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11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12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15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16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17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8.xml" ContentType="application/vnd.openxmlformats-officedocument.drawing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harts/chart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UARIO1\Desktop\Fitter\Recursos\"/>
    </mc:Choice>
  </mc:AlternateContent>
  <xr:revisionPtr revIDLastSave="0" documentId="13_ncr:1_{7F8F2D7B-59F4-45D7-9F65-77ACAF79AC5B}" xr6:coauthVersionLast="46" xr6:coauthVersionMax="46" xr10:uidLastSave="{00000000-0000-0000-0000-000000000000}"/>
  <bookViews>
    <workbookView xWindow="-120" yWindow="-120" windowWidth="20730" windowHeight="11160" firstSheet="10" activeTab="13" xr2:uid="{C9152348-0583-4105-8C6E-65074E35FB6C}"/>
  </bookViews>
  <sheets>
    <sheet name="Comparaciones" sheetId="1" r:id="rId1"/>
    <sheet name="BETA" sheetId="3" r:id="rId2"/>
    <sheet name="BETA 4P" sheetId="4" r:id="rId3"/>
    <sheet name="GAMMA" sheetId="7" r:id="rId4"/>
    <sheet name="normal" sheetId="16" r:id="rId5"/>
    <sheet name="lognormal" sheetId="10" r:id="rId6"/>
    <sheet name="Johnson SB" sheetId="6" r:id="rId7"/>
    <sheet name="exponencial" sheetId="15" r:id="rId8"/>
    <sheet name="weibull" sheetId="11" r:id="rId9"/>
    <sheet name="Johnson SU" sheetId="22" r:id="rId10"/>
    <sheet name="Triangular" sheetId="26" r:id="rId11"/>
    <sheet name="uniforme" sheetId="25" r:id="rId12"/>
    <sheet name="burr" sheetId="27" r:id="rId13"/>
    <sheet name="erlang" sheetId="29" r:id="rId14"/>
    <sheet name="error function" sheetId="34" r:id="rId15"/>
    <sheet name="Error" sheetId="33" r:id="rId16"/>
    <sheet name="Gen. Extreme Value" sheetId="37" r:id="rId17"/>
    <sheet name="Fatigue Life" sheetId="35" r:id="rId18"/>
    <sheet name="Dagum" sheetId="31" r:id="rId19"/>
    <sheet name="Frechet" sheetId="36" r:id="rId20"/>
    <sheet name="F" sheetId="32" r:id="rId21"/>
    <sheet name="cauchy" sheetId="30" r:id="rId22"/>
    <sheet name="chi2" sheetId="13" r:id="rId23"/>
    <sheet name="Prueba chi2" sheetId="14" r:id="rId24"/>
    <sheet name="Prueba KS" sheetId="17" r:id="rId25"/>
    <sheet name=" Prueba AD Weibull" sheetId="19" r:id="rId26"/>
    <sheet name="Prueba AD Normal" sheetId="20" r:id="rId27"/>
  </sheets>
  <externalReferences>
    <externalReference r:id="rId28"/>
  </externalReferences>
  <definedNames>
    <definedName name="_xlchart.v1.0" hidden="1">'Johnson SB'!$P$3:$P$2002</definedName>
    <definedName name="_xlchart.v1.1" hidden="1">'Johnson SU'!$P$3:$P$2002</definedName>
    <definedName name="_xlchart.v1.10" hidden="1">'Fatigue Life'!$F$3:$F$2160</definedName>
    <definedName name="_xlchart.v1.11" hidden="1">Frechet!$F$3:$F$2160</definedName>
    <definedName name="_xlchart.v1.12" hidden="1">cauchy!$F$3:$F$2160</definedName>
    <definedName name="_xlchart.v1.2" hidden="1">Triangular!$H$3:$H$2002</definedName>
    <definedName name="_xlchart.v1.3" hidden="1">Triangular!$H$3:$H$2002</definedName>
    <definedName name="_xlchart.v1.4" hidden="1">uniforme!$F$3:$F$2160</definedName>
    <definedName name="_xlchart.v1.5" hidden="1">burr!$F$3:$F$2160</definedName>
    <definedName name="_xlchart.v1.6" hidden="1">erlang!$F$3:$F$2160</definedName>
    <definedName name="_xlchart.v1.7" hidden="1">'error function'!$F$3:$F$2160</definedName>
    <definedName name="_xlchart.v1.8" hidden="1">Error!$F$3:$F$2160</definedName>
    <definedName name="_xlchart.v1.9" hidden="1">'Gen. Extreme Value'!$F$3:$F$2160</definedName>
    <definedName name="PROB">'[1]Probabilidades Origen-Destino'!$D$5</definedName>
    <definedName name="solver_adj" localSheetId="21" hidden="1">cauchy!$O$13:$O$14</definedName>
    <definedName name="solver_adj" localSheetId="18" hidden="1">Dagum!$N$13:$N$14</definedName>
    <definedName name="solver_adj" localSheetId="15" hidden="1">Error!$N$13:$N$14</definedName>
    <definedName name="solver_adj" localSheetId="14" hidden="1">'error function'!$N$13:$N$14</definedName>
    <definedName name="solver_adj" localSheetId="20" hidden="1">F!$N$13:$N$14</definedName>
    <definedName name="solver_adj" localSheetId="17" hidden="1">'Fatigue Life'!$N$13:$N$14</definedName>
    <definedName name="solver_adj" localSheetId="19" hidden="1">Frechet!$N$13:$N$14</definedName>
    <definedName name="solver_adj" localSheetId="16" hidden="1">'Gen. Extreme Value'!$N$13:$N$14</definedName>
    <definedName name="solver_cvg" localSheetId="21" hidden="1">0.0001</definedName>
    <definedName name="solver_cvg" localSheetId="18" hidden="1">0.0001</definedName>
    <definedName name="solver_cvg" localSheetId="15" hidden="1">0.0001</definedName>
    <definedName name="solver_cvg" localSheetId="14" hidden="1">0.0001</definedName>
    <definedName name="solver_cvg" localSheetId="20" hidden="1">0.0001</definedName>
    <definedName name="solver_cvg" localSheetId="17" hidden="1">0.0001</definedName>
    <definedName name="solver_cvg" localSheetId="19" hidden="1">0.0001</definedName>
    <definedName name="solver_cvg" localSheetId="16" hidden="1">0.0001</definedName>
    <definedName name="solver_drv" localSheetId="21" hidden="1">1</definedName>
    <definedName name="solver_drv" localSheetId="18" hidden="1">1</definedName>
    <definedName name="solver_drv" localSheetId="15" hidden="1">1</definedName>
    <definedName name="solver_drv" localSheetId="14" hidden="1">1</definedName>
    <definedName name="solver_drv" localSheetId="20" hidden="1">1</definedName>
    <definedName name="solver_drv" localSheetId="17" hidden="1">1</definedName>
    <definedName name="solver_drv" localSheetId="19" hidden="1">1</definedName>
    <definedName name="solver_drv" localSheetId="16" hidden="1">1</definedName>
    <definedName name="solver_eng" localSheetId="21" hidden="1">1</definedName>
    <definedName name="solver_eng" localSheetId="18" hidden="1">1</definedName>
    <definedName name="solver_eng" localSheetId="15" hidden="1">1</definedName>
    <definedName name="solver_eng" localSheetId="14" hidden="1">1</definedName>
    <definedName name="solver_eng" localSheetId="20" hidden="1">1</definedName>
    <definedName name="solver_eng" localSheetId="17" hidden="1">1</definedName>
    <definedName name="solver_eng" localSheetId="19" hidden="1">1</definedName>
    <definedName name="solver_eng" localSheetId="16" hidden="1">1</definedName>
    <definedName name="solver_est" localSheetId="21" hidden="1">1</definedName>
    <definedName name="solver_est" localSheetId="18" hidden="1">1</definedName>
    <definedName name="solver_est" localSheetId="15" hidden="1">1</definedName>
    <definedName name="solver_est" localSheetId="14" hidden="1">1</definedName>
    <definedName name="solver_est" localSheetId="20" hidden="1">1</definedName>
    <definedName name="solver_est" localSheetId="17" hidden="1">1</definedName>
    <definedName name="solver_est" localSheetId="19" hidden="1">1</definedName>
    <definedName name="solver_est" localSheetId="16" hidden="1">1</definedName>
    <definedName name="solver_itr" localSheetId="21" hidden="1">2147483647</definedName>
    <definedName name="solver_itr" localSheetId="18" hidden="1">2147483647</definedName>
    <definedName name="solver_itr" localSheetId="15" hidden="1">2147483647</definedName>
    <definedName name="solver_itr" localSheetId="14" hidden="1">2147483647</definedName>
    <definedName name="solver_itr" localSheetId="20" hidden="1">2147483647</definedName>
    <definedName name="solver_itr" localSheetId="17" hidden="1">2147483647</definedName>
    <definedName name="solver_itr" localSheetId="19" hidden="1">2147483647</definedName>
    <definedName name="solver_itr" localSheetId="16" hidden="1">2147483647</definedName>
    <definedName name="solver_lhs1" localSheetId="21" hidden="1">cauchy!$O$14</definedName>
    <definedName name="solver_lhs1" localSheetId="18" hidden="1">Dagum!$N$14</definedName>
    <definedName name="solver_lhs1" localSheetId="15" hidden="1">Error!$N$14</definedName>
    <definedName name="solver_lhs1" localSheetId="14" hidden="1">'error function'!$N$14</definedName>
    <definedName name="solver_lhs1" localSheetId="20" hidden="1">F!$N$14</definedName>
    <definedName name="solver_lhs1" localSheetId="17" hidden="1">'Fatigue Life'!$N$14</definedName>
    <definedName name="solver_lhs1" localSheetId="19" hidden="1">Frechet!$N$14</definedName>
    <definedName name="solver_lhs1" localSheetId="16" hidden="1">'Gen. Extreme Value'!$N$14</definedName>
    <definedName name="solver_lhs2" localSheetId="21" hidden="1">cauchy!$O$14</definedName>
    <definedName name="solver_lhs2" localSheetId="18" hidden="1">Dagum!$N$14</definedName>
    <definedName name="solver_lhs2" localSheetId="15" hidden="1">Error!$N$14</definedName>
    <definedName name="solver_lhs2" localSheetId="14" hidden="1">'error function'!$N$14</definedName>
    <definedName name="solver_lhs2" localSheetId="20" hidden="1">F!$N$14</definedName>
    <definedName name="solver_lhs2" localSheetId="17" hidden="1">'Fatigue Life'!$N$14</definedName>
    <definedName name="solver_lhs2" localSheetId="19" hidden="1">Frechet!$N$14</definedName>
    <definedName name="solver_lhs2" localSheetId="16" hidden="1">'Gen. Extreme Value'!$N$14</definedName>
    <definedName name="solver_mip" localSheetId="21" hidden="1">2147483647</definedName>
    <definedName name="solver_mip" localSheetId="18" hidden="1">2147483647</definedName>
    <definedName name="solver_mip" localSheetId="15" hidden="1">2147483647</definedName>
    <definedName name="solver_mip" localSheetId="14" hidden="1">2147483647</definedName>
    <definedName name="solver_mip" localSheetId="20" hidden="1">2147483647</definedName>
    <definedName name="solver_mip" localSheetId="17" hidden="1">2147483647</definedName>
    <definedName name="solver_mip" localSheetId="19" hidden="1">2147483647</definedName>
    <definedName name="solver_mip" localSheetId="16" hidden="1">2147483647</definedName>
    <definedName name="solver_mni" localSheetId="21" hidden="1">30</definedName>
    <definedName name="solver_mni" localSheetId="18" hidden="1">30</definedName>
    <definedName name="solver_mni" localSheetId="15" hidden="1">30</definedName>
    <definedName name="solver_mni" localSheetId="14" hidden="1">30</definedName>
    <definedName name="solver_mni" localSheetId="20" hidden="1">30</definedName>
    <definedName name="solver_mni" localSheetId="17" hidden="1">30</definedName>
    <definedName name="solver_mni" localSheetId="19" hidden="1">30</definedName>
    <definedName name="solver_mni" localSheetId="16" hidden="1">30</definedName>
    <definedName name="solver_mrt" localSheetId="21" hidden="1">0.075</definedName>
    <definedName name="solver_mrt" localSheetId="18" hidden="1">0.075</definedName>
    <definedName name="solver_mrt" localSheetId="15" hidden="1">0.075</definedName>
    <definedName name="solver_mrt" localSheetId="14" hidden="1">0.075</definedName>
    <definedName name="solver_mrt" localSheetId="20" hidden="1">0.075</definedName>
    <definedName name="solver_mrt" localSheetId="17" hidden="1">0.075</definedName>
    <definedName name="solver_mrt" localSheetId="19" hidden="1">0.075</definedName>
    <definedName name="solver_mrt" localSheetId="16" hidden="1">0.075</definedName>
    <definedName name="solver_msl" localSheetId="21" hidden="1">2</definedName>
    <definedName name="solver_msl" localSheetId="18" hidden="1">2</definedName>
    <definedName name="solver_msl" localSheetId="15" hidden="1">2</definedName>
    <definedName name="solver_msl" localSheetId="14" hidden="1">2</definedName>
    <definedName name="solver_msl" localSheetId="20" hidden="1">2</definedName>
    <definedName name="solver_msl" localSheetId="17" hidden="1">2</definedName>
    <definedName name="solver_msl" localSheetId="19" hidden="1">2</definedName>
    <definedName name="solver_msl" localSheetId="16" hidden="1">2</definedName>
    <definedName name="solver_neg" localSheetId="21" hidden="1">1</definedName>
    <definedName name="solver_neg" localSheetId="18" hidden="1">1</definedName>
    <definedName name="solver_neg" localSheetId="15" hidden="1">1</definedName>
    <definedName name="solver_neg" localSheetId="14" hidden="1">1</definedName>
    <definedName name="solver_neg" localSheetId="20" hidden="1">1</definedName>
    <definedName name="solver_neg" localSheetId="17" hidden="1">1</definedName>
    <definedName name="solver_neg" localSheetId="19" hidden="1">1</definedName>
    <definedName name="solver_neg" localSheetId="16" hidden="1">1</definedName>
    <definedName name="solver_nod" localSheetId="21" hidden="1">2147483647</definedName>
    <definedName name="solver_nod" localSheetId="18" hidden="1">2147483647</definedName>
    <definedName name="solver_nod" localSheetId="15" hidden="1">2147483647</definedName>
    <definedName name="solver_nod" localSheetId="14" hidden="1">2147483647</definedName>
    <definedName name="solver_nod" localSheetId="20" hidden="1">2147483647</definedName>
    <definedName name="solver_nod" localSheetId="17" hidden="1">2147483647</definedName>
    <definedName name="solver_nod" localSheetId="19" hidden="1">2147483647</definedName>
    <definedName name="solver_nod" localSheetId="16" hidden="1">2147483647</definedName>
    <definedName name="solver_num" localSheetId="21" hidden="1">2</definedName>
    <definedName name="solver_num" localSheetId="18" hidden="1">2</definedName>
    <definedName name="solver_num" localSheetId="15" hidden="1">2</definedName>
    <definedName name="solver_num" localSheetId="14" hidden="1">2</definedName>
    <definedName name="solver_num" localSheetId="20" hidden="1">2</definedName>
    <definedName name="solver_num" localSheetId="17" hidden="1">2</definedName>
    <definedName name="solver_num" localSheetId="19" hidden="1">2</definedName>
    <definedName name="solver_num" localSheetId="16" hidden="1">2</definedName>
    <definedName name="solver_nwt" localSheetId="21" hidden="1">1</definedName>
    <definedName name="solver_nwt" localSheetId="18" hidden="1">1</definedName>
    <definedName name="solver_nwt" localSheetId="15" hidden="1">1</definedName>
    <definedName name="solver_nwt" localSheetId="14" hidden="1">1</definedName>
    <definedName name="solver_nwt" localSheetId="20" hidden="1">1</definedName>
    <definedName name="solver_nwt" localSheetId="17" hidden="1">1</definedName>
    <definedName name="solver_nwt" localSheetId="19" hidden="1">1</definedName>
    <definedName name="solver_nwt" localSheetId="16" hidden="1">1</definedName>
    <definedName name="solver_opt" localSheetId="21" hidden="1">cauchy!$L$13</definedName>
    <definedName name="solver_opt" localSheetId="18" hidden="1">Dagum!$K$13</definedName>
    <definedName name="solver_opt" localSheetId="15" hidden="1">Error!$K$13</definedName>
    <definedName name="solver_opt" localSheetId="14" hidden="1">'error function'!$K$13</definedName>
    <definedName name="solver_opt" localSheetId="20" hidden="1">F!$K$13</definedName>
    <definedName name="solver_opt" localSheetId="17" hidden="1">'Fatigue Life'!$K$13</definedName>
    <definedName name="solver_opt" localSheetId="19" hidden="1">Frechet!$K$13</definedName>
    <definedName name="solver_opt" localSheetId="16" hidden="1">'Gen. Extreme Value'!$K$13</definedName>
    <definedName name="solver_pre" localSheetId="21" hidden="1">0.000001</definedName>
    <definedName name="solver_pre" localSheetId="18" hidden="1">0.000001</definedName>
    <definedName name="solver_pre" localSheetId="15" hidden="1">0.000001</definedName>
    <definedName name="solver_pre" localSheetId="14" hidden="1">0.000001</definedName>
    <definedName name="solver_pre" localSheetId="20" hidden="1">0.000001</definedName>
    <definedName name="solver_pre" localSheetId="17" hidden="1">0.000001</definedName>
    <definedName name="solver_pre" localSheetId="19" hidden="1">0.000001</definedName>
    <definedName name="solver_pre" localSheetId="16" hidden="1">0.000001</definedName>
    <definedName name="solver_rbv" localSheetId="21" hidden="1">1</definedName>
    <definedName name="solver_rbv" localSheetId="18" hidden="1">1</definedName>
    <definedName name="solver_rbv" localSheetId="15" hidden="1">1</definedName>
    <definedName name="solver_rbv" localSheetId="14" hidden="1">1</definedName>
    <definedName name="solver_rbv" localSheetId="20" hidden="1">1</definedName>
    <definedName name="solver_rbv" localSheetId="17" hidden="1">1</definedName>
    <definedName name="solver_rbv" localSheetId="19" hidden="1">1</definedName>
    <definedName name="solver_rbv" localSheetId="16" hidden="1">1</definedName>
    <definedName name="solver_rel1" localSheetId="21" hidden="1">3</definedName>
    <definedName name="solver_rel1" localSheetId="18" hidden="1">3</definedName>
    <definedName name="solver_rel1" localSheetId="15" hidden="1">3</definedName>
    <definedName name="solver_rel1" localSheetId="14" hidden="1">3</definedName>
    <definedName name="solver_rel1" localSheetId="20" hidden="1">3</definedName>
    <definedName name="solver_rel1" localSheetId="17" hidden="1">3</definedName>
    <definedName name="solver_rel1" localSheetId="19" hidden="1">3</definedName>
    <definedName name="solver_rel1" localSheetId="16" hidden="1">3</definedName>
    <definedName name="solver_rel2" localSheetId="21" hidden="1">3</definedName>
    <definedName name="solver_rel2" localSheetId="18" hidden="1">3</definedName>
    <definedName name="solver_rel2" localSheetId="15" hidden="1">3</definedName>
    <definedName name="solver_rel2" localSheetId="14" hidden="1">3</definedName>
    <definedName name="solver_rel2" localSheetId="20" hidden="1">3</definedName>
    <definedName name="solver_rel2" localSheetId="17" hidden="1">3</definedName>
    <definedName name="solver_rel2" localSheetId="19" hidden="1">3</definedName>
    <definedName name="solver_rel2" localSheetId="16" hidden="1">3</definedName>
    <definedName name="solver_rhs1" localSheetId="21" hidden="1">0</definedName>
    <definedName name="solver_rhs1" localSheetId="18" hidden="1">0</definedName>
    <definedName name="solver_rhs1" localSheetId="15" hidden="1">0</definedName>
    <definedName name="solver_rhs1" localSheetId="14" hidden="1">0</definedName>
    <definedName name="solver_rhs1" localSheetId="20" hidden="1">0</definedName>
    <definedName name="solver_rhs1" localSheetId="17" hidden="1">0</definedName>
    <definedName name="solver_rhs1" localSheetId="19" hidden="1">0</definedName>
    <definedName name="solver_rhs1" localSheetId="16" hidden="1">0</definedName>
    <definedName name="solver_rhs2" localSheetId="21" hidden="1">0</definedName>
    <definedName name="solver_rhs2" localSheetId="18" hidden="1">0</definedName>
    <definedName name="solver_rhs2" localSheetId="15" hidden="1">0</definedName>
    <definedName name="solver_rhs2" localSheetId="14" hidden="1">0</definedName>
    <definedName name="solver_rhs2" localSheetId="20" hidden="1">0</definedName>
    <definedName name="solver_rhs2" localSheetId="17" hidden="1">0</definedName>
    <definedName name="solver_rhs2" localSheetId="19" hidden="1">0</definedName>
    <definedName name="solver_rhs2" localSheetId="16" hidden="1">0</definedName>
    <definedName name="solver_rlx" localSheetId="21" hidden="1">2</definedName>
    <definedName name="solver_rlx" localSheetId="18" hidden="1">2</definedName>
    <definedName name="solver_rlx" localSheetId="15" hidden="1">2</definedName>
    <definedName name="solver_rlx" localSheetId="14" hidden="1">2</definedName>
    <definedName name="solver_rlx" localSheetId="20" hidden="1">2</definedName>
    <definedName name="solver_rlx" localSheetId="17" hidden="1">2</definedName>
    <definedName name="solver_rlx" localSheetId="19" hidden="1">2</definedName>
    <definedName name="solver_rlx" localSheetId="16" hidden="1">2</definedName>
    <definedName name="solver_rsd" localSheetId="21" hidden="1">0</definedName>
    <definedName name="solver_rsd" localSheetId="18" hidden="1">0</definedName>
    <definedName name="solver_rsd" localSheetId="15" hidden="1">0</definedName>
    <definedName name="solver_rsd" localSheetId="14" hidden="1">0</definedName>
    <definedName name="solver_rsd" localSheetId="20" hidden="1">0</definedName>
    <definedName name="solver_rsd" localSheetId="17" hidden="1">0</definedName>
    <definedName name="solver_rsd" localSheetId="19" hidden="1">0</definedName>
    <definedName name="solver_rsd" localSheetId="16" hidden="1">0</definedName>
    <definedName name="solver_scl" localSheetId="21" hidden="1">1</definedName>
    <definedName name="solver_scl" localSheetId="18" hidden="1">1</definedName>
    <definedName name="solver_scl" localSheetId="15" hidden="1">1</definedName>
    <definedName name="solver_scl" localSheetId="14" hidden="1">1</definedName>
    <definedName name="solver_scl" localSheetId="20" hidden="1">1</definedName>
    <definedName name="solver_scl" localSheetId="17" hidden="1">1</definedName>
    <definedName name="solver_scl" localSheetId="19" hidden="1">1</definedName>
    <definedName name="solver_scl" localSheetId="16" hidden="1">1</definedName>
    <definedName name="solver_sho" localSheetId="21" hidden="1">2</definedName>
    <definedName name="solver_sho" localSheetId="18" hidden="1">2</definedName>
    <definedName name="solver_sho" localSheetId="15" hidden="1">2</definedName>
    <definedName name="solver_sho" localSheetId="14" hidden="1">2</definedName>
    <definedName name="solver_sho" localSheetId="20" hidden="1">2</definedName>
    <definedName name="solver_sho" localSheetId="17" hidden="1">2</definedName>
    <definedName name="solver_sho" localSheetId="19" hidden="1">2</definedName>
    <definedName name="solver_sho" localSheetId="16" hidden="1">2</definedName>
    <definedName name="solver_ssz" localSheetId="21" hidden="1">100</definedName>
    <definedName name="solver_ssz" localSheetId="18" hidden="1">100</definedName>
    <definedName name="solver_ssz" localSheetId="15" hidden="1">100</definedName>
    <definedName name="solver_ssz" localSheetId="14" hidden="1">100</definedName>
    <definedName name="solver_ssz" localSheetId="20" hidden="1">100</definedName>
    <definedName name="solver_ssz" localSheetId="17" hidden="1">100</definedName>
    <definedName name="solver_ssz" localSheetId="19" hidden="1">100</definedName>
    <definedName name="solver_ssz" localSheetId="16" hidden="1">100</definedName>
    <definedName name="solver_tim" localSheetId="21" hidden="1">2147483647</definedName>
    <definedName name="solver_tim" localSheetId="18" hidden="1">2147483647</definedName>
    <definedName name="solver_tim" localSheetId="15" hidden="1">2147483647</definedName>
    <definedName name="solver_tim" localSheetId="14" hidden="1">2147483647</definedName>
    <definedName name="solver_tim" localSheetId="20" hidden="1">2147483647</definedName>
    <definedName name="solver_tim" localSheetId="17" hidden="1">2147483647</definedName>
    <definedName name="solver_tim" localSheetId="19" hidden="1">2147483647</definedName>
    <definedName name="solver_tim" localSheetId="16" hidden="1">2147483647</definedName>
    <definedName name="solver_tol" localSheetId="21" hidden="1">0.01</definedName>
    <definedName name="solver_tol" localSheetId="18" hidden="1">0.01</definedName>
    <definedName name="solver_tol" localSheetId="15" hidden="1">0.01</definedName>
    <definedName name="solver_tol" localSheetId="14" hidden="1">0.01</definedName>
    <definedName name="solver_tol" localSheetId="20" hidden="1">0.01</definedName>
    <definedName name="solver_tol" localSheetId="17" hidden="1">0.01</definedName>
    <definedName name="solver_tol" localSheetId="19" hidden="1">0.01</definedName>
    <definedName name="solver_tol" localSheetId="16" hidden="1">0.01</definedName>
    <definedName name="solver_typ" localSheetId="21" hidden="1">1</definedName>
    <definedName name="solver_typ" localSheetId="18" hidden="1">1</definedName>
    <definedName name="solver_typ" localSheetId="15" hidden="1">1</definedName>
    <definedName name="solver_typ" localSheetId="14" hidden="1">1</definedName>
    <definedName name="solver_typ" localSheetId="20" hidden="1">1</definedName>
    <definedName name="solver_typ" localSheetId="17" hidden="1">1</definedName>
    <definedName name="solver_typ" localSheetId="19" hidden="1">1</definedName>
    <definedName name="solver_typ" localSheetId="16" hidden="1">1</definedName>
    <definedName name="solver_val" localSheetId="21" hidden="1">0</definedName>
    <definedName name="solver_val" localSheetId="18" hidden="1">0</definedName>
    <definedName name="solver_val" localSheetId="15" hidden="1">0</definedName>
    <definedName name="solver_val" localSheetId="14" hidden="1">0</definedName>
    <definedName name="solver_val" localSheetId="20" hidden="1">0</definedName>
    <definedName name="solver_val" localSheetId="17" hidden="1">0</definedName>
    <definedName name="solver_val" localSheetId="19" hidden="1">0</definedName>
    <definedName name="solver_val" localSheetId="16" hidden="1">0</definedName>
    <definedName name="solver_ver" localSheetId="21" hidden="1">3</definedName>
    <definedName name="solver_ver" localSheetId="18" hidden="1">3</definedName>
    <definedName name="solver_ver" localSheetId="15" hidden="1">3</definedName>
    <definedName name="solver_ver" localSheetId="14" hidden="1">3</definedName>
    <definedName name="solver_ver" localSheetId="20" hidden="1">3</definedName>
    <definedName name="solver_ver" localSheetId="17" hidden="1">3</definedName>
    <definedName name="solver_ver" localSheetId="19" hidden="1">3</definedName>
    <definedName name="solver_ver" localSheetId="16" hidden="1">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37" l="1"/>
  <c r="J8" i="37"/>
  <c r="C10" i="37"/>
  <c r="C11" i="37"/>
  <c r="C12" i="37"/>
  <c r="C13" i="37"/>
  <c r="C14" i="37"/>
  <c r="C9" i="37"/>
  <c r="J3" i="37" s="1"/>
  <c r="E2160" i="37"/>
  <c r="E2159" i="37"/>
  <c r="E2158" i="37"/>
  <c r="E2157" i="37"/>
  <c r="E2156" i="37"/>
  <c r="E2155" i="37"/>
  <c r="E2154" i="37"/>
  <c r="E2153" i="37"/>
  <c r="E2152" i="37"/>
  <c r="E2151" i="37"/>
  <c r="E2150" i="37"/>
  <c r="E2149" i="37"/>
  <c r="E2148" i="37"/>
  <c r="E2147" i="37"/>
  <c r="E2146" i="37"/>
  <c r="E2145" i="37"/>
  <c r="E2144" i="37"/>
  <c r="E2143" i="37"/>
  <c r="E2142" i="37"/>
  <c r="E2141" i="37"/>
  <c r="E2140" i="37"/>
  <c r="E2139" i="37"/>
  <c r="E2138" i="37"/>
  <c r="E2137" i="37"/>
  <c r="E2136" i="37"/>
  <c r="E2135" i="37"/>
  <c r="E2134" i="37"/>
  <c r="E2133" i="37"/>
  <c r="E2132" i="37"/>
  <c r="E2131" i="37"/>
  <c r="E2130" i="37"/>
  <c r="E2129" i="37"/>
  <c r="E2128" i="37"/>
  <c r="E2127" i="37"/>
  <c r="E2126" i="37"/>
  <c r="E2125" i="37"/>
  <c r="E2124" i="37"/>
  <c r="E2123" i="37"/>
  <c r="E2122" i="37"/>
  <c r="E2121" i="37"/>
  <c r="E2120" i="37"/>
  <c r="E2119" i="37"/>
  <c r="E2118" i="37"/>
  <c r="E2117" i="37"/>
  <c r="E2116" i="37"/>
  <c r="E2115" i="37"/>
  <c r="E2114" i="37"/>
  <c r="E2113" i="37"/>
  <c r="E2112" i="37"/>
  <c r="E2111" i="37"/>
  <c r="E2110" i="37"/>
  <c r="E2109" i="37"/>
  <c r="E2108" i="37"/>
  <c r="E2107" i="37"/>
  <c r="E2106" i="37"/>
  <c r="E2105" i="37"/>
  <c r="E2104" i="37"/>
  <c r="E2103" i="37"/>
  <c r="E2102" i="37"/>
  <c r="E2101" i="37"/>
  <c r="E2100" i="37"/>
  <c r="E2099" i="37"/>
  <c r="E2098" i="37"/>
  <c r="E2097" i="37"/>
  <c r="E2096" i="37"/>
  <c r="E2095" i="37"/>
  <c r="E2094" i="37"/>
  <c r="E2093" i="37"/>
  <c r="E2092" i="37"/>
  <c r="E2091" i="37"/>
  <c r="E2090" i="37"/>
  <c r="E2089" i="37"/>
  <c r="E2088" i="37"/>
  <c r="E2087" i="37"/>
  <c r="E2086" i="37"/>
  <c r="E2085" i="37"/>
  <c r="E2084" i="37"/>
  <c r="E2083" i="37"/>
  <c r="E2082" i="37"/>
  <c r="E2081" i="37"/>
  <c r="E2080" i="37"/>
  <c r="E2079" i="37"/>
  <c r="E2078" i="37"/>
  <c r="E2077" i="37"/>
  <c r="E2076" i="37"/>
  <c r="E2075" i="37"/>
  <c r="E2074" i="37"/>
  <c r="E2073" i="37"/>
  <c r="E2072" i="37"/>
  <c r="E2071" i="37"/>
  <c r="E2070" i="37"/>
  <c r="E2069" i="37"/>
  <c r="E2068" i="37"/>
  <c r="E2067" i="37"/>
  <c r="E2066" i="37"/>
  <c r="E2065" i="37"/>
  <c r="E2064" i="37"/>
  <c r="E2063" i="37"/>
  <c r="E2062" i="37"/>
  <c r="E2061" i="37"/>
  <c r="E2060" i="37"/>
  <c r="E2059" i="37"/>
  <c r="E2058" i="37"/>
  <c r="E2057" i="37"/>
  <c r="E2056" i="37"/>
  <c r="E2055" i="37"/>
  <c r="E2054" i="37"/>
  <c r="E2053" i="37"/>
  <c r="E2052" i="37"/>
  <c r="E2051" i="37"/>
  <c r="E2050" i="37"/>
  <c r="E2049" i="37"/>
  <c r="E2048" i="37"/>
  <c r="E2047" i="37"/>
  <c r="E2046" i="37"/>
  <c r="E2045" i="37"/>
  <c r="E2044" i="37"/>
  <c r="E2043" i="37"/>
  <c r="E2042" i="37"/>
  <c r="E2041" i="37"/>
  <c r="E2040" i="37"/>
  <c r="E2039" i="37"/>
  <c r="E2038" i="37"/>
  <c r="E2037" i="37"/>
  <c r="E2036" i="37"/>
  <c r="E2035" i="37"/>
  <c r="E2034" i="37"/>
  <c r="E2033" i="37"/>
  <c r="E2032" i="37"/>
  <c r="E2031" i="37"/>
  <c r="E2030" i="37"/>
  <c r="E2029" i="37"/>
  <c r="E2028" i="37"/>
  <c r="E2027" i="37"/>
  <c r="E2026" i="37"/>
  <c r="E2025" i="37"/>
  <c r="E2024" i="37"/>
  <c r="E2023" i="37"/>
  <c r="E2022" i="37"/>
  <c r="E2021" i="37"/>
  <c r="E2020" i="37"/>
  <c r="E2019" i="37"/>
  <c r="E2018" i="37"/>
  <c r="E2017" i="37"/>
  <c r="E2016" i="37"/>
  <c r="E2015" i="37"/>
  <c r="E2014" i="37"/>
  <c r="E2013" i="37"/>
  <c r="E2012" i="37"/>
  <c r="E2011" i="37"/>
  <c r="E2010" i="37"/>
  <c r="E2009" i="37"/>
  <c r="E2008" i="37"/>
  <c r="E2007" i="37"/>
  <c r="E2006" i="37"/>
  <c r="E2005" i="37"/>
  <c r="E2004" i="37"/>
  <c r="E2003" i="37"/>
  <c r="E2002" i="37"/>
  <c r="E2001" i="37"/>
  <c r="E2000" i="37"/>
  <c r="E1999" i="37"/>
  <c r="E1998" i="37"/>
  <c r="E1997" i="37"/>
  <c r="E1996" i="37"/>
  <c r="E1995" i="37"/>
  <c r="E1994" i="37"/>
  <c r="E1993" i="37"/>
  <c r="E1992" i="37"/>
  <c r="E1991" i="37"/>
  <c r="E1990" i="37"/>
  <c r="E1989" i="37"/>
  <c r="E1988" i="37"/>
  <c r="E1987" i="37"/>
  <c r="E1986" i="37"/>
  <c r="E1985" i="37"/>
  <c r="E1984" i="37"/>
  <c r="E1983" i="37"/>
  <c r="E1982" i="37"/>
  <c r="E1981" i="37"/>
  <c r="E1980" i="37"/>
  <c r="E1979" i="37"/>
  <c r="E1978" i="37"/>
  <c r="E1977" i="37"/>
  <c r="E1976" i="37"/>
  <c r="E1975" i="37"/>
  <c r="E1974" i="37"/>
  <c r="E1973" i="37"/>
  <c r="E1972" i="37"/>
  <c r="E1971" i="37"/>
  <c r="E1970" i="37"/>
  <c r="E1969" i="37"/>
  <c r="E1968" i="37"/>
  <c r="E1967" i="37"/>
  <c r="E1966" i="37"/>
  <c r="E1965" i="37"/>
  <c r="E1964" i="37"/>
  <c r="E1963" i="37"/>
  <c r="E1962" i="37"/>
  <c r="E1961" i="37"/>
  <c r="E1960" i="37"/>
  <c r="E1959" i="37"/>
  <c r="E1958" i="37"/>
  <c r="E1957" i="37"/>
  <c r="E1956" i="37"/>
  <c r="E1955" i="37"/>
  <c r="E1954" i="37"/>
  <c r="E1953" i="37"/>
  <c r="E1952" i="37"/>
  <c r="E1951" i="37"/>
  <c r="E1950" i="37"/>
  <c r="E1949" i="37"/>
  <c r="E1948" i="37"/>
  <c r="E1947" i="37"/>
  <c r="E1946" i="37"/>
  <c r="E1945" i="37"/>
  <c r="E1944" i="37"/>
  <c r="E1943" i="37"/>
  <c r="E1942" i="37"/>
  <c r="E1941" i="37"/>
  <c r="E1940" i="37"/>
  <c r="E1939" i="37"/>
  <c r="E1938" i="37"/>
  <c r="E1937" i="37"/>
  <c r="E1936" i="37"/>
  <c r="E1935" i="37"/>
  <c r="E1934" i="37"/>
  <c r="E1933" i="37"/>
  <c r="E1932" i="37"/>
  <c r="E1931" i="37"/>
  <c r="E1930" i="37"/>
  <c r="E1929" i="37"/>
  <c r="E1928" i="37"/>
  <c r="E1927" i="37"/>
  <c r="E1926" i="37"/>
  <c r="E1925" i="37"/>
  <c r="E1924" i="37"/>
  <c r="E1923" i="37"/>
  <c r="E1922" i="37"/>
  <c r="E1921" i="37"/>
  <c r="E1920" i="37"/>
  <c r="E1919" i="37"/>
  <c r="E1918" i="37"/>
  <c r="E1917" i="37"/>
  <c r="E1916" i="37"/>
  <c r="E1915" i="37"/>
  <c r="E1914" i="37"/>
  <c r="E1913" i="37"/>
  <c r="E1912" i="37"/>
  <c r="E1911" i="37"/>
  <c r="E1910" i="37"/>
  <c r="E1909" i="37"/>
  <c r="E1908" i="37"/>
  <c r="E1907" i="37"/>
  <c r="E1906" i="37"/>
  <c r="E1905" i="37"/>
  <c r="E1904" i="37"/>
  <c r="E1903" i="37"/>
  <c r="E1902" i="37"/>
  <c r="E1901" i="37"/>
  <c r="E1900" i="37"/>
  <c r="E1899" i="37"/>
  <c r="E1898" i="37"/>
  <c r="E1897" i="37"/>
  <c r="E1896" i="37"/>
  <c r="E1895" i="37"/>
  <c r="E1894" i="37"/>
  <c r="E1893" i="37"/>
  <c r="E1892" i="37"/>
  <c r="E1891" i="37"/>
  <c r="E1890" i="37"/>
  <c r="E1889" i="37"/>
  <c r="E1888" i="37"/>
  <c r="E1887" i="37"/>
  <c r="E1886" i="37"/>
  <c r="E1885" i="37"/>
  <c r="E1884" i="37"/>
  <c r="E1883" i="37"/>
  <c r="E1882" i="37"/>
  <c r="E1881" i="37"/>
  <c r="E1880" i="37"/>
  <c r="E1879" i="37"/>
  <c r="E1878" i="37"/>
  <c r="E1877" i="37"/>
  <c r="E1876" i="37"/>
  <c r="E1875" i="37"/>
  <c r="E1874" i="37"/>
  <c r="E1873" i="37"/>
  <c r="E1872" i="37"/>
  <c r="E1871" i="37"/>
  <c r="E1870" i="37"/>
  <c r="E1869" i="37"/>
  <c r="E1868" i="37"/>
  <c r="E1867" i="37"/>
  <c r="E1866" i="37"/>
  <c r="E1865" i="37"/>
  <c r="E1864" i="37"/>
  <c r="E1863" i="37"/>
  <c r="E1862" i="37"/>
  <c r="E1861" i="37"/>
  <c r="E1860" i="37"/>
  <c r="E1859" i="37"/>
  <c r="E1858" i="37"/>
  <c r="E1857" i="37"/>
  <c r="E1856" i="37"/>
  <c r="E1855" i="37"/>
  <c r="E1854" i="37"/>
  <c r="E1853" i="37"/>
  <c r="E1852" i="37"/>
  <c r="E1851" i="37"/>
  <c r="E1850" i="37"/>
  <c r="E1849" i="37"/>
  <c r="E1848" i="37"/>
  <c r="E1847" i="37"/>
  <c r="E1846" i="37"/>
  <c r="E1845" i="37"/>
  <c r="E1844" i="37"/>
  <c r="E1843" i="37"/>
  <c r="E1842" i="37"/>
  <c r="E1841" i="37"/>
  <c r="E1840" i="37"/>
  <c r="E1839" i="37"/>
  <c r="E1838" i="37"/>
  <c r="E1837" i="37"/>
  <c r="E1836" i="37"/>
  <c r="E1835" i="37"/>
  <c r="E1834" i="37"/>
  <c r="E1833" i="37"/>
  <c r="E1832" i="37"/>
  <c r="E1831" i="37"/>
  <c r="E1830" i="37"/>
  <c r="E1829" i="37"/>
  <c r="E1828" i="37"/>
  <c r="E1827" i="37"/>
  <c r="E1826" i="37"/>
  <c r="E1825" i="37"/>
  <c r="E1824" i="37"/>
  <c r="E1823" i="37"/>
  <c r="E1822" i="37"/>
  <c r="E1821" i="37"/>
  <c r="E1820" i="37"/>
  <c r="E1819" i="37"/>
  <c r="E1818" i="37"/>
  <c r="E1817" i="37"/>
  <c r="E1816" i="37"/>
  <c r="E1815" i="37"/>
  <c r="E1814" i="37"/>
  <c r="E1813" i="37"/>
  <c r="E1812" i="37"/>
  <c r="E1811" i="37"/>
  <c r="E1810" i="37"/>
  <c r="E1809" i="37"/>
  <c r="E1808" i="37"/>
  <c r="E1807" i="37"/>
  <c r="E1806" i="37"/>
  <c r="E1805" i="37"/>
  <c r="E1804" i="37"/>
  <c r="E1803" i="37"/>
  <c r="E1802" i="37"/>
  <c r="E1801" i="37"/>
  <c r="E1800" i="37"/>
  <c r="E1799" i="37"/>
  <c r="E1798" i="37"/>
  <c r="E1797" i="37"/>
  <c r="E1796" i="37"/>
  <c r="E1795" i="37"/>
  <c r="E1794" i="37"/>
  <c r="E1793" i="37"/>
  <c r="E1792" i="37"/>
  <c r="E1791" i="37"/>
  <c r="E1790" i="37"/>
  <c r="E1789" i="37"/>
  <c r="E1788" i="37"/>
  <c r="E1787" i="37"/>
  <c r="E1786" i="37"/>
  <c r="E1785" i="37"/>
  <c r="E1784" i="37"/>
  <c r="E1783" i="37"/>
  <c r="E1782" i="37"/>
  <c r="E1781" i="37"/>
  <c r="E1780" i="37"/>
  <c r="E1779" i="37"/>
  <c r="E1778" i="37"/>
  <c r="E1777" i="37"/>
  <c r="E1776" i="37"/>
  <c r="E1775" i="37"/>
  <c r="E1774" i="37"/>
  <c r="E1773" i="37"/>
  <c r="E1772" i="37"/>
  <c r="E1771" i="37"/>
  <c r="E1770" i="37"/>
  <c r="E1769" i="37"/>
  <c r="E1768" i="37"/>
  <c r="E1767" i="37"/>
  <c r="E1766" i="37"/>
  <c r="E1765" i="37"/>
  <c r="E1764" i="37"/>
  <c r="E1763" i="37"/>
  <c r="E1762" i="37"/>
  <c r="E1761" i="37"/>
  <c r="E1760" i="37"/>
  <c r="E1759" i="37"/>
  <c r="E1758" i="37"/>
  <c r="E1757" i="37"/>
  <c r="E1756" i="37"/>
  <c r="E1755" i="37"/>
  <c r="E1754" i="37"/>
  <c r="E1753" i="37"/>
  <c r="E1752" i="37"/>
  <c r="E1751" i="37"/>
  <c r="E1750" i="37"/>
  <c r="E1749" i="37"/>
  <c r="E1748" i="37"/>
  <c r="E1747" i="37"/>
  <c r="E1746" i="37"/>
  <c r="E1745" i="37"/>
  <c r="E1744" i="37"/>
  <c r="E1743" i="37"/>
  <c r="E1742" i="37"/>
  <c r="E1741" i="37"/>
  <c r="E1740" i="37"/>
  <c r="E1739" i="37"/>
  <c r="E1738" i="37"/>
  <c r="E1737" i="37"/>
  <c r="E1736" i="37"/>
  <c r="E1735" i="37"/>
  <c r="E1734" i="37"/>
  <c r="E1733" i="37"/>
  <c r="E1732" i="37"/>
  <c r="E1731" i="37"/>
  <c r="E1730" i="37"/>
  <c r="E1729" i="37"/>
  <c r="E1728" i="37"/>
  <c r="E1727" i="37"/>
  <c r="E1726" i="37"/>
  <c r="E1725" i="37"/>
  <c r="E1724" i="37"/>
  <c r="E1723" i="37"/>
  <c r="E1722" i="37"/>
  <c r="E1721" i="37"/>
  <c r="E1720" i="37"/>
  <c r="E1719" i="37"/>
  <c r="E1718" i="37"/>
  <c r="E1717" i="37"/>
  <c r="E1716" i="37"/>
  <c r="E1715" i="37"/>
  <c r="E1714" i="37"/>
  <c r="E1713" i="37"/>
  <c r="E1712" i="37"/>
  <c r="E1711" i="37"/>
  <c r="E1710" i="37"/>
  <c r="E1709" i="37"/>
  <c r="E1708" i="37"/>
  <c r="E1707" i="37"/>
  <c r="E1706" i="37"/>
  <c r="E1705" i="37"/>
  <c r="E1704" i="37"/>
  <c r="E1703" i="37"/>
  <c r="E1702" i="37"/>
  <c r="E1701" i="37"/>
  <c r="E1700" i="37"/>
  <c r="E1699" i="37"/>
  <c r="E1698" i="37"/>
  <c r="E1697" i="37"/>
  <c r="E1696" i="37"/>
  <c r="E1695" i="37"/>
  <c r="E1694" i="37"/>
  <c r="E1693" i="37"/>
  <c r="E1692" i="37"/>
  <c r="E1691" i="37"/>
  <c r="E1690" i="37"/>
  <c r="E1689" i="37"/>
  <c r="E1688" i="37"/>
  <c r="E1687" i="37"/>
  <c r="E1686" i="37"/>
  <c r="E1685" i="37"/>
  <c r="E1684" i="37"/>
  <c r="E1683" i="37"/>
  <c r="E1682" i="37"/>
  <c r="E1681" i="37"/>
  <c r="E1680" i="37"/>
  <c r="E1679" i="37"/>
  <c r="E1678" i="37"/>
  <c r="E1677" i="37"/>
  <c r="E1676" i="37"/>
  <c r="E1675" i="37"/>
  <c r="E1674" i="37"/>
  <c r="E1673" i="37"/>
  <c r="E1672" i="37"/>
  <c r="E1671" i="37"/>
  <c r="E1670" i="37"/>
  <c r="E1669" i="37"/>
  <c r="E1668" i="37"/>
  <c r="E1667" i="37"/>
  <c r="E1666" i="37"/>
  <c r="E1665" i="37"/>
  <c r="E1664" i="37"/>
  <c r="E1663" i="37"/>
  <c r="E1662" i="37"/>
  <c r="E1661" i="37"/>
  <c r="E1660" i="37"/>
  <c r="E1659" i="37"/>
  <c r="E1658" i="37"/>
  <c r="E1657" i="37"/>
  <c r="E1656" i="37"/>
  <c r="E1655" i="37"/>
  <c r="E1654" i="37"/>
  <c r="E1653" i="37"/>
  <c r="E1652" i="37"/>
  <c r="E1651" i="37"/>
  <c r="E1650" i="37"/>
  <c r="E1649" i="37"/>
  <c r="E1648" i="37"/>
  <c r="E1647" i="37"/>
  <c r="E1646" i="37"/>
  <c r="E1645" i="37"/>
  <c r="E1644" i="37"/>
  <c r="E1643" i="37"/>
  <c r="E1642" i="37"/>
  <c r="E1641" i="37"/>
  <c r="E1640" i="37"/>
  <c r="E1639" i="37"/>
  <c r="E1638" i="37"/>
  <c r="E1637" i="37"/>
  <c r="E1636" i="37"/>
  <c r="E1635" i="37"/>
  <c r="E1634" i="37"/>
  <c r="E1633" i="37"/>
  <c r="E1632" i="37"/>
  <c r="E1631" i="37"/>
  <c r="E1630" i="37"/>
  <c r="E1629" i="37"/>
  <c r="E1628" i="37"/>
  <c r="E1627" i="37"/>
  <c r="E1626" i="37"/>
  <c r="E1625" i="37"/>
  <c r="E1624" i="37"/>
  <c r="E1623" i="37"/>
  <c r="E1622" i="37"/>
  <c r="E1621" i="37"/>
  <c r="E1620" i="37"/>
  <c r="E1619" i="37"/>
  <c r="E1618" i="37"/>
  <c r="E1617" i="37"/>
  <c r="E1616" i="37"/>
  <c r="E1615" i="37"/>
  <c r="E1614" i="37"/>
  <c r="E1613" i="37"/>
  <c r="E1612" i="37"/>
  <c r="E1611" i="37"/>
  <c r="E1610" i="37"/>
  <c r="E1609" i="37"/>
  <c r="E1608" i="37"/>
  <c r="E1607" i="37"/>
  <c r="E1606" i="37"/>
  <c r="E1605" i="37"/>
  <c r="E1604" i="37"/>
  <c r="E1603" i="37"/>
  <c r="E1602" i="37"/>
  <c r="E1601" i="37"/>
  <c r="E1600" i="37"/>
  <c r="E1599" i="37"/>
  <c r="E1598" i="37"/>
  <c r="E1597" i="37"/>
  <c r="E1596" i="37"/>
  <c r="E1595" i="37"/>
  <c r="E1594" i="37"/>
  <c r="E1593" i="37"/>
  <c r="E1592" i="37"/>
  <c r="E1591" i="37"/>
  <c r="E1590" i="37"/>
  <c r="E1589" i="37"/>
  <c r="E1588" i="37"/>
  <c r="E1587" i="37"/>
  <c r="E1586" i="37"/>
  <c r="E1585" i="37"/>
  <c r="E1584" i="37"/>
  <c r="E1583" i="37"/>
  <c r="E1582" i="37"/>
  <c r="E1581" i="37"/>
  <c r="E1580" i="37"/>
  <c r="E1579" i="37"/>
  <c r="E1578" i="37"/>
  <c r="E1577" i="37"/>
  <c r="E1576" i="37"/>
  <c r="E1575" i="37"/>
  <c r="E1574" i="37"/>
  <c r="E1573" i="37"/>
  <c r="E1572" i="37"/>
  <c r="E1571" i="37"/>
  <c r="E1570" i="37"/>
  <c r="E1569" i="37"/>
  <c r="E1568" i="37"/>
  <c r="E1567" i="37"/>
  <c r="E1566" i="37"/>
  <c r="E1565" i="37"/>
  <c r="E1564" i="37"/>
  <c r="E1563" i="37"/>
  <c r="E1562" i="37"/>
  <c r="E1561" i="37"/>
  <c r="E1560" i="37"/>
  <c r="E1559" i="37"/>
  <c r="E1558" i="37"/>
  <c r="E1557" i="37"/>
  <c r="E1556" i="37"/>
  <c r="E1555" i="37"/>
  <c r="E1554" i="37"/>
  <c r="E1553" i="37"/>
  <c r="E1552" i="37"/>
  <c r="E1551" i="37"/>
  <c r="E1550" i="37"/>
  <c r="E1549" i="37"/>
  <c r="E1548" i="37"/>
  <c r="E1547" i="37"/>
  <c r="E1546" i="37"/>
  <c r="E1545" i="37"/>
  <c r="E1544" i="37"/>
  <c r="E1543" i="37"/>
  <c r="E1542" i="37"/>
  <c r="E1541" i="37"/>
  <c r="E1540" i="37"/>
  <c r="E1539" i="37"/>
  <c r="E1538" i="37"/>
  <c r="E1537" i="37"/>
  <c r="E1536" i="37"/>
  <c r="E1535" i="37"/>
  <c r="E1534" i="37"/>
  <c r="E1533" i="37"/>
  <c r="E1532" i="37"/>
  <c r="E1531" i="37"/>
  <c r="E1530" i="37"/>
  <c r="E1529" i="37"/>
  <c r="E1528" i="37"/>
  <c r="E1527" i="37"/>
  <c r="E1526" i="37"/>
  <c r="E1525" i="37"/>
  <c r="E1524" i="37"/>
  <c r="E1523" i="37"/>
  <c r="E1522" i="37"/>
  <c r="E1521" i="37"/>
  <c r="E1520" i="37"/>
  <c r="E1519" i="37"/>
  <c r="E1518" i="37"/>
  <c r="E1517" i="37"/>
  <c r="E1516" i="37"/>
  <c r="E1515" i="37"/>
  <c r="E1514" i="37"/>
  <c r="E1513" i="37"/>
  <c r="E1512" i="37"/>
  <c r="E1511" i="37"/>
  <c r="E1510" i="37"/>
  <c r="E1509" i="37"/>
  <c r="E1508" i="37"/>
  <c r="E1507" i="37"/>
  <c r="E1506" i="37"/>
  <c r="E1505" i="37"/>
  <c r="E1504" i="37"/>
  <c r="E1503" i="37"/>
  <c r="E1502" i="37"/>
  <c r="E1501" i="37"/>
  <c r="E1500" i="37"/>
  <c r="E1499" i="37"/>
  <c r="E1498" i="37"/>
  <c r="E1497" i="37"/>
  <c r="E1496" i="37"/>
  <c r="E1495" i="37"/>
  <c r="E1494" i="37"/>
  <c r="E1493" i="37"/>
  <c r="E1492" i="37"/>
  <c r="E1491" i="37"/>
  <c r="E1490" i="37"/>
  <c r="E1489" i="37"/>
  <c r="E1488" i="37"/>
  <c r="E1487" i="37"/>
  <c r="E1486" i="37"/>
  <c r="E1485" i="37"/>
  <c r="E1484" i="37"/>
  <c r="E1483" i="37"/>
  <c r="E1482" i="37"/>
  <c r="E1481" i="37"/>
  <c r="E1480" i="37"/>
  <c r="E1479" i="37"/>
  <c r="E1478" i="37"/>
  <c r="E1477" i="37"/>
  <c r="E1476" i="37"/>
  <c r="E1475" i="37"/>
  <c r="E1474" i="37"/>
  <c r="E1473" i="37"/>
  <c r="E1472" i="37"/>
  <c r="E1471" i="37"/>
  <c r="E1470" i="37"/>
  <c r="E1469" i="37"/>
  <c r="E1468" i="37"/>
  <c r="E1467" i="37"/>
  <c r="E1466" i="37"/>
  <c r="E1465" i="37"/>
  <c r="E1464" i="37"/>
  <c r="E1463" i="37"/>
  <c r="E1462" i="37"/>
  <c r="E1461" i="37"/>
  <c r="E1460" i="37"/>
  <c r="E1459" i="37"/>
  <c r="E1458" i="37"/>
  <c r="E1457" i="37"/>
  <c r="E1456" i="37"/>
  <c r="E1455" i="37"/>
  <c r="E1454" i="37"/>
  <c r="E1453" i="37"/>
  <c r="E1452" i="37"/>
  <c r="E1451" i="37"/>
  <c r="E1450" i="37"/>
  <c r="E1449" i="37"/>
  <c r="E1448" i="37"/>
  <c r="E1447" i="37"/>
  <c r="E1446" i="37"/>
  <c r="E1445" i="37"/>
  <c r="E1444" i="37"/>
  <c r="E1443" i="37"/>
  <c r="E1442" i="37"/>
  <c r="E1441" i="37"/>
  <c r="E1440" i="37"/>
  <c r="E1439" i="37"/>
  <c r="E1438" i="37"/>
  <c r="E1437" i="37"/>
  <c r="E1436" i="37"/>
  <c r="E1435" i="37"/>
  <c r="E1434" i="37"/>
  <c r="E1433" i="37"/>
  <c r="E1432" i="37"/>
  <c r="E1431" i="37"/>
  <c r="E1430" i="37"/>
  <c r="E1429" i="37"/>
  <c r="E1428" i="37"/>
  <c r="E1427" i="37"/>
  <c r="E1426" i="37"/>
  <c r="E1425" i="37"/>
  <c r="E1424" i="37"/>
  <c r="E1423" i="37"/>
  <c r="E1422" i="37"/>
  <c r="E1421" i="37"/>
  <c r="E1420" i="37"/>
  <c r="E1419" i="37"/>
  <c r="E1418" i="37"/>
  <c r="E1417" i="37"/>
  <c r="E1416" i="37"/>
  <c r="E1415" i="37"/>
  <c r="E1414" i="37"/>
  <c r="E1413" i="37"/>
  <c r="E1412" i="37"/>
  <c r="E1411" i="37"/>
  <c r="E1410" i="37"/>
  <c r="E1409" i="37"/>
  <c r="E1408" i="37"/>
  <c r="E1407" i="37"/>
  <c r="E1406" i="37"/>
  <c r="E1405" i="37"/>
  <c r="E1404" i="37"/>
  <c r="E1403" i="37"/>
  <c r="E1402" i="37"/>
  <c r="E1401" i="37"/>
  <c r="E1400" i="37"/>
  <c r="E1399" i="37"/>
  <c r="E1398" i="37"/>
  <c r="E1397" i="37"/>
  <c r="E1396" i="37"/>
  <c r="E1395" i="37"/>
  <c r="E1394" i="37"/>
  <c r="E1393" i="37"/>
  <c r="E1392" i="37"/>
  <c r="E1391" i="37"/>
  <c r="E1390" i="37"/>
  <c r="E1389" i="37"/>
  <c r="E1388" i="37"/>
  <c r="E1387" i="37"/>
  <c r="E1386" i="37"/>
  <c r="E1385" i="37"/>
  <c r="E1384" i="37"/>
  <c r="E1383" i="37"/>
  <c r="E1382" i="37"/>
  <c r="E1381" i="37"/>
  <c r="E1380" i="37"/>
  <c r="E1379" i="37"/>
  <c r="E1378" i="37"/>
  <c r="E1377" i="37"/>
  <c r="E1376" i="37"/>
  <c r="E1375" i="37"/>
  <c r="E1374" i="37"/>
  <c r="E1373" i="37"/>
  <c r="E1372" i="37"/>
  <c r="E1371" i="37"/>
  <c r="E1370" i="37"/>
  <c r="E1369" i="37"/>
  <c r="E1368" i="37"/>
  <c r="E1367" i="37"/>
  <c r="E1366" i="37"/>
  <c r="E1365" i="37"/>
  <c r="E1364" i="37"/>
  <c r="E1363" i="37"/>
  <c r="E1362" i="37"/>
  <c r="E1361" i="37"/>
  <c r="E1360" i="37"/>
  <c r="E1359" i="37"/>
  <c r="E1358" i="37"/>
  <c r="E1357" i="37"/>
  <c r="E1356" i="37"/>
  <c r="E1355" i="37"/>
  <c r="E1354" i="37"/>
  <c r="E1353" i="37"/>
  <c r="E1352" i="37"/>
  <c r="E1351" i="37"/>
  <c r="E1350" i="37"/>
  <c r="E1349" i="37"/>
  <c r="E1348" i="37"/>
  <c r="E1347" i="37"/>
  <c r="E1346" i="37"/>
  <c r="E1345" i="37"/>
  <c r="E1344" i="37"/>
  <c r="E1343" i="37"/>
  <c r="E1342" i="37"/>
  <c r="E1341" i="37"/>
  <c r="E1340" i="37"/>
  <c r="E1339" i="37"/>
  <c r="E1338" i="37"/>
  <c r="E1337" i="37"/>
  <c r="E1336" i="37"/>
  <c r="E1335" i="37"/>
  <c r="E1334" i="37"/>
  <c r="E1333" i="37"/>
  <c r="E1332" i="37"/>
  <c r="E1331" i="37"/>
  <c r="E1330" i="37"/>
  <c r="E1329" i="37"/>
  <c r="E1328" i="37"/>
  <c r="E1327" i="37"/>
  <c r="E1326" i="37"/>
  <c r="E1325" i="37"/>
  <c r="E1324" i="37"/>
  <c r="E1323" i="37"/>
  <c r="E1322" i="37"/>
  <c r="E1321" i="37"/>
  <c r="E1320" i="37"/>
  <c r="E1319" i="37"/>
  <c r="E1318" i="37"/>
  <c r="E1317" i="37"/>
  <c r="E1316" i="37"/>
  <c r="E1315" i="37"/>
  <c r="E1314" i="37"/>
  <c r="E1313" i="37"/>
  <c r="E1312" i="37"/>
  <c r="E1311" i="37"/>
  <c r="E1310" i="37"/>
  <c r="E1309" i="37"/>
  <c r="E1308" i="37"/>
  <c r="E1307" i="37"/>
  <c r="E1306" i="37"/>
  <c r="E1305" i="37"/>
  <c r="E1304" i="37"/>
  <c r="E1303" i="37"/>
  <c r="E1302" i="37"/>
  <c r="E1301" i="37"/>
  <c r="E1300" i="37"/>
  <c r="E1299" i="37"/>
  <c r="E1298" i="37"/>
  <c r="E1297" i="37"/>
  <c r="E1296" i="37"/>
  <c r="E1295" i="37"/>
  <c r="E1294" i="37"/>
  <c r="E1293" i="37"/>
  <c r="E1292" i="37"/>
  <c r="E1291" i="37"/>
  <c r="E1290" i="37"/>
  <c r="E1289" i="37"/>
  <c r="E1288" i="37"/>
  <c r="E1287" i="37"/>
  <c r="E1286" i="37"/>
  <c r="E1285" i="37"/>
  <c r="E1284" i="37"/>
  <c r="E1283" i="37"/>
  <c r="E1282" i="37"/>
  <c r="E1281" i="37"/>
  <c r="E1280" i="37"/>
  <c r="E1279" i="37"/>
  <c r="E1278" i="37"/>
  <c r="E1277" i="37"/>
  <c r="E1276" i="37"/>
  <c r="E1275" i="37"/>
  <c r="E1274" i="37"/>
  <c r="E1273" i="37"/>
  <c r="E1272" i="37"/>
  <c r="E1271" i="37"/>
  <c r="E1270" i="37"/>
  <c r="E1269" i="37"/>
  <c r="E1268" i="37"/>
  <c r="E1267" i="37"/>
  <c r="E1266" i="37"/>
  <c r="E1265" i="37"/>
  <c r="E1264" i="37"/>
  <c r="E1263" i="37"/>
  <c r="E1262" i="37"/>
  <c r="E1261" i="37"/>
  <c r="E1260" i="37"/>
  <c r="E1259" i="37"/>
  <c r="E1258" i="37"/>
  <c r="E1257" i="37"/>
  <c r="E1256" i="37"/>
  <c r="E1255" i="37"/>
  <c r="E1254" i="37"/>
  <c r="E1253" i="37"/>
  <c r="E1252" i="37"/>
  <c r="E1251" i="37"/>
  <c r="E1250" i="37"/>
  <c r="E1249" i="37"/>
  <c r="E1248" i="37"/>
  <c r="E1247" i="37"/>
  <c r="E1246" i="37"/>
  <c r="E1245" i="37"/>
  <c r="E1244" i="37"/>
  <c r="E1243" i="37"/>
  <c r="E1242" i="37"/>
  <c r="E1241" i="37"/>
  <c r="E1240" i="37"/>
  <c r="E1239" i="37"/>
  <c r="E1238" i="37"/>
  <c r="E1237" i="37"/>
  <c r="E1236" i="37"/>
  <c r="E1235" i="37"/>
  <c r="E1234" i="37"/>
  <c r="E1233" i="37"/>
  <c r="E1232" i="37"/>
  <c r="E1231" i="37"/>
  <c r="E1230" i="37"/>
  <c r="E1229" i="37"/>
  <c r="E1228" i="37"/>
  <c r="E1227" i="37"/>
  <c r="E1226" i="37"/>
  <c r="E1225" i="37"/>
  <c r="E1224" i="37"/>
  <c r="E1223" i="37"/>
  <c r="E1222" i="37"/>
  <c r="E1221" i="37"/>
  <c r="E1220" i="37"/>
  <c r="E1219" i="37"/>
  <c r="E1218" i="37"/>
  <c r="E1217" i="37"/>
  <c r="E1216" i="37"/>
  <c r="E1215" i="37"/>
  <c r="E1214" i="37"/>
  <c r="E1213" i="37"/>
  <c r="E1212" i="37"/>
  <c r="E1211" i="37"/>
  <c r="E1210" i="37"/>
  <c r="E1209" i="37"/>
  <c r="E1208" i="37"/>
  <c r="E1207" i="37"/>
  <c r="E1206" i="37"/>
  <c r="E1205" i="37"/>
  <c r="E1204" i="37"/>
  <c r="E1203" i="37"/>
  <c r="E1202" i="37"/>
  <c r="E1201" i="37"/>
  <c r="E1200" i="37"/>
  <c r="E1199" i="37"/>
  <c r="E1198" i="37"/>
  <c r="E1197" i="37"/>
  <c r="E1196" i="37"/>
  <c r="E1195" i="37"/>
  <c r="E1194" i="37"/>
  <c r="E1193" i="37"/>
  <c r="E1192" i="37"/>
  <c r="E1191" i="37"/>
  <c r="E1190" i="37"/>
  <c r="E1189" i="37"/>
  <c r="E1188" i="37"/>
  <c r="E1187" i="37"/>
  <c r="E1186" i="37"/>
  <c r="E1185" i="37"/>
  <c r="E1184" i="37"/>
  <c r="E1183" i="37"/>
  <c r="E1182" i="37"/>
  <c r="E1181" i="37"/>
  <c r="E1180" i="37"/>
  <c r="E1179" i="37"/>
  <c r="E1178" i="37"/>
  <c r="E1177" i="37"/>
  <c r="E1176" i="37"/>
  <c r="E1175" i="37"/>
  <c r="E1174" i="37"/>
  <c r="E1173" i="37"/>
  <c r="E1172" i="37"/>
  <c r="E1171" i="37"/>
  <c r="E1170" i="37"/>
  <c r="E1169" i="37"/>
  <c r="E1168" i="37"/>
  <c r="E1167" i="37"/>
  <c r="E1166" i="37"/>
  <c r="E1165" i="37"/>
  <c r="E1164" i="37"/>
  <c r="E1163" i="37"/>
  <c r="E1162" i="37"/>
  <c r="E1161" i="37"/>
  <c r="E1160" i="37"/>
  <c r="E1159" i="37"/>
  <c r="E1158" i="37"/>
  <c r="E1157" i="37"/>
  <c r="E1156" i="37"/>
  <c r="E1155" i="37"/>
  <c r="E1154" i="37"/>
  <c r="E1153" i="37"/>
  <c r="E1152" i="37"/>
  <c r="E1151" i="37"/>
  <c r="E1150" i="37"/>
  <c r="E1149" i="37"/>
  <c r="E1148" i="37"/>
  <c r="E1147" i="37"/>
  <c r="E1146" i="37"/>
  <c r="E1145" i="37"/>
  <c r="E1144" i="37"/>
  <c r="E1143" i="37"/>
  <c r="E1142" i="37"/>
  <c r="E1141" i="37"/>
  <c r="E1140" i="37"/>
  <c r="E1139" i="37"/>
  <c r="E1138" i="37"/>
  <c r="E1137" i="37"/>
  <c r="E1136" i="37"/>
  <c r="E1135" i="37"/>
  <c r="E1134" i="37"/>
  <c r="E1133" i="37"/>
  <c r="E1132" i="37"/>
  <c r="E1131" i="37"/>
  <c r="E1130" i="37"/>
  <c r="E1129" i="37"/>
  <c r="E1128" i="37"/>
  <c r="E1127" i="37"/>
  <c r="E1126" i="37"/>
  <c r="E1125" i="37"/>
  <c r="E1124" i="37"/>
  <c r="E1123" i="37"/>
  <c r="E1122" i="37"/>
  <c r="E1121" i="37"/>
  <c r="E1120" i="37"/>
  <c r="E1119" i="37"/>
  <c r="E1118" i="37"/>
  <c r="E1117" i="37"/>
  <c r="E1116" i="37"/>
  <c r="E1115" i="37"/>
  <c r="E1114" i="37"/>
  <c r="E1113" i="37"/>
  <c r="E1112" i="37"/>
  <c r="E1111" i="37"/>
  <c r="E1110" i="37"/>
  <c r="E1109" i="37"/>
  <c r="E1108" i="37"/>
  <c r="E1107" i="37"/>
  <c r="E1106" i="37"/>
  <c r="E1105" i="37"/>
  <c r="E1104" i="37"/>
  <c r="E1103" i="37"/>
  <c r="E1102" i="37"/>
  <c r="E1101" i="37"/>
  <c r="E1100" i="37"/>
  <c r="E1099" i="37"/>
  <c r="E1098" i="37"/>
  <c r="E1097" i="37"/>
  <c r="E1096" i="37"/>
  <c r="E1095" i="37"/>
  <c r="E1094" i="37"/>
  <c r="E1093" i="37"/>
  <c r="E1092" i="37"/>
  <c r="E1091" i="37"/>
  <c r="E1090" i="37"/>
  <c r="E1089" i="37"/>
  <c r="E1088" i="37"/>
  <c r="E1087" i="37"/>
  <c r="E1086" i="37"/>
  <c r="E1085" i="37"/>
  <c r="E1084" i="37"/>
  <c r="E1083" i="37"/>
  <c r="E1082" i="37"/>
  <c r="E1081" i="37"/>
  <c r="E1080" i="37"/>
  <c r="E1079" i="37"/>
  <c r="E1078" i="37"/>
  <c r="E1077" i="37"/>
  <c r="E1076" i="37"/>
  <c r="E1075" i="37"/>
  <c r="E1074" i="37"/>
  <c r="E1073" i="37"/>
  <c r="E1072" i="37"/>
  <c r="E1071" i="37"/>
  <c r="E1070" i="37"/>
  <c r="E1069" i="37"/>
  <c r="E1068" i="37"/>
  <c r="E1067" i="37"/>
  <c r="E1066" i="37"/>
  <c r="E1065" i="37"/>
  <c r="E1064" i="37"/>
  <c r="E1063" i="37"/>
  <c r="E1062" i="37"/>
  <c r="E1061" i="37"/>
  <c r="E1060" i="37"/>
  <c r="E1059" i="37"/>
  <c r="E1058" i="37"/>
  <c r="E1057" i="37"/>
  <c r="E1056" i="37"/>
  <c r="E1055" i="37"/>
  <c r="E1054" i="37"/>
  <c r="E1053" i="37"/>
  <c r="E1052" i="37"/>
  <c r="E1051" i="37"/>
  <c r="E1050" i="37"/>
  <c r="E1049" i="37"/>
  <c r="E1048" i="37"/>
  <c r="E1047" i="37"/>
  <c r="E1046" i="37"/>
  <c r="E1045" i="37"/>
  <c r="E1044" i="37"/>
  <c r="E1043" i="37"/>
  <c r="E1042" i="37"/>
  <c r="E1041" i="37"/>
  <c r="E1040" i="37"/>
  <c r="E1039" i="37"/>
  <c r="E1038" i="37"/>
  <c r="E1037" i="37"/>
  <c r="E1036" i="37"/>
  <c r="E1035" i="37"/>
  <c r="E1034" i="37"/>
  <c r="E1033" i="37"/>
  <c r="E1032" i="37"/>
  <c r="E1031" i="37"/>
  <c r="E1030" i="37"/>
  <c r="E1029" i="37"/>
  <c r="E1028" i="37"/>
  <c r="E1027" i="37"/>
  <c r="E1026" i="37"/>
  <c r="E1025" i="37"/>
  <c r="E1024" i="37"/>
  <c r="E1023" i="37"/>
  <c r="E1022" i="37"/>
  <c r="E1021" i="37"/>
  <c r="E1020" i="37"/>
  <c r="E1019" i="37"/>
  <c r="E1018" i="37"/>
  <c r="E1017" i="37"/>
  <c r="E1016" i="37"/>
  <c r="E1015" i="37"/>
  <c r="E1014" i="37"/>
  <c r="E1013" i="37"/>
  <c r="E1012" i="37"/>
  <c r="E1011" i="37"/>
  <c r="E1010" i="37"/>
  <c r="E1009" i="37"/>
  <c r="E1008" i="37"/>
  <c r="E1007" i="37"/>
  <c r="E1006" i="37"/>
  <c r="E1005" i="37"/>
  <c r="E1004" i="37"/>
  <c r="E1003" i="37"/>
  <c r="E1002" i="37"/>
  <c r="E1001" i="37"/>
  <c r="E1000" i="37"/>
  <c r="E999" i="37"/>
  <c r="E998" i="37"/>
  <c r="E997" i="37"/>
  <c r="E996" i="37"/>
  <c r="E995" i="37"/>
  <c r="E994" i="37"/>
  <c r="E993" i="37"/>
  <c r="E992" i="37"/>
  <c r="E991" i="37"/>
  <c r="E990" i="37"/>
  <c r="E989" i="37"/>
  <c r="E988" i="37"/>
  <c r="E987" i="37"/>
  <c r="E986" i="37"/>
  <c r="E985" i="37"/>
  <c r="E984" i="37"/>
  <c r="E983" i="37"/>
  <c r="E982" i="37"/>
  <c r="E981" i="37"/>
  <c r="E980" i="37"/>
  <c r="E979" i="37"/>
  <c r="E978" i="37"/>
  <c r="E977" i="37"/>
  <c r="E976" i="37"/>
  <c r="E975" i="37"/>
  <c r="E974" i="37"/>
  <c r="E973" i="37"/>
  <c r="E972" i="37"/>
  <c r="E971" i="37"/>
  <c r="E970" i="37"/>
  <c r="E969" i="37"/>
  <c r="E968" i="37"/>
  <c r="E967" i="37"/>
  <c r="E966" i="37"/>
  <c r="E965" i="37"/>
  <c r="E964" i="37"/>
  <c r="E963" i="37"/>
  <c r="E962" i="37"/>
  <c r="E961" i="37"/>
  <c r="E960" i="37"/>
  <c r="E959" i="37"/>
  <c r="E958" i="37"/>
  <c r="E957" i="37"/>
  <c r="E956" i="37"/>
  <c r="E955" i="37"/>
  <c r="E954" i="37"/>
  <c r="E953" i="37"/>
  <c r="E952" i="37"/>
  <c r="E951" i="37"/>
  <c r="E950" i="37"/>
  <c r="E949" i="37"/>
  <c r="E948" i="37"/>
  <c r="E947" i="37"/>
  <c r="E946" i="37"/>
  <c r="E945" i="37"/>
  <c r="E944" i="37"/>
  <c r="E943" i="37"/>
  <c r="E942" i="37"/>
  <c r="E941" i="37"/>
  <c r="E940" i="37"/>
  <c r="E939" i="37"/>
  <c r="E938" i="37"/>
  <c r="E937" i="37"/>
  <c r="E936" i="37"/>
  <c r="E935" i="37"/>
  <c r="E934" i="37"/>
  <c r="E933" i="37"/>
  <c r="E932" i="37"/>
  <c r="E931" i="37"/>
  <c r="E930" i="37"/>
  <c r="E929" i="37"/>
  <c r="E928" i="37"/>
  <c r="E927" i="37"/>
  <c r="E926" i="37"/>
  <c r="E925" i="37"/>
  <c r="E924" i="37"/>
  <c r="E923" i="37"/>
  <c r="E922" i="37"/>
  <c r="E921" i="37"/>
  <c r="E920" i="37"/>
  <c r="E919" i="37"/>
  <c r="E918" i="37"/>
  <c r="E917" i="37"/>
  <c r="E916" i="37"/>
  <c r="E915" i="37"/>
  <c r="E914" i="37"/>
  <c r="E913" i="37"/>
  <c r="E912" i="37"/>
  <c r="E911" i="37"/>
  <c r="E910" i="37"/>
  <c r="E909" i="37"/>
  <c r="E908" i="37"/>
  <c r="E907" i="37"/>
  <c r="E906" i="37"/>
  <c r="E905" i="37"/>
  <c r="E904" i="37"/>
  <c r="E903" i="37"/>
  <c r="E902" i="37"/>
  <c r="E901" i="37"/>
  <c r="E900" i="37"/>
  <c r="E899" i="37"/>
  <c r="E898" i="37"/>
  <c r="E897" i="37"/>
  <c r="E896" i="37"/>
  <c r="E895" i="37"/>
  <c r="E894" i="37"/>
  <c r="E893" i="37"/>
  <c r="E892" i="37"/>
  <c r="E891" i="37"/>
  <c r="E890" i="37"/>
  <c r="E889" i="37"/>
  <c r="E888" i="37"/>
  <c r="E887" i="37"/>
  <c r="E886" i="37"/>
  <c r="E885" i="37"/>
  <c r="E884" i="37"/>
  <c r="E883" i="37"/>
  <c r="E882" i="37"/>
  <c r="E881" i="37"/>
  <c r="E880" i="37"/>
  <c r="E879" i="37"/>
  <c r="E878" i="37"/>
  <c r="E877" i="37"/>
  <c r="E876" i="37"/>
  <c r="E875" i="37"/>
  <c r="E874" i="37"/>
  <c r="E873" i="37"/>
  <c r="E872" i="37"/>
  <c r="E871" i="37"/>
  <c r="E870" i="37"/>
  <c r="E869" i="37"/>
  <c r="E868" i="37"/>
  <c r="E867" i="37"/>
  <c r="E866" i="37"/>
  <c r="E865" i="37"/>
  <c r="E864" i="37"/>
  <c r="E863" i="37"/>
  <c r="E862" i="37"/>
  <c r="E861" i="37"/>
  <c r="E860" i="37"/>
  <c r="E859" i="37"/>
  <c r="E858" i="37"/>
  <c r="E857" i="37"/>
  <c r="E856" i="37"/>
  <c r="E855" i="37"/>
  <c r="E854" i="37"/>
  <c r="E853" i="37"/>
  <c r="E852" i="37"/>
  <c r="E851" i="37"/>
  <c r="E850" i="37"/>
  <c r="E849" i="37"/>
  <c r="E848" i="37"/>
  <c r="E847" i="37"/>
  <c r="E846" i="37"/>
  <c r="E845" i="37"/>
  <c r="E844" i="37"/>
  <c r="E843" i="37"/>
  <c r="E842" i="37"/>
  <c r="E841" i="37"/>
  <c r="E840" i="37"/>
  <c r="E839" i="37"/>
  <c r="E838" i="37"/>
  <c r="E837" i="37"/>
  <c r="E836" i="37"/>
  <c r="E835" i="37"/>
  <c r="E834" i="37"/>
  <c r="E833" i="37"/>
  <c r="E832" i="37"/>
  <c r="E831" i="37"/>
  <c r="E830" i="37"/>
  <c r="E829" i="37"/>
  <c r="E828" i="37"/>
  <c r="E827" i="37"/>
  <c r="E826" i="37"/>
  <c r="E825" i="37"/>
  <c r="E824" i="37"/>
  <c r="E823" i="37"/>
  <c r="E822" i="37"/>
  <c r="E821" i="37"/>
  <c r="E820" i="37"/>
  <c r="E819" i="37"/>
  <c r="E818" i="37"/>
  <c r="E817" i="37"/>
  <c r="E816" i="37"/>
  <c r="E815" i="37"/>
  <c r="E814" i="37"/>
  <c r="E813" i="37"/>
  <c r="E812" i="37"/>
  <c r="E811" i="37"/>
  <c r="E810" i="37"/>
  <c r="E809" i="37"/>
  <c r="E808" i="37"/>
  <c r="E807" i="37"/>
  <c r="E806" i="37"/>
  <c r="E805" i="37"/>
  <c r="E804" i="37"/>
  <c r="E803" i="37"/>
  <c r="E802" i="37"/>
  <c r="E801" i="37"/>
  <c r="E800" i="37"/>
  <c r="E799" i="37"/>
  <c r="E798" i="37"/>
  <c r="E797" i="37"/>
  <c r="E796" i="37"/>
  <c r="E795" i="37"/>
  <c r="E794" i="37"/>
  <c r="E793" i="37"/>
  <c r="E792" i="37"/>
  <c r="E791" i="37"/>
  <c r="E790" i="37"/>
  <c r="E789" i="37"/>
  <c r="E788" i="37"/>
  <c r="E787" i="37"/>
  <c r="E786" i="37"/>
  <c r="E785" i="37"/>
  <c r="E784" i="37"/>
  <c r="E783" i="37"/>
  <c r="E782" i="37"/>
  <c r="E781" i="37"/>
  <c r="E780" i="37"/>
  <c r="E779" i="37"/>
  <c r="E778" i="37"/>
  <c r="E777" i="37"/>
  <c r="E776" i="37"/>
  <c r="E775" i="37"/>
  <c r="E774" i="37"/>
  <c r="E773" i="37"/>
  <c r="E772" i="37"/>
  <c r="E771" i="37"/>
  <c r="E770" i="37"/>
  <c r="E769" i="37"/>
  <c r="E768" i="37"/>
  <c r="E767" i="37"/>
  <c r="E766" i="37"/>
  <c r="E765" i="37"/>
  <c r="E764" i="37"/>
  <c r="E763" i="37"/>
  <c r="E762" i="37"/>
  <c r="E761" i="37"/>
  <c r="E760" i="37"/>
  <c r="E759" i="37"/>
  <c r="E758" i="37"/>
  <c r="E757" i="37"/>
  <c r="E756" i="37"/>
  <c r="E755" i="37"/>
  <c r="E754" i="37"/>
  <c r="E753" i="37"/>
  <c r="E752" i="37"/>
  <c r="E751" i="37"/>
  <c r="E750" i="37"/>
  <c r="E749" i="37"/>
  <c r="E748" i="37"/>
  <c r="E747" i="37"/>
  <c r="E746" i="37"/>
  <c r="E745" i="37"/>
  <c r="E744" i="37"/>
  <c r="E743" i="37"/>
  <c r="E742" i="37"/>
  <c r="E741" i="37"/>
  <c r="E740" i="37"/>
  <c r="E739" i="37"/>
  <c r="E738" i="37"/>
  <c r="E737" i="37"/>
  <c r="E736" i="37"/>
  <c r="E735" i="37"/>
  <c r="E734" i="37"/>
  <c r="E733" i="37"/>
  <c r="E732" i="37"/>
  <c r="E731" i="37"/>
  <c r="E730" i="37"/>
  <c r="E729" i="37"/>
  <c r="E728" i="37"/>
  <c r="E727" i="37"/>
  <c r="E726" i="37"/>
  <c r="E725" i="37"/>
  <c r="E724" i="37"/>
  <c r="E723" i="37"/>
  <c r="E722" i="37"/>
  <c r="E721" i="37"/>
  <c r="E720" i="37"/>
  <c r="E719" i="37"/>
  <c r="E718" i="37"/>
  <c r="E717" i="37"/>
  <c r="E716" i="37"/>
  <c r="E715" i="37"/>
  <c r="E714" i="37"/>
  <c r="E713" i="37"/>
  <c r="E712" i="37"/>
  <c r="E711" i="37"/>
  <c r="E710" i="37"/>
  <c r="E709" i="37"/>
  <c r="E708" i="37"/>
  <c r="E707" i="37"/>
  <c r="E706" i="37"/>
  <c r="E705" i="37"/>
  <c r="E704" i="37"/>
  <c r="E703" i="37"/>
  <c r="E702" i="37"/>
  <c r="E701" i="37"/>
  <c r="E700" i="37"/>
  <c r="E699" i="37"/>
  <c r="E698" i="37"/>
  <c r="E697" i="37"/>
  <c r="E696" i="37"/>
  <c r="E695" i="37"/>
  <c r="E694" i="37"/>
  <c r="E693" i="37"/>
  <c r="E692" i="37"/>
  <c r="E691" i="37"/>
  <c r="E690" i="37"/>
  <c r="E689" i="37"/>
  <c r="E688" i="37"/>
  <c r="E687" i="37"/>
  <c r="E686" i="37"/>
  <c r="E685" i="37"/>
  <c r="E684" i="37"/>
  <c r="E683" i="37"/>
  <c r="E682" i="37"/>
  <c r="E681" i="37"/>
  <c r="E680" i="37"/>
  <c r="E679" i="37"/>
  <c r="E678" i="37"/>
  <c r="E677" i="37"/>
  <c r="E676" i="37"/>
  <c r="E675" i="37"/>
  <c r="E674" i="37"/>
  <c r="E673" i="37"/>
  <c r="E672" i="37"/>
  <c r="E671" i="37"/>
  <c r="E670" i="37"/>
  <c r="E669" i="37"/>
  <c r="E668" i="37"/>
  <c r="E667" i="37"/>
  <c r="E666" i="37"/>
  <c r="E665" i="37"/>
  <c r="E664" i="37"/>
  <c r="E663" i="37"/>
  <c r="E662" i="37"/>
  <c r="E661" i="37"/>
  <c r="E660" i="37"/>
  <c r="E659" i="37"/>
  <c r="E658" i="37"/>
  <c r="E657" i="37"/>
  <c r="E656" i="37"/>
  <c r="E655" i="37"/>
  <c r="E654" i="37"/>
  <c r="E653" i="37"/>
  <c r="E652" i="37"/>
  <c r="E651" i="37"/>
  <c r="E650" i="37"/>
  <c r="E649" i="37"/>
  <c r="E648" i="37"/>
  <c r="E647" i="37"/>
  <c r="E646" i="37"/>
  <c r="E645" i="37"/>
  <c r="E644" i="37"/>
  <c r="E643" i="37"/>
  <c r="E642" i="37"/>
  <c r="E641" i="37"/>
  <c r="E640" i="37"/>
  <c r="E639" i="37"/>
  <c r="E638" i="37"/>
  <c r="E637" i="37"/>
  <c r="E636" i="37"/>
  <c r="E635" i="37"/>
  <c r="E634" i="37"/>
  <c r="E633" i="37"/>
  <c r="E632" i="37"/>
  <c r="E631" i="37"/>
  <c r="E630" i="37"/>
  <c r="E629" i="37"/>
  <c r="E628" i="37"/>
  <c r="E627" i="37"/>
  <c r="E626" i="37"/>
  <c r="E625" i="37"/>
  <c r="E624" i="37"/>
  <c r="E623" i="37"/>
  <c r="E622" i="37"/>
  <c r="E621" i="37"/>
  <c r="E620" i="37"/>
  <c r="E619" i="37"/>
  <c r="E618" i="37"/>
  <c r="E617" i="37"/>
  <c r="E616" i="37"/>
  <c r="E615" i="37"/>
  <c r="E614" i="37"/>
  <c r="E613" i="37"/>
  <c r="E612" i="37"/>
  <c r="E611" i="37"/>
  <c r="E610" i="37"/>
  <c r="E609" i="37"/>
  <c r="E608" i="37"/>
  <c r="E607" i="37"/>
  <c r="E606" i="37"/>
  <c r="E605" i="37"/>
  <c r="E604" i="37"/>
  <c r="E603" i="37"/>
  <c r="E602" i="37"/>
  <c r="E601" i="37"/>
  <c r="E600" i="37"/>
  <c r="E599" i="37"/>
  <c r="E598" i="37"/>
  <c r="E597" i="37"/>
  <c r="E596" i="37"/>
  <c r="E595" i="37"/>
  <c r="E594" i="37"/>
  <c r="E593" i="37"/>
  <c r="E592" i="37"/>
  <c r="E591" i="37"/>
  <c r="E590" i="37"/>
  <c r="E589" i="37"/>
  <c r="E588" i="37"/>
  <c r="E587" i="37"/>
  <c r="E586" i="37"/>
  <c r="E585" i="37"/>
  <c r="E584" i="37"/>
  <c r="E583" i="37"/>
  <c r="E582" i="37"/>
  <c r="E581" i="37"/>
  <c r="E580" i="37"/>
  <c r="E579" i="37"/>
  <c r="E578" i="37"/>
  <c r="E577" i="37"/>
  <c r="E576" i="37"/>
  <c r="E575" i="37"/>
  <c r="E574" i="37"/>
  <c r="E573" i="37"/>
  <c r="E572" i="37"/>
  <c r="E571" i="37"/>
  <c r="E570" i="37"/>
  <c r="E569" i="37"/>
  <c r="E568" i="37"/>
  <c r="E567" i="37"/>
  <c r="E566" i="37"/>
  <c r="E565" i="37"/>
  <c r="E564" i="37"/>
  <c r="E563" i="37"/>
  <c r="E562" i="37"/>
  <c r="E561" i="37"/>
  <c r="E560" i="37"/>
  <c r="E559" i="37"/>
  <c r="E558" i="37"/>
  <c r="E557" i="37"/>
  <c r="E556" i="37"/>
  <c r="E555" i="37"/>
  <c r="E554" i="37"/>
  <c r="E553" i="37"/>
  <c r="E552" i="37"/>
  <c r="E551" i="37"/>
  <c r="E550" i="37"/>
  <c r="E549" i="37"/>
  <c r="E548" i="37"/>
  <c r="E547" i="37"/>
  <c r="E546" i="37"/>
  <c r="E545" i="37"/>
  <c r="E544" i="37"/>
  <c r="E543" i="37"/>
  <c r="E542" i="37"/>
  <c r="E541" i="37"/>
  <c r="E540" i="37"/>
  <c r="E539" i="37"/>
  <c r="E538" i="37"/>
  <c r="E537" i="37"/>
  <c r="E536" i="37"/>
  <c r="E535" i="37"/>
  <c r="E534" i="37"/>
  <c r="E533" i="37"/>
  <c r="E532" i="37"/>
  <c r="E531" i="37"/>
  <c r="E530" i="37"/>
  <c r="E529" i="37"/>
  <c r="E528" i="37"/>
  <c r="E527" i="37"/>
  <c r="E526" i="37"/>
  <c r="E525" i="37"/>
  <c r="E524" i="37"/>
  <c r="E523" i="37"/>
  <c r="E522" i="37"/>
  <c r="E521" i="37"/>
  <c r="E520" i="37"/>
  <c r="E519" i="37"/>
  <c r="E518" i="37"/>
  <c r="E517" i="37"/>
  <c r="E516" i="37"/>
  <c r="E515" i="37"/>
  <c r="E514" i="37"/>
  <c r="E513" i="37"/>
  <c r="E512" i="37"/>
  <c r="E511" i="37"/>
  <c r="E510" i="37"/>
  <c r="E509" i="37"/>
  <c r="E508" i="37"/>
  <c r="E507" i="37"/>
  <c r="E506" i="37"/>
  <c r="E505" i="37"/>
  <c r="E504" i="37"/>
  <c r="E503" i="37"/>
  <c r="E502" i="37"/>
  <c r="E501" i="37"/>
  <c r="E500" i="37"/>
  <c r="E499" i="37"/>
  <c r="E498" i="37"/>
  <c r="E497" i="37"/>
  <c r="E496" i="37"/>
  <c r="E495" i="37"/>
  <c r="E494" i="37"/>
  <c r="E493" i="37"/>
  <c r="E492" i="37"/>
  <c r="E491" i="37"/>
  <c r="E490" i="37"/>
  <c r="E489" i="37"/>
  <c r="E488" i="37"/>
  <c r="E487" i="37"/>
  <c r="E486" i="37"/>
  <c r="E485" i="37"/>
  <c r="E484" i="37"/>
  <c r="E483" i="37"/>
  <c r="E482" i="37"/>
  <c r="E481" i="37"/>
  <c r="E480" i="37"/>
  <c r="E479" i="37"/>
  <c r="E478" i="37"/>
  <c r="E477" i="37"/>
  <c r="E476" i="37"/>
  <c r="E475" i="37"/>
  <c r="E474" i="37"/>
  <c r="E473" i="37"/>
  <c r="E472" i="37"/>
  <c r="E471" i="37"/>
  <c r="E470" i="37"/>
  <c r="E469" i="37"/>
  <c r="E468" i="37"/>
  <c r="E467" i="37"/>
  <c r="E466" i="37"/>
  <c r="E465" i="37"/>
  <c r="E464" i="37"/>
  <c r="E463" i="37"/>
  <c r="E462" i="37"/>
  <c r="E461" i="37"/>
  <c r="E460" i="37"/>
  <c r="E459" i="37"/>
  <c r="E458" i="37"/>
  <c r="E457" i="37"/>
  <c r="E456" i="37"/>
  <c r="E455" i="37"/>
  <c r="E454" i="37"/>
  <c r="E453" i="37"/>
  <c r="E452" i="37"/>
  <c r="E451" i="37"/>
  <c r="E450" i="37"/>
  <c r="E449" i="37"/>
  <c r="E448" i="37"/>
  <c r="E447" i="37"/>
  <c r="E446" i="37"/>
  <c r="E445" i="37"/>
  <c r="E444" i="37"/>
  <c r="E443" i="37"/>
  <c r="E442" i="37"/>
  <c r="E441" i="37"/>
  <c r="E440" i="37"/>
  <c r="E439" i="37"/>
  <c r="E438" i="37"/>
  <c r="E437" i="37"/>
  <c r="E436" i="37"/>
  <c r="E435" i="37"/>
  <c r="E434" i="37"/>
  <c r="E433" i="37"/>
  <c r="E432" i="37"/>
  <c r="E431" i="37"/>
  <c r="E430" i="37"/>
  <c r="E429" i="37"/>
  <c r="E428" i="37"/>
  <c r="E427" i="37"/>
  <c r="E426" i="37"/>
  <c r="E425" i="37"/>
  <c r="E424" i="37"/>
  <c r="E423" i="37"/>
  <c r="E422" i="37"/>
  <c r="E421" i="37"/>
  <c r="E420" i="37"/>
  <c r="E419" i="37"/>
  <c r="E418" i="37"/>
  <c r="E417" i="37"/>
  <c r="E416" i="37"/>
  <c r="E415" i="37"/>
  <c r="E414" i="37"/>
  <c r="E413" i="37"/>
  <c r="E412" i="37"/>
  <c r="E411" i="37"/>
  <c r="E410" i="37"/>
  <c r="E409" i="37"/>
  <c r="E408" i="37"/>
  <c r="E407" i="37"/>
  <c r="E406" i="37"/>
  <c r="E405" i="37"/>
  <c r="E404" i="37"/>
  <c r="E403" i="37"/>
  <c r="E402" i="37"/>
  <c r="E401" i="37"/>
  <c r="E400" i="37"/>
  <c r="E399" i="37"/>
  <c r="E398" i="37"/>
  <c r="E397" i="37"/>
  <c r="E396" i="37"/>
  <c r="E395" i="37"/>
  <c r="E394" i="37"/>
  <c r="E393" i="37"/>
  <c r="E392" i="37"/>
  <c r="E391" i="37"/>
  <c r="E390" i="37"/>
  <c r="E389" i="37"/>
  <c r="E388" i="37"/>
  <c r="E387" i="37"/>
  <c r="E386" i="37"/>
  <c r="E385" i="37"/>
  <c r="E384" i="37"/>
  <c r="E383" i="37"/>
  <c r="E382" i="37"/>
  <c r="E381" i="37"/>
  <c r="E380" i="37"/>
  <c r="E379" i="37"/>
  <c r="E378" i="37"/>
  <c r="E377" i="37"/>
  <c r="E376" i="37"/>
  <c r="E375" i="37"/>
  <c r="E374" i="37"/>
  <c r="E373" i="37"/>
  <c r="E372" i="37"/>
  <c r="E371" i="37"/>
  <c r="E370" i="37"/>
  <c r="E369" i="37"/>
  <c r="E368" i="37"/>
  <c r="E367" i="37"/>
  <c r="E366" i="37"/>
  <c r="E365" i="37"/>
  <c r="E364" i="37"/>
  <c r="E363" i="37"/>
  <c r="E362" i="37"/>
  <c r="E361" i="37"/>
  <c r="E360" i="37"/>
  <c r="E359" i="37"/>
  <c r="E358" i="37"/>
  <c r="E357" i="37"/>
  <c r="E356" i="37"/>
  <c r="E355" i="37"/>
  <c r="E354" i="37"/>
  <c r="E353" i="37"/>
  <c r="E352" i="37"/>
  <c r="E351" i="37"/>
  <c r="E350" i="37"/>
  <c r="E349" i="37"/>
  <c r="E348" i="37"/>
  <c r="E347" i="37"/>
  <c r="E346" i="37"/>
  <c r="E345" i="37"/>
  <c r="E344" i="37"/>
  <c r="E343" i="37"/>
  <c r="E342" i="37"/>
  <c r="E341" i="37"/>
  <c r="E340" i="37"/>
  <c r="E339" i="37"/>
  <c r="E338" i="37"/>
  <c r="E337" i="37"/>
  <c r="E336" i="37"/>
  <c r="E335" i="37"/>
  <c r="E334" i="37"/>
  <c r="E333" i="37"/>
  <c r="E332" i="37"/>
  <c r="E331" i="37"/>
  <c r="E330" i="37"/>
  <c r="E329" i="37"/>
  <c r="E328" i="37"/>
  <c r="E327" i="37"/>
  <c r="E326" i="37"/>
  <c r="E325" i="37"/>
  <c r="E324" i="37"/>
  <c r="E323" i="37"/>
  <c r="E322" i="37"/>
  <c r="E321" i="37"/>
  <c r="E320" i="37"/>
  <c r="E319" i="37"/>
  <c r="E318" i="37"/>
  <c r="E317" i="37"/>
  <c r="E316" i="37"/>
  <c r="E315" i="37"/>
  <c r="E314" i="37"/>
  <c r="E313" i="37"/>
  <c r="E312" i="37"/>
  <c r="E311" i="37"/>
  <c r="E310" i="37"/>
  <c r="E309" i="37"/>
  <c r="E308" i="37"/>
  <c r="E307" i="37"/>
  <c r="E306" i="37"/>
  <c r="E305" i="37"/>
  <c r="E304" i="37"/>
  <c r="E303" i="37"/>
  <c r="E302" i="37"/>
  <c r="E301" i="37"/>
  <c r="E300" i="37"/>
  <c r="E299" i="37"/>
  <c r="E298" i="37"/>
  <c r="E297" i="37"/>
  <c r="E296" i="37"/>
  <c r="E295" i="37"/>
  <c r="E294" i="37"/>
  <c r="E293" i="37"/>
  <c r="E292" i="37"/>
  <c r="E291" i="37"/>
  <c r="E290" i="37"/>
  <c r="E289" i="37"/>
  <c r="E288" i="37"/>
  <c r="E287" i="37"/>
  <c r="E286" i="37"/>
  <c r="E285" i="37"/>
  <c r="E284" i="37"/>
  <c r="E283" i="37"/>
  <c r="E282" i="37"/>
  <c r="E281" i="37"/>
  <c r="E280" i="37"/>
  <c r="E279" i="37"/>
  <c r="E278" i="37"/>
  <c r="E277" i="37"/>
  <c r="E276" i="37"/>
  <c r="E275" i="37"/>
  <c r="E274" i="37"/>
  <c r="E273" i="37"/>
  <c r="E272" i="37"/>
  <c r="E271" i="37"/>
  <c r="E270" i="37"/>
  <c r="E269" i="37"/>
  <c r="E268" i="37"/>
  <c r="E267" i="37"/>
  <c r="E266" i="37"/>
  <c r="E265" i="37"/>
  <c r="E264" i="37"/>
  <c r="E263" i="37"/>
  <c r="E262" i="37"/>
  <c r="E261" i="37"/>
  <c r="E260" i="37"/>
  <c r="E259" i="37"/>
  <c r="E258" i="37"/>
  <c r="E257" i="37"/>
  <c r="E256" i="37"/>
  <c r="E255" i="37"/>
  <c r="E254" i="37"/>
  <c r="E253" i="37"/>
  <c r="E252" i="37"/>
  <c r="E251" i="37"/>
  <c r="E250" i="37"/>
  <c r="E249" i="37"/>
  <c r="E248" i="37"/>
  <c r="E247" i="37"/>
  <c r="E246" i="37"/>
  <c r="E245" i="37"/>
  <c r="E244" i="37"/>
  <c r="E243" i="37"/>
  <c r="E242" i="37"/>
  <c r="E241" i="37"/>
  <c r="E240" i="37"/>
  <c r="E239" i="37"/>
  <c r="E238" i="37"/>
  <c r="E237" i="37"/>
  <c r="E236" i="37"/>
  <c r="E235" i="37"/>
  <c r="E234" i="37"/>
  <c r="E233" i="37"/>
  <c r="E232" i="37"/>
  <c r="E231" i="37"/>
  <c r="E230" i="37"/>
  <c r="E229" i="37"/>
  <c r="E228" i="37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J3" i="25"/>
  <c r="E2160" i="36"/>
  <c r="F2160" i="36" s="1"/>
  <c r="E2159" i="36"/>
  <c r="F2159" i="36" s="1"/>
  <c r="E2158" i="36"/>
  <c r="F2158" i="36" s="1"/>
  <c r="E2157" i="36"/>
  <c r="F2157" i="36" s="1"/>
  <c r="E2156" i="36"/>
  <c r="F2156" i="36" s="1"/>
  <c r="E2155" i="36"/>
  <c r="F2155" i="36" s="1"/>
  <c r="E2154" i="36"/>
  <c r="F2154" i="36" s="1"/>
  <c r="E2153" i="36"/>
  <c r="F2153" i="36" s="1"/>
  <c r="E2152" i="36"/>
  <c r="F2152" i="36" s="1"/>
  <c r="E2151" i="36"/>
  <c r="F2151" i="36" s="1"/>
  <c r="E2150" i="36"/>
  <c r="F2150" i="36" s="1"/>
  <c r="E2149" i="36"/>
  <c r="F2149" i="36" s="1"/>
  <c r="E2148" i="36"/>
  <c r="F2148" i="36" s="1"/>
  <c r="E2147" i="36"/>
  <c r="F2147" i="36" s="1"/>
  <c r="E2146" i="36"/>
  <c r="F2146" i="36" s="1"/>
  <c r="E2145" i="36"/>
  <c r="F2145" i="36" s="1"/>
  <c r="E2144" i="36"/>
  <c r="F2144" i="36" s="1"/>
  <c r="E2143" i="36"/>
  <c r="F2143" i="36" s="1"/>
  <c r="E2142" i="36"/>
  <c r="F2142" i="36" s="1"/>
  <c r="E2141" i="36"/>
  <c r="F2141" i="36" s="1"/>
  <c r="E2140" i="36"/>
  <c r="F2140" i="36" s="1"/>
  <c r="E2139" i="36"/>
  <c r="F2139" i="36" s="1"/>
  <c r="E2138" i="36"/>
  <c r="F2138" i="36" s="1"/>
  <c r="E2137" i="36"/>
  <c r="F2137" i="36" s="1"/>
  <c r="E2136" i="36"/>
  <c r="F2136" i="36" s="1"/>
  <c r="E2135" i="36"/>
  <c r="F2135" i="36" s="1"/>
  <c r="E2134" i="36"/>
  <c r="F2134" i="36" s="1"/>
  <c r="E2133" i="36"/>
  <c r="F2133" i="36" s="1"/>
  <c r="E2132" i="36"/>
  <c r="F2132" i="36" s="1"/>
  <c r="E2131" i="36"/>
  <c r="F2131" i="36" s="1"/>
  <c r="E2130" i="36"/>
  <c r="F2130" i="36" s="1"/>
  <c r="E2129" i="36"/>
  <c r="F2129" i="36" s="1"/>
  <c r="E2128" i="36"/>
  <c r="F2128" i="36" s="1"/>
  <c r="E2127" i="36"/>
  <c r="F2127" i="36" s="1"/>
  <c r="E2126" i="36"/>
  <c r="F2126" i="36" s="1"/>
  <c r="E2125" i="36"/>
  <c r="F2125" i="36" s="1"/>
  <c r="E2124" i="36"/>
  <c r="F2124" i="36" s="1"/>
  <c r="E2123" i="36"/>
  <c r="F2123" i="36" s="1"/>
  <c r="E2122" i="36"/>
  <c r="F2122" i="36" s="1"/>
  <c r="E2121" i="36"/>
  <c r="F2121" i="36" s="1"/>
  <c r="E2120" i="36"/>
  <c r="F2120" i="36" s="1"/>
  <c r="E2119" i="36"/>
  <c r="F2119" i="36" s="1"/>
  <c r="E2118" i="36"/>
  <c r="F2118" i="36" s="1"/>
  <c r="E2117" i="36"/>
  <c r="F2117" i="36" s="1"/>
  <c r="E2116" i="36"/>
  <c r="F2116" i="36" s="1"/>
  <c r="E2115" i="36"/>
  <c r="F2115" i="36" s="1"/>
  <c r="E2114" i="36"/>
  <c r="F2114" i="36" s="1"/>
  <c r="E2113" i="36"/>
  <c r="F2113" i="36" s="1"/>
  <c r="E2112" i="36"/>
  <c r="F2112" i="36" s="1"/>
  <c r="E2111" i="36"/>
  <c r="F2111" i="36" s="1"/>
  <c r="E2110" i="36"/>
  <c r="F2110" i="36" s="1"/>
  <c r="E2109" i="36"/>
  <c r="F2109" i="36" s="1"/>
  <c r="E2108" i="36"/>
  <c r="F2108" i="36" s="1"/>
  <c r="E2107" i="36"/>
  <c r="F2107" i="36" s="1"/>
  <c r="E2106" i="36"/>
  <c r="F2106" i="36" s="1"/>
  <c r="E2105" i="36"/>
  <c r="F2105" i="36" s="1"/>
  <c r="E2104" i="36"/>
  <c r="F2104" i="36" s="1"/>
  <c r="E2103" i="36"/>
  <c r="F2103" i="36" s="1"/>
  <c r="E2102" i="36"/>
  <c r="F2102" i="36" s="1"/>
  <c r="E2101" i="36"/>
  <c r="F2101" i="36" s="1"/>
  <c r="E2100" i="36"/>
  <c r="F2100" i="36" s="1"/>
  <c r="E2099" i="36"/>
  <c r="F2099" i="36" s="1"/>
  <c r="E2098" i="36"/>
  <c r="F2098" i="36" s="1"/>
  <c r="E2097" i="36"/>
  <c r="F2097" i="36" s="1"/>
  <c r="E2096" i="36"/>
  <c r="F2096" i="36" s="1"/>
  <c r="E2095" i="36"/>
  <c r="F2095" i="36" s="1"/>
  <c r="E2094" i="36"/>
  <c r="F2094" i="36" s="1"/>
  <c r="E2093" i="36"/>
  <c r="F2093" i="36" s="1"/>
  <c r="E2092" i="36"/>
  <c r="F2092" i="36" s="1"/>
  <c r="E2091" i="36"/>
  <c r="F2091" i="36" s="1"/>
  <c r="E2090" i="36"/>
  <c r="F2090" i="36" s="1"/>
  <c r="E2089" i="36"/>
  <c r="F2089" i="36" s="1"/>
  <c r="E2088" i="36"/>
  <c r="F2088" i="36" s="1"/>
  <c r="E2087" i="36"/>
  <c r="F2087" i="36" s="1"/>
  <c r="E2086" i="36"/>
  <c r="F2086" i="36" s="1"/>
  <c r="E2085" i="36"/>
  <c r="F2085" i="36" s="1"/>
  <c r="E2084" i="36"/>
  <c r="F2084" i="36" s="1"/>
  <c r="E2083" i="36"/>
  <c r="F2083" i="36" s="1"/>
  <c r="E2082" i="36"/>
  <c r="F2082" i="36" s="1"/>
  <c r="E2081" i="36"/>
  <c r="F2081" i="36" s="1"/>
  <c r="E2080" i="36"/>
  <c r="F2080" i="36" s="1"/>
  <c r="E2079" i="36"/>
  <c r="F2079" i="36" s="1"/>
  <c r="E2078" i="36"/>
  <c r="F2078" i="36" s="1"/>
  <c r="E2077" i="36"/>
  <c r="F2077" i="36" s="1"/>
  <c r="E2076" i="36"/>
  <c r="F2076" i="36" s="1"/>
  <c r="E2075" i="36"/>
  <c r="F2075" i="36" s="1"/>
  <c r="E2074" i="36"/>
  <c r="F2074" i="36" s="1"/>
  <c r="E2073" i="36"/>
  <c r="F2073" i="36" s="1"/>
  <c r="E2072" i="36"/>
  <c r="F2072" i="36" s="1"/>
  <c r="E2071" i="36"/>
  <c r="F2071" i="36" s="1"/>
  <c r="E2070" i="36"/>
  <c r="F2070" i="36" s="1"/>
  <c r="E2069" i="36"/>
  <c r="F2069" i="36" s="1"/>
  <c r="E2068" i="36"/>
  <c r="F2068" i="36" s="1"/>
  <c r="E2067" i="36"/>
  <c r="F2067" i="36" s="1"/>
  <c r="E2066" i="36"/>
  <c r="F2066" i="36" s="1"/>
  <c r="E2065" i="36"/>
  <c r="F2065" i="36" s="1"/>
  <c r="E2064" i="36"/>
  <c r="F2064" i="36" s="1"/>
  <c r="E2063" i="36"/>
  <c r="F2063" i="36" s="1"/>
  <c r="E2062" i="36"/>
  <c r="F2062" i="36" s="1"/>
  <c r="E2061" i="36"/>
  <c r="F2061" i="36" s="1"/>
  <c r="E2060" i="36"/>
  <c r="F2060" i="36" s="1"/>
  <c r="E2059" i="36"/>
  <c r="F2059" i="36" s="1"/>
  <c r="E2058" i="36"/>
  <c r="F2058" i="36" s="1"/>
  <c r="E2057" i="36"/>
  <c r="F2057" i="36" s="1"/>
  <c r="E2056" i="36"/>
  <c r="F2056" i="36" s="1"/>
  <c r="E2055" i="36"/>
  <c r="F2055" i="36" s="1"/>
  <c r="E2054" i="36"/>
  <c r="F2054" i="36" s="1"/>
  <c r="E2053" i="36"/>
  <c r="F2053" i="36" s="1"/>
  <c r="E2052" i="36"/>
  <c r="F2052" i="36" s="1"/>
  <c r="E2051" i="36"/>
  <c r="F2051" i="36" s="1"/>
  <c r="E2050" i="36"/>
  <c r="F2050" i="36" s="1"/>
  <c r="E2049" i="36"/>
  <c r="F2049" i="36" s="1"/>
  <c r="E2048" i="36"/>
  <c r="F2048" i="36" s="1"/>
  <c r="E2047" i="36"/>
  <c r="F2047" i="36" s="1"/>
  <c r="E2046" i="36"/>
  <c r="F2046" i="36" s="1"/>
  <c r="E2045" i="36"/>
  <c r="F2045" i="36" s="1"/>
  <c r="E2044" i="36"/>
  <c r="F2044" i="36" s="1"/>
  <c r="E2043" i="36"/>
  <c r="F2043" i="36" s="1"/>
  <c r="E2042" i="36"/>
  <c r="F2042" i="36" s="1"/>
  <c r="E2041" i="36"/>
  <c r="F2041" i="36" s="1"/>
  <c r="E2040" i="36"/>
  <c r="F2040" i="36" s="1"/>
  <c r="E2039" i="36"/>
  <c r="F2039" i="36" s="1"/>
  <c r="E2038" i="36"/>
  <c r="F2038" i="36" s="1"/>
  <c r="E2037" i="36"/>
  <c r="F2037" i="36" s="1"/>
  <c r="E2036" i="36"/>
  <c r="F2036" i="36" s="1"/>
  <c r="E2035" i="36"/>
  <c r="F2035" i="36" s="1"/>
  <c r="E2034" i="36"/>
  <c r="F2034" i="36" s="1"/>
  <c r="E2033" i="36"/>
  <c r="F2033" i="36" s="1"/>
  <c r="E2032" i="36"/>
  <c r="F2032" i="36" s="1"/>
  <c r="E2031" i="36"/>
  <c r="F2031" i="36" s="1"/>
  <c r="E2030" i="36"/>
  <c r="F2030" i="36" s="1"/>
  <c r="E2029" i="36"/>
  <c r="F2029" i="36" s="1"/>
  <c r="E2028" i="36"/>
  <c r="F2028" i="36" s="1"/>
  <c r="E2027" i="36"/>
  <c r="F2027" i="36" s="1"/>
  <c r="E2026" i="36"/>
  <c r="F2026" i="36" s="1"/>
  <c r="E2025" i="36"/>
  <c r="F2025" i="36" s="1"/>
  <c r="E2024" i="36"/>
  <c r="F2024" i="36" s="1"/>
  <c r="E2023" i="36"/>
  <c r="F2023" i="36" s="1"/>
  <c r="E2022" i="36"/>
  <c r="F2022" i="36" s="1"/>
  <c r="E2021" i="36"/>
  <c r="F2021" i="36" s="1"/>
  <c r="E2020" i="36"/>
  <c r="F2020" i="36" s="1"/>
  <c r="E2019" i="36"/>
  <c r="F2019" i="36" s="1"/>
  <c r="E2018" i="36"/>
  <c r="F2018" i="36" s="1"/>
  <c r="E2017" i="36"/>
  <c r="F2017" i="36" s="1"/>
  <c r="E2016" i="36"/>
  <c r="F2016" i="36" s="1"/>
  <c r="E2015" i="36"/>
  <c r="F2015" i="36" s="1"/>
  <c r="E2014" i="36"/>
  <c r="F2014" i="36" s="1"/>
  <c r="E2013" i="36"/>
  <c r="F2013" i="36" s="1"/>
  <c r="E2012" i="36"/>
  <c r="F2012" i="36" s="1"/>
  <c r="E2011" i="36"/>
  <c r="F2011" i="36" s="1"/>
  <c r="E2010" i="36"/>
  <c r="F2010" i="36" s="1"/>
  <c r="E2009" i="36"/>
  <c r="F2009" i="36" s="1"/>
  <c r="E2008" i="36"/>
  <c r="F2008" i="36" s="1"/>
  <c r="E2007" i="36"/>
  <c r="F2007" i="36" s="1"/>
  <c r="E2006" i="36"/>
  <c r="F2006" i="36" s="1"/>
  <c r="E2005" i="36"/>
  <c r="F2005" i="36" s="1"/>
  <c r="E2004" i="36"/>
  <c r="F2004" i="36" s="1"/>
  <c r="E2003" i="36"/>
  <c r="F2003" i="36" s="1"/>
  <c r="E2002" i="36"/>
  <c r="F2002" i="36" s="1"/>
  <c r="E2001" i="36"/>
  <c r="F2001" i="36" s="1"/>
  <c r="E2000" i="36"/>
  <c r="F2000" i="36" s="1"/>
  <c r="E1999" i="36"/>
  <c r="F1999" i="36" s="1"/>
  <c r="E1998" i="36"/>
  <c r="F1998" i="36" s="1"/>
  <c r="E1997" i="36"/>
  <c r="F1997" i="36" s="1"/>
  <c r="E1996" i="36"/>
  <c r="F1996" i="36" s="1"/>
  <c r="E1995" i="36"/>
  <c r="F1995" i="36" s="1"/>
  <c r="E1994" i="36"/>
  <c r="F1994" i="36" s="1"/>
  <c r="E1993" i="36"/>
  <c r="F1993" i="36" s="1"/>
  <c r="E1992" i="36"/>
  <c r="F1992" i="36" s="1"/>
  <c r="E1991" i="36"/>
  <c r="F1991" i="36" s="1"/>
  <c r="E1990" i="36"/>
  <c r="F1990" i="36" s="1"/>
  <c r="E1989" i="36"/>
  <c r="F1989" i="36" s="1"/>
  <c r="E1988" i="36"/>
  <c r="F1988" i="36" s="1"/>
  <c r="E1987" i="36"/>
  <c r="F1987" i="36" s="1"/>
  <c r="E1986" i="36"/>
  <c r="F1986" i="36" s="1"/>
  <c r="E1985" i="36"/>
  <c r="F1985" i="36" s="1"/>
  <c r="E1984" i="36"/>
  <c r="F1984" i="36" s="1"/>
  <c r="E1983" i="36"/>
  <c r="F1983" i="36" s="1"/>
  <c r="E1982" i="36"/>
  <c r="F1982" i="36" s="1"/>
  <c r="E1981" i="36"/>
  <c r="F1981" i="36" s="1"/>
  <c r="E1980" i="36"/>
  <c r="F1980" i="36" s="1"/>
  <c r="E1979" i="36"/>
  <c r="F1979" i="36" s="1"/>
  <c r="E1978" i="36"/>
  <c r="F1978" i="36" s="1"/>
  <c r="E1977" i="36"/>
  <c r="F1977" i="36" s="1"/>
  <c r="E1976" i="36"/>
  <c r="F1976" i="36" s="1"/>
  <c r="E1975" i="36"/>
  <c r="F1975" i="36" s="1"/>
  <c r="E1974" i="36"/>
  <c r="F1974" i="36" s="1"/>
  <c r="E1973" i="36"/>
  <c r="F1973" i="36" s="1"/>
  <c r="E1972" i="36"/>
  <c r="F1972" i="36" s="1"/>
  <c r="E1971" i="36"/>
  <c r="F1971" i="36" s="1"/>
  <c r="E1970" i="36"/>
  <c r="F1970" i="36" s="1"/>
  <c r="E1969" i="36"/>
  <c r="F1969" i="36" s="1"/>
  <c r="E1968" i="36"/>
  <c r="F1968" i="36" s="1"/>
  <c r="E1967" i="36"/>
  <c r="F1967" i="36" s="1"/>
  <c r="E1966" i="36"/>
  <c r="F1966" i="36" s="1"/>
  <c r="E1965" i="36"/>
  <c r="F1965" i="36" s="1"/>
  <c r="E1964" i="36"/>
  <c r="F1964" i="36" s="1"/>
  <c r="E1963" i="36"/>
  <c r="F1963" i="36" s="1"/>
  <c r="E1962" i="36"/>
  <c r="F1962" i="36" s="1"/>
  <c r="E1961" i="36"/>
  <c r="F1961" i="36" s="1"/>
  <c r="E1960" i="36"/>
  <c r="F1960" i="36" s="1"/>
  <c r="E1959" i="36"/>
  <c r="F1959" i="36" s="1"/>
  <c r="E1958" i="36"/>
  <c r="F1958" i="36" s="1"/>
  <c r="E1957" i="36"/>
  <c r="F1957" i="36" s="1"/>
  <c r="E1956" i="36"/>
  <c r="F1956" i="36" s="1"/>
  <c r="E1955" i="36"/>
  <c r="F1955" i="36" s="1"/>
  <c r="E1954" i="36"/>
  <c r="F1954" i="36" s="1"/>
  <c r="E1953" i="36"/>
  <c r="F1953" i="36" s="1"/>
  <c r="E1952" i="36"/>
  <c r="F1952" i="36" s="1"/>
  <c r="E1951" i="36"/>
  <c r="F1951" i="36" s="1"/>
  <c r="E1950" i="36"/>
  <c r="F1950" i="36" s="1"/>
  <c r="E1949" i="36"/>
  <c r="F1949" i="36" s="1"/>
  <c r="E1948" i="36"/>
  <c r="F1948" i="36" s="1"/>
  <c r="E1947" i="36"/>
  <c r="F1947" i="36" s="1"/>
  <c r="E1946" i="36"/>
  <c r="F1946" i="36" s="1"/>
  <c r="E1945" i="36"/>
  <c r="F1945" i="36" s="1"/>
  <c r="E1944" i="36"/>
  <c r="F1944" i="36" s="1"/>
  <c r="E1943" i="36"/>
  <c r="F1943" i="36" s="1"/>
  <c r="E1942" i="36"/>
  <c r="F1942" i="36" s="1"/>
  <c r="E1941" i="36"/>
  <c r="F1941" i="36" s="1"/>
  <c r="E1940" i="36"/>
  <c r="F1940" i="36" s="1"/>
  <c r="E1939" i="36"/>
  <c r="F1939" i="36" s="1"/>
  <c r="E1938" i="36"/>
  <c r="F1938" i="36" s="1"/>
  <c r="E1937" i="36"/>
  <c r="F1937" i="36" s="1"/>
  <c r="E1936" i="36"/>
  <c r="F1936" i="36" s="1"/>
  <c r="E1935" i="36"/>
  <c r="F1935" i="36" s="1"/>
  <c r="E1934" i="36"/>
  <c r="F1934" i="36" s="1"/>
  <c r="E1933" i="36"/>
  <c r="F1933" i="36" s="1"/>
  <c r="E1932" i="36"/>
  <c r="F1932" i="36" s="1"/>
  <c r="E1931" i="36"/>
  <c r="F1931" i="36" s="1"/>
  <c r="E1930" i="36"/>
  <c r="F1930" i="36" s="1"/>
  <c r="E1929" i="36"/>
  <c r="F1929" i="36" s="1"/>
  <c r="E1928" i="36"/>
  <c r="F1928" i="36" s="1"/>
  <c r="E1927" i="36"/>
  <c r="F1927" i="36" s="1"/>
  <c r="E1926" i="36"/>
  <c r="F1926" i="36" s="1"/>
  <c r="E1925" i="36"/>
  <c r="F1925" i="36" s="1"/>
  <c r="E1924" i="36"/>
  <c r="F1924" i="36" s="1"/>
  <c r="E1923" i="36"/>
  <c r="F1923" i="36" s="1"/>
  <c r="E1922" i="36"/>
  <c r="F1922" i="36" s="1"/>
  <c r="E1921" i="36"/>
  <c r="F1921" i="36" s="1"/>
  <c r="E1920" i="36"/>
  <c r="F1920" i="36" s="1"/>
  <c r="E1919" i="36"/>
  <c r="F1919" i="36" s="1"/>
  <c r="E1918" i="36"/>
  <c r="F1918" i="36" s="1"/>
  <c r="E1917" i="36"/>
  <c r="F1917" i="36" s="1"/>
  <c r="E1916" i="36"/>
  <c r="F1916" i="36" s="1"/>
  <c r="E1915" i="36"/>
  <c r="F1915" i="36" s="1"/>
  <c r="E1914" i="36"/>
  <c r="F1914" i="36" s="1"/>
  <c r="E1913" i="36"/>
  <c r="F1913" i="36" s="1"/>
  <c r="E1912" i="36"/>
  <c r="F1912" i="36" s="1"/>
  <c r="E1911" i="36"/>
  <c r="F1911" i="36" s="1"/>
  <c r="E1910" i="36"/>
  <c r="F1910" i="36" s="1"/>
  <c r="E1909" i="36"/>
  <c r="F1909" i="36" s="1"/>
  <c r="E1908" i="36"/>
  <c r="F1908" i="36" s="1"/>
  <c r="E1907" i="36"/>
  <c r="F1907" i="36" s="1"/>
  <c r="E1906" i="36"/>
  <c r="F1906" i="36" s="1"/>
  <c r="E1905" i="36"/>
  <c r="F1905" i="36" s="1"/>
  <c r="E1904" i="36"/>
  <c r="F1904" i="36" s="1"/>
  <c r="E1903" i="36"/>
  <c r="F1903" i="36" s="1"/>
  <c r="E1902" i="36"/>
  <c r="F1902" i="36" s="1"/>
  <c r="E1901" i="36"/>
  <c r="F1901" i="36" s="1"/>
  <c r="E1900" i="36"/>
  <c r="F1900" i="36" s="1"/>
  <c r="E1899" i="36"/>
  <c r="F1899" i="36" s="1"/>
  <c r="E1898" i="36"/>
  <c r="F1898" i="36" s="1"/>
  <c r="E1897" i="36"/>
  <c r="F1897" i="36" s="1"/>
  <c r="E1896" i="36"/>
  <c r="F1896" i="36" s="1"/>
  <c r="E1895" i="36"/>
  <c r="F1895" i="36" s="1"/>
  <c r="E1894" i="36"/>
  <c r="F1894" i="36" s="1"/>
  <c r="E1893" i="36"/>
  <c r="F1893" i="36" s="1"/>
  <c r="E1892" i="36"/>
  <c r="F1892" i="36" s="1"/>
  <c r="E1891" i="36"/>
  <c r="F1891" i="36" s="1"/>
  <c r="E1890" i="36"/>
  <c r="F1890" i="36" s="1"/>
  <c r="E1889" i="36"/>
  <c r="F1889" i="36" s="1"/>
  <c r="E1888" i="36"/>
  <c r="F1888" i="36" s="1"/>
  <c r="E1887" i="36"/>
  <c r="F1887" i="36" s="1"/>
  <c r="E1886" i="36"/>
  <c r="F1886" i="36" s="1"/>
  <c r="E1885" i="36"/>
  <c r="F1885" i="36" s="1"/>
  <c r="E1884" i="36"/>
  <c r="F1884" i="36" s="1"/>
  <c r="E1883" i="36"/>
  <c r="F1883" i="36" s="1"/>
  <c r="E1882" i="36"/>
  <c r="F1882" i="36" s="1"/>
  <c r="E1881" i="36"/>
  <c r="F1881" i="36" s="1"/>
  <c r="E1880" i="36"/>
  <c r="F1880" i="36" s="1"/>
  <c r="E1879" i="36"/>
  <c r="F1879" i="36" s="1"/>
  <c r="E1878" i="36"/>
  <c r="F1878" i="36" s="1"/>
  <c r="E1877" i="36"/>
  <c r="F1877" i="36" s="1"/>
  <c r="E1876" i="36"/>
  <c r="F1876" i="36" s="1"/>
  <c r="E1875" i="36"/>
  <c r="F1875" i="36" s="1"/>
  <c r="E1874" i="36"/>
  <c r="F1874" i="36" s="1"/>
  <c r="E1873" i="36"/>
  <c r="F1873" i="36" s="1"/>
  <c r="E1872" i="36"/>
  <c r="F1872" i="36" s="1"/>
  <c r="E1871" i="36"/>
  <c r="F1871" i="36" s="1"/>
  <c r="E1870" i="36"/>
  <c r="F1870" i="36" s="1"/>
  <c r="E1869" i="36"/>
  <c r="F1869" i="36" s="1"/>
  <c r="E1868" i="36"/>
  <c r="F1868" i="36" s="1"/>
  <c r="E1867" i="36"/>
  <c r="F1867" i="36" s="1"/>
  <c r="E1866" i="36"/>
  <c r="F1866" i="36" s="1"/>
  <c r="E1865" i="36"/>
  <c r="F1865" i="36" s="1"/>
  <c r="E1864" i="36"/>
  <c r="F1864" i="36" s="1"/>
  <c r="E1863" i="36"/>
  <c r="F1863" i="36" s="1"/>
  <c r="E1862" i="36"/>
  <c r="F1862" i="36" s="1"/>
  <c r="E1861" i="36"/>
  <c r="F1861" i="36" s="1"/>
  <c r="E1860" i="36"/>
  <c r="F1860" i="36" s="1"/>
  <c r="E1859" i="36"/>
  <c r="F1859" i="36" s="1"/>
  <c r="E1858" i="36"/>
  <c r="F1858" i="36" s="1"/>
  <c r="E1857" i="36"/>
  <c r="F1857" i="36" s="1"/>
  <c r="E1856" i="36"/>
  <c r="F1856" i="36" s="1"/>
  <c r="E1855" i="36"/>
  <c r="F1855" i="36" s="1"/>
  <c r="E1854" i="36"/>
  <c r="F1854" i="36" s="1"/>
  <c r="E1853" i="36"/>
  <c r="F1853" i="36" s="1"/>
  <c r="E1852" i="36"/>
  <c r="F1852" i="36" s="1"/>
  <c r="E1851" i="36"/>
  <c r="F1851" i="36" s="1"/>
  <c r="E1850" i="36"/>
  <c r="F1850" i="36" s="1"/>
  <c r="E1849" i="36"/>
  <c r="F1849" i="36" s="1"/>
  <c r="E1848" i="36"/>
  <c r="F1848" i="36" s="1"/>
  <c r="E1847" i="36"/>
  <c r="F1847" i="36" s="1"/>
  <c r="E1846" i="36"/>
  <c r="F1846" i="36" s="1"/>
  <c r="E1845" i="36"/>
  <c r="F1845" i="36" s="1"/>
  <c r="E1844" i="36"/>
  <c r="F1844" i="36" s="1"/>
  <c r="E1843" i="36"/>
  <c r="F1843" i="36" s="1"/>
  <c r="E1842" i="36"/>
  <c r="F1842" i="36" s="1"/>
  <c r="E1841" i="36"/>
  <c r="F1841" i="36" s="1"/>
  <c r="E1840" i="36"/>
  <c r="F1840" i="36" s="1"/>
  <c r="E1839" i="36"/>
  <c r="F1839" i="36" s="1"/>
  <c r="E1838" i="36"/>
  <c r="F1838" i="36" s="1"/>
  <c r="E1837" i="36"/>
  <c r="F1837" i="36" s="1"/>
  <c r="E1836" i="36"/>
  <c r="F1836" i="36" s="1"/>
  <c r="E1835" i="36"/>
  <c r="F1835" i="36" s="1"/>
  <c r="E1834" i="36"/>
  <c r="F1834" i="36" s="1"/>
  <c r="E1833" i="36"/>
  <c r="F1833" i="36" s="1"/>
  <c r="E1832" i="36"/>
  <c r="F1832" i="36" s="1"/>
  <c r="E1831" i="36"/>
  <c r="F1831" i="36" s="1"/>
  <c r="E1830" i="36"/>
  <c r="F1830" i="36" s="1"/>
  <c r="E1829" i="36"/>
  <c r="F1829" i="36" s="1"/>
  <c r="E1828" i="36"/>
  <c r="F1828" i="36" s="1"/>
  <c r="E1827" i="36"/>
  <c r="F1827" i="36" s="1"/>
  <c r="E1826" i="36"/>
  <c r="F1826" i="36" s="1"/>
  <c r="E1825" i="36"/>
  <c r="F1825" i="36" s="1"/>
  <c r="E1824" i="36"/>
  <c r="F1824" i="36" s="1"/>
  <c r="E1823" i="36"/>
  <c r="F1823" i="36" s="1"/>
  <c r="E1822" i="36"/>
  <c r="F1822" i="36" s="1"/>
  <c r="E1821" i="36"/>
  <c r="F1821" i="36" s="1"/>
  <c r="E1820" i="36"/>
  <c r="F1820" i="36" s="1"/>
  <c r="E1819" i="36"/>
  <c r="F1819" i="36" s="1"/>
  <c r="E1818" i="36"/>
  <c r="F1818" i="36" s="1"/>
  <c r="E1817" i="36"/>
  <c r="F1817" i="36" s="1"/>
  <c r="E1816" i="36"/>
  <c r="F1816" i="36" s="1"/>
  <c r="E1815" i="36"/>
  <c r="F1815" i="36" s="1"/>
  <c r="E1814" i="36"/>
  <c r="F1814" i="36" s="1"/>
  <c r="E1813" i="36"/>
  <c r="F1813" i="36" s="1"/>
  <c r="E1812" i="36"/>
  <c r="F1812" i="36" s="1"/>
  <c r="E1811" i="36"/>
  <c r="F1811" i="36" s="1"/>
  <c r="E1810" i="36"/>
  <c r="F1810" i="36" s="1"/>
  <c r="E1809" i="36"/>
  <c r="F1809" i="36" s="1"/>
  <c r="E1808" i="36"/>
  <c r="F1808" i="36" s="1"/>
  <c r="E1807" i="36"/>
  <c r="F1807" i="36" s="1"/>
  <c r="E1806" i="36"/>
  <c r="F1806" i="36" s="1"/>
  <c r="E1805" i="36"/>
  <c r="F1805" i="36" s="1"/>
  <c r="E1804" i="36"/>
  <c r="F1804" i="36" s="1"/>
  <c r="E1803" i="36"/>
  <c r="F1803" i="36" s="1"/>
  <c r="E1802" i="36"/>
  <c r="F1802" i="36" s="1"/>
  <c r="E1801" i="36"/>
  <c r="F1801" i="36" s="1"/>
  <c r="E1800" i="36"/>
  <c r="F1800" i="36" s="1"/>
  <c r="E1799" i="36"/>
  <c r="F1799" i="36" s="1"/>
  <c r="E1798" i="36"/>
  <c r="F1798" i="36" s="1"/>
  <c r="E1797" i="36"/>
  <c r="F1797" i="36" s="1"/>
  <c r="E1796" i="36"/>
  <c r="F1796" i="36" s="1"/>
  <c r="E1795" i="36"/>
  <c r="F1795" i="36" s="1"/>
  <c r="E1794" i="36"/>
  <c r="F1794" i="36" s="1"/>
  <c r="E1793" i="36"/>
  <c r="F1793" i="36" s="1"/>
  <c r="E1792" i="36"/>
  <c r="F1792" i="36" s="1"/>
  <c r="E1791" i="36"/>
  <c r="F1791" i="36" s="1"/>
  <c r="E1790" i="36"/>
  <c r="F1790" i="36" s="1"/>
  <c r="E1789" i="36"/>
  <c r="F1789" i="36" s="1"/>
  <c r="E1788" i="36"/>
  <c r="F1788" i="36" s="1"/>
  <c r="E1787" i="36"/>
  <c r="F1787" i="36" s="1"/>
  <c r="E1786" i="36"/>
  <c r="F1786" i="36" s="1"/>
  <c r="E1785" i="36"/>
  <c r="F1785" i="36" s="1"/>
  <c r="E1784" i="36"/>
  <c r="F1784" i="36" s="1"/>
  <c r="E1783" i="36"/>
  <c r="F1783" i="36" s="1"/>
  <c r="E1782" i="36"/>
  <c r="F1782" i="36" s="1"/>
  <c r="E1781" i="36"/>
  <c r="F1781" i="36" s="1"/>
  <c r="E1780" i="36"/>
  <c r="F1780" i="36" s="1"/>
  <c r="E1779" i="36"/>
  <c r="F1779" i="36" s="1"/>
  <c r="E1778" i="36"/>
  <c r="F1778" i="36" s="1"/>
  <c r="E1777" i="36"/>
  <c r="F1777" i="36" s="1"/>
  <c r="E1776" i="36"/>
  <c r="F1776" i="36" s="1"/>
  <c r="E1775" i="36"/>
  <c r="F1775" i="36" s="1"/>
  <c r="E1774" i="36"/>
  <c r="F1774" i="36" s="1"/>
  <c r="E1773" i="36"/>
  <c r="F1773" i="36" s="1"/>
  <c r="E1772" i="36"/>
  <c r="F1772" i="36" s="1"/>
  <c r="E1771" i="36"/>
  <c r="F1771" i="36" s="1"/>
  <c r="E1770" i="36"/>
  <c r="F1770" i="36" s="1"/>
  <c r="E1769" i="36"/>
  <c r="F1769" i="36" s="1"/>
  <c r="E1768" i="36"/>
  <c r="F1768" i="36" s="1"/>
  <c r="E1767" i="36"/>
  <c r="F1767" i="36" s="1"/>
  <c r="E1766" i="36"/>
  <c r="F1766" i="36" s="1"/>
  <c r="E1765" i="36"/>
  <c r="F1765" i="36" s="1"/>
  <c r="E1764" i="36"/>
  <c r="F1764" i="36" s="1"/>
  <c r="E1763" i="36"/>
  <c r="F1763" i="36" s="1"/>
  <c r="E1762" i="36"/>
  <c r="F1762" i="36" s="1"/>
  <c r="E1761" i="36"/>
  <c r="F1761" i="36" s="1"/>
  <c r="E1760" i="36"/>
  <c r="F1760" i="36" s="1"/>
  <c r="E1759" i="36"/>
  <c r="F1759" i="36" s="1"/>
  <c r="E1758" i="36"/>
  <c r="F1758" i="36" s="1"/>
  <c r="E1757" i="36"/>
  <c r="F1757" i="36" s="1"/>
  <c r="E1756" i="36"/>
  <c r="F1756" i="36" s="1"/>
  <c r="E1755" i="36"/>
  <c r="F1755" i="36" s="1"/>
  <c r="E1754" i="36"/>
  <c r="F1754" i="36" s="1"/>
  <c r="E1753" i="36"/>
  <c r="F1753" i="36" s="1"/>
  <c r="E1752" i="36"/>
  <c r="F1752" i="36" s="1"/>
  <c r="E1751" i="36"/>
  <c r="F1751" i="36" s="1"/>
  <c r="E1750" i="36"/>
  <c r="F1750" i="36" s="1"/>
  <c r="E1749" i="36"/>
  <c r="F1749" i="36" s="1"/>
  <c r="E1748" i="36"/>
  <c r="F1748" i="36" s="1"/>
  <c r="E1747" i="36"/>
  <c r="F1747" i="36" s="1"/>
  <c r="E1746" i="36"/>
  <c r="F1746" i="36" s="1"/>
  <c r="E1745" i="36"/>
  <c r="F1745" i="36" s="1"/>
  <c r="E1744" i="36"/>
  <c r="F1744" i="36" s="1"/>
  <c r="E1743" i="36"/>
  <c r="F1743" i="36" s="1"/>
  <c r="E1742" i="36"/>
  <c r="F1742" i="36" s="1"/>
  <c r="E1741" i="36"/>
  <c r="F1741" i="36" s="1"/>
  <c r="E1740" i="36"/>
  <c r="F1740" i="36" s="1"/>
  <c r="E1739" i="36"/>
  <c r="F1739" i="36" s="1"/>
  <c r="E1738" i="36"/>
  <c r="F1738" i="36" s="1"/>
  <c r="E1737" i="36"/>
  <c r="F1737" i="36" s="1"/>
  <c r="E1736" i="36"/>
  <c r="F1736" i="36" s="1"/>
  <c r="E1735" i="36"/>
  <c r="F1735" i="36" s="1"/>
  <c r="E1734" i="36"/>
  <c r="F1734" i="36" s="1"/>
  <c r="E1733" i="36"/>
  <c r="F1733" i="36" s="1"/>
  <c r="E1732" i="36"/>
  <c r="F1732" i="36" s="1"/>
  <c r="E1731" i="36"/>
  <c r="F1731" i="36" s="1"/>
  <c r="E1730" i="36"/>
  <c r="F1730" i="36" s="1"/>
  <c r="E1729" i="36"/>
  <c r="F1729" i="36" s="1"/>
  <c r="E1728" i="36"/>
  <c r="F1728" i="36" s="1"/>
  <c r="E1727" i="36"/>
  <c r="F1727" i="36" s="1"/>
  <c r="E1726" i="36"/>
  <c r="F1726" i="36" s="1"/>
  <c r="E1725" i="36"/>
  <c r="F1725" i="36" s="1"/>
  <c r="E1724" i="36"/>
  <c r="F1724" i="36" s="1"/>
  <c r="E1723" i="36"/>
  <c r="F1723" i="36" s="1"/>
  <c r="E1722" i="36"/>
  <c r="F1722" i="36" s="1"/>
  <c r="E1721" i="36"/>
  <c r="F1721" i="36" s="1"/>
  <c r="E1720" i="36"/>
  <c r="F1720" i="36" s="1"/>
  <c r="E1719" i="36"/>
  <c r="F1719" i="36" s="1"/>
  <c r="E1718" i="36"/>
  <c r="F1718" i="36" s="1"/>
  <c r="E1717" i="36"/>
  <c r="F1717" i="36" s="1"/>
  <c r="E1716" i="36"/>
  <c r="F1716" i="36" s="1"/>
  <c r="E1715" i="36"/>
  <c r="F1715" i="36" s="1"/>
  <c r="E1714" i="36"/>
  <c r="F1714" i="36" s="1"/>
  <c r="E1713" i="36"/>
  <c r="F1713" i="36" s="1"/>
  <c r="E1712" i="36"/>
  <c r="F1712" i="36" s="1"/>
  <c r="E1711" i="36"/>
  <c r="F1711" i="36" s="1"/>
  <c r="E1710" i="36"/>
  <c r="F1710" i="36" s="1"/>
  <c r="E1709" i="36"/>
  <c r="F1709" i="36" s="1"/>
  <c r="E1708" i="36"/>
  <c r="F1708" i="36" s="1"/>
  <c r="E1707" i="36"/>
  <c r="F1707" i="36" s="1"/>
  <c r="E1706" i="36"/>
  <c r="F1706" i="36" s="1"/>
  <c r="E1705" i="36"/>
  <c r="F1705" i="36" s="1"/>
  <c r="E1704" i="36"/>
  <c r="F1704" i="36" s="1"/>
  <c r="E1703" i="36"/>
  <c r="F1703" i="36" s="1"/>
  <c r="E1702" i="36"/>
  <c r="F1702" i="36" s="1"/>
  <c r="E1701" i="36"/>
  <c r="F1701" i="36" s="1"/>
  <c r="E1700" i="36"/>
  <c r="F1700" i="36" s="1"/>
  <c r="E1699" i="36"/>
  <c r="F1699" i="36" s="1"/>
  <c r="E1698" i="36"/>
  <c r="F1698" i="36" s="1"/>
  <c r="E1697" i="36"/>
  <c r="F1697" i="36" s="1"/>
  <c r="E1696" i="36"/>
  <c r="F1696" i="36" s="1"/>
  <c r="E1695" i="36"/>
  <c r="F1695" i="36" s="1"/>
  <c r="E1694" i="36"/>
  <c r="F1694" i="36" s="1"/>
  <c r="E1693" i="36"/>
  <c r="F1693" i="36" s="1"/>
  <c r="E1692" i="36"/>
  <c r="F1692" i="36" s="1"/>
  <c r="E1691" i="36"/>
  <c r="F1691" i="36" s="1"/>
  <c r="E1690" i="36"/>
  <c r="F1690" i="36" s="1"/>
  <c r="E1689" i="36"/>
  <c r="F1689" i="36" s="1"/>
  <c r="E1688" i="36"/>
  <c r="F1688" i="36" s="1"/>
  <c r="E1687" i="36"/>
  <c r="F1687" i="36" s="1"/>
  <c r="E1686" i="36"/>
  <c r="F1686" i="36" s="1"/>
  <c r="E1685" i="36"/>
  <c r="F1685" i="36" s="1"/>
  <c r="E1684" i="36"/>
  <c r="F1684" i="36" s="1"/>
  <c r="E1683" i="36"/>
  <c r="F1683" i="36" s="1"/>
  <c r="E1682" i="36"/>
  <c r="F1682" i="36" s="1"/>
  <c r="E1681" i="36"/>
  <c r="F1681" i="36" s="1"/>
  <c r="E1680" i="36"/>
  <c r="F1680" i="36" s="1"/>
  <c r="E1679" i="36"/>
  <c r="F1679" i="36" s="1"/>
  <c r="E1678" i="36"/>
  <c r="F1678" i="36" s="1"/>
  <c r="E1677" i="36"/>
  <c r="F1677" i="36" s="1"/>
  <c r="E1676" i="36"/>
  <c r="F1676" i="36" s="1"/>
  <c r="E1675" i="36"/>
  <c r="F1675" i="36" s="1"/>
  <c r="E1674" i="36"/>
  <c r="F1674" i="36" s="1"/>
  <c r="E1673" i="36"/>
  <c r="F1673" i="36" s="1"/>
  <c r="E1672" i="36"/>
  <c r="F1672" i="36" s="1"/>
  <c r="E1671" i="36"/>
  <c r="F1671" i="36" s="1"/>
  <c r="E1670" i="36"/>
  <c r="F1670" i="36" s="1"/>
  <c r="E1669" i="36"/>
  <c r="F1669" i="36" s="1"/>
  <c r="E1668" i="36"/>
  <c r="F1668" i="36" s="1"/>
  <c r="E1667" i="36"/>
  <c r="F1667" i="36" s="1"/>
  <c r="E1666" i="36"/>
  <c r="F1666" i="36" s="1"/>
  <c r="E1665" i="36"/>
  <c r="F1665" i="36" s="1"/>
  <c r="E1664" i="36"/>
  <c r="F1664" i="36" s="1"/>
  <c r="E1663" i="36"/>
  <c r="F1663" i="36" s="1"/>
  <c r="E1662" i="36"/>
  <c r="F1662" i="36" s="1"/>
  <c r="E1661" i="36"/>
  <c r="F1661" i="36" s="1"/>
  <c r="E1660" i="36"/>
  <c r="F1660" i="36" s="1"/>
  <c r="E1659" i="36"/>
  <c r="F1659" i="36" s="1"/>
  <c r="E1658" i="36"/>
  <c r="F1658" i="36" s="1"/>
  <c r="E1657" i="36"/>
  <c r="F1657" i="36" s="1"/>
  <c r="E1656" i="36"/>
  <c r="F1656" i="36" s="1"/>
  <c r="E1655" i="36"/>
  <c r="F1655" i="36" s="1"/>
  <c r="E1654" i="36"/>
  <c r="F1654" i="36" s="1"/>
  <c r="E1653" i="36"/>
  <c r="F1653" i="36" s="1"/>
  <c r="E1652" i="36"/>
  <c r="F1652" i="36" s="1"/>
  <c r="E1651" i="36"/>
  <c r="F1651" i="36" s="1"/>
  <c r="E1650" i="36"/>
  <c r="F1650" i="36" s="1"/>
  <c r="E1649" i="36"/>
  <c r="F1649" i="36" s="1"/>
  <c r="E1648" i="36"/>
  <c r="F1648" i="36" s="1"/>
  <c r="E1647" i="36"/>
  <c r="F1647" i="36" s="1"/>
  <c r="E1646" i="36"/>
  <c r="F1646" i="36" s="1"/>
  <c r="E1645" i="36"/>
  <c r="F1645" i="36" s="1"/>
  <c r="E1644" i="36"/>
  <c r="F1644" i="36" s="1"/>
  <c r="E1643" i="36"/>
  <c r="F1643" i="36" s="1"/>
  <c r="E1642" i="36"/>
  <c r="F1642" i="36" s="1"/>
  <c r="E1641" i="36"/>
  <c r="F1641" i="36" s="1"/>
  <c r="E1640" i="36"/>
  <c r="F1640" i="36" s="1"/>
  <c r="E1639" i="36"/>
  <c r="F1639" i="36" s="1"/>
  <c r="E1638" i="36"/>
  <c r="F1638" i="36" s="1"/>
  <c r="E1637" i="36"/>
  <c r="F1637" i="36" s="1"/>
  <c r="E1636" i="36"/>
  <c r="F1636" i="36" s="1"/>
  <c r="E1635" i="36"/>
  <c r="F1635" i="36" s="1"/>
  <c r="E1634" i="36"/>
  <c r="F1634" i="36" s="1"/>
  <c r="E1633" i="36"/>
  <c r="F1633" i="36" s="1"/>
  <c r="E1632" i="36"/>
  <c r="F1632" i="36" s="1"/>
  <c r="E1631" i="36"/>
  <c r="F1631" i="36" s="1"/>
  <c r="E1630" i="36"/>
  <c r="F1630" i="36" s="1"/>
  <c r="E1629" i="36"/>
  <c r="F1629" i="36" s="1"/>
  <c r="E1628" i="36"/>
  <c r="F1628" i="36" s="1"/>
  <c r="E1627" i="36"/>
  <c r="F1627" i="36" s="1"/>
  <c r="E1626" i="36"/>
  <c r="F1626" i="36" s="1"/>
  <c r="E1625" i="36"/>
  <c r="F1625" i="36" s="1"/>
  <c r="E1624" i="36"/>
  <c r="F1624" i="36" s="1"/>
  <c r="E1623" i="36"/>
  <c r="F1623" i="36" s="1"/>
  <c r="E1622" i="36"/>
  <c r="F1622" i="36" s="1"/>
  <c r="E1621" i="36"/>
  <c r="F1621" i="36" s="1"/>
  <c r="E1620" i="36"/>
  <c r="F1620" i="36" s="1"/>
  <c r="E1619" i="36"/>
  <c r="F1619" i="36" s="1"/>
  <c r="E1618" i="36"/>
  <c r="F1618" i="36" s="1"/>
  <c r="E1617" i="36"/>
  <c r="F1617" i="36" s="1"/>
  <c r="E1616" i="36"/>
  <c r="F1616" i="36" s="1"/>
  <c r="E1615" i="36"/>
  <c r="F1615" i="36" s="1"/>
  <c r="E1614" i="36"/>
  <c r="F1614" i="36" s="1"/>
  <c r="E1613" i="36"/>
  <c r="F1613" i="36" s="1"/>
  <c r="E1612" i="36"/>
  <c r="F1612" i="36" s="1"/>
  <c r="E1611" i="36"/>
  <c r="F1611" i="36" s="1"/>
  <c r="E1610" i="36"/>
  <c r="F1610" i="36" s="1"/>
  <c r="E1609" i="36"/>
  <c r="F1609" i="36" s="1"/>
  <c r="E1608" i="36"/>
  <c r="F1608" i="36" s="1"/>
  <c r="E1607" i="36"/>
  <c r="F1607" i="36" s="1"/>
  <c r="E1606" i="36"/>
  <c r="F1606" i="36" s="1"/>
  <c r="E1605" i="36"/>
  <c r="F1605" i="36" s="1"/>
  <c r="E1604" i="36"/>
  <c r="F1604" i="36" s="1"/>
  <c r="E1603" i="36"/>
  <c r="F1603" i="36" s="1"/>
  <c r="E1602" i="36"/>
  <c r="F1602" i="36" s="1"/>
  <c r="E1601" i="36"/>
  <c r="F1601" i="36" s="1"/>
  <c r="E1600" i="36"/>
  <c r="F1600" i="36" s="1"/>
  <c r="E1599" i="36"/>
  <c r="F1599" i="36" s="1"/>
  <c r="E1598" i="36"/>
  <c r="F1598" i="36" s="1"/>
  <c r="E1597" i="36"/>
  <c r="F1597" i="36" s="1"/>
  <c r="E1596" i="36"/>
  <c r="F1596" i="36" s="1"/>
  <c r="E1595" i="36"/>
  <c r="F1595" i="36" s="1"/>
  <c r="E1594" i="36"/>
  <c r="F1594" i="36" s="1"/>
  <c r="E1593" i="36"/>
  <c r="F1593" i="36" s="1"/>
  <c r="E1592" i="36"/>
  <c r="F1592" i="36" s="1"/>
  <c r="E1591" i="36"/>
  <c r="F1591" i="36" s="1"/>
  <c r="E1590" i="36"/>
  <c r="F1590" i="36" s="1"/>
  <c r="E1589" i="36"/>
  <c r="F1589" i="36" s="1"/>
  <c r="E1588" i="36"/>
  <c r="F1588" i="36" s="1"/>
  <c r="E1587" i="36"/>
  <c r="F1587" i="36" s="1"/>
  <c r="E1586" i="36"/>
  <c r="F1586" i="36" s="1"/>
  <c r="E1585" i="36"/>
  <c r="F1585" i="36" s="1"/>
  <c r="E1584" i="36"/>
  <c r="F1584" i="36" s="1"/>
  <c r="E1583" i="36"/>
  <c r="F1583" i="36" s="1"/>
  <c r="E1582" i="36"/>
  <c r="F1582" i="36" s="1"/>
  <c r="E1581" i="36"/>
  <c r="F1581" i="36" s="1"/>
  <c r="E1580" i="36"/>
  <c r="F1580" i="36" s="1"/>
  <c r="E1579" i="36"/>
  <c r="F1579" i="36" s="1"/>
  <c r="E1578" i="36"/>
  <c r="F1578" i="36" s="1"/>
  <c r="E1577" i="36"/>
  <c r="F1577" i="36" s="1"/>
  <c r="E1576" i="36"/>
  <c r="F1576" i="36" s="1"/>
  <c r="E1575" i="36"/>
  <c r="F1575" i="36" s="1"/>
  <c r="E1574" i="36"/>
  <c r="F1574" i="36" s="1"/>
  <c r="E1573" i="36"/>
  <c r="F1573" i="36" s="1"/>
  <c r="E1572" i="36"/>
  <c r="F1572" i="36" s="1"/>
  <c r="E1571" i="36"/>
  <c r="F1571" i="36" s="1"/>
  <c r="E1570" i="36"/>
  <c r="F1570" i="36" s="1"/>
  <c r="E1569" i="36"/>
  <c r="F1569" i="36" s="1"/>
  <c r="E1568" i="36"/>
  <c r="F1568" i="36" s="1"/>
  <c r="E1567" i="36"/>
  <c r="F1567" i="36" s="1"/>
  <c r="E1566" i="36"/>
  <c r="F1566" i="36" s="1"/>
  <c r="E1565" i="36"/>
  <c r="F1565" i="36" s="1"/>
  <c r="E1564" i="36"/>
  <c r="F1564" i="36" s="1"/>
  <c r="E1563" i="36"/>
  <c r="F1563" i="36" s="1"/>
  <c r="E1562" i="36"/>
  <c r="F1562" i="36" s="1"/>
  <c r="E1561" i="36"/>
  <c r="F1561" i="36" s="1"/>
  <c r="E1560" i="36"/>
  <c r="F1560" i="36" s="1"/>
  <c r="E1559" i="36"/>
  <c r="F1559" i="36" s="1"/>
  <c r="E1558" i="36"/>
  <c r="F1558" i="36" s="1"/>
  <c r="E1557" i="36"/>
  <c r="F1557" i="36" s="1"/>
  <c r="E1556" i="36"/>
  <c r="F1556" i="36" s="1"/>
  <c r="E1555" i="36"/>
  <c r="F1555" i="36" s="1"/>
  <c r="E1554" i="36"/>
  <c r="F1554" i="36" s="1"/>
  <c r="E1553" i="36"/>
  <c r="F1553" i="36" s="1"/>
  <c r="E1552" i="36"/>
  <c r="F1552" i="36" s="1"/>
  <c r="E1551" i="36"/>
  <c r="F1551" i="36" s="1"/>
  <c r="E1550" i="36"/>
  <c r="F1550" i="36" s="1"/>
  <c r="E1549" i="36"/>
  <c r="F1549" i="36" s="1"/>
  <c r="E1548" i="36"/>
  <c r="F1548" i="36" s="1"/>
  <c r="E1547" i="36"/>
  <c r="F1547" i="36" s="1"/>
  <c r="E1546" i="36"/>
  <c r="F1546" i="36" s="1"/>
  <c r="E1545" i="36"/>
  <c r="F1545" i="36" s="1"/>
  <c r="E1544" i="36"/>
  <c r="F1544" i="36" s="1"/>
  <c r="E1543" i="36"/>
  <c r="F1543" i="36" s="1"/>
  <c r="E1542" i="36"/>
  <c r="F1542" i="36" s="1"/>
  <c r="E1541" i="36"/>
  <c r="F1541" i="36" s="1"/>
  <c r="E1540" i="36"/>
  <c r="F1540" i="36" s="1"/>
  <c r="E1539" i="36"/>
  <c r="F1539" i="36" s="1"/>
  <c r="E1538" i="36"/>
  <c r="F1538" i="36" s="1"/>
  <c r="E1537" i="36"/>
  <c r="F1537" i="36" s="1"/>
  <c r="E1536" i="36"/>
  <c r="F1536" i="36" s="1"/>
  <c r="E1535" i="36"/>
  <c r="F1535" i="36" s="1"/>
  <c r="E1534" i="36"/>
  <c r="F1534" i="36" s="1"/>
  <c r="E1533" i="36"/>
  <c r="F1533" i="36" s="1"/>
  <c r="E1532" i="36"/>
  <c r="F1532" i="36" s="1"/>
  <c r="E1531" i="36"/>
  <c r="F1531" i="36" s="1"/>
  <c r="E1530" i="36"/>
  <c r="F1530" i="36" s="1"/>
  <c r="E1529" i="36"/>
  <c r="F1529" i="36" s="1"/>
  <c r="E1528" i="36"/>
  <c r="F1528" i="36" s="1"/>
  <c r="E1527" i="36"/>
  <c r="F1527" i="36" s="1"/>
  <c r="E1526" i="36"/>
  <c r="F1526" i="36" s="1"/>
  <c r="E1525" i="36"/>
  <c r="F1525" i="36" s="1"/>
  <c r="E1524" i="36"/>
  <c r="F1524" i="36" s="1"/>
  <c r="E1523" i="36"/>
  <c r="F1523" i="36" s="1"/>
  <c r="E1522" i="36"/>
  <c r="F1522" i="36" s="1"/>
  <c r="E1521" i="36"/>
  <c r="F1521" i="36" s="1"/>
  <c r="E1520" i="36"/>
  <c r="F1520" i="36" s="1"/>
  <c r="E1519" i="36"/>
  <c r="F1519" i="36" s="1"/>
  <c r="E1518" i="36"/>
  <c r="F1518" i="36" s="1"/>
  <c r="E1517" i="36"/>
  <c r="F1517" i="36" s="1"/>
  <c r="E1516" i="36"/>
  <c r="F1516" i="36" s="1"/>
  <c r="E1515" i="36"/>
  <c r="F1515" i="36" s="1"/>
  <c r="E1514" i="36"/>
  <c r="F1514" i="36" s="1"/>
  <c r="E1513" i="36"/>
  <c r="F1513" i="36" s="1"/>
  <c r="E1512" i="36"/>
  <c r="F1512" i="36" s="1"/>
  <c r="E1511" i="36"/>
  <c r="F1511" i="36" s="1"/>
  <c r="E1510" i="36"/>
  <c r="F1510" i="36" s="1"/>
  <c r="E1509" i="36"/>
  <c r="F1509" i="36" s="1"/>
  <c r="E1508" i="36"/>
  <c r="F1508" i="36" s="1"/>
  <c r="E1507" i="36"/>
  <c r="F1507" i="36" s="1"/>
  <c r="E1506" i="36"/>
  <c r="F1506" i="36" s="1"/>
  <c r="E1505" i="36"/>
  <c r="F1505" i="36" s="1"/>
  <c r="E1504" i="36"/>
  <c r="F1504" i="36" s="1"/>
  <c r="E1503" i="36"/>
  <c r="F1503" i="36" s="1"/>
  <c r="E1502" i="36"/>
  <c r="F1502" i="36" s="1"/>
  <c r="E1501" i="36"/>
  <c r="F1501" i="36" s="1"/>
  <c r="E1500" i="36"/>
  <c r="F1500" i="36" s="1"/>
  <c r="E1499" i="36"/>
  <c r="F1499" i="36" s="1"/>
  <c r="E1498" i="36"/>
  <c r="F1498" i="36" s="1"/>
  <c r="E1497" i="36"/>
  <c r="F1497" i="36" s="1"/>
  <c r="E1496" i="36"/>
  <c r="F1496" i="36" s="1"/>
  <c r="E1495" i="36"/>
  <c r="F1495" i="36" s="1"/>
  <c r="E1494" i="36"/>
  <c r="F1494" i="36" s="1"/>
  <c r="E1493" i="36"/>
  <c r="F1493" i="36" s="1"/>
  <c r="E1492" i="36"/>
  <c r="F1492" i="36" s="1"/>
  <c r="E1491" i="36"/>
  <c r="F1491" i="36" s="1"/>
  <c r="E1490" i="36"/>
  <c r="F1490" i="36" s="1"/>
  <c r="E1489" i="36"/>
  <c r="F1489" i="36" s="1"/>
  <c r="E1488" i="36"/>
  <c r="F1488" i="36" s="1"/>
  <c r="E1487" i="36"/>
  <c r="F1487" i="36" s="1"/>
  <c r="E1486" i="36"/>
  <c r="F1486" i="36" s="1"/>
  <c r="E1485" i="36"/>
  <c r="F1485" i="36" s="1"/>
  <c r="E1484" i="36"/>
  <c r="F1484" i="36" s="1"/>
  <c r="E1483" i="36"/>
  <c r="F1483" i="36" s="1"/>
  <c r="E1482" i="36"/>
  <c r="F1482" i="36" s="1"/>
  <c r="E1481" i="36"/>
  <c r="F1481" i="36" s="1"/>
  <c r="E1480" i="36"/>
  <c r="F1480" i="36" s="1"/>
  <c r="E1479" i="36"/>
  <c r="F1479" i="36" s="1"/>
  <c r="E1478" i="36"/>
  <c r="F1478" i="36" s="1"/>
  <c r="E1477" i="36"/>
  <c r="F1477" i="36" s="1"/>
  <c r="E1476" i="36"/>
  <c r="F1476" i="36" s="1"/>
  <c r="E1475" i="36"/>
  <c r="F1475" i="36" s="1"/>
  <c r="E1474" i="36"/>
  <c r="F1474" i="36" s="1"/>
  <c r="E1473" i="36"/>
  <c r="F1473" i="36" s="1"/>
  <c r="E1472" i="36"/>
  <c r="F1472" i="36" s="1"/>
  <c r="E1471" i="36"/>
  <c r="F1471" i="36" s="1"/>
  <c r="E1470" i="36"/>
  <c r="F1470" i="36" s="1"/>
  <c r="E1469" i="36"/>
  <c r="F1469" i="36" s="1"/>
  <c r="E1468" i="36"/>
  <c r="F1468" i="36" s="1"/>
  <c r="E1467" i="36"/>
  <c r="F1467" i="36" s="1"/>
  <c r="E1466" i="36"/>
  <c r="F1466" i="36" s="1"/>
  <c r="E1465" i="36"/>
  <c r="F1465" i="36" s="1"/>
  <c r="E1464" i="36"/>
  <c r="F1464" i="36" s="1"/>
  <c r="E1463" i="36"/>
  <c r="F1463" i="36" s="1"/>
  <c r="E1462" i="36"/>
  <c r="F1462" i="36" s="1"/>
  <c r="E1461" i="36"/>
  <c r="F1461" i="36" s="1"/>
  <c r="E1460" i="36"/>
  <c r="F1460" i="36" s="1"/>
  <c r="E1459" i="36"/>
  <c r="F1459" i="36" s="1"/>
  <c r="E1458" i="36"/>
  <c r="F1458" i="36" s="1"/>
  <c r="E1457" i="36"/>
  <c r="F1457" i="36" s="1"/>
  <c r="E1456" i="36"/>
  <c r="F1456" i="36" s="1"/>
  <c r="E1455" i="36"/>
  <c r="F1455" i="36" s="1"/>
  <c r="E1454" i="36"/>
  <c r="F1454" i="36" s="1"/>
  <c r="E1453" i="36"/>
  <c r="F1453" i="36" s="1"/>
  <c r="E1452" i="36"/>
  <c r="F1452" i="36" s="1"/>
  <c r="E1451" i="36"/>
  <c r="F1451" i="36" s="1"/>
  <c r="E1450" i="36"/>
  <c r="F1450" i="36" s="1"/>
  <c r="E1449" i="36"/>
  <c r="F1449" i="36" s="1"/>
  <c r="E1448" i="36"/>
  <c r="F1448" i="36" s="1"/>
  <c r="E1447" i="36"/>
  <c r="F1447" i="36" s="1"/>
  <c r="E1446" i="36"/>
  <c r="F1446" i="36" s="1"/>
  <c r="E1445" i="36"/>
  <c r="F1445" i="36" s="1"/>
  <c r="E1444" i="36"/>
  <c r="F1444" i="36" s="1"/>
  <c r="E1443" i="36"/>
  <c r="F1443" i="36" s="1"/>
  <c r="E1442" i="36"/>
  <c r="F1442" i="36" s="1"/>
  <c r="E1441" i="36"/>
  <c r="F1441" i="36" s="1"/>
  <c r="E1440" i="36"/>
  <c r="F1440" i="36" s="1"/>
  <c r="E1439" i="36"/>
  <c r="F1439" i="36" s="1"/>
  <c r="E1438" i="36"/>
  <c r="F1438" i="36" s="1"/>
  <c r="E1437" i="36"/>
  <c r="F1437" i="36" s="1"/>
  <c r="E1436" i="36"/>
  <c r="F1436" i="36" s="1"/>
  <c r="E1435" i="36"/>
  <c r="F1435" i="36" s="1"/>
  <c r="E1434" i="36"/>
  <c r="F1434" i="36" s="1"/>
  <c r="E1433" i="36"/>
  <c r="F1433" i="36" s="1"/>
  <c r="E1432" i="36"/>
  <c r="F1432" i="36" s="1"/>
  <c r="E1431" i="36"/>
  <c r="F1431" i="36" s="1"/>
  <c r="E1430" i="36"/>
  <c r="F1430" i="36" s="1"/>
  <c r="E1429" i="36"/>
  <c r="F1429" i="36" s="1"/>
  <c r="E1428" i="36"/>
  <c r="F1428" i="36" s="1"/>
  <c r="E1427" i="36"/>
  <c r="F1427" i="36" s="1"/>
  <c r="E1426" i="36"/>
  <c r="F1426" i="36" s="1"/>
  <c r="E1425" i="36"/>
  <c r="F1425" i="36" s="1"/>
  <c r="E1424" i="36"/>
  <c r="F1424" i="36" s="1"/>
  <c r="E1423" i="36"/>
  <c r="F1423" i="36" s="1"/>
  <c r="E1422" i="36"/>
  <c r="F1422" i="36" s="1"/>
  <c r="E1421" i="36"/>
  <c r="F1421" i="36" s="1"/>
  <c r="E1420" i="36"/>
  <c r="F1420" i="36" s="1"/>
  <c r="E1419" i="36"/>
  <c r="F1419" i="36" s="1"/>
  <c r="E1418" i="36"/>
  <c r="F1418" i="36" s="1"/>
  <c r="E1417" i="36"/>
  <c r="F1417" i="36" s="1"/>
  <c r="E1416" i="36"/>
  <c r="F1416" i="36" s="1"/>
  <c r="E1415" i="36"/>
  <c r="F1415" i="36" s="1"/>
  <c r="E1414" i="36"/>
  <c r="F1414" i="36" s="1"/>
  <c r="E1413" i="36"/>
  <c r="F1413" i="36" s="1"/>
  <c r="E1412" i="36"/>
  <c r="F1412" i="36" s="1"/>
  <c r="E1411" i="36"/>
  <c r="F1411" i="36" s="1"/>
  <c r="E1410" i="36"/>
  <c r="F1410" i="36" s="1"/>
  <c r="E1409" i="36"/>
  <c r="F1409" i="36" s="1"/>
  <c r="E1408" i="36"/>
  <c r="F1408" i="36" s="1"/>
  <c r="E1407" i="36"/>
  <c r="F1407" i="36" s="1"/>
  <c r="E1406" i="36"/>
  <c r="F1406" i="36" s="1"/>
  <c r="E1405" i="36"/>
  <c r="F1405" i="36" s="1"/>
  <c r="E1404" i="36"/>
  <c r="F1404" i="36" s="1"/>
  <c r="E1403" i="36"/>
  <c r="F1403" i="36" s="1"/>
  <c r="E1402" i="36"/>
  <c r="F1402" i="36" s="1"/>
  <c r="E1401" i="36"/>
  <c r="F1401" i="36" s="1"/>
  <c r="E1400" i="36"/>
  <c r="F1400" i="36" s="1"/>
  <c r="E1399" i="36"/>
  <c r="F1399" i="36" s="1"/>
  <c r="E1398" i="36"/>
  <c r="F1398" i="36" s="1"/>
  <c r="E1397" i="36"/>
  <c r="F1397" i="36" s="1"/>
  <c r="E1396" i="36"/>
  <c r="F1396" i="36" s="1"/>
  <c r="E1395" i="36"/>
  <c r="F1395" i="36" s="1"/>
  <c r="E1394" i="36"/>
  <c r="F1394" i="36" s="1"/>
  <c r="E1393" i="36"/>
  <c r="F1393" i="36" s="1"/>
  <c r="E1392" i="36"/>
  <c r="F1392" i="36" s="1"/>
  <c r="E1391" i="36"/>
  <c r="F1391" i="36" s="1"/>
  <c r="E1390" i="36"/>
  <c r="F1390" i="36" s="1"/>
  <c r="E1389" i="36"/>
  <c r="F1389" i="36" s="1"/>
  <c r="E1388" i="36"/>
  <c r="F1388" i="36" s="1"/>
  <c r="E1387" i="36"/>
  <c r="F1387" i="36" s="1"/>
  <c r="E1386" i="36"/>
  <c r="F1386" i="36" s="1"/>
  <c r="E1385" i="36"/>
  <c r="F1385" i="36" s="1"/>
  <c r="E1384" i="36"/>
  <c r="F1384" i="36" s="1"/>
  <c r="E1383" i="36"/>
  <c r="F1383" i="36" s="1"/>
  <c r="E1382" i="36"/>
  <c r="F1382" i="36" s="1"/>
  <c r="E1381" i="36"/>
  <c r="F1381" i="36" s="1"/>
  <c r="E1380" i="36"/>
  <c r="F1380" i="36" s="1"/>
  <c r="E1379" i="36"/>
  <c r="F1379" i="36" s="1"/>
  <c r="E1378" i="36"/>
  <c r="F1378" i="36" s="1"/>
  <c r="E1377" i="36"/>
  <c r="F1377" i="36" s="1"/>
  <c r="E1376" i="36"/>
  <c r="F1376" i="36" s="1"/>
  <c r="E1375" i="36"/>
  <c r="F1375" i="36" s="1"/>
  <c r="E1374" i="36"/>
  <c r="F1374" i="36" s="1"/>
  <c r="E1373" i="36"/>
  <c r="F1373" i="36" s="1"/>
  <c r="E1372" i="36"/>
  <c r="F1372" i="36" s="1"/>
  <c r="E1371" i="36"/>
  <c r="F1371" i="36" s="1"/>
  <c r="E1370" i="36"/>
  <c r="F1370" i="36" s="1"/>
  <c r="E1369" i="36"/>
  <c r="F1369" i="36" s="1"/>
  <c r="E1368" i="36"/>
  <c r="F1368" i="36" s="1"/>
  <c r="E1367" i="36"/>
  <c r="F1367" i="36" s="1"/>
  <c r="E1366" i="36"/>
  <c r="F1366" i="36" s="1"/>
  <c r="E1365" i="36"/>
  <c r="F1365" i="36" s="1"/>
  <c r="E1364" i="36"/>
  <c r="F1364" i="36" s="1"/>
  <c r="E1363" i="36"/>
  <c r="F1363" i="36" s="1"/>
  <c r="E1362" i="36"/>
  <c r="F1362" i="36" s="1"/>
  <c r="E1361" i="36"/>
  <c r="F1361" i="36" s="1"/>
  <c r="E1360" i="36"/>
  <c r="F1360" i="36" s="1"/>
  <c r="E1359" i="36"/>
  <c r="F1359" i="36" s="1"/>
  <c r="E1358" i="36"/>
  <c r="F1358" i="36" s="1"/>
  <c r="E1357" i="36"/>
  <c r="F1357" i="36" s="1"/>
  <c r="E1356" i="36"/>
  <c r="F1356" i="36" s="1"/>
  <c r="E1355" i="36"/>
  <c r="F1355" i="36" s="1"/>
  <c r="E1354" i="36"/>
  <c r="F1354" i="36" s="1"/>
  <c r="E1353" i="36"/>
  <c r="F1353" i="36" s="1"/>
  <c r="E1352" i="36"/>
  <c r="F1352" i="36" s="1"/>
  <c r="E1351" i="36"/>
  <c r="F1351" i="36" s="1"/>
  <c r="E1350" i="36"/>
  <c r="F1350" i="36" s="1"/>
  <c r="E1349" i="36"/>
  <c r="F1349" i="36" s="1"/>
  <c r="E1348" i="36"/>
  <c r="F1348" i="36" s="1"/>
  <c r="E1347" i="36"/>
  <c r="F1347" i="36" s="1"/>
  <c r="E1346" i="36"/>
  <c r="F1346" i="36" s="1"/>
  <c r="E1345" i="36"/>
  <c r="F1345" i="36" s="1"/>
  <c r="E1344" i="36"/>
  <c r="F1344" i="36" s="1"/>
  <c r="E1343" i="36"/>
  <c r="F1343" i="36" s="1"/>
  <c r="E1342" i="36"/>
  <c r="F1342" i="36" s="1"/>
  <c r="E1341" i="36"/>
  <c r="F1341" i="36" s="1"/>
  <c r="E1340" i="36"/>
  <c r="F1340" i="36" s="1"/>
  <c r="E1339" i="36"/>
  <c r="F1339" i="36" s="1"/>
  <c r="E1338" i="36"/>
  <c r="F1338" i="36" s="1"/>
  <c r="E1337" i="36"/>
  <c r="F1337" i="36" s="1"/>
  <c r="E1336" i="36"/>
  <c r="F1336" i="36" s="1"/>
  <c r="E1335" i="36"/>
  <c r="F1335" i="36" s="1"/>
  <c r="E1334" i="36"/>
  <c r="F1334" i="36" s="1"/>
  <c r="E1333" i="36"/>
  <c r="F1333" i="36" s="1"/>
  <c r="E1332" i="36"/>
  <c r="F1332" i="36" s="1"/>
  <c r="E1331" i="36"/>
  <c r="F1331" i="36" s="1"/>
  <c r="E1330" i="36"/>
  <c r="F1330" i="36" s="1"/>
  <c r="E1329" i="36"/>
  <c r="F1329" i="36" s="1"/>
  <c r="E1328" i="36"/>
  <c r="F1328" i="36" s="1"/>
  <c r="E1327" i="36"/>
  <c r="F1327" i="36" s="1"/>
  <c r="E1326" i="36"/>
  <c r="F1326" i="36" s="1"/>
  <c r="E1325" i="36"/>
  <c r="F1325" i="36" s="1"/>
  <c r="E1324" i="36"/>
  <c r="F1324" i="36" s="1"/>
  <c r="E1323" i="36"/>
  <c r="F1323" i="36" s="1"/>
  <c r="E1322" i="36"/>
  <c r="F1322" i="36" s="1"/>
  <c r="E1321" i="36"/>
  <c r="F1321" i="36" s="1"/>
  <c r="E1320" i="36"/>
  <c r="F1320" i="36" s="1"/>
  <c r="E1319" i="36"/>
  <c r="F1319" i="36" s="1"/>
  <c r="E1318" i="36"/>
  <c r="F1318" i="36" s="1"/>
  <c r="E1317" i="36"/>
  <c r="F1317" i="36" s="1"/>
  <c r="E1316" i="36"/>
  <c r="F1316" i="36" s="1"/>
  <c r="E1315" i="36"/>
  <c r="F1315" i="36" s="1"/>
  <c r="E1314" i="36"/>
  <c r="F1314" i="36" s="1"/>
  <c r="E1313" i="36"/>
  <c r="F1313" i="36" s="1"/>
  <c r="E1312" i="36"/>
  <c r="F1312" i="36" s="1"/>
  <c r="E1311" i="36"/>
  <c r="F1311" i="36" s="1"/>
  <c r="E1310" i="36"/>
  <c r="F1310" i="36" s="1"/>
  <c r="E1309" i="36"/>
  <c r="F1309" i="36" s="1"/>
  <c r="E1308" i="36"/>
  <c r="F1308" i="36" s="1"/>
  <c r="E1307" i="36"/>
  <c r="F1307" i="36" s="1"/>
  <c r="E1306" i="36"/>
  <c r="F1306" i="36" s="1"/>
  <c r="E1305" i="36"/>
  <c r="F1305" i="36" s="1"/>
  <c r="E1304" i="36"/>
  <c r="F1304" i="36" s="1"/>
  <c r="E1303" i="36"/>
  <c r="F1303" i="36" s="1"/>
  <c r="E1302" i="36"/>
  <c r="F1302" i="36" s="1"/>
  <c r="E1301" i="36"/>
  <c r="F1301" i="36" s="1"/>
  <c r="E1300" i="36"/>
  <c r="F1300" i="36" s="1"/>
  <c r="E1299" i="36"/>
  <c r="F1299" i="36" s="1"/>
  <c r="E1298" i="36"/>
  <c r="F1298" i="36" s="1"/>
  <c r="E1297" i="36"/>
  <c r="F1297" i="36" s="1"/>
  <c r="E1296" i="36"/>
  <c r="F1296" i="36" s="1"/>
  <c r="E1295" i="36"/>
  <c r="F1295" i="36" s="1"/>
  <c r="E1294" i="36"/>
  <c r="F1294" i="36" s="1"/>
  <c r="E1293" i="36"/>
  <c r="F1293" i="36" s="1"/>
  <c r="E1292" i="36"/>
  <c r="F1292" i="36" s="1"/>
  <c r="E1291" i="36"/>
  <c r="F1291" i="36" s="1"/>
  <c r="E1290" i="36"/>
  <c r="F1290" i="36" s="1"/>
  <c r="E1289" i="36"/>
  <c r="F1289" i="36" s="1"/>
  <c r="E1288" i="36"/>
  <c r="F1288" i="36" s="1"/>
  <c r="E1287" i="36"/>
  <c r="F1287" i="36" s="1"/>
  <c r="E1286" i="36"/>
  <c r="F1286" i="36" s="1"/>
  <c r="E1285" i="36"/>
  <c r="F1285" i="36" s="1"/>
  <c r="E1284" i="36"/>
  <c r="F1284" i="36" s="1"/>
  <c r="E1283" i="36"/>
  <c r="F1283" i="36" s="1"/>
  <c r="E1282" i="36"/>
  <c r="F1282" i="36" s="1"/>
  <c r="E1281" i="36"/>
  <c r="F1281" i="36" s="1"/>
  <c r="E1280" i="36"/>
  <c r="F1280" i="36" s="1"/>
  <c r="E1279" i="36"/>
  <c r="F1279" i="36" s="1"/>
  <c r="E1278" i="36"/>
  <c r="F1278" i="36" s="1"/>
  <c r="E1277" i="36"/>
  <c r="F1277" i="36" s="1"/>
  <c r="E1276" i="36"/>
  <c r="F1276" i="36" s="1"/>
  <c r="E1275" i="36"/>
  <c r="F1275" i="36" s="1"/>
  <c r="E1274" i="36"/>
  <c r="F1274" i="36" s="1"/>
  <c r="E1273" i="36"/>
  <c r="F1273" i="36" s="1"/>
  <c r="E1272" i="36"/>
  <c r="F1272" i="36" s="1"/>
  <c r="E1271" i="36"/>
  <c r="F1271" i="36" s="1"/>
  <c r="E1270" i="36"/>
  <c r="F1270" i="36" s="1"/>
  <c r="E1269" i="36"/>
  <c r="F1269" i="36" s="1"/>
  <c r="E1268" i="36"/>
  <c r="F1268" i="36" s="1"/>
  <c r="E1267" i="36"/>
  <c r="F1267" i="36" s="1"/>
  <c r="E1266" i="36"/>
  <c r="F1266" i="36" s="1"/>
  <c r="E1265" i="36"/>
  <c r="F1265" i="36" s="1"/>
  <c r="E1264" i="36"/>
  <c r="F1264" i="36" s="1"/>
  <c r="E1263" i="36"/>
  <c r="F1263" i="36" s="1"/>
  <c r="E1262" i="36"/>
  <c r="F1262" i="36" s="1"/>
  <c r="E1261" i="36"/>
  <c r="F1261" i="36" s="1"/>
  <c r="E1260" i="36"/>
  <c r="F1260" i="36" s="1"/>
  <c r="E1259" i="36"/>
  <c r="F1259" i="36" s="1"/>
  <c r="E1258" i="36"/>
  <c r="F1258" i="36" s="1"/>
  <c r="E1257" i="36"/>
  <c r="F1257" i="36" s="1"/>
  <c r="E1256" i="36"/>
  <c r="F1256" i="36" s="1"/>
  <c r="E1255" i="36"/>
  <c r="F1255" i="36" s="1"/>
  <c r="E1254" i="36"/>
  <c r="F1254" i="36" s="1"/>
  <c r="E1253" i="36"/>
  <c r="F1253" i="36" s="1"/>
  <c r="E1252" i="36"/>
  <c r="F1252" i="36" s="1"/>
  <c r="E1251" i="36"/>
  <c r="F1251" i="36" s="1"/>
  <c r="E1250" i="36"/>
  <c r="F1250" i="36" s="1"/>
  <c r="E1249" i="36"/>
  <c r="F1249" i="36" s="1"/>
  <c r="E1248" i="36"/>
  <c r="F1248" i="36" s="1"/>
  <c r="E1247" i="36"/>
  <c r="F1247" i="36" s="1"/>
  <c r="E1246" i="36"/>
  <c r="F1246" i="36" s="1"/>
  <c r="E1245" i="36"/>
  <c r="F1245" i="36" s="1"/>
  <c r="E1244" i="36"/>
  <c r="F1244" i="36" s="1"/>
  <c r="E1243" i="36"/>
  <c r="F1243" i="36" s="1"/>
  <c r="E1242" i="36"/>
  <c r="F1242" i="36" s="1"/>
  <c r="E1241" i="36"/>
  <c r="F1241" i="36" s="1"/>
  <c r="E1240" i="36"/>
  <c r="F1240" i="36" s="1"/>
  <c r="E1239" i="36"/>
  <c r="F1239" i="36" s="1"/>
  <c r="E1238" i="36"/>
  <c r="F1238" i="36" s="1"/>
  <c r="E1237" i="36"/>
  <c r="F1237" i="36" s="1"/>
  <c r="E1236" i="36"/>
  <c r="F1236" i="36" s="1"/>
  <c r="E1235" i="36"/>
  <c r="F1235" i="36" s="1"/>
  <c r="E1234" i="36"/>
  <c r="F1234" i="36" s="1"/>
  <c r="E1233" i="36"/>
  <c r="F1233" i="36" s="1"/>
  <c r="E1232" i="36"/>
  <c r="F1232" i="36" s="1"/>
  <c r="E1231" i="36"/>
  <c r="F1231" i="36" s="1"/>
  <c r="E1230" i="36"/>
  <c r="F1230" i="36" s="1"/>
  <c r="E1229" i="36"/>
  <c r="F1229" i="36" s="1"/>
  <c r="E1228" i="36"/>
  <c r="F1228" i="36" s="1"/>
  <c r="E1227" i="36"/>
  <c r="F1227" i="36" s="1"/>
  <c r="E1226" i="36"/>
  <c r="F1226" i="36" s="1"/>
  <c r="E1225" i="36"/>
  <c r="F1225" i="36" s="1"/>
  <c r="E1224" i="36"/>
  <c r="F1224" i="36" s="1"/>
  <c r="E1223" i="36"/>
  <c r="F1223" i="36" s="1"/>
  <c r="E1222" i="36"/>
  <c r="F1222" i="36" s="1"/>
  <c r="E1221" i="36"/>
  <c r="F1221" i="36" s="1"/>
  <c r="E1220" i="36"/>
  <c r="F1220" i="36" s="1"/>
  <c r="E1219" i="36"/>
  <c r="F1219" i="36" s="1"/>
  <c r="E1218" i="36"/>
  <c r="F1218" i="36" s="1"/>
  <c r="E1217" i="36"/>
  <c r="F1217" i="36" s="1"/>
  <c r="E1216" i="36"/>
  <c r="F1216" i="36" s="1"/>
  <c r="E1215" i="36"/>
  <c r="F1215" i="36" s="1"/>
  <c r="E1214" i="36"/>
  <c r="F1214" i="36" s="1"/>
  <c r="E1213" i="36"/>
  <c r="F1213" i="36" s="1"/>
  <c r="E1212" i="36"/>
  <c r="F1212" i="36" s="1"/>
  <c r="E1211" i="36"/>
  <c r="F1211" i="36" s="1"/>
  <c r="E1210" i="36"/>
  <c r="F1210" i="36" s="1"/>
  <c r="E1209" i="36"/>
  <c r="F1209" i="36" s="1"/>
  <c r="E1208" i="36"/>
  <c r="F1208" i="36" s="1"/>
  <c r="E1207" i="36"/>
  <c r="F1207" i="36" s="1"/>
  <c r="E1206" i="36"/>
  <c r="F1206" i="36" s="1"/>
  <c r="E1205" i="36"/>
  <c r="F1205" i="36" s="1"/>
  <c r="E1204" i="36"/>
  <c r="F1204" i="36" s="1"/>
  <c r="E1203" i="36"/>
  <c r="F1203" i="36" s="1"/>
  <c r="E1202" i="36"/>
  <c r="F1202" i="36" s="1"/>
  <c r="E1201" i="36"/>
  <c r="F1201" i="36" s="1"/>
  <c r="E1200" i="36"/>
  <c r="F1200" i="36" s="1"/>
  <c r="E1199" i="36"/>
  <c r="F1199" i="36" s="1"/>
  <c r="E1198" i="36"/>
  <c r="F1198" i="36" s="1"/>
  <c r="E1197" i="36"/>
  <c r="F1197" i="36" s="1"/>
  <c r="E1196" i="36"/>
  <c r="F1196" i="36" s="1"/>
  <c r="E1195" i="36"/>
  <c r="F1195" i="36" s="1"/>
  <c r="E1194" i="36"/>
  <c r="F1194" i="36" s="1"/>
  <c r="E1193" i="36"/>
  <c r="F1193" i="36" s="1"/>
  <c r="E1192" i="36"/>
  <c r="F1192" i="36" s="1"/>
  <c r="E1191" i="36"/>
  <c r="F1191" i="36" s="1"/>
  <c r="E1190" i="36"/>
  <c r="F1190" i="36" s="1"/>
  <c r="E1189" i="36"/>
  <c r="F1189" i="36" s="1"/>
  <c r="E1188" i="36"/>
  <c r="F1188" i="36" s="1"/>
  <c r="E1187" i="36"/>
  <c r="F1187" i="36" s="1"/>
  <c r="E1186" i="36"/>
  <c r="F1186" i="36" s="1"/>
  <c r="E1185" i="36"/>
  <c r="F1185" i="36" s="1"/>
  <c r="E1184" i="36"/>
  <c r="F1184" i="36" s="1"/>
  <c r="E1183" i="36"/>
  <c r="F1183" i="36" s="1"/>
  <c r="E1182" i="36"/>
  <c r="F1182" i="36" s="1"/>
  <c r="E1181" i="36"/>
  <c r="F1181" i="36" s="1"/>
  <c r="E1180" i="36"/>
  <c r="F1180" i="36" s="1"/>
  <c r="E1179" i="36"/>
  <c r="F1179" i="36" s="1"/>
  <c r="E1178" i="36"/>
  <c r="F1178" i="36" s="1"/>
  <c r="E1177" i="36"/>
  <c r="F1177" i="36" s="1"/>
  <c r="E1176" i="36"/>
  <c r="F1176" i="36" s="1"/>
  <c r="E1175" i="36"/>
  <c r="F1175" i="36" s="1"/>
  <c r="E1174" i="36"/>
  <c r="F1174" i="36" s="1"/>
  <c r="E1173" i="36"/>
  <c r="F1173" i="36" s="1"/>
  <c r="E1172" i="36"/>
  <c r="F1172" i="36" s="1"/>
  <c r="E1171" i="36"/>
  <c r="F1171" i="36" s="1"/>
  <c r="E1170" i="36"/>
  <c r="F1170" i="36" s="1"/>
  <c r="E1169" i="36"/>
  <c r="F1169" i="36" s="1"/>
  <c r="E1168" i="36"/>
  <c r="F1168" i="36" s="1"/>
  <c r="E1167" i="36"/>
  <c r="F1167" i="36" s="1"/>
  <c r="E1166" i="36"/>
  <c r="F1166" i="36" s="1"/>
  <c r="E1165" i="36"/>
  <c r="F1165" i="36" s="1"/>
  <c r="E1164" i="36"/>
  <c r="F1164" i="36" s="1"/>
  <c r="E1163" i="36"/>
  <c r="F1163" i="36" s="1"/>
  <c r="E1162" i="36"/>
  <c r="F1162" i="36" s="1"/>
  <c r="E1161" i="36"/>
  <c r="F1161" i="36" s="1"/>
  <c r="E1160" i="36"/>
  <c r="F1160" i="36" s="1"/>
  <c r="E1159" i="36"/>
  <c r="F1159" i="36" s="1"/>
  <c r="E1158" i="36"/>
  <c r="F1158" i="36" s="1"/>
  <c r="E1157" i="36"/>
  <c r="F1157" i="36" s="1"/>
  <c r="E1156" i="36"/>
  <c r="F1156" i="36" s="1"/>
  <c r="E1155" i="36"/>
  <c r="F1155" i="36" s="1"/>
  <c r="E1154" i="36"/>
  <c r="F1154" i="36" s="1"/>
  <c r="E1153" i="36"/>
  <c r="F1153" i="36" s="1"/>
  <c r="E1152" i="36"/>
  <c r="F1152" i="36" s="1"/>
  <c r="E1151" i="36"/>
  <c r="F1151" i="36" s="1"/>
  <c r="E1150" i="36"/>
  <c r="F1150" i="36" s="1"/>
  <c r="E1149" i="36"/>
  <c r="F1149" i="36" s="1"/>
  <c r="E1148" i="36"/>
  <c r="F1148" i="36" s="1"/>
  <c r="E1147" i="36"/>
  <c r="F1147" i="36" s="1"/>
  <c r="E1146" i="36"/>
  <c r="F1146" i="36" s="1"/>
  <c r="E1145" i="36"/>
  <c r="F1145" i="36" s="1"/>
  <c r="E1144" i="36"/>
  <c r="F1144" i="36" s="1"/>
  <c r="E1143" i="36"/>
  <c r="F1143" i="36" s="1"/>
  <c r="E1142" i="36"/>
  <c r="F1142" i="36" s="1"/>
  <c r="E1141" i="36"/>
  <c r="F1141" i="36" s="1"/>
  <c r="E1140" i="36"/>
  <c r="F1140" i="36" s="1"/>
  <c r="E1139" i="36"/>
  <c r="F1139" i="36" s="1"/>
  <c r="E1138" i="36"/>
  <c r="F1138" i="36" s="1"/>
  <c r="E1137" i="36"/>
  <c r="F1137" i="36" s="1"/>
  <c r="E1136" i="36"/>
  <c r="F1136" i="36" s="1"/>
  <c r="E1135" i="36"/>
  <c r="F1135" i="36" s="1"/>
  <c r="E1134" i="36"/>
  <c r="F1134" i="36" s="1"/>
  <c r="E1133" i="36"/>
  <c r="F1133" i="36" s="1"/>
  <c r="E1132" i="36"/>
  <c r="F1132" i="36" s="1"/>
  <c r="E1131" i="36"/>
  <c r="F1131" i="36" s="1"/>
  <c r="E1130" i="36"/>
  <c r="F1130" i="36" s="1"/>
  <c r="E1129" i="36"/>
  <c r="F1129" i="36" s="1"/>
  <c r="E1128" i="36"/>
  <c r="F1128" i="36" s="1"/>
  <c r="E1127" i="36"/>
  <c r="F1127" i="36" s="1"/>
  <c r="E1126" i="36"/>
  <c r="F1126" i="36" s="1"/>
  <c r="E1125" i="36"/>
  <c r="F1125" i="36" s="1"/>
  <c r="E1124" i="36"/>
  <c r="F1124" i="36" s="1"/>
  <c r="E1123" i="36"/>
  <c r="F1123" i="36" s="1"/>
  <c r="E1122" i="36"/>
  <c r="F1122" i="36" s="1"/>
  <c r="E1121" i="36"/>
  <c r="F1121" i="36" s="1"/>
  <c r="E1120" i="36"/>
  <c r="F1120" i="36" s="1"/>
  <c r="E1119" i="36"/>
  <c r="F1119" i="36" s="1"/>
  <c r="E1118" i="36"/>
  <c r="F1118" i="36" s="1"/>
  <c r="E1117" i="36"/>
  <c r="F1117" i="36" s="1"/>
  <c r="E1116" i="36"/>
  <c r="F1116" i="36" s="1"/>
  <c r="E1115" i="36"/>
  <c r="F1115" i="36" s="1"/>
  <c r="E1114" i="36"/>
  <c r="F1114" i="36" s="1"/>
  <c r="E1113" i="36"/>
  <c r="F1113" i="36" s="1"/>
  <c r="E1112" i="36"/>
  <c r="F1112" i="36" s="1"/>
  <c r="E1111" i="36"/>
  <c r="F1111" i="36" s="1"/>
  <c r="E1110" i="36"/>
  <c r="F1110" i="36" s="1"/>
  <c r="E1109" i="36"/>
  <c r="F1109" i="36" s="1"/>
  <c r="E1108" i="36"/>
  <c r="F1108" i="36" s="1"/>
  <c r="E1107" i="36"/>
  <c r="F1107" i="36" s="1"/>
  <c r="E1106" i="36"/>
  <c r="F1106" i="36" s="1"/>
  <c r="E1105" i="36"/>
  <c r="F1105" i="36" s="1"/>
  <c r="E1104" i="36"/>
  <c r="F1104" i="36" s="1"/>
  <c r="E1103" i="36"/>
  <c r="F1103" i="36" s="1"/>
  <c r="E1102" i="36"/>
  <c r="F1102" i="36" s="1"/>
  <c r="E1101" i="36"/>
  <c r="F1101" i="36" s="1"/>
  <c r="E1100" i="36"/>
  <c r="F1100" i="36" s="1"/>
  <c r="E1099" i="36"/>
  <c r="F1099" i="36" s="1"/>
  <c r="E1098" i="36"/>
  <c r="F1098" i="36" s="1"/>
  <c r="E1097" i="36"/>
  <c r="F1097" i="36" s="1"/>
  <c r="E1096" i="36"/>
  <c r="F1096" i="36" s="1"/>
  <c r="E1095" i="36"/>
  <c r="F1095" i="36" s="1"/>
  <c r="E1094" i="36"/>
  <c r="F1094" i="36" s="1"/>
  <c r="E1093" i="36"/>
  <c r="F1093" i="36" s="1"/>
  <c r="E1092" i="36"/>
  <c r="F1092" i="36" s="1"/>
  <c r="E1091" i="36"/>
  <c r="F1091" i="36" s="1"/>
  <c r="E1090" i="36"/>
  <c r="F1090" i="36" s="1"/>
  <c r="E1089" i="36"/>
  <c r="F1089" i="36" s="1"/>
  <c r="E1088" i="36"/>
  <c r="F1088" i="36" s="1"/>
  <c r="E1087" i="36"/>
  <c r="F1087" i="36" s="1"/>
  <c r="E1086" i="36"/>
  <c r="F1086" i="36" s="1"/>
  <c r="E1085" i="36"/>
  <c r="F1085" i="36" s="1"/>
  <c r="E1084" i="36"/>
  <c r="F1084" i="36" s="1"/>
  <c r="E1083" i="36"/>
  <c r="F1083" i="36" s="1"/>
  <c r="E1082" i="36"/>
  <c r="F1082" i="36" s="1"/>
  <c r="E1081" i="36"/>
  <c r="F1081" i="36" s="1"/>
  <c r="E1080" i="36"/>
  <c r="F1080" i="36" s="1"/>
  <c r="E1079" i="36"/>
  <c r="F1079" i="36" s="1"/>
  <c r="E1078" i="36"/>
  <c r="F1078" i="36" s="1"/>
  <c r="E1077" i="36"/>
  <c r="F1077" i="36" s="1"/>
  <c r="E1076" i="36"/>
  <c r="F1076" i="36" s="1"/>
  <c r="E1075" i="36"/>
  <c r="F1075" i="36" s="1"/>
  <c r="E1074" i="36"/>
  <c r="F1074" i="36" s="1"/>
  <c r="E1073" i="36"/>
  <c r="F1073" i="36" s="1"/>
  <c r="E1072" i="36"/>
  <c r="F1072" i="36" s="1"/>
  <c r="E1071" i="36"/>
  <c r="F1071" i="36" s="1"/>
  <c r="E1070" i="36"/>
  <c r="F1070" i="36" s="1"/>
  <c r="E1069" i="36"/>
  <c r="F1069" i="36" s="1"/>
  <c r="E1068" i="36"/>
  <c r="F1068" i="36" s="1"/>
  <c r="E1067" i="36"/>
  <c r="F1067" i="36" s="1"/>
  <c r="E1066" i="36"/>
  <c r="F1066" i="36" s="1"/>
  <c r="E1065" i="36"/>
  <c r="F1065" i="36" s="1"/>
  <c r="E1064" i="36"/>
  <c r="F1064" i="36" s="1"/>
  <c r="E1063" i="36"/>
  <c r="F1063" i="36" s="1"/>
  <c r="E1062" i="36"/>
  <c r="F1062" i="36" s="1"/>
  <c r="E1061" i="36"/>
  <c r="F1061" i="36" s="1"/>
  <c r="E1060" i="36"/>
  <c r="F1060" i="36" s="1"/>
  <c r="E1059" i="36"/>
  <c r="F1059" i="36" s="1"/>
  <c r="E1058" i="36"/>
  <c r="F1058" i="36" s="1"/>
  <c r="E1057" i="36"/>
  <c r="F1057" i="36" s="1"/>
  <c r="E1056" i="36"/>
  <c r="F1056" i="36" s="1"/>
  <c r="E1055" i="36"/>
  <c r="F1055" i="36" s="1"/>
  <c r="E1054" i="36"/>
  <c r="F1054" i="36" s="1"/>
  <c r="E1053" i="36"/>
  <c r="F1053" i="36" s="1"/>
  <c r="E1052" i="36"/>
  <c r="F1052" i="36" s="1"/>
  <c r="E1051" i="36"/>
  <c r="F1051" i="36" s="1"/>
  <c r="E1050" i="36"/>
  <c r="F1050" i="36" s="1"/>
  <c r="E1049" i="36"/>
  <c r="F1049" i="36" s="1"/>
  <c r="E1048" i="36"/>
  <c r="F1048" i="36" s="1"/>
  <c r="E1047" i="36"/>
  <c r="F1047" i="36" s="1"/>
  <c r="E1046" i="36"/>
  <c r="F1046" i="36" s="1"/>
  <c r="E1045" i="36"/>
  <c r="F1045" i="36" s="1"/>
  <c r="E1044" i="36"/>
  <c r="F1044" i="36" s="1"/>
  <c r="E1043" i="36"/>
  <c r="F1043" i="36" s="1"/>
  <c r="E1042" i="36"/>
  <c r="F1042" i="36" s="1"/>
  <c r="E1041" i="36"/>
  <c r="F1041" i="36" s="1"/>
  <c r="E1040" i="36"/>
  <c r="F1040" i="36" s="1"/>
  <c r="E1039" i="36"/>
  <c r="F1039" i="36" s="1"/>
  <c r="E1038" i="36"/>
  <c r="F1038" i="36" s="1"/>
  <c r="E1037" i="36"/>
  <c r="F1037" i="36" s="1"/>
  <c r="E1036" i="36"/>
  <c r="F1036" i="36" s="1"/>
  <c r="E1035" i="36"/>
  <c r="F1035" i="36" s="1"/>
  <c r="E1034" i="36"/>
  <c r="F1034" i="36" s="1"/>
  <c r="E1033" i="36"/>
  <c r="F1033" i="36" s="1"/>
  <c r="E1032" i="36"/>
  <c r="F1032" i="36" s="1"/>
  <c r="E1031" i="36"/>
  <c r="F1031" i="36" s="1"/>
  <c r="E1030" i="36"/>
  <c r="F1030" i="36" s="1"/>
  <c r="E1029" i="36"/>
  <c r="F1029" i="36" s="1"/>
  <c r="E1028" i="36"/>
  <c r="F1028" i="36" s="1"/>
  <c r="E1027" i="36"/>
  <c r="F1027" i="36" s="1"/>
  <c r="E1026" i="36"/>
  <c r="F1026" i="36" s="1"/>
  <c r="E1025" i="36"/>
  <c r="F1025" i="36" s="1"/>
  <c r="E1024" i="36"/>
  <c r="F1024" i="36" s="1"/>
  <c r="E1023" i="36"/>
  <c r="F1023" i="36" s="1"/>
  <c r="E1022" i="36"/>
  <c r="F1022" i="36" s="1"/>
  <c r="E1021" i="36"/>
  <c r="F1021" i="36" s="1"/>
  <c r="E1020" i="36"/>
  <c r="F1020" i="36" s="1"/>
  <c r="E1019" i="36"/>
  <c r="F1019" i="36" s="1"/>
  <c r="E1018" i="36"/>
  <c r="F1018" i="36" s="1"/>
  <c r="E1017" i="36"/>
  <c r="F1017" i="36" s="1"/>
  <c r="E1016" i="36"/>
  <c r="F1016" i="36" s="1"/>
  <c r="E1015" i="36"/>
  <c r="F1015" i="36" s="1"/>
  <c r="E1014" i="36"/>
  <c r="F1014" i="36" s="1"/>
  <c r="E1013" i="36"/>
  <c r="F1013" i="36" s="1"/>
  <c r="E1012" i="36"/>
  <c r="F1012" i="36" s="1"/>
  <c r="E1011" i="36"/>
  <c r="F1011" i="36" s="1"/>
  <c r="E1010" i="36"/>
  <c r="F1010" i="36" s="1"/>
  <c r="E1009" i="36"/>
  <c r="F1009" i="36" s="1"/>
  <c r="E1008" i="36"/>
  <c r="F1008" i="36" s="1"/>
  <c r="E1007" i="36"/>
  <c r="F1007" i="36" s="1"/>
  <c r="E1006" i="36"/>
  <c r="F1006" i="36" s="1"/>
  <c r="E1005" i="36"/>
  <c r="F1005" i="36" s="1"/>
  <c r="E1004" i="36"/>
  <c r="F1004" i="36" s="1"/>
  <c r="E1003" i="36"/>
  <c r="F1003" i="36" s="1"/>
  <c r="E1002" i="36"/>
  <c r="F1002" i="36" s="1"/>
  <c r="E1001" i="36"/>
  <c r="F1001" i="36" s="1"/>
  <c r="E1000" i="36"/>
  <c r="F1000" i="36" s="1"/>
  <c r="E999" i="36"/>
  <c r="F999" i="36" s="1"/>
  <c r="E998" i="36"/>
  <c r="F998" i="36" s="1"/>
  <c r="E997" i="36"/>
  <c r="F997" i="36" s="1"/>
  <c r="E996" i="36"/>
  <c r="F996" i="36" s="1"/>
  <c r="E995" i="36"/>
  <c r="F995" i="36" s="1"/>
  <c r="E994" i="36"/>
  <c r="F994" i="36" s="1"/>
  <c r="E993" i="36"/>
  <c r="F993" i="36" s="1"/>
  <c r="E992" i="36"/>
  <c r="F992" i="36" s="1"/>
  <c r="E991" i="36"/>
  <c r="F991" i="36" s="1"/>
  <c r="E990" i="36"/>
  <c r="F990" i="36" s="1"/>
  <c r="E989" i="36"/>
  <c r="F989" i="36" s="1"/>
  <c r="E988" i="36"/>
  <c r="F988" i="36" s="1"/>
  <c r="E987" i="36"/>
  <c r="F987" i="36" s="1"/>
  <c r="E986" i="36"/>
  <c r="F986" i="36" s="1"/>
  <c r="E985" i="36"/>
  <c r="F985" i="36" s="1"/>
  <c r="E984" i="36"/>
  <c r="F984" i="36" s="1"/>
  <c r="E983" i="36"/>
  <c r="F983" i="36" s="1"/>
  <c r="E982" i="36"/>
  <c r="F982" i="36" s="1"/>
  <c r="E981" i="36"/>
  <c r="F981" i="36" s="1"/>
  <c r="E980" i="36"/>
  <c r="F980" i="36" s="1"/>
  <c r="E979" i="36"/>
  <c r="F979" i="36" s="1"/>
  <c r="E978" i="36"/>
  <c r="F978" i="36" s="1"/>
  <c r="E977" i="36"/>
  <c r="F977" i="36" s="1"/>
  <c r="E976" i="36"/>
  <c r="F976" i="36" s="1"/>
  <c r="E975" i="36"/>
  <c r="F975" i="36" s="1"/>
  <c r="E974" i="36"/>
  <c r="F974" i="36" s="1"/>
  <c r="E973" i="36"/>
  <c r="F973" i="36" s="1"/>
  <c r="E972" i="36"/>
  <c r="F972" i="36" s="1"/>
  <c r="E971" i="36"/>
  <c r="F971" i="36" s="1"/>
  <c r="E970" i="36"/>
  <c r="F970" i="36" s="1"/>
  <c r="E969" i="36"/>
  <c r="F969" i="36" s="1"/>
  <c r="E968" i="36"/>
  <c r="F968" i="36" s="1"/>
  <c r="E967" i="36"/>
  <c r="F967" i="36" s="1"/>
  <c r="E966" i="36"/>
  <c r="F966" i="36" s="1"/>
  <c r="E965" i="36"/>
  <c r="F965" i="36" s="1"/>
  <c r="E964" i="36"/>
  <c r="F964" i="36" s="1"/>
  <c r="E963" i="36"/>
  <c r="F963" i="36" s="1"/>
  <c r="E962" i="36"/>
  <c r="F962" i="36" s="1"/>
  <c r="E961" i="36"/>
  <c r="F961" i="36" s="1"/>
  <c r="E960" i="36"/>
  <c r="F960" i="36" s="1"/>
  <c r="E959" i="36"/>
  <c r="F959" i="36" s="1"/>
  <c r="E958" i="36"/>
  <c r="F958" i="36" s="1"/>
  <c r="E957" i="36"/>
  <c r="F957" i="36" s="1"/>
  <c r="E956" i="36"/>
  <c r="F956" i="36" s="1"/>
  <c r="E955" i="36"/>
  <c r="F955" i="36" s="1"/>
  <c r="E954" i="36"/>
  <c r="F954" i="36" s="1"/>
  <c r="E953" i="36"/>
  <c r="F953" i="36" s="1"/>
  <c r="E952" i="36"/>
  <c r="F952" i="36" s="1"/>
  <c r="E951" i="36"/>
  <c r="F951" i="36" s="1"/>
  <c r="E950" i="36"/>
  <c r="F950" i="36" s="1"/>
  <c r="E949" i="36"/>
  <c r="F949" i="36" s="1"/>
  <c r="E948" i="36"/>
  <c r="F948" i="36" s="1"/>
  <c r="E947" i="36"/>
  <c r="F947" i="36" s="1"/>
  <c r="E946" i="36"/>
  <c r="F946" i="36" s="1"/>
  <c r="E945" i="36"/>
  <c r="F945" i="36" s="1"/>
  <c r="E944" i="36"/>
  <c r="F944" i="36" s="1"/>
  <c r="E943" i="36"/>
  <c r="F943" i="36" s="1"/>
  <c r="E942" i="36"/>
  <c r="F942" i="36" s="1"/>
  <c r="E941" i="36"/>
  <c r="F941" i="36" s="1"/>
  <c r="E940" i="36"/>
  <c r="F940" i="36" s="1"/>
  <c r="E939" i="36"/>
  <c r="F939" i="36" s="1"/>
  <c r="E938" i="36"/>
  <c r="F938" i="36" s="1"/>
  <c r="E937" i="36"/>
  <c r="F937" i="36" s="1"/>
  <c r="E936" i="36"/>
  <c r="F936" i="36" s="1"/>
  <c r="E935" i="36"/>
  <c r="F935" i="36" s="1"/>
  <c r="E934" i="36"/>
  <c r="F934" i="36" s="1"/>
  <c r="E933" i="36"/>
  <c r="F933" i="36" s="1"/>
  <c r="E932" i="36"/>
  <c r="F932" i="36" s="1"/>
  <c r="E931" i="36"/>
  <c r="F931" i="36" s="1"/>
  <c r="E930" i="36"/>
  <c r="F930" i="36" s="1"/>
  <c r="E929" i="36"/>
  <c r="F929" i="36" s="1"/>
  <c r="E928" i="36"/>
  <c r="F928" i="36" s="1"/>
  <c r="E927" i="36"/>
  <c r="F927" i="36" s="1"/>
  <c r="E926" i="36"/>
  <c r="F926" i="36" s="1"/>
  <c r="E925" i="36"/>
  <c r="F925" i="36" s="1"/>
  <c r="E924" i="36"/>
  <c r="F924" i="36" s="1"/>
  <c r="E923" i="36"/>
  <c r="F923" i="36" s="1"/>
  <c r="E922" i="36"/>
  <c r="F922" i="36" s="1"/>
  <c r="E921" i="36"/>
  <c r="F921" i="36" s="1"/>
  <c r="E920" i="36"/>
  <c r="F920" i="36" s="1"/>
  <c r="E919" i="36"/>
  <c r="F919" i="36" s="1"/>
  <c r="E918" i="36"/>
  <c r="F918" i="36" s="1"/>
  <c r="E917" i="36"/>
  <c r="F917" i="36" s="1"/>
  <c r="E916" i="36"/>
  <c r="F916" i="36" s="1"/>
  <c r="E915" i="36"/>
  <c r="F915" i="36" s="1"/>
  <c r="E914" i="36"/>
  <c r="F914" i="36" s="1"/>
  <c r="E913" i="36"/>
  <c r="F913" i="36" s="1"/>
  <c r="E912" i="36"/>
  <c r="F912" i="36" s="1"/>
  <c r="E911" i="36"/>
  <c r="F911" i="36" s="1"/>
  <c r="E910" i="36"/>
  <c r="F910" i="36" s="1"/>
  <c r="E909" i="36"/>
  <c r="F909" i="36" s="1"/>
  <c r="E908" i="36"/>
  <c r="F908" i="36" s="1"/>
  <c r="E907" i="36"/>
  <c r="F907" i="36" s="1"/>
  <c r="E906" i="36"/>
  <c r="F906" i="36" s="1"/>
  <c r="E905" i="36"/>
  <c r="F905" i="36" s="1"/>
  <c r="E904" i="36"/>
  <c r="F904" i="36" s="1"/>
  <c r="E903" i="36"/>
  <c r="F903" i="36" s="1"/>
  <c r="E902" i="36"/>
  <c r="F902" i="36" s="1"/>
  <c r="E901" i="36"/>
  <c r="F901" i="36" s="1"/>
  <c r="E900" i="36"/>
  <c r="F900" i="36" s="1"/>
  <c r="E899" i="36"/>
  <c r="F899" i="36" s="1"/>
  <c r="E898" i="36"/>
  <c r="F898" i="36" s="1"/>
  <c r="E897" i="36"/>
  <c r="F897" i="36" s="1"/>
  <c r="E896" i="36"/>
  <c r="F896" i="36" s="1"/>
  <c r="E895" i="36"/>
  <c r="F895" i="36" s="1"/>
  <c r="E894" i="36"/>
  <c r="F894" i="36" s="1"/>
  <c r="E893" i="36"/>
  <c r="F893" i="36" s="1"/>
  <c r="E892" i="36"/>
  <c r="F892" i="36" s="1"/>
  <c r="E891" i="36"/>
  <c r="F891" i="36" s="1"/>
  <c r="E890" i="36"/>
  <c r="F890" i="36" s="1"/>
  <c r="E889" i="36"/>
  <c r="F889" i="36" s="1"/>
  <c r="E888" i="36"/>
  <c r="F888" i="36" s="1"/>
  <c r="E887" i="36"/>
  <c r="F887" i="36" s="1"/>
  <c r="E886" i="36"/>
  <c r="F886" i="36" s="1"/>
  <c r="E885" i="36"/>
  <c r="F885" i="36" s="1"/>
  <c r="E884" i="36"/>
  <c r="F884" i="36" s="1"/>
  <c r="E883" i="36"/>
  <c r="F883" i="36" s="1"/>
  <c r="E882" i="36"/>
  <c r="F882" i="36" s="1"/>
  <c r="E881" i="36"/>
  <c r="F881" i="36" s="1"/>
  <c r="E880" i="36"/>
  <c r="F880" i="36" s="1"/>
  <c r="E879" i="36"/>
  <c r="F879" i="36" s="1"/>
  <c r="E878" i="36"/>
  <c r="F878" i="36" s="1"/>
  <c r="E877" i="36"/>
  <c r="F877" i="36" s="1"/>
  <c r="E876" i="36"/>
  <c r="F876" i="36" s="1"/>
  <c r="E875" i="36"/>
  <c r="F875" i="36" s="1"/>
  <c r="E874" i="36"/>
  <c r="F874" i="36" s="1"/>
  <c r="E873" i="36"/>
  <c r="F873" i="36" s="1"/>
  <c r="E872" i="36"/>
  <c r="F872" i="36" s="1"/>
  <c r="E871" i="36"/>
  <c r="F871" i="36" s="1"/>
  <c r="E870" i="36"/>
  <c r="F870" i="36" s="1"/>
  <c r="E869" i="36"/>
  <c r="F869" i="36" s="1"/>
  <c r="E868" i="36"/>
  <c r="F868" i="36" s="1"/>
  <c r="E867" i="36"/>
  <c r="F867" i="36" s="1"/>
  <c r="E866" i="36"/>
  <c r="F866" i="36" s="1"/>
  <c r="E865" i="36"/>
  <c r="F865" i="36" s="1"/>
  <c r="E864" i="36"/>
  <c r="F864" i="36" s="1"/>
  <c r="E863" i="36"/>
  <c r="F863" i="36" s="1"/>
  <c r="E862" i="36"/>
  <c r="F862" i="36" s="1"/>
  <c r="E861" i="36"/>
  <c r="F861" i="36" s="1"/>
  <c r="E860" i="36"/>
  <c r="F860" i="36" s="1"/>
  <c r="E859" i="36"/>
  <c r="F859" i="36" s="1"/>
  <c r="E858" i="36"/>
  <c r="F858" i="36" s="1"/>
  <c r="E857" i="36"/>
  <c r="F857" i="36" s="1"/>
  <c r="E856" i="36"/>
  <c r="F856" i="36" s="1"/>
  <c r="E855" i="36"/>
  <c r="F855" i="36" s="1"/>
  <c r="E854" i="36"/>
  <c r="F854" i="36" s="1"/>
  <c r="E853" i="36"/>
  <c r="F853" i="36" s="1"/>
  <c r="E852" i="36"/>
  <c r="F852" i="36" s="1"/>
  <c r="E851" i="36"/>
  <c r="F851" i="36" s="1"/>
  <c r="E850" i="36"/>
  <c r="F850" i="36" s="1"/>
  <c r="E849" i="36"/>
  <c r="F849" i="36" s="1"/>
  <c r="E848" i="36"/>
  <c r="F848" i="36" s="1"/>
  <c r="E847" i="36"/>
  <c r="F847" i="36" s="1"/>
  <c r="E846" i="36"/>
  <c r="F846" i="36" s="1"/>
  <c r="E845" i="36"/>
  <c r="F845" i="36" s="1"/>
  <c r="E844" i="36"/>
  <c r="F844" i="36" s="1"/>
  <c r="E843" i="36"/>
  <c r="F843" i="36" s="1"/>
  <c r="E842" i="36"/>
  <c r="F842" i="36" s="1"/>
  <c r="E841" i="36"/>
  <c r="F841" i="36" s="1"/>
  <c r="E840" i="36"/>
  <c r="F840" i="36" s="1"/>
  <c r="E839" i="36"/>
  <c r="F839" i="36" s="1"/>
  <c r="E838" i="36"/>
  <c r="F838" i="36" s="1"/>
  <c r="E837" i="36"/>
  <c r="F837" i="36" s="1"/>
  <c r="E836" i="36"/>
  <c r="F836" i="36" s="1"/>
  <c r="E835" i="36"/>
  <c r="F835" i="36" s="1"/>
  <c r="E834" i="36"/>
  <c r="F834" i="36" s="1"/>
  <c r="E833" i="36"/>
  <c r="F833" i="36" s="1"/>
  <c r="E832" i="36"/>
  <c r="F832" i="36" s="1"/>
  <c r="E831" i="36"/>
  <c r="F831" i="36" s="1"/>
  <c r="E830" i="36"/>
  <c r="F830" i="36" s="1"/>
  <c r="E829" i="36"/>
  <c r="F829" i="36" s="1"/>
  <c r="E828" i="36"/>
  <c r="F828" i="36" s="1"/>
  <c r="E827" i="36"/>
  <c r="F827" i="36" s="1"/>
  <c r="E826" i="36"/>
  <c r="F826" i="36" s="1"/>
  <c r="E825" i="36"/>
  <c r="F825" i="36" s="1"/>
  <c r="E824" i="36"/>
  <c r="F824" i="36" s="1"/>
  <c r="E823" i="36"/>
  <c r="F823" i="36" s="1"/>
  <c r="E822" i="36"/>
  <c r="F822" i="36" s="1"/>
  <c r="E821" i="36"/>
  <c r="F821" i="36" s="1"/>
  <c r="E820" i="36"/>
  <c r="F820" i="36" s="1"/>
  <c r="E819" i="36"/>
  <c r="F819" i="36" s="1"/>
  <c r="E818" i="36"/>
  <c r="F818" i="36" s="1"/>
  <c r="E817" i="36"/>
  <c r="F817" i="36" s="1"/>
  <c r="E816" i="36"/>
  <c r="F816" i="36" s="1"/>
  <c r="E815" i="36"/>
  <c r="F815" i="36" s="1"/>
  <c r="E814" i="36"/>
  <c r="F814" i="36" s="1"/>
  <c r="E813" i="36"/>
  <c r="F813" i="36" s="1"/>
  <c r="E812" i="36"/>
  <c r="F812" i="36" s="1"/>
  <c r="E811" i="36"/>
  <c r="F811" i="36" s="1"/>
  <c r="E810" i="36"/>
  <c r="F810" i="36" s="1"/>
  <c r="E809" i="36"/>
  <c r="F809" i="36" s="1"/>
  <c r="E808" i="36"/>
  <c r="F808" i="36" s="1"/>
  <c r="E807" i="36"/>
  <c r="F807" i="36" s="1"/>
  <c r="E806" i="36"/>
  <c r="F806" i="36" s="1"/>
  <c r="E805" i="36"/>
  <c r="F805" i="36" s="1"/>
  <c r="E804" i="36"/>
  <c r="F804" i="36" s="1"/>
  <c r="E803" i="36"/>
  <c r="F803" i="36" s="1"/>
  <c r="E802" i="36"/>
  <c r="F802" i="36" s="1"/>
  <c r="E801" i="36"/>
  <c r="F801" i="36" s="1"/>
  <c r="E800" i="36"/>
  <c r="F800" i="36" s="1"/>
  <c r="E799" i="36"/>
  <c r="F799" i="36" s="1"/>
  <c r="E798" i="36"/>
  <c r="F798" i="36" s="1"/>
  <c r="E797" i="36"/>
  <c r="F797" i="36" s="1"/>
  <c r="E796" i="36"/>
  <c r="F796" i="36" s="1"/>
  <c r="E795" i="36"/>
  <c r="F795" i="36" s="1"/>
  <c r="E794" i="36"/>
  <c r="F794" i="36" s="1"/>
  <c r="E793" i="36"/>
  <c r="F793" i="36" s="1"/>
  <c r="E792" i="36"/>
  <c r="F792" i="36" s="1"/>
  <c r="E791" i="36"/>
  <c r="F791" i="36" s="1"/>
  <c r="E790" i="36"/>
  <c r="F790" i="36" s="1"/>
  <c r="E789" i="36"/>
  <c r="F789" i="36" s="1"/>
  <c r="E788" i="36"/>
  <c r="F788" i="36" s="1"/>
  <c r="E787" i="36"/>
  <c r="F787" i="36" s="1"/>
  <c r="E786" i="36"/>
  <c r="F786" i="36" s="1"/>
  <c r="E785" i="36"/>
  <c r="F785" i="36" s="1"/>
  <c r="E784" i="36"/>
  <c r="F784" i="36" s="1"/>
  <c r="E783" i="36"/>
  <c r="F783" i="36" s="1"/>
  <c r="E782" i="36"/>
  <c r="F782" i="36" s="1"/>
  <c r="E781" i="36"/>
  <c r="F781" i="36" s="1"/>
  <c r="E780" i="36"/>
  <c r="F780" i="36" s="1"/>
  <c r="E779" i="36"/>
  <c r="F779" i="36" s="1"/>
  <c r="E778" i="36"/>
  <c r="F778" i="36" s="1"/>
  <c r="E777" i="36"/>
  <c r="F777" i="36" s="1"/>
  <c r="E776" i="36"/>
  <c r="F776" i="36" s="1"/>
  <c r="E775" i="36"/>
  <c r="F775" i="36" s="1"/>
  <c r="E774" i="36"/>
  <c r="F774" i="36" s="1"/>
  <c r="E773" i="36"/>
  <c r="F773" i="36" s="1"/>
  <c r="E772" i="36"/>
  <c r="F772" i="36" s="1"/>
  <c r="E771" i="36"/>
  <c r="F771" i="36" s="1"/>
  <c r="E770" i="36"/>
  <c r="F770" i="36" s="1"/>
  <c r="E769" i="36"/>
  <c r="F769" i="36" s="1"/>
  <c r="E768" i="36"/>
  <c r="F768" i="36" s="1"/>
  <c r="E767" i="36"/>
  <c r="F767" i="36" s="1"/>
  <c r="E766" i="36"/>
  <c r="F766" i="36" s="1"/>
  <c r="E765" i="36"/>
  <c r="F765" i="36" s="1"/>
  <c r="E764" i="36"/>
  <c r="F764" i="36" s="1"/>
  <c r="E763" i="36"/>
  <c r="F763" i="36" s="1"/>
  <c r="E762" i="36"/>
  <c r="F762" i="36" s="1"/>
  <c r="E761" i="36"/>
  <c r="F761" i="36" s="1"/>
  <c r="E760" i="36"/>
  <c r="F760" i="36" s="1"/>
  <c r="E759" i="36"/>
  <c r="F759" i="36" s="1"/>
  <c r="E758" i="36"/>
  <c r="F758" i="36" s="1"/>
  <c r="E757" i="36"/>
  <c r="F757" i="36" s="1"/>
  <c r="E756" i="36"/>
  <c r="F756" i="36" s="1"/>
  <c r="E755" i="36"/>
  <c r="F755" i="36" s="1"/>
  <c r="E754" i="36"/>
  <c r="F754" i="36" s="1"/>
  <c r="E753" i="36"/>
  <c r="F753" i="36" s="1"/>
  <c r="E752" i="36"/>
  <c r="F752" i="36" s="1"/>
  <c r="E751" i="36"/>
  <c r="F751" i="36" s="1"/>
  <c r="E750" i="36"/>
  <c r="F750" i="36" s="1"/>
  <c r="E749" i="36"/>
  <c r="F749" i="36" s="1"/>
  <c r="E748" i="36"/>
  <c r="F748" i="36" s="1"/>
  <c r="E747" i="36"/>
  <c r="F747" i="36" s="1"/>
  <c r="E746" i="36"/>
  <c r="F746" i="36" s="1"/>
  <c r="E745" i="36"/>
  <c r="F745" i="36" s="1"/>
  <c r="E744" i="36"/>
  <c r="F744" i="36" s="1"/>
  <c r="E743" i="36"/>
  <c r="F743" i="36" s="1"/>
  <c r="E742" i="36"/>
  <c r="F742" i="36" s="1"/>
  <c r="E741" i="36"/>
  <c r="F741" i="36" s="1"/>
  <c r="E740" i="36"/>
  <c r="F740" i="36" s="1"/>
  <c r="E739" i="36"/>
  <c r="F739" i="36" s="1"/>
  <c r="E738" i="36"/>
  <c r="F738" i="36" s="1"/>
  <c r="E737" i="36"/>
  <c r="F737" i="36" s="1"/>
  <c r="E736" i="36"/>
  <c r="F736" i="36" s="1"/>
  <c r="E735" i="36"/>
  <c r="F735" i="36" s="1"/>
  <c r="E734" i="36"/>
  <c r="F734" i="36" s="1"/>
  <c r="E733" i="36"/>
  <c r="F733" i="36" s="1"/>
  <c r="E732" i="36"/>
  <c r="F732" i="36" s="1"/>
  <c r="E731" i="36"/>
  <c r="F731" i="36" s="1"/>
  <c r="E730" i="36"/>
  <c r="F730" i="36" s="1"/>
  <c r="E729" i="36"/>
  <c r="F729" i="36" s="1"/>
  <c r="E728" i="36"/>
  <c r="F728" i="36" s="1"/>
  <c r="E727" i="36"/>
  <c r="F727" i="36" s="1"/>
  <c r="E726" i="36"/>
  <c r="F726" i="36" s="1"/>
  <c r="E725" i="36"/>
  <c r="F725" i="36" s="1"/>
  <c r="E724" i="36"/>
  <c r="F724" i="36" s="1"/>
  <c r="E723" i="36"/>
  <c r="F723" i="36" s="1"/>
  <c r="E722" i="36"/>
  <c r="F722" i="36" s="1"/>
  <c r="E721" i="36"/>
  <c r="F721" i="36" s="1"/>
  <c r="E720" i="36"/>
  <c r="F720" i="36" s="1"/>
  <c r="E719" i="36"/>
  <c r="F719" i="36" s="1"/>
  <c r="E718" i="36"/>
  <c r="F718" i="36" s="1"/>
  <c r="E717" i="36"/>
  <c r="F717" i="36" s="1"/>
  <c r="E716" i="36"/>
  <c r="F716" i="36" s="1"/>
  <c r="E715" i="36"/>
  <c r="F715" i="36" s="1"/>
  <c r="E714" i="36"/>
  <c r="F714" i="36" s="1"/>
  <c r="E713" i="36"/>
  <c r="F713" i="36" s="1"/>
  <c r="E712" i="36"/>
  <c r="F712" i="36" s="1"/>
  <c r="E711" i="36"/>
  <c r="F711" i="36" s="1"/>
  <c r="E710" i="36"/>
  <c r="F710" i="36" s="1"/>
  <c r="E709" i="36"/>
  <c r="F709" i="36" s="1"/>
  <c r="E708" i="36"/>
  <c r="F708" i="36" s="1"/>
  <c r="E707" i="36"/>
  <c r="F707" i="36" s="1"/>
  <c r="E706" i="36"/>
  <c r="F706" i="36" s="1"/>
  <c r="E705" i="36"/>
  <c r="F705" i="36" s="1"/>
  <c r="E704" i="36"/>
  <c r="F704" i="36" s="1"/>
  <c r="E703" i="36"/>
  <c r="F703" i="36" s="1"/>
  <c r="E702" i="36"/>
  <c r="F702" i="36" s="1"/>
  <c r="E701" i="36"/>
  <c r="F701" i="36" s="1"/>
  <c r="E700" i="36"/>
  <c r="F700" i="36" s="1"/>
  <c r="E699" i="36"/>
  <c r="F699" i="36" s="1"/>
  <c r="E698" i="36"/>
  <c r="F698" i="36" s="1"/>
  <c r="E697" i="36"/>
  <c r="F697" i="36" s="1"/>
  <c r="E696" i="36"/>
  <c r="F696" i="36" s="1"/>
  <c r="E695" i="36"/>
  <c r="F695" i="36" s="1"/>
  <c r="E694" i="36"/>
  <c r="F694" i="36" s="1"/>
  <c r="E693" i="36"/>
  <c r="F693" i="36" s="1"/>
  <c r="E692" i="36"/>
  <c r="F692" i="36" s="1"/>
  <c r="E691" i="36"/>
  <c r="F691" i="36" s="1"/>
  <c r="E690" i="36"/>
  <c r="F690" i="36" s="1"/>
  <c r="E689" i="36"/>
  <c r="F689" i="36" s="1"/>
  <c r="E688" i="36"/>
  <c r="F688" i="36" s="1"/>
  <c r="E687" i="36"/>
  <c r="F687" i="36" s="1"/>
  <c r="E686" i="36"/>
  <c r="F686" i="36" s="1"/>
  <c r="E685" i="36"/>
  <c r="F685" i="36" s="1"/>
  <c r="E684" i="36"/>
  <c r="F684" i="36" s="1"/>
  <c r="E683" i="36"/>
  <c r="F683" i="36" s="1"/>
  <c r="E682" i="36"/>
  <c r="F682" i="36" s="1"/>
  <c r="E681" i="36"/>
  <c r="F681" i="36" s="1"/>
  <c r="E680" i="36"/>
  <c r="F680" i="36" s="1"/>
  <c r="E679" i="36"/>
  <c r="F679" i="36" s="1"/>
  <c r="E678" i="36"/>
  <c r="F678" i="36" s="1"/>
  <c r="E677" i="36"/>
  <c r="F677" i="36" s="1"/>
  <c r="E676" i="36"/>
  <c r="F676" i="36" s="1"/>
  <c r="E675" i="36"/>
  <c r="F675" i="36" s="1"/>
  <c r="E674" i="36"/>
  <c r="F674" i="36" s="1"/>
  <c r="E673" i="36"/>
  <c r="F673" i="36" s="1"/>
  <c r="E672" i="36"/>
  <c r="F672" i="36" s="1"/>
  <c r="E671" i="36"/>
  <c r="F671" i="36" s="1"/>
  <c r="E670" i="36"/>
  <c r="F670" i="36" s="1"/>
  <c r="E669" i="36"/>
  <c r="F669" i="36" s="1"/>
  <c r="E668" i="36"/>
  <c r="F668" i="36" s="1"/>
  <c r="E667" i="36"/>
  <c r="F667" i="36" s="1"/>
  <c r="E666" i="36"/>
  <c r="F666" i="36" s="1"/>
  <c r="E665" i="36"/>
  <c r="F665" i="36" s="1"/>
  <c r="E664" i="36"/>
  <c r="F664" i="36" s="1"/>
  <c r="E663" i="36"/>
  <c r="F663" i="36" s="1"/>
  <c r="E662" i="36"/>
  <c r="F662" i="36" s="1"/>
  <c r="E661" i="36"/>
  <c r="F661" i="36" s="1"/>
  <c r="E660" i="36"/>
  <c r="F660" i="36" s="1"/>
  <c r="E659" i="36"/>
  <c r="F659" i="36" s="1"/>
  <c r="E658" i="36"/>
  <c r="F658" i="36" s="1"/>
  <c r="E657" i="36"/>
  <c r="F657" i="36" s="1"/>
  <c r="E656" i="36"/>
  <c r="F656" i="36" s="1"/>
  <c r="E655" i="36"/>
  <c r="F655" i="36" s="1"/>
  <c r="E654" i="36"/>
  <c r="F654" i="36" s="1"/>
  <c r="E653" i="36"/>
  <c r="F653" i="36" s="1"/>
  <c r="E652" i="36"/>
  <c r="F652" i="36" s="1"/>
  <c r="E651" i="36"/>
  <c r="F651" i="36" s="1"/>
  <c r="E650" i="36"/>
  <c r="F650" i="36" s="1"/>
  <c r="E649" i="36"/>
  <c r="F649" i="36" s="1"/>
  <c r="E648" i="36"/>
  <c r="F648" i="36" s="1"/>
  <c r="E647" i="36"/>
  <c r="F647" i="36" s="1"/>
  <c r="E646" i="36"/>
  <c r="F646" i="36" s="1"/>
  <c r="E645" i="36"/>
  <c r="F645" i="36" s="1"/>
  <c r="E644" i="36"/>
  <c r="F644" i="36" s="1"/>
  <c r="E643" i="36"/>
  <c r="F643" i="36" s="1"/>
  <c r="E642" i="36"/>
  <c r="F642" i="36" s="1"/>
  <c r="E641" i="36"/>
  <c r="F641" i="36" s="1"/>
  <c r="E640" i="36"/>
  <c r="F640" i="36" s="1"/>
  <c r="E639" i="36"/>
  <c r="F639" i="36" s="1"/>
  <c r="E638" i="36"/>
  <c r="F638" i="36" s="1"/>
  <c r="E637" i="36"/>
  <c r="F637" i="36" s="1"/>
  <c r="E636" i="36"/>
  <c r="F636" i="36" s="1"/>
  <c r="E635" i="36"/>
  <c r="F635" i="36" s="1"/>
  <c r="E634" i="36"/>
  <c r="F634" i="36" s="1"/>
  <c r="E633" i="36"/>
  <c r="F633" i="36" s="1"/>
  <c r="E632" i="36"/>
  <c r="F632" i="36" s="1"/>
  <c r="E631" i="36"/>
  <c r="F631" i="36" s="1"/>
  <c r="E630" i="36"/>
  <c r="F630" i="36" s="1"/>
  <c r="E629" i="36"/>
  <c r="F629" i="36" s="1"/>
  <c r="E628" i="36"/>
  <c r="F628" i="36" s="1"/>
  <c r="E627" i="36"/>
  <c r="F627" i="36" s="1"/>
  <c r="E626" i="36"/>
  <c r="F626" i="36" s="1"/>
  <c r="E625" i="36"/>
  <c r="F625" i="36" s="1"/>
  <c r="E624" i="36"/>
  <c r="F624" i="36" s="1"/>
  <c r="E623" i="36"/>
  <c r="F623" i="36" s="1"/>
  <c r="E622" i="36"/>
  <c r="F622" i="36" s="1"/>
  <c r="E621" i="36"/>
  <c r="F621" i="36" s="1"/>
  <c r="E620" i="36"/>
  <c r="F620" i="36" s="1"/>
  <c r="E619" i="36"/>
  <c r="F619" i="36" s="1"/>
  <c r="E618" i="36"/>
  <c r="F618" i="36" s="1"/>
  <c r="E617" i="36"/>
  <c r="F617" i="36" s="1"/>
  <c r="E616" i="36"/>
  <c r="F616" i="36" s="1"/>
  <c r="E615" i="36"/>
  <c r="F615" i="36" s="1"/>
  <c r="E614" i="36"/>
  <c r="F614" i="36" s="1"/>
  <c r="E613" i="36"/>
  <c r="F613" i="36" s="1"/>
  <c r="E612" i="36"/>
  <c r="F612" i="36" s="1"/>
  <c r="E611" i="36"/>
  <c r="F611" i="36" s="1"/>
  <c r="E610" i="36"/>
  <c r="F610" i="36" s="1"/>
  <c r="E609" i="36"/>
  <c r="F609" i="36" s="1"/>
  <c r="E608" i="36"/>
  <c r="F608" i="36" s="1"/>
  <c r="E607" i="36"/>
  <c r="F607" i="36" s="1"/>
  <c r="E606" i="36"/>
  <c r="F606" i="36" s="1"/>
  <c r="E605" i="36"/>
  <c r="F605" i="36" s="1"/>
  <c r="E604" i="36"/>
  <c r="F604" i="36" s="1"/>
  <c r="E603" i="36"/>
  <c r="F603" i="36" s="1"/>
  <c r="E602" i="36"/>
  <c r="F602" i="36" s="1"/>
  <c r="E601" i="36"/>
  <c r="F601" i="36" s="1"/>
  <c r="E600" i="36"/>
  <c r="F600" i="36" s="1"/>
  <c r="E599" i="36"/>
  <c r="F599" i="36" s="1"/>
  <c r="E598" i="36"/>
  <c r="F598" i="36" s="1"/>
  <c r="E597" i="36"/>
  <c r="F597" i="36" s="1"/>
  <c r="E596" i="36"/>
  <c r="F596" i="36" s="1"/>
  <c r="E595" i="36"/>
  <c r="F595" i="36" s="1"/>
  <c r="E594" i="36"/>
  <c r="F594" i="36" s="1"/>
  <c r="E593" i="36"/>
  <c r="F593" i="36" s="1"/>
  <c r="E592" i="36"/>
  <c r="F592" i="36" s="1"/>
  <c r="E591" i="36"/>
  <c r="F591" i="36" s="1"/>
  <c r="E590" i="36"/>
  <c r="F590" i="36" s="1"/>
  <c r="E589" i="36"/>
  <c r="F589" i="36" s="1"/>
  <c r="E588" i="36"/>
  <c r="F588" i="36" s="1"/>
  <c r="E587" i="36"/>
  <c r="F587" i="36" s="1"/>
  <c r="E586" i="36"/>
  <c r="F586" i="36" s="1"/>
  <c r="E585" i="36"/>
  <c r="F585" i="36" s="1"/>
  <c r="E584" i="36"/>
  <c r="F584" i="36" s="1"/>
  <c r="E583" i="36"/>
  <c r="F583" i="36" s="1"/>
  <c r="E582" i="36"/>
  <c r="F582" i="36" s="1"/>
  <c r="E581" i="36"/>
  <c r="F581" i="36" s="1"/>
  <c r="E580" i="36"/>
  <c r="F580" i="36" s="1"/>
  <c r="E579" i="36"/>
  <c r="F579" i="36" s="1"/>
  <c r="E578" i="36"/>
  <c r="F578" i="36" s="1"/>
  <c r="E577" i="36"/>
  <c r="F577" i="36" s="1"/>
  <c r="E576" i="36"/>
  <c r="F576" i="36" s="1"/>
  <c r="E575" i="36"/>
  <c r="F575" i="36" s="1"/>
  <c r="E574" i="36"/>
  <c r="F574" i="36" s="1"/>
  <c r="E573" i="36"/>
  <c r="F573" i="36" s="1"/>
  <c r="E572" i="36"/>
  <c r="F572" i="36" s="1"/>
  <c r="E571" i="36"/>
  <c r="F571" i="36" s="1"/>
  <c r="E570" i="36"/>
  <c r="F570" i="36" s="1"/>
  <c r="E569" i="36"/>
  <c r="F569" i="36" s="1"/>
  <c r="E568" i="36"/>
  <c r="F568" i="36" s="1"/>
  <c r="E567" i="36"/>
  <c r="F567" i="36" s="1"/>
  <c r="E566" i="36"/>
  <c r="F566" i="36" s="1"/>
  <c r="E565" i="36"/>
  <c r="F565" i="36" s="1"/>
  <c r="E564" i="36"/>
  <c r="F564" i="36" s="1"/>
  <c r="E563" i="36"/>
  <c r="F563" i="36" s="1"/>
  <c r="E562" i="36"/>
  <c r="F562" i="36" s="1"/>
  <c r="E561" i="36"/>
  <c r="F561" i="36" s="1"/>
  <c r="E560" i="36"/>
  <c r="F560" i="36" s="1"/>
  <c r="E559" i="36"/>
  <c r="F559" i="36" s="1"/>
  <c r="E558" i="36"/>
  <c r="F558" i="36" s="1"/>
  <c r="E557" i="36"/>
  <c r="F557" i="36" s="1"/>
  <c r="E556" i="36"/>
  <c r="F556" i="36" s="1"/>
  <c r="E555" i="36"/>
  <c r="F555" i="36" s="1"/>
  <c r="E554" i="36"/>
  <c r="F554" i="36" s="1"/>
  <c r="E553" i="36"/>
  <c r="F553" i="36" s="1"/>
  <c r="E552" i="36"/>
  <c r="F552" i="36" s="1"/>
  <c r="E551" i="36"/>
  <c r="F551" i="36" s="1"/>
  <c r="E550" i="36"/>
  <c r="F550" i="36" s="1"/>
  <c r="E549" i="36"/>
  <c r="F549" i="36" s="1"/>
  <c r="E548" i="36"/>
  <c r="F548" i="36" s="1"/>
  <c r="E547" i="36"/>
  <c r="F547" i="36" s="1"/>
  <c r="E546" i="36"/>
  <c r="F546" i="36" s="1"/>
  <c r="E545" i="36"/>
  <c r="F545" i="36" s="1"/>
  <c r="E544" i="36"/>
  <c r="F544" i="36" s="1"/>
  <c r="E543" i="36"/>
  <c r="F543" i="36" s="1"/>
  <c r="E542" i="36"/>
  <c r="F542" i="36" s="1"/>
  <c r="E541" i="36"/>
  <c r="F541" i="36" s="1"/>
  <c r="E540" i="36"/>
  <c r="F540" i="36" s="1"/>
  <c r="E539" i="36"/>
  <c r="F539" i="36" s="1"/>
  <c r="E538" i="36"/>
  <c r="F538" i="36" s="1"/>
  <c r="E537" i="36"/>
  <c r="F537" i="36" s="1"/>
  <c r="E536" i="36"/>
  <c r="F536" i="36" s="1"/>
  <c r="E535" i="36"/>
  <c r="F535" i="36" s="1"/>
  <c r="E534" i="36"/>
  <c r="F534" i="36" s="1"/>
  <c r="E533" i="36"/>
  <c r="F533" i="36" s="1"/>
  <c r="E532" i="36"/>
  <c r="F532" i="36" s="1"/>
  <c r="E531" i="36"/>
  <c r="F531" i="36" s="1"/>
  <c r="E530" i="36"/>
  <c r="F530" i="36" s="1"/>
  <c r="E529" i="36"/>
  <c r="F529" i="36" s="1"/>
  <c r="E528" i="36"/>
  <c r="F528" i="36" s="1"/>
  <c r="E527" i="36"/>
  <c r="F527" i="36" s="1"/>
  <c r="E526" i="36"/>
  <c r="F526" i="36" s="1"/>
  <c r="E525" i="36"/>
  <c r="F525" i="36" s="1"/>
  <c r="E524" i="36"/>
  <c r="F524" i="36" s="1"/>
  <c r="E523" i="36"/>
  <c r="F523" i="36" s="1"/>
  <c r="E522" i="36"/>
  <c r="F522" i="36" s="1"/>
  <c r="E521" i="36"/>
  <c r="F521" i="36" s="1"/>
  <c r="E520" i="36"/>
  <c r="F520" i="36" s="1"/>
  <c r="E519" i="36"/>
  <c r="F519" i="36" s="1"/>
  <c r="E518" i="36"/>
  <c r="F518" i="36" s="1"/>
  <c r="E517" i="36"/>
  <c r="F517" i="36" s="1"/>
  <c r="E516" i="36"/>
  <c r="F516" i="36" s="1"/>
  <c r="E515" i="36"/>
  <c r="F515" i="36" s="1"/>
  <c r="E514" i="36"/>
  <c r="F514" i="36" s="1"/>
  <c r="E513" i="36"/>
  <c r="F513" i="36" s="1"/>
  <c r="E512" i="36"/>
  <c r="F512" i="36" s="1"/>
  <c r="E511" i="36"/>
  <c r="F511" i="36" s="1"/>
  <c r="E510" i="36"/>
  <c r="F510" i="36" s="1"/>
  <c r="E509" i="36"/>
  <c r="F509" i="36" s="1"/>
  <c r="E508" i="36"/>
  <c r="F508" i="36" s="1"/>
  <c r="E507" i="36"/>
  <c r="F507" i="36" s="1"/>
  <c r="E506" i="36"/>
  <c r="F506" i="36" s="1"/>
  <c r="E505" i="36"/>
  <c r="F505" i="36" s="1"/>
  <c r="E504" i="36"/>
  <c r="F504" i="36" s="1"/>
  <c r="E503" i="36"/>
  <c r="F503" i="36" s="1"/>
  <c r="E502" i="36"/>
  <c r="F502" i="36" s="1"/>
  <c r="E501" i="36"/>
  <c r="F501" i="36" s="1"/>
  <c r="E500" i="36"/>
  <c r="F500" i="36" s="1"/>
  <c r="E499" i="36"/>
  <c r="F499" i="36" s="1"/>
  <c r="E498" i="36"/>
  <c r="F498" i="36" s="1"/>
  <c r="E497" i="36"/>
  <c r="F497" i="36" s="1"/>
  <c r="E496" i="36"/>
  <c r="F496" i="36" s="1"/>
  <c r="E495" i="36"/>
  <c r="F495" i="36" s="1"/>
  <c r="E494" i="36"/>
  <c r="F494" i="36" s="1"/>
  <c r="E493" i="36"/>
  <c r="F493" i="36" s="1"/>
  <c r="E492" i="36"/>
  <c r="F492" i="36" s="1"/>
  <c r="E491" i="36"/>
  <c r="F491" i="36" s="1"/>
  <c r="E490" i="36"/>
  <c r="F490" i="36" s="1"/>
  <c r="E489" i="36"/>
  <c r="F489" i="36" s="1"/>
  <c r="E488" i="36"/>
  <c r="F488" i="36" s="1"/>
  <c r="E487" i="36"/>
  <c r="F487" i="36" s="1"/>
  <c r="E486" i="36"/>
  <c r="F486" i="36" s="1"/>
  <c r="E485" i="36"/>
  <c r="F485" i="36" s="1"/>
  <c r="E484" i="36"/>
  <c r="F484" i="36" s="1"/>
  <c r="E483" i="36"/>
  <c r="F483" i="36" s="1"/>
  <c r="E482" i="36"/>
  <c r="F482" i="36" s="1"/>
  <c r="E481" i="36"/>
  <c r="F481" i="36" s="1"/>
  <c r="E480" i="36"/>
  <c r="F480" i="36" s="1"/>
  <c r="E479" i="36"/>
  <c r="F479" i="36" s="1"/>
  <c r="E478" i="36"/>
  <c r="F478" i="36" s="1"/>
  <c r="E477" i="36"/>
  <c r="F477" i="36" s="1"/>
  <c r="E476" i="36"/>
  <c r="F476" i="36" s="1"/>
  <c r="E475" i="36"/>
  <c r="F475" i="36" s="1"/>
  <c r="E474" i="36"/>
  <c r="F474" i="36" s="1"/>
  <c r="E473" i="36"/>
  <c r="F473" i="36" s="1"/>
  <c r="E472" i="36"/>
  <c r="F472" i="36" s="1"/>
  <c r="E471" i="36"/>
  <c r="F471" i="36" s="1"/>
  <c r="E470" i="36"/>
  <c r="F470" i="36" s="1"/>
  <c r="E469" i="36"/>
  <c r="F469" i="36" s="1"/>
  <c r="E468" i="36"/>
  <c r="F468" i="36" s="1"/>
  <c r="E467" i="36"/>
  <c r="F467" i="36" s="1"/>
  <c r="E466" i="36"/>
  <c r="F466" i="36" s="1"/>
  <c r="E465" i="36"/>
  <c r="F465" i="36" s="1"/>
  <c r="E464" i="36"/>
  <c r="F464" i="36" s="1"/>
  <c r="E463" i="36"/>
  <c r="F463" i="36" s="1"/>
  <c r="E462" i="36"/>
  <c r="F462" i="36" s="1"/>
  <c r="E461" i="36"/>
  <c r="F461" i="36" s="1"/>
  <c r="E460" i="36"/>
  <c r="F460" i="36" s="1"/>
  <c r="E459" i="36"/>
  <c r="F459" i="36" s="1"/>
  <c r="E458" i="36"/>
  <c r="F458" i="36" s="1"/>
  <c r="E457" i="36"/>
  <c r="F457" i="36" s="1"/>
  <c r="E456" i="36"/>
  <c r="F456" i="36" s="1"/>
  <c r="E455" i="36"/>
  <c r="F455" i="36" s="1"/>
  <c r="E454" i="36"/>
  <c r="F454" i="36" s="1"/>
  <c r="E453" i="36"/>
  <c r="F453" i="36" s="1"/>
  <c r="E452" i="36"/>
  <c r="F452" i="36" s="1"/>
  <c r="E451" i="36"/>
  <c r="F451" i="36" s="1"/>
  <c r="E450" i="36"/>
  <c r="F450" i="36" s="1"/>
  <c r="E449" i="36"/>
  <c r="F449" i="36" s="1"/>
  <c r="E448" i="36"/>
  <c r="F448" i="36" s="1"/>
  <c r="E447" i="36"/>
  <c r="F447" i="36" s="1"/>
  <c r="E446" i="36"/>
  <c r="F446" i="36" s="1"/>
  <c r="E445" i="36"/>
  <c r="F445" i="36" s="1"/>
  <c r="E444" i="36"/>
  <c r="F444" i="36" s="1"/>
  <c r="E443" i="36"/>
  <c r="F443" i="36" s="1"/>
  <c r="E442" i="36"/>
  <c r="F442" i="36" s="1"/>
  <c r="E441" i="36"/>
  <c r="F441" i="36" s="1"/>
  <c r="E440" i="36"/>
  <c r="F440" i="36" s="1"/>
  <c r="E439" i="36"/>
  <c r="F439" i="36" s="1"/>
  <c r="E438" i="36"/>
  <c r="F438" i="36" s="1"/>
  <c r="E437" i="36"/>
  <c r="F437" i="36" s="1"/>
  <c r="E436" i="36"/>
  <c r="F436" i="36" s="1"/>
  <c r="E435" i="36"/>
  <c r="F435" i="36" s="1"/>
  <c r="E434" i="36"/>
  <c r="F434" i="36" s="1"/>
  <c r="E433" i="36"/>
  <c r="F433" i="36" s="1"/>
  <c r="E432" i="36"/>
  <c r="F432" i="36" s="1"/>
  <c r="E431" i="36"/>
  <c r="F431" i="36" s="1"/>
  <c r="E430" i="36"/>
  <c r="F430" i="36" s="1"/>
  <c r="E429" i="36"/>
  <c r="F429" i="36" s="1"/>
  <c r="E428" i="36"/>
  <c r="F428" i="36" s="1"/>
  <c r="E427" i="36"/>
  <c r="F427" i="36" s="1"/>
  <c r="E426" i="36"/>
  <c r="F426" i="36" s="1"/>
  <c r="E425" i="36"/>
  <c r="F425" i="36" s="1"/>
  <c r="E424" i="36"/>
  <c r="F424" i="36" s="1"/>
  <c r="E423" i="36"/>
  <c r="F423" i="36" s="1"/>
  <c r="E422" i="36"/>
  <c r="F422" i="36" s="1"/>
  <c r="E421" i="36"/>
  <c r="F421" i="36" s="1"/>
  <c r="E420" i="36"/>
  <c r="F420" i="36" s="1"/>
  <c r="E419" i="36"/>
  <c r="F419" i="36" s="1"/>
  <c r="E418" i="36"/>
  <c r="F418" i="36" s="1"/>
  <c r="E417" i="36"/>
  <c r="F417" i="36" s="1"/>
  <c r="E416" i="36"/>
  <c r="F416" i="36" s="1"/>
  <c r="E415" i="36"/>
  <c r="F415" i="36" s="1"/>
  <c r="E414" i="36"/>
  <c r="F414" i="36" s="1"/>
  <c r="E413" i="36"/>
  <c r="F413" i="36" s="1"/>
  <c r="E412" i="36"/>
  <c r="F412" i="36" s="1"/>
  <c r="E411" i="36"/>
  <c r="F411" i="36" s="1"/>
  <c r="E410" i="36"/>
  <c r="F410" i="36" s="1"/>
  <c r="E409" i="36"/>
  <c r="F409" i="36" s="1"/>
  <c r="E408" i="36"/>
  <c r="F408" i="36" s="1"/>
  <c r="E407" i="36"/>
  <c r="F407" i="36" s="1"/>
  <c r="E406" i="36"/>
  <c r="F406" i="36" s="1"/>
  <c r="E405" i="36"/>
  <c r="F405" i="36" s="1"/>
  <c r="E404" i="36"/>
  <c r="F404" i="36" s="1"/>
  <c r="E403" i="36"/>
  <c r="F403" i="36" s="1"/>
  <c r="E402" i="36"/>
  <c r="F402" i="36" s="1"/>
  <c r="E401" i="36"/>
  <c r="F401" i="36" s="1"/>
  <c r="E400" i="36"/>
  <c r="F400" i="36" s="1"/>
  <c r="E399" i="36"/>
  <c r="F399" i="36" s="1"/>
  <c r="E398" i="36"/>
  <c r="F398" i="36" s="1"/>
  <c r="E397" i="36"/>
  <c r="F397" i="36" s="1"/>
  <c r="E396" i="36"/>
  <c r="F396" i="36" s="1"/>
  <c r="E395" i="36"/>
  <c r="F395" i="36" s="1"/>
  <c r="E394" i="36"/>
  <c r="F394" i="36" s="1"/>
  <c r="E393" i="36"/>
  <c r="F393" i="36" s="1"/>
  <c r="E392" i="36"/>
  <c r="F392" i="36" s="1"/>
  <c r="E391" i="36"/>
  <c r="F391" i="36" s="1"/>
  <c r="E390" i="36"/>
  <c r="F390" i="36" s="1"/>
  <c r="E389" i="36"/>
  <c r="F389" i="36" s="1"/>
  <c r="E388" i="36"/>
  <c r="F388" i="36" s="1"/>
  <c r="E387" i="36"/>
  <c r="F387" i="36" s="1"/>
  <c r="E386" i="36"/>
  <c r="F386" i="36" s="1"/>
  <c r="E385" i="36"/>
  <c r="F385" i="36" s="1"/>
  <c r="E384" i="36"/>
  <c r="F384" i="36" s="1"/>
  <c r="E383" i="36"/>
  <c r="F383" i="36" s="1"/>
  <c r="E382" i="36"/>
  <c r="F382" i="36" s="1"/>
  <c r="E381" i="36"/>
  <c r="F381" i="36" s="1"/>
  <c r="E380" i="36"/>
  <c r="F380" i="36" s="1"/>
  <c r="E379" i="36"/>
  <c r="F379" i="36" s="1"/>
  <c r="E378" i="36"/>
  <c r="F378" i="36" s="1"/>
  <c r="E377" i="36"/>
  <c r="F377" i="36" s="1"/>
  <c r="E376" i="36"/>
  <c r="F376" i="36" s="1"/>
  <c r="E375" i="36"/>
  <c r="F375" i="36" s="1"/>
  <c r="E374" i="36"/>
  <c r="F374" i="36" s="1"/>
  <c r="E373" i="36"/>
  <c r="F373" i="36" s="1"/>
  <c r="E372" i="36"/>
  <c r="F372" i="36" s="1"/>
  <c r="E371" i="36"/>
  <c r="F371" i="36" s="1"/>
  <c r="E370" i="36"/>
  <c r="F370" i="36" s="1"/>
  <c r="E369" i="36"/>
  <c r="F369" i="36" s="1"/>
  <c r="E368" i="36"/>
  <c r="F368" i="36" s="1"/>
  <c r="E367" i="36"/>
  <c r="F367" i="36" s="1"/>
  <c r="E366" i="36"/>
  <c r="F366" i="36" s="1"/>
  <c r="E365" i="36"/>
  <c r="F365" i="36" s="1"/>
  <c r="E364" i="36"/>
  <c r="F364" i="36" s="1"/>
  <c r="E363" i="36"/>
  <c r="F363" i="36" s="1"/>
  <c r="E362" i="36"/>
  <c r="F362" i="36" s="1"/>
  <c r="E361" i="36"/>
  <c r="F361" i="36" s="1"/>
  <c r="E360" i="36"/>
  <c r="F360" i="36" s="1"/>
  <c r="E359" i="36"/>
  <c r="F359" i="36" s="1"/>
  <c r="E358" i="36"/>
  <c r="F358" i="36" s="1"/>
  <c r="E357" i="36"/>
  <c r="F357" i="36" s="1"/>
  <c r="E356" i="36"/>
  <c r="F356" i="36" s="1"/>
  <c r="E355" i="36"/>
  <c r="F355" i="36" s="1"/>
  <c r="E354" i="36"/>
  <c r="F354" i="36" s="1"/>
  <c r="E353" i="36"/>
  <c r="F353" i="36" s="1"/>
  <c r="E352" i="36"/>
  <c r="F352" i="36" s="1"/>
  <c r="E351" i="36"/>
  <c r="F351" i="36" s="1"/>
  <c r="E350" i="36"/>
  <c r="F350" i="36" s="1"/>
  <c r="E349" i="36"/>
  <c r="F349" i="36" s="1"/>
  <c r="E348" i="36"/>
  <c r="F348" i="36" s="1"/>
  <c r="E347" i="36"/>
  <c r="F347" i="36" s="1"/>
  <c r="E346" i="36"/>
  <c r="F346" i="36" s="1"/>
  <c r="E345" i="36"/>
  <c r="F345" i="36" s="1"/>
  <c r="E344" i="36"/>
  <c r="F344" i="36" s="1"/>
  <c r="E343" i="36"/>
  <c r="F343" i="36" s="1"/>
  <c r="E342" i="36"/>
  <c r="F342" i="36" s="1"/>
  <c r="E341" i="36"/>
  <c r="F341" i="36" s="1"/>
  <c r="E340" i="36"/>
  <c r="F340" i="36" s="1"/>
  <c r="E339" i="36"/>
  <c r="F339" i="36" s="1"/>
  <c r="E338" i="36"/>
  <c r="F338" i="36" s="1"/>
  <c r="E337" i="36"/>
  <c r="F337" i="36" s="1"/>
  <c r="E336" i="36"/>
  <c r="F336" i="36" s="1"/>
  <c r="E335" i="36"/>
  <c r="F335" i="36" s="1"/>
  <c r="E334" i="36"/>
  <c r="F334" i="36" s="1"/>
  <c r="E333" i="36"/>
  <c r="F333" i="36" s="1"/>
  <c r="E332" i="36"/>
  <c r="F332" i="36" s="1"/>
  <c r="E331" i="36"/>
  <c r="F331" i="36" s="1"/>
  <c r="E330" i="36"/>
  <c r="F330" i="36" s="1"/>
  <c r="E329" i="36"/>
  <c r="F329" i="36" s="1"/>
  <c r="E328" i="36"/>
  <c r="F328" i="36" s="1"/>
  <c r="E327" i="36"/>
  <c r="F327" i="36" s="1"/>
  <c r="E326" i="36"/>
  <c r="F326" i="36" s="1"/>
  <c r="E325" i="36"/>
  <c r="F325" i="36" s="1"/>
  <c r="E324" i="36"/>
  <c r="F324" i="36" s="1"/>
  <c r="E323" i="36"/>
  <c r="F323" i="36" s="1"/>
  <c r="E322" i="36"/>
  <c r="F322" i="36" s="1"/>
  <c r="E321" i="36"/>
  <c r="F321" i="36" s="1"/>
  <c r="E320" i="36"/>
  <c r="F320" i="36" s="1"/>
  <c r="E319" i="36"/>
  <c r="F319" i="36" s="1"/>
  <c r="E318" i="36"/>
  <c r="F318" i="36" s="1"/>
  <c r="E317" i="36"/>
  <c r="F317" i="36" s="1"/>
  <c r="E316" i="36"/>
  <c r="F316" i="36" s="1"/>
  <c r="E315" i="36"/>
  <c r="F315" i="36" s="1"/>
  <c r="E314" i="36"/>
  <c r="F314" i="36" s="1"/>
  <c r="E313" i="36"/>
  <c r="F313" i="36" s="1"/>
  <c r="E312" i="36"/>
  <c r="F312" i="36" s="1"/>
  <c r="E311" i="36"/>
  <c r="F311" i="36" s="1"/>
  <c r="E310" i="36"/>
  <c r="F310" i="36" s="1"/>
  <c r="E309" i="36"/>
  <c r="F309" i="36" s="1"/>
  <c r="E308" i="36"/>
  <c r="F308" i="36" s="1"/>
  <c r="E307" i="36"/>
  <c r="F307" i="36" s="1"/>
  <c r="E306" i="36"/>
  <c r="F306" i="36" s="1"/>
  <c r="E305" i="36"/>
  <c r="F305" i="36" s="1"/>
  <c r="E304" i="36"/>
  <c r="F304" i="36" s="1"/>
  <c r="E303" i="36"/>
  <c r="F303" i="36" s="1"/>
  <c r="E302" i="36"/>
  <c r="F302" i="36" s="1"/>
  <c r="E301" i="36"/>
  <c r="F301" i="36" s="1"/>
  <c r="E300" i="36"/>
  <c r="F300" i="36" s="1"/>
  <c r="E299" i="36"/>
  <c r="F299" i="36" s="1"/>
  <c r="E298" i="36"/>
  <c r="F298" i="36" s="1"/>
  <c r="E297" i="36"/>
  <c r="F297" i="36" s="1"/>
  <c r="E296" i="36"/>
  <c r="F296" i="36" s="1"/>
  <c r="E295" i="36"/>
  <c r="F295" i="36" s="1"/>
  <c r="E294" i="36"/>
  <c r="F294" i="36" s="1"/>
  <c r="E293" i="36"/>
  <c r="F293" i="36" s="1"/>
  <c r="E292" i="36"/>
  <c r="F292" i="36" s="1"/>
  <c r="E291" i="36"/>
  <c r="F291" i="36" s="1"/>
  <c r="E290" i="36"/>
  <c r="F290" i="36" s="1"/>
  <c r="E289" i="36"/>
  <c r="F289" i="36" s="1"/>
  <c r="E288" i="36"/>
  <c r="F288" i="36" s="1"/>
  <c r="E287" i="36"/>
  <c r="F287" i="36" s="1"/>
  <c r="E286" i="36"/>
  <c r="F286" i="36" s="1"/>
  <c r="E285" i="36"/>
  <c r="F285" i="36" s="1"/>
  <c r="E284" i="36"/>
  <c r="F284" i="36" s="1"/>
  <c r="E283" i="36"/>
  <c r="F283" i="36" s="1"/>
  <c r="E282" i="36"/>
  <c r="F282" i="36" s="1"/>
  <c r="E281" i="36"/>
  <c r="F281" i="36" s="1"/>
  <c r="E280" i="36"/>
  <c r="F280" i="36" s="1"/>
  <c r="E279" i="36"/>
  <c r="F279" i="36" s="1"/>
  <c r="E278" i="36"/>
  <c r="F278" i="36" s="1"/>
  <c r="E277" i="36"/>
  <c r="F277" i="36" s="1"/>
  <c r="E276" i="36"/>
  <c r="F276" i="36" s="1"/>
  <c r="E275" i="36"/>
  <c r="F275" i="36" s="1"/>
  <c r="E274" i="36"/>
  <c r="F274" i="36" s="1"/>
  <c r="E273" i="36"/>
  <c r="F273" i="36" s="1"/>
  <c r="E272" i="36"/>
  <c r="F272" i="36" s="1"/>
  <c r="E271" i="36"/>
  <c r="F271" i="36" s="1"/>
  <c r="E270" i="36"/>
  <c r="F270" i="36" s="1"/>
  <c r="E269" i="36"/>
  <c r="F269" i="36" s="1"/>
  <c r="E268" i="36"/>
  <c r="F268" i="36" s="1"/>
  <c r="E267" i="36"/>
  <c r="F267" i="36" s="1"/>
  <c r="E266" i="36"/>
  <c r="F266" i="36" s="1"/>
  <c r="E265" i="36"/>
  <c r="F265" i="36" s="1"/>
  <c r="E264" i="36"/>
  <c r="F264" i="36" s="1"/>
  <c r="E263" i="36"/>
  <c r="F263" i="36" s="1"/>
  <c r="E262" i="36"/>
  <c r="F262" i="36" s="1"/>
  <c r="E261" i="36"/>
  <c r="F261" i="36" s="1"/>
  <c r="E260" i="36"/>
  <c r="F260" i="36" s="1"/>
  <c r="E259" i="36"/>
  <c r="F259" i="36" s="1"/>
  <c r="E258" i="36"/>
  <c r="F258" i="36" s="1"/>
  <c r="E257" i="36"/>
  <c r="F257" i="36" s="1"/>
  <c r="E256" i="36"/>
  <c r="F256" i="36" s="1"/>
  <c r="E255" i="36"/>
  <c r="F255" i="36" s="1"/>
  <c r="E254" i="36"/>
  <c r="F254" i="36" s="1"/>
  <c r="E253" i="36"/>
  <c r="F253" i="36" s="1"/>
  <c r="E252" i="36"/>
  <c r="F252" i="36" s="1"/>
  <c r="E251" i="36"/>
  <c r="F251" i="36" s="1"/>
  <c r="E250" i="36"/>
  <c r="F250" i="36" s="1"/>
  <c r="E249" i="36"/>
  <c r="F249" i="36" s="1"/>
  <c r="E248" i="36"/>
  <c r="F248" i="36" s="1"/>
  <c r="E247" i="36"/>
  <c r="F247" i="36" s="1"/>
  <c r="E246" i="36"/>
  <c r="F246" i="36" s="1"/>
  <c r="E245" i="36"/>
  <c r="F245" i="36" s="1"/>
  <c r="E244" i="36"/>
  <c r="F244" i="36" s="1"/>
  <c r="E243" i="36"/>
  <c r="F243" i="36" s="1"/>
  <c r="E242" i="36"/>
  <c r="F242" i="36" s="1"/>
  <c r="E241" i="36"/>
  <c r="F241" i="36" s="1"/>
  <c r="E240" i="36"/>
  <c r="F240" i="36" s="1"/>
  <c r="E239" i="36"/>
  <c r="F239" i="36" s="1"/>
  <c r="E238" i="36"/>
  <c r="F238" i="36" s="1"/>
  <c r="E237" i="36"/>
  <c r="F237" i="36" s="1"/>
  <c r="E236" i="36"/>
  <c r="F236" i="36" s="1"/>
  <c r="E235" i="36"/>
  <c r="F235" i="36" s="1"/>
  <c r="E234" i="36"/>
  <c r="F234" i="36" s="1"/>
  <c r="E233" i="36"/>
  <c r="F233" i="36" s="1"/>
  <c r="E232" i="36"/>
  <c r="F232" i="36" s="1"/>
  <c r="E231" i="36"/>
  <c r="F231" i="36" s="1"/>
  <c r="E230" i="36"/>
  <c r="F230" i="36" s="1"/>
  <c r="E229" i="36"/>
  <c r="F229" i="36" s="1"/>
  <c r="E228" i="36"/>
  <c r="F228" i="36" s="1"/>
  <c r="E227" i="36"/>
  <c r="F227" i="36" s="1"/>
  <c r="E226" i="36"/>
  <c r="F226" i="36" s="1"/>
  <c r="E225" i="36"/>
  <c r="F225" i="36" s="1"/>
  <c r="E224" i="36"/>
  <c r="F224" i="36" s="1"/>
  <c r="E223" i="36"/>
  <c r="F223" i="36" s="1"/>
  <c r="E222" i="36"/>
  <c r="F222" i="36" s="1"/>
  <c r="E221" i="36"/>
  <c r="F221" i="36" s="1"/>
  <c r="E220" i="36"/>
  <c r="F220" i="36" s="1"/>
  <c r="E219" i="36"/>
  <c r="F219" i="36" s="1"/>
  <c r="E218" i="36"/>
  <c r="F218" i="36" s="1"/>
  <c r="E217" i="36"/>
  <c r="F217" i="36" s="1"/>
  <c r="E216" i="36"/>
  <c r="F216" i="36" s="1"/>
  <c r="E215" i="36"/>
  <c r="F215" i="36" s="1"/>
  <c r="E214" i="36"/>
  <c r="F214" i="36" s="1"/>
  <c r="E213" i="36"/>
  <c r="F213" i="36" s="1"/>
  <c r="E212" i="36"/>
  <c r="F212" i="36" s="1"/>
  <c r="E211" i="36"/>
  <c r="F211" i="36" s="1"/>
  <c r="E210" i="36"/>
  <c r="F210" i="36" s="1"/>
  <c r="E209" i="36"/>
  <c r="F209" i="36" s="1"/>
  <c r="E208" i="36"/>
  <c r="F208" i="36" s="1"/>
  <c r="E207" i="36"/>
  <c r="F207" i="36" s="1"/>
  <c r="E206" i="36"/>
  <c r="F206" i="36" s="1"/>
  <c r="E205" i="36"/>
  <c r="F205" i="36" s="1"/>
  <c r="E204" i="36"/>
  <c r="F204" i="36" s="1"/>
  <c r="E203" i="36"/>
  <c r="F203" i="36" s="1"/>
  <c r="E202" i="36"/>
  <c r="F202" i="36" s="1"/>
  <c r="E201" i="36"/>
  <c r="F201" i="36" s="1"/>
  <c r="E200" i="36"/>
  <c r="F200" i="36" s="1"/>
  <c r="E199" i="36"/>
  <c r="F199" i="36" s="1"/>
  <c r="E198" i="36"/>
  <c r="F198" i="36" s="1"/>
  <c r="E197" i="36"/>
  <c r="F197" i="36" s="1"/>
  <c r="E196" i="36"/>
  <c r="F196" i="36" s="1"/>
  <c r="E195" i="36"/>
  <c r="F195" i="36" s="1"/>
  <c r="E194" i="36"/>
  <c r="F194" i="36" s="1"/>
  <c r="E193" i="36"/>
  <c r="F193" i="36" s="1"/>
  <c r="E192" i="36"/>
  <c r="F192" i="36" s="1"/>
  <c r="E191" i="36"/>
  <c r="F191" i="36" s="1"/>
  <c r="E190" i="36"/>
  <c r="F190" i="36" s="1"/>
  <c r="E189" i="36"/>
  <c r="F189" i="36" s="1"/>
  <c r="E188" i="36"/>
  <c r="F188" i="36" s="1"/>
  <c r="E187" i="36"/>
  <c r="F187" i="36" s="1"/>
  <c r="E186" i="36"/>
  <c r="F186" i="36" s="1"/>
  <c r="E185" i="36"/>
  <c r="F185" i="36" s="1"/>
  <c r="E184" i="36"/>
  <c r="F184" i="36" s="1"/>
  <c r="E183" i="36"/>
  <c r="F183" i="36" s="1"/>
  <c r="E182" i="36"/>
  <c r="F182" i="36" s="1"/>
  <c r="E181" i="36"/>
  <c r="F181" i="36" s="1"/>
  <c r="E180" i="36"/>
  <c r="F180" i="36" s="1"/>
  <c r="E179" i="36"/>
  <c r="F179" i="36" s="1"/>
  <c r="E178" i="36"/>
  <c r="F178" i="36" s="1"/>
  <c r="E177" i="36"/>
  <c r="F177" i="36" s="1"/>
  <c r="E176" i="36"/>
  <c r="F176" i="36" s="1"/>
  <c r="E175" i="36"/>
  <c r="F175" i="36" s="1"/>
  <c r="E174" i="36"/>
  <c r="F174" i="36" s="1"/>
  <c r="E173" i="36"/>
  <c r="F173" i="36" s="1"/>
  <c r="E172" i="36"/>
  <c r="F172" i="36" s="1"/>
  <c r="E171" i="36"/>
  <c r="F171" i="36" s="1"/>
  <c r="E170" i="36"/>
  <c r="F170" i="36" s="1"/>
  <c r="E169" i="36"/>
  <c r="F169" i="36" s="1"/>
  <c r="E168" i="36"/>
  <c r="F168" i="36" s="1"/>
  <c r="E167" i="36"/>
  <c r="F167" i="36" s="1"/>
  <c r="E166" i="36"/>
  <c r="F166" i="36" s="1"/>
  <c r="E165" i="36"/>
  <c r="F165" i="36" s="1"/>
  <c r="E164" i="36"/>
  <c r="F164" i="36" s="1"/>
  <c r="E163" i="36"/>
  <c r="F163" i="36" s="1"/>
  <c r="E162" i="36"/>
  <c r="F162" i="36" s="1"/>
  <c r="E161" i="36"/>
  <c r="F161" i="36" s="1"/>
  <c r="E160" i="36"/>
  <c r="F160" i="36" s="1"/>
  <c r="E159" i="36"/>
  <c r="F159" i="36" s="1"/>
  <c r="E158" i="36"/>
  <c r="F158" i="36" s="1"/>
  <c r="E157" i="36"/>
  <c r="F157" i="36" s="1"/>
  <c r="E156" i="36"/>
  <c r="F156" i="36" s="1"/>
  <c r="E155" i="36"/>
  <c r="F155" i="36" s="1"/>
  <c r="E154" i="36"/>
  <c r="F154" i="36" s="1"/>
  <c r="E153" i="36"/>
  <c r="F153" i="36" s="1"/>
  <c r="E152" i="36"/>
  <c r="F152" i="36" s="1"/>
  <c r="E151" i="36"/>
  <c r="F151" i="36" s="1"/>
  <c r="E150" i="36"/>
  <c r="F150" i="36" s="1"/>
  <c r="E149" i="36"/>
  <c r="F149" i="36" s="1"/>
  <c r="E148" i="36"/>
  <c r="F148" i="36" s="1"/>
  <c r="E147" i="36"/>
  <c r="F147" i="36" s="1"/>
  <c r="E146" i="36"/>
  <c r="F146" i="36" s="1"/>
  <c r="E145" i="36"/>
  <c r="F145" i="36" s="1"/>
  <c r="E144" i="36"/>
  <c r="F144" i="36" s="1"/>
  <c r="E143" i="36"/>
  <c r="F143" i="36" s="1"/>
  <c r="E142" i="36"/>
  <c r="F142" i="36" s="1"/>
  <c r="E141" i="36"/>
  <c r="F141" i="36" s="1"/>
  <c r="E140" i="36"/>
  <c r="F140" i="36" s="1"/>
  <c r="E139" i="36"/>
  <c r="F139" i="36" s="1"/>
  <c r="E138" i="36"/>
  <c r="F138" i="36" s="1"/>
  <c r="E137" i="36"/>
  <c r="F137" i="36" s="1"/>
  <c r="E136" i="36"/>
  <c r="F136" i="36" s="1"/>
  <c r="E135" i="36"/>
  <c r="F135" i="36" s="1"/>
  <c r="E134" i="36"/>
  <c r="F134" i="36" s="1"/>
  <c r="E133" i="36"/>
  <c r="F133" i="36" s="1"/>
  <c r="E132" i="36"/>
  <c r="F132" i="36" s="1"/>
  <c r="E131" i="36"/>
  <c r="F131" i="36" s="1"/>
  <c r="E130" i="36"/>
  <c r="F130" i="36" s="1"/>
  <c r="E129" i="36"/>
  <c r="F129" i="36" s="1"/>
  <c r="E128" i="36"/>
  <c r="F128" i="36" s="1"/>
  <c r="E127" i="36"/>
  <c r="F127" i="36" s="1"/>
  <c r="E126" i="36"/>
  <c r="F126" i="36" s="1"/>
  <c r="E125" i="36"/>
  <c r="F125" i="36" s="1"/>
  <c r="E124" i="36"/>
  <c r="F124" i="36" s="1"/>
  <c r="E123" i="36"/>
  <c r="F123" i="36" s="1"/>
  <c r="E122" i="36"/>
  <c r="F122" i="36" s="1"/>
  <c r="E121" i="36"/>
  <c r="F121" i="36" s="1"/>
  <c r="E120" i="36"/>
  <c r="F120" i="36" s="1"/>
  <c r="E119" i="36"/>
  <c r="F119" i="36" s="1"/>
  <c r="E118" i="36"/>
  <c r="F118" i="36" s="1"/>
  <c r="E117" i="36"/>
  <c r="F117" i="36" s="1"/>
  <c r="E116" i="36"/>
  <c r="F116" i="36" s="1"/>
  <c r="E115" i="36"/>
  <c r="F115" i="36" s="1"/>
  <c r="E114" i="36"/>
  <c r="F114" i="36" s="1"/>
  <c r="E113" i="36"/>
  <c r="F113" i="36" s="1"/>
  <c r="E112" i="36"/>
  <c r="F112" i="36" s="1"/>
  <c r="E111" i="36"/>
  <c r="F111" i="36" s="1"/>
  <c r="E110" i="36"/>
  <c r="F110" i="36" s="1"/>
  <c r="E109" i="36"/>
  <c r="F109" i="36" s="1"/>
  <c r="E108" i="36"/>
  <c r="F108" i="36" s="1"/>
  <c r="E107" i="36"/>
  <c r="F107" i="36" s="1"/>
  <c r="E106" i="36"/>
  <c r="F106" i="36" s="1"/>
  <c r="E105" i="36"/>
  <c r="F105" i="36" s="1"/>
  <c r="E104" i="36"/>
  <c r="F104" i="36" s="1"/>
  <c r="E103" i="36"/>
  <c r="F103" i="36" s="1"/>
  <c r="E102" i="36"/>
  <c r="F102" i="36" s="1"/>
  <c r="E101" i="36"/>
  <c r="F101" i="36" s="1"/>
  <c r="E100" i="36"/>
  <c r="F100" i="36" s="1"/>
  <c r="E99" i="36"/>
  <c r="F99" i="36" s="1"/>
  <c r="E98" i="36"/>
  <c r="F98" i="36" s="1"/>
  <c r="E97" i="36"/>
  <c r="F97" i="36" s="1"/>
  <c r="E96" i="36"/>
  <c r="F96" i="36" s="1"/>
  <c r="E95" i="36"/>
  <c r="F95" i="36" s="1"/>
  <c r="E94" i="36"/>
  <c r="F94" i="36" s="1"/>
  <c r="E93" i="36"/>
  <c r="F93" i="36" s="1"/>
  <c r="E92" i="36"/>
  <c r="F92" i="36" s="1"/>
  <c r="E91" i="36"/>
  <c r="F91" i="36" s="1"/>
  <c r="E90" i="36"/>
  <c r="F90" i="36" s="1"/>
  <c r="E89" i="36"/>
  <c r="F89" i="36" s="1"/>
  <c r="E88" i="36"/>
  <c r="F88" i="36" s="1"/>
  <c r="E87" i="36"/>
  <c r="F87" i="36" s="1"/>
  <c r="E86" i="36"/>
  <c r="F86" i="36" s="1"/>
  <c r="E85" i="36"/>
  <c r="F85" i="36" s="1"/>
  <c r="E84" i="36"/>
  <c r="F84" i="36" s="1"/>
  <c r="E83" i="36"/>
  <c r="F83" i="36" s="1"/>
  <c r="E82" i="36"/>
  <c r="F82" i="36" s="1"/>
  <c r="E81" i="36"/>
  <c r="F81" i="36" s="1"/>
  <c r="E80" i="36"/>
  <c r="F80" i="36" s="1"/>
  <c r="E79" i="36"/>
  <c r="F79" i="36" s="1"/>
  <c r="E78" i="36"/>
  <c r="F78" i="36" s="1"/>
  <c r="E77" i="36"/>
  <c r="F77" i="36" s="1"/>
  <c r="E76" i="36"/>
  <c r="F76" i="36" s="1"/>
  <c r="E75" i="36"/>
  <c r="F75" i="36" s="1"/>
  <c r="E74" i="36"/>
  <c r="F74" i="36" s="1"/>
  <c r="E73" i="36"/>
  <c r="F73" i="36" s="1"/>
  <c r="E72" i="36"/>
  <c r="F72" i="36" s="1"/>
  <c r="E71" i="36"/>
  <c r="F71" i="36" s="1"/>
  <c r="E70" i="36"/>
  <c r="F70" i="36" s="1"/>
  <c r="E69" i="36"/>
  <c r="F69" i="36" s="1"/>
  <c r="E68" i="36"/>
  <c r="F68" i="36" s="1"/>
  <c r="E67" i="36"/>
  <c r="F67" i="36" s="1"/>
  <c r="E66" i="36"/>
  <c r="F66" i="36" s="1"/>
  <c r="E65" i="36"/>
  <c r="F65" i="36" s="1"/>
  <c r="E64" i="36"/>
  <c r="F64" i="36" s="1"/>
  <c r="E63" i="36"/>
  <c r="F63" i="36" s="1"/>
  <c r="E62" i="36"/>
  <c r="F62" i="36" s="1"/>
  <c r="E61" i="36"/>
  <c r="F61" i="36" s="1"/>
  <c r="E60" i="36"/>
  <c r="F60" i="36" s="1"/>
  <c r="E59" i="36"/>
  <c r="F59" i="36" s="1"/>
  <c r="E58" i="36"/>
  <c r="F58" i="36" s="1"/>
  <c r="E57" i="36"/>
  <c r="F57" i="36" s="1"/>
  <c r="E56" i="36"/>
  <c r="F56" i="36" s="1"/>
  <c r="E55" i="36"/>
  <c r="F55" i="36" s="1"/>
  <c r="E54" i="36"/>
  <c r="F54" i="36" s="1"/>
  <c r="E53" i="36"/>
  <c r="F53" i="36" s="1"/>
  <c r="E52" i="36"/>
  <c r="F52" i="36" s="1"/>
  <c r="E51" i="36"/>
  <c r="F51" i="36" s="1"/>
  <c r="E50" i="36"/>
  <c r="F50" i="36" s="1"/>
  <c r="E49" i="36"/>
  <c r="F49" i="36" s="1"/>
  <c r="E48" i="36"/>
  <c r="F48" i="36" s="1"/>
  <c r="E47" i="36"/>
  <c r="F47" i="36" s="1"/>
  <c r="E46" i="36"/>
  <c r="F46" i="36" s="1"/>
  <c r="E45" i="36"/>
  <c r="F45" i="36" s="1"/>
  <c r="E44" i="36"/>
  <c r="F44" i="36" s="1"/>
  <c r="E43" i="36"/>
  <c r="F43" i="36" s="1"/>
  <c r="E42" i="36"/>
  <c r="F42" i="36" s="1"/>
  <c r="E41" i="36"/>
  <c r="F41" i="36" s="1"/>
  <c r="E40" i="36"/>
  <c r="F40" i="36" s="1"/>
  <c r="E39" i="36"/>
  <c r="F39" i="36" s="1"/>
  <c r="E38" i="36"/>
  <c r="F38" i="36" s="1"/>
  <c r="E37" i="36"/>
  <c r="F37" i="36" s="1"/>
  <c r="E36" i="36"/>
  <c r="F36" i="36" s="1"/>
  <c r="E35" i="36"/>
  <c r="F35" i="36" s="1"/>
  <c r="E34" i="36"/>
  <c r="F34" i="36" s="1"/>
  <c r="E33" i="36"/>
  <c r="F33" i="36" s="1"/>
  <c r="E32" i="36"/>
  <c r="F32" i="36" s="1"/>
  <c r="E31" i="36"/>
  <c r="F31" i="36" s="1"/>
  <c r="E30" i="36"/>
  <c r="F30" i="36" s="1"/>
  <c r="E29" i="36"/>
  <c r="F29" i="36" s="1"/>
  <c r="E28" i="36"/>
  <c r="F28" i="36" s="1"/>
  <c r="E27" i="36"/>
  <c r="F27" i="36" s="1"/>
  <c r="E26" i="36"/>
  <c r="F26" i="36" s="1"/>
  <c r="E25" i="36"/>
  <c r="F25" i="36" s="1"/>
  <c r="E24" i="36"/>
  <c r="F24" i="36" s="1"/>
  <c r="E23" i="36"/>
  <c r="F23" i="36" s="1"/>
  <c r="E22" i="36"/>
  <c r="F22" i="36" s="1"/>
  <c r="E21" i="36"/>
  <c r="F21" i="36" s="1"/>
  <c r="E20" i="36"/>
  <c r="F20" i="36" s="1"/>
  <c r="E19" i="36"/>
  <c r="F19" i="36" s="1"/>
  <c r="E18" i="36"/>
  <c r="F18" i="36" s="1"/>
  <c r="E17" i="36"/>
  <c r="F17" i="36" s="1"/>
  <c r="E16" i="36"/>
  <c r="F16" i="36" s="1"/>
  <c r="E15" i="36"/>
  <c r="F15" i="36" s="1"/>
  <c r="E14" i="36"/>
  <c r="F14" i="36" s="1"/>
  <c r="E13" i="36"/>
  <c r="F13" i="36" s="1"/>
  <c r="E12" i="36"/>
  <c r="F12" i="36" s="1"/>
  <c r="E11" i="36"/>
  <c r="F11" i="36" s="1"/>
  <c r="E10" i="36"/>
  <c r="F10" i="36" s="1"/>
  <c r="E9" i="36"/>
  <c r="F9" i="36" s="1"/>
  <c r="E8" i="36"/>
  <c r="F8" i="36" s="1"/>
  <c r="J7" i="36"/>
  <c r="E7" i="36"/>
  <c r="F7" i="36" s="1"/>
  <c r="J6" i="36"/>
  <c r="E6" i="36"/>
  <c r="F6" i="36" s="1"/>
  <c r="E5" i="36"/>
  <c r="F5" i="36" s="1"/>
  <c r="J4" i="36"/>
  <c r="J5" i="36" s="1"/>
  <c r="E4" i="36"/>
  <c r="F4" i="36" s="1"/>
  <c r="J3" i="36"/>
  <c r="E3" i="36"/>
  <c r="F3" i="36" s="1"/>
  <c r="J4" i="35"/>
  <c r="J5" i="35" s="1"/>
  <c r="J7" i="35"/>
  <c r="J6" i="35"/>
  <c r="J3" i="35"/>
  <c r="E2160" i="35"/>
  <c r="F2160" i="35" s="1"/>
  <c r="E2159" i="35"/>
  <c r="F2159" i="35" s="1"/>
  <c r="E2158" i="35"/>
  <c r="F2158" i="35" s="1"/>
  <c r="E2157" i="35"/>
  <c r="F2157" i="35" s="1"/>
  <c r="E2156" i="35"/>
  <c r="F2156" i="35" s="1"/>
  <c r="E2155" i="35"/>
  <c r="F2155" i="35" s="1"/>
  <c r="E2154" i="35"/>
  <c r="F2154" i="35" s="1"/>
  <c r="E2153" i="35"/>
  <c r="F2153" i="35" s="1"/>
  <c r="E2152" i="35"/>
  <c r="F2152" i="35" s="1"/>
  <c r="E2151" i="35"/>
  <c r="F2151" i="35" s="1"/>
  <c r="E2150" i="35"/>
  <c r="F2150" i="35" s="1"/>
  <c r="E2149" i="35"/>
  <c r="F2149" i="35" s="1"/>
  <c r="E2148" i="35"/>
  <c r="F2148" i="35" s="1"/>
  <c r="E2147" i="35"/>
  <c r="F2147" i="35" s="1"/>
  <c r="E2146" i="35"/>
  <c r="F2146" i="35" s="1"/>
  <c r="E2145" i="35"/>
  <c r="F2145" i="35" s="1"/>
  <c r="E2144" i="35"/>
  <c r="F2144" i="35" s="1"/>
  <c r="E2143" i="35"/>
  <c r="F2143" i="35" s="1"/>
  <c r="E2142" i="35"/>
  <c r="F2142" i="35" s="1"/>
  <c r="E2141" i="35"/>
  <c r="F2141" i="35" s="1"/>
  <c r="E2140" i="35"/>
  <c r="F2140" i="35" s="1"/>
  <c r="E2139" i="35"/>
  <c r="F2139" i="35" s="1"/>
  <c r="E2138" i="35"/>
  <c r="F2138" i="35" s="1"/>
  <c r="E2137" i="35"/>
  <c r="F2137" i="35" s="1"/>
  <c r="E2136" i="35"/>
  <c r="F2136" i="35" s="1"/>
  <c r="E2135" i="35"/>
  <c r="F2135" i="35" s="1"/>
  <c r="E2134" i="35"/>
  <c r="F2134" i="35" s="1"/>
  <c r="E2133" i="35"/>
  <c r="F2133" i="35" s="1"/>
  <c r="E2132" i="35"/>
  <c r="F2132" i="35" s="1"/>
  <c r="E2131" i="35"/>
  <c r="F2131" i="35" s="1"/>
  <c r="E2130" i="35"/>
  <c r="F2130" i="35" s="1"/>
  <c r="E2129" i="35"/>
  <c r="F2129" i="35" s="1"/>
  <c r="E2128" i="35"/>
  <c r="F2128" i="35" s="1"/>
  <c r="E2127" i="35"/>
  <c r="F2127" i="35" s="1"/>
  <c r="E2126" i="35"/>
  <c r="F2126" i="35" s="1"/>
  <c r="E2125" i="35"/>
  <c r="F2125" i="35" s="1"/>
  <c r="E2124" i="35"/>
  <c r="F2124" i="35" s="1"/>
  <c r="E2123" i="35"/>
  <c r="F2123" i="35" s="1"/>
  <c r="E2122" i="35"/>
  <c r="F2122" i="35" s="1"/>
  <c r="E2121" i="35"/>
  <c r="F2121" i="35" s="1"/>
  <c r="E2120" i="35"/>
  <c r="F2120" i="35" s="1"/>
  <c r="E2119" i="35"/>
  <c r="F2119" i="35" s="1"/>
  <c r="E2118" i="35"/>
  <c r="F2118" i="35" s="1"/>
  <c r="E2117" i="35"/>
  <c r="F2117" i="35" s="1"/>
  <c r="E2116" i="35"/>
  <c r="F2116" i="35" s="1"/>
  <c r="E2115" i="35"/>
  <c r="F2115" i="35" s="1"/>
  <c r="E2114" i="35"/>
  <c r="F2114" i="35" s="1"/>
  <c r="E2113" i="35"/>
  <c r="F2113" i="35" s="1"/>
  <c r="E2112" i="35"/>
  <c r="F2112" i="35" s="1"/>
  <c r="E2111" i="35"/>
  <c r="F2111" i="35" s="1"/>
  <c r="E2110" i="35"/>
  <c r="F2110" i="35" s="1"/>
  <c r="E2109" i="35"/>
  <c r="F2109" i="35" s="1"/>
  <c r="E2108" i="35"/>
  <c r="F2108" i="35" s="1"/>
  <c r="E2107" i="35"/>
  <c r="F2107" i="35" s="1"/>
  <c r="E2106" i="35"/>
  <c r="F2106" i="35" s="1"/>
  <c r="E2105" i="35"/>
  <c r="F2105" i="35" s="1"/>
  <c r="E2104" i="35"/>
  <c r="F2104" i="35" s="1"/>
  <c r="E2103" i="35"/>
  <c r="F2103" i="35" s="1"/>
  <c r="E2102" i="35"/>
  <c r="F2102" i="35" s="1"/>
  <c r="E2101" i="35"/>
  <c r="F2101" i="35" s="1"/>
  <c r="E2100" i="35"/>
  <c r="F2100" i="35" s="1"/>
  <c r="E2099" i="35"/>
  <c r="F2099" i="35" s="1"/>
  <c r="E2098" i="35"/>
  <c r="F2098" i="35" s="1"/>
  <c r="E2097" i="35"/>
  <c r="F2097" i="35" s="1"/>
  <c r="E2096" i="35"/>
  <c r="F2096" i="35" s="1"/>
  <c r="E2095" i="35"/>
  <c r="F2095" i="35" s="1"/>
  <c r="E2094" i="35"/>
  <c r="F2094" i="35" s="1"/>
  <c r="E2093" i="35"/>
  <c r="F2093" i="35" s="1"/>
  <c r="E2092" i="35"/>
  <c r="F2092" i="35" s="1"/>
  <c r="E2091" i="35"/>
  <c r="F2091" i="35" s="1"/>
  <c r="E2090" i="35"/>
  <c r="F2090" i="35" s="1"/>
  <c r="E2089" i="35"/>
  <c r="F2089" i="35" s="1"/>
  <c r="E2088" i="35"/>
  <c r="F2088" i="35" s="1"/>
  <c r="E2087" i="35"/>
  <c r="F2087" i="35" s="1"/>
  <c r="E2086" i="35"/>
  <c r="F2086" i="35" s="1"/>
  <c r="E2085" i="35"/>
  <c r="F2085" i="35" s="1"/>
  <c r="E2084" i="35"/>
  <c r="F2084" i="35" s="1"/>
  <c r="E2083" i="35"/>
  <c r="F2083" i="35" s="1"/>
  <c r="E2082" i="35"/>
  <c r="F2082" i="35" s="1"/>
  <c r="E2081" i="35"/>
  <c r="F2081" i="35" s="1"/>
  <c r="E2080" i="35"/>
  <c r="F2080" i="35" s="1"/>
  <c r="E2079" i="35"/>
  <c r="F2079" i="35" s="1"/>
  <c r="E2078" i="35"/>
  <c r="F2078" i="35" s="1"/>
  <c r="E2077" i="35"/>
  <c r="F2077" i="35" s="1"/>
  <c r="E2076" i="35"/>
  <c r="F2076" i="35" s="1"/>
  <c r="E2075" i="35"/>
  <c r="F2075" i="35" s="1"/>
  <c r="E2074" i="35"/>
  <c r="F2074" i="35" s="1"/>
  <c r="E2073" i="35"/>
  <c r="F2073" i="35" s="1"/>
  <c r="E2072" i="35"/>
  <c r="F2072" i="35" s="1"/>
  <c r="E2071" i="35"/>
  <c r="F2071" i="35" s="1"/>
  <c r="E2070" i="35"/>
  <c r="F2070" i="35" s="1"/>
  <c r="E2069" i="35"/>
  <c r="F2069" i="35" s="1"/>
  <c r="E2068" i="35"/>
  <c r="F2068" i="35" s="1"/>
  <c r="E2067" i="35"/>
  <c r="F2067" i="35" s="1"/>
  <c r="E2066" i="35"/>
  <c r="F2066" i="35" s="1"/>
  <c r="E2065" i="35"/>
  <c r="F2065" i="35" s="1"/>
  <c r="E2064" i="35"/>
  <c r="F2064" i="35" s="1"/>
  <c r="E2063" i="35"/>
  <c r="F2063" i="35" s="1"/>
  <c r="E2062" i="35"/>
  <c r="F2062" i="35" s="1"/>
  <c r="E2061" i="35"/>
  <c r="F2061" i="35" s="1"/>
  <c r="E2060" i="35"/>
  <c r="F2060" i="35" s="1"/>
  <c r="E2059" i="35"/>
  <c r="F2059" i="35" s="1"/>
  <c r="E2058" i="35"/>
  <c r="F2058" i="35" s="1"/>
  <c r="E2057" i="35"/>
  <c r="F2057" i="35" s="1"/>
  <c r="E2056" i="35"/>
  <c r="F2056" i="35" s="1"/>
  <c r="E2055" i="35"/>
  <c r="F2055" i="35" s="1"/>
  <c r="E2054" i="35"/>
  <c r="F2054" i="35" s="1"/>
  <c r="E2053" i="35"/>
  <c r="F2053" i="35" s="1"/>
  <c r="E2052" i="35"/>
  <c r="F2052" i="35" s="1"/>
  <c r="E2051" i="35"/>
  <c r="F2051" i="35" s="1"/>
  <c r="E2050" i="35"/>
  <c r="F2050" i="35" s="1"/>
  <c r="E2049" i="35"/>
  <c r="F2049" i="35" s="1"/>
  <c r="E2048" i="35"/>
  <c r="F2048" i="35" s="1"/>
  <c r="E2047" i="35"/>
  <c r="F2047" i="35" s="1"/>
  <c r="E2046" i="35"/>
  <c r="F2046" i="35" s="1"/>
  <c r="E2045" i="35"/>
  <c r="F2045" i="35" s="1"/>
  <c r="E2044" i="35"/>
  <c r="F2044" i="35" s="1"/>
  <c r="E2043" i="35"/>
  <c r="F2043" i="35" s="1"/>
  <c r="E2042" i="35"/>
  <c r="F2042" i="35" s="1"/>
  <c r="E2041" i="35"/>
  <c r="F2041" i="35" s="1"/>
  <c r="E2040" i="35"/>
  <c r="F2040" i="35" s="1"/>
  <c r="E2039" i="35"/>
  <c r="F2039" i="35" s="1"/>
  <c r="E2038" i="35"/>
  <c r="F2038" i="35" s="1"/>
  <c r="E2037" i="35"/>
  <c r="F2037" i="35" s="1"/>
  <c r="E2036" i="35"/>
  <c r="F2036" i="35" s="1"/>
  <c r="E2035" i="35"/>
  <c r="F2035" i="35" s="1"/>
  <c r="E2034" i="35"/>
  <c r="F2034" i="35" s="1"/>
  <c r="E2033" i="35"/>
  <c r="F2033" i="35" s="1"/>
  <c r="E2032" i="35"/>
  <c r="F2032" i="35" s="1"/>
  <c r="E2031" i="35"/>
  <c r="F2031" i="35" s="1"/>
  <c r="E2030" i="35"/>
  <c r="F2030" i="35" s="1"/>
  <c r="E2029" i="35"/>
  <c r="F2029" i="35" s="1"/>
  <c r="E2028" i="35"/>
  <c r="F2028" i="35" s="1"/>
  <c r="E2027" i="35"/>
  <c r="F2027" i="35" s="1"/>
  <c r="E2026" i="35"/>
  <c r="F2026" i="35" s="1"/>
  <c r="E2025" i="35"/>
  <c r="F2025" i="35" s="1"/>
  <c r="E2024" i="35"/>
  <c r="F2024" i="35" s="1"/>
  <c r="E2023" i="35"/>
  <c r="F2023" i="35" s="1"/>
  <c r="E2022" i="35"/>
  <c r="F2022" i="35" s="1"/>
  <c r="E2021" i="35"/>
  <c r="F2021" i="35" s="1"/>
  <c r="E2020" i="35"/>
  <c r="F2020" i="35" s="1"/>
  <c r="E2019" i="35"/>
  <c r="F2019" i="35" s="1"/>
  <c r="E2018" i="35"/>
  <c r="F2018" i="35" s="1"/>
  <c r="E2017" i="35"/>
  <c r="F2017" i="35" s="1"/>
  <c r="E2016" i="35"/>
  <c r="F2016" i="35" s="1"/>
  <c r="E2015" i="35"/>
  <c r="F2015" i="35" s="1"/>
  <c r="E2014" i="35"/>
  <c r="F2014" i="35" s="1"/>
  <c r="E2013" i="35"/>
  <c r="F2013" i="35" s="1"/>
  <c r="E2012" i="35"/>
  <c r="F2012" i="35" s="1"/>
  <c r="E2011" i="35"/>
  <c r="F2011" i="35" s="1"/>
  <c r="E2010" i="35"/>
  <c r="F2010" i="35" s="1"/>
  <c r="E2009" i="35"/>
  <c r="F2009" i="35" s="1"/>
  <c r="E2008" i="35"/>
  <c r="F2008" i="35" s="1"/>
  <c r="E2007" i="35"/>
  <c r="F2007" i="35" s="1"/>
  <c r="E2006" i="35"/>
  <c r="F2006" i="35" s="1"/>
  <c r="E2005" i="35"/>
  <c r="F2005" i="35" s="1"/>
  <c r="E2004" i="35"/>
  <c r="F2004" i="35" s="1"/>
  <c r="E2003" i="35"/>
  <c r="F2003" i="35" s="1"/>
  <c r="E2002" i="35"/>
  <c r="F2002" i="35" s="1"/>
  <c r="E2001" i="35"/>
  <c r="F2001" i="35" s="1"/>
  <c r="E2000" i="35"/>
  <c r="F2000" i="35" s="1"/>
  <c r="E1999" i="35"/>
  <c r="F1999" i="35" s="1"/>
  <c r="E1998" i="35"/>
  <c r="F1998" i="35" s="1"/>
  <c r="E1997" i="35"/>
  <c r="F1997" i="35" s="1"/>
  <c r="E1996" i="35"/>
  <c r="F1996" i="35" s="1"/>
  <c r="E1995" i="35"/>
  <c r="F1995" i="35" s="1"/>
  <c r="E1994" i="35"/>
  <c r="F1994" i="35" s="1"/>
  <c r="E1993" i="35"/>
  <c r="F1993" i="35" s="1"/>
  <c r="E1992" i="35"/>
  <c r="F1992" i="35" s="1"/>
  <c r="E1991" i="35"/>
  <c r="F1991" i="35" s="1"/>
  <c r="E1990" i="35"/>
  <c r="F1990" i="35" s="1"/>
  <c r="E1989" i="35"/>
  <c r="F1989" i="35" s="1"/>
  <c r="E1988" i="35"/>
  <c r="F1988" i="35" s="1"/>
  <c r="E1987" i="35"/>
  <c r="F1987" i="35" s="1"/>
  <c r="E1986" i="35"/>
  <c r="F1986" i="35" s="1"/>
  <c r="E1985" i="35"/>
  <c r="F1985" i="35" s="1"/>
  <c r="E1984" i="35"/>
  <c r="F1984" i="35" s="1"/>
  <c r="E1983" i="35"/>
  <c r="F1983" i="35" s="1"/>
  <c r="E1982" i="35"/>
  <c r="F1982" i="35" s="1"/>
  <c r="E1981" i="35"/>
  <c r="F1981" i="35" s="1"/>
  <c r="E1980" i="35"/>
  <c r="F1980" i="35" s="1"/>
  <c r="E1979" i="35"/>
  <c r="F1979" i="35" s="1"/>
  <c r="E1978" i="35"/>
  <c r="F1978" i="35" s="1"/>
  <c r="E1977" i="35"/>
  <c r="F1977" i="35" s="1"/>
  <c r="E1976" i="35"/>
  <c r="F1976" i="35" s="1"/>
  <c r="E1975" i="35"/>
  <c r="F1975" i="35" s="1"/>
  <c r="E1974" i="35"/>
  <c r="F1974" i="35" s="1"/>
  <c r="E1973" i="35"/>
  <c r="F1973" i="35" s="1"/>
  <c r="E1972" i="35"/>
  <c r="F1972" i="35" s="1"/>
  <c r="E1971" i="35"/>
  <c r="F1971" i="35" s="1"/>
  <c r="E1970" i="35"/>
  <c r="F1970" i="35" s="1"/>
  <c r="E1969" i="35"/>
  <c r="F1969" i="35" s="1"/>
  <c r="E1968" i="35"/>
  <c r="F1968" i="35" s="1"/>
  <c r="E1967" i="35"/>
  <c r="F1967" i="35" s="1"/>
  <c r="E1966" i="35"/>
  <c r="F1966" i="35" s="1"/>
  <c r="E1965" i="35"/>
  <c r="F1965" i="35" s="1"/>
  <c r="E1964" i="35"/>
  <c r="F1964" i="35" s="1"/>
  <c r="E1963" i="35"/>
  <c r="F1963" i="35" s="1"/>
  <c r="E1962" i="35"/>
  <c r="F1962" i="35" s="1"/>
  <c r="E1961" i="35"/>
  <c r="F1961" i="35" s="1"/>
  <c r="E1960" i="35"/>
  <c r="F1960" i="35" s="1"/>
  <c r="E1959" i="35"/>
  <c r="F1959" i="35" s="1"/>
  <c r="E1958" i="35"/>
  <c r="F1958" i="35" s="1"/>
  <c r="E1957" i="35"/>
  <c r="F1957" i="35" s="1"/>
  <c r="E1956" i="35"/>
  <c r="F1956" i="35" s="1"/>
  <c r="E1955" i="35"/>
  <c r="F1955" i="35" s="1"/>
  <c r="E1954" i="35"/>
  <c r="F1954" i="35" s="1"/>
  <c r="E1953" i="35"/>
  <c r="F1953" i="35" s="1"/>
  <c r="E1952" i="35"/>
  <c r="F1952" i="35" s="1"/>
  <c r="E1951" i="35"/>
  <c r="F1951" i="35" s="1"/>
  <c r="E1950" i="35"/>
  <c r="F1950" i="35" s="1"/>
  <c r="E1949" i="35"/>
  <c r="F1949" i="35" s="1"/>
  <c r="E1948" i="35"/>
  <c r="F1948" i="35" s="1"/>
  <c r="E1947" i="35"/>
  <c r="F1947" i="35" s="1"/>
  <c r="E1946" i="35"/>
  <c r="F1946" i="35" s="1"/>
  <c r="E1945" i="35"/>
  <c r="F1945" i="35" s="1"/>
  <c r="E1944" i="35"/>
  <c r="F1944" i="35" s="1"/>
  <c r="E1943" i="35"/>
  <c r="F1943" i="35" s="1"/>
  <c r="E1942" i="35"/>
  <c r="F1942" i="35" s="1"/>
  <c r="E1941" i="35"/>
  <c r="F1941" i="35" s="1"/>
  <c r="E1940" i="35"/>
  <c r="F1940" i="35" s="1"/>
  <c r="E1939" i="35"/>
  <c r="F1939" i="35" s="1"/>
  <c r="E1938" i="35"/>
  <c r="F1938" i="35" s="1"/>
  <c r="E1937" i="35"/>
  <c r="F1937" i="35" s="1"/>
  <c r="E1936" i="35"/>
  <c r="F1936" i="35" s="1"/>
  <c r="E1935" i="35"/>
  <c r="F1935" i="35" s="1"/>
  <c r="E1934" i="35"/>
  <c r="F1934" i="35" s="1"/>
  <c r="E1933" i="35"/>
  <c r="F1933" i="35" s="1"/>
  <c r="E1932" i="35"/>
  <c r="F1932" i="35" s="1"/>
  <c r="E1931" i="35"/>
  <c r="F1931" i="35" s="1"/>
  <c r="E1930" i="35"/>
  <c r="F1930" i="35" s="1"/>
  <c r="E1929" i="35"/>
  <c r="F1929" i="35" s="1"/>
  <c r="E1928" i="35"/>
  <c r="F1928" i="35" s="1"/>
  <c r="E1927" i="35"/>
  <c r="F1927" i="35" s="1"/>
  <c r="E1926" i="35"/>
  <c r="F1926" i="35" s="1"/>
  <c r="E1925" i="35"/>
  <c r="F1925" i="35" s="1"/>
  <c r="E1924" i="35"/>
  <c r="F1924" i="35" s="1"/>
  <c r="E1923" i="35"/>
  <c r="F1923" i="35" s="1"/>
  <c r="E1922" i="35"/>
  <c r="F1922" i="35" s="1"/>
  <c r="E1921" i="35"/>
  <c r="F1921" i="35" s="1"/>
  <c r="E1920" i="35"/>
  <c r="F1920" i="35" s="1"/>
  <c r="E1919" i="35"/>
  <c r="F1919" i="35" s="1"/>
  <c r="E1918" i="35"/>
  <c r="F1918" i="35" s="1"/>
  <c r="E1917" i="35"/>
  <c r="F1917" i="35" s="1"/>
  <c r="E1916" i="35"/>
  <c r="F1916" i="35" s="1"/>
  <c r="E1915" i="35"/>
  <c r="F1915" i="35" s="1"/>
  <c r="E1914" i="35"/>
  <c r="F1914" i="35" s="1"/>
  <c r="E1913" i="35"/>
  <c r="F1913" i="35" s="1"/>
  <c r="E1912" i="35"/>
  <c r="F1912" i="35" s="1"/>
  <c r="E1911" i="35"/>
  <c r="F1911" i="35" s="1"/>
  <c r="E1910" i="35"/>
  <c r="F1910" i="35" s="1"/>
  <c r="E1909" i="35"/>
  <c r="F1909" i="35" s="1"/>
  <c r="E1908" i="35"/>
  <c r="F1908" i="35" s="1"/>
  <c r="E1907" i="35"/>
  <c r="F1907" i="35" s="1"/>
  <c r="E1906" i="35"/>
  <c r="F1906" i="35" s="1"/>
  <c r="E1905" i="35"/>
  <c r="F1905" i="35" s="1"/>
  <c r="E1904" i="35"/>
  <c r="F1904" i="35" s="1"/>
  <c r="E1903" i="35"/>
  <c r="F1903" i="35" s="1"/>
  <c r="E1902" i="35"/>
  <c r="F1902" i="35" s="1"/>
  <c r="E1901" i="35"/>
  <c r="F1901" i="35" s="1"/>
  <c r="E1900" i="35"/>
  <c r="F1900" i="35" s="1"/>
  <c r="E1899" i="35"/>
  <c r="F1899" i="35" s="1"/>
  <c r="E1898" i="35"/>
  <c r="F1898" i="35" s="1"/>
  <c r="E1897" i="35"/>
  <c r="F1897" i="35" s="1"/>
  <c r="E1896" i="35"/>
  <c r="F1896" i="35" s="1"/>
  <c r="E1895" i="35"/>
  <c r="F1895" i="35" s="1"/>
  <c r="E1894" i="35"/>
  <c r="F1894" i="35" s="1"/>
  <c r="E1893" i="35"/>
  <c r="F1893" i="35" s="1"/>
  <c r="E1892" i="35"/>
  <c r="F1892" i="35" s="1"/>
  <c r="E1891" i="35"/>
  <c r="F1891" i="35" s="1"/>
  <c r="E1890" i="35"/>
  <c r="F1890" i="35" s="1"/>
  <c r="E1889" i="35"/>
  <c r="F1889" i="35" s="1"/>
  <c r="E1888" i="35"/>
  <c r="F1888" i="35" s="1"/>
  <c r="E1887" i="35"/>
  <c r="F1887" i="35" s="1"/>
  <c r="E1886" i="35"/>
  <c r="F1886" i="35" s="1"/>
  <c r="E1885" i="35"/>
  <c r="F1885" i="35" s="1"/>
  <c r="E1884" i="35"/>
  <c r="F1884" i="35" s="1"/>
  <c r="E1883" i="35"/>
  <c r="F1883" i="35" s="1"/>
  <c r="E1882" i="35"/>
  <c r="F1882" i="35" s="1"/>
  <c r="E1881" i="35"/>
  <c r="F1881" i="35" s="1"/>
  <c r="E1880" i="35"/>
  <c r="F1880" i="35" s="1"/>
  <c r="E1879" i="35"/>
  <c r="F1879" i="35" s="1"/>
  <c r="E1878" i="35"/>
  <c r="F1878" i="35" s="1"/>
  <c r="E1877" i="35"/>
  <c r="F1877" i="35" s="1"/>
  <c r="E1876" i="35"/>
  <c r="F1876" i="35" s="1"/>
  <c r="E1875" i="35"/>
  <c r="F1875" i="35" s="1"/>
  <c r="E1874" i="35"/>
  <c r="F1874" i="35" s="1"/>
  <c r="E1873" i="35"/>
  <c r="F1873" i="35" s="1"/>
  <c r="E1872" i="35"/>
  <c r="F1872" i="35" s="1"/>
  <c r="E1871" i="35"/>
  <c r="F1871" i="35" s="1"/>
  <c r="E1870" i="35"/>
  <c r="F1870" i="35" s="1"/>
  <c r="E1869" i="35"/>
  <c r="F1869" i="35" s="1"/>
  <c r="E1868" i="35"/>
  <c r="F1868" i="35" s="1"/>
  <c r="E1867" i="35"/>
  <c r="F1867" i="35" s="1"/>
  <c r="E1866" i="35"/>
  <c r="F1866" i="35" s="1"/>
  <c r="E1865" i="35"/>
  <c r="F1865" i="35" s="1"/>
  <c r="E1864" i="35"/>
  <c r="F1864" i="35" s="1"/>
  <c r="E1863" i="35"/>
  <c r="F1863" i="35" s="1"/>
  <c r="E1862" i="35"/>
  <c r="F1862" i="35" s="1"/>
  <c r="E1861" i="35"/>
  <c r="F1861" i="35" s="1"/>
  <c r="E1860" i="35"/>
  <c r="F1860" i="35" s="1"/>
  <c r="E1859" i="35"/>
  <c r="F1859" i="35" s="1"/>
  <c r="E1858" i="35"/>
  <c r="F1858" i="35" s="1"/>
  <c r="E1857" i="35"/>
  <c r="F1857" i="35" s="1"/>
  <c r="E1856" i="35"/>
  <c r="F1856" i="35" s="1"/>
  <c r="E1855" i="35"/>
  <c r="F1855" i="35" s="1"/>
  <c r="E1854" i="35"/>
  <c r="F1854" i="35" s="1"/>
  <c r="E1853" i="35"/>
  <c r="F1853" i="35" s="1"/>
  <c r="E1852" i="35"/>
  <c r="F1852" i="35" s="1"/>
  <c r="E1851" i="35"/>
  <c r="F1851" i="35" s="1"/>
  <c r="E1850" i="35"/>
  <c r="F1850" i="35" s="1"/>
  <c r="E1849" i="35"/>
  <c r="F1849" i="35" s="1"/>
  <c r="E1848" i="35"/>
  <c r="F1848" i="35" s="1"/>
  <c r="E1847" i="35"/>
  <c r="F1847" i="35" s="1"/>
  <c r="E1846" i="35"/>
  <c r="F1846" i="35" s="1"/>
  <c r="E1845" i="35"/>
  <c r="F1845" i="35" s="1"/>
  <c r="E1844" i="35"/>
  <c r="F1844" i="35" s="1"/>
  <c r="E1843" i="35"/>
  <c r="F1843" i="35" s="1"/>
  <c r="E1842" i="35"/>
  <c r="F1842" i="35" s="1"/>
  <c r="E1841" i="35"/>
  <c r="F1841" i="35" s="1"/>
  <c r="E1840" i="35"/>
  <c r="F1840" i="35" s="1"/>
  <c r="E1839" i="35"/>
  <c r="F1839" i="35" s="1"/>
  <c r="E1838" i="35"/>
  <c r="F1838" i="35" s="1"/>
  <c r="E1837" i="35"/>
  <c r="F1837" i="35" s="1"/>
  <c r="E1836" i="35"/>
  <c r="F1836" i="35" s="1"/>
  <c r="E1835" i="35"/>
  <c r="F1835" i="35" s="1"/>
  <c r="E1834" i="35"/>
  <c r="F1834" i="35" s="1"/>
  <c r="E1833" i="35"/>
  <c r="F1833" i="35" s="1"/>
  <c r="E1832" i="35"/>
  <c r="F1832" i="35" s="1"/>
  <c r="E1831" i="35"/>
  <c r="F1831" i="35" s="1"/>
  <c r="E1830" i="35"/>
  <c r="F1830" i="35" s="1"/>
  <c r="E1829" i="35"/>
  <c r="F1829" i="35" s="1"/>
  <c r="E1828" i="35"/>
  <c r="F1828" i="35" s="1"/>
  <c r="E1827" i="35"/>
  <c r="F1827" i="35" s="1"/>
  <c r="E1826" i="35"/>
  <c r="F1826" i="35" s="1"/>
  <c r="E1825" i="35"/>
  <c r="F1825" i="35" s="1"/>
  <c r="E1824" i="35"/>
  <c r="F1824" i="35" s="1"/>
  <c r="E1823" i="35"/>
  <c r="F1823" i="35" s="1"/>
  <c r="E1822" i="35"/>
  <c r="F1822" i="35" s="1"/>
  <c r="E1821" i="35"/>
  <c r="F1821" i="35" s="1"/>
  <c r="E1820" i="35"/>
  <c r="F1820" i="35" s="1"/>
  <c r="E1819" i="35"/>
  <c r="F1819" i="35" s="1"/>
  <c r="E1818" i="35"/>
  <c r="F1818" i="35" s="1"/>
  <c r="E1817" i="35"/>
  <c r="F1817" i="35" s="1"/>
  <c r="E1816" i="35"/>
  <c r="F1816" i="35" s="1"/>
  <c r="E1815" i="35"/>
  <c r="F1815" i="35" s="1"/>
  <c r="E1814" i="35"/>
  <c r="F1814" i="35" s="1"/>
  <c r="E1813" i="35"/>
  <c r="F1813" i="35" s="1"/>
  <c r="E1812" i="35"/>
  <c r="F1812" i="35" s="1"/>
  <c r="E1811" i="35"/>
  <c r="F1811" i="35" s="1"/>
  <c r="E1810" i="35"/>
  <c r="F1810" i="35" s="1"/>
  <c r="E1809" i="35"/>
  <c r="F1809" i="35" s="1"/>
  <c r="E1808" i="35"/>
  <c r="F1808" i="35" s="1"/>
  <c r="E1807" i="35"/>
  <c r="F1807" i="35" s="1"/>
  <c r="E1806" i="35"/>
  <c r="F1806" i="35" s="1"/>
  <c r="E1805" i="35"/>
  <c r="F1805" i="35" s="1"/>
  <c r="E1804" i="35"/>
  <c r="F1804" i="35" s="1"/>
  <c r="E1803" i="35"/>
  <c r="F1803" i="35" s="1"/>
  <c r="E1802" i="35"/>
  <c r="F1802" i="35" s="1"/>
  <c r="E1801" i="35"/>
  <c r="F1801" i="35" s="1"/>
  <c r="E1800" i="35"/>
  <c r="F1800" i="35" s="1"/>
  <c r="E1799" i="35"/>
  <c r="F1799" i="35" s="1"/>
  <c r="E1798" i="35"/>
  <c r="F1798" i="35" s="1"/>
  <c r="E1797" i="35"/>
  <c r="F1797" i="35" s="1"/>
  <c r="E1796" i="35"/>
  <c r="F1796" i="35" s="1"/>
  <c r="E1795" i="35"/>
  <c r="F1795" i="35" s="1"/>
  <c r="E1794" i="35"/>
  <c r="F1794" i="35" s="1"/>
  <c r="E1793" i="35"/>
  <c r="F1793" i="35" s="1"/>
  <c r="E1792" i="35"/>
  <c r="F1792" i="35" s="1"/>
  <c r="E1791" i="35"/>
  <c r="F1791" i="35" s="1"/>
  <c r="E1790" i="35"/>
  <c r="F1790" i="35" s="1"/>
  <c r="E1789" i="35"/>
  <c r="F1789" i="35" s="1"/>
  <c r="E1788" i="35"/>
  <c r="F1788" i="35" s="1"/>
  <c r="E1787" i="35"/>
  <c r="F1787" i="35" s="1"/>
  <c r="E1786" i="35"/>
  <c r="F1786" i="35" s="1"/>
  <c r="E1785" i="35"/>
  <c r="F1785" i="35" s="1"/>
  <c r="E1784" i="35"/>
  <c r="F1784" i="35" s="1"/>
  <c r="E1783" i="35"/>
  <c r="F1783" i="35" s="1"/>
  <c r="E1782" i="35"/>
  <c r="F1782" i="35" s="1"/>
  <c r="E1781" i="35"/>
  <c r="F1781" i="35" s="1"/>
  <c r="E1780" i="35"/>
  <c r="F1780" i="35" s="1"/>
  <c r="E1779" i="35"/>
  <c r="F1779" i="35" s="1"/>
  <c r="E1778" i="35"/>
  <c r="F1778" i="35" s="1"/>
  <c r="E1777" i="35"/>
  <c r="F1777" i="35" s="1"/>
  <c r="E1776" i="35"/>
  <c r="F1776" i="35" s="1"/>
  <c r="E1775" i="35"/>
  <c r="F1775" i="35" s="1"/>
  <c r="E1774" i="35"/>
  <c r="F1774" i="35" s="1"/>
  <c r="E1773" i="35"/>
  <c r="F1773" i="35" s="1"/>
  <c r="E1772" i="35"/>
  <c r="F1772" i="35" s="1"/>
  <c r="E1771" i="35"/>
  <c r="F1771" i="35" s="1"/>
  <c r="E1770" i="35"/>
  <c r="F1770" i="35" s="1"/>
  <c r="E1769" i="35"/>
  <c r="F1769" i="35" s="1"/>
  <c r="E1768" i="35"/>
  <c r="F1768" i="35" s="1"/>
  <c r="E1767" i="35"/>
  <c r="F1767" i="35" s="1"/>
  <c r="E1766" i="35"/>
  <c r="F1766" i="35" s="1"/>
  <c r="E1765" i="35"/>
  <c r="F1765" i="35" s="1"/>
  <c r="E1764" i="35"/>
  <c r="F1764" i="35" s="1"/>
  <c r="E1763" i="35"/>
  <c r="F1763" i="35" s="1"/>
  <c r="E1762" i="35"/>
  <c r="F1762" i="35" s="1"/>
  <c r="E1761" i="35"/>
  <c r="F1761" i="35" s="1"/>
  <c r="E1760" i="35"/>
  <c r="F1760" i="35" s="1"/>
  <c r="E1759" i="35"/>
  <c r="F1759" i="35" s="1"/>
  <c r="E1758" i="35"/>
  <c r="F1758" i="35" s="1"/>
  <c r="E1757" i="35"/>
  <c r="F1757" i="35" s="1"/>
  <c r="E1756" i="35"/>
  <c r="F1756" i="35" s="1"/>
  <c r="E1755" i="35"/>
  <c r="F1755" i="35" s="1"/>
  <c r="E1754" i="35"/>
  <c r="F1754" i="35" s="1"/>
  <c r="E1753" i="35"/>
  <c r="F1753" i="35" s="1"/>
  <c r="E1752" i="35"/>
  <c r="F1752" i="35" s="1"/>
  <c r="E1751" i="35"/>
  <c r="F1751" i="35" s="1"/>
  <c r="E1750" i="35"/>
  <c r="F1750" i="35" s="1"/>
  <c r="E1749" i="35"/>
  <c r="F1749" i="35" s="1"/>
  <c r="E1748" i="35"/>
  <c r="F1748" i="35" s="1"/>
  <c r="E1747" i="35"/>
  <c r="F1747" i="35" s="1"/>
  <c r="E1746" i="35"/>
  <c r="F1746" i="35" s="1"/>
  <c r="E1745" i="35"/>
  <c r="F1745" i="35" s="1"/>
  <c r="E1744" i="35"/>
  <c r="F1744" i="35" s="1"/>
  <c r="E1743" i="35"/>
  <c r="F1743" i="35" s="1"/>
  <c r="E1742" i="35"/>
  <c r="F1742" i="35" s="1"/>
  <c r="E1741" i="35"/>
  <c r="F1741" i="35" s="1"/>
  <c r="E1740" i="35"/>
  <c r="F1740" i="35" s="1"/>
  <c r="E1739" i="35"/>
  <c r="F1739" i="35" s="1"/>
  <c r="E1738" i="35"/>
  <c r="F1738" i="35" s="1"/>
  <c r="E1737" i="35"/>
  <c r="F1737" i="35" s="1"/>
  <c r="E1736" i="35"/>
  <c r="F1736" i="35" s="1"/>
  <c r="E1735" i="35"/>
  <c r="F1735" i="35" s="1"/>
  <c r="E1734" i="35"/>
  <c r="F1734" i="35" s="1"/>
  <c r="E1733" i="35"/>
  <c r="F1733" i="35" s="1"/>
  <c r="E1732" i="35"/>
  <c r="F1732" i="35" s="1"/>
  <c r="E1731" i="35"/>
  <c r="F1731" i="35" s="1"/>
  <c r="E1730" i="35"/>
  <c r="F1730" i="35" s="1"/>
  <c r="E1729" i="35"/>
  <c r="F1729" i="35" s="1"/>
  <c r="E1728" i="35"/>
  <c r="F1728" i="35" s="1"/>
  <c r="E1727" i="35"/>
  <c r="F1727" i="35" s="1"/>
  <c r="E1726" i="35"/>
  <c r="F1726" i="35" s="1"/>
  <c r="E1725" i="35"/>
  <c r="F1725" i="35" s="1"/>
  <c r="E1724" i="35"/>
  <c r="F1724" i="35" s="1"/>
  <c r="E1723" i="35"/>
  <c r="F1723" i="35" s="1"/>
  <c r="E1722" i="35"/>
  <c r="F1722" i="35" s="1"/>
  <c r="E1721" i="35"/>
  <c r="F1721" i="35" s="1"/>
  <c r="E1720" i="35"/>
  <c r="F1720" i="35" s="1"/>
  <c r="E1719" i="35"/>
  <c r="F1719" i="35" s="1"/>
  <c r="E1718" i="35"/>
  <c r="F1718" i="35" s="1"/>
  <c r="E1717" i="35"/>
  <c r="F1717" i="35" s="1"/>
  <c r="E1716" i="35"/>
  <c r="F1716" i="35" s="1"/>
  <c r="E1715" i="35"/>
  <c r="F1715" i="35" s="1"/>
  <c r="E1714" i="35"/>
  <c r="F1714" i="35" s="1"/>
  <c r="E1713" i="35"/>
  <c r="F1713" i="35" s="1"/>
  <c r="E1712" i="35"/>
  <c r="F1712" i="35" s="1"/>
  <c r="E1711" i="35"/>
  <c r="F1711" i="35" s="1"/>
  <c r="E1710" i="35"/>
  <c r="F1710" i="35" s="1"/>
  <c r="E1709" i="35"/>
  <c r="F1709" i="35" s="1"/>
  <c r="E1708" i="35"/>
  <c r="F1708" i="35" s="1"/>
  <c r="E1707" i="35"/>
  <c r="F1707" i="35" s="1"/>
  <c r="E1706" i="35"/>
  <c r="F1706" i="35" s="1"/>
  <c r="E1705" i="35"/>
  <c r="F1705" i="35" s="1"/>
  <c r="E1704" i="35"/>
  <c r="F1704" i="35" s="1"/>
  <c r="E1703" i="35"/>
  <c r="F1703" i="35" s="1"/>
  <c r="E1702" i="35"/>
  <c r="F1702" i="35" s="1"/>
  <c r="E1701" i="35"/>
  <c r="F1701" i="35" s="1"/>
  <c r="E1700" i="35"/>
  <c r="F1700" i="35" s="1"/>
  <c r="E1699" i="35"/>
  <c r="F1699" i="35" s="1"/>
  <c r="E1698" i="35"/>
  <c r="F1698" i="35" s="1"/>
  <c r="E1697" i="35"/>
  <c r="F1697" i="35" s="1"/>
  <c r="E1696" i="35"/>
  <c r="F1696" i="35" s="1"/>
  <c r="E1695" i="35"/>
  <c r="F1695" i="35" s="1"/>
  <c r="E1694" i="35"/>
  <c r="F1694" i="35" s="1"/>
  <c r="E1693" i="35"/>
  <c r="F1693" i="35" s="1"/>
  <c r="E1692" i="35"/>
  <c r="F1692" i="35" s="1"/>
  <c r="E1691" i="35"/>
  <c r="F1691" i="35" s="1"/>
  <c r="E1690" i="35"/>
  <c r="F1690" i="35" s="1"/>
  <c r="E1689" i="35"/>
  <c r="F1689" i="35" s="1"/>
  <c r="E1688" i="35"/>
  <c r="F1688" i="35" s="1"/>
  <c r="E1687" i="35"/>
  <c r="F1687" i="35" s="1"/>
  <c r="E1686" i="35"/>
  <c r="F1686" i="35" s="1"/>
  <c r="E1685" i="35"/>
  <c r="F1685" i="35" s="1"/>
  <c r="E1684" i="35"/>
  <c r="F1684" i="35" s="1"/>
  <c r="E1683" i="35"/>
  <c r="F1683" i="35" s="1"/>
  <c r="E1682" i="35"/>
  <c r="F1682" i="35" s="1"/>
  <c r="E1681" i="35"/>
  <c r="F1681" i="35" s="1"/>
  <c r="E1680" i="35"/>
  <c r="F1680" i="35" s="1"/>
  <c r="E1679" i="35"/>
  <c r="F1679" i="35" s="1"/>
  <c r="E1678" i="35"/>
  <c r="F1678" i="35" s="1"/>
  <c r="E1677" i="35"/>
  <c r="F1677" i="35" s="1"/>
  <c r="E1676" i="35"/>
  <c r="F1676" i="35" s="1"/>
  <c r="E1675" i="35"/>
  <c r="F1675" i="35" s="1"/>
  <c r="E1674" i="35"/>
  <c r="F1674" i="35" s="1"/>
  <c r="E1673" i="35"/>
  <c r="F1673" i="35" s="1"/>
  <c r="E1672" i="35"/>
  <c r="F1672" i="35" s="1"/>
  <c r="E1671" i="35"/>
  <c r="F1671" i="35" s="1"/>
  <c r="E1670" i="35"/>
  <c r="F1670" i="35" s="1"/>
  <c r="E1669" i="35"/>
  <c r="F1669" i="35" s="1"/>
  <c r="E1668" i="35"/>
  <c r="F1668" i="35" s="1"/>
  <c r="E1667" i="35"/>
  <c r="F1667" i="35" s="1"/>
  <c r="E1666" i="35"/>
  <c r="F1666" i="35" s="1"/>
  <c r="E1665" i="35"/>
  <c r="F1665" i="35" s="1"/>
  <c r="E1664" i="35"/>
  <c r="F1664" i="35" s="1"/>
  <c r="E1663" i="35"/>
  <c r="F1663" i="35" s="1"/>
  <c r="E1662" i="35"/>
  <c r="F1662" i="35" s="1"/>
  <c r="E1661" i="35"/>
  <c r="F1661" i="35" s="1"/>
  <c r="E1660" i="35"/>
  <c r="F1660" i="35" s="1"/>
  <c r="E1659" i="35"/>
  <c r="F1659" i="35" s="1"/>
  <c r="E1658" i="35"/>
  <c r="F1658" i="35" s="1"/>
  <c r="E1657" i="35"/>
  <c r="F1657" i="35" s="1"/>
  <c r="E1656" i="35"/>
  <c r="F1656" i="35" s="1"/>
  <c r="E1655" i="35"/>
  <c r="F1655" i="35" s="1"/>
  <c r="E1654" i="35"/>
  <c r="F1654" i="35" s="1"/>
  <c r="E1653" i="35"/>
  <c r="F1653" i="35" s="1"/>
  <c r="E1652" i="35"/>
  <c r="F1652" i="35" s="1"/>
  <c r="E1651" i="35"/>
  <c r="F1651" i="35" s="1"/>
  <c r="E1650" i="35"/>
  <c r="F1650" i="35" s="1"/>
  <c r="E1649" i="35"/>
  <c r="F1649" i="35" s="1"/>
  <c r="E1648" i="35"/>
  <c r="F1648" i="35" s="1"/>
  <c r="E1647" i="35"/>
  <c r="F1647" i="35" s="1"/>
  <c r="E1646" i="35"/>
  <c r="F1646" i="35" s="1"/>
  <c r="E1645" i="35"/>
  <c r="F1645" i="35" s="1"/>
  <c r="E1644" i="35"/>
  <c r="F1644" i="35" s="1"/>
  <c r="E1643" i="35"/>
  <c r="F1643" i="35" s="1"/>
  <c r="E1642" i="35"/>
  <c r="F1642" i="35" s="1"/>
  <c r="E1641" i="35"/>
  <c r="F1641" i="35" s="1"/>
  <c r="E1640" i="35"/>
  <c r="F1640" i="35" s="1"/>
  <c r="E1639" i="35"/>
  <c r="F1639" i="35" s="1"/>
  <c r="E1638" i="35"/>
  <c r="F1638" i="35" s="1"/>
  <c r="E1637" i="35"/>
  <c r="F1637" i="35" s="1"/>
  <c r="E1636" i="35"/>
  <c r="F1636" i="35" s="1"/>
  <c r="E1635" i="35"/>
  <c r="F1635" i="35" s="1"/>
  <c r="E1634" i="35"/>
  <c r="F1634" i="35" s="1"/>
  <c r="E1633" i="35"/>
  <c r="F1633" i="35" s="1"/>
  <c r="E1632" i="35"/>
  <c r="F1632" i="35" s="1"/>
  <c r="E1631" i="35"/>
  <c r="F1631" i="35" s="1"/>
  <c r="E1630" i="35"/>
  <c r="F1630" i="35" s="1"/>
  <c r="E1629" i="35"/>
  <c r="F1629" i="35" s="1"/>
  <c r="E1628" i="35"/>
  <c r="F1628" i="35" s="1"/>
  <c r="E1627" i="35"/>
  <c r="F1627" i="35" s="1"/>
  <c r="E1626" i="35"/>
  <c r="F1626" i="35" s="1"/>
  <c r="E1625" i="35"/>
  <c r="F1625" i="35" s="1"/>
  <c r="E1624" i="35"/>
  <c r="F1624" i="35" s="1"/>
  <c r="E1623" i="35"/>
  <c r="F1623" i="35" s="1"/>
  <c r="E1622" i="35"/>
  <c r="F1622" i="35" s="1"/>
  <c r="E1621" i="35"/>
  <c r="F1621" i="35" s="1"/>
  <c r="E1620" i="35"/>
  <c r="F1620" i="35" s="1"/>
  <c r="E1619" i="35"/>
  <c r="F1619" i="35" s="1"/>
  <c r="E1618" i="35"/>
  <c r="F1618" i="35" s="1"/>
  <c r="E1617" i="35"/>
  <c r="F1617" i="35" s="1"/>
  <c r="E1616" i="35"/>
  <c r="F1616" i="35" s="1"/>
  <c r="E1615" i="35"/>
  <c r="F1615" i="35" s="1"/>
  <c r="E1614" i="35"/>
  <c r="F1614" i="35" s="1"/>
  <c r="E1613" i="35"/>
  <c r="F1613" i="35" s="1"/>
  <c r="E1612" i="35"/>
  <c r="F1612" i="35" s="1"/>
  <c r="E1611" i="35"/>
  <c r="F1611" i="35" s="1"/>
  <c r="E1610" i="35"/>
  <c r="F1610" i="35" s="1"/>
  <c r="E1609" i="35"/>
  <c r="F1609" i="35" s="1"/>
  <c r="E1608" i="35"/>
  <c r="F1608" i="35" s="1"/>
  <c r="E1607" i="35"/>
  <c r="F1607" i="35" s="1"/>
  <c r="E1606" i="35"/>
  <c r="F1606" i="35" s="1"/>
  <c r="E1605" i="35"/>
  <c r="F1605" i="35" s="1"/>
  <c r="E1604" i="35"/>
  <c r="F1604" i="35" s="1"/>
  <c r="E1603" i="35"/>
  <c r="F1603" i="35" s="1"/>
  <c r="E1602" i="35"/>
  <c r="F1602" i="35" s="1"/>
  <c r="E1601" i="35"/>
  <c r="F1601" i="35" s="1"/>
  <c r="E1600" i="35"/>
  <c r="F1600" i="35" s="1"/>
  <c r="E1599" i="35"/>
  <c r="F1599" i="35" s="1"/>
  <c r="E1598" i="35"/>
  <c r="F1598" i="35" s="1"/>
  <c r="E1597" i="35"/>
  <c r="F1597" i="35" s="1"/>
  <c r="E1596" i="35"/>
  <c r="F1596" i="35" s="1"/>
  <c r="E1595" i="35"/>
  <c r="F1595" i="35" s="1"/>
  <c r="E1594" i="35"/>
  <c r="F1594" i="35" s="1"/>
  <c r="E1593" i="35"/>
  <c r="F1593" i="35" s="1"/>
  <c r="E1592" i="35"/>
  <c r="F1592" i="35" s="1"/>
  <c r="E1591" i="35"/>
  <c r="F1591" i="35" s="1"/>
  <c r="E1590" i="35"/>
  <c r="F1590" i="35" s="1"/>
  <c r="E1589" i="35"/>
  <c r="F1589" i="35" s="1"/>
  <c r="E1588" i="35"/>
  <c r="F1588" i="35" s="1"/>
  <c r="E1587" i="35"/>
  <c r="F1587" i="35" s="1"/>
  <c r="E1586" i="35"/>
  <c r="F1586" i="35" s="1"/>
  <c r="E1585" i="35"/>
  <c r="F1585" i="35" s="1"/>
  <c r="E1584" i="35"/>
  <c r="F1584" i="35" s="1"/>
  <c r="E1583" i="35"/>
  <c r="F1583" i="35" s="1"/>
  <c r="E1582" i="35"/>
  <c r="F1582" i="35" s="1"/>
  <c r="E1581" i="35"/>
  <c r="F1581" i="35" s="1"/>
  <c r="E1580" i="35"/>
  <c r="F1580" i="35" s="1"/>
  <c r="E1579" i="35"/>
  <c r="F1579" i="35" s="1"/>
  <c r="E1578" i="35"/>
  <c r="F1578" i="35" s="1"/>
  <c r="E1577" i="35"/>
  <c r="F1577" i="35" s="1"/>
  <c r="E1576" i="35"/>
  <c r="F1576" i="35" s="1"/>
  <c r="E1575" i="35"/>
  <c r="F1575" i="35" s="1"/>
  <c r="E1574" i="35"/>
  <c r="F1574" i="35" s="1"/>
  <c r="E1573" i="35"/>
  <c r="F1573" i="35" s="1"/>
  <c r="E1572" i="35"/>
  <c r="F1572" i="35" s="1"/>
  <c r="E1571" i="35"/>
  <c r="F1571" i="35" s="1"/>
  <c r="E1570" i="35"/>
  <c r="F1570" i="35" s="1"/>
  <c r="E1569" i="35"/>
  <c r="F1569" i="35" s="1"/>
  <c r="E1568" i="35"/>
  <c r="F1568" i="35" s="1"/>
  <c r="E1567" i="35"/>
  <c r="F1567" i="35" s="1"/>
  <c r="E1566" i="35"/>
  <c r="F1566" i="35" s="1"/>
  <c r="E1565" i="35"/>
  <c r="F1565" i="35" s="1"/>
  <c r="E1564" i="35"/>
  <c r="F1564" i="35" s="1"/>
  <c r="E1563" i="35"/>
  <c r="F1563" i="35" s="1"/>
  <c r="E1562" i="35"/>
  <c r="F1562" i="35" s="1"/>
  <c r="E1561" i="35"/>
  <c r="F1561" i="35" s="1"/>
  <c r="E1560" i="35"/>
  <c r="F1560" i="35" s="1"/>
  <c r="E1559" i="35"/>
  <c r="F1559" i="35" s="1"/>
  <c r="E1558" i="35"/>
  <c r="F1558" i="35" s="1"/>
  <c r="E1557" i="35"/>
  <c r="F1557" i="35" s="1"/>
  <c r="E1556" i="35"/>
  <c r="F1556" i="35" s="1"/>
  <c r="E1555" i="35"/>
  <c r="F1555" i="35" s="1"/>
  <c r="E1554" i="35"/>
  <c r="F1554" i="35" s="1"/>
  <c r="E1553" i="35"/>
  <c r="F1553" i="35" s="1"/>
  <c r="E1552" i="35"/>
  <c r="F1552" i="35" s="1"/>
  <c r="E1551" i="35"/>
  <c r="F1551" i="35" s="1"/>
  <c r="E1550" i="35"/>
  <c r="F1550" i="35" s="1"/>
  <c r="E1549" i="35"/>
  <c r="F1549" i="35" s="1"/>
  <c r="E1548" i="35"/>
  <c r="F1548" i="35" s="1"/>
  <c r="E1547" i="35"/>
  <c r="F1547" i="35" s="1"/>
  <c r="E1546" i="35"/>
  <c r="F1546" i="35" s="1"/>
  <c r="E1545" i="35"/>
  <c r="F1545" i="35" s="1"/>
  <c r="E1544" i="35"/>
  <c r="F1544" i="35" s="1"/>
  <c r="E1543" i="35"/>
  <c r="F1543" i="35" s="1"/>
  <c r="E1542" i="35"/>
  <c r="F1542" i="35" s="1"/>
  <c r="E1541" i="35"/>
  <c r="F1541" i="35" s="1"/>
  <c r="E1540" i="35"/>
  <c r="F1540" i="35" s="1"/>
  <c r="E1539" i="35"/>
  <c r="F1539" i="35" s="1"/>
  <c r="E1538" i="35"/>
  <c r="F1538" i="35" s="1"/>
  <c r="E1537" i="35"/>
  <c r="F1537" i="35" s="1"/>
  <c r="E1536" i="35"/>
  <c r="F1536" i="35" s="1"/>
  <c r="E1535" i="35"/>
  <c r="F1535" i="35" s="1"/>
  <c r="E1534" i="35"/>
  <c r="F1534" i="35" s="1"/>
  <c r="E1533" i="35"/>
  <c r="F1533" i="35" s="1"/>
  <c r="E1532" i="35"/>
  <c r="F1532" i="35" s="1"/>
  <c r="E1531" i="35"/>
  <c r="F1531" i="35" s="1"/>
  <c r="E1530" i="35"/>
  <c r="F1530" i="35" s="1"/>
  <c r="E1529" i="35"/>
  <c r="F1529" i="35" s="1"/>
  <c r="E1528" i="35"/>
  <c r="F1528" i="35" s="1"/>
  <c r="E1527" i="35"/>
  <c r="F1527" i="35" s="1"/>
  <c r="E1526" i="35"/>
  <c r="F1526" i="35" s="1"/>
  <c r="E1525" i="35"/>
  <c r="F1525" i="35" s="1"/>
  <c r="E1524" i="35"/>
  <c r="F1524" i="35" s="1"/>
  <c r="E1523" i="35"/>
  <c r="F1523" i="35" s="1"/>
  <c r="E1522" i="35"/>
  <c r="F1522" i="35" s="1"/>
  <c r="E1521" i="35"/>
  <c r="F1521" i="35" s="1"/>
  <c r="E1520" i="35"/>
  <c r="F1520" i="35" s="1"/>
  <c r="E1519" i="35"/>
  <c r="F1519" i="35" s="1"/>
  <c r="E1518" i="35"/>
  <c r="F1518" i="35" s="1"/>
  <c r="E1517" i="35"/>
  <c r="F1517" i="35" s="1"/>
  <c r="E1516" i="35"/>
  <c r="F1516" i="35" s="1"/>
  <c r="E1515" i="35"/>
  <c r="F1515" i="35" s="1"/>
  <c r="E1514" i="35"/>
  <c r="F1514" i="35" s="1"/>
  <c r="E1513" i="35"/>
  <c r="F1513" i="35" s="1"/>
  <c r="E1512" i="35"/>
  <c r="F1512" i="35" s="1"/>
  <c r="E1511" i="35"/>
  <c r="F1511" i="35" s="1"/>
  <c r="E1510" i="35"/>
  <c r="F1510" i="35" s="1"/>
  <c r="E1509" i="35"/>
  <c r="F1509" i="35" s="1"/>
  <c r="E1508" i="35"/>
  <c r="F1508" i="35" s="1"/>
  <c r="E1507" i="35"/>
  <c r="F1507" i="35" s="1"/>
  <c r="E1506" i="35"/>
  <c r="F1506" i="35" s="1"/>
  <c r="E1505" i="35"/>
  <c r="F1505" i="35" s="1"/>
  <c r="E1504" i="35"/>
  <c r="F1504" i="35" s="1"/>
  <c r="E1503" i="35"/>
  <c r="F1503" i="35" s="1"/>
  <c r="E1502" i="35"/>
  <c r="F1502" i="35" s="1"/>
  <c r="E1501" i="35"/>
  <c r="F1501" i="35" s="1"/>
  <c r="E1500" i="35"/>
  <c r="F1500" i="35" s="1"/>
  <c r="E1499" i="35"/>
  <c r="F1499" i="35" s="1"/>
  <c r="E1498" i="35"/>
  <c r="F1498" i="35" s="1"/>
  <c r="E1497" i="35"/>
  <c r="F1497" i="35" s="1"/>
  <c r="E1496" i="35"/>
  <c r="F1496" i="35" s="1"/>
  <c r="E1495" i="35"/>
  <c r="F1495" i="35" s="1"/>
  <c r="E1494" i="35"/>
  <c r="F1494" i="35" s="1"/>
  <c r="E1493" i="35"/>
  <c r="F1493" i="35" s="1"/>
  <c r="E1492" i="35"/>
  <c r="F1492" i="35" s="1"/>
  <c r="E1491" i="35"/>
  <c r="F1491" i="35" s="1"/>
  <c r="E1490" i="35"/>
  <c r="F1490" i="35" s="1"/>
  <c r="E1489" i="35"/>
  <c r="F1489" i="35" s="1"/>
  <c r="E1488" i="35"/>
  <c r="F1488" i="35" s="1"/>
  <c r="E1487" i="35"/>
  <c r="F1487" i="35" s="1"/>
  <c r="E1486" i="35"/>
  <c r="F1486" i="35" s="1"/>
  <c r="E1485" i="35"/>
  <c r="F1485" i="35" s="1"/>
  <c r="E1484" i="35"/>
  <c r="F1484" i="35" s="1"/>
  <c r="E1483" i="35"/>
  <c r="F1483" i="35" s="1"/>
  <c r="E1482" i="35"/>
  <c r="F1482" i="35" s="1"/>
  <c r="E1481" i="35"/>
  <c r="F1481" i="35" s="1"/>
  <c r="E1480" i="35"/>
  <c r="F1480" i="35" s="1"/>
  <c r="E1479" i="35"/>
  <c r="F1479" i="35" s="1"/>
  <c r="E1478" i="35"/>
  <c r="F1478" i="35" s="1"/>
  <c r="E1477" i="35"/>
  <c r="F1477" i="35" s="1"/>
  <c r="E1476" i="35"/>
  <c r="F1476" i="35" s="1"/>
  <c r="E1475" i="35"/>
  <c r="F1475" i="35" s="1"/>
  <c r="E1474" i="35"/>
  <c r="F1474" i="35" s="1"/>
  <c r="E1473" i="35"/>
  <c r="F1473" i="35" s="1"/>
  <c r="E1472" i="35"/>
  <c r="F1472" i="35" s="1"/>
  <c r="E1471" i="35"/>
  <c r="F1471" i="35" s="1"/>
  <c r="E1470" i="35"/>
  <c r="F1470" i="35" s="1"/>
  <c r="E1469" i="35"/>
  <c r="F1469" i="35" s="1"/>
  <c r="E1468" i="35"/>
  <c r="F1468" i="35" s="1"/>
  <c r="E1467" i="35"/>
  <c r="F1467" i="35" s="1"/>
  <c r="E1466" i="35"/>
  <c r="F1466" i="35" s="1"/>
  <c r="E1465" i="35"/>
  <c r="F1465" i="35" s="1"/>
  <c r="E1464" i="35"/>
  <c r="F1464" i="35" s="1"/>
  <c r="E1463" i="35"/>
  <c r="F1463" i="35" s="1"/>
  <c r="E1462" i="35"/>
  <c r="F1462" i="35" s="1"/>
  <c r="E1461" i="35"/>
  <c r="F1461" i="35" s="1"/>
  <c r="E1460" i="35"/>
  <c r="F1460" i="35" s="1"/>
  <c r="E1459" i="35"/>
  <c r="F1459" i="35" s="1"/>
  <c r="E1458" i="35"/>
  <c r="F1458" i="35" s="1"/>
  <c r="E1457" i="35"/>
  <c r="F1457" i="35" s="1"/>
  <c r="E1456" i="35"/>
  <c r="F1456" i="35" s="1"/>
  <c r="E1455" i="35"/>
  <c r="F1455" i="35" s="1"/>
  <c r="E1454" i="35"/>
  <c r="F1454" i="35" s="1"/>
  <c r="E1453" i="35"/>
  <c r="F1453" i="35" s="1"/>
  <c r="E1452" i="35"/>
  <c r="F1452" i="35" s="1"/>
  <c r="E1451" i="35"/>
  <c r="F1451" i="35" s="1"/>
  <c r="E1450" i="35"/>
  <c r="F1450" i="35" s="1"/>
  <c r="E1449" i="35"/>
  <c r="F1449" i="35" s="1"/>
  <c r="E1448" i="35"/>
  <c r="F1448" i="35" s="1"/>
  <c r="E1447" i="35"/>
  <c r="F1447" i="35" s="1"/>
  <c r="E1446" i="35"/>
  <c r="F1446" i="35" s="1"/>
  <c r="E1445" i="35"/>
  <c r="F1445" i="35" s="1"/>
  <c r="E1444" i="35"/>
  <c r="F1444" i="35" s="1"/>
  <c r="E1443" i="35"/>
  <c r="F1443" i="35" s="1"/>
  <c r="E1442" i="35"/>
  <c r="F1442" i="35" s="1"/>
  <c r="E1441" i="35"/>
  <c r="F1441" i="35" s="1"/>
  <c r="E1440" i="35"/>
  <c r="F1440" i="35" s="1"/>
  <c r="E1439" i="35"/>
  <c r="F1439" i="35" s="1"/>
  <c r="E1438" i="35"/>
  <c r="F1438" i="35" s="1"/>
  <c r="E1437" i="35"/>
  <c r="F1437" i="35" s="1"/>
  <c r="E1436" i="35"/>
  <c r="F1436" i="35" s="1"/>
  <c r="E1435" i="35"/>
  <c r="F1435" i="35" s="1"/>
  <c r="E1434" i="35"/>
  <c r="F1434" i="35" s="1"/>
  <c r="E1433" i="35"/>
  <c r="F1433" i="35" s="1"/>
  <c r="E1432" i="35"/>
  <c r="F1432" i="35" s="1"/>
  <c r="E1431" i="35"/>
  <c r="F1431" i="35" s="1"/>
  <c r="E1430" i="35"/>
  <c r="F1430" i="35" s="1"/>
  <c r="E1429" i="35"/>
  <c r="F1429" i="35" s="1"/>
  <c r="E1428" i="35"/>
  <c r="F1428" i="35" s="1"/>
  <c r="E1427" i="35"/>
  <c r="F1427" i="35" s="1"/>
  <c r="E1426" i="35"/>
  <c r="F1426" i="35" s="1"/>
  <c r="E1425" i="35"/>
  <c r="F1425" i="35" s="1"/>
  <c r="E1424" i="35"/>
  <c r="F1424" i="35" s="1"/>
  <c r="E1423" i="35"/>
  <c r="F1423" i="35" s="1"/>
  <c r="E1422" i="35"/>
  <c r="F1422" i="35" s="1"/>
  <c r="E1421" i="35"/>
  <c r="F1421" i="35" s="1"/>
  <c r="E1420" i="35"/>
  <c r="F1420" i="35" s="1"/>
  <c r="E1419" i="35"/>
  <c r="F1419" i="35" s="1"/>
  <c r="E1418" i="35"/>
  <c r="F1418" i="35" s="1"/>
  <c r="E1417" i="35"/>
  <c r="F1417" i="35" s="1"/>
  <c r="E1416" i="35"/>
  <c r="F1416" i="35" s="1"/>
  <c r="E1415" i="35"/>
  <c r="F1415" i="35" s="1"/>
  <c r="E1414" i="35"/>
  <c r="F1414" i="35" s="1"/>
  <c r="E1413" i="35"/>
  <c r="F1413" i="35" s="1"/>
  <c r="E1412" i="35"/>
  <c r="F1412" i="35" s="1"/>
  <c r="E1411" i="35"/>
  <c r="F1411" i="35" s="1"/>
  <c r="E1410" i="35"/>
  <c r="F1410" i="35" s="1"/>
  <c r="E1409" i="35"/>
  <c r="F1409" i="35" s="1"/>
  <c r="E1408" i="35"/>
  <c r="F1408" i="35" s="1"/>
  <c r="E1407" i="35"/>
  <c r="F1407" i="35" s="1"/>
  <c r="E1406" i="35"/>
  <c r="F1406" i="35" s="1"/>
  <c r="E1405" i="35"/>
  <c r="F1405" i="35" s="1"/>
  <c r="E1404" i="35"/>
  <c r="F1404" i="35" s="1"/>
  <c r="E1403" i="35"/>
  <c r="F1403" i="35" s="1"/>
  <c r="E1402" i="35"/>
  <c r="F1402" i="35" s="1"/>
  <c r="E1401" i="35"/>
  <c r="F1401" i="35" s="1"/>
  <c r="E1400" i="35"/>
  <c r="F1400" i="35" s="1"/>
  <c r="E1399" i="35"/>
  <c r="F1399" i="35" s="1"/>
  <c r="E1398" i="35"/>
  <c r="F1398" i="35" s="1"/>
  <c r="E1397" i="35"/>
  <c r="F1397" i="35" s="1"/>
  <c r="E1396" i="35"/>
  <c r="F1396" i="35" s="1"/>
  <c r="E1395" i="35"/>
  <c r="F1395" i="35" s="1"/>
  <c r="E1394" i="35"/>
  <c r="F1394" i="35" s="1"/>
  <c r="E1393" i="35"/>
  <c r="F1393" i="35" s="1"/>
  <c r="E1392" i="35"/>
  <c r="F1392" i="35" s="1"/>
  <c r="E1391" i="35"/>
  <c r="F1391" i="35" s="1"/>
  <c r="E1390" i="35"/>
  <c r="F1390" i="35" s="1"/>
  <c r="E1389" i="35"/>
  <c r="F1389" i="35" s="1"/>
  <c r="E1388" i="35"/>
  <c r="F1388" i="35" s="1"/>
  <c r="E1387" i="35"/>
  <c r="F1387" i="35" s="1"/>
  <c r="E1386" i="35"/>
  <c r="F1386" i="35" s="1"/>
  <c r="E1385" i="35"/>
  <c r="F1385" i="35" s="1"/>
  <c r="E1384" i="35"/>
  <c r="F1384" i="35" s="1"/>
  <c r="E1383" i="35"/>
  <c r="F1383" i="35" s="1"/>
  <c r="E1382" i="35"/>
  <c r="F1382" i="35" s="1"/>
  <c r="E1381" i="35"/>
  <c r="F1381" i="35" s="1"/>
  <c r="E1380" i="35"/>
  <c r="F1380" i="35" s="1"/>
  <c r="E1379" i="35"/>
  <c r="F1379" i="35" s="1"/>
  <c r="E1378" i="35"/>
  <c r="F1378" i="35" s="1"/>
  <c r="E1377" i="35"/>
  <c r="F1377" i="35" s="1"/>
  <c r="E1376" i="35"/>
  <c r="F1376" i="35" s="1"/>
  <c r="E1375" i="35"/>
  <c r="F1375" i="35" s="1"/>
  <c r="E1374" i="35"/>
  <c r="F1374" i="35" s="1"/>
  <c r="E1373" i="35"/>
  <c r="F1373" i="35" s="1"/>
  <c r="E1372" i="35"/>
  <c r="F1372" i="35" s="1"/>
  <c r="E1371" i="35"/>
  <c r="F1371" i="35" s="1"/>
  <c r="E1370" i="35"/>
  <c r="F1370" i="35" s="1"/>
  <c r="E1369" i="35"/>
  <c r="F1369" i="35" s="1"/>
  <c r="E1368" i="35"/>
  <c r="F1368" i="35" s="1"/>
  <c r="E1367" i="35"/>
  <c r="F1367" i="35" s="1"/>
  <c r="E1366" i="35"/>
  <c r="F1366" i="35" s="1"/>
  <c r="E1365" i="35"/>
  <c r="F1365" i="35" s="1"/>
  <c r="E1364" i="35"/>
  <c r="F1364" i="35" s="1"/>
  <c r="E1363" i="35"/>
  <c r="F1363" i="35" s="1"/>
  <c r="E1362" i="35"/>
  <c r="F1362" i="35" s="1"/>
  <c r="E1361" i="35"/>
  <c r="F1361" i="35" s="1"/>
  <c r="E1360" i="35"/>
  <c r="F1360" i="35" s="1"/>
  <c r="E1359" i="35"/>
  <c r="F1359" i="35" s="1"/>
  <c r="E1358" i="35"/>
  <c r="F1358" i="35" s="1"/>
  <c r="E1357" i="35"/>
  <c r="F1357" i="35" s="1"/>
  <c r="E1356" i="35"/>
  <c r="F1356" i="35" s="1"/>
  <c r="E1355" i="35"/>
  <c r="F1355" i="35" s="1"/>
  <c r="E1354" i="35"/>
  <c r="F1354" i="35" s="1"/>
  <c r="E1353" i="35"/>
  <c r="F1353" i="35" s="1"/>
  <c r="E1352" i="35"/>
  <c r="F1352" i="35" s="1"/>
  <c r="E1351" i="35"/>
  <c r="F1351" i="35" s="1"/>
  <c r="E1350" i="35"/>
  <c r="F1350" i="35" s="1"/>
  <c r="E1349" i="35"/>
  <c r="F1349" i="35" s="1"/>
  <c r="E1348" i="35"/>
  <c r="F1348" i="35" s="1"/>
  <c r="E1347" i="35"/>
  <c r="F1347" i="35" s="1"/>
  <c r="E1346" i="35"/>
  <c r="F1346" i="35" s="1"/>
  <c r="E1345" i="35"/>
  <c r="F1345" i="35" s="1"/>
  <c r="E1344" i="35"/>
  <c r="F1344" i="35" s="1"/>
  <c r="E1343" i="35"/>
  <c r="F1343" i="35" s="1"/>
  <c r="E1342" i="35"/>
  <c r="F1342" i="35" s="1"/>
  <c r="E1341" i="35"/>
  <c r="F1341" i="35" s="1"/>
  <c r="E1340" i="35"/>
  <c r="F1340" i="35" s="1"/>
  <c r="E1339" i="35"/>
  <c r="F1339" i="35" s="1"/>
  <c r="E1338" i="35"/>
  <c r="F1338" i="35" s="1"/>
  <c r="E1337" i="35"/>
  <c r="F1337" i="35" s="1"/>
  <c r="E1336" i="35"/>
  <c r="F1336" i="35" s="1"/>
  <c r="E1335" i="35"/>
  <c r="F1335" i="35" s="1"/>
  <c r="E1334" i="35"/>
  <c r="F1334" i="35" s="1"/>
  <c r="E1333" i="35"/>
  <c r="F1333" i="35" s="1"/>
  <c r="E1332" i="35"/>
  <c r="F1332" i="35" s="1"/>
  <c r="E1331" i="35"/>
  <c r="F1331" i="35" s="1"/>
  <c r="E1330" i="35"/>
  <c r="F1330" i="35" s="1"/>
  <c r="E1329" i="35"/>
  <c r="F1329" i="35" s="1"/>
  <c r="E1328" i="35"/>
  <c r="F1328" i="35" s="1"/>
  <c r="E1327" i="35"/>
  <c r="F1327" i="35" s="1"/>
  <c r="E1326" i="35"/>
  <c r="F1326" i="35" s="1"/>
  <c r="E1325" i="35"/>
  <c r="F1325" i="35" s="1"/>
  <c r="E1324" i="35"/>
  <c r="F1324" i="35" s="1"/>
  <c r="E1323" i="35"/>
  <c r="F1323" i="35" s="1"/>
  <c r="E1322" i="35"/>
  <c r="F1322" i="35" s="1"/>
  <c r="E1321" i="35"/>
  <c r="F1321" i="35" s="1"/>
  <c r="E1320" i="35"/>
  <c r="F1320" i="35" s="1"/>
  <c r="E1319" i="35"/>
  <c r="F1319" i="35" s="1"/>
  <c r="E1318" i="35"/>
  <c r="F1318" i="35" s="1"/>
  <c r="E1317" i="35"/>
  <c r="F1317" i="35" s="1"/>
  <c r="E1316" i="35"/>
  <c r="F1316" i="35" s="1"/>
  <c r="E1315" i="35"/>
  <c r="F1315" i="35" s="1"/>
  <c r="E1314" i="35"/>
  <c r="F1314" i="35" s="1"/>
  <c r="E1313" i="35"/>
  <c r="F1313" i="35" s="1"/>
  <c r="E1312" i="35"/>
  <c r="F1312" i="35" s="1"/>
  <c r="E1311" i="35"/>
  <c r="F1311" i="35" s="1"/>
  <c r="E1310" i="35"/>
  <c r="F1310" i="35" s="1"/>
  <c r="E1309" i="35"/>
  <c r="F1309" i="35" s="1"/>
  <c r="E1308" i="35"/>
  <c r="F1308" i="35" s="1"/>
  <c r="E1307" i="35"/>
  <c r="F1307" i="35" s="1"/>
  <c r="E1306" i="35"/>
  <c r="F1306" i="35" s="1"/>
  <c r="E1305" i="35"/>
  <c r="F1305" i="35" s="1"/>
  <c r="E1304" i="35"/>
  <c r="F1304" i="35" s="1"/>
  <c r="E1303" i="35"/>
  <c r="F1303" i="35" s="1"/>
  <c r="E1302" i="35"/>
  <c r="F1302" i="35" s="1"/>
  <c r="E1301" i="35"/>
  <c r="F1301" i="35" s="1"/>
  <c r="E1300" i="35"/>
  <c r="F1300" i="35" s="1"/>
  <c r="E1299" i="35"/>
  <c r="F1299" i="35" s="1"/>
  <c r="E1298" i="35"/>
  <c r="F1298" i="35" s="1"/>
  <c r="E1297" i="35"/>
  <c r="F1297" i="35" s="1"/>
  <c r="E1296" i="35"/>
  <c r="F1296" i="35" s="1"/>
  <c r="E1295" i="35"/>
  <c r="F1295" i="35" s="1"/>
  <c r="E1294" i="35"/>
  <c r="F1294" i="35" s="1"/>
  <c r="E1293" i="35"/>
  <c r="F1293" i="35" s="1"/>
  <c r="E1292" i="35"/>
  <c r="F1292" i="35" s="1"/>
  <c r="E1291" i="35"/>
  <c r="F1291" i="35" s="1"/>
  <c r="E1290" i="35"/>
  <c r="F1290" i="35" s="1"/>
  <c r="E1289" i="35"/>
  <c r="F1289" i="35" s="1"/>
  <c r="E1288" i="35"/>
  <c r="F1288" i="35" s="1"/>
  <c r="E1287" i="35"/>
  <c r="F1287" i="35" s="1"/>
  <c r="E1286" i="35"/>
  <c r="F1286" i="35" s="1"/>
  <c r="E1285" i="35"/>
  <c r="F1285" i="35" s="1"/>
  <c r="E1284" i="35"/>
  <c r="F1284" i="35" s="1"/>
  <c r="E1283" i="35"/>
  <c r="F1283" i="35" s="1"/>
  <c r="E1282" i="35"/>
  <c r="F1282" i="35" s="1"/>
  <c r="E1281" i="35"/>
  <c r="F1281" i="35" s="1"/>
  <c r="E1280" i="35"/>
  <c r="F1280" i="35" s="1"/>
  <c r="E1279" i="35"/>
  <c r="F1279" i="35" s="1"/>
  <c r="E1278" i="35"/>
  <c r="F1278" i="35" s="1"/>
  <c r="E1277" i="35"/>
  <c r="F1277" i="35" s="1"/>
  <c r="E1276" i="35"/>
  <c r="F1276" i="35" s="1"/>
  <c r="E1275" i="35"/>
  <c r="F1275" i="35" s="1"/>
  <c r="E1274" i="35"/>
  <c r="F1274" i="35" s="1"/>
  <c r="E1273" i="35"/>
  <c r="F1273" i="35" s="1"/>
  <c r="E1272" i="35"/>
  <c r="F1272" i="35" s="1"/>
  <c r="E1271" i="35"/>
  <c r="F1271" i="35" s="1"/>
  <c r="E1270" i="35"/>
  <c r="F1270" i="35" s="1"/>
  <c r="E1269" i="35"/>
  <c r="F1269" i="35" s="1"/>
  <c r="E1268" i="35"/>
  <c r="F1268" i="35" s="1"/>
  <c r="E1267" i="35"/>
  <c r="F1267" i="35" s="1"/>
  <c r="E1266" i="35"/>
  <c r="F1266" i="35" s="1"/>
  <c r="E1265" i="35"/>
  <c r="F1265" i="35" s="1"/>
  <c r="E1264" i="35"/>
  <c r="F1264" i="35" s="1"/>
  <c r="E1263" i="35"/>
  <c r="F1263" i="35" s="1"/>
  <c r="E1262" i="35"/>
  <c r="F1262" i="35" s="1"/>
  <c r="E1261" i="35"/>
  <c r="F1261" i="35" s="1"/>
  <c r="E1260" i="35"/>
  <c r="F1260" i="35" s="1"/>
  <c r="E1259" i="35"/>
  <c r="F1259" i="35" s="1"/>
  <c r="E1258" i="35"/>
  <c r="F1258" i="35" s="1"/>
  <c r="E1257" i="35"/>
  <c r="F1257" i="35" s="1"/>
  <c r="E1256" i="35"/>
  <c r="F1256" i="35" s="1"/>
  <c r="E1255" i="35"/>
  <c r="F1255" i="35" s="1"/>
  <c r="E1254" i="35"/>
  <c r="F1254" i="35" s="1"/>
  <c r="E1253" i="35"/>
  <c r="F1253" i="35" s="1"/>
  <c r="E1252" i="35"/>
  <c r="F1252" i="35" s="1"/>
  <c r="E1251" i="35"/>
  <c r="F1251" i="35" s="1"/>
  <c r="E1250" i="35"/>
  <c r="F1250" i="35" s="1"/>
  <c r="E1249" i="35"/>
  <c r="F1249" i="35" s="1"/>
  <c r="E1248" i="35"/>
  <c r="F1248" i="35" s="1"/>
  <c r="E1247" i="35"/>
  <c r="F1247" i="35" s="1"/>
  <c r="E1246" i="35"/>
  <c r="F1246" i="35" s="1"/>
  <c r="E1245" i="35"/>
  <c r="F1245" i="35" s="1"/>
  <c r="E1244" i="35"/>
  <c r="F1244" i="35" s="1"/>
  <c r="E1243" i="35"/>
  <c r="F1243" i="35" s="1"/>
  <c r="E1242" i="35"/>
  <c r="F1242" i="35" s="1"/>
  <c r="E1241" i="35"/>
  <c r="F1241" i="35" s="1"/>
  <c r="E1240" i="35"/>
  <c r="F1240" i="35" s="1"/>
  <c r="E1239" i="35"/>
  <c r="F1239" i="35" s="1"/>
  <c r="E1238" i="35"/>
  <c r="F1238" i="35" s="1"/>
  <c r="E1237" i="35"/>
  <c r="F1237" i="35" s="1"/>
  <c r="E1236" i="35"/>
  <c r="F1236" i="35" s="1"/>
  <c r="E1235" i="35"/>
  <c r="F1235" i="35" s="1"/>
  <c r="E1234" i="35"/>
  <c r="F1234" i="35" s="1"/>
  <c r="E1233" i="35"/>
  <c r="F1233" i="35" s="1"/>
  <c r="E1232" i="35"/>
  <c r="F1232" i="35" s="1"/>
  <c r="E1231" i="35"/>
  <c r="F1231" i="35" s="1"/>
  <c r="E1230" i="35"/>
  <c r="F1230" i="35" s="1"/>
  <c r="E1229" i="35"/>
  <c r="F1229" i="35" s="1"/>
  <c r="E1228" i="35"/>
  <c r="F1228" i="35" s="1"/>
  <c r="E1227" i="35"/>
  <c r="F1227" i="35" s="1"/>
  <c r="E1226" i="35"/>
  <c r="F1226" i="35" s="1"/>
  <c r="E1225" i="35"/>
  <c r="F1225" i="35" s="1"/>
  <c r="E1224" i="35"/>
  <c r="F1224" i="35" s="1"/>
  <c r="E1223" i="35"/>
  <c r="F1223" i="35" s="1"/>
  <c r="E1222" i="35"/>
  <c r="F1222" i="35" s="1"/>
  <c r="E1221" i="35"/>
  <c r="F1221" i="35" s="1"/>
  <c r="E1220" i="35"/>
  <c r="F1220" i="35" s="1"/>
  <c r="E1219" i="35"/>
  <c r="F1219" i="35" s="1"/>
  <c r="E1218" i="35"/>
  <c r="F1218" i="35" s="1"/>
  <c r="E1217" i="35"/>
  <c r="F1217" i="35" s="1"/>
  <c r="E1216" i="35"/>
  <c r="F1216" i="35" s="1"/>
  <c r="E1215" i="35"/>
  <c r="F1215" i="35" s="1"/>
  <c r="E1214" i="35"/>
  <c r="F1214" i="35" s="1"/>
  <c r="E1213" i="35"/>
  <c r="F1213" i="35" s="1"/>
  <c r="E1212" i="35"/>
  <c r="F1212" i="35" s="1"/>
  <c r="E1211" i="35"/>
  <c r="F1211" i="35" s="1"/>
  <c r="E1210" i="35"/>
  <c r="F1210" i="35" s="1"/>
  <c r="E1209" i="35"/>
  <c r="F1209" i="35" s="1"/>
  <c r="E1208" i="35"/>
  <c r="F1208" i="35" s="1"/>
  <c r="E1207" i="35"/>
  <c r="F1207" i="35" s="1"/>
  <c r="E1206" i="35"/>
  <c r="F1206" i="35" s="1"/>
  <c r="E1205" i="35"/>
  <c r="F1205" i="35" s="1"/>
  <c r="E1204" i="35"/>
  <c r="F1204" i="35" s="1"/>
  <c r="E1203" i="35"/>
  <c r="F1203" i="35" s="1"/>
  <c r="E1202" i="35"/>
  <c r="F1202" i="35" s="1"/>
  <c r="E1201" i="35"/>
  <c r="F1201" i="35" s="1"/>
  <c r="E1200" i="35"/>
  <c r="F1200" i="35" s="1"/>
  <c r="E1199" i="35"/>
  <c r="F1199" i="35" s="1"/>
  <c r="E1198" i="35"/>
  <c r="F1198" i="35" s="1"/>
  <c r="E1197" i="35"/>
  <c r="F1197" i="35" s="1"/>
  <c r="E1196" i="35"/>
  <c r="F1196" i="35" s="1"/>
  <c r="E1195" i="35"/>
  <c r="F1195" i="35" s="1"/>
  <c r="E1194" i="35"/>
  <c r="F1194" i="35" s="1"/>
  <c r="E1193" i="35"/>
  <c r="F1193" i="35" s="1"/>
  <c r="E1192" i="35"/>
  <c r="F1192" i="35" s="1"/>
  <c r="E1191" i="35"/>
  <c r="F1191" i="35" s="1"/>
  <c r="E1190" i="35"/>
  <c r="F1190" i="35" s="1"/>
  <c r="E1189" i="35"/>
  <c r="F1189" i="35" s="1"/>
  <c r="E1188" i="35"/>
  <c r="F1188" i="35" s="1"/>
  <c r="E1187" i="35"/>
  <c r="F1187" i="35" s="1"/>
  <c r="E1186" i="35"/>
  <c r="F1186" i="35" s="1"/>
  <c r="E1185" i="35"/>
  <c r="F1185" i="35" s="1"/>
  <c r="E1184" i="35"/>
  <c r="F1184" i="35" s="1"/>
  <c r="E1183" i="35"/>
  <c r="F1183" i="35" s="1"/>
  <c r="E1182" i="35"/>
  <c r="F1182" i="35" s="1"/>
  <c r="E1181" i="35"/>
  <c r="F1181" i="35" s="1"/>
  <c r="E1180" i="35"/>
  <c r="F1180" i="35" s="1"/>
  <c r="E1179" i="35"/>
  <c r="F1179" i="35" s="1"/>
  <c r="E1178" i="35"/>
  <c r="F1178" i="35" s="1"/>
  <c r="E1177" i="35"/>
  <c r="F1177" i="35" s="1"/>
  <c r="E1176" i="35"/>
  <c r="F1176" i="35" s="1"/>
  <c r="E1175" i="35"/>
  <c r="F1175" i="35" s="1"/>
  <c r="E1174" i="35"/>
  <c r="F1174" i="35" s="1"/>
  <c r="E1173" i="35"/>
  <c r="F1173" i="35" s="1"/>
  <c r="E1172" i="35"/>
  <c r="F1172" i="35" s="1"/>
  <c r="E1171" i="35"/>
  <c r="F1171" i="35" s="1"/>
  <c r="E1170" i="35"/>
  <c r="F1170" i="35" s="1"/>
  <c r="E1169" i="35"/>
  <c r="F1169" i="35" s="1"/>
  <c r="E1168" i="35"/>
  <c r="F1168" i="35" s="1"/>
  <c r="E1167" i="35"/>
  <c r="F1167" i="35" s="1"/>
  <c r="E1166" i="35"/>
  <c r="F1166" i="35" s="1"/>
  <c r="E1165" i="35"/>
  <c r="F1165" i="35" s="1"/>
  <c r="E1164" i="35"/>
  <c r="F1164" i="35" s="1"/>
  <c r="E1163" i="35"/>
  <c r="F1163" i="35" s="1"/>
  <c r="E1162" i="35"/>
  <c r="F1162" i="35" s="1"/>
  <c r="E1161" i="35"/>
  <c r="F1161" i="35" s="1"/>
  <c r="E1160" i="35"/>
  <c r="F1160" i="35" s="1"/>
  <c r="E1159" i="35"/>
  <c r="F1159" i="35" s="1"/>
  <c r="E1158" i="35"/>
  <c r="F1158" i="35" s="1"/>
  <c r="E1157" i="35"/>
  <c r="F1157" i="35" s="1"/>
  <c r="E1156" i="35"/>
  <c r="F1156" i="35" s="1"/>
  <c r="E1155" i="35"/>
  <c r="F1155" i="35" s="1"/>
  <c r="E1154" i="35"/>
  <c r="F1154" i="35" s="1"/>
  <c r="E1153" i="35"/>
  <c r="F1153" i="35" s="1"/>
  <c r="E1152" i="35"/>
  <c r="F1152" i="35" s="1"/>
  <c r="E1151" i="35"/>
  <c r="F1151" i="35" s="1"/>
  <c r="E1150" i="35"/>
  <c r="F1150" i="35" s="1"/>
  <c r="E1149" i="35"/>
  <c r="F1149" i="35" s="1"/>
  <c r="E1148" i="35"/>
  <c r="F1148" i="35" s="1"/>
  <c r="E1147" i="35"/>
  <c r="F1147" i="35" s="1"/>
  <c r="E1146" i="35"/>
  <c r="F1146" i="35" s="1"/>
  <c r="E1145" i="35"/>
  <c r="F1145" i="35" s="1"/>
  <c r="E1144" i="35"/>
  <c r="F1144" i="35" s="1"/>
  <c r="E1143" i="35"/>
  <c r="F1143" i="35" s="1"/>
  <c r="E1142" i="35"/>
  <c r="F1142" i="35" s="1"/>
  <c r="E1141" i="35"/>
  <c r="F1141" i="35" s="1"/>
  <c r="E1140" i="35"/>
  <c r="F1140" i="35" s="1"/>
  <c r="E1139" i="35"/>
  <c r="F1139" i="35" s="1"/>
  <c r="E1138" i="35"/>
  <c r="F1138" i="35" s="1"/>
  <c r="E1137" i="35"/>
  <c r="F1137" i="35" s="1"/>
  <c r="E1136" i="35"/>
  <c r="F1136" i="35" s="1"/>
  <c r="E1135" i="35"/>
  <c r="F1135" i="35" s="1"/>
  <c r="E1134" i="35"/>
  <c r="F1134" i="35" s="1"/>
  <c r="E1133" i="35"/>
  <c r="F1133" i="35" s="1"/>
  <c r="E1132" i="35"/>
  <c r="F1132" i="35" s="1"/>
  <c r="E1131" i="35"/>
  <c r="F1131" i="35" s="1"/>
  <c r="E1130" i="35"/>
  <c r="F1130" i="35" s="1"/>
  <c r="E1129" i="35"/>
  <c r="F1129" i="35" s="1"/>
  <c r="E1128" i="35"/>
  <c r="F1128" i="35" s="1"/>
  <c r="E1127" i="35"/>
  <c r="F1127" i="35" s="1"/>
  <c r="E1126" i="35"/>
  <c r="F1126" i="35" s="1"/>
  <c r="E1125" i="35"/>
  <c r="F1125" i="35" s="1"/>
  <c r="E1124" i="35"/>
  <c r="F1124" i="35" s="1"/>
  <c r="E1123" i="35"/>
  <c r="F1123" i="35" s="1"/>
  <c r="E1122" i="35"/>
  <c r="F1122" i="35" s="1"/>
  <c r="E1121" i="35"/>
  <c r="F1121" i="35" s="1"/>
  <c r="E1120" i="35"/>
  <c r="F1120" i="35" s="1"/>
  <c r="E1119" i="35"/>
  <c r="F1119" i="35" s="1"/>
  <c r="E1118" i="35"/>
  <c r="F1118" i="35" s="1"/>
  <c r="E1117" i="35"/>
  <c r="F1117" i="35" s="1"/>
  <c r="E1116" i="35"/>
  <c r="F1116" i="35" s="1"/>
  <c r="E1115" i="35"/>
  <c r="F1115" i="35" s="1"/>
  <c r="E1114" i="35"/>
  <c r="F1114" i="35" s="1"/>
  <c r="E1113" i="35"/>
  <c r="F1113" i="35" s="1"/>
  <c r="E1112" i="35"/>
  <c r="F1112" i="35" s="1"/>
  <c r="E1111" i="35"/>
  <c r="F1111" i="35" s="1"/>
  <c r="E1110" i="35"/>
  <c r="F1110" i="35" s="1"/>
  <c r="E1109" i="35"/>
  <c r="F1109" i="35" s="1"/>
  <c r="E1108" i="35"/>
  <c r="F1108" i="35" s="1"/>
  <c r="E1107" i="35"/>
  <c r="F1107" i="35" s="1"/>
  <c r="E1106" i="35"/>
  <c r="F1106" i="35" s="1"/>
  <c r="E1105" i="35"/>
  <c r="F1105" i="35" s="1"/>
  <c r="E1104" i="35"/>
  <c r="F1104" i="35" s="1"/>
  <c r="E1103" i="35"/>
  <c r="F1103" i="35" s="1"/>
  <c r="E1102" i="35"/>
  <c r="F1102" i="35" s="1"/>
  <c r="E1101" i="35"/>
  <c r="F1101" i="35" s="1"/>
  <c r="E1100" i="35"/>
  <c r="F1100" i="35" s="1"/>
  <c r="E1099" i="35"/>
  <c r="F1099" i="35" s="1"/>
  <c r="E1098" i="35"/>
  <c r="F1098" i="35" s="1"/>
  <c r="E1097" i="35"/>
  <c r="F1097" i="35" s="1"/>
  <c r="E1096" i="35"/>
  <c r="F1096" i="35" s="1"/>
  <c r="E1095" i="35"/>
  <c r="F1095" i="35" s="1"/>
  <c r="E1094" i="35"/>
  <c r="F1094" i="35" s="1"/>
  <c r="E1093" i="35"/>
  <c r="F1093" i="35" s="1"/>
  <c r="E1092" i="35"/>
  <c r="F1092" i="35" s="1"/>
  <c r="E1091" i="35"/>
  <c r="F1091" i="35" s="1"/>
  <c r="E1090" i="35"/>
  <c r="F1090" i="35" s="1"/>
  <c r="E1089" i="35"/>
  <c r="F1089" i="35" s="1"/>
  <c r="E1088" i="35"/>
  <c r="F1088" i="35" s="1"/>
  <c r="E1087" i="35"/>
  <c r="F1087" i="35" s="1"/>
  <c r="E1086" i="35"/>
  <c r="F1086" i="35" s="1"/>
  <c r="E1085" i="35"/>
  <c r="F1085" i="35" s="1"/>
  <c r="E1084" i="35"/>
  <c r="F1084" i="35" s="1"/>
  <c r="E1083" i="35"/>
  <c r="F1083" i="35" s="1"/>
  <c r="E1082" i="35"/>
  <c r="F1082" i="35" s="1"/>
  <c r="E1081" i="35"/>
  <c r="F1081" i="35" s="1"/>
  <c r="E1080" i="35"/>
  <c r="F1080" i="35" s="1"/>
  <c r="E1079" i="35"/>
  <c r="F1079" i="35" s="1"/>
  <c r="E1078" i="35"/>
  <c r="F1078" i="35" s="1"/>
  <c r="E1077" i="35"/>
  <c r="F1077" i="35" s="1"/>
  <c r="E1076" i="35"/>
  <c r="F1076" i="35" s="1"/>
  <c r="E1075" i="35"/>
  <c r="F1075" i="35" s="1"/>
  <c r="E1074" i="35"/>
  <c r="F1074" i="35" s="1"/>
  <c r="E1073" i="35"/>
  <c r="F1073" i="35" s="1"/>
  <c r="E1072" i="35"/>
  <c r="F1072" i="35" s="1"/>
  <c r="E1071" i="35"/>
  <c r="F1071" i="35" s="1"/>
  <c r="E1070" i="35"/>
  <c r="F1070" i="35" s="1"/>
  <c r="E1069" i="35"/>
  <c r="F1069" i="35" s="1"/>
  <c r="E1068" i="35"/>
  <c r="F1068" i="35" s="1"/>
  <c r="E1067" i="35"/>
  <c r="F1067" i="35" s="1"/>
  <c r="E1066" i="35"/>
  <c r="F1066" i="35" s="1"/>
  <c r="E1065" i="35"/>
  <c r="F1065" i="35" s="1"/>
  <c r="E1064" i="35"/>
  <c r="F1064" i="35" s="1"/>
  <c r="E1063" i="35"/>
  <c r="F1063" i="35" s="1"/>
  <c r="E1062" i="35"/>
  <c r="F1062" i="35" s="1"/>
  <c r="E1061" i="35"/>
  <c r="F1061" i="35" s="1"/>
  <c r="E1060" i="35"/>
  <c r="F1060" i="35" s="1"/>
  <c r="E1059" i="35"/>
  <c r="F1059" i="35" s="1"/>
  <c r="E1058" i="35"/>
  <c r="F1058" i="35" s="1"/>
  <c r="E1057" i="35"/>
  <c r="F1057" i="35" s="1"/>
  <c r="E1056" i="35"/>
  <c r="F1056" i="35" s="1"/>
  <c r="E1055" i="35"/>
  <c r="F1055" i="35" s="1"/>
  <c r="E1054" i="35"/>
  <c r="F1054" i="35" s="1"/>
  <c r="E1053" i="35"/>
  <c r="F1053" i="35" s="1"/>
  <c r="E1052" i="35"/>
  <c r="F1052" i="35" s="1"/>
  <c r="E1051" i="35"/>
  <c r="F1051" i="35" s="1"/>
  <c r="E1050" i="35"/>
  <c r="F1050" i="35" s="1"/>
  <c r="E1049" i="35"/>
  <c r="F1049" i="35" s="1"/>
  <c r="E1048" i="35"/>
  <c r="F1048" i="35" s="1"/>
  <c r="E1047" i="35"/>
  <c r="F1047" i="35" s="1"/>
  <c r="E1046" i="35"/>
  <c r="F1046" i="35" s="1"/>
  <c r="E1045" i="35"/>
  <c r="F1045" i="35" s="1"/>
  <c r="E1044" i="35"/>
  <c r="F1044" i="35" s="1"/>
  <c r="E1043" i="35"/>
  <c r="F1043" i="35" s="1"/>
  <c r="E1042" i="35"/>
  <c r="F1042" i="35" s="1"/>
  <c r="E1041" i="35"/>
  <c r="F1041" i="35" s="1"/>
  <c r="E1040" i="35"/>
  <c r="F1040" i="35" s="1"/>
  <c r="E1039" i="35"/>
  <c r="F1039" i="35" s="1"/>
  <c r="E1038" i="35"/>
  <c r="F1038" i="35" s="1"/>
  <c r="E1037" i="35"/>
  <c r="F1037" i="35" s="1"/>
  <c r="E1036" i="35"/>
  <c r="F1036" i="35" s="1"/>
  <c r="E1035" i="35"/>
  <c r="F1035" i="35" s="1"/>
  <c r="E1034" i="35"/>
  <c r="F1034" i="35" s="1"/>
  <c r="E1033" i="35"/>
  <c r="F1033" i="35" s="1"/>
  <c r="E1032" i="35"/>
  <c r="F1032" i="35" s="1"/>
  <c r="E1031" i="35"/>
  <c r="F1031" i="35" s="1"/>
  <c r="E1030" i="35"/>
  <c r="F1030" i="35" s="1"/>
  <c r="E1029" i="35"/>
  <c r="F1029" i="35" s="1"/>
  <c r="E1028" i="35"/>
  <c r="F1028" i="35" s="1"/>
  <c r="E1027" i="35"/>
  <c r="F1027" i="35" s="1"/>
  <c r="E1026" i="35"/>
  <c r="F1026" i="35" s="1"/>
  <c r="E1025" i="35"/>
  <c r="F1025" i="35" s="1"/>
  <c r="E1024" i="35"/>
  <c r="F1024" i="35" s="1"/>
  <c r="E1023" i="35"/>
  <c r="F1023" i="35" s="1"/>
  <c r="E1022" i="35"/>
  <c r="F1022" i="35" s="1"/>
  <c r="E1021" i="35"/>
  <c r="F1021" i="35" s="1"/>
  <c r="E1020" i="35"/>
  <c r="F1020" i="35" s="1"/>
  <c r="E1019" i="35"/>
  <c r="F1019" i="35" s="1"/>
  <c r="E1018" i="35"/>
  <c r="F1018" i="35" s="1"/>
  <c r="E1017" i="35"/>
  <c r="F1017" i="35" s="1"/>
  <c r="E1016" i="35"/>
  <c r="F1016" i="35" s="1"/>
  <c r="E1015" i="35"/>
  <c r="F1015" i="35" s="1"/>
  <c r="E1014" i="35"/>
  <c r="F1014" i="35" s="1"/>
  <c r="E1013" i="35"/>
  <c r="F1013" i="35" s="1"/>
  <c r="E1012" i="35"/>
  <c r="F1012" i="35" s="1"/>
  <c r="E1011" i="35"/>
  <c r="F1011" i="35" s="1"/>
  <c r="E1010" i="35"/>
  <c r="F1010" i="35" s="1"/>
  <c r="E1009" i="35"/>
  <c r="F1009" i="35" s="1"/>
  <c r="E1008" i="35"/>
  <c r="F1008" i="35" s="1"/>
  <c r="E1007" i="35"/>
  <c r="F1007" i="35" s="1"/>
  <c r="E1006" i="35"/>
  <c r="F1006" i="35" s="1"/>
  <c r="E1005" i="35"/>
  <c r="F1005" i="35" s="1"/>
  <c r="E1004" i="35"/>
  <c r="F1004" i="35" s="1"/>
  <c r="E1003" i="35"/>
  <c r="F1003" i="35" s="1"/>
  <c r="E1002" i="35"/>
  <c r="F1002" i="35" s="1"/>
  <c r="E1001" i="35"/>
  <c r="F1001" i="35" s="1"/>
  <c r="E1000" i="35"/>
  <c r="F1000" i="35" s="1"/>
  <c r="E999" i="35"/>
  <c r="F999" i="35" s="1"/>
  <c r="E998" i="35"/>
  <c r="F998" i="35" s="1"/>
  <c r="E997" i="35"/>
  <c r="F997" i="35" s="1"/>
  <c r="E996" i="35"/>
  <c r="F996" i="35" s="1"/>
  <c r="E995" i="35"/>
  <c r="F995" i="35" s="1"/>
  <c r="E994" i="35"/>
  <c r="F994" i="35" s="1"/>
  <c r="E993" i="35"/>
  <c r="F993" i="35" s="1"/>
  <c r="E992" i="35"/>
  <c r="F992" i="35" s="1"/>
  <c r="E991" i="35"/>
  <c r="F991" i="35" s="1"/>
  <c r="E990" i="35"/>
  <c r="F990" i="35" s="1"/>
  <c r="E989" i="35"/>
  <c r="F989" i="35" s="1"/>
  <c r="E988" i="35"/>
  <c r="F988" i="35" s="1"/>
  <c r="E987" i="35"/>
  <c r="F987" i="35" s="1"/>
  <c r="E986" i="35"/>
  <c r="F986" i="35" s="1"/>
  <c r="E985" i="35"/>
  <c r="F985" i="35" s="1"/>
  <c r="E984" i="35"/>
  <c r="F984" i="35" s="1"/>
  <c r="E983" i="35"/>
  <c r="F983" i="35" s="1"/>
  <c r="E982" i="35"/>
  <c r="F982" i="35" s="1"/>
  <c r="E981" i="35"/>
  <c r="F981" i="35" s="1"/>
  <c r="E980" i="35"/>
  <c r="F980" i="35" s="1"/>
  <c r="E979" i="35"/>
  <c r="F979" i="35" s="1"/>
  <c r="E978" i="35"/>
  <c r="F978" i="35" s="1"/>
  <c r="E977" i="35"/>
  <c r="F977" i="35" s="1"/>
  <c r="E976" i="35"/>
  <c r="F976" i="35" s="1"/>
  <c r="E975" i="35"/>
  <c r="F975" i="35" s="1"/>
  <c r="E974" i="35"/>
  <c r="F974" i="35" s="1"/>
  <c r="E973" i="35"/>
  <c r="F973" i="35" s="1"/>
  <c r="E972" i="35"/>
  <c r="F972" i="35" s="1"/>
  <c r="E971" i="35"/>
  <c r="F971" i="35" s="1"/>
  <c r="E970" i="35"/>
  <c r="F970" i="35" s="1"/>
  <c r="E969" i="35"/>
  <c r="F969" i="35" s="1"/>
  <c r="E968" i="35"/>
  <c r="F968" i="35" s="1"/>
  <c r="E967" i="35"/>
  <c r="F967" i="35" s="1"/>
  <c r="E966" i="35"/>
  <c r="F966" i="35" s="1"/>
  <c r="E965" i="35"/>
  <c r="F965" i="35" s="1"/>
  <c r="E964" i="35"/>
  <c r="F964" i="35" s="1"/>
  <c r="E963" i="35"/>
  <c r="F963" i="35" s="1"/>
  <c r="E962" i="35"/>
  <c r="F962" i="35" s="1"/>
  <c r="E961" i="35"/>
  <c r="F961" i="35" s="1"/>
  <c r="E960" i="35"/>
  <c r="F960" i="35" s="1"/>
  <c r="E959" i="35"/>
  <c r="F959" i="35" s="1"/>
  <c r="E958" i="35"/>
  <c r="F958" i="35" s="1"/>
  <c r="E957" i="35"/>
  <c r="F957" i="35" s="1"/>
  <c r="E956" i="35"/>
  <c r="F956" i="35" s="1"/>
  <c r="E955" i="35"/>
  <c r="F955" i="35" s="1"/>
  <c r="E954" i="35"/>
  <c r="F954" i="35" s="1"/>
  <c r="E953" i="35"/>
  <c r="F953" i="35" s="1"/>
  <c r="E952" i="35"/>
  <c r="F952" i="35" s="1"/>
  <c r="E951" i="35"/>
  <c r="F951" i="35" s="1"/>
  <c r="E950" i="35"/>
  <c r="F950" i="35" s="1"/>
  <c r="E949" i="35"/>
  <c r="F949" i="35" s="1"/>
  <c r="E948" i="35"/>
  <c r="F948" i="35" s="1"/>
  <c r="E947" i="35"/>
  <c r="F947" i="35" s="1"/>
  <c r="E946" i="35"/>
  <c r="F946" i="35" s="1"/>
  <c r="E945" i="35"/>
  <c r="F945" i="35" s="1"/>
  <c r="E944" i="35"/>
  <c r="F944" i="35" s="1"/>
  <c r="E943" i="35"/>
  <c r="F943" i="35" s="1"/>
  <c r="E942" i="35"/>
  <c r="F942" i="35" s="1"/>
  <c r="E941" i="35"/>
  <c r="F941" i="35" s="1"/>
  <c r="E940" i="35"/>
  <c r="F940" i="35" s="1"/>
  <c r="E939" i="35"/>
  <c r="F939" i="35" s="1"/>
  <c r="E938" i="35"/>
  <c r="F938" i="35" s="1"/>
  <c r="E937" i="35"/>
  <c r="F937" i="35" s="1"/>
  <c r="E936" i="35"/>
  <c r="F936" i="35" s="1"/>
  <c r="E935" i="35"/>
  <c r="F935" i="35" s="1"/>
  <c r="E934" i="35"/>
  <c r="F934" i="35" s="1"/>
  <c r="E933" i="35"/>
  <c r="F933" i="35" s="1"/>
  <c r="E932" i="35"/>
  <c r="F932" i="35" s="1"/>
  <c r="E931" i="35"/>
  <c r="F931" i="35" s="1"/>
  <c r="E930" i="35"/>
  <c r="F930" i="35" s="1"/>
  <c r="E929" i="35"/>
  <c r="F929" i="35" s="1"/>
  <c r="E928" i="35"/>
  <c r="F928" i="35" s="1"/>
  <c r="E927" i="35"/>
  <c r="F927" i="35" s="1"/>
  <c r="E926" i="35"/>
  <c r="F926" i="35" s="1"/>
  <c r="E925" i="35"/>
  <c r="F925" i="35" s="1"/>
  <c r="E924" i="35"/>
  <c r="F924" i="35" s="1"/>
  <c r="E923" i="35"/>
  <c r="F923" i="35" s="1"/>
  <c r="E922" i="35"/>
  <c r="F922" i="35" s="1"/>
  <c r="E921" i="35"/>
  <c r="F921" i="35" s="1"/>
  <c r="E920" i="35"/>
  <c r="F920" i="35" s="1"/>
  <c r="E919" i="35"/>
  <c r="F919" i="35" s="1"/>
  <c r="E918" i="35"/>
  <c r="F918" i="35" s="1"/>
  <c r="E917" i="35"/>
  <c r="F917" i="35" s="1"/>
  <c r="E916" i="35"/>
  <c r="F916" i="35" s="1"/>
  <c r="E915" i="35"/>
  <c r="F915" i="35" s="1"/>
  <c r="E914" i="35"/>
  <c r="F914" i="35" s="1"/>
  <c r="E913" i="35"/>
  <c r="F913" i="35" s="1"/>
  <c r="E912" i="35"/>
  <c r="F912" i="35" s="1"/>
  <c r="E911" i="35"/>
  <c r="F911" i="35" s="1"/>
  <c r="E910" i="35"/>
  <c r="F910" i="35" s="1"/>
  <c r="E909" i="35"/>
  <c r="F909" i="35" s="1"/>
  <c r="E908" i="35"/>
  <c r="F908" i="35" s="1"/>
  <c r="E907" i="35"/>
  <c r="F907" i="35" s="1"/>
  <c r="E906" i="35"/>
  <c r="F906" i="35" s="1"/>
  <c r="E905" i="35"/>
  <c r="F905" i="35" s="1"/>
  <c r="E904" i="35"/>
  <c r="F904" i="35" s="1"/>
  <c r="E903" i="35"/>
  <c r="F903" i="35" s="1"/>
  <c r="E902" i="35"/>
  <c r="F902" i="35" s="1"/>
  <c r="E901" i="35"/>
  <c r="F901" i="35" s="1"/>
  <c r="E900" i="35"/>
  <c r="F900" i="35" s="1"/>
  <c r="E899" i="35"/>
  <c r="F899" i="35" s="1"/>
  <c r="E898" i="35"/>
  <c r="F898" i="35" s="1"/>
  <c r="E897" i="35"/>
  <c r="F897" i="35" s="1"/>
  <c r="E896" i="35"/>
  <c r="F896" i="35" s="1"/>
  <c r="E895" i="35"/>
  <c r="F895" i="35" s="1"/>
  <c r="E894" i="35"/>
  <c r="F894" i="35" s="1"/>
  <c r="E893" i="35"/>
  <c r="F893" i="35" s="1"/>
  <c r="E892" i="35"/>
  <c r="F892" i="35" s="1"/>
  <c r="E891" i="35"/>
  <c r="F891" i="35" s="1"/>
  <c r="E890" i="35"/>
  <c r="F890" i="35" s="1"/>
  <c r="E889" i="35"/>
  <c r="F889" i="35" s="1"/>
  <c r="E888" i="35"/>
  <c r="F888" i="35" s="1"/>
  <c r="E887" i="35"/>
  <c r="F887" i="35" s="1"/>
  <c r="E886" i="35"/>
  <c r="F886" i="35" s="1"/>
  <c r="E885" i="35"/>
  <c r="F885" i="35" s="1"/>
  <c r="E884" i="35"/>
  <c r="F884" i="35" s="1"/>
  <c r="E883" i="35"/>
  <c r="F883" i="35" s="1"/>
  <c r="E882" i="35"/>
  <c r="F882" i="35" s="1"/>
  <c r="E881" i="35"/>
  <c r="F881" i="35" s="1"/>
  <c r="E880" i="35"/>
  <c r="F880" i="35" s="1"/>
  <c r="E879" i="35"/>
  <c r="F879" i="35" s="1"/>
  <c r="E878" i="35"/>
  <c r="F878" i="35" s="1"/>
  <c r="E877" i="35"/>
  <c r="F877" i="35" s="1"/>
  <c r="E876" i="35"/>
  <c r="F876" i="35" s="1"/>
  <c r="E875" i="35"/>
  <c r="F875" i="35" s="1"/>
  <c r="E874" i="35"/>
  <c r="F874" i="35" s="1"/>
  <c r="E873" i="35"/>
  <c r="F873" i="35" s="1"/>
  <c r="E872" i="35"/>
  <c r="F872" i="35" s="1"/>
  <c r="E871" i="35"/>
  <c r="F871" i="35" s="1"/>
  <c r="E870" i="35"/>
  <c r="F870" i="35" s="1"/>
  <c r="E869" i="35"/>
  <c r="F869" i="35" s="1"/>
  <c r="E868" i="35"/>
  <c r="F868" i="35" s="1"/>
  <c r="E867" i="35"/>
  <c r="F867" i="35" s="1"/>
  <c r="E866" i="35"/>
  <c r="F866" i="35" s="1"/>
  <c r="E865" i="35"/>
  <c r="F865" i="35" s="1"/>
  <c r="E864" i="35"/>
  <c r="F864" i="35" s="1"/>
  <c r="E863" i="35"/>
  <c r="F863" i="35" s="1"/>
  <c r="E862" i="35"/>
  <c r="F862" i="35" s="1"/>
  <c r="E861" i="35"/>
  <c r="F861" i="35" s="1"/>
  <c r="E860" i="35"/>
  <c r="F860" i="35" s="1"/>
  <c r="E859" i="35"/>
  <c r="F859" i="35" s="1"/>
  <c r="E858" i="35"/>
  <c r="F858" i="35" s="1"/>
  <c r="E857" i="35"/>
  <c r="F857" i="35" s="1"/>
  <c r="E856" i="35"/>
  <c r="F856" i="35" s="1"/>
  <c r="E855" i="35"/>
  <c r="F855" i="35" s="1"/>
  <c r="E854" i="35"/>
  <c r="F854" i="35" s="1"/>
  <c r="E853" i="35"/>
  <c r="F853" i="35" s="1"/>
  <c r="E852" i="35"/>
  <c r="F852" i="35" s="1"/>
  <c r="E851" i="35"/>
  <c r="F851" i="35" s="1"/>
  <c r="E850" i="35"/>
  <c r="F850" i="35" s="1"/>
  <c r="E849" i="35"/>
  <c r="F849" i="35" s="1"/>
  <c r="E848" i="35"/>
  <c r="F848" i="35" s="1"/>
  <c r="E847" i="35"/>
  <c r="F847" i="35" s="1"/>
  <c r="E846" i="35"/>
  <c r="F846" i="35" s="1"/>
  <c r="E845" i="35"/>
  <c r="F845" i="35" s="1"/>
  <c r="E844" i="35"/>
  <c r="F844" i="35" s="1"/>
  <c r="E843" i="35"/>
  <c r="F843" i="35" s="1"/>
  <c r="E842" i="35"/>
  <c r="F842" i="35" s="1"/>
  <c r="E841" i="35"/>
  <c r="F841" i="35" s="1"/>
  <c r="E840" i="35"/>
  <c r="F840" i="35" s="1"/>
  <c r="E839" i="35"/>
  <c r="F839" i="35" s="1"/>
  <c r="E838" i="35"/>
  <c r="F838" i="35" s="1"/>
  <c r="E837" i="35"/>
  <c r="F837" i="35" s="1"/>
  <c r="E836" i="35"/>
  <c r="F836" i="35" s="1"/>
  <c r="E835" i="35"/>
  <c r="F835" i="35" s="1"/>
  <c r="E834" i="35"/>
  <c r="F834" i="35" s="1"/>
  <c r="E833" i="35"/>
  <c r="F833" i="35" s="1"/>
  <c r="E832" i="35"/>
  <c r="F832" i="35" s="1"/>
  <c r="E831" i="35"/>
  <c r="F831" i="35" s="1"/>
  <c r="E830" i="35"/>
  <c r="F830" i="35" s="1"/>
  <c r="E829" i="35"/>
  <c r="F829" i="35" s="1"/>
  <c r="E828" i="35"/>
  <c r="F828" i="35" s="1"/>
  <c r="E827" i="35"/>
  <c r="F827" i="35" s="1"/>
  <c r="E826" i="35"/>
  <c r="F826" i="35" s="1"/>
  <c r="E825" i="35"/>
  <c r="F825" i="35" s="1"/>
  <c r="E824" i="35"/>
  <c r="F824" i="35" s="1"/>
  <c r="E823" i="35"/>
  <c r="F823" i="35" s="1"/>
  <c r="E822" i="35"/>
  <c r="F822" i="35" s="1"/>
  <c r="E821" i="35"/>
  <c r="F821" i="35" s="1"/>
  <c r="E820" i="35"/>
  <c r="F820" i="35" s="1"/>
  <c r="E819" i="35"/>
  <c r="F819" i="35" s="1"/>
  <c r="E818" i="35"/>
  <c r="F818" i="35" s="1"/>
  <c r="E817" i="35"/>
  <c r="F817" i="35" s="1"/>
  <c r="E816" i="35"/>
  <c r="F816" i="35" s="1"/>
  <c r="E815" i="35"/>
  <c r="F815" i="35" s="1"/>
  <c r="E814" i="35"/>
  <c r="F814" i="35" s="1"/>
  <c r="E813" i="35"/>
  <c r="F813" i="35" s="1"/>
  <c r="E812" i="35"/>
  <c r="F812" i="35" s="1"/>
  <c r="E811" i="35"/>
  <c r="F811" i="35" s="1"/>
  <c r="E810" i="35"/>
  <c r="F810" i="35" s="1"/>
  <c r="E809" i="35"/>
  <c r="F809" i="35" s="1"/>
  <c r="E808" i="35"/>
  <c r="F808" i="35" s="1"/>
  <c r="E807" i="35"/>
  <c r="F807" i="35" s="1"/>
  <c r="E806" i="35"/>
  <c r="F806" i="35" s="1"/>
  <c r="E805" i="35"/>
  <c r="F805" i="35" s="1"/>
  <c r="E804" i="35"/>
  <c r="F804" i="35" s="1"/>
  <c r="E803" i="35"/>
  <c r="F803" i="35" s="1"/>
  <c r="E802" i="35"/>
  <c r="F802" i="35" s="1"/>
  <c r="E801" i="35"/>
  <c r="F801" i="35" s="1"/>
  <c r="E800" i="35"/>
  <c r="F800" i="35" s="1"/>
  <c r="E799" i="35"/>
  <c r="F799" i="35" s="1"/>
  <c r="E798" i="35"/>
  <c r="F798" i="35" s="1"/>
  <c r="E797" i="35"/>
  <c r="F797" i="35" s="1"/>
  <c r="E796" i="35"/>
  <c r="F796" i="35" s="1"/>
  <c r="E795" i="35"/>
  <c r="F795" i="35" s="1"/>
  <c r="E794" i="35"/>
  <c r="F794" i="35" s="1"/>
  <c r="E793" i="35"/>
  <c r="F793" i="35" s="1"/>
  <c r="E792" i="35"/>
  <c r="F792" i="35" s="1"/>
  <c r="E791" i="35"/>
  <c r="F791" i="35" s="1"/>
  <c r="E790" i="35"/>
  <c r="F790" i="35" s="1"/>
  <c r="E789" i="35"/>
  <c r="F789" i="35" s="1"/>
  <c r="E788" i="35"/>
  <c r="F788" i="35" s="1"/>
  <c r="E787" i="35"/>
  <c r="F787" i="35" s="1"/>
  <c r="E786" i="35"/>
  <c r="F786" i="35" s="1"/>
  <c r="E785" i="35"/>
  <c r="F785" i="35" s="1"/>
  <c r="E784" i="35"/>
  <c r="F784" i="35" s="1"/>
  <c r="E783" i="35"/>
  <c r="F783" i="35" s="1"/>
  <c r="E782" i="35"/>
  <c r="F782" i="35" s="1"/>
  <c r="E781" i="35"/>
  <c r="F781" i="35" s="1"/>
  <c r="E780" i="35"/>
  <c r="F780" i="35" s="1"/>
  <c r="E779" i="35"/>
  <c r="F779" i="35" s="1"/>
  <c r="E778" i="35"/>
  <c r="F778" i="35" s="1"/>
  <c r="E777" i="35"/>
  <c r="F777" i="35" s="1"/>
  <c r="E776" i="35"/>
  <c r="F776" i="35" s="1"/>
  <c r="E775" i="35"/>
  <c r="F775" i="35" s="1"/>
  <c r="E774" i="35"/>
  <c r="F774" i="35" s="1"/>
  <c r="E773" i="35"/>
  <c r="F773" i="35" s="1"/>
  <c r="E772" i="35"/>
  <c r="F772" i="35" s="1"/>
  <c r="E771" i="35"/>
  <c r="F771" i="35" s="1"/>
  <c r="E770" i="35"/>
  <c r="F770" i="35" s="1"/>
  <c r="E769" i="35"/>
  <c r="F769" i="35" s="1"/>
  <c r="E768" i="35"/>
  <c r="F768" i="35" s="1"/>
  <c r="E767" i="35"/>
  <c r="F767" i="35" s="1"/>
  <c r="E766" i="35"/>
  <c r="F766" i="35" s="1"/>
  <c r="E765" i="35"/>
  <c r="F765" i="35" s="1"/>
  <c r="E764" i="35"/>
  <c r="F764" i="35" s="1"/>
  <c r="E763" i="35"/>
  <c r="F763" i="35" s="1"/>
  <c r="E762" i="35"/>
  <c r="F762" i="35" s="1"/>
  <c r="E761" i="35"/>
  <c r="F761" i="35" s="1"/>
  <c r="E760" i="35"/>
  <c r="F760" i="35" s="1"/>
  <c r="E759" i="35"/>
  <c r="F759" i="35" s="1"/>
  <c r="E758" i="35"/>
  <c r="F758" i="35" s="1"/>
  <c r="E757" i="35"/>
  <c r="F757" i="35" s="1"/>
  <c r="E756" i="35"/>
  <c r="F756" i="35" s="1"/>
  <c r="E755" i="35"/>
  <c r="F755" i="35" s="1"/>
  <c r="E754" i="35"/>
  <c r="F754" i="35" s="1"/>
  <c r="E753" i="35"/>
  <c r="F753" i="35" s="1"/>
  <c r="E752" i="35"/>
  <c r="F752" i="35" s="1"/>
  <c r="E751" i="35"/>
  <c r="F751" i="35" s="1"/>
  <c r="E750" i="35"/>
  <c r="F750" i="35" s="1"/>
  <c r="E749" i="35"/>
  <c r="F749" i="35" s="1"/>
  <c r="E748" i="35"/>
  <c r="F748" i="35" s="1"/>
  <c r="E747" i="35"/>
  <c r="F747" i="35" s="1"/>
  <c r="E746" i="35"/>
  <c r="F746" i="35" s="1"/>
  <c r="E745" i="35"/>
  <c r="F745" i="35" s="1"/>
  <c r="E744" i="35"/>
  <c r="F744" i="35" s="1"/>
  <c r="E743" i="35"/>
  <c r="F743" i="35" s="1"/>
  <c r="E742" i="35"/>
  <c r="F742" i="35" s="1"/>
  <c r="E741" i="35"/>
  <c r="F741" i="35" s="1"/>
  <c r="E740" i="35"/>
  <c r="F740" i="35" s="1"/>
  <c r="E739" i="35"/>
  <c r="F739" i="35" s="1"/>
  <c r="E738" i="35"/>
  <c r="F738" i="35" s="1"/>
  <c r="E737" i="35"/>
  <c r="F737" i="35" s="1"/>
  <c r="E736" i="35"/>
  <c r="F736" i="35" s="1"/>
  <c r="E735" i="35"/>
  <c r="F735" i="35" s="1"/>
  <c r="E734" i="35"/>
  <c r="F734" i="35" s="1"/>
  <c r="E733" i="35"/>
  <c r="F733" i="35" s="1"/>
  <c r="E732" i="35"/>
  <c r="F732" i="35" s="1"/>
  <c r="E731" i="35"/>
  <c r="F731" i="35" s="1"/>
  <c r="E730" i="35"/>
  <c r="F730" i="35" s="1"/>
  <c r="E729" i="35"/>
  <c r="F729" i="35" s="1"/>
  <c r="E728" i="35"/>
  <c r="F728" i="35" s="1"/>
  <c r="E727" i="35"/>
  <c r="F727" i="35" s="1"/>
  <c r="E726" i="35"/>
  <c r="F726" i="35" s="1"/>
  <c r="E725" i="35"/>
  <c r="F725" i="35" s="1"/>
  <c r="E724" i="35"/>
  <c r="F724" i="35" s="1"/>
  <c r="E723" i="35"/>
  <c r="F723" i="35" s="1"/>
  <c r="E722" i="35"/>
  <c r="F722" i="35" s="1"/>
  <c r="E721" i="35"/>
  <c r="F721" i="35" s="1"/>
  <c r="E720" i="35"/>
  <c r="F720" i="35" s="1"/>
  <c r="E719" i="35"/>
  <c r="F719" i="35" s="1"/>
  <c r="E718" i="35"/>
  <c r="F718" i="35" s="1"/>
  <c r="E717" i="35"/>
  <c r="F717" i="35" s="1"/>
  <c r="E716" i="35"/>
  <c r="F716" i="35" s="1"/>
  <c r="E715" i="35"/>
  <c r="F715" i="35" s="1"/>
  <c r="E714" i="35"/>
  <c r="F714" i="35" s="1"/>
  <c r="E713" i="35"/>
  <c r="F713" i="35" s="1"/>
  <c r="E712" i="35"/>
  <c r="F712" i="35" s="1"/>
  <c r="E711" i="35"/>
  <c r="F711" i="35" s="1"/>
  <c r="E710" i="35"/>
  <c r="F710" i="35" s="1"/>
  <c r="E709" i="35"/>
  <c r="F709" i="35" s="1"/>
  <c r="E708" i="35"/>
  <c r="F708" i="35" s="1"/>
  <c r="E707" i="35"/>
  <c r="F707" i="35" s="1"/>
  <c r="E706" i="35"/>
  <c r="F706" i="35" s="1"/>
  <c r="E705" i="35"/>
  <c r="F705" i="35" s="1"/>
  <c r="E704" i="35"/>
  <c r="F704" i="35" s="1"/>
  <c r="E703" i="35"/>
  <c r="F703" i="35" s="1"/>
  <c r="E702" i="35"/>
  <c r="F702" i="35" s="1"/>
  <c r="E701" i="35"/>
  <c r="F701" i="35" s="1"/>
  <c r="E700" i="35"/>
  <c r="F700" i="35" s="1"/>
  <c r="E699" i="35"/>
  <c r="F699" i="35" s="1"/>
  <c r="E698" i="35"/>
  <c r="F698" i="35" s="1"/>
  <c r="E697" i="35"/>
  <c r="F697" i="35" s="1"/>
  <c r="E696" i="35"/>
  <c r="F696" i="35" s="1"/>
  <c r="E695" i="35"/>
  <c r="F695" i="35" s="1"/>
  <c r="E694" i="35"/>
  <c r="F694" i="35" s="1"/>
  <c r="E693" i="35"/>
  <c r="F693" i="35" s="1"/>
  <c r="E692" i="35"/>
  <c r="F692" i="35" s="1"/>
  <c r="E691" i="35"/>
  <c r="F691" i="35" s="1"/>
  <c r="E690" i="35"/>
  <c r="F690" i="35" s="1"/>
  <c r="E689" i="35"/>
  <c r="F689" i="35" s="1"/>
  <c r="E688" i="35"/>
  <c r="F688" i="35" s="1"/>
  <c r="E687" i="35"/>
  <c r="F687" i="35" s="1"/>
  <c r="E686" i="35"/>
  <c r="F686" i="35" s="1"/>
  <c r="E685" i="35"/>
  <c r="F685" i="35" s="1"/>
  <c r="E684" i="35"/>
  <c r="F684" i="35" s="1"/>
  <c r="E683" i="35"/>
  <c r="F683" i="35" s="1"/>
  <c r="E682" i="35"/>
  <c r="F682" i="35" s="1"/>
  <c r="E681" i="35"/>
  <c r="F681" i="35" s="1"/>
  <c r="E680" i="35"/>
  <c r="F680" i="35" s="1"/>
  <c r="E679" i="35"/>
  <c r="F679" i="35" s="1"/>
  <c r="E678" i="35"/>
  <c r="F678" i="35" s="1"/>
  <c r="E677" i="35"/>
  <c r="F677" i="35" s="1"/>
  <c r="E676" i="35"/>
  <c r="F676" i="35" s="1"/>
  <c r="E675" i="35"/>
  <c r="F675" i="35" s="1"/>
  <c r="E674" i="35"/>
  <c r="F674" i="35" s="1"/>
  <c r="E673" i="35"/>
  <c r="F673" i="35" s="1"/>
  <c r="E672" i="35"/>
  <c r="F672" i="35" s="1"/>
  <c r="E671" i="35"/>
  <c r="F671" i="35" s="1"/>
  <c r="E670" i="35"/>
  <c r="F670" i="35" s="1"/>
  <c r="E669" i="35"/>
  <c r="F669" i="35" s="1"/>
  <c r="E668" i="35"/>
  <c r="F668" i="35" s="1"/>
  <c r="E667" i="35"/>
  <c r="F667" i="35" s="1"/>
  <c r="E666" i="35"/>
  <c r="F666" i="35" s="1"/>
  <c r="E665" i="35"/>
  <c r="F665" i="35" s="1"/>
  <c r="E664" i="35"/>
  <c r="F664" i="35" s="1"/>
  <c r="E663" i="35"/>
  <c r="F663" i="35" s="1"/>
  <c r="E662" i="35"/>
  <c r="F662" i="35" s="1"/>
  <c r="E661" i="35"/>
  <c r="F661" i="35" s="1"/>
  <c r="E660" i="35"/>
  <c r="F660" i="35" s="1"/>
  <c r="E659" i="35"/>
  <c r="F659" i="35" s="1"/>
  <c r="E658" i="35"/>
  <c r="F658" i="35" s="1"/>
  <c r="E657" i="35"/>
  <c r="F657" i="35" s="1"/>
  <c r="E656" i="35"/>
  <c r="F656" i="35" s="1"/>
  <c r="E655" i="35"/>
  <c r="F655" i="35" s="1"/>
  <c r="E654" i="35"/>
  <c r="F654" i="35" s="1"/>
  <c r="E653" i="35"/>
  <c r="F653" i="35" s="1"/>
  <c r="E652" i="35"/>
  <c r="F652" i="35" s="1"/>
  <c r="E651" i="35"/>
  <c r="F651" i="35" s="1"/>
  <c r="E650" i="35"/>
  <c r="F650" i="35" s="1"/>
  <c r="E649" i="35"/>
  <c r="F649" i="35" s="1"/>
  <c r="E648" i="35"/>
  <c r="F648" i="35" s="1"/>
  <c r="E647" i="35"/>
  <c r="F647" i="35" s="1"/>
  <c r="E646" i="35"/>
  <c r="F646" i="35" s="1"/>
  <c r="E645" i="35"/>
  <c r="F645" i="35" s="1"/>
  <c r="E644" i="35"/>
  <c r="F644" i="35" s="1"/>
  <c r="E643" i="35"/>
  <c r="F643" i="35" s="1"/>
  <c r="E642" i="35"/>
  <c r="F642" i="35" s="1"/>
  <c r="E641" i="35"/>
  <c r="F641" i="35" s="1"/>
  <c r="E640" i="35"/>
  <c r="F640" i="35" s="1"/>
  <c r="E639" i="35"/>
  <c r="F639" i="35" s="1"/>
  <c r="E638" i="35"/>
  <c r="F638" i="35" s="1"/>
  <c r="E637" i="35"/>
  <c r="F637" i="35" s="1"/>
  <c r="E636" i="35"/>
  <c r="F636" i="35" s="1"/>
  <c r="E635" i="35"/>
  <c r="F635" i="35" s="1"/>
  <c r="E634" i="35"/>
  <c r="F634" i="35" s="1"/>
  <c r="E633" i="35"/>
  <c r="F633" i="35" s="1"/>
  <c r="E632" i="35"/>
  <c r="F632" i="35" s="1"/>
  <c r="E631" i="35"/>
  <c r="F631" i="35" s="1"/>
  <c r="E630" i="35"/>
  <c r="F630" i="35" s="1"/>
  <c r="E629" i="35"/>
  <c r="F629" i="35" s="1"/>
  <c r="E628" i="35"/>
  <c r="F628" i="35" s="1"/>
  <c r="E627" i="35"/>
  <c r="F627" i="35" s="1"/>
  <c r="E626" i="35"/>
  <c r="F626" i="35" s="1"/>
  <c r="E625" i="35"/>
  <c r="F625" i="35" s="1"/>
  <c r="E624" i="35"/>
  <c r="F624" i="35" s="1"/>
  <c r="E623" i="35"/>
  <c r="F623" i="35" s="1"/>
  <c r="E622" i="35"/>
  <c r="F622" i="35" s="1"/>
  <c r="E621" i="35"/>
  <c r="F621" i="35" s="1"/>
  <c r="E620" i="35"/>
  <c r="F620" i="35" s="1"/>
  <c r="E619" i="35"/>
  <c r="F619" i="35" s="1"/>
  <c r="E618" i="35"/>
  <c r="F618" i="35" s="1"/>
  <c r="E617" i="35"/>
  <c r="F617" i="35" s="1"/>
  <c r="E616" i="35"/>
  <c r="F616" i="35" s="1"/>
  <c r="E615" i="35"/>
  <c r="F615" i="35" s="1"/>
  <c r="E614" i="35"/>
  <c r="F614" i="35" s="1"/>
  <c r="E613" i="35"/>
  <c r="F613" i="35" s="1"/>
  <c r="E612" i="35"/>
  <c r="F612" i="35" s="1"/>
  <c r="E611" i="35"/>
  <c r="F611" i="35" s="1"/>
  <c r="E610" i="35"/>
  <c r="F610" i="35" s="1"/>
  <c r="E609" i="35"/>
  <c r="F609" i="35" s="1"/>
  <c r="E608" i="35"/>
  <c r="F608" i="35" s="1"/>
  <c r="E607" i="35"/>
  <c r="F607" i="35" s="1"/>
  <c r="E606" i="35"/>
  <c r="F606" i="35" s="1"/>
  <c r="E605" i="35"/>
  <c r="F605" i="35" s="1"/>
  <c r="E604" i="35"/>
  <c r="F604" i="35" s="1"/>
  <c r="E603" i="35"/>
  <c r="F603" i="35" s="1"/>
  <c r="E602" i="35"/>
  <c r="F602" i="35" s="1"/>
  <c r="E601" i="35"/>
  <c r="F601" i="35" s="1"/>
  <c r="E600" i="35"/>
  <c r="F600" i="35" s="1"/>
  <c r="E599" i="35"/>
  <c r="F599" i="35" s="1"/>
  <c r="E598" i="35"/>
  <c r="F598" i="35" s="1"/>
  <c r="E597" i="35"/>
  <c r="F597" i="35" s="1"/>
  <c r="E596" i="35"/>
  <c r="F596" i="35" s="1"/>
  <c r="E595" i="35"/>
  <c r="F595" i="35" s="1"/>
  <c r="E594" i="35"/>
  <c r="F594" i="35" s="1"/>
  <c r="E593" i="35"/>
  <c r="F593" i="35" s="1"/>
  <c r="E592" i="35"/>
  <c r="F592" i="35" s="1"/>
  <c r="E591" i="35"/>
  <c r="F591" i="35" s="1"/>
  <c r="E590" i="35"/>
  <c r="F590" i="35" s="1"/>
  <c r="E589" i="35"/>
  <c r="F589" i="35" s="1"/>
  <c r="E588" i="35"/>
  <c r="F588" i="35" s="1"/>
  <c r="E587" i="35"/>
  <c r="F587" i="35" s="1"/>
  <c r="E586" i="35"/>
  <c r="F586" i="35" s="1"/>
  <c r="E585" i="35"/>
  <c r="F585" i="35" s="1"/>
  <c r="E584" i="35"/>
  <c r="F584" i="35" s="1"/>
  <c r="E583" i="35"/>
  <c r="F583" i="35" s="1"/>
  <c r="E582" i="35"/>
  <c r="F582" i="35" s="1"/>
  <c r="E581" i="35"/>
  <c r="F581" i="35" s="1"/>
  <c r="E580" i="35"/>
  <c r="F580" i="35" s="1"/>
  <c r="E579" i="35"/>
  <c r="F579" i="35" s="1"/>
  <c r="E578" i="35"/>
  <c r="F578" i="35" s="1"/>
  <c r="E577" i="35"/>
  <c r="F577" i="35" s="1"/>
  <c r="E576" i="35"/>
  <c r="F576" i="35" s="1"/>
  <c r="E575" i="35"/>
  <c r="F575" i="35" s="1"/>
  <c r="E574" i="35"/>
  <c r="F574" i="35" s="1"/>
  <c r="E573" i="35"/>
  <c r="F573" i="35" s="1"/>
  <c r="E572" i="35"/>
  <c r="F572" i="35" s="1"/>
  <c r="E571" i="35"/>
  <c r="F571" i="35" s="1"/>
  <c r="E570" i="35"/>
  <c r="F570" i="35" s="1"/>
  <c r="E569" i="35"/>
  <c r="F569" i="35" s="1"/>
  <c r="E568" i="35"/>
  <c r="F568" i="35" s="1"/>
  <c r="E567" i="35"/>
  <c r="F567" i="35" s="1"/>
  <c r="E566" i="35"/>
  <c r="F566" i="35" s="1"/>
  <c r="E565" i="35"/>
  <c r="F565" i="35" s="1"/>
  <c r="E564" i="35"/>
  <c r="F564" i="35" s="1"/>
  <c r="E563" i="35"/>
  <c r="F563" i="35" s="1"/>
  <c r="E562" i="35"/>
  <c r="F562" i="35" s="1"/>
  <c r="E561" i="35"/>
  <c r="F561" i="35" s="1"/>
  <c r="E560" i="35"/>
  <c r="F560" i="35" s="1"/>
  <c r="E559" i="35"/>
  <c r="F559" i="35" s="1"/>
  <c r="E558" i="35"/>
  <c r="F558" i="35" s="1"/>
  <c r="E557" i="35"/>
  <c r="F557" i="35" s="1"/>
  <c r="E556" i="35"/>
  <c r="F556" i="35" s="1"/>
  <c r="E555" i="35"/>
  <c r="F555" i="35" s="1"/>
  <c r="E554" i="35"/>
  <c r="F554" i="35" s="1"/>
  <c r="E553" i="35"/>
  <c r="F553" i="35" s="1"/>
  <c r="E552" i="35"/>
  <c r="F552" i="35" s="1"/>
  <c r="E551" i="35"/>
  <c r="F551" i="35" s="1"/>
  <c r="E550" i="35"/>
  <c r="F550" i="35" s="1"/>
  <c r="E549" i="35"/>
  <c r="F549" i="35" s="1"/>
  <c r="E548" i="35"/>
  <c r="F548" i="35" s="1"/>
  <c r="E547" i="35"/>
  <c r="F547" i="35" s="1"/>
  <c r="E546" i="35"/>
  <c r="F546" i="35" s="1"/>
  <c r="E545" i="35"/>
  <c r="F545" i="35" s="1"/>
  <c r="E544" i="35"/>
  <c r="F544" i="35" s="1"/>
  <c r="E543" i="35"/>
  <c r="F543" i="35" s="1"/>
  <c r="E542" i="35"/>
  <c r="F542" i="35" s="1"/>
  <c r="E541" i="35"/>
  <c r="F541" i="35" s="1"/>
  <c r="E540" i="35"/>
  <c r="F540" i="35" s="1"/>
  <c r="E539" i="35"/>
  <c r="F539" i="35" s="1"/>
  <c r="E538" i="35"/>
  <c r="F538" i="35" s="1"/>
  <c r="E537" i="35"/>
  <c r="F537" i="35" s="1"/>
  <c r="E536" i="35"/>
  <c r="F536" i="35" s="1"/>
  <c r="E535" i="35"/>
  <c r="F535" i="35" s="1"/>
  <c r="E534" i="35"/>
  <c r="F534" i="35" s="1"/>
  <c r="E533" i="35"/>
  <c r="F533" i="35" s="1"/>
  <c r="E532" i="35"/>
  <c r="F532" i="35" s="1"/>
  <c r="E531" i="35"/>
  <c r="F531" i="35" s="1"/>
  <c r="E530" i="35"/>
  <c r="F530" i="35" s="1"/>
  <c r="E529" i="35"/>
  <c r="F529" i="35" s="1"/>
  <c r="E528" i="35"/>
  <c r="F528" i="35" s="1"/>
  <c r="E527" i="35"/>
  <c r="F527" i="35" s="1"/>
  <c r="E526" i="35"/>
  <c r="F526" i="35" s="1"/>
  <c r="E525" i="35"/>
  <c r="F525" i="35" s="1"/>
  <c r="E524" i="35"/>
  <c r="F524" i="35" s="1"/>
  <c r="E523" i="35"/>
  <c r="F523" i="35" s="1"/>
  <c r="E522" i="35"/>
  <c r="F522" i="35" s="1"/>
  <c r="E521" i="35"/>
  <c r="F521" i="35" s="1"/>
  <c r="E520" i="35"/>
  <c r="F520" i="35" s="1"/>
  <c r="E519" i="35"/>
  <c r="F519" i="35" s="1"/>
  <c r="E518" i="35"/>
  <c r="F518" i="35" s="1"/>
  <c r="E517" i="35"/>
  <c r="F517" i="35" s="1"/>
  <c r="E516" i="35"/>
  <c r="F516" i="35" s="1"/>
  <c r="E515" i="35"/>
  <c r="F515" i="35" s="1"/>
  <c r="E514" i="35"/>
  <c r="F514" i="35" s="1"/>
  <c r="E513" i="35"/>
  <c r="F513" i="35" s="1"/>
  <c r="E512" i="35"/>
  <c r="F512" i="35" s="1"/>
  <c r="E511" i="35"/>
  <c r="F511" i="35" s="1"/>
  <c r="E510" i="35"/>
  <c r="F510" i="35" s="1"/>
  <c r="E509" i="35"/>
  <c r="F509" i="35" s="1"/>
  <c r="E508" i="35"/>
  <c r="F508" i="35" s="1"/>
  <c r="E507" i="35"/>
  <c r="F507" i="35" s="1"/>
  <c r="E506" i="35"/>
  <c r="F506" i="35" s="1"/>
  <c r="E505" i="35"/>
  <c r="F505" i="35" s="1"/>
  <c r="E504" i="35"/>
  <c r="F504" i="35" s="1"/>
  <c r="E503" i="35"/>
  <c r="F503" i="35" s="1"/>
  <c r="E502" i="35"/>
  <c r="F502" i="35" s="1"/>
  <c r="E501" i="35"/>
  <c r="F501" i="35" s="1"/>
  <c r="E500" i="35"/>
  <c r="F500" i="35" s="1"/>
  <c r="E499" i="35"/>
  <c r="F499" i="35" s="1"/>
  <c r="E498" i="35"/>
  <c r="F498" i="35" s="1"/>
  <c r="E497" i="35"/>
  <c r="F497" i="35" s="1"/>
  <c r="E496" i="35"/>
  <c r="F496" i="35" s="1"/>
  <c r="E495" i="35"/>
  <c r="F495" i="35" s="1"/>
  <c r="E494" i="35"/>
  <c r="F494" i="35" s="1"/>
  <c r="E493" i="35"/>
  <c r="F493" i="35" s="1"/>
  <c r="E492" i="35"/>
  <c r="F492" i="35" s="1"/>
  <c r="E491" i="35"/>
  <c r="F491" i="35" s="1"/>
  <c r="E490" i="35"/>
  <c r="F490" i="35" s="1"/>
  <c r="E489" i="35"/>
  <c r="F489" i="35" s="1"/>
  <c r="E488" i="35"/>
  <c r="F488" i="35" s="1"/>
  <c r="E487" i="35"/>
  <c r="F487" i="35" s="1"/>
  <c r="E486" i="35"/>
  <c r="F486" i="35" s="1"/>
  <c r="E485" i="35"/>
  <c r="F485" i="35" s="1"/>
  <c r="E484" i="35"/>
  <c r="F484" i="35" s="1"/>
  <c r="E483" i="35"/>
  <c r="F483" i="35" s="1"/>
  <c r="E482" i="35"/>
  <c r="F482" i="35" s="1"/>
  <c r="E481" i="35"/>
  <c r="F481" i="35" s="1"/>
  <c r="E480" i="35"/>
  <c r="F480" i="35" s="1"/>
  <c r="E479" i="35"/>
  <c r="F479" i="35" s="1"/>
  <c r="E478" i="35"/>
  <c r="F478" i="35" s="1"/>
  <c r="E477" i="35"/>
  <c r="F477" i="35" s="1"/>
  <c r="E476" i="35"/>
  <c r="F476" i="35" s="1"/>
  <c r="E475" i="35"/>
  <c r="F475" i="35" s="1"/>
  <c r="E474" i="35"/>
  <c r="F474" i="35" s="1"/>
  <c r="E473" i="35"/>
  <c r="F473" i="35" s="1"/>
  <c r="E472" i="35"/>
  <c r="F472" i="35" s="1"/>
  <c r="E471" i="35"/>
  <c r="F471" i="35" s="1"/>
  <c r="E470" i="35"/>
  <c r="F470" i="35" s="1"/>
  <c r="E469" i="35"/>
  <c r="F469" i="35" s="1"/>
  <c r="E468" i="35"/>
  <c r="F468" i="35" s="1"/>
  <c r="E467" i="35"/>
  <c r="F467" i="35" s="1"/>
  <c r="E466" i="35"/>
  <c r="F466" i="35" s="1"/>
  <c r="E465" i="35"/>
  <c r="F465" i="35" s="1"/>
  <c r="E464" i="35"/>
  <c r="F464" i="35" s="1"/>
  <c r="E463" i="35"/>
  <c r="F463" i="35" s="1"/>
  <c r="E462" i="35"/>
  <c r="F462" i="35" s="1"/>
  <c r="E461" i="35"/>
  <c r="F461" i="35" s="1"/>
  <c r="E460" i="35"/>
  <c r="F460" i="35" s="1"/>
  <c r="E459" i="35"/>
  <c r="F459" i="35" s="1"/>
  <c r="E458" i="35"/>
  <c r="F458" i="35" s="1"/>
  <c r="E457" i="35"/>
  <c r="F457" i="35" s="1"/>
  <c r="E456" i="35"/>
  <c r="F456" i="35" s="1"/>
  <c r="E455" i="35"/>
  <c r="F455" i="35" s="1"/>
  <c r="E454" i="35"/>
  <c r="F454" i="35" s="1"/>
  <c r="E453" i="35"/>
  <c r="F453" i="35" s="1"/>
  <c r="E452" i="35"/>
  <c r="F452" i="35" s="1"/>
  <c r="E451" i="35"/>
  <c r="F451" i="35" s="1"/>
  <c r="E450" i="35"/>
  <c r="F450" i="35" s="1"/>
  <c r="E449" i="35"/>
  <c r="F449" i="35" s="1"/>
  <c r="E448" i="35"/>
  <c r="F448" i="35" s="1"/>
  <c r="E447" i="35"/>
  <c r="F447" i="35" s="1"/>
  <c r="E446" i="35"/>
  <c r="F446" i="35" s="1"/>
  <c r="E445" i="35"/>
  <c r="F445" i="35" s="1"/>
  <c r="E444" i="35"/>
  <c r="F444" i="35" s="1"/>
  <c r="E443" i="35"/>
  <c r="F443" i="35" s="1"/>
  <c r="E442" i="35"/>
  <c r="F442" i="35" s="1"/>
  <c r="E441" i="35"/>
  <c r="F441" i="35" s="1"/>
  <c r="E440" i="35"/>
  <c r="F440" i="35" s="1"/>
  <c r="E439" i="35"/>
  <c r="F439" i="35" s="1"/>
  <c r="E438" i="35"/>
  <c r="F438" i="35" s="1"/>
  <c r="E437" i="35"/>
  <c r="F437" i="35" s="1"/>
  <c r="E436" i="35"/>
  <c r="F436" i="35" s="1"/>
  <c r="E435" i="35"/>
  <c r="F435" i="35" s="1"/>
  <c r="E434" i="35"/>
  <c r="F434" i="35" s="1"/>
  <c r="E433" i="35"/>
  <c r="F433" i="35" s="1"/>
  <c r="E432" i="35"/>
  <c r="F432" i="35" s="1"/>
  <c r="E431" i="35"/>
  <c r="F431" i="35" s="1"/>
  <c r="E430" i="35"/>
  <c r="F430" i="35" s="1"/>
  <c r="E429" i="35"/>
  <c r="F429" i="35" s="1"/>
  <c r="E428" i="35"/>
  <c r="F428" i="35" s="1"/>
  <c r="E427" i="35"/>
  <c r="F427" i="35" s="1"/>
  <c r="E426" i="35"/>
  <c r="F426" i="35" s="1"/>
  <c r="E425" i="35"/>
  <c r="F425" i="35" s="1"/>
  <c r="E424" i="35"/>
  <c r="F424" i="35" s="1"/>
  <c r="E423" i="35"/>
  <c r="F423" i="35" s="1"/>
  <c r="E422" i="35"/>
  <c r="F422" i="35" s="1"/>
  <c r="E421" i="35"/>
  <c r="F421" i="35" s="1"/>
  <c r="E420" i="35"/>
  <c r="F420" i="35" s="1"/>
  <c r="E419" i="35"/>
  <c r="F419" i="35" s="1"/>
  <c r="E418" i="35"/>
  <c r="F418" i="35" s="1"/>
  <c r="E417" i="35"/>
  <c r="F417" i="35" s="1"/>
  <c r="E416" i="35"/>
  <c r="F416" i="35" s="1"/>
  <c r="E415" i="35"/>
  <c r="F415" i="35" s="1"/>
  <c r="E414" i="35"/>
  <c r="F414" i="35" s="1"/>
  <c r="E413" i="35"/>
  <c r="F413" i="35" s="1"/>
  <c r="E412" i="35"/>
  <c r="F412" i="35" s="1"/>
  <c r="E411" i="35"/>
  <c r="F411" i="35" s="1"/>
  <c r="E410" i="35"/>
  <c r="F410" i="35" s="1"/>
  <c r="E409" i="35"/>
  <c r="F409" i="35" s="1"/>
  <c r="E408" i="35"/>
  <c r="F408" i="35" s="1"/>
  <c r="E407" i="35"/>
  <c r="F407" i="35" s="1"/>
  <c r="E406" i="35"/>
  <c r="F406" i="35" s="1"/>
  <c r="E405" i="35"/>
  <c r="F405" i="35" s="1"/>
  <c r="E404" i="35"/>
  <c r="F404" i="35" s="1"/>
  <c r="E403" i="35"/>
  <c r="F403" i="35" s="1"/>
  <c r="E402" i="35"/>
  <c r="F402" i="35" s="1"/>
  <c r="E401" i="35"/>
  <c r="F401" i="35" s="1"/>
  <c r="E400" i="35"/>
  <c r="F400" i="35" s="1"/>
  <c r="E399" i="35"/>
  <c r="F399" i="35" s="1"/>
  <c r="E398" i="35"/>
  <c r="F398" i="35" s="1"/>
  <c r="E397" i="35"/>
  <c r="F397" i="35" s="1"/>
  <c r="E396" i="35"/>
  <c r="F396" i="35" s="1"/>
  <c r="E395" i="35"/>
  <c r="F395" i="35" s="1"/>
  <c r="E394" i="35"/>
  <c r="F394" i="35" s="1"/>
  <c r="E393" i="35"/>
  <c r="F393" i="35" s="1"/>
  <c r="E392" i="35"/>
  <c r="F392" i="35" s="1"/>
  <c r="E391" i="35"/>
  <c r="F391" i="35" s="1"/>
  <c r="E390" i="35"/>
  <c r="F390" i="35" s="1"/>
  <c r="E389" i="35"/>
  <c r="F389" i="35" s="1"/>
  <c r="E388" i="35"/>
  <c r="F388" i="35" s="1"/>
  <c r="E387" i="35"/>
  <c r="F387" i="35" s="1"/>
  <c r="E386" i="35"/>
  <c r="F386" i="35" s="1"/>
  <c r="E385" i="35"/>
  <c r="F385" i="35" s="1"/>
  <c r="E384" i="35"/>
  <c r="F384" i="35" s="1"/>
  <c r="E383" i="35"/>
  <c r="F383" i="35" s="1"/>
  <c r="E382" i="35"/>
  <c r="F382" i="35" s="1"/>
  <c r="E381" i="35"/>
  <c r="F381" i="35" s="1"/>
  <c r="E380" i="35"/>
  <c r="F380" i="35" s="1"/>
  <c r="E379" i="35"/>
  <c r="F379" i="35" s="1"/>
  <c r="E378" i="35"/>
  <c r="F378" i="35" s="1"/>
  <c r="E377" i="35"/>
  <c r="F377" i="35" s="1"/>
  <c r="E376" i="35"/>
  <c r="F376" i="35" s="1"/>
  <c r="E375" i="35"/>
  <c r="F375" i="35" s="1"/>
  <c r="E374" i="35"/>
  <c r="F374" i="35" s="1"/>
  <c r="E373" i="35"/>
  <c r="F373" i="35" s="1"/>
  <c r="E372" i="35"/>
  <c r="F372" i="35" s="1"/>
  <c r="E371" i="35"/>
  <c r="F371" i="35" s="1"/>
  <c r="E370" i="35"/>
  <c r="F370" i="35" s="1"/>
  <c r="E369" i="35"/>
  <c r="F369" i="35" s="1"/>
  <c r="E368" i="35"/>
  <c r="F368" i="35" s="1"/>
  <c r="E367" i="35"/>
  <c r="F367" i="35" s="1"/>
  <c r="E366" i="35"/>
  <c r="F366" i="35" s="1"/>
  <c r="E365" i="35"/>
  <c r="F365" i="35" s="1"/>
  <c r="E364" i="35"/>
  <c r="F364" i="35" s="1"/>
  <c r="E363" i="35"/>
  <c r="F363" i="35" s="1"/>
  <c r="E362" i="35"/>
  <c r="F362" i="35" s="1"/>
  <c r="E361" i="35"/>
  <c r="F361" i="35" s="1"/>
  <c r="E360" i="35"/>
  <c r="F360" i="35" s="1"/>
  <c r="E359" i="35"/>
  <c r="F359" i="35" s="1"/>
  <c r="E358" i="35"/>
  <c r="F358" i="35" s="1"/>
  <c r="E357" i="35"/>
  <c r="F357" i="35" s="1"/>
  <c r="E356" i="35"/>
  <c r="F356" i="35" s="1"/>
  <c r="E355" i="35"/>
  <c r="F355" i="35" s="1"/>
  <c r="E354" i="35"/>
  <c r="F354" i="35" s="1"/>
  <c r="E353" i="35"/>
  <c r="F353" i="35" s="1"/>
  <c r="E352" i="35"/>
  <c r="F352" i="35" s="1"/>
  <c r="E351" i="35"/>
  <c r="F351" i="35" s="1"/>
  <c r="E350" i="35"/>
  <c r="F350" i="35" s="1"/>
  <c r="E349" i="35"/>
  <c r="F349" i="35" s="1"/>
  <c r="E348" i="35"/>
  <c r="F348" i="35" s="1"/>
  <c r="E347" i="35"/>
  <c r="F347" i="35" s="1"/>
  <c r="E346" i="35"/>
  <c r="F346" i="35" s="1"/>
  <c r="E345" i="35"/>
  <c r="F345" i="35" s="1"/>
  <c r="E344" i="35"/>
  <c r="F344" i="35" s="1"/>
  <c r="E343" i="35"/>
  <c r="F343" i="35" s="1"/>
  <c r="E342" i="35"/>
  <c r="F342" i="35" s="1"/>
  <c r="E341" i="35"/>
  <c r="F341" i="35" s="1"/>
  <c r="E340" i="35"/>
  <c r="F340" i="35" s="1"/>
  <c r="E339" i="35"/>
  <c r="F339" i="35" s="1"/>
  <c r="E338" i="35"/>
  <c r="F338" i="35" s="1"/>
  <c r="E337" i="35"/>
  <c r="F337" i="35" s="1"/>
  <c r="E336" i="35"/>
  <c r="F336" i="35" s="1"/>
  <c r="E335" i="35"/>
  <c r="F335" i="35" s="1"/>
  <c r="E334" i="35"/>
  <c r="F334" i="35" s="1"/>
  <c r="E333" i="35"/>
  <c r="F333" i="35" s="1"/>
  <c r="E332" i="35"/>
  <c r="F332" i="35" s="1"/>
  <c r="E331" i="35"/>
  <c r="F331" i="35" s="1"/>
  <c r="E330" i="35"/>
  <c r="F330" i="35" s="1"/>
  <c r="E329" i="35"/>
  <c r="F329" i="35" s="1"/>
  <c r="E328" i="35"/>
  <c r="F328" i="35" s="1"/>
  <c r="E327" i="35"/>
  <c r="F327" i="35" s="1"/>
  <c r="E326" i="35"/>
  <c r="F326" i="35" s="1"/>
  <c r="E325" i="35"/>
  <c r="F325" i="35" s="1"/>
  <c r="E324" i="35"/>
  <c r="F324" i="35" s="1"/>
  <c r="E323" i="35"/>
  <c r="F323" i="35" s="1"/>
  <c r="E322" i="35"/>
  <c r="F322" i="35" s="1"/>
  <c r="E321" i="35"/>
  <c r="F321" i="35" s="1"/>
  <c r="E320" i="35"/>
  <c r="F320" i="35" s="1"/>
  <c r="E319" i="35"/>
  <c r="F319" i="35" s="1"/>
  <c r="E318" i="35"/>
  <c r="F318" i="35" s="1"/>
  <c r="E317" i="35"/>
  <c r="F317" i="35" s="1"/>
  <c r="E316" i="35"/>
  <c r="F316" i="35" s="1"/>
  <c r="E315" i="35"/>
  <c r="F315" i="35" s="1"/>
  <c r="E314" i="35"/>
  <c r="F314" i="35" s="1"/>
  <c r="E313" i="35"/>
  <c r="F313" i="35" s="1"/>
  <c r="E312" i="35"/>
  <c r="F312" i="35" s="1"/>
  <c r="E311" i="35"/>
  <c r="F311" i="35" s="1"/>
  <c r="E310" i="35"/>
  <c r="F310" i="35" s="1"/>
  <c r="E309" i="35"/>
  <c r="F309" i="35" s="1"/>
  <c r="E308" i="35"/>
  <c r="F308" i="35" s="1"/>
  <c r="E307" i="35"/>
  <c r="F307" i="35" s="1"/>
  <c r="E306" i="35"/>
  <c r="F306" i="35" s="1"/>
  <c r="E305" i="35"/>
  <c r="F305" i="35" s="1"/>
  <c r="E304" i="35"/>
  <c r="F304" i="35" s="1"/>
  <c r="E303" i="35"/>
  <c r="F303" i="35" s="1"/>
  <c r="E302" i="35"/>
  <c r="F302" i="35" s="1"/>
  <c r="E301" i="35"/>
  <c r="F301" i="35" s="1"/>
  <c r="E300" i="35"/>
  <c r="F300" i="35" s="1"/>
  <c r="E299" i="35"/>
  <c r="F299" i="35" s="1"/>
  <c r="E298" i="35"/>
  <c r="F298" i="35" s="1"/>
  <c r="E297" i="35"/>
  <c r="F297" i="35" s="1"/>
  <c r="E296" i="35"/>
  <c r="F296" i="35" s="1"/>
  <c r="E295" i="35"/>
  <c r="F295" i="35" s="1"/>
  <c r="E294" i="35"/>
  <c r="F294" i="35" s="1"/>
  <c r="E293" i="35"/>
  <c r="F293" i="35" s="1"/>
  <c r="E292" i="35"/>
  <c r="F292" i="35" s="1"/>
  <c r="E291" i="35"/>
  <c r="F291" i="35" s="1"/>
  <c r="E290" i="35"/>
  <c r="F290" i="35" s="1"/>
  <c r="E289" i="35"/>
  <c r="F289" i="35" s="1"/>
  <c r="E288" i="35"/>
  <c r="F288" i="35" s="1"/>
  <c r="E287" i="35"/>
  <c r="F287" i="35" s="1"/>
  <c r="E286" i="35"/>
  <c r="F286" i="35" s="1"/>
  <c r="E285" i="35"/>
  <c r="F285" i="35" s="1"/>
  <c r="E284" i="35"/>
  <c r="F284" i="35" s="1"/>
  <c r="E283" i="35"/>
  <c r="F283" i="35" s="1"/>
  <c r="E282" i="35"/>
  <c r="F282" i="35" s="1"/>
  <c r="E281" i="35"/>
  <c r="F281" i="35" s="1"/>
  <c r="E280" i="35"/>
  <c r="F280" i="35" s="1"/>
  <c r="E279" i="35"/>
  <c r="F279" i="35" s="1"/>
  <c r="E278" i="35"/>
  <c r="F278" i="35" s="1"/>
  <c r="E277" i="35"/>
  <c r="F277" i="35" s="1"/>
  <c r="E276" i="35"/>
  <c r="F276" i="35" s="1"/>
  <c r="E275" i="35"/>
  <c r="F275" i="35" s="1"/>
  <c r="E274" i="35"/>
  <c r="F274" i="35" s="1"/>
  <c r="E273" i="35"/>
  <c r="F273" i="35" s="1"/>
  <c r="E272" i="35"/>
  <c r="F272" i="35" s="1"/>
  <c r="E271" i="35"/>
  <c r="F271" i="35" s="1"/>
  <c r="E270" i="35"/>
  <c r="F270" i="35" s="1"/>
  <c r="E269" i="35"/>
  <c r="F269" i="35" s="1"/>
  <c r="E268" i="35"/>
  <c r="F268" i="35" s="1"/>
  <c r="E267" i="35"/>
  <c r="F267" i="35" s="1"/>
  <c r="E266" i="35"/>
  <c r="F266" i="35" s="1"/>
  <c r="E265" i="35"/>
  <c r="F265" i="35" s="1"/>
  <c r="E264" i="35"/>
  <c r="F264" i="35" s="1"/>
  <c r="E263" i="35"/>
  <c r="F263" i="35" s="1"/>
  <c r="E262" i="35"/>
  <c r="F262" i="35" s="1"/>
  <c r="E261" i="35"/>
  <c r="F261" i="35" s="1"/>
  <c r="E260" i="35"/>
  <c r="F260" i="35" s="1"/>
  <c r="E259" i="35"/>
  <c r="F259" i="35" s="1"/>
  <c r="E258" i="35"/>
  <c r="F258" i="35" s="1"/>
  <c r="E257" i="35"/>
  <c r="F257" i="35" s="1"/>
  <c r="E256" i="35"/>
  <c r="F256" i="35" s="1"/>
  <c r="E255" i="35"/>
  <c r="F255" i="35" s="1"/>
  <c r="E254" i="35"/>
  <c r="F254" i="35" s="1"/>
  <c r="E253" i="35"/>
  <c r="F253" i="35" s="1"/>
  <c r="E252" i="35"/>
  <c r="F252" i="35" s="1"/>
  <c r="E251" i="35"/>
  <c r="F251" i="35" s="1"/>
  <c r="E250" i="35"/>
  <c r="F250" i="35" s="1"/>
  <c r="E249" i="35"/>
  <c r="F249" i="35" s="1"/>
  <c r="E248" i="35"/>
  <c r="F248" i="35" s="1"/>
  <c r="E247" i="35"/>
  <c r="F247" i="35" s="1"/>
  <c r="E246" i="35"/>
  <c r="F246" i="35" s="1"/>
  <c r="E245" i="35"/>
  <c r="F245" i="35" s="1"/>
  <c r="E244" i="35"/>
  <c r="F244" i="35" s="1"/>
  <c r="E243" i="35"/>
  <c r="F243" i="35" s="1"/>
  <c r="E242" i="35"/>
  <c r="F242" i="35" s="1"/>
  <c r="E241" i="35"/>
  <c r="F241" i="35" s="1"/>
  <c r="E240" i="35"/>
  <c r="F240" i="35" s="1"/>
  <c r="E239" i="35"/>
  <c r="F239" i="35" s="1"/>
  <c r="E238" i="35"/>
  <c r="F238" i="35" s="1"/>
  <c r="E237" i="35"/>
  <c r="F237" i="35" s="1"/>
  <c r="E236" i="35"/>
  <c r="F236" i="35" s="1"/>
  <c r="E235" i="35"/>
  <c r="F235" i="35" s="1"/>
  <c r="E234" i="35"/>
  <c r="F234" i="35" s="1"/>
  <c r="E233" i="35"/>
  <c r="F233" i="35" s="1"/>
  <c r="E232" i="35"/>
  <c r="F232" i="35" s="1"/>
  <c r="E231" i="35"/>
  <c r="F231" i="35" s="1"/>
  <c r="E230" i="35"/>
  <c r="F230" i="35" s="1"/>
  <c r="E229" i="35"/>
  <c r="F229" i="35" s="1"/>
  <c r="E228" i="35"/>
  <c r="F228" i="35" s="1"/>
  <c r="E227" i="35"/>
  <c r="F227" i="35" s="1"/>
  <c r="E226" i="35"/>
  <c r="F226" i="35" s="1"/>
  <c r="E225" i="35"/>
  <c r="F225" i="35" s="1"/>
  <c r="E224" i="35"/>
  <c r="F224" i="35" s="1"/>
  <c r="E223" i="35"/>
  <c r="F223" i="35" s="1"/>
  <c r="E222" i="35"/>
  <c r="F222" i="35" s="1"/>
  <c r="E221" i="35"/>
  <c r="F221" i="35" s="1"/>
  <c r="E220" i="35"/>
  <c r="F220" i="35" s="1"/>
  <c r="E219" i="35"/>
  <c r="F219" i="35" s="1"/>
  <c r="E218" i="35"/>
  <c r="F218" i="35" s="1"/>
  <c r="E217" i="35"/>
  <c r="F217" i="35" s="1"/>
  <c r="E216" i="35"/>
  <c r="F216" i="35" s="1"/>
  <c r="E215" i="35"/>
  <c r="F215" i="35" s="1"/>
  <c r="E214" i="35"/>
  <c r="F214" i="35" s="1"/>
  <c r="E213" i="35"/>
  <c r="F213" i="35" s="1"/>
  <c r="E212" i="35"/>
  <c r="F212" i="35" s="1"/>
  <c r="E211" i="35"/>
  <c r="F211" i="35" s="1"/>
  <c r="E210" i="35"/>
  <c r="F210" i="35" s="1"/>
  <c r="E209" i="35"/>
  <c r="F209" i="35" s="1"/>
  <c r="E208" i="35"/>
  <c r="F208" i="35" s="1"/>
  <c r="E207" i="35"/>
  <c r="F207" i="35" s="1"/>
  <c r="E206" i="35"/>
  <c r="F206" i="35" s="1"/>
  <c r="E205" i="35"/>
  <c r="F205" i="35" s="1"/>
  <c r="E204" i="35"/>
  <c r="F204" i="35" s="1"/>
  <c r="E203" i="35"/>
  <c r="F203" i="35" s="1"/>
  <c r="E202" i="35"/>
  <c r="F202" i="35" s="1"/>
  <c r="E201" i="35"/>
  <c r="F201" i="35" s="1"/>
  <c r="E200" i="35"/>
  <c r="F200" i="35" s="1"/>
  <c r="E199" i="35"/>
  <c r="F199" i="35" s="1"/>
  <c r="E198" i="35"/>
  <c r="F198" i="35" s="1"/>
  <c r="E197" i="35"/>
  <c r="F197" i="35" s="1"/>
  <c r="E196" i="35"/>
  <c r="F196" i="35" s="1"/>
  <c r="E195" i="35"/>
  <c r="F195" i="35" s="1"/>
  <c r="E194" i="35"/>
  <c r="F194" i="35" s="1"/>
  <c r="E193" i="35"/>
  <c r="F193" i="35" s="1"/>
  <c r="E192" i="35"/>
  <c r="F192" i="35" s="1"/>
  <c r="E191" i="35"/>
  <c r="F191" i="35" s="1"/>
  <c r="E190" i="35"/>
  <c r="F190" i="35" s="1"/>
  <c r="E189" i="35"/>
  <c r="F189" i="35" s="1"/>
  <c r="E188" i="35"/>
  <c r="F188" i="35" s="1"/>
  <c r="E187" i="35"/>
  <c r="F187" i="35" s="1"/>
  <c r="E186" i="35"/>
  <c r="F186" i="35" s="1"/>
  <c r="E185" i="35"/>
  <c r="F185" i="35" s="1"/>
  <c r="E184" i="35"/>
  <c r="F184" i="35" s="1"/>
  <c r="E183" i="35"/>
  <c r="F183" i="35" s="1"/>
  <c r="E182" i="35"/>
  <c r="F182" i="35" s="1"/>
  <c r="E181" i="35"/>
  <c r="F181" i="35" s="1"/>
  <c r="E180" i="35"/>
  <c r="F180" i="35" s="1"/>
  <c r="E179" i="35"/>
  <c r="F179" i="35" s="1"/>
  <c r="E178" i="35"/>
  <c r="F178" i="35" s="1"/>
  <c r="E177" i="35"/>
  <c r="F177" i="35" s="1"/>
  <c r="E176" i="35"/>
  <c r="F176" i="35" s="1"/>
  <c r="E175" i="35"/>
  <c r="F175" i="35" s="1"/>
  <c r="E174" i="35"/>
  <c r="F174" i="35" s="1"/>
  <c r="E173" i="35"/>
  <c r="F173" i="35" s="1"/>
  <c r="E172" i="35"/>
  <c r="F172" i="35" s="1"/>
  <c r="E171" i="35"/>
  <c r="F171" i="35" s="1"/>
  <c r="E170" i="35"/>
  <c r="F170" i="35" s="1"/>
  <c r="E169" i="35"/>
  <c r="F169" i="35" s="1"/>
  <c r="E168" i="35"/>
  <c r="F168" i="35" s="1"/>
  <c r="E167" i="35"/>
  <c r="F167" i="35" s="1"/>
  <c r="E166" i="35"/>
  <c r="F166" i="35" s="1"/>
  <c r="E165" i="35"/>
  <c r="F165" i="35" s="1"/>
  <c r="E164" i="35"/>
  <c r="F164" i="35" s="1"/>
  <c r="E163" i="35"/>
  <c r="F163" i="35" s="1"/>
  <c r="E162" i="35"/>
  <c r="F162" i="35" s="1"/>
  <c r="E161" i="35"/>
  <c r="F161" i="35" s="1"/>
  <c r="E160" i="35"/>
  <c r="F160" i="35" s="1"/>
  <c r="E159" i="35"/>
  <c r="F159" i="35" s="1"/>
  <c r="E158" i="35"/>
  <c r="F158" i="35" s="1"/>
  <c r="E157" i="35"/>
  <c r="F157" i="35" s="1"/>
  <c r="E156" i="35"/>
  <c r="F156" i="35" s="1"/>
  <c r="E155" i="35"/>
  <c r="F155" i="35" s="1"/>
  <c r="E154" i="35"/>
  <c r="F154" i="35" s="1"/>
  <c r="E153" i="35"/>
  <c r="F153" i="35" s="1"/>
  <c r="E152" i="35"/>
  <c r="F152" i="35" s="1"/>
  <c r="E151" i="35"/>
  <c r="F151" i="35" s="1"/>
  <c r="E150" i="35"/>
  <c r="F150" i="35" s="1"/>
  <c r="E149" i="35"/>
  <c r="F149" i="35" s="1"/>
  <c r="E148" i="35"/>
  <c r="F148" i="35" s="1"/>
  <c r="E147" i="35"/>
  <c r="F147" i="35" s="1"/>
  <c r="E146" i="35"/>
  <c r="F146" i="35" s="1"/>
  <c r="E145" i="35"/>
  <c r="F145" i="35" s="1"/>
  <c r="E144" i="35"/>
  <c r="F144" i="35" s="1"/>
  <c r="E143" i="35"/>
  <c r="F143" i="35" s="1"/>
  <c r="E142" i="35"/>
  <c r="F142" i="35" s="1"/>
  <c r="E141" i="35"/>
  <c r="F141" i="35" s="1"/>
  <c r="E140" i="35"/>
  <c r="F140" i="35" s="1"/>
  <c r="E139" i="35"/>
  <c r="F139" i="35" s="1"/>
  <c r="E138" i="35"/>
  <c r="F138" i="35" s="1"/>
  <c r="E137" i="35"/>
  <c r="F137" i="35" s="1"/>
  <c r="E136" i="35"/>
  <c r="F136" i="35" s="1"/>
  <c r="E135" i="35"/>
  <c r="F135" i="35" s="1"/>
  <c r="E134" i="35"/>
  <c r="F134" i="35" s="1"/>
  <c r="E133" i="35"/>
  <c r="F133" i="35" s="1"/>
  <c r="E132" i="35"/>
  <c r="F132" i="35" s="1"/>
  <c r="E131" i="35"/>
  <c r="F131" i="35" s="1"/>
  <c r="E130" i="35"/>
  <c r="F130" i="35" s="1"/>
  <c r="E129" i="35"/>
  <c r="F129" i="35" s="1"/>
  <c r="E128" i="35"/>
  <c r="F128" i="35" s="1"/>
  <c r="E127" i="35"/>
  <c r="F127" i="35" s="1"/>
  <c r="E126" i="35"/>
  <c r="F126" i="35" s="1"/>
  <c r="E125" i="35"/>
  <c r="F125" i="35" s="1"/>
  <c r="E124" i="35"/>
  <c r="F124" i="35" s="1"/>
  <c r="E123" i="35"/>
  <c r="F123" i="35" s="1"/>
  <c r="E122" i="35"/>
  <c r="F122" i="35" s="1"/>
  <c r="E121" i="35"/>
  <c r="F121" i="35" s="1"/>
  <c r="E120" i="35"/>
  <c r="F120" i="35" s="1"/>
  <c r="E119" i="35"/>
  <c r="F119" i="35" s="1"/>
  <c r="E118" i="35"/>
  <c r="F118" i="35" s="1"/>
  <c r="E117" i="35"/>
  <c r="F117" i="35" s="1"/>
  <c r="E116" i="35"/>
  <c r="F116" i="35" s="1"/>
  <c r="E115" i="35"/>
  <c r="F115" i="35" s="1"/>
  <c r="E114" i="35"/>
  <c r="F114" i="35" s="1"/>
  <c r="E113" i="35"/>
  <c r="F113" i="35" s="1"/>
  <c r="E112" i="35"/>
  <c r="F112" i="35" s="1"/>
  <c r="E111" i="35"/>
  <c r="F111" i="35" s="1"/>
  <c r="E110" i="35"/>
  <c r="F110" i="35" s="1"/>
  <c r="E109" i="35"/>
  <c r="F109" i="35" s="1"/>
  <c r="E108" i="35"/>
  <c r="F108" i="35" s="1"/>
  <c r="E107" i="35"/>
  <c r="F107" i="35" s="1"/>
  <c r="E106" i="35"/>
  <c r="F106" i="35" s="1"/>
  <c r="E105" i="35"/>
  <c r="F105" i="35" s="1"/>
  <c r="E104" i="35"/>
  <c r="F104" i="35" s="1"/>
  <c r="E103" i="35"/>
  <c r="F103" i="35" s="1"/>
  <c r="E102" i="35"/>
  <c r="F102" i="35" s="1"/>
  <c r="E101" i="35"/>
  <c r="F101" i="35" s="1"/>
  <c r="E100" i="35"/>
  <c r="F100" i="35" s="1"/>
  <c r="E99" i="35"/>
  <c r="F99" i="35" s="1"/>
  <c r="E98" i="35"/>
  <c r="F98" i="35" s="1"/>
  <c r="E97" i="35"/>
  <c r="F97" i="35" s="1"/>
  <c r="E96" i="35"/>
  <c r="F96" i="35" s="1"/>
  <c r="E95" i="35"/>
  <c r="F95" i="35" s="1"/>
  <c r="E94" i="35"/>
  <c r="F94" i="35" s="1"/>
  <c r="E93" i="35"/>
  <c r="F93" i="35" s="1"/>
  <c r="E92" i="35"/>
  <c r="F92" i="35" s="1"/>
  <c r="E91" i="35"/>
  <c r="F91" i="35" s="1"/>
  <c r="E90" i="35"/>
  <c r="F90" i="35" s="1"/>
  <c r="E89" i="35"/>
  <c r="F89" i="35" s="1"/>
  <c r="E88" i="35"/>
  <c r="F88" i="35" s="1"/>
  <c r="E87" i="35"/>
  <c r="F87" i="35" s="1"/>
  <c r="E86" i="35"/>
  <c r="F86" i="35" s="1"/>
  <c r="E85" i="35"/>
  <c r="F85" i="35" s="1"/>
  <c r="E84" i="35"/>
  <c r="F84" i="35" s="1"/>
  <c r="E83" i="35"/>
  <c r="F83" i="35" s="1"/>
  <c r="E82" i="35"/>
  <c r="F82" i="35" s="1"/>
  <c r="E81" i="35"/>
  <c r="F81" i="35" s="1"/>
  <c r="E80" i="35"/>
  <c r="F80" i="35" s="1"/>
  <c r="E79" i="35"/>
  <c r="F79" i="35" s="1"/>
  <c r="E78" i="35"/>
  <c r="F78" i="35" s="1"/>
  <c r="E77" i="35"/>
  <c r="F77" i="35" s="1"/>
  <c r="E76" i="35"/>
  <c r="F76" i="35" s="1"/>
  <c r="E75" i="35"/>
  <c r="F75" i="35" s="1"/>
  <c r="E74" i="35"/>
  <c r="F74" i="35" s="1"/>
  <c r="E73" i="35"/>
  <c r="F73" i="35" s="1"/>
  <c r="E72" i="35"/>
  <c r="F72" i="35" s="1"/>
  <c r="E71" i="35"/>
  <c r="F71" i="35" s="1"/>
  <c r="E70" i="35"/>
  <c r="F70" i="35" s="1"/>
  <c r="E69" i="35"/>
  <c r="F69" i="35" s="1"/>
  <c r="E68" i="35"/>
  <c r="F68" i="35" s="1"/>
  <c r="E67" i="35"/>
  <c r="F67" i="35" s="1"/>
  <c r="E66" i="35"/>
  <c r="F66" i="35" s="1"/>
  <c r="E65" i="35"/>
  <c r="F65" i="35" s="1"/>
  <c r="E64" i="35"/>
  <c r="F64" i="35" s="1"/>
  <c r="E63" i="35"/>
  <c r="F63" i="35" s="1"/>
  <c r="E62" i="35"/>
  <c r="F62" i="35" s="1"/>
  <c r="E61" i="35"/>
  <c r="F61" i="35" s="1"/>
  <c r="E60" i="35"/>
  <c r="F60" i="35" s="1"/>
  <c r="E59" i="35"/>
  <c r="F59" i="35" s="1"/>
  <c r="E58" i="35"/>
  <c r="F58" i="35" s="1"/>
  <c r="E57" i="35"/>
  <c r="F57" i="35" s="1"/>
  <c r="E56" i="35"/>
  <c r="F56" i="35" s="1"/>
  <c r="E55" i="35"/>
  <c r="F55" i="35" s="1"/>
  <c r="E54" i="35"/>
  <c r="F54" i="35" s="1"/>
  <c r="E53" i="35"/>
  <c r="F53" i="35" s="1"/>
  <c r="E52" i="35"/>
  <c r="F52" i="35" s="1"/>
  <c r="E51" i="35"/>
  <c r="F51" i="35" s="1"/>
  <c r="E50" i="35"/>
  <c r="F50" i="35" s="1"/>
  <c r="E49" i="35"/>
  <c r="F49" i="35" s="1"/>
  <c r="E48" i="35"/>
  <c r="F48" i="35" s="1"/>
  <c r="E47" i="35"/>
  <c r="F47" i="35" s="1"/>
  <c r="E46" i="35"/>
  <c r="F46" i="35" s="1"/>
  <c r="E45" i="35"/>
  <c r="F45" i="35" s="1"/>
  <c r="E44" i="35"/>
  <c r="F44" i="35" s="1"/>
  <c r="E43" i="35"/>
  <c r="F43" i="35" s="1"/>
  <c r="E42" i="35"/>
  <c r="F42" i="35" s="1"/>
  <c r="E41" i="35"/>
  <c r="F41" i="35" s="1"/>
  <c r="E40" i="35"/>
  <c r="F40" i="35" s="1"/>
  <c r="E39" i="35"/>
  <c r="F39" i="35" s="1"/>
  <c r="E38" i="35"/>
  <c r="F38" i="35" s="1"/>
  <c r="E37" i="35"/>
  <c r="F37" i="35" s="1"/>
  <c r="E36" i="35"/>
  <c r="F36" i="35" s="1"/>
  <c r="E35" i="35"/>
  <c r="F35" i="35" s="1"/>
  <c r="E34" i="35"/>
  <c r="F34" i="35" s="1"/>
  <c r="E33" i="35"/>
  <c r="F33" i="35" s="1"/>
  <c r="E32" i="35"/>
  <c r="F32" i="35" s="1"/>
  <c r="E31" i="35"/>
  <c r="F31" i="35" s="1"/>
  <c r="E30" i="35"/>
  <c r="F30" i="35" s="1"/>
  <c r="E29" i="35"/>
  <c r="F29" i="35" s="1"/>
  <c r="E28" i="35"/>
  <c r="F28" i="35" s="1"/>
  <c r="E27" i="35"/>
  <c r="F27" i="35" s="1"/>
  <c r="E26" i="35"/>
  <c r="F26" i="35" s="1"/>
  <c r="E25" i="35"/>
  <c r="F25" i="35" s="1"/>
  <c r="E24" i="35"/>
  <c r="F24" i="35" s="1"/>
  <c r="E23" i="35"/>
  <c r="F23" i="35" s="1"/>
  <c r="E22" i="35"/>
  <c r="F22" i="35" s="1"/>
  <c r="E21" i="35"/>
  <c r="F21" i="35" s="1"/>
  <c r="E20" i="35"/>
  <c r="F20" i="35" s="1"/>
  <c r="E19" i="35"/>
  <c r="F19" i="35" s="1"/>
  <c r="E18" i="35"/>
  <c r="F18" i="35" s="1"/>
  <c r="E17" i="35"/>
  <c r="F17" i="35" s="1"/>
  <c r="E16" i="35"/>
  <c r="F16" i="35" s="1"/>
  <c r="E15" i="35"/>
  <c r="F15" i="35" s="1"/>
  <c r="E14" i="35"/>
  <c r="F14" i="35" s="1"/>
  <c r="E13" i="35"/>
  <c r="F13" i="35" s="1"/>
  <c r="E12" i="35"/>
  <c r="F12" i="35" s="1"/>
  <c r="E11" i="35"/>
  <c r="F11" i="35" s="1"/>
  <c r="E10" i="35"/>
  <c r="F10" i="35" s="1"/>
  <c r="E9" i="35"/>
  <c r="F9" i="35" s="1"/>
  <c r="E8" i="35"/>
  <c r="F8" i="35" s="1"/>
  <c r="E7" i="35"/>
  <c r="F7" i="35" s="1"/>
  <c r="E6" i="35"/>
  <c r="F6" i="35" s="1"/>
  <c r="E5" i="35"/>
  <c r="F5" i="35" s="1"/>
  <c r="E4" i="35"/>
  <c r="F4" i="35" s="1"/>
  <c r="E3" i="35"/>
  <c r="F3" i="35" s="1"/>
  <c r="J4" i="33"/>
  <c r="J3" i="33"/>
  <c r="J4" i="34"/>
  <c r="E2160" i="34"/>
  <c r="F2160" i="34" s="1"/>
  <c r="E2159" i="34"/>
  <c r="F2159" i="34" s="1"/>
  <c r="E2158" i="34"/>
  <c r="F2158" i="34" s="1"/>
  <c r="E2157" i="34"/>
  <c r="F2157" i="34" s="1"/>
  <c r="E2156" i="34"/>
  <c r="F2156" i="34" s="1"/>
  <c r="E2155" i="34"/>
  <c r="F2155" i="34" s="1"/>
  <c r="E2154" i="34"/>
  <c r="F2154" i="34" s="1"/>
  <c r="E2153" i="34"/>
  <c r="F2153" i="34" s="1"/>
  <c r="E2152" i="34"/>
  <c r="F2152" i="34" s="1"/>
  <c r="E2151" i="34"/>
  <c r="F2151" i="34" s="1"/>
  <c r="E2150" i="34"/>
  <c r="F2150" i="34" s="1"/>
  <c r="E2149" i="34"/>
  <c r="F2149" i="34" s="1"/>
  <c r="E2148" i="34"/>
  <c r="F2148" i="34" s="1"/>
  <c r="E2147" i="34"/>
  <c r="F2147" i="34" s="1"/>
  <c r="E2146" i="34"/>
  <c r="F2146" i="34" s="1"/>
  <c r="E2145" i="34"/>
  <c r="F2145" i="34" s="1"/>
  <c r="E2144" i="34"/>
  <c r="F2144" i="34" s="1"/>
  <c r="E2143" i="34"/>
  <c r="F2143" i="34" s="1"/>
  <c r="E2142" i="34"/>
  <c r="F2142" i="34" s="1"/>
  <c r="E2141" i="34"/>
  <c r="F2141" i="34" s="1"/>
  <c r="E2140" i="34"/>
  <c r="F2140" i="34" s="1"/>
  <c r="E2139" i="34"/>
  <c r="F2139" i="34" s="1"/>
  <c r="E2138" i="34"/>
  <c r="F2138" i="34" s="1"/>
  <c r="E2137" i="34"/>
  <c r="F2137" i="34" s="1"/>
  <c r="E2136" i="34"/>
  <c r="F2136" i="34" s="1"/>
  <c r="E2135" i="34"/>
  <c r="F2135" i="34" s="1"/>
  <c r="E2134" i="34"/>
  <c r="F2134" i="34" s="1"/>
  <c r="E2133" i="34"/>
  <c r="F2133" i="34" s="1"/>
  <c r="E2132" i="34"/>
  <c r="F2132" i="34" s="1"/>
  <c r="E2131" i="34"/>
  <c r="F2131" i="34" s="1"/>
  <c r="E2130" i="34"/>
  <c r="F2130" i="34" s="1"/>
  <c r="E2129" i="34"/>
  <c r="F2129" i="34" s="1"/>
  <c r="E2128" i="34"/>
  <c r="F2128" i="34" s="1"/>
  <c r="E2127" i="34"/>
  <c r="F2127" i="34" s="1"/>
  <c r="E2126" i="34"/>
  <c r="F2126" i="34" s="1"/>
  <c r="E2125" i="34"/>
  <c r="F2125" i="34" s="1"/>
  <c r="E2124" i="34"/>
  <c r="F2124" i="34" s="1"/>
  <c r="E2123" i="34"/>
  <c r="F2123" i="34" s="1"/>
  <c r="E2122" i="34"/>
  <c r="F2122" i="34" s="1"/>
  <c r="E2121" i="34"/>
  <c r="F2121" i="34" s="1"/>
  <c r="E2120" i="34"/>
  <c r="F2120" i="34" s="1"/>
  <c r="E2119" i="34"/>
  <c r="F2119" i="34" s="1"/>
  <c r="E2118" i="34"/>
  <c r="F2118" i="34" s="1"/>
  <c r="E2117" i="34"/>
  <c r="F2117" i="34" s="1"/>
  <c r="E2116" i="34"/>
  <c r="F2116" i="34" s="1"/>
  <c r="E2115" i="34"/>
  <c r="F2115" i="34" s="1"/>
  <c r="E2114" i="34"/>
  <c r="F2114" i="34" s="1"/>
  <c r="E2113" i="34"/>
  <c r="F2113" i="34" s="1"/>
  <c r="E2112" i="34"/>
  <c r="F2112" i="34" s="1"/>
  <c r="E2111" i="34"/>
  <c r="F2111" i="34" s="1"/>
  <c r="E2110" i="34"/>
  <c r="F2110" i="34" s="1"/>
  <c r="E2109" i="34"/>
  <c r="F2109" i="34" s="1"/>
  <c r="E2108" i="34"/>
  <c r="F2108" i="34" s="1"/>
  <c r="E2107" i="34"/>
  <c r="F2107" i="34" s="1"/>
  <c r="E2106" i="34"/>
  <c r="F2106" i="34" s="1"/>
  <c r="E2105" i="34"/>
  <c r="F2105" i="34" s="1"/>
  <c r="E2104" i="34"/>
  <c r="F2104" i="34" s="1"/>
  <c r="E2103" i="34"/>
  <c r="F2103" i="34" s="1"/>
  <c r="E2102" i="34"/>
  <c r="F2102" i="34" s="1"/>
  <c r="E2101" i="34"/>
  <c r="F2101" i="34" s="1"/>
  <c r="E2100" i="34"/>
  <c r="F2100" i="34" s="1"/>
  <c r="E2099" i="34"/>
  <c r="F2099" i="34" s="1"/>
  <c r="E2098" i="34"/>
  <c r="F2098" i="34" s="1"/>
  <c r="E2097" i="34"/>
  <c r="F2097" i="34" s="1"/>
  <c r="E2096" i="34"/>
  <c r="F2096" i="34" s="1"/>
  <c r="E2095" i="34"/>
  <c r="F2095" i="34" s="1"/>
  <c r="E2094" i="34"/>
  <c r="F2094" i="34" s="1"/>
  <c r="E2093" i="34"/>
  <c r="F2093" i="34" s="1"/>
  <c r="E2092" i="34"/>
  <c r="F2092" i="34" s="1"/>
  <c r="E2091" i="34"/>
  <c r="F2091" i="34" s="1"/>
  <c r="E2090" i="34"/>
  <c r="F2090" i="34" s="1"/>
  <c r="E2089" i="34"/>
  <c r="F2089" i="34" s="1"/>
  <c r="E2088" i="34"/>
  <c r="F2088" i="34" s="1"/>
  <c r="E2087" i="34"/>
  <c r="F2087" i="34" s="1"/>
  <c r="E2086" i="34"/>
  <c r="F2086" i="34" s="1"/>
  <c r="E2085" i="34"/>
  <c r="F2085" i="34" s="1"/>
  <c r="E2084" i="34"/>
  <c r="F2084" i="34" s="1"/>
  <c r="E2083" i="34"/>
  <c r="F2083" i="34" s="1"/>
  <c r="E2082" i="34"/>
  <c r="F2082" i="34" s="1"/>
  <c r="E2081" i="34"/>
  <c r="F2081" i="34" s="1"/>
  <c r="E2080" i="34"/>
  <c r="F2080" i="34" s="1"/>
  <c r="E2079" i="34"/>
  <c r="F2079" i="34" s="1"/>
  <c r="E2078" i="34"/>
  <c r="F2078" i="34" s="1"/>
  <c r="E2077" i="34"/>
  <c r="F2077" i="34" s="1"/>
  <c r="E2076" i="34"/>
  <c r="F2076" i="34" s="1"/>
  <c r="E2075" i="34"/>
  <c r="F2075" i="34" s="1"/>
  <c r="E2074" i="34"/>
  <c r="F2074" i="34" s="1"/>
  <c r="E2073" i="34"/>
  <c r="F2073" i="34" s="1"/>
  <c r="E2072" i="34"/>
  <c r="F2072" i="34" s="1"/>
  <c r="E2071" i="34"/>
  <c r="F2071" i="34" s="1"/>
  <c r="E2070" i="34"/>
  <c r="F2070" i="34" s="1"/>
  <c r="E2069" i="34"/>
  <c r="F2069" i="34" s="1"/>
  <c r="E2068" i="34"/>
  <c r="F2068" i="34" s="1"/>
  <c r="E2067" i="34"/>
  <c r="F2067" i="34" s="1"/>
  <c r="E2066" i="34"/>
  <c r="F2066" i="34" s="1"/>
  <c r="E2065" i="34"/>
  <c r="F2065" i="34" s="1"/>
  <c r="E2064" i="34"/>
  <c r="F2064" i="34" s="1"/>
  <c r="E2063" i="34"/>
  <c r="F2063" i="34" s="1"/>
  <c r="E2062" i="34"/>
  <c r="F2062" i="34" s="1"/>
  <c r="E2061" i="34"/>
  <c r="F2061" i="34" s="1"/>
  <c r="E2060" i="34"/>
  <c r="F2060" i="34" s="1"/>
  <c r="E2059" i="34"/>
  <c r="F2059" i="34" s="1"/>
  <c r="E2058" i="34"/>
  <c r="F2058" i="34" s="1"/>
  <c r="E2057" i="34"/>
  <c r="F2057" i="34" s="1"/>
  <c r="E2056" i="34"/>
  <c r="F2056" i="34" s="1"/>
  <c r="E2055" i="34"/>
  <c r="F2055" i="34" s="1"/>
  <c r="E2054" i="34"/>
  <c r="F2054" i="34" s="1"/>
  <c r="E2053" i="34"/>
  <c r="F2053" i="34" s="1"/>
  <c r="E2052" i="34"/>
  <c r="F2052" i="34" s="1"/>
  <c r="E2051" i="34"/>
  <c r="F2051" i="34" s="1"/>
  <c r="E2050" i="34"/>
  <c r="F2050" i="34" s="1"/>
  <c r="E2049" i="34"/>
  <c r="F2049" i="34" s="1"/>
  <c r="E2048" i="34"/>
  <c r="F2048" i="34" s="1"/>
  <c r="E2047" i="34"/>
  <c r="F2047" i="34" s="1"/>
  <c r="E2046" i="34"/>
  <c r="F2046" i="34" s="1"/>
  <c r="E2045" i="34"/>
  <c r="F2045" i="34" s="1"/>
  <c r="E2044" i="34"/>
  <c r="F2044" i="34" s="1"/>
  <c r="E2043" i="34"/>
  <c r="F2043" i="34" s="1"/>
  <c r="E2042" i="34"/>
  <c r="F2042" i="34" s="1"/>
  <c r="E2041" i="34"/>
  <c r="F2041" i="34" s="1"/>
  <c r="E2040" i="34"/>
  <c r="F2040" i="34" s="1"/>
  <c r="E2039" i="34"/>
  <c r="F2039" i="34" s="1"/>
  <c r="E2038" i="34"/>
  <c r="F2038" i="34" s="1"/>
  <c r="E2037" i="34"/>
  <c r="F2037" i="34" s="1"/>
  <c r="E2036" i="34"/>
  <c r="F2036" i="34" s="1"/>
  <c r="E2035" i="34"/>
  <c r="F2035" i="34" s="1"/>
  <c r="E2034" i="34"/>
  <c r="F2034" i="34" s="1"/>
  <c r="E2033" i="34"/>
  <c r="F2033" i="34" s="1"/>
  <c r="E2032" i="34"/>
  <c r="F2032" i="34" s="1"/>
  <c r="E2031" i="34"/>
  <c r="F2031" i="34" s="1"/>
  <c r="E2030" i="34"/>
  <c r="F2030" i="34" s="1"/>
  <c r="E2029" i="34"/>
  <c r="F2029" i="34" s="1"/>
  <c r="E2028" i="34"/>
  <c r="F2028" i="34" s="1"/>
  <c r="E2027" i="34"/>
  <c r="F2027" i="34" s="1"/>
  <c r="E2026" i="34"/>
  <c r="F2026" i="34" s="1"/>
  <c r="E2025" i="34"/>
  <c r="F2025" i="34" s="1"/>
  <c r="E2024" i="34"/>
  <c r="F2024" i="34" s="1"/>
  <c r="E2023" i="34"/>
  <c r="F2023" i="34" s="1"/>
  <c r="E2022" i="34"/>
  <c r="F2022" i="34" s="1"/>
  <c r="E2021" i="34"/>
  <c r="F2021" i="34" s="1"/>
  <c r="E2020" i="34"/>
  <c r="F2020" i="34" s="1"/>
  <c r="E2019" i="34"/>
  <c r="F2019" i="34" s="1"/>
  <c r="E2018" i="34"/>
  <c r="F2018" i="34" s="1"/>
  <c r="E2017" i="34"/>
  <c r="F2017" i="34" s="1"/>
  <c r="E2016" i="34"/>
  <c r="F2016" i="34" s="1"/>
  <c r="E2015" i="34"/>
  <c r="F2015" i="34" s="1"/>
  <c r="E2014" i="34"/>
  <c r="F2014" i="34" s="1"/>
  <c r="E2013" i="34"/>
  <c r="F2013" i="34" s="1"/>
  <c r="E2012" i="34"/>
  <c r="F2012" i="34" s="1"/>
  <c r="E2011" i="34"/>
  <c r="F2011" i="34" s="1"/>
  <c r="E2010" i="34"/>
  <c r="F2010" i="34" s="1"/>
  <c r="E2009" i="34"/>
  <c r="F2009" i="34" s="1"/>
  <c r="E2008" i="34"/>
  <c r="F2008" i="34" s="1"/>
  <c r="E2007" i="34"/>
  <c r="F2007" i="34" s="1"/>
  <c r="E2006" i="34"/>
  <c r="F2006" i="34" s="1"/>
  <c r="E2005" i="34"/>
  <c r="F2005" i="34" s="1"/>
  <c r="E2004" i="34"/>
  <c r="F2004" i="34" s="1"/>
  <c r="E2003" i="34"/>
  <c r="F2003" i="34" s="1"/>
  <c r="E2002" i="34"/>
  <c r="F2002" i="34" s="1"/>
  <c r="E2001" i="34"/>
  <c r="F2001" i="34" s="1"/>
  <c r="E2000" i="34"/>
  <c r="F2000" i="34" s="1"/>
  <c r="E1999" i="34"/>
  <c r="F1999" i="34" s="1"/>
  <c r="E1998" i="34"/>
  <c r="F1998" i="34" s="1"/>
  <c r="E1997" i="34"/>
  <c r="F1997" i="34" s="1"/>
  <c r="E1996" i="34"/>
  <c r="F1996" i="34" s="1"/>
  <c r="E1995" i="34"/>
  <c r="F1995" i="34" s="1"/>
  <c r="E1994" i="34"/>
  <c r="F1994" i="34" s="1"/>
  <c r="E1993" i="34"/>
  <c r="F1993" i="34" s="1"/>
  <c r="E1992" i="34"/>
  <c r="F1992" i="34" s="1"/>
  <c r="E1991" i="34"/>
  <c r="F1991" i="34" s="1"/>
  <c r="E1990" i="34"/>
  <c r="F1990" i="34" s="1"/>
  <c r="E1989" i="34"/>
  <c r="F1989" i="34" s="1"/>
  <c r="E1988" i="34"/>
  <c r="F1988" i="34" s="1"/>
  <c r="E1987" i="34"/>
  <c r="F1987" i="34" s="1"/>
  <c r="E1986" i="34"/>
  <c r="F1986" i="34" s="1"/>
  <c r="E1985" i="34"/>
  <c r="F1985" i="34" s="1"/>
  <c r="E1984" i="34"/>
  <c r="F1984" i="34" s="1"/>
  <c r="E1983" i="34"/>
  <c r="F1983" i="34" s="1"/>
  <c r="E1982" i="34"/>
  <c r="F1982" i="34" s="1"/>
  <c r="E1981" i="34"/>
  <c r="F1981" i="34" s="1"/>
  <c r="E1980" i="34"/>
  <c r="F1980" i="34" s="1"/>
  <c r="E1979" i="34"/>
  <c r="F1979" i="34" s="1"/>
  <c r="E1978" i="34"/>
  <c r="F1978" i="34" s="1"/>
  <c r="E1977" i="34"/>
  <c r="F1977" i="34" s="1"/>
  <c r="E1976" i="34"/>
  <c r="F1976" i="34" s="1"/>
  <c r="E1975" i="34"/>
  <c r="F1975" i="34" s="1"/>
  <c r="E1974" i="34"/>
  <c r="F1974" i="34" s="1"/>
  <c r="E1973" i="34"/>
  <c r="F1973" i="34" s="1"/>
  <c r="E1972" i="34"/>
  <c r="F1972" i="34" s="1"/>
  <c r="E1971" i="34"/>
  <c r="F1971" i="34" s="1"/>
  <c r="E1970" i="34"/>
  <c r="F1970" i="34" s="1"/>
  <c r="E1969" i="34"/>
  <c r="F1969" i="34" s="1"/>
  <c r="E1968" i="34"/>
  <c r="F1968" i="34" s="1"/>
  <c r="E1967" i="34"/>
  <c r="F1967" i="34" s="1"/>
  <c r="E1966" i="34"/>
  <c r="F1966" i="34" s="1"/>
  <c r="E1965" i="34"/>
  <c r="F1965" i="34" s="1"/>
  <c r="E1964" i="34"/>
  <c r="F1964" i="34" s="1"/>
  <c r="E1963" i="34"/>
  <c r="F1963" i="34" s="1"/>
  <c r="E1962" i="34"/>
  <c r="F1962" i="34" s="1"/>
  <c r="E1961" i="34"/>
  <c r="F1961" i="34" s="1"/>
  <c r="E1960" i="34"/>
  <c r="F1960" i="34" s="1"/>
  <c r="E1959" i="34"/>
  <c r="F1959" i="34" s="1"/>
  <c r="E1958" i="34"/>
  <c r="F1958" i="34" s="1"/>
  <c r="E1957" i="34"/>
  <c r="F1957" i="34" s="1"/>
  <c r="E1956" i="34"/>
  <c r="F1956" i="34" s="1"/>
  <c r="E1955" i="34"/>
  <c r="F1955" i="34" s="1"/>
  <c r="E1954" i="34"/>
  <c r="F1954" i="34" s="1"/>
  <c r="E1953" i="34"/>
  <c r="F1953" i="34" s="1"/>
  <c r="E1952" i="34"/>
  <c r="F1952" i="34" s="1"/>
  <c r="E1951" i="34"/>
  <c r="F1951" i="34" s="1"/>
  <c r="E1950" i="34"/>
  <c r="F1950" i="34" s="1"/>
  <c r="E1949" i="34"/>
  <c r="F1949" i="34" s="1"/>
  <c r="E1948" i="34"/>
  <c r="F1948" i="34" s="1"/>
  <c r="E1947" i="34"/>
  <c r="F1947" i="34" s="1"/>
  <c r="E1946" i="34"/>
  <c r="F1946" i="34" s="1"/>
  <c r="E1945" i="34"/>
  <c r="F1945" i="34" s="1"/>
  <c r="E1944" i="34"/>
  <c r="F1944" i="34" s="1"/>
  <c r="E1943" i="34"/>
  <c r="F1943" i="34" s="1"/>
  <c r="E1942" i="34"/>
  <c r="F1942" i="34" s="1"/>
  <c r="E1941" i="34"/>
  <c r="F1941" i="34" s="1"/>
  <c r="E1940" i="34"/>
  <c r="F1940" i="34" s="1"/>
  <c r="E1939" i="34"/>
  <c r="F1939" i="34" s="1"/>
  <c r="E1938" i="34"/>
  <c r="F1938" i="34" s="1"/>
  <c r="E1937" i="34"/>
  <c r="F1937" i="34" s="1"/>
  <c r="E1936" i="34"/>
  <c r="F1936" i="34" s="1"/>
  <c r="E1935" i="34"/>
  <c r="F1935" i="34" s="1"/>
  <c r="E1934" i="34"/>
  <c r="F1934" i="34" s="1"/>
  <c r="E1933" i="34"/>
  <c r="F1933" i="34" s="1"/>
  <c r="E1932" i="34"/>
  <c r="F1932" i="34" s="1"/>
  <c r="E1931" i="34"/>
  <c r="F1931" i="34" s="1"/>
  <c r="E1930" i="34"/>
  <c r="F1930" i="34" s="1"/>
  <c r="E1929" i="34"/>
  <c r="F1929" i="34" s="1"/>
  <c r="E1928" i="34"/>
  <c r="F1928" i="34" s="1"/>
  <c r="E1927" i="34"/>
  <c r="F1927" i="34" s="1"/>
  <c r="E1926" i="34"/>
  <c r="F1926" i="34" s="1"/>
  <c r="E1925" i="34"/>
  <c r="F1925" i="34" s="1"/>
  <c r="E1924" i="34"/>
  <c r="F1924" i="34" s="1"/>
  <c r="E1923" i="34"/>
  <c r="F1923" i="34" s="1"/>
  <c r="E1922" i="34"/>
  <c r="F1922" i="34" s="1"/>
  <c r="E1921" i="34"/>
  <c r="F1921" i="34" s="1"/>
  <c r="E1920" i="34"/>
  <c r="F1920" i="34" s="1"/>
  <c r="E1919" i="34"/>
  <c r="F1919" i="34" s="1"/>
  <c r="E1918" i="34"/>
  <c r="F1918" i="34" s="1"/>
  <c r="E1917" i="34"/>
  <c r="F1917" i="34" s="1"/>
  <c r="E1916" i="34"/>
  <c r="F1916" i="34" s="1"/>
  <c r="E1915" i="34"/>
  <c r="F1915" i="34" s="1"/>
  <c r="E1914" i="34"/>
  <c r="F1914" i="34" s="1"/>
  <c r="E1913" i="34"/>
  <c r="F1913" i="34" s="1"/>
  <c r="E1912" i="34"/>
  <c r="F1912" i="34" s="1"/>
  <c r="E1911" i="34"/>
  <c r="F1911" i="34" s="1"/>
  <c r="E1910" i="34"/>
  <c r="F1910" i="34" s="1"/>
  <c r="E1909" i="34"/>
  <c r="F1909" i="34" s="1"/>
  <c r="E1908" i="34"/>
  <c r="F1908" i="34" s="1"/>
  <c r="E1907" i="34"/>
  <c r="F1907" i="34" s="1"/>
  <c r="E1906" i="34"/>
  <c r="F1906" i="34" s="1"/>
  <c r="E1905" i="34"/>
  <c r="F1905" i="34" s="1"/>
  <c r="E1904" i="34"/>
  <c r="F1904" i="34" s="1"/>
  <c r="E1903" i="34"/>
  <c r="F1903" i="34" s="1"/>
  <c r="E1902" i="34"/>
  <c r="F1902" i="34" s="1"/>
  <c r="E1901" i="34"/>
  <c r="F1901" i="34" s="1"/>
  <c r="E1900" i="34"/>
  <c r="F1900" i="34" s="1"/>
  <c r="E1899" i="34"/>
  <c r="F1899" i="34" s="1"/>
  <c r="E1898" i="34"/>
  <c r="F1898" i="34" s="1"/>
  <c r="E1897" i="34"/>
  <c r="F1897" i="34" s="1"/>
  <c r="E1896" i="34"/>
  <c r="F1896" i="34" s="1"/>
  <c r="E1895" i="34"/>
  <c r="F1895" i="34" s="1"/>
  <c r="E1894" i="34"/>
  <c r="F1894" i="34" s="1"/>
  <c r="E1893" i="34"/>
  <c r="F1893" i="34" s="1"/>
  <c r="E1892" i="34"/>
  <c r="F1892" i="34" s="1"/>
  <c r="E1891" i="34"/>
  <c r="F1891" i="34" s="1"/>
  <c r="E1890" i="34"/>
  <c r="F1890" i="34" s="1"/>
  <c r="E1889" i="34"/>
  <c r="F1889" i="34" s="1"/>
  <c r="E1888" i="34"/>
  <c r="F1888" i="34" s="1"/>
  <c r="E1887" i="34"/>
  <c r="F1887" i="34" s="1"/>
  <c r="E1886" i="34"/>
  <c r="F1886" i="34" s="1"/>
  <c r="E1885" i="34"/>
  <c r="F1885" i="34" s="1"/>
  <c r="E1884" i="34"/>
  <c r="F1884" i="34" s="1"/>
  <c r="E1883" i="34"/>
  <c r="F1883" i="34" s="1"/>
  <c r="E1882" i="34"/>
  <c r="F1882" i="34" s="1"/>
  <c r="E1881" i="34"/>
  <c r="F1881" i="34" s="1"/>
  <c r="E1880" i="34"/>
  <c r="F1880" i="34" s="1"/>
  <c r="E1879" i="34"/>
  <c r="F1879" i="34" s="1"/>
  <c r="E1878" i="34"/>
  <c r="F1878" i="34" s="1"/>
  <c r="E1877" i="34"/>
  <c r="F1877" i="34" s="1"/>
  <c r="E1876" i="34"/>
  <c r="F1876" i="34" s="1"/>
  <c r="E1875" i="34"/>
  <c r="F1875" i="34" s="1"/>
  <c r="E1874" i="34"/>
  <c r="F1874" i="34" s="1"/>
  <c r="E1873" i="34"/>
  <c r="F1873" i="34" s="1"/>
  <c r="E1872" i="34"/>
  <c r="F1872" i="34" s="1"/>
  <c r="E1871" i="34"/>
  <c r="F1871" i="34" s="1"/>
  <c r="E1870" i="34"/>
  <c r="F1870" i="34" s="1"/>
  <c r="E1869" i="34"/>
  <c r="F1869" i="34" s="1"/>
  <c r="E1868" i="34"/>
  <c r="F1868" i="34" s="1"/>
  <c r="E1867" i="34"/>
  <c r="F1867" i="34" s="1"/>
  <c r="E1866" i="34"/>
  <c r="F1866" i="34" s="1"/>
  <c r="E1865" i="34"/>
  <c r="F1865" i="34" s="1"/>
  <c r="E1864" i="34"/>
  <c r="F1864" i="34" s="1"/>
  <c r="E1863" i="34"/>
  <c r="F1863" i="34" s="1"/>
  <c r="E1862" i="34"/>
  <c r="F1862" i="34" s="1"/>
  <c r="E1861" i="34"/>
  <c r="F1861" i="34" s="1"/>
  <c r="E1860" i="34"/>
  <c r="F1860" i="34" s="1"/>
  <c r="E1859" i="34"/>
  <c r="F1859" i="34" s="1"/>
  <c r="E1858" i="34"/>
  <c r="F1858" i="34" s="1"/>
  <c r="E1857" i="34"/>
  <c r="F1857" i="34" s="1"/>
  <c r="E1856" i="34"/>
  <c r="F1856" i="34" s="1"/>
  <c r="E1855" i="34"/>
  <c r="F1855" i="34" s="1"/>
  <c r="E1854" i="34"/>
  <c r="F1854" i="34" s="1"/>
  <c r="E1853" i="34"/>
  <c r="F1853" i="34" s="1"/>
  <c r="E1852" i="34"/>
  <c r="F1852" i="34" s="1"/>
  <c r="E1851" i="34"/>
  <c r="F1851" i="34" s="1"/>
  <c r="E1850" i="34"/>
  <c r="F1850" i="34" s="1"/>
  <c r="E1849" i="34"/>
  <c r="F1849" i="34" s="1"/>
  <c r="E1848" i="34"/>
  <c r="F1848" i="34" s="1"/>
  <c r="E1847" i="34"/>
  <c r="F1847" i="34" s="1"/>
  <c r="E1846" i="34"/>
  <c r="F1846" i="34" s="1"/>
  <c r="E1845" i="34"/>
  <c r="F1845" i="34" s="1"/>
  <c r="E1844" i="34"/>
  <c r="F1844" i="34" s="1"/>
  <c r="E1843" i="34"/>
  <c r="F1843" i="34" s="1"/>
  <c r="E1842" i="34"/>
  <c r="F1842" i="34" s="1"/>
  <c r="E1841" i="34"/>
  <c r="F1841" i="34" s="1"/>
  <c r="E1840" i="34"/>
  <c r="F1840" i="34" s="1"/>
  <c r="E1839" i="34"/>
  <c r="F1839" i="34" s="1"/>
  <c r="E1838" i="34"/>
  <c r="F1838" i="34" s="1"/>
  <c r="E1837" i="34"/>
  <c r="F1837" i="34" s="1"/>
  <c r="E1836" i="34"/>
  <c r="F1836" i="34" s="1"/>
  <c r="E1835" i="34"/>
  <c r="F1835" i="34" s="1"/>
  <c r="E1834" i="34"/>
  <c r="F1834" i="34" s="1"/>
  <c r="E1833" i="34"/>
  <c r="F1833" i="34" s="1"/>
  <c r="E1832" i="34"/>
  <c r="F1832" i="34" s="1"/>
  <c r="E1831" i="34"/>
  <c r="F1831" i="34" s="1"/>
  <c r="E1830" i="34"/>
  <c r="F1830" i="34" s="1"/>
  <c r="E1829" i="34"/>
  <c r="F1829" i="34" s="1"/>
  <c r="E1828" i="34"/>
  <c r="F1828" i="34" s="1"/>
  <c r="E1827" i="34"/>
  <c r="F1827" i="34" s="1"/>
  <c r="E1826" i="34"/>
  <c r="F1826" i="34" s="1"/>
  <c r="E1825" i="34"/>
  <c r="F1825" i="34" s="1"/>
  <c r="E1824" i="34"/>
  <c r="F1824" i="34" s="1"/>
  <c r="E1823" i="34"/>
  <c r="F1823" i="34" s="1"/>
  <c r="E1822" i="34"/>
  <c r="F1822" i="34" s="1"/>
  <c r="E1821" i="34"/>
  <c r="F1821" i="34" s="1"/>
  <c r="E1820" i="34"/>
  <c r="F1820" i="34" s="1"/>
  <c r="E1819" i="34"/>
  <c r="F1819" i="34" s="1"/>
  <c r="E1818" i="34"/>
  <c r="F1818" i="34" s="1"/>
  <c r="E1817" i="34"/>
  <c r="F1817" i="34" s="1"/>
  <c r="E1816" i="34"/>
  <c r="F1816" i="34" s="1"/>
  <c r="E1815" i="34"/>
  <c r="F1815" i="34" s="1"/>
  <c r="E1814" i="34"/>
  <c r="F1814" i="34" s="1"/>
  <c r="E1813" i="34"/>
  <c r="F1813" i="34" s="1"/>
  <c r="E1812" i="34"/>
  <c r="F1812" i="34" s="1"/>
  <c r="E1811" i="34"/>
  <c r="F1811" i="34" s="1"/>
  <c r="E1810" i="34"/>
  <c r="F1810" i="34" s="1"/>
  <c r="E1809" i="34"/>
  <c r="F1809" i="34" s="1"/>
  <c r="E1808" i="34"/>
  <c r="F1808" i="34" s="1"/>
  <c r="E1807" i="34"/>
  <c r="F1807" i="34" s="1"/>
  <c r="E1806" i="34"/>
  <c r="F1806" i="34" s="1"/>
  <c r="E1805" i="34"/>
  <c r="F1805" i="34" s="1"/>
  <c r="E1804" i="34"/>
  <c r="F1804" i="34" s="1"/>
  <c r="E1803" i="34"/>
  <c r="F1803" i="34" s="1"/>
  <c r="E1802" i="34"/>
  <c r="F1802" i="34" s="1"/>
  <c r="E1801" i="34"/>
  <c r="F1801" i="34" s="1"/>
  <c r="E1800" i="34"/>
  <c r="F1800" i="34" s="1"/>
  <c r="E1799" i="34"/>
  <c r="F1799" i="34" s="1"/>
  <c r="E1798" i="34"/>
  <c r="F1798" i="34" s="1"/>
  <c r="E1797" i="34"/>
  <c r="F1797" i="34" s="1"/>
  <c r="E1796" i="34"/>
  <c r="F1796" i="34" s="1"/>
  <c r="E1795" i="34"/>
  <c r="F1795" i="34" s="1"/>
  <c r="E1794" i="34"/>
  <c r="F1794" i="34" s="1"/>
  <c r="E1793" i="34"/>
  <c r="F1793" i="34" s="1"/>
  <c r="E1792" i="34"/>
  <c r="F1792" i="34" s="1"/>
  <c r="E1791" i="34"/>
  <c r="F1791" i="34" s="1"/>
  <c r="E1790" i="34"/>
  <c r="F1790" i="34" s="1"/>
  <c r="E1789" i="34"/>
  <c r="F1789" i="34" s="1"/>
  <c r="E1788" i="34"/>
  <c r="F1788" i="34" s="1"/>
  <c r="E1787" i="34"/>
  <c r="F1787" i="34" s="1"/>
  <c r="E1786" i="34"/>
  <c r="F1786" i="34" s="1"/>
  <c r="E1785" i="34"/>
  <c r="F1785" i="34" s="1"/>
  <c r="E1784" i="34"/>
  <c r="F1784" i="34" s="1"/>
  <c r="E1783" i="34"/>
  <c r="F1783" i="34" s="1"/>
  <c r="E1782" i="34"/>
  <c r="F1782" i="34" s="1"/>
  <c r="E1781" i="34"/>
  <c r="F1781" i="34" s="1"/>
  <c r="E1780" i="34"/>
  <c r="F1780" i="34" s="1"/>
  <c r="E1779" i="34"/>
  <c r="F1779" i="34" s="1"/>
  <c r="E1778" i="34"/>
  <c r="F1778" i="34" s="1"/>
  <c r="E1777" i="34"/>
  <c r="F1777" i="34" s="1"/>
  <c r="E1776" i="34"/>
  <c r="F1776" i="34" s="1"/>
  <c r="E1775" i="34"/>
  <c r="F1775" i="34" s="1"/>
  <c r="E1774" i="34"/>
  <c r="F1774" i="34" s="1"/>
  <c r="E1773" i="34"/>
  <c r="F1773" i="34" s="1"/>
  <c r="E1772" i="34"/>
  <c r="F1772" i="34" s="1"/>
  <c r="E1771" i="34"/>
  <c r="F1771" i="34" s="1"/>
  <c r="E1770" i="34"/>
  <c r="F1770" i="34" s="1"/>
  <c r="E1769" i="34"/>
  <c r="F1769" i="34" s="1"/>
  <c r="E1768" i="34"/>
  <c r="F1768" i="34" s="1"/>
  <c r="E1767" i="34"/>
  <c r="F1767" i="34" s="1"/>
  <c r="E1766" i="34"/>
  <c r="F1766" i="34" s="1"/>
  <c r="E1765" i="34"/>
  <c r="F1765" i="34" s="1"/>
  <c r="E1764" i="34"/>
  <c r="F1764" i="34" s="1"/>
  <c r="E1763" i="34"/>
  <c r="F1763" i="34" s="1"/>
  <c r="E1762" i="34"/>
  <c r="F1762" i="34" s="1"/>
  <c r="E1761" i="34"/>
  <c r="F1761" i="34" s="1"/>
  <c r="E1760" i="34"/>
  <c r="F1760" i="34" s="1"/>
  <c r="E1759" i="34"/>
  <c r="F1759" i="34" s="1"/>
  <c r="E1758" i="34"/>
  <c r="F1758" i="34" s="1"/>
  <c r="E1757" i="34"/>
  <c r="F1757" i="34" s="1"/>
  <c r="E1756" i="34"/>
  <c r="F1756" i="34" s="1"/>
  <c r="E1755" i="34"/>
  <c r="F1755" i="34" s="1"/>
  <c r="E1754" i="34"/>
  <c r="F1754" i="34" s="1"/>
  <c r="E1753" i="34"/>
  <c r="F1753" i="34" s="1"/>
  <c r="E1752" i="34"/>
  <c r="F1752" i="34" s="1"/>
  <c r="E1751" i="34"/>
  <c r="F1751" i="34" s="1"/>
  <c r="E1750" i="34"/>
  <c r="F1750" i="34" s="1"/>
  <c r="E1749" i="34"/>
  <c r="F1749" i="34" s="1"/>
  <c r="E1748" i="34"/>
  <c r="F1748" i="34" s="1"/>
  <c r="E1747" i="34"/>
  <c r="F1747" i="34" s="1"/>
  <c r="E1746" i="34"/>
  <c r="F1746" i="34" s="1"/>
  <c r="E1745" i="34"/>
  <c r="F1745" i="34" s="1"/>
  <c r="E1744" i="34"/>
  <c r="F1744" i="34" s="1"/>
  <c r="E1743" i="34"/>
  <c r="F1743" i="34" s="1"/>
  <c r="E1742" i="34"/>
  <c r="F1742" i="34" s="1"/>
  <c r="E1741" i="34"/>
  <c r="F1741" i="34" s="1"/>
  <c r="E1740" i="34"/>
  <c r="F1740" i="34" s="1"/>
  <c r="E1739" i="34"/>
  <c r="F1739" i="34" s="1"/>
  <c r="E1738" i="34"/>
  <c r="F1738" i="34" s="1"/>
  <c r="E1737" i="34"/>
  <c r="F1737" i="34" s="1"/>
  <c r="E1736" i="34"/>
  <c r="F1736" i="34" s="1"/>
  <c r="E1735" i="34"/>
  <c r="F1735" i="34" s="1"/>
  <c r="E1734" i="34"/>
  <c r="F1734" i="34" s="1"/>
  <c r="E1733" i="34"/>
  <c r="F1733" i="34" s="1"/>
  <c r="E1732" i="34"/>
  <c r="F1732" i="34" s="1"/>
  <c r="E1731" i="34"/>
  <c r="F1731" i="34" s="1"/>
  <c r="E1730" i="34"/>
  <c r="F1730" i="34" s="1"/>
  <c r="E1729" i="34"/>
  <c r="F1729" i="34" s="1"/>
  <c r="E1728" i="34"/>
  <c r="F1728" i="34" s="1"/>
  <c r="E1727" i="34"/>
  <c r="F1727" i="34" s="1"/>
  <c r="E1726" i="34"/>
  <c r="F1726" i="34" s="1"/>
  <c r="E1725" i="34"/>
  <c r="F1725" i="34" s="1"/>
  <c r="E1724" i="34"/>
  <c r="F1724" i="34" s="1"/>
  <c r="E1723" i="34"/>
  <c r="F1723" i="34" s="1"/>
  <c r="E1722" i="34"/>
  <c r="F1722" i="34" s="1"/>
  <c r="E1721" i="34"/>
  <c r="F1721" i="34" s="1"/>
  <c r="E1720" i="34"/>
  <c r="F1720" i="34" s="1"/>
  <c r="E1719" i="34"/>
  <c r="F1719" i="34" s="1"/>
  <c r="E1718" i="34"/>
  <c r="F1718" i="34" s="1"/>
  <c r="E1717" i="34"/>
  <c r="F1717" i="34" s="1"/>
  <c r="E1716" i="34"/>
  <c r="F1716" i="34" s="1"/>
  <c r="E1715" i="34"/>
  <c r="F1715" i="34" s="1"/>
  <c r="E1714" i="34"/>
  <c r="F1714" i="34" s="1"/>
  <c r="E1713" i="34"/>
  <c r="F1713" i="34" s="1"/>
  <c r="E1712" i="34"/>
  <c r="F1712" i="34" s="1"/>
  <c r="E1711" i="34"/>
  <c r="F1711" i="34" s="1"/>
  <c r="E1710" i="34"/>
  <c r="F1710" i="34" s="1"/>
  <c r="E1709" i="34"/>
  <c r="F1709" i="34" s="1"/>
  <c r="E1708" i="34"/>
  <c r="F1708" i="34" s="1"/>
  <c r="E1707" i="34"/>
  <c r="F1707" i="34" s="1"/>
  <c r="E1706" i="34"/>
  <c r="F1706" i="34" s="1"/>
  <c r="E1705" i="34"/>
  <c r="F1705" i="34" s="1"/>
  <c r="E1704" i="34"/>
  <c r="F1704" i="34" s="1"/>
  <c r="E1703" i="34"/>
  <c r="F1703" i="34" s="1"/>
  <c r="E1702" i="34"/>
  <c r="F1702" i="34" s="1"/>
  <c r="E1701" i="34"/>
  <c r="F1701" i="34" s="1"/>
  <c r="E1700" i="34"/>
  <c r="F1700" i="34" s="1"/>
  <c r="E1699" i="34"/>
  <c r="F1699" i="34" s="1"/>
  <c r="E1698" i="34"/>
  <c r="F1698" i="34" s="1"/>
  <c r="E1697" i="34"/>
  <c r="F1697" i="34" s="1"/>
  <c r="E1696" i="34"/>
  <c r="F1696" i="34" s="1"/>
  <c r="E1695" i="34"/>
  <c r="F1695" i="34" s="1"/>
  <c r="E1694" i="34"/>
  <c r="F1694" i="34" s="1"/>
  <c r="E1693" i="34"/>
  <c r="F1693" i="34" s="1"/>
  <c r="E1692" i="34"/>
  <c r="F1692" i="34" s="1"/>
  <c r="E1691" i="34"/>
  <c r="F1691" i="34" s="1"/>
  <c r="E1690" i="34"/>
  <c r="F1690" i="34" s="1"/>
  <c r="E1689" i="34"/>
  <c r="F1689" i="34" s="1"/>
  <c r="E1688" i="34"/>
  <c r="F1688" i="34" s="1"/>
  <c r="E1687" i="34"/>
  <c r="F1687" i="34" s="1"/>
  <c r="E1686" i="34"/>
  <c r="F1686" i="34" s="1"/>
  <c r="E1685" i="34"/>
  <c r="F1685" i="34" s="1"/>
  <c r="E1684" i="34"/>
  <c r="F1684" i="34" s="1"/>
  <c r="E1683" i="34"/>
  <c r="F1683" i="34" s="1"/>
  <c r="E1682" i="34"/>
  <c r="F1682" i="34" s="1"/>
  <c r="E1681" i="34"/>
  <c r="F1681" i="34" s="1"/>
  <c r="E1680" i="34"/>
  <c r="F1680" i="34" s="1"/>
  <c r="E1679" i="34"/>
  <c r="F1679" i="34" s="1"/>
  <c r="E1678" i="34"/>
  <c r="F1678" i="34" s="1"/>
  <c r="E1677" i="34"/>
  <c r="F1677" i="34" s="1"/>
  <c r="E1676" i="34"/>
  <c r="F1676" i="34" s="1"/>
  <c r="E1675" i="34"/>
  <c r="F1675" i="34" s="1"/>
  <c r="E1674" i="34"/>
  <c r="F1674" i="34" s="1"/>
  <c r="E1673" i="34"/>
  <c r="F1673" i="34" s="1"/>
  <c r="E1672" i="34"/>
  <c r="F1672" i="34" s="1"/>
  <c r="E1671" i="34"/>
  <c r="F1671" i="34" s="1"/>
  <c r="E1670" i="34"/>
  <c r="F1670" i="34" s="1"/>
  <c r="E1669" i="34"/>
  <c r="F1669" i="34" s="1"/>
  <c r="E1668" i="34"/>
  <c r="F1668" i="34" s="1"/>
  <c r="E1667" i="34"/>
  <c r="F1667" i="34" s="1"/>
  <c r="E1666" i="34"/>
  <c r="F1666" i="34" s="1"/>
  <c r="E1665" i="34"/>
  <c r="F1665" i="34" s="1"/>
  <c r="E1664" i="34"/>
  <c r="F1664" i="34" s="1"/>
  <c r="E1663" i="34"/>
  <c r="F1663" i="34" s="1"/>
  <c r="E1662" i="34"/>
  <c r="F1662" i="34" s="1"/>
  <c r="E1661" i="34"/>
  <c r="F1661" i="34" s="1"/>
  <c r="E1660" i="34"/>
  <c r="F1660" i="34" s="1"/>
  <c r="E1659" i="34"/>
  <c r="F1659" i="34" s="1"/>
  <c r="E1658" i="34"/>
  <c r="F1658" i="34" s="1"/>
  <c r="E1657" i="34"/>
  <c r="F1657" i="34" s="1"/>
  <c r="E1656" i="34"/>
  <c r="F1656" i="34" s="1"/>
  <c r="E1655" i="34"/>
  <c r="F1655" i="34" s="1"/>
  <c r="E1654" i="34"/>
  <c r="F1654" i="34" s="1"/>
  <c r="E1653" i="34"/>
  <c r="F1653" i="34" s="1"/>
  <c r="E1652" i="34"/>
  <c r="F1652" i="34" s="1"/>
  <c r="E1651" i="34"/>
  <c r="F1651" i="34" s="1"/>
  <c r="E1650" i="34"/>
  <c r="F1650" i="34" s="1"/>
  <c r="E1649" i="34"/>
  <c r="F1649" i="34" s="1"/>
  <c r="E1648" i="34"/>
  <c r="F1648" i="34" s="1"/>
  <c r="E1647" i="34"/>
  <c r="F1647" i="34" s="1"/>
  <c r="E1646" i="34"/>
  <c r="F1646" i="34" s="1"/>
  <c r="E1645" i="34"/>
  <c r="F1645" i="34" s="1"/>
  <c r="E1644" i="34"/>
  <c r="F1644" i="34" s="1"/>
  <c r="E1643" i="34"/>
  <c r="F1643" i="34" s="1"/>
  <c r="E1642" i="34"/>
  <c r="F1642" i="34" s="1"/>
  <c r="E1641" i="34"/>
  <c r="F1641" i="34" s="1"/>
  <c r="E1640" i="34"/>
  <c r="F1640" i="34" s="1"/>
  <c r="E1639" i="34"/>
  <c r="F1639" i="34" s="1"/>
  <c r="E1638" i="34"/>
  <c r="F1638" i="34" s="1"/>
  <c r="E1637" i="34"/>
  <c r="F1637" i="34" s="1"/>
  <c r="E1636" i="34"/>
  <c r="F1636" i="34" s="1"/>
  <c r="E1635" i="34"/>
  <c r="F1635" i="34" s="1"/>
  <c r="E1634" i="34"/>
  <c r="F1634" i="34" s="1"/>
  <c r="E1633" i="34"/>
  <c r="F1633" i="34" s="1"/>
  <c r="E1632" i="34"/>
  <c r="F1632" i="34" s="1"/>
  <c r="E1631" i="34"/>
  <c r="F1631" i="34" s="1"/>
  <c r="E1630" i="34"/>
  <c r="F1630" i="34" s="1"/>
  <c r="E1629" i="34"/>
  <c r="F1629" i="34" s="1"/>
  <c r="E1628" i="34"/>
  <c r="F1628" i="34" s="1"/>
  <c r="E1627" i="34"/>
  <c r="F1627" i="34" s="1"/>
  <c r="E1626" i="34"/>
  <c r="F1626" i="34" s="1"/>
  <c r="E1625" i="34"/>
  <c r="F1625" i="34" s="1"/>
  <c r="E1624" i="34"/>
  <c r="F1624" i="34" s="1"/>
  <c r="E1623" i="34"/>
  <c r="F1623" i="34" s="1"/>
  <c r="E1622" i="34"/>
  <c r="F1622" i="34" s="1"/>
  <c r="E1621" i="34"/>
  <c r="F1621" i="34" s="1"/>
  <c r="E1620" i="34"/>
  <c r="F1620" i="34" s="1"/>
  <c r="E1619" i="34"/>
  <c r="F1619" i="34" s="1"/>
  <c r="E1618" i="34"/>
  <c r="F1618" i="34" s="1"/>
  <c r="E1617" i="34"/>
  <c r="F1617" i="34" s="1"/>
  <c r="E1616" i="34"/>
  <c r="F1616" i="34" s="1"/>
  <c r="E1615" i="34"/>
  <c r="F1615" i="34" s="1"/>
  <c r="E1614" i="34"/>
  <c r="F1614" i="34" s="1"/>
  <c r="E1613" i="34"/>
  <c r="F1613" i="34" s="1"/>
  <c r="E1612" i="34"/>
  <c r="F1612" i="34" s="1"/>
  <c r="E1611" i="34"/>
  <c r="F1611" i="34" s="1"/>
  <c r="E1610" i="34"/>
  <c r="F1610" i="34" s="1"/>
  <c r="E1609" i="34"/>
  <c r="F1609" i="34" s="1"/>
  <c r="E1608" i="34"/>
  <c r="F1608" i="34" s="1"/>
  <c r="E1607" i="34"/>
  <c r="F1607" i="34" s="1"/>
  <c r="E1606" i="34"/>
  <c r="F1606" i="34" s="1"/>
  <c r="E1605" i="34"/>
  <c r="F1605" i="34" s="1"/>
  <c r="E1604" i="34"/>
  <c r="F1604" i="34" s="1"/>
  <c r="E1603" i="34"/>
  <c r="F1603" i="34" s="1"/>
  <c r="E1602" i="34"/>
  <c r="F1602" i="34" s="1"/>
  <c r="E1601" i="34"/>
  <c r="F1601" i="34" s="1"/>
  <c r="E1600" i="34"/>
  <c r="F1600" i="34" s="1"/>
  <c r="E1599" i="34"/>
  <c r="F1599" i="34" s="1"/>
  <c r="E1598" i="34"/>
  <c r="F1598" i="34" s="1"/>
  <c r="E1597" i="34"/>
  <c r="F1597" i="34" s="1"/>
  <c r="E1596" i="34"/>
  <c r="F1596" i="34" s="1"/>
  <c r="E1595" i="34"/>
  <c r="F1595" i="34" s="1"/>
  <c r="E1594" i="34"/>
  <c r="F1594" i="34" s="1"/>
  <c r="E1593" i="34"/>
  <c r="F1593" i="34" s="1"/>
  <c r="E1592" i="34"/>
  <c r="F1592" i="34" s="1"/>
  <c r="E1591" i="34"/>
  <c r="F1591" i="34" s="1"/>
  <c r="E1590" i="34"/>
  <c r="F1590" i="34" s="1"/>
  <c r="E1589" i="34"/>
  <c r="F1589" i="34" s="1"/>
  <c r="E1588" i="34"/>
  <c r="F1588" i="34" s="1"/>
  <c r="E1587" i="34"/>
  <c r="F1587" i="34" s="1"/>
  <c r="E1586" i="34"/>
  <c r="F1586" i="34" s="1"/>
  <c r="E1585" i="34"/>
  <c r="F1585" i="34" s="1"/>
  <c r="E1584" i="34"/>
  <c r="F1584" i="34" s="1"/>
  <c r="E1583" i="34"/>
  <c r="F1583" i="34" s="1"/>
  <c r="E1582" i="34"/>
  <c r="F1582" i="34" s="1"/>
  <c r="E1581" i="34"/>
  <c r="F1581" i="34" s="1"/>
  <c r="E1580" i="34"/>
  <c r="F1580" i="34" s="1"/>
  <c r="E1579" i="34"/>
  <c r="F1579" i="34" s="1"/>
  <c r="E1578" i="34"/>
  <c r="F1578" i="34" s="1"/>
  <c r="E1577" i="34"/>
  <c r="F1577" i="34" s="1"/>
  <c r="E1576" i="34"/>
  <c r="F1576" i="34" s="1"/>
  <c r="E1575" i="34"/>
  <c r="F1575" i="34" s="1"/>
  <c r="E1574" i="34"/>
  <c r="F1574" i="34" s="1"/>
  <c r="E1573" i="34"/>
  <c r="F1573" i="34" s="1"/>
  <c r="E1572" i="34"/>
  <c r="F1572" i="34" s="1"/>
  <c r="E1571" i="34"/>
  <c r="F1571" i="34" s="1"/>
  <c r="E1570" i="34"/>
  <c r="F1570" i="34" s="1"/>
  <c r="E1569" i="34"/>
  <c r="F1569" i="34" s="1"/>
  <c r="E1568" i="34"/>
  <c r="F1568" i="34" s="1"/>
  <c r="E1567" i="34"/>
  <c r="F1567" i="34" s="1"/>
  <c r="E1566" i="34"/>
  <c r="F1566" i="34" s="1"/>
  <c r="E1565" i="34"/>
  <c r="F1565" i="34" s="1"/>
  <c r="E1564" i="34"/>
  <c r="F1564" i="34" s="1"/>
  <c r="E1563" i="34"/>
  <c r="F1563" i="34" s="1"/>
  <c r="E1562" i="34"/>
  <c r="F1562" i="34" s="1"/>
  <c r="E1561" i="34"/>
  <c r="F1561" i="34" s="1"/>
  <c r="E1560" i="34"/>
  <c r="F1560" i="34" s="1"/>
  <c r="E1559" i="34"/>
  <c r="F1559" i="34" s="1"/>
  <c r="E1558" i="34"/>
  <c r="F1558" i="34" s="1"/>
  <c r="E1557" i="34"/>
  <c r="F1557" i="34" s="1"/>
  <c r="E1556" i="34"/>
  <c r="F1556" i="34" s="1"/>
  <c r="E1555" i="34"/>
  <c r="F1555" i="34" s="1"/>
  <c r="E1554" i="34"/>
  <c r="F1554" i="34" s="1"/>
  <c r="E1553" i="34"/>
  <c r="F1553" i="34" s="1"/>
  <c r="E1552" i="34"/>
  <c r="F1552" i="34" s="1"/>
  <c r="E1551" i="34"/>
  <c r="F1551" i="34" s="1"/>
  <c r="E1550" i="34"/>
  <c r="F1550" i="34" s="1"/>
  <c r="E1549" i="34"/>
  <c r="F1549" i="34" s="1"/>
  <c r="E1548" i="34"/>
  <c r="F1548" i="34" s="1"/>
  <c r="E1547" i="34"/>
  <c r="F1547" i="34" s="1"/>
  <c r="E1546" i="34"/>
  <c r="F1546" i="34" s="1"/>
  <c r="E1545" i="34"/>
  <c r="F1545" i="34" s="1"/>
  <c r="E1544" i="34"/>
  <c r="F1544" i="34" s="1"/>
  <c r="E1543" i="34"/>
  <c r="F1543" i="34" s="1"/>
  <c r="E1542" i="34"/>
  <c r="F1542" i="34" s="1"/>
  <c r="E1541" i="34"/>
  <c r="F1541" i="34" s="1"/>
  <c r="E1540" i="34"/>
  <c r="F1540" i="34" s="1"/>
  <c r="E1539" i="34"/>
  <c r="F1539" i="34" s="1"/>
  <c r="E1538" i="34"/>
  <c r="F1538" i="34" s="1"/>
  <c r="E1537" i="34"/>
  <c r="F1537" i="34" s="1"/>
  <c r="E1536" i="34"/>
  <c r="F1536" i="34" s="1"/>
  <c r="E1535" i="34"/>
  <c r="F1535" i="34" s="1"/>
  <c r="E1534" i="34"/>
  <c r="F1534" i="34" s="1"/>
  <c r="E1533" i="34"/>
  <c r="F1533" i="34" s="1"/>
  <c r="E1532" i="34"/>
  <c r="F1532" i="34" s="1"/>
  <c r="E1531" i="34"/>
  <c r="F1531" i="34" s="1"/>
  <c r="E1530" i="34"/>
  <c r="F1530" i="34" s="1"/>
  <c r="E1529" i="34"/>
  <c r="F1529" i="34" s="1"/>
  <c r="E1528" i="34"/>
  <c r="F1528" i="34" s="1"/>
  <c r="E1527" i="34"/>
  <c r="F1527" i="34" s="1"/>
  <c r="E1526" i="34"/>
  <c r="F1526" i="34" s="1"/>
  <c r="E1525" i="34"/>
  <c r="F1525" i="34" s="1"/>
  <c r="E1524" i="34"/>
  <c r="F1524" i="34" s="1"/>
  <c r="E1523" i="34"/>
  <c r="F1523" i="34" s="1"/>
  <c r="E1522" i="34"/>
  <c r="F1522" i="34" s="1"/>
  <c r="E1521" i="34"/>
  <c r="F1521" i="34" s="1"/>
  <c r="E1520" i="34"/>
  <c r="F1520" i="34" s="1"/>
  <c r="E1519" i="34"/>
  <c r="F1519" i="34" s="1"/>
  <c r="E1518" i="34"/>
  <c r="F1518" i="34" s="1"/>
  <c r="E1517" i="34"/>
  <c r="F1517" i="34" s="1"/>
  <c r="E1516" i="34"/>
  <c r="F1516" i="34" s="1"/>
  <c r="E1515" i="34"/>
  <c r="F1515" i="34" s="1"/>
  <c r="E1514" i="34"/>
  <c r="F1514" i="34" s="1"/>
  <c r="E1513" i="34"/>
  <c r="F1513" i="34" s="1"/>
  <c r="E1512" i="34"/>
  <c r="F1512" i="34" s="1"/>
  <c r="E1511" i="34"/>
  <c r="F1511" i="34" s="1"/>
  <c r="E1510" i="34"/>
  <c r="F1510" i="34" s="1"/>
  <c r="E1509" i="34"/>
  <c r="F1509" i="34" s="1"/>
  <c r="E1508" i="34"/>
  <c r="F1508" i="34" s="1"/>
  <c r="E1507" i="34"/>
  <c r="F1507" i="34" s="1"/>
  <c r="E1506" i="34"/>
  <c r="F1506" i="34" s="1"/>
  <c r="E1505" i="34"/>
  <c r="F1505" i="34" s="1"/>
  <c r="E1504" i="34"/>
  <c r="F1504" i="34" s="1"/>
  <c r="E1503" i="34"/>
  <c r="F1503" i="34" s="1"/>
  <c r="E1502" i="34"/>
  <c r="F1502" i="34" s="1"/>
  <c r="E1501" i="34"/>
  <c r="F1501" i="34" s="1"/>
  <c r="E1500" i="34"/>
  <c r="F1500" i="34" s="1"/>
  <c r="E1499" i="34"/>
  <c r="F1499" i="34" s="1"/>
  <c r="E1498" i="34"/>
  <c r="F1498" i="34" s="1"/>
  <c r="E1497" i="34"/>
  <c r="F1497" i="34" s="1"/>
  <c r="E1496" i="34"/>
  <c r="F1496" i="34" s="1"/>
  <c r="E1495" i="34"/>
  <c r="F1495" i="34" s="1"/>
  <c r="E1494" i="34"/>
  <c r="F1494" i="34" s="1"/>
  <c r="E1493" i="34"/>
  <c r="F1493" i="34" s="1"/>
  <c r="E1492" i="34"/>
  <c r="F1492" i="34" s="1"/>
  <c r="E1491" i="34"/>
  <c r="F1491" i="34" s="1"/>
  <c r="E1490" i="34"/>
  <c r="F1490" i="34" s="1"/>
  <c r="E1489" i="34"/>
  <c r="F1489" i="34" s="1"/>
  <c r="E1488" i="34"/>
  <c r="F1488" i="34" s="1"/>
  <c r="E1487" i="34"/>
  <c r="F1487" i="34" s="1"/>
  <c r="E1486" i="34"/>
  <c r="F1486" i="34" s="1"/>
  <c r="E1485" i="34"/>
  <c r="F1485" i="34" s="1"/>
  <c r="E1484" i="34"/>
  <c r="F1484" i="34" s="1"/>
  <c r="E1483" i="34"/>
  <c r="F1483" i="34" s="1"/>
  <c r="E1482" i="34"/>
  <c r="F1482" i="34" s="1"/>
  <c r="E1481" i="34"/>
  <c r="F1481" i="34" s="1"/>
  <c r="E1480" i="34"/>
  <c r="F1480" i="34" s="1"/>
  <c r="E1479" i="34"/>
  <c r="F1479" i="34" s="1"/>
  <c r="E1478" i="34"/>
  <c r="F1478" i="34" s="1"/>
  <c r="E1477" i="34"/>
  <c r="F1477" i="34" s="1"/>
  <c r="E1476" i="34"/>
  <c r="F1476" i="34" s="1"/>
  <c r="E1475" i="34"/>
  <c r="F1475" i="34" s="1"/>
  <c r="E1474" i="34"/>
  <c r="F1474" i="34" s="1"/>
  <c r="E1473" i="34"/>
  <c r="F1473" i="34" s="1"/>
  <c r="E1472" i="34"/>
  <c r="F1472" i="34" s="1"/>
  <c r="E1471" i="34"/>
  <c r="F1471" i="34" s="1"/>
  <c r="E1470" i="34"/>
  <c r="F1470" i="34" s="1"/>
  <c r="E1469" i="34"/>
  <c r="F1469" i="34" s="1"/>
  <c r="E1468" i="34"/>
  <c r="F1468" i="34" s="1"/>
  <c r="E1467" i="34"/>
  <c r="F1467" i="34" s="1"/>
  <c r="E1466" i="34"/>
  <c r="F1466" i="34" s="1"/>
  <c r="E1465" i="34"/>
  <c r="F1465" i="34" s="1"/>
  <c r="E1464" i="34"/>
  <c r="F1464" i="34" s="1"/>
  <c r="E1463" i="34"/>
  <c r="F1463" i="34" s="1"/>
  <c r="E1462" i="34"/>
  <c r="F1462" i="34" s="1"/>
  <c r="E1461" i="34"/>
  <c r="F1461" i="34" s="1"/>
  <c r="E1460" i="34"/>
  <c r="F1460" i="34" s="1"/>
  <c r="E1459" i="34"/>
  <c r="F1459" i="34" s="1"/>
  <c r="E1458" i="34"/>
  <c r="F1458" i="34" s="1"/>
  <c r="E1457" i="34"/>
  <c r="F1457" i="34" s="1"/>
  <c r="E1456" i="34"/>
  <c r="F1456" i="34" s="1"/>
  <c r="E1455" i="34"/>
  <c r="F1455" i="34" s="1"/>
  <c r="E1454" i="34"/>
  <c r="F1454" i="34" s="1"/>
  <c r="E1453" i="34"/>
  <c r="F1453" i="34" s="1"/>
  <c r="E1452" i="34"/>
  <c r="F1452" i="34" s="1"/>
  <c r="E1451" i="34"/>
  <c r="F1451" i="34" s="1"/>
  <c r="E1450" i="34"/>
  <c r="F1450" i="34" s="1"/>
  <c r="E1449" i="34"/>
  <c r="F1449" i="34" s="1"/>
  <c r="E1448" i="34"/>
  <c r="F1448" i="34" s="1"/>
  <c r="E1447" i="34"/>
  <c r="F1447" i="34" s="1"/>
  <c r="E1446" i="34"/>
  <c r="F1446" i="34" s="1"/>
  <c r="E1445" i="34"/>
  <c r="F1445" i="34" s="1"/>
  <c r="E1444" i="34"/>
  <c r="F1444" i="34" s="1"/>
  <c r="E1443" i="34"/>
  <c r="F1443" i="34" s="1"/>
  <c r="E1442" i="34"/>
  <c r="F1442" i="34" s="1"/>
  <c r="E1441" i="34"/>
  <c r="F1441" i="34" s="1"/>
  <c r="E1440" i="34"/>
  <c r="F1440" i="34" s="1"/>
  <c r="E1439" i="34"/>
  <c r="F1439" i="34" s="1"/>
  <c r="E1438" i="34"/>
  <c r="F1438" i="34" s="1"/>
  <c r="E1437" i="34"/>
  <c r="F1437" i="34" s="1"/>
  <c r="E1436" i="34"/>
  <c r="F1436" i="34" s="1"/>
  <c r="E1435" i="34"/>
  <c r="F1435" i="34" s="1"/>
  <c r="E1434" i="34"/>
  <c r="F1434" i="34" s="1"/>
  <c r="E1433" i="34"/>
  <c r="F1433" i="34" s="1"/>
  <c r="E1432" i="34"/>
  <c r="F1432" i="34" s="1"/>
  <c r="E1431" i="34"/>
  <c r="F1431" i="34" s="1"/>
  <c r="E1430" i="34"/>
  <c r="F1430" i="34" s="1"/>
  <c r="E1429" i="34"/>
  <c r="F1429" i="34" s="1"/>
  <c r="E1428" i="34"/>
  <c r="F1428" i="34" s="1"/>
  <c r="E1427" i="34"/>
  <c r="F1427" i="34" s="1"/>
  <c r="E1426" i="34"/>
  <c r="F1426" i="34" s="1"/>
  <c r="E1425" i="34"/>
  <c r="F1425" i="34" s="1"/>
  <c r="E1424" i="34"/>
  <c r="F1424" i="34" s="1"/>
  <c r="E1423" i="34"/>
  <c r="F1423" i="34" s="1"/>
  <c r="E1422" i="34"/>
  <c r="F1422" i="34" s="1"/>
  <c r="E1421" i="34"/>
  <c r="F1421" i="34" s="1"/>
  <c r="E1420" i="34"/>
  <c r="F1420" i="34" s="1"/>
  <c r="E1419" i="34"/>
  <c r="F1419" i="34" s="1"/>
  <c r="E1418" i="34"/>
  <c r="F1418" i="34" s="1"/>
  <c r="E1417" i="34"/>
  <c r="F1417" i="34" s="1"/>
  <c r="E1416" i="34"/>
  <c r="F1416" i="34" s="1"/>
  <c r="E1415" i="34"/>
  <c r="F1415" i="34" s="1"/>
  <c r="E1414" i="34"/>
  <c r="F1414" i="34" s="1"/>
  <c r="E1413" i="34"/>
  <c r="F1413" i="34" s="1"/>
  <c r="E1412" i="34"/>
  <c r="F1412" i="34" s="1"/>
  <c r="E1411" i="34"/>
  <c r="F1411" i="34" s="1"/>
  <c r="E1410" i="34"/>
  <c r="F1410" i="34" s="1"/>
  <c r="E1409" i="34"/>
  <c r="F1409" i="34" s="1"/>
  <c r="E1408" i="34"/>
  <c r="F1408" i="34" s="1"/>
  <c r="E1407" i="34"/>
  <c r="F1407" i="34" s="1"/>
  <c r="E1406" i="34"/>
  <c r="F1406" i="34" s="1"/>
  <c r="E1405" i="34"/>
  <c r="F1405" i="34" s="1"/>
  <c r="E1404" i="34"/>
  <c r="F1404" i="34" s="1"/>
  <c r="E1403" i="34"/>
  <c r="F1403" i="34" s="1"/>
  <c r="E1402" i="34"/>
  <c r="F1402" i="34" s="1"/>
  <c r="E1401" i="34"/>
  <c r="F1401" i="34" s="1"/>
  <c r="E1400" i="34"/>
  <c r="F1400" i="34" s="1"/>
  <c r="E1399" i="34"/>
  <c r="F1399" i="34" s="1"/>
  <c r="E1398" i="34"/>
  <c r="F1398" i="34" s="1"/>
  <c r="E1397" i="34"/>
  <c r="F1397" i="34" s="1"/>
  <c r="E1396" i="34"/>
  <c r="F1396" i="34" s="1"/>
  <c r="E1395" i="34"/>
  <c r="F1395" i="34" s="1"/>
  <c r="E1394" i="34"/>
  <c r="F1394" i="34" s="1"/>
  <c r="E1393" i="34"/>
  <c r="F1393" i="34" s="1"/>
  <c r="E1392" i="34"/>
  <c r="F1392" i="34" s="1"/>
  <c r="E1391" i="34"/>
  <c r="F1391" i="34" s="1"/>
  <c r="E1390" i="34"/>
  <c r="F1390" i="34" s="1"/>
  <c r="E1389" i="34"/>
  <c r="F1389" i="34" s="1"/>
  <c r="E1388" i="34"/>
  <c r="F1388" i="34" s="1"/>
  <c r="E1387" i="34"/>
  <c r="F1387" i="34" s="1"/>
  <c r="E1386" i="34"/>
  <c r="F1386" i="34" s="1"/>
  <c r="E1385" i="34"/>
  <c r="F1385" i="34" s="1"/>
  <c r="E1384" i="34"/>
  <c r="F1384" i="34" s="1"/>
  <c r="E1383" i="34"/>
  <c r="F1383" i="34" s="1"/>
  <c r="E1382" i="34"/>
  <c r="F1382" i="34" s="1"/>
  <c r="E1381" i="34"/>
  <c r="F1381" i="34" s="1"/>
  <c r="E1380" i="34"/>
  <c r="F1380" i="34" s="1"/>
  <c r="E1379" i="34"/>
  <c r="F1379" i="34" s="1"/>
  <c r="E1378" i="34"/>
  <c r="F1378" i="34" s="1"/>
  <c r="E1377" i="34"/>
  <c r="F1377" i="34" s="1"/>
  <c r="E1376" i="34"/>
  <c r="F1376" i="34" s="1"/>
  <c r="E1375" i="34"/>
  <c r="F1375" i="34" s="1"/>
  <c r="E1374" i="34"/>
  <c r="F1374" i="34" s="1"/>
  <c r="E1373" i="34"/>
  <c r="F1373" i="34" s="1"/>
  <c r="E1372" i="34"/>
  <c r="F1372" i="34" s="1"/>
  <c r="E1371" i="34"/>
  <c r="F1371" i="34" s="1"/>
  <c r="E1370" i="34"/>
  <c r="F1370" i="34" s="1"/>
  <c r="E1369" i="34"/>
  <c r="F1369" i="34" s="1"/>
  <c r="E1368" i="34"/>
  <c r="F1368" i="34" s="1"/>
  <c r="E1367" i="34"/>
  <c r="F1367" i="34" s="1"/>
  <c r="E1366" i="34"/>
  <c r="F1366" i="34" s="1"/>
  <c r="E1365" i="34"/>
  <c r="F1365" i="34" s="1"/>
  <c r="E1364" i="34"/>
  <c r="F1364" i="34" s="1"/>
  <c r="E1363" i="34"/>
  <c r="F1363" i="34" s="1"/>
  <c r="E1362" i="34"/>
  <c r="F1362" i="34" s="1"/>
  <c r="E1361" i="34"/>
  <c r="F1361" i="34" s="1"/>
  <c r="E1360" i="34"/>
  <c r="F1360" i="34" s="1"/>
  <c r="E1359" i="34"/>
  <c r="F1359" i="34" s="1"/>
  <c r="E1358" i="34"/>
  <c r="F1358" i="34" s="1"/>
  <c r="E1357" i="34"/>
  <c r="F1357" i="34" s="1"/>
  <c r="E1356" i="34"/>
  <c r="F1356" i="34" s="1"/>
  <c r="E1355" i="34"/>
  <c r="F1355" i="34" s="1"/>
  <c r="E1354" i="34"/>
  <c r="F1354" i="34" s="1"/>
  <c r="E1353" i="34"/>
  <c r="F1353" i="34" s="1"/>
  <c r="E1352" i="34"/>
  <c r="F1352" i="34" s="1"/>
  <c r="E1351" i="34"/>
  <c r="F1351" i="34" s="1"/>
  <c r="E1350" i="34"/>
  <c r="F1350" i="34" s="1"/>
  <c r="E1349" i="34"/>
  <c r="F1349" i="34" s="1"/>
  <c r="E1348" i="34"/>
  <c r="F1348" i="34" s="1"/>
  <c r="E1347" i="34"/>
  <c r="F1347" i="34" s="1"/>
  <c r="E1346" i="34"/>
  <c r="F1346" i="34" s="1"/>
  <c r="E1345" i="34"/>
  <c r="F1345" i="34" s="1"/>
  <c r="E1344" i="34"/>
  <c r="F1344" i="34" s="1"/>
  <c r="E1343" i="34"/>
  <c r="F1343" i="34" s="1"/>
  <c r="E1342" i="34"/>
  <c r="F1342" i="34" s="1"/>
  <c r="E1341" i="34"/>
  <c r="F1341" i="34" s="1"/>
  <c r="E1340" i="34"/>
  <c r="F1340" i="34" s="1"/>
  <c r="E1339" i="34"/>
  <c r="F1339" i="34" s="1"/>
  <c r="E1338" i="34"/>
  <c r="F1338" i="34" s="1"/>
  <c r="E1337" i="34"/>
  <c r="F1337" i="34" s="1"/>
  <c r="E1336" i="34"/>
  <c r="F1336" i="34" s="1"/>
  <c r="E1335" i="34"/>
  <c r="F1335" i="34" s="1"/>
  <c r="E1334" i="34"/>
  <c r="F1334" i="34" s="1"/>
  <c r="E1333" i="34"/>
  <c r="F1333" i="34" s="1"/>
  <c r="E1332" i="34"/>
  <c r="F1332" i="34" s="1"/>
  <c r="E1331" i="34"/>
  <c r="F1331" i="34" s="1"/>
  <c r="E1330" i="34"/>
  <c r="F1330" i="34" s="1"/>
  <c r="E1329" i="34"/>
  <c r="F1329" i="34" s="1"/>
  <c r="E1328" i="34"/>
  <c r="F1328" i="34" s="1"/>
  <c r="E1327" i="34"/>
  <c r="F1327" i="34" s="1"/>
  <c r="E1326" i="34"/>
  <c r="F1326" i="34" s="1"/>
  <c r="E1325" i="34"/>
  <c r="F1325" i="34" s="1"/>
  <c r="E1324" i="34"/>
  <c r="F1324" i="34" s="1"/>
  <c r="E1323" i="34"/>
  <c r="F1323" i="34" s="1"/>
  <c r="E1322" i="34"/>
  <c r="F1322" i="34" s="1"/>
  <c r="E1321" i="34"/>
  <c r="F1321" i="34" s="1"/>
  <c r="E1320" i="34"/>
  <c r="F1320" i="34" s="1"/>
  <c r="E1319" i="34"/>
  <c r="F1319" i="34" s="1"/>
  <c r="E1318" i="34"/>
  <c r="F1318" i="34" s="1"/>
  <c r="E1317" i="34"/>
  <c r="F1317" i="34" s="1"/>
  <c r="E1316" i="34"/>
  <c r="F1316" i="34" s="1"/>
  <c r="E1315" i="34"/>
  <c r="F1315" i="34" s="1"/>
  <c r="E1314" i="34"/>
  <c r="F1314" i="34" s="1"/>
  <c r="E1313" i="34"/>
  <c r="F1313" i="34" s="1"/>
  <c r="E1312" i="34"/>
  <c r="F1312" i="34" s="1"/>
  <c r="E1311" i="34"/>
  <c r="F1311" i="34" s="1"/>
  <c r="E1310" i="34"/>
  <c r="F1310" i="34" s="1"/>
  <c r="E1309" i="34"/>
  <c r="F1309" i="34" s="1"/>
  <c r="E1308" i="34"/>
  <c r="F1308" i="34" s="1"/>
  <c r="E1307" i="34"/>
  <c r="F1307" i="34" s="1"/>
  <c r="E1306" i="34"/>
  <c r="F1306" i="34" s="1"/>
  <c r="E1305" i="34"/>
  <c r="F1305" i="34" s="1"/>
  <c r="E1304" i="34"/>
  <c r="F1304" i="34" s="1"/>
  <c r="E1303" i="34"/>
  <c r="F1303" i="34" s="1"/>
  <c r="E1302" i="34"/>
  <c r="F1302" i="34" s="1"/>
  <c r="E1301" i="34"/>
  <c r="F1301" i="34" s="1"/>
  <c r="E1300" i="34"/>
  <c r="F1300" i="34" s="1"/>
  <c r="E1299" i="34"/>
  <c r="F1299" i="34" s="1"/>
  <c r="E1298" i="34"/>
  <c r="F1298" i="34" s="1"/>
  <c r="E1297" i="34"/>
  <c r="F1297" i="34" s="1"/>
  <c r="E1296" i="34"/>
  <c r="F1296" i="34" s="1"/>
  <c r="E1295" i="34"/>
  <c r="F1295" i="34" s="1"/>
  <c r="E1294" i="34"/>
  <c r="F1294" i="34" s="1"/>
  <c r="E1293" i="34"/>
  <c r="F1293" i="34" s="1"/>
  <c r="E1292" i="34"/>
  <c r="F1292" i="34" s="1"/>
  <c r="E1291" i="34"/>
  <c r="F1291" i="34" s="1"/>
  <c r="E1290" i="34"/>
  <c r="F1290" i="34" s="1"/>
  <c r="E1289" i="34"/>
  <c r="F1289" i="34" s="1"/>
  <c r="E1288" i="34"/>
  <c r="F1288" i="34" s="1"/>
  <c r="E1287" i="34"/>
  <c r="F1287" i="34" s="1"/>
  <c r="E1286" i="34"/>
  <c r="F1286" i="34" s="1"/>
  <c r="E1285" i="34"/>
  <c r="F1285" i="34" s="1"/>
  <c r="E1284" i="34"/>
  <c r="F1284" i="34" s="1"/>
  <c r="E1283" i="34"/>
  <c r="F1283" i="34" s="1"/>
  <c r="E1282" i="34"/>
  <c r="F1282" i="34" s="1"/>
  <c r="E1281" i="34"/>
  <c r="F1281" i="34" s="1"/>
  <c r="E1280" i="34"/>
  <c r="F1280" i="34" s="1"/>
  <c r="E1279" i="34"/>
  <c r="F1279" i="34" s="1"/>
  <c r="E1278" i="34"/>
  <c r="F1278" i="34" s="1"/>
  <c r="E1277" i="34"/>
  <c r="F1277" i="34" s="1"/>
  <c r="E1276" i="34"/>
  <c r="F1276" i="34" s="1"/>
  <c r="E1275" i="34"/>
  <c r="F1275" i="34" s="1"/>
  <c r="E1274" i="34"/>
  <c r="F1274" i="34" s="1"/>
  <c r="E1273" i="34"/>
  <c r="F1273" i="34" s="1"/>
  <c r="E1272" i="34"/>
  <c r="F1272" i="34" s="1"/>
  <c r="E1271" i="34"/>
  <c r="F1271" i="34" s="1"/>
  <c r="E1270" i="34"/>
  <c r="F1270" i="34" s="1"/>
  <c r="E1269" i="34"/>
  <c r="F1269" i="34" s="1"/>
  <c r="E1268" i="34"/>
  <c r="F1268" i="34" s="1"/>
  <c r="E1267" i="34"/>
  <c r="F1267" i="34" s="1"/>
  <c r="E1266" i="34"/>
  <c r="F1266" i="34" s="1"/>
  <c r="E1265" i="34"/>
  <c r="F1265" i="34" s="1"/>
  <c r="E1264" i="34"/>
  <c r="F1264" i="34" s="1"/>
  <c r="E1263" i="34"/>
  <c r="F1263" i="34" s="1"/>
  <c r="E1262" i="34"/>
  <c r="F1262" i="34" s="1"/>
  <c r="E1261" i="34"/>
  <c r="F1261" i="34" s="1"/>
  <c r="E1260" i="34"/>
  <c r="F1260" i="34" s="1"/>
  <c r="E1259" i="34"/>
  <c r="F1259" i="34" s="1"/>
  <c r="E1258" i="34"/>
  <c r="F1258" i="34" s="1"/>
  <c r="E1257" i="34"/>
  <c r="F1257" i="34" s="1"/>
  <c r="E1256" i="34"/>
  <c r="F1256" i="34" s="1"/>
  <c r="E1255" i="34"/>
  <c r="F1255" i="34" s="1"/>
  <c r="E1254" i="34"/>
  <c r="F1254" i="34" s="1"/>
  <c r="E1253" i="34"/>
  <c r="F1253" i="34" s="1"/>
  <c r="E1252" i="34"/>
  <c r="F1252" i="34" s="1"/>
  <c r="E1251" i="34"/>
  <c r="F1251" i="34" s="1"/>
  <c r="E1250" i="34"/>
  <c r="F1250" i="34" s="1"/>
  <c r="E1249" i="34"/>
  <c r="F1249" i="34" s="1"/>
  <c r="E1248" i="34"/>
  <c r="F1248" i="34" s="1"/>
  <c r="E1247" i="34"/>
  <c r="F1247" i="34" s="1"/>
  <c r="E1246" i="34"/>
  <c r="F1246" i="34" s="1"/>
  <c r="E1245" i="34"/>
  <c r="F1245" i="34" s="1"/>
  <c r="E1244" i="34"/>
  <c r="F1244" i="34" s="1"/>
  <c r="E1243" i="34"/>
  <c r="F1243" i="34" s="1"/>
  <c r="E1242" i="34"/>
  <c r="F1242" i="34" s="1"/>
  <c r="E1241" i="34"/>
  <c r="F1241" i="34" s="1"/>
  <c r="E1240" i="34"/>
  <c r="F1240" i="34" s="1"/>
  <c r="E1239" i="34"/>
  <c r="F1239" i="34" s="1"/>
  <c r="E1238" i="34"/>
  <c r="F1238" i="34" s="1"/>
  <c r="E1237" i="34"/>
  <c r="F1237" i="34" s="1"/>
  <c r="E1236" i="34"/>
  <c r="F1236" i="34" s="1"/>
  <c r="E1235" i="34"/>
  <c r="F1235" i="34" s="1"/>
  <c r="E1234" i="34"/>
  <c r="F1234" i="34" s="1"/>
  <c r="E1233" i="34"/>
  <c r="F1233" i="34" s="1"/>
  <c r="E1232" i="34"/>
  <c r="F1232" i="34" s="1"/>
  <c r="E1231" i="34"/>
  <c r="F1231" i="34" s="1"/>
  <c r="E1230" i="34"/>
  <c r="F1230" i="34" s="1"/>
  <c r="E1229" i="34"/>
  <c r="F1229" i="34" s="1"/>
  <c r="E1228" i="34"/>
  <c r="F1228" i="34" s="1"/>
  <c r="E1227" i="34"/>
  <c r="F1227" i="34" s="1"/>
  <c r="E1226" i="34"/>
  <c r="F1226" i="34" s="1"/>
  <c r="E1225" i="34"/>
  <c r="F1225" i="34" s="1"/>
  <c r="E1224" i="34"/>
  <c r="F1224" i="34" s="1"/>
  <c r="E1223" i="34"/>
  <c r="F1223" i="34" s="1"/>
  <c r="E1222" i="34"/>
  <c r="F1222" i="34" s="1"/>
  <c r="E1221" i="34"/>
  <c r="F1221" i="34" s="1"/>
  <c r="E1220" i="34"/>
  <c r="F1220" i="34" s="1"/>
  <c r="E1219" i="34"/>
  <c r="F1219" i="34" s="1"/>
  <c r="E1218" i="34"/>
  <c r="F1218" i="34" s="1"/>
  <c r="E1217" i="34"/>
  <c r="F1217" i="34" s="1"/>
  <c r="E1216" i="34"/>
  <c r="F1216" i="34" s="1"/>
  <c r="E1215" i="34"/>
  <c r="F1215" i="34" s="1"/>
  <c r="E1214" i="34"/>
  <c r="F1214" i="34" s="1"/>
  <c r="E1213" i="34"/>
  <c r="F1213" i="34" s="1"/>
  <c r="E1212" i="34"/>
  <c r="F1212" i="34" s="1"/>
  <c r="E1211" i="34"/>
  <c r="F1211" i="34" s="1"/>
  <c r="E1210" i="34"/>
  <c r="F1210" i="34" s="1"/>
  <c r="E1209" i="34"/>
  <c r="F1209" i="34" s="1"/>
  <c r="E1208" i="34"/>
  <c r="F1208" i="34" s="1"/>
  <c r="E1207" i="34"/>
  <c r="F1207" i="34" s="1"/>
  <c r="E1206" i="34"/>
  <c r="F1206" i="34" s="1"/>
  <c r="E1205" i="34"/>
  <c r="F1205" i="34" s="1"/>
  <c r="E1204" i="34"/>
  <c r="F1204" i="34" s="1"/>
  <c r="E1203" i="34"/>
  <c r="F1203" i="34" s="1"/>
  <c r="E1202" i="34"/>
  <c r="F1202" i="34" s="1"/>
  <c r="E1201" i="34"/>
  <c r="F1201" i="34" s="1"/>
  <c r="E1200" i="34"/>
  <c r="F1200" i="34" s="1"/>
  <c r="E1199" i="34"/>
  <c r="F1199" i="34" s="1"/>
  <c r="E1198" i="34"/>
  <c r="F1198" i="34" s="1"/>
  <c r="E1197" i="34"/>
  <c r="F1197" i="34" s="1"/>
  <c r="E1196" i="34"/>
  <c r="F1196" i="34" s="1"/>
  <c r="E1195" i="34"/>
  <c r="F1195" i="34" s="1"/>
  <c r="E1194" i="34"/>
  <c r="F1194" i="34" s="1"/>
  <c r="E1193" i="34"/>
  <c r="F1193" i="34" s="1"/>
  <c r="E1192" i="34"/>
  <c r="F1192" i="34" s="1"/>
  <c r="E1191" i="34"/>
  <c r="F1191" i="34" s="1"/>
  <c r="E1190" i="34"/>
  <c r="F1190" i="34" s="1"/>
  <c r="E1189" i="34"/>
  <c r="F1189" i="34" s="1"/>
  <c r="E1188" i="34"/>
  <c r="F1188" i="34" s="1"/>
  <c r="E1187" i="34"/>
  <c r="F1187" i="34" s="1"/>
  <c r="E1186" i="34"/>
  <c r="F1186" i="34" s="1"/>
  <c r="E1185" i="34"/>
  <c r="F1185" i="34" s="1"/>
  <c r="E1184" i="34"/>
  <c r="F1184" i="34" s="1"/>
  <c r="E1183" i="34"/>
  <c r="F1183" i="34" s="1"/>
  <c r="E1182" i="34"/>
  <c r="F1182" i="34" s="1"/>
  <c r="E1181" i="34"/>
  <c r="F1181" i="34" s="1"/>
  <c r="E1180" i="34"/>
  <c r="F1180" i="34" s="1"/>
  <c r="E1179" i="34"/>
  <c r="F1179" i="34" s="1"/>
  <c r="E1178" i="34"/>
  <c r="F1178" i="34" s="1"/>
  <c r="E1177" i="34"/>
  <c r="F1177" i="34" s="1"/>
  <c r="E1176" i="34"/>
  <c r="F1176" i="34" s="1"/>
  <c r="E1175" i="34"/>
  <c r="F1175" i="34" s="1"/>
  <c r="E1174" i="34"/>
  <c r="F1174" i="34" s="1"/>
  <c r="E1173" i="34"/>
  <c r="F1173" i="34" s="1"/>
  <c r="E1172" i="34"/>
  <c r="F1172" i="34" s="1"/>
  <c r="E1171" i="34"/>
  <c r="F1171" i="34" s="1"/>
  <c r="E1170" i="34"/>
  <c r="F1170" i="34" s="1"/>
  <c r="E1169" i="34"/>
  <c r="F1169" i="34" s="1"/>
  <c r="E1168" i="34"/>
  <c r="F1168" i="34" s="1"/>
  <c r="E1167" i="34"/>
  <c r="F1167" i="34" s="1"/>
  <c r="E1166" i="34"/>
  <c r="F1166" i="34" s="1"/>
  <c r="E1165" i="34"/>
  <c r="F1165" i="34" s="1"/>
  <c r="E1164" i="34"/>
  <c r="F1164" i="34" s="1"/>
  <c r="E1163" i="34"/>
  <c r="F1163" i="34" s="1"/>
  <c r="E1162" i="34"/>
  <c r="F1162" i="34" s="1"/>
  <c r="E1161" i="34"/>
  <c r="F1161" i="34" s="1"/>
  <c r="E1160" i="34"/>
  <c r="F1160" i="34" s="1"/>
  <c r="E1159" i="34"/>
  <c r="F1159" i="34" s="1"/>
  <c r="E1158" i="34"/>
  <c r="F1158" i="34" s="1"/>
  <c r="E1157" i="34"/>
  <c r="F1157" i="34" s="1"/>
  <c r="E1156" i="34"/>
  <c r="F1156" i="34" s="1"/>
  <c r="E1155" i="34"/>
  <c r="F1155" i="34" s="1"/>
  <c r="E1154" i="34"/>
  <c r="F1154" i="34" s="1"/>
  <c r="E1153" i="34"/>
  <c r="F1153" i="34" s="1"/>
  <c r="E1152" i="34"/>
  <c r="F1152" i="34" s="1"/>
  <c r="E1151" i="34"/>
  <c r="F1151" i="34" s="1"/>
  <c r="E1150" i="34"/>
  <c r="F1150" i="34" s="1"/>
  <c r="E1149" i="34"/>
  <c r="F1149" i="34" s="1"/>
  <c r="E1148" i="34"/>
  <c r="F1148" i="34" s="1"/>
  <c r="E1147" i="34"/>
  <c r="F1147" i="34" s="1"/>
  <c r="E1146" i="34"/>
  <c r="F1146" i="34" s="1"/>
  <c r="E1145" i="34"/>
  <c r="F1145" i="34" s="1"/>
  <c r="E1144" i="34"/>
  <c r="F1144" i="34" s="1"/>
  <c r="E1143" i="34"/>
  <c r="F1143" i="34" s="1"/>
  <c r="E1142" i="34"/>
  <c r="F1142" i="34" s="1"/>
  <c r="E1141" i="34"/>
  <c r="F1141" i="34" s="1"/>
  <c r="E1140" i="34"/>
  <c r="F1140" i="34" s="1"/>
  <c r="E1139" i="34"/>
  <c r="F1139" i="34" s="1"/>
  <c r="E1138" i="34"/>
  <c r="F1138" i="34" s="1"/>
  <c r="E1137" i="34"/>
  <c r="F1137" i="34" s="1"/>
  <c r="E1136" i="34"/>
  <c r="F1136" i="34" s="1"/>
  <c r="E1135" i="34"/>
  <c r="F1135" i="34" s="1"/>
  <c r="E1134" i="34"/>
  <c r="F1134" i="34" s="1"/>
  <c r="E1133" i="34"/>
  <c r="F1133" i="34" s="1"/>
  <c r="E1132" i="34"/>
  <c r="F1132" i="34" s="1"/>
  <c r="E1131" i="34"/>
  <c r="F1131" i="34" s="1"/>
  <c r="E1130" i="34"/>
  <c r="F1130" i="34" s="1"/>
  <c r="E1129" i="34"/>
  <c r="F1129" i="34" s="1"/>
  <c r="E1128" i="34"/>
  <c r="F1128" i="34" s="1"/>
  <c r="E1127" i="34"/>
  <c r="F1127" i="34" s="1"/>
  <c r="E1126" i="34"/>
  <c r="F1126" i="34" s="1"/>
  <c r="E1125" i="34"/>
  <c r="F1125" i="34" s="1"/>
  <c r="E1124" i="34"/>
  <c r="F1124" i="34" s="1"/>
  <c r="E1123" i="34"/>
  <c r="F1123" i="34" s="1"/>
  <c r="E1122" i="34"/>
  <c r="F1122" i="34" s="1"/>
  <c r="E1121" i="34"/>
  <c r="F1121" i="34" s="1"/>
  <c r="E1120" i="34"/>
  <c r="F1120" i="34" s="1"/>
  <c r="E1119" i="34"/>
  <c r="F1119" i="34" s="1"/>
  <c r="E1118" i="34"/>
  <c r="F1118" i="34" s="1"/>
  <c r="E1117" i="34"/>
  <c r="F1117" i="34" s="1"/>
  <c r="E1116" i="34"/>
  <c r="F1116" i="34" s="1"/>
  <c r="E1115" i="34"/>
  <c r="F1115" i="34" s="1"/>
  <c r="E1114" i="34"/>
  <c r="F1114" i="34" s="1"/>
  <c r="E1113" i="34"/>
  <c r="F1113" i="34" s="1"/>
  <c r="E1112" i="34"/>
  <c r="F1112" i="34" s="1"/>
  <c r="E1111" i="34"/>
  <c r="F1111" i="34" s="1"/>
  <c r="E1110" i="34"/>
  <c r="F1110" i="34" s="1"/>
  <c r="E1109" i="34"/>
  <c r="F1109" i="34" s="1"/>
  <c r="E1108" i="34"/>
  <c r="F1108" i="34" s="1"/>
  <c r="E1107" i="34"/>
  <c r="F1107" i="34" s="1"/>
  <c r="E1106" i="34"/>
  <c r="F1106" i="34" s="1"/>
  <c r="E1105" i="34"/>
  <c r="F1105" i="34" s="1"/>
  <c r="E1104" i="34"/>
  <c r="F1104" i="34" s="1"/>
  <c r="E1103" i="34"/>
  <c r="F1103" i="34" s="1"/>
  <c r="E1102" i="34"/>
  <c r="F1102" i="34" s="1"/>
  <c r="E1101" i="34"/>
  <c r="F1101" i="34" s="1"/>
  <c r="E1100" i="34"/>
  <c r="F1100" i="34" s="1"/>
  <c r="E1099" i="34"/>
  <c r="F1099" i="34" s="1"/>
  <c r="E1098" i="34"/>
  <c r="F1098" i="34" s="1"/>
  <c r="E1097" i="34"/>
  <c r="F1097" i="34" s="1"/>
  <c r="E1096" i="34"/>
  <c r="F1096" i="34" s="1"/>
  <c r="E1095" i="34"/>
  <c r="F1095" i="34" s="1"/>
  <c r="E1094" i="34"/>
  <c r="F1094" i="34" s="1"/>
  <c r="E1093" i="34"/>
  <c r="F1093" i="34" s="1"/>
  <c r="E1092" i="34"/>
  <c r="F1092" i="34" s="1"/>
  <c r="E1091" i="34"/>
  <c r="F1091" i="34" s="1"/>
  <c r="E1090" i="34"/>
  <c r="F1090" i="34" s="1"/>
  <c r="E1089" i="34"/>
  <c r="F1089" i="34" s="1"/>
  <c r="E1088" i="34"/>
  <c r="F1088" i="34" s="1"/>
  <c r="E1087" i="34"/>
  <c r="F1087" i="34" s="1"/>
  <c r="E1086" i="34"/>
  <c r="F1086" i="34" s="1"/>
  <c r="E1085" i="34"/>
  <c r="F1085" i="34" s="1"/>
  <c r="E1084" i="34"/>
  <c r="F1084" i="34" s="1"/>
  <c r="E1083" i="34"/>
  <c r="F1083" i="34" s="1"/>
  <c r="E1082" i="34"/>
  <c r="F1082" i="34" s="1"/>
  <c r="E1081" i="34"/>
  <c r="F1081" i="34" s="1"/>
  <c r="E1080" i="34"/>
  <c r="F1080" i="34" s="1"/>
  <c r="E1079" i="34"/>
  <c r="F1079" i="34" s="1"/>
  <c r="E1078" i="34"/>
  <c r="F1078" i="34" s="1"/>
  <c r="E1077" i="34"/>
  <c r="F1077" i="34" s="1"/>
  <c r="E1076" i="34"/>
  <c r="F1076" i="34" s="1"/>
  <c r="E1075" i="34"/>
  <c r="F1075" i="34" s="1"/>
  <c r="E1074" i="34"/>
  <c r="F1074" i="34" s="1"/>
  <c r="E1073" i="34"/>
  <c r="F1073" i="34" s="1"/>
  <c r="E1072" i="34"/>
  <c r="F1072" i="34" s="1"/>
  <c r="E1071" i="34"/>
  <c r="F1071" i="34" s="1"/>
  <c r="E1070" i="34"/>
  <c r="F1070" i="34" s="1"/>
  <c r="E1069" i="34"/>
  <c r="F1069" i="34" s="1"/>
  <c r="E1068" i="34"/>
  <c r="F1068" i="34" s="1"/>
  <c r="E1067" i="34"/>
  <c r="F1067" i="34" s="1"/>
  <c r="E1066" i="34"/>
  <c r="F1066" i="34" s="1"/>
  <c r="E1065" i="34"/>
  <c r="F1065" i="34" s="1"/>
  <c r="E1064" i="34"/>
  <c r="F1064" i="34" s="1"/>
  <c r="E1063" i="34"/>
  <c r="F1063" i="34" s="1"/>
  <c r="E1062" i="34"/>
  <c r="F1062" i="34" s="1"/>
  <c r="E1061" i="34"/>
  <c r="F1061" i="34" s="1"/>
  <c r="E1060" i="34"/>
  <c r="F1060" i="34" s="1"/>
  <c r="E1059" i="34"/>
  <c r="F1059" i="34" s="1"/>
  <c r="E1058" i="34"/>
  <c r="F1058" i="34" s="1"/>
  <c r="E1057" i="34"/>
  <c r="F1057" i="34" s="1"/>
  <c r="E1056" i="34"/>
  <c r="F1056" i="34" s="1"/>
  <c r="E1055" i="34"/>
  <c r="F1055" i="34" s="1"/>
  <c r="E1054" i="34"/>
  <c r="F1054" i="34" s="1"/>
  <c r="E1053" i="34"/>
  <c r="F1053" i="34" s="1"/>
  <c r="E1052" i="34"/>
  <c r="F1052" i="34" s="1"/>
  <c r="E1051" i="34"/>
  <c r="F1051" i="34" s="1"/>
  <c r="E1050" i="34"/>
  <c r="F1050" i="34" s="1"/>
  <c r="E1049" i="34"/>
  <c r="F1049" i="34" s="1"/>
  <c r="E1048" i="34"/>
  <c r="F1048" i="34" s="1"/>
  <c r="E1047" i="34"/>
  <c r="F1047" i="34" s="1"/>
  <c r="E1046" i="34"/>
  <c r="F1046" i="34" s="1"/>
  <c r="E1045" i="34"/>
  <c r="F1045" i="34" s="1"/>
  <c r="E1044" i="34"/>
  <c r="F1044" i="34" s="1"/>
  <c r="E1043" i="34"/>
  <c r="F1043" i="34" s="1"/>
  <c r="E1042" i="34"/>
  <c r="F1042" i="34" s="1"/>
  <c r="E1041" i="34"/>
  <c r="F1041" i="34" s="1"/>
  <c r="E1040" i="34"/>
  <c r="F1040" i="34" s="1"/>
  <c r="E1039" i="34"/>
  <c r="F1039" i="34" s="1"/>
  <c r="E1038" i="34"/>
  <c r="F1038" i="34" s="1"/>
  <c r="E1037" i="34"/>
  <c r="F1037" i="34" s="1"/>
  <c r="E1036" i="34"/>
  <c r="F1036" i="34" s="1"/>
  <c r="E1035" i="34"/>
  <c r="F1035" i="34" s="1"/>
  <c r="E1034" i="34"/>
  <c r="F1034" i="34" s="1"/>
  <c r="E1033" i="34"/>
  <c r="F1033" i="34" s="1"/>
  <c r="E1032" i="34"/>
  <c r="F1032" i="34" s="1"/>
  <c r="E1031" i="34"/>
  <c r="F1031" i="34" s="1"/>
  <c r="E1030" i="34"/>
  <c r="F1030" i="34" s="1"/>
  <c r="E1029" i="34"/>
  <c r="F1029" i="34" s="1"/>
  <c r="E1028" i="34"/>
  <c r="F1028" i="34" s="1"/>
  <c r="E1027" i="34"/>
  <c r="F1027" i="34" s="1"/>
  <c r="E1026" i="34"/>
  <c r="F1026" i="34" s="1"/>
  <c r="E1025" i="34"/>
  <c r="F1025" i="34" s="1"/>
  <c r="E1024" i="34"/>
  <c r="F1024" i="34" s="1"/>
  <c r="E1023" i="34"/>
  <c r="F1023" i="34" s="1"/>
  <c r="E1022" i="34"/>
  <c r="F1022" i="34" s="1"/>
  <c r="E1021" i="34"/>
  <c r="F1021" i="34" s="1"/>
  <c r="E1020" i="34"/>
  <c r="F1020" i="34" s="1"/>
  <c r="E1019" i="34"/>
  <c r="F1019" i="34" s="1"/>
  <c r="E1018" i="34"/>
  <c r="F1018" i="34" s="1"/>
  <c r="E1017" i="34"/>
  <c r="F1017" i="34" s="1"/>
  <c r="E1016" i="34"/>
  <c r="F1016" i="34" s="1"/>
  <c r="E1015" i="34"/>
  <c r="F1015" i="34" s="1"/>
  <c r="E1014" i="34"/>
  <c r="F1014" i="34" s="1"/>
  <c r="E1013" i="34"/>
  <c r="F1013" i="34" s="1"/>
  <c r="E1012" i="34"/>
  <c r="F1012" i="34" s="1"/>
  <c r="E1011" i="34"/>
  <c r="F1011" i="34" s="1"/>
  <c r="E1010" i="34"/>
  <c r="F1010" i="34" s="1"/>
  <c r="E1009" i="34"/>
  <c r="F1009" i="34" s="1"/>
  <c r="E1008" i="34"/>
  <c r="F1008" i="34" s="1"/>
  <c r="E1007" i="34"/>
  <c r="F1007" i="34" s="1"/>
  <c r="E1006" i="34"/>
  <c r="F1006" i="34" s="1"/>
  <c r="E1005" i="34"/>
  <c r="F1005" i="34" s="1"/>
  <c r="E1004" i="34"/>
  <c r="F1004" i="34" s="1"/>
  <c r="E1003" i="34"/>
  <c r="F1003" i="34" s="1"/>
  <c r="E1002" i="34"/>
  <c r="F1002" i="34" s="1"/>
  <c r="E1001" i="34"/>
  <c r="F1001" i="34" s="1"/>
  <c r="E1000" i="34"/>
  <c r="F1000" i="34" s="1"/>
  <c r="E999" i="34"/>
  <c r="F999" i="34" s="1"/>
  <c r="E998" i="34"/>
  <c r="F998" i="34" s="1"/>
  <c r="E997" i="34"/>
  <c r="F997" i="34" s="1"/>
  <c r="E996" i="34"/>
  <c r="F996" i="34" s="1"/>
  <c r="E995" i="34"/>
  <c r="F995" i="34" s="1"/>
  <c r="E994" i="34"/>
  <c r="F994" i="34" s="1"/>
  <c r="E993" i="34"/>
  <c r="F993" i="34" s="1"/>
  <c r="E992" i="34"/>
  <c r="F992" i="34" s="1"/>
  <c r="E991" i="34"/>
  <c r="F991" i="34" s="1"/>
  <c r="E990" i="34"/>
  <c r="F990" i="34" s="1"/>
  <c r="E989" i="34"/>
  <c r="F989" i="34" s="1"/>
  <c r="E988" i="34"/>
  <c r="F988" i="34" s="1"/>
  <c r="E987" i="34"/>
  <c r="F987" i="34" s="1"/>
  <c r="E986" i="34"/>
  <c r="F986" i="34" s="1"/>
  <c r="E985" i="34"/>
  <c r="F985" i="34" s="1"/>
  <c r="E984" i="34"/>
  <c r="F984" i="34" s="1"/>
  <c r="E983" i="34"/>
  <c r="F983" i="34" s="1"/>
  <c r="E982" i="34"/>
  <c r="F982" i="34" s="1"/>
  <c r="E981" i="34"/>
  <c r="F981" i="34" s="1"/>
  <c r="E980" i="34"/>
  <c r="F980" i="34" s="1"/>
  <c r="E979" i="34"/>
  <c r="F979" i="34" s="1"/>
  <c r="E978" i="34"/>
  <c r="F978" i="34" s="1"/>
  <c r="E977" i="34"/>
  <c r="F977" i="34" s="1"/>
  <c r="E976" i="34"/>
  <c r="F976" i="34" s="1"/>
  <c r="E975" i="34"/>
  <c r="F975" i="34" s="1"/>
  <c r="E974" i="34"/>
  <c r="F974" i="34" s="1"/>
  <c r="E973" i="34"/>
  <c r="F973" i="34" s="1"/>
  <c r="E972" i="34"/>
  <c r="F972" i="34" s="1"/>
  <c r="E971" i="34"/>
  <c r="F971" i="34" s="1"/>
  <c r="E970" i="34"/>
  <c r="F970" i="34" s="1"/>
  <c r="E969" i="34"/>
  <c r="F969" i="34" s="1"/>
  <c r="E968" i="34"/>
  <c r="F968" i="34" s="1"/>
  <c r="E967" i="34"/>
  <c r="F967" i="34" s="1"/>
  <c r="E966" i="34"/>
  <c r="F966" i="34" s="1"/>
  <c r="E965" i="34"/>
  <c r="F965" i="34" s="1"/>
  <c r="E964" i="34"/>
  <c r="F964" i="34" s="1"/>
  <c r="E963" i="34"/>
  <c r="F963" i="34" s="1"/>
  <c r="E962" i="34"/>
  <c r="F962" i="34" s="1"/>
  <c r="E961" i="34"/>
  <c r="F961" i="34" s="1"/>
  <c r="E960" i="34"/>
  <c r="F960" i="34" s="1"/>
  <c r="E959" i="34"/>
  <c r="F959" i="34" s="1"/>
  <c r="E958" i="34"/>
  <c r="F958" i="34" s="1"/>
  <c r="E957" i="34"/>
  <c r="F957" i="34" s="1"/>
  <c r="E956" i="34"/>
  <c r="F956" i="34" s="1"/>
  <c r="E955" i="34"/>
  <c r="F955" i="34" s="1"/>
  <c r="E954" i="34"/>
  <c r="F954" i="34" s="1"/>
  <c r="E953" i="34"/>
  <c r="F953" i="34" s="1"/>
  <c r="E952" i="34"/>
  <c r="F952" i="34" s="1"/>
  <c r="E951" i="34"/>
  <c r="F951" i="34" s="1"/>
  <c r="E950" i="34"/>
  <c r="F950" i="34" s="1"/>
  <c r="E949" i="34"/>
  <c r="F949" i="34" s="1"/>
  <c r="E948" i="34"/>
  <c r="F948" i="34" s="1"/>
  <c r="E947" i="34"/>
  <c r="F947" i="34" s="1"/>
  <c r="E946" i="34"/>
  <c r="F946" i="34" s="1"/>
  <c r="E945" i="34"/>
  <c r="F945" i="34" s="1"/>
  <c r="E944" i="34"/>
  <c r="F944" i="34" s="1"/>
  <c r="E943" i="34"/>
  <c r="F943" i="34" s="1"/>
  <c r="E942" i="34"/>
  <c r="F942" i="34" s="1"/>
  <c r="E941" i="34"/>
  <c r="F941" i="34" s="1"/>
  <c r="E940" i="34"/>
  <c r="F940" i="34" s="1"/>
  <c r="E939" i="34"/>
  <c r="F939" i="34" s="1"/>
  <c r="E938" i="34"/>
  <c r="F938" i="34" s="1"/>
  <c r="E937" i="34"/>
  <c r="F937" i="34" s="1"/>
  <c r="E936" i="34"/>
  <c r="F936" i="34" s="1"/>
  <c r="E935" i="34"/>
  <c r="F935" i="34" s="1"/>
  <c r="E934" i="34"/>
  <c r="F934" i="34" s="1"/>
  <c r="E933" i="34"/>
  <c r="F933" i="34" s="1"/>
  <c r="E932" i="34"/>
  <c r="F932" i="34" s="1"/>
  <c r="E931" i="34"/>
  <c r="F931" i="34" s="1"/>
  <c r="E930" i="34"/>
  <c r="F930" i="34" s="1"/>
  <c r="E929" i="34"/>
  <c r="F929" i="34" s="1"/>
  <c r="E928" i="34"/>
  <c r="F928" i="34" s="1"/>
  <c r="E927" i="34"/>
  <c r="F927" i="34" s="1"/>
  <c r="E926" i="34"/>
  <c r="F926" i="34" s="1"/>
  <c r="E925" i="34"/>
  <c r="F925" i="34" s="1"/>
  <c r="E924" i="34"/>
  <c r="F924" i="34" s="1"/>
  <c r="E923" i="34"/>
  <c r="F923" i="34" s="1"/>
  <c r="E922" i="34"/>
  <c r="F922" i="34" s="1"/>
  <c r="E921" i="34"/>
  <c r="F921" i="34" s="1"/>
  <c r="E920" i="34"/>
  <c r="F920" i="34" s="1"/>
  <c r="E919" i="34"/>
  <c r="F919" i="34" s="1"/>
  <c r="E918" i="34"/>
  <c r="F918" i="34" s="1"/>
  <c r="E917" i="34"/>
  <c r="F917" i="34" s="1"/>
  <c r="E916" i="34"/>
  <c r="F916" i="34" s="1"/>
  <c r="E915" i="34"/>
  <c r="F915" i="34" s="1"/>
  <c r="E914" i="34"/>
  <c r="F914" i="34" s="1"/>
  <c r="E913" i="34"/>
  <c r="F913" i="34" s="1"/>
  <c r="E912" i="34"/>
  <c r="F912" i="34" s="1"/>
  <c r="E911" i="34"/>
  <c r="F911" i="34" s="1"/>
  <c r="E910" i="34"/>
  <c r="F910" i="34" s="1"/>
  <c r="E909" i="34"/>
  <c r="F909" i="34" s="1"/>
  <c r="E908" i="34"/>
  <c r="F908" i="34" s="1"/>
  <c r="E907" i="34"/>
  <c r="F907" i="34" s="1"/>
  <c r="E906" i="34"/>
  <c r="F906" i="34" s="1"/>
  <c r="E905" i="34"/>
  <c r="F905" i="34" s="1"/>
  <c r="E904" i="34"/>
  <c r="F904" i="34" s="1"/>
  <c r="E903" i="34"/>
  <c r="F903" i="34" s="1"/>
  <c r="E902" i="34"/>
  <c r="F902" i="34" s="1"/>
  <c r="E901" i="34"/>
  <c r="F901" i="34" s="1"/>
  <c r="E900" i="34"/>
  <c r="F900" i="34" s="1"/>
  <c r="E899" i="34"/>
  <c r="F899" i="34" s="1"/>
  <c r="E898" i="34"/>
  <c r="F898" i="34" s="1"/>
  <c r="E897" i="34"/>
  <c r="F897" i="34" s="1"/>
  <c r="E896" i="34"/>
  <c r="F896" i="34" s="1"/>
  <c r="E895" i="34"/>
  <c r="F895" i="34" s="1"/>
  <c r="E894" i="34"/>
  <c r="F894" i="34" s="1"/>
  <c r="E893" i="34"/>
  <c r="F893" i="34" s="1"/>
  <c r="E892" i="34"/>
  <c r="F892" i="34" s="1"/>
  <c r="E891" i="34"/>
  <c r="F891" i="34" s="1"/>
  <c r="E890" i="34"/>
  <c r="F890" i="34" s="1"/>
  <c r="E889" i="34"/>
  <c r="F889" i="34" s="1"/>
  <c r="E888" i="34"/>
  <c r="F888" i="34" s="1"/>
  <c r="E887" i="34"/>
  <c r="F887" i="34" s="1"/>
  <c r="E886" i="34"/>
  <c r="F886" i="34" s="1"/>
  <c r="E885" i="34"/>
  <c r="F885" i="34" s="1"/>
  <c r="E884" i="34"/>
  <c r="F884" i="34" s="1"/>
  <c r="E883" i="34"/>
  <c r="F883" i="34" s="1"/>
  <c r="E882" i="34"/>
  <c r="F882" i="34" s="1"/>
  <c r="E881" i="34"/>
  <c r="F881" i="34" s="1"/>
  <c r="E880" i="34"/>
  <c r="F880" i="34" s="1"/>
  <c r="E879" i="34"/>
  <c r="F879" i="34" s="1"/>
  <c r="E878" i="34"/>
  <c r="F878" i="34" s="1"/>
  <c r="E877" i="34"/>
  <c r="F877" i="34" s="1"/>
  <c r="E876" i="34"/>
  <c r="F876" i="34" s="1"/>
  <c r="E875" i="34"/>
  <c r="F875" i="34" s="1"/>
  <c r="E874" i="34"/>
  <c r="F874" i="34" s="1"/>
  <c r="E873" i="34"/>
  <c r="F873" i="34" s="1"/>
  <c r="E872" i="34"/>
  <c r="F872" i="34" s="1"/>
  <c r="E871" i="34"/>
  <c r="F871" i="34" s="1"/>
  <c r="E870" i="34"/>
  <c r="F870" i="34" s="1"/>
  <c r="E869" i="34"/>
  <c r="F869" i="34" s="1"/>
  <c r="E868" i="34"/>
  <c r="F868" i="34" s="1"/>
  <c r="E867" i="34"/>
  <c r="F867" i="34" s="1"/>
  <c r="E866" i="34"/>
  <c r="F866" i="34" s="1"/>
  <c r="E865" i="34"/>
  <c r="F865" i="34" s="1"/>
  <c r="E864" i="34"/>
  <c r="F864" i="34" s="1"/>
  <c r="E863" i="34"/>
  <c r="F863" i="34" s="1"/>
  <c r="E862" i="34"/>
  <c r="F862" i="34" s="1"/>
  <c r="E861" i="34"/>
  <c r="F861" i="34" s="1"/>
  <c r="E860" i="34"/>
  <c r="F860" i="34" s="1"/>
  <c r="E859" i="34"/>
  <c r="F859" i="34" s="1"/>
  <c r="E858" i="34"/>
  <c r="F858" i="34" s="1"/>
  <c r="E857" i="34"/>
  <c r="F857" i="34" s="1"/>
  <c r="E856" i="34"/>
  <c r="F856" i="34" s="1"/>
  <c r="E855" i="34"/>
  <c r="F855" i="34" s="1"/>
  <c r="E854" i="34"/>
  <c r="F854" i="34" s="1"/>
  <c r="E853" i="34"/>
  <c r="F853" i="34" s="1"/>
  <c r="E852" i="34"/>
  <c r="F852" i="34" s="1"/>
  <c r="E851" i="34"/>
  <c r="F851" i="34" s="1"/>
  <c r="E850" i="34"/>
  <c r="F850" i="34" s="1"/>
  <c r="E849" i="34"/>
  <c r="F849" i="34" s="1"/>
  <c r="E848" i="34"/>
  <c r="F848" i="34" s="1"/>
  <c r="E847" i="34"/>
  <c r="F847" i="34" s="1"/>
  <c r="E846" i="34"/>
  <c r="F846" i="34" s="1"/>
  <c r="E845" i="34"/>
  <c r="F845" i="34" s="1"/>
  <c r="E844" i="34"/>
  <c r="F844" i="34" s="1"/>
  <c r="E843" i="34"/>
  <c r="F843" i="34" s="1"/>
  <c r="E842" i="34"/>
  <c r="F842" i="34" s="1"/>
  <c r="E841" i="34"/>
  <c r="F841" i="34" s="1"/>
  <c r="E840" i="34"/>
  <c r="F840" i="34" s="1"/>
  <c r="E839" i="34"/>
  <c r="F839" i="34" s="1"/>
  <c r="E838" i="34"/>
  <c r="F838" i="34" s="1"/>
  <c r="E837" i="34"/>
  <c r="F837" i="34" s="1"/>
  <c r="E836" i="34"/>
  <c r="F836" i="34" s="1"/>
  <c r="E835" i="34"/>
  <c r="F835" i="34" s="1"/>
  <c r="E834" i="34"/>
  <c r="F834" i="34" s="1"/>
  <c r="E833" i="34"/>
  <c r="F833" i="34" s="1"/>
  <c r="E832" i="34"/>
  <c r="F832" i="34" s="1"/>
  <c r="E831" i="34"/>
  <c r="F831" i="34" s="1"/>
  <c r="E830" i="34"/>
  <c r="F830" i="34" s="1"/>
  <c r="E829" i="34"/>
  <c r="F829" i="34" s="1"/>
  <c r="E828" i="34"/>
  <c r="F828" i="34" s="1"/>
  <c r="E827" i="34"/>
  <c r="F827" i="34" s="1"/>
  <c r="E826" i="34"/>
  <c r="F826" i="34" s="1"/>
  <c r="E825" i="34"/>
  <c r="F825" i="34" s="1"/>
  <c r="E824" i="34"/>
  <c r="F824" i="34" s="1"/>
  <c r="E823" i="34"/>
  <c r="F823" i="34" s="1"/>
  <c r="E822" i="34"/>
  <c r="F822" i="34" s="1"/>
  <c r="E821" i="34"/>
  <c r="F821" i="34" s="1"/>
  <c r="E820" i="34"/>
  <c r="F820" i="34" s="1"/>
  <c r="E819" i="34"/>
  <c r="F819" i="34" s="1"/>
  <c r="E818" i="34"/>
  <c r="F818" i="34" s="1"/>
  <c r="E817" i="34"/>
  <c r="F817" i="34" s="1"/>
  <c r="E816" i="34"/>
  <c r="F816" i="34" s="1"/>
  <c r="E815" i="34"/>
  <c r="F815" i="34" s="1"/>
  <c r="E814" i="34"/>
  <c r="F814" i="34" s="1"/>
  <c r="E813" i="34"/>
  <c r="F813" i="34" s="1"/>
  <c r="E812" i="34"/>
  <c r="F812" i="34" s="1"/>
  <c r="E811" i="34"/>
  <c r="F811" i="34" s="1"/>
  <c r="E810" i="34"/>
  <c r="F810" i="34" s="1"/>
  <c r="E809" i="34"/>
  <c r="F809" i="34" s="1"/>
  <c r="E808" i="34"/>
  <c r="F808" i="34" s="1"/>
  <c r="E807" i="34"/>
  <c r="F807" i="34" s="1"/>
  <c r="E806" i="34"/>
  <c r="F806" i="34" s="1"/>
  <c r="E805" i="34"/>
  <c r="F805" i="34" s="1"/>
  <c r="E804" i="34"/>
  <c r="F804" i="34" s="1"/>
  <c r="E803" i="34"/>
  <c r="F803" i="34" s="1"/>
  <c r="E802" i="34"/>
  <c r="F802" i="34" s="1"/>
  <c r="E801" i="34"/>
  <c r="F801" i="34" s="1"/>
  <c r="E800" i="34"/>
  <c r="F800" i="34" s="1"/>
  <c r="E799" i="34"/>
  <c r="F799" i="34" s="1"/>
  <c r="E798" i="34"/>
  <c r="F798" i="34" s="1"/>
  <c r="E797" i="34"/>
  <c r="F797" i="34" s="1"/>
  <c r="E796" i="34"/>
  <c r="F796" i="34" s="1"/>
  <c r="E795" i="34"/>
  <c r="F795" i="34" s="1"/>
  <c r="E794" i="34"/>
  <c r="F794" i="34" s="1"/>
  <c r="E793" i="34"/>
  <c r="F793" i="34" s="1"/>
  <c r="E792" i="34"/>
  <c r="F792" i="34" s="1"/>
  <c r="E791" i="34"/>
  <c r="F791" i="34" s="1"/>
  <c r="E790" i="34"/>
  <c r="F790" i="34" s="1"/>
  <c r="E789" i="34"/>
  <c r="F789" i="34" s="1"/>
  <c r="E788" i="34"/>
  <c r="F788" i="34" s="1"/>
  <c r="E787" i="34"/>
  <c r="F787" i="34" s="1"/>
  <c r="E786" i="34"/>
  <c r="F786" i="34" s="1"/>
  <c r="E785" i="34"/>
  <c r="F785" i="34" s="1"/>
  <c r="E784" i="34"/>
  <c r="F784" i="34" s="1"/>
  <c r="E783" i="34"/>
  <c r="F783" i="34" s="1"/>
  <c r="E782" i="34"/>
  <c r="F782" i="34" s="1"/>
  <c r="E781" i="34"/>
  <c r="F781" i="34" s="1"/>
  <c r="E780" i="34"/>
  <c r="F780" i="34" s="1"/>
  <c r="E779" i="34"/>
  <c r="F779" i="34" s="1"/>
  <c r="E778" i="34"/>
  <c r="F778" i="34" s="1"/>
  <c r="E777" i="34"/>
  <c r="F777" i="34" s="1"/>
  <c r="E776" i="34"/>
  <c r="F776" i="34" s="1"/>
  <c r="E775" i="34"/>
  <c r="F775" i="34" s="1"/>
  <c r="E774" i="34"/>
  <c r="F774" i="34" s="1"/>
  <c r="E773" i="34"/>
  <c r="F773" i="34" s="1"/>
  <c r="E772" i="34"/>
  <c r="F772" i="34" s="1"/>
  <c r="E771" i="34"/>
  <c r="F771" i="34" s="1"/>
  <c r="E770" i="34"/>
  <c r="F770" i="34" s="1"/>
  <c r="E769" i="34"/>
  <c r="F769" i="34" s="1"/>
  <c r="E768" i="34"/>
  <c r="F768" i="34" s="1"/>
  <c r="E767" i="34"/>
  <c r="F767" i="34" s="1"/>
  <c r="E766" i="34"/>
  <c r="F766" i="34" s="1"/>
  <c r="E765" i="34"/>
  <c r="F765" i="34" s="1"/>
  <c r="E764" i="34"/>
  <c r="F764" i="34" s="1"/>
  <c r="E763" i="34"/>
  <c r="F763" i="34" s="1"/>
  <c r="E762" i="34"/>
  <c r="F762" i="34" s="1"/>
  <c r="E761" i="34"/>
  <c r="F761" i="34" s="1"/>
  <c r="E760" i="34"/>
  <c r="F760" i="34" s="1"/>
  <c r="E759" i="34"/>
  <c r="F759" i="34" s="1"/>
  <c r="E758" i="34"/>
  <c r="F758" i="34" s="1"/>
  <c r="E757" i="34"/>
  <c r="F757" i="34" s="1"/>
  <c r="E756" i="34"/>
  <c r="F756" i="34" s="1"/>
  <c r="E755" i="34"/>
  <c r="F755" i="34" s="1"/>
  <c r="E754" i="34"/>
  <c r="F754" i="34" s="1"/>
  <c r="E753" i="34"/>
  <c r="F753" i="34" s="1"/>
  <c r="E752" i="34"/>
  <c r="F752" i="34" s="1"/>
  <c r="E751" i="34"/>
  <c r="F751" i="34" s="1"/>
  <c r="E750" i="34"/>
  <c r="F750" i="34" s="1"/>
  <c r="E749" i="34"/>
  <c r="F749" i="34" s="1"/>
  <c r="E748" i="34"/>
  <c r="F748" i="34" s="1"/>
  <c r="E747" i="34"/>
  <c r="F747" i="34" s="1"/>
  <c r="E746" i="34"/>
  <c r="F746" i="34" s="1"/>
  <c r="E745" i="34"/>
  <c r="F745" i="34" s="1"/>
  <c r="E744" i="34"/>
  <c r="F744" i="34" s="1"/>
  <c r="E743" i="34"/>
  <c r="F743" i="34" s="1"/>
  <c r="E742" i="34"/>
  <c r="F742" i="34" s="1"/>
  <c r="E741" i="34"/>
  <c r="F741" i="34" s="1"/>
  <c r="E740" i="34"/>
  <c r="F740" i="34" s="1"/>
  <c r="E739" i="34"/>
  <c r="F739" i="34" s="1"/>
  <c r="E738" i="34"/>
  <c r="F738" i="34" s="1"/>
  <c r="E737" i="34"/>
  <c r="F737" i="34" s="1"/>
  <c r="E736" i="34"/>
  <c r="F736" i="34" s="1"/>
  <c r="E735" i="34"/>
  <c r="F735" i="34" s="1"/>
  <c r="E734" i="34"/>
  <c r="F734" i="34" s="1"/>
  <c r="E733" i="34"/>
  <c r="F733" i="34" s="1"/>
  <c r="E732" i="34"/>
  <c r="F732" i="34" s="1"/>
  <c r="E731" i="34"/>
  <c r="F731" i="34" s="1"/>
  <c r="E730" i="34"/>
  <c r="F730" i="34" s="1"/>
  <c r="E729" i="34"/>
  <c r="F729" i="34" s="1"/>
  <c r="E728" i="34"/>
  <c r="F728" i="34" s="1"/>
  <c r="E727" i="34"/>
  <c r="F727" i="34" s="1"/>
  <c r="E726" i="34"/>
  <c r="F726" i="34" s="1"/>
  <c r="E725" i="34"/>
  <c r="F725" i="34" s="1"/>
  <c r="E724" i="34"/>
  <c r="F724" i="34" s="1"/>
  <c r="E723" i="34"/>
  <c r="F723" i="34" s="1"/>
  <c r="E722" i="34"/>
  <c r="F722" i="34" s="1"/>
  <c r="E721" i="34"/>
  <c r="F721" i="34" s="1"/>
  <c r="E720" i="34"/>
  <c r="F720" i="34" s="1"/>
  <c r="E719" i="34"/>
  <c r="F719" i="34" s="1"/>
  <c r="E718" i="34"/>
  <c r="F718" i="34" s="1"/>
  <c r="E717" i="34"/>
  <c r="F717" i="34" s="1"/>
  <c r="E716" i="34"/>
  <c r="F716" i="34" s="1"/>
  <c r="E715" i="34"/>
  <c r="F715" i="34" s="1"/>
  <c r="E714" i="34"/>
  <c r="F714" i="34" s="1"/>
  <c r="E713" i="34"/>
  <c r="F713" i="34" s="1"/>
  <c r="E712" i="34"/>
  <c r="F712" i="34" s="1"/>
  <c r="E711" i="34"/>
  <c r="F711" i="34" s="1"/>
  <c r="E710" i="34"/>
  <c r="F710" i="34" s="1"/>
  <c r="E709" i="34"/>
  <c r="F709" i="34" s="1"/>
  <c r="E708" i="34"/>
  <c r="F708" i="34" s="1"/>
  <c r="E707" i="34"/>
  <c r="F707" i="34" s="1"/>
  <c r="E706" i="34"/>
  <c r="F706" i="34" s="1"/>
  <c r="E705" i="34"/>
  <c r="F705" i="34" s="1"/>
  <c r="E704" i="34"/>
  <c r="F704" i="34" s="1"/>
  <c r="E703" i="34"/>
  <c r="F703" i="34" s="1"/>
  <c r="E702" i="34"/>
  <c r="F702" i="34" s="1"/>
  <c r="E701" i="34"/>
  <c r="F701" i="34" s="1"/>
  <c r="E700" i="34"/>
  <c r="F700" i="34" s="1"/>
  <c r="E699" i="34"/>
  <c r="F699" i="34" s="1"/>
  <c r="E698" i="34"/>
  <c r="F698" i="34" s="1"/>
  <c r="E697" i="34"/>
  <c r="F697" i="34" s="1"/>
  <c r="E696" i="34"/>
  <c r="F696" i="34" s="1"/>
  <c r="E695" i="34"/>
  <c r="F695" i="34" s="1"/>
  <c r="E694" i="34"/>
  <c r="F694" i="34" s="1"/>
  <c r="E693" i="34"/>
  <c r="F693" i="34" s="1"/>
  <c r="E692" i="34"/>
  <c r="F692" i="34" s="1"/>
  <c r="E691" i="34"/>
  <c r="F691" i="34" s="1"/>
  <c r="E690" i="34"/>
  <c r="F690" i="34" s="1"/>
  <c r="E689" i="34"/>
  <c r="F689" i="34" s="1"/>
  <c r="E688" i="34"/>
  <c r="F688" i="34" s="1"/>
  <c r="E687" i="34"/>
  <c r="F687" i="34" s="1"/>
  <c r="E686" i="34"/>
  <c r="F686" i="34" s="1"/>
  <c r="E685" i="34"/>
  <c r="F685" i="34" s="1"/>
  <c r="E684" i="34"/>
  <c r="F684" i="34" s="1"/>
  <c r="E683" i="34"/>
  <c r="F683" i="34" s="1"/>
  <c r="E682" i="34"/>
  <c r="F682" i="34" s="1"/>
  <c r="E681" i="34"/>
  <c r="F681" i="34" s="1"/>
  <c r="E680" i="34"/>
  <c r="F680" i="34" s="1"/>
  <c r="E679" i="34"/>
  <c r="F679" i="34" s="1"/>
  <c r="E678" i="34"/>
  <c r="F678" i="34" s="1"/>
  <c r="E677" i="34"/>
  <c r="F677" i="34" s="1"/>
  <c r="E676" i="34"/>
  <c r="F676" i="34" s="1"/>
  <c r="E675" i="34"/>
  <c r="F675" i="34" s="1"/>
  <c r="E674" i="34"/>
  <c r="F674" i="34" s="1"/>
  <c r="E673" i="34"/>
  <c r="F673" i="34" s="1"/>
  <c r="E672" i="34"/>
  <c r="F672" i="34" s="1"/>
  <c r="E671" i="34"/>
  <c r="F671" i="34" s="1"/>
  <c r="E670" i="34"/>
  <c r="F670" i="34" s="1"/>
  <c r="E669" i="34"/>
  <c r="F669" i="34" s="1"/>
  <c r="E668" i="34"/>
  <c r="F668" i="34" s="1"/>
  <c r="E667" i="34"/>
  <c r="F667" i="34" s="1"/>
  <c r="E666" i="34"/>
  <c r="F666" i="34" s="1"/>
  <c r="E665" i="34"/>
  <c r="F665" i="34" s="1"/>
  <c r="E664" i="34"/>
  <c r="F664" i="34" s="1"/>
  <c r="E663" i="34"/>
  <c r="F663" i="34" s="1"/>
  <c r="E662" i="34"/>
  <c r="F662" i="34" s="1"/>
  <c r="E661" i="34"/>
  <c r="F661" i="34" s="1"/>
  <c r="E660" i="34"/>
  <c r="F660" i="34" s="1"/>
  <c r="E659" i="34"/>
  <c r="F659" i="34" s="1"/>
  <c r="E658" i="34"/>
  <c r="F658" i="34" s="1"/>
  <c r="E657" i="34"/>
  <c r="F657" i="34" s="1"/>
  <c r="E656" i="34"/>
  <c r="F656" i="34" s="1"/>
  <c r="E655" i="34"/>
  <c r="F655" i="34" s="1"/>
  <c r="E654" i="34"/>
  <c r="F654" i="34" s="1"/>
  <c r="E653" i="34"/>
  <c r="F653" i="34" s="1"/>
  <c r="E652" i="34"/>
  <c r="F652" i="34" s="1"/>
  <c r="E651" i="34"/>
  <c r="F651" i="34" s="1"/>
  <c r="E650" i="34"/>
  <c r="F650" i="34" s="1"/>
  <c r="E649" i="34"/>
  <c r="F649" i="34" s="1"/>
  <c r="E648" i="34"/>
  <c r="F648" i="34" s="1"/>
  <c r="E647" i="34"/>
  <c r="F647" i="34" s="1"/>
  <c r="E646" i="34"/>
  <c r="F646" i="34" s="1"/>
  <c r="E645" i="34"/>
  <c r="F645" i="34" s="1"/>
  <c r="E644" i="34"/>
  <c r="F644" i="34" s="1"/>
  <c r="E643" i="34"/>
  <c r="F643" i="34" s="1"/>
  <c r="E642" i="34"/>
  <c r="F642" i="34" s="1"/>
  <c r="E641" i="34"/>
  <c r="F641" i="34" s="1"/>
  <c r="E640" i="34"/>
  <c r="F640" i="34" s="1"/>
  <c r="E639" i="34"/>
  <c r="F639" i="34" s="1"/>
  <c r="E638" i="34"/>
  <c r="F638" i="34" s="1"/>
  <c r="E637" i="34"/>
  <c r="F637" i="34" s="1"/>
  <c r="E636" i="34"/>
  <c r="F636" i="34" s="1"/>
  <c r="E635" i="34"/>
  <c r="F635" i="34" s="1"/>
  <c r="E634" i="34"/>
  <c r="F634" i="34" s="1"/>
  <c r="E633" i="34"/>
  <c r="F633" i="34" s="1"/>
  <c r="E632" i="34"/>
  <c r="F632" i="34" s="1"/>
  <c r="E631" i="34"/>
  <c r="F631" i="34" s="1"/>
  <c r="E630" i="34"/>
  <c r="F630" i="34" s="1"/>
  <c r="E629" i="34"/>
  <c r="F629" i="34" s="1"/>
  <c r="E628" i="34"/>
  <c r="F628" i="34" s="1"/>
  <c r="E627" i="34"/>
  <c r="F627" i="34" s="1"/>
  <c r="E626" i="34"/>
  <c r="F626" i="34" s="1"/>
  <c r="E625" i="34"/>
  <c r="F625" i="34" s="1"/>
  <c r="E624" i="34"/>
  <c r="F624" i="34" s="1"/>
  <c r="E623" i="34"/>
  <c r="F623" i="34" s="1"/>
  <c r="E622" i="34"/>
  <c r="F622" i="34" s="1"/>
  <c r="E621" i="34"/>
  <c r="F621" i="34" s="1"/>
  <c r="E620" i="34"/>
  <c r="F620" i="34" s="1"/>
  <c r="E619" i="34"/>
  <c r="F619" i="34" s="1"/>
  <c r="E618" i="34"/>
  <c r="F618" i="34" s="1"/>
  <c r="E617" i="34"/>
  <c r="F617" i="34" s="1"/>
  <c r="E616" i="34"/>
  <c r="F616" i="34" s="1"/>
  <c r="E615" i="34"/>
  <c r="F615" i="34" s="1"/>
  <c r="E614" i="34"/>
  <c r="F614" i="34" s="1"/>
  <c r="E613" i="34"/>
  <c r="F613" i="34" s="1"/>
  <c r="E612" i="34"/>
  <c r="F612" i="34" s="1"/>
  <c r="E611" i="34"/>
  <c r="F611" i="34" s="1"/>
  <c r="E610" i="34"/>
  <c r="F610" i="34" s="1"/>
  <c r="E609" i="34"/>
  <c r="F609" i="34" s="1"/>
  <c r="E608" i="34"/>
  <c r="F608" i="34" s="1"/>
  <c r="E607" i="34"/>
  <c r="F607" i="34" s="1"/>
  <c r="E606" i="34"/>
  <c r="F606" i="34" s="1"/>
  <c r="E605" i="34"/>
  <c r="F605" i="34" s="1"/>
  <c r="E604" i="34"/>
  <c r="F604" i="34" s="1"/>
  <c r="E603" i="34"/>
  <c r="F603" i="34" s="1"/>
  <c r="E602" i="34"/>
  <c r="F602" i="34" s="1"/>
  <c r="E601" i="34"/>
  <c r="F601" i="34" s="1"/>
  <c r="E600" i="34"/>
  <c r="F600" i="34" s="1"/>
  <c r="E599" i="34"/>
  <c r="F599" i="34" s="1"/>
  <c r="E598" i="34"/>
  <c r="F598" i="34" s="1"/>
  <c r="E597" i="34"/>
  <c r="F597" i="34" s="1"/>
  <c r="E596" i="34"/>
  <c r="F596" i="34" s="1"/>
  <c r="E595" i="34"/>
  <c r="F595" i="34" s="1"/>
  <c r="E594" i="34"/>
  <c r="F594" i="34" s="1"/>
  <c r="E593" i="34"/>
  <c r="F593" i="34" s="1"/>
  <c r="E592" i="34"/>
  <c r="F592" i="34" s="1"/>
  <c r="E591" i="34"/>
  <c r="F591" i="34" s="1"/>
  <c r="E590" i="34"/>
  <c r="F590" i="34" s="1"/>
  <c r="E589" i="34"/>
  <c r="F589" i="34" s="1"/>
  <c r="E588" i="34"/>
  <c r="F588" i="34" s="1"/>
  <c r="E587" i="34"/>
  <c r="F587" i="34" s="1"/>
  <c r="E586" i="34"/>
  <c r="F586" i="34" s="1"/>
  <c r="E585" i="34"/>
  <c r="F585" i="34" s="1"/>
  <c r="E584" i="34"/>
  <c r="F584" i="34" s="1"/>
  <c r="E583" i="34"/>
  <c r="F583" i="34" s="1"/>
  <c r="E582" i="34"/>
  <c r="F582" i="34" s="1"/>
  <c r="E581" i="34"/>
  <c r="F581" i="34" s="1"/>
  <c r="E580" i="34"/>
  <c r="F580" i="34" s="1"/>
  <c r="E579" i="34"/>
  <c r="F579" i="34" s="1"/>
  <c r="E578" i="34"/>
  <c r="F578" i="34" s="1"/>
  <c r="E577" i="34"/>
  <c r="F577" i="34" s="1"/>
  <c r="E576" i="34"/>
  <c r="F576" i="34" s="1"/>
  <c r="E575" i="34"/>
  <c r="F575" i="34" s="1"/>
  <c r="E574" i="34"/>
  <c r="F574" i="34" s="1"/>
  <c r="E573" i="34"/>
  <c r="F573" i="34" s="1"/>
  <c r="E572" i="34"/>
  <c r="F572" i="34" s="1"/>
  <c r="E571" i="34"/>
  <c r="F571" i="34" s="1"/>
  <c r="E570" i="34"/>
  <c r="F570" i="34" s="1"/>
  <c r="E569" i="34"/>
  <c r="F569" i="34" s="1"/>
  <c r="E568" i="34"/>
  <c r="F568" i="34" s="1"/>
  <c r="E567" i="34"/>
  <c r="F567" i="34" s="1"/>
  <c r="E566" i="34"/>
  <c r="F566" i="34" s="1"/>
  <c r="E565" i="34"/>
  <c r="F565" i="34" s="1"/>
  <c r="E564" i="34"/>
  <c r="F564" i="34" s="1"/>
  <c r="E563" i="34"/>
  <c r="F563" i="34" s="1"/>
  <c r="E562" i="34"/>
  <c r="F562" i="34" s="1"/>
  <c r="E561" i="34"/>
  <c r="F561" i="34" s="1"/>
  <c r="E560" i="34"/>
  <c r="F560" i="34" s="1"/>
  <c r="E559" i="34"/>
  <c r="F559" i="34" s="1"/>
  <c r="E558" i="34"/>
  <c r="F558" i="34" s="1"/>
  <c r="E557" i="34"/>
  <c r="F557" i="34" s="1"/>
  <c r="E556" i="34"/>
  <c r="F556" i="34" s="1"/>
  <c r="E555" i="34"/>
  <c r="F555" i="34" s="1"/>
  <c r="E554" i="34"/>
  <c r="F554" i="34" s="1"/>
  <c r="E553" i="34"/>
  <c r="F553" i="34" s="1"/>
  <c r="E552" i="34"/>
  <c r="F552" i="34" s="1"/>
  <c r="E551" i="34"/>
  <c r="F551" i="34" s="1"/>
  <c r="E550" i="34"/>
  <c r="F550" i="34" s="1"/>
  <c r="E549" i="34"/>
  <c r="F549" i="34" s="1"/>
  <c r="E548" i="34"/>
  <c r="F548" i="34" s="1"/>
  <c r="E547" i="34"/>
  <c r="F547" i="34" s="1"/>
  <c r="E546" i="34"/>
  <c r="F546" i="34" s="1"/>
  <c r="E545" i="34"/>
  <c r="F545" i="34" s="1"/>
  <c r="E544" i="34"/>
  <c r="F544" i="34" s="1"/>
  <c r="E543" i="34"/>
  <c r="F543" i="34" s="1"/>
  <c r="E542" i="34"/>
  <c r="F542" i="34" s="1"/>
  <c r="E541" i="34"/>
  <c r="F541" i="34" s="1"/>
  <c r="E540" i="34"/>
  <c r="F540" i="34" s="1"/>
  <c r="E539" i="34"/>
  <c r="F539" i="34" s="1"/>
  <c r="E538" i="34"/>
  <c r="F538" i="34" s="1"/>
  <c r="E537" i="34"/>
  <c r="F537" i="34" s="1"/>
  <c r="E536" i="34"/>
  <c r="F536" i="34" s="1"/>
  <c r="E535" i="34"/>
  <c r="F535" i="34" s="1"/>
  <c r="E534" i="34"/>
  <c r="F534" i="34" s="1"/>
  <c r="E533" i="34"/>
  <c r="F533" i="34" s="1"/>
  <c r="E532" i="34"/>
  <c r="F532" i="34" s="1"/>
  <c r="E531" i="34"/>
  <c r="F531" i="34" s="1"/>
  <c r="E530" i="34"/>
  <c r="F530" i="34" s="1"/>
  <c r="E529" i="34"/>
  <c r="F529" i="34" s="1"/>
  <c r="E528" i="34"/>
  <c r="F528" i="34" s="1"/>
  <c r="E527" i="34"/>
  <c r="F527" i="34" s="1"/>
  <c r="E526" i="34"/>
  <c r="F526" i="34" s="1"/>
  <c r="E525" i="34"/>
  <c r="F525" i="34" s="1"/>
  <c r="E524" i="34"/>
  <c r="F524" i="34" s="1"/>
  <c r="E523" i="34"/>
  <c r="F523" i="34" s="1"/>
  <c r="E522" i="34"/>
  <c r="F522" i="34" s="1"/>
  <c r="E521" i="34"/>
  <c r="F521" i="34" s="1"/>
  <c r="E520" i="34"/>
  <c r="F520" i="34" s="1"/>
  <c r="E519" i="34"/>
  <c r="F519" i="34" s="1"/>
  <c r="E518" i="34"/>
  <c r="F518" i="34" s="1"/>
  <c r="E517" i="34"/>
  <c r="F517" i="34" s="1"/>
  <c r="E516" i="34"/>
  <c r="F516" i="34" s="1"/>
  <c r="E515" i="34"/>
  <c r="F515" i="34" s="1"/>
  <c r="E514" i="34"/>
  <c r="F514" i="34" s="1"/>
  <c r="E513" i="34"/>
  <c r="F513" i="34" s="1"/>
  <c r="E512" i="34"/>
  <c r="F512" i="34" s="1"/>
  <c r="E511" i="34"/>
  <c r="F511" i="34" s="1"/>
  <c r="E510" i="34"/>
  <c r="F510" i="34" s="1"/>
  <c r="E509" i="34"/>
  <c r="F509" i="34" s="1"/>
  <c r="E508" i="34"/>
  <c r="F508" i="34" s="1"/>
  <c r="E507" i="34"/>
  <c r="F507" i="34" s="1"/>
  <c r="E506" i="34"/>
  <c r="F506" i="34" s="1"/>
  <c r="E505" i="34"/>
  <c r="F505" i="34" s="1"/>
  <c r="E504" i="34"/>
  <c r="F504" i="34" s="1"/>
  <c r="E503" i="34"/>
  <c r="F503" i="34" s="1"/>
  <c r="E502" i="34"/>
  <c r="F502" i="34" s="1"/>
  <c r="E501" i="34"/>
  <c r="F501" i="34" s="1"/>
  <c r="E500" i="34"/>
  <c r="F500" i="34" s="1"/>
  <c r="E499" i="34"/>
  <c r="F499" i="34" s="1"/>
  <c r="E498" i="34"/>
  <c r="F498" i="34" s="1"/>
  <c r="E497" i="34"/>
  <c r="F497" i="34" s="1"/>
  <c r="E496" i="34"/>
  <c r="F496" i="34" s="1"/>
  <c r="E495" i="34"/>
  <c r="F495" i="34" s="1"/>
  <c r="E494" i="34"/>
  <c r="F494" i="34" s="1"/>
  <c r="E493" i="34"/>
  <c r="F493" i="34" s="1"/>
  <c r="E492" i="34"/>
  <c r="F492" i="34" s="1"/>
  <c r="E491" i="34"/>
  <c r="F491" i="34" s="1"/>
  <c r="E490" i="34"/>
  <c r="F490" i="34" s="1"/>
  <c r="E489" i="34"/>
  <c r="F489" i="34" s="1"/>
  <c r="E488" i="34"/>
  <c r="F488" i="34" s="1"/>
  <c r="E487" i="34"/>
  <c r="F487" i="34" s="1"/>
  <c r="E486" i="34"/>
  <c r="F486" i="34" s="1"/>
  <c r="E485" i="34"/>
  <c r="F485" i="34" s="1"/>
  <c r="E484" i="34"/>
  <c r="F484" i="34" s="1"/>
  <c r="E483" i="34"/>
  <c r="F483" i="34" s="1"/>
  <c r="E482" i="34"/>
  <c r="F482" i="34" s="1"/>
  <c r="E481" i="34"/>
  <c r="F481" i="34" s="1"/>
  <c r="E480" i="34"/>
  <c r="F480" i="34" s="1"/>
  <c r="E479" i="34"/>
  <c r="F479" i="34" s="1"/>
  <c r="E478" i="34"/>
  <c r="F478" i="34" s="1"/>
  <c r="E477" i="34"/>
  <c r="F477" i="34" s="1"/>
  <c r="E476" i="34"/>
  <c r="F476" i="34" s="1"/>
  <c r="E475" i="34"/>
  <c r="F475" i="34" s="1"/>
  <c r="E474" i="34"/>
  <c r="F474" i="34" s="1"/>
  <c r="E473" i="34"/>
  <c r="F473" i="34" s="1"/>
  <c r="E472" i="34"/>
  <c r="F472" i="34" s="1"/>
  <c r="E471" i="34"/>
  <c r="F471" i="34" s="1"/>
  <c r="E470" i="34"/>
  <c r="F470" i="34" s="1"/>
  <c r="E469" i="34"/>
  <c r="F469" i="34" s="1"/>
  <c r="E468" i="34"/>
  <c r="F468" i="34" s="1"/>
  <c r="E467" i="34"/>
  <c r="F467" i="34" s="1"/>
  <c r="E466" i="34"/>
  <c r="F466" i="34" s="1"/>
  <c r="E465" i="34"/>
  <c r="F465" i="34" s="1"/>
  <c r="E464" i="34"/>
  <c r="F464" i="34" s="1"/>
  <c r="E463" i="34"/>
  <c r="F463" i="34" s="1"/>
  <c r="E462" i="34"/>
  <c r="F462" i="34" s="1"/>
  <c r="E461" i="34"/>
  <c r="F461" i="34" s="1"/>
  <c r="E460" i="34"/>
  <c r="F460" i="34" s="1"/>
  <c r="E459" i="34"/>
  <c r="F459" i="34" s="1"/>
  <c r="E458" i="34"/>
  <c r="F458" i="34" s="1"/>
  <c r="E457" i="34"/>
  <c r="F457" i="34" s="1"/>
  <c r="E456" i="34"/>
  <c r="F456" i="34" s="1"/>
  <c r="E455" i="34"/>
  <c r="F455" i="34" s="1"/>
  <c r="E454" i="34"/>
  <c r="F454" i="34" s="1"/>
  <c r="E453" i="34"/>
  <c r="F453" i="34" s="1"/>
  <c r="E452" i="34"/>
  <c r="F452" i="34" s="1"/>
  <c r="E451" i="34"/>
  <c r="F451" i="34" s="1"/>
  <c r="E450" i="34"/>
  <c r="F450" i="34" s="1"/>
  <c r="E449" i="34"/>
  <c r="F449" i="34" s="1"/>
  <c r="E448" i="34"/>
  <c r="F448" i="34" s="1"/>
  <c r="E447" i="34"/>
  <c r="F447" i="34" s="1"/>
  <c r="E446" i="34"/>
  <c r="F446" i="34" s="1"/>
  <c r="E445" i="34"/>
  <c r="F445" i="34" s="1"/>
  <c r="E444" i="34"/>
  <c r="F444" i="34" s="1"/>
  <c r="E443" i="34"/>
  <c r="F443" i="34" s="1"/>
  <c r="E442" i="34"/>
  <c r="F442" i="34" s="1"/>
  <c r="E441" i="34"/>
  <c r="F441" i="34" s="1"/>
  <c r="E440" i="34"/>
  <c r="F440" i="34" s="1"/>
  <c r="E439" i="34"/>
  <c r="F439" i="34" s="1"/>
  <c r="E438" i="34"/>
  <c r="F438" i="34" s="1"/>
  <c r="E437" i="34"/>
  <c r="F437" i="34" s="1"/>
  <c r="E436" i="34"/>
  <c r="F436" i="34" s="1"/>
  <c r="E435" i="34"/>
  <c r="F435" i="34" s="1"/>
  <c r="E434" i="34"/>
  <c r="F434" i="34" s="1"/>
  <c r="E433" i="34"/>
  <c r="F433" i="34" s="1"/>
  <c r="E432" i="34"/>
  <c r="F432" i="34" s="1"/>
  <c r="E431" i="34"/>
  <c r="F431" i="34" s="1"/>
  <c r="E430" i="34"/>
  <c r="F430" i="34" s="1"/>
  <c r="E429" i="34"/>
  <c r="F429" i="34" s="1"/>
  <c r="E428" i="34"/>
  <c r="F428" i="34" s="1"/>
  <c r="E427" i="34"/>
  <c r="F427" i="34" s="1"/>
  <c r="E426" i="34"/>
  <c r="F426" i="34" s="1"/>
  <c r="E425" i="34"/>
  <c r="F425" i="34" s="1"/>
  <c r="E424" i="34"/>
  <c r="F424" i="34" s="1"/>
  <c r="E423" i="34"/>
  <c r="F423" i="34" s="1"/>
  <c r="E422" i="34"/>
  <c r="F422" i="34" s="1"/>
  <c r="E421" i="34"/>
  <c r="F421" i="34" s="1"/>
  <c r="E420" i="34"/>
  <c r="F420" i="34" s="1"/>
  <c r="E419" i="34"/>
  <c r="F419" i="34" s="1"/>
  <c r="E418" i="34"/>
  <c r="F418" i="34" s="1"/>
  <c r="E417" i="34"/>
  <c r="F417" i="34" s="1"/>
  <c r="E416" i="34"/>
  <c r="F416" i="34" s="1"/>
  <c r="E415" i="34"/>
  <c r="F415" i="34" s="1"/>
  <c r="E414" i="34"/>
  <c r="F414" i="34" s="1"/>
  <c r="E413" i="34"/>
  <c r="F413" i="34" s="1"/>
  <c r="E412" i="34"/>
  <c r="F412" i="34" s="1"/>
  <c r="E411" i="34"/>
  <c r="F411" i="34" s="1"/>
  <c r="E410" i="34"/>
  <c r="F410" i="34" s="1"/>
  <c r="E409" i="34"/>
  <c r="F409" i="34" s="1"/>
  <c r="E408" i="34"/>
  <c r="F408" i="34" s="1"/>
  <c r="E407" i="34"/>
  <c r="F407" i="34" s="1"/>
  <c r="E406" i="34"/>
  <c r="F406" i="34" s="1"/>
  <c r="E405" i="34"/>
  <c r="F405" i="34" s="1"/>
  <c r="E404" i="34"/>
  <c r="F404" i="34" s="1"/>
  <c r="E403" i="34"/>
  <c r="F403" i="34" s="1"/>
  <c r="E402" i="34"/>
  <c r="F402" i="34" s="1"/>
  <c r="E401" i="34"/>
  <c r="F401" i="34" s="1"/>
  <c r="E400" i="34"/>
  <c r="F400" i="34" s="1"/>
  <c r="E399" i="34"/>
  <c r="F399" i="34" s="1"/>
  <c r="E398" i="34"/>
  <c r="F398" i="34" s="1"/>
  <c r="E397" i="34"/>
  <c r="F397" i="34" s="1"/>
  <c r="E396" i="34"/>
  <c r="F396" i="34" s="1"/>
  <c r="E395" i="34"/>
  <c r="F395" i="34" s="1"/>
  <c r="E394" i="34"/>
  <c r="F394" i="34" s="1"/>
  <c r="E393" i="34"/>
  <c r="F393" i="34" s="1"/>
  <c r="E392" i="34"/>
  <c r="F392" i="34" s="1"/>
  <c r="E391" i="34"/>
  <c r="F391" i="34" s="1"/>
  <c r="E390" i="34"/>
  <c r="F390" i="34" s="1"/>
  <c r="E389" i="34"/>
  <c r="F389" i="34" s="1"/>
  <c r="E388" i="34"/>
  <c r="F388" i="34" s="1"/>
  <c r="E387" i="34"/>
  <c r="F387" i="34" s="1"/>
  <c r="E386" i="34"/>
  <c r="F386" i="34" s="1"/>
  <c r="E385" i="34"/>
  <c r="F385" i="34" s="1"/>
  <c r="E384" i="34"/>
  <c r="F384" i="34" s="1"/>
  <c r="E383" i="34"/>
  <c r="F383" i="34" s="1"/>
  <c r="E382" i="34"/>
  <c r="F382" i="34" s="1"/>
  <c r="E381" i="34"/>
  <c r="F381" i="34" s="1"/>
  <c r="E380" i="34"/>
  <c r="F380" i="34" s="1"/>
  <c r="E379" i="34"/>
  <c r="F379" i="34" s="1"/>
  <c r="E378" i="34"/>
  <c r="F378" i="34" s="1"/>
  <c r="E377" i="34"/>
  <c r="F377" i="34" s="1"/>
  <c r="E376" i="34"/>
  <c r="F376" i="34" s="1"/>
  <c r="E375" i="34"/>
  <c r="F375" i="34" s="1"/>
  <c r="E374" i="34"/>
  <c r="F374" i="34" s="1"/>
  <c r="E373" i="34"/>
  <c r="F373" i="34" s="1"/>
  <c r="E372" i="34"/>
  <c r="F372" i="34" s="1"/>
  <c r="E371" i="34"/>
  <c r="F371" i="34" s="1"/>
  <c r="E370" i="34"/>
  <c r="F370" i="34" s="1"/>
  <c r="E369" i="34"/>
  <c r="F369" i="34" s="1"/>
  <c r="E368" i="34"/>
  <c r="F368" i="34" s="1"/>
  <c r="E367" i="34"/>
  <c r="F367" i="34" s="1"/>
  <c r="E366" i="34"/>
  <c r="F366" i="34" s="1"/>
  <c r="E365" i="34"/>
  <c r="F365" i="34" s="1"/>
  <c r="E364" i="34"/>
  <c r="F364" i="34" s="1"/>
  <c r="E363" i="34"/>
  <c r="F363" i="34" s="1"/>
  <c r="E362" i="34"/>
  <c r="F362" i="34" s="1"/>
  <c r="E361" i="34"/>
  <c r="F361" i="34" s="1"/>
  <c r="E360" i="34"/>
  <c r="F360" i="34" s="1"/>
  <c r="E359" i="34"/>
  <c r="F359" i="34" s="1"/>
  <c r="E358" i="34"/>
  <c r="F358" i="34" s="1"/>
  <c r="E357" i="34"/>
  <c r="F357" i="34" s="1"/>
  <c r="E356" i="34"/>
  <c r="F356" i="34" s="1"/>
  <c r="E355" i="34"/>
  <c r="F355" i="34" s="1"/>
  <c r="E354" i="34"/>
  <c r="F354" i="34" s="1"/>
  <c r="E353" i="34"/>
  <c r="F353" i="34" s="1"/>
  <c r="E352" i="34"/>
  <c r="F352" i="34" s="1"/>
  <c r="E351" i="34"/>
  <c r="F351" i="34" s="1"/>
  <c r="E350" i="34"/>
  <c r="F350" i="34" s="1"/>
  <c r="E349" i="34"/>
  <c r="F349" i="34" s="1"/>
  <c r="E348" i="34"/>
  <c r="F348" i="34" s="1"/>
  <c r="E347" i="34"/>
  <c r="F347" i="34" s="1"/>
  <c r="E346" i="34"/>
  <c r="F346" i="34" s="1"/>
  <c r="E345" i="34"/>
  <c r="F345" i="34" s="1"/>
  <c r="E344" i="34"/>
  <c r="F344" i="34" s="1"/>
  <c r="E343" i="34"/>
  <c r="F343" i="34" s="1"/>
  <c r="E342" i="34"/>
  <c r="F342" i="34" s="1"/>
  <c r="E341" i="34"/>
  <c r="F341" i="34" s="1"/>
  <c r="E340" i="34"/>
  <c r="F340" i="34" s="1"/>
  <c r="E339" i="34"/>
  <c r="F339" i="34" s="1"/>
  <c r="E338" i="34"/>
  <c r="F338" i="34" s="1"/>
  <c r="E337" i="34"/>
  <c r="F337" i="34" s="1"/>
  <c r="E336" i="34"/>
  <c r="F336" i="34" s="1"/>
  <c r="E335" i="34"/>
  <c r="F335" i="34" s="1"/>
  <c r="E334" i="34"/>
  <c r="F334" i="34" s="1"/>
  <c r="E333" i="34"/>
  <c r="F333" i="34" s="1"/>
  <c r="E332" i="34"/>
  <c r="F332" i="34" s="1"/>
  <c r="E331" i="34"/>
  <c r="F331" i="34" s="1"/>
  <c r="E330" i="34"/>
  <c r="F330" i="34" s="1"/>
  <c r="E329" i="34"/>
  <c r="F329" i="34" s="1"/>
  <c r="E328" i="34"/>
  <c r="F328" i="34" s="1"/>
  <c r="E327" i="34"/>
  <c r="F327" i="34" s="1"/>
  <c r="E326" i="34"/>
  <c r="F326" i="34" s="1"/>
  <c r="E325" i="34"/>
  <c r="F325" i="34" s="1"/>
  <c r="E324" i="34"/>
  <c r="F324" i="34" s="1"/>
  <c r="E323" i="34"/>
  <c r="F323" i="34" s="1"/>
  <c r="E322" i="34"/>
  <c r="F322" i="34" s="1"/>
  <c r="E321" i="34"/>
  <c r="F321" i="34" s="1"/>
  <c r="E320" i="34"/>
  <c r="F320" i="34" s="1"/>
  <c r="E319" i="34"/>
  <c r="F319" i="34" s="1"/>
  <c r="E318" i="34"/>
  <c r="F318" i="34" s="1"/>
  <c r="E317" i="34"/>
  <c r="F317" i="34" s="1"/>
  <c r="E316" i="34"/>
  <c r="F316" i="34" s="1"/>
  <c r="E315" i="34"/>
  <c r="F315" i="34" s="1"/>
  <c r="E314" i="34"/>
  <c r="F314" i="34" s="1"/>
  <c r="E313" i="34"/>
  <c r="F313" i="34" s="1"/>
  <c r="E312" i="34"/>
  <c r="F312" i="34" s="1"/>
  <c r="E311" i="34"/>
  <c r="F311" i="34" s="1"/>
  <c r="E310" i="34"/>
  <c r="F310" i="34" s="1"/>
  <c r="E309" i="34"/>
  <c r="F309" i="34" s="1"/>
  <c r="E308" i="34"/>
  <c r="F308" i="34" s="1"/>
  <c r="E307" i="34"/>
  <c r="F307" i="34" s="1"/>
  <c r="E306" i="34"/>
  <c r="F306" i="34" s="1"/>
  <c r="E305" i="34"/>
  <c r="F305" i="34" s="1"/>
  <c r="E304" i="34"/>
  <c r="F304" i="34" s="1"/>
  <c r="E303" i="34"/>
  <c r="F303" i="34" s="1"/>
  <c r="E302" i="34"/>
  <c r="F302" i="34" s="1"/>
  <c r="E301" i="34"/>
  <c r="F301" i="34" s="1"/>
  <c r="E300" i="34"/>
  <c r="F300" i="34" s="1"/>
  <c r="E299" i="34"/>
  <c r="F299" i="34" s="1"/>
  <c r="E298" i="34"/>
  <c r="F298" i="34" s="1"/>
  <c r="E297" i="34"/>
  <c r="F297" i="34" s="1"/>
  <c r="E296" i="34"/>
  <c r="F296" i="34" s="1"/>
  <c r="E295" i="34"/>
  <c r="F295" i="34" s="1"/>
  <c r="E294" i="34"/>
  <c r="F294" i="34" s="1"/>
  <c r="E293" i="34"/>
  <c r="F293" i="34" s="1"/>
  <c r="E292" i="34"/>
  <c r="F292" i="34" s="1"/>
  <c r="E291" i="34"/>
  <c r="F291" i="34" s="1"/>
  <c r="E290" i="34"/>
  <c r="F290" i="34" s="1"/>
  <c r="E289" i="34"/>
  <c r="F289" i="34" s="1"/>
  <c r="E288" i="34"/>
  <c r="F288" i="34" s="1"/>
  <c r="E287" i="34"/>
  <c r="F287" i="34" s="1"/>
  <c r="E286" i="34"/>
  <c r="F286" i="34" s="1"/>
  <c r="E285" i="34"/>
  <c r="F285" i="34" s="1"/>
  <c r="E284" i="34"/>
  <c r="F284" i="34" s="1"/>
  <c r="E283" i="34"/>
  <c r="F283" i="34" s="1"/>
  <c r="E282" i="34"/>
  <c r="F282" i="34" s="1"/>
  <c r="E281" i="34"/>
  <c r="F281" i="34" s="1"/>
  <c r="E280" i="34"/>
  <c r="F280" i="34" s="1"/>
  <c r="E279" i="34"/>
  <c r="F279" i="34" s="1"/>
  <c r="E278" i="34"/>
  <c r="F278" i="34" s="1"/>
  <c r="E277" i="34"/>
  <c r="F277" i="34" s="1"/>
  <c r="E276" i="34"/>
  <c r="F276" i="34" s="1"/>
  <c r="E275" i="34"/>
  <c r="F275" i="34" s="1"/>
  <c r="E274" i="34"/>
  <c r="F274" i="34" s="1"/>
  <c r="E273" i="34"/>
  <c r="F273" i="34" s="1"/>
  <c r="E272" i="34"/>
  <c r="F272" i="34" s="1"/>
  <c r="E271" i="34"/>
  <c r="F271" i="34" s="1"/>
  <c r="E270" i="34"/>
  <c r="F270" i="34" s="1"/>
  <c r="E269" i="34"/>
  <c r="F269" i="34" s="1"/>
  <c r="E268" i="34"/>
  <c r="F268" i="34" s="1"/>
  <c r="E267" i="34"/>
  <c r="F267" i="34" s="1"/>
  <c r="E266" i="34"/>
  <c r="F266" i="34" s="1"/>
  <c r="E265" i="34"/>
  <c r="F265" i="34" s="1"/>
  <c r="E264" i="34"/>
  <c r="F264" i="34" s="1"/>
  <c r="E263" i="34"/>
  <c r="F263" i="34" s="1"/>
  <c r="E262" i="34"/>
  <c r="F262" i="34" s="1"/>
  <c r="E261" i="34"/>
  <c r="F261" i="34" s="1"/>
  <c r="E260" i="34"/>
  <c r="F260" i="34" s="1"/>
  <c r="E259" i="34"/>
  <c r="F259" i="34" s="1"/>
  <c r="E258" i="34"/>
  <c r="F258" i="34" s="1"/>
  <c r="E257" i="34"/>
  <c r="F257" i="34" s="1"/>
  <c r="E256" i="34"/>
  <c r="F256" i="34" s="1"/>
  <c r="E255" i="34"/>
  <c r="F255" i="34" s="1"/>
  <c r="E254" i="34"/>
  <c r="F254" i="34" s="1"/>
  <c r="E253" i="34"/>
  <c r="F253" i="34" s="1"/>
  <c r="E252" i="34"/>
  <c r="F252" i="34" s="1"/>
  <c r="E251" i="34"/>
  <c r="F251" i="34" s="1"/>
  <c r="E250" i="34"/>
  <c r="F250" i="34" s="1"/>
  <c r="E249" i="34"/>
  <c r="F249" i="34" s="1"/>
  <c r="E248" i="34"/>
  <c r="F248" i="34" s="1"/>
  <c r="E247" i="34"/>
  <c r="F247" i="34" s="1"/>
  <c r="E246" i="34"/>
  <c r="F246" i="34" s="1"/>
  <c r="E245" i="34"/>
  <c r="F245" i="34" s="1"/>
  <c r="E244" i="34"/>
  <c r="F244" i="34" s="1"/>
  <c r="E243" i="34"/>
  <c r="F243" i="34" s="1"/>
  <c r="E242" i="34"/>
  <c r="F242" i="34" s="1"/>
  <c r="E241" i="34"/>
  <c r="F241" i="34" s="1"/>
  <c r="E240" i="34"/>
  <c r="F240" i="34" s="1"/>
  <c r="E239" i="34"/>
  <c r="F239" i="34" s="1"/>
  <c r="E238" i="34"/>
  <c r="F238" i="34" s="1"/>
  <c r="E237" i="34"/>
  <c r="F237" i="34" s="1"/>
  <c r="E236" i="34"/>
  <c r="F236" i="34" s="1"/>
  <c r="E235" i="34"/>
  <c r="F235" i="34" s="1"/>
  <c r="E234" i="34"/>
  <c r="F234" i="34" s="1"/>
  <c r="E233" i="34"/>
  <c r="F233" i="34" s="1"/>
  <c r="E232" i="34"/>
  <c r="F232" i="34" s="1"/>
  <c r="E231" i="34"/>
  <c r="F231" i="34" s="1"/>
  <c r="E230" i="34"/>
  <c r="F230" i="34" s="1"/>
  <c r="E229" i="34"/>
  <c r="F229" i="34" s="1"/>
  <c r="E228" i="34"/>
  <c r="F228" i="34" s="1"/>
  <c r="E227" i="34"/>
  <c r="F227" i="34" s="1"/>
  <c r="E226" i="34"/>
  <c r="F226" i="34" s="1"/>
  <c r="E225" i="34"/>
  <c r="F225" i="34" s="1"/>
  <c r="E224" i="34"/>
  <c r="F224" i="34" s="1"/>
  <c r="E223" i="34"/>
  <c r="F223" i="34" s="1"/>
  <c r="E222" i="34"/>
  <c r="F222" i="34" s="1"/>
  <c r="E221" i="34"/>
  <c r="F221" i="34" s="1"/>
  <c r="E220" i="34"/>
  <c r="F220" i="34" s="1"/>
  <c r="E219" i="34"/>
  <c r="F219" i="34" s="1"/>
  <c r="E218" i="34"/>
  <c r="F218" i="34" s="1"/>
  <c r="E217" i="34"/>
  <c r="F217" i="34" s="1"/>
  <c r="E216" i="34"/>
  <c r="F216" i="34" s="1"/>
  <c r="E215" i="34"/>
  <c r="F215" i="34" s="1"/>
  <c r="E214" i="34"/>
  <c r="F214" i="34" s="1"/>
  <c r="E213" i="34"/>
  <c r="F213" i="34" s="1"/>
  <c r="E212" i="34"/>
  <c r="F212" i="34" s="1"/>
  <c r="E211" i="34"/>
  <c r="F211" i="34" s="1"/>
  <c r="E210" i="34"/>
  <c r="F210" i="34" s="1"/>
  <c r="E209" i="34"/>
  <c r="F209" i="34" s="1"/>
  <c r="E208" i="34"/>
  <c r="F208" i="34" s="1"/>
  <c r="E207" i="34"/>
  <c r="F207" i="34" s="1"/>
  <c r="E206" i="34"/>
  <c r="F206" i="34" s="1"/>
  <c r="E205" i="34"/>
  <c r="F205" i="34" s="1"/>
  <c r="E204" i="34"/>
  <c r="F204" i="34" s="1"/>
  <c r="E203" i="34"/>
  <c r="F203" i="34" s="1"/>
  <c r="E202" i="34"/>
  <c r="F202" i="34" s="1"/>
  <c r="E201" i="34"/>
  <c r="F201" i="34" s="1"/>
  <c r="E200" i="34"/>
  <c r="F200" i="34" s="1"/>
  <c r="E199" i="34"/>
  <c r="F199" i="34" s="1"/>
  <c r="E198" i="34"/>
  <c r="F198" i="34" s="1"/>
  <c r="E197" i="34"/>
  <c r="F197" i="34" s="1"/>
  <c r="E196" i="34"/>
  <c r="F196" i="34" s="1"/>
  <c r="E195" i="34"/>
  <c r="F195" i="34" s="1"/>
  <c r="E194" i="34"/>
  <c r="F194" i="34" s="1"/>
  <c r="E193" i="34"/>
  <c r="F193" i="34" s="1"/>
  <c r="E192" i="34"/>
  <c r="F192" i="34" s="1"/>
  <c r="E191" i="34"/>
  <c r="F191" i="34" s="1"/>
  <c r="E190" i="34"/>
  <c r="F190" i="34" s="1"/>
  <c r="E189" i="34"/>
  <c r="F189" i="34" s="1"/>
  <c r="E188" i="34"/>
  <c r="F188" i="34" s="1"/>
  <c r="E187" i="34"/>
  <c r="F187" i="34" s="1"/>
  <c r="E186" i="34"/>
  <c r="F186" i="34" s="1"/>
  <c r="E185" i="34"/>
  <c r="F185" i="34" s="1"/>
  <c r="E184" i="34"/>
  <c r="F184" i="34" s="1"/>
  <c r="E183" i="34"/>
  <c r="F183" i="34" s="1"/>
  <c r="E182" i="34"/>
  <c r="F182" i="34" s="1"/>
  <c r="E181" i="34"/>
  <c r="F181" i="34" s="1"/>
  <c r="E180" i="34"/>
  <c r="F180" i="34" s="1"/>
  <c r="E179" i="34"/>
  <c r="F179" i="34" s="1"/>
  <c r="E178" i="34"/>
  <c r="F178" i="34" s="1"/>
  <c r="E177" i="34"/>
  <c r="F177" i="34" s="1"/>
  <c r="E176" i="34"/>
  <c r="F176" i="34" s="1"/>
  <c r="E175" i="34"/>
  <c r="F175" i="34" s="1"/>
  <c r="E174" i="34"/>
  <c r="F174" i="34" s="1"/>
  <c r="E173" i="34"/>
  <c r="F173" i="34" s="1"/>
  <c r="E172" i="34"/>
  <c r="F172" i="34" s="1"/>
  <c r="E171" i="34"/>
  <c r="F171" i="34" s="1"/>
  <c r="E170" i="34"/>
  <c r="F170" i="34" s="1"/>
  <c r="E169" i="34"/>
  <c r="F169" i="34" s="1"/>
  <c r="E168" i="34"/>
  <c r="F168" i="34" s="1"/>
  <c r="E167" i="34"/>
  <c r="F167" i="34" s="1"/>
  <c r="E166" i="34"/>
  <c r="F166" i="34" s="1"/>
  <c r="E165" i="34"/>
  <c r="F165" i="34" s="1"/>
  <c r="E164" i="34"/>
  <c r="F164" i="34" s="1"/>
  <c r="E163" i="34"/>
  <c r="F163" i="34" s="1"/>
  <c r="E162" i="34"/>
  <c r="F162" i="34" s="1"/>
  <c r="E161" i="34"/>
  <c r="F161" i="34" s="1"/>
  <c r="E160" i="34"/>
  <c r="F160" i="34" s="1"/>
  <c r="E159" i="34"/>
  <c r="F159" i="34" s="1"/>
  <c r="E158" i="34"/>
  <c r="F158" i="34" s="1"/>
  <c r="E157" i="34"/>
  <c r="F157" i="34" s="1"/>
  <c r="E156" i="34"/>
  <c r="F156" i="34" s="1"/>
  <c r="E155" i="34"/>
  <c r="F155" i="34" s="1"/>
  <c r="E154" i="34"/>
  <c r="F154" i="34" s="1"/>
  <c r="E153" i="34"/>
  <c r="F153" i="34" s="1"/>
  <c r="E152" i="34"/>
  <c r="F152" i="34" s="1"/>
  <c r="E151" i="34"/>
  <c r="F151" i="34" s="1"/>
  <c r="E150" i="34"/>
  <c r="F150" i="34" s="1"/>
  <c r="E149" i="34"/>
  <c r="F149" i="34" s="1"/>
  <c r="E148" i="34"/>
  <c r="F148" i="34" s="1"/>
  <c r="E147" i="34"/>
  <c r="F147" i="34" s="1"/>
  <c r="E146" i="34"/>
  <c r="F146" i="34" s="1"/>
  <c r="E145" i="34"/>
  <c r="F145" i="34" s="1"/>
  <c r="E144" i="34"/>
  <c r="F144" i="34" s="1"/>
  <c r="E143" i="34"/>
  <c r="F143" i="34" s="1"/>
  <c r="E142" i="34"/>
  <c r="F142" i="34" s="1"/>
  <c r="E141" i="34"/>
  <c r="F141" i="34" s="1"/>
  <c r="E140" i="34"/>
  <c r="F140" i="34" s="1"/>
  <c r="E139" i="34"/>
  <c r="F139" i="34" s="1"/>
  <c r="E138" i="34"/>
  <c r="F138" i="34" s="1"/>
  <c r="E137" i="34"/>
  <c r="F137" i="34" s="1"/>
  <c r="E136" i="34"/>
  <c r="F136" i="34" s="1"/>
  <c r="E135" i="34"/>
  <c r="F135" i="34" s="1"/>
  <c r="E134" i="34"/>
  <c r="F134" i="34" s="1"/>
  <c r="E133" i="34"/>
  <c r="F133" i="34" s="1"/>
  <c r="E132" i="34"/>
  <c r="F132" i="34" s="1"/>
  <c r="E131" i="34"/>
  <c r="F131" i="34" s="1"/>
  <c r="E130" i="34"/>
  <c r="F130" i="34" s="1"/>
  <c r="E129" i="34"/>
  <c r="F129" i="34" s="1"/>
  <c r="E128" i="34"/>
  <c r="F128" i="34" s="1"/>
  <c r="E127" i="34"/>
  <c r="F127" i="34" s="1"/>
  <c r="E126" i="34"/>
  <c r="F126" i="34" s="1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F119" i="34" s="1"/>
  <c r="E118" i="34"/>
  <c r="F118" i="34" s="1"/>
  <c r="E117" i="34"/>
  <c r="F117" i="34" s="1"/>
  <c r="E116" i="34"/>
  <c r="F116" i="34" s="1"/>
  <c r="E115" i="34"/>
  <c r="F115" i="34" s="1"/>
  <c r="E114" i="34"/>
  <c r="F114" i="34" s="1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F107" i="34" s="1"/>
  <c r="E106" i="34"/>
  <c r="F106" i="34" s="1"/>
  <c r="E105" i="34"/>
  <c r="F105" i="34" s="1"/>
  <c r="E104" i="34"/>
  <c r="F104" i="34" s="1"/>
  <c r="E103" i="34"/>
  <c r="F103" i="34" s="1"/>
  <c r="E102" i="34"/>
  <c r="F102" i="34" s="1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F95" i="34" s="1"/>
  <c r="E94" i="34"/>
  <c r="F94" i="34" s="1"/>
  <c r="E93" i="34"/>
  <c r="F93" i="34" s="1"/>
  <c r="E92" i="34"/>
  <c r="F92" i="34" s="1"/>
  <c r="E91" i="34"/>
  <c r="F91" i="34" s="1"/>
  <c r="E90" i="34"/>
  <c r="F90" i="34" s="1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F83" i="34" s="1"/>
  <c r="E82" i="34"/>
  <c r="F82" i="34" s="1"/>
  <c r="E81" i="34"/>
  <c r="F81" i="34" s="1"/>
  <c r="E80" i="34"/>
  <c r="F80" i="34" s="1"/>
  <c r="E79" i="34"/>
  <c r="F79" i="34" s="1"/>
  <c r="E78" i="34"/>
  <c r="F78" i="34" s="1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F71" i="34" s="1"/>
  <c r="E70" i="34"/>
  <c r="F70" i="34" s="1"/>
  <c r="E69" i="34"/>
  <c r="F69" i="34" s="1"/>
  <c r="E68" i="34"/>
  <c r="F68" i="34" s="1"/>
  <c r="E67" i="34"/>
  <c r="F67" i="34" s="1"/>
  <c r="E66" i="34"/>
  <c r="F66" i="34" s="1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F54" i="34" s="1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F42" i="34" s="1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F30" i="34" s="1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F18" i="34" s="1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6" i="34"/>
  <c r="F6" i="34" s="1"/>
  <c r="E5" i="34"/>
  <c r="F5" i="34" s="1"/>
  <c r="J5" i="34"/>
  <c r="E4" i="34"/>
  <c r="F4" i="34" s="1"/>
  <c r="E3" i="34"/>
  <c r="L5" i="33"/>
  <c r="L4" i="33"/>
  <c r="C7" i="33"/>
  <c r="C8" i="33" s="1"/>
  <c r="E2160" i="33"/>
  <c r="F2160" i="33" s="1"/>
  <c r="E2159" i="33"/>
  <c r="F2159" i="33" s="1"/>
  <c r="E2158" i="33"/>
  <c r="F2158" i="33" s="1"/>
  <c r="E2157" i="33"/>
  <c r="F2157" i="33" s="1"/>
  <c r="E2156" i="33"/>
  <c r="F2156" i="33" s="1"/>
  <c r="E2155" i="33"/>
  <c r="F2155" i="33" s="1"/>
  <c r="E2154" i="33"/>
  <c r="F2154" i="33" s="1"/>
  <c r="E2153" i="33"/>
  <c r="F2153" i="33" s="1"/>
  <c r="E2152" i="33"/>
  <c r="F2152" i="33" s="1"/>
  <c r="E2151" i="33"/>
  <c r="F2151" i="33" s="1"/>
  <c r="E2150" i="33"/>
  <c r="F2150" i="33" s="1"/>
  <c r="E2149" i="33"/>
  <c r="F2149" i="33" s="1"/>
  <c r="E2148" i="33"/>
  <c r="F2148" i="33" s="1"/>
  <c r="E2147" i="33"/>
  <c r="F2147" i="33" s="1"/>
  <c r="E2146" i="33"/>
  <c r="F2146" i="33" s="1"/>
  <c r="E2145" i="33"/>
  <c r="F2145" i="33" s="1"/>
  <c r="E2144" i="33"/>
  <c r="F2144" i="33" s="1"/>
  <c r="E2143" i="33"/>
  <c r="F2143" i="33" s="1"/>
  <c r="E2142" i="33"/>
  <c r="F2142" i="33" s="1"/>
  <c r="E2141" i="33"/>
  <c r="F2141" i="33" s="1"/>
  <c r="E2140" i="33"/>
  <c r="F2140" i="33" s="1"/>
  <c r="E2139" i="33"/>
  <c r="F2139" i="33" s="1"/>
  <c r="E2138" i="33"/>
  <c r="F2138" i="33" s="1"/>
  <c r="E2137" i="33"/>
  <c r="F2137" i="33" s="1"/>
  <c r="E2136" i="33"/>
  <c r="F2136" i="33" s="1"/>
  <c r="E2135" i="33"/>
  <c r="F2135" i="33" s="1"/>
  <c r="E2134" i="33"/>
  <c r="F2134" i="33" s="1"/>
  <c r="E2133" i="33"/>
  <c r="F2133" i="33" s="1"/>
  <c r="E2132" i="33"/>
  <c r="F2132" i="33" s="1"/>
  <c r="E2131" i="33"/>
  <c r="F2131" i="33" s="1"/>
  <c r="E2130" i="33"/>
  <c r="F2130" i="33" s="1"/>
  <c r="E2129" i="33"/>
  <c r="F2129" i="33" s="1"/>
  <c r="E2128" i="33"/>
  <c r="F2128" i="33" s="1"/>
  <c r="E2127" i="33"/>
  <c r="F2127" i="33" s="1"/>
  <c r="E2126" i="33"/>
  <c r="F2126" i="33" s="1"/>
  <c r="E2125" i="33"/>
  <c r="F2125" i="33" s="1"/>
  <c r="E2124" i="33"/>
  <c r="F2124" i="33" s="1"/>
  <c r="E2123" i="33"/>
  <c r="F2123" i="33" s="1"/>
  <c r="E2122" i="33"/>
  <c r="F2122" i="33" s="1"/>
  <c r="E2121" i="33"/>
  <c r="F2121" i="33" s="1"/>
  <c r="E2120" i="33"/>
  <c r="F2120" i="33" s="1"/>
  <c r="E2119" i="33"/>
  <c r="F2119" i="33" s="1"/>
  <c r="E2118" i="33"/>
  <c r="F2118" i="33" s="1"/>
  <c r="E2117" i="33"/>
  <c r="F2117" i="33" s="1"/>
  <c r="E2116" i="33"/>
  <c r="F2116" i="33" s="1"/>
  <c r="E2115" i="33"/>
  <c r="F2115" i="33" s="1"/>
  <c r="E2114" i="33"/>
  <c r="F2114" i="33" s="1"/>
  <c r="E2113" i="33"/>
  <c r="F2113" i="33" s="1"/>
  <c r="E2112" i="33"/>
  <c r="F2112" i="33" s="1"/>
  <c r="E2111" i="33"/>
  <c r="F2111" i="33" s="1"/>
  <c r="E2110" i="33"/>
  <c r="F2110" i="33" s="1"/>
  <c r="E2109" i="33"/>
  <c r="F2109" i="33" s="1"/>
  <c r="E2108" i="33"/>
  <c r="F2108" i="33" s="1"/>
  <c r="E2107" i="33"/>
  <c r="F2107" i="33" s="1"/>
  <c r="E2106" i="33"/>
  <c r="F2106" i="33" s="1"/>
  <c r="E2105" i="33"/>
  <c r="F2105" i="33" s="1"/>
  <c r="E2104" i="33"/>
  <c r="F2104" i="33" s="1"/>
  <c r="E2103" i="33"/>
  <c r="F2103" i="33" s="1"/>
  <c r="E2102" i="33"/>
  <c r="F2102" i="33" s="1"/>
  <c r="E2101" i="33"/>
  <c r="F2101" i="33" s="1"/>
  <c r="E2100" i="33"/>
  <c r="F2100" i="33" s="1"/>
  <c r="E2099" i="33"/>
  <c r="F2099" i="33" s="1"/>
  <c r="E2098" i="33"/>
  <c r="F2098" i="33" s="1"/>
  <c r="E2097" i="33"/>
  <c r="F2097" i="33" s="1"/>
  <c r="E2096" i="33"/>
  <c r="F2096" i="33" s="1"/>
  <c r="E2095" i="33"/>
  <c r="F2095" i="33" s="1"/>
  <c r="E2094" i="33"/>
  <c r="F2094" i="33" s="1"/>
  <c r="E2093" i="33"/>
  <c r="F2093" i="33" s="1"/>
  <c r="E2092" i="33"/>
  <c r="F2092" i="33" s="1"/>
  <c r="E2091" i="33"/>
  <c r="F2091" i="33" s="1"/>
  <c r="E2090" i="33"/>
  <c r="F2090" i="33" s="1"/>
  <c r="E2089" i="33"/>
  <c r="F2089" i="33" s="1"/>
  <c r="E2088" i="33"/>
  <c r="F2088" i="33" s="1"/>
  <c r="E2087" i="33"/>
  <c r="F2087" i="33" s="1"/>
  <c r="E2086" i="33"/>
  <c r="F2086" i="33" s="1"/>
  <c r="E2085" i="33"/>
  <c r="F2085" i="33" s="1"/>
  <c r="E2084" i="33"/>
  <c r="F2084" i="33" s="1"/>
  <c r="E2083" i="33"/>
  <c r="F2083" i="33" s="1"/>
  <c r="E2082" i="33"/>
  <c r="F2082" i="33" s="1"/>
  <c r="E2081" i="33"/>
  <c r="F2081" i="33" s="1"/>
  <c r="E2080" i="33"/>
  <c r="F2080" i="33" s="1"/>
  <c r="E2079" i="33"/>
  <c r="F2079" i="33" s="1"/>
  <c r="E2078" i="33"/>
  <c r="F2078" i="33" s="1"/>
  <c r="E2077" i="33"/>
  <c r="F2077" i="33" s="1"/>
  <c r="E2076" i="33"/>
  <c r="F2076" i="33" s="1"/>
  <c r="E2075" i="33"/>
  <c r="F2075" i="33" s="1"/>
  <c r="E2074" i="33"/>
  <c r="F2074" i="33" s="1"/>
  <c r="E2073" i="33"/>
  <c r="F2073" i="33" s="1"/>
  <c r="E2072" i="33"/>
  <c r="F2072" i="33" s="1"/>
  <c r="E2071" i="33"/>
  <c r="F2071" i="33" s="1"/>
  <c r="E2070" i="33"/>
  <c r="F2070" i="33" s="1"/>
  <c r="E2069" i="33"/>
  <c r="F2069" i="33" s="1"/>
  <c r="E2068" i="33"/>
  <c r="F2068" i="33" s="1"/>
  <c r="E2067" i="33"/>
  <c r="F2067" i="33" s="1"/>
  <c r="E2066" i="33"/>
  <c r="F2066" i="33" s="1"/>
  <c r="E2065" i="33"/>
  <c r="F2065" i="33" s="1"/>
  <c r="E2064" i="33"/>
  <c r="F2064" i="33" s="1"/>
  <c r="E2063" i="33"/>
  <c r="F2063" i="33" s="1"/>
  <c r="E2062" i="33"/>
  <c r="F2062" i="33" s="1"/>
  <c r="E2061" i="33"/>
  <c r="F2061" i="33" s="1"/>
  <c r="E2060" i="33"/>
  <c r="F2060" i="33" s="1"/>
  <c r="E2059" i="33"/>
  <c r="F2059" i="33" s="1"/>
  <c r="E2058" i="33"/>
  <c r="F2058" i="33" s="1"/>
  <c r="E2057" i="33"/>
  <c r="F2057" i="33" s="1"/>
  <c r="E2056" i="33"/>
  <c r="F2056" i="33" s="1"/>
  <c r="E2055" i="33"/>
  <c r="F2055" i="33" s="1"/>
  <c r="E2054" i="33"/>
  <c r="F2054" i="33" s="1"/>
  <c r="E2053" i="33"/>
  <c r="F2053" i="33" s="1"/>
  <c r="E2052" i="33"/>
  <c r="F2052" i="33" s="1"/>
  <c r="E2051" i="33"/>
  <c r="F2051" i="33" s="1"/>
  <c r="E2050" i="33"/>
  <c r="F2050" i="33" s="1"/>
  <c r="E2049" i="33"/>
  <c r="F2049" i="33" s="1"/>
  <c r="E2048" i="33"/>
  <c r="F2048" i="33" s="1"/>
  <c r="E2047" i="33"/>
  <c r="F2047" i="33" s="1"/>
  <c r="E2046" i="33"/>
  <c r="F2046" i="33" s="1"/>
  <c r="E2045" i="33"/>
  <c r="F2045" i="33" s="1"/>
  <c r="E2044" i="33"/>
  <c r="F2044" i="33" s="1"/>
  <c r="E2043" i="33"/>
  <c r="F2043" i="33" s="1"/>
  <c r="E2042" i="33"/>
  <c r="F2042" i="33" s="1"/>
  <c r="E2041" i="33"/>
  <c r="F2041" i="33" s="1"/>
  <c r="E2040" i="33"/>
  <c r="F2040" i="33" s="1"/>
  <c r="E2039" i="33"/>
  <c r="F2039" i="33" s="1"/>
  <c r="E2038" i="33"/>
  <c r="F2038" i="33" s="1"/>
  <c r="E2037" i="33"/>
  <c r="F2037" i="33" s="1"/>
  <c r="E2036" i="33"/>
  <c r="F2036" i="33" s="1"/>
  <c r="E2035" i="33"/>
  <c r="F2035" i="33" s="1"/>
  <c r="E2034" i="33"/>
  <c r="F2034" i="33" s="1"/>
  <c r="E2033" i="33"/>
  <c r="F2033" i="33" s="1"/>
  <c r="E2032" i="33"/>
  <c r="F2032" i="33" s="1"/>
  <c r="E2031" i="33"/>
  <c r="F2031" i="33" s="1"/>
  <c r="E2030" i="33"/>
  <c r="F2030" i="33" s="1"/>
  <c r="E2029" i="33"/>
  <c r="F2029" i="33" s="1"/>
  <c r="E2028" i="33"/>
  <c r="F2028" i="33" s="1"/>
  <c r="E2027" i="33"/>
  <c r="F2027" i="33" s="1"/>
  <c r="E2026" i="33"/>
  <c r="F2026" i="33" s="1"/>
  <c r="E2025" i="33"/>
  <c r="F2025" i="33" s="1"/>
  <c r="E2024" i="33"/>
  <c r="F2024" i="33" s="1"/>
  <c r="E2023" i="33"/>
  <c r="F2023" i="33" s="1"/>
  <c r="E2022" i="33"/>
  <c r="F2022" i="33" s="1"/>
  <c r="E2021" i="33"/>
  <c r="F2021" i="33" s="1"/>
  <c r="E2020" i="33"/>
  <c r="F2020" i="33" s="1"/>
  <c r="E2019" i="33"/>
  <c r="F2019" i="33" s="1"/>
  <c r="E2018" i="33"/>
  <c r="F2018" i="33" s="1"/>
  <c r="E2017" i="33"/>
  <c r="F2017" i="33" s="1"/>
  <c r="E2016" i="33"/>
  <c r="F2016" i="33" s="1"/>
  <c r="E2015" i="33"/>
  <c r="F2015" i="33" s="1"/>
  <c r="E2014" i="33"/>
  <c r="F2014" i="33" s="1"/>
  <c r="E2013" i="33"/>
  <c r="F2013" i="33" s="1"/>
  <c r="E2012" i="33"/>
  <c r="F2012" i="33" s="1"/>
  <c r="E2011" i="33"/>
  <c r="F2011" i="33" s="1"/>
  <c r="E2010" i="33"/>
  <c r="F2010" i="33" s="1"/>
  <c r="E2009" i="33"/>
  <c r="F2009" i="33" s="1"/>
  <c r="E2008" i="33"/>
  <c r="F2008" i="33" s="1"/>
  <c r="E2007" i="33"/>
  <c r="F2007" i="33" s="1"/>
  <c r="E2006" i="33"/>
  <c r="F2006" i="33" s="1"/>
  <c r="E2005" i="33"/>
  <c r="F2005" i="33" s="1"/>
  <c r="E2004" i="33"/>
  <c r="F2004" i="33" s="1"/>
  <c r="E2003" i="33"/>
  <c r="F2003" i="33" s="1"/>
  <c r="E2002" i="33"/>
  <c r="F2002" i="33" s="1"/>
  <c r="E2001" i="33"/>
  <c r="F2001" i="33" s="1"/>
  <c r="E2000" i="33"/>
  <c r="F2000" i="33" s="1"/>
  <c r="E1999" i="33"/>
  <c r="F1999" i="33" s="1"/>
  <c r="E1998" i="33"/>
  <c r="F1998" i="33" s="1"/>
  <c r="E1997" i="33"/>
  <c r="F1997" i="33" s="1"/>
  <c r="E1996" i="33"/>
  <c r="F1996" i="33" s="1"/>
  <c r="E1995" i="33"/>
  <c r="F1995" i="33" s="1"/>
  <c r="E1994" i="33"/>
  <c r="F1994" i="33" s="1"/>
  <c r="E1993" i="33"/>
  <c r="F1993" i="33" s="1"/>
  <c r="E1992" i="33"/>
  <c r="F1992" i="33" s="1"/>
  <c r="E1991" i="33"/>
  <c r="F1991" i="33" s="1"/>
  <c r="E1990" i="33"/>
  <c r="F1990" i="33" s="1"/>
  <c r="E1989" i="33"/>
  <c r="F1989" i="33" s="1"/>
  <c r="E1988" i="33"/>
  <c r="F1988" i="33" s="1"/>
  <c r="E1987" i="33"/>
  <c r="F1987" i="33" s="1"/>
  <c r="E1986" i="33"/>
  <c r="F1986" i="33" s="1"/>
  <c r="E1985" i="33"/>
  <c r="F1985" i="33" s="1"/>
  <c r="E1984" i="33"/>
  <c r="F1984" i="33" s="1"/>
  <c r="E1983" i="33"/>
  <c r="F1983" i="33" s="1"/>
  <c r="E1982" i="33"/>
  <c r="F1982" i="33" s="1"/>
  <c r="E1981" i="33"/>
  <c r="F1981" i="33" s="1"/>
  <c r="E1980" i="33"/>
  <c r="F1980" i="33" s="1"/>
  <c r="E1979" i="33"/>
  <c r="F1979" i="33" s="1"/>
  <c r="E1978" i="33"/>
  <c r="F1978" i="33" s="1"/>
  <c r="E1977" i="33"/>
  <c r="F1977" i="33" s="1"/>
  <c r="E1976" i="33"/>
  <c r="F1976" i="33" s="1"/>
  <c r="E1975" i="33"/>
  <c r="F1975" i="33" s="1"/>
  <c r="E1974" i="33"/>
  <c r="F1974" i="33" s="1"/>
  <c r="E1973" i="33"/>
  <c r="F1973" i="33" s="1"/>
  <c r="E1972" i="33"/>
  <c r="F1972" i="33" s="1"/>
  <c r="E1971" i="33"/>
  <c r="F1971" i="33" s="1"/>
  <c r="E1970" i="33"/>
  <c r="F1970" i="33" s="1"/>
  <c r="E1969" i="33"/>
  <c r="F1969" i="33" s="1"/>
  <c r="E1968" i="33"/>
  <c r="F1968" i="33" s="1"/>
  <c r="E1967" i="33"/>
  <c r="F1967" i="33" s="1"/>
  <c r="E1966" i="33"/>
  <c r="F1966" i="33" s="1"/>
  <c r="E1965" i="33"/>
  <c r="F1965" i="33" s="1"/>
  <c r="E1964" i="33"/>
  <c r="F1964" i="33" s="1"/>
  <c r="E1963" i="33"/>
  <c r="F1963" i="33" s="1"/>
  <c r="E1962" i="33"/>
  <c r="F1962" i="33" s="1"/>
  <c r="E1961" i="33"/>
  <c r="F1961" i="33" s="1"/>
  <c r="E1960" i="33"/>
  <c r="F1960" i="33" s="1"/>
  <c r="E1959" i="33"/>
  <c r="F1959" i="33" s="1"/>
  <c r="E1958" i="33"/>
  <c r="F1958" i="33" s="1"/>
  <c r="E1957" i="33"/>
  <c r="F1957" i="33" s="1"/>
  <c r="E1956" i="33"/>
  <c r="F1956" i="33" s="1"/>
  <c r="E1955" i="33"/>
  <c r="F1955" i="33" s="1"/>
  <c r="E1954" i="33"/>
  <c r="F1954" i="33" s="1"/>
  <c r="E1953" i="33"/>
  <c r="F1953" i="33" s="1"/>
  <c r="E1952" i="33"/>
  <c r="F1952" i="33" s="1"/>
  <c r="E1951" i="33"/>
  <c r="F1951" i="33" s="1"/>
  <c r="E1950" i="33"/>
  <c r="F1950" i="33" s="1"/>
  <c r="E1949" i="33"/>
  <c r="F1949" i="33" s="1"/>
  <c r="E1948" i="33"/>
  <c r="F1948" i="33" s="1"/>
  <c r="E1947" i="33"/>
  <c r="F1947" i="33" s="1"/>
  <c r="E1946" i="33"/>
  <c r="F1946" i="33" s="1"/>
  <c r="E1945" i="33"/>
  <c r="F1945" i="33" s="1"/>
  <c r="E1944" i="33"/>
  <c r="F1944" i="33" s="1"/>
  <c r="E1943" i="33"/>
  <c r="F1943" i="33" s="1"/>
  <c r="E1942" i="33"/>
  <c r="F1942" i="33" s="1"/>
  <c r="E1941" i="33"/>
  <c r="F1941" i="33" s="1"/>
  <c r="E1940" i="33"/>
  <c r="F1940" i="33" s="1"/>
  <c r="E1939" i="33"/>
  <c r="F1939" i="33" s="1"/>
  <c r="E1938" i="33"/>
  <c r="F1938" i="33" s="1"/>
  <c r="E1937" i="33"/>
  <c r="F1937" i="33" s="1"/>
  <c r="E1936" i="33"/>
  <c r="F1936" i="33" s="1"/>
  <c r="E1935" i="33"/>
  <c r="F1935" i="33" s="1"/>
  <c r="E1934" i="33"/>
  <c r="F1934" i="33" s="1"/>
  <c r="E1933" i="33"/>
  <c r="F1933" i="33" s="1"/>
  <c r="E1932" i="33"/>
  <c r="F1932" i="33" s="1"/>
  <c r="E1931" i="33"/>
  <c r="F1931" i="33" s="1"/>
  <c r="E1930" i="33"/>
  <c r="F1930" i="33" s="1"/>
  <c r="E1929" i="33"/>
  <c r="F1929" i="33" s="1"/>
  <c r="E1928" i="33"/>
  <c r="F1928" i="33" s="1"/>
  <c r="E1927" i="33"/>
  <c r="F1927" i="33" s="1"/>
  <c r="E1926" i="33"/>
  <c r="F1926" i="33" s="1"/>
  <c r="E1925" i="33"/>
  <c r="F1925" i="33" s="1"/>
  <c r="E1924" i="33"/>
  <c r="F1924" i="33" s="1"/>
  <c r="E1923" i="33"/>
  <c r="F1923" i="33" s="1"/>
  <c r="E1922" i="33"/>
  <c r="F1922" i="33" s="1"/>
  <c r="E1921" i="33"/>
  <c r="F1921" i="33" s="1"/>
  <c r="E1920" i="33"/>
  <c r="F1920" i="33" s="1"/>
  <c r="E1919" i="33"/>
  <c r="F1919" i="33" s="1"/>
  <c r="E1918" i="33"/>
  <c r="F1918" i="33" s="1"/>
  <c r="E1917" i="33"/>
  <c r="F1917" i="33" s="1"/>
  <c r="E1916" i="33"/>
  <c r="F1916" i="33" s="1"/>
  <c r="E1915" i="33"/>
  <c r="F1915" i="33" s="1"/>
  <c r="E1914" i="33"/>
  <c r="F1914" i="33" s="1"/>
  <c r="E1913" i="33"/>
  <c r="F1913" i="33" s="1"/>
  <c r="E1912" i="33"/>
  <c r="F1912" i="33" s="1"/>
  <c r="E1911" i="33"/>
  <c r="F1911" i="33" s="1"/>
  <c r="E1910" i="33"/>
  <c r="F1910" i="33" s="1"/>
  <c r="E1909" i="33"/>
  <c r="F1909" i="33" s="1"/>
  <c r="E1908" i="33"/>
  <c r="F1908" i="33" s="1"/>
  <c r="E1907" i="33"/>
  <c r="F1907" i="33" s="1"/>
  <c r="E1906" i="33"/>
  <c r="F1906" i="33" s="1"/>
  <c r="E1905" i="33"/>
  <c r="F1905" i="33" s="1"/>
  <c r="E1904" i="33"/>
  <c r="F1904" i="33" s="1"/>
  <c r="E1903" i="33"/>
  <c r="F1903" i="33" s="1"/>
  <c r="E1902" i="33"/>
  <c r="F1902" i="33" s="1"/>
  <c r="E1901" i="33"/>
  <c r="F1901" i="33" s="1"/>
  <c r="E1900" i="33"/>
  <c r="F1900" i="33" s="1"/>
  <c r="E1899" i="33"/>
  <c r="F1899" i="33" s="1"/>
  <c r="E1898" i="33"/>
  <c r="F1898" i="33" s="1"/>
  <c r="E1897" i="33"/>
  <c r="F1897" i="33" s="1"/>
  <c r="E1896" i="33"/>
  <c r="F1896" i="33" s="1"/>
  <c r="E1895" i="33"/>
  <c r="F1895" i="33" s="1"/>
  <c r="E1894" i="33"/>
  <c r="F1894" i="33" s="1"/>
  <c r="E1893" i="33"/>
  <c r="F1893" i="33" s="1"/>
  <c r="E1892" i="33"/>
  <c r="F1892" i="33" s="1"/>
  <c r="E1891" i="33"/>
  <c r="F1891" i="33" s="1"/>
  <c r="E1890" i="33"/>
  <c r="F1890" i="33" s="1"/>
  <c r="E1889" i="33"/>
  <c r="F1889" i="33" s="1"/>
  <c r="E1888" i="33"/>
  <c r="F1888" i="33" s="1"/>
  <c r="E1887" i="33"/>
  <c r="F1887" i="33" s="1"/>
  <c r="E1886" i="33"/>
  <c r="F1886" i="33" s="1"/>
  <c r="E1885" i="33"/>
  <c r="F1885" i="33" s="1"/>
  <c r="E1884" i="33"/>
  <c r="F1884" i="33" s="1"/>
  <c r="E1883" i="33"/>
  <c r="F1883" i="33" s="1"/>
  <c r="E1882" i="33"/>
  <c r="F1882" i="33" s="1"/>
  <c r="E1881" i="33"/>
  <c r="F1881" i="33" s="1"/>
  <c r="E1880" i="33"/>
  <c r="F1880" i="33" s="1"/>
  <c r="E1879" i="33"/>
  <c r="F1879" i="33" s="1"/>
  <c r="E1878" i="33"/>
  <c r="F1878" i="33" s="1"/>
  <c r="E1877" i="33"/>
  <c r="F1877" i="33" s="1"/>
  <c r="E1876" i="33"/>
  <c r="F1876" i="33" s="1"/>
  <c r="E1875" i="33"/>
  <c r="F1875" i="33" s="1"/>
  <c r="E1874" i="33"/>
  <c r="F1874" i="33" s="1"/>
  <c r="E1873" i="33"/>
  <c r="F1873" i="33" s="1"/>
  <c r="E1872" i="33"/>
  <c r="F1872" i="33" s="1"/>
  <c r="E1871" i="33"/>
  <c r="F1871" i="33" s="1"/>
  <c r="E1870" i="33"/>
  <c r="F1870" i="33" s="1"/>
  <c r="E1869" i="33"/>
  <c r="F1869" i="33" s="1"/>
  <c r="E1868" i="33"/>
  <c r="F1868" i="33" s="1"/>
  <c r="E1867" i="33"/>
  <c r="F1867" i="33" s="1"/>
  <c r="E1866" i="33"/>
  <c r="F1866" i="33" s="1"/>
  <c r="E1865" i="33"/>
  <c r="F1865" i="33" s="1"/>
  <c r="E1864" i="33"/>
  <c r="F1864" i="33" s="1"/>
  <c r="E1863" i="33"/>
  <c r="F1863" i="33" s="1"/>
  <c r="E1862" i="33"/>
  <c r="F1862" i="33" s="1"/>
  <c r="E1861" i="33"/>
  <c r="F1861" i="33" s="1"/>
  <c r="E1860" i="33"/>
  <c r="F1860" i="33" s="1"/>
  <c r="E1859" i="33"/>
  <c r="F1859" i="33" s="1"/>
  <c r="E1858" i="33"/>
  <c r="F1858" i="33" s="1"/>
  <c r="E1857" i="33"/>
  <c r="F1857" i="33" s="1"/>
  <c r="E1856" i="33"/>
  <c r="F1856" i="33" s="1"/>
  <c r="E1855" i="33"/>
  <c r="F1855" i="33" s="1"/>
  <c r="E1854" i="33"/>
  <c r="F1854" i="33" s="1"/>
  <c r="E1853" i="33"/>
  <c r="F1853" i="33" s="1"/>
  <c r="E1852" i="33"/>
  <c r="F1852" i="33" s="1"/>
  <c r="E1851" i="33"/>
  <c r="F1851" i="33" s="1"/>
  <c r="E1850" i="33"/>
  <c r="F1850" i="33" s="1"/>
  <c r="E1849" i="33"/>
  <c r="F1849" i="33" s="1"/>
  <c r="E1848" i="33"/>
  <c r="F1848" i="33" s="1"/>
  <c r="E1847" i="33"/>
  <c r="F1847" i="33" s="1"/>
  <c r="E1846" i="33"/>
  <c r="F1846" i="33" s="1"/>
  <c r="E1845" i="33"/>
  <c r="F1845" i="33" s="1"/>
  <c r="E1844" i="33"/>
  <c r="F1844" i="33" s="1"/>
  <c r="E1843" i="33"/>
  <c r="F1843" i="33" s="1"/>
  <c r="E1842" i="33"/>
  <c r="F1842" i="33" s="1"/>
  <c r="E1841" i="33"/>
  <c r="F1841" i="33" s="1"/>
  <c r="E1840" i="33"/>
  <c r="F1840" i="33" s="1"/>
  <c r="E1839" i="33"/>
  <c r="F1839" i="33" s="1"/>
  <c r="E1838" i="33"/>
  <c r="F1838" i="33" s="1"/>
  <c r="E1837" i="33"/>
  <c r="F1837" i="33" s="1"/>
  <c r="E1836" i="33"/>
  <c r="F1836" i="33" s="1"/>
  <c r="E1835" i="33"/>
  <c r="F1835" i="33" s="1"/>
  <c r="E1834" i="33"/>
  <c r="F1834" i="33" s="1"/>
  <c r="E1833" i="33"/>
  <c r="F1833" i="33" s="1"/>
  <c r="E1832" i="33"/>
  <c r="F1832" i="33" s="1"/>
  <c r="E1831" i="33"/>
  <c r="F1831" i="33" s="1"/>
  <c r="E1830" i="33"/>
  <c r="F1830" i="33" s="1"/>
  <c r="E1829" i="33"/>
  <c r="F1829" i="33" s="1"/>
  <c r="E1828" i="33"/>
  <c r="F1828" i="33" s="1"/>
  <c r="E1827" i="33"/>
  <c r="F1827" i="33" s="1"/>
  <c r="E1826" i="33"/>
  <c r="F1826" i="33" s="1"/>
  <c r="E1825" i="33"/>
  <c r="F1825" i="33" s="1"/>
  <c r="E1824" i="33"/>
  <c r="F1824" i="33" s="1"/>
  <c r="E1823" i="33"/>
  <c r="F1823" i="33" s="1"/>
  <c r="E1822" i="33"/>
  <c r="F1822" i="33" s="1"/>
  <c r="E1821" i="33"/>
  <c r="F1821" i="33" s="1"/>
  <c r="E1820" i="33"/>
  <c r="F1820" i="33" s="1"/>
  <c r="E1819" i="33"/>
  <c r="F1819" i="33" s="1"/>
  <c r="E1818" i="33"/>
  <c r="F1818" i="33" s="1"/>
  <c r="E1817" i="33"/>
  <c r="F1817" i="33" s="1"/>
  <c r="E1816" i="33"/>
  <c r="F1816" i="33" s="1"/>
  <c r="E1815" i="33"/>
  <c r="F1815" i="33" s="1"/>
  <c r="E1814" i="33"/>
  <c r="F1814" i="33" s="1"/>
  <c r="E1813" i="33"/>
  <c r="F1813" i="33" s="1"/>
  <c r="E1812" i="33"/>
  <c r="F1812" i="33" s="1"/>
  <c r="E1811" i="33"/>
  <c r="F1811" i="33" s="1"/>
  <c r="E1810" i="33"/>
  <c r="F1810" i="33" s="1"/>
  <c r="E1809" i="33"/>
  <c r="F1809" i="33" s="1"/>
  <c r="E1808" i="33"/>
  <c r="F1808" i="33" s="1"/>
  <c r="E1807" i="33"/>
  <c r="F1807" i="33" s="1"/>
  <c r="E1806" i="33"/>
  <c r="F1806" i="33" s="1"/>
  <c r="E1805" i="33"/>
  <c r="F1805" i="33" s="1"/>
  <c r="E1804" i="33"/>
  <c r="F1804" i="33" s="1"/>
  <c r="E1803" i="33"/>
  <c r="F1803" i="33" s="1"/>
  <c r="E1802" i="33"/>
  <c r="F1802" i="33" s="1"/>
  <c r="E1801" i="33"/>
  <c r="F1801" i="33" s="1"/>
  <c r="E1800" i="33"/>
  <c r="F1800" i="33" s="1"/>
  <c r="E1799" i="33"/>
  <c r="F1799" i="33" s="1"/>
  <c r="E1798" i="33"/>
  <c r="F1798" i="33" s="1"/>
  <c r="E1797" i="33"/>
  <c r="F1797" i="33" s="1"/>
  <c r="E1796" i="33"/>
  <c r="F1796" i="33" s="1"/>
  <c r="E1795" i="33"/>
  <c r="F1795" i="33" s="1"/>
  <c r="E1794" i="33"/>
  <c r="F1794" i="33" s="1"/>
  <c r="E1793" i="33"/>
  <c r="F1793" i="33" s="1"/>
  <c r="E1792" i="33"/>
  <c r="F1792" i="33" s="1"/>
  <c r="E1791" i="33"/>
  <c r="F1791" i="33" s="1"/>
  <c r="E1790" i="33"/>
  <c r="F1790" i="33" s="1"/>
  <c r="E1789" i="33"/>
  <c r="F1789" i="33" s="1"/>
  <c r="E1788" i="33"/>
  <c r="F1788" i="33" s="1"/>
  <c r="E1787" i="33"/>
  <c r="F1787" i="33" s="1"/>
  <c r="E1786" i="33"/>
  <c r="F1786" i="33" s="1"/>
  <c r="E1785" i="33"/>
  <c r="F1785" i="33" s="1"/>
  <c r="E1784" i="33"/>
  <c r="F1784" i="33" s="1"/>
  <c r="E1783" i="33"/>
  <c r="F1783" i="33" s="1"/>
  <c r="E1782" i="33"/>
  <c r="F1782" i="33" s="1"/>
  <c r="E1781" i="33"/>
  <c r="F1781" i="33" s="1"/>
  <c r="E1780" i="33"/>
  <c r="F1780" i="33" s="1"/>
  <c r="E1779" i="33"/>
  <c r="F1779" i="33" s="1"/>
  <c r="E1778" i="33"/>
  <c r="F1778" i="33" s="1"/>
  <c r="E1777" i="33"/>
  <c r="F1777" i="33" s="1"/>
  <c r="E1776" i="33"/>
  <c r="F1776" i="33" s="1"/>
  <c r="E1775" i="33"/>
  <c r="F1775" i="33" s="1"/>
  <c r="E1774" i="33"/>
  <c r="F1774" i="33" s="1"/>
  <c r="E1773" i="33"/>
  <c r="F1773" i="33" s="1"/>
  <c r="E1772" i="33"/>
  <c r="F1772" i="33" s="1"/>
  <c r="E1771" i="33"/>
  <c r="F1771" i="33" s="1"/>
  <c r="E1770" i="33"/>
  <c r="F1770" i="33" s="1"/>
  <c r="E1769" i="33"/>
  <c r="F1769" i="33" s="1"/>
  <c r="E1768" i="33"/>
  <c r="F1768" i="33" s="1"/>
  <c r="E1767" i="33"/>
  <c r="F1767" i="33" s="1"/>
  <c r="E1766" i="33"/>
  <c r="F1766" i="33" s="1"/>
  <c r="E1765" i="33"/>
  <c r="F1765" i="33" s="1"/>
  <c r="E1764" i="33"/>
  <c r="F1764" i="33" s="1"/>
  <c r="E1763" i="33"/>
  <c r="F1763" i="33" s="1"/>
  <c r="E1762" i="33"/>
  <c r="F1762" i="33" s="1"/>
  <c r="E1761" i="33"/>
  <c r="F1761" i="33" s="1"/>
  <c r="E1760" i="33"/>
  <c r="F1760" i="33" s="1"/>
  <c r="E1759" i="33"/>
  <c r="F1759" i="33" s="1"/>
  <c r="E1758" i="33"/>
  <c r="F1758" i="33" s="1"/>
  <c r="E1757" i="33"/>
  <c r="F1757" i="33" s="1"/>
  <c r="E1756" i="33"/>
  <c r="F1756" i="33" s="1"/>
  <c r="E1755" i="33"/>
  <c r="F1755" i="33" s="1"/>
  <c r="E1754" i="33"/>
  <c r="F1754" i="33" s="1"/>
  <c r="E1753" i="33"/>
  <c r="F1753" i="33" s="1"/>
  <c r="E1752" i="33"/>
  <c r="F1752" i="33" s="1"/>
  <c r="E1751" i="33"/>
  <c r="F1751" i="33" s="1"/>
  <c r="E1750" i="33"/>
  <c r="F1750" i="33" s="1"/>
  <c r="E1749" i="33"/>
  <c r="F1749" i="33" s="1"/>
  <c r="E1748" i="33"/>
  <c r="F1748" i="33" s="1"/>
  <c r="E1747" i="33"/>
  <c r="F1747" i="33" s="1"/>
  <c r="E1746" i="33"/>
  <c r="F1746" i="33" s="1"/>
  <c r="E1745" i="33"/>
  <c r="F1745" i="33" s="1"/>
  <c r="E1744" i="33"/>
  <c r="F1744" i="33" s="1"/>
  <c r="E1743" i="33"/>
  <c r="F1743" i="33" s="1"/>
  <c r="E1742" i="33"/>
  <c r="F1742" i="33" s="1"/>
  <c r="E1741" i="33"/>
  <c r="F1741" i="33" s="1"/>
  <c r="E1740" i="33"/>
  <c r="F1740" i="33" s="1"/>
  <c r="E1739" i="33"/>
  <c r="F1739" i="33" s="1"/>
  <c r="E1738" i="33"/>
  <c r="F1738" i="33" s="1"/>
  <c r="E1737" i="33"/>
  <c r="F1737" i="33" s="1"/>
  <c r="E1736" i="33"/>
  <c r="F1736" i="33" s="1"/>
  <c r="E1735" i="33"/>
  <c r="F1735" i="33" s="1"/>
  <c r="E1734" i="33"/>
  <c r="F1734" i="33" s="1"/>
  <c r="E1733" i="33"/>
  <c r="F1733" i="33" s="1"/>
  <c r="E1732" i="33"/>
  <c r="F1732" i="33" s="1"/>
  <c r="E1731" i="33"/>
  <c r="F1731" i="33" s="1"/>
  <c r="E1730" i="33"/>
  <c r="F1730" i="33" s="1"/>
  <c r="E1729" i="33"/>
  <c r="F1729" i="33" s="1"/>
  <c r="E1728" i="33"/>
  <c r="F1728" i="33" s="1"/>
  <c r="E1727" i="33"/>
  <c r="F1727" i="33" s="1"/>
  <c r="E1726" i="33"/>
  <c r="F1726" i="33" s="1"/>
  <c r="E1725" i="33"/>
  <c r="F1725" i="33" s="1"/>
  <c r="E1724" i="33"/>
  <c r="F1724" i="33" s="1"/>
  <c r="E1723" i="33"/>
  <c r="F1723" i="33" s="1"/>
  <c r="E1722" i="33"/>
  <c r="F1722" i="33" s="1"/>
  <c r="E1721" i="33"/>
  <c r="F1721" i="33" s="1"/>
  <c r="E1720" i="33"/>
  <c r="F1720" i="33" s="1"/>
  <c r="E1719" i="33"/>
  <c r="F1719" i="33" s="1"/>
  <c r="E1718" i="33"/>
  <c r="F1718" i="33" s="1"/>
  <c r="E1717" i="33"/>
  <c r="F1717" i="33" s="1"/>
  <c r="E1716" i="33"/>
  <c r="F1716" i="33" s="1"/>
  <c r="E1715" i="33"/>
  <c r="F1715" i="33" s="1"/>
  <c r="E1714" i="33"/>
  <c r="F1714" i="33" s="1"/>
  <c r="E1713" i="33"/>
  <c r="F1713" i="33" s="1"/>
  <c r="E1712" i="33"/>
  <c r="F1712" i="33" s="1"/>
  <c r="E1711" i="33"/>
  <c r="F1711" i="33" s="1"/>
  <c r="E1710" i="33"/>
  <c r="F1710" i="33" s="1"/>
  <c r="E1709" i="33"/>
  <c r="F1709" i="33" s="1"/>
  <c r="E1708" i="33"/>
  <c r="F1708" i="33" s="1"/>
  <c r="E1707" i="33"/>
  <c r="F1707" i="33" s="1"/>
  <c r="E1706" i="33"/>
  <c r="F1706" i="33" s="1"/>
  <c r="E1705" i="33"/>
  <c r="F1705" i="33" s="1"/>
  <c r="E1704" i="33"/>
  <c r="F1704" i="33" s="1"/>
  <c r="E1703" i="33"/>
  <c r="F1703" i="33" s="1"/>
  <c r="E1702" i="33"/>
  <c r="F1702" i="33" s="1"/>
  <c r="E1701" i="33"/>
  <c r="F1701" i="33" s="1"/>
  <c r="E1700" i="33"/>
  <c r="F1700" i="33" s="1"/>
  <c r="E1699" i="33"/>
  <c r="F1699" i="33" s="1"/>
  <c r="E1698" i="33"/>
  <c r="F1698" i="33" s="1"/>
  <c r="E1697" i="33"/>
  <c r="F1697" i="33" s="1"/>
  <c r="E1696" i="33"/>
  <c r="F1696" i="33" s="1"/>
  <c r="E1695" i="33"/>
  <c r="F1695" i="33" s="1"/>
  <c r="E1694" i="33"/>
  <c r="F1694" i="33" s="1"/>
  <c r="E1693" i="33"/>
  <c r="F1693" i="33" s="1"/>
  <c r="E1692" i="33"/>
  <c r="F1692" i="33" s="1"/>
  <c r="E1691" i="33"/>
  <c r="F1691" i="33" s="1"/>
  <c r="E1690" i="33"/>
  <c r="F1690" i="33" s="1"/>
  <c r="E1689" i="33"/>
  <c r="F1689" i="33" s="1"/>
  <c r="E1688" i="33"/>
  <c r="F1688" i="33" s="1"/>
  <c r="E1687" i="33"/>
  <c r="F1687" i="33" s="1"/>
  <c r="E1686" i="33"/>
  <c r="F1686" i="33" s="1"/>
  <c r="E1685" i="33"/>
  <c r="F1685" i="33" s="1"/>
  <c r="E1684" i="33"/>
  <c r="F1684" i="33" s="1"/>
  <c r="E1683" i="33"/>
  <c r="F1683" i="33" s="1"/>
  <c r="E1682" i="33"/>
  <c r="F1682" i="33" s="1"/>
  <c r="E1681" i="33"/>
  <c r="F1681" i="33" s="1"/>
  <c r="E1680" i="33"/>
  <c r="F1680" i="33" s="1"/>
  <c r="E1679" i="33"/>
  <c r="F1679" i="33" s="1"/>
  <c r="E1678" i="33"/>
  <c r="F1678" i="33" s="1"/>
  <c r="E1677" i="33"/>
  <c r="F1677" i="33" s="1"/>
  <c r="E1676" i="33"/>
  <c r="F1676" i="33" s="1"/>
  <c r="E1675" i="33"/>
  <c r="F1675" i="33" s="1"/>
  <c r="E1674" i="33"/>
  <c r="F1674" i="33" s="1"/>
  <c r="E1673" i="33"/>
  <c r="F1673" i="33" s="1"/>
  <c r="E1672" i="33"/>
  <c r="F1672" i="33" s="1"/>
  <c r="E1671" i="33"/>
  <c r="F1671" i="33" s="1"/>
  <c r="E1670" i="33"/>
  <c r="F1670" i="33" s="1"/>
  <c r="E1669" i="33"/>
  <c r="F1669" i="33" s="1"/>
  <c r="E1668" i="33"/>
  <c r="F1668" i="33" s="1"/>
  <c r="E1667" i="33"/>
  <c r="F1667" i="33" s="1"/>
  <c r="E1666" i="33"/>
  <c r="F1666" i="33" s="1"/>
  <c r="E1665" i="33"/>
  <c r="F1665" i="33" s="1"/>
  <c r="E1664" i="33"/>
  <c r="F1664" i="33" s="1"/>
  <c r="E1663" i="33"/>
  <c r="F1663" i="33" s="1"/>
  <c r="E1662" i="33"/>
  <c r="F1662" i="33" s="1"/>
  <c r="E1661" i="33"/>
  <c r="F1661" i="33" s="1"/>
  <c r="E1660" i="33"/>
  <c r="F1660" i="33" s="1"/>
  <c r="E1659" i="33"/>
  <c r="F1659" i="33" s="1"/>
  <c r="E1658" i="33"/>
  <c r="F1658" i="33" s="1"/>
  <c r="E1657" i="33"/>
  <c r="F1657" i="33" s="1"/>
  <c r="E1656" i="33"/>
  <c r="F1656" i="33" s="1"/>
  <c r="E1655" i="33"/>
  <c r="F1655" i="33" s="1"/>
  <c r="E1654" i="33"/>
  <c r="F1654" i="33" s="1"/>
  <c r="E1653" i="33"/>
  <c r="F1653" i="33" s="1"/>
  <c r="E1652" i="33"/>
  <c r="F1652" i="33" s="1"/>
  <c r="E1651" i="33"/>
  <c r="F1651" i="33" s="1"/>
  <c r="E1650" i="33"/>
  <c r="F1650" i="33" s="1"/>
  <c r="E1649" i="33"/>
  <c r="F1649" i="33" s="1"/>
  <c r="E1648" i="33"/>
  <c r="F1648" i="33" s="1"/>
  <c r="E1647" i="33"/>
  <c r="F1647" i="33" s="1"/>
  <c r="E1646" i="33"/>
  <c r="F1646" i="33" s="1"/>
  <c r="E1645" i="33"/>
  <c r="F1645" i="33" s="1"/>
  <c r="E1644" i="33"/>
  <c r="F1644" i="33" s="1"/>
  <c r="E1643" i="33"/>
  <c r="F1643" i="33" s="1"/>
  <c r="E1642" i="33"/>
  <c r="F1642" i="33" s="1"/>
  <c r="E1641" i="33"/>
  <c r="F1641" i="33" s="1"/>
  <c r="E1640" i="33"/>
  <c r="F1640" i="33" s="1"/>
  <c r="E1639" i="33"/>
  <c r="F1639" i="33" s="1"/>
  <c r="E1638" i="33"/>
  <c r="F1638" i="33" s="1"/>
  <c r="E1637" i="33"/>
  <c r="F1637" i="33" s="1"/>
  <c r="E1636" i="33"/>
  <c r="F1636" i="33" s="1"/>
  <c r="E1635" i="33"/>
  <c r="F1635" i="33" s="1"/>
  <c r="E1634" i="33"/>
  <c r="F1634" i="33" s="1"/>
  <c r="E1633" i="33"/>
  <c r="F1633" i="33" s="1"/>
  <c r="E1632" i="33"/>
  <c r="F1632" i="33" s="1"/>
  <c r="E1631" i="33"/>
  <c r="F1631" i="33" s="1"/>
  <c r="E1630" i="33"/>
  <c r="F1630" i="33" s="1"/>
  <c r="E1629" i="33"/>
  <c r="F1629" i="33" s="1"/>
  <c r="E1628" i="33"/>
  <c r="F1628" i="33" s="1"/>
  <c r="E1627" i="33"/>
  <c r="F1627" i="33" s="1"/>
  <c r="E1626" i="33"/>
  <c r="F1626" i="33" s="1"/>
  <c r="E1625" i="33"/>
  <c r="F1625" i="33" s="1"/>
  <c r="E1624" i="33"/>
  <c r="F1624" i="33" s="1"/>
  <c r="E1623" i="33"/>
  <c r="F1623" i="33" s="1"/>
  <c r="E1622" i="33"/>
  <c r="F1622" i="33" s="1"/>
  <c r="E1621" i="33"/>
  <c r="F1621" i="33" s="1"/>
  <c r="E1620" i="33"/>
  <c r="F1620" i="33" s="1"/>
  <c r="E1619" i="33"/>
  <c r="F1619" i="33" s="1"/>
  <c r="E1618" i="33"/>
  <c r="F1618" i="33" s="1"/>
  <c r="E1617" i="33"/>
  <c r="F1617" i="33" s="1"/>
  <c r="E1616" i="33"/>
  <c r="F1616" i="33" s="1"/>
  <c r="E1615" i="33"/>
  <c r="F1615" i="33" s="1"/>
  <c r="E1614" i="33"/>
  <c r="F1614" i="33" s="1"/>
  <c r="E1613" i="33"/>
  <c r="F1613" i="33" s="1"/>
  <c r="E1612" i="33"/>
  <c r="F1612" i="33" s="1"/>
  <c r="E1611" i="33"/>
  <c r="F1611" i="33" s="1"/>
  <c r="E1610" i="33"/>
  <c r="F1610" i="33" s="1"/>
  <c r="E1609" i="33"/>
  <c r="F1609" i="33" s="1"/>
  <c r="E1608" i="33"/>
  <c r="F1608" i="33" s="1"/>
  <c r="E1607" i="33"/>
  <c r="F1607" i="33" s="1"/>
  <c r="E1606" i="33"/>
  <c r="F1606" i="33" s="1"/>
  <c r="E1605" i="33"/>
  <c r="F1605" i="33" s="1"/>
  <c r="E1604" i="33"/>
  <c r="F1604" i="33" s="1"/>
  <c r="E1603" i="33"/>
  <c r="F1603" i="33" s="1"/>
  <c r="E1602" i="33"/>
  <c r="F1602" i="33" s="1"/>
  <c r="E1601" i="33"/>
  <c r="F1601" i="33" s="1"/>
  <c r="E1600" i="33"/>
  <c r="F1600" i="33" s="1"/>
  <c r="E1599" i="33"/>
  <c r="F1599" i="33" s="1"/>
  <c r="E1598" i="33"/>
  <c r="F1598" i="33" s="1"/>
  <c r="E1597" i="33"/>
  <c r="F1597" i="33" s="1"/>
  <c r="E1596" i="33"/>
  <c r="F1596" i="33" s="1"/>
  <c r="E1595" i="33"/>
  <c r="F1595" i="33" s="1"/>
  <c r="E1594" i="33"/>
  <c r="F1594" i="33" s="1"/>
  <c r="E1593" i="33"/>
  <c r="F1593" i="33" s="1"/>
  <c r="E1592" i="33"/>
  <c r="F1592" i="33" s="1"/>
  <c r="E1591" i="33"/>
  <c r="F1591" i="33" s="1"/>
  <c r="E1590" i="33"/>
  <c r="F1590" i="33" s="1"/>
  <c r="E1589" i="33"/>
  <c r="F1589" i="33" s="1"/>
  <c r="E1588" i="33"/>
  <c r="F1588" i="33" s="1"/>
  <c r="E1587" i="33"/>
  <c r="F1587" i="33" s="1"/>
  <c r="E1586" i="33"/>
  <c r="F1586" i="33" s="1"/>
  <c r="E1585" i="33"/>
  <c r="F1585" i="33" s="1"/>
  <c r="E1584" i="33"/>
  <c r="F1584" i="33" s="1"/>
  <c r="E1583" i="33"/>
  <c r="F1583" i="33" s="1"/>
  <c r="E1582" i="33"/>
  <c r="F1582" i="33" s="1"/>
  <c r="E1581" i="33"/>
  <c r="F1581" i="33" s="1"/>
  <c r="E1580" i="33"/>
  <c r="F1580" i="33" s="1"/>
  <c r="E1579" i="33"/>
  <c r="F1579" i="33" s="1"/>
  <c r="E1578" i="33"/>
  <c r="F1578" i="33" s="1"/>
  <c r="E1577" i="33"/>
  <c r="F1577" i="33" s="1"/>
  <c r="E1576" i="33"/>
  <c r="F1576" i="33" s="1"/>
  <c r="E1575" i="33"/>
  <c r="F1575" i="33" s="1"/>
  <c r="E1574" i="33"/>
  <c r="F1574" i="33" s="1"/>
  <c r="E1573" i="33"/>
  <c r="F1573" i="33" s="1"/>
  <c r="E1572" i="33"/>
  <c r="F1572" i="33" s="1"/>
  <c r="E1571" i="33"/>
  <c r="F1571" i="33" s="1"/>
  <c r="E1570" i="33"/>
  <c r="F1570" i="33" s="1"/>
  <c r="E1569" i="33"/>
  <c r="F1569" i="33" s="1"/>
  <c r="E1568" i="33"/>
  <c r="F1568" i="33" s="1"/>
  <c r="E1567" i="33"/>
  <c r="F1567" i="33" s="1"/>
  <c r="E1566" i="33"/>
  <c r="F1566" i="33" s="1"/>
  <c r="E1565" i="33"/>
  <c r="F1565" i="33" s="1"/>
  <c r="E1564" i="33"/>
  <c r="F1564" i="33" s="1"/>
  <c r="E1563" i="33"/>
  <c r="F1563" i="33" s="1"/>
  <c r="E1562" i="33"/>
  <c r="F1562" i="33" s="1"/>
  <c r="E1561" i="33"/>
  <c r="F1561" i="33" s="1"/>
  <c r="E1560" i="33"/>
  <c r="F1560" i="33" s="1"/>
  <c r="E1559" i="33"/>
  <c r="F1559" i="33" s="1"/>
  <c r="E1558" i="33"/>
  <c r="F1558" i="33" s="1"/>
  <c r="E1557" i="33"/>
  <c r="F1557" i="33" s="1"/>
  <c r="E1556" i="33"/>
  <c r="F1556" i="33" s="1"/>
  <c r="E1555" i="33"/>
  <c r="F1555" i="33" s="1"/>
  <c r="E1554" i="33"/>
  <c r="F1554" i="33" s="1"/>
  <c r="E1553" i="33"/>
  <c r="F1553" i="33" s="1"/>
  <c r="E1552" i="33"/>
  <c r="F1552" i="33" s="1"/>
  <c r="E1551" i="33"/>
  <c r="F1551" i="33" s="1"/>
  <c r="E1550" i="33"/>
  <c r="F1550" i="33" s="1"/>
  <c r="E1549" i="33"/>
  <c r="F1549" i="33" s="1"/>
  <c r="E1548" i="33"/>
  <c r="F1548" i="33" s="1"/>
  <c r="E1547" i="33"/>
  <c r="F1547" i="33" s="1"/>
  <c r="E1546" i="33"/>
  <c r="F1546" i="33" s="1"/>
  <c r="E1545" i="33"/>
  <c r="F1545" i="33" s="1"/>
  <c r="E1544" i="33"/>
  <c r="F1544" i="33" s="1"/>
  <c r="E1543" i="33"/>
  <c r="F1543" i="33" s="1"/>
  <c r="E1542" i="33"/>
  <c r="F1542" i="33" s="1"/>
  <c r="E1541" i="33"/>
  <c r="F1541" i="33" s="1"/>
  <c r="E1540" i="33"/>
  <c r="F1540" i="33" s="1"/>
  <c r="E1539" i="33"/>
  <c r="F1539" i="33" s="1"/>
  <c r="E1538" i="33"/>
  <c r="F1538" i="33" s="1"/>
  <c r="E1537" i="33"/>
  <c r="F1537" i="33" s="1"/>
  <c r="E1536" i="33"/>
  <c r="F1536" i="33" s="1"/>
  <c r="E1535" i="33"/>
  <c r="F1535" i="33" s="1"/>
  <c r="E1534" i="33"/>
  <c r="F1534" i="33" s="1"/>
  <c r="E1533" i="33"/>
  <c r="F1533" i="33" s="1"/>
  <c r="E1532" i="33"/>
  <c r="F1532" i="33" s="1"/>
  <c r="E1531" i="33"/>
  <c r="F1531" i="33" s="1"/>
  <c r="E1530" i="33"/>
  <c r="F1530" i="33" s="1"/>
  <c r="E1529" i="33"/>
  <c r="F1529" i="33" s="1"/>
  <c r="E1528" i="33"/>
  <c r="F1528" i="33" s="1"/>
  <c r="E1527" i="33"/>
  <c r="F1527" i="33" s="1"/>
  <c r="E1526" i="33"/>
  <c r="F1526" i="33" s="1"/>
  <c r="E1525" i="33"/>
  <c r="F1525" i="33" s="1"/>
  <c r="E1524" i="33"/>
  <c r="F1524" i="33" s="1"/>
  <c r="E1523" i="33"/>
  <c r="F1523" i="33" s="1"/>
  <c r="E1522" i="33"/>
  <c r="F1522" i="33" s="1"/>
  <c r="E1521" i="33"/>
  <c r="F1521" i="33" s="1"/>
  <c r="E1520" i="33"/>
  <c r="F1520" i="33" s="1"/>
  <c r="E1519" i="33"/>
  <c r="F1519" i="33" s="1"/>
  <c r="E1518" i="33"/>
  <c r="F1518" i="33" s="1"/>
  <c r="E1517" i="33"/>
  <c r="F1517" i="33" s="1"/>
  <c r="E1516" i="33"/>
  <c r="F1516" i="33" s="1"/>
  <c r="E1515" i="33"/>
  <c r="F1515" i="33" s="1"/>
  <c r="E1514" i="33"/>
  <c r="F1514" i="33" s="1"/>
  <c r="E1513" i="33"/>
  <c r="F1513" i="33" s="1"/>
  <c r="E1512" i="33"/>
  <c r="F1512" i="33" s="1"/>
  <c r="E1511" i="33"/>
  <c r="F1511" i="33" s="1"/>
  <c r="E1510" i="33"/>
  <c r="F1510" i="33" s="1"/>
  <c r="E1509" i="33"/>
  <c r="F1509" i="33" s="1"/>
  <c r="E1508" i="33"/>
  <c r="F1508" i="33" s="1"/>
  <c r="E1507" i="33"/>
  <c r="F1507" i="33" s="1"/>
  <c r="E1506" i="33"/>
  <c r="F1506" i="33" s="1"/>
  <c r="E1505" i="33"/>
  <c r="F1505" i="33" s="1"/>
  <c r="E1504" i="33"/>
  <c r="F1504" i="33" s="1"/>
  <c r="E1503" i="33"/>
  <c r="F1503" i="33" s="1"/>
  <c r="E1502" i="33"/>
  <c r="F1502" i="33" s="1"/>
  <c r="E1501" i="33"/>
  <c r="F1501" i="33" s="1"/>
  <c r="E1500" i="33"/>
  <c r="F1500" i="33" s="1"/>
  <c r="E1499" i="33"/>
  <c r="F1499" i="33" s="1"/>
  <c r="E1498" i="33"/>
  <c r="F1498" i="33" s="1"/>
  <c r="E1497" i="33"/>
  <c r="F1497" i="33" s="1"/>
  <c r="E1496" i="33"/>
  <c r="F1496" i="33" s="1"/>
  <c r="E1495" i="33"/>
  <c r="F1495" i="33" s="1"/>
  <c r="E1494" i="33"/>
  <c r="F1494" i="33" s="1"/>
  <c r="E1493" i="33"/>
  <c r="F1493" i="33" s="1"/>
  <c r="E1492" i="33"/>
  <c r="F1492" i="33" s="1"/>
  <c r="E1491" i="33"/>
  <c r="F1491" i="33" s="1"/>
  <c r="E1490" i="33"/>
  <c r="F1490" i="33" s="1"/>
  <c r="E1489" i="33"/>
  <c r="F1489" i="33" s="1"/>
  <c r="E1488" i="33"/>
  <c r="F1488" i="33" s="1"/>
  <c r="E1487" i="33"/>
  <c r="F1487" i="33" s="1"/>
  <c r="E1486" i="33"/>
  <c r="F1486" i="33" s="1"/>
  <c r="E1485" i="33"/>
  <c r="F1485" i="33" s="1"/>
  <c r="E1484" i="33"/>
  <c r="F1484" i="33" s="1"/>
  <c r="E1483" i="33"/>
  <c r="F1483" i="33" s="1"/>
  <c r="E1482" i="33"/>
  <c r="F1482" i="33" s="1"/>
  <c r="E1481" i="33"/>
  <c r="F1481" i="33" s="1"/>
  <c r="E1480" i="33"/>
  <c r="F1480" i="33" s="1"/>
  <c r="E1479" i="33"/>
  <c r="F1479" i="33" s="1"/>
  <c r="E1478" i="33"/>
  <c r="F1478" i="33" s="1"/>
  <c r="E1477" i="33"/>
  <c r="F1477" i="33" s="1"/>
  <c r="E1476" i="33"/>
  <c r="F1476" i="33" s="1"/>
  <c r="E1475" i="33"/>
  <c r="F1475" i="33" s="1"/>
  <c r="E1474" i="33"/>
  <c r="F1474" i="33" s="1"/>
  <c r="E1473" i="33"/>
  <c r="F1473" i="33" s="1"/>
  <c r="E1472" i="33"/>
  <c r="F1472" i="33" s="1"/>
  <c r="E1471" i="33"/>
  <c r="F1471" i="33" s="1"/>
  <c r="E1470" i="33"/>
  <c r="F1470" i="33" s="1"/>
  <c r="E1469" i="33"/>
  <c r="F1469" i="33" s="1"/>
  <c r="E1468" i="33"/>
  <c r="F1468" i="33" s="1"/>
  <c r="E1467" i="33"/>
  <c r="F1467" i="33" s="1"/>
  <c r="E1466" i="33"/>
  <c r="F1466" i="33" s="1"/>
  <c r="E1465" i="33"/>
  <c r="F1465" i="33" s="1"/>
  <c r="E1464" i="33"/>
  <c r="F1464" i="33" s="1"/>
  <c r="E1463" i="33"/>
  <c r="F1463" i="33" s="1"/>
  <c r="E1462" i="33"/>
  <c r="F1462" i="33" s="1"/>
  <c r="E1461" i="33"/>
  <c r="F1461" i="33" s="1"/>
  <c r="E1460" i="33"/>
  <c r="F1460" i="33" s="1"/>
  <c r="E1459" i="33"/>
  <c r="F1459" i="33" s="1"/>
  <c r="E1458" i="33"/>
  <c r="F1458" i="33" s="1"/>
  <c r="E1457" i="33"/>
  <c r="F1457" i="33" s="1"/>
  <c r="E1456" i="33"/>
  <c r="F1456" i="33" s="1"/>
  <c r="E1455" i="33"/>
  <c r="F1455" i="33" s="1"/>
  <c r="E1454" i="33"/>
  <c r="F1454" i="33" s="1"/>
  <c r="E1453" i="33"/>
  <c r="F1453" i="33" s="1"/>
  <c r="E1452" i="33"/>
  <c r="F1452" i="33" s="1"/>
  <c r="E1451" i="33"/>
  <c r="F1451" i="33" s="1"/>
  <c r="E1450" i="33"/>
  <c r="F1450" i="33" s="1"/>
  <c r="E1449" i="33"/>
  <c r="F1449" i="33" s="1"/>
  <c r="E1448" i="33"/>
  <c r="F1448" i="33" s="1"/>
  <c r="E1447" i="33"/>
  <c r="F1447" i="33" s="1"/>
  <c r="E1446" i="33"/>
  <c r="F1446" i="33" s="1"/>
  <c r="E1445" i="33"/>
  <c r="F1445" i="33" s="1"/>
  <c r="E1444" i="33"/>
  <c r="F1444" i="33" s="1"/>
  <c r="E1443" i="33"/>
  <c r="F1443" i="33" s="1"/>
  <c r="E1442" i="33"/>
  <c r="F1442" i="33" s="1"/>
  <c r="E1441" i="33"/>
  <c r="F1441" i="33" s="1"/>
  <c r="E1440" i="33"/>
  <c r="F1440" i="33" s="1"/>
  <c r="E1439" i="33"/>
  <c r="F1439" i="33" s="1"/>
  <c r="E1438" i="33"/>
  <c r="F1438" i="33" s="1"/>
  <c r="E1437" i="33"/>
  <c r="F1437" i="33" s="1"/>
  <c r="E1436" i="33"/>
  <c r="F1436" i="33" s="1"/>
  <c r="E1435" i="33"/>
  <c r="F1435" i="33" s="1"/>
  <c r="E1434" i="33"/>
  <c r="F1434" i="33" s="1"/>
  <c r="E1433" i="33"/>
  <c r="F1433" i="33" s="1"/>
  <c r="E1432" i="33"/>
  <c r="F1432" i="33" s="1"/>
  <c r="E1431" i="33"/>
  <c r="F1431" i="33" s="1"/>
  <c r="E1430" i="33"/>
  <c r="F1430" i="33" s="1"/>
  <c r="E1429" i="33"/>
  <c r="F1429" i="33" s="1"/>
  <c r="E1428" i="33"/>
  <c r="F1428" i="33" s="1"/>
  <c r="E1427" i="33"/>
  <c r="F1427" i="33" s="1"/>
  <c r="E1426" i="33"/>
  <c r="F1426" i="33" s="1"/>
  <c r="E1425" i="33"/>
  <c r="F1425" i="33" s="1"/>
  <c r="E1424" i="33"/>
  <c r="F1424" i="33" s="1"/>
  <c r="E1423" i="33"/>
  <c r="F1423" i="33" s="1"/>
  <c r="E1422" i="33"/>
  <c r="F1422" i="33" s="1"/>
  <c r="E1421" i="33"/>
  <c r="F1421" i="33" s="1"/>
  <c r="E1420" i="33"/>
  <c r="F1420" i="33" s="1"/>
  <c r="E1419" i="33"/>
  <c r="F1419" i="33" s="1"/>
  <c r="E1418" i="33"/>
  <c r="F1418" i="33" s="1"/>
  <c r="E1417" i="33"/>
  <c r="F1417" i="33" s="1"/>
  <c r="E1416" i="33"/>
  <c r="F1416" i="33" s="1"/>
  <c r="E1415" i="33"/>
  <c r="F1415" i="33" s="1"/>
  <c r="E1414" i="33"/>
  <c r="F1414" i="33" s="1"/>
  <c r="E1413" i="33"/>
  <c r="F1413" i="33" s="1"/>
  <c r="E1412" i="33"/>
  <c r="F1412" i="33" s="1"/>
  <c r="E1411" i="33"/>
  <c r="F1411" i="33" s="1"/>
  <c r="E1410" i="33"/>
  <c r="F1410" i="33" s="1"/>
  <c r="E1409" i="33"/>
  <c r="F1409" i="33" s="1"/>
  <c r="E1408" i="33"/>
  <c r="F1408" i="33" s="1"/>
  <c r="E1407" i="33"/>
  <c r="F1407" i="33" s="1"/>
  <c r="E1406" i="33"/>
  <c r="F1406" i="33" s="1"/>
  <c r="E1405" i="33"/>
  <c r="F1405" i="33" s="1"/>
  <c r="E1404" i="33"/>
  <c r="F1404" i="33" s="1"/>
  <c r="E1403" i="33"/>
  <c r="F1403" i="33" s="1"/>
  <c r="E1402" i="33"/>
  <c r="F1402" i="33" s="1"/>
  <c r="E1401" i="33"/>
  <c r="F1401" i="33" s="1"/>
  <c r="E1400" i="33"/>
  <c r="F1400" i="33" s="1"/>
  <c r="E1399" i="33"/>
  <c r="F1399" i="33" s="1"/>
  <c r="E1398" i="33"/>
  <c r="F1398" i="33" s="1"/>
  <c r="E1397" i="33"/>
  <c r="F1397" i="33" s="1"/>
  <c r="E1396" i="33"/>
  <c r="F1396" i="33" s="1"/>
  <c r="E1395" i="33"/>
  <c r="F1395" i="33" s="1"/>
  <c r="E1394" i="33"/>
  <c r="F1394" i="33" s="1"/>
  <c r="E1393" i="33"/>
  <c r="F1393" i="33" s="1"/>
  <c r="E1392" i="33"/>
  <c r="F1392" i="33" s="1"/>
  <c r="E1391" i="33"/>
  <c r="F1391" i="33" s="1"/>
  <c r="E1390" i="33"/>
  <c r="F1390" i="33" s="1"/>
  <c r="E1389" i="33"/>
  <c r="F1389" i="33" s="1"/>
  <c r="E1388" i="33"/>
  <c r="F1388" i="33" s="1"/>
  <c r="E1387" i="33"/>
  <c r="F1387" i="33" s="1"/>
  <c r="E1386" i="33"/>
  <c r="F1386" i="33" s="1"/>
  <c r="E1385" i="33"/>
  <c r="F1385" i="33" s="1"/>
  <c r="E1384" i="33"/>
  <c r="F1384" i="33" s="1"/>
  <c r="E1383" i="33"/>
  <c r="F1383" i="33" s="1"/>
  <c r="E1382" i="33"/>
  <c r="F1382" i="33" s="1"/>
  <c r="E1381" i="33"/>
  <c r="F1381" i="33" s="1"/>
  <c r="E1380" i="33"/>
  <c r="F1380" i="33" s="1"/>
  <c r="E1379" i="33"/>
  <c r="F1379" i="33" s="1"/>
  <c r="E1378" i="33"/>
  <c r="F1378" i="33" s="1"/>
  <c r="E1377" i="33"/>
  <c r="F1377" i="33" s="1"/>
  <c r="E1376" i="33"/>
  <c r="F1376" i="33" s="1"/>
  <c r="E1375" i="33"/>
  <c r="F1375" i="33" s="1"/>
  <c r="E1374" i="33"/>
  <c r="F1374" i="33" s="1"/>
  <c r="E1373" i="33"/>
  <c r="F1373" i="33" s="1"/>
  <c r="E1372" i="33"/>
  <c r="F1372" i="33" s="1"/>
  <c r="E1371" i="33"/>
  <c r="F1371" i="33" s="1"/>
  <c r="E1370" i="33"/>
  <c r="F1370" i="33" s="1"/>
  <c r="E1369" i="33"/>
  <c r="F1369" i="33" s="1"/>
  <c r="E1368" i="33"/>
  <c r="F1368" i="33" s="1"/>
  <c r="E1367" i="33"/>
  <c r="F1367" i="33" s="1"/>
  <c r="E1366" i="33"/>
  <c r="F1366" i="33" s="1"/>
  <c r="E1365" i="33"/>
  <c r="F1365" i="33" s="1"/>
  <c r="E1364" i="33"/>
  <c r="F1364" i="33" s="1"/>
  <c r="E1363" i="33"/>
  <c r="F1363" i="33" s="1"/>
  <c r="E1362" i="33"/>
  <c r="F1362" i="33" s="1"/>
  <c r="E1361" i="33"/>
  <c r="F1361" i="33" s="1"/>
  <c r="E1360" i="33"/>
  <c r="F1360" i="33" s="1"/>
  <c r="E1359" i="33"/>
  <c r="F1359" i="33" s="1"/>
  <c r="E1358" i="33"/>
  <c r="F1358" i="33" s="1"/>
  <c r="E1357" i="33"/>
  <c r="F1357" i="33" s="1"/>
  <c r="E1356" i="33"/>
  <c r="F1356" i="33" s="1"/>
  <c r="E1355" i="33"/>
  <c r="F1355" i="33" s="1"/>
  <c r="E1354" i="33"/>
  <c r="F1354" i="33" s="1"/>
  <c r="E1353" i="33"/>
  <c r="F1353" i="33" s="1"/>
  <c r="E1352" i="33"/>
  <c r="F1352" i="33" s="1"/>
  <c r="E1351" i="33"/>
  <c r="F1351" i="33" s="1"/>
  <c r="E1350" i="33"/>
  <c r="F1350" i="33" s="1"/>
  <c r="E1349" i="33"/>
  <c r="F1349" i="33" s="1"/>
  <c r="E1348" i="33"/>
  <c r="F1348" i="33" s="1"/>
  <c r="E1347" i="33"/>
  <c r="F1347" i="33" s="1"/>
  <c r="E1346" i="33"/>
  <c r="F1346" i="33" s="1"/>
  <c r="E1345" i="33"/>
  <c r="F1345" i="33" s="1"/>
  <c r="E1344" i="33"/>
  <c r="F1344" i="33" s="1"/>
  <c r="E1343" i="33"/>
  <c r="F1343" i="33" s="1"/>
  <c r="E1342" i="33"/>
  <c r="F1342" i="33" s="1"/>
  <c r="E1341" i="33"/>
  <c r="F1341" i="33" s="1"/>
  <c r="E1340" i="33"/>
  <c r="F1340" i="33" s="1"/>
  <c r="E1339" i="33"/>
  <c r="F1339" i="33" s="1"/>
  <c r="E1338" i="33"/>
  <c r="F1338" i="33" s="1"/>
  <c r="E1337" i="33"/>
  <c r="F1337" i="33" s="1"/>
  <c r="E1336" i="33"/>
  <c r="F1336" i="33" s="1"/>
  <c r="E1335" i="33"/>
  <c r="F1335" i="33" s="1"/>
  <c r="E1334" i="33"/>
  <c r="F1334" i="33" s="1"/>
  <c r="E1333" i="33"/>
  <c r="F1333" i="33" s="1"/>
  <c r="E1332" i="33"/>
  <c r="F1332" i="33" s="1"/>
  <c r="E1331" i="33"/>
  <c r="F1331" i="33" s="1"/>
  <c r="E1330" i="33"/>
  <c r="F1330" i="33" s="1"/>
  <c r="E1329" i="33"/>
  <c r="F1329" i="33" s="1"/>
  <c r="E1328" i="33"/>
  <c r="F1328" i="33" s="1"/>
  <c r="E1327" i="33"/>
  <c r="F1327" i="33" s="1"/>
  <c r="E1326" i="33"/>
  <c r="F1326" i="33" s="1"/>
  <c r="E1325" i="33"/>
  <c r="F1325" i="33" s="1"/>
  <c r="E1324" i="33"/>
  <c r="F1324" i="33" s="1"/>
  <c r="E1323" i="33"/>
  <c r="F1323" i="33" s="1"/>
  <c r="E1322" i="33"/>
  <c r="F1322" i="33" s="1"/>
  <c r="E1321" i="33"/>
  <c r="F1321" i="33" s="1"/>
  <c r="E1320" i="33"/>
  <c r="F1320" i="33" s="1"/>
  <c r="E1319" i="33"/>
  <c r="F1319" i="33" s="1"/>
  <c r="E1318" i="33"/>
  <c r="F1318" i="33" s="1"/>
  <c r="E1317" i="33"/>
  <c r="F1317" i="33" s="1"/>
  <c r="E1316" i="33"/>
  <c r="F1316" i="33" s="1"/>
  <c r="E1315" i="33"/>
  <c r="F1315" i="33" s="1"/>
  <c r="E1314" i="33"/>
  <c r="F1314" i="33" s="1"/>
  <c r="E1313" i="33"/>
  <c r="F1313" i="33" s="1"/>
  <c r="E1312" i="33"/>
  <c r="F1312" i="33" s="1"/>
  <c r="E1311" i="33"/>
  <c r="F1311" i="33" s="1"/>
  <c r="E1310" i="33"/>
  <c r="F1310" i="33" s="1"/>
  <c r="E1309" i="33"/>
  <c r="F1309" i="33" s="1"/>
  <c r="E1308" i="33"/>
  <c r="F1308" i="33" s="1"/>
  <c r="E1307" i="33"/>
  <c r="F1307" i="33" s="1"/>
  <c r="E1306" i="33"/>
  <c r="F1306" i="33" s="1"/>
  <c r="E1305" i="33"/>
  <c r="F1305" i="33" s="1"/>
  <c r="E1304" i="33"/>
  <c r="F1304" i="33" s="1"/>
  <c r="E1303" i="33"/>
  <c r="F1303" i="33" s="1"/>
  <c r="E1302" i="33"/>
  <c r="F1302" i="33" s="1"/>
  <c r="E1301" i="33"/>
  <c r="F1301" i="33" s="1"/>
  <c r="E1300" i="33"/>
  <c r="F1300" i="33" s="1"/>
  <c r="E1299" i="33"/>
  <c r="F1299" i="33" s="1"/>
  <c r="E1298" i="33"/>
  <c r="F1298" i="33" s="1"/>
  <c r="E1297" i="33"/>
  <c r="F1297" i="33" s="1"/>
  <c r="E1296" i="33"/>
  <c r="F1296" i="33" s="1"/>
  <c r="E1295" i="33"/>
  <c r="F1295" i="33" s="1"/>
  <c r="E1294" i="33"/>
  <c r="F1294" i="33" s="1"/>
  <c r="E1293" i="33"/>
  <c r="F1293" i="33" s="1"/>
  <c r="E1292" i="33"/>
  <c r="F1292" i="33" s="1"/>
  <c r="E1291" i="33"/>
  <c r="F1291" i="33" s="1"/>
  <c r="E1290" i="33"/>
  <c r="F1290" i="33" s="1"/>
  <c r="E1289" i="33"/>
  <c r="F1289" i="33" s="1"/>
  <c r="E1288" i="33"/>
  <c r="F1288" i="33" s="1"/>
  <c r="E1287" i="33"/>
  <c r="F1287" i="33" s="1"/>
  <c r="E1286" i="33"/>
  <c r="F1286" i="33" s="1"/>
  <c r="E1285" i="33"/>
  <c r="F1285" i="33" s="1"/>
  <c r="E1284" i="33"/>
  <c r="F1284" i="33" s="1"/>
  <c r="E1283" i="33"/>
  <c r="F1283" i="33" s="1"/>
  <c r="E1282" i="33"/>
  <c r="F1282" i="33" s="1"/>
  <c r="E1281" i="33"/>
  <c r="F1281" i="33" s="1"/>
  <c r="E1280" i="33"/>
  <c r="F1280" i="33" s="1"/>
  <c r="E1279" i="33"/>
  <c r="F1279" i="33" s="1"/>
  <c r="E1278" i="33"/>
  <c r="F1278" i="33" s="1"/>
  <c r="E1277" i="33"/>
  <c r="F1277" i="33" s="1"/>
  <c r="E1276" i="33"/>
  <c r="F1276" i="33" s="1"/>
  <c r="E1275" i="33"/>
  <c r="F1275" i="33" s="1"/>
  <c r="E1274" i="33"/>
  <c r="F1274" i="33" s="1"/>
  <c r="E1273" i="33"/>
  <c r="F1273" i="33" s="1"/>
  <c r="E1272" i="33"/>
  <c r="F1272" i="33" s="1"/>
  <c r="E1271" i="33"/>
  <c r="F1271" i="33" s="1"/>
  <c r="E1270" i="33"/>
  <c r="F1270" i="33" s="1"/>
  <c r="E1269" i="33"/>
  <c r="F1269" i="33" s="1"/>
  <c r="E1268" i="33"/>
  <c r="F1268" i="33" s="1"/>
  <c r="E1267" i="33"/>
  <c r="F1267" i="33" s="1"/>
  <c r="E1266" i="33"/>
  <c r="F1266" i="33" s="1"/>
  <c r="E1265" i="33"/>
  <c r="F1265" i="33" s="1"/>
  <c r="E1264" i="33"/>
  <c r="F1264" i="33" s="1"/>
  <c r="E1263" i="33"/>
  <c r="F1263" i="33" s="1"/>
  <c r="E1262" i="33"/>
  <c r="F1262" i="33" s="1"/>
  <c r="E1261" i="33"/>
  <c r="F1261" i="33" s="1"/>
  <c r="E1260" i="33"/>
  <c r="F1260" i="33" s="1"/>
  <c r="E1259" i="33"/>
  <c r="F1259" i="33" s="1"/>
  <c r="E1258" i="33"/>
  <c r="F1258" i="33" s="1"/>
  <c r="E1257" i="33"/>
  <c r="F1257" i="33" s="1"/>
  <c r="E1256" i="33"/>
  <c r="F1256" i="33" s="1"/>
  <c r="E1255" i="33"/>
  <c r="F1255" i="33" s="1"/>
  <c r="E1254" i="33"/>
  <c r="F1254" i="33" s="1"/>
  <c r="E1253" i="33"/>
  <c r="F1253" i="33" s="1"/>
  <c r="E1252" i="33"/>
  <c r="F1252" i="33" s="1"/>
  <c r="E1251" i="33"/>
  <c r="F1251" i="33" s="1"/>
  <c r="E1250" i="33"/>
  <c r="F1250" i="33" s="1"/>
  <c r="E1249" i="33"/>
  <c r="F1249" i="33" s="1"/>
  <c r="E1248" i="33"/>
  <c r="F1248" i="33" s="1"/>
  <c r="E1247" i="33"/>
  <c r="F1247" i="33" s="1"/>
  <c r="E1246" i="33"/>
  <c r="F1246" i="33" s="1"/>
  <c r="E1245" i="33"/>
  <c r="F1245" i="33" s="1"/>
  <c r="E1244" i="33"/>
  <c r="F1244" i="33" s="1"/>
  <c r="E1243" i="33"/>
  <c r="F1243" i="33" s="1"/>
  <c r="E1242" i="33"/>
  <c r="F1242" i="33" s="1"/>
  <c r="E1241" i="33"/>
  <c r="F1241" i="33" s="1"/>
  <c r="E1240" i="33"/>
  <c r="F1240" i="33" s="1"/>
  <c r="E1239" i="33"/>
  <c r="F1239" i="33" s="1"/>
  <c r="E1238" i="33"/>
  <c r="F1238" i="33" s="1"/>
  <c r="E1237" i="33"/>
  <c r="F1237" i="33" s="1"/>
  <c r="E1236" i="33"/>
  <c r="F1236" i="33" s="1"/>
  <c r="E1235" i="33"/>
  <c r="F1235" i="33" s="1"/>
  <c r="E1234" i="33"/>
  <c r="F1234" i="33" s="1"/>
  <c r="E1233" i="33"/>
  <c r="F1233" i="33" s="1"/>
  <c r="E1232" i="33"/>
  <c r="F1232" i="33" s="1"/>
  <c r="E1231" i="33"/>
  <c r="F1231" i="33" s="1"/>
  <c r="E1230" i="33"/>
  <c r="F1230" i="33" s="1"/>
  <c r="E1229" i="33"/>
  <c r="F1229" i="33" s="1"/>
  <c r="E1228" i="33"/>
  <c r="F1228" i="33" s="1"/>
  <c r="E1227" i="33"/>
  <c r="F1227" i="33" s="1"/>
  <c r="E1226" i="33"/>
  <c r="F1226" i="33" s="1"/>
  <c r="E1225" i="33"/>
  <c r="F1225" i="33" s="1"/>
  <c r="E1224" i="33"/>
  <c r="F1224" i="33" s="1"/>
  <c r="E1223" i="33"/>
  <c r="F1223" i="33" s="1"/>
  <c r="E1222" i="33"/>
  <c r="F1222" i="33" s="1"/>
  <c r="E1221" i="33"/>
  <c r="F1221" i="33" s="1"/>
  <c r="E1220" i="33"/>
  <c r="F1220" i="33" s="1"/>
  <c r="E1219" i="33"/>
  <c r="F1219" i="33" s="1"/>
  <c r="E1218" i="33"/>
  <c r="F1218" i="33" s="1"/>
  <c r="E1217" i="33"/>
  <c r="F1217" i="33" s="1"/>
  <c r="E1216" i="33"/>
  <c r="F1216" i="33" s="1"/>
  <c r="E1215" i="33"/>
  <c r="F1215" i="33" s="1"/>
  <c r="E1214" i="33"/>
  <c r="F1214" i="33" s="1"/>
  <c r="E1213" i="33"/>
  <c r="F1213" i="33" s="1"/>
  <c r="E1212" i="33"/>
  <c r="F1212" i="33" s="1"/>
  <c r="E1211" i="33"/>
  <c r="F1211" i="33" s="1"/>
  <c r="E1210" i="33"/>
  <c r="F1210" i="33" s="1"/>
  <c r="E1209" i="33"/>
  <c r="F1209" i="33" s="1"/>
  <c r="E1208" i="33"/>
  <c r="F1208" i="33" s="1"/>
  <c r="E1207" i="33"/>
  <c r="F1207" i="33" s="1"/>
  <c r="E1206" i="33"/>
  <c r="F1206" i="33" s="1"/>
  <c r="E1205" i="33"/>
  <c r="F1205" i="33" s="1"/>
  <c r="E1204" i="33"/>
  <c r="F1204" i="33" s="1"/>
  <c r="E1203" i="33"/>
  <c r="F1203" i="33" s="1"/>
  <c r="E1202" i="33"/>
  <c r="F1202" i="33" s="1"/>
  <c r="E1201" i="33"/>
  <c r="F1201" i="33" s="1"/>
  <c r="E1200" i="33"/>
  <c r="F1200" i="33" s="1"/>
  <c r="E1199" i="33"/>
  <c r="F1199" i="33" s="1"/>
  <c r="E1198" i="33"/>
  <c r="F1198" i="33" s="1"/>
  <c r="E1197" i="33"/>
  <c r="F1197" i="33" s="1"/>
  <c r="E1196" i="33"/>
  <c r="F1196" i="33" s="1"/>
  <c r="E1195" i="33"/>
  <c r="F1195" i="33" s="1"/>
  <c r="E1194" i="33"/>
  <c r="F1194" i="33" s="1"/>
  <c r="E1193" i="33"/>
  <c r="F1193" i="33" s="1"/>
  <c r="E1192" i="33"/>
  <c r="F1192" i="33" s="1"/>
  <c r="E1191" i="33"/>
  <c r="F1191" i="33" s="1"/>
  <c r="E1190" i="33"/>
  <c r="F1190" i="33" s="1"/>
  <c r="E1189" i="33"/>
  <c r="F1189" i="33" s="1"/>
  <c r="E1188" i="33"/>
  <c r="F1188" i="33" s="1"/>
  <c r="E1187" i="33"/>
  <c r="F1187" i="33" s="1"/>
  <c r="E1186" i="33"/>
  <c r="F1186" i="33" s="1"/>
  <c r="E1185" i="33"/>
  <c r="F1185" i="33" s="1"/>
  <c r="E1184" i="33"/>
  <c r="F1184" i="33" s="1"/>
  <c r="E1183" i="33"/>
  <c r="F1183" i="33" s="1"/>
  <c r="E1182" i="33"/>
  <c r="F1182" i="33" s="1"/>
  <c r="E1181" i="33"/>
  <c r="F1181" i="33" s="1"/>
  <c r="E1180" i="33"/>
  <c r="F1180" i="33" s="1"/>
  <c r="E1179" i="33"/>
  <c r="F1179" i="33" s="1"/>
  <c r="E1178" i="33"/>
  <c r="F1178" i="33" s="1"/>
  <c r="E1177" i="33"/>
  <c r="F1177" i="33" s="1"/>
  <c r="E1176" i="33"/>
  <c r="F1176" i="33" s="1"/>
  <c r="E1175" i="33"/>
  <c r="F1175" i="33" s="1"/>
  <c r="E1174" i="33"/>
  <c r="F1174" i="33" s="1"/>
  <c r="E1173" i="33"/>
  <c r="F1173" i="33" s="1"/>
  <c r="E1172" i="33"/>
  <c r="F1172" i="33" s="1"/>
  <c r="E1171" i="33"/>
  <c r="F1171" i="33" s="1"/>
  <c r="E1170" i="33"/>
  <c r="F1170" i="33" s="1"/>
  <c r="E1169" i="33"/>
  <c r="F1169" i="33" s="1"/>
  <c r="E1168" i="33"/>
  <c r="F1168" i="33" s="1"/>
  <c r="E1167" i="33"/>
  <c r="F1167" i="33" s="1"/>
  <c r="E1166" i="33"/>
  <c r="F1166" i="33" s="1"/>
  <c r="E1165" i="33"/>
  <c r="F1165" i="33" s="1"/>
  <c r="E1164" i="33"/>
  <c r="F1164" i="33" s="1"/>
  <c r="E1163" i="33"/>
  <c r="F1163" i="33" s="1"/>
  <c r="E1162" i="33"/>
  <c r="F1162" i="33" s="1"/>
  <c r="E1161" i="33"/>
  <c r="F1161" i="33" s="1"/>
  <c r="E1160" i="33"/>
  <c r="F1160" i="33" s="1"/>
  <c r="E1159" i="33"/>
  <c r="F1159" i="33" s="1"/>
  <c r="E1158" i="33"/>
  <c r="F1158" i="33" s="1"/>
  <c r="E1157" i="33"/>
  <c r="F1157" i="33" s="1"/>
  <c r="E1156" i="33"/>
  <c r="F1156" i="33" s="1"/>
  <c r="E1155" i="33"/>
  <c r="F1155" i="33" s="1"/>
  <c r="E1154" i="33"/>
  <c r="F1154" i="33" s="1"/>
  <c r="E1153" i="33"/>
  <c r="F1153" i="33" s="1"/>
  <c r="E1152" i="33"/>
  <c r="F1152" i="33" s="1"/>
  <c r="E1151" i="33"/>
  <c r="F1151" i="33" s="1"/>
  <c r="E1150" i="33"/>
  <c r="F1150" i="33" s="1"/>
  <c r="E1149" i="33"/>
  <c r="F1149" i="33" s="1"/>
  <c r="E1148" i="33"/>
  <c r="F1148" i="33" s="1"/>
  <c r="E1147" i="33"/>
  <c r="F1147" i="33" s="1"/>
  <c r="E1146" i="33"/>
  <c r="F1146" i="33" s="1"/>
  <c r="E1145" i="33"/>
  <c r="F1145" i="33" s="1"/>
  <c r="E1144" i="33"/>
  <c r="F1144" i="33" s="1"/>
  <c r="E1143" i="33"/>
  <c r="F1143" i="33" s="1"/>
  <c r="E1142" i="33"/>
  <c r="F1142" i="33" s="1"/>
  <c r="E1141" i="33"/>
  <c r="F1141" i="33" s="1"/>
  <c r="E1140" i="33"/>
  <c r="F1140" i="33" s="1"/>
  <c r="E1139" i="33"/>
  <c r="F1139" i="33" s="1"/>
  <c r="E1138" i="33"/>
  <c r="F1138" i="33" s="1"/>
  <c r="E1137" i="33"/>
  <c r="F1137" i="33" s="1"/>
  <c r="E1136" i="33"/>
  <c r="F1136" i="33" s="1"/>
  <c r="E1135" i="33"/>
  <c r="F1135" i="33" s="1"/>
  <c r="E1134" i="33"/>
  <c r="F1134" i="33" s="1"/>
  <c r="E1133" i="33"/>
  <c r="F1133" i="33" s="1"/>
  <c r="E1132" i="33"/>
  <c r="F1132" i="33" s="1"/>
  <c r="E1131" i="33"/>
  <c r="F1131" i="33" s="1"/>
  <c r="E1130" i="33"/>
  <c r="F1130" i="33" s="1"/>
  <c r="E1129" i="33"/>
  <c r="F1129" i="33" s="1"/>
  <c r="E1128" i="33"/>
  <c r="F1128" i="33" s="1"/>
  <c r="E1127" i="33"/>
  <c r="F1127" i="33" s="1"/>
  <c r="E1126" i="33"/>
  <c r="F1126" i="33" s="1"/>
  <c r="E1125" i="33"/>
  <c r="F1125" i="33" s="1"/>
  <c r="E1124" i="33"/>
  <c r="F1124" i="33" s="1"/>
  <c r="E1123" i="33"/>
  <c r="F1123" i="33" s="1"/>
  <c r="E1122" i="33"/>
  <c r="F1122" i="33" s="1"/>
  <c r="E1121" i="33"/>
  <c r="F1121" i="33" s="1"/>
  <c r="E1120" i="33"/>
  <c r="F1120" i="33" s="1"/>
  <c r="E1119" i="33"/>
  <c r="F1119" i="33" s="1"/>
  <c r="E1118" i="33"/>
  <c r="F1118" i="33" s="1"/>
  <c r="E1117" i="33"/>
  <c r="F1117" i="33" s="1"/>
  <c r="E1116" i="33"/>
  <c r="F1116" i="33" s="1"/>
  <c r="E1115" i="33"/>
  <c r="F1115" i="33" s="1"/>
  <c r="E1114" i="33"/>
  <c r="F1114" i="33" s="1"/>
  <c r="E1113" i="33"/>
  <c r="F1113" i="33" s="1"/>
  <c r="E1112" i="33"/>
  <c r="F1112" i="33" s="1"/>
  <c r="E1111" i="33"/>
  <c r="F1111" i="33" s="1"/>
  <c r="E1110" i="33"/>
  <c r="F1110" i="33" s="1"/>
  <c r="E1109" i="33"/>
  <c r="F1109" i="33" s="1"/>
  <c r="E1108" i="33"/>
  <c r="F1108" i="33" s="1"/>
  <c r="E1107" i="33"/>
  <c r="F1107" i="33" s="1"/>
  <c r="E1106" i="33"/>
  <c r="F1106" i="33" s="1"/>
  <c r="E1105" i="33"/>
  <c r="F1105" i="33" s="1"/>
  <c r="E1104" i="33"/>
  <c r="F1104" i="33" s="1"/>
  <c r="E1103" i="33"/>
  <c r="F1103" i="33" s="1"/>
  <c r="E1102" i="33"/>
  <c r="F1102" i="33" s="1"/>
  <c r="E1101" i="33"/>
  <c r="F1101" i="33" s="1"/>
  <c r="E1100" i="33"/>
  <c r="F1100" i="33" s="1"/>
  <c r="E1099" i="33"/>
  <c r="F1099" i="33" s="1"/>
  <c r="E1098" i="33"/>
  <c r="F1098" i="33" s="1"/>
  <c r="E1097" i="33"/>
  <c r="F1097" i="33" s="1"/>
  <c r="E1096" i="33"/>
  <c r="F1096" i="33" s="1"/>
  <c r="E1095" i="33"/>
  <c r="F1095" i="33" s="1"/>
  <c r="E1094" i="33"/>
  <c r="F1094" i="33" s="1"/>
  <c r="E1093" i="33"/>
  <c r="F1093" i="33" s="1"/>
  <c r="E1092" i="33"/>
  <c r="F1092" i="33" s="1"/>
  <c r="E1091" i="33"/>
  <c r="F1091" i="33" s="1"/>
  <c r="E1090" i="33"/>
  <c r="F1090" i="33" s="1"/>
  <c r="E1089" i="33"/>
  <c r="F1089" i="33" s="1"/>
  <c r="E1088" i="33"/>
  <c r="F1088" i="33" s="1"/>
  <c r="E1087" i="33"/>
  <c r="F1087" i="33" s="1"/>
  <c r="E1086" i="33"/>
  <c r="F1086" i="33" s="1"/>
  <c r="E1085" i="33"/>
  <c r="F1085" i="33" s="1"/>
  <c r="E1084" i="33"/>
  <c r="F1084" i="33" s="1"/>
  <c r="E1083" i="33"/>
  <c r="F1083" i="33" s="1"/>
  <c r="E1082" i="33"/>
  <c r="F1082" i="33" s="1"/>
  <c r="E1081" i="33"/>
  <c r="F1081" i="33" s="1"/>
  <c r="E1080" i="33"/>
  <c r="F1080" i="33" s="1"/>
  <c r="E1079" i="33"/>
  <c r="F1079" i="33" s="1"/>
  <c r="E1078" i="33"/>
  <c r="F1078" i="33" s="1"/>
  <c r="E1077" i="33"/>
  <c r="F1077" i="33" s="1"/>
  <c r="E1076" i="33"/>
  <c r="F1076" i="33" s="1"/>
  <c r="E1075" i="33"/>
  <c r="F1075" i="33" s="1"/>
  <c r="E1074" i="33"/>
  <c r="F1074" i="33" s="1"/>
  <c r="E1073" i="33"/>
  <c r="F1073" i="33" s="1"/>
  <c r="E1072" i="33"/>
  <c r="F1072" i="33" s="1"/>
  <c r="E1071" i="33"/>
  <c r="F1071" i="33" s="1"/>
  <c r="E1070" i="33"/>
  <c r="F1070" i="33" s="1"/>
  <c r="E1069" i="33"/>
  <c r="F1069" i="33" s="1"/>
  <c r="E1068" i="33"/>
  <c r="F1068" i="33" s="1"/>
  <c r="E1067" i="33"/>
  <c r="F1067" i="33" s="1"/>
  <c r="E1066" i="33"/>
  <c r="F1066" i="33" s="1"/>
  <c r="E1065" i="33"/>
  <c r="F1065" i="33" s="1"/>
  <c r="E1064" i="33"/>
  <c r="F1064" i="33" s="1"/>
  <c r="E1063" i="33"/>
  <c r="F1063" i="33" s="1"/>
  <c r="E1062" i="33"/>
  <c r="F1062" i="33" s="1"/>
  <c r="E1061" i="33"/>
  <c r="F1061" i="33" s="1"/>
  <c r="E1060" i="33"/>
  <c r="F1060" i="33" s="1"/>
  <c r="E1059" i="33"/>
  <c r="F1059" i="33" s="1"/>
  <c r="E1058" i="33"/>
  <c r="F1058" i="33" s="1"/>
  <c r="E1057" i="33"/>
  <c r="F1057" i="33" s="1"/>
  <c r="E1056" i="33"/>
  <c r="F1056" i="33" s="1"/>
  <c r="E1055" i="33"/>
  <c r="F1055" i="33" s="1"/>
  <c r="E1054" i="33"/>
  <c r="F1054" i="33" s="1"/>
  <c r="E1053" i="33"/>
  <c r="F1053" i="33" s="1"/>
  <c r="E1052" i="33"/>
  <c r="F1052" i="33" s="1"/>
  <c r="E1051" i="33"/>
  <c r="F1051" i="33" s="1"/>
  <c r="E1050" i="33"/>
  <c r="F1050" i="33" s="1"/>
  <c r="E1049" i="33"/>
  <c r="F1049" i="33" s="1"/>
  <c r="E1048" i="33"/>
  <c r="F1048" i="33" s="1"/>
  <c r="E1047" i="33"/>
  <c r="F1047" i="33" s="1"/>
  <c r="E1046" i="33"/>
  <c r="F1046" i="33" s="1"/>
  <c r="E1045" i="33"/>
  <c r="F1045" i="33" s="1"/>
  <c r="E1044" i="33"/>
  <c r="F1044" i="33" s="1"/>
  <c r="E1043" i="33"/>
  <c r="F1043" i="33" s="1"/>
  <c r="E1042" i="33"/>
  <c r="F1042" i="33" s="1"/>
  <c r="E1041" i="33"/>
  <c r="F1041" i="33" s="1"/>
  <c r="E1040" i="33"/>
  <c r="F1040" i="33" s="1"/>
  <c r="E1039" i="33"/>
  <c r="F1039" i="33" s="1"/>
  <c r="E1038" i="33"/>
  <c r="F1038" i="33" s="1"/>
  <c r="E1037" i="33"/>
  <c r="F1037" i="33" s="1"/>
  <c r="E1036" i="33"/>
  <c r="F1036" i="33" s="1"/>
  <c r="E1035" i="33"/>
  <c r="F1035" i="33" s="1"/>
  <c r="E1034" i="33"/>
  <c r="F1034" i="33" s="1"/>
  <c r="E1033" i="33"/>
  <c r="F1033" i="33" s="1"/>
  <c r="E1032" i="33"/>
  <c r="F1032" i="33" s="1"/>
  <c r="E1031" i="33"/>
  <c r="F1031" i="33" s="1"/>
  <c r="E1030" i="33"/>
  <c r="F1030" i="33" s="1"/>
  <c r="E1029" i="33"/>
  <c r="F1029" i="33" s="1"/>
  <c r="E1028" i="33"/>
  <c r="F1028" i="33" s="1"/>
  <c r="E1027" i="33"/>
  <c r="F1027" i="33" s="1"/>
  <c r="E1026" i="33"/>
  <c r="F1026" i="33" s="1"/>
  <c r="E1025" i="33"/>
  <c r="F1025" i="33" s="1"/>
  <c r="E1024" i="33"/>
  <c r="F1024" i="33" s="1"/>
  <c r="E1023" i="33"/>
  <c r="F1023" i="33" s="1"/>
  <c r="E1022" i="33"/>
  <c r="F1022" i="33" s="1"/>
  <c r="E1021" i="33"/>
  <c r="F1021" i="33" s="1"/>
  <c r="E1020" i="33"/>
  <c r="F1020" i="33" s="1"/>
  <c r="E1019" i="33"/>
  <c r="F1019" i="33" s="1"/>
  <c r="E1018" i="33"/>
  <c r="F1018" i="33" s="1"/>
  <c r="E1017" i="33"/>
  <c r="F1017" i="33" s="1"/>
  <c r="E1016" i="33"/>
  <c r="F1016" i="33" s="1"/>
  <c r="E1015" i="33"/>
  <c r="F1015" i="33" s="1"/>
  <c r="E1014" i="33"/>
  <c r="F1014" i="33" s="1"/>
  <c r="E1013" i="33"/>
  <c r="F1013" i="33" s="1"/>
  <c r="E1012" i="33"/>
  <c r="F1012" i="33" s="1"/>
  <c r="E1011" i="33"/>
  <c r="F1011" i="33" s="1"/>
  <c r="E1010" i="33"/>
  <c r="F1010" i="33" s="1"/>
  <c r="E1009" i="33"/>
  <c r="F1009" i="33" s="1"/>
  <c r="E1008" i="33"/>
  <c r="F1008" i="33" s="1"/>
  <c r="E1007" i="33"/>
  <c r="F1007" i="33" s="1"/>
  <c r="E1006" i="33"/>
  <c r="F1006" i="33" s="1"/>
  <c r="E1005" i="33"/>
  <c r="F1005" i="33" s="1"/>
  <c r="E1004" i="33"/>
  <c r="F1004" i="33" s="1"/>
  <c r="E1003" i="33"/>
  <c r="F1003" i="33" s="1"/>
  <c r="E1002" i="33"/>
  <c r="F1002" i="33" s="1"/>
  <c r="E1001" i="33"/>
  <c r="F1001" i="33" s="1"/>
  <c r="E1000" i="33"/>
  <c r="F1000" i="33" s="1"/>
  <c r="E999" i="33"/>
  <c r="F999" i="33" s="1"/>
  <c r="E998" i="33"/>
  <c r="F998" i="33" s="1"/>
  <c r="E997" i="33"/>
  <c r="F997" i="33" s="1"/>
  <c r="E996" i="33"/>
  <c r="F996" i="33" s="1"/>
  <c r="E995" i="33"/>
  <c r="F995" i="33" s="1"/>
  <c r="E994" i="33"/>
  <c r="F994" i="33" s="1"/>
  <c r="E993" i="33"/>
  <c r="F993" i="33" s="1"/>
  <c r="E992" i="33"/>
  <c r="F992" i="33" s="1"/>
  <c r="E991" i="33"/>
  <c r="F991" i="33" s="1"/>
  <c r="E990" i="33"/>
  <c r="F990" i="33" s="1"/>
  <c r="E989" i="33"/>
  <c r="F989" i="33" s="1"/>
  <c r="E988" i="33"/>
  <c r="F988" i="33" s="1"/>
  <c r="E987" i="33"/>
  <c r="F987" i="33" s="1"/>
  <c r="E986" i="33"/>
  <c r="F986" i="33" s="1"/>
  <c r="E985" i="33"/>
  <c r="F985" i="33" s="1"/>
  <c r="E984" i="33"/>
  <c r="F984" i="33" s="1"/>
  <c r="E983" i="33"/>
  <c r="F983" i="33" s="1"/>
  <c r="E982" i="33"/>
  <c r="F982" i="33" s="1"/>
  <c r="E981" i="33"/>
  <c r="F981" i="33" s="1"/>
  <c r="E980" i="33"/>
  <c r="F980" i="33" s="1"/>
  <c r="E979" i="33"/>
  <c r="F979" i="33" s="1"/>
  <c r="E978" i="33"/>
  <c r="F978" i="33" s="1"/>
  <c r="E977" i="33"/>
  <c r="F977" i="33" s="1"/>
  <c r="E976" i="33"/>
  <c r="F976" i="33" s="1"/>
  <c r="E975" i="33"/>
  <c r="F975" i="33" s="1"/>
  <c r="E974" i="33"/>
  <c r="F974" i="33" s="1"/>
  <c r="E973" i="33"/>
  <c r="F973" i="33" s="1"/>
  <c r="E972" i="33"/>
  <c r="F972" i="33" s="1"/>
  <c r="E971" i="33"/>
  <c r="F971" i="33" s="1"/>
  <c r="E970" i="33"/>
  <c r="F970" i="33" s="1"/>
  <c r="E969" i="33"/>
  <c r="F969" i="33" s="1"/>
  <c r="E968" i="33"/>
  <c r="F968" i="33" s="1"/>
  <c r="E967" i="33"/>
  <c r="F967" i="33" s="1"/>
  <c r="E966" i="33"/>
  <c r="F966" i="33" s="1"/>
  <c r="E965" i="33"/>
  <c r="F965" i="33" s="1"/>
  <c r="E964" i="33"/>
  <c r="F964" i="33" s="1"/>
  <c r="E963" i="33"/>
  <c r="F963" i="33" s="1"/>
  <c r="E962" i="33"/>
  <c r="F962" i="33" s="1"/>
  <c r="E961" i="33"/>
  <c r="F961" i="33" s="1"/>
  <c r="E960" i="33"/>
  <c r="F960" i="33" s="1"/>
  <c r="E959" i="33"/>
  <c r="F959" i="33" s="1"/>
  <c r="E958" i="33"/>
  <c r="F958" i="33" s="1"/>
  <c r="E957" i="33"/>
  <c r="F957" i="33" s="1"/>
  <c r="E956" i="33"/>
  <c r="F956" i="33" s="1"/>
  <c r="E955" i="33"/>
  <c r="F955" i="33" s="1"/>
  <c r="E954" i="33"/>
  <c r="F954" i="33" s="1"/>
  <c r="E953" i="33"/>
  <c r="F953" i="33" s="1"/>
  <c r="E952" i="33"/>
  <c r="F952" i="33" s="1"/>
  <c r="E951" i="33"/>
  <c r="F951" i="33" s="1"/>
  <c r="E950" i="33"/>
  <c r="F950" i="33" s="1"/>
  <c r="E949" i="33"/>
  <c r="F949" i="33" s="1"/>
  <c r="E948" i="33"/>
  <c r="F948" i="33" s="1"/>
  <c r="E947" i="33"/>
  <c r="F947" i="33" s="1"/>
  <c r="E946" i="33"/>
  <c r="F946" i="33" s="1"/>
  <c r="E945" i="33"/>
  <c r="F945" i="33" s="1"/>
  <c r="E944" i="33"/>
  <c r="F944" i="33" s="1"/>
  <c r="E943" i="33"/>
  <c r="F943" i="33" s="1"/>
  <c r="E942" i="33"/>
  <c r="F942" i="33" s="1"/>
  <c r="E941" i="33"/>
  <c r="F941" i="33" s="1"/>
  <c r="E940" i="33"/>
  <c r="F940" i="33" s="1"/>
  <c r="E939" i="33"/>
  <c r="F939" i="33" s="1"/>
  <c r="E938" i="33"/>
  <c r="F938" i="33" s="1"/>
  <c r="E937" i="33"/>
  <c r="F937" i="33" s="1"/>
  <c r="E936" i="33"/>
  <c r="F936" i="33" s="1"/>
  <c r="E935" i="33"/>
  <c r="F935" i="33" s="1"/>
  <c r="E934" i="33"/>
  <c r="F934" i="33" s="1"/>
  <c r="E933" i="33"/>
  <c r="F933" i="33" s="1"/>
  <c r="E932" i="33"/>
  <c r="F932" i="33" s="1"/>
  <c r="E931" i="33"/>
  <c r="F931" i="33" s="1"/>
  <c r="E930" i="33"/>
  <c r="F930" i="33" s="1"/>
  <c r="E929" i="33"/>
  <c r="F929" i="33" s="1"/>
  <c r="E928" i="33"/>
  <c r="F928" i="33" s="1"/>
  <c r="E927" i="33"/>
  <c r="F927" i="33" s="1"/>
  <c r="E926" i="33"/>
  <c r="F926" i="33" s="1"/>
  <c r="E925" i="33"/>
  <c r="F925" i="33" s="1"/>
  <c r="E924" i="33"/>
  <c r="F924" i="33" s="1"/>
  <c r="E923" i="33"/>
  <c r="F923" i="33" s="1"/>
  <c r="E922" i="33"/>
  <c r="F922" i="33" s="1"/>
  <c r="E921" i="33"/>
  <c r="F921" i="33" s="1"/>
  <c r="E920" i="33"/>
  <c r="F920" i="33" s="1"/>
  <c r="E919" i="33"/>
  <c r="F919" i="33" s="1"/>
  <c r="E918" i="33"/>
  <c r="F918" i="33" s="1"/>
  <c r="E917" i="33"/>
  <c r="F917" i="33" s="1"/>
  <c r="E916" i="33"/>
  <c r="F916" i="33" s="1"/>
  <c r="E915" i="33"/>
  <c r="F915" i="33" s="1"/>
  <c r="E914" i="33"/>
  <c r="F914" i="33" s="1"/>
  <c r="E913" i="33"/>
  <c r="F913" i="33" s="1"/>
  <c r="E912" i="33"/>
  <c r="F912" i="33" s="1"/>
  <c r="E911" i="33"/>
  <c r="F911" i="33" s="1"/>
  <c r="E910" i="33"/>
  <c r="F910" i="33" s="1"/>
  <c r="E909" i="33"/>
  <c r="F909" i="33" s="1"/>
  <c r="E908" i="33"/>
  <c r="F908" i="33" s="1"/>
  <c r="E907" i="33"/>
  <c r="F907" i="33" s="1"/>
  <c r="E906" i="33"/>
  <c r="F906" i="33" s="1"/>
  <c r="E905" i="33"/>
  <c r="F905" i="33" s="1"/>
  <c r="E904" i="33"/>
  <c r="F904" i="33" s="1"/>
  <c r="E903" i="33"/>
  <c r="F903" i="33" s="1"/>
  <c r="E902" i="33"/>
  <c r="F902" i="33" s="1"/>
  <c r="E901" i="33"/>
  <c r="F901" i="33" s="1"/>
  <c r="E900" i="33"/>
  <c r="F900" i="33" s="1"/>
  <c r="E899" i="33"/>
  <c r="F899" i="33" s="1"/>
  <c r="E898" i="33"/>
  <c r="F898" i="33" s="1"/>
  <c r="E897" i="33"/>
  <c r="F897" i="33" s="1"/>
  <c r="E896" i="33"/>
  <c r="F896" i="33" s="1"/>
  <c r="E895" i="33"/>
  <c r="F895" i="33" s="1"/>
  <c r="E894" i="33"/>
  <c r="F894" i="33" s="1"/>
  <c r="E893" i="33"/>
  <c r="F893" i="33" s="1"/>
  <c r="E892" i="33"/>
  <c r="F892" i="33" s="1"/>
  <c r="E891" i="33"/>
  <c r="F891" i="33" s="1"/>
  <c r="E890" i="33"/>
  <c r="F890" i="33" s="1"/>
  <c r="E889" i="33"/>
  <c r="F889" i="33" s="1"/>
  <c r="E888" i="33"/>
  <c r="F888" i="33" s="1"/>
  <c r="E887" i="33"/>
  <c r="F887" i="33" s="1"/>
  <c r="E886" i="33"/>
  <c r="F886" i="33" s="1"/>
  <c r="E885" i="33"/>
  <c r="F885" i="33" s="1"/>
  <c r="E884" i="33"/>
  <c r="F884" i="33" s="1"/>
  <c r="E883" i="33"/>
  <c r="F883" i="33" s="1"/>
  <c r="E882" i="33"/>
  <c r="F882" i="33" s="1"/>
  <c r="E881" i="33"/>
  <c r="F881" i="33" s="1"/>
  <c r="E880" i="33"/>
  <c r="F880" i="33" s="1"/>
  <c r="E879" i="33"/>
  <c r="F879" i="33" s="1"/>
  <c r="E878" i="33"/>
  <c r="F878" i="33" s="1"/>
  <c r="E877" i="33"/>
  <c r="F877" i="33" s="1"/>
  <c r="E876" i="33"/>
  <c r="F876" i="33" s="1"/>
  <c r="E875" i="33"/>
  <c r="F875" i="33" s="1"/>
  <c r="E874" i="33"/>
  <c r="F874" i="33" s="1"/>
  <c r="E873" i="33"/>
  <c r="F873" i="33" s="1"/>
  <c r="E872" i="33"/>
  <c r="F872" i="33" s="1"/>
  <c r="E871" i="33"/>
  <c r="F871" i="33" s="1"/>
  <c r="E870" i="33"/>
  <c r="F870" i="33" s="1"/>
  <c r="E869" i="33"/>
  <c r="F869" i="33" s="1"/>
  <c r="E868" i="33"/>
  <c r="F868" i="33" s="1"/>
  <c r="E867" i="33"/>
  <c r="F867" i="33" s="1"/>
  <c r="E866" i="33"/>
  <c r="F866" i="33" s="1"/>
  <c r="E865" i="33"/>
  <c r="F865" i="33" s="1"/>
  <c r="E864" i="33"/>
  <c r="F864" i="33" s="1"/>
  <c r="E863" i="33"/>
  <c r="F863" i="33" s="1"/>
  <c r="E862" i="33"/>
  <c r="F862" i="33" s="1"/>
  <c r="E861" i="33"/>
  <c r="F861" i="33" s="1"/>
  <c r="E860" i="33"/>
  <c r="F860" i="33" s="1"/>
  <c r="E859" i="33"/>
  <c r="F859" i="33" s="1"/>
  <c r="E858" i="33"/>
  <c r="F858" i="33" s="1"/>
  <c r="E857" i="33"/>
  <c r="F857" i="33" s="1"/>
  <c r="E856" i="33"/>
  <c r="F856" i="33" s="1"/>
  <c r="E855" i="33"/>
  <c r="F855" i="33" s="1"/>
  <c r="E854" i="33"/>
  <c r="F854" i="33" s="1"/>
  <c r="E853" i="33"/>
  <c r="F853" i="33" s="1"/>
  <c r="E852" i="33"/>
  <c r="F852" i="33" s="1"/>
  <c r="E851" i="33"/>
  <c r="F851" i="33" s="1"/>
  <c r="E850" i="33"/>
  <c r="F850" i="33" s="1"/>
  <c r="E849" i="33"/>
  <c r="F849" i="33" s="1"/>
  <c r="E848" i="33"/>
  <c r="F848" i="33" s="1"/>
  <c r="E847" i="33"/>
  <c r="F847" i="33" s="1"/>
  <c r="E846" i="33"/>
  <c r="F846" i="33" s="1"/>
  <c r="E845" i="33"/>
  <c r="F845" i="33" s="1"/>
  <c r="E844" i="33"/>
  <c r="F844" i="33" s="1"/>
  <c r="E843" i="33"/>
  <c r="F843" i="33" s="1"/>
  <c r="E842" i="33"/>
  <c r="F842" i="33" s="1"/>
  <c r="E841" i="33"/>
  <c r="F841" i="33" s="1"/>
  <c r="E840" i="33"/>
  <c r="F840" i="33" s="1"/>
  <c r="E839" i="33"/>
  <c r="F839" i="33" s="1"/>
  <c r="E838" i="33"/>
  <c r="F838" i="33" s="1"/>
  <c r="E837" i="33"/>
  <c r="F837" i="33" s="1"/>
  <c r="E836" i="33"/>
  <c r="F836" i="33" s="1"/>
  <c r="E835" i="33"/>
  <c r="F835" i="33" s="1"/>
  <c r="E834" i="33"/>
  <c r="F834" i="33" s="1"/>
  <c r="E833" i="33"/>
  <c r="F833" i="33" s="1"/>
  <c r="E832" i="33"/>
  <c r="F832" i="33" s="1"/>
  <c r="E831" i="33"/>
  <c r="F831" i="33" s="1"/>
  <c r="E830" i="33"/>
  <c r="F830" i="33" s="1"/>
  <c r="E829" i="33"/>
  <c r="F829" i="33" s="1"/>
  <c r="E828" i="33"/>
  <c r="F828" i="33" s="1"/>
  <c r="E827" i="33"/>
  <c r="F827" i="33" s="1"/>
  <c r="E826" i="33"/>
  <c r="F826" i="33" s="1"/>
  <c r="E825" i="33"/>
  <c r="F825" i="33" s="1"/>
  <c r="E824" i="33"/>
  <c r="F824" i="33" s="1"/>
  <c r="E823" i="33"/>
  <c r="F823" i="33" s="1"/>
  <c r="E822" i="33"/>
  <c r="F822" i="33" s="1"/>
  <c r="E821" i="33"/>
  <c r="F821" i="33" s="1"/>
  <c r="E820" i="33"/>
  <c r="F820" i="33" s="1"/>
  <c r="E819" i="33"/>
  <c r="F819" i="33" s="1"/>
  <c r="E818" i="33"/>
  <c r="F818" i="33" s="1"/>
  <c r="E817" i="33"/>
  <c r="F817" i="33" s="1"/>
  <c r="E816" i="33"/>
  <c r="F816" i="33" s="1"/>
  <c r="E815" i="33"/>
  <c r="F815" i="33" s="1"/>
  <c r="E814" i="33"/>
  <c r="F814" i="33" s="1"/>
  <c r="E813" i="33"/>
  <c r="F813" i="33" s="1"/>
  <c r="E812" i="33"/>
  <c r="F812" i="33" s="1"/>
  <c r="E811" i="33"/>
  <c r="F811" i="33" s="1"/>
  <c r="E810" i="33"/>
  <c r="F810" i="33" s="1"/>
  <c r="E809" i="33"/>
  <c r="F809" i="33" s="1"/>
  <c r="E808" i="33"/>
  <c r="F808" i="33" s="1"/>
  <c r="E807" i="33"/>
  <c r="F807" i="33" s="1"/>
  <c r="E806" i="33"/>
  <c r="F806" i="33" s="1"/>
  <c r="E805" i="33"/>
  <c r="F805" i="33" s="1"/>
  <c r="E804" i="33"/>
  <c r="F804" i="33" s="1"/>
  <c r="E803" i="33"/>
  <c r="F803" i="33" s="1"/>
  <c r="E802" i="33"/>
  <c r="F802" i="33" s="1"/>
  <c r="E801" i="33"/>
  <c r="F801" i="33" s="1"/>
  <c r="E800" i="33"/>
  <c r="F800" i="33" s="1"/>
  <c r="E799" i="33"/>
  <c r="F799" i="33" s="1"/>
  <c r="E798" i="33"/>
  <c r="F798" i="33" s="1"/>
  <c r="E797" i="33"/>
  <c r="F797" i="33" s="1"/>
  <c r="E796" i="33"/>
  <c r="F796" i="33" s="1"/>
  <c r="E795" i="33"/>
  <c r="F795" i="33" s="1"/>
  <c r="E794" i="33"/>
  <c r="F794" i="33" s="1"/>
  <c r="E793" i="33"/>
  <c r="F793" i="33" s="1"/>
  <c r="E792" i="33"/>
  <c r="F792" i="33" s="1"/>
  <c r="E791" i="33"/>
  <c r="F791" i="33" s="1"/>
  <c r="E790" i="33"/>
  <c r="F790" i="33" s="1"/>
  <c r="E789" i="33"/>
  <c r="F789" i="33" s="1"/>
  <c r="E788" i="33"/>
  <c r="F788" i="33" s="1"/>
  <c r="E787" i="33"/>
  <c r="F787" i="33" s="1"/>
  <c r="E786" i="33"/>
  <c r="F786" i="33" s="1"/>
  <c r="E785" i="33"/>
  <c r="F785" i="33" s="1"/>
  <c r="E784" i="33"/>
  <c r="F784" i="33" s="1"/>
  <c r="E783" i="33"/>
  <c r="F783" i="33" s="1"/>
  <c r="E782" i="33"/>
  <c r="F782" i="33" s="1"/>
  <c r="E781" i="33"/>
  <c r="F781" i="33" s="1"/>
  <c r="E780" i="33"/>
  <c r="F780" i="33" s="1"/>
  <c r="E779" i="33"/>
  <c r="F779" i="33" s="1"/>
  <c r="E778" i="33"/>
  <c r="F778" i="33" s="1"/>
  <c r="E777" i="33"/>
  <c r="F777" i="33" s="1"/>
  <c r="E776" i="33"/>
  <c r="F776" i="33" s="1"/>
  <c r="E775" i="33"/>
  <c r="F775" i="33" s="1"/>
  <c r="E774" i="33"/>
  <c r="F774" i="33" s="1"/>
  <c r="E773" i="33"/>
  <c r="F773" i="33" s="1"/>
  <c r="E772" i="33"/>
  <c r="F772" i="33" s="1"/>
  <c r="E771" i="33"/>
  <c r="F771" i="33" s="1"/>
  <c r="E770" i="33"/>
  <c r="F770" i="33" s="1"/>
  <c r="E769" i="33"/>
  <c r="F769" i="33" s="1"/>
  <c r="E768" i="33"/>
  <c r="F768" i="33" s="1"/>
  <c r="E767" i="33"/>
  <c r="F767" i="33" s="1"/>
  <c r="E766" i="33"/>
  <c r="F766" i="33" s="1"/>
  <c r="E765" i="33"/>
  <c r="F765" i="33" s="1"/>
  <c r="E764" i="33"/>
  <c r="F764" i="33" s="1"/>
  <c r="E763" i="33"/>
  <c r="F763" i="33" s="1"/>
  <c r="E762" i="33"/>
  <c r="F762" i="33" s="1"/>
  <c r="E761" i="33"/>
  <c r="F761" i="33" s="1"/>
  <c r="E760" i="33"/>
  <c r="F760" i="33" s="1"/>
  <c r="E759" i="33"/>
  <c r="F759" i="33" s="1"/>
  <c r="E758" i="33"/>
  <c r="F758" i="33" s="1"/>
  <c r="E757" i="33"/>
  <c r="F757" i="33" s="1"/>
  <c r="E756" i="33"/>
  <c r="F756" i="33" s="1"/>
  <c r="E755" i="33"/>
  <c r="F755" i="33" s="1"/>
  <c r="E754" i="33"/>
  <c r="F754" i="33" s="1"/>
  <c r="E753" i="33"/>
  <c r="F753" i="33" s="1"/>
  <c r="E752" i="33"/>
  <c r="F752" i="33" s="1"/>
  <c r="E751" i="33"/>
  <c r="F751" i="33" s="1"/>
  <c r="E750" i="33"/>
  <c r="F750" i="33" s="1"/>
  <c r="E749" i="33"/>
  <c r="F749" i="33" s="1"/>
  <c r="E748" i="33"/>
  <c r="F748" i="33" s="1"/>
  <c r="E747" i="33"/>
  <c r="F747" i="33" s="1"/>
  <c r="E746" i="33"/>
  <c r="F746" i="33" s="1"/>
  <c r="E745" i="33"/>
  <c r="F745" i="33" s="1"/>
  <c r="E744" i="33"/>
  <c r="F744" i="33" s="1"/>
  <c r="E743" i="33"/>
  <c r="F743" i="33" s="1"/>
  <c r="E742" i="33"/>
  <c r="F742" i="33" s="1"/>
  <c r="E741" i="33"/>
  <c r="F741" i="33" s="1"/>
  <c r="E740" i="33"/>
  <c r="F740" i="33" s="1"/>
  <c r="E739" i="33"/>
  <c r="F739" i="33" s="1"/>
  <c r="E738" i="33"/>
  <c r="F738" i="33" s="1"/>
  <c r="E737" i="33"/>
  <c r="F737" i="33" s="1"/>
  <c r="E736" i="33"/>
  <c r="F736" i="33" s="1"/>
  <c r="E735" i="33"/>
  <c r="F735" i="33" s="1"/>
  <c r="E734" i="33"/>
  <c r="F734" i="33" s="1"/>
  <c r="E733" i="33"/>
  <c r="F733" i="33" s="1"/>
  <c r="E732" i="33"/>
  <c r="F732" i="33" s="1"/>
  <c r="E731" i="33"/>
  <c r="F731" i="33" s="1"/>
  <c r="E730" i="33"/>
  <c r="F730" i="33" s="1"/>
  <c r="E729" i="33"/>
  <c r="F729" i="33" s="1"/>
  <c r="E728" i="33"/>
  <c r="F728" i="33" s="1"/>
  <c r="E727" i="33"/>
  <c r="F727" i="33" s="1"/>
  <c r="E726" i="33"/>
  <c r="F726" i="33" s="1"/>
  <c r="E725" i="33"/>
  <c r="F725" i="33" s="1"/>
  <c r="E724" i="33"/>
  <c r="F724" i="33" s="1"/>
  <c r="E723" i="33"/>
  <c r="F723" i="33" s="1"/>
  <c r="E722" i="33"/>
  <c r="F722" i="33" s="1"/>
  <c r="E721" i="33"/>
  <c r="F721" i="33" s="1"/>
  <c r="E720" i="33"/>
  <c r="F720" i="33" s="1"/>
  <c r="E719" i="33"/>
  <c r="F719" i="33" s="1"/>
  <c r="E718" i="33"/>
  <c r="F718" i="33" s="1"/>
  <c r="E717" i="33"/>
  <c r="F717" i="33" s="1"/>
  <c r="E716" i="33"/>
  <c r="F716" i="33" s="1"/>
  <c r="E715" i="33"/>
  <c r="F715" i="33" s="1"/>
  <c r="E714" i="33"/>
  <c r="F714" i="33" s="1"/>
  <c r="E713" i="33"/>
  <c r="F713" i="33" s="1"/>
  <c r="E712" i="33"/>
  <c r="F712" i="33" s="1"/>
  <c r="E711" i="33"/>
  <c r="F711" i="33" s="1"/>
  <c r="E710" i="33"/>
  <c r="F710" i="33" s="1"/>
  <c r="E709" i="33"/>
  <c r="F709" i="33" s="1"/>
  <c r="E708" i="33"/>
  <c r="F708" i="33" s="1"/>
  <c r="E707" i="33"/>
  <c r="F707" i="33" s="1"/>
  <c r="E706" i="33"/>
  <c r="F706" i="33" s="1"/>
  <c r="E705" i="33"/>
  <c r="F705" i="33" s="1"/>
  <c r="E704" i="33"/>
  <c r="F704" i="33" s="1"/>
  <c r="E703" i="33"/>
  <c r="F703" i="33" s="1"/>
  <c r="E702" i="33"/>
  <c r="F702" i="33" s="1"/>
  <c r="E701" i="33"/>
  <c r="F701" i="33" s="1"/>
  <c r="E700" i="33"/>
  <c r="F700" i="33" s="1"/>
  <c r="E699" i="33"/>
  <c r="F699" i="33" s="1"/>
  <c r="E698" i="33"/>
  <c r="F698" i="33" s="1"/>
  <c r="E697" i="33"/>
  <c r="F697" i="33" s="1"/>
  <c r="E696" i="33"/>
  <c r="F696" i="33" s="1"/>
  <c r="E695" i="33"/>
  <c r="F695" i="33" s="1"/>
  <c r="E694" i="33"/>
  <c r="F694" i="33" s="1"/>
  <c r="E693" i="33"/>
  <c r="F693" i="33" s="1"/>
  <c r="E692" i="33"/>
  <c r="F692" i="33" s="1"/>
  <c r="E691" i="33"/>
  <c r="F691" i="33" s="1"/>
  <c r="E690" i="33"/>
  <c r="F690" i="33" s="1"/>
  <c r="E689" i="33"/>
  <c r="F689" i="33" s="1"/>
  <c r="E688" i="33"/>
  <c r="F688" i="33" s="1"/>
  <c r="E687" i="33"/>
  <c r="F687" i="33" s="1"/>
  <c r="E686" i="33"/>
  <c r="F686" i="33" s="1"/>
  <c r="E685" i="33"/>
  <c r="F685" i="33" s="1"/>
  <c r="E684" i="33"/>
  <c r="F684" i="33" s="1"/>
  <c r="E683" i="33"/>
  <c r="F683" i="33" s="1"/>
  <c r="E682" i="33"/>
  <c r="F682" i="33" s="1"/>
  <c r="E681" i="33"/>
  <c r="F681" i="33" s="1"/>
  <c r="E680" i="33"/>
  <c r="F680" i="33" s="1"/>
  <c r="E679" i="33"/>
  <c r="F679" i="33" s="1"/>
  <c r="E678" i="33"/>
  <c r="F678" i="33" s="1"/>
  <c r="E677" i="33"/>
  <c r="F677" i="33" s="1"/>
  <c r="E676" i="33"/>
  <c r="F676" i="33" s="1"/>
  <c r="E675" i="33"/>
  <c r="F675" i="33" s="1"/>
  <c r="E674" i="33"/>
  <c r="F674" i="33" s="1"/>
  <c r="E673" i="33"/>
  <c r="F673" i="33" s="1"/>
  <c r="E672" i="33"/>
  <c r="F672" i="33" s="1"/>
  <c r="E671" i="33"/>
  <c r="F671" i="33" s="1"/>
  <c r="E670" i="33"/>
  <c r="F670" i="33" s="1"/>
  <c r="E669" i="33"/>
  <c r="F669" i="33" s="1"/>
  <c r="E668" i="33"/>
  <c r="F668" i="33" s="1"/>
  <c r="E667" i="33"/>
  <c r="F667" i="33" s="1"/>
  <c r="E666" i="33"/>
  <c r="F666" i="33" s="1"/>
  <c r="E665" i="33"/>
  <c r="F665" i="33" s="1"/>
  <c r="E664" i="33"/>
  <c r="F664" i="33" s="1"/>
  <c r="E663" i="33"/>
  <c r="F663" i="33" s="1"/>
  <c r="E662" i="33"/>
  <c r="F662" i="33" s="1"/>
  <c r="E661" i="33"/>
  <c r="F661" i="33" s="1"/>
  <c r="E660" i="33"/>
  <c r="F660" i="33" s="1"/>
  <c r="E659" i="33"/>
  <c r="F659" i="33" s="1"/>
  <c r="E658" i="33"/>
  <c r="F658" i="33" s="1"/>
  <c r="E657" i="33"/>
  <c r="F657" i="33" s="1"/>
  <c r="E656" i="33"/>
  <c r="F656" i="33" s="1"/>
  <c r="E655" i="33"/>
  <c r="F655" i="33" s="1"/>
  <c r="E654" i="33"/>
  <c r="F654" i="33" s="1"/>
  <c r="E653" i="33"/>
  <c r="F653" i="33" s="1"/>
  <c r="E652" i="33"/>
  <c r="F652" i="33" s="1"/>
  <c r="E651" i="33"/>
  <c r="F651" i="33" s="1"/>
  <c r="E650" i="33"/>
  <c r="F650" i="33" s="1"/>
  <c r="E649" i="33"/>
  <c r="F649" i="33" s="1"/>
  <c r="E648" i="33"/>
  <c r="F648" i="33" s="1"/>
  <c r="E647" i="33"/>
  <c r="F647" i="33" s="1"/>
  <c r="E646" i="33"/>
  <c r="F646" i="33" s="1"/>
  <c r="E645" i="33"/>
  <c r="F645" i="33" s="1"/>
  <c r="E644" i="33"/>
  <c r="F644" i="33" s="1"/>
  <c r="E643" i="33"/>
  <c r="F643" i="33" s="1"/>
  <c r="E642" i="33"/>
  <c r="F642" i="33" s="1"/>
  <c r="E641" i="33"/>
  <c r="F641" i="33" s="1"/>
  <c r="E640" i="33"/>
  <c r="F640" i="33" s="1"/>
  <c r="E639" i="33"/>
  <c r="F639" i="33" s="1"/>
  <c r="E638" i="33"/>
  <c r="F638" i="33" s="1"/>
  <c r="E637" i="33"/>
  <c r="F637" i="33" s="1"/>
  <c r="E636" i="33"/>
  <c r="F636" i="33" s="1"/>
  <c r="E635" i="33"/>
  <c r="F635" i="33" s="1"/>
  <c r="E634" i="33"/>
  <c r="F634" i="33" s="1"/>
  <c r="E633" i="33"/>
  <c r="F633" i="33" s="1"/>
  <c r="E632" i="33"/>
  <c r="F632" i="33" s="1"/>
  <c r="E631" i="33"/>
  <c r="F631" i="33" s="1"/>
  <c r="E630" i="33"/>
  <c r="F630" i="33" s="1"/>
  <c r="E629" i="33"/>
  <c r="F629" i="33" s="1"/>
  <c r="E628" i="33"/>
  <c r="F628" i="33" s="1"/>
  <c r="E627" i="33"/>
  <c r="F627" i="33" s="1"/>
  <c r="E626" i="33"/>
  <c r="F626" i="33" s="1"/>
  <c r="E625" i="33"/>
  <c r="F625" i="33" s="1"/>
  <c r="E624" i="33"/>
  <c r="F624" i="33" s="1"/>
  <c r="E623" i="33"/>
  <c r="F623" i="33" s="1"/>
  <c r="E622" i="33"/>
  <c r="F622" i="33" s="1"/>
  <c r="E621" i="33"/>
  <c r="F621" i="33" s="1"/>
  <c r="E620" i="33"/>
  <c r="F620" i="33" s="1"/>
  <c r="E619" i="33"/>
  <c r="F619" i="33" s="1"/>
  <c r="E618" i="33"/>
  <c r="F618" i="33" s="1"/>
  <c r="E617" i="33"/>
  <c r="F617" i="33" s="1"/>
  <c r="E616" i="33"/>
  <c r="F616" i="33" s="1"/>
  <c r="E615" i="33"/>
  <c r="F615" i="33" s="1"/>
  <c r="E614" i="33"/>
  <c r="F614" i="33" s="1"/>
  <c r="E613" i="33"/>
  <c r="F613" i="33" s="1"/>
  <c r="E612" i="33"/>
  <c r="F612" i="33" s="1"/>
  <c r="E611" i="33"/>
  <c r="F611" i="33" s="1"/>
  <c r="E610" i="33"/>
  <c r="F610" i="33" s="1"/>
  <c r="E609" i="33"/>
  <c r="F609" i="33" s="1"/>
  <c r="E608" i="33"/>
  <c r="F608" i="33" s="1"/>
  <c r="E607" i="33"/>
  <c r="F607" i="33" s="1"/>
  <c r="E606" i="33"/>
  <c r="F606" i="33" s="1"/>
  <c r="E605" i="33"/>
  <c r="F605" i="33" s="1"/>
  <c r="E604" i="33"/>
  <c r="F604" i="33" s="1"/>
  <c r="E603" i="33"/>
  <c r="F603" i="33" s="1"/>
  <c r="E602" i="33"/>
  <c r="F602" i="33" s="1"/>
  <c r="E601" i="33"/>
  <c r="F601" i="33" s="1"/>
  <c r="E600" i="33"/>
  <c r="F600" i="33" s="1"/>
  <c r="E599" i="33"/>
  <c r="F599" i="33" s="1"/>
  <c r="E598" i="33"/>
  <c r="F598" i="33" s="1"/>
  <c r="E597" i="33"/>
  <c r="F597" i="33" s="1"/>
  <c r="E596" i="33"/>
  <c r="F596" i="33" s="1"/>
  <c r="E595" i="33"/>
  <c r="F595" i="33" s="1"/>
  <c r="E594" i="33"/>
  <c r="F594" i="33" s="1"/>
  <c r="E593" i="33"/>
  <c r="F593" i="33" s="1"/>
  <c r="E592" i="33"/>
  <c r="F592" i="33" s="1"/>
  <c r="E591" i="33"/>
  <c r="F591" i="33" s="1"/>
  <c r="E590" i="33"/>
  <c r="F590" i="33" s="1"/>
  <c r="E589" i="33"/>
  <c r="F589" i="33" s="1"/>
  <c r="E588" i="33"/>
  <c r="F588" i="33" s="1"/>
  <c r="E587" i="33"/>
  <c r="F587" i="33" s="1"/>
  <c r="E586" i="33"/>
  <c r="F586" i="33" s="1"/>
  <c r="E585" i="33"/>
  <c r="F585" i="33" s="1"/>
  <c r="E584" i="33"/>
  <c r="F584" i="33" s="1"/>
  <c r="E583" i="33"/>
  <c r="F583" i="33" s="1"/>
  <c r="E582" i="33"/>
  <c r="F582" i="33" s="1"/>
  <c r="E581" i="33"/>
  <c r="F581" i="33" s="1"/>
  <c r="E580" i="33"/>
  <c r="F580" i="33" s="1"/>
  <c r="E579" i="33"/>
  <c r="F579" i="33" s="1"/>
  <c r="E578" i="33"/>
  <c r="F578" i="33" s="1"/>
  <c r="E577" i="33"/>
  <c r="F577" i="33" s="1"/>
  <c r="E576" i="33"/>
  <c r="F576" i="33" s="1"/>
  <c r="E575" i="33"/>
  <c r="F575" i="33" s="1"/>
  <c r="E574" i="33"/>
  <c r="F574" i="33" s="1"/>
  <c r="E573" i="33"/>
  <c r="F573" i="33" s="1"/>
  <c r="E572" i="33"/>
  <c r="F572" i="33" s="1"/>
  <c r="E571" i="33"/>
  <c r="F571" i="33" s="1"/>
  <c r="E570" i="33"/>
  <c r="F570" i="33" s="1"/>
  <c r="E569" i="33"/>
  <c r="F569" i="33" s="1"/>
  <c r="E568" i="33"/>
  <c r="F568" i="33" s="1"/>
  <c r="E567" i="33"/>
  <c r="F567" i="33" s="1"/>
  <c r="E566" i="33"/>
  <c r="F566" i="33" s="1"/>
  <c r="E565" i="33"/>
  <c r="F565" i="33" s="1"/>
  <c r="E564" i="33"/>
  <c r="F564" i="33" s="1"/>
  <c r="E563" i="33"/>
  <c r="F563" i="33" s="1"/>
  <c r="E562" i="33"/>
  <c r="F562" i="33" s="1"/>
  <c r="E561" i="33"/>
  <c r="F561" i="33" s="1"/>
  <c r="E560" i="33"/>
  <c r="F560" i="33" s="1"/>
  <c r="E559" i="33"/>
  <c r="F559" i="33" s="1"/>
  <c r="E558" i="33"/>
  <c r="F558" i="33" s="1"/>
  <c r="E557" i="33"/>
  <c r="F557" i="33" s="1"/>
  <c r="E556" i="33"/>
  <c r="F556" i="33" s="1"/>
  <c r="E555" i="33"/>
  <c r="F555" i="33" s="1"/>
  <c r="E554" i="33"/>
  <c r="F554" i="33" s="1"/>
  <c r="E553" i="33"/>
  <c r="F553" i="33" s="1"/>
  <c r="E552" i="33"/>
  <c r="F552" i="33" s="1"/>
  <c r="E551" i="33"/>
  <c r="F551" i="33" s="1"/>
  <c r="E550" i="33"/>
  <c r="F550" i="33" s="1"/>
  <c r="E549" i="33"/>
  <c r="F549" i="33" s="1"/>
  <c r="E548" i="33"/>
  <c r="F548" i="33" s="1"/>
  <c r="E547" i="33"/>
  <c r="F547" i="33" s="1"/>
  <c r="E546" i="33"/>
  <c r="F546" i="33" s="1"/>
  <c r="E545" i="33"/>
  <c r="F545" i="33" s="1"/>
  <c r="E544" i="33"/>
  <c r="F544" i="33" s="1"/>
  <c r="E543" i="33"/>
  <c r="F543" i="33" s="1"/>
  <c r="E542" i="33"/>
  <c r="F542" i="33" s="1"/>
  <c r="E541" i="33"/>
  <c r="F541" i="33" s="1"/>
  <c r="E540" i="33"/>
  <c r="F540" i="33" s="1"/>
  <c r="E539" i="33"/>
  <c r="F539" i="33" s="1"/>
  <c r="E538" i="33"/>
  <c r="F538" i="33" s="1"/>
  <c r="E537" i="33"/>
  <c r="F537" i="33" s="1"/>
  <c r="E536" i="33"/>
  <c r="F536" i="33" s="1"/>
  <c r="E535" i="33"/>
  <c r="F535" i="33" s="1"/>
  <c r="E534" i="33"/>
  <c r="F534" i="33" s="1"/>
  <c r="E533" i="33"/>
  <c r="F533" i="33" s="1"/>
  <c r="E532" i="33"/>
  <c r="F532" i="33" s="1"/>
  <c r="E531" i="33"/>
  <c r="F531" i="33" s="1"/>
  <c r="E530" i="33"/>
  <c r="F530" i="33" s="1"/>
  <c r="E529" i="33"/>
  <c r="F529" i="33" s="1"/>
  <c r="E528" i="33"/>
  <c r="F528" i="33" s="1"/>
  <c r="E527" i="33"/>
  <c r="F527" i="33" s="1"/>
  <c r="E526" i="33"/>
  <c r="F526" i="33" s="1"/>
  <c r="E525" i="33"/>
  <c r="F525" i="33" s="1"/>
  <c r="E524" i="33"/>
  <c r="F524" i="33" s="1"/>
  <c r="E523" i="33"/>
  <c r="F523" i="33" s="1"/>
  <c r="E522" i="33"/>
  <c r="F522" i="33" s="1"/>
  <c r="E521" i="33"/>
  <c r="F521" i="33" s="1"/>
  <c r="E520" i="33"/>
  <c r="F520" i="33" s="1"/>
  <c r="E519" i="33"/>
  <c r="F519" i="33" s="1"/>
  <c r="E518" i="33"/>
  <c r="F518" i="33" s="1"/>
  <c r="E517" i="33"/>
  <c r="F517" i="33" s="1"/>
  <c r="E516" i="33"/>
  <c r="F516" i="33" s="1"/>
  <c r="E515" i="33"/>
  <c r="F515" i="33" s="1"/>
  <c r="E514" i="33"/>
  <c r="F514" i="33" s="1"/>
  <c r="E513" i="33"/>
  <c r="F513" i="33" s="1"/>
  <c r="E512" i="33"/>
  <c r="F512" i="33" s="1"/>
  <c r="E511" i="33"/>
  <c r="F511" i="33" s="1"/>
  <c r="E510" i="33"/>
  <c r="F510" i="33" s="1"/>
  <c r="E509" i="33"/>
  <c r="F509" i="33" s="1"/>
  <c r="E508" i="33"/>
  <c r="F508" i="33" s="1"/>
  <c r="E507" i="33"/>
  <c r="F507" i="33" s="1"/>
  <c r="E506" i="33"/>
  <c r="F506" i="33" s="1"/>
  <c r="E505" i="33"/>
  <c r="F505" i="33" s="1"/>
  <c r="E504" i="33"/>
  <c r="F504" i="33" s="1"/>
  <c r="E503" i="33"/>
  <c r="F503" i="33" s="1"/>
  <c r="E502" i="33"/>
  <c r="F502" i="33" s="1"/>
  <c r="E501" i="33"/>
  <c r="F501" i="33" s="1"/>
  <c r="E500" i="33"/>
  <c r="F500" i="33" s="1"/>
  <c r="E499" i="33"/>
  <c r="F499" i="33" s="1"/>
  <c r="E498" i="33"/>
  <c r="F498" i="33" s="1"/>
  <c r="E497" i="33"/>
  <c r="F497" i="33" s="1"/>
  <c r="E496" i="33"/>
  <c r="F496" i="33" s="1"/>
  <c r="E495" i="33"/>
  <c r="F495" i="33" s="1"/>
  <c r="E494" i="33"/>
  <c r="F494" i="33" s="1"/>
  <c r="E493" i="33"/>
  <c r="F493" i="33" s="1"/>
  <c r="E492" i="33"/>
  <c r="F492" i="33" s="1"/>
  <c r="E491" i="33"/>
  <c r="F491" i="33" s="1"/>
  <c r="E490" i="33"/>
  <c r="F490" i="33" s="1"/>
  <c r="E489" i="33"/>
  <c r="F489" i="33" s="1"/>
  <c r="E488" i="33"/>
  <c r="F488" i="33" s="1"/>
  <c r="E487" i="33"/>
  <c r="F487" i="33" s="1"/>
  <c r="E486" i="33"/>
  <c r="F486" i="33" s="1"/>
  <c r="E485" i="33"/>
  <c r="F485" i="33" s="1"/>
  <c r="E484" i="33"/>
  <c r="F484" i="33" s="1"/>
  <c r="E483" i="33"/>
  <c r="F483" i="33" s="1"/>
  <c r="E482" i="33"/>
  <c r="F482" i="33" s="1"/>
  <c r="E481" i="33"/>
  <c r="F481" i="33" s="1"/>
  <c r="E480" i="33"/>
  <c r="F480" i="33" s="1"/>
  <c r="E479" i="33"/>
  <c r="F479" i="33" s="1"/>
  <c r="E478" i="33"/>
  <c r="F478" i="33" s="1"/>
  <c r="E477" i="33"/>
  <c r="F477" i="33" s="1"/>
  <c r="E476" i="33"/>
  <c r="F476" i="33" s="1"/>
  <c r="E475" i="33"/>
  <c r="F475" i="33" s="1"/>
  <c r="E474" i="33"/>
  <c r="F474" i="33" s="1"/>
  <c r="E473" i="33"/>
  <c r="F473" i="33" s="1"/>
  <c r="E472" i="33"/>
  <c r="F472" i="33" s="1"/>
  <c r="E471" i="33"/>
  <c r="F471" i="33" s="1"/>
  <c r="E470" i="33"/>
  <c r="F470" i="33" s="1"/>
  <c r="E469" i="33"/>
  <c r="F469" i="33" s="1"/>
  <c r="E468" i="33"/>
  <c r="F468" i="33" s="1"/>
  <c r="E467" i="33"/>
  <c r="F467" i="33" s="1"/>
  <c r="E466" i="33"/>
  <c r="F466" i="33" s="1"/>
  <c r="E465" i="33"/>
  <c r="F465" i="33" s="1"/>
  <c r="E464" i="33"/>
  <c r="F464" i="33" s="1"/>
  <c r="E463" i="33"/>
  <c r="F463" i="33" s="1"/>
  <c r="E462" i="33"/>
  <c r="F462" i="33" s="1"/>
  <c r="E461" i="33"/>
  <c r="F461" i="33" s="1"/>
  <c r="E460" i="33"/>
  <c r="F460" i="33" s="1"/>
  <c r="E459" i="33"/>
  <c r="F459" i="33" s="1"/>
  <c r="E458" i="33"/>
  <c r="F458" i="33" s="1"/>
  <c r="E457" i="33"/>
  <c r="F457" i="33" s="1"/>
  <c r="E456" i="33"/>
  <c r="F456" i="33" s="1"/>
  <c r="E455" i="33"/>
  <c r="F455" i="33" s="1"/>
  <c r="E454" i="33"/>
  <c r="F454" i="33" s="1"/>
  <c r="E453" i="33"/>
  <c r="F453" i="33" s="1"/>
  <c r="E452" i="33"/>
  <c r="F452" i="33" s="1"/>
  <c r="E451" i="33"/>
  <c r="F451" i="33" s="1"/>
  <c r="E450" i="33"/>
  <c r="F450" i="33" s="1"/>
  <c r="E449" i="33"/>
  <c r="F449" i="33" s="1"/>
  <c r="E448" i="33"/>
  <c r="F448" i="33" s="1"/>
  <c r="E447" i="33"/>
  <c r="F447" i="33" s="1"/>
  <c r="E446" i="33"/>
  <c r="F446" i="33" s="1"/>
  <c r="E445" i="33"/>
  <c r="F445" i="33" s="1"/>
  <c r="E444" i="33"/>
  <c r="F444" i="33" s="1"/>
  <c r="E443" i="33"/>
  <c r="F443" i="33" s="1"/>
  <c r="E442" i="33"/>
  <c r="F442" i="33" s="1"/>
  <c r="E441" i="33"/>
  <c r="F441" i="33" s="1"/>
  <c r="E440" i="33"/>
  <c r="F440" i="33" s="1"/>
  <c r="E439" i="33"/>
  <c r="F439" i="33" s="1"/>
  <c r="E438" i="33"/>
  <c r="F438" i="33" s="1"/>
  <c r="E437" i="33"/>
  <c r="F437" i="33" s="1"/>
  <c r="E436" i="33"/>
  <c r="F436" i="33" s="1"/>
  <c r="E435" i="33"/>
  <c r="F435" i="33" s="1"/>
  <c r="E434" i="33"/>
  <c r="F434" i="33" s="1"/>
  <c r="E433" i="33"/>
  <c r="F433" i="33" s="1"/>
  <c r="E432" i="33"/>
  <c r="F432" i="33" s="1"/>
  <c r="E431" i="33"/>
  <c r="F431" i="33" s="1"/>
  <c r="E430" i="33"/>
  <c r="F430" i="33" s="1"/>
  <c r="E429" i="33"/>
  <c r="F429" i="33" s="1"/>
  <c r="E428" i="33"/>
  <c r="F428" i="33" s="1"/>
  <c r="E427" i="33"/>
  <c r="F427" i="33" s="1"/>
  <c r="E426" i="33"/>
  <c r="F426" i="33" s="1"/>
  <c r="E425" i="33"/>
  <c r="F425" i="33" s="1"/>
  <c r="E424" i="33"/>
  <c r="F424" i="33" s="1"/>
  <c r="E423" i="33"/>
  <c r="F423" i="33" s="1"/>
  <c r="E422" i="33"/>
  <c r="F422" i="33" s="1"/>
  <c r="E421" i="33"/>
  <c r="F421" i="33" s="1"/>
  <c r="E420" i="33"/>
  <c r="F420" i="33" s="1"/>
  <c r="E419" i="33"/>
  <c r="F419" i="33" s="1"/>
  <c r="E418" i="33"/>
  <c r="F418" i="33" s="1"/>
  <c r="E417" i="33"/>
  <c r="F417" i="33" s="1"/>
  <c r="E416" i="33"/>
  <c r="F416" i="33" s="1"/>
  <c r="E415" i="33"/>
  <c r="F415" i="33" s="1"/>
  <c r="E414" i="33"/>
  <c r="F414" i="33" s="1"/>
  <c r="E413" i="33"/>
  <c r="F413" i="33" s="1"/>
  <c r="E412" i="33"/>
  <c r="F412" i="33" s="1"/>
  <c r="E411" i="33"/>
  <c r="F411" i="33" s="1"/>
  <c r="E410" i="33"/>
  <c r="F410" i="33" s="1"/>
  <c r="E409" i="33"/>
  <c r="F409" i="33" s="1"/>
  <c r="E408" i="33"/>
  <c r="F408" i="33" s="1"/>
  <c r="E407" i="33"/>
  <c r="F407" i="33" s="1"/>
  <c r="E406" i="33"/>
  <c r="F406" i="33" s="1"/>
  <c r="E405" i="33"/>
  <c r="F405" i="33" s="1"/>
  <c r="E404" i="33"/>
  <c r="F404" i="33" s="1"/>
  <c r="E403" i="33"/>
  <c r="F403" i="33" s="1"/>
  <c r="E402" i="33"/>
  <c r="F402" i="33" s="1"/>
  <c r="E401" i="33"/>
  <c r="F401" i="33" s="1"/>
  <c r="E400" i="33"/>
  <c r="F400" i="33" s="1"/>
  <c r="E399" i="33"/>
  <c r="F399" i="33" s="1"/>
  <c r="E398" i="33"/>
  <c r="F398" i="33" s="1"/>
  <c r="E397" i="33"/>
  <c r="F397" i="33" s="1"/>
  <c r="E396" i="33"/>
  <c r="F396" i="33" s="1"/>
  <c r="E395" i="33"/>
  <c r="F395" i="33" s="1"/>
  <c r="E394" i="33"/>
  <c r="F394" i="33" s="1"/>
  <c r="E393" i="33"/>
  <c r="F393" i="33" s="1"/>
  <c r="E392" i="33"/>
  <c r="F392" i="33" s="1"/>
  <c r="E391" i="33"/>
  <c r="F391" i="33" s="1"/>
  <c r="E390" i="33"/>
  <c r="F390" i="33" s="1"/>
  <c r="E389" i="33"/>
  <c r="F389" i="33" s="1"/>
  <c r="E388" i="33"/>
  <c r="F388" i="33" s="1"/>
  <c r="E387" i="33"/>
  <c r="F387" i="33" s="1"/>
  <c r="E386" i="33"/>
  <c r="F386" i="33" s="1"/>
  <c r="E385" i="33"/>
  <c r="F385" i="33" s="1"/>
  <c r="E384" i="33"/>
  <c r="F384" i="33" s="1"/>
  <c r="E383" i="33"/>
  <c r="F383" i="33" s="1"/>
  <c r="E382" i="33"/>
  <c r="F382" i="33" s="1"/>
  <c r="E381" i="33"/>
  <c r="F381" i="33" s="1"/>
  <c r="E380" i="33"/>
  <c r="F380" i="33" s="1"/>
  <c r="E379" i="33"/>
  <c r="F379" i="33" s="1"/>
  <c r="E378" i="33"/>
  <c r="F378" i="33" s="1"/>
  <c r="E377" i="33"/>
  <c r="F377" i="33" s="1"/>
  <c r="E376" i="33"/>
  <c r="F376" i="33" s="1"/>
  <c r="E375" i="33"/>
  <c r="F375" i="33" s="1"/>
  <c r="E374" i="33"/>
  <c r="F374" i="33" s="1"/>
  <c r="E373" i="33"/>
  <c r="F373" i="33" s="1"/>
  <c r="E372" i="33"/>
  <c r="F372" i="33" s="1"/>
  <c r="E371" i="33"/>
  <c r="F371" i="33" s="1"/>
  <c r="E370" i="33"/>
  <c r="F370" i="33" s="1"/>
  <c r="E369" i="33"/>
  <c r="F369" i="33" s="1"/>
  <c r="E368" i="33"/>
  <c r="F368" i="33" s="1"/>
  <c r="E367" i="33"/>
  <c r="F367" i="33" s="1"/>
  <c r="E366" i="33"/>
  <c r="F366" i="33" s="1"/>
  <c r="E365" i="33"/>
  <c r="F365" i="33" s="1"/>
  <c r="E364" i="33"/>
  <c r="F364" i="33" s="1"/>
  <c r="E363" i="33"/>
  <c r="F363" i="33" s="1"/>
  <c r="E362" i="33"/>
  <c r="F362" i="33" s="1"/>
  <c r="E361" i="33"/>
  <c r="F361" i="33" s="1"/>
  <c r="E360" i="33"/>
  <c r="F360" i="33" s="1"/>
  <c r="E359" i="33"/>
  <c r="F359" i="33" s="1"/>
  <c r="E358" i="33"/>
  <c r="F358" i="33" s="1"/>
  <c r="E357" i="33"/>
  <c r="F357" i="33" s="1"/>
  <c r="E356" i="33"/>
  <c r="F356" i="33" s="1"/>
  <c r="E355" i="33"/>
  <c r="F355" i="33" s="1"/>
  <c r="E354" i="33"/>
  <c r="F354" i="33" s="1"/>
  <c r="E353" i="33"/>
  <c r="F353" i="33" s="1"/>
  <c r="E352" i="33"/>
  <c r="F352" i="33" s="1"/>
  <c r="E351" i="33"/>
  <c r="F351" i="33" s="1"/>
  <c r="E350" i="33"/>
  <c r="F350" i="33" s="1"/>
  <c r="E349" i="33"/>
  <c r="F349" i="33" s="1"/>
  <c r="E348" i="33"/>
  <c r="F348" i="33" s="1"/>
  <c r="E347" i="33"/>
  <c r="F347" i="33" s="1"/>
  <c r="E346" i="33"/>
  <c r="F346" i="33" s="1"/>
  <c r="E345" i="33"/>
  <c r="F345" i="33" s="1"/>
  <c r="E344" i="33"/>
  <c r="F344" i="33" s="1"/>
  <c r="E343" i="33"/>
  <c r="F343" i="33" s="1"/>
  <c r="E342" i="33"/>
  <c r="F342" i="33" s="1"/>
  <c r="E341" i="33"/>
  <c r="F341" i="33" s="1"/>
  <c r="E340" i="33"/>
  <c r="F340" i="33" s="1"/>
  <c r="E339" i="33"/>
  <c r="F339" i="33" s="1"/>
  <c r="E338" i="33"/>
  <c r="F338" i="33" s="1"/>
  <c r="E337" i="33"/>
  <c r="F337" i="33" s="1"/>
  <c r="E336" i="33"/>
  <c r="F336" i="33" s="1"/>
  <c r="E335" i="33"/>
  <c r="F335" i="33" s="1"/>
  <c r="E334" i="33"/>
  <c r="F334" i="33" s="1"/>
  <c r="E333" i="33"/>
  <c r="F333" i="33" s="1"/>
  <c r="E332" i="33"/>
  <c r="F332" i="33" s="1"/>
  <c r="E331" i="33"/>
  <c r="F331" i="33" s="1"/>
  <c r="E330" i="33"/>
  <c r="F330" i="33" s="1"/>
  <c r="E329" i="33"/>
  <c r="F329" i="33" s="1"/>
  <c r="E328" i="33"/>
  <c r="F328" i="33" s="1"/>
  <c r="E327" i="33"/>
  <c r="F327" i="33" s="1"/>
  <c r="E326" i="33"/>
  <c r="F326" i="33" s="1"/>
  <c r="E325" i="33"/>
  <c r="F325" i="33" s="1"/>
  <c r="E324" i="33"/>
  <c r="F324" i="33" s="1"/>
  <c r="E323" i="33"/>
  <c r="F323" i="33" s="1"/>
  <c r="E322" i="33"/>
  <c r="F322" i="33" s="1"/>
  <c r="E321" i="33"/>
  <c r="F321" i="33" s="1"/>
  <c r="E320" i="33"/>
  <c r="F320" i="33" s="1"/>
  <c r="E319" i="33"/>
  <c r="F319" i="33" s="1"/>
  <c r="E318" i="33"/>
  <c r="F318" i="33" s="1"/>
  <c r="E317" i="33"/>
  <c r="F317" i="33" s="1"/>
  <c r="E316" i="33"/>
  <c r="F316" i="33" s="1"/>
  <c r="E315" i="33"/>
  <c r="F315" i="33" s="1"/>
  <c r="E314" i="33"/>
  <c r="F314" i="33" s="1"/>
  <c r="E313" i="33"/>
  <c r="F313" i="33" s="1"/>
  <c r="E312" i="33"/>
  <c r="F312" i="33" s="1"/>
  <c r="E311" i="33"/>
  <c r="F311" i="33" s="1"/>
  <c r="E310" i="33"/>
  <c r="F310" i="33" s="1"/>
  <c r="E309" i="33"/>
  <c r="F309" i="33" s="1"/>
  <c r="E308" i="33"/>
  <c r="F308" i="33" s="1"/>
  <c r="E307" i="33"/>
  <c r="F307" i="33" s="1"/>
  <c r="E306" i="33"/>
  <c r="F306" i="33" s="1"/>
  <c r="E305" i="33"/>
  <c r="F305" i="33" s="1"/>
  <c r="E304" i="33"/>
  <c r="F304" i="33" s="1"/>
  <c r="E303" i="33"/>
  <c r="F303" i="33" s="1"/>
  <c r="E302" i="33"/>
  <c r="F302" i="33" s="1"/>
  <c r="E301" i="33"/>
  <c r="F301" i="33" s="1"/>
  <c r="E300" i="33"/>
  <c r="F300" i="33" s="1"/>
  <c r="E299" i="33"/>
  <c r="F299" i="33" s="1"/>
  <c r="E298" i="33"/>
  <c r="F298" i="33" s="1"/>
  <c r="E297" i="33"/>
  <c r="F297" i="33" s="1"/>
  <c r="E296" i="33"/>
  <c r="F296" i="33" s="1"/>
  <c r="E295" i="33"/>
  <c r="F295" i="33" s="1"/>
  <c r="E294" i="33"/>
  <c r="F294" i="33" s="1"/>
  <c r="E293" i="33"/>
  <c r="F293" i="33" s="1"/>
  <c r="E292" i="33"/>
  <c r="F292" i="33" s="1"/>
  <c r="E291" i="33"/>
  <c r="F291" i="33" s="1"/>
  <c r="E290" i="33"/>
  <c r="F290" i="33" s="1"/>
  <c r="E289" i="33"/>
  <c r="F289" i="33" s="1"/>
  <c r="E288" i="33"/>
  <c r="F288" i="33" s="1"/>
  <c r="E287" i="33"/>
  <c r="F287" i="33" s="1"/>
  <c r="E286" i="33"/>
  <c r="F286" i="33" s="1"/>
  <c r="E285" i="33"/>
  <c r="F285" i="33" s="1"/>
  <c r="E284" i="33"/>
  <c r="F284" i="33" s="1"/>
  <c r="E283" i="33"/>
  <c r="F283" i="33" s="1"/>
  <c r="E282" i="33"/>
  <c r="F282" i="33" s="1"/>
  <c r="E281" i="33"/>
  <c r="F281" i="33" s="1"/>
  <c r="E280" i="33"/>
  <c r="F280" i="33" s="1"/>
  <c r="E279" i="33"/>
  <c r="F279" i="33" s="1"/>
  <c r="E278" i="33"/>
  <c r="F278" i="33" s="1"/>
  <c r="E277" i="33"/>
  <c r="F277" i="33" s="1"/>
  <c r="E276" i="33"/>
  <c r="F276" i="33" s="1"/>
  <c r="E275" i="33"/>
  <c r="F275" i="33" s="1"/>
  <c r="E274" i="33"/>
  <c r="F274" i="33" s="1"/>
  <c r="E273" i="33"/>
  <c r="F273" i="33" s="1"/>
  <c r="E272" i="33"/>
  <c r="F272" i="33" s="1"/>
  <c r="E271" i="33"/>
  <c r="F271" i="33" s="1"/>
  <c r="E270" i="33"/>
  <c r="F270" i="33" s="1"/>
  <c r="E269" i="33"/>
  <c r="F269" i="33" s="1"/>
  <c r="E268" i="33"/>
  <c r="F268" i="33" s="1"/>
  <c r="E267" i="33"/>
  <c r="F267" i="33" s="1"/>
  <c r="E266" i="33"/>
  <c r="F266" i="33" s="1"/>
  <c r="E265" i="33"/>
  <c r="F265" i="33" s="1"/>
  <c r="E264" i="33"/>
  <c r="F264" i="33" s="1"/>
  <c r="E263" i="33"/>
  <c r="F263" i="33" s="1"/>
  <c r="E262" i="33"/>
  <c r="F262" i="33" s="1"/>
  <c r="E261" i="33"/>
  <c r="F261" i="33" s="1"/>
  <c r="E260" i="33"/>
  <c r="F260" i="33" s="1"/>
  <c r="E259" i="33"/>
  <c r="F259" i="33" s="1"/>
  <c r="E258" i="33"/>
  <c r="F258" i="33" s="1"/>
  <c r="E257" i="33"/>
  <c r="F257" i="33" s="1"/>
  <c r="E256" i="33"/>
  <c r="F256" i="33" s="1"/>
  <c r="E255" i="33"/>
  <c r="F255" i="33" s="1"/>
  <c r="E254" i="33"/>
  <c r="F254" i="33" s="1"/>
  <c r="E253" i="33"/>
  <c r="F253" i="33" s="1"/>
  <c r="E252" i="33"/>
  <c r="F252" i="33" s="1"/>
  <c r="E251" i="33"/>
  <c r="F251" i="33" s="1"/>
  <c r="E250" i="33"/>
  <c r="F250" i="33" s="1"/>
  <c r="E249" i="33"/>
  <c r="F249" i="33" s="1"/>
  <c r="E248" i="33"/>
  <c r="F248" i="33" s="1"/>
  <c r="E247" i="33"/>
  <c r="F247" i="33" s="1"/>
  <c r="E246" i="33"/>
  <c r="F246" i="33" s="1"/>
  <c r="E245" i="33"/>
  <c r="F245" i="33" s="1"/>
  <c r="E244" i="33"/>
  <c r="F244" i="33" s="1"/>
  <c r="E243" i="33"/>
  <c r="F243" i="33" s="1"/>
  <c r="E242" i="33"/>
  <c r="F242" i="33" s="1"/>
  <c r="E241" i="33"/>
  <c r="F241" i="33" s="1"/>
  <c r="E240" i="33"/>
  <c r="F240" i="33" s="1"/>
  <c r="E239" i="33"/>
  <c r="F239" i="33" s="1"/>
  <c r="E238" i="33"/>
  <c r="F238" i="33" s="1"/>
  <c r="E237" i="33"/>
  <c r="F237" i="33" s="1"/>
  <c r="E236" i="33"/>
  <c r="F236" i="33" s="1"/>
  <c r="E235" i="33"/>
  <c r="F235" i="33" s="1"/>
  <c r="E234" i="33"/>
  <c r="F234" i="33" s="1"/>
  <c r="E233" i="33"/>
  <c r="F233" i="33" s="1"/>
  <c r="E232" i="33"/>
  <c r="F232" i="33" s="1"/>
  <c r="E231" i="33"/>
  <c r="F231" i="33" s="1"/>
  <c r="E230" i="33"/>
  <c r="F230" i="33" s="1"/>
  <c r="E229" i="33"/>
  <c r="F229" i="33" s="1"/>
  <c r="E228" i="33"/>
  <c r="F228" i="33" s="1"/>
  <c r="E227" i="33"/>
  <c r="F227" i="33" s="1"/>
  <c r="E226" i="33"/>
  <c r="F226" i="33" s="1"/>
  <c r="E225" i="33"/>
  <c r="F225" i="33" s="1"/>
  <c r="E224" i="33"/>
  <c r="F224" i="33" s="1"/>
  <c r="E223" i="33"/>
  <c r="F223" i="33" s="1"/>
  <c r="E222" i="33"/>
  <c r="F222" i="33" s="1"/>
  <c r="E221" i="33"/>
  <c r="F221" i="33" s="1"/>
  <c r="E220" i="33"/>
  <c r="F220" i="33" s="1"/>
  <c r="E219" i="33"/>
  <c r="F219" i="33" s="1"/>
  <c r="E218" i="33"/>
  <c r="F218" i="33" s="1"/>
  <c r="E217" i="33"/>
  <c r="F217" i="33" s="1"/>
  <c r="E216" i="33"/>
  <c r="F216" i="33" s="1"/>
  <c r="E215" i="33"/>
  <c r="F215" i="33" s="1"/>
  <c r="E214" i="33"/>
  <c r="F214" i="33" s="1"/>
  <c r="E213" i="33"/>
  <c r="F213" i="33" s="1"/>
  <c r="E212" i="33"/>
  <c r="F212" i="33" s="1"/>
  <c r="E211" i="33"/>
  <c r="F211" i="33" s="1"/>
  <c r="E210" i="33"/>
  <c r="F210" i="33" s="1"/>
  <c r="E209" i="33"/>
  <c r="F209" i="33" s="1"/>
  <c r="E208" i="33"/>
  <c r="F208" i="33" s="1"/>
  <c r="E207" i="33"/>
  <c r="F207" i="33" s="1"/>
  <c r="E206" i="33"/>
  <c r="F206" i="33" s="1"/>
  <c r="E205" i="33"/>
  <c r="F205" i="33" s="1"/>
  <c r="E204" i="33"/>
  <c r="F204" i="33" s="1"/>
  <c r="E203" i="33"/>
  <c r="F203" i="33" s="1"/>
  <c r="E202" i="33"/>
  <c r="F202" i="33" s="1"/>
  <c r="E201" i="33"/>
  <c r="F201" i="33" s="1"/>
  <c r="E200" i="33"/>
  <c r="F200" i="33" s="1"/>
  <c r="E199" i="33"/>
  <c r="F199" i="33" s="1"/>
  <c r="E198" i="33"/>
  <c r="F198" i="33" s="1"/>
  <c r="E197" i="33"/>
  <c r="F197" i="33" s="1"/>
  <c r="E196" i="33"/>
  <c r="F196" i="33" s="1"/>
  <c r="E195" i="33"/>
  <c r="F195" i="33" s="1"/>
  <c r="E194" i="33"/>
  <c r="F194" i="33" s="1"/>
  <c r="E193" i="33"/>
  <c r="F193" i="33" s="1"/>
  <c r="E192" i="33"/>
  <c r="F192" i="33" s="1"/>
  <c r="E191" i="33"/>
  <c r="F191" i="33" s="1"/>
  <c r="E190" i="33"/>
  <c r="F190" i="33" s="1"/>
  <c r="E189" i="33"/>
  <c r="F189" i="33" s="1"/>
  <c r="E188" i="33"/>
  <c r="F188" i="33" s="1"/>
  <c r="E187" i="33"/>
  <c r="F187" i="33" s="1"/>
  <c r="E186" i="33"/>
  <c r="F186" i="33" s="1"/>
  <c r="E185" i="33"/>
  <c r="F185" i="33" s="1"/>
  <c r="E184" i="33"/>
  <c r="F184" i="33" s="1"/>
  <c r="E183" i="33"/>
  <c r="F183" i="33" s="1"/>
  <c r="E182" i="33"/>
  <c r="F182" i="33" s="1"/>
  <c r="E181" i="33"/>
  <c r="F181" i="33" s="1"/>
  <c r="E180" i="33"/>
  <c r="F180" i="33" s="1"/>
  <c r="E179" i="33"/>
  <c r="F179" i="33" s="1"/>
  <c r="E178" i="33"/>
  <c r="F178" i="33" s="1"/>
  <c r="E177" i="33"/>
  <c r="F177" i="33" s="1"/>
  <c r="E176" i="33"/>
  <c r="F176" i="33" s="1"/>
  <c r="E175" i="33"/>
  <c r="F175" i="33" s="1"/>
  <c r="E174" i="33"/>
  <c r="F174" i="33" s="1"/>
  <c r="E173" i="33"/>
  <c r="F173" i="33" s="1"/>
  <c r="E172" i="33"/>
  <c r="F172" i="33" s="1"/>
  <c r="E171" i="33"/>
  <c r="F171" i="33" s="1"/>
  <c r="E170" i="33"/>
  <c r="F170" i="33" s="1"/>
  <c r="E169" i="33"/>
  <c r="F169" i="33" s="1"/>
  <c r="E168" i="33"/>
  <c r="F168" i="33" s="1"/>
  <c r="E167" i="33"/>
  <c r="F167" i="33" s="1"/>
  <c r="E166" i="33"/>
  <c r="F166" i="33" s="1"/>
  <c r="E165" i="33"/>
  <c r="F165" i="33" s="1"/>
  <c r="E164" i="33"/>
  <c r="F164" i="33" s="1"/>
  <c r="E163" i="33"/>
  <c r="F163" i="33" s="1"/>
  <c r="E162" i="33"/>
  <c r="F162" i="33" s="1"/>
  <c r="E161" i="33"/>
  <c r="F161" i="33" s="1"/>
  <c r="E160" i="33"/>
  <c r="F160" i="33" s="1"/>
  <c r="E159" i="33"/>
  <c r="F159" i="33" s="1"/>
  <c r="E158" i="33"/>
  <c r="F158" i="33" s="1"/>
  <c r="E157" i="33"/>
  <c r="F157" i="33" s="1"/>
  <c r="E156" i="33"/>
  <c r="F156" i="33" s="1"/>
  <c r="E155" i="33"/>
  <c r="F155" i="33" s="1"/>
  <c r="E154" i="33"/>
  <c r="F154" i="33" s="1"/>
  <c r="E153" i="33"/>
  <c r="F153" i="33" s="1"/>
  <c r="E152" i="33"/>
  <c r="F152" i="33" s="1"/>
  <c r="E151" i="33"/>
  <c r="F151" i="33" s="1"/>
  <c r="E150" i="33"/>
  <c r="F150" i="33" s="1"/>
  <c r="E149" i="33"/>
  <c r="F149" i="33" s="1"/>
  <c r="E148" i="33"/>
  <c r="F148" i="33" s="1"/>
  <c r="E147" i="33"/>
  <c r="F147" i="33" s="1"/>
  <c r="E146" i="33"/>
  <c r="F146" i="33" s="1"/>
  <c r="E145" i="33"/>
  <c r="F145" i="33" s="1"/>
  <c r="E144" i="33"/>
  <c r="F144" i="33" s="1"/>
  <c r="E143" i="33"/>
  <c r="F143" i="33" s="1"/>
  <c r="E142" i="33"/>
  <c r="F142" i="33" s="1"/>
  <c r="E141" i="33"/>
  <c r="F141" i="33" s="1"/>
  <c r="E140" i="33"/>
  <c r="F140" i="33" s="1"/>
  <c r="E139" i="33"/>
  <c r="F139" i="33" s="1"/>
  <c r="E138" i="33"/>
  <c r="F138" i="33" s="1"/>
  <c r="E137" i="33"/>
  <c r="F137" i="33" s="1"/>
  <c r="E136" i="33"/>
  <c r="F136" i="33" s="1"/>
  <c r="E135" i="33"/>
  <c r="F135" i="33" s="1"/>
  <c r="E134" i="33"/>
  <c r="F134" i="33" s="1"/>
  <c r="E133" i="33"/>
  <c r="F133" i="33" s="1"/>
  <c r="E132" i="33"/>
  <c r="F132" i="33" s="1"/>
  <c r="E131" i="33"/>
  <c r="F131" i="33" s="1"/>
  <c r="E130" i="33"/>
  <c r="F130" i="33" s="1"/>
  <c r="E129" i="33"/>
  <c r="F129" i="33" s="1"/>
  <c r="E128" i="33"/>
  <c r="F128" i="33" s="1"/>
  <c r="E127" i="33"/>
  <c r="F127" i="33" s="1"/>
  <c r="E126" i="33"/>
  <c r="F126" i="33" s="1"/>
  <c r="E125" i="33"/>
  <c r="F125" i="33" s="1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F114" i="33" s="1"/>
  <c r="E113" i="33"/>
  <c r="F113" i="33" s="1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F102" i="33" s="1"/>
  <c r="E101" i="33"/>
  <c r="F101" i="33" s="1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F90" i="33" s="1"/>
  <c r="E89" i="33"/>
  <c r="F89" i="33" s="1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F78" i="33" s="1"/>
  <c r="E77" i="33"/>
  <c r="F77" i="33" s="1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F66" i="33" s="1"/>
  <c r="E65" i="33"/>
  <c r="F65" i="33" s="1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F54" i="33" s="1"/>
  <c r="E53" i="33"/>
  <c r="F53" i="33" s="1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F42" i="33" s="1"/>
  <c r="E41" i="33"/>
  <c r="F41" i="33" s="1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F30" i="33" s="1"/>
  <c r="E29" i="33"/>
  <c r="F29" i="33" s="1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F18" i="33" s="1"/>
  <c r="E17" i="33"/>
  <c r="F17" i="33" s="1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J8" i="33"/>
  <c r="E8" i="33"/>
  <c r="F8" i="33" s="1"/>
  <c r="E7" i="33"/>
  <c r="F7" i="33" s="1"/>
  <c r="E6" i="33"/>
  <c r="F6" i="33" s="1"/>
  <c r="E5" i="33"/>
  <c r="F5" i="33" s="1"/>
  <c r="J5" i="33"/>
  <c r="E4" i="33"/>
  <c r="F4" i="33" s="1"/>
  <c r="E3" i="33"/>
  <c r="F3" i="33" s="1"/>
  <c r="E2160" i="32"/>
  <c r="F2160" i="32" s="1"/>
  <c r="E2159" i="32"/>
  <c r="F2159" i="32" s="1"/>
  <c r="E2158" i="32"/>
  <c r="F2158" i="32" s="1"/>
  <c r="E2157" i="32"/>
  <c r="F2157" i="32" s="1"/>
  <c r="E2156" i="32"/>
  <c r="F2156" i="32" s="1"/>
  <c r="E2155" i="32"/>
  <c r="F2155" i="32" s="1"/>
  <c r="E2154" i="32"/>
  <c r="F2154" i="32" s="1"/>
  <c r="E2153" i="32"/>
  <c r="F2153" i="32" s="1"/>
  <c r="E2152" i="32"/>
  <c r="F2152" i="32" s="1"/>
  <c r="E2151" i="32"/>
  <c r="F2151" i="32" s="1"/>
  <c r="E2150" i="32"/>
  <c r="F2150" i="32" s="1"/>
  <c r="E2149" i="32"/>
  <c r="F2149" i="32" s="1"/>
  <c r="E2148" i="32"/>
  <c r="F2148" i="32" s="1"/>
  <c r="E2147" i="32"/>
  <c r="F2147" i="32" s="1"/>
  <c r="E2146" i="32"/>
  <c r="F2146" i="32" s="1"/>
  <c r="E2145" i="32"/>
  <c r="F2145" i="32" s="1"/>
  <c r="E2144" i="32"/>
  <c r="F2144" i="32" s="1"/>
  <c r="E2143" i="32"/>
  <c r="F2143" i="32" s="1"/>
  <c r="E2142" i="32"/>
  <c r="F2142" i="32" s="1"/>
  <c r="E2141" i="32"/>
  <c r="F2141" i="32" s="1"/>
  <c r="E2140" i="32"/>
  <c r="F2140" i="32" s="1"/>
  <c r="E2139" i="32"/>
  <c r="F2139" i="32" s="1"/>
  <c r="E2138" i="32"/>
  <c r="F2138" i="32" s="1"/>
  <c r="E2137" i="32"/>
  <c r="F2137" i="32" s="1"/>
  <c r="E2136" i="32"/>
  <c r="F2136" i="32" s="1"/>
  <c r="E2135" i="32"/>
  <c r="F2135" i="32" s="1"/>
  <c r="E2134" i="32"/>
  <c r="F2134" i="32" s="1"/>
  <c r="E2133" i="32"/>
  <c r="F2133" i="32" s="1"/>
  <c r="E2132" i="32"/>
  <c r="F2132" i="32" s="1"/>
  <c r="E2131" i="32"/>
  <c r="F2131" i="32" s="1"/>
  <c r="E2130" i="32"/>
  <c r="F2130" i="32" s="1"/>
  <c r="E2129" i="32"/>
  <c r="F2129" i="32" s="1"/>
  <c r="E2128" i="32"/>
  <c r="F2128" i="32" s="1"/>
  <c r="E2127" i="32"/>
  <c r="F2127" i="32" s="1"/>
  <c r="E2126" i="32"/>
  <c r="F2126" i="32" s="1"/>
  <c r="E2125" i="32"/>
  <c r="F2125" i="32" s="1"/>
  <c r="E2124" i="32"/>
  <c r="F2124" i="32" s="1"/>
  <c r="E2123" i="32"/>
  <c r="F2123" i="32" s="1"/>
  <c r="E2122" i="32"/>
  <c r="F2122" i="32" s="1"/>
  <c r="E2121" i="32"/>
  <c r="F2121" i="32" s="1"/>
  <c r="E2120" i="32"/>
  <c r="F2120" i="32" s="1"/>
  <c r="E2119" i="32"/>
  <c r="F2119" i="32" s="1"/>
  <c r="E2118" i="32"/>
  <c r="F2118" i="32" s="1"/>
  <c r="E2117" i="32"/>
  <c r="F2117" i="32" s="1"/>
  <c r="E2116" i="32"/>
  <c r="F2116" i="32" s="1"/>
  <c r="E2115" i="32"/>
  <c r="F2115" i="32" s="1"/>
  <c r="E2114" i="32"/>
  <c r="F2114" i="32" s="1"/>
  <c r="E2113" i="32"/>
  <c r="F2113" i="32" s="1"/>
  <c r="E2112" i="32"/>
  <c r="F2112" i="32" s="1"/>
  <c r="E2111" i="32"/>
  <c r="F2111" i="32" s="1"/>
  <c r="E2110" i="32"/>
  <c r="F2110" i="32" s="1"/>
  <c r="E2109" i="32"/>
  <c r="F2109" i="32" s="1"/>
  <c r="E2108" i="32"/>
  <c r="F2108" i="32" s="1"/>
  <c r="E2107" i="32"/>
  <c r="F2107" i="32" s="1"/>
  <c r="E2106" i="32"/>
  <c r="F2106" i="32" s="1"/>
  <c r="E2105" i="32"/>
  <c r="F2105" i="32" s="1"/>
  <c r="E2104" i="32"/>
  <c r="F2104" i="32" s="1"/>
  <c r="E2103" i="32"/>
  <c r="F2103" i="32" s="1"/>
  <c r="E2102" i="32"/>
  <c r="F2102" i="32" s="1"/>
  <c r="E2101" i="32"/>
  <c r="F2101" i="32" s="1"/>
  <c r="E2100" i="32"/>
  <c r="F2100" i="32" s="1"/>
  <c r="E2099" i="32"/>
  <c r="F2099" i="32" s="1"/>
  <c r="E2098" i="32"/>
  <c r="F2098" i="32" s="1"/>
  <c r="E2097" i="32"/>
  <c r="F2097" i="32" s="1"/>
  <c r="E2096" i="32"/>
  <c r="F2096" i="32" s="1"/>
  <c r="E2095" i="32"/>
  <c r="F2095" i="32" s="1"/>
  <c r="E2094" i="32"/>
  <c r="F2094" i="32" s="1"/>
  <c r="E2093" i="32"/>
  <c r="F2093" i="32" s="1"/>
  <c r="E2092" i="32"/>
  <c r="F2092" i="32" s="1"/>
  <c r="E2091" i="32"/>
  <c r="F2091" i="32" s="1"/>
  <c r="E2090" i="32"/>
  <c r="F2090" i="32" s="1"/>
  <c r="E2089" i="32"/>
  <c r="F2089" i="32" s="1"/>
  <c r="E2088" i="32"/>
  <c r="F2088" i="32" s="1"/>
  <c r="E2087" i="32"/>
  <c r="F2087" i="32" s="1"/>
  <c r="E2086" i="32"/>
  <c r="F2086" i="32" s="1"/>
  <c r="E2085" i="32"/>
  <c r="F2085" i="32" s="1"/>
  <c r="E2084" i="32"/>
  <c r="F2084" i="32" s="1"/>
  <c r="E2083" i="32"/>
  <c r="F2083" i="32" s="1"/>
  <c r="E2082" i="32"/>
  <c r="F2082" i="32" s="1"/>
  <c r="E2081" i="32"/>
  <c r="F2081" i="32" s="1"/>
  <c r="E2080" i="32"/>
  <c r="F2080" i="32" s="1"/>
  <c r="E2079" i="32"/>
  <c r="F2079" i="32" s="1"/>
  <c r="E2078" i="32"/>
  <c r="F2078" i="32" s="1"/>
  <c r="E2077" i="32"/>
  <c r="F2077" i="32" s="1"/>
  <c r="E2076" i="32"/>
  <c r="F2076" i="32" s="1"/>
  <c r="E2075" i="32"/>
  <c r="F2075" i="32" s="1"/>
  <c r="E2074" i="32"/>
  <c r="F2074" i="32" s="1"/>
  <c r="E2073" i="32"/>
  <c r="F2073" i="32" s="1"/>
  <c r="E2072" i="32"/>
  <c r="F2072" i="32" s="1"/>
  <c r="E2071" i="32"/>
  <c r="F2071" i="32" s="1"/>
  <c r="E2070" i="32"/>
  <c r="F2070" i="32" s="1"/>
  <c r="E2069" i="32"/>
  <c r="F2069" i="32" s="1"/>
  <c r="E2068" i="32"/>
  <c r="F2068" i="32" s="1"/>
  <c r="E2067" i="32"/>
  <c r="F2067" i="32" s="1"/>
  <c r="E2066" i="32"/>
  <c r="F2066" i="32" s="1"/>
  <c r="E2065" i="32"/>
  <c r="F2065" i="32" s="1"/>
  <c r="E2064" i="32"/>
  <c r="F2064" i="32" s="1"/>
  <c r="E2063" i="32"/>
  <c r="F2063" i="32" s="1"/>
  <c r="E2062" i="32"/>
  <c r="F2062" i="32" s="1"/>
  <c r="E2061" i="32"/>
  <c r="F2061" i="32" s="1"/>
  <c r="E2060" i="32"/>
  <c r="F2060" i="32" s="1"/>
  <c r="E2059" i="32"/>
  <c r="F2059" i="32" s="1"/>
  <c r="E2058" i="32"/>
  <c r="F2058" i="32" s="1"/>
  <c r="E2057" i="32"/>
  <c r="F2057" i="32" s="1"/>
  <c r="E2056" i="32"/>
  <c r="F2056" i="32" s="1"/>
  <c r="E2055" i="32"/>
  <c r="F2055" i="32" s="1"/>
  <c r="E2054" i="32"/>
  <c r="F2054" i="32" s="1"/>
  <c r="E2053" i="32"/>
  <c r="F2053" i="32" s="1"/>
  <c r="E2052" i="32"/>
  <c r="F2052" i="32" s="1"/>
  <c r="E2051" i="32"/>
  <c r="F2051" i="32" s="1"/>
  <c r="E2050" i="32"/>
  <c r="F2050" i="32" s="1"/>
  <c r="E2049" i="32"/>
  <c r="F2049" i="32" s="1"/>
  <c r="E2048" i="32"/>
  <c r="F2048" i="32" s="1"/>
  <c r="E2047" i="32"/>
  <c r="F2047" i="32" s="1"/>
  <c r="E2046" i="32"/>
  <c r="F2046" i="32" s="1"/>
  <c r="E2045" i="32"/>
  <c r="F2045" i="32" s="1"/>
  <c r="E2044" i="32"/>
  <c r="F2044" i="32" s="1"/>
  <c r="E2043" i="32"/>
  <c r="F2043" i="32" s="1"/>
  <c r="E2042" i="32"/>
  <c r="F2042" i="32" s="1"/>
  <c r="E2041" i="32"/>
  <c r="F2041" i="32" s="1"/>
  <c r="E2040" i="32"/>
  <c r="F2040" i="32" s="1"/>
  <c r="E2039" i="32"/>
  <c r="F2039" i="32" s="1"/>
  <c r="E2038" i="32"/>
  <c r="F2038" i="32" s="1"/>
  <c r="E2037" i="32"/>
  <c r="F2037" i="32" s="1"/>
  <c r="E2036" i="32"/>
  <c r="F2036" i="32" s="1"/>
  <c r="E2035" i="32"/>
  <c r="F2035" i="32" s="1"/>
  <c r="E2034" i="32"/>
  <c r="F2034" i="32" s="1"/>
  <c r="E2033" i="32"/>
  <c r="F2033" i="32" s="1"/>
  <c r="E2032" i="32"/>
  <c r="F2032" i="32" s="1"/>
  <c r="E2031" i="32"/>
  <c r="F2031" i="32" s="1"/>
  <c r="E2030" i="32"/>
  <c r="F2030" i="32" s="1"/>
  <c r="E2029" i="32"/>
  <c r="F2029" i="32" s="1"/>
  <c r="E2028" i="32"/>
  <c r="F2028" i="32" s="1"/>
  <c r="E2027" i="32"/>
  <c r="F2027" i="32" s="1"/>
  <c r="E2026" i="32"/>
  <c r="F2026" i="32" s="1"/>
  <c r="E2025" i="32"/>
  <c r="F2025" i="32" s="1"/>
  <c r="E2024" i="32"/>
  <c r="F2024" i="32" s="1"/>
  <c r="E2023" i="32"/>
  <c r="F2023" i="32" s="1"/>
  <c r="E2022" i="32"/>
  <c r="F2022" i="32" s="1"/>
  <c r="E2021" i="32"/>
  <c r="F2021" i="32" s="1"/>
  <c r="E2020" i="32"/>
  <c r="F2020" i="32" s="1"/>
  <c r="E2019" i="32"/>
  <c r="F2019" i="32" s="1"/>
  <c r="E2018" i="32"/>
  <c r="F2018" i="32" s="1"/>
  <c r="E2017" i="32"/>
  <c r="F2017" i="32" s="1"/>
  <c r="E2016" i="32"/>
  <c r="F2016" i="32" s="1"/>
  <c r="E2015" i="32"/>
  <c r="F2015" i="32" s="1"/>
  <c r="E2014" i="32"/>
  <c r="F2014" i="32" s="1"/>
  <c r="E2013" i="32"/>
  <c r="F2013" i="32" s="1"/>
  <c r="E2012" i="32"/>
  <c r="F2012" i="32" s="1"/>
  <c r="E2011" i="32"/>
  <c r="F2011" i="32" s="1"/>
  <c r="E2010" i="32"/>
  <c r="F2010" i="32" s="1"/>
  <c r="E2009" i="32"/>
  <c r="F2009" i="32" s="1"/>
  <c r="E2008" i="32"/>
  <c r="F2008" i="32" s="1"/>
  <c r="E2007" i="32"/>
  <c r="F2007" i="32" s="1"/>
  <c r="E2006" i="32"/>
  <c r="F2006" i="32" s="1"/>
  <c r="E2005" i="32"/>
  <c r="F2005" i="32" s="1"/>
  <c r="E2004" i="32"/>
  <c r="F2004" i="32" s="1"/>
  <c r="E2003" i="32"/>
  <c r="F2003" i="32" s="1"/>
  <c r="E2002" i="32"/>
  <c r="F2002" i="32" s="1"/>
  <c r="E2001" i="32"/>
  <c r="F2001" i="32" s="1"/>
  <c r="E2000" i="32"/>
  <c r="F2000" i="32" s="1"/>
  <c r="E1999" i="32"/>
  <c r="F1999" i="32" s="1"/>
  <c r="E1998" i="32"/>
  <c r="F1998" i="32" s="1"/>
  <c r="E1997" i="32"/>
  <c r="F1997" i="32" s="1"/>
  <c r="E1996" i="32"/>
  <c r="F1996" i="32" s="1"/>
  <c r="E1995" i="32"/>
  <c r="F1995" i="32" s="1"/>
  <c r="E1994" i="32"/>
  <c r="F1994" i="32" s="1"/>
  <c r="E1993" i="32"/>
  <c r="F1993" i="32" s="1"/>
  <c r="E1992" i="32"/>
  <c r="F1992" i="32" s="1"/>
  <c r="E1991" i="32"/>
  <c r="F1991" i="32" s="1"/>
  <c r="E1990" i="32"/>
  <c r="F1990" i="32" s="1"/>
  <c r="E1989" i="32"/>
  <c r="F1989" i="32" s="1"/>
  <c r="E1988" i="32"/>
  <c r="F1988" i="32" s="1"/>
  <c r="E1987" i="32"/>
  <c r="F1987" i="32" s="1"/>
  <c r="E1986" i="32"/>
  <c r="F1986" i="32" s="1"/>
  <c r="E1985" i="32"/>
  <c r="F1985" i="32" s="1"/>
  <c r="E1984" i="32"/>
  <c r="F1984" i="32" s="1"/>
  <c r="E1983" i="32"/>
  <c r="F1983" i="32" s="1"/>
  <c r="E1982" i="32"/>
  <c r="F1982" i="32" s="1"/>
  <c r="E1981" i="32"/>
  <c r="F1981" i="32" s="1"/>
  <c r="E1980" i="32"/>
  <c r="F1980" i="32" s="1"/>
  <c r="E1979" i="32"/>
  <c r="F1979" i="32" s="1"/>
  <c r="E1978" i="32"/>
  <c r="F1978" i="32" s="1"/>
  <c r="E1977" i="32"/>
  <c r="F1977" i="32" s="1"/>
  <c r="E1976" i="32"/>
  <c r="F1976" i="32" s="1"/>
  <c r="E1975" i="32"/>
  <c r="F1975" i="32" s="1"/>
  <c r="E1974" i="32"/>
  <c r="F1974" i="32" s="1"/>
  <c r="E1973" i="32"/>
  <c r="F1973" i="32" s="1"/>
  <c r="E1972" i="32"/>
  <c r="F1972" i="32" s="1"/>
  <c r="E1971" i="32"/>
  <c r="F1971" i="32" s="1"/>
  <c r="E1970" i="32"/>
  <c r="F1970" i="32" s="1"/>
  <c r="E1969" i="32"/>
  <c r="F1969" i="32" s="1"/>
  <c r="E1968" i="32"/>
  <c r="F1968" i="32" s="1"/>
  <c r="E1967" i="32"/>
  <c r="F1967" i="32" s="1"/>
  <c r="E1966" i="32"/>
  <c r="F1966" i="32" s="1"/>
  <c r="E1965" i="32"/>
  <c r="F1965" i="32" s="1"/>
  <c r="E1964" i="32"/>
  <c r="F1964" i="32" s="1"/>
  <c r="E1963" i="32"/>
  <c r="F1963" i="32" s="1"/>
  <c r="E1962" i="32"/>
  <c r="F1962" i="32" s="1"/>
  <c r="E1961" i="32"/>
  <c r="F1961" i="32" s="1"/>
  <c r="E1960" i="32"/>
  <c r="F1960" i="32" s="1"/>
  <c r="E1959" i="32"/>
  <c r="F1959" i="32" s="1"/>
  <c r="E1958" i="32"/>
  <c r="F1958" i="32" s="1"/>
  <c r="E1957" i="32"/>
  <c r="F1957" i="32" s="1"/>
  <c r="E1956" i="32"/>
  <c r="F1956" i="32" s="1"/>
  <c r="E1955" i="32"/>
  <c r="F1955" i="32" s="1"/>
  <c r="E1954" i="32"/>
  <c r="F1954" i="32" s="1"/>
  <c r="E1953" i="32"/>
  <c r="F1953" i="32" s="1"/>
  <c r="E1952" i="32"/>
  <c r="F1952" i="32" s="1"/>
  <c r="E1951" i="32"/>
  <c r="F1951" i="32" s="1"/>
  <c r="E1950" i="32"/>
  <c r="F1950" i="32" s="1"/>
  <c r="E1949" i="32"/>
  <c r="F1949" i="32" s="1"/>
  <c r="E1948" i="32"/>
  <c r="F1948" i="32" s="1"/>
  <c r="E1947" i="32"/>
  <c r="F1947" i="32" s="1"/>
  <c r="E1946" i="32"/>
  <c r="F1946" i="32" s="1"/>
  <c r="E1945" i="32"/>
  <c r="F1945" i="32" s="1"/>
  <c r="E1944" i="32"/>
  <c r="F1944" i="32" s="1"/>
  <c r="E1943" i="32"/>
  <c r="F1943" i="32" s="1"/>
  <c r="E1942" i="32"/>
  <c r="F1942" i="32" s="1"/>
  <c r="E1941" i="32"/>
  <c r="F1941" i="32" s="1"/>
  <c r="E1940" i="32"/>
  <c r="F1940" i="32" s="1"/>
  <c r="E1939" i="32"/>
  <c r="F1939" i="32" s="1"/>
  <c r="E1938" i="32"/>
  <c r="F1938" i="32" s="1"/>
  <c r="E1937" i="32"/>
  <c r="F1937" i="32" s="1"/>
  <c r="E1936" i="32"/>
  <c r="F1936" i="32" s="1"/>
  <c r="E1935" i="32"/>
  <c r="F1935" i="32" s="1"/>
  <c r="E1934" i="32"/>
  <c r="F1934" i="32" s="1"/>
  <c r="E1933" i="32"/>
  <c r="F1933" i="32" s="1"/>
  <c r="E1932" i="32"/>
  <c r="F1932" i="32" s="1"/>
  <c r="E1931" i="32"/>
  <c r="F1931" i="32" s="1"/>
  <c r="E1930" i="32"/>
  <c r="F1930" i="32" s="1"/>
  <c r="E1929" i="32"/>
  <c r="F1929" i="32" s="1"/>
  <c r="E1928" i="32"/>
  <c r="F1928" i="32" s="1"/>
  <c r="E1927" i="32"/>
  <c r="F1927" i="32" s="1"/>
  <c r="E1926" i="32"/>
  <c r="F1926" i="32" s="1"/>
  <c r="E1925" i="32"/>
  <c r="F1925" i="32" s="1"/>
  <c r="E1924" i="32"/>
  <c r="F1924" i="32" s="1"/>
  <c r="E1923" i="32"/>
  <c r="F1923" i="32" s="1"/>
  <c r="E1922" i="32"/>
  <c r="F1922" i="32" s="1"/>
  <c r="E1921" i="32"/>
  <c r="F1921" i="32" s="1"/>
  <c r="E1920" i="32"/>
  <c r="F1920" i="32" s="1"/>
  <c r="E1919" i="32"/>
  <c r="F1919" i="32" s="1"/>
  <c r="E1918" i="32"/>
  <c r="F1918" i="32" s="1"/>
  <c r="E1917" i="32"/>
  <c r="F1917" i="32" s="1"/>
  <c r="E1916" i="32"/>
  <c r="F1916" i="32" s="1"/>
  <c r="E1915" i="32"/>
  <c r="F1915" i="32" s="1"/>
  <c r="E1914" i="32"/>
  <c r="F1914" i="32" s="1"/>
  <c r="E1913" i="32"/>
  <c r="F1913" i="32" s="1"/>
  <c r="E1912" i="32"/>
  <c r="F1912" i="32" s="1"/>
  <c r="E1911" i="32"/>
  <c r="F1911" i="32" s="1"/>
  <c r="E1910" i="32"/>
  <c r="F1910" i="32" s="1"/>
  <c r="E1909" i="32"/>
  <c r="F1909" i="32" s="1"/>
  <c r="E1908" i="32"/>
  <c r="F1908" i="32" s="1"/>
  <c r="E1907" i="32"/>
  <c r="F1907" i="32" s="1"/>
  <c r="E1906" i="32"/>
  <c r="F1906" i="32" s="1"/>
  <c r="E1905" i="32"/>
  <c r="F1905" i="32" s="1"/>
  <c r="E1904" i="32"/>
  <c r="F1904" i="32" s="1"/>
  <c r="E1903" i="32"/>
  <c r="F1903" i="32" s="1"/>
  <c r="E1902" i="32"/>
  <c r="F1902" i="32" s="1"/>
  <c r="E1901" i="32"/>
  <c r="F1901" i="32" s="1"/>
  <c r="E1900" i="32"/>
  <c r="F1900" i="32" s="1"/>
  <c r="E1899" i="32"/>
  <c r="F1899" i="32" s="1"/>
  <c r="E1898" i="32"/>
  <c r="F1898" i="32" s="1"/>
  <c r="E1897" i="32"/>
  <c r="F1897" i="32" s="1"/>
  <c r="E1896" i="32"/>
  <c r="F1896" i="32" s="1"/>
  <c r="E1895" i="32"/>
  <c r="F1895" i="32" s="1"/>
  <c r="E1894" i="32"/>
  <c r="F1894" i="32" s="1"/>
  <c r="E1893" i="32"/>
  <c r="F1893" i="32" s="1"/>
  <c r="E1892" i="32"/>
  <c r="F1892" i="32" s="1"/>
  <c r="E1891" i="32"/>
  <c r="F1891" i="32" s="1"/>
  <c r="E1890" i="32"/>
  <c r="F1890" i="32" s="1"/>
  <c r="E1889" i="32"/>
  <c r="F1889" i="32" s="1"/>
  <c r="E1888" i="32"/>
  <c r="F1888" i="32" s="1"/>
  <c r="E1887" i="32"/>
  <c r="F1887" i="32" s="1"/>
  <c r="E1886" i="32"/>
  <c r="F1886" i="32" s="1"/>
  <c r="E1885" i="32"/>
  <c r="F1885" i="32" s="1"/>
  <c r="E1884" i="32"/>
  <c r="F1884" i="32" s="1"/>
  <c r="E1883" i="32"/>
  <c r="F1883" i="32" s="1"/>
  <c r="E1882" i="32"/>
  <c r="F1882" i="32" s="1"/>
  <c r="E1881" i="32"/>
  <c r="F1881" i="32" s="1"/>
  <c r="E1880" i="32"/>
  <c r="F1880" i="32" s="1"/>
  <c r="E1879" i="32"/>
  <c r="F1879" i="32" s="1"/>
  <c r="E1878" i="32"/>
  <c r="F1878" i="32" s="1"/>
  <c r="E1877" i="32"/>
  <c r="F1877" i="32" s="1"/>
  <c r="E1876" i="32"/>
  <c r="F1876" i="32" s="1"/>
  <c r="E1875" i="32"/>
  <c r="F1875" i="32" s="1"/>
  <c r="E1874" i="32"/>
  <c r="F1874" i="32" s="1"/>
  <c r="E1873" i="32"/>
  <c r="F1873" i="32" s="1"/>
  <c r="E1872" i="32"/>
  <c r="F1872" i="32" s="1"/>
  <c r="E1871" i="32"/>
  <c r="F1871" i="32" s="1"/>
  <c r="E1870" i="32"/>
  <c r="F1870" i="32" s="1"/>
  <c r="E1869" i="32"/>
  <c r="F1869" i="32" s="1"/>
  <c r="E1868" i="32"/>
  <c r="F1868" i="32" s="1"/>
  <c r="E1867" i="32"/>
  <c r="F1867" i="32" s="1"/>
  <c r="E1866" i="32"/>
  <c r="F1866" i="32" s="1"/>
  <c r="E1865" i="32"/>
  <c r="F1865" i="32" s="1"/>
  <c r="E1864" i="32"/>
  <c r="F1864" i="32" s="1"/>
  <c r="E1863" i="32"/>
  <c r="F1863" i="32" s="1"/>
  <c r="E1862" i="32"/>
  <c r="F1862" i="32" s="1"/>
  <c r="E1861" i="32"/>
  <c r="F1861" i="32" s="1"/>
  <c r="E1860" i="32"/>
  <c r="F1860" i="32" s="1"/>
  <c r="E1859" i="32"/>
  <c r="F1859" i="32" s="1"/>
  <c r="E1858" i="32"/>
  <c r="F1858" i="32" s="1"/>
  <c r="E1857" i="32"/>
  <c r="F1857" i="32" s="1"/>
  <c r="E1856" i="32"/>
  <c r="F1856" i="32" s="1"/>
  <c r="E1855" i="32"/>
  <c r="F1855" i="32" s="1"/>
  <c r="E1854" i="32"/>
  <c r="F1854" i="32" s="1"/>
  <c r="E1853" i="32"/>
  <c r="F1853" i="32" s="1"/>
  <c r="E1852" i="32"/>
  <c r="F1852" i="32" s="1"/>
  <c r="E1851" i="32"/>
  <c r="F1851" i="32" s="1"/>
  <c r="E1850" i="32"/>
  <c r="F1850" i="32" s="1"/>
  <c r="E1849" i="32"/>
  <c r="F1849" i="32" s="1"/>
  <c r="E1848" i="32"/>
  <c r="F1848" i="32" s="1"/>
  <c r="E1847" i="32"/>
  <c r="F1847" i="32" s="1"/>
  <c r="E1846" i="32"/>
  <c r="F1846" i="32" s="1"/>
  <c r="E1845" i="32"/>
  <c r="F1845" i="32" s="1"/>
  <c r="E1844" i="32"/>
  <c r="F1844" i="32" s="1"/>
  <c r="E1843" i="32"/>
  <c r="F1843" i="32" s="1"/>
  <c r="E1842" i="32"/>
  <c r="F1842" i="32" s="1"/>
  <c r="E1841" i="32"/>
  <c r="F1841" i="32" s="1"/>
  <c r="E1840" i="32"/>
  <c r="F1840" i="32" s="1"/>
  <c r="E1839" i="32"/>
  <c r="F1839" i="32" s="1"/>
  <c r="E1838" i="32"/>
  <c r="F1838" i="32" s="1"/>
  <c r="E1837" i="32"/>
  <c r="F1837" i="32" s="1"/>
  <c r="E1836" i="32"/>
  <c r="F1836" i="32" s="1"/>
  <c r="E1835" i="32"/>
  <c r="F1835" i="32" s="1"/>
  <c r="E1834" i="32"/>
  <c r="F1834" i="32" s="1"/>
  <c r="E1833" i="32"/>
  <c r="F1833" i="32" s="1"/>
  <c r="E1832" i="32"/>
  <c r="F1832" i="32" s="1"/>
  <c r="E1831" i="32"/>
  <c r="F1831" i="32" s="1"/>
  <c r="E1830" i="32"/>
  <c r="F1830" i="32" s="1"/>
  <c r="E1829" i="32"/>
  <c r="F1829" i="32" s="1"/>
  <c r="E1828" i="32"/>
  <c r="F1828" i="32" s="1"/>
  <c r="E1827" i="32"/>
  <c r="F1827" i="32" s="1"/>
  <c r="E1826" i="32"/>
  <c r="F1826" i="32" s="1"/>
  <c r="E1825" i="32"/>
  <c r="F1825" i="32" s="1"/>
  <c r="E1824" i="32"/>
  <c r="F1824" i="32" s="1"/>
  <c r="E1823" i="32"/>
  <c r="F1823" i="32" s="1"/>
  <c r="E1822" i="32"/>
  <c r="F1822" i="32" s="1"/>
  <c r="E1821" i="32"/>
  <c r="F1821" i="32" s="1"/>
  <c r="E1820" i="32"/>
  <c r="F1820" i="32" s="1"/>
  <c r="E1819" i="32"/>
  <c r="F1819" i="32" s="1"/>
  <c r="E1818" i="32"/>
  <c r="F1818" i="32" s="1"/>
  <c r="E1817" i="32"/>
  <c r="F1817" i="32" s="1"/>
  <c r="E1816" i="32"/>
  <c r="F1816" i="32" s="1"/>
  <c r="E1815" i="32"/>
  <c r="F1815" i="32" s="1"/>
  <c r="E1814" i="32"/>
  <c r="F1814" i="32" s="1"/>
  <c r="E1813" i="32"/>
  <c r="F1813" i="32" s="1"/>
  <c r="E1812" i="32"/>
  <c r="F1812" i="32" s="1"/>
  <c r="E1811" i="32"/>
  <c r="F1811" i="32" s="1"/>
  <c r="E1810" i="32"/>
  <c r="F1810" i="32" s="1"/>
  <c r="E1809" i="32"/>
  <c r="F1809" i="32" s="1"/>
  <c r="E1808" i="32"/>
  <c r="F1808" i="32" s="1"/>
  <c r="E1807" i="32"/>
  <c r="F1807" i="32" s="1"/>
  <c r="E1806" i="32"/>
  <c r="F1806" i="32" s="1"/>
  <c r="E1805" i="32"/>
  <c r="F1805" i="32" s="1"/>
  <c r="E1804" i="32"/>
  <c r="F1804" i="32" s="1"/>
  <c r="E1803" i="32"/>
  <c r="F1803" i="32" s="1"/>
  <c r="E1802" i="32"/>
  <c r="F1802" i="32" s="1"/>
  <c r="E1801" i="32"/>
  <c r="F1801" i="32" s="1"/>
  <c r="E1800" i="32"/>
  <c r="F1800" i="32" s="1"/>
  <c r="E1799" i="32"/>
  <c r="F1799" i="32" s="1"/>
  <c r="E1798" i="32"/>
  <c r="F1798" i="32" s="1"/>
  <c r="E1797" i="32"/>
  <c r="F1797" i="32" s="1"/>
  <c r="E1796" i="32"/>
  <c r="F1796" i="32" s="1"/>
  <c r="E1795" i="32"/>
  <c r="F1795" i="32" s="1"/>
  <c r="E1794" i="32"/>
  <c r="F1794" i="32" s="1"/>
  <c r="E1793" i="32"/>
  <c r="F1793" i="32" s="1"/>
  <c r="E1792" i="32"/>
  <c r="F1792" i="32" s="1"/>
  <c r="E1791" i="32"/>
  <c r="F1791" i="32" s="1"/>
  <c r="E1790" i="32"/>
  <c r="F1790" i="32" s="1"/>
  <c r="E1789" i="32"/>
  <c r="F1789" i="32" s="1"/>
  <c r="E1788" i="32"/>
  <c r="F1788" i="32" s="1"/>
  <c r="E1787" i="32"/>
  <c r="F1787" i="32" s="1"/>
  <c r="E1786" i="32"/>
  <c r="F1786" i="32" s="1"/>
  <c r="E1785" i="32"/>
  <c r="F1785" i="32" s="1"/>
  <c r="E1784" i="32"/>
  <c r="F1784" i="32" s="1"/>
  <c r="E1783" i="32"/>
  <c r="F1783" i="32" s="1"/>
  <c r="E1782" i="32"/>
  <c r="F1782" i="32" s="1"/>
  <c r="E1781" i="32"/>
  <c r="F1781" i="32" s="1"/>
  <c r="E1780" i="32"/>
  <c r="F1780" i="32" s="1"/>
  <c r="E1779" i="32"/>
  <c r="F1779" i="32" s="1"/>
  <c r="E1778" i="32"/>
  <c r="F1778" i="32" s="1"/>
  <c r="E1777" i="32"/>
  <c r="F1777" i="32" s="1"/>
  <c r="E1776" i="32"/>
  <c r="F1776" i="32" s="1"/>
  <c r="E1775" i="32"/>
  <c r="F1775" i="32" s="1"/>
  <c r="E1774" i="32"/>
  <c r="F1774" i="32" s="1"/>
  <c r="E1773" i="32"/>
  <c r="F1773" i="32" s="1"/>
  <c r="E1772" i="32"/>
  <c r="F1772" i="32" s="1"/>
  <c r="E1771" i="32"/>
  <c r="F1771" i="32" s="1"/>
  <c r="E1770" i="32"/>
  <c r="F1770" i="32" s="1"/>
  <c r="E1769" i="32"/>
  <c r="F1769" i="32" s="1"/>
  <c r="E1768" i="32"/>
  <c r="F1768" i="32" s="1"/>
  <c r="E1767" i="32"/>
  <c r="F1767" i="32" s="1"/>
  <c r="E1766" i="32"/>
  <c r="F1766" i="32" s="1"/>
  <c r="E1765" i="32"/>
  <c r="F1765" i="32" s="1"/>
  <c r="E1764" i="32"/>
  <c r="F1764" i="32" s="1"/>
  <c r="E1763" i="32"/>
  <c r="F1763" i="32" s="1"/>
  <c r="E1762" i="32"/>
  <c r="F1762" i="32" s="1"/>
  <c r="E1761" i="32"/>
  <c r="F1761" i="32" s="1"/>
  <c r="E1760" i="32"/>
  <c r="F1760" i="32" s="1"/>
  <c r="E1759" i="32"/>
  <c r="F1759" i="32" s="1"/>
  <c r="E1758" i="32"/>
  <c r="F1758" i="32" s="1"/>
  <c r="E1757" i="32"/>
  <c r="F1757" i="32" s="1"/>
  <c r="E1756" i="32"/>
  <c r="F1756" i="32" s="1"/>
  <c r="E1755" i="32"/>
  <c r="F1755" i="32" s="1"/>
  <c r="E1754" i="32"/>
  <c r="F1754" i="32" s="1"/>
  <c r="E1753" i="32"/>
  <c r="F1753" i="32" s="1"/>
  <c r="E1752" i="32"/>
  <c r="F1752" i="32" s="1"/>
  <c r="E1751" i="32"/>
  <c r="F1751" i="32" s="1"/>
  <c r="E1750" i="32"/>
  <c r="F1750" i="32" s="1"/>
  <c r="E1749" i="32"/>
  <c r="F1749" i="32" s="1"/>
  <c r="E1748" i="32"/>
  <c r="F1748" i="32" s="1"/>
  <c r="E1747" i="32"/>
  <c r="F1747" i="32" s="1"/>
  <c r="E1746" i="32"/>
  <c r="F1746" i="32" s="1"/>
  <c r="E1745" i="32"/>
  <c r="F1745" i="32" s="1"/>
  <c r="E1744" i="32"/>
  <c r="F1744" i="32" s="1"/>
  <c r="E1743" i="32"/>
  <c r="F1743" i="32" s="1"/>
  <c r="E1742" i="32"/>
  <c r="F1742" i="32" s="1"/>
  <c r="E1741" i="32"/>
  <c r="F1741" i="32" s="1"/>
  <c r="E1740" i="32"/>
  <c r="F1740" i="32" s="1"/>
  <c r="E1739" i="32"/>
  <c r="F1739" i="32" s="1"/>
  <c r="E1738" i="32"/>
  <c r="F1738" i="32" s="1"/>
  <c r="E1737" i="32"/>
  <c r="F1737" i="32" s="1"/>
  <c r="E1736" i="32"/>
  <c r="F1736" i="32" s="1"/>
  <c r="E1735" i="32"/>
  <c r="F1735" i="32" s="1"/>
  <c r="E1734" i="32"/>
  <c r="F1734" i="32" s="1"/>
  <c r="E1733" i="32"/>
  <c r="F1733" i="32" s="1"/>
  <c r="E1732" i="32"/>
  <c r="F1732" i="32" s="1"/>
  <c r="E1731" i="32"/>
  <c r="F1731" i="32" s="1"/>
  <c r="E1730" i="32"/>
  <c r="F1730" i="32" s="1"/>
  <c r="E1729" i="32"/>
  <c r="F1729" i="32" s="1"/>
  <c r="E1728" i="32"/>
  <c r="F1728" i="32" s="1"/>
  <c r="E1727" i="32"/>
  <c r="F1727" i="32" s="1"/>
  <c r="E1726" i="32"/>
  <c r="F1726" i="32" s="1"/>
  <c r="E1725" i="32"/>
  <c r="F1725" i="32" s="1"/>
  <c r="E1724" i="32"/>
  <c r="F1724" i="32" s="1"/>
  <c r="E1723" i="32"/>
  <c r="F1723" i="32" s="1"/>
  <c r="E1722" i="32"/>
  <c r="F1722" i="32" s="1"/>
  <c r="E1721" i="32"/>
  <c r="F1721" i="32" s="1"/>
  <c r="E1720" i="32"/>
  <c r="F1720" i="32" s="1"/>
  <c r="E1719" i="32"/>
  <c r="F1719" i="32" s="1"/>
  <c r="E1718" i="32"/>
  <c r="F1718" i="32" s="1"/>
  <c r="E1717" i="32"/>
  <c r="F1717" i="32" s="1"/>
  <c r="E1716" i="32"/>
  <c r="F1716" i="32" s="1"/>
  <c r="E1715" i="32"/>
  <c r="F1715" i="32" s="1"/>
  <c r="E1714" i="32"/>
  <c r="F1714" i="32" s="1"/>
  <c r="E1713" i="32"/>
  <c r="F1713" i="32" s="1"/>
  <c r="E1712" i="32"/>
  <c r="F1712" i="32" s="1"/>
  <c r="E1711" i="32"/>
  <c r="F1711" i="32" s="1"/>
  <c r="E1710" i="32"/>
  <c r="F1710" i="32" s="1"/>
  <c r="E1709" i="32"/>
  <c r="F1709" i="32" s="1"/>
  <c r="E1708" i="32"/>
  <c r="F1708" i="32" s="1"/>
  <c r="E1707" i="32"/>
  <c r="F1707" i="32" s="1"/>
  <c r="E1706" i="32"/>
  <c r="F1706" i="32" s="1"/>
  <c r="E1705" i="32"/>
  <c r="F1705" i="32" s="1"/>
  <c r="E1704" i="32"/>
  <c r="F1704" i="32" s="1"/>
  <c r="E1703" i="32"/>
  <c r="F1703" i="32" s="1"/>
  <c r="E1702" i="32"/>
  <c r="F1702" i="32" s="1"/>
  <c r="E1701" i="32"/>
  <c r="F1701" i="32" s="1"/>
  <c r="E1700" i="32"/>
  <c r="F1700" i="32" s="1"/>
  <c r="E1699" i="32"/>
  <c r="F1699" i="32" s="1"/>
  <c r="E1698" i="32"/>
  <c r="F1698" i="32" s="1"/>
  <c r="E1697" i="32"/>
  <c r="F1697" i="32" s="1"/>
  <c r="E1696" i="32"/>
  <c r="F1696" i="32" s="1"/>
  <c r="E1695" i="32"/>
  <c r="F1695" i="32" s="1"/>
  <c r="E1694" i="32"/>
  <c r="F1694" i="32" s="1"/>
  <c r="E1693" i="32"/>
  <c r="F1693" i="32" s="1"/>
  <c r="E1692" i="32"/>
  <c r="F1692" i="32" s="1"/>
  <c r="E1691" i="32"/>
  <c r="F1691" i="32" s="1"/>
  <c r="E1690" i="32"/>
  <c r="F1690" i="32" s="1"/>
  <c r="E1689" i="32"/>
  <c r="F1689" i="32" s="1"/>
  <c r="E1688" i="32"/>
  <c r="F1688" i="32" s="1"/>
  <c r="E1687" i="32"/>
  <c r="F1687" i="32" s="1"/>
  <c r="E1686" i="32"/>
  <c r="F1686" i="32" s="1"/>
  <c r="E1685" i="32"/>
  <c r="F1685" i="32" s="1"/>
  <c r="E1684" i="32"/>
  <c r="F1684" i="32" s="1"/>
  <c r="E1683" i="32"/>
  <c r="F1683" i="32" s="1"/>
  <c r="E1682" i="32"/>
  <c r="F1682" i="32" s="1"/>
  <c r="E1681" i="32"/>
  <c r="F1681" i="32" s="1"/>
  <c r="E1680" i="32"/>
  <c r="F1680" i="32" s="1"/>
  <c r="E1679" i="32"/>
  <c r="F1679" i="32" s="1"/>
  <c r="E1678" i="32"/>
  <c r="F1678" i="32" s="1"/>
  <c r="E1677" i="32"/>
  <c r="F1677" i="32" s="1"/>
  <c r="E1676" i="32"/>
  <c r="F1676" i="32" s="1"/>
  <c r="E1675" i="32"/>
  <c r="F1675" i="32" s="1"/>
  <c r="E1674" i="32"/>
  <c r="F1674" i="32" s="1"/>
  <c r="E1673" i="32"/>
  <c r="F1673" i="32" s="1"/>
  <c r="E1672" i="32"/>
  <c r="F1672" i="32" s="1"/>
  <c r="E1671" i="32"/>
  <c r="F1671" i="32" s="1"/>
  <c r="E1670" i="32"/>
  <c r="F1670" i="32" s="1"/>
  <c r="E1669" i="32"/>
  <c r="F1669" i="32" s="1"/>
  <c r="E1668" i="32"/>
  <c r="F1668" i="32" s="1"/>
  <c r="E1667" i="32"/>
  <c r="F1667" i="32" s="1"/>
  <c r="E1666" i="32"/>
  <c r="F1666" i="32" s="1"/>
  <c r="E1665" i="32"/>
  <c r="F1665" i="32" s="1"/>
  <c r="E1664" i="32"/>
  <c r="F1664" i="32" s="1"/>
  <c r="E1663" i="32"/>
  <c r="F1663" i="32" s="1"/>
  <c r="E1662" i="32"/>
  <c r="F1662" i="32" s="1"/>
  <c r="E1661" i="32"/>
  <c r="F1661" i="32" s="1"/>
  <c r="E1660" i="32"/>
  <c r="F1660" i="32" s="1"/>
  <c r="E1659" i="32"/>
  <c r="F1659" i="32" s="1"/>
  <c r="E1658" i="32"/>
  <c r="F1658" i="32" s="1"/>
  <c r="E1657" i="32"/>
  <c r="F1657" i="32" s="1"/>
  <c r="E1656" i="32"/>
  <c r="F1656" i="32" s="1"/>
  <c r="E1655" i="32"/>
  <c r="F1655" i="32" s="1"/>
  <c r="E1654" i="32"/>
  <c r="F1654" i="32" s="1"/>
  <c r="E1653" i="32"/>
  <c r="F1653" i="32" s="1"/>
  <c r="E1652" i="32"/>
  <c r="F1652" i="32" s="1"/>
  <c r="E1651" i="32"/>
  <c r="F1651" i="32" s="1"/>
  <c r="E1650" i="32"/>
  <c r="F1650" i="32" s="1"/>
  <c r="E1649" i="32"/>
  <c r="F1649" i="32" s="1"/>
  <c r="E1648" i="32"/>
  <c r="F1648" i="32" s="1"/>
  <c r="E1647" i="32"/>
  <c r="F1647" i="32" s="1"/>
  <c r="E1646" i="32"/>
  <c r="F1646" i="32" s="1"/>
  <c r="E1645" i="32"/>
  <c r="F1645" i="32" s="1"/>
  <c r="E1644" i="32"/>
  <c r="F1644" i="32" s="1"/>
  <c r="E1643" i="32"/>
  <c r="F1643" i="32" s="1"/>
  <c r="E1642" i="32"/>
  <c r="F1642" i="32" s="1"/>
  <c r="E1641" i="32"/>
  <c r="F1641" i="32" s="1"/>
  <c r="E1640" i="32"/>
  <c r="F1640" i="32" s="1"/>
  <c r="E1639" i="32"/>
  <c r="F1639" i="32" s="1"/>
  <c r="E1638" i="32"/>
  <c r="F1638" i="32" s="1"/>
  <c r="E1637" i="32"/>
  <c r="F1637" i="32" s="1"/>
  <c r="E1636" i="32"/>
  <c r="F1636" i="32" s="1"/>
  <c r="E1635" i="32"/>
  <c r="F1635" i="32" s="1"/>
  <c r="E1634" i="32"/>
  <c r="F1634" i="32" s="1"/>
  <c r="E1633" i="32"/>
  <c r="F1633" i="32" s="1"/>
  <c r="E1632" i="32"/>
  <c r="F1632" i="32" s="1"/>
  <c r="E1631" i="32"/>
  <c r="F1631" i="32" s="1"/>
  <c r="E1630" i="32"/>
  <c r="F1630" i="32" s="1"/>
  <c r="E1629" i="32"/>
  <c r="F1629" i="32" s="1"/>
  <c r="E1628" i="32"/>
  <c r="F1628" i="32" s="1"/>
  <c r="E1627" i="32"/>
  <c r="F1627" i="32" s="1"/>
  <c r="E1626" i="32"/>
  <c r="F1626" i="32" s="1"/>
  <c r="E1625" i="32"/>
  <c r="F1625" i="32" s="1"/>
  <c r="E1624" i="32"/>
  <c r="F1624" i="32" s="1"/>
  <c r="E1623" i="32"/>
  <c r="F1623" i="32" s="1"/>
  <c r="E1622" i="32"/>
  <c r="F1622" i="32" s="1"/>
  <c r="E1621" i="32"/>
  <c r="F1621" i="32" s="1"/>
  <c r="E1620" i="32"/>
  <c r="F1620" i="32" s="1"/>
  <c r="E1619" i="32"/>
  <c r="F1619" i="32" s="1"/>
  <c r="E1618" i="32"/>
  <c r="F1618" i="32" s="1"/>
  <c r="E1617" i="32"/>
  <c r="F1617" i="32" s="1"/>
  <c r="E1616" i="32"/>
  <c r="F1616" i="32" s="1"/>
  <c r="E1615" i="32"/>
  <c r="F1615" i="32" s="1"/>
  <c r="E1614" i="32"/>
  <c r="F1614" i="32" s="1"/>
  <c r="E1613" i="32"/>
  <c r="F1613" i="32" s="1"/>
  <c r="E1612" i="32"/>
  <c r="F1612" i="32" s="1"/>
  <c r="E1611" i="32"/>
  <c r="F1611" i="32" s="1"/>
  <c r="E1610" i="32"/>
  <c r="F1610" i="32" s="1"/>
  <c r="E1609" i="32"/>
  <c r="F1609" i="32" s="1"/>
  <c r="E1608" i="32"/>
  <c r="F1608" i="32" s="1"/>
  <c r="E1607" i="32"/>
  <c r="F1607" i="32" s="1"/>
  <c r="E1606" i="32"/>
  <c r="F1606" i="32" s="1"/>
  <c r="E1605" i="32"/>
  <c r="F1605" i="32" s="1"/>
  <c r="E1604" i="32"/>
  <c r="F1604" i="32" s="1"/>
  <c r="E1603" i="32"/>
  <c r="F1603" i="32" s="1"/>
  <c r="E1602" i="32"/>
  <c r="F1602" i="32" s="1"/>
  <c r="E1601" i="32"/>
  <c r="F1601" i="32" s="1"/>
  <c r="E1600" i="32"/>
  <c r="F1600" i="32" s="1"/>
  <c r="E1599" i="32"/>
  <c r="F1599" i="32" s="1"/>
  <c r="E1598" i="32"/>
  <c r="F1598" i="32" s="1"/>
  <c r="E1597" i="32"/>
  <c r="F1597" i="32" s="1"/>
  <c r="E1596" i="32"/>
  <c r="F1596" i="32" s="1"/>
  <c r="E1595" i="32"/>
  <c r="F1595" i="32" s="1"/>
  <c r="E1594" i="32"/>
  <c r="F1594" i="32" s="1"/>
  <c r="E1593" i="32"/>
  <c r="F1593" i="32" s="1"/>
  <c r="E1592" i="32"/>
  <c r="F1592" i="32" s="1"/>
  <c r="E1591" i="32"/>
  <c r="F1591" i="32" s="1"/>
  <c r="E1590" i="32"/>
  <c r="F1590" i="32" s="1"/>
  <c r="E1589" i="32"/>
  <c r="F1589" i="32" s="1"/>
  <c r="E1588" i="32"/>
  <c r="F1588" i="32" s="1"/>
  <c r="E1587" i="32"/>
  <c r="F1587" i="32" s="1"/>
  <c r="E1586" i="32"/>
  <c r="F1586" i="32" s="1"/>
  <c r="E1585" i="32"/>
  <c r="F1585" i="32" s="1"/>
  <c r="E1584" i="32"/>
  <c r="F1584" i="32" s="1"/>
  <c r="E1583" i="32"/>
  <c r="F1583" i="32" s="1"/>
  <c r="E1582" i="32"/>
  <c r="F1582" i="32" s="1"/>
  <c r="E1581" i="32"/>
  <c r="F1581" i="32" s="1"/>
  <c r="E1580" i="32"/>
  <c r="F1580" i="32" s="1"/>
  <c r="E1579" i="32"/>
  <c r="F1579" i="32" s="1"/>
  <c r="E1578" i="32"/>
  <c r="F1578" i="32" s="1"/>
  <c r="E1577" i="32"/>
  <c r="F1577" i="32" s="1"/>
  <c r="E1576" i="32"/>
  <c r="F1576" i="32" s="1"/>
  <c r="E1575" i="32"/>
  <c r="F1575" i="32" s="1"/>
  <c r="E1574" i="32"/>
  <c r="F1574" i="32" s="1"/>
  <c r="E1573" i="32"/>
  <c r="F1573" i="32" s="1"/>
  <c r="E1572" i="32"/>
  <c r="F1572" i="32" s="1"/>
  <c r="E1571" i="32"/>
  <c r="F1571" i="32" s="1"/>
  <c r="E1570" i="32"/>
  <c r="F1570" i="32" s="1"/>
  <c r="E1569" i="32"/>
  <c r="F1569" i="32" s="1"/>
  <c r="E1568" i="32"/>
  <c r="F1568" i="32" s="1"/>
  <c r="E1567" i="32"/>
  <c r="F1567" i="32" s="1"/>
  <c r="E1566" i="32"/>
  <c r="F1566" i="32" s="1"/>
  <c r="E1565" i="32"/>
  <c r="F1565" i="32" s="1"/>
  <c r="E1564" i="32"/>
  <c r="F1564" i="32" s="1"/>
  <c r="E1563" i="32"/>
  <c r="F1563" i="32" s="1"/>
  <c r="E1562" i="32"/>
  <c r="F1562" i="32" s="1"/>
  <c r="E1561" i="32"/>
  <c r="F1561" i="32" s="1"/>
  <c r="E1560" i="32"/>
  <c r="F1560" i="32" s="1"/>
  <c r="E1559" i="32"/>
  <c r="F1559" i="32" s="1"/>
  <c r="E1558" i="32"/>
  <c r="F1558" i="32" s="1"/>
  <c r="E1557" i="32"/>
  <c r="F1557" i="32" s="1"/>
  <c r="E1556" i="32"/>
  <c r="F1556" i="32" s="1"/>
  <c r="E1555" i="32"/>
  <c r="F1555" i="32" s="1"/>
  <c r="E1554" i="32"/>
  <c r="F1554" i="32" s="1"/>
  <c r="E1553" i="32"/>
  <c r="F1553" i="32" s="1"/>
  <c r="E1552" i="32"/>
  <c r="F1552" i="32" s="1"/>
  <c r="E1551" i="32"/>
  <c r="F1551" i="32" s="1"/>
  <c r="E1550" i="32"/>
  <c r="F1550" i="32" s="1"/>
  <c r="E1549" i="32"/>
  <c r="F1549" i="32" s="1"/>
  <c r="E1548" i="32"/>
  <c r="F1548" i="32" s="1"/>
  <c r="E1547" i="32"/>
  <c r="F1547" i="32" s="1"/>
  <c r="E1546" i="32"/>
  <c r="F1546" i="32" s="1"/>
  <c r="E1545" i="32"/>
  <c r="F1545" i="32" s="1"/>
  <c r="E1544" i="32"/>
  <c r="F1544" i="32" s="1"/>
  <c r="E1543" i="32"/>
  <c r="F1543" i="32" s="1"/>
  <c r="E1542" i="32"/>
  <c r="F1542" i="32" s="1"/>
  <c r="E1541" i="32"/>
  <c r="F1541" i="32" s="1"/>
  <c r="E1540" i="32"/>
  <c r="F1540" i="32" s="1"/>
  <c r="E1539" i="32"/>
  <c r="F1539" i="32" s="1"/>
  <c r="E1538" i="32"/>
  <c r="F1538" i="32" s="1"/>
  <c r="E1537" i="32"/>
  <c r="F1537" i="32" s="1"/>
  <c r="E1536" i="32"/>
  <c r="F1536" i="32" s="1"/>
  <c r="E1535" i="32"/>
  <c r="F1535" i="32" s="1"/>
  <c r="E1534" i="32"/>
  <c r="F1534" i="32" s="1"/>
  <c r="E1533" i="32"/>
  <c r="F1533" i="32" s="1"/>
  <c r="E1532" i="32"/>
  <c r="F1532" i="32" s="1"/>
  <c r="E1531" i="32"/>
  <c r="F1531" i="32" s="1"/>
  <c r="E1530" i="32"/>
  <c r="F1530" i="32" s="1"/>
  <c r="E1529" i="32"/>
  <c r="F1529" i="32" s="1"/>
  <c r="E1528" i="32"/>
  <c r="F1528" i="32" s="1"/>
  <c r="E1527" i="32"/>
  <c r="F1527" i="32" s="1"/>
  <c r="E1526" i="32"/>
  <c r="F1526" i="32" s="1"/>
  <c r="E1525" i="32"/>
  <c r="F1525" i="32" s="1"/>
  <c r="E1524" i="32"/>
  <c r="F1524" i="32" s="1"/>
  <c r="E1523" i="32"/>
  <c r="F1523" i="32" s="1"/>
  <c r="E1522" i="32"/>
  <c r="F1522" i="32" s="1"/>
  <c r="E1521" i="32"/>
  <c r="F1521" i="32" s="1"/>
  <c r="E1520" i="32"/>
  <c r="F1520" i="32" s="1"/>
  <c r="E1519" i="32"/>
  <c r="F1519" i="32" s="1"/>
  <c r="E1518" i="32"/>
  <c r="F1518" i="32" s="1"/>
  <c r="E1517" i="32"/>
  <c r="F1517" i="32" s="1"/>
  <c r="E1516" i="32"/>
  <c r="F1516" i="32" s="1"/>
  <c r="E1515" i="32"/>
  <c r="F1515" i="32" s="1"/>
  <c r="E1514" i="32"/>
  <c r="F1514" i="32" s="1"/>
  <c r="E1513" i="32"/>
  <c r="F1513" i="32" s="1"/>
  <c r="E1512" i="32"/>
  <c r="F1512" i="32" s="1"/>
  <c r="E1511" i="32"/>
  <c r="F1511" i="32" s="1"/>
  <c r="E1510" i="32"/>
  <c r="F1510" i="32" s="1"/>
  <c r="E1509" i="32"/>
  <c r="F1509" i="32" s="1"/>
  <c r="E1508" i="32"/>
  <c r="F1508" i="32" s="1"/>
  <c r="E1507" i="32"/>
  <c r="F1507" i="32" s="1"/>
  <c r="E1506" i="32"/>
  <c r="F1506" i="32" s="1"/>
  <c r="E1505" i="32"/>
  <c r="F1505" i="32" s="1"/>
  <c r="E1504" i="32"/>
  <c r="F1504" i="32" s="1"/>
  <c r="E1503" i="32"/>
  <c r="F1503" i="32" s="1"/>
  <c r="E1502" i="32"/>
  <c r="F1502" i="32" s="1"/>
  <c r="E1501" i="32"/>
  <c r="F1501" i="32" s="1"/>
  <c r="E1500" i="32"/>
  <c r="F1500" i="32" s="1"/>
  <c r="E1499" i="32"/>
  <c r="F1499" i="32" s="1"/>
  <c r="E1498" i="32"/>
  <c r="F1498" i="32" s="1"/>
  <c r="E1497" i="32"/>
  <c r="F1497" i="32" s="1"/>
  <c r="E1496" i="32"/>
  <c r="F1496" i="32" s="1"/>
  <c r="E1495" i="32"/>
  <c r="F1495" i="32" s="1"/>
  <c r="E1494" i="32"/>
  <c r="F1494" i="32" s="1"/>
  <c r="E1493" i="32"/>
  <c r="F1493" i="32" s="1"/>
  <c r="E1492" i="32"/>
  <c r="F1492" i="32" s="1"/>
  <c r="E1491" i="32"/>
  <c r="F1491" i="32" s="1"/>
  <c r="E1490" i="32"/>
  <c r="F1490" i="32" s="1"/>
  <c r="E1489" i="32"/>
  <c r="F1489" i="32" s="1"/>
  <c r="E1488" i="32"/>
  <c r="F1488" i="32" s="1"/>
  <c r="E1487" i="32"/>
  <c r="F1487" i="32" s="1"/>
  <c r="E1486" i="32"/>
  <c r="F1486" i="32" s="1"/>
  <c r="E1485" i="32"/>
  <c r="F1485" i="32" s="1"/>
  <c r="E1484" i="32"/>
  <c r="F1484" i="32" s="1"/>
  <c r="E1483" i="32"/>
  <c r="F1483" i="32" s="1"/>
  <c r="E1482" i="32"/>
  <c r="F1482" i="32" s="1"/>
  <c r="E1481" i="32"/>
  <c r="F1481" i="32" s="1"/>
  <c r="E1480" i="32"/>
  <c r="F1480" i="32" s="1"/>
  <c r="E1479" i="32"/>
  <c r="F1479" i="32" s="1"/>
  <c r="E1478" i="32"/>
  <c r="F1478" i="32" s="1"/>
  <c r="E1477" i="32"/>
  <c r="F1477" i="32" s="1"/>
  <c r="E1476" i="32"/>
  <c r="F1476" i="32" s="1"/>
  <c r="E1475" i="32"/>
  <c r="F1475" i="32" s="1"/>
  <c r="E1474" i="32"/>
  <c r="F1474" i="32" s="1"/>
  <c r="E1473" i="32"/>
  <c r="F1473" i="32" s="1"/>
  <c r="E1472" i="32"/>
  <c r="F1472" i="32" s="1"/>
  <c r="E1471" i="32"/>
  <c r="F1471" i="32" s="1"/>
  <c r="E1470" i="32"/>
  <c r="F1470" i="32" s="1"/>
  <c r="E1469" i="32"/>
  <c r="F1469" i="32" s="1"/>
  <c r="E1468" i="32"/>
  <c r="F1468" i="32" s="1"/>
  <c r="E1467" i="32"/>
  <c r="F1467" i="32" s="1"/>
  <c r="E1466" i="32"/>
  <c r="F1466" i="32" s="1"/>
  <c r="E1465" i="32"/>
  <c r="F1465" i="32" s="1"/>
  <c r="E1464" i="32"/>
  <c r="F1464" i="32" s="1"/>
  <c r="E1463" i="32"/>
  <c r="F1463" i="32" s="1"/>
  <c r="E1462" i="32"/>
  <c r="F1462" i="32" s="1"/>
  <c r="E1461" i="32"/>
  <c r="F1461" i="32" s="1"/>
  <c r="E1460" i="32"/>
  <c r="F1460" i="32" s="1"/>
  <c r="E1459" i="32"/>
  <c r="F1459" i="32" s="1"/>
  <c r="E1458" i="32"/>
  <c r="F1458" i="32" s="1"/>
  <c r="E1457" i="32"/>
  <c r="F1457" i="32" s="1"/>
  <c r="E1456" i="32"/>
  <c r="F1456" i="32" s="1"/>
  <c r="E1455" i="32"/>
  <c r="F1455" i="32" s="1"/>
  <c r="E1454" i="32"/>
  <c r="F1454" i="32" s="1"/>
  <c r="E1453" i="32"/>
  <c r="F1453" i="32" s="1"/>
  <c r="E1452" i="32"/>
  <c r="F1452" i="32" s="1"/>
  <c r="E1451" i="32"/>
  <c r="F1451" i="32" s="1"/>
  <c r="E1450" i="32"/>
  <c r="F1450" i="32" s="1"/>
  <c r="E1449" i="32"/>
  <c r="F1449" i="32" s="1"/>
  <c r="E1448" i="32"/>
  <c r="F1448" i="32" s="1"/>
  <c r="E1447" i="32"/>
  <c r="F1447" i="32" s="1"/>
  <c r="E1446" i="32"/>
  <c r="F1446" i="32" s="1"/>
  <c r="E1445" i="32"/>
  <c r="F1445" i="32" s="1"/>
  <c r="E1444" i="32"/>
  <c r="F1444" i="32" s="1"/>
  <c r="E1443" i="32"/>
  <c r="F1443" i="32" s="1"/>
  <c r="E1442" i="32"/>
  <c r="F1442" i="32" s="1"/>
  <c r="E1441" i="32"/>
  <c r="F1441" i="32" s="1"/>
  <c r="E1440" i="32"/>
  <c r="F1440" i="32" s="1"/>
  <c r="E1439" i="32"/>
  <c r="F1439" i="32" s="1"/>
  <c r="E1438" i="32"/>
  <c r="F1438" i="32" s="1"/>
  <c r="E1437" i="32"/>
  <c r="F1437" i="32" s="1"/>
  <c r="E1436" i="32"/>
  <c r="F1436" i="32" s="1"/>
  <c r="E1435" i="32"/>
  <c r="F1435" i="32" s="1"/>
  <c r="E1434" i="32"/>
  <c r="F1434" i="32" s="1"/>
  <c r="E1433" i="32"/>
  <c r="F1433" i="32" s="1"/>
  <c r="E1432" i="32"/>
  <c r="F1432" i="32" s="1"/>
  <c r="E1431" i="32"/>
  <c r="F1431" i="32" s="1"/>
  <c r="E1430" i="32"/>
  <c r="F1430" i="32" s="1"/>
  <c r="E1429" i="32"/>
  <c r="F1429" i="32" s="1"/>
  <c r="E1428" i="32"/>
  <c r="F1428" i="32" s="1"/>
  <c r="E1427" i="32"/>
  <c r="F1427" i="32" s="1"/>
  <c r="E1426" i="32"/>
  <c r="F1426" i="32" s="1"/>
  <c r="E1425" i="32"/>
  <c r="F1425" i="32" s="1"/>
  <c r="E1424" i="32"/>
  <c r="F1424" i="32" s="1"/>
  <c r="E1423" i="32"/>
  <c r="F1423" i="32" s="1"/>
  <c r="E1422" i="32"/>
  <c r="F1422" i="32" s="1"/>
  <c r="E1421" i="32"/>
  <c r="F1421" i="32" s="1"/>
  <c r="E1420" i="32"/>
  <c r="F1420" i="32" s="1"/>
  <c r="E1419" i="32"/>
  <c r="F1419" i="32" s="1"/>
  <c r="E1418" i="32"/>
  <c r="F1418" i="32" s="1"/>
  <c r="E1417" i="32"/>
  <c r="F1417" i="32" s="1"/>
  <c r="E1416" i="32"/>
  <c r="F1416" i="32" s="1"/>
  <c r="E1415" i="32"/>
  <c r="F1415" i="32" s="1"/>
  <c r="E1414" i="32"/>
  <c r="F1414" i="32" s="1"/>
  <c r="E1413" i="32"/>
  <c r="F1413" i="32" s="1"/>
  <c r="E1412" i="32"/>
  <c r="F1412" i="32" s="1"/>
  <c r="E1411" i="32"/>
  <c r="F1411" i="32" s="1"/>
  <c r="E1410" i="32"/>
  <c r="F1410" i="32" s="1"/>
  <c r="E1409" i="32"/>
  <c r="F1409" i="32" s="1"/>
  <c r="E1408" i="32"/>
  <c r="F1408" i="32" s="1"/>
  <c r="E1407" i="32"/>
  <c r="F1407" i="32" s="1"/>
  <c r="E1406" i="32"/>
  <c r="F1406" i="32" s="1"/>
  <c r="E1405" i="32"/>
  <c r="F1405" i="32" s="1"/>
  <c r="E1404" i="32"/>
  <c r="F1404" i="32" s="1"/>
  <c r="E1403" i="32"/>
  <c r="F1403" i="32" s="1"/>
  <c r="E1402" i="32"/>
  <c r="F1402" i="32" s="1"/>
  <c r="E1401" i="32"/>
  <c r="F1401" i="32" s="1"/>
  <c r="E1400" i="32"/>
  <c r="F1400" i="32" s="1"/>
  <c r="E1399" i="32"/>
  <c r="F1399" i="32" s="1"/>
  <c r="E1398" i="32"/>
  <c r="F1398" i="32" s="1"/>
  <c r="E1397" i="32"/>
  <c r="F1397" i="32" s="1"/>
  <c r="E1396" i="32"/>
  <c r="F1396" i="32" s="1"/>
  <c r="E1395" i="32"/>
  <c r="F1395" i="32" s="1"/>
  <c r="E1394" i="32"/>
  <c r="F1394" i="32" s="1"/>
  <c r="E1393" i="32"/>
  <c r="F1393" i="32" s="1"/>
  <c r="E1392" i="32"/>
  <c r="F1392" i="32" s="1"/>
  <c r="E1391" i="32"/>
  <c r="F1391" i="32" s="1"/>
  <c r="E1390" i="32"/>
  <c r="F1390" i="32" s="1"/>
  <c r="E1389" i="32"/>
  <c r="F1389" i="32" s="1"/>
  <c r="E1388" i="32"/>
  <c r="F1388" i="32" s="1"/>
  <c r="E1387" i="32"/>
  <c r="F1387" i="32" s="1"/>
  <c r="E1386" i="32"/>
  <c r="F1386" i="32" s="1"/>
  <c r="E1385" i="32"/>
  <c r="F1385" i="32" s="1"/>
  <c r="E1384" i="32"/>
  <c r="F1384" i="32" s="1"/>
  <c r="E1383" i="32"/>
  <c r="F1383" i="32" s="1"/>
  <c r="E1382" i="32"/>
  <c r="F1382" i="32" s="1"/>
  <c r="E1381" i="32"/>
  <c r="F1381" i="32" s="1"/>
  <c r="E1380" i="32"/>
  <c r="F1380" i="32" s="1"/>
  <c r="E1379" i="32"/>
  <c r="F1379" i="32" s="1"/>
  <c r="E1378" i="32"/>
  <c r="F1378" i="32" s="1"/>
  <c r="E1377" i="32"/>
  <c r="F1377" i="32" s="1"/>
  <c r="E1376" i="32"/>
  <c r="F1376" i="32" s="1"/>
  <c r="E1375" i="32"/>
  <c r="F1375" i="32" s="1"/>
  <c r="E1374" i="32"/>
  <c r="F1374" i="32" s="1"/>
  <c r="E1373" i="32"/>
  <c r="F1373" i="32" s="1"/>
  <c r="E1372" i="32"/>
  <c r="F1372" i="32" s="1"/>
  <c r="E1371" i="32"/>
  <c r="F1371" i="32" s="1"/>
  <c r="E1370" i="32"/>
  <c r="F1370" i="32" s="1"/>
  <c r="E1369" i="32"/>
  <c r="F1369" i="32" s="1"/>
  <c r="E1368" i="32"/>
  <c r="F1368" i="32" s="1"/>
  <c r="E1367" i="32"/>
  <c r="F1367" i="32" s="1"/>
  <c r="E1366" i="32"/>
  <c r="F1366" i="32" s="1"/>
  <c r="E1365" i="32"/>
  <c r="F1365" i="32" s="1"/>
  <c r="E1364" i="32"/>
  <c r="F1364" i="32" s="1"/>
  <c r="E1363" i="32"/>
  <c r="F1363" i="32" s="1"/>
  <c r="E1362" i="32"/>
  <c r="F1362" i="32" s="1"/>
  <c r="E1361" i="32"/>
  <c r="F1361" i="32" s="1"/>
  <c r="E1360" i="32"/>
  <c r="F1360" i="32" s="1"/>
  <c r="E1359" i="32"/>
  <c r="F1359" i="32" s="1"/>
  <c r="E1358" i="32"/>
  <c r="F1358" i="32" s="1"/>
  <c r="E1357" i="32"/>
  <c r="F1357" i="32" s="1"/>
  <c r="E1356" i="32"/>
  <c r="F1356" i="32" s="1"/>
  <c r="E1355" i="32"/>
  <c r="F1355" i="32" s="1"/>
  <c r="E1354" i="32"/>
  <c r="F1354" i="32" s="1"/>
  <c r="E1353" i="32"/>
  <c r="F1353" i="32" s="1"/>
  <c r="E1352" i="32"/>
  <c r="F1352" i="32" s="1"/>
  <c r="E1351" i="32"/>
  <c r="F1351" i="32" s="1"/>
  <c r="E1350" i="32"/>
  <c r="F1350" i="32" s="1"/>
  <c r="E1349" i="32"/>
  <c r="F1349" i="32" s="1"/>
  <c r="E1348" i="32"/>
  <c r="F1348" i="32" s="1"/>
  <c r="E1347" i="32"/>
  <c r="F1347" i="32" s="1"/>
  <c r="E1346" i="32"/>
  <c r="F1346" i="32" s="1"/>
  <c r="E1345" i="32"/>
  <c r="F1345" i="32" s="1"/>
  <c r="E1344" i="32"/>
  <c r="F1344" i="32" s="1"/>
  <c r="E1343" i="32"/>
  <c r="F1343" i="32" s="1"/>
  <c r="E1342" i="32"/>
  <c r="F1342" i="32" s="1"/>
  <c r="E1341" i="32"/>
  <c r="F1341" i="32" s="1"/>
  <c r="E1340" i="32"/>
  <c r="F1340" i="32" s="1"/>
  <c r="E1339" i="32"/>
  <c r="F1339" i="32" s="1"/>
  <c r="E1338" i="32"/>
  <c r="F1338" i="32" s="1"/>
  <c r="E1337" i="32"/>
  <c r="F1337" i="32" s="1"/>
  <c r="E1336" i="32"/>
  <c r="F1336" i="32" s="1"/>
  <c r="E1335" i="32"/>
  <c r="F1335" i="32" s="1"/>
  <c r="E1334" i="32"/>
  <c r="F1334" i="32" s="1"/>
  <c r="E1333" i="32"/>
  <c r="F1333" i="32" s="1"/>
  <c r="E1332" i="32"/>
  <c r="F1332" i="32" s="1"/>
  <c r="E1331" i="32"/>
  <c r="F1331" i="32" s="1"/>
  <c r="E1330" i="32"/>
  <c r="F1330" i="32" s="1"/>
  <c r="E1329" i="32"/>
  <c r="F1329" i="32" s="1"/>
  <c r="E1328" i="32"/>
  <c r="F1328" i="32" s="1"/>
  <c r="E1327" i="32"/>
  <c r="F1327" i="32" s="1"/>
  <c r="E1326" i="32"/>
  <c r="F1326" i="32" s="1"/>
  <c r="E1325" i="32"/>
  <c r="F1325" i="32" s="1"/>
  <c r="E1324" i="32"/>
  <c r="F1324" i="32" s="1"/>
  <c r="E1323" i="32"/>
  <c r="F1323" i="32" s="1"/>
  <c r="E1322" i="32"/>
  <c r="F1322" i="32" s="1"/>
  <c r="E1321" i="32"/>
  <c r="F1321" i="32" s="1"/>
  <c r="E1320" i="32"/>
  <c r="F1320" i="32" s="1"/>
  <c r="E1319" i="32"/>
  <c r="F1319" i="32" s="1"/>
  <c r="E1318" i="32"/>
  <c r="F1318" i="32" s="1"/>
  <c r="E1317" i="32"/>
  <c r="F1317" i="32" s="1"/>
  <c r="E1316" i="32"/>
  <c r="F1316" i="32" s="1"/>
  <c r="E1315" i="32"/>
  <c r="F1315" i="32" s="1"/>
  <c r="E1314" i="32"/>
  <c r="F1314" i="32" s="1"/>
  <c r="E1313" i="32"/>
  <c r="F1313" i="32" s="1"/>
  <c r="E1312" i="32"/>
  <c r="F1312" i="32" s="1"/>
  <c r="E1311" i="32"/>
  <c r="F1311" i="32" s="1"/>
  <c r="E1310" i="32"/>
  <c r="F1310" i="32" s="1"/>
  <c r="E1309" i="32"/>
  <c r="F1309" i="32" s="1"/>
  <c r="E1308" i="32"/>
  <c r="F1308" i="32" s="1"/>
  <c r="E1307" i="32"/>
  <c r="F1307" i="32" s="1"/>
  <c r="E1306" i="32"/>
  <c r="F1306" i="32" s="1"/>
  <c r="E1305" i="32"/>
  <c r="F1305" i="32" s="1"/>
  <c r="E1304" i="32"/>
  <c r="F1304" i="32" s="1"/>
  <c r="E1303" i="32"/>
  <c r="F1303" i="32" s="1"/>
  <c r="E1302" i="32"/>
  <c r="F1302" i="32" s="1"/>
  <c r="E1301" i="32"/>
  <c r="F1301" i="32" s="1"/>
  <c r="E1300" i="32"/>
  <c r="F1300" i="32" s="1"/>
  <c r="E1299" i="32"/>
  <c r="F1299" i="32" s="1"/>
  <c r="E1298" i="32"/>
  <c r="F1298" i="32" s="1"/>
  <c r="E1297" i="32"/>
  <c r="F1297" i="32" s="1"/>
  <c r="E1296" i="32"/>
  <c r="F1296" i="32" s="1"/>
  <c r="E1295" i="32"/>
  <c r="F1295" i="32" s="1"/>
  <c r="E1294" i="32"/>
  <c r="F1294" i="32" s="1"/>
  <c r="E1293" i="32"/>
  <c r="F1293" i="32" s="1"/>
  <c r="E1292" i="32"/>
  <c r="F1292" i="32" s="1"/>
  <c r="E1291" i="32"/>
  <c r="F1291" i="32" s="1"/>
  <c r="E1290" i="32"/>
  <c r="F1290" i="32" s="1"/>
  <c r="E1289" i="32"/>
  <c r="F1289" i="32" s="1"/>
  <c r="E1288" i="32"/>
  <c r="F1288" i="32" s="1"/>
  <c r="E1287" i="32"/>
  <c r="F1287" i="32" s="1"/>
  <c r="E1286" i="32"/>
  <c r="F1286" i="32" s="1"/>
  <c r="E1285" i="32"/>
  <c r="F1285" i="32" s="1"/>
  <c r="E1284" i="32"/>
  <c r="F1284" i="32" s="1"/>
  <c r="E1283" i="32"/>
  <c r="F1283" i="32" s="1"/>
  <c r="E1282" i="32"/>
  <c r="F1282" i="32" s="1"/>
  <c r="E1281" i="32"/>
  <c r="F1281" i="32" s="1"/>
  <c r="E1280" i="32"/>
  <c r="F1280" i="32" s="1"/>
  <c r="E1279" i="32"/>
  <c r="F1279" i="32" s="1"/>
  <c r="E1278" i="32"/>
  <c r="F1278" i="32" s="1"/>
  <c r="E1277" i="32"/>
  <c r="F1277" i="32" s="1"/>
  <c r="E1276" i="32"/>
  <c r="F1276" i="32" s="1"/>
  <c r="E1275" i="32"/>
  <c r="F1275" i="32" s="1"/>
  <c r="E1274" i="32"/>
  <c r="F1274" i="32" s="1"/>
  <c r="E1273" i="32"/>
  <c r="F1273" i="32" s="1"/>
  <c r="E1272" i="32"/>
  <c r="F1272" i="32" s="1"/>
  <c r="E1271" i="32"/>
  <c r="F1271" i="32" s="1"/>
  <c r="E1270" i="32"/>
  <c r="F1270" i="32" s="1"/>
  <c r="E1269" i="32"/>
  <c r="F1269" i="32" s="1"/>
  <c r="E1268" i="32"/>
  <c r="F1268" i="32" s="1"/>
  <c r="E1267" i="32"/>
  <c r="F1267" i="32" s="1"/>
  <c r="E1266" i="32"/>
  <c r="F1266" i="32" s="1"/>
  <c r="E1265" i="32"/>
  <c r="F1265" i="32" s="1"/>
  <c r="E1264" i="32"/>
  <c r="F1264" i="32" s="1"/>
  <c r="E1263" i="32"/>
  <c r="F1263" i="32" s="1"/>
  <c r="E1262" i="32"/>
  <c r="F1262" i="32" s="1"/>
  <c r="E1261" i="32"/>
  <c r="F1261" i="32" s="1"/>
  <c r="E1260" i="32"/>
  <c r="F1260" i="32" s="1"/>
  <c r="E1259" i="32"/>
  <c r="F1259" i="32" s="1"/>
  <c r="E1258" i="32"/>
  <c r="F1258" i="32" s="1"/>
  <c r="E1257" i="32"/>
  <c r="F1257" i="32" s="1"/>
  <c r="E1256" i="32"/>
  <c r="F1256" i="32" s="1"/>
  <c r="E1255" i="32"/>
  <c r="F1255" i="32" s="1"/>
  <c r="E1254" i="32"/>
  <c r="F1254" i="32" s="1"/>
  <c r="E1253" i="32"/>
  <c r="F1253" i="32" s="1"/>
  <c r="E1252" i="32"/>
  <c r="F1252" i="32" s="1"/>
  <c r="E1251" i="32"/>
  <c r="F1251" i="32" s="1"/>
  <c r="E1250" i="32"/>
  <c r="F1250" i="32" s="1"/>
  <c r="E1249" i="32"/>
  <c r="F1249" i="32" s="1"/>
  <c r="E1248" i="32"/>
  <c r="F1248" i="32" s="1"/>
  <c r="E1247" i="32"/>
  <c r="F1247" i="32" s="1"/>
  <c r="E1246" i="32"/>
  <c r="F1246" i="32" s="1"/>
  <c r="E1245" i="32"/>
  <c r="F1245" i="32" s="1"/>
  <c r="E1244" i="32"/>
  <c r="F1244" i="32" s="1"/>
  <c r="E1243" i="32"/>
  <c r="F1243" i="32" s="1"/>
  <c r="E1242" i="32"/>
  <c r="F1242" i="32" s="1"/>
  <c r="E1241" i="32"/>
  <c r="F1241" i="32" s="1"/>
  <c r="E1240" i="32"/>
  <c r="F1240" i="32" s="1"/>
  <c r="E1239" i="32"/>
  <c r="F1239" i="32" s="1"/>
  <c r="E1238" i="32"/>
  <c r="F1238" i="32" s="1"/>
  <c r="E1237" i="32"/>
  <c r="F1237" i="32" s="1"/>
  <c r="E1236" i="32"/>
  <c r="F1236" i="32" s="1"/>
  <c r="E1235" i="32"/>
  <c r="F1235" i="32" s="1"/>
  <c r="E1234" i="32"/>
  <c r="F1234" i="32" s="1"/>
  <c r="E1233" i="32"/>
  <c r="F1233" i="32" s="1"/>
  <c r="E1232" i="32"/>
  <c r="F1232" i="32" s="1"/>
  <c r="E1231" i="32"/>
  <c r="F1231" i="32" s="1"/>
  <c r="E1230" i="32"/>
  <c r="F1230" i="32" s="1"/>
  <c r="E1229" i="32"/>
  <c r="F1229" i="32" s="1"/>
  <c r="E1228" i="32"/>
  <c r="F1228" i="32" s="1"/>
  <c r="E1227" i="32"/>
  <c r="F1227" i="32" s="1"/>
  <c r="E1226" i="32"/>
  <c r="F1226" i="32" s="1"/>
  <c r="E1225" i="32"/>
  <c r="F1225" i="32" s="1"/>
  <c r="E1224" i="32"/>
  <c r="F1224" i="32" s="1"/>
  <c r="E1223" i="32"/>
  <c r="F1223" i="32" s="1"/>
  <c r="E1222" i="32"/>
  <c r="F1222" i="32" s="1"/>
  <c r="E1221" i="32"/>
  <c r="F1221" i="32" s="1"/>
  <c r="E1220" i="32"/>
  <c r="F1220" i="32" s="1"/>
  <c r="E1219" i="32"/>
  <c r="F1219" i="32" s="1"/>
  <c r="E1218" i="32"/>
  <c r="F1218" i="32" s="1"/>
  <c r="E1217" i="32"/>
  <c r="F1217" i="32" s="1"/>
  <c r="E1216" i="32"/>
  <c r="F1216" i="32" s="1"/>
  <c r="E1215" i="32"/>
  <c r="F1215" i="32" s="1"/>
  <c r="E1214" i="32"/>
  <c r="F1214" i="32" s="1"/>
  <c r="E1213" i="32"/>
  <c r="F1213" i="32" s="1"/>
  <c r="E1212" i="32"/>
  <c r="F1212" i="32" s="1"/>
  <c r="E1211" i="32"/>
  <c r="F1211" i="32" s="1"/>
  <c r="E1210" i="32"/>
  <c r="F1210" i="32" s="1"/>
  <c r="E1209" i="32"/>
  <c r="F1209" i="32" s="1"/>
  <c r="E1208" i="32"/>
  <c r="F1208" i="32" s="1"/>
  <c r="E1207" i="32"/>
  <c r="F1207" i="32" s="1"/>
  <c r="E1206" i="32"/>
  <c r="F1206" i="32" s="1"/>
  <c r="E1205" i="32"/>
  <c r="F1205" i="32" s="1"/>
  <c r="E1204" i="32"/>
  <c r="F1204" i="32" s="1"/>
  <c r="E1203" i="32"/>
  <c r="F1203" i="32" s="1"/>
  <c r="E1202" i="32"/>
  <c r="F1202" i="32" s="1"/>
  <c r="E1201" i="32"/>
  <c r="F1201" i="32" s="1"/>
  <c r="E1200" i="32"/>
  <c r="F1200" i="32" s="1"/>
  <c r="E1199" i="32"/>
  <c r="F1199" i="32" s="1"/>
  <c r="E1198" i="32"/>
  <c r="F1198" i="32" s="1"/>
  <c r="E1197" i="32"/>
  <c r="F1197" i="32" s="1"/>
  <c r="E1196" i="32"/>
  <c r="F1196" i="32" s="1"/>
  <c r="E1195" i="32"/>
  <c r="F1195" i="32" s="1"/>
  <c r="E1194" i="32"/>
  <c r="F1194" i="32" s="1"/>
  <c r="E1193" i="32"/>
  <c r="F1193" i="32" s="1"/>
  <c r="E1192" i="32"/>
  <c r="F1192" i="32" s="1"/>
  <c r="E1191" i="32"/>
  <c r="F1191" i="32" s="1"/>
  <c r="E1190" i="32"/>
  <c r="F1190" i="32" s="1"/>
  <c r="E1189" i="32"/>
  <c r="F1189" i="32" s="1"/>
  <c r="E1188" i="32"/>
  <c r="F1188" i="32" s="1"/>
  <c r="E1187" i="32"/>
  <c r="F1187" i="32" s="1"/>
  <c r="E1186" i="32"/>
  <c r="F1186" i="32" s="1"/>
  <c r="E1185" i="32"/>
  <c r="F1185" i="32" s="1"/>
  <c r="E1184" i="32"/>
  <c r="F1184" i="32" s="1"/>
  <c r="E1183" i="32"/>
  <c r="F1183" i="32" s="1"/>
  <c r="E1182" i="32"/>
  <c r="F1182" i="32" s="1"/>
  <c r="E1181" i="32"/>
  <c r="F1181" i="32" s="1"/>
  <c r="E1180" i="32"/>
  <c r="F1180" i="32" s="1"/>
  <c r="E1179" i="32"/>
  <c r="F1179" i="32" s="1"/>
  <c r="E1178" i="32"/>
  <c r="F1178" i="32" s="1"/>
  <c r="E1177" i="32"/>
  <c r="F1177" i="32" s="1"/>
  <c r="E1176" i="32"/>
  <c r="F1176" i="32" s="1"/>
  <c r="E1175" i="32"/>
  <c r="F1175" i="32" s="1"/>
  <c r="E1174" i="32"/>
  <c r="F1174" i="32" s="1"/>
  <c r="E1173" i="32"/>
  <c r="F1173" i="32" s="1"/>
  <c r="E1172" i="32"/>
  <c r="F1172" i="32" s="1"/>
  <c r="E1171" i="32"/>
  <c r="F1171" i="32" s="1"/>
  <c r="E1170" i="32"/>
  <c r="F1170" i="32" s="1"/>
  <c r="E1169" i="32"/>
  <c r="F1169" i="32" s="1"/>
  <c r="E1168" i="32"/>
  <c r="F1168" i="32" s="1"/>
  <c r="E1167" i="32"/>
  <c r="F1167" i="32" s="1"/>
  <c r="E1166" i="32"/>
  <c r="F1166" i="32" s="1"/>
  <c r="E1165" i="32"/>
  <c r="F1165" i="32" s="1"/>
  <c r="E1164" i="32"/>
  <c r="F1164" i="32" s="1"/>
  <c r="E1163" i="32"/>
  <c r="F1163" i="32" s="1"/>
  <c r="E1162" i="32"/>
  <c r="F1162" i="32" s="1"/>
  <c r="E1161" i="32"/>
  <c r="F1161" i="32" s="1"/>
  <c r="E1160" i="32"/>
  <c r="F1160" i="32" s="1"/>
  <c r="E1159" i="32"/>
  <c r="F1159" i="32" s="1"/>
  <c r="E1158" i="32"/>
  <c r="F1158" i="32" s="1"/>
  <c r="E1157" i="32"/>
  <c r="F1157" i="32" s="1"/>
  <c r="E1156" i="32"/>
  <c r="F1156" i="32" s="1"/>
  <c r="E1155" i="32"/>
  <c r="F1155" i="32" s="1"/>
  <c r="E1154" i="32"/>
  <c r="F1154" i="32" s="1"/>
  <c r="E1153" i="32"/>
  <c r="F1153" i="32" s="1"/>
  <c r="E1152" i="32"/>
  <c r="F1152" i="32" s="1"/>
  <c r="E1151" i="32"/>
  <c r="F1151" i="32" s="1"/>
  <c r="E1150" i="32"/>
  <c r="F1150" i="32" s="1"/>
  <c r="E1149" i="32"/>
  <c r="F1149" i="32" s="1"/>
  <c r="E1148" i="32"/>
  <c r="F1148" i="32" s="1"/>
  <c r="E1147" i="32"/>
  <c r="F1147" i="32" s="1"/>
  <c r="E1146" i="32"/>
  <c r="F1146" i="32" s="1"/>
  <c r="E1145" i="32"/>
  <c r="F1145" i="32" s="1"/>
  <c r="E1144" i="32"/>
  <c r="F1144" i="32" s="1"/>
  <c r="E1143" i="32"/>
  <c r="F1143" i="32" s="1"/>
  <c r="E1142" i="32"/>
  <c r="F1142" i="32" s="1"/>
  <c r="E1141" i="32"/>
  <c r="F1141" i="32" s="1"/>
  <c r="E1140" i="32"/>
  <c r="F1140" i="32" s="1"/>
  <c r="E1139" i="32"/>
  <c r="F1139" i="32" s="1"/>
  <c r="E1138" i="32"/>
  <c r="F1138" i="32" s="1"/>
  <c r="E1137" i="32"/>
  <c r="F1137" i="32" s="1"/>
  <c r="E1136" i="32"/>
  <c r="F1136" i="32" s="1"/>
  <c r="E1135" i="32"/>
  <c r="F1135" i="32" s="1"/>
  <c r="E1134" i="32"/>
  <c r="F1134" i="32" s="1"/>
  <c r="E1133" i="32"/>
  <c r="F1133" i="32" s="1"/>
  <c r="E1132" i="32"/>
  <c r="F1132" i="32" s="1"/>
  <c r="E1131" i="32"/>
  <c r="F1131" i="32" s="1"/>
  <c r="E1130" i="32"/>
  <c r="F1130" i="32" s="1"/>
  <c r="E1129" i="32"/>
  <c r="F1129" i="32" s="1"/>
  <c r="E1128" i="32"/>
  <c r="F1128" i="32" s="1"/>
  <c r="E1127" i="32"/>
  <c r="F1127" i="32" s="1"/>
  <c r="E1126" i="32"/>
  <c r="F1126" i="32" s="1"/>
  <c r="E1125" i="32"/>
  <c r="F1125" i="32" s="1"/>
  <c r="E1124" i="32"/>
  <c r="F1124" i="32" s="1"/>
  <c r="E1123" i="32"/>
  <c r="F1123" i="32" s="1"/>
  <c r="E1122" i="32"/>
  <c r="F1122" i="32" s="1"/>
  <c r="E1121" i="32"/>
  <c r="F1121" i="32" s="1"/>
  <c r="E1120" i="32"/>
  <c r="F1120" i="32" s="1"/>
  <c r="E1119" i="32"/>
  <c r="F1119" i="32" s="1"/>
  <c r="E1118" i="32"/>
  <c r="F1118" i="32" s="1"/>
  <c r="E1117" i="32"/>
  <c r="F1117" i="32" s="1"/>
  <c r="E1116" i="32"/>
  <c r="F1116" i="32" s="1"/>
  <c r="E1115" i="32"/>
  <c r="F1115" i="32" s="1"/>
  <c r="E1114" i="32"/>
  <c r="F1114" i="32" s="1"/>
  <c r="E1113" i="32"/>
  <c r="F1113" i="32" s="1"/>
  <c r="E1112" i="32"/>
  <c r="F1112" i="32" s="1"/>
  <c r="E1111" i="32"/>
  <c r="F1111" i="32" s="1"/>
  <c r="E1110" i="32"/>
  <c r="F1110" i="32" s="1"/>
  <c r="E1109" i="32"/>
  <c r="F1109" i="32" s="1"/>
  <c r="E1108" i="32"/>
  <c r="F1108" i="32" s="1"/>
  <c r="E1107" i="32"/>
  <c r="F1107" i="32" s="1"/>
  <c r="E1106" i="32"/>
  <c r="F1106" i="32" s="1"/>
  <c r="E1105" i="32"/>
  <c r="F1105" i="32" s="1"/>
  <c r="E1104" i="32"/>
  <c r="F1104" i="32" s="1"/>
  <c r="E1103" i="32"/>
  <c r="F1103" i="32" s="1"/>
  <c r="E1102" i="32"/>
  <c r="F1102" i="32" s="1"/>
  <c r="E1101" i="32"/>
  <c r="F1101" i="32" s="1"/>
  <c r="E1100" i="32"/>
  <c r="F1100" i="32" s="1"/>
  <c r="E1099" i="32"/>
  <c r="F1099" i="32" s="1"/>
  <c r="E1098" i="32"/>
  <c r="F1098" i="32" s="1"/>
  <c r="E1097" i="32"/>
  <c r="F1097" i="32" s="1"/>
  <c r="E1096" i="32"/>
  <c r="F1096" i="32" s="1"/>
  <c r="E1095" i="32"/>
  <c r="F1095" i="32" s="1"/>
  <c r="E1094" i="32"/>
  <c r="F1094" i="32" s="1"/>
  <c r="E1093" i="32"/>
  <c r="F1093" i="32" s="1"/>
  <c r="E1092" i="32"/>
  <c r="F1092" i="32" s="1"/>
  <c r="E1091" i="32"/>
  <c r="F1091" i="32" s="1"/>
  <c r="E1090" i="32"/>
  <c r="F1090" i="32" s="1"/>
  <c r="E1089" i="32"/>
  <c r="F1089" i="32" s="1"/>
  <c r="E1088" i="32"/>
  <c r="F1088" i="32" s="1"/>
  <c r="E1087" i="32"/>
  <c r="F1087" i="32" s="1"/>
  <c r="E1086" i="32"/>
  <c r="F1086" i="32" s="1"/>
  <c r="E1085" i="32"/>
  <c r="F1085" i="32" s="1"/>
  <c r="E1084" i="32"/>
  <c r="F1084" i="32" s="1"/>
  <c r="E1083" i="32"/>
  <c r="F1083" i="32" s="1"/>
  <c r="E1082" i="32"/>
  <c r="F1082" i="32" s="1"/>
  <c r="E1081" i="32"/>
  <c r="F1081" i="32" s="1"/>
  <c r="E1080" i="32"/>
  <c r="F1080" i="32" s="1"/>
  <c r="E1079" i="32"/>
  <c r="F1079" i="32" s="1"/>
  <c r="E1078" i="32"/>
  <c r="F1078" i="32" s="1"/>
  <c r="E1077" i="32"/>
  <c r="F1077" i="32" s="1"/>
  <c r="E1076" i="32"/>
  <c r="F1076" i="32" s="1"/>
  <c r="E1075" i="32"/>
  <c r="F1075" i="32" s="1"/>
  <c r="E1074" i="32"/>
  <c r="F1074" i="32" s="1"/>
  <c r="E1073" i="32"/>
  <c r="F1073" i="32" s="1"/>
  <c r="E1072" i="32"/>
  <c r="F1072" i="32" s="1"/>
  <c r="E1071" i="32"/>
  <c r="F1071" i="32" s="1"/>
  <c r="E1070" i="32"/>
  <c r="F1070" i="32" s="1"/>
  <c r="E1069" i="32"/>
  <c r="F1069" i="32" s="1"/>
  <c r="E1068" i="32"/>
  <c r="F1068" i="32" s="1"/>
  <c r="E1067" i="32"/>
  <c r="F1067" i="32" s="1"/>
  <c r="E1066" i="32"/>
  <c r="F1066" i="32" s="1"/>
  <c r="E1065" i="32"/>
  <c r="F1065" i="32" s="1"/>
  <c r="E1064" i="32"/>
  <c r="F1064" i="32" s="1"/>
  <c r="E1063" i="32"/>
  <c r="F1063" i="32" s="1"/>
  <c r="E1062" i="32"/>
  <c r="F1062" i="32" s="1"/>
  <c r="E1061" i="32"/>
  <c r="F1061" i="32" s="1"/>
  <c r="E1060" i="32"/>
  <c r="F1060" i="32" s="1"/>
  <c r="E1059" i="32"/>
  <c r="F1059" i="32" s="1"/>
  <c r="E1058" i="32"/>
  <c r="F1058" i="32" s="1"/>
  <c r="E1057" i="32"/>
  <c r="F1057" i="32" s="1"/>
  <c r="E1056" i="32"/>
  <c r="F1056" i="32" s="1"/>
  <c r="E1055" i="32"/>
  <c r="F1055" i="32" s="1"/>
  <c r="E1054" i="32"/>
  <c r="F1054" i="32" s="1"/>
  <c r="E1053" i="32"/>
  <c r="F1053" i="32" s="1"/>
  <c r="E1052" i="32"/>
  <c r="F1052" i="32" s="1"/>
  <c r="E1051" i="32"/>
  <c r="F1051" i="32" s="1"/>
  <c r="E1050" i="32"/>
  <c r="F1050" i="32" s="1"/>
  <c r="E1049" i="32"/>
  <c r="F1049" i="32" s="1"/>
  <c r="E1048" i="32"/>
  <c r="F1048" i="32" s="1"/>
  <c r="E1047" i="32"/>
  <c r="F1047" i="32" s="1"/>
  <c r="E1046" i="32"/>
  <c r="F1046" i="32" s="1"/>
  <c r="E1045" i="32"/>
  <c r="F1045" i="32" s="1"/>
  <c r="E1044" i="32"/>
  <c r="F1044" i="32" s="1"/>
  <c r="E1043" i="32"/>
  <c r="F1043" i="32" s="1"/>
  <c r="E1042" i="32"/>
  <c r="F1042" i="32" s="1"/>
  <c r="E1041" i="32"/>
  <c r="F1041" i="32" s="1"/>
  <c r="E1040" i="32"/>
  <c r="F1040" i="32" s="1"/>
  <c r="E1039" i="32"/>
  <c r="F1039" i="32" s="1"/>
  <c r="E1038" i="32"/>
  <c r="F1038" i="32" s="1"/>
  <c r="E1037" i="32"/>
  <c r="F1037" i="32" s="1"/>
  <c r="E1036" i="32"/>
  <c r="F1036" i="32" s="1"/>
  <c r="E1035" i="32"/>
  <c r="F1035" i="32" s="1"/>
  <c r="E1034" i="32"/>
  <c r="F1034" i="32" s="1"/>
  <c r="E1033" i="32"/>
  <c r="F1033" i="32" s="1"/>
  <c r="E1032" i="32"/>
  <c r="F1032" i="32" s="1"/>
  <c r="E1031" i="32"/>
  <c r="F1031" i="32" s="1"/>
  <c r="E1030" i="32"/>
  <c r="F1030" i="32" s="1"/>
  <c r="E1029" i="32"/>
  <c r="F1029" i="32" s="1"/>
  <c r="E1028" i="32"/>
  <c r="F1028" i="32" s="1"/>
  <c r="E1027" i="32"/>
  <c r="F1027" i="32" s="1"/>
  <c r="E1026" i="32"/>
  <c r="F1026" i="32" s="1"/>
  <c r="E1025" i="32"/>
  <c r="F1025" i="32" s="1"/>
  <c r="E1024" i="32"/>
  <c r="F1024" i="32" s="1"/>
  <c r="E1023" i="32"/>
  <c r="F1023" i="32" s="1"/>
  <c r="E1022" i="32"/>
  <c r="F1022" i="32" s="1"/>
  <c r="E1021" i="32"/>
  <c r="F1021" i="32" s="1"/>
  <c r="E1020" i="32"/>
  <c r="F1020" i="32" s="1"/>
  <c r="E1019" i="32"/>
  <c r="F1019" i="32" s="1"/>
  <c r="E1018" i="32"/>
  <c r="F1018" i="32" s="1"/>
  <c r="E1017" i="32"/>
  <c r="F1017" i="32" s="1"/>
  <c r="E1016" i="32"/>
  <c r="F1016" i="32" s="1"/>
  <c r="E1015" i="32"/>
  <c r="F1015" i="32" s="1"/>
  <c r="E1014" i="32"/>
  <c r="F1014" i="32" s="1"/>
  <c r="E1013" i="32"/>
  <c r="F1013" i="32" s="1"/>
  <c r="E1012" i="32"/>
  <c r="F1012" i="32" s="1"/>
  <c r="E1011" i="32"/>
  <c r="F1011" i="32" s="1"/>
  <c r="E1010" i="32"/>
  <c r="F1010" i="32" s="1"/>
  <c r="E1009" i="32"/>
  <c r="F1009" i="32" s="1"/>
  <c r="E1008" i="32"/>
  <c r="F1008" i="32" s="1"/>
  <c r="E1007" i="32"/>
  <c r="F1007" i="32" s="1"/>
  <c r="E1006" i="32"/>
  <c r="F1006" i="32" s="1"/>
  <c r="E1005" i="32"/>
  <c r="F1005" i="32" s="1"/>
  <c r="E1004" i="32"/>
  <c r="F1004" i="32" s="1"/>
  <c r="E1003" i="32"/>
  <c r="F1003" i="32" s="1"/>
  <c r="E1002" i="32"/>
  <c r="F1002" i="32" s="1"/>
  <c r="E1001" i="32"/>
  <c r="F1001" i="32" s="1"/>
  <c r="E1000" i="32"/>
  <c r="F1000" i="32" s="1"/>
  <c r="E999" i="32"/>
  <c r="F999" i="32" s="1"/>
  <c r="E998" i="32"/>
  <c r="F998" i="32" s="1"/>
  <c r="E997" i="32"/>
  <c r="F997" i="32" s="1"/>
  <c r="E996" i="32"/>
  <c r="F996" i="32" s="1"/>
  <c r="E995" i="32"/>
  <c r="F995" i="32" s="1"/>
  <c r="E994" i="32"/>
  <c r="F994" i="32" s="1"/>
  <c r="E993" i="32"/>
  <c r="F993" i="32" s="1"/>
  <c r="E992" i="32"/>
  <c r="F992" i="32" s="1"/>
  <c r="E991" i="32"/>
  <c r="F991" i="32" s="1"/>
  <c r="E990" i="32"/>
  <c r="F990" i="32" s="1"/>
  <c r="E989" i="32"/>
  <c r="F989" i="32" s="1"/>
  <c r="E988" i="32"/>
  <c r="F988" i="32" s="1"/>
  <c r="E987" i="32"/>
  <c r="F987" i="32" s="1"/>
  <c r="E986" i="32"/>
  <c r="F986" i="32" s="1"/>
  <c r="E985" i="32"/>
  <c r="F985" i="32" s="1"/>
  <c r="E984" i="32"/>
  <c r="F984" i="32" s="1"/>
  <c r="E983" i="32"/>
  <c r="F983" i="32" s="1"/>
  <c r="E982" i="32"/>
  <c r="F982" i="32" s="1"/>
  <c r="E981" i="32"/>
  <c r="F981" i="32" s="1"/>
  <c r="E980" i="32"/>
  <c r="F980" i="32" s="1"/>
  <c r="E979" i="32"/>
  <c r="F979" i="32" s="1"/>
  <c r="E978" i="32"/>
  <c r="F978" i="32" s="1"/>
  <c r="E977" i="32"/>
  <c r="F977" i="32" s="1"/>
  <c r="E976" i="32"/>
  <c r="F976" i="32" s="1"/>
  <c r="E975" i="32"/>
  <c r="F975" i="32" s="1"/>
  <c r="E974" i="32"/>
  <c r="F974" i="32" s="1"/>
  <c r="E973" i="32"/>
  <c r="F973" i="32" s="1"/>
  <c r="E972" i="32"/>
  <c r="F972" i="32" s="1"/>
  <c r="E971" i="32"/>
  <c r="F971" i="32" s="1"/>
  <c r="E970" i="32"/>
  <c r="F970" i="32" s="1"/>
  <c r="E969" i="32"/>
  <c r="F969" i="32" s="1"/>
  <c r="E968" i="32"/>
  <c r="F968" i="32" s="1"/>
  <c r="E967" i="32"/>
  <c r="F967" i="32" s="1"/>
  <c r="E966" i="32"/>
  <c r="F966" i="32" s="1"/>
  <c r="E965" i="32"/>
  <c r="F965" i="32" s="1"/>
  <c r="E964" i="32"/>
  <c r="F964" i="32" s="1"/>
  <c r="E963" i="32"/>
  <c r="F963" i="32" s="1"/>
  <c r="E962" i="32"/>
  <c r="F962" i="32" s="1"/>
  <c r="E961" i="32"/>
  <c r="F961" i="32" s="1"/>
  <c r="E960" i="32"/>
  <c r="F960" i="32" s="1"/>
  <c r="E959" i="32"/>
  <c r="F959" i="32" s="1"/>
  <c r="E958" i="32"/>
  <c r="F958" i="32" s="1"/>
  <c r="E957" i="32"/>
  <c r="F957" i="32" s="1"/>
  <c r="E956" i="32"/>
  <c r="F956" i="32" s="1"/>
  <c r="E955" i="32"/>
  <c r="F955" i="32" s="1"/>
  <c r="E954" i="32"/>
  <c r="F954" i="32" s="1"/>
  <c r="E953" i="32"/>
  <c r="F953" i="32" s="1"/>
  <c r="E952" i="32"/>
  <c r="F952" i="32" s="1"/>
  <c r="E951" i="32"/>
  <c r="F951" i="32" s="1"/>
  <c r="E950" i="32"/>
  <c r="F950" i="32" s="1"/>
  <c r="E949" i="32"/>
  <c r="F949" i="32" s="1"/>
  <c r="E948" i="32"/>
  <c r="F948" i="32" s="1"/>
  <c r="E947" i="32"/>
  <c r="F947" i="32" s="1"/>
  <c r="E946" i="32"/>
  <c r="F946" i="32" s="1"/>
  <c r="E945" i="32"/>
  <c r="F945" i="32" s="1"/>
  <c r="E944" i="32"/>
  <c r="F944" i="32" s="1"/>
  <c r="E943" i="32"/>
  <c r="F943" i="32" s="1"/>
  <c r="E942" i="32"/>
  <c r="F942" i="32" s="1"/>
  <c r="E941" i="32"/>
  <c r="F941" i="32" s="1"/>
  <c r="E940" i="32"/>
  <c r="F940" i="32" s="1"/>
  <c r="E939" i="32"/>
  <c r="F939" i="32" s="1"/>
  <c r="E938" i="32"/>
  <c r="F938" i="32" s="1"/>
  <c r="E937" i="32"/>
  <c r="F937" i="32" s="1"/>
  <c r="E936" i="32"/>
  <c r="F936" i="32" s="1"/>
  <c r="E935" i="32"/>
  <c r="F935" i="32" s="1"/>
  <c r="E934" i="32"/>
  <c r="F934" i="32" s="1"/>
  <c r="E933" i="32"/>
  <c r="F933" i="32" s="1"/>
  <c r="E932" i="32"/>
  <c r="F932" i="32" s="1"/>
  <c r="E931" i="32"/>
  <c r="F931" i="32" s="1"/>
  <c r="E930" i="32"/>
  <c r="F930" i="32" s="1"/>
  <c r="E929" i="32"/>
  <c r="F929" i="32" s="1"/>
  <c r="E928" i="32"/>
  <c r="F928" i="32" s="1"/>
  <c r="E927" i="32"/>
  <c r="F927" i="32" s="1"/>
  <c r="E926" i="32"/>
  <c r="F926" i="32" s="1"/>
  <c r="E925" i="32"/>
  <c r="F925" i="32" s="1"/>
  <c r="E924" i="32"/>
  <c r="F924" i="32" s="1"/>
  <c r="E923" i="32"/>
  <c r="F923" i="32" s="1"/>
  <c r="E922" i="32"/>
  <c r="F922" i="32" s="1"/>
  <c r="E921" i="32"/>
  <c r="F921" i="32" s="1"/>
  <c r="E920" i="32"/>
  <c r="F920" i="32" s="1"/>
  <c r="E919" i="32"/>
  <c r="F919" i="32" s="1"/>
  <c r="E918" i="32"/>
  <c r="F918" i="32" s="1"/>
  <c r="E917" i="32"/>
  <c r="F917" i="32" s="1"/>
  <c r="E916" i="32"/>
  <c r="F916" i="32" s="1"/>
  <c r="E915" i="32"/>
  <c r="F915" i="32" s="1"/>
  <c r="E914" i="32"/>
  <c r="F914" i="32" s="1"/>
  <c r="E913" i="32"/>
  <c r="F913" i="32" s="1"/>
  <c r="E912" i="32"/>
  <c r="F912" i="32" s="1"/>
  <c r="E911" i="32"/>
  <c r="F911" i="32" s="1"/>
  <c r="E910" i="32"/>
  <c r="F910" i="32" s="1"/>
  <c r="E909" i="32"/>
  <c r="F909" i="32" s="1"/>
  <c r="E908" i="32"/>
  <c r="F908" i="32" s="1"/>
  <c r="E907" i="32"/>
  <c r="F907" i="32" s="1"/>
  <c r="E906" i="32"/>
  <c r="F906" i="32" s="1"/>
  <c r="E905" i="32"/>
  <c r="F905" i="32" s="1"/>
  <c r="E904" i="32"/>
  <c r="F904" i="32" s="1"/>
  <c r="E903" i="32"/>
  <c r="F903" i="32" s="1"/>
  <c r="E902" i="32"/>
  <c r="F902" i="32" s="1"/>
  <c r="E901" i="32"/>
  <c r="F901" i="32" s="1"/>
  <c r="E900" i="32"/>
  <c r="F900" i="32" s="1"/>
  <c r="E899" i="32"/>
  <c r="F899" i="32" s="1"/>
  <c r="E898" i="32"/>
  <c r="F898" i="32" s="1"/>
  <c r="E897" i="32"/>
  <c r="F897" i="32" s="1"/>
  <c r="E896" i="32"/>
  <c r="F896" i="32" s="1"/>
  <c r="E895" i="32"/>
  <c r="F895" i="32" s="1"/>
  <c r="E894" i="32"/>
  <c r="F894" i="32" s="1"/>
  <c r="E893" i="32"/>
  <c r="F893" i="32" s="1"/>
  <c r="E892" i="32"/>
  <c r="F892" i="32" s="1"/>
  <c r="E891" i="32"/>
  <c r="F891" i="32" s="1"/>
  <c r="E890" i="32"/>
  <c r="F890" i="32" s="1"/>
  <c r="E889" i="32"/>
  <c r="F889" i="32" s="1"/>
  <c r="E888" i="32"/>
  <c r="F888" i="32" s="1"/>
  <c r="E887" i="32"/>
  <c r="F887" i="32" s="1"/>
  <c r="E886" i="32"/>
  <c r="F886" i="32" s="1"/>
  <c r="E885" i="32"/>
  <c r="F885" i="32" s="1"/>
  <c r="E884" i="32"/>
  <c r="F884" i="32" s="1"/>
  <c r="E883" i="32"/>
  <c r="F883" i="32" s="1"/>
  <c r="E882" i="32"/>
  <c r="F882" i="32" s="1"/>
  <c r="E881" i="32"/>
  <c r="F881" i="32" s="1"/>
  <c r="E880" i="32"/>
  <c r="F880" i="32" s="1"/>
  <c r="E879" i="32"/>
  <c r="F879" i="32" s="1"/>
  <c r="E878" i="32"/>
  <c r="F878" i="32" s="1"/>
  <c r="E877" i="32"/>
  <c r="F877" i="32" s="1"/>
  <c r="E876" i="32"/>
  <c r="F876" i="32" s="1"/>
  <c r="E875" i="32"/>
  <c r="F875" i="32" s="1"/>
  <c r="E874" i="32"/>
  <c r="F874" i="32" s="1"/>
  <c r="E873" i="32"/>
  <c r="F873" i="32" s="1"/>
  <c r="E872" i="32"/>
  <c r="F872" i="32" s="1"/>
  <c r="E871" i="32"/>
  <c r="F871" i="32" s="1"/>
  <c r="E870" i="32"/>
  <c r="F870" i="32" s="1"/>
  <c r="E869" i="32"/>
  <c r="F869" i="32" s="1"/>
  <c r="E868" i="32"/>
  <c r="F868" i="32" s="1"/>
  <c r="E867" i="32"/>
  <c r="F867" i="32" s="1"/>
  <c r="E866" i="32"/>
  <c r="F866" i="32" s="1"/>
  <c r="E865" i="32"/>
  <c r="F865" i="32" s="1"/>
  <c r="E864" i="32"/>
  <c r="F864" i="32" s="1"/>
  <c r="E863" i="32"/>
  <c r="F863" i="32" s="1"/>
  <c r="E862" i="32"/>
  <c r="F862" i="32" s="1"/>
  <c r="E861" i="32"/>
  <c r="F861" i="32" s="1"/>
  <c r="E860" i="32"/>
  <c r="F860" i="32" s="1"/>
  <c r="E859" i="32"/>
  <c r="F859" i="32" s="1"/>
  <c r="E858" i="32"/>
  <c r="F858" i="32" s="1"/>
  <c r="E857" i="32"/>
  <c r="F857" i="32" s="1"/>
  <c r="E856" i="32"/>
  <c r="F856" i="32" s="1"/>
  <c r="E855" i="32"/>
  <c r="F855" i="32" s="1"/>
  <c r="E854" i="32"/>
  <c r="F854" i="32" s="1"/>
  <c r="E853" i="32"/>
  <c r="F853" i="32" s="1"/>
  <c r="E852" i="32"/>
  <c r="F852" i="32" s="1"/>
  <c r="E851" i="32"/>
  <c r="F851" i="32" s="1"/>
  <c r="E850" i="32"/>
  <c r="F850" i="32" s="1"/>
  <c r="E849" i="32"/>
  <c r="F849" i="32" s="1"/>
  <c r="E848" i="32"/>
  <c r="F848" i="32" s="1"/>
  <c r="E847" i="32"/>
  <c r="F847" i="32" s="1"/>
  <c r="E846" i="32"/>
  <c r="F846" i="32" s="1"/>
  <c r="E845" i="32"/>
  <c r="F845" i="32" s="1"/>
  <c r="E844" i="32"/>
  <c r="F844" i="32" s="1"/>
  <c r="E843" i="32"/>
  <c r="F843" i="32" s="1"/>
  <c r="E842" i="32"/>
  <c r="F842" i="32" s="1"/>
  <c r="E841" i="32"/>
  <c r="F841" i="32" s="1"/>
  <c r="E840" i="32"/>
  <c r="F840" i="32" s="1"/>
  <c r="E839" i="32"/>
  <c r="F839" i="32" s="1"/>
  <c r="E838" i="32"/>
  <c r="F838" i="32" s="1"/>
  <c r="E837" i="32"/>
  <c r="F837" i="32" s="1"/>
  <c r="E836" i="32"/>
  <c r="F836" i="32" s="1"/>
  <c r="E835" i="32"/>
  <c r="F835" i="32" s="1"/>
  <c r="E834" i="32"/>
  <c r="F834" i="32" s="1"/>
  <c r="E833" i="32"/>
  <c r="F833" i="32" s="1"/>
  <c r="E832" i="32"/>
  <c r="F832" i="32" s="1"/>
  <c r="E831" i="32"/>
  <c r="F831" i="32" s="1"/>
  <c r="E830" i="32"/>
  <c r="F830" i="32" s="1"/>
  <c r="E829" i="32"/>
  <c r="F829" i="32" s="1"/>
  <c r="E828" i="32"/>
  <c r="F828" i="32" s="1"/>
  <c r="E827" i="32"/>
  <c r="F827" i="32" s="1"/>
  <c r="E826" i="32"/>
  <c r="F826" i="32" s="1"/>
  <c r="E825" i="32"/>
  <c r="F825" i="32" s="1"/>
  <c r="E824" i="32"/>
  <c r="F824" i="32" s="1"/>
  <c r="E823" i="32"/>
  <c r="F823" i="32" s="1"/>
  <c r="E822" i="32"/>
  <c r="F822" i="32" s="1"/>
  <c r="E821" i="32"/>
  <c r="F821" i="32" s="1"/>
  <c r="E820" i="32"/>
  <c r="F820" i="32" s="1"/>
  <c r="E819" i="32"/>
  <c r="F819" i="32" s="1"/>
  <c r="E818" i="32"/>
  <c r="F818" i="32" s="1"/>
  <c r="E817" i="32"/>
  <c r="F817" i="32" s="1"/>
  <c r="E816" i="32"/>
  <c r="F816" i="32" s="1"/>
  <c r="E815" i="32"/>
  <c r="F815" i="32" s="1"/>
  <c r="E814" i="32"/>
  <c r="F814" i="32" s="1"/>
  <c r="E813" i="32"/>
  <c r="F813" i="32" s="1"/>
  <c r="E812" i="32"/>
  <c r="F812" i="32" s="1"/>
  <c r="E811" i="32"/>
  <c r="F811" i="32" s="1"/>
  <c r="E810" i="32"/>
  <c r="F810" i="32" s="1"/>
  <c r="E809" i="32"/>
  <c r="F809" i="32" s="1"/>
  <c r="E808" i="32"/>
  <c r="F808" i="32" s="1"/>
  <c r="E807" i="32"/>
  <c r="F807" i="32" s="1"/>
  <c r="E806" i="32"/>
  <c r="F806" i="32" s="1"/>
  <c r="E805" i="32"/>
  <c r="F805" i="32" s="1"/>
  <c r="E804" i="32"/>
  <c r="F804" i="32" s="1"/>
  <c r="E803" i="32"/>
  <c r="F803" i="32" s="1"/>
  <c r="E802" i="32"/>
  <c r="F802" i="32" s="1"/>
  <c r="E801" i="32"/>
  <c r="F801" i="32" s="1"/>
  <c r="E800" i="32"/>
  <c r="F800" i="32" s="1"/>
  <c r="E799" i="32"/>
  <c r="F799" i="32" s="1"/>
  <c r="E798" i="32"/>
  <c r="F798" i="32" s="1"/>
  <c r="E797" i="32"/>
  <c r="F797" i="32" s="1"/>
  <c r="E796" i="32"/>
  <c r="F796" i="32" s="1"/>
  <c r="E795" i="32"/>
  <c r="F795" i="32" s="1"/>
  <c r="E794" i="32"/>
  <c r="F794" i="32" s="1"/>
  <c r="E793" i="32"/>
  <c r="F793" i="32" s="1"/>
  <c r="E792" i="32"/>
  <c r="F792" i="32" s="1"/>
  <c r="E791" i="32"/>
  <c r="F791" i="32" s="1"/>
  <c r="E790" i="32"/>
  <c r="F790" i="32" s="1"/>
  <c r="E789" i="32"/>
  <c r="F789" i="32" s="1"/>
  <c r="E788" i="32"/>
  <c r="F788" i="32" s="1"/>
  <c r="E787" i="32"/>
  <c r="F787" i="32" s="1"/>
  <c r="E786" i="32"/>
  <c r="F786" i="32" s="1"/>
  <c r="E785" i="32"/>
  <c r="F785" i="32" s="1"/>
  <c r="E784" i="32"/>
  <c r="F784" i="32" s="1"/>
  <c r="E783" i="32"/>
  <c r="F783" i="32" s="1"/>
  <c r="E782" i="32"/>
  <c r="F782" i="32" s="1"/>
  <c r="E781" i="32"/>
  <c r="F781" i="32" s="1"/>
  <c r="E780" i="32"/>
  <c r="F780" i="32" s="1"/>
  <c r="E779" i="32"/>
  <c r="F779" i="32" s="1"/>
  <c r="E778" i="32"/>
  <c r="F778" i="32" s="1"/>
  <c r="E777" i="32"/>
  <c r="F777" i="32" s="1"/>
  <c r="E776" i="32"/>
  <c r="F776" i="32" s="1"/>
  <c r="E775" i="32"/>
  <c r="F775" i="32" s="1"/>
  <c r="E774" i="32"/>
  <c r="F774" i="32" s="1"/>
  <c r="E773" i="32"/>
  <c r="F773" i="32" s="1"/>
  <c r="E772" i="32"/>
  <c r="F772" i="32" s="1"/>
  <c r="E771" i="32"/>
  <c r="F771" i="32" s="1"/>
  <c r="E770" i="32"/>
  <c r="F770" i="32" s="1"/>
  <c r="E769" i="32"/>
  <c r="F769" i="32" s="1"/>
  <c r="E768" i="32"/>
  <c r="F768" i="32" s="1"/>
  <c r="E767" i="32"/>
  <c r="F767" i="32" s="1"/>
  <c r="E766" i="32"/>
  <c r="F766" i="32" s="1"/>
  <c r="E765" i="32"/>
  <c r="F765" i="32" s="1"/>
  <c r="E764" i="32"/>
  <c r="F764" i="32" s="1"/>
  <c r="E763" i="32"/>
  <c r="F763" i="32" s="1"/>
  <c r="E762" i="32"/>
  <c r="F762" i="32" s="1"/>
  <c r="E761" i="32"/>
  <c r="F761" i="32" s="1"/>
  <c r="E760" i="32"/>
  <c r="F760" i="32" s="1"/>
  <c r="E759" i="32"/>
  <c r="F759" i="32" s="1"/>
  <c r="E758" i="32"/>
  <c r="F758" i="32" s="1"/>
  <c r="E757" i="32"/>
  <c r="F757" i="32" s="1"/>
  <c r="E756" i="32"/>
  <c r="F756" i="32" s="1"/>
  <c r="E755" i="32"/>
  <c r="F755" i="32" s="1"/>
  <c r="E754" i="32"/>
  <c r="F754" i="32" s="1"/>
  <c r="E753" i="32"/>
  <c r="F753" i="32" s="1"/>
  <c r="E752" i="32"/>
  <c r="F752" i="32" s="1"/>
  <c r="E751" i="32"/>
  <c r="F751" i="32" s="1"/>
  <c r="E750" i="32"/>
  <c r="F750" i="32" s="1"/>
  <c r="E749" i="32"/>
  <c r="F749" i="32" s="1"/>
  <c r="E748" i="32"/>
  <c r="F748" i="32" s="1"/>
  <c r="E747" i="32"/>
  <c r="F747" i="32" s="1"/>
  <c r="E746" i="32"/>
  <c r="F746" i="32" s="1"/>
  <c r="E745" i="32"/>
  <c r="F745" i="32" s="1"/>
  <c r="E744" i="32"/>
  <c r="F744" i="32" s="1"/>
  <c r="E743" i="32"/>
  <c r="F743" i="32" s="1"/>
  <c r="E742" i="32"/>
  <c r="F742" i="32" s="1"/>
  <c r="E741" i="32"/>
  <c r="F741" i="32" s="1"/>
  <c r="E740" i="32"/>
  <c r="F740" i="32" s="1"/>
  <c r="E739" i="32"/>
  <c r="F739" i="32" s="1"/>
  <c r="E738" i="32"/>
  <c r="F738" i="32" s="1"/>
  <c r="E737" i="32"/>
  <c r="F737" i="32" s="1"/>
  <c r="E736" i="32"/>
  <c r="F736" i="32" s="1"/>
  <c r="E735" i="32"/>
  <c r="F735" i="32" s="1"/>
  <c r="E734" i="32"/>
  <c r="F734" i="32" s="1"/>
  <c r="E733" i="32"/>
  <c r="F733" i="32" s="1"/>
  <c r="E732" i="32"/>
  <c r="F732" i="32" s="1"/>
  <c r="E731" i="32"/>
  <c r="F731" i="32" s="1"/>
  <c r="E730" i="32"/>
  <c r="F730" i="32" s="1"/>
  <c r="E729" i="32"/>
  <c r="F729" i="32" s="1"/>
  <c r="E728" i="32"/>
  <c r="F728" i="32" s="1"/>
  <c r="E727" i="32"/>
  <c r="F727" i="32" s="1"/>
  <c r="E726" i="32"/>
  <c r="F726" i="32" s="1"/>
  <c r="E725" i="32"/>
  <c r="F725" i="32" s="1"/>
  <c r="E724" i="32"/>
  <c r="F724" i="32" s="1"/>
  <c r="E723" i="32"/>
  <c r="F723" i="32" s="1"/>
  <c r="E722" i="32"/>
  <c r="F722" i="32" s="1"/>
  <c r="E721" i="32"/>
  <c r="F721" i="32" s="1"/>
  <c r="E720" i="32"/>
  <c r="F720" i="32" s="1"/>
  <c r="E719" i="32"/>
  <c r="F719" i="32" s="1"/>
  <c r="E718" i="32"/>
  <c r="F718" i="32" s="1"/>
  <c r="E717" i="32"/>
  <c r="F717" i="32" s="1"/>
  <c r="E716" i="32"/>
  <c r="F716" i="32" s="1"/>
  <c r="E715" i="32"/>
  <c r="F715" i="32" s="1"/>
  <c r="E714" i="32"/>
  <c r="F714" i="32" s="1"/>
  <c r="E713" i="32"/>
  <c r="F713" i="32" s="1"/>
  <c r="E712" i="32"/>
  <c r="F712" i="32" s="1"/>
  <c r="E711" i="32"/>
  <c r="F711" i="32" s="1"/>
  <c r="E710" i="32"/>
  <c r="F710" i="32" s="1"/>
  <c r="E709" i="32"/>
  <c r="F709" i="32" s="1"/>
  <c r="E708" i="32"/>
  <c r="F708" i="32" s="1"/>
  <c r="E707" i="32"/>
  <c r="F707" i="32" s="1"/>
  <c r="E706" i="32"/>
  <c r="F706" i="32" s="1"/>
  <c r="E705" i="32"/>
  <c r="F705" i="32" s="1"/>
  <c r="E704" i="32"/>
  <c r="F704" i="32" s="1"/>
  <c r="E703" i="32"/>
  <c r="F703" i="32" s="1"/>
  <c r="E702" i="32"/>
  <c r="F702" i="32" s="1"/>
  <c r="E701" i="32"/>
  <c r="F701" i="32" s="1"/>
  <c r="E700" i="32"/>
  <c r="F700" i="32" s="1"/>
  <c r="E699" i="32"/>
  <c r="F699" i="32" s="1"/>
  <c r="E698" i="32"/>
  <c r="F698" i="32" s="1"/>
  <c r="E697" i="32"/>
  <c r="F697" i="32" s="1"/>
  <c r="E696" i="32"/>
  <c r="F696" i="32" s="1"/>
  <c r="E695" i="32"/>
  <c r="F695" i="32" s="1"/>
  <c r="E694" i="32"/>
  <c r="F694" i="32" s="1"/>
  <c r="E693" i="32"/>
  <c r="F693" i="32" s="1"/>
  <c r="E692" i="32"/>
  <c r="F692" i="32" s="1"/>
  <c r="E691" i="32"/>
  <c r="F691" i="32" s="1"/>
  <c r="E690" i="32"/>
  <c r="F690" i="32" s="1"/>
  <c r="E689" i="32"/>
  <c r="F689" i="32" s="1"/>
  <c r="E688" i="32"/>
  <c r="F688" i="32" s="1"/>
  <c r="E687" i="32"/>
  <c r="F687" i="32" s="1"/>
  <c r="E686" i="32"/>
  <c r="F686" i="32" s="1"/>
  <c r="E685" i="32"/>
  <c r="F685" i="32" s="1"/>
  <c r="E684" i="32"/>
  <c r="F684" i="32" s="1"/>
  <c r="E683" i="32"/>
  <c r="F683" i="32" s="1"/>
  <c r="E682" i="32"/>
  <c r="F682" i="32" s="1"/>
  <c r="E681" i="32"/>
  <c r="F681" i="32" s="1"/>
  <c r="E680" i="32"/>
  <c r="F680" i="32" s="1"/>
  <c r="E679" i="32"/>
  <c r="F679" i="32" s="1"/>
  <c r="E678" i="32"/>
  <c r="F678" i="32" s="1"/>
  <c r="E677" i="32"/>
  <c r="F677" i="32" s="1"/>
  <c r="E676" i="32"/>
  <c r="F676" i="32" s="1"/>
  <c r="E675" i="32"/>
  <c r="F675" i="32" s="1"/>
  <c r="E674" i="32"/>
  <c r="F674" i="32" s="1"/>
  <c r="E673" i="32"/>
  <c r="F673" i="32" s="1"/>
  <c r="E672" i="32"/>
  <c r="F672" i="32" s="1"/>
  <c r="E671" i="32"/>
  <c r="F671" i="32" s="1"/>
  <c r="E670" i="32"/>
  <c r="F670" i="32" s="1"/>
  <c r="E669" i="32"/>
  <c r="F669" i="32" s="1"/>
  <c r="E668" i="32"/>
  <c r="F668" i="32" s="1"/>
  <c r="E667" i="32"/>
  <c r="F667" i="32" s="1"/>
  <c r="E666" i="32"/>
  <c r="F666" i="32" s="1"/>
  <c r="E665" i="32"/>
  <c r="F665" i="32" s="1"/>
  <c r="E664" i="32"/>
  <c r="F664" i="32" s="1"/>
  <c r="E663" i="32"/>
  <c r="F663" i="32" s="1"/>
  <c r="E662" i="32"/>
  <c r="F662" i="32" s="1"/>
  <c r="E661" i="32"/>
  <c r="F661" i="32" s="1"/>
  <c r="E660" i="32"/>
  <c r="F660" i="32" s="1"/>
  <c r="E659" i="32"/>
  <c r="F659" i="32" s="1"/>
  <c r="E658" i="32"/>
  <c r="F658" i="32" s="1"/>
  <c r="E657" i="32"/>
  <c r="F657" i="32" s="1"/>
  <c r="E656" i="32"/>
  <c r="F656" i="32" s="1"/>
  <c r="E655" i="32"/>
  <c r="F655" i="32" s="1"/>
  <c r="E654" i="32"/>
  <c r="F654" i="32" s="1"/>
  <c r="E653" i="32"/>
  <c r="F653" i="32" s="1"/>
  <c r="E652" i="32"/>
  <c r="F652" i="32" s="1"/>
  <c r="E651" i="32"/>
  <c r="F651" i="32" s="1"/>
  <c r="E650" i="32"/>
  <c r="F650" i="32" s="1"/>
  <c r="E649" i="32"/>
  <c r="F649" i="32" s="1"/>
  <c r="E648" i="32"/>
  <c r="F648" i="32" s="1"/>
  <c r="E647" i="32"/>
  <c r="F647" i="32" s="1"/>
  <c r="E646" i="32"/>
  <c r="F646" i="32" s="1"/>
  <c r="E645" i="32"/>
  <c r="F645" i="32" s="1"/>
  <c r="E644" i="32"/>
  <c r="F644" i="32" s="1"/>
  <c r="E643" i="32"/>
  <c r="F643" i="32" s="1"/>
  <c r="E642" i="32"/>
  <c r="F642" i="32" s="1"/>
  <c r="E641" i="32"/>
  <c r="F641" i="32" s="1"/>
  <c r="E640" i="32"/>
  <c r="F640" i="32" s="1"/>
  <c r="E639" i="32"/>
  <c r="F639" i="32" s="1"/>
  <c r="E638" i="32"/>
  <c r="F638" i="32" s="1"/>
  <c r="E637" i="32"/>
  <c r="F637" i="32" s="1"/>
  <c r="E636" i="32"/>
  <c r="F636" i="32" s="1"/>
  <c r="E635" i="32"/>
  <c r="F635" i="32" s="1"/>
  <c r="E634" i="32"/>
  <c r="F634" i="32" s="1"/>
  <c r="E633" i="32"/>
  <c r="F633" i="32" s="1"/>
  <c r="E632" i="32"/>
  <c r="F632" i="32" s="1"/>
  <c r="E631" i="32"/>
  <c r="F631" i="32" s="1"/>
  <c r="E630" i="32"/>
  <c r="F630" i="32" s="1"/>
  <c r="E629" i="32"/>
  <c r="F629" i="32" s="1"/>
  <c r="E628" i="32"/>
  <c r="F628" i="32" s="1"/>
  <c r="E627" i="32"/>
  <c r="F627" i="32" s="1"/>
  <c r="E626" i="32"/>
  <c r="F626" i="32" s="1"/>
  <c r="E625" i="32"/>
  <c r="F625" i="32" s="1"/>
  <c r="E624" i="32"/>
  <c r="F624" i="32" s="1"/>
  <c r="E623" i="32"/>
  <c r="F623" i="32" s="1"/>
  <c r="E622" i="32"/>
  <c r="F622" i="32" s="1"/>
  <c r="E621" i="32"/>
  <c r="F621" i="32" s="1"/>
  <c r="E620" i="32"/>
  <c r="F620" i="32" s="1"/>
  <c r="E619" i="32"/>
  <c r="F619" i="32" s="1"/>
  <c r="E618" i="32"/>
  <c r="F618" i="32" s="1"/>
  <c r="E617" i="32"/>
  <c r="F617" i="32" s="1"/>
  <c r="E616" i="32"/>
  <c r="F616" i="32" s="1"/>
  <c r="E615" i="32"/>
  <c r="F615" i="32" s="1"/>
  <c r="E614" i="32"/>
  <c r="F614" i="32" s="1"/>
  <c r="E613" i="32"/>
  <c r="F613" i="32" s="1"/>
  <c r="E612" i="32"/>
  <c r="F612" i="32" s="1"/>
  <c r="E611" i="32"/>
  <c r="F611" i="32" s="1"/>
  <c r="E610" i="32"/>
  <c r="F610" i="32" s="1"/>
  <c r="E609" i="32"/>
  <c r="F609" i="32" s="1"/>
  <c r="E608" i="32"/>
  <c r="F608" i="32" s="1"/>
  <c r="E607" i="32"/>
  <c r="F607" i="32" s="1"/>
  <c r="E606" i="32"/>
  <c r="F606" i="32" s="1"/>
  <c r="E605" i="32"/>
  <c r="F605" i="32" s="1"/>
  <c r="E604" i="32"/>
  <c r="F604" i="32" s="1"/>
  <c r="E603" i="32"/>
  <c r="F603" i="32" s="1"/>
  <c r="E602" i="32"/>
  <c r="F602" i="32" s="1"/>
  <c r="E601" i="32"/>
  <c r="F601" i="32" s="1"/>
  <c r="E600" i="32"/>
  <c r="F600" i="32" s="1"/>
  <c r="E599" i="32"/>
  <c r="F599" i="32" s="1"/>
  <c r="E598" i="32"/>
  <c r="F598" i="32" s="1"/>
  <c r="E597" i="32"/>
  <c r="F597" i="32" s="1"/>
  <c r="E596" i="32"/>
  <c r="F596" i="32" s="1"/>
  <c r="E595" i="32"/>
  <c r="F595" i="32" s="1"/>
  <c r="E594" i="32"/>
  <c r="F594" i="32" s="1"/>
  <c r="E593" i="32"/>
  <c r="F593" i="32" s="1"/>
  <c r="E592" i="32"/>
  <c r="F592" i="32" s="1"/>
  <c r="E591" i="32"/>
  <c r="F591" i="32" s="1"/>
  <c r="E590" i="32"/>
  <c r="F590" i="32" s="1"/>
  <c r="E589" i="32"/>
  <c r="F589" i="32" s="1"/>
  <c r="E588" i="32"/>
  <c r="F588" i="32" s="1"/>
  <c r="E587" i="32"/>
  <c r="F587" i="32" s="1"/>
  <c r="E586" i="32"/>
  <c r="F586" i="32" s="1"/>
  <c r="E585" i="32"/>
  <c r="F585" i="32" s="1"/>
  <c r="E584" i="32"/>
  <c r="F584" i="32" s="1"/>
  <c r="E583" i="32"/>
  <c r="F583" i="32" s="1"/>
  <c r="E582" i="32"/>
  <c r="F582" i="32" s="1"/>
  <c r="E581" i="32"/>
  <c r="F581" i="32" s="1"/>
  <c r="E580" i="32"/>
  <c r="F580" i="32" s="1"/>
  <c r="E579" i="32"/>
  <c r="F579" i="32" s="1"/>
  <c r="E578" i="32"/>
  <c r="F578" i="32" s="1"/>
  <c r="E577" i="32"/>
  <c r="F577" i="32" s="1"/>
  <c r="E576" i="32"/>
  <c r="F576" i="32" s="1"/>
  <c r="E575" i="32"/>
  <c r="F575" i="32" s="1"/>
  <c r="E574" i="32"/>
  <c r="F574" i="32" s="1"/>
  <c r="E573" i="32"/>
  <c r="F573" i="32" s="1"/>
  <c r="E572" i="32"/>
  <c r="F572" i="32" s="1"/>
  <c r="E571" i="32"/>
  <c r="F571" i="32" s="1"/>
  <c r="E570" i="32"/>
  <c r="F570" i="32" s="1"/>
  <c r="E569" i="32"/>
  <c r="F569" i="32" s="1"/>
  <c r="E568" i="32"/>
  <c r="F568" i="32" s="1"/>
  <c r="E567" i="32"/>
  <c r="F567" i="32" s="1"/>
  <c r="E566" i="32"/>
  <c r="F566" i="32" s="1"/>
  <c r="E565" i="32"/>
  <c r="F565" i="32" s="1"/>
  <c r="E564" i="32"/>
  <c r="F564" i="32" s="1"/>
  <c r="E563" i="32"/>
  <c r="F563" i="32" s="1"/>
  <c r="E562" i="32"/>
  <c r="F562" i="32" s="1"/>
  <c r="E561" i="32"/>
  <c r="F561" i="32" s="1"/>
  <c r="E560" i="32"/>
  <c r="F560" i="32" s="1"/>
  <c r="E559" i="32"/>
  <c r="F559" i="32" s="1"/>
  <c r="E558" i="32"/>
  <c r="F558" i="32" s="1"/>
  <c r="E557" i="32"/>
  <c r="F557" i="32" s="1"/>
  <c r="E556" i="32"/>
  <c r="F556" i="32" s="1"/>
  <c r="E555" i="32"/>
  <c r="F555" i="32" s="1"/>
  <c r="E554" i="32"/>
  <c r="F554" i="32" s="1"/>
  <c r="E553" i="32"/>
  <c r="F553" i="32" s="1"/>
  <c r="E552" i="32"/>
  <c r="F552" i="32" s="1"/>
  <c r="E551" i="32"/>
  <c r="F551" i="32" s="1"/>
  <c r="E550" i="32"/>
  <c r="F550" i="32" s="1"/>
  <c r="E549" i="32"/>
  <c r="F549" i="32" s="1"/>
  <c r="E548" i="32"/>
  <c r="F548" i="32" s="1"/>
  <c r="E547" i="32"/>
  <c r="F547" i="32" s="1"/>
  <c r="E546" i="32"/>
  <c r="F546" i="32" s="1"/>
  <c r="E545" i="32"/>
  <c r="F545" i="32" s="1"/>
  <c r="E544" i="32"/>
  <c r="F544" i="32" s="1"/>
  <c r="E543" i="32"/>
  <c r="F543" i="32" s="1"/>
  <c r="E542" i="32"/>
  <c r="F542" i="32" s="1"/>
  <c r="E541" i="32"/>
  <c r="F541" i="32" s="1"/>
  <c r="E540" i="32"/>
  <c r="F540" i="32" s="1"/>
  <c r="E539" i="32"/>
  <c r="F539" i="32" s="1"/>
  <c r="E538" i="32"/>
  <c r="F538" i="32" s="1"/>
  <c r="E537" i="32"/>
  <c r="F537" i="32" s="1"/>
  <c r="E536" i="32"/>
  <c r="F536" i="32" s="1"/>
  <c r="E535" i="32"/>
  <c r="F535" i="32" s="1"/>
  <c r="E534" i="32"/>
  <c r="F534" i="32" s="1"/>
  <c r="E533" i="32"/>
  <c r="F533" i="32" s="1"/>
  <c r="E532" i="32"/>
  <c r="F532" i="32" s="1"/>
  <c r="E531" i="32"/>
  <c r="F531" i="32" s="1"/>
  <c r="E530" i="32"/>
  <c r="F530" i="32" s="1"/>
  <c r="E529" i="32"/>
  <c r="F529" i="32" s="1"/>
  <c r="E528" i="32"/>
  <c r="F528" i="32" s="1"/>
  <c r="E527" i="32"/>
  <c r="F527" i="32" s="1"/>
  <c r="E526" i="32"/>
  <c r="F526" i="32" s="1"/>
  <c r="E525" i="32"/>
  <c r="F525" i="32" s="1"/>
  <c r="E524" i="32"/>
  <c r="F524" i="32" s="1"/>
  <c r="E523" i="32"/>
  <c r="F523" i="32" s="1"/>
  <c r="E522" i="32"/>
  <c r="F522" i="32" s="1"/>
  <c r="E521" i="32"/>
  <c r="F521" i="32" s="1"/>
  <c r="E520" i="32"/>
  <c r="F520" i="32" s="1"/>
  <c r="E519" i="32"/>
  <c r="F519" i="32" s="1"/>
  <c r="E518" i="32"/>
  <c r="F518" i="32" s="1"/>
  <c r="E517" i="32"/>
  <c r="F517" i="32" s="1"/>
  <c r="E516" i="32"/>
  <c r="F516" i="32" s="1"/>
  <c r="E515" i="32"/>
  <c r="F515" i="32" s="1"/>
  <c r="E514" i="32"/>
  <c r="F514" i="32" s="1"/>
  <c r="E513" i="32"/>
  <c r="F513" i="32" s="1"/>
  <c r="E512" i="32"/>
  <c r="F512" i="32" s="1"/>
  <c r="E511" i="32"/>
  <c r="F511" i="32" s="1"/>
  <c r="E510" i="32"/>
  <c r="F510" i="32" s="1"/>
  <c r="E509" i="32"/>
  <c r="F509" i="32" s="1"/>
  <c r="E508" i="32"/>
  <c r="F508" i="32" s="1"/>
  <c r="E507" i="32"/>
  <c r="F507" i="32" s="1"/>
  <c r="E506" i="32"/>
  <c r="F506" i="32" s="1"/>
  <c r="E505" i="32"/>
  <c r="F505" i="32" s="1"/>
  <c r="E504" i="32"/>
  <c r="F504" i="32" s="1"/>
  <c r="E503" i="32"/>
  <c r="F503" i="32" s="1"/>
  <c r="E502" i="32"/>
  <c r="F502" i="32" s="1"/>
  <c r="E501" i="32"/>
  <c r="F501" i="32" s="1"/>
  <c r="E500" i="32"/>
  <c r="F500" i="32" s="1"/>
  <c r="E499" i="32"/>
  <c r="F499" i="32" s="1"/>
  <c r="E498" i="32"/>
  <c r="F498" i="32" s="1"/>
  <c r="E497" i="32"/>
  <c r="F497" i="32" s="1"/>
  <c r="E496" i="32"/>
  <c r="F496" i="32" s="1"/>
  <c r="E495" i="32"/>
  <c r="F495" i="32" s="1"/>
  <c r="E494" i="32"/>
  <c r="F494" i="32" s="1"/>
  <c r="E493" i="32"/>
  <c r="F493" i="32" s="1"/>
  <c r="E492" i="32"/>
  <c r="F492" i="32" s="1"/>
  <c r="E491" i="32"/>
  <c r="F491" i="32" s="1"/>
  <c r="E490" i="32"/>
  <c r="F490" i="32" s="1"/>
  <c r="E489" i="32"/>
  <c r="F489" i="32" s="1"/>
  <c r="E488" i="32"/>
  <c r="F488" i="32" s="1"/>
  <c r="E487" i="32"/>
  <c r="F487" i="32" s="1"/>
  <c r="E486" i="32"/>
  <c r="F486" i="32" s="1"/>
  <c r="E485" i="32"/>
  <c r="F485" i="32" s="1"/>
  <c r="E484" i="32"/>
  <c r="F484" i="32" s="1"/>
  <c r="E483" i="32"/>
  <c r="F483" i="32" s="1"/>
  <c r="E482" i="32"/>
  <c r="F482" i="32" s="1"/>
  <c r="E481" i="32"/>
  <c r="F481" i="32" s="1"/>
  <c r="E480" i="32"/>
  <c r="F480" i="32" s="1"/>
  <c r="E479" i="32"/>
  <c r="F479" i="32" s="1"/>
  <c r="E478" i="32"/>
  <c r="F478" i="32" s="1"/>
  <c r="E477" i="32"/>
  <c r="F477" i="32" s="1"/>
  <c r="E476" i="32"/>
  <c r="F476" i="32" s="1"/>
  <c r="E475" i="32"/>
  <c r="F475" i="32" s="1"/>
  <c r="E474" i="32"/>
  <c r="F474" i="32" s="1"/>
  <c r="E473" i="32"/>
  <c r="F473" i="32" s="1"/>
  <c r="E472" i="32"/>
  <c r="F472" i="32" s="1"/>
  <c r="E471" i="32"/>
  <c r="F471" i="32" s="1"/>
  <c r="E470" i="32"/>
  <c r="F470" i="32" s="1"/>
  <c r="E469" i="32"/>
  <c r="F469" i="32" s="1"/>
  <c r="E468" i="32"/>
  <c r="F468" i="32" s="1"/>
  <c r="E467" i="32"/>
  <c r="F467" i="32" s="1"/>
  <c r="E466" i="32"/>
  <c r="F466" i="32" s="1"/>
  <c r="E465" i="32"/>
  <c r="F465" i="32" s="1"/>
  <c r="E464" i="32"/>
  <c r="F464" i="32" s="1"/>
  <c r="E463" i="32"/>
  <c r="F463" i="32" s="1"/>
  <c r="E462" i="32"/>
  <c r="F462" i="32" s="1"/>
  <c r="E461" i="32"/>
  <c r="F461" i="32" s="1"/>
  <c r="E460" i="32"/>
  <c r="F460" i="32" s="1"/>
  <c r="E459" i="32"/>
  <c r="F459" i="32" s="1"/>
  <c r="E458" i="32"/>
  <c r="F458" i="32" s="1"/>
  <c r="E457" i="32"/>
  <c r="F457" i="32" s="1"/>
  <c r="E456" i="32"/>
  <c r="F456" i="32" s="1"/>
  <c r="E455" i="32"/>
  <c r="F455" i="32" s="1"/>
  <c r="E454" i="32"/>
  <c r="F454" i="32" s="1"/>
  <c r="E453" i="32"/>
  <c r="F453" i="32" s="1"/>
  <c r="E452" i="32"/>
  <c r="F452" i="32" s="1"/>
  <c r="E451" i="32"/>
  <c r="F451" i="32" s="1"/>
  <c r="E450" i="32"/>
  <c r="F450" i="32" s="1"/>
  <c r="E449" i="32"/>
  <c r="F449" i="32" s="1"/>
  <c r="E448" i="32"/>
  <c r="F448" i="32" s="1"/>
  <c r="E447" i="32"/>
  <c r="F447" i="32" s="1"/>
  <c r="E446" i="32"/>
  <c r="F446" i="32" s="1"/>
  <c r="E445" i="32"/>
  <c r="F445" i="32" s="1"/>
  <c r="E444" i="32"/>
  <c r="F444" i="32" s="1"/>
  <c r="E443" i="32"/>
  <c r="F443" i="32" s="1"/>
  <c r="E442" i="32"/>
  <c r="F442" i="32" s="1"/>
  <c r="E441" i="32"/>
  <c r="F441" i="32" s="1"/>
  <c r="E440" i="32"/>
  <c r="F440" i="32" s="1"/>
  <c r="E439" i="32"/>
  <c r="F439" i="32" s="1"/>
  <c r="E438" i="32"/>
  <c r="F438" i="32" s="1"/>
  <c r="E437" i="32"/>
  <c r="F437" i="32" s="1"/>
  <c r="E436" i="32"/>
  <c r="F436" i="32" s="1"/>
  <c r="E435" i="32"/>
  <c r="F435" i="32" s="1"/>
  <c r="E434" i="32"/>
  <c r="F434" i="32" s="1"/>
  <c r="E433" i="32"/>
  <c r="F433" i="32" s="1"/>
  <c r="E432" i="32"/>
  <c r="F432" i="32" s="1"/>
  <c r="E431" i="32"/>
  <c r="F431" i="32" s="1"/>
  <c r="E430" i="32"/>
  <c r="F430" i="32" s="1"/>
  <c r="E429" i="32"/>
  <c r="F429" i="32" s="1"/>
  <c r="E428" i="32"/>
  <c r="F428" i="32" s="1"/>
  <c r="E427" i="32"/>
  <c r="F427" i="32" s="1"/>
  <c r="E426" i="32"/>
  <c r="F426" i="32" s="1"/>
  <c r="E425" i="32"/>
  <c r="F425" i="32" s="1"/>
  <c r="E424" i="32"/>
  <c r="F424" i="32" s="1"/>
  <c r="E423" i="32"/>
  <c r="F423" i="32" s="1"/>
  <c r="E422" i="32"/>
  <c r="F422" i="32" s="1"/>
  <c r="E421" i="32"/>
  <c r="F421" i="32" s="1"/>
  <c r="E420" i="32"/>
  <c r="F420" i="32" s="1"/>
  <c r="E419" i="32"/>
  <c r="F419" i="32" s="1"/>
  <c r="E418" i="32"/>
  <c r="F418" i="32" s="1"/>
  <c r="E417" i="32"/>
  <c r="F417" i="32" s="1"/>
  <c r="E416" i="32"/>
  <c r="F416" i="32" s="1"/>
  <c r="E415" i="32"/>
  <c r="F415" i="32" s="1"/>
  <c r="E414" i="32"/>
  <c r="F414" i="32" s="1"/>
  <c r="E413" i="32"/>
  <c r="F413" i="32" s="1"/>
  <c r="E412" i="32"/>
  <c r="F412" i="32" s="1"/>
  <c r="E411" i="32"/>
  <c r="F411" i="32" s="1"/>
  <c r="E410" i="32"/>
  <c r="F410" i="32" s="1"/>
  <c r="E409" i="32"/>
  <c r="F409" i="32" s="1"/>
  <c r="E408" i="32"/>
  <c r="F408" i="32" s="1"/>
  <c r="E407" i="32"/>
  <c r="F407" i="32" s="1"/>
  <c r="E406" i="32"/>
  <c r="F406" i="32" s="1"/>
  <c r="E405" i="32"/>
  <c r="F405" i="32" s="1"/>
  <c r="E404" i="32"/>
  <c r="F404" i="32" s="1"/>
  <c r="E403" i="32"/>
  <c r="F403" i="32" s="1"/>
  <c r="E402" i="32"/>
  <c r="F402" i="32" s="1"/>
  <c r="E401" i="32"/>
  <c r="F401" i="32" s="1"/>
  <c r="E400" i="32"/>
  <c r="F400" i="32" s="1"/>
  <c r="E399" i="32"/>
  <c r="F399" i="32" s="1"/>
  <c r="E398" i="32"/>
  <c r="F398" i="32" s="1"/>
  <c r="E397" i="32"/>
  <c r="F397" i="32" s="1"/>
  <c r="E396" i="32"/>
  <c r="F396" i="32" s="1"/>
  <c r="E395" i="32"/>
  <c r="F395" i="32" s="1"/>
  <c r="E394" i="32"/>
  <c r="F394" i="32" s="1"/>
  <c r="E393" i="32"/>
  <c r="F393" i="32" s="1"/>
  <c r="E392" i="32"/>
  <c r="F392" i="32" s="1"/>
  <c r="E391" i="32"/>
  <c r="F391" i="32" s="1"/>
  <c r="E390" i="32"/>
  <c r="F390" i="32" s="1"/>
  <c r="E389" i="32"/>
  <c r="F389" i="32" s="1"/>
  <c r="E388" i="32"/>
  <c r="F388" i="32" s="1"/>
  <c r="E387" i="32"/>
  <c r="F387" i="32" s="1"/>
  <c r="E386" i="32"/>
  <c r="F386" i="32" s="1"/>
  <c r="E385" i="32"/>
  <c r="F385" i="32" s="1"/>
  <c r="E384" i="32"/>
  <c r="F384" i="32" s="1"/>
  <c r="E383" i="32"/>
  <c r="F383" i="32" s="1"/>
  <c r="E382" i="32"/>
  <c r="F382" i="32" s="1"/>
  <c r="E381" i="32"/>
  <c r="F381" i="32" s="1"/>
  <c r="E380" i="32"/>
  <c r="F380" i="32" s="1"/>
  <c r="E379" i="32"/>
  <c r="F379" i="32" s="1"/>
  <c r="E378" i="32"/>
  <c r="F378" i="32" s="1"/>
  <c r="E377" i="32"/>
  <c r="F377" i="32" s="1"/>
  <c r="E376" i="32"/>
  <c r="F376" i="32" s="1"/>
  <c r="E375" i="32"/>
  <c r="F375" i="32" s="1"/>
  <c r="E374" i="32"/>
  <c r="F374" i="32" s="1"/>
  <c r="E373" i="32"/>
  <c r="F373" i="32" s="1"/>
  <c r="E372" i="32"/>
  <c r="F372" i="32" s="1"/>
  <c r="E371" i="32"/>
  <c r="F371" i="32" s="1"/>
  <c r="E370" i="32"/>
  <c r="F370" i="32" s="1"/>
  <c r="E369" i="32"/>
  <c r="F369" i="32" s="1"/>
  <c r="E368" i="32"/>
  <c r="F368" i="32" s="1"/>
  <c r="E367" i="32"/>
  <c r="F367" i="32" s="1"/>
  <c r="E366" i="32"/>
  <c r="F366" i="32" s="1"/>
  <c r="E365" i="32"/>
  <c r="F365" i="32" s="1"/>
  <c r="E364" i="32"/>
  <c r="F364" i="32" s="1"/>
  <c r="E363" i="32"/>
  <c r="F363" i="32" s="1"/>
  <c r="E362" i="32"/>
  <c r="F362" i="32" s="1"/>
  <c r="E361" i="32"/>
  <c r="F361" i="32" s="1"/>
  <c r="E360" i="32"/>
  <c r="F360" i="32" s="1"/>
  <c r="E359" i="32"/>
  <c r="F359" i="32" s="1"/>
  <c r="E358" i="32"/>
  <c r="F358" i="32" s="1"/>
  <c r="E357" i="32"/>
  <c r="F357" i="32" s="1"/>
  <c r="E356" i="32"/>
  <c r="F356" i="32" s="1"/>
  <c r="E355" i="32"/>
  <c r="F355" i="32" s="1"/>
  <c r="E354" i="32"/>
  <c r="F354" i="32" s="1"/>
  <c r="E353" i="32"/>
  <c r="F353" i="32" s="1"/>
  <c r="E352" i="32"/>
  <c r="F352" i="32" s="1"/>
  <c r="E351" i="32"/>
  <c r="F351" i="32" s="1"/>
  <c r="E350" i="32"/>
  <c r="F350" i="32" s="1"/>
  <c r="E349" i="32"/>
  <c r="F349" i="32" s="1"/>
  <c r="E348" i="32"/>
  <c r="F348" i="32" s="1"/>
  <c r="E347" i="32"/>
  <c r="F347" i="32" s="1"/>
  <c r="E346" i="32"/>
  <c r="F346" i="32" s="1"/>
  <c r="E345" i="32"/>
  <c r="F345" i="32" s="1"/>
  <c r="E344" i="32"/>
  <c r="F344" i="32" s="1"/>
  <c r="E343" i="32"/>
  <c r="F343" i="32" s="1"/>
  <c r="E342" i="32"/>
  <c r="F342" i="32" s="1"/>
  <c r="E341" i="32"/>
  <c r="F341" i="32" s="1"/>
  <c r="E340" i="32"/>
  <c r="F340" i="32" s="1"/>
  <c r="E339" i="32"/>
  <c r="F339" i="32" s="1"/>
  <c r="E338" i="32"/>
  <c r="F338" i="32" s="1"/>
  <c r="E337" i="32"/>
  <c r="F337" i="32" s="1"/>
  <c r="E336" i="32"/>
  <c r="F336" i="32" s="1"/>
  <c r="E335" i="32"/>
  <c r="F335" i="32" s="1"/>
  <c r="E334" i="32"/>
  <c r="F334" i="32" s="1"/>
  <c r="E333" i="32"/>
  <c r="F333" i="32" s="1"/>
  <c r="E332" i="32"/>
  <c r="F332" i="32" s="1"/>
  <c r="E331" i="32"/>
  <c r="F331" i="32" s="1"/>
  <c r="E330" i="32"/>
  <c r="F330" i="32" s="1"/>
  <c r="E329" i="32"/>
  <c r="F329" i="32" s="1"/>
  <c r="E328" i="32"/>
  <c r="F328" i="32" s="1"/>
  <c r="E327" i="32"/>
  <c r="F327" i="32" s="1"/>
  <c r="E326" i="32"/>
  <c r="F326" i="32" s="1"/>
  <c r="E325" i="32"/>
  <c r="F325" i="32" s="1"/>
  <c r="E324" i="32"/>
  <c r="F324" i="32" s="1"/>
  <c r="E323" i="32"/>
  <c r="F323" i="32" s="1"/>
  <c r="E322" i="32"/>
  <c r="F322" i="32" s="1"/>
  <c r="E321" i="32"/>
  <c r="F321" i="32" s="1"/>
  <c r="E320" i="32"/>
  <c r="F320" i="32" s="1"/>
  <c r="E319" i="32"/>
  <c r="F319" i="32" s="1"/>
  <c r="E318" i="32"/>
  <c r="F318" i="32" s="1"/>
  <c r="E317" i="32"/>
  <c r="F317" i="32" s="1"/>
  <c r="E316" i="32"/>
  <c r="F316" i="32" s="1"/>
  <c r="E315" i="32"/>
  <c r="F315" i="32" s="1"/>
  <c r="E314" i="32"/>
  <c r="F314" i="32" s="1"/>
  <c r="E313" i="32"/>
  <c r="F313" i="32" s="1"/>
  <c r="E312" i="32"/>
  <c r="F312" i="32" s="1"/>
  <c r="E311" i="32"/>
  <c r="F311" i="32" s="1"/>
  <c r="E310" i="32"/>
  <c r="F310" i="32" s="1"/>
  <c r="E309" i="32"/>
  <c r="F309" i="32" s="1"/>
  <c r="E308" i="32"/>
  <c r="F308" i="32" s="1"/>
  <c r="E307" i="32"/>
  <c r="F307" i="32" s="1"/>
  <c r="E306" i="32"/>
  <c r="F306" i="32" s="1"/>
  <c r="E305" i="32"/>
  <c r="F305" i="32" s="1"/>
  <c r="E304" i="32"/>
  <c r="F304" i="32" s="1"/>
  <c r="E303" i="32"/>
  <c r="F303" i="32" s="1"/>
  <c r="E302" i="32"/>
  <c r="F302" i="32" s="1"/>
  <c r="E301" i="32"/>
  <c r="F301" i="32" s="1"/>
  <c r="E300" i="32"/>
  <c r="F300" i="32" s="1"/>
  <c r="E299" i="32"/>
  <c r="F299" i="32" s="1"/>
  <c r="E298" i="32"/>
  <c r="F298" i="32" s="1"/>
  <c r="E297" i="32"/>
  <c r="F297" i="32" s="1"/>
  <c r="E296" i="32"/>
  <c r="F296" i="32" s="1"/>
  <c r="E295" i="32"/>
  <c r="F295" i="32" s="1"/>
  <c r="E294" i="32"/>
  <c r="F294" i="32" s="1"/>
  <c r="E293" i="32"/>
  <c r="F293" i="32" s="1"/>
  <c r="E292" i="32"/>
  <c r="F292" i="32" s="1"/>
  <c r="E291" i="32"/>
  <c r="F291" i="32" s="1"/>
  <c r="E290" i="32"/>
  <c r="F290" i="32" s="1"/>
  <c r="E289" i="32"/>
  <c r="F289" i="32" s="1"/>
  <c r="E288" i="32"/>
  <c r="F288" i="32" s="1"/>
  <c r="E287" i="32"/>
  <c r="F287" i="32" s="1"/>
  <c r="E286" i="32"/>
  <c r="F286" i="32" s="1"/>
  <c r="E285" i="32"/>
  <c r="F285" i="32" s="1"/>
  <c r="E284" i="32"/>
  <c r="F284" i="32" s="1"/>
  <c r="E283" i="32"/>
  <c r="F283" i="32" s="1"/>
  <c r="E282" i="32"/>
  <c r="F282" i="32" s="1"/>
  <c r="E281" i="32"/>
  <c r="F281" i="32" s="1"/>
  <c r="E280" i="32"/>
  <c r="F280" i="32" s="1"/>
  <c r="E279" i="32"/>
  <c r="F279" i="32" s="1"/>
  <c r="E278" i="32"/>
  <c r="F278" i="32" s="1"/>
  <c r="E277" i="32"/>
  <c r="F277" i="32" s="1"/>
  <c r="E276" i="32"/>
  <c r="F276" i="32" s="1"/>
  <c r="E275" i="32"/>
  <c r="F275" i="32" s="1"/>
  <c r="E274" i="32"/>
  <c r="F274" i="32" s="1"/>
  <c r="E273" i="32"/>
  <c r="F273" i="32" s="1"/>
  <c r="E272" i="32"/>
  <c r="F272" i="32" s="1"/>
  <c r="E271" i="32"/>
  <c r="F271" i="32" s="1"/>
  <c r="E270" i="32"/>
  <c r="F270" i="32" s="1"/>
  <c r="E269" i="32"/>
  <c r="F269" i="32" s="1"/>
  <c r="E268" i="32"/>
  <c r="F268" i="32" s="1"/>
  <c r="E267" i="32"/>
  <c r="F267" i="32" s="1"/>
  <c r="E266" i="32"/>
  <c r="F266" i="32" s="1"/>
  <c r="E265" i="32"/>
  <c r="F265" i="32" s="1"/>
  <c r="E264" i="32"/>
  <c r="F264" i="32" s="1"/>
  <c r="E263" i="32"/>
  <c r="F263" i="32" s="1"/>
  <c r="E262" i="32"/>
  <c r="F262" i="32" s="1"/>
  <c r="E261" i="32"/>
  <c r="F261" i="32" s="1"/>
  <c r="E260" i="32"/>
  <c r="F260" i="32" s="1"/>
  <c r="E259" i="32"/>
  <c r="F259" i="32" s="1"/>
  <c r="E258" i="32"/>
  <c r="F258" i="32" s="1"/>
  <c r="E257" i="32"/>
  <c r="F257" i="32" s="1"/>
  <c r="E256" i="32"/>
  <c r="F256" i="32" s="1"/>
  <c r="E255" i="32"/>
  <c r="F255" i="32" s="1"/>
  <c r="E254" i="32"/>
  <c r="F254" i="32" s="1"/>
  <c r="E253" i="32"/>
  <c r="F253" i="32" s="1"/>
  <c r="E252" i="32"/>
  <c r="F252" i="32" s="1"/>
  <c r="E251" i="32"/>
  <c r="F251" i="32" s="1"/>
  <c r="E250" i="32"/>
  <c r="F250" i="32" s="1"/>
  <c r="E249" i="32"/>
  <c r="F249" i="32" s="1"/>
  <c r="E248" i="32"/>
  <c r="F248" i="32" s="1"/>
  <c r="E247" i="32"/>
  <c r="F247" i="32" s="1"/>
  <c r="E246" i="32"/>
  <c r="F246" i="32" s="1"/>
  <c r="E245" i="32"/>
  <c r="F245" i="32" s="1"/>
  <c r="E244" i="32"/>
  <c r="F244" i="32" s="1"/>
  <c r="E243" i="32"/>
  <c r="F243" i="32" s="1"/>
  <c r="E242" i="32"/>
  <c r="F242" i="32" s="1"/>
  <c r="E241" i="32"/>
  <c r="F241" i="32" s="1"/>
  <c r="E240" i="32"/>
  <c r="F240" i="32" s="1"/>
  <c r="E239" i="32"/>
  <c r="F239" i="32" s="1"/>
  <c r="E238" i="32"/>
  <c r="F238" i="32" s="1"/>
  <c r="E237" i="32"/>
  <c r="F237" i="32" s="1"/>
  <c r="E236" i="32"/>
  <c r="F236" i="32" s="1"/>
  <c r="E235" i="32"/>
  <c r="F235" i="32" s="1"/>
  <c r="E234" i="32"/>
  <c r="F234" i="32" s="1"/>
  <c r="E233" i="32"/>
  <c r="F233" i="32" s="1"/>
  <c r="E232" i="32"/>
  <c r="F232" i="32" s="1"/>
  <c r="E231" i="32"/>
  <c r="F231" i="32" s="1"/>
  <c r="E230" i="32"/>
  <c r="F230" i="32" s="1"/>
  <c r="E229" i="32"/>
  <c r="F229" i="32" s="1"/>
  <c r="E228" i="32"/>
  <c r="F228" i="32" s="1"/>
  <c r="E227" i="32"/>
  <c r="F227" i="32" s="1"/>
  <c r="E226" i="32"/>
  <c r="F226" i="32" s="1"/>
  <c r="E225" i="32"/>
  <c r="F225" i="32" s="1"/>
  <c r="E224" i="32"/>
  <c r="F224" i="32" s="1"/>
  <c r="E223" i="32"/>
  <c r="F223" i="32" s="1"/>
  <c r="E222" i="32"/>
  <c r="F222" i="32" s="1"/>
  <c r="E221" i="32"/>
  <c r="F221" i="32" s="1"/>
  <c r="E220" i="32"/>
  <c r="F220" i="32" s="1"/>
  <c r="E219" i="32"/>
  <c r="F219" i="32" s="1"/>
  <c r="E218" i="32"/>
  <c r="F218" i="32" s="1"/>
  <c r="E217" i="32"/>
  <c r="F217" i="32" s="1"/>
  <c r="E216" i="32"/>
  <c r="F216" i="32" s="1"/>
  <c r="E215" i="32"/>
  <c r="F215" i="32" s="1"/>
  <c r="E214" i="32"/>
  <c r="F214" i="32" s="1"/>
  <c r="E213" i="32"/>
  <c r="F213" i="32" s="1"/>
  <c r="E212" i="32"/>
  <c r="F212" i="32" s="1"/>
  <c r="E211" i="32"/>
  <c r="F211" i="32" s="1"/>
  <c r="E210" i="32"/>
  <c r="F210" i="32" s="1"/>
  <c r="E209" i="32"/>
  <c r="F209" i="32" s="1"/>
  <c r="E208" i="32"/>
  <c r="F208" i="32" s="1"/>
  <c r="E207" i="32"/>
  <c r="F207" i="32" s="1"/>
  <c r="E206" i="32"/>
  <c r="F206" i="32" s="1"/>
  <c r="E205" i="32"/>
  <c r="F205" i="32" s="1"/>
  <c r="E204" i="32"/>
  <c r="F204" i="32" s="1"/>
  <c r="E203" i="32"/>
  <c r="F203" i="32" s="1"/>
  <c r="E202" i="32"/>
  <c r="F202" i="32" s="1"/>
  <c r="E201" i="32"/>
  <c r="F201" i="32" s="1"/>
  <c r="E200" i="32"/>
  <c r="F200" i="32" s="1"/>
  <c r="E199" i="32"/>
  <c r="F199" i="32" s="1"/>
  <c r="E198" i="32"/>
  <c r="F198" i="32" s="1"/>
  <c r="E197" i="32"/>
  <c r="F197" i="32" s="1"/>
  <c r="E196" i="32"/>
  <c r="F196" i="32" s="1"/>
  <c r="E195" i="32"/>
  <c r="F195" i="32" s="1"/>
  <c r="E194" i="32"/>
  <c r="F194" i="32" s="1"/>
  <c r="E193" i="32"/>
  <c r="F193" i="32" s="1"/>
  <c r="E192" i="32"/>
  <c r="F192" i="32" s="1"/>
  <c r="E191" i="32"/>
  <c r="F191" i="32" s="1"/>
  <c r="E190" i="32"/>
  <c r="F190" i="32" s="1"/>
  <c r="E189" i="32"/>
  <c r="F189" i="32" s="1"/>
  <c r="E188" i="32"/>
  <c r="F188" i="32" s="1"/>
  <c r="E187" i="32"/>
  <c r="F187" i="32" s="1"/>
  <c r="E186" i="32"/>
  <c r="F186" i="32" s="1"/>
  <c r="E185" i="32"/>
  <c r="F185" i="32" s="1"/>
  <c r="E184" i="32"/>
  <c r="F184" i="32" s="1"/>
  <c r="E183" i="32"/>
  <c r="F183" i="32" s="1"/>
  <c r="E182" i="32"/>
  <c r="F182" i="32" s="1"/>
  <c r="E181" i="32"/>
  <c r="F181" i="32" s="1"/>
  <c r="E180" i="32"/>
  <c r="F180" i="32" s="1"/>
  <c r="E179" i="32"/>
  <c r="F179" i="32" s="1"/>
  <c r="E178" i="32"/>
  <c r="F178" i="32" s="1"/>
  <c r="E177" i="32"/>
  <c r="F177" i="32" s="1"/>
  <c r="E176" i="32"/>
  <c r="F176" i="32" s="1"/>
  <c r="E175" i="32"/>
  <c r="F175" i="32" s="1"/>
  <c r="E174" i="32"/>
  <c r="F174" i="32" s="1"/>
  <c r="E173" i="32"/>
  <c r="F173" i="32" s="1"/>
  <c r="E172" i="32"/>
  <c r="F172" i="32" s="1"/>
  <c r="E171" i="32"/>
  <c r="F171" i="32" s="1"/>
  <c r="E170" i="32"/>
  <c r="F170" i="32" s="1"/>
  <c r="E169" i="32"/>
  <c r="F169" i="32" s="1"/>
  <c r="E168" i="32"/>
  <c r="F168" i="32" s="1"/>
  <c r="E167" i="32"/>
  <c r="F167" i="32" s="1"/>
  <c r="E166" i="32"/>
  <c r="F166" i="32" s="1"/>
  <c r="E165" i="32"/>
  <c r="F165" i="32" s="1"/>
  <c r="E164" i="32"/>
  <c r="F164" i="32" s="1"/>
  <c r="E163" i="32"/>
  <c r="F163" i="32" s="1"/>
  <c r="E162" i="32"/>
  <c r="F162" i="32" s="1"/>
  <c r="E161" i="32"/>
  <c r="F161" i="32" s="1"/>
  <c r="E160" i="32"/>
  <c r="F160" i="32" s="1"/>
  <c r="E159" i="32"/>
  <c r="F159" i="32" s="1"/>
  <c r="E158" i="32"/>
  <c r="F158" i="32" s="1"/>
  <c r="E157" i="32"/>
  <c r="F157" i="32" s="1"/>
  <c r="E156" i="32"/>
  <c r="F156" i="32" s="1"/>
  <c r="E155" i="32"/>
  <c r="F155" i="32" s="1"/>
  <c r="E154" i="32"/>
  <c r="F154" i="32" s="1"/>
  <c r="E153" i="32"/>
  <c r="F153" i="32" s="1"/>
  <c r="E152" i="32"/>
  <c r="F152" i="32" s="1"/>
  <c r="E151" i="32"/>
  <c r="F151" i="32" s="1"/>
  <c r="E150" i="32"/>
  <c r="F150" i="32" s="1"/>
  <c r="E149" i="32"/>
  <c r="F149" i="32" s="1"/>
  <c r="E148" i="32"/>
  <c r="F148" i="32" s="1"/>
  <c r="E147" i="32"/>
  <c r="F147" i="32" s="1"/>
  <c r="E146" i="32"/>
  <c r="F146" i="32" s="1"/>
  <c r="E145" i="32"/>
  <c r="F145" i="32" s="1"/>
  <c r="E144" i="32"/>
  <c r="F144" i="32" s="1"/>
  <c r="E143" i="32"/>
  <c r="F143" i="32" s="1"/>
  <c r="E142" i="32"/>
  <c r="F142" i="32" s="1"/>
  <c r="E141" i="32"/>
  <c r="F141" i="32" s="1"/>
  <c r="E140" i="32"/>
  <c r="F140" i="32" s="1"/>
  <c r="E139" i="32"/>
  <c r="F139" i="32" s="1"/>
  <c r="E138" i="32"/>
  <c r="F138" i="32" s="1"/>
  <c r="E137" i="32"/>
  <c r="F137" i="32" s="1"/>
  <c r="E136" i="32"/>
  <c r="F136" i="32" s="1"/>
  <c r="E135" i="32"/>
  <c r="F135" i="32" s="1"/>
  <c r="E134" i="32"/>
  <c r="F134" i="32" s="1"/>
  <c r="E133" i="32"/>
  <c r="F133" i="32" s="1"/>
  <c r="E132" i="32"/>
  <c r="F132" i="32" s="1"/>
  <c r="E131" i="32"/>
  <c r="F131" i="32" s="1"/>
  <c r="E130" i="32"/>
  <c r="F130" i="32" s="1"/>
  <c r="E129" i="32"/>
  <c r="F129" i="32" s="1"/>
  <c r="E128" i="32"/>
  <c r="F128" i="32" s="1"/>
  <c r="E127" i="32"/>
  <c r="F127" i="32" s="1"/>
  <c r="E126" i="32"/>
  <c r="F126" i="32" s="1"/>
  <c r="E125" i="32"/>
  <c r="F125" i="32" s="1"/>
  <c r="E124" i="32"/>
  <c r="F124" i="32" s="1"/>
  <c r="E123" i="32"/>
  <c r="F123" i="32" s="1"/>
  <c r="E122" i="32"/>
  <c r="F122" i="32" s="1"/>
  <c r="E121" i="32"/>
  <c r="F121" i="32" s="1"/>
  <c r="E120" i="32"/>
  <c r="F120" i="32" s="1"/>
  <c r="E119" i="32"/>
  <c r="F119" i="32" s="1"/>
  <c r="E118" i="32"/>
  <c r="F118" i="32" s="1"/>
  <c r="E117" i="32"/>
  <c r="F117" i="32" s="1"/>
  <c r="E116" i="32"/>
  <c r="F116" i="32" s="1"/>
  <c r="E115" i="32"/>
  <c r="F115" i="32" s="1"/>
  <c r="E114" i="32"/>
  <c r="F114" i="32" s="1"/>
  <c r="E113" i="32"/>
  <c r="F113" i="32" s="1"/>
  <c r="E112" i="32"/>
  <c r="F112" i="32" s="1"/>
  <c r="E111" i="32"/>
  <c r="F111" i="32" s="1"/>
  <c r="E110" i="32"/>
  <c r="F110" i="32" s="1"/>
  <c r="E109" i="32"/>
  <c r="F109" i="32" s="1"/>
  <c r="E108" i="32"/>
  <c r="F108" i="32" s="1"/>
  <c r="E107" i="32"/>
  <c r="F107" i="32" s="1"/>
  <c r="E106" i="32"/>
  <c r="F106" i="32" s="1"/>
  <c r="E105" i="32"/>
  <c r="F105" i="32" s="1"/>
  <c r="E104" i="32"/>
  <c r="F104" i="32" s="1"/>
  <c r="E103" i="32"/>
  <c r="F103" i="32" s="1"/>
  <c r="E102" i="32"/>
  <c r="F102" i="32" s="1"/>
  <c r="E101" i="32"/>
  <c r="F101" i="32" s="1"/>
  <c r="E100" i="32"/>
  <c r="F100" i="32" s="1"/>
  <c r="E99" i="32"/>
  <c r="F99" i="32" s="1"/>
  <c r="E98" i="32"/>
  <c r="F98" i="32" s="1"/>
  <c r="E97" i="32"/>
  <c r="F97" i="32" s="1"/>
  <c r="E96" i="32"/>
  <c r="F96" i="32" s="1"/>
  <c r="E95" i="32"/>
  <c r="F95" i="32" s="1"/>
  <c r="E94" i="32"/>
  <c r="F94" i="32" s="1"/>
  <c r="E93" i="32"/>
  <c r="F93" i="32" s="1"/>
  <c r="E92" i="32"/>
  <c r="F92" i="32" s="1"/>
  <c r="E91" i="32"/>
  <c r="F91" i="32" s="1"/>
  <c r="E90" i="32"/>
  <c r="F90" i="32" s="1"/>
  <c r="E89" i="32"/>
  <c r="F89" i="32" s="1"/>
  <c r="E88" i="32"/>
  <c r="F88" i="32" s="1"/>
  <c r="E87" i="32"/>
  <c r="F87" i="32" s="1"/>
  <c r="E86" i="32"/>
  <c r="F86" i="32" s="1"/>
  <c r="E85" i="32"/>
  <c r="F85" i="32" s="1"/>
  <c r="E84" i="32"/>
  <c r="F84" i="32" s="1"/>
  <c r="E83" i="32"/>
  <c r="F83" i="32" s="1"/>
  <c r="E82" i="32"/>
  <c r="F82" i="32" s="1"/>
  <c r="E81" i="32"/>
  <c r="F81" i="32" s="1"/>
  <c r="E80" i="32"/>
  <c r="F80" i="32" s="1"/>
  <c r="E79" i="32"/>
  <c r="F79" i="32" s="1"/>
  <c r="E78" i="32"/>
  <c r="F78" i="32" s="1"/>
  <c r="E77" i="32"/>
  <c r="F77" i="32" s="1"/>
  <c r="E76" i="32"/>
  <c r="F76" i="32" s="1"/>
  <c r="E75" i="32"/>
  <c r="F75" i="32" s="1"/>
  <c r="E74" i="32"/>
  <c r="F74" i="32" s="1"/>
  <c r="E73" i="32"/>
  <c r="F73" i="32" s="1"/>
  <c r="E72" i="32"/>
  <c r="F72" i="32" s="1"/>
  <c r="E71" i="32"/>
  <c r="F71" i="32" s="1"/>
  <c r="E70" i="32"/>
  <c r="F70" i="32" s="1"/>
  <c r="E69" i="32"/>
  <c r="F69" i="32" s="1"/>
  <c r="E68" i="32"/>
  <c r="F68" i="32" s="1"/>
  <c r="E67" i="32"/>
  <c r="F67" i="32" s="1"/>
  <c r="E66" i="32"/>
  <c r="F66" i="32" s="1"/>
  <c r="E65" i="32"/>
  <c r="F65" i="32" s="1"/>
  <c r="E64" i="32"/>
  <c r="F64" i="32" s="1"/>
  <c r="E63" i="32"/>
  <c r="F63" i="32" s="1"/>
  <c r="E62" i="32"/>
  <c r="F62" i="32" s="1"/>
  <c r="E61" i="32"/>
  <c r="F61" i="32" s="1"/>
  <c r="E60" i="32"/>
  <c r="F60" i="32" s="1"/>
  <c r="E59" i="32"/>
  <c r="F59" i="32" s="1"/>
  <c r="E58" i="32"/>
  <c r="F58" i="32" s="1"/>
  <c r="E57" i="32"/>
  <c r="F57" i="32" s="1"/>
  <c r="E56" i="32"/>
  <c r="F56" i="32" s="1"/>
  <c r="E55" i="32"/>
  <c r="F55" i="32" s="1"/>
  <c r="E54" i="32"/>
  <c r="F54" i="32" s="1"/>
  <c r="E53" i="32"/>
  <c r="F53" i="32" s="1"/>
  <c r="E52" i="32"/>
  <c r="F52" i="32" s="1"/>
  <c r="E51" i="32"/>
  <c r="F51" i="32" s="1"/>
  <c r="E50" i="32"/>
  <c r="F50" i="32" s="1"/>
  <c r="E49" i="32"/>
  <c r="F49" i="32" s="1"/>
  <c r="E48" i="32"/>
  <c r="F48" i="32" s="1"/>
  <c r="E47" i="32"/>
  <c r="F47" i="32" s="1"/>
  <c r="E46" i="32"/>
  <c r="F46" i="32" s="1"/>
  <c r="E45" i="32"/>
  <c r="F45" i="32" s="1"/>
  <c r="E44" i="32"/>
  <c r="F44" i="32" s="1"/>
  <c r="E43" i="32"/>
  <c r="F43" i="32" s="1"/>
  <c r="E42" i="32"/>
  <c r="F42" i="32" s="1"/>
  <c r="E41" i="32"/>
  <c r="F41" i="32" s="1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F35" i="32" s="1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F29" i="32" s="1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F23" i="32" s="1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F17" i="32" s="1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F11" i="32" s="1"/>
  <c r="E10" i="32"/>
  <c r="F10" i="32" s="1"/>
  <c r="E9" i="32"/>
  <c r="F9" i="32" s="1"/>
  <c r="E8" i="32"/>
  <c r="F8" i="32" s="1"/>
  <c r="E7" i="32"/>
  <c r="F7" i="32" s="1"/>
  <c r="E6" i="32"/>
  <c r="F6" i="32" s="1"/>
  <c r="E5" i="32"/>
  <c r="F5" i="32" s="1"/>
  <c r="E4" i="32"/>
  <c r="F4" i="32" s="1"/>
  <c r="E3" i="32"/>
  <c r="F3" i="32" s="1"/>
  <c r="J8" i="31"/>
  <c r="J4" i="31"/>
  <c r="J5" i="31" s="1"/>
  <c r="J3" i="31"/>
  <c r="E2160" i="31"/>
  <c r="F2160" i="31" s="1"/>
  <c r="E2159" i="31"/>
  <c r="F2159" i="31" s="1"/>
  <c r="E2158" i="31"/>
  <c r="F2158" i="31" s="1"/>
  <c r="E2157" i="31"/>
  <c r="F2157" i="31" s="1"/>
  <c r="E2156" i="31"/>
  <c r="F2156" i="31" s="1"/>
  <c r="E2155" i="31"/>
  <c r="F2155" i="31" s="1"/>
  <c r="E2154" i="31"/>
  <c r="F2154" i="31" s="1"/>
  <c r="E2153" i="31"/>
  <c r="F2153" i="31" s="1"/>
  <c r="E2152" i="31"/>
  <c r="F2152" i="31" s="1"/>
  <c r="E2151" i="31"/>
  <c r="F2151" i="31" s="1"/>
  <c r="E2150" i="31"/>
  <c r="F2150" i="31" s="1"/>
  <c r="E2149" i="31"/>
  <c r="F2149" i="31" s="1"/>
  <c r="E2148" i="31"/>
  <c r="F2148" i="31" s="1"/>
  <c r="E2147" i="31"/>
  <c r="F2147" i="31" s="1"/>
  <c r="E2146" i="31"/>
  <c r="F2146" i="31" s="1"/>
  <c r="E2145" i="31"/>
  <c r="F2145" i="31" s="1"/>
  <c r="E2144" i="31"/>
  <c r="F2144" i="31" s="1"/>
  <c r="E2143" i="31"/>
  <c r="F2143" i="31" s="1"/>
  <c r="E2142" i="31"/>
  <c r="F2142" i="31" s="1"/>
  <c r="E2141" i="31"/>
  <c r="F2141" i="31" s="1"/>
  <c r="E2140" i="31"/>
  <c r="F2140" i="31" s="1"/>
  <c r="E2139" i="31"/>
  <c r="F2139" i="31" s="1"/>
  <c r="E2138" i="31"/>
  <c r="F2138" i="31" s="1"/>
  <c r="E2137" i="31"/>
  <c r="F2137" i="31" s="1"/>
  <c r="E2136" i="31"/>
  <c r="F2136" i="31" s="1"/>
  <c r="E2135" i="31"/>
  <c r="F2135" i="31" s="1"/>
  <c r="E2134" i="31"/>
  <c r="F2134" i="31" s="1"/>
  <c r="E2133" i="31"/>
  <c r="F2133" i="31" s="1"/>
  <c r="E2132" i="31"/>
  <c r="F2132" i="31" s="1"/>
  <c r="E2131" i="31"/>
  <c r="F2131" i="31" s="1"/>
  <c r="E2130" i="31"/>
  <c r="F2130" i="31" s="1"/>
  <c r="E2129" i="31"/>
  <c r="F2129" i="31" s="1"/>
  <c r="E2128" i="31"/>
  <c r="F2128" i="31" s="1"/>
  <c r="E2127" i="31"/>
  <c r="F2127" i="31" s="1"/>
  <c r="E2126" i="31"/>
  <c r="F2126" i="31" s="1"/>
  <c r="E2125" i="31"/>
  <c r="F2125" i="31" s="1"/>
  <c r="E2124" i="31"/>
  <c r="F2124" i="31" s="1"/>
  <c r="E2123" i="31"/>
  <c r="F2123" i="31" s="1"/>
  <c r="E2122" i="31"/>
  <c r="F2122" i="31" s="1"/>
  <c r="E2121" i="31"/>
  <c r="F2121" i="31" s="1"/>
  <c r="E2120" i="31"/>
  <c r="F2120" i="31" s="1"/>
  <c r="E2119" i="31"/>
  <c r="F2119" i="31" s="1"/>
  <c r="E2118" i="31"/>
  <c r="F2118" i="31" s="1"/>
  <c r="E2117" i="31"/>
  <c r="F2117" i="31" s="1"/>
  <c r="E2116" i="31"/>
  <c r="F2116" i="31" s="1"/>
  <c r="E2115" i="31"/>
  <c r="F2115" i="31" s="1"/>
  <c r="E2114" i="31"/>
  <c r="F2114" i="31" s="1"/>
  <c r="E2113" i="31"/>
  <c r="F2113" i="31" s="1"/>
  <c r="E2112" i="31"/>
  <c r="F2112" i="31" s="1"/>
  <c r="E2111" i="31"/>
  <c r="F2111" i="31" s="1"/>
  <c r="E2110" i="31"/>
  <c r="F2110" i="31" s="1"/>
  <c r="E2109" i="31"/>
  <c r="F2109" i="31" s="1"/>
  <c r="E2108" i="31"/>
  <c r="F2108" i="31" s="1"/>
  <c r="E2107" i="31"/>
  <c r="F2107" i="31" s="1"/>
  <c r="E2106" i="31"/>
  <c r="F2106" i="31" s="1"/>
  <c r="E2105" i="31"/>
  <c r="F2105" i="31" s="1"/>
  <c r="E2104" i="31"/>
  <c r="F2104" i="31" s="1"/>
  <c r="E2103" i="31"/>
  <c r="F2103" i="31" s="1"/>
  <c r="E2102" i="31"/>
  <c r="F2102" i="31" s="1"/>
  <c r="E2101" i="31"/>
  <c r="F2101" i="31" s="1"/>
  <c r="E2100" i="31"/>
  <c r="F2100" i="31" s="1"/>
  <c r="E2099" i="31"/>
  <c r="F2099" i="31" s="1"/>
  <c r="E2098" i="31"/>
  <c r="F2098" i="31" s="1"/>
  <c r="E2097" i="31"/>
  <c r="F2097" i="31" s="1"/>
  <c r="E2096" i="31"/>
  <c r="F2096" i="31" s="1"/>
  <c r="E2095" i="31"/>
  <c r="F2095" i="31" s="1"/>
  <c r="E2094" i="31"/>
  <c r="F2094" i="31" s="1"/>
  <c r="E2093" i="31"/>
  <c r="F2093" i="31" s="1"/>
  <c r="E2092" i="31"/>
  <c r="F2092" i="31" s="1"/>
  <c r="E2091" i="31"/>
  <c r="F2091" i="31" s="1"/>
  <c r="E2090" i="31"/>
  <c r="F2090" i="31" s="1"/>
  <c r="E2089" i="31"/>
  <c r="F2089" i="31" s="1"/>
  <c r="E2088" i="31"/>
  <c r="F2088" i="31" s="1"/>
  <c r="E2087" i="31"/>
  <c r="F2087" i="31" s="1"/>
  <c r="E2086" i="31"/>
  <c r="F2086" i="31" s="1"/>
  <c r="E2085" i="31"/>
  <c r="F2085" i="31" s="1"/>
  <c r="E2084" i="31"/>
  <c r="F2084" i="31" s="1"/>
  <c r="E2083" i="31"/>
  <c r="F2083" i="31" s="1"/>
  <c r="E2082" i="31"/>
  <c r="F2082" i="31" s="1"/>
  <c r="E2081" i="31"/>
  <c r="F2081" i="31" s="1"/>
  <c r="E2080" i="31"/>
  <c r="F2080" i="31" s="1"/>
  <c r="E2079" i="31"/>
  <c r="F2079" i="31" s="1"/>
  <c r="E2078" i="31"/>
  <c r="F2078" i="31" s="1"/>
  <c r="E2077" i="31"/>
  <c r="F2077" i="31" s="1"/>
  <c r="E2076" i="31"/>
  <c r="F2076" i="31" s="1"/>
  <c r="E2075" i="31"/>
  <c r="F2075" i="31" s="1"/>
  <c r="E2074" i="31"/>
  <c r="F2074" i="31" s="1"/>
  <c r="E2073" i="31"/>
  <c r="F2073" i="31" s="1"/>
  <c r="E2072" i="31"/>
  <c r="F2072" i="31" s="1"/>
  <c r="E2071" i="31"/>
  <c r="F2071" i="31" s="1"/>
  <c r="E2070" i="31"/>
  <c r="F2070" i="31" s="1"/>
  <c r="E2069" i="31"/>
  <c r="F2069" i="31" s="1"/>
  <c r="E2068" i="31"/>
  <c r="F2068" i="31" s="1"/>
  <c r="E2067" i="31"/>
  <c r="F2067" i="31" s="1"/>
  <c r="E2066" i="31"/>
  <c r="F2066" i="31" s="1"/>
  <c r="E2065" i="31"/>
  <c r="F2065" i="31" s="1"/>
  <c r="E2064" i="31"/>
  <c r="F2064" i="31" s="1"/>
  <c r="E2063" i="31"/>
  <c r="F2063" i="31" s="1"/>
  <c r="E2062" i="31"/>
  <c r="F2062" i="31" s="1"/>
  <c r="E2061" i="31"/>
  <c r="F2061" i="31" s="1"/>
  <c r="E2060" i="31"/>
  <c r="F2060" i="31" s="1"/>
  <c r="E2059" i="31"/>
  <c r="F2059" i="31" s="1"/>
  <c r="E2058" i="31"/>
  <c r="F2058" i="31" s="1"/>
  <c r="E2057" i="31"/>
  <c r="F2057" i="31" s="1"/>
  <c r="E2056" i="31"/>
  <c r="F2056" i="31" s="1"/>
  <c r="E2055" i="31"/>
  <c r="F2055" i="31" s="1"/>
  <c r="E2054" i="31"/>
  <c r="F2054" i="31" s="1"/>
  <c r="E2053" i="31"/>
  <c r="F2053" i="31" s="1"/>
  <c r="E2052" i="31"/>
  <c r="F2052" i="31" s="1"/>
  <c r="E2051" i="31"/>
  <c r="F2051" i="31" s="1"/>
  <c r="E2050" i="31"/>
  <c r="F2050" i="31" s="1"/>
  <c r="E2049" i="31"/>
  <c r="F2049" i="31" s="1"/>
  <c r="E2048" i="31"/>
  <c r="F2048" i="31" s="1"/>
  <c r="E2047" i="31"/>
  <c r="F2047" i="31" s="1"/>
  <c r="E2046" i="31"/>
  <c r="F2046" i="31" s="1"/>
  <c r="E2045" i="31"/>
  <c r="F2045" i="31" s="1"/>
  <c r="E2044" i="31"/>
  <c r="F2044" i="31" s="1"/>
  <c r="E2043" i="31"/>
  <c r="F2043" i="31" s="1"/>
  <c r="E2042" i="31"/>
  <c r="F2042" i="31" s="1"/>
  <c r="E2041" i="31"/>
  <c r="F2041" i="31" s="1"/>
  <c r="E2040" i="31"/>
  <c r="F2040" i="31" s="1"/>
  <c r="E2039" i="31"/>
  <c r="F2039" i="31" s="1"/>
  <c r="E2038" i="31"/>
  <c r="F2038" i="31" s="1"/>
  <c r="E2037" i="31"/>
  <c r="F2037" i="31" s="1"/>
  <c r="E2036" i="31"/>
  <c r="F2036" i="31" s="1"/>
  <c r="E2035" i="31"/>
  <c r="F2035" i="31" s="1"/>
  <c r="E2034" i="31"/>
  <c r="F2034" i="31" s="1"/>
  <c r="E2033" i="31"/>
  <c r="F2033" i="31" s="1"/>
  <c r="E2032" i="31"/>
  <c r="F2032" i="31" s="1"/>
  <c r="E2031" i="31"/>
  <c r="F2031" i="31" s="1"/>
  <c r="E2030" i="31"/>
  <c r="F2030" i="31" s="1"/>
  <c r="E2029" i="31"/>
  <c r="F2029" i="31" s="1"/>
  <c r="E2028" i="31"/>
  <c r="F2028" i="31" s="1"/>
  <c r="E2027" i="31"/>
  <c r="F2027" i="31" s="1"/>
  <c r="E2026" i="31"/>
  <c r="F2026" i="31" s="1"/>
  <c r="E2025" i="31"/>
  <c r="F2025" i="31" s="1"/>
  <c r="E2024" i="31"/>
  <c r="F2024" i="31" s="1"/>
  <c r="E2023" i="31"/>
  <c r="F2023" i="31" s="1"/>
  <c r="E2022" i="31"/>
  <c r="F2022" i="31" s="1"/>
  <c r="E2021" i="31"/>
  <c r="F2021" i="31" s="1"/>
  <c r="E2020" i="31"/>
  <c r="F2020" i="31" s="1"/>
  <c r="E2019" i="31"/>
  <c r="F2019" i="31" s="1"/>
  <c r="E2018" i="31"/>
  <c r="F2018" i="31" s="1"/>
  <c r="E2017" i="31"/>
  <c r="F2017" i="31" s="1"/>
  <c r="E2016" i="31"/>
  <c r="F2016" i="31" s="1"/>
  <c r="E2015" i="31"/>
  <c r="F2015" i="31" s="1"/>
  <c r="E2014" i="31"/>
  <c r="F2014" i="31" s="1"/>
  <c r="E2013" i="31"/>
  <c r="F2013" i="31" s="1"/>
  <c r="E2012" i="31"/>
  <c r="F2012" i="31" s="1"/>
  <c r="E2011" i="31"/>
  <c r="F2011" i="31" s="1"/>
  <c r="E2010" i="31"/>
  <c r="F2010" i="31" s="1"/>
  <c r="E2009" i="31"/>
  <c r="F2009" i="31" s="1"/>
  <c r="E2008" i="31"/>
  <c r="F2008" i="31" s="1"/>
  <c r="E2007" i="31"/>
  <c r="F2007" i="31" s="1"/>
  <c r="E2006" i="31"/>
  <c r="F2006" i="31" s="1"/>
  <c r="E2005" i="31"/>
  <c r="F2005" i="31" s="1"/>
  <c r="E2004" i="31"/>
  <c r="F2004" i="31" s="1"/>
  <c r="E2003" i="31"/>
  <c r="F2003" i="31" s="1"/>
  <c r="E2002" i="31"/>
  <c r="F2002" i="31" s="1"/>
  <c r="E2001" i="31"/>
  <c r="F2001" i="31" s="1"/>
  <c r="E2000" i="31"/>
  <c r="F2000" i="31" s="1"/>
  <c r="E1999" i="31"/>
  <c r="F1999" i="31" s="1"/>
  <c r="E1998" i="31"/>
  <c r="F1998" i="31" s="1"/>
  <c r="E1997" i="31"/>
  <c r="F1997" i="31" s="1"/>
  <c r="E1996" i="31"/>
  <c r="F1996" i="31" s="1"/>
  <c r="E1995" i="31"/>
  <c r="F1995" i="31" s="1"/>
  <c r="E1994" i="31"/>
  <c r="F1994" i="31" s="1"/>
  <c r="E1993" i="31"/>
  <c r="F1993" i="31" s="1"/>
  <c r="E1992" i="31"/>
  <c r="F1992" i="31" s="1"/>
  <c r="E1991" i="31"/>
  <c r="F1991" i="31" s="1"/>
  <c r="E1990" i="31"/>
  <c r="F1990" i="31" s="1"/>
  <c r="E1989" i="31"/>
  <c r="F1989" i="31" s="1"/>
  <c r="E1988" i="31"/>
  <c r="F1988" i="31" s="1"/>
  <c r="E1987" i="31"/>
  <c r="F1987" i="31" s="1"/>
  <c r="E1986" i="31"/>
  <c r="F1986" i="31" s="1"/>
  <c r="E1985" i="31"/>
  <c r="F1985" i="31" s="1"/>
  <c r="E1984" i="31"/>
  <c r="F1984" i="31" s="1"/>
  <c r="E1983" i="31"/>
  <c r="F1983" i="31" s="1"/>
  <c r="E1982" i="31"/>
  <c r="F1982" i="31" s="1"/>
  <c r="E1981" i="31"/>
  <c r="F1981" i="31" s="1"/>
  <c r="E1980" i="31"/>
  <c r="F1980" i="31" s="1"/>
  <c r="E1979" i="31"/>
  <c r="F1979" i="31" s="1"/>
  <c r="E1978" i="31"/>
  <c r="F1978" i="31" s="1"/>
  <c r="E1977" i="31"/>
  <c r="F1977" i="31" s="1"/>
  <c r="E1976" i="31"/>
  <c r="F1976" i="31" s="1"/>
  <c r="E1975" i="31"/>
  <c r="F1975" i="31" s="1"/>
  <c r="E1974" i="31"/>
  <c r="F1974" i="31" s="1"/>
  <c r="E1973" i="31"/>
  <c r="F1973" i="31" s="1"/>
  <c r="E1972" i="31"/>
  <c r="F1972" i="31" s="1"/>
  <c r="E1971" i="31"/>
  <c r="F1971" i="31" s="1"/>
  <c r="E1970" i="31"/>
  <c r="F1970" i="31" s="1"/>
  <c r="E1969" i="31"/>
  <c r="F1969" i="31" s="1"/>
  <c r="E1968" i="31"/>
  <c r="F1968" i="31" s="1"/>
  <c r="E1967" i="31"/>
  <c r="F1967" i="31" s="1"/>
  <c r="E1966" i="31"/>
  <c r="F1966" i="31" s="1"/>
  <c r="E1965" i="31"/>
  <c r="F1965" i="31" s="1"/>
  <c r="E1964" i="31"/>
  <c r="F1964" i="31" s="1"/>
  <c r="E1963" i="31"/>
  <c r="F1963" i="31" s="1"/>
  <c r="E1962" i="31"/>
  <c r="F1962" i="31" s="1"/>
  <c r="E1961" i="31"/>
  <c r="F1961" i="31" s="1"/>
  <c r="E1960" i="31"/>
  <c r="F1960" i="31" s="1"/>
  <c r="E1959" i="31"/>
  <c r="F1959" i="31" s="1"/>
  <c r="E1958" i="31"/>
  <c r="F1958" i="31" s="1"/>
  <c r="E1957" i="31"/>
  <c r="F1957" i="31" s="1"/>
  <c r="E1956" i="31"/>
  <c r="F1956" i="31" s="1"/>
  <c r="E1955" i="31"/>
  <c r="F1955" i="31" s="1"/>
  <c r="E1954" i="31"/>
  <c r="F1954" i="31" s="1"/>
  <c r="E1953" i="31"/>
  <c r="F1953" i="31" s="1"/>
  <c r="E1952" i="31"/>
  <c r="F1952" i="31" s="1"/>
  <c r="E1951" i="31"/>
  <c r="F1951" i="31" s="1"/>
  <c r="E1950" i="31"/>
  <c r="F1950" i="31" s="1"/>
  <c r="E1949" i="31"/>
  <c r="F1949" i="31" s="1"/>
  <c r="E1948" i="31"/>
  <c r="F1948" i="31" s="1"/>
  <c r="E1947" i="31"/>
  <c r="F1947" i="31" s="1"/>
  <c r="E1946" i="31"/>
  <c r="F1946" i="31" s="1"/>
  <c r="E1945" i="31"/>
  <c r="F1945" i="31" s="1"/>
  <c r="E1944" i="31"/>
  <c r="F1944" i="31" s="1"/>
  <c r="E1943" i="31"/>
  <c r="F1943" i="31" s="1"/>
  <c r="E1942" i="31"/>
  <c r="F1942" i="31" s="1"/>
  <c r="E1941" i="31"/>
  <c r="F1941" i="31" s="1"/>
  <c r="E1940" i="31"/>
  <c r="F1940" i="31" s="1"/>
  <c r="E1939" i="31"/>
  <c r="F1939" i="31" s="1"/>
  <c r="E1938" i="31"/>
  <c r="F1938" i="31" s="1"/>
  <c r="E1937" i="31"/>
  <c r="F1937" i="31" s="1"/>
  <c r="E1936" i="31"/>
  <c r="F1936" i="31" s="1"/>
  <c r="E1935" i="31"/>
  <c r="F1935" i="31" s="1"/>
  <c r="E1934" i="31"/>
  <c r="F1934" i="31" s="1"/>
  <c r="E1933" i="31"/>
  <c r="F1933" i="31" s="1"/>
  <c r="E1932" i="31"/>
  <c r="F1932" i="31" s="1"/>
  <c r="E1931" i="31"/>
  <c r="F1931" i="31" s="1"/>
  <c r="E1930" i="31"/>
  <c r="F1930" i="31" s="1"/>
  <c r="E1929" i="31"/>
  <c r="F1929" i="31" s="1"/>
  <c r="E1928" i="31"/>
  <c r="F1928" i="31" s="1"/>
  <c r="E1927" i="31"/>
  <c r="F1927" i="31" s="1"/>
  <c r="E1926" i="31"/>
  <c r="F1926" i="31" s="1"/>
  <c r="E1925" i="31"/>
  <c r="F1925" i="31" s="1"/>
  <c r="E1924" i="31"/>
  <c r="F1924" i="31" s="1"/>
  <c r="E1923" i="31"/>
  <c r="F1923" i="31" s="1"/>
  <c r="E1922" i="31"/>
  <c r="F1922" i="31" s="1"/>
  <c r="E1921" i="31"/>
  <c r="F1921" i="31" s="1"/>
  <c r="E1920" i="31"/>
  <c r="F1920" i="31" s="1"/>
  <c r="E1919" i="31"/>
  <c r="F1919" i="31" s="1"/>
  <c r="E1918" i="31"/>
  <c r="F1918" i="31" s="1"/>
  <c r="E1917" i="31"/>
  <c r="F1917" i="31" s="1"/>
  <c r="E1916" i="31"/>
  <c r="F1916" i="31" s="1"/>
  <c r="E1915" i="31"/>
  <c r="F1915" i="31" s="1"/>
  <c r="E1914" i="31"/>
  <c r="F1914" i="31" s="1"/>
  <c r="E1913" i="31"/>
  <c r="F1913" i="31" s="1"/>
  <c r="E1912" i="31"/>
  <c r="F1912" i="31" s="1"/>
  <c r="E1911" i="31"/>
  <c r="F1911" i="31" s="1"/>
  <c r="E1910" i="31"/>
  <c r="F1910" i="31" s="1"/>
  <c r="E1909" i="31"/>
  <c r="F1909" i="31" s="1"/>
  <c r="E1908" i="31"/>
  <c r="F1908" i="31" s="1"/>
  <c r="E1907" i="31"/>
  <c r="F1907" i="31" s="1"/>
  <c r="E1906" i="31"/>
  <c r="F1906" i="31" s="1"/>
  <c r="E1905" i="31"/>
  <c r="F1905" i="31" s="1"/>
  <c r="E1904" i="31"/>
  <c r="F1904" i="31" s="1"/>
  <c r="E1903" i="31"/>
  <c r="F1903" i="31" s="1"/>
  <c r="E1902" i="31"/>
  <c r="F1902" i="31" s="1"/>
  <c r="E1901" i="31"/>
  <c r="F1901" i="31" s="1"/>
  <c r="E1900" i="31"/>
  <c r="F1900" i="31" s="1"/>
  <c r="E1899" i="31"/>
  <c r="F1899" i="31" s="1"/>
  <c r="E1898" i="31"/>
  <c r="F1898" i="31" s="1"/>
  <c r="E1897" i="31"/>
  <c r="F1897" i="31" s="1"/>
  <c r="E1896" i="31"/>
  <c r="F1896" i="31" s="1"/>
  <c r="E1895" i="31"/>
  <c r="F1895" i="31" s="1"/>
  <c r="E1894" i="31"/>
  <c r="F1894" i="31" s="1"/>
  <c r="E1893" i="31"/>
  <c r="F1893" i="31" s="1"/>
  <c r="E1892" i="31"/>
  <c r="F1892" i="31" s="1"/>
  <c r="E1891" i="31"/>
  <c r="F1891" i="31" s="1"/>
  <c r="E1890" i="31"/>
  <c r="F1890" i="31" s="1"/>
  <c r="E1889" i="31"/>
  <c r="F1889" i="31" s="1"/>
  <c r="E1888" i="31"/>
  <c r="F1888" i="31" s="1"/>
  <c r="E1887" i="31"/>
  <c r="F1887" i="31" s="1"/>
  <c r="E1886" i="31"/>
  <c r="F1886" i="31" s="1"/>
  <c r="E1885" i="31"/>
  <c r="F1885" i="31" s="1"/>
  <c r="E1884" i="31"/>
  <c r="F1884" i="31" s="1"/>
  <c r="E1883" i="31"/>
  <c r="F1883" i="31" s="1"/>
  <c r="E1882" i="31"/>
  <c r="F1882" i="31" s="1"/>
  <c r="E1881" i="31"/>
  <c r="F1881" i="31" s="1"/>
  <c r="E1880" i="31"/>
  <c r="F1880" i="31" s="1"/>
  <c r="E1879" i="31"/>
  <c r="F1879" i="31" s="1"/>
  <c r="E1878" i="31"/>
  <c r="F1878" i="31" s="1"/>
  <c r="E1877" i="31"/>
  <c r="F1877" i="31" s="1"/>
  <c r="E1876" i="31"/>
  <c r="F1876" i="31" s="1"/>
  <c r="E1875" i="31"/>
  <c r="F1875" i="31" s="1"/>
  <c r="E1874" i="31"/>
  <c r="F1874" i="31" s="1"/>
  <c r="E1873" i="31"/>
  <c r="F1873" i="31" s="1"/>
  <c r="E1872" i="31"/>
  <c r="F1872" i="31" s="1"/>
  <c r="E1871" i="31"/>
  <c r="F1871" i="31" s="1"/>
  <c r="E1870" i="31"/>
  <c r="F1870" i="31" s="1"/>
  <c r="E1869" i="31"/>
  <c r="F1869" i="31" s="1"/>
  <c r="E1868" i="31"/>
  <c r="F1868" i="31" s="1"/>
  <c r="E1867" i="31"/>
  <c r="F1867" i="31" s="1"/>
  <c r="E1866" i="31"/>
  <c r="F1866" i="31" s="1"/>
  <c r="E1865" i="31"/>
  <c r="F1865" i="31" s="1"/>
  <c r="E1864" i="31"/>
  <c r="F1864" i="31" s="1"/>
  <c r="E1863" i="31"/>
  <c r="F1863" i="31" s="1"/>
  <c r="E1862" i="31"/>
  <c r="F1862" i="31" s="1"/>
  <c r="E1861" i="31"/>
  <c r="F1861" i="31" s="1"/>
  <c r="E1860" i="31"/>
  <c r="F1860" i="31" s="1"/>
  <c r="E1859" i="31"/>
  <c r="F1859" i="31" s="1"/>
  <c r="E1858" i="31"/>
  <c r="F1858" i="31" s="1"/>
  <c r="E1857" i="31"/>
  <c r="F1857" i="31" s="1"/>
  <c r="E1856" i="31"/>
  <c r="F1856" i="31" s="1"/>
  <c r="E1855" i="31"/>
  <c r="F1855" i="31" s="1"/>
  <c r="E1854" i="31"/>
  <c r="F1854" i="31" s="1"/>
  <c r="E1853" i="31"/>
  <c r="F1853" i="31" s="1"/>
  <c r="E1852" i="31"/>
  <c r="F1852" i="31" s="1"/>
  <c r="E1851" i="31"/>
  <c r="F1851" i="31" s="1"/>
  <c r="E1850" i="31"/>
  <c r="F1850" i="31" s="1"/>
  <c r="E1849" i="31"/>
  <c r="F1849" i="31" s="1"/>
  <c r="E1848" i="31"/>
  <c r="F1848" i="31" s="1"/>
  <c r="E1847" i="31"/>
  <c r="F1847" i="31" s="1"/>
  <c r="E1846" i="31"/>
  <c r="F1846" i="31" s="1"/>
  <c r="E1845" i="31"/>
  <c r="F1845" i="31" s="1"/>
  <c r="E1844" i="31"/>
  <c r="F1844" i="31" s="1"/>
  <c r="E1843" i="31"/>
  <c r="F1843" i="31" s="1"/>
  <c r="E1842" i="31"/>
  <c r="F1842" i="31" s="1"/>
  <c r="E1841" i="31"/>
  <c r="F1841" i="31" s="1"/>
  <c r="E1840" i="31"/>
  <c r="F1840" i="31" s="1"/>
  <c r="E1839" i="31"/>
  <c r="F1839" i="31" s="1"/>
  <c r="E1838" i="31"/>
  <c r="F1838" i="31" s="1"/>
  <c r="E1837" i="31"/>
  <c r="F1837" i="31" s="1"/>
  <c r="E1836" i="31"/>
  <c r="F1836" i="31" s="1"/>
  <c r="E1835" i="31"/>
  <c r="F1835" i="31" s="1"/>
  <c r="E1834" i="31"/>
  <c r="F1834" i="31" s="1"/>
  <c r="E1833" i="31"/>
  <c r="F1833" i="31" s="1"/>
  <c r="E1832" i="31"/>
  <c r="F1832" i="31" s="1"/>
  <c r="E1831" i="31"/>
  <c r="F1831" i="31" s="1"/>
  <c r="E1830" i="31"/>
  <c r="F1830" i="31" s="1"/>
  <c r="E1829" i="31"/>
  <c r="F1829" i="31" s="1"/>
  <c r="E1828" i="31"/>
  <c r="F1828" i="31" s="1"/>
  <c r="E1827" i="31"/>
  <c r="F1827" i="31" s="1"/>
  <c r="E1826" i="31"/>
  <c r="F1826" i="31" s="1"/>
  <c r="E1825" i="31"/>
  <c r="F1825" i="31" s="1"/>
  <c r="E1824" i="31"/>
  <c r="F1824" i="31" s="1"/>
  <c r="E1823" i="31"/>
  <c r="F1823" i="31" s="1"/>
  <c r="E1822" i="31"/>
  <c r="F1822" i="31" s="1"/>
  <c r="E1821" i="31"/>
  <c r="F1821" i="31" s="1"/>
  <c r="E1820" i="31"/>
  <c r="F1820" i="31" s="1"/>
  <c r="E1819" i="31"/>
  <c r="F1819" i="31" s="1"/>
  <c r="E1818" i="31"/>
  <c r="F1818" i="31" s="1"/>
  <c r="E1817" i="31"/>
  <c r="F1817" i="31" s="1"/>
  <c r="E1816" i="31"/>
  <c r="F1816" i="31" s="1"/>
  <c r="E1815" i="31"/>
  <c r="F1815" i="31" s="1"/>
  <c r="E1814" i="31"/>
  <c r="F1814" i="31" s="1"/>
  <c r="E1813" i="31"/>
  <c r="F1813" i="31" s="1"/>
  <c r="E1812" i="31"/>
  <c r="F1812" i="31" s="1"/>
  <c r="E1811" i="31"/>
  <c r="F1811" i="31" s="1"/>
  <c r="E1810" i="31"/>
  <c r="F1810" i="31" s="1"/>
  <c r="E1809" i="31"/>
  <c r="F1809" i="31" s="1"/>
  <c r="E1808" i="31"/>
  <c r="F1808" i="31" s="1"/>
  <c r="E1807" i="31"/>
  <c r="F1807" i="31" s="1"/>
  <c r="E1806" i="31"/>
  <c r="F1806" i="31" s="1"/>
  <c r="E1805" i="31"/>
  <c r="F1805" i="31" s="1"/>
  <c r="E1804" i="31"/>
  <c r="F1804" i="31" s="1"/>
  <c r="E1803" i="31"/>
  <c r="F1803" i="31" s="1"/>
  <c r="E1802" i="31"/>
  <c r="F1802" i="31" s="1"/>
  <c r="E1801" i="31"/>
  <c r="F1801" i="31" s="1"/>
  <c r="E1800" i="31"/>
  <c r="F1800" i="31" s="1"/>
  <c r="E1799" i="31"/>
  <c r="F1799" i="31" s="1"/>
  <c r="E1798" i="31"/>
  <c r="F1798" i="31" s="1"/>
  <c r="E1797" i="31"/>
  <c r="F1797" i="31" s="1"/>
  <c r="E1796" i="31"/>
  <c r="F1796" i="31" s="1"/>
  <c r="E1795" i="31"/>
  <c r="F1795" i="31" s="1"/>
  <c r="E1794" i="31"/>
  <c r="F1794" i="31" s="1"/>
  <c r="E1793" i="31"/>
  <c r="F1793" i="31" s="1"/>
  <c r="E1792" i="31"/>
  <c r="F1792" i="31" s="1"/>
  <c r="E1791" i="31"/>
  <c r="F1791" i="31" s="1"/>
  <c r="E1790" i="31"/>
  <c r="F1790" i="31" s="1"/>
  <c r="E1789" i="31"/>
  <c r="F1789" i="31" s="1"/>
  <c r="E1788" i="31"/>
  <c r="F1788" i="31" s="1"/>
  <c r="E1787" i="31"/>
  <c r="F1787" i="31" s="1"/>
  <c r="E1786" i="31"/>
  <c r="F1786" i="31" s="1"/>
  <c r="E1785" i="31"/>
  <c r="F1785" i="31" s="1"/>
  <c r="E1784" i="31"/>
  <c r="F1784" i="31" s="1"/>
  <c r="E1783" i="31"/>
  <c r="F1783" i="31" s="1"/>
  <c r="E1782" i="31"/>
  <c r="F1782" i="31" s="1"/>
  <c r="E1781" i="31"/>
  <c r="F1781" i="31" s="1"/>
  <c r="E1780" i="31"/>
  <c r="F1780" i="31" s="1"/>
  <c r="E1779" i="31"/>
  <c r="F1779" i="31" s="1"/>
  <c r="E1778" i="31"/>
  <c r="F1778" i="31" s="1"/>
  <c r="E1777" i="31"/>
  <c r="F1777" i="31" s="1"/>
  <c r="E1776" i="31"/>
  <c r="F1776" i="31" s="1"/>
  <c r="E1775" i="31"/>
  <c r="F1775" i="31" s="1"/>
  <c r="E1774" i="31"/>
  <c r="F1774" i="31" s="1"/>
  <c r="E1773" i="31"/>
  <c r="F1773" i="31" s="1"/>
  <c r="E1772" i="31"/>
  <c r="F1772" i="31" s="1"/>
  <c r="E1771" i="31"/>
  <c r="F1771" i="31" s="1"/>
  <c r="E1770" i="31"/>
  <c r="F1770" i="31" s="1"/>
  <c r="E1769" i="31"/>
  <c r="F1769" i="31" s="1"/>
  <c r="E1768" i="31"/>
  <c r="F1768" i="31" s="1"/>
  <c r="E1767" i="31"/>
  <c r="F1767" i="31" s="1"/>
  <c r="E1766" i="31"/>
  <c r="F1766" i="31" s="1"/>
  <c r="E1765" i="31"/>
  <c r="F1765" i="31" s="1"/>
  <c r="E1764" i="31"/>
  <c r="F1764" i="31" s="1"/>
  <c r="E1763" i="31"/>
  <c r="F1763" i="31" s="1"/>
  <c r="E1762" i="31"/>
  <c r="F1762" i="31" s="1"/>
  <c r="E1761" i="31"/>
  <c r="F1761" i="31" s="1"/>
  <c r="E1760" i="31"/>
  <c r="F1760" i="31" s="1"/>
  <c r="E1759" i="31"/>
  <c r="F1759" i="31" s="1"/>
  <c r="E1758" i="31"/>
  <c r="F1758" i="31" s="1"/>
  <c r="E1757" i="31"/>
  <c r="F1757" i="31" s="1"/>
  <c r="E1756" i="31"/>
  <c r="F1756" i="31" s="1"/>
  <c r="E1755" i="31"/>
  <c r="F1755" i="31" s="1"/>
  <c r="E1754" i="31"/>
  <c r="F1754" i="31" s="1"/>
  <c r="E1753" i="31"/>
  <c r="F1753" i="31" s="1"/>
  <c r="E1752" i="31"/>
  <c r="F1752" i="31" s="1"/>
  <c r="E1751" i="31"/>
  <c r="F1751" i="31" s="1"/>
  <c r="E1750" i="31"/>
  <c r="F1750" i="31" s="1"/>
  <c r="E1749" i="31"/>
  <c r="F1749" i="31" s="1"/>
  <c r="E1748" i="31"/>
  <c r="F1748" i="31" s="1"/>
  <c r="E1747" i="31"/>
  <c r="F1747" i="31" s="1"/>
  <c r="E1746" i="31"/>
  <c r="F1746" i="31" s="1"/>
  <c r="E1745" i="31"/>
  <c r="F1745" i="31" s="1"/>
  <c r="E1744" i="31"/>
  <c r="F1744" i="31" s="1"/>
  <c r="E1743" i="31"/>
  <c r="F1743" i="31" s="1"/>
  <c r="E1742" i="31"/>
  <c r="F1742" i="31" s="1"/>
  <c r="E1741" i="31"/>
  <c r="F1741" i="31" s="1"/>
  <c r="E1740" i="31"/>
  <c r="F1740" i="31" s="1"/>
  <c r="E1739" i="31"/>
  <c r="F1739" i="31" s="1"/>
  <c r="E1738" i="31"/>
  <c r="F1738" i="31" s="1"/>
  <c r="E1737" i="31"/>
  <c r="F1737" i="31" s="1"/>
  <c r="E1736" i="31"/>
  <c r="F1736" i="31" s="1"/>
  <c r="E1735" i="31"/>
  <c r="F1735" i="31" s="1"/>
  <c r="E1734" i="31"/>
  <c r="F1734" i="31" s="1"/>
  <c r="E1733" i="31"/>
  <c r="F1733" i="31" s="1"/>
  <c r="E1732" i="31"/>
  <c r="F1732" i="31" s="1"/>
  <c r="E1731" i="31"/>
  <c r="F1731" i="31" s="1"/>
  <c r="E1730" i="31"/>
  <c r="F1730" i="31" s="1"/>
  <c r="E1729" i="31"/>
  <c r="F1729" i="31" s="1"/>
  <c r="E1728" i="31"/>
  <c r="F1728" i="31" s="1"/>
  <c r="E1727" i="31"/>
  <c r="F1727" i="31" s="1"/>
  <c r="E1726" i="31"/>
  <c r="F1726" i="31" s="1"/>
  <c r="E1725" i="31"/>
  <c r="F1725" i="31" s="1"/>
  <c r="E1724" i="31"/>
  <c r="F1724" i="31" s="1"/>
  <c r="E1723" i="31"/>
  <c r="F1723" i="31" s="1"/>
  <c r="E1722" i="31"/>
  <c r="F1722" i="31" s="1"/>
  <c r="E1721" i="31"/>
  <c r="F1721" i="31" s="1"/>
  <c r="E1720" i="31"/>
  <c r="F1720" i="31" s="1"/>
  <c r="E1719" i="31"/>
  <c r="F1719" i="31" s="1"/>
  <c r="E1718" i="31"/>
  <c r="F1718" i="31" s="1"/>
  <c r="E1717" i="31"/>
  <c r="F1717" i="31" s="1"/>
  <c r="E1716" i="31"/>
  <c r="F1716" i="31" s="1"/>
  <c r="E1715" i="31"/>
  <c r="F1715" i="31" s="1"/>
  <c r="E1714" i="31"/>
  <c r="F1714" i="31" s="1"/>
  <c r="E1713" i="31"/>
  <c r="F1713" i="31" s="1"/>
  <c r="E1712" i="31"/>
  <c r="F1712" i="31" s="1"/>
  <c r="E1711" i="31"/>
  <c r="F1711" i="31" s="1"/>
  <c r="E1710" i="31"/>
  <c r="F1710" i="31" s="1"/>
  <c r="E1709" i="31"/>
  <c r="F1709" i="31" s="1"/>
  <c r="E1708" i="31"/>
  <c r="F1708" i="31" s="1"/>
  <c r="E1707" i="31"/>
  <c r="F1707" i="31" s="1"/>
  <c r="E1706" i="31"/>
  <c r="F1706" i="31" s="1"/>
  <c r="E1705" i="31"/>
  <c r="F1705" i="31" s="1"/>
  <c r="E1704" i="31"/>
  <c r="F1704" i="31" s="1"/>
  <c r="E1703" i="31"/>
  <c r="F1703" i="31" s="1"/>
  <c r="E1702" i="31"/>
  <c r="F1702" i="31" s="1"/>
  <c r="E1701" i="31"/>
  <c r="F1701" i="31" s="1"/>
  <c r="E1700" i="31"/>
  <c r="F1700" i="31" s="1"/>
  <c r="E1699" i="31"/>
  <c r="F1699" i="31" s="1"/>
  <c r="E1698" i="31"/>
  <c r="F1698" i="31" s="1"/>
  <c r="E1697" i="31"/>
  <c r="F1697" i="31" s="1"/>
  <c r="E1696" i="31"/>
  <c r="F1696" i="31" s="1"/>
  <c r="E1695" i="31"/>
  <c r="F1695" i="31" s="1"/>
  <c r="E1694" i="31"/>
  <c r="F1694" i="31" s="1"/>
  <c r="E1693" i="31"/>
  <c r="F1693" i="31" s="1"/>
  <c r="E1692" i="31"/>
  <c r="F1692" i="31" s="1"/>
  <c r="E1691" i="31"/>
  <c r="F1691" i="31" s="1"/>
  <c r="E1690" i="31"/>
  <c r="F1690" i="31" s="1"/>
  <c r="E1689" i="31"/>
  <c r="F1689" i="31" s="1"/>
  <c r="E1688" i="31"/>
  <c r="F1688" i="31" s="1"/>
  <c r="E1687" i="31"/>
  <c r="F1687" i="31" s="1"/>
  <c r="E1686" i="31"/>
  <c r="F1686" i="31" s="1"/>
  <c r="E1685" i="31"/>
  <c r="F1685" i="31" s="1"/>
  <c r="E1684" i="31"/>
  <c r="F1684" i="31" s="1"/>
  <c r="E1683" i="31"/>
  <c r="F1683" i="31" s="1"/>
  <c r="E1682" i="31"/>
  <c r="F1682" i="31" s="1"/>
  <c r="E1681" i="31"/>
  <c r="F1681" i="31" s="1"/>
  <c r="E1680" i="31"/>
  <c r="F1680" i="31" s="1"/>
  <c r="E1679" i="31"/>
  <c r="F1679" i="31" s="1"/>
  <c r="E1678" i="31"/>
  <c r="F1678" i="31" s="1"/>
  <c r="E1677" i="31"/>
  <c r="F1677" i="31" s="1"/>
  <c r="E1676" i="31"/>
  <c r="F1676" i="31" s="1"/>
  <c r="E1675" i="31"/>
  <c r="F1675" i="31" s="1"/>
  <c r="E1674" i="31"/>
  <c r="F1674" i="31" s="1"/>
  <c r="E1673" i="31"/>
  <c r="F1673" i="31" s="1"/>
  <c r="E1672" i="31"/>
  <c r="F1672" i="31" s="1"/>
  <c r="E1671" i="31"/>
  <c r="F1671" i="31" s="1"/>
  <c r="E1670" i="31"/>
  <c r="F1670" i="31" s="1"/>
  <c r="E1669" i="31"/>
  <c r="F1669" i="31" s="1"/>
  <c r="E1668" i="31"/>
  <c r="F1668" i="31" s="1"/>
  <c r="E1667" i="31"/>
  <c r="F1667" i="31" s="1"/>
  <c r="E1666" i="31"/>
  <c r="F1666" i="31" s="1"/>
  <c r="E1665" i="31"/>
  <c r="F1665" i="31" s="1"/>
  <c r="E1664" i="31"/>
  <c r="F1664" i="31" s="1"/>
  <c r="E1663" i="31"/>
  <c r="F1663" i="31" s="1"/>
  <c r="E1662" i="31"/>
  <c r="F1662" i="31" s="1"/>
  <c r="E1661" i="31"/>
  <c r="F1661" i="31" s="1"/>
  <c r="E1660" i="31"/>
  <c r="F1660" i="31" s="1"/>
  <c r="E1659" i="31"/>
  <c r="F1659" i="31" s="1"/>
  <c r="E1658" i="31"/>
  <c r="F1658" i="31" s="1"/>
  <c r="E1657" i="31"/>
  <c r="F1657" i="31" s="1"/>
  <c r="E1656" i="31"/>
  <c r="F1656" i="31" s="1"/>
  <c r="E1655" i="31"/>
  <c r="F1655" i="31" s="1"/>
  <c r="E1654" i="31"/>
  <c r="F1654" i="31" s="1"/>
  <c r="E1653" i="31"/>
  <c r="F1653" i="31" s="1"/>
  <c r="E1652" i="31"/>
  <c r="F1652" i="31" s="1"/>
  <c r="E1651" i="31"/>
  <c r="F1651" i="31" s="1"/>
  <c r="E1650" i="31"/>
  <c r="F1650" i="31" s="1"/>
  <c r="E1649" i="31"/>
  <c r="F1649" i="31" s="1"/>
  <c r="E1648" i="31"/>
  <c r="F1648" i="31" s="1"/>
  <c r="E1647" i="31"/>
  <c r="F1647" i="31" s="1"/>
  <c r="E1646" i="31"/>
  <c r="F1646" i="31" s="1"/>
  <c r="E1645" i="31"/>
  <c r="F1645" i="31" s="1"/>
  <c r="E1644" i="31"/>
  <c r="F1644" i="31" s="1"/>
  <c r="E1643" i="31"/>
  <c r="F1643" i="31" s="1"/>
  <c r="E1642" i="31"/>
  <c r="F1642" i="31" s="1"/>
  <c r="E1641" i="31"/>
  <c r="F1641" i="31" s="1"/>
  <c r="E1640" i="31"/>
  <c r="F1640" i="31" s="1"/>
  <c r="E1639" i="31"/>
  <c r="F1639" i="31" s="1"/>
  <c r="E1638" i="31"/>
  <c r="F1638" i="31" s="1"/>
  <c r="E1637" i="31"/>
  <c r="F1637" i="31" s="1"/>
  <c r="E1636" i="31"/>
  <c r="F1636" i="31" s="1"/>
  <c r="E1635" i="31"/>
  <c r="F1635" i="31" s="1"/>
  <c r="E1634" i="31"/>
  <c r="F1634" i="31" s="1"/>
  <c r="E1633" i="31"/>
  <c r="F1633" i="31" s="1"/>
  <c r="E1632" i="31"/>
  <c r="F1632" i="31" s="1"/>
  <c r="E1631" i="31"/>
  <c r="F1631" i="31" s="1"/>
  <c r="E1630" i="31"/>
  <c r="F1630" i="31" s="1"/>
  <c r="E1629" i="31"/>
  <c r="F1629" i="31" s="1"/>
  <c r="E1628" i="31"/>
  <c r="F1628" i="31" s="1"/>
  <c r="E1627" i="31"/>
  <c r="F1627" i="31" s="1"/>
  <c r="E1626" i="31"/>
  <c r="F1626" i="31" s="1"/>
  <c r="E1625" i="31"/>
  <c r="F1625" i="31" s="1"/>
  <c r="E1624" i="31"/>
  <c r="F1624" i="31" s="1"/>
  <c r="E1623" i="31"/>
  <c r="F1623" i="31" s="1"/>
  <c r="E1622" i="31"/>
  <c r="F1622" i="31" s="1"/>
  <c r="E1621" i="31"/>
  <c r="F1621" i="31" s="1"/>
  <c r="E1620" i="31"/>
  <c r="F1620" i="31" s="1"/>
  <c r="E1619" i="31"/>
  <c r="F1619" i="31" s="1"/>
  <c r="E1618" i="31"/>
  <c r="F1618" i="31" s="1"/>
  <c r="E1617" i="31"/>
  <c r="F1617" i="31" s="1"/>
  <c r="E1616" i="31"/>
  <c r="F1616" i="31" s="1"/>
  <c r="E1615" i="31"/>
  <c r="F1615" i="31" s="1"/>
  <c r="E1614" i="31"/>
  <c r="F1614" i="31" s="1"/>
  <c r="E1613" i="31"/>
  <c r="F1613" i="31" s="1"/>
  <c r="E1612" i="31"/>
  <c r="F1612" i="31" s="1"/>
  <c r="E1611" i="31"/>
  <c r="F1611" i="31" s="1"/>
  <c r="E1610" i="31"/>
  <c r="F1610" i="31" s="1"/>
  <c r="E1609" i="31"/>
  <c r="F1609" i="31" s="1"/>
  <c r="E1608" i="31"/>
  <c r="F1608" i="31" s="1"/>
  <c r="E1607" i="31"/>
  <c r="F1607" i="31" s="1"/>
  <c r="E1606" i="31"/>
  <c r="F1606" i="31" s="1"/>
  <c r="E1605" i="31"/>
  <c r="F1605" i="31" s="1"/>
  <c r="E1604" i="31"/>
  <c r="F1604" i="31" s="1"/>
  <c r="E1603" i="31"/>
  <c r="F1603" i="31" s="1"/>
  <c r="E1602" i="31"/>
  <c r="F1602" i="31" s="1"/>
  <c r="E1601" i="31"/>
  <c r="F1601" i="31" s="1"/>
  <c r="E1600" i="31"/>
  <c r="F1600" i="31" s="1"/>
  <c r="E1599" i="31"/>
  <c r="F1599" i="31" s="1"/>
  <c r="E1598" i="31"/>
  <c r="F1598" i="31" s="1"/>
  <c r="E1597" i="31"/>
  <c r="F1597" i="31" s="1"/>
  <c r="E1596" i="31"/>
  <c r="F1596" i="31" s="1"/>
  <c r="E1595" i="31"/>
  <c r="F1595" i="31" s="1"/>
  <c r="E1594" i="31"/>
  <c r="F1594" i="31" s="1"/>
  <c r="E1593" i="31"/>
  <c r="F1593" i="31" s="1"/>
  <c r="E1592" i="31"/>
  <c r="F1592" i="31" s="1"/>
  <c r="E1591" i="31"/>
  <c r="F1591" i="31" s="1"/>
  <c r="E1590" i="31"/>
  <c r="F1590" i="31" s="1"/>
  <c r="E1589" i="31"/>
  <c r="F1589" i="31" s="1"/>
  <c r="E1588" i="31"/>
  <c r="F1588" i="31" s="1"/>
  <c r="E1587" i="31"/>
  <c r="F1587" i="31" s="1"/>
  <c r="E1586" i="31"/>
  <c r="F1586" i="31" s="1"/>
  <c r="E1585" i="31"/>
  <c r="F1585" i="31" s="1"/>
  <c r="E1584" i="31"/>
  <c r="F1584" i="31" s="1"/>
  <c r="E1583" i="31"/>
  <c r="F1583" i="31" s="1"/>
  <c r="E1582" i="31"/>
  <c r="F1582" i="31" s="1"/>
  <c r="E1581" i="31"/>
  <c r="F1581" i="31" s="1"/>
  <c r="E1580" i="31"/>
  <c r="F1580" i="31" s="1"/>
  <c r="E1579" i="31"/>
  <c r="F1579" i="31" s="1"/>
  <c r="E1578" i="31"/>
  <c r="F1578" i="31" s="1"/>
  <c r="E1577" i="31"/>
  <c r="F1577" i="31" s="1"/>
  <c r="E1576" i="31"/>
  <c r="F1576" i="31" s="1"/>
  <c r="E1575" i="31"/>
  <c r="F1575" i="31" s="1"/>
  <c r="E1574" i="31"/>
  <c r="F1574" i="31" s="1"/>
  <c r="E1573" i="31"/>
  <c r="F1573" i="31" s="1"/>
  <c r="E1572" i="31"/>
  <c r="F1572" i="31" s="1"/>
  <c r="E1571" i="31"/>
  <c r="F1571" i="31" s="1"/>
  <c r="E1570" i="31"/>
  <c r="F1570" i="31" s="1"/>
  <c r="E1569" i="31"/>
  <c r="F1569" i="31" s="1"/>
  <c r="E1568" i="31"/>
  <c r="F1568" i="31" s="1"/>
  <c r="E1567" i="31"/>
  <c r="F1567" i="31" s="1"/>
  <c r="E1566" i="31"/>
  <c r="F1566" i="31" s="1"/>
  <c r="E1565" i="31"/>
  <c r="F1565" i="31" s="1"/>
  <c r="E1564" i="31"/>
  <c r="F1564" i="31" s="1"/>
  <c r="E1563" i="31"/>
  <c r="F1563" i="31" s="1"/>
  <c r="E1562" i="31"/>
  <c r="F1562" i="31" s="1"/>
  <c r="E1561" i="31"/>
  <c r="F1561" i="31" s="1"/>
  <c r="E1560" i="31"/>
  <c r="F1560" i="31" s="1"/>
  <c r="E1559" i="31"/>
  <c r="F1559" i="31" s="1"/>
  <c r="E1558" i="31"/>
  <c r="F1558" i="31" s="1"/>
  <c r="E1557" i="31"/>
  <c r="F1557" i="31" s="1"/>
  <c r="E1556" i="31"/>
  <c r="F1556" i="31" s="1"/>
  <c r="E1555" i="31"/>
  <c r="F1555" i="31" s="1"/>
  <c r="E1554" i="31"/>
  <c r="F1554" i="31" s="1"/>
  <c r="E1553" i="31"/>
  <c r="F1553" i="31" s="1"/>
  <c r="E1552" i="31"/>
  <c r="F1552" i="31" s="1"/>
  <c r="E1551" i="31"/>
  <c r="F1551" i="31" s="1"/>
  <c r="E1550" i="31"/>
  <c r="F1550" i="31" s="1"/>
  <c r="E1549" i="31"/>
  <c r="F1549" i="31" s="1"/>
  <c r="E1548" i="31"/>
  <c r="F1548" i="31" s="1"/>
  <c r="E1547" i="31"/>
  <c r="F1547" i="31" s="1"/>
  <c r="E1546" i="31"/>
  <c r="F1546" i="31" s="1"/>
  <c r="E1545" i="31"/>
  <c r="F1545" i="31" s="1"/>
  <c r="E1544" i="31"/>
  <c r="F1544" i="31" s="1"/>
  <c r="E1543" i="31"/>
  <c r="F1543" i="31" s="1"/>
  <c r="E1542" i="31"/>
  <c r="F1542" i="31" s="1"/>
  <c r="E1541" i="31"/>
  <c r="F1541" i="31" s="1"/>
  <c r="E1540" i="31"/>
  <c r="F1540" i="31" s="1"/>
  <c r="E1539" i="31"/>
  <c r="F1539" i="31" s="1"/>
  <c r="E1538" i="31"/>
  <c r="F1538" i="31" s="1"/>
  <c r="E1537" i="31"/>
  <c r="F1537" i="31" s="1"/>
  <c r="E1536" i="31"/>
  <c r="F1536" i="31" s="1"/>
  <c r="E1535" i="31"/>
  <c r="F1535" i="31" s="1"/>
  <c r="E1534" i="31"/>
  <c r="F1534" i="31" s="1"/>
  <c r="E1533" i="31"/>
  <c r="F1533" i="31" s="1"/>
  <c r="E1532" i="31"/>
  <c r="F1532" i="31" s="1"/>
  <c r="E1531" i="31"/>
  <c r="F1531" i="31" s="1"/>
  <c r="E1530" i="31"/>
  <c r="F1530" i="31" s="1"/>
  <c r="E1529" i="31"/>
  <c r="F1529" i="31" s="1"/>
  <c r="E1528" i="31"/>
  <c r="F1528" i="31" s="1"/>
  <c r="E1527" i="31"/>
  <c r="F1527" i="31" s="1"/>
  <c r="E1526" i="31"/>
  <c r="F1526" i="31" s="1"/>
  <c r="E1525" i="31"/>
  <c r="F1525" i="31" s="1"/>
  <c r="E1524" i="31"/>
  <c r="F1524" i="31" s="1"/>
  <c r="E1523" i="31"/>
  <c r="F1523" i="31" s="1"/>
  <c r="E1522" i="31"/>
  <c r="F1522" i="31" s="1"/>
  <c r="E1521" i="31"/>
  <c r="F1521" i="31" s="1"/>
  <c r="E1520" i="31"/>
  <c r="F1520" i="31" s="1"/>
  <c r="E1519" i="31"/>
  <c r="F1519" i="31" s="1"/>
  <c r="E1518" i="31"/>
  <c r="F1518" i="31" s="1"/>
  <c r="E1517" i="31"/>
  <c r="F1517" i="31" s="1"/>
  <c r="E1516" i="31"/>
  <c r="F1516" i="31" s="1"/>
  <c r="E1515" i="31"/>
  <c r="F1515" i="31" s="1"/>
  <c r="E1514" i="31"/>
  <c r="F1514" i="31" s="1"/>
  <c r="E1513" i="31"/>
  <c r="F1513" i="31" s="1"/>
  <c r="E1512" i="31"/>
  <c r="F1512" i="31" s="1"/>
  <c r="E1511" i="31"/>
  <c r="F1511" i="31" s="1"/>
  <c r="E1510" i="31"/>
  <c r="F1510" i="31" s="1"/>
  <c r="E1509" i="31"/>
  <c r="F1509" i="31" s="1"/>
  <c r="E1508" i="31"/>
  <c r="F1508" i="31" s="1"/>
  <c r="E1507" i="31"/>
  <c r="F1507" i="31" s="1"/>
  <c r="E1506" i="31"/>
  <c r="F1506" i="31" s="1"/>
  <c r="E1505" i="31"/>
  <c r="F1505" i="31" s="1"/>
  <c r="E1504" i="31"/>
  <c r="F1504" i="31" s="1"/>
  <c r="E1503" i="31"/>
  <c r="F1503" i="31" s="1"/>
  <c r="E1502" i="31"/>
  <c r="F1502" i="31" s="1"/>
  <c r="E1501" i="31"/>
  <c r="F1501" i="31" s="1"/>
  <c r="E1500" i="31"/>
  <c r="F1500" i="31" s="1"/>
  <c r="E1499" i="31"/>
  <c r="F1499" i="31" s="1"/>
  <c r="E1498" i="31"/>
  <c r="F1498" i="31" s="1"/>
  <c r="E1497" i="31"/>
  <c r="F1497" i="31" s="1"/>
  <c r="E1496" i="31"/>
  <c r="F1496" i="31" s="1"/>
  <c r="E1495" i="31"/>
  <c r="F1495" i="31" s="1"/>
  <c r="E1494" i="31"/>
  <c r="F1494" i="31" s="1"/>
  <c r="E1493" i="31"/>
  <c r="F1493" i="31" s="1"/>
  <c r="E1492" i="31"/>
  <c r="F1492" i="31" s="1"/>
  <c r="E1491" i="31"/>
  <c r="F1491" i="31" s="1"/>
  <c r="E1490" i="31"/>
  <c r="F1490" i="31" s="1"/>
  <c r="E1489" i="31"/>
  <c r="F1489" i="31" s="1"/>
  <c r="E1488" i="31"/>
  <c r="F1488" i="31" s="1"/>
  <c r="E1487" i="31"/>
  <c r="F1487" i="31" s="1"/>
  <c r="E1486" i="31"/>
  <c r="F1486" i="31" s="1"/>
  <c r="E1485" i="31"/>
  <c r="F1485" i="31" s="1"/>
  <c r="E1484" i="31"/>
  <c r="F1484" i="31" s="1"/>
  <c r="E1483" i="31"/>
  <c r="F1483" i="31" s="1"/>
  <c r="E1482" i="31"/>
  <c r="F1482" i="31" s="1"/>
  <c r="E1481" i="31"/>
  <c r="F1481" i="31" s="1"/>
  <c r="E1480" i="31"/>
  <c r="F1480" i="31" s="1"/>
  <c r="E1479" i="31"/>
  <c r="F1479" i="31" s="1"/>
  <c r="E1478" i="31"/>
  <c r="F1478" i="31" s="1"/>
  <c r="E1477" i="31"/>
  <c r="F1477" i="31" s="1"/>
  <c r="E1476" i="31"/>
  <c r="F1476" i="31" s="1"/>
  <c r="E1475" i="31"/>
  <c r="F1475" i="31" s="1"/>
  <c r="E1474" i="31"/>
  <c r="F1474" i="31" s="1"/>
  <c r="E1473" i="31"/>
  <c r="F1473" i="31" s="1"/>
  <c r="E1472" i="31"/>
  <c r="F1472" i="31" s="1"/>
  <c r="E1471" i="31"/>
  <c r="F1471" i="31" s="1"/>
  <c r="E1470" i="31"/>
  <c r="F1470" i="31" s="1"/>
  <c r="E1469" i="31"/>
  <c r="F1469" i="31" s="1"/>
  <c r="E1468" i="31"/>
  <c r="F1468" i="31" s="1"/>
  <c r="E1467" i="31"/>
  <c r="F1467" i="31" s="1"/>
  <c r="E1466" i="31"/>
  <c r="F1466" i="31" s="1"/>
  <c r="E1465" i="31"/>
  <c r="F1465" i="31" s="1"/>
  <c r="E1464" i="31"/>
  <c r="F1464" i="31" s="1"/>
  <c r="E1463" i="31"/>
  <c r="F1463" i="31" s="1"/>
  <c r="E1462" i="31"/>
  <c r="F1462" i="31" s="1"/>
  <c r="E1461" i="31"/>
  <c r="F1461" i="31" s="1"/>
  <c r="E1460" i="31"/>
  <c r="F1460" i="31" s="1"/>
  <c r="E1459" i="31"/>
  <c r="F1459" i="31" s="1"/>
  <c r="E1458" i="31"/>
  <c r="F1458" i="31" s="1"/>
  <c r="E1457" i="31"/>
  <c r="F1457" i="31" s="1"/>
  <c r="E1456" i="31"/>
  <c r="F1456" i="31" s="1"/>
  <c r="E1455" i="31"/>
  <c r="F1455" i="31" s="1"/>
  <c r="E1454" i="31"/>
  <c r="F1454" i="31" s="1"/>
  <c r="E1453" i="31"/>
  <c r="F1453" i="31" s="1"/>
  <c r="E1452" i="31"/>
  <c r="F1452" i="31" s="1"/>
  <c r="E1451" i="31"/>
  <c r="F1451" i="31" s="1"/>
  <c r="E1450" i="31"/>
  <c r="F1450" i="31" s="1"/>
  <c r="E1449" i="31"/>
  <c r="F1449" i="31" s="1"/>
  <c r="E1448" i="31"/>
  <c r="F1448" i="31" s="1"/>
  <c r="E1447" i="31"/>
  <c r="F1447" i="31" s="1"/>
  <c r="E1446" i="31"/>
  <c r="F1446" i="31" s="1"/>
  <c r="E1445" i="31"/>
  <c r="F1445" i="31" s="1"/>
  <c r="E1444" i="31"/>
  <c r="F1444" i="31" s="1"/>
  <c r="E1443" i="31"/>
  <c r="F1443" i="31" s="1"/>
  <c r="E1442" i="31"/>
  <c r="F1442" i="31" s="1"/>
  <c r="E1441" i="31"/>
  <c r="F1441" i="31" s="1"/>
  <c r="E1440" i="31"/>
  <c r="F1440" i="31" s="1"/>
  <c r="E1439" i="31"/>
  <c r="F1439" i="31" s="1"/>
  <c r="E1438" i="31"/>
  <c r="F1438" i="31" s="1"/>
  <c r="E1437" i="31"/>
  <c r="F1437" i="31" s="1"/>
  <c r="E1436" i="31"/>
  <c r="F1436" i="31" s="1"/>
  <c r="E1435" i="31"/>
  <c r="F1435" i="31" s="1"/>
  <c r="E1434" i="31"/>
  <c r="F1434" i="31" s="1"/>
  <c r="E1433" i="31"/>
  <c r="F1433" i="31" s="1"/>
  <c r="E1432" i="31"/>
  <c r="F1432" i="31" s="1"/>
  <c r="E1431" i="31"/>
  <c r="F1431" i="31" s="1"/>
  <c r="E1430" i="31"/>
  <c r="F1430" i="31" s="1"/>
  <c r="E1429" i="31"/>
  <c r="F1429" i="31" s="1"/>
  <c r="E1428" i="31"/>
  <c r="F1428" i="31" s="1"/>
  <c r="E1427" i="31"/>
  <c r="F1427" i="31" s="1"/>
  <c r="E1426" i="31"/>
  <c r="F1426" i="31" s="1"/>
  <c r="E1425" i="31"/>
  <c r="F1425" i="31" s="1"/>
  <c r="E1424" i="31"/>
  <c r="F1424" i="31" s="1"/>
  <c r="E1423" i="31"/>
  <c r="F1423" i="31" s="1"/>
  <c r="E1422" i="31"/>
  <c r="F1422" i="31" s="1"/>
  <c r="E1421" i="31"/>
  <c r="F1421" i="31" s="1"/>
  <c r="E1420" i="31"/>
  <c r="F1420" i="31" s="1"/>
  <c r="E1419" i="31"/>
  <c r="F1419" i="31" s="1"/>
  <c r="E1418" i="31"/>
  <c r="F1418" i="31" s="1"/>
  <c r="E1417" i="31"/>
  <c r="F1417" i="31" s="1"/>
  <c r="E1416" i="31"/>
  <c r="F1416" i="31" s="1"/>
  <c r="E1415" i="31"/>
  <c r="F1415" i="31" s="1"/>
  <c r="E1414" i="31"/>
  <c r="F1414" i="31" s="1"/>
  <c r="E1413" i="31"/>
  <c r="F1413" i="31" s="1"/>
  <c r="E1412" i="31"/>
  <c r="F1412" i="31" s="1"/>
  <c r="E1411" i="31"/>
  <c r="F1411" i="31" s="1"/>
  <c r="E1410" i="31"/>
  <c r="F1410" i="31" s="1"/>
  <c r="E1409" i="31"/>
  <c r="F1409" i="31" s="1"/>
  <c r="E1408" i="31"/>
  <c r="F1408" i="31" s="1"/>
  <c r="E1407" i="31"/>
  <c r="F1407" i="31" s="1"/>
  <c r="E1406" i="31"/>
  <c r="F1406" i="31" s="1"/>
  <c r="E1405" i="31"/>
  <c r="F1405" i="31" s="1"/>
  <c r="E1404" i="31"/>
  <c r="F1404" i="31" s="1"/>
  <c r="E1403" i="31"/>
  <c r="F1403" i="31" s="1"/>
  <c r="E1402" i="31"/>
  <c r="F1402" i="31" s="1"/>
  <c r="E1401" i="31"/>
  <c r="F1401" i="31" s="1"/>
  <c r="E1400" i="31"/>
  <c r="F1400" i="31" s="1"/>
  <c r="E1399" i="31"/>
  <c r="F1399" i="31" s="1"/>
  <c r="E1398" i="31"/>
  <c r="F1398" i="31" s="1"/>
  <c r="E1397" i="31"/>
  <c r="F1397" i="31" s="1"/>
  <c r="E1396" i="31"/>
  <c r="F1396" i="31" s="1"/>
  <c r="E1395" i="31"/>
  <c r="F1395" i="31" s="1"/>
  <c r="E1394" i="31"/>
  <c r="F1394" i="31" s="1"/>
  <c r="E1393" i="31"/>
  <c r="F1393" i="31" s="1"/>
  <c r="E1392" i="31"/>
  <c r="F1392" i="31" s="1"/>
  <c r="E1391" i="31"/>
  <c r="F1391" i="31" s="1"/>
  <c r="E1390" i="31"/>
  <c r="F1390" i="31" s="1"/>
  <c r="E1389" i="31"/>
  <c r="F1389" i="31" s="1"/>
  <c r="E1388" i="31"/>
  <c r="F1388" i="31" s="1"/>
  <c r="E1387" i="31"/>
  <c r="F1387" i="31" s="1"/>
  <c r="E1386" i="31"/>
  <c r="F1386" i="31" s="1"/>
  <c r="E1385" i="31"/>
  <c r="F1385" i="31" s="1"/>
  <c r="E1384" i="31"/>
  <c r="F1384" i="31" s="1"/>
  <c r="E1383" i="31"/>
  <c r="F1383" i="31" s="1"/>
  <c r="E1382" i="31"/>
  <c r="F1382" i="31" s="1"/>
  <c r="E1381" i="31"/>
  <c r="F1381" i="31" s="1"/>
  <c r="E1380" i="31"/>
  <c r="F1380" i="31" s="1"/>
  <c r="E1379" i="31"/>
  <c r="F1379" i="31" s="1"/>
  <c r="E1378" i="31"/>
  <c r="F1378" i="31" s="1"/>
  <c r="E1377" i="31"/>
  <c r="F1377" i="31" s="1"/>
  <c r="E1376" i="31"/>
  <c r="F1376" i="31" s="1"/>
  <c r="E1375" i="31"/>
  <c r="F1375" i="31" s="1"/>
  <c r="E1374" i="31"/>
  <c r="F1374" i="31" s="1"/>
  <c r="E1373" i="31"/>
  <c r="F1373" i="31" s="1"/>
  <c r="E1372" i="31"/>
  <c r="F1372" i="31" s="1"/>
  <c r="E1371" i="31"/>
  <c r="F1371" i="31" s="1"/>
  <c r="E1370" i="31"/>
  <c r="F1370" i="31" s="1"/>
  <c r="E1369" i="31"/>
  <c r="F1369" i="31" s="1"/>
  <c r="E1368" i="31"/>
  <c r="F1368" i="31" s="1"/>
  <c r="E1367" i="31"/>
  <c r="F1367" i="31" s="1"/>
  <c r="E1366" i="31"/>
  <c r="F1366" i="31" s="1"/>
  <c r="E1365" i="31"/>
  <c r="F1365" i="31" s="1"/>
  <c r="E1364" i="31"/>
  <c r="F1364" i="31" s="1"/>
  <c r="E1363" i="31"/>
  <c r="F1363" i="31" s="1"/>
  <c r="E1362" i="31"/>
  <c r="F1362" i="31" s="1"/>
  <c r="E1361" i="31"/>
  <c r="F1361" i="31" s="1"/>
  <c r="E1360" i="31"/>
  <c r="F1360" i="31" s="1"/>
  <c r="E1359" i="31"/>
  <c r="F1359" i="31" s="1"/>
  <c r="E1358" i="31"/>
  <c r="F1358" i="31" s="1"/>
  <c r="E1357" i="31"/>
  <c r="F1357" i="31" s="1"/>
  <c r="E1356" i="31"/>
  <c r="F1356" i="31" s="1"/>
  <c r="E1355" i="31"/>
  <c r="F1355" i="31" s="1"/>
  <c r="E1354" i="31"/>
  <c r="F1354" i="31" s="1"/>
  <c r="E1353" i="31"/>
  <c r="F1353" i="31" s="1"/>
  <c r="E1352" i="31"/>
  <c r="F1352" i="31" s="1"/>
  <c r="E1351" i="31"/>
  <c r="F1351" i="31" s="1"/>
  <c r="E1350" i="31"/>
  <c r="F1350" i="31" s="1"/>
  <c r="E1349" i="31"/>
  <c r="F1349" i="31" s="1"/>
  <c r="E1348" i="31"/>
  <c r="F1348" i="31" s="1"/>
  <c r="E1347" i="31"/>
  <c r="F1347" i="31" s="1"/>
  <c r="E1346" i="31"/>
  <c r="F1346" i="31" s="1"/>
  <c r="E1345" i="31"/>
  <c r="F1345" i="31" s="1"/>
  <c r="E1344" i="31"/>
  <c r="F1344" i="31" s="1"/>
  <c r="E1343" i="31"/>
  <c r="F1343" i="31" s="1"/>
  <c r="E1342" i="31"/>
  <c r="F1342" i="31" s="1"/>
  <c r="E1341" i="31"/>
  <c r="F1341" i="31" s="1"/>
  <c r="E1340" i="31"/>
  <c r="F1340" i="31" s="1"/>
  <c r="E1339" i="31"/>
  <c r="F1339" i="31" s="1"/>
  <c r="E1338" i="31"/>
  <c r="F1338" i="31" s="1"/>
  <c r="E1337" i="31"/>
  <c r="F1337" i="31" s="1"/>
  <c r="E1336" i="31"/>
  <c r="F1336" i="31" s="1"/>
  <c r="E1335" i="31"/>
  <c r="F1335" i="31" s="1"/>
  <c r="E1334" i="31"/>
  <c r="F1334" i="31" s="1"/>
  <c r="E1333" i="31"/>
  <c r="F1333" i="31" s="1"/>
  <c r="E1332" i="31"/>
  <c r="F1332" i="31" s="1"/>
  <c r="E1331" i="31"/>
  <c r="F1331" i="31" s="1"/>
  <c r="E1330" i="31"/>
  <c r="F1330" i="31" s="1"/>
  <c r="E1329" i="31"/>
  <c r="F1329" i="31" s="1"/>
  <c r="E1328" i="31"/>
  <c r="F1328" i="31" s="1"/>
  <c r="E1327" i="31"/>
  <c r="F1327" i="31" s="1"/>
  <c r="E1326" i="31"/>
  <c r="F1326" i="31" s="1"/>
  <c r="E1325" i="31"/>
  <c r="F1325" i="31" s="1"/>
  <c r="E1324" i="31"/>
  <c r="F1324" i="31" s="1"/>
  <c r="E1323" i="31"/>
  <c r="F1323" i="31" s="1"/>
  <c r="E1322" i="31"/>
  <c r="F1322" i="31" s="1"/>
  <c r="E1321" i="31"/>
  <c r="F1321" i="31" s="1"/>
  <c r="E1320" i="31"/>
  <c r="F1320" i="31" s="1"/>
  <c r="E1319" i="31"/>
  <c r="F1319" i="31" s="1"/>
  <c r="E1318" i="31"/>
  <c r="F1318" i="31" s="1"/>
  <c r="E1317" i="31"/>
  <c r="F1317" i="31" s="1"/>
  <c r="E1316" i="31"/>
  <c r="F1316" i="31" s="1"/>
  <c r="E1315" i="31"/>
  <c r="F1315" i="31" s="1"/>
  <c r="E1314" i="31"/>
  <c r="F1314" i="31" s="1"/>
  <c r="E1313" i="31"/>
  <c r="F1313" i="31" s="1"/>
  <c r="E1312" i="31"/>
  <c r="F1312" i="31" s="1"/>
  <c r="E1311" i="31"/>
  <c r="F1311" i="31" s="1"/>
  <c r="E1310" i="31"/>
  <c r="F1310" i="31" s="1"/>
  <c r="E1309" i="31"/>
  <c r="F1309" i="31" s="1"/>
  <c r="E1308" i="31"/>
  <c r="F1308" i="31" s="1"/>
  <c r="E1307" i="31"/>
  <c r="F1307" i="31" s="1"/>
  <c r="E1306" i="31"/>
  <c r="F1306" i="31" s="1"/>
  <c r="E1305" i="31"/>
  <c r="F1305" i="31" s="1"/>
  <c r="E1304" i="31"/>
  <c r="F1304" i="31" s="1"/>
  <c r="E1303" i="31"/>
  <c r="F1303" i="31" s="1"/>
  <c r="E1302" i="31"/>
  <c r="F1302" i="31" s="1"/>
  <c r="E1301" i="31"/>
  <c r="F1301" i="31" s="1"/>
  <c r="E1300" i="31"/>
  <c r="F1300" i="31" s="1"/>
  <c r="E1299" i="31"/>
  <c r="F1299" i="31" s="1"/>
  <c r="E1298" i="31"/>
  <c r="F1298" i="31" s="1"/>
  <c r="E1297" i="31"/>
  <c r="F1297" i="31" s="1"/>
  <c r="E1296" i="31"/>
  <c r="F1296" i="31" s="1"/>
  <c r="E1295" i="31"/>
  <c r="F1295" i="31" s="1"/>
  <c r="E1294" i="31"/>
  <c r="F1294" i="31" s="1"/>
  <c r="E1293" i="31"/>
  <c r="F1293" i="31" s="1"/>
  <c r="E1292" i="31"/>
  <c r="F1292" i="31" s="1"/>
  <c r="E1291" i="31"/>
  <c r="F1291" i="31" s="1"/>
  <c r="E1290" i="31"/>
  <c r="F1290" i="31" s="1"/>
  <c r="E1289" i="31"/>
  <c r="F1289" i="31" s="1"/>
  <c r="E1288" i="31"/>
  <c r="F1288" i="31" s="1"/>
  <c r="E1287" i="31"/>
  <c r="F1287" i="31" s="1"/>
  <c r="E1286" i="31"/>
  <c r="F1286" i="31" s="1"/>
  <c r="E1285" i="31"/>
  <c r="F1285" i="31" s="1"/>
  <c r="E1284" i="31"/>
  <c r="F1284" i="31" s="1"/>
  <c r="E1283" i="31"/>
  <c r="F1283" i="31" s="1"/>
  <c r="E1282" i="31"/>
  <c r="F1282" i="31" s="1"/>
  <c r="E1281" i="31"/>
  <c r="F1281" i="31" s="1"/>
  <c r="E1280" i="31"/>
  <c r="F1280" i="31" s="1"/>
  <c r="E1279" i="31"/>
  <c r="F1279" i="31" s="1"/>
  <c r="E1278" i="31"/>
  <c r="F1278" i="31" s="1"/>
  <c r="E1277" i="31"/>
  <c r="F1277" i="31" s="1"/>
  <c r="E1276" i="31"/>
  <c r="F1276" i="31" s="1"/>
  <c r="E1275" i="31"/>
  <c r="F1275" i="31" s="1"/>
  <c r="E1274" i="31"/>
  <c r="F1274" i="31" s="1"/>
  <c r="E1273" i="31"/>
  <c r="F1273" i="31" s="1"/>
  <c r="E1272" i="31"/>
  <c r="F1272" i="31" s="1"/>
  <c r="E1271" i="31"/>
  <c r="F1271" i="31" s="1"/>
  <c r="E1270" i="31"/>
  <c r="F1270" i="31" s="1"/>
  <c r="E1269" i="31"/>
  <c r="F1269" i="31" s="1"/>
  <c r="E1268" i="31"/>
  <c r="F1268" i="31" s="1"/>
  <c r="E1267" i="31"/>
  <c r="F1267" i="31" s="1"/>
  <c r="E1266" i="31"/>
  <c r="F1266" i="31" s="1"/>
  <c r="E1265" i="31"/>
  <c r="F1265" i="31" s="1"/>
  <c r="E1264" i="31"/>
  <c r="F1264" i="31" s="1"/>
  <c r="E1263" i="31"/>
  <c r="F1263" i="31" s="1"/>
  <c r="E1262" i="31"/>
  <c r="F1262" i="31" s="1"/>
  <c r="E1261" i="31"/>
  <c r="F1261" i="31" s="1"/>
  <c r="E1260" i="31"/>
  <c r="F1260" i="31" s="1"/>
  <c r="E1259" i="31"/>
  <c r="F1259" i="31" s="1"/>
  <c r="E1258" i="31"/>
  <c r="F1258" i="31" s="1"/>
  <c r="E1257" i="31"/>
  <c r="F1257" i="31" s="1"/>
  <c r="E1256" i="31"/>
  <c r="F1256" i="31" s="1"/>
  <c r="E1255" i="31"/>
  <c r="F1255" i="31" s="1"/>
  <c r="E1254" i="31"/>
  <c r="F1254" i="31" s="1"/>
  <c r="E1253" i="31"/>
  <c r="F1253" i="31" s="1"/>
  <c r="E1252" i="31"/>
  <c r="F1252" i="31" s="1"/>
  <c r="E1251" i="31"/>
  <c r="F1251" i="31" s="1"/>
  <c r="E1250" i="31"/>
  <c r="F1250" i="31" s="1"/>
  <c r="E1249" i="31"/>
  <c r="F1249" i="31" s="1"/>
  <c r="E1248" i="31"/>
  <c r="F1248" i="31" s="1"/>
  <c r="E1247" i="31"/>
  <c r="F1247" i="31" s="1"/>
  <c r="E1246" i="31"/>
  <c r="F1246" i="31" s="1"/>
  <c r="E1245" i="31"/>
  <c r="F1245" i="31" s="1"/>
  <c r="E1244" i="31"/>
  <c r="F1244" i="31" s="1"/>
  <c r="E1243" i="31"/>
  <c r="F1243" i="31" s="1"/>
  <c r="E1242" i="31"/>
  <c r="F1242" i="31" s="1"/>
  <c r="E1241" i="31"/>
  <c r="F1241" i="31" s="1"/>
  <c r="E1240" i="31"/>
  <c r="F1240" i="31" s="1"/>
  <c r="E1239" i="31"/>
  <c r="F1239" i="31" s="1"/>
  <c r="E1238" i="31"/>
  <c r="F1238" i="31" s="1"/>
  <c r="E1237" i="31"/>
  <c r="F1237" i="31" s="1"/>
  <c r="E1236" i="31"/>
  <c r="F1236" i="31" s="1"/>
  <c r="E1235" i="31"/>
  <c r="F1235" i="31" s="1"/>
  <c r="E1234" i="31"/>
  <c r="F1234" i="31" s="1"/>
  <c r="E1233" i="31"/>
  <c r="F1233" i="31" s="1"/>
  <c r="E1232" i="31"/>
  <c r="F1232" i="31" s="1"/>
  <c r="E1231" i="31"/>
  <c r="F1231" i="31" s="1"/>
  <c r="E1230" i="31"/>
  <c r="F1230" i="31" s="1"/>
  <c r="E1229" i="31"/>
  <c r="F1229" i="31" s="1"/>
  <c r="E1228" i="31"/>
  <c r="F1228" i="31" s="1"/>
  <c r="E1227" i="31"/>
  <c r="F1227" i="31" s="1"/>
  <c r="E1226" i="31"/>
  <c r="F1226" i="31" s="1"/>
  <c r="E1225" i="31"/>
  <c r="F1225" i="31" s="1"/>
  <c r="E1224" i="31"/>
  <c r="F1224" i="31" s="1"/>
  <c r="E1223" i="31"/>
  <c r="F1223" i="31" s="1"/>
  <c r="E1222" i="31"/>
  <c r="F1222" i="31" s="1"/>
  <c r="E1221" i="31"/>
  <c r="F1221" i="31" s="1"/>
  <c r="E1220" i="31"/>
  <c r="F1220" i="31" s="1"/>
  <c r="E1219" i="31"/>
  <c r="F1219" i="31" s="1"/>
  <c r="E1218" i="31"/>
  <c r="F1218" i="31" s="1"/>
  <c r="E1217" i="31"/>
  <c r="F1217" i="31" s="1"/>
  <c r="E1216" i="31"/>
  <c r="F1216" i="31" s="1"/>
  <c r="E1215" i="31"/>
  <c r="F1215" i="31" s="1"/>
  <c r="E1214" i="31"/>
  <c r="F1214" i="31" s="1"/>
  <c r="E1213" i="31"/>
  <c r="F1213" i="31" s="1"/>
  <c r="E1212" i="31"/>
  <c r="F1212" i="31" s="1"/>
  <c r="E1211" i="31"/>
  <c r="F1211" i="31" s="1"/>
  <c r="E1210" i="31"/>
  <c r="F1210" i="31" s="1"/>
  <c r="E1209" i="31"/>
  <c r="F1209" i="31" s="1"/>
  <c r="E1208" i="31"/>
  <c r="F1208" i="31" s="1"/>
  <c r="E1207" i="31"/>
  <c r="F1207" i="31" s="1"/>
  <c r="E1206" i="31"/>
  <c r="F1206" i="31" s="1"/>
  <c r="E1205" i="31"/>
  <c r="F1205" i="31" s="1"/>
  <c r="E1204" i="31"/>
  <c r="F1204" i="31" s="1"/>
  <c r="E1203" i="31"/>
  <c r="F1203" i="31" s="1"/>
  <c r="E1202" i="31"/>
  <c r="F1202" i="31" s="1"/>
  <c r="E1201" i="31"/>
  <c r="F1201" i="31" s="1"/>
  <c r="E1200" i="31"/>
  <c r="F1200" i="31" s="1"/>
  <c r="E1199" i="31"/>
  <c r="F1199" i="31" s="1"/>
  <c r="E1198" i="31"/>
  <c r="F1198" i="31" s="1"/>
  <c r="E1197" i="31"/>
  <c r="F1197" i="31" s="1"/>
  <c r="E1196" i="31"/>
  <c r="F1196" i="31" s="1"/>
  <c r="E1195" i="31"/>
  <c r="F1195" i="31" s="1"/>
  <c r="E1194" i="31"/>
  <c r="F1194" i="31" s="1"/>
  <c r="E1193" i="31"/>
  <c r="F1193" i="31" s="1"/>
  <c r="E1192" i="31"/>
  <c r="F1192" i="31" s="1"/>
  <c r="E1191" i="31"/>
  <c r="F1191" i="31" s="1"/>
  <c r="E1190" i="31"/>
  <c r="F1190" i="31" s="1"/>
  <c r="E1189" i="31"/>
  <c r="F1189" i="31" s="1"/>
  <c r="E1188" i="31"/>
  <c r="F1188" i="31" s="1"/>
  <c r="E1187" i="31"/>
  <c r="F1187" i="31" s="1"/>
  <c r="E1186" i="31"/>
  <c r="F1186" i="31" s="1"/>
  <c r="E1185" i="31"/>
  <c r="F1185" i="31" s="1"/>
  <c r="E1184" i="31"/>
  <c r="F1184" i="31" s="1"/>
  <c r="E1183" i="31"/>
  <c r="F1183" i="31" s="1"/>
  <c r="E1182" i="31"/>
  <c r="F1182" i="31" s="1"/>
  <c r="E1181" i="31"/>
  <c r="F1181" i="31" s="1"/>
  <c r="E1180" i="31"/>
  <c r="F1180" i="31" s="1"/>
  <c r="E1179" i="31"/>
  <c r="F1179" i="31" s="1"/>
  <c r="E1178" i="31"/>
  <c r="F1178" i="31" s="1"/>
  <c r="E1177" i="31"/>
  <c r="F1177" i="31" s="1"/>
  <c r="E1176" i="31"/>
  <c r="F1176" i="31" s="1"/>
  <c r="E1175" i="31"/>
  <c r="F1175" i="31" s="1"/>
  <c r="E1174" i="31"/>
  <c r="F1174" i="31" s="1"/>
  <c r="E1173" i="31"/>
  <c r="F1173" i="31" s="1"/>
  <c r="E1172" i="31"/>
  <c r="F1172" i="31" s="1"/>
  <c r="E1171" i="31"/>
  <c r="F1171" i="31" s="1"/>
  <c r="E1170" i="31"/>
  <c r="F1170" i="31" s="1"/>
  <c r="E1169" i="31"/>
  <c r="F1169" i="31" s="1"/>
  <c r="E1168" i="31"/>
  <c r="F1168" i="31" s="1"/>
  <c r="E1167" i="31"/>
  <c r="F1167" i="31" s="1"/>
  <c r="E1166" i="31"/>
  <c r="F1166" i="31" s="1"/>
  <c r="E1165" i="31"/>
  <c r="F1165" i="31" s="1"/>
  <c r="E1164" i="31"/>
  <c r="F1164" i="31" s="1"/>
  <c r="E1163" i="31"/>
  <c r="F1163" i="31" s="1"/>
  <c r="E1162" i="31"/>
  <c r="F1162" i="31" s="1"/>
  <c r="E1161" i="31"/>
  <c r="F1161" i="31" s="1"/>
  <c r="E1160" i="31"/>
  <c r="F1160" i="31" s="1"/>
  <c r="E1159" i="31"/>
  <c r="F1159" i="31" s="1"/>
  <c r="E1158" i="31"/>
  <c r="F1158" i="31" s="1"/>
  <c r="E1157" i="31"/>
  <c r="F1157" i="31" s="1"/>
  <c r="E1156" i="31"/>
  <c r="F1156" i="31" s="1"/>
  <c r="E1155" i="31"/>
  <c r="F1155" i="31" s="1"/>
  <c r="E1154" i="31"/>
  <c r="F1154" i="31" s="1"/>
  <c r="E1153" i="31"/>
  <c r="F1153" i="31" s="1"/>
  <c r="E1152" i="31"/>
  <c r="F1152" i="31" s="1"/>
  <c r="E1151" i="31"/>
  <c r="F1151" i="31" s="1"/>
  <c r="E1150" i="31"/>
  <c r="F1150" i="31" s="1"/>
  <c r="E1149" i="31"/>
  <c r="F1149" i="31" s="1"/>
  <c r="E1148" i="31"/>
  <c r="F1148" i="31" s="1"/>
  <c r="E1147" i="31"/>
  <c r="F1147" i="31" s="1"/>
  <c r="E1146" i="31"/>
  <c r="F1146" i="31" s="1"/>
  <c r="E1145" i="31"/>
  <c r="F1145" i="31" s="1"/>
  <c r="E1144" i="31"/>
  <c r="F1144" i="31" s="1"/>
  <c r="E1143" i="31"/>
  <c r="F1143" i="31" s="1"/>
  <c r="E1142" i="31"/>
  <c r="F1142" i="31" s="1"/>
  <c r="E1141" i="31"/>
  <c r="F1141" i="31" s="1"/>
  <c r="E1140" i="31"/>
  <c r="F1140" i="31" s="1"/>
  <c r="E1139" i="31"/>
  <c r="F1139" i="31" s="1"/>
  <c r="E1138" i="31"/>
  <c r="F1138" i="31" s="1"/>
  <c r="E1137" i="31"/>
  <c r="F1137" i="31" s="1"/>
  <c r="E1136" i="31"/>
  <c r="F1136" i="31" s="1"/>
  <c r="E1135" i="31"/>
  <c r="F1135" i="31" s="1"/>
  <c r="E1134" i="31"/>
  <c r="F1134" i="31" s="1"/>
  <c r="E1133" i="31"/>
  <c r="F1133" i="31" s="1"/>
  <c r="E1132" i="31"/>
  <c r="F1132" i="31" s="1"/>
  <c r="E1131" i="31"/>
  <c r="F1131" i="31" s="1"/>
  <c r="E1130" i="31"/>
  <c r="F1130" i="31" s="1"/>
  <c r="E1129" i="31"/>
  <c r="F1129" i="31" s="1"/>
  <c r="E1128" i="31"/>
  <c r="F1128" i="31" s="1"/>
  <c r="E1127" i="31"/>
  <c r="F1127" i="31" s="1"/>
  <c r="E1126" i="31"/>
  <c r="F1126" i="31" s="1"/>
  <c r="E1125" i="31"/>
  <c r="F1125" i="31" s="1"/>
  <c r="E1124" i="31"/>
  <c r="F1124" i="31" s="1"/>
  <c r="E1123" i="31"/>
  <c r="F1123" i="31" s="1"/>
  <c r="E1122" i="31"/>
  <c r="F1122" i="31" s="1"/>
  <c r="E1121" i="31"/>
  <c r="F1121" i="31" s="1"/>
  <c r="E1120" i="31"/>
  <c r="F1120" i="31" s="1"/>
  <c r="E1119" i="31"/>
  <c r="F1119" i="31" s="1"/>
  <c r="E1118" i="31"/>
  <c r="F1118" i="31" s="1"/>
  <c r="E1117" i="31"/>
  <c r="F1117" i="31" s="1"/>
  <c r="E1116" i="31"/>
  <c r="F1116" i="31" s="1"/>
  <c r="E1115" i="31"/>
  <c r="F1115" i="31" s="1"/>
  <c r="E1114" i="31"/>
  <c r="F1114" i="31" s="1"/>
  <c r="E1113" i="31"/>
  <c r="F1113" i="31" s="1"/>
  <c r="E1112" i="31"/>
  <c r="F1112" i="31" s="1"/>
  <c r="E1111" i="31"/>
  <c r="F1111" i="31" s="1"/>
  <c r="E1110" i="31"/>
  <c r="F1110" i="31" s="1"/>
  <c r="E1109" i="31"/>
  <c r="F1109" i="31" s="1"/>
  <c r="E1108" i="31"/>
  <c r="F1108" i="31" s="1"/>
  <c r="E1107" i="31"/>
  <c r="F1107" i="31" s="1"/>
  <c r="E1106" i="31"/>
  <c r="F1106" i="31" s="1"/>
  <c r="E1105" i="31"/>
  <c r="F1105" i="31" s="1"/>
  <c r="E1104" i="31"/>
  <c r="F1104" i="31" s="1"/>
  <c r="E1103" i="31"/>
  <c r="F1103" i="31" s="1"/>
  <c r="E1102" i="31"/>
  <c r="F1102" i="31" s="1"/>
  <c r="E1101" i="31"/>
  <c r="F1101" i="31" s="1"/>
  <c r="E1100" i="31"/>
  <c r="F1100" i="31" s="1"/>
  <c r="E1099" i="31"/>
  <c r="F1099" i="31" s="1"/>
  <c r="E1098" i="31"/>
  <c r="F1098" i="31" s="1"/>
  <c r="E1097" i="31"/>
  <c r="F1097" i="31" s="1"/>
  <c r="E1096" i="31"/>
  <c r="F1096" i="31" s="1"/>
  <c r="E1095" i="31"/>
  <c r="F1095" i="31" s="1"/>
  <c r="E1094" i="31"/>
  <c r="F1094" i="31" s="1"/>
  <c r="E1093" i="31"/>
  <c r="F1093" i="31" s="1"/>
  <c r="E1092" i="31"/>
  <c r="F1092" i="31" s="1"/>
  <c r="E1091" i="31"/>
  <c r="F1091" i="31" s="1"/>
  <c r="E1090" i="31"/>
  <c r="F1090" i="31" s="1"/>
  <c r="E1089" i="31"/>
  <c r="F1089" i="31" s="1"/>
  <c r="E1088" i="31"/>
  <c r="F1088" i="31" s="1"/>
  <c r="E1087" i="31"/>
  <c r="F1087" i="31" s="1"/>
  <c r="E1086" i="31"/>
  <c r="F1086" i="31" s="1"/>
  <c r="E1085" i="31"/>
  <c r="F1085" i="31" s="1"/>
  <c r="E1084" i="31"/>
  <c r="F1084" i="31" s="1"/>
  <c r="E1083" i="31"/>
  <c r="F1083" i="31" s="1"/>
  <c r="E1082" i="31"/>
  <c r="F1082" i="31" s="1"/>
  <c r="E1081" i="31"/>
  <c r="F1081" i="31" s="1"/>
  <c r="E1080" i="31"/>
  <c r="F1080" i="31" s="1"/>
  <c r="E1079" i="31"/>
  <c r="F1079" i="31" s="1"/>
  <c r="E1078" i="31"/>
  <c r="F1078" i="31" s="1"/>
  <c r="E1077" i="31"/>
  <c r="F1077" i="31" s="1"/>
  <c r="E1076" i="31"/>
  <c r="F1076" i="31" s="1"/>
  <c r="E1075" i="31"/>
  <c r="F1075" i="31" s="1"/>
  <c r="E1074" i="31"/>
  <c r="F1074" i="31" s="1"/>
  <c r="E1073" i="31"/>
  <c r="F1073" i="31" s="1"/>
  <c r="E1072" i="31"/>
  <c r="F1072" i="31" s="1"/>
  <c r="E1071" i="31"/>
  <c r="F1071" i="31" s="1"/>
  <c r="E1070" i="31"/>
  <c r="F1070" i="31" s="1"/>
  <c r="E1069" i="31"/>
  <c r="F1069" i="31" s="1"/>
  <c r="E1068" i="31"/>
  <c r="F1068" i="31" s="1"/>
  <c r="E1067" i="31"/>
  <c r="F1067" i="31" s="1"/>
  <c r="E1066" i="31"/>
  <c r="F1066" i="31" s="1"/>
  <c r="E1065" i="31"/>
  <c r="F1065" i="31" s="1"/>
  <c r="E1064" i="31"/>
  <c r="F1064" i="31" s="1"/>
  <c r="E1063" i="31"/>
  <c r="F1063" i="31" s="1"/>
  <c r="E1062" i="31"/>
  <c r="F1062" i="31" s="1"/>
  <c r="E1061" i="31"/>
  <c r="F1061" i="31" s="1"/>
  <c r="E1060" i="31"/>
  <c r="F1060" i="31" s="1"/>
  <c r="E1059" i="31"/>
  <c r="F1059" i="31" s="1"/>
  <c r="E1058" i="31"/>
  <c r="F1058" i="31" s="1"/>
  <c r="E1057" i="31"/>
  <c r="F1057" i="31" s="1"/>
  <c r="E1056" i="31"/>
  <c r="F1056" i="31" s="1"/>
  <c r="E1055" i="31"/>
  <c r="F1055" i="31" s="1"/>
  <c r="E1054" i="31"/>
  <c r="F1054" i="31" s="1"/>
  <c r="E1053" i="31"/>
  <c r="F1053" i="31" s="1"/>
  <c r="E1052" i="31"/>
  <c r="F1052" i="31" s="1"/>
  <c r="E1051" i="31"/>
  <c r="F1051" i="31" s="1"/>
  <c r="E1050" i="31"/>
  <c r="F1050" i="31" s="1"/>
  <c r="E1049" i="31"/>
  <c r="F1049" i="31" s="1"/>
  <c r="E1048" i="31"/>
  <c r="F1048" i="31" s="1"/>
  <c r="E1047" i="31"/>
  <c r="F1047" i="31" s="1"/>
  <c r="E1046" i="31"/>
  <c r="F1046" i="31" s="1"/>
  <c r="E1045" i="31"/>
  <c r="F1045" i="31" s="1"/>
  <c r="E1044" i="31"/>
  <c r="F1044" i="31" s="1"/>
  <c r="E1043" i="31"/>
  <c r="F1043" i="31" s="1"/>
  <c r="E1042" i="31"/>
  <c r="F1042" i="31" s="1"/>
  <c r="E1041" i="31"/>
  <c r="F1041" i="31" s="1"/>
  <c r="E1040" i="31"/>
  <c r="F1040" i="31" s="1"/>
  <c r="E1039" i="31"/>
  <c r="F1039" i="31" s="1"/>
  <c r="E1038" i="31"/>
  <c r="F1038" i="31" s="1"/>
  <c r="E1037" i="31"/>
  <c r="F1037" i="31" s="1"/>
  <c r="E1036" i="31"/>
  <c r="F1036" i="31" s="1"/>
  <c r="E1035" i="31"/>
  <c r="F1035" i="31" s="1"/>
  <c r="E1034" i="31"/>
  <c r="F1034" i="31" s="1"/>
  <c r="E1033" i="31"/>
  <c r="F1033" i="31" s="1"/>
  <c r="E1032" i="31"/>
  <c r="F1032" i="31" s="1"/>
  <c r="E1031" i="31"/>
  <c r="F1031" i="31" s="1"/>
  <c r="E1030" i="31"/>
  <c r="F1030" i="31" s="1"/>
  <c r="E1029" i="31"/>
  <c r="F1029" i="31" s="1"/>
  <c r="E1028" i="31"/>
  <c r="F1028" i="31" s="1"/>
  <c r="E1027" i="31"/>
  <c r="F1027" i="31" s="1"/>
  <c r="E1026" i="31"/>
  <c r="F1026" i="31" s="1"/>
  <c r="E1025" i="31"/>
  <c r="F1025" i="31" s="1"/>
  <c r="E1024" i="31"/>
  <c r="F1024" i="31" s="1"/>
  <c r="E1023" i="31"/>
  <c r="F1023" i="31" s="1"/>
  <c r="E1022" i="31"/>
  <c r="F1022" i="31" s="1"/>
  <c r="E1021" i="31"/>
  <c r="F1021" i="31" s="1"/>
  <c r="E1020" i="31"/>
  <c r="F1020" i="31" s="1"/>
  <c r="E1019" i="31"/>
  <c r="F1019" i="31" s="1"/>
  <c r="E1018" i="31"/>
  <c r="F1018" i="31" s="1"/>
  <c r="E1017" i="31"/>
  <c r="F1017" i="31" s="1"/>
  <c r="E1016" i="31"/>
  <c r="F1016" i="31" s="1"/>
  <c r="E1015" i="31"/>
  <c r="F1015" i="31" s="1"/>
  <c r="E1014" i="31"/>
  <c r="F1014" i="31" s="1"/>
  <c r="E1013" i="31"/>
  <c r="F1013" i="31" s="1"/>
  <c r="E1012" i="31"/>
  <c r="F1012" i="31" s="1"/>
  <c r="E1011" i="31"/>
  <c r="F1011" i="31" s="1"/>
  <c r="E1010" i="31"/>
  <c r="F1010" i="31" s="1"/>
  <c r="E1009" i="31"/>
  <c r="F1009" i="31" s="1"/>
  <c r="E1008" i="31"/>
  <c r="F1008" i="31" s="1"/>
  <c r="E1007" i="31"/>
  <c r="F1007" i="31" s="1"/>
  <c r="E1006" i="31"/>
  <c r="F1006" i="31" s="1"/>
  <c r="E1005" i="31"/>
  <c r="F1005" i="31" s="1"/>
  <c r="E1004" i="31"/>
  <c r="F1004" i="31" s="1"/>
  <c r="E1003" i="31"/>
  <c r="F1003" i="31" s="1"/>
  <c r="E1002" i="31"/>
  <c r="F1002" i="31" s="1"/>
  <c r="E1001" i="31"/>
  <c r="F1001" i="31" s="1"/>
  <c r="E1000" i="31"/>
  <c r="F1000" i="31" s="1"/>
  <c r="E999" i="31"/>
  <c r="F999" i="31" s="1"/>
  <c r="E998" i="31"/>
  <c r="F998" i="31" s="1"/>
  <c r="E997" i="31"/>
  <c r="F997" i="31" s="1"/>
  <c r="E996" i="31"/>
  <c r="F996" i="31" s="1"/>
  <c r="E995" i="31"/>
  <c r="F995" i="31" s="1"/>
  <c r="E994" i="31"/>
  <c r="F994" i="31" s="1"/>
  <c r="E993" i="31"/>
  <c r="F993" i="31" s="1"/>
  <c r="E992" i="31"/>
  <c r="F992" i="31" s="1"/>
  <c r="E991" i="31"/>
  <c r="F991" i="31" s="1"/>
  <c r="E990" i="31"/>
  <c r="F990" i="31" s="1"/>
  <c r="E989" i="31"/>
  <c r="F989" i="31" s="1"/>
  <c r="E988" i="31"/>
  <c r="F988" i="31" s="1"/>
  <c r="E987" i="31"/>
  <c r="F987" i="31" s="1"/>
  <c r="E986" i="31"/>
  <c r="F986" i="31" s="1"/>
  <c r="E985" i="31"/>
  <c r="F985" i="31" s="1"/>
  <c r="E984" i="31"/>
  <c r="F984" i="31" s="1"/>
  <c r="E983" i="31"/>
  <c r="F983" i="31" s="1"/>
  <c r="E982" i="31"/>
  <c r="F982" i="31" s="1"/>
  <c r="E981" i="31"/>
  <c r="F981" i="31" s="1"/>
  <c r="E980" i="31"/>
  <c r="F980" i="31" s="1"/>
  <c r="E979" i="31"/>
  <c r="F979" i="31" s="1"/>
  <c r="E978" i="31"/>
  <c r="F978" i="31" s="1"/>
  <c r="E977" i="31"/>
  <c r="F977" i="31" s="1"/>
  <c r="E976" i="31"/>
  <c r="F976" i="31" s="1"/>
  <c r="E975" i="31"/>
  <c r="F975" i="31" s="1"/>
  <c r="E974" i="31"/>
  <c r="F974" i="31" s="1"/>
  <c r="E973" i="31"/>
  <c r="F973" i="31" s="1"/>
  <c r="E972" i="31"/>
  <c r="F972" i="31" s="1"/>
  <c r="E971" i="31"/>
  <c r="F971" i="31" s="1"/>
  <c r="E970" i="31"/>
  <c r="F970" i="31" s="1"/>
  <c r="E969" i="31"/>
  <c r="F969" i="31" s="1"/>
  <c r="E968" i="31"/>
  <c r="F968" i="31" s="1"/>
  <c r="E967" i="31"/>
  <c r="F967" i="31" s="1"/>
  <c r="E966" i="31"/>
  <c r="F966" i="31" s="1"/>
  <c r="E965" i="31"/>
  <c r="F965" i="31" s="1"/>
  <c r="E964" i="31"/>
  <c r="F964" i="31" s="1"/>
  <c r="E963" i="31"/>
  <c r="F963" i="31" s="1"/>
  <c r="E962" i="31"/>
  <c r="F962" i="31" s="1"/>
  <c r="E961" i="31"/>
  <c r="F961" i="31" s="1"/>
  <c r="E960" i="31"/>
  <c r="F960" i="31" s="1"/>
  <c r="E959" i="31"/>
  <c r="F959" i="31" s="1"/>
  <c r="E958" i="31"/>
  <c r="F958" i="31" s="1"/>
  <c r="E957" i="31"/>
  <c r="F957" i="31" s="1"/>
  <c r="E956" i="31"/>
  <c r="F956" i="31" s="1"/>
  <c r="E955" i="31"/>
  <c r="F955" i="31" s="1"/>
  <c r="E954" i="31"/>
  <c r="F954" i="31" s="1"/>
  <c r="E953" i="31"/>
  <c r="F953" i="31" s="1"/>
  <c r="E952" i="31"/>
  <c r="F952" i="31" s="1"/>
  <c r="E951" i="31"/>
  <c r="F951" i="31" s="1"/>
  <c r="E950" i="31"/>
  <c r="F950" i="31" s="1"/>
  <c r="E949" i="31"/>
  <c r="F949" i="31" s="1"/>
  <c r="E948" i="31"/>
  <c r="F948" i="31" s="1"/>
  <c r="E947" i="31"/>
  <c r="F947" i="31" s="1"/>
  <c r="E946" i="31"/>
  <c r="F946" i="31" s="1"/>
  <c r="E945" i="31"/>
  <c r="F945" i="31" s="1"/>
  <c r="E944" i="31"/>
  <c r="F944" i="31" s="1"/>
  <c r="E943" i="31"/>
  <c r="F943" i="31" s="1"/>
  <c r="E942" i="31"/>
  <c r="F942" i="31" s="1"/>
  <c r="E941" i="31"/>
  <c r="F941" i="31" s="1"/>
  <c r="E940" i="31"/>
  <c r="F940" i="31" s="1"/>
  <c r="E939" i="31"/>
  <c r="F939" i="31" s="1"/>
  <c r="E938" i="31"/>
  <c r="F938" i="31" s="1"/>
  <c r="E937" i="31"/>
  <c r="F937" i="31" s="1"/>
  <c r="E936" i="31"/>
  <c r="F936" i="31" s="1"/>
  <c r="E935" i="31"/>
  <c r="F935" i="31" s="1"/>
  <c r="E934" i="31"/>
  <c r="F934" i="31" s="1"/>
  <c r="E933" i="31"/>
  <c r="F933" i="31" s="1"/>
  <c r="E932" i="31"/>
  <c r="F932" i="31" s="1"/>
  <c r="E931" i="31"/>
  <c r="F931" i="31" s="1"/>
  <c r="E930" i="31"/>
  <c r="F930" i="31" s="1"/>
  <c r="E929" i="31"/>
  <c r="F929" i="31" s="1"/>
  <c r="E928" i="31"/>
  <c r="F928" i="31" s="1"/>
  <c r="E927" i="31"/>
  <c r="F927" i="31" s="1"/>
  <c r="E926" i="31"/>
  <c r="F926" i="31" s="1"/>
  <c r="E925" i="31"/>
  <c r="F925" i="31" s="1"/>
  <c r="E924" i="31"/>
  <c r="F924" i="31" s="1"/>
  <c r="E923" i="31"/>
  <c r="F923" i="31" s="1"/>
  <c r="E922" i="31"/>
  <c r="F922" i="31" s="1"/>
  <c r="E921" i="31"/>
  <c r="F921" i="31" s="1"/>
  <c r="E920" i="31"/>
  <c r="F920" i="31" s="1"/>
  <c r="E919" i="31"/>
  <c r="F919" i="31" s="1"/>
  <c r="E918" i="31"/>
  <c r="F918" i="31" s="1"/>
  <c r="E917" i="31"/>
  <c r="F917" i="31" s="1"/>
  <c r="E916" i="31"/>
  <c r="F916" i="31" s="1"/>
  <c r="E915" i="31"/>
  <c r="F915" i="31" s="1"/>
  <c r="E914" i="31"/>
  <c r="F914" i="31" s="1"/>
  <c r="E913" i="31"/>
  <c r="F913" i="31" s="1"/>
  <c r="E912" i="31"/>
  <c r="F912" i="31" s="1"/>
  <c r="E911" i="31"/>
  <c r="F911" i="31" s="1"/>
  <c r="E910" i="31"/>
  <c r="F910" i="31" s="1"/>
  <c r="E909" i="31"/>
  <c r="F909" i="31" s="1"/>
  <c r="E908" i="31"/>
  <c r="F908" i="31" s="1"/>
  <c r="E907" i="31"/>
  <c r="F907" i="31" s="1"/>
  <c r="E906" i="31"/>
  <c r="F906" i="31" s="1"/>
  <c r="E905" i="31"/>
  <c r="F905" i="31" s="1"/>
  <c r="E904" i="31"/>
  <c r="F904" i="31" s="1"/>
  <c r="E903" i="31"/>
  <c r="F903" i="31" s="1"/>
  <c r="E902" i="31"/>
  <c r="F902" i="31" s="1"/>
  <c r="E901" i="31"/>
  <c r="F901" i="31" s="1"/>
  <c r="E900" i="31"/>
  <c r="F900" i="31" s="1"/>
  <c r="E899" i="31"/>
  <c r="F899" i="31" s="1"/>
  <c r="E898" i="31"/>
  <c r="F898" i="31" s="1"/>
  <c r="E897" i="31"/>
  <c r="F897" i="31" s="1"/>
  <c r="E896" i="31"/>
  <c r="F896" i="31" s="1"/>
  <c r="E895" i="31"/>
  <c r="F895" i="31" s="1"/>
  <c r="E894" i="31"/>
  <c r="F894" i="31" s="1"/>
  <c r="E893" i="31"/>
  <c r="F893" i="31" s="1"/>
  <c r="E892" i="31"/>
  <c r="F892" i="31" s="1"/>
  <c r="E891" i="31"/>
  <c r="F891" i="31" s="1"/>
  <c r="E890" i="31"/>
  <c r="F890" i="31" s="1"/>
  <c r="E889" i="31"/>
  <c r="F889" i="31" s="1"/>
  <c r="E888" i="31"/>
  <c r="F888" i="31" s="1"/>
  <c r="E887" i="31"/>
  <c r="F887" i="31" s="1"/>
  <c r="E886" i="31"/>
  <c r="F886" i="31" s="1"/>
  <c r="E885" i="31"/>
  <c r="F885" i="31" s="1"/>
  <c r="E884" i="31"/>
  <c r="F884" i="31" s="1"/>
  <c r="E883" i="31"/>
  <c r="F883" i="31" s="1"/>
  <c r="E882" i="31"/>
  <c r="F882" i="31" s="1"/>
  <c r="E881" i="31"/>
  <c r="F881" i="31" s="1"/>
  <c r="E880" i="31"/>
  <c r="F880" i="31" s="1"/>
  <c r="E879" i="31"/>
  <c r="F879" i="31" s="1"/>
  <c r="E878" i="31"/>
  <c r="F878" i="31" s="1"/>
  <c r="E877" i="31"/>
  <c r="F877" i="31" s="1"/>
  <c r="E876" i="31"/>
  <c r="F876" i="31" s="1"/>
  <c r="E875" i="31"/>
  <c r="F875" i="31" s="1"/>
  <c r="E874" i="31"/>
  <c r="F874" i="31" s="1"/>
  <c r="E873" i="31"/>
  <c r="F873" i="31" s="1"/>
  <c r="E872" i="31"/>
  <c r="F872" i="31" s="1"/>
  <c r="E871" i="31"/>
  <c r="F871" i="31" s="1"/>
  <c r="E870" i="31"/>
  <c r="F870" i="31" s="1"/>
  <c r="E869" i="31"/>
  <c r="F869" i="31" s="1"/>
  <c r="E868" i="31"/>
  <c r="F868" i="31" s="1"/>
  <c r="E867" i="31"/>
  <c r="F867" i="31" s="1"/>
  <c r="E866" i="31"/>
  <c r="F866" i="31" s="1"/>
  <c r="E865" i="31"/>
  <c r="F865" i="31" s="1"/>
  <c r="E864" i="31"/>
  <c r="F864" i="31" s="1"/>
  <c r="E863" i="31"/>
  <c r="F863" i="31" s="1"/>
  <c r="E862" i="31"/>
  <c r="F862" i="31" s="1"/>
  <c r="E861" i="31"/>
  <c r="F861" i="31" s="1"/>
  <c r="E860" i="31"/>
  <c r="F860" i="31" s="1"/>
  <c r="E859" i="31"/>
  <c r="F859" i="31" s="1"/>
  <c r="E858" i="31"/>
  <c r="F858" i="31" s="1"/>
  <c r="E857" i="31"/>
  <c r="F857" i="31" s="1"/>
  <c r="E856" i="31"/>
  <c r="F856" i="31" s="1"/>
  <c r="E855" i="31"/>
  <c r="F855" i="31" s="1"/>
  <c r="E854" i="31"/>
  <c r="F854" i="31" s="1"/>
  <c r="E853" i="31"/>
  <c r="F853" i="31" s="1"/>
  <c r="E852" i="31"/>
  <c r="F852" i="31" s="1"/>
  <c r="E851" i="31"/>
  <c r="F851" i="31" s="1"/>
  <c r="E850" i="31"/>
  <c r="F850" i="31" s="1"/>
  <c r="E849" i="31"/>
  <c r="F849" i="31" s="1"/>
  <c r="E848" i="31"/>
  <c r="F848" i="31" s="1"/>
  <c r="E847" i="31"/>
  <c r="F847" i="31" s="1"/>
  <c r="E846" i="31"/>
  <c r="F846" i="31" s="1"/>
  <c r="E845" i="31"/>
  <c r="F845" i="31" s="1"/>
  <c r="E844" i="31"/>
  <c r="F844" i="31" s="1"/>
  <c r="E843" i="31"/>
  <c r="F843" i="31" s="1"/>
  <c r="E842" i="31"/>
  <c r="F842" i="31" s="1"/>
  <c r="E841" i="31"/>
  <c r="F841" i="31" s="1"/>
  <c r="E840" i="31"/>
  <c r="F840" i="31" s="1"/>
  <c r="E839" i="31"/>
  <c r="F839" i="31" s="1"/>
  <c r="E838" i="31"/>
  <c r="F838" i="31" s="1"/>
  <c r="E837" i="31"/>
  <c r="F837" i="31" s="1"/>
  <c r="E836" i="31"/>
  <c r="F836" i="31" s="1"/>
  <c r="E835" i="31"/>
  <c r="F835" i="31" s="1"/>
  <c r="E834" i="31"/>
  <c r="F834" i="31" s="1"/>
  <c r="E833" i="31"/>
  <c r="F833" i="31" s="1"/>
  <c r="E832" i="31"/>
  <c r="F832" i="31" s="1"/>
  <c r="E831" i="31"/>
  <c r="F831" i="31" s="1"/>
  <c r="E830" i="31"/>
  <c r="F830" i="31" s="1"/>
  <c r="E829" i="31"/>
  <c r="F829" i="31" s="1"/>
  <c r="E828" i="31"/>
  <c r="F828" i="31" s="1"/>
  <c r="E827" i="31"/>
  <c r="F827" i="31" s="1"/>
  <c r="E826" i="31"/>
  <c r="F826" i="31" s="1"/>
  <c r="E825" i="31"/>
  <c r="F825" i="31" s="1"/>
  <c r="E824" i="31"/>
  <c r="F824" i="31" s="1"/>
  <c r="E823" i="31"/>
  <c r="F823" i="31" s="1"/>
  <c r="E822" i="31"/>
  <c r="F822" i="31" s="1"/>
  <c r="E821" i="31"/>
  <c r="F821" i="31" s="1"/>
  <c r="E820" i="31"/>
  <c r="F820" i="31" s="1"/>
  <c r="E819" i="31"/>
  <c r="F819" i="31" s="1"/>
  <c r="E818" i="31"/>
  <c r="F818" i="31" s="1"/>
  <c r="E817" i="31"/>
  <c r="F817" i="31" s="1"/>
  <c r="E816" i="31"/>
  <c r="F816" i="31" s="1"/>
  <c r="E815" i="31"/>
  <c r="F815" i="31" s="1"/>
  <c r="E814" i="31"/>
  <c r="F814" i="31" s="1"/>
  <c r="E813" i="31"/>
  <c r="F813" i="31" s="1"/>
  <c r="E812" i="31"/>
  <c r="F812" i="31" s="1"/>
  <c r="E811" i="31"/>
  <c r="F811" i="31" s="1"/>
  <c r="E810" i="31"/>
  <c r="F810" i="31" s="1"/>
  <c r="E809" i="31"/>
  <c r="F809" i="31" s="1"/>
  <c r="E808" i="31"/>
  <c r="F808" i="31" s="1"/>
  <c r="E807" i="31"/>
  <c r="F807" i="31" s="1"/>
  <c r="E806" i="31"/>
  <c r="F806" i="31" s="1"/>
  <c r="E805" i="31"/>
  <c r="F805" i="31" s="1"/>
  <c r="E804" i="31"/>
  <c r="F804" i="31" s="1"/>
  <c r="E803" i="31"/>
  <c r="F803" i="31" s="1"/>
  <c r="E802" i="31"/>
  <c r="F802" i="31" s="1"/>
  <c r="E801" i="31"/>
  <c r="F801" i="31" s="1"/>
  <c r="E800" i="31"/>
  <c r="F800" i="31" s="1"/>
  <c r="E799" i="31"/>
  <c r="F799" i="31" s="1"/>
  <c r="E798" i="31"/>
  <c r="F798" i="31" s="1"/>
  <c r="E797" i="31"/>
  <c r="F797" i="31" s="1"/>
  <c r="E796" i="31"/>
  <c r="F796" i="31" s="1"/>
  <c r="E795" i="31"/>
  <c r="F795" i="31" s="1"/>
  <c r="E794" i="31"/>
  <c r="F794" i="31" s="1"/>
  <c r="E793" i="31"/>
  <c r="F793" i="31" s="1"/>
  <c r="E792" i="31"/>
  <c r="F792" i="31" s="1"/>
  <c r="E791" i="31"/>
  <c r="F791" i="31" s="1"/>
  <c r="E790" i="31"/>
  <c r="F790" i="31" s="1"/>
  <c r="E789" i="31"/>
  <c r="F789" i="31" s="1"/>
  <c r="E788" i="31"/>
  <c r="F788" i="31" s="1"/>
  <c r="E787" i="31"/>
  <c r="F787" i="31" s="1"/>
  <c r="E786" i="31"/>
  <c r="F786" i="31" s="1"/>
  <c r="E785" i="31"/>
  <c r="F785" i="31" s="1"/>
  <c r="E784" i="31"/>
  <c r="F784" i="31" s="1"/>
  <c r="E783" i="31"/>
  <c r="F783" i="31" s="1"/>
  <c r="E782" i="31"/>
  <c r="F782" i="31" s="1"/>
  <c r="E781" i="31"/>
  <c r="F781" i="31" s="1"/>
  <c r="E780" i="31"/>
  <c r="F780" i="31" s="1"/>
  <c r="E779" i="31"/>
  <c r="F779" i="31" s="1"/>
  <c r="E778" i="31"/>
  <c r="F778" i="31" s="1"/>
  <c r="E777" i="31"/>
  <c r="F777" i="31" s="1"/>
  <c r="E776" i="31"/>
  <c r="F776" i="31" s="1"/>
  <c r="E775" i="31"/>
  <c r="F775" i="31" s="1"/>
  <c r="E774" i="31"/>
  <c r="F774" i="31" s="1"/>
  <c r="E773" i="31"/>
  <c r="F773" i="31" s="1"/>
  <c r="E772" i="31"/>
  <c r="F772" i="31" s="1"/>
  <c r="E771" i="31"/>
  <c r="F771" i="31" s="1"/>
  <c r="E770" i="31"/>
  <c r="F770" i="31" s="1"/>
  <c r="E769" i="31"/>
  <c r="F769" i="31" s="1"/>
  <c r="E768" i="31"/>
  <c r="F768" i="31" s="1"/>
  <c r="E767" i="31"/>
  <c r="F767" i="31" s="1"/>
  <c r="E766" i="31"/>
  <c r="F766" i="31" s="1"/>
  <c r="E765" i="31"/>
  <c r="F765" i="31" s="1"/>
  <c r="E764" i="31"/>
  <c r="F764" i="31" s="1"/>
  <c r="E763" i="31"/>
  <c r="F763" i="31" s="1"/>
  <c r="E762" i="31"/>
  <c r="F762" i="31" s="1"/>
  <c r="E761" i="31"/>
  <c r="F761" i="31" s="1"/>
  <c r="E760" i="31"/>
  <c r="F760" i="31" s="1"/>
  <c r="E759" i="31"/>
  <c r="F759" i="31" s="1"/>
  <c r="E758" i="31"/>
  <c r="F758" i="31" s="1"/>
  <c r="E757" i="31"/>
  <c r="F757" i="31" s="1"/>
  <c r="E756" i="31"/>
  <c r="F756" i="31" s="1"/>
  <c r="E755" i="31"/>
  <c r="F755" i="31" s="1"/>
  <c r="E754" i="31"/>
  <c r="F754" i="31" s="1"/>
  <c r="E753" i="31"/>
  <c r="F753" i="31" s="1"/>
  <c r="E752" i="31"/>
  <c r="F752" i="31" s="1"/>
  <c r="E751" i="31"/>
  <c r="F751" i="31" s="1"/>
  <c r="E750" i="31"/>
  <c r="F750" i="31" s="1"/>
  <c r="E749" i="31"/>
  <c r="F749" i="31" s="1"/>
  <c r="E748" i="31"/>
  <c r="F748" i="31" s="1"/>
  <c r="E747" i="31"/>
  <c r="F747" i="31" s="1"/>
  <c r="E746" i="31"/>
  <c r="F746" i="31" s="1"/>
  <c r="E745" i="31"/>
  <c r="F745" i="31" s="1"/>
  <c r="E744" i="31"/>
  <c r="F744" i="31" s="1"/>
  <c r="E743" i="31"/>
  <c r="F743" i="31" s="1"/>
  <c r="E742" i="31"/>
  <c r="F742" i="31" s="1"/>
  <c r="E741" i="31"/>
  <c r="F741" i="31" s="1"/>
  <c r="E740" i="31"/>
  <c r="F740" i="31" s="1"/>
  <c r="E739" i="31"/>
  <c r="F739" i="31" s="1"/>
  <c r="E738" i="31"/>
  <c r="F738" i="31" s="1"/>
  <c r="E737" i="31"/>
  <c r="F737" i="31" s="1"/>
  <c r="E736" i="31"/>
  <c r="F736" i="31" s="1"/>
  <c r="E735" i="31"/>
  <c r="F735" i="31" s="1"/>
  <c r="E734" i="31"/>
  <c r="F734" i="31" s="1"/>
  <c r="E733" i="31"/>
  <c r="F733" i="31" s="1"/>
  <c r="E732" i="31"/>
  <c r="F732" i="31" s="1"/>
  <c r="E731" i="31"/>
  <c r="F731" i="31" s="1"/>
  <c r="E730" i="31"/>
  <c r="F730" i="31" s="1"/>
  <c r="E729" i="31"/>
  <c r="F729" i="31" s="1"/>
  <c r="E728" i="31"/>
  <c r="F728" i="31" s="1"/>
  <c r="E727" i="31"/>
  <c r="F727" i="31" s="1"/>
  <c r="E726" i="31"/>
  <c r="F726" i="31" s="1"/>
  <c r="E725" i="31"/>
  <c r="F725" i="31" s="1"/>
  <c r="E724" i="31"/>
  <c r="F724" i="31" s="1"/>
  <c r="E723" i="31"/>
  <c r="F723" i="31" s="1"/>
  <c r="E722" i="31"/>
  <c r="F722" i="31" s="1"/>
  <c r="E721" i="31"/>
  <c r="F721" i="31" s="1"/>
  <c r="E720" i="31"/>
  <c r="F720" i="31" s="1"/>
  <c r="E719" i="31"/>
  <c r="F719" i="31" s="1"/>
  <c r="E718" i="31"/>
  <c r="F718" i="31" s="1"/>
  <c r="E717" i="31"/>
  <c r="F717" i="31" s="1"/>
  <c r="E716" i="31"/>
  <c r="F716" i="31" s="1"/>
  <c r="E715" i="31"/>
  <c r="F715" i="31" s="1"/>
  <c r="E714" i="31"/>
  <c r="F714" i="31" s="1"/>
  <c r="E713" i="31"/>
  <c r="F713" i="31" s="1"/>
  <c r="E712" i="31"/>
  <c r="F712" i="31" s="1"/>
  <c r="E711" i="31"/>
  <c r="F711" i="31" s="1"/>
  <c r="E710" i="31"/>
  <c r="F710" i="31" s="1"/>
  <c r="E709" i="31"/>
  <c r="F709" i="31" s="1"/>
  <c r="E708" i="31"/>
  <c r="F708" i="31" s="1"/>
  <c r="E707" i="31"/>
  <c r="F707" i="31" s="1"/>
  <c r="E706" i="31"/>
  <c r="F706" i="31" s="1"/>
  <c r="E705" i="31"/>
  <c r="F705" i="31" s="1"/>
  <c r="E704" i="31"/>
  <c r="F704" i="31" s="1"/>
  <c r="E703" i="31"/>
  <c r="F703" i="31" s="1"/>
  <c r="E702" i="31"/>
  <c r="F702" i="31" s="1"/>
  <c r="E701" i="31"/>
  <c r="F701" i="31" s="1"/>
  <c r="E700" i="31"/>
  <c r="F700" i="31" s="1"/>
  <c r="E699" i="31"/>
  <c r="F699" i="31" s="1"/>
  <c r="E698" i="31"/>
  <c r="F698" i="31" s="1"/>
  <c r="E697" i="31"/>
  <c r="F697" i="31" s="1"/>
  <c r="E696" i="31"/>
  <c r="F696" i="31" s="1"/>
  <c r="E695" i="31"/>
  <c r="F695" i="31" s="1"/>
  <c r="E694" i="31"/>
  <c r="F694" i="31" s="1"/>
  <c r="E693" i="31"/>
  <c r="F693" i="31" s="1"/>
  <c r="E692" i="31"/>
  <c r="F692" i="31" s="1"/>
  <c r="E691" i="31"/>
  <c r="F691" i="31" s="1"/>
  <c r="E690" i="31"/>
  <c r="F690" i="31" s="1"/>
  <c r="E689" i="31"/>
  <c r="F689" i="31" s="1"/>
  <c r="E688" i="31"/>
  <c r="F688" i="31" s="1"/>
  <c r="E687" i="31"/>
  <c r="F687" i="31" s="1"/>
  <c r="E686" i="31"/>
  <c r="F686" i="31" s="1"/>
  <c r="E685" i="31"/>
  <c r="F685" i="31" s="1"/>
  <c r="E684" i="31"/>
  <c r="F684" i="31" s="1"/>
  <c r="E683" i="31"/>
  <c r="F683" i="31" s="1"/>
  <c r="E682" i="31"/>
  <c r="F682" i="31" s="1"/>
  <c r="E681" i="31"/>
  <c r="F681" i="31" s="1"/>
  <c r="E680" i="31"/>
  <c r="F680" i="31" s="1"/>
  <c r="E679" i="31"/>
  <c r="F679" i="31" s="1"/>
  <c r="E678" i="31"/>
  <c r="F678" i="31" s="1"/>
  <c r="E677" i="31"/>
  <c r="F677" i="31" s="1"/>
  <c r="E676" i="31"/>
  <c r="F676" i="31" s="1"/>
  <c r="E675" i="31"/>
  <c r="F675" i="31" s="1"/>
  <c r="E674" i="31"/>
  <c r="F674" i="31" s="1"/>
  <c r="E673" i="31"/>
  <c r="F673" i="31" s="1"/>
  <c r="E672" i="31"/>
  <c r="F672" i="31" s="1"/>
  <c r="E671" i="31"/>
  <c r="F671" i="31" s="1"/>
  <c r="E670" i="31"/>
  <c r="F670" i="31" s="1"/>
  <c r="E669" i="31"/>
  <c r="F669" i="31" s="1"/>
  <c r="E668" i="31"/>
  <c r="F668" i="31" s="1"/>
  <c r="E667" i="31"/>
  <c r="F667" i="31" s="1"/>
  <c r="E666" i="31"/>
  <c r="F666" i="31" s="1"/>
  <c r="E665" i="31"/>
  <c r="F665" i="31" s="1"/>
  <c r="E664" i="31"/>
  <c r="F664" i="31" s="1"/>
  <c r="E663" i="31"/>
  <c r="F663" i="31" s="1"/>
  <c r="E662" i="31"/>
  <c r="F662" i="31" s="1"/>
  <c r="E661" i="31"/>
  <c r="F661" i="31" s="1"/>
  <c r="E660" i="31"/>
  <c r="F660" i="31" s="1"/>
  <c r="E659" i="31"/>
  <c r="F659" i="31" s="1"/>
  <c r="E658" i="31"/>
  <c r="F658" i="31" s="1"/>
  <c r="E657" i="31"/>
  <c r="F657" i="31" s="1"/>
  <c r="E656" i="31"/>
  <c r="F656" i="31" s="1"/>
  <c r="E655" i="31"/>
  <c r="F655" i="31" s="1"/>
  <c r="E654" i="31"/>
  <c r="F654" i="31" s="1"/>
  <c r="E653" i="31"/>
  <c r="F653" i="31" s="1"/>
  <c r="E652" i="31"/>
  <c r="F652" i="31" s="1"/>
  <c r="E651" i="31"/>
  <c r="F651" i="31" s="1"/>
  <c r="E650" i="31"/>
  <c r="F650" i="31" s="1"/>
  <c r="E649" i="31"/>
  <c r="F649" i="31" s="1"/>
  <c r="E648" i="31"/>
  <c r="F648" i="31" s="1"/>
  <c r="E647" i="31"/>
  <c r="F647" i="31" s="1"/>
  <c r="E646" i="31"/>
  <c r="F646" i="31" s="1"/>
  <c r="E645" i="31"/>
  <c r="F645" i="31" s="1"/>
  <c r="E644" i="31"/>
  <c r="F644" i="31" s="1"/>
  <c r="E643" i="31"/>
  <c r="F643" i="31" s="1"/>
  <c r="E642" i="31"/>
  <c r="F642" i="31" s="1"/>
  <c r="E641" i="31"/>
  <c r="F641" i="31" s="1"/>
  <c r="E640" i="31"/>
  <c r="F640" i="31" s="1"/>
  <c r="E639" i="31"/>
  <c r="F639" i="31" s="1"/>
  <c r="E638" i="31"/>
  <c r="F638" i="31" s="1"/>
  <c r="E637" i="31"/>
  <c r="F637" i="31" s="1"/>
  <c r="E636" i="31"/>
  <c r="F636" i="31" s="1"/>
  <c r="E635" i="31"/>
  <c r="F635" i="31" s="1"/>
  <c r="E634" i="31"/>
  <c r="F634" i="31" s="1"/>
  <c r="E633" i="31"/>
  <c r="F633" i="31" s="1"/>
  <c r="E632" i="31"/>
  <c r="F632" i="31" s="1"/>
  <c r="E631" i="31"/>
  <c r="F631" i="31" s="1"/>
  <c r="E630" i="31"/>
  <c r="F630" i="31" s="1"/>
  <c r="E629" i="31"/>
  <c r="F629" i="31" s="1"/>
  <c r="E628" i="31"/>
  <c r="F628" i="31" s="1"/>
  <c r="E627" i="31"/>
  <c r="F627" i="31" s="1"/>
  <c r="E626" i="31"/>
  <c r="F626" i="31" s="1"/>
  <c r="E625" i="31"/>
  <c r="F625" i="31" s="1"/>
  <c r="E624" i="31"/>
  <c r="F624" i="31" s="1"/>
  <c r="E623" i="31"/>
  <c r="F623" i="31" s="1"/>
  <c r="E622" i="31"/>
  <c r="F622" i="31" s="1"/>
  <c r="E621" i="31"/>
  <c r="F621" i="31" s="1"/>
  <c r="E620" i="31"/>
  <c r="F620" i="31" s="1"/>
  <c r="E619" i="31"/>
  <c r="F619" i="31" s="1"/>
  <c r="E618" i="31"/>
  <c r="F618" i="31" s="1"/>
  <c r="E617" i="31"/>
  <c r="F617" i="31" s="1"/>
  <c r="E616" i="31"/>
  <c r="F616" i="31" s="1"/>
  <c r="E615" i="31"/>
  <c r="F615" i="31" s="1"/>
  <c r="E614" i="31"/>
  <c r="F614" i="31" s="1"/>
  <c r="E613" i="31"/>
  <c r="F613" i="31" s="1"/>
  <c r="E612" i="31"/>
  <c r="F612" i="31" s="1"/>
  <c r="E611" i="31"/>
  <c r="F611" i="31" s="1"/>
  <c r="E610" i="31"/>
  <c r="F610" i="31" s="1"/>
  <c r="E609" i="31"/>
  <c r="F609" i="31" s="1"/>
  <c r="E608" i="31"/>
  <c r="F608" i="31" s="1"/>
  <c r="E607" i="31"/>
  <c r="F607" i="31" s="1"/>
  <c r="E606" i="31"/>
  <c r="F606" i="31" s="1"/>
  <c r="E605" i="31"/>
  <c r="F605" i="31" s="1"/>
  <c r="E604" i="31"/>
  <c r="F604" i="31" s="1"/>
  <c r="E603" i="31"/>
  <c r="F603" i="31" s="1"/>
  <c r="E602" i="31"/>
  <c r="F602" i="31" s="1"/>
  <c r="E601" i="31"/>
  <c r="F601" i="31" s="1"/>
  <c r="E600" i="31"/>
  <c r="F600" i="31" s="1"/>
  <c r="E599" i="31"/>
  <c r="F599" i="31" s="1"/>
  <c r="E598" i="31"/>
  <c r="F598" i="31" s="1"/>
  <c r="E597" i="31"/>
  <c r="F597" i="31" s="1"/>
  <c r="E596" i="31"/>
  <c r="F596" i="31" s="1"/>
  <c r="E595" i="31"/>
  <c r="F595" i="31" s="1"/>
  <c r="E594" i="31"/>
  <c r="F594" i="31" s="1"/>
  <c r="E593" i="31"/>
  <c r="F593" i="31" s="1"/>
  <c r="E592" i="31"/>
  <c r="F592" i="31" s="1"/>
  <c r="E591" i="31"/>
  <c r="F591" i="31" s="1"/>
  <c r="E590" i="31"/>
  <c r="F590" i="31" s="1"/>
  <c r="E589" i="31"/>
  <c r="F589" i="31" s="1"/>
  <c r="E588" i="31"/>
  <c r="F588" i="31" s="1"/>
  <c r="E587" i="31"/>
  <c r="F587" i="31" s="1"/>
  <c r="E586" i="31"/>
  <c r="F586" i="31" s="1"/>
  <c r="E585" i="31"/>
  <c r="F585" i="31" s="1"/>
  <c r="E584" i="31"/>
  <c r="F584" i="31" s="1"/>
  <c r="E583" i="31"/>
  <c r="F583" i="31" s="1"/>
  <c r="E582" i="31"/>
  <c r="F582" i="31" s="1"/>
  <c r="E581" i="31"/>
  <c r="F581" i="31" s="1"/>
  <c r="E580" i="31"/>
  <c r="F580" i="31" s="1"/>
  <c r="E579" i="31"/>
  <c r="F579" i="31" s="1"/>
  <c r="E578" i="31"/>
  <c r="F578" i="31" s="1"/>
  <c r="E577" i="31"/>
  <c r="F577" i="31" s="1"/>
  <c r="E576" i="31"/>
  <c r="F576" i="31" s="1"/>
  <c r="E575" i="31"/>
  <c r="F575" i="31" s="1"/>
  <c r="E574" i="31"/>
  <c r="F574" i="31" s="1"/>
  <c r="E573" i="31"/>
  <c r="F573" i="31" s="1"/>
  <c r="E572" i="31"/>
  <c r="F572" i="31" s="1"/>
  <c r="E571" i="31"/>
  <c r="F571" i="31" s="1"/>
  <c r="E570" i="31"/>
  <c r="F570" i="31" s="1"/>
  <c r="E569" i="31"/>
  <c r="F569" i="31" s="1"/>
  <c r="E568" i="31"/>
  <c r="F568" i="31" s="1"/>
  <c r="E567" i="31"/>
  <c r="F567" i="31" s="1"/>
  <c r="E566" i="31"/>
  <c r="F566" i="31" s="1"/>
  <c r="E565" i="31"/>
  <c r="F565" i="31" s="1"/>
  <c r="E564" i="31"/>
  <c r="F564" i="31" s="1"/>
  <c r="E563" i="31"/>
  <c r="F563" i="31" s="1"/>
  <c r="E562" i="31"/>
  <c r="F562" i="31" s="1"/>
  <c r="E561" i="31"/>
  <c r="F561" i="31" s="1"/>
  <c r="E560" i="31"/>
  <c r="F560" i="31" s="1"/>
  <c r="E559" i="31"/>
  <c r="F559" i="31" s="1"/>
  <c r="E558" i="31"/>
  <c r="F558" i="31" s="1"/>
  <c r="E557" i="31"/>
  <c r="F557" i="31" s="1"/>
  <c r="E556" i="31"/>
  <c r="F556" i="31" s="1"/>
  <c r="E555" i="31"/>
  <c r="F555" i="31" s="1"/>
  <c r="E554" i="31"/>
  <c r="F554" i="31" s="1"/>
  <c r="E553" i="31"/>
  <c r="F553" i="31" s="1"/>
  <c r="E552" i="31"/>
  <c r="F552" i="31" s="1"/>
  <c r="E551" i="31"/>
  <c r="F551" i="31" s="1"/>
  <c r="E550" i="31"/>
  <c r="F550" i="31" s="1"/>
  <c r="E549" i="31"/>
  <c r="F549" i="31" s="1"/>
  <c r="E548" i="31"/>
  <c r="F548" i="31" s="1"/>
  <c r="E547" i="31"/>
  <c r="F547" i="31" s="1"/>
  <c r="E546" i="31"/>
  <c r="F546" i="31" s="1"/>
  <c r="E545" i="31"/>
  <c r="F545" i="31" s="1"/>
  <c r="E544" i="31"/>
  <c r="F544" i="31" s="1"/>
  <c r="E543" i="31"/>
  <c r="F543" i="31" s="1"/>
  <c r="E542" i="31"/>
  <c r="F542" i="31" s="1"/>
  <c r="E541" i="31"/>
  <c r="F541" i="31" s="1"/>
  <c r="E540" i="31"/>
  <c r="F540" i="31" s="1"/>
  <c r="E539" i="31"/>
  <c r="F539" i="31" s="1"/>
  <c r="E538" i="31"/>
  <c r="F538" i="31" s="1"/>
  <c r="E537" i="31"/>
  <c r="F537" i="31" s="1"/>
  <c r="E536" i="31"/>
  <c r="F536" i="31" s="1"/>
  <c r="E535" i="31"/>
  <c r="F535" i="31" s="1"/>
  <c r="E534" i="31"/>
  <c r="F534" i="31" s="1"/>
  <c r="E533" i="31"/>
  <c r="F533" i="31" s="1"/>
  <c r="E532" i="31"/>
  <c r="F532" i="31" s="1"/>
  <c r="E531" i="31"/>
  <c r="F531" i="31" s="1"/>
  <c r="E530" i="31"/>
  <c r="F530" i="31" s="1"/>
  <c r="E529" i="31"/>
  <c r="F529" i="31" s="1"/>
  <c r="E528" i="31"/>
  <c r="F528" i="31" s="1"/>
  <c r="E527" i="31"/>
  <c r="F527" i="31" s="1"/>
  <c r="E526" i="31"/>
  <c r="F526" i="31" s="1"/>
  <c r="E525" i="31"/>
  <c r="F525" i="31" s="1"/>
  <c r="E524" i="31"/>
  <c r="F524" i="31" s="1"/>
  <c r="E523" i="31"/>
  <c r="F523" i="31" s="1"/>
  <c r="E522" i="31"/>
  <c r="F522" i="31" s="1"/>
  <c r="E521" i="31"/>
  <c r="F521" i="31" s="1"/>
  <c r="E520" i="31"/>
  <c r="F520" i="31" s="1"/>
  <c r="E519" i="31"/>
  <c r="F519" i="31" s="1"/>
  <c r="E518" i="31"/>
  <c r="F518" i="31" s="1"/>
  <c r="E517" i="31"/>
  <c r="F517" i="31" s="1"/>
  <c r="E516" i="31"/>
  <c r="F516" i="31" s="1"/>
  <c r="E515" i="31"/>
  <c r="F515" i="31" s="1"/>
  <c r="E514" i="31"/>
  <c r="F514" i="31" s="1"/>
  <c r="E513" i="31"/>
  <c r="F513" i="31" s="1"/>
  <c r="E512" i="31"/>
  <c r="F512" i="31" s="1"/>
  <c r="E511" i="31"/>
  <c r="F511" i="31" s="1"/>
  <c r="E510" i="31"/>
  <c r="F510" i="31" s="1"/>
  <c r="E509" i="31"/>
  <c r="F509" i="31" s="1"/>
  <c r="E508" i="31"/>
  <c r="F508" i="31" s="1"/>
  <c r="E507" i="31"/>
  <c r="F507" i="31" s="1"/>
  <c r="E506" i="31"/>
  <c r="F506" i="31" s="1"/>
  <c r="E505" i="31"/>
  <c r="F505" i="31" s="1"/>
  <c r="E504" i="31"/>
  <c r="F504" i="31" s="1"/>
  <c r="E503" i="31"/>
  <c r="F503" i="31" s="1"/>
  <c r="E502" i="31"/>
  <c r="F502" i="31" s="1"/>
  <c r="E501" i="31"/>
  <c r="F501" i="31" s="1"/>
  <c r="E500" i="31"/>
  <c r="F500" i="31" s="1"/>
  <c r="E499" i="31"/>
  <c r="F499" i="31" s="1"/>
  <c r="E498" i="31"/>
  <c r="F498" i="31" s="1"/>
  <c r="E497" i="31"/>
  <c r="F497" i="31" s="1"/>
  <c r="E496" i="31"/>
  <c r="F496" i="31" s="1"/>
  <c r="E495" i="31"/>
  <c r="F495" i="31" s="1"/>
  <c r="E494" i="31"/>
  <c r="F494" i="31" s="1"/>
  <c r="E493" i="31"/>
  <c r="F493" i="31" s="1"/>
  <c r="E492" i="31"/>
  <c r="F492" i="31" s="1"/>
  <c r="E491" i="31"/>
  <c r="F491" i="31" s="1"/>
  <c r="E490" i="31"/>
  <c r="F490" i="31" s="1"/>
  <c r="E489" i="31"/>
  <c r="F489" i="31" s="1"/>
  <c r="E488" i="31"/>
  <c r="F488" i="31" s="1"/>
  <c r="E487" i="31"/>
  <c r="F487" i="31" s="1"/>
  <c r="E486" i="31"/>
  <c r="F486" i="31" s="1"/>
  <c r="E485" i="31"/>
  <c r="F485" i="31" s="1"/>
  <c r="E484" i="31"/>
  <c r="F484" i="31" s="1"/>
  <c r="E483" i="31"/>
  <c r="F483" i="31" s="1"/>
  <c r="E482" i="31"/>
  <c r="F482" i="31" s="1"/>
  <c r="E481" i="31"/>
  <c r="F481" i="31" s="1"/>
  <c r="E480" i="31"/>
  <c r="F480" i="31" s="1"/>
  <c r="E479" i="31"/>
  <c r="F479" i="31" s="1"/>
  <c r="E478" i="31"/>
  <c r="F478" i="31" s="1"/>
  <c r="E477" i="31"/>
  <c r="F477" i="31" s="1"/>
  <c r="E476" i="31"/>
  <c r="F476" i="31" s="1"/>
  <c r="E475" i="31"/>
  <c r="F475" i="31" s="1"/>
  <c r="E474" i="31"/>
  <c r="F474" i="31" s="1"/>
  <c r="E473" i="31"/>
  <c r="F473" i="31" s="1"/>
  <c r="E472" i="31"/>
  <c r="F472" i="31" s="1"/>
  <c r="E471" i="31"/>
  <c r="F471" i="31" s="1"/>
  <c r="E470" i="31"/>
  <c r="F470" i="31" s="1"/>
  <c r="E469" i="31"/>
  <c r="F469" i="31" s="1"/>
  <c r="E468" i="31"/>
  <c r="F468" i="31" s="1"/>
  <c r="E467" i="31"/>
  <c r="F467" i="31" s="1"/>
  <c r="E466" i="31"/>
  <c r="F466" i="31" s="1"/>
  <c r="E465" i="31"/>
  <c r="F465" i="31" s="1"/>
  <c r="E464" i="31"/>
  <c r="F464" i="31" s="1"/>
  <c r="E463" i="31"/>
  <c r="F463" i="31" s="1"/>
  <c r="E462" i="31"/>
  <c r="F462" i="31" s="1"/>
  <c r="E461" i="31"/>
  <c r="F461" i="31" s="1"/>
  <c r="E460" i="31"/>
  <c r="F460" i="31" s="1"/>
  <c r="E459" i="31"/>
  <c r="F459" i="31" s="1"/>
  <c r="E458" i="31"/>
  <c r="F458" i="31" s="1"/>
  <c r="E457" i="31"/>
  <c r="F457" i="31" s="1"/>
  <c r="E456" i="31"/>
  <c r="F456" i="31" s="1"/>
  <c r="E455" i="31"/>
  <c r="F455" i="31" s="1"/>
  <c r="E454" i="31"/>
  <c r="F454" i="31" s="1"/>
  <c r="E453" i="31"/>
  <c r="F453" i="31" s="1"/>
  <c r="E452" i="31"/>
  <c r="F452" i="31" s="1"/>
  <c r="E451" i="31"/>
  <c r="F451" i="31" s="1"/>
  <c r="E450" i="31"/>
  <c r="F450" i="31" s="1"/>
  <c r="E449" i="31"/>
  <c r="F449" i="31" s="1"/>
  <c r="E448" i="31"/>
  <c r="F448" i="31" s="1"/>
  <c r="E447" i="31"/>
  <c r="F447" i="31" s="1"/>
  <c r="E446" i="31"/>
  <c r="F446" i="31" s="1"/>
  <c r="E445" i="31"/>
  <c r="F445" i="31" s="1"/>
  <c r="E444" i="31"/>
  <c r="F444" i="31" s="1"/>
  <c r="E443" i="31"/>
  <c r="F443" i="31" s="1"/>
  <c r="E442" i="31"/>
  <c r="F442" i="31" s="1"/>
  <c r="E441" i="31"/>
  <c r="F441" i="31" s="1"/>
  <c r="E440" i="31"/>
  <c r="F440" i="31" s="1"/>
  <c r="E439" i="31"/>
  <c r="F439" i="31" s="1"/>
  <c r="E438" i="31"/>
  <c r="F438" i="31" s="1"/>
  <c r="E437" i="31"/>
  <c r="F437" i="31" s="1"/>
  <c r="E436" i="31"/>
  <c r="F436" i="31" s="1"/>
  <c r="E435" i="31"/>
  <c r="F435" i="31" s="1"/>
  <c r="E434" i="31"/>
  <c r="F434" i="31" s="1"/>
  <c r="E433" i="31"/>
  <c r="F433" i="31" s="1"/>
  <c r="E432" i="31"/>
  <c r="F432" i="31" s="1"/>
  <c r="E431" i="31"/>
  <c r="F431" i="31" s="1"/>
  <c r="E430" i="31"/>
  <c r="F430" i="31" s="1"/>
  <c r="E429" i="31"/>
  <c r="F429" i="31" s="1"/>
  <c r="E428" i="31"/>
  <c r="F428" i="31" s="1"/>
  <c r="E427" i="31"/>
  <c r="F427" i="31" s="1"/>
  <c r="E426" i="31"/>
  <c r="F426" i="31" s="1"/>
  <c r="E425" i="31"/>
  <c r="F425" i="31" s="1"/>
  <c r="E424" i="31"/>
  <c r="F424" i="31" s="1"/>
  <c r="E423" i="31"/>
  <c r="F423" i="31" s="1"/>
  <c r="E422" i="31"/>
  <c r="F422" i="31" s="1"/>
  <c r="E421" i="31"/>
  <c r="F421" i="31" s="1"/>
  <c r="E420" i="31"/>
  <c r="F420" i="31" s="1"/>
  <c r="E419" i="31"/>
  <c r="F419" i="31" s="1"/>
  <c r="E418" i="31"/>
  <c r="F418" i="31" s="1"/>
  <c r="E417" i="31"/>
  <c r="F417" i="31" s="1"/>
  <c r="E416" i="31"/>
  <c r="F416" i="31" s="1"/>
  <c r="E415" i="31"/>
  <c r="F415" i="31" s="1"/>
  <c r="E414" i="31"/>
  <c r="F414" i="31" s="1"/>
  <c r="E413" i="31"/>
  <c r="F413" i="31" s="1"/>
  <c r="E412" i="31"/>
  <c r="F412" i="31" s="1"/>
  <c r="E411" i="31"/>
  <c r="F411" i="31" s="1"/>
  <c r="E410" i="31"/>
  <c r="F410" i="31" s="1"/>
  <c r="E409" i="31"/>
  <c r="F409" i="31" s="1"/>
  <c r="E408" i="31"/>
  <c r="F408" i="31" s="1"/>
  <c r="E407" i="31"/>
  <c r="F407" i="31" s="1"/>
  <c r="E406" i="31"/>
  <c r="F406" i="31" s="1"/>
  <c r="E405" i="31"/>
  <c r="F405" i="31" s="1"/>
  <c r="E404" i="31"/>
  <c r="F404" i="31" s="1"/>
  <c r="E403" i="31"/>
  <c r="F403" i="31" s="1"/>
  <c r="E402" i="31"/>
  <c r="F402" i="31" s="1"/>
  <c r="E401" i="31"/>
  <c r="F401" i="31" s="1"/>
  <c r="E400" i="31"/>
  <c r="F400" i="31" s="1"/>
  <c r="E399" i="31"/>
  <c r="F399" i="31" s="1"/>
  <c r="E398" i="31"/>
  <c r="F398" i="31" s="1"/>
  <c r="E397" i="31"/>
  <c r="F397" i="31" s="1"/>
  <c r="E396" i="31"/>
  <c r="F396" i="31" s="1"/>
  <c r="E395" i="31"/>
  <c r="F395" i="31" s="1"/>
  <c r="E394" i="31"/>
  <c r="F394" i="31" s="1"/>
  <c r="E393" i="31"/>
  <c r="F393" i="31" s="1"/>
  <c r="E392" i="31"/>
  <c r="F392" i="31" s="1"/>
  <c r="E391" i="31"/>
  <c r="F391" i="31" s="1"/>
  <c r="E390" i="31"/>
  <c r="F390" i="31" s="1"/>
  <c r="E389" i="31"/>
  <c r="F389" i="31" s="1"/>
  <c r="E388" i="31"/>
  <c r="F388" i="31" s="1"/>
  <c r="E387" i="31"/>
  <c r="F387" i="31" s="1"/>
  <c r="E386" i="31"/>
  <c r="F386" i="31" s="1"/>
  <c r="E385" i="31"/>
  <c r="F385" i="31" s="1"/>
  <c r="E384" i="31"/>
  <c r="F384" i="31" s="1"/>
  <c r="E383" i="31"/>
  <c r="F383" i="31" s="1"/>
  <c r="E382" i="31"/>
  <c r="F382" i="31" s="1"/>
  <c r="E381" i="31"/>
  <c r="F381" i="31" s="1"/>
  <c r="E380" i="31"/>
  <c r="F380" i="31" s="1"/>
  <c r="E379" i="31"/>
  <c r="F379" i="31" s="1"/>
  <c r="E378" i="31"/>
  <c r="F378" i="31" s="1"/>
  <c r="E377" i="31"/>
  <c r="F377" i="31" s="1"/>
  <c r="E376" i="31"/>
  <c r="F376" i="31" s="1"/>
  <c r="E375" i="31"/>
  <c r="F375" i="31" s="1"/>
  <c r="E374" i="31"/>
  <c r="F374" i="31" s="1"/>
  <c r="E373" i="31"/>
  <c r="F373" i="31" s="1"/>
  <c r="E372" i="31"/>
  <c r="F372" i="31" s="1"/>
  <c r="E371" i="31"/>
  <c r="F371" i="31" s="1"/>
  <c r="E370" i="31"/>
  <c r="F370" i="31" s="1"/>
  <c r="E369" i="31"/>
  <c r="F369" i="31" s="1"/>
  <c r="E368" i="31"/>
  <c r="F368" i="31" s="1"/>
  <c r="E367" i="31"/>
  <c r="F367" i="31" s="1"/>
  <c r="E366" i="31"/>
  <c r="F366" i="31" s="1"/>
  <c r="E365" i="31"/>
  <c r="F365" i="31" s="1"/>
  <c r="E364" i="31"/>
  <c r="F364" i="31" s="1"/>
  <c r="E363" i="31"/>
  <c r="F363" i="31" s="1"/>
  <c r="E362" i="31"/>
  <c r="F362" i="31" s="1"/>
  <c r="E361" i="31"/>
  <c r="F361" i="31" s="1"/>
  <c r="E360" i="31"/>
  <c r="F360" i="31" s="1"/>
  <c r="E359" i="31"/>
  <c r="F359" i="31" s="1"/>
  <c r="E358" i="31"/>
  <c r="F358" i="31" s="1"/>
  <c r="E357" i="31"/>
  <c r="F357" i="31" s="1"/>
  <c r="E356" i="31"/>
  <c r="F356" i="31" s="1"/>
  <c r="E355" i="31"/>
  <c r="F355" i="31" s="1"/>
  <c r="E354" i="31"/>
  <c r="F354" i="31" s="1"/>
  <c r="E353" i="31"/>
  <c r="F353" i="31" s="1"/>
  <c r="E352" i="31"/>
  <c r="F352" i="31" s="1"/>
  <c r="E351" i="31"/>
  <c r="F351" i="31" s="1"/>
  <c r="E350" i="31"/>
  <c r="F350" i="31" s="1"/>
  <c r="E349" i="31"/>
  <c r="F349" i="31" s="1"/>
  <c r="E348" i="31"/>
  <c r="F348" i="31" s="1"/>
  <c r="E347" i="31"/>
  <c r="F347" i="31" s="1"/>
  <c r="E346" i="31"/>
  <c r="F346" i="31" s="1"/>
  <c r="E345" i="31"/>
  <c r="F345" i="31" s="1"/>
  <c r="E344" i="31"/>
  <c r="F344" i="31" s="1"/>
  <c r="E343" i="31"/>
  <c r="F343" i="31" s="1"/>
  <c r="E342" i="31"/>
  <c r="F342" i="31" s="1"/>
  <c r="E341" i="31"/>
  <c r="F341" i="31" s="1"/>
  <c r="E340" i="31"/>
  <c r="F340" i="31" s="1"/>
  <c r="E339" i="31"/>
  <c r="F339" i="31" s="1"/>
  <c r="E338" i="31"/>
  <c r="F338" i="31" s="1"/>
  <c r="E337" i="31"/>
  <c r="F337" i="31" s="1"/>
  <c r="E336" i="31"/>
  <c r="F336" i="31" s="1"/>
  <c r="E335" i="31"/>
  <c r="F335" i="31" s="1"/>
  <c r="E334" i="31"/>
  <c r="F334" i="31" s="1"/>
  <c r="E333" i="31"/>
  <c r="F333" i="31" s="1"/>
  <c r="E332" i="31"/>
  <c r="F332" i="31" s="1"/>
  <c r="E331" i="31"/>
  <c r="F331" i="31" s="1"/>
  <c r="E330" i="31"/>
  <c r="F330" i="31" s="1"/>
  <c r="E329" i="31"/>
  <c r="F329" i="31" s="1"/>
  <c r="E328" i="31"/>
  <c r="F328" i="31" s="1"/>
  <c r="E327" i="31"/>
  <c r="F327" i="31" s="1"/>
  <c r="E326" i="31"/>
  <c r="F326" i="31" s="1"/>
  <c r="E325" i="31"/>
  <c r="F325" i="31" s="1"/>
  <c r="E324" i="31"/>
  <c r="F324" i="31" s="1"/>
  <c r="E323" i="31"/>
  <c r="F323" i="31" s="1"/>
  <c r="E322" i="31"/>
  <c r="F322" i="31" s="1"/>
  <c r="E321" i="31"/>
  <c r="F321" i="31" s="1"/>
  <c r="E320" i="31"/>
  <c r="F320" i="31" s="1"/>
  <c r="E319" i="31"/>
  <c r="F319" i="31" s="1"/>
  <c r="E318" i="31"/>
  <c r="F318" i="31" s="1"/>
  <c r="E317" i="31"/>
  <c r="F317" i="31" s="1"/>
  <c r="E316" i="31"/>
  <c r="F316" i="31" s="1"/>
  <c r="E315" i="31"/>
  <c r="F315" i="31" s="1"/>
  <c r="E314" i="31"/>
  <c r="F314" i="31" s="1"/>
  <c r="E313" i="31"/>
  <c r="F313" i="31" s="1"/>
  <c r="E312" i="31"/>
  <c r="F312" i="31" s="1"/>
  <c r="E311" i="31"/>
  <c r="F311" i="31" s="1"/>
  <c r="E310" i="31"/>
  <c r="F310" i="31" s="1"/>
  <c r="E309" i="31"/>
  <c r="F309" i="31" s="1"/>
  <c r="E308" i="31"/>
  <c r="F308" i="31" s="1"/>
  <c r="E307" i="31"/>
  <c r="F307" i="31" s="1"/>
  <c r="E306" i="31"/>
  <c r="F306" i="31" s="1"/>
  <c r="E305" i="31"/>
  <c r="F305" i="31" s="1"/>
  <c r="E304" i="31"/>
  <c r="F304" i="31" s="1"/>
  <c r="E303" i="31"/>
  <c r="F303" i="31" s="1"/>
  <c r="E302" i="31"/>
  <c r="F302" i="31" s="1"/>
  <c r="E301" i="31"/>
  <c r="F301" i="31" s="1"/>
  <c r="E300" i="31"/>
  <c r="F300" i="31" s="1"/>
  <c r="E299" i="31"/>
  <c r="F299" i="31" s="1"/>
  <c r="E298" i="31"/>
  <c r="F298" i="31" s="1"/>
  <c r="E297" i="31"/>
  <c r="F297" i="31" s="1"/>
  <c r="E296" i="31"/>
  <c r="F296" i="31" s="1"/>
  <c r="E295" i="31"/>
  <c r="F295" i="31" s="1"/>
  <c r="E294" i="31"/>
  <c r="F294" i="31" s="1"/>
  <c r="E293" i="31"/>
  <c r="F293" i="31" s="1"/>
  <c r="E292" i="31"/>
  <c r="F292" i="31" s="1"/>
  <c r="E291" i="31"/>
  <c r="F291" i="31" s="1"/>
  <c r="E290" i="31"/>
  <c r="F290" i="31" s="1"/>
  <c r="E289" i="31"/>
  <c r="F289" i="31" s="1"/>
  <c r="E288" i="31"/>
  <c r="F288" i="31" s="1"/>
  <c r="E287" i="31"/>
  <c r="F287" i="31" s="1"/>
  <c r="E286" i="31"/>
  <c r="F286" i="31" s="1"/>
  <c r="E285" i="31"/>
  <c r="F285" i="31" s="1"/>
  <c r="E284" i="31"/>
  <c r="F284" i="31" s="1"/>
  <c r="E283" i="31"/>
  <c r="F283" i="31" s="1"/>
  <c r="E282" i="31"/>
  <c r="F282" i="31" s="1"/>
  <c r="E281" i="31"/>
  <c r="F281" i="31" s="1"/>
  <c r="E280" i="31"/>
  <c r="F280" i="31" s="1"/>
  <c r="E279" i="31"/>
  <c r="F279" i="31" s="1"/>
  <c r="E278" i="31"/>
  <c r="F278" i="31" s="1"/>
  <c r="E277" i="31"/>
  <c r="F277" i="31" s="1"/>
  <c r="E276" i="31"/>
  <c r="F276" i="31" s="1"/>
  <c r="E275" i="31"/>
  <c r="F275" i="31" s="1"/>
  <c r="E274" i="31"/>
  <c r="F274" i="31" s="1"/>
  <c r="E273" i="31"/>
  <c r="F273" i="31" s="1"/>
  <c r="E272" i="31"/>
  <c r="F272" i="31" s="1"/>
  <c r="E271" i="31"/>
  <c r="F271" i="31" s="1"/>
  <c r="E270" i="31"/>
  <c r="F270" i="31" s="1"/>
  <c r="E269" i="31"/>
  <c r="F269" i="31" s="1"/>
  <c r="E268" i="31"/>
  <c r="F268" i="31" s="1"/>
  <c r="E267" i="31"/>
  <c r="F267" i="31" s="1"/>
  <c r="E266" i="31"/>
  <c r="F266" i="31" s="1"/>
  <c r="E265" i="31"/>
  <c r="F265" i="31" s="1"/>
  <c r="E264" i="31"/>
  <c r="F264" i="31" s="1"/>
  <c r="E263" i="31"/>
  <c r="F263" i="31" s="1"/>
  <c r="E262" i="31"/>
  <c r="F262" i="31" s="1"/>
  <c r="E261" i="31"/>
  <c r="F261" i="31" s="1"/>
  <c r="E260" i="31"/>
  <c r="F260" i="31" s="1"/>
  <c r="E259" i="31"/>
  <c r="F259" i="31" s="1"/>
  <c r="E258" i="31"/>
  <c r="F258" i="31" s="1"/>
  <c r="E257" i="31"/>
  <c r="F257" i="31" s="1"/>
  <c r="E256" i="31"/>
  <c r="F256" i="31" s="1"/>
  <c r="E255" i="31"/>
  <c r="F255" i="31" s="1"/>
  <c r="E254" i="31"/>
  <c r="F254" i="31" s="1"/>
  <c r="E253" i="31"/>
  <c r="F253" i="31" s="1"/>
  <c r="E252" i="31"/>
  <c r="F252" i="31" s="1"/>
  <c r="E251" i="31"/>
  <c r="F251" i="31" s="1"/>
  <c r="E250" i="31"/>
  <c r="F250" i="31" s="1"/>
  <c r="E249" i="31"/>
  <c r="F249" i="31" s="1"/>
  <c r="E248" i="31"/>
  <c r="F248" i="31" s="1"/>
  <c r="E247" i="31"/>
  <c r="F247" i="31" s="1"/>
  <c r="E246" i="31"/>
  <c r="F246" i="31" s="1"/>
  <c r="E245" i="31"/>
  <c r="F245" i="31" s="1"/>
  <c r="E244" i="31"/>
  <c r="F244" i="31" s="1"/>
  <c r="E243" i="31"/>
  <c r="F243" i="31" s="1"/>
  <c r="E242" i="31"/>
  <c r="F242" i="31" s="1"/>
  <c r="E241" i="31"/>
  <c r="F241" i="31" s="1"/>
  <c r="E240" i="31"/>
  <c r="F240" i="31" s="1"/>
  <c r="E239" i="31"/>
  <c r="F239" i="31" s="1"/>
  <c r="E238" i="31"/>
  <c r="F238" i="31" s="1"/>
  <c r="E237" i="31"/>
  <c r="F237" i="31" s="1"/>
  <c r="E236" i="31"/>
  <c r="F236" i="31" s="1"/>
  <c r="E235" i="31"/>
  <c r="F235" i="31" s="1"/>
  <c r="E234" i="31"/>
  <c r="F234" i="31" s="1"/>
  <c r="E233" i="31"/>
  <c r="F233" i="31" s="1"/>
  <c r="E232" i="31"/>
  <c r="F232" i="31" s="1"/>
  <c r="E231" i="31"/>
  <c r="F231" i="31" s="1"/>
  <c r="E230" i="31"/>
  <c r="F230" i="31" s="1"/>
  <c r="E229" i="31"/>
  <c r="F229" i="31" s="1"/>
  <c r="E228" i="31"/>
  <c r="F228" i="31" s="1"/>
  <c r="E227" i="31"/>
  <c r="F227" i="31" s="1"/>
  <c r="E226" i="31"/>
  <c r="F226" i="31" s="1"/>
  <c r="E225" i="31"/>
  <c r="F225" i="31" s="1"/>
  <c r="E224" i="31"/>
  <c r="F224" i="31" s="1"/>
  <c r="E223" i="31"/>
  <c r="F223" i="31" s="1"/>
  <c r="E222" i="31"/>
  <c r="F222" i="31" s="1"/>
  <c r="E221" i="31"/>
  <c r="F221" i="31" s="1"/>
  <c r="E220" i="31"/>
  <c r="F220" i="31" s="1"/>
  <c r="E219" i="31"/>
  <c r="F219" i="31" s="1"/>
  <c r="E218" i="31"/>
  <c r="F218" i="31" s="1"/>
  <c r="E217" i="31"/>
  <c r="F217" i="31" s="1"/>
  <c r="E216" i="31"/>
  <c r="F216" i="31" s="1"/>
  <c r="E215" i="31"/>
  <c r="F215" i="31" s="1"/>
  <c r="E214" i="31"/>
  <c r="F214" i="31" s="1"/>
  <c r="E213" i="31"/>
  <c r="F213" i="31" s="1"/>
  <c r="E212" i="31"/>
  <c r="F212" i="31" s="1"/>
  <c r="E211" i="31"/>
  <c r="F211" i="31" s="1"/>
  <c r="E210" i="31"/>
  <c r="F210" i="31" s="1"/>
  <c r="E209" i="31"/>
  <c r="F209" i="31" s="1"/>
  <c r="E208" i="31"/>
  <c r="F208" i="31" s="1"/>
  <c r="E207" i="31"/>
  <c r="F207" i="31" s="1"/>
  <c r="E206" i="31"/>
  <c r="F206" i="31" s="1"/>
  <c r="E205" i="31"/>
  <c r="F205" i="31" s="1"/>
  <c r="E204" i="31"/>
  <c r="F204" i="31" s="1"/>
  <c r="E203" i="31"/>
  <c r="F203" i="31" s="1"/>
  <c r="E202" i="31"/>
  <c r="F202" i="31" s="1"/>
  <c r="E201" i="31"/>
  <c r="F201" i="31" s="1"/>
  <c r="E200" i="31"/>
  <c r="F200" i="31" s="1"/>
  <c r="E199" i="31"/>
  <c r="F199" i="31" s="1"/>
  <c r="E198" i="31"/>
  <c r="F198" i="31" s="1"/>
  <c r="E197" i="31"/>
  <c r="F197" i="31" s="1"/>
  <c r="E196" i="31"/>
  <c r="F196" i="31" s="1"/>
  <c r="E195" i="31"/>
  <c r="F195" i="31" s="1"/>
  <c r="E194" i="31"/>
  <c r="F194" i="31" s="1"/>
  <c r="E193" i="31"/>
  <c r="F193" i="31" s="1"/>
  <c r="E192" i="31"/>
  <c r="F192" i="31" s="1"/>
  <c r="E191" i="31"/>
  <c r="F191" i="31" s="1"/>
  <c r="E190" i="31"/>
  <c r="F190" i="31" s="1"/>
  <c r="E189" i="31"/>
  <c r="F189" i="31" s="1"/>
  <c r="E188" i="31"/>
  <c r="F188" i="31" s="1"/>
  <c r="E187" i="31"/>
  <c r="F187" i="31" s="1"/>
  <c r="E186" i="31"/>
  <c r="F186" i="31" s="1"/>
  <c r="E185" i="31"/>
  <c r="F185" i="31" s="1"/>
  <c r="E184" i="31"/>
  <c r="F184" i="31" s="1"/>
  <c r="E183" i="31"/>
  <c r="F183" i="31" s="1"/>
  <c r="E182" i="31"/>
  <c r="F182" i="31" s="1"/>
  <c r="E181" i="31"/>
  <c r="F181" i="31" s="1"/>
  <c r="E180" i="31"/>
  <c r="F180" i="31" s="1"/>
  <c r="E179" i="31"/>
  <c r="F179" i="31" s="1"/>
  <c r="E178" i="31"/>
  <c r="F178" i="31" s="1"/>
  <c r="E177" i="31"/>
  <c r="F177" i="31" s="1"/>
  <c r="E176" i="31"/>
  <c r="F176" i="31" s="1"/>
  <c r="E175" i="31"/>
  <c r="F175" i="31" s="1"/>
  <c r="E174" i="31"/>
  <c r="F174" i="31" s="1"/>
  <c r="E173" i="31"/>
  <c r="F173" i="31" s="1"/>
  <c r="E172" i="31"/>
  <c r="F172" i="31" s="1"/>
  <c r="E171" i="31"/>
  <c r="F171" i="31" s="1"/>
  <c r="E170" i="31"/>
  <c r="F170" i="31" s="1"/>
  <c r="E169" i="31"/>
  <c r="F169" i="31" s="1"/>
  <c r="E168" i="31"/>
  <c r="F168" i="31" s="1"/>
  <c r="E167" i="31"/>
  <c r="F167" i="31" s="1"/>
  <c r="E166" i="31"/>
  <c r="F166" i="31" s="1"/>
  <c r="E165" i="31"/>
  <c r="F165" i="31" s="1"/>
  <c r="E164" i="31"/>
  <c r="F164" i="31" s="1"/>
  <c r="E163" i="31"/>
  <c r="F163" i="31" s="1"/>
  <c r="E162" i="31"/>
  <c r="F162" i="31" s="1"/>
  <c r="E161" i="31"/>
  <c r="F161" i="31" s="1"/>
  <c r="E160" i="31"/>
  <c r="F160" i="31" s="1"/>
  <c r="E159" i="31"/>
  <c r="F159" i="31" s="1"/>
  <c r="E158" i="31"/>
  <c r="F158" i="31" s="1"/>
  <c r="E157" i="31"/>
  <c r="F157" i="31" s="1"/>
  <c r="E156" i="31"/>
  <c r="F156" i="31" s="1"/>
  <c r="E155" i="31"/>
  <c r="F155" i="31" s="1"/>
  <c r="E154" i="31"/>
  <c r="F154" i="31" s="1"/>
  <c r="E153" i="31"/>
  <c r="F153" i="31" s="1"/>
  <c r="E152" i="31"/>
  <c r="F152" i="31" s="1"/>
  <c r="E151" i="31"/>
  <c r="F151" i="31" s="1"/>
  <c r="E150" i="31"/>
  <c r="F150" i="31" s="1"/>
  <c r="E149" i="31"/>
  <c r="F149" i="31" s="1"/>
  <c r="E148" i="31"/>
  <c r="F148" i="31" s="1"/>
  <c r="E147" i="31"/>
  <c r="F147" i="31" s="1"/>
  <c r="E146" i="31"/>
  <c r="F146" i="31" s="1"/>
  <c r="E145" i="31"/>
  <c r="F145" i="31" s="1"/>
  <c r="E144" i="31"/>
  <c r="F144" i="31" s="1"/>
  <c r="E143" i="31"/>
  <c r="F143" i="31" s="1"/>
  <c r="E142" i="31"/>
  <c r="F142" i="31" s="1"/>
  <c r="E141" i="31"/>
  <c r="F141" i="31" s="1"/>
  <c r="E140" i="31"/>
  <c r="F140" i="31" s="1"/>
  <c r="E139" i="31"/>
  <c r="F139" i="31" s="1"/>
  <c r="E138" i="31"/>
  <c r="F138" i="31" s="1"/>
  <c r="E137" i="31"/>
  <c r="F137" i="31" s="1"/>
  <c r="E136" i="31"/>
  <c r="F136" i="31" s="1"/>
  <c r="E135" i="31"/>
  <c r="F135" i="31" s="1"/>
  <c r="E134" i="31"/>
  <c r="F134" i="31" s="1"/>
  <c r="E133" i="31"/>
  <c r="F133" i="31" s="1"/>
  <c r="E132" i="31"/>
  <c r="F132" i="31" s="1"/>
  <c r="E131" i="31"/>
  <c r="F131" i="31" s="1"/>
  <c r="E130" i="31"/>
  <c r="F130" i="31" s="1"/>
  <c r="E129" i="31"/>
  <c r="F129" i="31" s="1"/>
  <c r="E128" i="31"/>
  <c r="F128" i="31" s="1"/>
  <c r="E127" i="31"/>
  <c r="F127" i="31" s="1"/>
  <c r="E126" i="31"/>
  <c r="F126" i="31" s="1"/>
  <c r="E125" i="31"/>
  <c r="F125" i="31" s="1"/>
  <c r="E124" i="31"/>
  <c r="F124" i="31" s="1"/>
  <c r="E123" i="31"/>
  <c r="F123" i="31" s="1"/>
  <c r="E122" i="31"/>
  <c r="F122" i="31" s="1"/>
  <c r="E121" i="31"/>
  <c r="F121" i="31" s="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F115" i="31" s="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F109" i="31" s="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F103" i="31" s="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F97" i="31" s="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F91" i="31" s="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F85" i="31" s="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F79" i="31" s="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F73" i="31" s="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F67" i="31" s="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F61" i="31" s="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F55" i="31" s="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F49" i="31" s="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F43" i="31" s="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F37" i="31" s="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F31" i="31" s="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F25" i="31" s="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F19" i="31" s="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6" i="31"/>
  <c r="F6" i="31" s="1"/>
  <c r="E5" i="31"/>
  <c r="F5" i="31" s="1"/>
  <c r="E4" i="31"/>
  <c r="F4" i="31" s="1"/>
  <c r="E3" i="31"/>
  <c r="F3" i="31" s="1"/>
  <c r="J4" i="37" l="1"/>
  <c r="J5" i="37" s="1"/>
  <c r="J6" i="37"/>
  <c r="F3" i="37"/>
  <c r="F2150" i="37"/>
  <c r="F2086" i="37"/>
  <c r="F2022" i="37"/>
  <c r="F2134" i="37"/>
  <c r="F2070" i="37"/>
  <c r="F2006" i="37"/>
  <c r="F2118" i="37"/>
  <c r="F2054" i="37"/>
  <c r="F1990" i="37"/>
  <c r="F2102" i="37"/>
  <c r="F2038" i="37"/>
  <c r="F2146" i="37"/>
  <c r="F2130" i="37"/>
  <c r="F2114" i="37"/>
  <c r="F2098" i="37"/>
  <c r="F2082" i="37"/>
  <c r="F2066" i="37"/>
  <c r="F2050" i="37"/>
  <c r="F2034" i="37"/>
  <c r="F2018" i="37"/>
  <c r="F2002" i="37"/>
  <c r="F1986" i="37"/>
  <c r="F2158" i="37"/>
  <c r="F2142" i="37"/>
  <c r="F2126" i="37"/>
  <c r="F2110" i="37"/>
  <c r="F2094" i="37"/>
  <c r="F2078" i="37"/>
  <c r="F2062" i="37"/>
  <c r="F2046" i="37"/>
  <c r="F2030" i="37"/>
  <c r="F2014" i="37"/>
  <c r="F1998" i="37"/>
  <c r="F1982" i="37"/>
  <c r="F2154" i="37"/>
  <c r="F2138" i="37"/>
  <c r="F2122" i="37"/>
  <c r="F2106" i="37"/>
  <c r="F2090" i="37"/>
  <c r="F2074" i="37"/>
  <c r="F2058" i="37"/>
  <c r="F2042" i="37"/>
  <c r="F2026" i="37"/>
  <c r="F2010" i="37"/>
  <c r="F1994" i="37"/>
  <c r="F8" i="37"/>
  <c r="F12" i="37"/>
  <c r="F16" i="37"/>
  <c r="F20" i="37"/>
  <c r="F24" i="37"/>
  <c r="F28" i="37"/>
  <c r="F32" i="37"/>
  <c r="F36" i="37"/>
  <c r="F40" i="37"/>
  <c r="F44" i="37"/>
  <c r="F48" i="37"/>
  <c r="F52" i="37"/>
  <c r="F56" i="37"/>
  <c r="F60" i="37"/>
  <c r="F64" i="37"/>
  <c r="F68" i="37"/>
  <c r="F72" i="37"/>
  <c r="F76" i="37"/>
  <c r="F80" i="37"/>
  <c r="F84" i="37"/>
  <c r="F88" i="37"/>
  <c r="F92" i="37"/>
  <c r="F96" i="37"/>
  <c r="F100" i="37"/>
  <c r="F104" i="37"/>
  <c r="F108" i="37"/>
  <c r="F112" i="37"/>
  <c r="F116" i="37"/>
  <c r="F120" i="37"/>
  <c r="F124" i="37"/>
  <c r="F128" i="37"/>
  <c r="F132" i="37"/>
  <c r="F136" i="37"/>
  <c r="F140" i="37"/>
  <c r="F144" i="37"/>
  <c r="F148" i="37"/>
  <c r="F152" i="37"/>
  <c r="F156" i="37"/>
  <c r="F160" i="37"/>
  <c r="F164" i="37"/>
  <c r="F168" i="37"/>
  <c r="F172" i="37"/>
  <c r="F176" i="37"/>
  <c r="F180" i="37"/>
  <c r="F184" i="37"/>
  <c r="F188" i="37"/>
  <c r="F192" i="37"/>
  <c r="F196" i="37"/>
  <c r="F200" i="37"/>
  <c r="F204" i="37"/>
  <c r="F208" i="37"/>
  <c r="F212" i="37"/>
  <c r="F216" i="37"/>
  <c r="F220" i="37"/>
  <c r="F224" i="37"/>
  <c r="F228" i="37"/>
  <c r="F232" i="37"/>
  <c r="F236" i="37"/>
  <c r="F240" i="37"/>
  <c r="F244" i="37"/>
  <c r="F248" i="37"/>
  <c r="F252" i="37"/>
  <c r="F256" i="37"/>
  <c r="F260" i="37"/>
  <c r="F264" i="37"/>
  <c r="F268" i="37"/>
  <c r="F272" i="37"/>
  <c r="F276" i="37"/>
  <c r="F280" i="37"/>
  <c r="F284" i="37"/>
  <c r="F288" i="37"/>
  <c r="F292" i="37"/>
  <c r="F296" i="37"/>
  <c r="F300" i="37"/>
  <c r="F304" i="37"/>
  <c r="F308" i="37"/>
  <c r="F312" i="37"/>
  <c r="F316" i="37"/>
  <c r="F320" i="37"/>
  <c r="F324" i="37"/>
  <c r="F328" i="37"/>
  <c r="F332" i="37"/>
  <c r="F336" i="37"/>
  <c r="F340" i="37"/>
  <c r="F344" i="37"/>
  <c r="F348" i="37"/>
  <c r="F352" i="37"/>
  <c r="F356" i="37"/>
  <c r="F360" i="37"/>
  <c r="F364" i="37"/>
  <c r="F368" i="37"/>
  <c r="F372" i="37"/>
  <c r="F376" i="37"/>
  <c r="F380" i="37"/>
  <c r="F384" i="37"/>
  <c r="F388" i="37"/>
  <c r="F392" i="37"/>
  <c r="F396" i="37"/>
  <c r="F400" i="37"/>
  <c r="F404" i="37"/>
  <c r="F408" i="37"/>
  <c r="F412" i="37"/>
  <c r="F416" i="37"/>
  <c r="F420" i="37"/>
  <c r="F424" i="37"/>
  <c r="F428" i="37"/>
  <c r="F432" i="37"/>
  <c r="F436" i="37"/>
  <c r="F440" i="37"/>
  <c r="F444" i="37"/>
  <c r="F448" i="37"/>
  <c r="F452" i="37"/>
  <c r="F456" i="37"/>
  <c r="F460" i="37"/>
  <c r="F464" i="37"/>
  <c r="F468" i="37"/>
  <c r="F472" i="37"/>
  <c r="F476" i="37"/>
  <c r="F480" i="37"/>
  <c r="F484" i="37"/>
  <c r="F488" i="37"/>
  <c r="F492" i="37"/>
  <c r="F496" i="37"/>
  <c r="F500" i="37"/>
  <c r="F504" i="37"/>
  <c r="F508" i="37"/>
  <c r="F512" i="37"/>
  <c r="F516" i="37"/>
  <c r="F520" i="37"/>
  <c r="F524" i="37"/>
  <c r="F528" i="37"/>
  <c r="F532" i="37"/>
  <c r="F536" i="37"/>
  <c r="F540" i="37"/>
  <c r="F544" i="37"/>
  <c r="F548" i="37"/>
  <c r="F552" i="37"/>
  <c r="F556" i="37"/>
  <c r="F560" i="37"/>
  <c r="F564" i="37"/>
  <c r="F568" i="37"/>
  <c r="F572" i="37"/>
  <c r="F576" i="37"/>
  <c r="F580" i="37"/>
  <c r="F584" i="37"/>
  <c r="F588" i="37"/>
  <c r="F592" i="37"/>
  <c r="F596" i="37"/>
  <c r="F600" i="37"/>
  <c r="F604" i="37"/>
  <c r="F608" i="37"/>
  <c r="F612" i="37"/>
  <c r="F616" i="37"/>
  <c r="F620" i="37"/>
  <c r="F624" i="37"/>
  <c r="F628" i="37"/>
  <c r="F632" i="37"/>
  <c r="F636" i="37"/>
  <c r="F640" i="37"/>
  <c r="F644" i="37"/>
  <c r="F648" i="37"/>
  <c r="F652" i="37"/>
  <c r="F656" i="37"/>
  <c r="F660" i="37"/>
  <c r="F664" i="37"/>
  <c r="F668" i="37"/>
  <c r="F672" i="37"/>
  <c r="F676" i="37"/>
  <c r="F680" i="37"/>
  <c r="F684" i="37"/>
  <c r="F688" i="37"/>
  <c r="F692" i="37"/>
  <c r="F696" i="37"/>
  <c r="F700" i="37"/>
  <c r="F704" i="37"/>
  <c r="F708" i="37"/>
  <c r="F712" i="37"/>
  <c r="F716" i="37"/>
  <c r="F720" i="37"/>
  <c r="F724" i="37"/>
  <c r="F728" i="37"/>
  <c r="F732" i="37"/>
  <c r="F736" i="37"/>
  <c r="F740" i="37"/>
  <c r="F744" i="37"/>
  <c r="F748" i="37"/>
  <c r="F752" i="37"/>
  <c r="F756" i="37"/>
  <c r="F760" i="37"/>
  <c r="F764" i="37"/>
  <c r="F768" i="37"/>
  <c r="F772" i="37"/>
  <c r="F776" i="37"/>
  <c r="F780" i="37"/>
  <c r="F784" i="37"/>
  <c r="F788" i="37"/>
  <c r="F792" i="37"/>
  <c r="F796" i="37"/>
  <c r="F800" i="37"/>
  <c r="F804" i="37"/>
  <c r="F808" i="37"/>
  <c r="F812" i="37"/>
  <c r="F816" i="37"/>
  <c r="F820" i="37"/>
  <c r="F824" i="37"/>
  <c r="F828" i="37"/>
  <c r="F832" i="37"/>
  <c r="F5" i="37"/>
  <c r="F9" i="37"/>
  <c r="F13" i="37"/>
  <c r="F17" i="37"/>
  <c r="F21" i="37"/>
  <c r="F25" i="37"/>
  <c r="F29" i="37"/>
  <c r="F33" i="37"/>
  <c r="F37" i="37"/>
  <c r="F41" i="37"/>
  <c r="F45" i="37"/>
  <c r="F49" i="37"/>
  <c r="F53" i="37"/>
  <c r="F57" i="37"/>
  <c r="F61" i="37"/>
  <c r="F65" i="37"/>
  <c r="F69" i="37"/>
  <c r="F73" i="37"/>
  <c r="F77" i="37"/>
  <c r="F81" i="37"/>
  <c r="F85" i="37"/>
  <c r="F89" i="37"/>
  <c r="F93" i="37"/>
  <c r="F97" i="37"/>
  <c r="F101" i="37"/>
  <c r="F105" i="37"/>
  <c r="F109" i="37"/>
  <c r="F113" i="37"/>
  <c r="F117" i="37"/>
  <c r="F121" i="37"/>
  <c r="F125" i="37"/>
  <c r="F129" i="37"/>
  <c r="F133" i="37"/>
  <c r="F137" i="37"/>
  <c r="F141" i="37"/>
  <c r="F145" i="37"/>
  <c r="F149" i="37"/>
  <c r="F153" i="37"/>
  <c r="F157" i="37"/>
  <c r="F161" i="37"/>
  <c r="F165" i="37"/>
  <c r="F169" i="37"/>
  <c r="F173" i="37"/>
  <c r="F177" i="37"/>
  <c r="F181" i="37"/>
  <c r="F185" i="37"/>
  <c r="F189" i="37"/>
  <c r="F193" i="37"/>
  <c r="F197" i="37"/>
  <c r="F201" i="37"/>
  <c r="F205" i="37"/>
  <c r="F209" i="37"/>
  <c r="F213" i="37"/>
  <c r="F217" i="37"/>
  <c r="F221" i="37"/>
  <c r="F225" i="37"/>
  <c r="F229" i="37"/>
  <c r="F233" i="37"/>
  <c r="F237" i="37"/>
  <c r="F241" i="37"/>
  <c r="F245" i="37"/>
  <c r="F249" i="37"/>
  <c r="F253" i="37"/>
  <c r="F257" i="37"/>
  <c r="F261" i="37"/>
  <c r="F265" i="37"/>
  <c r="F269" i="37"/>
  <c r="F273" i="37"/>
  <c r="F277" i="37"/>
  <c r="F281" i="37"/>
  <c r="F285" i="37"/>
  <c r="F289" i="37"/>
  <c r="F293" i="37"/>
  <c r="F297" i="37"/>
  <c r="F301" i="37"/>
  <c r="F305" i="37"/>
  <c r="F309" i="37"/>
  <c r="F313" i="37"/>
  <c r="F317" i="37"/>
  <c r="F321" i="37"/>
  <c r="F325" i="37"/>
  <c r="F329" i="37"/>
  <c r="F333" i="37"/>
  <c r="F337" i="37"/>
  <c r="F341" i="37"/>
  <c r="F345" i="37"/>
  <c r="F349" i="37"/>
  <c r="F353" i="37"/>
  <c r="F357" i="37"/>
  <c r="F361" i="37"/>
  <c r="F365" i="37"/>
  <c r="F369" i="37"/>
  <c r="F373" i="37"/>
  <c r="F377" i="37"/>
  <c r="F381" i="37"/>
  <c r="F385" i="37"/>
  <c r="F389" i="37"/>
  <c r="F393" i="37"/>
  <c r="F397" i="37"/>
  <c r="F401" i="37"/>
  <c r="F405" i="37"/>
  <c r="F409" i="37"/>
  <c r="F413" i="37"/>
  <c r="F417" i="37"/>
  <c r="F421" i="37"/>
  <c r="F425" i="37"/>
  <c r="F429" i="37"/>
  <c r="F433" i="37"/>
  <c r="F437" i="37"/>
  <c r="F441" i="37"/>
  <c r="F445" i="37"/>
  <c r="F449" i="37"/>
  <c r="F453" i="37"/>
  <c r="F457" i="37"/>
  <c r="F461" i="37"/>
  <c r="F465" i="37"/>
  <c r="F469" i="37"/>
  <c r="F473" i="37"/>
  <c r="F477" i="37"/>
  <c r="F481" i="37"/>
  <c r="F485" i="37"/>
  <c r="F489" i="37"/>
  <c r="F493" i="37"/>
  <c r="F497" i="37"/>
  <c r="F501" i="37"/>
  <c r="F505" i="37"/>
  <c r="F509" i="37"/>
  <c r="F513" i="37"/>
  <c r="F517" i="37"/>
  <c r="F521" i="37"/>
  <c r="F525" i="37"/>
  <c r="F529" i="37"/>
  <c r="F533" i="37"/>
  <c r="F537" i="37"/>
  <c r="F541" i="37"/>
  <c r="F545" i="37"/>
  <c r="F549" i="37"/>
  <c r="F553" i="37"/>
  <c r="F557" i="37"/>
  <c r="F561" i="37"/>
  <c r="F565" i="37"/>
  <c r="F569" i="37"/>
  <c r="F573" i="37"/>
  <c r="F577" i="37"/>
  <c r="F581" i="37"/>
  <c r="F585" i="37"/>
  <c r="F589" i="37"/>
  <c r="F593" i="37"/>
  <c r="F597" i="37"/>
  <c r="F601" i="37"/>
  <c r="F605" i="37"/>
  <c r="F609" i="37"/>
  <c r="F613" i="37"/>
  <c r="F617" i="37"/>
  <c r="F621" i="37"/>
  <c r="F625" i="37"/>
  <c r="F629" i="37"/>
  <c r="F633" i="37"/>
  <c r="F637" i="37"/>
  <c r="F641" i="37"/>
  <c r="F645" i="37"/>
  <c r="F649" i="37"/>
  <c r="F653" i="37"/>
  <c r="F657" i="37"/>
  <c r="F661" i="37"/>
  <c r="F665" i="37"/>
  <c r="F669" i="37"/>
  <c r="F673" i="37"/>
  <c r="F677" i="37"/>
  <c r="F681" i="37"/>
  <c r="F685" i="37"/>
  <c r="F689" i="37"/>
  <c r="F693" i="37"/>
  <c r="F697" i="37"/>
  <c r="F701" i="37"/>
  <c r="F705" i="37"/>
  <c r="F709" i="37"/>
  <c r="F713" i="37"/>
  <c r="F717" i="37"/>
  <c r="F721" i="37"/>
  <c r="F725" i="37"/>
  <c r="F729" i="37"/>
  <c r="F733" i="37"/>
  <c r="F737" i="37"/>
  <c r="F741" i="37"/>
  <c r="F745" i="37"/>
  <c r="F749" i="37"/>
  <c r="F753" i="37"/>
  <c r="F757" i="37"/>
  <c r="F761" i="37"/>
  <c r="F765" i="37"/>
  <c r="F769" i="37"/>
  <c r="F773" i="37"/>
  <c r="F777" i="37"/>
  <c r="F781" i="37"/>
  <c r="F785" i="37"/>
  <c r="F789" i="37"/>
  <c r="F793" i="37"/>
  <c r="F797" i="37"/>
  <c r="F801" i="37"/>
  <c r="F805" i="37"/>
  <c r="F809" i="37"/>
  <c r="F813" i="37"/>
  <c r="F817" i="37"/>
  <c r="F821" i="37"/>
  <c r="F825" i="37"/>
  <c r="F829" i="37"/>
  <c r="F833" i="37"/>
  <c r="F837" i="37"/>
  <c r="F841" i="37"/>
  <c r="F845" i="37"/>
  <c r="F849" i="37"/>
  <c r="F853" i="37"/>
  <c r="F857" i="37"/>
  <c r="F861" i="37"/>
  <c r="F865" i="37"/>
  <c r="F869" i="37"/>
  <c r="F873" i="37"/>
  <c r="F877" i="37"/>
  <c r="F881" i="37"/>
  <c r="F885" i="37"/>
  <c r="F889" i="37"/>
  <c r="F893" i="37"/>
  <c r="F897" i="37"/>
  <c r="F901" i="37"/>
  <c r="F905" i="37"/>
  <c r="F909" i="37"/>
  <c r="F913" i="37"/>
  <c r="F917" i="37"/>
  <c r="F921" i="37"/>
  <c r="F925" i="37"/>
  <c r="F929" i="37"/>
  <c r="F933" i="37"/>
  <c r="F937" i="37"/>
  <c r="F941" i="37"/>
  <c r="F945" i="37"/>
  <c r="F949" i="37"/>
  <c r="F953" i="37"/>
  <c r="F957" i="37"/>
  <c r="F961" i="37"/>
  <c r="F965" i="37"/>
  <c r="F969" i="37"/>
  <c r="F973" i="37"/>
  <c r="F977" i="37"/>
  <c r="F981" i="37"/>
  <c r="F985" i="37"/>
  <c r="F989" i="37"/>
  <c r="F993" i="37"/>
  <c r="F997" i="37"/>
  <c r="F1001" i="37"/>
  <c r="F1005" i="37"/>
  <c r="F1009" i="37"/>
  <c r="F1013" i="37"/>
  <c r="F1017" i="37"/>
  <c r="F1021" i="37"/>
  <c r="F1025" i="37"/>
  <c r="F1029" i="37"/>
  <c r="F1033" i="37"/>
  <c r="F1037" i="37"/>
  <c r="F1041" i="37"/>
  <c r="F1045" i="37"/>
  <c r="F1049" i="37"/>
  <c r="F1053" i="37"/>
  <c r="F1057" i="37"/>
  <c r="F1061" i="37"/>
  <c r="F1065" i="37"/>
  <c r="F1069" i="37"/>
  <c r="F1073" i="37"/>
  <c r="F1077" i="37"/>
  <c r="F1081" i="37"/>
  <c r="F1085" i="37"/>
  <c r="F1089" i="37"/>
  <c r="F1093" i="37"/>
  <c r="F1097" i="37"/>
  <c r="F1101" i="37"/>
  <c r="F1105" i="37"/>
  <c r="F1109" i="37"/>
  <c r="F1113" i="37"/>
  <c r="F1117" i="37"/>
  <c r="F1121" i="37"/>
  <c r="F1125" i="37"/>
  <c r="F1129" i="37"/>
  <c r="F1133" i="37"/>
  <c r="F1137" i="37"/>
  <c r="F1141" i="37"/>
  <c r="F1145" i="37"/>
  <c r="F1149" i="37"/>
  <c r="F1153" i="37"/>
  <c r="F1157" i="37"/>
  <c r="F1161" i="37"/>
  <c r="F1165" i="37"/>
  <c r="F1169" i="37"/>
  <c r="F1173" i="37"/>
  <c r="F1177" i="37"/>
  <c r="F1181" i="37"/>
  <c r="F1185" i="37"/>
  <c r="F1189" i="37"/>
  <c r="F1193" i="37"/>
  <c r="F1197" i="37"/>
  <c r="F1201" i="37"/>
  <c r="F1205" i="37"/>
  <c r="F1209" i="37"/>
  <c r="F1213" i="37"/>
  <c r="F1217" i="37"/>
  <c r="F1221" i="37"/>
  <c r="F1225" i="37"/>
  <c r="F1229" i="37"/>
  <c r="F1233" i="37"/>
  <c r="F1237" i="37"/>
  <c r="F1241" i="37"/>
  <c r="F1245" i="37"/>
  <c r="F1249" i="37"/>
  <c r="F1253" i="37"/>
  <c r="F1257" i="37"/>
  <c r="F1261" i="37"/>
  <c r="F1265" i="37"/>
  <c r="F1269" i="37"/>
  <c r="F1273" i="37"/>
  <c r="F1277" i="37"/>
  <c r="F1281" i="37"/>
  <c r="F1285" i="37"/>
  <c r="F1289" i="37"/>
  <c r="F1293" i="37"/>
  <c r="F1297" i="37"/>
  <c r="F1301" i="37"/>
  <c r="F1305" i="37"/>
  <c r="F1309" i="37"/>
  <c r="F1313" i="37"/>
  <c r="F1317" i="37"/>
  <c r="F1321" i="37"/>
  <c r="F1325" i="37"/>
  <c r="F1329" i="37"/>
  <c r="F1333" i="37"/>
  <c r="F1337" i="37"/>
  <c r="F1341" i="37"/>
  <c r="F1345" i="37"/>
  <c r="F1349" i="37"/>
  <c r="F1353" i="37"/>
  <c r="F1357" i="37"/>
  <c r="F1361" i="37"/>
  <c r="F1365" i="37"/>
  <c r="F1369" i="37"/>
  <c r="F1373" i="37"/>
  <c r="F1377" i="37"/>
  <c r="F1381" i="37"/>
  <c r="F1385" i="37"/>
  <c r="F1389" i="37"/>
  <c r="F1393" i="37"/>
  <c r="F1397" i="37"/>
  <c r="F1401" i="37"/>
  <c r="F1405" i="37"/>
  <c r="F1409" i="37"/>
  <c r="F1413" i="37"/>
  <c r="F1417" i="37"/>
  <c r="F1421" i="37"/>
  <c r="F1425" i="37"/>
  <c r="F1429" i="37"/>
  <c r="F1433" i="37"/>
  <c r="F1437" i="37"/>
  <c r="F1441" i="37"/>
  <c r="F1445" i="37"/>
  <c r="F1449" i="37"/>
  <c r="F1453" i="37"/>
  <c r="F1457" i="37"/>
  <c r="F1461" i="37"/>
  <c r="F1465" i="37"/>
  <c r="F1469" i="37"/>
  <c r="F1473" i="37"/>
  <c r="F1477" i="37"/>
  <c r="F1481" i="37"/>
  <c r="F1485" i="37"/>
  <c r="F1489" i="37"/>
  <c r="F1493" i="37"/>
  <c r="F1497" i="37"/>
  <c r="F1501" i="37"/>
  <c r="F1505" i="37"/>
  <c r="F1509" i="37"/>
  <c r="F1513" i="37"/>
  <c r="F1517" i="37"/>
  <c r="F1521" i="37"/>
  <c r="F1525" i="37"/>
  <c r="F1529" i="37"/>
  <c r="F1533" i="37"/>
  <c r="F1537" i="37"/>
  <c r="F1541" i="37"/>
  <c r="F1545" i="37"/>
  <c r="F1549" i="37"/>
  <c r="F1553" i="37"/>
  <c r="F1557" i="37"/>
  <c r="F1561" i="37"/>
  <c r="F1565" i="37"/>
  <c r="F1569" i="37"/>
  <c r="F1573" i="37"/>
  <c r="F1577" i="37"/>
  <c r="F1581" i="37"/>
  <c r="F1585" i="37"/>
  <c r="F1589" i="37"/>
  <c r="F1593" i="37"/>
  <c r="F1597" i="37"/>
  <c r="F1601" i="37"/>
  <c r="F1605" i="37"/>
  <c r="F1609" i="37"/>
  <c r="F1613" i="37"/>
  <c r="F1617" i="37"/>
  <c r="F1621" i="37"/>
  <c r="F1625" i="37"/>
  <c r="F1629" i="37"/>
  <c r="F1633" i="37"/>
  <c r="F1637" i="37"/>
  <c r="F1641" i="37"/>
  <c r="F1645" i="37"/>
  <c r="F1649" i="37"/>
  <c r="F1653" i="37"/>
  <c r="F1657" i="37"/>
  <c r="F1661" i="37"/>
  <c r="F1665" i="37"/>
  <c r="F1669" i="37"/>
  <c r="F1673" i="37"/>
  <c r="F1677" i="37"/>
  <c r="F1681" i="37"/>
  <c r="F1685" i="37"/>
  <c r="F1689" i="37"/>
  <c r="F1693" i="37"/>
  <c r="F1697" i="37"/>
  <c r="F1701" i="37"/>
  <c r="F1705" i="37"/>
  <c r="F1709" i="37"/>
  <c r="F1713" i="37"/>
  <c r="F1717" i="37"/>
  <c r="F1721" i="37"/>
  <c r="F1725" i="37"/>
  <c r="F1729" i="37"/>
  <c r="F1733" i="37"/>
  <c r="F1737" i="37"/>
  <c r="F1741" i="37"/>
  <c r="F1745" i="37"/>
  <c r="F1749" i="37"/>
  <c r="F1753" i="37"/>
  <c r="F1757" i="37"/>
  <c r="F1761" i="37"/>
  <c r="F1765" i="37"/>
  <c r="F1769" i="37"/>
  <c r="F1773" i="37"/>
  <c r="F1777" i="37"/>
  <c r="F1781" i="37"/>
  <c r="F1785" i="37"/>
  <c r="F1789" i="37"/>
  <c r="F1793" i="37"/>
  <c r="F1797" i="37"/>
  <c r="F1801" i="37"/>
  <c r="F1805" i="37"/>
  <c r="F1809" i="37"/>
  <c r="F1813" i="37"/>
  <c r="F1817" i="37"/>
  <c r="F1821" i="37"/>
  <c r="F1825" i="37"/>
  <c r="F1829" i="37"/>
  <c r="F1833" i="37"/>
  <c r="F1837" i="37"/>
  <c r="F1841" i="37"/>
  <c r="F1845" i="37"/>
  <c r="F1849" i="37"/>
  <c r="F1853" i="37"/>
  <c r="F1857" i="37"/>
  <c r="F1861" i="37"/>
  <c r="F1865" i="37"/>
  <c r="F1869" i="37"/>
  <c r="F1873" i="37"/>
  <c r="F1877" i="37"/>
  <c r="F1881" i="37"/>
  <c r="F1885" i="37"/>
  <c r="F1889" i="37"/>
  <c r="F1893" i="37"/>
  <c r="F1897" i="37"/>
  <c r="F1901" i="37"/>
  <c r="F1905" i="37"/>
  <c r="F1909" i="37"/>
  <c r="F1913" i="37"/>
  <c r="F1917" i="37"/>
  <c r="F1921" i="37"/>
  <c r="F1925" i="37"/>
  <c r="F1929" i="37"/>
  <c r="F1933" i="37"/>
  <c r="F1937" i="37"/>
  <c r="F1941" i="37"/>
  <c r="F1945" i="37"/>
  <c r="F1949" i="37"/>
  <c r="F1953" i="37"/>
  <c r="F1957" i="37"/>
  <c r="F1961" i="37"/>
  <c r="F1965" i="37"/>
  <c r="F1969" i="37"/>
  <c r="F1973" i="37"/>
  <c r="F1977" i="37"/>
  <c r="F1981" i="37"/>
  <c r="F1985" i="37"/>
  <c r="F1989" i="37"/>
  <c r="F1993" i="37"/>
  <c r="F1997" i="37"/>
  <c r="F2001" i="37"/>
  <c r="F2005" i="37"/>
  <c r="F2009" i="37"/>
  <c r="F2013" i="37"/>
  <c r="F2017" i="37"/>
  <c r="F2021" i="37"/>
  <c r="F2025" i="37"/>
  <c r="F2029" i="37"/>
  <c r="F2033" i="37"/>
  <c r="F2037" i="37"/>
  <c r="F2041" i="37"/>
  <c r="F2045" i="37"/>
  <c r="F2049" i="37"/>
  <c r="F2053" i="37"/>
  <c r="F2057" i="37"/>
  <c r="F2061" i="37"/>
  <c r="F2065" i="37"/>
  <c r="F2069" i="37"/>
  <c r="F2073" i="37"/>
  <c r="F2077" i="37"/>
  <c r="F2081" i="37"/>
  <c r="F2085" i="37"/>
  <c r="F2089" i="37"/>
  <c r="F2093" i="37"/>
  <c r="F2097" i="37"/>
  <c r="F2101" i="37"/>
  <c r="F2105" i="37"/>
  <c r="F2109" i="37"/>
  <c r="F2113" i="37"/>
  <c r="F2117" i="37"/>
  <c r="F2121" i="37"/>
  <c r="F2125" i="37"/>
  <c r="F2129" i="37"/>
  <c r="F2133" i="37"/>
  <c r="F2137" i="37"/>
  <c r="F2141" i="37"/>
  <c r="F2145" i="37"/>
  <c r="F2149" i="37"/>
  <c r="F2153" i="37"/>
  <c r="F2157" i="37"/>
  <c r="F6" i="37"/>
  <c r="F10" i="37"/>
  <c r="F4" i="37"/>
  <c r="F7" i="37"/>
  <c r="F11" i="37"/>
  <c r="F15" i="37"/>
  <c r="F19" i="37"/>
  <c r="F23" i="37"/>
  <c r="F27" i="37"/>
  <c r="F31" i="37"/>
  <c r="F35" i="37"/>
  <c r="F39" i="37"/>
  <c r="F43" i="37"/>
  <c r="F47" i="37"/>
  <c r="F51" i="37"/>
  <c r="F55" i="37"/>
  <c r="F59" i="37"/>
  <c r="F63" i="37"/>
  <c r="F67" i="37"/>
  <c r="F71" i="37"/>
  <c r="F75" i="37"/>
  <c r="F79" i="37"/>
  <c r="F83" i="37"/>
  <c r="F87" i="37"/>
  <c r="F91" i="37"/>
  <c r="F95" i="37"/>
  <c r="F99" i="37"/>
  <c r="F103" i="37"/>
  <c r="F107" i="37"/>
  <c r="F111" i="37"/>
  <c r="F115" i="37"/>
  <c r="F119" i="37"/>
  <c r="F123" i="37"/>
  <c r="F127" i="37"/>
  <c r="F131" i="37"/>
  <c r="F135" i="37"/>
  <c r="F139" i="37"/>
  <c r="F143" i="37"/>
  <c r="F147" i="37"/>
  <c r="F151" i="37"/>
  <c r="F155" i="37"/>
  <c r="F159" i="37"/>
  <c r="F163" i="37"/>
  <c r="F167" i="37"/>
  <c r="F171" i="37"/>
  <c r="F175" i="37"/>
  <c r="F179" i="37"/>
  <c r="F183" i="37"/>
  <c r="F187" i="37"/>
  <c r="F191" i="37"/>
  <c r="F195" i="37"/>
  <c r="F199" i="37"/>
  <c r="F203" i="37"/>
  <c r="F207" i="37"/>
  <c r="F211" i="37"/>
  <c r="F215" i="37"/>
  <c r="F219" i="37"/>
  <c r="F223" i="37"/>
  <c r="F227" i="37"/>
  <c r="F231" i="37"/>
  <c r="F235" i="37"/>
  <c r="F239" i="37"/>
  <c r="F243" i="37"/>
  <c r="F247" i="37"/>
  <c r="F251" i="37"/>
  <c r="F255" i="37"/>
  <c r="F259" i="37"/>
  <c r="F263" i="37"/>
  <c r="F267" i="37"/>
  <c r="F271" i="37"/>
  <c r="F275" i="37"/>
  <c r="F279" i="37"/>
  <c r="F283" i="37"/>
  <c r="F287" i="37"/>
  <c r="F291" i="37"/>
  <c r="F295" i="37"/>
  <c r="F299" i="37"/>
  <c r="F303" i="37"/>
  <c r="F307" i="37"/>
  <c r="F311" i="37"/>
  <c r="F315" i="37"/>
  <c r="F319" i="37"/>
  <c r="F323" i="37"/>
  <c r="F327" i="37"/>
  <c r="F331" i="37"/>
  <c r="F335" i="37"/>
  <c r="F339" i="37"/>
  <c r="F343" i="37"/>
  <c r="F347" i="37"/>
  <c r="F351" i="37"/>
  <c r="F355" i="37"/>
  <c r="F359" i="37"/>
  <c r="F363" i="37"/>
  <c r="F367" i="37"/>
  <c r="F371" i="37"/>
  <c r="F375" i="37"/>
  <c r="F1978" i="37"/>
  <c r="F1974" i="37"/>
  <c r="F1970" i="37"/>
  <c r="F1966" i="37"/>
  <c r="F1962" i="37"/>
  <c r="F1958" i="37"/>
  <c r="F1954" i="37"/>
  <c r="F1950" i="37"/>
  <c r="F1946" i="37"/>
  <c r="F1942" i="37"/>
  <c r="F1938" i="37"/>
  <c r="F1934" i="37"/>
  <c r="F1930" i="37"/>
  <c r="F1926" i="37"/>
  <c r="F1922" i="37"/>
  <c r="F1918" i="37"/>
  <c r="F1914" i="37"/>
  <c r="F1910" i="37"/>
  <c r="F1906" i="37"/>
  <c r="F1902" i="37"/>
  <c r="F1898" i="37"/>
  <c r="F1894" i="37"/>
  <c r="F1890" i="37"/>
  <c r="F1886" i="37"/>
  <c r="F1882" i="37"/>
  <c r="F1878" i="37"/>
  <c r="F1874" i="37"/>
  <c r="F1870" i="37"/>
  <c r="F1866" i="37"/>
  <c r="F1862" i="37"/>
  <c r="F1858" i="37"/>
  <c r="F1854" i="37"/>
  <c r="F1850" i="37"/>
  <c r="F1846" i="37"/>
  <c r="F1842" i="37"/>
  <c r="F1838" i="37"/>
  <c r="F1834" i="37"/>
  <c r="F1830" i="37"/>
  <c r="F1826" i="37"/>
  <c r="F1822" i="37"/>
  <c r="F1818" i="37"/>
  <c r="F1814" i="37"/>
  <c r="F1810" i="37"/>
  <c r="F1806" i="37"/>
  <c r="F1802" i="37"/>
  <c r="F1798" i="37"/>
  <c r="F1794" i="37"/>
  <c r="F1790" i="37"/>
  <c r="F1786" i="37"/>
  <c r="F1782" i="37"/>
  <c r="F1778" i="37"/>
  <c r="F1774" i="37"/>
  <c r="F1770" i="37"/>
  <c r="F1766" i="37"/>
  <c r="F1762" i="37"/>
  <c r="F1758" i="37"/>
  <c r="F1754" i="37"/>
  <c r="F1750" i="37"/>
  <c r="F1746" i="37"/>
  <c r="F1742" i="37"/>
  <c r="F1738" i="37"/>
  <c r="F1734" i="37"/>
  <c r="F1730" i="37"/>
  <c r="F1726" i="37"/>
  <c r="F1722" i="37"/>
  <c r="F1718" i="37"/>
  <c r="F1714" i="37"/>
  <c r="F1710" i="37"/>
  <c r="F1706" i="37"/>
  <c r="F1702" i="37"/>
  <c r="F1698" i="37"/>
  <c r="F1694" i="37"/>
  <c r="F1690" i="37"/>
  <c r="F1686" i="37"/>
  <c r="F1682" i="37"/>
  <c r="F1678" i="37"/>
  <c r="F1674" i="37"/>
  <c r="F1670" i="37"/>
  <c r="F1666" i="37"/>
  <c r="F1662" i="37"/>
  <c r="F1658" i="37"/>
  <c r="F1654" i="37"/>
  <c r="F1650" i="37"/>
  <c r="F1646" i="37"/>
  <c r="F1642" i="37"/>
  <c r="F1638" i="37"/>
  <c r="F1634" i="37"/>
  <c r="F1630" i="37"/>
  <c r="F1626" i="37"/>
  <c r="F1622" i="37"/>
  <c r="F1618" i="37"/>
  <c r="F1614" i="37"/>
  <c r="F1610" i="37"/>
  <c r="F1606" i="37"/>
  <c r="F1602" i="37"/>
  <c r="F1598" i="37"/>
  <c r="F1594" i="37"/>
  <c r="F1590" i="37"/>
  <c r="F1586" i="37"/>
  <c r="F1582" i="37"/>
  <c r="F1578" i="37"/>
  <c r="F1574" i="37"/>
  <c r="F1570" i="37"/>
  <c r="F1566" i="37"/>
  <c r="F1562" i="37"/>
  <c r="F1558" i="37"/>
  <c r="F1554" i="37"/>
  <c r="F1550" i="37"/>
  <c r="F1546" i="37"/>
  <c r="F1542" i="37"/>
  <c r="F1538" i="37"/>
  <c r="F1534" i="37"/>
  <c r="F1530" i="37"/>
  <c r="F1526" i="37"/>
  <c r="F1522" i="37"/>
  <c r="F1518" i="37"/>
  <c r="F1514" i="37"/>
  <c r="F1510" i="37"/>
  <c r="F1506" i="37"/>
  <c r="F1502" i="37"/>
  <c r="F1498" i="37"/>
  <c r="F1494" i="37"/>
  <c r="F1490" i="37"/>
  <c r="F1486" i="37"/>
  <c r="F1482" i="37"/>
  <c r="F1478" i="37"/>
  <c r="F1474" i="37"/>
  <c r="F1470" i="37"/>
  <c r="F1466" i="37"/>
  <c r="F1462" i="37"/>
  <c r="F1458" i="37"/>
  <c r="F1454" i="37"/>
  <c r="F1450" i="37"/>
  <c r="F1446" i="37"/>
  <c r="F1442" i="37"/>
  <c r="F1438" i="37"/>
  <c r="F1434" i="37"/>
  <c r="F1430" i="37"/>
  <c r="F1426" i="37"/>
  <c r="F1422" i="37"/>
  <c r="F1418" i="37"/>
  <c r="F1414" i="37"/>
  <c r="F1410" i="37"/>
  <c r="F1406" i="37"/>
  <c r="F1402" i="37"/>
  <c r="F1398" i="37"/>
  <c r="F1394" i="37"/>
  <c r="F1390" i="37"/>
  <c r="F1386" i="37"/>
  <c r="F1382" i="37"/>
  <c r="F1378" i="37"/>
  <c r="F1374" i="37"/>
  <c r="F1370" i="37"/>
  <c r="F1366" i="37"/>
  <c r="F1362" i="37"/>
  <c r="F1358" i="37"/>
  <c r="F1354" i="37"/>
  <c r="F1350" i="37"/>
  <c r="F1346" i="37"/>
  <c r="F1342" i="37"/>
  <c r="F1338" i="37"/>
  <c r="F1334" i="37"/>
  <c r="F1330" i="37"/>
  <c r="F1326" i="37"/>
  <c r="F1322" i="37"/>
  <c r="F1318" i="37"/>
  <c r="F1312" i="37"/>
  <c r="F1304" i="37"/>
  <c r="F1296" i="37"/>
  <c r="F1288" i="37"/>
  <c r="F1280" i="37"/>
  <c r="F1272" i="37"/>
  <c r="F1264" i="37"/>
  <c r="F1256" i="37"/>
  <c r="F1248" i="37"/>
  <c r="F1240" i="37"/>
  <c r="F1232" i="37"/>
  <c r="F1224" i="37"/>
  <c r="F1216" i="37"/>
  <c r="F1208" i="37"/>
  <c r="F1200" i="37"/>
  <c r="F1192" i="37"/>
  <c r="F1184" i="37"/>
  <c r="F1176" i="37"/>
  <c r="F1168" i="37"/>
  <c r="F1160" i="37"/>
  <c r="F1152" i="37"/>
  <c r="F14" i="37"/>
  <c r="F18" i="37"/>
  <c r="F22" i="37"/>
  <c r="F26" i="37"/>
  <c r="F30" i="37"/>
  <c r="F34" i="37"/>
  <c r="F38" i="37"/>
  <c r="F42" i="37"/>
  <c r="F46" i="37"/>
  <c r="F50" i="37"/>
  <c r="F54" i="37"/>
  <c r="F58" i="37"/>
  <c r="F62" i="37"/>
  <c r="F66" i="37"/>
  <c r="F70" i="37"/>
  <c r="F74" i="37"/>
  <c r="F78" i="37"/>
  <c r="F82" i="37"/>
  <c r="F86" i="37"/>
  <c r="F90" i="37"/>
  <c r="F94" i="37"/>
  <c r="F98" i="37"/>
  <c r="F102" i="37"/>
  <c r="F106" i="37"/>
  <c r="F110" i="37"/>
  <c r="F114" i="37"/>
  <c r="F118" i="37"/>
  <c r="F122" i="37"/>
  <c r="F126" i="37"/>
  <c r="F130" i="37"/>
  <c r="F134" i="37"/>
  <c r="F138" i="37"/>
  <c r="F142" i="37"/>
  <c r="F146" i="37"/>
  <c r="F150" i="37"/>
  <c r="F154" i="37"/>
  <c r="F158" i="37"/>
  <c r="F162" i="37"/>
  <c r="F166" i="37"/>
  <c r="F170" i="37"/>
  <c r="F174" i="37"/>
  <c r="F178" i="37"/>
  <c r="F182" i="37"/>
  <c r="F186" i="37"/>
  <c r="F190" i="37"/>
  <c r="F194" i="37"/>
  <c r="F198" i="37"/>
  <c r="F202" i="37"/>
  <c r="F206" i="37"/>
  <c r="F210" i="37"/>
  <c r="F214" i="37"/>
  <c r="F218" i="37"/>
  <c r="F222" i="37"/>
  <c r="F226" i="37"/>
  <c r="F230" i="37"/>
  <c r="F234" i="37"/>
  <c r="F238" i="37"/>
  <c r="F242" i="37"/>
  <c r="F246" i="37"/>
  <c r="F250" i="37"/>
  <c r="F254" i="37"/>
  <c r="F258" i="37"/>
  <c r="F262" i="37"/>
  <c r="F266" i="37"/>
  <c r="F270" i="37"/>
  <c r="F274" i="37"/>
  <c r="F278" i="37"/>
  <c r="F282" i="37"/>
  <c r="F286" i="37"/>
  <c r="F290" i="37"/>
  <c r="F294" i="37"/>
  <c r="F298" i="37"/>
  <c r="F302" i="37"/>
  <c r="F306" i="37"/>
  <c r="F310" i="37"/>
  <c r="F314" i="37"/>
  <c r="F318" i="37"/>
  <c r="F322" i="37"/>
  <c r="F326" i="37"/>
  <c r="F330" i="37"/>
  <c r="F334" i="37"/>
  <c r="F338" i="37"/>
  <c r="F342" i="37"/>
  <c r="F346" i="37"/>
  <c r="F350" i="37"/>
  <c r="F354" i="37"/>
  <c r="F358" i="37"/>
  <c r="F362" i="37"/>
  <c r="F366" i="37"/>
  <c r="F370" i="37"/>
  <c r="F374" i="37"/>
  <c r="F378" i="37"/>
  <c r="F382" i="37"/>
  <c r="F386" i="37"/>
  <c r="F390" i="37"/>
  <c r="F394" i="37"/>
  <c r="F398" i="37"/>
  <c r="F402" i="37"/>
  <c r="F406" i="37"/>
  <c r="F410" i="37"/>
  <c r="F414" i="37"/>
  <c r="F418" i="37"/>
  <c r="F422" i="37"/>
  <c r="F426" i="37"/>
  <c r="F430" i="37"/>
  <c r="F434" i="37"/>
  <c r="F438" i="37"/>
  <c r="F442" i="37"/>
  <c r="F446" i="37"/>
  <c r="F450" i="37"/>
  <c r="F454" i="37"/>
  <c r="F458" i="37"/>
  <c r="F462" i="37"/>
  <c r="F466" i="37"/>
  <c r="F470" i="37"/>
  <c r="F474" i="37"/>
  <c r="F478" i="37"/>
  <c r="F482" i="37"/>
  <c r="F486" i="37"/>
  <c r="F490" i="37"/>
  <c r="F494" i="37"/>
  <c r="F498" i="37"/>
  <c r="F502" i="37"/>
  <c r="F506" i="37"/>
  <c r="F510" i="37"/>
  <c r="F514" i="37"/>
  <c r="F518" i="37"/>
  <c r="F522" i="37"/>
  <c r="F526" i="37"/>
  <c r="F530" i="37"/>
  <c r="F534" i="37"/>
  <c r="F538" i="37"/>
  <c r="F542" i="37"/>
  <c r="F546" i="37"/>
  <c r="F550" i="37"/>
  <c r="F554" i="37"/>
  <c r="F558" i="37"/>
  <c r="F562" i="37"/>
  <c r="F566" i="37"/>
  <c r="F570" i="37"/>
  <c r="F574" i="37"/>
  <c r="F578" i="37"/>
  <c r="F582" i="37"/>
  <c r="F586" i="37"/>
  <c r="F590" i="37"/>
  <c r="F594" i="37"/>
  <c r="F598" i="37"/>
  <c r="F602" i="37"/>
  <c r="F606" i="37"/>
  <c r="F610" i="37"/>
  <c r="F614" i="37"/>
  <c r="F618" i="37"/>
  <c r="F622" i="37"/>
  <c r="F626" i="37"/>
  <c r="F630" i="37"/>
  <c r="F634" i="37"/>
  <c r="F638" i="37"/>
  <c r="F642" i="37"/>
  <c r="F646" i="37"/>
  <c r="F650" i="37"/>
  <c r="F654" i="37"/>
  <c r="F658" i="37"/>
  <c r="F662" i="37"/>
  <c r="F666" i="37"/>
  <c r="F670" i="37"/>
  <c r="F674" i="37"/>
  <c r="F678" i="37"/>
  <c r="F682" i="37"/>
  <c r="F686" i="37"/>
  <c r="F690" i="37"/>
  <c r="F694" i="37"/>
  <c r="F698" i="37"/>
  <c r="F702" i="37"/>
  <c r="F706" i="37"/>
  <c r="F710" i="37"/>
  <c r="F714" i="37"/>
  <c r="F718" i="37"/>
  <c r="F722" i="37"/>
  <c r="F726" i="37"/>
  <c r="F730" i="37"/>
  <c r="F734" i="37"/>
  <c r="F738" i="37"/>
  <c r="F742" i="37"/>
  <c r="F746" i="37"/>
  <c r="F750" i="37"/>
  <c r="F754" i="37"/>
  <c r="F758" i="37"/>
  <c r="F762" i="37"/>
  <c r="F766" i="37"/>
  <c r="F770" i="37"/>
  <c r="F774" i="37"/>
  <c r="F778" i="37"/>
  <c r="F782" i="37"/>
  <c r="F786" i="37"/>
  <c r="F790" i="37"/>
  <c r="F794" i="37"/>
  <c r="F798" i="37"/>
  <c r="F802" i="37"/>
  <c r="F806" i="37"/>
  <c r="F810" i="37"/>
  <c r="F814" i="37"/>
  <c r="F818" i="37"/>
  <c r="F822" i="37"/>
  <c r="F826" i="37"/>
  <c r="F830" i="37"/>
  <c r="F834" i="37"/>
  <c r="F838" i="37"/>
  <c r="F842" i="37"/>
  <c r="F846" i="37"/>
  <c r="F850" i="37"/>
  <c r="F854" i="37"/>
  <c r="F858" i="37"/>
  <c r="F862" i="37"/>
  <c r="F866" i="37"/>
  <c r="F870" i="37"/>
  <c r="F874" i="37"/>
  <c r="F878" i="37"/>
  <c r="F882" i="37"/>
  <c r="F886" i="37"/>
  <c r="F890" i="37"/>
  <c r="F894" i="37"/>
  <c r="F898" i="37"/>
  <c r="F902" i="37"/>
  <c r="F906" i="37"/>
  <c r="F910" i="37"/>
  <c r="F914" i="37"/>
  <c r="F918" i="37"/>
  <c r="F922" i="37"/>
  <c r="F926" i="37"/>
  <c r="F930" i="37"/>
  <c r="F934" i="37"/>
  <c r="F938" i="37"/>
  <c r="F942" i="37"/>
  <c r="F946" i="37"/>
  <c r="F950" i="37"/>
  <c r="F954" i="37"/>
  <c r="F958" i="37"/>
  <c r="F962" i="37"/>
  <c r="F966" i="37"/>
  <c r="F970" i="37"/>
  <c r="F974" i="37"/>
  <c r="F978" i="37"/>
  <c r="F982" i="37"/>
  <c r="F986" i="37"/>
  <c r="F990" i="37"/>
  <c r="F994" i="37"/>
  <c r="F998" i="37"/>
  <c r="F1002" i="37"/>
  <c r="F1006" i="37"/>
  <c r="F1010" i="37"/>
  <c r="F1014" i="37"/>
  <c r="F1018" i="37"/>
  <c r="F1022" i="37"/>
  <c r="F1026" i="37"/>
  <c r="F1030" i="37"/>
  <c r="F1034" i="37"/>
  <c r="F1038" i="37"/>
  <c r="F1042" i="37"/>
  <c r="F1046" i="37"/>
  <c r="F1050" i="37"/>
  <c r="F1054" i="37"/>
  <c r="F1058" i="37"/>
  <c r="F1062" i="37"/>
  <c r="F1066" i="37"/>
  <c r="F1070" i="37"/>
  <c r="F1074" i="37"/>
  <c r="F1078" i="37"/>
  <c r="F1082" i="37"/>
  <c r="F1086" i="37"/>
  <c r="F1090" i="37"/>
  <c r="F1094" i="37"/>
  <c r="F1098" i="37"/>
  <c r="F1102" i="37"/>
  <c r="F1106" i="37"/>
  <c r="F1110" i="37"/>
  <c r="F1114" i="37"/>
  <c r="F1118" i="37"/>
  <c r="F1122" i="37"/>
  <c r="F1126" i="37"/>
  <c r="F1130" i="37"/>
  <c r="F1134" i="37"/>
  <c r="F1138" i="37"/>
  <c r="F1142" i="37"/>
  <c r="F1146" i="37"/>
  <c r="F1150" i="37"/>
  <c r="F1154" i="37"/>
  <c r="F1158" i="37"/>
  <c r="F1162" i="37"/>
  <c r="F1166" i="37"/>
  <c r="F1170" i="37"/>
  <c r="F1174" i="37"/>
  <c r="F1178" i="37"/>
  <c r="F1182" i="37"/>
  <c r="F1186" i="37"/>
  <c r="F1190" i="37"/>
  <c r="F1194" i="37"/>
  <c r="F1198" i="37"/>
  <c r="F1202" i="37"/>
  <c r="F1206" i="37"/>
  <c r="F1210" i="37"/>
  <c r="F1214" i="37"/>
  <c r="F1218" i="37"/>
  <c r="F1222" i="37"/>
  <c r="F1226" i="37"/>
  <c r="F1230" i="37"/>
  <c r="F1234" i="37"/>
  <c r="F1238" i="37"/>
  <c r="F1242" i="37"/>
  <c r="F1246" i="37"/>
  <c r="F1250" i="37"/>
  <c r="F1254" i="37"/>
  <c r="F1258" i="37"/>
  <c r="F1262" i="37"/>
  <c r="F1266" i="37"/>
  <c r="F1270" i="37"/>
  <c r="F1274" i="37"/>
  <c r="F1278" i="37"/>
  <c r="F1282" i="37"/>
  <c r="F1286" i="37"/>
  <c r="F1290" i="37"/>
  <c r="F1294" i="37"/>
  <c r="F1298" i="37"/>
  <c r="F1302" i="37"/>
  <c r="F1306" i="37"/>
  <c r="F1310" i="37"/>
  <c r="F1314" i="37"/>
  <c r="F379" i="37"/>
  <c r="F383" i="37"/>
  <c r="F387" i="37"/>
  <c r="F391" i="37"/>
  <c r="F395" i="37"/>
  <c r="F399" i="37"/>
  <c r="F403" i="37"/>
  <c r="F407" i="37"/>
  <c r="F411" i="37"/>
  <c r="F415" i="37"/>
  <c r="F419" i="37"/>
  <c r="F423" i="37"/>
  <c r="F427" i="37"/>
  <c r="F431" i="37"/>
  <c r="F435" i="37"/>
  <c r="F439" i="37"/>
  <c r="F443" i="37"/>
  <c r="F447" i="37"/>
  <c r="F451" i="37"/>
  <c r="F455" i="37"/>
  <c r="F459" i="37"/>
  <c r="F463" i="37"/>
  <c r="F467" i="37"/>
  <c r="F471" i="37"/>
  <c r="F475" i="37"/>
  <c r="F479" i="37"/>
  <c r="F483" i="37"/>
  <c r="F487" i="37"/>
  <c r="F491" i="37"/>
  <c r="F495" i="37"/>
  <c r="F499" i="37"/>
  <c r="F503" i="37"/>
  <c r="F507" i="37"/>
  <c r="F511" i="37"/>
  <c r="F515" i="37"/>
  <c r="F519" i="37"/>
  <c r="F523" i="37"/>
  <c r="F527" i="37"/>
  <c r="F531" i="37"/>
  <c r="F535" i="37"/>
  <c r="F539" i="37"/>
  <c r="F543" i="37"/>
  <c r="F547" i="37"/>
  <c r="F551" i="37"/>
  <c r="F555" i="37"/>
  <c r="F559" i="37"/>
  <c r="F563" i="37"/>
  <c r="F567" i="37"/>
  <c r="F571" i="37"/>
  <c r="F575" i="37"/>
  <c r="F579" i="37"/>
  <c r="F583" i="37"/>
  <c r="F587" i="37"/>
  <c r="F591" i="37"/>
  <c r="F595" i="37"/>
  <c r="F599" i="37"/>
  <c r="F603" i="37"/>
  <c r="F607" i="37"/>
  <c r="F611" i="37"/>
  <c r="F615" i="37"/>
  <c r="F619" i="37"/>
  <c r="F623" i="37"/>
  <c r="F627" i="37"/>
  <c r="F631" i="37"/>
  <c r="F635" i="37"/>
  <c r="F639" i="37"/>
  <c r="F643" i="37"/>
  <c r="F647" i="37"/>
  <c r="F651" i="37"/>
  <c r="F655" i="37"/>
  <c r="F659" i="37"/>
  <c r="F663" i="37"/>
  <c r="F667" i="37"/>
  <c r="F671" i="37"/>
  <c r="F675" i="37"/>
  <c r="F679" i="37"/>
  <c r="F683" i="37"/>
  <c r="F687" i="37"/>
  <c r="F691" i="37"/>
  <c r="F695" i="37"/>
  <c r="F699" i="37"/>
  <c r="F703" i="37"/>
  <c r="F707" i="37"/>
  <c r="F711" i="37"/>
  <c r="F715" i="37"/>
  <c r="F719" i="37"/>
  <c r="F723" i="37"/>
  <c r="F727" i="37"/>
  <c r="F731" i="37"/>
  <c r="F735" i="37"/>
  <c r="F739" i="37"/>
  <c r="F743" i="37"/>
  <c r="F747" i="37"/>
  <c r="F751" i="37"/>
  <c r="F755" i="37"/>
  <c r="F759" i="37"/>
  <c r="F763" i="37"/>
  <c r="F767" i="37"/>
  <c r="F771" i="37"/>
  <c r="F775" i="37"/>
  <c r="F779" i="37"/>
  <c r="F783" i="37"/>
  <c r="F787" i="37"/>
  <c r="F791" i="37"/>
  <c r="F795" i="37"/>
  <c r="F799" i="37"/>
  <c r="F803" i="37"/>
  <c r="F807" i="37"/>
  <c r="F811" i="37"/>
  <c r="F815" i="37"/>
  <c r="F819" i="37"/>
  <c r="F823" i="37"/>
  <c r="F827" i="37"/>
  <c r="F831" i="37"/>
  <c r="F835" i="37"/>
  <c r="F839" i="37"/>
  <c r="F843" i="37"/>
  <c r="F847" i="37"/>
  <c r="F851" i="37"/>
  <c r="F855" i="37"/>
  <c r="F859" i="37"/>
  <c r="F863" i="37"/>
  <c r="F867" i="37"/>
  <c r="F871" i="37"/>
  <c r="F875" i="37"/>
  <c r="F879" i="37"/>
  <c r="F883" i="37"/>
  <c r="F887" i="37"/>
  <c r="F891" i="37"/>
  <c r="F895" i="37"/>
  <c r="F899" i="37"/>
  <c r="F903" i="37"/>
  <c r="F907" i="37"/>
  <c r="F911" i="37"/>
  <c r="F915" i="37"/>
  <c r="F919" i="37"/>
  <c r="F923" i="37"/>
  <c r="F927" i="37"/>
  <c r="F931" i="37"/>
  <c r="F935" i="37"/>
  <c r="F939" i="37"/>
  <c r="F943" i="37"/>
  <c r="F947" i="37"/>
  <c r="F951" i="37"/>
  <c r="F955" i="37"/>
  <c r="F959" i="37"/>
  <c r="F963" i="37"/>
  <c r="F967" i="37"/>
  <c r="F971" i="37"/>
  <c r="F975" i="37"/>
  <c r="F979" i="37"/>
  <c r="F983" i="37"/>
  <c r="F987" i="37"/>
  <c r="F991" i="37"/>
  <c r="F995" i="37"/>
  <c r="F999" i="37"/>
  <c r="F1003" i="37"/>
  <c r="F1007" i="37"/>
  <c r="F1011" i="37"/>
  <c r="F1015" i="37"/>
  <c r="F1019" i="37"/>
  <c r="F1023" i="37"/>
  <c r="F1027" i="37"/>
  <c r="F1031" i="37"/>
  <c r="F1035" i="37"/>
  <c r="F1039" i="37"/>
  <c r="F1043" i="37"/>
  <c r="F1047" i="37"/>
  <c r="F1051" i="37"/>
  <c r="F1055" i="37"/>
  <c r="F1059" i="37"/>
  <c r="F1063" i="37"/>
  <c r="F1067" i="37"/>
  <c r="F1071" i="37"/>
  <c r="F1075" i="37"/>
  <c r="F1079" i="37"/>
  <c r="F1083" i="37"/>
  <c r="F1087" i="37"/>
  <c r="F1091" i="37"/>
  <c r="F1095" i="37"/>
  <c r="F1099" i="37"/>
  <c r="F1103" i="37"/>
  <c r="F1107" i="37"/>
  <c r="F1111" i="37"/>
  <c r="F1115" i="37"/>
  <c r="F1119" i="37"/>
  <c r="F1123" i="37"/>
  <c r="F1127" i="37"/>
  <c r="F1131" i="37"/>
  <c r="F1135" i="37"/>
  <c r="F1139" i="37"/>
  <c r="F1143" i="37"/>
  <c r="F1147" i="37"/>
  <c r="F1151" i="37"/>
  <c r="F1155" i="37"/>
  <c r="F1159" i="37"/>
  <c r="F1163" i="37"/>
  <c r="F1167" i="37"/>
  <c r="F1171" i="37"/>
  <c r="F1175" i="37"/>
  <c r="F1179" i="37"/>
  <c r="F1183" i="37"/>
  <c r="F1187" i="37"/>
  <c r="F1191" i="37"/>
  <c r="F1195" i="37"/>
  <c r="F1199" i="37"/>
  <c r="F1203" i="37"/>
  <c r="F1207" i="37"/>
  <c r="F1211" i="37"/>
  <c r="F1215" i="37"/>
  <c r="F1219" i="37"/>
  <c r="F1223" i="37"/>
  <c r="F1227" i="37"/>
  <c r="F1231" i="37"/>
  <c r="F1235" i="37"/>
  <c r="F1239" i="37"/>
  <c r="F1243" i="37"/>
  <c r="F1247" i="37"/>
  <c r="F1251" i="37"/>
  <c r="F1255" i="37"/>
  <c r="F1259" i="37"/>
  <c r="F1263" i="37"/>
  <c r="F1267" i="37"/>
  <c r="F1271" i="37"/>
  <c r="F1275" i="37"/>
  <c r="F1279" i="37"/>
  <c r="F1283" i="37"/>
  <c r="F1287" i="37"/>
  <c r="F1291" i="37"/>
  <c r="F1295" i="37"/>
  <c r="F1299" i="37"/>
  <c r="F1303" i="37"/>
  <c r="F1307" i="37"/>
  <c r="F1311" i="37"/>
  <c r="F1315" i="37"/>
  <c r="F2160" i="37"/>
  <c r="F2156" i="37"/>
  <c r="F2152" i="37"/>
  <c r="F2148" i="37"/>
  <c r="F2144" i="37"/>
  <c r="F2140" i="37"/>
  <c r="F2136" i="37"/>
  <c r="F2132" i="37"/>
  <c r="F2128" i="37"/>
  <c r="F2124" i="37"/>
  <c r="F2120" i="37"/>
  <c r="F2116" i="37"/>
  <c r="F2112" i="37"/>
  <c r="F2108" i="37"/>
  <c r="F2104" i="37"/>
  <c r="F2100" i="37"/>
  <c r="F2096" i="37"/>
  <c r="F2092" i="37"/>
  <c r="F2088" i="37"/>
  <c r="F2084" i="37"/>
  <c r="F2080" i="37"/>
  <c r="F2076" i="37"/>
  <c r="F2072" i="37"/>
  <c r="F2068" i="37"/>
  <c r="F2064" i="37"/>
  <c r="F2060" i="37"/>
  <c r="F2056" i="37"/>
  <c r="F2052" i="37"/>
  <c r="F2048" i="37"/>
  <c r="F2044" i="37"/>
  <c r="F2040" i="37"/>
  <c r="F2036" i="37"/>
  <c r="F2032" i="37"/>
  <c r="F2028" i="37"/>
  <c r="F2024" i="37"/>
  <c r="F2020" i="37"/>
  <c r="F2016" i="37"/>
  <c r="F2012" i="37"/>
  <c r="F2008" i="37"/>
  <c r="F2004" i="37"/>
  <c r="F2000" i="37"/>
  <c r="F1996" i="37"/>
  <c r="F1992" i="37"/>
  <c r="F1988" i="37"/>
  <c r="F1984" i="37"/>
  <c r="F1980" i="37"/>
  <c r="F1976" i="37"/>
  <c r="F1972" i="37"/>
  <c r="F1968" i="37"/>
  <c r="F1964" i="37"/>
  <c r="F1960" i="37"/>
  <c r="F1956" i="37"/>
  <c r="F1952" i="37"/>
  <c r="F1948" i="37"/>
  <c r="F1944" i="37"/>
  <c r="F1940" i="37"/>
  <c r="F1936" i="37"/>
  <c r="F1932" i="37"/>
  <c r="F1928" i="37"/>
  <c r="F1924" i="37"/>
  <c r="F1920" i="37"/>
  <c r="F1916" i="37"/>
  <c r="F1912" i="37"/>
  <c r="F1908" i="37"/>
  <c r="F1904" i="37"/>
  <c r="F1900" i="37"/>
  <c r="F1896" i="37"/>
  <c r="F1892" i="37"/>
  <c r="F1888" i="37"/>
  <c r="F1884" i="37"/>
  <c r="F1880" i="37"/>
  <c r="F1876" i="37"/>
  <c r="F1872" i="37"/>
  <c r="F1868" i="37"/>
  <c r="F1864" i="37"/>
  <c r="F1860" i="37"/>
  <c r="F1856" i="37"/>
  <c r="F1852" i="37"/>
  <c r="F1848" i="37"/>
  <c r="F1844" i="37"/>
  <c r="F1840" i="37"/>
  <c r="F1836" i="37"/>
  <c r="F1832" i="37"/>
  <c r="F1828" i="37"/>
  <c r="F1824" i="37"/>
  <c r="F1820" i="37"/>
  <c r="F1816" i="37"/>
  <c r="F1812" i="37"/>
  <c r="F1808" i="37"/>
  <c r="F1804" i="37"/>
  <c r="F1800" i="37"/>
  <c r="F1796" i="37"/>
  <c r="F1792" i="37"/>
  <c r="F1788" i="37"/>
  <c r="F1784" i="37"/>
  <c r="F1780" i="37"/>
  <c r="F1776" i="37"/>
  <c r="F1772" i="37"/>
  <c r="F1768" i="37"/>
  <c r="F1764" i="37"/>
  <c r="F1760" i="37"/>
  <c r="F1756" i="37"/>
  <c r="F1752" i="37"/>
  <c r="F1748" i="37"/>
  <c r="F1744" i="37"/>
  <c r="F1740" i="37"/>
  <c r="F1736" i="37"/>
  <c r="F1732" i="37"/>
  <c r="F1728" i="37"/>
  <c r="F1724" i="37"/>
  <c r="F1720" i="37"/>
  <c r="F1716" i="37"/>
  <c r="F1712" i="37"/>
  <c r="F1708" i="37"/>
  <c r="F1704" i="37"/>
  <c r="F1700" i="37"/>
  <c r="F1696" i="37"/>
  <c r="F1692" i="37"/>
  <c r="F1688" i="37"/>
  <c r="F1684" i="37"/>
  <c r="F1680" i="37"/>
  <c r="F1676" i="37"/>
  <c r="F1672" i="37"/>
  <c r="F1668" i="37"/>
  <c r="F1664" i="37"/>
  <c r="F1660" i="37"/>
  <c r="F1656" i="37"/>
  <c r="F1652" i="37"/>
  <c r="F1648" i="37"/>
  <c r="F1644" i="37"/>
  <c r="F1640" i="37"/>
  <c r="F1636" i="37"/>
  <c r="F1632" i="37"/>
  <c r="F1628" i="37"/>
  <c r="F1624" i="37"/>
  <c r="F1620" i="37"/>
  <c r="F1616" i="37"/>
  <c r="F1612" i="37"/>
  <c r="F1608" i="37"/>
  <c r="F1604" i="37"/>
  <c r="F1600" i="37"/>
  <c r="F1596" i="37"/>
  <c r="F1592" i="37"/>
  <c r="F1588" i="37"/>
  <c r="F1584" i="37"/>
  <c r="F1580" i="37"/>
  <c r="F1576" i="37"/>
  <c r="F1572" i="37"/>
  <c r="F1568" i="37"/>
  <c r="F1564" i="37"/>
  <c r="F1560" i="37"/>
  <c r="F1556" i="37"/>
  <c r="F1552" i="37"/>
  <c r="F1548" i="37"/>
  <c r="F1544" i="37"/>
  <c r="F1540" i="37"/>
  <c r="F1536" i="37"/>
  <c r="F1532" i="37"/>
  <c r="F1528" i="37"/>
  <c r="F1524" i="37"/>
  <c r="F1520" i="37"/>
  <c r="F1516" i="37"/>
  <c r="F1512" i="37"/>
  <c r="F1508" i="37"/>
  <c r="F1504" i="37"/>
  <c r="F1500" i="37"/>
  <c r="F1496" i="37"/>
  <c r="F1492" i="37"/>
  <c r="F1488" i="37"/>
  <c r="F1484" i="37"/>
  <c r="F1480" i="37"/>
  <c r="F1476" i="37"/>
  <c r="F1472" i="37"/>
  <c r="F1468" i="37"/>
  <c r="F1464" i="37"/>
  <c r="F1460" i="37"/>
  <c r="F1456" i="37"/>
  <c r="F1452" i="37"/>
  <c r="F1448" i="37"/>
  <c r="F1444" i="37"/>
  <c r="F1440" i="37"/>
  <c r="F1436" i="37"/>
  <c r="F1432" i="37"/>
  <c r="F1428" i="37"/>
  <c r="F1424" i="37"/>
  <c r="F1420" i="37"/>
  <c r="F1416" i="37"/>
  <c r="F1412" i="37"/>
  <c r="F1408" i="37"/>
  <c r="F1404" i="37"/>
  <c r="F1400" i="37"/>
  <c r="F1396" i="37"/>
  <c r="F1392" i="37"/>
  <c r="F1388" i="37"/>
  <c r="F1384" i="37"/>
  <c r="F1380" i="37"/>
  <c r="F1376" i="37"/>
  <c r="F1372" i="37"/>
  <c r="F1368" i="37"/>
  <c r="F1364" i="37"/>
  <c r="F1360" i="37"/>
  <c r="F1356" i="37"/>
  <c r="F1352" i="37"/>
  <c r="F1348" i="37"/>
  <c r="F1344" i="37"/>
  <c r="F1340" i="37"/>
  <c r="F1336" i="37"/>
  <c r="F1332" i="37"/>
  <c r="F1328" i="37"/>
  <c r="F1324" i="37"/>
  <c r="F1320" i="37"/>
  <c r="F1316" i="37"/>
  <c r="F1308" i="37"/>
  <c r="F1300" i="37"/>
  <c r="F1292" i="37"/>
  <c r="F1284" i="37"/>
  <c r="F1276" i="37"/>
  <c r="F1268" i="37"/>
  <c r="F1260" i="37"/>
  <c r="F1252" i="37"/>
  <c r="F1244" i="37"/>
  <c r="F1236" i="37"/>
  <c r="F1228" i="37"/>
  <c r="F1220" i="37"/>
  <c r="F1212" i="37"/>
  <c r="F1204" i="37"/>
  <c r="F1196" i="37"/>
  <c r="F1188" i="37"/>
  <c r="F1180" i="37"/>
  <c r="F1172" i="37"/>
  <c r="F1164" i="37"/>
  <c r="F1156" i="37"/>
  <c r="F1148" i="37"/>
  <c r="F836" i="37"/>
  <c r="F840" i="37"/>
  <c r="F844" i="37"/>
  <c r="F848" i="37"/>
  <c r="F852" i="37"/>
  <c r="F856" i="37"/>
  <c r="F860" i="37"/>
  <c r="F864" i="37"/>
  <c r="F868" i="37"/>
  <c r="F872" i="37"/>
  <c r="F876" i="37"/>
  <c r="F880" i="37"/>
  <c r="F884" i="37"/>
  <c r="F888" i="37"/>
  <c r="F892" i="37"/>
  <c r="F896" i="37"/>
  <c r="F900" i="37"/>
  <c r="F904" i="37"/>
  <c r="F908" i="37"/>
  <c r="F912" i="37"/>
  <c r="F916" i="37"/>
  <c r="F920" i="37"/>
  <c r="F924" i="37"/>
  <c r="F928" i="37"/>
  <c r="F932" i="37"/>
  <c r="F936" i="37"/>
  <c r="F940" i="37"/>
  <c r="F944" i="37"/>
  <c r="F948" i="37"/>
  <c r="F952" i="37"/>
  <c r="F956" i="37"/>
  <c r="F960" i="37"/>
  <c r="F964" i="37"/>
  <c r="F968" i="37"/>
  <c r="F972" i="37"/>
  <c r="F976" i="37"/>
  <c r="F980" i="37"/>
  <c r="F984" i="37"/>
  <c r="F988" i="37"/>
  <c r="F992" i="37"/>
  <c r="F996" i="37"/>
  <c r="F1000" i="37"/>
  <c r="F1004" i="37"/>
  <c r="F1008" i="37"/>
  <c r="F1012" i="37"/>
  <c r="F1016" i="37"/>
  <c r="F1020" i="37"/>
  <c r="F1024" i="37"/>
  <c r="F1028" i="37"/>
  <c r="F1032" i="37"/>
  <c r="F1036" i="37"/>
  <c r="F1040" i="37"/>
  <c r="F1044" i="37"/>
  <c r="F1048" i="37"/>
  <c r="F1052" i="37"/>
  <c r="F1056" i="37"/>
  <c r="F1060" i="37"/>
  <c r="F1064" i="37"/>
  <c r="F1068" i="37"/>
  <c r="F1072" i="37"/>
  <c r="F1076" i="37"/>
  <c r="F1080" i="37"/>
  <c r="F1084" i="37"/>
  <c r="F1088" i="37"/>
  <c r="F1092" i="37"/>
  <c r="F1096" i="37"/>
  <c r="F1100" i="37"/>
  <c r="F1104" i="37"/>
  <c r="F1108" i="37"/>
  <c r="F1112" i="37"/>
  <c r="F1116" i="37"/>
  <c r="F1120" i="37"/>
  <c r="F1124" i="37"/>
  <c r="F1128" i="37"/>
  <c r="F1132" i="37"/>
  <c r="F1136" i="37"/>
  <c r="F1140" i="37"/>
  <c r="F1144" i="37"/>
  <c r="F2159" i="37"/>
  <c r="F2155" i="37"/>
  <c r="F2151" i="37"/>
  <c r="F2147" i="37"/>
  <c r="F2143" i="37"/>
  <c r="F2139" i="37"/>
  <c r="F2135" i="37"/>
  <c r="F2131" i="37"/>
  <c r="F2127" i="37"/>
  <c r="F2123" i="37"/>
  <c r="F2119" i="37"/>
  <c r="F2115" i="37"/>
  <c r="F2111" i="37"/>
  <c r="F2107" i="37"/>
  <c r="F2103" i="37"/>
  <c r="F2099" i="37"/>
  <c r="F2095" i="37"/>
  <c r="F2091" i="37"/>
  <c r="F2087" i="37"/>
  <c r="F2083" i="37"/>
  <c r="F2079" i="37"/>
  <c r="F2075" i="37"/>
  <c r="F2071" i="37"/>
  <c r="F2067" i="37"/>
  <c r="F2063" i="37"/>
  <c r="F2059" i="37"/>
  <c r="F2055" i="37"/>
  <c r="F2051" i="37"/>
  <c r="F2047" i="37"/>
  <c r="F2043" i="37"/>
  <c r="F2039" i="37"/>
  <c r="F2035" i="37"/>
  <c r="F2031" i="37"/>
  <c r="F2027" i="37"/>
  <c r="F2023" i="37"/>
  <c r="F2019" i="37"/>
  <c r="F2015" i="37"/>
  <c r="F2011" i="37"/>
  <c r="F2007" i="37"/>
  <c r="F2003" i="37"/>
  <c r="F1999" i="37"/>
  <c r="F1995" i="37"/>
  <c r="F1991" i="37"/>
  <c r="F1987" i="37"/>
  <c r="F1983" i="37"/>
  <c r="F1979" i="37"/>
  <c r="F1975" i="37"/>
  <c r="F1971" i="37"/>
  <c r="F1967" i="37"/>
  <c r="F1963" i="37"/>
  <c r="F1959" i="37"/>
  <c r="F1955" i="37"/>
  <c r="F1951" i="37"/>
  <c r="F1947" i="37"/>
  <c r="F1943" i="37"/>
  <c r="F1939" i="37"/>
  <c r="F1935" i="37"/>
  <c r="F1931" i="37"/>
  <c r="F1927" i="37"/>
  <c r="F1923" i="37"/>
  <c r="F1919" i="37"/>
  <c r="F1915" i="37"/>
  <c r="F1911" i="37"/>
  <c r="F1907" i="37"/>
  <c r="F1903" i="37"/>
  <c r="F1899" i="37"/>
  <c r="F1895" i="37"/>
  <c r="F1891" i="37"/>
  <c r="F1887" i="37"/>
  <c r="F1883" i="37"/>
  <c r="F1879" i="37"/>
  <c r="F1875" i="37"/>
  <c r="F1871" i="37"/>
  <c r="F1867" i="37"/>
  <c r="F1863" i="37"/>
  <c r="F1859" i="37"/>
  <c r="F1855" i="37"/>
  <c r="F1851" i="37"/>
  <c r="F1847" i="37"/>
  <c r="F1843" i="37"/>
  <c r="F1839" i="37"/>
  <c r="F1835" i="37"/>
  <c r="F1831" i="37"/>
  <c r="F1827" i="37"/>
  <c r="F1823" i="37"/>
  <c r="F1819" i="37"/>
  <c r="F1815" i="37"/>
  <c r="F1811" i="37"/>
  <c r="F1807" i="37"/>
  <c r="F1803" i="37"/>
  <c r="F1799" i="37"/>
  <c r="F1795" i="37"/>
  <c r="F1791" i="37"/>
  <c r="F1787" i="37"/>
  <c r="F1783" i="37"/>
  <c r="F1779" i="37"/>
  <c r="F1775" i="37"/>
  <c r="F1771" i="37"/>
  <c r="F1767" i="37"/>
  <c r="F1763" i="37"/>
  <c r="F1759" i="37"/>
  <c r="F1755" i="37"/>
  <c r="F1751" i="37"/>
  <c r="F1747" i="37"/>
  <c r="F1743" i="37"/>
  <c r="F1739" i="37"/>
  <c r="F1735" i="37"/>
  <c r="F1731" i="37"/>
  <c r="F1727" i="37"/>
  <c r="F1723" i="37"/>
  <c r="F1719" i="37"/>
  <c r="F1715" i="37"/>
  <c r="F1711" i="37"/>
  <c r="F1707" i="37"/>
  <c r="F1703" i="37"/>
  <c r="F1699" i="37"/>
  <c r="F1695" i="37"/>
  <c r="F1691" i="37"/>
  <c r="F1687" i="37"/>
  <c r="F1683" i="37"/>
  <c r="F1679" i="37"/>
  <c r="F1675" i="37"/>
  <c r="F1671" i="37"/>
  <c r="F1667" i="37"/>
  <c r="F1663" i="37"/>
  <c r="F1659" i="37"/>
  <c r="F1655" i="37"/>
  <c r="F1651" i="37"/>
  <c r="F1647" i="37"/>
  <c r="F1643" i="37"/>
  <c r="F1639" i="37"/>
  <c r="F1635" i="37"/>
  <c r="F1631" i="37"/>
  <c r="F1627" i="37"/>
  <c r="F1623" i="37"/>
  <c r="F1619" i="37"/>
  <c r="F1615" i="37"/>
  <c r="F1611" i="37"/>
  <c r="F1607" i="37"/>
  <c r="F1603" i="37"/>
  <c r="F1599" i="37"/>
  <c r="F1595" i="37"/>
  <c r="F1591" i="37"/>
  <c r="F1587" i="37"/>
  <c r="F1583" i="37"/>
  <c r="F1579" i="37"/>
  <c r="F1575" i="37"/>
  <c r="F1571" i="37"/>
  <c r="F1567" i="37"/>
  <c r="F1563" i="37"/>
  <c r="F1559" i="37"/>
  <c r="F1555" i="37"/>
  <c r="F1551" i="37"/>
  <c r="F1547" i="37"/>
  <c r="F1543" i="37"/>
  <c r="F1539" i="37"/>
  <c r="F1535" i="37"/>
  <c r="F1531" i="37"/>
  <c r="F1527" i="37"/>
  <c r="F1523" i="37"/>
  <c r="F1519" i="37"/>
  <c r="F1515" i="37"/>
  <c r="F1511" i="37"/>
  <c r="F1507" i="37"/>
  <c r="F1503" i="37"/>
  <c r="F1499" i="37"/>
  <c r="F1495" i="37"/>
  <c r="F1491" i="37"/>
  <c r="F1487" i="37"/>
  <c r="F1483" i="37"/>
  <c r="F1479" i="37"/>
  <c r="F1475" i="37"/>
  <c r="F1471" i="37"/>
  <c r="F1467" i="37"/>
  <c r="F1463" i="37"/>
  <c r="F1459" i="37"/>
  <c r="F1455" i="37"/>
  <c r="F1451" i="37"/>
  <c r="F1447" i="37"/>
  <c r="F1443" i="37"/>
  <c r="F1439" i="37"/>
  <c r="F1435" i="37"/>
  <c r="F1431" i="37"/>
  <c r="F1427" i="37"/>
  <c r="F1423" i="37"/>
  <c r="F1419" i="37"/>
  <c r="F1415" i="37"/>
  <c r="F1411" i="37"/>
  <c r="F1407" i="37"/>
  <c r="F1403" i="37"/>
  <c r="F1399" i="37"/>
  <c r="F1395" i="37"/>
  <c r="F1391" i="37"/>
  <c r="F1387" i="37"/>
  <c r="F1383" i="37"/>
  <c r="F1379" i="37"/>
  <c r="F1375" i="37"/>
  <c r="F1371" i="37"/>
  <c r="F1367" i="37"/>
  <c r="F1363" i="37"/>
  <c r="F1359" i="37"/>
  <c r="F1355" i="37"/>
  <c r="F1351" i="37"/>
  <c r="F1347" i="37"/>
  <c r="F1343" i="37"/>
  <c r="F1339" i="37"/>
  <c r="F1335" i="37"/>
  <c r="F1331" i="37"/>
  <c r="F1327" i="37"/>
  <c r="F1323" i="37"/>
  <c r="F1319" i="37"/>
  <c r="I13" i="36"/>
  <c r="I11" i="36"/>
  <c r="I3" i="36"/>
  <c r="I8" i="36"/>
  <c r="I4" i="36"/>
  <c r="I12" i="36"/>
  <c r="I10" i="36"/>
  <c r="I5" i="36"/>
  <c r="I6" i="36"/>
  <c r="I10" i="35"/>
  <c r="I11" i="35"/>
  <c r="I4" i="35"/>
  <c r="I8" i="35"/>
  <c r="I5" i="35"/>
  <c r="I13" i="35"/>
  <c r="I6" i="35"/>
  <c r="I3" i="35"/>
  <c r="I12" i="35"/>
  <c r="F3" i="34"/>
  <c r="I3" i="34" s="1"/>
  <c r="L3" i="33"/>
  <c r="I11" i="33"/>
  <c r="I12" i="33"/>
  <c r="I8" i="33"/>
  <c r="I13" i="33"/>
  <c r="I10" i="33"/>
  <c r="I6" i="33"/>
  <c r="I5" i="33"/>
  <c r="I4" i="33"/>
  <c r="I3" i="33"/>
  <c r="I6" i="32"/>
  <c r="I5" i="32"/>
  <c r="I13" i="32"/>
  <c r="I11" i="32"/>
  <c r="I4" i="32"/>
  <c r="I10" i="32"/>
  <c r="I3" i="32"/>
  <c r="I12" i="32"/>
  <c r="I8" i="31"/>
  <c r="I10" i="31"/>
  <c r="I3" i="31"/>
  <c r="I12" i="31"/>
  <c r="I5" i="31"/>
  <c r="I6" i="31"/>
  <c r="I13" i="31"/>
  <c r="I11" i="31"/>
  <c r="I4" i="31"/>
  <c r="I6" i="37" l="1"/>
  <c r="I4" i="37"/>
  <c r="I3" i="37"/>
  <c r="I5" i="37"/>
  <c r="I11" i="37"/>
  <c r="I10" i="37"/>
  <c r="I12" i="37"/>
  <c r="I13" i="37"/>
  <c r="I18" i="36"/>
  <c r="I17" i="36"/>
  <c r="I8" i="37"/>
  <c r="I18" i="35"/>
  <c r="I17" i="35"/>
  <c r="I19" i="36"/>
  <c r="I7" i="36" s="1"/>
  <c r="I19" i="35"/>
  <c r="I7" i="35" s="1"/>
  <c r="I4" i="34"/>
  <c r="I10" i="34"/>
  <c r="I5" i="34"/>
  <c r="I13" i="34"/>
  <c r="I11" i="34"/>
  <c r="I6" i="34"/>
  <c r="I8" i="34"/>
  <c r="I12" i="34"/>
  <c r="I19" i="33"/>
  <c r="I7" i="33" s="1"/>
  <c r="I18" i="33"/>
  <c r="I17" i="33"/>
  <c r="I18" i="32"/>
  <c r="I17" i="31"/>
  <c r="I19" i="32"/>
  <c r="I7" i="32" s="1"/>
  <c r="I17" i="32"/>
  <c r="I19" i="31"/>
  <c r="I7" i="31" s="1"/>
  <c r="I18" i="31"/>
  <c r="I17" i="37" l="1"/>
  <c r="I19" i="37"/>
  <c r="I7" i="37" s="1"/>
  <c r="I18" i="37"/>
  <c r="I17" i="34"/>
  <c r="I18" i="34"/>
  <c r="I19" i="34"/>
  <c r="I7" i="34" s="1"/>
  <c r="E2160" i="30"/>
  <c r="F2160" i="30" s="1"/>
  <c r="E2159" i="30"/>
  <c r="F2159" i="30" s="1"/>
  <c r="E2158" i="30"/>
  <c r="F2158" i="30" s="1"/>
  <c r="E2157" i="30"/>
  <c r="F2157" i="30" s="1"/>
  <c r="E2156" i="30"/>
  <c r="F2156" i="30" s="1"/>
  <c r="E2155" i="30"/>
  <c r="F2155" i="30" s="1"/>
  <c r="E2154" i="30"/>
  <c r="F2154" i="30" s="1"/>
  <c r="E2153" i="30"/>
  <c r="F2153" i="30" s="1"/>
  <c r="E2152" i="30"/>
  <c r="F2152" i="30" s="1"/>
  <c r="E2151" i="30"/>
  <c r="F2151" i="30" s="1"/>
  <c r="E2150" i="30"/>
  <c r="F2150" i="30" s="1"/>
  <c r="E2149" i="30"/>
  <c r="F2149" i="30" s="1"/>
  <c r="E2148" i="30"/>
  <c r="F2148" i="30" s="1"/>
  <c r="E2147" i="30"/>
  <c r="F2147" i="30" s="1"/>
  <c r="E2146" i="30"/>
  <c r="F2146" i="30" s="1"/>
  <c r="E2145" i="30"/>
  <c r="F2145" i="30" s="1"/>
  <c r="E2144" i="30"/>
  <c r="F2144" i="30" s="1"/>
  <c r="E2143" i="30"/>
  <c r="F2143" i="30" s="1"/>
  <c r="E2142" i="30"/>
  <c r="F2142" i="30" s="1"/>
  <c r="E2141" i="30"/>
  <c r="F2141" i="30" s="1"/>
  <c r="E2140" i="30"/>
  <c r="F2140" i="30" s="1"/>
  <c r="E2139" i="30"/>
  <c r="F2139" i="30" s="1"/>
  <c r="E2138" i="30"/>
  <c r="F2138" i="30" s="1"/>
  <c r="E2137" i="30"/>
  <c r="F2137" i="30" s="1"/>
  <c r="E2136" i="30"/>
  <c r="F2136" i="30" s="1"/>
  <c r="E2135" i="30"/>
  <c r="F2135" i="30" s="1"/>
  <c r="E2134" i="30"/>
  <c r="F2134" i="30" s="1"/>
  <c r="E2133" i="30"/>
  <c r="F2133" i="30" s="1"/>
  <c r="E2132" i="30"/>
  <c r="F2132" i="30" s="1"/>
  <c r="E2131" i="30"/>
  <c r="F2131" i="30" s="1"/>
  <c r="E2130" i="30"/>
  <c r="F2130" i="30" s="1"/>
  <c r="E2129" i="30"/>
  <c r="F2129" i="30" s="1"/>
  <c r="E2128" i="30"/>
  <c r="F2128" i="30" s="1"/>
  <c r="E2127" i="30"/>
  <c r="F2127" i="30" s="1"/>
  <c r="E2126" i="30"/>
  <c r="F2126" i="30" s="1"/>
  <c r="E2125" i="30"/>
  <c r="F2125" i="30" s="1"/>
  <c r="E2124" i="30"/>
  <c r="F2124" i="30" s="1"/>
  <c r="E2123" i="30"/>
  <c r="F2123" i="30" s="1"/>
  <c r="E2122" i="30"/>
  <c r="F2122" i="30" s="1"/>
  <c r="E2121" i="30"/>
  <c r="F2121" i="30" s="1"/>
  <c r="E2120" i="30"/>
  <c r="F2120" i="30" s="1"/>
  <c r="E2119" i="30"/>
  <c r="F2119" i="30" s="1"/>
  <c r="E2118" i="30"/>
  <c r="F2118" i="30" s="1"/>
  <c r="E2117" i="30"/>
  <c r="F2117" i="30" s="1"/>
  <c r="E2116" i="30"/>
  <c r="F2116" i="30" s="1"/>
  <c r="E2115" i="30"/>
  <c r="F2115" i="30" s="1"/>
  <c r="E2114" i="30"/>
  <c r="F2114" i="30" s="1"/>
  <c r="E2113" i="30"/>
  <c r="F2113" i="30" s="1"/>
  <c r="E2112" i="30"/>
  <c r="F2112" i="30" s="1"/>
  <c r="E2111" i="30"/>
  <c r="F2111" i="30" s="1"/>
  <c r="E2110" i="30"/>
  <c r="F2110" i="30" s="1"/>
  <c r="E2109" i="30"/>
  <c r="F2109" i="30" s="1"/>
  <c r="E2108" i="30"/>
  <c r="F2108" i="30" s="1"/>
  <c r="E2107" i="30"/>
  <c r="F2107" i="30" s="1"/>
  <c r="E2106" i="30"/>
  <c r="F2106" i="30" s="1"/>
  <c r="E2105" i="30"/>
  <c r="F2105" i="30" s="1"/>
  <c r="E2104" i="30"/>
  <c r="F2104" i="30" s="1"/>
  <c r="E2103" i="30"/>
  <c r="F2103" i="30" s="1"/>
  <c r="E2102" i="30"/>
  <c r="F2102" i="30" s="1"/>
  <c r="E2101" i="30"/>
  <c r="F2101" i="30" s="1"/>
  <c r="E2100" i="30"/>
  <c r="F2100" i="30" s="1"/>
  <c r="E2099" i="30"/>
  <c r="F2099" i="30" s="1"/>
  <c r="E2098" i="30"/>
  <c r="F2098" i="30" s="1"/>
  <c r="E2097" i="30"/>
  <c r="F2097" i="30" s="1"/>
  <c r="E2096" i="30"/>
  <c r="F2096" i="30" s="1"/>
  <c r="E2095" i="30"/>
  <c r="F2095" i="30" s="1"/>
  <c r="E2094" i="30"/>
  <c r="F2094" i="30" s="1"/>
  <c r="E2093" i="30"/>
  <c r="F2093" i="30" s="1"/>
  <c r="E2092" i="30"/>
  <c r="F2092" i="30" s="1"/>
  <c r="E2091" i="30"/>
  <c r="F2091" i="30" s="1"/>
  <c r="E2090" i="30"/>
  <c r="F2090" i="30" s="1"/>
  <c r="E2089" i="30"/>
  <c r="F2089" i="30" s="1"/>
  <c r="E2088" i="30"/>
  <c r="F2088" i="30" s="1"/>
  <c r="E2087" i="30"/>
  <c r="F2087" i="30" s="1"/>
  <c r="E2086" i="30"/>
  <c r="F2086" i="30" s="1"/>
  <c r="E2085" i="30"/>
  <c r="F2085" i="30" s="1"/>
  <c r="E2084" i="30"/>
  <c r="F2084" i="30" s="1"/>
  <c r="E2083" i="30"/>
  <c r="F2083" i="30" s="1"/>
  <c r="E2082" i="30"/>
  <c r="F2082" i="30" s="1"/>
  <c r="E2081" i="30"/>
  <c r="F2081" i="30" s="1"/>
  <c r="E2080" i="30"/>
  <c r="F2080" i="30" s="1"/>
  <c r="E2079" i="30"/>
  <c r="F2079" i="30" s="1"/>
  <c r="E2078" i="30"/>
  <c r="F2078" i="30" s="1"/>
  <c r="E2077" i="30"/>
  <c r="F2077" i="30" s="1"/>
  <c r="E2076" i="30"/>
  <c r="F2076" i="30" s="1"/>
  <c r="E2075" i="30"/>
  <c r="F2075" i="30" s="1"/>
  <c r="E2074" i="30"/>
  <c r="F2074" i="30" s="1"/>
  <c r="E2073" i="30"/>
  <c r="F2073" i="30" s="1"/>
  <c r="E2072" i="30"/>
  <c r="F2072" i="30" s="1"/>
  <c r="E2071" i="30"/>
  <c r="F2071" i="30" s="1"/>
  <c r="E2070" i="30"/>
  <c r="F2070" i="30" s="1"/>
  <c r="E2069" i="30"/>
  <c r="F2069" i="30" s="1"/>
  <c r="E2068" i="30"/>
  <c r="F2068" i="30" s="1"/>
  <c r="E2067" i="30"/>
  <c r="F2067" i="30" s="1"/>
  <c r="E2066" i="30"/>
  <c r="F2066" i="30" s="1"/>
  <c r="E2065" i="30"/>
  <c r="F2065" i="30" s="1"/>
  <c r="E2064" i="30"/>
  <c r="F2064" i="30" s="1"/>
  <c r="E2063" i="30"/>
  <c r="F2063" i="30" s="1"/>
  <c r="E2062" i="30"/>
  <c r="F2062" i="30" s="1"/>
  <c r="E2061" i="30"/>
  <c r="F2061" i="30" s="1"/>
  <c r="E2060" i="30"/>
  <c r="F2060" i="30" s="1"/>
  <c r="E2059" i="30"/>
  <c r="F2059" i="30" s="1"/>
  <c r="E2058" i="30"/>
  <c r="F2058" i="30" s="1"/>
  <c r="E2057" i="30"/>
  <c r="F2057" i="30" s="1"/>
  <c r="E2056" i="30"/>
  <c r="F2056" i="30" s="1"/>
  <c r="E2055" i="30"/>
  <c r="F2055" i="30" s="1"/>
  <c r="E2054" i="30"/>
  <c r="F2054" i="30" s="1"/>
  <c r="E2053" i="30"/>
  <c r="F2053" i="30" s="1"/>
  <c r="E2052" i="30"/>
  <c r="F2052" i="30" s="1"/>
  <c r="E2051" i="30"/>
  <c r="F2051" i="30" s="1"/>
  <c r="E2050" i="30"/>
  <c r="F2050" i="30" s="1"/>
  <c r="E2049" i="30"/>
  <c r="F2049" i="30" s="1"/>
  <c r="E2048" i="30"/>
  <c r="F2048" i="30" s="1"/>
  <c r="E2047" i="30"/>
  <c r="F2047" i="30" s="1"/>
  <c r="E2046" i="30"/>
  <c r="F2046" i="30" s="1"/>
  <c r="E2045" i="30"/>
  <c r="F2045" i="30" s="1"/>
  <c r="E2044" i="30"/>
  <c r="F2044" i="30" s="1"/>
  <c r="E2043" i="30"/>
  <c r="F2043" i="30" s="1"/>
  <c r="E2042" i="30"/>
  <c r="F2042" i="30" s="1"/>
  <c r="E2041" i="30"/>
  <c r="F2041" i="30" s="1"/>
  <c r="E2040" i="30"/>
  <c r="F2040" i="30" s="1"/>
  <c r="E2039" i="30"/>
  <c r="F2039" i="30" s="1"/>
  <c r="E2038" i="30"/>
  <c r="F2038" i="30" s="1"/>
  <c r="E2037" i="30"/>
  <c r="F2037" i="30" s="1"/>
  <c r="E2036" i="30"/>
  <c r="F2036" i="30" s="1"/>
  <c r="E2035" i="30"/>
  <c r="F2035" i="30" s="1"/>
  <c r="E2034" i="30"/>
  <c r="F2034" i="30" s="1"/>
  <c r="E2033" i="30"/>
  <c r="F2033" i="30" s="1"/>
  <c r="E2032" i="30"/>
  <c r="F2032" i="30" s="1"/>
  <c r="E2031" i="30"/>
  <c r="F2031" i="30" s="1"/>
  <c r="E2030" i="30"/>
  <c r="F2030" i="30" s="1"/>
  <c r="E2029" i="30"/>
  <c r="F2029" i="30" s="1"/>
  <c r="E2028" i="30"/>
  <c r="F2028" i="30" s="1"/>
  <c r="E2027" i="30"/>
  <c r="F2027" i="30" s="1"/>
  <c r="E2026" i="30"/>
  <c r="F2026" i="30" s="1"/>
  <c r="E2025" i="30"/>
  <c r="F2025" i="30" s="1"/>
  <c r="E2024" i="30"/>
  <c r="F2024" i="30" s="1"/>
  <c r="E2023" i="30"/>
  <c r="F2023" i="30" s="1"/>
  <c r="E2022" i="30"/>
  <c r="F2022" i="30" s="1"/>
  <c r="E2021" i="30"/>
  <c r="F2021" i="30" s="1"/>
  <c r="E2020" i="30"/>
  <c r="F2020" i="30" s="1"/>
  <c r="E2019" i="30"/>
  <c r="F2019" i="30" s="1"/>
  <c r="E2018" i="30"/>
  <c r="F2018" i="30" s="1"/>
  <c r="E2017" i="30"/>
  <c r="F2017" i="30" s="1"/>
  <c r="E2016" i="30"/>
  <c r="F2016" i="30" s="1"/>
  <c r="E2015" i="30"/>
  <c r="F2015" i="30" s="1"/>
  <c r="E2014" i="30"/>
  <c r="F2014" i="30" s="1"/>
  <c r="E2013" i="30"/>
  <c r="F2013" i="30" s="1"/>
  <c r="E2012" i="30"/>
  <c r="F2012" i="30" s="1"/>
  <c r="E2011" i="30"/>
  <c r="F2011" i="30" s="1"/>
  <c r="E2010" i="30"/>
  <c r="F2010" i="30" s="1"/>
  <c r="E2009" i="30"/>
  <c r="F2009" i="30" s="1"/>
  <c r="E2008" i="30"/>
  <c r="F2008" i="30" s="1"/>
  <c r="E2007" i="30"/>
  <c r="F2007" i="30" s="1"/>
  <c r="E2006" i="30"/>
  <c r="F2006" i="30" s="1"/>
  <c r="E2005" i="30"/>
  <c r="F2005" i="30" s="1"/>
  <c r="E2004" i="30"/>
  <c r="F2004" i="30" s="1"/>
  <c r="E2003" i="30"/>
  <c r="F2003" i="30" s="1"/>
  <c r="E2002" i="30"/>
  <c r="F2002" i="30" s="1"/>
  <c r="E2001" i="30"/>
  <c r="F2001" i="30" s="1"/>
  <c r="E2000" i="30"/>
  <c r="F2000" i="30" s="1"/>
  <c r="E1999" i="30"/>
  <c r="F1999" i="30" s="1"/>
  <c r="E1998" i="30"/>
  <c r="F1998" i="30" s="1"/>
  <c r="E1997" i="30"/>
  <c r="F1997" i="30" s="1"/>
  <c r="E1996" i="30"/>
  <c r="F1996" i="30" s="1"/>
  <c r="E1995" i="30"/>
  <c r="F1995" i="30" s="1"/>
  <c r="E1994" i="30"/>
  <c r="F1994" i="30" s="1"/>
  <c r="E1993" i="30"/>
  <c r="F1993" i="30" s="1"/>
  <c r="E1992" i="30"/>
  <c r="F1992" i="30" s="1"/>
  <c r="E1991" i="30"/>
  <c r="F1991" i="30" s="1"/>
  <c r="E1990" i="30"/>
  <c r="F1990" i="30" s="1"/>
  <c r="E1989" i="30"/>
  <c r="F1989" i="30" s="1"/>
  <c r="E1988" i="30"/>
  <c r="F1988" i="30" s="1"/>
  <c r="E1987" i="30"/>
  <c r="F1987" i="30" s="1"/>
  <c r="E1986" i="30"/>
  <c r="F1986" i="30" s="1"/>
  <c r="E1985" i="30"/>
  <c r="F1985" i="30" s="1"/>
  <c r="E1984" i="30"/>
  <c r="F1984" i="30" s="1"/>
  <c r="E1983" i="30"/>
  <c r="F1983" i="30" s="1"/>
  <c r="E1982" i="30"/>
  <c r="F1982" i="30" s="1"/>
  <c r="E1981" i="30"/>
  <c r="F1981" i="30" s="1"/>
  <c r="E1980" i="30"/>
  <c r="F1980" i="30" s="1"/>
  <c r="E1979" i="30"/>
  <c r="F1979" i="30" s="1"/>
  <c r="E1978" i="30"/>
  <c r="F1978" i="30" s="1"/>
  <c r="E1977" i="30"/>
  <c r="F1977" i="30" s="1"/>
  <c r="E1976" i="30"/>
  <c r="F1976" i="30" s="1"/>
  <c r="E1975" i="30"/>
  <c r="F1975" i="30" s="1"/>
  <c r="E1974" i="30"/>
  <c r="F1974" i="30" s="1"/>
  <c r="E1973" i="30"/>
  <c r="F1973" i="30" s="1"/>
  <c r="E1972" i="30"/>
  <c r="F1972" i="30" s="1"/>
  <c r="E1971" i="30"/>
  <c r="F1971" i="30" s="1"/>
  <c r="E1970" i="30"/>
  <c r="F1970" i="30" s="1"/>
  <c r="E1969" i="30"/>
  <c r="F1969" i="30" s="1"/>
  <c r="E1968" i="30"/>
  <c r="F1968" i="30" s="1"/>
  <c r="E1967" i="30"/>
  <c r="F1967" i="30" s="1"/>
  <c r="E1966" i="30"/>
  <c r="F1966" i="30" s="1"/>
  <c r="E1965" i="30"/>
  <c r="F1965" i="30" s="1"/>
  <c r="E1964" i="30"/>
  <c r="F1964" i="30" s="1"/>
  <c r="E1963" i="30"/>
  <c r="F1963" i="30" s="1"/>
  <c r="E1962" i="30"/>
  <c r="F1962" i="30" s="1"/>
  <c r="E1961" i="30"/>
  <c r="F1961" i="30" s="1"/>
  <c r="E1960" i="30"/>
  <c r="F1960" i="30" s="1"/>
  <c r="E1959" i="30"/>
  <c r="F1959" i="30" s="1"/>
  <c r="E1958" i="30"/>
  <c r="F1958" i="30" s="1"/>
  <c r="E1957" i="30"/>
  <c r="F1957" i="30" s="1"/>
  <c r="E1956" i="30"/>
  <c r="F1956" i="30" s="1"/>
  <c r="E1955" i="30"/>
  <c r="F1955" i="30" s="1"/>
  <c r="E1954" i="30"/>
  <c r="F1954" i="30" s="1"/>
  <c r="E1953" i="30"/>
  <c r="F1953" i="30" s="1"/>
  <c r="E1952" i="30"/>
  <c r="F1952" i="30" s="1"/>
  <c r="E1951" i="30"/>
  <c r="F1951" i="30" s="1"/>
  <c r="E1950" i="30"/>
  <c r="F1950" i="30" s="1"/>
  <c r="E1949" i="30"/>
  <c r="F1949" i="30" s="1"/>
  <c r="E1948" i="30"/>
  <c r="F1948" i="30" s="1"/>
  <c r="E1947" i="30"/>
  <c r="F1947" i="30" s="1"/>
  <c r="E1946" i="30"/>
  <c r="F1946" i="30" s="1"/>
  <c r="E1945" i="30"/>
  <c r="F1945" i="30" s="1"/>
  <c r="E1944" i="30"/>
  <c r="F1944" i="30" s="1"/>
  <c r="E1943" i="30"/>
  <c r="F1943" i="30" s="1"/>
  <c r="E1942" i="30"/>
  <c r="F1942" i="30" s="1"/>
  <c r="E1941" i="30"/>
  <c r="F1941" i="30" s="1"/>
  <c r="E1940" i="30"/>
  <c r="F1940" i="30" s="1"/>
  <c r="E1939" i="30"/>
  <c r="F1939" i="30" s="1"/>
  <c r="E1938" i="30"/>
  <c r="F1938" i="30" s="1"/>
  <c r="E1937" i="30"/>
  <c r="F1937" i="30" s="1"/>
  <c r="E1936" i="30"/>
  <c r="F1936" i="30" s="1"/>
  <c r="E1935" i="30"/>
  <c r="F1935" i="30" s="1"/>
  <c r="E1934" i="30"/>
  <c r="F1934" i="30" s="1"/>
  <c r="E1933" i="30"/>
  <c r="F1933" i="30" s="1"/>
  <c r="E1932" i="30"/>
  <c r="F1932" i="30" s="1"/>
  <c r="E1931" i="30"/>
  <c r="F1931" i="30" s="1"/>
  <c r="E1930" i="30"/>
  <c r="F1930" i="30" s="1"/>
  <c r="E1929" i="30"/>
  <c r="F1929" i="30" s="1"/>
  <c r="E1928" i="30"/>
  <c r="F1928" i="30" s="1"/>
  <c r="E1927" i="30"/>
  <c r="F1927" i="30" s="1"/>
  <c r="E1926" i="30"/>
  <c r="F1926" i="30" s="1"/>
  <c r="E1925" i="30"/>
  <c r="F1925" i="30" s="1"/>
  <c r="E1924" i="30"/>
  <c r="F1924" i="30" s="1"/>
  <c r="E1923" i="30"/>
  <c r="F1923" i="30" s="1"/>
  <c r="E1922" i="30"/>
  <c r="F1922" i="30" s="1"/>
  <c r="E1921" i="30"/>
  <c r="F1921" i="30" s="1"/>
  <c r="E1920" i="30"/>
  <c r="F1920" i="30" s="1"/>
  <c r="E1919" i="30"/>
  <c r="F1919" i="30" s="1"/>
  <c r="E1918" i="30"/>
  <c r="F1918" i="30" s="1"/>
  <c r="E1917" i="30"/>
  <c r="F1917" i="30" s="1"/>
  <c r="E1916" i="30"/>
  <c r="F1916" i="30" s="1"/>
  <c r="E1915" i="30"/>
  <c r="F1915" i="30" s="1"/>
  <c r="E1914" i="30"/>
  <c r="F1914" i="30" s="1"/>
  <c r="E1913" i="30"/>
  <c r="F1913" i="30" s="1"/>
  <c r="E1912" i="30"/>
  <c r="F1912" i="30" s="1"/>
  <c r="E1911" i="30"/>
  <c r="F1911" i="30" s="1"/>
  <c r="E1910" i="30"/>
  <c r="F1910" i="30" s="1"/>
  <c r="E1909" i="30"/>
  <c r="F1909" i="30" s="1"/>
  <c r="E1908" i="30"/>
  <c r="F1908" i="30" s="1"/>
  <c r="E1907" i="30"/>
  <c r="F1907" i="30" s="1"/>
  <c r="E1906" i="30"/>
  <c r="F1906" i="30" s="1"/>
  <c r="E1905" i="30"/>
  <c r="F1905" i="30" s="1"/>
  <c r="E1904" i="30"/>
  <c r="F1904" i="30" s="1"/>
  <c r="E1903" i="30"/>
  <c r="F1903" i="30" s="1"/>
  <c r="E1902" i="30"/>
  <c r="F1902" i="30" s="1"/>
  <c r="E1901" i="30"/>
  <c r="F1901" i="30" s="1"/>
  <c r="E1900" i="30"/>
  <c r="F1900" i="30" s="1"/>
  <c r="E1899" i="30"/>
  <c r="F1899" i="30" s="1"/>
  <c r="E1898" i="30"/>
  <c r="F1898" i="30" s="1"/>
  <c r="E1897" i="30"/>
  <c r="F1897" i="30" s="1"/>
  <c r="E1896" i="30"/>
  <c r="F1896" i="30" s="1"/>
  <c r="E1895" i="30"/>
  <c r="F1895" i="30" s="1"/>
  <c r="E1894" i="30"/>
  <c r="F1894" i="30" s="1"/>
  <c r="E1893" i="30"/>
  <c r="F1893" i="30" s="1"/>
  <c r="E1892" i="30"/>
  <c r="F1892" i="30" s="1"/>
  <c r="E1891" i="30"/>
  <c r="F1891" i="30" s="1"/>
  <c r="E1890" i="30"/>
  <c r="F1890" i="30" s="1"/>
  <c r="E1889" i="30"/>
  <c r="F1889" i="30" s="1"/>
  <c r="E1888" i="30"/>
  <c r="F1888" i="30" s="1"/>
  <c r="E1887" i="30"/>
  <c r="F1887" i="30" s="1"/>
  <c r="E1886" i="30"/>
  <c r="F1886" i="30" s="1"/>
  <c r="E1885" i="30"/>
  <c r="F1885" i="30" s="1"/>
  <c r="E1884" i="30"/>
  <c r="F1884" i="30" s="1"/>
  <c r="E1883" i="30"/>
  <c r="F1883" i="30" s="1"/>
  <c r="E1882" i="30"/>
  <c r="F1882" i="30" s="1"/>
  <c r="E1881" i="30"/>
  <c r="F1881" i="30" s="1"/>
  <c r="E1880" i="30"/>
  <c r="F1880" i="30" s="1"/>
  <c r="E1879" i="30"/>
  <c r="F1879" i="30" s="1"/>
  <c r="E1878" i="30"/>
  <c r="F1878" i="30" s="1"/>
  <c r="E1877" i="30"/>
  <c r="F1877" i="30" s="1"/>
  <c r="E1876" i="30"/>
  <c r="F1876" i="30" s="1"/>
  <c r="E1875" i="30"/>
  <c r="F1875" i="30" s="1"/>
  <c r="E1874" i="30"/>
  <c r="F1874" i="30" s="1"/>
  <c r="E1873" i="30"/>
  <c r="F1873" i="30" s="1"/>
  <c r="E1872" i="30"/>
  <c r="F1872" i="30" s="1"/>
  <c r="E1871" i="30"/>
  <c r="F1871" i="30" s="1"/>
  <c r="E1870" i="30"/>
  <c r="F1870" i="30" s="1"/>
  <c r="E1869" i="30"/>
  <c r="F1869" i="30" s="1"/>
  <c r="E1868" i="30"/>
  <c r="F1868" i="30" s="1"/>
  <c r="E1867" i="30"/>
  <c r="F1867" i="30" s="1"/>
  <c r="E1866" i="30"/>
  <c r="F1866" i="30" s="1"/>
  <c r="E1865" i="30"/>
  <c r="F1865" i="30" s="1"/>
  <c r="E1864" i="30"/>
  <c r="F1864" i="30" s="1"/>
  <c r="E1863" i="30"/>
  <c r="F1863" i="30" s="1"/>
  <c r="E1862" i="30"/>
  <c r="F1862" i="30" s="1"/>
  <c r="E1861" i="30"/>
  <c r="F1861" i="30" s="1"/>
  <c r="E1860" i="30"/>
  <c r="F1860" i="30" s="1"/>
  <c r="E1859" i="30"/>
  <c r="F1859" i="30" s="1"/>
  <c r="E1858" i="30"/>
  <c r="F1858" i="30" s="1"/>
  <c r="E1857" i="30"/>
  <c r="F1857" i="30" s="1"/>
  <c r="E1856" i="30"/>
  <c r="F1856" i="30" s="1"/>
  <c r="E1855" i="30"/>
  <c r="F1855" i="30" s="1"/>
  <c r="E1854" i="30"/>
  <c r="F1854" i="30" s="1"/>
  <c r="E1853" i="30"/>
  <c r="F1853" i="30" s="1"/>
  <c r="E1852" i="30"/>
  <c r="F1852" i="30" s="1"/>
  <c r="E1851" i="30"/>
  <c r="F1851" i="30" s="1"/>
  <c r="E1850" i="30"/>
  <c r="F1850" i="30" s="1"/>
  <c r="E1849" i="30"/>
  <c r="F1849" i="30" s="1"/>
  <c r="E1848" i="30"/>
  <c r="F1848" i="30" s="1"/>
  <c r="E1847" i="30"/>
  <c r="F1847" i="30" s="1"/>
  <c r="E1846" i="30"/>
  <c r="F1846" i="30" s="1"/>
  <c r="E1845" i="30"/>
  <c r="F1845" i="30" s="1"/>
  <c r="E1844" i="30"/>
  <c r="F1844" i="30" s="1"/>
  <c r="E1843" i="30"/>
  <c r="F1843" i="30" s="1"/>
  <c r="E1842" i="30"/>
  <c r="F1842" i="30" s="1"/>
  <c r="E1841" i="30"/>
  <c r="F1841" i="30" s="1"/>
  <c r="E1840" i="30"/>
  <c r="F1840" i="30" s="1"/>
  <c r="E1839" i="30"/>
  <c r="F1839" i="30" s="1"/>
  <c r="E1838" i="30"/>
  <c r="F1838" i="30" s="1"/>
  <c r="E1837" i="30"/>
  <c r="F1837" i="30" s="1"/>
  <c r="E1836" i="30"/>
  <c r="F1836" i="30" s="1"/>
  <c r="E1835" i="30"/>
  <c r="F1835" i="30" s="1"/>
  <c r="E1834" i="30"/>
  <c r="F1834" i="30" s="1"/>
  <c r="E1833" i="30"/>
  <c r="F1833" i="30" s="1"/>
  <c r="E1832" i="30"/>
  <c r="F1832" i="30" s="1"/>
  <c r="E1831" i="30"/>
  <c r="F1831" i="30" s="1"/>
  <c r="E1830" i="30"/>
  <c r="F1830" i="30" s="1"/>
  <c r="E1829" i="30"/>
  <c r="F1829" i="30" s="1"/>
  <c r="E1828" i="30"/>
  <c r="F1828" i="30" s="1"/>
  <c r="E1827" i="30"/>
  <c r="F1827" i="30" s="1"/>
  <c r="E1826" i="30"/>
  <c r="F1826" i="30" s="1"/>
  <c r="E1825" i="30"/>
  <c r="F1825" i="30" s="1"/>
  <c r="E1824" i="30"/>
  <c r="F1824" i="30" s="1"/>
  <c r="E1823" i="30"/>
  <c r="F1823" i="30" s="1"/>
  <c r="E1822" i="30"/>
  <c r="F1822" i="30" s="1"/>
  <c r="E1821" i="30"/>
  <c r="F1821" i="30" s="1"/>
  <c r="E1820" i="30"/>
  <c r="F1820" i="30" s="1"/>
  <c r="E1819" i="30"/>
  <c r="F1819" i="30" s="1"/>
  <c r="E1818" i="30"/>
  <c r="F1818" i="30" s="1"/>
  <c r="E1817" i="30"/>
  <c r="F1817" i="30" s="1"/>
  <c r="E1816" i="30"/>
  <c r="F1816" i="30" s="1"/>
  <c r="E1815" i="30"/>
  <c r="F1815" i="30" s="1"/>
  <c r="E1814" i="30"/>
  <c r="F1814" i="30" s="1"/>
  <c r="E1813" i="30"/>
  <c r="F1813" i="30" s="1"/>
  <c r="E1812" i="30"/>
  <c r="F1812" i="30" s="1"/>
  <c r="E1811" i="30"/>
  <c r="F1811" i="30" s="1"/>
  <c r="E1810" i="30"/>
  <c r="F1810" i="30" s="1"/>
  <c r="E1809" i="30"/>
  <c r="F1809" i="30" s="1"/>
  <c r="E1808" i="30"/>
  <c r="F1808" i="30" s="1"/>
  <c r="E1807" i="30"/>
  <c r="F1807" i="30" s="1"/>
  <c r="E1806" i="30"/>
  <c r="F1806" i="30" s="1"/>
  <c r="E1805" i="30"/>
  <c r="F1805" i="30" s="1"/>
  <c r="E1804" i="30"/>
  <c r="F1804" i="30" s="1"/>
  <c r="E1803" i="30"/>
  <c r="F1803" i="30" s="1"/>
  <c r="E1802" i="30"/>
  <c r="F1802" i="30" s="1"/>
  <c r="E1801" i="30"/>
  <c r="F1801" i="30" s="1"/>
  <c r="E1800" i="30"/>
  <c r="F1800" i="30" s="1"/>
  <c r="E1799" i="30"/>
  <c r="F1799" i="30" s="1"/>
  <c r="E1798" i="30"/>
  <c r="F1798" i="30" s="1"/>
  <c r="E1797" i="30"/>
  <c r="F1797" i="30" s="1"/>
  <c r="E1796" i="30"/>
  <c r="F1796" i="30" s="1"/>
  <c r="E1795" i="30"/>
  <c r="F1795" i="30" s="1"/>
  <c r="E1794" i="30"/>
  <c r="F1794" i="30" s="1"/>
  <c r="E1793" i="30"/>
  <c r="F1793" i="30" s="1"/>
  <c r="E1792" i="30"/>
  <c r="F1792" i="30" s="1"/>
  <c r="E1791" i="30"/>
  <c r="F1791" i="30" s="1"/>
  <c r="E1790" i="30"/>
  <c r="F1790" i="30" s="1"/>
  <c r="E1789" i="30"/>
  <c r="F1789" i="30" s="1"/>
  <c r="E1788" i="30"/>
  <c r="F1788" i="30" s="1"/>
  <c r="E1787" i="30"/>
  <c r="F1787" i="30" s="1"/>
  <c r="E1786" i="30"/>
  <c r="F1786" i="30" s="1"/>
  <c r="E1785" i="30"/>
  <c r="F1785" i="30" s="1"/>
  <c r="E1784" i="30"/>
  <c r="F1784" i="30" s="1"/>
  <c r="E1783" i="30"/>
  <c r="F1783" i="30" s="1"/>
  <c r="E1782" i="30"/>
  <c r="F1782" i="30" s="1"/>
  <c r="E1781" i="30"/>
  <c r="F1781" i="30" s="1"/>
  <c r="E1780" i="30"/>
  <c r="F1780" i="30" s="1"/>
  <c r="E1779" i="30"/>
  <c r="F1779" i="30" s="1"/>
  <c r="E1778" i="30"/>
  <c r="F1778" i="30" s="1"/>
  <c r="E1777" i="30"/>
  <c r="F1777" i="30" s="1"/>
  <c r="E1776" i="30"/>
  <c r="F1776" i="30" s="1"/>
  <c r="E1775" i="30"/>
  <c r="F1775" i="30" s="1"/>
  <c r="E1774" i="30"/>
  <c r="F1774" i="30" s="1"/>
  <c r="E1773" i="30"/>
  <c r="F1773" i="30" s="1"/>
  <c r="E1772" i="30"/>
  <c r="F1772" i="30" s="1"/>
  <c r="E1771" i="30"/>
  <c r="F1771" i="30" s="1"/>
  <c r="E1770" i="30"/>
  <c r="F1770" i="30" s="1"/>
  <c r="E1769" i="30"/>
  <c r="F1769" i="30" s="1"/>
  <c r="E1768" i="30"/>
  <c r="F1768" i="30" s="1"/>
  <c r="E1767" i="30"/>
  <c r="F1767" i="30" s="1"/>
  <c r="E1766" i="30"/>
  <c r="F1766" i="30" s="1"/>
  <c r="E1765" i="30"/>
  <c r="F1765" i="30" s="1"/>
  <c r="E1764" i="30"/>
  <c r="F1764" i="30" s="1"/>
  <c r="E1763" i="30"/>
  <c r="F1763" i="30" s="1"/>
  <c r="E1762" i="30"/>
  <c r="F1762" i="30" s="1"/>
  <c r="E1761" i="30"/>
  <c r="F1761" i="30" s="1"/>
  <c r="E1760" i="30"/>
  <c r="F1760" i="30" s="1"/>
  <c r="E1759" i="30"/>
  <c r="F1759" i="30" s="1"/>
  <c r="E1758" i="30"/>
  <c r="F1758" i="30" s="1"/>
  <c r="E1757" i="30"/>
  <c r="F1757" i="30" s="1"/>
  <c r="E1756" i="30"/>
  <c r="F1756" i="30" s="1"/>
  <c r="E1755" i="30"/>
  <c r="F1755" i="30" s="1"/>
  <c r="E1754" i="30"/>
  <c r="F1754" i="30" s="1"/>
  <c r="E1753" i="30"/>
  <c r="F1753" i="30" s="1"/>
  <c r="E1752" i="30"/>
  <c r="F1752" i="30" s="1"/>
  <c r="E1751" i="30"/>
  <c r="F1751" i="30" s="1"/>
  <c r="E1750" i="30"/>
  <c r="F1750" i="30" s="1"/>
  <c r="E1749" i="30"/>
  <c r="F1749" i="30" s="1"/>
  <c r="E1748" i="30"/>
  <c r="F1748" i="30" s="1"/>
  <c r="E1747" i="30"/>
  <c r="F1747" i="30" s="1"/>
  <c r="E1746" i="30"/>
  <c r="F1746" i="30" s="1"/>
  <c r="E1745" i="30"/>
  <c r="F1745" i="30" s="1"/>
  <c r="E1744" i="30"/>
  <c r="F1744" i="30" s="1"/>
  <c r="E1743" i="30"/>
  <c r="F1743" i="30" s="1"/>
  <c r="E1742" i="30"/>
  <c r="F1742" i="30" s="1"/>
  <c r="E1741" i="30"/>
  <c r="F1741" i="30" s="1"/>
  <c r="E1740" i="30"/>
  <c r="F1740" i="30" s="1"/>
  <c r="E1739" i="30"/>
  <c r="F1739" i="30" s="1"/>
  <c r="E1738" i="30"/>
  <c r="F1738" i="30" s="1"/>
  <c r="E1737" i="30"/>
  <c r="F1737" i="30" s="1"/>
  <c r="E1736" i="30"/>
  <c r="F1736" i="30" s="1"/>
  <c r="E1735" i="30"/>
  <c r="F1735" i="30" s="1"/>
  <c r="E1734" i="30"/>
  <c r="F1734" i="30" s="1"/>
  <c r="E1733" i="30"/>
  <c r="F1733" i="30" s="1"/>
  <c r="E1732" i="30"/>
  <c r="F1732" i="30" s="1"/>
  <c r="E1731" i="30"/>
  <c r="F1731" i="30" s="1"/>
  <c r="E1730" i="30"/>
  <c r="F1730" i="30" s="1"/>
  <c r="E1729" i="30"/>
  <c r="F1729" i="30" s="1"/>
  <c r="E1728" i="30"/>
  <c r="F1728" i="30" s="1"/>
  <c r="E1727" i="30"/>
  <c r="F1727" i="30" s="1"/>
  <c r="E1726" i="30"/>
  <c r="F1726" i="30" s="1"/>
  <c r="E1725" i="30"/>
  <c r="F1725" i="30" s="1"/>
  <c r="E1724" i="30"/>
  <c r="F1724" i="30" s="1"/>
  <c r="E1723" i="30"/>
  <c r="F1723" i="30" s="1"/>
  <c r="E1722" i="30"/>
  <c r="F1722" i="30" s="1"/>
  <c r="E1721" i="30"/>
  <c r="F1721" i="30" s="1"/>
  <c r="E1720" i="30"/>
  <c r="F1720" i="30" s="1"/>
  <c r="E1719" i="30"/>
  <c r="F1719" i="30" s="1"/>
  <c r="E1718" i="30"/>
  <c r="F1718" i="30" s="1"/>
  <c r="E1717" i="30"/>
  <c r="F1717" i="30" s="1"/>
  <c r="E1716" i="30"/>
  <c r="F1716" i="30" s="1"/>
  <c r="E1715" i="30"/>
  <c r="F1715" i="30" s="1"/>
  <c r="E1714" i="30"/>
  <c r="F1714" i="30" s="1"/>
  <c r="E1713" i="30"/>
  <c r="F1713" i="30" s="1"/>
  <c r="E1712" i="30"/>
  <c r="F1712" i="30" s="1"/>
  <c r="E1711" i="30"/>
  <c r="F1711" i="30" s="1"/>
  <c r="E1710" i="30"/>
  <c r="F1710" i="30" s="1"/>
  <c r="E1709" i="30"/>
  <c r="F1709" i="30" s="1"/>
  <c r="E1708" i="30"/>
  <c r="F1708" i="30" s="1"/>
  <c r="E1707" i="30"/>
  <c r="F1707" i="30" s="1"/>
  <c r="E1706" i="30"/>
  <c r="F1706" i="30" s="1"/>
  <c r="E1705" i="30"/>
  <c r="F1705" i="30" s="1"/>
  <c r="E1704" i="30"/>
  <c r="F1704" i="30" s="1"/>
  <c r="E1703" i="30"/>
  <c r="F1703" i="30" s="1"/>
  <c r="E1702" i="30"/>
  <c r="F1702" i="30" s="1"/>
  <c r="E1701" i="30"/>
  <c r="F1701" i="30" s="1"/>
  <c r="E1700" i="30"/>
  <c r="F1700" i="30" s="1"/>
  <c r="E1699" i="30"/>
  <c r="F1699" i="30" s="1"/>
  <c r="E1698" i="30"/>
  <c r="F1698" i="30" s="1"/>
  <c r="E1697" i="30"/>
  <c r="F1697" i="30" s="1"/>
  <c r="E1696" i="30"/>
  <c r="F1696" i="30" s="1"/>
  <c r="E1695" i="30"/>
  <c r="F1695" i="30" s="1"/>
  <c r="E1694" i="30"/>
  <c r="F1694" i="30" s="1"/>
  <c r="E1693" i="30"/>
  <c r="F1693" i="30" s="1"/>
  <c r="E1692" i="30"/>
  <c r="F1692" i="30" s="1"/>
  <c r="E1691" i="30"/>
  <c r="F1691" i="30" s="1"/>
  <c r="E1690" i="30"/>
  <c r="F1690" i="30" s="1"/>
  <c r="E1689" i="30"/>
  <c r="F1689" i="30" s="1"/>
  <c r="E1688" i="30"/>
  <c r="F1688" i="30" s="1"/>
  <c r="E1687" i="30"/>
  <c r="F1687" i="30" s="1"/>
  <c r="E1686" i="30"/>
  <c r="F1686" i="30" s="1"/>
  <c r="E1685" i="30"/>
  <c r="F1685" i="30" s="1"/>
  <c r="E1684" i="30"/>
  <c r="F1684" i="30" s="1"/>
  <c r="E1683" i="30"/>
  <c r="F1683" i="30" s="1"/>
  <c r="E1682" i="30"/>
  <c r="F1682" i="30" s="1"/>
  <c r="E1681" i="30"/>
  <c r="F1681" i="30" s="1"/>
  <c r="E1680" i="30"/>
  <c r="F1680" i="30" s="1"/>
  <c r="E1679" i="30"/>
  <c r="F1679" i="30" s="1"/>
  <c r="E1678" i="30"/>
  <c r="F1678" i="30" s="1"/>
  <c r="E1677" i="30"/>
  <c r="F1677" i="30" s="1"/>
  <c r="E1676" i="30"/>
  <c r="F1676" i="30" s="1"/>
  <c r="E1675" i="30"/>
  <c r="F1675" i="30" s="1"/>
  <c r="E1674" i="30"/>
  <c r="F1674" i="30" s="1"/>
  <c r="E1673" i="30"/>
  <c r="F1673" i="30" s="1"/>
  <c r="E1672" i="30"/>
  <c r="F1672" i="30" s="1"/>
  <c r="E1671" i="30"/>
  <c r="F1671" i="30" s="1"/>
  <c r="E1670" i="30"/>
  <c r="F1670" i="30" s="1"/>
  <c r="E1669" i="30"/>
  <c r="F1669" i="30" s="1"/>
  <c r="E1668" i="30"/>
  <c r="F1668" i="30" s="1"/>
  <c r="E1667" i="30"/>
  <c r="F1667" i="30" s="1"/>
  <c r="E1666" i="30"/>
  <c r="F1666" i="30" s="1"/>
  <c r="E1665" i="30"/>
  <c r="F1665" i="30" s="1"/>
  <c r="E1664" i="30"/>
  <c r="F1664" i="30" s="1"/>
  <c r="E1663" i="30"/>
  <c r="F1663" i="30" s="1"/>
  <c r="E1662" i="30"/>
  <c r="F1662" i="30" s="1"/>
  <c r="E1661" i="30"/>
  <c r="F1661" i="30" s="1"/>
  <c r="E1660" i="30"/>
  <c r="F1660" i="30" s="1"/>
  <c r="E1659" i="30"/>
  <c r="F1659" i="30" s="1"/>
  <c r="E1658" i="30"/>
  <c r="F1658" i="30" s="1"/>
  <c r="E1657" i="30"/>
  <c r="F1657" i="30" s="1"/>
  <c r="E1656" i="30"/>
  <c r="F1656" i="30" s="1"/>
  <c r="E1655" i="30"/>
  <c r="F1655" i="30" s="1"/>
  <c r="E1654" i="30"/>
  <c r="F1654" i="30" s="1"/>
  <c r="E1653" i="30"/>
  <c r="F1653" i="30" s="1"/>
  <c r="E1652" i="30"/>
  <c r="F1652" i="30" s="1"/>
  <c r="E1651" i="30"/>
  <c r="F1651" i="30" s="1"/>
  <c r="E1650" i="30"/>
  <c r="F1650" i="30" s="1"/>
  <c r="E1649" i="30"/>
  <c r="F1649" i="30" s="1"/>
  <c r="E1648" i="30"/>
  <c r="F1648" i="30" s="1"/>
  <c r="E1647" i="30"/>
  <c r="F1647" i="30" s="1"/>
  <c r="E1646" i="30"/>
  <c r="F1646" i="30" s="1"/>
  <c r="E1645" i="30"/>
  <c r="F1645" i="30" s="1"/>
  <c r="E1644" i="30"/>
  <c r="F1644" i="30" s="1"/>
  <c r="E1643" i="30"/>
  <c r="F1643" i="30" s="1"/>
  <c r="E1642" i="30"/>
  <c r="F1642" i="30" s="1"/>
  <c r="E1641" i="30"/>
  <c r="F1641" i="30" s="1"/>
  <c r="E1640" i="30"/>
  <c r="F1640" i="30" s="1"/>
  <c r="E1639" i="30"/>
  <c r="F1639" i="30" s="1"/>
  <c r="E1638" i="30"/>
  <c r="F1638" i="30" s="1"/>
  <c r="E1637" i="30"/>
  <c r="F1637" i="30" s="1"/>
  <c r="E1636" i="30"/>
  <c r="F1636" i="30" s="1"/>
  <c r="E1635" i="30"/>
  <c r="F1635" i="30" s="1"/>
  <c r="E1634" i="30"/>
  <c r="F1634" i="30" s="1"/>
  <c r="E1633" i="30"/>
  <c r="F1633" i="30" s="1"/>
  <c r="E1632" i="30"/>
  <c r="F1632" i="30" s="1"/>
  <c r="E1631" i="30"/>
  <c r="F1631" i="30" s="1"/>
  <c r="E1630" i="30"/>
  <c r="F1630" i="30" s="1"/>
  <c r="E1629" i="30"/>
  <c r="F1629" i="30" s="1"/>
  <c r="E1628" i="30"/>
  <c r="F1628" i="30" s="1"/>
  <c r="E1627" i="30"/>
  <c r="F1627" i="30" s="1"/>
  <c r="E1626" i="30"/>
  <c r="F1626" i="30" s="1"/>
  <c r="E1625" i="30"/>
  <c r="F1625" i="30" s="1"/>
  <c r="E1624" i="30"/>
  <c r="F1624" i="30" s="1"/>
  <c r="E1623" i="30"/>
  <c r="F1623" i="30" s="1"/>
  <c r="E1622" i="30"/>
  <c r="F1622" i="30" s="1"/>
  <c r="E1621" i="30"/>
  <c r="F1621" i="30" s="1"/>
  <c r="E1620" i="30"/>
  <c r="F1620" i="30" s="1"/>
  <c r="E1619" i="30"/>
  <c r="F1619" i="30" s="1"/>
  <c r="E1618" i="30"/>
  <c r="F1618" i="30" s="1"/>
  <c r="E1617" i="30"/>
  <c r="F1617" i="30" s="1"/>
  <c r="E1616" i="30"/>
  <c r="F1616" i="30" s="1"/>
  <c r="E1615" i="30"/>
  <c r="F1615" i="30" s="1"/>
  <c r="E1614" i="30"/>
  <c r="F1614" i="30" s="1"/>
  <c r="E1613" i="30"/>
  <c r="F1613" i="30" s="1"/>
  <c r="E1612" i="30"/>
  <c r="F1612" i="30" s="1"/>
  <c r="E1611" i="30"/>
  <c r="F1611" i="30" s="1"/>
  <c r="E1610" i="30"/>
  <c r="F1610" i="30" s="1"/>
  <c r="E1609" i="30"/>
  <c r="F1609" i="30" s="1"/>
  <c r="E1608" i="30"/>
  <c r="F1608" i="30" s="1"/>
  <c r="E1607" i="30"/>
  <c r="F1607" i="30" s="1"/>
  <c r="E1606" i="30"/>
  <c r="F1606" i="30" s="1"/>
  <c r="E1605" i="30"/>
  <c r="F1605" i="30" s="1"/>
  <c r="E1604" i="30"/>
  <c r="F1604" i="30" s="1"/>
  <c r="E1603" i="30"/>
  <c r="F1603" i="30" s="1"/>
  <c r="E1602" i="30"/>
  <c r="F1602" i="30" s="1"/>
  <c r="E1601" i="30"/>
  <c r="F1601" i="30" s="1"/>
  <c r="E1600" i="30"/>
  <c r="F1600" i="30" s="1"/>
  <c r="E1599" i="30"/>
  <c r="F1599" i="30" s="1"/>
  <c r="E1598" i="30"/>
  <c r="F1598" i="30" s="1"/>
  <c r="E1597" i="30"/>
  <c r="F1597" i="30" s="1"/>
  <c r="E1596" i="30"/>
  <c r="F1596" i="30" s="1"/>
  <c r="E1595" i="30"/>
  <c r="F1595" i="30" s="1"/>
  <c r="E1594" i="30"/>
  <c r="F1594" i="30" s="1"/>
  <c r="E1593" i="30"/>
  <c r="F1593" i="30" s="1"/>
  <c r="E1592" i="30"/>
  <c r="F1592" i="30" s="1"/>
  <c r="E1591" i="30"/>
  <c r="F1591" i="30" s="1"/>
  <c r="E1590" i="30"/>
  <c r="F1590" i="30" s="1"/>
  <c r="E1589" i="30"/>
  <c r="F1589" i="30" s="1"/>
  <c r="E1588" i="30"/>
  <c r="F1588" i="30" s="1"/>
  <c r="E1587" i="30"/>
  <c r="F1587" i="30" s="1"/>
  <c r="E1586" i="30"/>
  <c r="F1586" i="30" s="1"/>
  <c r="E1585" i="30"/>
  <c r="F1585" i="30" s="1"/>
  <c r="E1584" i="30"/>
  <c r="F1584" i="30" s="1"/>
  <c r="E1583" i="30"/>
  <c r="F1583" i="30" s="1"/>
  <c r="E1582" i="30"/>
  <c r="F1582" i="30" s="1"/>
  <c r="E1581" i="30"/>
  <c r="F1581" i="30" s="1"/>
  <c r="E1580" i="30"/>
  <c r="F1580" i="30" s="1"/>
  <c r="E1579" i="30"/>
  <c r="F1579" i="30" s="1"/>
  <c r="E1578" i="30"/>
  <c r="F1578" i="30" s="1"/>
  <c r="E1577" i="30"/>
  <c r="F1577" i="30" s="1"/>
  <c r="E1576" i="30"/>
  <c r="F1576" i="30" s="1"/>
  <c r="E1575" i="30"/>
  <c r="F1575" i="30" s="1"/>
  <c r="E1574" i="30"/>
  <c r="F1574" i="30" s="1"/>
  <c r="E1573" i="30"/>
  <c r="F1573" i="30" s="1"/>
  <c r="E1572" i="30"/>
  <c r="F1572" i="30" s="1"/>
  <c r="E1571" i="30"/>
  <c r="F1571" i="30" s="1"/>
  <c r="E1570" i="30"/>
  <c r="F1570" i="30" s="1"/>
  <c r="E1569" i="30"/>
  <c r="F1569" i="30" s="1"/>
  <c r="E1568" i="30"/>
  <c r="F1568" i="30" s="1"/>
  <c r="E1567" i="30"/>
  <c r="F1567" i="30" s="1"/>
  <c r="E1566" i="30"/>
  <c r="F1566" i="30" s="1"/>
  <c r="E1565" i="30"/>
  <c r="F1565" i="30" s="1"/>
  <c r="E1564" i="30"/>
  <c r="F1564" i="30" s="1"/>
  <c r="E1563" i="30"/>
  <c r="F1563" i="30" s="1"/>
  <c r="E1562" i="30"/>
  <c r="F1562" i="30" s="1"/>
  <c r="E1561" i="30"/>
  <c r="F1561" i="30" s="1"/>
  <c r="E1560" i="30"/>
  <c r="F1560" i="30" s="1"/>
  <c r="E1559" i="30"/>
  <c r="F1559" i="30" s="1"/>
  <c r="E1558" i="30"/>
  <c r="F1558" i="30" s="1"/>
  <c r="E1557" i="30"/>
  <c r="F1557" i="30" s="1"/>
  <c r="E1556" i="30"/>
  <c r="F1556" i="30" s="1"/>
  <c r="E1555" i="30"/>
  <c r="F1555" i="30" s="1"/>
  <c r="E1554" i="30"/>
  <c r="F1554" i="30" s="1"/>
  <c r="E1553" i="30"/>
  <c r="F1553" i="30" s="1"/>
  <c r="E1552" i="30"/>
  <c r="F1552" i="30" s="1"/>
  <c r="E1551" i="30"/>
  <c r="F1551" i="30" s="1"/>
  <c r="E1550" i="30"/>
  <c r="F1550" i="30" s="1"/>
  <c r="E1549" i="30"/>
  <c r="F1549" i="30" s="1"/>
  <c r="E1548" i="30"/>
  <c r="F1548" i="30" s="1"/>
  <c r="E1547" i="30"/>
  <c r="F1547" i="30" s="1"/>
  <c r="E1546" i="30"/>
  <c r="F1546" i="30" s="1"/>
  <c r="E1545" i="30"/>
  <c r="F1545" i="30" s="1"/>
  <c r="E1544" i="30"/>
  <c r="F1544" i="30" s="1"/>
  <c r="E1543" i="30"/>
  <c r="F1543" i="30" s="1"/>
  <c r="E1542" i="30"/>
  <c r="F1542" i="30" s="1"/>
  <c r="E1541" i="30"/>
  <c r="F1541" i="30" s="1"/>
  <c r="E1540" i="30"/>
  <c r="F1540" i="30" s="1"/>
  <c r="E1539" i="30"/>
  <c r="F1539" i="30" s="1"/>
  <c r="E1538" i="30"/>
  <c r="F1538" i="30" s="1"/>
  <c r="E1537" i="30"/>
  <c r="F1537" i="30" s="1"/>
  <c r="E1536" i="30"/>
  <c r="F1536" i="30" s="1"/>
  <c r="E1535" i="30"/>
  <c r="F1535" i="30" s="1"/>
  <c r="E1534" i="30"/>
  <c r="F1534" i="30" s="1"/>
  <c r="E1533" i="30"/>
  <c r="F1533" i="30" s="1"/>
  <c r="E1532" i="30"/>
  <c r="F1532" i="30" s="1"/>
  <c r="E1531" i="30"/>
  <c r="F1531" i="30" s="1"/>
  <c r="E1530" i="30"/>
  <c r="F1530" i="30" s="1"/>
  <c r="E1529" i="30"/>
  <c r="F1529" i="30" s="1"/>
  <c r="E1528" i="30"/>
  <c r="F1528" i="30" s="1"/>
  <c r="E1527" i="30"/>
  <c r="F1527" i="30" s="1"/>
  <c r="E1526" i="30"/>
  <c r="F1526" i="30" s="1"/>
  <c r="E1525" i="30"/>
  <c r="F1525" i="30" s="1"/>
  <c r="E1524" i="30"/>
  <c r="F1524" i="30" s="1"/>
  <c r="E1523" i="30"/>
  <c r="F1523" i="30" s="1"/>
  <c r="E1522" i="30"/>
  <c r="F1522" i="30" s="1"/>
  <c r="E1521" i="30"/>
  <c r="F1521" i="30" s="1"/>
  <c r="E1520" i="30"/>
  <c r="F1520" i="30" s="1"/>
  <c r="E1519" i="30"/>
  <c r="F1519" i="30" s="1"/>
  <c r="E1518" i="30"/>
  <c r="F1518" i="30" s="1"/>
  <c r="E1517" i="30"/>
  <c r="F1517" i="30" s="1"/>
  <c r="E1516" i="30"/>
  <c r="F1516" i="30" s="1"/>
  <c r="E1515" i="30"/>
  <c r="F1515" i="30" s="1"/>
  <c r="E1514" i="30"/>
  <c r="F1514" i="30" s="1"/>
  <c r="E1513" i="30"/>
  <c r="F1513" i="30" s="1"/>
  <c r="E1512" i="30"/>
  <c r="F1512" i="30" s="1"/>
  <c r="E1511" i="30"/>
  <c r="F1511" i="30" s="1"/>
  <c r="E1510" i="30"/>
  <c r="F1510" i="30" s="1"/>
  <c r="E1509" i="30"/>
  <c r="F1509" i="30" s="1"/>
  <c r="E1508" i="30"/>
  <c r="F1508" i="30" s="1"/>
  <c r="E1507" i="30"/>
  <c r="F1507" i="30" s="1"/>
  <c r="E1506" i="30"/>
  <c r="F1506" i="30" s="1"/>
  <c r="E1505" i="30"/>
  <c r="F1505" i="30" s="1"/>
  <c r="E1504" i="30"/>
  <c r="F1504" i="30" s="1"/>
  <c r="E1503" i="30"/>
  <c r="F1503" i="30" s="1"/>
  <c r="E1502" i="30"/>
  <c r="F1502" i="30" s="1"/>
  <c r="E1501" i="30"/>
  <c r="F1501" i="30" s="1"/>
  <c r="E1500" i="30"/>
  <c r="F1500" i="30" s="1"/>
  <c r="E1499" i="30"/>
  <c r="F1499" i="30" s="1"/>
  <c r="E1498" i="30"/>
  <c r="F1498" i="30" s="1"/>
  <c r="E1497" i="30"/>
  <c r="F1497" i="30" s="1"/>
  <c r="E1496" i="30"/>
  <c r="F1496" i="30" s="1"/>
  <c r="E1495" i="30"/>
  <c r="F1495" i="30" s="1"/>
  <c r="E1494" i="30"/>
  <c r="F1494" i="30" s="1"/>
  <c r="E1493" i="30"/>
  <c r="F1493" i="30" s="1"/>
  <c r="E1492" i="30"/>
  <c r="F1492" i="30" s="1"/>
  <c r="E1491" i="30"/>
  <c r="F1491" i="30" s="1"/>
  <c r="E1490" i="30"/>
  <c r="F1490" i="30" s="1"/>
  <c r="E1489" i="30"/>
  <c r="F1489" i="30" s="1"/>
  <c r="E1488" i="30"/>
  <c r="F1488" i="30" s="1"/>
  <c r="E1487" i="30"/>
  <c r="F1487" i="30" s="1"/>
  <c r="E1486" i="30"/>
  <c r="F1486" i="30" s="1"/>
  <c r="E1485" i="30"/>
  <c r="F1485" i="30" s="1"/>
  <c r="E1484" i="30"/>
  <c r="F1484" i="30" s="1"/>
  <c r="E1483" i="30"/>
  <c r="F1483" i="30" s="1"/>
  <c r="E1482" i="30"/>
  <c r="F1482" i="30" s="1"/>
  <c r="E1481" i="30"/>
  <c r="F1481" i="30" s="1"/>
  <c r="E1480" i="30"/>
  <c r="F1480" i="30" s="1"/>
  <c r="E1479" i="30"/>
  <c r="F1479" i="30" s="1"/>
  <c r="E1478" i="30"/>
  <c r="F1478" i="30" s="1"/>
  <c r="E1477" i="30"/>
  <c r="F1477" i="30" s="1"/>
  <c r="E1476" i="30"/>
  <c r="F1476" i="30" s="1"/>
  <c r="E1475" i="30"/>
  <c r="F1475" i="30" s="1"/>
  <c r="E1474" i="30"/>
  <c r="F1474" i="30" s="1"/>
  <c r="E1473" i="30"/>
  <c r="F1473" i="30" s="1"/>
  <c r="E1472" i="30"/>
  <c r="F1472" i="30" s="1"/>
  <c r="E1471" i="30"/>
  <c r="F1471" i="30" s="1"/>
  <c r="E1470" i="30"/>
  <c r="F1470" i="30" s="1"/>
  <c r="E1469" i="30"/>
  <c r="F1469" i="30" s="1"/>
  <c r="E1468" i="30"/>
  <c r="F1468" i="30" s="1"/>
  <c r="E1467" i="30"/>
  <c r="F1467" i="30" s="1"/>
  <c r="E1466" i="30"/>
  <c r="F1466" i="30" s="1"/>
  <c r="E1465" i="30"/>
  <c r="F1465" i="30" s="1"/>
  <c r="E1464" i="30"/>
  <c r="F1464" i="30" s="1"/>
  <c r="E1463" i="30"/>
  <c r="F1463" i="30" s="1"/>
  <c r="E1462" i="30"/>
  <c r="F1462" i="30" s="1"/>
  <c r="E1461" i="30"/>
  <c r="F1461" i="30" s="1"/>
  <c r="E1460" i="30"/>
  <c r="F1460" i="30" s="1"/>
  <c r="E1459" i="30"/>
  <c r="F1459" i="30" s="1"/>
  <c r="E1458" i="30"/>
  <c r="F1458" i="30" s="1"/>
  <c r="E1457" i="30"/>
  <c r="F1457" i="30" s="1"/>
  <c r="E1456" i="30"/>
  <c r="F1456" i="30" s="1"/>
  <c r="E1455" i="30"/>
  <c r="F1455" i="30" s="1"/>
  <c r="E1454" i="30"/>
  <c r="F1454" i="30" s="1"/>
  <c r="E1453" i="30"/>
  <c r="F1453" i="30" s="1"/>
  <c r="E1452" i="30"/>
  <c r="F1452" i="30" s="1"/>
  <c r="E1451" i="30"/>
  <c r="F1451" i="30" s="1"/>
  <c r="E1450" i="30"/>
  <c r="F1450" i="30" s="1"/>
  <c r="E1449" i="30"/>
  <c r="F1449" i="30" s="1"/>
  <c r="E1448" i="30"/>
  <c r="F1448" i="30" s="1"/>
  <c r="E1447" i="30"/>
  <c r="F1447" i="30" s="1"/>
  <c r="E1446" i="30"/>
  <c r="F1446" i="30" s="1"/>
  <c r="E1445" i="30"/>
  <c r="F1445" i="30" s="1"/>
  <c r="E1444" i="30"/>
  <c r="F1444" i="30" s="1"/>
  <c r="E1443" i="30"/>
  <c r="F1443" i="30" s="1"/>
  <c r="E1442" i="30"/>
  <c r="F1442" i="30" s="1"/>
  <c r="E1441" i="30"/>
  <c r="F1441" i="30" s="1"/>
  <c r="E1440" i="30"/>
  <c r="F1440" i="30" s="1"/>
  <c r="E1439" i="30"/>
  <c r="F1439" i="30" s="1"/>
  <c r="E1438" i="30"/>
  <c r="F1438" i="30" s="1"/>
  <c r="E1437" i="30"/>
  <c r="F1437" i="30" s="1"/>
  <c r="E1436" i="30"/>
  <c r="F1436" i="30" s="1"/>
  <c r="E1435" i="30"/>
  <c r="F1435" i="30" s="1"/>
  <c r="E1434" i="30"/>
  <c r="F1434" i="30" s="1"/>
  <c r="E1433" i="30"/>
  <c r="F1433" i="30" s="1"/>
  <c r="E1432" i="30"/>
  <c r="F1432" i="30" s="1"/>
  <c r="E1431" i="30"/>
  <c r="F1431" i="30" s="1"/>
  <c r="E1430" i="30"/>
  <c r="F1430" i="30" s="1"/>
  <c r="E1429" i="30"/>
  <c r="F1429" i="30" s="1"/>
  <c r="E1428" i="30"/>
  <c r="F1428" i="30" s="1"/>
  <c r="E1427" i="30"/>
  <c r="F1427" i="30" s="1"/>
  <c r="E1426" i="30"/>
  <c r="F1426" i="30" s="1"/>
  <c r="E1425" i="30"/>
  <c r="F1425" i="30" s="1"/>
  <c r="E1424" i="30"/>
  <c r="F1424" i="30" s="1"/>
  <c r="E1423" i="30"/>
  <c r="F1423" i="30" s="1"/>
  <c r="E1422" i="30"/>
  <c r="F1422" i="30" s="1"/>
  <c r="E1421" i="30"/>
  <c r="F1421" i="30" s="1"/>
  <c r="E1420" i="30"/>
  <c r="F1420" i="30" s="1"/>
  <c r="E1419" i="30"/>
  <c r="F1419" i="30" s="1"/>
  <c r="E1418" i="30"/>
  <c r="F1418" i="30" s="1"/>
  <c r="E1417" i="30"/>
  <c r="F1417" i="30" s="1"/>
  <c r="E1416" i="30"/>
  <c r="F1416" i="30" s="1"/>
  <c r="E1415" i="30"/>
  <c r="F1415" i="30" s="1"/>
  <c r="E1414" i="30"/>
  <c r="F1414" i="30" s="1"/>
  <c r="E1413" i="30"/>
  <c r="F1413" i="30" s="1"/>
  <c r="E1412" i="30"/>
  <c r="F1412" i="30" s="1"/>
  <c r="E1411" i="30"/>
  <c r="F1411" i="30" s="1"/>
  <c r="E1410" i="30"/>
  <c r="F1410" i="30" s="1"/>
  <c r="E1409" i="30"/>
  <c r="F1409" i="30" s="1"/>
  <c r="E1408" i="30"/>
  <c r="F1408" i="30" s="1"/>
  <c r="E1407" i="30"/>
  <c r="F1407" i="30" s="1"/>
  <c r="E1406" i="30"/>
  <c r="F1406" i="30" s="1"/>
  <c r="E1405" i="30"/>
  <c r="F1405" i="30" s="1"/>
  <c r="E1404" i="30"/>
  <c r="F1404" i="30" s="1"/>
  <c r="E1403" i="30"/>
  <c r="F1403" i="30" s="1"/>
  <c r="E1402" i="30"/>
  <c r="F1402" i="30" s="1"/>
  <c r="E1401" i="30"/>
  <c r="F1401" i="30" s="1"/>
  <c r="E1400" i="30"/>
  <c r="F1400" i="30" s="1"/>
  <c r="E1399" i="30"/>
  <c r="F1399" i="30" s="1"/>
  <c r="E1398" i="30"/>
  <c r="F1398" i="30" s="1"/>
  <c r="E1397" i="30"/>
  <c r="F1397" i="30" s="1"/>
  <c r="E1396" i="30"/>
  <c r="F1396" i="30" s="1"/>
  <c r="E1395" i="30"/>
  <c r="F1395" i="30" s="1"/>
  <c r="E1394" i="30"/>
  <c r="F1394" i="30" s="1"/>
  <c r="E1393" i="30"/>
  <c r="F1393" i="30" s="1"/>
  <c r="E1392" i="30"/>
  <c r="F1392" i="30" s="1"/>
  <c r="E1391" i="30"/>
  <c r="F1391" i="30" s="1"/>
  <c r="E1390" i="30"/>
  <c r="F1390" i="30" s="1"/>
  <c r="E1389" i="30"/>
  <c r="F1389" i="30" s="1"/>
  <c r="E1388" i="30"/>
  <c r="F1388" i="30" s="1"/>
  <c r="E1387" i="30"/>
  <c r="F1387" i="30" s="1"/>
  <c r="E1386" i="30"/>
  <c r="F1386" i="30" s="1"/>
  <c r="E1385" i="30"/>
  <c r="F1385" i="30" s="1"/>
  <c r="E1384" i="30"/>
  <c r="F1384" i="30" s="1"/>
  <c r="E1383" i="30"/>
  <c r="F1383" i="30" s="1"/>
  <c r="E1382" i="30"/>
  <c r="F1382" i="30" s="1"/>
  <c r="E1381" i="30"/>
  <c r="F1381" i="30" s="1"/>
  <c r="E1380" i="30"/>
  <c r="F1380" i="30" s="1"/>
  <c r="E1379" i="30"/>
  <c r="F1379" i="30" s="1"/>
  <c r="E1378" i="30"/>
  <c r="F1378" i="30" s="1"/>
  <c r="E1377" i="30"/>
  <c r="F1377" i="30" s="1"/>
  <c r="E1376" i="30"/>
  <c r="F1376" i="30" s="1"/>
  <c r="E1375" i="30"/>
  <c r="F1375" i="30" s="1"/>
  <c r="E1374" i="30"/>
  <c r="F1374" i="30" s="1"/>
  <c r="E1373" i="30"/>
  <c r="F1373" i="30" s="1"/>
  <c r="E1372" i="30"/>
  <c r="F1372" i="30" s="1"/>
  <c r="E1371" i="30"/>
  <c r="F1371" i="30" s="1"/>
  <c r="E1370" i="30"/>
  <c r="F1370" i="30" s="1"/>
  <c r="E1369" i="30"/>
  <c r="F1369" i="30" s="1"/>
  <c r="E1368" i="30"/>
  <c r="F1368" i="30" s="1"/>
  <c r="E1367" i="30"/>
  <c r="F1367" i="30" s="1"/>
  <c r="E1366" i="30"/>
  <c r="F1366" i="30" s="1"/>
  <c r="E1365" i="30"/>
  <c r="F1365" i="30" s="1"/>
  <c r="E1364" i="30"/>
  <c r="F1364" i="30" s="1"/>
  <c r="E1363" i="30"/>
  <c r="F1363" i="30" s="1"/>
  <c r="E1362" i="30"/>
  <c r="F1362" i="30" s="1"/>
  <c r="E1361" i="30"/>
  <c r="F1361" i="30" s="1"/>
  <c r="E1360" i="30"/>
  <c r="F1360" i="30" s="1"/>
  <c r="E1359" i="30"/>
  <c r="F1359" i="30" s="1"/>
  <c r="E1358" i="30"/>
  <c r="F1358" i="30" s="1"/>
  <c r="E1357" i="30"/>
  <c r="F1357" i="30" s="1"/>
  <c r="E1356" i="30"/>
  <c r="F1356" i="30" s="1"/>
  <c r="E1355" i="30"/>
  <c r="F1355" i="30" s="1"/>
  <c r="E1354" i="30"/>
  <c r="F1354" i="30" s="1"/>
  <c r="E1353" i="30"/>
  <c r="F1353" i="30" s="1"/>
  <c r="E1352" i="30"/>
  <c r="F1352" i="30" s="1"/>
  <c r="E1351" i="30"/>
  <c r="F1351" i="30" s="1"/>
  <c r="E1350" i="30"/>
  <c r="F1350" i="30" s="1"/>
  <c r="E1349" i="30"/>
  <c r="F1349" i="30" s="1"/>
  <c r="E1348" i="30"/>
  <c r="F1348" i="30" s="1"/>
  <c r="E1347" i="30"/>
  <c r="F1347" i="30" s="1"/>
  <c r="E1346" i="30"/>
  <c r="F1346" i="30" s="1"/>
  <c r="E1345" i="30"/>
  <c r="F1345" i="30" s="1"/>
  <c r="E1344" i="30"/>
  <c r="F1344" i="30" s="1"/>
  <c r="E1343" i="30"/>
  <c r="F1343" i="30" s="1"/>
  <c r="E1342" i="30"/>
  <c r="F1342" i="30" s="1"/>
  <c r="E1341" i="30"/>
  <c r="F1341" i="30" s="1"/>
  <c r="E1340" i="30"/>
  <c r="F1340" i="30" s="1"/>
  <c r="E1339" i="30"/>
  <c r="F1339" i="30" s="1"/>
  <c r="E1338" i="30"/>
  <c r="F1338" i="30" s="1"/>
  <c r="E1337" i="30"/>
  <c r="F1337" i="30" s="1"/>
  <c r="E1336" i="30"/>
  <c r="F1336" i="30" s="1"/>
  <c r="E1335" i="30"/>
  <c r="F1335" i="30" s="1"/>
  <c r="E1334" i="30"/>
  <c r="F1334" i="30" s="1"/>
  <c r="E1333" i="30"/>
  <c r="F1333" i="30" s="1"/>
  <c r="E1332" i="30"/>
  <c r="F1332" i="30" s="1"/>
  <c r="E1331" i="30"/>
  <c r="F1331" i="30" s="1"/>
  <c r="E1330" i="30"/>
  <c r="F1330" i="30" s="1"/>
  <c r="E1329" i="30"/>
  <c r="F1329" i="30" s="1"/>
  <c r="E1328" i="30"/>
  <c r="F1328" i="30" s="1"/>
  <c r="E1327" i="30"/>
  <c r="F1327" i="30" s="1"/>
  <c r="E1326" i="30"/>
  <c r="F1326" i="30" s="1"/>
  <c r="E1325" i="30"/>
  <c r="F1325" i="30" s="1"/>
  <c r="E1324" i="30"/>
  <c r="F1324" i="30" s="1"/>
  <c r="E1323" i="30"/>
  <c r="F1323" i="30" s="1"/>
  <c r="E1322" i="30"/>
  <c r="F1322" i="30" s="1"/>
  <c r="E1321" i="30"/>
  <c r="F1321" i="30" s="1"/>
  <c r="E1320" i="30"/>
  <c r="F1320" i="30" s="1"/>
  <c r="E1319" i="30"/>
  <c r="F1319" i="30" s="1"/>
  <c r="E1318" i="30"/>
  <c r="F1318" i="30" s="1"/>
  <c r="E1317" i="30"/>
  <c r="F1317" i="30" s="1"/>
  <c r="E1316" i="30"/>
  <c r="F1316" i="30" s="1"/>
  <c r="E1315" i="30"/>
  <c r="F1315" i="30" s="1"/>
  <c r="E1314" i="30"/>
  <c r="F1314" i="30" s="1"/>
  <c r="E1313" i="30"/>
  <c r="F1313" i="30" s="1"/>
  <c r="E1312" i="30"/>
  <c r="F1312" i="30" s="1"/>
  <c r="E1311" i="30"/>
  <c r="F1311" i="30" s="1"/>
  <c r="E1310" i="30"/>
  <c r="F1310" i="30" s="1"/>
  <c r="E1309" i="30"/>
  <c r="F1309" i="30" s="1"/>
  <c r="E1308" i="30"/>
  <c r="F1308" i="30" s="1"/>
  <c r="E1307" i="30"/>
  <c r="F1307" i="30" s="1"/>
  <c r="E1306" i="30"/>
  <c r="F1306" i="30" s="1"/>
  <c r="E1305" i="30"/>
  <c r="F1305" i="30" s="1"/>
  <c r="E1304" i="30"/>
  <c r="F1304" i="30" s="1"/>
  <c r="E1303" i="30"/>
  <c r="F1303" i="30" s="1"/>
  <c r="E1302" i="30"/>
  <c r="F1302" i="30" s="1"/>
  <c r="E1301" i="30"/>
  <c r="F1301" i="30" s="1"/>
  <c r="E1300" i="30"/>
  <c r="F1300" i="30" s="1"/>
  <c r="E1299" i="30"/>
  <c r="F1299" i="30" s="1"/>
  <c r="E1298" i="30"/>
  <c r="F1298" i="30" s="1"/>
  <c r="E1297" i="30"/>
  <c r="F1297" i="30" s="1"/>
  <c r="E1296" i="30"/>
  <c r="F1296" i="30" s="1"/>
  <c r="E1295" i="30"/>
  <c r="F1295" i="30" s="1"/>
  <c r="E1294" i="30"/>
  <c r="F1294" i="30" s="1"/>
  <c r="E1293" i="30"/>
  <c r="F1293" i="30" s="1"/>
  <c r="E1292" i="30"/>
  <c r="F1292" i="30" s="1"/>
  <c r="E1291" i="30"/>
  <c r="F1291" i="30" s="1"/>
  <c r="E1290" i="30"/>
  <c r="F1290" i="30" s="1"/>
  <c r="E1289" i="30"/>
  <c r="F1289" i="30" s="1"/>
  <c r="E1288" i="30"/>
  <c r="F1288" i="30" s="1"/>
  <c r="E1287" i="30"/>
  <c r="F1287" i="30" s="1"/>
  <c r="E1286" i="30"/>
  <c r="F1286" i="30" s="1"/>
  <c r="E1285" i="30"/>
  <c r="F1285" i="30" s="1"/>
  <c r="E1284" i="30"/>
  <c r="F1284" i="30" s="1"/>
  <c r="E1283" i="30"/>
  <c r="F1283" i="30" s="1"/>
  <c r="E1282" i="30"/>
  <c r="F1282" i="30" s="1"/>
  <c r="E1281" i="30"/>
  <c r="F1281" i="30" s="1"/>
  <c r="E1280" i="30"/>
  <c r="F1280" i="30" s="1"/>
  <c r="E1279" i="30"/>
  <c r="F1279" i="30" s="1"/>
  <c r="E1278" i="30"/>
  <c r="F1278" i="30" s="1"/>
  <c r="E1277" i="30"/>
  <c r="F1277" i="30" s="1"/>
  <c r="E1276" i="30"/>
  <c r="F1276" i="30" s="1"/>
  <c r="E1275" i="30"/>
  <c r="F1275" i="30" s="1"/>
  <c r="E1274" i="30"/>
  <c r="F1274" i="30" s="1"/>
  <c r="E1273" i="30"/>
  <c r="F1273" i="30" s="1"/>
  <c r="E1272" i="30"/>
  <c r="F1272" i="30" s="1"/>
  <c r="E1271" i="30"/>
  <c r="F1271" i="30" s="1"/>
  <c r="E1270" i="30"/>
  <c r="F1270" i="30" s="1"/>
  <c r="E1269" i="30"/>
  <c r="F1269" i="30" s="1"/>
  <c r="E1268" i="30"/>
  <c r="F1268" i="30" s="1"/>
  <c r="E1267" i="30"/>
  <c r="F1267" i="30" s="1"/>
  <c r="E1266" i="30"/>
  <c r="F1266" i="30" s="1"/>
  <c r="E1265" i="30"/>
  <c r="F1265" i="30" s="1"/>
  <c r="E1264" i="30"/>
  <c r="F1264" i="30" s="1"/>
  <c r="E1263" i="30"/>
  <c r="F1263" i="30" s="1"/>
  <c r="E1262" i="30"/>
  <c r="F1262" i="30" s="1"/>
  <c r="E1261" i="30"/>
  <c r="F1261" i="30" s="1"/>
  <c r="E1260" i="30"/>
  <c r="F1260" i="30" s="1"/>
  <c r="E1259" i="30"/>
  <c r="F1259" i="30" s="1"/>
  <c r="E1258" i="30"/>
  <c r="F1258" i="30" s="1"/>
  <c r="E1257" i="30"/>
  <c r="F1257" i="30" s="1"/>
  <c r="E1256" i="30"/>
  <c r="F1256" i="30" s="1"/>
  <c r="E1255" i="30"/>
  <c r="F1255" i="30" s="1"/>
  <c r="E1254" i="30"/>
  <c r="F1254" i="30" s="1"/>
  <c r="E1253" i="30"/>
  <c r="F1253" i="30" s="1"/>
  <c r="E1252" i="30"/>
  <c r="F1252" i="30" s="1"/>
  <c r="E1251" i="30"/>
  <c r="F1251" i="30" s="1"/>
  <c r="E1250" i="30"/>
  <c r="F1250" i="30" s="1"/>
  <c r="E1249" i="30"/>
  <c r="F1249" i="30" s="1"/>
  <c r="E1248" i="30"/>
  <c r="F1248" i="30" s="1"/>
  <c r="E1247" i="30"/>
  <c r="F1247" i="30" s="1"/>
  <c r="E1246" i="30"/>
  <c r="F1246" i="30" s="1"/>
  <c r="E1245" i="30"/>
  <c r="F1245" i="30" s="1"/>
  <c r="E1244" i="30"/>
  <c r="F1244" i="30" s="1"/>
  <c r="E1243" i="30"/>
  <c r="F1243" i="30" s="1"/>
  <c r="E1242" i="30"/>
  <c r="F1242" i="30" s="1"/>
  <c r="E1241" i="30"/>
  <c r="F1241" i="30" s="1"/>
  <c r="E1240" i="30"/>
  <c r="F1240" i="30" s="1"/>
  <c r="E1239" i="30"/>
  <c r="F1239" i="30" s="1"/>
  <c r="E1238" i="30"/>
  <c r="F1238" i="30" s="1"/>
  <c r="E1237" i="30"/>
  <c r="F1237" i="30" s="1"/>
  <c r="E1236" i="30"/>
  <c r="F1236" i="30" s="1"/>
  <c r="E1235" i="30"/>
  <c r="F1235" i="30" s="1"/>
  <c r="E1234" i="30"/>
  <c r="F1234" i="30" s="1"/>
  <c r="E1233" i="30"/>
  <c r="F1233" i="30" s="1"/>
  <c r="E1232" i="30"/>
  <c r="F1232" i="30" s="1"/>
  <c r="E1231" i="30"/>
  <c r="F1231" i="30" s="1"/>
  <c r="E1230" i="30"/>
  <c r="F1230" i="30" s="1"/>
  <c r="E1229" i="30"/>
  <c r="F1229" i="30" s="1"/>
  <c r="E1228" i="30"/>
  <c r="F1228" i="30" s="1"/>
  <c r="E1227" i="30"/>
  <c r="F1227" i="30" s="1"/>
  <c r="E1226" i="30"/>
  <c r="F1226" i="30" s="1"/>
  <c r="E1225" i="30"/>
  <c r="F1225" i="30" s="1"/>
  <c r="E1224" i="30"/>
  <c r="F1224" i="30" s="1"/>
  <c r="E1223" i="30"/>
  <c r="F1223" i="30" s="1"/>
  <c r="E1222" i="30"/>
  <c r="F1222" i="30" s="1"/>
  <c r="E1221" i="30"/>
  <c r="F1221" i="30" s="1"/>
  <c r="E1220" i="30"/>
  <c r="F1220" i="30" s="1"/>
  <c r="E1219" i="30"/>
  <c r="F1219" i="30" s="1"/>
  <c r="E1218" i="30"/>
  <c r="F1218" i="30" s="1"/>
  <c r="E1217" i="30"/>
  <c r="F1217" i="30" s="1"/>
  <c r="E1216" i="30"/>
  <c r="F1216" i="30" s="1"/>
  <c r="E1215" i="30"/>
  <c r="F1215" i="30" s="1"/>
  <c r="E1214" i="30"/>
  <c r="F1214" i="30" s="1"/>
  <c r="E1213" i="30"/>
  <c r="F1213" i="30" s="1"/>
  <c r="E1212" i="30"/>
  <c r="F1212" i="30" s="1"/>
  <c r="E1211" i="30"/>
  <c r="F1211" i="30" s="1"/>
  <c r="E1210" i="30"/>
  <c r="F1210" i="30" s="1"/>
  <c r="E1209" i="30"/>
  <c r="F1209" i="30" s="1"/>
  <c r="E1208" i="30"/>
  <c r="F1208" i="30" s="1"/>
  <c r="E1207" i="30"/>
  <c r="F1207" i="30" s="1"/>
  <c r="E1206" i="30"/>
  <c r="F1206" i="30" s="1"/>
  <c r="E1205" i="30"/>
  <c r="F1205" i="30" s="1"/>
  <c r="E1204" i="30"/>
  <c r="F1204" i="30" s="1"/>
  <c r="E1203" i="30"/>
  <c r="F1203" i="30" s="1"/>
  <c r="E1202" i="30"/>
  <c r="F1202" i="30" s="1"/>
  <c r="E1201" i="30"/>
  <c r="F1201" i="30" s="1"/>
  <c r="E1200" i="30"/>
  <c r="F1200" i="30" s="1"/>
  <c r="E1199" i="30"/>
  <c r="F1199" i="30" s="1"/>
  <c r="E1198" i="30"/>
  <c r="F1198" i="30" s="1"/>
  <c r="E1197" i="30"/>
  <c r="F1197" i="30" s="1"/>
  <c r="E1196" i="30"/>
  <c r="F1196" i="30" s="1"/>
  <c r="E1195" i="30"/>
  <c r="F1195" i="30" s="1"/>
  <c r="E1194" i="30"/>
  <c r="F1194" i="30" s="1"/>
  <c r="E1193" i="30"/>
  <c r="F1193" i="30" s="1"/>
  <c r="E1192" i="30"/>
  <c r="F1192" i="30" s="1"/>
  <c r="E1191" i="30"/>
  <c r="F1191" i="30" s="1"/>
  <c r="E1190" i="30"/>
  <c r="F1190" i="30" s="1"/>
  <c r="E1189" i="30"/>
  <c r="F1189" i="30" s="1"/>
  <c r="E1188" i="30"/>
  <c r="F1188" i="30" s="1"/>
  <c r="E1187" i="30"/>
  <c r="F1187" i="30" s="1"/>
  <c r="E1186" i="30"/>
  <c r="F1186" i="30" s="1"/>
  <c r="E1185" i="30"/>
  <c r="F1185" i="30" s="1"/>
  <c r="E1184" i="30"/>
  <c r="F1184" i="30" s="1"/>
  <c r="E1183" i="30"/>
  <c r="F1183" i="30" s="1"/>
  <c r="E1182" i="30"/>
  <c r="F1182" i="30" s="1"/>
  <c r="E1181" i="30"/>
  <c r="F1181" i="30" s="1"/>
  <c r="E1180" i="30"/>
  <c r="F1180" i="30" s="1"/>
  <c r="E1179" i="30"/>
  <c r="F1179" i="30" s="1"/>
  <c r="E1178" i="30"/>
  <c r="F1178" i="30" s="1"/>
  <c r="E1177" i="30"/>
  <c r="F1177" i="30" s="1"/>
  <c r="E1176" i="30"/>
  <c r="F1176" i="30" s="1"/>
  <c r="E1175" i="30"/>
  <c r="F1175" i="30" s="1"/>
  <c r="E1174" i="30"/>
  <c r="F1174" i="30" s="1"/>
  <c r="E1173" i="30"/>
  <c r="F1173" i="30" s="1"/>
  <c r="E1172" i="30"/>
  <c r="F1172" i="30" s="1"/>
  <c r="E1171" i="30"/>
  <c r="F1171" i="30" s="1"/>
  <c r="E1170" i="30"/>
  <c r="F1170" i="30" s="1"/>
  <c r="E1169" i="30"/>
  <c r="F1169" i="30" s="1"/>
  <c r="E1168" i="30"/>
  <c r="F1168" i="30" s="1"/>
  <c r="E1167" i="30"/>
  <c r="F1167" i="30" s="1"/>
  <c r="E1166" i="30"/>
  <c r="F1166" i="30" s="1"/>
  <c r="E1165" i="30"/>
  <c r="F1165" i="30" s="1"/>
  <c r="E1164" i="30"/>
  <c r="F1164" i="30" s="1"/>
  <c r="E1163" i="30"/>
  <c r="F1163" i="30" s="1"/>
  <c r="E1162" i="30"/>
  <c r="F1162" i="30" s="1"/>
  <c r="E1161" i="30"/>
  <c r="F1161" i="30" s="1"/>
  <c r="E1160" i="30"/>
  <c r="F1160" i="30" s="1"/>
  <c r="E1159" i="30"/>
  <c r="F1159" i="30" s="1"/>
  <c r="E1158" i="30"/>
  <c r="F1158" i="30" s="1"/>
  <c r="E1157" i="30"/>
  <c r="F1157" i="30" s="1"/>
  <c r="E1156" i="30"/>
  <c r="F1156" i="30" s="1"/>
  <c r="E1155" i="30"/>
  <c r="F1155" i="30" s="1"/>
  <c r="E1154" i="30"/>
  <c r="F1154" i="30" s="1"/>
  <c r="E1153" i="30"/>
  <c r="F1153" i="30" s="1"/>
  <c r="E1152" i="30"/>
  <c r="F1152" i="30" s="1"/>
  <c r="E1151" i="30"/>
  <c r="F1151" i="30" s="1"/>
  <c r="E1150" i="30"/>
  <c r="F1150" i="30" s="1"/>
  <c r="E1149" i="30"/>
  <c r="F1149" i="30" s="1"/>
  <c r="E1148" i="30"/>
  <c r="F1148" i="30" s="1"/>
  <c r="E1147" i="30"/>
  <c r="F1147" i="30" s="1"/>
  <c r="E1146" i="30"/>
  <c r="F1146" i="30" s="1"/>
  <c r="E1145" i="30"/>
  <c r="F1145" i="30" s="1"/>
  <c r="E1144" i="30"/>
  <c r="F1144" i="30" s="1"/>
  <c r="E1143" i="30"/>
  <c r="F1143" i="30" s="1"/>
  <c r="E1142" i="30"/>
  <c r="F1142" i="30" s="1"/>
  <c r="E1141" i="30"/>
  <c r="F1141" i="30" s="1"/>
  <c r="E1140" i="30"/>
  <c r="F1140" i="30" s="1"/>
  <c r="E1139" i="30"/>
  <c r="F1139" i="30" s="1"/>
  <c r="E1138" i="30"/>
  <c r="F1138" i="30" s="1"/>
  <c r="E1137" i="30"/>
  <c r="F1137" i="30" s="1"/>
  <c r="E1136" i="30"/>
  <c r="F1136" i="30" s="1"/>
  <c r="E1135" i="30"/>
  <c r="F1135" i="30" s="1"/>
  <c r="E1134" i="30"/>
  <c r="F1134" i="30" s="1"/>
  <c r="E1133" i="30"/>
  <c r="F1133" i="30" s="1"/>
  <c r="E1132" i="30"/>
  <c r="F1132" i="30" s="1"/>
  <c r="E1131" i="30"/>
  <c r="F1131" i="30" s="1"/>
  <c r="E1130" i="30"/>
  <c r="F1130" i="30" s="1"/>
  <c r="E1129" i="30"/>
  <c r="F1129" i="30" s="1"/>
  <c r="E1128" i="30"/>
  <c r="F1128" i="30" s="1"/>
  <c r="E1127" i="30"/>
  <c r="F1127" i="30" s="1"/>
  <c r="E1126" i="30"/>
  <c r="F1126" i="30" s="1"/>
  <c r="E1125" i="30"/>
  <c r="F1125" i="30" s="1"/>
  <c r="E1124" i="30"/>
  <c r="F1124" i="30" s="1"/>
  <c r="E1123" i="30"/>
  <c r="F1123" i="30" s="1"/>
  <c r="E1122" i="30"/>
  <c r="F1122" i="30" s="1"/>
  <c r="E1121" i="30"/>
  <c r="F1121" i="30" s="1"/>
  <c r="E1120" i="30"/>
  <c r="F1120" i="30" s="1"/>
  <c r="E1119" i="30"/>
  <c r="F1119" i="30" s="1"/>
  <c r="E1118" i="30"/>
  <c r="F1118" i="30" s="1"/>
  <c r="E1117" i="30"/>
  <c r="F1117" i="30" s="1"/>
  <c r="E1116" i="30"/>
  <c r="F1116" i="30" s="1"/>
  <c r="E1115" i="30"/>
  <c r="F1115" i="30" s="1"/>
  <c r="E1114" i="30"/>
  <c r="F1114" i="30" s="1"/>
  <c r="E1113" i="30"/>
  <c r="F1113" i="30" s="1"/>
  <c r="E1112" i="30"/>
  <c r="F1112" i="30" s="1"/>
  <c r="E1111" i="30"/>
  <c r="F1111" i="30" s="1"/>
  <c r="E1110" i="30"/>
  <c r="F1110" i="30" s="1"/>
  <c r="E1109" i="30"/>
  <c r="F1109" i="30" s="1"/>
  <c r="E1108" i="30"/>
  <c r="F1108" i="30" s="1"/>
  <c r="E1107" i="30"/>
  <c r="F1107" i="30" s="1"/>
  <c r="E1106" i="30"/>
  <c r="F1106" i="30" s="1"/>
  <c r="E1105" i="30"/>
  <c r="F1105" i="30" s="1"/>
  <c r="E1104" i="30"/>
  <c r="F1104" i="30" s="1"/>
  <c r="E1103" i="30"/>
  <c r="F1103" i="30" s="1"/>
  <c r="E1102" i="30"/>
  <c r="F1102" i="30" s="1"/>
  <c r="E1101" i="30"/>
  <c r="F1101" i="30" s="1"/>
  <c r="E1100" i="30"/>
  <c r="F1100" i="30" s="1"/>
  <c r="E1099" i="30"/>
  <c r="F1099" i="30" s="1"/>
  <c r="E1098" i="30"/>
  <c r="F1098" i="30" s="1"/>
  <c r="E1097" i="30"/>
  <c r="F1097" i="30" s="1"/>
  <c r="E1096" i="30"/>
  <c r="F1096" i="30" s="1"/>
  <c r="E1095" i="30"/>
  <c r="F1095" i="30" s="1"/>
  <c r="E1094" i="30"/>
  <c r="F1094" i="30" s="1"/>
  <c r="E1093" i="30"/>
  <c r="F1093" i="30" s="1"/>
  <c r="E1092" i="30"/>
  <c r="F1092" i="30" s="1"/>
  <c r="E1091" i="30"/>
  <c r="F1091" i="30" s="1"/>
  <c r="E1090" i="30"/>
  <c r="F1090" i="30" s="1"/>
  <c r="E1089" i="30"/>
  <c r="F1089" i="30" s="1"/>
  <c r="E1088" i="30"/>
  <c r="F1088" i="30" s="1"/>
  <c r="E1087" i="30"/>
  <c r="F1087" i="30" s="1"/>
  <c r="E1086" i="30"/>
  <c r="F1086" i="30" s="1"/>
  <c r="E1085" i="30"/>
  <c r="F1085" i="30" s="1"/>
  <c r="E1084" i="30"/>
  <c r="F1084" i="30" s="1"/>
  <c r="E1083" i="30"/>
  <c r="F1083" i="30" s="1"/>
  <c r="E1082" i="30"/>
  <c r="F1082" i="30" s="1"/>
  <c r="E1081" i="30"/>
  <c r="F1081" i="30" s="1"/>
  <c r="E1080" i="30"/>
  <c r="F1080" i="30" s="1"/>
  <c r="E1079" i="30"/>
  <c r="F1079" i="30" s="1"/>
  <c r="E1078" i="30"/>
  <c r="F1078" i="30" s="1"/>
  <c r="E1077" i="30"/>
  <c r="F1077" i="30" s="1"/>
  <c r="E1076" i="30"/>
  <c r="F1076" i="30" s="1"/>
  <c r="E1075" i="30"/>
  <c r="F1075" i="30" s="1"/>
  <c r="E1074" i="30"/>
  <c r="F1074" i="30" s="1"/>
  <c r="E1073" i="30"/>
  <c r="F1073" i="30" s="1"/>
  <c r="E1072" i="30"/>
  <c r="F1072" i="30" s="1"/>
  <c r="E1071" i="30"/>
  <c r="F1071" i="30" s="1"/>
  <c r="E1070" i="30"/>
  <c r="F1070" i="30" s="1"/>
  <c r="E1069" i="30"/>
  <c r="F1069" i="30" s="1"/>
  <c r="E1068" i="30"/>
  <c r="F1068" i="30" s="1"/>
  <c r="E1067" i="30"/>
  <c r="F1067" i="30" s="1"/>
  <c r="E1066" i="30"/>
  <c r="F1066" i="30" s="1"/>
  <c r="E1065" i="30"/>
  <c r="F1065" i="30" s="1"/>
  <c r="E1064" i="30"/>
  <c r="F1064" i="30" s="1"/>
  <c r="E1063" i="30"/>
  <c r="F1063" i="30" s="1"/>
  <c r="E1062" i="30"/>
  <c r="F1062" i="30" s="1"/>
  <c r="E1061" i="30"/>
  <c r="F1061" i="30" s="1"/>
  <c r="E1060" i="30"/>
  <c r="F1060" i="30" s="1"/>
  <c r="E1059" i="30"/>
  <c r="F1059" i="30" s="1"/>
  <c r="E1058" i="30"/>
  <c r="F1058" i="30" s="1"/>
  <c r="E1057" i="30"/>
  <c r="F1057" i="30" s="1"/>
  <c r="E1056" i="30"/>
  <c r="F1056" i="30" s="1"/>
  <c r="E1055" i="30"/>
  <c r="F1055" i="30" s="1"/>
  <c r="E1054" i="30"/>
  <c r="F1054" i="30" s="1"/>
  <c r="E1053" i="30"/>
  <c r="F1053" i="30" s="1"/>
  <c r="E1052" i="30"/>
  <c r="F1052" i="30" s="1"/>
  <c r="E1051" i="30"/>
  <c r="F1051" i="30" s="1"/>
  <c r="E1050" i="30"/>
  <c r="F1050" i="30" s="1"/>
  <c r="E1049" i="30"/>
  <c r="F1049" i="30" s="1"/>
  <c r="E1048" i="30"/>
  <c r="F1048" i="30" s="1"/>
  <c r="E1047" i="30"/>
  <c r="F1047" i="30" s="1"/>
  <c r="E1046" i="30"/>
  <c r="F1046" i="30" s="1"/>
  <c r="E1045" i="30"/>
  <c r="F1045" i="30" s="1"/>
  <c r="E1044" i="30"/>
  <c r="F1044" i="30" s="1"/>
  <c r="E1043" i="30"/>
  <c r="F1043" i="30" s="1"/>
  <c r="E1042" i="30"/>
  <c r="F1042" i="30" s="1"/>
  <c r="E1041" i="30"/>
  <c r="F1041" i="30" s="1"/>
  <c r="E1040" i="30"/>
  <c r="F1040" i="30" s="1"/>
  <c r="E1039" i="30"/>
  <c r="F1039" i="30" s="1"/>
  <c r="E1038" i="30"/>
  <c r="F1038" i="30" s="1"/>
  <c r="E1037" i="30"/>
  <c r="F1037" i="30" s="1"/>
  <c r="E1036" i="30"/>
  <c r="F1036" i="30" s="1"/>
  <c r="E1035" i="30"/>
  <c r="F1035" i="30" s="1"/>
  <c r="E1034" i="30"/>
  <c r="F1034" i="30" s="1"/>
  <c r="E1033" i="30"/>
  <c r="F1033" i="30" s="1"/>
  <c r="E1032" i="30"/>
  <c r="F1032" i="30" s="1"/>
  <c r="E1031" i="30"/>
  <c r="F1031" i="30" s="1"/>
  <c r="E1030" i="30"/>
  <c r="F1030" i="30" s="1"/>
  <c r="E1029" i="30"/>
  <c r="F1029" i="30" s="1"/>
  <c r="E1028" i="30"/>
  <c r="F1028" i="30" s="1"/>
  <c r="E1027" i="30"/>
  <c r="F1027" i="30" s="1"/>
  <c r="E1026" i="30"/>
  <c r="F1026" i="30" s="1"/>
  <c r="E1025" i="30"/>
  <c r="F1025" i="30" s="1"/>
  <c r="E1024" i="30"/>
  <c r="F1024" i="30" s="1"/>
  <c r="E1023" i="30"/>
  <c r="F1023" i="30" s="1"/>
  <c r="E1022" i="30"/>
  <c r="F1022" i="30" s="1"/>
  <c r="E1021" i="30"/>
  <c r="F1021" i="30" s="1"/>
  <c r="E1020" i="30"/>
  <c r="F1020" i="30" s="1"/>
  <c r="E1019" i="30"/>
  <c r="F1019" i="30" s="1"/>
  <c r="E1018" i="30"/>
  <c r="F1018" i="30" s="1"/>
  <c r="E1017" i="30"/>
  <c r="F1017" i="30" s="1"/>
  <c r="E1016" i="30"/>
  <c r="F1016" i="30" s="1"/>
  <c r="E1015" i="30"/>
  <c r="F1015" i="30" s="1"/>
  <c r="E1014" i="30"/>
  <c r="F1014" i="30" s="1"/>
  <c r="E1013" i="30"/>
  <c r="F1013" i="30" s="1"/>
  <c r="E1012" i="30"/>
  <c r="F1012" i="30" s="1"/>
  <c r="E1011" i="30"/>
  <c r="F1011" i="30" s="1"/>
  <c r="E1010" i="30"/>
  <c r="F1010" i="30" s="1"/>
  <c r="E1009" i="30"/>
  <c r="F1009" i="30" s="1"/>
  <c r="E1008" i="30"/>
  <c r="F1008" i="30" s="1"/>
  <c r="E1007" i="30"/>
  <c r="F1007" i="30" s="1"/>
  <c r="E1006" i="30"/>
  <c r="F1006" i="30" s="1"/>
  <c r="E1005" i="30"/>
  <c r="F1005" i="30" s="1"/>
  <c r="E1004" i="30"/>
  <c r="F1004" i="30" s="1"/>
  <c r="E1003" i="30"/>
  <c r="F1003" i="30" s="1"/>
  <c r="E1002" i="30"/>
  <c r="F1002" i="30" s="1"/>
  <c r="E1001" i="30"/>
  <c r="F1001" i="30" s="1"/>
  <c r="E1000" i="30"/>
  <c r="F1000" i="30" s="1"/>
  <c r="E999" i="30"/>
  <c r="F999" i="30" s="1"/>
  <c r="E998" i="30"/>
  <c r="F998" i="30" s="1"/>
  <c r="E997" i="30"/>
  <c r="F997" i="30" s="1"/>
  <c r="E996" i="30"/>
  <c r="F996" i="30" s="1"/>
  <c r="E995" i="30"/>
  <c r="F995" i="30" s="1"/>
  <c r="E994" i="30"/>
  <c r="F994" i="30" s="1"/>
  <c r="E993" i="30"/>
  <c r="F993" i="30" s="1"/>
  <c r="E992" i="30"/>
  <c r="F992" i="30" s="1"/>
  <c r="E991" i="30"/>
  <c r="F991" i="30" s="1"/>
  <c r="E990" i="30"/>
  <c r="F990" i="30" s="1"/>
  <c r="E989" i="30"/>
  <c r="F989" i="30" s="1"/>
  <c r="E988" i="30"/>
  <c r="F988" i="30" s="1"/>
  <c r="E987" i="30"/>
  <c r="F987" i="30" s="1"/>
  <c r="E986" i="30"/>
  <c r="F986" i="30" s="1"/>
  <c r="E985" i="30"/>
  <c r="F985" i="30" s="1"/>
  <c r="E984" i="30"/>
  <c r="F984" i="30" s="1"/>
  <c r="E983" i="30"/>
  <c r="F983" i="30" s="1"/>
  <c r="E982" i="30"/>
  <c r="F982" i="30" s="1"/>
  <c r="E981" i="30"/>
  <c r="F981" i="30" s="1"/>
  <c r="E980" i="30"/>
  <c r="F980" i="30" s="1"/>
  <c r="E979" i="30"/>
  <c r="F979" i="30" s="1"/>
  <c r="E978" i="30"/>
  <c r="F978" i="30" s="1"/>
  <c r="E977" i="30"/>
  <c r="F977" i="30" s="1"/>
  <c r="E976" i="30"/>
  <c r="F976" i="30" s="1"/>
  <c r="E975" i="30"/>
  <c r="F975" i="30" s="1"/>
  <c r="E974" i="30"/>
  <c r="F974" i="30" s="1"/>
  <c r="E973" i="30"/>
  <c r="F973" i="30" s="1"/>
  <c r="E972" i="30"/>
  <c r="F972" i="30" s="1"/>
  <c r="E971" i="30"/>
  <c r="F971" i="30" s="1"/>
  <c r="E970" i="30"/>
  <c r="F970" i="30" s="1"/>
  <c r="E969" i="30"/>
  <c r="F969" i="30" s="1"/>
  <c r="E968" i="30"/>
  <c r="F968" i="30" s="1"/>
  <c r="E967" i="30"/>
  <c r="F967" i="30" s="1"/>
  <c r="E966" i="30"/>
  <c r="F966" i="30" s="1"/>
  <c r="E965" i="30"/>
  <c r="F965" i="30" s="1"/>
  <c r="E964" i="30"/>
  <c r="F964" i="30" s="1"/>
  <c r="E963" i="30"/>
  <c r="F963" i="30" s="1"/>
  <c r="E962" i="30"/>
  <c r="F962" i="30" s="1"/>
  <c r="E961" i="30"/>
  <c r="F961" i="30" s="1"/>
  <c r="E960" i="30"/>
  <c r="F960" i="30" s="1"/>
  <c r="E959" i="30"/>
  <c r="F959" i="30" s="1"/>
  <c r="E958" i="30"/>
  <c r="F958" i="30" s="1"/>
  <c r="E957" i="30"/>
  <c r="F957" i="30" s="1"/>
  <c r="E956" i="30"/>
  <c r="F956" i="30" s="1"/>
  <c r="E955" i="30"/>
  <c r="F955" i="30" s="1"/>
  <c r="E954" i="30"/>
  <c r="F954" i="30" s="1"/>
  <c r="E953" i="30"/>
  <c r="F953" i="30" s="1"/>
  <c r="E952" i="30"/>
  <c r="F952" i="30" s="1"/>
  <c r="E951" i="30"/>
  <c r="F951" i="30" s="1"/>
  <c r="E950" i="30"/>
  <c r="F950" i="30" s="1"/>
  <c r="E949" i="30"/>
  <c r="F949" i="30" s="1"/>
  <c r="E948" i="30"/>
  <c r="F948" i="30" s="1"/>
  <c r="E947" i="30"/>
  <c r="F947" i="30" s="1"/>
  <c r="E946" i="30"/>
  <c r="F946" i="30" s="1"/>
  <c r="E945" i="30"/>
  <c r="F945" i="30" s="1"/>
  <c r="E944" i="30"/>
  <c r="F944" i="30" s="1"/>
  <c r="E943" i="30"/>
  <c r="F943" i="30" s="1"/>
  <c r="E942" i="30"/>
  <c r="F942" i="30" s="1"/>
  <c r="E941" i="30"/>
  <c r="F941" i="30" s="1"/>
  <c r="E940" i="30"/>
  <c r="F940" i="30" s="1"/>
  <c r="E939" i="30"/>
  <c r="F939" i="30" s="1"/>
  <c r="E938" i="30"/>
  <c r="F938" i="30" s="1"/>
  <c r="E937" i="30"/>
  <c r="F937" i="30" s="1"/>
  <c r="E936" i="30"/>
  <c r="F936" i="30" s="1"/>
  <c r="E935" i="30"/>
  <c r="F935" i="30" s="1"/>
  <c r="E934" i="30"/>
  <c r="F934" i="30" s="1"/>
  <c r="E933" i="30"/>
  <c r="F933" i="30" s="1"/>
  <c r="E932" i="30"/>
  <c r="F932" i="30" s="1"/>
  <c r="E931" i="30"/>
  <c r="F931" i="30" s="1"/>
  <c r="E930" i="30"/>
  <c r="F930" i="30" s="1"/>
  <c r="E929" i="30"/>
  <c r="F929" i="30" s="1"/>
  <c r="E928" i="30"/>
  <c r="F928" i="30" s="1"/>
  <c r="E927" i="30"/>
  <c r="F927" i="30" s="1"/>
  <c r="E926" i="30"/>
  <c r="F926" i="30" s="1"/>
  <c r="E925" i="30"/>
  <c r="F925" i="30" s="1"/>
  <c r="E924" i="30"/>
  <c r="F924" i="30" s="1"/>
  <c r="E923" i="30"/>
  <c r="F923" i="30" s="1"/>
  <c r="E922" i="30"/>
  <c r="F922" i="30" s="1"/>
  <c r="E921" i="30"/>
  <c r="F921" i="30" s="1"/>
  <c r="E920" i="30"/>
  <c r="F920" i="30" s="1"/>
  <c r="E919" i="30"/>
  <c r="F919" i="30" s="1"/>
  <c r="E918" i="30"/>
  <c r="F918" i="30" s="1"/>
  <c r="E917" i="30"/>
  <c r="F917" i="30" s="1"/>
  <c r="E916" i="30"/>
  <c r="F916" i="30" s="1"/>
  <c r="E915" i="30"/>
  <c r="F915" i="30" s="1"/>
  <c r="E914" i="30"/>
  <c r="F914" i="30" s="1"/>
  <c r="E913" i="30"/>
  <c r="F913" i="30" s="1"/>
  <c r="E912" i="30"/>
  <c r="F912" i="30" s="1"/>
  <c r="E911" i="30"/>
  <c r="F911" i="30" s="1"/>
  <c r="E910" i="30"/>
  <c r="F910" i="30" s="1"/>
  <c r="E909" i="30"/>
  <c r="F909" i="30" s="1"/>
  <c r="E908" i="30"/>
  <c r="F908" i="30" s="1"/>
  <c r="E907" i="30"/>
  <c r="F907" i="30" s="1"/>
  <c r="E906" i="30"/>
  <c r="F906" i="30" s="1"/>
  <c r="E905" i="30"/>
  <c r="F905" i="30" s="1"/>
  <c r="E904" i="30"/>
  <c r="F904" i="30" s="1"/>
  <c r="E903" i="30"/>
  <c r="F903" i="30" s="1"/>
  <c r="E902" i="30"/>
  <c r="F902" i="30" s="1"/>
  <c r="E901" i="30"/>
  <c r="F901" i="30" s="1"/>
  <c r="E900" i="30"/>
  <c r="F900" i="30" s="1"/>
  <c r="E899" i="30"/>
  <c r="F899" i="30" s="1"/>
  <c r="E898" i="30"/>
  <c r="F898" i="30" s="1"/>
  <c r="E897" i="30"/>
  <c r="F897" i="30" s="1"/>
  <c r="E896" i="30"/>
  <c r="F896" i="30" s="1"/>
  <c r="E895" i="30"/>
  <c r="F895" i="30" s="1"/>
  <c r="E894" i="30"/>
  <c r="F894" i="30" s="1"/>
  <c r="E893" i="30"/>
  <c r="F893" i="30" s="1"/>
  <c r="E892" i="30"/>
  <c r="F892" i="30" s="1"/>
  <c r="E891" i="30"/>
  <c r="F891" i="30" s="1"/>
  <c r="E890" i="30"/>
  <c r="F890" i="30" s="1"/>
  <c r="E889" i="30"/>
  <c r="F889" i="30" s="1"/>
  <c r="E888" i="30"/>
  <c r="F888" i="30" s="1"/>
  <c r="E887" i="30"/>
  <c r="F887" i="30" s="1"/>
  <c r="E886" i="30"/>
  <c r="F886" i="30" s="1"/>
  <c r="E885" i="30"/>
  <c r="F885" i="30" s="1"/>
  <c r="E884" i="30"/>
  <c r="F884" i="30" s="1"/>
  <c r="E883" i="30"/>
  <c r="F883" i="30" s="1"/>
  <c r="E882" i="30"/>
  <c r="F882" i="30" s="1"/>
  <c r="E881" i="30"/>
  <c r="F881" i="30" s="1"/>
  <c r="E880" i="30"/>
  <c r="F880" i="30" s="1"/>
  <c r="E879" i="30"/>
  <c r="F879" i="30" s="1"/>
  <c r="E878" i="30"/>
  <c r="F878" i="30" s="1"/>
  <c r="E877" i="30"/>
  <c r="F877" i="30" s="1"/>
  <c r="E876" i="30"/>
  <c r="F876" i="30" s="1"/>
  <c r="E875" i="30"/>
  <c r="F875" i="30" s="1"/>
  <c r="E874" i="30"/>
  <c r="F874" i="30" s="1"/>
  <c r="E873" i="30"/>
  <c r="F873" i="30" s="1"/>
  <c r="E872" i="30"/>
  <c r="F872" i="30" s="1"/>
  <c r="E871" i="30"/>
  <c r="F871" i="30" s="1"/>
  <c r="E870" i="30"/>
  <c r="F870" i="30" s="1"/>
  <c r="E869" i="30"/>
  <c r="F869" i="30" s="1"/>
  <c r="E868" i="30"/>
  <c r="F868" i="30" s="1"/>
  <c r="E867" i="30"/>
  <c r="F867" i="30" s="1"/>
  <c r="E866" i="30"/>
  <c r="F866" i="30" s="1"/>
  <c r="E865" i="30"/>
  <c r="F865" i="30" s="1"/>
  <c r="E864" i="30"/>
  <c r="F864" i="30" s="1"/>
  <c r="E863" i="30"/>
  <c r="F863" i="30" s="1"/>
  <c r="E862" i="30"/>
  <c r="F862" i="30" s="1"/>
  <c r="E861" i="30"/>
  <c r="F861" i="30" s="1"/>
  <c r="E860" i="30"/>
  <c r="F860" i="30" s="1"/>
  <c r="E859" i="30"/>
  <c r="F859" i="30" s="1"/>
  <c r="E858" i="30"/>
  <c r="F858" i="30" s="1"/>
  <c r="E857" i="30"/>
  <c r="F857" i="30" s="1"/>
  <c r="E856" i="30"/>
  <c r="F856" i="30" s="1"/>
  <c r="E855" i="30"/>
  <c r="F855" i="30" s="1"/>
  <c r="E854" i="30"/>
  <c r="F854" i="30" s="1"/>
  <c r="E853" i="30"/>
  <c r="F853" i="30" s="1"/>
  <c r="E852" i="30"/>
  <c r="F852" i="30" s="1"/>
  <c r="E851" i="30"/>
  <c r="F851" i="30" s="1"/>
  <c r="E850" i="30"/>
  <c r="F850" i="30" s="1"/>
  <c r="E849" i="30"/>
  <c r="F849" i="30" s="1"/>
  <c r="E848" i="30"/>
  <c r="F848" i="30" s="1"/>
  <c r="E847" i="30"/>
  <c r="F847" i="30" s="1"/>
  <c r="E846" i="30"/>
  <c r="F846" i="30" s="1"/>
  <c r="E845" i="30"/>
  <c r="F845" i="30" s="1"/>
  <c r="E844" i="30"/>
  <c r="F844" i="30" s="1"/>
  <c r="E843" i="30"/>
  <c r="F843" i="30" s="1"/>
  <c r="E842" i="30"/>
  <c r="F842" i="30" s="1"/>
  <c r="E841" i="30"/>
  <c r="F841" i="30" s="1"/>
  <c r="E840" i="30"/>
  <c r="F840" i="30" s="1"/>
  <c r="E839" i="30"/>
  <c r="F839" i="30" s="1"/>
  <c r="E838" i="30"/>
  <c r="F838" i="30" s="1"/>
  <c r="E837" i="30"/>
  <c r="F837" i="30" s="1"/>
  <c r="E836" i="30"/>
  <c r="F836" i="30" s="1"/>
  <c r="E835" i="30"/>
  <c r="F835" i="30" s="1"/>
  <c r="E834" i="30"/>
  <c r="F834" i="30" s="1"/>
  <c r="E833" i="30"/>
  <c r="F833" i="30" s="1"/>
  <c r="E832" i="30"/>
  <c r="F832" i="30" s="1"/>
  <c r="E831" i="30"/>
  <c r="F831" i="30" s="1"/>
  <c r="E830" i="30"/>
  <c r="F830" i="30" s="1"/>
  <c r="E829" i="30"/>
  <c r="F829" i="30" s="1"/>
  <c r="E828" i="30"/>
  <c r="F828" i="30" s="1"/>
  <c r="E827" i="30"/>
  <c r="F827" i="30" s="1"/>
  <c r="E826" i="30"/>
  <c r="F826" i="30" s="1"/>
  <c r="E825" i="30"/>
  <c r="F825" i="30" s="1"/>
  <c r="E824" i="30"/>
  <c r="F824" i="30" s="1"/>
  <c r="E823" i="30"/>
  <c r="F823" i="30" s="1"/>
  <c r="E822" i="30"/>
  <c r="F822" i="30" s="1"/>
  <c r="E821" i="30"/>
  <c r="F821" i="30" s="1"/>
  <c r="E820" i="30"/>
  <c r="F820" i="30" s="1"/>
  <c r="E819" i="30"/>
  <c r="F819" i="30" s="1"/>
  <c r="E818" i="30"/>
  <c r="F818" i="30" s="1"/>
  <c r="E817" i="30"/>
  <c r="F817" i="30" s="1"/>
  <c r="E816" i="30"/>
  <c r="F816" i="30" s="1"/>
  <c r="E815" i="30"/>
  <c r="F815" i="30" s="1"/>
  <c r="E814" i="30"/>
  <c r="F814" i="30" s="1"/>
  <c r="E813" i="30"/>
  <c r="F813" i="30" s="1"/>
  <c r="E812" i="30"/>
  <c r="F812" i="30" s="1"/>
  <c r="E811" i="30"/>
  <c r="F811" i="30" s="1"/>
  <c r="E810" i="30"/>
  <c r="F810" i="30" s="1"/>
  <c r="E809" i="30"/>
  <c r="F809" i="30" s="1"/>
  <c r="E808" i="30"/>
  <c r="F808" i="30" s="1"/>
  <c r="E807" i="30"/>
  <c r="F807" i="30" s="1"/>
  <c r="E806" i="30"/>
  <c r="F806" i="30" s="1"/>
  <c r="E805" i="30"/>
  <c r="F805" i="30" s="1"/>
  <c r="E804" i="30"/>
  <c r="F804" i="30" s="1"/>
  <c r="E803" i="30"/>
  <c r="F803" i="30" s="1"/>
  <c r="E802" i="30"/>
  <c r="F802" i="30" s="1"/>
  <c r="E801" i="30"/>
  <c r="F801" i="30" s="1"/>
  <c r="E800" i="30"/>
  <c r="F800" i="30" s="1"/>
  <c r="E799" i="30"/>
  <c r="F799" i="30" s="1"/>
  <c r="E798" i="30"/>
  <c r="F798" i="30" s="1"/>
  <c r="E797" i="30"/>
  <c r="F797" i="30" s="1"/>
  <c r="E796" i="30"/>
  <c r="F796" i="30" s="1"/>
  <c r="E795" i="30"/>
  <c r="F795" i="30" s="1"/>
  <c r="E794" i="30"/>
  <c r="F794" i="30" s="1"/>
  <c r="E793" i="30"/>
  <c r="F793" i="30" s="1"/>
  <c r="E792" i="30"/>
  <c r="F792" i="30" s="1"/>
  <c r="E791" i="30"/>
  <c r="F791" i="30" s="1"/>
  <c r="E790" i="30"/>
  <c r="F790" i="30" s="1"/>
  <c r="E789" i="30"/>
  <c r="F789" i="30" s="1"/>
  <c r="E788" i="30"/>
  <c r="F788" i="30" s="1"/>
  <c r="E787" i="30"/>
  <c r="F787" i="30" s="1"/>
  <c r="E786" i="30"/>
  <c r="F786" i="30" s="1"/>
  <c r="E785" i="30"/>
  <c r="F785" i="30" s="1"/>
  <c r="E784" i="30"/>
  <c r="F784" i="30" s="1"/>
  <c r="E783" i="30"/>
  <c r="F783" i="30" s="1"/>
  <c r="E782" i="30"/>
  <c r="F782" i="30" s="1"/>
  <c r="E781" i="30"/>
  <c r="F781" i="30" s="1"/>
  <c r="E780" i="30"/>
  <c r="F780" i="30" s="1"/>
  <c r="E779" i="30"/>
  <c r="F779" i="30" s="1"/>
  <c r="E778" i="30"/>
  <c r="F778" i="30" s="1"/>
  <c r="E777" i="30"/>
  <c r="F777" i="30" s="1"/>
  <c r="E776" i="30"/>
  <c r="F776" i="30" s="1"/>
  <c r="E775" i="30"/>
  <c r="F775" i="30" s="1"/>
  <c r="E774" i="30"/>
  <c r="F774" i="30" s="1"/>
  <c r="E773" i="30"/>
  <c r="F773" i="30" s="1"/>
  <c r="E772" i="30"/>
  <c r="F772" i="30" s="1"/>
  <c r="E771" i="30"/>
  <c r="F771" i="30" s="1"/>
  <c r="E770" i="30"/>
  <c r="F770" i="30" s="1"/>
  <c r="E769" i="30"/>
  <c r="F769" i="30" s="1"/>
  <c r="E768" i="30"/>
  <c r="F768" i="30" s="1"/>
  <c r="E767" i="30"/>
  <c r="F767" i="30" s="1"/>
  <c r="E766" i="30"/>
  <c r="F766" i="30" s="1"/>
  <c r="E765" i="30"/>
  <c r="F765" i="30" s="1"/>
  <c r="E764" i="30"/>
  <c r="F764" i="30" s="1"/>
  <c r="E763" i="30"/>
  <c r="F763" i="30" s="1"/>
  <c r="E762" i="30"/>
  <c r="F762" i="30" s="1"/>
  <c r="E761" i="30"/>
  <c r="F761" i="30" s="1"/>
  <c r="E760" i="30"/>
  <c r="F760" i="30" s="1"/>
  <c r="E759" i="30"/>
  <c r="F759" i="30" s="1"/>
  <c r="E758" i="30"/>
  <c r="F758" i="30" s="1"/>
  <c r="E757" i="30"/>
  <c r="F757" i="30" s="1"/>
  <c r="E756" i="30"/>
  <c r="F756" i="30" s="1"/>
  <c r="E755" i="30"/>
  <c r="F755" i="30" s="1"/>
  <c r="E754" i="30"/>
  <c r="F754" i="30" s="1"/>
  <c r="E753" i="30"/>
  <c r="F753" i="30" s="1"/>
  <c r="E752" i="30"/>
  <c r="F752" i="30" s="1"/>
  <c r="E751" i="30"/>
  <c r="F751" i="30" s="1"/>
  <c r="E750" i="30"/>
  <c r="F750" i="30" s="1"/>
  <c r="E749" i="30"/>
  <c r="F749" i="30" s="1"/>
  <c r="E748" i="30"/>
  <c r="F748" i="30" s="1"/>
  <c r="E747" i="30"/>
  <c r="F747" i="30" s="1"/>
  <c r="E746" i="30"/>
  <c r="F746" i="30" s="1"/>
  <c r="E745" i="30"/>
  <c r="F745" i="30" s="1"/>
  <c r="E744" i="30"/>
  <c r="F744" i="30" s="1"/>
  <c r="E743" i="30"/>
  <c r="F743" i="30" s="1"/>
  <c r="E742" i="30"/>
  <c r="F742" i="30" s="1"/>
  <c r="E741" i="30"/>
  <c r="F741" i="30" s="1"/>
  <c r="E740" i="30"/>
  <c r="F740" i="30" s="1"/>
  <c r="E739" i="30"/>
  <c r="F739" i="30" s="1"/>
  <c r="E738" i="30"/>
  <c r="F738" i="30" s="1"/>
  <c r="E737" i="30"/>
  <c r="F737" i="30" s="1"/>
  <c r="E736" i="30"/>
  <c r="F736" i="30" s="1"/>
  <c r="E735" i="30"/>
  <c r="F735" i="30" s="1"/>
  <c r="E734" i="30"/>
  <c r="F734" i="30" s="1"/>
  <c r="E733" i="30"/>
  <c r="F733" i="30" s="1"/>
  <c r="E732" i="30"/>
  <c r="F732" i="30" s="1"/>
  <c r="E731" i="30"/>
  <c r="F731" i="30" s="1"/>
  <c r="E730" i="30"/>
  <c r="F730" i="30" s="1"/>
  <c r="E729" i="30"/>
  <c r="F729" i="30" s="1"/>
  <c r="E728" i="30"/>
  <c r="F728" i="30" s="1"/>
  <c r="E727" i="30"/>
  <c r="F727" i="30" s="1"/>
  <c r="E726" i="30"/>
  <c r="F726" i="30" s="1"/>
  <c r="E725" i="30"/>
  <c r="F725" i="30" s="1"/>
  <c r="E724" i="30"/>
  <c r="F724" i="30" s="1"/>
  <c r="E723" i="30"/>
  <c r="F723" i="30" s="1"/>
  <c r="E722" i="30"/>
  <c r="F722" i="30" s="1"/>
  <c r="E721" i="30"/>
  <c r="F721" i="30" s="1"/>
  <c r="E720" i="30"/>
  <c r="F720" i="30" s="1"/>
  <c r="E719" i="30"/>
  <c r="F719" i="30" s="1"/>
  <c r="E718" i="30"/>
  <c r="F718" i="30" s="1"/>
  <c r="E717" i="30"/>
  <c r="F717" i="30" s="1"/>
  <c r="E716" i="30"/>
  <c r="F716" i="30" s="1"/>
  <c r="E715" i="30"/>
  <c r="F715" i="30" s="1"/>
  <c r="E714" i="30"/>
  <c r="F714" i="30" s="1"/>
  <c r="E713" i="30"/>
  <c r="F713" i="30" s="1"/>
  <c r="E712" i="30"/>
  <c r="F712" i="30" s="1"/>
  <c r="E711" i="30"/>
  <c r="F711" i="30" s="1"/>
  <c r="E710" i="30"/>
  <c r="F710" i="30" s="1"/>
  <c r="E709" i="30"/>
  <c r="F709" i="30" s="1"/>
  <c r="E708" i="30"/>
  <c r="F708" i="30" s="1"/>
  <c r="E707" i="30"/>
  <c r="F707" i="30" s="1"/>
  <c r="E706" i="30"/>
  <c r="F706" i="30" s="1"/>
  <c r="E705" i="30"/>
  <c r="F705" i="30" s="1"/>
  <c r="E704" i="30"/>
  <c r="F704" i="30" s="1"/>
  <c r="E703" i="30"/>
  <c r="F703" i="30" s="1"/>
  <c r="E702" i="30"/>
  <c r="F702" i="30" s="1"/>
  <c r="E701" i="30"/>
  <c r="F701" i="30" s="1"/>
  <c r="E700" i="30"/>
  <c r="F700" i="30" s="1"/>
  <c r="E699" i="30"/>
  <c r="F699" i="30" s="1"/>
  <c r="E698" i="30"/>
  <c r="F698" i="30" s="1"/>
  <c r="E697" i="30"/>
  <c r="F697" i="30" s="1"/>
  <c r="E696" i="30"/>
  <c r="F696" i="30" s="1"/>
  <c r="E695" i="30"/>
  <c r="F695" i="30" s="1"/>
  <c r="E694" i="30"/>
  <c r="F694" i="30" s="1"/>
  <c r="E693" i="30"/>
  <c r="F693" i="30" s="1"/>
  <c r="E692" i="30"/>
  <c r="F692" i="30" s="1"/>
  <c r="E691" i="30"/>
  <c r="F691" i="30" s="1"/>
  <c r="E690" i="30"/>
  <c r="F690" i="30" s="1"/>
  <c r="E689" i="30"/>
  <c r="F689" i="30" s="1"/>
  <c r="E688" i="30"/>
  <c r="F688" i="30" s="1"/>
  <c r="E687" i="30"/>
  <c r="F687" i="30" s="1"/>
  <c r="E686" i="30"/>
  <c r="F686" i="30" s="1"/>
  <c r="E685" i="30"/>
  <c r="F685" i="30" s="1"/>
  <c r="E684" i="30"/>
  <c r="F684" i="30" s="1"/>
  <c r="E683" i="30"/>
  <c r="F683" i="30" s="1"/>
  <c r="E682" i="30"/>
  <c r="F682" i="30" s="1"/>
  <c r="E681" i="30"/>
  <c r="F681" i="30" s="1"/>
  <c r="E680" i="30"/>
  <c r="F680" i="30" s="1"/>
  <c r="E679" i="30"/>
  <c r="F679" i="30" s="1"/>
  <c r="E678" i="30"/>
  <c r="F678" i="30" s="1"/>
  <c r="E677" i="30"/>
  <c r="F677" i="30" s="1"/>
  <c r="E676" i="30"/>
  <c r="F676" i="30" s="1"/>
  <c r="E675" i="30"/>
  <c r="F675" i="30" s="1"/>
  <c r="E674" i="30"/>
  <c r="F674" i="30" s="1"/>
  <c r="E673" i="30"/>
  <c r="F673" i="30" s="1"/>
  <c r="E672" i="30"/>
  <c r="F672" i="30" s="1"/>
  <c r="E671" i="30"/>
  <c r="F671" i="30" s="1"/>
  <c r="E670" i="30"/>
  <c r="F670" i="30" s="1"/>
  <c r="E669" i="30"/>
  <c r="F669" i="30" s="1"/>
  <c r="E668" i="30"/>
  <c r="F668" i="30" s="1"/>
  <c r="E667" i="30"/>
  <c r="F667" i="30" s="1"/>
  <c r="E666" i="30"/>
  <c r="F666" i="30" s="1"/>
  <c r="E665" i="30"/>
  <c r="F665" i="30" s="1"/>
  <c r="E664" i="30"/>
  <c r="F664" i="30" s="1"/>
  <c r="E663" i="30"/>
  <c r="F663" i="30" s="1"/>
  <c r="E662" i="30"/>
  <c r="F662" i="30" s="1"/>
  <c r="E661" i="30"/>
  <c r="F661" i="30" s="1"/>
  <c r="E660" i="30"/>
  <c r="F660" i="30" s="1"/>
  <c r="E659" i="30"/>
  <c r="F659" i="30" s="1"/>
  <c r="E658" i="30"/>
  <c r="F658" i="30" s="1"/>
  <c r="E657" i="30"/>
  <c r="F657" i="30" s="1"/>
  <c r="E656" i="30"/>
  <c r="F656" i="30" s="1"/>
  <c r="E655" i="30"/>
  <c r="F655" i="30" s="1"/>
  <c r="E654" i="30"/>
  <c r="F654" i="30" s="1"/>
  <c r="E653" i="30"/>
  <c r="F653" i="30" s="1"/>
  <c r="E652" i="30"/>
  <c r="F652" i="30" s="1"/>
  <c r="E651" i="30"/>
  <c r="F651" i="30" s="1"/>
  <c r="E650" i="30"/>
  <c r="F650" i="30" s="1"/>
  <c r="E649" i="30"/>
  <c r="F649" i="30" s="1"/>
  <c r="E648" i="30"/>
  <c r="F648" i="30" s="1"/>
  <c r="E647" i="30"/>
  <c r="F647" i="30" s="1"/>
  <c r="E646" i="30"/>
  <c r="F646" i="30" s="1"/>
  <c r="E645" i="30"/>
  <c r="F645" i="30" s="1"/>
  <c r="E644" i="30"/>
  <c r="F644" i="30" s="1"/>
  <c r="E643" i="30"/>
  <c r="F643" i="30" s="1"/>
  <c r="E642" i="30"/>
  <c r="F642" i="30" s="1"/>
  <c r="E641" i="30"/>
  <c r="F641" i="30" s="1"/>
  <c r="E640" i="30"/>
  <c r="F640" i="30" s="1"/>
  <c r="E639" i="30"/>
  <c r="F639" i="30" s="1"/>
  <c r="E638" i="30"/>
  <c r="F638" i="30" s="1"/>
  <c r="E637" i="30"/>
  <c r="F637" i="30" s="1"/>
  <c r="E636" i="30"/>
  <c r="F636" i="30" s="1"/>
  <c r="E635" i="30"/>
  <c r="F635" i="30" s="1"/>
  <c r="E634" i="30"/>
  <c r="F634" i="30" s="1"/>
  <c r="E633" i="30"/>
  <c r="F633" i="30" s="1"/>
  <c r="E632" i="30"/>
  <c r="F632" i="30" s="1"/>
  <c r="E631" i="30"/>
  <c r="F631" i="30" s="1"/>
  <c r="E630" i="30"/>
  <c r="F630" i="30" s="1"/>
  <c r="E629" i="30"/>
  <c r="F629" i="30" s="1"/>
  <c r="E628" i="30"/>
  <c r="F628" i="30" s="1"/>
  <c r="E627" i="30"/>
  <c r="F627" i="30" s="1"/>
  <c r="E626" i="30"/>
  <c r="F626" i="30" s="1"/>
  <c r="E625" i="30"/>
  <c r="F625" i="30" s="1"/>
  <c r="E624" i="30"/>
  <c r="F624" i="30" s="1"/>
  <c r="E623" i="30"/>
  <c r="F623" i="30" s="1"/>
  <c r="E622" i="30"/>
  <c r="F622" i="30" s="1"/>
  <c r="E621" i="30"/>
  <c r="F621" i="30" s="1"/>
  <c r="E620" i="30"/>
  <c r="F620" i="30" s="1"/>
  <c r="E619" i="30"/>
  <c r="F619" i="30" s="1"/>
  <c r="E618" i="30"/>
  <c r="F618" i="30" s="1"/>
  <c r="E617" i="30"/>
  <c r="F617" i="30" s="1"/>
  <c r="E616" i="30"/>
  <c r="F616" i="30" s="1"/>
  <c r="E615" i="30"/>
  <c r="F615" i="30" s="1"/>
  <c r="E614" i="30"/>
  <c r="F614" i="30" s="1"/>
  <c r="E613" i="30"/>
  <c r="F613" i="30" s="1"/>
  <c r="E612" i="30"/>
  <c r="F612" i="30" s="1"/>
  <c r="E611" i="30"/>
  <c r="F611" i="30" s="1"/>
  <c r="E610" i="30"/>
  <c r="F610" i="30" s="1"/>
  <c r="E609" i="30"/>
  <c r="F609" i="30" s="1"/>
  <c r="E608" i="30"/>
  <c r="F608" i="30" s="1"/>
  <c r="E607" i="30"/>
  <c r="F607" i="30" s="1"/>
  <c r="E606" i="30"/>
  <c r="F606" i="30" s="1"/>
  <c r="E605" i="30"/>
  <c r="F605" i="30" s="1"/>
  <c r="E604" i="30"/>
  <c r="F604" i="30" s="1"/>
  <c r="E603" i="30"/>
  <c r="F603" i="30" s="1"/>
  <c r="E602" i="30"/>
  <c r="F602" i="30" s="1"/>
  <c r="E601" i="30"/>
  <c r="F601" i="30" s="1"/>
  <c r="E600" i="30"/>
  <c r="F600" i="30" s="1"/>
  <c r="E599" i="30"/>
  <c r="F599" i="30" s="1"/>
  <c r="E598" i="30"/>
  <c r="F598" i="30" s="1"/>
  <c r="E597" i="30"/>
  <c r="F597" i="30" s="1"/>
  <c r="E596" i="30"/>
  <c r="F596" i="30" s="1"/>
  <c r="E595" i="30"/>
  <c r="F595" i="30" s="1"/>
  <c r="E594" i="30"/>
  <c r="F594" i="30" s="1"/>
  <c r="E593" i="30"/>
  <c r="F593" i="30" s="1"/>
  <c r="E592" i="30"/>
  <c r="F592" i="30" s="1"/>
  <c r="E591" i="30"/>
  <c r="F591" i="30" s="1"/>
  <c r="E590" i="30"/>
  <c r="F590" i="30" s="1"/>
  <c r="E589" i="30"/>
  <c r="F589" i="30" s="1"/>
  <c r="E588" i="30"/>
  <c r="F588" i="30" s="1"/>
  <c r="E587" i="30"/>
  <c r="F587" i="30" s="1"/>
  <c r="E586" i="30"/>
  <c r="F586" i="30" s="1"/>
  <c r="E585" i="30"/>
  <c r="F585" i="30" s="1"/>
  <c r="E584" i="30"/>
  <c r="F584" i="30" s="1"/>
  <c r="E583" i="30"/>
  <c r="F583" i="30" s="1"/>
  <c r="E582" i="30"/>
  <c r="F582" i="30" s="1"/>
  <c r="E581" i="30"/>
  <c r="F581" i="30" s="1"/>
  <c r="E580" i="30"/>
  <c r="F580" i="30" s="1"/>
  <c r="E579" i="30"/>
  <c r="F579" i="30" s="1"/>
  <c r="E578" i="30"/>
  <c r="F578" i="30" s="1"/>
  <c r="E577" i="30"/>
  <c r="F577" i="30" s="1"/>
  <c r="E576" i="30"/>
  <c r="F576" i="30" s="1"/>
  <c r="E575" i="30"/>
  <c r="F575" i="30" s="1"/>
  <c r="E574" i="30"/>
  <c r="F574" i="30" s="1"/>
  <c r="E573" i="30"/>
  <c r="F573" i="30" s="1"/>
  <c r="E572" i="30"/>
  <c r="F572" i="30" s="1"/>
  <c r="E571" i="30"/>
  <c r="F571" i="30" s="1"/>
  <c r="E570" i="30"/>
  <c r="F570" i="30" s="1"/>
  <c r="E569" i="30"/>
  <c r="F569" i="30" s="1"/>
  <c r="E568" i="30"/>
  <c r="F568" i="30" s="1"/>
  <c r="E567" i="30"/>
  <c r="F567" i="30" s="1"/>
  <c r="E566" i="30"/>
  <c r="F566" i="30" s="1"/>
  <c r="E565" i="30"/>
  <c r="F565" i="30" s="1"/>
  <c r="E564" i="30"/>
  <c r="F564" i="30" s="1"/>
  <c r="E563" i="30"/>
  <c r="F563" i="30" s="1"/>
  <c r="E562" i="30"/>
  <c r="F562" i="30" s="1"/>
  <c r="E561" i="30"/>
  <c r="F561" i="30" s="1"/>
  <c r="E560" i="30"/>
  <c r="F560" i="30" s="1"/>
  <c r="E559" i="30"/>
  <c r="F559" i="30" s="1"/>
  <c r="E558" i="30"/>
  <c r="F558" i="30" s="1"/>
  <c r="E557" i="30"/>
  <c r="F557" i="30" s="1"/>
  <c r="E556" i="30"/>
  <c r="F556" i="30" s="1"/>
  <c r="E555" i="30"/>
  <c r="F555" i="30" s="1"/>
  <c r="E554" i="30"/>
  <c r="F554" i="30" s="1"/>
  <c r="E553" i="30"/>
  <c r="F553" i="30" s="1"/>
  <c r="E552" i="30"/>
  <c r="F552" i="30" s="1"/>
  <c r="E551" i="30"/>
  <c r="F551" i="30" s="1"/>
  <c r="E550" i="30"/>
  <c r="F550" i="30" s="1"/>
  <c r="E549" i="30"/>
  <c r="F549" i="30" s="1"/>
  <c r="E548" i="30"/>
  <c r="F548" i="30" s="1"/>
  <c r="E547" i="30"/>
  <c r="F547" i="30" s="1"/>
  <c r="E546" i="30"/>
  <c r="F546" i="30" s="1"/>
  <c r="E545" i="30"/>
  <c r="F545" i="30" s="1"/>
  <c r="E544" i="30"/>
  <c r="F544" i="30" s="1"/>
  <c r="E543" i="30"/>
  <c r="F543" i="30" s="1"/>
  <c r="E542" i="30"/>
  <c r="F542" i="30" s="1"/>
  <c r="E541" i="30"/>
  <c r="F541" i="30" s="1"/>
  <c r="E540" i="30"/>
  <c r="F540" i="30" s="1"/>
  <c r="E539" i="30"/>
  <c r="F539" i="30" s="1"/>
  <c r="E538" i="30"/>
  <c r="F538" i="30" s="1"/>
  <c r="E537" i="30"/>
  <c r="F537" i="30" s="1"/>
  <c r="E536" i="30"/>
  <c r="F536" i="30" s="1"/>
  <c r="E535" i="30"/>
  <c r="F535" i="30" s="1"/>
  <c r="E534" i="30"/>
  <c r="F534" i="30" s="1"/>
  <c r="E533" i="30"/>
  <c r="F533" i="30" s="1"/>
  <c r="E532" i="30"/>
  <c r="F532" i="30" s="1"/>
  <c r="E531" i="30"/>
  <c r="F531" i="30" s="1"/>
  <c r="E530" i="30"/>
  <c r="F530" i="30" s="1"/>
  <c r="E529" i="30"/>
  <c r="F529" i="30" s="1"/>
  <c r="E528" i="30"/>
  <c r="F528" i="30" s="1"/>
  <c r="E527" i="30"/>
  <c r="F527" i="30" s="1"/>
  <c r="E526" i="30"/>
  <c r="F526" i="30" s="1"/>
  <c r="E525" i="30"/>
  <c r="F525" i="30" s="1"/>
  <c r="E524" i="30"/>
  <c r="F524" i="30" s="1"/>
  <c r="E523" i="30"/>
  <c r="F523" i="30" s="1"/>
  <c r="E522" i="30"/>
  <c r="F522" i="30" s="1"/>
  <c r="E521" i="30"/>
  <c r="F521" i="30" s="1"/>
  <c r="E520" i="30"/>
  <c r="F520" i="30" s="1"/>
  <c r="E519" i="30"/>
  <c r="F519" i="30" s="1"/>
  <c r="E518" i="30"/>
  <c r="F518" i="30" s="1"/>
  <c r="E517" i="30"/>
  <c r="F517" i="30" s="1"/>
  <c r="E516" i="30"/>
  <c r="F516" i="30" s="1"/>
  <c r="E515" i="30"/>
  <c r="F515" i="30" s="1"/>
  <c r="E514" i="30"/>
  <c r="F514" i="30" s="1"/>
  <c r="E513" i="30"/>
  <c r="F513" i="30" s="1"/>
  <c r="E512" i="30"/>
  <c r="F512" i="30" s="1"/>
  <c r="E511" i="30"/>
  <c r="F511" i="30" s="1"/>
  <c r="E510" i="30"/>
  <c r="F510" i="30" s="1"/>
  <c r="E509" i="30"/>
  <c r="F509" i="30" s="1"/>
  <c r="E508" i="30"/>
  <c r="F508" i="30" s="1"/>
  <c r="E507" i="30"/>
  <c r="F507" i="30" s="1"/>
  <c r="E506" i="30"/>
  <c r="F506" i="30" s="1"/>
  <c r="E505" i="30"/>
  <c r="F505" i="30" s="1"/>
  <c r="E504" i="30"/>
  <c r="F504" i="30" s="1"/>
  <c r="E503" i="30"/>
  <c r="F503" i="30" s="1"/>
  <c r="E502" i="30"/>
  <c r="F502" i="30" s="1"/>
  <c r="E501" i="30"/>
  <c r="F501" i="30" s="1"/>
  <c r="E500" i="30"/>
  <c r="F500" i="30" s="1"/>
  <c r="E499" i="30"/>
  <c r="F499" i="30" s="1"/>
  <c r="E498" i="30"/>
  <c r="F498" i="30" s="1"/>
  <c r="E497" i="30"/>
  <c r="F497" i="30" s="1"/>
  <c r="E496" i="30"/>
  <c r="F496" i="30" s="1"/>
  <c r="E495" i="30"/>
  <c r="F495" i="30" s="1"/>
  <c r="E494" i="30"/>
  <c r="F494" i="30" s="1"/>
  <c r="E493" i="30"/>
  <c r="F493" i="30" s="1"/>
  <c r="E492" i="30"/>
  <c r="F492" i="30" s="1"/>
  <c r="E491" i="30"/>
  <c r="F491" i="30" s="1"/>
  <c r="E490" i="30"/>
  <c r="F490" i="30" s="1"/>
  <c r="E489" i="30"/>
  <c r="F489" i="30" s="1"/>
  <c r="E488" i="30"/>
  <c r="F488" i="30" s="1"/>
  <c r="E487" i="30"/>
  <c r="F487" i="30" s="1"/>
  <c r="E486" i="30"/>
  <c r="F486" i="30" s="1"/>
  <c r="E485" i="30"/>
  <c r="F485" i="30" s="1"/>
  <c r="E484" i="30"/>
  <c r="F484" i="30" s="1"/>
  <c r="E483" i="30"/>
  <c r="F483" i="30" s="1"/>
  <c r="E482" i="30"/>
  <c r="F482" i="30" s="1"/>
  <c r="E481" i="30"/>
  <c r="F481" i="30" s="1"/>
  <c r="E480" i="30"/>
  <c r="F480" i="30" s="1"/>
  <c r="E479" i="30"/>
  <c r="F479" i="30" s="1"/>
  <c r="E478" i="30"/>
  <c r="F478" i="30" s="1"/>
  <c r="E477" i="30"/>
  <c r="F477" i="30" s="1"/>
  <c r="E476" i="30"/>
  <c r="F476" i="30" s="1"/>
  <c r="E475" i="30"/>
  <c r="F475" i="30" s="1"/>
  <c r="E474" i="30"/>
  <c r="F474" i="30" s="1"/>
  <c r="E473" i="30"/>
  <c r="F473" i="30" s="1"/>
  <c r="E472" i="30"/>
  <c r="F472" i="30" s="1"/>
  <c r="E471" i="30"/>
  <c r="F471" i="30" s="1"/>
  <c r="E470" i="30"/>
  <c r="F470" i="30" s="1"/>
  <c r="E469" i="30"/>
  <c r="F469" i="30" s="1"/>
  <c r="E468" i="30"/>
  <c r="F468" i="30" s="1"/>
  <c r="E467" i="30"/>
  <c r="F467" i="30" s="1"/>
  <c r="E466" i="30"/>
  <c r="F466" i="30" s="1"/>
  <c r="E465" i="30"/>
  <c r="F465" i="30" s="1"/>
  <c r="E464" i="30"/>
  <c r="F464" i="30" s="1"/>
  <c r="E463" i="30"/>
  <c r="F463" i="30" s="1"/>
  <c r="E462" i="30"/>
  <c r="F462" i="30" s="1"/>
  <c r="E461" i="30"/>
  <c r="F461" i="30" s="1"/>
  <c r="E460" i="30"/>
  <c r="F460" i="30" s="1"/>
  <c r="E459" i="30"/>
  <c r="F459" i="30" s="1"/>
  <c r="E458" i="30"/>
  <c r="F458" i="30" s="1"/>
  <c r="E457" i="30"/>
  <c r="F457" i="30" s="1"/>
  <c r="E456" i="30"/>
  <c r="F456" i="30" s="1"/>
  <c r="E455" i="30"/>
  <c r="F455" i="30" s="1"/>
  <c r="E454" i="30"/>
  <c r="F454" i="30" s="1"/>
  <c r="E453" i="30"/>
  <c r="F453" i="30" s="1"/>
  <c r="E452" i="30"/>
  <c r="F452" i="30" s="1"/>
  <c r="E451" i="30"/>
  <c r="F451" i="30" s="1"/>
  <c r="E450" i="30"/>
  <c r="F450" i="30" s="1"/>
  <c r="E449" i="30"/>
  <c r="F449" i="30" s="1"/>
  <c r="E448" i="30"/>
  <c r="F448" i="30" s="1"/>
  <c r="E447" i="30"/>
  <c r="F447" i="30" s="1"/>
  <c r="E446" i="30"/>
  <c r="F446" i="30" s="1"/>
  <c r="E445" i="30"/>
  <c r="F445" i="30" s="1"/>
  <c r="E444" i="30"/>
  <c r="F444" i="30" s="1"/>
  <c r="E443" i="30"/>
  <c r="F443" i="30" s="1"/>
  <c r="E442" i="30"/>
  <c r="F442" i="30" s="1"/>
  <c r="E441" i="30"/>
  <c r="F441" i="30" s="1"/>
  <c r="E440" i="30"/>
  <c r="F440" i="30" s="1"/>
  <c r="E439" i="30"/>
  <c r="F439" i="30" s="1"/>
  <c r="E438" i="30"/>
  <c r="F438" i="30" s="1"/>
  <c r="E437" i="30"/>
  <c r="F437" i="30" s="1"/>
  <c r="E436" i="30"/>
  <c r="F436" i="30" s="1"/>
  <c r="E435" i="30"/>
  <c r="F435" i="30" s="1"/>
  <c r="E434" i="30"/>
  <c r="F434" i="30" s="1"/>
  <c r="E433" i="30"/>
  <c r="F433" i="30" s="1"/>
  <c r="E432" i="30"/>
  <c r="F432" i="30" s="1"/>
  <c r="E431" i="30"/>
  <c r="F431" i="30" s="1"/>
  <c r="E430" i="30"/>
  <c r="F430" i="30" s="1"/>
  <c r="E429" i="30"/>
  <c r="F429" i="30" s="1"/>
  <c r="E428" i="30"/>
  <c r="F428" i="30" s="1"/>
  <c r="E427" i="30"/>
  <c r="F427" i="30" s="1"/>
  <c r="E426" i="30"/>
  <c r="F426" i="30" s="1"/>
  <c r="E425" i="30"/>
  <c r="F425" i="30" s="1"/>
  <c r="E424" i="30"/>
  <c r="F424" i="30" s="1"/>
  <c r="E423" i="30"/>
  <c r="F423" i="30" s="1"/>
  <c r="E422" i="30"/>
  <c r="F422" i="30" s="1"/>
  <c r="E421" i="30"/>
  <c r="F421" i="30" s="1"/>
  <c r="E420" i="30"/>
  <c r="F420" i="30" s="1"/>
  <c r="E419" i="30"/>
  <c r="F419" i="30" s="1"/>
  <c r="E418" i="30"/>
  <c r="F418" i="30" s="1"/>
  <c r="E417" i="30"/>
  <c r="F417" i="30" s="1"/>
  <c r="E416" i="30"/>
  <c r="F416" i="30" s="1"/>
  <c r="E415" i="30"/>
  <c r="F415" i="30" s="1"/>
  <c r="E414" i="30"/>
  <c r="F414" i="30" s="1"/>
  <c r="E413" i="30"/>
  <c r="F413" i="30" s="1"/>
  <c r="E412" i="30"/>
  <c r="F412" i="30" s="1"/>
  <c r="E411" i="30"/>
  <c r="F411" i="30" s="1"/>
  <c r="E410" i="30"/>
  <c r="F410" i="30" s="1"/>
  <c r="E409" i="30"/>
  <c r="F409" i="30" s="1"/>
  <c r="E408" i="30"/>
  <c r="F408" i="30" s="1"/>
  <c r="E407" i="30"/>
  <c r="F407" i="30" s="1"/>
  <c r="E406" i="30"/>
  <c r="F406" i="30" s="1"/>
  <c r="E405" i="30"/>
  <c r="F405" i="30" s="1"/>
  <c r="E404" i="30"/>
  <c r="F404" i="30" s="1"/>
  <c r="E403" i="30"/>
  <c r="F403" i="30" s="1"/>
  <c r="E402" i="30"/>
  <c r="F402" i="30" s="1"/>
  <c r="E401" i="30"/>
  <c r="F401" i="30" s="1"/>
  <c r="E400" i="30"/>
  <c r="F400" i="30" s="1"/>
  <c r="E399" i="30"/>
  <c r="F399" i="30" s="1"/>
  <c r="E398" i="30"/>
  <c r="F398" i="30" s="1"/>
  <c r="E397" i="30"/>
  <c r="F397" i="30" s="1"/>
  <c r="E396" i="30"/>
  <c r="F396" i="30" s="1"/>
  <c r="E395" i="30"/>
  <c r="F395" i="30" s="1"/>
  <c r="E394" i="30"/>
  <c r="F394" i="30" s="1"/>
  <c r="E393" i="30"/>
  <c r="F393" i="30" s="1"/>
  <c r="E392" i="30"/>
  <c r="F392" i="30" s="1"/>
  <c r="E391" i="30"/>
  <c r="F391" i="30" s="1"/>
  <c r="E390" i="30"/>
  <c r="F390" i="30" s="1"/>
  <c r="E389" i="30"/>
  <c r="F389" i="30" s="1"/>
  <c r="E388" i="30"/>
  <c r="F388" i="30" s="1"/>
  <c r="E387" i="30"/>
  <c r="F387" i="30" s="1"/>
  <c r="E386" i="30"/>
  <c r="F386" i="30" s="1"/>
  <c r="E385" i="30"/>
  <c r="F385" i="30" s="1"/>
  <c r="E384" i="30"/>
  <c r="F384" i="30" s="1"/>
  <c r="E383" i="30"/>
  <c r="F383" i="30" s="1"/>
  <c r="E382" i="30"/>
  <c r="F382" i="30" s="1"/>
  <c r="E381" i="30"/>
  <c r="F381" i="30" s="1"/>
  <c r="E380" i="30"/>
  <c r="F380" i="30" s="1"/>
  <c r="E379" i="30"/>
  <c r="F379" i="30" s="1"/>
  <c r="E378" i="30"/>
  <c r="F378" i="30" s="1"/>
  <c r="E377" i="30"/>
  <c r="F377" i="30" s="1"/>
  <c r="E376" i="30"/>
  <c r="F376" i="30" s="1"/>
  <c r="E375" i="30"/>
  <c r="F375" i="30" s="1"/>
  <c r="E374" i="30"/>
  <c r="F374" i="30" s="1"/>
  <c r="E373" i="30"/>
  <c r="F373" i="30" s="1"/>
  <c r="E372" i="30"/>
  <c r="F372" i="30" s="1"/>
  <c r="E371" i="30"/>
  <c r="F371" i="30" s="1"/>
  <c r="E370" i="30"/>
  <c r="F370" i="30" s="1"/>
  <c r="E369" i="30"/>
  <c r="F369" i="30" s="1"/>
  <c r="E368" i="30"/>
  <c r="F368" i="30" s="1"/>
  <c r="E367" i="30"/>
  <c r="F367" i="30" s="1"/>
  <c r="E366" i="30"/>
  <c r="F366" i="30" s="1"/>
  <c r="E365" i="30"/>
  <c r="F365" i="30" s="1"/>
  <c r="E364" i="30"/>
  <c r="F364" i="30" s="1"/>
  <c r="E363" i="30"/>
  <c r="F363" i="30" s="1"/>
  <c r="E362" i="30"/>
  <c r="F362" i="30" s="1"/>
  <c r="E361" i="30"/>
  <c r="F361" i="30" s="1"/>
  <c r="E360" i="30"/>
  <c r="F360" i="30" s="1"/>
  <c r="E359" i="30"/>
  <c r="F359" i="30" s="1"/>
  <c r="E358" i="30"/>
  <c r="F358" i="30" s="1"/>
  <c r="E357" i="30"/>
  <c r="F357" i="30" s="1"/>
  <c r="E356" i="30"/>
  <c r="F356" i="30" s="1"/>
  <c r="E355" i="30"/>
  <c r="F355" i="30" s="1"/>
  <c r="E354" i="30"/>
  <c r="F354" i="30" s="1"/>
  <c r="E353" i="30"/>
  <c r="F353" i="30" s="1"/>
  <c r="E352" i="30"/>
  <c r="F352" i="30" s="1"/>
  <c r="E351" i="30"/>
  <c r="F351" i="30" s="1"/>
  <c r="E350" i="30"/>
  <c r="F350" i="30" s="1"/>
  <c r="E349" i="30"/>
  <c r="F349" i="30" s="1"/>
  <c r="E348" i="30"/>
  <c r="F348" i="30" s="1"/>
  <c r="E347" i="30"/>
  <c r="F347" i="30" s="1"/>
  <c r="E346" i="30"/>
  <c r="F346" i="30" s="1"/>
  <c r="E345" i="30"/>
  <c r="F345" i="30" s="1"/>
  <c r="E344" i="30"/>
  <c r="F344" i="30" s="1"/>
  <c r="E343" i="30"/>
  <c r="F343" i="30" s="1"/>
  <c r="E342" i="30"/>
  <c r="F342" i="30" s="1"/>
  <c r="E341" i="30"/>
  <c r="F341" i="30" s="1"/>
  <c r="E340" i="30"/>
  <c r="F340" i="30" s="1"/>
  <c r="E339" i="30"/>
  <c r="F339" i="30" s="1"/>
  <c r="E338" i="30"/>
  <c r="F338" i="30" s="1"/>
  <c r="E337" i="30"/>
  <c r="F337" i="30" s="1"/>
  <c r="E336" i="30"/>
  <c r="F336" i="30" s="1"/>
  <c r="E335" i="30"/>
  <c r="F335" i="30" s="1"/>
  <c r="E334" i="30"/>
  <c r="F334" i="30" s="1"/>
  <c r="E333" i="30"/>
  <c r="F333" i="30" s="1"/>
  <c r="E332" i="30"/>
  <c r="F332" i="30" s="1"/>
  <c r="E331" i="30"/>
  <c r="F331" i="30" s="1"/>
  <c r="E330" i="30"/>
  <c r="F330" i="30" s="1"/>
  <c r="E329" i="30"/>
  <c r="F329" i="30" s="1"/>
  <c r="E328" i="30"/>
  <c r="F328" i="30" s="1"/>
  <c r="E327" i="30"/>
  <c r="F327" i="30" s="1"/>
  <c r="E326" i="30"/>
  <c r="F326" i="30" s="1"/>
  <c r="E325" i="30"/>
  <c r="F325" i="30" s="1"/>
  <c r="E324" i="30"/>
  <c r="F324" i="30" s="1"/>
  <c r="E323" i="30"/>
  <c r="F323" i="30" s="1"/>
  <c r="E322" i="30"/>
  <c r="F322" i="30" s="1"/>
  <c r="E321" i="30"/>
  <c r="F321" i="30" s="1"/>
  <c r="E320" i="30"/>
  <c r="F320" i="30" s="1"/>
  <c r="E319" i="30"/>
  <c r="F319" i="30" s="1"/>
  <c r="E318" i="30"/>
  <c r="F318" i="30" s="1"/>
  <c r="E317" i="30"/>
  <c r="F317" i="30" s="1"/>
  <c r="E316" i="30"/>
  <c r="F316" i="30" s="1"/>
  <c r="E315" i="30"/>
  <c r="F315" i="30" s="1"/>
  <c r="E314" i="30"/>
  <c r="F314" i="30" s="1"/>
  <c r="E313" i="30"/>
  <c r="F313" i="30" s="1"/>
  <c r="E312" i="30"/>
  <c r="F312" i="30" s="1"/>
  <c r="E311" i="30"/>
  <c r="F311" i="30" s="1"/>
  <c r="E310" i="30"/>
  <c r="F310" i="30" s="1"/>
  <c r="E309" i="30"/>
  <c r="F309" i="30" s="1"/>
  <c r="E308" i="30"/>
  <c r="F308" i="30" s="1"/>
  <c r="E307" i="30"/>
  <c r="F307" i="30" s="1"/>
  <c r="E306" i="30"/>
  <c r="F306" i="30" s="1"/>
  <c r="E305" i="30"/>
  <c r="F305" i="30" s="1"/>
  <c r="E304" i="30"/>
  <c r="F304" i="30" s="1"/>
  <c r="E303" i="30"/>
  <c r="F303" i="30" s="1"/>
  <c r="E302" i="30"/>
  <c r="F302" i="30" s="1"/>
  <c r="E301" i="30"/>
  <c r="F301" i="30" s="1"/>
  <c r="E300" i="30"/>
  <c r="F300" i="30" s="1"/>
  <c r="E299" i="30"/>
  <c r="F299" i="30" s="1"/>
  <c r="E298" i="30"/>
  <c r="F298" i="30" s="1"/>
  <c r="E297" i="30"/>
  <c r="F297" i="30" s="1"/>
  <c r="E296" i="30"/>
  <c r="F296" i="30" s="1"/>
  <c r="E295" i="30"/>
  <c r="F295" i="30" s="1"/>
  <c r="E294" i="30"/>
  <c r="F294" i="30" s="1"/>
  <c r="E293" i="30"/>
  <c r="F293" i="30" s="1"/>
  <c r="E292" i="30"/>
  <c r="F292" i="30" s="1"/>
  <c r="E291" i="30"/>
  <c r="F291" i="30" s="1"/>
  <c r="E290" i="30"/>
  <c r="F290" i="30" s="1"/>
  <c r="E289" i="30"/>
  <c r="F289" i="30" s="1"/>
  <c r="E288" i="30"/>
  <c r="F288" i="30" s="1"/>
  <c r="E287" i="30"/>
  <c r="F287" i="30" s="1"/>
  <c r="E286" i="30"/>
  <c r="F286" i="30" s="1"/>
  <c r="E285" i="30"/>
  <c r="F285" i="30" s="1"/>
  <c r="E284" i="30"/>
  <c r="F284" i="30" s="1"/>
  <c r="E283" i="30"/>
  <c r="F283" i="30" s="1"/>
  <c r="E282" i="30"/>
  <c r="F282" i="30" s="1"/>
  <c r="E281" i="30"/>
  <c r="F281" i="30" s="1"/>
  <c r="E280" i="30"/>
  <c r="F280" i="30" s="1"/>
  <c r="E279" i="30"/>
  <c r="F279" i="30" s="1"/>
  <c r="E278" i="30"/>
  <c r="F278" i="30" s="1"/>
  <c r="E277" i="30"/>
  <c r="F277" i="30" s="1"/>
  <c r="E276" i="30"/>
  <c r="F276" i="30" s="1"/>
  <c r="E275" i="30"/>
  <c r="F275" i="30" s="1"/>
  <c r="E274" i="30"/>
  <c r="F274" i="30" s="1"/>
  <c r="E273" i="30"/>
  <c r="F273" i="30" s="1"/>
  <c r="E272" i="30"/>
  <c r="F272" i="30" s="1"/>
  <c r="E271" i="30"/>
  <c r="F271" i="30" s="1"/>
  <c r="E270" i="30"/>
  <c r="F270" i="30" s="1"/>
  <c r="E269" i="30"/>
  <c r="F269" i="30" s="1"/>
  <c r="E268" i="30"/>
  <c r="F268" i="30" s="1"/>
  <c r="E267" i="30"/>
  <c r="F267" i="30" s="1"/>
  <c r="E266" i="30"/>
  <c r="F266" i="30" s="1"/>
  <c r="E265" i="30"/>
  <c r="F265" i="30" s="1"/>
  <c r="E264" i="30"/>
  <c r="F264" i="30" s="1"/>
  <c r="E263" i="30"/>
  <c r="F263" i="30" s="1"/>
  <c r="E262" i="30"/>
  <c r="F262" i="30" s="1"/>
  <c r="E261" i="30"/>
  <c r="F261" i="30" s="1"/>
  <c r="E260" i="30"/>
  <c r="F260" i="30" s="1"/>
  <c r="E259" i="30"/>
  <c r="F259" i="30" s="1"/>
  <c r="E258" i="30"/>
  <c r="F258" i="30" s="1"/>
  <c r="E257" i="30"/>
  <c r="F257" i="30" s="1"/>
  <c r="E256" i="30"/>
  <c r="F256" i="30" s="1"/>
  <c r="E255" i="30"/>
  <c r="F255" i="30" s="1"/>
  <c r="E254" i="30"/>
  <c r="F254" i="30" s="1"/>
  <c r="E253" i="30"/>
  <c r="F253" i="30" s="1"/>
  <c r="E252" i="30"/>
  <c r="F252" i="30" s="1"/>
  <c r="E251" i="30"/>
  <c r="F251" i="30" s="1"/>
  <c r="E250" i="30"/>
  <c r="F250" i="30" s="1"/>
  <c r="E249" i="30"/>
  <c r="F249" i="30" s="1"/>
  <c r="E248" i="30"/>
  <c r="F248" i="30" s="1"/>
  <c r="E247" i="30"/>
  <c r="F247" i="30" s="1"/>
  <c r="E246" i="30"/>
  <c r="F246" i="30" s="1"/>
  <c r="E245" i="30"/>
  <c r="F245" i="30" s="1"/>
  <c r="E244" i="30"/>
  <c r="F244" i="30" s="1"/>
  <c r="E243" i="30"/>
  <c r="F243" i="30" s="1"/>
  <c r="E242" i="30"/>
  <c r="F242" i="30" s="1"/>
  <c r="E241" i="30"/>
  <c r="F241" i="30" s="1"/>
  <c r="E240" i="30"/>
  <c r="F240" i="30" s="1"/>
  <c r="E239" i="30"/>
  <c r="F239" i="30" s="1"/>
  <c r="E238" i="30"/>
  <c r="F238" i="30" s="1"/>
  <c r="E237" i="30"/>
  <c r="F237" i="30" s="1"/>
  <c r="E236" i="30"/>
  <c r="F236" i="30" s="1"/>
  <c r="E235" i="30"/>
  <c r="F235" i="30" s="1"/>
  <c r="E234" i="30"/>
  <c r="F234" i="30" s="1"/>
  <c r="E233" i="30"/>
  <c r="F233" i="30" s="1"/>
  <c r="E232" i="30"/>
  <c r="F232" i="30" s="1"/>
  <c r="E231" i="30"/>
  <c r="F231" i="30" s="1"/>
  <c r="E230" i="30"/>
  <c r="F230" i="30" s="1"/>
  <c r="E229" i="30"/>
  <c r="F229" i="30" s="1"/>
  <c r="E228" i="30"/>
  <c r="F228" i="30" s="1"/>
  <c r="E227" i="30"/>
  <c r="F227" i="30" s="1"/>
  <c r="E226" i="30"/>
  <c r="F226" i="30" s="1"/>
  <c r="E225" i="30"/>
  <c r="F225" i="30" s="1"/>
  <c r="E224" i="30"/>
  <c r="F224" i="30" s="1"/>
  <c r="E223" i="30"/>
  <c r="F223" i="30" s="1"/>
  <c r="E222" i="30"/>
  <c r="F222" i="30" s="1"/>
  <c r="E221" i="30"/>
  <c r="F221" i="30" s="1"/>
  <c r="E220" i="30"/>
  <c r="F220" i="30" s="1"/>
  <c r="E219" i="30"/>
  <c r="F219" i="30" s="1"/>
  <c r="E218" i="30"/>
  <c r="F218" i="30" s="1"/>
  <c r="E217" i="30"/>
  <c r="F217" i="30" s="1"/>
  <c r="E216" i="30"/>
  <c r="F216" i="30" s="1"/>
  <c r="E215" i="30"/>
  <c r="F215" i="30" s="1"/>
  <c r="E214" i="30"/>
  <c r="F214" i="30" s="1"/>
  <c r="E213" i="30"/>
  <c r="F213" i="30" s="1"/>
  <c r="E212" i="30"/>
  <c r="F212" i="30" s="1"/>
  <c r="E211" i="30"/>
  <c r="F211" i="30" s="1"/>
  <c r="E210" i="30"/>
  <c r="F210" i="30" s="1"/>
  <c r="E209" i="30"/>
  <c r="F209" i="30" s="1"/>
  <c r="E208" i="30"/>
  <c r="F208" i="30" s="1"/>
  <c r="E207" i="30"/>
  <c r="F207" i="30" s="1"/>
  <c r="E206" i="30"/>
  <c r="F206" i="30" s="1"/>
  <c r="E205" i="30"/>
  <c r="F205" i="30" s="1"/>
  <c r="E204" i="30"/>
  <c r="F204" i="30" s="1"/>
  <c r="E203" i="30"/>
  <c r="F203" i="30" s="1"/>
  <c r="E202" i="30"/>
  <c r="F202" i="30" s="1"/>
  <c r="E201" i="30"/>
  <c r="F201" i="30" s="1"/>
  <c r="E200" i="30"/>
  <c r="F200" i="30" s="1"/>
  <c r="E199" i="30"/>
  <c r="F199" i="30" s="1"/>
  <c r="E198" i="30"/>
  <c r="F198" i="30" s="1"/>
  <c r="E197" i="30"/>
  <c r="F197" i="30" s="1"/>
  <c r="E196" i="30"/>
  <c r="F196" i="30" s="1"/>
  <c r="E195" i="30"/>
  <c r="F195" i="30" s="1"/>
  <c r="E194" i="30"/>
  <c r="F194" i="30" s="1"/>
  <c r="E193" i="30"/>
  <c r="F193" i="30" s="1"/>
  <c r="E192" i="30"/>
  <c r="F192" i="30" s="1"/>
  <c r="E191" i="30"/>
  <c r="F191" i="30" s="1"/>
  <c r="E190" i="30"/>
  <c r="F190" i="30" s="1"/>
  <c r="E189" i="30"/>
  <c r="F189" i="30" s="1"/>
  <c r="E188" i="30"/>
  <c r="F188" i="30" s="1"/>
  <c r="E187" i="30"/>
  <c r="F187" i="30" s="1"/>
  <c r="E186" i="30"/>
  <c r="F186" i="30" s="1"/>
  <c r="E185" i="30"/>
  <c r="F185" i="30" s="1"/>
  <c r="E184" i="30"/>
  <c r="F184" i="30" s="1"/>
  <c r="E183" i="30"/>
  <c r="F183" i="30" s="1"/>
  <c r="E182" i="30"/>
  <c r="F182" i="30" s="1"/>
  <c r="E181" i="30"/>
  <c r="F181" i="30" s="1"/>
  <c r="E180" i="30"/>
  <c r="F180" i="30" s="1"/>
  <c r="E179" i="30"/>
  <c r="F179" i="30" s="1"/>
  <c r="E178" i="30"/>
  <c r="F178" i="30" s="1"/>
  <c r="E177" i="30"/>
  <c r="F177" i="30" s="1"/>
  <c r="E176" i="30"/>
  <c r="F176" i="30" s="1"/>
  <c r="E175" i="30"/>
  <c r="F175" i="30" s="1"/>
  <c r="E174" i="30"/>
  <c r="F174" i="30" s="1"/>
  <c r="E173" i="30"/>
  <c r="F173" i="30" s="1"/>
  <c r="E172" i="30"/>
  <c r="F172" i="30" s="1"/>
  <c r="E171" i="30"/>
  <c r="F171" i="30" s="1"/>
  <c r="E170" i="30"/>
  <c r="F170" i="30" s="1"/>
  <c r="E169" i="30"/>
  <c r="F169" i="30" s="1"/>
  <c r="E168" i="30"/>
  <c r="F168" i="30" s="1"/>
  <c r="E167" i="30"/>
  <c r="F167" i="30" s="1"/>
  <c r="E166" i="30"/>
  <c r="F166" i="30" s="1"/>
  <c r="E165" i="30"/>
  <c r="F165" i="30" s="1"/>
  <c r="E164" i="30"/>
  <c r="F164" i="30" s="1"/>
  <c r="E163" i="30"/>
  <c r="F163" i="30" s="1"/>
  <c r="E162" i="30"/>
  <c r="F162" i="30" s="1"/>
  <c r="E161" i="30"/>
  <c r="F161" i="30" s="1"/>
  <c r="E160" i="30"/>
  <c r="F160" i="30" s="1"/>
  <c r="E159" i="30"/>
  <c r="F159" i="30" s="1"/>
  <c r="E158" i="30"/>
  <c r="F158" i="30" s="1"/>
  <c r="E157" i="30"/>
  <c r="F157" i="30" s="1"/>
  <c r="E156" i="30"/>
  <c r="F156" i="30" s="1"/>
  <c r="E155" i="30"/>
  <c r="F155" i="30" s="1"/>
  <c r="E154" i="30"/>
  <c r="F154" i="30" s="1"/>
  <c r="E153" i="30"/>
  <c r="F153" i="30" s="1"/>
  <c r="E152" i="30"/>
  <c r="F152" i="30" s="1"/>
  <c r="E151" i="30"/>
  <c r="F151" i="30" s="1"/>
  <c r="E150" i="30"/>
  <c r="F150" i="30" s="1"/>
  <c r="E149" i="30"/>
  <c r="F149" i="30" s="1"/>
  <c r="E148" i="30"/>
  <c r="F148" i="30" s="1"/>
  <c r="E147" i="30"/>
  <c r="F147" i="30" s="1"/>
  <c r="E146" i="30"/>
  <c r="F146" i="30" s="1"/>
  <c r="E145" i="30"/>
  <c r="F145" i="30" s="1"/>
  <c r="E144" i="30"/>
  <c r="F144" i="30" s="1"/>
  <c r="E143" i="30"/>
  <c r="F143" i="30" s="1"/>
  <c r="E142" i="30"/>
  <c r="F142" i="30" s="1"/>
  <c r="E141" i="30"/>
  <c r="F141" i="30" s="1"/>
  <c r="E140" i="30"/>
  <c r="F140" i="30" s="1"/>
  <c r="E139" i="30"/>
  <c r="F139" i="30" s="1"/>
  <c r="E138" i="30"/>
  <c r="F138" i="30" s="1"/>
  <c r="E137" i="30"/>
  <c r="F137" i="30" s="1"/>
  <c r="E136" i="30"/>
  <c r="F136" i="30" s="1"/>
  <c r="E135" i="30"/>
  <c r="F135" i="30" s="1"/>
  <c r="E134" i="30"/>
  <c r="F134" i="30" s="1"/>
  <c r="E133" i="30"/>
  <c r="F133" i="30" s="1"/>
  <c r="E132" i="30"/>
  <c r="F132" i="30" s="1"/>
  <c r="E131" i="30"/>
  <c r="F131" i="30" s="1"/>
  <c r="E130" i="30"/>
  <c r="F130" i="30" s="1"/>
  <c r="E129" i="30"/>
  <c r="F129" i="30" s="1"/>
  <c r="E128" i="30"/>
  <c r="F128" i="30" s="1"/>
  <c r="E127" i="30"/>
  <c r="F127" i="30" s="1"/>
  <c r="E126" i="30"/>
  <c r="F126" i="30" s="1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F115" i="30" s="1"/>
  <c r="E114" i="30"/>
  <c r="F114" i="30" s="1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F103" i="30" s="1"/>
  <c r="E102" i="30"/>
  <c r="F102" i="30" s="1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F91" i="30" s="1"/>
  <c r="E90" i="30"/>
  <c r="F90" i="30" s="1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F79" i="30" s="1"/>
  <c r="E78" i="30"/>
  <c r="F78" i="30" s="1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F67" i="30" s="1"/>
  <c r="E66" i="30"/>
  <c r="F66" i="30" s="1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F55" i="30" s="1"/>
  <c r="E54" i="30"/>
  <c r="F54" i="30" s="1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F43" i="30" s="1"/>
  <c r="E42" i="30"/>
  <c r="F42" i="30" s="1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F31" i="30" s="1"/>
  <c r="E30" i="30"/>
  <c r="F30" i="30" s="1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F19" i="30" s="1"/>
  <c r="E18" i="30"/>
  <c r="F18" i="30" s="1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6" i="30"/>
  <c r="F6" i="30" s="1"/>
  <c r="E5" i="30"/>
  <c r="F5" i="30" s="1"/>
  <c r="K4" i="30"/>
  <c r="K5" i="30" s="1"/>
  <c r="E4" i="30"/>
  <c r="F4" i="30" s="1"/>
  <c r="K3" i="30"/>
  <c r="E3" i="30"/>
  <c r="J3" i="29"/>
  <c r="E2160" i="29"/>
  <c r="F2160" i="29" s="1"/>
  <c r="E2159" i="29"/>
  <c r="F2159" i="29" s="1"/>
  <c r="E2158" i="29"/>
  <c r="F2158" i="29" s="1"/>
  <c r="E2157" i="29"/>
  <c r="F2157" i="29" s="1"/>
  <c r="E2156" i="29"/>
  <c r="F2156" i="29" s="1"/>
  <c r="E2155" i="29"/>
  <c r="F2155" i="29" s="1"/>
  <c r="E2154" i="29"/>
  <c r="F2154" i="29" s="1"/>
  <c r="E2153" i="29"/>
  <c r="F2153" i="29" s="1"/>
  <c r="E2152" i="29"/>
  <c r="F2152" i="29" s="1"/>
  <c r="E2151" i="29"/>
  <c r="F2151" i="29" s="1"/>
  <c r="E2150" i="29"/>
  <c r="F2150" i="29" s="1"/>
  <c r="E2149" i="29"/>
  <c r="F2149" i="29" s="1"/>
  <c r="E2148" i="29"/>
  <c r="F2148" i="29" s="1"/>
  <c r="E2147" i="29"/>
  <c r="F2147" i="29" s="1"/>
  <c r="E2146" i="29"/>
  <c r="F2146" i="29" s="1"/>
  <c r="E2145" i="29"/>
  <c r="F2145" i="29" s="1"/>
  <c r="E2144" i="29"/>
  <c r="F2144" i="29" s="1"/>
  <c r="E2143" i="29"/>
  <c r="F2143" i="29" s="1"/>
  <c r="E2142" i="29"/>
  <c r="F2142" i="29" s="1"/>
  <c r="E2141" i="29"/>
  <c r="F2141" i="29" s="1"/>
  <c r="E2140" i="29"/>
  <c r="F2140" i="29" s="1"/>
  <c r="E2139" i="29"/>
  <c r="F2139" i="29" s="1"/>
  <c r="E2138" i="29"/>
  <c r="F2138" i="29" s="1"/>
  <c r="E2137" i="29"/>
  <c r="F2137" i="29" s="1"/>
  <c r="E2136" i="29"/>
  <c r="F2136" i="29" s="1"/>
  <c r="E2135" i="29"/>
  <c r="F2135" i="29" s="1"/>
  <c r="E2134" i="29"/>
  <c r="F2134" i="29" s="1"/>
  <c r="E2133" i="29"/>
  <c r="F2133" i="29" s="1"/>
  <c r="E2132" i="29"/>
  <c r="F2132" i="29" s="1"/>
  <c r="E2131" i="29"/>
  <c r="F2131" i="29" s="1"/>
  <c r="E2130" i="29"/>
  <c r="F2130" i="29" s="1"/>
  <c r="E2129" i="29"/>
  <c r="F2129" i="29" s="1"/>
  <c r="E2128" i="29"/>
  <c r="F2128" i="29" s="1"/>
  <c r="E2127" i="29"/>
  <c r="F2127" i="29" s="1"/>
  <c r="E2126" i="29"/>
  <c r="F2126" i="29" s="1"/>
  <c r="E2125" i="29"/>
  <c r="F2125" i="29" s="1"/>
  <c r="E2124" i="29"/>
  <c r="F2124" i="29" s="1"/>
  <c r="E2123" i="29"/>
  <c r="F2123" i="29" s="1"/>
  <c r="E2122" i="29"/>
  <c r="F2122" i="29" s="1"/>
  <c r="E2121" i="29"/>
  <c r="F2121" i="29" s="1"/>
  <c r="E2120" i="29"/>
  <c r="F2120" i="29" s="1"/>
  <c r="E2119" i="29"/>
  <c r="F2119" i="29" s="1"/>
  <c r="E2118" i="29"/>
  <c r="F2118" i="29" s="1"/>
  <c r="E2117" i="29"/>
  <c r="F2117" i="29" s="1"/>
  <c r="E2116" i="29"/>
  <c r="F2116" i="29" s="1"/>
  <c r="E2115" i="29"/>
  <c r="F2115" i="29" s="1"/>
  <c r="E2114" i="29"/>
  <c r="F2114" i="29" s="1"/>
  <c r="E2113" i="29"/>
  <c r="F2113" i="29" s="1"/>
  <c r="E2112" i="29"/>
  <c r="F2112" i="29" s="1"/>
  <c r="E2111" i="29"/>
  <c r="F2111" i="29" s="1"/>
  <c r="E2110" i="29"/>
  <c r="F2110" i="29" s="1"/>
  <c r="E2109" i="29"/>
  <c r="F2109" i="29" s="1"/>
  <c r="E2108" i="29"/>
  <c r="F2108" i="29" s="1"/>
  <c r="E2107" i="29"/>
  <c r="F2107" i="29" s="1"/>
  <c r="E2106" i="29"/>
  <c r="F2106" i="29" s="1"/>
  <c r="E2105" i="29"/>
  <c r="F2105" i="29" s="1"/>
  <c r="E2104" i="29"/>
  <c r="F2104" i="29" s="1"/>
  <c r="E2103" i="29"/>
  <c r="F2103" i="29" s="1"/>
  <c r="E2102" i="29"/>
  <c r="F2102" i="29" s="1"/>
  <c r="E2101" i="29"/>
  <c r="F2101" i="29" s="1"/>
  <c r="E2100" i="29"/>
  <c r="F2100" i="29" s="1"/>
  <c r="E2099" i="29"/>
  <c r="F2099" i="29" s="1"/>
  <c r="E2098" i="29"/>
  <c r="F2098" i="29" s="1"/>
  <c r="E2097" i="29"/>
  <c r="F2097" i="29" s="1"/>
  <c r="E2096" i="29"/>
  <c r="F2096" i="29" s="1"/>
  <c r="E2095" i="29"/>
  <c r="F2095" i="29" s="1"/>
  <c r="E2094" i="29"/>
  <c r="F2094" i="29" s="1"/>
  <c r="E2093" i="29"/>
  <c r="F2093" i="29" s="1"/>
  <c r="E2092" i="29"/>
  <c r="F2092" i="29" s="1"/>
  <c r="E2091" i="29"/>
  <c r="F2091" i="29" s="1"/>
  <c r="E2090" i="29"/>
  <c r="F2090" i="29" s="1"/>
  <c r="E2089" i="29"/>
  <c r="F2089" i="29" s="1"/>
  <c r="E2088" i="29"/>
  <c r="F2088" i="29" s="1"/>
  <c r="E2087" i="29"/>
  <c r="F2087" i="29" s="1"/>
  <c r="E2086" i="29"/>
  <c r="F2086" i="29" s="1"/>
  <c r="E2085" i="29"/>
  <c r="F2085" i="29" s="1"/>
  <c r="E2084" i="29"/>
  <c r="F2084" i="29" s="1"/>
  <c r="E2083" i="29"/>
  <c r="F2083" i="29" s="1"/>
  <c r="E2082" i="29"/>
  <c r="F2082" i="29" s="1"/>
  <c r="E2081" i="29"/>
  <c r="F2081" i="29" s="1"/>
  <c r="E2080" i="29"/>
  <c r="F2080" i="29" s="1"/>
  <c r="E2079" i="29"/>
  <c r="F2079" i="29" s="1"/>
  <c r="E2078" i="29"/>
  <c r="F2078" i="29" s="1"/>
  <c r="E2077" i="29"/>
  <c r="F2077" i="29" s="1"/>
  <c r="E2076" i="29"/>
  <c r="F2076" i="29" s="1"/>
  <c r="E2075" i="29"/>
  <c r="F2075" i="29" s="1"/>
  <c r="E2074" i="29"/>
  <c r="F2074" i="29" s="1"/>
  <c r="E2073" i="29"/>
  <c r="F2073" i="29" s="1"/>
  <c r="E2072" i="29"/>
  <c r="F2072" i="29" s="1"/>
  <c r="E2071" i="29"/>
  <c r="F2071" i="29" s="1"/>
  <c r="E2070" i="29"/>
  <c r="F2070" i="29" s="1"/>
  <c r="E2069" i="29"/>
  <c r="F2069" i="29" s="1"/>
  <c r="E2068" i="29"/>
  <c r="F2068" i="29" s="1"/>
  <c r="E2067" i="29"/>
  <c r="F2067" i="29" s="1"/>
  <c r="E2066" i="29"/>
  <c r="F2066" i="29" s="1"/>
  <c r="E2065" i="29"/>
  <c r="F2065" i="29" s="1"/>
  <c r="E2064" i="29"/>
  <c r="F2064" i="29" s="1"/>
  <c r="E2063" i="29"/>
  <c r="F2063" i="29" s="1"/>
  <c r="E2062" i="29"/>
  <c r="F2062" i="29" s="1"/>
  <c r="E2061" i="29"/>
  <c r="F2061" i="29" s="1"/>
  <c r="E2060" i="29"/>
  <c r="F2060" i="29" s="1"/>
  <c r="E2059" i="29"/>
  <c r="F2059" i="29" s="1"/>
  <c r="E2058" i="29"/>
  <c r="F2058" i="29" s="1"/>
  <c r="E2057" i="29"/>
  <c r="F2057" i="29" s="1"/>
  <c r="E2056" i="29"/>
  <c r="F2056" i="29" s="1"/>
  <c r="E2055" i="29"/>
  <c r="F2055" i="29" s="1"/>
  <c r="E2054" i="29"/>
  <c r="F2054" i="29" s="1"/>
  <c r="E2053" i="29"/>
  <c r="F2053" i="29" s="1"/>
  <c r="E2052" i="29"/>
  <c r="F2052" i="29" s="1"/>
  <c r="E2051" i="29"/>
  <c r="F2051" i="29" s="1"/>
  <c r="E2050" i="29"/>
  <c r="F2050" i="29" s="1"/>
  <c r="E2049" i="29"/>
  <c r="F2049" i="29" s="1"/>
  <c r="E2048" i="29"/>
  <c r="F2048" i="29" s="1"/>
  <c r="E2047" i="29"/>
  <c r="F2047" i="29" s="1"/>
  <c r="E2046" i="29"/>
  <c r="F2046" i="29" s="1"/>
  <c r="E2045" i="29"/>
  <c r="F2045" i="29" s="1"/>
  <c r="E2044" i="29"/>
  <c r="F2044" i="29" s="1"/>
  <c r="E2043" i="29"/>
  <c r="F2043" i="29" s="1"/>
  <c r="E2042" i="29"/>
  <c r="F2042" i="29" s="1"/>
  <c r="E2041" i="29"/>
  <c r="F2041" i="29" s="1"/>
  <c r="E2040" i="29"/>
  <c r="F2040" i="29" s="1"/>
  <c r="E2039" i="29"/>
  <c r="F2039" i="29" s="1"/>
  <c r="E2038" i="29"/>
  <c r="F2038" i="29" s="1"/>
  <c r="E2037" i="29"/>
  <c r="F2037" i="29" s="1"/>
  <c r="E2036" i="29"/>
  <c r="F2036" i="29" s="1"/>
  <c r="E2035" i="29"/>
  <c r="F2035" i="29" s="1"/>
  <c r="E2034" i="29"/>
  <c r="F2034" i="29" s="1"/>
  <c r="E2033" i="29"/>
  <c r="F2033" i="29" s="1"/>
  <c r="E2032" i="29"/>
  <c r="F2032" i="29" s="1"/>
  <c r="E2031" i="29"/>
  <c r="F2031" i="29" s="1"/>
  <c r="E2030" i="29"/>
  <c r="F2030" i="29" s="1"/>
  <c r="E2029" i="29"/>
  <c r="F2029" i="29" s="1"/>
  <c r="E2028" i="29"/>
  <c r="F2028" i="29" s="1"/>
  <c r="E2027" i="29"/>
  <c r="F2027" i="29" s="1"/>
  <c r="E2026" i="29"/>
  <c r="F2026" i="29" s="1"/>
  <c r="E2025" i="29"/>
  <c r="F2025" i="29" s="1"/>
  <c r="E2024" i="29"/>
  <c r="F2024" i="29" s="1"/>
  <c r="E2023" i="29"/>
  <c r="F2023" i="29" s="1"/>
  <c r="E2022" i="29"/>
  <c r="F2022" i="29" s="1"/>
  <c r="E2021" i="29"/>
  <c r="F2021" i="29" s="1"/>
  <c r="E2020" i="29"/>
  <c r="F2020" i="29" s="1"/>
  <c r="E2019" i="29"/>
  <c r="F2019" i="29" s="1"/>
  <c r="E2018" i="29"/>
  <c r="F2018" i="29" s="1"/>
  <c r="E2017" i="29"/>
  <c r="F2017" i="29" s="1"/>
  <c r="E2016" i="29"/>
  <c r="F2016" i="29" s="1"/>
  <c r="E2015" i="29"/>
  <c r="F2015" i="29" s="1"/>
  <c r="E2014" i="29"/>
  <c r="F2014" i="29" s="1"/>
  <c r="E2013" i="29"/>
  <c r="F2013" i="29" s="1"/>
  <c r="E2012" i="29"/>
  <c r="F2012" i="29" s="1"/>
  <c r="E2011" i="29"/>
  <c r="F2011" i="29" s="1"/>
  <c r="E2010" i="29"/>
  <c r="F2010" i="29" s="1"/>
  <c r="E2009" i="29"/>
  <c r="F2009" i="29" s="1"/>
  <c r="E2008" i="29"/>
  <c r="F2008" i="29" s="1"/>
  <c r="E2007" i="29"/>
  <c r="F2007" i="29" s="1"/>
  <c r="E2006" i="29"/>
  <c r="F2006" i="29" s="1"/>
  <c r="E2005" i="29"/>
  <c r="F2005" i="29" s="1"/>
  <c r="E2004" i="29"/>
  <c r="F2004" i="29" s="1"/>
  <c r="E2003" i="29"/>
  <c r="F2003" i="29" s="1"/>
  <c r="E2002" i="29"/>
  <c r="F2002" i="29" s="1"/>
  <c r="E2001" i="29"/>
  <c r="F2001" i="29" s="1"/>
  <c r="E2000" i="29"/>
  <c r="F2000" i="29" s="1"/>
  <c r="E1999" i="29"/>
  <c r="F1999" i="29" s="1"/>
  <c r="E1998" i="29"/>
  <c r="F1998" i="29" s="1"/>
  <c r="E1997" i="29"/>
  <c r="F1997" i="29" s="1"/>
  <c r="E1996" i="29"/>
  <c r="F1996" i="29" s="1"/>
  <c r="E1995" i="29"/>
  <c r="F1995" i="29" s="1"/>
  <c r="E1994" i="29"/>
  <c r="F1994" i="29" s="1"/>
  <c r="E1993" i="29"/>
  <c r="F1993" i="29" s="1"/>
  <c r="E1992" i="29"/>
  <c r="F1992" i="29" s="1"/>
  <c r="E1991" i="29"/>
  <c r="F1991" i="29" s="1"/>
  <c r="E1990" i="29"/>
  <c r="F1990" i="29" s="1"/>
  <c r="E1989" i="29"/>
  <c r="F1989" i="29" s="1"/>
  <c r="E1988" i="29"/>
  <c r="F1988" i="29" s="1"/>
  <c r="E1987" i="29"/>
  <c r="F1987" i="29" s="1"/>
  <c r="E1986" i="29"/>
  <c r="F1986" i="29" s="1"/>
  <c r="E1985" i="29"/>
  <c r="F1985" i="29" s="1"/>
  <c r="E1984" i="29"/>
  <c r="F1984" i="29" s="1"/>
  <c r="E1983" i="29"/>
  <c r="F1983" i="29" s="1"/>
  <c r="E1982" i="29"/>
  <c r="F1982" i="29" s="1"/>
  <c r="E1981" i="29"/>
  <c r="F1981" i="29" s="1"/>
  <c r="E1980" i="29"/>
  <c r="F1980" i="29" s="1"/>
  <c r="E1979" i="29"/>
  <c r="F1979" i="29" s="1"/>
  <c r="E1978" i="29"/>
  <c r="F1978" i="29" s="1"/>
  <c r="E1977" i="29"/>
  <c r="F1977" i="29" s="1"/>
  <c r="E1976" i="29"/>
  <c r="F1976" i="29" s="1"/>
  <c r="E1975" i="29"/>
  <c r="F1975" i="29" s="1"/>
  <c r="E1974" i="29"/>
  <c r="F1974" i="29" s="1"/>
  <c r="E1973" i="29"/>
  <c r="F1973" i="29" s="1"/>
  <c r="E1972" i="29"/>
  <c r="F1972" i="29" s="1"/>
  <c r="E1971" i="29"/>
  <c r="F1971" i="29" s="1"/>
  <c r="E1970" i="29"/>
  <c r="F1970" i="29" s="1"/>
  <c r="E1969" i="29"/>
  <c r="F1969" i="29" s="1"/>
  <c r="E1968" i="29"/>
  <c r="F1968" i="29" s="1"/>
  <c r="E1967" i="29"/>
  <c r="F1967" i="29" s="1"/>
  <c r="E1966" i="29"/>
  <c r="F1966" i="29" s="1"/>
  <c r="E1965" i="29"/>
  <c r="F1965" i="29" s="1"/>
  <c r="E1964" i="29"/>
  <c r="F1964" i="29" s="1"/>
  <c r="E1963" i="29"/>
  <c r="F1963" i="29" s="1"/>
  <c r="E1962" i="29"/>
  <c r="F1962" i="29" s="1"/>
  <c r="E1961" i="29"/>
  <c r="F1961" i="29" s="1"/>
  <c r="E1960" i="29"/>
  <c r="F1960" i="29" s="1"/>
  <c r="E1959" i="29"/>
  <c r="F1959" i="29" s="1"/>
  <c r="E1958" i="29"/>
  <c r="F1958" i="29" s="1"/>
  <c r="E1957" i="29"/>
  <c r="F1957" i="29" s="1"/>
  <c r="E1956" i="29"/>
  <c r="F1956" i="29" s="1"/>
  <c r="E1955" i="29"/>
  <c r="F1955" i="29" s="1"/>
  <c r="E1954" i="29"/>
  <c r="F1954" i="29" s="1"/>
  <c r="E1953" i="29"/>
  <c r="F1953" i="29" s="1"/>
  <c r="E1952" i="29"/>
  <c r="F1952" i="29" s="1"/>
  <c r="E1951" i="29"/>
  <c r="F1951" i="29" s="1"/>
  <c r="E1950" i="29"/>
  <c r="F1950" i="29" s="1"/>
  <c r="E1949" i="29"/>
  <c r="F1949" i="29" s="1"/>
  <c r="E1948" i="29"/>
  <c r="F1948" i="29" s="1"/>
  <c r="E1947" i="29"/>
  <c r="F1947" i="29" s="1"/>
  <c r="E1946" i="29"/>
  <c r="F1946" i="29" s="1"/>
  <c r="E1945" i="29"/>
  <c r="F1945" i="29" s="1"/>
  <c r="E1944" i="29"/>
  <c r="F1944" i="29" s="1"/>
  <c r="E1943" i="29"/>
  <c r="F1943" i="29" s="1"/>
  <c r="E1942" i="29"/>
  <c r="F1942" i="29" s="1"/>
  <c r="E1941" i="29"/>
  <c r="F1941" i="29" s="1"/>
  <c r="E1940" i="29"/>
  <c r="F1940" i="29" s="1"/>
  <c r="E1939" i="29"/>
  <c r="F1939" i="29" s="1"/>
  <c r="E1938" i="29"/>
  <c r="F1938" i="29" s="1"/>
  <c r="E1937" i="29"/>
  <c r="F1937" i="29" s="1"/>
  <c r="E1936" i="29"/>
  <c r="F1936" i="29" s="1"/>
  <c r="E1935" i="29"/>
  <c r="F1935" i="29" s="1"/>
  <c r="E1934" i="29"/>
  <c r="F1934" i="29" s="1"/>
  <c r="E1933" i="29"/>
  <c r="F1933" i="29" s="1"/>
  <c r="E1932" i="29"/>
  <c r="F1932" i="29" s="1"/>
  <c r="E1931" i="29"/>
  <c r="F1931" i="29" s="1"/>
  <c r="E1930" i="29"/>
  <c r="F1930" i="29" s="1"/>
  <c r="E1929" i="29"/>
  <c r="F1929" i="29" s="1"/>
  <c r="E1928" i="29"/>
  <c r="F1928" i="29" s="1"/>
  <c r="E1927" i="29"/>
  <c r="F1927" i="29" s="1"/>
  <c r="E1926" i="29"/>
  <c r="F1926" i="29" s="1"/>
  <c r="E1925" i="29"/>
  <c r="F1925" i="29" s="1"/>
  <c r="E1924" i="29"/>
  <c r="F1924" i="29" s="1"/>
  <c r="E1923" i="29"/>
  <c r="F1923" i="29" s="1"/>
  <c r="E1922" i="29"/>
  <c r="F1922" i="29" s="1"/>
  <c r="E1921" i="29"/>
  <c r="F1921" i="29" s="1"/>
  <c r="E1920" i="29"/>
  <c r="F1920" i="29" s="1"/>
  <c r="E1919" i="29"/>
  <c r="F1919" i="29" s="1"/>
  <c r="E1918" i="29"/>
  <c r="F1918" i="29" s="1"/>
  <c r="E1917" i="29"/>
  <c r="F1917" i="29" s="1"/>
  <c r="E1916" i="29"/>
  <c r="F1916" i="29" s="1"/>
  <c r="E1915" i="29"/>
  <c r="F1915" i="29" s="1"/>
  <c r="E1914" i="29"/>
  <c r="F1914" i="29" s="1"/>
  <c r="E1913" i="29"/>
  <c r="F1913" i="29" s="1"/>
  <c r="E1912" i="29"/>
  <c r="F1912" i="29" s="1"/>
  <c r="E1911" i="29"/>
  <c r="F1911" i="29" s="1"/>
  <c r="E1910" i="29"/>
  <c r="F1910" i="29" s="1"/>
  <c r="E1909" i="29"/>
  <c r="F1909" i="29" s="1"/>
  <c r="E1908" i="29"/>
  <c r="F1908" i="29" s="1"/>
  <c r="E1907" i="29"/>
  <c r="F1907" i="29" s="1"/>
  <c r="E1906" i="29"/>
  <c r="F1906" i="29" s="1"/>
  <c r="E1905" i="29"/>
  <c r="F1905" i="29" s="1"/>
  <c r="E1904" i="29"/>
  <c r="F1904" i="29" s="1"/>
  <c r="E1903" i="29"/>
  <c r="F1903" i="29" s="1"/>
  <c r="E1902" i="29"/>
  <c r="F1902" i="29" s="1"/>
  <c r="E1901" i="29"/>
  <c r="F1901" i="29" s="1"/>
  <c r="E1900" i="29"/>
  <c r="F1900" i="29" s="1"/>
  <c r="E1899" i="29"/>
  <c r="F1899" i="29" s="1"/>
  <c r="E1898" i="29"/>
  <c r="F1898" i="29" s="1"/>
  <c r="E1897" i="29"/>
  <c r="F1897" i="29" s="1"/>
  <c r="E1896" i="29"/>
  <c r="F1896" i="29" s="1"/>
  <c r="E1895" i="29"/>
  <c r="F1895" i="29" s="1"/>
  <c r="E1894" i="29"/>
  <c r="F1894" i="29" s="1"/>
  <c r="E1893" i="29"/>
  <c r="F1893" i="29" s="1"/>
  <c r="E1892" i="29"/>
  <c r="F1892" i="29" s="1"/>
  <c r="E1891" i="29"/>
  <c r="F1891" i="29" s="1"/>
  <c r="E1890" i="29"/>
  <c r="F1890" i="29" s="1"/>
  <c r="E1889" i="29"/>
  <c r="F1889" i="29" s="1"/>
  <c r="E1888" i="29"/>
  <c r="F1888" i="29" s="1"/>
  <c r="E1887" i="29"/>
  <c r="F1887" i="29" s="1"/>
  <c r="E1886" i="29"/>
  <c r="F1886" i="29" s="1"/>
  <c r="E1885" i="29"/>
  <c r="F1885" i="29" s="1"/>
  <c r="E1884" i="29"/>
  <c r="F1884" i="29" s="1"/>
  <c r="E1883" i="29"/>
  <c r="F1883" i="29" s="1"/>
  <c r="E1882" i="29"/>
  <c r="F1882" i="29" s="1"/>
  <c r="E1881" i="29"/>
  <c r="F1881" i="29" s="1"/>
  <c r="E1880" i="29"/>
  <c r="F1880" i="29" s="1"/>
  <c r="E1879" i="29"/>
  <c r="F1879" i="29" s="1"/>
  <c r="E1878" i="29"/>
  <c r="F1878" i="29" s="1"/>
  <c r="E1877" i="29"/>
  <c r="F1877" i="29" s="1"/>
  <c r="E1876" i="29"/>
  <c r="F1876" i="29" s="1"/>
  <c r="E1875" i="29"/>
  <c r="F1875" i="29" s="1"/>
  <c r="E1874" i="29"/>
  <c r="F1874" i="29" s="1"/>
  <c r="E1873" i="29"/>
  <c r="F1873" i="29" s="1"/>
  <c r="E1872" i="29"/>
  <c r="F1872" i="29" s="1"/>
  <c r="E1871" i="29"/>
  <c r="F1871" i="29" s="1"/>
  <c r="E1870" i="29"/>
  <c r="F1870" i="29" s="1"/>
  <c r="E1869" i="29"/>
  <c r="F1869" i="29" s="1"/>
  <c r="E1868" i="29"/>
  <c r="F1868" i="29" s="1"/>
  <c r="E1867" i="29"/>
  <c r="F1867" i="29" s="1"/>
  <c r="E1866" i="29"/>
  <c r="F1866" i="29" s="1"/>
  <c r="E1865" i="29"/>
  <c r="F1865" i="29" s="1"/>
  <c r="E1864" i="29"/>
  <c r="F1864" i="29" s="1"/>
  <c r="E1863" i="29"/>
  <c r="F1863" i="29" s="1"/>
  <c r="E1862" i="29"/>
  <c r="F1862" i="29" s="1"/>
  <c r="E1861" i="29"/>
  <c r="F1861" i="29" s="1"/>
  <c r="E1860" i="29"/>
  <c r="F1860" i="29" s="1"/>
  <c r="E1859" i="29"/>
  <c r="F1859" i="29" s="1"/>
  <c r="E1858" i="29"/>
  <c r="F1858" i="29" s="1"/>
  <c r="E1857" i="29"/>
  <c r="F1857" i="29" s="1"/>
  <c r="E1856" i="29"/>
  <c r="F1856" i="29" s="1"/>
  <c r="E1855" i="29"/>
  <c r="F1855" i="29" s="1"/>
  <c r="E1854" i="29"/>
  <c r="F1854" i="29" s="1"/>
  <c r="E1853" i="29"/>
  <c r="F1853" i="29" s="1"/>
  <c r="E1852" i="29"/>
  <c r="F1852" i="29" s="1"/>
  <c r="E1851" i="29"/>
  <c r="F1851" i="29" s="1"/>
  <c r="E1850" i="29"/>
  <c r="F1850" i="29" s="1"/>
  <c r="E1849" i="29"/>
  <c r="F1849" i="29" s="1"/>
  <c r="E1848" i="29"/>
  <c r="F1848" i="29" s="1"/>
  <c r="E1847" i="29"/>
  <c r="F1847" i="29" s="1"/>
  <c r="E1846" i="29"/>
  <c r="F1846" i="29" s="1"/>
  <c r="E1845" i="29"/>
  <c r="F1845" i="29" s="1"/>
  <c r="E1844" i="29"/>
  <c r="F1844" i="29" s="1"/>
  <c r="E1843" i="29"/>
  <c r="F1843" i="29" s="1"/>
  <c r="E1842" i="29"/>
  <c r="F1842" i="29" s="1"/>
  <c r="E1841" i="29"/>
  <c r="F1841" i="29" s="1"/>
  <c r="E1840" i="29"/>
  <c r="F1840" i="29" s="1"/>
  <c r="E1839" i="29"/>
  <c r="F1839" i="29" s="1"/>
  <c r="E1838" i="29"/>
  <c r="F1838" i="29" s="1"/>
  <c r="E1837" i="29"/>
  <c r="F1837" i="29" s="1"/>
  <c r="E1836" i="29"/>
  <c r="F1836" i="29" s="1"/>
  <c r="E1835" i="29"/>
  <c r="F1835" i="29" s="1"/>
  <c r="E1834" i="29"/>
  <c r="F1834" i="29" s="1"/>
  <c r="E1833" i="29"/>
  <c r="F1833" i="29" s="1"/>
  <c r="E1832" i="29"/>
  <c r="F1832" i="29" s="1"/>
  <c r="E1831" i="29"/>
  <c r="F1831" i="29" s="1"/>
  <c r="E1830" i="29"/>
  <c r="F1830" i="29" s="1"/>
  <c r="E1829" i="29"/>
  <c r="F1829" i="29" s="1"/>
  <c r="E1828" i="29"/>
  <c r="F1828" i="29" s="1"/>
  <c r="E1827" i="29"/>
  <c r="F1827" i="29" s="1"/>
  <c r="E1826" i="29"/>
  <c r="F1826" i="29" s="1"/>
  <c r="E1825" i="29"/>
  <c r="F1825" i="29" s="1"/>
  <c r="E1824" i="29"/>
  <c r="F1824" i="29" s="1"/>
  <c r="E1823" i="29"/>
  <c r="F1823" i="29" s="1"/>
  <c r="E1822" i="29"/>
  <c r="F1822" i="29" s="1"/>
  <c r="E1821" i="29"/>
  <c r="F1821" i="29" s="1"/>
  <c r="E1820" i="29"/>
  <c r="F1820" i="29" s="1"/>
  <c r="E1819" i="29"/>
  <c r="F1819" i="29" s="1"/>
  <c r="E1818" i="29"/>
  <c r="F1818" i="29" s="1"/>
  <c r="E1817" i="29"/>
  <c r="F1817" i="29" s="1"/>
  <c r="E1816" i="29"/>
  <c r="F1816" i="29" s="1"/>
  <c r="E1815" i="29"/>
  <c r="F1815" i="29" s="1"/>
  <c r="E1814" i="29"/>
  <c r="F1814" i="29" s="1"/>
  <c r="E1813" i="29"/>
  <c r="F1813" i="29" s="1"/>
  <c r="E1812" i="29"/>
  <c r="F1812" i="29" s="1"/>
  <c r="E1811" i="29"/>
  <c r="F1811" i="29" s="1"/>
  <c r="E1810" i="29"/>
  <c r="F1810" i="29" s="1"/>
  <c r="E1809" i="29"/>
  <c r="F1809" i="29" s="1"/>
  <c r="E1808" i="29"/>
  <c r="F1808" i="29" s="1"/>
  <c r="E1807" i="29"/>
  <c r="F1807" i="29" s="1"/>
  <c r="E1806" i="29"/>
  <c r="F1806" i="29" s="1"/>
  <c r="E1805" i="29"/>
  <c r="F1805" i="29" s="1"/>
  <c r="E1804" i="29"/>
  <c r="F1804" i="29" s="1"/>
  <c r="E1803" i="29"/>
  <c r="F1803" i="29" s="1"/>
  <c r="E1802" i="29"/>
  <c r="F1802" i="29" s="1"/>
  <c r="E1801" i="29"/>
  <c r="F1801" i="29" s="1"/>
  <c r="E1800" i="29"/>
  <c r="F1800" i="29" s="1"/>
  <c r="E1799" i="29"/>
  <c r="F1799" i="29" s="1"/>
  <c r="E1798" i="29"/>
  <c r="F1798" i="29" s="1"/>
  <c r="E1797" i="29"/>
  <c r="F1797" i="29" s="1"/>
  <c r="E1796" i="29"/>
  <c r="F1796" i="29" s="1"/>
  <c r="E1795" i="29"/>
  <c r="F1795" i="29" s="1"/>
  <c r="E1794" i="29"/>
  <c r="F1794" i="29" s="1"/>
  <c r="E1793" i="29"/>
  <c r="F1793" i="29" s="1"/>
  <c r="E1792" i="29"/>
  <c r="F1792" i="29" s="1"/>
  <c r="E1791" i="29"/>
  <c r="F1791" i="29" s="1"/>
  <c r="E1790" i="29"/>
  <c r="F1790" i="29" s="1"/>
  <c r="E1789" i="29"/>
  <c r="F1789" i="29" s="1"/>
  <c r="E1788" i="29"/>
  <c r="F1788" i="29" s="1"/>
  <c r="E1787" i="29"/>
  <c r="F1787" i="29" s="1"/>
  <c r="E1786" i="29"/>
  <c r="F1786" i="29" s="1"/>
  <c r="E1785" i="29"/>
  <c r="F1785" i="29" s="1"/>
  <c r="E1784" i="29"/>
  <c r="F1784" i="29" s="1"/>
  <c r="E1783" i="29"/>
  <c r="F1783" i="29" s="1"/>
  <c r="E1782" i="29"/>
  <c r="F1782" i="29" s="1"/>
  <c r="E1781" i="29"/>
  <c r="F1781" i="29" s="1"/>
  <c r="E1780" i="29"/>
  <c r="F1780" i="29" s="1"/>
  <c r="E1779" i="29"/>
  <c r="F1779" i="29" s="1"/>
  <c r="E1778" i="29"/>
  <c r="F1778" i="29" s="1"/>
  <c r="E1777" i="29"/>
  <c r="F1777" i="29" s="1"/>
  <c r="E1776" i="29"/>
  <c r="F1776" i="29" s="1"/>
  <c r="E1775" i="29"/>
  <c r="F1775" i="29" s="1"/>
  <c r="E1774" i="29"/>
  <c r="F1774" i="29" s="1"/>
  <c r="E1773" i="29"/>
  <c r="F1773" i="29" s="1"/>
  <c r="E1772" i="29"/>
  <c r="F1772" i="29" s="1"/>
  <c r="E1771" i="29"/>
  <c r="F1771" i="29" s="1"/>
  <c r="E1770" i="29"/>
  <c r="F1770" i="29" s="1"/>
  <c r="E1769" i="29"/>
  <c r="F1769" i="29" s="1"/>
  <c r="E1768" i="29"/>
  <c r="F1768" i="29" s="1"/>
  <c r="E1767" i="29"/>
  <c r="F1767" i="29" s="1"/>
  <c r="E1766" i="29"/>
  <c r="F1766" i="29" s="1"/>
  <c r="E1765" i="29"/>
  <c r="F1765" i="29" s="1"/>
  <c r="E1764" i="29"/>
  <c r="F1764" i="29" s="1"/>
  <c r="E1763" i="29"/>
  <c r="F1763" i="29" s="1"/>
  <c r="E1762" i="29"/>
  <c r="F1762" i="29" s="1"/>
  <c r="E1761" i="29"/>
  <c r="F1761" i="29" s="1"/>
  <c r="E1760" i="29"/>
  <c r="F1760" i="29" s="1"/>
  <c r="E1759" i="29"/>
  <c r="F1759" i="29" s="1"/>
  <c r="E1758" i="29"/>
  <c r="F1758" i="29" s="1"/>
  <c r="E1757" i="29"/>
  <c r="F1757" i="29" s="1"/>
  <c r="E1756" i="29"/>
  <c r="F1756" i="29" s="1"/>
  <c r="E1755" i="29"/>
  <c r="F1755" i="29" s="1"/>
  <c r="E1754" i="29"/>
  <c r="F1754" i="29" s="1"/>
  <c r="E1753" i="29"/>
  <c r="F1753" i="29" s="1"/>
  <c r="E1752" i="29"/>
  <c r="F1752" i="29" s="1"/>
  <c r="E1751" i="29"/>
  <c r="F1751" i="29" s="1"/>
  <c r="E1750" i="29"/>
  <c r="F1750" i="29" s="1"/>
  <c r="E1749" i="29"/>
  <c r="F1749" i="29" s="1"/>
  <c r="E1748" i="29"/>
  <c r="F1748" i="29" s="1"/>
  <c r="E1747" i="29"/>
  <c r="F1747" i="29" s="1"/>
  <c r="E1746" i="29"/>
  <c r="F1746" i="29" s="1"/>
  <c r="E1745" i="29"/>
  <c r="F1745" i="29" s="1"/>
  <c r="E1744" i="29"/>
  <c r="F1744" i="29" s="1"/>
  <c r="E1743" i="29"/>
  <c r="F1743" i="29" s="1"/>
  <c r="E1742" i="29"/>
  <c r="F1742" i="29" s="1"/>
  <c r="E1741" i="29"/>
  <c r="F1741" i="29" s="1"/>
  <c r="E1740" i="29"/>
  <c r="F1740" i="29" s="1"/>
  <c r="E1739" i="29"/>
  <c r="F1739" i="29" s="1"/>
  <c r="E1738" i="29"/>
  <c r="F1738" i="29" s="1"/>
  <c r="E1737" i="29"/>
  <c r="F1737" i="29" s="1"/>
  <c r="E1736" i="29"/>
  <c r="F1736" i="29" s="1"/>
  <c r="E1735" i="29"/>
  <c r="F1735" i="29" s="1"/>
  <c r="E1734" i="29"/>
  <c r="F1734" i="29" s="1"/>
  <c r="E1733" i="29"/>
  <c r="F1733" i="29" s="1"/>
  <c r="E1732" i="29"/>
  <c r="F1732" i="29" s="1"/>
  <c r="E1731" i="29"/>
  <c r="F1731" i="29" s="1"/>
  <c r="E1730" i="29"/>
  <c r="F1730" i="29" s="1"/>
  <c r="E1729" i="29"/>
  <c r="F1729" i="29" s="1"/>
  <c r="E1728" i="29"/>
  <c r="F1728" i="29" s="1"/>
  <c r="E1727" i="29"/>
  <c r="F1727" i="29" s="1"/>
  <c r="E1726" i="29"/>
  <c r="F1726" i="29" s="1"/>
  <c r="E1725" i="29"/>
  <c r="F1725" i="29" s="1"/>
  <c r="E1724" i="29"/>
  <c r="F1724" i="29" s="1"/>
  <c r="E1723" i="29"/>
  <c r="F1723" i="29" s="1"/>
  <c r="E1722" i="29"/>
  <c r="F1722" i="29" s="1"/>
  <c r="E1721" i="29"/>
  <c r="F1721" i="29" s="1"/>
  <c r="E1720" i="29"/>
  <c r="F1720" i="29" s="1"/>
  <c r="E1719" i="29"/>
  <c r="F1719" i="29" s="1"/>
  <c r="E1718" i="29"/>
  <c r="F1718" i="29" s="1"/>
  <c r="E1717" i="29"/>
  <c r="F1717" i="29" s="1"/>
  <c r="E1716" i="29"/>
  <c r="F1716" i="29" s="1"/>
  <c r="E1715" i="29"/>
  <c r="F1715" i="29" s="1"/>
  <c r="E1714" i="29"/>
  <c r="F1714" i="29" s="1"/>
  <c r="E1713" i="29"/>
  <c r="F1713" i="29" s="1"/>
  <c r="E1712" i="29"/>
  <c r="F1712" i="29" s="1"/>
  <c r="E1711" i="29"/>
  <c r="F1711" i="29" s="1"/>
  <c r="E1710" i="29"/>
  <c r="F1710" i="29" s="1"/>
  <c r="E1709" i="29"/>
  <c r="F1709" i="29" s="1"/>
  <c r="E1708" i="29"/>
  <c r="F1708" i="29" s="1"/>
  <c r="E1707" i="29"/>
  <c r="F1707" i="29" s="1"/>
  <c r="E1706" i="29"/>
  <c r="F1706" i="29" s="1"/>
  <c r="E1705" i="29"/>
  <c r="F1705" i="29" s="1"/>
  <c r="E1704" i="29"/>
  <c r="F1704" i="29" s="1"/>
  <c r="E1703" i="29"/>
  <c r="F1703" i="29" s="1"/>
  <c r="E1702" i="29"/>
  <c r="F1702" i="29" s="1"/>
  <c r="E1701" i="29"/>
  <c r="F1701" i="29" s="1"/>
  <c r="E1700" i="29"/>
  <c r="F1700" i="29" s="1"/>
  <c r="E1699" i="29"/>
  <c r="F1699" i="29" s="1"/>
  <c r="E1698" i="29"/>
  <c r="F1698" i="29" s="1"/>
  <c r="E1697" i="29"/>
  <c r="F1697" i="29" s="1"/>
  <c r="E1696" i="29"/>
  <c r="F1696" i="29" s="1"/>
  <c r="E1695" i="29"/>
  <c r="F1695" i="29" s="1"/>
  <c r="E1694" i="29"/>
  <c r="F1694" i="29" s="1"/>
  <c r="E1693" i="29"/>
  <c r="F1693" i="29" s="1"/>
  <c r="E1692" i="29"/>
  <c r="F1692" i="29" s="1"/>
  <c r="E1691" i="29"/>
  <c r="F1691" i="29" s="1"/>
  <c r="E1690" i="29"/>
  <c r="F1690" i="29" s="1"/>
  <c r="E1689" i="29"/>
  <c r="F1689" i="29" s="1"/>
  <c r="E1688" i="29"/>
  <c r="F1688" i="29" s="1"/>
  <c r="E1687" i="29"/>
  <c r="F1687" i="29" s="1"/>
  <c r="E1686" i="29"/>
  <c r="F1686" i="29" s="1"/>
  <c r="E1685" i="29"/>
  <c r="F1685" i="29" s="1"/>
  <c r="E1684" i="29"/>
  <c r="F1684" i="29" s="1"/>
  <c r="E1683" i="29"/>
  <c r="F1683" i="29" s="1"/>
  <c r="E1682" i="29"/>
  <c r="F1682" i="29" s="1"/>
  <c r="E1681" i="29"/>
  <c r="F1681" i="29" s="1"/>
  <c r="E1680" i="29"/>
  <c r="F1680" i="29" s="1"/>
  <c r="E1679" i="29"/>
  <c r="F1679" i="29" s="1"/>
  <c r="E1678" i="29"/>
  <c r="F1678" i="29" s="1"/>
  <c r="E1677" i="29"/>
  <c r="F1677" i="29" s="1"/>
  <c r="E1676" i="29"/>
  <c r="F1676" i="29" s="1"/>
  <c r="E1675" i="29"/>
  <c r="F1675" i="29" s="1"/>
  <c r="E1674" i="29"/>
  <c r="F1674" i="29" s="1"/>
  <c r="E1673" i="29"/>
  <c r="F1673" i="29" s="1"/>
  <c r="E1672" i="29"/>
  <c r="F1672" i="29" s="1"/>
  <c r="E1671" i="29"/>
  <c r="F1671" i="29" s="1"/>
  <c r="E1670" i="29"/>
  <c r="F1670" i="29" s="1"/>
  <c r="E1669" i="29"/>
  <c r="F1669" i="29" s="1"/>
  <c r="E1668" i="29"/>
  <c r="F1668" i="29" s="1"/>
  <c r="E1667" i="29"/>
  <c r="F1667" i="29" s="1"/>
  <c r="E1666" i="29"/>
  <c r="F1666" i="29" s="1"/>
  <c r="E1665" i="29"/>
  <c r="F1665" i="29" s="1"/>
  <c r="E1664" i="29"/>
  <c r="F1664" i="29" s="1"/>
  <c r="E1663" i="29"/>
  <c r="F1663" i="29" s="1"/>
  <c r="E1662" i="29"/>
  <c r="F1662" i="29" s="1"/>
  <c r="E1661" i="29"/>
  <c r="F1661" i="29" s="1"/>
  <c r="E1660" i="29"/>
  <c r="F1660" i="29" s="1"/>
  <c r="E1659" i="29"/>
  <c r="F1659" i="29" s="1"/>
  <c r="E1658" i="29"/>
  <c r="F1658" i="29" s="1"/>
  <c r="E1657" i="29"/>
  <c r="F1657" i="29" s="1"/>
  <c r="E1656" i="29"/>
  <c r="F1656" i="29" s="1"/>
  <c r="E1655" i="29"/>
  <c r="F1655" i="29" s="1"/>
  <c r="E1654" i="29"/>
  <c r="F1654" i="29" s="1"/>
  <c r="E1653" i="29"/>
  <c r="F1653" i="29" s="1"/>
  <c r="E1652" i="29"/>
  <c r="F1652" i="29" s="1"/>
  <c r="E1651" i="29"/>
  <c r="F1651" i="29" s="1"/>
  <c r="E1650" i="29"/>
  <c r="F1650" i="29" s="1"/>
  <c r="E1649" i="29"/>
  <c r="F1649" i="29" s="1"/>
  <c r="E1648" i="29"/>
  <c r="F1648" i="29" s="1"/>
  <c r="E1647" i="29"/>
  <c r="F1647" i="29" s="1"/>
  <c r="E1646" i="29"/>
  <c r="F1646" i="29" s="1"/>
  <c r="E1645" i="29"/>
  <c r="F1645" i="29" s="1"/>
  <c r="E1644" i="29"/>
  <c r="F1644" i="29" s="1"/>
  <c r="E1643" i="29"/>
  <c r="F1643" i="29" s="1"/>
  <c r="E1642" i="29"/>
  <c r="F1642" i="29" s="1"/>
  <c r="E1641" i="29"/>
  <c r="F1641" i="29" s="1"/>
  <c r="E1640" i="29"/>
  <c r="F1640" i="29" s="1"/>
  <c r="E1639" i="29"/>
  <c r="F1639" i="29" s="1"/>
  <c r="E1638" i="29"/>
  <c r="F1638" i="29" s="1"/>
  <c r="E1637" i="29"/>
  <c r="F1637" i="29" s="1"/>
  <c r="E1636" i="29"/>
  <c r="F1636" i="29" s="1"/>
  <c r="E1635" i="29"/>
  <c r="F1635" i="29" s="1"/>
  <c r="E1634" i="29"/>
  <c r="F1634" i="29" s="1"/>
  <c r="E1633" i="29"/>
  <c r="F1633" i="29" s="1"/>
  <c r="E1632" i="29"/>
  <c r="F1632" i="29" s="1"/>
  <c r="E1631" i="29"/>
  <c r="F1631" i="29" s="1"/>
  <c r="E1630" i="29"/>
  <c r="F1630" i="29" s="1"/>
  <c r="E1629" i="29"/>
  <c r="F1629" i="29" s="1"/>
  <c r="E1628" i="29"/>
  <c r="F1628" i="29" s="1"/>
  <c r="E1627" i="29"/>
  <c r="F1627" i="29" s="1"/>
  <c r="E1626" i="29"/>
  <c r="F1626" i="29" s="1"/>
  <c r="E1625" i="29"/>
  <c r="F1625" i="29" s="1"/>
  <c r="E1624" i="29"/>
  <c r="F1624" i="29" s="1"/>
  <c r="E1623" i="29"/>
  <c r="F1623" i="29" s="1"/>
  <c r="E1622" i="29"/>
  <c r="F1622" i="29" s="1"/>
  <c r="E1621" i="29"/>
  <c r="F1621" i="29" s="1"/>
  <c r="E1620" i="29"/>
  <c r="F1620" i="29" s="1"/>
  <c r="E1619" i="29"/>
  <c r="F1619" i="29" s="1"/>
  <c r="E1618" i="29"/>
  <c r="F1618" i="29" s="1"/>
  <c r="E1617" i="29"/>
  <c r="F1617" i="29" s="1"/>
  <c r="E1616" i="29"/>
  <c r="F1616" i="29" s="1"/>
  <c r="E1615" i="29"/>
  <c r="F1615" i="29" s="1"/>
  <c r="E1614" i="29"/>
  <c r="F1614" i="29" s="1"/>
  <c r="E1613" i="29"/>
  <c r="F1613" i="29" s="1"/>
  <c r="E1612" i="29"/>
  <c r="F1612" i="29" s="1"/>
  <c r="E1611" i="29"/>
  <c r="F1611" i="29" s="1"/>
  <c r="E1610" i="29"/>
  <c r="F1610" i="29" s="1"/>
  <c r="E1609" i="29"/>
  <c r="F1609" i="29" s="1"/>
  <c r="E1608" i="29"/>
  <c r="F1608" i="29" s="1"/>
  <c r="E1607" i="29"/>
  <c r="F1607" i="29" s="1"/>
  <c r="E1606" i="29"/>
  <c r="F1606" i="29" s="1"/>
  <c r="E1605" i="29"/>
  <c r="F1605" i="29" s="1"/>
  <c r="E1604" i="29"/>
  <c r="F1604" i="29" s="1"/>
  <c r="E1603" i="29"/>
  <c r="F1603" i="29" s="1"/>
  <c r="E1602" i="29"/>
  <c r="F1602" i="29" s="1"/>
  <c r="E1601" i="29"/>
  <c r="F1601" i="29" s="1"/>
  <c r="E1600" i="29"/>
  <c r="F1600" i="29" s="1"/>
  <c r="E1599" i="29"/>
  <c r="F1599" i="29" s="1"/>
  <c r="E1598" i="29"/>
  <c r="F1598" i="29" s="1"/>
  <c r="E1597" i="29"/>
  <c r="F1597" i="29" s="1"/>
  <c r="E1596" i="29"/>
  <c r="F1596" i="29" s="1"/>
  <c r="E1595" i="29"/>
  <c r="F1595" i="29" s="1"/>
  <c r="E1594" i="29"/>
  <c r="F1594" i="29" s="1"/>
  <c r="E1593" i="29"/>
  <c r="F1593" i="29" s="1"/>
  <c r="E1592" i="29"/>
  <c r="F1592" i="29" s="1"/>
  <c r="E1591" i="29"/>
  <c r="F1591" i="29" s="1"/>
  <c r="E1590" i="29"/>
  <c r="F1590" i="29" s="1"/>
  <c r="E1589" i="29"/>
  <c r="F1589" i="29" s="1"/>
  <c r="E1588" i="29"/>
  <c r="F1588" i="29" s="1"/>
  <c r="E1587" i="29"/>
  <c r="F1587" i="29" s="1"/>
  <c r="E1586" i="29"/>
  <c r="F1586" i="29" s="1"/>
  <c r="E1585" i="29"/>
  <c r="F1585" i="29" s="1"/>
  <c r="E1584" i="29"/>
  <c r="F1584" i="29" s="1"/>
  <c r="E1583" i="29"/>
  <c r="F1583" i="29" s="1"/>
  <c r="E1582" i="29"/>
  <c r="F1582" i="29" s="1"/>
  <c r="E1581" i="29"/>
  <c r="F1581" i="29" s="1"/>
  <c r="E1580" i="29"/>
  <c r="F1580" i="29" s="1"/>
  <c r="E1579" i="29"/>
  <c r="F1579" i="29" s="1"/>
  <c r="E1578" i="29"/>
  <c r="F1578" i="29" s="1"/>
  <c r="E1577" i="29"/>
  <c r="F1577" i="29" s="1"/>
  <c r="E1576" i="29"/>
  <c r="F1576" i="29" s="1"/>
  <c r="E1575" i="29"/>
  <c r="F1575" i="29" s="1"/>
  <c r="E1574" i="29"/>
  <c r="F1574" i="29" s="1"/>
  <c r="E1573" i="29"/>
  <c r="F1573" i="29" s="1"/>
  <c r="E1572" i="29"/>
  <c r="F1572" i="29" s="1"/>
  <c r="E1571" i="29"/>
  <c r="F1571" i="29" s="1"/>
  <c r="E1570" i="29"/>
  <c r="F1570" i="29" s="1"/>
  <c r="E1569" i="29"/>
  <c r="F1569" i="29" s="1"/>
  <c r="E1568" i="29"/>
  <c r="F1568" i="29" s="1"/>
  <c r="E1567" i="29"/>
  <c r="F1567" i="29" s="1"/>
  <c r="E1566" i="29"/>
  <c r="F1566" i="29" s="1"/>
  <c r="E1565" i="29"/>
  <c r="F1565" i="29" s="1"/>
  <c r="E1564" i="29"/>
  <c r="F1564" i="29" s="1"/>
  <c r="E1563" i="29"/>
  <c r="F1563" i="29" s="1"/>
  <c r="E1562" i="29"/>
  <c r="F1562" i="29" s="1"/>
  <c r="E1561" i="29"/>
  <c r="F1561" i="29" s="1"/>
  <c r="E1560" i="29"/>
  <c r="F1560" i="29" s="1"/>
  <c r="E1559" i="29"/>
  <c r="F1559" i="29" s="1"/>
  <c r="E1558" i="29"/>
  <c r="F1558" i="29" s="1"/>
  <c r="E1557" i="29"/>
  <c r="F1557" i="29" s="1"/>
  <c r="E1556" i="29"/>
  <c r="F1556" i="29" s="1"/>
  <c r="E1555" i="29"/>
  <c r="F1555" i="29" s="1"/>
  <c r="E1554" i="29"/>
  <c r="F1554" i="29" s="1"/>
  <c r="E1553" i="29"/>
  <c r="F1553" i="29" s="1"/>
  <c r="E1552" i="29"/>
  <c r="F1552" i="29" s="1"/>
  <c r="E1551" i="29"/>
  <c r="F1551" i="29" s="1"/>
  <c r="E1550" i="29"/>
  <c r="F1550" i="29" s="1"/>
  <c r="E1549" i="29"/>
  <c r="F1549" i="29" s="1"/>
  <c r="E1548" i="29"/>
  <c r="F1548" i="29" s="1"/>
  <c r="E1547" i="29"/>
  <c r="F1547" i="29" s="1"/>
  <c r="E1546" i="29"/>
  <c r="F1546" i="29" s="1"/>
  <c r="E1545" i="29"/>
  <c r="F1545" i="29" s="1"/>
  <c r="E1544" i="29"/>
  <c r="F1544" i="29" s="1"/>
  <c r="E1543" i="29"/>
  <c r="F1543" i="29" s="1"/>
  <c r="E1542" i="29"/>
  <c r="F1542" i="29" s="1"/>
  <c r="E1541" i="29"/>
  <c r="F1541" i="29" s="1"/>
  <c r="E1540" i="29"/>
  <c r="F1540" i="29" s="1"/>
  <c r="E1539" i="29"/>
  <c r="F1539" i="29" s="1"/>
  <c r="E1538" i="29"/>
  <c r="F1538" i="29" s="1"/>
  <c r="E1537" i="29"/>
  <c r="F1537" i="29" s="1"/>
  <c r="E1536" i="29"/>
  <c r="F1536" i="29" s="1"/>
  <c r="E1535" i="29"/>
  <c r="F1535" i="29" s="1"/>
  <c r="E1534" i="29"/>
  <c r="F1534" i="29" s="1"/>
  <c r="E1533" i="29"/>
  <c r="F1533" i="29" s="1"/>
  <c r="E1532" i="29"/>
  <c r="F1532" i="29" s="1"/>
  <c r="E1531" i="29"/>
  <c r="F1531" i="29" s="1"/>
  <c r="E1530" i="29"/>
  <c r="F1530" i="29" s="1"/>
  <c r="E1529" i="29"/>
  <c r="F1529" i="29" s="1"/>
  <c r="E1528" i="29"/>
  <c r="F1528" i="29" s="1"/>
  <c r="E1527" i="29"/>
  <c r="F1527" i="29" s="1"/>
  <c r="E1526" i="29"/>
  <c r="F1526" i="29" s="1"/>
  <c r="E1525" i="29"/>
  <c r="F1525" i="29" s="1"/>
  <c r="E1524" i="29"/>
  <c r="F1524" i="29" s="1"/>
  <c r="E1523" i="29"/>
  <c r="F1523" i="29" s="1"/>
  <c r="E1522" i="29"/>
  <c r="F1522" i="29" s="1"/>
  <c r="E1521" i="29"/>
  <c r="F1521" i="29" s="1"/>
  <c r="E1520" i="29"/>
  <c r="F1520" i="29" s="1"/>
  <c r="E1519" i="29"/>
  <c r="F1519" i="29" s="1"/>
  <c r="E1518" i="29"/>
  <c r="F1518" i="29" s="1"/>
  <c r="E1517" i="29"/>
  <c r="F1517" i="29" s="1"/>
  <c r="E1516" i="29"/>
  <c r="F1516" i="29" s="1"/>
  <c r="E1515" i="29"/>
  <c r="F1515" i="29" s="1"/>
  <c r="E1514" i="29"/>
  <c r="F1514" i="29" s="1"/>
  <c r="E1513" i="29"/>
  <c r="F1513" i="29" s="1"/>
  <c r="E1512" i="29"/>
  <c r="F1512" i="29" s="1"/>
  <c r="E1511" i="29"/>
  <c r="F1511" i="29" s="1"/>
  <c r="E1510" i="29"/>
  <c r="F1510" i="29" s="1"/>
  <c r="E1509" i="29"/>
  <c r="F1509" i="29" s="1"/>
  <c r="E1508" i="29"/>
  <c r="F1508" i="29" s="1"/>
  <c r="E1507" i="29"/>
  <c r="F1507" i="29" s="1"/>
  <c r="E1506" i="29"/>
  <c r="F1506" i="29" s="1"/>
  <c r="E1505" i="29"/>
  <c r="F1505" i="29" s="1"/>
  <c r="E1504" i="29"/>
  <c r="F1504" i="29" s="1"/>
  <c r="E1503" i="29"/>
  <c r="F1503" i="29" s="1"/>
  <c r="E1502" i="29"/>
  <c r="F1502" i="29" s="1"/>
  <c r="E1501" i="29"/>
  <c r="F1501" i="29" s="1"/>
  <c r="E1500" i="29"/>
  <c r="F1500" i="29" s="1"/>
  <c r="E1499" i="29"/>
  <c r="F1499" i="29" s="1"/>
  <c r="E1498" i="29"/>
  <c r="F1498" i="29" s="1"/>
  <c r="E1497" i="29"/>
  <c r="F1497" i="29" s="1"/>
  <c r="E1496" i="29"/>
  <c r="F1496" i="29" s="1"/>
  <c r="E1495" i="29"/>
  <c r="F1495" i="29" s="1"/>
  <c r="E1494" i="29"/>
  <c r="F1494" i="29" s="1"/>
  <c r="E1493" i="29"/>
  <c r="F1493" i="29" s="1"/>
  <c r="E1492" i="29"/>
  <c r="F1492" i="29" s="1"/>
  <c r="E1491" i="29"/>
  <c r="F1491" i="29" s="1"/>
  <c r="E1490" i="29"/>
  <c r="F1490" i="29" s="1"/>
  <c r="E1489" i="29"/>
  <c r="F1489" i="29" s="1"/>
  <c r="E1488" i="29"/>
  <c r="F1488" i="29" s="1"/>
  <c r="E1487" i="29"/>
  <c r="F1487" i="29" s="1"/>
  <c r="E1486" i="29"/>
  <c r="F1486" i="29" s="1"/>
  <c r="E1485" i="29"/>
  <c r="F1485" i="29" s="1"/>
  <c r="E1484" i="29"/>
  <c r="F1484" i="29" s="1"/>
  <c r="E1483" i="29"/>
  <c r="F1483" i="29" s="1"/>
  <c r="E1482" i="29"/>
  <c r="F1482" i="29" s="1"/>
  <c r="E1481" i="29"/>
  <c r="F1481" i="29" s="1"/>
  <c r="E1480" i="29"/>
  <c r="F1480" i="29" s="1"/>
  <c r="E1479" i="29"/>
  <c r="F1479" i="29" s="1"/>
  <c r="E1478" i="29"/>
  <c r="F1478" i="29" s="1"/>
  <c r="E1477" i="29"/>
  <c r="F1477" i="29" s="1"/>
  <c r="E1476" i="29"/>
  <c r="F1476" i="29" s="1"/>
  <c r="E1475" i="29"/>
  <c r="F1475" i="29" s="1"/>
  <c r="E1474" i="29"/>
  <c r="F1474" i="29" s="1"/>
  <c r="E1473" i="29"/>
  <c r="F1473" i="29" s="1"/>
  <c r="E1472" i="29"/>
  <c r="F1472" i="29" s="1"/>
  <c r="E1471" i="29"/>
  <c r="F1471" i="29" s="1"/>
  <c r="E1470" i="29"/>
  <c r="F1470" i="29" s="1"/>
  <c r="E1469" i="29"/>
  <c r="F1469" i="29" s="1"/>
  <c r="E1468" i="29"/>
  <c r="F1468" i="29" s="1"/>
  <c r="E1467" i="29"/>
  <c r="F1467" i="29" s="1"/>
  <c r="E1466" i="29"/>
  <c r="F1466" i="29" s="1"/>
  <c r="E1465" i="29"/>
  <c r="F1465" i="29" s="1"/>
  <c r="E1464" i="29"/>
  <c r="F1464" i="29" s="1"/>
  <c r="E1463" i="29"/>
  <c r="F1463" i="29" s="1"/>
  <c r="E1462" i="29"/>
  <c r="F1462" i="29" s="1"/>
  <c r="E1461" i="29"/>
  <c r="F1461" i="29" s="1"/>
  <c r="E1460" i="29"/>
  <c r="F1460" i="29" s="1"/>
  <c r="E1459" i="29"/>
  <c r="F1459" i="29" s="1"/>
  <c r="E1458" i="29"/>
  <c r="F1458" i="29" s="1"/>
  <c r="E1457" i="29"/>
  <c r="F1457" i="29" s="1"/>
  <c r="E1456" i="29"/>
  <c r="F1456" i="29" s="1"/>
  <c r="E1455" i="29"/>
  <c r="F1455" i="29" s="1"/>
  <c r="E1454" i="29"/>
  <c r="F1454" i="29" s="1"/>
  <c r="E1453" i="29"/>
  <c r="F1453" i="29" s="1"/>
  <c r="E1452" i="29"/>
  <c r="F1452" i="29" s="1"/>
  <c r="E1451" i="29"/>
  <c r="F1451" i="29" s="1"/>
  <c r="E1450" i="29"/>
  <c r="F1450" i="29" s="1"/>
  <c r="E1449" i="29"/>
  <c r="F1449" i="29" s="1"/>
  <c r="E1448" i="29"/>
  <c r="F1448" i="29" s="1"/>
  <c r="E1447" i="29"/>
  <c r="F1447" i="29" s="1"/>
  <c r="E1446" i="29"/>
  <c r="F1446" i="29" s="1"/>
  <c r="E1445" i="29"/>
  <c r="F1445" i="29" s="1"/>
  <c r="E1444" i="29"/>
  <c r="F1444" i="29" s="1"/>
  <c r="E1443" i="29"/>
  <c r="F1443" i="29" s="1"/>
  <c r="E1442" i="29"/>
  <c r="F1442" i="29" s="1"/>
  <c r="E1441" i="29"/>
  <c r="F1441" i="29" s="1"/>
  <c r="E1440" i="29"/>
  <c r="F1440" i="29" s="1"/>
  <c r="E1439" i="29"/>
  <c r="F1439" i="29" s="1"/>
  <c r="E1438" i="29"/>
  <c r="F1438" i="29" s="1"/>
  <c r="E1437" i="29"/>
  <c r="F1437" i="29" s="1"/>
  <c r="E1436" i="29"/>
  <c r="F1436" i="29" s="1"/>
  <c r="E1435" i="29"/>
  <c r="F1435" i="29" s="1"/>
  <c r="E1434" i="29"/>
  <c r="F1434" i="29" s="1"/>
  <c r="E1433" i="29"/>
  <c r="F1433" i="29" s="1"/>
  <c r="E1432" i="29"/>
  <c r="F1432" i="29" s="1"/>
  <c r="E1431" i="29"/>
  <c r="F1431" i="29" s="1"/>
  <c r="E1430" i="29"/>
  <c r="F1430" i="29" s="1"/>
  <c r="E1429" i="29"/>
  <c r="F1429" i="29" s="1"/>
  <c r="E1428" i="29"/>
  <c r="F1428" i="29" s="1"/>
  <c r="E1427" i="29"/>
  <c r="F1427" i="29" s="1"/>
  <c r="E1426" i="29"/>
  <c r="F1426" i="29" s="1"/>
  <c r="E1425" i="29"/>
  <c r="F1425" i="29" s="1"/>
  <c r="E1424" i="29"/>
  <c r="F1424" i="29" s="1"/>
  <c r="E1423" i="29"/>
  <c r="F1423" i="29" s="1"/>
  <c r="E1422" i="29"/>
  <c r="F1422" i="29" s="1"/>
  <c r="E1421" i="29"/>
  <c r="F1421" i="29" s="1"/>
  <c r="E1420" i="29"/>
  <c r="F1420" i="29" s="1"/>
  <c r="E1419" i="29"/>
  <c r="F1419" i="29" s="1"/>
  <c r="E1418" i="29"/>
  <c r="F1418" i="29" s="1"/>
  <c r="E1417" i="29"/>
  <c r="F1417" i="29" s="1"/>
  <c r="E1416" i="29"/>
  <c r="F1416" i="29" s="1"/>
  <c r="E1415" i="29"/>
  <c r="F1415" i="29" s="1"/>
  <c r="E1414" i="29"/>
  <c r="F1414" i="29" s="1"/>
  <c r="E1413" i="29"/>
  <c r="F1413" i="29" s="1"/>
  <c r="E1412" i="29"/>
  <c r="F1412" i="29" s="1"/>
  <c r="E1411" i="29"/>
  <c r="F1411" i="29" s="1"/>
  <c r="E1410" i="29"/>
  <c r="F1410" i="29" s="1"/>
  <c r="E1409" i="29"/>
  <c r="F1409" i="29" s="1"/>
  <c r="E1408" i="29"/>
  <c r="F1408" i="29" s="1"/>
  <c r="E1407" i="29"/>
  <c r="F1407" i="29" s="1"/>
  <c r="E1406" i="29"/>
  <c r="F1406" i="29" s="1"/>
  <c r="E1405" i="29"/>
  <c r="F1405" i="29" s="1"/>
  <c r="E1404" i="29"/>
  <c r="F1404" i="29" s="1"/>
  <c r="E1403" i="29"/>
  <c r="F1403" i="29" s="1"/>
  <c r="E1402" i="29"/>
  <c r="F1402" i="29" s="1"/>
  <c r="E1401" i="29"/>
  <c r="F1401" i="29" s="1"/>
  <c r="E1400" i="29"/>
  <c r="F1400" i="29" s="1"/>
  <c r="E1399" i="29"/>
  <c r="F1399" i="29" s="1"/>
  <c r="E1398" i="29"/>
  <c r="F1398" i="29" s="1"/>
  <c r="E1397" i="29"/>
  <c r="F1397" i="29" s="1"/>
  <c r="E1396" i="29"/>
  <c r="F1396" i="29" s="1"/>
  <c r="E1395" i="29"/>
  <c r="F1395" i="29" s="1"/>
  <c r="E1394" i="29"/>
  <c r="F1394" i="29" s="1"/>
  <c r="E1393" i="29"/>
  <c r="F1393" i="29" s="1"/>
  <c r="E1392" i="29"/>
  <c r="F1392" i="29" s="1"/>
  <c r="E1391" i="29"/>
  <c r="F1391" i="29" s="1"/>
  <c r="E1390" i="29"/>
  <c r="F1390" i="29" s="1"/>
  <c r="E1389" i="29"/>
  <c r="F1389" i="29" s="1"/>
  <c r="E1388" i="29"/>
  <c r="F1388" i="29" s="1"/>
  <c r="E1387" i="29"/>
  <c r="F1387" i="29" s="1"/>
  <c r="E1386" i="29"/>
  <c r="F1386" i="29" s="1"/>
  <c r="E1385" i="29"/>
  <c r="F1385" i="29" s="1"/>
  <c r="E1384" i="29"/>
  <c r="F1384" i="29" s="1"/>
  <c r="E1383" i="29"/>
  <c r="F1383" i="29" s="1"/>
  <c r="E1382" i="29"/>
  <c r="F1382" i="29" s="1"/>
  <c r="E1381" i="29"/>
  <c r="F1381" i="29" s="1"/>
  <c r="E1380" i="29"/>
  <c r="F1380" i="29" s="1"/>
  <c r="E1379" i="29"/>
  <c r="F1379" i="29" s="1"/>
  <c r="E1378" i="29"/>
  <c r="F1378" i="29" s="1"/>
  <c r="E1377" i="29"/>
  <c r="F1377" i="29" s="1"/>
  <c r="E1376" i="29"/>
  <c r="F1376" i="29" s="1"/>
  <c r="E1375" i="29"/>
  <c r="F1375" i="29" s="1"/>
  <c r="E1374" i="29"/>
  <c r="F1374" i="29" s="1"/>
  <c r="E1373" i="29"/>
  <c r="F1373" i="29" s="1"/>
  <c r="E1372" i="29"/>
  <c r="F1372" i="29" s="1"/>
  <c r="E1371" i="29"/>
  <c r="F1371" i="29" s="1"/>
  <c r="E1370" i="29"/>
  <c r="F1370" i="29" s="1"/>
  <c r="E1369" i="29"/>
  <c r="F1369" i="29" s="1"/>
  <c r="E1368" i="29"/>
  <c r="F1368" i="29" s="1"/>
  <c r="E1367" i="29"/>
  <c r="F1367" i="29" s="1"/>
  <c r="E1366" i="29"/>
  <c r="F1366" i="29" s="1"/>
  <c r="E1365" i="29"/>
  <c r="F1365" i="29" s="1"/>
  <c r="E1364" i="29"/>
  <c r="F1364" i="29" s="1"/>
  <c r="E1363" i="29"/>
  <c r="F1363" i="29" s="1"/>
  <c r="E1362" i="29"/>
  <c r="F1362" i="29" s="1"/>
  <c r="E1361" i="29"/>
  <c r="F1361" i="29" s="1"/>
  <c r="E1360" i="29"/>
  <c r="F1360" i="29" s="1"/>
  <c r="E1359" i="29"/>
  <c r="F1359" i="29" s="1"/>
  <c r="E1358" i="29"/>
  <c r="F1358" i="29" s="1"/>
  <c r="E1357" i="29"/>
  <c r="F1357" i="29" s="1"/>
  <c r="E1356" i="29"/>
  <c r="F1356" i="29" s="1"/>
  <c r="E1355" i="29"/>
  <c r="F1355" i="29" s="1"/>
  <c r="E1354" i="29"/>
  <c r="F1354" i="29" s="1"/>
  <c r="E1353" i="29"/>
  <c r="F1353" i="29" s="1"/>
  <c r="E1352" i="29"/>
  <c r="F1352" i="29" s="1"/>
  <c r="E1351" i="29"/>
  <c r="F1351" i="29" s="1"/>
  <c r="E1350" i="29"/>
  <c r="F1350" i="29" s="1"/>
  <c r="E1349" i="29"/>
  <c r="F1349" i="29" s="1"/>
  <c r="E1348" i="29"/>
  <c r="F1348" i="29" s="1"/>
  <c r="E1347" i="29"/>
  <c r="F1347" i="29" s="1"/>
  <c r="E1346" i="29"/>
  <c r="F1346" i="29" s="1"/>
  <c r="E1345" i="29"/>
  <c r="F1345" i="29" s="1"/>
  <c r="E1344" i="29"/>
  <c r="F1344" i="29" s="1"/>
  <c r="E1343" i="29"/>
  <c r="F1343" i="29" s="1"/>
  <c r="E1342" i="29"/>
  <c r="F1342" i="29" s="1"/>
  <c r="E1341" i="29"/>
  <c r="F1341" i="29" s="1"/>
  <c r="E1340" i="29"/>
  <c r="F1340" i="29" s="1"/>
  <c r="E1339" i="29"/>
  <c r="F1339" i="29" s="1"/>
  <c r="E1338" i="29"/>
  <c r="F1338" i="29" s="1"/>
  <c r="E1337" i="29"/>
  <c r="F1337" i="29" s="1"/>
  <c r="E1336" i="29"/>
  <c r="F1336" i="29" s="1"/>
  <c r="E1335" i="29"/>
  <c r="F1335" i="29" s="1"/>
  <c r="E1334" i="29"/>
  <c r="F1334" i="29" s="1"/>
  <c r="E1333" i="29"/>
  <c r="F1333" i="29" s="1"/>
  <c r="E1332" i="29"/>
  <c r="F1332" i="29" s="1"/>
  <c r="E1331" i="29"/>
  <c r="F1331" i="29" s="1"/>
  <c r="E1330" i="29"/>
  <c r="F1330" i="29" s="1"/>
  <c r="E1329" i="29"/>
  <c r="F1329" i="29" s="1"/>
  <c r="E1328" i="29"/>
  <c r="F1328" i="29" s="1"/>
  <c r="E1327" i="29"/>
  <c r="F1327" i="29" s="1"/>
  <c r="E1326" i="29"/>
  <c r="F1326" i="29" s="1"/>
  <c r="E1325" i="29"/>
  <c r="F1325" i="29" s="1"/>
  <c r="E1324" i="29"/>
  <c r="F1324" i="29" s="1"/>
  <c r="E1323" i="29"/>
  <c r="F1323" i="29" s="1"/>
  <c r="E1322" i="29"/>
  <c r="F1322" i="29" s="1"/>
  <c r="E1321" i="29"/>
  <c r="F1321" i="29" s="1"/>
  <c r="E1320" i="29"/>
  <c r="F1320" i="29" s="1"/>
  <c r="E1319" i="29"/>
  <c r="F1319" i="29" s="1"/>
  <c r="E1318" i="29"/>
  <c r="F1318" i="29" s="1"/>
  <c r="E1317" i="29"/>
  <c r="F1317" i="29" s="1"/>
  <c r="E1316" i="29"/>
  <c r="F1316" i="29" s="1"/>
  <c r="E1315" i="29"/>
  <c r="F1315" i="29" s="1"/>
  <c r="E1314" i="29"/>
  <c r="F1314" i="29" s="1"/>
  <c r="E1313" i="29"/>
  <c r="F1313" i="29" s="1"/>
  <c r="E1312" i="29"/>
  <c r="F1312" i="29" s="1"/>
  <c r="E1311" i="29"/>
  <c r="F1311" i="29" s="1"/>
  <c r="E1310" i="29"/>
  <c r="F1310" i="29" s="1"/>
  <c r="E1309" i="29"/>
  <c r="F1309" i="29" s="1"/>
  <c r="E1308" i="29"/>
  <c r="F1308" i="29" s="1"/>
  <c r="E1307" i="29"/>
  <c r="F1307" i="29" s="1"/>
  <c r="E1306" i="29"/>
  <c r="F1306" i="29" s="1"/>
  <c r="E1305" i="29"/>
  <c r="F1305" i="29" s="1"/>
  <c r="E1304" i="29"/>
  <c r="F1304" i="29" s="1"/>
  <c r="E1303" i="29"/>
  <c r="F1303" i="29" s="1"/>
  <c r="E1302" i="29"/>
  <c r="F1302" i="29" s="1"/>
  <c r="E1301" i="29"/>
  <c r="F1301" i="29" s="1"/>
  <c r="E1300" i="29"/>
  <c r="F1300" i="29" s="1"/>
  <c r="E1299" i="29"/>
  <c r="F1299" i="29" s="1"/>
  <c r="E1298" i="29"/>
  <c r="F1298" i="29" s="1"/>
  <c r="E1297" i="29"/>
  <c r="F1297" i="29" s="1"/>
  <c r="E1296" i="29"/>
  <c r="F1296" i="29" s="1"/>
  <c r="E1295" i="29"/>
  <c r="F1295" i="29" s="1"/>
  <c r="E1294" i="29"/>
  <c r="F1294" i="29" s="1"/>
  <c r="E1293" i="29"/>
  <c r="F1293" i="29" s="1"/>
  <c r="E1292" i="29"/>
  <c r="F1292" i="29" s="1"/>
  <c r="E1291" i="29"/>
  <c r="F1291" i="29" s="1"/>
  <c r="E1290" i="29"/>
  <c r="F1290" i="29" s="1"/>
  <c r="E1289" i="29"/>
  <c r="F1289" i="29" s="1"/>
  <c r="E1288" i="29"/>
  <c r="F1288" i="29" s="1"/>
  <c r="E1287" i="29"/>
  <c r="F1287" i="29" s="1"/>
  <c r="E1286" i="29"/>
  <c r="F1286" i="29" s="1"/>
  <c r="E1285" i="29"/>
  <c r="F1285" i="29" s="1"/>
  <c r="E1284" i="29"/>
  <c r="F1284" i="29" s="1"/>
  <c r="E1283" i="29"/>
  <c r="F1283" i="29" s="1"/>
  <c r="E1282" i="29"/>
  <c r="F1282" i="29" s="1"/>
  <c r="E1281" i="29"/>
  <c r="F1281" i="29" s="1"/>
  <c r="E1280" i="29"/>
  <c r="F1280" i="29" s="1"/>
  <c r="E1279" i="29"/>
  <c r="F1279" i="29" s="1"/>
  <c r="E1278" i="29"/>
  <c r="F1278" i="29" s="1"/>
  <c r="E1277" i="29"/>
  <c r="F1277" i="29" s="1"/>
  <c r="E1276" i="29"/>
  <c r="F1276" i="29" s="1"/>
  <c r="E1275" i="29"/>
  <c r="F1275" i="29" s="1"/>
  <c r="E1274" i="29"/>
  <c r="F1274" i="29" s="1"/>
  <c r="E1273" i="29"/>
  <c r="F1273" i="29" s="1"/>
  <c r="E1272" i="29"/>
  <c r="F1272" i="29" s="1"/>
  <c r="E1271" i="29"/>
  <c r="F1271" i="29" s="1"/>
  <c r="E1270" i="29"/>
  <c r="F1270" i="29" s="1"/>
  <c r="E1269" i="29"/>
  <c r="F1269" i="29" s="1"/>
  <c r="E1268" i="29"/>
  <c r="F1268" i="29" s="1"/>
  <c r="E1267" i="29"/>
  <c r="F1267" i="29" s="1"/>
  <c r="E1266" i="29"/>
  <c r="F1266" i="29" s="1"/>
  <c r="E1265" i="29"/>
  <c r="F1265" i="29" s="1"/>
  <c r="E1264" i="29"/>
  <c r="F1264" i="29" s="1"/>
  <c r="E1263" i="29"/>
  <c r="F1263" i="29" s="1"/>
  <c r="E1262" i="29"/>
  <c r="F1262" i="29" s="1"/>
  <c r="E1261" i="29"/>
  <c r="F1261" i="29" s="1"/>
  <c r="E1260" i="29"/>
  <c r="F1260" i="29" s="1"/>
  <c r="E1259" i="29"/>
  <c r="F1259" i="29" s="1"/>
  <c r="E1258" i="29"/>
  <c r="F1258" i="29" s="1"/>
  <c r="E1257" i="29"/>
  <c r="F1257" i="29" s="1"/>
  <c r="E1256" i="29"/>
  <c r="F1256" i="29" s="1"/>
  <c r="E1255" i="29"/>
  <c r="F1255" i="29" s="1"/>
  <c r="E1254" i="29"/>
  <c r="F1254" i="29" s="1"/>
  <c r="E1253" i="29"/>
  <c r="F1253" i="29" s="1"/>
  <c r="E1252" i="29"/>
  <c r="F1252" i="29" s="1"/>
  <c r="E1251" i="29"/>
  <c r="F1251" i="29" s="1"/>
  <c r="E1250" i="29"/>
  <c r="F1250" i="29" s="1"/>
  <c r="E1249" i="29"/>
  <c r="F1249" i="29" s="1"/>
  <c r="E1248" i="29"/>
  <c r="F1248" i="29" s="1"/>
  <c r="E1247" i="29"/>
  <c r="F1247" i="29" s="1"/>
  <c r="E1246" i="29"/>
  <c r="F1246" i="29" s="1"/>
  <c r="E1245" i="29"/>
  <c r="F1245" i="29" s="1"/>
  <c r="E1244" i="29"/>
  <c r="F1244" i="29" s="1"/>
  <c r="E1243" i="29"/>
  <c r="F1243" i="29" s="1"/>
  <c r="E1242" i="29"/>
  <c r="F1242" i="29" s="1"/>
  <c r="E1241" i="29"/>
  <c r="F1241" i="29" s="1"/>
  <c r="E1240" i="29"/>
  <c r="F1240" i="29" s="1"/>
  <c r="E1239" i="29"/>
  <c r="F1239" i="29" s="1"/>
  <c r="E1238" i="29"/>
  <c r="F1238" i="29" s="1"/>
  <c r="E1237" i="29"/>
  <c r="F1237" i="29" s="1"/>
  <c r="E1236" i="29"/>
  <c r="F1236" i="29" s="1"/>
  <c r="E1235" i="29"/>
  <c r="F1235" i="29" s="1"/>
  <c r="E1234" i="29"/>
  <c r="F1234" i="29" s="1"/>
  <c r="E1233" i="29"/>
  <c r="F1233" i="29" s="1"/>
  <c r="E1232" i="29"/>
  <c r="F1232" i="29" s="1"/>
  <c r="E1231" i="29"/>
  <c r="F1231" i="29" s="1"/>
  <c r="E1230" i="29"/>
  <c r="F1230" i="29" s="1"/>
  <c r="E1229" i="29"/>
  <c r="F1229" i="29" s="1"/>
  <c r="E1228" i="29"/>
  <c r="F1228" i="29" s="1"/>
  <c r="E1227" i="29"/>
  <c r="F1227" i="29" s="1"/>
  <c r="E1226" i="29"/>
  <c r="F1226" i="29" s="1"/>
  <c r="E1225" i="29"/>
  <c r="F1225" i="29" s="1"/>
  <c r="E1224" i="29"/>
  <c r="F1224" i="29" s="1"/>
  <c r="E1223" i="29"/>
  <c r="F1223" i="29" s="1"/>
  <c r="E1222" i="29"/>
  <c r="F1222" i="29" s="1"/>
  <c r="E1221" i="29"/>
  <c r="F1221" i="29" s="1"/>
  <c r="E1220" i="29"/>
  <c r="F1220" i="29" s="1"/>
  <c r="E1219" i="29"/>
  <c r="F1219" i="29" s="1"/>
  <c r="E1218" i="29"/>
  <c r="F1218" i="29" s="1"/>
  <c r="E1217" i="29"/>
  <c r="F1217" i="29" s="1"/>
  <c r="E1216" i="29"/>
  <c r="F1216" i="29" s="1"/>
  <c r="E1215" i="29"/>
  <c r="F1215" i="29" s="1"/>
  <c r="E1214" i="29"/>
  <c r="F1214" i="29" s="1"/>
  <c r="E1213" i="29"/>
  <c r="F1213" i="29" s="1"/>
  <c r="E1212" i="29"/>
  <c r="F1212" i="29" s="1"/>
  <c r="E1211" i="29"/>
  <c r="F1211" i="29" s="1"/>
  <c r="E1210" i="29"/>
  <c r="F1210" i="29" s="1"/>
  <c r="E1209" i="29"/>
  <c r="F1209" i="29" s="1"/>
  <c r="E1208" i="29"/>
  <c r="F1208" i="29" s="1"/>
  <c r="E1207" i="29"/>
  <c r="F1207" i="29" s="1"/>
  <c r="E1206" i="29"/>
  <c r="F1206" i="29" s="1"/>
  <c r="E1205" i="29"/>
  <c r="F1205" i="29" s="1"/>
  <c r="E1204" i="29"/>
  <c r="F1204" i="29" s="1"/>
  <c r="E1203" i="29"/>
  <c r="F1203" i="29" s="1"/>
  <c r="E1202" i="29"/>
  <c r="F1202" i="29" s="1"/>
  <c r="E1201" i="29"/>
  <c r="F1201" i="29" s="1"/>
  <c r="E1200" i="29"/>
  <c r="F1200" i="29" s="1"/>
  <c r="E1199" i="29"/>
  <c r="F1199" i="29" s="1"/>
  <c r="E1198" i="29"/>
  <c r="F1198" i="29" s="1"/>
  <c r="E1197" i="29"/>
  <c r="F1197" i="29" s="1"/>
  <c r="E1196" i="29"/>
  <c r="F1196" i="29" s="1"/>
  <c r="E1195" i="29"/>
  <c r="F1195" i="29" s="1"/>
  <c r="E1194" i="29"/>
  <c r="F1194" i="29" s="1"/>
  <c r="E1193" i="29"/>
  <c r="F1193" i="29" s="1"/>
  <c r="E1192" i="29"/>
  <c r="F1192" i="29" s="1"/>
  <c r="E1191" i="29"/>
  <c r="F1191" i="29" s="1"/>
  <c r="E1190" i="29"/>
  <c r="F1190" i="29" s="1"/>
  <c r="E1189" i="29"/>
  <c r="F1189" i="29" s="1"/>
  <c r="E1188" i="29"/>
  <c r="F1188" i="29" s="1"/>
  <c r="E1187" i="29"/>
  <c r="F1187" i="29" s="1"/>
  <c r="E1186" i="29"/>
  <c r="F1186" i="29" s="1"/>
  <c r="E1185" i="29"/>
  <c r="F1185" i="29" s="1"/>
  <c r="E1184" i="29"/>
  <c r="F1184" i="29" s="1"/>
  <c r="E1183" i="29"/>
  <c r="F1183" i="29" s="1"/>
  <c r="E1182" i="29"/>
  <c r="F1182" i="29" s="1"/>
  <c r="E1181" i="29"/>
  <c r="F1181" i="29" s="1"/>
  <c r="E1180" i="29"/>
  <c r="F1180" i="29" s="1"/>
  <c r="E1179" i="29"/>
  <c r="F1179" i="29" s="1"/>
  <c r="E1178" i="29"/>
  <c r="F1178" i="29" s="1"/>
  <c r="E1177" i="29"/>
  <c r="F1177" i="29" s="1"/>
  <c r="E1176" i="29"/>
  <c r="F1176" i="29" s="1"/>
  <c r="E1175" i="29"/>
  <c r="F1175" i="29" s="1"/>
  <c r="E1174" i="29"/>
  <c r="F1174" i="29" s="1"/>
  <c r="E1173" i="29"/>
  <c r="F1173" i="29" s="1"/>
  <c r="E1172" i="29"/>
  <c r="F1172" i="29" s="1"/>
  <c r="E1171" i="29"/>
  <c r="F1171" i="29" s="1"/>
  <c r="E1170" i="29"/>
  <c r="F1170" i="29" s="1"/>
  <c r="E1169" i="29"/>
  <c r="F1169" i="29" s="1"/>
  <c r="E1168" i="29"/>
  <c r="F1168" i="29" s="1"/>
  <c r="E1167" i="29"/>
  <c r="F1167" i="29" s="1"/>
  <c r="E1166" i="29"/>
  <c r="F1166" i="29" s="1"/>
  <c r="E1165" i="29"/>
  <c r="F1165" i="29" s="1"/>
  <c r="E1164" i="29"/>
  <c r="F1164" i="29" s="1"/>
  <c r="E1163" i="29"/>
  <c r="F1163" i="29" s="1"/>
  <c r="E1162" i="29"/>
  <c r="F1162" i="29" s="1"/>
  <c r="E1161" i="29"/>
  <c r="F1161" i="29" s="1"/>
  <c r="E1160" i="29"/>
  <c r="F1160" i="29" s="1"/>
  <c r="E1159" i="29"/>
  <c r="F1159" i="29" s="1"/>
  <c r="E1158" i="29"/>
  <c r="F1158" i="29" s="1"/>
  <c r="E1157" i="29"/>
  <c r="F1157" i="29" s="1"/>
  <c r="E1156" i="29"/>
  <c r="F1156" i="29" s="1"/>
  <c r="E1155" i="29"/>
  <c r="F1155" i="29" s="1"/>
  <c r="E1154" i="29"/>
  <c r="F1154" i="29" s="1"/>
  <c r="E1153" i="29"/>
  <c r="F1153" i="29" s="1"/>
  <c r="E1152" i="29"/>
  <c r="F1152" i="29" s="1"/>
  <c r="E1151" i="29"/>
  <c r="F1151" i="29" s="1"/>
  <c r="E1150" i="29"/>
  <c r="F1150" i="29" s="1"/>
  <c r="E1149" i="29"/>
  <c r="F1149" i="29" s="1"/>
  <c r="E1148" i="29"/>
  <c r="F1148" i="29" s="1"/>
  <c r="E1147" i="29"/>
  <c r="F1147" i="29" s="1"/>
  <c r="E1146" i="29"/>
  <c r="F1146" i="29" s="1"/>
  <c r="E1145" i="29"/>
  <c r="F1145" i="29" s="1"/>
  <c r="E1144" i="29"/>
  <c r="F1144" i="29" s="1"/>
  <c r="E1143" i="29"/>
  <c r="F1143" i="29" s="1"/>
  <c r="E1142" i="29"/>
  <c r="F1142" i="29" s="1"/>
  <c r="E1141" i="29"/>
  <c r="F1141" i="29" s="1"/>
  <c r="E1140" i="29"/>
  <c r="F1140" i="29" s="1"/>
  <c r="E1139" i="29"/>
  <c r="F1139" i="29" s="1"/>
  <c r="E1138" i="29"/>
  <c r="F1138" i="29" s="1"/>
  <c r="E1137" i="29"/>
  <c r="F1137" i="29" s="1"/>
  <c r="E1136" i="29"/>
  <c r="F1136" i="29" s="1"/>
  <c r="E1135" i="29"/>
  <c r="F1135" i="29" s="1"/>
  <c r="E1134" i="29"/>
  <c r="F1134" i="29" s="1"/>
  <c r="E1133" i="29"/>
  <c r="F1133" i="29" s="1"/>
  <c r="E1132" i="29"/>
  <c r="F1132" i="29" s="1"/>
  <c r="E1131" i="29"/>
  <c r="F1131" i="29" s="1"/>
  <c r="E1130" i="29"/>
  <c r="F1130" i="29" s="1"/>
  <c r="E1129" i="29"/>
  <c r="F1129" i="29" s="1"/>
  <c r="E1128" i="29"/>
  <c r="F1128" i="29" s="1"/>
  <c r="E1127" i="29"/>
  <c r="F1127" i="29" s="1"/>
  <c r="E1126" i="29"/>
  <c r="F1126" i="29" s="1"/>
  <c r="E1125" i="29"/>
  <c r="F1125" i="29" s="1"/>
  <c r="E1124" i="29"/>
  <c r="F1124" i="29" s="1"/>
  <c r="E1123" i="29"/>
  <c r="F1123" i="29" s="1"/>
  <c r="E1122" i="29"/>
  <c r="F1122" i="29" s="1"/>
  <c r="E1121" i="29"/>
  <c r="F1121" i="29" s="1"/>
  <c r="E1120" i="29"/>
  <c r="F1120" i="29" s="1"/>
  <c r="E1119" i="29"/>
  <c r="F1119" i="29" s="1"/>
  <c r="E1118" i="29"/>
  <c r="F1118" i="29" s="1"/>
  <c r="E1117" i="29"/>
  <c r="F1117" i="29" s="1"/>
  <c r="E1116" i="29"/>
  <c r="F1116" i="29" s="1"/>
  <c r="E1115" i="29"/>
  <c r="F1115" i="29" s="1"/>
  <c r="E1114" i="29"/>
  <c r="F1114" i="29" s="1"/>
  <c r="E1113" i="29"/>
  <c r="F1113" i="29" s="1"/>
  <c r="E1112" i="29"/>
  <c r="F1112" i="29" s="1"/>
  <c r="E1111" i="29"/>
  <c r="F1111" i="29" s="1"/>
  <c r="E1110" i="29"/>
  <c r="F1110" i="29" s="1"/>
  <c r="E1109" i="29"/>
  <c r="F1109" i="29" s="1"/>
  <c r="E1108" i="29"/>
  <c r="F1108" i="29" s="1"/>
  <c r="E1107" i="29"/>
  <c r="F1107" i="29" s="1"/>
  <c r="E1106" i="29"/>
  <c r="F1106" i="29" s="1"/>
  <c r="E1105" i="29"/>
  <c r="F1105" i="29" s="1"/>
  <c r="E1104" i="29"/>
  <c r="F1104" i="29" s="1"/>
  <c r="E1103" i="29"/>
  <c r="F1103" i="29" s="1"/>
  <c r="E1102" i="29"/>
  <c r="F1102" i="29" s="1"/>
  <c r="E1101" i="29"/>
  <c r="F1101" i="29" s="1"/>
  <c r="E1100" i="29"/>
  <c r="F1100" i="29" s="1"/>
  <c r="E1099" i="29"/>
  <c r="F1099" i="29" s="1"/>
  <c r="E1098" i="29"/>
  <c r="F1098" i="29" s="1"/>
  <c r="E1097" i="29"/>
  <c r="F1097" i="29" s="1"/>
  <c r="E1096" i="29"/>
  <c r="F1096" i="29" s="1"/>
  <c r="E1095" i="29"/>
  <c r="F1095" i="29" s="1"/>
  <c r="E1094" i="29"/>
  <c r="F1094" i="29" s="1"/>
  <c r="E1093" i="29"/>
  <c r="F1093" i="29" s="1"/>
  <c r="E1092" i="29"/>
  <c r="F1092" i="29" s="1"/>
  <c r="E1091" i="29"/>
  <c r="F1091" i="29" s="1"/>
  <c r="E1090" i="29"/>
  <c r="F1090" i="29" s="1"/>
  <c r="E1089" i="29"/>
  <c r="F1089" i="29" s="1"/>
  <c r="E1088" i="29"/>
  <c r="F1088" i="29" s="1"/>
  <c r="E1087" i="29"/>
  <c r="F1087" i="29" s="1"/>
  <c r="E1086" i="29"/>
  <c r="F1086" i="29" s="1"/>
  <c r="E1085" i="29"/>
  <c r="F1085" i="29" s="1"/>
  <c r="E1084" i="29"/>
  <c r="F1084" i="29" s="1"/>
  <c r="E1083" i="29"/>
  <c r="F1083" i="29" s="1"/>
  <c r="E1082" i="29"/>
  <c r="F1082" i="29" s="1"/>
  <c r="E1081" i="29"/>
  <c r="F1081" i="29" s="1"/>
  <c r="E1080" i="29"/>
  <c r="F1080" i="29" s="1"/>
  <c r="E1079" i="29"/>
  <c r="F1079" i="29" s="1"/>
  <c r="E1078" i="29"/>
  <c r="F1078" i="29" s="1"/>
  <c r="E1077" i="29"/>
  <c r="F1077" i="29" s="1"/>
  <c r="E1076" i="29"/>
  <c r="F1076" i="29" s="1"/>
  <c r="E1075" i="29"/>
  <c r="F1075" i="29" s="1"/>
  <c r="E1074" i="29"/>
  <c r="F1074" i="29" s="1"/>
  <c r="E1073" i="29"/>
  <c r="F1073" i="29" s="1"/>
  <c r="E1072" i="29"/>
  <c r="F1072" i="29" s="1"/>
  <c r="E1071" i="29"/>
  <c r="F1071" i="29" s="1"/>
  <c r="E1070" i="29"/>
  <c r="F1070" i="29" s="1"/>
  <c r="E1069" i="29"/>
  <c r="F1069" i="29" s="1"/>
  <c r="E1068" i="29"/>
  <c r="F1068" i="29" s="1"/>
  <c r="E1067" i="29"/>
  <c r="F1067" i="29" s="1"/>
  <c r="E1066" i="29"/>
  <c r="F1066" i="29" s="1"/>
  <c r="E1065" i="29"/>
  <c r="F1065" i="29" s="1"/>
  <c r="E1064" i="29"/>
  <c r="F1064" i="29" s="1"/>
  <c r="E1063" i="29"/>
  <c r="F1063" i="29" s="1"/>
  <c r="E1062" i="29"/>
  <c r="F1062" i="29" s="1"/>
  <c r="E1061" i="29"/>
  <c r="F1061" i="29" s="1"/>
  <c r="E1060" i="29"/>
  <c r="F1060" i="29" s="1"/>
  <c r="E1059" i="29"/>
  <c r="F1059" i="29" s="1"/>
  <c r="E1058" i="29"/>
  <c r="F1058" i="29" s="1"/>
  <c r="E1057" i="29"/>
  <c r="F1057" i="29" s="1"/>
  <c r="E1056" i="29"/>
  <c r="F1056" i="29" s="1"/>
  <c r="E1055" i="29"/>
  <c r="F1055" i="29" s="1"/>
  <c r="E1054" i="29"/>
  <c r="F1054" i="29" s="1"/>
  <c r="E1053" i="29"/>
  <c r="F1053" i="29" s="1"/>
  <c r="E1052" i="29"/>
  <c r="F1052" i="29" s="1"/>
  <c r="E1051" i="29"/>
  <c r="F1051" i="29" s="1"/>
  <c r="E1050" i="29"/>
  <c r="F1050" i="29" s="1"/>
  <c r="E1049" i="29"/>
  <c r="F1049" i="29" s="1"/>
  <c r="E1048" i="29"/>
  <c r="F1048" i="29" s="1"/>
  <c r="E1047" i="29"/>
  <c r="F1047" i="29" s="1"/>
  <c r="E1046" i="29"/>
  <c r="F1046" i="29" s="1"/>
  <c r="E1045" i="29"/>
  <c r="F1045" i="29" s="1"/>
  <c r="E1044" i="29"/>
  <c r="F1044" i="29" s="1"/>
  <c r="E1043" i="29"/>
  <c r="F1043" i="29" s="1"/>
  <c r="E1042" i="29"/>
  <c r="F1042" i="29" s="1"/>
  <c r="E1041" i="29"/>
  <c r="F1041" i="29" s="1"/>
  <c r="E1040" i="29"/>
  <c r="F1040" i="29" s="1"/>
  <c r="E1039" i="29"/>
  <c r="F1039" i="29" s="1"/>
  <c r="E1038" i="29"/>
  <c r="F1038" i="29" s="1"/>
  <c r="E1037" i="29"/>
  <c r="F1037" i="29" s="1"/>
  <c r="E1036" i="29"/>
  <c r="F1036" i="29" s="1"/>
  <c r="E1035" i="29"/>
  <c r="F1035" i="29" s="1"/>
  <c r="E1034" i="29"/>
  <c r="F1034" i="29" s="1"/>
  <c r="E1033" i="29"/>
  <c r="F1033" i="29" s="1"/>
  <c r="E1032" i="29"/>
  <c r="F1032" i="29" s="1"/>
  <c r="E1031" i="29"/>
  <c r="F1031" i="29" s="1"/>
  <c r="E1030" i="29"/>
  <c r="F1030" i="29" s="1"/>
  <c r="E1029" i="29"/>
  <c r="F1029" i="29" s="1"/>
  <c r="E1028" i="29"/>
  <c r="F1028" i="29" s="1"/>
  <c r="E1027" i="29"/>
  <c r="F1027" i="29" s="1"/>
  <c r="E1026" i="29"/>
  <c r="F1026" i="29" s="1"/>
  <c r="E1025" i="29"/>
  <c r="F1025" i="29" s="1"/>
  <c r="E1024" i="29"/>
  <c r="F1024" i="29" s="1"/>
  <c r="E1023" i="29"/>
  <c r="F1023" i="29" s="1"/>
  <c r="E1022" i="29"/>
  <c r="F1022" i="29" s="1"/>
  <c r="E1021" i="29"/>
  <c r="F1021" i="29" s="1"/>
  <c r="E1020" i="29"/>
  <c r="F1020" i="29" s="1"/>
  <c r="E1019" i="29"/>
  <c r="F1019" i="29" s="1"/>
  <c r="E1018" i="29"/>
  <c r="F1018" i="29" s="1"/>
  <c r="E1017" i="29"/>
  <c r="F1017" i="29" s="1"/>
  <c r="E1016" i="29"/>
  <c r="F1016" i="29" s="1"/>
  <c r="E1015" i="29"/>
  <c r="F1015" i="29" s="1"/>
  <c r="E1014" i="29"/>
  <c r="F1014" i="29" s="1"/>
  <c r="E1013" i="29"/>
  <c r="F1013" i="29" s="1"/>
  <c r="E1012" i="29"/>
  <c r="F1012" i="29" s="1"/>
  <c r="E1011" i="29"/>
  <c r="F1011" i="29" s="1"/>
  <c r="E1010" i="29"/>
  <c r="F1010" i="29" s="1"/>
  <c r="E1009" i="29"/>
  <c r="F1009" i="29" s="1"/>
  <c r="E1008" i="29"/>
  <c r="F1008" i="29" s="1"/>
  <c r="E1007" i="29"/>
  <c r="F1007" i="29" s="1"/>
  <c r="E1006" i="29"/>
  <c r="F1006" i="29" s="1"/>
  <c r="E1005" i="29"/>
  <c r="F1005" i="29" s="1"/>
  <c r="E1004" i="29"/>
  <c r="F1004" i="29" s="1"/>
  <c r="E1003" i="29"/>
  <c r="F1003" i="29" s="1"/>
  <c r="E1002" i="29"/>
  <c r="F1002" i="29" s="1"/>
  <c r="E1001" i="29"/>
  <c r="F1001" i="29" s="1"/>
  <c r="E1000" i="29"/>
  <c r="F1000" i="29" s="1"/>
  <c r="E999" i="29"/>
  <c r="F999" i="29" s="1"/>
  <c r="E998" i="29"/>
  <c r="F998" i="29" s="1"/>
  <c r="E997" i="29"/>
  <c r="F997" i="29" s="1"/>
  <c r="E996" i="29"/>
  <c r="F996" i="29" s="1"/>
  <c r="E995" i="29"/>
  <c r="F995" i="29" s="1"/>
  <c r="E994" i="29"/>
  <c r="F994" i="29" s="1"/>
  <c r="E993" i="29"/>
  <c r="F993" i="29" s="1"/>
  <c r="E992" i="29"/>
  <c r="F992" i="29" s="1"/>
  <c r="E991" i="29"/>
  <c r="F991" i="29" s="1"/>
  <c r="E990" i="29"/>
  <c r="F990" i="29" s="1"/>
  <c r="E989" i="29"/>
  <c r="F989" i="29" s="1"/>
  <c r="E988" i="29"/>
  <c r="F988" i="29" s="1"/>
  <c r="E987" i="29"/>
  <c r="F987" i="29" s="1"/>
  <c r="E986" i="29"/>
  <c r="F986" i="29" s="1"/>
  <c r="E985" i="29"/>
  <c r="F985" i="29" s="1"/>
  <c r="E984" i="29"/>
  <c r="F984" i="29" s="1"/>
  <c r="E983" i="29"/>
  <c r="F983" i="29" s="1"/>
  <c r="E982" i="29"/>
  <c r="F982" i="29" s="1"/>
  <c r="E981" i="29"/>
  <c r="F981" i="29" s="1"/>
  <c r="E980" i="29"/>
  <c r="F980" i="29" s="1"/>
  <c r="E979" i="29"/>
  <c r="F979" i="29" s="1"/>
  <c r="E978" i="29"/>
  <c r="F978" i="29" s="1"/>
  <c r="E977" i="29"/>
  <c r="F977" i="29" s="1"/>
  <c r="E976" i="29"/>
  <c r="F976" i="29" s="1"/>
  <c r="E975" i="29"/>
  <c r="F975" i="29" s="1"/>
  <c r="E974" i="29"/>
  <c r="F974" i="29" s="1"/>
  <c r="E973" i="29"/>
  <c r="F973" i="29" s="1"/>
  <c r="E972" i="29"/>
  <c r="F972" i="29" s="1"/>
  <c r="E971" i="29"/>
  <c r="F971" i="29" s="1"/>
  <c r="E970" i="29"/>
  <c r="F970" i="29" s="1"/>
  <c r="E969" i="29"/>
  <c r="F969" i="29" s="1"/>
  <c r="E968" i="29"/>
  <c r="F968" i="29" s="1"/>
  <c r="E967" i="29"/>
  <c r="F967" i="29" s="1"/>
  <c r="E966" i="29"/>
  <c r="F966" i="29" s="1"/>
  <c r="E965" i="29"/>
  <c r="F965" i="29" s="1"/>
  <c r="E964" i="29"/>
  <c r="F964" i="29" s="1"/>
  <c r="E963" i="29"/>
  <c r="F963" i="29" s="1"/>
  <c r="E962" i="29"/>
  <c r="F962" i="29" s="1"/>
  <c r="E961" i="29"/>
  <c r="F961" i="29" s="1"/>
  <c r="E960" i="29"/>
  <c r="F960" i="29" s="1"/>
  <c r="E959" i="29"/>
  <c r="F959" i="29" s="1"/>
  <c r="E958" i="29"/>
  <c r="F958" i="29" s="1"/>
  <c r="E957" i="29"/>
  <c r="F957" i="29" s="1"/>
  <c r="E956" i="29"/>
  <c r="F956" i="29" s="1"/>
  <c r="E955" i="29"/>
  <c r="F955" i="29" s="1"/>
  <c r="E954" i="29"/>
  <c r="F954" i="29" s="1"/>
  <c r="E953" i="29"/>
  <c r="F953" i="29" s="1"/>
  <c r="E952" i="29"/>
  <c r="F952" i="29" s="1"/>
  <c r="E951" i="29"/>
  <c r="F951" i="29" s="1"/>
  <c r="E950" i="29"/>
  <c r="F950" i="29" s="1"/>
  <c r="E949" i="29"/>
  <c r="F949" i="29" s="1"/>
  <c r="E948" i="29"/>
  <c r="F948" i="29" s="1"/>
  <c r="E947" i="29"/>
  <c r="F947" i="29" s="1"/>
  <c r="E946" i="29"/>
  <c r="F946" i="29" s="1"/>
  <c r="E945" i="29"/>
  <c r="F945" i="29" s="1"/>
  <c r="E944" i="29"/>
  <c r="F944" i="29" s="1"/>
  <c r="E943" i="29"/>
  <c r="F943" i="29" s="1"/>
  <c r="E942" i="29"/>
  <c r="F942" i="29" s="1"/>
  <c r="E941" i="29"/>
  <c r="F941" i="29" s="1"/>
  <c r="E940" i="29"/>
  <c r="F940" i="29" s="1"/>
  <c r="E939" i="29"/>
  <c r="F939" i="29" s="1"/>
  <c r="E938" i="29"/>
  <c r="F938" i="29" s="1"/>
  <c r="E937" i="29"/>
  <c r="F937" i="29" s="1"/>
  <c r="E936" i="29"/>
  <c r="F936" i="29" s="1"/>
  <c r="E935" i="29"/>
  <c r="F935" i="29" s="1"/>
  <c r="E934" i="29"/>
  <c r="F934" i="29" s="1"/>
  <c r="E933" i="29"/>
  <c r="F933" i="29" s="1"/>
  <c r="E932" i="29"/>
  <c r="F932" i="29" s="1"/>
  <c r="E931" i="29"/>
  <c r="F931" i="29" s="1"/>
  <c r="E930" i="29"/>
  <c r="F930" i="29" s="1"/>
  <c r="E929" i="29"/>
  <c r="F929" i="29" s="1"/>
  <c r="E928" i="29"/>
  <c r="F928" i="29" s="1"/>
  <c r="E927" i="29"/>
  <c r="F927" i="29" s="1"/>
  <c r="E926" i="29"/>
  <c r="F926" i="29" s="1"/>
  <c r="E925" i="29"/>
  <c r="F925" i="29" s="1"/>
  <c r="E924" i="29"/>
  <c r="F924" i="29" s="1"/>
  <c r="E923" i="29"/>
  <c r="F923" i="29" s="1"/>
  <c r="E922" i="29"/>
  <c r="F922" i="29" s="1"/>
  <c r="E921" i="29"/>
  <c r="F921" i="29" s="1"/>
  <c r="E920" i="29"/>
  <c r="F920" i="29" s="1"/>
  <c r="E919" i="29"/>
  <c r="F919" i="29" s="1"/>
  <c r="E918" i="29"/>
  <c r="F918" i="29" s="1"/>
  <c r="E917" i="29"/>
  <c r="F917" i="29" s="1"/>
  <c r="E916" i="29"/>
  <c r="F916" i="29" s="1"/>
  <c r="E915" i="29"/>
  <c r="F915" i="29" s="1"/>
  <c r="E914" i="29"/>
  <c r="F914" i="29" s="1"/>
  <c r="E913" i="29"/>
  <c r="F913" i="29" s="1"/>
  <c r="E912" i="29"/>
  <c r="F912" i="29" s="1"/>
  <c r="E911" i="29"/>
  <c r="F911" i="29" s="1"/>
  <c r="E910" i="29"/>
  <c r="F910" i="29" s="1"/>
  <c r="E909" i="29"/>
  <c r="F909" i="29" s="1"/>
  <c r="E908" i="29"/>
  <c r="F908" i="29" s="1"/>
  <c r="E907" i="29"/>
  <c r="F907" i="29" s="1"/>
  <c r="E906" i="29"/>
  <c r="F906" i="29" s="1"/>
  <c r="E905" i="29"/>
  <c r="F905" i="29" s="1"/>
  <c r="E904" i="29"/>
  <c r="F904" i="29" s="1"/>
  <c r="E903" i="29"/>
  <c r="F903" i="29" s="1"/>
  <c r="E902" i="29"/>
  <c r="F902" i="29" s="1"/>
  <c r="E901" i="29"/>
  <c r="F901" i="29" s="1"/>
  <c r="E900" i="29"/>
  <c r="F900" i="29" s="1"/>
  <c r="E899" i="29"/>
  <c r="F899" i="29" s="1"/>
  <c r="E898" i="29"/>
  <c r="F898" i="29" s="1"/>
  <c r="E897" i="29"/>
  <c r="F897" i="29" s="1"/>
  <c r="E896" i="29"/>
  <c r="F896" i="29" s="1"/>
  <c r="E895" i="29"/>
  <c r="F895" i="29" s="1"/>
  <c r="E894" i="29"/>
  <c r="F894" i="29" s="1"/>
  <c r="E893" i="29"/>
  <c r="F893" i="29" s="1"/>
  <c r="E892" i="29"/>
  <c r="F892" i="29" s="1"/>
  <c r="E891" i="29"/>
  <c r="F891" i="29" s="1"/>
  <c r="E890" i="29"/>
  <c r="F890" i="29" s="1"/>
  <c r="E889" i="29"/>
  <c r="F889" i="29" s="1"/>
  <c r="E888" i="29"/>
  <c r="F888" i="29" s="1"/>
  <c r="E887" i="29"/>
  <c r="F887" i="29" s="1"/>
  <c r="E886" i="29"/>
  <c r="F886" i="29" s="1"/>
  <c r="E885" i="29"/>
  <c r="F885" i="29" s="1"/>
  <c r="E884" i="29"/>
  <c r="F884" i="29" s="1"/>
  <c r="E883" i="29"/>
  <c r="F883" i="29" s="1"/>
  <c r="E882" i="29"/>
  <c r="F882" i="29" s="1"/>
  <c r="E881" i="29"/>
  <c r="F881" i="29" s="1"/>
  <c r="E880" i="29"/>
  <c r="F880" i="29" s="1"/>
  <c r="E879" i="29"/>
  <c r="F879" i="29" s="1"/>
  <c r="E878" i="29"/>
  <c r="F878" i="29" s="1"/>
  <c r="E877" i="29"/>
  <c r="F877" i="29" s="1"/>
  <c r="E876" i="29"/>
  <c r="F876" i="29" s="1"/>
  <c r="E875" i="29"/>
  <c r="F875" i="29" s="1"/>
  <c r="E874" i="29"/>
  <c r="F874" i="29" s="1"/>
  <c r="E873" i="29"/>
  <c r="F873" i="29" s="1"/>
  <c r="E872" i="29"/>
  <c r="F872" i="29" s="1"/>
  <c r="E871" i="29"/>
  <c r="F871" i="29" s="1"/>
  <c r="E870" i="29"/>
  <c r="F870" i="29" s="1"/>
  <c r="E869" i="29"/>
  <c r="F869" i="29" s="1"/>
  <c r="E868" i="29"/>
  <c r="F868" i="29" s="1"/>
  <c r="E867" i="29"/>
  <c r="F867" i="29" s="1"/>
  <c r="E866" i="29"/>
  <c r="F866" i="29" s="1"/>
  <c r="E865" i="29"/>
  <c r="F865" i="29" s="1"/>
  <c r="E864" i="29"/>
  <c r="F864" i="29" s="1"/>
  <c r="E863" i="29"/>
  <c r="F863" i="29" s="1"/>
  <c r="E862" i="29"/>
  <c r="F862" i="29" s="1"/>
  <c r="E861" i="29"/>
  <c r="F861" i="29" s="1"/>
  <c r="E860" i="29"/>
  <c r="F860" i="29" s="1"/>
  <c r="E859" i="29"/>
  <c r="F859" i="29" s="1"/>
  <c r="E858" i="29"/>
  <c r="F858" i="29" s="1"/>
  <c r="E857" i="29"/>
  <c r="F857" i="29" s="1"/>
  <c r="E856" i="29"/>
  <c r="F856" i="29" s="1"/>
  <c r="E855" i="29"/>
  <c r="F855" i="29" s="1"/>
  <c r="E854" i="29"/>
  <c r="F854" i="29" s="1"/>
  <c r="E853" i="29"/>
  <c r="F853" i="29" s="1"/>
  <c r="E852" i="29"/>
  <c r="F852" i="29" s="1"/>
  <c r="E851" i="29"/>
  <c r="F851" i="29" s="1"/>
  <c r="E850" i="29"/>
  <c r="F850" i="29" s="1"/>
  <c r="E849" i="29"/>
  <c r="F849" i="29" s="1"/>
  <c r="E848" i="29"/>
  <c r="F848" i="29" s="1"/>
  <c r="E847" i="29"/>
  <c r="F847" i="29" s="1"/>
  <c r="E846" i="29"/>
  <c r="F846" i="29" s="1"/>
  <c r="E845" i="29"/>
  <c r="F845" i="29" s="1"/>
  <c r="E844" i="29"/>
  <c r="F844" i="29" s="1"/>
  <c r="E843" i="29"/>
  <c r="F843" i="29" s="1"/>
  <c r="E842" i="29"/>
  <c r="F842" i="29" s="1"/>
  <c r="E841" i="29"/>
  <c r="F841" i="29" s="1"/>
  <c r="E840" i="29"/>
  <c r="F840" i="29" s="1"/>
  <c r="E839" i="29"/>
  <c r="F839" i="29" s="1"/>
  <c r="E838" i="29"/>
  <c r="F838" i="29" s="1"/>
  <c r="E837" i="29"/>
  <c r="F837" i="29" s="1"/>
  <c r="E836" i="29"/>
  <c r="F836" i="29" s="1"/>
  <c r="E835" i="29"/>
  <c r="F835" i="29" s="1"/>
  <c r="E834" i="29"/>
  <c r="F834" i="29" s="1"/>
  <c r="E833" i="29"/>
  <c r="F833" i="29" s="1"/>
  <c r="E832" i="29"/>
  <c r="F832" i="29" s="1"/>
  <c r="E831" i="29"/>
  <c r="F831" i="29" s="1"/>
  <c r="E830" i="29"/>
  <c r="F830" i="29" s="1"/>
  <c r="E829" i="29"/>
  <c r="F829" i="29" s="1"/>
  <c r="E828" i="29"/>
  <c r="F828" i="29" s="1"/>
  <c r="E827" i="29"/>
  <c r="F827" i="29" s="1"/>
  <c r="E826" i="29"/>
  <c r="F826" i="29" s="1"/>
  <c r="E825" i="29"/>
  <c r="F825" i="29" s="1"/>
  <c r="E824" i="29"/>
  <c r="F824" i="29" s="1"/>
  <c r="E823" i="29"/>
  <c r="F823" i="29" s="1"/>
  <c r="E822" i="29"/>
  <c r="F822" i="29" s="1"/>
  <c r="E821" i="29"/>
  <c r="F821" i="29" s="1"/>
  <c r="E820" i="29"/>
  <c r="F820" i="29" s="1"/>
  <c r="E819" i="29"/>
  <c r="F819" i="29" s="1"/>
  <c r="E818" i="29"/>
  <c r="F818" i="29" s="1"/>
  <c r="E817" i="29"/>
  <c r="F817" i="29" s="1"/>
  <c r="E816" i="29"/>
  <c r="F816" i="29" s="1"/>
  <c r="E815" i="29"/>
  <c r="F815" i="29" s="1"/>
  <c r="E814" i="29"/>
  <c r="F814" i="29" s="1"/>
  <c r="E813" i="29"/>
  <c r="F813" i="29" s="1"/>
  <c r="E812" i="29"/>
  <c r="F812" i="29" s="1"/>
  <c r="E811" i="29"/>
  <c r="F811" i="29" s="1"/>
  <c r="E810" i="29"/>
  <c r="F810" i="29" s="1"/>
  <c r="E809" i="29"/>
  <c r="F809" i="29" s="1"/>
  <c r="E808" i="29"/>
  <c r="F808" i="29" s="1"/>
  <c r="E807" i="29"/>
  <c r="F807" i="29" s="1"/>
  <c r="E806" i="29"/>
  <c r="F806" i="29" s="1"/>
  <c r="E805" i="29"/>
  <c r="F805" i="29" s="1"/>
  <c r="E804" i="29"/>
  <c r="F804" i="29" s="1"/>
  <c r="E803" i="29"/>
  <c r="F803" i="29" s="1"/>
  <c r="E802" i="29"/>
  <c r="F802" i="29" s="1"/>
  <c r="E801" i="29"/>
  <c r="F801" i="29" s="1"/>
  <c r="E800" i="29"/>
  <c r="F800" i="29" s="1"/>
  <c r="E799" i="29"/>
  <c r="F799" i="29" s="1"/>
  <c r="E798" i="29"/>
  <c r="F798" i="29" s="1"/>
  <c r="E797" i="29"/>
  <c r="F797" i="29" s="1"/>
  <c r="E796" i="29"/>
  <c r="F796" i="29" s="1"/>
  <c r="E795" i="29"/>
  <c r="F795" i="29" s="1"/>
  <c r="E794" i="29"/>
  <c r="F794" i="29" s="1"/>
  <c r="E793" i="29"/>
  <c r="F793" i="29" s="1"/>
  <c r="E792" i="29"/>
  <c r="F792" i="29" s="1"/>
  <c r="E791" i="29"/>
  <c r="F791" i="29" s="1"/>
  <c r="E790" i="29"/>
  <c r="F790" i="29" s="1"/>
  <c r="E789" i="29"/>
  <c r="F789" i="29" s="1"/>
  <c r="E788" i="29"/>
  <c r="F788" i="29" s="1"/>
  <c r="E787" i="29"/>
  <c r="F787" i="29" s="1"/>
  <c r="E786" i="29"/>
  <c r="F786" i="29" s="1"/>
  <c r="E785" i="29"/>
  <c r="F785" i="29" s="1"/>
  <c r="E784" i="29"/>
  <c r="F784" i="29" s="1"/>
  <c r="E783" i="29"/>
  <c r="F783" i="29" s="1"/>
  <c r="E782" i="29"/>
  <c r="F782" i="29" s="1"/>
  <c r="E781" i="29"/>
  <c r="F781" i="29" s="1"/>
  <c r="E780" i="29"/>
  <c r="F780" i="29" s="1"/>
  <c r="E779" i="29"/>
  <c r="F779" i="29" s="1"/>
  <c r="E778" i="29"/>
  <c r="F778" i="29" s="1"/>
  <c r="E777" i="29"/>
  <c r="F777" i="29" s="1"/>
  <c r="E776" i="29"/>
  <c r="F776" i="29" s="1"/>
  <c r="E775" i="29"/>
  <c r="F775" i="29" s="1"/>
  <c r="E774" i="29"/>
  <c r="F774" i="29" s="1"/>
  <c r="E773" i="29"/>
  <c r="F773" i="29" s="1"/>
  <c r="E772" i="29"/>
  <c r="F772" i="29" s="1"/>
  <c r="E771" i="29"/>
  <c r="F771" i="29" s="1"/>
  <c r="E770" i="29"/>
  <c r="F770" i="29" s="1"/>
  <c r="E769" i="29"/>
  <c r="F769" i="29" s="1"/>
  <c r="E768" i="29"/>
  <c r="F768" i="29" s="1"/>
  <c r="E767" i="29"/>
  <c r="F767" i="29" s="1"/>
  <c r="E766" i="29"/>
  <c r="F766" i="29" s="1"/>
  <c r="E765" i="29"/>
  <c r="F765" i="29" s="1"/>
  <c r="E764" i="29"/>
  <c r="F764" i="29" s="1"/>
  <c r="E763" i="29"/>
  <c r="F763" i="29" s="1"/>
  <c r="E762" i="29"/>
  <c r="F762" i="29" s="1"/>
  <c r="E761" i="29"/>
  <c r="F761" i="29" s="1"/>
  <c r="E760" i="29"/>
  <c r="F760" i="29" s="1"/>
  <c r="E759" i="29"/>
  <c r="F759" i="29" s="1"/>
  <c r="E758" i="29"/>
  <c r="F758" i="29" s="1"/>
  <c r="E757" i="29"/>
  <c r="F757" i="29" s="1"/>
  <c r="E756" i="29"/>
  <c r="F756" i="29" s="1"/>
  <c r="E755" i="29"/>
  <c r="F755" i="29" s="1"/>
  <c r="E754" i="29"/>
  <c r="F754" i="29" s="1"/>
  <c r="E753" i="29"/>
  <c r="F753" i="29" s="1"/>
  <c r="E752" i="29"/>
  <c r="F752" i="29" s="1"/>
  <c r="E751" i="29"/>
  <c r="F751" i="29" s="1"/>
  <c r="E750" i="29"/>
  <c r="F750" i="29" s="1"/>
  <c r="E749" i="29"/>
  <c r="F749" i="29" s="1"/>
  <c r="E748" i="29"/>
  <c r="F748" i="29" s="1"/>
  <c r="E747" i="29"/>
  <c r="F747" i="29" s="1"/>
  <c r="E746" i="29"/>
  <c r="F746" i="29" s="1"/>
  <c r="E745" i="29"/>
  <c r="F745" i="29" s="1"/>
  <c r="E744" i="29"/>
  <c r="F744" i="29" s="1"/>
  <c r="E743" i="29"/>
  <c r="F743" i="29" s="1"/>
  <c r="E742" i="29"/>
  <c r="F742" i="29" s="1"/>
  <c r="E741" i="29"/>
  <c r="F741" i="29" s="1"/>
  <c r="E740" i="29"/>
  <c r="F740" i="29" s="1"/>
  <c r="E739" i="29"/>
  <c r="F739" i="29" s="1"/>
  <c r="E738" i="29"/>
  <c r="F738" i="29" s="1"/>
  <c r="E737" i="29"/>
  <c r="F737" i="29" s="1"/>
  <c r="E736" i="29"/>
  <c r="F736" i="29" s="1"/>
  <c r="E735" i="29"/>
  <c r="F735" i="29" s="1"/>
  <c r="E734" i="29"/>
  <c r="F734" i="29" s="1"/>
  <c r="E733" i="29"/>
  <c r="F733" i="29" s="1"/>
  <c r="E732" i="29"/>
  <c r="F732" i="29" s="1"/>
  <c r="E731" i="29"/>
  <c r="F731" i="29" s="1"/>
  <c r="E730" i="29"/>
  <c r="F730" i="29" s="1"/>
  <c r="E729" i="29"/>
  <c r="F729" i="29" s="1"/>
  <c r="E728" i="29"/>
  <c r="F728" i="29" s="1"/>
  <c r="E727" i="29"/>
  <c r="F727" i="29" s="1"/>
  <c r="E726" i="29"/>
  <c r="F726" i="29" s="1"/>
  <c r="E725" i="29"/>
  <c r="F725" i="29" s="1"/>
  <c r="E724" i="29"/>
  <c r="F724" i="29" s="1"/>
  <c r="E723" i="29"/>
  <c r="F723" i="29" s="1"/>
  <c r="E722" i="29"/>
  <c r="F722" i="29" s="1"/>
  <c r="E721" i="29"/>
  <c r="F721" i="29" s="1"/>
  <c r="E720" i="29"/>
  <c r="F720" i="29" s="1"/>
  <c r="E719" i="29"/>
  <c r="F719" i="29" s="1"/>
  <c r="E718" i="29"/>
  <c r="F718" i="29" s="1"/>
  <c r="E717" i="29"/>
  <c r="F717" i="29" s="1"/>
  <c r="E716" i="29"/>
  <c r="F716" i="29" s="1"/>
  <c r="E715" i="29"/>
  <c r="F715" i="29" s="1"/>
  <c r="E714" i="29"/>
  <c r="F714" i="29" s="1"/>
  <c r="E713" i="29"/>
  <c r="F713" i="29" s="1"/>
  <c r="E712" i="29"/>
  <c r="F712" i="29" s="1"/>
  <c r="E711" i="29"/>
  <c r="F711" i="29" s="1"/>
  <c r="E710" i="29"/>
  <c r="F710" i="29" s="1"/>
  <c r="E709" i="29"/>
  <c r="F709" i="29" s="1"/>
  <c r="E708" i="29"/>
  <c r="F708" i="29" s="1"/>
  <c r="E707" i="29"/>
  <c r="F707" i="29" s="1"/>
  <c r="E706" i="29"/>
  <c r="F706" i="29" s="1"/>
  <c r="E705" i="29"/>
  <c r="F705" i="29" s="1"/>
  <c r="E704" i="29"/>
  <c r="F704" i="29" s="1"/>
  <c r="E703" i="29"/>
  <c r="F703" i="29" s="1"/>
  <c r="E702" i="29"/>
  <c r="F702" i="29" s="1"/>
  <c r="E701" i="29"/>
  <c r="F701" i="29" s="1"/>
  <c r="E700" i="29"/>
  <c r="F700" i="29" s="1"/>
  <c r="E699" i="29"/>
  <c r="F699" i="29" s="1"/>
  <c r="E698" i="29"/>
  <c r="F698" i="29" s="1"/>
  <c r="E697" i="29"/>
  <c r="F697" i="29" s="1"/>
  <c r="E696" i="29"/>
  <c r="F696" i="29" s="1"/>
  <c r="E695" i="29"/>
  <c r="F695" i="29" s="1"/>
  <c r="E694" i="29"/>
  <c r="F694" i="29" s="1"/>
  <c r="E693" i="29"/>
  <c r="F693" i="29" s="1"/>
  <c r="E692" i="29"/>
  <c r="F692" i="29" s="1"/>
  <c r="E691" i="29"/>
  <c r="F691" i="29" s="1"/>
  <c r="E690" i="29"/>
  <c r="F690" i="29" s="1"/>
  <c r="E689" i="29"/>
  <c r="F689" i="29" s="1"/>
  <c r="E688" i="29"/>
  <c r="F688" i="29" s="1"/>
  <c r="E687" i="29"/>
  <c r="F687" i="29" s="1"/>
  <c r="E686" i="29"/>
  <c r="F686" i="29" s="1"/>
  <c r="E685" i="29"/>
  <c r="F685" i="29" s="1"/>
  <c r="E684" i="29"/>
  <c r="F684" i="29" s="1"/>
  <c r="E683" i="29"/>
  <c r="F683" i="29" s="1"/>
  <c r="E682" i="29"/>
  <c r="F682" i="29" s="1"/>
  <c r="E681" i="29"/>
  <c r="F681" i="29" s="1"/>
  <c r="E680" i="29"/>
  <c r="F680" i="29" s="1"/>
  <c r="E679" i="29"/>
  <c r="F679" i="29" s="1"/>
  <c r="E678" i="29"/>
  <c r="F678" i="29" s="1"/>
  <c r="E677" i="29"/>
  <c r="F677" i="29" s="1"/>
  <c r="E676" i="29"/>
  <c r="F676" i="29" s="1"/>
  <c r="E675" i="29"/>
  <c r="F675" i="29" s="1"/>
  <c r="E674" i="29"/>
  <c r="F674" i="29" s="1"/>
  <c r="E673" i="29"/>
  <c r="F673" i="29" s="1"/>
  <c r="E672" i="29"/>
  <c r="F672" i="29" s="1"/>
  <c r="E671" i="29"/>
  <c r="F671" i="29" s="1"/>
  <c r="E670" i="29"/>
  <c r="F670" i="29" s="1"/>
  <c r="E669" i="29"/>
  <c r="F669" i="29" s="1"/>
  <c r="E668" i="29"/>
  <c r="F668" i="29" s="1"/>
  <c r="E667" i="29"/>
  <c r="F667" i="29" s="1"/>
  <c r="E666" i="29"/>
  <c r="F666" i="29" s="1"/>
  <c r="E665" i="29"/>
  <c r="F665" i="29" s="1"/>
  <c r="E664" i="29"/>
  <c r="F664" i="29" s="1"/>
  <c r="E663" i="29"/>
  <c r="F663" i="29" s="1"/>
  <c r="E662" i="29"/>
  <c r="F662" i="29" s="1"/>
  <c r="E661" i="29"/>
  <c r="F661" i="29" s="1"/>
  <c r="E660" i="29"/>
  <c r="F660" i="29" s="1"/>
  <c r="E659" i="29"/>
  <c r="F659" i="29" s="1"/>
  <c r="E658" i="29"/>
  <c r="F658" i="29" s="1"/>
  <c r="E657" i="29"/>
  <c r="F657" i="29" s="1"/>
  <c r="E656" i="29"/>
  <c r="F656" i="29" s="1"/>
  <c r="E655" i="29"/>
  <c r="F655" i="29" s="1"/>
  <c r="E654" i="29"/>
  <c r="F654" i="29" s="1"/>
  <c r="E653" i="29"/>
  <c r="F653" i="29" s="1"/>
  <c r="E652" i="29"/>
  <c r="F652" i="29" s="1"/>
  <c r="E651" i="29"/>
  <c r="F651" i="29" s="1"/>
  <c r="E650" i="29"/>
  <c r="F650" i="29" s="1"/>
  <c r="E649" i="29"/>
  <c r="F649" i="29" s="1"/>
  <c r="E648" i="29"/>
  <c r="F648" i="29" s="1"/>
  <c r="E647" i="29"/>
  <c r="F647" i="29" s="1"/>
  <c r="E646" i="29"/>
  <c r="F646" i="29" s="1"/>
  <c r="E645" i="29"/>
  <c r="F645" i="29" s="1"/>
  <c r="E644" i="29"/>
  <c r="F644" i="29" s="1"/>
  <c r="E643" i="29"/>
  <c r="F643" i="29" s="1"/>
  <c r="E642" i="29"/>
  <c r="F642" i="29" s="1"/>
  <c r="E641" i="29"/>
  <c r="F641" i="29" s="1"/>
  <c r="E640" i="29"/>
  <c r="F640" i="29" s="1"/>
  <c r="E639" i="29"/>
  <c r="F639" i="29" s="1"/>
  <c r="E638" i="29"/>
  <c r="F638" i="29" s="1"/>
  <c r="E637" i="29"/>
  <c r="F637" i="29" s="1"/>
  <c r="E636" i="29"/>
  <c r="F636" i="29" s="1"/>
  <c r="E635" i="29"/>
  <c r="F635" i="29" s="1"/>
  <c r="E634" i="29"/>
  <c r="F634" i="29" s="1"/>
  <c r="E633" i="29"/>
  <c r="F633" i="29" s="1"/>
  <c r="E632" i="29"/>
  <c r="F632" i="29" s="1"/>
  <c r="E631" i="29"/>
  <c r="F631" i="29" s="1"/>
  <c r="E630" i="29"/>
  <c r="F630" i="29" s="1"/>
  <c r="E629" i="29"/>
  <c r="F629" i="29" s="1"/>
  <c r="E628" i="29"/>
  <c r="F628" i="29" s="1"/>
  <c r="E627" i="29"/>
  <c r="F627" i="29" s="1"/>
  <c r="E626" i="29"/>
  <c r="F626" i="29" s="1"/>
  <c r="E625" i="29"/>
  <c r="F625" i="29" s="1"/>
  <c r="E624" i="29"/>
  <c r="F624" i="29" s="1"/>
  <c r="E623" i="29"/>
  <c r="F623" i="29" s="1"/>
  <c r="E622" i="29"/>
  <c r="F622" i="29" s="1"/>
  <c r="E621" i="29"/>
  <c r="F621" i="29" s="1"/>
  <c r="E620" i="29"/>
  <c r="F620" i="29" s="1"/>
  <c r="E619" i="29"/>
  <c r="F619" i="29" s="1"/>
  <c r="E618" i="29"/>
  <c r="F618" i="29" s="1"/>
  <c r="E617" i="29"/>
  <c r="F617" i="29" s="1"/>
  <c r="E616" i="29"/>
  <c r="F616" i="29" s="1"/>
  <c r="E615" i="29"/>
  <c r="F615" i="29" s="1"/>
  <c r="E614" i="29"/>
  <c r="F614" i="29" s="1"/>
  <c r="E613" i="29"/>
  <c r="F613" i="29" s="1"/>
  <c r="E612" i="29"/>
  <c r="F612" i="29" s="1"/>
  <c r="E611" i="29"/>
  <c r="F611" i="29" s="1"/>
  <c r="E610" i="29"/>
  <c r="F610" i="29" s="1"/>
  <c r="E609" i="29"/>
  <c r="F609" i="29" s="1"/>
  <c r="E608" i="29"/>
  <c r="F608" i="29" s="1"/>
  <c r="E607" i="29"/>
  <c r="F607" i="29" s="1"/>
  <c r="E606" i="29"/>
  <c r="F606" i="29" s="1"/>
  <c r="E605" i="29"/>
  <c r="F605" i="29" s="1"/>
  <c r="E604" i="29"/>
  <c r="F604" i="29" s="1"/>
  <c r="E603" i="29"/>
  <c r="F603" i="29" s="1"/>
  <c r="E602" i="29"/>
  <c r="F602" i="29" s="1"/>
  <c r="E601" i="29"/>
  <c r="F601" i="29" s="1"/>
  <c r="E600" i="29"/>
  <c r="F600" i="29" s="1"/>
  <c r="E599" i="29"/>
  <c r="F599" i="29" s="1"/>
  <c r="E598" i="29"/>
  <c r="F598" i="29" s="1"/>
  <c r="E597" i="29"/>
  <c r="F597" i="29" s="1"/>
  <c r="E596" i="29"/>
  <c r="F596" i="29" s="1"/>
  <c r="E595" i="29"/>
  <c r="F595" i="29" s="1"/>
  <c r="E594" i="29"/>
  <c r="F594" i="29" s="1"/>
  <c r="E593" i="29"/>
  <c r="F593" i="29" s="1"/>
  <c r="E592" i="29"/>
  <c r="F592" i="29" s="1"/>
  <c r="E591" i="29"/>
  <c r="F591" i="29" s="1"/>
  <c r="E590" i="29"/>
  <c r="F590" i="29" s="1"/>
  <c r="E589" i="29"/>
  <c r="F589" i="29" s="1"/>
  <c r="E588" i="29"/>
  <c r="F588" i="29" s="1"/>
  <c r="E587" i="29"/>
  <c r="F587" i="29" s="1"/>
  <c r="E586" i="29"/>
  <c r="F586" i="29" s="1"/>
  <c r="E585" i="29"/>
  <c r="F585" i="29" s="1"/>
  <c r="E584" i="29"/>
  <c r="F584" i="29" s="1"/>
  <c r="E583" i="29"/>
  <c r="F583" i="29" s="1"/>
  <c r="E582" i="29"/>
  <c r="F582" i="29" s="1"/>
  <c r="E581" i="29"/>
  <c r="F581" i="29" s="1"/>
  <c r="E580" i="29"/>
  <c r="F580" i="29" s="1"/>
  <c r="E579" i="29"/>
  <c r="F579" i="29" s="1"/>
  <c r="E578" i="29"/>
  <c r="F578" i="29" s="1"/>
  <c r="E577" i="29"/>
  <c r="F577" i="29" s="1"/>
  <c r="E576" i="29"/>
  <c r="F576" i="29" s="1"/>
  <c r="E575" i="29"/>
  <c r="F575" i="29" s="1"/>
  <c r="E574" i="29"/>
  <c r="F574" i="29" s="1"/>
  <c r="E573" i="29"/>
  <c r="F573" i="29" s="1"/>
  <c r="E572" i="29"/>
  <c r="F572" i="29" s="1"/>
  <c r="E571" i="29"/>
  <c r="F571" i="29" s="1"/>
  <c r="E570" i="29"/>
  <c r="F570" i="29" s="1"/>
  <c r="E569" i="29"/>
  <c r="F569" i="29" s="1"/>
  <c r="E568" i="29"/>
  <c r="F568" i="29" s="1"/>
  <c r="E567" i="29"/>
  <c r="F567" i="29" s="1"/>
  <c r="E566" i="29"/>
  <c r="F566" i="29" s="1"/>
  <c r="E565" i="29"/>
  <c r="F565" i="29" s="1"/>
  <c r="E564" i="29"/>
  <c r="F564" i="29" s="1"/>
  <c r="E563" i="29"/>
  <c r="F563" i="29" s="1"/>
  <c r="E562" i="29"/>
  <c r="F562" i="29" s="1"/>
  <c r="E561" i="29"/>
  <c r="F561" i="29" s="1"/>
  <c r="E560" i="29"/>
  <c r="F560" i="29" s="1"/>
  <c r="E559" i="29"/>
  <c r="F559" i="29" s="1"/>
  <c r="E558" i="29"/>
  <c r="F558" i="29" s="1"/>
  <c r="E557" i="29"/>
  <c r="F557" i="29" s="1"/>
  <c r="E556" i="29"/>
  <c r="F556" i="29" s="1"/>
  <c r="E555" i="29"/>
  <c r="F555" i="29" s="1"/>
  <c r="E554" i="29"/>
  <c r="F554" i="29" s="1"/>
  <c r="E553" i="29"/>
  <c r="F553" i="29" s="1"/>
  <c r="E552" i="29"/>
  <c r="F552" i="29" s="1"/>
  <c r="E551" i="29"/>
  <c r="F551" i="29" s="1"/>
  <c r="E550" i="29"/>
  <c r="F550" i="29" s="1"/>
  <c r="E549" i="29"/>
  <c r="F549" i="29" s="1"/>
  <c r="E548" i="29"/>
  <c r="F548" i="29" s="1"/>
  <c r="E547" i="29"/>
  <c r="F547" i="29" s="1"/>
  <c r="E546" i="29"/>
  <c r="F546" i="29" s="1"/>
  <c r="E545" i="29"/>
  <c r="F545" i="29" s="1"/>
  <c r="E544" i="29"/>
  <c r="F544" i="29" s="1"/>
  <c r="E543" i="29"/>
  <c r="F543" i="29" s="1"/>
  <c r="E542" i="29"/>
  <c r="F542" i="29" s="1"/>
  <c r="E541" i="29"/>
  <c r="F541" i="29" s="1"/>
  <c r="E540" i="29"/>
  <c r="F540" i="29" s="1"/>
  <c r="E539" i="29"/>
  <c r="F539" i="29" s="1"/>
  <c r="E538" i="29"/>
  <c r="F538" i="29" s="1"/>
  <c r="E537" i="29"/>
  <c r="F537" i="29" s="1"/>
  <c r="E536" i="29"/>
  <c r="F536" i="29" s="1"/>
  <c r="E535" i="29"/>
  <c r="F535" i="29" s="1"/>
  <c r="E534" i="29"/>
  <c r="F534" i="29" s="1"/>
  <c r="E533" i="29"/>
  <c r="F533" i="29" s="1"/>
  <c r="E532" i="29"/>
  <c r="F532" i="29" s="1"/>
  <c r="E531" i="29"/>
  <c r="F531" i="29" s="1"/>
  <c r="E530" i="29"/>
  <c r="F530" i="29" s="1"/>
  <c r="E529" i="29"/>
  <c r="F529" i="29" s="1"/>
  <c r="E528" i="29"/>
  <c r="F528" i="29" s="1"/>
  <c r="E527" i="29"/>
  <c r="F527" i="29" s="1"/>
  <c r="E526" i="29"/>
  <c r="F526" i="29" s="1"/>
  <c r="E525" i="29"/>
  <c r="F525" i="29" s="1"/>
  <c r="E524" i="29"/>
  <c r="F524" i="29" s="1"/>
  <c r="E523" i="29"/>
  <c r="F523" i="29" s="1"/>
  <c r="E522" i="29"/>
  <c r="F522" i="29" s="1"/>
  <c r="E521" i="29"/>
  <c r="F521" i="29" s="1"/>
  <c r="E520" i="29"/>
  <c r="F520" i="29" s="1"/>
  <c r="E519" i="29"/>
  <c r="F519" i="29" s="1"/>
  <c r="E518" i="29"/>
  <c r="F518" i="29" s="1"/>
  <c r="E517" i="29"/>
  <c r="F517" i="29" s="1"/>
  <c r="E516" i="29"/>
  <c r="F516" i="29" s="1"/>
  <c r="E515" i="29"/>
  <c r="F515" i="29" s="1"/>
  <c r="E514" i="29"/>
  <c r="F514" i="29" s="1"/>
  <c r="E513" i="29"/>
  <c r="F513" i="29" s="1"/>
  <c r="E512" i="29"/>
  <c r="F512" i="29" s="1"/>
  <c r="E511" i="29"/>
  <c r="F511" i="29" s="1"/>
  <c r="E510" i="29"/>
  <c r="F510" i="29" s="1"/>
  <c r="E509" i="29"/>
  <c r="F509" i="29" s="1"/>
  <c r="E508" i="29"/>
  <c r="F508" i="29" s="1"/>
  <c r="E507" i="29"/>
  <c r="F507" i="29" s="1"/>
  <c r="E506" i="29"/>
  <c r="F506" i="29" s="1"/>
  <c r="E505" i="29"/>
  <c r="F505" i="29" s="1"/>
  <c r="E504" i="29"/>
  <c r="F504" i="29" s="1"/>
  <c r="E503" i="29"/>
  <c r="F503" i="29" s="1"/>
  <c r="E502" i="29"/>
  <c r="F502" i="29" s="1"/>
  <c r="E501" i="29"/>
  <c r="F501" i="29" s="1"/>
  <c r="E500" i="29"/>
  <c r="F500" i="29" s="1"/>
  <c r="E499" i="29"/>
  <c r="F499" i="29" s="1"/>
  <c r="E498" i="29"/>
  <c r="F498" i="29" s="1"/>
  <c r="E497" i="29"/>
  <c r="F497" i="29" s="1"/>
  <c r="E496" i="29"/>
  <c r="F496" i="29" s="1"/>
  <c r="E495" i="29"/>
  <c r="F495" i="29" s="1"/>
  <c r="E494" i="29"/>
  <c r="F494" i="29" s="1"/>
  <c r="E493" i="29"/>
  <c r="F493" i="29" s="1"/>
  <c r="E492" i="29"/>
  <c r="F492" i="29" s="1"/>
  <c r="E491" i="29"/>
  <c r="F491" i="29" s="1"/>
  <c r="E490" i="29"/>
  <c r="F490" i="29" s="1"/>
  <c r="E489" i="29"/>
  <c r="F489" i="29" s="1"/>
  <c r="E488" i="29"/>
  <c r="F488" i="29" s="1"/>
  <c r="E487" i="29"/>
  <c r="F487" i="29" s="1"/>
  <c r="E486" i="29"/>
  <c r="F486" i="29" s="1"/>
  <c r="E485" i="29"/>
  <c r="F485" i="29" s="1"/>
  <c r="E484" i="29"/>
  <c r="F484" i="29" s="1"/>
  <c r="E483" i="29"/>
  <c r="F483" i="29" s="1"/>
  <c r="E482" i="29"/>
  <c r="F482" i="29" s="1"/>
  <c r="E481" i="29"/>
  <c r="F481" i="29" s="1"/>
  <c r="E480" i="29"/>
  <c r="F480" i="29" s="1"/>
  <c r="E479" i="29"/>
  <c r="F479" i="29" s="1"/>
  <c r="E478" i="29"/>
  <c r="F478" i="29" s="1"/>
  <c r="E477" i="29"/>
  <c r="F477" i="29" s="1"/>
  <c r="E476" i="29"/>
  <c r="F476" i="29" s="1"/>
  <c r="E475" i="29"/>
  <c r="F475" i="29" s="1"/>
  <c r="E474" i="29"/>
  <c r="F474" i="29" s="1"/>
  <c r="E473" i="29"/>
  <c r="F473" i="29" s="1"/>
  <c r="E472" i="29"/>
  <c r="F472" i="29" s="1"/>
  <c r="E471" i="29"/>
  <c r="F471" i="29" s="1"/>
  <c r="E470" i="29"/>
  <c r="F470" i="29" s="1"/>
  <c r="E469" i="29"/>
  <c r="F469" i="29" s="1"/>
  <c r="E468" i="29"/>
  <c r="F468" i="29" s="1"/>
  <c r="E467" i="29"/>
  <c r="F467" i="29" s="1"/>
  <c r="E466" i="29"/>
  <c r="F466" i="29" s="1"/>
  <c r="E465" i="29"/>
  <c r="F465" i="29" s="1"/>
  <c r="E464" i="29"/>
  <c r="F464" i="29" s="1"/>
  <c r="E463" i="29"/>
  <c r="F463" i="29" s="1"/>
  <c r="E462" i="29"/>
  <c r="F462" i="29" s="1"/>
  <c r="E461" i="29"/>
  <c r="F461" i="29" s="1"/>
  <c r="E460" i="29"/>
  <c r="F460" i="29" s="1"/>
  <c r="E459" i="29"/>
  <c r="F459" i="29" s="1"/>
  <c r="E458" i="29"/>
  <c r="F458" i="29" s="1"/>
  <c r="E457" i="29"/>
  <c r="F457" i="29" s="1"/>
  <c r="E456" i="29"/>
  <c r="F456" i="29" s="1"/>
  <c r="E455" i="29"/>
  <c r="F455" i="29" s="1"/>
  <c r="E454" i="29"/>
  <c r="F454" i="29" s="1"/>
  <c r="E453" i="29"/>
  <c r="F453" i="29" s="1"/>
  <c r="E452" i="29"/>
  <c r="F452" i="29" s="1"/>
  <c r="E451" i="29"/>
  <c r="F451" i="29" s="1"/>
  <c r="E450" i="29"/>
  <c r="F450" i="29" s="1"/>
  <c r="E449" i="29"/>
  <c r="F449" i="29" s="1"/>
  <c r="E448" i="29"/>
  <c r="F448" i="29" s="1"/>
  <c r="E447" i="29"/>
  <c r="F447" i="29" s="1"/>
  <c r="E446" i="29"/>
  <c r="F446" i="29" s="1"/>
  <c r="E445" i="29"/>
  <c r="F445" i="29" s="1"/>
  <c r="E444" i="29"/>
  <c r="F444" i="29" s="1"/>
  <c r="E443" i="29"/>
  <c r="F443" i="29" s="1"/>
  <c r="E442" i="29"/>
  <c r="F442" i="29" s="1"/>
  <c r="E441" i="29"/>
  <c r="F441" i="29" s="1"/>
  <c r="E440" i="29"/>
  <c r="F440" i="29" s="1"/>
  <c r="E439" i="29"/>
  <c r="F439" i="29" s="1"/>
  <c r="E438" i="29"/>
  <c r="F438" i="29" s="1"/>
  <c r="E437" i="29"/>
  <c r="F437" i="29" s="1"/>
  <c r="E436" i="29"/>
  <c r="F436" i="29" s="1"/>
  <c r="E435" i="29"/>
  <c r="F435" i="29" s="1"/>
  <c r="E434" i="29"/>
  <c r="F434" i="29" s="1"/>
  <c r="E433" i="29"/>
  <c r="F433" i="29" s="1"/>
  <c r="E432" i="29"/>
  <c r="F432" i="29" s="1"/>
  <c r="E431" i="29"/>
  <c r="F431" i="29" s="1"/>
  <c r="E430" i="29"/>
  <c r="F430" i="29" s="1"/>
  <c r="E429" i="29"/>
  <c r="F429" i="29" s="1"/>
  <c r="E428" i="29"/>
  <c r="F428" i="29" s="1"/>
  <c r="E427" i="29"/>
  <c r="F427" i="29" s="1"/>
  <c r="E426" i="29"/>
  <c r="F426" i="29" s="1"/>
  <c r="E425" i="29"/>
  <c r="F425" i="29" s="1"/>
  <c r="E424" i="29"/>
  <c r="F424" i="29" s="1"/>
  <c r="E423" i="29"/>
  <c r="F423" i="29" s="1"/>
  <c r="E422" i="29"/>
  <c r="F422" i="29" s="1"/>
  <c r="E421" i="29"/>
  <c r="F421" i="29" s="1"/>
  <c r="E420" i="29"/>
  <c r="F420" i="29" s="1"/>
  <c r="E419" i="29"/>
  <c r="F419" i="29" s="1"/>
  <c r="E418" i="29"/>
  <c r="F418" i="29" s="1"/>
  <c r="E417" i="29"/>
  <c r="F417" i="29" s="1"/>
  <c r="E416" i="29"/>
  <c r="F416" i="29" s="1"/>
  <c r="E415" i="29"/>
  <c r="F415" i="29" s="1"/>
  <c r="E414" i="29"/>
  <c r="F414" i="29" s="1"/>
  <c r="E413" i="29"/>
  <c r="F413" i="29" s="1"/>
  <c r="E412" i="29"/>
  <c r="F412" i="29" s="1"/>
  <c r="E411" i="29"/>
  <c r="F411" i="29" s="1"/>
  <c r="E410" i="29"/>
  <c r="F410" i="29" s="1"/>
  <c r="E409" i="29"/>
  <c r="F409" i="29" s="1"/>
  <c r="E408" i="29"/>
  <c r="F408" i="29" s="1"/>
  <c r="E407" i="29"/>
  <c r="F407" i="29" s="1"/>
  <c r="E406" i="29"/>
  <c r="F406" i="29" s="1"/>
  <c r="E405" i="29"/>
  <c r="F405" i="29" s="1"/>
  <c r="E404" i="29"/>
  <c r="F404" i="29" s="1"/>
  <c r="E403" i="29"/>
  <c r="F403" i="29" s="1"/>
  <c r="E402" i="29"/>
  <c r="F402" i="29" s="1"/>
  <c r="E401" i="29"/>
  <c r="F401" i="29" s="1"/>
  <c r="E400" i="29"/>
  <c r="F400" i="29" s="1"/>
  <c r="E399" i="29"/>
  <c r="F399" i="29" s="1"/>
  <c r="E398" i="29"/>
  <c r="F398" i="29" s="1"/>
  <c r="E397" i="29"/>
  <c r="F397" i="29" s="1"/>
  <c r="E396" i="29"/>
  <c r="F396" i="29" s="1"/>
  <c r="E395" i="29"/>
  <c r="F395" i="29" s="1"/>
  <c r="E394" i="29"/>
  <c r="F394" i="29" s="1"/>
  <c r="E393" i="29"/>
  <c r="F393" i="29" s="1"/>
  <c r="E392" i="29"/>
  <c r="F392" i="29" s="1"/>
  <c r="E391" i="29"/>
  <c r="F391" i="29" s="1"/>
  <c r="E390" i="29"/>
  <c r="F390" i="29" s="1"/>
  <c r="E389" i="29"/>
  <c r="F389" i="29" s="1"/>
  <c r="E388" i="29"/>
  <c r="F388" i="29" s="1"/>
  <c r="E387" i="29"/>
  <c r="F387" i="29" s="1"/>
  <c r="E386" i="29"/>
  <c r="F386" i="29" s="1"/>
  <c r="E385" i="29"/>
  <c r="F385" i="29" s="1"/>
  <c r="E384" i="29"/>
  <c r="F384" i="29" s="1"/>
  <c r="E383" i="29"/>
  <c r="F383" i="29" s="1"/>
  <c r="E382" i="29"/>
  <c r="F382" i="29" s="1"/>
  <c r="E381" i="29"/>
  <c r="F381" i="29" s="1"/>
  <c r="E380" i="29"/>
  <c r="F380" i="29" s="1"/>
  <c r="E379" i="29"/>
  <c r="F379" i="29" s="1"/>
  <c r="E378" i="29"/>
  <c r="F378" i="29" s="1"/>
  <c r="E377" i="29"/>
  <c r="F377" i="29" s="1"/>
  <c r="E376" i="29"/>
  <c r="F376" i="29" s="1"/>
  <c r="E375" i="29"/>
  <c r="F375" i="29" s="1"/>
  <c r="E374" i="29"/>
  <c r="F374" i="29" s="1"/>
  <c r="E373" i="29"/>
  <c r="F373" i="29" s="1"/>
  <c r="E372" i="29"/>
  <c r="F372" i="29" s="1"/>
  <c r="E371" i="29"/>
  <c r="F371" i="29" s="1"/>
  <c r="E370" i="29"/>
  <c r="F370" i="29" s="1"/>
  <c r="E369" i="29"/>
  <c r="F369" i="29" s="1"/>
  <c r="E368" i="29"/>
  <c r="F368" i="29" s="1"/>
  <c r="E367" i="29"/>
  <c r="F367" i="29" s="1"/>
  <c r="E366" i="29"/>
  <c r="F366" i="29" s="1"/>
  <c r="E365" i="29"/>
  <c r="F365" i="29" s="1"/>
  <c r="E364" i="29"/>
  <c r="F364" i="29" s="1"/>
  <c r="E363" i="29"/>
  <c r="F363" i="29" s="1"/>
  <c r="E362" i="29"/>
  <c r="F362" i="29" s="1"/>
  <c r="E361" i="29"/>
  <c r="F361" i="29" s="1"/>
  <c r="E360" i="29"/>
  <c r="F360" i="29" s="1"/>
  <c r="E359" i="29"/>
  <c r="F359" i="29" s="1"/>
  <c r="E358" i="29"/>
  <c r="F358" i="29" s="1"/>
  <c r="E357" i="29"/>
  <c r="F357" i="29" s="1"/>
  <c r="E356" i="29"/>
  <c r="F356" i="29" s="1"/>
  <c r="E355" i="29"/>
  <c r="F355" i="29" s="1"/>
  <c r="E354" i="29"/>
  <c r="F354" i="29" s="1"/>
  <c r="E353" i="29"/>
  <c r="F353" i="29" s="1"/>
  <c r="E352" i="29"/>
  <c r="F352" i="29" s="1"/>
  <c r="E351" i="29"/>
  <c r="F351" i="29" s="1"/>
  <c r="E350" i="29"/>
  <c r="F350" i="29" s="1"/>
  <c r="E349" i="29"/>
  <c r="F349" i="29" s="1"/>
  <c r="E348" i="29"/>
  <c r="F348" i="29" s="1"/>
  <c r="E347" i="29"/>
  <c r="F347" i="29" s="1"/>
  <c r="E346" i="29"/>
  <c r="F346" i="29" s="1"/>
  <c r="E345" i="29"/>
  <c r="F345" i="29" s="1"/>
  <c r="E344" i="29"/>
  <c r="F344" i="29" s="1"/>
  <c r="E343" i="29"/>
  <c r="F343" i="29" s="1"/>
  <c r="E342" i="29"/>
  <c r="F342" i="29" s="1"/>
  <c r="E341" i="29"/>
  <c r="F341" i="29" s="1"/>
  <c r="E340" i="29"/>
  <c r="F340" i="29" s="1"/>
  <c r="E339" i="29"/>
  <c r="F339" i="29" s="1"/>
  <c r="E338" i="29"/>
  <c r="F338" i="29" s="1"/>
  <c r="E337" i="29"/>
  <c r="F337" i="29" s="1"/>
  <c r="E336" i="29"/>
  <c r="F336" i="29" s="1"/>
  <c r="E335" i="29"/>
  <c r="F335" i="29" s="1"/>
  <c r="E334" i="29"/>
  <c r="F334" i="29" s="1"/>
  <c r="E333" i="29"/>
  <c r="F333" i="29" s="1"/>
  <c r="E332" i="29"/>
  <c r="F332" i="29" s="1"/>
  <c r="E331" i="29"/>
  <c r="F331" i="29" s="1"/>
  <c r="E330" i="29"/>
  <c r="F330" i="29" s="1"/>
  <c r="E329" i="29"/>
  <c r="F329" i="29" s="1"/>
  <c r="E328" i="29"/>
  <c r="F328" i="29" s="1"/>
  <c r="E327" i="29"/>
  <c r="F327" i="29" s="1"/>
  <c r="E326" i="29"/>
  <c r="F326" i="29" s="1"/>
  <c r="E325" i="29"/>
  <c r="F325" i="29" s="1"/>
  <c r="E324" i="29"/>
  <c r="F324" i="29" s="1"/>
  <c r="E323" i="29"/>
  <c r="F323" i="29" s="1"/>
  <c r="E322" i="29"/>
  <c r="F322" i="29" s="1"/>
  <c r="E321" i="29"/>
  <c r="F321" i="29" s="1"/>
  <c r="E320" i="29"/>
  <c r="F320" i="29" s="1"/>
  <c r="E319" i="29"/>
  <c r="F319" i="29" s="1"/>
  <c r="E318" i="29"/>
  <c r="F318" i="29" s="1"/>
  <c r="E317" i="29"/>
  <c r="F317" i="29" s="1"/>
  <c r="E316" i="29"/>
  <c r="F316" i="29" s="1"/>
  <c r="E315" i="29"/>
  <c r="F315" i="29" s="1"/>
  <c r="E314" i="29"/>
  <c r="F314" i="29" s="1"/>
  <c r="E313" i="29"/>
  <c r="F313" i="29" s="1"/>
  <c r="E312" i="29"/>
  <c r="F312" i="29" s="1"/>
  <c r="E311" i="29"/>
  <c r="F311" i="29" s="1"/>
  <c r="E310" i="29"/>
  <c r="F310" i="29" s="1"/>
  <c r="E309" i="29"/>
  <c r="F309" i="29" s="1"/>
  <c r="E308" i="29"/>
  <c r="F308" i="29" s="1"/>
  <c r="E307" i="29"/>
  <c r="F307" i="29" s="1"/>
  <c r="E306" i="29"/>
  <c r="F306" i="29" s="1"/>
  <c r="E305" i="29"/>
  <c r="F305" i="29" s="1"/>
  <c r="E304" i="29"/>
  <c r="F304" i="29" s="1"/>
  <c r="E303" i="29"/>
  <c r="F303" i="29" s="1"/>
  <c r="E302" i="29"/>
  <c r="F302" i="29" s="1"/>
  <c r="E301" i="29"/>
  <c r="F301" i="29" s="1"/>
  <c r="E300" i="29"/>
  <c r="F300" i="29" s="1"/>
  <c r="E299" i="29"/>
  <c r="F299" i="29" s="1"/>
  <c r="E298" i="29"/>
  <c r="F298" i="29" s="1"/>
  <c r="E297" i="29"/>
  <c r="F297" i="29" s="1"/>
  <c r="E296" i="29"/>
  <c r="F296" i="29" s="1"/>
  <c r="E295" i="29"/>
  <c r="F295" i="29" s="1"/>
  <c r="E294" i="29"/>
  <c r="F294" i="29" s="1"/>
  <c r="E293" i="29"/>
  <c r="F293" i="29" s="1"/>
  <c r="E292" i="29"/>
  <c r="F292" i="29" s="1"/>
  <c r="E291" i="29"/>
  <c r="F291" i="29" s="1"/>
  <c r="E290" i="29"/>
  <c r="F290" i="29" s="1"/>
  <c r="E289" i="29"/>
  <c r="F289" i="29" s="1"/>
  <c r="E288" i="29"/>
  <c r="F288" i="29" s="1"/>
  <c r="E287" i="29"/>
  <c r="F287" i="29" s="1"/>
  <c r="E286" i="29"/>
  <c r="F286" i="29" s="1"/>
  <c r="E285" i="29"/>
  <c r="F285" i="29" s="1"/>
  <c r="E284" i="29"/>
  <c r="F284" i="29" s="1"/>
  <c r="E283" i="29"/>
  <c r="F283" i="29" s="1"/>
  <c r="E282" i="29"/>
  <c r="F282" i="29" s="1"/>
  <c r="E281" i="29"/>
  <c r="F281" i="29" s="1"/>
  <c r="E280" i="29"/>
  <c r="F280" i="29" s="1"/>
  <c r="E279" i="29"/>
  <c r="F279" i="29" s="1"/>
  <c r="E278" i="29"/>
  <c r="F278" i="29" s="1"/>
  <c r="E277" i="29"/>
  <c r="F277" i="29" s="1"/>
  <c r="E276" i="29"/>
  <c r="F276" i="29" s="1"/>
  <c r="E275" i="29"/>
  <c r="F275" i="29" s="1"/>
  <c r="E274" i="29"/>
  <c r="F274" i="29" s="1"/>
  <c r="E273" i="29"/>
  <c r="F273" i="29" s="1"/>
  <c r="E272" i="29"/>
  <c r="F272" i="29" s="1"/>
  <c r="E271" i="29"/>
  <c r="F271" i="29" s="1"/>
  <c r="E270" i="29"/>
  <c r="F270" i="29" s="1"/>
  <c r="E269" i="29"/>
  <c r="F269" i="29" s="1"/>
  <c r="E268" i="29"/>
  <c r="F268" i="29" s="1"/>
  <c r="E267" i="29"/>
  <c r="F267" i="29" s="1"/>
  <c r="E266" i="29"/>
  <c r="F266" i="29" s="1"/>
  <c r="E265" i="29"/>
  <c r="F265" i="29" s="1"/>
  <c r="E264" i="29"/>
  <c r="F264" i="29" s="1"/>
  <c r="E263" i="29"/>
  <c r="F263" i="29" s="1"/>
  <c r="E262" i="29"/>
  <c r="F262" i="29" s="1"/>
  <c r="E261" i="29"/>
  <c r="F261" i="29" s="1"/>
  <c r="E260" i="29"/>
  <c r="F260" i="29" s="1"/>
  <c r="E259" i="29"/>
  <c r="F259" i="29" s="1"/>
  <c r="E258" i="29"/>
  <c r="F258" i="29" s="1"/>
  <c r="E257" i="29"/>
  <c r="F257" i="29" s="1"/>
  <c r="E256" i="29"/>
  <c r="F256" i="29" s="1"/>
  <c r="E255" i="29"/>
  <c r="F255" i="29" s="1"/>
  <c r="E254" i="29"/>
  <c r="F254" i="29" s="1"/>
  <c r="E253" i="29"/>
  <c r="F253" i="29" s="1"/>
  <c r="E252" i="29"/>
  <c r="F252" i="29" s="1"/>
  <c r="E251" i="29"/>
  <c r="F251" i="29" s="1"/>
  <c r="E250" i="29"/>
  <c r="F250" i="29" s="1"/>
  <c r="E249" i="29"/>
  <c r="F249" i="29" s="1"/>
  <c r="E248" i="29"/>
  <c r="F248" i="29" s="1"/>
  <c r="E247" i="29"/>
  <c r="F247" i="29" s="1"/>
  <c r="E246" i="29"/>
  <c r="F246" i="29" s="1"/>
  <c r="E245" i="29"/>
  <c r="F245" i="29" s="1"/>
  <c r="E244" i="29"/>
  <c r="F244" i="29" s="1"/>
  <c r="E243" i="29"/>
  <c r="F243" i="29" s="1"/>
  <c r="E242" i="29"/>
  <c r="F242" i="29" s="1"/>
  <c r="E241" i="29"/>
  <c r="F241" i="29" s="1"/>
  <c r="E240" i="29"/>
  <c r="F240" i="29" s="1"/>
  <c r="E239" i="29"/>
  <c r="F239" i="29" s="1"/>
  <c r="E238" i="29"/>
  <c r="F238" i="29" s="1"/>
  <c r="E237" i="29"/>
  <c r="F237" i="29" s="1"/>
  <c r="E236" i="29"/>
  <c r="F236" i="29" s="1"/>
  <c r="E235" i="29"/>
  <c r="F235" i="29" s="1"/>
  <c r="E234" i="29"/>
  <c r="F234" i="29" s="1"/>
  <c r="E233" i="29"/>
  <c r="F233" i="29" s="1"/>
  <c r="E232" i="29"/>
  <c r="F232" i="29" s="1"/>
  <c r="E231" i="29"/>
  <c r="F231" i="29" s="1"/>
  <c r="E230" i="29"/>
  <c r="F230" i="29" s="1"/>
  <c r="E229" i="29"/>
  <c r="F229" i="29" s="1"/>
  <c r="E228" i="29"/>
  <c r="F228" i="29" s="1"/>
  <c r="E227" i="29"/>
  <c r="F227" i="29" s="1"/>
  <c r="E226" i="29"/>
  <c r="F226" i="29" s="1"/>
  <c r="E225" i="29"/>
  <c r="F225" i="29" s="1"/>
  <c r="E224" i="29"/>
  <c r="F224" i="29" s="1"/>
  <c r="E223" i="29"/>
  <c r="F223" i="29" s="1"/>
  <c r="E222" i="29"/>
  <c r="F222" i="29" s="1"/>
  <c r="E221" i="29"/>
  <c r="F221" i="29" s="1"/>
  <c r="E220" i="29"/>
  <c r="F220" i="29" s="1"/>
  <c r="E219" i="29"/>
  <c r="F219" i="29" s="1"/>
  <c r="E218" i="29"/>
  <c r="F218" i="29" s="1"/>
  <c r="E217" i="29"/>
  <c r="F217" i="29" s="1"/>
  <c r="E216" i="29"/>
  <c r="F216" i="29" s="1"/>
  <c r="E215" i="29"/>
  <c r="F215" i="29" s="1"/>
  <c r="E214" i="29"/>
  <c r="F214" i="29" s="1"/>
  <c r="E213" i="29"/>
  <c r="F213" i="29" s="1"/>
  <c r="E212" i="29"/>
  <c r="F212" i="29" s="1"/>
  <c r="E211" i="29"/>
  <c r="F211" i="29" s="1"/>
  <c r="E210" i="29"/>
  <c r="F210" i="29" s="1"/>
  <c r="E209" i="29"/>
  <c r="F209" i="29" s="1"/>
  <c r="E208" i="29"/>
  <c r="F208" i="29" s="1"/>
  <c r="E207" i="29"/>
  <c r="F207" i="29" s="1"/>
  <c r="E206" i="29"/>
  <c r="F206" i="29" s="1"/>
  <c r="E205" i="29"/>
  <c r="F205" i="29" s="1"/>
  <c r="E204" i="29"/>
  <c r="F204" i="29" s="1"/>
  <c r="E203" i="29"/>
  <c r="F203" i="29" s="1"/>
  <c r="E202" i="29"/>
  <c r="F202" i="29" s="1"/>
  <c r="E201" i="29"/>
  <c r="F201" i="29" s="1"/>
  <c r="E200" i="29"/>
  <c r="F200" i="29" s="1"/>
  <c r="E199" i="29"/>
  <c r="F199" i="29" s="1"/>
  <c r="E198" i="29"/>
  <c r="F198" i="29" s="1"/>
  <c r="E197" i="29"/>
  <c r="F197" i="29" s="1"/>
  <c r="E196" i="29"/>
  <c r="F196" i="29" s="1"/>
  <c r="E195" i="29"/>
  <c r="F195" i="29" s="1"/>
  <c r="E194" i="29"/>
  <c r="F194" i="29" s="1"/>
  <c r="E193" i="29"/>
  <c r="F193" i="29" s="1"/>
  <c r="E192" i="29"/>
  <c r="F192" i="29" s="1"/>
  <c r="E191" i="29"/>
  <c r="F191" i="29" s="1"/>
  <c r="E190" i="29"/>
  <c r="F190" i="29" s="1"/>
  <c r="E189" i="29"/>
  <c r="F189" i="29" s="1"/>
  <c r="E188" i="29"/>
  <c r="F188" i="29" s="1"/>
  <c r="E187" i="29"/>
  <c r="F187" i="29" s="1"/>
  <c r="E186" i="29"/>
  <c r="F186" i="29" s="1"/>
  <c r="E185" i="29"/>
  <c r="F185" i="29" s="1"/>
  <c r="E184" i="29"/>
  <c r="F184" i="29" s="1"/>
  <c r="E183" i="29"/>
  <c r="F183" i="29" s="1"/>
  <c r="E182" i="29"/>
  <c r="F182" i="29" s="1"/>
  <c r="E181" i="29"/>
  <c r="F181" i="29" s="1"/>
  <c r="E180" i="29"/>
  <c r="F180" i="29" s="1"/>
  <c r="E179" i="29"/>
  <c r="F179" i="29" s="1"/>
  <c r="E178" i="29"/>
  <c r="F178" i="29" s="1"/>
  <c r="E177" i="29"/>
  <c r="F177" i="29" s="1"/>
  <c r="E176" i="29"/>
  <c r="F176" i="29" s="1"/>
  <c r="E175" i="29"/>
  <c r="F175" i="29" s="1"/>
  <c r="E174" i="29"/>
  <c r="F174" i="29" s="1"/>
  <c r="E173" i="29"/>
  <c r="F173" i="29" s="1"/>
  <c r="E172" i="29"/>
  <c r="F172" i="29" s="1"/>
  <c r="E171" i="29"/>
  <c r="F171" i="29" s="1"/>
  <c r="E170" i="29"/>
  <c r="F170" i="29" s="1"/>
  <c r="E169" i="29"/>
  <c r="F169" i="29" s="1"/>
  <c r="E168" i="29"/>
  <c r="F168" i="29" s="1"/>
  <c r="E167" i="29"/>
  <c r="F167" i="29" s="1"/>
  <c r="E166" i="29"/>
  <c r="F166" i="29" s="1"/>
  <c r="E165" i="29"/>
  <c r="F165" i="29" s="1"/>
  <c r="E164" i="29"/>
  <c r="F164" i="29" s="1"/>
  <c r="E163" i="29"/>
  <c r="F163" i="29" s="1"/>
  <c r="E162" i="29"/>
  <c r="F162" i="29" s="1"/>
  <c r="E161" i="29"/>
  <c r="F161" i="29" s="1"/>
  <c r="E160" i="29"/>
  <c r="F160" i="29" s="1"/>
  <c r="E159" i="29"/>
  <c r="F159" i="29" s="1"/>
  <c r="E158" i="29"/>
  <c r="F158" i="29" s="1"/>
  <c r="E157" i="29"/>
  <c r="F157" i="29" s="1"/>
  <c r="E156" i="29"/>
  <c r="F156" i="29" s="1"/>
  <c r="E155" i="29"/>
  <c r="F155" i="29" s="1"/>
  <c r="E154" i="29"/>
  <c r="F154" i="29" s="1"/>
  <c r="E153" i="29"/>
  <c r="F153" i="29" s="1"/>
  <c r="E152" i="29"/>
  <c r="F152" i="29" s="1"/>
  <c r="E151" i="29"/>
  <c r="F151" i="29" s="1"/>
  <c r="E150" i="29"/>
  <c r="F150" i="29" s="1"/>
  <c r="E149" i="29"/>
  <c r="F149" i="29" s="1"/>
  <c r="E148" i="29"/>
  <c r="F148" i="29" s="1"/>
  <c r="E147" i="29"/>
  <c r="F147" i="29" s="1"/>
  <c r="E146" i="29"/>
  <c r="F146" i="29" s="1"/>
  <c r="E145" i="29"/>
  <c r="F145" i="29" s="1"/>
  <c r="E144" i="29"/>
  <c r="F144" i="29" s="1"/>
  <c r="E143" i="29"/>
  <c r="F143" i="29" s="1"/>
  <c r="E142" i="29"/>
  <c r="F142" i="29" s="1"/>
  <c r="E141" i="29"/>
  <c r="F141" i="29" s="1"/>
  <c r="E140" i="29"/>
  <c r="F140" i="29" s="1"/>
  <c r="E139" i="29"/>
  <c r="F139" i="29" s="1"/>
  <c r="E138" i="29"/>
  <c r="F138" i="29" s="1"/>
  <c r="E137" i="29"/>
  <c r="F137" i="29" s="1"/>
  <c r="E136" i="29"/>
  <c r="F136" i="29" s="1"/>
  <c r="E135" i="29"/>
  <c r="F135" i="29" s="1"/>
  <c r="E134" i="29"/>
  <c r="F134" i="29" s="1"/>
  <c r="E133" i="29"/>
  <c r="F133" i="29" s="1"/>
  <c r="E132" i="29"/>
  <c r="F132" i="29" s="1"/>
  <c r="E131" i="29"/>
  <c r="F131" i="29" s="1"/>
  <c r="E130" i="29"/>
  <c r="F130" i="29" s="1"/>
  <c r="E129" i="29"/>
  <c r="F129" i="29" s="1"/>
  <c r="E128" i="29"/>
  <c r="F128" i="29" s="1"/>
  <c r="E127" i="29"/>
  <c r="F127" i="29" s="1"/>
  <c r="E126" i="29"/>
  <c r="F126" i="29" s="1"/>
  <c r="E125" i="29"/>
  <c r="F125" i="29" s="1"/>
  <c r="E124" i="29"/>
  <c r="F124" i="29" s="1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F112" i="29" s="1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F100" i="29" s="1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F88" i="29" s="1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F76" i="29" s="1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F64" i="29" s="1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F52" i="29" s="1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F40" i="29" s="1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F28" i="29" s="1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F16" i="29" s="1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E6" i="29"/>
  <c r="F6" i="29" s="1"/>
  <c r="E5" i="29"/>
  <c r="F5" i="29" s="1"/>
  <c r="J4" i="29"/>
  <c r="J5" i="29" s="1"/>
  <c r="E4" i="29"/>
  <c r="F4" i="29" s="1"/>
  <c r="E3" i="29"/>
  <c r="F3" i="29" s="1"/>
  <c r="J8" i="27"/>
  <c r="M1" i="27"/>
  <c r="M3" i="27"/>
  <c r="M2" i="27"/>
  <c r="M4" i="27"/>
  <c r="M5" i="27"/>
  <c r="M6" i="27"/>
  <c r="M7" i="27"/>
  <c r="M8" i="27"/>
  <c r="M9" i="27"/>
  <c r="M10" i="27"/>
  <c r="M11" i="27"/>
  <c r="M12" i="27"/>
  <c r="E2160" i="27"/>
  <c r="F2160" i="27" s="1"/>
  <c r="E2159" i="27"/>
  <c r="F2159" i="27" s="1"/>
  <c r="E2158" i="27"/>
  <c r="F2158" i="27" s="1"/>
  <c r="E2157" i="27"/>
  <c r="F2157" i="27" s="1"/>
  <c r="E2156" i="27"/>
  <c r="F2156" i="27" s="1"/>
  <c r="E2155" i="27"/>
  <c r="F2155" i="27" s="1"/>
  <c r="E2154" i="27"/>
  <c r="F2154" i="27" s="1"/>
  <c r="E2153" i="27"/>
  <c r="F2153" i="27" s="1"/>
  <c r="E2152" i="27"/>
  <c r="F2152" i="27" s="1"/>
  <c r="E2151" i="27"/>
  <c r="F2151" i="27" s="1"/>
  <c r="E2150" i="27"/>
  <c r="F2150" i="27" s="1"/>
  <c r="E2149" i="27"/>
  <c r="F2149" i="27" s="1"/>
  <c r="E2148" i="27"/>
  <c r="F2148" i="27" s="1"/>
  <c r="E2147" i="27"/>
  <c r="F2147" i="27" s="1"/>
  <c r="E2146" i="27"/>
  <c r="F2146" i="27" s="1"/>
  <c r="E2145" i="27"/>
  <c r="F2145" i="27" s="1"/>
  <c r="E2144" i="27"/>
  <c r="F2144" i="27" s="1"/>
  <c r="E2143" i="27"/>
  <c r="F2143" i="27" s="1"/>
  <c r="E2142" i="27"/>
  <c r="F2142" i="27" s="1"/>
  <c r="E2141" i="27"/>
  <c r="F2141" i="27" s="1"/>
  <c r="E2140" i="27"/>
  <c r="F2140" i="27" s="1"/>
  <c r="E2139" i="27"/>
  <c r="F2139" i="27" s="1"/>
  <c r="E2138" i="27"/>
  <c r="F2138" i="27" s="1"/>
  <c r="E2137" i="27"/>
  <c r="F2137" i="27" s="1"/>
  <c r="E2136" i="27"/>
  <c r="F2136" i="27" s="1"/>
  <c r="E2135" i="27"/>
  <c r="F2135" i="27" s="1"/>
  <c r="E2134" i="27"/>
  <c r="F2134" i="27" s="1"/>
  <c r="E2133" i="27"/>
  <c r="F2133" i="27" s="1"/>
  <c r="E2132" i="27"/>
  <c r="F2132" i="27" s="1"/>
  <c r="E2131" i="27"/>
  <c r="F2131" i="27" s="1"/>
  <c r="E2130" i="27"/>
  <c r="F2130" i="27" s="1"/>
  <c r="E2129" i="27"/>
  <c r="F2129" i="27" s="1"/>
  <c r="E2128" i="27"/>
  <c r="F2128" i="27" s="1"/>
  <c r="E2127" i="27"/>
  <c r="F2127" i="27" s="1"/>
  <c r="E2126" i="27"/>
  <c r="F2126" i="27" s="1"/>
  <c r="E2125" i="27"/>
  <c r="F2125" i="27" s="1"/>
  <c r="E2124" i="27"/>
  <c r="F2124" i="27" s="1"/>
  <c r="E2123" i="27"/>
  <c r="F2123" i="27" s="1"/>
  <c r="E2122" i="27"/>
  <c r="F2122" i="27" s="1"/>
  <c r="E2121" i="27"/>
  <c r="F2121" i="27" s="1"/>
  <c r="E2120" i="27"/>
  <c r="F2120" i="27" s="1"/>
  <c r="E2119" i="27"/>
  <c r="F2119" i="27" s="1"/>
  <c r="E2118" i="27"/>
  <c r="F2118" i="27" s="1"/>
  <c r="E2117" i="27"/>
  <c r="F2117" i="27" s="1"/>
  <c r="E2116" i="27"/>
  <c r="F2116" i="27" s="1"/>
  <c r="E2115" i="27"/>
  <c r="F2115" i="27" s="1"/>
  <c r="E2114" i="27"/>
  <c r="F2114" i="27" s="1"/>
  <c r="E2113" i="27"/>
  <c r="F2113" i="27" s="1"/>
  <c r="E2112" i="27"/>
  <c r="F2112" i="27" s="1"/>
  <c r="E2111" i="27"/>
  <c r="F2111" i="27" s="1"/>
  <c r="E2110" i="27"/>
  <c r="F2110" i="27" s="1"/>
  <c r="E2109" i="27"/>
  <c r="F2109" i="27" s="1"/>
  <c r="E2108" i="27"/>
  <c r="F2108" i="27" s="1"/>
  <c r="E2107" i="27"/>
  <c r="F2107" i="27" s="1"/>
  <c r="E2106" i="27"/>
  <c r="F2106" i="27" s="1"/>
  <c r="E2105" i="27"/>
  <c r="F2105" i="27" s="1"/>
  <c r="E2104" i="27"/>
  <c r="F2104" i="27" s="1"/>
  <c r="E2103" i="27"/>
  <c r="F2103" i="27" s="1"/>
  <c r="E2102" i="27"/>
  <c r="F2102" i="27" s="1"/>
  <c r="E2101" i="27"/>
  <c r="F2101" i="27" s="1"/>
  <c r="E2100" i="27"/>
  <c r="F2100" i="27" s="1"/>
  <c r="E2099" i="27"/>
  <c r="F2099" i="27" s="1"/>
  <c r="E2098" i="27"/>
  <c r="F2098" i="27" s="1"/>
  <c r="E2097" i="27"/>
  <c r="F2097" i="27" s="1"/>
  <c r="E2096" i="27"/>
  <c r="F2096" i="27" s="1"/>
  <c r="E2095" i="27"/>
  <c r="F2095" i="27" s="1"/>
  <c r="E2094" i="27"/>
  <c r="F2094" i="27" s="1"/>
  <c r="E2093" i="27"/>
  <c r="F2093" i="27" s="1"/>
  <c r="E2092" i="27"/>
  <c r="F2092" i="27" s="1"/>
  <c r="E2091" i="27"/>
  <c r="F2091" i="27" s="1"/>
  <c r="E2090" i="27"/>
  <c r="F2090" i="27" s="1"/>
  <c r="E2089" i="27"/>
  <c r="F2089" i="27" s="1"/>
  <c r="E2088" i="27"/>
  <c r="F2088" i="27" s="1"/>
  <c r="E2087" i="27"/>
  <c r="F2087" i="27" s="1"/>
  <c r="E2086" i="27"/>
  <c r="F2086" i="27" s="1"/>
  <c r="E2085" i="27"/>
  <c r="F2085" i="27" s="1"/>
  <c r="E2084" i="27"/>
  <c r="F2084" i="27" s="1"/>
  <c r="E2083" i="27"/>
  <c r="F2083" i="27" s="1"/>
  <c r="E2082" i="27"/>
  <c r="F2082" i="27" s="1"/>
  <c r="E2081" i="27"/>
  <c r="F2081" i="27" s="1"/>
  <c r="E2080" i="27"/>
  <c r="F2080" i="27" s="1"/>
  <c r="E2079" i="27"/>
  <c r="F2079" i="27" s="1"/>
  <c r="E2078" i="27"/>
  <c r="F2078" i="27" s="1"/>
  <c r="E2077" i="27"/>
  <c r="F2077" i="27" s="1"/>
  <c r="E2076" i="27"/>
  <c r="F2076" i="27" s="1"/>
  <c r="E2075" i="27"/>
  <c r="F2075" i="27" s="1"/>
  <c r="E2074" i="27"/>
  <c r="F2074" i="27" s="1"/>
  <c r="E2073" i="27"/>
  <c r="F2073" i="27" s="1"/>
  <c r="E2072" i="27"/>
  <c r="F2072" i="27" s="1"/>
  <c r="E2071" i="27"/>
  <c r="F2071" i="27" s="1"/>
  <c r="E2070" i="27"/>
  <c r="F2070" i="27" s="1"/>
  <c r="E2069" i="27"/>
  <c r="F2069" i="27" s="1"/>
  <c r="E2068" i="27"/>
  <c r="F2068" i="27" s="1"/>
  <c r="E2067" i="27"/>
  <c r="F2067" i="27" s="1"/>
  <c r="E2066" i="27"/>
  <c r="F2066" i="27" s="1"/>
  <c r="E2065" i="27"/>
  <c r="F2065" i="27" s="1"/>
  <c r="E2064" i="27"/>
  <c r="F2064" i="27" s="1"/>
  <c r="E2063" i="27"/>
  <c r="F2063" i="27" s="1"/>
  <c r="E2062" i="27"/>
  <c r="F2062" i="27" s="1"/>
  <c r="E2061" i="27"/>
  <c r="F2061" i="27" s="1"/>
  <c r="E2060" i="27"/>
  <c r="F2060" i="27" s="1"/>
  <c r="E2059" i="27"/>
  <c r="F2059" i="27" s="1"/>
  <c r="E2058" i="27"/>
  <c r="F2058" i="27" s="1"/>
  <c r="E2057" i="27"/>
  <c r="F2057" i="27" s="1"/>
  <c r="E2056" i="27"/>
  <c r="F2056" i="27" s="1"/>
  <c r="E2055" i="27"/>
  <c r="F2055" i="27" s="1"/>
  <c r="E2054" i="27"/>
  <c r="F2054" i="27" s="1"/>
  <c r="E2053" i="27"/>
  <c r="F2053" i="27" s="1"/>
  <c r="E2052" i="27"/>
  <c r="F2052" i="27" s="1"/>
  <c r="E2051" i="27"/>
  <c r="F2051" i="27" s="1"/>
  <c r="E2050" i="27"/>
  <c r="F2050" i="27" s="1"/>
  <c r="E2049" i="27"/>
  <c r="F2049" i="27" s="1"/>
  <c r="E2048" i="27"/>
  <c r="F2048" i="27" s="1"/>
  <c r="E2047" i="27"/>
  <c r="F2047" i="27" s="1"/>
  <c r="E2046" i="27"/>
  <c r="F2046" i="27" s="1"/>
  <c r="E2045" i="27"/>
  <c r="F2045" i="27" s="1"/>
  <c r="E2044" i="27"/>
  <c r="F2044" i="27" s="1"/>
  <c r="E2043" i="27"/>
  <c r="F2043" i="27" s="1"/>
  <c r="E2042" i="27"/>
  <c r="F2042" i="27" s="1"/>
  <c r="E2041" i="27"/>
  <c r="F2041" i="27" s="1"/>
  <c r="E2040" i="27"/>
  <c r="F2040" i="27" s="1"/>
  <c r="E2039" i="27"/>
  <c r="F2039" i="27" s="1"/>
  <c r="E2038" i="27"/>
  <c r="F2038" i="27" s="1"/>
  <c r="E2037" i="27"/>
  <c r="F2037" i="27" s="1"/>
  <c r="E2036" i="27"/>
  <c r="F2036" i="27" s="1"/>
  <c r="E2035" i="27"/>
  <c r="F2035" i="27" s="1"/>
  <c r="E2034" i="27"/>
  <c r="F2034" i="27" s="1"/>
  <c r="E2033" i="27"/>
  <c r="F2033" i="27" s="1"/>
  <c r="E2032" i="27"/>
  <c r="F2032" i="27" s="1"/>
  <c r="E2031" i="27"/>
  <c r="F2031" i="27" s="1"/>
  <c r="E2030" i="27"/>
  <c r="F2030" i="27" s="1"/>
  <c r="E2029" i="27"/>
  <c r="F2029" i="27" s="1"/>
  <c r="E2028" i="27"/>
  <c r="F2028" i="27" s="1"/>
  <c r="E2027" i="27"/>
  <c r="F2027" i="27" s="1"/>
  <c r="E2026" i="27"/>
  <c r="F2026" i="27" s="1"/>
  <c r="E2025" i="27"/>
  <c r="F2025" i="27" s="1"/>
  <c r="E2024" i="27"/>
  <c r="F2024" i="27" s="1"/>
  <c r="E2023" i="27"/>
  <c r="F2023" i="27" s="1"/>
  <c r="E2022" i="27"/>
  <c r="F2022" i="27" s="1"/>
  <c r="E2021" i="27"/>
  <c r="F2021" i="27" s="1"/>
  <c r="E2020" i="27"/>
  <c r="F2020" i="27" s="1"/>
  <c r="E2019" i="27"/>
  <c r="F2019" i="27" s="1"/>
  <c r="E2018" i="27"/>
  <c r="F2018" i="27" s="1"/>
  <c r="E2017" i="27"/>
  <c r="F2017" i="27" s="1"/>
  <c r="E2016" i="27"/>
  <c r="F2016" i="27" s="1"/>
  <c r="E2015" i="27"/>
  <c r="F2015" i="27" s="1"/>
  <c r="E2014" i="27"/>
  <c r="F2014" i="27" s="1"/>
  <c r="E2013" i="27"/>
  <c r="F2013" i="27" s="1"/>
  <c r="E2012" i="27"/>
  <c r="F2012" i="27" s="1"/>
  <c r="E2011" i="27"/>
  <c r="F2011" i="27" s="1"/>
  <c r="E2010" i="27"/>
  <c r="F2010" i="27" s="1"/>
  <c r="E2009" i="27"/>
  <c r="F2009" i="27" s="1"/>
  <c r="E2008" i="27"/>
  <c r="F2008" i="27" s="1"/>
  <c r="E2007" i="27"/>
  <c r="F2007" i="27" s="1"/>
  <c r="E2006" i="27"/>
  <c r="F2006" i="27" s="1"/>
  <c r="E2005" i="27"/>
  <c r="F2005" i="27" s="1"/>
  <c r="E2004" i="27"/>
  <c r="F2004" i="27" s="1"/>
  <c r="E2003" i="27"/>
  <c r="F2003" i="27" s="1"/>
  <c r="E2002" i="27"/>
  <c r="F2002" i="27" s="1"/>
  <c r="E2001" i="27"/>
  <c r="F2001" i="27" s="1"/>
  <c r="E2000" i="27"/>
  <c r="F2000" i="27" s="1"/>
  <c r="E1999" i="27"/>
  <c r="F1999" i="27" s="1"/>
  <c r="E1998" i="27"/>
  <c r="F1998" i="27" s="1"/>
  <c r="E1997" i="27"/>
  <c r="F1997" i="27" s="1"/>
  <c r="E1996" i="27"/>
  <c r="F1996" i="27" s="1"/>
  <c r="E1995" i="27"/>
  <c r="F1995" i="27" s="1"/>
  <c r="E1994" i="27"/>
  <c r="F1994" i="27" s="1"/>
  <c r="E1993" i="27"/>
  <c r="F1993" i="27" s="1"/>
  <c r="E1992" i="27"/>
  <c r="F1992" i="27" s="1"/>
  <c r="E1991" i="27"/>
  <c r="F1991" i="27" s="1"/>
  <c r="E1990" i="27"/>
  <c r="F1990" i="27" s="1"/>
  <c r="E1989" i="27"/>
  <c r="F1989" i="27" s="1"/>
  <c r="E1988" i="27"/>
  <c r="F1988" i="27" s="1"/>
  <c r="E1987" i="27"/>
  <c r="F1987" i="27" s="1"/>
  <c r="E1986" i="27"/>
  <c r="F1986" i="27" s="1"/>
  <c r="E1985" i="27"/>
  <c r="F1985" i="27" s="1"/>
  <c r="E1984" i="27"/>
  <c r="F1984" i="27" s="1"/>
  <c r="E1983" i="27"/>
  <c r="F1983" i="27" s="1"/>
  <c r="E1982" i="27"/>
  <c r="F1982" i="27" s="1"/>
  <c r="E1981" i="27"/>
  <c r="F1981" i="27" s="1"/>
  <c r="E1980" i="27"/>
  <c r="F1980" i="27" s="1"/>
  <c r="E1979" i="27"/>
  <c r="F1979" i="27" s="1"/>
  <c r="E1978" i="27"/>
  <c r="F1978" i="27" s="1"/>
  <c r="E1977" i="27"/>
  <c r="F1977" i="27" s="1"/>
  <c r="E1976" i="27"/>
  <c r="F1976" i="27" s="1"/>
  <c r="E1975" i="27"/>
  <c r="F1975" i="27" s="1"/>
  <c r="E1974" i="27"/>
  <c r="F1974" i="27" s="1"/>
  <c r="E1973" i="27"/>
  <c r="F1973" i="27" s="1"/>
  <c r="E1972" i="27"/>
  <c r="F1972" i="27" s="1"/>
  <c r="E1971" i="27"/>
  <c r="F1971" i="27" s="1"/>
  <c r="E1970" i="27"/>
  <c r="F1970" i="27" s="1"/>
  <c r="E1969" i="27"/>
  <c r="F1969" i="27" s="1"/>
  <c r="E1968" i="27"/>
  <c r="F1968" i="27" s="1"/>
  <c r="E1967" i="27"/>
  <c r="F1967" i="27" s="1"/>
  <c r="E1966" i="27"/>
  <c r="F1966" i="27" s="1"/>
  <c r="E1965" i="27"/>
  <c r="F1965" i="27" s="1"/>
  <c r="E1964" i="27"/>
  <c r="F1964" i="27" s="1"/>
  <c r="E1963" i="27"/>
  <c r="F1963" i="27" s="1"/>
  <c r="E1962" i="27"/>
  <c r="F1962" i="27" s="1"/>
  <c r="E1961" i="27"/>
  <c r="F1961" i="27" s="1"/>
  <c r="E1960" i="27"/>
  <c r="F1960" i="27" s="1"/>
  <c r="E1959" i="27"/>
  <c r="F1959" i="27" s="1"/>
  <c r="E1958" i="27"/>
  <c r="F1958" i="27" s="1"/>
  <c r="E1957" i="27"/>
  <c r="F1957" i="27" s="1"/>
  <c r="E1956" i="27"/>
  <c r="F1956" i="27" s="1"/>
  <c r="E1955" i="27"/>
  <c r="F1955" i="27" s="1"/>
  <c r="E1954" i="27"/>
  <c r="F1954" i="27" s="1"/>
  <c r="E1953" i="27"/>
  <c r="F1953" i="27" s="1"/>
  <c r="E1952" i="27"/>
  <c r="F1952" i="27" s="1"/>
  <c r="E1951" i="27"/>
  <c r="F1951" i="27" s="1"/>
  <c r="E1950" i="27"/>
  <c r="F1950" i="27" s="1"/>
  <c r="E1949" i="27"/>
  <c r="F1949" i="27" s="1"/>
  <c r="E1948" i="27"/>
  <c r="F1948" i="27" s="1"/>
  <c r="E1947" i="27"/>
  <c r="F1947" i="27" s="1"/>
  <c r="E1946" i="27"/>
  <c r="F1946" i="27" s="1"/>
  <c r="E1945" i="27"/>
  <c r="F1945" i="27" s="1"/>
  <c r="E1944" i="27"/>
  <c r="F1944" i="27" s="1"/>
  <c r="E1943" i="27"/>
  <c r="F1943" i="27" s="1"/>
  <c r="E1942" i="27"/>
  <c r="F1942" i="27" s="1"/>
  <c r="E1941" i="27"/>
  <c r="F1941" i="27" s="1"/>
  <c r="E1940" i="27"/>
  <c r="F1940" i="27" s="1"/>
  <c r="E1939" i="27"/>
  <c r="F1939" i="27" s="1"/>
  <c r="E1938" i="27"/>
  <c r="F1938" i="27" s="1"/>
  <c r="E1937" i="27"/>
  <c r="F1937" i="27" s="1"/>
  <c r="E1936" i="27"/>
  <c r="F1936" i="27" s="1"/>
  <c r="E1935" i="27"/>
  <c r="F1935" i="27" s="1"/>
  <c r="E1934" i="27"/>
  <c r="F1934" i="27" s="1"/>
  <c r="E1933" i="27"/>
  <c r="F1933" i="27" s="1"/>
  <c r="E1932" i="27"/>
  <c r="F1932" i="27" s="1"/>
  <c r="E1931" i="27"/>
  <c r="F1931" i="27" s="1"/>
  <c r="E1930" i="27"/>
  <c r="F1930" i="27" s="1"/>
  <c r="E1929" i="27"/>
  <c r="F1929" i="27" s="1"/>
  <c r="E1928" i="27"/>
  <c r="F1928" i="27" s="1"/>
  <c r="E1927" i="27"/>
  <c r="F1927" i="27" s="1"/>
  <c r="E1926" i="27"/>
  <c r="F1926" i="27" s="1"/>
  <c r="E1925" i="27"/>
  <c r="F1925" i="27" s="1"/>
  <c r="E1924" i="27"/>
  <c r="F1924" i="27" s="1"/>
  <c r="E1923" i="27"/>
  <c r="F1923" i="27" s="1"/>
  <c r="E1922" i="27"/>
  <c r="F1922" i="27" s="1"/>
  <c r="E1921" i="27"/>
  <c r="F1921" i="27" s="1"/>
  <c r="E1920" i="27"/>
  <c r="F1920" i="27" s="1"/>
  <c r="E1919" i="27"/>
  <c r="F1919" i="27" s="1"/>
  <c r="E1918" i="27"/>
  <c r="F1918" i="27" s="1"/>
  <c r="E1917" i="27"/>
  <c r="F1917" i="27" s="1"/>
  <c r="E1916" i="27"/>
  <c r="F1916" i="27" s="1"/>
  <c r="E1915" i="27"/>
  <c r="F1915" i="27" s="1"/>
  <c r="E1914" i="27"/>
  <c r="F1914" i="27" s="1"/>
  <c r="E1913" i="27"/>
  <c r="F1913" i="27" s="1"/>
  <c r="E1912" i="27"/>
  <c r="F1912" i="27" s="1"/>
  <c r="E1911" i="27"/>
  <c r="F1911" i="27" s="1"/>
  <c r="E1910" i="27"/>
  <c r="F1910" i="27" s="1"/>
  <c r="E1909" i="27"/>
  <c r="F1909" i="27" s="1"/>
  <c r="E1908" i="27"/>
  <c r="F1908" i="27" s="1"/>
  <c r="E1907" i="27"/>
  <c r="F1907" i="27" s="1"/>
  <c r="E1906" i="27"/>
  <c r="F1906" i="27" s="1"/>
  <c r="E1905" i="27"/>
  <c r="F1905" i="27" s="1"/>
  <c r="E1904" i="27"/>
  <c r="F1904" i="27" s="1"/>
  <c r="E1903" i="27"/>
  <c r="F1903" i="27" s="1"/>
  <c r="E1902" i="27"/>
  <c r="F1902" i="27" s="1"/>
  <c r="E1901" i="27"/>
  <c r="F1901" i="27" s="1"/>
  <c r="E1900" i="27"/>
  <c r="F1900" i="27" s="1"/>
  <c r="E1899" i="27"/>
  <c r="F1899" i="27" s="1"/>
  <c r="E1898" i="27"/>
  <c r="F1898" i="27" s="1"/>
  <c r="E1897" i="27"/>
  <c r="F1897" i="27" s="1"/>
  <c r="E1896" i="27"/>
  <c r="F1896" i="27" s="1"/>
  <c r="E1895" i="27"/>
  <c r="F1895" i="27" s="1"/>
  <c r="E1894" i="27"/>
  <c r="F1894" i="27" s="1"/>
  <c r="E1893" i="27"/>
  <c r="F1893" i="27" s="1"/>
  <c r="E1892" i="27"/>
  <c r="F1892" i="27" s="1"/>
  <c r="E1891" i="27"/>
  <c r="F1891" i="27" s="1"/>
  <c r="E1890" i="27"/>
  <c r="F1890" i="27" s="1"/>
  <c r="E1889" i="27"/>
  <c r="F1889" i="27" s="1"/>
  <c r="E1888" i="27"/>
  <c r="F1888" i="27" s="1"/>
  <c r="E1887" i="27"/>
  <c r="F1887" i="27" s="1"/>
  <c r="E1886" i="27"/>
  <c r="F1886" i="27" s="1"/>
  <c r="E1885" i="27"/>
  <c r="F1885" i="27" s="1"/>
  <c r="E1884" i="27"/>
  <c r="F1884" i="27" s="1"/>
  <c r="E1883" i="27"/>
  <c r="F1883" i="27" s="1"/>
  <c r="E1882" i="27"/>
  <c r="F1882" i="27" s="1"/>
  <c r="E1881" i="27"/>
  <c r="F1881" i="27" s="1"/>
  <c r="E1880" i="27"/>
  <c r="F1880" i="27" s="1"/>
  <c r="E1879" i="27"/>
  <c r="F1879" i="27" s="1"/>
  <c r="E1878" i="27"/>
  <c r="F1878" i="27" s="1"/>
  <c r="E1877" i="27"/>
  <c r="F1877" i="27" s="1"/>
  <c r="E1876" i="27"/>
  <c r="F1876" i="27" s="1"/>
  <c r="E1875" i="27"/>
  <c r="F1875" i="27" s="1"/>
  <c r="E1874" i="27"/>
  <c r="F1874" i="27" s="1"/>
  <c r="E1873" i="27"/>
  <c r="F1873" i="27" s="1"/>
  <c r="E1872" i="27"/>
  <c r="F1872" i="27" s="1"/>
  <c r="E1871" i="27"/>
  <c r="F1871" i="27" s="1"/>
  <c r="E1870" i="27"/>
  <c r="F1870" i="27" s="1"/>
  <c r="E1869" i="27"/>
  <c r="F1869" i="27" s="1"/>
  <c r="E1868" i="27"/>
  <c r="F1868" i="27" s="1"/>
  <c r="E1867" i="27"/>
  <c r="F1867" i="27" s="1"/>
  <c r="E1866" i="27"/>
  <c r="F1866" i="27" s="1"/>
  <c r="E1865" i="27"/>
  <c r="F1865" i="27" s="1"/>
  <c r="E1864" i="27"/>
  <c r="F1864" i="27" s="1"/>
  <c r="E1863" i="27"/>
  <c r="F1863" i="27" s="1"/>
  <c r="E1862" i="27"/>
  <c r="F1862" i="27" s="1"/>
  <c r="E1861" i="27"/>
  <c r="F1861" i="27" s="1"/>
  <c r="E1860" i="27"/>
  <c r="F1860" i="27" s="1"/>
  <c r="E1859" i="27"/>
  <c r="F1859" i="27" s="1"/>
  <c r="E1858" i="27"/>
  <c r="F1858" i="27" s="1"/>
  <c r="E1857" i="27"/>
  <c r="F1857" i="27" s="1"/>
  <c r="E1856" i="27"/>
  <c r="F1856" i="27" s="1"/>
  <c r="E1855" i="27"/>
  <c r="F1855" i="27" s="1"/>
  <c r="E1854" i="27"/>
  <c r="F1854" i="27" s="1"/>
  <c r="E1853" i="27"/>
  <c r="F1853" i="27" s="1"/>
  <c r="E1852" i="27"/>
  <c r="F1852" i="27" s="1"/>
  <c r="E1851" i="27"/>
  <c r="F1851" i="27" s="1"/>
  <c r="E1850" i="27"/>
  <c r="F1850" i="27" s="1"/>
  <c r="E1849" i="27"/>
  <c r="F1849" i="27" s="1"/>
  <c r="E1848" i="27"/>
  <c r="F1848" i="27" s="1"/>
  <c r="E1847" i="27"/>
  <c r="F1847" i="27" s="1"/>
  <c r="E1846" i="27"/>
  <c r="F1846" i="27" s="1"/>
  <c r="E1845" i="27"/>
  <c r="F1845" i="27" s="1"/>
  <c r="E1844" i="27"/>
  <c r="F1844" i="27" s="1"/>
  <c r="E1843" i="27"/>
  <c r="F1843" i="27" s="1"/>
  <c r="E1842" i="27"/>
  <c r="F1842" i="27" s="1"/>
  <c r="E1841" i="27"/>
  <c r="F1841" i="27" s="1"/>
  <c r="E1840" i="27"/>
  <c r="F1840" i="27" s="1"/>
  <c r="E1839" i="27"/>
  <c r="F1839" i="27" s="1"/>
  <c r="E1838" i="27"/>
  <c r="F1838" i="27" s="1"/>
  <c r="E1837" i="27"/>
  <c r="F1837" i="27" s="1"/>
  <c r="E1836" i="27"/>
  <c r="F1836" i="27" s="1"/>
  <c r="E1835" i="27"/>
  <c r="F1835" i="27" s="1"/>
  <c r="E1834" i="27"/>
  <c r="F1834" i="27" s="1"/>
  <c r="E1833" i="27"/>
  <c r="F1833" i="27" s="1"/>
  <c r="E1832" i="27"/>
  <c r="F1832" i="27" s="1"/>
  <c r="E1831" i="27"/>
  <c r="F1831" i="27" s="1"/>
  <c r="E1830" i="27"/>
  <c r="F1830" i="27" s="1"/>
  <c r="E1829" i="27"/>
  <c r="F1829" i="27" s="1"/>
  <c r="E1828" i="27"/>
  <c r="F1828" i="27" s="1"/>
  <c r="E1827" i="27"/>
  <c r="F1827" i="27" s="1"/>
  <c r="E1826" i="27"/>
  <c r="F1826" i="27" s="1"/>
  <c r="E1825" i="27"/>
  <c r="F1825" i="27" s="1"/>
  <c r="E1824" i="27"/>
  <c r="F1824" i="27" s="1"/>
  <c r="E1823" i="27"/>
  <c r="F1823" i="27" s="1"/>
  <c r="E1822" i="27"/>
  <c r="F1822" i="27" s="1"/>
  <c r="E1821" i="27"/>
  <c r="F1821" i="27" s="1"/>
  <c r="E1820" i="27"/>
  <c r="F1820" i="27" s="1"/>
  <c r="E1819" i="27"/>
  <c r="F1819" i="27" s="1"/>
  <c r="E1818" i="27"/>
  <c r="F1818" i="27" s="1"/>
  <c r="E1817" i="27"/>
  <c r="F1817" i="27" s="1"/>
  <c r="E1816" i="27"/>
  <c r="F1816" i="27" s="1"/>
  <c r="E1815" i="27"/>
  <c r="F1815" i="27" s="1"/>
  <c r="E1814" i="27"/>
  <c r="F1814" i="27" s="1"/>
  <c r="E1813" i="27"/>
  <c r="F1813" i="27" s="1"/>
  <c r="E1812" i="27"/>
  <c r="F1812" i="27" s="1"/>
  <c r="E1811" i="27"/>
  <c r="F1811" i="27" s="1"/>
  <c r="E1810" i="27"/>
  <c r="F1810" i="27" s="1"/>
  <c r="E1809" i="27"/>
  <c r="F1809" i="27" s="1"/>
  <c r="E1808" i="27"/>
  <c r="F1808" i="27" s="1"/>
  <c r="E1807" i="27"/>
  <c r="F1807" i="27" s="1"/>
  <c r="E1806" i="27"/>
  <c r="F1806" i="27" s="1"/>
  <c r="E1805" i="27"/>
  <c r="F1805" i="27" s="1"/>
  <c r="E1804" i="27"/>
  <c r="F1804" i="27" s="1"/>
  <c r="E1803" i="27"/>
  <c r="F1803" i="27" s="1"/>
  <c r="E1802" i="27"/>
  <c r="F1802" i="27" s="1"/>
  <c r="E1801" i="27"/>
  <c r="F1801" i="27" s="1"/>
  <c r="E1800" i="27"/>
  <c r="F1800" i="27" s="1"/>
  <c r="E1799" i="27"/>
  <c r="F1799" i="27" s="1"/>
  <c r="E1798" i="27"/>
  <c r="F1798" i="27" s="1"/>
  <c r="E1797" i="27"/>
  <c r="F1797" i="27" s="1"/>
  <c r="E1796" i="27"/>
  <c r="F1796" i="27" s="1"/>
  <c r="E1795" i="27"/>
  <c r="F1795" i="27" s="1"/>
  <c r="E1794" i="27"/>
  <c r="F1794" i="27" s="1"/>
  <c r="E1793" i="27"/>
  <c r="F1793" i="27" s="1"/>
  <c r="E1792" i="27"/>
  <c r="F1792" i="27" s="1"/>
  <c r="E1791" i="27"/>
  <c r="F1791" i="27" s="1"/>
  <c r="E1790" i="27"/>
  <c r="F1790" i="27" s="1"/>
  <c r="E1789" i="27"/>
  <c r="F1789" i="27" s="1"/>
  <c r="E1788" i="27"/>
  <c r="F1788" i="27" s="1"/>
  <c r="E1787" i="27"/>
  <c r="F1787" i="27" s="1"/>
  <c r="E1786" i="27"/>
  <c r="F1786" i="27" s="1"/>
  <c r="E1785" i="27"/>
  <c r="F1785" i="27" s="1"/>
  <c r="E1784" i="27"/>
  <c r="F1784" i="27" s="1"/>
  <c r="E1783" i="27"/>
  <c r="F1783" i="27" s="1"/>
  <c r="E1782" i="27"/>
  <c r="F1782" i="27" s="1"/>
  <c r="E1781" i="27"/>
  <c r="F1781" i="27" s="1"/>
  <c r="E1780" i="27"/>
  <c r="F1780" i="27" s="1"/>
  <c r="E1779" i="27"/>
  <c r="F1779" i="27" s="1"/>
  <c r="E1778" i="27"/>
  <c r="F1778" i="27" s="1"/>
  <c r="E1777" i="27"/>
  <c r="F1777" i="27" s="1"/>
  <c r="E1776" i="27"/>
  <c r="F1776" i="27" s="1"/>
  <c r="E1775" i="27"/>
  <c r="F1775" i="27" s="1"/>
  <c r="E1774" i="27"/>
  <c r="F1774" i="27" s="1"/>
  <c r="E1773" i="27"/>
  <c r="F1773" i="27" s="1"/>
  <c r="E1772" i="27"/>
  <c r="F1772" i="27" s="1"/>
  <c r="E1771" i="27"/>
  <c r="F1771" i="27" s="1"/>
  <c r="E1770" i="27"/>
  <c r="F1770" i="27" s="1"/>
  <c r="E1769" i="27"/>
  <c r="F1769" i="27" s="1"/>
  <c r="E1768" i="27"/>
  <c r="F1768" i="27" s="1"/>
  <c r="E1767" i="27"/>
  <c r="F1767" i="27" s="1"/>
  <c r="E1766" i="27"/>
  <c r="F1766" i="27" s="1"/>
  <c r="E1765" i="27"/>
  <c r="F1765" i="27" s="1"/>
  <c r="E1764" i="27"/>
  <c r="F1764" i="27" s="1"/>
  <c r="E1763" i="27"/>
  <c r="F1763" i="27" s="1"/>
  <c r="E1762" i="27"/>
  <c r="F1762" i="27" s="1"/>
  <c r="E1761" i="27"/>
  <c r="F1761" i="27" s="1"/>
  <c r="E1760" i="27"/>
  <c r="F1760" i="27" s="1"/>
  <c r="E1759" i="27"/>
  <c r="F1759" i="27" s="1"/>
  <c r="E1758" i="27"/>
  <c r="F1758" i="27" s="1"/>
  <c r="E1757" i="27"/>
  <c r="F1757" i="27" s="1"/>
  <c r="E1756" i="27"/>
  <c r="F1756" i="27" s="1"/>
  <c r="E1755" i="27"/>
  <c r="F1755" i="27" s="1"/>
  <c r="E1754" i="27"/>
  <c r="F1754" i="27" s="1"/>
  <c r="E1753" i="27"/>
  <c r="F1753" i="27" s="1"/>
  <c r="E1752" i="27"/>
  <c r="F1752" i="27" s="1"/>
  <c r="E1751" i="27"/>
  <c r="F1751" i="27" s="1"/>
  <c r="E1750" i="27"/>
  <c r="F1750" i="27" s="1"/>
  <c r="E1749" i="27"/>
  <c r="F1749" i="27" s="1"/>
  <c r="E1748" i="27"/>
  <c r="F1748" i="27" s="1"/>
  <c r="E1747" i="27"/>
  <c r="F1747" i="27" s="1"/>
  <c r="E1746" i="27"/>
  <c r="F1746" i="27" s="1"/>
  <c r="E1745" i="27"/>
  <c r="F1745" i="27" s="1"/>
  <c r="E1744" i="27"/>
  <c r="F1744" i="27" s="1"/>
  <c r="E1743" i="27"/>
  <c r="F1743" i="27" s="1"/>
  <c r="E1742" i="27"/>
  <c r="F1742" i="27" s="1"/>
  <c r="E1741" i="27"/>
  <c r="F1741" i="27" s="1"/>
  <c r="E1740" i="27"/>
  <c r="F1740" i="27" s="1"/>
  <c r="E1739" i="27"/>
  <c r="F1739" i="27" s="1"/>
  <c r="E1738" i="27"/>
  <c r="F1738" i="27" s="1"/>
  <c r="E1737" i="27"/>
  <c r="F1737" i="27" s="1"/>
  <c r="E1736" i="27"/>
  <c r="F1736" i="27" s="1"/>
  <c r="E1735" i="27"/>
  <c r="F1735" i="27" s="1"/>
  <c r="E1734" i="27"/>
  <c r="F1734" i="27" s="1"/>
  <c r="E1733" i="27"/>
  <c r="F1733" i="27" s="1"/>
  <c r="E1732" i="27"/>
  <c r="F1732" i="27" s="1"/>
  <c r="E1731" i="27"/>
  <c r="F1731" i="27" s="1"/>
  <c r="E1730" i="27"/>
  <c r="F1730" i="27" s="1"/>
  <c r="E1729" i="27"/>
  <c r="F1729" i="27" s="1"/>
  <c r="E1728" i="27"/>
  <c r="F1728" i="27" s="1"/>
  <c r="E1727" i="27"/>
  <c r="F1727" i="27" s="1"/>
  <c r="E1726" i="27"/>
  <c r="F1726" i="27" s="1"/>
  <c r="E1725" i="27"/>
  <c r="F1725" i="27" s="1"/>
  <c r="E1724" i="27"/>
  <c r="F1724" i="27" s="1"/>
  <c r="E1723" i="27"/>
  <c r="F1723" i="27" s="1"/>
  <c r="E1722" i="27"/>
  <c r="F1722" i="27" s="1"/>
  <c r="E1721" i="27"/>
  <c r="F1721" i="27" s="1"/>
  <c r="E1720" i="27"/>
  <c r="F1720" i="27" s="1"/>
  <c r="E1719" i="27"/>
  <c r="F1719" i="27" s="1"/>
  <c r="E1718" i="27"/>
  <c r="F1718" i="27" s="1"/>
  <c r="E1717" i="27"/>
  <c r="F1717" i="27" s="1"/>
  <c r="E1716" i="27"/>
  <c r="F1716" i="27" s="1"/>
  <c r="E1715" i="27"/>
  <c r="F1715" i="27" s="1"/>
  <c r="E1714" i="27"/>
  <c r="F1714" i="27" s="1"/>
  <c r="E1713" i="27"/>
  <c r="F1713" i="27" s="1"/>
  <c r="E1712" i="27"/>
  <c r="F1712" i="27" s="1"/>
  <c r="E1711" i="27"/>
  <c r="F1711" i="27" s="1"/>
  <c r="E1710" i="27"/>
  <c r="F1710" i="27" s="1"/>
  <c r="E1709" i="27"/>
  <c r="F1709" i="27" s="1"/>
  <c r="E1708" i="27"/>
  <c r="F1708" i="27" s="1"/>
  <c r="E1707" i="27"/>
  <c r="F1707" i="27" s="1"/>
  <c r="E1706" i="27"/>
  <c r="F1706" i="27" s="1"/>
  <c r="E1705" i="27"/>
  <c r="F1705" i="27" s="1"/>
  <c r="E1704" i="27"/>
  <c r="F1704" i="27" s="1"/>
  <c r="E1703" i="27"/>
  <c r="F1703" i="27" s="1"/>
  <c r="E1702" i="27"/>
  <c r="F1702" i="27" s="1"/>
  <c r="E1701" i="27"/>
  <c r="F1701" i="27" s="1"/>
  <c r="E1700" i="27"/>
  <c r="F1700" i="27" s="1"/>
  <c r="E1699" i="27"/>
  <c r="F1699" i="27" s="1"/>
  <c r="E1698" i="27"/>
  <c r="F1698" i="27" s="1"/>
  <c r="E1697" i="27"/>
  <c r="F1697" i="27" s="1"/>
  <c r="E1696" i="27"/>
  <c r="F1696" i="27" s="1"/>
  <c r="E1695" i="27"/>
  <c r="F1695" i="27" s="1"/>
  <c r="E1694" i="27"/>
  <c r="F1694" i="27" s="1"/>
  <c r="E1693" i="27"/>
  <c r="F1693" i="27" s="1"/>
  <c r="E1692" i="27"/>
  <c r="F1692" i="27" s="1"/>
  <c r="E1691" i="27"/>
  <c r="F1691" i="27" s="1"/>
  <c r="E1690" i="27"/>
  <c r="F1690" i="27" s="1"/>
  <c r="E1689" i="27"/>
  <c r="F1689" i="27" s="1"/>
  <c r="E1688" i="27"/>
  <c r="F1688" i="27" s="1"/>
  <c r="E1687" i="27"/>
  <c r="F1687" i="27" s="1"/>
  <c r="E1686" i="27"/>
  <c r="F1686" i="27" s="1"/>
  <c r="E1685" i="27"/>
  <c r="F1685" i="27" s="1"/>
  <c r="E1684" i="27"/>
  <c r="F1684" i="27" s="1"/>
  <c r="E1683" i="27"/>
  <c r="F1683" i="27" s="1"/>
  <c r="E1682" i="27"/>
  <c r="F1682" i="27" s="1"/>
  <c r="E1681" i="27"/>
  <c r="F1681" i="27" s="1"/>
  <c r="E1680" i="27"/>
  <c r="F1680" i="27" s="1"/>
  <c r="E1679" i="27"/>
  <c r="F1679" i="27" s="1"/>
  <c r="E1678" i="27"/>
  <c r="F1678" i="27" s="1"/>
  <c r="E1677" i="27"/>
  <c r="F1677" i="27" s="1"/>
  <c r="E1676" i="27"/>
  <c r="F1676" i="27" s="1"/>
  <c r="E1675" i="27"/>
  <c r="F1675" i="27" s="1"/>
  <c r="E1674" i="27"/>
  <c r="F1674" i="27" s="1"/>
  <c r="E1673" i="27"/>
  <c r="F1673" i="27" s="1"/>
  <c r="E1672" i="27"/>
  <c r="F1672" i="27" s="1"/>
  <c r="E1671" i="27"/>
  <c r="F1671" i="27" s="1"/>
  <c r="E1670" i="27"/>
  <c r="F1670" i="27" s="1"/>
  <c r="E1669" i="27"/>
  <c r="F1669" i="27" s="1"/>
  <c r="E1668" i="27"/>
  <c r="F1668" i="27" s="1"/>
  <c r="E1667" i="27"/>
  <c r="F1667" i="27" s="1"/>
  <c r="E1666" i="27"/>
  <c r="F1666" i="27" s="1"/>
  <c r="E1665" i="27"/>
  <c r="F1665" i="27" s="1"/>
  <c r="E1664" i="27"/>
  <c r="F1664" i="27" s="1"/>
  <c r="E1663" i="27"/>
  <c r="F1663" i="27" s="1"/>
  <c r="E1662" i="27"/>
  <c r="F1662" i="27" s="1"/>
  <c r="E1661" i="27"/>
  <c r="F1661" i="27" s="1"/>
  <c r="E1660" i="27"/>
  <c r="F1660" i="27" s="1"/>
  <c r="E1659" i="27"/>
  <c r="F1659" i="27" s="1"/>
  <c r="E1658" i="27"/>
  <c r="F1658" i="27" s="1"/>
  <c r="E1657" i="27"/>
  <c r="F1657" i="27" s="1"/>
  <c r="E1656" i="27"/>
  <c r="F1656" i="27" s="1"/>
  <c r="E1655" i="27"/>
  <c r="F1655" i="27" s="1"/>
  <c r="E1654" i="27"/>
  <c r="F1654" i="27" s="1"/>
  <c r="E1653" i="27"/>
  <c r="F1653" i="27" s="1"/>
  <c r="E1652" i="27"/>
  <c r="F1652" i="27" s="1"/>
  <c r="E1651" i="27"/>
  <c r="F1651" i="27" s="1"/>
  <c r="E1650" i="27"/>
  <c r="F1650" i="27" s="1"/>
  <c r="E1649" i="27"/>
  <c r="F1649" i="27" s="1"/>
  <c r="E1648" i="27"/>
  <c r="F1648" i="27" s="1"/>
  <c r="E1647" i="27"/>
  <c r="F1647" i="27" s="1"/>
  <c r="E1646" i="27"/>
  <c r="F1646" i="27" s="1"/>
  <c r="E1645" i="27"/>
  <c r="F1645" i="27" s="1"/>
  <c r="E1644" i="27"/>
  <c r="F1644" i="27" s="1"/>
  <c r="E1643" i="27"/>
  <c r="F1643" i="27" s="1"/>
  <c r="E1642" i="27"/>
  <c r="F1642" i="27" s="1"/>
  <c r="E1641" i="27"/>
  <c r="F1641" i="27" s="1"/>
  <c r="E1640" i="27"/>
  <c r="F1640" i="27" s="1"/>
  <c r="E1639" i="27"/>
  <c r="F1639" i="27" s="1"/>
  <c r="E1638" i="27"/>
  <c r="F1638" i="27" s="1"/>
  <c r="E1637" i="27"/>
  <c r="F1637" i="27" s="1"/>
  <c r="E1636" i="27"/>
  <c r="F1636" i="27" s="1"/>
  <c r="E1635" i="27"/>
  <c r="F1635" i="27" s="1"/>
  <c r="E1634" i="27"/>
  <c r="F1634" i="27" s="1"/>
  <c r="E1633" i="27"/>
  <c r="F1633" i="27" s="1"/>
  <c r="E1632" i="27"/>
  <c r="F1632" i="27" s="1"/>
  <c r="E1631" i="27"/>
  <c r="F1631" i="27" s="1"/>
  <c r="E1630" i="27"/>
  <c r="F1630" i="27" s="1"/>
  <c r="E1629" i="27"/>
  <c r="F1629" i="27" s="1"/>
  <c r="E1628" i="27"/>
  <c r="F1628" i="27" s="1"/>
  <c r="E1627" i="27"/>
  <c r="F1627" i="27" s="1"/>
  <c r="E1626" i="27"/>
  <c r="F1626" i="27" s="1"/>
  <c r="E1625" i="27"/>
  <c r="F1625" i="27" s="1"/>
  <c r="E1624" i="27"/>
  <c r="F1624" i="27" s="1"/>
  <c r="E1623" i="27"/>
  <c r="F1623" i="27" s="1"/>
  <c r="E1622" i="27"/>
  <c r="F1622" i="27" s="1"/>
  <c r="E1621" i="27"/>
  <c r="F1621" i="27" s="1"/>
  <c r="E1620" i="27"/>
  <c r="F1620" i="27" s="1"/>
  <c r="E1619" i="27"/>
  <c r="F1619" i="27" s="1"/>
  <c r="E1618" i="27"/>
  <c r="F1618" i="27" s="1"/>
  <c r="E1617" i="27"/>
  <c r="F1617" i="27" s="1"/>
  <c r="E1616" i="27"/>
  <c r="F1616" i="27" s="1"/>
  <c r="E1615" i="27"/>
  <c r="F1615" i="27" s="1"/>
  <c r="E1614" i="27"/>
  <c r="F1614" i="27" s="1"/>
  <c r="E1613" i="27"/>
  <c r="F1613" i="27" s="1"/>
  <c r="E1612" i="27"/>
  <c r="F1612" i="27" s="1"/>
  <c r="E1611" i="27"/>
  <c r="F1611" i="27" s="1"/>
  <c r="E1610" i="27"/>
  <c r="F1610" i="27" s="1"/>
  <c r="E1609" i="27"/>
  <c r="F1609" i="27" s="1"/>
  <c r="E1608" i="27"/>
  <c r="F1608" i="27" s="1"/>
  <c r="E1607" i="27"/>
  <c r="F1607" i="27" s="1"/>
  <c r="E1606" i="27"/>
  <c r="F1606" i="27" s="1"/>
  <c r="E1605" i="27"/>
  <c r="F1605" i="27" s="1"/>
  <c r="E1604" i="27"/>
  <c r="F1604" i="27" s="1"/>
  <c r="E1603" i="27"/>
  <c r="F1603" i="27" s="1"/>
  <c r="E1602" i="27"/>
  <c r="F1602" i="27" s="1"/>
  <c r="E1601" i="27"/>
  <c r="F1601" i="27" s="1"/>
  <c r="E1600" i="27"/>
  <c r="F1600" i="27" s="1"/>
  <c r="E1599" i="27"/>
  <c r="F1599" i="27" s="1"/>
  <c r="E1598" i="27"/>
  <c r="F1598" i="27" s="1"/>
  <c r="E1597" i="27"/>
  <c r="F1597" i="27" s="1"/>
  <c r="E1596" i="27"/>
  <c r="F1596" i="27" s="1"/>
  <c r="E1595" i="27"/>
  <c r="F1595" i="27" s="1"/>
  <c r="E1594" i="27"/>
  <c r="F1594" i="27" s="1"/>
  <c r="E1593" i="27"/>
  <c r="F1593" i="27" s="1"/>
  <c r="E1592" i="27"/>
  <c r="F1592" i="27" s="1"/>
  <c r="E1591" i="27"/>
  <c r="F1591" i="27" s="1"/>
  <c r="E1590" i="27"/>
  <c r="F1590" i="27" s="1"/>
  <c r="E1589" i="27"/>
  <c r="F1589" i="27" s="1"/>
  <c r="E1588" i="27"/>
  <c r="F1588" i="27" s="1"/>
  <c r="E1587" i="27"/>
  <c r="F1587" i="27" s="1"/>
  <c r="E1586" i="27"/>
  <c r="F1586" i="27" s="1"/>
  <c r="E1585" i="27"/>
  <c r="F1585" i="27" s="1"/>
  <c r="E1584" i="27"/>
  <c r="F1584" i="27" s="1"/>
  <c r="E1583" i="27"/>
  <c r="F1583" i="27" s="1"/>
  <c r="E1582" i="27"/>
  <c r="F1582" i="27" s="1"/>
  <c r="E1581" i="27"/>
  <c r="F1581" i="27" s="1"/>
  <c r="E1580" i="27"/>
  <c r="F1580" i="27" s="1"/>
  <c r="E1579" i="27"/>
  <c r="F1579" i="27" s="1"/>
  <c r="E1578" i="27"/>
  <c r="F1578" i="27" s="1"/>
  <c r="E1577" i="27"/>
  <c r="F1577" i="27" s="1"/>
  <c r="E1576" i="27"/>
  <c r="F1576" i="27" s="1"/>
  <c r="E1575" i="27"/>
  <c r="F1575" i="27" s="1"/>
  <c r="E1574" i="27"/>
  <c r="F1574" i="27" s="1"/>
  <c r="E1573" i="27"/>
  <c r="F1573" i="27" s="1"/>
  <c r="E1572" i="27"/>
  <c r="F1572" i="27" s="1"/>
  <c r="E1571" i="27"/>
  <c r="F1571" i="27" s="1"/>
  <c r="E1570" i="27"/>
  <c r="F1570" i="27" s="1"/>
  <c r="E1569" i="27"/>
  <c r="F1569" i="27" s="1"/>
  <c r="E1568" i="27"/>
  <c r="F1568" i="27" s="1"/>
  <c r="E1567" i="27"/>
  <c r="F1567" i="27" s="1"/>
  <c r="E1566" i="27"/>
  <c r="F1566" i="27" s="1"/>
  <c r="E1565" i="27"/>
  <c r="F1565" i="27" s="1"/>
  <c r="E1564" i="27"/>
  <c r="F1564" i="27" s="1"/>
  <c r="E1563" i="27"/>
  <c r="F1563" i="27" s="1"/>
  <c r="E1562" i="27"/>
  <c r="F1562" i="27" s="1"/>
  <c r="E1561" i="27"/>
  <c r="F1561" i="27" s="1"/>
  <c r="E1560" i="27"/>
  <c r="F1560" i="27" s="1"/>
  <c r="E1559" i="27"/>
  <c r="F1559" i="27" s="1"/>
  <c r="E1558" i="27"/>
  <c r="F1558" i="27" s="1"/>
  <c r="E1557" i="27"/>
  <c r="F1557" i="27" s="1"/>
  <c r="E1556" i="27"/>
  <c r="F1556" i="27" s="1"/>
  <c r="E1555" i="27"/>
  <c r="F1555" i="27" s="1"/>
  <c r="E1554" i="27"/>
  <c r="F1554" i="27" s="1"/>
  <c r="E1553" i="27"/>
  <c r="F1553" i="27" s="1"/>
  <c r="E1552" i="27"/>
  <c r="F1552" i="27" s="1"/>
  <c r="E1551" i="27"/>
  <c r="F1551" i="27" s="1"/>
  <c r="E1550" i="27"/>
  <c r="F1550" i="27" s="1"/>
  <c r="E1549" i="27"/>
  <c r="F1549" i="27" s="1"/>
  <c r="E1548" i="27"/>
  <c r="F1548" i="27" s="1"/>
  <c r="E1547" i="27"/>
  <c r="F1547" i="27" s="1"/>
  <c r="E1546" i="27"/>
  <c r="F1546" i="27" s="1"/>
  <c r="E1545" i="27"/>
  <c r="F1545" i="27" s="1"/>
  <c r="E1544" i="27"/>
  <c r="F1544" i="27" s="1"/>
  <c r="E1543" i="27"/>
  <c r="F1543" i="27" s="1"/>
  <c r="E1542" i="27"/>
  <c r="F1542" i="27" s="1"/>
  <c r="E1541" i="27"/>
  <c r="F1541" i="27" s="1"/>
  <c r="E1540" i="27"/>
  <c r="F1540" i="27" s="1"/>
  <c r="E1539" i="27"/>
  <c r="F1539" i="27" s="1"/>
  <c r="E1538" i="27"/>
  <c r="F1538" i="27" s="1"/>
  <c r="E1537" i="27"/>
  <c r="F1537" i="27" s="1"/>
  <c r="E1536" i="27"/>
  <c r="F1536" i="27" s="1"/>
  <c r="E1535" i="27"/>
  <c r="F1535" i="27" s="1"/>
  <c r="E1534" i="27"/>
  <c r="F1534" i="27" s="1"/>
  <c r="E1533" i="27"/>
  <c r="F1533" i="27" s="1"/>
  <c r="E1532" i="27"/>
  <c r="F1532" i="27" s="1"/>
  <c r="E1531" i="27"/>
  <c r="F1531" i="27" s="1"/>
  <c r="E1530" i="27"/>
  <c r="F1530" i="27" s="1"/>
  <c r="E1529" i="27"/>
  <c r="F1529" i="27" s="1"/>
  <c r="E1528" i="27"/>
  <c r="F1528" i="27" s="1"/>
  <c r="E1527" i="27"/>
  <c r="F1527" i="27" s="1"/>
  <c r="E1526" i="27"/>
  <c r="F1526" i="27" s="1"/>
  <c r="E1525" i="27"/>
  <c r="F1525" i="27" s="1"/>
  <c r="E1524" i="27"/>
  <c r="F1524" i="27" s="1"/>
  <c r="E1523" i="27"/>
  <c r="F1523" i="27" s="1"/>
  <c r="E1522" i="27"/>
  <c r="F1522" i="27" s="1"/>
  <c r="E1521" i="27"/>
  <c r="F1521" i="27" s="1"/>
  <c r="E1520" i="27"/>
  <c r="F1520" i="27" s="1"/>
  <c r="E1519" i="27"/>
  <c r="F1519" i="27" s="1"/>
  <c r="E1518" i="27"/>
  <c r="F1518" i="27" s="1"/>
  <c r="E1517" i="27"/>
  <c r="F1517" i="27" s="1"/>
  <c r="E1516" i="27"/>
  <c r="F1516" i="27" s="1"/>
  <c r="E1515" i="27"/>
  <c r="F1515" i="27" s="1"/>
  <c r="E1514" i="27"/>
  <c r="F1514" i="27" s="1"/>
  <c r="E1513" i="27"/>
  <c r="F1513" i="27" s="1"/>
  <c r="E1512" i="27"/>
  <c r="F1512" i="27" s="1"/>
  <c r="E1511" i="27"/>
  <c r="F1511" i="27" s="1"/>
  <c r="E1510" i="27"/>
  <c r="F1510" i="27" s="1"/>
  <c r="E1509" i="27"/>
  <c r="F1509" i="27" s="1"/>
  <c r="E1508" i="27"/>
  <c r="F1508" i="27" s="1"/>
  <c r="E1507" i="27"/>
  <c r="F1507" i="27" s="1"/>
  <c r="E1506" i="27"/>
  <c r="F1506" i="27" s="1"/>
  <c r="E1505" i="27"/>
  <c r="F1505" i="27" s="1"/>
  <c r="E1504" i="27"/>
  <c r="F1504" i="27" s="1"/>
  <c r="E1503" i="27"/>
  <c r="F1503" i="27" s="1"/>
  <c r="E1502" i="27"/>
  <c r="F1502" i="27" s="1"/>
  <c r="E1501" i="27"/>
  <c r="F1501" i="27" s="1"/>
  <c r="E1500" i="27"/>
  <c r="F1500" i="27" s="1"/>
  <c r="E1499" i="27"/>
  <c r="F1499" i="27" s="1"/>
  <c r="E1498" i="27"/>
  <c r="F1498" i="27" s="1"/>
  <c r="E1497" i="27"/>
  <c r="F1497" i="27" s="1"/>
  <c r="E1496" i="27"/>
  <c r="F1496" i="27" s="1"/>
  <c r="E1495" i="27"/>
  <c r="F1495" i="27" s="1"/>
  <c r="E1494" i="27"/>
  <c r="F1494" i="27" s="1"/>
  <c r="E1493" i="27"/>
  <c r="F1493" i="27" s="1"/>
  <c r="E1492" i="27"/>
  <c r="F1492" i="27" s="1"/>
  <c r="E1491" i="27"/>
  <c r="F1491" i="27" s="1"/>
  <c r="E1490" i="27"/>
  <c r="F1490" i="27" s="1"/>
  <c r="E1489" i="27"/>
  <c r="F1489" i="27" s="1"/>
  <c r="E1488" i="27"/>
  <c r="F1488" i="27" s="1"/>
  <c r="E1487" i="27"/>
  <c r="F1487" i="27" s="1"/>
  <c r="E1486" i="27"/>
  <c r="F1486" i="27" s="1"/>
  <c r="E1485" i="27"/>
  <c r="F1485" i="27" s="1"/>
  <c r="E1484" i="27"/>
  <c r="F1484" i="27" s="1"/>
  <c r="E1483" i="27"/>
  <c r="F1483" i="27" s="1"/>
  <c r="E1482" i="27"/>
  <c r="F1482" i="27" s="1"/>
  <c r="E1481" i="27"/>
  <c r="F1481" i="27" s="1"/>
  <c r="E1480" i="27"/>
  <c r="F1480" i="27" s="1"/>
  <c r="E1479" i="27"/>
  <c r="F1479" i="27" s="1"/>
  <c r="E1478" i="27"/>
  <c r="F1478" i="27" s="1"/>
  <c r="E1477" i="27"/>
  <c r="F1477" i="27" s="1"/>
  <c r="E1476" i="27"/>
  <c r="F1476" i="27" s="1"/>
  <c r="E1475" i="27"/>
  <c r="F1475" i="27" s="1"/>
  <c r="E1474" i="27"/>
  <c r="F1474" i="27" s="1"/>
  <c r="E1473" i="27"/>
  <c r="F1473" i="27" s="1"/>
  <c r="E1472" i="27"/>
  <c r="F1472" i="27" s="1"/>
  <c r="E1471" i="27"/>
  <c r="F1471" i="27" s="1"/>
  <c r="E1470" i="27"/>
  <c r="F1470" i="27" s="1"/>
  <c r="E1469" i="27"/>
  <c r="F1469" i="27" s="1"/>
  <c r="E1468" i="27"/>
  <c r="F1468" i="27" s="1"/>
  <c r="E1467" i="27"/>
  <c r="F1467" i="27" s="1"/>
  <c r="E1466" i="27"/>
  <c r="F1466" i="27" s="1"/>
  <c r="E1465" i="27"/>
  <c r="F1465" i="27" s="1"/>
  <c r="E1464" i="27"/>
  <c r="F1464" i="27" s="1"/>
  <c r="E1463" i="27"/>
  <c r="F1463" i="27" s="1"/>
  <c r="E1462" i="27"/>
  <c r="F1462" i="27" s="1"/>
  <c r="E1461" i="27"/>
  <c r="F1461" i="27" s="1"/>
  <c r="E1460" i="27"/>
  <c r="F1460" i="27" s="1"/>
  <c r="E1459" i="27"/>
  <c r="F1459" i="27" s="1"/>
  <c r="E1458" i="27"/>
  <c r="F1458" i="27" s="1"/>
  <c r="E1457" i="27"/>
  <c r="F1457" i="27" s="1"/>
  <c r="E1456" i="27"/>
  <c r="F1456" i="27" s="1"/>
  <c r="E1455" i="27"/>
  <c r="F1455" i="27" s="1"/>
  <c r="E1454" i="27"/>
  <c r="F1454" i="27" s="1"/>
  <c r="E1453" i="27"/>
  <c r="F1453" i="27" s="1"/>
  <c r="E1452" i="27"/>
  <c r="F1452" i="27" s="1"/>
  <c r="E1451" i="27"/>
  <c r="F1451" i="27" s="1"/>
  <c r="E1450" i="27"/>
  <c r="F1450" i="27" s="1"/>
  <c r="E1449" i="27"/>
  <c r="F1449" i="27" s="1"/>
  <c r="E1448" i="27"/>
  <c r="F1448" i="27" s="1"/>
  <c r="E1447" i="27"/>
  <c r="F1447" i="27" s="1"/>
  <c r="E1446" i="27"/>
  <c r="F1446" i="27" s="1"/>
  <c r="E1445" i="27"/>
  <c r="F1445" i="27" s="1"/>
  <c r="E1444" i="27"/>
  <c r="F1444" i="27" s="1"/>
  <c r="E1443" i="27"/>
  <c r="F1443" i="27" s="1"/>
  <c r="E1442" i="27"/>
  <c r="F1442" i="27" s="1"/>
  <c r="E1441" i="27"/>
  <c r="F1441" i="27" s="1"/>
  <c r="E1440" i="27"/>
  <c r="F1440" i="27" s="1"/>
  <c r="E1439" i="27"/>
  <c r="F1439" i="27" s="1"/>
  <c r="E1438" i="27"/>
  <c r="F1438" i="27" s="1"/>
  <c r="E1437" i="27"/>
  <c r="F1437" i="27" s="1"/>
  <c r="E1436" i="27"/>
  <c r="F1436" i="27" s="1"/>
  <c r="E1435" i="27"/>
  <c r="F1435" i="27" s="1"/>
  <c r="E1434" i="27"/>
  <c r="F1434" i="27" s="1"/>
  <c r="E1433" i="27"/>
  <c r="F1433" i="27" s="1"/>
  <c r="E1432" i="27"/>
  <c r="F1432" i="27" s="1"/>
  <c r="E1431" i="27"/>
  <c r="F1431" i="27" s="1"/>
  <c r="E1430" i="27"/>
  <c r="F1430" i="27" s="1"/>
  <c r="E1429" i="27"/>
  <c r="F1429" i="27" s="1"/>
  <c r="E1428" i="27"/>
  <c r="F1428" i="27" s="1"/>
  <c r="E1427" i="27"/>
  <c r="F1427" i="27" s="1"/>
  <c r="E1426" i="27"/>
  <c r="F1426" i="27" s="1"/>
  <c r="E1425" i="27"/>
  <c r="F1425" i="27" s="1"/>
  <c r="E1424" i="27"/>
  <c r="F1424" i="27" s="1"/>
  <c r="E1423" i="27"/>
  <c r="F1423" i="27" s="1"/>
  <c r="E1422" i="27"/>
  <c r="F1422" i="27" s="1"/>
  <c r="E1421" i="27"/>
  <c r="F1421" i="27" s="1"/>
  <c r="E1420" i="27"/>
  <c r="F1420" i="27" s="1"/>
  <c r="E1419" i="27"/>
  <c r="F1419" i="27" s="1"/>
  <c r="E1418" i="27"/>
  <c r="F1418" i="27" s="1"/>
  <c r="E1417" i="27"/>
  <c r="F1417" i="27" s="1"/>
  <c r="E1416" i="27"/>
  <c r="F1416" i="27" s="1"/>
  <c r="E1415" i="27"/>
  <c r="F1415" i="27" s="1"/>
  <c r="E1414" i="27"/>
  <c r="F1414" i="27" s="1"/>
  <c r="E1413" i="27"/>
  <c r="F1413" i="27" s="1"/>
  <c r="E1412" i="27"/>
  <c r="F1412" i="27" s="1"/>
  <c r="E1411" i="27"/>
  <c r="F1411" i="27" s="1"/>
  <c r="E1410" i="27"/>
  <c r="F1410" i="27" s="1"/>
  <c r="E1409" i="27"/>
  <c r="F1409" i="27" s="1"/>
  <c r="E1408" i="27"/>
  <c r="F1408" i="27" s="1"/>
  <c r="E1407" i="27"/>
  <c r="F1407" i="27" s="1"/>
  <c r="E1406" i="27"/>
  <c r="F1406" i="27" s="1"/>
  <c r="E1405" i="27"/>
  <c r="F1405" i="27" s="1"/>
  <c r="E1404" i="27"/>
  <c r="F1404" i="27" s="1"/>
  <c r="E1403" i="27"/>
  <c r="F1403" i="27" s="1"/>
  <c r="E1402" i="27"/>
  <c r="F1402" i="27" s="1"/>
  <c r="E1401" i="27"/>
  <c r="F1401" i="27" s="1"/>
  <c r="E1400" i="27"/>
  <c r="F1400" i="27" s="1"/>
  <c r="E1399" i="27"/>
  <c r="F1399" i="27" s="1"/>
  <c r="E1398" i="27"/>
  <c r="F1398" i="27" s="1"/>
  <c r="E1397" i="27"/>
  <c r="F1397" i="27" s="1"/>
  <c r="E1396" i="27"/>
  <c r="F1396" i="27" s="1"/>
  <c r="E1395" i="27"/>
  <c r="F1395" i="27" s="1"/>
  <c r="E1394" i="27"/>
  <c r="F1394" i="27" s="1"/>
  <c r="E1393" i="27"/>
  <c r="F1393" i="27" s="1"/>
  <c r="E1392" i="27"/>
  <c r="F1392" i="27" s="1"/>
  <c r="E1391" i="27"/>
  <c r="F1391" i="27" s="1"/>
  <c r="E1390" i="27"/>
  <c r="F1390" i="27" s="1"/>
  <c r="E1389" i="27"/>
  <c r="F1389" i="27" s="1"/>
  <c r="E1388" i="27"/>
  <c r="F1388" i="27" s="1"/>
  <c r="E1387" i="27"/>
  <c r="F1387" i="27" s="1"/>
  <c r="E1386" i="27"/>
  <c r="F1386" i="27" s="1"/>
  <c r="E1385" i="27"/>
  <c r="F1385" i="27" s="1"/>
  <c r="E1384" i="27"/>
  <c r="F1384" i="27" s="1"/>
  <c r="E1383" i="27"/>
  <c r="F1383" i="27" s="1"/>
  <c r="E1382" i="27"/>
  <c r="F1382" i="27" s="1"/>
  <c r="E1381" i="27"/>
  <c r="F1381" i="27" s="1"/>
  <c r="E1380" i="27"/>
  <c r="F1380" i="27" s="1"/>
  <c r="E1379" i="27"/>
  <c r="F1379" i="27" s="1"/>
  <c r="E1378" i="27"/>
  <c r="F1378" i="27" s="1"/>
  <c r="E1377" i="27"/>
  <c r="F1377" i="27" s="1"/>
  <c r="E1376" i="27"/>
  <c r="F1376" i="27" s="1"/>
  <c r="E1375" i="27"/>
  <c r="F1375" i="27" s="1"/>
  <c r="E1374" i="27"/>
  <c r="F1374" i="27" s="1"/>
  <c r="E1373" i="27"/>
  <c r="F1373" i="27" s="1"/>
  <c r="E1372" i="27"/>
  <c r="F1372" i="27" s="1"/>
  <c r="E1371" i="27"/>
  <c r="F1371" i="27" s="1"/>
  <c r="E1370" i="27"/>
  <c r="F1370" i="27" s="1"/>
  <c r="E1369" i="27"/>
  <c r="F1369" i="27" s="1"/>
  <c r="E1368" i="27"/>
  <c r="F1368" i="27" s="1"/>
  <c r="E1367" i="27"/>
  <c r="F1367" i="27" s="1"/>
  <c r="E1366" i="27"/>
  <c r="F1366" i="27" s="1"/>
  <c r="E1365" i="27"/>
  <c r="F1365" i="27" s="1"/>
  <c r="E1364" i="27"/>
  <c r="F1364" i="27" s="1"/>
  <c r="E1363" i="27"/>
  <c r="F1363" i="27" s="1"/>
  <c r="E1362" i="27"/>
  <c r="F1362" i="27" s="1"/>
  <c r="E1361" i="27"/>
  <c r="F1361" i="27" s="1"/>
  <c r="E1360" i="27"/>
  <c r="F1360" i="27" s="1"/>
  <c r="E1359" i="27"/>
  <c r="F1359" i="27" s="1"/>
  <c r="E1358" i="27"/>
  <c r="F1358" i="27" s="1"/>
  <c r="E1357" i="27"/>
  <c r="F1357" i="27" s="1"/>
  <c r="E1356" i="27"/>
  <c r="F1356" i="27" s="1"/>
  <c r="E1355" i="27"/>
  <c r="F1355" i="27" s="1"/>
  <c r="E1354" i="27"/>
  <c r="F1354" i="27" s="1"/>
  <c r="E1353" i="27"/>
  <c r="F1353" i="27" s="1"/>
  <c r="E1352" i="27"/>
  <c r="F1352" i="27" s="1"/>
  <c r="E1351" i="27"/>
  <c r="F1351" i="27" s="1"/>
  <c r="E1350" i="27"/>
  <c r="F1350" i="27" s="1"/>
  <c r="E1349" i="27"/>
  <c r="F1349" i="27" s="1"/>
  <c r="E1348" i="27"/>
  <c r="F1348" i="27" s="1"/>
  <c r="E1347" i="27"/>
  <c r="F1347" i="27" s="1"/>
  <c r="E1346" i="27"/>
  <c r="F1346" i="27" s="1"/>
  <c r="E1345" i="27"/>
  <c r="F1345" i="27" s="1"/>
  <c r="E1344" i="27"/>
  <c r="F1344" i="27" s="1"/>
  <c r="E1343" i="27"/>
  <c r="F1343" i="27" s="1"/>
  <c r="E1342" i="27"/>
  <c r="F1342" i="27" s="1"/>
  <c r="E1341" i="27"/>
  <c r="F1341" i="27" s="1"/>
  <c r="E1340" i="27"/>
  <c r="F1340" i="27" s="1"/>
  <c r="E1339" i="27"/>
  <c r="F1339" i="27" s="1"/>
  <c r="E1338" i="27"/>
  <c r="F1338" i="27" s="1"/>
  <c r="E1337" i="27"/>
  <c r="F1337" i="27" s="1"/>
  <c r="E1336" i="27"/>
  <c r="F1336" i="27" s="1"/>
  <c r="E1335" i="27"/>
  <c r="F1335" i="27" s="1"/>
  <c r="E1334" i="27"/>
  <c r="F1334" i="27" s="1"/>
  <c r="E1333" i="27"/>
  <c r="F1333" i="27" s="1"/>
  <c r="E1332" i="27"/>
  <c r="F1332" i="27" s="1"/>
  <c r="E1331" i="27"/>
  <c r="F1331" i="27" s="1"/>
  <c r="E1330" i="27"/>
  <c r="F1330" i="27" s="1"/>
  <c r="E1329" i="27"/>
  <c r="F1329" i="27" s="1"/>
  <c r="E1328" i="27"/>
  <c r="F1328" i="27" s="1"/>
  <c r="E1327" i="27"/>
  <c r="F1327" i="27" s="1"/>
  <c r="E1326" i="27"/>
  <c r="F1326" i="27" s="1"/>
  <c r="E1325" i="27"/>
  <c r="F1325" i="27" s="1"/>
  <c r="E1324" i="27"/>
  <c r="F1324" i="27" s="1"/>
  <c r="E1323" i="27"/>
  <c r="F1323" i="27" s="1"/>
  <c r="E1322" i="27"/>
  <c r="F1322" i="27" s="1"/>
  <c r="E1321" i="27"/>
  <c r="F1321" i="27" s="1"/>
  <c r="E1320" i="27"/>
  <c r="F1320" i="27" s="1"/>
  <c r="E1319" i="27"/>
  <c r="F1319" i="27" s="1"/>
  <c r="E1318" i="27"/>
  <c r="F1318" i="27" s="1"/>
  <c r="E1317" i="27"/>
  <c r="F1317" i="27" s="1"/>
  <c r="E1316" i="27"/>
  <c r="F1316" i="27" s="1"/>
  <c r="E1315" i="27"/>
  <c r="F1315" i="27" s="1"/>
  <c r="E1314" i="27"/>
  <c r="F1314" i="27" s="1"/>
  <c r="E1313" i="27"/>
  <c r="F1313" i="27" s="1"/>
  <c r="E1312" i="27"/>
  <c r="F1312" i="27" s="1"/>
  <c r="E1311" i="27"/>
  <c r="F1311" i="27" s="1"/>
  <c r="E1310" i="27"/>
  <c r="F1310" i="27" s="1"/>
  <c r="E1309" i="27"/>
  <c r="F1309" i="27" s="1"/>
  <c r="E1308" i="27"/>
  <c r="F1308" i="27" s="1"/>
  <c r="E1307" i="27"/>
  <c r="F1307" i="27" s="1"/>
  <c r="E1306" i="27"/>
  <c r="F1306" i="27" s="1"/>
  <c r="E1305" i="27"/>
  <c r="F1305" i="27" s="1"/>
  <c r="E1304" i="27"/>
  <c r="F1304" i="27" s="1"/>
  <c r="E1303" i="27"/>
  <c r="F1303" i="27" s="1"/>
  <c r="E1302" i="27"/>
  <c r="F1302" i="27" s="1"/>
  <c r="E1301" i="27"/>
  <c r="F1301" i="27" s="1"/>
  <c r="E1300" i="27"/>
  <c r="F1300" i="27" s="1"/>
  <c r="E1299" i="27"/>
  <c r="F1299" i="27" s="1"/>
  <c r="E1298" i="27"/>
  <c r="F1298" i="27" s="1"/>
  <c r="E1297" i="27"/>
  <c r="F1297" i="27" s="1"/>
  <c r="E1296" i="27"/>
  <c r="F1296" i="27" s="1"/>
  <c r="E1295" i="27"/>
  <c r="F1295" i="27" s="1"/>
  <c r="E1294" i="27"/>
  <c r="F1294" i="27" s="1"/>
  <c r="E1293" i="27"/>
  <c r="F1293" i="27" s="1"/>
  <c r="E1292" i="27"/>
  <c r="F1292" i="27" s="1"/>
  <c r="E1291" i="27"/>
  <c r="F1291" i="27" s="1"/>
  <c r="E1290" i="27"/>
  <c r="F1290" i="27" s="1"/>
  <c r="E1289" i="27"/>
  <c r="F1289" i="27" s="1"/>
  <c r="E1288" i="27"/>
  <c r="F1288" i="27" s="1"/>
  <c r="E1287" i="27"/>
  <c r="F1287" i="27" s="1"/>
  <c r="E1286" i="27"/>
  <c r="F1286" i="27" s="1"/>
  <c r="E1285" i="27"/>
  <c r="F1285" i="27" s="1"/>
  <c r="E1284" i="27"/>
  <c r="F1284" i="27" s="1"/>
  <c r="E1283" i="27"/>
  <c r="F1283" i="27" s="1"/>
  <c r="E1282" i="27"/>
  <c r="F1282" i="27" s="1"/>
  <c r="E1281" i="27"/>
  <c r="F1281" i="27" s="1"/>
  <c r="E1280" i="27"/>
  <c r="F1280" i="27" s="1"/>
  <c r="E1279" i="27"/>
  <c r="F1279" i="27" s="1"/>
  <c r="E1278" i="27"/>
  <c r="F1278" i="27" s="1"/>
  <c r="E1277" i="27"/>
  <c r="F1277" i="27" s="1"/>
  <c r="E1276" i="27"/>
  <c r="F1276" i="27" s="1"/>
  <c r="E1275" i="27"/>
  <c r="F1275" i="27" s="1"/>
  <c r="E1274" i="27"/>
  <c r="F1274" i="27" s="1"/>
  <c r="E1273" i="27"/>
  <c r="F1273" i="27" s="1"/>
  <c r="E1272" i="27"/>
  <c r="F1272" i="27" s="1"/>
  <c r="E1271" i="27"/>
  <c r="F1271" i="27" s="1"/>
  <c r="E1270" i="27"/>
  <c r="F1270" i="27" s="1"/>
  <c r="E1269" i="27"/>
  <c r="F1269" i="27" s="1"/>
  <c r="E1268" i="27"/>
  <c r="F1268" i="27" s="1"/>
  <c r="E1267" i="27"/>
  <c r="F1267" i="27" s="1"/>
  <c r="E1266" i="27"/>
  <c r="F1266" i="27" s="1"/>
  <c r="E1265" i="27"/>
  <c r="F1265" i="27" s="1"/>
  <c r="E1264" i="27"/>
  <c r="F1264" i="27" s="1"/>
  <c r="E1263" i="27"/>
  <c r="F1263" i="27" s="1"/>
  <c r="E1262" i="27"/>
  <c r="F1262" i="27" s="1"/>
  <c r="E1261" i="27"/>
  <c r="F1261" i="27" s="1"/>
  <c r="E1260" i="27"/>
  <c r="F1260" i="27" s="1"/>
  <c r="E1259" i="27"/>
  <c r="F1259" i="27" s="1"/>
  <c r="E1258" i="27"/>
  <c r="F1258" i="27" s="1"/>
  <c r="E1257" i="27"/>
  <c r="F1257" i="27" s="1"/>
  <c r="E1256" i="27"/>
  <c r="F1256" i="27" s="1"/>
  <c r="E1255" i="27"/>
  <c r="F1255" i="27" s="1"/>
  <c r="E1254" i="27"/>
  <c r="F1254" i="27" s="1"/>
  <c r="E1253" i="27"/>
  <c r="F1253" i="27" s="1"/>
  <c r="E1252" i="27"/>
  <c r="F1252" i="27" s="1"/>
  <c r="E1251" i="27"/>
  <c r="F1251" i="27" s="1"/>
  <c r="E1250" i="27"/>
  <c r="F1250" i="27" s="1"/>
  <c r="E1249" i="27"/>
  <c r="F1249" i="27" s="1"/>
  <c r="E1248" i="27"/>
  <c r="F1248" i="27" s="1"/>
  <c r="E1247" i="27"/>
  <c r="F1247" i="27" s="1"/>
  <c r="E1246" i="27"/>
  <c r="F1246" i="27" s="1"/>
  <c r="E1245" i="27"/>
  <c r="F1245" i="27" s="1"/>
  <c r="E1244" i="27"/>
  <c r="F1244" i="27" s="1"/>
  <c r="E1243" i="27"/>
  <c r="F1243" i="27" s="1"/>
  <c r="E1242" i="27"/>
  <c r="F1242" i="27" s="1"/>
  <c r="E1241" i="27"/>
  <c r="F1241" i="27" s="1"/>
  <c r="E1240" i="27"/>
  <c r="F1240" i="27" s="1"/>
  <c r="E1239" i="27"/>
  <c r="F1239" i="27" s="1"/>
  <c r="E1238" i="27"/>
  <c r="F1238" i="27" s="1"/>
  <c r="E1237" i="27"/>
  <c r="F1237" i="27" s="1"/>
  <c r="E1236" i="27"/>
  <c r="F1236" i="27" s="1"/>
  <c r="E1235" i="27"/>
  <c r="F1235" i="27" s="1"/>
  <c r="E1234" i="27"/>
  <c r="F1234" i="27" s="1"/>
  <c r="E1233" i="27"/>
  <c r="F1233" i="27" s="1"/>
  <c r="E1232" i="27"/>
  <c r="F1232" i="27" s="1"/>
  <c r="E1231" i="27"/>
  <c r="F1231" i="27" s="1"/>
  <c r="E1230" i="27"/>
  <c r="F1230" i="27" s="1"/>
  <c r="E1229" i="27"/>
  <c r="F1229" i="27" s="1"/>
  <c r="E1228" i="27"/>
  <c r="F1228" i="27" s="1"/>
  <c r="E1227" i="27"/>
  <c r="F1227" i="27" s="1"/>
  <c r="E1226" i="27"/>
  <c r="F1226" i="27" s="1"/>
  <c r="E1225" i="27"/>
  <c r="F1225" i="27" s="1"/>
  <c r="E1224" i="27"/>
  <c r="F1224" i="27" s="1"/>
  <c r="E1223" i="27"/>
  <c r="F1223" i="27" s="1"/>
  <c r="E1222" i="27"/>
  <c r="F1222" i="27" s="1"/>
  <c r="E1221" i="27"/>
  <c r="F1221" i="27" s="1"/>
  <c r="E1220" i="27"/>
  <c r="F1220" i="27" s="1"/>
  <c r="E1219" i="27"/>
  <c r="F1219" i="27" s="1"/>
  <c r="E1218" i="27"/>
  <c r="F1218" i="27" s="1"/>
  <c r="E1217" i="27"/>
  <c r="F1217" i="27" s="1"/>
  <c r="E1216" i="27"/>
  <c r="F1216" i="27" s="1"/>
  <c r="E1215" i="27"/>
  <c r="F1215" i="27" s="1"/>
  <c r="E1214" i="27"/>
  <c r="F1214" i="27" s="1"/>
  <c r="E1213" i="27"/>
  <c r="F1213" i="27" s="1"/>
  <c r="E1212" i="27"/>
  <c r="F1212" i="27" s="1"/>
  <c r="E1211" i="27"/>
  <c r="F1211" i="27" s="1"/>
  <c r="E1210" i="27"/>
  <c r="F1210" i="27" s="1"/>
  <c r="E1209" i="27"/>
  <c r="F1209" i="27" s="1"/>
  <c r="E1208" i="27"/>
  <c r="F1208" i="27" s="1"/>
  <c r="E1207" i="27"/>
  <c r="F1207" i="27" s="1"/>
  <c r="E1206" i="27"/>
  <c r="F1206" i="27" s="1"/>
  <c r="E1205" i="27"/>
  <c r="F1205" i="27" s="1"/>
  <c r="E1204" i="27"/>
  <c r="F1204" i="27" s="1"/>
  <c r="E1203" i="27"/>
  <c r="F1203" i="27" s="1"/>
  <c r="E1202" i="27"/>
  <c r="F1202" i="27" s="1"/>
  <c r="E1201" i="27"/>
  <c r="F1201" i="27" s="1"/>
  <c r="E1200" i="27"/>
  <c r="F1200" i="27" s="1"/>
  <c r="E1199" i="27"/>
  <c r="F1199" i="27" s="1"/>
  <c r="E1198" i="27"/>
  <c r="F1198" i="27" s="1"/>
  <c r="E1197" i="27"/>
  <c r="F1197" i="27" s="1"/>
  <c r="E1196" i="27"/>
  <c r="F1196" i="27" s="1"/>
  <c r="E1195" i="27"/>
  <c r="F1195" i="27" s="1"/>
  <c r="E1194" i="27"/>
  <c r="F1194" i="27" s="1"/>
  <c r="E1193" i="27"/>
  <c r="F1193" i="27" s="1"/>
  <c r="E1192" i="27"/>
  <c r="F1192" i="27" s="1"/>
  <c r="E1191" i="27"/>
  <c r="F1191" i="27" s="1"/>
  <c r="E1190" i="27"/>
  <c r="F1190" i="27" s="1"/>
  <c r="E1189" i="27"/>
  <c r="F1189" i="27" s="1"/>
  <c r="E1188" i="27"/>
  <c r="F1188" i="27" s="1"/>
  <c r="E1187" i="27"/>
  <c r="F1187" i="27" s="1"/>
  <c r="E1186" i="27"/>
  <c r="F1186" i="27" s="1"/>
  <c r="E1185" i="27"/>
  <c r="F1185" i="27" s="1"/>
  <c r="E1184" i="27"/>
  <c r="F1184" i="27" s="1"/>
  <c r="E1183" i="27"/>
  <c r="F1183" i="27" s="1"/>
  <c r="E1182" i="27"/>
  <c r="F1182" i="27" s="1"/>
  <c r="E1181" i="27"/>
  <c r="F1181" i="27" s="1"/>
  <c r="E1180" i="27"/>
  <c r="F1180" i="27" s="1"/>
  <c r="E1179" i="27"/>
  <c r="F1179" i="27" s="1"/>
  <c r="E1178" i="27"/>
  <c r="F1178" i="27" s="1"/>
  <c r="E1177" i="27"/>
  <c r="F1177" i="27" s="1"/>
  <c r="E1176" i="27"/>
  <c r="F1176" i="27" s="1"/>
  <c r="E1175" i="27"/>
  <c r="F1175" i="27" s="1"/>
  <c r="E1174" i="27"/>
  <c r="F1174" i="27" s="1"/>
  <c r="E1173" i="27"/>
  <c r="F1173" i="27" s="1"/>
  <c r="E1172" i="27"/>
  <c r="F1172" i="27" s="1"/>
  <c r="E1171" i="27"/>
  <c r="F1171" i="27" s="1"/>
  <c r="E1170" i="27"/>
  <c r="F1170" i="27" s="1"/>
  <c r="E1169" i="27"/>
  <c r="F1169" i="27" s="1"/>
  <c r="E1168" i="27"/>
  <c r="F1168" i="27" s="1"/>
  <c r="E1167" i="27"/>
  <c r="F1167" i="27" s="1"/>
  <c r="E1166" i="27"/>
  <c r="F1166" i="27" s="1"/>
  <c r="E1165" i="27"/>
  <c r="F1165" i="27" s="1"/>
  <c r="E1164" i="27"/>
  <c r="F1164" i="27" s="1"/>
  <c r="E1163" i="27"/>
  <c r="F1163" i="27" s="1"/>
  <c r="E1162" i="27"/>
  <c r="F1162" i="27" s="1"/>
  <c r="E1161" i="27"/>
  <c r="F1161" i="27" s="1"/>
  <c r="E1160" i="27"/>
  <c r="F1160" i="27" s="1"/>
  <c r="E1159" i="27"/>
  <c r="F1159" i="27" s="1"/>
  <c r="E1158" i="27"/>
  <c r="F1158" i="27" s="1"/>
  <c r="E1157" i="27"/>
  <c r="F1157" i="27" s="1"/>
  <c r="E1156" i="27"/>
  <c r="F1156" i="27" s="1"/>
  <c r="E1155" i="27"/>
  <c r="F1155" i="27" s="1"/>
  <c r="E1154" i="27"/>
  <c r="F1154" i="27" s="1"/>
  <c r="E1153" i="27"/>
  <c r="F1153" i="27" s="1"/>
  <c r="E1152" i="27"/>
  <c r="F1152" i="27" s="1"/>
  <c r="E1151" i="27"/>
  <c r="F1151" i="27" s="1"/>
  <c r="E1150" i="27"/>
  <c r="F1150" i="27" s="1"/>
  <c r="E1149" i="27"/>
  <c r="F1149" i="27" s="1"/>
  <c r="E1148" i="27"/>
  <c r="F1148" i="27" s="1"/>
  <c r="E1147" i="27"/>
  <c r="F1147" i="27" s="1"/>
  <c r="E1146" i="27"/>
  <c r="F1146" i="27" s="1"/>
  <c r="E1145" i="27"/>
  <c r="F1145" i="27" s="1"/>
  <c r="E1144" i="27"/>
  <c r="F1144" i="27" s="1"/>
  <c r="E1143" i="27"/>
  <c r="F1143" i="27" s="1"/>
  <c r="E1142" i="27"/>
  <c r="F1142" i="27" s="1"/>
  <c r="E1141" i="27"/>
  <c r="F1141" i="27" s="1"/>
  <c r="E1140" i="27"/>
  <c r="F1140" i="27" s="1"/>
  <c r="E1139" i="27"/>
  <c r="F1139" i="27" s="1"/>
  <c r="E1138" i="27"/>
  <c r="F1138" i="27" s="1"/>
  <c r="E1137" i="27"/>
  <c r="F1137" i="27" s="1"/>
  <c r="E1136" i="27"/>
  <c r="F1136" i="27" s="1"/>
  <c r="E1135" i="27"/>
  <c r="F1135" i="27" s="1"/>
  <c r="E1134" i="27"/>
  <c r="F1134" i="27" s="1"/>
  <c r="E1133" i="27"/>
  <c r="F1133" i="27" s="1"/>
  <c r="E1132" i="27"/>
  <c r="F1132" i="27" s="1"/>
  <c r="E1131" i="27"/>
  <c r="F1131" i="27" s="1"/>
  <c r="E1130" i="27"/>
  <c r="F1130" i="27" s="1"/>
  <c r="E1129" i="27"/>
  <c r="F1129" i="27" s="1"/>
  <c r="E1128" i="27"/>
  <c r="F1128" i="27" s="1"/>
  <c r="E1127" i="27"/>
  <c r="F1127" i="27" s="1"/>
  <c r="E1126" i="27"/>
  <c r="F1126" i="27" s="1"/>
  <c r="E1125" i="27"/>
  <c r="F1125" i="27" s="1"/>
  <c r="E1124" i="27"/>
  <c r="F1124" i="27" s="1"/>
  <c r="E1123" i="27"/>
  <c r="F1123" i="27" s="1"/>
  <c r="E1122" i="27"/>
  <c r="F1122" i="27" s="1"/>
  <c r="E1121" i="27"/>
  <c r="F1121" i="27" s="1"/>
  <c r="E1120" i="27"/>
  <c r="F1120" i="27" s="1"/>
  <c r="E1119" i="27"/>
  <c r="F1119" i="27" s="1"/>
  <c r="E1118" i="27"/>
  <c r="F1118" i="27" s="1"/>
  <c r="E1117" i="27"/>
  <c r="F1117" i="27" s="1"/>
  <c r="E1116" i="27"/>
  <c r="F1116" i="27" s="1"/>
  <c r="E1115" i="27"/>
  <c r="F1115" i="27" s="1"/>
  <c r="E1114" i="27"/>
  <c r="F1114" i="27" s="1"/>
  <c r="E1113" i="27"/>
  <c r="F1113" i="27" s="1"/>
  <c r="E1112" i="27"/>
  <c r="F1112" i="27" s="1"/>
  <c r="E1111" i="27"/>
  <c r="F1111" i="27" s="1"/>
  <c r="E1110" i="27"/>
  <c r="F1110" i="27" s="1"/>
  <c r="E1109" i="27"/>
  <c r="F1109" i="27" s="1"/>
  <c r="E1108" i="27"/>
  <c r="F1108" i="27" s="1"/>
  <c r="E1107" i="27"/>
  <c r="F1107" i="27" s="1"/>
  <c r="E1106" i="27"/>
  <c r="F1106" i="27" s="1"/>
  <c r="E1105" i="27"/>
  <c r="F1105" i="27" s="1"/>
  <c r="E1104" i="27"/>
  <c r="F1104" i="27" s="1"/>
  <c r="E1103" i="27"/>
  <c r="F1103" i="27" s="1"/>
  <c r="E1102" i="27"/>
  <c r="F1102" i="27" s="1"/>
  <c r="E1101" i="27"/>
  <c r="F1101" i="27" s="1"/>
  <c r="E1100" i="27"/>
  <c r="F1100" i="27" s="1"/>
  <c r="E1099" i="27"/>
  <c r="F1099" i="27" s="1"/>
  <c r="E1098" i="27"/>
  <c r="F1098" i="27" s="1"/>
  <c r="E1097" i="27"/>
  <c r="F1097" i="27" s="1"/>
  <c r="E1096" i="27"/>
  <c r="F1096" i="27" s="1"/>
  <c r="E1095" i="27"/>
  <c r="F1095" i="27" s="1"/>
  <c r="E1094" i="27"/>
  <c r="F1094" i="27" s="1"/>
  <c r="E1093" i="27"/>
  <c r="F1093" i="27" s="1"/>
  <c r="E1092" i="27"/>
  <c r="F1092" i="27" s="1"/>
  <c r="E1091" i="27"/>
  <c r="F1091" i="27" s="1"/>
  <c r="E1090" i="27"/>
  <c r="F1090" i="27" s="1"/>
  <c r="E1089" i="27"/>
  <c r="F1089" i="27" s="1"/>
  <c r="E1088" i="27"/>
  <c r="F1088" i="27" s="1"/>
  <c r="E1087" i="27"/>
  <c r="F1087" i="27" s="1"/>
  <c r="E1086" i="27"/>
  <c r="F1086" i="27" s="1"/>
  <c r="E1085" i="27"/>
  <c r="F1085" i="27" s="1"/>
  <c r="E1084" i="27"/>
  <c r="F1084" i="27" s="1"/>
  <c r="E1083" i="27"/>
  <c r="F1083" i="27" s="1"/>
  <c r="E1082" i="27"/>
  <c r="F1082" i="27" s="1"/>
  <c r="E1081" i="27"/>
  <c r="F1081" i="27" s="1"/>
  <c r="E1080" i="27"/>
  <c r="F1080" i="27" s="1"/>
  <c r="E1079" i="27"/>
  <c r="F1079" i="27" s="1"/>
  <c r="E1078" i="27"/>
  <c r="F1078" i="27" s="1"/>
  <c r="E1077" i="27"/>
  <c r="F1077" i="27" s="1"/>
  <c r="E1076" i="27"/>
  <c r="F1076" i="27" s="1"/>
  <c r="E1075" i="27"/>
  <c r="F1075" i="27" s="1"/>
  <c r="E1074" i="27"/>
  <c r="F1074" i="27" s="1"/>
  <c r="E1073" i="27"/>
  <c r="F1073" i="27" s="1"/>
  <c r="E1072" i="27"/>
  <c r="F1072" i="27" s="1"/>
  <c r="E1071" i="27"/>
  <c r="F1071" i="27" s="1"/>
  <c r="E1070" i="27"/>
  <c r="F1070" i="27" s="1"/>
  <c r="E1069" i="27"/>
  <c r="F1069" i="27" s="1"/>
  <c r="E1068" i="27"/>
  <c r="F1068" i="27" s="1"/>
  <c r="E1067" i="27"/>
  <c r="F1067" i="27" s="1"/>
  <c r="E1066" i="27"/>
  <c r="F1066" i="27" s="1"/>
  <c r="E1065" i="27"/>
  <c r="F1065" i="27" s="1"/>
  <c r="E1064" i="27"/>
  <c r="F1064" i="27" s="1"/>
  <c r="E1063" i="27"/>
  <c r="F1063" i="27" s="1"/>
  <c r="E1062" i="27"/>
  <c r="F1062" i="27" s="1"/>
  <c r="E1061" i="27"/>
  <c r="F1061" i="27" s="1"/>
  <c r="E1060" i="27"/>
  <c r="F1060" i="27" s="1"/>
  <c r="E1059" i="27"/>
  <c r="F1059" i="27" s="1"/>
  <c r="E1058" i="27"/>
  <c r="F1058" i="27" s="1"/>
  <c r="E1057" i="27"/>
  <c r="F1057" i="27" s="1"/>
  <c r="E1056" i="27"/>
  <c r="F1056" i="27" s="1"/>
  <c r="E1055" i="27"/>
  <c r="F1055" i="27" s="1"/>
  <c r="E1054" i="27"/>
  <c r="F1054" i="27" s="1"/>
  <c r="E1053" i="27"/>
  <c r="F1053" i="27" s="1"/>
  <c r="E1052" i="27"/>
  <c r="F1052" i="27" s="1"/>
  <c r="E1051" i="27"/>
  <c r="F1051" i="27" s="1"/>
  <c r="E1050" i="27"/>
  <c r="F1050" i="27" s="1"/>
  <c r="E1049" i="27"/>
  <c r="F1049" i="27" s="1"/>
  <c r="E1048" i="27"/>
  <c r="F1048" i="27" s="1"/>
  <c r="E1047" i="27"/>
  <c r="F1047" i="27" s="1"/>
  <c r="E1046" i="27"/>
  <c r="F1046" i="27" s="1"/>
  <c r="E1045" i="27"/>
  <c r="F1045" i="27" s="1"/>
  <c r="E1044" i="27"/>
  <c r="F1044" i="27" s="1"/>
  <c r="E1043" i="27"/>
  <c r="F1043" i="27" s="1"/>
  <c r="E1042" i="27"/>
  <c r="F1042" i="27" s="1"/>
  <c r="E1041" i="27"/>
  <c r="F1041" i="27" s="1"/>
  <c r="E1040" i="27"/>
  <c r="F1040" i="27" s="1"/>
  <c r="E1039" i="27"/>
  <c r="F1039" i="27" s="1"/>
  <c r="E1038" i="27"/>
  <c r="F1038" i="27" s="1"/>
  <c r="E1037" i="27"/>
  <c r="F1037" i="27" s="1"/>
  <c r="E1036" i="27"/>
  <c r="F1036" i="27" s="1"/>
  <c r="E1035" i="27"/>
  <c r="F1035" i="27" s="1"/>
  <c r="E1034" i="27"/>
  <c r="F1034" i="27" s="1"/>
  <c r="E1033" i="27"/>
  <c r="F1033" i="27" s="1"/>
  <c r="E1032" i="27"/>
  <c r="F1032" i="27" s="1"/>
  <c r="E1031" i="27"/>
  <c r="F1031" i="27" s="1"/>
  <c r="E1030" i="27"/>
  <c r="F1030" i="27" s="1"/>
  <c r="E1029" i="27"/>
  <c r="F1029" i="27" s="1"/>
  <c r="E1028" i="27"/>
  <c r="F1028" i="27" s="1"/>
  <c r="E1027" i="27"/>
  <c r="F1027" i="27" s="1"/>
  <c r="E1026" i="27"/>
  <c r="F1026" i="27" s="1"/>
  <c r="E1025" i="27"/>
  <c r="F1025" i="27" s="1"/>
  <c r="E1024" i="27"/>
  <c r="F1024" i="27" s="1"/>
  <c r="E1023" i="27"/>
  <c r="F1023" i="27" s="1"/>
  <c r="E1022" i="27"/>
  <c r="F1022" i="27" s="1"/>
  <c r="E1021" i="27"/>
  <c r="F1021" i="27" s="1"/>
  <c r="E1020" i="27"/>
  <c r="F1020" i="27" s="1"/>
  <c r="E1019" i="27"/>
  <c r="F1019" i="27" s="1"/>
  <c r="E1018" i="27"/>
  <c r="F1018" i="27" s="1"/>
  <c r="E1017" i="27"/>
  <c r="F1017" i="27" s="1"/>
  <c r="E1016" i="27"/>
  <c r="F1016" i="27" s="1"/>
  <c r="E1015" i="27"/>
  <c r="F1015" i="27" s="1"/>
  <c r="E1014" i="27"/>
  <c r="F1014" i="27" s="1"/>
  <c r="E1013" i="27"/>
  <c r="F1013" i="27" s="1"/>
  <c r="E1012" i="27"/>
  <c r="F1012" i="27" s="1"/>
  <c r="E1011" i="27"/>
  <c r="F1011" i="27" s="1"/>
  <c r="E1010" i="27"/>
  <c r="F1010" i="27" s="1"/>
  <c r="E1009" i="27"/>
  <c r="F1009" i="27" s="1"/>
  <c r="E1008" i="27"/>
  <c r="F1008" i="27" s="1"/>
  <c r="E1007" i="27"/>
  <c r="F1007" i="27" s="1"/>
  <c r="E1006" i="27"/>
  <c r="F1006" i="27" s="1"/>
  <c r="E1005" i="27"/>
  <c r="F1005" i="27" s="1"/>
  <c r="E1004" i="27"/>
  <c r="F1004" i="27" s="1"/>
  <c r="E1003" i="27"/>
  <c r="F1003" i="27" s="1"/>
  <c r="E1002" i="27"/>
  <c r="F1002" i="27" s="1"/>
  <c r="E1001" i="27"/>
  <c r="F1001" i="27" s="1"/>
  <c r="E1000" i="27"/>
  <c r="F1000" i="27" s="1"/>
  <c r="E999" i="27"/>
  <c r="F999" i="27" s="1"/>
  <c r="E998" i="27"/>
  <c r="F998" i="27" s="1"/>
  <c r="E997" i="27"/>
  <c r="F997" i="27" s="1"/>
  <c r="E996" i="27"/>
  <c r="F996" i="27" s="1"/>
  <c r="E995" i="27"/>
  <c r="F995" i="27" s="1"/>
  <c r="E994" i="27"/>
  <c r="F994" i="27" s="1"/>
  <c r="E993" i="27"/>
  <c r="F993" i="27" s="1"/>
  <c r="E992" i="27"/>
  <c r="F992" i="27" s="1"/>
  <c r="E991" i="27"/>
  <c r="F991" i="27" s="1"/>
  <c r="E990" i="27"/>
  <c r="F990" i="27" s="1"/>
  <c r="E989" i="27"/>
  <c r="F989" i="27" s="1"/>
  <c r="E988" i="27"/>
  <c r="F988" i="27" s="1"/>
  <c r="E987" i="27"/>
  <c r="F987" i="27" s="1"/>
  <c r="E986" i="27"/>
  <c r="F986" i="27" s="1"/>
  <c r="E985" i="27"/>
  <c r="F985" i="27" s="1"/>
  <c r="E984" i="27"/>
  <c r="F984" i="27" s="1"/>
  <c r="E983" i="27"/>
  <c r="F983" i="27" s="1"/>
  <c r="E982" i="27"/>
  <c r="F982" i="27" s="1"/>
  <c r="E981" i="27"/>
  <c r="F981" i="27" s="1"/>
  <c r="E980" i="27"/>
  <c r="F980" i="27" s="1"/>
  <c r="E979" i="27"/>
  <c r="F979" i="27" s="1"/>
  <c r="E978" i="27"/>
  <c r="F978" i="27" s="1"/>
  <c r="E977" i="27"/>
  <c r="F977" i="27" s="1"/>
  <c r="E976" i="27"/>
  <c r="F976" i="27" s="1"/>
  <c r="E975" i="27"/>
  <c r="F975" i="27" s="1"/>
  <c r="E974" i="27"/>
  <c r="F974" i="27" s="1"/>
  <c r="E973" i="27"/>
  <c r="F973" i="27" s="1"/>
  <c r="E972" i="27"/>
  <c r="F972" i="27" s="1"/>
  <c r="E971" i="27"/>
  <c r="F971" i="27" s="1"/>
  <c r="E970" i="27"/>
  <c r="F970" i="27" s="1"/>
  <c r="E969" i="27"/>
  <c r="F969" i="27" s="1"/>
  <c r="E968" i="27"/>
  <c r="F968" i="27" s="1"/>
  <c r="E967" i="27"/>
  <c r="F967" i="27" s="1"/>
  <c r="E966" i="27"/>
  <c r="F966" i="27" s="1"/>
  <c r="E965" i="27"/>
  <c r="F965" i="27" s="1"/>
  <c r="E964" i="27"/>
  <c r="F964" i="27" s="1"/>
  <c r="E963" i="27"/>
  <c r="F963" i="27" s="1"/>
  <c r="E962" i="27"/>
  <c r="F962" i="27" s="1"/>
  <c r="E961" i="27"/>
  <c r="F961" i="27" s="1"/>
  <c r="E960" i="27"/>
  <c r="F960" i="27" s="1"/>
  <c r="E959" i="27"/>
  <c r="F959" i="27" s="1"/>
  <c r="E958" i="27"/>
  <c r="F958" i="27" s="1"/>
  <c r="E957" i="27"/>
  <c r="F957" i="27" s="1"/>
  <c r="E956" i="27"/>
  <c r="F956" i="27" s="1"/>
  <c r="E955" i="27"/>
  <c r="F955" i="27" s="1"/>
  <c r="E954" i="27"/>
  <c r="F954" i="27" s="1"/>
  <c r="E953" i="27"/>
  <c r="F953" i="27" s="1"/>
  <c r="E952" i="27"/>
  <c r="F952" i="27" s="1"/>
  <c r="E951" i="27"/>
  <c r="F951" i="27" s="1"/>
  <c r="E950" i="27"/>
  <c r="F950" i="27" s="1"/>
  <c r="E949" i="27"/>
  <c r="F949" i="27" s="1"/>
  <c r="E948" i="27"/>
  <c r="F948" i="27" s="1"/>
  <c r="E947" i="27"/>
  <c r="F947" i="27" s="1"/>
  <c r="E946" i="27"/>
  <c r="F946" i="27" s="1"/>
  <c r="E945" i="27"/>
  <c r="F945" i="27" s="1"/>
  <c r="E944" i="27"/>
  <c r="F944" i="27" s="1"/>
  <c r="E943" i="27"/>
  <c r="F943" i="27" s="1"/>
  <c r="E942" i="27"/>
  <c r="F942" i="27" s="1"/>
  <c r="E941" i="27"/>
  <c r="F941" i="27" s="1"/>
  <c r="E940" i="27"/>
  <c r="F940" i="27" s="1"/>
  <c r="E939" i="27"/>
  <c r="F939" i="27" s="1"/>
  <c r="E938" i="27"/>
  <c r="F938" i="27" s="1"/>
  <c r="E937" i="27"/>
  <c r="F937" i="27" s="1"/>
  <c r="E936" i="27"/>
  <c r="F936" i="27" s="1"/>
  <c r="E935" i="27"/>
  <c r="F935" i="27" s="1"/>
  <c r="E934" i="27"/>
  <c r="F934" i="27" s="1"/>
  <c r="E933" i="27"/>
  <c r="F933" i="27" s="1"/>
  <c r="E932" i="27"/>
  <c r="F932" i="27" s="1"/>
  <c r="E931" i="27"/>
  <c r="F931" i="27" s="1"/>
  <c r="E930" i="27"/>
  <c r="F930" i="27" s="1"/>
  <c r="E929" i="27"/>
  <c r="F929" i="27" s="1"/>
  <c r="E928" i="27"/>
  <c r="F928" i="27" s="1"/>
  <c r="E927" i="27"/>
  <c r="F927" i="27" s="1"/>
  <c r="E926" i="27"/>
  <c r="F926" i="27" s="1"/>
  <c r="E925" i="27"/>
  <c r="F925" i="27" s="1"/>
  <c r="E924" i="27"/>
  <c r="F924" i="27" s="1"/>
  <c r="E923" i="27"/>
  <c r="F923" i="27" s="1"/>
  <c r="E922" i="27"/>
  <c r="F922" i="27" s="1"/>
  <c r="E921" i="27"/>
  <c r="F921" i="27" s="1"/>
  <c r="E920" i="27"/>
  <c r="F920" i="27" s="1"/>
  <c r="E919" i="27"/>
  <c r="F919" i="27" s="1"/>
  <c r="E918" i="27"/>
  <c r="F918" i="27" s="1"/>
  <c r="E917" i="27"/>
  <c r="F917" i="27" s="1"/>
  <c r="E916" i="27"/>
  <c r="F916" i="27" s="1"/>
  <c r="E915" i="27"/>
  <c r="F915" i="27" s="1"/>
  <c r="E914" i="27"/>
  <c r="F914" i="27" s="1"/>
  <c r="E913" i="27"/>
  <c r="F913" i="27" s="1"/>
  <c r="E912" i="27"/>
  <c r="F912" i="27" s="1"/>
  <c r="E911" i="27"/>
  <c r="F911" i="27" s="1"/>
  <c r="E910" i="27"/>
  <c r="F910" i="27" s="1"/>
  <c r="E909" i="27"/>
  <c r="F909" i="27" s="1"/>
  <c r="E908" i="27"/>
  <c r="F908" i="27" s="1"/>
  <c r="E907" i="27"/>
  <c r="F907" i="27" s="1"/>
  <c r="E906" i="27"/>
  <c r="F906" i="27" s="1"/>
  <c r="E905" i="27"/>
  <c r="F905" i="27" s="1"/>
  <c r="E904" i="27"/>
  <c r="F904" i="27" s="1"/>
  <c r="E903" i="27"/>
  <c r="F903" i="27" s="1"/>
  <c r="E902" i="27"/>
  <c r="F902" i="27" s="1"/>
  <c r="E901" i="27"/>
  <c r="F901" i="27" s="1"/>
  <c r="E900" i="27"/>
  <c r="F900" i="27" s="1"/>
  <c r="E899" i="27"/>
  <c r="F899" i="27" s="1"/>
  <c r="E898" i="27"/>
  <c r="F898" i="27" s="1"/>
  <c r="E897" i="27"/>
  <c r="F897" i="27" s="1"/>
  <c r="E896" i="27"/>
  <c r="F896" i="27" s="1"/>
  <c r="E895" i="27"/>
  <c r="F895" i="27" s="1"/>
  <c r="E894" i="27"/>
  <c r="F894" i="27" s="1"/>
  <c r="E893" i="27"/>
  <c r="F893" i="27" s="1"/>
  <c r="E892" i="27"/>
  <c r="F892" i="27" s="1"/>
  <c r="E891" i="27"/>
  <c r="F891" i="27" s="1"/>
  <c r="E890" i="27"/>
  <c r="F890" i="27" s="1"/>
  <c r="E889" i="27"/>
  <c r="F889" i="27" s="1"/>
  <c r="E888" i="27"/>
  <c r="F888" i="27" s="1"/>
  <c r="E887" i="27"/>
  <c r="F887" i="27" s="1"/>
  <c r="E886" i="27"/>
  <c r="F886" i="27" s="1"/>
  <c r="E885" i="27"/>
  <c r="F885" i="27" s="1"/>
  <c r="E884" i="27"/>
  <c r="F884" i="27" s="1"/>
  <c r="E883" i="27"/>
  <c r="F883" i="27" s="1"/>
  <c r="E882" i="27"/>
  <c r="F882" i="27" s="1"/>
  <c r="E881" i="27"/>
  <c r="F881" i="27" s="1"/>
  <c r="E880" i="27"/>
  <c r="F880" i="27" s="1"/>
  <c r="E879" i="27"/>
  <c r="F879" i="27" s="1"/>
  <c r="E878" i="27"/>
  <c r="F878" i="27" s="1"/>
  <c r="E877" i="27"/>
  <c r="F877" i="27" s="1"/>
  <c r="E876" i="27"/>
  <c r="F876" i="27" s="1"/>
  <c r="E875" i="27"/>
  <c r="F875" i="27" s="1"/>
  <c r="E874" i="27"/>
  <c r="F874" i="27" s="1"/>
  <c r="E873" i="27"/>
  <c r="F873" i="27" s="1"/>
  <c r="E872" i="27"/>
  <c r="F872" i="27" s="1"/>
  <c r="E871" i="27"/>
  <c r="F871" i="27" s="1"/>
  <c r="E870" i="27"/>
  <c r="F870" i="27" s="1"/>
  <c r="E869" i="27"/>
  <c r="F869" i="27" s="1"/>
  <c r="E868" i="27"/>
  <c r="F868" i="27" s="1"/>
  <c r="E867" i="27"/>
  <c r="F867" i="27" s="1"/>
  <c r="E866" i="27"/>
  <c r="F866" i="27" s="1"/>
  <c r="E865" i="27"/>
  <c r="F865" i="27" s="1"/>
  <c r="E864" i="27"/>
  <c r="F864" i="27" s="1"/>
  <c r="E863" i="27"/>
  <c r="F863" i="27" s="1"/>
  <c r="E862" i="27"/>
  <c r="F862" i="27" s="1"/>
  <c r="E861" i="27"/>
  <c r="F861" i="27" s="1"/>
  <c r="E860" i="27"/>
  <c r="F860" i="27" s="1"/>
  <c r="E859" i="27"/>
  <c r="F859" i="27" s="1"/>
  <c r="E858" i="27"/>
  <c r="F858" i="27" s="1"/>
  <c r="E857" i="27"/>
  <c r="F857" i="27" s="1"/>
  <c r="E856" i="27"/>
  <c r="F856" i="27" s="1"/>
  <c r="E855" i="27"/>
  <c r="F855" i="27" s="1"/>
  <c r="E854" i="27"/>
  <c r="F854" i="27" s="1"/>
  <c r="E853" i="27"/>
  <c r="F853" i="27" s="1"/>
  <c r="E852" i="27"/>
  <c r="F852" i="27" s="1"/>
  <c r="E851" i="27"/>
  <c r="F851" i="27" s="1"/>
  <c r="E850" i="27"/>
  <c r="F850" i="27" s="1"/>
  <c r="E849" i="27"/>
  <c r="F849" i="27" s="1"/>
  <c r="E848" i="27"/>
  <c r="F848" i="27" s="1"/>
  <c r="E847" i="27"/>
  <c r="F847" i="27" s="1"/>
  <c r="E846" i="27"/>
  <c r="F846" i="27" s="1"/>
  <c r="E845" i="27"/>
  <c r="F845" i="27" s="1"/>
  <c r="E844" i="27"/>
  <c r="F844" i="27" s="1"/>
  <c r="E843" i="27"/>
  <c r="F843" i="27" s="1"/>
  <c r="E842" i="27"/>
  <c r="F842" i="27" s="1"/>
  <c r="E841" i="27"/>
  <c r="F841" i="27" s="1"/>
  <c r="E840" i="27"/>
  <c r="F840" i="27" s="1"/>
  <c r="E839" i="27"/>
  <c r="F839" i="27" s="1"/>
  <c r="E838" i="27"/>
  <c r="F838" i="27" s="1"/>
  <c r="E837" i="27"/>
  <c r="F837" i="27" s="1"/>
  <c r="E836" i="27"/>
  <c r="F836" i="27" s="1"/>
  <c r="E835" i="27"/>
  <c r="F835" i="27" s="1"/>
  <c r="E834" i="27"/>
  <c r="F834" i="27" s="1"/>
  <c r="E833" i="27"/>
  <c r="F833" i="27" s="1"/>
  <c r="E832" i="27"/>
  <c r="F832" i="27" s="1"/>
  <c r="E831" i="27"/>
  <c r="F831" i="27" s="1"/>
  <c r="E830" i="27"/>
  <c r="F830" i="27" s="1"/>
  <c r="E829" i="27"/>
  <c r="F829" i="27" s="1"/>
  <c r="E828" i="27"/>
  <c r="F828" i="27" s="1"/>
  <c r="E827" i="27"/>
  <c r="F827" i="27" s="1"/>
  <c r="E826" i="27"/>
  <c r="F826" i="27" s="1"/>
  <c r="E825" i="27"/>
  <c r="F825" i="27" s="1"/>
  <c r="E824" i="27"/>
  <c r="F824" i="27" s="1"/>
  <c r="E823" i="27"/>
  <c r="F823" i="27" s="1"/>
  <c r="E822" i="27"/>
  <c r="F822" i="27" s="1"/>
  <c r="E821" i="27"/>
  <c r="F821" i="27" s="1"/>
  <c r="E820" i="27"/>
  <c r="F820" i="27" s="1"/>
  <c r="E819" i="27"/>
  <c r="F819" i="27" s="1"/>
  <c r="E818" i="27"/>
  <c r="F818" i="27" s="1"/>
  <c r="E817" i="27"/>
  <c r="F817" i="27" s="1"/>
  <c r="E816" i="27"/>
  <c r="F816" i="27" s="1"/>
  <c r="E815" i="27"/>
  <c r="F815" i="27" s="1"/>
  <c r="E814" i="27"/>
  <c r="F814" i="27" s="1"/>
  <c r="E813" i="27"/>
  <c r="F813" i="27" s="1"/>
  <c r="E812" i="27"/>
  <c r="F812" i="27" s="1"/>
  <c r="E811" i="27"/>
  <c r="F811" i="27" s="1"/>
  <c r="E810" i="27"/>
  <c r="F810" i="27" s="1"/>
  <c r="E809" i="27"/>
  <c r="F809" i="27" s="1"/>
  <c r="E808" i="27"/>
  <c r="F808" i="27" s="1"/>
  <c r="E807" i="27"/>
  <c r="F807" i="27" s="1"/>
  <c r="E806" i="27"/>
  <c r="F806" i="27" s="1"/>
  <c r="E805" i="27"/>
  <c r="F805" i="27" s="1"/>
  <c r="E804" i="27"/>
  <c r="F804" i="27" s="1"/>
  <c r="E803" i="27"/>
  <c r="F803" i="27" s="1"/>
  <c r="E802" i="27"/>
  <c r="F802" i="27" s="1"/>
  <c r="E801" i="27"/>
  <c r="F801" i="27" s="1"/>
  <c r="E800" i="27"/>
  <c r="F800" i="27" s="1"/>
  <c r="E799" i="27"/>
  <c r="F799" i="27" s="1"/>
  <c r="E798" i="27"/>
  <c r="F798" i="27" s="1"/>
  <c r="E797" i="27"/>
  <c r="F797" i="27" s="1"/>
  <c r="E796" i="27"/>
  <c r="F796" i="27" s="1"/>
  <c r="E795" i="27"/>
  <c r="F795" i="27" s="1"/>
  <c r="E794" i="27"/>
  <c r="F794" i="27" s="1"/>
  <c r="E793" i="27"/>
  <c r="F793" i="27" s="1"/>
  <c r="E792" i="27"/>
  <c r="F792" i="27" s="1"/>
  <c r="E791" i="27"/>
  <c r="F791" i="27" s="1"/>
  <c r="E790" i="27"/>
  <c r="F790" i="27" s="1"/>
  <c r="E789" i="27"/>
  <c r="F789" i="27" s="1"/>
  <c r="E788" i="27"/>
  <c r="F788" i="27" s="1"/>
  <c r="E787" i="27"/>
  <c r="F787" i="27" s="1"/>
  <c r="E786" i="27"/>
  <c r="F786" i="27" s="1"/>
  <c r="E785" i="27"/>
  <c r="F785" i="27" s="1"/>
  <c r="E784" i="27"/>
  <c r="F784" i="27" s="1"/>
  <c r="E783" i="27"/>
  <c r="F783" i="27" s="1"/>
  <c r="E782" i="27"/>
  <c r="F782" i="27" s="1"/>
  <c r="E781" i="27"/>
  <c r="F781" i="27" s="1"/>
  <c r="E780" i="27"/>
  <c r="F780" i="27" s="1"/>
  <c r="E779" i="27"/>
  <c r="F779" i="27" s="1"/>
  <c r="E778" i="27"/>
  <c r="F778" i="27" s="1"/>
  <c r="E777" i="27"/>
  <c r="F777" i="27" s="1"/>
  <c r="E776" i="27"/>
  <c r="F776" i="27" s="1"/>
  <c r="E775" i="27"/>
  <c r="F775" i="27" s="1"/>
  <c r="E774" i="27"/>
  <c r="F774" i="27" s="1"/>
  <c r="E773" i="27"/>
  <c r="F773" i="27" s="1"/>
  <c r="E772" i="27"/>
  <c r="F772" i="27" s="1"/>
  <c r="E771" i="27"/>
  <c r="F771" i="27" s="1"/>
  <c r="E770" i="27"/>
  <c r="F770" i="27" s="1"/>
  <c r="E769" i="27"/>
  <c r="F769" i="27" s="1"/>
  <c r="E768" i="27"/>
  <c r="F768" i="27" s="1"/>
  <c r="E767" i="27"/>
  <c r="F767" i="27" s="1"/>
  <c r="E766" i="27"/>
  <c r="F766" i="27" s="1"/>
  <c r="E765" i="27"/>
  <c r="F765" i="27" s="1"/>
  <c r="E764" i="27"/>
  <c r="F764" i="27" s="1"/>
  <c r="E763" i="27"/>
  <c r="F763" i="27" s="1"/>
  <c r="E762" i="27"/>
  <c r="F762" i="27" s="1"/>
  <c r="E761" i="27"/>
  <c r="F761" i="27" s="1"/>
  <c r="E760" i="27"/>
  <c r="F760" i="27" s="1"/>
  <c r="E759" i="27"/>
  <c r="F759" i="27" s="1"/>
  <c r="E758" i="27"/>
  <c r="F758" i="27" s="1"/>
  <c r="E757" i="27"/>
  <c r="F757" i="27" s="1"/>
  <c r="E756" i="27"/>
  <c r="F756" i="27" s="1"/>
  <c r="E755" i="27"/>
  <c r="F755" i="27" s="1"/>
  <c r="E754" i="27"/>
  <c r="F754" i="27" s="1"/>
  <c r="E753" i="27"/>
  <c r="F753" i="27" s="1"/>
  <c r="E752" i="27"/>
  <c r="F752" i="27" s="1"/>
  <c r="E751" i="27"/>
  <c r="F751" i="27" s="1"/>
  <c r="E750" i="27"/>
  <c r="F750" i="27" s="1"/>
  <c r="E749" i="27"/>
  <c r="F749" i="27" s="1"/>
  <c r="E748" i="27"/>
  <c r="F748" i="27" s="1"/>
  <c r="E747" i="27"/>
  <c r="F747" i="27" s="1"/>
  <c r="E746" i="27"/>
  <c r="F746" i="27" s="1"/>
  <c r="E745" i="27"/>
  <c r="F745" i="27" s="1"/>
  <c r="E744" i="27"/>
  <c r="F744" i="27" s="1"/>
  <c r="E743" i="27"/>
  <c r="F743" i="27" s="1"/>
  <c r="E742" i="27"/>
  <c r="F742" i="27" s="1"/>
  <c r="E741" i="27"/>
  <c r="F741" i="27" s="1"/>
  <c r="E740" i="27"/>
  <c r="F740" i="27" s="1"/>
  <c r="E739" i="27"/>
  <c r="F739" i="27" s="1"/>
  <c r="E738" i="27"/>
  <c r="F738" i="27" s="1"/>
  <c r="E737" i="27"/>
  <c r="F737" i="27" s="1"/>
  <c r="E736" i="27"/>
  <c r="F736" i="27" s="1"/>
  <c r="E735" i="27"/>
  <c r="F735" i="27" s="1"/>
  <c r="E734" i="27"/>
  <c r="F734" i="27" s="1"/>
  <c r="E733" i="27"/>
  <c r="F733" i="27" s="1"/>
  <c r="E732" i="27"/>
  <c r="F732" i="27" s="1"/>
  <c r="E731" i="27"/>
  <c r="F731" i="27" s="1"/>
  <c r="E730" i="27"/>
  <c r="F730" i="27" s="1"/>
  <c r="E729" i="27"/>
  <c r="F729" i="27" s="1"/>
  <c r="E728" i="27"/>
  <c r="F728" i="27" s="1"/>
  <c r="E727" i="27"/>
  <c r="F727" i="27" s="1"/>
  <c r="E726" i="27"/>
  <c r="F726" i="27" s="1"/>
  <c r="E725" i="27"/>
  <c r="F725" i="27" s="1"/>
  <c r="E724" i="27"/>
  <c r="F724" i="27" s="1"/>
  <c r="E723" i="27"/>
  <c r="F723" i="27" s="1"/>
  <c r="E722" i="27"/>
  <c r="F722" i="27" s="1"/>
  <c r="E721" i="27"/>
  <c r="F721" i="27" s="1"/>
  <c r="E720" i="27"/>
  <c r="F720" i="27" s="1"/>
  <c r="E719" i="27"/>
  <c r="F719" i="27" s="1"/>
  <c r="E718" i="27"/>
  <c r="F718" i="27" s="1"/>
  <c r="E717" i="27"/>
  <c r="F717" i="27" s="1"/>
  <c r="E716" i="27"/>
  <c r="F716" i="27" s="1"/>
  <c r="E715" i="27"/>
  <c r="F715" i="27" s="1"/>
  <c r="E714" i="27"/>
  <c r="F714" i="27" s="1"/>
  <c r="E713" i="27"/>
  <c r="F713" i="27" s="1"/>
  <c r="E712" i="27"/>
  <c r="F712" i="27" s="1"/>
  <c r="E711" i="27"/>
  <c r="F711" i="27" s="1"/>
  <c r="E710" i="27"/>
  <c r="F710" i="27" s="1"/>
  <c r="E709" i="27"/>
  <c r="F709" i="27" s="1"/>
  <c r="E708" i="27"/>
  <c r="F708" i="27" s="1"/>
  <c r="E707" i="27"/>
  <c r="F707" i="27" s="1"/>
  <c r="E706" i="27"/>
  <c r="F706" i="27" s="1"/>
  <c r="E705" i="27"/>
  <c r="F705" i="27" s="1"/>
  <c r="E704" i="27"/>
  <c r="F704" i="27" s="1"/>
  <c r="E703" i="27"/>
  <c r="F703" i="27" s="1"/>
  <c r="E702" i="27"/>
  <c r="F702" i="27" s="1"/>
  <c r="E701" i="27"/>
  <c r="F701" i="27" s="1"/>
  <c r="E700" i="27"/>
  <c r="F700" i="27" s="1"/>
  <c r="E699" i="27"/>
  <c r="F699" i="27" s="1"/>
  <c r="E698" i="27"/>
  <c r="F698" i="27" s="1"/>
  <c r="E697" i="27"/>
  <c r="F697" i="27" s="1"/>
  <c r="E696" i="27"/>
  <c r="F696" i="27" s="1"/>
  <c r="E695" i="27"/>
  <c r="F695" i="27" s="1"/>
  <c r="E694" i="27"/>
  <c r="F694" i="27" s="1"/>
  <c r="E693" i="27"/>
  <c r="F693" i="27" s="1"/>
  <c r="E692" i="27"/>
  <c r="F692" i="27" s="1"/>
  <c r="E691" i="27"/>
  <c r="F691" i="27" s="1"/>
  <c r="E690" i="27"/>
  <c r="F690" i="27" s="1"/>
  <c r="E689" i="27"/>
  <c r="F689" i="27" s="1"/>
  <c r="E688" i="27"/>
  <c r="F688" i="27" s="1"/>
  <c r="E687" i="27"/>
  <c r="F687" i="27" s="1"/>
  <c r="E686" i="27"/>
  <c r="F686" i="27" s="1"/>
  <c r="E685" i="27"/>
  <c r="F685" i="27" s="1"/>
  <c r="E684" i="27"/>
  <c r="F684" i="27" s="1"/>
  <c r="E683" i="27"/>
  <c r="F683" i="27" s="1"/>
  <c r="E682" i="27"/>
  <c r="F682" i="27" s="1"/>
  <c r="E681" i="27"/>
  <c r="F681" i="27" s="1"/>
  <c r="E680" i="27"/>
  <c r="F680" i="27" s="1"/>
  <c r="E679" i="27"/>
  <c r="F679" i="27" s="1"/>
  <c r="E678" i="27"/>
  <c r="F678" i="27" s="1"/>
  <c r="E677" i="27"/>
  <c r="F677" i="27" s="1"/>
  <c r="E676" i="27"/>
  <c r="F676" i="27" s="1"/>
  <c r="E675" i="27"/>
  <c r="F675" i="27" s="1"/>
  <c r="E674" i="27"/>
  <c r="F674" i="27" s="1"/>
  <c r="E673" i="27"/>
  <c r="F673" i="27" s="1"/>
  <c r="E672" i="27"/>
  <c r="F672" i="27" s="1"/>
  <c r="E671" i="27"/>
  <c r="F671" i="27" s="1"/>
  <c r="E670" i="27"/>
  <c r="F670" i="27" s="1"/>
  <c r="E669" i="27"/>
  <c r="F669" i="27" s="1"/>
  <c r="E668" i="27"/>
  <c r="F668" i="27" s="1"/>
  <c r="E667" i="27"/>
  <c r="F667" i="27" s="1"/>
  <c r="E666" i="27"/>
  <c r="F666" i="27" s="1"/>
  <c r="E665" i="27"/>
  <c r="F665" i="27" s="1"/>
  <c r="E664" i="27"/>
  <c r="F664" i="27" s="1"/>
  <c r="E663" i="27"/>
  <c r="F663" i="27" s="1"/>
  <c r="E662" i="27"/>
  <c r="F662" i="27" s="1"/>
  <c r="E661" i="27"/>
  <c r="F661" i="27" s="1"/>
  <c r="E660" i="27"/>
  <c r="F660" i="27" s="1"/>
  <c r="E659" i="27"/>
  <c r="F659" i="27" s="1"/>
  <c r="E658" i="27"/>
  <c r="F658" i="27" s="1"/>
  <c r="E657" i="27"/>
  <c r="F657" i="27" s="1"/>
  <c r="E656" i="27"/>
  <c r="F656" i="27" s="1"/>
  <c r="E655" i="27"/>
  <c r="F655" i="27" s="1"/>
  <c r="E654" i="27"/>
  <c r="F654" i="27" s="1"/>
  <c r="E653" i="27"/>
  <c r="F653" i="27" s="1"/>
  <c r="E652" i="27"/>
  <c r="F652" i="27" s="1"/>
  <c r="E651" i="27"/>
  <c r="F651" i="27" s="1"/>
  <c r="E650" i="27"/>
  <c r="F650" i="27" s="1"/>
  <c r="E649" i="27"/>
  <c r="F649" i="27" s="1"/>
  <c r="E648" i="27"/>
  <c r="F648" i="27" s="1"/>
  <c r="E647" i="27"/>
  <c r="F647" i="27" s="1"/>
  <c r="E646" i="27"/>
  <c r="F646" i="27" s="1"/>
  <c r="E645" i="27"/>
  <c r="F645" i="27" s="1"/>
  <c r="E644" i="27"/>
  <c r="F644" i="27" s="1"/>
  <c r="E643" i="27"/>
  <c r="F643" i="27" s="1"/>
  <c r="E642" i="27"/>
  <c r="F642" i="27" s="1"/>
  <c r="E641" i="27"/>
  <c r="F641" i="27" s="1"/>
  <c r="E640" i="27"/>
  <c r="F640" i="27" s="1"/>
  <c r="E639" i="27"/>
  <c r="F639" i="27" s="1"/>
  <c r="E638" i="27"/>
  <c r="F638" i="27" s="1"/>
  <c r="E637" i="27"/>
  <c r="F637" i="27" s="1"/>
  <c r="E636" i="27"/>
  <c r="F636" i="27" s="1"/>
  <c r="E635" i="27"/>
  <c r="F635" i="27" s="1"/>
  <c r="E634" i="27"/>
  <c r="F634" i="27" s="1"/>
  <c r="E633" i="27"/>
  <c r="F633" i="27" s="1"/>
  <c r="E632" i="27"/>
  <c r="F632" i="27" s="1"/>
  <c r="E631" i="27"/>
  <c r="F631" i="27" s="1"/>
  <c r="E630" i="27"/>
  <c r="F630" i="27" s="1"/>
  <c r="E629" i="27"/>
  <c r="F629" i="27" s="1"/>
  <c r="E628" i="27"/>
  <c r="F628" i="27" s="1"/>
  <c r="E627" i="27"/>
  <c r="F627" i="27" s="1"/>
  <c r="E626" i="27"/>
  <c r="F626" i="27" s="1"/>
  <c r="E625" i="27"/>
  <c r="F625" i="27" s="1"/>
  <c r="E624" i="27"/>
  <c r="F624" i="27" s="1"/>
  <c r="E623" i="27"/>
  <c r="F623" i="27" s="1"/>
  <c r="E622" i="27"/>
  <c r="F622" i="27" s="1"/>
  <c r="E621" i="27"/>
  <c r="F621" i="27" s="1"/>
  <c r="E620" i="27"/>
  <c r="F620" i="27" s="1"/>
  <c r="E619" i="27"/>
  <c r="F619" i="27" s="1"/>
  <c r="E618" i="27"/>
  <c r="F618" i="27" s="1"/>
  <c r="E617" i="27"/>
  <c r="F617" i="27" s="1"/>
  <c r="E616" i="27"/>
  <c r="F616" i="27" s="1"/>
  <c r="E615" i="27"/>
  <c r="F615" i="27" s="1"/>
  <c r="E614" i="27"/>
  <c r="F614" i="27" s="1"/>
  <c r="E613" i="27"/>
  <c r="F613" i="27" s="1"/>
  <c r="E612" i="27"/>
  <c r="F612" i="27" s="1"/>
  <c r="E611" i="27"/>
  <c r="F611" i="27" s="1"/>
  <c r="E610" i="27"/>
  <c r="F610" i="27" s="1"/>
  <c r="E609" i="27"/>
  <c r="F609" i="27" s="1"/>
  <c r="E608" i="27"/>
  <c r="F608" i="27" s="1"/>
  <c r="E607" i="27"/>
  <c r="F607" i="27" s="1"/>
  <c r="E606" i="27"/>
  <c r="F606" i="27" s="1"/>
  <c r="E605" i="27"/>
  <c r="F605" i="27" s="1"/>
  <c r="E604" i="27"/>
  <c r="F604" i="27" s="1"/>
  <c r="E603" i="27"/>
  <c r="F603" i="27" s="1"/>
  <c r="E602" i="27"/>
  <c r="F602" i="27" s="1"/>
  <c r="E601" i="27"/>
  <c r="F601" i="27" s="1"/>
  <c r="E600" i="27"/>
  <c r="F600" i="27" s="1"/>
  <c r="E599" i="27"/>
  <c r="F599" i="27" s="1"/>
  <c r="E598" i="27"/>
  <c r="F598" i="27" s="1"/>
  <c r="E597" i="27"/>
  <c r="F597" i="27" s="1"/>
  <c r="E596" i="27"/>
  <c r="F596" i="27" s="1"/>
  <c r="E595" i="27"/>
  <c r="F595" i="27" s="1"/>
  <c r="E594" i="27"/>
  <c r="F594" i="27" s="1"/>
  <c r="E593" i="27"/>
  <c r="F593" i="27" s="1"/>
  <c r="E592" i="27"/>
  <c r="F592" i="27" s="1"/>
  <c r="E591" i="27"/>
  <c r="F591" i="27" s="1"/>
  <c r="E590" i="27"/>
  <c r="F590" i="27" s="1"/>
  <c r="E589" i="27"/>
  <c r="F589" i="27" s="1"/>
  <c r="E588" i="27"/>
  <c r="F588" i="27" s="1"/>
  <c r="E587" i="27"/>
  <c r="F587" i="27" s="1"/>
  <c r="E586" i="27"/>
  <c r="F586" i="27" s="1"/>
  <c r="E585" i="27"/>
  <c r="F585" i="27" s="1"/>
  <c r="E584" i="27"/>
  <c r="F584" i="27" s="1"/>
  <c r="E583" i="27"/>
  <c r="F583" i="27" s="1"/>
  <c r="E582" i="27"/>
  <c r="F582" i="27" s="1"/>
  <c r="E581" i="27"/>
  <c r="F581" i="27" s="1"/>
  <c r="E580" i="27"/>
  <c r="F580" i="27" s="1"/>
  <c r="E579" i="27"/>
  <c r="F579" i="27" s="1"/>
  <c r="E578" i="27"/>
  <c r="F578" i="27" s="1"/>
  <c r="E577" i="27"/>
  <c r="F577" i="27" s="1"/>
  <c r="E576" i="27"/>
  <c r="F576" i="27" s="1"/>
  <c r="E575" i="27"/>
  <c r="F575" i="27" s="1"/>
  <c r="E574" i="27"/>
  <c r="F574" i="27" s="1"/>
  <c r="E573" i="27"/>
  <c r="F573" i="27" s="1"/>
  <c r="E572" i="27"/>
  <c r="F572" i="27" s="1"/>
  <c r="E571" i="27"/>
  <c r="F571" i="27" s="1"/>
  <c r="E570" i="27"/>
  <c r="F570" i="27" s="1"/>
  <c r="E569" i="27"/>
  <c r="F569" i="27" s="1"/>
  <c r="E568" i="27"/>
  <c r="F568" i="27" s="1"/>
  <c r="E567" i="27"/>
  <c r="F567" i="27" s="1"/>
  <c r="E566" i="27"/>
  <c r="F566" i="27" s="1"/>
  <c r="E565" i="27"/>
  <c r="F565" i="27" s="1"/>
  <c r="E564" i="27"/>
  <c r="F564" i="27" s="1"/>
  <c r="E563" i="27"/>
  <c r="F563" i="27" s="1"/>
  <c r="E562" i="27"/>
  <c r="F562" i="27" s="1"/>
  <c r="E561" i="27"/>
  <c r="F561" i="27" s="1"/>
  <c r="E560" i="27"/>
  <c r="F560" i="27" s="1"/>
  <c r="E559" i="27"/>
  <c r="F559" i="27" s="1"/>
  <c r="E558" i="27"/>
  <c r="F558" i="27" s="1"/>
  <c r="E557" i="27"/>
  <c r="F557" i="27" s="1"/>
  <c r="E556" i="27"/>
  <c r="F556" i="27" s="1"/>
  <c r="E555" i="27"/>
  <c r="F555" i="27" s="1"/>
  <c r="E554" i="27"/>
  <c r="F554" i="27" s="1"/>
  <c r="E553" i="27"/>
  <c r="F553" i="27" s="1"/>
  <c r="E552" i="27"/>
  <c r="F552" i="27" s="1"/>
  <c r="E551" i="27"/>
  <c r="F551" i="27" s="1"/>
  <c r="E550" i="27"/>
  <c r="F550" i="27" s="1"/>
  <c r="E549" i="27"/>
  <c r="F549" i="27" s="1"/>
  <c r="E548" i="27"/>
  <c r="F548" i="27" s="1"/>
  <c r="E547" i="27"/>
  <c r="F547" i="27" s="1"/>
  <c r="E546" i="27"/>
  <c r="F546" i="27" s="1"/>
  <c r="E545" i="27"/>
  <c r="F545" i="27" s="1"/>
  <c r="E544" i="27"/>
  <c r="F544" i="27" s="1"/>
  <c r="E543" i="27"/>
  <c r="F543" i="27" s="1"/>
  <c r="E542" i="27"/>
  <c r="F542" i="27" s="1"/>
  <c r="E541" i="27"/>
  <c r="F541" i="27" s="1"/>
  <c r="E540" i="27"/>
  <c r="F540" i="27" s="1"/>
  <c r="E539" i="27"/>
  <c r="F539" i="27" s="1"/>
  <c r="E538" i="27"/>
  <c r="F538" i="27" s="1"/>
  <c r="E537" i="27"/>
  <c r="F537" i="27" s="1"/>
  <c r="E536" i="27"/>
  <c r="F536" i="27" s="1"/>
  <c r="E535" i="27"/>
  <c r="F535" i="27" s="1"/>
  <c r="E534" i="27"/>
  <c r="F534" i="27" s="1"/>
  <c r="E533" i="27"/>
  <c r="F533" i="27" s="1"/>
  <c r="E532" i="27"/>
  <c r="F532" i="27" s="1"/>
  <c r="E531" i="27"/>
  <c r="F531" i="27" s="1"/>
  <c r="E530" i="27"/>
  <c r="F530" i="27" s="1"/>
  <c r="E529" i="27"/>
  <c r="F529" i="27" s="1"/>
  <c r="E528" i="27"/>
  <c r="F528" i="27" s="1"/>
  <c r="E527" i="27"/>
  <c r="F527" i="27" s="1"/>
  <c r="E526" i="27"/>
  <c r="F526" i="27" s="1"/>
  <c r="E525" i="27"/>
  <c r="F525" i="27" s="1"/>
  <c r="E524" i="27"/>
  <c r="F524" i="27" s="1"/>
  <c r="E523" i="27"/>
  <c r="F523" i="27" s="1"/>
  <c r="E522" i="27"/>
  <c r="F522" i="27" s="1"/>
  <c r="E521" i="27"/>
  <c r="F521" i="27" s="1"/>
  <c r="E520" i="27"/>
  <c r="F520" i="27" s="1"/>
  <c r="E519" i="27"/>
  <c r="F519" i="27" s="1"/>
  <c r="E518" i="27"/>
  <c r="F518" i="27" s="1"/>
  <c r="E517" i="27"/>
  <c r="F517" i="27" s="1"/>
  <c r="E516" i="27"/>
  <c r="F516" i="27" s="1"/>
  <c r="E515" i="27"/>
  <c r="F515" i="27" s="1"/>
  <c r="E514" i="27"/>
  <c r="F514" i="27" s="1"/>
  <c r="E513" i="27"/>
  <c r="F513" i="27" s="1"/>
  <c r="E512" i="27"/>
  <c r="F512" i="27" s="1"/>
  <c r="E511" i="27"/>
  <c r="F511" i="27" s="1"/>
  <c r="E510" i="27"/>
  <c r="F510" i="27" s="1"/>
  <c r="E509" i="27"/>
  <c r="F509" i="27" s="1"/>
  <c r="E508" i="27"/>
  <c r="F508" i="27" s="1"/>
  <c r="E507" i="27"/>
  <c r="F507" i="27" s="1"/>
  <c r="E506" i="27"/>
  <c r="F506" i="27" s="1"/>
  <c r="E505" i="27"/>
  <c r="F505" i="27" s="1"/>
  <c r="E504" i="27"/>
  <c r="F504" i="27" s="1"/>
  <c r="E503" i="27"/>
  <c r="F503" i="27" s="1"/>
  <c r="E502" i="27"/>
  <c r="F502" i="27" s="1"/>
  <c r="E501" i="27"/>
  <c r="F501" i="27" s="1"/>
  <c r="E500" i="27"/>
  <c r="F500" i="27" s="1"/>
  <c r="E499" i="27"/>
  <c r="F499" i="27" s="1"/>
  <c r="E498" i="27"/>
  <c r="F498" i="27" s="1"/>
  <c r="E497" i="27"/>
  <c r="F497" i="27" s="1"/>
  <c r="E496" i="27"/>
  <c r="F496" i="27" s="1"/>
  <c r="E495" i="27"/>
  <c r="F495" i="27" s="1"/>
  <c r="E494" i="27"/>
  <c r="F494" i="27" s="1"/>
  <c r="E493" i="27"/>
  <c r="F493" i="27" s="1"/>
  <c r="E492" i="27"/>
  <c r="F492" i="27" s="1"/>
  <c r="E491" i="27"/>
  <c r="F491" i="27" s="1"/>
  <c r="E490" i="27"/>
  <c r="F490" i="27" s="1"/>
  <c r="E489" i="27"/>
  <c r="F489" i="27" s="1"/>
  <c r="E488" i="27"/>
  <c r="F488" i="27" s="1"/>
  <c r="E487" i="27"/>
  <c r="F487" i="27" s="1"/>
  <c r="E486" i="27"/>
  <c r="F486" i="27" s="1"/>
  <c r="E485" i="27"/>
  <c r="F485" i="27" s="1"/>
  <c r="E484" i="27"/>
  <c r="F484" i="27" s="1"/>
  <c r="E483" i="27"/>
  <c r="F483" i="27" s="1"/>
  <c r="E482" i="27"/>
  <c r="F482" i="27" s="1"/>
  <c r="E481" i="27"/>
  <c r="F481" i="27" s="1"/>
  <c r="E480" i="27"/>
  <c r="F480" i="27" s="1"/>
  <c r="E479" i="27"/>
  <c r="F479" i="27" s="1"/>
  <c r="E478" i="27"/>
  <c r="F478" i="27" s="1"/>
  <c r="E477" i="27"/>
  <c r="F477" i="27" s="1"/>
  <c r="E476" i="27"/>
  <c r="F476" i="27" s="1"/>
  <c r="E475" i="27"/>
  <c r="F475" i="27" s="1"/>
  <c r="E474" i="27"/>
  <c r="F474" i="27" s="1"/>
  <c r="E473" i="27"/>
  <c r="F473" i="27" s="1"/>
  <c r="E472" i="27"/>
  <c r="F472" i="27" s="1"/>
  <c r="E471" i="27"/>
  <c r="F471" i="27" s="1"/>
  <c r="E470" i="27"/>
  <c r="F470" i="27" s="1"/>
  <c r="E469" i="27"/>
  <c r="F469" i="27" s="1"/>
  <c r="E468" i="27"/>
  <c r="F468" i="27" s="1"/>
  <c r="E467" i="27"/>
  <c r="F467" i="27" s="1"/>
  <c r="E466" i="27"/>
  <c r="F466" i="27" s="1"/>
  <c r="E465" i="27"/>
  <c r="F465" i="27" s="1"/>
  <c r="E464" i="27"/>
  <c r="F464" i="27" s="1"/>
  <c r="E463" i="27"/>
  <c r="F463" i="27" s="1"/>
  <c r="E462" i="27"/>
  <c r="F462" i="27" s="1"/>
  <c r="E461" i="27"/>
  <c r="F461" i="27" s="1"/>
  <c r="E460" i="27"/>
  <c r="F460" i="27" s="1"/>
  <c r="E459" i="27"/>
  <c r="F459" i="27" s="1"/>
  <c r="E458" i="27"/>
  <c r="F458" i="27" s="1"/>
  <c r="E457" i="27"/>
  <c r="F457" i="27" s="1"/>
  <c r="E456" i="27"/>
  <c r="F456" i="27" s="1"/>
  <c r="E455" i="27"/>
  <c r="F455" i="27" s="1"/>
  <c r="E454" i="27"/>
  <c r="F454" i="27" s="1"/>
  <c r="E453" i="27"/>
  <c r="F453" i="27" s="1"/>
  <c r="E452" i="27"/>
  <c r="F452" i="27" s="1"/>
  <c r="E451" i="27"/>
  <c r="F451" i="27" s="1"/>
  <c r="E450" i="27"/>
  <c r="F450" i="27" s="1"/>
  <c r="E449" i="27"/>
  <c r="F449" i="27" s="1"/>
  <c r="E448" i="27"/>
  <c r="F448" i="27" s="1"/>
  <c r="E447" i="27"/>
  <c r="F447" i="27" s="1"/>
  <c r="E446" i="27"/>
  <c r="F446" i="27" s="1"/>
  <c r="E445" i="27"/>
  <c r="F445" i="27" s="1"/>
  <c r="E444" i="27"/>
  <c r="F444" i="27" s="1"/>
  <c r="E443" i="27"/>
  <c r="F443" i="27" s="1"/>
  <c r="E442" i="27"/>
  <c r="F442" i="27" s="1"/>
  <c r="E441" i="27"/>
  <c r="F441" i="27" s="1"/>
  <c r="E440" i="27"/>
  <c r="F440" i="27" s="1"/>
  <c r="E439" i="27"/>
  <c r="F439" i="27" s="1"/>
  <c r="E438" i="27"/>
  <c r="F438" i="27" s="1"/>
  <c r="E437" i="27"/>
  <c r="F437" i="27" s="1"/>
  <c r="E436" i="27"/>
  <c r="F436" i="27" s="1"/>
  <c r="E435" i="27"/>
  <c r="F435" i="27" s="1"/>
  <c r="E434" i="27"/>
  <c r="F434" i="27" s="1"/>
  <c r="E433" i="27"/>
  <c r="F433" i="27" s="1"/>
  <c r="E432" i="27"/>
  <c r="F432" i="27" s="1"/>
  <c r="E431" i="27"/>
  <c r="F431" i="27" s="1"/>
  <c r="E430" i="27"/>
  <c r="F430" i="27" s="1"/>
  <c r="E429" i="27"/>
  <c r="F429" i="27" s="1"/>
  <c r="E428" i="27"/>
  <c r="F428" i="27" s="1"/>
  <c r="E427" i="27"/>
  <c r="F427" i="27" s="1"/>
  <c r="E426" i="27"/>
  <c r="F426" i="27" s="1"/>
  <c r="E425" i="27"/>
  <c r="F425" i="27" s="1"/>
  <c r="E424" i="27"/>
  <c r="F424" i="27" s="1"/>
  <c r="E423" i="27"/>
  <c r="F423" i="27" s="1"/>
  <c r="E422" i="27"/>
  <c r="F422" i="27" s="1"/>
  <c r="E421" i="27"/>
  <c r="F421" i="27" s="1"/>
  <c r="E420" i="27"/>
  <c r="F420" i="27" s="1"/>
  <c r="E419" i="27"/>
  <c r="F419" i="27" s="1"/>
  <c r="E418" i="27"/>
  <c r="F418" i="27" s="1"/>
  <c r="E417" i="27"/>
  <c r="F417" i="27" s="1"/>
  <c r="E416" i="27"/>
  <c r="F416" i="27" s="1"/>
  <c r="E415" i="27"/>
  <c r="F415" i="27" s="1"/>
  <c r="E414" i="27"/>
  <c r="F414" i="27" s="1"/>
  <c r="E413" i="27"/>
  <c r="F413" i="27" s="1"/>
  <c r="E412" i="27"/>
  <c r="F412" i="27" s="1"/>
  <c r="E411" i="27"/>
  <c r="F411" i="27" s="1"/>
  <c r="E410" i="27"/>
  <c r="F410" i="27" s="1"/>
  <c r="E409" i="27"/>
  <c r="F409" i="27" s="1"/>
  <c r="E408" i="27"/>
  <c r="F408" i="27" s="1"/>
  <c r="E407" i="27"/>
  <c r="F407" i="27" s="1"/>
  <c r="E406" i="27"/>
  <c r="F406" i="27" s="1"/>
  <c r="E405" i="27"/>
  <c r="F405" i="27" s="1"/>
  <c r="E404" i="27"/>
  <c r="F404" i="27" s="1"/>
  <c r="E403" i="27"/>
  <c r="F403" i="27" s="1"/>
  <c r="E402" i="27"/>
  <c r="F402" i="27" s="1"/>
  <c r="E401" i="27"/>
  <c r="F401" i="27" s="1"/>
  <c r="E400" i="27"/>
  <c r="F400" i="27" s="1"/>
  <c r="E399" i="27"/>
  <c r="F399" i="27" s="1"/>
  <c r="E398" i="27"/>
  <c r="F398" i="27" s="1"/>
  <c r="E397" i="27"/>
  <c r="F397" i="27" s="1"/>
  <c r="E396" i="27"/>
  <c r="F396" i="27" s="1"/>
  <c r="E395" i="27"/>
  <c r="F395" i="27" s="1"/>
  <c r="E394" i="27"/>
  <c r="F394" i="27" s="1"/>
  <c r="E393" i="27"/>
  <c r="F393" i="27" s="1"/>
  <c r="E392" i="27"/>
  <c r="F392" i="27" s="1"/>
  <c r="E391" i="27"/>
  <c r="F391" i="27" s="1"/>
  <c r="E390" i="27"/>
  <c r="F390" i="27" s="1"/>
  <c r="E389" i="27"/>
  <c r="F389" i="27" s="1"/>
  <c r="E388" i="27"/>
  <c r="F388" i="27" s="1"/>
  <c r="E387" i="27"/>
  <c r="F387" i="27" s="1"/>
  <c r="E386" i="27"/>
  <c r="F386" i="27" s="1"/>
  <c r="E385" i="27"/>
  <c r="F385" i="27" s="1"/>
  <c r="E384" i="27"/>
  <c r="F384" i="27" s="1"/>
  <c r="E383" i="27"/>
  <c r="F383" i="27" s="1"/>
  <c r="E382" i="27"/>
  <c r="F382" i="27" s="1"/>
  <c r="E381" i="27"/>
  <c r="F381" i="27" s="1"/>
  <c r="E380" i="27"/>
  <c r="F380" i="27" s="1"/>
  <c r="E379" i="27"/>
  <c r="F379" i="27" s="1"/>
  <c r="E378" i="27"/>
  <c r="F378" i="27" s="1"/>
  <c r="E377" i="27"/>
  <c r="F377" i="27" s="1"/>
  <c r="E376" i="27"/>
  <c r="F376" i="27" s="1"/>
  <c r="E375" i="27"/>
  <c r="F375" i="27" s="1"/>
  <c r="E374" i="27"/>
  <c r="F374" i="27" s="1"/>
  <c r="E373" i="27"/>
  <c r="F373" i="27" s="1"/>
  <c r="E372" i="27"/>
  <c r="F372" i="27" s="1"/>
  <c r="E371" i="27"/>
  <c r="F371" i="27" s="1"/>
  <c r="E370" i="27"/>
  <c r="F370" i="27" s="1"/>
  <c r="E369" i="27"/>
  <c r="F369" i="27" s="1"/>
  <c r="E368" i="27"/>
  <c r="F368" i="27" s="1"/>
  <c r="E367" i="27"/>
  <c r="F367" i="27" s="1"/>
  <c r="E366" i="27"/>
  <c r="F366" i="27" s="1"/>
  <c r="E365" i="27"/>
  <c r="F365" i="27" s="1"/>
  <c r="E364" i="27"/>
  <c r="F364" i="27" s="1"/>
  <c r="E363" i="27"/>
  <c r="F363" i="27" s="1"/>
  <c r="E362" i="27"/>
  <c r="F362" i="27" s="1"/>
  <c r="E361" i="27"/>
  <c r="F361" i="27" s="1"/>
  <c r="E360" i="27"/>
  <c r="F360" i="27" s="1"/>
  <c r="E359" i="27"/>
  <c r="F359" i="27" s="1"/>
  <c r="E358" i="27"/>
  <c r="F358" i="27" s="1"/>
  <c r="E357" i="27"/>
  <c r="F357" i="27" s="1"/>
  <c r="E356" i="27"/>
  <c r="F356" i="27" s="1"/>
  <c r="E355" i="27"/>
  <c r="F355" i="27" s="1"/>
  <c r="E354" i="27"/>
  <c r="F354" i="27" s="1"/>
  <c r="E353" i="27"/>
  <c r="F353" i="27" s="1"/>
  <c r="E352" i="27"/>
  <c r="F352" i="27" s="1"/>
  <c r="E351" i="27"/>
  <c r="F351" i="27" s="1"/>
  <c r="E350" i="27"/>
  <c r="F350" i="27" s="1"/>
  <c r="E349" i="27"/>
  <c r="F349" i="27" s="1"/>
  <c r="E348" i="27"/>
  <c r="F348" i="27" s="1"/>
  <c r="E347" i="27"/>
  <c r="F347" i="27" s="1"/>
  <c r="E346" i="27"/>
  <c r="F346" i="27" s="1"/>
  <c r="E345" i="27"/>
  <c r="F345" i="27" s="1"/>
  <c r="E344" i="27"/>
  <c r="F344" i="27" s="1"/>
  <c r="E343" i="27"/>
  <c r="F343" i="27" s="1"/>
  <c r="E342" i="27"/>
  <c r="F342" i="27" s="1"/>
  <c r="E341" i="27"/>
  <c r="F341" i="27" s="1"/>
  <c r="E340" i="27"/>
  <c r="F340" i="27" s="1"/>
  <c r="E339" i="27"/>
  <c r="F339" i="27" s="1"/>
  <c r="E338" i="27"/>
  <c r="F338" i="27" s="1"/>
  <c r="E337" i="27"/>
  <c r="F337" i="27" s="1"/>
  <c r="E336" i="27"/>
  <c r="F336" i="27" s="1"/>
  <c r="E335" i="27"/>
  <c r="F335" i="27" s="1"/>
  <c r="E334" i="27"/>
  <c r="F334" i="27" s="1"/>
  <c r="E333" i="27"/>
  <c r="F333" i="27" s="1"/>
  <c r="E332" i="27"/>
  <c r="F332" i="27" s="1"/>
  <c r="E331" i="27"/>
  <c r="F331" i="27" s="1"/>
  <c r="E330" i="27"/>
  <c r="F330" i="27" s="1"/>
  <c r="E329" i="27"/>
  <c r="F329" i="27" s="1"/>
  <c r="E328" i="27"/>
  <c r="F328" i="27" s="1"/>
  <c r="E327" i="27"/>
  <c r="F327" i="27" s="1"/>
  <c r="E326" i="27"/>
  <c r="F326" i="27" s="1"/>
  <c r="E325" i="27"/>
  <c r="F325" i="27" s="1"/>
  <c r="E324" i="27"/>
  <c r="F324" i="27" s="1"/>
  <c r="E323" i="27"/>
  <c r="F323" i="27" s="1"/>
  <c r="E322" i="27"/>
  <c r="F322" i="27" s="1"/>
  <c r="E321" i="27"/>
  <c r="F321" i="27" s="1"/>
  <c r="E320" i="27"/>
  <c r="F320" i="27" s="1"/>
  <c r="E319" i="27"/>
  <c r="F319" i="27" s="1"/>
  <c r="E318" i="27"/>
  <c r="F318" i="27" s="1"/>
  <c r="E317" i="27"/>
  <c r="F317" i="27" s="1"/>
  <c r="E316" i="27"/>
  <c r="F316" i="27" s="1"/>
  <c r="E315" i="27"/>
  <c r="F315" i="27" s="1"/>
  <c r="E314" i="27"/>
  <c r="F314" i="27" s="1"/>
  <c r="E313" i="27"/>
  <c r="F313" i="27" s="1"/>
  <c r="E312" i="27"/>
  <c r="F312" i="27" s="1"/>
  <c r="E311" i="27"/>
  <c r="F311" i="27" s="1"/>
  <c r="E310" i="27"/>
  <c r="F310" i="27" s="1"/>
  <c r="E309" i="27"/>
  <c r="F309" i="27" s="1"/>
  <c r="E308" i="27"/>
  <c r="F308" i="27" s="1"/>
  <c r="E307" i="27"/>
  <c r="F307" i="27" s="1"/>
  <c r="E306" i="27"/>
  <c r="F306" i="27" s="1"/>
  <c r="E305" i="27"/>
  <c r="F305" i="27" s="1"/>
  <c r="E304" i="27"/>
  <c r="F304" i="27" s="1"/>
  <c r="E303" i="27"/>
  <c r="F303" i="27" s="1"/>
  <c r="E302" i="27"/>
  <c r="F302" i="27" s="1"/>
  <c r="E301" i="27"/>
  <c r="F301" i="27" s="1"/>
  <c r="E300" i="27"/>
  <c r="F300" i="27" s="1"/>
  <c r="E299" i="27"/>
  <c r="F299" i="27" s="1"/>
  <c r="E298" i="27"/>
  <c r="F298" i="27" s="1"/>
  <c r="E297" i="27"/>
  <c r="F297" i="27" s="1"/>
  <c r="E296" i="27"/>
  <c r="F296" i="27" s="1"/>
  <c r="E295" i="27"/>
  <c r="F295" i="27" s="1"/>
  <c r="E294" i="27"/>
  <c r="F294" i="27" s="1"/>
  <c r="E293" i="27"/>
  <c r="F293" i="27" s="1"/>
  <c r="E292" i="27"/>
  <c r="F292" i="27" s="1"/>
  <c r="E291" i="27"/>
  <c r="F291" i="27" s="1"/>
  <c r="E290" i="27"/>
  <c r="F290" i="27" s="1"/>
  <c r="E289" i="27"/>
  <c r="F289" i="27" s="1"/>
  <c r="E288" i="27"/>
  <c r="F288" i="27" s="1"/>
  <c r="E287" i="27"/>
  <c r="F287" i="27" s="1"/>
  <c r="E286" i="27"/>
  <c r="F286" i="27" s="1"/>
  <c r="E285" i="27"/>
  <c r="F285" i="27" s="1"/>
  <c r="E284" i="27"/>
  <c r="F284" i="27" s="1"/>
  <c r="E283" i="27"/>
  <c r="F283" i="27" s="1"/>
  <c r="E282" i="27"/>
  <c r="F282" i="27" s="1"/>
  <c r="E281" i="27"/>
  <c r="F281" i="27" s="1"/>
  <c r="E280" i="27"/>
  <c r="F280" i="27" s="1"/>
  <c r="E279" i="27"/>
  <c r="F279" i="27" s="1"/>
  <c r="E278" i="27"/>
  <c r="F278" i="27" s="1"/>
  <c r="E277" i="27"/>
  <c r="F277" i="27" s="1"/>
  <c r="E276" i="27"/>
  <c r="F276" i="27" s="1"/>
  <c r="E275" i="27"/>
  <c r="F275" i="27" s="1"/>
  <c r="E274" i="27"/>
  <c r="F274" i="27" s="1"/>
  <c r="E273" i="27"/>
  <c r="F273" i="27" s="1"/>
  <c r="E272" i="27"/>
  <c r="F272" i="27" s="1"/>
  <c r="E271" i="27"/>
  <c r="F271" i="27" s="1"/>
  <c r="E270" i="27"/>
  <c r="F270" i="27" s="1"/>
  <c r="E269" i="27"/>
  <c r="F269" i="27" s="1"/>
  <c r="E268" i="27"/>
  <c r="F268" i="27" s="1"/>
  <c r="E267" i="27"/>
  <c r="F267" i="27" s="1"/>
  <c r="E266" i="27"/>
  <c r="F266" i="27" s="1"/>
  <c r="E265" i="27"/>
  <c r="F265" i="27" s="1"/>
  <c r="E264" i="27"/>
  <c r="F264" i="27" s="1"/>
  <c r="E263" i="27"/>
  <c r="F263" i="27" s="1"/>
  <c r="E262" i="27"/>
  <c r="F262" i="27" s="1"/>
  <c r="E261" i="27"/>
  <c r="F261" i="27" s="1"/>
  <c r="E260" i="27"/>
  <c r="F260" i="27" s="1"/>
  <c r="E259" i="27"/>
  <c r="F259" i="27" s="1"/>
  <c r="E258" i="27"/>
  <c r="F258" i="27" s="1"/>
  <c r="E257" i="27"/>
  <c r="F257" i="27" s="1"/>
  <c r="E256" i="27"/>
  <c r="F256" i="27" s="1"/>
  <c r="E255" i="27"/>
  <c r="F255" i="27" s="1"/>
  <c r="E254" i="27"/>
  <c r="F254" i="27" s="1"/>
  <c r="E253" i="27"/>
  <c r="F253" i="27" s="1"/>
  <c r="E252" i="27"/>
  <c r="F252" i="27" s="1"/>
  <c r="E251" i="27"/>
  <c r="F251" i="27" s="1"/>
  <c r="E250" i="27"/>
  <c r="F250" i="27" s="1"/>
  <c r="E249" i="27"/>
  <c r="F249" i="27" s="1"/>
  <c r="E248" i="27"/>
  <c r="F248" i="27" s="1"/>
  <c r="E247" i="27"/>
  <c r="F247" i="27" s="1"/>
  <c r="E246" i="27"/>
  <c r="F246" i="27" s="1"/>
  <c r="E245" i="27"/>
  <c r="F245" i="27" s="1"/>
  <c r="E244" i="27"/>
  <c r="F244" i="27" s="1"/>
  <c r="E243" i="27"/>
  <c r="F243" i="27" s="1"/>
  <c r="E242" i="27"/>
  <c r="F242" i="27" s="1"/>
  <c r="E241" i="27"/>
  <c r="F241" i="27" s="1"/>
  <c r="E240" i="27"/>
  <c r="F240" i="27" s="1"/>
  <c r="E239" i="27"/>
  <c r="F239" i="27" s="1"/>
  <c r="E238" i="27"/>
  <c r="F238" i="27" s="1"/>
  <c r="E237" i="27"/>
  <c r="F237" i="27" s="1"/>
  <c r="E236" i="27"/>
  <c r="F236" i="27" s="1"/>
  <c r="E235" i="27"/>
  <c r="F235" i="27" s="1"/>
  <c r="E234" i="27"/>
  <c r="F234" i="27" s="1"/>
  <c r="E233" i="27"/>
  <c r="F233" i="27" s="1"/>
  <c r="E232" i="27"/>
  <c r="F232" i="27" s="1"/>
  <c r="E231" i="27"/>
  <c r="F231" i="27" s="1"/>
  <c r="E230" i="27"/>
  <c r="F230" i="27" s="1"/>
  <c r="E229" i="27"/>
  <c r="F229" i="27" s="1"/>
  <c r="E228" i="27"/>
  <c r="F228" i="27" s="1"/>
  <c r="E227" i="27"/>
  <c r="F227" i="27" s="1"/>
  <c r="E226" i="27"/>
  <c r="F226" i="27" s="1"/>
  <c r="E225" i="27"/>
  <c r="F225" i="27" s="1"/>
  <c r="E224" i="27"/>
  <c r="F224" i="27" s="1"/>
  <c r="E223" i="27"/>
  <c r="F223" i="27" s="1"/>
  <c r="E222" i="27"/>
  <c r="F222" i="27" s="1"/>
  <c r="E221" i="27"/>
  <c r="F221" i="27" s="1"/>
  <c r="E220" i="27"/>
  <c r="F220" i="27" s="1"/>
  <c r="E219" i="27"/>
  <c r="F219" i="27" s="1"/>
  <c r="E218" i="27"/>
  <c r="F218" i="27" s="1"/>
  <c r="E217" i="27"/>
  <c r="F217" i="27" s="1"/>
  <c r="E216" i="27"/>
  <c r="F216" i="27" s="1"/>
  <c r="E215" i="27"/>
  <c r="F215" i="27" s="1"/>
  <c r="E214" i="27"/>
  <c r="F214" i="27" s="1"/>
  <c r="E213" i="27"/>
  <c r="F213" i="27" s="1"/>
  <c r="E212" i="27"/>
  <c r="F212" i="27" s="1"/>
  <c r="E211" i="27"/>
  <c r="F211" i="27" s="1"/>
  <c r="E210" i="27"/>
  <c r="F210" i="27" s="1"/>
  <c r="E209" i="27"/>
  <c r="F209" i="27" s="1"/>
  <c r="E208" i="27"/>
  <c r="F208" i="27" s="1"/>
  <c r="E207" i="27"/>
  <c r="F207" i="27" s="1"/>
  <c r="E206" i="27"/>
  <c r="F206" i="27" s="1"/>
  <c r="E205" i="27"/>
  <c r="F205" i="27" s="1"/>
  <c r="E204" i="27"/>
  <c r="F204" i="27" s="1"/>
  <c r="E203" i="27"/>
  <c r="F203" i="27" s="1"/>
  <c r="E202" i="27"/>
  <c r="F202" i="27" s="1"/>
  <c r="E201" i="27"/>
  <c r="F201" i="27" s="1"/>
  <c r="E200" i="27"/>
  <c r="F200" i="27" s="1"/>
  <c r="E199" i="27"/>
  <c r="F199" i="27" s="1"/>
  <c r="E198" i="27"/>
  <c r="F198" i="27" s="1"/>
  <c r="E197" i="27"/>
  <c r="F197" i="27" s="1"/>
  <c r="E196" i="27"/>
  <c r="F196" i="27" s="1"/>
  <c r="E195" i="27"/>
  <c r="F195" i="27" s="1"/>
  <c r="E194" i="27"/>
  <c r="F194" i="27" s="1"/>
  <c r="E193" i="27"/>
  <c r="F193" i="27" s="1"/>
  <c r="E192" i="27"/>
  <c r="F192" i="27" s="1"/>
  <c r="E191" i="27"/>
  <c r="F191" i="27" s="1"/>
  <c r="E190" i="27"/>
  <c r="F190" i="27" s="1"/>
  <c r="E189" i="27"/>
  <c r="F189" i="27" s="1"/>
  <c r="E188" i="27"/>
  <c r="F188" i="27" s="1"/>
  <c r="E187" i="27"/>
  <c r="F187" i="27" s="1"/>
  <c r="E186" i="27"/>
  <c r="F186" i="27" s="1"/>
  <c r="E185" i="27"/>
  <c r="F185" i="27" s="1"/>
  <c r="E184" i="27"/>
  <c r="F184" i="27" s="1"/>
  <c r="E183" i="27"/>
  <c r="F183" i="27" s="1"/>
  <c r="E182" i="27"/>
  <c r="F182" i="27" s="1"/>
  <c r="E181" i="27"/>
  <c r="F181" i="27" s="1"/>
  <c r="E180" i="27"/>
  <c r="F180" i="27" s="1"/>
  <c r="E179" i="27"/>
  <c r="F179" i="27" s="1"/>
  <c r="E178" i="27"/>
  <c r="F178" i="27" s="1"/>
  <c r="E177" i="27"/>
  <c r="F177" i="27" s="1"/>
  <c r="E176" i="27"/>
  <c r="F176" i="27" s="1"/>
  <c r="E175" i="27"/>
  <c r="F175" i="27" s="1"/>
  <c r="E174" i="27"/>
  <c r="F174" i="27" s="1"/>
  <c r="E173" i="27"/>
  <c r="F173" i="27" s="1"/>
  <c r="E172" i="27"/>
  <c r="F172" i="27" s="1"/>
  <c r="E171" i="27"/>
  <c r="F171" i="27" s="1"/>
  <c r="E170" i="27"/>
  <c r="F170" i="27" s="1"/>
  <c r="E169" i="27"/>
  <c r="F169" i="27" s="1"/>
  <c r="E168" i="27"/>
  <c r="F168" i="27" s="1"/>
  <c r="E167" i="27"/>
  <c r="F167" i="27" s="1"/>
  <c r="E166" i="27"/>
  <c r="F166" i="27" s="1"/>
  <c r="E165" i="27"/>
  <c r="F165" i="27" s="1"/>
  <c r="E164" i="27"/>
  <c r="F164" i="27" s="1"/>
  <c r="E163" i="27"/>
  <c r="F163" i="27" s="1"/>
  <c r="E162" i="27"/>
  <c r="F162" i="27" s="1"/>
  <c r="E161" i="27"/>
  <c r="F161" i="27" s="1"/>
  <c r="E160" i="27"/>
  <c r="F160" i="27" s="1"/>
  <c r="E159" i="27"/>
  <c r="F159" i="27" s="1"/>
  <c r="E158" i="27"/>
  <c r="F158" i="27" s="1"/>
  <c r="E157" i="27"/>
  <c r="F157" i="27" s="1"/>
  <c r="E156" i="27"/>
  <c r="F156" i="27" s="1"/>
  <c r="E155" i="27"/>
  <c r="F155" i="27" s="1"/>
  <c r="E154" i="27"/>
  <c r="F154" i="27" s="1"/>
  <c r="E153" i="27"/>
  <c r="F153" i="27" s="1"/>
  <c r="E152" i="27"/>
  <c r="F152" i="27" s="1"/>
  <c r="E151" i="27"/>
  <c r="F151" i="27" s="1"/>
  <c r="E150" i="27"/>
  <c r="F150" i="27" s="1"/>
  <c r="E149" i="27"/>
  <c r="F149" i="27" s="1"/>
  <c r="E148" i="27"/>
  <c r="F148" i="27" s="1"/>
  <c r="E147" i="27"/>
  <c r="F147" i="27" s="1"/>
  <c r="E146" i="27"/>
  <c r="F146" i="27" s="1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7" i="27"/>
  <c r="F137" i="27" s="1"/>
  <c r="E136" i="27"/>
  <c r="F136" i="27" s="1"/>
  <c r="E135" i="27"/>
  <c r="F135" i="27" s="1"/>
  <c r="E134" i="27"/>
  <c r="F134" i="27" s="1"/>
  <c r="E133" i="27"/>
  <c r="F133" i="27" s="1"/>
  <c r="E132" i="27"/>
  <c r="F132" i="27" s="1"/>
  <c r="E131" i="27"/>
  <c r="F131" i="27" s="1"/>
  <c r="E130" i="27"/>
  <c r="F130" i="27" s="1"/>
  <c r="E129" i="27"/>
  <c r="F129" i="27" s="1"/>
  <c r="E128" i="27"/>
  <c r="F128" i="27" s="1"/>
  <c r="E127" i="27"/>
  <c r="F127" i="27" s="1"/>
  <c r="E126" i="27"/>
  <c r="F126" i="27" s="1"/>
  <c r="E125" i="27"/>
  <c r="F125" i="27" s="1"/>
  <c r="E124" i="27"/>
  <c r="F124" i="27" s="1"/>
  <c r="E123" i="27"/>
  <c r="F123" i="27" s="1"/>
  <c r="E122" i="27"/>
  <c r="F122" i="27" s="1"/>
  <c r="E121" i="27"/>
  <c r="F121" i="27" s="1"/>
  <c r="E120" i="27"/>
  <c r="F120" i="27" s="1"/>
  <c r="E119" i="27"/>
  <c r="F119" i="27" s="1"/>
  <c r="E118" i="27"/>
  <c r="F118" i="27" s="1"/>
  <c r="E117" i="27"/>
  <c r="F117" i="27" s="1"/>
  <c r="E116" i="27"/>
  <c r="F116" i="27" s="1"/>
  <c r="E115" i="27"/>
  <c r="F115" i="27" s="1"/>
  <c r="E114" i="27"/>
  <c r="F114" i="27" s="1"/>
  <c r="E113" i="27"/>
  <c r="F113" i="27" s="1"/>
  <c r="E112" i="27"/>
  <c r="F112" i="27" s="1"/>
  <c r="E111" i="27"/>
  <c r="F111" i="27" s="1"/>
  <c r="E110" i="27"/>
  <c r="F110" i="27" s="1"/>
  <c r="E109" i="27"/>
  <c r="F109" i="27" s="1"/>
  <c r="E108" i="27"/>
  <c r="F108" i="27" s="1"/>
  <c r="E107" i="27"/>
  <c r="F107" i="27" s="1"/>
  <c r="E106" i="27"/>
  <c r="F106" i="27" s="1"/>
  <c r="E105" i="27"/>
  <c r="F105" i="27" s="1"/>
  <c r="E104" i="27"/>
  <c r="F104" i="27" s="1"/>
  <c r="E103" i="27"/>
  <c r="F103" i="27" s="1"/>
  <c r="E102" i="27"/>
  <c r="F102" i="27" s="1"/>
  <c r="E101" i="27"/>
  <c r="F101" i="27" s="1"/>
  <c r="E100" i="27"/>
  <c r="F100" i="27" s="1"/>
  <c r="E99" i="27"/>
  <c r="F99" i="27" s="1"/>
  <c r="E98" i="27"/>
  <c r="F98" i="27" s="1"/>
  <c r="E97" i="27"/>
  <c r="F97" i="27" s="1"/>
  <c r="E96" i="27"/>
  <c r="F96" i="27" s="1"/>
  <c r="E95" i="27"/>
  <c r="F95" i="27" s="1"/>
  <c r="E94" i="27"/>
  <c r="F94" i="27" s="1"/>
  <c r="E93" i="27"/>
  <c r="F93" i="27" s="1"/>
  <c r="E92" i="27"/>
  <c r="F92" i="27" s="1"/>
  <c r="E91" i="27"/>
  <c r="F91" i="27" s="1"/>
  <c r="E90" i="27"/>
  <c r="F90" i="27" s="1"/>
  <c r="E89" i="27"/>
  <c r="F89" i="27" s="1"/>
  <c r="E88" i="27"/>
  <c r="F88" i="27" s="1"/>
  <c r="E87" i="27"/>
  <c r="F87" i="27" s="1"/>
  <c r="E86" i="27"/>
  <c r="F86" i="27" s="1"/>
  <c r="E85" i="27"/>
  <c r="F85" i="27" s="1"/>
  <c r="E84" i="27"/>
  <c r="F84" i="27" s="1"/>
  <c r="E83" i="27"/>
  <c r="F83" i="27" s="1"/>
  <c r="E82" i="27"/>
  <c r="F82" i="27" s="1"/>
  <c r="E81" i="27"/>
  <c r="F81" i="27" s="1"/>
  <c r="E80" i="27"/>
  <c r="F80" i="27" s="1"/>
  <c r="E79" i="27"/>
  <c r="F79" i="27" s="1"/>
  <c r="E78" i="27"/>
  <c r="F78" i="27" s="1"/>
  <c r="E77" i="27"/>
  <c r="F77" i="27" s="1"/>
  <c r="E76" i="27"/>
  <c r="F76" i="27" s="1"/>
  <c r="E75" i="27"/>
  <c r="F75" i="27" s="1"/>
  <c r="E74" i="27"/>
  <c r="F74" i="27" s="1"/>
  <c r="E73" i="27"/>
  <c r="F73" i="27" s="1"/>
  <c r="E72" i="27"/>
  <c r="F72" i="27" s="1"/>
  <c r="E71" i="27"/>
  <c r="F71" i="27" s="1"/>
  <c r="E70" i="27"/>
  <c r="F70" i="27" s="1"/>
  <c r="E69" i="27"/>
  <c r="F69" i="27" s="1"/>
  <c r="E68" i="27"/>
  <c r="F68" i="27" s="1"/>
  <c r="E67" i="27"/>
  <c r="F67" i="27" s="1"/>
  <c r="E66" i="27"/>
  <c r="F66" i="27" s="1"/>
  <c r="E65" i="27"/>
  <c r="F65" i="27" s="1"/>
  <c r="E64" i="27"/>
  <c r="F64" i="27" s="1"/>
  <c r="E63" i="27"/>
  <c r="F63" i="27" s="1"/>
  <c r="E62" i="27"/>
  <c r="F62" i="27" s="1"/>
  <c r="E61" i="27"/>
  <c r="F61" i="27" s="1"/>
  <c r="E60" i="27"/>
  <c r="F60" i="27" s="1"/>
  <c r="E59" i="27"/>
  <c r="F59" i="27" s="1"/>
  <c r="E58" i="27"/>
  <c r="F58" i="27" s="1"/>
  <c r="E57" i="27"/>
  <c r="F57" i="27" s="1"/>
  <c r="E56" i="27"/>
  <c r="F56" i="27" s="1"/>
  <c r="E55" i="27"/>
  <c r="F55" i="27" s="1"/>
  <c r="E54" i="27"/>
  <c r="F54" i="27" s="1"/>
  <c r="E53" i="27"/>
  <c r="F53" i="27" s="1"/>
  <c r="E52" i="27"/>
  <c r="F52" i="27" s="1"/>
  <c r="E51" i="27"/>
  <c r="F51" i="27" s="1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E41" i="27"/>
  <c r="F41" i="27" s="1"/>
  <c r="E40" i="27"/>
  <c r="F40" i="27" s="1"/>
  <c r="E39" i="27"/>
  <c r="F39" i="27" s="1"/>
  <c r="E38" i="27"/>
  <c r="F38" i="27" s="1"/>
  <c r="E37" i="27"/>
  <c r="F37" i="27" s="1"/>
  <c r="E36" i="27"/>
  <c r="F36" i="27" s="1"/>
  <c r="E35" i="27"/>
  <c r="F35" i="27" s="1"/>
  <c r="E34" i="27"/>
  <c r="F34" i="27" s="1"/>
  <c r="E33" i="27"/>
  <c r="F33" i="27" s="1"/>
  <c r="E32" i="27"/>
  <c r="F32" i="27" s="1"/>
  <c r="E31" i="27"/>
  <c r="F31" i="27" s="1"/>
  <c r="E30" i="27"/>
  <c r="F30" i="27" s="1"/>
  <c r="E29" i="27"/>
  <c r="F29" i="27" s="1"/>
  <c r="E28" i="27"/>
  <c r="F28" i="27" s="1"/>
  <c r="E27" i="27"/>
  <c r="F27" i="27" s="1"/>
  <c r="E26" i="27"/>
  <c r="F26" i="27" s="1"/>
  <c r="E25" i="27"/>
  <c r="F25" i="27" s="1"/>
  <c r="E24" i="27"/>
  <c r="F24" i="27" s="1"/>
  <c r="E23" i="27"/>
  <c r="F23" i="27" s="1"/>
  <c r="E22" i="27"/>
  <c r="F22" i="27" s="1"/>
  <c r="E21" i="27"/>
  <c r="F21" i="27" s="1"/>
  <c r="E20" i="27"/>
  <c r="F20" i="27" s="1"/>
  <c r="E19" i="27"/>
  <c r="F19" i="27" s="1"/>
  <c r="E18" i="27"/>
  <c r="F18" i="27" s="1"/>
  <c r="E17" i="27"/>
  <c r="F17" i="27" s="1"/>
  <c r="E16" i="27"/>
  <c r="F16" i="27" s="1"/>
  <c r="E15" i="27"/>
  <c r="F15" i="27" s="1"/>
  <c r="E14" i="27"/>
  <c r="F14" i="27" s="1"/>
  <c r="E13" i="27"/>
  <c r="F13" i="27" s="1"/>
  <c r="E12" i="27"/>
  <c r="F12" i="27" s="1"/>
  <c r="E11" i="27"/>
  <c r="F11" i="27" s="1"/>
  <c r="E10" i="27"/>
  <c r="F10" i="27" s="1"/>
  <c r="E9" i="27"/>
  <c r="F9" i="27" s="1"/>
  <c r="E8" i="27"/>
  <c r="F8" i="27" s="1"/>
  <c r="E7" i="27"/>
  <c r="F7" i="27" s="1"/>
  <c r="E6" i="27"/>
  <c r="F6" i="27" s="1"/>
  <c r="E5" i="27"/>
  <c r="F5" i="27" s="1"/>
  <c r="E4" i="27"/>
  <c r="F4" i="27" s="1"/>
  <c r="E3" i="27"/>
  <c r="F3" i="27" s="1"/>
  <c r="L6" i="26"/>
  <c r="L4" i="26"/>
  <c r="L5" i="26" s="1"/>
  <c r="L3" i="26"/>
  <c r="G3" i="26"/>
  <c r="H3" i="26" s="1"/>
  <c r="G4" i="26"/>
  <c r="H4" i="26" s="1"/>
  <c r="G5" i="26"/>
  <c r="H5" i="26" s="1"/>
  <c r="G6" i="26"/>
  <c r="H6" i="26" s="1"/>
  <c r="G7" i="26"/>
  <c r="H7" i="26" s="1"/>
  <c r="G8" i="26"/>
  <c r="H8" i="26" s="1"/>
  <c r="G9" i="26"/>
  <c r="H9" i="26" s="1"/>
  <c r="G10" i="26"/>
  <c r="H10" i="26" s="1"/>
  <c r="G11" i="26"/>
  <c r="H11" i="26" s="1"/>
  <c r="G12" i="26"/>
  <c r="H12" i="26" s="1"/>
  <c r="G13" i="26"/>
  <c r="H13" i="26" s="1"/>
  <c r="G14" i="26"/>
  <c r="H14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H21" i="26" s="1"/>
  <c r="G22" i="26"/>
  <c r="H22" i="26" s="1"/>
  <c r="G23" i="26"/>
  <c r="H23" i="26" s="1"/>
  <c r="G24" i="26"/>
  <c r="H24" i="26" s="1"/>
  <c r="G25" i="26"/>
  <c r="H25" i="26" s="1"/>
  <c r="G26" i="26"/>
  <c r="H26" i="26" s="1"/>
  <c r="G27" i="26"/>
  <c r="H27" i="26" s="1"/>
  <c r="G28" i="26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H36" i="26" s="1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5" i="26"/>
  <c r="H45" i="26" s="1"/>
  <c r="G46" i="26"/>
  <c r="H46" i="26" s="1"/>
  <c r="G47" i="26"/>
  <c r="H47" i="26" s="1"/>
  <c r="G48" i="26"/>
  <c r="H48" i="26" s="1"/>
  <c r="G49" i="26"/>
  <c r="H49" i="26" s="1"/>
  <c r="G50" i="26"/>
  <c r="H50" i="26" s="1"/>
  <c r="G51" i="26"/>
  <c r="H51" i="26" s="1"/>
  <c r="G52" i="26"/>
  <c r="H52" i="26" s="1"/>
  <c r="G53" i="26"/>
  <c r="H53" i="26" s="1"/>
  <c r="G54" i="26"/>
  <c r="H54" i="26" s="1"/>
  <c r="G55" i="26"/>
  <c r="H55" i="26" s="1"/>
  <c r="G56" i="26"/>
  <c r="H56" i="26" s="1"/>
  <c r="G57" i="26"/>
  <c r="H57" i="26" s="1"/>
  <c r="G58" i="26"/>
  <c r="H58" i="26" s="1"/>
  <c r="G59" i="26"/>
  <c r="H59" i="26" s="1"/>
  <c r="G60" i="26"/>
  <c r="H60" i="26" s="1"/>
  <c r="G61" i="26"/>
  <c r="H61" i="26" s="1"/>
  <c r="G62" i="26"/>
  <c r="H62" i="26" s="1"/>
  <c r="G63" i="26"/>
  <c r="H63" i="26" s="1"/>
  <c r="G64" i="26"/>
  <c r="H64" i="26" s="1"/>
  <c r="G65" i="26"/>
  <c r="H65" i="26" s="1"/>
  <c r="G66" i="26"/>
  <c r="H66" i="26" s="1"/>
  <c r="G67" i="26"/>
  <c r="H67" i="26" s="1"/>
  <c r="G68" i="26"/>
  <c r="H68" i="26" s="1"/>
  <c r="G69" i="26"/>
  <c r="H69" i="26" s="1"/>
  <c r="G70" i="26"/>
  <c r="H70" i="26" s="1"/>
  <c r="G71" i="26"/>
  <c r="H71" i="26" s="1"/>
  <c r="G72" i="26"/>
  <c r="H72" i="26" s="1"/>
  <c r="G73" i="26"/>
  <c r="H73" i="26" s="1"/>
  <c r="G74" i="26"/>
  <c r="H74" i="26" s="1"/>
  <c r="G75" i="26"/>
  <c r="H75" i="26" s="1"/>
  <c r="G76" i="26"/>
  <c r="H76" i="26" s="1"/>
  <c r="G77" i="26"/>
  <c r="H77" i="26" s="1"/>
  <c r="G78" i="26"/>
  <c r="H78" i="26" s="1"/>
  <c r="G79" i="26"/>
  <c r="H79" i="26" s="1"/>
  <c r="G80" i="26"/>
  <c r="H80" i="26" s="1"/>
  <c r="G81" i="26"/>
  <c r="H81" i="26" s="1"/>
  <c r="G82" i="26"/>
  <c r="H82" i="26" s="1"/>
  <c r="G83" i="26"/>
  <c r="H83" i="26" s="1"/>
  <c r="G84" i="26"/>
  <c r="H84" i="26" s="1"/>
  <c r="G85" i="26"/>
  <c r="H85" i="26" s="1"/>
  <c r="G86" i="26"/>
  <c r="H86" i="26" s="1"/>
  <c r="G87" i="26"/>
  <c r="H87" i="26" s="1"/>
  <c r="G88" i="26"/>
  <c r="H88" i="26" s="1"/>
  <c r="G89" i="26"/>
  <c r="H89" i="26" s="1"/>
  <c r="G90" i="26"/>
  <c r="H90" i="26" s="1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H96" i="26" s="1"/>
  <c r="G97" i="26"/>
  <c r="H97" i="26" s="1"/>
  <c r="G98" i="26"/>
  <c r="H98" i="26" s="1"/>
  <c r="G99" i="26"/>
  <c r="H99" i="26" s="1"/>
  <c r="G100" i="26"/>
  <c r="H100" i="26" s="1"/>
  <c r="G101" i="26"/>
  <c r="H101" i="26" s="1"/>
  <c r="G102" i="26"/>
  <c r="H102" i="26" s="1"/>
  <c r="G103" i="26"/>
  <c r="H103" i="26" s="1"/>
  <c r="G104" i="26"/>
  <c r="H104" i="26" s="1"/>
  <c r="G105" i="26"/>
  <c r="H105" i="26" s="1"/>
  <c r="G106" i="26"/>
  <c r="H106" i="26" s="1"/>
  <c r="G107" i="26"/>
  <c r="H107" i="26" s="1"/>
  <c r="G108" i="26"/>
  <c r="H108" i="26" s="1"/>
  <c r="G109" i="26"/>
  <c r="H109" i="26" s="1"/>
  <c r="G110" i="26"/>
  <c r="H110" i="26" s="1"/>
  <c r="G111" i="26"/>
  <c r="H111" i="26" s="1"/>
  <c r="G112" i="26"/>
  <c r="H112" i="26" s="1"/>
  <c r="G113" i="26"/>
  <c r="H113" i="26" s="1"/>
  <c r="G114" i="26"/>
  <c r="H114" i="26" s="1"/>
  <c r="G115" i="26"/>
  <c r="H115" i="26" s="1"/>
  <c r="G116" i="26"/>
  <c r="H116" i="26" s="1"/>
  <c r="G117" i="26"/>
  <c r="H117" i="26" s="1"/>
  <c r="G118" i="26"/>
  <c r="H118" i="26" s="1"/>
  <c r="G119" i="26"/>
  <c r="H119" i="26" s="1"/>
  <c r="G120" i="26"/>
  <c r="H120" i="26" s="1"/>
  <c r="G121" i="26"/>
  <c r="H121" i="26" s="1"/>
  <c r="G122" i="26"/>
  <c r="H122" i="26" s="1"/>
  <c r="G123" i="26"/>
  <c r="H123" i="26" s="1"/>
  <c r="G124" i="26"/>
  <c r="H124" i="26" s="1"/>
  <c r="G125" i="26"/>
  <c r="H125" i="26" s="1"/>
  <c r="G126" i="26"/>
  <c r="H126" i="26" s="1"/>
  <c r="G127" i="26"/>
  <c r="H127" i="26" s="1"/>
  <c r="G128" i="26"/>
  <c r="H128" i="26" s="1"/>
  <c r="G129" i="26"/>
  <c r="H129" i="26" s="1"/>
  <c r="G130" i="26"/>
  <c r="H130" i="26" s="1"/>
  <c r="G131" i="26"/>
  <c r="H131" i="26" s="1"/>
  <c r="G132" i="26"/>
  <c r="H132" i="26" s="1"/>
  <c r="G133" i="26"/>
  <c r="H133" i="26" s="1"/>
  <c r="G134" i="26"/>
  <c r="H134" i="26" s="1"/>
  <c r="G135" i="26"/>
  <c r="H135" i="26" s="1"/>
  <c r="G136" i="26"/>
  <c r="H136" i="26" s="1"/>
  <c r="G137" i="26"/>
  <c r="H137" i="26" s="1"/>
  <c r="G138" i="26"/>
  <c r="H138" i="26" s="1"/>
  <c r="G139" i="26"/>
  <c r="H139" i="26" s="1"/>
  <c r="G140" i="26"/>
  <c r="H140" i="26" s="1"/>
  <c r="G141" i="26"/>
  <c r="H141" i="26" s="1"/>
  <c r="G142" i="26"/>
  <c r="H142" i="26" s="1"/>
  <c r="G143" i="26"/>
  <c r="H143" i="26" s="1"/>
  <c r="G144" i="26"/>
  <c r="H144" i="26" s="1"/>
  <c r="G145" i="26"/>
  <c r="H145" i="26" s="1"/>
  <c r="G146" i="26"/>
  <c r="H146" i="26" s="1"/>
  <c r="G147" i="26"/>
  <c r="H147" i="26" s="1"/>
  <c r="G148" i="26"/>
  <c r="H148" i="26" s="1"/>
  <c r="G149" i="26"/>
  <c r="H149" i="26" s="1"/>
  <c r="G150" i="26"/>
  <c r="H150" i="26" s="1"/>
  <c r="G151" i="26"/>
  <c r="H151" i="26" s="1"/>
  <c r="G152" i="26"/>
  <c r="H152" i="26" s="1"/>
  <c r="G153" i="26"/>
  <c r="H153" i="26" s="1"/>
  <c r="G154" i="26"/>
  <c r="H154" i="26" s="1"/>
  <c r="G155" i="26"/>
  <c r="H155" i="26" s="1"/>
  <c r="G156" i="26"/>
  <c r="H156" i="26" s="1"/>
  <c r="G157" i="26"/>
  <c r="H157" i="26" s="1"/>
  <c r="G158" i="26"/>
  <c r="H158" i="26" s="1"/>
  <c r="G159" i="26"/>
  <c r="H159" i="26" s="1"/>
  <c r="G160" i="26"/>
  <c r="H160" i="26" s="1"/>
  <c r="G161" i="26"/>
  <c r="H161" i="26" s="1"/>
  <c r="G162" i="26"/>
  <c r="H162" i="26" s="1"/>
  <c r="G163" i="26"/>
  <c r="H163" i="26" s="1"/>
  <c r="G164" i="26"/>
  <c r="H164" i="26" s="1"/>
  <c r="G165" i="26"/>
  <c r="H165" i="26" s="1"/>
  <c r="G166" i="26"/>
  <c r="H166" i="26" s="1"/>
  <c r="G167" i="26"/>
  <c r="H167" i="26" s="1"/>
  <c r="G168" i="26"/>
  <c r="H168" i="26" s="1"/>
  <c r="G169" i="26"/>
  <c r="H169" i="26" s="1"/>
  <c r="G170" i="26"/>
  <c r="H170" i="26" s="1"/>
  <c r="G171" i="26"/>
  <c r="H171" i="26" s="1"/>
  <c r="G172" i="26"/>
  <c r="H172" i="26" s="1"/>
  <c r="G173" i="26"/>
  <c r="H173" i="26" s="1"/>
  <c r="G174" i="26"/>
  <c r="H174" i="26" s="1"/>
  <c r="G175" i="26"/>
  <c r="H175" i="26" s="1"/>
  <c r="G176" i="26"/>
  <c r="H176" i="26" s="1"/>
  <c r="G177" i="26"/>
  <c r="H177" i="26" s="1"/>
  <c r="G178" i="26"/>
  <c r="H178" i="26" s="1"/>
  <c r="G179" i="26"/>
  <c r="H179" i="26" s="1"/>
  <c r="G180" i="26"/>
  <c r="H180" i="26" s="1"/>
  <c r="G181" i="26"/>
  <c r="H181" i="26" s="1"/>
  <c r="G182" i="26"/>
  <c r="H182" i="26" s="1"/>
  <c r="G183" i="26"/>
  <c r="H183" i="26" s="1"/>
  <c r="G184" i="26"/>
  <c r="H184" i="26" s="1"/>
  <c r="G185" i="26"/>
  <c r="H185" i="26" s="1"/>
  <c r="G186" i="26"/>
  <c r="H186" i="26" s="1"/>
  <c r="G187" i="26"/>
  <c r="H187" i="26" s="1"/>
  <c r="G188" i="26"/>
  <c r="H188" i="26" s="1"/>
  <c r="G189" i="26"/>
  <c r="H189" i="26" s="1"/>
  <c r="G190" i="26"/>
  <c r="H190" i="26" s="1"/>
  <c r="G191" i="26"/>
  <c r="H191" i="26" s="1"/>
  <c r="G192" i="26"/>
  <c r="H192" i="26" s="1"/>
  <c r="G193" i="26"/>
  <c r="H193" i="26" s="1"/>
  <c r="G194" i="26"/>
  <c r="H194" i="26" s="1"/>
  <c r="G195" i="26"/>
  <c r="H195" i="26" s="1"/>
  <c r="G196" i="26"/>
  <c r="H196" i="26" s="1"/>
  <c r="G197" i="26"/>
  <c r="H197" i="26" s="1"/>
  <c r="G198" i="26"/>
  <c r="H198" i="26" s="1"/>
  <c r="G199" i="26"/>
  <c r="H199" i="26" s="1"/>
  <c r="G200" i="26"/>
  <c r="H200" i="26" s="1"/>
  <c r="G201" i="26"/>
  <c r="H201" i="26" s="1"/>
  <c r="G202" i="26"/>
  <c r="H202" i="26" s="1"/>
  <c r="G203" i="26"/>
  <c r="H203" i="26" s="1"/>
  <c r="G204" i="26"/>
  <c r="H204" i="26" s="1"/>
  <c r="G205" i="26"/>
  <c r="H205" i="26" s="1"/>
  <c r="G206" i="26"/>
  <c r="H206" i="26" s="1"/>
  <c r="G207" i="26"/>
  <c r="H207" i="26" s="1"/>
  <c r="G208" i="26"/>
  <c r="H208" i="26" s="1"/>
  <c r="G209" i="26"/>
  <c r="H209" i="26" s="1"/>
  <c r="G210" i="26"/>
  <c r="H210" i="26" s="1"/>
  <c r="G211" i="26"/>
  <c r="H211" i="26" s="1"/>
  <c r="G212" i="26"/>
  <c r="H212" i="26" s="1"/>
  <c r="G213" i="26"/>
  <c r="H213" i="26" s="1"/>
  <c r="G214" i="26"/>
  <c r="H214" i="26" s="1"/>
  <c r="G215" i="26"/>
  <c r="H215" i="26" s="1"/>
  <c r="G216" i="26"/>
  <c r="H216" i="26" s="1"/>
  <c r="G217" i="26"/>
  <c r="H217" i="26" s="1"/>
  <c r="G218" i="26"/>
  <c r="H218" i="26" s="1"/>
  <c r="G219" i="26"/>
  <c r="H219" i="26" s="1"/>
  <c r="G220" i="26"/>
  <c r="H220" i="26" s="1"/>
  <c r="G221" i="26"/>
  <c r="H221" i="26" s="1"/>
  <c r="G222" i="26"/>
  <c r="H222" i="26" s="1"/>
  <c r="G223" i="26"/>
  <c r="H223" i="26" s="1"/>
  <c r="G224" i="26"/>
  <c r="H224" i="26" s="1"/>
  <c r="G225" i="26"/>
  <c r="H225" i="26" s="1"/>
  <c r="G226" i="26"/>
  <c r="H226" i="26" s="1"/>
  <c r="G227" i="26"/>
  <c r="H227" i="26" s="1"/>
  <c r="G228" i="26"/>
  <c r="H228" i="26" s="1"/>
  <c r="G229" i="26"/>
  <c r="H229" i="26" s="1"/>
  <c r="G230" i="26"/>
  <c r="H230" i="26" s="1"/>
  <c r="G231" i="26"/>
  <c r="H231" i="26" s="1"/>
  <c r="G232" i="26"/>
  <c r="H232" i="26" s="1"/>
  <c r="G233" i="26"/>
  <c r="H233" i="26" s="1"/>
  <c r="G234" i="26"/>
  <c r="H234" i="26" s="1"/>
  <c r="G235" i="26"/>
  <c r="H235" i="26" s="1"/>
  <c r="G236" i="26"/>
  <c r="H236" i="26" s="1"/>
  <c r="G237" i="26"/>
  <c r="H237" i="26" s="1"/>
  <c r="G238" i="26"/>
  <c r="H238" i="26" s="1"/>
  <c r="G239" i="26"/>
  <c r="H239" i="26" s="1"/>
  <c r="G240" i="26"/>
  <c r="H240" i="26" s="1"/>
  <c r="G241" i="26"/>
  <c r="H241" i="26" s="1"/>
  <c r="G242" i="26"/>
  <c r="H242" i="26" s="1"/>
  <c r="G243" i="26"/>
  <c r="H243" i="26" s="1"/>
  <c r="G244" i="26"/>
  <c r="H244" i="26" s="1"/>
  <c r="G245" i="26"/>
  <c r="H245" i="26" s="1"/>
  <c r="G246" i="26"/>
  <c r="H246" i="26" s="1"/>
  <c r="G247" i="26"/>
  <c r="H247" i="26" s="1"/>
  <c r="G248" i="26"/>
  <c r="H248" i="26" s="1"/>
  <c r="G249" i="26"/>
  <c r="H249" i="26" s="1"/>
  <c r="G250" i="26"/>
  <c r="H250" i="26" s="1"/>
  <c r="G251" i="26"/>
  <c r="H251" i="26" s="1"/>
  <c r="G252" i="26"/>
  <c r="H252" i="26" s="1"/>
  <c r="G253" i="26"/>
  <c r="H253" i="26" s="1"/>
  <c r="G254" i="26"/>
  <c r="H254" i="26" s="1"/>
  <c r="G255" i="26"/>
  <c r="H255" i="26" s="1"/>
  <c r="G256" i="26"/>
  <c r="H256" i="26" s="1"/>
  <c r="G257" i="26"/>
  <c r="H257" i="26" s="1"/>
  <c r="G258" i="26"/>
  <c r="H258" i="26" s="1"/>
  <c r="G259" i="26"/>
  <c r="H259" i="26" s="1"/>
  <c r="G260" i="26"/>
  <c r="H260" i="26" s="1"/>
  <c r="G261" i="26"/>
  <c r="H261" i="26" s="1"/>
  <c r="G262" i="26"/>
  <c r="H262" i="26" s="1"/>
  <c r="G263" i="26"/>
  <c r="H263" i="26" s="1"/>
  <c r="G264" i="26"/>
  <c r="H264" i="26" s="1"/>
  <c r="G265" i="26"/>
  <c r="H265" i="26" s="1"/>
  <c r="G266" i="26"/>
  <c r="H266" i="26" s="1"/>
  <c r="G267" i="26"/>
  <c r="H267" i="26" s="1"/>
  <c r="G268" i="26"/>
  <c r="H268" i="26" s="1"/>
  <c r="G269" i="26"/>
  <c r="H269" i="26" s="1"/>
  <c r="G270" i="26"/>
  <c r="H270" i="26" s="1"/>
  <c r="G271" i="26"/>
  <c r="H271" i="26" s="1"/>
  <c r="G272" i="26"/>
  <c r="H272" i="26" s="1"/>
  <c r="G273" i="26"/>
  <c r="H273" i="26" s="1"/>
  <c r="G274" i="26"/>
  <c r="H274" i="26" s="1"/>
  <c r="G275" i="26"/>
  <c r="H275" i="26" s="1"/>
  <c r="G276" i="26"/>
  <c r="H276" i="26" s="1"/>
  <c r="G277" i="26"/>
  <c r="H277" i="26" s="1"/>
  <c r="G278" i="26"/>
  <c r="H278" i="26" s="1"/>
  <c r="G279" i="26"/>
  <c r="H279" i="26" s="1"/>
  <c r="G280" i="26"/>
  <c r="H280" i="26" s="1"/>
  <c r="G281" i="26"/>
  <c r="H281" i="26" s="1"/>
  <c r="G282" i="26"/>
  <c r="H282" i="26" s="1"/>
  <c r="G283" i="26"/>
  <c r="H283" i="26" s="1"/>
  <c r="G284" i="26"/>
  <c r="H284" i="26" s="1"/>
  <c r="G285" i="26"/>
  <c r="H285" i="26" s="1"/>
  <c r="G286" i="26"/>
  <c r="H286" i="26" s="1"/>
  <c r="G287" i="26"/>
  <c r="H287" i="26" s="1"/>
  <c r="G288" i="26"/>
  <c r="H288" i="26" s="1"/>
  <c r="G289" i="26"/>
  <c r="H289" i="26" s="1"/>
  <c r="G290" i="26"/>
  <c r="H290" i="26" s="1"/>
  <c r="G291" i="26"/>
  <c r="H291" i="26" s="1"/>
  <c r="G292" i="26"/>
  <c r="H292" i="26" s="1"/>
  <c r="G293" i="26"/>
  <c r="H293" i="26" s="1"/>
  <c r="G294" i="26"/>
  <c r="H294" i="26" s="1"/>
  <c r="G295" i="26"/>
  <c r="H295" i="26" s="1"/>
  <c r="G296" i="26"/>
  <c r="H296" i="26" s="1"/>
  <c r="G297" i="26"/>
  <c r="H297" i="26" s="1"/>
  <c r="G298" i="26"/>
  <c r="H298" i="26" s="1"/>
  <c r="G299" i="26"/>
  <c r="H299" i="26" s="1"/>
  <c r="G300" i="26"/>
  <c r="H300" i="26" s="1"/>
  <c r="G301" i="26"/>
  <c r="H301" i="26" s="1"/>
  <c r="G302" i="26"/>
  <c r="H302" i="26" s="1"/>
  <c r="G303" i="26"/>
  <c r="H303" i="26" s="1"/>
  <c r="G304" i="26"/>
  <c r="H304" i="26" s="1"/>
  <c r="G305" i="26"/>
  <c r="H305" i="26" s="1"/>
  <c r="G306" i="26"/>
  <c r="H306" i="26" s="1"/>
  <c r="G307" i="26"/>
  <c r="H307" i="26" s="1"/>
  <c r="G308" i="26"/>
  <c r="H308" i="26" s="1"/>
  <c r="G309" i="26"/>
  <c r="H309" i="26" s="1"/>
  <c r="G310" i="26"/>
  <c r="H310" i="26" s="1"/>
  <c r="G311" i="26"/>
  <c r="H311" i="26" s="1"/>
  <c r="G312" i="26"/>
  <c r="H312" i="26" s="1"/>
  <c r="G313" i="26"/>
  <c r="H313" i="26" s="1"/>
  <c r="G314" i="26"/>
  <c r="H314" i="26" s="1"/>
  <c r="G315" i="26"/>
  <c r="H315" i="26" s="1"/>
  <c r="G316" i="26"/>
  <c r="H316" i="26" s="1"/>
  <c r="G317" i="26"/>
  <c r="H317" i="26" s="1"/>
  <c r="G318" i="26"/>
  <c r="H318" i="26" s="1"/>
  <c r="G319" i="26"/>
  <c r="H319" i="26" s="1"/>
  <c r="G320" i="26"/>
  <c r="H320" i="26" s="1"/>
  <c r="G321" i="26"/>
  <c r="H321" i="26" s="1"/>
  <c r="G322" i="26"/>
  <c r="H322" i="26" s="1"/>
  <c r="G323" i="26"/>
  <c r="H323" i="26" s="1"/>
  <c r="G324" i="26"/>
  <c r="H324" i="26" s="1"/>
  <c r="G325" i="26"/>
  <c r="H325" i="26" s="1"/>
  <c r="G326" i="26"/>
  <c r="H326" i="26" s="1"/>
  <c r="G327" i="26"/>
  <c r="H327" i="26" s="1"/>
  <c r="G328" i="26"/>
  <c r="H328" i="26" s="1"/>
  <c r="G329" i="26"/>
  <c r="H329" i="26" s="1"/>
  <c r="G330" i="26"/>
  <c r="H330" i="26" s="1"/>
  <c r="G331" i="26"/>
  <c r="H331" i="26" s="1"/>
  <c r="G332" i="26"/>
  <c r="H332" i="26" s="1"/>
  <c r="G333" i="26"/>
  <c r="H333" i="26" s="1"/>
  <c r="G334" i="26"/>
  <c r="H334" i="26" s="1"/>
  <c r="G335" i="26"/>
  <c r="H335" i="26" s="1"/>
  <c r="G336" i="26"/>
  <c r="H336" i="26" s="1"/>
  <c r="G337" i="26"/>
  <c r="H337" i="26" s="1"/>
  <c r="G338" i="26"/>
  <c r="H338" i="26" s="1"/>
  <c r="G339" i="26"/>
  <c r="H339" i="26" s="1"/>
  <c r="G340" i="26"/>
  <c r="H340" i="26" s="1"/>
  <c r="G341" i="26"/>
  <c r="H341" i="26" s="1"/>
  <c r="G342" i="26"/>
  <c r="H342" i="26" s="1"/>
  <c r="G343" i="26"/>
  <c r="H343" i="26" s="1"/>
  <c r="G344" i="26"/>
  <c r="H344" i="26" s="1"/>
  <c r="G345" i="26"/>
  <c r="H345" i="26" s="1"/>
  <c r="G346" i="26"/>
  <c r="H346" i="26" s="1"/>
  <c r="G347" i="26"/>
  <c r="H347" i="26" s="1"/>
  <c r="G348" i="26"/>
  <c r="H348" i="26" s="1"/>
  <c r="G349" i="26"/>
  <c r="H349" i="26" s="1"/>
  <c r="G350" i="26"/>
  <c r="H350" i="26" s="1"/>
  <c r="G351" i="26"/>
  <c r="H351" i="26" s="1"/>
  <c r="G352" i="26"/>
  <c r="H352" i="26" s="1"/>
  <c r="G353" i="26"/>
  <c r="H353" i="26" s="1"/>
  <c r="G354" i="26"/>
  <c r="H354" i="26" s="1"/>
  <c r="G355" i="26"/>
  <c r="H355" i="26" s="1"/>
  <c r="G356" i="26"/>
  <c r="H356" i="26" s="1"/>
  <c r="G357" i="26"/>
  <c r="H357" i="26" s="1"/>
  <c r="G358" i="26"/>
  <c r="H358" i="26" s="1"/>
  <c r="G359" i="26"/>
  <c r="H359" i="26" s="1"/>
  <c r="G360" i="26"/>
  <c r="H360" i="26" s="1"/>
  <c r="G361" i="26"/>
  <c r="H361" i="26" s="1"/>
  <c r="G362" i="26"/>
  <c r="H362" i="26" s="1"/>
  <c r="G363" i="26"/>
  <c r="H363" i="26" s="1"/>
  <c r="G364" i="26"/>
  <c r="H364" i="26" s="1"/>
  <c r="G365" i="26"/>
  <c r="H365" i="26" s="1"/>
  <c r="G366" i="26"/>
  <c r="H366" i="26" s="1"/>
  <c r="G367" i="26"/>
  <c r="H367" i="26" s="1"/>
  <c r="G368" i="26"/>
  <c r="H368" i="26" s="1"/>
  <c r="G369" i="26"/>
  <c r="H369" i="26" s="1"/>
  <c r="G370" i="26"/>
  <c r="H370" i="26" s="1"/>
  <c r="G371" i="26"/>
  <c r="H371" i="26" s="1"/>
  <c r="G372" i="26"/>
  <c r="H372" i="26" s="1"/>
  <c r="G373" i="26"/>
  <c r="H373" i="26" s="1"/>
  <c r="G374" i="26"/>
  <c r="H374" i="26" s="1"/>
  <c r="G375" i="26"/>
  <c r="H375" i="26" s="1"/>
  <c r="G376" i="26"/>
  <c r="H376" i="26" s="1"/>
  <c r="G377" i="26"/>
  <c r="H377" i="26" s="1"/>
  <c r="G378" i="26"/>
  <c r="H378" i="26" s="1"/>
  <c r="G379" i="26"/>
  <c r="H379" i="26" s="1"/>
  <c r="G380" i="26"/>
  <c r="H380" i="26" s="1"/>
  <c r="G381" i="26"/>
  <c r="H381" i="26" s="1"/>
  <c r="G382" i="26"/>
  <c r="H382" i="26" s="1"/>
  <c r="G383" i="26"/>
  <c r="H383" i="26" s="1"/>
  <c r="G384" i="26"/>
  <c r="H384" i="26" s="1"/>
  <c r="G385" i="26"/>
  <c r="H385" i="26" s="1"/>
  <c r="G386" i="26"/>
  <c r="H386" i="26" s="1"/>
  <c r="G387" i="26"/>
  <c r="H387" i="26" s="1"/>
  <c r="G388" i="26"/>
  <c r="H388" i="26" s="1"/>
  <c r="G389" i="26"/>
  <c r="H389" i="26" s="1"/>
  <c r="G390" i="26"/>
  <c r="H390" i="26" s="1"/>
  <c r="G391" i="26"/>
  <c r="H391" i="26" s="1"/>
  <c r="G392" i="26"/>
  <c r="H392" i="26" s="1"/>
  <c r="G393" i="26"/>
  <c r="H393" i="26" s="1"/>
  <c r="G394" i="26"/>
  <c r="H394" i="26" s="1"/>
  <c r="G395" i="26"/>
  <c r="H395" i="26" s="1"/>
  <c r="G396" i="26"/>
  <c r="H396" i="26" s="1"/>
  <c r="G397" i="26"/>
  <c r="H397" i="26" s="1"/>
  <c r="G398" i="26"/>
  <c r="H398" i="26" s="1"/>
  <c r="G399" i="26"/>
  <c r="H399" i="26" s="1"/>
  <c r="G400" i="26"/>
  <c r="H400" i="26" s="1"/>
  <c r="G401" i="26"/>
  <c r="H401" i="26" s="1"/>
  <c r="G402" i="26"/>
  <c r="H402" i="26" s="1"/>
  <c r="G403" i="26"/>
  <c r="H403" i="26" s="1"/>
  <c r="G404" i="26"/>
  <c r="H404" i="26" s="1"/>
  <c r="G405" i="26"/>
  <c r="H405" i="26" s="1"/>
  <c r="G406" i="26"/>
  <c r="H406" i="26" s="1"/>
  <c r="G407" i="26"/>
  <c r="H407" i="26" s="1"/>
  <c r="G408" i="26"/>
  <c r="H408" i="26" s="1"/>
  <c r="G409" i="26"/>
  <c r="H409" i="26" s="1"/>
  <c r="G410" i="26"/>
  <c r="H410" i="26" s="1"/>
  <c r="G411" i="26"/>
  <c r="H411" i="26" s="1"/>
  <c r="G412" i="26"/>
  <c r="H412" i="26" s="1"/>
  <c r="G413" i="26"/>
  <c r="H413" i="26" s="1"/>
  <c r="G414" i="26"/>
  <c r="H414" i="26" s="1"/>
  <c r="G415" i="26"/>
  <c r="H415" i="26" s="1"/>
  <c r="G416" i="26"/>
  <c r="H416" i="26" s="1"/>
  <c r="G417" i="26"/>
  <c r="H417" i="26" s="1"/>
  <c r="G418" i="26"/>
  <c r="H418" i="26" s="1"/>
  <c r="G419" i="26"/>
  <c r="H419" i="26" s="1"/>
  <c r="G420" i="26"/>
  <c r="H420" i="26" s="1"/>
  <c r="G421" i="26"/>
  <c r="H421" i="26" s="1"/>
  <c r="G422" i="26"/>
  <c r="H422" i="26" s="1"/>
  <c r="G423" i="26"/>
  <c r="H423" i="26" s="1"/>
  <c r="G424" i="26"/>
  <c r="H424" i="26" s="1"/>
  <c r="G425" i="26"/>
  <c r="H425" i="26" s="1"/>
  <c r="G426" i="26"/>
  <c r="H426" i="26" s="1"/>
  <c r="G427" i="26"/>
  <c r="H427" i="26" s="1"/>
  <c r="G428" i="26"/>
  <c r="H428" i="26" s="1"/>
  <c r="G429" i="26"/>
  <c r="H429" i="26" s="1"/>
  <c r="G430" i="26"/>
  <c r="H430" i="26" s="1"/>
  <c r="G431" i="26"/>
  <c r="H431" i="26" s="1"/>
  <c r="G432" i="26"/>
  <c r="H432" i="26" s="1"/>
  <c r="G433" i="26"/>
  <c r="H433" i="26" s="1"/>
  <c r="G434" i="26"/>
  <c r="H434" i="26" s="1"/>
  <c r="G435" i="26"/>
  <c r="H435" i="26" s="1"/>
  <c r="G436" i="26"/>
  <c r="H436" i="26" s="1"/>
  <c r="G437" i="26"/>
  <c r="H437" i="26" s="1"/>
  <c r="G438" i="26"/>
  <c r="H438" i="26" s="1"/>
  <c r="G439" i="26"/>
  <c r="H439" i="26" s="1"/>
  <c r="G440" i="26"/>
  <c r="H440" i="26" s="1"/>
  <c r="G441" i="26"/>
  <c r="H441" i="26" s="1"/>
  <c r="G442" i="26"/>
  <c r="H442" i="26" s="1"/>
  <c r="G443" i="26"/>
  <c r="H443" i="26" s="1"/>
  <c r="G444" i="26"/>
  <c r="H444" i="26" s="1"/>
  <c r="G445" i="26"/>
  <c r="H445" i="26" s="1"/>
  <c r="G446" i="26"/>
  <c r="H446" i="26" s="1"/>
  <c r="G447" i="26"/>
  <c r="H447" i="26" s="1"/>
  <c r="G448" i="26"/>
  <c r="H448" i="26" s="1"/>
  <c r="G449" i="26"/>
  <c r="H449" i="26" s="1"/>
  <c r="G450" i="26"/>
  <c r="H450" i="26" s="1"/>
  <c r="G451" i="26"/>
  <c r="H451" i="26" s="1"/>
  <c r="G452" i="26"/>
  <c r="H452" i="26" s="1"/>
  <c r="G453" i="26"/>
  <c r="H453" i="26" s="1"/>
  <c r="G454" i="26"/>
  <c r="H454" i="26" s="1"/>
  <c r="G455" i="26"/>
  <c r="H455" i="26" s="1"/>
  <c r="G456" i="26"/>
  <c r="H456" i="26" s="1"/>
  <c r="G457" i="26"/>
  <c r="H457" i="26" s="1"/>
  <c r="G458" i="26"/>
  <c r="H458" i="26" s="1"/>
  <c r="G459" i="26"/>
  <c r="H459" i="26" s="1"/>
  <c r="G460" i="26"/>
  <c r="H460" i="26" s="1"/>
  <c r="G461" i="26"/>
  <c r="H461" i="26" s="1"/>
  <c r="G462" i="26"/>
  <c r="H462" i="26" s="1"/>
  <c r="G463" i="26"/>
  <c r="H463" i="26" s="1"/>
  <c r="G464" i="26"/>
  <c r="H464" i="26" s="1"/>
  <c r="G465" i="26"/>
  <c r="H465" i="26" s="1"/>
  <c r="G466" i="26"/>
  <c r="H466" i="26" s="1"/>
  <c r="G467" i="26"/>
  <c r="H467" i="26" s="1"/>
  <c r="G468" i="26"/>
  <c r="H468" i="26" s="1"/>
  <c r="G469" i="26"/>
  <c r="H469" i="26" s="1"/>
  <c r="G470" i="26"/>
  <c r="H470" i="26" s="1"/>
  <c r="G471" i="26"/>
  <c r="H471" i="26" s="1"/>
  <c r="G472" i="26"/>
  <c r="H472" i="26" s="1"/>
  <c r="G473" i="26"/>
  <c r="H473" i="26" s="1"/>
  <c r="G474" i="26"/>
  <c r="H474" i="26" s="1"/>
  <c r="G475" i="26"/>
  <c r="H475" i="26" s="1"/>
  <c r="G476" i="26"/>
  <c r="H476" i="26" s="1"/>
  <c r="G477" i="26"/>
  <c r="H477" i="26" s="1"/>
  <c r="G478" i="26"/>
  <c r="H478" i="26" s="1"/>
  <c r="G479" i="26"/>
  <c r="H479" i="26" s="1"/>
  <c r="G480" i="26"/>
  <c r="H480" i="26" s="1"/>
  <c r="G481" i="26"/>
  <c r="H481" i="26" s="1"/>
  <c r="G482" i="26"/>
  <c r="H482" i="26" s="1"/>
  <c r="G483" i="26"/>
  <c r="H483" i="26" s="1"/>
  <c r="G484" i="26"/>
  <c r="H484" i="26" s="1"/>
  <c r="G485" i="26"/>
  <c r="H485" i="26" s="1"/>
  <c r="G486" i="26"/>
  <c r="H486" i="26" s="1"/>
  <c r="G487" i="26"/>
  <c r="H487" i="26" s="1"/>
  <c r="G488" i="26"/>
  <c r="H488" i="26" s="1"/>
  <c r="G489" i="26"/>
  <c r="H489" i="26" s="1"/>
  <c r="G490" i="26"/>
  <c r="H490" i="26" s="1"/>
  <c r="G491" i="26"/>
  <c r="H491" i="26" s="1"/>
  <c r="G492" i="26"/>
  <c r="H492" i="26" s="1"/>
  <c r="G493" i="26"/>
  <c r="H493" i="26" s="1"/>
  <c r="G494" i="26"/>
  <c r="H494" i="26" s="1"/>
  <c r="G495" i="26"/>
  <c r="H495" i="26" s="1"/>
  <c r="G496" i="26"/>
  <c r="H496" i="26" s="1"/>
  <c r="G497" i="26"/>
  <c r="H497" i="26" s="1"/>
  <c r="G498" i="26"/>
  <c r="H498" i="26" s="1"/>
  <c r="G499" i="26"/>
  <c r="H499" i="26" s="1"/>
  <c r="G500" i="26"/>
  <c r="H500" i="26" s="1"/>
  <c r="G501" i="26"/>
  <c r="H501" i="26" s="1"/>
  <c r="G502" i="26"/>
  <c r="H502" i="26" s="1"/>
  <c r="G503" i="26"/>
  <c r="H503" i="26" s="1"/>
  <c r="G504" i="26"/>
  <c r="H504" i="26" s="1"/>
  <c r="G505" i="26"/>
  <c r="H505" i="26" s="1"/>
  <c r="G506" i="26"/>
  <c r="H506" i="26" s="1"/>
  <c r="G507" i="26"/>
  <c r="H507" i="26" s="1"/>
  <c r="G508" i="26"/>
  <c r="H508" i="26" s="1"/>
  <c r="G509" i="26"/>
  <c r="H509" i="26" s="1"/>
  <c r="G510" i="26"/>
  <c r="H510" i="26" s="1"/>
  <c r="G511" i="26"/>
  <c r="H511" i="26" s="1"/>
  <c r="G512" i="26"/>
  <c r="H512" i="26" s="1"/>
  <c r="G513" i="26"/>
  <c r="H513" i="26" s="1"/>
  <c r="G514" i="26"/>
  <c r="H514" i="26" s="1"/>
  <c r="G515" i="26"/>
  <c r="H515" i="26" s="1"/>
  <c r="G516" i="26"/>
  <c r="H516" i="26" s="1"/>
  <c r="G517" i="26"/>
  <c r="H517" i="26" s="1"/>
  <c r="G518" i="26"/>
  <c r="H518" i="26" s="1"/>
  <c r="G519" i="26"/>
  <c r="H519" i="26" s="1"/>
  <c r="G520" i="26"/>
  <c r="H520" i="26" s="1"/>
  <c r="G521" i="26"/>
  <c r="H521" i="26" s="1"/>
  <c r="G522" i="26"/>
  <c r="H522" i="26" s="1"/>
  <c r="G523" i="26"/>
  <c r="H523" i="26" s="1"/>
  <c r="G524" i="26"/>
  <c r="H524" i="26" s="1"/>
  <c r="G525" i="26"/>
  <c r="H525" i="26" s="1"/>
  <c r="G526" i="26"/>
  <c r="H526" i="26" s="1"/>
  <c r="G527" i="26"/>
  <c r="H527" i="26" s="1"/>
  <c r="G528" i="26"/>
  <c r="H528" i="26" s="1"/>
  <c r="G529" i="26"/>
  <c r="H529" i="26" s="1"/>
  <c r="G530" i="26"/>
  <c r="H530" i="26" s="1"/>
  <c r="G531" i="26"/>
  <c r="H531" i="26" s="1"/>
  <c r="G532" i="26"/>
  <c r="H532" i="26" s="1"/>
  <c r="G533" i="26"/>
  <c r="H533" i="26" s="1"/>
  <c r="G534" i="26"/>
  <c r="H534" i="26" s="1"/>
  <c r="G535" i="26"/>
  <c r="H535" i="26" s="1"/>
  <c r="G536" i="26"/>
  <c r="H536" i="26" s="1"/>
  <c r="G537" i="26"/>
  <c r="H537" i="26" s="1"/>
  <c r="G538" i="26"/>
  <c r="H538" i="26" s="1"/>
  <c r="G539" i="26"/>
  <c r="H539" i="26" s="1"/>
  <c r="G540" i="26"/>
  <c r="H540" i="26" s="1"/>
  <c r="G541" i="26"/>
  <c r="H541" i="26" s="1"/>
  <c r="G542" i="26"/>
  <c r="H542" i="26" s="1"/>
  <c r="G543" i="26"/>
  <c r="H543" i="26" s="1"/>
  <c r="G544" i="26"/>
  <c r="H544" i="26" s="1"/>
  <c r="G545" i="26"/>
  <c r="H545" i="26" s="1"/>
  <c r="G546" i="26"/>
  <c r="H546" i="26" s="1"/>
  <c r="G547" i="26"/>
  <c r="H547" i="26" s="1"/>
  <c r="G548" i="26"/>
  <c r="H548" i="26" s="1"/>
  <c r="G549" i="26"/>
  <c r="H549" i="26" s="1"/>
  <c r="G550" i="26"/>
  <c r="H550" i="26" s="1"/>
  <c r="G551" i="26"/>
  <c r="H551" i="26" s="1"/>
  <c r="G552" i="26"/>
  <c r="H552" i="26" s="1"/>
  <c r="G553" i="26"/>
  <c r="H553" i="26" s="1"/>
  <c r="G554" i="26"/>
  <c r="H554" i="26" s="1"/>
  <c r="G555" i="26"/>
  <c r="H555" i="26" s="1"/>
  <c r="G556" i="26"/>
  <c r="H556" i="26" s="1"/>
  <c r="G557" i="26"/>
  <c r="H557" i="26" s="1"/>
  <c r="G558" i="26"/>
  <c r="H558" i="26" s="1"/>
  <c r="G559" i="26"/>
  <c r="H559" i="26" s="1"/>
  <c r="G560" i="26"/>
  <c r="H560" i="26" s="1"/>
  <c r="G561" i="26"/>
  <c r="H561" i="26" s="1"/>
  <c r="G562" i="26"/>
  <c r="H562" i="26" s="1"/>
  <c r="G563" i="26"/>
  <c r="H563" i="26" s="1"/>
  <c r="G564" i="26"/>
  <c r="H564" i="26" s="1"/>
  <c r="G565" i="26"/>
  <c r="H565" i="26" s="1"/>
  <c r="G566" i="26"/>
  <c r="H566" i="26" s="1"/>
  <c r="G567" i="26"/>
  <c r="H567" i="26" s="1"/>
  <c r="G568" i="26"/>
  <c r="H568" i="26" s="1"/>
  <c r="G569" i="26"/>
  <c r="H569" i="26" s="1"/>
  <c r="G570" i="26"/>
  <c r="H570" i="26" s="1"/>
  <c r="G571" i="26"/>
  <c r="H571" i="26" s="1"/>
  <c r="G572" i="26"/>
  <c r="H572" i="26" s="1"/>
  <c r="G573" i="26"/>
  <c r="H573" i="26" s="1"/>
  <c r="G574" i="26"/>
  <c r="H574" i="26" s="1"/>
  <c r="G575" i="26"/>
  <c r="H575" i="26" s="1"/>
  <c r="G576" i="26"/>
  <c r="H576" i="26" s="1"/>
  <c r="G577" i="26"/>
  <c r="H577" i="26" s="1"/>
  <c r="G578" i="26"/>
  <c r="H578" i="26" s="1"/>
  <c r="G579" i="26"/>
  <c r="H579" i="26" s="1"/>
  <c r="G580" i="26"/>
  <c r="H580" i="26" s="1"/>
  <c r="G581" i="26"/>
  <c r="H581" i="26" s="1"/>
  <c r="G582" i="26"/>
  <c r="H582" i="26" s="1"/>
  <c r="G583" i="26"/>
  <c r="H583" i="26" s="1"/>
  <c r="G584" i="26"/>
  <c r="H584" i="26" s="1"/>
  <c r="G585" i="26"/>
  <c r="H585" i="26" s="1"/>
  <c r="G586" i="26"/>
  <c r="H586" i="26" s="1"/>
  <c r="G587" i="26"/>
  <c r="H587" i="26" s="1"/>
  <c r="G588" i="26"/>
  <c r="H588" i="26" s="1"/>
  <c r="G589" i="26"/>
  <c r="H589" i="26" s="1"/>
  <c r="G590" i="26"/>
  <c r="H590" i="26" s="1"/>
  <c r="G591" i="26"/>
  <c r="H591" i="26" s="1"/>
  <c r="G592" i="26"/>
  <c r="H592" i="26" s="1"/>
  <c r="G593" i="26"/>
  <c r="H593" i="26" s="1"/>
  <c r="G594" i="26"/>
  <c r="H594" i="26" s="1"/>
  <c r="G595" i="26"/>
  <c r="H595" i="26" s="1"/>
  <c r="G596" i="26"/>
  <c r="H596" i="26" s="1"/>
  <c r="G597" i="26"/>
  <c r="H597" i="26" s="1"/>
  <c r="G598" i="26"/>
  <c r="H598" i="26" s="1"/>
  <c r="G599" i="26"/>
  <c r="H599" i="26" s="1"/>
  <c r="G600" i="26"/>
  <c r="H600" i="26" s="1"/>
  <c r="G601" i="26"/>
  <c r="H601" i="26" s="1"/>
  <c r="G602" i="26"/>
  <c r="H602" i="26" s="1"/>
  <c r="G603" i="26"/>
  <c r="H603" i="26" s="1"/>
  <c r="G604" i="26"/>
  <c r="H604" i="26" s="1"/>
  <c r="G605" i="26"/>
  <c r="H605" i="26" s="1"/>
  <c r="G606" i="26"/>
  <c r="H606" i="26" s="1"/>
  <c r="G607" i="26"/>
  <c r="H607" i="26" s="1"/>
  <c r="G608" i="26"/>
  <c r="H608" i="26" s="1"/>
  <c r="G609" i="26"/>
  <c r="H609" i="26" s="1"/>
  <c r="G610" i="26"/>
  <c r="H610" i="26" s="1"/>
  <c r="G611" i="26"/>
  <c r="H611" i="26" s="1"/>
  <c r="G612" i="26"/>
  <c r="H612" i="26" s="1"/>
  <c r="G613" i="26"/>
  <c r="H613" i="26" s="1"/>
  <c r="G614" i="26"/>
  <c r="H614" i="26" s="1"/>
  <c r="G615" i="26"/>
  <c r="H615" i="26" s="1"/>
  <c r="G616" i="26"/>
  <c r="H616" i="26" s="1"/>
  <c r="G617" i="26"/>
  <c r="H617" i="26" s="1"/>
  <c r="G618" i="26"/>
  <c r="H618" i="26" s="1"/>
  <c r="G619" i="26"/>
  <c r="H619" i="26" s="1"/>
  <c r="G620" i="26"/>
  <c r="H620" i="26" s="1"/>
  <c r="G621" i="26"/>
  <c r="H621" i="26" s="1"/>
  <c r="G622" i="26"/>
  <c r="H622" i="26" s="1"/>
  <c r="G623" i="26"/>
  <c r="H623" i="26" s="1"/>
  <c r="G624" i="26"/>
  <c r="H624" i="26" s="1"/>
  <c r="G625" i="26"/>
  <c r="H625" i="26" s="1"/>
  <c r="G626" i="26"/>
  <c r="H626" i="26" s="1"/>
  <c r="G627" i="26"/>
  <c r="H627" i="26" s="1"/>
  <c r="G628" i="26"/>
  <c r="H628" i="26" s="1"/>
  <c r="G629" i="26"/>
  <c r="H629" i="26" s="1"/>
  <c r="G630" i="26"/>
  <c r="H630" i="26" s="1"/>
  <c r="G631" i="26"/>
  <c r="H631" i="26" s="1"/>
  <c r="G632" i="26"/>
  <c r="H632" i="26" s="1"/>
  <c r="G633" i="26"/>
  <c r="H633" i="26" s="1"/>
  <c r="G634" i="26"/>
  <c r="H634" i="26" s="1"/>
  <c r="G635" i="26"/>
  <c r="H635" i="26" s="1"/>
  <c r="G636" i="26"/>
  <c r="H636" i="26" s="1"/>
  <c r="G637" i="26"/>
  <c r="H637" i="26" s="1"/>
  <c r="G638" i="26"/>
  <c r="H638" i="26" s="1"/>
  <c r="G639" i="26"/>
  <c r="H639" i="26" s="1"/>
  <c r="G640" i="26"/>
  <c r="H640" i="26" s="1"/>
  <c r="G641" i="26"/>
  <c r="H641" i="26" s="1"/>
  <c r="G642" i="26"/>
  <c r="H642" i="26" s="1"/>
  <c r="G643" i="26"/>
  <c r="H643" i="26" s="1"/>
  <c r="G644" i="26"/>
  <c r="H644" i="26" s="1"/>
  <c r="G645" i="26"/>
  <c r="H645" i="26" s="1"/>
  <c r="G646" i="26"/>
  <c r="H646" i="26" s="1"/>
  <c r="G647" i="26"/>
  <c r="H647" i="26" s="1"/>
  <c r="G648" i="26"/>
  <c r="H648" i="26" s="1"/>
  <c r="G649" i="26"/>
  <c r="H649" i="26" s="1"/>
  <c r="G650" i="26"/>
  <c r="H650" i="26" s="1"/>
  <c r="G651" i="26"/>
  <c r="H651" i="26" s="1"/>
  <c r="G652" i="26"/>
  <c r="H652" i="26" s="1"/>
  <c r="G653" i="26"/>
  <c r="H653" i="26" s="1"/>
  <c r="G654" i="26"/>
  <c r="H654" i="26" s="1"/>
  <c r="G655" i="26"/>
  <c r="H655" i="26" s="1"/>
  <c r="G656" i="26"/>
  <c r="H656" i="26" s="1"/>
  <c r="G657" i="26"/>
  <c r="H657" i="26" s="1"/>
  <c r="G658" i="26"/>
  <c r="H658" i="26" s="1"/>
  <c r="G659" i="26"/>
  <c r="H659" i="26" s="1"/>
  <c r="G660" i="26"/>
  <c r="H660" i="26" s="1"/>
  <c r="G661" i="26"/>
  <c r="H661" i="26" s="1"/>
  <c r="G662" i="26"/>
  <c r="H662" i="26" s="1"/>
  <c r="G663" i="26"/>
  <c r="H663" i="26" s="1"/>
  <c r="G664" i="26"/>
  <c r="H664" i="26" s="1"/>
  <c r="G665" i="26"/>
  <c r="H665" i="26" s="1"/>
  <c r="G666" i="26"/>
  <c r="H666" i="26" s="1"/>
  <c r="G667" i="26"/>
  <c r="H667" i="26" s="1"/>
  <c r="G668" i="26"/>
  <c r="H668" i="26" s="1"/>
  <c r="G669" i="26"/>
  <c r="H669" i="26" s="1"/>
  <c r="G670" i="26"/>
  <c r="H670" i="26" s="1"/>
  <c r="G671" i="26"/>
  <c r="H671" i="26" s="1"/>
  <c r="G672" i="26"/>
  <c r="H672" i="26" s="1"/>
  <c r="G673" i="26"/>
  <c r="H673" i="26" s="1"/>
  <c r="G674" i="26"/>
  <c r="H674" i="26" s="1"/>
  <c r="G675" i="26"/>
  <c r="H675" i="26" s="1"/>
  <c r="G676" i="26"/>
  <c r="H676" i="26" s="1"/>
  <c r="G677" i="26"/>
  <c r="H677" i="26" s="1"/>
  <c r="G678" i="26"/>
  <c r="H678" i="26" s="1"/>
  <c r="G679" i="26"/>
  <c r="H679" i="26" s="1"/>
  <c r="G680" i="26"/>
  <c r="H680" i="26" s="1"/>
  <c r="G681" i="26"/>
  <c r="H681" i="26" s="1"/>
  <c r="G682" i="26"/>
  <c r="H682" i="26" s="1"/>
  <c r="G683" i="26"/>
  <c r="H683" i="26" s="1"/>
  <c r="G684" i="26"/>
  <c r="H684" i="26" s="1"/>
  <c r="G685" i="26"/>
  <c r="H685" i="26" s="1"/>
  <c r="G686" i="26"/>
  <c r="H686" i="26" s="1"/>
  <c r="G687" i="26"/>
  <c r="H687" i="26" s="1"/>
  <c r="G688" i="26"/>
  <c r="H688" i="26" s="1"/>
  <c r="G689" i="26"/>
  <c r="H689" i="26" s="1"/>
  <c r="G690" i="26"/>
  <c r="H690" i="26" s="1"/>
  <c r="G691" i="26"/>
  <c r="H691" i="26" s="1"/>
  <c r="G692" i="26"/>
  <c r="H692" i="26" s="1"/>
  <c r="G693" i="26"/>
  <c r="H693" i="26" s="1"/>
  <c r="G694" i="26"/>
  <c r="H694" i="26" s="1"/>
  <c r="G695" i="26"/>
  <c r="H695" i="26" s="1"/>
  <c r="G696" i="26"/>
  <c r="H696" i="26" s="1"/>
  <c r="G697" i="26"/>
  <c r="H697" i="26" s="1"/>
  <c r="G698" i="26"/>
  <c r="H698" i="26" s="1"/>
  <c r="G699" i="26"/>
  <c r="H699" i="26" s="1"/>
  <c r="G700" i="26"/>
  <c r="H700" i="26" s="1"/>
  <c r="G701" i="26"/>
  <c r="H701" i="26" s="1"/>
  <c r="G702" i="26"/>
  <c r="H702" i="26" s="1"/>
  <c r="G703" i="26"/>
  <c r="H703" i="26" s="1"/>
  <c r="G704" i="26"/>
  <c r="H704" i="26" s="1"/>
  <c r="G705" i="26"/>
  <c r="H705" i="26" s="1"/>
  <c r="G706" i="26"/>
  <c r="H706" i="26" s="1"/>
  <c r="G707" i="26"/>
  <c r="H707" i="26" s="1"/>
  <c r="G708" i="26"/>
  <c r="H708" i="26" s="1"/>
  <c r="G709" i="26"/>
  <c r="H709" i="26" s="1"/>
  <c r="G710" i="26"/>
  <c r="H710" i="26" s="1"/>
  <c r="G711" i="26"/>
  <c r="H711" i="26" s="1"/>
  <c r="G712" i="26"/>
  <c r="H712" i="26" s="1"/>
  <c r="G713" i="26"/>
  <c r="H713" i="26" s="1"/>
  <c r="G714" i="26"/>
  <c r="H714" i="26" s="1"/>
  <c r="G715" i="26"/>
  <c r="H715" i="26" s="1"/>
  <c r="G716" i="26"/>
  <c r="H716" i="26" s="1"/>
  <c r="G717" i="26"/>
  <c r="H717" i="26" s="1"/>
  <c r="G718" i="26"/>
  <c r="H718" i="26" s="1"/>
  <c r="G719" i="26"/>
  <c r="H719" i="26" s="1"/>
  <c r="G720" i="26"/>
  <c r="H720" i="26" s="1"/>
  <c r="G721" i="26"/>
  <c r="H721" i="26" s="1"/>
  <c r="G722" i="26"/>
  <c r="H722" i="26" s="1"/>
  <c r="G723" i="26"/>
  <c r="H723" i="26" s="1"/>
  <c r="G724" i="26"/>
  <c r="H724" i="26" s="1"/>
  <c r="G725" i="26"/>
  <c r="H725" i="26" s="1"/>
  <c r="G726" i="26"/>
  <c r="H726" i="26" s="1"/>
  <c r="G727" i="26"/>
  <c r="H727" i="26" s="1"/>
  <c r="G728" i="26"/>
  <c r="H728" i="26" s="1"/>
  <c r="G729" i="26"/>
  <c r="H729" i="26" s="1"/>
  <c r="G730" i="26"/>
  <c r="H730" i="26" s="1"/>
  <c r="G731" i="26"/>
  <c r="H731" i="26" s="1"/>
  <c r="G732" i="26"/>
  <c r="H732" i="26" s="1"/>
  <c r="G733" i="26"/>
  <c r="H733" i="26" s="1"/>
  <c r="G734" i="26"/>
  <c r="H734" i="26" s="1"/>
  <c r="G735" i="26"/>
  <c r="H735" i="26" s="1"/>
  <c r="G736" i="26"/>
  <c r="H736" i="26" s="1"/>
  <c r="G737" i="26"/>
  <c r="H737" i="26" s="1"/>
  <c r="G738" i="26"/>
  <c r="H738" i="26" s="1"/>
  <c r="G739" i="26"/>
  <c r="H739" i="26" s="1"/>
  <c r="G740" i="26"/>
  <c r="H740" i="26" s="1"/>
  <c r="G741" i="26"/>
  <c r="H741" i="26" s="1"/>
  <c r="G742" i="26"/>
  <c r="H742" i="26" s="1"/>
  <c r="G743" i="26"/>
  <c r="H743" i="26" s="1"/>
  <c r="G744" i="26"/>
  <c r="H744" i="26" s="1"/>
  <c r="G745" i="26"/>
  <c r="H745" i="26" s="1"/>
  <c r="G746" i="26"/>
  <c r="H746" i="26" s="1"/>
  <c r="G747" i="26"/>
  <c r="H747" i="26" s="1"/>
  <c r="G748" i="26"/>
  <c r="H748" i="26" s="1"/>
  <c r="G749" i="26"/>
  <c r="H749" i="26" s="1"/>
  <c r="G750" i="26"/>
  <c r="H750" i="26" s="1"/>
  <c r="G751" i="26"/>
  <c r="H751" i="26" s="1"/>
  <c r="G752" i="26"/>
  <c r="H752" i="26" s="1"/>
  <c r="G753" i="26"/>
  <c r="H753" i="26" s="1"/>
  <c r="G754" i="26"/>
  <c r="H754" i="26" s="1"/>
  <c r="G755" i="26"/>
  <c r="H755" i="26" s="1"/>
  <c r="G756" i="26"/>
  <c r="H756" i="26" s="1"/>
  <c r="G757" i="26"/>
  <c r="H757" i="26" s="1"/>
  <c r="G758" i="26"/>
  <c r="H758" i="26" s="1"/>
  <c r="G759" i="26"/>
  <c r="H759" i="26" s="1"/>
  <c r="G760" i="26"/>
  <c r="H760" i="26" s="1"/>
  <c r="G761" i="26"/>
  <c r="H761" i="26" s="1"/>
  <c r="G762" i="26"/>
  <c r="H762" i="26" s="1"/>
  <c r="G763" i="26"/>
  <c r="H763" i="26" s="1"/>
  <c r="G764" i="26"/>
  <c r="H764" i="26" s="1"/>
  <c r="G765" i="26"/>
  <c r="H765" i="26" s="1"/>
  <c r="G766" i="26"/>
  <c r="H766" i="26" s="1"/>
  <c r="G767" i="26"/>
  <c r="H767" i="26" s="1"/>
  <c r="G768" i="26"/>
  <c r="H768" i="26" s="1"/>
  <c r="G769" i="26"/>
  <c r="H769" i="26" s="1"/>
  <c r="G770" i="26"/>
  <c r="H770" i="26" s="1"/>
  <c r="G771" i="26"/>
  <c r="H771" i="26" s="1"/>
  <c r="G772" i="26"/>
  <c r="H772" i="26" s="1"/>
  <c r="G773" i="26"/>
  <c r="H773" i="26" s="1"/>
  <c r="G774" i="26"/>
  <c r="H774" i="26" s="1"/>
  <c r="G775" i="26"/>
  <c r="H775" i="26" s="1"/>
  <c r="G776" i="26"/>
  <c r="H776" i="26" s="1"/>
  <c r="G777" i="26"/>
  <c r="H777" i="26" s="1"/>
  <c r="G778" i="26"/>
  <c r="H778" i="26" s="1"/>
  <c r="G779" i="26"/>
  <c r="H779" i="26" s="1"/>
  <c r="G780" i="26"/>
  <c r="H780" i="26" s="1"/>
  <c r="G781" i="26"/>
  <c r="H781" i="26" s="1"/>
  <c r="G782" i="26"/>
  <c r="H782" i="26" s="1"/>
  <c r="G783" i="26"/>
  <c r="H783" i="26" s="1"/>
  <c r="G784" i="26"/>
  <c r="H784" i="26" s="1"/>
  <c r="G785" i="26"/>
  <c r="H785" i="26" s="1"/>
  <c r="G786" i="26"/>
  <c r="H786" i="26" s="1"/>
  <c r="G787" i="26"/>
  <c r="H787" i="26" s="1"/>
  <c r="G788" i="26"/>
  <c r="H788" i="26" s="1"/>
  <c r="G789" i="26"/>
  <c r="H789" i="26" s="1"/>
  <c r="G790" i="26"/>
  <c r="H790" i="26" s="1"/>
  <c r="G791" i="26"/>
  <c r="H791" i="26" s="1"/>
  <c r="G792" i="26"/>
  <c r="H792" i="26" s="1"/>
  <c r="G793" i="26"/>
  <c r="H793" i="26" s="1"/>
  <c r="G794" i="26"/>
  <c r="H794" i="26" s="1"/>
  <c r="G795" i="26"/>
  <c r="H795" i="26" s="1"/>
  <c r="G796" i="26"/>
  <c r="H796" i="26" s="1"/>
  <c r="G797" i="26"/>
  <c r="H797" i="26" s="1"/>
  <c r="G798" i="26"/>
  <c r="H798" i="26" s="1"/>
  <c r="G799" i="26"/>
  <c r="H799" i="26" s="1"/>
  <c r="G800" i="26"/>
  <c r="H800" i="26" s="1"/>
  <c r="G801" i="26"/>
  <c r="H801" i="26" s="1"/>
  <c r="G802" i="26"/>
  <c r="H802" i="26" s="1"/>
  <c r="G803" i="26"/>
  <c r="H803" i="26" s="1"/>
  <c r="G804" i="26"/>
  <c r="H804" i="26" s="1"/>
  <c r="G805" i="26"/>
  <c r="H805" i="26" s="1"/>
  <c r="G806" i="26"/>
  <c r="H806" i="26" s="1"/>
  <c r="G807" i="26"/>
  <c r="H807" i="26" s="1"/>
  <c r="G808" i="26"/>
  <c r="H808" i="26" s="1"/>
  <c r="G809" i="26"/>
  <c r="H809" i="26" s="1"/>
  <c r="G810" i="26"/>
  <c r="H810" i="26" s="1"/>
  <c r="G811" i="26"/>
  <c r="H811" i="26" s="1"/>
  <c r="G812" i="26"/>
  <c r="H812" i="26" s="1"/>
  <c r="G813" i="26"/>
  <c r="H813" i="26" s="1"/>
  <c r="G814" i="26"/>
  <c r="H814" i="26" s="1"/>
  <c r="G815" i="26"/>
  <c r="H815" i="26" s="1"/>
  <c r="G816" i="26"/>
  <c r="H816" i="26" s="1"/>
  <c r="G817" i="26"/>
  <c r="H817" i="26" s="1"/>
  <c r="G818" i="26"/>
  <c r="H818" i="26" s="1"/>
  <c r="G819" i="26"/>
  <c r="H819" i="26" s="1"/>
  <c r="G820" i="26"/>
  <c r="H820" i="26" s="1"/>
  <c r="G821" i="26"/>
  <c r="H821" i="26" s="1"/>
  <c r="G822" i="26"/>
  <c r="H822" i="26" s="1"/>
  <c r="G823" i="26"/>
  <c r="H823" i="26" s="1"/>
  <c r="G824" i="26"/>
  <c r="H824" i="26" s="1"/>
  <c r="G825" i="26"/>
  <c r="H825" i="26" s="1"/>
  <c r="G826" i="26"/>
  <c r="H826" i="26" s="1"/>
  <c r="G827" i="26"/>
  <c r="H827" i="26" s="1"/>
  <c r="G828" i="26"/>
  <c r="H828" i="26" s="1"/>
  <c r="G829" i="26"/>
  <c r="H829" i="26" s="1"/>
  <c r="G830" i="26"/>
  <c r="H830" i="26" s="1"/>
  <c r="G831" i="26"/>
  <c r="H831" i="26" s="1"/>
  <c r="G832" i="26"/>
  <c r="H832" i="26" s="1"/>
  <c r="G833" i="26"/>
  <c r="H833" i="26" s="1"/>
  <c r="G834" i="26"/>
  <c r="H834" i="26" s="1"/>
  <c r="G835" i="26"/>
  <c r="H835" i="26" s="1"/>
  <c r="G836" i="26"/>
  <c r="H836" i="26" s="1"/>
  <c r="G837" i="26"/>
  <c r="H837" i="26" s="1"/>
  <c r="G838" i="26"/>
  <c r="H838" i="26" s="1"/>
  <c r="G839" i="26"/>
  <c r="H839" i="26" s="1"/>
  <c r="G840" i="26"/>
  <c r="H840" i="26" s="1"/>
  <c r="G841" i="26"/>
  <c r="H841" i="26" s="1"/>
  <c r="G842" i="26"/>
  <c r="H842" i="26" s="1"/>
  <c r="G843" i="26"/>
  <c r="H843" i="26" s="1"/>
  <c r="G844" i="26"/>
  <c r="H844" i="26" s="1"/>
  <c r="G845" i="26"/>
  <c r="H845" i="26" s="1"/>
  <c r="G846" i="26"/>
  <c r="H846" i="26" s="1"/>
  <c r="G847" i="26"/>
  <c r="H847" i="26" s="1"/>
  <c r="G848" i="26"/>
  <c r="H848" i="26" s="1"/>
  <c r="G849" i="26"/>
  <c r="H849" i="26" s="1"/>
  <c r="G850" i="26"/>
  <c r="H850" i="26" s="1"/>
  <c r="G851" i="26"/>
  <c r="H851" i="26" s="1"/>
  <c r="G852" i="26"/>
  <c r="H852" i="26" s="1"/>
  <c r="G853" i="26"/>
  <c r="H853" i="26" s="1"/>
  <c r="G854" i="26"/>
  <c r="H854" i="26" s="1"/>
  <c r="G855" i="26"/>
  <c r="H855" i="26" s="1"/>
  <c r="G856" i="26"/>
  <c r="H856" i="26" s="1"/>
  <c r="G857" i="26"/>
  <c r="H857" i="26" s="1"/>
  <c r="G858" i="26"/>
  <c r="H858" i="26" s="1"/>
  <c r="G859" i="26"/>
  <c r="H859" i="26" s="1"/>
  <c r="G860" i="26"/>
  <c r="H860" i="26" s="1"/>
  <c r="G861" i="26"/>
  <c r="H861" i="26" s="1"/>
  <c r="G862" i="26"/>
  <c r="H862" i="26" s="1"/>
  <c r="G863" i="26"/>
  <c r="H863" i="26" s="1"/>
  <c r="G864" i="26"/>
  <c r="H864" i="26" s="1"/>
  <c r="G865" i="26"/>
  <c r="H865" i="26" s="1"/>
  <c r="G866" i="26"/>
  <c r="H866" i="26" s="1"/>
  <c r="G867" i="26"/>
  <c r="H867" i="26" s="1"/>
  <c r="G868" i="26"/>
  <c r="H868" i="26" s="1"/>
  <c r="G869" i="26"/>
  <c r="H869" i="26" s="1"/>
  <c r="G870" i="26"/>
  <c r="H870" i="26" s="1"/>
  <c r="G871" i="26"/>
  <c r="H871" i="26" s="1"/>
  <c r="G872" i="26"/>
  <c r="H872" i="26" s="1"/>
  <c r="G873" i="26"/>
  <c r="H873" i="26" s="1"/>
  <c r="G874" i="26"/>
  <c r="H874" i="26" s="1"/>
  <c r="G875" i="26"/>
  <c r="H875" i="26" s="1"/>
  <c r="G876" i="26"/>
  <c r="H876" i="26" s="1"/>
  <c r="G877" i="26"/>
  <c r="H877" i="26" s="1"/>
  <c r="G878" i="26"/>
  <c r="H878" i="26" s="1"/>
  <c r="G879" i="26"/>
  <c r="H879" i="26" s="1"/>
  <c r="G880" i="26"/>
  <c r="H880" i="26" s="1"/>
  <c r="G881" i="26"/>
  <c r="H881" i="26" s="1"/>
  <c r="G882" i="26"/>
  <c r="H882" i="26" s="1"/>
  <c r="G883" i="26"/>
  <c r="H883" i="26" s="1"/>
  <c r="G884" i="26"/>
  <c r="H884" i="26" s="1"/>
  <c r="G885" i="26"/>
  <c r="H885" i="26" s="1"/>
  <c r="G886" i="26"/>
  <c r="H886" i="26" s="1"/>
  <c r="G887" i="26"/>
  <c r="H887" i="26" s="1"/>
  <c r="G888" i="26"/>
  <c r="H888" i="26" s="1"/>
  <c r="G889" i="26"/>
  <c r="H889" i="26" s="1"/>
  <c r="G890" i="26"/>
  <c r="H890" i="26" s="1"/>
  <c r="G891" i="26"/>
  <c r="H891" i="26" s="1"/>
  <c r="G892" i="26"/>
  <c r="H892" i="26" s="1"/>
  <c r="G893" i="26"/>
  <c r="H893" i="26" s="1"/>
  <c r="G894" i="26"/>
  <c r="H894" i="26" s="1"/>
  <c r="G895" i="26"/>
  <c r="H895" i="26" s="1"/>
  <c r="G896" i="26"/>
  <c r="H896" i="26" s="1"/>
  <c r="G897" i="26"/>
  <c r="H897" i="26" s="1"/>
  <c r="G898" i="26"/>
  <c r="H898" i="26" s="1"/>
  <c r="G899" i="26"/>
  <c r="H899" i="26" s="1"/>
  <c r="G900" i="26"/>
  <c r="H900" i="26" s="1"/>
  <c r="G901" i="26"/>
  <c r="H901" i="26" s="1"/>
  <c r="G902" i="26"/>
  <c r="H902" i="26" s="1"/>
  <c r="G903" i="26"/>
  <c r="H903" i="26" s="1"/>
  <c r="G904" i="26"/>
  <c r="H904" i="26" s="1"/>
  <c r="G905" i="26"/>
  <c r="H905" i="26" s="1"/>
  <c r="G906" i="26"/>
  <c r="H906" i="26" s="1"/>
  <c r="G907" i="26"/>
  <c r="H907" i="26" s="1"/>
  <c r="G908" i="26"/>
  <c r="H908" i="26" s="1"/>
  <c r="G909" i="26"/>
  <c r="H909" i="26" s="1"/>
  <c r="G910" i="26"/>
  <c r="H910" i="26" s="1"/>
  <c r="G911" i="26"/>
  <c r="H911" i="26" s="1"/>
  <c r="G912" i="26"/>
  <c r="H912" i="26" s="1"/>
  <c r="G913" i="26"/>
  <c r="H913" i="26" s="1"/>
  <c r="G914" i="26"/>
  <c r="H914" i="26" s="1"/>
  <c r="G915" i="26"/>
  <c r="H915" i="26" s="1"/>
  <c r="G916" i="26"/>
  <c r="H916" i="26" s="1"/>
  <c r="G917" i="26"/>
  <c r="H917" i="26" s="1"/>
  <c r="G918" i="26"/>
  <c r="H918" i="26" s="1"/>
  <c r="G919" i="26"/>
  <c r="H919" i="26" s="1"/>
  <c r="G920" i="26"/>
  <c r="H920" i="26" s="1"/>
  <c r="G921" i="26"/>
  <c r="H921" i="26" s="1"/>
  <c r="G922" i="26"/>
  <c r="H922" i="26" s="1"/>
  <c r="G923" i="26"/>
  <c r="H923" i="26" s="1"/>
  <c r="G924" i="26"/>
  <c r="H924" i="26" s="1"/>
  <c r="G925" i="26"/>
  <c r="H925" i="26" s="1"/>
  <c r="G926" i="26"/>
  <c r="H926" i="26" s="1"/>
  <c r="G927" i="26"/>
  <c r="H927" i="26" s="1"/>
  <c r="G928" i="26"/>
  <c r="H928" i="26" s="1"/>
  <c r="G929" i="26"/>
  <c r="H929" i="26" s="1"/>
  <c r="G930" i="26"/>
  <c r="H930" i="26" s="1"/>
  <c r="G931" i="26"/>
  <c r="H931" i="26" s="1"/>
  <c r="G932" i="26"/>
  <c r="H932" i="26" s="1"/>
  <c r="G933" i="26"/>
  <c r="H933" i="26" s="1"/>
  <c r="G934" i="26"/>
  <c r="H934" i="26" s="1"/>
  <c r="G935" i="26"/>
  <c r="H935" i="26" s="1"/>
  <c r="G936" i="26"/>
  <c r="H936" i="26" s="1"/>
  <c r="G937" i="26"/>
  <c r="H937" i="26" s="1"/>
  <c r="G938" i="26"/>
  <c r="H938" i="26" s="1"/>
  <c r="G939" i="26"/>
  <c r="H939" i="26" s="1"/>
  <c r="G940" i="26"/>
  <c r="H940" i="26" s="1"/>
  <c r="G941" i="26"/>
  <c r="H941" i="26" s="1"/>
  <c r="G942" i="26"/>
  <c r="H942" i="26" s="1"/>
  <c r="G943" i="26"/>
  <c r="H943" i="26" s="1"/>
  <c r="G944" i="26"/>
  <c r="H944" i="26" s="1"/>
  <c r="G945" i="26"/>
  <c r="H945" i="26" s="1"/>
  <c r="G946" i="26"/>
  <c r="H946" i="26" s="1"/>
  <c r="G947" i="26"/>
  <c r="H947" i="26" s="1"/>
  <c r="G948" i="26"/>
  <c r="H948" i="26" s="1"/>
  <c r="G949" i="26"/>
  <c r="H949" i="26" s="1"/>
  <c r="G950" i="26"/>
  <c r="H950" i="26" s="1"/>
  <c r="G951" i="26"/>
  <c r="H951" i="26" s="1"/>
  <c r="G952" i="26"/>
  <c r="H952" i="26" s="1"/>
  <c r="G953" i="26"/>
  <c r="H953" i="26" s="1"/>
  <c r="G954" i="26"/>
  <c r="H954" i="26" s="1"/>
  <c r="G955" i="26"/>
  <c r="H955" i="26" s="1"/>
  <c r="G956" i="26"/>
  <c r="H956" i="26" s="1"/>
  <c r="G957" i="26"/>
  <c r="H957" i="26" s="1"/>
  <c r="G958" i="26"/>
  <c r="H958" i="26" s="1"/>
  <c r="G959" i="26"/>
  <c r="H959" i="26" s="1"/>
  <c r="G960" i="26"/>
  <c r="H960" i="26" s="1"/>
  <c r="G961" i="26"/>
  <c r="H961" i="26" s="1"/>
  <c r="G962" i="26"/>
  <c r="H962" i="26" s="1"/>
  <c r="G963" i="26"/>
  <c r="H963" i="26" s="1"/>
  <c r="G964" i="26"/>
  <c r="H964" i="26" s="1"/>
  <c r="G965" i="26"/>
  <c r="H965" i="26" s="1"/>
  <c r="G966" i="26"/>
  <c r="H966" i="26" s="1"/>
  <c r="G967" i="26"/>
  <c r="H967" i="26" s="1"/>
  <c r="G968" i="26"/>
  <c r="H968" i="26" s="1"/>
  <c r="G969" i="26"/>
  <c r="H969" i="26" s="1"/>
  <c r="G970" i="26"/>
  <c r="H970" i="26" s="1"/>
  <c r="G971" i="26"/>
  <c r="H971" i="26" s="1"/>
  <c r="G972" i="26"/>
  <c r="H972" i="26" s="1"/>
  <c r="G973" i="26"/>
  <c r="H973" i="26" s="1"/>
  <c r="G974" i="26"/>
  <c r="H974" i="26" s="1"/>
  <c r="G975" i="26"/>
  <c r="H975" i="26" s="1"/>
  <c r="G976" i="26"/>
  <c r="H976" i="26" s="1"/>
  <c r="G977" i="26"/>
  <c r="H977" i="26" s="1"/>
  <c r="G978" i="26"/>
  <c r="H978" i="26" s="1"/>
  <c r="G979" i="26"/>
  <c r="H979" i="26" s="1"/>
  <c r="G980" i="26"/>
  <c r="H980" i="26" s="1"/>
  <c r="G981" i="26"/>
  <c r="H981" i="26" s="1"/>
  <c r="G982" i="26"/>
  <c r="H982" i="26" s="1"/>
  <c r="G983" i="26"/>
  <c r="H983" i="26" s="1"/>
  <c r="G984" i="26"/>
  <c r="H984" i="26" s="1"/>
  <c r="G985" i="26"/>
  <c r="H985" i="26" s="1"/>
  <c r="G986" i="26"/>
  <c r="H986" i="26" s="1"/>
  <c r="G987" i="26"/>
  <c r="H987" i="26" s="1"/>
  <c r="G988" i="26"/>
  <c r="H988" i="26" s="1"/>
  <c r="G989" i="26"/>
  <c r="H989" i="26" s="1"/>
  <c r="G990" i="26"/>
  <c r="H990" i="26" s="1"/>
  <c r="G991" i="26"/>
  <c r="H991" i="26" s="1"/>
  <c r="G992" i="26"/>
  <c r="H992" i="26" s="1"/>
  <c r="G993" i="26"/>
  <c r="H993" i="26" s="1"/>
  <c r="G994" i="26"/>
  <c r="H994" i="26" s="1"/>
  <c r="G995" i="26"/>
  <c r="H995" i="26" s="1"/>
  <c r="G996" i="26"/>
  <c r="H996" i="26" s="1"/>
  <c r="G997" i="26"/>
  <c r="H997" i="26" s="1"/>
  <c r="G998" i="26"/>
  <c r="H998" i="26" s="1"/>
  <c r="G999" i="26"/>
  <c r="H999" i="26" s="1"/>
  <c r="G1000" i="26"/>
  <c r="H1000" i="26" s="1"/>
  <c r="G1001" i="26"/>
  <c r="H1001" i="26" s="1"/>
  <c r="G1002" i="26"/>
  <c r="H1002" i="26" s="1"/>
  <c r="G1003" i="26"/>
  <c r="H1003" i="26" s="1"/>
  <c r="G1004" i="26"/>
  <c r="H1004" i="26" s="1"/>
  <c r="G1005" i="26"/>
  <c r="H1005" i="26" s="1"/>
  <c r="G1006" i="26"/>
  <c r="H1006" i="26" s="1"/>
  <c r="G1007" i="26"/>
  <c r="H1007" i="26" s="1"/>
  <c r="G1008" i="26"/>
  <c r="H1008" i="26" s="1"/>
  <c r="G1009" i="26"/>
  <c r="H1009" i="26" s="1"/>
  <c r="G1010" i="26"/>
  <c r="H1010" i="26" s="1"/>
  <c r="G1011" i="26"/>
  <c r="H1011" i="26" s="1"/>
  <c r="G1012" i="26"/>
  <c r="H1012" i="26" s="1"/>
  <c r="G1013" i="26"/>
  <c r="H1013" i="26" s="1"/>
  <c r="G1014" i="26"/>
  <c r="H1014" i="26" s="1"/>
  <c r="G1015" i="26"/>
  <c r="H1015" i="26" s="1"/>
  <c r="G1016" i="26"/>
  <c r="H1016" i="26" s="1"/>
  <c r="G1017" i="26"/>
  <c r="H1017" i="26" s="1"/>
  <c r="G1018" i="26"/>
  <c r="H1018" i="26" s="1"/>
  <c r="G1019" i="26"/>
  <c r="H1019" i="26" s="1"/>
  <c r="G1020" i="26"/>
  <c r="H1020" i="26" s="1"/>
  <c r="G1021" i="26"/>
  <c r="H1021" i="26" s="1"/>
  <c r="G1022" i="26"/>
  <c r="H1022" i="26" s="1"/>
  <c r="G1023" i="26"/>
  <c r="H1023" i="26" s="1"/>
  <c r="G1024" i="26"/>
  <c r="H1024" i="26" s="1"/>
  <c r="G1025" i="26"/>
  <c r="H1025" i="26" s="1"/>
  <c r="G1026" i="26"/>
  <c r="H1026" i="26" s="1"/>
  <c r="G1027" i="26"/>
  <c r="H1027" i="26" s="1"/>
  <c r="G1028" i="26"/>
  <c r="H1028" i="26" s="1"/>
  <c r="G1029" i="26"/>
  <c r="H1029" i="26" s="1"/>
  <c r="G1030" i="26"/>
  <c r="H1030" i="26" s="1"/>
  <c r="G1031" i="26"/>
  <c r="H1031" i="26" s="1"/>
  <c r="G1032" i="26"/>
  <c r="H1032" i="26" s="1"/>
  <c r="G1033" i="26"/>
  <c r="H1033" i="26" s="1"/>
  <c r="G1034" i="26"/>
  <c r="H1034" i="26" s="1"/>
  <c r="G1035" i="26"/>
  <c r="H1035" i="26" s="1"/>
  <c r="G1036" i="26"/>
  <c r="H1036" i="26" s="1"/>
  <c r="G1037" i="26"/>
  <c r="H1037" i="26" s="1"/>
  <c r="G1038" i="26"/>
  <c r="H1038" i="26" s="1"/>
  <c r="G1039" i="26"/>
  <c r="H1039" i="26" s="1"/>
  <c r="G1040" i="26"/>
  <c r="H1040" i="26" s="1"/>
  <c r="G1041" i="26"/>
  <c r="H1041" i="26" s="1"/>
  <c r="G1042" i="26"/>
  <c r="H1042" i="26" s="1"/>
  <c r="G1043" i="26"/>
  <c r="H1043" i="26" s="1"/>
  <c r="G1044" i="26"/>
  <c r="H1044" i="26" s="1"/>
  <c r="G1045" i="26"/>
  <c r="H1045" i="26" s="1"/>
  <c r="G1046" i="26"/>
  <c r="H1046" i="26" s="1"/>
  <c r="G1047" i="26"/>
  <c r="H1047" i="26" s="1"/>
  <c r="G1048" i="26"/>
  <c r="H1048" i="26" s="1"/>
  <c r="G1049" i="26"/>
  <c r="H1049" i="26" s="1"/>
  <c r="G1050" i="26"/>
  <c r="H1050" i="26" s="1"/>
  <c r="G1051" i="26"/>
  <c r="H1051" i="26" s="1"/>
  <c r="G1052" i="26"/>
  <c r="H1052" i="26" s="1"/>
  <c r="G1053" i="26"/>
  <c r="H1053" i="26" s="1"/>
  <c r="G1054" i="26"/>
  <c r="H1054" i="26" s="1"/>
  <c r="G1055" i="26"/>
  <c r="H1055" i="26" s="1"/>
  <c r="G1056" i="26"/>
  <c r="H1056" i="26" s="1"/>
  <c r="G1057" i="26"/>
  <c r="H1057" i="26" s="1"/>
  <c r="G1058" i="26"/>
  <c r="H1058" i="26" s="1"/>
  <c r="G1059" i="26"/>
  <c r="H1059" i="26" s="1"/>
  <c r="G1060" i="26"/>
  <c r="H1060" i="26" s="1"/>
  <c r="G1061" i="26"/>
  <c r="H1061" i="26" s="1"/>
  <c r="G1062" i="26"/>
  <c r="H1062" i="26" s="1"/>
  <c r="G1063" i="26"/>
  <c r="H1063" i="26" s="1"/>
  <c r="G1064" i="26"/>
  <c r="H1064" i="26" s="1"/>
  <c r="G1065" i="26"/>
  <c r="H1065" i="26" s="1"/>
  <c r="G1066" i="26"/>
  <c r="H1066" i="26" s="1"/>
  <c r="G1067" i="26"/>
  <c r="H1067" i="26" s="1"/>
  <c r="G1068" i="26"/>
  <c r="H1068" i="26" s="1"/>
  <c r="G1069" i="26"/>
  <c r="H1069" i="26" s="1"/>
  <c r="G1070" i="26"/>
  <c r="H1070" i="26" s="1"/>
  <c r="G1071" i="26"/>
  <c r="H1071" i="26" s="1"/>
  <c r="G1072" i="26"/>
  <c r="H1072" i="26" s="1"/>
  <c r="G1073" i="26"/>
  <c r="H1073" i="26" s="1"/>
  <c r="G1074" i="26"/>
  <c r="H1074" i="26" s="1"/>
  <c r="G1075" i="26"/>
  <c r="H1075" i="26" s="1"/>
  <c r="G1076" i="26"/>
  <c r="H1076" i="26" s="1"/>
  <c r="G1077" i="26"/>
  <c r="H1077" i="26" s="1"/>
  <c r="G1078" i="26"/>
  <c r="H1078" i="26" s="1"/>
  <c r="G1079" i="26"/>
  <c r="H1079" i="26" s="1"/>
  <c r="G1080" i="26"/>
  <c r="H1080" i="26" s="1"/>
  <c r="G1081" i="26"/>
  <c r="H1081" i="26" s="1"/>
  <c r="G1082" i="26"/>
  <c r="H1082" i="26" s="1"/>
  <c r="G1083" i="26"/>
  <c r="H1083" i="26" s="1"/>
  <c r="G1084" i="26"/>
  <c r="H1084" i="26" s="1"/>
  <c r="G1085" i="26"/>
  <c r="H1085" i="26" s="1"/>
  <c r="G1086" i="26"/>
  <c r="H1086" i="26" s="1"/>
  <c r="G1087" i="26"/>
  <c r="H1087" i="26" s="1"/>
  <c r="G1088" i="26"/>
  <c r="H1088" i="26" s="1"/>
  <c r="G1089" i="26"/>
  <c r="H1089" i="26" s="1"/>
  <c r="G1090" i="26"/>
  <c r="H1090" i="26" s="1"/>
  <c r="G1091" i="26"/>
  <c r="H1091" i="26" s="1"/>
  <c r="G1092" i="26"/>
  <c r="H1092" i="26" s="1"/>
  <c r="G1093" i="26"/>
  <c r="H1093" i="26" s="1"/>
  <c r="G1094" i="26"/>
  <c r="H1094" i="26" s="1"/>
  <c r="G1095" i="26"/>
  <c r="H1095" i="26" s="1"/>
  <c r="G1096" i="26"/>
  <c r="H1096" i="26" s="1"/>
  <c r="G1097" i="26"/>
  <c r="H1097" i="26" s="1"/>
  <c r="G1098" i="26"/>
  <c r="H1098" i="26" s="1"/>
  <c r="G1099" i="26"/>
  <c r="H1099" i="26" s="1"/>
  <c r="G1100" i="26"/>
  <c r="H1100" i="26" s="1"/>
  <c r="G1101" i="26"/>
  <c r="H1101" i="26" s="1"/>
  <c r="G1102" i="26"/>
  <c r="H1102" i="26" s="1"/>
  <c r="G1103" i="26"/>
  <c r="H1103" i="26" s="1"/>
  <c r="G1104" i="26"/>
  <c r="H1104" i="26" s="1"/>
  <c r="G1105" i="26"/>
  <c r="H1105" i="26" s="1"/>
  <c r="G1106" i="26"/>
  <c r="H1106" i="26" s="1"/>
  <c r="G1107" i="26"/>
  <c r="H1107" i="26" s="1"/>
  <c r="G1108" i="26"/>
  <c r="H1108" i="26" s="1"/>
  <c r="G1109" i="26"/>
  <c r="H1109" i="26" s="1"/>
  <c r="G1110" i="26"/>
  <c r="H1110" i="26" s="1"/>
  <c r="G1111" i="26"/>
  <c r="H1111" i="26" s="1"/>
  <c r="G1112" i="26"/>
  <c r="H1112" i="26" s="1"/>
  <c r="G1113" i="26"/>
  <c r="H1113" i="26" s="1"/>
  <c r="G1114" i="26"/>
  <c r="H1114" i="26" s="1"/>
  <c r="G1115" i="26"/>
  <c r="H1115" i="26" s="1"/>
  <c r="G1116" i="26"/>
  <c r="H1116" i="26" s="1"/>
  <c r="G1117" i="26"/>
  <c r="H1117" i="26" s="1"/>
  <c r="G1118" i="26"/>
  <c r="H1118" i="26" s="1"/>
  <c r="G1119" i="26"/>
  <c r="H1119" i="26" s="1"/>
  <c r="G1120" i="26"/>
  <c r="H1120" i="26" s="1"/>
  <c r="G1121" i="26"/>
  <c r="H1121" i="26" s="1"/>
  <c r="G1122" i="26"/>
  <c r="H1122" i="26" s="1"/>
  <c r="G1123" i="26"/>
  <c r="H1123" i="26" s="1"/>
  <c r="G1124" i="26"/>
  <c r="H1124" i="26" s="1"/>
  <c r="G1125" i="26"/>
  <c r="H1125" i="26" s="1"/>
  <c r="G1126" i="26"/>
  <c r="H1126" i="26" s="1"/>
  <c r="G1127" i="26"/>
  <c r="H1127" i="26" s="1"/>
  <c r="G1128" i="26"/>
  <c r="H1128" i="26" s="1"/>
  <c r="G1129" i="26"/>
  <c r="H1129" i="26" s="1"/>
  <c r="G1130" i="26"/>
  <c r="H1130" i="26" s="1"/>
  <c r="G1131" i="26"/>
  <c r="H1131" i="26" s="1"/>
  <c r="G1132" i="26"/>
  <c r="H1132" i="26" s="1"/>
  <c r="G1133" i="26"/>
  <c r="H1133" i="26" s="1"/>
  <c r="G1134" i="26"/>
  <c r="H1134" i="26" s="1"/>
  <c r="G1135" i="26"/>
  <c r="H1135" i="26" s="1"/>
  <c r="G1136" i="26"/>
  <c r="H1136" i="26" s="1"/>
  <c r="G1137" i="26"/>
  <c r="H1137" i="26" s="1"/>
  <c r="G1138" i="26"/>
  <c r="H1138" i="26" s="1"/>
  <c r="G1139" i="26"/>
  <c r="H1139" i="26" s="1"/>
  <c r="G1140" i="26"/>
  <c r="H1140" i="26" s="1"/>
  <c r="G1141" i="26"/>
  <c r="H1141" i="26" s="1"/>
  <c r="G1142" i="26"/>
  <c r="H1142" i="26" s="1"/>
  <c r="G1143" i="26"/>
  <c r="H1143" i="26" s="1"/>
  <c r="G1144" i="26"/>
  <c r="H1144" i="26" s="1"/>
  <c r="G1145" i="26"/>
  <c r="H1145" i="26" s="1"/>
  <c r="G1146" i="26"/>
  <c r="H1146" i="26" s="1"/>
  <c r="G1147" i="26"/>
  <c r="H1147" i="26" s="1"/>
  <c r="G1148" i="26"/>
  <c r="H1148" i="26" s="1"/>
  <c r="G1149" i="26"/>
  <c r="H1149" i="26" s="1"/>
  <c r="G1150" i="26"/>
  <c r="H1150" i="26" s="1"/>
  <c r="G1151" i="26"/>
  <c r="H1151" i="26" s="1"/>
  <c r="G1152" i="26"/>
  <c r="H1152" i="26" s="1"/>
  <c r="G1153" i="26"/>
  <c r="H1153" i="26" s="1"/>
  <c r="G1154" i="26"/>
  <c r="H1154" i="26" s="1"/>
  <c r="G1155" i="26"/>
  <c r="H1155" i="26" s="1"/>
  <c r="G1156" i="26"/>
  <c r="H1156" i="26" s="1"/>
  <c r="G1157" i="26"/>
  <c r="H1157" i="26" s="1"/>
  <c r="G1158" i="26"/>
  <c r="H1158" i="26" s="1"/>
  <c r="G1159" i="26"/>
  <c r="H1159" i="26" s="1"/>
  <c r="G1160" i="26"/>
  <c r="H1160" i="26" s="1"/>
  <c r="G1161" i="26"/>
  <c r="H1161" i="26" s="1"/>
  <c r="G1162" i="26"/>
  <c r="H1162" i="26" s="1"/>
  <c r="G1163" i="26"/>
  <c r="H1163" i="26" s="1"/>
  <c r="G1164" i="26"/>
  <c r="H1164" i="26" s="1"/>
  <c r="G1165" i="26"/>
  <c r="H1165" i="26" s="1"/>
  <c r="G1166" i="26"/>
  <c r="H1166" i="26" s="1"/>
  <c r="G1167" i="26"/>
  <c r="H1167" i="26" s="1"/>
  <c r="G1168" i="26"/>
  <c r="H1168" i="26" s="1"/>
  <c r="G1169" i="26"/>
  <c r="H1169" i="26" s="1"/>
  <c r="G1170" i="26"/>
  <c r="H1170" i="26" s="1"/>
  <c r="G1171" i="26"/>
  <c r="H1171" i="26" s="1"/>
  <c r="G1172" i="26"/>
  <c r="H1172" i="26" s="1"/>
  <c r="G1173" i="26"/>
  <c r="H1173" i="26" s="1"/>
  <c r="G1174" i="26"/>
  <c r="H1174" i="26" s="1"/>
  <c r="G1175" i="26"/>
  <c r="H1175" i="26" s="1"/>
  <c r="G1176" i="26"/>
  <c r="H1176" i="26" s="1"/>
  <c r="G1177" i="26"/>
  <c r="H1177" i="26" s="1"/>
  <c r="G1178" i="26"/>
  <c r="H1178" i="26" s="1"/>
  <c r="G1179" i="26"/>
  <c r="H1179" i="26" s="1"/>
  <c r="G1180" i="26"/>
  <c r="H1180" i="26" s="1"/>
  <c r="G1181" i="26"/>
  <c r="H1181" i="26" s="1"/>
  <c r="G1182" i="26"/>
  <c r="H1182" i="26" s="1"/>
  <c r="G1183" i="26"/>
  <c r="H1183" i="26" s="1"/>
  <c r="G1184" i="26"/>
  <c r="H1184" i="26" s="1"/>
  <c r="G1185" i="26"/>
  <c r="H1185" i="26" s="1"/>
  <c r="G1186" i="26"/>
  <c r="H1186" i="26" s="1"/>
  <c r="G1187" i="26"/>
  <c r="H1187" i="26" s="1"/>
  <c r="G1188" i="26"/>
  <c r="H1188" i="26" s="1"/>
  <c r="G1189" i="26"/>
  <c r="H1189" i="26" s="1"/>
  <c r="G1190" i="26"/>
  <c r="H1190" i="26" s="1"/>
  <c r="G1191" i="26"/>
  <c r="H1191" i="26" s="1"/>
  <c r="G1192" i="26"/>
  <c r="H1192" i="26" s="1"/>
  <c r="G1193" i="26"/>
  <c r="H1193" i="26" s="1"/>
  <c r="G1194" i="26"/>
  <c r="H1194" i="26" s="1"/>
  <c r="G1195" i="26"/>
  <c r="H1195" i="26" s="1"/>
  <c r="G1196" i="26"/>
  <c r="H1196" i="26" s="1"/>
  <c r="G1197" i="26"/>
  <c r="H1197" i="26" s="1"/>
  <c r="G1198" i="26"/>
  <c r="H1198" i="26" s="1"/>
  <c r="G1199" i="26"/>
  <c r="H1199" i="26" s="1"/>
  <c r="G1200" i="26"/>
  <c r="H1200" i="26" s="1"/>
  <c r="G1201" i="26"/>
  <c r="H1201" i="26" s="1"/>
  <c r="G1202" i="26"/>
  <c r="H1202" i="26" s="1"/>
  <c r="G1203" i="26"/>
  <c r="H1203" i="26" s="1"/>
  <c r="G1204" i="26"/>
  <c r="H1204" i="26" s="1"/>
  <c r="G1205" i="26"/>
  <c r="H1205" i="26" s="1"/>
  <c r="G1206" i="26"/>
  <c r="H1206" i="26" s="1"/>
  <c r="G1207" i="26"/>
  <c r="H1207" i="26" s="1"/>
  <c r="G1208" i="26"/>
  <c r="H1208" i="26" s="1"/>
  <c r="G1209" i="26"/>
  <c r="H1209" i="26" s="1"/>
  <c r="G1210" i="26"/>
  <c r="H1210" i="26" s="1"/>
  <c r="G1211" i="26"/>
  <c r="H1211" i="26" s="1"/>
  <c r="G1212" i="26"/>
  <c r="H1212" i="26" s="1"/>
  <c r="G1213" i="26"/>
  <c r="H1213" i="26" s="1"/>
  <c r="G1214" i="26"/>
  <c r="H1214" i="26" s="1"/>
  <c r="G1215" i="26"/>
  <c r="H1215" i="26" s="1"/>
  <c r="G1216" i="26"/>
  <c r="H1216" i="26" s="1"/>
  <c r="G1217" i="26"/>
  <c r="H1217" i="26" s="1"/>
  <c r="G1218" i="26"/>
  <c r="H1218" i="26" s="1"/>
  <c r="G1219" i="26"/>
  <c r="H1219" i="26" s="1"/>
  <c r="G1220" i="26"/>
  <c r="H1220" i="26" s="1"/>
  <c r="G1221" i="26"/>
  <c r="H1221" i="26" s="1"/>
  <c r="G1222" i="26"/>
  <c r="H1222" i="26" s="1"/>
  <c r="G1223" i="26"/>
  <c r="H1223" i="26" s="1"/>
  <c r="G1224" i="26"/>
  <c r="H1224" i="26" s="1"/>
  <c r="G1225" i="26"/>
  <c r="H1225" i="26" s="1"/>
  <c r="G1226" i="26"/>
  <c r="H1226" i="26" s="1"/>
  <c r="G1227" i="26"/>
  <c r="H1227" i="26" s="1"/>
  <c r="G1228" i="26"/>
  <c r="H1228" i="26" s="1"/>
  <c r="G1229" i="26"/>
  <c r="H1229" i="26" s="1"/>
  <c r="G1230" i="26"/>
  <c r="H1230" i="26" s="1"/>
  <c r="G1231" i="26"/>
  <c r="H1231" i="26" s="1"/>
  <c r="G1232" i="26"/>
  <c r="H1232" i="26" s="1"/>
  <c r="G1233" i="26"/>
  <c r="H1233" i="26" s="1"/>
  <c r="G1234" i="26"/>
  <c r="H1234" i="26" s="1"/>
  <c r="G1235" i="26"/>
  <c r="H1235" i="26" s="1"/>
  <c r="G1236" i="26"/>
  <c r="H1236" i="26" s="1"/>
  <c r="G1237" i="26"/>
  <c r="H1237" i="26" s="1"/>
  <c r="G1238" i="26"/>
  <c r="H1238" i="26" s="1"/>
  <c r="G1239" i="26"/>
  <c r="H1239" i="26" s="1"/>
  <c r="G1240" i="26"/>
  <c r="H1240" i="26" s="1"/>
  <c r="G1241" i="26"/>
  <c r="H1241" i="26" s="1"/>
  <c r="G1242" i="26"/>
  <c r="H1242" i="26" s="1"/>
  <c r="G1243" i="26"/>
  <c r="H1243" i="26" s="1"/>
  <c r="G1244" i="26"/>
  <c r="H1244" i="26" s="1"/>
  <c r="G1245" i="26"/>
  <c r="H1245" i="26" s="1"/>
  <c r="G1246" i="26"/>
  <c r="H1246" i="26" s="1"/>
  <c r="G1247" i="26"/>
  <c r="H1247" i="26" s="1"/>
  <c r="G1248" i="26"/>
  <c r="H1248" i="26" s="1"/>
  <c r="G1249" i="26"/>
  <c r="H1249" i="26" s="1"/>
  <c r="G1250" i="26"/>
  <c r="H1250" i="26" s="1"/>
  <c r="G1251" i="26"/>
  <c r="H1251" i="26" s="1"/>
  <c r="G1252" i="26"/>
  <c r="H1252" i="26" s="1"/>
  <c r="G1253" i="26"/>
  <c r="H1253" i="26" s="1"/>
  <c r="G1254" i="26"/>
  <c r="H1254" i="26" s="1"/>
  <c r="G1255" i="26"/>
  <c r="H1255" i="26" s="1"/>
  <c r="G1256" i="26"/>
  <c r="H1256" i="26" s="1"/>
  <c r="G1257" i="26"/>
  <c r="H1257" i="26" s="1"/>
  <c r="G1258" i="26"/>
  <c r="H1258" i="26" s="1"/>
  <c r="G1259" i="26"/>
  <c r="H1259" i="26" s="1"/>
  <c r="G1260" i="26"/>
  <c r="H1260" i="26" s="1"/>
  <c r="G1261" i="26"/>
  <c r="H1261" i="26" s="1"/>
  <c r="G1262" i="26"/>
  <c r="H1262" i="26" s="1"/>
  <c r="G1263" i="26"/>
  <c r="H1263" i="26" s="1"/>
  <c r="G1264" i="26"/>
  <c r="H1264" i="26" s="1"/>
  <c r="G1265" i="26"/>
  <c r="H1265" i="26" s="1"/>
  <c r="G1266" i="26"/>
  <c r="H1266" i="26" s="1"/>
  <c r="G1267" i="26"/>
  <c r="H1267" i="26" s="1"/>
  <c r="G1268" i="26"/>
  <c r="H1268" i="26" s="1"/>
  <c r="G1269" i="26"/>
  <c r="H1269" i="26" s="1"/>
  <c r="G1270" i="26"/>
  <c r="H1270" i="26" s="1"/>
  <c r="G1271" i="26"/>
  <c r="H1271" i="26" s="1"/>
  <c r="G1272" i="26"/>
  <c r="H1272" i="26" s="1"/>
  <c r="G1273" i="26"/>
  <c r="H1273" i="26" s="1"/>
  <c r="G1274" i="26"/>
  <c r="H1274" i="26" s="1"/>
  <c r="G1275" i="26"/>
  <c r="H1275" i="26" s="1"/>
  <c r="G1276" i="26"/>
  <c r="H1276" i="26" s="1"/>
  <c r="G1277" i="26"/>
  <c r="H1277" i="26" s="1"/>
  <c r="G1278" i="26"/>
  <c r="H1278" i="26" s="1"/>
  <c r="G1279" i="26"/>
  <c r="H1279" i="26" s="1"/>
  <c r="G1280" i="26"/>
  <c r="H1280" i="26" s="1"/>
  <c r="G1281" i="26"/>
  <c r="H1281" i="26" s="1"/>
  <c r="G1282" i="26"/>
  <c r="H1282" i="26" s="1"/>
  <c r="G1283" i="26"/>
  <c r="H1283" i="26" s="1"/>
  <c r="G1284" i="26"/>
  <c r="H1284" i="26" s="1"/>
  <c r="G1285" i="26"/>
  <c r="H1285" i="26" s="1"/>
  <c r="G1286" i="26"/>
  <c r="H1286" i="26" s="1"/>
  <c r="G1287" i="26"/>
  <c r="H1287" i="26" s="1"/>
  <c r="G1288" i="26"/>
  <c r="H1288" i="26" s="1"/>
  <c r="G1289" i="26"/>
  <c r="H1289" i="26" s="1"/>
  <c r="G1290" i="26"/>
  <c r="H1290" i="26" s="1"/>
  <c r="G1291" i="26"/>
  <c r="H1291" i="26" s="1"/>
  <c r="G1292" i="26"/>
  <c r="H1292" i="26" s="1"/>
  <c r="G1293" i="26"/>
  <c r="H1293" i="26" s="1"/>
  <c r="G1294" i="26"/>
  <c r="H1294" i="26" s="1"/>
  <c r="G1295" i="26"/>
  <c r="H1295" i="26" s="1"/>
  <c r="G1296" i="26"/>
  <c r="H1296" i="26" s="1"/>
  <c r="G1297" i="26"/>
  <c r="H1297" i="26" s="1"/>
  <c r="G1298" i="26"/>
  <c r="H1298" i="26" s="1"/>
  <c r="G1299" i="26"/>
  <c r="H1299" i="26" s="1"/>
  <c r="G1300" i="26"/>
  <c r="H1300" i="26" s="1"/>
  <c r="G1301" i="26"/>
  <c r="H1301" i="26" s="1"/>
  <c r="G1302" i="26"/>
  <c r="H1302" i="26" s="1"/>
  <c r="G1303" i="26"/>
  <c r="H1303" i="26" s="1"/>
  <c r="G1304" i="26"/>
  <c r="H1304" i="26" s="1"/>
  <c r="G1305" i="26"/>
  <c r="H1305" i="26" s="1"/>
  <c r="G1306" i="26"/>
  <c r="H1306" i="26" s="1"/>
  <c r="G1307" i="26"/>
  <c r="H1307" i="26" s="1"/>
  <c r="G1308" i="26"/>
  <c r="H1308" i="26" s="1"/>
  <c r="G1309" i="26"/>
  <c r="H1309" i="26" s="1"/>
  <c r="G1310" i="26"/>
  <c r="H1310" i="26" s="1"/>
  <c r="G1311" i="26"/>
  <c r="H1311" i="26" s="1"/>
  <c r="G1312" i="26"/>
  <c r="H1312" i="26" s="1"/>
  <c r="G1313" i="26"/>
  <c r="H1313" i="26" s="1"/>
  <c r="G1314" i="26"/>
  <c r="H1314" i="26" s="1"/>
  <c r="G1315" i="26"/>
  <c r="H1315" i="26" s="1"/>
  <c r="G1316" i="26"/>
  <c r="H1316" i="26" s="1"/>
  <c r="G1317" i="26"/>
  <c r="H1317" i="26" s="1"/>
  <c r="G1318" i="26"/>
  <c r="H1318" i="26" s="1"/>
  <c r="G1319" i="26"/>
  <c r="H1319" i="26" s="1"/>
  <c r="G1320" i="26"/>
  <c r="H1320" i="26" s="1"/>
  <c r="G1321" i="26"/>
  <c r="H1321" i="26" s="1"/>
  <c r="G1322" i="26"/>
  <c r="H1322" i="26" s="1"/>
  <c r="G1323" i="26"/>
  <c r="H1323" i="26" s="1"/>
  <c r="G1324" i="26"/>
  <c r="H1324" i="26" s="1"/>
  <c r="G1325" i="26"/>
  <c r="H1325" i="26" s="1"/>
  <c r="G1326" i="26"/>
  <c r="H1326" i="26" s="1"/>
  <c r="G1327" i="26"/>
  <c r="H1327" i="26" s="1"/>
  <c r="G1328" i="26"/>
  <c r="H1328" i="26" s="1"/>
  <c r="G1329" i="26"/>
  <c r="H1329" i="26" s="1"/>
  <c r="G1330" i="26"/>
  <c r="H1330" i="26" s="1"/>
  <c r="G1331" i="26"/>
  <c r="H1331" i="26" s="1"/>
  <c r="G1332" i="26"/>
  <c r="H1332" i="26" s="1"/>
  <c r="G1333" i="26"/>
  <c r="H1333" i="26" s="1"/>
  <c r="G1334" i="26"/>
  <c r="H1334" i="26" s="1"/>
  <c r="G1335" i="26"/>
  <c r="H1335" i="26" s="1"/>
  <c r="G1336" i="26"/>
  <c r="H1336" i="26" s="1"/>
  <c r="G1337" i="26"/>
  <c r="H1337" i="26" s="1"/>
  <c r="G1338" i="26"/>
  <c r="H1338" i="26" s="1"/>
  <c r="G1339" i="26"/>
  <c r="H1339" i="26" s="1"/>
  <c r="G1340" i="26"/>
  <c r="H1340" i="26" s="1"/>
  <c r="G1341" i="26"/>
  <c r="H1341" i="26" s="1"/>
  <c r="G1342" i="26"/>
  <c r="H1342" i="26" s="1"/>
  <c r="G1343" i="26"/>
  <c r="H1343" i="26" s="1"/>
  <c r="G1344" i="26"/>
  <c r="H1344" i="26" s="1"/>
  <c r="G1345" i="26"/>
  <c r="H1345" i="26" s="1"/>
  <c r="G1346" i="26"/>
  <c r="H1346" i="26" s="1"/>
  <c r="G1347" i="26"/>
  <c r="H1347" i="26" s="1"/>
  <c r="G1348" i="26"/>
  <c r="H1348" i="26" s="1"/>
  <c r="G1349" i="26"/>
  <c r="H1349" i="26" s="1"/>
  <c r="G1350" i="26"/>
  <c r="H1350" i="26" s="1"/>
  <c r="G1351" i="26"/>
  <c r="H1351" i="26" s="1"/>
  <c r="G1352" i="26"/>
  <c r="H1352" i="26" s="1"/>
  <c r="G1353" i="26"/>
  <c r="H1353" i="26" s="1"/>
  <c r="G1354" i="26"/>
  <c r="H1354" i="26" s="1"/>
  <c r="G1355" i="26"/>
  <c r="H1355" i="26" s="1"/>
  <c r="G1356" i="26"/>
  <c r="H1356" i="26" s="1"/>
  <c r="G1357" i="26"/>
  <c r="H1357" i="26" s="1"/>
  <c r="G1358" i="26"/>
  <c r="H1358" i="26" s="1"/>
  <c r="G1359" i="26"/>
  <c r="H1359" i="26" s="1"/>
  <c r="G1360" i="26"/>
  <c r="H1360" i="26" s="1"/>
  <c r="G1361" i="26"/>
  <c r="H1361" i="26" s="1"/>
  <c r="G1362" i="26"/>
  <c r="H1362" i="26" s="1"/>
  <c r="G1363" i="26"/>
  <c r="H1363" i="26" s="1"/>
  <c r="G1364" i="26"/>
  <c r="H1364" i="26" s="1"/>
  <c r="G1365" i="26"/>
  <c r="H1365" i="26" s="1"/>
  <c r="G1366" i="26"/>
  <c r="H1366" i="26" s="1"/>
  <c r="G1367" i="26"/>
  <c r="H1367" i="26" s="1"/>
  <c r="G1368" i="26"/>
  <c r="H1368" i="26" s="1"/>
  <c r="G1369" i="26"/>
  <c r="H1369" i="26" s="1"/>
  <c r="G1370" i="26"/>
  <c r="H1370" i="26" s="1"/>
  <c r="G1371" i="26"/>
  <c r="H1371" i="26" s="1"/>
  <c r="G1372" i="26"/>
  <c r="H1372" i="26" s="1"/>
  <c r="G1373" i="26"/>
  <c r="H1373" i="26" s="1"/>
  <c r="G1374" i="26"/>
  <c r="H1374" i="26" s="1"/>
  <c r="G1375" i="26"/>
  <c r="H1375" i="26" s="1"/>
  <c r="G1376" i="26"/>
  <c r="H1376" i="26" s="1"/>
  <c r="G1377" i="26"/>
  <c r="H1377" i="26" s="1"/>
  <c r="G1378" i="26"/>
  <c r="H1378" i="26" s="1"/>
  <c r="G1379" i="26"/>
  <c r="H1379" i="26" s="1"/>
  <c r="G1380" i="26"/>
  <c r="H1380" i="26" s="1"/>
  <c r="G1381" i="26"/>
  <c r="H1381" i="26" s="1"/>
  <c r="G1382" i="26"/>
  <c r="H1382" i="26" s="1"/>
  <c r="G1383" i="26"/>
  <c r="H1383" i="26" s="1"/>
  <c r="G1384" i="26"/>
  <c r="H1384" i="26" s="1"/>
  <c r="G1385" i="26"/>
  <c r="H1385" i="26" s="1"/>
  <c r="G1386" i="26"/>
  <c r="H1386" i="26" s="1"/>
  <c r="G1387" i="26"/>
  <c r="H1387" i="26" s="1"/>
  <c r="G1388" i="26"/>
  <c r="H1388" i="26" s="1"/>
  <c r="G1389" i="26"/>
  <c r="H1389" i="26" s="1"/>
  <c r="G1390" i="26"/>
  <c r="H1390" i="26" s="1"/>
  <c r="G1391" i="26"/>
  <c r="H1391" i="26" s="1"/>
  <c r="G1392" i="26"/>
  <c r="H1392" i="26" s="1"/>
  <c r="G1393" i="26"/>
  <c r="H1393" i="26" s="1"/>
  <c r="G1394" i="26"/>
  <c r="H1394" i="26" s="1"/>
  <c r="G1395" i="26"/>
  <c r="H1395" i="26" s="1"/>
  <c r="G1396" i="26"/>
  <c r="H1396" i="26" s="1"/>
  <c r="G1397" i="26"/>
  <c r="H1397" i="26" s="1"/>
  <c r="G1398" i="26"/>
  <c r="H1398" i="26" s="1"/>
  <c r="G1399" i="26"/>
  <c r="H1399" i="26" s="1"/>
  <c r="G1400" i="26"/>
  <c r="H1400" i="26" s="1"/>
  <c r="G1401" i="26"/>
  <c r="H1401" i="26" s="1"/>
  <c r="G1402" i="26"/>
  <c r="H1402" i="26" s="1"/>
  <c r="G1403" i="26"/>
  <c r="H1403" i="26" s="1"/>
  <c r="G1404" i="26"/>
  <c r="H1404" i="26" s="1"/>
  <c r="G1405" i="26"/>
  <c r="H1405" i="26" s="1"/>
  <c r="G1406" i="26"/>
  <c r="H1406" i="26" s="1"/>
  <c r="G1407" i="26"/>
  <c r="H1407" i="26" s="1"/>
  <c r="G1408" i="26"/>
  <c r="H1408" i="26" s="1"/>
  <c r="G1409" i="26"/>
  <c r="H1409" i="26" s="1"/>
  <c r="G1410" i="26"/>
  <c r="H1410" i="26" s="1"/>
  <c r="G1411" i="26"/>
  <c r="H1411" i="26" s="1"/>
  <c r="G1412" i="26"/>
  <c r="H1412" i="26" s="1"/>
  <c r="G1413" i="26"/>
  <c r="H1413" i="26" s="1"/>
  <c r="G1414" i="26"/>
  <c r="H1414" i="26" s="1"/>
  <c r="G1415" i="26"/>
  <c r="H1415" i="26" s="1"/>
  <c r="G1416" i="26"/>
  <c r="H1416" i="26" s="1"/>
  <c r="G1417" i="26"/>
  <c r="H1417" i="26" s="1"/>
  <c r="G1418" i="26"/>
  <c r="H1418" i="26" s="1"/>
  <c r="G1419" i="26"/>
  <c r="H1419" i="26" s="1"/>
  <c r="G1420" i="26"/>
  <c r="H1420" i="26" s="1"/>
  <c r="G1421" i="26"/>
  <c r="H1421" i="26" s="1"/>
  <c r="G1422" i="26"/>
  <c r="H1422" i="26" s="1"/>
  <c r="G1423" i="26"/>
  <c r="H1423" i="26" s="1"/>
  <c r="G1424" i="26"/>
  <c r="H1424" i="26" s="1"/>
  <c r="G1425" i="26"/>
  <c r="H1425" i="26" s="1"/>
  <c r="G1426" i="26"/>
  <c r="H1426" i="26" s="1"/>
  <c r="G1427" i="26"/>
  <c r="H1427" i="26" s="1"/>
  <c r="G1428" i="26"/>
  <c r="H1428" i="26" s="1"/>
  <c r="G1429" i="26"/>
  <c r="H1429" i="26" s="1"/>
  <c r="G1430" i="26"/>
  <c r="H1430" i="26" s="1"/>
  <c r="G1431" i="26"/>
  <c r="H1431" i="26" s="1"/>
  <c r="G1432" i="26"/>
  <c r="H1432" i="26" s="1"/>
  <c r="G1433" i="26"/>
  <c r="H1433" i="26" s="1"/>
  <c r="G1434" i="26"/>
  <c r="H1434" i="26" s="1"/>
  <c r="G1435" i="26"/>
  <c r="H1435" i="26" s="1"/>
  <c r="G1436" i="26"/>
  <c r="H1436" i="26" s="1"/>
  <c r="G1437" i="26"/>
  <c r="H1437" i="26" s="1"/>
  <c r="G1438" i="26"/>
  <c r="H1438" i="26" s="1"/>
  <c r="G1439" i="26"/>
  <c r="H1439" i="26" s="1"/>
  <c r="G1440" i="26"/>
  <c r="H1440" i="26" s="1"/>
  <c r="G1441" i="26"/>
  <c r="H1441" i="26" s="1"/>
  <c r="G1442" i="26"/>
  <c r="H1442" i="26" s="1"/>
  <c r="G1443" i="26"/>
  <c r="H1443" i="26" s="1"/>
  <c r="G1444" i="26"/>
  <c r="H1444" i="26" s="1"/>
  <c r="G1445" i="26"/>
  <c r="H1445" i="26" s="1"/>
  <c r="G1446" i="26"/>
  <c r="H1446" i="26" s="1"/>
  <c r="G1447" i="26"/>
  <c r="H1447" i="26" s="1"/>
  <c r="G1448" i="26"/>
  <c r="H1448" i="26" s="1"/>
  <c r="G1449" i="26"/>
  <c r="H1449" i="26" s="1"/>
  <c r="G1450" i="26"/>
  <c r="H1450" i="26" s="1"/>
  <c r="G1451" i="26"/>
  <c r="H1451" i="26" s="1"/>
  <c r="G1452" i="26"/>
  <c r="H1452" i="26" s="1"/>
  <c r="G1453" i="26"/>
  <c r="H1453" i="26" s="1"/>
  <c r="G1454" i="26"/>
  <c r="H1454" i="26" s="1"/>
  <c r="G1455" i="26"/>
  <c r="H1455" i="26" s="1"/>
  <c r="G1456" i="26"/>
  <c r="H1456" i="26" s="1"/>
  <c r="G1457" i="26"/>
  <c r="H1457" i="26" s="1"/>
  <c r="G1458" i="26"/>
  <c r="H1458" i="26" s="1"/>
  <c r="G1459" i="26"/>
  <c r="H1459" i="26" s="1"/>
  <c r="G1460" i="26"/>
  <c r="H1460" i="26" s="1"/>
  <c r="G1461" i="26"/>
  <c r="H1461" i="26" s="1"/>
  <c r="G1462" i="26"/>
  <c r="H1462" i="26" s="1"/>
  <c r="G1463" i="26"/>
  <c r="H1463" i="26" s="1"/>
  <c r="G1464" i="26"/>
  <c r="H1464" i="26" s="1"/>
  <c r="G1465" i="26"/>
  <c r="H1465" i="26" s="1"/>
  <c r="G1466" i="26"/>
  <c r="H1466" i="26" s="1"/>
  <c r="G1467" i="26"/>
  <c r="H1467" i="26" s="1"/>
  <c r="G1468" i="26"/>
  <c r="H1468" i="26" s="1"/>
  <c r="G1469" i="26"/>
  <c r="H1469" i="26" s="1"/>
  <c r="G1470" i="26"/>
  <c r="H1470" i="26" s="1"/>
  <c r="G1471" i="26"/>
  <c r="H1471" i="26" s="1"/>
  <c r="G1472" i="26"/>
  <c r="H1472" i="26" s="1"/>
  <c r="G1473" i="26"/>
  <c r="H1473" i="26" s="1"/>
  <c r="G1474" i="26"/>
  <c r="H1474" i="26" s="1"/>
  <c r="G1475" i="26"/>
  <c r="H1475" i="26" s="1"/>
  <c r="G1476" i="26"/>
  <c r="H1476" i="26" s="1"/>
  <c r="G1477" i="26"/>
  <c r="H1477" i="26" s="1"/>
  <c r="G1478" i="26"/>
  <c r="H1478" i="26" s="1"/>
  <c r="G1479" i="26"/>
  <c r="H1479" i="26" s="1"/>
  <c r="G1480" i="26"/>
  <c r="H1480" i="26" s="1"/>
  <c r="G1481" i="26"/>
  <c r="H1481" i="26" s="1"/>
  <c r="G1482" i="26"/>
  <c r="H1482" i="26" s="1"/>
  <c r="G1483" i="26"/>
  <c r="H1483" i="26" s="1"/>
  <c r="G1484" i="26"/>
  <c r="H1484" i="26" s="1"/>
  <c r="G1485" i="26"/>
  <c r="H1485" i="26" s="1"/>
  <c r="G1486" i="26"/>
  <c r="H1486" i="26" s="1"/>
  <c r="G1487" i="26"/>
  <c r="H1487" i="26" s="1"/>
  <c r="G1488" i="26"/>
  <c r="H1488" i="26" s="1"/>
  <c r="G1489" i="26"/>
  <c r="H1489" i="26" s="1"/>
  <c r="G1490" i="26"/>
  <c r="H1490" i="26" s="1"/>
  <c r="G1491" i="26"/>
  <c r="H1491" i="26" s="1"/>
  <c r="G1492" i="26"/>
  <c r="H1492" i="26" s="1"/>
  <c r="G1493" i="26"/>
  <c r="H1493" i="26" s="1"/>
  <c r="G1494" i="26"/>
  <c r="H1494" i="26" s="1"/>
  <c r="G1495" i="26"/>
  <c r="H1495" i="26" s="1"/>
  <c r="G1496" i="26"/>
  <c r="H1496" i="26" s="1"/>
  <c r="G1497" i="26"/>
  <c r="H1497" i="26" s="1"/>
  <c r="G1498" i="26"/>
  <c r="H1498" i="26" s="1"/>
  <c r="G1499" i="26"/>
  <c r="H1499" i="26" s="1"/>
  <c r="G1500" i="26"/>
  <c r="H1500" i="26" s="1"/>
  <c r="G1501" i="26"/>
  <c r="H1501" i="26" s="1"/>
  <c r="G1502" i="26"/>
  <c r="H1502" i="26" s="1"/>
  <c r="G1503" i="26"/>
  <c r="H1503" i="26" s="1"/>
  <c r="G1504" i="26"/>
  <c r="H1504" i="26" s="1"/>
  <c r="G1505" i="26"/>
  <c r="H1505" i="26" s="1"/>
  <c r="G1506" i="26"/>
  <c r="H1506" i="26" s="1"/>
  <c r="G1507" i="26"/>
  <c r="H1507" i="26" s="1"/>
  <c r="G1508" i="26"/>
  <c r="H1508" i="26" s="1"/>
  <c r="G1509" i="26"/>
  <c r="H1509" i="26" s="1"/>
  <c r="G1510" i="26"/>
  <c r="H1510" i="26" s="1"/>
  <c r="G1511" i="26"/>
  <c r="H1511" i="26" s="1"/>
  <c r="G1512" i="26"/>
  <c r="H1512" i="26" s="1"/>
  <c r="G1513" i="26"/>
  <c r="H1513" i="26" s="1"/>
  <c r="G1514" i="26"/>
  <c r="H1514" i="26" s="1"/>
  <c r="G1515" i="26"/>
  <c r="H1515" i="26" s="1"/>
  <c r="G1516" i="26"/>
  <c r="H1516" i="26" s="1"/>
  <c r="G1517" i="26"/>
  <c r="H1517" i="26" s="1"/>
  <c r="G1518" i="26"/>
  <c r="H1518" i="26" s="1"/>
  <c r="G1519" i="26"/>
  <c r="H1519" i="26" s="1"/>
  <c r="G1520" i="26"/>
  <c r="H1520" i="26" s="1"/>
  <c r="G1521" i="26"/>
  <c r="H1521" i="26" s="1"/>
  <c r="G1522" i="26"/>
  <c r="H1522" i="26" s="1"/>
  <c r="G1523" i="26"/>
  <c r="H1523" i="26" s="1"/>
  <c r="G1524" i="26"/>
  <c r="H1524" i="26" s="1"/>
  <c r="G1525" i="26"/>
  <c r="H1525" i="26" s="1"/>
  <c r="G1526" i="26"/>
  <c r="H1526" i="26" s="1"/>
  <c r="G1527" i="26"/>
  <c r="H1527" i="26" s="1"/>
  <c r="G1528" i="26"/>
  <c r="H1528" i="26" s="1"/>
  <c r="G1529" i="26"/>
  <c r="H1529" i="26" s="1"/>
  <c r="G1530" i="26"/>
  <c r="H1530" i="26" s="1"/>
  <c r="G1531" i="26"/>
  <c r="H1531" i="26" s="1"/>
  <c r="G1532" i="26"/>
  <c r="H1532" i="26" s="1"/>
  <c r="G1533" i="26"/>
  <c r="H1533" i="26" s="1"/>
  <c r="G1534" i="26"/>
  <c r="H1534" i="26" s="1"/>
  <c r="G1535" i="26"/>
  <c r="H1535" i="26" s="1"/>
  <c r="G1536" i="26"/>
  <c r="H1536" i="26" s="1"/>
  <c r="G1537" i="26"/>
  <c r="H1537" i="26" s="1"/>
  <c r="G1538" i="26"/>
  <c r="H1538" i="26" s="1"/>
  <c r="G1539" i="26"/>
  <c r="H1539" i="26" s="1"/>
  <c r="G1540" i="26"/>
  <c r="H1540" i="26" s="1"/>
  <c r="G1541" i="26"/>
  <c r="H1541" i="26" s="1"/>
  <c r="G1542" i="26"/>
  <c r="H1542" i="26" s="1"/>
  <c r="G1543" i="26"/>
  <c r="H1543" i="26" s="1"/>
  <c r="G1544" i="26"/>
  <c r="H1544" i="26" s="1"/>
  <c r="G1545" i="26"/>
  <c r="H1545" i="26" s="1"/>
  <c r="G1546" i="26"/>
  <c r="H1546" i="26" s="1"/>
  <c r="G1547" i="26"/>
  <c r="H1547" i="26" s="1"/>
  <c r="G1548" i="26"/>
  <c r="H1548" i="26" s="1"/>
  <c r="G1549" i="26"/>
  <c r="H1549" i="26" s="1"/>
  <c r="G1550" i="26"/>
  <c r="H1550" i="26" s="1"/>
  <c r="G1551" i="26"/>
  <c r="H1551" i="26" s="1"/>
  <c r="G1552" i="26"/>
  <c r="H1552" i="26" s="1"/>
  <c r="G1553" i="26"/>
  <c r="H1553" i="26" s="1"/>
  <c r="G1554" i="26"/>
  <c r="H1554" i="26" s="1"/>
  <c r="G1555" i="26"/>
  <c r="H1555" i="26" s="1"/>
  <c r="G1556" i="26"/>
  <c r="H1556" i="26" s="1"/>
  <c r="G1557" i="26"/>
  <c r="H1557" i="26" s="1"/>
  <c r="G1558" i="26"/>
  <c r="H1558" i="26" s="1"/>
  <c r="G1559" i="26"/>
  <c r="H1559" i="26" s="1"/>
  <c r="G1560" i="26"/>
  <c r="H1560" i="26" s="1"/>
  <c r="G1561" i="26"/>
  <c r="H1561" i="26" s="1"/>
  <c r="G1562" i="26"/>
  <c r="H1562" i="26" s="1"/>
  <c r="G1563" i="26"/>
  <c r="H1563" i="26" s="1"/>
  <c r="G1564" i="26"/>
  <c r="H1564" i="26" s="1"/>
  <c r="G1565" i="26"/>
  <c r="H1565" i="26" s="1"/>
  <c r="G1566" i="26"/>
  <c r="H1566" i="26" s="1"/>
  <c r="G1567" i="26"/>
  <c r="H1567" i="26" s="1"/>
  <c r="G1568" i="26"/>
  <c r="H1568" i="26" s="1"/>
  <c r="G1569" i="26"/>
  <c r="H1569" i="26" s="1"/>
  <c r="G1570" i="26"/>
  <c r="H1570" i="26" s="1"/>
  <c r="G1571" i="26"/>
  <c r="H1571" i="26" s="1"/>
  <c r="G1572" i="26"/>
  <c r="H1572" i="26" s="1"/>
  <c r="G1573" i="26"/>
  <c r="H1573" i="26" s="1"/>
  <c r="G1574" i="26"/>
  <c r="H1574" i="26" s="1"/>
  <c r="G1575" i="26"/>
  <c r="H1575" i="26" s="1"/>
  <c r="G1576" i="26"/>
  <c r="H1576" i="26" s="1"/>
  <c r="G1577" i="26"/>
  <c r="H1577" i="26" s="1"/>
  <c r="G1578" i="26"/>
  <c r="H1578" i="26" s="1"/>
  <c r="G1579" i="26"/>
  <c r="H1579" i="26" s="1"/>
  <c r="G1580" i="26"/>
  <c r="H1580" i="26" s="1"/>
  <c r="G1581" i="26"/>
  <c r="H1581" i="26" s="1"/>
  <c r="G1582" i="26"/>
  <c r="H1582" i="26" s="1"/>
  <c r="G1583" i="26"/>
  <c r="H1583" i="26" s="1"/>
  <c r="G1584" i="26"/>
  <c r="H1584" i="26" s="1"/>
  <c r="G1585" i="26"/>
  <c r="H1585" i="26" s="1"/>
  <c r="G1586" i="26"/>
  <c r="H1586" i="26" s="1"/>
  <c r="G1587" i="26"/>
  <c r="H1587" i="26" s="1"/>
  <c r="G1588" i="26"/>
  <c r="H1588" i="26" s="1"/>
  <c r="G1589" i="26"/>
  <c r="H1589" i="26" s="1"/>
  <c r="G1590" i="26"/>
  <c r="H1590" i="26" s="1"/>
  <c r="G1591" i="26"/>
  <c r="H1591" i="26" s="1"/>
  <c r="G1592" i="26"/>
  <c r="H1592" i="26" s="1"/>
  <c r="G1593" i="26"/>
  <c r="H1593" i="26" s="1"/>
  <c r="G1594" i="26"/>
  <c r="H1594" i="26" s="1"/>
  <c r="G1595" i="26"/>
  <c r="H1595" i="26" s="1"/>
  <c r="G1596" i="26"/>
  <c r="H1596" i="26" s="1"/>
  <c r="G1597" i="26"/>
  <c r="H1597" i="26" s="1"/>
  <c r="G1598" i="26"/>
  <c r="H1598" i="26" s="1"/>
  <c r="G1599" i="26"/>
  <c r="H1599" i="26" s="1"/>
  <c r="G1600" i="26"/>
  <c r="H1600" i="26" s="1"/>
  <c r="G1601" i="26"/>
  <c r="H1601" i="26" s="1"/>
  <c r="G1602" i="26"/>
  <c r="H1602" i="26" s="1"/>
  <c r="G1603" i="26"/>
  <c r="H1603" i="26" s="1"/>
  <c r="G1604" i="26"/>
  <c r="H1604" i="26" s="1"/>
  <c r="G1605" i="26"/>
  <c r="H1605" i="26" s="1"/>
  <c r="G1606" i="26"/>
  <c r="H1606" i="26" s="1"/>
  <c r="G1607" i="26"/>
  <c r="H1607" i="26" s="1"/>
  <c r="G1608" i="26"/>
  <c r="H1608" i="26" s="1"/>
  <c r="G1609" i="26"/>
  <c r="H1609" i="26" s="1"/>
  <c r="G1610" i="26"/>
  <c r="H1610" i="26" s="1"/>
  <c r="G1611" i="26"/>
  <c r="H1611" i="26" s="1"/>
  <c r="G1612" i="26"/>
  <c r="H1612" i="26" s="1"/>
  <c r="G1613" i="26"/>
  <c r="H1613" i="26" s="1"/>
  <c r="G1614" i="26"/>
  <c r="H1614" i="26" s="1"/>
  <c r="G1615" i="26"/>
  <c r="H1615" i="26" s="1"/>
  <c r="G1616" i="26"/>
  <c r="H1616" i="26" s="1"/>
  <c r="G1617" i="26"/>
  <c r="H1617" i="26" s="1"/>
  <c r="G1618" i="26"/>
  <c r="H1618" i="26" s="1"/>
  <c r="G1619" i="26"/>
  <c r="H1619" i="26" s="1"/>
  <c r="G1620" i="26"/>
  <c r="H1620" i="26" s="1"/>
  <c r="G1621" i="26"/>
  <c r="H1621" i="26" s="1"/>
  <c r="G1622" i="26"/>
  <c r="H1622" i="26" s="1"/>
  <c r="G1623" i="26"/>
  <c r="H1623" i="26" s="1"/>
  <c r="G1624" i="26"/>
  <c r="H1624" i="26" s="1"/>
  <c r="G1625" i="26"/>
  <c r="H1625" i="26" s="1"/>
  <c r="G1626" i="26"/>
  <c r="H1626" i="26" s="1"/>
  <c r="G1627" i="26"/>
  <c r="H1627" i="26" s="1"/>
  <c r="G1628" i="26"/>
  <c r="H1628" i="26" s="1"/>
  <c r="G1629" i="26"/>
  <c r="H1629" i="26" s="1"/>
  <c r="G1630" i="26"/>
  <c r="H1630" i="26" s="1"/>
  <c r="G1631" i="26"/>
  <c r="H1631" i="26" s="1"/>
  <c r="G1632" i="26"/>
  <c r="H1632" i="26" s="1"/>
  <c r="G1633" i="26"/>
  <c r="H1633" i="26" s="1"/>
  <c r="G1634" i="26"/>
  <c r="H1634" i="26" s="1"/>
  <c r="G1635" i="26"/>
  <c r="H1635" i="26" s="1"/>
  <c r="G1636" i="26"/>
  <c r="H1636" i="26" s="1"/>
  <c r="G1637" i="26"/>
  <c r="H1637" i="26" s="1"/>
  <c r="G1638" i="26"/>
  <c r="H1638" i="26" s="1"/>
  <c r="G1639" i="26"/>
  <c r="H1639" i="26" s="1"/>
  <c r="G1640" i="26"/>
  <c r="H1640" i="26" s="1"/>
  <c r="G1641" i="26"/>
  <c r="H1641" i="26" s="1"/>
  <c r="G1642" i="26"/>
  <c r="H1642" i="26" s="1"/>
  <c r="G1643" i="26"/>
  <c r="H1643" i="26" s="1"/>
  <c r="G1644" i="26"/>
  <c r="H1644" i="26" s="1"/>
  <c r="G1645" i="26"/>
  <c r="H1645" i="26" s="1"/>
  <c r="G1646" i="26"/>
  <c r="H1646" i="26" s="1"/>
  <c r="G1647" i="26"/>
  <c r="H1647" i="26" s="1"/>
  <c r="G1648" i="26"/>
  <c r="H1648" i="26" s="1"/>
  <c r="G1649" i="26"/>
  <c r="H1649" i="26" s="1"/>
  <c r="G1650" i="26"/>
  <c r="H1650" i="26" s="1"/>
  <c r="G1651" i="26"/>
  <c r="H1651" i="26" s="1"/>
  <c r="G1652" i="26"/>
  <c r="H1652" i="26" s="1"/>
  <c r="G1653" i="26"/>
  <c r="H1653" i="26" s="1"/>
  <c r="G1654" i="26"/>
  <c r="H1654" i="26" s="1"/>
  <c r="G1655" i="26"/>
  <c r="H1655" i="26" s="1"/>
  <c r="G1656" i="26"/>
  <c r="H1656" i="26" s="1"/>
  <c r="G1657" i="26"/>
  <c r="H1657" i="26" s="1"/>
  <c r="G1658" i="26"/>
  <c r="H1658" i="26" s="1"/>
  <c r="G1659" i="26"/>
  <c r="H1659" i="26" s="1"/>
  <c r="G1660" i="26"/>
  <c r="H1660" i="26" s="1"/>
  <c r="G1661" i="26"/>
  <c r="H1661" i="26" s="1"/>
  <c r="G1662" i="26"/>
  <c r="H1662" i="26" s="1"/>
  <c r="G1663" i="26"/>
  <c r="H1663" i="26" s="1"/>
  <c r="G1664" i="26"/>
  <c r="H1664" i="26" s="1"/>
  <c r="G1665" i="26"/>
  <c r="H1665" i="26" s="1"/>
  <c r="G1666" i="26"/>
  <c r="H1666" i="26" s="1"/>
  <c r="G1667" i="26"/>
  <c r="H1667" i="26" s="1"/>
  <c r="G1668" i="26"/>
  <c r="H1668" i="26" s="1"/>
  <c r="G1669" i="26"/>
  <c r="H1669" i="26" s="1"/>
  <c r="G1670" i="26"/>
  <c r="H1670" i="26" s="1"/>
  <c r="G1671" i="26"/>
  <c r="H1671" i="26" s="1"/>
  <c r="G1672" i="26"/>
  <c r="H1672" i="26" s="1"/>
  <c r="G1673" i="26"/>
  <c r="H1673" i="26" s="1"/>
  <c r="G1674" i="26"/>
  <c r="H1674" i="26" s="1"/>
  <c r="G1675" i="26"/>
  <c r="H1675" i="26" s="1"/>
  <c r="G1676" i="26"/>
  <c r="H1676" i="26" s="1"/>
  <c r="G1677" i="26"/>
  <c r="H1677" i="26" s="1"/>
  <c r="G1678" i="26"/>
  <c r="H1678" i="26" s="1"/>
  <c r="G1679" i="26"/>
  <c r="H1679" i="26" s="1"/>
  <c r="G1680" i="26"/>
  <c r="H1680" i="26" s="1"/>
  <c r="G1681" i="26"/>
  <c r="H1681" i="26" s="1"/>
  <c r="G1682" i="26"/>
  <c r="H1682" i="26" s="1"/>
  <c r="G1683" i="26"/>
  <c r="H1683" i="26" s="1"/>
  <c r="G1684" i="26"/>
  <c r="H1684" i="26" s="1"/>
  <c r="G1685" i="26"/>
  <c r="H1685" i="26" s="1"/>
  <c r="G1686" i="26"/>
  <c r="H1686" i="26" s="1"/>
  <c r="G1687" i="26"/>
  <c r="H1687" i="26" s="1"/>
  <c r="G1688" i="26"/>
  <c r="H1688" i="26" s="1"/>
  <c r="G1689" i="26"/>
  <c r="H1689" i="26" s="1"/>
  <c r="G1690" i="26"/>
  <c r="H1690" i="26" s="1"/>
  <c r="G1691" i="26"/>
  <c r="H1691" i="26" s="1"/>
  <c r="G1692" i="26"/>
  <c r="H1692" i="26" s="1"/>
  <c r="G1693" i="26"/>
  <c r="H1693" i="26" s="1"/>
  <c r="G1694" i="26"/>
  <c r="H1694" i="26" s="1"/>
  <c r="G1695" i="26"/>
  <c r="H1695" i="26" s="1"/>
  <c r="G1696" i="26"/>
  <c r="H1696" i="26" s="1"/>
  <c r="G1697" i="26"/>
  <c r="H1697" i="26" s="1"/>
  <c r="G1698" i="26"/>
  <c r="H1698" i="26" s="1"/>
  <c r="G1699" i="26"/>
  <c r="H1699" i="26" s="1"/>
  <c r="G1700" i="26"/>
  <c r="H1700" i="26" s="1"/>
  <c r="G1701" i="26"/>
  <c r="H1701" i="26" s="1"/>
  <c r="G1702" i="26"/>
  <c r="H1702" i="26" s="1"/>
  <c r="G1703" i="26"/>
  <c r="H1703" i="26" s="1"/>
  <c r="G1704" i="26"/>
  <c r="H1704" i="26" s="1"/>
  <c r="G1705" i="26"/>
  <c r="H1705" i="26" s="1"/>
  <c r="G1706" i="26"/>
  <c r="H1706" i="26" s="1"/>
  <c r="G1707" i="26"/>
  <c r="H1707" i="26" s="1"/>
  <c r="G1708" i="26"/>
  <c r="H1708" i="26" s="1"/>
  <c r="G1709" i="26"/>
  <c r="H1709" i="26" s="1"/>
  <c r="G1710" i="26"/>
  <c r="H1710" i="26" s="1"/>
  <c r="G1711" i="26"/>
  <c r="H1711" i="26" s="1"/>
  <c r="G1712" i="26"/>
  <c r="H1712" i="26" s="1"/>
  <c r="G1713" i="26"/>
  <c r="H1713" i="26" s="1"/>
  <c r="G1714" i="26"/>
  <c r="H1714" i="26" s="1"/>
  <c r="G1715" i="26"/>
  <c r="H1715" i="26" s="1"/>
  <c r="G1716" i="26"/>
  <c r="H1716" i="26" s="1"/>
  <c r="G1717" i="26"/>
  <c r="H1717" i="26" s="1"/>
  <c r="G1718" i="26"/>
  <c r="H1718" i="26" s="1"/>
  <c r="G1719" i="26"/>
  <c r="H1719" i="26" s="1"/>
  <c r="G1720" i="26"/>
  <c r="H1720" i="26" s="1"/>
  <c r="G1721" i="26"/>
  <c r="H1721" i="26" s="1"/>
  <c r="G1722" i="26"/>
  <c r="H1722" i="26" s="1"/>
  <c r="G1723" i="26"/>
  <c r="H1723" i="26" s="1"/>
  <c r="G1724" i="26"/>
  <c r="H1724" i="26" s="1"/>
  <c r="G1725" i="26"/>
  <c r="H1725" i="26" s="1"/>
  <c r="G1726" i="26"/>
  <c r="H1726" i="26" s="1"/>
  <c r="G1727" i="26"/>
  <c r="H1727" i="26" s="1"/>
  <c r="G1728" i="26"/>
  <c r="H1728" i="26" s="1"/>
  <c r="G1729" i="26"/>
  <c r="H1729" i="26" s="1"/>
  <c r="G1730" i="26"/>
  <c r="H1730" i="26" s="1"/>
  <c r="G1731" i="26"/>
  <c r="H1731" i="26" s="1"/>
  <c r="G1732" i="26"/>
  <c r="H1732" i="26" s="1"/>
  <c r="G1733" i="26"/>
  <c r="H1733" i="26" s="1"/>
  <c r="G1734" i="26"/>
  <c r="H1734" i="26" s="1"/>
  <c r="G1735" i="26"/>
  <c r="H1735" i="26" s="1"/>
  <c r="G1736" i="26"/>
  <c r="H1736" i="26" s="1"/>
  <c r="G1737" i="26"/>
  <c r="H1737" i="26" s="1"/>
  <c r="G1738" i="26"/>
  <c r="H1738" i="26" s="1"/>
  <c r="G1739" i="26"/>
  <c r="H1739" i="26" s="1"/>
  <c r="G1740" i="26"/>
  <c r="H1740" i="26" s="1"/>
  <c r="G1741" i="26"/>
  <c r="H1741" i="26" s="1"/>
  <c r="G1742" i="26"/>
  <c r="H1742" i="26" s="1"/>
  <c r="G1743" i="26"/>
  <c r="H1743" i="26" s="1"/>
  <c r="G1744" i="26"/>
  <c r="H1744" i="26" s="1"/>
  <c r="G1745" i="26"/>
  <c r="H1745" i="26" s="1"/>
  <c r="G1746" i="26"/>
  <c r="H1746" i="26" s="1"/>
  <c r="G1747" i="26"/>
  <c r="H1747" i="26" s="1"/>
  <c r="G1748" i="26"/>
  <c r="H1748" i="26" s="1"/>
  <c r="G1749" i="26"/>
  <c r="H1749" i="26" s="1"/>
  <c r="G1750" i="26"/>
  <c r="H1750" i="26" s="1"/>
  <c r="G1751" i="26"/>
  <c r="H1751" i="26" s="1"/>
  <c r="G1752" i="26"/>
  <c r="H1752" i="26" s="1"/>
  <c r="G1753" i="26"/>
  <c r="H1753" i="26" s="1"/>
  <c r="G1754" i="26"/>
  <c r="H1754" i="26" s="1"/>
  <c r="G1755" i="26"/>
  <c r="H1755" i="26" s="1"/>
  <c r="G1756" i="26"/>
  <c r="H1756" i="26" s="1"/>
  <c r="G1757" i="26"/>
  <c r="H1757" i="26" s="1"/>
  <c r="G1758" i="26"/>
  <c r="H1758" i="26" s="1"/>
  <c r="G1759" i="26"/>
  <c r="H1759" i="26" s="1"/>
  <c r="G1760" i="26"/>
  <c r="H1760" i="26" s="1"/>
  <c r="G1761" i="26"/>
  <c r="H1761" i="26" s="1"/>
  <c r="G1762" i="26"/>
  <c r="H1762" i="26" s="1"/>
  <c r="G1763" i="26"/>
  <c r="H1763" i="26" s="1"/>
  <c r="G1764" i="26"/>
  <c r="H1764" i="26" s="1"/>
  <c r="G1765" i="26"/>
  <c r="H1765" i="26" s="1"/>
  <c r="G1766" i="26"/>
  <c r="H1766" i="26" s="1"/>
  <c r="G1767" i="26"/>
  <c r="H1767" i="26" s="1"/>
  <c r="G1768" i="26"/>
  <c r="H1768" i="26" s="1"/>
  <c r="G1769" i="26"/>
  <c r="H1769" i="26" s="1"/>
  <c r="G1770" i="26"/>
  <c r="H1770" i="26" s="1"/>
  <c r="G1771" i="26"/>
  <c r="H1771" i="26" s="1"/>
  <c r="G1772" i="26"/>
  <c r="H1772" i="26" s="1"/>
  <c r="G1773" i="26"/>
  <c r="H1773" i="26" s="1"/>
  <c r="G1774" i="26"/>
  <c r="H1774" i="26" s="1"/>
  <c r="G1775" i="26"/>
  <c r="H1775" i="26" s="1"/>
  <c r="G1776" i="26"/>
  <c r="H1776" i="26" s="1"/>
  <c r="G1777" i="26"/>
  <c r="H1777" i="26" s="1"/>
  <c r="G1778" i="26"/>
  <c r="H1778" i="26" s="1"/>
  <c r="G1779" i="26"/>
  <c r="H1779" i="26" s="1"/>
  <c r="G1780" i="26"/>
  <c r="H1780" i="26" s="1"/>
  <c r="G1781" i="26"/>
  <c r="H1781" i="26" s="1"/>
  <c r="G1782" i="26"/>
  <c r="H1782" i="26" s="1"/>
  <c r="G1783" i="26"/>
  <c r="H1783" i="26" s="1"/>
  <c r="G1784" i="26"/>
  <c r="H1784" i="26" s="1"/>
  <c r="G1785" i="26"/>
  <c r="H1785" i="26" s="1"/>
  <c r="G1786" i="26"/>
  <c r="H1786" i="26" s="1"/>
  <c r="G1787" i="26"/>
  <c r="H1787" i="26" s="1"/>
  <c r="G1788" i="26"/>
  <c r="H1788" i="26" s="1"/>
  <c r="G1789" i="26"/>
  <c r="H1789" i="26" s="1"/>
  <c r="G1790" i="26"/>
  <c r="H1790" i="26" s="1"/>
  <c r="G1791" i="26"/>
  <c r="H1791" i="26" s="1"/>
  <c r="G1792" i="26"/>
  <c r="H1792" i="26" s="1"/>
  <c r="G1793" i="26"/>
  <c r="H1793" i="26" s="1"/>
  <c r="G1794" i="26"/>
  <c r="H1794" i="26" s="1"/>
  <c r="G1795" i="26"/>
  <c r="H1795" i="26" s="1"/>
  <c r="G1796" i="26"/>
  <c r="H1796" i="26" s="1"/>
  <c r="G1797" i="26"/>
  <c r="H1797" i="26" s="1"/>
  <c r="G1798" i="26"/>
  <c r="H1798" i="26" s="1"/>
  <c r="G1799" i="26"/>
  <c r="H1799" i="26" s="1"/>
  <c r="G1800" i="26"/>
  <c r="H1800" i="26" s="1"/>
  <c r="G1801" i="26"/>
  <c r="H1801" i="26" s="1"/>
  <c r="G1802" i="26"/>
  <c r="H1802" i="26" s="1"/>
  <c r="G1803" i="26"/>
  <c r="H1803" i="26" s="1"/>
  <c r="G1804" i="26"/>
  <c r="H1804" i="26" s="1"/>
  <c r="G1805" i="26"/>
  <c r="H1805" i="26" s="1"/>
  <c r="G1806" i="26"/>
  <c r="H1806" i="26" s="1"/>
  <c r="G1807" i="26"/>
  <c r="H1807" i="26" s="1"/>
  <c r="G1808" i="26"/>
  <c r="H1808" i="26" s="1"/>
  <c r="G1809" i="26"/>
  <c r="H1809" i="26" s="1"/>
  <c r="G1810" i="26"/>
  <c r="H1810" i="26" s="1"/>
  <c r="G1811" i="26"/>
  <c r="H1811" i="26" s="1"/>
  <c r="G1812" i="26"/>
  <c r="H1812" i="26" s="1"/>
  <c r="G1813" i="26"/>
  <c r="H1813" i="26" s="1"/>
  <c r="G1814" i="26"/>
  <c r="H1814" i="26" s="1"/>
  <c r="G1815" i="26"/>
  <c r="H1815" i="26" s="1"/>
  <c r="G1816" i="26"/>
  <c r="H1816" i="26" s="1"/>
  <c r="G1817" i="26"/>
  <c r="H1817" i="26" s="1"/>
  <c r="G1818" i="26"/>
  <c r="H1818" i="26" s="1"/>
  <c r="G1819" i="26"/>
  <c r="H1819" i="26" s="1"/>
  <c r="G1820" i="26"/>
  <c r="H1820" i="26" s="1"/>
  <c r="G1821" i="26"/>
  <c r="H1821" i="26" s="1"/>
  <c r="G1822" i="26"/>
  <c r="H1822" i="26" s="1"/>
  <c r="G1823" i="26"/>
  <c r="H1823" i="26" s="1"/>
  <c r="G1824" i="26"/>
  <c r="H1824" i="26" s="1"/>
  <c r="G1825" i="26"/>
  <c r="H1825" i="26" s="1"/>
  <c r="G1826" i="26"/>
  <c r="H1826" i="26" s="1"/>
  <c r="G1827" i="26"/>
  <c r="H1827" i="26" s="1"/>
  <c r="G1828" i="26"/>
  <c r="H1828" i="26" s="1"/>
  <c r="G1829" i="26"/>
  <c r="H1829" i="26" s="1"/>
  <c r="G1830" i="26"/>
  <c r="H1830" i="26" s="1"/>
  <c r="G1831" i="26"/>
  <c r="H1831" i="26" s="1"/>
  <c r="G1832" i="26"/>
  <c r="H1832" i="26" s="1"/>
  <c r="G1833" i="26"/>
  <c r="H1833" i="26" s="1"/>
  <c r="G1834" i="26"/>
  <c r="H1834" i="26" s="1"/>
  <c r="G1835" i="26"/>
  <c r="H1835" i="26" s="1"/>
  <c r="G1836" i="26"/>
  <c r="H1836" i="26" s="1"/>
  <c r="G1837" i="26"/>
  <c r="H1837" i="26" s="1"/>
  <c r="G1838" i="26"/>
  <c r="H1838" i="26" s="1"/>
  <c r="G1839" i="26"/>
  <c r="H1839" i="26" s="1"/>
  <c r="G1840" i="26"/>
  <c r="H1840" i="26" s="1"/>
  <c r="G1841" i="26"/>
  <c r="H1841" i="26" s="1"/>
  <c r="G1842" i="26"/>
  <c r="H1842" i="26" s="1"/>
  <c r="G1843" i="26"/>
  <c r="H1843" i="26" s="1"/>
  <c r="G1844" i="26"/>
  <c r="H1844" i="26" s="1"/>
  <c r="G1845" i="26"/>
  <c r="H1845" i="26" s="1"/>
  <c r="G1846" i="26"/>
  <c r="H1846" i="26" s="1"/>
  <c r="G1847" i="26"/>
  <c r="H1847" i="26" s="1"/>
  <c r="G1848" i="26"/>
  <c r="H1848" i="26" s="1"/>
  <c r="G1849" i="26"/>
  <c r="H1849" i="26" s="1"/>
  <c r="G1850" i="26"/>
  <c r="H1850" i="26" s="1"/>
  <c r="G1851" i="26"/>
  <c r="H1851" i="26" s="1"/>
  <c r="G1852" i="26"/>
  <c r="H1852" i="26" s="1"/>
  <c r="G1853" i="26"/>
  <c r="H1853" i="26" s="1"/>
  <c r="G1854" i="26"/>
  <c r="H1854" i="26" s="1"/>
  <c r="G1855" i="26"/>
  <c r="H1855" i="26" s="1"/>
  <c r="G1856" i="26"/>
  <c r="H1856" i="26" s="1"/>
  <c r="G1857" i="26"/>
  <c r="H1857" i="26" s="1"/>
  <c r="G1858" i="26"/>
  <c r="H1858" i="26" s="1"/>
  <c r="G1859" i="26"/>
  <c r="H1859" i="26" s="1"/>
  <c r="G1860" i="26"/>
  <c r="H1860" i="26" s="1"/>
  <c r="G1861" i="26"/>
  <c r="H1861" i="26" s="1"/>
  <c r="G1862" i="26"/>
  <c r="H1862" i="26" s="1"/>
  <c r="G1863" i="26"/>
  <c r="H1863" i="26" s="1"/>
  <c r="G1864" i="26"/>
  <c r="H1864" i="26" s="1"/>
  <c r="G1865" i="26"/>
  <c r="H1865" i="26" s="1"/>
  <c r="G1866" i="26"/>
  <c r="H1866" i="26" s="1"/>
  <c r="G1867" i="26"/>
  <c r="H1867" i="26" s="1"/>
  <c r="G1868" i="26"/>
  <c r="H1868" i="26" s="1"/>
  <c r="G1869" i="26"/>
  <c r="H1869" i="26" s="1"/>
  <c r="G1870" i="26"/>
  <c r="H1870" i="26" s="1"/>
  <c r="G1871" i="26"/>
  <c r="H1871" i="26" s="1"/>
  <c r="G1872" i="26"/>
  <c r="H1872" i="26" s="1"/>
  <c r="G1873" i="26"/>
  <c r="H1873" i="26" s="1"/>
  <c r="G1874" i="26"/>
  <c r="H1874" i="26" s="1"/>
  <c r="G1875" i="26"/>
  <c r="H1875" i="26" s="1"/>
  <c r="G1876" i="26"/>
  <c r="H1876" i="26" s="1"/>
  <c r="G1877" i="26"/>
  <c r="H1877" i="26" s="1"/>
  <c r="G1878" i="26"/>
  <c r="H1878" i="26" s="1"/>
  <c r="G1879" i="26"/>
  <c r="H1879" i="26" s="1"/>
  <c r="G1880" i="26"/>
  <c r="H1880" i="26" s="1"/>
  <c r="G1881" i="26"/>
  <c r="H1881" i="26" s="1"/>
  <c r="G1882" i="26"/>
  <c r="H1882" i="26" s="1"/>
  <c r="G1883" i="26"/>
  <c r="H1883" i="26" s="1"/>
  <c r="G1884" i="26"/>
  <c r="H1884" i="26" s="1"/>
  <c r="G1885" i="26"/>
  <c r="H1885" i="26" s="1"/>
  <c r="G1886" i="26"/>
  <c r="H1886" i="26" s="1"/>
  <c r="G1887" i="26"/>
  <c r="H1887" i="26" s="1"/>
  <c r="G1888" i="26"/>
  <c r="H1888" i="26" s="1"/>
  <c r="G1889" i="26"/>
  <c r="H1889" i="26" s="1"/>
  <c r="G1890" i="26"/>
  <c r="H1890" i="26" s="1"/>
  <c r="G1891" i="26"/>
  <c r="H1891" i="26" s="1"/>
  <c r="G1892" i="26"/>
  <c r="H1892" i="26" s="1"/>
  <c r="G1893" i="26"/>
  <c r="H1893" i="26" s="1"/>
  <c r="G1894" i="26"/>
  <c r="H1894" i="26" s="1"/>
  <c r="G1895" i="26"/>
  <c r="H1895" i="26" s="1"/>
  <c r="G1896" i="26"/>
  <c r="H1896" i="26" s="1"/>
  <c r="G1897" i="26"/>
  <c r="H1897" i="26" s="1"/>
  <c r="G1898" i="26"/>
  <c r="H1898" i="26" s="1"/>
  <c r="G1899" i="26"/>
  <c r="H1899" i="26" s="1"/>
  <c r="G1900" i="26"/>
  <c r="H1900" i="26" s="1"/>
  <c r="G1901" i="26"/>
  <c r="H1901" i="26" s="1"/>
  <c r="G1902" i="26"/>
  <c r="H1902" i="26" s="1"/>
  <c r="G1903" i="26"/>
  <c r="H1903" i="26" s="1"/>
  <c r="G1904" i="26"/>
  <c r="H1904" i="26" s="1"/>
  <c r="G1905" i="26"/>
  <c r="H1905" i="26" s="1"/>
  <c r="G1906" i="26"/>
  <c r="H1906" i="26" s="1"/>
  <c r="G1907" i="26"/>
  <c r="H1907" i="26" s="1"/>
  <c r="G1908" i="26"/>
  <c r="H1908" i="26" s="1"/>
  <c r="G1909" i="26"/>
  <c r="H1909" i="26" s="1"/>
  <c r="G1910" i="26"/>
  <c r="H1910" i="26" s="1"/>
  <c r="G1911" i="26"/>
  <c r="H1911" i="26" s="1"/>
  <c r="G1912" i="26"/>
  <c r="H1912" i="26" s="1"/>
  <c r="G1913" i="26"/>
  <c r="H1913" i="26" s="1"/>
  <c r="G1914" i="26"/>
  <c r="H1914" i="26" s="1"/>
  <c r="G1915" i="26"/>
  <c r="H1915" i="26" s="1"/>
  <c r="G1916" i="26"/>
  <c r="H1916" i="26" s="1"/>
  <c r="G1917" i="26"/>
  <c r="H1917" i="26" s="1"/>
  <c r="G1918" i="26"/>
  <c r="H1918" i="26" s="1"/>
  <c r="G1919" i="26"/>
  <c r="H1919" i="26" s="1"/>
  <c r="G1920" i="26"/>
  <c r="H1920" i="26" s="1"/>
  <c r="G1921" i="26"/>
  <c r="H1921" i="26" s="1"/>
  <c r="G1922" i="26"/>
  <c r="H1922" i="26" s="1"/>
  <c r="G1923" i="26"/>
  <c r="H1923" i="26" s="1"/>
  <c r="G1924" i="26"/>
  <c r="H1924" i="26" s="1"/>
  <c r="G1925" i="26"/>
  <c r="H1925" i="26" s="1"/>
  <c r="G1926" i="26"/>
  <c r="H1926" i="26" s="1"/>
  <c r="G1927" i="26"/>
  <c r="H1927" i="26" s="1"/>
  <c r="G1928" i="26"/>
  <c r="H1928" i="26" s="1"/>
  <c r="G1929" i="26"/>
  <c r="H1929" i="26" s="1"/>
  <c r="G1930" i="26"/>
  <c r="H1930" i="26" s="1"/>
  <c r="G1931" i="26"/>
  <c r="H1931" i="26" s="1"/>
  <c r="G1932" i="26"/>
  <c r="H1932" i="26" s="1"/>
  <c r="G1933" i="26"/>
  <c r="H1933" i="26" s="1"/>
  <c r="G1934" i="26"/>
  <c r="H1934" i="26" s="1"/>
  <c r="G1935" i="26"/>
  <c r="H1935" i="26" s="1"/>
  <c r="G1936" i="26"/>
  <c r="H1936" i="26" s="1"/>
  <c r="G1937" i="26"/>
  <c r="H1937" i="26" s="1"/>
  <c r="G1938" i="26"/>
  <c r="H1938" i="26" s="1"/>
  <c r="G1939" i="26"/>
  <c r="H1939" i="26" s="1"/>
  <c r="G1940" i="26"/>
  <c r="H1940" i="26" s="1"/>
  <c r="G1941" i="26"/>
  <c r="H1941" i="26" s="1"/>
  <c r="G1942" i="26"/>
  <c r="H1942" i="26" s="1"/>
  <c r="G1943" i="26"/>
  <c r="H1943" i="26" s="1"/>
  <c r="G1944" i="26"/>
  <c r="H1944" i="26" s="1"/>
  <c r="G1945" i="26"/>
  <c r="H1945" i="26" s="1"/>
  <c r="G1946" i="26"/>
  <c r="H1946" i="26" s="1"/>
  <c r="G1947" i="26"/>
  <c r="H1947" i="26" s="1"/>
  <c r="G1948" i="26"/>
  <c r="H1948" i="26" s="1"/>
  <c r="G1949" i="26"/>
  <c r="H1949" i="26" s="1"/>
  <c r="G1950" i="26"/>
  <c r="H1950" i="26" s="1"/>
  <c r="G1951" i="26"/>
  <c r="H1951" i="26" s="1"/>
  <c r="G1952" i="26"/>
  <c r="H1952" i="26" s="1"/>
  <c r="G1953" i="26"/>
  <c r="H1953" i="26" s="1"/>
  <c r="G1954" i="26"/>
  <c r="H1954" i="26" s="1"/>
  <c r="G1955" i="26"/>
  <c r="H1955" i="26" s="1"/>
  <c r="G1956" i="26"/>
  <c r="H1956" i="26" s="1"/>
  <c r="G1957" i="26"/>
  <c r="H1957" i="26" s="1"/>
  <c r="G1958" i="26"/>
  <c r="H1958" i="26" s="1"/>
  <c r="G1959" i="26"/>
  <c r="H1959" i="26" s="1"/>
  <c r="G1960" i="26"/>
  <c r="H1960" i="26" s="1"/>
  <c r="G1961" i="26"/>
  <c r="H1961" i="26" s="1"/>
  <c r="G1962" i="26"/>
  <c r="H1962" i="26" s="1"/>
  <c r="G1963" i="26"/>
  <c r="H1963" i="26" s="1"/>
  <c r="G1964" i="26"/>
  <c r="H1964" i="26" s="1"/>
  <c r="G1965" i="26"/>
  <c r="H1965" i="26" s="1"/>
  <c r="G1966" i="26"/>
  <c r="H1966" i="26" s="1"/>
  <c r="G1967" i="26"/>
  <c r="H1967" i="26" s="1"/>
  <c r="G1968" i="26"/>
  <c r="H1968" i="26" s="1"/>
  <c r="G1969" i="26"/>
  <c r="H1969" i="26" s="1"/>
  <c r="G1970" i="26"/>
  <c r="H1970" i="26" s="1"/>
  <c r="G1971" i="26"/>
  <c r="H1971" i="26" s="1"/>
  <c r="G1972" i="26"/>
  <c r="H1972" i="26" s="1"/>
  <c r="G1973" i="26"/>
  <c r="H1973" i="26" s="1"/>
  <c r="G1974" i="26"/>
  <c r="H1974" i="26" s="1"/>
  <c r="G1975" i="26"/>
  <c r="H1975" i="26" s="1"/>
  <c r="G1976" i="26"/>
  <c r="H1976" i="26" s="1"/>
  <c r="G1977" i="26"/>
  <c r="H1977" i="26" s="1"/>
  <c r="G1978" i="26"/>
  <c r="H1978" i="26" s="1"/>
  <c r="G1979" i="26"/>
  <c r="H1979" i="26" s="1"/>
  <c r="G1980" i="26"/>
  <c r="H1980" i="26" s="1"/>
  <c r="G1981" i="26"/>
  <c r="H1981" i="26" s="1"/>
  <c r="G1982" i="26"/>
  <c r="H1982" i="26" s="1"/>
  <c r="G1983" i="26"/>
  <c r="H1983" i="26" s="1"/>
  <c r="G1984" i="26"/>
  <c r="H1984" i="26" s="1"/>
  <c r="G1985" i="26"/>
  <c r="H1985" i="26" s="1"/>
  <c r="G1986" i="26"/>
  <c r="H1986" i="26" s="1"/>
  <c r="G1987" i="26"/>
  <c r="H1987" i="26" s="1"/>
  <c r="G1988" i="26"/>
  <c r="H1988" i="26" s="1"/>
  <c r="G1989" i="26"/>
  <c r="H1989" i="26" s="1"/>
  <c r="G1990" i="26"/>
  <c r="H1990" i="26" s="1"/>
  <c r="G1991" i="26"/>
  <c r="H1991" i="26" s="1"/>
  <c r="G1992" i="26"/>
  <c r="H1992" i="26" s="1"/>
  <c r="G1993" i="26"/>
  <c r="H1993" i="26" s="1"/>
  <c r="G1994" i="26"/>
  <c r="H1994" i="26" s="1"/>
  <c r="G1995" i="26"/>
  <c r="H1995" i="26" s="1"/>
  <c r="G1996" i="26"/>
  <c r="H1996" i="26" s="1"/>
  <c r="G1997" i="26"/>
  <c r="H1997" i="26" s="1"/>
  <c r="G1998" i="26"/>
  <c r="H1998" i="26" s="1"/>
  <c r="G1999" i="26"/>
  <c r="H1999" i="26" s="1"/>
  <c r="G2000" i="26"/>
  <c r="H2000" i="26" s="1"/>
  <c r="G2001" i="26"/>
  <c r="H2001" i="26" s="1"/>
  <c r="G2002" i="26"/>
  <c r="H2002" i="26" s="1"/>
  <c r="J4" i="25"/>
  <c r="J5" i="25" s="1"/>
  <c r="E2160" i="25"/>
  <c r="F2160" i="25" s="1"/>
  <c r="E2159" i="25"/>
  <c r="F2159" i="25" s="1"/>
  <c r="E2158" i="25"/>
  <c r="F2158" i="25" s="1"/>
  <c r="E2157" i="25"/>
  <c r="F2157" i="25" s="1"/>
  <c r="E2156" i="25"/>
  <c r="F2156" i="25" s="1"/>
  <c r="E2155" i="25"/>
  <c r="F2155" i="25" s="1"/>
  <c r="E2154" i="25"/>
  <c r="F2154" i="25" s="1"/>
  <c r="E2153" i="25"/>
  <c r="F2153" i="25" s="1"/>
  <c r="E2152" i="25"/>
  <c r="F2152" i="25" s="1"/>
  <c r="E2151" i="25"/>
  <c r="F2151" i="25" s="1"/>
  <c r="E2150" i="25"/>
  <c r="F2150" i="25" s="1"/>
  <c r="E2149" i="25"/>
  <c r="F2149" i="25" s="1"/>
  <c r="E2148" i="25"/>
  <c r="F2148" i="25" s="1"/>
  <c r="E2147" i="25"/>
  <c r="F2147" i="25" s="1"/>
  <c r="E2146" i="25"/>
  <c r="F2146" i="25" s="1"/>
  <c r="E2145" i="25"/>
  <c r="F2145" i="25" s="1"/>
  <c r="E2144" i="25"/>
  <c r="F2144" i="25" s="1"/>
  <c r="E2143" i="25"/>
  <c r="F2143" i="25" s="1"/>
  <c r="E2142" i="25"/>
  <c r="F2142" i="25" s="1"/>
  <c r="E2141" i="25"/>
  <c r="F2141" i="25" s="1"/>
  <c r="E2140" i="25"/>
  <c r="F2140" i="25" s="1"/>
  <c r="E2139" i="25"/>
  <c r="F2139" i="25" s="1"/>
  <c r="E2138" i="25"/>
  <c r="F2138" i="25" s="1"/>
  <c r="E2137" i="25"/>
  <c r="F2137" i="25" s="1"/>
  <c r="E2136" i="25"/>
  <c r="F2136" i="25" s="1"/>
  <c r="E2135" i="25"/>
  <c r="F2135" i="25" s="1"/>
  <c r="E2134" i="25"/>
  <c r="F2134" i="25" s="1"/>
  <c r="E2133" i="25"/>
  <c r="F2133" i="25" s="1"/>
  <c r="E2132" i="25"/>
  <c r="F2132" i="25" s="1"/>
  <c r="E2131" i="25"/>
  <c r="F2131" i="25" s="1"/>
  <c r="E2130" i="25"/>
  <c r="F2130" i="25" s="1"/>
  <c r="E2129" i="25"/>
  <c r="F2129" i="25" s="1"/>
  <c r="E2128" i="25"/>
  <c r="F2128" i="25" s="1"/>
  <c r="E2127" i="25"/>
  <c r="F2127" i="25" s="1"/>
  <c r="E2126" i="25"/>
  <c r="F2126" i="25" s="1"/>
  <c r="E2125" i="25"/>
  <c r="F2125" i="25" s="1"/>
  <c r="E2124" i="25"/>
  <c r="F2124" i="25" s="1"/>
  <c r="E2123" i="25"/>
  <c r="F2123" i="25" s="1"/>
  <c r="E2122" i="25"/>
  <c r="F2122" i="25" s="1"/>
  <c r="E2121" i="25"/>
  <c r="F2121" i="25" s="1"/>
  <c r="E2120" i="25"/>
  <c r="F2120" i="25" s="1"/>
  <c r="E2119" i="25"/>
  <c r="F2119" i="25" s="1"/>
  <c r="E2118" i="25"/>
  <c r="F2118" i="25" s="1"/>
  <c r="E2117" i="25"/>
  <c r="F2117" i="25" s="1"/>
  <c r="E2116" i="25"/>
  <c r="F2116" i="25" s="1"/>
  <c r="E2115" i="25"/>
  <c r="F2115" i="25" s="1"/>
  <c r="E2114" i="25"/>
  <c r="F2114" i="25" s="1"/>
  <c r="E2113" i="25"/>
  <c r="F2113" i="25" s="1"/>
  <c r="E2112" i="25"/>
  <c r="F2112" i="25" s="1"/>
  <c r="E2111" i="25"/>
  <c r="F2111" i="25" s="1"/>
  <c r="E2110" i="25"/>
  <c r="F2110" i="25" s="1"/>
  <c r="E2109" i="25"/>
  <c r="F2109" i="25" s="1"/>
  <c r="E2108" i="25"/>
  <c r="F2108" i="25" s="1"/>
  <c r="E2107" i="25"/>
  <c r="F2107" i="25" s="1"/>
  <c r="E2106" i="25"/>
  <c r="F2106" i="25" s="1"/>
  <c r="E2105" i="25"/>
  <c r="F2105" i="25" s="1"/>
  <c r="E2104" i="25"/>
  <c r="F2104" i="25" s="1"/>
  <c r="E2103" i="25"/>
  <c r="F2103" i="25" s="1"/>
  <c r="E2102" i="25"/>
  <c r="F2102" i="25" s="1"/>
  <c r="E2101" i="25"/>
  <c r="F2101" i="25" s="1"/>
  <c r="E2100" i="25"/>
  <c r="F2100" i="25" s="1"/>
  <c r="E2099" i="25"/>
  <c r="F2099" i="25" s="1"/>
  <c r="E2098" i="25"/>
  <c r="F2098" i="25" s="1"/>
  <c r="E2097" i="25"/>
  <c r="F2097" i="25" s="1"/>
  <c r="E2096" i="25"/>
  <c r="F2096" i="25" s="1"/>
  <c r="E2095" i="25"/>
  <c r="F2095" i="25" s="1"/>
  <c r="E2094" i="25"/>
  <c r="F2094" i="25" s="1"/>
  <c r="E2093" i="25"/>
  <c r="F2093" i="25" s="1"/>
  <c r="E2092" i="25"/>
  <c r="F2092" i="25" s="1"/>
  <c r="E2091" i="25"/>
  <c r="F2091" i="25" s="1"/>
  <c r="E2090" i="25"/>
  <c r="F2090" i="25" s="1"/>
  <c r="E2089" i="25"/>
  <c r="F2089" i="25" s="1"/>
  <c r="E2088" i="25"/>
  <c r="F2088" i="25" s="1"/>
  <c r="E2087" i="25"/>
  <c r="F2087" i="25" s="1"/>
  <c r="E2086" i="25"/>
  <c r="F2086" i="25" s="1"/>
  <c r="E2085" i="25"/>
  <c r="F2085" i="25" s="1"/>
  <c r="E2084" i="25"/>
  <c r="F2084" i="25" s="1"/>
  <c r="E2083" i="25"/>
  <c r="F2083" i="25" s="1"/>
  <c r="E2082" i="25"/>
  <c r="F2082" i="25" s="1"/>
  <c r="E2081" i="25"/>
  <c r="F2081" i="25" s="1"/>
  <c r="E2080" i="25"/>
  <c r="F2080" i="25" s="1"/>
  <c r="E2079" i="25"/>
  <c r="F2079" i="25" s="1"/>
  <c r="E2078" i="25"/>
  <c r="F2078" i="25" s="1"/>
  <c r="E2077" i="25"/>
  <c r="F2077" i="25" s="1"/>
  <c r="E2076" i="25"/>
  <c r="F2076" i="25" s="1"/>
  <c r="E2075" i="25"/>
  <c r="F2075" i="25" s="1"/>
  <c r="E2074" i="25"/>
  <c r="F2074" i="25" s="1"/>
  <c r="E2073" i="25"/>
  <c r="F2073" i="25" s="1"/>
  <c r="E2072" i="25"/>
  <c r="F2072" i="25" s="1"/>
  <c r="E2071" i="25"/>
  <c r="F2071" i="25" s="1"/>
  <c r="E2070" i="25"/>
  <c r="F2070" i="25" s="1"/>
  <c r="E2069" i="25"/>
  <c r="F2069" i="25" s="1"/>
  <c r="E2068" i="25"/>
  <c r="F2068" i="25" s="1"/>
  <c r="E2067" i="25"/>
  <c r="F2067" i="25" s="1"/>
  <c r="E2066" i="25"/>
  <c r="F2066" i="25" s="1"/>
  <c r="E2065" i="25"/>
  <c r="F2065" i="25" s="1"/>
  <c r="E2064" i="25"/>
  <c r="F2064" i="25" s="1"/>
  <c r="E2063" i="25"/>
  <c r="F2063" i="25" s="1"/>
  <c r="E2062" i="25"/>
  <c r="F2062" i="25" s="1"/>
  <c r="E2061" i="25"/>
  <c r="F2061" i="25" s="1"/>
  <c r="E2060" i="25"/>
  <c r="F2060" i="25" s="1"/>
  <c r="E2059" i="25"/>
  <c r="F2059" i="25" s="1"/>
  <c r="E2058" i="25"/>
  <c r="F2058" i="25" s="1"/>
  <c r="E2057" i="25"/>
  <c r="F2057" i="25" s="1"/>
  <c r="E2056" i="25"/>
  <c r="F2056" i="25" s="1"/>
  <c r="E2055" i="25"/>
  <c r="F2055" i="25" s="1"/>
  <c r="E2054" i="25"/>
  <c r="F2054" i="25" s="1"/>
  <c r="E2053" i="25"/>
  <c r="F2053" i="25" s="1"/>
  <c r="E2052" i="25"/>
  <c r="F2052" i="25" s="1"/>
  <c r="E2051" i="25"/>
  <c r="F2051" i="25" s="1"/>
  <c r="E2050" i="25"/>
  <c r="F2050" i="25" s="1"/>
  <c r="E2049" i="25"/>
  <c r="F2049" i="25" s="1"/>
  <c r="E2048" i="25"/>
  <c r="F2048" i="25" s="1"/>
  <c r="E2047" i="25"/>
  <c r="F2047" i="25" s="1"/>
  <c r="E2046" i="25"/>
  <c r="F2046" i="25" s="1"/>
  <c r="E2045" i="25"/>
  <c r="F2045" i="25" s="1"/>
  <c r="E2044" i="25"/>
  <c r="F2044" i="25" s="1"/>
  <c r="E2043" i="25"/>
  <c r="F2043" i="25" s="1"/>
  <c r="E2042" i="25"/>
  <c r="F2042" i="25" s="1"/>
  <c r="E2041" i="25"/>
  <c r="F2041" i="25" s="1"/>
  <c r="E2040" i="25"/>
  <c r="F2040" i="25" s="1"/>
  <c r="E2039" i="25"/>
  <c r="F2039" i="25" s="1"/>
  <c r="E2038" i="25"/>
  <c r="F2038" i="25" s="1"/>
  <c r="E2037" i="25"/>
  <c r="F2037" i="25" s="1"/>
  <c r="E2036" i="25"/>
  <c r="F2036" i="25" s="1"/>
  <c r="E2035" i="25"/>
  <c r="F2035" i="25" s="1"/>
  <c r="E2034" i="25"/>
  <c r="F2034" i="25" s="1"/>
  <c r="E2033" i="25"/>
  <c r="F2033" i="25" s="1"/>
  <c r="E2032" i="25"/>
  <c r="F2032" i="25" s="1"/>
  <c r="E2031" i="25"/>
  <c r="F2031" i="25" s="1"/>
  <c r="E2030" i="25"/>
  <c r="F2030" i="25" s="1"/>
  <c r="E2029" i="25"/>
  <c r="F2029" i="25" s="1"/>
  <c r="E2028" i="25"/>
  <c r="F2028" i="25" s="1"/>
  <c r="E2027" i="25"/>
  <c r="F2027" i="25" s="1"/>
  <c r="E2026" i="25"/>
  <c r="F2026" i="25" s="1"/>
  <c r="E2025" i="25"/>
  <c r="F2025" i="25" s="1"/>
  <c r="E2024" i="25"/>
  <c r="F2024" i="25" s="1"/>
  <c r="E2023" i="25"/>
  <c r="F2023" i="25" s="1"/>
  <c r="E2022" i="25"/>
  <c r="F2022" i="25" s="1"/>
  <c r="E2021" i="25"/>
  <c r="F2021" i="25" s="1"/>
  <c r="E2020" i="25"/>
  <c r="F2020" i="25" s="1"/>
  <c r="E2019" i="25"/>
  <c r="F2019" i="25" s="1"/>
  <c r="E2018" i="25"/>
  <c r="F2018" i="25" s="1"/>
  <c r="E2017" i="25"/>
  <c r="F2017" i="25" s="1"/>
  <c r="E2016" i="25"/>
  <c r="F2016" i="25" s="1"/>
  <c r="E2015" i="25"/>
  <c r="F2015" i="25" s="1"/>
  <c r="E2014" i="25"/>
  <c r="F2014" i="25" s="1"/>
  <c r="E2013" i="25"/>
  <c r="F2013" i="25" s="1"/>
  <c r="E2012" i="25"/>
  <c r="F2012" i="25" s="1"/>
  <c r="E2011" i="25"/>
  <c r="F2011" i="25" s="1"/>
  <c r="E2010" i="25"/>
  <c r="F2010" i="25" s="1"/>
  <c r="E2009" i="25"/>
  <c r="F2009" i="25" s="1"/>
  <c r="E2008" i="25"/>
  <c r="F2008" i="25" s="1"/>
  <c r="E2007" i="25"/>
  <c r="F2007" i="25" s="1"/>
  <c r="E2006" i="25"/>
  <c r="F2006" i="25" s="1"/>
  <c r="E2005" i="25"/>
  <c r="F2005" i="25" s="1"/>
  <c r="E2004" i="25"/>
  <c r="F2004" i="25" s="1"/>
  <c r="E2003" i="25"/>
  <c r="F2003" i="25" s="1"/>
  <c r="E2002" i="25"/>
  <c r="F2002" i="25" s="1"/>
  <c r="E2001" i="25"/>
  <c r="F2001" i="25" s="1"/>
  <c r="E2000" i="25"/>
  <c r="F2000" i="25" s="1"/>
  <c r="E1999" i="25"/>
  <c r="F1999" i="25" s="1"/>
  <c r="E1998" i="25"/>
  <c r="F1998" i="25" s="1"/>
  <c r="E1997" i="25"/>
  <c r="F1997" i="25" s="1"/>
  <c r="E1996" i="25"/>
  <c r="F1996" i="25" s="1"/>
  <c r="E1995" i="25"/>
  <c r="F1995" i="25" s="1"/>
  <c r="E1994" i="25"/>
  <c r="F1994" i="25" s="1"/>
  <c r="E1993" i="25"/>
  <c r="F1993" i="25" s="1"/>
  <c r="E1992" i="25"/>
  <c r="F1992" i="25" s="1"/>
  <c r="E1991" i="25"/>
  <c r="F1991" i="25" s="1"/>
  <c r="E1990" i="25"/>
  <c r="F1990" i="25" s="1"/>
  <c r="E1989" i="25"/>
  <c r="F1989" i="25" s="1"/>
  <c r="E1988" i="25"/>
  <c r="F1988" i="25" s="1"/>
  <c r="E1987" i="25"/>
  <c r="F1987" i="25" s="1"/>
  <c r="E1986" i="25"/>
  <c r="F1986" i="25" s="1"/>
  <c r="E1985" i="25"/>
  <c r="F1985" i="25" s="1"/>
  <c r="E1984" i="25"/>
  <c r="F1984" i="25" s="1"/>
  <c r="E1983" i="25"/>
  <c r="F1983" i="25" s="1"/>
  <c r="E1982" i="25"/>
  <c r="F1982" i="25" s="1"/>
  <c r="E1981" i="25"/>
  <c r="F1981" i="25" s="1"/>
  <c r="E1980" i="25"/>
  <c r="F1980" i="25" s="1"/>
  <c r="E1979" i="25"/>
  <c r="F1979" i="25" s="1"/>
  <c r="E1978" i="25"/>
  <c r="F1978" i="25" s="1"/>
  <c r="E1977" i="25"/>
  <c r="F1977" i="25" s="1"/>
  <c r="E1976" i="25"/>
  <c r="F1976" i="25" s="1"/>
  <c r="E1975" i="25"/>
  <c r="F1975" i="25" s="1"/>
  <c r="E1974" i="25"/>
  <c r="F1974" i="25" s="1"/>
  <c r="E1973" i="25"/>
  <c r="F1973" i="25" s="1"/>
  <c r="E1972" i="25"/>
  <c r="F1972" i="25" s="1"/>
  <c r="E1971" i="25"/>
  <c r="F1971" i="25" s="1"/>
  <c r="E1970" i="25"/>
  <c r="F1970" i="25" s="1"/>
  <c r="E1969" i="25"/>
  <c r="F1969" i="25" s="1"/>
  <c r="E1968" i="25"/>
  <c r="F1968" i="25" s="1"/>
  <c r="E1967" i="25"/>
  <c r="F1967" i="25" s="1"/>
  <c r="E1966" i="25"/>
  <c r="F1966" i="25" s="1"/>
  <c r="E1965" i="25"/>
  <c r="F1965" i="25" s="1"/>
  <c r="E1964" i="25"/>
  <c r="F1964" i="25" s="1"/>
  <c r="E1963" i="25"/>
  <c r="F1963" i="25" s="1"/>
  <c r="E1962" i="25"/>
  <c r="F1962" i="25" s="1"/>
  <c r="E1961" i="25"/>
  <c r="F1961" i="25" s="1"/>
  <c r="E1960" i="25"/>
  <c r="F1960" i="25" s="1"/>
  <c r="E1959" i="25"/>
  <c r="F1959" i="25" s="1"/>
  <c r="E1958" i="25"/>
  <c r="F1958" i="25" s="1"/>
  <c r="E1957" i="25"/>
  <c r="F1957" i="25" s="1"/>
  <c r="E1956" i="25"/>
  <c r="F1956" i="25" s="1"/>
  <c r="E1955" i="25"/>
  <c r="F1955" i="25" s="1"/>
  <c r="E1954" i="25"/>
  <c r="F1954" i="25" s="1"/>
  <c r="E1953" i="25"/>
  <c r="F1953" i="25" s="1"/>
  <c r="E1952" i="25"/>
  <c r="F1952" i="25" s="1"/>
  <c r="E1951" i="25"/>
  <c r="F1951" i="25" s="1"/>
  <c r="E1950" i="25"/>
  <c r="F1950" i="25" s="1"/>
  <c r="E1949" i="25"/>
  <c r="F1949" i="25" s="1"/>
  <c r="E1948" i="25"/>
  <c r="F1948" i="25" s="1"/>
  <c r="E1947" i="25"/>
  <c r="F1947" i="25" s="1"/>
  <c r="E1946" i="25"/>
  <c r="F1946" i="25" s="1"/>
  <c r="E1945" i="25"/>
  <c r="F1945" i="25" s="1"/>
  <c r="E1944" i="25"/>
  <c r="F1944" i="25" s="1"/>
  <c r="E1943" i="25"/>
  <c r="F1943" i="25" s="1"/>
  <c r="E1942" i="25"/>
  <c r="F1942" i="25" s="1"/>
  <c r="E1941" i="25"/>
  <c r="F1941" i="25" s="1"/>
  <c r="E1940" i="25"/>
  <c r="F1940" i="25" s="1"/>
  <c r="E1939" i="25"/>
  <c r="F1939" i="25" s="1"/>
  <c r="E1938" i="25"/>
  <c r="F1938" i="25" s="1"/>
  <c r="E1937" i="25"/>
  <c r="F1937" i="25" s="1"/>
  <c r="E1936" i="25"/>
  <c r="F1936" i="25" s="1"/>
  <c r="E1935" i="25"/>
  <c r="F1935" i="25" s="1"/>
  <c r="E1934" i="25"/>
  <c r="F1934" i="25" s="1"/>
  <c r="E1933" i="25"/>
  <c r="F1933" i="25" s="1"/>
  <c r="E1932" i="25"/>
  <c r="F1932" i="25" s="1"/>
  <c r="E1931" i="25"/>
  <c r="F1931" i="25" s="1"/>
  <c r="E1930" i="25"/>
  <c r="F1930" i="25" s="1"/>
  <c r="E1929" i="25"/>
  <c r="F1929" i="25" s="1"/>
  <c r="E1928" i="25"/>
  <c r="F1928" i="25" s="1"/>
  <c r="E1927" i="25"/>
  <c r="F1927" i="25" s="1"/>
  <c r="E1926" i="25"/>
  <c r="F1926" i="25" s="1"/>
  <c r="E1925" i="25"/>
  <c r="F1925" i="25" s="1"/>
  <c r="E1924" i="25"/>
  <c r="F1924" i="25" s="1"/>
  <c r="E1923" i="25"/>
  <c r="F1923" i="25" s="1"/>
  <c r="E1922" i="25"/>
  <c r="F1922" i="25" s="1"/>
  <c r="E1921" i="25"/>
  <c r="F1921" i="25" s="1"/>
  <c r="E1920" i="25"/>
  <c r="F1920" i="25" s="1"/>
  <c r="E1919" i="25"/>
  <c r="F1919" i="25" s="1"/>
  <c r="E1918" i="25"/>
  <c r="F1918" i="25" s="1"/>
  <c r="E1917" i="25"/>
  <c r="F1917" i="25" s="1"/>
  <c r="E1916" i="25"/>
  <c r="F1916" i="25" s="1"/>
  <c r="E1915" i="25"/>
  <c r="F1915" i="25" s="1"/>
  <c r="E1914" i="25"/>
  <c r="F1914" i="25" s="1"/>
  <c r="E1913" i="25"/>
  <c r="F1913" i="25" s="1"/>
  <c r="E1912" i="25"/>
  <c r="F1912" i="25" s="1"/>
  <c r="E1911" i="25"/>
  <c r="F1911" i="25" s="1"/>
  <c r="E1910" i="25"/>
  <c r="F1910" i="25" s="1"/>
  <c r="E1909" i="25"/>
  <c r="F1909" i="25" s="1"/>
  <c r="E1908" i="25"/>
  <c r="F1908" i="25" s="1"/>
  <c r="E1907" i="25"/>
  <c r="F1907" i="25" s="1"/>
  <c r="E1906" i="25"/>
  <c r="F1906" i="25" s="1"/>
  <c r="E1905" i="25"/>
  <c r="F1905" i="25" s="1"/>
  <c r="E1904" i="25"/>
  <c r="F1904" i="25" s="1"/>
  <c r="E1903" i="25"/>
  <c r="F1903" i="25" s="1"/>
  <c r="E1902" i="25"/>
  <c r="F1902" i="25" s="1"/>
  <c r="E1901" i="25"/>
  <c r="F1901" i="25" s="1"/>
  <c r="E1900" i="25"/>
  <c r="F1900" i="25" s="1"/>
  <c r="E1899" i="25"/>
  <c r="F1899" i="25" s="1"/>
  <c r="E1898" i="25"/>
  <c r="F1898" i="25" s="1"/>
  <c r="E1897" i="25"/>
  <c r="F1897" i="25" s="1"/>
  <c r="E1896" i="25"/>
  <c r="F1896" i="25" s="1"/>
  <c r="E1895" i="25"/>
  <c r="F1895" i="25" s="1"/>
  <c r="E1894" i="25"/>
  <c r="F1894" i="25" s="1"/>
  <c r="E1893" i="25"/>
  <c r="F1893" i="25" s="1"/>
  <c r="E1892" i="25"/>
  <c r="F1892" i="25" s="1"/>
  <c r="E1891" i="25"/>
  <c r="F1891" i="25" s="1"/>
  <c r="E1890" i="25"/>
  <c r="F1890" i="25" s="1"/>
  <c r="E1889" i="25"/>
  <c r="F1889" i="25" s="1"/>
  <c r="E1888" i="25"/>
  <c r="F1888" i="25" s="1"/>
  <c r="E1887" i="25"/>
  <c r="F1887" i="25" s="1"/>
  <c r="E1886" i="25"/>
  <c r="F1886" i="25" s="1"/>
  <c r="E1885" i="25"/>
  <c r="F1885" i="25" s="1"/>
  <c r="E1884" i="25"/>
  <c r="F1884" i="25" s="1"/>
  <c r="E1883" i="25"/>
  <c r="F1883" i="25" s="1"/>
  <c r="E1882" i="25"/>
  <c r="F1882" i="25" s="1"/>
  <c r="E1881" i="25"/>
  <c r="F1881" i="25" s="1"/>
  <c r="E1880" i="25"/>
  <c r="F1880" i="25" s="1"/>
  <c r="E1879" i="25"/>
  <c r="F1879" i="25" s="1"/>
  <c r="E1878" i="25"/>
  <c r="F1878" i="25" s="1"/>
  <c r="E1877" i="25"/>
  <c r="F1877" i="25" s="1"/>
  <c r="E1876" i="25"/>
  <c r="F1876" i="25" s="1"/>
  <c r="E1875" i="25"/>
  <c r="F1875" i="25" s="1"/>
  <c r="E1874" i="25"/>
  <c r="F1874" i="25" s="1"/>
  <c r="E1873" i="25"/>
  <c r="F1873" i="25" s="1"/>
  <c r="E1872" i="25"/>
  <c r="F1872" i="25" s="1"/>
  <c r="E1871" i="25"/>
  <c r="F1871" i="25" s="1"/>
  <c r="E1870" i="25"/>
  <c r="F1870" i="25" s="1"/>
  <c r="E1869" i="25"/>
  <c r="F1869" i="25" s="1"/>
  <c r="E1868" i="25"/>
  <c r="F1868" i="25" s="1"/>
  <c r="E1867" i="25"/>
  <c r="F1867" i="25" s="1"/>
  <c r="E1866" i="25"/>
  <c r="F1866" i="25" s="1"/>
  <c r="E1865" i="25"/>
  <c r="F1865" i="25" s="1"/>
  <c r="E1864" i="25"/>
  <c r="F1864" i="25" s="1"/>
  <c r="E1863" i="25"/>
  <c r="F1863" i="25" s="1"/>
  <c r="E1862" i="25"/>
  <c r="F1862" i="25" s="1"/>
  <c r="E1861" i="25"/>
  <c r="F1861" i="25" s="1"/>
  <c r="E1860" i="25"/>
  <c r="F1860" i="25" s="1"/>
  <c r="E1859" i="25"/>
  <c r="F1859" i="25" s="1"/>
  <c r="E1858" i="25"/>
  <c r="F1858" i="25" s="1"/>
  <c r="E1857" i="25"/>
  <c r="F1857" i="25" s="1"/>
  <c r="E1856" i="25"/>
  <c r="F1856" i="25" s="1"/>
  <c r="E1855" i="25"/>
  <c r="F1855" i="25" s="1"/>
  <c r="E1854" i="25"/>
  <c r="F1854" i="25" s="1"/>
  <c r="E1853" i="25"/>
  <c r="F1853" i="25" s="1"/>
  <c r="E1852" i="25"/>
  <c r="F1852" i="25" s="1"/>
  <c r="E1851" i="25"/>
  <c r="F1851" i="25" s="1"/>
  <c r="E1850" i="25"/>
  <c r="F1850" i="25" s="1"/>
  <c r="E1849" i="25"/>
  <c r="F1849" i="25" s="1"/>
  <c r="E1848" i="25"/>
  <c r="F1848" i="25" s="1"/>
  <c r="E1847" i="25"/>
  <c r="F1847" i="25" s="1"/>
  <c r="E1846" i="25"/>
  <c r="F1846" i="25" s="1"/>
  <c r="E1845" i="25"/>
  <c r="F1845" i="25" s="1"/>
  <c r="E1844" i="25"/>
  <c r="F1844" i="25" s="1"/>
  <c r="E1843" i="25"/>
  <c r="F1843" i="25" s="1"/>
  <c r="E1842" i="25"/>
  <c r="F1842" i="25" s="1"/>
  <c r="E1841" i="25"/>
  <c r="F1841" i="25" s="1"/>
  <c r="E1840" i="25"/>
  <c r="F1840" i="25" s="1"/>
  <c r="E1839" i="25"/>
  <c r="F1839" i="25" s="1"/>
  <c r="E1838" i="25"/>
  <c r="F1838" i="25" s="1"/>
  <c r="E1837" i="25"/>
  <c r="F1837" i="25" s="1"/>
  <c r="E1836" i="25"/>
  <c r="F1836" i="25" s="1"/>
  <c r="E1835" i="25"/>
  <c r="F1835" i="25" s="1"/>
  <c r="E1834" i="25"/>
  <c r="F1834" i="25" s="1"/>
  <c r="E1833" i="25"/>
  <c r="F1833" i="25" s="1"/>
  <c r="E1832" i="25"/>
  <c r="F1832" i="25" s="1"/>
  <c r="E1831" i="25"/>
  <c r="F1831" i="25" s="1"/>
  <c r="E1830" i="25"/>
  <c r="F1830" i="25" s="1"/>
  <c r="E1829" i="25"/>
  <c r="F1829" i="25" s="1"/>
  <c r="E1828" i="25"/>
  <c r="F1828" i="25" s="1"/>
  <c r="E1827" i="25"/>
  <c r="F1827" i="25" s="1"/>
  <c r="E1826" i="25"/>
  <c r="F1826" i="25" s="1"/>
  <c r="E1825" i="25"/>
  <c r="F1825" i="25" s="1"/>
  <c r="E1824" i="25"/>
  <c r="F1824" i="25" s="1"/>
  <c r="E1823" i="25"/>
  <c r="F1823" i="25" s="1"/>
  <c r="E1822" i="25"/>
  <c r="F1822" i="25" s="1"/>
  <c r="E1821" i="25"/>
  <c r="F1821" i="25" s="1"/>
  <c r="E1820" i="25"/>
  <c r="F1820" i="25" s="1"/>
  <c r="E1819" i="25"/>
  <c r="F1819" i="25" s="1"/>
  <c r="E1818" i="25"/>
  <c r="F1818" i="25" s="1"/>
  <c r="E1817" i="25"/>
  <c r="F1817" i="25" s="1"/>
  <c r="E1816" i="25"/>
  <c r="F1816" i="25" s="1"/>
  <c r="E1815" i="25"/>
  <c r="F1815" i="25" s="1"/>
  <c r="E1814" i="25"/>
  <c r="F1814" i="25" s="1"/>
  <c r="E1813" i="25"/>
  <c r="F1813" i="25" s="1"/>
  <c r="E1812" i="25"/>
  <c r="F1812" i="25" s="1"/>
  <c r="E1811" i="25"/>
  <c r="F1811" i="25" s="1"/>
  <c r="E1810" i="25"/>
  <c r="F1810" i="25" s="1"/>
  <c r="E1809" i="25"/>
  <c r="F1809" i="25" s="1"/>
  <c r="E1808" i="25"/>
  <c r="F1808" i="25" s="1"/>
  <c r="E1807" i="25"/>
  <c r="F1807" i="25" s="1"/>
  <c r="E1806" i="25"/>
  <c r="F1806" i="25" s="1"/>
  <c r="E1805" i="25"/>
  <c r="F1805" i="25" s="1"/>
  <c r="E1804" i="25"/>
  <c r="F1804" i="25" s="1"/>
  <c r="E1803" i="25"/>
  <c r="F1803" i="25" s="1"/>
  <c r="E1802" i="25"/>
  <c r="F1802" i="25" s="1"/>
  <c r="E1801" i="25"/>
  <c r="F1801" i="25" s="1"/>
  <c r="E1800" i="25"/>
  <c r="F1800" i="25" s="1"/>
  <c r="E1799" i="25"/>
  <c r="F1799" i="25" s="1"/>
  <c r="E1798" i="25"/>
  <c r="F1798" i="25" s="1"/>
  <c r="E1797" i="25"/>
  <c r="F1797" i="25" s="1"/>
  <c r="E1796" i="25"/>
  <c r="F1796" i="25" s="1"/>
  <c r="E1795" i="25"/>
  <c r="F1795" i="25" s="1"/>
  <c r="E1794" i="25"/>
  <c r="F1794" i="25" s="1"/>
  <c r="E1793" i="25"/>
  <c r="F1793" i="25" s="1"/>
  <c r="E1792" i="25"/>
  <c r="F1792" i="25" s="1"/>
  <c r="E1791" i="25"/>
  <c r="F1791" i="25" s="1"/>
  <c r="E1790" i="25"/>
  <c r="F1790" i="25" s="1"/>
  <c r="E1789" i="25"/>
  <c r="F1789" i="25" s="1"/>
  <c r="E1788" i="25"/>
  <c r="F1788" i="25" s="1"/>
  <c r="E1787" i="25"/>
  <c r="F1787" i="25" s="1"/>
  <c r="E1786" i="25"/>
  <c r="F1786" i="25" s="1"/>
  <c r="E1785" i="25"/>
  <c r="F1785" i="25" s="1"/>
  <c r="E1784" i="25"/>
  <c r="F1784" i="25" s="1"/>
  <c r="E1783" i="25"/>
  <c r="F1783" i="25" s="1"/>
  <c r="E1782" i="25"/>
  <c r="F1782" i="25" s="1"/>
  <c r="E1781" i="25"/>
  <c r="F1781" i="25" s="1"/>
  <c r="E1780" i="25"/>
  <c r="F1780" i="25" s="1"/>
  <c r="E1779" i="25"/>
  <c r="F1779" i="25" s="1"/>
  <c r="E1778" i="25"/>
  <c r="F1778" i="25" s="1"/>
  <c r="E1777" i="25"/>
  <c r="F1777" i="25" s="1"/>
  <c r="E1776" i="25"/>
  <c r="F1776" i="25" s="1"/>
  <c r="E1775" i="25"/>
  <c r="F1775" i="25" s="1"/>
  <c r="E1774" i="25"/>
  <c r="F1774" i="25" s="1"/>
  <c r="E1773" i="25"/>
  <c r="F1773" i="25" s="1"/>
  <c r="E1772" i="25"/>
  <c r="F1772" i="25" s="1"/>
  <c r="E1771" i="25"/>
  <c r="F1771" i="25" s="1"/>
  <c r="E1770" i="25"/>
  <c r="F1770" i="25" s="1"/>
  <c r="E1769" i="25"/>
  <c r="F1769" i="25" s="1"/>
  <c r="E1768" i="25"/>
  <c r="F1768" i="25" s="1"/>
  <c r="E1767" i="25"/>
  <c r="F1767" i="25" s="1"/>
  <c r="E1766" i="25"/>
  <c r="F1766" i="25" s="1"/>
  <c r="E1765" i="25"/>
  <c r="F1765" i="25" s="1"/>
  <c r="E1764" i="25"/>
  <c r="F1764" i="25" s="1"/>
  <c r="E1763" i="25"/>
  <c r="F1763" i="25" s="1"/>
  <c r="E1762" i="25"/>
  <c r="F1762" i="25" s="1"/>
  <c r="E1761" i="25"/>
  <c r="F1761" i="25" s="1"/>
  <c r="E1760" i="25"/>
  <c r="F1760" i="25" s="1"/>
  <c r="E1759" i="25"/>
  <c r="F1759" i="25" s="1"/>
  <c r="E1758" i="25"/>
  <c r="F1758" i="25" s="1"/>
  <c r="E1757" i="25"/>
  <c r="F1757" i="25" s="1"/>
  <c r="E1756" i="25"/>
  <c r="F1756" i="25" s="1"/>
  <c r="E1755" i="25"/>
  <c r="F1755" i="25" s="1"/>
  <c r="E1754" i="25"/>
  <c r="F1754" i="25" s="1"/>
  <c r="E1753" i="25"/>
  <c r="F1753" i="25" s="1"/>
  <c r="E1752" i="25"/>
  <c r="F1752" i="25" s="1"/>
  <c r="E1751" i="25"/>
  <c r="F1751" i="25" s="1"/>
  <c r="E1750" i="25"/>
  <c r="F1750" i="25" s="1"/>
  <c r="E1749" i="25"/>
  <c r="F1749" i="25" s="1"/>
  <c r="E1748" i="25"/>
  <c r="F1748" i="25" s="1"/>
  <c r="E1747" i="25"/>
  <c r="F1747" i="25" s="1"/>
  <c r="E1746" i="25"/>
  <c r="F1746" i="25" s="1"/>
  <c r="E1745" i="25"/>
  <c r="F1745" i="25" s="1"/>
  <c r="E1744" i="25"/>
  <c r="F1744" i="25" s="1"/>
  <c r="E1743" i="25"/>
  <c r="F1743" i="25" s="1"/>
  <c r="E1742" i="25"/>
  <c r="F1742" i="25" s="1"/>
  <c r="E1741" i="25"/>
  <c r="F1741" i="25" s="1"/>
  <c r="E1740" i="25"/>
  <c r="F1740" i="25" s="1"/>
  <c r="E1739" i="25"/>
  <c r="F1739" i="25" s="1"/>
  <c r="E1738" i="25"/>
  <c r="F1738" i="25" s="1"/>
  <c r="E1737" i="25"/>
  <c r="F1737" i="25" s="1"/>
  <c r="E1736" i="25"/>
  <c r="F1736" i="25" s="1"/>
  <c r="E1735" i="25"/>
  <c r="F1735" i="25" s="1"/>
  <c r="E1734" i="25"/>
  <c r="F1734" i="25" s="1"/>
  <c r="E1733" i="25"/>
  <c r="F1733" i="25" s="1"/>
  <c r="E1732" i="25"/>
  <c r="F1732" i="25" s="1"/>
  <c r="E1731" i="25"/>
  <c r="F1731" i="25" s="1"/>
  <c r="E1730" i="25"/>
  <c r="F1730" i="25" s="1"/>
  <c r="E1729" i="25"/>
  <c r="F1729" i="25" s="1"/>
  <c r="E1728" i="25"/>
  <c r="F1728" i="25" s="1"/>
  <c r="E1727" i="25"/>
  <c r="F1727" i="25" s="1"/>
  <c r="E1726" i="25"/>
  <c r="F1726" i="25" s="1"/>
  <c r="E1725" i="25"/>
  <c r="F1725" i="25" s="1"/>
  <c r="E1724" i="25"/>
  <c r="F1724" i="25" s="1"/>
  <c r="E1723" i="25"/>
  <c r="F1723" i="25" s="1"/>
  <c r="E1722" i="25"/>
  <c r="F1722" i="25" s="1"/>
  <c r="E1721" i="25"/>
  <c r="F1721" i="25" s="1"/>
  <c r="E1720" i="25"/>
  <c r="F1720" i="25" s="1"/>
  <c r="E1719" i="25"/>
  <c r="F1719" i="25" s="1"/>
  <c r="E1718" i="25"/>
  <c r="F1718" i="25" s="1"/>
  <c r="E1717" i="25"/>
  <c r="F1717" i="25" s="1"/>
  <c r="E1716" i="25"/>
  <c r="F1716" i="25" s="1"/>
  <c r="E1715" i="25"/>
  <c r="F1715" i="25" s="1"/>
  <c r="E1714" i="25"/>
  <c r="F1714" i="25" s="1"/>
  <c r="E1713" i="25"/>
  <c r="F1713" i="25" s="1"/>
  <c r="E1712" i="25"/>
  <c r="F1712" i="25" s="1"/>
  <c r="E1711" i="25"/>
  <c r="F1711" i="25" s="1"/>
  <c r="E1710" i="25"/>
  <c r="F1710" i="25" s="1"/>
  <c r="E1709" i="25"/>
  <c r="F1709" i="25" s="1"/>
  <c r="E1708" i="25"/>
  <c r="F1708" i="25" s="1"/>
  <c r="E1707" i="25"/>
  <c r="F1707" i="25" s="1"/>
  <c r="E1706" i="25"/>
  <c r="F1706" i="25" s="1"/>
  <c r="E1705" i="25"/>
  <c r="F1705" i="25" s="1"/>
  <c r="E1704" i="25"/>
  <c r="F1704" i="25" s="1"/>
  <c r="E1703" i="25"/>
  <c r="F1703" i="25" s="1"/>
  <c r="E1702" i="25"/>
  <c r="F1702" i="25" s="1"/>
  <c r="E1701" i="25"/>
  <c r="F1701" i="25" s="1"/>
  <c r="E1700" i="25"/>
  <c r="F1700" i="25" s="1"/>
  <c r="E1699" i="25"/>
  <c r="F1699" i="25" s="1"/>
  <c r="E1698" i="25"/>
  <c r="F1698" i="25" s="1"/>
  <c r="E1697" i="25"/>
  <c r="F1697" i="25" s="1"/>
  <c r="E1696" i="25"/>
  <c r="F1696" i="25" s="1"/>
  <c r="E1695" i="25"/>
  <c r="F1695" i="25" s="1"/>
  <c r="E1694" i="25"/>
  <c r="F1694" i="25" s="1"/>
  <c r="E1693" i="25"/>
  <c r="F1693" i="25" s="1"/>
  <c r="E1692" i="25"/>
  <c r="F1692" i="25" s="1"/>
  <c r="E1691" i="25"/>
  <c r="F1691" i="25" s="1"/>
  <c r="E1690" i="25"/>
  <c r="F1690" i="25" s="1"/>
  <c r="E1689" i="25"/>
  <c r="F1689" i="25" s="1"/>
  <c r="E1688" i="25"/>
  <c r="F1688" i="25" s="1"/>
  <c r="E1687" i="25"/>
  <c r="F1687" i="25" s="1"/>
  <c r="E1686" i="25"/>
  <c r="F1686" i="25" s="1"/>
  <c r="E1685" i="25"/>
  <c r="F1685" i="25" s="1"/>
  <c r="E1684" i="25"/>
  <c r="F1684" i="25" s="1"/>
  <c r="E1683" i="25"/>
  <c r="F1683" i="25" s="1"/>
  <c r="E1682" i="25"/>
  <c r="F1682" i="25" s="1"/>
  <c r="E1681" i="25"/>
  <c r="F1681" i="25" s="1"/>
  <c r="E1680" i="25"/>
  <c r="F1680" i="25" s="1"/>
  <c r="E1679" i="25"/>
  <c r="F1679" i="25" s="1"/>
  <c r="E1678" i="25"/>
  <c r="F1678" i="25" s="1"/>
  <c r="E1677" i="25"/>
  <c r="F1677" i="25" s="1"/>
  <c r="E1676" i="25"/>
  <c r="F1676" i="25" s="1"/>
  <c r="E1675" i="25"/>
  <c r="F1675" i="25" s="1"/>
  <c r="E1674" i="25"/>
  <c r="F1674" i="25" s="1"/>
  <c r="E1673" i="25"/>
  <c r="F1673" i="25" s="1"/>
  <c r="E1672" i="25"/>
  <c r="F1672" i="25" s="1"/>
  <c r="E1671" i="25"/>
  <c r="F1671" i="25" s="1"/>
  <c r="E1670" i="25"/>
  <c r="F1670" i="25" s="1"/>
  <c r="E1669" i="25"/>
  <c r="F1669" i="25" s="1"/>
  <c r="E1668" i="25"/>
  <c r="F1668" i="25" s="1"/>
  <c r="E1667" i="25"/>
  <c r="F1667" i="25" s="1"/>
  <c r="E1666" i="25"/>
  <c r="F1666" i="25" s="1"/>
  <c r="E1665" i="25"/>
  <c r="F1665" i="25" s="1"/>
  <c r="E1664" i="25"/>
  <c r="F1664" i="25" s="1"/>
  <c r="E1663" i="25"/>
  <c r="F1663" i="25" s="1"/>
  <c r="E1662" i="25"/>
  <c r="F1662" i="25" s="1"/>
  <c r="E1661" i="25"/>
  <c r="F1661" i="25" s="1"/>
  <c r="E1660" i="25"/>
  <c r="F1660" i="25" s="1"/>
  <c r="E1659" i="25"/>
  <c r="F1659" i="25" s="1"/>
  <c r="E1658" i="25"/>
  <c r="F1658" i="25" s="1"/>
  <c r="E1657" i="25"/>
  <c r="F1657" i="25" s="1"/>
  <c r="E1656" i="25"/>
  <c r="F1656" i="25" s="1"/>
  <c r="E1655" i="25"/>
  <c r="F1655" i="25" s="1"/>
  <c r="E1654" i="25"/>
  <c r="F1654" i="25" s="1"/>
  <c r="E1653" i="25"/>
  <c r="F1653" i="25" s="1"/>
  <c r="E1652" i="25"/>
  <c r="F1652" i="25" s="1"/>
  <c r="E1651" i="25"/>
  <c r="F1651" i="25" s="1"/>
  <c r="E1650" i="25"/>
  <c r="F1650" i="25" s="1"/>
  <c r="E1649" i="25"/>
  <c r="F1649" i="25" s="1"/>
  <c r="E1648" i="25"/>
  <c r="F1648" i="25" s="1"/>
  <c r="E1647" i="25"/>
  <c r="F1647" i="25" s="1"/>
  <c r="E1646" i="25"/>
  <c r="F1646" i="25" s="1"/>
  <c r="E1645" i="25"/>
  <c r="F1645" i="25" s="1"/>
  <c r="E1644" i="25"/>
  <c r="F1644" i="25" s="1"/>
  <c r="E1643" i="25"/>
  <c r="F1643" i="25" s="1"/>
  <c r="E1642" i="25"/>
  <c r="F1642" i="25" s="1"/>
  <c r="E1641" i="25"/>
  <c r="F1641" i="25" s="1"/>
  <c r="E1640" i="25"/>
  <c r="F1640" i="25" s="1"/>
  <c r="E1639" i="25"/>
  <c r="F1639" i="25" s="1"/>
  <c r="E1638" i="25"/>
  <c r="F1638" i="25" s="1"/>
  <c r="E1637" i="25"/>
  <c r="F1637" i="25" s="1"/>
  <c r="E1636" i="25"/>
  <c r="F1636" i="25" s="1"/>
  <c r="E1635" i="25"/>
  <c r="F1635" i="25" s="1"/>
  <c r="E1634" i="25"/>
  <c r="F1634" i="25" s="1"/>
  <c r="E1633" i="25"/>
  <c r="F1633" i="25" s="1"/>
  <c r="E1632" i="25"/>
  <c r="F1632" i="25" s="1"/>
  <c r="E1631" i="25"/>
  <c r="F1631" i="25" s="1"/>
  <c r="E1630" i="25"/>
  <c r="F1630" i="25" s="1"/>
  <c r="E1629" i="25"/>
  <c r="F1629" i="25" s="1"/>
  <c r="E1628" i="25"/>
  <c r="F1628" i="25" s="1"/>
  <c r="E1627" i="25"/>
  <c r="F1627" i="25" s="1"/>
  <c r="E1626" i="25"/>
  <c r="F1626" i="25" s="1"/>
  <c r="E1625" i="25"/>
  <c r="F1625" i="25" s="1"/>
  <c r="E1624" i="25"/>
  <c r="F1624" i="25" s="1"/>
  <c r="E1623" i="25"/>
  <c r="F1623" i="25" s="1"/>
  <c r="E1622" i="25"/>
  <c r="F1622" i="25" s="1"/>
  <c r="E1621" i="25"/>
  <c r="F1621" i="25" s="1"/>
  <c r="E1620" i="25"/>
  <c r="F1620" i="25" s="1"/>
  <c r="E1619" i="25"/>
  <c r="F1619" i="25" s="1"/>
  <c r="E1618" i="25"/>
  <c r="F1618" i="25" s="1"/>
  <c r="E1617" i="25"/>
  <c r="F1617" i="25" s="1"/>
  <c r="E1616" i="25"/>
  <c r="F1616" i="25" s="1"/>
  <c r="E1615" i="25"/>
  <c r="F1615" i="25" s="1"/>
  <c r="E1614" i="25"/>
  <c r="F1614" i="25" s="1"/>
  <c r="E1613" i="25"/>
  <c r="F1613" i="25" s="1"/>
  <c r="E1612" i="25"/>
  <c r="F1612" i="25" s="1"/>
  <c r="E1611" i="25"/>
  <c r="F1611" i="25" s="1"/>
  <c r="E1610" i="25"/>
  <c r="F1610" i="25" s="1"/>
  <c r="E1609" i="25"/>
  <c r="F1609" i="25" s="1"/>
  <c r="E1608" i="25"/>
  <c r="F1608" i="25" s="1"/>
  <c r="E1607" i="25"/>
  <c r="F1607" i="25" s="1"/>
  <c r="E1606" i="25"/>
  <c r="F1606" i="25" s="1"/>
  <c r="E1605" i="25"/>
  <c r="F1605" i="25" s="1"/>
  <c r="E1604" i="25"/>
  <c r="F1604" i="25" s="1"/>
  <c r="E1603" i="25"/>
  <c r="F1603" i="25" s="1"/>
  <c r="E1602" i="25"/>
  <c r="F1602" i="25" s="1"/>
  <c r="E1601" i="25"/>
  <c r="F1601" i="25" s="1"/>
  <c r="E1600" i="25"/>
  <c r="F1600" i="25" s="1"/>
  <c r="E1599" i="25"/>
  <c r="F1599" i="25" s="1"/>
  <c r="E1598" i="25"/>
  <c r="F1598" i="25" s="1"/>
  <c r="E1597" i="25"/>
  <c r="F1597" i="25" s="1"/>
  <c r="E1596" i="25"/>
  <c r="F1596" i="25" s="1"/>
  <c r="E1595" i="25"/>
  <c r="F1595" i="25" s="1"/>
  <c r="E1594" i="25"/>
  <c r="F1594" i="25" s="1"/>
  <c r="E1593" i="25"/>
  <c r="F1593" i="25" s="1"/>
  <c r="E1592" i="25"/>
  <c r="F1592" i="25" s="1"/>
  <c r="E1591" i="25"/>
  <c r="F1591" i="25" s="1"/>
  <c r="E1590" i="25"/>
  <c r="F1590" i="25" s="1"/>
  <c r="E1589" i="25"/>
  <c r="F1589" i="25" s="1"/>
  <c r="E1588" i="25"/>
  <c r="F1588" i="25" s="1"/>
  <c r="E1587" i="25"/>
  <c r="F1587" i="25" s="1"/>
  <c r="E1586" i="25"/>
  <c r="F1586" i="25" s="1"/>
  <c r="E1585" i="25"/>
  <c r="F1585" i="25" s="1"/>
  <c r="E1584" i="25"/>
  <c r="F1584" i="25" s="1"/>
  <c r="E1583" i="25"/>
  <c r="F1583" i="25" s="1"/>
  <c r="E1582" i="25"/>
  <c r="F1582" i="25" s="1"/>
  <c r="E1581" i="25"/>
  <c r="F1581" i="25" s="1"/>
  <c r="E1580" i="25"/>
  <c r="F1580" i="25" s="1"/>
  <c r="E1579" i="25"/>
  <c r="F1579" i="25" s="1"/>
  <c r="E1578" i="25"/>
  <c r="F1578" i="25" s="1"/>
  <c r="E1577" i="25"/>
  <c r="F1577" i="25" s="1"/>
  <c r="E1576" i="25"/>
  <c r="F1576" i="25" s="1"/>
  <c r="E1575" i="25"/>
  <c r="F1575" i="25" s="1"/>
  <c r="E1574" i="25"/>
  <c r="F1574" i="25" s="1"/>
  <c r="E1573" i="25"/>
  <c r="F1573" i="25" s="1"/>
  <c r="E1572" i="25"/>
  <c r="F1572" i="25" s="1"/>
  <c r="E1571" i="25"/>
  <c r="F1571" i="25" s="1"/>
  <c r="E1570" i="25"/>
  <c r="F1570" i="25" s="1"/>
  <c r="E1569" i="25"/>
  <c r="F1569" i="25" s="1"/>
  <c r="E1568" i="25"/>
  <c r="F1568" i="25" s="1"/>
  <c r="E1567" i="25"/>
  <c r="F1567" i="25" s="1"/>
  <c r="E1566" i="25"/>
  <c r="F1566" i="25" s="1"/>
  <c r="E1565" i="25"/>
  <c r="F1565" i="25" s="1"/>
  <c r="E1564" i="25"/>
  <c r="F1564" i="25" s="1"/>
  <c r="E1563" i="25"/>
  <c r="F1563" i="25" s="1"/>
  <c r="E1562" i="25"/>
  <c r="F1562" i="25" s="1"/>
  <c r="E1561" i="25"/>
  <c r="F1561" i="25" s="1"/>
  <c r="E1560" i="25"/>
  <c r="F1560" i="25" s="1"/>
  <c r="E1559" i="25"/>
  <c r="F1559" i="25" s="1"/>
  <c r="E1558" i="25"/>
  <c r="F1558" i="25" s="1"/>
  <c r="E1557" i="25"/>
  <c r="F1557" i="25" s="1"/>
  <c r="E1556" i="25"/>
  <c r="F1556" i="25" s="1"/>
  <c r="E1555" i="25"/>
  <c r="F1555" i="25" s="1"/>
  <c r="E1554" i="25"/>
  <c r="F1554" i="25" s="1"/>
  <c r="E1553" i="25"/>
  <c r="F1553" i="25" s="1"/>
  <c r="E1552" i="25"/>
  <c r="F1552" i="25" s="1"/>
  <c r="E1551" i="25"/>
  <c r="F1551" i="25" s="1"/>
  <c r="E1550" i="25"/>
  <c r="F1550" i="25" s="1"/>
  <c r="E1549" i="25"/>
  <c r="F1549" i="25" s="1"/>
  <c r="E1548" i="25"/>
  <c r="F1548" i="25" s="1"/>
  <c r="E1547" i="25"/>
  <c r="F1547" i="25" s="1"/>
  <c r="E1546" i="25"/>
  <c r="F1546" i="25" s="1"/>
  <c r="E1545" i="25"/>
  <c r="F1545" i="25" s="1"/>
  <c r="E1544" i="25"/>
  <c r="F1544" i="25" s="1"/>
  <c r="E1543" i="25"/>
  <c r="F1543" i="25" s="1"/>
  <c r="E1542" i="25"/>
  <c r="F1542" i="25" s="1"/>
  <c r="E1541" i="25"/>
  <c r="F1541" i="25" s="1"/>
  <c r="E1540" i="25"/>
  <c r="F1540" i="25" s="1"/>
  <c r="E1539" i="25"/>
  <c r="F1539" i="25" s="1"/>
  <c r="E1538" i="25"/>
  <c r="F1538" i="25" s="1"/>
  <c r="E1537" i="25"/>
  <c r="F1537" i="25" s="1"/>
  <c r="E1536" i="25"/>
  <c r="F1536" i="25" s="1"/>
  <c r="E1535" i="25"/>
  <c r="F1535" i="25" s="1"/>
  <c r="E1534" i="25"/>
  <c r="F1534" i="25" s="1"/>
  <c r="E1533" i="25"/>
  <c r="F1533" i="25" s="1"/>
  <c r="E1532" i="25"/>
  <c r="F1532" i="25" s="1"/>
  <c r="E1531" i="25"/>
  <c r="F1531" i="25" s="1"/>
  <c r="E1530" i="25"/>
  <c r="F1530" i="25" s="1"/>
  <c r="E1529" i="25"/>
  <c r="F1529" i="25" s="1"/>
  <c r="E1528" i="25"/>
  <c r="F1528" i="25" s="1"/>
  <c r="E1527" i="25"/>
  <c r="F1527" i="25" s="1"/>
  <c r="E1526" i="25"/>
  <c r="F1526" i="25" s="1"/>
  <c r="E1525" i="25"/>
  <c r="F1525" i="25" s="1"/>
  <c r="E1524" i="25"/>
  <c r="F1524" i="25" s="1"/>
  <c r="E1523" i="25"/>
  <c r="F1523" i="25" s="1"/>
  <c r="E1522" i="25"/>
  <c r="F1522" i="25" s="1"/>
  <c r="E1521" i="25"/>
  <c r="F1521" i="25" s="1"/>
  <c r="E1520" i="25"/>
  <c r="F1520" i="25" s="1"/>
  <c r="E1519" i="25"/>
  <c r="F1519" i="25" s="1"/>
  <c r="E1518" i="25"/>
  <c r="F1518" i="25" s="1"/>
  <c r="E1517" i="25"/>
  <c r="F1517" i="25" s="1"/>
  <c r="E1516" i="25"/>
  <c r="F1516" i="25" s="1"/>
  <c r="E1515" i="25"/>
  <c r="F1515" i="25" s="1"/>
  <c r="E1514" i="25"/>
  <c r="F1514" i="25" s="1"/>
  <c r="E1513" i="25"/>
  <c r="F1513" i="25" s="1"/>
  <c r="E1512" i="25"/>
  <c r="F1512" i="25" s="1"/>
  <c r="E1511" i="25"/>
  <c r="F1511" i="25" s="1"/>
  <c r="E1510" i="25"/>
  <c r="F1510" i="25" s="1"/>
  <c r="E1509" i="25"/>
  <c r="F1509" i="25" s="1"/>
  <c r="E1508" i="25"/>
  <c r="F1508" i="25" s="1"/>
  <c r="E1507" i="25"/>
  <c r="F1507" i="25" s="1"/>
  <c r="E1506" i="25"/>
  <c r="F1506" i="25" s="1"/>
  <c r="E1505" i="25"/>
  <c r="F1505" i="25" s="1"/>
  <c r="E1504" i="25"/>
  <c r="F1504" i="25" s="1"/>
  <c r="E1503" i="25"/>
  <c r="F1503" i="25" s="1"/>
  <c r="E1502" i="25"/>
  <c r="F1502" i="25" s="1"/>
  <c r="E1501" i="25"/>
  <c r="F1501" i="25" s="1"/>
  <c r="E1500" i="25"/>
  <c r="F1500" i="25" s="1"/>
  <c r="E1499" i="25"/>
  <c r="F1499" i="25" s="1"/>
  <c r="E1498" i="25"/>
  <c r="F1498" i="25" s="1"/>
  <c r="E1497" i="25"/>
  <c r="F1497" i="25" s="1"/>
  <c r="E1496" i="25"/>
  <c r="F1496" i="25" s="1"/>
  <c r="E1495" i="25"/>
  <c r="F1495" i="25" s="1"/>
  <c r="E1494" i="25"/>
  <c r="F1494" i="25" s="1"/>
  <c r="E1493" i="25"/>
  <c r="F1493" i="25" s="1"/>
  <c r="E1492" i="25"/>
  <c r="F1492" i="25" s="1"/>
  <c r="E1491" i="25"/>
  <c r="F1491" i="25" s="1"/>
  <c r="E1490" i="25"/>
  <c r="F1490" i="25" s="1"/>
  <c r="E1489" i="25"/>
  <c r="F1489" i="25" s="1"/>
  <c r="E1488" i="25"/>
  <c r="F1488" i="25" s="1"/>
  <c r="E1487" i="25"/>
  <c r="F1487" i="25" s="1"/>
  <c r="E1486" i="25"/>
  <c r="F1486" i="25" s="1"/>
  <c r="E1485" i="25"/>
  <c r="F1485" i="25" s="1"/>
  <c r="E1484" i="25"/>
  <c r="F1484" i="25" s="1"/>
  <c r="E1483" i="25"/>
  <c r="F1483" i="25" s="1"/>
  <c r="E1482" i="25"/>
  <c r="F1482" i="25" s="1"/>
  <c r="E1481" i="25"/>
  <c r="F1481" i="25" s="1"/>
  <c r="E1480" i="25"/>
  <c r="F1480" i="25" s="1"/>
  <c r="E1479" i="25"/>
  <c r="F1479" i="25" s="1"/>
  <c r="E1478" i="25"/>
  <c r="F1478" i="25" s="1"/>
  <c r="E1477" i="25"/>
  <c r="F1477" i="25" s="1"/>
  <c r="E1476" i="25"/>
  <c r="F1476" i="25" s="1"/>
  <c r="E1475" i="25"/>
  <c r="F1475" i="25" s="1"/>
  <c r="E1474" i="25"/>
  <c r="F1474" i="25" s="1"/>
  <c r="E1473" i="25"/>
  <c r="F1473" i="25" s="1"/>
  <c r="E1472" i="25"/>
  <c r="F1472" i="25" s="1"/>
  <c r="E1471" i="25"/>
  <c r="F1471" i="25" s="1"/>
  <c r="E1470" i="25"/>
  <c r="F1470" i="25" s="1"/>
  <c r="E1469" i="25"/>
  <c r="F1469" i="25" s="1"/>
  <c r="E1468" i="25"/>
  <c r="F1468" i="25" s="1"/>
  <c r="E1467" i="25"/>
  <c r="F1467" i="25" s="1"/>
  <c r="E1466" i="25"/>
  <c r="F1466" i="25" s="1"/>
  <c r="E1465" i="25"/>
  <c r="F1465" i="25" s="1"/>
  <c r="E1464" i="25"/>
  <c r="F1464" i="25" s="1"/>
  <c r="E1463" i="25"/>
  <c r="F1463" i="25" s="1"/>
  <c r="E1462" i="25"/>
  <c r="F1462" i="25" s="1"/>
  <c r="E1461" i="25"/>
  <c r="F1461" i="25" s="1"/>
  <c r="E1460" i="25"/>
  <c r="F1460" i="25" s="1"/>
  <c r="E1459" i="25"/>
  <c r="F1459" i="25" s="1"/>
  <c r="E1458" i="25"/>
  <c r="F1458" i="25" s="1"/>
  <c r="E1457" i="25"/>
  <c r="F1457" i="25" s="1"/>
  <c r="E1456" i="25"/>
  <c r="F1456" i="25" s="1"/>
  <c r="E1455" i="25"/>
  <c r="F1455" i="25" s="1"/>
  <c r="E1454" i="25"/>
  <c r="F1454" i="25" s="1"/>
  <c r="E1453" i="25"/>
  <c r="F1453" i="25" s="1"/>
  <c r="E1452" i="25"/>
  <c r="F1452" i="25" s="1"/>
  <c r="E1451" i="25"/>
  <c r="F1451" i="25" s="1"/>
  <c r="E1450" i="25"/>
  <c r="F1450" i="25" s="1"/>
  <c r="E1449" i="25"/>
  <c r="F1449" i="25" s="1"/>
  <c r="E1448" i="25"/>
  <c r="F1448" i="25" s="1"/>
  <c r="E1447" i="25"/>
  <c r="F1447" i="25" s="1"/>
  <c r="E1446" i="25"/>
  <c r="F1446" i="25" s="1"/>
  <c r="E1445" i="25"/>
  <c r="F1445" i="25" s="1"/>
  <c r="E1444" i="25"/>
  <c r="F1444" i="25" s="1"/>
  <c r="E1443" i="25"/>
  <c r="F1443" i="25" s="1"/>
  <c r="E1442" i="25"/>
  <c r="F1442" i="25" s="1"/>
  <c r="E1441" i="25"/>
  <c r="F1441" i="25" s="1"/>
  <c r="E1440" i="25"/>
  <c r="F1440" i="25" s="1"/>
  <c r="E1439" i="25"/>
  <c r="F1439" i="25" s="1"/>
  <c r="E1438" i="25"/>
  <c r="F1438" i="25" s="1"/>
  <c r="E1437" i="25"/>
  <c r="F1437" i="25" s="1"/>
  <c r="E1436" i="25"/>
  <c r="F1436" i="25" s="1"/>
  <c r="E1435" i="25"/>
  <c r="F1435" i="25" s="1"/>
  <c r="E1434" i="25"/>
  <c r="F1434" i="25" s="1"/>
  <c r="E1433" i="25"/>
  <c r="F1433" i="25" s="1"/>
  <c r="E1432" i="25"/>
  <c r="F1432" i="25" s="1"/>
  <c r="E1431" i="25"/>
  <c r="F1431" i="25" s="1"/>
  <c r="E1430" i="25"/>
  <c r="F1430" i="25" s="1"/>
  <c r="E1429" i="25"/>
  <c r="F1429" i="25" s="1"/>
  <c r="E1428" i="25"/>
  <c r="F1428" i="25" s="1"/>
  <c r="E1427" i="25"/>
  <c r="F1427" i="25" s="1"/>
  <c r="E1426" i="25"/>
  <c r="F1426" i="25" s="1"/>
  <c r="E1425" i="25"/>
  <c r="F1425" i="25" s="1"/>
  <c r="E1424" i="25"/>
  <c r="F1424" i="25" s="1"/>
  <c r="E1423" i="25"/>
  <c r="F1423" i="25" s="1"/>
  <c r="E1422" i="25"/>
  <c r="F1422" i="25" s="1"/>
  <c r="E1421" i="25"/>
  <c r="F1421" i="25" s="1"/>
  <c r="E1420" i="25"/>
  <c r="F1420" i="25" s="1"/>
  <c r="E1419" i="25"/>
  <c r="F1419" i="25" s="1"/>
  <c r="E1418" i="25"/>
  <c r="F1418" i="25" s="1"/>
  <c r="E1417" i="25"/>
  <c r="F1417" i="25" s="1"/>
  <c r="E1416" i="25"/>
  <c r="F1416" i="25" s="1"/>
  <c r="E1415" i="25"/>
  <c r="F1415" i="25" s="1"/>
  <c r="E1414" i="25"/>
  <c r="F1414" i="25" s="1"/>
  <c r="E1413" i="25"/>
  <c r="F1413" i="25" s="1"/>
  <c r="E1412" i="25"/>
  <c r="F1412" i="25" s="1"/>
  <c r="E1411" i="25"/>
  <c r="F1411" i="25" s="1"/>
  <c r="E1410" i="25"/>
  <c r="F1410" i="25" s="1"/>
  <c r="E1409" i="25"/>
  <c r="F1409" i="25" s="1"/>
  <c r="E1408" i="25"/>
  <c r="F1408" i="25" s="1"/>
  <c r="E1407" i="25"/>
  <c r="F1407" i="25" s="1"/>
  <c r="E1406" i="25"/>
  <c r="F1406" i="25" s="1"/>
  <c r="E1405" i="25"/>
  <c r="F1405" i="25" s="1"/>
  <c r="E1404" i="25"/>
  <c r="F1404" i="25" s="1"/>
  <c r="E1403" i="25"/>
  <c r="F1403" i="25" s="1"/>
  <c r="E1402" i="25"/>
  <c r="F1402" i="25" s="1"/>
  <c r="E1401" i="25"/>
  <c r="F1401" i="25" s="1"/>
  <c r="E1400" i="25"/>
  <c r="F1400" i="25" s="1"/>
  <c r="E1399" i="25"/>
  <c r="F1399" i="25" s="1"/>
  <c r="E1398" i="25"/>
  <c r="F1398" i="25" s="1"/>
  <c r="E1397" i="25"/>
  <c r="F1397" i="25" s="1"/>
  <c r="E1396" i="25"/>
  <c r="F1396" i="25" s="1"/>
  <c r="E1395" i="25"/>
  <c r="F1395" i="25" s="1"/>
  <c r="E1394" i="25"/>
  <c r="F1394" i="25" s="1"/>
  <c r="E1393" i="25"/>
  <c r="F1393" i="25" s="1"/>
  <c r="E1392" i="25"/>
  <c r="F1392" i="25" s="1"/>
  <c r="E1391" i="25"/>
  <c r="F1391" i="25" s="1"/>
  <c r="E1390" i="25"/>
  <c r="F1390" i="25" s="1"/>
  <c r="E1389" i="25"/>
  <c r="F1389" i="25" s="1"/>
  <c r="E1388" i="25"/>
  <c r="F1388" i="25" s="1"/>
  <c r="E1387" i="25"/>
  <c r="F1387" i="25" s="1"/>
  <c r="E1386" i="25"/>
  <c r="F1386" i="25" s="1"/>
  <c r="E1385" i="25"/>
  <c r="F1385" i="25" s="1"/>
  <c r="E1384" i="25"/>
  <c r="F1384" i="25" s="1"/>
  <c r="E1383" i="25"/>
  <c r="F1383" i="25" s="1"/>
  <c r="E1382" i="25"/>
  <c r="F1382" i="25" s="1"/>
  <c r="E1381" i="25"/>
  <c r="F1381" i="25" s="1"/>
  <c r="E1380" i="25"/>
  <c r="F1380" i="25" s="1"/>
  <c r="E1379" i="25"/>
  <c r="F1379" i="25" s="1"/>
  <c r="E1378" i="25"/>
  <c r="F1378" i="25" s="1"/>
  <c r="E1377" i="25"/>
  <c r="F1377" i="25" s="1"/>
  <c r="E1376" i="25"/>
  <c r="F1376" i="25" s="1"/>
  <c r="E1375" i="25"/>
  <c r="F1375" i="25" s="1"/>
  <c r="E1374" i="25"/>
  <c r="F1374" i="25" s="1"/>
  <c r="E1373" i="25"/>
  <c r="F1373" i="25" s="1"/>
  <c r="E1372" i="25"/>
  <c r="F1372" i="25" s="1"/>
  <c r="E1371" i="25"/>
  <c r="F1371" i="25" s="1"/>
  <c r="E1370" i="25"/>
  <c r="F1370" i="25" s="1"/>
  <c r="E1369" i="25"/>
  <c r="F1369" i="25" s="1"/>
  <c r="E1368" i="25"/>
  <c r="F1368" i="25" s="1"/>
  <c r="E1367" i="25"/>
  <c r="F1367" i="25" s="1"/>
  <c r="E1366" i="25"/>
  <c r="F1366" i="25" s="1"/>
  <c r="E1365" i="25"/>
  <c r="F1365" i="25" s="1"/>
  <c r="E1364" i="25"/>
  <c r="F1364" i="25" s="1"/>
  <c r="E1363" i="25"/>
  <c r="F1363" i="25" s="1"/>
  <c r="E1362" i="25"/>
  <c r="F1362" i="25" s="1"/>
  <c r="E1361" i="25"/>
  <c r="F1361" i="25" s="1"/>
  <c r="E1360" i="25"/>
  <c r="F1360" i="25" s="1"/>
  <c r="E1359" i="25"/>
  <c r="F1359" i="25" s="1"/>
  <c r="E1358" i="25"/>
  <c r="F1358" i="25" s="1"/>
  <c r="E1357" i="25"/>
  <c r="F1357" i="25" s="1"/>
  <c r="E1356" i="25"/>
  <c r="F1356" i="25" s="1"/>
  <c r="E1355" i="25"/>
  <c r="F1355" i="25" s="1"/>
  <c r="E1354" i="25"/>
  <c r="F1354" i="25" s="1"/>
  <c r="E1353" i="25"/>
  <c r="F1353" i="25" s="1"/>
  <c r="E1352" i="25"/>
  <c r="F1352" i="25" s="1"/>
  <c r="E1351" i="25"/>
  <c r="F1351" i="25" s="1"/>
  <c r="E1350" i="25"/>
  <c r="F1350" i="25" s="1"/>
  <c r="E1349" i="25"/>
  <c r="F1349" i="25" s="1"/>
  <c r="E1348" i="25"/>
  <c r="F1348" i="25" s="1"/>
  <c r="E1347" i="25"/>
  <c r="F1347" i="25" s="1"/>
  <c r="E1346" i="25"/>
  <c r="F1346" i="25" s="1"/>
  <c r="E1345" i="25"/>
  <c r="F1345" i="25" s="1"/>
  <c r="E1344" i="25"/>
  <c r="F1344" i="25" s="1"/>
  <c r="E1343" i="25"/>
  <c r="F1343" i="25" s="1"/>
  <c r="E1342" i="25"/>
  <c r="F1342" i="25" s="1"/>
  <c r="E1341" i="25"/>
  <c r="F1341" i="25" s="1"/>
  <c r="E1340" i="25"/>
  <c r="F1340" i="25" s="1"/>
  <c r="E1339" i="25"/>
  <c r="F1339" i="25" s="1"/>
  <c r="E1338" i="25"/>
  <c r="F1338" i="25" s="1"/>
  <c r="E1337" i="25"/>
  <c r="F1337" i="25" s="1"/>
  <c r="E1336" i="25"/>
  <c r="F1336" i="25" s="1"/>
  <c r="E1335" i="25"/>
  <c r="F1335" i="25" s="1"/>
  <c r="E1334" i="25"/>
  <c r="F1334" i="25" s="1"/>
  <c r="E1333" i="25"/>
  <c r="F1333" i="25" s="1"/>
  <c r="E1332" i="25"/>
  <c r="F1332" i="25" s="1"/>
  <c r="E1331" i="25"/>
  <c r="F1331" i="25" s="1"/>
  <c r="E1330" i="25"/>
  <c r="F1330" i="25" s="1"/>
  <c r="E1329" i="25"/>
  <c r="F1329" i="25" s="1"/>
  <c r="E1328" i="25"/>
  <c r="F1328" i="25" s="1"/>
  <c r="E1327" i="25"/>
  <c r="F1327" i="25" s="1"/>
  <c r="E1326" i="25"/>
  <c r="F1326" i="25" s="1"/>
  <c r="E1325" i="25"/>
  <c r="F1325" i="25" s="1"/>
  <c r="E1324" i="25"/>
  <c r="F1324" i="25" s="1"/>
  <c r="E1323" i="25"/>
  <c r="F1323" i="25" s="1"/>
  <c r="E1322" i="25"/>
  <c r="F1322" i="25" s="1"/>
  <c r="E1321" i="25"/>
  <c r="F1321" i="25" s="1"/>
  <c r="E1320" i="25"/>
  <c r="F1320" i="25" s="1"/>
  <c r="E1319" i="25"/>
  <c r="F1319" i="25" s="1"/>
  <c r="E1318" i="25"/>
  <c r="F1318" i="25" s="1"/>
  <c r="E1317" i="25"/>
  <c r="F1317" i="25" s="1"/>
  <c r="E1316" i="25"/>
  <c r="F1316" i="25" s="1"/>
  <c r="E1315" i="25"/>
  <c r="F1315" i="25" s="1"/>
  <c r="E1314" i="25"/>
  <c r="F1314" i="25" s="1"/>
  <c r="E1313" i="25"/>
  <c r="F1313" i="25" s="1"/>
  <c r="E1312" i="25"/>
  <c r="F1312" i="25" s="1"/>
  <c r="E1311" i="25"/>
  <c r="F1311" i="25" s="1"/>
  <c r="E1310" i="25"/>
  <c r="F1310" i="25" s="1"/>
  <c r="E1309" i="25"/>
  <c r="F1309" i="25" s="1"/>
  <c r="E1308" i="25"/>
  <c r="F1308" i="25" s="1"/>
  <c r="E1307" i="25"/>
  <c r="F1307" i="25" s="1"/>
  <c r="E1306" i="25"/>
  <c r="F1306" i="25" s="1"/>
  <c r="E1305" i="25"/>
  <c r="F1305" i="25" s="1"/>
  <c r="E1304" i="25"/>
  <c r="F1304" i="25" s="1"/>
  <c r="E1303" i="25"/>
  <c r="F1303" i="25" s="1"/>
  <c r="E1302" i="25"/>
  <c r="F1302" i="25" s="1"/>
  <c r="E1301" i="25"/>
  <c r="F1301" i="25" s="1"/>
  <c r="E1300" i="25"/>
  <c r="F1300" i="25" s="1"/>
  <c r="E1299" i="25"/>
  <c r="F1299" i="25" s="1"/>
  <c r="E1298" i="25"/>
  <c r="F1298" i="25" s="1"/>
  <c r="E1297" i="25"/>
  <c r="F1297" i="25" s="1"/>
  <c r="E1296" i="25"/>
  <c r="F1296" i="25" s="1"/>
  <c r="E1295" i="25"/>
  <c r="F1295" i="25" s="1"/>
  <c r="E1294" i="25"/>
  <c r="F1294" i="25" s="1"/>
  <c r="E1293" i="25"/>
  <c r="F1293" i="25" s="1"/>
  <c r="E1292" i="25"/>
  <c r="F1292" i="25" s="1"/>
  <c r="E1291" i="25"/>
  <c r="F1291" i="25" s="1"/>
  <c r="E1290" i="25"/>
  <c r="F1290" i="25" s="1"/>
  <c r="E1289" i="25"/>
  <c r="F1289" i="25" s="1"/>
  <c r="E1288" i="25"/>
  <c r="F1288" i="25" s="1"/>
  <c r="E1287" i="25"/>
  <c r="F1287" i="25" s="1"/>
  <c r="E1286" i="25"/>
  <c r="F1286" i="25" s="1"/>
  <c r="E1285" i="25"/>
  <c r="F1285" i="25" s="1"/>
  <c r="E1284" i="25"/>
  <c r="F1284" i="25" s="1"/>
  <c r="E1283" i="25"/>
  <c r="F1283" i="25" s="1"/>
  <c r="E1282" i="25"/>
  <c r="F1282" i="25" s="1"/>
  <c r="E1281" i="25"/>
  <c r="F1281" i="25" s="1"/>
  <c r="E1280" i="25"/>
  <c r="F1280" i="25" s="1"/>
  <c r="E1279" i="25"/>
  <c r="F1279" i="25" s="1"/>
  <c r="E1278" i="25"/>
  <c r="F1278" i="25" s="1"/>
  <c r="E1277" i="25"/>
  <c r="F1277" i="25" s="1"/>
  <c r="E1276" i="25"/>
  <c r="F1276" i="25" s="1"/>
  <c r="E1275" i="25"/>
  <c r="F1275" i="25" s="1"/>
  <c r="E1274" i="25"/>
  <c r="F1274" i="25" s="1"/>
  <c r="E1273" i="25"/>
  <c r="F1273" i="25" s="1"/>
  <c r="E1272" i="25"/>
  <c r="F1272" i="25" s="1"/>
  <c r="E1271" i="25"/>
  <c r="F1271" i="25" s="1"/>
  <c r="E1270" i="25"/>
  <c r="F1270" i="25" s="1"/>
  <c r="E1269" i="25"/>
  <c r="F1269" i="25" s="1"/>
  <c r="E1268" i="25"/>
  <c r="F1268" i="25" s="1"/>
  <c r="E1267" i="25"/>
  <c r="F1267" i="25" s="1"/>
  <c r="E1266" i="25"/>
  <c r="F1266" i="25" s="1"/>
  <c r="E1265" i="25"/>
  <c r="F1265" i="25" s="1"/>
  <c r="E1264" i="25"/>
  <c r="F1264" i="25" s="1"/>
  <c r="E1263" i="25"/>
  <c r="F1263" i="25" s="1"/>
  <c r="E1262" i="25"/>
  <c r="F1262" i="25" s="1"/>
  <c r="E1261" i="25"/>
  <c r="F1261" i="25" s="1"/>
  <c r="E1260" i="25"/>
  <c r="F1260" i="25" s="1"/>
  <c r="E1259" i="25"/>
  <c r="F1259" i="25" s="1"/>
  <c r="E1258" i="25"/>
  <c r="F1258" i="25" s="1"/>
  <c r="E1257" i="25"/>
  <c r="F1257" i="25" s="1"/>
  <c r="E1256" i="25"/>
  <c r="F1256" i="25" s="1"/>
  <c r="E1255" i="25"/>
  <c r="F1255" i="25" s="1"/>
  <c r="E1254" i="25"/>
  <c r="F1254" i="25" s="1"/>
  <c r="E1253" i="25"/>
  <c r="F1253" i="25" s="1"/>
  <c r="E1252" i="25"/>
  <c r="F1252" i="25" s="1"/>
  <c r="E1251" i="25"/>
  <c r="F1251" i="25" s="1"/>
  <c r="E1250" i="25"/>
  <c r="F1250" i="25" s="1"/>
  <c r="E1249" i="25"/>
  <c r="F1249" i="25" s="1"/>
  <c r="E1248" i="25"/>
  <c r="F1248" i="25" s="1"/>
  <c r="E1247" i="25"/>
  <c r="F1247" i="25" s="1"/>
  <c r="E1246" i="25"/>
  <c r="F1246" i="25" s="1"/>
  <c r="E1245" i="25"/>
  <c r="F1245" i="25" s="1"/>
  <c r="E1244" i="25"/>
  <c r="F1244" i="25" s="1"/>
  <c r="E1243" i="25"/>
  <c r="F1243" i="25" s="1"/>
  <c r="E1242" i="25"/>
  <c r="F1242" i="25" s="1"/>
  <c r="E1241" i="25"/>
  <c r="F1241" i="25" s="1"/>
  <c r="E1240" i="25"/>
  <c r="F1240" i="25" s="1"/>
  <c r="E1239" i="25"/>
  <c r="F1239" i="25" s="1"/>
  <c r="E1238" i="25"/>
  <c r="F1238" i="25" s="1"/>
  <c r="E1237" i="25"/>
  <c r="F1237" i="25" s="1"/>
  <c r="E1236" i="25"/>
  <c r="F1236" i="25" s="1"/>
  <c r="E1235" i="25"/>
  <c r="F1235" i="25" s="1"/>
  <c r="E1234" i="25"/>
  <c r="F1234" i="25" s="1"/>
  <c r="E1233" i="25"/>
  <c r="F1233" i="25" s="1"/>
  <c r="E1232" i="25"/>
  <c r="F1232" i="25" s="1"/>
  <c r="E1231" i="25"/>
  <c r="F1231" i="25" s="1"/>
  <c r="E1230" i="25"/>
  <c r="F1230" i="25" s="1"/>
  <c r="E1229" i="25"/>
  <c r="F1229" i="25" s="1"/>
  <c r="E1228" i="25"/>
  <c r="F1228" i="25" s="1"/>
  <c r="E1227" i="25"/>
  <c r="F1227" i="25" s="1"/>
  <c r="E1226" i="25"/>
  <c r="F1226" i="25" s="1"/>
  <c r="E1225" i="25"/>
  <c r="F1225" i="25" s="1"/>
  <c r="E1224" i="25"/>
  <c r="F1224" i="25" s="1"/>
  <c r="E1223" i="25"/>
  <c r="F1223" i="25" s="1"/>
  <c r="E1222" i="25"/>
  <c r="F1222" i="25" s="1"/>
  <c r="E1221" i="25"/>
  <c r="F1221" i="25" s="1"/>
  <c r="E1220" i="25"/>
  <c r="F1220" i="25" s="1"/>
  <c r="E1219" i="25"/>
  <c r="F1219" i="25" s="1"/>
  <c r="E1218" i="25"/>
  <c r="F1218" i="25" s="1"/>
  <c r="E1217" i="25"/>
  <c r="F1217" i="25" s="1"/>
  <c r="E1216" i="25"/>
  <c r="F1216" i="25" s="1"/>
  <c r="E1215" i="25"/>
  <c r="F1215" i="25" s="1"/>
  <c r="E1214" i="25"/>
  <c r="F1214" i="25" s="1"/>
  <c r="E1213" i="25"/>
  <c r="F1213" i="25" s="1"/>
  <c r="E1212" i="25"/>
  <c r="F1212" i="25" s="1"/>
  <c r="E1211" i="25"/>
  <c r="F1211" i="25" s="1"/>
  <c r="E1210" i="25"/>
  <c r="F1210" i="25" s="1"/>
  <c r="E1209" i="25"/>
  <c r="F1209" i="25" s="1"/>
  <c r="E1208" i="25"/>
  <c r="F1208" i="25" s="1"/>
  <c r="E1207" i="25"/>
  <c r="F1207" i="25" s="1"/>
  <c r="E1206" i="25"/>
  <c r="F1206" i="25" s="1"/>
  <c r="E1205" i="25"/>
  <c r="F1205" i="25" s="1"/>
  <c r="E1204" i="25"/>
  <c r="F1204" i="25" s="1"/>
  <c r="E1203" i="25"/>
  <c r="F1203" i="25" s="1"/>
  <c r="E1202" i="25"/>
  <c r="F1202" i="25" s="1"/>
  <c r="E1201" i="25"/>
  <c r="F1201" i="25" s="1"/>
  <c r="E1200" i="25"/>
  <c r="F1200" i="25" s="1"/>
  <c r="E1199" i="25"/>
  <c r="F1199" i="25" s="1"/>
  <c r="E1198" i="25"/>
  <c r="F1198" i="25" s="1"/>
  <c r="E1197" i="25"/>
  <c r="F1197" i="25" s="1"/>
  <c r="E1196" i="25"/>
  <c r="F1196" i="25" s="1"/>
  <c r="E1195" i="25"/>
  <c r="F1195" i="25" s="1"/>
  <c r="E1194" i="25"/>
  <c r="F1194" i="25" s="1"/>
  <c r="E1193" i="25"/>
  <c r="F1193" i="25" s="1"/>
  <c r="E1192" i="25"/>
  <c r="F1192" i="25" s="1"/>
  <c r="E1191" i="25"/>
  <c r="F1191" i="25" s="1"/>
  <c r="E1190" i="25"/>
  <c r="F1190" i="25" s="1"/>
  <c r="E1189" i="25"/>
  <c r="F1189" i="25" s="1"/>
  <c r="E1188" i="25"/>
  <c r="F1188" i="25" s="1"/>
  <c r="E1187" i="25"/>
  <c r="F1187" i="25" s="1"/>
  <c r="E1186" i="25"/>
  <c r="F1186" i="25" s="1"/>
  <c r="E1185" i="25"/>
  <c r="F1185" i="25" s="1"/>
  <c r="E1184" i="25"/>
  <c r="F1184" i="25" s="1"/>
  <c r="E1183" i="25"/>
  <c r="F1183" i="25" s="1"/>
  <c r="E1182" i="25"/>
  <c r="F1182" i="25" s="1"/>
  <c r="E1181" i="25"/>
  <c r="F1181" i="25" s="1"/>
  <c r="E1180" i="25"/>
  <c r="F1180" i="25" s="1"/>
  <c r="E1179" i="25"/>
  <c r="F1179" i="25" s="1"/>
  <c r="E1178" i="25"/>
  <c r="F1178" i="25" s="1"/>
  <c r="E1177" i="25"/>
  <c r="F1177" i="25" s="1"/>
  <c r="E1176" i="25"/>
  <c r="F1176" i="25" s="1"/>
  <c r="E1175" i="25"/>
  <c r="F1175" i="25" s="1"/>
  <c r="E1174" i="25"/>
  <c r="F1174" i="25" s="1"/>
  <c r="E1173" i="25"/>
  <c r="F1173" i="25" s="1"/>
  <c r="E1172" i="25"/>
  <c r="F1172" i="25" s="1"/>
  <c r="E1171" i="25"/>
  <c r="F1171" i="25" s="1"/>
  <c r="E1170" i="25"/>
  <c r="F1170" i="25" s="1"/>
  <c r="E1169" i="25"/>
  <c r="F1169" i="25" s="1"/>
  <c r="E1168" i="25"/>
  <c r="F1168" i="25" s="1"/>
  <c r="E1167" i="25"/>
  <c r="F1167" i="25" s="1"/>
  <c r="E1166" i="25"/>
  <c r="F1166" i="25" s="1"/>
  <c r="E1165" i="25"/>
  <c r="F1165" i="25" s="1"/>
  <c r="E1164" i="25"/>
  <c r="F1164" i="25" s="1"/>
  <c r="E1163" i="25"/>
  <c r="F1163" i="25" s="1"/>
  <c r="E1162" i="25"/>
  <c r="F1162" i="25" s="1"/>
  <c r="E1161" i="25"/>
  <c r="F1161" i="25" s="1"/>
  <c r="E1160" i="25"/>
  <c r="F1160" i="25" s="1"/>
  <c r="E1159" i="25"/>
  <c r="F1159" i="25" s="1"/>
  <c r="E1158" i="25"/>
  <c r="F1158" i="25" s="1"/>
  <c r="E1157" i="25"/>
  <c r="F1157" i="25" s="1"/>
  <c r="E1156" i="25"/>
  <c r="F1156" i="25" s="1"/>
  <c r="E1155" i="25"/>
  <c r="F1155" i="25" s="1"/>
  <c r="E1154" i="25"/>
  <c r="F1154" i="25" s="1"/>
  <c r="E1153" i="25"/>
  <c r="F1153" i="25" s="1"/>
  <c r="E1152" i="25"/>
  <c r="F1152" i="25" s="1"/>
  <c r="E1151" i="25"/>
  <c r="F1151" i="25" s="1"/>
  <c r="E1150" i="25"/>
  <c r="F1150" i="25" s="1"/>
  <c r="E1149" i="25"/>
  <c r="F1149" i="25" s="1"/>
  <c r="E1148" i="25"/>
  <c r="F1148" i="25" s="1"/>
  <c r="E1147" i="25"/>
  <c r="F1147" i="25" s="1"/>
  <c r="E1146" i="25"/>
  <c r="F1146" i="25" s="1"/>
  <c r="E1145" i="25"/>
  <c r="F1145" i="25" s="1"/>
  <c r="E1144" i="25"/>
  <c r="F1144" i="25" s="1"/>
  <c r="E1143" i="25"/>
  <c r="F1143" i="25" s="1"/>
  <c r="E1142" i="25"/>
  <c r="F1142" i="25" s="1"/>
  <c r="E1141" i="25"/>
  <c r="F1141" i="25" s="1"/>
  <c r="E1140" i="25"/>
  <c r="F1140" i="25" s="1"/>
  <c r="E1139" i="25"/>
  <c r="F1139" i="25" s="1"/>
  <c r="E1138" i="25"/>
  <c r="F1138" i="25" s="1"/>
  <c r="E1137" i="25"/>
  <c r="F1137" i="25" s="1"/>
  <c r="E1136" i="25"/>
  <c r="F1136" i="25" s="1"/>
  <c r="E1135" i="25"/>
  <c r="F1135" i="25" s="1"/>
  <c r="E1134" i="25"/>
  <c r="F1134" i="25" s="1"/>
  <c r="E1133" i="25"/>
  <c r="F1133" i="25" s="1"/>
  <c r="E1132" i="25"/>
  <c r="F1132" i="25" s="1"/>
  <c r="E1131" i="25"/>
  <c r="F1131" i="25" s="1"/>
  <c r="E1130" i="25"/>
  <c r="F1130" i="25" s="1"/>
  <c r="E1129" i="25"/>
  <c r="F1129" i="25" s="1"/>
  <c r="E1128" i="25"/>
  <c r="F1128" i="25" s="1"/>
  <c r="E1127" i="25"/>
  <c r="F1127" i="25" s="1"/>
  <c r="E1126" i="25"/>
  <c r="F1126" i="25" s="1"/>
  <c r="E1125" i="25"/>
  <c r="F1125" i="25" s="1"/>
  <c r="E1124" i="25"/>
  <c r="F1124" i="25" s="1"/>
  <c r="E1123" i="25"/>
  <c r="F1123" i="25" s="1"/>
  <c r="E1122" i="25"/>
  <c r="F1122" i="25" s="1"/>
  <c r="E1121" i="25"/>
  <c r="F1121" i="25" s="1"/>
  <c r="E1120" i="25"/>
  <c r="F1120" i="25" s="1"/>
  <c r="E1119" i="25"/>
  <c r="F1119" i="25" s="1"/>
  <c r="E1118" i="25"/>
  <c r="F1118" i="25" s="1"/>
  <c r="E1117" i="25"/>
  <c r="F1117" i="25" s="1"/>
  <c r="E1116" i="25"/>
  <c r="F1116" i="25" s="1"/>
  <c r="E1115" i="25"/>
  <c r="F1115" i="25" s="1"/>
  <c r="E1114" i="25"/>
  <c r="F1114" i="25" s="1"/>
  <c r="E1113" i="25"/>
  <c r="F1113" i="25" s="1"/>
  <c r="E1112" i="25"/>
  <c r="F1112" i="25" s="1"/>
  <c r="E1111" i="25"/>
  <c r="F1111" i="25" s="1"/>
  <c r="E1110" i="25"/>
  <c r="F1110" i="25" s="1"/>
  <c r="E1109" i="25"/>
  <c r="F1109" i="25" s="1"/>
  <c r="E1108" i="25"/>
  <c r="F1108" i="25" s="1"/>
  <c r="E1107" i="25"/>
  <c r="F1107" i="25" s="1"/>
  <c r="E1106" i="25"/>
  <c r="F1106" i="25" s="1"/>
  <c r="E1105" i="25"/>
  <c r="F1105" i="25" s="1"/>
  <c r="E1104" i="25"/>
  <c r="F1104" i="25" s="1"/>
  <c r="E1103" i="25"/>
  <c r="F1103" i="25" s="1"/>
  <c r="E1102" i="25"/>
  <c r="F1102" i="25" s="1"/>
  <c r="E1101" i="25"/>
  <c r="F1101" i="25" s="1"/>
  <c r="E1100" i="25"/>
  <c r="F1100" i="25" s="1"/>
  <c r="E1099" i="25"/>
  <c r="F1099" i="25" s="1"/>
  <c r="E1098" i="25"/>
  <c r="F1098" i="25" s="1"/>
  <c r="E1097" i="25"/>
  <c r="F1097" i="25" s="1"/>
  <c r="E1096" i="25"/>
  <c r="F1096" i="25" s="1"/>
  <c r="E1095" i="25"/>
  <c r="F1095" i="25" s="1"/>
  <c r="E1094" i="25"/>
  <c r="F1094" i="25" s="1"/>
  <c r="E1093" i="25"/>
  <c r="F1093" i="25" s="1"/>
  <c r="E1092" i="25"/>
  <c r="F1092" i="25" s="1"/>
  <c r="E1091" i="25"/>
  <c r="F1091" i="25" s="1"/>
  <c r="E1090" i="25"/>
  <c r="F1090" i="25" s="1"/>
  <c r="E1089" i="25"/>
  <c r="F1089" i="25" s="1"/>
  <c r="E1088" i="25"/>
  <c r="F1088" i="25" s="1"/>
  <c r="E1087" i="25"/>
  <c r="F1087" i="25" s="1"/>
  <c r="E1086" i="25"/>
  <c r="F1086" i="25" s="1"/>
  <c r="E1085" i="25"/>
  <c r="F1085" i="25" s="1"/>
  <c r="E1084" i="25"/>
  <c r="F1084" i="25" s="1"/>
  <c r="E1083" i="25"/>
  <c r="F1083" i="25" s="1"/>
  <c r="E1082" i="25"/>
  <c r="F1082" i="25" s="1"/>
  <c r="E1081" i="25"/>
  <c r="F1081" i="25" s="1"/>
  <c r="E1080" i="25"/>
  <c r="F1080" i="25" s="1"/>
  <c r="E1079" i="25"/>
  <c r="F1079" i="25" s="1"/>
  <c r="E1078" i="25"/>
  <c r="F1078" i="25" s="1"/>
  <c r="E1077" i="25"/>
  <c r="F1077" i="25" s="1"/>
  <c r="E1076" i="25"/>
  <c r="F1076" i="25" s="1"/>
  <c r="E1075" i="25"/>
  <c r="F1075" i="25" s="1"/>
  <c r="E1074" i="25"/>
  <c r="F1074" i="25" s="1"/>
  <c r="E1073" i="25"/>
  <c r="F1073" i="25" s="1"/>
  <c r="E1072" i="25"/>
  <c r="F1072" i="25" s="1"/>
  <c r="E1071" i="25"/>
  <c r="F1071" i="25" s="1"/>
  <c r="E1070" i="25"/>
  <c r="F1070" i="25" s="1"/>
  <c r="E1069" i="25"/>
  <c r="F1069" i="25" s="1"/>
  <c r="E1068" i="25"/>
  <c r="F1068" i="25" s="1"/>
  <c r="E1067" i="25"/>
  <c r="F1067" i="25" s="1"/>
  <c r="E1066" i="25"/>
  <c r="F1066" i="25" s="1"/>
  <c r="E1065" i="25"/>
  <c r="F1065" i="25" s="1"/>
  <c r="E1064" i="25"/>
  <c r="F1064" i="25" s="1"/>
  <c r="E1063" i="25"/>
  <c r="F1063" i="25" s="1"/>
  <c r="E1062" i="25"/>
  <c r="F1062" i="25" s="1"/>
  <c r="E1061" i="25"/>
  <c r="F1061" i="25" s="1"/>
  <c r="E1060" i="25"/>
  <c r="F1060" i="25" s="1"/>
  <c r="E1059" i="25"/>
  <c r="F1059" i="25" s="1"/>
  <c r="E1058" i="25"/>
  <c r="F1058" i="25" s="1"/>
  <c r="E1057" i="25"/>
  <c r="F1057" i="25" s="1"/>
  <c r="E1056" i="25"/>
  <c r="F1056" i="25" s="1"/>
  <c r="E1055" i="25"/>
  <c r="F1055" i="25" s="1"/>
  <c r="E1054" i="25"/>
  <c r="F1054" i="25" s="1"/>
  <c r="E1053" i="25"/>
  <c r="F1053" i="25" s="1"/>
  <c r="E1052" i="25"/>
  <c r="F1052" i="25" s="1"/>
  <c r="E1051" i="25"/>
  <c r="F1051" i="25" s="1"/>
  <c r="E1050" i="25"/>
  <c r="F1050" i="25" s="1"/>
  <c r="E1049" i="25"/>
  <c r="F1049" i="25" s="1"/>
  <c r="E1048" i="25"/>
  <c r="F1048" i="25" s="1"/>
  <c r="E1047" i="25"/>
  <c r="F1047" i="25" s="1"/>
  <c r="E1046" i="25"/>
  <c r="F1046" i="25" s="1"/>
  <c r="E1045" i="25"/>
  <c r="F1045" i="25" s="1"/>
  <c r="E1044" i="25"/>
  <c r="F1044" i="25" s="1"/>
  <c r="E1043" i="25"/>
  <c r="F1043" i="25" s="1"/>
  <c r="E1042" i="25"/>
  <c r="F1042" i="25" s="1"/>
  <c r="E1041" i="25"/>
  <c r="F1041" i="25" s="1"/>
  <c r="E1040" i="25"/>
  <c r="F1040" i="25" s="1"/>
  <c r="E1039" i="25"/>
  <c r="F1039" i="25" s="1"/>
  <c r="E1038" i="25"/>
  <c r="F1038" i="25" s="1"/>
  <c r="E1037" i="25"/>
  <c r="F1037" i="25" s="1"/>
  <c r="E1036" i="25"/>
  <c r="F1036" i="25" s="1"/>
  <c r="E1035" i="25"/>
  <c r="F1035" i="25" s="1"/>
  <c r="E1034" i="25"/>
  <c r="F1034" i="25" s="1"/>
  <c r="E1033" i="25"/>
  <c r="F1033" i="25" s="1"/>
  <c r="E1032" i="25"/>
  <c r="F1032" i="25" s="1"/>
  <c r="E1031" i="25"/>
  <c r="F1031" i="25" s="1"/>
  <c r="E1030" i="25"/>
  <c r="F1030" i="25" s="1"/>
  <c r="E1029" i="25"/>
  <c r="F1029" i="25" s="1"/>
  <c r="E1028" i="25"/>
  <c r="F1028" i="25" s="1"/>
  <c r="E1027" i="25"/>
  <c r="F1027" i="25" s="1"/>
  <c r="E1026" i="25"/>
  <c r="F1026" i="25" s="1"/>
  <c r="E1025" i="25"/>
  <c r="F1025" i="25" s="1"/>
  <c r="E1024" i="25"/>
  <c r="F1024" i="25" s="1"/>
  <c r="E1023" i="25"/>
  <c r="F1023" i="25" s="1"/>
  <c r="E1022" i="25"/>
  <c r="F1022" i="25" s="1"/>
  <c r="E1021" i="25"/>
  <c r="F1021" i="25" s="1"/>
  <c r="E1020" i="25"/>
  <c r="F1020" i="25" s="1"/>
  <c r="E1019" i="25"/>
  <c r="F1019" i="25" s="1"/>
  <c r="E1018" i="25"/>
  <c r="F1018" i="25" s="1"/>
  <c r="E1017" i="25"/>
  <c r="F1017" i="25" s="1"/>
  <c r="E1016" i="25"/>
  <c r="F1016" i="25" s="1"/>
  <c r="E1015" i="25"/>
  <c r="F1015" i="25" s="1"/>
  <c r="E1014" i="25"/>
  <c r="F1014" i="25" s="1"/>
  <c r="E1013" i="25"/>
  <c r="F1013" i="25" s="1"/>
  <c r="E1012" i="25"/>
  <c r="F1012" i="25" s="1"/>
  <c r="E1011" i="25"/>
  <c r="F1011" i="25" s="1"/>
  <c r="E1010" i="25"/>
  <c r="F1010" i="25" s="1"/>
  <c r="E1009" i="25"/>
  <c r="F1009" i="25" s="1"/>
  <c r="E1008" i="25"/>
  <c r="F1008" i="25" s="1"/>
  <c r="E1007" i="25"/>
  <c r="F1007" i="25" s="1"/>
  <c r="E1006" i="25"/>
  <c r="F1006" i="25" s="1"/>
  <c r="E1005" i="25"/>
  <c r="F1005" i="25" s="1"/>
  <c r="E1004" i="25"/>
  <c r="F1004" i="25" s="1"/>
  <c r="E1003" i="25"/>
  <c r="F1003" i="25" s="1"/>
  <c r="E1002" i="25"/>
  <c r="F1002" i="25" s="1"/>
  <c r="E1001" i="25"/>
  <c r="F1001" i="25" s="1"/>
  <c r="E1000" i="25"/>
  <c r="F1000" i="25" s="1"/>
  <c r="E999" i="25"/>
  <c r="F999" i="25" s="1"/>
  <c r="E998" i="25"/>
  <c r="F998" i="25" s="1"/>
  <c r="E997" i="25"/>
  <c r="F997" i="25" s="1"/>
  <c r="E996" i="25"/>
  <c r="F996" i="25" s="1"/>
  <c r="E995" i="25"/>
  <c r="F995" i="25" s="1"/>
  <c r="E994" i="25"/>
  <c r="F994" i="25" s="1"/>
  <c r="E993" i="25"/>
  <c r="F993" i="25" s="1"/>
  <c r="E992" i="25"/>
  <c r="F992" i="25" s="1"/>
  <c r="E991" i="25"/>
  <c r="F991" i="25" s="1"/>
  <c r="E990" i="25"/>
  <c r="F990" i="25" s="1"/>
  <c r="E989" i="25"/>
  <c r="F989" i="25" s="1"/>
  <c r="E988" i="25"/>
  <c r="F988" i="25" s="1"/>
  <c r="E987" i="25"/>
  <c r="F987" i="25" s="1"/>
  <c r="E986" i="25"/>
  <c r="F986" i="25" s="1"/>
  <c r="E985" i="25"/>
  <c r="F985" i="25" s="1"/>
  <c r="E984" i="25"/>
  <c r="F984" i="25" s="1"/>
  <c r="E983" i="25"/>
  <c r="F983" i="25" s="1"/>
  <c r="E982" i="25"/>
  <c r="F982" i="25" s="1"/>
  <c r="E981" i="25"/>
  <c r="F981" i="25" s="1"/>
  <c r="E980" i="25"/>
  <c r="F980" i="25" s="1"/>
  <c r="E979" i="25"/>
  <c r="F979" i="25" s="1"/>
  <c r="E978" i="25"/>
  <c r="F978" i="25" s="1"/>
  <c r="E977" i="25"/>
  <c r="F977" i="25" s="1"/>
  <c r="E976" i="25"/>
  <c r="F976" i="25" s="1"/>
  <c r="E975" i="25"/>
  <c r="F975" i="25" s="1"/>
  <c r="E974" i="25"/>
  <c r="F974" i="25" s="1"/>
  <c r="E973" i="25"/>
  <c r="F973" i="25" s="1"/>
  <c r="E972" i="25"/>
  <c r="F972" i="25" s="1"/>
  <c r="E971" i="25"/>
  <c r="F971" i="25" s="1"/>
  <c r="E970" i="25"/>
  <c r="F970" i="25" s="1"/>
  <c r="E969" i="25"/>
  <c r="F969" i="25" s="1"/>
  <c r="E968" i="25"/>
  <c r="F968" i="25" s="1"/>
  <c r="E967" i="25"/>
  <c r="F967" i="25" s="1"/>
  <c r="E966" i="25"/>
  <c r="F966" i="25" s="1"/>
  <c r="E965" i="25"/>
  <c r="F965" i="25" s="1"/>
  <c r="E964" i="25"/>
  <c r="F964" i="25" s="1"/>
  <c r="E963" i="25"/>
  <c r="F963" i="25" s="1"/>
  <c r="E962" i="25"/>
  <c r="F962" i="25" s="1"/>
  <c r="E961" i="25"/>
  <c r="F961" i="25" s="1"/>
  <c r="E960" i="25"/>
  <c r="F960" i="25" s="1"/>
  <c r="E959" i="25"/>
  <c r="F959" i="25" s="1"/>
  <c r="E958" i="25"/>
  <c r="F958" i="25" s="1"/>
  <c r="E957" i="25"/>
  <c r="F957" i="25" s="1"/>
  <c r="E956" i="25"/>
  <c r="F956" i="25" s="1"/>
  <c r="E955" i="25"/>
  <c r="F955" i="25" s="1"/>
  <c r="E954" i="25"/>
  <c r="F954" i="25" s="1"/>
  <c r="E953" i="25"/>
  <c r="F953" i="25" s="1"/>
  <c r="E952" i="25"/>
  <c r="F952" i="25" s="1"/>
  <c r="E951" i="25"/>
  <c r="F951" i="25" s="1"/>
  <c r="E950" i="25"/>
  <c r="F950" i="25" s="1"/>
  <c r="E949" i="25"/>
  <c r="F949" i="25" s="1"/>
  <c r="E948" i="25"/>
  <c r="F948" i="25" s="1"/>
  <c r="E947" i="25"/>
  <c r="F947" i="25" s="1"/>
  <c r="E946" i="25"/>
  <c r="F946" i="25" s="1"/>
  <c r="E945" i="25"/>
  <c r="F945" i="25" s="1"/>
  <c r="E944" i="25"/>
  <c r="F944" i="25" s="1"/>
  <c r="E943" i="25"/>
  <c r="F943" i="25" s="1"/>
  <c r="E942" i="25"/>
  <c r="F942" i="25" s="1"/>
  <c r="E941" i="25"/>
  <c r="F941" i="25" s="1"/>
  <c r="E940" i="25"/>
  <c r="F940" i="25" s="1"/>
  <c r="E939" i="25"/>
  <c r="F939" i="25" s="1"/>
  <c r="E938" i="25"/>
  <c r="F938" i="25" s="1"/>
  <c r="E937" i="25"/>
  <c r="F937" i="25" s="1"/>
  <c r="E936" i="25"/>
  <c r="F936" i="25" s="1"/>
  <c r="E935" i="25"/>
  <c r="F935" i="25" s="1"/>
  <c r="E934" i="25"/>
  <c r="F934" i="25" s="1"/>
  <c r="E933" i="25"/>
  <c r="F933" i="25" s="1"/>
  <c r="E932" i="25"/>
  <c r="F932" i="25" s="1"/>
  <c r="E931" i="25"/>
  <c r="F931" i="25" s="1"/>
  <c r="E930" i="25"/>
  <c r="F930" i="25" s="1"/>
  <c r="E929" i="25"/>
  <c r="F929" i="25" s="1"/>
  <c r="E928" i="25"/>
  <c r="F928" i="25" s="1"/>
  <c r="E927" i="25"/>
  <c r="F927" i="25" s="1"/>
  <c r="E926" i="25"/>
  <c r="F926" i="25" s="1"/>
  <c r="E925" i="25"/>
  <c r="F925" i="25" s="1"/>
  <c r="E924" i="25"/>
  <c r="F924" i="25" s="1"/>
  <c r="E923" i="25"/>
  <c r="F923" i="25" s="1"/>
  <c r="E922" i="25"/>
  <c r="F922" i="25" s="1"/>
  <c r="E921" i="25"/>
  <c r="F921" i="25" s="1"/>
  <c r="E920" i="25"/>
  <c r="F920" i="25" s="1"/>
  <c r="E919" i="25"/>
  <c r="F919" i="25" s="1"/>
  <c r="E918" i="25"/>
  <c r="F918" i="25" s="1"/>
  <c r="E917" i="25"/>
  <c r="F917" i="25" s="1"/>
  <c r="E916" i="25"/>
  <c r="F916" i="25" s="1"/>
  <c r="E915" i="25"/>
  <c r="F915" i="25" s="1"/>
  <c r="E914" i="25"/>
  <c r="F914" i="25" s="1"/>
  <c r="E913" i="25"/>
  <c r="F913" i="25" s="1"/>
  <c r="E912" i="25"/>
  <c r="F912" i="25" s="1"/>
  <c r="E911" i="25"/>
  <c r="F911" i="25" s="1"/>
  <c r="E910" i="25"/>
  <c r="F910" i="25" s="1"/>
  <c r="E909" i="25"/>
  <c r="F909" i="25" s="1"/>
  <c r="E908" i="25"/>
  <c r="F908" i="25" s="1"/>
  <c r="E907" i="25"/>
  <c r="F907" i="25" s="1"/>
  <c r="E906" i="25"/>
  <c r="F906" i="25" s="1"/>
  <c r="E905" i="25"/>
  <c r="F905" i="25" s="1"/>
  <c r="E904" i="25"/>
  <c r="F904" i="25" s="1"/>
  <c r="E903" i="25"/>
  <c r="F903" i="25" s="1"/>
  <c r="E902" i="25"/>
  <c r="F902" i="25" s="1"/>
  <c r="E901" i="25"/>
  <c r="F901" i="25" s="1"/>
  <c r="E900" i="25"/>
  <c r="F900" i="25" s="1"/>
  <c r="E899" i="25"/>
  <c r="F899" i="25" s="1"/>
  <c r="E898" i="25"/>
  <c r="F898" i="25" s="1"/>
  <c r="E897" i="25"/>
  <c r="F897" i="25" s="1"/>
  <c r="E896" i="25"/>
  <c r="F896" i="25" s="1"/>
  <c r="E895" i="25"/>
  <c r="F895" i="25" s="1"/>
  <c r="E894" i="25"/>
  <c r="F894" i="25" s="1"/>
  <c r="E893" i="25"/>
  <c r="F893" i="25" s="1"/>
  <c r="E892" i="25"/>
  <c r="F892" i="25" s="1"/>
  <c r="E891" i="25"/>
  <c r="F891" i="25" s="1"/>
  <c r="E890" i="25"/>
  <c r="F890" i="25" s="1"/>
  <c r="E889" i="25"/>
  <c r="F889" i="25" s="1"/>
  <c r="E888" i="25"/>
  <c r="F888" i="25" s="1"/>
  <c r="E887" i="25"/>
  <c r="F887" i="25" s="1"/>
  <c r="E886" i="25"/>
  <c r="F886" i="25" s="1"/>
  <c r="E885" i="25"/>
  <c r="F885" i="25" s="1"/>
  <c r="E884" i="25"/>
  <c r="F884" i="25" s="1"/>
  <c r="E883" i="25"/>
  <c r="F883" i="25" s="1"/>
  <c r="E882" i="25"/>
  <c r="F882" i="25" s="1"/>
  <c r="E881" i="25"/>
  <c r="F881" i="25" s="1"/>
  <c r="E880" i="25"/>
  <c r="F880" i="25" s="1"/>
  <c r="E879" i="25"/>
  <c r="F879" i="25" s="1"/>
  <c r="E878" i="25"/>
  <c r="F878" i="25" s="1"/>
  <c r="E877" i="25"/>
  <c r="F877" i="25" s="1"/>
  <c r="E876" i="25"/>
  <c r="F876" i="25" s="1"/>
  <c r="E875" i="25"/>
  <c r="F875" i="25" s="1"/>
  <c r="E874" i="25"/>
  <c r="F874" i="25" s="1"/>
  <c r="E873" i="25"/>
  <c r="F873" i="25" s="1"/>
  <c r="E872" i="25"/>
  <c r="F872" i="25" s="1"/>
  <c r="E871" i="25"/>
  <c r="F871" i="25" s="1"/>
  <c r="E870" i="25"/>
  <c r="F870" i="25" s="1"/>
  <c r="E869" i="25"/>
  <c r="F869" i="25" s="1"/>
  <c r="E868" i="25"/>
  <c r="F868" i="25" s="1"/>
  <c r="E867" i="25"/>
  <c r="F867" i="25" s="1"/>
  <c r="E866" i="25"/>
  <c r="F866" i="25" s="1"/>
  <c r="E865" i="25"/>
  <c r="F865" i="25" s="1"/>
  <c r="E864" i="25"/>
  <c r="F864" i="25" s="1"/>
  <c r="E863" i="25"/>
  <c r="F863" i="25" s="1"/>
  <c r="E862" i="25"/>
  <c r="F862" i="25" s="1"/>
  <c r="E861" i="25"/>
  <c r="F861" i="25" s="1"/>
  <c r="E860" i="25"/>
  <c r="F860" i="25" s="1"/>
  <c r="E859" i="25"/>
  <c r="F859" i="25" s="1"/>
  <c r="E858" i="25"/>
  <c r="F858" i="25" s="1"/>
  <c r="E857" i="25"/>
  <c r="F857" i="25" s="1"/>
  <c r="E856" i="25"/>
  <c r="F856" i="25" s="1"/>
  <c r="E855" i="25"/>
  <c r="F855" i="25" s="1"/>
  <c r="E854" i="25"/>
  <c r="F854" i="25" s="1"/>
  <c r="E853" i="25"/>
  <c r="F853" i="25" s="1"/>
  <c r="E852" i="25"/>
  <c r="F852" i="25" s="1"/>
  <c r="E851" i="25"/>
  <c r="F851" i="25" s="1"/>
  <c r="E850" i="25"/>
  <c r="F850" i="25" s="1"/>
  <c r="E849" i="25"/>
  <c r="F849" i="25" s="1"/>
  <c r="E848" i="25"/>
  <c r="F848" i="25" s="1"/>
  <c r="E847" i="25"/>
  <c r="F847" i="25" s="1"/>
  <c r="E846" i="25"/>
  <c r="F846" i="25" s="1"/>
  <c r="E845" i="25"/>
  <c r="F845" i="25" s="1"/>
  <c r="E844" i="25"/>
  <c r="F844" i="25" s="1"/>
  <c r="E843" i="25"/>
  <c r="F843" i="25" s="1"/>
  <c r="E842" i="25"/>
  <c r="F842" i="25" s="1"/>
  <c r="E841" i="25"/>
  <c r="F841" i="25" s="1"/>
  <c r="E840" i="25"/>
  <c r="F840" i="25" s="1"/>
  <c r="E839" i="25"/>
  <c r="F839" i="25" s="1"/>
  <c r="E838" i="25"/>
  <c r="F838" i="25" s="1"/>
  <c r="E837" i="25"/>
  <c r="F837" i="25" s="1"/>
  <c r="E836" i="25"/>
  <c r="F836" i="25" s="1"/>
  <c r="E835" i="25"/>
  <c r="F835" i="25" s="1"/>
  <c r="E834" i="25"/>
  <c r="F834" i="25" s="1"/>
  <c r="E833" i="25"/>
  <c r="F833" i="25" s="1"/>
  <c r="E832" i="25"/>
  <c r="F832" i="25" s="1"/>
  <c r="E831" i="25"/>
  <c r="F831" i="25" s="1"/>
  <c r="E830" i="25"/>
  <c r="F830" i="25" s="1"/>
  <c r="E829" i="25"/>
  <c r="F829" i="25" s="1"/>
  <c r="E828" i="25"/>
  <c r="F828" i="25" s="1"/>
  <c r="E827" i="25"/>
  <c r="F827" i="25" s="1"/>
  <c r="E826" i="25"/>
  <c r="F826" i="25" s="1"/>
  <c r="E825" i="25"/>
  <c r="F825" i="25" s="1"/>
  <c r="E824" i="25"/>
  <c r="F824" i="25" s="1"/>
  <c r="E823" i="25"/>
  <c r="F823" i="25" s="1"/>
  <c r="E822" i="25"/>
  <c r="F822" i="25" s="1"/>
  <c r="E821" i="25"/>
  <c r="F821" i="25" s="1"/>
  <c r="E820" i="25"/>
  <c r="F820" i="25" s="1"/>
  <c r="E819" i="25"/>
  <c r="F819" i="25" s="1"/>
  <c r="E818" i="25"/>
  <c r="F818" i="25" s="1"/>
  <c r="E817" i="25"/>
  <c r="F817" i="25" s="1"/>
  <c r="E816" i="25"/>
  <c r="F816" i="25" s="1"/>
  <c r="E815" i="25"/>
  <c r="F815" i="25" s="1"/>
  <c r="E814" i="25"/>
  <c r="F814" i="25" s="1"/>
  <c r="E813" i="25"/>
  <c r="F813" i="25" s="1"/>
  <c r="E812" i="25"/>
  <c r="F812" i="25" s="1"/>
  <c r="E811" i="25"/>
  <c r="F811" i="25" s="1"/>
  <c r="E810" i="25"/>
  <c r="F810" i="25" s="1"/>
  <c r="E809" i="25"/>
  <c r="F809" i="25" s="1"/>
  <c r="E808" i="25"/>
  <c r="F808" i="25" s="1"/>
  <c r="E807" i="25"/>
  <c r="F807" i="25" s="1"/>
  <c r="E806" i="25"/>
  <c r="F806" i="25" s="1"/>
  <c r="E805" i="25"/>
  <c r="F805" i="25" s="1"/>
  <c r="E804" i="25"/>
  <c r="F804" i="25" s="1"/>
  <c r="E803" i="25"/>
  <c r="F803" i="25" s="1"/>
  <c r="E802" i="25"/>
  <c r="F802" i="25" s="1"/>
  <c r="E801" i="25"/>
  <c r="F801" i="25" s="1"/>
  <c r="E800" i="25"/>
  <c r="F800" i="25" s="1"/>
  <c r="E799" i="25"/>
  <c r="F799" i="25" s="1"/>
  <c r="E798" i="25"/>
  <c r="F798" i="25" s="1"/>
  <c r="E797" i="25"/>
  <c r="F797" i="25" s="1"/>
  <c r="E796" i="25"/>
  <c r="F796" i="25" s="1"/>
  <c r="E795" i="25"/>
  <c r="F795" i="25" s="1"/>
  <c r="E794" i="25"/>
  <c r="F794" i="25" s="1"/>
  <c r="E793" i="25"/>
  <c r="F793" i="25" s="1"/>
  <c r="E792" i="25"/>
  <c r="F792" i="25" s="1"/>
  <c r="E791" i="25"/>
  <c r="F791" i="25" s="1"/>
  <c r="E790" i="25"/>
  <c r="F790" i="25" s="1"/>
  <c r="E789" i="25"/>
  <c r="F789" i="25" s="1"/>
  <c r="E788" i="25"/>
  <c r="F788" i="25" s="1"/>
  <c r="E787" i="25"/>
  <c r="F787" i="25" s="1"/>
  <c r="E786" i="25"/>
  <c r="F786" i="25" s="1"/>
  <c r="E785" i="25"/>
  <c r="F785" i="25" s="1"/>
  <c r="E784" i="25"/>
  <c r="F784" i="25" s="1"/>
  <c r="E783" i="25"/>
  <c r="F783" i="25" s="1"/>
  <c r="E782" i="25"/>
  <c r="F782" i="25" s="1"/>
  <c r="E781" i="25"/>
  <c r="F781" i="25" s="1"/>
  <c r="E780" i="25"/>
  <c r="F780" i="25" s="1"/>
  <c r="E779" i="25"/>
  <c r="F779" i="25" s="1"/>
  <c r="E778" i="25"/>
  <c r="F778" i="25" s="1"/>
  <c r="E777" i="25"/>
  <c r="F777" i="25" s="1"/>
  <c r="E776" i="25"/>
  <c r="F776" i="25" s="1"/>
  <c r="E775" i="25"/>
  <c r="F775" i="25" s="1"/>
  <c r="E774" i="25"/>
  <c r="F774" i="25" s="1"/>
  <c r="E773" i="25"/>
  <c r="F773" i="25" s="1"/>
  <c r="E772" i="25"/>
  <c r="F772" i="25" s="1"/>
  <c r="E771" i="25"/>
  <c r="F771" i="25" s="1"/>
  <c r="E770" i="25"/>
  <c r="F770" i="25" s="1"/>
  <c r="E769" i="25"/>
  <c r="F769" i="25" s="1"/>
  <c r="E768" i="25"/>
  <c r="F768" i="25" s="1"/>
  <c r="E767" i="25"/>
  <c r="F767" i="25" s="1"/>
  <c r="E766" i="25"/>
  <c r="F766" i="25" s="1"/>
  <c r="E765" i="25"/>
  <c r="F765" i="25" s="1"/>
  <c r="E764" i="25"/>
  <c r="F764" i="25" s="1"/>
  <c r="E763" i="25"/>
  <c r="F763" i="25" s="1"/>
  <c r="E762" i="25"/>
  <c r="F762" i="25" s="1"/>
  <c r="E761" i="25"/>
  <c r="F761" i="25" s="1"/>
  <c r="E760" i="25"/>
  <c r="F760" i="25" s="1"/>
  <c r="E759" i="25"/>
  <c r="F759" i="25" s="1"/>
  <c r="E758" i="25"/>
  <c r="F758" i="25" s="1"/>
  <c r="E757" i="25"/>
  <c r="F757" i="25" s="1"/>
  <c r="E756" i="25"/>
  <c r="F756" i="25" s="1"/>
  <c r="E755" i="25"/>
  <c r="F755" i="25" s="1"/>
  <c r="E754" i="25"/>
  <c r="F754" i="25" s="1"/>
  <c r="E753" i="25"/>
  <c r="F753" i="25" s="1"/>
  <c r="E752" i="25"/>
  <c r="F752" i="25" s="1"/>
  <c r="E751" i="25"/>
  <c r="F751" i="25" s="1"/>
  <c r="E750" i="25"/>
  <c r="F750" i="25" s="1"/>
  <c r="E749" i="25"/>
  <c r="F749" i="25" s="1"/>
  <c r="E748" i="25"/>
  <c r="F748" i="25" s="1"/>
  <c r="E747" i="25"/>
  <c r="F747" i="25" s="1"/>
  <c r="E746" i="25"/>
  <c r="F746" i="25" s="1"/>
  <c r="E745" i="25"/>
  <c r="F745" i="25" s="1"/>
  <c r="E744" i="25"/>
  <c r="F744" i="25" s="1"/>
  <c r="E743" i="25"/>
  <c r="F743" i="25" s="1"/>
  <c r="E742" i="25"/>
  <c r="F742" i="25" s="1"/>
  <c r="E741" i="25"/>
  <c r="F741" i="25" s="1"/>
  <c r="E740" i="25"/>
  <c r="F740" i="25" s="1"/>
  <c r="E739" i="25"/>
  <c r="F739" i="25" s="1"/>
  <c r="E738" i="25"/>
  <c r="F738" i="25" s="1"/>
  <c r="E737" i="25"/>
  <c r="F737" i="25" s="1"/>
  <c r="E736" i="25"/>
  <c r="F736" i="25" s="1"/>
  <c r="E735" i="25"/>
  <c r="F735" i="25" s="1"/>
  <c r="E734" i="25"/>
  <c r="F734" i="25" s="1"/>
  <c r="E733" i="25"/>
  <c r="F733" i="25" s="1"/>
  <c r="E732" i="25"/>
  <c r="F732" i="25" s="1"/>
  <c r="E731" i="25"/>
  <c r="F731" i="25" s="1"/>
  <c r="E730" i="25"/>
  <c r="F730" i="25" s="1"/>
  <c r="E729" i="25"/>
  <c r="F729" i="25" s="1"/>
  <c r="E728" i="25"/>
  <c r="F728" i="25" s="1"/>
  <c r="E727" i="25"/>
  <c r="F727" i="25" s="1"/>
  <c r="E726" i="25"/>
  <c r="F726" i="25" s="1"/>
  <c r="E725" i="25"/>
  <c r="F725" i="25" s="1"/>
  <c r="E724" i="25"/>
  <c r="F724" i="25" s="1"/>
  <c r="E723" i="25"/>
  <c r="F723" i="25" s="1"/>
  <c r="E722" i="25"/>
  <c r="F722" i="25" s="1"/>
  <c r="E721" i="25"/>
  <c r="F721" i="25" s="1"/>
  <c r="E720" i="25"/>
  <c r="F720" i="25" s="1"/>
  <c r="E719" i="25"/>
  <c r="F719" i="25" s="1"/>
  <c r="E718" i="25"/>
  <c r="F718" i="25" s="1"/>
  <c r="E717" i="25"/>
  <c r="F717" i="25" s="1"/>
  <c r="E716" i="25"/>
  <c r="F716" i="25" s="1"/>
  <c r="E715" i="25"/>
  <c r="F715" i="25" s="1"/>
  <c r="E714" i="25"/>
  <c r="F714" i="25" s="1"/>
  <c r="E713" i="25"/>
  <c r="F713" i="25" s="1"/>
  <c r="E712" i="25"/>
  <c r="F712" i="25" s="1"/>
  <c r="E711" i="25"/>
  <c r="F711" i="25" s="1"/>
  <c r="E710" i="25"/>
  <c r="F710" i="25" s="1"/>
  <c r="E709" i="25"/>
  <c r="F709" i="25" s="1"/>
  <c r="E708" i="25"/>
  <c r="F708" i="25" s="1"/>
  <c r="E707" i="25"/>
  <c r="F707" i="25" s="1"/>
  <c r="E706" i="25"/>
  <c r="F706" i="25" s="1"/>
  <c r="E705" i="25"/>
  <c r="F705" i="25" s="1"/>
  <c r="E704" i="25"/>
  <c r="F704" i="25" s="1"/>
  <c r="E703" i="25"/>
  <c r="F703" i="25" s="1"/>
  <c r="E702" i="25"/>
  <c r="F702" i="25" s="1"/>
  <c r="E701" i="25"/>
  <c r="F701" i="25" s="1"/>
  <c r="E700" i="25"/>
  <c r="F700" i="25" s="1"/>
  <c r="E699" i="25"/>
  <c r="F699" i="25" s="1"/>
  <c r="E698" i="25"/>
  <c r="F698" i="25" s="1"/>
  <c r="E697" i="25"/>
  <c r="F697" i="25" s="1"/>
  <c r="E696" i="25"/>
  <c r="F696" i="25" s="1"/>
  <c r="E695" i="25"/>
  <c r="F695" i="25" s="1"/>
  <c r="E694" i="25"/>
  <c r="F694" i="25" s="1"/>
  <c r="E693" i="25"/>
  <c r="F693" i="25" s="1"/>
  <c r="E692" i="25"/>
  <c r="F692" i="25" s="1"/>
  <c r="E691" i="25"/>
  <c r="F691" i="25" s="1"/>
  <c r="E690" i="25"/>
  <c r="F690" i="25" s="1"/>
  <c r="E689" i="25"/>
  <c r="F689" i="25" s="1"/>
  <c r="E688" i="25"/>
  <c r="F688" i="25" s="1"/>
  <c r="E687" i="25"/>
  <c r="F687" i="25" s="1"/>
  <c r="E686" i="25"/>
  <c r="F686" i="25" s="1"/>
  <c r="E685" i="25"/>
  <c r="F685" i="25" s="1"/>
  <c r="E684" i="25"/>
  <c r="F684" i="25" s="1"/>
  <c r="E683" i="25"/>
  <c r="F683" i="25" s="1"/>
  <c r="E682" i="25"/>
  <c r="F682" i="25" s="1"/>
  <c r="E681" i="25"/>
  <c r="F681" i="25" s="1"/>
  <c r="E680" i="25"/>
  <c r="F680" i="25" s="1"/>
  <c r="E679" i="25"/>
  <c r="F679" i="25" s="1"/>
  <c r="E678" i="25"/>
  <c r="F678" i="25" s="1"/>
  <c r="E677" i="25"/>
  <c r="F677" i="25" s="1"/>
  <c r="E676" i="25"/>
  <c r="F676" i="25" s="1"/>
  <c r="E675" i="25"/>
  <c r="F675" i="25" s="1"/>
  <c r="E674" i="25"/>
  <c r="F674" i="25" s="1"/>
  <c r="E673" i="25"/>
  <c r="F673" i="25" s="1"/>
  <c r="E672" i="25"/>
  <c r="F672" i="25" s="1"/>
  <c r="E671" i="25"/>
  <c r="F671" i="25" s="1"/>
  <c r="E670" i="25"/>
  <c r="F670" i="25" s="1"/>
  <c r="E669" i="25"/>
  <c r="F669" i="25" s="1"/>
  <c r="E668" i="25"/>
  <c r="F668" i="25" s="1"/>
  <c r="E667" i="25"/>
  <c r="F667" i="25" s="1"/>
  <c r="E666" i="25"/>
  <c r="F666" i="25" s="1"/>
  <c r="E665" i="25"/>
  <c r="F665" i="25" s="1"/>
  <c r="E664" i="25"/>
  <c r="F664" i="25" s="1"/>
  <c r="E663" i="25"/>
  <c r="F663" i="25" s="1"/>
  <c r="E662" i="25"/>
  <c r="F662" i="25" s="1"/>
  <c r="E661" i="25"/>
  <c r="F661" i="25" s="1"/>
  <c r="E660" i="25"/>
  <c r="F660" i="25" s="1"/>
  <c r="E659" i="25"/>
  <c r="F659" i="25" s="1"/>
  <c r="E658" i="25"/>
  <c r="F658" i="25" s="1"/>
  <c r="E657" i="25"/>
  <c r="F657" i="25" s="1"/>
  <c r="E656" i="25"/>
  <c r="F656" i="25" s="1"/>
  <c r="E655" i="25"/>
  <c r="F655" i="25" s="1"/>
  <c r="E654" i="25"/>
  <c r="F654" i="25" s="1"/>
  <c r="E653" i="25"/>
  <c r="F653" i="25" s="1"/>
  <c r="E652" i="25"/>
  <c r="F652" i="25" s="1"/>
  <c r="E651" i="25"/>
  <c r="F651" i="25" s="1"/>
  <c r="E650" i="25"/>
  <c r="F650" i="25" s="1"/>
  <c r="E649" i="25"/>
  <c r="F649" i="25" s="1"/>
  <c r="E648" i="25"/>
  <c r="F648" i="25" s="1"/>
  <c r="E647" i="25"/>
  <c r="F647" i="25" s="1"/>
  <c r="E646" i="25"/>
  <c r="F646" i="25" s="1"/>
  <c r="E645" i="25"/>
  <c r="F645" i="25" s="1"/>
  <c r="E644" i="25"/>
  <c r="F644" i="25" s="1"/>
  <c r="E643" i="25"/>
  <c r="F643" i="25" s="1"/>
  <c r="E642" i="25"/>
  <c r="F642" i="25" s="1"/>
  <c r="E641" i="25"/>
  <c r="F641" i="25" s="1"/>
  <c r="E640" i="25"/>
  <c r="F640" i="25" s="1"/>
  <c r="E639" i="25"/>
  <c r="F639" i="25" s="1"/>
  <c r="E638" i="25"/>
  <c r="F638" i="25" s="1"/>
  <c r="E637" i="25"/>
  <c r="F637" i="25" s="1"/>
  <c r="E636" i="25"/>
  <c r="F636" i="25" s="1"/>
  <c r="E635" i="25"/>
  <c r="F635" i="25" s="1"/>
  <c r="E634" i="25"/>
  <c r="F634" i="25" s="1"/>
  <c r="E633" i="25"/>
  <c r="F633" i="25" s="1"/>
  <c r="E632" i="25"/>
  <c r="F632" i="25" s="1"/>
  <c r="E631" i="25"/>
  <c r="F631" i="25" s="1"/>
  <c r="E630" i="25"/>
  <c r="F630" i="25" s="1"/>
  <c r="E629" i="25"/>
  <c r="F629" i="25" s="1"/>
  <c r="E628" i="25"/>
  <c r="F628" i="25" s="1"/>
  <c r="E627" i="25"/>
  <c r="F627" i="25" s="1"/>
  <c r="E626" i="25"/>
  <c r="F626" i="25" s="1"/>
  <c r="E625" i="25"/>
  <c r="F625" i="25" s="1"/>
  <c r="E624" i="25"/>
  <c r="F624" i="25" s="1"/>
  <c r="E623" i="25"/>
  <c r="F623" i="25" s="1"/>
  <c r="E622" i="25"/>
  <c r="F622" i="25" s="1"/>
  <c r="E621" i="25"/>
  <c r="F621" i="25" s="1"/>
  <c r="E620" i="25"/>
  <c r="F620" i="25" s="1"/>
  <c r="E619" i="25"/>
  <c r="F619" i="25" s="1"/>
  <c r="E618" i="25"/>
  <c r="F618" i="25" s="1"/>
  <c r="E617" i="25"/>
  <c r="F617" i="25" s="1"/>
  <c r="E616" i="25"/>
  <c r="F616" i="25" s="1"/>
  <c r="E615" i="25"/>
  <c r="F615" i="25" s="1"/>
  <c r="E614" i="25"/>
  <c r="F614" i="25" s="1"/>
  <c r="E613" i="25"/>
  <c r="F613" i="25" s="1"/>
  <c r="E612" i="25"/>
  <c r="F612" i="25" s="1"/>
  <c r="E611" i="25"/>
  <c r="F611" i="25" s="1"/>
  <c r="E610" i="25"/>
  <c r="F610" i="25" s="1"/>
  <c r="E609" i="25"/>
  <c r="F609" i="25" s="1"/>
  <c r="E608" i="25"/>
  <c r="F608" i="25" s="1"/>
  <c r="E607" i="25"/>
  <c r="F607" i="25" s="1"/>
  <c r="E606" i="25"/>
  <c r="F606" i="25" s="1"/>
  <c r="E605" i="25"/>
  <c r="F605" i="25" s="1"/>
  <c r="E604" i="25"/>
  <c r="F604" i="25" s="1"/>
  <c r="E603" i="25"/>
  <c r="F603" i="25" s="1"/>
  <c r="E602" i="25"/>
  <c r="F602" i="25" s="1"/>
  <c r="E601" i="25"/>
  <c r="F601" i="25" s="1"/>
  <c r="E600" i="25"/>
  <c r="F600" i="25" s="1"/>
  <c r="E599" i="25"/>
  <c r="F599" i="25" s="1"/>
  <c r="E598" i="25"/>
  <c r="F598" i="25" s="1"/>
  <c r="E597" i="25"/>
  <c r="F597" i="25" s="1"/>
  <c r="E596" i="25"/>
  <c r="F596" i="25" s="1"/>
  <c r="E595" i="25"/>
  <c r="F595" i="25" s="1"/>
  <c r="E594" i="25"/>
  <c r="F594" i="25" s="1"/>
  <c r="E593" i="25"/>
  <c r="F593" i="25" s="1"/>
  <c r="E592" i="25"/>
  <c r="F592" i="25" s="1"/>
  <c r="E591" i="25"/>
  <c r="F591" i="25" s="1"/>
  <c r="E590" i="25"/>
  <c r="F590" i="25" s="1"/>
  <c r="E589" i="25"/>
  <c r="F589" i="25" s="1"/>
  <c r="E588" i="25"/>
  <c r="F588" i="25" s="1"/>
  <c r="E587" i="25"/>
  <c r="F587" i="25" s="1"/>
  <c r="E586" i="25"/>
  <c r="F586" i="25" s="1"/>
  <c r="E585" i="25"/>
  <c r="F585" i="25" s="1"/>
  <c r="E584" i="25"/>
  <c r="F584" i="25" s="1"/>
  <c r="E583" i="25"/>
  <c r="F583" i="25" s="1"/>
  <c r="E582" i="25"/>
  <c r="F582" i="25" s="1"/>
  <c r="E581" i="25"/>
  <c r="F581" i="25" s="1"/>
  <c r="E580" i="25"/>
  <c r="F580" i="25" s="1"/>
  <c r="E579" i="25"/>
  <c r="F579" i="25" s="1"/>
  <c r="E578" i="25"/>
  <c r="F578" i="25" s="1"/>
  <c r="E577" i="25"/>
  <c r="F577" i="25" s="1"/>
  <c r="E576" i="25"/>
  <c r="F576" i="25" s="1"/>
  <c r="E575" i="25"/>
  <c r="F575" i="25" s="1"/>
  <c r="E574" i="25"/>
  <c r="F574" i="25" s="1"/>
  <c r="E573" i="25"/>
  <c r="F573" i="25" s="1"/>
  <c r="E572" i="25"/>
  <c r="F572" i="25" s="1"/>
  <c r="E571" i="25"/>
  <c r="F571" i="25" s="1"/>
  <c r="E570" i="25"/>
  <c r="F570" i="25" s="1"/>
  <c r="E569" i="25"/>
  <c r="F569" i="25" s="1"/>
  <c r="E568" i="25"/>
  <c r="F568" i="25" s="1"/>
  <c r="E567" i="25"/>
  <c r="F567" i="25" s="1"/>
  <c r="E566" i="25"/>
  <c r="F566" i="25" s="1"/>
  <c r="E565" i="25"/>
  <c r="F565" i="25" s="1"/>
  <c r="E564" i="25"/>
  <c r="F564" i="25" s="1"/>
  <c r="E563" i="25"/>
  <c r="F563" i="25" s="1"/>
  <c r="E562" i="25"/>
  <c r="F562" i="25" s="1"/>
  <c r="E561" i="25"/>
  <c r="F561" i="25" s="1"/>
  <c r="E560" i="25"/>
  <c r="F560" i="25" s="1"/>
  <c r="E559" i="25"/>
  <c r="F559" i="25" s="1"/>
  <c r="E558" i="25"/>
  <c r="F558" i="25" s="1"/>
  <c r="E557" i="25"/>
  <c r="F557" i="25" s="1"/>
  <c r="E556" i="25"/>
  <c r="F556" i="25" s="1"/>
  <c r="E555" i="25"/>
  <c r="F555" i="25" s="1"/>
  <c r="E554" i="25"/>
  <c r="F554" i="25" s="1"/>
  <c r="E553" i="25"/>
  <c r="F553" i="25" s="1"/>
  <c r="E552" i="25"/>
  <c r="F552" i="25" s="1"/>
  <c r="E551" i="25"/>
  <c r="F551" i="25" s="1"/>
  <c r="E550" i="25"/>
  <c r="F550" i="25" s="1"/>
  <c r="E549" i="25"/>
  <c r="F549" i="25" s="1"/>
  <c r="E548" i="25"/>
  <c r="F548" i="25" s="1"/>
  <c r="E547" i="25"/>
  <c r="F547" i="25" s="1"/>
  <c r="E546" i="25"/>
  <c r="F546" i="25" s="1"/>
  <c r="E545" i="25"/>
  <c r="F545" i="25" s="1"/>
  <c r="E544" i="25"/>
  <c r="F544" i="25" s="1"/>
  <c r="E543" i="25"/>
  <c r="F543" i="25" s="1"/>
  <c r="E542" i="25"/>
  <c r="F542" i="25" s="1"/>
  <c r="E541" i="25"/>
  <c r="F541" i="25" s="1"/>
  <c r="E540" i="25"/>
  <c r="F540" i="25" s="1"/>
  <c r="E539" i="25"/>
  <c r="F539" i="25" s="1"/>
  <c r="E538" i="25"/>
  <c r="F538" i="25" s="1"/>
  <c r="E537" i="25"/>
  <c r="F537" i="25" s="1"/>
  <c r="E536" i="25"/>
  <c r="F536" i="25" s="1"/>
  <c r="E535" i="25"/>
  <c r="F535" i="25" s="1"/>
  <c r="E534" i="25"/>
  <c r="F534" i="25" s="1"/>
  <c r="E533" i="25"/>
  <c r="F533" i="25" s="1"/>
  <c r="E532" i="25"/>
  <c r="F532" i="25" s="1"/>
  <c r="E531" i="25"/>
  <c r="F531" i="25" s="1"/>
  <c r="E530" i="25"/>
  <c r="F530" i="25" s="1"/>
  <c r="E529" i="25"/>
  <c r="F529" i="25" s="1"/>
  <c r="E528" i="25"/>
  <c r="F528" i="25" s="1"/>
  <c r="E527" i="25"/>
  <c r="F527" i="25" s="1"/>
  <c r="E526" i="25"/>
  <c r="F526" i="25" s="1"/>
  <c r="E525" i="25"/>
  <c r="F525" i="25" s="1"/>
  <c r="E524" i="25"/>
  <c r="F524" i="25" s="1"/>
  <c r="E523" i="25"/>
  <c r="F523" i="25" s="1"/>
  <c r="E522" i="25"/>
  <c r="F522" i="25" s="1"/>
  <c r="E521" i="25"/>
  <c r="F521" i="25" s="1"/>
  <c r="E520" i="25"/>
  <c r="F520" i="25" s="1"/>
  <c r="E519" i="25"/>
  <c r="F519" i="25" s="1"/>
  <c r="E518" i="25"/>
  <c r="F518" i="25" s="1"/>
  <c r="E517" i="25"/>
  <c r="F517" i="25" s="1"/>
  <c r="E516" i="25"/>
  <c r="F516" i="25" s="1"/>
  <c r="E515" i="25"/>
  <c r="F515" i="25" s="1"/>
  <c r="E514" i="25"/>
  <c r="F514" i="25" s="1"/>
  <c r="E513" i="25"/>
  <c r="F513" i="25" s="1"/>
  <c r="E512" i="25"/>
  <c r="F512" i="25" s="1"/>
  <c r="E511" i="25"/>
  <c r="F511" i="25" s="1"/>
  <c r="E510" i="25"/>
  <c r="F510" i="25" s="1"/>
  <c r="E509" i="25"/>
  <c r="F509" i="25" s="1"/>
  <c r="E508" i="25"/>
  <c r="F508" i="25" s="1"/>
  <c r="E507" i="25"/>
  <c r="F507" i="25" s="1"/>
  <c r="E506" i="25"/>
  <c r="F506" i="25" s="1"/>
  <c r="E505" i="25"/>
  <c r="F505" i="25" s="1"/>
  <c r="E504" i="25"/>
  <c r="F504" i="25" s="1"/>
  <c r="E503" i="25"/>
  <c r="F503" i="25" s="1"/>
  <c r="E502" i="25"/>
  <c r="F502" i="25" s="1"/>
  <c r="E501" i="25"/>
  <c r="F501" i="25" s="1"/>
  <c r="E500" i="25"/>
  <c r="F500" i="25" s="1"/>
  <c r="E499" i="25"/>
  <c r="F499" i="25" s="1"/>
  <c r="E498" i="25"/>
  <c r="F498" i="25" s="1"/>
  <c r="E497" i="25"/>
  <c r="F497" i="25" s="1"/>
  <c r="E496" i="25"/>
  <c r="F496" i="25" s="1"/>
  <c r="E495" i="25"/>
  <c r="F495" i="25" s="1"/>
  <c r="E494" i="25"/>
  <c r="F494" i="25" s="1"/>
  <c r="E493" i="25"/>
  <c r="F493" i="25" s="1"/>
  <c r="E492" i="25"/>
  <c r="F492" i="25" s="1"/>
  <c r="E491" i="25"/>
  <c r="F491" i="25" s="1"/>
  <c r="E490" i="25"/>
  <c r="F490" i="25" s="1"/>
  <c r="E489" i="25"/>
  <c r="F489" i="25" s="1"/>
  <c r="E488" i="25"/>
  <c r="F488" i="25" s="1"/>
  <c r="E487" i="25"/>
  <c r="F487" i="25" s="1"/>
  <c r="E486" i="25"/>
  <c r="F486" i="25" s="1"/>
  <c r="E485" i="25"/>
  <c r="F485" i="25" s="1"/>
  <c r="E484" i="25"/>
  <c r="F484" i="25" s="1"/>
  <c r="E483" i="25"/>
  <c r="F483" i="25" s="1"/>
  <c r="E482" i="25"/>
  <c r="F482" i="25" s="1"/>
  <c r="E481" i="25"/>
  <c r="F481" i="25" s="1"/>
  <c r="E480" i="25"/>
  <c r="F480" i="25" s="1"/>
  <c r="E479" i="25"/>
  <c r="F479" i="25" s="1"/>
  <c r="E478" i="25"/>
  <c r="F478" i="25" s="1"/>
  <c r="E477" i="25"/>
  <c r="F477" i="25" s="1"/>
  <c r="E476" i="25"/>
  <c r="F476" i="25" s="1"/>
  <c r="E475" i="25"/>
  <c r="F475" i="25" s="1"/>
  <c r="E474" i="25"/>
  <c r="F474" i="25" s="1"/>
  <c r="E473" i="25"/>
  <c r="F473" i="25" s="1"/>
  <c r="E472" i="25"/>
  <c r="F472" i="25" s="1"/>
  <c r="E471" i="25"/>
  <c r="F471" i="25" s="1"/>
  <c r="E470" i="25"/>
  <c r="F470" i="25" s="1"/>
  <c r="E469" i="25"/>
  <c r="F469" i="25" s="1"/>
  <c r="E468" i="25"/>
  <c r="F468" i="25" s="1"/>
  <c r="E467" i="25"/>
  <c r="F467" i="25" s="1"/>
  <c r="E466" i="25"/>
  <c r="F466" i="25" s="1"/>
  <c r="E465" i="25"/>
  <c r="F465" i="25" s="1"/>
  <c r="E464" i="25"/>
  <c r="F464" i="25" s="1"/>
  <c r="E463" i="25"/>
  <c r="F463" i="25" s="1"/>
  <c r="E462" i="25"/>
  <c r="F462" i="25" s="1"/>
  <c r="E461" i="25"/>
  <c r="F461" i="25" s="1"/>
  <c r="E460" i="25"/>
  <c r="F460" i="25" s="1"/>
  <c r="E459" i="25"/>
  <c r="F459" i="25" s="1"/>
  <c r="E458" i="25"/>
  <c r="F458" i="25" s="1"/>
  <c r="E457" i="25"/>
  <c r="F457" i="25" s="1"/>
  <c r="E456" i="25"/>
  <c r="F456" i="25" s="1"/>
  <c r="E455" i="25"/>
  <c r="F455" i="25" s="1"/>
  <c r="E454" i="25"/>
  <c r="F454" i="25" s="1"/>
  <c r="E453" i="25"/>
  <c r="F453" i="25" s="1"/>
  <c r="E452" i="25"/>
  <c r="F452" i="25" s="1"/>
  <c r="E451" i="25"/>
  <c r="F451" i="25" s="1"/>
  <c r="E450" i="25"/>
  <c r="F450" i="25" s="1"/>
  <c r="E449" i="25"/>
  <c r="F449" i="25" s="1"/>
  <c r="E448" i="25"/>
  <c r="F448" i="25" s="1"/>
  <c r="E447" i="25"/>
  <c r="F447" i="25" s="1"/>
  <c r="E446" i="25"/>
  <c r="F446" i="25" s="1"/>
  <c r="E445" i="25"/>
  <c r="F445" i="25" s="1"/>
  <c r="E444" i="25"/>
  <c r="F444" i="25" s="1"/>
  <c r="E443" i="25"/>
  <c r="F443" i="25" s="1"/>
  <c r="E442" i="25"/>
  <c r="F442" i="25" s="1"/>
  <c r="E441" i="25"/>
  <c r="F441" i="25" s="1"/>
  <c r="E440" i="25"/>
  <c r="F440" i="25" s="1"/>
  <c r="E439" i="25"/>
  <c r="F439" i="25" s="1"/>
  <c r="E438" i="25"/>
  <c r="F438" i="25" s="1"/>
  <c r="E437" i="25"/>
  <c r="F437" i="25" s="1"/>
  <c r="E436" i="25"/>
  <c r="F436" i="25" s="1"/>
  <c r="E435" i="25"/>
  <c r="F435" i="25" s="1"/>
  <c r="E434" i="25"/>
  <c r="F434" i="25" s="1"/>
  <c r="E433" i="25"/>
  <c r="F433" i="25" s="1"/>
  <c r="E432" i="25"/>
  <c r="F432" i="25" s="1"/>
  <c r="E431" i="25"/>
  <c r="F431" i="25" s="1"/>
  <c r="E430" i="25"/>
  <c r="F430" i="25" s="1"/>
  <c r="E429" i="25"/>
  <c r="F429" i="25" s="1"/>
  <c r="E428" i="25"/>
  <c r="F428" i="25" s="1"/>
  <c r="E427" i="25"/>
  <c r="F427" i="25" s="1"/>
  <c r="E426" i="25"/>
  <c r="F426" i="25" s="1"/>
  <c r="E425" i="25"/>
  <c r="F425" i="25" s="1"/>
  <c r="E424" i="25"/>
  <c r="F424" i="25" s="1"/>
  <c r="E423" i="25"/>
  <c r="F423" i="25" s="1"/>
  <c r="E422" i="25"/>
  <c r="F422" i="25" s="1"/>
  <c r="E421" i="25"/>
  <c r="F421" i="25" s="1"/>
  <c r="E420" i="25"/>
  <c r="F420" i="25" s="1"/>
  <c r="E419" i="25"/>
  <c r="F419" i="25" s="1"/>
  <c r="E418" i="25"/>
  <c r="F418" i="25" s="1"/>
  <c r="E417" i="25"/>
  <c r="F417" i="25" s="1"/>
  <c r="E416" i="25"/>
  <c r="F416" i="25" s="1"/>
  <c r="E415" i="25"/>
  <c r="F415" i="25" s="1"/>
  <c r="E414" i="25"/>
  <c r="F414" i="25" s="1"/>
  <c r="E413" i="25"/>
  <c r="F413" i="25" s="1"/>
  <c r="E412" i="25"/>
  <c r="F412" i="25" s="1"/>
  <c r="E411" i="25"/>
  <c r="F411" i="25" s="1"/>
  <c r="E410" i="25"/>
  <c r="F410" i="25" s="1"/>
  <c r="E409" i="25"/>
  <c r="F409" i="25" s="1"/>
  <c r="E408" i="25"/>
  <c r="F408" i="25" s="1"/>
  <c r="E407" i="25"/>
  <c r="F407" i="25" s="1"/>
  <c r="E406" i="25"/>
  <c r="F406" i="25" s="1"/>
  <c r="E405" i="25"/>
  <c r="F405" i="25" s="1"/>
  <c r="E404" i="25"/>
  <c r="F404" i="25" s="1"/>
  <c r="E403" i="25"/>
  <c r="F403" i="25" s="1"/>
  <c r="E402" i="25"/>
  <c r="F402" i="25" s="1"/>
  <c r="E401" i="25"/>
  <c r="F401" i="25" s="1"/>
  <c r="E400" i="25"/>
  <c r="F400" i="25" s="1"/>
  <c r="E399" i="25"/>
  <c r="F399" i="25" s="1"/>
  <c r="E398" i="25"/>
  <c r="F398" i="25" s="1"/>
  <c r="E397" i="25"/>
  <c r="F397" i="25" s="1"/>
  <c r="E396" i="25"/>
  <c r="F396" i="25" s="1"/>
  <c r="E395" i="25"/>
  <c r="F395" i="25" s="1"/>
  <c r="E394" i="25"/>
  <c r="F394" i="25" s="1"/>
  <c r="E393" i="25"/>
  <c r="F393" i="25" s="1"/>
  <c r="E392" i="25"/>
  <c r="F392" i="25" s="1"/>
  <c r="E391" i="25"/>
  <c r="F391" i="25" s="1"/>
  <c r="E390" i="25"/>
  <c r="F390" i="25" s="1"/>
  <c r="E389" i="25"/>
  <c r="F389" i="25" s="1"/>
  <c r="E388" i="25"/>
  <c r="F388" i="25" s="1"/>
  <c r="E387" i="25"/>
  <c r="F387" i="25" s="1"/>
  <c r="E386" i="25"/>
  <c r="F386" i="25" s="1"/>
  <c r="E385" i="25"/>
  <c r="F385" i="25" s="1"/>
  <c r="E384" i="25"/>
  <c r="F384" i="25" s="1"/>
  <c r="E383" i="25"/>
  <c r="F383" i="25" s="1"/>
  <c r="E382" i="25"/>
  <c r="F382" i="25" s="1"/>
  <c r="E381" i="25"/>
  <c r="F381" i="25" s="1"/>
  <c r="E380" i="25"/>
  <c r="F380" i="25" s="1"/>
  <c r="E379" i="25"/>
  <c r="F379" i="25" s="1"/>
  <c r="E378" i="25"/>
  <c r="F378" i="25" s="1"/>
  <c r="E377" i="25"/>
  <c r="F377" i="25" s="1"/>
  <c r="E376" i="25"/>
  <c r="F376" i="25" s="1"/>
  <c r="E375" i="25"/>
  <c r="F375" i="25" s="1"/>
  <c r="E374" i="25"/>
  <c r="F374" i="25" s="1"/>
  <c r="E373" i="25"/>
  <c r="F373" i="25" s="1"/>
  <c r="E372" i="25"/>
  <c r="F372" i="25" s="1"/>
  <c r="E371" i="25"/>
  <c r="F371" i="25" s="1"/>
  <c r="E370" i="25"/>
  <c r="F370" i="25" s="1"/>
  <c r="E369" i="25"/>
  <c r="F369" i="25" s="1"/>
  <c r="E368" i="25"/>
  <c r="F368" i="25" s="1"/>
  <c r="E367" i="25"/>
  <c r="F367" i="25" s="1"/>
  <c r="E366" i="25"/>
  <c r="F366" i="25" s="1"/>
  <c r="E365" i="25"/>
  <c r="F365" i="25" s="1"/>
  <c r="E364" i="25"/>
  <c r="F364" i="25" s="1"/>
  <c r="E363" i="25"/>
  <c r="F363" i="25" s="1"/>
  <c r="E362" i="25"/>
  <c r="F362" i="25" s="1"/>
  <c r="E361" i="25"/>
  <c r="F361" i="25" s="1"/>
  <c r="E360" i="25"/>
  <c r="F360" i="25" s="1"/>
  <c r="E359" i="25"/>
  <c r="F359" i="25" s="1"/>
  <c r="E358" i="25"/>
  <c r="F358" i="25" s="1"/>
  <c r="E357" i="25"/>
  <c r="F357" i="25" s="1"/>
  <c r="E356" i="25"/>
  <c r="F356" i="25" s="1"/>
  <c r="E355" i="25"/>
  <c r="F355" i="25" s="1"/>
  <c r="E354" i="25"/>
  <c r="F354" i="25" s="1"/>
  <c r="E353" i="25"/>
  <c r="F353" i="25" s="1"/>
  <c r="E352" i="25"/>
  <c r="F352" i="25" s="1"/>
  <c r="E351" i="25"/>
  <c r="F351" i="25" s="1"/>
  <c r="E350" i="25"/>
  <c r="F350" i="25" s="1"/>
  <c r="E349" i="25"/>
  <c r="F349" i="25" s="1"/>
  <c r="E348" i="25"/>
  <c r="F348" i="25" s="1"/>
  <c r="E347" i="25"/>
  <c r="F347" i="25" s="1"/>
  <c r="E346" i="25"/>
  <c r="F346" i="25" s="1"/>
  <c r="E345" i="25"/>
  <c r="F345" i="25" s="1"/>
  <c r="E344" i="25"/>
  <c r="F344" i="25" s="1"/>
  <c r="E343" i="25"/>
  <c r="F343" i="25" s="1"/>
  <c r="E342" i="25"/>
  <c r="F342" i="25" s="1"/>
  <c r="E341" i="25"/>
  <c r="F341" i="25" s="1"/>
  <c r="E340" i="25"/>
  <c r="F340" i="25" s="1"/>
  <c r="E339" i="25"/>
  <c r="F339" i="25" s="1"/>
  <c r="E338" i="25"/>
  <c r="F338" i="25" s="1"/>
  <c r="E337" i="25"/>
  <c r="F337" i="25" s="1"/>
  <c r="E336" i="25"/>
  <c r="F336" i="25" s="1"/>
  <c r="E335" i="25"/>
  <c r="F335" i="25" s="1"/>
  <c r="E334" i="25"/>
  <c r="F334" i="25" s="1"/>
  <c r="E333" i="25"/>
  <c r="F333" i="25" s="1"/>
  <c r="E332" i="25"/>
  <c r="F332" i="25" s="1"/>
  <c r="E331" i="25"/>
  <c r="F331" i="25" s="1"/>
  <c r="E330" i="25"/>
  <c r="F330" i="25" s="1"/>
  <c r="E329" i="25"/>
  <c r="F329" i="25" s="1"/>
  <c r="E328" i="25"/>
  <c r="F328" i="25" s="1"/>
  <c r="E327" i="25"/>
  <c r="F327" i="25" s="1"/>
  <c r="E326" i="25"/>
  <c r="F326" i="25" s="1"/>
  <c r="E325" i="25"/>
  <c r="F325" i="25" s="1"/>
  <c r="E324" i="25"/>
  <c r="F324" i="25" s="1"/>
  <c r="E323" i="25"/>
  <c r="F323" i="25" s="1"/>
  <c r="E322" i="25"/>
  <c r="F322" i="25" s="1"/>
  <c r="E321" i="25"/>
  <c r="F321" i="25" s="1"/>
  <c r="E320" i="25"/>
  <c r="F320" i="25" s="1"/>
  <c r="E319" i="25"/>
  <c r="F319" i="25" s="1"/>
  <c r="E318" i="25"/>
  <c r="F318" i="25" s="1"/>
  <c r="E317" i="25"/>
  <c r="F317" i="25" s="1"/>
  <c r="E316" i="25"/>
  <c r="F316" i="25" s="1"/>
  <c r="E315" i="25"/>
  <c r="F315" i="25" s="1"/>
  <c r="E314" i="25"/>
  <c r="F314" i="25" s="1"/>
  <c r="E313" i="25"/>
  <c r="F313" i="25" s="1"/>
  <c r="E312" i="25"/>
  <c r="F312" i="25" s="1"/>
  <c r="E311" i="25"/>
  <c r="F311" i="25" s="1"/>
  <c r="E310" i="25"/>
  <c r="F310" i="25" s="1"/>
  <c r="E309" i="25"/>
  <c r="F309" i="25" s="1"/>
  <c r="E308" i="25"/>
  <c r="F308" i="25" s="1"/>
  <c r="E307" i="25"/>
  <c r="F307" i="25" s="1"/>
  <c r="E306" i="25"/>
  <c r="F306" i="25" s="1"/>
  <c r="E305" i="25"/>
  <c r="F305" i="25" s="1"/>
  <c r="E304" i="25"/>
  <c r="F304" i="25" s="1"/>
  <c r="E303" i="25"/>
  <c r="F303" i="25" s="1"/>
  <c r="E302" i="25"/>
  <c r="F302" i="25" s="1"/>
  <c r="E301" i="25"/>
  <c r="F301" i="25" s="1"/>
  <c r="E300" i="25"/>
  <c r="F300" i="25" s="1"/>
  <c r="E299" i="25"/>
  <c r="F299" i="25" s="1"/>
  <c r="E298" i="25"/>
  <c r="F298" i="25" s="1"/>
  <c r="E297" i="25"/>
  <c r="F297" i="25" s="1"/>
  <c r="E296" i="25"/>
  <c r="F296" i="25" s="1"/>
  <c r="E295" i="25"/>
  <c r="F295" i="25" s="1"/>
  <c r="E294" i="25"/>
  <c r="F294" i="25" s="1"/>
  <c r="E293" i="25"/>
  <c r="F293" i="25" s="1"/>
  <c r="E292" i="25"/>
  <c r="F292" i="25" s="1"/>
  <c r="E291" i="25"/>
  <c r="F291" i="25" s="1"/>
  <c r="E290" i="25"/>
  <c r="F290" i="25" s="1"/>
  <c r="E289" i="25"/>
  <c r="F289" i="25" s="1"/>
  <c r="E288" i="25"/>
  <c r="F288" i="25" s="1"/>
  <c r="E287" i="25"/>
  <c r="F287" i="25" s="1"/>
  <c r="E286" i="25"/>
  <c r="F286" i="25" s="1"/>
  <c r="E285" i="25"/>
  <c r="F285" i="25" s="1"/>
  <c r="E284" i="25"/>
  <c r="F284" i="25" s="1"/>
  <c r="E283" i="25"/>
  <c r="F283" i="25" s="1"/>
  <c r="E282" i="25"/>
  <c r="F282" i="25" s="1"/>
  <c r="E281" i="25"/>
  <c r="F281" i="25" s="1"/>
  <c r="E280" i="25"/>
  <c r="F280" i="25" s="1"/>
  <c r="E279" i="25"/>
  <c r="F279" i="25" s="1"/>
  <c r="E278" i="25"/>
  <c r="F278" i="25" s="1"/>
  <c r="E277" i="25"/>
  <c r="F277" i="25" s="1"/>
  <c r="E276" i="25"/>
  <c r="F276" i="25" s="1"/>
  <c r="E275" i="25"/>
  <c r="F275" i="25" s="1"/>
  <c r="E274" i="25"/>
  <c r="F274" i="25" s="1"/>
  <c r="E273" i="25"/>
  <c r="F273" i="25" s="1"/>
  <c r="E272" i="25"/>
  <c r="F272" i="25" s="1"/>
  <c r="E271" i="25"/>
  <c r="F271" i="25" s="1"/>
  <c r="E270" i="25"/>
  <c r="F270" i="25" s="1"/>
  <c r="E269" i="25"/>
  <c r="F269" i="25" s="1"/>
  <c r="E268" i="25"/>
  <c r="F268" i="25" s="1"/>
  <c r="E267" i="25"/>
  <c r="F267" i="25" s="1"/>
  <c r="E266" i="25"/>
  <c r="F266" i="25" s="1"/>
  <c r="E265" i="25"/>
  <c r="F265" i="25" s="1"/>
  <c r="E264" i="25"/>
  <c r="F264" i="25" s="1"/>
  <c r="E263" i="25"/>
  <c r="F263" i="25" s="1"/>
  <c r="E262" i="25"/>
  <c r="F262" i="25" s="1"/>
  <c r="E261" i="25"/>
  <c r="F261" i="25" s="1"/>
  <c r="E260" i="25"/>
  <c r="F260" i="25" s="1"/>
  <c r="E259" i="25"/>
  <c r="F259" i="25" s="1"/>
  <c r="E258" i="25"/>
  <c r="F258" i="25" s="1"/>
  <c r="E257" i="25"/>
  <c r="F257" i="25" s="1"/>
  <c r="E256" i="25"/>
  <c r="F256" i="25" s="1"/>
  <c r="E255" i="25"/>
  <c r="F255" i="25" s="1"/>
  <c r="E254" i="25"/>
  <c r="F254" i="25" s="1"/>
  <c r="E253" i="25"/>
  <c r="F253" i="25" s="1"/>
  <c r="E252" i="25"/>
  <c r="F252" i="25" s="1"/>
  <c r="E251" i="25"/>
  <c r="F251" i="25" s="1"/>
  <c r="E250" i="25"/>
  <c r="F250" i="25" s="1"/>
  <c r="E249" i="25"/>
  <c r="F249" i="25" s="1"/>
  <c r="E248" i="25"/>
  <c r="F248" i="25" s="1"/>
  <c r="E247" i="25"/>
  <c r="F247" i="25" s="1"/>
  <c r="E246" i="25"/>
  <c r="F246" i="25" s="1"/>
  <c r="E245" i="25"/>
  <c r="F245" i="25" s="1"/>
  <c r="E244" i="25"/>
  <c r="F244" i="25" s="1"/>
  <c r="E243" i="25"/>
  <c r="F243" i="25" s="1"/>
  <c r="E242" i="25"/>
  <c r="F242" i="25" s="1"/>
  <c r="E241" i="25"/>
  <c r="F241" i="25" s="1"/>
  <c r="E240" i="25"/>
  <c r="F240" i="25" s="1"/>
  <c r="E239" i="25"/>
  <c r="F239" i="25" s="1"/>
  <c r="E238" i="25"/>
  <c r="F238" i="25" s="1"/>
  <c r="E237" i="25"/>
  <c r="F237" i="25" s="1"/>
  <c r="E236" i="25"/>
  <c r="F236" i="25" s="1"/>
  <c r="E235" i="25"/>
  <c r="F235" i="25" s="1"/>
  <c r="E234" i="25"/>
  <c r="F234" i="25" s="1"/>
  <c r="E233" i="25"/>
  <c r="F233" i="25" s="1"/>
  <c r="E232" i="25"/>
  <c r="F232" i="25" s="1"/>
  <c r="E231" i="25"/>
  <c r="F231" i="25" s="1"/>
  <c r="E230" i="25"/>
  <c r="F230" i="25" s="1"/>
  <c r="E229" i="25"/>
  <c r="F229" i="25" s="1"/>
  <c r="E228" i="25"/>
  <c r="F228" i="25" s="1"/>
  <c r="E227" i="25"/>
  <c r="F227" i="25" s="1"/>
  <c r="E226" i="25"/>
  <c r="F226" i="25" s="1"/>
  <c r="E225" i="25"/>
  <c r="F225" i="25" s="1"/>
  <c r="E224" i="25"/>
  <c r="F224" i="25" s="1"/>
  <c r="E223" i="25"/>
  <c r="F223" i="25" s="1"/>
  <c r="E222" i="25"/>
  <c r="F222" i="25" s="1"/>
  <c r="E221" i="25"/>
  <c r="F221" i="25" s="1"/>
  <c r="E220" i="25"/>
  <c r="F220" i="25" s="1"/>
  <c r="E219" i="25"/>
  <c r="F219" i="25" s="1"/>
  <c r="E218" i="25"/>
  <c r="F218" i="25" s="1"/>
  <c r="E217" i="25"/>
  <c r="F217" i="25" s="1"/>
  <c r="E216" i="25"/>
  <c r="F216" i="25" s="1"/>
  <c r="E215" i="25"/>
  <c r="F215" i="25" s="1"/>
  <c r="E214" i="25"/>
  <c r="F214" i="25" s="1"/>
  <c r="E213" i="25"/>
  <c r="F213" i="25" s="1"/>
  <c r="E212" i="25"/>
  <c r="F212" i="25" s="1"/>
  <c r="E211" i="25"/>
  <c r="F211" i="25" s="1"/>
  <c r="E210" i="25"/>
  <c r="F210" i="25" s="1"/>
  <c r="E209" i="25"/>
  <c r="F209" i="25" s="1"/>
  <c r="E208" i="25"/>
  <c r="F208" i="25" s="1"/>
  <c r="E207" i="25"/>
  <c r="F207" i="25" s="1"/>
  <c r="E206" i="25"/>
  <c r="F206" i="25" s="1"/>
  <c r="E205" i="25"/>
  <c r="F205" i="25" s="1"/>
  <c r="E204" i="25"/>
  <c r="F204" i="25" s="1"/>
  <c r="E203" i="25"/>
  <c r="F203" i="25" s="1"/>
  <c r="E202" i="25"/>
  <c r="F202" i="25" s="1"/>
  <c r="E201" i="25"/>
  <c r="F201" i="25" s="1"/>
  <c r="E200" i="25"/>
  <c r="F200" i="25" s="1"/>
  <c r="E199" i="25"/>
  <c r="F199" i="25" s="1"/>
  <c r="E198" i="25"/>
  <c r="F198" i="25" s="1"/>
  <c r="E197" i="25"/>
  <c r="F197" i="25" s="1"/>
  <c r="E196" i="25"/>
  <c r="F196" i="25" s="1"/>
  <c r="E195" i="25"/>
  <c r="F195" i="25" s="1"/>
  <c r="E194" i="25"/>
  <c r="F194" i="25" s="1"/>
  <c r="E193" i="25"/>
  <c r="F193" i="25" s="1"/>
  <c r="E192" i="25"/>
  <c r="F192" i="25" s="1"/>
  <c r="E191" i="25"/>
  <c r="F191" i="25" s="1"/>
  <c r="E190" i="25"/>
  <c r="F190" i="25" s="1"/>
  <c r="E189" i="25"/>
  <c r="F189" i="25" s="1"/>
  <c r="E188" i="25"/>
  <c r="F188" i="25" s="1"/>
  <c r="E187" i="25"/>
  <c r="F187" i="25" s="1"/>
  <c r="E186" i="25"/>
  <c r="F186" i="25" s="1"/>
  <c r="E185" i="25"/>
  <c r="F185" i="25" s="1"/>
  <c r="E184" i="25"/>
  <c r="F184" i="25" s="1"/>
  <c r="E183" i="25"/>
  <c r="F183" i="25" s="1"/>
  <c r="E182" i="25"/>
  <c r="F182" i="25" s="1"/>
  <c r="E181" i="25"/>
  <c r="F181" i="25" s="1"/>
  <c r="E180" i="25"/>
  <c r="F180" i="25" s="1"/>
  <c r="E179" i="25"/>
  <c r="F179" i="25" s="1"/>
  <c r="E178" i="25"/>
  <c r="F178" i="25" s="1"/>
  <c r="E177" i="25"/>
  <c r="F177" i="25" s="1"/>
  <c r="E176" i="25"/>
  <c r="F176" i="25" s="1"/>
  <c r="E175" i="25"/>
  <c r="F175" i="25" s="1"/>
  <c r="E174" i="25"/>
  <c r="F174" i="25" s="1"/>
  <c r="E173" i="25"/>
  <c r="F173" i="25" s="1"/>
  <c r="E172" i="25"/>
  <c r="F172" i="25" s="1"/>
  <c r="E171" i="25"/>
  <c r="F171" i="25" s="1"/>
  <c r="E170" i="25"/>
  <c r="F170" i="25" s="1"/>
  <c r="E169" i="25"/>
  <c r="F169" i="25" s="1"/>
  <c r="E168" i="25"/>
  <c r="F168" i="25" s="1"/>
  <c r="E167" i="25"/>
  <c r="F167" i="25" s="1"/>
  <c r="E166" i="25"/>
  <c r="F166" i="25" s="1"/>
  <c r="E165" i="25"/>
  <c r="F165" i="25" s="1"/>
  <c r="E164" i="25"/>
  <c r="F164" i="25" s="1"/>
  <c r="E163" i="25"/>
  <c r="F163" i="25" s="1"/>
  <c r="E162" i="25"/>
  <c r="F162" i="25" s="1"/>
  <c r="E161" i="25"/>
  <c r="F161" i="25" s="1"/>
  <c r="E160" i="25"/>
  <c r="F160" i="25" s="1"/>
  <c r="E159" i="25"/>
  <c r="F159" i="25" s="1"/>
  <c r="E158" i="25"/>
  <c r="F158" i="25" s="1"/>
  <c r="E157" i="25"/>
  <c r="F157" i="25" s="1"/>
  <c r="E156" i="25"/>
  <c r="F156" i="25" s="1"/>
  <c r="E155" i="25"/>
  <c r="F155" i="25" s="1"/>
  <c r="E154" i="25"/>
  <c r="F154" i="25" s="1"/>
  <c r="E153" i="25"/>
  <c r="F153" i="25" s="1"/>
  <c r="E152" i="25"/>
  <c r="F152" i="25" s="1"/>
  <c r="E151" i="25"/>
  <c r="F151" i="25" s="1"/>
  <c r="E150" i="25"/>
  <c r="F150" i="25" s="1"/>
  <c r="E149" i="25"/>
  <c r="F149" i="25" s="1"/>
  <c r="E148" i="25"/>
  <c r="F148" i="25" s="1"/>
  <c r="E147" i="25"/>
  <c r="F147" i="25" s="1"/>
  <c r="E146" i="25"/>
  <c r="F146" i="25" s="1"/>
  <c r="E145" i="25"/>
  <c r="F145" i="25" s="1"/>
  <c r="E144" i="25"/>
  <c r="F144" i="25" s="1"/>
  <c r="E143" i="25"/>
  <c r="F143" i="25" s="1"/>
  <c r="E142" i="25"/>
  <c r="F142" i="25" s="1"/>
  <c r="E141" i="25"/>
  <c r="F141" i="25" s="1"/>
  <c r="E140" i="25"/>
  <c r="F140" i="25" s="1"/>
  <c r="E139" i="25"/>
  <c r="F139" i="25" s="1"/>
  <c r="E138" i="25"/>
  <c r="F138" i="25" s="1"/>
  <c r="E137" i="25"/>
  <c r="F137" i="25" s="1"/>
  <c r="E136" i="25"/>
  <c r="F136" i="25" s="1"/>
  <c r="E135" i="25"/>
  <c r="F135" i="25" s="1"/>
  <c r="E134" i="25"/>
  <c r="F134" i="25" s="1"/>
  <c r="E133" i="25"/>
  <c r="F133" i="25" s="1"/>
  <c r="E132" i="25"/>
  <c r="F132" i="25" s="1"/>
  <c r="E131" i="25"/>
  <c r="F131" i="25" s="1"/>
  <c r="E130" i="25"/>
  <c r="F130" i="25" s="1"/>
  <c r="E129" i="25"/>
  <c r="F129" i="25" s="1"/>
  <c r="E128" i="25"/>
  <c r="F128" i="25" s="1"/>
  <c r="E127" i="25"/>
  <c r="F127" i="25" s="1"/>
  <c r="E126" i="25"/>
  <c r="F126" i="25" s="1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F120" i="25" s="1"/>
  <c r="E119" i="25"/>
  <c r="F119" i="25" s="1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F112" i="25" s="1"/>
  <c r="E111" i="25"/>
  <c r="F111" i="25" s="1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F104" i="25" s="1"/>
  <c r="E103" i="25"/>
  <c r="F103" i="25" s="1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F96" i="25" s="1"/>
  <c r="E95" i="25"/>
  <c r="F95" i="25" s="1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F88" i="25" s="1"/>
  <c r="E87" i="25"/>
  <c r="F87" i="25" s="1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F80" i="25" s="1"/>
  <c r="E79" i="25"/>
  <c r="F79" i="25" s="1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F72" i="25" s="1"/>
  <c r="E71" i="25"/>
  <c r="F71" i="25" s="1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F64" i="25" s="1"/>
  <c r="E63" i="25"/>
  <c r="F63" i="25" s="1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F56" i="25" s="1"/>
  <c r="E55" i="25"/>
  <c r="F55" i="25" s="1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F48" i="25" s="1"/>
  <c r="E47" i="25"/>
  <c r="F47" i="25" s="1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F40" i="25" s="1"/>
  <c r="E39" i="25"/>
  <c r="F39" i="25" s="1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F32" i="25" s="1"/>
  <c r="E31" i="25"/>
  <c r="F31" i="25" s="1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F24" i="25" s="1"/>
  <c r="E23" i="25"/>
  <c r="F23" i="25" s="1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F16" i="25" s="1"/>
  <c r="E15" i="25"/>
  <c r="F15" i="25" s="1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8" i="25"/>
  <c r="F8" i="25" s="1"/>
  <c r="E7" i="25"/>
  <c r="F7" i="25" s="1"/>
  <c r="E6" i="25"/>
  <c r="F6" i="25" s="1"/>
  <c r="E5" i="25"/>
  <c r="F5" i="25" s="1"/>
  <c r="E4" i="25"/>
  <c r="F4" i="25" s="1"/>
  <c r="E3" i="25"/>
  <c r="F3" i="25" s="1"/>
  <c r="AB16" i="22"/>
  <c r="AB14" i="22"/>
  <c r="U8" i="22"/>
  <c r="K9" i="22"/>
  <c r="U3" i="22"/>
  <c r="AB17" i="22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H3" i="17"/>
  <c r="F3" i="30" l="1"/>
  <c r="H3" i="30" s="1"/>
  <c r="I13" i="29"/>
  <c r="I4" i="29"/>
  <c r="I10" i="29"/>
  <c r="I6" i="29"/>
  <c r="I3" i="29"/>
  <c r="I5" i="29"/>
  <c r="I11" i="29"/>
  <c r="I17" i="29" s="1"/>
  <c r="I12" i="29"/>
  <c r="I8" i="27"/>
  <c r="M15" i="27"/>
  <c r="J7" i="27"/>
  <c r="J4" i="27"/>
  <c r="J5" i="27" s="1"/>
  <c r="J3" i="27"/>
  <c r="J6" i="27"/>
  <c r="I12" i="27"/>
  <c r="I5" i="27"/>
  <c r="I4" i="27"/>
  <c r="I3" i="27"/>
  <c r="I13" i="27"/>
  <c r="I6" i="27"/>
  <c r="I14" i="27"/>
  <c r="I11" i="27"/>
  <c r="K12" i="26"/>
  <c r="K10" i="26"/>
  <c r="K13" i="26"/>
  <c r="K11" i="26"/>
  <c r="K5" i="26"/>
  <c r="K6" i="26"/>
  <c r="K4" i="26"/>
  <c r="K3" i="26"/>
  <c r="I3" i="25"/>
  <c r="I6" i="25"/>
  <c r="I12" i="25"/>
  <c r="I5" i="25"/>
  <c r="I4" i="25"/>
  <c r="I13" i="25"/>
  <c r="I11" i="25"/>
  <c r="I10" i="25"/>
  <c r="AB15" i="22"/>
  <c r="K12" i="22"/>
  <c r="K11" i="22"/>
  <c r="K13" i="22"/>
  <c r="K8" i="22"/>
  <c r="U4" i="22"/>
  <c r="K15" i="30" l="1" a="1"/>
  <c r="K15" i="30" s="1"/>
  <c r="J3" i="30"/>
  <c r="O9" i="30"/>
  <c r="J4" i="30"/>
  <c r="J5" i="30"/>
  <c r="J6" i="30"/>
  <c r="J12" i="30"/>
  <c r="J11" i="30"/>
  <c r="J10" i="30"/>
  <c r="J13" i="30"/>
  <c r="L9" i="30"/>
  <c r="L10" i="30"/>
  <c r="I18" i="29"/>
  <c r="I19" i="29"/>
  <c r="I7" i="29" s="1"/>
  <c r="K17" i="26"/>
  <c r="I20" i="27"/>
  <c r="I7" i="27" s="1"/>
  <c r="I19" i="27"/>
  <c r="I18" i="27"/>
  <c r="K19" i="26"/>
  <c r="K7" i="26" s="1"/>
  <c r="K18" i="26"/>
  <c r="I19" i="25"/>
  <c r="I7" i="25" s="1"/>
  <c r="I17" i="25"/>
  <c r="I18" i="25"/>
  <c r="U5" i="22"/>
  <c r="O2002" i="22"/>
  <c r="Q2002" i="22" s="1"/>
  <c r="O2001" i="22"/>
  <c r="Q2001" i="22" s="1"/>
  <c r="O2000" i="22"/>
  <c r="Q2000" i="22" s="1"/>
  <c r="O1999" i="22"/>
  <c r="Q1999" i="22" s="1"/>
  <c r="O1998" i="22"/>
  <c r="Q1998" i="22" s="1"/>
  <c r="O1997" i="22"/>
  <c r="Q1997" i="22" s="1"/>
  <c r="O1996" i="22"/>
  <c r="Q1996" i="22" s="1"/>
  <c r="O1995" i="22"/>
  <c r="Q1995" i="22" s="1"/>
  <c r="O1994" i="22"/>
  <c r="Q1994" i="22" s="1"/>
  <c r="O1993" i="22"/>
  <c r="Q1993" i="22" s="1"/>
  <c r="O1992" i="22"/>
  <c r="Q1992" i="22" s="1"/>
  <c r="O1991" i="22"/>
  <c r="Q1991" i="22" s="1"/>
  <c r="O1990" i="22"/>
  <c r="Q1990" i="22" s="1"/>
  <c r="O1989" i="22"/>
  <c r="Q1989" i="22" s="1"/>
  <c r="O1988" i="22"/>
  <c r="Q1988" i="22" s="1"/>
  <c r="O1987" i="22"/>
  <c r="Q1987" i="22" s="1"/>
  <c r="O1986" i="22"/>
  <c r="Q1986" i="22" s="1"/>
  <c r="O1985" i="22"/>
  <c r="Q1985" i="22" s="1"/>
  <c r="O1984" i="22"/>
  <c r="Q1984" i="22" s="1"/>
  <c r="O1983" i="22"/>
  <c r="Q1983" i="22" s="1"/>
  <c r="O1982" i="22"/>
  <c r="Q1982" i="22" s="1"/>
  <c r="O1981" i="22"/>
  <c r="Q1981" i="22" s="1"/>
  <c r="O1980" i="22"/>
  <c r="Q1980" i="22" s="1"/>
  <c r="O1979" i="22"/>
  <c r="Q1979" i="22" s="1"/>
  <c r="O1978" i="22"/>
  <c r="Q1978" i="22" s="1"/>
  <c r="O1977" i="22"/>
  <c r="Q1977" i="22" s="1"/>
  <c r="O1976" i="22"/>
  <c r="Q1976" i="22" s="1"/>
  <c r="O1975" i="22"/>
  <c r="Q1975" i="22" s="1"/>
  <c r="O1974" i="22"/>
  <c r="Q1974" i="22" s="1"/>
  <c r="O1973" i="22"/>
  <c r="Q1973" i="22" s="1"/>
  <c r="O1972" i="22"/>
  <c r="Q1972" i="22" s="1"/>
  <c r="O1971" i="22"/>
  <c r="Q1971" i="22" s="1"/>
  <c r="O1970" i="22"/>
  <c r="Q1970" i="22" s="1"/>
  <c r="O1969" i="22"/>
  <c r="Q1969" i="22" s="1"/>
  <c r="O1968" i="22"/>
  <c r="Q1968" i="22" s="1"/>
  <c r="O1967" i="22"/>
  <c r="Q1967" i="22" s="1"/>
  <c r="O1966" i="22"/>
  <c r="Q1966" i="22" s="1"/>
  <c r="O1965" i="22"/>
  <c r="Q1965" i="22" s="1"/>
  <c r="O1964" i="22"/>
  <c r="Q1964" i="22" s="1"/>
  <c r="O1963" i="22"/>
  <c r="Q1963" i="22" s="1"/>
  <c r="O1962" i="22"/>
  <c r="Q1962" i="22" s="1"/>
  <c r="O1961" i="22"/>
  <c r="Q1961" i="22" s="1"/>
  <c r="O1960" i="22"/>
  <c r="Q1960" i="22" s="1"/>
  <c r="O1959" i="22"/>
  <c r="Q1959" i="22" s="1"/>
  <c r="O1958" i="22"/>
  <c r="Q1958" i="22" s="1"/>
  <c r="O1957" i="22"/>
  <c r="Q1957" i="22" s="1"/>
  <c r="O1956" i="22"/>
  <c r="Q1956" i="22" s="1"/>
  <c r="O1955" i="22"/>
  <c r="Q1955" i="22" s="1"/>
  <c r="O1954" i="22"/>
  <c r="Q1954" i="22" s="1"/>
  <c r="O1953" i="22"/>
  <c r="Q1953" i="22" s="1"/>
  <c r="O1952" i="22"/>
  <c r="Q1952" i="22" s="1"/>
  <c r="O1951" i="22"/>
  <c r="Q1951" i="22" s="1"/>
  <c r="O1950" i="22"/>
  <c r="Q1950" i="22" s="1"/>
  <c r="O1949" i="22"/>
  <c r="Q1949" i="22" s="1"/>
  <c r="O1948" i="22"/>
  <c r="Q1948" i="22" s="1"/>
  <c r="O1947" i="22"/>
  <c r="Q1947" i="22" s="1"/>
  <c r="O1946" i="22"/>
  <c r="Q1946" i="22" s="1"/>
  <c r="O1945" i="22"/>
  <c r="Q1945" i="22" s="1"/>
  <c r="O1944" i="22"/>
  <c r="Q1944" i="22" s="1"/>
  <c r="O1943" i="22"/>
  <c r="Q1943" i="22" s="1"/>
  <c r="O1942" i="22"/>
  <c r="Q1942" i="22" s="1"/>
  <c r="O1941" i="22"/>
  <c r="Q1941" i="22" s="1"/>
  <c r="O1940" i="22"/>
  <c r="Q1940" i="22" s="1"/>
  <c r="O1939" i="22"/>
  <c r="Q1939" i="22" s="1"/>
  <c r="O1938" i="22"/>
  <c r="Q1938" i="22" s="1"/>
  <c r="O1937" i="22"/>
  <c r="Q1937" i="22" s="1"/>
  <c r="O1936" i="22"/>
  <c r="Q1936" i="22" s="1"/>
  <c r="O1935" i="22"/>
  <c r="Q1935" i="22" s="1"/>
  <c r="O1934" i="22"/>
  <c r="Q1934" i="22" s="1"/>
  <c r="O1933" i="22"/>
  <c r="Q1933" i="22" s="1"/>
  <c r="O1932" i="22"/>
  <c r="Q1932" i="22" s="1"/>
  <c r="O1931" i="22"/>
  <c r="Q1931" i="22" s="1"/>
  <c r="O1930" i="22"/>
  <c r="Q1930" i="22" s="1"/>
  <c r="O1929" i="22"/>
  <c r="Q1929" i="22" s="1"/>
  <c r="O1928" i="22"/>
  <c r="Q1928" i="22" s="1"/>
  <c r="O1927" i="22"/>
  <c r="Q1927" i="22" s="1"/>
  <c r="O1926" i="22"/>
  <c r="Q1926" i="22" s="1"/>
  <c r="O1925" i="22"/>
  <c r="Q1925" i="22" s="1"/>
  <c r="O1924" i="22"/>
  <c r="Q1924" i="22" s="1"/>
  <c r="O1923" i="22"/>
  <c r="Q1923" i="22" s="1"/>
  <c r="O1922" i="22"/>
  <c r="Q1922" i="22" s="1"/>
  <c r="O1921" i="22"/>
  <c r="Q1921" i="22" s="1"/>
  <c r="O1920" i="22"/>
  <c r="Q1920" i="22" s="1"/>
  <c r="O1919" i="22"/>
  <c r="Q1919" i="22" s="1"/>
  <c r="O1918" i="22"/>
  <c r="Q1918" i="22" s="1"/>
  <c r="O1917" i="22"/>
  <c r="Q1917" i="22" s="1"/>
  <c r="O1916" i="22"/>
  <c r="Q1916" i="22" s="1"/>
  <c r="O1915" i="22"/>
  <c r="Q1915" i="22" s="1"/>
  <c r="O1914" i="22"/>
  <c r="Q1914" i="22" s="1"/>
  <c r="O1913" i="22"/>
  <c r="Q1913" i="22" s="1"/>
  <c r="O1912" i="22"/>
  <c r="Q1912" i="22" s="1"/>
  <c r="O1911" i="22"/>
  <c r="Q1911" i="22" s="1"/>
  <c r="O1910" i="22"/>
  <c r="Q1910" i="22" s="1"/>
  <c r="O1909" i="22"/>
  <c r="Q1909" i="22" s="1"/>
  <c r="O1908" i="22"/>
  <c r="Q1908" i="22" s="1"/>
  <c r="O1907" i="22"/>
  <c r="Q1907" i="22" s="1"/>
  <c r="O1906" i="22"/>
  <c r="Q1906" i="22" s="1"/>
  <c r="O1905" i="22"/>
  <c r="Q1905" i="22" s="1"/>
  <c r="O1904" i="22"/>
  <c r="Q1904" i="22" s="1"/>
  <c r="O1903" i="22"/>
  <c r="Q1903" i="22" s="1"/>
  <c r="O1902" i="22"/>
  <c r="Q1902" i="22" s="1"/>
  <c r="O1901" i="22"/>
  <c r="Q1901" i="22" s="1"/>
  <c r="O1900" i="22"/>
  <c r="Q1900" i="22" s="1"/>
  <c r="O1899" i="22"/>
  <c r="Q1899" i="22" s="1"/>
  <c r="O1898" i="22"/>
  <c r="Q1898" i="22" s="1"/>
  <c r="O1897" i="22"/>
  <c r="Q1897" i="22" s="1"/>
  <c r="O1896" i="22"/>
  <c r="Q1896" i="22" s="1"/>
  <c r="O1895" i="22"/>
  <c r="Q1895" i="22" s="1"/>
  <c r="O1894" i="22"/>
  <c r="Q1894" i="22" s="1"/>
  <c r="O1893" i="22"/>
  <c r="Q1893" i="22" s="1"/>
  <c r="O1892" i="22"/>
  <c r="Q1892" i="22" s="1"/>
  <c r="O1891" i="22"/>
  <c r="Q1891" i="22" s="1"/>
  <c r="O1890" i="22"/>
  <c r="Q1890" i="22" s="1"/>
  <c r="O1889" i="22"/>
  <c r="Q1889" i="22" s="1"/>
  <c r="O1888" i="22"/>
  <c r="Q1888" i="22" s="1"/>
  <c r="O1887" i="22"/>
  <c r="Q1887" i="22" s="1"/>
  <c r="O1886" i="22"/>
  <c r="Q1886" i="22" s="1"/>
  <c r="O1885" i="22"/>
  <c r="Q1885" i="22" s="1"/>
  <c r="O1884" i="22"/>
  <c r="Q1884" i="22" s="1"/>
  <c r="O1883" i="22"/>
  <c r="Q1883" i="22" s="1"/>
  <c r="O1882" i="22"/>
  <c r="Q1882" i="22" s="1"/>
  <c r="O1881" i="22"/>
  <c r="Q1881" i="22" s="1"/>
  <c r="O1880" i="22"/>
  <c r="Q1880" i="22" s="1"/>
  <c r="O1879" i="22"/>
  <c r="Q1879" i="22" s="1"/>
  <c r="O1878" i="22"/>
  <c r="Q1878" i="22" s="1"/>
  <c r="O1877" i="22"/>
  <c r="Q1877" i="22" s="1"/>
  <c r="O1876" i="22"/>
  <c r="Q1876" i="22" s="1"/>
  <c r="O1875" i="22"/>
  <c r="Q1875" i="22" s="1"/>
  <c r="O1874" i="22"/>
  <c r="Q1874" i="22" s="1"/>
  <c r="O1873" i="22"/>
  <c r="Q1873" i="22" s="1"/>
  <c r="O1872" i="22"/>
  <c r="Q1872" i="22" s="1"/>
  <c r="O1871" i="22"/>
  <c r="Q1871" i="22" s="1"/>
  <c r="O1870" i="22"/>
  <c r="Q1870" i="22" s="1"/>
  <c r="O1869" i="22"/>
  <c r="Q1869" i="22" s="1"/>
  <c r="O1868" i="22"/>
  <c r="Q1868" i="22" s="1"/>
  <c r="O1867" i="22"/>
  <c r="Q1867" i="22" s="1"/>
  <c r="O1866" i="22"/>
  <c r="Q1866" i="22" s="1"/>
  <c r="O1865" i="22"/>
  <c r="Q1865" i="22" s="1"/>
  <c r="O1864" i="22"/>
  <c r="Q1864" i="22" s="1"/>
  <c r="O1863" i="22"/>
  <c r="Q1863" i="22" s="1"/>
  <c r="O1862" i="22"/>
  <c r="Q1862" i="22" s="1"/>
  <c r="O1861" i="22"/>
  <c r="Q1861" i="22" s="1"/>
  <c r="O1860" i="22"/>
  <c r="Q1860" i="22" s="1"/>
  <c r="O1859" i="22"/>
  <c r="Q1859" i="22" s="1"/>
  <c r="O1858" i="22"/>
  <c r="Q1858" i="22" s="1"/>
  <c r="O1857" i="22"/>
  <c r="Q1857" i="22" s="1"/>
  <c r="O1856" i="22"/>
  <c r="Q1856" i="22" s="1"/>
  <c r="O1855" i="22"/>
  <c r="Q1855" i="22" s="1"/>
  <c r="O1854" i="22"/>
  <c r="Q1854" i="22" s="1"/>
  <c r="O1853" i="22"/>
  <c r="Q1853" i="22" s="1"/>
  <c r="O1852" i="22"/>
  <c r="Q1852" i="22" s="1"/>
  <c r="O1851" i="22"/>
  <c r="Q1851" i="22" s="1"/>
  <c r="O1850" i="22"/>
  <c r="Q1850" i="22" s="1"/>
  <c r="O1849" i="22"/>
  <c r="Q1849" i="22" s="1"/>
  <c r="O1848" i="22"/>
  <c r="Q1848" i="22" s="1"/>
  <c r="O1847" i="22"/>
  <c r="Q1847" i="22" s="1"/>
  <c r="O1846" i="22"/>
  <c r="Q1846" i="22" s="1"/>
  <c r="O1845" i="22"/>
  <c r="Q1845" i="22" s="1"/>
  <c r="O1844" i="22"/>
  <c r="Q1844" i="22" s="1"/>
  <c r="O1843" i="22"/>
  <c r="Q1843" i="22" s="1"/>
  <c r="O1842" i="22"/>
  <c r="Q1842" i="22" s="1"/>
  <c r="O1841" i="22"/>
  <c r="Q1841" i="22" s="1"/>
  <c r="O1840" i="22"/>
  <c r="Q1840" i="22" s="1"/>
  <c r="O1839" i="22"/>
  <c r="Q1839" i="22" s="1"/>
  <c r="O1838" i="22"/>
  <c r="Q1838" i="22" s="1"/>
  <c r="O1837" i="22"/>
  <c r="Q1837" i="22" s="1"/>
  <c r="O1836" i="22"/>
  <c r="Q1836" i="22" s="1"/>
  <c r="O1835" i="22"/>
  <c r="Q1835" i="22" s="1"/>
  <c r="O1834" i="22"/>
  <c r="Q1834" i="22" s="1"/>
  <c r="O1833" i="22"/>
  <c r="Q1833" i="22" s="1"/>
  <c r="O1832" i="22"/>
  <c r="Q1832" i="22" s="1"/>
  <c r="O1831" i="22"/>
  <c r="Q1831" i="22" s="1"/>
  <c r="O1830" i="22"/>
  <c r="Q1830" i="22" s="1"/>
  <c r="O1829" i="22"/>
  <c r="Q1829" i="22" s="1"/>
  <c r="O1828" i="22"/>
  <c r="Q1828" i="22" s="1"/>
  <c r="O1827" i="22"/>
  <c r="Q1827" i="22" s="1"/>
  <c r="O1826" i="22"/>
  <c r="Q1826" i="22" s="1"/>
  <c r="O1825" i="22"/>
  <c r="Q1825" i="22" s="1"/>
  <c r="O1824" i="22"/>
  <c r="Q1824" i="22" s="1"/>
  <c r="O1823" i="22"/>
  <c r="Q1823" i="22" s="1"/>
  <c r="O1822" i="22"/>
  <c r="Q1822" i="22" s="1"/>
  <c r="O1821" i="22"/>
  <c r="Q1821" i="22" s="1"/>
  <c r="O1820" i="22"/>
  <c r="Q1820" i="22" s="1"/>
  <c r="O1819" i="22"/>
  <c r="Q1819" i="22" s="1"/>
  <c r="O1818" i="22"/>
  <c r="Q1818" i="22" s="1"/>
  <c r="O1817" i="22"/>
  <c r="Q1817" i="22" s="1"/>
  <c r="O1816" i="22"/>
  <c r="Q1816" i="22" s="1"/>
  <c r="O1815" i="22"/>
  <c r="Q1815" i="22" s="1"/>
  <c r="O1814" i="22"/>
  <c r="Q1814" i="22" s="1"/>
  <c r="O1813" i="22"/>
  <c r="Q1813" i="22" s="1"/>
  <c r="O1812" i="22"/>
  <c r="Q1812" i="22" s="1"/>
  <c r="O1811" i="22"/>
  <c r="Q1811" i="22" s="1"/>
  <c r="O1810" i="22"/>
  <c r="Q1810" i="22" s="1"/>
  <c r="O1809" i="22"/>
  <c r="Q1809" i="22" s="1"/>
  <c r="O1808" i="22"/>
  <c r="Q1808" i="22" s="1"/>
  <c r="O1807" i="22"/>
  <c r="Q1807" i="22" s="1"/>
  <c r="O1806" i="22"/>
  <c r="Q1806" i="22" s="1"/>
  <c r="O1805" i="22"/>
  <c r="Q1805" i="22" s="1"/>
  <c r="O1804" i="22"/>
  <c r="Q1804" i="22" s="1"/>
  <c r="O1803" i="22"/>
  <c r="Q1803" i="22" s="1"/>
  <c r="O1802" i="22"/>
  <c r="Q1802" i="22" s="1"/>
  <c r="O1801" i="22"/>
  <c r="Q1801" i="22" s="1"/>
  <c r="O1800" i="22"/>
  <c r="Q1800" i="22" s="1"/>
  <c r="O1799" i="22"/>
  <c r="Q1799" i="22" s="1"/>
  <c r="O1798" i="22"/>
  <c r="Q1798" i="22" s="1"/>
  <c r="O1797" i="22"/>
  <c r="Q1797" i="22" s="1"/>
  <c r="O1796" i="22"/>
  <c r="Q1796" i="22" s="1"/>
  <c r="O1795" i="22"/>
  <c r="Q1795" i="22" s="1"/>
  <c r="O1794" i="22"/>
  <c r="Q1794" i="22" s="1"/>
  <c r="O1793" i="22"/>
  <c r="Q1793" i="22" s="1"/>
  <c r="O1792" i="22"/>
  <c r="Q1792" i="22" s="1"/>
  <c r="O1791" i="22"/>
  <c r="Q1791" i="22" s="1"/>
  <c r="O1790" i="22"/>
  <c r="Q1790" i="22" s="1"/>
  <c r="O1789" i="22"/>
  <c r="Q1789" i="22" s="1"/>
  <c r="O1788" i="22"/>
  <c r="Q1788" i="22" s="1"/>
  <c r="O1787" i="22"/>
  <c r="Q1787" i="22" s="1"/>
  <c r="O1786" i="22"/>
  <c r="Q1786" i="22" s="1"/>
  <c r="O1785" i="22"/>
  <c r="Q1785" i="22" s="1"/>
  <c r="O1784" i="22"/>
  <c r="Q1784" i="22" s="1"/>
  <c r="O1783" i="22"/>
  <c r="Q1783" i="22" s="1"/>
  <c r="O1782" i="22"/>
  <c r="Q1782" i="22" s="1"/>
  <c r="O1781" i="22"/>
  <c r="Q1781" i="22" s="1"/>
  <c r="O1780" i="22"/>
  <c r="Q1780" i="22" s="1"/>
  <c r="O1779" i="22"/>
  <c r="Q1779" i="22" s="1"/>
  <c r="O1778" i="22"/>
  <c r="Q1778" i="22" s="1"/>
  <c r="O1777" i="22"/>
  <c r="Q1777" i="22" s="1"/>
  <c r="O1776" i="22"/>
  <c r="Q1776" i="22" s="1"/>
  <c r="O1775" i="22"/>
  <c r="Q1775" i="22" s="1"/>
  <c r="O1774" i="22"/>
  <c r="Q1774" i="22" s="1"/>
  <c r="O1773" i="22"/>
  <c r="Q1773" i="22" s="1"/>
  <c r="O1772" i="22"/>
  <c r="Q1772" i="22" s="1"/>
  <c r="O1771" i="22"/>
  <c r="Q1771" i="22" s="1"/>
  <c r="O1770" i="22"/>
  <c r="Q1770" i="22" s="1"/>
  <c r="O1769" i="22"/>
  <c r="Q1769" i="22" s="1"/>
  <c r="O1768" i="22"/>
  <c r="Q1768" i="22" s="1"/>
  <c r="O1767" i="22"/>
  <c r="Q1767" i="22" s="1"/>
  <c r="O1766" i="22"/>
  <c r="Q1766" i="22" s="1"/>
  <c r="O1765" i="22"/>
  <c r="Q1765" i="22" s="1"/>
  <c r="O1764" i="22"/>
  <c r="Q1764" i="22" s="1"/>
  <c r="O1763" i="22"/>
  <c r="Q1763" i="22" s="1"/>
  <c r="O1762" i="22"/>
  <c r="Q1762" i="22" s="1"/>
  <c r="O1761" i="22"/>
  <c r="Q1761" i="22" s="1"/>
  <c r="O1760" i="22"/>
  <c r="Q1760" i="22" s="1"/>
  <c r="O1759" i="22"/>
  <c r="Q1759" i="22" s="1"/>
  <c r="O1758" i="22"/>
  <c r="Q1758" i="22" s="1"/>
  <c r="O1757" i="22"/>
  <c r="Q1757" i="22" s="1"/>
  <c r="O1756" i="22"/>
  <c r="Q1756" i="22" s="1"/>
  <c r="O1755" i="22"/>
  <c r="Q1755" i="22" s="1"/>
  <c r="O1754" i="22"/>
  <c r="Q1754" i="22" s="1"/>
  <c r="O1753" i="22"/>
  <c r="Q1753" i="22" s="1"/>
  <c r="O1752" i="22"/>
  <c r="Q1752" i="22" s="1"/>
  <c r="O1751" i="22"/>
  <c r="Q1751" i="22" s="1"/>
  <c r="O1750" i="22"/>
  <c r="Q1750" i="22" s="1"/>
  <c r="O1749" i="22"/>
  <c r="Q1749" i="22" s="1"/>
  <c r="O1748" i="22"/>
  <c r="Q1748" i="22" s="1"/>
  <c r="O1747" i="22"/>
  <c r="Q1747" i="22" s="1"/>
  <c r="O1746" i="22"/>
  <c r="Q1746" i="22" s="1"/>
  <c r="O1745" i="22"/>
  <c r="Q1745" i="22" s="1"/>
  <c r="O1744" i="22"/>
  <c r="Q1744" i="22" s="1"/>
  <c r="O1743" i="22"/>
  <c r="Q1743" i="22" s="1"/>
  <c r="O1742" i="22"/>
  <c r="Q1742" i="22" s="1"/>
  <c r="O1741" i="22"/>
  <c r="Q1741" i="22" s="1"/>
  <c r="O1740" i="22"/>
  <c r="Q1740" i="22" s="1"/>
  <c r="O1739" i="22"/>
  <c r="Q1739" i="22" s="1"/>
  <c r="O1738" i="22"/>
  <c r="Q1738" i="22" s="1"/>
  <c r="O1737" i="22"/>
  <c r="Q1737" i="22" s="1"/>
  <c r="O1736" i="22"/>
  <c r="Q1736" i="22" s="1"/>
  <c r="O1735" i="22"/>
  <c r="Q1735" i="22" s="1"/>
  <c r="O1734" i="22"/>
  <c r="Q1734" i="22" s="1"/>
  <c r="O1733" i="22"/>
  <c r="Q1733" i="22" s="1"/>
  <c r="O1732" i="22"/>
  <c r="Q1732" i="22" s="1"/>
  <c r="O1731" i="22"/>
  <c r="Q1731" i="22" s="1"/>
  <c r="O1730" i="22"/>
  <c r="Q1730" i="22" s="1"/>
  <c r="O1729" i="22"/>
  <c r="Q1729" i="22" s="1"/>
  <c r="O1728" i="22"/>
  <c r="Q1728" i="22" s="1"/>
  <c r="O1727" i="22"/>
  <c r="Q1727" i="22" s="1"/>
  <c r="O1726" i="22"/>
  <c r="Q1726" i="22" s="1"/>
  <c r="O1725" i="22"/>
  <c r="Q1725" i="22" s="1"/>
  <c r="O1724" i="22"/>
  <c r="Q1724" i="22" s="1"/>
  <c r="O1723" i="22"/>
  <c r="Q1723" i="22" s="1"/>
  <c r="O1722" i="22"/>
  <c r="Q1722" i="22" s="1"/>
  <c r="O1721" i="22"/>
  <c r="Q1721" i="22" s="1"/>
  <c r="O1720" i="22"/>
  <c r="Q1720" i="22" s="1"/>
  <c r="O1719" i="22"/>
  <c r="Q1719" i="22" s="1"/>
  <c r="O1718" i="22"/>
  <c r="Q1718" i="22" s="1"/>
  <c r="O1717" i="22"/>
  <c r="Q1717" i="22" s="1"/>
  <c r="O1716" i="22"/>
  <c r="Q1716" i="22" s="1"/>
  <c r="O1715" i="22"/>
  <c r="Q1715" i="22" s="1"/>
  <c r="O1714" i="22"/>
  <c r="Q1714" i="22" s="1"/>
  <c r="O1713" i="22"/>
  <c r="Q1713" i="22" s="1"/>
  <c r="O1712" i="22"/>
  <c r="Q1712" i="22" s="1"/>
  <c r="O1711" i="22"/>
  <c r="Q1711" i="22" s="1"/>
  <c r="O1710" i="22"/>
  <c r="Q1710" i="22" s="1"/>
  <c r="O1709" i="22"/>
  <c r="Q1709" i="22" s="1"/>
  <c r="O1708" i="22"/>
  <c r="Q1708" i="22" s="1"/>
  <c r="O1707" i="22"/>
  <c r="Q1707" i="22" s="1"/>
  <c r="O1706" i="22"/>
  <c r="Q1706" i="22" s="1"/>
  <c r="O1705" i="22"/>
  <c r="Q1705" i="22" s="1"/>
  <c r="O1704" i="22"/>
  <c r="Q1704" i="22" s="1"/>
  <c r="O1703" i="22"/>
  <c r="Q1703" i="22" s="1"/>
  <c r="O1702" i="22"/>
  <c r="Q1702" i="22" s="1"/>
  <c r="O1701" i="22"/>
  <c r="Q1701" i="22" s="1"/>
  <c r="O1700" i="22"/>
  <c r="Q1700" i="22" s="1"/>
  <c r="O1699" i="22"/>
  <c r="Q1699" i="22" s="1"/>
  <c r="O1698" i="22"/>
  <c r="Q1698" i="22" s="1"/>
  <c r="O1697" i="22"/>
  <c r="Q1697" i="22" s="1"/>
  <c r="O1696" i="22"/>
  <c r="Q1696" i="22" s="1"/>
  <c r="O1695" i="22"/>
  <c r="Q1695" i="22" s="1"/>
  <c r="O1694" i="22"/>
  <c r="Q1694" i="22" s="1"/>
  <c r="O1693" i="22"/>
  <c r="Q1693" i="22" s="1"/>
  <c r="O1692" i="22"/>
  <c r="Q1692" i="22" s="1"/>
  <c r="O1691" i="22"/>
  <c r="Q1691" i="22" s="1"/>
  <c r="O1690" i="22"/>
  <c r="Q1690" i="22" s="1"/>
  <c r="O1689" i="22"/>
  <c r="Q1689" i="22" s="1"/>
  <c r="O1688" i="22"/>
  <c r="Q1688" i="22" s="1"/>
  <c r="O1687" i="22"/>
  <c r="Q1687" i="22" s="1"/>
  <c r="O1686" i="22"/>
  <c r="Q1686" i="22" s="1"/>
  <c r="O1685" i="22"/>
  <c r="Q1685" i="22" s="1"/>
  <c r="O1684" i="22"/>
  <c r="Q1684" i="22" s="1"/>
  <c r="O1683" i="22"/>
  <c r="Q1683" i="22" s="1"/>
  <c r="O1682" i="22"/>
  <c r="Q1682" i="22" s="1"/>
  <c r="O1681" i="22"/>
  <c r="Q1681" i="22" s="1"/>
  <c r="O1680" i="22"/>
  <c r="Q1680" i="22" s="1"/>
  <c r="O1679" i="22"/>
  <c r="Q1679" i="22" s="1"/>
  <c r="O1678" i="22"/>
  <c r="Q1678" i="22" s="1"/>
  <c r="O1677" i="22"/>
  <c r="Q1677" i="22" s="1"/>
  <c r="O1676" i="22"/>
  <c r="Q1676" i="22" s="1"/>
  <c r="O1675" i="22"/>
  <c r="Q1675" i="22" s="1"/>
  <c r="O1674" i="22"/>
  <c r="Q1674" i="22" s="1"/>
  <c r="O1673" i="22"/>
  <c r="Q1673" i="22" s="1"/>
  <c r="O1672" i="22"/>
  <c r="Q1672" i="22" s="1"/>
  <c r="O1671" i="22"/>
  <c r="Q1671" i="22" s="1"/>
  <c r="O1670" i="22"/>
  <c r="Q1670" i="22" s="1"/>
  <c r="O1669" i="22"/>
  <c r="Q1669" i="22" s="1"/>
  <c r="O1668" i="22"/>
  <c r="Q1668" i="22" s="1"/>
  <c r="O1667" i="22"/>
  <c r="Q1667" i="22" s="1"/>
  <c r="O1666" i="22"/>
  <c r="Q1666" i="22" s="1"/>
  <c r="O1665" i="22"/>
  <c r="Q1665" i="22" s="1"/>
  <c r="O1664" i="22"/>
  <c r="Q1664" i="22" s="1"/>
  <c r="O1663" i="22"/>
  <c r="Q1663" i="22" s="1"/>
  <c r="O1662" i="22"/>
  <c r="Q1662" i="22" s="1"/>
  <c r="O1661" i="22"/>
  <c r="Q1661" i="22" s="1"/>
  <c r="O1660" i="22"/>
  <c r="Q1660" i="22" s="1"/>
  <c r="O1659" i="22"/>
  <c r="Q1659" i="22" s="1"/>
  <c r="O1658" i="22"/>
  <c r="Q1658" i="22" s="1"/>
  <c r="O1657" i="22"/>
  <c r="Q1657" i="22" s="1"/>
  <c r="O1656" i="22"/>
  <c r="Q1656" i="22" s="1"/>
  <c r="O1655" i="22"/>
  <c r="Q1655" i="22" s="1"/>
  <c r="O1654" i="22"/>
  <c r="Q1654" i="22" s="1"/>
  <c r="O1653" i="22"/>
  <c r="Q1653" i="22" s="1"/>
  <c r="O1652" i="22"/>
  <c r="Q1652" i="22" s="1"/>
  <c r="O1651" i="22"/>
  <c r="Q1651" i="22" s="1"/>
  <c r="O1650" i="22"/>
  <c r="Q1650" i="22" s="1"/>
  <c r="O1649" i="22"/>
  <c r="Q1649" i="22" s="1"/>
  <c r="O1648" i="22"/>
  <c r="Q1648" i="22" s="1"/>
  <c r="O1647" i="22"/>
  <c r="Q1647" i="22" s="1"/>
  <c r="O1646" i="22"/>
  <c r="Q1646" i="22" s="1"/>
  <c r="O1645" i="22"/>
  <c r="Q1645" i="22" s="1"/>
  <c r="O1644" i="22"/>
  <c r="Q1644" i="22" s="1"/>
  <c r="O1643" i="22"/>
  <c r="Q1643" i="22" s="1"/>
  <c r="O1642" i="22"/>
  <c r="Q1642" i="22" s="1"/>
  <c r="O1641" i="22"/>
  <c r="Q1641" i="22" s="1"/>
  <c r="O1640" i="22"/>
  <c r="Q1640" i="22" s="1"/>
  <c r="O1639" i="22"/>
  <c r="Q1639" i="22" s="1"/>
  <c r="O1638" i="22"/>
  <c r="Q1638" i="22" s="1"/>
  <c r="O1637" i="22"/>
  <c r="Q1637" i="22" s="1"/>
  <c r="O1636" i="22"/>
  <c r="Q1636" i="22" s="1"/>
  <c r="O1635" i="22"/>
  <c r="Q1635" i="22" s="1"/>
  <c r="O1634" i="22"/>
  <c r="Q1634" i="22" s="1"/>
  <c r="O1633" i="22"/>
  <c r="Q1633" i="22" s="1"/>
  <c r="O1632" i="22"/>
  <c r="Q1632" i="22" s="1"/>
  <c r="O1631" i="22"/>
  <c r="Q1631" i="22" s="1"/>
  <c r="O1630" i="22"/>
  <c r="Q1630" i="22" s="1"/>
  <c r="O1629" i="22"/>
  <c r="Q1629" i="22" s="1"/>
  <c r="O1628" i="22"/>
  <c r="Q1628" i="22" s="1"/>
  <c r="O1627" i="22"/>
  <c r="Q1627" i="22" s="1"/>
  <c r="O1626" i="22"/>
  <c r="Q1626" i="22" s="1"/>
  <c r="O1625" i="22"/>
  <c r="Q1625" i="22" s="1"/>
  <c r="O1624" i="22"/>
  <c r="Q1624" i="22" s="1"/>
  <c r="O1623" i="22"/>
  <c r="Q1623" i="22" s="1"/>
  <c r="O1622" i="22"/>
  <c r="Q1622" i="22" s="1"/>
  <c r="O1621" i="22"/>
  <c r="Q1621" i="22" s="1"/>
  <c r="O1620" i="22"/>
  <c r="Q1620" i="22" s="1"/>
  <c r="O1619" i="22"/>
  <c r="Q1619" i="22" s="1"/>
  <c r="O1618" i="22"/>
  <c r="Q1618" i="22" s="1"/>
  <c r="O1617" i="22"/>
  <c r="Q1617" i="22" s="1"/>
  <c r="O1616" i="22"/>
  <c r="Q1616" i="22" s="1"/>
  <c r="O1615" i="22"/>
  <c r="Q1615" i="22" s="1"/>
  <c r="O1614" i="22"/>
  <c r="Q1614" i="22" s="1"/>
  <c r="O1613" i="22"/>
  <c r="Q1613" i="22" s="1"/>
  <c r="O1612" i="22"/>
  <c r="Q1612" i="22" s="1"/>
  <c r="O1611" i="22"/>
  <c r="Q1611" i="22" s="1"/>
  <c r="O1610" i="22"/>
  <c r="Q1610" i="22" s="1"/>
  <c r="O1609" i="22"/>
  <c r="Q1609" i="22" s="1"/>
  <c r="O1608" i="22"/>
  <c r="Q1608" i="22" s="1"/>
  <c r="O1607" i="22"/>
  <c r="Q1607" i="22" s="1"/>
  <c r="O1606" i="22"/>
  <c r="Q1606" i="22" s="1"/>
  <c r="O1605" i="22"/>
  <c r="Q1605" i="22" s="1"/>
  <c r="O1604" i="22"/>
  <c r="Q1604" i="22" s="1"/>
  <c r="O1603" i="22"/>
  <c r="Q1603" i="22" s="1"/>
  <c r="O1602" i="22"/>
  <c r="Q1602" i="22" s="1"/>
  <c r="O1601" i="22"/>
  <c r="Q1601" i="22" s="1"/>
  <c r="O1600" i="22"/>
  <c r="Q1600" i="22" s="1"/>
  <c r="O1599" i="22"/>
  <c r="Q1599" i="22" s="1"/>
  <c r="O1598" i="22"/>
  <c r="Q1598" i="22" s="1"/>
  <c r="O1597" i="22"/>
  <c r="Q1597" i="22" s="1"/>
  <c r="O1596" i="22"/>
  <c r="Q1596" i="22" s="1"/>
  <c r="O1595" i="22"/>
  <c r="Q1595" i="22" s="1"/>
  <c r="O1594" i="22"/>
  <c r="Q1594" i="22" s="1"/>
  <c r="O1593" i="22"/>
  <c r="Q1593" i="22" s="1"/>
  <c r="O1592" i="22"/>
  <c r="Q1592" i="22" s="1"/>
  <c r="O1591" i="22"/>
  <c r="Q1591" i="22" s="1"/>
  <c r="O1590" i="22"/>
  <c r="Q1590" i="22" s="1"/>
  <c r="O1589" i="22"/>
  <c r="Q1589" i="22" s="1"/>
  <c r="O1588" i="22"/>
  <c r="Q1588" i="22" s="1"/>
  <c r="O1587" i="22"/>
  <c r="Q1587" i="22" s="1"/>
  <c r="O1586" i="22"/>
  <c r="Q1586" i="22" s="1"/>
  <c r="O1585" i="22"/>
  <c r="Q1585" i="22" s="1"/>
  <c r="O1584" i="22"/>
  <c r="Q1584" i="22" s="1"/>
  <c r="O1583" i="22"/>
  <c r="Q1583" i="22" s="1"/>
  <c r="O1582" i="22"/>
  <c r="Q1582" i="22" s="1"/>
  <c r="O1581" i="22"/>
  <c r="Q1581" i="22" s="1"/>
  <c r="O1580" i="22"/>
  <c r="Q1580" i="22" s="1"/>
  <c r="O1579" i="22"/>
  <c r="Q1579" i="22" s="1"/>
  <c r="O1578" i="22"/>
  <c r="Q1578" i="22" s="1"/>
  <c r="O1577" i="22"/>
  <c r="Q1577" i="22" s="1"/>
  <c r="O1576" i="22"/>
  <c r="Q1576" i="22" s="1"/>
  <c r="O1575" i="22"/>
  <c r="Q1575" i="22" s="1"/>
  <c r="O1574" i="22"/>
  <c r="Q1574" i="22" s="1"/>
  <c r="O1573" i="22"/>
  <c r="Q1573" i="22" s="1"/>
  <c r="O1572" i="22"/>
  <c r="Q1572" i="22" s="1"/>
  <c r="O1571" i="22"/>
  <c r="Q1571" i="22" s="1"/>
  <c r="O1570" i="22"/>
  <c r="Q1570" i="22" s="1"/>
  <c r="O1569" i="22"/>
  <c r="Q1569" i="22" s="1"/>
  <c r="O1568" i="22"/>
  <c r="Q1568" i="22" s="1"/>
  <c r="O1567" i="22"/>
  <c r="Q1567" i="22" s="1"/>
  <c r="O1566" i="22"/>
  <c r="Q1566" i="22" s="1"/>
  <c r="O1565" i="22"/>
  <c r="Q1565" i="22" s="1"/>
  <c r="O1564" i="22"/>
  <c r="Q1564" i="22" s="1"/>
  <c r="O1563" i="22"/>
  <c r="Q1563" i="22" s="1"/>
  <c r="O1562" i="22"/>
  <c r="Q1562" i="22" s="1"/>
  <c r="O1561" i="22"/>
  <c r="Q1561" i="22" s="1"/>
  <c r="O1560" i="22"/>
  <c r="Q1560" i="22" s="1"/>
  <c r="O1559" i="22"/>
  <c r="Q1559" i="22" s="1"/>
  <c r="O1558" i="22"/>
  <c r="Q1558" i="22" s="1"/>
  <c r="O1557" i="22"/>
  <c r="Q1557" i="22" s="1"/>
  <c r="O1556" i="22"/>
  <c r="Q1556" i="22" s="1"/>
  <c r="O1555" i="22"/>
  <c r="Q1555" i="22" s="1"/>
  <c r="O1554" i="22"/>
  <c r="Q1554" i="22" s="1"/>
  <c r="O1553" i="22"/>
  <c r="Q1553" i="22" s="1"/>
  <c r="O1552" i="22"/>
  <c r="Q1552" i="22" s="1"/>
  <c r="O1551" i="22"/>
  <c r="Q1551" i="22" s="1"/>
  <c r="O1550" i="22"/>
  <c r="Q1550" i="22" s="1"/>
  <c r="O1549" i="22"/>
  <c r="Q1549" i="22" s="1"/>
  <c r="O1548" i="22"/>
  <c r="Q1548" i="22" s="1"/>
  <c r="O1547" i="22"/>
  <c r="Q1547" i="22" s="1"/>
  <c r="O1546" i="22"/>
  <c r="Q1546" i="22" s="1"/>
  <c r="O1545" i="22"/>
  <c r="Q1545" i="22" s="1"/>
  <c r="O1544" i="22"/>
  <c r="Q1544" i="22" s="1"/>
  <c r="O1543" i="22"/>
  <c r="Q1543" i="22" s="1"/>
  <c r="O1542" i="22"/>
  <c r="Q1542" i="22" s="1"/>
  <c r="O1541" i="22"/>
  <c r="Q1541" i="22" s="1"/>
  <c r="O1540" i="22"/>
  <c r="Q1540" i="22" s="1"/>
  <c r="O1539" i="22"/>
  <c r="Q1539" i="22" s="1"/>
  <c r="O1538" i="22"/>
  <c r="Q1538" i="22" s="1"/>
  <c r="O1537" i="22"/>
  <c r="Q1537" i="22" s="1"/>
  <c r="O1536" i="22"/>
  <c r="Q1536" i="22" s="1"/>
  <c r="O1535" i="22"/>
  <c r="Q1535" i="22" s="1"/>
  <c r="O1534" i="22"/>
  <c r="Q1534" i="22" s="1"/>
  <c r="O1533" i="22"/>
  <c r="Q1533" i="22" s="1"/>
  <c r="O1532" i="22"/>
  <c r="Q1532" i="22" s="1"/>
  <c r="O1531" i="22"/>
  <c r="Q1531" i="22" s="1"/>
  <c r="O1530" i="22"/>
  <c r="Q1530" i="22" s="1"/>
  <c r="O1529" i="22"/>
  <c r="Q1529" i="22" s="1"/>
  <c r="O1528" i="22"/>
  <c r="Q1528" i="22" s="1"/>
  <c r="O1527" i="22"/>
  <c r="Q1527" i="22" s="1"/>
  <c r="O1526" i="22"/>
  <c r="Q1526" i="22" s="1"/>
  <c r="O1525" i="22"/>
  <c r="Q1525" i="22" s="1"/>
  <c r="O1524" i="22"/>
  <c r="Q1524" i="22" s="1"/>
  <c r="O1523" i="22"/>
  <c r="Q1523" i="22" s="1"/>
  <c r="O1522" i="22"/>
  <c r="Q1522" i="22" s="1"/>
  <c r="O1521" i="22"/>
  <c r="Q1521" i="22" s="1"/>
  <c r="O1520" i="22"/>
  <c r="Q1520" i="22" s="1"/>
  <c r="O1519" i="22"/>
  <c r="Q1519" i="22" s="1"/>
  <c r="O1518" i="22"/>
  <c r="Q1518" i="22" s="1"/>
  <c r="O1517" i="22"/>
  <c r="Q1517" i="22" s="1"/>
  <c r="O1516" i="22"/>
  <c r="Q1516" i="22" s="1"/>
  <c r="O1515" i="22"/>
  <c r="Q1515" i="22" s="1"/>
  <c r="O1514" i="22"/>
  <c r="Q1514" i="22" s="1"/>
  <c r="O1513" i="22"/>
  <c r="Q1513" i="22" s="1"/>
  <c r="O1512" i="22"/>
  <c r="Q1512" i="22" s="1"/>
  <c r="O1511" i="22"/>
  <c r="Q1511" i="22" s="1"/>
  <c r="O1510" i="22"/>
  <c r="Q1510" i="22" s="1"/>
  <c r="O1509" i="22"/>
  <c r="Q1509" i="22" s="1"/>
  <c r="O1508" i="22"/>
  <c r="Q1508" i="22" s="1"/>
  <c r="O1507" i="22"/>
  <c r="Q1507" i="22" s="1"/>
  <c r="O1506" i="22"/>
  <c r="Q1506" i="22" s="1"/>
  <c r="O1505" i="22"/>
  <c r="Q1505" i="22" s="1"/>
  <c r="O1504" i="22"/>
  <c r="Q1504" i="22" s="1"/>
  <c r="O1503" i="22"/>
  <c r="Q1503" i="22" s="1"/>
  <c r="O1502" i="22"/>
  <c r="Q1502" i="22" s="1"/>
  <c r="O1501" i="22"/>
  <c r="Q1501" i="22" s="1"/>
  <c r="O1500" i="22"/>
  <c r="Q1500" i="22" s="1"/>
  <c r="O1499" i="22"/>
  <c r="Q1499" i="22" s="1"/>
  <c r="O1498" i="22"/>
  <c r="Q1498" i="22" s="1"/>
  <c r="O1497" i="22"/>
  <c r="Q1497" i="22" s="1"/>
  <c r="O1496" i="22"/>
  <c r="Q1496" i="22" s="1"/>
  <c r="O1495" i="22"/>
  <c r="Q1495" i="22" s="1"/>
  <c r="O1494" i="22"/>
  <c r="Q1494" i="22" s="1"/>
  <c r="O1493" i="22"/>
  <c r="Q1493" i="22" s="1"/>
  <c r="O1492" i="22"/>
  <c r="Q1492" i="22" s="1"/>
  <c r="O1491" i="22"/>
  <c r="Q1491" i="22" s="1"/>
  <c r="O1490" i="22"/>
  <c r="Q1490" i="22" s="1"/>
  <c r="O1489" i="22"/>
  <c r="Q1489" i="22" s="1"/>
  <c r="O1488" i="22"/>
  <c r="Q1488" i="22" s="1"/>
  <c r="O1487" i="22"/>
  <c r="Q1487" i="22" s="1"/>
  <c r="O1486" i="22"/>
  <c r="Q1486" i="22" s="1"/>
  <c r="O1485" i="22"/>
  <c r="Q1485" i="22" s="1"/>
  <c r="O1484" i="22"/>
  <c r="Q1484" i="22" s="1"/>
  <c r="O1483" i="22"/>
  <c r="Q1483" i="22" s="1"/>
  <c r="O1482" i="22"/>
  <c r="Q1482" i="22" s="1"/>
  <c r="O1481" i="22"/>
  <c r="Q1481" i="22" s="1"/>
  <c r="O1480" i="22"/>
  <c r="Q1480" i="22" s="1"/>
  <c r="O1479" i="22"/>
  <c r="Q1479" i="22" s="1"/>
  <c r="O1478" i="22"/>
  <c r="Q1478" i="22" s="1"/>
  <c r="O1477" i="22"/>
  <c r="Q1477" i="22" s="1"/>
  <c r="O1476" i="22"/>
  <c r="Q1476" i="22" s="1"/>
  <c r="O1475" i="22"/>
  <c r="Q1475" i="22" s="1"/>
  <c r="O1474" i="22"/>
  <c r="Q1474" i="22" s="1"/>
  <c r="O1473" i="22"/>
  <c r="Q1473" i="22" s="1"/>
  <c r="O1472" i="22"/>
  <c r="Q1472" i="22" s="1"/>
  <c r="O1471" i="22"/>
  <c r="Q1471" i="22" s="1"/>
  <c r="O1470" i="22"/>
  <c r="Q1470" i="22" s="1"/>
  <c r="O1469" i="22"/>
  <c r="Q1469" i="22" s="1"/>
  <c r="O1468" i="22"/>
  <c r="Q1468" i="22" s="1"/>
  <c r="O1467" i="22"/>
  <c r="Q1467" i="22" s="1"/>
  <c r="O1466" i="22"/>
  <c r="Q1466" i="22" s="1"/>
  <c r="O1465" i="22"/>
  <c r="Q1465" i="22" s="1"/>
  <c r="O1464" i="22"/>
  <c r="Q1464" i="22" s="1"/>
  <c r="O1463" i="22"/>
  <c r="Q1463" i="22" s="1"/>
  <c r="O1462" i="22"/>
  <c r="Q1462" i="22" s="1"/>
  <c r="O1461" i="22"/>
  <c r="Q1461" i="22" s="1"/>
  <c r="O1460" i="22"/>
  <c r="Q1460" i="22" s="1"/>
  <c r="O1459" i="22"/>
  <c r="Q1459" i="22" s="1"/>
  <c r="O1458" i="22"/>
  <c r="Q1458" i="22" s="1"/>
  <c r="O1457" i="22"/>
  <c r="Q1457" i="22" s="1"/>
  <c r="O1456" i="22"/>
  <c r="Q1456" i="22" s="1"/>
  <c r="O1455" i="22"/>
  <c r="Q1455" i="22" s="1"/>
  <c r="O1454" i="22"/>
  <c r="Q1454" i="22" s="1"/>
  <c r="O1453" i="22"/>
  <c r="Q1453" i="22" s="1"/>
  <c r="O1452" i="22"/>
  <c r="Q1452" i="22" s="1"/>
  <c r="O1451" i="22"/>
  <c r="Q1451" i="22" s="1"/>
  <c r="O1450" i="22"/>
  <c r="Q1450" i="22" s="1"/>
  <c r="O1449" i="22"/>
  <c r="Q1449" i="22" s="1"/>
  <c r="O1448" i="22"/>
  <c r="Q1448" i="22" s="1"/>
  <c r="O1447" i="22"/>
  <c r="Q1447" i="22" s="1"/>
  <c r="O1446" i="22"/>
  <c r="Q1446" i="22" s="1"/>
  <c r="O1445" i="22"/>
  <c r="Q1445" i="22" s="1"/>
  <c r="O1444" i="22"/>
  <c r="Q1444" i="22" s="1"/>
  <c r="O1443" i="22"/>
  <c r="Q1443" i="22" s="1"/>
  <c r="O1442" i="22"/>
  <c r="Q1442" i="22" s="1"/>
  <c r="O1441" i="22"/>
  <c r="Q1441" i="22" s="1"/>
  <c r="O1440" i="22"/>
  <c r="Q1440" i="22" s="1"/>
  <c r="O1439" i="22"/>
  <c r="Q1439" i="22" s="1"/>
  <c r="O1438" i="22"/>
  <c r="Q1438" i="22" s="1"/>
  <c r="O1437" i="22"/>
  <c r="Q1437" i="22" s="1"/>
  <c r="O1436" i="22"/>
  <c r="Q1436" i="22" s="1"/>
  <c r="O1435" i="22"/>
  <c r="Q1435" i="22" s="1"/>
  <c r="O1434" i="22"/>
  <c r="Q1434" i="22" s="1"/>
  <c r="O1433" i="22"/>
  <c r="Q1433" i="22" s="1"/>
  <c r="O1432" i="22"/>
  <c r="Q1432" i="22" s="1"/>
  <c r="O1431" i="22"/>
  <c r="Q1431" i="22" s="1"/>
  <c r="O1430" i="22"/>
  <c r="Q1430" i="22" s="1"/>
  <c r="O1429" i="22"/>
  <c r="Q1429" i="22" s="1"/>
  <c r="O1428" i="22"/>
  <c r="Q1428" i="22" s="1"/>
  <c r="O1427" i="22"/>
  <c r="Q1427" i="22" s="1"/>
  <c r="O1426" i="22"/>
  <c r="Q1426" i="22" s="1"/>
  <c r="O1425" i="22"/>
  <c r="Q1425" i="22" s="1"/>
  <c r="O1424" i="22"/>
  <c r="Q1424" i="22" s="1"/>
  <c r="O1423" i="22"/>
  <c r="Q1423" i="22" s="1"/>
  <c r="O1422" i="22"/>
  <c r="Q1422" i="22" s="1"/>
  <c r="O1421" i="22"/>
  <c r="Q1421" i="22" s="1"/>
  <c r="O1420" i="22"/>
  <c r="Q1420" i="22" s="1"/>
  <c r="O1419" i="22"/>
  <c r="Q1419" i="22" s="1"/>
  <c r="O1418" i="22"/>
  <c r="Q1418" i="22" s="1"/>
  <c r="O1417" i="22"/>
  <c r="Q1417" i="22" s="1"/>
  <c r="O1416" i="22"/>
  <c r="Q1416" i="22" s="1"/>
  <c r="O1415" i="22"/>
  <c r="Q1415" i="22" s="1"/>
  <c r="O1414" i="22"/>
  <c r="Q1414" i="22" s="1"/>
  <c r="O1413" i="22"/>
  <c r="Q1413" i="22" s="1"/>
  <c r="O1412" i="22"/>
  <c r="Q1412" i="22" s="1"/>
  <c r="O1411" i="22"/>
  <c r="Q1411" i="22" s="1"/>
  <c r="O1410" i="22"/>
  <c r="Q1410" i="22" s="1"/>
  <c r="O1409" i="22"/>
  <c r="Q1409" i="22" s="1"/>
  <c r="O1408" i="22"/>
  <c r="Q1408" i="22" s="1"/>
  <c r="O1407" i="22"/>
  <c r="Q1407" i="22" s="1"/>
  <c r="O1406" i="22"/>
  <c r="Q1406" i="22" s="1"/>
  <c r="O1405" i="22"/>
  <c r="Q1405" i="22" s="1"/>
  <c r="O1404" i="22"/>
  <c r="Q1404" i="22" s="1"/>
  <c r="O1403" i="22"/>
  <c r="Q1403" i="22" s="1"/>
  <c r="O1402" i="22"/>
  <c r="Q1402" i="22" s="1"/>
  <c r="O1401" i="22"/>
  <c r="Q1401" i="22" s="1"/>
  <c r="O1400" i="22"/>
  <c r="Q1400" i="22" s="1"/>
  <c r="O1399" i="22"/>
  <c r="Q1399" i="22" s="1"/>
  <c r="O1398" i="22"/>
  <c r="Q1398" i="22" s="1"/>
  <c r="O1397" i="22"/>
  <c r="Q1397" i="22" s="1"/>
  <c r="O1396" i="22"/>
  <c r="Q1396" i="22" s="1"/>
  <c r="O1395" i="22"/>
  <c r="Q1395" i="22" s="1"/>
  <c r="O1394" i="22"/>
  <c r="Q1394" i="22" s="1"/>
  <c r="O1393" i="22"/>
  <c r="Q1393" i="22" s="1"/>
  <c r="O1392" i="22"/>
  <c r="Q1392" i="22" s="1"/>
  <c r="O1391" i="22"/>
  <c r="Q1391" i="22" s="1"/>
  <c r="O1390" i="22"/>
  <c r="Q1390" i="22" s="1"/>
  <c r="O1389" i="22"/>
  <c r="Q1389" i="22" s="1"/>
  <c r="O1388" i="22"/>
  <c r="Q1388" i="22" s="1"/>
  <c r="O1387" i="22"/>
  <c r="Q1387" i="22" s="1"/>
  <c r="O1386" i="22"/>
  <c r="Q1386" i="22" s="1"/>
  <c r="O1385" i="22"/>
  <c r="Q1385" i="22" s="1"/>
  <c r="O1384" i="22"/>
  <c r="Q1384" i="22" s="1"/>
  <c r="O1383" i="22"/>
  <c r="Q1383" i="22" s="1"/>
  <c r="O1382" i="22"/>
  <c r="Q1382" i="22" s="1"/>
  <c r="O1381" i="22"/>
  <c r="Q1381" i="22" s="1"/>
  <c r="O1380" i="22"/>
  <c r="Q1380" i="22" s="1"/>
  <c r="O1379" i="22"/>
  <c r="Q1379" i="22" s="1"/>
  <c r="O1378" i="22"/>
  <c r="Q1378" i="22" s="1"/>
  <c r="O1377" i="22"/>
  <c r="Q1377" i="22" s="1"/>
  <c r="O1376" i="22"/>
  <c r="Q1376" i="22" s="1"/>
  <c r="O1375" i="22"/>
  <c r="Q1375" i="22" s="1"/>
  <c r="O1374" i="22"/>
  <c r="Q1374" i="22" s="1"/>
  <c r="O1373" i="22"/>
  <c r="Q1373" i="22" s="1"/>
  <c r="O1372" i="22"/>
  <c r="Q1372" i="22" s="1"/>
  <c r="O1371" i="22"/>
  <c r="Q1371" i="22" s="1"/>
  <c r="O1370" i="22"/>
  <c r="Q1370" i="22" s="1"/>
  <c r="O1369" i="22"/>
  <c r="Q1369" i="22" s="1"/>
  <c r="O1368" i="22"/>
  <c r="Q1368" i="22" s="1"/>
  <c r="O1367" i="22"/>
  <c r="Q1367" i="22" s="1"/>
  <c r="O1366" i="22"/>
  <c r="Q1366" i="22" s="1"/>
  <c r="O1365" i="22"/>
  <c r="Q1365" i="22" s="1"/>
  <c r="O1364" i="22"/>
  <c r="Q1364" i="22" s="1"/>
  <c r="O1363" i="22"/>
  <c r="Q1363" i="22" s="1"/>
  <c r="O1362" i="22"/>
  <c r="Q1362" i="22" s="1"/>
  <c r="O1361" i="22"/>
  <c r="Q1361" i="22" s="1"/>
  <c r="O1360" i="22"/>
  <c r="Q1360" i="22" s="1"/>
  <c r="O1359" i="22"/>
  <c r="Q1359" i="22" s="1"/>
  <c r="O1358" i="22"/>
  <c r="Q1358" i="22" s="1"/>
  <c r="O1357" i="22"/>
  <c r="Q1357" i="22" s="1"/>
  <c r="O1356" i="22"/>
  <c r="Q1356" i="22" s="1"/>
  <c r="O1355" i="22"/>
  <c r="Q1355" i="22" s="1"/>
  <c r="O1354" i="22"/>
  <c r="Q1354" i="22" s="1"/>
  <c r="O1353" i="22"/>
  <c r="Q1353" i="22" s="1"/>
  <c r="O1352" i="22"/>
  <c r="Q1352" i="22" s="1"/>
  <c r="O1351" i="22"/>
  <c r="Q1351" i="22" s="1"/>
  <c r="O1350" i="22"/>
  <c r="Q1350" i="22" s="1"/>
  <c r="O1349" i="22"/>
  <c r="Q1349" i="22" s="1"/>
  <c r="O1348" i="22"/>
  <c r="Q1348" i="22" s="1"/>
  <c r="O1347" i="22"/>
  <c r="Q1347" i="22" s="1"/>
  <c r="O1346" i="22"/>
  <c r="Q1346" i="22" s="1"/>
  <c r="O1345" i="22"/>
  <c r="Q1345" i="22" s="1"/>
  <c r="O1344" i="22"/>
  <c r="Q1344" i="22" s="1"/>
  <c r="O1343" i="22"/>
  <c r="Q1343" i="22" s="1"/>
  <c r="O1342" i="22"/>
  <c r="Q1342" i="22" s="1"/>
  <c r="O1341" i="22"/>
  <c r="Q1341" i="22" s="1"/>
  <c r="O1340" i="22"/>
  <c r="Q1340" i="22" s="1"/>
  <c r="O1339" i="22"/>
  <c r="Q1339" i="22" s="1"/>
  <c r="O1338" i="22"/>
  <c r="Q1338" i="22" s="1"/>
  <c r="O1337" i="22"/>
  <c r="Q1337" i="22" s="1"/>
  <c r="O1336" i="22"/>
  <c r="Q1336" i="22" s="1"/>
  <c r="O1335" i="22"/>
  <c r="Q1335" i="22" s="1"/>
  <c r="O1334" i="22"/>
  <c r="Q1334" i="22" s="1"/>
  <c r="O1333" i="22"/>
  <c r="Q1333" i="22" s="1"/>
  <c r="O1332" i="22"/>
  <c r="Q1332" i="22" s="1"/>
  <c r="O1331" i="22"/>
  <c r="Q1331" i="22" s="1"/>
  <c r="O1330" i="22"/>
  <c r="Q1330" i="22" s="1"/>
  <c r="O1329" i="22"/>
  <c r="Q1329" i="22" s="1"/>
  <c r="O1328" i="22"/>
  <c r="Q1328" i="22" s="1"/>
  <c r="O1327" i="22"/>
  <c r="Q1327" i="22" s="1"/>
  <c r="O1326" i="22"/>
  <c r="Q1326" i="22" s="1"/>
  <c r="O1325" i="22"/>
  <c r="Q1325" i="22" s="1"/>
  <c r="O1324" i="22"/>
  <c r="Q1324" i="22" s="1"/>
  <c r="O1323" i="22"/>
  <c r="Q1323" i="22" s="1"/>
  <c r="O1322" i="22"/>
  <c r="Q1322" i="22" s="1"/>
  <c r="O1321" i="22"/>
  <c r="Q1321" i="22" s="1"/>
  <c r="O1320" i="22"/>
  <c r="Q1320" i="22" s="1"/>
  <c r="O1319" i="22"/>
  <c r="Q1319" i="22" s="1"/>
  <c r="O1318" i="22"/>
  <c r="Q1318" i="22" s="1"/>
  <c r="O1317" i="22"/>
  <c r="Q1317" i="22" s="1"/>
  <c r="O1316" i="22"/>
  <c r="Q1316" i="22" s="1"/>
  <c r="O1315" i="22"/>
  <c r="Q1315" i="22" s="1"/>
  <c r="O1314" i="22"/>
  <c r="Q1314" i="22" s="1"/>
  <c r="O1313" i="22"/>
  <c r="Q1313" i="22" s="1"/>
  <c r="O1312" i="22"/>
  <c r="Q1312" i="22" s="1"/>
  <c r="O1311" i="22"/>
  <c r="Q1311" i="22" s="1"/>
  <c r="O1310" i="22"/>
  <c r="Q1310" i="22" s="1"/>
  <c r="O1309" i="22"/>
  <c r="Q1309" i="22" s="1"/>
  <c r="O1308" i="22"/>
  <c r="Q1308" i="22" s="1"/>
  <c r="O1307" i="22"/>
  <c r="Q1307" i="22" s="1"/>
  <c r="O1306" i="22"/>
  <c r="Q1306" i="22" s="1"/>
  <c r="O1305" i="22"/>
  <c r="Q1305" i="22" s="1"/>
  <c r="O1304" i="22"/>
  <c r="Q1304" i="22" s="1"/>
  <c r="O1303" i="22"/>
  <c r="Q1303" i="22" s="1"/>
  <c r="O1302" i="22"/>
  <c r="Q1302" i="22" s="1"/>
  <c r="O1301" i="22"/>
  <c r="Q1301" i="22" s="1"/>
  <c r="O1300" i="22"/>
  <c r="Q1300" i="22" s="1"/>
  <c r="O1299" i="22"/>
  <c r="Q1299" i="22" s="1"/>
  <c r="O1298" i="22"/>
  <c r="Q1298" i="22" s="1"/>
  <c r="O1297" i="22"/>
  <c r="Q1297" i="22" s="1"/>
  <c r="O1296" i="22"/>
  <c r="Q1296" i="22" s="1"/>
  <c r="O1295" i="22"/>
  <c r="Q1295" i="22" s="1"/>
  <c r="O1294" i="22"/>
  <c r="Q1294" i="22" s="1"/>
  <c r="O1293" i="22"/>
  <c r="Q1293" i="22" s="1"/>
  <c r="O1292" i="22"/>
  <c r="Q1292" i="22" s="1"/>
  <c r="O1291" i="22"/>
  <c r="Q1291" i="22" s="1"/>
  <c r="O1290" i="22"/>
  <c r="Q1290" i="22" s="1"/>
  <c r="O1289" i="22"/>
  <c r="Q1289" i="22" s="1"/>
  <c r="O1288" i="22"/>
  <c r="Q1288" i="22" s="1"/>
  <c r="O1287" i="22"/>
  <c r="Q1287" i="22" s="1"/>
  <c r="O1286" i="22"/>
  <c r="Q1286" i="22" s="1"/>
  <c r="O1285" i="22"/>
  <c r="Q1285" i="22" s="1"/>
  <c r="O1284" i="22"/>
  <c r="Q1284" i="22" s="1"/>
  <c r="O1283" i="22"/>
  <c r="Q1283" i="22" s="1"/>
  <c r="O1282" i="22"/>
  <c r="Q1282" i="22" s="1"/>
  <c r="O1281" i="22"/>
  <c r="Q1281" i="22" s="1"/>
  <c r="O1280" i="22"/>
  <c r="Q1280" i="22" s="1"/>
  <c r="O1279" i="22"/>
  <c r="Q1279" i="22" s="1"/>
  <c r="O1278" i="22"/>
  <c r="Q1278" i="22" s="1"/>
  <c r="O1277" i="22"/>
  <c r="Q1277" i="22" s="1"/>
  <c r="O1276" i="22"/>
  <c r="Q1276" i="22" s="1"/>
  <c r="O1275" i="22"/>
  <c r="Q1275" i="22" s="1"/>
  <c r="O1274" i="22"/>
  <c r="Q1274" i="22" s="1"/>
  <c r="O1273" i="22"/>
  <c r="Q1273" i="22" s="1"/>
  <c r="O1272" i="22"/>
  <c r="Q1272" i="22" s="1"/>
  <c r="O1271" i="22"/>
  <c r="Q1271" i="22" s="1"/>
  <c r="O1270" i="22"/>
  <c r="Q1270" i="22" s="1"/>
  <c r="O1269" i="22"/>
  <c r="Q1269" i="22" s="1"/>
  <c r="O1268" i="22"/>
  <c r="Q1268" i="22" s="1"/>
  <c r="O1267" i="22"/>
  <c r="Q1267" i="22" s="1"/>
  <c r="O1266" i="22"/>
  <c r="Q1266" i="22" s="1"/>
  <c r="O1265" i="22"/>
  <c r="Q1265" i="22" s="1"/>
  <c r="O1264" i="22"/>
  <c r="Q1264" i="22" s="1"/>
  <c r="O1263" i="22"/>
  <c r="Q1263" i="22" s="1"/>
  <c r="O1262" i="22"/>
  <c r="Q1262" i="22" s="1"/>
  <c r="O1261" i="22"/>
  <c r="Q1261" i="22" s="1"/>
  <c r="O1260" i="22"/>
  <c r="Q1260" i="22" s="1"/>
  <c r="O1259" i="22"/>
  <c r="Q1259" i="22" s="1"/>
  <c r="O1258" i="22"/>
  <c r="Q1258" i="22" s="1"/>
  <c r="O1257" i="22"/>
  <c r="Q1257" i="22" s="1"/>
  <c r="O1256" i="22"/>
  <c r="Q1256" i="22" s="1"/>
  <c r="O1255" i="22"/>
  <c r="Q1255" i="22" s="1"/>
  <c r="O1254" i="22"/>
  <c r="Q1254" i="22" s="1"/>
  <c r="O1253" i="22"/>
  <c r="Q1253" i="22" s="1"/>
  <c r="O1252" i="22"/>
  <c r="Q1252" i="22" s="1"/>
  <c r="O1251" i="22"/>
  <c r="Q1251" i="22" s="1"/>
  <c r="O1250" i="22"/>
  <c r="Q1250" i="22" s="1"/>
  <c r="O1249" i="22"/>
  <c r="Q1249" i="22" s="1"/>
  <c r="O1248" i="22"/>
  <c r="Q1248" i="22" s="1"/>
  <c r="O1247" i="22"/>
  <c r="Q1247" i="22" s="1"/>
  <c r="O1246" i="22"/>
  <c r="Q1246" i="22" s="1"/>
  <c r="O1245" i="22"/>
  <c r="Q1245" i="22" s="1"/>
  <c r="O1244" i="22"/>
  <c r="Q1244" i="22" s="1"/>
  <c r="O1243" i="22"/>
  <c r="Q1243" i="22" s="1"/>
  <c r="O1242" i="22"/>
  <c r="Q1242" i="22" s="1"/>
  <c r="O1241" i="22"/>
  <c r="Q1241" i="22" s="1"/>
  <c r="O1240" i="22"/>
  <c r="Q1240" i="22" s="1"/>
  <c r="O1239" i="22"/>
  <c r="Q1239" i="22" s="1"/>
  <c r="O1238" i="22"/>
  <c r="Q1238" i="22" s="1"/>
  <c r="O1237" i="22"/>
  <c r="Q1237" i="22" s="1"/>
  <c r="O1236" i="22"/>
  <c r="Q1236" i="22" s="1"/>
  <c r="O1235" i="22"/>
  <c r="Q1235" i="22" s="1"/>
  <c r="O1234" i="22"/>
  <c r="Q1234" i="22" s="1"/>
  <c r="O1233" i="22"/>
  <c r="Q1233" i="22" s="1"/>
  <c r="O1232" i="22"/>
  <c r="Q1232" i="22" s="1"/>
  <c r="O1231" i="22"/>
  <c r="Q1231" i="22" s="1"/>
  <c r="O1230" i="22"/>
  <c r="Q1230" i="22" s="1"/>
  <c r="O1229" i="22"/>
  <c r="Q1229" i="22" s="1"/>
  <c r="O1228" i="22"/>
  <c r="Q1228" i="22" s="1"/>
  <c r="O1227" i="22"/>
  <c r="Q1227" i="22" s="1"/>
  <c r="O1226" i="22"/>
  <c r="Q1226" i="22" s="1"/>
  <c r="O1225" i="22"/>
  <c r="Q1225" i="22" s="1"/>
  <c r="O1224" i="22"/>
  <c r="Q1224" i="22" s="1"/>
  <c r="O1223" i="22"/>
  <c r="Q1223" i="22" s="1"/>
  <c r="O1222" i="22"/>
  <c r="Q1222" i="22" s="1"/>
  <c r="O1221" i="22"/>
  <c r="Q1221" i="22" s="1"/>
  <c r="O1220" i="22"/>
  <c r="Q1220" i="22" s="1"/>
  <c r="O1219" i="22"/>
  <c r="Q1219" i="22" s="1"/>
  <c r="O1218" i="22"/>
  <c r="Q1218" i="22" s="1"/>
  <c r="O1217" i="22"/>
  <c r="Q1217" i="22" s="1"/>
  <c r="O1216" i="22"/>
  <c r="Q1216" i="22" s="1"/>
  <c r="O1215" i="22"/>
  <c r="Q1215" i="22" s="1"/>
  <c r="O1214" i="22"/>
  <c r="Q1214" i="22" s="1"/>
  <c r="O1213" i="22"/>
  <c r="Q1213" i="22" s="1"/>
  <c r="O1212" i="22"/>
  <c r="Q1212" i="22" s="1"/>
  <c r="O1211" i="22"/>
  <c r="Q1211" i="22" s="1"/>
  <c r="O1210" i="22"/>
  <c r="Q1210" i="22" s="1"/>
  <c r="O1209" i="22"/>
  <c r="Q1209" i="22" s="1"/>
  <c r="O1208" i="22"/>
  <c r="Q1208" i="22" s="1"/>
  <c r="O1207" i="22"/>
  <c r="Q1207" i="22" s="1"/>
  <c r="O1206" i="22"/>
  <c r="Q1206" i="22" s="1"/>
  <c r="O1205" i="22"/>
  <c r="Q1205" i="22" s="1"/>
  <c r="O1204" i="22"/>
  <c r="Q1204" i="22" s="1"/>
  <c r="O1203" i="22"/>
  <c r="Q1203" i="22" s="1"/>
  <c r="O1202" i="22"/>
  <c r="Q1202" i="22" s="1"/>
  <c r="O1201" i="22"/>
  <c r="Q1201" i="22" s="1"/>
  <c r="O1200" i="22"/>
  <c r="Q1200" i="22" s="1"/>
  <c r="O1199" i="22"/>
  <c r="Q1199" i="22" s="1"/>
  <c r="O1198" i="22"/>
  <c r="Q1198" i="22" s="1"/>
  <c r="O1197" i="22"/>
  <c r="Q1197" i="22" s="1"/>
  <c r="O1196" i="22"/>
  <c r="Q1196" i="22" s="1"/>
  <c r="O1195" i="22"/>
  <c r="Q1195" i="22" s="1"/>
  <c r="O1194" i="22"/>
  <c r="Q1194" i="22" s="1"/>
  <c r="O1193" i="22"/>
  <c r="Q1193" i="22" s="1"/>
  <c r="O1192" i="22"/>
  <c r="Q1192" i="22" s="1"/>
  <c r="O1191" i="22"/>
  <c r="Q1191" i="22" s="1"/>
  <c r="O1190" i="22"/>
  <c r="Q1190" i="22" s="1"/>
  <c r="O1189" i="22"/>
  <c r="Q1189" i="22" s="1"/>
  <c r="O1188" i="22"/>
  <c r="Q1188" i="22" s="1"/>
  <c r="O1187" i="22"/>
  <c r="Q1187" i="22" s="1"/>
  <c r="O1186" i="22"/>
  <c r="Q1186" i="22" s="1"/>
  <c r="O1185" i="22"/>
  <c r="Q1185" i="22" s="1"/>
  <c r="O1184" i="22"/>
  <c r="Q1184" i="22" s="1"/>
  <c r="O1183" i="22"/>
  <c r="Q1183" i="22" s="1"/>
  <c r="O1182" i="22"/>
  <c r="Q1182" i="22" s="1"/>
  <c r="O1181" i="22"/>
  <c r="Q1181" i="22" s="1"/>
  <c r="O1180" i="22"/>
  <c r="Q1180" i="22" s="1"/>
  <c r="O1179" i="22"/>
  <c r="Q1179" i="22" s="1"/>
  <c r="O1178" i="22"/>
  <c r="Q1178" i="22" s="1"/>
  <c r="O1177" i="22"/>
  <c r="Q1177" i="22" s="1"/>
  <c r="O1176" i="22"/>
  <c r="Q1176" i="22" s="1"/>
  <c r="O1175" i="22"/>
  <c r="Q1175" i="22" s="1"/>
  <c r="O1174" i="22"/>
  <c r="Q1174" i="22" s="1"/>
  <c r="O1173" i="22"/>
  <c r="Q1173" i="22" s="1"/>
  <c r="O1172" i="22"/>
  <c r="Q1172" i="22" s="1"/>
  <c r="O1171" i="22"/>
  <c r="Q1171" i="22" s="1"/>
  <c r="O1170" i="22"/>
  <c r="Q1170" i="22" s="1"/>
  <c r="O1169" i="22"/>
  <c r="Q1169" i="22" s="1"/>
  <c r="O1168" i="22"/>
  <c r="Q1168" i="22" s="1"/>
  <c r="O1167" i="22"/>
  <c r="Q1167" i="22" s="1"/>
  <c r="O1166" i="22"/>
  <c r="Q1166" i="22" s="1"/>
  <c r="O1165" i="22"/>
  <c r="Q1165" i="22" s="1"/>
  <c r="O1164" i="22"/>
  <c r="Q1164" i="22" s="1"/>
  <c r="O1163" i="22"/>
  <c r="Q1163" i="22" s="1"/>
  <c r="O1162" i="22"/>
  <c r="Q1162" i="22" s="1"/>
  <c r="O1161" i="22"/>
  <c r="Q1161" i="22" s="1"/>
  <c r="O1160" i="22"/>
  <c r="Q1160" i="22" s="1"/>
  <c r="O1159" i="22"/>
  <c r="Q1159" i="22" s="1"/>
  <c r="O1158" i="22"/>
  <c r="Q1158" i="22" s="1"/>
  <c r="O1157" i="22"/>
  <c r="Q1157" i="22" s="1"/>
  <c r="O1156" i="22"/>
  <c r="Q1156" i="22" s="1"/>
  <c r="O1155" i="22"/>
  <c r="Q1155" i="22" s="1"/>
  <c r="O1154" i="22"/>
  <c r="Q1154" i="22" s="1"/>
  <c r="O1153" i="22"/>
  <c r="Q1153" i="22" s="1"/>
  <c r="O1152" i="22"/>
  <c r="Q1152" i="22" s="1"/>
  <c r="O1151" i="22"/>
  <c r="Q1151" i="22" s="1"/>
  <c r="O1150" i="22"/>
  <c r="Q1150" i="22" s="1"/>
  <c r="O1149" i="22"/>
  <c r="Q1149" i="22" s="1"/>
  <c r="O1148" i="22"/>
  <c r="Q1148" i="22" s="1"/>
  <c r="O1147" i="22"/>
  <c r="Q1147" i="22" s="1"/>
  <c r="O1146" i="22"/>
  <c r="Q1146" i="22" s="1"/>
  <c r="O1145" i="22"/>
  <c r="Q1145" i="22" s="1"/>
  <c r="O1144" i="22"/>
  <c r="Q1144" i="22" s="1"/>
  <c r="O1143" i="22"/>
  <c r="Q1143" i="22" s="1"/>
  <c r="O1142" i="22"/>
  <c r="Q1142" i="22" s="1"/>
  <c r="O1141" i="22"/>
  <c r="Q1141" i="22" s="1"/>
  <c r="O1140" i="22"/>
  <c r="Q1140" i="22" s="1"/>
  <c r="O1139" i="22"/>
  <c r="Q1139" i="22" s="1"/>
  <c r="O1138" i="22"/>
  <c r="Q1138" i="22" s="1"/>
  <c r="O1137" i="22"/>
  <c r="Q1137" i="22" s="1"/>
  <c r="O1136" i="22"/>
  <c r="Q1136" i="22" s="1"/>
  <c r="O1135" i="22"/>
  <c r="Q1135" i="22" s="1"/>
  <c r="O1134" i="22"/>
  <c r="Q1134" i="22" s="1"/>
  <c r="O1133" i="22"/>
  <c r="Q1133" i="22" s="1"/>
  <c r="O1132" i="22"/>
  <c r="Q1132" i="22" s="1"/>
  <c r="O1131" i="22"/>
  <c r="Q1131" i="22" s="1"/>
  <c r="O1130" i="22"/>
  <c r="Q1130" i="22" s="1"/>
  <c r="O1129" i="22"/>
  <c r="Q1129" i="22" s="1"/>
  <c r="O1128" i="22"/>
  <c r="Q1128" i="22" s="1"/>
  <c r="O1127" i="22"/>
  <c r="Q1127" i="22" s="1"/>
  <c r="O1126" i="22"/>
  <c r="Q1126" i="22" s="1"/>
  <c r="O1125" i="22"/>
  <c r="Q1125" i="22" s="1"/>
  <c r="O1124" i="22"/>
  <c r="Q1124" i="22" s="1"/>
  <c r="O1123" i="22"/>
  <c r="Q1123" i="22" s="1"/>
  <c r="O1122" i="22"/>
  <c r="Q1122" i="22" s="1"/>
  <c r="O1121" i="22"/>
  <c r="Q1121" i="22" s="1"/>
  <c r="O1120" i="22"/>
  <c r="Q1120" i="22" s="1"/>
  <c r="O1119" i="22"/>
  <c r="Q1119" i="22" s="1"/>
  <c r="O1118" i="22"/>
  <c r="Q1118" i="22" s="1"/>
  <c r="O1117" i="22"/>
  <c r="Q1117" i="22" s="1"/>
  <c r="O1116" i="22"/>
  <c r="Q1116" i="22" s="1"/>
  <c r="O1115" i="22"/>
  <c r="Q1115" i="22" s="1"/>
  <c r="O1114" i="22"/>
  <c r="Q1114" i="22" s="1"/>
  <c r="O1113" i="22"/>
  <c r="Q1113" i="22" s="1"/>
  <c r="O1112" i="22"/>
  <c r="Q1112" i="22" s="1"/>
  <c r="O1111" i="22"/>
  <c r="Q1111" i="22" s="1"/>
  <c r="O1110" i="22"/>
  <c r="Q1110" i="22" s="1"/>
  <c r="O1109" i="22"/>
  <c r="Q1109" i="22" s="1"/>
  <c r="O1108" i="22"/>
  <c r="Q1108" i="22" s="1"/>
  <c r="O1107" i="22"/>
  <c r="Q1107" i="22" s="1"/>
  <c r="O1106" i="22"/>
  <c r="Q1106" i="22" s="1"/>
  <c r="O1105" i="22"/>
  <c r="Q1105" i="22" s="1"/>
  <c r="O1104" i="22"/>
  <c r="Q1104" i="22" s="1"/>
  <c r="O1103" i="22"/>
  <c r="Q1103" i="22" s="1"/>
  <c r="O1102" i="22"/>
  <c r="Q1102" i="22" s="1"/>
  <c r="O1101" i="22"/>
  <c r="Q1101" i="22" s="1"/>
  <c r="O1100" i="22"/>
  <c r="Q1100" i="22" s="1"/>
  <c r="O1099" i="22"/>
  <c r="Q1099" i="22" s="1"/>
  <c r="O1098" i="22"/>
  <c r="Q1098" i="22" s="1"/>
  <c r="O1097" i="22"/>
  <c r="Q1097" i="22" s="1"/>
  <c r="O1096" i="22"/>
  <c r="Q1096" i="22" s="1"/>
  <c r="O1095" i="22"/>
  <c r="Q1095" i="22" s="1"/>
  <c r="O1094" i="22"/>
  <c r="Q1094" i="22" s="1"/>
  <c r="O1093" i="22"/>
  <c r="Q1093" i="22" s="1"/>
  <c r="O1092" i="22"/>
  <c r="Q1092" i="22" s="1"/>
  <c r="O1091" i="22"/>
  <c r="Q1091" i="22" s="1"/>
  <c r="O1090" i="22"/>
  <c r="Q1090" i="22" s="1"/>
  <c r="O1089" i="22"/>
  <c r="Q1089" i="22" s="1"/>
  <c r="O1088" i="22"/>
  <c r="Q1088" i="22" s="1"/>
  <c r="O1087" i="22"/>
  <c r="Q1087" i="22" s="1"/>
  <c r="O1086" i="22"/>
  <c r="Q1086" i="22" s="1"/>
  <c r="O1085" i="22"/>
  <c r="Q1085" i="22" s="1"/>
  <c r="O1084" i="22"/>
  <c r="Q1084" i="22" s="1"/>
  <c r="O1083" i="22"/>
  <c r="Q1083" i="22" s="1"/>
  <c r="O1082" i="22"/>
  <c r="Q1082" i="22" s="1"/>
  <c r="O1081" i="22"/>
  <c r="Q1081" i="22" s="1"/>
  <c r="O1080" i="22"/>
  <c r="Q1080" i="22" s="1"/>
  <c r="O1079" i="22"/>
  <c r="Q1079" i="22" s="1"/>
  <c r="O1078" i="22"/>
  <c r="Q1078" i="22" s="1"/>
  <c r="O1077" i="22"/>
  <c r="Q1077" i="22" s="1"/>
  <c r="O1076" i="22"/>
  <c r="Q1076" i="22" s="1"/>
  <c r="O1075" i="22"/>
  <c r="Q1075" i="22" s="1"/>
  <c r="O1074" i="22"/>
  <c r="Q1074" i="22" s="1"/>
  <c r="O1073" i="22"/>
  <c r="Q1073" i="22" s="1"/>
  <c r="O1072" i="22"/>
  <c r="Q1072" i="22" s="1"/>
  <c r="O1071" i="22"/>
  <c r="Q1071" i="22" s="1"/>
  <c r="O1070" i="22"/>
  <c r="Q1070" i="22" s="1"/>
  <c r="O1069" i="22"/>
  <c r="Q1069" i="22" s="1"/>
  <c r="O1068" i="22"/>
  <c r="Q1068" i="22" s="1"/>
  <c r="O1067" i="22"/>
  <c r="Q1067" i="22" s="1"/>
  <c r="O1066" i="22"/>
  <c r="Q1066" i="22" s="1"/>
  <c r="O1065" i="22"/>
  <c r="Q1065" i="22" s="1"/>
  <c r="O1064" i="22"/>
  <c r="Q1064" i="22" s="1"/>
  <c r="O1063" i="22"/>
  <c r="Q1063" i="22" s="1"/>
  <c r="O1062" i="22"/>
  <c r="Q1062" i="22" s="1"/>
  <c r="O1061" i="22"/>
  <c r="Q1061" i="22" s="1"/>
  <c r="O1060" i="22"/>
  <c r="Q1060" i="22" s="1"/>
  <c r="O1059" i="22"/>
  <c r="Q1059" i="22" s="1"/>
  <c r="O1058" i="22"/>
  <c r="Q1058" i="22" s="1"/>
  <c r="O1057" i="22"/>
  <c r="Q1057" i="22" s="1"/>
  <c r="O1056" i="22"/>
  <c r="Q1056" i="22" s="1"/>
  <c r="O1055" i="22"/>
  <c r="Q1055" i="22" s="1"/>
  <c r="O1054" i="22"/>
  <c r="Q1054" i="22" s="1"/>
  <c r="O1053" i="22"/>
  <c r="Q1053" i="22" s="1"/>
  <c r="O1052" i="22"/>
  <c r="Q1052" i="22" s="1"/>
  <c r="O1051" i="22"/>
  <c r="Q1051" i="22" s="1"/>
  <c r="O1050" i="22"/>
  <c r="Q1050" i="22" s="1"/>
  <c r="O1049" i="22"/>
  <c r="Q1049" i="22" s="1"/>
  <c r="O1048" i="22"/>
  <c r="Q1048" i="22" s="1"/>
  <c r="O1047" i="22"/>
  <c r="Q1047" i="22" s="1"/>
  <c r="O1046" i="22"/>
  <c r="Q1046" i="22" s="1"/>
  <c r="O1045" i="22"/>
  <c r="Q1045" i="22" s="1"/>
  <c r="O1044" i="22"/>
  <c r="Q1044" i="22" s="1"/>
  <c r="O1043" i="22"/>
  <c r="Q1043" i="22" s="1"/>
  <c r="O1042" i="22"/>
  <c r="Q1042" i="22" s="1"/>
  <c r="O1041" i="22"/>
  <c r="Q1041" i="22" s="1"/>
  <c r="O1040" i="22"/>
  <c r="Q1040" i="22" s="1"/>
  <c r="O1039" i="22"/>
  <c r="Q1039" i="22" s="1"/>
  <c r="O1038" i="22"/>
  <c r="Q1038" i="22" s="1"/>
  <c r="O1037" i="22"/>
  <c r="Q1037" i="22" s="1"/>
  <c r="O1036" i="22"/>
  <c r="Q1036" i="22" s="1"/>
  <c r="O1035" i="22"/>
  <c r="Q1035" i="22" s="1"/>
  <c r="O1034" i="22"/>
  <c r="Q1034" i="22" s="1"/>
  <c r="O1033" i="22"/>
  <c r="Q1033" i="22" s="1"/>
  <c r="O1032" i="22"/>
  <c r="Q1032" i="22" s="1"/>
  <c r="O1031" i="22"/>
  <c r="Q1031" i="22" s="1"/>
  <c r="O1030" i="22"/>
  <c r="Q1030" i="22" s="1"/>
  <c r="O1029" i="22"/>
  <c r="Q1029" i="22" s="1"/>
  <c r="O1028" i="22"/>
  <c r="Q1028" i="22" s="1"/>
  <c r="O1027" i="22"/>
  <c r="Q1027" i="22" s="1"/>
  <c r="O1026" i="22"/>
  <c r="Q1026" i="22" s="1"/>
  <c r="O1025" i="22"/>
  <c r="Q1025" i="22" s="1"/>
  <c r="O1024" i="22"/>
  <c r="Q1024" i="22" s="1"/>
  <c r="O1023" i="22"/>
  <c r="Q1023" i="22" s="1"/>
  <c r="O1022" i="22"/>
  <c r="Q1022" i="22" s="1"/>
  <c r="O1021" i="22"/>
  <c r="Q1021" i="22" s="1"/>
  <c r="O1020" i="22"/>
  <c r="Q1020" i="22" s="1"/>
  <c r="O1019" i="22"/>
  <c r="Q1019" i="22" s="1"/>
  <c r="O1018" i="22"/>
  <c r="Q1018" i="22" s="1"/>
  <c r="O1017" i="22"/>
  <c r="Q1017" i="22" s="1"/>
  <c r="O1016" i="22"/>
  <c r="Q1016" i="22" s="1"/>
  <c r="O1015" i="22"/>
  <c r="Q1015" i="22" s="1"/>
  <c r="O1014" i="22"/>
  <c r="Q1014" i="22" s="1"/>
  <c r="O1013" i="22"/>
  <c r="Q1013" i="22" s="1"/>
  <c r="O1012" i="22"/>
  <c r="Q1012" i="22" s="1"/>
  <c r="O1011" i="22"/>
  <c r="Q1011" i="22" s="1"/>
  <c r="O1010" i="22"/>
  <c r="Q1010" i="22" s="1"/>
  <c r="O1009" i="22"/>
  <c r="Q1009" i="22" s="1"/>
  <c r="O1008" i="22"/>
  <c r="Q1008" i="22" s="1"/>
  <c r="O1007" i="22"/>
  <c r="Q1007" i="22" s="1"/>
  <c r="O1006" i="22"/>
  <c r="Q1006" i="22" s="1"/>
  <c r="O1005" i="22"/>
  <c r="Q1005" i="22" s="1"/>
  <c r="O1004" i="22"/>
  <c r="Q1004" i="22" s="1"/>
  <c r="O1003" i="22"/>
  <c r="Q1003" i="22" s="1"/>
  <c r="O1002" i="22"/>
  <c r="Q1002" i="22" s="1"/>
  <c r="O1001" i="22"/>
  <c r="Q1001" i="22" s="1"/>
  <c r="O1000" i="22"/>
  <c r="Q1000" i="22" s="1"/>
  <c r="O999" i="22"/>
  <c r="Q999" i="22" s="1"/>
  <c r="O998" i="22"/>
  <c r="Q998" i="22" s="1"/>
  <c r="O997" i="22"/>
  <c r="Q997" i="22" s="1"/>
  <c r="O996" i="22"/>
  <c r="Q996" i="22" s="1"/>
  <c r="O995" i="22"/>
  <c r="Q995" i="22" s="1"/>
  <c r="O994" i="22"/>
  <c r="Q994" i="22" s="1"/>
  <c r="O993" i="22"/>
  <c r="Q993" i="22" s="1"/>
  <c r="O992" i="22"/>
  <c r="Q992" i="22" s="1"/>
  <c r="O991" i="22"/>
  <c r="Q991" i="22" s="1"/>
  <c r="O990" i="22"/>
  <c r="Q990" i="22" s="1"/>
  <c r="O989" i="22"/>
  <c r="Q989" i="22" s="1"/>
  <c r="O988" i="22"/>
  <c r="Q988" i="22" s="1"/>
  <c r="O987" i="22"/>
  <c r="Q987" i="22" s="1"/>
  <c r="O986" i="22"/>
  <c r="Q986" i="22" s="1"/>
  <c r="O985" i="22"/>
  <c r="Q985" i="22" s="1"/>
  <c r="O984" i="22"/>
  <c r="Q984" i="22" s="1"/>
  <c r="O983" i="22"/>
  <c r="Q983" i="22" s="1"/>
  <c r="O982" i="22"/>
  <c r="Q982" i="22" s="1"/>
  <c r="O981" i="22"/>
  <c r="Q981" i="22" s="1"/>
  <c r="O980" i="22"/>
  <c r="Q980" i="22" s="1"/>
  <c r="O979" i="22"/>
  <c r="Q979" i="22" s="1"/>
  <c r="O978" i="22"/>
  <c r="Q978" i="22" s="1"/>
  <c r="O977" i="22"/>
  <c r="Q977" i="22" s="1"/>
  <c r="O976" i="22"/>
  <c r="Q976" i="22" s="1"/>
  <c r="O975" i="22"/>
  <c r="Q975" i="22" s="1"/>
  <c r="O974" i="22"/>
  <c r="Q974" i="22" s="1"/>
  <c r="O973" i="22"/>
  <c r="Q973" i="22" s="1"/>
  <c r="O972" i="22"/>
  <c r="Q972" i="22" s="1"/>
  <c r="O971" i="22"/>
  <c r="Q971" i="22" s="1"/>
  <c r="O970" i="22"/>
  <c r="Q970" i="22" s="1"/>
  <c r="O969" i="22"/>
  <c r="Q969" i="22" s="1"/>
  <c r="O968" i="22"/>
  <c r="Q968" i="22" s="1"/>
  <c r="O967" i="22"/>
  <c r="Q967" i="22" s="1"/>
  <c r="O966" i="22"/>
  <c r="Q966" i="22" s="1"/>
  <c r="O965" i="22"/>
  <c r="Q965" i="22" s="1"/>
  <c r="O964" i="22"/>
  <c r="Q964" i="22" s="1"/>
  <c r="O963" i="22"/>
  <c r="Q963" i="22" s="1"/>
  <c r="O962" i="22"/>
  <c r="Q962" i="22" s="1"/>
  <c r="O961" i="22"/>
  <c r="Q961" i="22" s="1"/>
  <c r="O960" i="22"/>
  <c r="Q960" i="22" s="1"/>
  <c r="O959" i="22"/>
  <c r="Q959" i="22" s="1"/>
  <c r="O958" i="22"/>
  <c r="Q958" i="22" s="1"/>
  <c r="O957" i="22"/>
  <c r="Q957" i="22" s="1"/>
  <c r="O956" i="22"/>
  <c r="Q956" i="22" s="1"/>
  <c r="O955" i="22"/>
  <c r="Q955" i="22" s="1"/>
  <c r="O954" i="22"/>
  <c r="Q954" i="22" s="1"/>
  <c r="O953" i="22"/>
  <c r="Q953" i="22" s="1"/>
  <c r="O952" i="22"/>
  <c r="Q952" i="22" s="1"/>
  <c r="O951" i="22"/>
  <c r="Q951" i="22" s="1"/>
  <c r="O950" i="22"/>
  <c r="Q950" i="22" s="1"/>
  <c r="O949" i="22"/>
  <c r="Q949" i="22" s="1"/>
  <c r="O948" i="22"/>
  <c r="Q948" i="22" s="1"/>
  <c r="O947" i="22"/>
  <c r="Q947" i="22" s="1"/>
  <c r="O946" i="22"/>
  <c r="Q946" i="22" s="1"/>
  <c r="O945" i="22"/>
  <c r="Q945" i="22" s="1"/>
  <c r="O944" i="22"/>
  <c r="Q944" i="22" s="1"/>
  <c r="O943" i="22"/>
  <c r="Q943" i="22" s="1"/>
  <c r="O942" i="22"/>
  <c r="Q942" i="22" s="1"/>
  <c r="O941" i="22"/>
  <c r="Q941" i="22" s="1"/>
  <c r="O940" i="22"/>
  <c r="Q940" i="22" s="1"/>
  <c r="O939" i="22"/>
  <c r="Q939" i="22" s="1"/>
  <c r="O938" i="22"/>
  <c r="Q938" i="22" s="1"/>
  <c r="O937" i="22"/>
  <c r="Q937" i="22" s="1"/>
  <c r="O936" i="22"/>
  <c r="Q936" i="22" s="1"/>
  <c r="O935" i="22"/>
  <c r="Q935" i="22" s="1"/>
  <c r="O934" i="22"/>
  <c r="Q934" i="22" s="1"/>
  <c r="O933" i="22"/>
  <c r="Q933" i="22" s="1"/>
  <c r="O932" i="22"/>
  <c r="Q932" i="22" s="1"/>
  <c r="O931" i="22"/>
  <c r="Q931" i="22" s="1"/>
  <c r="O930" i="22"/>
  <c r="Q930" i="22" s="1"/>
  <c r="O929" i="22"/>
  <c r="Q929" i="22" s="1"/>
  <c r="O928" i="22"/>
  <c r="Q928" i="22" s="1"/>
  <c r="O927" i="22"/>
  <c r="Q927" i="22" s="1"/>
  <c r="O926" i="22"/>
  <c r="Q926" i="22" s="1"/>
  <c r="O925" i="22"/>
  <c r="Q925" i="22" s="1"/>
  <c r="O924" i="22"/>
  <c r="Q924" i="22" s="1"/>
  <c r="O923" i="22"/>
  <c r="Q923" i="22" s="1"/>
  <c r="O922" i="22"/>
  <c r="Q922" i="22" s="1"/>
  <c r="O921" i="22"/>
  <c r="Q921" i="22" s="1"/>
  <c r="O920" i="22"/>
  <c r="Q920" i="22" s="1"/>
  <c r="O919" i="22"/>
  <c r="Q919" i="22" s="1"/>
  <c r="O918" i="22"/>
  <c r="Q918" i="22" s="1"/>
  <c r="O917" i="22"/>
  <c r="Q917" i="22" s="1"/>
  <c r="O916" i="22"/>
  <c r="Q916" i="22" s="1"/>
  <c r="O915" i="22"/>
  <c r="Q915" i="22" s="1"/>
  <c r="O914" i="22"/>
  <c r="Q914" i="22" s="1"/>
  <c r="O913" i="22"/>
  <c r="Q913" i="22" s="1"/>
  <c r="O912" i="22"/>
  <c r="Q912" i="22" s="1"/>
  <c r="O911" i="22"/>
  <c r="Q911" i="22" s="1"/>
  <c r="O910" i="22"/>
  <c r="Q910" i="22" s="1"/>
  <c r="O909" i="22"/>
  <c r="Q909" i="22" s="1"/>
  <c r="O908" i="22"/>
  <c r="Q908" i="22" s="1"/>
  <c r="O907" i="22"/>
  <c r="Q907" i="22" s="1"/>
  <c r="O906" i="22"/>
  <c r="Q906" i="22" s="1"/>
  <c r="O905" i="22"/>
  <c r="Q905" i="22" s="1"/>
  <c r="O904" i="22"/>
  <c r="Q904" i="22" s="1"/>
  <c r="O903" i="22"/>
  <c r="Q903" i="22" s="1"/>
  <c r="O902" i="22"/>
  <c r="Q902" i="22" s="1"/>
  <c r="O901" i="22"/>
  <c r="Q901" i="22" s="1"/>
  <c r="O900" i="22"/>
  <c r="Q900" i="22" s="1"/>
  <c r="O899" i="22"/>
  <c r="Q899" i="22" s="1"/>
  <c r="O898" i="22"/>
  <c r="Q898" i="22" s="1"/>
  <c r="O897" i="22"/>
  <c r="Q897" i="22" s="1"/>
  <c r="O896" i="22"/>
  <c r="Q896" i="22" s="1"/>
  <c r="O895" i="22"/>
  <c r="Q895" i="22" s="1"/>
  <c r="O894" i="22"/>
  <c r="Q894" i="22" s="1"/>
  <c r="O893" i="22"/>
  <c r="Q893" i="22" s="1"/>
  <c r="O892" i="22"/>
  <c r="Q892" i="22" s="1"/>
  <c r="O891" i="22"/>
  <c r="Q891" i="22" s="1"/>
  <c r="O890" i="22"/>
  <c r="Q890" i="22" s="1"/>
  <c r="O889" i="22"/>
  <c r="Q889" i="22" s="1"/>
  <c r="O888" i="22"/>
  <c r="Q888" i="22" s="1"/>
  <c r="O887" i="22"/>
  <c r="Q887" i="22" s="1"/>
  <c r="O886" i="22"/>
  <c r="Q886" i="22" s="1"/>
  <c r="O885" i="22"/>
  <c r="Q885" i="22" s="1"/>
  <c r="O884" i="22"/>
  <c r="Q884" i="22" s="1"/>
  <c r="O883" i="22"/>
  <c r="Q883" i="22" s="1"/>
  <c r="O882" i="22"/>
  <c r="Q882" i="22" s="1"/>
  <c r="O881" i="22"/>
  <c r="Q881" i="22" s="1"/>
  <c r="O880" i="22"/>
  <c r="Q880" i="22" s="1"/>
  <c r="O879" i="22"/>
  <c r="Q879" i="22" s="1"/>
  <c r="O878" i="22"/>
  <c r="Q878" i="22" s="1"/>
  <c r="O877" i="22"/>
  <c r="Q877" i="22" s="1"/>
  <c r="O876" i="22"/>
  <c r="Q876" i="22" s="1"/>
  <c r="O875" i="22"/>
  <c r="Q875" i="22" s="1"/>
  <c r="O874" i="22"/>
  <c r="Q874" i="22" s="1"/>
  <c r="O873" i="22"/>
  <c r="Q873" i="22" s="1"/>
  <c r="O872" i="22"/>
  <c r="Q872" i="22" s="1"/>
  <c r="O871" i="22"/>
  <c r="Q871" i="22" s="1"/>
  <c r="O870" i="22"/>
  <c r="Q870" i="22" s="1"/>
  <c r="O869" i="22"/>
  <c r="Q869" i="22" s="1"/>
  <c r="O868" i="22"/>
  <c r="Q868" i="22" s="1"/>
  <c r="O867" i="22"/>
  <c r="Q867" i="22" s="1"/>
  <c r="O866" i="22"/>
  <c r="Q866" i="22" s="1"/>
  <c r="O865" i="22"/>
  <c r="Q865" i="22" s="1"/>
  <c r="O864" i="22"/>
  <c r="Q864" i="22" s="1"/>
  <c r="O863" i="22"/>
  <c r="Q863" i="22" s="1"/>
  <c r="O862" i="22"/>
  <c r="Q862" i="22" s="1"/>
  <c r="O861" i="22"/>
  <c r="Q861" i="22" s="1"/>
  <c r="O860" i="22"/>
  <c r="Q860" i="22" s="1"/>
  <c r="O859" i="22"/>
  <c r="Q859" i="22" s="1"/>
  <c r="O858" i="22"/>
  <c r="Q858" i="22" s="1"/>
  <c r="O857" i="22"/>
  <c r="Q857" i="22" s="1"/>
  <c r="O856" i="22"/>
  <c r="Q856" i="22" s="1"/>
  <c r="O855" i="22"/>
  <c r="Q855" i="22" s="1"/>
  <c r="O854" i="22"/>
  <c r="Q854" i="22" s="1"/>
  <c r="O853" i="22"/>
  <c r="Q853" i="22" s="1"/>
  <c r="O852" i="22"/>
  <c r="Q852" i="22" s="1"/>
  <c r="O851" i="22"/>
  <c r="Q851" i="22" s="1"/>
  <c r="O850" i="22"/>
  <c r="Q850" i="22" s="1"/>
  <c r="O849" i="22"/>
  <c r="Q849" i="22" s="1"/>
  <c r="O848" i="22"/>
  <c r="Q848" i="22" s="1"/>
  <c r="O847" i="22"/>
  <c r="Q847" i="22" s="1"/>
  <c r="O846" i="22"/>
  <c r="Q846" i="22" s="1"/>
  <c r="O845" i="22"/>
  <c r="Q845" i="22" s="1"/>
  <c r="O844" i="22"/>
  <c r="Q844" i="22" s="1"/>
  <c r="O843" i="22"/>
  <c r="Q843" i="22" s="1"/>
  <c r="O842" i="22"/>
  <c r="Q842" i="22" s="1"/>
  <c r="O841" i="22"/>
  <c r="Q841" i="22" s="1"/>
  <c r="O840" i="22"/>
  <c r="Q840" i="22" s="1"/>
  <c r="O839" i="22"/>
  <c r="Q839" i="22" s="1"/>
  <c r="O838" i="22"/>
  <c r="Q838" i="22" s="1"/>
  <c r="O837" i="22"/>
  <c r="Q837" i="22" s="1"/>
  <c r="O836" i="22"/>
  <c r="Q836" i="22" s="1"/>
  <c r="O835" i="22"/>
  <c r="Q835" i="22" s="1"/>
  <c r="O834" i="22"/>
  <c r="Q834" i="22" s="1"/>
  <c r="O833" i="22"/>
  <c r="Q833" i="22" s="1"/>
  <c r="O832" i="22"/>
  <c r="Q832" i="22" s="1"/>
  <c r="O831" i="22"/>
  <c r="Q831" i="22" s="1"/>
  <c r="O830" i="22"/>
  <c r="Q830" i="22" s="1"/>
  <c r="O829" i="22"/>
  <c r="Q829" i="22" s="1"/>
  <c r="O828" i="22"/>
  <c r="Q828" i="22" s="1"/>
  <c r="O827" i="22"/>
  <c r="Q827" i="22" s="1"/>
  <c r="O826" i="22"/>
  <c r="Q826" i="22" s="1"/>
  <c r="O825" i="22"/>
  <c r="Q825" i="22" s="1"/>
  <c r="O824" i="22"/>
  <c r="Q824" i="22" s="1"/>
  <c r="O823" i="22"/>
  <c r="Q823" i="22" s="1"/>
  <c r="O822" i="22"/>
  <c r="Q822" i="22" s="1"/>
  <c r="O821" i="22"/>
  <c r="Q821" i="22" s="1"/>
  <c r="O820" i="22"/>
  <c r="Q820" i="22" s="1"/>
  <c r="O819" i="22"/>
  <c r="Q819" i="22" s="1"/>
  <c r="O818" i="22"/>
  <c r="Q818" i="22" s="1"/>
  <c r="O817" i="22"/>
  <c r="Q817" i="22" s="1"/>
  <c r="O816" i="22"/>
  <c r="Q816" i="22" s="1"/>
  <c r="O815" i="22"/>
  <c r="Q815" i="22" s="1"/>
  <c r="O814" i="22"/>
  <c r="Q814" i="22" s="1"/>
  <c r="O813" i="22"/>
  <c r="Q813" i="22" s="1"/>
  <c r="O812" i="22"/>
  <c r="Q812" i="22" s="1"/>
  <c r="O811" i="22"/>
  <c r="Q811" i="22" s="1"/>
  <c r="O810" i="22"/>
  <c r="Q810" i="22" s="1"/>
  <c r="O809" i="22"/>
  <c r="Q809" i="22" s="1"/>
  <c r="O808" i="22"/>
  <c r="Q808" i="22" s="1"/>
  <c r="O807" i="22"/>
  <c r="Q807" i="22" s="1"/>
  <c r="O806" i="22"/>
  <c r="Q806" i="22" s="1"/>
  <c r="O805" i="22"/>
  <c r="Q805" i="22" s="1"/>
  <c r="O804" i="22"/>
  <c r="Q804" i="22" s="1"/>
  <c r="O803" i="22"/>
  <c r="Q803" i="22" s="1"/>
  <c r="O802" i="22"/>
  <c r="Q802" i="22" s="1"/>
  <c r="O801" i="22"/>
  <c r="Q801" i="22" s="1"/>
  <c r="O800" i="22"/>
  <c r="Q800" i="22" s="1"/>
  <c r="O799" i="22"/>
  <c r="Q799" i="22" s="1"/>
  <c r="O798" i="22"/>
  <c r="Q798" i="22" s="1"/>
  <c r="O797" i="22"/>
  <c r="Q797" i="22" s="1"/>
  <c r="O796" i="22"/>
  <c r="Q796" i="22" s="1"/>
  <c r="O795" i="22"/>
  <c r="Q795" i="22" s="1"/>
  <c r="O794" i="22"/>
  <c r="Q794" i="22" s="1"/>
  <c r="O793" i="22"/>
  <c r="Q793" i="22" s="1"/>
  <c r="O792" i="22"/>
  <c r="Q792" i="22" s="1"/>
  <c r="O791" i="22"/>
  <c r="Q791" i="22" s="1"/>
  <c r="O790" i="22"/>
  <c r="Q790" i="22" s="1"/>
  <c r="O789" i="22"/>
  <c r="Q789" i="22" s="1"/>
  <c r="O788" i="22"/>
  <c r="Q788" i="22" s="1"/>
  <c r="O787" i="22"/>
  <c r="Q787" i="22" s="1"/>
  <c r="O786" i="22"/>
  <c r="Q786" i="22" s="1"/>
  <c r="O785" i="22"/>
  <c r="Q785" i="22" s="1"/>
  <c r="O784" i="22"/>
  <c r="Q784" i="22" s="1"/>
  <c r="O783" i="22"/>
  <c r="Q783" i="22" s="1"/>
  <c r="O782" i="22"/>
  <c r="Q782" i="22" s="1"/>
  <c r="O781" i="22"/>
  <c r="Q781" i="22" s="1"/>
  <c r="O780" i="22"/>
  <c r="Q780" i="22" s="1"/>
  <c r="O779" i="22"/>
  <c r="Q779" i="22" s="1"/>
  <c r="O778" i="22"/>
  <c r="Q778" i="22" s="1"/>
  <c r="O777" i="22"/>
  <c r="Q777" i="22" s="1"/>
  <c r="O776" i="22"/>
  <c r="Q776" i="22" s="1"/>
  <c r="O775" i="22"/>
  <c r="Q775" i="22" s="1"/>
  <c r="O774" i="22"/>
  <c r="Q774" i="22" s="1"/>
  <c r="O773" i="22"/>
  <c r="Q773" i="22" s="1"/>
  <c r="O772" i="22"/>
  <c r="Q772" i="22" s="1"/>
  <c r="O771" i="22"/>
  <c r="Q771" i="22" s="1"/>
  <c r="O770" i="22"/>
  <c r="Q770" i="22" s="1"/>
  <c r="O769" i="22"/>
  <c r="Q769" i="22" s="1"/>
  <c r="O768" i="22"/>
  <c r="Q768" i="22" s="1"/>
  <c r="O767" i="22"/>
  <c r="Q767" i="22" s="1"/>
  <c r="O766" i="22"/>
  <c r="Q766" i="22" s="1"/>
  <c r="O765" i="22"/>
  <c r="Q765" i="22" s="1"/>
  <c r="O764" i="22"/>
  <c r="Q764" i="22" s="1"/>
  <c r="O763" i="22"/>
  <c r="Q763" i="22" s="1"/>
  <c r="O762" i="22"/>
  <c r="Q762" i="22" s="1"/>
  <c r="O761" i="22"/>
  <c r="Q761" i="22" s="1"/>
  <c r="O760" i="22"/>
  <c r="Q760" i="22" s="1"/>
  <c r="O759" i="22"/>
  <c r="Q759" i="22" s="1"/>
  <c r="O758" i="22"/>
  <c r="Q758" i="22" s="1"/>
  <c r="O757" i="22"/>
  <c r="Q757" i="22" s="1"/>
  <c r="O756" i="22"/>
  <c r="Q756" i="22" s="1"/>
  <c r="O755" i="22"/>
  <c r="Q755" i="22" s="1"/>
  <c r="O754" i="22"/>
  <c r="Q754" i="22" s="1"/>
  <c r="O753" i="22"/>
  <c r="Q753" i="22" s="1"/>
  <c r="O752" i="22"/>
  <c r="Q752" i="22" s="1"/>
  <c r="O751" i="22"/>
  <c r="Q751" i="22" s="1"/>
  <c r="O750" i="22"/>
  <c r="Q750" i="22" s="1"/>
  <c r="O749" i="22"/>
  <c r="Q749" i="22" s="1"/>
  <c r="O748" i="22"/>
  <c r="Q748" i="22" s="1"/>
  <c r="O747" i="22"/>
  <c r="Q747" i="22" s="1"/>
  <c r="O746" i="22"/>
  <c r="Q746" i="22" s="1"/>
  <c r="O745" i="22"/>
  <c r="Q745" i="22" s="1"/>
  <c r="O744" i="22"/>
  <c r="Q744" i="22" s="1"/>
  <c r="O743" i="22"/>
  <c r="Q743" i="22" s="1"/>
  <c r="O742" i="22"/>
  <c r="Q742" i="22" s="1"/>
  <c r="O741" i="22"/>
  <c r="Q741" i="22" s="1"/>
  <c r="O740" i="22"/>
  <c r="Q740" i="22" s="1"/>
  <c r="O739" i="22"/>
  <c r="Q739" i="22" s="1"/>
  <c r="O738" i="22"/>
  <c r="Q738" i="22" s="1"/>
  <c r="O737" i="22"/>
  <c r="Q737" i="22" s="1"/>
  <c r="O736" i="22"/>
  <c r="Q736" i="22" s="1"/>
  <c r="O735" i="22"/>
  <c r="Q735" i="22" s="1"/>
  <c r="O734" i="22"/>
  <c r="Q734" i="22" s="1"/>
  <c r="O733" i="22"/>
  <c r="Q733" i="22" s="1"/>
  <c r="O732" i="22"/>
  <c r="Q732" i="22" s="1"/>
  <c r="O731" i="22"/>
  <c r="Q731" i="22" s="1"/>
  <c r="O730" i="22"/>
  <c r="Q730" i="22" s="1"/>
  <c r="O729" i="22"/>
  <c r="Q729" i="22" s="1"/>
  <c r="O728" i="22"/>
  <c r="Q728" i="22" s="1"/>
  <c r="O727" i="22"/>
  <c r="Q727" i="22" s="1"/>
  <c r="O726" i="22"/>
  <c r="Q726" i="22" s="1"/>
  <c r="O725" i="22"/>
  <c r="Q725" i="22" s="1"/>
  <c r="O724" i="22"/>
  <c r="Q724" i="22" s="1"/>
  <c r="O723" i="22"/>
  <c r="Q723" i="22" s="1"/>
  <c r="O722" i="22"/>
  <c r="Q722" i="22" s="1"/>
  <c r="O721" i="22"/>
  <c r="Q721" i="22" s="1"/>
  <c r="O720" i="22"/>
  <c r="Q720" i="22" s="1"/>
  <c r="O719" i="22"/>
  <c r="Q719" i="22" s="1"/>
  <c r="O718" i="22"/>
  <c r="Q718" i="22" s="1"/>
  <c r="O717" i="22"/>
  <c r="Q717" i="22" s="1"/>
  <c r="O716" i="22"/>
  <c r="Q716" i="22" s="1"/>
  <c r="O715" i="22"/>
  <c r="Q715" i="22" s="1"/>
  <c r="O714" i="22"/>
  <c r="Q714" i="22" s="1"/>
  <c r="O713" i="22"/>
  <c r="Q713" i="22" s="1"/>
  <c r="O712" i="22"/>
  <c r="Q712" i="22" s="1"/>
  <c r="O711" i="22"/>
  <c r="Q711" i="22" s="1"/>
  <c r="O710" i="22"/>
  <c r="Q710" i="22" s="1"/>
  <c r="O709" i="22"/>
  <c r="Q709" i="22" s="1"/>
  <c r="O708" i="22"/>
  <c r="Q708" i="22" s="1"/>
  <c r="O707" i="22"/>
  <c r="Q707" i="22" s="1"/>
  <c r="O706" i="22"/>
  <c r="Q706" i="22" s="1"/>
  <c r="O705" i="22"/>
  <c r="Q705" i="22" s="1"/>
  <c r="O704" i="22"/>
  <c r="Q704" i="22" s="1"/>
  <c r="O703" i="22"/>
  <c r="Q703" i="22" s="1"/>
  <c r="O702" i="22"/>
  <c r="Q702" i="22" s="1"/>
  <c r="O701" i="22"/>
  <c r="Q701" i="22" s="1"/>
  <c r="O700" i="22"/>
  <c r="Q700" i="22" s="1"/>
  <c r="O699" i="22"/>
  <c r="Q699" i="22" s="1"/>
  <c r="O698" i="22"/>
  <c r="Q698" i="22" s="1"/>
  <c r="O697" i="22"/>
  <c r="Q697" i="22" s="1"/>
  <c r="O696" i="22"/>
  <c r="Q696" i="22" s="1"/>
  <c r="O695" i="22"/>
  <c r="Q695" i="22" s="1"/>
  <c r="O694" i="22"/>
  <c r="Q694" i="22" s="1"/>
  <c r="O693" i="22"/>
  <c r="Q693" i="22" s="1"/>
  <c r="O692" i="22"/>
  <c r="Q692" i="22" s="1"/>
  <c r="O691" i="22"/>
  <c r="Q691" i="22" s="1"/>
  <c r="O690" i="22"/>
  <c r="Q690" i="22" s="1"/>
  <c r="O689" i="22"/>
  <c r="Q689" i="22" s="1"/>
  <c r="O688" i="22"/>
  <c r="Q688" i="22" s="1"/>
  <c r="O687" i="22"/>
  <c r="Q687" i="22" s="1"/>
  <c r="O686" i="22"/>
  <c r="Q686" i="22" s="1"/>
  <c r="O685" i="22"/>
  <c r="Q685" i="22" s="1"/>
  <c r="O684" i="22"/>
  <c r="Q684" i="22" s="1"/>
  <c r="O683" i="22"/>
  <c r="Q683" i="22" s="1"/>
  <c r="O682" i="22"/>
  <c r="Q682" i="22" s="1"/>
  <c r="O681" i="22"/>
  <c r="Q681" i="22" s="1"/>
  <c r="O680" i="22"/>
  <c r="Q680" i="22" s="1"/>
  <c r="O679" i="22"/>
  <c r="Q679" i="22" s="1"/>
  <c r="O678" i="22"/>
  <c r="Q678" i="22" s="1"/>
  <c r="O677" i="22"/>
  <c r="Q677" i="22" s="1"/>
  <c r="O676" i="22"/>
  <c r="Q676" i="22" s="1"/>
  <c r="O675" i="22"/>
  <c r="Q675" i="22" s="1"/>
  <c r="O674" i="22"/>
  <c r="Q674" i="22" s="1"/>
  <c r="O673" i="22"/>
  <c r="Q673" i="22" s="1"/>
  <c r="O672" i="22"/>
  <c r="Q672" i="22" s="1"/>
  <c r="O671" i="22"/>
  <c r="Q671" i="22" s="1"/>
  <c r="O670" i="22"/>
  <c r="Q670" i="22" s="1"/>
  <c r="O669" i="22"/>
  <c r="Q669" i="22" s="1"/>
  <c r="O668" i="22"/>
  <c r="Q668" i="22" s="1"/>
  <c r="O667" i="22"/>
  <c r="Q667" i="22" s="1"/>
  <c r="O666" i="22"/>
  <c r="Q666" i="22" s="1"/>
  <c r="O665" i="22"/>
  <c r="Q665" i="22" s="1"/>
  <c r="O664" i="22"/>
  <c r="Q664" i="22" s="1"/>
  <c r="O663" i="22"/>
  <c r="Q663" i="22" s="1"/>
  <c r="O662" i="22"/>
  <c r="Q662" i="22" s="1"/>
  <c r="O661" i="22"/>
  <c r="Q661" i="22" s="1"/>
  <c r="O660" i="22"/>
  <c r="Q660" i="22" s="1"/>
  <c r="O659" i="22"/>
  <c r="Q659" i="22" s="1"/>
  <c r="O658" i="22"/>
  <c r="Q658" i="22" s="1"/>
  <c r="O657" i="22"/>
  <c r="Q657" i="22" s="1"/>
  <c r="O656" i="22"/>
  <c r="Q656" i="22" s="1"/>
  <c r="O655" i="22"/>
  <c r="Q655" i="22" s="1"/>
  <c r="O654" i="22"/>
  <c r="Q654" i="22" s="1"/>
  <c r="O653" i="22"/>
  <c r="Q653" i="22" s="1"/>
  <c r="O652" i="22"/>
  <c r="Q652" i="22" s="1"/>
  <c r="O651" i="22"/>
  <c r="Q651" i="22" s="1"/>
  <c r="O650" i="22"/>
  <c r="Q650" i="22" s="1"/>
  <c r="O649" i="22"/>
  <c r="Q649" i="22" s="1"/>
  <c r="O648" i="22"/>
  <c r="Q648" i="22" s="1"/>
  <c r="O647" i="22"/>
  <c r="Q647" i="22" s="1"/>
  <c r="O646" i="22"/>
  <c r="Q646" i="22" s="1"/>
  <c r="O645" i="22"/>
  <c r="Q645" i="22" s="1"/>
  <c r="O644" i="22"/>
  <c r="Q644" i="22" s="1"/>
  <c r="O643" i="22"/>
  <c r="Q643" i="22" s="1"/>
  <c r="O642" i="22"/>
  <c r="Q642" i="22" s="1"/>
  <c r="O641" i="22"/>
  <c r="Q641" i="22" s="1"/>
  <c r="O640" i="22"/>
  <c r="Q640" i="22" s="1"/>
  <c r="O639" i="22"/>
  <c r="Q639" i="22" s="1"/>
  <c r="O638" i="22"/>
  <c r="Q638" i="22" s="1"/>
  <c r="O637" i="22"/>
  <c r="Q637" i="22" s="1"/>
  <c r="O636" i="22"/>
  <c r="Q636" i="22" s="1"/>
  <c r="O635" i="22"/>
  <c r="Q635" i="22" s="1"/>
  <c r="O634" i="22"/>
  <c r="Q634" i="22" s="1"/>
  <c r="O633" i="22"/>
  <c r="Q633" i="22" s="1"/>
  <c r="O632" i="22"/>
  <c r="Q632" i="22" s="1"/>
  <c r="O631" i="22"/>
  <c r="Q631" i="22" s="1"/>
  <c r="O630" i="22"/>
  <c r="Q630" i="22" s="1"/>
  <c r="O629" i="22"/>
  <c r="Q629" i="22" s="1"/>
  <c r="O628" i="22"/>
  <c r="Q628" i="22" s="1"/>
  <c r="O627" i="22"/>
  <c r="Q627" i="22" s="1"/>
  <c r="O626" i="22"/>
  <c r="Q626" i="22" s="1"/>
  <c r="O625" i="22"/>
  <c r="Q625" i="22" s="1"/>
  <c r="O624" i="22"/>
  <c r="Q624" i="22" s="1"/>
  <c r="O623" i="22"/>
  <c r="Q623" i="22" s="1"/>
  <c r="O622" i="22"/>
  <c r="Q622" i="22" s="1"/>
  <c r="O621" i="22"/>
  <c r="Q621" i="22" s="1"/>
  <c r="O620" i="22"/>
  <c r="Q620" i="22" s="1"/>
  <c r="O619" i="22"/>
  <c r="Q619" i="22" s="1"/>
  <c r="O618" i="22"/>
  <c r="Q618" i="22" s="1"/>
  <c r="O617" i="22"/>
  <c r="Q617" i="22" s="1"/>
  <c r="O616" i="22"/>
  <c r="Q616" i="22" s="1"/>
  <c r="O615" i="22"/>
  <c r="Q615" i="22" s="1"/>
  <c r="O614" i="22"/>
  <c r="Q614" i="22" s="1"/>
  <c r="O613" i="22"/>
  <c r="Q613" i="22" s="1"/>
  <c r="O612" i="22"/>
  <c r="Q612" i="22" s="1"/>
  <c r="O611" i="22"/>
  <c r="Q611" i="22" s="1"/>
  <c r="O610" i="22"/>
  <c r="Q610" i="22" s="1"/>
  <c r="O609" i="22"/>
  <c r="Q609" i="22" s="1"/>
  <c r="O608" i="22"/>
  <c r="Q608" i="22" s="1"/>
  <c r="O607" i="22"/>
  <c r="Q607" i="22" s="1"/>
  <c r="O606" i="22"/>
  <c r="Q606" i="22" s="1"/>
  <c r="O605" i="22"/>
  <c r="Q605" i="22" s="1"/>
  <c r="O604" i="22"/>
  <c r="Q604" i="22" s="1"/>
  <c r="O603" i="22"/>
  <c r="Q603" i="22" s="1"/>
  <c r="O602" i="22"/>
  <c r="Q602" i="22" s="1"/>
  <c r="O601" i="22"/>
  <c r="Q601" i="22" s="1"/>
  <c r="O600" i="22"/>
  <c r="Q600" i="22" s="1"/>
  <c r="O599" i="22"/>
  <c r="Q599" i="22" s="1"/>
  <c r="O598" i="22"/>
  <c r="Q598" i="22" s="1"/>
  <c r="O597" i="22"/>
  <c r="Q597" i="22" s="1"/>
  <c r="O596" i="22"/>
  <c r="Q596" i="22" s="1"/>
  <c r="O595" i="22"/>
  <c r="Q595" i="22" s="1"/>
  <c r="O594" i="22"/>
  <c r="Q594" i="22" s="1"/>
  <c r="O593" i="22"/>
  <c r="Q593" i="22" s="1"/>
  <c r="O592" i="22"/>
  <c r="Q592" i="22" s="1"/>
  <c r="O591" i="22"/>
  <c r="Q591" i="22" s="1"/>
  <c r="O590" i="22"/>
  <c r="Q590" i="22" s="1"/>
  <c r="O589" i="22"/>
  <c r="Q589" i="22" s="1"/>
  <c r="O588" i="22"/>
  <c r="Q588" i="22" s="1"/>
  <c r="O587" i="22"/>
  <c r="Q587" i="22" s="1"/>
  <c r="O586" i="22"/>
  <c r="Q586" i="22" s="1"/>
  <c r="O585" i="22"/>
  <c r="Q585" i="22" s="1"/>
  <c r="O584" i="22"/>
  <c r="Q584" i="22" s="1"/>
  <c r="O583" i="22"/>
  <c r="Q583" i="22" s="1"/>
  <c r="O582" i="22"/>
  <c r="Q582" i="22" s="1"/>
  <c r="O581" i="22"/>
  <c r="Q581" i="22" s="1"/>
  <c r="O580" i="22"/>
  <c r="Q580" i="22" s="1"/>
  <c r="O579" i="22"/>
  <c r="Q579" i="22" s="1"/>
  <c r="O578" i="22"/>
  <c r="Q578" i="22" s="1"/>
  <c r="O577" i="22"/>
  <c r="Q577" i="22" s="1"/>
  <c r="O576" i="22"/>
  <c r="Q576" i="22" s="1"/>
  <c r="O575" i="22"/>
  <c r="Q575" i="22" s="1"/>
  <c r="O574" i="22"/>
  <c r="Q574" i="22" s="1"/>
  <c r="O573" i="22"/>
  <c r="Q573" i="22" s="1"/>
  <c r="O572" i="22"/>
  <c r="Q572" i="22" s="1"/>
  <c r="O571" i="22"/>
  <c r="Q571" i="22" s="1"/>
  <c r="O570" i="22"/>
  <c r="Q570" i="22" s="1"/>
  <c r="O569" i="22"/>
  <c r="Q569" i="22" s="1"/>
  <c r="O568" i="22"/>
  <c r="Q568" i="22" s="1"/>
  <c r="O567" i="22"/>
  <c r="Q567" i="22" s="1"/>
  <c r="O566" i="22"/>
  <c r="Q566" i="22" s="1"/>
  <c r="O565" i="22"/>
  <c r="Q565" i="22" s="1"/>
  <c r="O564" i="22"/>
  <c r="Q564" i="22" s="1"/>
  <c r="O563" i="22"/>
  <c r="Q563" i="22" s="1"/>
  <c r="O562" i="22"/>
  <c r="Q562" i="22" s="1"/>
  <c r="O561" i="22"/>
  <c r="Q561" i="22" s="1"/>
  <c r="O560" i="22"/>
  <c r="Q560" i="22" s="1"/>
  <c r="O559" i="22"/>
  <c r="Q559" i="22" s="1"/>
  <c r="O558" i="22"/>
  <c r="Q558" i="22" s="1"/>
  <c r="O557" i="22"/>
  <c r="Q557" i="22" s="1"/>
  <c r="O556" i="22"/>
  <c r="Q556" i="22" s="1"/>
  <c r="O555" i="22"/>
  <c r="Q555" i="22" s="1"/>
  <c r="O554" i="22"/>
  <c r="Q554" i="22" s="1"/>
  <c r="O553" i="22"/>
  <c r="Q553" i="22" s="1"/>
  <c r="O552" i="22"/>
  <c r="Q552" i="22" s="1"/>
  <c r="O551" i="22"/>
  <c r="Q551" i="22" s="1"/>
  <c r="O550" i="22"/>
  <c r="Q550" i="22" s="1"/>
  <c r="O549" i="22"/>
  <c r="Q549" i="22" s="1"/>
  <c r="O548" i="22"/>
  <c r="Q548" i="22" s="1"/>
  <c r="O547" i="22"/>
  <c r="Q547" i="22" s="1"/>
  <c r="O546" i="22"/>
  <c r="Q546" i="22" s="1"/>
  <c r="O545" i="22"/>
  <c r="Q545" i="22" s="1"/>
  <c r="O544" i="22"/>
  <c r="Q544" i="22" s="1"/>
  <c r="O543" i="22"/>
  <c r="Q543" i="22" s="1"/>
  <c r="O542" i="22"/>
  <c r="Q542" i="22" s="1"/>
  <c r="O541" i="22"/>
  <c r="Q541" i="22" s="1"/>
  <c r="O540" i="22"/>
  <c r="Q540" i="22" s="1"/>
  <c r="O539" i="22"/>
  <c r="Q539" i="22" s="1"/>
  <c r="O538" i="22"/>
  <c r="Q538" i="22" s="1"/>
  <c r="O537" i="22"/>
  <c r="Q537" i="22" s="1"/>
  <c r="O536" i="22"/>
  <c r="Q536" i="22" s="1"/>
  <c r="O535" i="22"/>
  <c r="Q535" i="22" s="1"/>
  <c r="O534" i="22"/>
  <c r="Q534" i="22" s="1"/>
  <c r="O533" i="22"/>
  <c r="Q533" i="22" s="1"/>
  <c r="O532" i="22"/>
  <c r="Q532" i="22" s="1"/>
  <c r="O531" i="22"/>
  <c r="Q531" i="22" s="1"/>
  <c r="O530" i="22"/>
  <c r="Q530" i="22" s="1"/>
  <c r="O529" i="22"/>
  <c r="Q529" i="22" s="1"/>
  <c r="O528" i="22"/>
  <c r="Q528" i="22" s="1"/>
  <c r="O527" i="22"/>
  <c r="Q527" i="22" s="1"/>
  <c r="O526" i="22"/>
  <c r="Q526" i="22" s="1"/>
  <c r="O525" i="22"/>
  <c r="Q525" i="22" s="1"/>
  <c r="O524" i="22"/>
  <c r="Q524" i="22" s="1"/>
  <c r="O523" i="22"/>
  <c r="Q523" i="22" s="1"/>
  <c r="O522" i="22"/>
  <c r="Q522" i="22" s="1"/>
  <c r="O521" i="22"/>
  <c r="Q521" i="22" s="1"/>
  <c r="O520" i="22"/>
  <c r="Q520" i="22" s="1"/>
  <c r="O519" i="22"/>
  <c r="Q519" i="22" s="1"/>
  <c r="O518" i="22"/>
  <c r="Q518" i="22" s="1"/>
  <c r="O517" i="22"/>
  <c r="Q517" i="22" s="1"/>
  <c r="O516" i="22"/>
  <c r="Q516" i="22" s="1"/>
  <c r="O515" i="22"/>
  <c r="Q515" i="22" s="1"/>
  <c r="O514" i="22"/>
  <c r="Q514" i="22" s="1"/>
  <c r="O513" i="22"/>
  <c r="Q513" i="22" s="1"/>
  <c r="O512" i="22"/>
  <c r="Q512" i="22" s="1"/>
  <c r="O511" i="22"/>
  <c r="Q511" i="22" s="1"/>
  <c r="O510" i="22"/>
  <c r="Q510" i="22" s="1"/>
  <c r="O509" i="22"/>
  <c r="Q509" i="22" s="1"/>
  <c r="O508" i="22"/>
  <c r="Q508" i="22" s="1"/>
  <c r="O507" i="22"/>
  <c r="Q507" i="22" s="1"/>
  <c r="O506" i="22"/>
  <c r="Q506" i="22" s="1"/>
  <c r="O505" i="22"/>
  <c r="Q505" i="22" s="1"/>
  <c r="O504" i="22"/>
  <c r="Q504" i="22" s="1"/>
  <c r="O503" i="22"/>
  <c r="Q503" i="22" s="1"/>
  <c r="O502" i="22"/>
  <c r="Q502" i="22" s="1"/>
  <c r="O501" i="22"/>
  <c r="Q501" i="22" s="1"/>
  <c r="O500" i="22"/>
  <c r="Q500" i="22" s="1"/>
  <c r="O499" i="22"/>
  <c r="Q499" i="22" s="1"/>
  <c r="O498" i="22"/>
  <c r="Q498" i="22" s="1"/>
  <c r="O497" i="22"/>
  <c r="Q497" i="22" s="1"/>
  <c r="O496" i="22"/>
  <c r="Q496" i="22" s="1"/>
  <c r="O495" i="22"/>
  <c r="Q495" i="22" s="1"/>
  <c r="O494" i="22"/>
  <c r="Q494" i="22" s="1"/>
  <c r="O493" i="22"/>
  <c r="Q493" i="22" s="1"/>
  <c r="O492" i="22"/>
  <c r="Q492" i="22" s="1"/>
  <c r="O491" i="22"/>
  <c r="Q491" i="22" s="1"/>
  <c r="O490" i="22"/>
  <c r="Q490" i="22" s="1"/>
  <c r="O489" i="22"/>
  <c r="Q489" i="22" s="1"/>
  <c r="O488" i="22"/>
  <c r="Q488" i="22" s="1"/>
  <c r="O487" i="22"/>
  <c r="Q487" i="22" s="1"/>
  <c r="O486" i="22"/>
  <c r="Q486" i="22" s="1"/>
  <c r="O485" i="22"/>
  <c r="Q485" i="22" s="1"/>
  <c r="O484" i="22"/>
  <c r="Q484" i="22" s="1"/>
  <c r="O483" i="22"/>
  <c r="Q483" i="22" s="1"/>
  <c r="O482" i="22"/>
  <c r="Q482" i="22" s="1"/>
  <c r="O481" i="22"/>
  <c r="Q481" i="22" s="1"/>
  <c r="O480" i="22"/>
  <c r="Q480" i="22" s="1"/>
  <c r="O479" i="22"/>
  <c r="Q479" i="22" s="1"/>
  <c r="O478" i="22"/>
  <c r="Q478" i="22" s="1"/>
  <c r="O477" i="22"/>
  <c r="Q477" i="22" s="1"/>
  <c r="O476" i="22"/>
  <c r="Q476" i="22" s="1"/>
  <c r="O475" i="22"/>
  <c r="Q475" i="22" s="1"/>
  <c r="O474" i="22"/>
  <c r="Q474" i="22" s="1"/>
  <c r="O473" i="22"/>
  <c r="Q473" i="22" s="1"/>
  <c r="O472" i="22"/>
  <c r="Q472" i="22" s="1"/>
  <c r="O471" i="22"/>
  <c r="Q471" i="22" s="1"/>
  <c r="O470" i="22"/>
  <c r="Q470" i="22" s="1"/>
  <c r="O469" i="22"/>
  <c r="Q469" i="22" s="1"/>
  <c r="O468" i="22"/>
  <c r="Q468" i="22" s="1"/>
  <c r="O467" i="22"/>
  <c r="Q467" i="22" s="1"/>
  <c r="O466" i="22"/>
  <c r="Q466" i="22" s="1"/>
  <c r="O465" i="22"/>
  <c r="Q465" i="22" s="1"/>
  <c r="O464" i="22"/>
  <c r="Q464" i="22" s="1"/>
  <c r="O463" i="22"/>
  <c r="Q463" i="22" s="1"/>
  <c r="O462" i="22"/>
  <c r="Q462" i="22" s="1"/>
  <c r="O461" i="22"/>
  <c r="Q461" i="22" s="1"/>
  <c r="O460" i="22"/>
  <c r="Q460" i="22" s="1"/>
  <c r="O459" i="22"/>
  <c r="Q459" i="22" s="1"/>
  <c r="O458" i="22"/>
  <c r="Q458" i="22" s="1"/>
  <c r="O457" i="22"/>
  <c r="Q457" i="22" s="1"/>
  <c r="O456" i="22"/>
  <c r="Q456" i="22" s="1"/>
  <c r="O455" i="22"/>
  <c r="Q455" i="22" s="1"/>
  <c r="O454" i="22"/>
  <c r="Q454" i="22" s="1"/>
  <c r="O453" i="22"/>
  <c r="Q453" i="22" s="1"/>
  <c r="O452" i="22"/>
  <c r="Q452" i="22" s="1"/>
  <c r="O451" i="22"/>
  <c r="Q451" i="22" s="1"/>
  <c r="O450" i="22"/>
  <c r="Q450" i="22" s="1"/>
  <c r="O449" i="22"/>
  <c r="Q449" i="22" s="1"/>
  <c r="O448" i="22"/>
  <c r="Q448" i="22" s="1"/>
  <c r="O447" i="22"/>
  <c r="Q447" i="22" s="1"/>
  <c r="O446" i="22"/>
  <c r="Q446" i="22" s="1"/>
  <c r="O445" i="22"/>
  <c r="Q445" i="22" s="1"/>
  <c r="O444" i="22"/>
  <c r="Q444" i="22" s="1"/>
  <c r="O443" i="22"/>
  <c r="Q443" i="22" s="1"/>
  <c r="O442" i="22"/>
  <c r="Q442" i="22" s="1"/>
  <c r="O441" i="22"/>
  <c r="Q441" i="22" s="1"/>
  <c r="O440" i="22"/>
  <c r="Q440" i="22" s="1"/>
  <c r="O439" i="22"/>
  <c r="Q439" i="22" s="1"/>
  <c r="O438" i="22"/>
  <c r="Q438" i="22" s="1"/>
  <c r="O437" i="22"/>
  <c r="Q437" i="22" s="1"/>
  <c r="O436" i="22"/>
  <c r="Q436" i="22" s="1"/>
  <c r="O435" i="22"/>
  <c r="Q435" i="22" s="1"/>
  <c r="O434" i="22"/>
  <c r="Q434" i="22" s="1"/>
  <c r="O433" i="22"/>
  <c r="Q433" i="22" s="1"/>
  <c r="O432" i="22"/>
  <c r="Q432" i="22" s="1"/>
  <c r="O431" i="22"/>
  <c r="Q431" i="22" s="1"/>
  <c r="O430" i="22"/>
  <c r="Q430" i="22" s="1"/>
  <c r="O429" i="22"/>
  <c r="Q429" i="22" s="1"/>
  <c r="O428" i="22"/>
  <c r="Q428" i="22" s="1"/>
  <c r="O427" i="22"/>
  <c r="Q427" i="22" s="1"/>
  <c r="O426" i="22"/>
  <c r="Q426" i="22" s="1"/>
  <c r="O425" i="22"/>
  <c r="Q425" i="22" s="1"/>
  <c r="O424" i="22"/>
  <c r="Q424" i="22" s="1"/>
  <c r="O423" i="22"/>
  <c r="Q423" i="22" s="1"/>
  <c r="O422" i="22"/>
  <c r="Q422" i="22" s="1"/>
  <c r="O421" i="22"/>
  <c r="Q421" i="22" s="1"/>
  <c r="O420" i="22"/>
  <c r="Q420" i="22" s="1"/>
  <c r="O419" i="22"/>
  <c r="Q419" i="22" s="1"/>
  <c r="O418" i="22"/>
  <c r="Q418" i="22" s="1"/>
  <c r="O417" i="22"/>
  <c r="Q417" i="22" s="1"/>
  <c r="O416" i="22"/>
  <c r="Q416" i="22" s="1"/>
  <c r="O415" i="22"/>
  <c r="Q415" i="22" s="1"/>
  <c r="O414" i="22"/>
  <c r="Q414" i="22" s="1"/>
  <c r="O413" i="22"/>
  <c r="Q413" i="22" s="1"/>
  <c r="O412" i="22"/>
  <c r="Q412" i="22" s="1"/>
  <c r="O411" i="22"/>
  <c r="Q411" i="22" s="1"/>
  <c r="O410" i="22"/>
  <c r="Q410" i="22" s="1"/>
  <c r="O409" i="22"/>
  <c r="Q409" i="22" s="1"/>
  <c r="O408" i="22"/>
  <c r="Q408" i="22" s="1"/>
  <c r="O407" i="22"/>
  <c r="Q407" i="22" s="1"/>
  <c r="O406" i="22"/>
  <c r="Q406" i="22" s="1"/>
  <c r="O405" i="22"/>
  <c r="Q405" i="22" s="1"/>
  <c r="O404" i="22"/>
  <c r="Q404" i="22" s="1"/>
  <c r="O403" i="22"/>
  <c r="Q403" i="22" s="1"/>
  <c r="O402" i="22"/>
  <c r="Q402" i="22" s="1"/>
  <c r="O401" i="22"/>
  <c r="Q401" i="22" s="1"/>
  <c r="O400" i="22"/>
  <c r="Q400" i="22" s="1"/>
  <c r="O399" i="22"/>
  <c r="Q399" i="22" s="1"/>
  <c r="O398" i="22"/>
  <c r="Q398" i="22" s="1"/>
  <c r="O397" i="22"/>
  <c r="Q397" i="22" s="1"/>
  <c r="O396" i="22"/>
  <c r="Q396" i="22" s="1"/>
  <c r="O395" i="22"/>
  <c r="Q395" i="22" s="1"/>
  <c r="O394" i="22"/>
  <c r="Q394" i="22" s="1"/>
  <c r="O393" i="22"/>
  <c r="Q393" i="22" s="1"/>
  <c r="O392" i="22"/>
  <c r="Q392" i="22" s="1"/>
  <c r="O391" i="22"/>
  <c r="Q391" i="22" s="1"/>
  <c r="O390" i="22"/>
  <c r="Q390" i="22" s="1"/>
  <c r="O389" i="22"/>
  <c r="Q389" i="22" s="1"/>
  <c r="O388" i="22"/>
  <c r="Q388" i="22" s="1"/>
  <c r="O387" i="22"/>
  <c r="Q387" i="22" s="1"/>
  <c r="O386" i="22"/>
  <c r="Q386" i="22" s="1"/>
  <c r="O385" i="22"/>
  <c r="Q385" i="22" s="1"/>
  <c r="O384" i="22"/>
  <c r="Q384" i="22" s="1"/>
  <c r="O383" i="22"/>
  <c r="Q383" i="22" s="1"/>
  <c r="O382" i="22"/>
  <c r="Q382" i="22" s="1"/>
  <c r="O381" i="22"/>
  <c r="Q381" i="22" s="1"/>
  <c r="O380" i="22"/>
  <c r="Q380" i="22" s="1"/>
  <c r="O379" i="22"/>
  <c r="Q379" i="22" s="1"/>
  <c r="O378" i="22"/>
  <c r="Q378" i="22" s="1"/>
  <c r="O377" i="22"/>
  <c r="Q377" i="22" s="1"/>
  <c r="O376" i="22"/>
  <c r="Q376" i="22" s="1"/>
  <c r="O375" i="22"/>
  <c r="Q375" i="22" s="1"/>
  <c r="O374" i="22"/>
  <c r="Q374" i="22" s="1"/>
  <c r="O373" i="22"/>
  <c r="Q373" i="22" s="1"/>
  <c r="O372" i="22"/>
  <c r="Q372" i="22" s="1"/>
  <c r="O371" i="22"/>
  <c r="Q371" i="22" s="1"/>
  <c r="O370" i="22"/>
  <c r="Q370" i="22" s="1"/>
  <c r="O369" i="22"/>
  <c r="Q369" i="22" s="1"/>
  <c r="O368" i="22"/>
  <c r="Q368" i="22" s="1"/>
  <c r="O367" i="22"/>
  <c r="Q367" i="22" s="1"/>
  <c r="O366" i="22"/>
  <c r="Q366" i="22" s="1"/>
  <c r="O365" i="22"/>
  <c r="Q365" i="22" s="1"/>
  <c r="O364" i="22"/>
  <c r="Q364" i="22" s="1"/>
  <c r="O363" i="22"/>
  <c r="Q363" i="22" s="1"/>
  <c r="O362" i="22"/>
  <c r="Q362" i="22" s="1"/>
  <c r="O361" i="22"/>
  <c r="Q361" i="22" s="1"/>
  <c r="O360" i="22"/>
  <c r="Q360" i="22" s="1"/>
  <c r="O359" i="22"/>
  <c r="Q359" i="22" s="1"/>
  <c r="O358" i="22"/>
  <c r="Q358" i="22" s="1"/>
  <c r="O357" i="22"/>
  <c r="Q357" i="22" s="1"/>
  <c r="O356" i="22"/>
  <c r="Q356" i="22" s="1"/>
  <c r="O355" i="22"/>
  <c r="Q355" i="22" s="1"/>
  <c r="O354" i="22"/>
  <c r="Q354" i="22" s="1"/>
  <c r="O353" i="22"/>
  <c r="Q353" i="22" s="1"/>
  <c r="O352" i="22"/>
  <c r="Q352" i="22" s="1"/>
  <c r="O351" i="22"/>
  <c r="Q351" i="22" s="1"/>
  <c r="O350" i="22"/>
  <c r="Q350" i="22" s="1"/>
  <c r="O349" i="22"/>
  <c r="Q349" i="22" s="1"/>
  <c r="O348" i="22"/>
  <c r="Q348" i="22" s="1"/>
  <c r="O347" i="22"/>
  <c r="Q347" i="22" s="1"/>
  <c r="O346" i="22"/>
  <c r="Q346" i="22" s="1"/>
  <c r="O345" i="22"/>
  <c r="Q345" i="22" s="1"/>
  <c r="O344" i="22"/>
  <c r="Q344" i="22" s="1"/>
  <c r="O343" i="22"/>
  <c r="Q343" i="22" s="1"/>
  <c r="O342" i="22"/>
  <c r="Q342" i="22" s="1"/>
  <c r="O341" i="22"/>
  <c r="Q341" i="22" s="1"/>
  <c r="O340" i="22"/>
  <c r="Q340" i="22" s="1"/>
  <c r="O339" i="22"/>
  <c r="Q339" i="22" s="1"/>
  <c r="O338" i="22"/>
  <c r="Q338" i="22" s="1"/>
  <c r="O337" i="22"/>
  <c r="Q337" i="22" s="1"/>
  <c r="O336" i="22"/>
  <c r="Q336" i="22" s="1"/>
  <c r="O335" i="22"/>
  <c r="Q335" i="22" s="1"/>
  <c r="O334" i="22"/>
  <c r="Q334" i="22" s="1"/>
  <c r="O333" i="22"/>
  <c r="Q333" i="22" s="1"/>
  <c r="O332" i="22"/>
  <c r="Q332" i="22" s="1"/>
  <c r="O331" i="22"/>
  <c r="Q331" i="22" s="1"/>
  <c r="O330" i="22"/>
  <c r="Q330" i="22" s="1"/>
  <c r="O329" i="22"/>
  <c r="Q329" i="22" s="1"/>
  <c r="O328" i="22"/>
  <c r="Q328" i="22" s="1"/>
  <c r="O327" i="22"/>
  <c r="Q327" i="22" s="1"/>
  <c r="O326" i="22"/>
  <c r="Q326" i="22" s="1"/>
  <c r="O325" i="22"/>
  <c r="Q325" i="22" s="1"/>
  <c r="O324" i="22"/>
  <c r="Q324" i="22" s="1"/>
  <c r="O323" i="22"/>
  <c r="Q323" i="22" s="1"/>
  <c r="O322" i="22"/>
  <c r="Q322" i="22" s="1"/>
  <c r="O321" i="22"/>
  <c r="Q321" i="22" s="1"/>
  <c r="O320" i="22"/>
  <c r="Q320" i="22" s="1"/>
  <c r="O319" i="22"/>
  <c r="Q319" i="22" s="1"/>
  <c r="O318" i="22"/>
  <c r="Q318" i="22" s="1"/>
  <c r="O317" i="22"/>
  <c r="Q317" i="22" s="1"/>
  <c r="O316" i="22"/>
  <c r="Q316" i="22" s="1"/>
  <c r="O315" i="22"/>
  <c r="Q315" i="22" s="1"/>
  <c r="O314" i="22"/>
  <c r="Q314" i="22" s="1"/>
  <c r="O313" i="22"/>
  <c r="Q313" i="22" s="1"/>
  <c r="O312" i="22"/>
  <c r="Q312" i="22" s="1"/>
  <c r="O311" i="22"/>
  <c r="Q311" i="22" s="1"/>
  <c r="O310" i="22"/>
  <c r="Q310" i="22" s="1"/>
  <c r="O309" i="22"/>
  <c r="Q309" i="22" s="1"/>
  <c r="O308" i="22"/>
  <c r="Q308" i="22" s="1"/>
  <c r="O307" i="22"/>
  <c r="Q307" i="22" s="1"/>
  <c r="O306" i="22"/>
  <c r="Q306" i="22" s="1"/>
  <c r="O305" i="22"/>
  <c r="Q305" i="22" s="1"/>
  <c r="O304" i="22"/>
  <c r="Q304" i="22" s="1"/>
  <c r="O303" i="22"/>
  <c r="Q303" i="22" s="1"/>
  <c r="O302" i="22"/>
  <c r="Q302" i="22" s="1"/>
  <c r="O301" i="22"/>
  <c r="Q301" i="22" s="1"/>
  <c r="O300" i="22"/>
  <c r="Q300" i="22" s="1"/>
  <c r="O299" i="22"/>
  <c r="Q299" i="22" s="1"/>
  <c r="O298" i="22"/>
  <c r="Q298" i="22" s="1"/>
  <c r="O297" i="22"/>
  <c r="Q297" i="22" s="1"/>
  <c r="O296" i="22"/>
  <c r="Q296" i="22" s="1"/>
  <c r="O295" i="22"/>
  <c r="Q295" i="22" s="1"/>
  <c r="O294" i="22"/>
  <c r="Q294" i="22" s="1"/>
  <c r="O293" i="22"/>
  <c r="Q293" i="22" s="1"/>
  <c r="O292" i="22"/>
  <c r="Q292" i="22" s="1"/>
  <c r="O291" i="22"/>
  <c r="Q291" i="22" s="1"/>
  <c r="O290" i="22"/>
  <c r="Q290" i="22" s="1"/>
  <c r="O289" i="22"/>
  <c r="Q289" i="22" s="1"/>
  <c r="O288" i="22"/>
  <c r="Q288" i="22" s="1"/>
  <c r="O287" i="22"/>
  <c r="Q287" i="22" s="1"/>
  <c r="O286" i="22"/>
  <c r="Q286" i="22" s="1"/>
  <c r="O285" i="22"/>
  <c r="Q285" i="22" s="1"/>
  <c r="O284" i="22"/>
  <c r="Q284" i="22" s="1"/>
  <c r="O283" i="22"/>
  <c r="Q283" i="22" s="1"/>
  <c r="O282" i="22"/>
  <c r="Q282" i="22" s="1"/>
  <c r="O281" i="22"/>
  <c r="Q281" i="22" s="1"/>
  <c r="O280" i="22"/>
  <c r="Q280" i="22" s="1"/>
  <c r="O279" i="22"/>
  <c r="Q279" i="22" s="1"/>
  <c r="O278" i="22"/>
  <c r="Q278" i="22" s="1"/>
  <c r="O277" i="22"/>
  <c r="Q277" i="22" s="1"/>
  <c r="O276" i="22"/>
  <c r="Q276" i="22" s="1"/>
  <c r="O275" i="22"/>
  <c r="Q275" i="22" s="1"/>
  <c r="O274" i="22"/>
  <c r="Q274" i="22" s="1"/>
  <c r="O273" i="22"/>
  <c r="Q273" i="22" s="1"/>
  <c r="O272" i="22"/>
  <c r="Q272" i="22" s="1"/>
  <c r="O271" i="22"/>
  <c r="Q271" i="22" s="1"/>
  <c r="O270" i="22"/>
  <c r="Q270" i="22" s="1"/>
  <c r="O269" i="22"/>
  <c r="Q269" i="22" s="1"/>
  <c r="O268" i="22"/>
  <c r="Q268" i="22" s="1"/>
  <c r="O267" i="22"/>
  <c r="Q267" i="22" s="1"/>
  <c r="O266" i="22"/>
  <c r="Q266" i="22" s="1"/>
  <c r="O265" i="22"/>
  <c r="Q265" i="22" s="1"/>
  <c r="O264" i="22"/>
  <c r="Q264" i="22" s="1"/>
  <c r="O263" i="22"/>
  <c r="Q263" i="22" s="1"/>
  <c r="O262" i="22"/>
  <c r="Q262" i="22" s="1"/>
  <c r="O261" i="22"/>
  <c r="Q261" i="22" s="1"/>
  <c r="O260" i="22"/>
  <c r="Q260" i="22" s="1"/>
  <c r="O259" i="22"/>
  <c r="Q259" i="22" s="1"/>
  <c r="O258" i="22"/>
  <c r="Q258" i="22" s="1"/>
  <c r="O257" i="22"/>
  <c r="Q257" i="22" s="1"/>
  <c r="O256" i="22"/>
  <c r="Q256" i="22" s="1"/>
  <c r="O255" i="22"/>
  <c r="Q255" i="22" s="1"/>
  <c r="O254" i="22"/>
  <c r="Q254" i="22" s="1"/>
  <c r="O253" i="22"/>
  <c r="Q253" i="22" s="1"/>
  <c r="O252" i="22"/>
  <c r="Q252" i="22" s="1"/>
  <c r="O251" i="22"/>
  <c r="Q251" i="22" s="1"/>
  <c r="O250" i="22"/>
  <c r="Q250" i="22" s="1"/>
  <c r="O249" i="22"/>
  <c r="Q249" i="22" s="1"/>
  <c r="O248" i="22"/>
  <c r="Q248" i="22" s="1"/>
  <c r="O247" i="22"/>
  <c r="Q247" i="22" s="1"/>
  <c r="O246" i="22"/>
  <c r="Q246" i="22" s="1"/>
  <c r="O245" i="22"/>
  <c r="Q245" i="22" s="1"/>
  <c r="O244" i="22"/>
  <c r="Q244" i="22" s="1"/>
  <c r="O243" i="22"/>
  <c r="Q243" i="22" s="1"/>
  <c r="O242" i="22"/>
  <c r="Q242" i="22" s="1"/>
  <c r="O241" i="22"/>
  <c r="Q241" i="22" s="1"/>
  <c r="O240" i="22"/>
  <c r="Q240" i="22" s="1"/>
  <c r="O239" i="22"/>
  <c r="Q239" i="22" s="1"/>
  <c r="O238" i="22"/>
  <c r="Q238" i="22" s="1"/>
  <c r="O237" i="22"/>
  <c r="Q237" i="22" s="1"/>
  <c r="O236" i="22"/>
  <c r="Q236" i="22" s="1"/>
  <c r="O235" i="22"/>
  <c r="Q235" i="22" s="1"/>
  <c r="O234" i="22"/>
  <c r="Q234" i="22" s="1"/>
  <c r="O233" i="22"/>
  <c r="Q233" i="22" s="1"/>
  <c r="O232" i="22"/>
  <c r="Q232" i="22" s="1"/>
  <c r="O231" i="22"/>
  <c r="Q231" i="22" s="1"/>
  <c r="O230" i="22"/>
  <c r="Q230" i="22" s="1"/>
  <c r="O229" i="22"/>
  <c r="Q229" i="22" s="1"/>
  <c r="O228" i="22"/>
  <c r="Q228" i="22" s="1"/>
  <c r="O227" i="22"/>
  <c r="Q227" i="22" s="1"/>
  <c r="O226" i="22"/>
  <c r="Q226" i="22" s="1"/>
  <c r="O225" i="22"/>
  <c r="Q225" i="22" s="1"/>
  <c r="O224" i="22"/>
  <c r="Q224" i="22" s="1"/>
  <c r="O223" i="22"/>
  <c r="Q223" i="22" s="1"/>
  <c r="O222" i="22"/>
  <c r="Q222" i="22" s="1"/>
  <c r="O221" i="22"/>
  <c r="Q221" i="22" s="1"/>
  <c r="O220" i="22"/>
  <c r="Q220" i="22" s="1"/>
  <c r="O219" i="22"/>
  <c r="Q219" i="22" s="1"/>
  <c r="O218" i="22"/>
  <c r="Q218" i="22" s="1"/>
  <c r="O217" i="22"/>
  <c r="Q217" i="22" s="1"/>
  <c r="O216" i="22"/>
  <c r="Q216" i="22" s="1"/>
  <c r="O215" i="22"/>
  <c r="Q215" i="22" s="1"/>
  <c r="O214" i="22"/>
  <c r="Q214" i="22" s="1"/>
  <c r="O213" i="22"/>
  <c r="Q213" i="22" s="1"/>
  <c r="O212" i="22"/>
  <c r="Q212" i="22" s="1"/>
  <c r="O211" i="22"/>
  <c r="Q211" i="22" s="1"/>
  <c r="O210" i="22"/>
  <c r="Q210" i="22" s="1"/>
  <c r="O209" i="22"/>
  <c r="Q209" i="22" s="1"/>
  <c r="O208" i="22"/>
  <c r="Q208" i="22" s="1"/>
  <c r="O207" i="22"/>
  <c r="Q207" i="22" s="1"/>
  <c r="O206" i="22"/>
  <c r="Q206" i="22" s="1"/>
  <c r="O205" i="22"/>
  <c r="Q205" i="22" s="1"/>
  <c r="O204" i="22"/>
  <c r="Q204" i="22" s="1"/>
  <c r="O203" i="22"/>
  <c r="Q203" i="22" s="1"/>
  <c r="O202" i="22"/>
  <c r="Q202" i="22" s="1"/>
  <c r="O201" i="22"/>
  <c r="Q201" i="22" s="1"/>
  <c r="O200" i="22"/>
  <c r="Q200" i="22" s="1"/>
  <c r="O199" i="22"/>
  <c r="Q199" i="22" s="1"/>
  <c r="O198" i="22"/>
  <c r="Q198" i="22" s="1"/>
  <c r="O197" i="22"/>
  <c r="Q197" i="22" s="1"/>
  <c r="O196" i="22"/>
  <c r="Q196" i="22" s="1"/>
  <c r="O195" i="22"/>
  <c r="Q195" i="22" s="1"/>
  <c r="O194" i="22"/>
  <c r="Q194" i="22" s="1"/>
  <c r="O193" i="22"/>
  <c r="Q193" i="22" s="1"/>
  <c r="O192" i="22"/>
  <c r="Q192" i="22" s="1"/>
  <c r="O191" i="22"/>
  <c r="Q191" i="22" s="1"/>
  <c r="O190" i="22"/>
  <c r="Q190" i="22" s="1"/>
  <c r="O189" i="22"/>
  <c r="Q189" i="22" s="1"/>
  <c r="O188" i="22"/>
  <c r="Q188" i="22" s="1"/>
  <c r="O187" i="22"/>
  <c r="Q187" i="22" s="1"/>
  <c r="O186" i="22"/>
  <c r="Q186" i="22" s="1"/>
  <c r="O185" i="22"/>
  <c r="Q185" i="22" s="1"/>
  <c r="O184" i="22"/>
  <c r="Q184" i="22" s="1"/>
  <c r="O183" i="22"/>
  <c r="Q183" i="22" s="1"/>
  <c r="O182" i="22"/>
  <c r="Q182" i="22" s="1"/>
  <c r="O181" i="22"/>
  <c r="Q181" i="22" s="1"/>
  <c r="O180" i="22"/>
  <c r="Q180" i="22" s="1"/>
  <c r="O179" i="22"/>
  <c r="Q179" i="22" s="1"/>
  <c r="O178" i="22"/>
  <c r="Q178" i="22" s="1"/>
  <c r="O177" i="22"/>
  <c r="Q177" i="22" s="1"/>
  <c r="O176" i="22"/>
  <c r="Q176" i="22" s="1"/>
  <c r="O175" i="22"/>
  <c r="Q175" i="22" s="1"/>
  <c r="O174" i="22"/>
  <c r="Q174" i="22" s="1"/>
  <c r="O173" i="22"/>
  <c r="Q173" i="22" s="1"/>
  <c r="O172" i="22"/>
  <c r="Q172" i="22" s="1"/>
  <c r="O171" i="22"/>
  <c r="Q171" i="22" s="1"/>
  <c r="O170" i="22"/>
  <c r="Q170" i="22" s="1"/>
  <c r="O169" i="22"/>
  <c r="Q169" i="22" s="1"/>
  <c r="O168" i="22"/>
  <c r="Q168" i="22" s="1"/>
  <c r="O167" i="22"/>
  <c r="Q167" i="22" s="1"/>
  <c r="O166" i="22"/>
  <c r="Q166" i="22" s="1"/>
  <c r="O165" i="22"/>
  <c r="Q165" i="22" s="1"/>
  <c r="O164" i="22"/>
  <c r="Q164" i="22" s="1"/>
  <c r="O163" i="22"/>
  <c r="Q163" i="22" s="1"/>
  <c r="O162" i="22"/>
  <c r="Q162" i="22" s="1"/>
  <c r="O161" i="22"/>
  <c r="Q161" i="22" s="1"/>
  <c r="O160" i="22"/>
  <c r="Q160" i="22" s="1"/>
  <c r="O159" i="22"/>
  <c r="Q159" i="22" s="1"/>
  <c r="O158" i="22"/>
  <c r="Q158" i="22" s="1"/>
  <c r="O157" i="22"/>
  <c r="Q157" i="22" s="1"/>
  <c r="O156" i="22"/>
  <c r="Q156" i="22" s="1"/>
  <c r="O155" i="22"/>
  <c r="Q155" i="22" s="1"/>
  <c r="O154" i="22"/>
  <c r="Q154" i="22" s="1"/>
  <c r="O153" i="22"/>
  <c r="Q153" i="22" s="1"/>
  <c r="O152" i="22"/>
  <c r="Q152" i="22" s="1"/>
  <c r="O151" i="22"/>
  <c r="Q151" i="22" s="1"/>
  <c r="O150" i="22"/>
  <c r="Q150" i="22" s="1"/>
  <c r="O149" i="22"/>
  <c r="Q149" i="22" s="1"/>
  <c r="O148" i="22"/>
  <c r="Q148" i="22" s="1"/>
  <c r="O147" i="22"/>
  <c r="Q147" i="22" s="1"/>
  <c r="O146" i="22"/>
  <c r="Q146" i="22" s="1"/>
  <c r="O145" i="22"/>
  <c r="Q145" i="22" s="1"/>
  <c r="O144" i="22"/>
  <c r="Q144" i="22" s="1"/>
  <c r="O143" i="22"/>
  <c r="Q143" i="22" s="1"/>
  <c r="O142" i="22"/>
  <c r="Q142" i="22" s="1"/>
  <c r="O141" i="22"/>
  <c r="Q141" i="22" s="1"/>
  <c r="O140" i="22"/>
  <c r="Q140" i="22" s="1"/>
  <c r="O139" i="22"/>
  <c r="Q139" i="22" s="1"/>
  <c r="O138" i="22"/>
  <c r="Q138" i="22" s="1"/>
  <c r="O137" i="22"/>
  <c r="Q137" i="22" s="1"/>
  <c r="O136" i="22"/>
  <c r="Q136" i="22" s="1"/>
  <c r="O135" i="22"/>
  <c r="Q135" i="22" s="1"/>
  <c r="O134" i="22"/>
  <c r="Q134" i="22" s="1"/>
  <c r="O133" i="22"/>
  <c r="Q133" i="22" s="1"/>
  <c r="O132" i="22"/>
  <c r="Q132" i="22" s="1"/>
  <c r="O131" i="22"/>
  <c r="Q131" i="22" s="1"/>
  <c r="O130" i="22"/>
  <c r="Q130" i="22" s="1"/>
  <c r="O129" i="22"/>
  <c r="Q129" i="22" s="1"/>
  <c r="O128" i="22"/>
  <c r="Q128" i="22" s="1"/>
  <c r="O127" i="22"/>
  <c r="Q127" i="22" s="1"/>
  <c r="O126" i="22"/>
  <c r="Q126" i="22" s="1"/>
  <c r="O125" i="22"/>
  <c r="Q125" i="22" s="1"/>
  <c r="O124" i="22"/>
  <c r="Q124" i="22" s="1"/>
  <c r="O123" i="22"/>
  <c r="Q123" i="22" s="1"/>
  <c r="O122" i="22"/>
  <c r="Q122" i="22" s="1"/>
  <c r="O121" i="22"/>
  <c r="Q121" i="22" s="1"/>
  <c r="O120" i="22"/>
  <c r="Q120" i="22" s="1"/>
  <c r="O119" i="22"/>
  <c r="Q119" i="22" s="1"/>
  <c r="O118" i="22"/>
  <c r="Q118" i="22" s="1"/>
  <c r="O117" i="22"/>
  <c r="Q117" i="22" s="1"/>
  <c r="O116" i="22"/>
  <c r="Q116" i="22" s="1"/>
  <c r="O115" i="22"/>
  <c r="Q115" i="22" s="1"/>
  <c r="O114" i="22"/>
  <c r="Q114" i="22" s="1"/>
  <c r="O113" i="22"/>
  <c r="Q113" i="22" s="1"/>
  <c r="O112" i="22"/>
  <c r="Q112" i="22" s="1"/>
  <c r="O111" i="22"/>
  <c r="Q111" i="22" s="1"/>
  <c r="O110" i="22"/>
  <c r="Q110" i="22" s="1"/>
  <c r="O109" i="22"/>
  <c r="Q109" i="22" s="1"/>
  <c r="O108" i="22"/>
  <c r="Q108" i="22" s="1"/>
  <c r="O107" i="22"/>
  <c r="Q107" i="22" s="1"/>
  <c r="O106" i="22"/>
  <c r="Q106" i="22" s="1"/>
  <c r="O105" i="22"/>
  <c r="Q105" i="22" s="1"/>
  <c r="O104" i="22"/>
  <c r="Q104" i="22" s="1"/>
  <c r="O103" i="22"/>
  <c r="Q103" i="22" s="1"/>
  <c r="O102" i="22"/>
  <c r="Q102" i="22" s="1"/>
  <c r="O101" i="22"/>
  <c r="Q101" i="22" s="1"/>
  <c r="O100" i="22"/>
  <c r="Q100" i="22" s="1"/>
  <c r="O99" i="22"/>
  <c r="Q99" i="22" s="1"/>
  <c r="O98" i="22"/>
  <c r="Q98" i="22" s="1"/>
  <c r="O97" i="22"/>
  <c r="Q97" i="22" s="1"/>
  <c r="O96" i="22"/>
  <c r="Q96" i="22" s="1"/>
  <c r="O95" i="22"/>
  <c r="Q95" i="22" s="1"/>
  <c r="O94" i="22"/>
  <c r="Q94" i="22" s="1"/>
  <c r="O93" i="22"/>
  <c r="Q93" i="22" s="1"/>
  <c r="O92" i="22"/>
  <c r="Q92" i="22" s="1"/>
  <c r="O91" i="22"/>
  <c r="Q91" i="22" s="1"/>
  <c r="O90" i="22"/>
  <c r="Q90" i="22" s="1"/>
  <c r="O89" i="22"/>
  <c r="Q89" i="22" s="1"/>
  <c r="O88" i="22"/>
  <c r="Q88" i="22" s="1"/>
  <c r="O87" i="22"/>
  <c r="Q87" i="22" s="1"/>
  <c r="O86" i="22"/>
  <c r="Q86" i="22" s="1"/>
  <c r="O85" i="22"/>
  <c r="Q85" i="22" s="1"/>
  <c r="O84" i="22"/>
  <c r="Q84" i="22" s="1"/>
  <c r="O83" i="22"/>
  <c r="Q83" i="22" s="1"/>
  <c r="O82" i="22"/>
  <c r="Q82" i="22" s="1"/>
  <c r="O81" i="22"/>
  <c r="Q81" i="22" s="1"/>
  <c r="O80" i="22"/>
  <c r="Q80" i="22" s="1"/>
  <c r="O79" i="22"/>
  <c r="Q79" i="22" s="1"/>
  <c r="O78" i="22"/>
  <c r="Q78" i="22" s="1"/>
  <c r="O77" i="22"/>
  <c r="Q77" i="22" s="1"/>
  <c r="O76" i="22"/>
  <c r="Q76" i="22" s="1"/>
  <c r="O75" i="22"/>
  <c r="Q75" i="22" s="1"/>
  <c r="O74" i="22"/>
  <c r="Q74" i="22" s="1"/>
  <c r="O73" i="22"/>
  <c r="Q73" i="22" s="1"/>
  <c r="O72" i="22"/>
  <c r="Q72" i="22" s="1"/>
  <c r="O71" i="22"/>
  <c r="Q71" i="22" s="1"/>
  <c r="O70" i="22"/>
  <c r="Q70" i="22" s="1"/>
  <c r="O69" i="22"/>
  <c r="Q69" i="22" s="1"/>
  <c r="O68" i="22"/>
  <c r="Q68" i="22" s="1"/>
  <c r="O67" i="22"/>
  <c r="Q67" i="22" s="1"/>
  <c r="O66" i="22"/>
  <c r="Q66" i="22" s="1"/>
  <c r="O65" i="22"/>
  <c r="Q65" i="22" s="1"/>
  <c r="O64" i="22"/>
  <c r="Q64" i="22" s="1"/>
  <c r="O63" i="22"/>
  <c r="Q63" i="22" s="1"/>
  <c r="O62" i="22"/>
  <c r="Q62" i="22" s="1"/>
  <c r="O61" i="22"/>
  <c r="Q61" i="22" s="1"/>
  <c r="O60" i="22"/>
  <c r="Q60" i="22" s="1"/>
  <c r="O59" i="22"/>
  <c r="Q59" i="22" s="1"/>
  <c r="O58" i="22"/>
  <c r="Q58" i="22" s="1"/>
  <c r="O57" i="22"/>
  <c r="Q57" i="22" s="1"/>
  <c r="O56" i="22"/>
  <c r="Q56" i="22" s="1"/>
  <c r="O55" i="22"/>
  <c r="Q55" i="22" s="1"/>
  <c r="O54" i="22"/>
  <c r="Q54" i="22" s="1"/>
  <c r="O53" i="22"/>
  <c r="Q53" i="22" s="1"/>
  <c r="O52" i="22"/>
  <c r="Q52" i="22" s="1"/>
  <c r="O51" i="22"/>
  <c r="Q51" i="22" s="1"/>
  <c r="O50" i="22"/>
  <c r="Q50" i="22" s="1"/>
  <c r="O49" i="22"/>
  <c r="Q49" i="22" s="1"/>
  <c r="O48" i="22"/>
  <c r="Q48" i="22" s="1"/>
  <c r="O47" i="22"/>
  <c r="Q47" i="22" s="1"/>
  <c r="O46" i="22"/>
  <c r="Q46" i="22" s="1"/>
  <c r="O45" i="22"/>
  <c r="Q45" i="22" s="1"/>
  <c r="O44" i="22"/>
  <c r="Q44" i="22" s="1"/>
  <c r="O43" i="22"/>
  <c r="Q43" i="22" s="1"/>
  <c r="O42" i="22"/>
  <c r="Q42" i="22" s="1"/>
  <c r="O41" i="22"/>
  <c r="Q41" i="22" s="1"/>
  <c r="O40" i="22"/>
  <c r="Q40" i="22" s="1"/>
  <c r="O39" i="22"/>
  <c r="Q39" i="22" s="1"/>
  <c r="O38" i="22"/>
  <c r="Q38" i="22" s="1"/>
  <c r="O37" i="22"/>
  <c r="Q37" i="22" s="1"/>
  <c r="O36" i="22"/>
  <c r="Q36" i="22" s="1"/>
  <c r="O35" i="22"/>
  <c r="Q35" i="22" s="1"/>
  <c r="O34" i="22"/>
  <c r="Q34" i="22" s="1"/>
  <c r="O33" i="22"/>
  <c r="Q33" i="22" s="1"/>
  <c r="O32" i="22"/>
  <c r="Q32" i="22" s="1"/>
  <c r="O31" i="22"/>
  <c r="Q31" i="22" s="1"/>
  <c r="O30" i="22"/>
  <c r="Q30" i="22" s="1"/>
  <c r="O29" i="22"/>
  <c r="Q29" i="22" s="1"/>
  <c r="O28" i="22"/>
  <c r="Q28" i="22" s="1"/>
  <c r="O27" i="22"/>
  <c r="Q27" i="22" s="1"/>
  <c r="O26" i="22"/>
  <c r="Q26" i="22" s="1"/>
  <c r="O25" i="22"/>
  <c r="Q25" i="22" s="1"/>
  <c r="O24" i="22"/>
  <c r="Q24" i="22" s="1"/>
  <c r="O23" i="22"/>
  <c r="Q23" i="22" s="1"/>
  <c r="O22" i="22"/>
  <c r="Q22" i="22" s="1"/>
  <c r="O21" i="22"/>
  <c r="Q21" i="22" s="1"/>
  <c r="O20" i="22"/>
  <c r="Q20" i="22" s="1"/>
  <c r="O19" i="22"/>
  <c r="Q19" i="22" s="1"/>
  <c r="O18" i="22"/>
  <c r="Q18" i="22" s="1"/>
  <c r="O17" i="22"/>
  <c r="Q17" i="22" s="1"/>
  <c r="O16" i="22"/>
  <c r="Q16" i="22" s="1"/>
  <c r="O15" i="22"/>
  <c r="Q15" i="22" s="1"/>
  <c r="O14" i="22"/>
  <c r="Q14" i="22" s="1"/>
  <c r="O13" i="22"/>
  <c r="Q13" i="22" s="1"/>
  <c r="O12" i="22"/>
  <c r="Q12" i="22" s="1"/>
  <c r="O11" i="22"/>
  <c r="Q11" i="22" s="1"/>
  <c r="O10" i="22"/>
  <c r="Q10" i="22" s="1"/>
  <c r="O9" i="22"/>
  <c r="Q9" i="22" s="1"/>
  <c r="O8" i="22"/>
  <c r="Q8" i="22" s="1"/>
  <c r="AC7" i="22"/>
  <c r="AD7" i="22" s="1"/>
  <c r="O7" i="22"/>
  <c r="Q7" i="22" s="1"/>
  <c r="AC6" i="22"/>
  <c r="AD6" i="22" s="1"/>
  <c r="O6" i="22"/>
  <c r="Q6" i="22" s="1"/>
  <c r="AC5" i="22"/>
  <c r="AD5" i="22" s="1"/>
  <c r="O5" i="22"/>
  <c r="Q5" i="22" s="1"/>
  <c r="AC4" i="22"/>
  <c r="AD4" i="22" s="1"/>
  <c r="O4" i="22"/>
  <c r="Q4" i="22" s="1"/>
  <c r="O3" i="22"/>
  <c r="O10" i="30" l="1"/>
  <c r="J17" i="30"/>
  <c r="J18" i="30"/>
  <c r="J19" i="30"/>
  <c r="J7" i="30" s="1"/>
  <c r="K14" i="22"/>
  <c r="U6" i="22"/>
  <c r="AC9" i="22"/>
  <c r="U7" i="22"/>
  <c r="Q3" i="22"/>
  <c r="T8" i="22"/>
  <c r="T4" i="22"/>
  <c r="T3" i="22"/>
  <c r="T14" i="22"/>
  <c r="T11" i="22"/>
  <c r="T6" i="22"/>
  <c r="AC11" i="22"/>
  <c r="AC10" i="22"/>
  <c r="AC12" i="22" s="1"/>
  <c r="T13" i="22"/>
  <c r="T12" i="22"/>
  <c r="T5" i="22"/>
  <c r="J7" i="4"/>
  <c r="J6" i="4"/>
  <c r="J4" i="4"/>
  <c r="J3" i="4"/>
  <c r="C5" i="1"/>
  <c r="G3" i="30" l="1"/>
  <c r="G4" i="30"/>
  <c r="G8" i="30"/>
  <c r="G12" i="30"/>
  <c r="G16" i="30"/>
  <c r="G20" i="30"/>
  <c r="G24" i="30"/>
  <c r="G28" i="30"/>
  <c r="G32" i="30"/>
  <c r="G36" i="30"/>
  <c r="G40" i="30"/>
  <c r="G44" i="30"/>
  <c r="G48" i="30"/>
  <c r="G52" i="30"/>
  <c r="G56" i="30"/>
  <c r="G60" i="30"/>
  <c r="G64" i="30"/>
  <c r="G68" i="30"/>
  <c r="G72" i="30"/>
  <c r="G76" i="30"/>
  <c r="G80" i="30"/>
  <c r="G84" i="30"/>
  <c r="G88" i="30"/>
  <c r="G92" i="30"/>
  <c r="G96" i="30"/>
  <c r="G100" i="30"/>
  <c r="G104" i="30"/>
  <c r="G108" i="30"/>
  <c r="G112" i="30"/>
  <c r="G116" i="30"/>
  <c r="G120" i="30"/>
  <c r="G124" i="30"/>
  <c r="G128" i="30"/>
  <c r="G132" i="30"/>
  <c r="G136" i="30"/>
  <c r="G140" i="30"/>
  <c r="G144" i="30"/>
  <c r="G148" i="30"/>
  <c r="G152" i="30"/>
  <c r="G156" i="30"/>
  <c r="G160" i="30"/>
  <c r="G164" i="30"/>
  <c r="G168" i="30"/>
  <c r="G172" i="30"/>
  <c r="G176" i="30"/>
  <c r="G180" i="30"/>
  <c r="G184" i="30"/>
  <c r="G188" i="30"/>
  <c r="G192" i="30"/>
  <c r="G196" i="30"/>
  <c r="G200" i="30"/>
  <c r="G204" i="30"/>
  <c r="G208" i="30"/>
  <c r="G212" i="30"/>
  <c r="G216" i="30"/>
  <c r="G220" i="30"/>
  <c r="G224" i="30"/>
  <c r="G228" i="30"/>
  <c r="G232" i="30"/>
  <c r="G236" i="30"/>
  <c r="G240" i="30"/>
  <c r="G244" i="30"/>
  <c r="G248" i="30"/>
  <c r="G252" i="30"/>
  <c r="G256" i="30"/>
  <c r="G260" i="30"/>
  <c r="G264" i="30"/>
  <c r="G268" i="30"/>
  <c r="G272" i="30"/>
  <c r="G276" i="30"/>
  <c r="G280" i="30"/>
  <c r="G284" i="30"/>
  <c r="G288" i="30"/>
  <c r="G292" i="30"/>
  <c r="G296" i="30"/>
  <c r="G300" i="30"/>
  <c r="G304" i="30"/>
  <c r="G308" i="30"/>
  <c r="G312" i="30"/>
  <c r="G316" i="30"/>
  <c r="G320" i="30"/>
  <c r="G324" i="30"/>
  <c r="G328" i="30"/>
  <c r="G332" i="30"/>
  <c r="G5" i="30"/>
  <c r="G9" i="30"/>
  <c r="G13" i="30"/>
  <c r="G17" i="30"/>
  <c r="G21" i="30"/>
  <c r="G25" i="30"/>
  <c r="G29" i="30"/>
  <c r="G33" i="30"/>
  <c r="G37" i="30"/>
  <c r="G41" i="30"/>
  <c r="G45" i="30"/>
  <c r="G49" i="30"/>
  <c r="G53" i="30"/>
  <c r="G57" i="30"/>
  <c r="G61" i="30"/>
  <c r="G65" i="30"/>
  <c r="G69" i="30"/>
  <c r="G73" i="30"/>
  <c r="G77" i="30"/>
  <c r="G81" i="30"/>
  <c r="G85" i="30"/>
  <c r="G89" i="30"/>
  <c r="G93" i="30"/>
  <c r="G97" i="30"/>
  <c r="G101" i="30"/>
  <c r="G105" i="30"/>
  <c r="G109" i="30"/>
  <c r="G113" i="30"/>
  <c r="G117" i="30"/>
  <c r="G121" i="30"/>
  <c r="G125" i="30"/>
  <c r="G129" i="30"/>
  <c r="G133" i="30"/>
  <c r="G137" i="30"/>
  <c r="G141" i="30"/>
  <c r="G145" i="30"/>
  <c r="G149" i="30"/>
  <c r="G153" i="30"/>
  <c r="G157" i="30"/>
  <c r="G161" i="30"/>
  <c r="G165" i="30"/>
  <c r="G169" i="30"/>
  <c r="G173" i="30"/>
  <c r="G177" i="30"/>
  <c r="G181" i="30"/>
  <c r="G185" i="30"/>
  <c r="G189" i="30"/>
  <c r="G193" i="30"/>
  <c r="G197" i="30"/>
  <c r="G201" i="30"/>
  <c r="G205" i="30"/>
  <c r="G209" i="30"/>
  <c r="G213" i="30"/>
  <c r="G217" i="30"/>
  <c r="G221" i="30"/>
  <c r="G225" i="30"/>
  <c r="G229" i="30"/>
  <c r="G233" i="30"/>
  <c r="G237" i="30"/>
  <c r="G241" i="30"/>
  <c r="G245" i="30"/>
  <c r="G249" i="30"/>
  <c r="G253" i="30"/>
  <c r="G257" i="30"/>
  <c r="G261" i="30"/>
  <c r="G265" i="30"/>
  <c r="G269" i="30"/>
  <c r="G273" i="30"/>
  <c r="G277" i="30"/>
  <c r="G281" i="30"/>
  <c r="G285" i="30"/>
  <c r="G289" i="30"/>
  <c r="G293" i="30"/>
  <c r="G297" i="30"/>
  <c r="G301" i="30"/>
  <c r="G305" i="30"/>
  <c r="G309" i="30"/>
  <c r="G313" i="30"/>
  <c r="G317" i="30"/>
  <c r="G321" i="30"/>
  <c r="G325" i="30"/>
  <c r="G329" i="30"/>
  <c r="G6" i="30"/>
  <c r="G10" i="30"/>
  <c r="G14" i="30"/>
  <c r="G18" i="30"/>
  <c r="G22" i="30"/>
  <c r="G26" i="30"/>
  <c r="G30" i="30"/>
  <c r="G34" i="30"/>
  <c r="G38" i="30"/>
  <c r="G42" i="30"/>
  <c r="G46" i="30"/>
  <c r="G50" i="30"/>
  <c r="G54" i="30"/>
  <c r="G58" i="30"/>
  <c r="G62" i="30"/>
  <c r="G66" i="30"/>
  <c r="G70" i="30"/>
  <c r="G74" i="30"/>
  <c r="G78" i="30"/>
  <c r="G82" i="30"/>
  <c r="G86" i="30"/>
  <c r="G90" i="30"/>
  <c r="G94" i="30"/>
  <c r="G98" i="30"/>
  <c r="G102" i="30"/>
  <c r="G106" i="30"/>
  <c r="G110" i="30"/>
  <c r="G114" i="30"/>
  <c r="G118" i="30"/>
  <c r="G122" i="30"/>
  <c r="G126" i="30"/>
  <c r="G130" i="30"/>
  <c r="G134" i="30"/>
  <c r="G138" i="30"/>
  <c r="G142" i="30"/>
  <c r="G146" i="30"/>
  <c r="G150" i="30"/>
  <c r="G154" i="30"/>
  <c r="G158" i="30"/>
  <c r="G162" i="30"/>
  <c r="G166" i="30"/>
  <c r="G170" i="30"/>
  <c r="G174" i="30"/>
  <c r="G178" i="30"/>
  <c r="G182" i="30"/>
  <c r="G186" i="30"/>
  <c r="G190" i="30"/>
  <c r="G194" i="30"/>
  <c r="G198" i="30"/>
  <c r="G202" i="30"/>
  <c r="G206" i="30"/>
  <c r="G210" i="30"/>
  <c r="G214" i="30"/>
  <c r="G218" i="30"/>
  <c r="G222" i="30"/>
  <c r="G226" i="30"/>
  <c r="G230" i="30"/>
  <c r="G234" i="30"/>
  <c r="G238" i="30"/>
  <c r="G242" i="30"/>
  <c r="G246" i="30"/>
  <c r="G250" i="30"/>
  <c r="G254" i="30"/>
  <c r="G258" i="30"/>
  <c r="G262" i="30"/>
  <c r="G266" i="30"/>
  <c r="G270" i="30"/>
  <c r="G274" i="30"/>
  <c r="G278" i="30"/>
  <c r="G282" i="30"/>
  <c r="G286" i="30"/>
  <c r="G290" i="30"/>
  <c r="G294" i="30"/>
  <c r="G298" i="30"/>
  <c r="G302" i="30"/>
  <c r="G306" i="30"/>
  <c r="G310" i="30"/>
  <c r="G314" i="30"/>
  <c r="G318" i="30"/>
  <c r="G322" i="30"/>
  <c r="G326" i="30"/>
  <c r="G330" i="30"/>
  <c r="G334" i="30"/>
  <c r="G338" i="30"/>
  <c r="G342" i="30"/>
  <c r="G7" i="30"/>
  <c r="G23" i="30"/>
  <c r="G39" i="30"/>
  <c r="G55" i="30"/>
  <c r="G71" i="30"/>
  <c r="G87" i="30"/>
  <c r="G103" i="30"/>
  <c r="G119" i="30"/>
  <c r="G135" i="30"/>
  <c r="G151" i="30"/>
  <c r="G167" i="30"/>
  <c r="G183" i="30"/>
  <c r="G199" i="30"/>
  <c r="G215" i="30"/>
  <c r="G231" i="30"/>
  <c r="G247" i="30"/>
  <c r="G263" i="30"/>
  <c r="G279" i="30"/>
  <c r="G295" i="30"/>
  <c r="G311" i="30"/>
  <c r="G327" i="30"/>
  <c r="G336" i="30"/>
  <c r="G341" i="30"/>
  <c r="G346" i="30"/>
  <c r="G350" i="30"/>
  <c r="G354" i="30"/>
  <c r="G358" i="30"/>
  <c r="G362" i="30"/>
  <c r="G366" i="30"/>
  <c r="G370" i="30"/>
  <c r="G374" i="30"/>
  <c r="G378" i="30"/>
  <c r="G382" i="30"/>
  <c r="G386" i="30"/>
  <c r="G390" i="30"/>
  <c r="G394" i="30"/>
  <c r="G398" i="30"/>
  <c r="G402" i="30"/>
  <c r="G406" i="30"/>
  <c r="G410" i="30"/>
  <c r="G414" i="30"/>
  <c r="G418" i="30"/>
  <c r="G422" i="30"/>
  <c r="G426" i="30"/>
  <c r="G430" i="30"/>
  <c r="G434" i="30"/>
  <c r="G438" i="30"/>
  <c r="G442" i="30"/>
  <c r="G446" i="30"/>
  <c r="G450" i="30"/>
  <c r="G454" i="30"/>
  <c r="G458" i="30"/>
  <c r="G462" i="30"/>
  <c r="G466" i="30"/>
  <c r="G470" i="30"/>
  <c r="G474" i="30"/>
  <c r="G478" i="30"/>
  <c r="G482" i="30"/>
  <c r="G486" i="30"/>
  <c r="G490" i="30"/>
  <c r="G494" i="30"/>
  <c r="G498" i="30"/>
  <c r="G502" i="30"/>
  <c r="G506" i="30"/>
  <c r="G510" i="30"/>
  <c r="G514" i="30"/>
  <c r="G518" i="30"/>
  <c r="G522" i="30"/>
  <c r="G526" i="30"/>
  <c r="G530" i="30"/>
  <c r="G534" i="30"/>
  <c r="G538" i="30"/>
  <c r="G542" i="30"/>
  <c r="G546" i="30"/>
  <c r="G550" i="30"/>
  <c r="G554" i="30"/>
  <c r="G558" i="30"/>
  <c r="G562" i="30"/>
  <c r="G566" i="30"/>
  <c r="G570" i="30"/>
  <c r="G574" i="30"/>
  <c r="G578" i="30"/>
  <c r="G582" i="30"/>
  <c r="G586" i="30"/>
  <c r="G590" i="30"/>
  <c r="G11" i="30"/>
  <c r="G27" i="30"/>
  <c r="G43" i="30"/>
  <c r="G59" i="30"/>
  <c r="G75" i="30"/>
  <c r="G91" i="30"/>
  <c r="G107" i="30"/>
  <c r="G123" i="30"/>
  <c r="G139" i="30"/>
  <c r="G155" i="30"/>
  <c r="G171" i="30"/>
  <c r="G187" i="30"/>
  <c r="G203" i="30"/>
  <c r="G219" i="30"/>
  <c r="G235" i="30"/>
  <c r="G251" i="30"/>
  <c r="G267" i="30"/>
  <c r="G283" i="30"/>
  <c r="G299" i="30"/>
  <c r="G315" i="30"/>
  <c r="G331" i="30"/>
  <c r="G337" i="30"/>
  <c r="G343" i="30"/>
  <c r="G347" i="30"/>
  <c r="G351" i="30"/>
  <c r="G355" i="30"/>
  <c r="G359" i="30"/>
  <c r="G363" i="30"/>
  <c r="G367" i="30"/>
  <c r="G371" i="30"/>
  <c r="G375" i="30"/>
  <c r="G379" i="30"/>
  <c r="G383" i="30"/>
  <c r="G387" i="30"/>
  <c r="G391" i="30"/>
  <c r="G395" i="30"/>
  <c r="G399" i="30"/>
  <c r="G403" i="30"/>
  <c r="G407" i="30"/>
  <c r="G411" i="30"/>
  <c r="G415" i="30"/>
  <c r="G419" i="30"/>
  <c r="G423" i="30"/>
  <c r="G427" i="30"/>
  <c r="G431" i="30"/>
  <c r="G435" i="30"/>
  <c r="G439" i="30"/>
  <c r="G443" i="30"/>
  <c r="G447" i="30"/>
  <c r="G451" i="30"/>
  <c r="G455" i="30"/>
  <c r="G459" i="30"/>
  <c r="G463" i="30"/>
  <c r="G467" i="30"/>
  <c r="G471" i="30"/>
  <c r="G475" i="30"/>
  <c r="G479" i="30"/>
  <c r="G483" i="30"/>
  <c r="G487" i="30"/>
  <c r="G491" i="30"/>
  <c r="G495" i="30"/>
  <c r="G499" i="30"/>
  <c r="G503" i="30"/>
  <c r="G507" i="30"/>
  <c r="G511" i="30"/>
  <c r="G515" i="30"/>
  <c r="G519" i="30"/>
  <c r="G523" i="30"/>
  <c r="G527" i="30"/>
  <c r="G531" i="30"/>
  <c r="G535" i="30"/>
  <c r="G539" i="30"/>
  <c r="G543" i="30"/>
  <c r="G547" i="30"/>
  <c r="G551" i="30"/>
  <c r="G555" i="30"/>
  <c r="G15" i="30"/>
  <c r="G31" i="30"/>
  <c r="G47" i="30"/>
  <c r="G63" i="30"/>
  <c r="G79" i="30"/>
  <c r="G95" i="30"/>
  <c r="G111" i="30"/>
  <c r="G127" i="30"/>
  <c r="G143" i="30"/>
  <c r="G159" i="30"/>
  <c r="G175" i="30"/>
  <c r="G191" i="30"/>
  <c r="G207" i="30"/>
  <c r="G223" i="30"/>
  <c r="G239" i="30"/>
  <c r="G255" i="30"/>
  <c r="G271" i="30"/>
  <c r="G287" i="30"/>
  <c r="G303" i="30"/>
  <c r="G319" i="30"/>
  <c r="G333" i="30"/>
  <c r="G339" i="30"/>
  <c r="G344" i="30"/>
  <c r="G348" i="30"/>
  <c r="G352" i="30"/>
  <c r="G356" i="30"/>
  <c r="G360" i="30"/>
  <c r="G364" i="30"/>
  <c r="G368" i="30"/>
  <c r="G372" i="30"/>
  <c r="G376" i="30"/>
  <c r="G380" i="30"/>
  <c r="G384" i="30"/>
  <c r="G388" i="30"/>
  <c r="G392" i="30"/>
  <c r="G396" i="30"/>
  <c r="G400" i="30"/>
  <c r="G404" i="30"/>
  <c r="G408" i="30"/>
  <c r="G412" i="30"/>
  <c r="G416" i="30"/>
  <c r="G420" i="30"/>
  <c r="G424" i="30"/>
  <c r="G428" i="30"/>
  <c r="G432" i="30"/>
  <c r="G436" i="30"/>
  <c r="G440" i="30"/>
  <c r="G444" i="30"/>
  <c r="G448" i="30"/>
  <c r="G452" i="30"/>
  <c r="G456" i="30"/>
  <c r="G460" i="30"/>
  <c r="G464" i="30"/>
  <c r="G468" i="30"/>
  <c r="G472" i="30"/>
  <c r="G476" i="30"/>
  <c r="G480" i="30"/>
  <c r="G484" i="30"/>
  <c r="G488" i="30"/>
  <c r="G492" i="30"/>
  <c r="G496" i="30"/>
  <c r="G500" i="30"/>
  <c r="G504" i="30"/>
  <c r="G508" i="30"/>
  <c r="G512" i="30"/>
  <c r="G516" i="30"/>
  <c r="G520" i="30"/>
  <c r="G524" i="30"/>
  <c r="G528" i="30"/>
  <c r="G532" i="30"/>
  <c r="G536" i="30"/>
  <c r="G540" i="30"/>
  <c r="G544" i="30"/>
  <c r="G548" i="30"/>
  <c r="G552" i="30"/>
  <c r="G556" i="30"/>
  <c r="G560" i="30"/>
  <c r="G564" i="30"/>
  <c r="G568" i="30"/>
  <c r="G572" i="30"/>
  <c r="G19" i="30"/>
  <c r="G83" i="30"/>
  <c r="G147" i="30"/>
  <c r="G211" i="30"/>
  <c r="G275" i="30"/>
  <c r="G335" i="30"/>
  <c r="G353" i="30"/>
  <c r="G369" i="30"/>
  <c r="G385" i="30"/>
  <c r="G401" i="30"/>
  <c r="G417" i="30"/>
  <c r="G433" i="30"/>
  <c r="G449" i="30"/>
  <c r="G465" i="30"/>
  <c r="G481" i="30"/>
  <c r="G497" i="30"/>
  <c r="G513" i="30"/>
  <c r="G529" i="30"/>
  <c r="G545" i="30"/>
  <c r="G559" i="30"/>
  <c r="G567" i="30"/>
  <c r="G575" i="30"/>
  <c r="G580" i="30"/>
  <c r="G585" i="30"/>
  <c r="G591" i="30"/>
  <c r="G595" i="30"/>
  <c r="G599" i="30"/>
  <c r="G603" i="30"/>
  <c r="G607" i="30"/>
  <c r="G611" i="30"/>
  <c r="G615" i="30"/>
  <c r="G619" i="30"/>
  <c r="G623" i="30"/>
  <c r="G627" i="30"/>
  <c r="G631" i="30"/>
  <c r="G635" i="30"/>
  <c r="G639" i="30"/>
  <c r="G643" i="30"/>
  <c r="G647" i="30"/>
  <c r="G651" i="30"/>
  <c r="G655" i="30"/>
  <c r="G659" i="30"/>
  <c r="G663" i="30"/>
  <c r="G667" i="30"/>
  <c r="G671" i="30"/>
  <c r="G675" i="30"/>
  <c r="G679" i="30"/>
  <c r="G683" i="30"/>
  <c r="G687" i="30"/>
  <c r="G691" i="30"/>
  <c r="G695" i="30"/>
  <c r="G699" i="30"/>
  <c r="G703" i="30"/>
  <c r="G707" i="30"/>
  <c r="G711" i="30"/>
  <c r="G715" i="30"/>
  <c r="G719" i="30"/>
  <c r="G723" i="30"/>
  <c r="G727" i="30"/>
  <c r="G731" i="30"/>
  <c r="G735" i="30"/>
  <c r="G739" i="30"/>
  <c r="G743" i="30"/>
  <c r="G747" i="30"/>
  <c r="G751" i="30"/>
  <c r="G755" i="30"/>
  <c r="G759" i="30"/>
  <c r="G763" i="30"/>
  <c r="G767" i="30"/>
  <c r="G771" i="30"/>
  <c r="G775" i="30"/>
  <c r="G779" i="30"/>
  <c r="G783" i="30"/>
  <c r="G787" i="30"/>
  <c r="G791" i="30"/>
  <c r="G795" i="30"/>
  <c r="G799" i="30"/>
  <c r="G803" i="30"/>
  <c r="G807" i="30"/>
  <c r="G811" i="30"/>
  <c r="G815" i="30"/>
  <c r="G819" i="30"/>
  <c r="G823" i="30"/>
  <c r="G827" i="30"/>
  <c r="G831" i="30"/>
  <c r="G835" i="30"/>
  <c r="G839" i="30"/>
  <c r="G843" i="30"/>
  <c r="G847" i="30"/>
  <c r="G851" i="30"/>
  <c r="G855" i="30"/>
  <c r="G859" i="30"/>
  <c r="G863" i="30"/>
  <c r="G867" i="30"/>
  <c r="G871" i="30"/>
  <c r="G875" i="30"/>
  <c r="G879" i="30"/>
  <c r="G883" i="30"/>
  <c r="G35" i="30"/>
  <c r="G99" i="30"/>
  <c r="G163" i="30"/>
  <c r="G227" i="30"/>
  <c r="G291" i="30"/>
  <c r="G340" i="30"/>
  <c r="G357" i="30"/>
  <c r="G373" i="30"/>
  <c r="G389" i="30"/>
  <c r="G405" i="30"/>
  <c r="G421" i="30"/>
  <c r="G437" i="30"/>
  <c r="G453" i="30"/>
  <c r="G469" i="30"/>
  <c r="G485" i="30"/>
  <c r="G501" i="30"/>
  <c r="G517" i="30"/>
  <c r="G533" i="30"/>
  <c r="G549" i="30"/>
  <c r="G561" i="30"/>
  <c r="G569" i="30"/>
  <c r="G576" i="30"/>
  <c r="G581" i="30"/>
  <c r="G587" i="30"/>
  <c r="G592" i="30"/>
  <c r="G596" i="30"/>
  <c r="G600" i="30"/>
  <c r="G604" i="30"/>
  <c r="G608" i="30"/>
  <c r="G612" i="30"/>
  <c r="G616" i="30"/>
  <c r="G620" i="30"/>
  <c r="G624" i="30"/>
  <c r="G628" i="30"/>
  <c r="G632" i="30"/>
  <c r="G636" i="30"/>
  <c r="G640" i="30"/>
  <c r="G644" i="30"/>
  <c r="G648" i="30"/>
  <c r="G652" i="30"/>
  <c r="G656" i="30"/>
  <c r="G660" i="30"/>
  <c r="G664" i="30"/>
  <c r="G668" i="30"/>
  <c r="G672" i="30"/>
  <c r="G676" i="30"/>
  <c r="G680" i="30"/>
  <c r="G684" i="30"/>
  <c r="G688" i="30"/>
  <c r="G692" i="30"/>
  <c r="G696" i="30"/>
  <c r="G700" i="30"/>
  <c r="G704" i="30"/>
  <c r="G708" i="30"/>
  <c r="G712" i="30"/>
  <c r="G716" i="30"/>
  <c r="G720" i="30"/>
  <c r="G724" i="30"/>
  <c r="G728" i="30"/>
  <c r="G732" i="30"/>
  <c r="G736" i="30"/>
  <c r="G740" i="30"/>
  <c r="G744" i="30"/>
  <c r="G748" i="30"/>
  <c r="G752" i="30"/>
  <c r="G756" i="30"/>
  <c r="G760" i="30"/>
  <c r="G764" i="30"/>
  <c r="G768" i="30"/>
  <c r="G772" i="30"/>
  <c r="G776" i="30"/>
  <c r="G780" i="30"/>
  <c r="G784" i="30"/>
  <c r="G788" i="30"/>
  <c r="G792" i="30"/>
  <c r="G796" i="30"/>
  <c r="G800" i="30"/>
  <c r="G804" i="30"/>
  <c r="G808" i="30"/>
  <c r="G812" i="30"/>
  <c r="G816" i="30"/>
  <c r="G820" i="30"/>
  <c r="G824" i="30"/>
  <c r="G828" i="30"/>
  <c r="G832" i="30"/>
  <c r="G51" i="30"/>
  <c r="G115" i="30"/>
  <c r="G179" i="30"/>
  <c r="G243" i="30"/>
  <c r="G307" i="30"/>
  <c r="G345" i="30"/>
  <c r="G361" i="30"/>
  <c r="G377" i="30"/>
  <c r="G393" i="30"/>
  <c r="G409" i="30"/>
  <c r="G425" i="30"/>
  <c r="G441" i="30"/>
  <c r="G457" i="30"/>
  <c r="G473" i="30"/>
  <c r="G489" i="30"/>
  <c r="G505" i="30"/>
  <c r="G521" i="30"/>
  <c r="G537" i="30"/>
  <c r="G553" i="30"/>
  <c r="G563" i="30"/>
  <c r="G571" i="30"/>
  <c r="G577" i="30"/>
  <c r="G583" i="30"/>
  <c r="G588" i="30"/>
  <c r="G593" i="30"/>
  <c r="G597" i="30"/>
  <c r="G601" i="30"/>
  <c r="G605" i="30"/>
  <c r="G609" i="30"/>
  <c r="G613" i="30"/>
  <c r="G617" i="30"/>
  <c r="G621" i="30"/>
  <c r="G625" i="30"/>
  <c r="G629" i="30"/>
  <c r="G633" i="30"/>
  <c r="G637" i="30"/>
  <c r="G641" i="30"/>
  <c r="G645" i="30"/>
  <c r="G649" i="30"/>
  <c r="G653" i="30"/>
  <c r="G657" i="30"/>
  <c r="G661" i="30"/>
  <c r="G665" i="30"/>
  <c r="G669" i="30"/>
  <c r="G673" i="30"/>
  <c r="G677" i="30"/>
  <c r="G681" i="30"/>
  <c r="G685" i="30"/>
  <c r="G689" i="30"/>
  <c r="G693" i="30"/>
  <c r="G697" i="30"/>
  <c r="G701" i="30"/>
  <c r="G705" i="30"/>
  <c r="G709" i="30"/>
  <c r="G713" i="30"/>
  <c r="G717" i="30"/>
  <c r="G721" i="30"/>
  <c r="G725" i="30"/>
  <c r="G729" i="30"/>
  <c r="G733" i="30"/>
  <c r="G737" i="30"/>
  <c r="G741" i="30"/>
  <c r="G745" i="30"/>
  <c r="G749" i="30"/>
  <c r="G753" i="30"/>
  <c r="G757" i="30"/>
  <c r="G761" i="30"/>
  <c r="G765" i="30"/>
  <c r="G769" i="30"/>
  <c r="G773" i="30"/>
  <c r="G777" i="30"/>
  <c r="G781" i="30"/>
  <c r="G785" i="30"/>
  <c r="G789" i="30"/>
  <c r="G793" i="30"/>
  <c r="G797" i="30"/>
  <c r="G801" i="30"/>
  <c r="G805" i="30"/>
  <c r="G809" i="30"/>
  <c r="G813" i="30"/>
  <c r="G817" i="30"/>
  <c r="G821" i="30"/>
  <c r="G825" i="30"/>
  <c r="G829" i="30"/>
  <c r="G833" i="30"/>
  <c r="G837" i="30"/>
  <c r="G841" i="30"/>
  <c r="G845" i="30"/>
  <c r="G849" i="30"/>
  <c r="G853" i="30"/>
  <c r="G857" i="30"/>
  <c r="G861" i="30"/>
  <c r="G67" i="30"/>
  <c r="G323" i="30"/>
  <c r="G397" i="30"/>
  <c r="G461" i="30"/>
  <c r="G525" i="30"/>
  <c r="G573" i="30"/>
  <c r="G594" i="30"/>
  <c r="G610" i="30"/>
  <c r="G626" i="30"/>
  <c r="G642" i="30"/>
  <c r="G658" i="30"/>
  <c r="G674" i="30"/>
  <c r="G690" i="30"/>
  <c r="G706" i="30"/>
  <c r="G722" i="30"/>
  <c r="G738" i="30"/>
  <c r="G754" i="30"/>
  <c r="G770" i="30"/>
  <c r="G786" i="30"/>
  <c r="G802" i="30"/>
  <c r="G818" i="30"/>
  <c r="G834" i="30"/>
  <c r="G842" i="30"/>
  <c r="G850" i="30"/>
  <c r="G858" i="30"/>
  <c r="G865" i="30"/>
  <c r="G870" i="30"/>
  <c r="G876" i="30"/>
  <c r="G881" i="30"/>
  <c r="G886" i="30"/>
  <c r="G890" i="30"/>
  <c r="G894" i="30"/>
  <c r="G898" i="30"/>
  <c r="G902" i="30"/>
  <c r="G906" i="30"/>
  <c r="G910" i="30"/>
  <c r="G914" i="30"/>
  <c r="G918" i="30"/>
  <c r="G922" i="30"/>
  <c r="G926" i="30"/>
  <c r="G930" i="30"/>
  <c r="G934" i="30"/>
  <c r="G938" i="30"/>
  <c r="G942" i="30"/>
  <c r="G946" i="30"/>
  <c r="G950" i="30"/>
  <c r="G954" i="30"/>
  <c r="G958" i="30"/>
  <c r="G962" i="30"/>
  <c r="G966" i="30"/>
  <c r="G970" i="30"/>
  <c r="G974" i="30"/>
  <c r="G978" i="30"/>
  <c r="G982" i="30"/>
  <c r="G986" i="30"/>
  <c r="G990" i="30"/>
  <c r="G994" i="30"/>
  <c r="G998" i="30"/>
  <c r="G1002" i="30"/>
  <c r="G1006" i="30"/>
  <c r="G1010" i="30"/>
  <c r="G1014" i="30"/>
  <c r="G1018" i="30"/>
  <c r="G1022" i="30"/>
  <c r="G1026" i="30"/>
  <c r="G1030" i="30"/>
  <c r="G1034" i="30"/>
  <c r="G1038" i="30"/>
  <c r="G1042" i="30"/>
  <c r="G1046" i="30"/>
  <c r="G1050" i="30"/>
  <c r="G1054" i="30"/>
  <c r="G1058" i="30"/>
  <c r="G1062" i="30"/>
  <c r="G1066" i="30"/>
  <c r="G1070" i="30"/>
  <c r="G1074" i="30"/>
  <c r="G1078" i="30"/>
  <c r="G1082" i="30"/>
  <c r="G1086" i="30"/>
  <c r="G1090" i="30"/>
  <c r="G1094" i="30"/>
  <c r="G1098" i="30"/>
  <c r="G1102" i="30"/>
  <c r="G1106" i="30"/>
  <c r="G1110" i="30"/>
  <c r="G1114" i="30"/>
  <c r="G1118" i="30"/>
  <c r="G1122" i="30"/>
  <c r="G1126" i="30"/>
  <c r="G1130" i="30"/>
  <c r="G1134" i="30"/>
  <c r="G1138" i="30"/>
  <c r="G1142" i="30"/>
  <c r="G1146" i="30"/>
  <c r="G1150" i="30"/>
  <c r="G1154" i="30"/>
  <c r="G1158" i="30"/>
  <c r="G1162" i="30"/>
  <c r="G1166" i="30"/>
  <c r="G1170" i="30"/>
  <c r="G1174" i="30"/>
  <c r="G1178" i="30"/>
  <c r="G1182" i="30"/>
  <c r="G1186" i="30"/>
  <c r="G1190" i="30"/>
  <c r="G1194" i="30"/>
  <c r="G1198" i="30"/>
  <c r="G1202" i="30"/>
  <c r="G1206" i="30"/>
  <c r="G1210" i="30"/>
  <c r="G1214" i="30"/>
  <c r="G1218" i="30"/>
  <c r="G1222" i="30"/>
  <c r="G1226" i="30"/>
  <c r="G1230" i="30"/>
  <c r="G1234" i="30"/>
  <c r="G1238" i="30"/>
  <c r="G1242" i="30"/>
  <c r="G1246" i="30"/>
  <c r="G1250" i="30"/>
  <c r="G1254" i="30"/>
  <c r="G1258" i="30"/>
  <c r="G1262" i="30"/>
  <c r="G1266" i="30"/>
  <c r="G1270" i="30"/>
  <c r="G1274" i="30"/>
  <c r="G1278" i="30"/>
  <c r="G1282" i="30"/>
  <c r="G1286" i="30"/>
  <c r="G1290" i="30"/>
  <c r="G1294" i="30"/>
  <c r="G1298" i="30"/>
  <c r="G1302" i="30"/>
  <c r="G1306" i="30"/>
  <c r="G1310" i="30"/>
  <c r="G1314" i="30"/>
  <c r="G1318" i="30"/>
  <c r="G1322" i="30"/>
  <c r="G1326" i="30"/>
  <c r="G1330" i="30"/>
  <c r="G1334" i="30"/>
  <c r="G1338" i="30"/>
  <c r="G1342" i="30"/>
  <c r="G1346" i="30"/>
  <c r="G1350" i="30"/>
  <c r="G1354" i="30"/>
  <c r="G1358" i="30"/>
  <c r="G1362" i="30"/>
  <c r="G1366" i="30"/>
  <c r="G1370" i="30"/>
  <c r="G1374" i="30"/>
  <c r="G1378" i="30"/>
  <c r="G1382" i="30"/>
  <c r="G1386" i="30"/>
  <c r="G1390" i="30"/>
  <c r="G1394" i="30"/>
  <c r="G1398" i="30"/>
  <c r="G1402" i="30"/>
  <c r="G1406" i="30"/>
  <c r="G1410" i="30"/>
  <c r="G1414" i="30"/>
  <c r="G1418" i="30"/>
  <c r="G1422" i="30"/>
  <c r="G1426" i="30"/>
  <c r="G1430" i="30"/>
  <c r="G1434" i="30"/>
  <c r="G1438" i="30"/>
  <c r="G1442" i="30"/>
  <c r="G1446" i="30"/>
  <c r="G131" i="30"/>
  <c r="G349" i="30"/>
  <c r="G413" i="30"/>
  <c r="G477" i="30"/>
  <c r="G541" i="30"/>
  <c r="G579" i="30"/>
  <c r="G598" i="30"/>
  <c r="G614" i="30"/>
  <c r="G630" i="30"/>
  <c r="G646" i="30"/>
  <c r="G662" i="30"/>
  <c r="G678" i="30"/>
  <c r="G694" i="30"/>
  <c r="G710" i="30"/>
  <c r="G726" i="30"/>
  <c r="G742" i="30"/>
  <c r="G758" i="30"/>
  <c r="G774" i="30"/>
  <c r="G790" i="30"/>
  <c r="G806" i="30"/>
  <c r="G822" i="30"/>
  <c r="G836" i="30"/>
  <c r="G844" i="30"/>
  <c r="G852" i="30"/>
  <c r="G860" i="30"/>
  <c r="G866" i="30"/>
  <c r="G872" i="30"/>
  <c r="G877" i="30"/>
  <c r="G882" i="30"/>
  <c r="G887" i="30"/>
  <c r="G891" i="30"/>
  <c r="G895" i="30"/>
  <c r="G899" i="30"/>
  <c r="G903" i="30"/>
  <c r="G907" i="30"/>
  <c r="G911" i="30"/>
  <c r="G915" i="30"/>
  <c r="G919" i="30"/>
  <c r="G923" i="30"/>
  <c r="G927" i="30"/>
  <c r="G931" i="30"/>
  <c r="G935" i="30"/>
  <c r="G939" i="30"/>
  <c r="G943" i="30"/>
  <c r="G947" i="30"/>
  <c r="G951" i="30"/>
  <c r="G955" i="30"/>
  <c r="G959" i="30"/>
  <c r="G963" i="30"/>
  <c r="G967" i="30"/>
  <c r="G971" i="30"/>
  <c r="G975" i="30"/>
  <c r="G979" i="30"/>
  <c r="G983" i="30"/>
  <c r="G987" i="30"/>
  <c r="G991" i="30"/>
  <c r="G995" i="30"/>
  <c r="G999" i="30"/>
  <c r="G1003" i="30"/>
  <c r="G1007" i="30"/>
  <c r="G1011" i="30"/>
  <c r="G1015" i="30"/>
  <c r="G1019" i="30"/>
  <c r="G1023" i="30"/>
  <c r="G1027" i="30"/>
  <c r="G1031" i="30"/>
  <c r="G1035" i="30"/>
  <c r="G1039" i="30"/>
  <c r="G1043" i="30"/>
  <c r="G1047" i="30"/>
  <c r="G1051" i="30"/>
  <c r="G1055" i="30"/>
  <c r="G1059" i="30"/>
  <c r="G1063" i="30"/>
  <c r="G1067" i="30"/>
  <c r="G1071" i="30"/>
  <c r="G1075" i="30"/>
  <c r="G1079" i="30"/>
  <c r="G1083" i="30"/>
  <c r="G1087" i="30"/>
  <c r="G1091" i="30"/>
  <c r="G1095" i="30"/>
  <c r="G1099" i="30"/>
  <c r="G1103" i="30"/>
  <c r="G1107" i="30"/>
  <c r="G1111" i="30"/>
  <c r="G1115" i="30"/>
  <c r="G1119" i="30"/>
  <c r="G1123" i="30"/>
  <c r="G1127" i="30"/>
  <c r="G1131" i="30"/>
  <c r="G1135" i="30"/>
  <c r="G1139" i="30"/>
  <c r="G1143" i="30"/>
  <c r="G1147" i="30"/>
  <c r="G1151" i="30"/>
  <c r="G1155" i="30"/>
  <c r="G1159" i="30"/>
  <c r="G1163" i="30"/>
  <c r="G1167" i="30"/>
  <c r="G1171" i="30"/>
  <c r="G1175" i="30"/>
  <c r="G1179" i="30"/>
  <c r="G1183" i="30"/>
  <c r="G1187" i="30"/>
  <c r="G1191" i="30"/>
  <c r="G1195" i="30"/>
  <c r="G1199" i="30"/>
  <c r="G1203" i="30"/>
  <c r="G1207" i="30"/>
  <c r="G1211" i="30"/>
  <c r="G1215" i="30"/>
  <c r="G1219" i="30"/>
  <c r="G1223" i="30"/>
  <c r="G1227" i="30"/>
  <c r="G1231" i="30"/>
  <c r="G1235" i="30"/>
  <c r="G1239" i="30"/>
  <c r="G1243" i="30"/>
  <c r="G1247" i="30"/>
  <c r="G1251" i="30"/>
  <c r="G1255" i="30"/>
  <c r="G1259" i="30"/>
  <c r="G1263" i="30"/>
  <c r="G1267" i="30"/>
  <c r="G1271" i="30"/>
  <c r="G1275" i="30"/>
  <c r="G1279" i="30"/>
  <c r="G1283" i="30"/>
  <c r="G1287" i="30"/>
  <c r="G1291" i="30"/>
  <c r="G1295" i="30"/>
  <c r="G1299" i="30"/>
  <c r="G1303" i="30"/>
  <c r="G1307" i="30"/>
  <c r="G1311" i="30"/>
  <c r="G1315" i="30"/>
  <c r="G1319" i="30"/>
  <c r="G1323" i="30"/>
  <c r="G1327" i="30"/>
  <c r="G1331" i="30"/>
  <c r="G1335" i="30"/>
  <c r="G1339" i="30"/>
  <c r="G1343" i="30"/>
  <c r="G1347" i="30"/>
  <c r="G1351" i="30"/>
  <c r="G1355" i="30"/>
  <c r="G1359" i="30"/>
  <c r="G1363" i="30"/>
  <c r="G1367" i="30"/>
  <c r="G1371" i="30"/>
  <c r="G1375" i="30"/>
  <c r="G1379" i="30"/>
  <c r="G1383" i="30"/>
  <c r="G1387" i="30"/>
  <c r="G1391" i="30"/>
  <c r="G1395" i="30"/>
  <c r="G1399" i="30"/>
  <c r="G1403" i="30"/>
  <c r="G195" i="30"/>
  <c r="G365" i="30"/>
  <c r="G429" i="30"/>
  <c r="G493" i="30"/>
  <c r="G557" i="30"/>
  <c r="G584" i="30"/>
  <c r="G602" i="30"/>
  <c r="G618" i="30"/>
  <c r="G634" i="30"/>
  <c r="G650" i="30"/>
  <c r="G666" i="30"/>
  <c r="G682" i="30"/>
  <c r="G698" i="30"/>
  <c r="G714" i="30"/>
  <c r="G730" i="30"/>
  <c r="G746" i="30"/>
  <c r="G762" i="30"/>
  <c r="G778" i="30"/>
  <c r="G794" i="30"/>
  <c r="G810" i="30"/>
  <c r="G826" i="30"/>
  <c r="G838" i="30"/>
  <c r="G846" i="30"/>
  <c r="G854" i="30"/>
  <c r="G862" i="30"/>
  <c r="G868" i="30"/>
  <c r="G873" i="30"/>
  <c r="G878" i="30"/>
  <c r="G884" i="30"/>
  <c r="G888" i="30"/>
  <c r="G892" i="30"/>
  <c r="G896" i="30"/>
  <c r="G900" i="30"/>
  <c r="G904" i="30"/>
  <c r="G908" i="30"/>
  <c r="G912" i="30"/>
  <c r="G916" i="30"/>
  <c r="G920" i="30"/>
  <c r="G924" i="30"/>
  <c r="G928" i="30"/>
  <c r="G932" i="30"/>
  <c r="G936" i="30"/>
  <c r="G940" i="30"/>
  <c r="G944" i="30"/>
  <c r="G948" i="30"/>
  <c r="G952" i="30"/>
  <c r="G956" i="30"/>
  <c r="G960" i="30"/>
  <c r="G964" i="30"/>
  <c r="G968" i="30"/>
  <c r="G972" i="30"/>
  <c r="G976" i="30"/>
  <c r="G980" i="30"/>
  <c r="G984" i="30"/>
  <c r="G988" i="30"/>
  <c r="G992" i="30"/>
  <c r="G996" i="30"/>
  <c r="G1000" i="30"/>
  <c r="G1004" i="30"/>
  <c r="G1008" i="30"/>
  <c r="G1012" i="30"/>
  <c r="G1016" i="30"/>
  <c r="G1020" i="30"/>
  <c r="G1024" i="30"/>
  <c r="G1028" i="30"/>
  <c r="G1032" i="30"/>
  <c r="G1036" i="30"/>
  <c r="G1040" i="30"/>
  <c r="G1044" i="30"/>
  <c r="G1048" i="30"/>
  <c r="G1052" i="30"/>
  <c r="G1056" i="30"/>
  <c r="G1060" i="30"/>
  <c r="G1064" i="30"/>
  <c r="G1068" i="30"/>
  <c r="G1072" i="30"/>
  <c r="G1076" i="30"/>
  <c r="G1080" i="30"/>
  <c r="G1084" i="30"/>
  <c r="G1088" i="30"/>
  <c r="G1092" i="30"/>
  <c r="G1096" i="30"/>
  <c r="G1100" i="30"/>
  <c r="G1104" i="30"/>
  <c r="G1108" i="30"/>
  <c r="G1112" i="30"/>
  <c r="G1116" i="30"/>
  <c r="G1120" i="30"/>
  <c r="G1124" i="30"/>
  <c r="G1128" i="30"/>
  <c r="G1132" i="30"/>
  <c r="G1136" i="30"/>
  <c r="G1140" i="30"/>
  <c r="G1144" i="30"/>
  <c r="G1148" i="30"/>
  <c r="G1152" i="30"/>
  <c r="G1156" i="30"/>
  <c r="G1160" i="30"/>
  <c r="G1164" i="30"/>
  <c r="G1168" i="30"/>
  <c r="G1172" i="30"/>
  <c r="G1176" i="30"/>
  <c r="G1180" i="30"/>
  <c r="G1184" i="30"/>
  <c r="G1188" i="30"/>
  <c r="G1192" i="30"/>
  <c r="G1196" i="30"/>
  <c r="G1200" i="30"/>
  <c r="G1204" i="30"/>
  <c r="G1208" i="30"/>
  <c r="G1212" i="30"/>
  <c r="G1216" i="30"/>
  <c r="G1220" i="30"/>
  <c r="G1224" i="30"/>
  <c r="G1228" i="30"/>
  <c r="G1232" i="30"/>
  <c r="G1236" i="30"/>
  <c r="G1240" i="30"/>
  <c r="G1244" i="30"/>
  <c r="G1248" i="30"/>
  <c r="G1252" i="30"/>
  <c r="G1256" i="30"/>
  <c r="G1260" i="30"/>
  <c r="G1264" i="30"/>
  <c r="G1268" i="30"/>
  <c r="G1272" i="30"/>
  <c r="G1276" i="30"/>
  <c r="G1280" i="30"/>
  <c r="G1284" i="30"/>
  <c r="G1288" i="30"/>
  <c r="G1292" i="30"/>
  <c r="G1296" i="30"/>
  <c r="G1300" i="30"/>
  <c r="G1304" i="30"/>
  <c r="G1308" i="30"/>
  <c r="G1312" i="30"/>
  <c r="G1316" i="30"/>
  <c r="G1320" i="30"/>
  <c r="G1324" i="30"/>
  <c r="G1328" i="30"/>
  <c r="G1332" i="30"/>
  <c r="G1336" i="30"/>
  <c r="G1340" i="30"/>
  <c r="G1344" i="30"/>
  <c r="G1348" i="30"/>
  <c r="G1352" i="30"/>
  <c r="G1356" i="30"/>
  <c r="G1360" i="30"/>
  <c r="G1364" i="30"/>
  <c r="G1368" i="30"/>
  <c r="G1372" i="30"/>
  <c r="G1376" i="30"/>
  <c r="G1380" i="30"/>
  <c r="G1384" i="30"/>
  <c r="G1388" i="30"/>
  <c r="G1392" i="30"/>
  <c r="G1396" i="30"/>
  <c r="G1400" i="30"/>
  <c r="G1404" i="30"/>
  <c r="G1408" i="30"/>
  <c r="G1412" i="30"/>
  <c r="G1416" i="30"/>
  <c r="G1420" i="30"/>
  <c r="G1424" i="30"/>
  <c r="G1428" i="30"/>
  <c r="G259" i="30"/>
  <c r="G565" i="30"/>
  <c r="G638" i="30"/>
  <c r="G702" i="30"/>
  <c r="G766" i="30"/>
  <c r="G830" i="30"/>
  <c r="G864" i="30"/>
  <c r="G885" i="30"/>
  <c r="G901" i="30"/>
  <c r="G917" i="30"/>
  <c r="G933" i="30"/>
  <c r="G949" i="30"/>
  <c r="G965" i="30"/>
  <c r="G981" i="30"/>
  <c r="G997" i="30"/>
  <c r="G1013" i="30"/>
  <c r="G1029" i="30"/>
  <c r="G1045" i="30"/>
  <c r="G1061" i="30"/>
  <c r="G1077" i="30"/>
  <c r="G1093" i="30"/>
  <c r="G1109" i="30"/>
  <c r="G1125" i="30"/>
  <c r="G1141" i="30"/>
  <c r="G1157" i="30"/>
  <c r="G1173" i="30"/>
  <c r="G1189" i="30"/>
  <c r="G1205" i="30"/>
  <c r="G1221" i="30"/>
  <c r="G1237" i="30"/>
  <c r="G1253" i="30"/>
  <c r="G1269" i="30"/>
  <c r="G1285" i="30"/>
  <c r="G1301" i="30"/>
  <c r="G1317" i="30"/>
  <c r="G1333" i="30"/>
  <c r="G1349" i="30"/>
  <c r="G1365" i="30"/>
  <c r="G1381" i="30"/>
  <c r="G1397" i="30"/>
  <c r="G1409" i="30"/>
  <c r="G1417" i="30"/>
  <c r="G1425" i="30"/>
  <c r="G1432" i="30"/>
  <c r="G1437" i="30"/>
  <c r="G1443" i="30"/>
  <c r="G1448" i="30"/>
  <c r="G1452" i="30"/>
  <c r="G1456" i="30"/>
  <c r="G1460" i="30"/>
  <c r="G1464" i="30"/>
  <c r="G1468" i="30"/>
  <c r="G1472" i="30"/>
  <c r="G1476" i="30"/>
  <c r="G1480" i="30"/>
  <c r="G1484" i="30"/>
  <c r="G1488" i="30"/>
  <c r="G1492" i="30"/>
  <c r="G1496" i="30"/>
  <c r="G1500" i="30"/>
  <c r="G1504" i="30"/>
  <c r="G1508" i="30"/>
  <c r="G1512" i="30"/>
  <c r="G1516" i="30"/>
  <c r="G1520" i="30"/>
  <c r="G1524" i="30"/>
  <c r="G1528" i="30"/>
  <c r="G1532" i="30"/>
  <c r="G1536" i="30"/>
  <c r="G1540" i="30"/>
  <c r="G1544" i="30"/>
  <c r="G1548" i="30"/>
  <c r="G1552" i="30"/>
  <c r="G1556" i="30"/>
  <c r="G1560" i="30"/>
  <c r="G1564" i="30"/>
  <c r="G1568" i="30"/>
  <c r="G1572" i="30"/>
  <c r="G1576" i="30"/>
  <c r="G1580" i="30"/>
  <c r="G1584" i="30"/>
  <c r="G1588" i="30"/>
  <c r="G1592" i="30"/>
  <c r="G1596" i="30"/>
  <c r="G1600" i="30"/>
  <c r="G1604" i="30"/>
  <c r="G1608" i="30"/>
  <c r="G1612" i="30"/>
  <c r="G1616" i="30"/>
  <c r="G1620" i="30"/>
  <c r="G1624" i="30"/>
  <c r="G1628" i="30"/>
  <c r="G1632" i="30"/>
  <c r="G1636" i="30"/>
  <c r="G1640" i="30"/>
  <c r="G1644" i="30"/>
  <c r="G1648" i="30"/>
  <c r="G1652" i="30"/>
  <c r="G1656" i="30"/>
  <c r="G1660" i="30"/>
  <c r="G1664" i="30"/>
  <c r="G1668" i="30"/>
  <c r="G1672" i="30"/>
  <c r="G1676" i="30"/>
  <c r="G1680" i="30"/>
  <c r="G1684" i="30"/>
  <c r="G1688" i="30"/>
  <c r="G1692" i="30"/>
  <c r="G1696" i="30"/>
  <c r="G1700" i="30"/>
  <c r="G1704" i="30"/>
  <c r="G1708" i="30"/>
  <c r="G1712" i="30"/>
  <c r="G1716" i="30"/>
  <c r="G1720" i="30"/>
  <c r="G1724" i="30"/>
  <c r="G1728" i="30"/>
  <c r="G1732" i="30"/>
  <c r="G1736" i="30"/>
  <c r="G1740" i="30"/>
  <c r="G1744" i="30"/>
  <c r="G1748" i="30"/>
  <c r="G1752" i="30"/>
  <c r="G1756" i="30"/>
  <c r="G1760" i="30"/>
  <c r="G1764" i="30"/>
  <c r="G1768" i="30"/>
  <c r="G1772" i="30"/>
  <c r="G1776" i="30"/>
  <c r="G1780" i="30"/>
  <c r="G1784" i="30"/>
  <c r="G1788" i="30"/>
  <c r="G1792" i="30"/>
  <c r="G1796" i="30"/>
  <c r="G1800" i="30"/>
  <c r="G1804" i="30"/>
  <c r="G1808" i="30"/>
  <c r="G1812" i="30"/>
  <c r="G1816" i="30"/>
  <c r="G1820" i="30"/>
  <c r="G1824" i="30"/>
  <c r="G1828" i="30"/>
  <c r="G1832" i="30"/>
  <c r="G1836" i="30"/>
  <c r="G1840" i="30"/>
  <c r="G1844" i="30"/>
  <c r="G1848" i="30"/>
  <c r="G1852" i="30"/>
  <c r="G1856" i="30"/>
  <c r="G1860" i="30"/>
  <c r="G1864" i="30"/>
  <c r="G1868" i="30"/>
  <c r="G1872" i="30"/>
  <c r="G1876" i="30"/>
  <c r="G1880" i="30"/>
  <c r="G1884" i="30"/>
  <c r="G1888" i="30"/>
  <c r="G1892" i="30"/>
  <c r="G1896" i="30"/>
  <c r="G1900" i="30"/>
  <c r="G1904" i="30"/>
  <c r="G1908" i="30"/>
  <c r="G1912" i="30"/>
  <c r="G1916" i="30"/>
  <c r="G1920" i="30"/>
  <c r="G1924" i="30"/>
  <c r="G1928" i="30"/>
  <c r="G1932" i="30"/>
  <c r="G1936" i="30"/>
  <c r="G1940" i="30"/>
  <c r="G1944" i="30"/>
  <c r="G1948" i="30"/>
  <c r="G381" i="30"/>
  <c r="G589" i="30"/>
  <c r="G654" i="30"/>
  <c r="G718" i="30"/>
  <c r="G782" i="30"/>
  <c r="G840" i="30"/>
  <c r="G869" i="30"/>
  <c r="G889" i="30"/>
  <c r="G905" i="30"/>
  <c r="G921" i="30"/>
  <c r="G937" i="30"/>
  <c r="G953" i="30"/>
  <c r="G969" i="30"/>
  <c r="G985" i="30"/>
  <c r="G1001" i="30"/>
  <c r="G1017" i="30"/>
  <c r="G1033" i="30"/>
  <c r="G1049" i="30"/>
  <c r="G1065" i="30"/>
  <c r="G1081" i="30"/>
  <c r="G1097" i="30"/>
  <c r="G1113" i="30"/>
  <c r="G1129" i="30"/>
  <c r="G1145" i="30"/>
  <c r="G1161" i="30"/>
  <c r="G1177" i="30"/>
  <c r="G1193" i="30"/>
  <c r="G1209" i="30"/>
  <c r="G1225" i="30"/>
  <c r="G1241" i="30"/>
  <c r="G1257" i="30"/>
  <c r="G1273" i="30"/>
  <c r="G1289" i="30"/>
  <c r="G1305" i="30"/>
  <c r="G1321" i="30"/>
  <c r="G1337" i="30"/>
  <c r="G1353" i="30"/>
  <c r="G1369" i="30"/>
  <c r="G1385" i="30"/>
  <c r="G1401" i="30"/>
  <c r="G1411" i="30"/>
  <c r="G1419" i="30"/>
  <c r="G1427" i="30"/>
  <c r="G1433" i="30"/>
  <c r="G1439" i="30"/>
  <c r="G1444" i="30"/>
  <c r="G1449" i="30"/>
  <c r="G1453" i="30"/>
  <c r="G1457" i="30"/>
  <c r="G1461" i="30"/>
  <c r="G1465" i="30"/>
  <c r="G1469" i="30"/>
  <c r="G1473" i="30"/>
  <c r="G1477" i="30"/>
  <c r="G1481" i="30"/>
  <c r="G1485" i="30"/>
  <c r="G1489" i="30"/>
  <c r="G1493" i="30"/>
  <c r="G1497" i="30"/>
  <c r="G1501" i="30"/>
  <c r="G1505" i="30"/>
  <c r="G1509" i="30"/>
  <c r="G1513" i="30"/>
  <c r="G1517" i="30"/>
  <c r="G1521" i="30"/>
  <c r="G1525" i="30"/>
  <c r="G1529" i="30"/>
  <c r="G1533" i="30"/>
  <c r="G1537" i="30"/>
  <c r="G1541" i="30"/>
  <c r="G1545" i="30"/>
  <c r="G1549" i="30"/>
  <c r="G1553" i="30"/>
  <c r="G1557" i="30"/>
  <c r="G1561" i="30"/>
  <c r="G1565" i="30"/>
  <c r="G1569" i="30"/>
  <c r="G1573" i="30"/>
  <c r="G1577" i="30"/>
  <c r="G1581" i="30"/>
  <c r="G1585" i="30"/>
  <c r="G1589" i="30"/>
  <c r="G1593" i="30"/>
  <c r="G1597" i="30"/>
  <c r="G1601" i="30"/>
  <c r="G1605" i="30"/>
  <c r="G1609" i="30"/>
  <c r="G1613" i="30"/>
  <c r="G1617" i="30"/>
  <c r="G1621" i="30"/>
  <c r="G1625" i="30"/>
  <c r="G1629" i="30"/>
  <c r="G1633" i="30"/>
  <c r="G1637" i="30"/>
  <c r="G1641" i="30"/>
  <c r="G1645" i="30"/>
  <c r="G1649" i="30"/>
  <c r="G1653" i="30"/>
  <c r="G1657" i="30"/>
  <c r="G1661" i="30"/>
  <c r="G1665" i="30"/>
  <c r="G1669" i="30"/>
  <c r="G1673" i="30"/>
  <c r="G1677" i="30"/>
  <c r="G1681" i="30"/>
  <c r="G1685" i="30"/>
  <c r="G1689" i="30"/>
  <c r="G1693" i="30"/>
  <c r="G1697" i="30"/>
  <c r="G1701" i="30"/>
  <c r="G1705" i="30"/>
  <c r="G1709" i="30"/>
  <c r="G1713" i="30"/>
  <c r="G1717" i="30"/>
  <c r="G1721" i="30"/>
  <c r="G1725" i="30"/>
  <c r="G1729" i="30"/>
  <c r="G1733" i="30"/>
  <c r="G1737" i="30"/>
  <c r="G1741" i="30"/>
  <c r="G1745" i="30"/>
  <c r="G1749" i="30"/>
  <c r="G1753" i="30"/>
  <c r="G1757" i="30"/>
  <c r="G1761" i="30"/>
  <c r="G1765" i="30"/>
  <c r="G1769" i="30"/>
  <c r="G1773" i="30"/>
  <c r="G1777" i="30"/>
  <c r="G1781" i="30"/>
  <c r="G1785" i="30"/>
  <c r="G1789" i="30"/>
  <c r="G1793" i="30"/>
  <c r="G1797" i="30"/>
  <c r="G1801" i="30"/>
  <c r="G1805" i="30"/>
  <c r="G1809" i="30"/>
  <c r="G1813" i="30"/>
  <c r="G1817" i="30"/>
  <c r="G1821" i="30"/>
  <c r="G1825" i="30"/>
  <c r="G1829" i="30"/>
  <c r="G1833" i="30"/>
  <c r="G1837" i="30"/>
  <c r="G1841" i="30"/>
  <c r="G1845" i="30"/>
  <c r="G1849" i="30"/>
  <c r="G1853" i="30"/>
  <c r="G1857" i="30"/>
  <c r="G1861" i="30"/>
  <c r="G1865" i="30"/>
  <c r="G1869" i="30"/>
  <c r="G1873" i="30"/>
  <c r="G1877" i="30"/>
  <c r="G1881" i="30"/>
  <c r="G1885" i="30"/>
  <c r="G445" i="30"/>
  <c r="G606" i="30"/>
  <c r="G670" i="30"/>
  <c r="G734" i="30"/>
  <c r="G798" i="30"/>
  <c r="G848" i="30"/>
  <c r="G874" i="30"/>
  <c r="G893" i="30"/>
  <c r="G909" i="30"/>
  <c r="G925" i="30"/>
  <c r="G941" i="30"/>
  <c r="G957" i="30"/>
  <c r="G973" i="30"/>
  <c r="G989" i="30"/>
  <c r="G1005" i="30"/>
  <c r="G1021" i="30"/>
  <c r="G1037" i="30"/>
  <c r="G1053" i="30"/>
  <c r="G1069" i="30"/>
  <c r="G1085" i="30"/>
  <c r="G1101" i="30"/>
  <c r="G1117" i="30"/>
  <c r="G1133" i="30"/>
  <c r="G1149" i="30"/>
  <c r="G1165" i="30"/>
  <c r="G1181" i="30"/>
  <c r="G1197" i="30"/>
  <c r="G1213" i="30"/>
  <c r="G1229" i="30"/>
  <c r="G1245" i="30"/>
  <c r="G1261" i="30"/>
  <c r="G1277" i="30"/>
  <c r="G1293" i="30"/>
  <c r="G1309" i="30"/>
  <c r="G1325" i="30"/>
  <c r="G1341" i="30"/>
  <c r="G1357" i="30"/>
  <c r="G1373" i="30"/>
  <c r="G1389" i="30"/>
  <c r="G1405" i="30"/>
  <c r="G1413" i="30"/>
  <c r="G1421" i="30"/>
  <c r="G1429" i="30"/>
  <c r="G1435" i="30"/>
  <c r="G1440" i="30"/>
  <c r="G1445" i="30"/>
  <c r="G1450" i="30"/>
  <c r="G1454" i="30"/>
  <c r="G1458" i="30"/>
  <c r="G1462" i="30"/>
  <c r="G1466" i="30"/>
  <c r="G1470" i="30"/>
  <c r="G1474" i="30"/>
  <c r="G1478" i="30"/>
  <c r="G1482" i="30"/>
  <c r="G1486" i="30"/>
  <c r="G1490" i="30"/>
  <c r="G1494" i="30"/>
  <c r="G1498" i="30"/>
  <c r="G1502" i="30"/>
  <c r="G1506" i="30"/>
  <c r="G1510" i="30"/>
  <c r="G1514" i="30"/>
  <c r="G1518" i="30"/>
  <c r="G1522" i="30"/>
  <c r="G1526" i="30"/>
  <c r="G1530" i="30"/>
  <c r="G1534" i="30"/>
  <c r="G1538" i="30"/>
  <c r="G1542" i="30"/>
  <c r="G1546" i="30"/>
  <c r="G1550" i="30"/>
  <c r="G1554" i="30"/>
  <c r="G1558" i="30"/>
  <c r="G1562" i="30"/>
  <c r="G1566" i="30"/>
  <c r="G1570" i="30"/>
  <c r="G1574" i="30"/>
  <c r="G1578" i="30"/>
  <c r="G1582" i="30"/>
  <c r="G1586" i="30"/>
  <c r="G1590" i="30"/>
  <c r="G1594" i="30"/>
  <c r="G1598" i="30"/>
  <c r="G1602" i="30"/>
  <c r="G1606" i="30"/>
  <c r="G1610" i="30"/>
  <c r="G1614" i="30"/>
  <c r="G1618" i="30"/>
  <c r="G1622" i="30"/>
  <c r="G1626" i="30"/>
  <c r="G1630" i="30"/>
  <c r="G1634" i="30"/>
  <c r="G1638" i="30"/>
  <c r="G1642" i="30"/>
  <c r="G1646" i="30"/>
  <c r="G1650" i="30"/>
  <c r="G1654" i="30"/>
  <c r="G1658" i="30"/>
  <c r="G1662" i="30"/>
  <c r="G1666" i="30"/>
  <c r="G1670" i="30"/>
  <c r="G1674" i="30"/>
  <c r="G1678" i="30"/>
  <c r="G1682" i="30"/>
  <c r="G1686" i="30"/>
  <c r="G1690" i="30"/>
  <c r="G1694" i="30"/>
  <c r="G1698" i="30"/>
  <c r="G1702" i="30"/>
  <c r="G1706" i="30"/>
  <c r="G1710" i="30"/>
  <c r="G1714" i="30"/>
  <c r="G1718" i="30"/>
  <c r="G1722" i="30"/>
  <c r="G1726" i="30"/>
  <c r="G1730" i="30"/>
  <c r="G1734" i="30"/>
  <c r="G1738" i="30"/>
  <c r="G1742" i="30"/>
  <c r="G1746" i="30"/>
  <c r="G1750" i="30"/>
  <c r="G1754" i="30"/>
  <c r="G1758" i="30"/>
  <c r="G1762" i="30"/>
  <c r="G1766" i="30"/>
  <c r="G1770" i="30"/>
  <c r="G1774" i="30"/>
  <c r="G1778" i="30"/>
  <c r="G1782" i="30"/>
  <c r="G1786" i="30"/>
  <c r="G1790" i="30"/>
  <c r="G1794" i="30"/>
  <c r="G1798" i="30"/>
  <c r="G1802" i="30"/>
  <c r="G1806" i="30"/>
  <c r="G1810" i="30"/>
  <c r="G1814" i="30"/>
  <c r="G1818" i="30"/>
  <c r="G1822" i="30"/>
  <c r="G1826" i="30"/>
  <c r="G1830" i="30"/>
  <c r="G1834" i="30"/>
  <c r="G1838" i="30"/>
  <c r="G1842" i="30"/>
  <c r="G1846" i="30"/>
  <c r="G1850" i="30"/>
  <c r="G1854" i="30"/>
  <c r="G1858" i="30"/>
  <c r="G1862" i="30"/>
  <c r="G1866" i="30"/>
  <c r="G1870" i="30"/>
  <c r="G1874" i="30"/>
  <c r="G1878" i="30"/>
  <c r="G1882" i="30"/>
  <c r="G1886" i="30"/>
  <c r="G1890" i="30"/>
  <c r="G1894" i="30"/>
  <c r="G1898" i="30"/>
  <c r="G1902" i="30"/>
  <c r="G1906" i="30"/>
  <c r="G1910" i="30"/>
  <c r="G1914" i="30"/>
  <c r="G1918" i="30"/>
  <c r="G1922" i="30"/>
  <c r="G1926" i="30"/>
  <c r="G1930" i="30"/>
  <c r="G1934" i="30"/>
  <c r="G1938" i="30"/>
  <c r="G1942" i="30"/>
  <c r="G509" i="30"/>
  <c r="G814" i="30"/>
  <c r="G913" i="30"/>
  <c r="G977" i="30"/>
  <c r="G1041" i="30"/>
  <c r="G1105" i="30"/>
  <c r="G1169" i="30"/>
  <c r="G1233" i="30"/>
  <c r="G1297" i="30"/>
  <c r="G1361" i="30"/>
  <c r="G1415" i="30"/>
  <c r="G1441" i="30"/>
  <c r="G1459" i="30"/>
  <c r="G1475" i="30"/>
  <c r="G1491" i="30"/>
  <c r="G1507" i="30"/>
  <c r="G1523" i="30"/>
  <c r="G1539" i="30"/>
  <c r="G1555" i="30"/>
  <c r="G1571" i="30"/>
  <c r="G1587" i="30"/>
  <c r="G1603" i="30"/>
  <c r="G1619" i="30"/>
  <c r="G1635" i="30"/>
  <c r="G1651" i="30"/>
  <c r="G1667" i="30"/>
  <c r="G1683" i="30"/>
  <c r="G1699" i="30"/>
  <c r="G1715" i="30"/>
  <c r="G1731" i="30"/>
  <c r="G1747" i="30"/>
  <c r="G1763" i="30"/>
  <c r="G1779" i="30"/>
  <c r="G1795" i="30"/>
  <c r="G1811" i="30"/>
  <c r="G1827" i="30"/>
  <c r="G1843" i="30"/>
  <c r="G1859" i="30"/>
  <c r="G1875" i="30"/>
  <c r="G1889" i="30"/>
  <c r="G1897" i="30"/>
  <c r="G1905" i="30"/>
  <c r="G1913" i="30"/>
  <c r="G1921" i="30"/>
  <c r="G1929" i="30"/>
  <c r="G1937" i="30"/>
  <c r="G1945" i="30"/>
  <c r="G1950" i="30"/>
  <c r="G1954" i="30"/>
  <c r="G1958" i="30"/>
  <c r="G1962" i="30"/>
  <c r="G1966" i="30"/>
  <c r="G1970" i="30"/>
  <c r="G1974" i="30"/>
  <c r="G1978" i="30"/>
  <c r="G1982" i="30"/>
  <c r="G1986" i="30"/>
  <c r="G1990" i="30"/>
  <c r="G1994" i="30"/>
  <c r="G1998" i="30"/>
  <c r="G2002" i="30"/>
  <c r="G2006" i="30"/>
  <c r="G2010" i="30"/>
  <c r="G2014" i="30"/>
  <c r="G2018" i="30"/>
  <c r="G2022" i="30"/>
  <c r="G2026" i="30"/>
  <c r="G2030" i="30"/>
  <c r="G2034" i="30"/>
  <c r="G2038" i="30"/>
  <c r="G2042" i="30"/>
  <c r="G2046" i="30"/>
  <c r="G2050" i="30"/>
  <c r="G2054" i="30"/>
  <c r="G2058" i="30"/>
  <c r="G2062" i="30"/>
  <c r="G2066" i="30"/>
  <c r="G2070" i="30"/>
  <c r="G2074" i="30"/>
  <c r="G2078" i="30"/>
  <c r="G2082" i="30"/>
  <c r="G2086" i="30"/>
  <c r="G2090" i="30"/>
  <c r="G2094" i="30"/>
  <c r="G2098" i="30"/>
  <c r="G2102" i="30"/>
  <c r="G2106" i="30"/>
  <c r="G2110" i="30"/>
  <c r="G2114" i="30"/>
  <c r="G2118" i="30"/>
  <c r="G2122" i="30"/>
  <c r="G2126" i="30"/>
  <c r="G2130" i="30"/>
  <c r="G2134" i="30"/>
  <c r="G2138" i="30"/>
  <c r="G2142" i="30"/>
  <c r="G2146" i="30"/>
  <c r="G2150" i="30"/>
  <c r="G2154" i="30"/>
  <c r="G2158" i="30"/>
  <c r="G897" i="30"/>
  <c r="G1089" i="30"/>
  <c r="G1217" i="30"/>
  <c r="G1345" i="30"/>
  <c r="G1436" i="30"/>
  <c r="G1471" i="30"/>
  <c r="G1503" i="30"/>
  <c r="G1535" i="30"/>
  <c r="G1567" i="30"/>
  <c r="G1599" i="30"/>
  <c r="G1631" i="30"/>
  <c r="G1663" i="30"/>
  <c r="G1695" i="30"/>
  <c r="G1727" i="30"/>
  <c r="G1759" i="30"/>
  <c r="G1791" i="30"/>
  <c r="G1823" i="30"/>
  <c r="G1855" i="30"/>
  <c r="G1887" i="30"/>
  <c r="G1903" i="30"/>
  <c r="G1919" i="30"/>
  <c r="G1935" i="30"/>
  <c r="G1949" i="30"/>
  <c r="G1957" i="30"/>
  <c r="G1965" i="30"/>
  <c r="G1973" i="30"/>
  <c r="G1981" i="30"/>
  <c r="G1989" i="30"/>
  <c r="G1997" i="30"/>
  <c r="G2005" i="30"/>
  <c r="G2013" i="30"/>
  <c r="G2021" i="30"/>
  <c r="G2029" i="30"/>
  <c r="G2037" i="30"/>
  <c r="G2045" i="30"/>
  <c r="G2053" i="30"/>
  <c r="G2065" i="30"/>
  <c r="G2073" i="30"/>
  <c r="G2085" i="30"/>
  <c r="G2093" i="30"/>
  <c r="G2097" i="30"/>
  <c r="G2105" i="30"/>
  <c r="G2113" i="30"/>
  <c r="G2121" i="30"/>
  <c r="G2129" i="30"/>
  <c r="G2141" i="30"/>
  <c r="G2149" i="30"/>
  <c r="G2157" i="30"/>
  <c r="G622" i="30"/>
  <c r="G856" i="30"/>
  <c r="G929" i="30"/>
  <c r="G993" i="30"/>
  <c r="G1057" i="30"/>
  <c r="G1121" i="30"/>
  <c r="G1185" i="30"/>
  <c r="G1249" i="30"/>
  <c r="G1313" i="30"/>
  <c r="G1377" i="30"/>
  <c r="G1423" i="30"/>
  <c r="G1447" i="30"/>
  <c r="G1463" i="30"/>
  <c r="G1479" i="30"/>
  <c r="G1495" i="30"/>
  <c r="G1511" i="30"/>
  <c r="G1527" i="30"/>
  <c r="G1543" i="30"/>
  <c r="G1559" i="30"/>
  <c r="G1575" i="30"/>
  <c r="G1591" i="30"/>
  <c r="G1607" i="30"/>
  <c r="G1623" i="30"/>
  <c r="G1639" i="30"/>
  <c r="G1655" i="30"/>
  <c r="G1671" i="30"/>
  <c r="G1687" i="30"/>
  <c r="G1703" i="30"/>
  <c r="G1719" i="30"/>
  <c r="G1735" i="30"/>
  <c r="G1751" i="30"/>
  <c r="G1767" i="30"/>
  <c r="G1783" i="30"/>
  <c r="G1799" i="30"/>
  <c r="G1815" i="30"/>
  <c r="G1831" i="30"/>
  <c r="G1847" i="30"/>
  <c r="G1863" i="30"/>
  <c r="G1879" i="30"/>
  <c r="G1891" i="30"/>
  <c r="G1899" i="30"/>
  <c r="G1907" i="30"/>
  <c r="G1915" i="30"/>
  <c r="G1923" i="30"/>
  <c r="G1931" i="30"/>
  <c r="G1939" i="30"/>
  <c r="G1946" i="30"/>
  <c r="G1951" i="30"/>
  <c r="G1955" i="30"/>
  <c r="G1959" i="30"/>
  <c r="G1963" i="30"/>
  <c r="G1967" i="30"/>
  <c r="G1971" i="30"/>
  <c r="G1975" i="30"/>
  <c r="G1979" i="30"/>
  <c r="G1983" i="30"/>
  <c r="G1987" i="30"/>
  <c r="G1991" i="30"/>
  <c r="G1995" i="30"/>
  <c r="G1999" i="30"/>
  <c r="G2003" i="30"/>
  <c r="G2007" i="30"/>
  <c r="G2011" i="30"/>
  <c r="G2015" i="30"/>
  <c r="G2019" i="30"/>
  <c r="G2023" i="30"/>
  <c r="G2027" i="30"/>
  <c r="G2031" i="30"/>
  <c r="G2035" i="30"/>
  <c r="G2039" i="30"/>
  <c r="G2043" i="30"/>
  <c r="G2047" i="30"/>
  <c r="G2051" i="30"/>
  <c r="G2055" i="30"/>
  <c r="G2059" i="30"/>
  <c r="G2063" i="30"/>
  <c r="G2067" i="30"/>
  <c r="G2071" i="30"/>
  <c r="G2075" i="30"/>
  <c r="G2079" i="30"/>
  <c r="G2083" i="30"/>
  <c r="G2087" i="30"/>
  <c r="G2091" i="30"/>
  <c r="G2095" i="30"/>
  <c r="G2099" i="30"/>
  <c r="G2103" i="30"/>
  <c r="G2107" i="30"/>
  <c r="G2111" i="30"/>
  <c r="G2115" i="30"/>
  <c r="G2119" i="30"/>
  <c r="G2123" i="30"/>
  <c r="G2127" i="30"/>
  <c r="G2131" i="30"/>
  <c r="G2135" i="30"/>
  <c r="G2139" i="30"/>
  <c r="G2143" i="30"/>
  <c r="G2147" i="30"/>
  <c r="G2151" i="30"/>
  <c r="G2155" i="30"/>
  <c r="G2159" i="30"/>
  <c r="G961" i="30"/>
  <c r="G2077" i="30"/>
  <c r="G2137" i="30"/>
  <c r="G686" i="30"/>
  <c r="G880" i="30"/>
  <c r="G945" i="30"/>
  <c r="G1009" i="30"/>
  <c r="G1073" i="30"/>
  <c r="G1137" i="30"/>
  <c r="G1201" i="30"/>
  <c r="G1265" i="30"/>
  <c r="G1329" i="30"/>
  <c r="G1393" i="30"/>
  <c r="G1431" i="30"/>
  <c r="G1451" i="30"/>
  <c r="G1467" i="30"/>
  <c r="G1483" i="30"/>
  <c r="G1499" i="30"/>
  <c r="G1515" i="30"/>
  <c r="G1531" i="30"/>
  <c r="G1547" i="30"/>
  <c r="G1563" i="30"/>
  <c r="G1579" i="30"/>
  <c r="G1595" i="30"/>
  <c r="G1611" i="30"/>
  <c r="G1627" i="30"/>
  <c r="G1643" i="30"/>
  <c r="G1659" i="30"/>
  <c r="G1675" i="30"/>
  <c r="G1691" i="30"/>
  <c r="G1707" i="30"/>
  <c r="G1723" i="30"/>
  <c r="G1739" i="30"/>
  <c r="G1755" i="30"/>
  <c r="G1771" i="30"/>
  <c r="G1787" i="30"/>
  <c r="G1803" i="30"/>
  <c r="G1819" i="30"/>
  <c r="G1835" i="30"/>
  <c r="G1851" i="30"/>
  <c r="G1867" i="30"/>
  <c r="G1883" i="30"/>
  <c r="G1893" i="30"/>
  <c r="G1901" i="30"/>
  <c r="G1909" i="30"/>
  <c r="G1917" i="30"/>
  <c r="G1925" i="30"/>
  <c r="G1933" i="30"/>
  <c r="G1941" i="30"/>
  <c r="G1947" i="30"/>
  <c r="G1952" i="30"/>
  <c r="G1956" i="30"/>
  <c r="G1960" i="30"/>
  <c r="G1964" i="30"/>
  <c r="G1968" i="30"/>
  <c r="G1972" i="30"/>
  <c r="G1976" i="30"/>
  <c r="G1980" i="30"/>
  <c r="G1984" i="30"/>
  <c r="G1988" i="30"/>
  <c r="G1992" i="30"/>
  <c r="G1996" i="30"/>
  <c r="G2000" i="30"/>
  <c r="G2004" i="30"/>
  <c r="G2008" i="30"/>
  <c r="G2012" i="30"/>
  <c r="G2016" i="30"/>
  <c r="G2020" i="30"/>
  <c r="G2024" i="30"/>
  <c r="G2028" i="30"/>
  <c r="G2032" i="30"/>
  <c r="G2036" i="30"/>
  <c r="G2040" i="30"/>
  <c r="G2044" i="30"/>
  <c r="G2048" i="30"/>
  <c r="G2052" i="30"/>
  <c r="G2056" i="30"/>
  <c r="G2060" i="30"/>
  <c r="G2064" i="30"/>
  <c r="G2068" i="30"/>
  <c r="G2072" i="30"/>
  <c r="G2076" i="30"/>
  <c r="G2080" i="30"/>
  <c r="G2084" i="30"/>
  <c r="G2088" i="30"/>
  <c r="G2092" i="30"/>
  <c r="G2096" i="30"/>
  <c r="G2100" i="30"/>
  <c r="G2104" i="30"/>
  <c r="G2108" i="30"/>
  <c r="G2112" i="30"/>
  <c r="G2116" i="30"/>
  <c r="G2120" i="30"/>
  <c r="G2124" i="30"/>
  <c r="G2128" i="30"/>
  <c r="G2132" i="30"/>
  <c r="G2136" i="30"/>
  <c r="G2140" i="30"/>
  <c r="G2144" i="30"/>
  <c r="G2148" i="30"/>
  <c r="G2152" i="30"/>
  <c r="G2156" i="30"/>
  <c r="G2160" i="30"/>
  <c r="G750" i="30"/>
  <c r="G1025" i="30"/>
  <c r="G1153" i="30"/>
  <c r="G1281" i="30"/>
  <c r="G1407" i="30"/>
  <c r="G1455" i="30"/>
  <c r="G1487" i="30"/>
  <c r="G1519" i="30"/>
  <c r="G1551" i="30"/>
  <c r="G1583" i="30"/>
  <c r="G1615" i="30"/>
  <c r="G1647" i="30"/>
  <c r="G1679" i="30"/>
  <c r="G1711" i="30"/>
  <c r="G1743" i="30"/>
  <c r="G1775" i="30"/>
  <c r="G1807" i="30"/>
  <c r="G1839" i="30"/>
  <c r="G1871" i="30"/>
  <c r="G1895" i="30"/>
  <c r="G1911" i="30"/>
  <c r="G1927" i="30"/>
  <c r="G1943" i="30"/>
  <c r="G1953" i="30"/>
  <c r="G1961" i="30"/>
  <c r="G1969" i="30"/>
  <c r="G1977" i="30"/>
  <c r="G1985" i="30"/>
  <c r="G1993" i="30"/>
  <c r="G2001" i="30"/>
  <c r="G2009" i="30"/>
  <c r="G2017" i="30"/>
  <c r="G2025" i="30"/>
  <c r="G2033" i="30"/>
  <c r="G2041" i="30"/>
  <c r="G2049" i="30"/>
  <c r="G2057" i="30"/>
  <c r="G2061" i="30"/>
  <c r="G2069" i="30"/>
  <c r="G2081" i="30"/>
  <c r="G2089" i="30"/>
  <c r="G2101" i="30"/>
  <c r="G2109" i="30"/>
  <c r="G2117" i="30"/>
  <c r="G2125" i="30"/>
  <c r="G2133" i="30"/>
  <c r="G2145" i="30"/>
  <c r="G2153" i="30"/>
  <c r="AB19" i="22"/>
  <c r="T18" i="22"/>
  <c r="T19" i="22"/>
  <c r="T20" i="22"/>
  <c r="T7" i="22" s="1"/>
  <c r="AB21" i="22"/>
  <c r="AB20" i="22"/>
  <c r="D2" i="1"/>
  <c r="C2" i="1"/>
  <c r="H3" i="19" a="1"/>
  <c r="H3" i="19" s="1"/>
  <c r="L13" i="30" l="1"/>
  <c r="O6" i="30"/>
  <c r="P5" i="20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1724" i="19"/>
  <c r="J1725" i="19"/>
  <c r="J1726" i="19"/>
  <c r="J1727" i="19"/>
  <c r="J1728" i="19"/>
  <c r="J1729" i="19"/>
  <c r="J1730" i="19"/>
  <c r="J1731" i="19"/>
  <c r="J1732" i="19"/>
  <c r="J1733" i="19"/>
  <c r="J1734" i="19"/>
  <c r="J1735" i="19"/>
  <c r="J1736" i="19"/>
  <c r="J1737" i="19"/>
  <c r="J1738" i="19"/>
  <c r="J1739" i="19"/>
  <c r="J1740" i="19"/>
  <c r="J1741" i="19"/>
  <c r="J1742" i="19"/>
  <c r="J1743" i="19"/>
  <c r="J1744" i="19"/>
  <c r="J1745" i="19"/>
  <c r="J1746" i="19"/>
  <c r="J1747" i="19"/>
  <c r="J1748" i="19"/>
  <c r="J1749" i="19"/>
  <c r="J1750" i="19"/>
  <c r="J1751" i="19"/>
  <c r="J1752" i="19"/>
  <c r="J1753" i="19"/>
  <c r="J1754" i="19"/>
  <c r="J1755" i="19"/>
  <c r="J1756" i="19"/>
  <c r="J1757" i="19"/>
  <c r="J1758" i="19"/>
  <c r="J1759" i="19"/>
  <c r="J1760" i="19"/>
  <c r="J1761" i="19"/>
  <c r="J1762" i="19"/>
  <c r="J1763" i="19"/>
  <c r="J1764" i="19"/>
  <c r="J1765" i="19"/>
  <c r="J1766" i="19"/>
  <c r="J1767" i="19"/>
  <c r="J1768" i="19"/>
  <c r="J1769" i="19"/>
  <c r="J1770" i="19"/>
  <c r="J1771" i="19"/>
  <c r="J1772" i="19"/>
  <c r="J1773" i="19"/>
  <c r="J1774" i="19"/>
  <c r="J1775" i="19"/>
  <c r="J1776" i="19"/>
  <c r="J1777" i="19"/>
  <c r="J1778" i="19"/>
  <c r="J1779" i="19"/>
  <c r="J1780" i="19"/>
  <c r="J1781" i="19"/>
  <c r="J1782" i="19"/>
  <c r="J1783" i="19"/>
  <c r="J1784" i="19"/>
  <c r="J1785" i="19"/>
  <c r="J1786" i="19"/>
  <c r="J1787" i="19"/>
  <c r="J1788" i="19"/>
  <c r="J1789" i="19"/>
  <c r="J1790" i="19"/>
  <c r="J1791" i="19"/>
  <c r="J1792" i="19"/>
  <c r="J1793" i="19"/>
  <c r="J1794" i="19"/>
  <c r="J1795" i="19"/>
  <c r="J1796" i="19"/>
  <c r="J1797" i="19"/>
  <c r="J1798" i="19"/>
  <c r="J1799" i="19"/>
  <c r="J1800" i="19"/>
  <c r="J1801" i="19"/>
  <c r="J1802" i="19"/>
  <c r="J1803" i="19"/>
  <c r="J1804" i="19"/>
  <c r="J1805" i="19"/>
  <c r="J1806" i="19"/>
  <c r="J1807" i="19"/>
  <c r="J1808" i="19"/>
  <c r="J1809" i="19"/>
  <c r="J1810" i="19"/>
  <c r="J1811" i="19"/>
  <c r="J1812" i="19"/>
  <c r="J1813" i="19"/>
  <c r="J1814" i="19"/>
  <c r="J1815" i="19"/>
  <c r="J1816" i="19"/>
  <c r="J1817" i="19"/>
  <c r="J1818" i="19"/>
  <c r="J1819" i="19"/>
  <c r="J1820" i="19"/>
  <c r="J1821" i="19"/>
  <c r="J1822" i="19"/>
  <c r="J1823" i="19"/>
  <c r="J1824" i="19"/>
  <c r="J1825" i="19"/>
  <c r="J1826" i="19"/>
  <c r="J1827" i="19"/>
  <c r="J1828" i="19"/>
  <c r="J1829" i="19"/>
  <c r="J1830" i="19"/>
  <c r="J1831" i="19"/>
  <c r="J1832" i="19"/>
  <c r="J1833" i="19"/>
  <c r="J1834" i="19"/>
  <c r="J1835" i="19"/>
  <c r="J1836" i="19"/>
  <c r="J1837" i="19"/>
  <c r="J1838" i="19"/>
  <c r="J1839" i="19"/>
  <c r="J1840" i="19"/>
  <c r="J1841" i="19"/>
  <c r="J1842" i="19"/>
  <c r="J1843" i="19"/>
  <c r="J1844" i="19"/>
  <c r="J1845" i="19"/>
  <c r="J1846" i="19"/>
  <c r="J1847" i="19"/>
  <c r="J1848" i="19"/>
  <c r="J1849" i="19"/>
  <c r="J1850" i="19"/>
  <c r="J1851" i="19"/>
  <c r="J1852" i="19"/>
  <c r="J1853" i="19"/>
  <c r="J1854" i="19"/>
  <c r="J1855" i="19"/>
  <c r="J1856" i="19"/>
  <c r="J1857" i="19"/>
  <c r="J1858" i="19"/>
  <c r="J1859" i="19"/>
  <c r="J1860" i="19"/>
  <c r="J1861" i="19"/>
  <c r="J1862" i="19"/>
  <c r="J1863" i="19"/>
  <c r="J1864" i="19"/>
  <c r="J1865" i="19"/>
  <c r="J1866" i="19"/>
  <c r="J1867" i="19"/>
  <c r="J1868" i="19"/>
  <c r="J1869" i="19"/>
  <c r="J1870" i="19"/>
  <c r="J1871" i="19"/>
  <c r="J1872" i="19"/>
  <c r="J1873" i="19"/>
  <c r="J1874" i="19"/>
  <c r="J1875" i="19"/>
  <c r="J1876" i="19"/>
  <c r="J1877" i="19"/>
  <c r="J1878" i="19"/>
  <c r="J1879" i="19"/>
  <c r="J1880" i="19"/>
  <c r="J1881" i="19"/>
  <c r="J1882" i="19"/>
  <c r="J1883" i="19"/>
  <c r="J1884" i="19"/>
  <c r="J1885" i="19"/>
  <c r="J1886" i="19"/>
  <c r="J1887" i="19"/>
  <c r="J1888" i="19"/>
  <c r="J1889" i="19"/>
  <c r="J1890" i="19"/>
  <c r="J1891" i="19"/>
  <c r="J1892" i="19"/>
  <c r="J1893" i="19"/>
  <c r="J1894" i="19"/>
  <c r="J1895" i="19"/>
  <c r="J1896" i="19"/>
  <c r="J1897" i="19"/>
  <c r="J1898" i="19"/>
  <c r="J1899" i="19"/>
  <c r="J1900" i="19"/>
  <c r="J1901" i="19"/>
  <c r="J1902" i="19"/>
  <c r="J1903" i="19"/>
  <c r="J1904" i="19"/>
  <c r="J1905" i="19"/>
  <c r="J1906" i="19"/>
  <c r="J1907" i="19"/>
  <c r="J1908" i="19"/>
  <c r="J1909" i="19"/>
  <c r="J1910" i="19"/>
  <c r="J1911" i="19"/>
  <c r="J1912" i="19"/>
  <c r="J1913" i="19"/>
  <c r="J1914" i="19"/>
  <c r="J1915" i="19"/>
  <c r="J1916" i="19"/>
  <c r="J1917" i="19"/>
  <c r="J1918" i="19"/>
  <c r="J1919" i="19"/>
  <c r="J1920" i="19"/>
  <c r="J1921" i="19"/>
  <c r="J1922" i="19"/>
  <c r="J1923" i="19"/>
  <c r="J1924" i="19"/>
  <c r="J1925" i="19"/>
  <c r="J1926" i="19"/>
  <c r="J1927" i="19"/>
  <c r="J1928" i="19"/>
  <c r="J1929" i="19"/>
  <c r="J1930" i="19"/>
  <c r="J1931" i="19"/>
  <c r="J1932" i="19"/>
  <c r="J1933" i="19"/>
  <c r="J1934" i="19"/>
  <c r="J1935" i="19"/>
  <c r="J1936" i="19"/>
  <c r="J1937" i="19"/>
  <c r="J1938" i="19"/>
  <c r="J1939" i="19"/>
  <c r="J1940" i="19"/>
  <c r="J1941" i="19"/>
  <c r="J1942" i="19"/>
  <c r="J1943" i="19"/>
  <c r="J1944" i="19"/>
  <c r="J1945" i="19"/>
  <c r="J1946" i="19"/>
  <c r="J1947" i="19"/>
  <c r="J1948" i="19"/>
  <c r="J1949" i="19"/>
  <c r="J1950" i="19"/>
  <c r="J1951" i="19"/>
  <c r="J1952" i="19"/>
  <c r="J1953" i="19"/>
  <c r="J1954" i="19"/>
  <c r="J1955" i="19"/>
  <c r="J1956" i="19"/>
  <c r="J1957" i="19"/>
  <c r="J1958" i="19"/>
  <c r="J1959" i="19"/>
  <c r="J1960" i="19"/>
  <c r="J1961" i="19"/>
  <c r="J1962" i="19"/>
  <c r="J1963" i="19"/>
  <c r="J1964" i="19"/>
  <c r="J1965" i="19"/>
  <c r="J1966" i="19"/>
  <c r="J1967" i="19"/>
  <c r="J1968" i="19"/>
  <c r="J1969" i="19"/>
  <c r="J1970" i="19"/>
  <c r="J1971" i="19"/>
  <c r="J1972" i="19"/>
  <c r="J1973" i="19"/>
  <c r="J1974" i="19"/>
  <c r="J1975" i="19"/>
  <c r="J1976" i="19"/>
  <c r="J1977" i="19"/>
  <c r="J1978" i="19"/>
  <c r="J1979" i="19"/>
  <c r="J1980" i="19"/>
  <c r="J1981" i="19"/>
  <c r="J1982" i="19"/>
  <c r="J1983" i="19"/>
  <c r="J1984" i="19"/>
  <c r="J1985" i="19"/>
  <c r="J1986" i="19"/>
  <c r="J1987" i="19"/>
  <c r="J1988" i="19"/>
  <c r="J1989" i="19"/>
  <c r="J1990" i="19"/>
  <c r="J1991" i="19"/>
  <c r="J1992" i="19"/>
  <c r="J1993" i="19"/>
  <c r="J1994" i="19"/>
  <c r="J1995" i="19"/>
  <c r="J1996" i="19"/>
  <c r="J1997" i="19"/>
  <c r="J1998" i="19"/>
  <c r="J1999" i="19"/>
  <c r="J2000" i="19"/>
  <c r="J2001" i="19"/>
  <c r="J2002" i="19"/>
  <c r="J2003" i="19"/>
  <c r="J2004" i="19"/>
  <c r="J2005" i="19"/>
  <c r="J2006" i="19"/>
  <c r="J2007" i="19"/>
  <c r="J2008" i="19"/>
  <c r="J2009" i="19"/>
  <c r="J2010" i="19"/>
  <c r="J2011" i="19"/>
  <c r="J2012" i="19"/>
  <c r="J2013" i="19"/>
  <c r="J2014" i="19"/>
  <c r="J2015" i="19"/>
  <c r="J2016" i="19"/>
  <c r="J2017" i="19"/>
  <c r="J2018" i="19"/>
  <c r="J2019" i="19"/>
  <c r="J2020" i="19"/>
  <c r="J2021" i="19"/>
  <c r="J2022" i="19"/>
  <c r="J2023" i="19"/>
  <c r="J2024" i="19"/>
  <c r="J2025" i="19"/>
  <c r="J2026" i="19"/>
  <c r="J2027" i="19"/>
  <c r="J2028" i="19"/>
  <c r="J2029" i="19"/>
  <c r="J2030" i="19"/>
  <c r="J2031" i="19"/>
  <c r="J2032" i="19"/>
  <c r="J2033" i="19"/>
  <c r="J2034" i="19"/>
  <c r="J2035" i="19"/>
  <c r="J2036" i="19"/>
  <c r="J2037" i="19"/>
  <c r="J2038" i="19"/>
  <c r="J2039" i="19"/>
  <c r="J2040" i="19"/>
  <c r="J2041" i="19"/>
  <c r="J2042" i="19"/>
  <c r="J2043" i="19"/>
  <c r="J2044" i="19"/>
  <c r="J2045" i="19"/>
  <c r="J2046" i="19"/>
  <c r="J2047" i="19"/>
  <c r="J2048" i="19"/>
  <c r="J2049" i="19"/>
  <c r="J2050" i="19"/>
  <c r="J2051" i="19"/>
  <c r="J2052" i="19"/>
  <c r="J2053" i="19"/>
  <c r="J2054" i="19"/>
  <c r="J2055" i="19"/>
  <c r="J2056" i="19"/>
  <c r="J2057" i="19"/>
  <c r="J2058" i="19"/>
  <c r="J2059" i="19"/>
  <c r="J2060" i="19"/>
  <c r="J2061" i="19"/>
  <c r="J2062" i="19"/>
  <c r="J2063" i="19"/>
  <c r="J2064" i="19"/>
  <c r="J2065" i="19"/>
  <c r="J2066" i="19"/>
  <c r="J2067" i="19"/>
  <c r="J2068" i="19"/>
  <c r="J2069" i="19"/>
  <c r="J2070" i="19"/>
  <c r="J2071" i="19"/>
  <c r="J2072" i="19"/>
  <c r="J2073" i="19"/>
  <c r="J2074" i="19"/>
  <c r="J2075" i="19"/>
  <c r="J2076" i="19"/>
  <c r="J2077" i="19"/>
  <c r="J2078" i="19"/>
  <c r="J2079" i="19"/>
  <c r="J2080" i="19"/>
  <c r="J2081" i="19"/>
  <c r="J2082" i="19"/>
  <c r="J2083" i="19"/>
  <c r="J2084" i="19"/>
  <c r="J2085" i="19"/>
  <c r="J2086" i="19"/>
  <c r="J2087" i="19"/>
  <c r="J2088" i="19"/>
  <c r="J2089" i="19"/>
  <c r="J2090" i="19"/>
  <c r="J2091" i="19"/>
  <c r="J2092" i="19"/>
  <c r="J2093" i="19"/>
  <c r="J2094" i="19"/>
  <c r="J2095" i="19"/>
  <c r="J2096" i="19"/>
  <c r="J2097" i="19"/>
  <c r="J2098" i="19"/>
  <c r="J2099" i="19"/>
  <c r="J2100" i="19"/>
  <c r="J2101" i="19"/>
  <c r="J2102" i="19"/>
  <c r="J2103" i="19"/>
  <c r="J2104" i="19"/>
  <c r="J2105" i="19"/>
  <c r="J2106" i="19"/>
  <c r="J2107" i="19"/>
  <c r="J2108" i="19"/>
  <c r="J2109" i="19"/>
  <c r="J2110" i="19"/>
  <c r="J2111" i="19"/>
  <c r="J2112" i="19"/>
  <c r="J2113" i="19"/>
  <c r="J2114" i="19"/>
  <c r="J2115" i="19"/>
  <c r="J2116" i="19"/>
  <c r="J2117" i="19"/>
  <c r="J2118" i="19"/>
  <c r="J2119" i="19"/>
  <c r="J2120" i="19"/>
  <c r="J2121" i="19"/>
  <c r="J2122" i="19"/>
  <c r="J2123" i="19"/>
  <c r="J2124" i="19"/>
  <c r="J2125" i="19"/>
  <c r="J2126" i="19"/>
  <c r="J2127" i="19"/>
  <c r="J2128" i="19"/>
  <c r="J2129" i="19"/>
  <c r="J2130" i="19"/>
  <c r="J2131" i="19"/>
  <c r="J2132" i="19"/>
  <c r="J2133" i="19"/>
  <c r="J2134" i="19"/>
  <c r="J2135" i="19"/>
  <c r="J2136" i="19"/>
  <c r="J2137" i="19"/>
  <c r="J2138" i="19"/>
  <c r="J2139" i="19"/>
  <c r="J2140" i="19"/>
  <c r="J2141" i="19"/>
  <c r="J2142" i="19"/>
  <c r="J2143" i="19"/>
  <c r="J2144" i="19"/>
  <c r="J2145" i="19"/>
  <c r="J2146" i="19"/>
  <c r="J2147" i="19"/>
  <c r="J2148" i="19"/>
  <c r="J2149" i="19"/>
  <c r="J2150" i="19"/>
  <c r="J2151" i="19"/>
  <c r="J2152" i="19"/>
  <c r="J2153" i="19"/>
  <c r="J2154" i="19"/>
  <c r="J2155" i="19"/>
  <c r="J2156" i="19"/>
  <c r="J2157" i="19"/>
  <c r="J2158" i="19"/>
  <c r="J2159" i="19"/>
  <c r="J2160" i="19"/>
  <c r="J3" i="19"/>
  <c r="K5" i="14"/>
  <c r="E2" i="19"/>
  <c r="P4" i="14"/>
  <c r="P5" i="14" s="1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F6" i="20" l="1"/>
  <c r="F5" i="20"/>
  <c r="J4" i="16"/>
  <c r="J3" i="16"/>
  <c r="E2160" i="16"/>
  <c r="F2160" i="16" s="1"/>
  <c r="E2159" i="16"/>
  <c r="F2159" i="16" s="1"/>
  <c r="E2158" i="16"/>
  <c r="F2158" i="16" s="1"/>
  <c r="E2157" i="16"/>
  <c r="F2157" i="16" s="1"/>
  <c r="E2156" i="16"/>
  <c r="F2156" i="16" s="1"/>
  <c r="E2155" i="16"/>
  <c r="F2155" i="16" s="1"/>
  <c r="E2154" i="16"/>
  <c r="F2154" i="16" s="1"/>
  <c r="E2153" i="16"/>
  <c r="F2153" i="16" s="1"/>
  <c r="E2152" i="16"/>
  <c r="F2152" i="16" s="1"/>
  <c r="E2151" i="16"/>
  <c r="F2151" i="16" s="1"/>
  <c r="E2150" i="16"/>
  <c r="F2150" i="16" s="1"/>
  <c r="E2149" i="16"/>
  <c r="F2149" i="16" s="1"/>
  <c r="E2148" i="16"/>
  <c r="F2148" i="16" s="1"/>
  <c r="E2147" i="16"/>
  <c r="F2147" i="16" s="1"/>
  <c r="E2146" i="16"/>
  <c r="F2146" i="16" s="1"/>
  <c r="E2145" i="16"/>
  <c r="F2145" i="16" s="1"/>
  <c r="E2144" i="16"/>
  <c r="F2144" i="16" s="1"/>
  <c r="E2143" i="16"/>
  <c r="F2143" i="16" s="1"/>
  <c r="E2142" i="16"/>
  <c r="F2142" i="16" s="1"/>
  <c r="E2141" i="16"/>
  <c r="F2141" i="16" s="1"/>
  <c r="E2140" i="16"/>
  <c r="F2140" i="16" s="1"/>
  <c r="E2139" i="16"/>
  <c r="F2139" i="16" s="1"/>
  <c r="E2138" i="16"/>
  <c r="F2138" i="16" s="1"/>
  <c r="E2137" i="16"/>
  <c r="F2137" i="16" s="1"/>
  <c r="E2136" i="16"/>
  <c r="F2136" i="16" s="1"/>
  <c r="E2135" i="16"/>
  <c r="F2135" i="16" s="1"/>
  <c r="E2134" i="16"/>
  <c r="F2134" i="16" s="1"/>
  <c r="E2133" i="16"/>
  <c r="F2133" i="16" s="1"/>
  <c r="E2132" i="16"/>
  <c r="F2132" i="16" s="1"/>
  <c r="E2131" i="16"/>
  <c r="F2131" i="16" s="1"/>
  <c r="E2130" i="16"/>
  <c r="F2130" i="16" s="1"/>
  <c r="E2129" i="16"/>
  <c r="F2129" i="16" s="1"/>
  <c r="E2128" i="16"/>
  <c r="F2128" i="16" s="1"/>
  <c r="E2127" i="16"/>
  <c r="F2127" i="16" s="1"/>
  <c r="E2126" i="16"/>
  <c r="F2126" i="16" s="1"/>
  <c r="E2125" i="16"/>
  <c r="F2125" i="16" s="1"/>
  <c r="E2124" i="16"/>
  <c r="F2124" i="16" s="1"/>
  <c r="E2123" i="16"/>
  <c r="F2123" i="16" s="1"/>
  <c r="E2122" i="16"/>
  <c r="F2122" i="16" s="1"/>
  <c r="E2121" i="16"/>
  <c r="F2121" i="16" s="1"/>
  <c r="E2120" i="16"/>
  <c r="F2120" i="16" s="1"/>
  <c r="E2119" i="16"/>
  <c r="F2119" i="16" s="1"/>
  <c r="E2118" i="16"/>
  <c r="F2118" i="16" s="1"/>
  <c r="E2117" i="16"/>
  <c r="F2117" i="16" s="1"/>
  <c r="E2116" i="16"/>
  <c r="F2116" i="16" s="1"/>
  <c r="E2115" i="16"/>
  <c r="F2115" i="16" s="1"/>
  <c r="E2114" i="16"/>
  <c r="F2114" i="16" s="1"/>
  <c r="E2113" i="16"/>
  <c r="F2113" i="16" s="1"/>
  <c r="E2112" i="16"/>
  <c r="F2112" i="16" s="1"/>
  <c r="E2111" i="16"/>
  <c r="F2111" i="16" s="1"/>
  <c r="E2110" i="16"/>
  <c r="F2110" i="16" s="1"/>
  <c r="E2109" i="16"/>
  <c r="F2109" i="16" s="1"/>
  <c r="E2108" i="16"/>
  <c r="F2108" i="16" s="1"/>
  <c r="E2107" i="16"/>
  <c r="F2107" i="16" s="1"/>
  <c r="E2106" i="16"/>
  <c r="F2106" i="16" s="1"/>
  <c r="E2105" i="16"/>
  <c r="F2105" i="16" s="1"/>
  <c r="E2104" i="16"/>
  <c r="F2104" i="16" s="1"/>
  <c r="E2103" i="16"/>
  <c r="F2103" i="16" s="1"/>
  <c r="E2102" i="16"/>
  <c r="F2102" i="16" s="1"/>
  <c r="E2101" i="16"/>
  <c r="F2101" i="16" s="1"/>
  <c r="E2100" i="16"/>
  <c r="F2100" i="16" s="1"/>
  <c r="E2099" i="16"/>
  <c r="F2099" i="16" s="1"/>
  <c r="E2098" i="16"/>
  <c r="F2098" i="16" s="1"/>
  <c r="E2097" i="16"/>
  <c r="F2097" i="16" s="1"/>
  <c r="E2096" i="16"/>
  <c r="F2096" i="16" s="1"/>
  <c r="E2095" i="16"/>
  <c r="F2095" i="16" s="1"/>
  <c r="E2094" i="16"/>
  <c r="F2094" i="16" s="1"/>
  <c r="E2093" i="16"/>
  <c r="F2093" i="16" s="1"/>
  <c r="E2092" i="16"/>
  <c r="F2092" i="16" s="1"/>
  <c r="E2091" i="16"/>
  <c r="F2091" i="16" s="1"/>
  <c r="E2090" i="16"/>
  <c r="F2090" i="16" s="1"/>
  <c r="E2089" i="16"/>
  <c r="F2089" i="16" s="1"/>
  <c r="E2088" i="16"/>
  <c r="F2088" i="16" s="1"/>
  <c r="E2087" i="16"/>
  <c r="F2087" i="16" s="1"/>
  <c r="E2086" i="16"/>
  <c r="F2086" i="16" s="1"/>
  <c r="E2085" i="16"/>
  <c r="F2085" i="16" s="1"/>
  <c r="E2084" i="16"/>
  <c r="F2084" i="16" s="1"/>
  <c r="E2083" i="16"/>
  <c r="F2083" i="16" s="1"/>
  <c r="E2082" i="16"/>
  <c r="F2082" i="16" s="1"/>
  <c r="E2081" i="16"/>
  <c r="F2081" i="16" s="1"/>
  <c r="E2080" i="16"/>
  <c r="F2080" i="16" s="1"/>
  <c r="E2079" i="16"/>
  <c r="F2079" i="16" s="1"/>
  <c r="E2078" i="16"/>
  <c r="F2078" i="16" s="1"/>
  <c r="E2077" i="16"/>
  <c r="F2077" i="16" s="1"/>
  <c r="E2076" i="16"/>
  <c r="F2076" i="16" s="1"/>
  <c r="E2075" i="16"/>
  <c r="F2075" i="16" s="1"/>
  <c r="E2074" i="16"/>
  <c r="F2074" i="16" s="1"/>
  <c r="E2073" i="16"/>
  <c r="F2073" i="16" s="1"/>
  <c r="E2072" i="16"/>
  <c r="F2072" i="16" s="1"/>
  <c r="E2071" i="16"/>
  <c r="F2071" i="16" s="1"/>
  <c r="E2070" i="16"/>
  <c r="F2070" i="16" s="1"/>
  <c r="E2069" i="16"/>
  <c r="F2069" i="16" s="1"/>
  <c r="E2068" i="16"/>
  <c r="F2068" i="16" s="1"/>
  <c r="E2067" i="16"/>
  <c r="F2067" i="16" s="1"/>
  <c r="E2066" i="16"/>
  <c r="F2066" i="16" s="1"/>
  <c r="E2065" i="16"/>
  <c r="F2065" i="16" s="1"/>
  <c r="E2064" i="16"/>
  <c r="F2064" i="16" s="1"/>
  <c r="E2063" i="16"/>
  <c r="F2063" i="16" s="1"/>
  <c r="E2062" i="16"/>
  <c r="F2062" i="16" s="1"/>
  <c r="E2061" i="16"/>
  <c r="F2061" i="16" s="1"/>
  <c r="E2060" i="16"/>
  <c r="F2060" i="16" s="1"/>
  <c r="E2059" i="16"/>
  <c r="F2059" i="16" s="1"/>
  <c r="E2058" i="16"/>
  <c r="F2058" i="16" s="1"/>
  <c r="E2057" i="16"/>
  <c r="F2057" i="16" s="1"/>
  <c r="E2056" i="16"/>
  <c r="F2056" i="16" s="1"/>
  <c r="E2055" i="16"/>
  <c r="F2055" i="16" s="1"/>
  <c r="E2054" i="16"/>
  <c r="F2054" i="16" s="1"/>
  <c r="E2053" i="16"/>
  <c r="F2053" i="16" s="1"/>
  <c r="E2052" i="16"/>
  <c r="F2052" i="16" s="1"/>
  <c r="E2051" i="16"/>
  <c r="F2051" i="16" s="1"/>
  <c r="E2050" i="16"/>
  <c r="F2050" i="16" s="1"/>
  <c r="E2049" i="16"/>
  <c r="F2049" i="16" s="1"/>
  <c r="E2048" i="16"/>
  <c r="F2048" i="16" s="1"/>
  <c r="E2047" i="16"/>
  <c r="F2047" i="16" s="1"/>
  <c r="E2046" i="16"/>
  <c r="F2046" i="16" s="1"/>
  <c r="E2045" i="16"/>
  <c r="F2045" i="16" s="1"/>
  <c r="E2044" i="16"/>
  <c r="F2044" i="16" s="1"/>
  <c r="E2043" i="16"/>
  <c r="F2043" i="16" s="1"/>
  <c r="E2042" i="16"/>
  <c r="F2042" i="16" s="1"/>
  <c r="E2041" i="16"/>
  <c r="F2041" i="16" s="1"/>
  <c r="E2040" i="16"/>
  <c r="F2040" i="16" s="1"/>
  <c r="E2039" i="16"/>
  <c r="F2039" i="16" s="1"/>
  <c r="E2038" i="16"/>
  <c r="F2038" i="16" s="1"/>
  <c r="E2037" i="16"/>
  <c r="F2037" i="16" s="1"/>
  <c r="E2036" i="16"/>
  <c r="F2036" i="16" s="1"/>
  <c r="E2035" i="16"/>
  <c r="F2035" i="16" s="1"/>
  <c r="E2034" i="16"/>
  <c r="F2034" i="16" s="1"/>
  <c r="E2033" i="16"/>
  <c r="F2033" i="16" s="1"/>
  <c r="E2032" i="16"/>
  <c r="F2032" i="16" s="1"/>
  <c r="E2031" i="16"/>
  <c r="F2031" i="16" s="1"/>
  <c r="E2030" i="16"/>
  <c r="F2030" i="16" s="1"/>
  <c r="E2029" i="16"/>
  <c r="F2029" i="16" s="1"/>
  <c r="E2028" i="16"/>
  <c r="F2028" i="16" s="1"/>
  <c r="E2027" i="16"/>
  <c r="F2027" i="16" s="1"/>
  <c r="E2026" i="16"/>
  <c r="F2026" i="16" s="1"/>
  <c r="E2025" i="16"/>
  <c r="F2025" i="16" s="1"/>
  <c r="E2024" i="16"/>
  <c r="F2024" i="16" s="1"/>
  <c r="E2023" i="16"/>
  <c r="F2023" i="16" s="1"/>
  <c r="E2022" i="16"/>
  <c r="F2022" i="16" s="1"/>
  <c r="E2021" i="16"/>
  <c r="F2021" i="16" s="1"/>
  <c r="E2020" i="16"/>
  <c r="F2020" i="16" s="1"/>
  <c r="E2019" i="16"/>
  <c r="F2019" i="16" s="1"/>
  <c r="E2018" i="16"/>
  <c r="F2018" i="16" s="1"/>
  <c r="E2017" i="16"/>
  <c r="F2017" i="16" s="1"/>
  <c r="E2016" i="16"/>
  <c r="F2016" i="16" s="1"/>
  <c r="E2015" i="16"/>
  <c r="F2015" i="16" s="1"/>
  <c r="E2014" i="16"/>
  <c r="F2014" i="16" s="1"/>
  <c r="E2013" i="16"/>
  <c r="F2013" i="16" s="1"/>
  <c r="E2012" i="16"/>
  <c r="F2012" i="16" s="1"/>
  <c r="E2011" i="16"/>
  <c r="F2011" i="16" s="1"/>
  <c r="E2010" i="16"/>
  <c r="F2010" i="16" s="1"/>
  <c r="E2009" i="16"/>
  <c r="F2009" i="16" s="1"/>
  <c r="E2008" i="16"/>
  <c r="F2008" i="16" s="1"/>
  <c r="E2007" i="16"/>
  <c r="F2007" i="16" s="1"/>
  <c r="E2006" i="16"/>
  <c r="F2006" i="16" s="1"/>
  <c r="E2005" i="16"/>
  <c r="F2005" i="16" s="1"/>
  <c r="E2004" i="16"/>
  <c r="F2004" i="16" s="1"/>
  <c r="E2003" i="16"/>
  <c r="F2003" i="16" s="1"/>
  <c r="E2002" i="16"/>
  <c r="F2002" i="16" s="1"/>
  <c r="E2001" i="16"/>
  <c r="F2001" i="16" s="1"/>
  <c r="E2000" i="16"/>
  <c r="F2000" i="16" s="1"/>
  <c r="E1999" i="16"/>
  <c r="F1999" i="16" s="1"/>
  <c r="E1998" i="16"/>
  <c r="F1998" i="16" s="1"/>
  <c r="E1997" i="16"/>
  <c r="F1997" i="16" s="1"/>
  <c r="E1996" i="16"/>
  <c r="F1996" i="16" s="1"/>
  <c r="E1995" i="16"/>
  <c r="F1995" i="16" s="1"/>
  <c r="E1994" i="16"/>
  <c r="F1994" i="16" s="1"/>
  <c r="E1993" i="16"/>
  <c r="F1993" i="16" s="1"/>
  <c r="E1992" i="16"/>
  <c r="F1992" i="16" s="1"/>
  <c r="E1991" i="16"/>
  <c r="F1991" i="16" s="1"/>
  <c r="E1990" i="16"/>
  <c r="F1990" i="16" s="1"/>
  <c r="E1989" i="16"/>
  <c r="F1989" i="16" s="1"/>
  <c r="E1988" i="16"/>
  <c r="F1988" i="16" s="1"/>
  <c r="E1987" i="16"/>
  <c r="F1987" i="16" s="1"/>
  <c r="E1986" i="16"/>
  <c r="F1986" i="16" s="1"/>
  <c r="E1985" i="16"/>
  <c r="F1985" i="16" s="1"/>
  <c r="E1984" i="16"/>
  <c r="F1984" i="16" s="1"/>
  <c r="E1983" i="16"/>
  <c r="F1983" i="16" s="1"/>
  <c r="E1982" i="16"/>
  <c r="F1982" i="16" s="1"/>
  <c r="E1981" i="16"/>
  <c r="F1981" i="16" s="1"/>
  <c r="E1980" i="16"/>
  <c r="F1980" i="16" s="1"/>
  <c r="E1979" i="16"/>
  <c r="F1979" i="16" s="1"/>
  <c r="E1978" i="16"/>
  <c r="F1978" i="16" s="1"/>
  <c r="E1977" i="16"/>
  <c r="F1977" i="16" s="1"/>
  <c r="E1976" i="16"/>
  <c r="F1976" i="16" s="1"/>
  <c r="E1975" i="16"/>
  <c r="F1975" i="16" s="1"/>
  <c r="E1974" i="16"/>
  <c r="F1974" i="16" s="1"/>
  <c r="E1973" i="16"/>
  <c r="F1973" i="16" s="1"/>
  <c r="E1972" i="16"/>
  <c r="F1972" i="16" s="1"/>
  <c r="E1971" i="16"/>
  <c r="F1971" i="16" s="1"/>
  <c r="E1970" i="16"/>
  <c r="F1970" i="16" s="1"/>
  <c r="E1969" i="16"/>
  <c r="F1969" i="16" s="1"/>
  <c r="E1968" i="16"/>
  <c r="F1968" i="16" s="1"/>
  <c r="E1967" i="16"/>
  <c r="F1967" i="16" s="1"/>
  <c r="E1966" i="16"/>
  <c r="F1966" i="16" s="1"/>
  <c r="E1965" i="16"/>
  <c r="F1965" i="16" s="1"/>
  <c r="E1964" i="16"/>
  <c r="F1964" i="16" s="1"/>
  <c r="E1963" i="16"/>
  <c r="F1963" i="16" s="1"/>
  <c r="E1962" i="16"/>
  <c r="F1962" i="16" s="1"/>
  <c r="E1961" i="16"/>
  <c r="F1961" i="16" s="1"/>
  <c r="E1960" i="16"/>
  <c r="F1960" i="16" s="1"/>
  <c r="E1959" i="16"/>
  <c r="F1959" i="16" s="1"/>
  <c r="E1958" i="16"/>
  <c r="F1958" i="16" s="1"/>
  <c r="E1957" i="16"/>
  <c r="F1957" i="16" s="1"/>
  <c r="E1956" i="16"/>
  <c r="F1956" i="16" s="1"/>
  <c r="E1955" i="16"/>
  <c r="F1955" i="16" s="1"/>
  <c r="E1954" i="16"/>
  <c r="F1954" i="16" s="1"/>
  <c r="E1953" i="16"/>
  <c r="F1953" i="16" s="1"/>
  <c r="E1952" i="16"/>
  <c r="F1952" i="16" s="1"/>
  <c r="E1951" i="16"/>
  <c r="F1951" i="16" s="1"/>
  <c r="E1950" i="16"/>
  <c r="F1950" i="16" s="1"/>
  <c r="E1949" i="16"/>
  <c r="F1949" i="16" s="1"/>
  <c r="E1948" i="16"/>
  <c r="F1948" i="16" s="1"/>
  <c r="E1947" i="16"/>
  <c r="F1947" i="16" s="1"/>
  <c r="E1946" i="16"/>
  <c r="F1946" i="16" s="1"/>
  <c r="E1945" i="16"/>
  <c r="F1945" i="16" s="1"/>
  <c r="E1944" i="16"/>
  <c r="F1944" i="16" s="1"/>
  <c r="E1943" i="16"/>
  <c r="F1943" i="16" s="1"/>
  <c r="E1942" i="16"/>
  <c r="F1942" i="16" s="1"/>
  <c r="E1941" i="16"/>
  <c r="F1941" i="16" s="1"/>
  <c r="E1940" i="16"/>
  <c r="F1940" i="16" s="1"/>
  <c r="E1939" i="16"/>
  <c r="F1939" i="16" s="1"/>
  <c r="E1938" i="16"/>
  <c r="F1938" i="16" s="1"/>
  <c r="E1937" i="16"/>
  <c r="F1937" i="16" s="1"/>
  <c r="E1936" i="16"/>
  <c r="F1936" i="16" s="1"/>
  <c r="E1935" i="16"/>
  <c r="F1935" i="16" s="1"/>
  <c r="E1934" i="16"/>
  <c r="F1934" i="16" s="1"/>
  <c r="E1933" i="16"/>
  <c r="F1933" i="16" s="1"/>
  <c r="E1932" i="16"/>
  <c r="F1932" i="16" s="1"/>
  <c r="E1931" i="16"/>
  <c r="F1931" i="16" s="1"/>
  <c r="E1930" i="16"/>
  <c r="F1930" i="16" s="1"/>
  <c r="E1929" i="16"/>
  <c r="F1929" i="16" s="1"/>
  <c r="E1928" i="16"/>
  <c r="F1928" i="16" s="1"/>
  <c r="E1927" i="16"/>
  <c r="F1927" i="16" s="1"/>
  <c r="E1926" i="16"/>
  <c r="F1926" i="16" s="1"/>
  <c r="E1925" i="16"/>
  <c r="F1925" i="16" s="1"/>
  <c r="E1924" i="16"/>
  <c r="F1924" i="16" s="1"/>
  <c r="E1923" i="16"/>
  <c r="F1923" i="16" s="1"/>
  <c r="E1922" i="16"/>
  <c r="F1922" i="16" s="1"/>
  <c r="E1921" i="16"/>
  <c r="F1921" i="16" s="1"/>
  <c r="E1920" i="16"/>
  <c r="F1920" i="16" s="1"/>
  <c r="E1919" i="16"/>
  <c r="F1919" i="16" s="1"/>
  <c r="E1918" i="16"/>
  <c r="F1918" i="16" s="1"/>
  <c r="E1917" i="16"/>
  <c r="F1917" i="16" s="1"/>
  <c r="E1916" i="16"/>
  <c r="F1916" i="16" s="1"/>
  <c r="E1915" i="16"/>
  <c r="F1915" i="16" s="1"/>
  <c r="E1914" i="16"/>
  <c r="F1914" i="16" s="1"/>
  <c r="E1913" i="16"/>
  <c r="F1913" i="16" s="1"/>
  <c r="E1912" i="16"/>
  <c r="F1912" i="16" s="1"/>
  <c r="E1911" i="16"/>
  <c r="F1911" i="16" s="1"/>
  <c r="E1910" i="16"/>
  <c r="F1910" i="16" s="1"/>
  <c r="E1909" i="16"/>
  <c r="F1909" i="16" s="1"/>
  <c r="E1908" i="16"/>
  <c r="F1908" i="16" s="1"/>
  <c r="E1907" i="16"/>
  <c r="F1907" i="16" s="1"/>
  <c r="E1906" i="16"/>
  <c r="F1906" i="16" s="1"/>
  <c r="E1905" i="16"/>
  <c r="F1905" i="16" s="1"/>
  <c r="E1904" i="16"/>
  <c r="F1904" i="16" s="1"/>
  <c r="E1903" i="16"/>
  <c r="F1903" i="16" s="1"/>
  <c r="E1902" i="16"/>
  <c r="F1902" i="16" s="1"/>
  <c r="E1901" i="16"/>
  <c r="F1901" i="16" s="1"/>
  <c r="E1900" i="16"/>
  <c r="F1900" i="16" s="1"/>
  <c r="E1899" i="16"/>
  <c r="F1899" i="16" s="1"/>
  <c r="E1898" i="16"/>
  <c r="F1898" i="16" s="1"/>
  <c r="E1897" i="16"/>
  <c r="F1897" i="16" s="1"/>
  <c r="E1896" i="16"/>
  <c r="F1896" i="16" s="1"/>
  <c r="E1895" i="16"/>
  <c r="F1895" i="16" s="1"/>
  <c r="E1894" i="16"/>
  <c r="F1894" i="16" s="1"/>
  <c r="E1893" i="16"/>
  <c r="F1893" i="16" s="1"/>
  <c r="E1892" i="16"/>
  <c r="F1892" i="16" s="1"/>
  <c r="E1891" i="16"/>
  <c r="F1891" i="16" s="1"/>
  <c r="E1890" i="16"/>
  <c r="F1890" i="16" s="1"/>
  <c r="E1889" i="16"/>
  <c r="F1889" i="16" s="1"/>
  <c r="E1888" i="16"/>
  <c r="F1888" i="16" s="1"/>
  <c r="E1887" i="16"/>
  <c r="F1887" i="16" s="1"/>
  <c r="E1886" i="16"/>
  <c r="F1886" i="16" s="1"/>
  <c r="E1885" i="16"/>
  <c r="F1885" i="16" s="1"/>
  <c r="E1884" i="16"/>
  <c r="F1884" i="16" s="1"/>
  <c r="E1883" i="16"/>
  <c r="F1883" i="16" s="1"/>
  <c r="E1882" i="16"/>
  <c r="F1882" i="16" s="1"/>
  <c r="E1881" i="16"/>
  <c r="F1881" i="16" s="1"/>
  <c r="E1880" i="16"/>
  <c r="F1880" i="16" s="1"/>
  <c r="E1879" i="16"/>
  <c r="F1879" i="16" s="1"/>
  <c r="E1878" i="16"/>
  <c r="F1878" i="16" s="1"/>
  <c r="E1877" i="16"/>
  <c r="F1877" i="16" s="1"/>
  <c r="E1876" i="16"/>
  <c r="F1876" i="16" s="1"/>
  <c r="E1875" i="16"/>
  <c r="F1875" i="16" s="1"/>
  <c r="E1874" i="16"/>
  <c r="F1874" i="16" s="1"/>
  <c r="E1873" i="16"/>
  <c r="F1873" i="16" s="1"/>
  <c r="E1872" i="16"/>
  <c r="F1872" i="16" s="1"/>
  <c r="E1871" i="16"/>
  <c r="F1871" i="16" s="1"/>
  <c r="E1870" i="16"/>
  <c r="F1870" i="16" s="1"/>
  <c r="E1869" i="16"/>
  <c r="F1869" i="16" s="1"/>
  <c r="E1868" i="16"/>
  <c r="F1868" i="16" s="1"/>
  <c r="E1867" i="16"/>
  <c r="F1867" i="16" s="1"/>
  <c r="E1866" i="16"/>
  <c r="F1866" i="16" s="1"/>
  <c r="E1865" i="16"/>
  <c r="F1865" i="16" s="1"/>
  <c r="E1864" i="16"/>
  <c r="F1864" i="16" s="1"/>
  <c r="E1863" i="16"/>
  <c r="F1863" i="16" s="1"/>
  <c r="E1862" i="16"/>
  <c r="F1862" i="16" s="1"/>
  <c r="E1861" i="16"/>
  <c r="F1861" i="16" s="1"/>
  <c r="E1860" i="16"/>
  <c r="F1860" i="16" s="1"/>
  <c r="E1859" i="16"/>
  <c r="F1859" i="16" s="1"/>
  <c r="E1858" i="16"/>
  <c r="F1858" i="16" s="1"/>
  <c r="E1857" i="16"/>
  <c r="F1857" i="16" s="1"/>
  <c r="E1856" i="16"/>
  <c r="F1856" i="16" s="1"/>
  <c r="E1855" i="16"/>
  <c r="F1855" i="16" s="1"/>
  <c r="E1854" i="16"/>
  <c r="F1854" i="16" s="1"/>
  <c r="E1853" i="16"/>
  <c r="F1853" i="16" s="1"/>
  <c r="E1852" i="16"/>
  <c r="F1852" i="16" s="1"/>
  <c r="E1851" i="16"/>
  <c r="F1851" i="16" s="1"/>
  <c r="E1850" i="16"/>
  <c r="F1850" i="16" s="1"/>
  <c r="E1849" i="16"/>
  <c r="F1849" i="16" s="1"/>
  <c r="E1848" i="16"/>
  <c r="F1848" i="16" s="1"/>
  <c r="E1847" i="16"/>
  <c r="F1847" i="16" s="1"/>
  <c r="E1846" i="16"/>
  <c r="F1846" i="16" s="1"/>
  <c r="E1845" i="16"/>
  <c r="F1845" i="16" s="1"/>
  <c r="E1844" i="16"/>
  <c r="F1844" i="16" s="1"/>
  <c r="E1843" i="16"/>
  <c r="F1843" i="16" s="1"/>
  <c r="E1842" i="16"/>
  <c r="F1842" i="16" s="1"/>
  <c r="E1841" i="16"/>
  <c r="F1841" i="16" s="1"/>
  <c r="E1840" i="16"/>
  <c r="F1840" i="16" s="1"/>
  <c r="E1839" i="16"/>
  <c r="F1839" i="16" s="1"/>
  <c r="E1838" i="16"/>
  <c r="F1838" i="16" s="1"/>
  <c r="E1837" i="16"/>
  <c r="F1837" i="16" s="1"/>
  <c r="E1836" i="16"/>
  <c r="F1836" i="16" s="1"/>
  <c r="E1835" i="16"/>
  <c r="F1835" i="16" s="1"/>
  <c r="E1834" i="16"/>
  <c r="F1834" i="16" s="1"/>
  <c r="E1833" i="16"/>
  <c r="F1833" i="16" s="1"/>
  <c r="E1832" i="16"/>
  <c r="F1832" i="16" s="1"/>
  <c r="E1831" i="16"/>
  <c r="F1831" i="16" s="1"/>
  <c r="E1830" i="16"/>
  <c r="F1830" i="16" s="1"/>
  <c r="E1829" i="16"/>
  <c r="F1829" i="16" s="1"/>
  <c r="E1828" i="16"/>
  <c r="F1828" i="16" s="1"/>
  <c r="E1827" i="16"/>
  <c r="F1827" i="16" s="1"/>
  <c r="E1826" i="16"/>
  <c r="F1826" i="16" s="1"/>
  <c r="E1825" i="16"/>
  <c r="F1825" i="16" s="1"/>
  <c r="E1824" i="16"/>
  <c r="F1824" i="16" s="1"/>
  <c r="E1823" i="16"/>
  <c r="F1823" i="16" s="1"/>
  <c r="E1822" i="16"/>
  <c r="F1822" i="16" s="1"/>
  <c r="E1821" i="16"/>
  <c r="F1821" i="16" s="1"/>
  <c r="E1820" i="16"/>
  <c r="F1820" i="16" s="1"/>
  <c r="E1819" i="16"/>
  <c r="F1819" i="16" s="1"/>
  <c r="E1818" i="16"/>
  <c r="F1818" i="16" s="1"/>
  <c r="E1817" i="16"/>
  <c r="F1817" i="16" s="1"/>
  <c r="E1816" i="16"/>
  <c r="F1816" i="16" s="1"/>
  <c r="E1815" i="16"/>
  <c r="F1815" i="16" s="1"/>
  <c r="E1814" i="16"/>
  <c r="F1814" i="16" s="1"/>
  <c r="E1813" i="16"/>
  <c r="F1813" i="16" s="1"/>
  <c r="E1812" i="16"/>
  <c r="F1812" i="16" s="1"/>
  <c r="E1811" i="16"/>
  <c r="F1811" i="16" s="1"/>
  <c r="E1810" i="16"/>
  <c r="F1810" i="16" s="1"/>
  <c r="E1809" i="16"/>
  <c r="F1809" i="16" s="1"/>
  <c r="E1808" i="16"/>
  <c r="F1808" i="16" s="1"/>
  <c r="E1807" i="16"/>
  <c r="F1807" i="16" s="1"/>
  <c r="E1806" i="16"/>
  <c r="F1806" i="16" s="1"/>
  <c r="E1805" i="16"/>
  <c r="F1805" i="16" s="1"/>
  <c r="E1804" i="16"/>
  <c r="F1804" i="16" s="1"/>
  <c r="E1803" i="16"/>
  <c r="F1803" i="16" s="1"/>
  <c r="E1802" i="16"/>
  <c r="F1802" i="16" s="1"/>
  <c r="E1801" i="16"/>
  <c r="F1801" i="16" s="1"/>
  <c r="E1800" i="16"/>
  <c r="F1800" i="16" s="1"/>
  <c r="E1799" i="16"/>
  <c r="F1799" i="16" s="1"/>
  <c r="E1798" i="16"/>
  <c r="F1798" i="16" s="1"/>
  <c r="E1797" i="16"/>
  <c r="F1797" i="16" s="1"/>
  <c r="E1796" i="16"/>
  <c r="F1796" i="16" s="1"/>
  <c r="E1795" i="16"/>
  <c r="F1795" i="16" s="1"/>
  <c r="E1794" i="16"/>
  <c r="F1794" i="16" s="1"/>
  <c r="E1793" i="16"/>
  <c r="F1793" i="16" s="1"/>
  <c r="E1792" i="16"/>
  <c r="F1792" i="16" s="1"/>
  <c r="E1791" i="16"/>
  <c r="F1791" i="16" s="1"/>
  <c r="E1790" i="16"/>
  <c r="F1790" i="16" s="1"/>
  <c r="E1789" i="16"/>
  <c r="F1789" i="16" s="1"/>
  <c r="E1788" i="16"/>
  <c r="F1788" i="16" s="1"/>
  <c r="E1787" i="16"/>
  <c r="F1787" i="16" s="1"/>
  <c r="E1786" i="16"/>
  <c r="F1786" i="16" s="1"/>
  <c r="E1785" i="16"/>
  <c r="F1785" i="16" s="1"/>
  <c r="E1784" i="16"/>
  <c r="F1784" i="16" s="1"/>
  <c r="E1783" i="16"/>
  <c r="F1783" i="16" s="1"/>
  <c r="E1782" i="16"/>
  <c r="F1782" i="16" s="1"/>
  <c r="E1781" i="16"/>
  <c r="F1781" i="16" s="1"/>
  <c r="E1780" i="16"/>
  <c r="F1780" i="16" s="1"/>
  <c r="E1779" i="16"/>
  <c r="F1779" i="16" s="1"/>
  <c r="E1778" i="16"/>
  <c r="F1778" i="16" s="1"/>
  <c r="E1777" i="16"/>
  <c r="F1777" i="16" s="1"/>
  <c r="E1776" i="16"/>
  <c r="F1776" i="16" s="1"/>
  <c r="E1775" i="16"/>
  <c r="F1775" i="16" s="1"/>
  <c r="E1774" i="16"/>
  <c r="F1774" i="16" s="1"/>
  <c r="E1773" i="16"/>
  <c r="F1773" i="16" s="1"/>
  <c r="E1772" i="16"/>
  <c r="F1772" i="16" s="1"/>
  <c r="E1771" i="16"/>
  <c r="F1771" i="16" s="1"/>
  <c r="E1770" i="16"/>
  <c r="F1770" i="16" s="1"/>
  <c r="E1769" i="16"/>
  <c r="F1769" i="16" s="1"/>
  <c r="E1768" i="16"/>
  <c r="F1768" i="16" s="1"/>
  <c r="E1767" i="16"/>
  <c r="F1767" i="16" s="1"/>
  <c r="E1766" i="16"/>
  <c r="F1766" i="16" s="1"/>
  <c r="E1765" i="16"/>
  <c r="F1765" i="16" s="1"/>
  <c r="E1764" i="16"/>
  <c r="F1764" i="16" s="1"/>
  <c r="E1763" i="16"/>
  <c r="F1763" i="16" s="1"/>
  <c r="E1762" i="16"/>
  <c r="F1762" i="16" s="1"/>
  <c r="E1761" i="16"/>
  <c r="F1761" i="16" s="1"/>
  <c r="E1760" i="16"/>
  <c r="F1760" i="16" s="1"/>
  <c r="E1759" i="16"/>
  <c r="F1759" i="16" s="1"/>
  <c r="E1758" i="16"/>
  <c r="F1758" i="16" s="1"/>
  <c r="E1757" i="16"/>
  <c r="F1757" i="16" s="1"/>
  <c r="E1756" i="16"/>
  <c r="F1756" i="16" s="1"/>
  <c r="E1755" i="16"/>
  <c r="F1755" i="16" s="1"/>
  <c r="E1754" i="16"/>
  <c r="F1754" i="16" s="1"/>
  <c r="E1753" i="16"/>
  <c r="F1753" i="16" s="1"/>
  <c r="E1752" i="16"/>
  <c r="F1752" i="16" s="1"/>
  <c r="E1751" i="16"/>
  <c r="F1751" i="16" s="1"/>
  <c r="E1750" i="16"/>
  <c r="F1750" i="16" s="1"/>
  <c r="E1749" i="16"/>
  <c r="F1749" i="16" s="1"/>
  <c r="E1748" i="16"/>
  <c r="F1748" i="16" s="1"/>
  <c r="E1747" i="16"/>
  <c r="F1747" i="16" s="1"/>
  <c r="E1746" i="16"/>
  <c r="F1746" i="16" s="1"/>
  <c r="E1745" i="16"/>
  <c r="F1745" i="16" s="1"/>
  <c r="E1744" i="16"/>
  <c r="F1744" i="16" s="1"/>
  <c r="E1743" i="16"/>
  <c r="F1743" i="16" s="1"/>
  <c r="E1742" i="16"/>
  <c r="F1742" i="16" s="1"/>
  <c r="E1741" i="16"/>
  <c r="F1741" i="16" s="1"/>
  <c r="E1740" i="16"/>
  <c r="F1740" i="16" s="1"/>
  <c r="E1739" i="16"/>
  <c r="F1739" i="16" s="1"/>
  <c r="E1738" i="16"/>
  <c r="F1738" i="16" s="1"/>
  <c r="E1737" i="16"/>
  <c r="F1737" i="16" s="1"/>
  <c r="E1736" i="16"/>
  <c r="F1736" i="16" s="1"/>
  <c r="E1735" i="16"/>
  <c r="F1735" i="16" s="1"/>
  <c r="E1734" i="16"/>
  <c r="F1734" i="16" s="1"/>
  <c r="E1733" i="16"/>
  <c r="F1733" i="16" s="1"/>
  <c r="E1732" i="16"/>
  <c r="F1732" i="16" s="1"/>
  <c r="E1731" i="16"/>
  <c r="F1731" i="16" s="1"/>
  <c r="E1730" i="16"/>
  <c r="F1730" i="16" s="1"/>
  <c r="E1729" i="16"/>
  <c r="F1729" i="16" s="1"/>
  <c r="E1728" i="16"/>
  <c r="F1728" i="16" s="1"/>
  <c r="E1727" i="16"/>
  <c r="F1727" i="16" s="1"/>
  <c r="E1726" i="16"/>
  <c r="F1726" i="16" s="1"/>
  <c r="E1725" i="16"/>
  <c r="F1725" i="16" s="1"/>
  <c r="E1724" i="16"/>
  <c r="F1724" i="16" s="1"/>
  <c r="E1723" i="16"/>
  <c r="F1723" i="16" s="1"/>
  <c r="E1722" i="16"/>
  <c r="F1722" i="16" s="1"/>
  <c r="E1721" i="16"/>
  <c r="F1721" i="16" s="1"/>
  <c r="E1720" i="16"/>
  <c r="F1720" i="16" s="1"/>
  <c r="E1719" i="16"/>
  <c r="F1719" i="16" s="1"/>
  <c r="E1718" i="16"/>
  <c r="F1718" i="16" s="1"/>
  <c r="E1717" i="16"/>
  <c r="F1717" i="16" s="1"/>
  <c r="E1716" i="16"/>
  <c r="F1716" i="16" s="1"/>
  <c r="E1715" i="16"/>
  <c r="F1715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9" i="16"/>
  <c r="F1709" i="16" s="1"/>
  <c r="E1708" i="16"/>
  <c r="F1708" i="16" s="1"/>
  <c r="E1707" i="16"/>
  <c r="F1707" i="16" s="1"/>
  <c r="E1706" i="16"/>
  <c r="F1706" i="16" s="1"/>
  <c r="E1705" i="16"/>
  <c r="F1705" i="16" s="1"/>
  <c r="E1704" i="16"/>
  <c r="F1704" i="16" s="1"/>
  <c r="E1703" i="16"/>
  <c r="F1703" i="16" s="1"/>
  <c r="E1702" i="16"/>
  <c r="F1702" i="16" s="1"/>
  <c r="E1701" i="16"/>
  <c r="F1701" i="16" s="1"/>
  <c r="E1700" i="16"/>
  <c r="F1700" i="16" s="1"/>
  <c r="E1699" i="16"/>
  <c r="F1699" i="16" s="1"/>
  <c r="E1698" i="16"/>
  <c r="F1698" i="16" s="1"/>
  <c r="E1697" i="16"/>
  <c r="F1697" i="16" s="1"/>
  <c r="E1696" i="16"/>
  <c r="F1696" i="16" s="1"/>
  <c r="E1695" i="16"/>
  <c r="F1695" i="16" s="1"/>
  <c r="E1694" i="16"/>
  <c r="F1694" i="16" s="1"/>
  <c r="E1693" i="16"/>
  <c r="F1693" i="16" s="1"/>
  <c r="E1692" i="16"/>
  <c r="F1692" i="16" s="1"/>
  <c r="E1691" i="16"/>
  <c r="F1691" i="16" s="1"/>
  <c r="E1690" i="16"/>
  <c r="F1690" i="16" s="1"/>
  <c r="E1689" i="16"/>
  <c r="F1689" i="16" s="1"/>
  <c r="E1688" i="16"/>
  <c r="F1688" i="16" s="1"/>
  <c r="E1687" i="16"/>
  <c r="F1687" i="16" s="1"/>
  <c r="E1686" i="16"/>
  <c r="F1686" i="16" s="1"/>
  <c r="E1685" i="16"/>
  <c r="F1685" i="16" s="1"/>
  <c r="E1684" i="16"/>
  <c r="F1684" i="16" s="1"/>
  <c r="E1683" i="16"/>
  <c r="F1683" i="16" s="1"/>
  <c r="E1682" i="16"/>
  <c r="F1682" i="16" s="1"/>
  <c r="E1681" i="16"/>
  <c r="F1681" i="16" s="1"/>
  <c r="E1680" i="16"/>
  <c r="F1680" i="16" s="1"/>
  <c r="E1679" i="16"/>
  <c r="F1679" i="16" s="1"/>
  <c r="E1678" i="16"/>
  <c r="F1678" i="16" s="1"/>
  <c r="E1677" i="16"/>
  <c r="F1677" i="16" s="1"/>
  <c r="E1676" i="16"/>
  <c r="F1676" i="16" s="1"/>
  <c r="E1675" i="16"/>
  <c r="F1675" i="16" s="1"/>
  <c r="E1674" i="16"/>
  <c r="F1674" i="16" s="1"/>
  <c r="E1673" i="16"/>
  <c r="F1673" i="16" s="1"/>
  <c r="E1672" i="16"/>
  <c r="F1672" i="16" s="1"/>
  <c r="E1671" i="16"/>
  <c r="F1671" i="16" s="1"/>
  <c r="E1670" i="16"/>
  <c r="F1670" i="16" s="1"/>
  <c r="E1669" i="16"/>
  <c r="F1669" i="16" s="1"/>
  <c r="E1668" i="16"/>
  <c r="F1668" i="16" s="1"/>
  <c r="E1667" i="16"/>
  <c r="F1667" i="16" s="1"/>
  <c r="E1666" i="16"/>
  <c r="F1666" i="16" s="1"/>
  <c r="E1665" i="16"/>
  <c r="F1665" i="16" s="1"/>
  <c r="E1664" i="16"/>
  <c r="F1664" i="16" s="1"/>
  <c r="E1663" i="16"/>
  <c r="F1663" i="16" s="1"/>
  <c r="E1662" i="16"/>
  <c r="F1662" i="16" s="1"/>
  <c r="E1661" i="16"/>
  <c r="F1661" i="16" s="1"/>
  <c r="E1660" i="16"/>
  <c r="F1660" i="16" s="1"/>
  <c r="E1659" i="16"/>
  <c r="F1659" i="16" s="1"/>
  <c r="E1658" i="16"/>
  <c r="F1658" i="16" s="1"/>
  <c r="E1657" i="16"/>
  <c r="F1657" i="16" s="1"/>
  <c r="E1656" i="16"/>
  <c r="F1656" i="16" s="1"/>
  <c r="E1655" i="16"/>
  <c r="F1655" i="16" s="1"/>
  <c r="E1654" i="16"/>
  <c r="F1654" i="16" s="1"/>
  <c r="E1653" i="16"/>
  <c r="F1653" i="16" s="1"/>
  <c r="E1652" i="16"/>
  <c r="F1652" i="16" s="1"/>
  <c r="E1651" i="16"/>
  <c r="F1651" i="16" s="1"/>
  <c r="E1650" i="16"/>
  <c r="F1650" i="16" s="1"/>
  <c r="E1649" i="16"/>
  <c r="F1649" i="16" s="1"/>
  <c r="E1648" i="16"/>
  <c r="F1648" i="16" s="1"/>
  <c r="E1647" i="16"/>
  <c r="F1647" i="16" s="1"/>
  <c r="E1646" i="16"/>
  <c r="F1646" i="16" s="1"/>
  <c r="E1645" i="16"/>
  <c r="F1645" i="16" s="1"/>
  <c r="E1644" i="16"/>
  <c r="F1644" i="16" s="1"/>
  <c r="E1643" i="16"/>
  <c r="F1643" i="16" s="1"/>
  <c r="E1642" i="16"/>
  <c r="F1642" i="16" s="1"/>
  <c r="E1641" i="16"/>
  <c r="F1641" i="16" s="1"/>
  <c r="E1640" i="16"/>
  <c r="F1640" i="16" s="1"/>
  <c r="E1639" i="16"/>
  <c r="F1639" i="16" s="1"/>
  <c r="E1638" i="16"/>
  <c r="F1638" i="16" s="1"/>
  <c r="E1637" i="16"/>
  <c r="F1637" i="16" s="1"/>
  <c r="E1636" i="16"/>
  <c r="F1636" i="16" s="1"/>
  <c r="E1635" i="16"/>
  <c r="F1635" i="16" s="1"/>
  <c r="E1634" i="16"/>
  <c r="F1634" i="16" s="1"/>
  <c r="E1633" i="16"/>
  <c r="F1633" i="16" s="1"/>
  <c r="E1632" i="16"/>
  <c r="F1632" i="16" s="1"/>
  <c r="E1631" i="16"/>
  <c r="F1631" i="16" s="1"/>
  <c r="E1630" i="16"/>
  <c r="F1630" i="16" s="1"/>
  <c r="E1629" i="16"/>
  <c r="F1629" i="16" s="1"/>
  <c r="E1628" i="16"/>
  <c r="F1628" i="16" s="1"/>
  <c r="E1627" i="16"/>
  <c r="F1627" i="16" s="1"/>
  <c r="E1626" i="16"/>
  <c r="F1626" i="16" s="1"/>
  <c r="E1625" i="16"/>
  <c r="F1625" i="16" s="1"/>
  <c r="E1624" i="16"/>
  <c r="F1624" i="16" s="1"/>
  <c r="E1623" i="16"/>
  <c r="F1623" i="16" s="1"/>
  <c r="E1622" i="16"/>
  <c r="F1622" i="16" s="1"/>
  <c r="E1621" i="16"/>
  <c r="F1621" i="16" s="1"/>
  <c r="E1620" i="16"/>
  <c r="F1620" i="16" s="1"/>
  <c r="E1619" i="16"/>
  <c r="F1619" i="16" s="1"/>
  <c r="E1618" i="16"/>
  <c r="F1618" i="16" s="1"/>
  <c r="E1617" i="16"/>
  <c r="F1617" i="16" s="1"/>
  <c r="E1616" i="16"/>
  <c r="F1616" i="16" s="1"/>
  <c r="E1615" i="16"/>
  <c r="F1615" i="16" s="1"/>
  <c r="E1614" i="16"/>
  <c r="F1614" i="16" s="1"/>
  <c r="E1613" i="16"/>
  <c r="F1613" i="16" s="1"/>
  <c r="E1612" i="16"/>
  <c r="F1612" i="16" s="1"/>
  <c r="E1611" i="16"/>
  <c r="F1611" i="16" s="1"/>
  <c r="E1610" i="16"/>
  <c r="F1610" i="16" s="1"/>
  <c r="E1609" i="16"/>
  <c r="F1609" i="16" s="1"/>
  <c r="E1608" i="16"/>
  <c r="F1608" i="16" s="1"/>
  <c r="E1607" i="16"/>
  <c r="F1607" i="16" s="1"/>
  <c r="E1606" i="16"/>
  <c r="F1606" i="16" s="1"/>
  <c r="E1605" i="16"/>
  <c r="F1605" i="16" s="1"/>
  <c r="E1604" i="16"/>
  <c r="F1604" i="16" s="1"/>
  <c r="E1603" i="16"/>
  <c r="F1603" i="16" s="1"/>
  <c r="E1602" i="16"/>
  <c r="F1602" i="16" s="1"/>
  <c r="E1601" i="16"/>
  <c r="F1601" i="16" s="1"/>
  <c r="E1600" i="16"/>
  <c r="F1600" i="16" s="1"/>
  <c r="E1599" i="16"/>
  <c r="F1599" i="16" s="1"/>
  <c r="E1598" i="16"/>
  <c r="F1598" i="16" s="1"/>
  <c r="E1597" i="16"/>
  <c r="F1597" i="16" s="1"/>
  <c r="E1596" i="16"/>
  <c r="F1596" i="16" s="1"/>
  <c r="E1595" i="16"/>
  <c r="F1595" i="16" s="1"/>
  <c r="E1594" i="16"/>
  <c r="F1594" i="16" s="1"/>
  <c r="E1593" i="16"/>
  <c r="F1593" i="16" s="1"/>
  <c r="E1592" i="16"/>
  <c r="F1592" i="16" s="1"/>
  <c r="E1591" i="16"/>
  <c r="F1591" i="16" s="1"/>
  <c r="E1590" i="16"/>
  <c r="F1590" i="16" s="1"/>
  <c r="E1589" i="16"/>
  <c r="F1589" i="16" s="1"/>
  <c r="E1588" i="16"/>
  <c r="F1588" i="16" s="1"/>
  <c r="E1587" i="16"/>
  <c r="F1587" i="16" s="1"/>
  <c r="E1586" i="16"/>
  <c r="F1586" i="16" s="1"/>
  <c r="E1585" i="16"/>
  <c r="F1585" i="16" s="1"/>
  <c r="E1584" i="16"/>
  <c r="F1584" i="16" s="1"/>
  <c r="E1583" i="16"/>
  <c r="F1583" i="16" s="1"/>
  <c r="E1582" i="16"/>
  <c r="F1582" i="16" s="1"/>
  <c r="E1581" i="16"/>
  <c r="F1581" i="16" s="1"/>
  <c r="E1580" i="16"/>
  <c r="F1580" i="16" s="1"/>
  <c r="E1579" i="16"/>
  <c r="F1579" i="16" s="1"/>
  <c r="E1578" i="16"/>
  <c r="F1578" i="16" s="1"/>
  <c r="E1577" i="16"/>
  <c r="F1577" i="16" s="1"/>
  <c r="E1576" i="16"/>
  <c r="F1576" i="16" s="1"/>
  <c r="E1575" i="16"/>
  <c r="F1575" i="16" s="1"/>
  <c r="E1574" i="16"/>
  <c r="F1574" i="16" s="1"/>
  <c r="E1573" i="16"/>
  <c r="F1573" i="16" s="1"/>
  <c r="E1572" i="16"/>
  <c r="F1572" i="16" s="1"/>
  <c r="E1571" i="16"/>
  <c r="F1571" i="16" s="1"/>
  <c r="E1570" i="16"/>
  <c r="F1570" i="16" s="1"/>
  <c r="E1569" i="16"/>
  <c r="F1569" i="16" s="1"/>
  <c r="E1568" i="16"/>
  <c r="F1568" i="16" s="1"/>
  <c r="E1567" i="16"/>
  <c r="F1567" i="16" s="1"/>
  <c r="E1566" i="16"/>
  <c r="F1566" i="16" s="1"/>
  <c r="E1565" i="16"/>
  <c r="F1565" i="16" s="1"/>
  <c r="E1564" i="16"/>
  <c r="F1564" i="16" s="1"/>
  <c r="E1563" i="16"/>
  <c r="F1563" i="16" s="1"/>
  <c r="E1562" i="16"/>
  <c r="F1562" i="16" s="1"/>
  <c r="E1561" i="16"/>
  <c r="F1561" i="16" s="1"/>
  <c r="E1560" i="16"/>
  <c r="F1560" i="16" s="1"/>
  <c r="E1559" i="16"/>
  <c r="F1559" i="16" s="1"/>
  <c r="E1558" i="16"/>
  <c r="F1558" i="16" s="1"/>
  <c r="E1557" i="16"/>
  <c r="F1557" i="16" s="1"/>
  <c r="E1556" i="16"/>
  <c r="F1556" i="16" s="1"/>
  <c r="E1555" i="16"/>
  <c r="F1555" i="16" s="1"/>
  <c r="E1554" i="16"/>
  <c r="F1554" i="16" s="1"/>
  <c r="E1553" i="16"/>
  <c r="F1553" i="16" s="1"/>
  <c r="E1552" i="16"/>
  <c r="F1552" i="16" s="1"/>
  <c r="E1551" i="16"/>
  <c r="F1551" i="16" s="1"/>
  <c r="E1550" i="16"/>
  <c r="F1550" i="16" s="1"/>
  <c r="E1549" i="16"/>
  <c r="F1549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43" i="16"/>
  <c r="F1543" i="16" s="1"/>
  <c r="E1542" i="16"/>
  <c r="F1542" i="16" s="1"/>
  <c r="E1541" i="16"/>
  <c r="F1541" i="16" s="1"/>
  <c r="E1540" i="16"/>
  <c r="F1540" i="16" s="1"/>
  <c r="E1539" i="16"/>
  <c r="F1539" i="16" s="1"/>
  <c r="E1538" i="16"/>
  <c r="F1538" i="16" s="1"/>
  <c r="E1537" i="16"/>
  <c r="F1537" i="16" s="1"/>
  <c r="E1536" i="16"/>
  <c r="F1536" i="16" s="1"/>
  <c r="E1535" i="16"/>
  <c r="F1535" i="16" s="1"/>
  <c r="E1534" i="16"/>
  <c r="F1534" i="16" s="1"/>
  <c r="E1533" i="16"/>
  <c r="F1533" i="16" s="1"/>
  <c r="E1532" i="16"/>
  <c r="F1532" i="16" s="1"/>
  <c r="E1531" i="16"/>
  <c r="F1531" i="16" s="1"/>
  <c r="E1530" i="16"/>
  <c r="F1530" i="16" s="1"/>
  <c r="E1529" i="16"/>
  <c r="F1529" i="16" s="1"/>
  <c r="E1528" i="16"/>
  <c r="F1528" i="16" s="1"/>
  <c r="E1527" i="16"/>
  <c r="F1527" i="16" s="1"/>
  <c r="E1526" i="16"/>
  <c r="F1526" i="16" s="1"/>
  <c r="E1525" i="16"/>
  <c r="F1525" i="16" s="1"/>
  <c r="E1524" i="16"/>
  <c r="F1524" i="16" s="1"/>
  <c r="E1523" i="16"/>
  <c r="F1523" i="16" s="1"/>
  <c r="E1522" i="16"/>
  <c r="F1522" i="16" s="1"/>
  <c r="E1521" i="16"/>
  <c r="F1521" i="16" s="1"/>
  <c r="E1520" i="16"/>
  <c r="F1520" i="16" s="1"/>
  <c r="E1519" i="16"/>
  <c r="F1519" i="16" s="1"/>
  <c r="E1518" i="16"/>
  <c r="F1518" i="16" s="1"/>
  <c r="E1517" i="16"/>
  <c r="F1517" i="16" s="1"/>
  <c r="E1516" i="16"/>
  <c r="F1516" i="16" s="1"/>
  <c r="E1515" i="16"/>
  <c r="F1515" i="16" s="1"/>
  <c r="E1514" i="16"/>
  <c r="F1514" i="16" s="1"/>
  <c r="E1513" i="16"/>
  <c r="F1513" i="16" s="1"/>
  <c r="E1512" i="16"/>
  <c r="F1512" i="16" s="1"/>
  <c r="E1511" i="16"/>
  <c r="F1511" i="16" s="1"/>
  <c r="E1510" i="16"/>
  <c r="F1510" i="16" s="1"/>
  <c r="E1509" i="16"/>
  <c r="F1509" i="16" s="1"/>
  <c r="E1508" i="16"/>
  <c r="F1508" i="16" s="1"/>
  <c r="E1507" i="16"/>
  <c r="F1507" i="16" s="1"/>
  <c r="E1506" i="16"/>
  <c r="F1506" i="16" s="1"/>
  <c r="E1505" i="16"/>
  <c r="F1505" i="16" s="1"/>
  <c r="E1504" i="16"/>
  <c r="F1504" i="16" s="1"/>
  <c r="E1503" i="16"/>
  <c r="F1503" i="16" s="1"/>
  <c r="E1502" i="16"/>
  <c r="F1502" i="16" s="1"/>
  <c r="E1501" i="16"/>
  <c r="F1501" i="16" s="1"/>
  <c r="E1500" i="16"/>
  <c r="F1500" i="16" s="1"/>
  <c r="E1499" i="16"/>
  <c r="F1499" i="16" s="1"/>
  <c r="E1498" i="16"/>
  <c r="F1498" i="16" s="1"/>
  <c r="E1497" i="16"/>
  <c r="F1497" i="16" s="1"/>
  <c r="E1496" i="16"/>
  <c r="F1496" i="16" s="1"/>
  <c r="E1495" i="16"/>
  <c r="F1495" i="16" s="1"/>
  <c r="E1494" i="16"/>
  <c r="F1494" i="16" s="1"/>
  <c r="E1493" i="16"/>
  <c r="F1493" i="16" s="1"/>
  <c r="E1492" i="16"/>
  <c r="F1492" i="16" s="1"/>
  <c r="E1491" i="16"/>
  <c r="F1491" i="16" s="1"/>
  <c r="E1490" i="16"/>
  <c r="F1490" i="16" s="1"/>
  <c r="E1489" i="16"/>
  <c r="F1489" i="16" s="1"/>
  <c r="E1488" i="16"/>
  <c r="F1488" i="16" s="1"/>
  <c r="E1487" i="16"/>
  <c r="F1487" i="16" s="1"/>
  <c r="E1486" i="16"/>
  <c r="F1486" i="16" s="1"/>
  <c r="E1485" i="16"/>
  <c r="F1485" i="16" s="1"/>
  <c r="E1484" i="16"/>
  <c r="F1484" i="16" s="1"/>
  <c r="E1483" i="16"/>
  <c r="F1483" i="16" s="1"/>
  <c r="E1482" i="16"/>
  <c r="F1482" i="16" s="1"/>
  <c r="E1481" i="16"/>
  <c r="F1481" i="16" s="1"/>
  <c r="E1480" i="16"/>
  <c r="F1480" i="16" s="1"/>
  <c r="E1479" i="16"/>
  <c r="F1479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73" i="16"/>
  <c r="F1473" i="16" s="1"/>
  <c r="E1472" i="16"/>
  <c r="F1472" i="16" s="1"/>
  <c r="E1471" i="16"/>
  <c r="F1471" i="16" s="1"/>
  <c r="E1470" i="16"/>
  <c r="F1470" i="16" s="1"/>
  <c r="E1469" i="16"/>
  <c r="F1469" i="16" s="1"/>
  <c r="E1468" i="16"/>
  <c r="F1468" i="16" s="1"/>
  <c r="E1467" i="16"/>
  <c r="F1467" i="16" s="1"/>
  <c r="E1466" i="16"/>
  <c r="F1466" i="16" s="1"/>
  <c r="E1465" i="16"/>
  <c r="F1465" i="16" s="1"/>
  <c r="E1464" i="16"/>
  <c r="F1464" i="16" s="1"/>
  <c r="E1463" i="16"/>
  <c r="F1463" i="16" s="1"/>
  <c r="E1462" i="16"/>
  <c r="F1462" i="16" s="1"/>
  <c r="E1461" i="16"/>
  <c r="F1461" i="16" s="1"/>
  <c r="E1460" i="16"/>
  <c r="F1460" i="16" s="1"/>
  <c r="E1459" i="16"/>
  <c r="F1459" i="16" s="1"/>
  <c r="E1458" i="16"/>
  <c r="F1458" i="16" s="1"/>
  <c r="E1457" i="16"/>
  <c r="F1457" i="16" s="1"/>
  <c r="E1456" i="16"/>
  <c r="F1456" i="16" s="1"/>
  <c r="E1455" i="16"/>
  <c r="F1455" i="16" s="1"/>
  <c r="E1454" i="16"/>
  <c r="F1454" i="16" s="1"/>
  <c r="E1453" i="16"/>
  <c r="F1453" i="16" s="1"/>
  <c r="E1452" i="16"/>
  <c r="F1452" i="16" s="1"/>
  <c r="E1451" i="16"/>
  <c r="F1451" i="16" s="1"/>
  <c r="E1450" i="16"/>
  <c r="F1450" i="16" s="1"/>
  <c r="E1449" i="16"/>
  <c r="F1449" i="16" s="1"/>
  <c r="E1448" i="16"/>
  <c r="F1448" i="16" s="1"/>
  <c r="E1447" i="16"/>
  <c r="F1447" i="16" s="1"/>
  <c r="E1446" i="16"/>
  <c r="F1446" i="16" s="1"/>
  <c r="E1445" i="16"/>
  <c r="F1445" i="16" s="1"/>
  <c r="E1444" i="16"/>
  <c r="F1444" i="16" s="1"/>
  <c r="E1443" i="16"/>
  <c r="F1443" i="16" s="1"/>
  <c r="E1442" i="16"/>
  <c r="F1442" i="16" s="1"/>
  <c r="E1441" i="16"/>
  <c r="F1441" i="16" s="1"/>
  <c r="E1440" i="16"/>
  <c r="F1440" i="16" s="1"/>
  <c r="E1439" i="16"/>
  <c r="F1439" i="16" s="1"/>
  <c r="E1438" i="16"/>
  <c r="F1438" i="16" s="1"/>
  <c r="E1437" i="16"/>
  <c r="F1437" i="16" s="1"/>
  <c r="E1436" i="16"/>
  <c r="F1436" i="16" s="1"/>
  <c r="E1435" i="16"/>
  <c r="F1435" i="16" s="1"/>
  <c r="E1434" i="16"/>
  <c r="F1434" i="16" s="1"/>
  <c r="E1433" i="16"/>
  <c r="F1433" i="16" s="1"/>
  <c r="E1432" i="16"/>
  <c r="F1432" i="16" s="1"/>
  <c r="E1431" i="16"/>
  <c r="F1431" i="16" s="1"/>
  <c r="E1430" i="16"/>
  <c r="F1430" i="16" s="1"/>
  <c r="E1429" i="16"/>
  <c r="F1429" i="16" s="1"/>
  <c r="E1428" i="16"/>
  <c r="F1428" i="16" s="1"/>
  <c r="E1427" i="16"/>
  <c r="F1427" i="16" s="1"/>
  <c r="E1426" i="16"/>
  <c r="F1426" i="16" s="1"/>
  <c r="E1425" i="16"/>
  <c r="F1425" i="16" s="1"/>
  <c r="E1424" i="16"/>
  <c r="F1424" i="16" s="1"/>
  <c r="E1423" i="16"/>
  <c r="F1423" i="16" s="1"/>
  <c r="E1422" i="16"/>
  <c r="F1422" i="16" s="1"/>
  <c r="E1421" i="16"/>
  <c r="F1421" i="16" s="1"/>
  <c r="E1420" i="16"/>
  <c r="F1420" i="16" s="1"/>
  <c r="E1419" i="16"/>
  <c r="F1419" i="16" s="1"/>
  <c r="E1418" i="16"/>
  <c r="F1418" i="16" s="1"/>
  <c r="E1417" i="16"/>
  <c r="F1417" i="16" s="1"/>
  <c r="E1416" i="16"/>
  <c r="F1416" i="16" s="1"/>
  <c r="E1415" i="16"/>
  <c r="F1415" i="16" s="1"/>
  <c r="E1414" i="16"/>
  <c r="F1414" i="16" s="1"/>
  <c r="E1413" i="16"/>
  <c r="F1413" i="16" s="1"/>
  <c r="E1412" i="16"/>
  <c r="F1412" i="16" s="1"/>
  <c r="E1411" i="16"/>
  <c r="F1411" i="16" s="1"/>
  <c r="E1410" i="16"/>
  <c r="F1410" i="16" s="1"/>
  <c r="E1409" i="16"/>
  <c r="F1409" i="16" s="1"/>
  <c r="E1408" i="16"/>
  <c r="F1408" i="16" s="1"/>
  <c r="E1407" i="16"/>
  <c r="F1407" i="16" s="1"/>
  <c r="E1406" i="16"/>
  <c r="F1406" i="16" s="1"/>
  <c r="E1405" i="16"/>
  <c r="F1405" i="16" s="1"/>
  <c r="E1404" i="16"/>
  <c r="F1404" i="16" s="1"/>
  <c r="E1403" i="16"/>
  <c r="F1403" i="16" s="1"/>
  <c r="E1402" i="16"/>
  <c r="F1402" i="16" s="1"/>
  <c r="E1401" i="16"/>
  <c r="F1401" i="16" s="1"/>
  <c r="E1400" i="16"/>
  <c r="F1400" i="16" s="1"/>
  <c r="E1399" i="16"/>
  <c r="F1399" i="16" s="1"/>
  <c r="E1398" i="16"/>
  <c r="F1398" i="16" s="1"/>
  <c r="E1397" i="16"/>
  <c r="F1397" i="16" s="1"/>
  <c r="E1396" i="16"/>
  <c r="F1396" i="16" s="1"/>
  <c r="E1395" i="16"/>
  <c r="F1395" i="16" s="1"/>
  <c r="E1394" i="16"/>
  <c r="F1394" i="16" s="1"/>
  <c r="E1393" i="16"/>
  <c r="F1393" i="16" s="1"/>
  <c r="E1392" i="16"/>
  <c r="F1392" i="16" s="1"/>
  <c r="E1391" i="16"/>
  <c r="F1391" i="16" s="1"/>
  <c r="E1390" i="16"/>
  <c r="F1390" i="16" s="1"/>
  <c r="E1389" i="16"/>
  <c r="F1389" i="16" s="1"/>
  <c r="E1388" i="16"/>
  <c r="F1388" i="16" s="1"/>
  <c r="E1387" i="16"/>
  <c r="F1387" i="16" s="1"/>
  <c r="E1386" i="16"/>
  <c r="F1386" i="16" s="1"/>
  <c r="E1385" i="16"/>
  <c r="F1385" i="16" s="1"/>
  <c r="E1384" i="16"/>
  <c r="F1384" i="16" s="1"/>
  <c r="E1383" i="16"/>
  <c r="F1383" i="16" s="1"/>
  <c r="E1382" i="16"/>
  <c r="F1382" i="16" s="1"/>
  <c r="E1381" i="16"/>
  <c r="F1381" i="16" s="1"/>
  <c r="E1380" i="16"/>
  <c r="F1380" i="16" s="1"/>
  <c r="E1379" i="16"/>
  <c r="F1379" i="16" s="1"/>
  <c r="E1378" i="16"/>
  <c r="F1378" i="16" s="1"/>
  <c r="E1377" i="16"/>
  <c r="F1377" i="16" s="1"/>
  <c r="E1376" i="16"/>
  <c r="F1376" i="16" s="1"/>
  <c r="E1375" i="16"/>
  <c r="F1375" i="16" s="1"/>
  <c r="E1374" i="16"/>
  <c r="F1374" i="16" s="1"/>
  <c r="E1373" i="16"/>
  <c r="F1373" i="16" s="1"/>
  <c r="E1372" i="16"/>
  <c r="F1372" i="16" s="1"/>
  <c r="E1371" i="16"/>
  <c r="F1371" i="16" s="1"/>
  <c r="E1370" i="16"/>
  <c r="F1370" i="16" s="1"/>
  <c r="E1369" i="16"/>
  <c r="F1369" i="16" s="1"/>
  <c r="E1368" i="16"/>
  <c r="F1368" i="16" s="1"/>
  <c r="E1367" i="16"/>
  <c r="F1367" i="16" s="1"/>
  <c r="E1366" i="16"/>
  <c r="F1366" i="16" s="1"/>
  <c r="E1365" i="16"/>
  <c r="F1365" i="16" s="1"/>
  <c r="E1364" i="16"/>
  <c r="F1364" i="16" s="1"/>
  <c r="E1363" i="16"/>
  <c r="F1363" i="16" s="1"/>
  <c r="E1362" i="16"/>
  <c r="F1362" i="16" s="1"/>
  <c r="E1361" i="16"/>
  <c r="F1361" i="16" s="1"/>
  <c r="E1360" i="16"/>
  <c r="F1360" i="16" s="1"/>
  <c r="E1359" i="16"/>
  <c r="F1359" i="16" s="1"/>
  <c r="E1358" i="16"/>
  <c r="F1358" i="16" s="1"/>
  <c r="E1357" i="16"/>
  <c r="F1357" i="16" s="1"/>
  <c r="E1356" i="16"/>
  <c r="F1356" i="16" s="1"/>
  <c r="E1355" i="16"/>
  <c r="F1355" i="16" s="1"/>
  <c r="E1354" i="16"/>
  <c r="F1354" i="16" s="1"/>
  <c r="E1353" i="16"/>
  <c r="F1353" i="16" s="1"/>
  <c r="E1352" i="16"/>
  <c r="F1352" i="16" s="1"/>
  <c r="E1351" i="16"/>
  <c r="F1351" i="16" s="1"/>
  <c r="E1350" i="16"/>
  <c r="F1350" i="16" s="1"/>
  <c r="E1349" i="16"/>
  <c r="F1349" i="16" s="1"/>
  <c r="E1348" i="16"/>
  <c r="F1348" i="16" s="1"/>
  <c r="E1347" i="16"/>
  <c r="F1347" i="16" s="1"/>
  <c r="E1346" i="16"/>
  <c r="F1346" i="16" s="1"/>
  <c r="E1345" i="16"/>
  <c r="F1345" i="16" s="1"/>
  <c r="E1344" i="16"/>
  <c r="F1344" i="16" s="1"/>
  <c r="E1343" i="16"/>
  <c r="F1343" i="16" s="1"/>
  <c r="E1342" i="16"/>
  <c r="F1342" i="16" s="1"/>
  <c r="E1341" i="16"/>
  <c r="F1341" i="16" s="1"/>
  <c r="E1340" i="16"/>
  <c r="F1340" i="16" s="1"/>
  <c r="E1339" i="16"/>
  <c r="F1339" i="16" s="1"/>
  <c r="E1338" i="16"/>
  <c r="F1338" i="16" s="1"/>
  <c r="E1337" i="16"/>
  <c r="F1337" i="16" s="1"/>
  <c r="E1336" i="16"/>
  <c r="F1336" i="16" s="1"/>
  <c r="E1335" i="16"/>
  <c r="F1335" i="16" s="1"/>
  <c r="E1334" i="16"/>
  <c r="F1334" i="16" s="1"/>
  <c r="E1333" i="16"/>
  <c r="F1333" i="16" s="1"/>
  <c r="E1332" i="16"/>
  <c r="F1332" i="16" s="1"/>
  <c r="E1331" i="16"/>
  <c r="F1331" i="16" s="1"/>
  <c r="E1330" i="16"/>
  <c r="F1330" i="16" s="1"/>
  <c r="E1329" i="16"/>
  <c r="F1329" i="16" s="1"/>
  <c r="E1328" i="16"/>
  <c r="F1328" i="16" s="1"/>
  <c r="E1327" i="16"/>
  <c r="F1327" i="16" s="1"/>
  <c r="E1326" i="16"/>
  <c r="F1326" i="16" s="1"/>
  <c r="E1325" i="16"/>
  <c r="F1325" i="16" s="1"/>
  <c r="E1324" i="16"/>
  <c r="F1324" i="16" s="1"/>
  <c r="E1323" i="16"/>
  <c r="F1323" i="16" s="1"/>
  <c r="E1322" i="16"/>
  <c r="F1322" i="16" s="1"/>
  <c r="E1321" i="16"/>
  <c r="F1321" i="16" s="1"/>
  <c r="E1320" i="16"/>
  <c r="F1320" i="16" s="1"/>
  <c r="E1319" i="16"/>
  <c r="F1319" i="16" s="1"/>
  <c r="E1318" i="16"/>
  <c r="F1318" i="16" s="1"/>
  <c r="E1317" i="16"/>
  <c r="F1317" i="16" s="1"/>
  <c r="E1316" i="16"/>
  <c r="F1316" i="16" s="1"/>
  <c r="E1315" i="16"/>
  <c r="F1315" i="16" s="1"/>
  <c r="E1314" i="16"/>
  <c r="F1314" i="16" s="1"/>
  <c r="E1313" i="16"/>
  <c r="F1313" i="16" s="1"/>
  <c r="E1312" i="16"/>
  <c r="F1312" i="16" s="1"/>
  <c r="E1311" i="16"/>
  <c r="F1311" i="16" s="1"/>
  <c r="E1310" i="16"/>
  <c r="F1310" i="16" s="1"/>
  <c r="E1309" i="16"/>
  <c r="F1309" i="16" s="1"/>
  <c r="E1308" i="16"/>
  <c r="F1308" i="16" s="1"/>
  <c r="E1307" i="16"/>
  <c r="F1307" i="16" s="1"/>
  <c r="E1306" i="16"/>
  <c r="F1306" i="16" s="1"/>
  <c r="E1305" i="16"/>
  <c r="F1305" i="16" s="1"/>
  <c r="E1304" i="16"/>
  <c r="F1304" i="16" s="1"/>
  <c r="E1303" i="16"/>
  <c r="F1303" i="16" s="1"/>
  <c r="E1302" i="16"/>
  <c r="F1302" i="16" s="1"/>
  <c r="E1301" i="16"/>
  <c r="F1301" i="16" s="1"/>
  <c r="E1300" i="16"/>
  <c r="F1300" i="16" s="1"/>
  <c r="E1299" i="16"/>
  <c r="F1299" i="16" s="1"/>
  <c r="E1298" i="16"/>
  <c r="F1298" i="16" s="1"/>
  <c r="E1297" i="16"/>
  <c r="F1297" i="16" s="1"/>
  <c r="E1296" i="16"/>
  <c r="F1296" i="16" s="1"/>
  <c r="E1295" i="16"/>
  <c r="F1295" i="16" s="1"/>
  <c r="E1294" i="16"/>
  <c r="F1294" i="16" s="1"/>
  <c r="E1293" i="16"/>
  <c r="F1293" i="16" s="1"/>
  <c r="E1292" i="16"/>
  <c r="F1292" i="16" s="1"/>
  <c r="E1291" i="16"/>
  <c r="F1291" i="16" s="1"/>
  <c r="E1290" i="16"/>
  <c r="F1290" i="16" s="1"/>
  <c r="E1289" i="16"/>
  <c r="F1289" i="16" s="1"/>
  <c r="E1288" i="16"/>
  <c r="F1288" i="16" s="1"/>
  <c r="E1287" i="16"/>
  <c r="F1287" i="16" s="1"/>
  <c r="E1286" i="16"/>
  <c r="F1286" i="16" s="1"/>
  <c r="E1285" i="16"/>
  <c r="F1285" i="16" s="1"/>
  <c r="E1284" i="16"/>
  <c r="F1284" i="16" s="1"/>
  <c r="E1283" i="16"/>
  <c r="F1283" i="16" s="1"/>
  <c r="E1282" i="16"/>
  <c r="F1282" i="16" s="1"/>
  <c r="E1281" i="16"/>
  <c r="F1281" i="16" s="1"/>
  <c r="E1280" i="16"/>
  <c r="F1280" i="16" s="1"/>
  <c r="E1279" i="16"/>
  <c r="F1279" i="16" s="1"/>
  <c r="E1278" i="16"/>
  <c r="F1278" i="16" s="1"/>
  <c r="E1277" i="16"/>
  <c r="F1277" i="16" s="1"/>
  <c r="E1276" i="16"/>
  <c r="F1276" i="16" s="1"/>
  <c r="E1275" i="16"/>
  <c r="F1275" i="16" s="1"/>
  <c r="E1274" i="16"/>
  <c r="F1274" i="16" s="1"/>
  <c r="E1273" i="16"/>
  <c r="F1273" i="16" s="1"/>
  <c r="E1272" i="16"/>
  <c r="F1272" i="16" s="1"/>
  <c r="E1271" i="16"/>
  <c r="F1271" i="16" s="1"/>
  <c r="E1270" i="16"/>
  <c r="F1270" i="16" s="1"/>
  <c r="E1269" i="16"/>
  <c r="F1269" i="16" s="1"/>
  <c r="E1268" i="16"/>
  <c r="F1268" i="16" s="1"/>
  <c r="E1267" i="16"/>
  <c r="F1267" i="16" s="1"/>
  <c r="E1266" i="16"/>
  <c r="F1266" i="16" s="1"/>
  <c r="E1265" i="16"/>
  <c r="F1265" i="16" s="1"/>
  <c r="E1264" i="16"/>
  <c r="F1264" i="16" s="1"/>
  <c r="E1263" i="16"/>
  <c r="F1263" i="16" s="1"/>
  <c r="E1262" i="16"/>
  <c r="F1262" i="16" s="1"/>
  <c r="E1261" i="16"/>
  <c r="F1261" i="16" s="1"/>
  <c r="E1260" i="16"/>
  <c r="F1260" i="16" s="1"/>
  <c r="E1259" i="16"/>
  <c r="F1259" i="16" s="1"/>
  <c r="E1258" i="16"/>
  <c r="F1258" i="16" s="1"/>
  <c r="E1257" i="16"/>
  <c r="F1257" i="16" s="1"/>
  <c r="E1256" i="16"/>
  <c r="F1256" i="16" s="1"/>
  <c r="E1255" i="16"/>
  <c r="F1255" i="16" s="1"/>
  <c r="E1254" i="16"/>
  <c r="F1254" i="16" s="1"/>
  <c r="E1253" i="16"/>
  <c r="F1253" i="16" s="1"/>
  <c r="E1252" i="16"/>
  <c r="F1252" i="16" s="1"/>
  <c r="E1251" i="16"/>
  <c r="F1251" i="16" s="1"/>
  <c r="E1250" i="16"/>
  <c r="F1250" i="16" s="1"/>
  <c r="E1249" i="16"/>
  <c r="F1249" i="16" s="1"/>
  <c r="E1248" i="16"/>
  <c r="F1248" i="16" s="1"/>
  <c r="E1247" i="16"/>
  <c r="F1247" i="16" s="1"/>
  <c r="E1246" i="16"/>
  <c r="F1246" i="16" s="1"/>
  <c r="E1245" i="16"/>
  <c r="F1245" i="16" s="1"/>
  <c r="E1244" i="16"/>
  <c r="F1244" i="16" s="1"/>
  <c r="E1243" i="16"/>
  <c r="F1243" i="16" s="1"/>
  <c r="E1242" i="16"/>
  <c r="F1242" i="16" s="1"/>
  <c r="E1241" i="16"/>
  <c r="F1241" i="16" s="1"/>
  <c r="E1240" i="16"/>
  <c r="F1240" i="16" s="1"/>
  <c r="E1239" i="16"/>
  <c r="F1239" i="16" s="1"/>
  <c r="E1238" i="16"/>
  <c r="F1238" i="16" s="1"/>
  <c r="E1237" i="16"/>
  <c r="F1237" i="16" s="1"/>
  <c r="E1236" i="16"/>
  <c r="F1236" i="16" s="1"/>
  <c r="E1235" i="16"/>
  <c r="F1235" i="16" s="1"/>
  <c r="E1234" i="16"/>
  <c r="F1234" i="16" s="1"/>
  <c r="E1233" i="16"/>
  <c r="F1233" i="16" s="1"/>
  <c r="E1232" i="16"/>
  <c r="F1232" i="16" s="1"/>
  <c r="E1231" i="16"/>
  <c r="F1231" i="16" s="1"/>
  <c r="E1230" i="16"/>
  <c r="F1230" i="16" s="1"/>
  <c r="E1229" i="16"/>
  <c r="F1229" i="16" s="1"/>
  <c r="E1228" i="16"/>
  <c r="F1228" i="16" s="1"/>
  <c r="E1227" i="16"/>
  <c r="F1227" i="16" s="1"/>
  <c r="E1226" i="16"/>
  <c r="F1226" i="16" s="1"/>
  <c r="E1225" i="16"/>
  <c r="F1225" i="16" s="1"/>
  <c r="E1224" i="16"/>
  <c r="F1224" i="16" s="1"/>
  <c r="E1223" i="16"/>
  <c r="F1223" i="16" s="1"/>
  <c r="E1222" i="16"/>
  <c r="F1222" i="16" s="1"/>
  <c r="E1221" i="16"/>
  <c r="F1221" i="16" s="1"/>
  <c r="E1220" i="16"/>
  <c r="F1220" i="16" s="1"/>
  <c r="E1219" i="16"/>
  <c r="F1219" i="16" s="1"/>
  <c r="E1218" i="16"/>
  <c r="F1218" i="16" s="1"/>
  <c r="E1217" i="16"/>
  <c r="F1217" i="16" s="1"/>
  <c r="E1216" i="16"/>
  <c r="F1216" i="16" s="1"/>
  <c r="E1215" i="16"/>
  <c r="F1215" i="16" s="1"/>
  <c r="E1214" i="16"/>
  <c r="F1214" i="16" s="1"/>
  <c r="E1213" i="16"/>
  <c r="F1213" i="16" s="1"/>
  <c r="E1212" i="16"/>
  <c r="F1212" i="16" s="1"/>
  <c r="E1211" i="16"/>
  <c r="F1211" i="16" s="1"/>
  <c r="E1210" i="16"/>
  <c r="F1210" i="16" s="1"/>
  <c r="E1209" i="16"/>
  <c r="F1209" i="16" s="1"/>
  <c r="E1208" i="16"/>
  <c r="F1208" i="16" s="1"/>
  <c r="E1207" i="16"/>
  <c r="F1207" i="16" s="1"/>
  <c r="E1206" i="16"/>
  <c r="F1206" i="16" s="1"/>
  <c r="E1205" i="16"/>
  <c r="F1205" i="16" s="1"/>
  <c r="E1204" i="16"/>
  <c r="F1204" i="16" s="1"/>
  <c r="E1203" i="16"/>
  <c r="F1203" i="16" s="1"/>
  <c r="E1202" i="16"/>
  <c r="F1202" i="16" s="1"/>
  <c r="E1201" i="16"/>
  <c r="F1201" i="16" s="1"/>
  <c r="E1200" i="16"/>
  <c r="F1200" i="16" s="1"/>
  <c r="E1199" i="16"/>
  <c r="F1199" i="16" s="1"/>
  <c r="E1198" i="16"/>
  <c r="F1198" i="16" s="1"/>
  <c r="E1197" i="16"/>
  <c r="F1197" i="16" s="1"/>
  <c r="E1196" i="16"/>
  <c r="F1196" i="16" s="1"/>
  <c r="E1195" i="16"/>
  <c r="F1195" i="16" s="1"/>
  <c r="E1194" i="16"/>
  <c r="F1194" i="16" s="1"/>
  <c r="E1193" i="16"/>
  <c r="F1193" i="16" s="1"/>
  <c r="E1192" i="16"/>
  <c r="F1192" i="16" s="1"/>
  <c r="E1191" i="16"/>
  <c r="F1191" i="16" s="1"/>
  <c r="E1190" i="16"/>
  <c r="F1190" i="16" s="1"/>
  <c r="E1189" i="16"/>
  <c r="F1189" i="16" s="1"/>
  <c r="E1188" i="16"/>
  <c r="F1188" i="16" s="1"/>
  <c r="E1187" i="16"/>
  <c r="F1187" i="16" s="1"/>
  <c r="E1186" i="16"/>
  <c r="F1186" i="16" s="1"/>
  <c r="E1185" i="16"/>
  <c r="F1185" i="16" s="1"/>
  <c r="E1184" i="16"/>
  <c r="F1184" i="16" s="1"/>
  <c r="E1183" i="16"/>
  <c r="F1183" i="16" s="1"/>
  <c r="E1182" i="16"/>
  <c r="F1182" i="16" s="1"/>
  <c r="E1181" i="16"/>
  <c r="F1181" i="16" s="1"/>
  <c r="E1180" i="16"/>
  <c r="F1180" i="16" s="1"/>
  <c r="E1179" i="16"/>
  <c r="F1179" i="16" s="1"/>
  <c r="E1178" i="16"/>
  <c r="F1178" i="16" s="1"/>
  <c r="E1177" i="16"/>
  <c r="F1177" i="16" s="1"/>
  <c r="E1176" i="16"/>
  <c r="F1176" i="16" s="1"/>
  <c r="E1175" i="16"/>
  <c r="F1175" i="16" s="1"/>
  <c r="E1174" i="16"/>
  <c r="F1174" i="16" s="1"/>
  <c r="E1173" i="16"/>
  <c r="F1173" i="16" s="1"/>
  <c r="E1172" i="16"/>
  <c r="F1172" i="16" s="1"/>
  <c r="E1171" i="16"/>
  <c r="F1171" i="16" s="1"/>
  <c r="E1170" i="16"/>
  <c r="F1170" i="16" s="1"/>
  <c r="E1169" i="16"/>
  <c r="F1169" i="16" s="1"/>
  <c r="E1168" i="16"/>
  <c r="F1168" i="16" s="1"/>
  <c r="E1167" i="16"/>
  <c r="F1167" i="16" s="1"/>
  <c r="E1166" i="16"/>
  <c r="F1166" i="16" s="1"/>
  <c r="E1165" i="16"/>
  <c r="F1165" i="16" s="1"/>
  <c r="E1164" i="16"/>
  <c r="F1164" i="16" s="1"/>
  <c r="E1163" i="16"/>
  <c r="F1163" i="16" s="1"/>
  <c r="E1162" i="16"/>
  <c r="F1162" i="16" s="1"/>
  <c r="E1161" i="16"/>
  <c r="F1161" i="16" s="1"/>
  <c r="E1160" i="16"/>
  <c r="F1160" i="16" s="1"/>
  <c r="E1159" i="16"/>
  <c r="F1159" i="16" s="1"/>
  <c r="E1158" i="16"/>
  <c r="F1158" i="16" s="1"/>
  <c r="E1157" i="16"/>
  <c r="F1157" i="16" s="1"/>
  <c r="E1156" i="16"/>
  <c r="F1156" i="16" s="1"/>
  <c r="E1155" i="16"/>
  <c r="F1155" i="16" s="1"/>
  <c r="E1154" i="16"/>
  <c r="F1154" i="16" s="1"/>
  <c r="E1153" i="16"/>
  <c r="F1153" i="16" s="1"/>
  <c r="E1152" i="16"/>
  <c r="F1152" i="16" s="1"/>
  <c r="E1151" i="16"/>
  <c r="F1151" i="16" s="1"/>
  <c r="E1150" i="16"/>
  <c r="F1150" i="16" s="1"/>
  <c r="E1149" i="16"/>
  <c r="F1149" i="16" s="1"/>
  <c r="E1148" i="16"/>
  <c r="F1148" i="16" s="1"/>
  <c r="E1147" i="16"/>
  <c r="F1147" i="16" s="1"/>
  <c r="E1146" i="16"/>
  <c r="F1146" i="16" s="1"/>
  <c r="E1145" i="16"/>
  <c r="F1145" i="16" s="1"/>
  <c r="E1144" i="16"/>
  <c r="F1144" i="16" s="1"/>
  <c r="E1143" i="16"/>
  <c r="F1143" i="16" s="1"/>
  <c r="E1142" i="16"/>
  <c r="F1142" i="16" s="1"/>
  <c r="E1141" i="16"/>
  <c r="F1141" i="16" s="1"/>
  <c r="E1140" i="16"/>
  <c r="F1140" i="16" s="1"/>
  <c r="E1139" i="16"/>
  <c r="F1139" i="16" s="1"/>
  <c r="E1138" i="16"/>
  <c r="F1138" i="16" s="1"/>
  <c r="E1137" i="16"/>
  <c r="F1137" i="16" s="1"/>
  <c r="E1136" i="16"/>
  <c r="F1136" i="16" s="1"/>
  <c r="E1135" i="16"/>
  <c r="F1135" i="16" s="1"/>
  <c r="E1134" i="16"/>
  <c r="F1134" i="16" s="1"/>
  <c r="E1133" i="16"/>
  <c r="F1133" i="16" s="1"/>
  <c r="E1132" i="16"/>
  <c r="F1132" i="16" s="1"/>
  <c r="E1131" i="16"/>
  <c r="F1131" i="16" s="1"/>
  <c r="E1130" i="16"/>
  <c r="F1130" i="16" s="1"/>
  <c r="E1129" i="16"/>
  <c r="F1129" i="16" s="1"/>
  <c r="E1128" i="16"/>
  <c r="F1128" i="16" s="1"/>
  <c r="E1127" i="16"/>
  <c r="F1127" i="16" s="1"/>
  <c r="E1126" i="16"/>
  <c r="F1126" i="16" s="1"/>
  <c r="E1125" i="16"/>
  <c r="F1125" i="16" s="1"/>
  <c r="E1124" i="16"/>
  <c r="F1124" i="16" s="1"/>
  <c r="E1123" i="16"/>
  <c r="F1123" i="16" s="1"/>
  <c r="E1122" i="16"/>
  <c r="F1122" i="16" s="1"/>
  <c r="E1121" i="16"/>
  <c r="F1121" i="16" s="1"/>
  <c r="E1120" i="16"/>
  <c r="F1120" i="16" s="1"/>
  <c r="E1119" i="16"/>
  <c r="F1119" i="16" s="1"/>
  <c r="E1118" i="16"/>
  <c r="F1118" i="16" s="1"/>
  <c r="E1117" i="16"/>
  <c r="F1117" i="16" s="1"/>
  <c r="E1116" i="16"/>
  <c r="F1116" i="16" s="1"/>
  <c r="E1115" i="16"/>
  <c r="F1115" i="16" s="1"/>
  <c r="E1114" i="16"/>
  <c r="F1114" i="16" s="1"/>
  <c r="E1113" i="16"/>
  <c r="F1113" i="16" s="1"/>
  <c r="E1112" i="16"/>
  <c r="F1112" i="16" s="1"/>
  <c r="E1111" i="16"/>
  <c r="F1111" i="16" s="1"/>
  <c r="E1110" i="16"/>
  <c r="F1110" i="16" s="1"/>
  <c r="E1109" i="16"/>
  <c r="F1109" i="16" s="1"/>
  <c r="E1108" i="16"/>
  <c r="F1108" i="16" s="1"/>
  <c r="E1107" i="16"/>
  <c r="F1107" i="16" s="1"/>
  <c r="E1106" i="16"/>
  <c r="F1106" i="16" s="1"/>
  <c r="E1105" i="16"/>
  <c r="F1105" i="16" s="1"/>
  <c r="E1104" i="16"/>
  <c r="F1104" i="16" s="1"/>
  <c r="E1103" i="16"/>
  <c r="F1103" i="16" s="1"/>
  <c r="E1102" i="16"/>
  <c r="F1102" i="16" s="1"/>
  <c r="E1101" i="16"/>
  <c r="F1101" i="16" s="1"/>
  <c r="E1100" i="16"/>
  <c r="F1100" i="16" s="1"/>
  <c r="E1099" i="16"/>
  <c r="F1099" i="16" s="1"/>
  <c r="E1098" i="16"/>
  <c r="F1098" i="16" s="1"/>
  <c r="E1097" i="16"/>
  <c r="F1097" i="16" s="1"/>
  <c r="E1096" i="16"/>
  <c r="F1096" i="16" s="1"/>
  <c r="E1095" i="16"/>
  <c r="F1095" i="16" s="1"/>
  <c r="E1094" i="16"/>
  <c r="F1094" i="16" s="1"/>
  <c r="E1093" i="16"/>
  <c r="F1093" i="16" s="1"/>
  <c r="E1092" i="16"/>
  <c r="F1092" i="16" s="1"/>
  <c r="E1091" i="16"/>
  <c r="F1091" i="16" s="1"/>
  <c r="E1090" i="16"/>
  <c r="F1090" i="16" s="1"/>
  <c r="E1089" i="16"/>
  <c r="F1089" i="16" s="1"/>
  <c r="E1088" i="16"/>
  <c r="F1088" i="16" s="1"/>
  <c r="E1087" i="16"/>
  <c r="F1087" i="16" s="1"/>
  <c r="E1086" i="16"/>
  <c r="F1086" i="16" s="1"/>
  <c r="E1085" i="16"/>
  <c r="F1085" i="16" s="1"/>
  <c r="E1084" i="16"/>
  <c r="F1084" i="16" s="1"/>
  <c r="E1083" i="16"/>
  <c r="F1083" i="16" s="1"/>
  <c r="E1082" i="16"/>
  <c r="F1082" i="16" s="1"/>
  <c r="E1081" i="16"/>
  <c r="F1081" i="16" s="1"/>
  <c r="E1080" i="16"/>
  <c r="F1080" i="16" s="1"/>
  <c r="E1079" i="16"/>
  <c r="F1079" i="16" s="1"/>
  <c r="E1078" i="16"/>
  <c r="F1078" i="16" s="1"/>
  <c r="E1077" i="16"/>
  <c r="F1077" i="16" s="1"/>
  <c r="E1076" i="16"/>
  <c r="F1076" i="16" s="1"/>
  <c r="E1075" i="16"/>
  <c r="F1075" i="16" s="1"/>
  <c r="E1074" i="16"/>
  <c r="F1074" i="16" s="1"/>
  <c r="E1073" i="16"/>
  <c r="F1073" i="16" s="1"/>
  <c r="E1072" i="16"/>
  <c r="F1072" i="16" s="1"/>
  <c r="E1071" i="16"/>
  <c r="F1071" i="16" s="1"/>
  <c r="E1070" i="16"/>
  <c r="F1070" i="16" s="1"/>
  <c r="E1069" i="16"/>
  <c r="F1069" i="16" s="1"/>
  <c r="E1068" i="16"/>
  <c r="F1068" i="16" s="1"/>
  <c r="E1067" i="16"/>
  <c r="F1067" i="16" s="1"/>
  <c r="E1066" i="16"/>
  <c r="F1066" i="16" s="1"/>
  <c r="E1065" i="16"/>
  <c r="F1065" i="16" s="1"/>
  <c r="E1064" i="16"/>
  <c r="F1064" i="16" s="1"/>
  <c r="E1063" i="16"/>
  <c r="F1063" i="16" s="1"/>
  <c r="E1062" i="16"/>
  <c r="F1062" i="16" s="1"/>
  <c r="E1061" i="16"/>
  <c r="F1061" i="16" s="1"/>
  <c r="E1060" i="16"/>
  <c r="F1060" i="16" s="1"/>
  <c r="E1059" i="16"/>
  <c r="F1059" i="16" s="1"/>
  <c r="E1058" i="16"/>
  <c r="F1058" i="16" s="1"/>
  <c r="E1057" i="16"/>
  <c r="F1057" i="16" s="1"/>
  <c r="E1056" i="16"/>
  <c r="F1056" i="16" s="1"/>
  <c r="E1055" i="16"/>
  <c r="F1055" i="16" s="1"/>
  <c r="E1054" i="16"/>
  <c r="F1054" i="16" s="1"/>
  <c r="E1053" i="16"/>
  <c r="F1053" i="16" s="1"/>
  <c r="E1052" i="16"/>
  <c r="F1052" i="16" s="1"/>
  <c r="E1051" i="16"/>
  <c r="F1051" i="16" s="1"/>
  <c r="E1050" i="16"/>
  <c r="F1050" i="16" s="1"/>
  <c r="E1049" i="16"/>
  <c r="F1049" i="16" s="1"/>
  <c r="E1048" i="16"/>
  <c r="F1048" i="16" s="1"/>
  <c r="E1047" i="16"/>
  <c r="F1047" i="16" s="1"/>
  <c r="E1046" i="16"/>
  <c r="F1046" i="16" s="1"/>
  <c r="E1045" i="16"/>
  <c r="F1045" i="16" s="1"/>
  <c r="E1044" i="16"/>
  <c r="F1044" i="16" s="1"/>
  <c r="E1043" i="16"/>
  <c r="F1043" i="16" s="1"/>
  <c r="E1042" i="16"/>
  <c r="F1042" i="16" s="1"/>
  <c r="E1041" i="16"/>
  <c r="F1041" i="16" s="1"/>
  <c r="E1040" i="16"/>
  <c r="F1040" i="16" s="1"/>
  <c r="E1039" i="16"/>
  <c r="F1039" i="16" s="1"/>
  <c r="E1038" i="16"/>
  <c r="F1038" i="16" s="1"/>
  <c r="E1037" i="16"/>
  <c r="F1037" i="16" s="1"/>
  <c r="E1036" i="16"/>
  <c r="F1036" i="16" s="1"/>
  <c r="E1035" i="16"/>
  <c r="F1035" i="16" s="1"/>
  <c r="E1034" i="16"/>
  <c r="F1034" i="16" s="1"/>
  <c r="E1033" i="16"/>
  <c r="F1033" i="16" s="1"/>
  <c r="E1032" i="16"/>
  <c r="F1032" i="16" s="1"/>
  <c r="E1031" i="16"/>
  <c r="F1031" i="16" s="1"/>
  <c r="E1030" i="16"/>
  <c r="F1030" i="16" s="1"/>
  <c r="E1029" i="16"/>
  <c r="F1029" i="16" s="1"/>
  <c r="E1028" i="16"/>
  <c r="F1028" i="16" s="1"/>
  <c r="E1027" i="16"/>
  <c r="F1027" i="16" s="1"/>
  <c r="E1026" i="16"/>
  <c r="F1026" i="16" s="1"/>
  <c r="E1025" i="16"/>
  <c r="F1025" i="16" s="1"/>
  <c r="E1024" i="16"/>
  <c r="F1024" i="16" s="1"/>
  <c r="E1023" i="16"/>
  <c r="F1023" i="16" s="1"/>
  <c r="E1022" i="16"/>
  <c r="F1022" i="16" s="1"/>
  <c r="E1021" i="16"/>
  <c r="F1021" i="16" s="1"/>
  <c r="E1020" i="16"/>
  <c r="F1020" i="16" s="1"/>
  <c r="E1019" i="16"/>
  <c r="F1019" i="16" s="1"/>
  <c r="E1018" i="16"/>
  <c r="F1018" i="16" s="1"/>
  <c r="E1017" i="16"/>
  <c r="F1017" i="16" s="1"/>
  <c r="E1016" i="16"/>
  <c r="F1016" i="16" s="1"/>
  <c r="E1015" i="16"/>
  <c r="F1015" i="16" s="1"/>
  <c r="E1014" i="16"/>
  <c r="F1014" i="16" s="1"/>
  <c r="E1013" i="16"/>
  <c r="F1013" i="16" s="1"/>
  <c r="E1012" i="16"/>
  <c r="F1012" i="16" s="1"/>
  <c r="E1011" i="16"/>
  <c r="F1011" i="16" s="1"/>
  <c r="E1010" i="16"/>
  <c r="F1010" i="16" s="1"/>
  <c r="E1009" i="16"/>
  <c r="F1009" i="16" s="1"/>
  <c r="E1008" i="16"/>
  <c r="F1008" i="16" s="1"/>
  <c r="E1007" i="16"/>
  <c r="F1007" i="16" s="1"/>
  <c r="E1006" i="16"/>
  <c r="F1006" i="16" s="1"/>
  <c r="E1005" i="16"/>
  <c r="F1005" i="16" s="1"/>
  <c r="E1004" i="16"/>
  <c r="F1004" i="16" s="1"/>
  <c r="E1003" i="16"/>
  <c r="F1003" i="16" s="1"/>
  <c r="E1002" i="16"/>
  <c r="F1002" i="16" s="1"/>
  <c r="E1001" i="16"/>
  <c r="F1001" i="16" s="1"/>
  <c r="E1000" i="16"/>
  <c r="F1000" i="16" s="1"/>
  <c r="E999" i="16"/>
  <c r="F999" i="16" s="1"/>
  <c r="E998" i="16"/>
  <c r="F998" i="16" s="1"/>
  <c r="E997" i="16"/>
  <c r="F997" i="16" s="1"/>
  <c r="E996" i="16"/>
  <c r="F996" i="16" s="1"/>
  <c r="E995" i="16"/>
  <c r="F995" i="16" s="1"/>
  <c r="E994" i="16"/>
  <c r="F994" i="16" s="1"/>
  <c r="E993" i="16"/>
  <c r="F993" i="16" s="1"/>
  <c r="E992" i="16"/>
  <c r="F992" i="16" s="1"/>
  <c r="E991" i="16"/>
  <c r="F991" i="16" s="1"/>
  <c r="E990" i="16"/>
  <c r="F990" i="16" s="1"/>
  <c r="E989" i="16"/>
  <c r="F989" i="16" s="1"/>
  <c r="E988" i="16"/>
  <c r="F988" i="16" s="1"/>
  <c r="E987" i="16"/>
  <c r="F987" i="16" s="1"/>
  <c r="E986" i="16"/>
  <c r="F986" i="16" s="1"/>
  <c r="E985" i="16"/>
  <c r="F985" i="16" s="1"/>
  <c r="E984" i="16"/>
  <c r="F984" i="16" s="1"/>
  <c r="E983" i="16"/>
  <c r="F983" i="16" s="1"/>
  <c r="E982" i="16"/>
  <c r="F982" i="16" s="1"/>
  <c r="E981" i="16"/>
  <c r="F981" i="16" s="1"/>
  <c r="E980" i="16"/>
  <c r="F980" i="16" s="1"/>
  <c r="E979" i="16"/>
  <c r="F979" i="16" s="1"/>
  <c r="E978" i="16"/>
  <c r="F978" i="16" s="1"/>
  <c r="E977" i="16"/>
  <c r="F977" i="16" s="1"/>
  <c r="E976" i="16"/>
  <c r="F976" i="16" s="1"/>
  <c r="E975" i="16"/>
  <c r="F975" i="16" s="1"/>
  <c r="E974" i="16"/>
  <c r="F974" i="16" s="1"/>
  <c r="E973" i="16"/>
  <c r="F973" i="16" s="1"/>
  <c r="E972" i="16"/>
  <c r="F972" i="16" s="1"/>
  <c r="E971" i="16"/>
  <c r="F971" i="16" s="1"/>
  <c r="E970" i="16"/>
  <c r="F970" i="16" s="1"/>
  <c r="E969" i="16"/>
  <c r="F969" i="16" s="1"/>
  <c r="E968" i="16"/>
  <c r="F968" i="16" s="1"/>
  <c r="E967" i="16"/>
  <c r="F967" i="16" s="1"/>
  <c r="E966" i="16"/>
  <c r="F966" i="16" s="1"/>
  <c r="E965" i="16"/>
  <c r="F965" i="16" s="1"/>
  <c r="E964" i="16"/>
  <c r="F964" i="16" s="1"/>
  <c r="E963" i="16"/>
  <c r="F963" i="16" s="1"/>
  <c r="E962" i="16"/>
  <c r="F962" i="16" s="1"/>
  <c r="E961" i="16"/>
  <c r="F961" i="16" s="1"/>
  <c r="E960" i="16"/>
  <c r="F960" i="16" s="1"/>
  <c r="E959" i="16"/>
  <c r="F959" i="16" s="1"/>
  <c r="E958" i="16"/>
  <c r="F958" i="16" s="1"/>
  <c r="E957" i="16"/>
  <c r="F957" i="16" s="1"/>
  <c r="E956" i="16"/>
  <c r="F956" i="16" s="1"/>
  <c r="E955" i="16"/>
  <c r="F955" i="16" s="1"/>
  <c r="E954" i="16"/>
  <c r="F954" i="16" s="1"/>
  <c r="E953" i="16"/>
  <c r="F953" i="16" s="1"/>
  <c r="E952" i="16"/>
  <c r="F952" i="16" s="1"/>
  <c r="E951" i="16"/>
  <c r="F951" i="16" s="1"/>
  <c r="E950" i="16"/>
  <c r="F950" i="16" s="1"/>
  <c r="E949" i="16"/>
  <c r="F949" i="16" s="1"/>
  <c r="E948" i="16"/>
  <c r="F948" i="16" s="1"/>
  <c r="E947" i="16"/>
  <c r="F947" i="16" s="1"/>
  <c r="E946" i="16"/>
  <c r="F946" i="16" s="1"/>
  <c r="E945" i="16"/>
  <c r="F945" i="16" s="1"/>
  <c r="E944" i="16"/>
  <c r="F944" i="16" s="1"/>
  <c r="E943" i="16"/>
  <c r="F943" i="16" s="1"/>
  <c r="E942" i="16"/>
  <c r="F942" i="16" s="1"/>
  <c r="E941" i="16"/>
  <c r="F941" i="16" s="1"/>
  <c r="E940" i="16"/>
  <c r="F940" i="16" s="1"/>
  <c r="E939" i="16"/>
  <c r="F939" i="16" s="1"/>
  <c r="E938" i="16"/>
  <c r="F938" i="16" s="1"/>
  <c r="E937" i="16"/>
  <c r="F937" i="16" s="1"/>
  <c r="E936" i="16"/>
  <c r="F936" i="16" s="1"/>
  <c r="E935" i="16"/>
  <c r="F935" i="16" s="1"/>
  <c r="E934" i="16"/>
  <c r="F934" i="16" s="1"/>
  <c r="E933" i="16"/>
  <c r="F933" i="16" s="1"/>
  <c r="E932" i="16"/>
  <c r="F932" i="16" s="1"/>
  <c r="E931" i="16"/>
  <c r="F931" i="16" s="1"/>
  <c r="E930" i="16"/>
  <c r="F930" i="16" s="1"/>
  <c r="E929" i="16"/>
  <c r="F929" i="16" s="1"/>
  <c r="E928" i="16"/>
  <c r="F928" i="16" s="1"/>
  <c r="E927" i="16"/>
  <c r="F927" i="16" s="1"/>
  <c r="E926" i="16"/>
  <c r="F926" i="16" s="1"/>
  <c r="E925" i="16"/>
  <c r="F925" i="16" s="1"/>
  <c r="E924" i="16"/>
  <c r="F924" i="16" s="1"/>
  <c r="E923" i="16"/>
  <c r="F923" i="16" s="1"/>
  <c r="E922" i="16"/>
  <c r="F922" i="16" s="1"/>
  <c r="E921" i="16"/>
  <c r="F921" i="16" s="1"/>
  <c r="E920" i="16"/>
  <c r="F920" i="16" s="1"/>
  <c r="E919" i="16"/>
  <c r="F919" i="16" s="1"/>
  <c r="E918" i="16"/>
  <c r="F918" i="16" s="1"/>
  <c r="E917" i="16"/>
  <c r="F917" i="16" s="1"/>
  <c r="E916" i="16"/>
  <c r="F916" i="16" s="1"/>
  <c r="E915" i="16"/>
  <c r="F915" i="16" s="1"/>
  <c r="E914" i="16"/>
  <c r="F914" i="16" s="1"/>
  <c r="E913" i="16"/>
  <c r="F913" i="16" s="1"/>
  <c r="E912" i="16"/>
  <c r="F912" i="16" s="1"/>
  <c r="E911" i="16"/>
  <c r="F911" i="16" s="1"/>
  <c r="E910" i="16"/>
  <c r="F910" i="16" s="1"/>
  <c r="E909" i="16"/>
  <c r="F909" i="16" s="1"/>
  <c r="E908" i="16"/>
  <c r="F908" i="16" s="1"/>
  <c r="E907" i="16"/>
  <c r="F907" i="16" s="1"/>
  <c r="E906" i="16"/>
  <c r="F906" i="16" s="1"/>
  <c r="E905" i="16"/>
  <c r="F905" i="16" s="1"/>
  <c r="E904" i="16"/>
  <c r="F904" i="16" s="1"/>
  <c r="E903" i="16"/>
  <c r="F903" i="16" s="1"/>
  <c r="E902" i="16"/>
  <c r="F902" i="16" s="1"/>
  <c r="E901" i="16"/>
  <c r="F901" i="16" s="1"/>
  <c r="E900" i="16"/>
  <c r="F900" i="16" s="1"/>
  <c r="E899" i="16"/>
  <c r="F899" i="16" s="1"/>
  <c r="E898" i="16"/>
  <c r="F898" i="16" s="1"/>
  <c r="E897" i="16"/>
  <c r="F897" i="16" s="1"/>
  <c r="E896" i="16"/>
  <c r="F896" i="16" s="1"/>
  <c r="E895" i="16"/>
  <c r="F895" i="16" s="1"/>
  <c r="E894" i="16"/>
  <c r="F894" i="16" s="1"/>
  <c r="E893" i="16"/>
  <c r="F893" i="16" s="1"/>
  <c r="E892" i="16"/>
  <c r="F892" i="16" s="1"/>
  <c r="E891" i="16"/>
  <c r="F891" i="16" s="1"/>
  <c r="E890" i="16"/>
  <c r="F890" i="16" s="1"/>
  <c r="E889" i="16"/>
  <c r="F889" i="16" s="1"/>
  <c r="E888" i="16"/>
  <c r="F888" i="16" s="1"/>
  <c r="E887" i="16"/>
  <c r="F887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81" i="16"/>
  <c r="F881" i="16" s="1"/>
  <c r="E880" i="16"/>
  <c r="F880" i="16" s="1"/>
  <c r="E879" i="16"/>
  <c r="F879" i="16" s="1"/>
  <c r="E878" i="16"/>
  <c r="F878" i="16" s="1"/>
  <c r="E877" i="16"/>
  <c r="F877" i="16" s="1"/>
  <c r="E876" i="16"/>
  <c r="F876" i="16" s="1"/>
  <c r="E875" i="16"/>
  <c r="F875" i="16" s="1"/>
  <c r="E874" i="16"/>
  <c r="F874" i="16" s="1"/>
  <c r="E873" i="16"/>
  <c r="F873" i="16" s="1"/>
  <c r="E872" i="16"/>
  <c r="F872" i="16" s="1"/>
  <c r="E871" i="16"/>
  <c r="F871" i="16" s="1"/>
  <c r="E870" i="16"/>
  <c r="F870" i="16" s="1"/>
  <c r="E869" i="16"/>
  <c r="F869" i="16" s="1"/>
  <c r="E868" i="16"/>
  <c r="F868" i="16" s="1"/>
  <c r="E867" i="16"/>
  <c r="F867" i="16" s="1"/>
  <c r="E866" i="16"/>
  <c r="F866" i="16" s="1"/>
  <c r="E865" i="16"/>
  <c r="F865" i="16" s="1"/>
  <c r="E864" i="16"/>
  <c r="F864" i="16" s="1"/>
  <c r="E863" i="16"/>
  <c r="F863" i="16" s="1"/>
  <c r="E862" i="16"/>
  <c r="F862" i="16" s="1"/>
  <c r="E861" i="16"/>
  <c r="F861" i="16" s="1"/>
  <c r="E860" i="16"/>
  <c r="F860" i="16" s="1"/>
  <c r="E859" i="16"/>
  <c r="F859" i="16" s="1"/>
  <c r="E858" i="16"/>
  <c r="F858" i="16" s="1"/>
  <c r="E857" i="16"/>
  <c r="F857" i="16" s="1"/>
  <c r="E856" i="16"/>
  <c r="F856" i="16" s="1"/>
  <c r="E855" i="16"/>
  <c r="F855" i="16" s="1"/>
  <c r="E854" i="16"/>
  <c r="F854" i="16" s="1"/>
  <c r="E853" i="16"/>
  <c r="F853" i="16" s="1"/>
  <c r="E852" i="16"/>
  <c r="F852" i="16" s="1"/>
  <c r="E851" i="16"/>
  <c r="F851" i="16" s="1"/>
  <c r="E850" i="16"/>
  <c r="F850" i="16" s="1"/>
  <c r="E849" i="16"/>
  <c r="F849" i="16" s="1"/>
  <c r="E848" i="16"/>
  <c r="F848" i="16" s="1"/>
  <c r="E847" i="16"/>
  <c r="F847" i="16" s="1"/>
  <c r="E846" i="16"/>
  <c r="F846" i="16" s="1"/>
  <c r="E845" i="16"/>
  <c r="F845" i="16" s="1"/>
  <c r="E844" i="16"/>
  <c r="F844" i="16" s="1"/>
  <c r="E843" i="16"/>
  <c r="F843" i="16" s="1"/>
  <c r="E842" i="16"/>
  <c r="F842" i="16" s="1"/>
  <c r="E841" i="16"/>
  <c r="F841" i="16" s="1"/>
  <c r="E840" i="16"/>
  <c r="F840" i="16" s="1"/>
  <c r="E839" i="16"/>
  <c r="F839" i="16" s="1"/>
  <c r="E838" i="16"/>
  <c r="F838" i="16" s="1"/>
  <c r="E837" i="16"/>
  <c r="F837" i="16" s="1"/>
  <c r="E836" i="16"/>
  <c r="F836" i="16" s="1"/>
  <c r="E835" i="16"/>
  <c r="F835" i="16" s="1"/>
  <c r="E834" i="16"/>
  <c r="F834" i="16" s="1"/>
  <c r="E833" i="16"/>
  <c r="F833" i="16" s="1"/>
  <c r="E832" i="16"/>
  <c r="F832" i="16" s="1"/>
  <c r="E831" i="16"/>
  <c r="F831" i="16" s="1"/>
  <c r="E830" i="16"/>
  <c r="F830" i="16" s="1"/>
  <c r="E829" i="16"/>
  <c r="F829" i="16" s="1"/>
  <c r="E828" i="16"/>
  <c r="F828" i="16" s="1"/>
  <c r="E827" i="16"/>
  <c r="F827" i="16" s="1"/>
  <c r="E826" i="16"/>
  <c r="F826" i="16" s="1"/>
  <c r="E825" i="16"/>
  <c r="F825" i="16" s="1"/>
  <c r="E824" i="16"/>
  <c r="F824" i="16" s="1"/>
  <c r="E823" i="16"/>
  <c r="F823" i="16" s="1"/>
  <c r="E822" i="16"/>
  <c r="F822" i="16" s="1"/>
  <c r="E821" i="16"/>
  <c r="F821" i="16" s="1"/>
  <c r="E820" i="16"/>
  <c r="F820" i="16" s="1"/>
  <c r="E819" i="16"/>
  <c r="F819" i="16" s="1"/>
  <c r="E818" i="16"/>
  <c r="F818" i="16" s="1"/>
  <c r="E817" i="16"/>
  <c r="F817" i="16" s="1"/>
  <c r="E816" i="16"/>
  <c r="F816" i="16" s="1"/>
  <c r="E815" i="16"/>
  <c r="F815" i="16" s="1"/>
  <c r="E814" i="16"/>
  <c r="F814" i="16" s="1"/>
  <c r="E813" i="16"/>
  <c r="F813" i="16" s="1"/>
  <c r="E812" i="16"/>
  <c r="F812" i="16" s="1"/>
  <c r="E811" i="16"/>
  <c r="F811" i="16" s="1"/>
  <c r="E810" i="16"/>
  <c r="F810" i="16" s="1"/>
  <c r="E809" i="16"/>
  <c r="F809" i="16" s="1"/>
  <c r="E808" i="16"/>
  <c r="F808" i="16" s="1"/>
  <c r="E807" i="16"/>
  <c r="F807" i="16" s="1"/>
  <c r="E806" i="16"/>
  <c r="F806" i="16" s="1"/>
  <c r="E805" i="16"/>
  <c r="F805" i="16" s="1"/>
  <c r="E804" i="16"/>
  <c r="F804" i="16" s="1"/>
  <c r="E803" i="16"/>
  <c r="F803" i="16" s="1"/>
  <c r="E802" i="16"/>
  <c r="F802" i="16" s="1"/>
  <c r="E801" i="16"/>
  <c r="F801" i="16" s="1"/>
  <c r="E800" i="16"/>
  <c r="F800" i="16" s="1"/>
  <c r="E799" i="16"/>
  <c r="F799" i="16" s="1"/>
  <c r="E798" i="16"/>
  <c r="F798" i="16" s="1"/>
  <c r="E797" i="16"/>
  <c r="F797" i="16" s="1"/>
  <c r="E796" i="16"/>
  <c r="F796" i="16" s="1"/>
  <c r="E795" i="16"/>
  <c r="F795" i="16" s="1"/>
  <c r="E794" i="16"/>
  <c r="F794" i="16" s="1"/>
  <c r="E793" i="16"/>
  <c r="F793" i="16" s="1"/>
  <c r="E792" i="16"/>
  <c r="F792" i="16" s="1"/>
  <c r="E791" i="16"/>
  <c r="F791" i="16" s="1"/>
  <c r="E790" i="16"/>
  <c r="F790" i="16" s="1"/>
  <c r="E789" i="16"/>
  <c r="F789" i="16" s="1"/>
  <c r="E788" i="16"/>
  <c r="F788" i="16" s="1"/>
  <c r="E787" i="16"/>
  <c r="F787" i="16" s="1"/>
  <c r="E786" i="16"/>
  <c r="F786" i="16" s="1"/>
  <c r="E785" i="16"/>
  <c r="F785" i="16" s="1"/>
  <c r="E784" i="16"/>
  <c r="F784" i="16" s="1"/>
  <c r="E783" i="16"/>
  <c r="F783" i="16" s="1"/>
  <c r="E782" i="16"/>
  <c r="F782" i="16" s="1"/>
  <c r="E781" i="16"/>
  <c r="F781" i="16" s="1"/>
  <c r="E780" i="16"/>
  <c r="F780" i="16" s="1"/>
  <c r="E779" i="16"/>
  <c r="F779" i="16" s="1"/>
  <c r="E778" i="16"/>
  <c r="F778" i="16" s="1"/>
  <c r="E777" i="16"/>
  <c r="F777" i="16" s="1"/>
  <c r="E776" i="16"/>
  <c r="F776" i="16" s="1"/>
  <c r="E775" i="16"/>
  <c r="F775" i="16" s="1"/>
  <c r="E774" i="16"/>
  <c r="F774" i="16" s="1"/>
  <c r="E773" i="16"/>
  <c r="F773" i="16" s="1"/>
  <c r="E772" i="16"/>
  <c r="F772" i="16" s="1"/>
  <c r="E771" i="16"/>
  <c r="F771" i="16" s="1"/>
  <c r="E770" i="16"/>
  <c r="F770" i="16" s="1"/>
  <c r="E769" i="16"/>
  <c r="F769" i="16" s="1"/>
  <c r="E768" i="16"/>
  <c r="F768" i="16" s="1"/>
  <c r="E767" i="16"/>
  <c r="F767" i="16" s="1"/>
  <c r="E766" i="16"/>
  <c r="F766" i="16" s="1"/>
  <c r="E765" i="16"/>
  <c r="F765" i="16" s="1"/>
  <c r="E764" i="16"/>
  <c r="F764" i="16" s="1"/>
  <c r="E763" i="16"/>
  <c r="F763" i="16" s="1"/>
  <c r="E762" i="16"/>
  <c r="F762" i="16" s="1"/>
  <c r="E761" i="16"/>
  <c r="F761" i="16" s="1"/>
  <c r="E760" i="16"/>
  <c r="F760" i="16" s="1"/>
  <c r="E759" i="16"/>
  <c r="F759" i="16" s="1"/>
  <c r="E758" i="16"/>
  <c r="F758" i="16" s="1"/>
  <c r="E757" i="16"/>
  <c r="F757" i="16" s="1"/>
  <c r="E756" i="16"/>
  <c r="F756" i="16" s="1"/>
  <c r="E755" i="16"/>
  <c r="F755" i="16" s="1"/>
  <c r="E754" i="16"/>
  <c r="F754" i="16" s="1"/>
  <c r="E753" i="16"/>
  <c r="F753" i="16" s="1"/>
  <c r="E752" i="16"/>
  <c r="F752" i="16" s="1"/>
  <c r="E751" i="16"/>
  <c r="F751" i="16" s="1"/>
  <c r="E750" i="16"/>
  <c r="F750" i="16" s="1"/>
  <c r="E749" i="16"/>
  <c r="F749" i="16" s="1"/>
  <c r="E748" i="16"/>
  <c r="F748" i="16" s="1"/>
  <c r="E747" i="16"/>
  <c r="F747" i="16" s="1"/>
  <c r="E746" i="16"/>
  <c r="F746" i="16" s="1"/>
  <c r="E745" i="16"/>
  <c r="F745" i="16" s="1"/>
  <c r="E744" i="16"/>
  <c r="F744" i="16" s="1"/>
  <c r="E743" i="16"/>
  <c r="F743" i="16" s="1"/>
  <c r="E742" i="16"/>
  <c r="F742" i="16" s="1"/>
  <c r="E741" i="16"/>
  <c r="F741" i="16" s="1"/>
  <c r="E740" i="16"/>
  <c r="F740" i="16" s="1"/>
  <c r="E739" i="16"/>
  <c r="F739" i="16" s="1"/>
  <c r="E738" i="16"/>
  <c r="F738" i="16" s="1"/>
  <c r="E737" i="16"/>
  <c r="F737" i="16" s="1"/>
  <c r="E736" i="16"/>
  <c r="F736" i="16" s="1"/>
  <c r="E735" i="16"/>
  <c r="F735" i="16" s="1"/>
  <c r="E734" i="16"/>
  <c r="F734" i="16" s="1"/>
  <c r="E733" i="16"/>
  <c r="F733" i="16" s="1"/>
  <c r="E732" i="16"/>
  <c r="F732" i="16" s="1"/>
  <c r="E731" i="16"/>
  <c r="F731" i="16" s="1"/>
  <c r="E730" i="16"/>
  <c r="F730" i="16" s="1"/>
  <c r="E729" i="16"/>
  <c r="F729" i="16" s="1"/>
  <c r="E728" i="16"/>
  <c r="F728" i="16" s="1"/>
  <c r="E727" i="16"/>
  <c r="F727" i="16" s="1"/>
  <c r="E726" i="16"/>
  <c r="F726" i="16" s="1"/>
  <c r="E725" i="16"/>
  <c r="F725" i="16" s="1"/>
  <c r="E724" i="16"/>
  <c r="F724" i="16" s="1"/>
  <c r="E723" i="16"/>
  <c r="F723" i="16" s="1"/>
  <c r="E722" i="16"/>
  <c r="F722" i="16" s="1"/>
  <c r="E721" i="16"/>
  <c r="F721" i="16" s="1"/>
  <c r="E720" i="16"/>
  <c r="F720" i="16" s="1"/>
  <c r="E719" i="16"/>
  <c r="F719" i="16" s="1"/>
  <c r="E718" i="16"/>
  <c r="F718" i="16" s="1"/>
  <c r="E717" i="16"/>
  <c r="F717" i="16" s="1"/>
  <c r="E716" i="16"/>
  <c r="F716" i="16" s="1"/>
  <c r="E715" i="16"/>
  <c r="F715" i="16" s="1"/>
  <c r="E714" i="16"/>
  <c r="F714" i="16" s="1"/>
  <c r="E713" i="16"/>
  <c r="F713" i="16" s="1"/>
  <c r="E712" i="16"/>
  <c r="F712" i="16" s="1"/>
  <c r="E711" i="16"/>
  <c r="F711" i="16" s="1"/>
  <c r="E710" i="16"/>
  <c r="F710" i="16" s="1"/>
  <c r="E709" i="16"/>
  <c r="F709" i="16" s="1"/>
  <c r="E708" i="16"/>
  <c r="F708" i="16" s="1"/>
  <c r="E707" i="16"/>
  <c r="F707" i="16" s="1"/>
  <c r="E706" i="16"/>
  <c r="F706" i="16" s="1"/>
  <c r="E705" i="16"/>
  <c r="F705" i="16" s="1"/>
  <c r="E704" i="16"/>
  <c r="F704" i="16" s="1"/>
  <c r="E703" i="16"/>
  <c r="F703" i="16" s="1"/>
  <c r="E702" i="16"/>
  <c r="F702" i="16" s="1"/>
  <c r="E701" i="16"/>
  <c r="F701" i="16" s="1"/>
  <c r="E700" i="16"/>
  <c r="F700" i="16" s="1"/>
  <c r="E699" i="16"/>
  <c r="F699" i="16" s="1"/>
  <c r="E698" i="16"/>
  <c r="F698" i="16" s="1"/>
  <c r="E697" i="16"/>
  <c r="F697" i="16" s="1"/>
  <c r="E696" i="16"/>
  <c r="F696" i="16" s="1"/>
  <c r="E695" i="16"/>
  <c r="F695" i="16" s="1"/>
  <c r="E694" i="16"/>
  <c r="F694" i="16" s="1"/>
  <c r="E693" i="16"/>
  <c r="F693" i="16" s="1"/>
  <c r="E692" i="16"/>
  <c r="F692" i="16" s="1"/>
  <c r="E691" i="16"/>
  <c r="F691" i="16" s="1"/>
  <c r="E690" i="16"/>
  <c r="F690" i="16" s="1"/>
  <c r="E689" i="16"/>
  <c r="F689" i="16" s="1"/>
  <c r="E688" i="16"/>
  <c r="F688" i="16" s="1"/>
  <c r="E687" i="16"/>
  <c r="F687" i="16" s="1"/>
  <c r="E686" i="16"/>
  <c r="F686" i="16" s="1"/>
  <c r="E685" i="16"/>
  <c r="F685" i="16" s="1"/>
  <c r="E684" i="16"/>
  <c r="F684" i="16" s="1"/>
  <c r="E683" i="16"/>
  <c r="F683" i="16" s="1"/>
  <c r="E682" i="16"/>
  <c r="F682" i="16" s="1"/>
  <c r="E681" i="16"/>
  <c r="F681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3" i="16"/>
  <c r="F673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5" i="16"/>
  <c r="F665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7" i="16"/>
  <c r="F657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9" i="16"/>
  <c r="F649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1" i="16"/>
  <c r="F641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3" i="16"/>
  <c r="F633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5" i="16"/>
  <c r="F625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7" i="16"/>
  <c r="F617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9" i="16"/>
  <c r="F609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1" i="16"/>
  <c r="F601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3" i="16"/>
  <c r="F593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5" i="16"/>
  <c r="F585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7" i="16"/>
  <c r="F577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9" i="16"/>
  <c r="F569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1" i="16"/>
  <c r="F561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3" i="16"/>
  <c r="F553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5" i="16"/>
  <c r="F545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7" i="16"/>
  <c r="F537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9" i="16"/>
  <c r="F529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1" i="16"/>
  <c r="F521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3" i="16"/>
  <c r="F513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5" i="16"/>
  <c r="F505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7" i="16"/>
  <c r="F497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9" i="16"/>
  <c r="F489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1" i="16"/>
  <c r="F481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3" i="16"/>
  <c r="F473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5" i="16"/>
  <c r="F465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7" i="16"/>
  <c r="F457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9" i="16"/>
  <c r="F449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1" i="16"/>
  <c r="F441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3" i="16"/>
  <c r="F433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5" i="16"/>
  <c r="F425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7" i="16"/>
  <c r="F417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9" i="16"/>
  <c r="F409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1" i="16"/>
  <c r="F401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3" i="16"/>
  <c r="F393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5" i="16"/>
  <c r="F385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7" i="16"/>
  <c r="F377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9" i="16"/>
  <c r="F369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1" i="16"/>
  <c r="F361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3" i="16"/>
  <c r="F353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5" i="16"/>
  <c r="F345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7" i="16"/>
  <c r="F337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9" i="16"/>
  <c r="F329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1" i="16"/>
  <c r="F321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3" i="16"/>
  <c r="F313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5" i="16"/>
  <c r="F305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7" i="16"/>
  <c r="F297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9" i="16"/>
  <c r="F289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1" i="16"/>
  <c r="F281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3" i="16"/>
  <c r="F273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5" i="16"/>
  <c r="F265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7" i="16"/>
  <c r="F257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9" i="16"/>
  <c r="F249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1" i="16"/>
  <c r="F241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3" i="16"/>
  <c r="F233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5" i="16"/>
  <c r="F225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7" i="16"/>
  <c r="F217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9" i="16"/>
  <c r="F209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1" i="16"/>
  <c r="F201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3" i="16"/>
  <c r="F193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5" i="16"/>
  <c r="F185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7" i="16"/>
  <c r="F177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1" i="16"/>
  <c r="F161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3" i="16"/>
  <c r="F153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5" i="16"/>
  <c r="F145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7" i="16"/>
  <c r="F137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9" i="16"/>
  <c r="F129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1" i="16"/>
  <c r="F121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F4138" i="15" s="1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F4394" i="15" s="1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F4633" i="15" s="1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F4889" i="15" s="1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F5145" i="15" s="1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F5401" i="15" s="1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F5657" i="15" s="1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F5716" i="15" s="1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F5744" i="15" s="1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F5760" i="15" s="1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F5776" i="15" s="1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F5792" i="15" s="1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F5808" i="15" s="1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F5824" i="15" s="1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F5840" i="15" s="1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F5856" i="15" s="1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F5872" i="15" s="1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F5888" i="15" s="1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F5904" i="15" s="1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F5920" i="15" s="1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F5936" i="15" s="1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F5952" i="15" s="1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F5968" i="15" s="1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F5984" i="15" s="1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F6000" i="15" s="1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F6016" i="15" s="1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F6032" i="15" s="1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F6048" i="15" s="1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F6064" i="15" s="1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F6080" i="15" s="1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F6096" i="15" s="1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F6112" i="15" s="1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F6128" i="15" s="1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F6144" i="15" s="1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F6160" i="15" s="1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F6176" i="15" s="1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F6192" i="15" s="1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F6208" i="15" s="1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F6224" i="15" s="1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F6240" i="15" s="1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F6256" i="15" s="1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F6272" i="15" s="1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F6288" i="15" s="1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F6320" i="15" s="1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F6336" i="15" s="1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F6352" i="15" s="1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F6384" i="15" s="1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F6400" i="15" s="1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F6416" i="15" s="1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F6448" i="15" s="1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F6464" i="15" s="1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F6480" i="15" s="1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F6512" i="15" s="1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F6528" i="15" s="1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F6544" i="15" s="1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F6576" i="15" s="1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F6592" i="15" s="1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F6608" i="15" s="1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F6624" i="15" s="1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F6640" i="15" s="1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F6656" i="15" s="1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F6672" i="15" s="1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F6688" i="15" s="1"/>
  <c r="E6689" i="15"/>
  <c r="E6690" i="15"/>
  <c r="E6691" i="15"/>
  <c r="E6692" i="15"/>
  <c r="E6693" i="15"/>
  <c r="E6694" i="15"/>
  <c r="E6695" i="15"/>
  <c r="E6696" i="15"/>
  <c r="F6696" i="15" s="1"/>
  <c r="E6697" i="15"/>
  <c r="E6698" i="15"/>
  <c r="E6699" i="15"/>
  <c r="E6700" i="15"/>
  <c r="E6701" i="15"/>
  <c r="E6702" i="15"/>
  <c r="E6703" i="15"/>
  <c r="E6704" i="15"/>
  <c r="F6704" i="15" s="1"/>
  <c r="E6705" i="15"/>
  <c r="E6706" i="15"/>
  <c r="E6707" i="15"/>
  <c r="E6708" i="15"/>
  <c r="E6709" i="15"/>
  <c r="E6710" i="15"/>
  <c r="E6711" i="15"/>
  <c r="E6712" i="15"/>
  <c r="F6712" i="15" s="1"/>
  <c r="E6713" i="15"/>
  <c r="E6714" i="15"/>
  <c r="E6715" i="15"/>
  <c r="E6716" i="15"/>
  <c r="E6717" i="15"/>
  <c r="E6718" i="15"/>
  <c r="E6719" i="15"/>
  <c r="E6720" i="15"/>
  <c r="F6720" i="15" s="1"/>
  <c r="E6721" i="15"/>
  <c r="E6722" i="15"/>
  <c r="E6723" i="15"/>
  <c r="E6724" i="15"/>
  <c r="E6725" i="15"/>
  <c r="E6726" i="15"/>
  <c r="E6727" i="15"/>
  <c r="E6728" i="15"/>
  <c r="F6728" i="15" s="1"/>
  <c r="E6729" i="15"/>
  <c r="E6730" i="15"/>
  <c r="E6731" i="15"/>
  <c r="E6732" i="15"/>
  <c r="E6733" i="15"/>
  <c r="E6734" i="15"/>
  <c r="E6735" i="15"/>
  <c r="E6736" i="15"/>
  <c r="F6736" i="15" s="1"/>
  <c r="E6737" i="15"/>
  <c r="E6738" i="15"/>
  <c r="E6739" i="15"/>
  <c r="E6740" i="15"/>
  <c r="E6741" i="15"/>
  <c r="E6742" i="15"/>
  <c r="E6743" i="15"/>
  <c r="E6744" i="15"/>
  <c r="F6744" i="15" s="1"/>
  <c r="E6745" i="15"/>
  <c r="E6746" i="15"/>
  <c r="E6747" i="15"/>
  <c r="E6748" i="15"/>
  <c r="E6749" i="15"/>
  <c r="E6750" i="15"/>
  <c r="E6751" i="15"/>
  <c r="E6752" i="15"/>
  <c r="F6752" i="15" s="1"/>
  <c r="E6753" i="15"/>
  <c r="E6754" i="15"/>
  <c r="E6755" i="15"/>
  <c r="E6756" i="15"/>
  <c r="E6757" i="15"/>
  <c r="E6758" i="15"/>
  <c r="F6758" i="15" s="1"/>
  <c r="E6759" i="15"/>
  <c r="E6760" i="15"/>
  <c r="E6761" i="15"/>
  <c r="E6762" i="15"/>
  <c r="F6762" i="15" s="1"/>
  <c r="E6763" i="15"/>
  <c r="E6764" i="15"/>
  <c r="E6765" i="15"/>
  <c r="E6766" i="15"/>
  <c r="F6766" i="15" s="1"/>
  <c r="E6767" i="15"/>
  <c r="E6768" i="15"/>
  <c r="E6769" i="15"/>
  <c r="E6770" i="15"/>
  <c r="F6770" i="15" s="1"/>
  <c r="E6771" i="15"/>
  <c r="E6772" i="15"/>
  <c r="E6773" i="15"/>
  <c r="E6774" i="15"/>
  <c r="F6774" i="15" s="1"/>
  <c r="E6775" i="15"/>
  <c r="E6776" i="15"/>
  <c r="E6777" i="15"/>
  <c r="E6778" i="15"/>
  <c r="F6778" i="15" s="1"/>
  <c r="E6779" i="15"/>
  <c r="E6780" i="15"/>
  <c r="E6781" i="15"/>
  <c r="E6782" i="15"/>
  <c r="F6782" i="15" s="1"/>
  <c r="E6783" i="15"/>
  <c r="E6784" i="15"/>
  <c r="E6785" i="15"/>
  <c r="E6786" i="15"/>
  <c r="F6786" i="15" s="1"/>
  <c r="E6787" i="15"/>
  <c r="E6788" i="15"/>
  <c r="E6789" i="15"/>
  <c r="E6790" i="15"/>
  <c r="F6790" i="15" s="1"/>
  <c r="E6791" i="15"/>
  <c r="E6792" i="15"/>
  <c r="E6793" i="15"/>
  <c r="E6794" i="15"/>
  <c r="F6794" i="15" s="1"/>
  <c r="E6795" i="15"/>
  <c r="E6796" i="15"/>
  <c r="E6797" i="15"/>
  <c r="E6798" i="15"/>
  <c r="F6798" i="15" s="1"/>
  <c r="E6799" i="15"/>
  <c r="E6800" i="15"/>
  <c r="E6801" i="15"/>
  <c r="E6802" i="15"/>
  <c r="F6802" i="15" s="1"/>
  <c r="E6803" i="15"/>
  <c r="E6804" i="15"/>
  <c r="E6805" i="15"/>
  <c r="E6806" i="15"/>
  <c r="F6806" i="15" s="1"/>
  <c r="E6807" i="15"/>
  <c r="E6808" i="15"/>
  <c r="E6809" i="15"/>
  <c r="E6810" i="15"/>
  <c r="F6810" i="15" s="1"/>
  <c r="E6811" i="15"/>
  <c r="E6812" i="15"/>
  <c r="E6813" i="15"/>
  <c r="E6814" i="15"/>
  <c r="F6814" i="15" s="1"/>
  <c r="E6815" i="15"/>
  <c r="E6816" i="15"/>
  <c r="E6817" i="15"/>
  <c r="E6818" i="15"/>
  <c r="F6818" i="15" s="1"/>
  <c r="E6819" i="15"/>
  <c r="E6820" i="15"/>
  <c r="E6821" i="15"/>
  <c r="E6822" i="15"/>
  <c r="F6822" i="15" s="1"/>
  <c r="E6823" i="15"/>
  <c r="E6824" i="15"/>
  <c r="E6825" i="15"/>
  <c r="E6826" i="15"/>
  <c r="F6826" i="15" s="1"/>
  <c r="E6827" i="15"/>
  <c r="E6828" i="15"/>
  <c r="E6829" i="15"/>
  <c r="E6830" i="15"/>
  <c r="F6830" i="15" s="1"/>
  <c r="E6831" i="15"/>
  <c r="E6832" i="15"/>
  <c r="E6833" i="15"/>
  <c r="E6834" i="15"/>
  <c r="F6834" i="15" s="1"/>
  <c r="E6835" i="15"/>
  <c r="E6836" i="15"/>
  <c r="E6837" i="15"/>
  <c r="E6838" i="15"/>
  <c r="F6838" i="15" s="1"/>
  <c r="E6839" i="15"/>
  <c r="E6840" i="15"/>
  <c r="E6841" i="15"/>
  <c r="E6842" i="15"/>
  <c r="F6842" i="15" s="1"/>
  <c r="E6843" i="15"/>
  <c r="E6844" i="15"/>
  <c r="E6845" i="15"/>
  <c r="E6846" i="15"/>
  <c r="F6846" i="15" s="1"/>
  <c r="E6847" i="15"/>
  <c r="E6848" i="15"/>
  <c r="E6849" i="15"/>
  <c r="E6850" i="15"/>
  <c r="F6850" i="15" s="1"/>
  <c r="E6851" i="15"/>
  <c r="E6852" i="15"/>
  <c r="E6853" i="15"/>
  <c r="E6854" i="15"/>
  <c r="F6854" i="15" s="1"/>
  <c r="E6855" i="15"/>
  <c r="E6856" i="15"/>
  <c r="E6857" i="15"/>
  <c r="E6858" i="15"/>
  <c r="F6858" i="15" s="1"/>
  <c r="E6859" i="15"/>
  <c r="E6860" i="15"/>
  <c r="E6861" i="15"/>
  <c r="E6862" i="15"/>
  <c r="F6862" i="15" s="1"/>
  <c r="E6863" i="15"/>
  <c r="E6864" i="15"/>
  <c r="E6865" i="15"/>
  <c r="E6866" i="15"/>
  <c r="F6866" i="15" s="1"/>
  <c r="E6867" i="15"/>
  <c r="E6868" i="15"/>
  <c r="E6869" i="15"/>
  <c r="E6870" i="15"/>
  <c r="F6870" i="15" s="1"/>
  <c r="E6871" i="15"/>
  <c r="E6872" i="15"/>
  <c r="E6873" i="15"/>
  <c r="E6874" i="15"/>
  <c r="F6874" i="15" s="1"/>
  <c r="E6875" i="15"/>
  <c r="E6876" i="15"/>
  <c r="E6877" i="15"/>
  <c r="E6878" i="15"/>
  <c r="F6878" i="15" s="1"/>
  <c r="E6879" i="15"/>
  <c r="E6880" i="15"/>
  <c r="E6881" i="15"/>
  <c r="E6882" i="15"/>
  <c r="F6882" i="15" s="1"/>
  <c r="E6883" i="15"/>
  <c r="E6884" i="15"/>
  <c r="E6885" i="15"/>
  <c r="E6886" i="15"/>
  <c r="F6886" i="15" s="1"/>
  <c r="E6887" i="15"/>
  <c r="E6888" i="15"/>
  <c r="E6889" i="15"/>
  <c r="E6890" i="15"/>
  <c r="F6890" i="15" s="1"/>
  <c r="E6891" i="15"/>
  <c r="E6892" i="15"/>
  <c r="E6893" i="15"/>
  <c r="E6894" i="15"/>
  <c r="F6894" i="15" s="1"/>
  <c r="E6895" i="15"/>
  <c r="E6896" i="15"/>
  <c r="E6897" i="15"/>
  <c r="E6898" i="15"/>
  <c r="F6898" i="15" s="1"/>
  <c r="E6899" i="15"/>
  <c r="E6900" i="15"/>
  <c r="E6901" i="15"/>
  <c r="E6902" i="15"/>
  <c r="F6902" i="15" s="1"/>
  <c r="E6903" i="15"/>
  <c r="E6904" i="15"/>
  <c r="E6905" i="15"/>
  <c r="E6906" i="15"/>
  <c r="F6906" i="15" s="1"/>
  <c r="E6907" i="15"/>
  <c r="E6908" i="15"/>
  <c r="E6909" i="15"/>
  <c r="E6910" i="15"/>
  <c r="F6910" i="15" s="1"/>
  <c r="E6911" i="15"/>
  <c r="E6912" i="15"/>
  <c r="E6913" i="15"/>
  <c r="E6914" i="15"/>
  <c r="F6914" i="15" s="1"/>
  <c r="E6915" i="15"/>
  <c r="E6916" i="15"/>
  <c r="E6917" i="15"/>
  <c r="E6918" i="15"/>
  <c r="F6918" i="15" s="1"/>
  <c r="E6919" i="15"/>
  <c r="E6920" i="15"/>
  <c r="E6921" i="15"/>
  <c r="E6922" i="15"/>
  <c r="F6922" i="15" s="1"/>
  <c r="E6923" i="15"/>
  <c r="E6924" i="15"/>
  <c r="E6925" i="15"/>
  <c r="E6926" i="15"/>
  <c r="F6926" i="15" s="1"/>
  <c r="E6927" i="15"/>
  <c r="E6928" i="15"/>
  <c r="E6929" i="15"/>
  <c r="E6930" i="15"/>
  <c r="F6930" i="15" s="1"/>
  <c r="E6931" i="15"/>
  <c r="E6932" i="15"/>
  <c r="E6933" i="15"/>
  <c r="E6934" i="15"/>
  <c r="F6934" i="15" s="1"/>
  <c r="E6935" i="15"/>
  <c r="E6936" i="15"/>
  <c r="E6937" i="15"/>
  <c r="E6938" i="15"/>
  <c r="F6938" i="15" s="1"/>
  <c r="E6939" i="15"/>
  <c r="E6940" i="15"/>
  <c r="E6941" i="15"/>
  <c r="E6942" i="15"/>
  <c r="F6942" i="15" s="1"/>
  <c r="E6943" i="15"/>
  <c r="E6944" i="15"/>
  <c r="E6945" i="15"/>
  <c r="E6946" i="15"/>
  <c r="F6946" i="15" s="1"/>
  <c r="E6947" i="15"/>
  <c r="E6948" i="15"/>
  <c r="E6949" i="15"/>
  <c r="E6950" i="15"/>
  <c r="F6950" i="15" s="1"/>
  <c r="E6951" i="15"/>
  <c r="E6952" i="15"/>
  <c r="E6953" i="15"/>
  <c r="E6954" i="15"/>
  <c r="F6954" i="15" s="1"/>
  <c r="E6955" i="15"/>
  <c r="E6956" i="15"/>
  <c r="E6957" i="15"/>
  <c r="E6958" i="15"/>
  <c r="F6958" i="15" s="1"/>
  <c r="E6959" i="15"/>
  <c r="E6960" i="15"/>
  <c r="E6961" i="15"/>
  <c r="E6962" i="15"/>
  <c r="F6962" i="15" s="1"/>
  <c r="E6963" i="15"/>
  <c r="E6964" i="15"/>
  <c r="E6965" i="15"/>
  <c r="E6966" i="15"/>
  <c r="F6966" i="15" s="1"/>
  <c r="E6967" i="15"/>
  <c r="E6968" i="15"/>
  <c r="E6969" i="15"/>
  <c r="E6970" i="15"/>
  <c r="F6970" i="15" s="1"/>
  <c r="E6971" i="15"/>
  <c r="E6972" i="15"/>
  <c r="E6973" i="15"/>
  <c r="E6974" i="15"/>
  <c r="F6974" i="15" s="1"/>
  <c r="E6975" i="15"/>
  <c r="E6976" i="15"/>
  <c r="E6977" i="15"/>
  <c r="E6978" i="15"/>
  <c r="F6978" i="15" s="1"/>
  <c r="E6979" i="15"/>
  <c r="E6980" i="15"/>
  <c r="E6981" i="15"/>
  <c r="E6982" i="15"/>
  <c r="F6982" i="15" s="1"/>
  <c r="E6983" i="15"/>
  <c r="E6984" i="15"/>
  <c r="E6985" i="15"/>
  <c r="E6986" i="15"/>
  <c r="F6986" i="15" s="1"/>
  <c r="E6987" i="15"/>
  <c r="E6988" i="15"/>
  <c r="E6989" i="15"/>
  <c r="E6990" i="15"/>
  <c r="F6990" i="15" s="1"/>
  <c r="E6991" i="15"/>
  <c r="E6992" i="15"/>
  <c r="E6993" i="15"/>
  <c r="E6994" i="15"/>
  <c r="F6994" i="15" s="1"/>
  <c r="E6995" i="15"/>
  <c r="E6996" i="15"/>
  <c r="E6997" i="15"/>
  <c r="E6998" i="15"/>
  <c r="F6998" i="15" s="1"/>
  <c r="E6999" i="15"/>
  <c r="E7000" i="15"/>
  <c r="E7001" i="15"/>
  <c r="E7002" i="15"/>
  <c r="F7002" i="15" s="1"/>
  <c r="E7003" i="15"/>
  <c r="E7004" i="15"/>
  <c r="E7005" i="15"/>
  <c r="E7006" i="15"/>
  <c r="F7006" i="15" s="1"/>
  <c r="E7007" i="15"/>
  <c r="E7008" i="15"/>
  <c r="E7009" i="15"/>
  <c r="E7010" i="15"/>
  <c r="F7010" i="15" s="1"/>
  <c r="E7011" i="15"/>
  <c r="E7012" i="15"/>
  <c r="E7013" i="15"/>
  <c r="E7014" i="15"/>
  <c r="F7014" i="15" s="1"/>
  <c r="E7015" i="15"/>
  <c r="E7016" i="15"/>
  <c r="E7017" i="15"/>
  <c r="E7018" i="15"/>
  <c r="F7018" i="15" s="1"/>
  <c r="E7019" i="15"/>
  <c r="E7020" i="15"/>
  <c r="E7021" i="15"/>
  <c r="E7022" i="15"/>
  <c r="F7022" i="15" s="1"/>
  <c r="E7023" i="15"/>
  <c r="E7024" i="15"/>
  <c r="E7025" i="15"/>
  <c r="E7026" i="15"/>
  <c r="F7026" i="15" s="1"/>
  <c r="E7027" i="15"/>
  <c r="E7028" i="15"/>
  <c r="E7029" i="15"/>
  <c r="E7030" i="15"/>
  <c r="F7030" i="15" s="1"/>
  <c r="E7031" i="15"/>
  <c r="E7032" i="15"/>
  <c r="E7033" i="15"/>
  <c r="E7034" i="15"/>
  <c r="F7034" i="15" s="1"/>
  <c r="E7035" i="15"/>
  <c r="E7036" i="15"/>
  <c r="E7037" i="15"/>
  <c r="E7038" i="15"/>
  <c r="F7038" i="15" s="1"/>
  <c r="E7039" i="15"/>
  <c r="E7040" i="15"/>
  <c r="E7041" i="15"/>
  <c r="E7042" i="15"/>
  <c r="F7042" i="15" s="1"/>
  <c r="E7043" i="15"/>
  <c r="E7044" i="15"/>
  <c r="E7045" i="15"/>
  <c r="E7046" i="15"/>
  <c r="F7046" i="15" s="1"/>
  <c r="E7047" i="15"/>
  <c r="E7048" i="15"/>
  <c r="E7049" i="15"/>
  <c r="E7050" i="15"/>
  <c r="F7050" i="15" s="1"/>
  <c r="E7051" i="15"/>
  <c r="E7052" i="15"/>
  <c r="E7053" i="15"/>
  <c r="E7054" i="15"/>
  <c r="F7054" i="15" s="1"/>
  <c r="E7055" i="15"/>
  <c r="E7056" i="15"/>
  <c r="E7057" i="15"/>
  <c r="E7058" i="15"/>
  <c r="F7058" i="15" s="1"/>
  <c r="E7059" i="15"/>
  <c r="E7060" i="15"/>
  <c r="E7061" i="15"/>
  <c r="E7062" i="15"/>
  <c r="F7062" i="15" s="1"/>
  <c r="E7063" i="15"/>
  <c r="E7064" i="15"/>
  <c r="E7065" i="15"/>
  <c r="E7066" i="15"/>
  <c r="F7066" i="15" s="1"/>
  <c r="E7067" i="15"/>
  <c r="E7068" i="15"/>
  <c r="E7069" i="15"/>
  <c r="E7070" i="15"/>
  <c r="F7070" i="15" s="1"/>
  <c r="E7071" i="15"/>
  <c r="E7072" i="15"/>
  <c r="E7073" i="15"/>
  <c r="E7074" i="15"/>
  <c r="F7074" i="15" s="1"/>
  <c r="E7075" i="15"/>
  <c r="E7076" i="15"/>
  <c r="E7077" i="15"/>
  <c r="E7078" i="15"/>
  <c r="F7078" i="15" s="1"/>
  <c r="E7079" i="15"/>
  <c r="E7080" i="15"/>
  <c r="E7081" i="15"/>
  <c r="E7082" i="15"/>
  <c r="F7082" i="15" s="1"/>
  <c r="E7083" i="15"/>
  <c r="E7084" i="15"/>
  <c r="E7085" i="15"/>
  <c r="E7086" i="15"/>
  <c r="F7086" i="15" s="1"/>
  <c r="E7087" i="15"/>
  <c r="E7088" i="15"/>
  <c r="E7089" i="15"/>
  <c r="E7090" i="15"/>
  <c r="F7090" i="15" s="1"/>
  <c r="E7091" i="15"/>
  <c r="E7092" i="15"/>
  <c r="E7093" i="15"/>
  <c r="E7094" i="15"/>
  <c r="F7094" i="15" s="1"/>
  <c r="E7095" i="15"/>
  <c r="E7096" i="15"/>
  <c r="E7097" i="15"/>
  <c r="E7098" i="15"/>
  <c r="F7098" i="15" s="1"/>
  <c r="E7099" i="15"/>
  <c r="E7100" i="15"/>
  <c r="E7101" i="15"/>
  <c r="E7102" i="15"/>
  <c r="F7102" i="15" s="1"/>
  <c r="E7103" i="15"/>
  <c r="E7104" i="15"/>
  <c r="E7105" i="15"/>
  <c r="E7106" i="15"/>
  <c r="F7106" i="15" s="1"/>
  <c r="E7107" i="15"/>
  <c r="E7108" i="15"/>
  <c r="E7109" i="15"/>
  <c r="E7110" i="15"/>
  <c r="F7110" i="15" s="1"/>
  <c r="E7111" i="15"/>
  <c r="E7112" i="15"/>
  <c r="E7113" i="15"/>
  <c r="E7114" i="15"/>
  <c r="F7114" i="15" s="1"/>
  <c r="E7115" i="15"/>
  <c r="E7116" i="15"/>
  <c r="E7117" i="15"/>
  <c r="E7118" i="15"/>
  <c r="F7118" i="15" s="1"/>
  <c r="E7119" i="15"/>
  <c r="E7120" i="15"/>
  <c r="E7121" i="15"/>
  <c r="E7122" i="15"/>
  <c r="F7122" i="15" s="1"/>
  <c r="E7123" i="15"/>
  <c r="E7124" i="15"/>
  <c r="E7125" i="15"/>
  <c r="E7126" i="15"/>
  <c r="F7126" i="15" s="1"/>
  <c r="E7127" i="15"/>
  <c r="E7128" i="15"/>
  <c r="E7129" i="15"/>
  <c r="E7130" i="15"/>
  <c r="F7130" i="15" s="1"/>
  <c r="E7131" i="15"/>
  <c r="E7132" i="15"/>
  <c r="E7133" i="15"/>
  <c r="E7134" i="15"/>
  <c r="F7134" i="15" s="1"/>
  <c r="E7135" i="15"/>
  <c r="E7136" i="15"/>
  <c r="E7137" i="15"/>
  <c r="E7138" i="15"/>
  <c r="F7138" i="15" s="1"/>
  <c r="E7139" i="15"/>
  <c r="E7140" i="15"/>
  <c r="E7141" i="15"/>
  <c r="E7142" i="15"/>
  <c r="F7142" i="15" s="1"/>
  <c r="E7143" i="15"/>
  <c r="E7144" i="15"/>
  <c r="E7145" i="15"/>
  <c r="E7146" i="15"/>
  <c r="F7146" i="15" s="1"/>
  <c r="E7147" i="15"/>
  <c r="E7148" i="15"/>
  <c r="E7149" i="15"/>
  <c r="E7150" i="15"/>
  <c r="F7150" i="15" s="1"/>
  <c r="E7151" i="15"/>
  <c r="E7152" i="15"/>
  <c r="E7153" i="15"/>
  <c r="E7154" i="15"/>
  <c r="F7154" i="15" s="1"/>
  <c r="E7155" i="15"/>
  <c r="E7156" i="15"/>
  <c r="E7157" i="15"/>
  <c r="E7158" i="15"/>
  <c r="F7158" i="15" s="1"/>
  <c r="E7159" i="15"/>
  <c r="E7160" i="15"/>
  <c r="E7161" i="15"/>
  <c r="E7162" i="15"/>
  <c r="F7162" i="15" s="1"/>
  <c r="E7163" i="15"/>
  <c r="E7164" i="15"/>
  <c r="E7165" i="15"/>
  <c r="E7166" i="15"/>
  <c r="F7166" i="15" s="1"/>
  <c r="E7167" i="15"/>
  <c r="E7168" i="15"/>
  <c r="E7169" i="15"/>
  <c r="E7170" i="15"/>
  <c r="F7170" i="15" s="1"/>
  <c r="E7171" i="15"/>
  <c r="E7172" i="15"/>
  <c r="E7173" i="15"/>
  <c r="E7174" i="15"/>
  <c r="F7174" i="15" s="1"/>
  <c r="E7175" i="15"/>
  <c r="E7176" i="15"/>
  <c r="E7177" i="15"/>
  <c r="E7178" i="15"/>
  <c r="F7178" i="15" s="1"/>
  <c r="E7179" i="15"/>
  <c r="E7180" i="15"/>
  <c r="E7181" i="15"/>
  <c r="E7182" i="15"/>
  <c r="F7182" i="15" s="1"/>
  <c r="E7183" i="15"/>
  <c r="E7184" i="15"/>
  <c r="E7185" i="15"/>
  <c r="E7186" i="15"/>
  <c r="F7186" i="15" s="1"/>
  <c r="E7187" i="15"/>
  <c r="E7188" i="15"/>
  <c r="E7189" i="15"/>
  <c r="E7190" i="15"/>
  <c r="F7190" i="15" s="1"/>
  <c r="E7191" i="15"/>
  <c r="E7192" i="15"/>
  <c r="E7193" i="15"/>
  <c r="E7194" i="15"/>
  <c r="F7194" i="15" s="1"/>
  <c r="E7195" i="15"/>
  <c r="E7196" i="15"/>
  <c r="E7197" i="15"/>
  <c r="E7198" i="15"/>
  <c r="F7198" i="15" s="1"/>
  <c r="E7199" i="15"/>
  <c r="E7200" i="15"/>
  <c r="E7201" i="15"/>
  <c r="E7202" i="15"/>
  <c r="F7202" i="15" s="1"/>
  <c r="E7203" i="15"/>
  <c r="E7204" i="15"/>
  <c r="E7205" i="15"/>
  <c r="E7206" i="15"/>
  <c r="F7206" i="15" s="1"/>
  <c r="E7207" i="15"/>
  <c r="E7208" i="15"/>
  <c r="E7209" i="15"/>
  <c r="E7210" i="15"/>
  <c r="F7210" i="15" s="1"/>
  <c r="E7211" i="15"/>
  <c r="E7212" i="15"/>
  <c r="E7213" i="15"/>
  <c r="E7214" i="15"/>
  <c r="F7214" i="15" s="1"/>
  <c r="E7215" i="15"/>
  <c r="E7216" i="15"/>
  <c r="E7217" i="15"/>
  <c r="E7218" i="15"/>
  <c r="F7218" i="15" s="1"/>
  <c r="E7219" i="15"/>
  <c r="E7220" i="15"/>
  <c r="E7221" i="15"/>
  <c r="E7222" i="15"/>
  <c r="F7222" i="15" s="1"/>
  <c r="E7223" i="15"/>
  <c r="E7224" i="15"/>
  <c r="E7225" i="15"/>
  <c r="E7226" i="15"/>
  <c r="F7226" i="15" s="1"/>
  <c r="E7227" i="15"/>
  <c r="E7228" i="15"/>
  <c r="E7229" i="15"/>
  <c r="E7230" i="15"/>
  <c r="F7230" i="15" s="1"/>
  <c r="E7231" i="15"/>
  <c r="E7232" i="15"/>
  <c r="E7233" i="15"/>
  <c r="E7234" i="15"/>
  <c r="F7234" i="15" s="1"/>
  <c r="E7235" i="15"/>
  <c r="E7236" i="15"/>
  <c r="E7237" i="15"/>
  <c r="E7238" i="15"/>
  <c r="F7238" i="15" s="1"/>
  <c r="E7239" i="15"/>
  <c r="E7240" i="15"/>
  <c r="E7241" i="15"/>
  <c r="E7242" i="15"/>
  <c r="F7242" i="15" s="1"/>
  <c r="E7243" i="15"/>
  <c r="E7244" i="15"/>
  <c r="E7245" i="15"/>
  <c r="E7246" i="15"/>
  <c r="F7246" i="15" s="1"/>
  <c r="E7247" i="15"/>
  <c r="E7248" i="15"/>
  <c r="E7249" i="15"/>
  <c r="E7250" i="15"/>
  <c r="F7250" i="15" s="1"/>
  <c r="E7251" i="15"/>
  <c r="E7252" i="15"/>
  <c r="E7253" i="15"/>
  <c r="E7254" i="15"/>
  <c r="F7254" i="15" s="1"/>
  <c r="E7255" i="15"/>
  <c r="E7256" i="15"/>
  <c r="E7257" i="15"/>
  <c r="E7258" i="15"/>
  <c r="F7258" i="15" s="1"/>
  <c r="E7259" i="15"/>
  <c r="E7260" i="15"/>
  <c r="E7261" i="15"/>
  <c r="E7262" i="15"/>
  <c r="F7262" i="15" s="1"/>
  <c r="E7263" i="15"/>
  <c r="E7264" i="15"/>
  <c r="E7265" i="15"/>
  <c r="E7266" i="15"/>
  <c r="F7266" i="15" s="1"/>
  <c r="E7267" i="15"/>
  <c r="E7268" i="15"/>
  <c r="E7269" i="15"/>
  <c r="E7270" i="15"/>
  <c r="F7270" i="15" s="1"/>
  <c r="E7271" i="15"/>
  <c r="E7272" i="15"/>
  <c r="E7273" i="15"/>
  <c r="E7274" i="15"/>
  <c r="F7274" i="15" s="1"/>
  <c r="E7275" i="15"/>
  <c r="E7276" i="15"/>
  <c r="E7277" i="15"/>
  <c r="E7278" i="15"/>
  <c r="F7278" i="15" s="1"/>
  <c r="E7279" i="15"/>
  <c r="E7280" i="15"/>
  <c r="E7281" i="15"/>
  <c r="E7282" i="15"/>
  <c r="F7282" i="15" s="1"/>
  <c r="E7283" i="15"/>
  <c r="E7284" i="15"/>
  <c r="E7285" i="15"/>
  <c r="E7286" i="15"/>
  <c r="F7286" i="15" s="1"/>
  <c r="E7287" i="15"/>
  <c r="E7288" i="15"/>
  <c r="E7289" i="15"/>
  <c r="E7290" i="15"/>
  <c r="F7290" i="15" s="1"/>
  <c r="E7291" i="15"/>
  <c r="E7292" i="15"/>
  <c r="E7293" i="15"/>
  <c r="E7294" i="15"/>
  <c r="F7294" i="15" s="1"/>
  <c r="E7295" i="15"/>
  <c r="E7296" i="15"/>
  <c r="E7297" i="15"/>
  <c r="E7298" i="15"/>
  <c r="F7298" i="15" s="1"/>
  <c r="E7299" i="15"/>
  <c r="E7300" i="15"/>
  <c r="E7301" i="15"/>
  <c r="E7302" i="15"/>
  <c r="F7302" i="15" s="1"/>
  <c r="E7303" i="15"/>
  <c r="E7304" i="15"/>
  <c r="E7305" i="15"/>
  <c r="E7306" i="15"/>
  <c r="F7306" i="15" s="1"/>
  <c r="E7307" i="15"/>
  <c r="E7308" i="15"/>
  <c r="E7309" i="15"/>
  <c r="E7310" i="15"/>
  <c r="F7310" i="15" s="1"/>
  <c r="E7311" i="15"/>
  <c r="E7312" i="15"/>
  <c r="E7313" i="15"/>
  <c r="E7314" i="15"/>
  <c r="F7314" i="15" s="1"/>
  <c r="E7315" i="15"/>
  <c r="E7316" i="15"/>
  <c r="E7317" i="15"/>
  <c r="E7318" i="15"/>
  <c r="F7318" i="15" s="1"/>
  <c r="E7319" i="15"/>
  <c r="E7320" i="15"/>
  <c r="E7321" i="15"/>
  <c r="E7322" i="15"/>
  <c r="F7322" i="15" s="1"/>
  <c r="E7323" i="15"/>
  <c r="E7324" i="15"/>
  <c r="E7325" i="15"/>
  <c r="E7326" i="15"/>
  <c r="F7326" i="15" s="1"/>
  <c r="E7327" i="15"/>
  <c r="E7328" i="15"/>
  <c r="E7329" i="15"/>
  <c r="E7330" i="15"/>
  <c r="F7330" i="15" s="1"/>
  <c r="E7331" i="15"/>
  <c r="E7332" i="15"/>
  <c r="E7333" i="15"/>
  <c r="E7334" i="15"/>
  <c r="F7334" i="15" s="1"/>
  <c r="E7335" i="15"/>
  <c r="E7336" i="15"/>
  <c r="E7337" i="15"/>
  <c r="E7338" i="15"/>
  <c r="F7338" i="15" s="1"/>
  <c r="E7339" i="15"/>
  <c r="E7340" i="15"/>
  <c r="E7341" i="15"/>
  <c r="E7342" i="15"/>
  <c r="F7342" i="15" s="1"/>
  <c r="E7343" i="15"/>
  <c r="E7344" i="15"/>
  <c r="E7345" i="15"/>
  <c r="E7346" i="15"/>
  <c r="F7346" i="15" s="1"/>
  <c r="E7347" i="15"/>
  <c r="E7348" i="15"/>
  <c r="E7349" i="15"/>
  <c r="E7350" i="15"/>
  <c r="F7350" i="15" s="1"/>
  <c r="E7351" i="15"/>
  <c r="E7352" i="15"/>
  <c r="E7353" i="15"/>
  <c r="E7354" i="15"/>
  <c r="F7354" i="15" s="1"/>
  <c r="E7355" i="15"/>
  <c r="E7356" i="15"/>
  <c r="E7357" i="15"/>
  <c r="E7358" i="15"/>
  <c r="F7358" i="15" s="1"/>
  <c r="E7359" i="15"/>
  <c r="E7360" i="15"/>
  <c r="E7361" i="15"/>
  <c r="E7362" i="15"/>
  <c r="F7362" i="15" s="1"/>
  <c r="E7363" i="15"/>
  <c r="E7364" i="15"/>
  <c r="E7365" i="15"/>
  <c r="E7366" i="15"/>
  <c r="F7366" i="15" s="1"/>
  <c r="E7367" i="15"/>
  <c r="E7368" i="15"/>
  <c r="E7369" i="15"/>
  <c r="E7370" i="15"/>
  <c r="F7370" i="15" s="1"/>
  <c r="E7371" i="15"/>
  <c r="E7372" i="15"/>
  <c r="E7373" i="15"/>
  <c r="E7374" i="15"/>
  <c r="F7374" i="15" s="1"/>
  <c r="E7375" i="15"/>
  <c r="E7376" i="15"/>
  <c r="E7377" i="15"/>
  <c r="E7378" i="15"/>
  <c r="F7378" i="15" s="1"/>
  <c r="E7379" i="15"/>
  <c r="E7380" i="15"/>
  <c r="E7381" i="15"/>
  <c r="E7382" i="15"/>
  <c r="F7382" i="15" s="1"/>
  <c r="E7383" i="15"/>
  <c r="E7384" i="15"/>
  <c r="E7385" i="15"/>
  <c r="E7386" i="15"/>
  <c r="F7386" i="15" s="1"/>
  <c r="E7387" i="15"/>
  <c r="E7388" i="15"/>
  <c r="E7389" i="15"/>
  <c r="E7390" i="15"/>
  <c r="F7390" i="15" s="1"/>
  <c r="E7391" i="15"/>
  <c r="E7392" i="15"/>
  <c r="E7393" i="15"/>
  <c r="E7394" i="15"/>
  <c r="F7394" i="15" s="1"/>
  <c r="E7395" i="15"/>
  <c r="E7396" i="15"/>
  <c r="E7397" i="15"/>
  <c r="E7398" i="15"/>
  <c r="F7398" i="15" s="1"/>
  <c r="E7399" i="15"/>
  <c r="E7400" i="15"/>
  <c r="E7401" i="15"/>
  <c r="E7402" i="15"/>
  <c r="F7402" i="15" s="1"/>
  <c r="E7403" i="15"/>
  <c r="E7404" i="15"/>
  <c r="E7405" i="15"/>
  <c r="E7406" i="15"/>
  <c r="F7406" i="15" s="1"/>
  <c r="E7407" i="15"/>
  <c r="E7408" i="15"/>
  <c r="E7409" i="15"/>
  <c r="E7410" i="15"/>
  <c r="F7410" i="15" s="1"/>
  <c r="E7411" i="15"/>
  <c r="E7412" i="15"/>
  <c r="E7413" i="15"/>
  <c r="E7414" i="15"/>
  <c r="F7414" i="15" s="1"/>
  <c r="E7415" i="15"/>
  <c r="E7416" i="15"/>
  <c r="E7417" i="15"/>
  <c r="E7418" i="15"/>
  <c r="F7418" i="15" s="1"/>
  <c r="E7419" i="15"/>
  <c r="E7420" i="15"/>
  <c r="E7421" i="15"/>
  <c r="E7422" i="15"/>
  <c r="F7422" i="15" s="1"/>
  <c r="E7423" i="15"/>
  <c r="E7424" i="15"/>
  <c r="E7425" i="15"/>
  <c r="E7426" i="15"/>
  <c r="F7426" i="15" s="1"/>
  <c r="E7427" i="15"/>
  <c r="E7428" i="15"/>
  <c r="E7429" i="15"/>
  <c r="E7430" i="15"/>
  <c r="F7430" i="15" s="1"/>
  <c r="E7431" i="15"/>
  <c r="E7432" i="15"/>
  <c r="E7433" i="15"/>
  <c r="E7434" i="15"/>
  <c r="F7434" i="15" s="1"/>
  <c r="E7435" i="15"/>
  <c r="E7436" i="15"/>
  <c r="E7437" i="15"/>
  <c r="E7438" i="15"/>
  <c r="F7438" i="15" s="1"/>
  <c r="E7439" i="15"/>
  <c r="E7440" i="15"/>
  <c r="E7441" i="15"/>
  <c r="E7442" i="15"/>
  <c r="F7442" i="15" s="1"/>
  <c r="E7443" i="15"/>
  <c r="E7444" i="15"/>
  <c r="E7445" i="15"/>
  <c r="E7446" i="15"/>
  <c r="F7446" i="15" s="1"/>
  <c r="E7447" i="15"/>
  <c r="E7448" i="15"/>
  <c r="E7449" i="15"/>
  <c r="E7450" i="15"/>
  <c r="F7450" i="15" s="1"/>
  <c r="E7451" i="15"/>
  <c r="E7452" i="15"/>
  <c r="E7453" i="15"/>
  <c r="E7454" i="15"/>
  <c r="F7454" i="15" s="1"/>
  <c r="E7455" i="15"/>
  <c r="E7456" i="15"/>
  <c r="E7457" i="15"/>
  <c r="E7458" i="15"/>
  <c r="F7458" i="15" s="1"/>
  <c r="E7459" i="15"/>
  <c r="E7460" i="15"/>
  <c r="E7461" i="15"/>
  <c r="E7462" i="15"/>
  <c r="F7462" i="15" s="1"/>
  <c r="E7463" i="15"/>
  <c r="E7464" i="15"/>
  <c r="E7465" i="15"/>
  <c r="E7466" i="15"/>
  <c r="F7466" i="15" s="1"/>
  <c r="E7467" i="15"/>
  <c r="E7468" i="15"/>
  <c r="E7469" i="15"/>
  <c r="E7470" i="15"/>
  <c r="F7470" i="15" s="1"/>
  <c r="E7471" i="15"/>
  <c r="E7472" i="15"/>
  <c r="E7473" i="15"/>
  <c r="E7474" i="15"/>
  <c r="F7474" i="15" s="1"/>
  <c r="E7475" i="15"/>
  <c r="E7476" i="15"/>
  <c r="E7477" i="15"/>
  <c r="E7478" i="15"/>
  <c r="F7478" i="15" s="1"/>
  <c r="E7479" i="15"/>
  <c r="E7480" i="15"/>
  <c r="E7481" i="15"/>
  <c r="E7482" i="15"/>
  <c r="F7482" i="15" s="1"/>
  <c r="E7483" i="15"/>
  <c r="E7484" i="15"/>
  <c r="E7485" i="15"/>
  <c r="E7486" i="15"/>
  <c r="F7486" i="15" s="1"/>
  <c r="E7487" i="15"/>
  <c r="E7488" i="15"/>
  <c r="E7489" i="15"/>
  <c r="E7490" i="15"/>
  <c r="F7490" i="15" s="1"/>
  <c r="E7491" i="15"/>
  <c r="E7492" i="15"/>
  <c r="E7493" i="15"/>
  <c r="E7494" i="15"/>
  <c r="F7494" i="15" s="1"/>
  <c r="E7495" i="15"/>
  <c r="E7496" i="15"/>
  <c r="E7497" i="15"/>
  <c r="E7498" i="15"/>
  <c r="F7498" i="15" s="1"/>
  <c r="E7499" i="15"/>
  <c r="E7500" i="15"/>
  <c r="E7501" i="15"/>
  <c r="E7502" i="15"/>
  <c r="F7502" i="15" s="1"/>
  <c r="E7503" i="15"/>
  <c r="E7504" i="15"/>
  <c r="E7505" i="15"/>
  <c r="E7506" i="15"/>
  <c r="F7506" i="15" s="1"/>
  <c r="E7507" i="15"/>
  <c r="E7508" i="15"/>
  <c r="E7509" i="15"/>
  <c r="E7510" i="15"/>
  <c r="F7510" i="15" s="1"/>
  <c r="E7511" i="15"/>
  <c r="E7512" i="15"/>
  <c r="E7513" i="15"/>
  <c r="E7514" i="15"/>
  <c r="E7515" i="15"/>
  <c r="E7516" i="15"/>
  <c r="E7517" i="15"/>
  <c r="E7518" i="15"/>
  <c r="F7518" i="15" s="1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F7534" i="15" s="1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F7550" i="15" s="1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F7566" i="15" s="1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F7582" i="15" s="1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F7598" i="15" s="1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F7614" i="15" s="1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F7630" i="15" s="1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F7646" i="15" s="1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F7662" i="15" s="1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F7678" i="15" s="1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F7694" i="15" s="1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F7710" i="15" s="1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F7726" i="15" s="1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F7742" i="15" s="1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F7758" i="15" s="1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F7774" i="15" s="1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F7790" i="15" s="1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F7806" i="15" s="1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F7822" i="15" s="1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F7838" i="15" s="1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F7854" i="15" s="1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F7870" i="15" s="1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F7886" i="15" s="1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F7902" i="15" s="1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F7918" i="15" s="1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F7934" i="15" s="1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F7950" i="15" s="1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F7966" i="15" s="1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F7982" i="15" s="1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F7998" i="15" s="1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F8014" i="15" s="1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F8030" i="15" s="1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F8046" i="15" s="1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F8062" i="15" s="1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F8078" i="15" s="1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F8094" i="15" s="1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F8110" i="15" s="1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F8126" i="15" s="1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F8142" i="15" s="1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F8158" i="15" s="1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F8174" i="15" s="1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F8190" i="15" s="1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F8206" i="15" s="1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F8222" i="15" s="1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F8238" i="15" s="1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F8254" i="15" s="1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F8270" i="15" s="1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F8286" i="15" s="1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F8302" i="15" s="1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F8318" i="15" s="1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F8334" i="15" s="1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F8350" i="15" s="1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F8366" i="15" s="1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F8382" i="15" s="1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F8398" i="15" s="1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F8414" i="15" s="1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F8430" i="15" s="1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F8446" i="15" s="1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F8462" i="15" s="1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F8478" i="15" s="1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F8494" i="15" s="1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F8510" i="15" s="1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F8526" i="15" s="1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F8542" i="15" s="1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F8558" i="15" s="1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F8574" i="15" s="1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F8590" i="15" s="1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F8606" i="15" s="1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F8622" i="15" s="1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F8638" i="15" s="1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F8654" i="15" s="1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F8670" i="15" s="1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F8686" i="15" s="1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F8702" i="15" s="1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F8718" i="15" s="1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F8734" i="15" s="1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F8750" i="15" s="1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F8766" i="15" s="1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F8782" i="15" s="1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F8798" i="15" s="1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F8814" i="15" s="1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F8830" i="15" s="1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F8846" i="15" s="1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F8862" i="15" s="1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F8878" i="15" s="1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F8894" i="15" s="1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F8910" i="15" s="1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F8926" i="15" s="1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F8942" i="15" s="1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F8958" i="15" s="1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F8974" i="15" s="1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F8990" i="15" s="1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F9006" i="15" s="1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F9022" i="15" s="1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F9038" i="15" s="1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F9054" i="15" s="1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F9070" i="15" s="1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F9086" i="15" s="1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F9102" i="15" s="1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F9118" i="15" s="1"/>
  <c r="E9119" i="15"/>
  <c r="E9120" i="15"/>
  <c r="E9121" i="15"/>
  <c r="E9122" i="15"/>
  <c r="E9123" i="15"/>
  <c r="E9124" i="15"/>
  <c r="E9125" i="15"/>
  <c r="E9126" i="15"/>
  <c r="E9127" i="15"/>
  <c r="F9127" i="15" s="1"/>
  <c r="E9128" i="15"/>
  <c r="E9129" i="15"/>
  <c r="E9130" i="15"/>
  <c r="E9131" i="15"/>
  <c r="F9131" i="15" s="1"/>
  <c r="E9132" i="15"/>
  <c r="E9133" i="15"/>
  <c r="E9134" i="15"/>
  <c r="E9135" i="15"/>
  <c r="F9135" i="15" s="1"/>
  <c r="E9136" i="15"/>
  <c r="E9137" i="15"/>
  <c r="E9138" i="15"/>
  <c r="E9139" i="15"/>
  <c r="F9139" i="15" s="1"/>
  <c r="E9140" i="15"/>
  <c r="E9141" i="15"/>
  <c r="E9142" i="15"/>
  <c r="E9143" i="15"/>
  <c r="F9143" i="15" s="1"/>
  <c r="E9144" i="15"/>
  <c r="E9145" i="15"/>
  <c r="E9146" i="15"/>
  <c r="E9147" i="15"/>
  <c r="F9147" i="15" s="1"/>
  <c r="E9148" i="15"/>
  <c r="E9149" i="15"/>
  <c r="E9150" i="15"/>
  <c r="E9151" i="15"/>
  <c r="F9151" i="15" s="1"/>
  <c r="E9152" i="15"/>
  <c r="E9153" i="15"/>
  <c r="E9154" i="15"/>
  <c r="E9155" i="15"/>
  <c r="F9155" i="15" s="1"/>
  <c r="E9156" i="15"/>
  <c r="E9157" i="15"/>
  <c r="E9158" i="15"/>
  <c r="E9159" i="15"/>
  <c r="F9159" i="15" s="1"/>
  <c r="E9160" i="15"/>
  <c r="E9161" i="15"/>
  <c r="E9162" i="15"/>
  <c r="E9163" i="15"/>
  <c r="F9163" i="15" s="1"/>
  <c r="E9164" i="15"/>
  <c r="E9165" i="15"/>
  <c r="E9166" i="15"/>
  <c r="E9167" i="15"/>
  <c r="F9167" i="15" s="1"/>
  <c r="E9168" i="15"/>
  <c r="E9169" i="15"/>
  <c r="E9170" i="15"/>
  <c r="E9171" i="15"/>
  <c r="F9171" i="15" s="1"/>
  <c r="E9172" i="15"/>
  <c r="E9173" i="15"/>
  <c r="E9174" i="15"/>
  <c r="E9175" i="15"/>
  <c r="F9175" i="15" s="1"/>
  <c r="E9176" i="15"/>
  <c r="E9177" i="15"/>
  <c r="E9178" i="15"/>
  <c r="E9179" i="15"/>
  <c r="F9179" i="15" s="1"/>
  <c r="E9180" i="15"/>
  <c r="E9181" i="15"/>
  <c r="E9182" i="15"/>
  <c r="E9183" i="15"/>
  <c r="F9183" i="15" s="1"/>
  <c r="E9184" i="15"/>
  <c r="E9185" i="15"/>
  <c r="E9186" i="15"/>
  <c r="E9187" i="15"/>
  <c r="F9187" i="15" s="1"/>
  <c r="E9188" i="15"/>
  <c r="E9189" i="15"/>
  <c r="E9190" i="15"/>
  <c r="E9191" i="15"/>
  <c r="F9191" i="15" s="1"/>
  <c r="E9192" i="15"/>
  <c r="E9193" i="15"/>
  <c r="E9194" i="15"/>
  <c r="E9195" i="15"/>
  <c r="F9195" i="15" s="1"/>
  <c r="E9196" i="15"/>
  <c r="E9197" i="15"/>
  <c r="E9198" i="15"/>
  <c r="E9199" i="15"/>
  <c r="F9199" i="15" s="1"/>
  <c r="E9200" i="15"/>
  <c r="E9201" i="15"/>
  <c r="E9202" i="15"/>
  <c r="E9203" i="15"/>
  <c r="F9203" i="15" s="1"/>
  <c r="E9204" i="15"/>
  <c r="E9205" i="15"/>
  <c r="E9206" i="15"/>
  <c r="E9207" i="15"/>
  <c r="F9207" i="15" s="1"/>
  <c r="E9208" i="15"/>
  <c r="E9209" i="15"/>
  <c r="E9210" i="15"/>
  <c r="E9211" i="15"/>
  <c r="F9211" i="15" s="1"/>
  <c r="E9212" i="15"/>
  <c r="E9213" i="15"/>
  <c r="E9214" i="15"/>
  <c r="E9215" i="15"/>
  <c r="F9215" i="15" s="1"/>
  <c r="E9216" i="15"/>
  <c r="E9217" i="15"/>
  <c r="E9218" i="15"/>
  <c r="E9219" i="15"/>
  <c r="F9219" i="15" s="1"/>
  <c r="E9220" i="15"/>
  <c r="E9221" i="15"/>
  <c r="E9222" i="15"/>
  <c r="E9223" i="15"/>
  <c r="F9223" i="15" s="1"/>
  <c r="E9224" i="15"/>
  <c r="E9225" i="15"/>
  <c r="E9226" i="15"/>
  <c r="E9227" i="15"/>
  <c r="F9227" i="15" s="1"/>
  <c r="E9228" i="15"/>
  <c r="E9229" i="15"/>
  <c r="E9230" i="15"/>
  <c r="E9231" i="15"/>
  <c r="F9231" i="15" s="1"/>
  <c r="E9232" i="15"/>
  <c r="E9233" i="15"/>
  <c r="E9234" i="15"/>
  <c r="E9235" i="15"/>
  <c r="F9235" i="15" s="1"/>
  <c r="E9236" i="15"/>
  <c r="E9237" i="15"/>
  <c r="E9238" i="15"/>
  <c r="E9239" i="15"/>
  <c r="F9239" i="15" s="1"/>
  <c r="E9240" i="15"/>
  <c r="E9241" i="15"/>
  <c r="E9242" i="15"/>
  <c r="E9243" i="15"/>
  <c r="F9243" i="15" s="1"/>
  <c r="E9244" i="15"/>
  <c r="E9245" i="15"/>
  <c r="E9246" i="15"/>
  <c r="E9247" i="15"/>
  <c r="F9247" i="15" s="1"/>
  <c r="E9248" i="15"/>
  <c r="E9249" i="15"/>
  <c r="E9250" i="15"/>
  <c r="E9251" i="15"/>
  <c r="F9251" i="15" s="1"/>
  <c r="E9252" i="15"/>
  <c r="E9253" i="15"/>
  <c r="E9254" i="15"/>
  <c r="E9255" i="15"/>
  <c r="F9255" i="15" s="1"/>
  <c r="E9256" i="15"/>
  <c r="E9257" i="15"/>
  <c r="E9258" i="15"/>
  <c r="E9259" i="15"/>
  <c r="F9259" i="15" s="1"/>
  <c r="E9260" i="15"/>
  <c r="E9261" i="15"/>
  <c r="E9262" i="15"/>
  <c r="E9263" i="15"/>
  <c r="F9263" i="15" s="1"/>
  <c r="E9264" i="15"/>
  <c r="E9265" i="15"/>
  <c r="E9266" i="15"/>
  <c r="E9267" i="15"/>
  <c r="F9267" i="15" s="1"/>
  <c r="E9268" i="15"/>
  <c r="E9269" i="15"/>
  <c r="E9270" i="15"/>
  <c r="E9271" i="15"/>
  <c r="F9271" i="15" s="1"/>
  <c r="E9272" i="15"/>
  <c r="E9273" i="15"/>
  <c r="E9274" i="15"/>
  <c r="E9275" i="15"/>
  <c r="F9275" i="15" s="1"/>
  <c r="E9276" i="15"/>
  <c r="E9277" i="15"/>
  <c r="E9278" i="15"/>
  <c r="E9279" i="15"/>
  <c r="F9279" i="15" s="1"/>
  <c r="E9280" i="15"/>
  <c r="E9281" i="15"/>
  <c r="E9282" i="15"/>
  <c r="E9283" i="15"/>
  <c r="F9283" i="15" s="1"/>
  <c r="E9284" i="15"/>
  <c r="E9285" i="15"/>
  <c r="E9286" i="15"/>
  <c r="E9287" i="15"/>
  <c r="F9287" i="15" s="1"/>
  <c r="E9288" i="15"/>
  <c r="E9289" i="15"/>
  <c r="E9290" i="15"/>
  <c r="E9291" i="15"/>
  <c r="F9291" i="15" s="1"/>
  <c r="E9292" i="15"/>
  <c r="E9293" i="15"/>
  <c r="E9294" i="15"/>
  <c r="E9295" i="15"/>
  <c r="F9295" i="15" s="1"/>
  <c r="E9296" i="15"/>
  <c r="E9297" i="15"/>
  <c r="E9298" i="15"/>
  <c r="E9299" i="15"/>
  <c r="F9299" i="15" s="1"/>
  <c r="E9300" i="15"/>
  <c r="E9301" i="15"/>
  <c r="E9302" i="15"/>
  <c r="E9303" i="15"/>
  <c r="F9303" i="15" s="1"/>
  <c r="E9304" i="15"/>
  <c r="E9305" i="15"/>
  <c r="E9306" i="15"/>
  <c r="E9307" i="15"/>
  <c r="F9307" i="15" s="1"/>
  <c r="E9308" i="15"/>
  <c r="E9309" i="15"/>
  <c r="E9310" i="15"/>
  <c r="E9311" i="15"/>
  <c r="F9311" i="15" s="1"/>
  <c r="E9312" i="15"/>
  <c r="E9313" i="15"/>
  <c r="E9314" i="15"/>
  <c r="E9315" i="15"/>
  <c r="F9315" i="15" s="1"/>
  <c r="E9316" i="15"/>
  <c r="F6052" i="15" l="1"/>
  <c r="F5540" i="15"/>
  <c r="F5412" i="15"/>
  <c r="F6304" i="15"/>
  <c r="F4296" i="15"/>
  <c r="I12" i="16"/>
  <c r="I10" i="16"/>
  <c r="I3" i="16"/>
  <c r="I11" i="16"/>
  <c r="I5" i="16"/>
  <c r="I4" i="16"/>
  <c r="I13" i="16"/>
  <c r="I6" i="16"/>
  <c r="F6560" i="15"/>
  <c r="F5924" i="15"/>
  <c r="F5284" i="15"/>
  <c r="F6432" i="15"/>
  <c r="F5796" i="15"/>
  <c r="F7004" i="15"/>
  <c r="F6180" i="15"/>
  <c r="F5668" i="15"/>
  <c r="F4808" i="15"/>
  <c r="F9313" i="15"/>
  <c r="F9297" i="15"/>
  <c r="F9285" i="15"/>
  <c r="F9273" i="15"/>
  <c r="F9257" i="15"/>
  <c r="F9245" i="15"/>
  <c r="F9233" i="15"/>
  <c r="F9221" i="15"/>
  <c r="F9209" i="15"/>
  <c r="F9197" i="15"/>
  <c r="F9185" i="15"/>
  <c r="F9173" i="15"/>
  <c r="F9161" i="15"/>
  <c r="F9149" i="15"/>
  <c r="F9141" i="15"/>
  <c r="F9133" i="15"/>
  <c r="F9121" i="15"/>
  <c r="F9105" i="15"/>
  <c r="F9089" i="15"/>
  <c r="F9077" i="15"/>
  <c r="F9065" i="15"/>
  <c r="F9053" i="15"/>
  <c r="F9041" i="15"/>
  <c r="F9029" i="15"/>
  <c r="F9021" i="15"/>
  <c r="F9013" i="15"/>
  <c r="F9001" i="15"/>
  <c r="F8981" i="15"/>
  <c r="F8969" i="15"/>
  <c r="F8957" i="15"/>
  <c r="F8945" i="15"/>
  <c r="F8933" i="15"/>
  <c r="F8921" i="15"/>
  <c r="F8909" i="15"/>
  <c r="F8897" i="15"/>
  <c r="F8889" i="15"/>
  <c r="F8877" i="15"/>
  <c r="F8869" i="15"/>
  <c r="F8861" i="15"/>
  <c r="F8853" i="15"/>
  <c r="F8845" i="15"/>
  <c r="F8837" i="15"/>
  <c r="F8829" i="15"/>
  <c r="F8821" i="15"/>
  <c r="F8813" i="15"/>
  <c r="F8805" i="15"/>
  <c r="F8797" i="15"/>
  <c r="F8789" i="15"/>
  <c r="F8777" i="15"/>
  <c r="F8765" i="15"/>
  <c r="F8753" i="15"/>
  <c r="F8741" i="15"/>
  <c r="F8725" i="15"/>
  <c r="F8709" i="15"/>
  <c r="F8697" i="15"/>
  <c r="F8685" i="15"/>
  <c r="F8673" i="15"/>
  <c r="F8657" i="15"/>
  <c r="F8645" i="15"/>
  <c r="F8633" i="15"/>
  <c r="F8621" i="15"/>
  <c r="F8609" i="15"/>
  <c r="F8597" i="15"/>
  <c r="F8585" i="15"/>
  <c r="F8573" i="15"/>
  <c r="F8565" i="15"/>
  <c r="F8553" i="15"/>
  <c r="F8537" i="15"/>
  <c r="F8525" i="15"/>
  <c r="F8513" i="15"/>
  <c r="F8501" i="15"/>
  <c r="F8489" i="15"/>
  <c r="F8477" i="15"/>
  <c r="F8465" i="15"/>
  <c r="F8453" i="15"/>
  <c r="F8441" i="15"/>
  <c r="F8429" i="15"/>
  <c r="F8417" i="15"/>
  <c r="F8405" i="15"/>
  <c r="F8393" i="15"/>
  <c r="F8381" i="15"/>
  <c r="F8369" i="15"/>
  <c r="F8357" i="15"/>
  <c r="F8341" i="15"/>
  <c r="F8325" i="15"/>
  <c r="F8313" i="15"/>
  <c r="F8301" i="15"/>
  <c r="F8289" i="15"/>
  <c r="F8277" i="15"/>
  <c r="F8265" i="15"/>
  <c r="F8253" i="15"/>
  <c r="F8229" i="15"/>
  <c r="F8117" i="15"/>
  <c r="F8105" i="15"/>
  <c r="F8093" i="15"/>
  <c r="F8081" i="15"/>
  <c r="F8069" i="15"/>
  <c r="F8057" i="15"/>
  <c r="F8045" i="15"/>
  <c r="F8033" i="15"/>
  <c r="F8021" i="15"/>
  <c r="F8009" i="15"/>
  <c r="F8001" i="15"/>
  <c r="F7989" i="15"/>
  <c r="F7973" i="15"/>
  <c r="F7961" i="15"/>
  <c r="F7949" i="15"/>
  <c r="F7937" i="15"/>
  <c r="F7925" i="15"/>
  <c r="F7913" i="15"/>
  <c r="F7901" i="15"/>
  <c r="F7897" i="15"/>
  <c r="F7885" i="15"/>
  <c r="F7873" i="15"/>
  <c r="F7861" i="15"/>
  <c r="F7849" i="15"/>
  <c r="F7837" i="15"/>
  <c r="F7825" i="15"/>
  <c r="F7813" i="15"/>
  <c r="F7801" i="15"/>
  <c r="F7789" i="15"/>
  <c r="F7777" i="15"/>
  <c r="F7765" i="15"/>
  <c r="F7753" i="15"/>
  <c r="F7741" i="15"/>
  <c r="F7729" i="15"/>
  <c r="F7717" i="15"/>
  <c r="F7705" i="15"/>
  <c r="F7701" i="15"/>
  <c r="F7689" i="15"/>
  <c r="F7677" i="15"/>
  <c r="F7665" i="15"/>
  <c r="F7653" i="15"/>
  <c r="F7641" i="15"/>
  <c r="F7629" i="15"/>
  <c r="F7617" i="15"/>
  <c r="F7605" i="15"/>
  <c r="F7593" i="15"/>
  <c r="F7589" i="15"/>
  <c r="F7577" i="15"/>
  <c r="F7565" i="15"/>
  <c r="F7553" i="15"/>
  <c r="F7541" i="15"/>
  <c r="F7529" i="15"/>
  <c r="F7517" i="15"/>
  <c r="F7505" i="15"/>
  <c r="F7493" i="15"/>
  <c r="F7481" i="15"/>
  <c r="F7469" i="15"/>
  <c r="F7461" i="15"/>
  <c r="F7453" i="15"/>
  <c r="F7441" i="15"/>
  <c r="F7433" i="15"/>
  <c r="F7425" i="15"/>
  <c r="F7417" i="15"/>
  <c r="F7409" i="15"/>
  <c r="F7401" i="15"/>
  <c r="F7393" i="15"/>
  <c r="F7385" i="15"/>
  <c r="F7381" i="15"/>
  <c r="F7373" i="15"/>
  <c r="F7365" i="15"/>
  <c r="F7357" i="15"/>
  <c r="F7345" i="15"/>
  <c r="F7329" i="15"/>
  <c r="F7317" i="15"/>
  <c r="F7305" i="15"/>
  <c r="F7293" i="15"/>
  <c r="F7281" i="15"/>
  <c r="F7273" i="15"/>
  <c r="F7261" i="15"/>
  <c r="F7245" i="15"/>
  <c r="F7233" i="15"/>
  <c r="F7221" i="15"/>
  <c r="F7209" i="15"/>
  <c r="F7197" i="15"/>
  <c r="F7185" i="15"/>
  <c r="F7173" i="15"/>
  <c r="F7165" i="15"/>
  <c r="F7153" i="15"/>
  <c r="F7141" i="15"/>
  <c r="F7121" i="15"/>
  <c r="F7109" i="15"/>
  <c r="F7097" i="15"/>
  <c r="F7085" i="15"/>
  <c r="F7073" i="15"/>
  <c r="F7061" i="15"/>
  <c r="F7045" i="15"/>
  <c r="F7033" i="15"/>
  <c r="F7021" i="15"/>
  <c r="F7009" i="15"/>
  <c r="F6997" i="15"/>
  <c r="F6985" i="15"/>
  <c r="F6973" i="15"/>
  <c r="F6961" i="15"/>
  <c r="F6949" i="15"/>
  <c r="F6937" i="15"/>
  <c r="F6925" i="15"/>
  <c r="F6913" i="15"/>
  <c r="F6901" i="15"/>
  <c r="F6889" i="15"/>
  <c r="F6881" i="15"/>
  <c r="F6869" i="15"/>
  <c r="F6861" i="15"/>
  <c r="F6849" i="15"/>
  <c r="F6837" i="15"/>
  <c r="F6825" i="15"/>
  <c r="F6813" i="15"/>
  <c r="F6801" i="15"/>
  <c r="F6789" i="15"/>
  <c r="F6777" i="15"/>
  <c r="F6765" i="15"/>
  <c r="F6753" i="15"/>
  <c r="F6741" i="15"/>
  <c r="F6729" i="15"/>
  <c r="F6717" i="15"/>
  <c r="F6705" i="15"/>
  <c r="F6693" i="15"/>
  <c r="F6681" i="15"/>
  <c r="F6669" i="15"/>
  <c r="F6657" i="15"/>
  <c r="F6645" i="15"/>
  <c r="F6633" i="15"/>
  <c r="F6621" i="15"/>
  <c r="F6609" i="15"/>
  <c r="F6597" i="15"/>
  <c r="F6585" i="15"/>
  <c r="F6573" i="15"/>
  <c r="F6561" i="15"/>
  <c r="F6549" i="15"/>
  <c r="F6541" i="15"/>
  <c r="F6529" i="15"/>
  <c r="F6517" i="15"/>
  <c r="F6501" i="15"/>
  <c r="F6489" i="15"/>
  <c r="F6477" i="15"/>
  <c r="F6469" i="15"/>
  <c r="F6453" i="15"/>
  <c r="F6441" i="15"/>
  <c r="F6429" i="15"/>
  <c r="F6421" i="15"/>
  <c r="F6409" i="15"/>
  <c r="F6397" i="15"/>
  <c r="F6385" i="15"/>
  <c r="F6373" i="15"/>
  <c r="F6357" i="15"/>
  <c r="F6345" i="15"/>
  <c r="F6333" i="15"/>
  <c r="F6321" i="15"/>
  <c r="F6309" i="15"/>
  <c r="F6293" i="15"/>
  <c r="F6277" i="15"/>
  <c r="F6265" i="15"/>
  <c r="F6253" i="15"/>
  <c r="F6241" i="15"/>
  <c r="F6233" i="15"/>
  <c r="F6213" i="15"/>
  <c r="F6057" i="15"/>
  <c r="F9316" i="15"/>
  <c r="F9308" i="15"/>
  <c r="F9300" i="15"/>
  <c r="F9292" i="15"/>
  <c r="F9284" i="15"/>
  <c r="F9276" i="15"/>
  <c r="F9268" i="15"/>
  <c r="F9260" i="15"/>
  <c r="F9256" i="15"/>
  <c r="F9248" i="15"/>
  <c r="F9240" i="15"/>
  <c r="F9232" i="15"/>
  <c r="F9224" i="15"/>
  <c r="F9216" i="15"/>
  <c r="F9208" i="15"/>
  <c r="F9200" i="15"/>
  <c r="F9192" i="15"/>
  <c r="F9184" i="15"/>
  <c r="F9176" i="15"/>
  <c r="F9168" i="15"/>
  <c r="F9160" i="15"/>
  <c r="F9148" i="15"/>
  <c r="F9140" i="15"/>
  <c r="F9132" i="15"/>
  <c r="F9124" i="15"/>
  <c r="F9116" i="15"/>
  <c r="F9108" i="15"/>
  <c r="F9100" i="15"/>
  <c r="F9092" i="15"/>
  <c r="F9084" i="15"/>
  <c r="F9076" i="15"/>
  <c r="F9068" i="15"/>
  <c r="F9060" i="15"/>
  <c r="F9052" i="15"/>
  <c r="F9040" i="15"/>
  <c r="F9032" i="15"/>
  <c r="F9024" i="15"/>
  <c r="F9020" i="15"/>
  <c r="F9012" i="15"/>
  <c r="F9004" i="15"/>
  <c r="F8996" i="15"/>
  <c r="F8988" i="15"/>
  <c r="F8976" i="15"/>
  <c r="F8968" i="15"/>
  <c r="F8960" i="15"/>
  <c r="F8952" i="15"/>
  <c r="F8948" i="15"/>
  <c r="F8940" i="15"/>
  <c r="F8932" i="15"/>
  <c r="F8924" i="15"/>
  <c r="F8916" i="15"/>
  <c r="F8908" i="15"/>
  <c r="F8900" i="15"/>
  <c r="F8892" i="15"/>
  <c r="F8884" i="15"/>
  <c r="F8876" i="15"/>
  <c r="F8868" i="15"/>
  <c r="F8860" i="15"/>
  <c r="F8852" i="15"/>
  <c r="F8844" i="15"/>
  <c r="F8836" i="15"/>
  <c r="F8828" i="15"/>
  <c r="F8824" i="15"/>
  <c r="F8812" i="15"/>
  <c r="F8804" i="15"/>
  <c r="F8796" i="15"/>
  <c r="F8788" i="15"/>
  <c r="F8780" i="15"/>
  <c r="F8772" i="15"/>
  <c r="F8764" i="15"/>
  <c r="F8760" i="15"/>
  <c r="F8752" i="15"/>
  <c r="F8744" i="15"/>
  <c r="F8736" i="15"/>
  <c r="F8728" i="15"/>
  <c r="F8720" i="15"/>
  <c r="F8712" i="15"/>
  <c r="F8704" i="15"/>
  <c r="F8696" i="15"/>
  <c r="F8688" i="15"/>
  <c r="F8680" i="15"/>
  <c r="F8672" i="15"/>
  <c r="F8664" i="15"/>
  <c r="F8656" i="15"/>
  <c r="F8648" i="15"/>
  <c r="F8640" i="15"/>
  <c r="F8636" i="15"/>
  <c r="F8628" i="15"/>
  <c r="F8624" i="15"/>
  <c r="F8616" i="15"/>
  <c r="F8612" i="15"/>
  <c r="F8608" i="15"/>
  <c r="F8604" i="15"/>
  <c r="F8600" i="15"/>
  <c r="F8596" i="15"/>
  <c r="F8592" i="15"/>
  <c r="F8588" i="15"/>
  <c r="F8584" i="15"/>
  <c r="F8580" i="15"/>
  <c r="F8576" i="15"/>
  <c r="F8572" i="15"/>
  <c r="F8568" i="15"/>
  <c r="F8564" i="15"/>
  <c r="F8556" i="15"/>
  <c r="F8548" i="15"/>
  <c r="F8540" i="15"/>
  <c r="F8532" i="15"/>
  <c r="F8524" i="15"/>
  <c r="F8516" i="15"/>
  <c r="F8508" i="15"/>
  <c r="F8500" i="15"/>
  <c r="F8492" i="15"/>
  <c r="F8484" i="15"/>
  <c r="F8476" i="15"/>
  <c r="F8468" i="15"/>
  <c r="F8464" i="15"/>
  <c r="F8456" i="15"/>
  <c r="F8448" i="15"/>
  <c r="F8440" i="15"/>
  <c r="F8432" i="15"/>
  <c r="F8420" i="15"/>
  <c r="F8412" i="15"/>
  <c r="F8404" i="15"/>
  <c r="F8396" i="15"/>
  <c r="F8388" i="15"/>
  <c r="F8380" i="15"/>
  <c r="F8372" i="15"/>
  <c r="F8364" i="15"/>
  <c r="F8356" i="15"/>
  <c r="F8348" i="15"/>
  <c r="F8340" i="15"/>
  <c r="F8332" i="15"/>
  <c r="F8324" i="15"/>
  <c r="F8316" i="15"/>
  <c r="F8308" i="15"/>
  <c r="F8300" i="15"/>
  <c r="F8292" i="15"/>
  <c r="F8284" i="15"/>
  <c r="F8276" i="15"/>
  <c r="F8268" i="15"/>
  <c r="F8260" i="15"/>
  <c r="F8252" i="15"/>
  <c r="F8244" i="15"/>
  <c r="F8236" i="15"/>
  <c r="F8228" i="15"/>
  <c r="F8216" i="15"/>
  <c r="F8176" i="15"/>
  <c r="F8172" i="15"/>
  <c r="F8168" i="15"/>
  <c r="F8164" i="15"/>
  <c r="F8160" i="15"/>
  <c r="F8156" i="15"/>
  <c r="F8148" i="15"/>
  <c r="F8144" i="15"/>
  <c r="F8140" i="15"/>
  <c r="F8136" i="15"/>
  <c r="F8132" i="15"/>
  <c r="F8128" i="15"/>
  <c r="F8124" i="15"/>
  <c r="F8120" i="15"/>
  <c r="F8116" i="15"/>
  <c r="F8112" i="15"/>
  <c r="F8108" i="15"/>
  <c r="F8104" i="15"/>
  <c r="F8100" i="15"/>
  <c r="F8096" i="15"/>
  <c r="F8092" i="15"/>
  <c r="F8088" i="15"/>
  <c r="F8084" i="15"/>
  <c r="F8080" i="15"/>
  <c r="F8076" i="15"/>
  <c r="F8072" i="15"/>
  <c r="F8068" i="15"/>
  <c r="F8064" i="15"/>
  <c r="F8060" i="15"/>
  <c r="F8056" i="15"/>
  <c r="F8052" i="15"/>
  <c r="F8048" i="15"/>
  <c r="F8044" i="15"/>
  <c r="F8040" i="15"/>
  <c r="F8036" i="15"/>
  <c r="F8032" i="15"/>
  <c r="F8028" i="15"/>
  <c r="F8024" i="15"/>
  <c r="F8020" i="15"/>
  <c r="F8016" i="15"/>
  <c r="F8012" i="15"/>
  <c r="F8008" i="15"/>
  <c r="F9123" i="15"/>
  <c r="F9119" i="15"/>
  <c r="F9115" i="15"/>
  <c r="F9111" i="15"/>
  <c r="F9107" i="15"/>
  <c r="F9103" i="15"/>
  <c r="F9099" i="15"/>
  <c r="F9095" i="15"/>
  <c r="F9091" i="15"/>
  <c r="F9087" i="15"/>
  <c r="F9083" i="15"/>
  <c r="F9079" i="15"/>
  <c r="F9075" i="15"/>
  <c r="F9071" i="15"/>
  <c r="F9067" i="15"/>
  <c r="F9063" i="15"/>
  <c r="F9059" i="15"/>
  <c r="F9055" i="15"/>
  <c r="F9051" i="15"/>
  <c r="F9047" i="15"/>
  <c r="F9043" i="15"/>
  <c r="F9039" i="15"/>
  <c r="F9035" i="15"/>
  <c r="F9031" i="15"/>
  <c r="F9027" i="15"/>
  <c r="F9023" i="15"/>
  <c r="F9019" i="15"/>
  <c r="F9015" i="15"/>
  <c r="F9011" i="15"/>
  <c r="F9007" i="15"/>
  <c r="F9003" i="15"/>
  <c r="F8999" i="15"/>
  <c r="F8995" i="15"/>
  <c r="F8991" i="15"/>
  <c r="F8987" i="15"/>
  <c r="F8983" i="15"/>
  <c r="F8979" i="15"/>
  <c r="F8975" i="15"/>
  <c r="F8971" i="15"/>
  <c r="F8967" i="15"/>
  <c r="F8963" i="15"/>
  <c r="F8959" i="15"/>
  <c r="F8955" i="15"/>
  <c r="F8951" i="15"/>
  <c r="F8947" i="15"/>
  <c r="F8943" i="15"/>
  <c r="F8939" i="15"/>
  <c r="F8935" i="15"/>
  <c r="F8931" i="15"/>
  <c r="F8927" i="15"/>
  <c r="F8923" i="15"/>
  <c r="F8919" i="15"/>
  <c r="F8915" i="15"/>
  <c r="F8911" i="15"/>
  <c r="F8907" i="15"/>
  <c r="F8903" i="15"/>
  <c r="F8899" i="15"/>
  <c r="F8895" i="15"/>
  <c r="F8891" i="15"/>
  <c r="F8887" i="15"/>
  <c r="F8883" i="15"/>
  <c r="F8879" i="15"/>
  <c r="F8875" i="15"/>
  <c r="F8871" i="15"/>
  <c r="F8867" i="15"/>
  <c r="F8863" i="15"/>
  <c r="F8859" i="15"/>
  <c r="F8855" i="15"/>
  <c r="F8851" i="15"/>
  <c r="F8847" i="15"/>
  <c r="F8843" i="15"/>
  <c r="F8839" i="15"/>
  <c r="F8835" i="15"/>
  <c r="F8831" i="15"/>
  <c r="F8827" i="15"/>
  <c r="F8823" i="15"/>
  <c r="F8819" i="15"/>
  <c r="F8815" i="15"/>
  <c r="F8811" i="15"/>
  <c r="F8807" i="15"/>
  <c r="F8803" i="15"/>
  <c r="F8799" i="15"/>
  <c r="F8795" i="15"/>
  <c r="F8791" i="15"/>
  <c r="F8787" i="15"/>
  <c r="F8783" i="15"/>
  <c r="F8779" i="15"/>
  <c r="F8775" i="15"/>
  <c r="F8771" i="15"/>
  <c r="F8767" i="15"/>
  <c r="F8763" i="15"/>
  <c r="F8759" i="15"/>
  <c r="F9305" i="15"/>
  <c r="F9293" i="15"/>
  <c r="F9281" i="15"/>
  <c r="F9269" i="15"/>
  <c r="F9261" i="15"/>
  <c r="F9249" i="15"/>
  <c r="F9241" i="15"/>
  <c r="F9229" i="15"/>
  <c r="F9217" i="15"/>
  <c r="F9201" i="15"/>
  <c r="F9189" i="15"/>
  <c r="F9177" i="15"/>
  <c r="F9165" i="15"/>
  <c r="F9153" i="15"/>
  <c r="F9137" i="15"/>
  <c r="F9125" i="15"/>
  <c r="F9113" i="15"/>
  <c r="F9101" i="15"/>
  <c r="F9093" i="15"/>
  <c r="F9081" i="15"/>
  <c r="F9069" i="15"/>
  <c r="F9057" i="15"/>
  <c r="F9045" i="15"/>
  <c r="F9033" i="15"/>
  <c r="F9017" i="15"/>
  <c r="F9009" i="15"/>
  <c r="F8997" i="15"/>
  <c r="F8985" i="15"/>
  <c r="F8973" i="15"/>
  <c r="F8961" i="15"/>
  <c r="F8953" i="15"/>
  <c r="F8941" i="15"/>
  <c r="F8929" i="15"/>
  <c r="F8917" i="15"/>
  <c r="F8905" i="15"/>
  <c r="F8885" i="15"/>
  <c r="F8785" i="15"/>
  <c r="F8773" i="15"/>
  <c r="F8761" i="15"/>
  <c r="F8749" i="15"/>
  <c r="F8737" i="15"/>
  <c r="F8729" i="15"/>
  <c r="F8717" i="15"/>
  <c r="F8705" i="15"/>
  <c r="F8693" i="15"/>
  <c r="F8681" i="15"/>
  <c r="F8669" i="15"/>
  <c r="F8661" i="15"/>
  <c r="F8649" i="15"/>
  <c r="F8637" i="15"/>
  <c r="F8625" i="15"/>
  <c r="F8613" i="15"/>
  <c r="F8601" i="15"/>
  <c r="F8593" i="15"/>
  <c r="F8581" i="15"/>
  <c r="F8569" i="15"/>
  <c r="F8557" i="15"/>
  <c r="F8541" i="15"/>
  <c r="F8529" i="15"/>
  <c r="F8517" i="15"/>
  <c r="F8505" i="15"/>
  <c r="F8493" i="15"/>
  <c r="F8481" i="15"/>
  <c r="F8469" i="15"/>
  <c r="F8461" i="15"/>
  <c r="F8449" i="15"/>
  <c r="F8433" i="15"/>
  <c r="F8421" i="15"/>
  <c r="F8409" i="15"/>
  <c r="F8397" i="15"/>
  <c r="F8385" i="15"/>
  <c r="F8373" i="15"/>
  <c r="F8361" i="15"/>
  <c r="F8349" i="15"/>
  <c r="F8337" i="15"/>
  <c r="F8329" i="15"/>
  <c r="F8317" i="15"/>
  <c r="F8305" i="15"/>
  <c r="F8293" i="15"/>
  <c r="F8285" i="15"/>
  <c r="F8273" i="15"/>
  <c r="F8261" i="15"/>
  <c r="F8249" i="15"/>
  <c r="F8241" i="15"/>
  <c r="F8233" i="15"/>
  <c r="F8221" i="15"/>
  <c r="F8213" i="15"/>
  <c r="F8205" i="15"/>
  <c r="F8193" i="15"/>
  <c r="F8185" i="15"/>
  <c r="F8177" i="15"/>
  <c r="F8169" i="15"/>
  <c r="F8161" i="15"/>
  <c r="F8153" i="15"/>
  <c r="F8149" i="15"/>
  <c r="F8141" i="15"/>
  <c r="F8133" i="15"/>
  <c r="F8121" i="15"/>
  <c r="F8109" i="15"/>
  <c r="F8097" i="15"/>
  <c r="F8085" i="15"/>
  <c r="F8077" i="15"/>
  <c r="F8065" i="15"/>
  <c r="F8049" i="15"/>
  <c r="F8037" i="15"/>
  <c r="F8025" i="15"/>
  <c r="F8013" i="15"/>
  <c r="F7997" i="15"/>
  <c r="F7985" i="15"/>
  <c r="F7977" i="15"/>
  <c r="F7965" i="15"/>
  <c r="F7953" i="15"/>
  <c r="F7941" i="15"/>
  <c r="F7929" i="15"/>
  <c r="F7917" i="15"/>
  <c r="F7905" i="15"/>
  <c r="F7893" i="15"/>
  <c r="F7881" i="15"/>
  <c r="F7869" i="15"/>
  <c r="F7853" i="15"/>
  <c r="F7841" i="15"/>
  <c r="F7833" i="15"/>
  <c r="F7817" i="15"/>
  <c r="F7805" i="15"/>
  <c r="F7797" i="15"/>
  <c r="F7785" i="15"/>
  <c r="F7773" i="15"/>
  <c r="F7761" i="15"/>
  <c r="F7749" i="15"/>
  <c r="F7737" i="15"/>
  <c r="F7721" i="15"/>
  <c r="F7709" i="15"/>
  <c r="F7697" i="15"/>
  <c r="F7685" i="15"/>
  <c r="F7669" i="15"/>
  <c r="F7657" i="15"/>
  <c r="F7645" i="15"/>
  <c r="F7633" i="15"/>
  <c r="F7621" i="15"/>
  <c r="F7609" i="15"/>
  <c r="F7597" i="15"/>
  <c r="F7581" i="15"/>
  <c r="F7569" i="15"/>
  <c r="F7557" i="15"/>
  <c r="F7545" i="15"/>
  <c r="F7537" i="15"/>
  <c r="F7525" i="15"/>
  <c r="F7513" i="15"/>
  <c r="F7501" i="15"/>
  <c r="F7489" i="15"/>
  <c r="F7477" i="15"/>
  <c r="F7465" i="15"/>
  <c r="F7457" i="15"/>
  <c r="F7445" i="15"/>
  <c r="F7437" i="15"/>
  <c r="F7429" i="15"/>
  <c r="F7421" i="15"/>
  <c r="F7413" i="15"/>
  <c r="F7405" i="15"/>
  <c r="F7397" i="15"/>
  <c r="F7389" i="15"/>
  <c r="F7377" i="15"/>
  <c r="F7369" i="15"/>
  <c r="F7361" i="15"/>
  <c r="F7353" i="15"/>
  <c r="F7341" i="15"/>
  <c r="F7333" i="15"/>
  <c r="F7325" i="15"/>
  <c r="F7313" i="15"/>
  <c r="F7297" i="15"/>
  <c r="F7285" i="15"/>
  <c r="F7269" i="15"/>
  <c r="F7257" i="15"/>
  <c r="F7249" i="15"/>
  <c r="F7237" i="15"/>
  <c r="F7225" i="15"/>
  <c r="F7213" i="15"/>
  <c r="F7201" i="15"/>
  <c r="F7189" i="15"/>
  <c r="F7181" i="15"/>
  <c r="F7169" i="15"/>
  <c r="F7157" i="15"/>
  <c r="F7145" i="15"/>
  <c r="F7133" i="15"/>
  <c r="F7129" i="15"/>
  <c r="F7117" i="15"/>
  <c r="F7105" i="15"/>
  <c r="F7093" i="15"/>
  <c r="F7081" i="15"/>
  <c r="F7069" i="15"/>
  <c r="F7057" i="15"/>
  <c r="F7049" i="15"/>
  <c r="F7041" i="15"/>
  <c r="F7029" i="15"/>
  <c r="F7017" i="15"/>
  <c r="F7005" i="15"/>
  <c r="F6993" i="15"/>
  <c r="F6981" i="15"/>
  <c r="F6969" i="15"/>
  <c r="F6957" i="15"/>
  <c r="F6945" i="15"/>
  <c r="F6933" i="15"/>
  <c r="F6921" i="15"/>
  <c r="F6905" i="15"/>
  <c r="F6893" i="15"/>
  <c r="F6877" i="15"/>
  <c r="F6865" i="15"/>
  <c r="F6853" i="15"/>
  <c r="F6841" i="15"/>
  <c r="F6829" i="15"/>
  <c r="F6817" i="15"/>
  <c r="F6805" i="15"/>
  <c r="F6793" i="15"/>
  <c r="F6781" i="15"/>
  <c r="F6769" i="15"/>
  <c r="F6757" i="15"/>
  <c r="F6745" i="15"/>
  <c r="F6733" i="15"/>
  <c r="F6725" i="15"/>
  <c r="F6713" i="15"/>
  <c r="F6701" i="15"/>
  <c r="F6689" i="15"/>
  <c r="F6677" i="15"/>
  <c r="F6661" i="15"/>
  <c r="F6649" i="15"/>
  <c r="F6637" i="15"/>
  <c r="F6625" i="15"/>
  <c r="F6613" i="15"/>
  <c r="F6601" i="15"/>
  <c r="F6593" i="15"/>
  <c r="F6577" i="15"/>
  <c r="F6565" i="15"/>
  <c r="F6553" i="15"/>
  <c r="F6537" i="15"/>
  <c r="F6525" i="15"/>
  <c r="F6513" i="15"/>
  <c r="F6505" i="15"/>
  <c r="F6493" i="15"/>
  <c r="F6481" i="15"/>
  <c r="F6473" i="15"/>
  <c r="F6461" i="15"/>
  <c r="F6449" i="15"/>
  <c r="F6437" i="15"/>
  <c r="F6425" i="15"/>
  <c r="F6413" i="15"/>
  <c r="F6405" i="15"/>
  <c r="F6393" i="15"/>
  <c r="F6381" i="15"/>
  <c r="F6369" i="15"/>
  <c r="F6361" i="15"/>
  <c r="F6349" i="15"/>
  <c r="F6337" i="15"/>
  <c r="F6325" i="15"/>
  <c r="F6313" i="15"/>
  <c r="F6305" i="15"/>
  <c r="F6297" i="15"/>
  <c r="F6285" i="15"/>
  <c r="F6269" i="15"/>
  <c r="F6261" i="15"/>
  <c r="F6249" i="15"/>
  <c r="F6225" i="15"/>
  <c r="F6053" i="15"/>
  <c r="F9312" i="15"/>
  <c r="F9304" i="15"/>
  <c r="F9296" i="15"/>
  <c r="F9288" i="15"/>
  <c r="F9280" i="15"/>
  <c r="F9272" i="15"/>
  <c r="F9264" i="15"/>
  <c r="F9252" i="15"/>
  <c r="F9244" i="15"/>
  <c r="F9236" i="15"/>
  <c r="F9228" i="15"/>
  <c r="F9220" i="15"/>
  <c r="F9212" i="15"/>
  <c r="F9204" i="15"/>
  <c r="F9196" i="15"/>
  <c r="F9188" i="15"/>
  <c r="F9180" i="15"/>
  <c r="F9172" i="15"/>
  <c r="F9164" i="15"/>
  <c r="F9156" i="15"/>
  <c r="F9152" i="15"/>
  <c r="F9144" i="15"/>
  <c r="F9136" i="15"/>
  <c r="F9128" i="15"/>
  <c r="F9120" i="15"/>
  <c r="F9112" i="15"/>
  <c r="F9104" i="15"/>
  <c r="F9096" i="15"/>
  <c r="F9088" i="15"/>
  <c r="F9080" i="15"/>
  <c r="F9072" i="15"/>
  <c r="F9064" i="15"/>
  <c r="F9056" i="15"/>
  <c r="F9048" i="15"/>
  <c r="F9044" i="15"/>
  <c r="F9036" i="15"/>
  <c r="F9028" i="15"/>
  <c r="F9016" i="15"/>
  <c r="F9008" i="15"/>
  <c r="F9000" i="15"/>
  <c r="F8992" i="15"/>
  <c r="F8984" i="15"/>
  <c r="F8980" i="15"/>
  <c r="F8972" i="15"/>
  <c r="F8964" i="15"/>
  <c r="F8956" i="15"/>
  <c r="F8944" i="15"/>
  <c r="F8936" i="15"/>
  <c r="F8928" i="15"/>
  <c r="F8920" i="15"/>
  <c r="F8912" i="15"/>
  <c r="F8904" i="15"/>
  <c r="F8896" i="15"/>
  <c r="F8888" i="15"/>
  <c r="F8880" i="15"/>
  <c r="F8872" i="15"/>
  <c r="F8864" i="15"/>
  <c r="F8856" i="15"/>
  <c r="F8848" i="15"/>
  <c r="F8840" i="15"/>
  <c r="F8832" i="15"/>
  <c r="F8820" i="15"/>
  <c r="F8816" i="15"/>
  <c r="F8808" i="15"/>
  <c r="F8800" i="15"/>
  <c r="F8792" i="15"/>
  <c r="F8784" i="15"/>
  <c r="F8776" i="15"/>
  <c r="F8768" i="15"/>
  <c r="F8756" i="15"/>
  <c r="F8748" i="15"/>
  <c r="F8740" i="15"/>
  <c r="F8732" i="15"/>
  <c r="F8724" i="15"/>
  <c r="F8716" i="15"/>
  <c r="F8708" i="15"/>
  <c r="F8700" i="15"/>
  <c r="F8692" i="15"/>
  <c r="F8684" i="15"/>
  <c r="F8676" i="15"/>
  <c r="F8668" i="15"/>
  <c r="F8660" i="15"/>
  <c r="F8652" i="15"/>
  <c r="F8644" i="15"/>
  <c r="F8632" i="15"/>
  <c r="F8620" i="15"/>
  <c r="F8560" i="15"/>
  <c r="F8552" i="15"/>
  <c r="F8544" i="15"/>
  <c r="F8536" i="15"/>
  <c r="F8528" i="15"/>
  <c r="F8520" i="15"/>
  <c r="F8512" i="15"/>
  <c r="F8504" i="15"/>
  <c r="F8496" i="15"/>
  <c r="F8488" i="15"/>
  <c r="F8480" i="15"/>
  <c r="F8472" i="15"/>
  <c r="F8460" i="15"/>
  <c r="F8452" i="15"/>
  <c r="F8444" i="15"/>
  <c r="F8436" i="15"/>
  <c r="F8428" i="15"/>
  <c r="F8424" i="15"/>
  <c r="F8416" i="15"/>
  <c r="F8408" i="15"/>
  <c r="F8400" i="15"/>
  <c r="F8392" i="15"/>
  <c r="F8384" i="15"/>
  <c r="F8376" i="15"/>
  <c r="F8368" i="15"/>
  <c r="F8360" i="15"/>
  <c r="F8352" i="15"/>
  <c r="F8344" i="15"/>
  <c r="F8336" i="15"/>
  <c r="F8328" i="15"/>
  <c r="F8320" i="15"/>
  <c r="F8312" i="15"/>
  <c r="F8304" i="15"/>
  <c r="F8296" i="15"/>
  <c r="F8288" i="15"/>
  <c r="F8280" i="15"/>
  <c r="F8272" i="15"/>
  <c r="F8264" i="15"/>
  <c r="F8256" i="15"/>
  <c r="F8248" i="15"/>
  <c r="F8240" i="15"/>
  <c r="F8232" i="15"/>
  <c r="F8224" i="15"/>
  <c r="F8220" i="15"/>
  <c r="F8212" i="15"/>
  <c r="F8208" i="15"/>
  <c r="F8204" i="15"/>
  <c r="F8200" i="15"/>
  <c r="F8196" i="15"/>
  <c r="F8192" i="15"/>
  <c r="F8188" i="15"/>
  <c r="F8184" i="15"/>
  <c r="F8180" i="15"/>
  <c r="F8152" i="15"/>
  <c r="F9314" i="15"/>
  <c r="F9310" i="15"/>
  <c r="F9306" i="15"/>
  <c r="F9302" i="15"/>
  <c r="F9298" i="15"/>
  <c r="F9294" i="15"/>
  <c r="F9290" i="15"/>
  <c r="F9286" i="15"/>
  <c r="F9282" i="15"/>
  <c r="F9278" i="15"/>
  <c r="F9274" i="15"/>
  <c r="F9270" i="15"/>
  <c r="F9266" i="15"/>
  <c r="F9262" i="15"/>
  <c r="F9258" i="15"/>
  <c r="F9254" i="15"/>
  <c r="F9250" i="15"/>
  <c r="F9246" i="15"/>
  <c r="F9242" i="15"/>
  <c r="F9238" i="15"/>
  <c r="F9234" i="15"/>
  <c r="F9230" i="15"/>
  <c r="F9226" i="15"/>
  <c r="F9222" i="15"/>
  <c r="F9218" i="15"/>
  <c r="F9214" i="15"/>
  <c r="F9210" i="15"/>
  <c r="F9206" i="15"/>
  <c r="F9202" i="15"/>
  <c r="F9198" i="15"/>
  <c r="F9194" i="15"/>
  <c r="F9190" i="15"/>
  <c r="F9186" i="15"/>
  <c r="F9182" i="15"/>
  <c r="F9178" i="15"/>
  <c r="F9174" i="15"/>
  <c r="F9170" i="15"/>
  <c r="F9166" i="15"/>
  <c r="F9162" i="15"/>
  <c r="F9158" i="15"/>
  <c r="F9154" i="15"/>
  <c r="F9150" i="15"/>
  <c r="F9146" i="15"/>
  <c r="F9142" i="15"/>
  <c r="F9138" i="15"/>
  <c r="F9134" i="15"/>
  <c r="F9130" i="15"/>
  <c r="F9126" i="15"/>
  <c r="F9122" i="15"/>
  <c r="F9114" i="15"/>
  <c r="F9110" i="15"/>
  <c r="F9106" i="15"/>
  <c r="F9098" i="15"/>
  <c r="F9094" i="15"/>
  <c r="F9090" i="15"/>
  <c r="F9082" i="15"/>
  <c r="F9078" i="15"/>
  <c r="F9074" i="15"/>
  <c r="F9066" i="15"/>
  <c r="F9062" i="15"/>
  <c r="F9058" i="15"/>
  <c r="F9050" i="15"/>
  <c r="F9046" i="15"/>
  <c r="F9042" i="15"/>
  <c r="F9034" i="15"/>
  <c r="F9030" i="15"/>
  <c r="F9026" i="15"/>
  <c r="F9018" i="15"/>
  <c r="F9014" i="15"/>
  <c r="F9010" i="15"/>
  <c r="F9002" i="15"/>
  <c r="F8998" i="15"/>
  <c r="F8994" i="15"/>
  <c r="F8986" i="15"/>
  <c r="F8982" i="15"/>
  <c r="F8978" i="15"/>
  <c r="F8970" i="15"/>
  <c r="F8966" i="15"/>
  <c r="F8962" i="15"/>
  <c r="F8954" i="15"/>
  <c r="F8950" i="15"/>
  <c r="F8946" i="15"/>
  <c r="F8938" i="15"/>
  <c r="F8934" i="15"/>
  <c r="F8930" i="15"/>
  <c r="F8922" i="15"/>
  <c r="F8918" i="15"/>
  <c r="F8914" i="15"/>
  <c r="F8906" i="15"/>
  <c r="F8902" i="15"/>
  <c r="F8898" i="15"/>
  <c r="F8890" i="15"/>
  <c r="F8886" i="15"/>
  <c r="F8882" i="15"/>
  <c r="F8874" i="15"/>
  <c r="F8870" i="15"/>
  <c r="F8866" i="15"/>
  <c r="F8858" i="15"/>
  <c r="F8854" i="15"/>
  <c r="F8850" i="15"/>
  <c r="F8842" i="15"/>
  <c r="F8838" i="15"/>
  <c r="F8834" i="15"/>
  <c r="F8826" i="15"/>
  <c r="F8822" i="15"/>
  <c r="F8818" i="15"/>
  <c r="F8810" i="15"/>
  <c r="F8806" i="15"/>
  <c r="F8802" i="15"/>
  <c r="F8794" i="15"/>
  <c r="F8790" i="15"/>
  <c r="F8786" i="15"/>
  <c r="F8778" i="15"/>
  <c r="F8774" i="15"/>
  <c r="F8770" i="15"/>
  <c r="F8762" i="15"/>
  <c r="F8758" i="15"/>
  <c r="F8754" i="15"/>
  <c r="F8746" i="15"/>
  <c r="F8742" i="15"/>
  <c r="F8738" i="15"/>
  <c r="F8730" i="15"/>
  <c r="F8726" i="15"/>
  <c r="F8722" i="15"/>
  <c r="F8714" i="15"/>
  <c r="F8710" i="15"/>
  <c r="F8706" i="15"/>
  <c r="F8698" i="15"/>
  <c r="F8694" i="15"/>
  <c r="F8690" i="15"/>
  <c r="F8682" i="15"/>
  <c r="F8678" i="15"/>
  <c r="F8674" i="15"/>
  <c r="F8666" i="15"/>
  <c r="F8662" i="15"/>
  <c r="F8658" i="15"/>
  <c r="F8650" i="15"/>
  <c r="F8646" i="15"/>
  <c r="F8642" i="15"/>
  <c r="F8634" i="15"/>
  <c r="F8630" i="15"/>
  <c r="F8626" i="15"/>
  <c r="F8618" i="15"/>
  <c r="F8614" i="15"/>
  <c r="F8610" i="15"/>
  <c r="F8602" i="15"/>
  <c r="F8598" i="15"/>
  <c r="F8594" i="15"/>
  <c r="F8586" i="15"/>
  <c r="F8582" i="15"/>
  <c r="F8578" i="15"/>
  <c r="F8570" i="15"/>
  <c r="F8566" i="15"/>
  <c r="F8562" i="15"/>
  <c r="F8554" i="15"/>
  <c r="F8550" i="15"/>
  <c r="F8546" i="15"/>
  <c r="F8538" i="15"/>
  <c r="F8534" i="15"/>
  <c r="F8530" i="15"/>
  <c r="F8522" i="15"/>
  <c r="F8518" i="15"/>
  <c r="F8514" i="15"/>
  <c r="F8506" i="15"/>
  <c r="F8502" i="15"/>
  <c r="F8498" i="15"/>
  <c r="F8490" i="15"/>
  <c r="F8486" i="15"/>
  <c r="F8482" i="15"/>
  <c r="F8474" i="15"/>
  <c r="F8470" i="15"/>
  <c r="F8466" i="15"/>
  <c r="F8458" i="15"/>
  <c r="F8454" i="15"/>
  <c r="F8450" i="15"/>
  <c r="F8442" i="15"/>
  <c r="F8438" i="15"/>
  <c r="F8434" i="15"/>
  <c r="F8426" i="15"/>
  <c r="F8422" i="15"/>
  <c r="F8418" i="15"/>
  <c r="F8410" i="15"/>
  <c r="F8406" i="15"/>
  <c r="F8402" i="15"/>
  <c r="F8394" i="15"/>
  <c r="F8390" i="15"/>
  <c r="F8386" i="15"/>
  <c r="F8378" i="15"/>
  <c r="F8374" i="15"/>
  <c r="F8370" i="15"/>
  <c r="F8362" i="15"/>
  <c r="F8358" i="15"/>
  <c r="F8354" i="15"/>
  <c r="F8346" i="15"/>
  <c r="F8342" i="15"/>
  <c r="F8338" i="15"/>
  <c r="F8330" i="15"/>
  <c r="F8326" i="15"/>
  <c r="F8322" i="15"/>
  <c r="F8314" i="15"/>
  <c r="F8310" i="15"/>
  <c r="F8306" i="15"/>
  <c r="F8298" i="15"/>
  <c r="F8294" i="15"/>
  <c r="F8290" i="15"/>
  <c r="F8282" i="15"/>
  <c r="F8278" i="15"/>
  <c r="F8274" i="15"/>
  <c r="F8266" i="15"/>
  <c r="F8262" i="15"/>
  <c r="F8258" i="15"/>
  <c r="F8250" i="15"/>
  <c r="F8246" i="15"/>
  <c r="F8242" i="15"/>
  <c r="F8234" i="15"/>
  <c r="F8230" i="15"/>
  <c r="F8226" i="15"/>
  <c r="F8218" i="15"/>
  <c r="F8214" i="15"/>
  <c r="F8210" i="15"/>
  <c r="F8202" i="15"/>
  <c r="F8198" i="15"/>
  <c r="F8194" i="15"/>
  <c r="F8186" i="15"/>
  <c r="F8182" i="15"/>
  <c r="F8178" i="15"/>
  <c r="F8170" i="15"/>
  <c r="F8166" i="15"/>
  <c r="F8162" i="15"/>
  <c r="F8154" i="15"/>
  <c r="F8150" i="15"/>
  <c r="F8146" i="15"/>
  <c r="F8138" i="15"/>
  <c r="F8134" i="15"/>
  <c r="F8130" i="15"/>
  <c r="F8122" i="15"/>
  <c r="F8118" i="15"/>
  <c r="F8114" i="15"/>
  <c r="F8106" i="15"/>
  <c r="F8102" i="15"/>
  <c r="F8098" i="15"/>
  <c r="F8090" i="15"/>
  <c r="F8086" i="15"/>
  <c r="F8082" i="15"/>
  <c r="F8074" i="15"/>
  <c r="F8070" i="15"/>
  <c r="F8066" i="15"/>
  <c r="F8058" i="15"/>
  <c r="F8054" i="15"/>
  <c r="F8050" i="15"/>
  <c r="F8042" i="15"/>
  <c r="F8038" i="15"/>
  <c r="F8034" i="15"/>
  <c r="F8026" i="15"/>
  <c r="F8022" i="15"/>
  <c r="F8018" i="15"/>
  <c r="F8010" i="15"/>
  <c r="F8006" i="15"/>
  <c r="F8002" i="15"/>
  <c r="F7994" i="15"/>
  <c r="F7990" i="15"/>
  <c r="F7986" i="15"/>
  <c r="F7978" i="15"/>
  <c r="F7974" i="15"/>
  <c r="F7970" i="15"/>
  <c r="F7962" i="15"/>
  <c r="F7958" i="15"/>
  <c r="F7954" i="15"/>
  <c r="F7946" i="15"/>
  <c r="F7942" i="15"/>
  <c r="F7938" i="15"/>
  <c r="F7930" i="15"/>
  <c r="F7926" i="15"/>
  <c r="F7922" i="15"/>
  <c r="F7914" i="15"/>
  <c r="F7910" i="15"/>
  <c r="F7906" i="15"/>
  <c r="F7898" i="15"/>
  <c r="F7894" i="15"/>
  <c r="F7890" i="15"/>
  <c r="F7882" i="15"/>
  <c r="F7878" i="15"/>
  <c r="F7874" i="15"/>
  <c r="F7866" i="15"/>
  <c r="F7862" i="15"/>
  <c r="F7858" i="15"/>
  <c r="F7850" i="15"/>
  <c r="F7846" i="15"/>
  <c r="F7842" i="15"/>
  <c r="F7834" i="15"/>
  <c r="F7830" i="15"/>
  <c r="F7826" i="15"/>
  <c r="F7818" i="15"/>
  <c r="F7814" i="15"/>
  <c r="F7810" i="15"/>
  <c r="F7802" i="15"/>
  <c r="F7798" i="15"/>
  <c r="F7794" i="15"/>
  <c r="F7786" i="15"/>
  <c r="F7782" i="15"/>
  <c r="F7778" i="15"/>
  <c r="F7770" i="15"/>
  <c r="F7766" i="15"/>
  <c r="F7762" i="15"/>
  <c r="F7754" i="15"/>
  <c r="F7750" i="15"/>
  <c r="F7746" i="15"/>
  <c r="F7738" i="15"/>
  <c r="F7734" i="15"/>
  <c r="F7730" i="15"/>
  <c r="F7722" i="15"/>
  <c r="F7718" i="15"/>
  <c r="F7714" i="15"/>
  <c r="F7706" i="15"/>
  <c r="F7702" i="15"/>
  <c r="F7698" i="15"/>
  <c r="F7690" i="15"/>
  <c r="F7686" i="15"/>
  <c r="F7682" i="15"/>
  <c r="F7674" i="15"/>
  <c r="F7670" i="15"/>
  <c r="F7666" i="15"/>
  <c r="F7658" i="15"/>
  <c r="F7654" i="15"/>
  <c r="F7650" i="15"/>
  <c r="F7642" i="15"/>
  <c r="F7638" i="15"/>
  <c r="F7634" i="15"/>
  <c r="F7626" i="15"/>
  <c r="F7622" i="15"/>
  <c r="F7618" i="15"/>
  <c r="F7610" i="15"/>
  <c r="F7606" i="15"/>
  <c r="F7602" i="15"/>
  <c r="F7594" i="15"/>
  <c r="F7590" i="15"/>
  <c r="F7586" i="15"/>
  <c r="F7578" i="15"/>
  <c r="F7574" i="15"/>
  <c r="F7570" i="15"/>
  <c r="F7562" i="15"/>
  <c r="F7558" i="15"/>
  <c r="F7554" i="15"/>
  <c r="F7546" i="15"/>
  <c r="F7542" i="15"/>
  <c r="F7538" i="15"/>
  <c r="F7530" i="15"/>
  <c r="F7526" i="15"/>
  <c r="F7522" i="15"/>
  <c r="F7514" i="15"/>
  <c r="F9309" i="15"/>
  <c r="F9301" i="15"/>
  <c r="F9289" i="15"/>
  <c r="F9277" i="15"/>
  <c r="F9265" i="15"/>
  <c r="F9253" i="15"/>
  <c r="F9237" i="15"/>
  <c r="F9225" i="15"/>
  <c r="F9213" i="15"/>
  <c r="F9205" i="15"/>
  <c r="F9193" i="15"/>
  <c r="F9181" i="15"/>
  <c r="F9169" i="15"/>
  <c r="F9157" i="15"/>
  <c r="F9145" i="15"/>
  <c r="F9129" i="15"/>
  <c r="F9117" i="15"/>
  <c r="F9109" i="15"/>
  <c r="F9097" i="15"/>
  <c r="F9085" i="15"/>
  <c r="F9073" i="15"/>
  <c r="F9061" i="15"/>
  <c r="F9049" i="15"/>
  <c r="F9037" i="15"/>
  <c r="F9025" i="15"/>
  <c r="F9005" i="15"/>
  <c r="F8993" i="15"/>
  <c r="F8989" i="15"/>
  <c r="F8977" i="15"/>
  <c r="F8965" i="15"/>
  <c r="F8949" i="15"/>
  <c r="F8937" i="15"/>
  <c r="F8925" i="15"/>
  <c r="F8913" i="15"/>
  <c r="F8901" i="15"/>
  <c r="F8893" i="15"/>
  <c r="F8881" i="15"/>
  <c r="F8873" i="15"/>
  <c r="F8865" i="15"/>
  <c r="F8857" i="15"/>
  <c r="F8849" i="15"/>
  <c r="F8841" i="15"/>
  <c r="F8833" i="15"/>
  <c r="F8825" i="15"/>
  <c r="F8817" i="15"/>
  <c r="F8809" i="15"/>
  <c r="F8801" i="15"/>
  <c r="F8793" i="15"/>
  <c r="F8781" i="15"/>
  <c r="F8769" i="15"/>
  <c r="F8757" i="15"/>
  <c r="F8745" i="15"/>
  <c r="F8733" i="15"/>
  <c r="F8721" i="15"/>
  <c r="F8713" i="15"/>
  <c r="F8701" i="15"/>
  <c r="F8689" i="15"/>
  <c r="F8677" i="15"/>
  <c r="F8665" i="15"/>
  <c r="F8653" i="15"/>
  <c r="F8641" i="15"/>
  <c r="F8629" i="15"/>
  <c r="F8617" i="15"/>
  <c r="F8605" i="15"/>
  <c r="F8589" i="15"/>
  <c r="F8577" i="15"/>
  <c r="F8561" i="15"/>
  <c r="F8549" i="15"/>
  <c r="F8545" i="15"/>
  <c r="F8533" i="15"/>
  <c r="F8521" i="15"/>
  <c r="F8509" i="15"/>
  <c r="F8497" i="15"/>
  <c r="F8485" i="15"/>
  <c r="F8473" i="15"/>
  <c r="F8457" i="15"/>
  <c r="F8445" i="15"/>
  <c r="F8437" i="15"/>
  <c r="F8425" i="15"/>
  <c r="F8413" i="15"/>
  <c r="F8401" i="15"/>
  <c r="F8389" i="15"/>
  <c r="F8377" i="15"/>
  <c r="F8365" i="15"/>
  <c r="F8353" i="15"/>
  <c r="F8345" i="15"/>
  <c r="F8333" i="15"/>
  <c r="F8321" i="15"/>
  <c r="F8309" i="15"/>
  <c r="F8297" i="15"/>
  <c r="F8281" i="15"/>
  <c r="F8269" i="15"/>
  <c r="F8257" i="15"/>
  <c r="F8245" i="15"/>
  <c r="F8237" i="15"/>
  <c r="F8225" i="15"/>
  <c r="F8217" i="15"/>
  <c r="F8209" i="15"/>
  <c r="F8201" i="15"/>
  <c r="F8197" i="15"/>
  <c r="F8189" i="15"/>
  <c r="F8181" i="15"/>
  <c r="F8173" i="15"/>
  <c r="F8165" i="15"/>
  <c r="F8157" i="15"/>
  <c r="F8145" i="15"/>
  <c r="F8137" i="15"/>
  <c r="F8129" i="15"/>
  <c r="F8125" i="15"/>
  <c r="F8113" i="15"/>
  <c r="F8101" i="15"/>
  <c r="F8089" i="15"/>
  <c r="F8073" i="15"/>
  <c r="F8061" i="15"/>
  <c r="F8053" i="15"/>
  <c r="F8041" i="15"/>
  <c r="F8029" i="15"/>
  <c r="F8017" i="15"/>
  <c r="F8005" i="15"/>
  <c r="F7993" i="15"/>
  <c r="F7981" i="15"/>
  <c r="F7969" i="15"/>
  <c r="F7957" i="15"/>
  <c r="F7945" i="15"/>
  <c r="F7933" i="15"/>
  <c r="F7921" i="15"/>
  <c r="F7909" i="15"/>
  <c r="F7889" i="15"/>
  <c r="F7877" i="15"/>
  <c r="F7865" i="15"/>
  <c r="F7857" i="15"/>
  <c r="F7845" i="15"/>
  <c r="F7829" i="15"/>
  <c r="F7821" i="15"/>
  <c r="F7809" i="15"/>
  <c r="F7793" i="15"/>
  <c r="F7781" i="15"/>
  <c r="F7769" i="15"/>
  <c r="F7757" i="15"/>
  <c r="F7745" i="15"/>
  <c r="F7733" i="15"/>
  <c r="F7725" i="15"/>
  <c r="F7713" i="15"/>
  <c r="F7693" i="15"/>
  <c r="F7681" i="15"/>
  <c r="F7673" i="15"/>
  <c r="F7661" i="15"/>
  <c r="F7649" i="15"/>
  <c r="F7637" i="15"/>
  <c r="F7625" i="15"/>
  <c r="F7613" i="15"/>
  <c r="F7601" i="15"/>
  <c r="F7585" i="15"/>
  <c r="F7573" i="15"/>
  <c r="F7561" i="15"/>
  <c r="F7549" i="15"/>
  <c r="F7533" i="15"/>
  <c r="F7521" i="15"/>
  <c r="F7509" i="15"/>
  <c r="F7497" i="15"/>
  <c r="F7485" i="15"/>
  <c r="F7473" i="15"/>
  <c r="F7449" i="15"/>
  <c r="F7349" i="15"/>
  <c r="F7337" i="15"/>
  <c r="F7321" i="15"/>
  <c r="F7309" i="15"/>
  <c r="F7301" i="15"/>
  <c r="F7289" i="15"/>
  <c r="F7277" i="15"/>
  <c r="F7265" i="15"/>
  <c r="F7253" i="15"/>
  <c r="F7241" i="15"/>
  <c r="F7229" i="15"/>
  <c r="F7217" i="15"/>
  <c r="F7205" i="15"/>
  <c r="F7193" i="15"/>
  <c r="F7177" i="15"/>
  <c r="F7161" i="15"/>
  <c r="F7149" i="15"/>
  <c r="F7137" i="15"/>
  <c r="F7125" i="15"/>
  <c r="F7113" i="15"/>
  <c r="F7101" i="15"/>
  <c r="F7089" i="15"/>
  <c r="F7077" i="15"/>
  <c r="F7065" i="15"/>
  <c r="F7053" i="15"/>
  <c r="F7037" i="15"/>
  <c r="F7025" i="15"/>
  <c r="F7013" i="15"/>
  <c r="F7001" i="15"/>
  <c r="F6989" i="15"/>
  <c r="F6977" i="15"/>
  <c r="F6965" i="15"/>
  <c r="F6953" i="15"/>
  <c r="F6941" i="15"/>
  <c r="F6929" i="15"/>
  <c r="F6917" i="15"/>
  <c r="F6909" i="15"/>
  <c r="F6897" i="15"/>
  <c r="F6885" i="15"/>
  <c r="F6873" i="15"/>
  <c r="F6857" i="15"/>
  <c r="F6845" i="15"/>
  <c r="F6833" i="15"/>
  <c r="F6821" i="15"/>
  <c r="F6809" i="15"/>
  <c r="F6797" i="15"/>
  <c r="F6785" i="15"/>
  <c r="F6773" i="15"/>
  <c r="F6761" i="15"/>
  <c r="F6749" i="15"/>
  <c r="F6737" i="15"/>
  <c r="F6721" i="15"/>
  <c r="F6709" i="15"/>
  <c r="F6697" i="15"/>
  <c r="F6685" i="15"/>
  <c r="F6673" i="15"/>
  <c r="F6665" i="15"/>
  <c r="F6653" i="15"/>
  <c r="F6641" i="15"/>
  <c r="F6629" i="15"/>
  <c r="F6617" i="15"/>
  <c r="F6605" i="15"/>
  <c r="F6589" i="15"/>
  <c r="F6581" i="15"/>
  <c r="F6569" i="15"/>
  <c r="F6557" i="15"/>
  <c r="F6545" i="15"/>
  <c r="F6533" i="15"/>
  <c r="F6521" i="15"/>
  <c r="F6509" i="15"/>
  <c r="F6497" i="15"/>
  <c r="F6485" i="15"/>
  <c r="F6465" i="15"/>
  <c r="F6457" i="15"/>
  <c r="F6445" i="15"/>
  <c r="F6433" i="15"/>
  <c r="F6417" i="15"/>
  <c r="F6401" i="15"/>
  <c r="F6389" i="15"/>
  <c r="F6377" i="15"/>
  <c r="F6365" i="15"/>
  <c r="F6353" i="15"/>
  <c r="F6341" i="15"/>
  <c r="F6329" i="15"/>
  <c r="F6317" i="15"/>
  <c r="F6301" i="15"/>
  <c r="F6289" i="15"/>
  <c r="F6281" i="15"/>
  <c r="F6273" i="15"/>
  <c r="F6257" i="15"/>
  <c r="F6245" i="15"/>
  <c r="F6237" i="15"/>
  <c r="F6229" i="15"/>
  <c r="F6221" i="15"/>
  <c r="F6217" i="15"/>
  <c r="F6209" i="15"/>
  <c r="F6205" i="15"/>
  <c r="F6201" i="15"/>
  <c r="F6197" i="15"/>
  <c r="F6193" i="15"/>
  <c r="F6189" i="15"/>
  <c r="F6185" i="15"/>
  <c r="F6181" i="15"/>
  <c r="F6177" i="15"/>
  <c r="F6173" i="15"/>
  <c r="F6169" i="15"/>
  <c r="F6165" i="15"/>
  <c r="F6161" i="15"/>
  <c r="F6157" i="15"/>
  <c r="F6153" i="15"/>
  <c r="F6149" i="15"/>
  <c r="F6145" i="15"/>
  <c r="F6141" i="15"/>
  <c r="F6137" i="15"/>
  <c r="F6133" i="15"/>
  <c r="F6129" i="15"/>
  <c r="F6125" i="15"/>
  <c r="F6121" i="15"/>
  <c r="F6117" i="15"/>
  <c r="F6113" i="15"/>
  <c r="F6109" i="15"/>
  <c r="F6105" i="15"/>
  <c r="F6101" i="15"/>
  <c r="F6097" i="15"/>
  <c r="F6093" i="15"/>
  <c r="F6089" i="15"/>
  <c r="F6085" i="15"/>
  <c r="F6081" i="15"/>
  <c r="F6077" i="15"/>
  <c r="F6073" i="15"/>
  <c r="F6069" i="15"/>
  <c r="F6065" i="15"/>
  <c r="F6061" i="15"/>
  <c r="F6049" i="15"/>
  <c r="F6045" i="15"/>
  <c r="F6041" i="15"/>
  <c r="F6037" i="15"/>
  <c r="F6033" i="15"/>
  <c r="F6029" i="15"/>
  <c r="F6025" i="15"/>
  <c r="F6021" i="15"/>
  <c r="F6017" i="15"/>
  <c r="F6013" i="15"/>
  <c r="F6009" i="15"/>
  <c r="F6005" i="15"/>
  <c r="F6001" i="15"/>
  <c r="F5997" i="15"/>
  <c r="F5993" i="15"/>
  <c r="F5989" i="15"/>
  <c r="F5985" i="15"/>
  <c r="F5981" i="15"/>
  <c r="F5977" i="15"/>
  <c r="F5973" i="15"/>
  <c r="F5969" i="15"/>
  <c r="F5965" i="15"/>
  <c r="F5961" i="15"/>
  <c r="F5957" i="15"/>
  <c r="F5953" i="15"/>
  <c r="F5949" i="15"/>
  <c r="F5945" i="15"/>
  <c r="F5941" i="15"/>
  <c r="F5937" i="15"/>
  <c r="F5933" i="15"/>
  <c r="F5929" i="15"/>
  <c r="F5925" i="15"/>
  <c r="F5921" i="15"/>
  <c r="F5917" i="15"/>
  <c r="F5913" i="15"/>
  <c r="F5909" i="15"/>
  <c r="F5905" i="15"/>
  <c r="F5901" i="15"/>
  <c r="F5897" i="15"/>
  <c r="F5893" i="15"/>
  <c r="F5889" i="15"/>
  <c r="F5885" i="15"/>
  <c r="F5881" i="15"/>
  <c r="F5877" i="15"/>
  <c r="F5873" i="15"/>
  <c r="F5869" i="15"/>
  <c r="F5865" i="15"/>
  <c r="F5861" i="15"/>
  <c r="F5857" i="15"/>
  <c r="F5853" i="15"/>
  <c r="F5849" i="15"/>
  <c r="F5845" i="15"/>
  <c r="F5841" i="15"/>
  <c r="F5837" i="15"/>
  <c r="F5833" i="15"/>
  <c r="F5829" i="15"/>
  <c r="F5825" i="15"/>
  <c r="F5821" i="15"/>
  <c r="F5817" i="15"/>
  <c r="F5813" i="15"/>
  <c r="F5809" i="15"/>
  <c r="F5805" i="15"/>
  <c r="F5801" i="15"/>
  <c r="F5797" i="15"/>
  <c r="F5793" i="15"/>
  <c r="F5789" i="15"/>
  <c r="F5785" i="15"/>
  <c r="F5781" i="15"/>
  <c r="F5777" i="15"/>
  <c r="F5773" i="15"/>
  <c r="F5769" i="15"/>
  <c r="F5765" i="15"/>
  <c r="F5761" i="15"/>
  <c r="F5757" i="15"/>
  <c r="F5753" i="15"/>
  <c r="F5749" i="15"/>
  <c r="F5745" i="15"/>
  <c r="F5741" i="15"/>
  <c r="F5737" i="15"/>
  <c r="F5733" i="15"/>
  <c r="F5729" i="15"/>
  <c r="F5725" i="15"/>
  <c r="F5721" i="15"/>
  <c r="F5717" i="15"/>
  <c r="F5713" i="15"/>
  <c r="F5709" i="15"/>
  <c r="F5705" i="15"/>
  <c r="F5701" i="15"/>
  <c r="F5697" i="15"/>
  <c r="F5693" i="15"/>
  <c r="F5689" i="15"/>
  <c r="F5685" i="15"/>
  <c r="F5681" i="15"/>
  <c r="F5677" i="15"/>
  <c r="F5673" i="15"/>
  <c r="F5669" i="15"/>
  <c r="F5665" i="15"/>
  <c r="F5661" i="15"/>
  <c r="F5653" i="15"/>
  <c r="F5649" i="15"/>
  <c r="F5645" i="15"/>
  <c r="F5641" i="15"/>
  <c r="F5637" i="15"/>
  <c r="F5633" i="15"/>
  <c r="F5629" i="15"/>
  <c r="F5625" i="15"/>
  <c r="F5621" i="15"/>
  <c r="F5617" i="15"/>
  <c r="F5613" i="15"/>
  <c r="F5609" i="15"/>
  <c r="F5605" i="15"/>
  <c r="F5601" i="15"/>
  <c r="F5597" i="15"/>
  <c r="F5593" i="15"/>
  <c r="F5589" i="15"/>
  <c r="F5585" i="15"/>
  <c r="F5581" i="15"/>
  <c r="F5577" i="15"/>
  <c r="F5573" i="15"/>
  <c r="F5569" i="15"/>
  <c r="F5565" i="15"/>
  <c r="F5561" i="15"/>
  <c r="F5557" i="15"/>
  <c r="F5553" i="15"/>
  <c r="F5549" i="15"/>
  <c r="F5545" i="15"/>
  <c r="F5541" i="15"/>
  <c r="F5537" i="15"/>
  <c r="F5533" i="15"/>
  <c r="F5529" i="15"/>
  <c r="F5525" i="15"/>
  <c r="F5521" i="15"/>
  <c r="F5517" i="15"/>
  <c r="F5513" i="15"/>
  <c r="F5509" i="15"/>
  <c r="F5505" i="15"/>
  <c r="F5501" i="15"/>
  <c r="F5497" i="15"/>
  <c r="F5493" i="15"/>
  <c r="F5489" i="15"/>
  <c r="F5485" i="15"/>
  <c r="F5481" i="15"/>
  <c r="F5477" i="15"/>
  <c r="F5473" i="15"/>
  <c r="F5469" i="15"/>
  <c r="F5465" i="15"/>
  <c r="F5461" i="15"/>
  <c r="F5457" i="15"/>
  <c r="F5453" i="15"/>
  <c r="F5449" i="15"/>
  <c r="F5445" i="15"/>
  <c r="F5441" i="15"/>
  <c r="F5437" i="15"/>
  <c r="F5433" i="15"/>
  <c r="F5429" i="15"/>
  <c r="F5425" i="15"/>
  <c r="F5421" i="15"/>
  <c r="F5417" i="15"/>
  <c r="F5413" i="15"/>
  <c r="F5409" i="15"/>
  <c r="F5405" i="15"/>
  <c r="F5397" i="15"/>
  <c r="F5393" i="15"/>
  <c r="F5389" i="15"/>
  <c r="F5385" i="15"/>
  <c r="F5381" i="15"/>
  <c r="F5377" i="15"/>
  <c r="F5373" i="15"/>
  <c r="F5369" i="15"/>
  <c r="F5365" i="15"/>
  <c r="F5361" i="15"/>
  <c r="F5357" i="15"/>
  <c r="F5353" i="15"/>
  <c r="F5349" i="15"/>
  <c r="F5345" i="15"/>
  <c r="F5341" i="15"/>
  <c r="F5337" i="15"/>
  <c r="F5333" i="15"/>
  <c r="F5329" i="15"/>
  <c r="F5325" i="15"/>
  <c r="F5321" i="15"/>
  <c r="F5317" i="15"/>
  <c r="F5313" i="15"/>
  <c r="F5309" i="15"/>
  <c r="F5305" i="15"/>
  <c r="F5301" i="15"/>
  <c r="F5297" i="15"/>
  <c r="F5293" i="15"/>
  <c r="F5289" i="15"/>
  <c r="F5285" i="15"/>
  <c r="F5281" i="15"/>
  <c r="F5277" i="15"/>
  <c r="F5273" i="15"/>
  <c r="F5269" i="15"/>
  <c r="F5265" i="15"/>
  <c r="F5261" i="15"/>
  <c r="F5257" i="15"/>
  <c r="F5253" i="15"/>
  <c r="F5249" i="15"/>
  <c r="F5245" i="15"/>
  <c r="F5241" i="15"/>
  <c r="F5237" i="15"/>
  <c r="F5233" i="15"/>
  <c r="F5229" i="15"/>
  <c r="F5225" i="15"/>
  <c r="F5221" i="15"/>
  <c r="F5217" i="15"/>
  <c r="F5213" i="15"/>
  <c r="F5209" i="15"/>
  <c r="F5205" i="15"/>
  <c r="F5201" i="15"/>
  <c r="F5197" i="15"/>
  <c r="F5193" i="15"/>
  <c r="F5189" i="15"/>
  <c r="F5185" i="15"/>
  <c r="F5181" i="15"/>
  <c r="F5177" i="15"/>
  <c r="F5173" i="15"/>
  <c r="F5169" i="15"/>
  <c r="F5165" i="15"/>
  <c r="F5161" i="15"/>
  <c r="F5157" i="15"/>
  <c r="F5153" i="15"/>
  <c r="F5149" i="15"/>
  <c r="F5141" i="15"/>
  <c r="F5137" i="15"/>
  <c r="F5133" i="15"/>
  <c r="F5129" i="15"/>
  <c r="F5125" i="15"/>
  <c r="F5121" i="15"/>
  <c r="F5117" i="15"/>
  <c r="F5113" i="15"/>
  <c r="F5109" i="15"/>
  <c r="F5105" i="15"/>
  <c r="F5101" i="15"/>
  <c r="F5097" i="15"/>
  <c r="F5093" i="15"/>
  <c r="F5089" i="15"/>
  <c r="F5085" i="15"/>
  <c r="F5081" i="15"/>
  <c r="F5077" i="15"/>
  <c r="F5073" i="15"/>
  <c r="F5069" i="15"/>
  <c r="F5065" i="15"/>
  <c r="F5061" i="15"/>
  <c r="F5057" i="15"/>
  <c r="F5053" i="15"/>
  <c r="F5049" i="15"/>
  <c r="F5045" i="15"/>
  <c r="F5041" i="15"/>
  <c r="F5037" i="15"/>
  <c r="F5033" i="15"/>
  <c r="F5029" i="15"/>
  <c r="F5025" i="15"/>
  <c r="F5021" i="15"/>
  <c r="F5017" i="15"/>
  <c r="F5013" i="15"/>
  <c r="F5009" i="15"/>
  <c r="F5005" i="15"/>
  <c r="F5001" i="15"/>
  <c r="F4997" i="15"/>
  <c r="F4993" i="15"/>
  <c r="F4989" i="15"/>
  <c r="F4985" i="15"/>
  <c r="F4981" i="15"/>
  <c r="F4977" i="15"/>
  <c r="F4973" i="15"/>
  <c r="F4969" i="15"/>
  <c r="F4965" i="15"/>
  <c r="F4961" i="15"/>
  <c r="F4957" i="15"/>
  <c r="F4953" i="15"/>
  <c r="F4949" i="15"/>
  <c r="F4945" i="15"/>
  <c r="F4941" i="15"/>
  <c r="F4937" i="15"/>
  <c r="F4933" i="15"/>
  <c r="F4929" i="15"/>
  <c r="F4925" i="15"/>
  <c r="F4921" i="15"/>
  <c r="F4917" i="15"/>
  <c r="F4913" i="15"/>
  <c r="F4909" i="15"/>
  <c r="F4905" i="15"/>
  <c r="F4901" i="15"/>
  <c r="F4897" i="15"/>
  <c r="F4893" i="15"/>
  <c r="F4885" i="15"/>
  <c r="F4881" i="15"/>
  <c r="F4877" i="15"/>
  <c r="F4873" i="15"/>
  <c r="F4869" i="15"/>
  <c r="F4865" i="15"/>
  <c r="F4861" i="15"/>
  <c r="F4857" i="15"/>
  <c r="F4853" i="15"/>
  <c r="F4849" i="15"/>
  <c r="F4845" i="15"/>
  <c r="F4841" i="15"/>
  <c r="F4837" i="15"/>
  <c r="F4833" i="15"/>
  <c r="F4829" i="15"/>
  <c r="F4825" i="15"/>
  <c r="F4821" i="15"/>
  <c r="F4817" i="15"/>
  <c r="F4813" i="15"/>
  <c r="F4809" i="15"/>
  <c r="F4805" i="15"/>
  <c r="F4801" i="15"/>
  <c r="F4797" i="15"/>
  <c r="F4793" i="15"/>
  <c r="F4789" i="15"/>
  <c r="F4785" i="15"/>
  <c r="F4781" i="15"/>
  <c r="F4777" i="15"/>
  <c r="F4773" i="15"/>
  <c r="F4769" i="15"/>
  <c r="F4765" i="15"/>
  <c r="F4761" i="15"/>
  <c r="F4757" i="15"/>
  <c r="F4753" i="15"/>
  <c r="F4749" i="15"/>
  <c r="F4745" i="15"/>
  <c r="F4741" i="15"/>
  <c r="F4737" i="15"/>
  <c r="F4733" i="15"/>
  <c r="F4729" i="15"/>
  <c r="F4725" i="15"/>
  <c r="F4721" i="15"/>
  <c r="F4717" i="15"/>
  <c r="F4713" i="15"/>
  <c r="F4709" i="15"/>
  <c r="F4705" i="15"/>
  <c r="F4701" i="15"/>
  <c r="F4697" i="15"/>
  <c r="F4693" i="15"/>
  <c r="F4689" i="15"/>
  <c r="F4685" i="15"/>
  <c r="F4681" i="15"/>
  <c r="F4677" i="15"/>
  <c r="F4673" i="15"/>
  <c r="F4669" i="15"/>
  <c r="F4665" i="15"/>
  <c r="F4661" i="15"/>
  <c r="F4657" i="15"/>
  <c r="F4653" i="15"/>
  <c r="F4649" i="15"/>
  <c r="F4645" i="15"/>
  <c r="F4641" i="15"/>
  <c r="F4637" i="15"/>
  <c r="F4629" i="15"/>
  <c r="F4625" i="15"/>
  <c r="F4621" i="15"/>
  <c r="F4617" i="15"/>
  <c r="F4613" i="15"/>
  <c r="F4609" i="15"/>
  <c r="F4605" i="15"/>
  <c r="F4601" i="15"/>
  <c r="F4597" i="15"/>
  <c r="F4593" i="15"/>
  <c r="F4589" i="15"/>
  <c r="F4585" i="15"/>
  <c r="F4581" i="15"/>
  <c r="F4577" i="15"/>
  <c r="F4573" i="15"/>
  <c r="F4569" i="15"/>
  <c r="F4565" i="15"/>
  <c r="F4561" i="15"/>
  <c r="F4557" i="15"/>
  <c r="F4553" i="15"/>
  <c r="F4549" i="15"/>
  <c r="F4545" i="15"/>
  <c r="F4541" i="15"/>
  <c r="F4537" i="15"/>
  <c r="F4533" i="15"/>
  <c r="F4529" i="15"/>
  <c r="F4525" i="15"/>
  <c r="F4521" i="15"/>
  <c r="F4517" i="15"/>
  <c r="F4513" i="15"/>
  <c r="F4509" i="15"/>
  <c r="F4505" i="15"/>
  <c r="F4501" i="15"/>
  <c r="F4497" i="15"/>
  <c r="F4493" i="15"/>
  <c r="F4489" i="15"/>
  <c r="F4485" i="15"/>
  <c r="F4481" i="15"/>
  <c r="F4477" i="15"/>
  <c r="F4473" i="15"/>
  <c r="F4469" i="15"/>
  <c r="F4465" i="15"/>
  <c r="F4461" i="15"/>
  <c r="F4457" i="15"/>
  <c r="F4453" i="15"/>
  <c r="F4449" i="15"/>
  <c r="F4445" i="15"/>
  <c r="F4441" i="15"/>
  <c r="F4437" i="15"/>
  <c r="F4433" i="15"/>
  <c r="F4429" i="15"/>
  <c r="F4425" i="15"/>
  <c r="F4421" i="15"/>
  <c r="F4417" i="15"/>
  <c r="F4413" i="15"/>
  <c r="F4409" i="15"/>
  <c r="F4405" i="15"/>
  <c r="F4401" i="15"/>
  <c r="F4397" i="15"/>
  <c r="F4393" i="15"/>
  <c r="F4389" i="15"/>
  <c r="F4385" i="15"/>
  <c r="F4381" i="15"/>
  <c r="F4377" i="15"/>
  <c r="F4373" i="15"/>
  <c r="F4369" i="15"/>
  <c r="F4365" i="15"/>
  <c r="F4361" i="15"/>
  <c r="F4357" i="15"/>
  <c r="F4353" i="15"/>
  <c r="F4349" i="15"/>
  <c r="F4345" i="15"/>
  <c r="F4341" i="15"/>
  <c r="F4337" i="15"/>
  <c r="F4333" i="15"/>
  <c r="F4329" i="15"/>
  <c r="F4325" i="15"/>
  <c r="F4321" i="15"/>
  <c r="F4317" i="15"/>
  <c r="F4313" i="15"/>
  <c r="F4309" i="15"/>
  <c r="F4305" i="15"/>
  <c r="F4301" i="15"/>
  <c r="F4297" i="15"/>
  <c r="F4293" i="15"/>
  <c r="F4289" i="15"/>
  <c r="F4285" i="15"/>
  <c r="F4281" i="15"/>
  <c r="F4277" i="15"/>
  <c r="F4273" i="15"/>
  <c r="F4269" i="15"/>
  <c r="F4265" i="15"/>
  <c r="F4261" i="15"/>
  <c r="F4257" i="15"/>
  <c r="F4253" i="15"/>
  <c r="F4249" i="15"/>
  <c r="F4245" i="15"/>
  <c r="F4241" i="15"/>
  <c r="F4237" i="15"/>
  <c r="F4233" i="15"/>
  <c r="F4229" i="15"/>
  <c r="F4225" i="15"/>
  <c r="F4221" i="15"/>
  <c r="F4217" i="15"/>
  <c r="F4213" i="15"/>
  <c r="F4209" i="15"/>
  <c r="F4205" i="15"/>
  <c r="F4201" i="15"/>
  <c r="F4197" i="15"/>
  <c r="F4193" i="15"/>
  <c r="F4189" i="15"/>
  <c r="F4185" i="15"/>
  <c r="F4181" i="15"/>
  <c r="F4177" i="15"/>
  <c r="F4173" i="15"/>
  <c r="F4169" i="15"/>
  <c r="F4165" i="15"/>
  <c r="F4161" i="15"/>
  <c r="F4157" i="15"/>
  <c r="F4153" i="15"/>
  <c r="F4149" i="15"/>
  <c r="F4145" i="15"/>
  <c r="F4141" i="15"/>
  <c r="F4137" i="15"/>
  <c r="F4133" i="15"/>
  <c r="F4129" i="15"/>
  <c r="F4125" i="15"/>
  <c r="F4121" i="15"/>
  <c r="F4117" i="15"/>
  <c r="F4113" i="15"/>
  <c r="F4109" i="15"/>
  <c r="F4105" i="15"/>
  <c r="F4101" i="15"/>
  <c r="F4097" i="15"/>
  <c r="F4093" i="15"/>
  <c r="F4089" i="15"/>
  <c r="F4085" i="15"/>
  <c r="F4081" i="15"/>
  <c r="F4077" i="15"/>
  <c r="F4073" i="15"/>
  <c r="F4069" i="15"/>
  <c r="F4065" i="15"/>
  <c r="F4061" i="15"/>
  <c r="F4057" i="15"/>
  <c r="F4053" i="15"/>
  <c r="F4049" i="15"/>
  <c r="F4045" i="15"/>
  <c r="F4041" i="15"/>
  <c r="F4037" i="15"/>
  <c r="F4033" i="15"/>
  <c r="F4029" i="15"/>
  <c r="F4025" i="15"/>
  <c r="F4021" i="15"/>
  <c r="F4017" i="15"/>
  <c r="F4013" i="15"/>
  <c r="F4009" i="15"/>
  <c r="F4005" i="15"/>
  <c r="F4001" i="15"/>
  <c r="F3997" i="15"/>
  <c r="F3993" i="15"/>
  <c r="F3989" i="15"/>
  <c r="F3985" i="15"/>
  <c r="F3981" i="15"/>
  <c r="F3977" i="15"/>
  <c r="F3973" i="15"/>
  <c r="F3969" i="15"/>
  <c r="F3965" i="15"/>
  <c r="F3961" i="15"/>
  <c r="F3957" i="15"/>
  <c r="F3953" i="15"/>
  <c r="F3949" i="15"/>
  <c r="F3945" i="15"/>
  <c r="F3941" i="15"/>
  <c r="F3937" i="15"/>
  <c r="F3933" i="15"/>
  <c r="F3929" i="15"/>
  <c r="F3925" i="15"/>
  <c r="F3921" i="15"/>
  <c r="F3917" i="15"/>
  <c r="F3913" i="15"/>
  <c r="F3909" i="15"/>
  <c r="F3905" i="15"/>
  <c r="F3901" i="15"/>
  <c r="F3897" i="15"/>
  <c r="F3893" i="15"/>
  <c r="F3889" i="15"/>
  <c r="F3885" i="15"/>
  <c r="F3881" i="15"/>
  <c r="F3877" i="15"/>
  <c r="F3873" i="15"/>
  <c r="F3869" i="15"/>
  <c r="F3865" i="15"/>
  <c r="F3861" i="15"/>
  <c r="F3857" i="15"/>
  <c r="F3853" i="15"/>
  <c r="F3849" i="15"/>
  <c r="F3845" i="15"/>
  <c r="F3841" i="15"/>
  <c r="F3837" i="15"/>
  <c r="F3833" i="15"/>
  <c r="F3829" i="15"/>
  <c r="F3825" i="15"/>
  <c r="F3821" i="15"/>
  <c r="F3817" i="15"/>
  <c r="F3813" i="15"/>
  <c r="F3809" i="15"/>
  <c r="F3805" i="15"/>
  <c r="F3801" i="15"/>
  <c r="F3797" i="15"/>
  <c r="F3793" i="15"/>
  <c r="F3789" i="15"/>
  <c r="F3785" i="15"/>
  <c r="F3781" i="15"/>
  <c r="F3777" i="15"/>
  <c r="F3773" i="15"/>
  <c r="F3769" i="15"/>
  <c r="F3765" i="15"/>
  <c r="F3761" i="15"/>
  <c r="F3757" i="15"/>
  <c r="F3753" i="15"/>
  <c r="F3749" i="15"/>
  <c r="F3745" i="15"/>
  <c r="F3741" i="15"/>
  <c r="F3737" i="15"/>
  <c r="F3733" i="15"/>
  <c r="F3729" i="15"/>
  <c r="F3725" i="15"/>
  <c r="F3721" i="15"/>
  <c r="F3717" i="15"/>
  <c r="F3713" i="15"/>
  <c r="F3709" i="15"/>
  <c r="F3705" i="15"/>
  <c r="F3701" i="15"/>
  <c r="F3697" i="15"/>
  <c r="F3693" i="15"/>
  <c r="F3689" i="15"/>
  <c r="F3685" i="15"/>
  <c r="F3681" i="15"/>
  <c r="F3677" i="15"/>
  <c r="F3673" i="15"/>
  <c r="F3669" i="15"/>
  <c r="F3665" i="15"/>
  <c r="F3661" i="15"/>
  <c r="F3657" i="15"/>
  <c r="F3653" i="15"/>
  <c r="F3649" i="15"/>
  <c r="F3645" i="15"/>
  <c r="F3641" i="15"/>
  <c r="F3637" i="15"/>
  <c r="F3633" i="15"/>
  <c r="F3629" i="15"/>
  <c r="F3625" i="15"/>
  <c r="F3621" i="15"/>
  <c r="F3617" i="15"/>
  <c r="F3613" i="15"/>
  <c r="F3609" i="15"/>
  <c r="F3605" i="15"/>
  <c r="F3601" i="15"/>
  <c r="F3597" i="15"/>
  <c r="F3593" i="15"/>
  <c r="F3589" i="15"/>
  <c r="F3585" i="15"/>
  <c r="F3581" i="15"/>
  <c r="F3577" i="15"/>
  <c r="F3573" i="15"/>
  <c r="F3569" i="15"/>
  <c r="F3565" i="15"/>
  <c r="F3561" i="15"/>
  <c r="F3557" i="15"/>
  <c r="F3553" i="15"/>
  <c r="F3549" i="15"/>
  <c r="F3545" i="15"/>
  <c r="F3541" i="15"/>
  <c r="F3537" i="15"/>
  <c r="F3533" i="15"/>
  <c r="F3529" i="15"/>
  <c r="F3525" i="15"/>
  <c r="F3521" i="15"/>
  <c r="F3517" i="15"/>
  <c r="F3513" i="15"/>
  <c r="F3509" i="15"/>
  <c r="F3505" i="15"/>
  <c r="F3501" i="15"/>
  <c r="F3497" i="15"/>
  <c r="F3493" i="15"/>
  <c r="F3489" i="15"/>
  <c r="F3485" i="15"/>
  <c r="F3481" i="15"/>
  <c r="F3477" i="15"/>
  <c r="F3473" i="15"/>
  <c r="F3469" i="15"/>
  <c r="F3465" i="15"/>
  <c r="F3461" i="15"/>
  <c r="F3457" i="15"/>
  <c r="F3453" i="15"/>
  <c r="F3449" i="15"/>
  <c r="F3445" i="15"/>
  <c r="F3441" i="15"/>
  <c r="F3437" i="15"/>
  <c r="F3433" i="15"/>
  <c r="F3429" i="15"/>
  <c r="F3425" i="15"/>
  <c r="F3421" i="15"/>
  <c r="F3417" i="15"/>
  <c r="F3413" i="15"/>
  <c r="F3409" i="15"/>
  <c r="F3405" i="15"/>
  <c r="F3401" i="15"/>
  <c r="F3397" i="15"/>
  <c r="F3393" i="15"/>
  <c r="F3389" i="15"/>
  <c r="F3385" i="15"/>
  <c r="F3381" i="15"/>
  <c r="F3377" i="15"/>
  <c r="F3373" i="15"/>
  <c r="F3369" i="15"/>
  <c r="F3365" i="15"/>
  <c r="F3361" i="15"/>
  <c r="F3357" i="15"/>
  <c r="F3353" i="15"/>
  <c r="F3349" i="15"/>
  <c r="F3345" i="15"/>
  <c r="F3341" i="15"/>
  <c r="F3337" i="15"/>
  <c r="F3333" i="15"/>
  <c r="F3329" i="15"/>
  <c r="F3325" i="15"/>
  <c r="F3321" i="15"/>
  <c r="F3317" i="15"/>
  <c r="F3313" i="15"/>
  <c r="F3309" i="15"/>
  <c r="F3305" i="15"/>
  <c r="F3301" i="15"/>
  <c r="F3297" i="15"/>
  <c r="F3293" i="15"/>
  <c r="F3289" i="15"/>
  <c r="F3285" i="15"/>
  <c r="F3281" i="15"/>
  <c r="F3277" i="15"/>
  <c r="F3273" i="15"/>
  <c r="F3269" i="15"/>
  <c r="F3265" i="15"/>
  <c r="F3261" i="15"/>
  <c r="F3257" i="15"/>
  <c r="F3253" i="15"/>
  <c r="F3249" i="15"/>
  <c r="F3245" i="15"/>
  <c r="F3241" i="15"/>
  <c r="F3237" i="15"/>
  <c r="F3233" i="15"/>
  <c r="F3229" i="15"/>
  <c r="F3225" i="15"/>
  <c r="F3221" i="15"/>
  <c r="F3217" i="15"/>
  <c r="F3213" i="15"/>
  <c r="F3209" i="15"/>
  <c r="F3205" i="15"/>
  <c r="F3201" i="15"/>
  <c r="F3197" i="15"/>
  <c r="F3193" i="15"/>
  <c r="F3189" i="15"/>
  <c r="F3185" i="15"/>
  <c r="F3181" i="15"/>
  <c r="F3177" i="15"/>
  <c r="F3173" i="15"/>
  <c r="F3169" i="15"/>
  <c r="F3165" i="15"/>
  <c r="F3161" i="15"/>
  <c r="F3157" i="15"/>
  <c r="F3153" i="15"/>
  <c r="F3149" i="15"/>
  <c r="F3145" i="15"/>
  <c r="F3141" i="15"/>
  <c r="F3137" i="15"/>
  <c r="F3133" i="15"/>
  <c r="F3129" i="15"/>
  <c r="F3125" i="15"/>
  <c r="F3121" i="15"/>
  <c r="F3117" i="15"/>
  <c r="F3113" i="15"/>
  <c r="F3109" i="15"/>
  <c r="F3105" i="15"/>
  <c r="F3101" i="15"/>
  <c r="F3097" i="15"/>
  <c r="F3093" i="15"/>
  <c r="F3089" i="15"/>
  <c r="F3085" i="15"/>
  <c r="F3081" i="15"/>
  <c r="F3077" i="15"/>
  <c r="F3073" i="15"/>
  <c r="F3069" i="15"/>
  <c r="F3065" i="15"/>
  <c r="F3061" i="15"/>
  <c r="F3057" i="15"/>
  <c r="F3053" i="15"/>
  <c r="F3049" i="15"/>
  <c r="F3045" i="15"/>
  <c r="F3041" i="15"/>
  <c r="F3037" i="15"/>
  <c r="F3033" i="15"/>
  <c r="F3029" i="15"/>
  <c r="F3025" i="15"/>
  <c r="F3021" i="15"/>
  <c r="F3017" i="15"/>
  <c r="F3013" i="15"/>
  <c r="F3009" i="15"/>
  <c r="F3005" i="15"/>
  <c r="F3001" i="15"/>
  <c r="F2997" i="15"/>
  <c r="F2993" i="15"/>
  <c r="F2989" i="15"/>
  <c r="F2985" i="15"/>
  <c r="F2981" i="15"/>
  <c r="F2977" i="15"/>
  <c r="F2973" i="15"/>
  <c r="F2969" i="15"/>
  <c r="F2965" i="15"/>
  <c r="F2961" i="15"/>
  <c r="F2957" i="15"/>
  <c r="F2953" i="15"/>
  <c r="F2949" i="15"/>
  <c r="F2945" i="15"/>
  <c r="F2941" i="15"/>
  <c r="F2937" i="15"/>
  <c r="F2933" i="15"/>
  <c r="F2929" i="15"/>
  <c r="F2925" i="15"/>
  <c r="F2921" i="15"/>
  <c r="F2917" i="15"/>
  <c r="F2913" i="15"/>
  <c r="F2909" i="15"/>
  <c r="F2905" i="15"/>
  <c r="F2901" i="15"/>
  <c r="F2897" i="15"/>
  <c r="F2893" i="15"/>
  <c r="F2889" i="15"/>
  <c r="F2885" i="15"/>
  <c r="F2881" i="15"/>
  <c r="F2877" i="15"/>
  <c r="F2873" i="15"/>
  <c r="F2869" i="15"/>
  <c r="F2865" i="15"/>
  <c r="F2861" i="15"/>
  <c r="F2857" i="15"/>
  <c r="F2853" i="15"/>
  <c r="F2849" i="15"/>
  <c r="F2845" i="15"/>
  <c r="F2841" i="15"/>
  <c r="F2837" i="15"/>
  <c r="F2833" i="15"/>
  <c r="F2829" i="15"/>
  <c r="F2825" i="15"/>
  <c r="F2821" i="15"/>
  <c r="F2817" i="15"/>
  <c r="F2813" i="15"/>
  <c r="F2809" i="15"/>
  <c r="F2805" i="15"/>
  <c r="F2801" i="15"/>
  <c r="F2797" i="15"/>
  <c r="F2793" i="15"/>
  <c r="F2789" i="15"/>
  <c r="F2785" i="15"/>
  <c r="F2781" i="15"/>
  <c r="F2777" i="15"/>
  <c r="F2773" i="15"/>
  <c r="F2769" i="15"/>
  <c r="F2765" i="15"/>
  <c r="F2761" i="15"/>
  <c r="F2757" i="15"/>
  <c r="F2753" i="15"/>
  <c r="F2749" i="15"/>
  <c r="F2745" i="15"/>
  <c r="F2741" i="15"/>
  <c r="F2737" i="15"/>
  <c r="F2733" i="15"/>
  <c r="F2729" i="15"/>
  <c r="F2725" i="15"/>
  <c r="F2721" i="15"/>
  <c r="F2717" i="15"/>
  <c r="F2713" i="15"/>
  <c r="F2709" i="15"/>
  <c r="F2705" i="15"/>
  <c r="F2701" i="15"/>
  <c r="F2697" i="15"/>
  <c r="F2693" i="15"/>
  <c r="F2689" i="15"/>
  <c r="F2685" i="15"/>
  <c r="F2681" i="15"/>
  <c r="F2677" i="15"/>
  <c r="F2673" i="15"/>
  <c r="F2669" i="15"/>
  <c r="F2665" i="15"/>
  <c r="F2661" i="15"/>
  <c r="F2657" i="15"/>
  <c r="F2653" i="15"/>
  <c r="F2649" i="15"/>
  <c r="F2645" i="15"/>
  <c r="F2641" i="15"/>
  <c r="F2637" i="15"/>
  <c r="F2633" i="15"/>
  <c r="F2629" i="15"/>
  <c r="F2625" i="15"/>
  <c r="F2621" i="15"/>
  <c r="F2617" i="15"/>
  <c r="F2613" i="15"/>
  <c r="F2609" i="15"/>
  <c r="F2605" i="15"/>
  <c r="F2601" i="15"/>
  <c r="F2597" i="15"/>
  <c r="F2593" i="15"/>
  <c r="F2589" i="15"/>
  <c r="F2585" i="15"/>
  <c r="F2581" i="15"/>
  <c r="F2577" i="15"/>
  <c r="F2573" i="15"/>
  <c r="F2569" i="15"/>
  <c r="F2565" i="15"/>
  <c r="F2561" i="15"/>
  <c r="F2557" i="15"/>
  <c r="F2553" i="15"/>
  <c r="F2549" i="15"/>
  <c r="F2545" i="15"/>
  <c r="F2541" i="15"/>
  <c r="F2537" i="15"/>
  <c r="F2533" i="15"/>
  <c r="F2529" i="15"/>
  <c r="F2525" i="15"/>
  <c r="F2521" i="15"/>
  <c r="F2517" i="15"/>
  <c r="F2513" i="15"/>
  <c r="F2509" i="15"/>
  <c r="F2505" i="15"/>
  <c r="F2501" i="15"/>
  <c r="F2497" i="15"/>
  <c r="F2493" i="15"/>
  <c r="F2489" i="15"/>
  <c r="F2485" i="15"/>
  <c r="F2481" i="15"/>
  <c r="F2477" i="15"/>
  <c r="F2473" i="15"/>
  <c r="F2469" i="15"/>
  <c r="F2465" i="15"/>
  <c r="F2461" i="15"/>
  <c r="F2457" i="15"/>
  <c r="F2453" i="15"/>
  <c r="F2449" i="15"/>
  <c r="F2445" i="15"/>
  <c r="F2441" i="15"/>
  <c r="F2437" i="15"/>
  <c r="F2433" i="15"/>
  <c r="F2429" i="15"/>
  <c r="F2425" i="15"/>
  <c r="F2421" i="15"/>
  <c r="F2417" i="15"/>
  <c r="F2413" i="15"/>
  <c r="F2409" i="15"/>
  <c r="F2405" i="15"/>
  <c r="F2401" i="15"/>
  <c r="F2397" i="15"/>
  <c r="F2393" i="15"/>
  <c r="F2389" i="15"/>
  <c r="F2385" i="15"/>
  <c r="F2381" i="15"/>
  <c r="F2377" i="15"/>
  <c r="F2373" i="15"/>
  <c r="F2369" i="15"/>
  <c r="F2365" i="15"/>
  <c r="F2361" i="15"/>
  <c r="F2357" i="15"/>
  <c r="F2353" i="15"/>
  <c r="F2349" i="15"/>
  <c r="F2345" i="15"/>
  <c r="F2341" i="15"/>
  <c r="F2337" i="15"/>
  <c r="F2333" i="15"/>
  <c r="F2329" i="15"/>
  <c r="F2325" i="15"/>
  <c r="F2321" i="15"/>
  <c r="F2317" i="15"/>
  <c r="F2313" i="15"/>
  <c r="F2309" i="15"/>
  <c r="F2305" i="15"/>
  <c r="F2301" i="15"/>
  <c r="F2297" i="15"/>
  <c r="F2293" i="15"/>
  <c r="F2289" i="15"/>
  <c r="F2285" i="15"/>
  <c r="F2281" i="15"/>
  <c r="F2277" i="15"/>
  <c r="F2273" i="15"/>
  <c r="F2269" i="15"/>
  <c r="F2265" i="15"/>
  <c r="F2261" i="15"/>
  <c r="F2257" i="15"/>
  <c r="F2253" i="15"/>
  <c r="F2249" i="15"/>
  <c r="F2245" i="15"/>
  <c r="F2241" i="15"/>
  <c r="F2237" i="15"/>
  <c r="F2233" i="15"/>
  <c r="F2229" i="15"/>
  <c r="F2225" i="15"/>
  <c r="F2221" i="15"/>
  <c r="F2217" i="15"/>
  <c r="F2213" i="15"/>
  <c r="F2209" i="15"/>
  <c r="F2205" i="15"/>
  <c r="F2201" i="15"/>
  <c r="F2197" i="15"/>
  <c r="F2193" i="15"/>
  <c r="F2189" i="15"/>
  <c r="F2185" i="15"/>
  <c r="F2181" i="15"/>
  <c r="F2177" i="15"/>
  <c r="F2173" i="15"/>
  <c r="F2169" i="15"/>
  <c r="F2165" i="15"/>
  <c r="F2161" i="15"/>
  <c r="F8004" i="15"/>
  <c r="F8000" i="15"/>
  <c r="F7996" i="15"/>
  <c r="F7992" i="15"/>
  <c r="F7988" i="15"/>
  <c r="F7984" i="15"/>
  <c r="F7980" i="15"/>
  <c r="F7976" i="15"/>
  <c r="F7972" i="15"/>
  <c r="F7968" i="15"/>
  <c r="F7964" i="15"/>
  <c r="F7960" i="15"/>
  <c r="F7956" i="15"/>
  <c r="F7952" i="15"/>
  <c r="F7948" i="15"/>
  <c r="F7944" i="15"/>
  <c r="F7940" i="15"/>
  <c r="F7936" i="15"/>
  <c r="F7932" i="15"/>
  <c r="F7928" i="15"/>
  <c r="F7924" i="15"/>
  <c r="F7920" i="15"/>
  <c r="F7916" i="15"/>
  <c r="F7912" i="15"/>
  <c r="F7908" i="15"/>
  <c r="F7904" i="15"/>
  <c r="F7900" i="15"/>
  <c r="F7896" i="15"/>
  <c r="F7892" i="15"/>
  <c r="F7888" i="15"/>
  <c r="F7884" i="15"/>
  <c r="F7880" i="15"/>
  <c r="F7876" i="15"/>
  <c r="F7872" i="15"/>
  <c r="F7868" i="15"/>
  <c r="F7864" i="15"/>
  <c r="F7860" i="15"/>
  <c r="F7856" i="15"/>
  <c r="F7852" i="15"/>
  <c r="F7848" i="15"/>
  <c r="F7844" i="15"/>
  <c r="F7840" i="15"/>
  <c r="F7836" i="15"/>
  <c r="F7832" i="15"/>
  <c r="F7828" i="15"/>
  <c r="F7824" i="15"/>
  <c r="F7820" i="15"/>
  <c r="F7816" i="15"/>
  <c r="F7812" i="15"/>
  <c r="F7808" i="15"/>
  <c r="F7804" i="15"/>
  <c r="F7800" i="15"/>
  <c r="F7796" i="15"/>
  <c r="F7792" i="15"/>
  <c r="F7788" i="15"/>
  <c r="F7784" i="15"/>
  <c r="F7780" i="15"/>
  <c r="F7776" i="15"/>
  <c r="F7772" i="15"/>
  <c r="F7768" i="15"/>
  <c r="F7764" i="15"/>
  <c r="F7760" i="15"/>
  <c r="F7756" i="15"/>
  <c r="F7752" i="15"/>
  <c r="F7748" i="15"/>
  <c r="F7744" i="15"/>
  <c r="F7740" i="15"/>
  <c r="F7736" i="15"/>
  <c r="F7732" i="15"/>
  <c r="F7728" i="15"/>
  <c r="F7724" i="15"/>
  <c r="F7720" i="15"/>
  <c r="F7716" i="15"/>
  <c r="F7712" i="15"/>
  <c r="F7708" i="15"/>
  <c r="F7704" i="15"/>
  <c r="F7700" i="15"/>
  <c r="F7696" i="15"/>
  <c r="F7692" i="15"/>
  <c r="F7688" i="15"/>
  <c r="F7684" i="15"/>
  <c r="F7680" i="15"/>
  <c r="F7676" i="15"/>
  <c r="F7672" i="15"/>
  <c r="F7668" i="15"/>
  <c r="F7664" i="15"/>
  <c r="F7660" i="15"/>
  <c r="F7656" i="15"/>
  <c r="F7652" i="15"/>
  <c r="F7648" i="15"/>
  <c r="F7644" i="15"/>
  <c r="F7640" i="15"/>
  <c r="F7636" i="15"/>
  <c r="F7632" i="15"/>
  <c r="F7628" i="15"/>
  <c r="F7624" i="15"/>
  <c r="F7620" i="15"/>
  <c r="F7616" i="15"/>
  <c r="F7612" i="15"/>
  <c r="F7608" i="15"/>
  <c r="F7604" i="15"/>
  <c r="F7600" i="15"/>
  <c r="F7596" i="15"/>
  <c r="F7592" i="15"/>
  <c r="F7588" i="15"/>
  <c r="F7584" i="15"/>
  <c r="F7580" i="15"/>
  <c r="F7576" i="15"/>
  <c r="F7572" i="15"/>
  <c r="F7568" i="15"/>
  <c r="F7564" i="15"/>
  <c r="F7560" i="15"/>
  <c r="F7556" i="15"/>
  <c r="F7552" i="15"/>
  <c r="F7548" i="15"/>
  <c r="F7544" i="15"/>
  <c r="F7540" i="15"/>
  <c r="F7536" i="15"/>
  <c r="F7532" i="15"/>
  <c r="F7528" i="15"/>
  <c r="F7524" i="15"/>
  <c r="F7520" i="15"/>
  <c r="F7516" i="15"/>
  <c r="F7512" i="15"/>
  <c r="F7508" i="15"/>
  <c r="F7504" i="15"/>
  <c r="F7500" i="15"/>
  <c r="F7496" i="15"/>
  <c r="F7492" i="15"/>
  <c r="F7488" i="15"/>
  <c r="F7484" i="15"/>
  <c r="F7480" i="15"/>
  <c r="F7476" i="15"/>
  <c r="F7472" i="15"/>
  <c r="F7468" i="15"/>
  <c r="F7464" i="15"/>
  <c r="F7460" i="15"/>
  <c r="F7456" i="15"/>
  <c r="F7452" i="15"/>
  <c r="F7448" i="15"/>
  <c r="F7444" i="15"/>
  <c r="F7440" i="15"/>
  <c r="F7436" i="15"/>
  <c r="F7432" i="15"/>
  <c r="F7428" i="15"/>
  <c r="F7424" i="15"/>
  <c r="F7420" i="15"/>
  <c r="F7416" i="15"/>
  <c r="F7412" i="15"/>
  <c r="F7408" i="15"/>
  <c r="F7404" i="15"/>
  <c r="F7400" i="15"/>
  <c r="F7396" i="15"/>
  <c r="F7392" i="15"/>
  <c r="F7388" i="15"/>
  <c r="F7384" i="15"/>
  <c r="F7380" i="15"/>
  <c r="F7376" i="15"/>
  <c r="F7372" i="15"/>
  <c r="F7368" i="15"/>
  <c r="F7364" i="15"/>
  <c r="F7360" i="15"/>
  <c r="F7356" i="15"/>
  <c r="F7352" i="15"/>
  <c r="F7348" i="15"/>
  <c r="F7344" i="15"/>
  <c r="F7340" i="15"/>
  <c r="F7336" i="15"/>
  <c r="F7332" i="15"/>
  <c r="F7328" i="15"/>
  <c r="F7324" i="15"/>
  <c r="F7320" i="15"/>
  <c r="F7316" i="15"/>
  <c r="F7312" i="15"/>
  <c r="F7308" i="15"/>
  <c r="F7304" i="15"/>
  <c r="F7300" i="15"/>
  <c r="F7296" i="15"/>
  <c r="F7292" i="15"/>
  <c r="F7288" i="15"/>
  <c r="F7284" i="15"/>
  <c r="F7280" i="15"/>
  <c r="F7276" i="15"/>
  <c r="F7272" i="15"/>
  <c r="F7268" i="15"/>
  <c r="F7264" i="15"/>
  <c r="F7260" i="15"/>
  <c r="F7256" i="15"/>
  <c r="F7252" i="15"/>
  <c r="F7248" i="15"/>
  <c r="F7244" i="15"/>
  <c r="F7240" i="15"/>
  <c r="F7236" i="15"/>
  <c r="F7232" i="15"/>
  <c r="F7228" i="15"/>
  <c r="F7224" i="15"/>
  <c r="F7220" i="15"/>
  <c r="F7216" i="15"/>
  <c r="F7212" i="15"/>
  <c r="F7208" i="15"/>
  <c r="F7204" i="15"/>
  <c r="F7200" i="15"/>
  <c r="F7196" i="15"/>
  <c r="F7192" i="15"/>
  <c r="F7188" i="15"/>
  <c r="F7184" i="15"/>
  <c r="F7180" i="15"/>
  <c r="F7176" i="15"/>
  <c r="F7172" i="15"/>
  <c r="F7168" i="15"/>
  <c r="F7164" i="15"/>
  <c r="F7160" i="15"/>
  <c r="F7156" i="15"/>
  <c r="F7152" i="15"/>
  <c r="F7148" i="15"/>
  <c r="F7144" i="15"/>
  <c r="F7140" i="15"/>
  <c r="F7136" i="15"/>
  <c r="F7132" i="15"/>
  <c r="F7128" i="15"/>
  <c r="F7124" i="15"/>
  <c r="F7120" i="15"/>
  <c r="F7116" i="15"/>
  <c r="F7112" i="15"/>
  <c r="F7108" i="15"/>
  <c r="F7104" i="15"/>
  <c r="F7100" i="15"/>
  <c r="F7096" i="15"/>
  <c r="F7092" i="15"/>
  <c r="F7088" i="15"/>
  <c r="F7084" i="15"/>
  <c r="F7080" i="15"/>
  <c r="F7076" i="15"/>
  <c r="F7072" i="15"/>
  <c r="F7068" i="15"/>
  <c r="F7064" i="15"/>
  <c r="F7060" i="15"/>
  <c r="F7056" i="15"/>
  <c r="F7052" i="15"/>
  <c r="F7048" i="15"/>
  <c r="F7044" i="15"/>
  <c r="F7040" i="15"/>
  <c r="F7032" i="15"/>
  <c r="F7028" i="15"/>
  <c r="F7024" i="15"/>
  <c r="F7020" i="15"/>
  <c r="F7016" i="15"/>
  <c r="F7012" i="15"/>
  <c r="F7008" i="15"/>
  <c r="F7000" i="15"/>
  <c r="F6996" i="15"/>
  <c r="F6992" i="15"/>
  <c r="F6988" i="15"/>
  <c r="F6984" i="15"/>
  <c r="F6980" i="15"/>
  <c r="F6976" i="15"/>
  <c r="F6968" i="15"/>
  <c r="F6964" i="15"/>
  <c r="F6960" i="15"/>
  <c r="F6956" i="15"/>
  <c r="F6952" i="15"/>
  <c r="F6948" i="15"/>
  <c r="F6944" i="15"/>
  <c r="F6940" i="15"/>
  <c r="F6936" i="15"/>
  <c r="F6932" i="15"/>
  <c r="F6928" i="15"/>
  <c r="F6924" i="15"/>
  <c r="F6920" i="15"/>
  <c r="F6916" i="15"/>
  <c r="F6912" i="15"/>
  <c r="F6908" i="15"/>
  <c r="F6904" i="15"/>
  <c r="F6900" i="15"/>
  <c r="F6896" i="15"/>
  <c r="F6892" i="15"/>
  <c r="F6888" i="15"/>
  <c r="F6884" i="15"/>
  <c r="F6880" i="15"/>
  <c r="F6876" i="15"/>
  <c r="F6872" i="15"/>
  <c r="F6868" i="15"/>
  <c r="F6864" i="15"/>
  <c r="F6860" i="15"/>
  <c r="F6856" i="15"/>
  <c r="F6852" i="15"/>
  <c r="F6848" i="15"/>
  <c r="F6844" i="15"/>
  <c r="F6840" i="15"/>
  <c r="F6836" i="15"/>
  <c r="F6832" i="15"/>
  <c r="F6828" i="15"/>
  <c r="F6824" i="15"/>
  <c r="F6820" i="15"/>
  <c r="F6816" i="15"/>
  <c r="F6812" i="15"/>
  <c r="F6808" i="15"/>
  <c r="F6804" i="15"/>
  <c r="F6800" i="15"/>
  <c r="F6796" i="15"/>
  <c r="F6792" i="15"/>
  <c r="F6788" i="15"/>
  <c r="F6784" i="15"/>
  <c r="F6780" i="15"/>
  <c r="F6776" i="15"/>
  <c r="F6772" i="15"/>
  <c r="F6768" i="15"/>
  <c r="F6764" i="15"/>
  <c r="F6760" i="15"/>
  <c r="F6756" i="15"/>
  <c r="F6748" i="15"/>
  <c r="F6740" i="15"/>
  <c r="F6732" i="15"/>
  <c r="F6724" i="15"/>
  <c r="F6716" i="15"/>
  <c r="F6708" i="15"/>
  <c r="F6700" i="15"/>
  <c r="F6692" i="15"/>
  <c r="F6684" i="15"/>
  <c r="F6680" i="15"/>
  <c r="F6676" i="15"/>
  <c r="F6668" i="15"/>
  <c r="F6664" i="15"/>
  <c r="F6660" i="15"/>
  <c r="F6652" i="15"/>
  <c r="F6648" i="15"/>
  <c r="F6644" i="15"/>
  <c r="F6636" i="15"/>
  <c r="F6632" i="15"/>
  <c r="F6628" i="15"/>
  <c r="F6620" i="15"/>
  <c r="F6616" i="15"/>
  <c r="F6612" i="15"/>
  <c r="F6604" i="15"/>
  <c r="F6600" i="15"/>
  <c r="F6596" i="15"/>
  <c r="F6588" i="15"/>
  <c r="F6584" i="15"/>
  <c r="F6580" i="15"/>
  <c r="F6572" i="15"/>
  <c r="F6568" i="15"/>
  <c r="F6564" i="15"/>
  <c r="F6556" i="15"/>
  <c r="F6552" i="15"/>
  <c r="F6548" i="15"/>
  <c r="F6540" i="15"/>
  <c r="F6536" i="15"/>
  <c r="F6532" i="15"/>
  <c r="F6524" i="15"/>
  <c r="F6520" i="15"/>
  <c r="F6516" i="15"/>
  <c r="F6508" i="15"/>
  <c r="F6504" i="15"/>
  <c r="F6500" i="15"/>
  <c r="F6492" i="15"/>
  <c r="F6488" i="15"/>
  <c r="F6484" i="15"/>
  <c r="F6476" i="15"/>
  <c r="F6472" i="15"/>
  <c r="F6468" i="15"/>
  <c r="F6460" i="15"/>
  <c r="F6456" i="15"/>
  <c r="F6452" i="15"/>
  <c r="F6444" i="15"/>
  <c r="F6440" i="15"/>
  <c r="F6436" i="15"/>
  <c r="F6428" i="15"/>
  <c r="F6424" i="15"/>
  <c r="F6420" i="15"/>
  <c r="F6412" i="15"/>
  <c r="F6408" i="15"/>
  <c r="F6404" i="15"/>
  <c r="F6396" i="15"/>
  <c r="F6392" i="15"/>
  <c r="F6388" i="15"/>
  <c r="F6380" i="15"/>
  <c r="F6376" i="15"/>
  <c r="F6372" i="15"/>
  <c r="F6364" i="15"/>
  <c r="F6360" i="15"/>
  <c r="F6356" i="15"/>
  <c r="F6348" i="15"/>
  <c r="F6344" i="15"/>
  <c r="F6340" i="15"/>
  <c r="F6332" i="15"/>
  <c r="F6328" i="15"/>
  <c r="F6324" i="15"/>
  <c r="F6316" i="15"/>
  <c r="F6312" i="15"/>
  <c r="F6308" i="15"/>
  <c r="F6300" i="15"/>
  <c r="F6296" i="15"/>
  <c r="F6292" i="15"/>
  <c r="F6284" i="15"/>
  <c r="F6280" i="15"/>
  <c r="F6268" i="15"/>
  <c r="F6264" i="15"/>
  <c r="F6260" i="15"/>
  <c r="F6252" i="15"/>
  <c r="F6248" i="15"/>
  <c r="F6236" i="15"/>
  <c r="F6232" i="15"/>
  <c r="F6228" i="15"/>
  <c r="F6220" i="15"/>
  <c r="F6216" i="15"/>
  <c r="F6204" i="15"/>
  <c r="F6200" i="15"/>
  <c r="F6196" i="15"/>
  <c r="F6188" i="15"/>
  <c r="F6184" i="15"/>
  <c r="F6172" i="15"/>
  <c r="F6168" i="15"/>
  <c r="F6164" i="15"/>
  <c r="F6156" i="15"/>
  <c r="F6152" i="15"/>
  <c r="F6140" i="15"/>
  <c r="F6136" i="15"/>
  <c r="F6132" i="15"/>
  <c r="F6124" i="15"/>
  <c r="F6120" i="15"/>
  <c r="F6108" i="15"/>
  <c r="F6104" i="15"/>
  <c r="F6100" i="15"/>
  <c r="F6092" i="15"/>
  <c r="F6088" i="15"/>
  <c r="F6076" i="15"/>
  <c r="F6072" i="15"/>
  <c r="F6068" i="15"/>
  <c r="F6060" i="15"/>
  <c r="F6056" i="15"/>
  <c r="F6044" i="15"/>
  <c r="F6040" i="15"/>
  <c r="F6036" i="15"/>
  <c r="F6028" i="15"/>
  <c r="F6024" i="15"/>
  <c r="F6012" i="15"/>
  <c r="F6008" i="15"/>
  <c r="F6004" i="15"/>
  <c r="F5996" i="15"/>
  <c r="F5992" i="15"/>
  <c r="F5980" i="15"/>
  <c r="F5976" i="15"/>
  <c r="F5972" i="15"/>
  <c r="F5964" i="15"/>
  <c r="F5960" i="15"/>
  <c r="F5948" i="15"/>
  <c r="F5944" i="15"/>
  <c r="F5940" i="15"/>
  <c r="F5932" i="15"/>
  <c r="F5928" i="15"/>
  <c r="F5916" i="15"/>
  <c r="F5912" i="15"/>
  <c r="F5908" i="15"/>
  <c r="F5900" i="15"/>
  <c r="F5896" i="15"/>
  <c r="F5884" i="15"/>
  <c r="F5880" i="15"/>
  <c r="F5876" i="15"/>
  <c r="F5868" i="15"/>
  <c r="F5864" i="15"/>
  <c r="F5852" i="15"/>
  <c r="F5848" i="15"/>
  <c r="F5844" i="15"/>
  <c r="F5836" i="15"/>
  <c r="F5832" i="15"/>
  <c r="F5820" i="15"/>
  <c r="F5816" i="15"/>
  <c r="F5812" i="15"/>
  <c r="F5804" i="15"/>
  <c r="F5800" i="15"/>
  <c r="F5788" i="15"/>
  <c r="F5784" i="15"/>
  <c r="F5780" i="15"/>
  <c r="F5772" i="15"/>
  <c r="F5768" i="15"/>
  <c r="F5756" i="15"/>
  <c r="F5752" i="15"/>
  <c r="F5748" i="15"/>
  <c r="F5740" i="15"/>
  <c r="F5736" i="15"/>
  <c r="F5728" i="15"/>
  <c r="F5724" i="15"/>
  <c r="F5720" i="15"/>
  <c r="F5712" i="15"/>
  <c r="F5708" i="15"/>
  <c r="F5704" i="15"/>
  <c r="F5696" i="15"/>
  <c r="F5692" i="15"/>
  <c r="F5688" i="15"/>
  <c r="F5684" i="15"/>
  <c r="F5680" i="15"/>
  <c r="F5676" i="15"/>
  <c r="F5672" i="15"/>
  <c r="F5664" i="15"/>
  <c r="F5660" i="15"/>
  <c r="F5656" i="15"/>
  <c r="F5652" i="15"/>
  <c r="F5648" i="15"/>
  <c r="F5644" i="15"/>
  <c r="F5640" i="15"/>
  <c r="F5632" i="15"/>
  <c r="F5628" i="15"/>
  <c r="F5624" i="15"/>
  <c r="F5620" i="15"/>
  <c r="F5616" i="15"/>
  <c r="F5612" i="15"/>
  <c r="F5608" i="15"/>
  <c r="F5600" i="15"/>
  <c r="F5596" i="15"/>
  <c r="F5592" i="15"/>
  <c r="F5588" i="15"/>
  <c r="F5584" i="15"/>
  <c r="F5580" i="15"/>
  <c r="F5576" i="15"/>
  <c r="F5568" i="15"/>
  <c r="F5564" i="15"/>
  <c r="F5560" i="15"/>
  <c r="F5556" i="15"/>
  <c r="F5552" i="15"/>
  <c r="F5548" i="15"/>
  <c r="F5544" i="15"/>
  <c r="F5536" i="15"/>
  <c r="F5532" i="15"/>
  <c r="F5528" i="15"/>
  <c r="F5524" i="15"/>
  <c r="F5520" i="15"/>
  <c r="F5516" i="15"/>
  <c r="F5512" i="15"/>
  <c r="F5504" i="15"/>
  <c r="F5500" i="15"/>
  <c r="F5496" i="15"/>
  <c r="F5492" i="15"/>
  <c r="F5488" i="15"/>
  <c r="F5484" i="15"/>
  <c r="F5480" i="15"/>
  <c r="F5472" i="15"/>
  <c r="F5468" i="15"/>
  <c r="F5464" i="15"/>
  <c r="F5460" i="15"/>
  <c r="F5456" i="15"/>
  <c r="F5452" i="15"/>
  <c r="F5448" i="15"/>
  <c r="F5440" i="15"/>
  <c r="F5436" i="15"/>
  <c r="F5432" i="15"/>
  <c r="F5428" i="15"/>
  <c r="F5424" i="15"/>
  <c r="F5420" i="15"/>
  <c r="F5416" i="15"/>
  <c r="F5408" i="15"/>
  <c r="F5404" i="15"/>
  <c r="F5400" i="15"/>
  <c r="F5396" i="15"/>
  <c r="F5392" i="15"/>
  <c r="F5388" i="15"/>
  <c r="F5384" i="15"/>
  <c r="F5376" i="15"/>
  <c r="F5372" i="15"/>
  <c r="F5368" i="15"/>
  <c r="F5364" i="15"/>
  <c r="F5360" i="15"/>
  <c r="F5356" i="15"/>
  <c r="F5352" i="15"/>
  <c r="F5344" i="15"/>
  <c r="F5340" i="15"/>
  <c r="F5336" i="15"/>
  <c r="F5332" i="15"/>
  <c r="F5328" i="15"/>
  <c r="F5324" i="15"/>
  <c r="F5320" i="15"/>
  <c r="F5312" i="15"/>
  <c r="F5308" i="15"/>
  <c r="F5304" i="15"/>
  <c r="F5300" i="15"/>
  <c r="F5296" i="15"/>
  <c r="F5292" i="15"/>
  <c r="F5288" i="15"/>
  <c r="F5280" i="15"/>
  <c r="F5276" i="15"/>
  <c r="F5272" i="15"/>
  <c r="F5268" i="15"/>
  <c r="F5264" i="15"/>
  <c r="F5260" i="15"/>
  <c r="F5256" i="15"/>
  <c r="F5252" i="15"/>
  <c r="F5248" i="15"/>
  <c r="F5244" i="15"/>
  <c r="F5240" i="15"/>
  <c r="F5236" i="15"/>
  <c r="F5232" i="15"/>
  <c r="F5228" i="15"/>
  <c r="F5224" i="15"/>
  <c r="F5220" i="15"/>
  <c r="F5216" i="15"/>
  <c r="F5212" i="15"/>
  <c r="F5208" i="15"/>
  <c r="F5204" i="15"/>
  <c r="F5200" i="15"/>
  <c r="F5196" i="15"/>
  <c r="F5188" i="15"/>
  <c r="F5184" i="15"/>
  <c r="F5180" i="15"/>
  <c r="F5176" i="15"/>
  <c r="F5172" i="15"/>
  <c r="F5168" i="15"/>
  <c r="F5164" i="15"/>
  <c r="F5160" i="15"/>
  <c r="F5156" i="15"/>
  <c r="F5152" i="15"/>
  <c r="F5148" i="15"/>
  <c r="F5144" i="15"/>
  <c r="F5140" i="15"/>
  <c r="F5136" i="15"/>
  <c r="F5132" i="15"/>
  <c r="F5128" i="15"/>
  <c r="F5124" i="15"/>
  <c r="F5120" i="15"/>
  <c r="F5116" i="15"/>
  <c r="F5112" i="15"/>
  <c r="F5108" i="15"/>
  <c r="F5104" i="15"/>
  <c r="F5100" i="15"/>
  <c r="F5096" i="15"/>
  <c r="F5092" i="15"/>
  <c r="F5088" i="15"/>
  <c r="F5084" i="15"/>
  <c r="F5080" i="15"/>
  <c r="F5076" i="15"/>
  <c r="F5072" i="15"/>
  <c r="F5068" i="15"/>
  <c r="F5060" i="15"/>
  <c r="F5056" i="15"/>
  <c r="F5052" i="15"/>
  <c r="F5048" i="15"/>
  <c r="F5044" i="15"/>
  <c r="F5040" i="15"/>
  <c r="F5036" i="15"/>
  <c r="F5032" i="15"/>
  <c r="F5028" i="15"/>
  <c r="F5024" i="15"/>
  <c r="F5020" i="15"/>
  <c r="F5016" i="15"/>
  <c r="F5012" i="15"/>
  <c r="F5008" i="15"/>
  <c r="F5004" i="15"/>
  <c r="F5000" i="15"/>
  <c r="F4996" i="15"/>
  <c r="F4992" i="15"/>
  <c r="F4988" i="15"/>
  <c r="F4984" i="15"/>
  <c r="F4980" i="15"/>
  <c r="F4976" i="15"/>
  <c r="F4972" i="15"/>
  <c r="F4968" i="15"/>
  <c r="F4964" i="15"/>
  <c r="F4960" i="15"/>
  <c r="F4956" i="15"/>
  <c r="F4952" i="15"/>
  <c r="F4948" i="15"/>
  <c r="F4944" i="15"/>
  <c r="F4940" i="15"/>
  <c r="F4932" i="15"/>
  <c r="F4928" i="15"/>
  <c r="F4924" i="15"/>
  <c r="F4920" i="15"/>
  <c r="F4916" i="15"/>
  <c r="F4912" i="15"/>
  <c r="F4908" i="15"/>
  <c r="F4904" i="15"/>
  <c r="F4900" i="15"/>
  <c r="F4896" i="15"/>
  <c r="F4892" i="15"/>
  <c r="F4888" i="15"/>
  <c r="F4884" i="15"/>
  <c r="F4880" i="15"/>
  <c r="F4876" i="15"/>
  <c r="F4872" i="15"/>
  <c r="F4868" i="15"/>
  <c r="F4864" i="15"/>
  <c r="F4860" i="15"/>
  <c r="F4856" i="15"/>
  <c r="F4852" i="15"/>
  <c r="F4848" i="15"/>
  <c r="F4844" i="15"/>
  <c r="F4840" i="15"/>
  <c r="F4836" i="15"/>
  <c r="F4832" i="15"/>
  <c r="F4828" i="15"/>
  <c r="F4824" i="15"/>
  <c r="F4820" i="15"/>
  <c r="F4816" i="15"/>
  <c r="F4812" i="15"/>
  <c r="F4804" i="15"/>
  <c r="F4800" i="15"/>
  <c r="F4796" i="15"/>
  <c r="F4792" i="15"/>
  <c r="F4788" i="15"/>
  <c r="F4784" i="15"/>
  <c r="F4780" i="15"/>
  <c r="F4776" i="15"/>
  <c r="F4772" i="15"/>
  <c r="F4768" i="15"/>
  <c r="F4764" i="15"/>
  <c r="F4760" i="15"/>
  <c r="F4756" i="15"/>
  <c r="F4752" i="15"/>
  <c r="F4748" i="15"/>
  <c r="F4744" i="15"/>
  <c r="F4740" i="15"/>
  <c r="F4736" i="15"/>
  <c r="F4732" i="15"/>
  <c r="F4728" i="15"/>
  <c r="F4724" i="15"/>
  <c r="F4720" i="15"/>
  <c r="F4716" i="15"/>
  <c r="F4712" i="15"/>
  <c r="F4708" i="15"/>
  <c r="F4704" i="15"/>
  <c r="F4700" i="15"/>
  <c r="F4696" i="15"/>
  <c r="F4692" i="15"/>
  <c r="F4688" i="15"/>
  <c r="F4684" i="15"/>
  <c r="F4676" i="15"/>
  <c r="F4672" i="15"/>
  <c r="F4668" i="15"/>
  <c r="F4664" i="15"/>
  <c r="F4660" i="15"/>
  <c r="F4656" i="15"/>
  <c r="F4652" i="15"/>
  <c r="F4648" i="15"/>
  <c r="F4644" i="15"/>
  <c r="F4640" i="15"/>
  <c r="F4636" i="15"/>
  <c r="F4632" i="15"/>
  <c r="F4628" i="15"/>
  <c r="F4624" i="15"/>
  <c r="F4620" i="15"/>
  <c r="F4616" i="15"/>
  <c r="F4612" i="15"/>
  <c r="F4608" i="15"/>
  <c r="F4604" i="15"/>
  <c r="F4600" i="15"/>
  <c r="F4596" i="15"/>
  <c r="F4592" i="15"/>
  <c r="F4588" i="15"/>
  <c r="F4584" i="15"/>
  <c r="F4580" i="15"/>
  <c r="F4576" i="15"/>
  <c r="F4572" i="15"/>
  <c r="F4568" i="15"/>
  <c r="F4564" i="15"/>
  <c r="F4560" i="15"/>
  <c r="F4556" i="15"/>
  <c r="F4548" i="15"/>
  <c r="F4544" i="15"/>
  <c r="F4540" i="15"/>
  <c r="F4536" i="15"/>
  <c r="F4532" i="15"/>
  <c r="F4528" i="15"/>
  <c r="F4524" i="15"/>
  <c r="F4520" i="15"/>
  <c r="F4516" i="15"/>
  <c r="F4512" i="15"/>
  <c r="F4508" i="15"/>
  <c r="F4504" i="15"/>
  <c r="F4500" i="15"/>
  <c r="F4496" i="15"/>
  <c r="F4492" i="15"/>
  <c r="F4488" i="15"/>
  <c r="F4484" i="15"/>
  <c r="F4480" i="15"/>
  <c r="F4476" i="15"/>
  <c r="F4472" i="15"/>
  <c r="F4468" i="15"/>
  <c r="F4464" i="15"/>
  <c r="F4460" i="15"/>
  <c r="F4456" i="15"/>
  <c r="F4452" i="15"/>
  <c r="F4448" i="15"/>
  <c r="F4444" i="15"/>
  <c r="F4440" i="15"/>
  <c r="F4436" i="15"/>
  <c r="F4432" i="15"/>
  <c r="F4428" i="15"/>
  <c r="F4420" i="15"/>
  <c r="F4416" i="15"/>
  <c r="F4412" i="15"/>
  <c r="F4408" i="15"/>
  <c r="F4404" i="15"/>
  <c r="F4400" i="15"/>
  <c r="F4396" i="15"/>
  <c r="F4392" i="15"/>
  <c r="F4388" i="15"/>
  <c r="F4384" i="15"/>
  <c r="F4380" i="15"/>
  <c r="F4376" i="15"/>
  <c r="F4372" i="15"/>
  <c r="F4368" i="15"/>
  <c r="F4364" i="15"/>
  <c r="F4360" i="15"/>
  <c r="F4356" i="15"/>
  <c r="F4352" i="15"/>
  <c r="F4348" i="15"/>
  <c r="F4344" i="15"/>
  <c r="F4340" i="15"/>
  <c r="F4336" i="15"/>
  <c r="F4332" i="15"/>
  <c r="F4328" i="15"/>
  <c r="F4324" i="15"/>
  <c r="F4320" i="15"/>
  <c r="F4316" i="15"/>
  <c r="F4312" i="15"/>
  <c r="F4308" i="15"/>
  <c r="F4304" i="15"/>
  <c r="F4300" i="15"/>
  <c r="F4292" i="15"/>
  <c r="F4288" i="15"/>
  <c r="F4284" i="15"/>
  <c r="F4280" i="15"/>
  <c r="F4276" i="15"/>
  <c r="F4272" i="15"/>
  <c r="F4268" i="15"/>
  <c r="F4264" i="15"/>
  <c r="F4260" i="15"/>
  <c r="F4256" i="15"/>
  <c r="F4252" i="15"/>
  <c r="F4248" i="15"/>
  <c r="F4244" i="15"/>
  <c r="F4240" i="15"/>
  <c r="F4236" i="15"/>
  <c r="F4232" i="15"/>
  <c r="F4228" i="15"/>
  <c r="F4224" i="15"/>
  <c r="F4220" i="15"/>
  <c r="F4216" i="15"/>
  <c r="F4212" i="15"/>
  <c r="F4208" i="15"/>
  <c r="F4204" i="15"/>
  <c r="F4200" i="15"/>
  <c r="F4196" i="15"/>
  <c r="F4192" i="15"/>
  <c r="F4188" i="15"/>
  <c r="F4184" i="15"/>
  <c r="F4180" i="15"/>
  <c r="F4176" i="15"/>
  <c r="F4172" i="15"/>
  <c r="F4164" i="15"/>
  <c r="F4160" i="15"/>
  <c r="F4156" i="15"/>
  <c r="F4152" i="15"/>
  <c r="F4148" i="15"/>
  <c r="F4144" i="15"/>
  <c r="F4140" i="15"/>
  <c r="F4136" i="15"/>
  <c r="F4132" i="15"/>
  <c r="F4128" i="15"/>
  <c r="F4124" i="15"/>
  <c r="F4120" i="15"/>
  <c r="F4116" i="15"/>
  <c r="F4112" i="15"/>
  <c r="F4108" i="15"/>
  <c r="F4104" i="15"/>
  <c r="F4100" i="15"/>
  <c r="F4096" i="15"/>
  <c r="F4092" i="15"/>
  <c r="F4088" i="15"/>
  <c r="F4084" i="15"/>
  <c r="F4080" i="15"/>
  <c r="F4076" i="15"/>
  <c r="F4072" i="15"/>
  <c r="F4068" i="15"/>
  <c r="F4064" i="15"/>
  <c r="F4060" i="15"/>
  <c r="F4056" i="15"/>
  <c r="F4052" i="15"/>
  <c r="F4048" i="15"/>
  <c r="F4044" i="15"/>
  <c r="F4040" i="15"/>
  <c r="F4036" i="15"/>
  <c r="F4032" i="15"/>
  <c r="F4028" i="15"/>
  <c r="F4024" i="15"/>
  <c r="F4020" i="15"/>
  <c r="F4016" i="15"/>
  <c r="F4012" i="15"/>
  <c r="F4008" i="15"/>
  <c r="F4004" i="15"/>
  <c r="F4000" i="15"/>
  <c r="F3996" i="15"/>
  <c r="F3992" i="15"/>
  <c r="F3988" i="15"/>
  <c r="F3984" i="15"/>
  <c r="F3980" i="15"/>
  <c r="F3976" i="15"/>
  <c r="F3972" i="15"/>
  <c r="F3968" i="15"/>
  <c r="F3964" i="15"/>
  <c r="F3960" i="15"/>
  <c r="F3956" i="15"/>
  <c r="F3952" i="15"/>
  <c r="F3948" i="15"/>
  <c r="F3944" i="15"/>
  <c r="F3940" i="15"/>
  <c r="F3936" i="15"/>
  <c r="F3932" i="15"/>
  <c r="F3928" i="15"/>
  <c r="F3924" i="15"/>
  <c r="F3920" i="15"/>
  <c r="F3912" i="15"/>
  <c r="F3908" i="15"/>
  <c r="F3904" i="15"/>
  <c r="F3900" i="15"/>
  <c r="F3896" i="15"/>
  <c r="F3892" i="15"/>
  <c r="F3888" i="15"/>
  <c r="F3884" i="15"/>
  <c r="F3880" i="15"/>
  <c r="F3876" i="15"/>
  <c r="F3872" i="15"/>
  <c r="F3868" i="15"/>
  <c r="F3864" i="15"/>
  <c r="F3860" i="15"/>
  <c r="F3856" i="15"/>
  <c r="F3852" i="15"/>
  <c r="F3848" i="15"/>
  <c r="F3844" i="15"/>
  <c r="F3840" i="15"/>
  <c r="F3836" i="15"/>
  <c r="F3832" i="15"/>
  <c r="F3828" i="15"/>
  <c r="F3824" i="15"/>
  <c r="F3820" i="15"/>
  <c r="F3816" i="15"/>
  <c r="F3812" i="15"/>
  <c r="F3808" i="15"/>
  <c r="F3804" i="15"/>
  <c r="F3800" i="15"/>
  <c r="F3796" i="15"/>
  <c r="F3792" i="15"/>
  <c r="F3788" i="15"/>
  <c r="F3784" i="15"/>
  <c r="F3780" i="15"/>
  <c r="F3776" i="15"/>
  <c r="F3772" i="15"/>
  <c r="F3768" i="15"/>
  <c r="F3764" i="15"/>
  <c r="F3760" i="15"/>
  <c r="F3756" i="15"/>
  <c r="F3752" i="15"/>
  <c r="F3748" i="15"/>
  <c r="F3744" i="15"/>
  <c r="F3740" i="15"/>
  <c r="F3736" i="15"/>
  <c r="F3732" i="15"/>
  <c r="F3728" i="15"/>
  <c r="F3724" i="15"/>
  <c r="F3720" i="15"/>
  <c r="F3716" i="15"/>
  <c r="F3712" i="15"/>
  <c r="F3708" i="15"/>
  <c r="F3704" i="15"/>
  <c r="F3700" i="15"/>
  <c r="F3696" i="15"/>
  <c r="F3692" i="15"/>
  <c r="F3688" i="15"/>
  <c r="F3684" i="15"/>
  <c r="F3680" i="15"/>
  <c r="F3676" i="15"/>
  <c r="F3672" i="15"/>
  <c r="F3668" i="15"/>
  <c r="F3664" i="15"/>
  <c r="F3660" i="15"/>
  <c r="F3656" i="15"/>
  <c r="F3652" i="15"/>
  <c r="F3648" i="15"/>
  <c r="F3644" i="15"/>
  <c r="F3640" i="15"/>
  <c r="F3636" i="15"/>
  <c r="F3632" i="15"/>
  <c r="F3628" i="15"/>
  <c r="F3624" i="15"/>
  <c r="F3620" i="15"/>
  <c r="F3616" i="15"/>
  <c r="F3612" i="15"/>
  <c r="F3608" i="15"/>
  <c r="F3604" i="15"/>
  <c r="F3600" i="15"/>
  <c r="F3596" i="15"/>
  <c r="F3592" i="15"/>
  <c r="F3588" i="15"/>
  <c r="F3584" i="15"/>
  <c r="F3580" i="15"/>
  <c r="F3576" i="15"/>
  <c r="F3572" i="15"/>
  <c r="F3568" i="15"/>
  <c r="F3564" i="15"/>
  <c r="F3560" i="15"/>
  <c r="F3556" i="15"/>
  <c r="F3552" i="15"/>
  <c r="F3548" i="15"/>
  <c r="F3544" i="15"/>
  <c r="F3540" i="15"/>
  <c r="F3536" i="15"/>
  <c r="F3532" i="15"/>
  <c r="F3528" i="15"/>
  <c r="F3524" i="15"/>
  <c r="F3520" i="15"/>
  <c r="F3516" i="15"/>
  <c r="F3512" i="15"/>
  <c r="F3508" i="15"/>
  <c r="F3504" i="15"/>
  <c r="F3500" i="15"/>
  <c r="F3496" i="15"/>
  <c r="F3492" i="15"/>
  <c r="F3488" i="15"/>
  <c r="F3484" i="15"/>
  <c r="F3480" i="15"/>
  <c r="F3476" i="15"/>
  <c r="F3472" i="15"/>
  <c r="F3468" i="15"/>
  <c r="F3464" i="15"/>
  <c r="F3460" i="15"/>
  <c r="F3456" i="15"/>
  <c r="F3452" i="15"/>
  <c r="F3448" i="15"/>
  <c r="F3444" i="15"/>
  <c r="F3440" i="15"/>
  <c r="F3436" i="15"/>
  <c r="F3432" i="15"/>
  <c r="F3428" i="15"/>
  <c r="F3424" i="15"/>
  <c r="F3420" i="15"/>
  <c r="F3416" i="15"/>
  <c r="F3412" i="15"/>
  <c r="F3408" i="15"/>
  <c r="F3404" i="15"/>
  <c r="F3400" i="15"/>
  <c r="F3396" i="15"/>
  <c r="F3392" i="15"/>
  <c r="F3388" i="15"/>
  <c r="F3384" i="15"/>
  <c r="F3380" i="15"/>
  <c r="F3376" i="15"/>
  <c r="F3372" i="15"/>
  <c r="F3368" i="15"/>
  <c r="F3364" i="15"/>
  <c r="F3360" i="15"/>
  <c r="F3356" i="15"/>
  <c r="F3352" i="15"/>
  <c r="F3348" i="15"/>
  <c r="F3344" i="15"/>
  <c r="F3340" i="15"/>
  <c r="F3336" i="15"/>
  <c r="F3332" i="15"/>
  <c r="F3328" i="15"/>
  <c r="F3324" i="15"/>
  <c r="F3320" i="15"/>
  <c r="F3316" i="15"/>
  <c r="F3312" i="15"/>
  <c r="F3308" i="15"/>
  <c r="F3304" i="15"/>
  <c r="F3300" i="15"/>
  <c r="F3296" i="15"/>
  <c r="F3292" i="15"/>
  <c r="F3288" i="15"/>
  <c r="F3284" i="15"/>
  <c r="F3280" i="15"/>
  <c r="F3276" i="15"/>
  <c r="F3272" i="15"/>
  <c r="F3268" i="15"/>
  <c r="F3264" i="15"/>
  <c r="F3260" i="15"/>
  <c r="F3256" i="15"/>
  <c r="F3252" i="15"/>
  <c r="F3248" i="15"/>
  <c r="F3244" i="15"/>
  <c r="F3240" i="15"/>
  <c r="F3236" i="15"/>
  <c r="F3232" i="15"/>
  <c r="F3228" i="15"/>
  <c r="F3224" i="15"/>
  <c r="F3220" i="15"/>
  <c r="F3216" i="15"/>
  <c r="F3212" i="15"/>
  <c r="F3208" i="15"/>
  <c r="F3204" i="15"/>
  <c r="F3200" i="15"/>
  <c r="F3196" i="15"/>
  <c r="F3192" i="15"/>
  <c r="F3188" i="15"/>
  <c r="F3184" i="15"/>
  <c r="F3180" i="15"/>
  <c r="F3176" i="15"/>
  <c r="F3172" i="15"/>
  <c r="F3168" i="15"/>
  <c r="F3164" i="15"/>
  <c r="F3160" i="15"/>
  <c r="F3156" i="15"/>
  <c r="F3152" i="15"/>
  <c r="F3148" i="15"/>
  <c r="F3144" i="15"/>
  <c r="F3140" i="15"/>
  <c r="F3136" i="15"/>
  <c r="F3132" i="15"/>
  <c r="F3128" i="15"/>
  <c r="F3124" i="15"/>
  <c r="F3120" i="15"/>
  <c r="F3116" i="15"/>
  <c r="F3112" i="15"/>
  <c r="F3108" i="15"/>
  <c r="F3104" i="15"/>
  <c r="F3100" i="15"/>
  <c r="F3096" i="15"/>
  <c r="F3092" i="15"/>
  <c r="F3088" i="15"/>
  <c r="F3084" i="15"/>
  <c r="F3080" i="15"/>
  <c r="F3076" i="15"/>
  <c r="F3072" i="15"/>
  <c r="F3068" i="15"/>
  <c r="F3064" i="15"/>
  <c r="F3060" i="15"/>
  <c r="F3056" i="15"/>
  <c r="F3052" i="15"/>
  <c r="F3048" i="15"/>
  <c r="F3044" i="15"/>
  <c r="F3040" i="15"/>
  <c r="F3036" i="15"/>
  <c r="F3032" i="15"/>
  <c r="F3028" i="15"/>
  <c r="F3024" i="15"/>
  <c r="F3020" i="15"/>
  <c r="F3016" i="15"/>
  <c r="F3012" i="15"/>
  <c r="F3008" i="15"/>
  <c r="F3004" i="15"/>
  <c r="F3000" i="15"/>
  <c r="F2996" i="15"/>
  <c r="F2992" i="15"/>
  <c r="F2988" i="15"/>
  <c r="F2984" i="15"/>
  <c r="F2980" i="15"/>
  <c r="F2976" i="15"/>
  <c r="F2972" i="15"/>
  <c r="F2968" i="15"/>
  <c r="F2964" i="15"/>
  <c r="F2960" i="15"/>
  <c r="F2956" i="15"/>
  <c r="F2952" i="15"/>
  <c r="F2948" i="15"/>
  <c r="F2944" i="15"/>
  <c r="F2940" i="15"/>
  <c r="F2936" i="15"/>
  <c r="F2932" i="15"/>
  <c r="F2928" i="15"/>
  <c r="F2924" i="15"/>
  <c r="F2920" i="15"/>
  <c r="F2916" i="15"/>
  <c r="F2912" i="15"/>
  <c r="F2908" i="15"/>
  <c r="F2904" i="15"/>
  <c r="F2900" i="15"/>
  <c r="F2896" i="15"/>
  <c r="F2892" i="15"/>
  <c r="F2888" i="15"/>
  <c r="F2884" i="15"/>
  <c r="F2880" i="15"/>
  <c r="F2876" i="15"/>
  <c r="F2872" i="15"/>
  <c r="F2868" i="15"/>
  <c r="F2864" i="15"/>
  <c r="F2860" i="15"/>
  <c r="F2856" i="15"/>
  <c r="F2852" i="15"/>
  <c r="F2848" i="15"/>
  <c r="F2844" i="15"/>
  <c r="F2840" i="15"/>
  <c r="F2836" i="15"/>
  <c r="F2832" i="15"/>
  <c r="F2828" i="15"/>
  <c r="F2824" i="15"/>
  <c r="F2820" i="15"/>
  <c r="F2816" i="15"/>
  <c r="F2812" i="15"/>
  <c r="F2808" i="15"/>
  <c r="F2804" i="15"/>
  <c r="F2800" i="15"/>
  <c r="F2796" i="15"/>
  <c r="F2792" i="15"/>
  <c r="F2788" i="15"/>
  <c r="F2784" i="15"/>
  <c r="F2780" i="15"/>
  <c r="F2776" i="15"/>
  <c r="F2772" i="15"/>
  <c r="F2768" i="15"/>
  <c r="F2764" i="15"/>
  <c r="F2760" i="15"/>
  <c r="F2756" i="15"/>
  <c r="F2752" i="15"/>
  <c r="F2748" i="15"/>
  <c r="F2744" i="15"/>
  <c r="F2740" i="15"/>
  <c r="F2736" i="15"/>
  <c r="F2732" i="15"/>
  <c r="F2728" i="15"/>
  <c r="F2724" i="15"/>
  <c r="F2720" i="15"/>
  <c r="F2716" i="15"/>
  <c r="F2712" i="15"/>
  <c r="F2708" i="15"/>
  <c r="F2704" i="15"/>
  <c r="F2700" i="15"/>
  <c r="F2696" i="15"/>
  <c r="F2692" i="15"/>
  <c r="F2688" i="15"/>
  <c r="F2684" i="15"/>
  <c r="F2680" i="15"/>
  <c r="F2676" i="15"/>
  <c r="F2672" i="15"/>
  <c r="F2668" i="15"/>
  <c r="F2664" i="15"/>
  <c r="F2660" i="15"/>
  <c r="F2656" i="15"/>
  <c r="F2652" i="15"/>
  <c r="F2648" i="15"/>
  <c r="F2644" i="15"/>
  <c r="F2640" i="15"/>
  <c r="F2636" i="15"/>
  <c r="F2632" i="15"/>
  <c r="F2628" i="15"/>
  <c r="F2624" i="15"/>
  <c r="F2620" i="15"/>
  <c r="F2616" i="15"/>
  <c r="F2612" i="15"/>
  <c r="F2608" i="15"/>
  <c r="F2604" i="15"/>
  <c r="F2600" i="15"/>
  <c r="F2596" i="15"/>
  <c r="F2592" i="15"/>
  <c r="F2588" i="15"/>
  <c r="F2584" i="15"/>
  <c r="F2580" i="15"/>
  <c r="F2576" i="15"/>
  <c r="F2572" i="15"/>
  <c r="F2568" i="15"/>
  <c r="F2564" i="15"/>
  <c r="F2560" i="15"/>
  <c r="F2556" i="15"/>
  <c r="F2552" i="15"/>
  <c r="F2548" i="15"/>
  <c r="F2544" i="15"/>
  <c r="F2540" i="15"/>
  <c r="F2536" i="15"/>
  <c r="F2532" i="15"/>
  <c r="F2528" i="15"/>
  <c r="F2524" i="15"/>
  <c r="F2520" i="15"/>
  <c r="F2516" i="15"/>
  <c r="F2512" i="15"/>
  <c r="F2508" i="15"/>
  <c r="F2504" i="15"/>
  <c r="F2500" i="15"/>
  <c r="F2496" i="15"/>
  <c r="F2492" i="15"/>
  <c r="F2488" i="15"/>
  <c r="F2484" i="15"/>
  <c r="F2480" i="15"/>
  <c r="F2476" i="15"/>
  <c r="F2472" i="15"/>
  <c r="F2468" i="15"/>
  <c r="F2464" i="15"/>
  <c r="F2460" i="15"/>
  <c r="F2456" i="15"/>
  <c r="F2452" i="15"/>
  <c r="F2448" i="15"/>
  <c r="F2444" i="15"/>
  <c r="F2440" i="15"/>
  <c r="F2436" i="15"/>
  <c r="F2432" i="15"/>
  <c r="F2428" i="15"/>
  <c r="F2424" i="15"/>
  <c r="F2420" i="15"/>
  <c r="F2416" i="15"/>
  <c r="F2412" i="15"/>
  <c r="F2408" i="15"/>
  <c r="F2404" i="15"/>
  <c r="F2400" i="15"/>
  <c r="F2396" i="15"/>
  <c r="F2392" i="15"/>
  <c r="F2388" i="15"/>
  <c r="F2384" i="15"/>
  <c r="F2380" i="15"/>
  <c r="F2376" i="15"/>
  <c r="F2372" i="15"/>
  <c r="F2368" i="15"/>
  <c r="F2364" i="15"/>
  <c r="F2360" i="15"/>
  <c r="F2356" i="15"/>
  <c r="F2352" i="15"/>
  <c r="F2348" i="15"/>
  <c r="F2344" i="15"/>
  <c r="F2340" i="15"/>
  <c r="F2336" i="15"/>
  <c r="F2332" i="15"/>
  <c r="F2328" i="15"/>
  <c r="F2324" i="15"/>
  <c r="F2320" i="15"/>
  <c r="F2316" i="15"/>
  <c r="F2312" i="15"/>
  <c r="F2308" i="15"/>
  <c r="F2304" i="15"/>
  <c r="F2300" i="15"/>
  <c r="F2296" i="15"/>
  <c r="F2292" i="15"/>
  <c r="F2288" i="15"/>
  <c r="F2284" i="15"/>
  <c r="F2280" i="15"/>
  <c r="F2276" i="15"/>
  <c r="F2272" i="15"/>
  <c r="F2268" i="15"/>
  <c r="F2264" i="15"/>
  <c r="F2260" i="15"/>
  <c r="F2256" i="15"/>
  <c r="F2252" i="15"/>
  <c r="F2248" i="15"/>
  <c r="F2244" i="15"/>
  <c r="F2240" i="15"/>
  <c r="F2236" i="15"/>
  <c r="F2232" i="15"/>
  <c r="F2228" i="15"/>
  <c r="F2224" i="15"/>
  <c r="F2220" i="15"/>
  <c r="F2216" i="15"/>
  <c r="F2212" i="15"/>
  <c r="F2208" i="15"/>
  <c r="F2204" i="15"/>
  <c r="F2200" i="15"/>
  <c r="F2196" i="15"/>
  <c r="F2192" i="15"/>
  <c r="F2188" i="15"/>
  <c r="F2184" i="15"/>
  <c r="F2180" i="15"/>
  <c r="F2176" i="15"/>
  <c r="F2172" i="15"/>
  <c r="F2168" i="15"/>
  <c r="F2164" i="15"/>
  <c r="F7047" i="15"/>
  <c r="F6983" i="15"/>
  <c r="F6538" i="15"/>
  <c r="F6410" i="15"/>
  <c r="F6276" i="15"/>
  <c r="F6148" i="15"/>
  <c r="F6020" i="15"/>
  <c r="F5892" i="15"/>
  <c r="F5764" i="15"/>
  <c r="F5636" i="15"/>
  <c r="F5508" i="15"/>
  <c r="F5380" i="15"/>
  <c r="F5192" i="15"/>
  <c r="F4680" i="15"/>
  <c r="F4168" i="15"/>
  <c r="F8755" i="15"/>
  <c r="F8751" i="15"/>
  <c r="F8747" i="15"/>
  <c r="F8743" i="15"/>
  <c r="F8739" i="15"/>
  <c r="F8735" i="15"/>
  <c r="F8731" i="15"/>
  <c r="F8727" i="15"/>
  <c r="F8723" i="15"/>
  <c r="F8719" i="15"/>
  <c r="F8715" i="15"/>
  <c r="F8711" i="15"/>
  <c r="F8707" i="15"/>
  <c r="F8703" i="15"/>
  <c r="F8699" i="15"/>
  <c r="F8695" i="15"/>
  <c r="F8691" i="15"/>
  <c r="F8687" i="15"/>
  <c r="F8683" i="15"/>
  <c r="F8679" i="15"/>
  <c r="F8675" i="15"/>
  <c r="F8671" i="15"/>
  <c r="F8667" i="15"/>
  <c r="F8663" i="15"/>
  <c r="F8659" i="15"/>
  <c r="F8655" i="15"/>
  <c r="F8651" i="15"/>
  <c r="F8647" i="15"/>
  <c r="F8643" i="15"/>
  <c r="F8639" i="15"/>
  <c r="F8635" i="15"/>
  <c r="F8631" i="15"/>
  <c r="F8627" i="15"/>
  <c r="F8623" i="15"/>
  <c r="F8619" i="15"/>
  <c r="F8615" i="15"/>
  <c r="F8611" i="15"/>
  <c r="F8607" i="15"/>
  <c r="F8603" i="15"/>
  <c r="F8599" i="15"/>
  <c r="F8595" i="15"/>
  <c r="F8591" i="15"/>
  <c r="F8587" i="15"/>
  <c r="F8583" i="15"/>
  <c r="F8579" i="15"/>
  <c r="F8575" i="15"/>
  <c r="F8571" i="15"/>
  <c r="F8567" i="15"/>
  <c r="F8563" i="15"/>
  <c r="F8559" i="15"/>
  <c r="F8555" i="15"/>
  <c r="F8551" i="15"/>
  <c r="F8547" i="15"/>
  <c r="F8543" i="15"/>
  <c r="F8539" i="15"/>
  <c r="F8535" i="15"/>
  <c r="F8531" i="15"/>
  <c r="F8527" i="15"/>
  <c r="F8523" i="15"/>
  <c r="F8519" i="15"/>
  <c r="F8515" i="15"/>
  <c r="F8511" i="15"/>
  <c r="F8507" i="15"/>
  <c r="F8503" i="15"/>
  <c r="F8499" i="15"/>
  <c r="F8495" i="15"/>
  <c r="F8491" i="15"/>
  <c r="F8487" i="15"/>
  <c r="F8483" i="15"/>
  <c r="F8479" i="15"/>
  <c r="F8475" i="15"/>
  <c r="F8471" i="15"/>
  <c r="F8467" i="15"/>
  <c r="F8463" i="15"/>
  <c r="F8459" i="15"/>
  <c r="F8455" i="15"/>
  <c r="F8451" i="15"/>
  <c r="F8447" i="15"/>
  <c r="F8443" i="15"/>
  <c r="F8439" i="15"/>
  <c r="F8435" i="15"/>
  <c r="F8431" i="15"/>
  <c r="F8427" i="15"/>
  <c r="F8423" i="15"/>
  <c r="F8419" i="15"/>
  <c r="F8415" i="15"/>
  <c r="F8411" i="15"/>
  <c r="F8407" i="15"/>
  <c r="F8403" i="15"/>
  <c r="F8399" i="15"/>
  <c r="F8395" i="15"/>
  <c r="F8391" i="15"/>
  <c r="F8387" i="15"/>
  <c r="F8383" i="15"/>
  <c r="F8379" i="15"/>
  <c r="F8375" i="15"/>
  <c r="F8371" i="15"/>
  <c r="F8367" i="15"/>
  <c r="F8363" i="15"/>
  <c r="F8359" i="15"/>
  <c r="F8355" i="15"/>
  <c r="F8351" i="15"/>
  <c r="F8347" i="15"/>
  <c r="F8343" i="15"/>
  <c r="F8339" i="15"/>
  <c r="F8335" i="15"/>
  <c r="F8331" i="15"/>
  <c r="F8327" i="15"/>
  <c r="F8323" i="15"/>
  <c r="F8319" i="15"/>
  <c r="F8315" i="15"/>
  <c r="F8311" i="15"/>
  <c r="F8307" i="15"/>
  <c r="F8303" i="15"/>
  <c r="F8299" i="15"/>
  <c r="F8295" i="15"/>
  <c r="F8291" i="15"/>
  <c r="F8287" i="15"/>
  <c r="F8283" i="15"/>
  <c r="F8279" i="15"/>
  <c r="F8275" i="15"/>
  <c r="F8271" i="15"/>
  <c r="F8267" i="15"/>
  <c r="F8263" i="15"/>
  <c r="F8259" i="15"/>
  <c r="F8255" i="15"/>
  <c r="F8251" i="15"/>
  <c r="F8247" i="15"/>
  <c r="F8243" i="15"/>
  <c r="F8239" i="15"/>
  <c r="F8235" i="15"/>
  <c r="F8231" i="15"/>
  <c r="F8227" i="15"/>
  <c r="F8223" i="15"/>
  <c r="F8219" i="15"/>
  <c r="F8215" i="15"/>
  <c r="F8211" i="15"/>
  <c r="F8207" i="15"/>
  <c r="F8203" i="15"/>
  <c r="F8199" i="15"/>
  <c r="F8195" i="15"/>
  <c r="F8191" i="15"/>
  <c r="F8187" i="15"/>
  <c r="F8183" i="15"/>
  <c r="F8179" i="15"/>
  <c r="F8175" i="15"/>
  <c r="F8171" i="15"/>
  <c r="F8167" i="15"/>
  <c r="F8163" i="15"/>
  <c r="F8159" i="15"/>
  <c r="F8155" i="15"/>
  <c r="F8151" i="15"/>
  <c r="F8147" i="15"/>
  <c r="F8143" i="15"/>
  <c r="F8139" i="15"/>
  <c r="F8135" i="15"/>
  <c r="F8131" i="15"/>
  <c r="F8127" i="15"/>
  <c r="F8123" i="15"/>
  <c r="F8119" i="15"/>
  <c r="F8115" i="15"/>
  <c r="F8111" i="15"/>
  <c r="F8107" i="15"/>
  <c r="F8103" i="15"/>
  <c r="F8099" i="15"/>
  <c r="F8095" i="15"/>
  <c r="F8091" i="15"/>
  <c r="F8087" i="15"/>
  <c r="F8083" i="15"/>
  <c r="F8079" i="15"/>
  <c r="F8075" i="15"/>
  <c r="F8071" i="15"/>
  <c r="F8067" i="15"/>
  <c r="F8063" i="15"/>
  <c r="F8059" i="15"/>
  <c r="F8055" i="15"/>
  <c r="F8051" i="15"/>
  <c r="F8047" i="15"/>
  <c r="F8043" i="15"/>
  <c r="F8039" i="15"/>
  <c r="F8035" i="15"/>
  <c r="F8031" i="15"/>
  <c r="F8027" i="15"/>
  <c r="F8023" i="15"/>
  <c r="F8019" i="15"/>
  <c r="F8015" i="15"/>
  <c r="F8011" i="15"/>
  <c r="F8007" i="15"/>
  <c r="F8003" i="15"/>
  <c r="F7999" i="15"/>
  <c r="F7995" i="15"/>
  <c r="F7991" i="15"/>
  <c r="F7987" i="15"/>
  <c r="F7983" i="15"/>
  <c r="F7979" i="15"/>
  <c r="F7975" i="15"/>
  <c r="F7971" i="15"/>
  <c r="F7967" i="15"/>
  <c r="F7963" i="15"/>
  <c r="F7959" i="15"/>
  <c r="F7955" i="15"/>
  <c r="F7951" i="15"/>
  <c r="F7947" i="15"/>
  <c r="F7943" i="15"/>
  <c r="F7939" i="15"/>
  <c r="F7935" i="15"/>
  <c r="F7931" i="15"/>
  <c r="F7927" i="15"/>
  <c r="F7923" i="15"/>
  <c r="F7919" i="15"/>
  <c r="F7915" i="15"/>
  <c r="F7911" i="15"/>
  <c r="F7907" i="15"/>
  <c r="F7903" i="15"/>
  <c r="F7899" i="15"/>
  <c r="F7895" i="15"/>
  <c r="F7891" i="15"/>
  <c r="F7887" i="15"/>
  <c r="F7883" i="15"/>
  <c r="F7879" i="15"/>
  <c r="F7875" i="15"/>
  <c r="F7871" i="15"/>
  <c r="F7867" i="15"/>
  <c r="F7863" i="15"/>
  <c r="F7859" i="15"/>
  <c r="F7855" i="15"/>
  <c r="F7851" i="15"/>
  <c r="F7847" i="15"/>
  <c r="F7843" i="15"/>
  <c r="F7839" i="15"/>
  <c r="F7835" i="15"/>
  <c r="F7831" i="15"/>
  <c r="F7827" i="15"/>
  <c r="F7823" i="15"/>
  <c r="F7819" i="15"/>
  <c r="F7815" i="15"/>
  <c r="F7811" i="15"/>
  <c r="F7807" i="15"/>
  <c r="F7803" i="15"/>
  <c r="F7799" i="15"/>
  <c r="F7795" i="15"/>
  <c r="F7791" i="15"/>
  <c r="F7787" i="15"/>
  <c r="F7783" i="15"/>
  <c r="F7779" i="15"/>
  <c r="F7775" i="15"/>
  <c r="F7771" i="15"/>
  <c r="F7767" i="15"/>
  <c r="F7763" i="15"/>
  <c r="F7759" i="15"/>
  <c r="F7755" i="15"/>
  <c r="F7751" i="15"/>
  <c r="F7747" i="15"/>
  <c r="F7743" i="15"/>
  <c r="F7739" i="15"/>
  <c r="F7735" i="15"/>
  <c r="F7731" i="15"/>
  <c r="F7727" i="15"/>
  <c r="F7723" i="15"/>
  <c r="F7719" i="15"/>
  <c r="F7715" i="15"/>
  <c r="F7711" i="15"/>
  <c r="F7707" i="15"/>
  <c r="F7703" i="15"/>
  <c r="F7699" i="15"/>
  <c r="F7695" i="15"/>
  <c r="F7691" i="15"/>
  <c r="F7687" i="15"/>
  <c r="F7683" i="15"/>
  <c r="F7679" i="15"/>
  <c r="F7675" i="15"/>
  <c r="F7671" i="15"/>
  <c r="F7667" i="15"/>
  <c r="F7663" i="15"/>
  <c r="F7659" i="15"/>
  <c r="F7655" i="15"/>
  <c r="F7651" i="15"/>
  <c r="F7647" i="15"/>
  <c r="F7643" i="15"/>
  <c r="F7639" i="15"/>
  <c r="F7635" i="15"/>
  <c r="F7631" i="15"/>
  <c r="F7627" i="15"/>
  <c r="F7623" i="15"/>
  <c r="F7619" i="15"/>
  <c r="F7615" i="15"/>
  <c r="F7611" i="15"/>
  <c r="F7607" i="15"/>
  <c r="F7603" i="15"/>
  <c r="F7599" i="15"/>
  <c r="F7595" i="15"/>
  <c r="F7591" i="15"/>
  <c r="F7587" i="15"/>
  <c r="F7583" i="15"/>
  <c r="F7579" i="15"/>
  <c r="F7575" i="15"/>
  <c r="F7571" i="15"/>
  <c r="F7567" i="15"/>
  <c r="F7563" i="15"/>
  <c r="F7559" i="15"/>
  <c r="F7555" i="15"/>
  <c r="F7551" i="15"/>
  <c r="F7547" i="15"/>
  <c r="F7543" i="15"/>
  <c r="F7539" i="15"/>
  <c r="F7535" i="15"/>
  <c r="F7531" i="15"/>
  <c r="F7527" i="15"/>
  <c r="F7523" i="15"/>
  <c r="F7519" i="15"/>
  <c r="F7515" i="15"/>
  <c r="F7511" i="15"/>
  <c r="F7507" i="15"/>
  <c r="F7503" i="15"/>
  <c r="F7499" i="15"/>
  <c r="F7495" i="15"/>
  <c r="F7491" i="15"/>
  <c r="F7487" i="15"/>
  <c r="F7483" i="15"/>
  <c r="F7479" i="15"/>
  <c r="F7475" i="15"/>
  <c r="F7471" i="15"/>
  <c r="F7467" i="15"/>
  <c r="F7463" i="15"/>
  <c r="F7459" i="15"/>
  <c r="F7455" i="15"/>
  <c r="F7451" i="15"/>
  <c r="F7447" i="15"/>
  <c r="F7443" i="15"/>
  <c r="F7439" i="15"/>
  <c r="F7435" i="15"/>
  <c r="F7431" i="15"/>
  <c r="F7427" i="15"/>
  <c r="F7423" i="15"/>
  <c r="F7419" i="15"/>
  <c r="F7415" i="15"/>
  <c r="F7411" i="15"/>
  <c r="F7407" i="15"/>
  <c r="F7403" i="15"/>
  <c r="F7399" i="15"/>
  <c r="F7395" i="15"/>
  <c r="F7391" i="15"/>
  <c r="F7387" i="15"/>
  <c r="F7383" i="15"/>
  <c r="F7379" i="15"/>
  <c r="F7375" i="15"/>
  <c r="F7371" i="15"/>
  <c r="F7367" i="15"/>
  <c r="F7363" i="15"/>
  <c r="F7359" i="15"/>
  <c r="F7355" i="15"/>
  <c r="F7351" i="15"/>
  <c r="F7347" i="15"/>
  <c r="F7343" i="15"/>
  <c r="F7339" i="15"/>
  <c r="F7335" i="15"/>
  <c r="F7331" i="15"/>
  <c r="F7327" i="15"/>
  <c r="F7323" i="15"/>
  <c r="F7319" i="15"/>
  <c r="F7315" i="15"/>
  <c r="F7311" i="15"/>
  <c r="F7307" i="15"/>
  <c r="F7303" i="15"/>
  <c r="F7299" i="15"/>
  <c r="F7295" i="15"/>
  <c r="F7291" i="15"/>
  <c r="F7287" i="15"/>
  <c r="F7283" i="15"/>
  <c r="F7279" i="15"/>
  <c r="F7275" i="15"/>
  <c r="F7271" i="15"/>
  <c r="F7267" i="15"/>
  <c r="F7263" i="15"/>
  <c r="F7259" i="15"/>
  <c r="F7255" i="15"/>
  <c r="F7251" i="15"/>
  <c r="F7247" i="15"/>
  <c r="F7243" i="15"/>
  <c r="F7239" i="15"/>
  <c r="F7235" i="15"/>
  <c r="F7231" i="15"/>
  <c r="F7227" i="15"/>
  <c r="F7223" i="15"/>
  <c r="F7219" i="15"/>
  <c r="F7215" i="15"/>
  <c r="F7211" i="15"/>
  <c r="F7207" i="15"/>
  <c r="F7203" i="15"/>
  <c r="F7199" i="15"/>
  <c r="F7195" i="15"/>
  <c r="F7191" i="15"/>
  <c r="F7187" i="15"/>
  <c r="F7183" i="15"/>
  <c r="F7179" i="15"/>
  <c r="F7175" i="15"/>
  <c r="F7171" i="15"/>
  <c r="F7167" i="15"/>
  <c r="F7163" i="15"/>
  <c r="F7159" i="15"/>
  <c r="F7155" i="15"/>
  <c r="F7151" i="15"/>
  <c r="F7147" i="15"/>
  <c r="F7143" i="15"/>
  <c r="F7139" i="15"/>
  <c r="F7135" i="15"/>
  <c r="F7131" i="15"/>
  <c r="F7127" i="15"/>
  <c r="F7123" i="15"/>
  <c r="F7119" i="15"/>
  <c r="F7115" i="15"/>
  <c r="F7111" i="15"/>
  <c r="F7107" i="15"/>
  <c r="F7103" i="15"/>
  <c r="F7099" i="15"/>
  <c r="F7095" i="15"/>
  <c r="F7091" i="15"/>
  <c r="F7087" i="15"/>
  <c r="F7083" i="15"/>
  <c r="F7079" i="15"/>
  <c r="F7075" i="15"/>
  <c r="F7071" i="15"/>
  <c r="F7067" i="15"/>
  <c r="F7063" i="15"/>
  <c r="F7059" i="15"/>
  <c r="F7055" i="15"/>
  <c r="F7051" i="15"/>
  <c r="F7043" i="15"/>
  <c r="F7039" i="15"/>
  <c r="F7035" i="15"/>
  <c r="F7031" i="15"/>
  <c r="F7027" i="15"/>
  <c r="F7023" i="15"/>
  <c r="F7019" i="15"/>
  <c r="F7011" i="15"/>
  <c r="F7007" i="15"/>
  <c r="F7003" i="15"/>
  <c r="F6999" i="15"/>
  <c r="F6995" i="15"/>
  <c r="F6991" i="15"/>
  <c r="F6987" i="15"/>
  <c r="F6979" i="15"/>
  <c r="F6975" i="15"/>
  <c r="F6971" i="15"/>
  <c r="F6967" i="15"/>
  <c r="F6963" i="15"/>
  <c r="F6959" i="15"/>
  <c r="F6955" i="15"/>
  <c r="F6951" i="15"/>
  <c r="F6947" i="15"/>
  <c r="F6943" i="15"/>
  <c r="F6939" i="15"/>
  <c r="F6935" i="15"/>
  <c r="F6931" i="15"/>
  <c r="F6927" i="15"/>
  <c r="F6923" i="15"/>
  <c r="F6919" i="15"/>
  <c r="F6915" i="15"/>
  <c r="F6911" i="15"/>
  <c r="F6907" i="15"/>
  <c r="F6903" i="15"/>
  <c r="F6899" i="15"/>
  <c r="F6895" i="15"/>
  <c r="F6891" i="15"/>
  <c r="F6887" i="15"/>
  <c r="F6883" i="15"/>
  <c r="F6879" i="15"/>
  <c r="F6875" i="15"/>
  <c r="F6871" i="15"/>
  <c r="F6867" i="15"/>
  <c r="F6863" i="15"/>
  <c r="F6859" i="15"/>
  <c r="F6855" i="15"/>
  <c r="F6851" i="15"/>
  <c r="F6847" i="15"/>
  <c r="F6843" i="15"/>
  <c r="F6839" i="15"/>
  <c r="F6835" i="15"/>
  <c r="F6831" i="15"/>
  <c r="F6827" i="15"/>
  <c r="F6823" i="15"/>
  <c r="F6819" i="15"/>
  <c r="F6815" i="15"/>
  <c r="F6811" i="15"/>
  <c r="F6807" i="15"/>
  <c r="F6803" i="15"/>
  <c r="F6799" i="15"/>
  <c r="F6795" i="15"/>
  <c r="F6791" i="15"/>
  <c r="F6787" i="15"/>
  <c r="F6783" i="15"/>
  <c r="F6779" i="15"/>
  <c r="F6775" i="15"/>
  <c r="F6771" i="15"/>
  <c r="F6767" i="15"/>
  <c r="F6763" i="15"/>
  <c r="F6759" i="15"/>
  <c r="F6755" i="15"/>
  <c r="F6751" i="15"/>
  <c r="F6747" i="15"/>
  <c r="F6743" i="15"/>
  <c r="F6739" i="15"/>
  <c r="F6735" i="15"/>
  <c r="F6731" i="15"/>
  <c r="F6727" i="15"/>
  <c r="F6723" i="15"/>
  <c r="F6719" i="15"/>
  <c r="F6715" i="15"/>
  <c r="F6711" i="15"/>
  <c r="F6707" i="15"/>
  <c r="F6703" i="15"/>
  <c r="F6699" i="15"/>
  <c r="F6695" i="15"/>
  <c r="F6691" i="15"/>
  <c r="F6687" i="15"/>
  <c r="F6683" i="15"/>
  <c r="F6679" i="15"/>
  <c r="F6675" i="15"/>
  <c r="F6671" i="15"/>
  <c r="F6667" i="15"/>
  <c r="F6663" i="15"/>
  <c r="F6659" i="15"/>
  <c r="F6655" i="15"/>
  <c r="F6651" i="15"/>
  <c r="F6647" i="15"/>
  <c r="F6643" i="15"/>
  <c r="F6639" i="15"/>
  <c r="F6635" i="15"/>
  <c r="F6631" i="15"/>
  <c r="F6627" i="15"/>
  <c r="F6623" i="15"/>
  <c r="F6619" i="15"/>
  <c r="F6615" i="15"/>
  <c r="F6611" i="15"/>
  <c r="F6607" i="15"/>
  <c r="F6603" i="15"/>
  <c r="F6599" i="15"/>
  <c r="F6595" i="15"/>
  <c r="F6591" i="15"/>
  <c r="F6587" i="15"/>
  <c r="F6583" i="15"/>
  <c r="F6579" i="15"/>
  <c r="F6575" i="15"/>
  <c r="F6571" i="15"/>
  <c r="F6567" i="15"/>
  <c r="F6563" i="15"/>
  <c r="F6559" i="15"/>
  <c r="F6555" i="15"/>
  <c r="F6551" i="15"/>
  <c r="F6547" i="15"/>
  <c r="F6543" i="15"/>
  <c r="F6539" i="15"/>
  <c r="F6535" i="15"/>
  <c r="F6531" i="15"/>
  <c r="F6527" i="15"/>
  <c r="F6523" i="15"/>
  <c r="F6519" i="15"/>
  <c r="F6515" i="15"/>
  <c r="F6511" i="15"/>
  <c r="F6507" i="15"/>
  <c r="F6503" i="15"/>
  <c r="F6499" i="15"/>
  <c r="F6495" i="15"/>
  <c r="F6491" i="15"/>
  <c r="F6487" i="15"/>
  <c r="F6483" i="15"/>
  <c r="F6479" i="15"/>
  <c r="F6475" i="15"/>
  <c r="F6471" i="15"/>
  <c r="F6467" i="15"/>
  <c r="F6463" i="15"/>
  <c r="F6459" i="15"/>
  <c r="F6455" i="15"/>
  <c r="F6451" i="15"/>
  <c r="F6447" i="15"/>
  <c r="F6443" i="15"/>
  <c r="F6439" i="15"/>
  <c r="F6435" i="15"/>
  <c r="F6431" i="15"/>
  <c r="F6427" i="15"/>
  <c r="F6423" i="15"/>
  <c r="F6419" i="15"/>
  <c r="F6415" i="15"/>
  <c r="F6411" i="15"/>
  <c r="F6407" i="15"/>
  <c r="F6403" i="15"/>
  <c r="F6399" i="15"/>
  <c r="F6395" i="15"/>
  <c r="F6391" i="15"/>
  <c r="F6387" i="15"/>
  <c r="F6383" i="15"/>
  <c r="F6379" i="15"/>
  <c r="F6375" i="15"/>
  <c r="F6371" i="15"/>
  <c r="F6367" i="15"/>
  <c r="F6363" i="15"/>
  <c r="F6359" i="15"/>
  <c r="F6355" i="15"/>
  <c r="F6351" i="15"/>
  <c r="F6347" i="15"/>
  <c r="F6343" i="15"/>
  <c r="F6339" i="15"/>
  <c r="F6335" i="15"/>
  <c r="F6331" i="15"/>
  <c r="F6327" i="15"/>
  <c r="F6323" i="15"/>
  <c r="F6319" i="15"/>
  <c r="F6315" i="15"/>
  <c r="F6311" i="15"/>
  <c r="F6307" i="15"/>
  <c r="F6303" i="15"/>
  <c r="F6299" i="15"/>
  <c r="F6295" i="15"/>
  <c r="F6291" i="15"/>
  <c r="F6287" i="15"/>
  <c r="F6283" i="15"/>
  <c r="F6279" i="15"/>
  <c r="F6275" i="15"/>
  <c r="F6271" i="15"/>
  <c r="F6267" i="15"/>
  <c r="F6263" i="15"/>
  <c r="F6259" i="15"/>
  <c r="F6255" i="15"/>
  <c r="F6251" i="15"/>
  <c r="F6247" i="15"/>
  <c r="F6243" i="15"/>
  <c r="F6239" i="15"/>
  <c r="F6235" i="15"/>
  <c r="F6231" i="15"/>
  <c r="F6227" i="15"/>
  <c r="F6223" i="15"/>
  <c r="F6219" i="15"/>
  <c r="F6215" i="15"/>
  <c r="F6211" i="15"/>
  <c r="F6207" i="15"/>
  <c r="F6203" i="15"/>
  <c r="F6199" i="15"/>
  <c r="F6195" i="15"/>
  <c r="F6191" i="15"/>
  <c r="F6187" i="15"/>
  <c r="F6183" i="15"/>
  <c r="F6179" i="15"/>
  <c r="F6175" i="15"/>
  <c r="F6171" i="15"/>
  <c r="F6167" i="15"/>
  <c r="F6163" i="15"/>
  <c r="F6159" i="15"/>
  <c r="F6155" i="15"/>
  <c r="F6151" i="15"/>
  <c r="F6147" i="15"/>
  <c r="F6143" i="15"/>
  <c r="F6139" i="15"/>
  <c r="F6135" i="15"/>
  <c r="F6131" i="15"/>
  <c r="F6127" i="15"/>
  <c r="F6123" i="15"/>
  <c r="F6119" i="15"/>
  <c r="F6115" i="15"/>
  <c r="F6111" i="15"/>
  <c r="F6107" i="15"/>
  <c r="F6103" i="15"/>
  <c r="F6099" i="15"/>
  <c r="F6095" i="15"/>
  <c r="F6091" i="15"/>
  <c r="F6087" i="15"/>
  <c r="F6083" i="15"/>
  <c r="F6079" i="15"/>
  <c r="F6075" i="15"/>
  <c r="F6071" i="15"/>
  <c r="F6067" i="15"/>
  <c r="F6063" i="15"/>
  <c r="F6059" i="15"/>
  <c r="F6055" i="15"/>
  <c r="F6051" i="15"/>
  <c r="F6047" i="15"/>
  <c r="F6043" i="15"/>
  <c r="F6039" i="15"/>
  <c r="F6035" i="15"/>
  <c r="F6031" i="15"/>
  <c r="F6027" i="15"/>
  <c r="F6023" i="15"/>
  <c r="F6019" i="15"/>
  <c r="F6015" i="15"/>
  <c r="F6011" i="15"/>
  <c r="F6007" i="15"/>
  <c r="F6003" i="15"/>
  <c r="F5999" i="15"/>
  <c r="F5995" i="15"/>
  <c r="F5991" i="15"/>
  <c r="F5987" i="15"/>
  <c r="F5983" i="15"/>
  <c r="F5979" i="15"/>
  <c r="F5975" i="15"/>
  <c r="F5971" i="15"/>
  <c r="F5967" i="15"/>
  <c r="F5963" i="15"/>
  <c r="F5959" i="15"/>
  <c r="F5955" i="15"/>
  <c r="F5951" i="15"/>
  <c r="F5947" i="15"/>
  <c r="F5943" i="15"/>
  <c r="F5939" i="15"/>
  <c r="F5935" i="15"/>
  <c r="F5931" i="15"/>
  <c r="F5927" i="15"/>
  <c r="F5923" i="15"/>
  <c r="F5919" i="15"/>
  <c r="F5915" i="15"/>
  <c r="F5911" i="15"/>
  <c r="F5907" i="15"/>
  <c r="F5903" i="15"/>
  <c r="F5899" i="15"/>
  <c r="F5895" i="15"/>
  <c r="F5891" i="15"/>
  <c r="F5887" i="15"/>
  <c r="F5883" i="15"/>
  <c r="F5879" i="15"/>
  <c r="F5875" i="15"/>
  <c r="F5871" i="15"/>
  <c r="F5867" i="15"/>
  <c r="F5863" i="15"/>
  <c r="F5859" i="15"/>
  <c r="F5855" i="15"/>
  <c r="F5851" i="15"/>
  <c r="F5847" i="15"/>
  <c r="F5843" i="15"/>
  <c r="F5839" i="15"/>
  <c r="F5835" i="15"/>
  <c r="F5831" i="15"/>
  <c r="F5827" i="15"/>
  <c r="F5823" i="15"/>
  <c r="F5819" i="15"/>
  <c r="F5815" i="15"/>
  <c r="F5811" i="15"/>
  <c r="F5807" i="15"/>
  <c r="F5803" i="15"/>
  <c r="F5799" i="15"/>
  <c r="F5795" i="15"/>
  <c r="F5791" i="15"/>
  <c r="F5787" i="15"/>
  <c r="F5783" i="15"/>
  <c r="F5779" i="15"/>
  <c r="F5775" i="15"/>
  <c r="F5771" i="15"/>
  <c r="F5767" i="15"/>
  <c r="F5763" i="15"/>
  <c r="F5759" i="15"/>
  <c r="F5755" i="15"/>
  <c r="F5751" i="15"/>
  <c r="F5747" i="15"/>
  <c r="F5743" i="15"/>
  <c r="F5739" i="15"/>
  <c r="F5735" i="15"/>
  <c r="F5731" i="15"/>
  <c r="F5727" i="15"/>
  <c r="F5723" i="15"/>
  <c r="F5719" i="15"/>
  <c r="F5715" i="15"/>
  <c r="F5711" i="15"/>
  <c r="F5707" i="15"/>
  <c r="F5703" i="15"/>
  <c r="F5699" i="15"/>
  <c r="F5695" i="15"/>
  <c r="F5691" i="15"/>
  <c r="F5687" i="15"/>
  <c r="F5683" i="15"/>
  <c r="F5679" i="15"/>
  <c r="F5675" i="15"/>
  <c r="F5671" i="15"/>
  <c r="F5667" i="15"/>
  <c r="F5663" i="15"/>
  <c r="F5659" i="15"/>
  <c r="F5655" i="15"/>
  <c r="F5651" i="15"/>
  <c r="F5647" i="15"/>
  <c r="F5643" i="15"/>
  <c r="F5639" i="15"/>
  <c r="F5635" i="15"/>
  <c r="F5631" i="15"/>
  <c r="F5627" i="15"/>
  <c r="F5623" i="15"/>
  <c r="F5619" i="15"/>
  <c r="F5615" i="15"/>
  <c r="F5611" i="15"/>
  <c r="F5607" i="15"/>
  <c r="F5603" i="15"/>
  <c r="F5599" i="15"/>
  <c r="F5595" i="15"/>
  <c r="F5591" i="15"/>
  <c r="F5587" i="15"/>
  <c r="F5583" i="15"/>
  <c r="F5579" i="15"/>
  <c r="F5575" i="15"/>
  <c r="F5571" i="15"/>
  <c r="F5567" i="15"/>
  <c r="F5563" i="15"/>
  <c r="F5559" i="15"/>
  <c r="F5555" i="15"/>
  <c r="F5551" i="15"/>
  <c r="F5547" i="15"/>
  <c r="F5543" i="15"/>
  <c r="F5539" i="15"/>
  <c r="F5535" i="15"/>
  <c r="F5531" i="15"/>
  <c r="F5527" i="15"/>
  <c r="F5523" i="15"/>
  <c r="F5519" i="15"/>
  <c r="F5515" i="15"/>
  <c r="F5511" i="15"/>
  <c r="F5507" i="15"/>
  <c r="F5503" i="15"/>
  <c r="F5499" i="15"/>
  <c r="F5495" i="15"/>
  <c r="F5491" i="15"/>
  <c r="F5487" i="15"/>
  <c r="F5483" i="15"/>
  <c r="F5479" i="15"/>
  <c r="F5475" i="15"/>
  <c r="F5471" i="15"/>
  <c r="F5467" i="15"/>
  <c r="F5463" i="15"/>
  <c r="F5459" i="15"/>
  <c r="F5455" i="15"/>
  <c r="F5451" i="15"/>
  <c r="F5447" i="15"/>
  <c r="F5443" i="15"/>
  <c r="F5439" i="15"/>
  <c r="F5435" i="15"/>
  <c r="F5431" i="15"/>
  <c r="F5427" i="15"/>
  <c r="F5423" i="15"/>
  <c r="F5419" i="15"/>
  <c r="F5415" i="15"/>
  <c r="F5411" i="15"/>
  <c r="F5407" i="15"/>
  <c r="F5403" i="15"/>
  <c r="F5399" i="15"/>
  <c r="F5395" i="15"/>
  <c r="F5391" i="15"/>
  <c r="F5387" i="15"/>
  <c r="F5383" i="15"/>
  <c r="F5379" i="15"/>
  <c r="F5375" i="15"/>
  <c r="F5371" i="15"/>
  <c r="F5367" i="15"/>
  <c r="F5363" i="15"/>
  <c r="F5359" i="15"/>
  <c r="F5355" i="15"/>
  <c r="F5351" i="15"/>
  <c r="F5347" i="15"/>
  <c r="F5343" i="15"/>
  <c r="F5339" i="15"/>
  <c r="F5335" i="15"/>
  <c r="F5331" i="15"/>
  <c r="F5327" i="15"/>
  <c r="F5323" i="15"/>
  <c r="F5319" i="15"/>
  <c r="F5315" i="15"/>
  <c r="F5311" i="15"/>
  <c r="F5307" i="15"/>
  <c r="F5303" i="15"/>
  <c r="F5299" i="15"/>
  <c r="F5295" i="15"/>
  <c r="F5291" i="15"/>
  <c r="F5287" i="15"/>
  <c r="F5283" i="15"/>
  <c r="F5279" i="15"/>
  <c r="F5275" i="15"/>
  <c r="F5271" i="15"/>
  <c r="F5267" i="15"/>
  <c r="F5263" i="15"/>
  <c r="F5259" i="15"/>
  <c r="F5255" i="15"/>
  <c r="F5251" i="15"/>
  <c r="F5247" i="15"/>
  <c r="F5243" i="15"/>
  <c r="F5239" i="15"/>
  <c r="F5235" i="15"/>
  <c r="F5231" i="15"/>
  <c r="F5227" i="15"/>
  <c r="F5223" i="15"/>
  <c r="F5219" i="15"/>
  <c r="F5215" i="15"/>
  <c r="F5211" i="15"/>
  <c r="F5207" i="15"/>
  <c r="F5203" i="15"/>
  <c r="F5199" i="15"/>
  <c r="F5195" i="15"/>
  <c r="F5191" i="15"/>
  <c r="F5187" i="15"/>
  <c r="F5183" i="15"/>
  <c r="F5179" i="15"/>
  <c r="F5175" i="15"/>
  <c r="F5171" i="15"/>
  <c r="F5167" i="15"/>
  <c r="F5163" i="15"/>
  <c r="F5159" i="15"/>
  <c r="F5155" i="15"/>
  <c r="F5151" i="15"/>
  <c r="F5147" i="15"/>
  <c r="F5143" i="15"/>
  <c r="F5139" i="15"/>
  <c r="F5135" i="15"/>
  <c r="F5131" i="15"/>
  <c r="F5127" i="15"/>
  <c r="F5123" i="15"/>
  <c r="F5119" i="15"/>
  <c r="F5115" i="15"/>
  <c r="F5111" i="15"/>
  <c r="F5107" i="15"/>
  <c r="F5103" i="15"/>
  <c r="F5099" i="15"/>
  <c r="F5095" i="15"/>
  <c r="F5091" i="15"/>
  <c r="F5087" i="15"/>
  <c r="F5083" i="15"/>
  <c r="F5079" i="15"/>
  <c r="F5075" i="15"/>
  <c r="F5071" i="15"/>
  <c r="F5067" i="15"/>
  <c r="F5063" i="15"/>
  <c r="F5059" i="15"/>
  <c r="F5055" i="15"/>
  <c r="F5051" i="15"/>
  <c r="F5047" i="15"/>
  <c r="F5043" i="15"/>
  <c r="F5039" i="15"/>
  <c r="F5035" i="15"/>
  <c r="F5031" i="15"/>
  <c r="F5027" i="15"/>
  <c r="F5023" i="15"/>
  <c r="F5019" i="15"/>
  <c r="F5015" i="15"/>
  <c r="F5011" i="15"/>
  <c r="F5007" i="15"/>
  <c r="F5003" i="15"/>
  <c r="F4999" i="15"/>
  <c r="F4995" i="15"/>
  <c r="F4991" i="15"/>
  <c r="F4987" i="15"/>
  <c r="F4983" i="15"/>
  <c r="F4979" i="15"/>
  <c r="F4975" i="15"/>
  <c r="F4971" i="15"/>
  <c r="F4967" i="15"/>
  <c r="F4963" i="15"/>
  <c r="F4959" i="15"/>
  <c r="F4955" i="15"/>
  <c r="F4951" i="15"/>
  <c r="F4947" i="15"/>
  <c r="F4943" i="15"/>
  <c r="F4939" i="15"/>
  <c r="F4935" i="15"/>
  <c r="F4931" i="15"/>
  <c r="F4927" i="15"/>
  <c r="F4923" i="15"/>
  <c r="F4919" i="15"/>
  <c r="F4915" i="15"/>
  <c r="F4911" i="15"/>
  <c r="F4907" i="15"/>
  <c r="F4903" i="15"/>
  <c r="F4899" i="15"/>
  <c r="F4895" i="15"/>
  <c r="F4891" i="15"/>
  <c r="F4887" i="15"/>
  <c r="F4883" i="15"/>
  <c r="F4879" i="15"/>
  <c r="F4875" i="15"/>
  <c r="F4871" i="15"/>
  <c r="F4867" i="15"/>
  <c r="F4863" i="15"/>
  <c r="F4859" i="15"/>
  <c r="F4855" i="15"/>
  <c r="F4851" i="15"/>
  <c r="F4847" i="15"/>
  <c r="F4843" i="15"/>
  <c r="F4839" i="15"/>
  <c r="F4835" i="15"/>
  <c r="F4831" i="15"/>
  <c r="F4827" i="15"/>
  <c r="F4823" i="15"/>
  <c r="F4819" i="15"/>
  <c r="F4815" i="15"/>
  <c r="F4811" i="15"/>
  <c r="F4807" i="15"/>
  <c r="F4803" i="15"/>
  <c r="F4799" i="15"/>
  <c r="F4795" i="15"/>
  <c r="F4791" i="15"/>
  <c r="F4787" i="15"/>
  <c r="F4783" i="15"/>
  <c r="F4779" i="15"/>
  <c r="F4775" i="15"/>
  <c r="F4771" i="15"/>
  <c r="F4767" i="15"/>
  <c r="F4763" i="15"/>
  <c r="F4759" i="15"/>
  <c r="F4755" i="15"/>
  <c r="F4751" i="15"/>
  <c r="F4747" i="15"/>
  <c r="F4743" i="15"/>
  <c r="F4739" i="15"/>
  <c r="F4735" i="15"/>
  <c r="F4731" i="15"/>
  <c r="F4727" i="15"/>
  <c r="F4723" i="15"/>
  <c r="F4719" i="15"/>
  <c r="F4715" i="15"/>
  <c r="F4711" i="15"/>
  <c r="F4707" i="15"/>
  <c r="F4703" i="15"/>
  <c r="F4699" i="15"/>
  <c r="F4695" i="15"/>
  <c r="F4691" i="15"/>
  <c r="F4687" i="15"/>
  <c r="F4683" i="15"/>
  <c r="F4679" i="15"/>
  <c r="F4675" i="15"/>
  <c r="F4671" i="15"/>
  <c r="F4667" i="15"/>
  <c r="F4663" i="15"/>
  <c r="F4659" i="15"/>
  <c r="F4655" i="15"/>
  <c r="F4651" i="15"/>
  <c r="F4647" i="15"/>
  <c r="F4643" i="15"/>
  <c r="F4639" i="15"/>
  <c r="F4635" i="15"/>
  <c r="F4631" i="15"/>
  <c r="F4627" i="15"/>
  <c r="F4623" i="15"/>
  <c r="F4619" i="15"/>
  <c r="F4615" i="15"/>
  <c r="F4611" i="15"/>
  <c r="F4607" i="15"/>
  <c r="F4603" i="15"/>
  <c r="F4599" i="15"/>
  <c r="F4595" i="15"/>
  <c r="F4591" i="15"/>
  <c r="F4587" i="15"/>
  <c r="F4583" i="15"/>
  <c r="F4579" i="15"/>
  <c r="F4575" i="15"/>
  <c r="F4571" i="15"/>
  <c r="F4567" i="15"/>
  <c r="F4563" i="15"/>
  <c r="F4559" i="15"/>
  <c r="F4555" i="15"/>
  <c r="F4551" i="15"/>
  <c r="F4547" i="15"/>
  <c r="F4543" i="15"/>
  <c r="F4539" i="15"/>
  <c r="F4535" i="15"/>
  <c r="F4531" i="15"/>
  <c r="F4527" i="15"/>
  <c r="F4523" i="15"/>
  <c r="F4519" i="15"/>
  <c r="F4515" i="15"/>
  <c r="F4511" i="15"/>
  <c r="F4507" i="15"/>
  <c r="F4503" i="15"/>
  <c r="F4499" i="15"/>
  <c r="F4495" i="15"/>
  <c r="F4491" i="15"/>
  <c r="F4487" i="15"/>
  <c r="F4483" i="15"/>
  <c r="F4479" i="15"/>
  <c r="F4475" i="15"/>
  <c r="F4471" i="15"/>
  <c r="F4467" i="15"/>
  <c r="F4463" i="15"/>
  <c r="F4459" i="15"/>
  <c r="F4455" i="15"/>
  <c r="F4451" i="15"/>
  <c r="F4447" i="15"/>
  <c r="F4443" i="15"/>
  <c r="F4439" i="15"/>
  <c r="F4435" i="15"/>
  <c r="F4431" i="15"/>
  <c r="F4427" i="15"/>
  <c r="F4423" i="15"/>
  <c r="F4419" i="15"/>
  <c r="F4415" i="15"/>
  <c r="F4411" i="15"/>
  <c r="F4407" i="15"/>
  <c r="F4403" i="15"/>
  <c r="F4399" i="15"/>
  <c r="F4395" i="15"/>
  <c r="F4391" i="15"/>
  <c r="F4387" i="15"/>
  <c r="F4383" i="15"/>
  <c r="F4379" i="15"/>
  <c r="F4375" i="15"/>
  <c r="F4371" i="15"/>
  <c r="F4367" i="15"/>
  <c r="F4363" i="15"/>
  <c r="F4359" i="15"/>
  <c r="F4355" i="15"/>
  <c r="F4351" i="15"/>
  <c r="F4347" i="15"/>
  <c r="F4343" i="15"/>
  <c r="F4339" i="15"/>
  <c r="F4335" i="15"/>
  <c r="F4331" i="15"/>
  <c r="F4327" i="15"/>
  <c r="F4323" i="15"/>
  <c r="F4319" i="15"/>
  <c r="F4315" i="15"/>
  <c r="F4311" i="15"/>
  <c r="F4307" i="15"/>
  <c r="F4303" i="15"/>
  <c r="F4299" i="15"/>
  <c r="F4295" i="15"/>
  <c r="F4291" i="15"/>
  <c r="F4287" i="15"/>
  <c r="F4283" i="15"/>
  <c r="F4279" i="15"/>
  <c r="F4275" i="15"/>
  <c r="F4271" i="15"/>
  <c r="F4267" i="15"/>
  <c r="F4263" i="15"/>
  <c r="F4259" i="15"/>
  <c r="F4255" i="15"/>
  <c r="F4251" i="15"/>
  <c r="F4247" i="15"/>
  <c r="F4243" i="15"/>
  <c r="F4239" i="15"/>
  <c r="F4235" i="15"/>
  <c r="F4231" i="15"/>
  <c r="F4227" i="15"/>
  <c r="F4223" i="15"/>
  <c r="F4219" i="15"/>
  <c r="F4215" i="15"/>
  <c r="F4211" i="15"/>
  <c r="F4207" i="15"/>
  <c r="F4203" i="15"/>
  <c r="F4199" i="15"/>
  <c r="F4195" i="15"/>
  <c r="F4191" i="15"/>
  <c r="F4187" i="15"/>
  <c r="F4183" i="15"/>
  <c r="F4179" i="15"/>
  <c r="F4175" i="15"/>
  <c r="F4171" i="15"/>
  <c r="F4167" i="15"/>
  <c r="F4163" i="15"/>
  <c r="F4159" i="15"/>
  <c r="F4155" i="15"/>
  <c r="F4151" i="15"/>
  <c r="F4147" i="15"/>
  <c r="F4143" i="15"/>
  <c r="F4139" i="15"/>
  <c r="F4135" i="15"/>
  <c r="F4131" i="15"/>
  <c r="F4127" i="15"/>
  <c r="F4123" i="15"/>
  <c r="F4119" i="15"/>
  <c r="F4115" i="15"/>
  <c r="F4111" i="15"/>
  <c r="F4107" i="15"/>
  <c r="F4103" i="15"/>
  <c r="F4099" i="15"/>
  <c r="F4095" i="15"/>
  <c r="F4091" i="15"/>
  <c r="F4087" i="15"/>
  <c r="F4083" i="15"/>
  <c r="F4079" i="15"/>
  <c r="F4075" i="15"/>
  <c r="F4071" i="15"/>
  <c r="F4067" i="15"/>
  <c r="F4063" i="15"/>
  <c r="F4059" i="15"/>
  <c r="F4055" i="15"/>
  <c r="F4051" i="15"/>
  <c r="F4047" i="15"/>
  <c r="F4043" i="15"/>
  <c r="F4039" i="15"/>
  <c r="F4035" i="15"/>
  <c r="F4031" i="15"/>
  <c r="F4027" i="15"/>
  <c r="F4023" i="15"/>
  <c r="F4019" i="15"/>
  <c r="F4015" i="15"/>
  <c r="F4011" i="15"/>
  <c r="F4007" i="15"/>
  <c r="F4003" i="15"/>
  <c r="F3999" i="15"/>
  <c r="F3995" i="15"/>
  <c r="F3991" i="15"/>
  <c r="F3987" i="15"/>
  <c r="F3983" i="15"/>
  <c r="F3979" i="15"/>
  <c r="F3975" i="15"/>
  <c r="F3971" i="15"/>
  <c r="F3967" i="15"/>
  <c r="F3963" i="15"/>
  <c r="F3959" i="15"/>
  <c r="F3955" i="15"/>
  <c r="F3951" i="15"/>
  <c r="F3947" i="15"/>
  <c r="F3943" i="15"/>
  <c r="F3939" i="15"/>
  <c r="F3935" i="15"/>
  <c r="F3931" i="15"/>
  <c r="F3927" i="15"/>
  <c r="F3923" i="15"/>
  <c r="F3919" i="15"/>
  <c r="F3915" i="15"/>
  <c r="F3911" i="15"/>
  <c r="F3907" i="15"/>
  <c r="F3903" i="15"/>
  <c r="F3899" i="15"/>
  <c r="F3895" i="15"/>
  <c r="F3891" i="15"/>
  <c r="F3887" i="15"/>
  <c r="F3883" i="15"/>
  <c r="F3879" i="15"/>
  <c r="F3875" i="15"/>
  <c r="F3871" i="15"/>
  <c r="F3867" i="15"/>
  <c r="F3863" i="15"/>
  <c r="F3859" i="15"/>
  <c r="F3855" i="15"/>
  <c r="F3851" i="15"/>
  <c r="F3847" i="15"/>
  <c r="F3843" i="15"/>
  <c r="F3839" i="15"/>
  <c r="F3835" i="15"/>
  <c r="F3831" i="15"/>
  <c r="F3827" i="15"/>
  <c r="F3823" i="15"/>
  <c r="F3819" i="15"/>
  <c r="F3815" i="15"/>
  <c r="F3811" i="15"/>
  <c r="F3807" i="15"/>
  <c r="F3803" i="15"/>
  <c r="F3799" i="15"/>
  <c r="F3795" i="15"/>
  <c r="F3791" i="15"/>
  <c r="F3787" i="15"/>
  <c r="F3783" i="15"/>
  <c r="F3779" i="15"/>
  <c r="F3775" i="15"/>
  <c r="F3771" i="15"/>
  <c r="F3767" i="15"/>
  <c r="F3763" i="15"/>
  <c r="F3759" i="15"/>
  <c r="F3755" i="15"/>
  <c r="F3751" i="15"/>
  <c r="F3747" i="15"/>
  <c r="F3743" i="15"/>
  <c r="F3739" i="15"/>
  <c r="F3735" i="15"/>
  <c r="F3731" i="15"/>
  <c r="F3727" i="15"/>
  <c r="F3723" i="15"/>
  <c r="F3719" i="15"/>
  <c r="F3715" i="15"/>
  <c r="F3711" i="15"/>
  <c r="F3707" i="15"/>
  <c r="F3703" i="15"/>
  <c r="F3699" i="15"/>
  <c r="F3695" i="15"/>
  <c r="F3691" i="15"/>
  <c r="F3687" i="15"/>
  <c r="F3683" i="15"/>
  <c r="F3679" i="15"/>
  <c r="F3675" i="15"/>
  <c r="F3671" i="15"/>
  <c r="F3667" i="15"/>
  <c r="F3663" i="15"/>
  <c r="F3659" i="15"/>
  <c r="F3655" i="15"/>
  <c r="F3651" i="15"/>
  <c r="F3647" i="15"/>
  <c r="F3643" i="15"/>
  <c r="F3639" i="15"/>
  <c r="F3635" i="15"/>
  <c r="F3631" i="15"/>
  <c r="F3627" i="15"/>
  <c r="F3623" i="15"/>
  <c r="F3619" i="15"/>
  <c r="F3615" i="15"/>
  <c r="F3611" i="15"/>
  <c r="F3607" i="15"/>
  <c r="F3603" i="15"/>
  <c r="F3599" i="15"/>
  <c r="F3595" i="15"/>
  <c r="F3591" i="15"/>
  <c r="F3587" i="15"/>
  <c r="F3583" i="15"/>
  <c r="F3579" i="15"/>
  <c r="F3575" i="15"/>
  <c r="F3571" i="15"/>
  <c r="F3567" i="15"/>
  <c r="F3563" i="15"/>
  <c r="F3559" i="15"/>
  <c r="F3555" i="15"/>
  <c r="F3551" i="15"/>
  <c r="F3547" i="15"/>
  <c r="F3543" i="15"/>
  <c r="F3539" i="15"/>
  <c r="F3535" i="15"/>
  <c r="F3531" i="15"/>
  <c r="F3527" i="15"/>
  <c r="F3523" i="15"/>
  <c r="F3519" i="15"/>
  <c r="F3515" i="15"/>
  <c r="F3511" i="15"/>
  <c r="F3507" i="15"/>
  <c r="F3503" i="15"/>
  <c r="F3499" i="15"/>
  <c r="F3495" i="15"/>
  <c r="F3491" i="15"/>
  <c r="F3487" i="15"/>
  <c r="F3483" i="15"/>
  <c r="F3479" i="15"/>
  <c r="F3475" i="15"/>
  <c r="F3471" i="15"/>
  <c r="F3467" i="15"/>
  <c r="F3463" i="15"/>
  <c r="F3459" i="15"/>
  <c r="F3455" i="15"/>
  <c r="F3451" i="15"/>
  <c r="F3447" i="15"/>
  <c r="F3443" i="15"/>
  <c r="F3439" i="15"/>
  <c r="F3435" i="15"/>
  <c r="F3431" i="15"/>
  <c r="F3427" i="15"/>
  <c r="F3423" i="15"/>
  <c r="F3419" i="15"/>
  <c r="F3415" i="15"/>
  <c r="F3411" i="15"/>
  <c r="F3407" i="15"/>
  <c r="F3403" i="15"/>
  <c r="F3399" i="15"/>
  <c r="F3395" i="15"/>
  <c r="F3391" i="15"/>
  <c r="F3387" i="15"/>
  <c r="F3383" i="15"/>
  <c r="F3379" i="15"/>
  <c r="F3375" i="15"/>
  <c r="F3371" i="15"/>
  <c r="F3367" i="15"/>
  <c r="F3363" i="15"/>
  <c r="F3359" i="15"/>
  <c r="F3355" i="15"/>
  <c r="F3351" i="15"/>
  <c r="F3347" i="15"/>
  <c r="F3343" i="15"/>
  <c r="F3339" i="15"/>
  <c r="F3335" i="15"/>
  <c r="F3331" i="15"/>
  <c r="F3327" i="15"/>
  <c r="F3323" i="15"/>
  <c r="F3319" i="15"/>
  <c r="F3315" i="15"/>
  <c r="F3311" i="15"/>
  <c r="F3307" i="15"/>
  <c r="F3303" i="15"/>
  <c r="F3299" i="15"/>
  <c r="F3295" i="15"/>
  <c r="F3291" i="15"/>
  <c r="F3287" i="15"/>
  <c r="F3283" i="15"/>
  <c r="F3279" i="15"/>
  <c r="F3275" i="15"/>
  <c r="F3271" i="15"/>
  <c r="F3267" i="15"/>
  <c r="F3263" i="15"/>
  <c r="F3259" i="15"/>
  <c r="F3255" i="15"/>
  <c r="F3251" i="15"/>
  <c r="F3247" i="15"/>
  <c r="F3243" i="15"/>
  <c r="F3239" i="15"/>
  <c r="F3235" i="15"/>
  <c r="F3231" i="15"/>
  <c r="F3227" i="15"/>
  <c r="F3223" i="15"/>
  <c r="F3219" i="15"/>
  <c r="F3215" i="15"/>
  <c r="F3211" i="15"/>
  <c r="F3207" i="15"/>
  <c r="F3203" i="15"/>
  <c r="F3199" i="15"/>
  <c r="F3195" i="15"/>
  <c r="F3191" i="15"/>
  <c r="F3187" i="15"/>
  <c r="F3183" i="15"/>
  <c r="F3179" i="15"/>
  <c r="F3175" i="15"/>
  <c r="F3171" i="15"/>
  <c r="F3167" i="15"/>
  <c r="F3163" i="15"/>
  <c r="F3159" i="15"/>
  <c r="F3155" i="15"/>
  <c r="F3151" i="15"/>
  <c r="F3147" i="15"/>
  <c r="F3143" i="15"/>
  <c r="F3139" i="15"/>
  <c r="F3135" i="15"/>
  <c r="F3131" i="15"/>
  <c r="F3127" i="15"/>
  <c r="F3123" i="15"/>
  <c r="F3119" i="15"/>
  <c r="F3115" i="15"/>
  <c r="F3111" i="15"/>
  <c r="F3107" i="15"/>
  <c r="F3103" i="15"/>
  <c r="F3099" i="15"/>
  <c r="F3095" i="15"/>
  <c r="F3091" i="15"/>
  <c r="F3087" i="15"/>
  <c r="F3083" i="15"/>
  <c r="F3079" i="15"/>
  <c r="F3075" i="15"/>
  <c r="F3071" i="15"/>
  <c r="F3067" i="15"/>
  <c r="F3063" i="15"/>
  <c r="F3059" i="15"/>
  <c r="F3055" i="15"/>
  <c r="F3051" i="15"/>
  <c r="F3047" i="15"/>
  <c r="F3043" i="15"/>
  <c r="F3039" i="15"/>
  <c r="F3035" i="15"/>
  <c r="F3031" i="15"/>
  <c r="F3027" i="15"/>
  <c r="F3023" i="15"/>
  <c r="F3019" i="15"/>
  <c r="F3015" i="15"/>
  <c r="F3011" i="15"/>
  <c r="F3007" i="15"/>
  <c r="F3003" i="15"/>
  <c r="F2999" i="15"/>
  <c r="F2995" i="15"/>
  <c r="F2991" i="15"/>
  <c r="F2987" i="15"/>
  <c r="F2983" i="15"/>
  <c r="F2979" i="15"/>
  <c r="F2975" i="15"/>
  <c r="F2971" i="15"/>
  <c r="F2967" i="15"/>
  <c r="F2963" i="15"/>
  <c r="F2959" i="15"/>
  <c r="F2955" i="15"/>
  <c r="F2951" i="15"/>
  <c r="F2947" i="15"/>
  <c r="F2943" i="15"/>
  <c r="F2939" i="15"/>
  <c r="F2935" i="15"/>
  <c r="F2931" i="15"/>
  <c r="F2927" i="15"/>
  <c r="F2923" i="15"/>
  <c r="F2919" i="15"/>
  <c r="F2915" i="15"/>
  <c r="F2911" i="15"/>
  <c r="F2907" i="15"/>
  <c r="F2903" i="15"/>
  <c r="F2899" i="15"/>
  <c r="F2895" i="15"/>
  <c r="F2891" i="15"/>
  <c r="F2887" i="15"/>
  <c r="F2883" i="15"/>
  <c r="F2879" i="15"/>
  <c r="F2875" i="15"/>
  <c r="F2871" i="15"/>
  <c r="F2867" i="15"/>
  <c r="F2863" i="15"/>
  <c r="F2859" i="15"/>
  <c r="F2855" i="15"/>
  <c r="F2851" i="15"/>
  <c r="F2847" i="15"/>
  <c r="F2843" i="15"/>
  <c r="F2839" i="15"/>
  <c r="F2835" i="15"/>
  <c r="F2831" i="15"/>
  <c r="F2827" i="15"/>
  <c r="F2823" i="15"/>
  <c r="F2819" i="15"/>
  <c r="F2815" i="15"/>
  <c r="F2811" i="15"/>
  <c r="F2807" i="15"/>
  <c r="F2803" i="15"/>
  <c r="F2799" i="15"/>
  <c r="F2795" i="15"/>
  <c r="F2791" i="15"/>
  <c r="F2787" i="15"/>
  <c r="F2783" i="15"/>
  <c r="F2779" i="15"/>
  <c r="F2775" i="15"/>
  <c r="F2771" i="15"/>
  <c r="F2767" i="15"/>
  <c r="F2763" i="15"/>
  <c r="F2759" i="15"/>
  <c r="F2755" i="15"/>
  <c r="F2751" i="15"/>
  <c r="F2747" i="15"/>
  <c r="F2743" i="15"/>
  <c r="F2739" i="15"/>
  <c r="F2735" i="15"/>
  <c r="F2731" i="15"/>
  <c r="F2727" i="15"/>
  <c r="F2723" i="15"/>
  <c r="F2719" i="15"/>
  <c r="F2715" i="15"/>
  <c r="F2711" i="15"/>
  <c r="F2707" i="15"/>
  <c r="F2703" i="15"/>
  <c r="F2699" i="15"/>
  <c r="F2695" i="15"/>
  <c r="F2691" i="15"/>
  <c r="F2687" i="15"/>
  <c r="F2683" i="15"/>
  <c r="F2679" i="15"/>
  <c r="F2675" i="15"/>
  <c r="F2671" i="15"/>
  <c r="F2667" i="15"/>
  <c r="F2663" i="15"/>
  <c r="F2659" i="15"/>
  <c r="F2655" i="15"/>
  <c r="F2651" i="15"/>
  <c r="F2647" i="15"/>
  <c r="F2643" i="15"/>
  <c r="F2639" i="15"/>
  <c r="F2635" i="15"/>
  <c r="F2631" i="15"/>
  <c r="F2627" i="15"/>
  <c r="F2623" i="15"/>
  <c r="F2619" i="15"/>
  <c r="F2615" i="15"/>
  <c r="F2611" i="15"/>
  <c r="F2607" i="15"/>
  <c r="F2603" i="15"/>
  <c r="F2599" i="15"/>
  <c r="F2595" i="15"/>
  <c r="F2591" i="15"/>
  <c r="F2587" i="15"/>
  <c r="F2583" i="15"/>
  <c r="F2579" i="15"/>
  <c r="F2575" i="15"/>
  <c r="F2571" i="15"/>
  <c r="F2567" i="15"/>
  <c r="F2563" i="15"/>
  <c r="F2559" i="15"/>
  <c r="F2555" i="15"/>
  <c r="F2551" i="15"/>
  <c r="F2547" i="15"/>
  <c r="F2543" i="15"/>
  <c r="F2539" i="15"/>
  <c r="F2535" i="15"/>
  <c r="F2531" i="15"/>
  <c r="F2527" i="15"/>
  <c r="F2523" i="15"/>
  <c r="F2519" i="15"/>
  <c r="F2515" i="15"/>
  <c r="F2511" i="15"/>
  <c r="F2507" i="15"/>
  <c r="F2503" i="15"/>
  <c r="F2499" i="15"/>
  <c r="F2495" i="15"/>
  <c r="F2491" i="15"/>
  <c r="F2487" i="15"/>
  <c r="F2483" i="15"/>
  <c r="F2479" i="15"/>
  <c r="F2475" i="15"/>
  <c r="F2471" i="15"/>
  <c r="F2467" i="15"/>
  <c r="F2463" i="15"/>
  <c r="F2459" i="15"/>
  <c r="F2455" i="15"/>
  <c r="F2451" i="15"/>
  <c r="F2447" i="15"/>
  <c r="F2443" i="15"/>
  <c r="F2439" i="15"/>
  <c r="F2435" i="15"/>
  <c r="F2431" i="15"/>
  <c r="F2427" i="15"/>
  <c r="F2423" i="15"/>
  <c r="F2419" i="15"/>
  <c r="F2415" i="15"/>
  <c r="F2411" i="15"/>
  <c r="F2407" i="15"/>
  <c r="F2403" i="15"/>
  <c r="F2399" i="15"/>
  <c r="F2395" i="15"/>
  <c r="F2391" i="15"/>
  <c r="F2387" i="15"/>
  <c r="F2383" i="15"/>
  <c r="F2379" i="15"/>
  <c r="F2375" i="15"/>
  <c r="F2371" i="15"/>
  <c r="F2367" i="15"/>
  <c r="F2363" i="15"/>
  <c r="F2359" i="15"/>
  <c r="F2355" i="15"/>
  <c r="F2351" i="15"/>
  <c r="F2347" i="15"/>
  <c r="F2343" i="15"/>
  <c r="F2339" i="15"/>
  <c r="F2335" i="15"/>
  <c r="F2331" i="15"/>
  <c r="F2327" i="15"/>
  <c r="F2323" i="15"/>
  <c r="F2319" i="15"/>
  <c r="F2315" i="15"/>
  <c r="F2311" i="15"/>
  <c r="F2307" i="15"/>
  <c r="F2303" i="15"/>
  <c r="F2299" i="15"/>
  <c r="F2295" i="15"/>
  <c r="F2291" i="15"/>
  <c r="F2287" i="15"/>
  <c r="F2283" i="15"/>
  <c r="F2279" i="15"/>
  <c r="F2275" i="15"/>
  <c r="F2271" i="15"/>
  <c r="F2267" i="15"/>
  <c r="F2263" i="15"/>
  <c r="F2259" i="15"/>
  <c r="F2255" i="15"/>
  <c r="F2251" i="15"/>
  <c r="F2247" i="15"/>
  <c r="F2243" i="15"/>
  <c r="F2239" i="15"/>
  <c r="F2235" i="15"/>
  <c r="F2231" i="15"/>
  <c r="F2227" i="15"/>
  <c r="F2223" i="15"/>
  <c r="F2219" i="15"/>
  <c r="F2215" i="15"/>
  <c r="F2211" i="15"/>
  <c r="F2207" i="15"/>
  <c r="F2203" i="15"/>
  <c r="F2199" i="15"/>
  <c r="F2195" i="15"/>
  <c r="F2191" i="15"/>
  <c r="F2187" i="15"/>
  <c r="F2183" i="15"/>
  <c r="F2179" i="15"/>
  <c r="F2175" i="15"/>
  <c r="F2171" i="15"/>
  <c r="F2167" i="15"/>
  <c r="F2163" i="15"/>
  <c r="F7036" i="15"/>
  <c r="F6972" i="15"/>
  <c r="F6496" i="15"/>
  <c r="F6368" i="15"/>
  <c r="F6244" i="15"/>
  <c r="F6116" i="15"/>
  <c r="F5988" i="15"/>
  <c r="F5860" i="15"/>
  <c r="F5732" i="15"/>
  <c r="F5604" i="15"/>
  <c r="F5476" i="15"/>
  <c r="F5348" i="15"/>
  <c r="F5064" i="15"/>
  <c r="F4552" i="15"/>
  <c r="F3916" i="15"/>
  <c r="F6754" i="15"/>
  <c r="F6750" i="15"/>
  <c r="F6746" i="15"/>
  <c r="F6742" i="15"/>
  <c r="F6738" i="15"/>
  <c r="F6734" i="15"/>
  <c r="F6730" i="15"/>
  <c r="F6726" i="15"/>
  <c r="F6722" i="15"/>
  <c r="F6718" i="15"/>
  <c r="F6714" i="15"/>
  <c r="F6710" i="15"/>
  <c r="F6706" i="15"/>
  <c r="F6702" i="15"/>
  <c r="F6698" i="15"/>
  <c r="F6694" i="15"/>
  <c r="F6690" i="15"/>
  <c r="F6686" i="15"/>
  <c r="F6682" i="15"/>
  <c r="F6678" i="15"/>
  <c r="F6674" i="15"/>
  <c r="F6670" i="15"/>
  <c r="F6666" i="15"/>
  <c r="F6662" i="15"/>
  <c r="F6658" i="15"/>
  <c r="F6654" i="15"/>
  <c r="F6650" i="15"/>
  <c r="F6646" i="15"/>
  <c r="F6642" i="15"/>
  <c r="F6638" i="15"/>
  <c r="F6634" i="15"/>
  <c r="F6630" i="15"/>
  <c r="F6626" i="15"/>
  <c r="F6622" i="15"/>
  <c r="F6618" i="15"/>
  <c r="F6614" i="15"/>
  <c r="F6610" i="15"/>
  <c r="F6606" i="15"/>
  <c r="F6598" i="15"/>
  <c r="F6594" i="15"/>
  <c r="F6590" i="15"/>
  <c r="F6586" i="15"/>
  <c r="F6582" i="15"/>
  <c r="F6578" i="15"/>
  <c r="F6574" i="15"/>
  <c r="F6570" i="15"/>
  <c r="F6566" i="15"/>
  <c r="F6562" i="15"/>
  <c r="F6558" i="15"/>
  <c r="F6554" i="15"/>
  <c r="F6550" i="15"/>
  <c r="F6546" i="15"/>
  <c r="F6542" i="15"/>
  <c r="F6534" i="15"/>
  <c r="F6530" i="15"/>
  <c r="F6526" i="15"/>
  <c r="F6522" i="15"/>
  <c r="F6518" i="15"/>
  <c r="F6514" i="15"/>
  <c r="F6510" i="15"/>
  <c r="F6506" i="15"/>
  <c r="F6502" i="15"/>
  <c r="F6498" i="15"/>
  <c r="F6494" i="15"/>
  <c r="F6490" i="15"/>
  <c r="F6486" i="15"/>
  <c r="F6482" i="15"/>
  <c r="F6478" i="15"/>
  <c r="F6470" i="15"/>
  <c r="F6466" i="15"/>
  <c r="F6462" i="15"/>
  <c r="F6458" i="15"/>
  <c r="F6454" i="15"/>
  <c r="F6450" i="15"/>
  <c r="F6446" i="15"/>
  <c r="F6442" i="15"/>
  <c r="F6438" i="15"/>
  <c r="F6434" i="15"/>
  <c r="F6430" i="15"/>
  <c r="F6426" i="15"/>
  <c r="F6422" i="15"/>
  <c r="F6418" i="15"/>
  <c r="F6414" i="15"/>
  <c r="F6406" i="15"/>
  <c r="F6402" i="15"/>
  <c r="F6398" i="15"/>
  <c r="F6394" i="15"/>
  <c r="F6390" i="15"/>
  <c r="F6386" i="15"/>
  <c r="F6382" i="15"/>
  <c r="F6378" i="15"/>
  <c r="F6374" i="15"/>
  <c r="F6370" i="15"/>
  <c r="F6366" i="15"/>
  <c r="F6362" i="15"/>
  <c r="F6358" i="15"/>
  <c r="F6354" i="15"/>
  <c r="F6350" i="15"/>
  <c r="F6342" i="15"/>
  <c r="F6338" i="15"/>
  <c r="F6334" i="15"/>
  <c r="F6330" i="15"/>
  <c r="F6326" i="15"/>
  <c r="F6322" i="15"/>
  <c r="F6318" i="15"/>
  <c r="F6314" i="15"/>
  <c r="F6310" i="15"/>
  <c r="F6306" i="15"/>
  <c r="F6302" i="15"/>
  <c r="F6298" i="15"/>
  <c r="F6294" i="15"/>
  <c r="F6290" i="15"/>
  <c r="F6286" i="15"/>
  <c r="F6282" i="15"/>
  <c r="F6278" i="15"/>
  <c r="F6274" i="15"/>
  <c r="F6270" i="15"/>
  <c r="F6266" i="15"/>
  <c r="F6262" i="15"/>
  <c r="F6258" i="15"/>
  <c r="F6254" i="15"/>
  <c r="F6250" i="15"/>
  <c r="F6246" i="15"/>
  <c r="F6242" i="15"/>
  <c r="F6238" i="15"/>
  <c r="F6234" i="15"/>
  <c r="F6230" i="15"/>
  <c r="F6226" i="15"/>
  <c r="F6222" i="15"/>
  <c r="F6218" i="15"/>
  <c r="F6214" i="15"/>
  <c r="F6210" i="15"/>
  <c r="F6206" i="15"/>
  <c r="F6202" i="15"/>
  <c r="F6198" i="15"/>
  <c r="F6194" i="15"/>
  <c r="F6190" i="15"/>
  <c r="F6186" i="15"/>
  <c r="F6182" i="15"/>
  <c r="F6178" i="15"/>
  <c r="F6174" i="15"/>
  <c r="F6170" i="15"/>
  <c r="F6166" i="15"/>
  <c r="F6162" i="15"/>
  <c r="F6158" i="15"/>
  <c r="F6154" i="15"/>
  <c r="F6150" i="15"/>
  <c r="F6146" i="15"/>
  <c r="F6142" i="15"/>
  <c r="F6138" i="15"/>
  <c r="F6134" i="15"/>
  <c r="F6130" i="15"/>
  <c r="F6126" i="15"/>
  <c r="F6122" i="15"/>
  <c r="F6118" i="15"/>
  <c r="F6114" i="15"/>
  <c r="F6110" i="15"/>
  <c r="F6106" i="15"/>
  <c r="F6102" i="15"/>
  <c r="F6098" i="15"/>
  <c r="F6094" i="15"/>
  <c r="F6090" i="15"/>
  <c r="F6086" i="15"/>
  <c r="F6082" i="15"/>
  <c r="F6078" i="15"/>
  <c r="F6074" i="15"/>
  <c r="F6070" i="15"/>
  <c r="F6066" i="15"/>
  <c r="F6062" i="15"/>
  <c r="F6058" i="15"/>
  <c r="F6054" i="15"/>
  <c r="F6050" i="15"/>
  <c r="F6046" i="15"/>
  <c r="F6042" i="15"/>
  <c r="F6038" i="15"/>
  <c r="F6034" i="15"/>
  <c r="F6030" i="15"/>
  <c r="F6026" i="15"/>
  <c r="F6022" i="15"/>
  <c r="F6018" i="15"/>
  <c r="F6014" i="15"/>
  <c r="F6010" i="15"/>
  <c r="F6006" i="15"/>
  <c r="F6002" i="15"/>
  <c r="F5998" i="15"/>
  <c r="F5994" i="15"/>
  <c r="F5990" i="15"/>
  <c r="F5986" i="15"/>
  <c r="F5982" i="15"/>
  <c r="F5978" i="15"/>
  <c r="F5974" i="15"/>
  <c r="F5970" i="15"/>
  <c r="F5966" i="15"/>
  <c r="F5962" i="15"/>
  <c r="F5958" i="15"/>
  <c r="F5954" i="15"/>
  <c r="F5950" i="15"/>
  <c r="F5946" i="15"/>
  <c r="F5942" i="15"/>
  <c r="F5938" i="15"/>
  <c r="F5934" i="15"/>
  <c r="F5930" i="15"/>
  <c r="F5926" i="15"/>
  <c r="F5922" i="15"/>
  <c r="F5918" i="15"/>
  <c r="F5914" i="15"/>
  <c r="F5910" i="15"/>
  <c r="F5906" i="15"/>
  <c r="F5902" i="15"/>
  <c r="F5898" i="15"/>
  <c r="F5894" i="15"/>
  <c r="F5890" i="15"/>
  <c r="F5886" i="15"/>
  <c r="F5882" i="15"/>
  <c r="F5878" i="15"/>
  <c r="F5874" i="15"/>
  <c r="F5870" i="15"/>
  <c r="F5866" i="15"/>
  <c r="F5862" i="15"/>
  <c r="F5858" i="15"/>
  <c r="F5854" i="15"/>
  <c r="F5850" i="15"/>
  <c r="F5846" i="15"/>
  <c r="F5842" i="15"/>
  <c r="F5838" i="15"/>
  <c r="F5834" i="15"/>
  <c r="F5830" i="15"/>
  <c r="F5826" i="15"/>
  <c r="F5822" i="15"/>
  <c r="F5818" i="15"/>
  <c r="F5814" i="15"/>
  <c r="F5810" i="15"/>
  <c r="F5806" i="15"/>
  <c r="F5802" i="15"/>
  <c r="F5798" i="15"/>
  <c r="F5794" i="15"/>
  <c r="F5790" i="15"/>
  <c r="F5786" i="15"/>
  <c r="F5782" i="15"/>
  <c r="F5778" i="15"/>
  <c r="F5774" i="15"/>
  <c r="F5770" i="15"/>
  <c r="F5766" i="15"/>
  <c r="F5762" i="15"/>
  <c r="F5758" i="15"/>
  <c r="F5754" i="15"/>
  <c r="F5750" i="15"/>
  <c r="F5746" i="15"/>
  <c r="F5742" i="15"/>
  <c r="F5738" i="15"/>
  <c r="F5734" i="15"/>
  <c r="F5730" i="15"/>
  <c r="F5726" i="15"/>
  <c r="F5722" i="15"/>
  <c r="F5718" i="15"/>
  <c r="F5714" i="15"/>
  <c r="F5710" i="15"/>
  <c r="F5706" i="15"/>
  <c r="F5702" i="15"/>
  <c r="F5698" i="15"/>
  <c r="F5694" i="15"/>
  <c r="F5690" i="15"/>
  <c r="F5686" i="15"/>
  <c r="F5682" i="15"/>
  <c r="F5678" i="15"/>
  <c r="F5674" i="15"/>
  <c r="F5670" i="15"/>
  <c r="F5666" i="15"/>
  <c r="F5662" i="15"/>
  <c r="F5658" i="15"/>
  <c r="F5654" i="15"/>
  <c r="F5650" i="15"/>
  <c r="F5646" i="15"/>
  <c r="F5642" i="15"/>
  <c r="F5638" i="15"/>
  <c r="F5634" i="15"/>
  <c r="F5630" i="15"/>
  <c r="F5626" i="15"/>
  <c r="F5622" i="15"/>
  <c r="F5618" i="15"/>
  <c r="F5614" i="15"/>
  <c r="F5610" i="15"/>
  <c r="F5606" i="15"/>
  <c r="F5602" i="15"/>
  <c r="F5598" i="15"/>
  <c r="F5594" i="15"/>
  <c r="F5590" i="15"/>
  <c r="F5586" i="15"/>
  <c r="F5582" i="15"/>
  <c r="F5578" i="15"/>
  <c r="F5574" i="15"/>
  <c r="F5570" i="15"/>
  <c r="F5566" i="15"/>
  <c r="F5562" i="15"/>
  <c r="F5558" i="15"/>
  <c r="F5554" i="15"/>
  <c r="F5550" i="15"/>
  <c r="F5546" i="15"/>
  <c r="F5542" i="15"/>
  <c r="F5538" i="15"/>
  <c r="F5534" i="15"/>
  <c r="F5530" i="15"/>
  <c r="F5526" i="15"/>
  <c r="F5522" i="15"/>
  <c r="F5518" i="15"/>
  <c r="F5514" i="15"/>
  <c r="F5510" i="15"/>
  <c r="F5506" i="15"/>
  <c r="F5502" i="15"/>
  <c r="F5498" i="15"/>
  <c r="F5494" i="15"/>
  <c r="F5490" i="15"/>
  <c r="F5486" i="15"/>
  <c r="F5482" i="15"/>
  <c r="F5478" i="15"/>
  <c r="F5474" i="15"/>
  <c r="F5470" i="15"/>
  <c r="F5466" i="15"/>
  <c r="F5462" i="15"/>
  <c r="F5458" i="15"/>
  <c r="F5454" i="15"/>
  <c r="F5450" i="15"/>
  <c r="F5446" i="15"/>
  <c r="F5442" i="15"/>
  <c r="F5438" i="15"/>
  <c r="F5434" i="15"/>
  <c r="F5430" i="15"/>
  <c r="F5426" i="15"/>
  <c r="F5422" i="15"/>
  <c r="F5418" i="15"/>
  <c r="F5414" i="15"/>
  <c r="F5410" i="15"/>
  <c r="F5406" i="15"/>
  <c r="F5402" i="15"/>
  <c r="F5398" i="15"/>
  <c r="F5394" i="15"/>
  <c r="F5390" i="15"/>
  <c r="F5386" i="15"/>
  <c r="F5382" i="15"/>
  <c r="F5378" i="15"/>
  <c r="F5374" i="15"/>
  <c r="F5370" i="15"/>
  <c r="F5366" i="15"/>
  <c r="F5362" i="15"/>
  <c r="F5358" i="15"/>
  <c r="F5354" i="15"/>
  <c r="F5350" i="15"/>
  <c r="F5346" i="15"/>
  <c r="F5342" i="15"/>
  <c r="F5338" i="15"/>
  <c r="F5334" i="15"/>
  <c r="F5330" i="15"/>
  <c r="F5326" i="15"/>
  <c r="F5322" i="15"/>
  <c r="F5318" i="15"/>
  <c r="F5314" i="15"/>
  <c r="F5310" i="15"/>
  <c r="F5306" i="15"/>
  <c r="F5302" i="15"/>
  <c r="F5298" i="15"/>
  <c r="F5294" i="15"/>
  <c r="F5290" i="15"/>
  <c r="F5286" i="15"/>
  <c r="F5282" i="15"/>
  <c r="F5278" i="15"/>
  <c r="F5274" i="15"/>
  <c r="F5270" i="15"/>
  <c r="F5266" i="15"/>
  <c r="F5262" i="15"/>
  <c r="F5258" i="15"/>
  <c r="F5254" i="15"/>
  <c r="F5250" i="15"/>
  <c r="F5246" i="15"/>
  <c r="F5242" i="15"/>
  <c r="F5238" i="15"/>
  <c r="F5234" i="15"/>
  <c r="F5230" i="15"/>
  <c r="F5226" i="15"/>
  <c r="F5222" i="15"/>
  <c r="F5218" i="15"/>
  <c r="F5214" i="15"/>
  <c r="F5210" i="15"/>
  <c r="F5206" i="15"/>
  <c r="F5202" i="15"/>
  <c r="F5198" i="15"/>
  <c r="F5194" i="15"/>
  <c r="F5190" i="15"/>
  <c r="F5186" i="15"/>
  <c r="F5182" i="15"/>
  <c r="F5178" i="15"/>
  <c r="F5174" i="15"/>
  <c r="F5170" i="15"/>
  <c r="F5166" i="15"/>
  <c r="F5162" i="15"/>
  <c r="F5158" i="15"/>
  <c r="F5154" i="15"/>
  <c r="F5150" i="15"/>
  <c r="F5146" i="15"/>
  <c r="F5142" i="15"/>
  <c r="F5138" i="15"/>
  <c r="F5134" i="15"/>
  <c r="F5130" i="15"/>
  <c r="F5126" i="15"/>
  <c r="F5122" i="15"/>
  <c r="F5118" i="15"/>
  <c r="F5114" i="15"/>
  <c r="F5110" i="15"/>
  <c r="F5106" i="15"/>
  <c r="F5102" i="15"/>
  <c r="F5098" i="15"/>
  <c r="F5094" i="15"/>
  <c r="F5090" i="15"/>
  <c r="F5086" i="15"/>
  <c r="F5082" i="15"/>
  <c r="F5078" i="15"/>
  <c r="F5074" i="15"/>
  <c r="F5070" i="15"/>
  <c r="F5066" i="15"/>
  <c r="F5062" i="15"/>
  <c r="F5058" i="15"/>
  <c r="F5054" i="15"/>
  <c r="F5050" i="15"/>
  <c r="F5046" i="15"/>
  <c r="F5042" i="15"/>
  <c r="F5038" i="15"/>
  <c r="F5034" i="15"/>
  <c r="F5030" i="15"/>
  <c r="F5026" i="15"/>
  <c r="F5022" i="15"/>
  <c r="F5018" i="15"/>
  <c r="F5014" i="15"/>
  <c r="F5010" i="15"/>
  <c r="F5006" i="15"/>
  <c r="F5002" i="15"/>
  <c r="F4998" i="15"/>
  <c r="F4994" i="15"/>
  <c r="F4990" i="15"/>
  <c r="F4986" i="15"/>
  <c r="F4982" i="15"/>
  <c r="F4978" i="15"/>
  <c r="F4974" i="15"/>
  <c r="F4970" i="15"/>
  <c r="F4966" i="15"/>
  <c r="F4962" i="15"/>
  <c r="F4958" i="15"/>
  <c r="F4954" i="15"/>
  <c r="F4950" i="15"/>
  <c r="F4946" i="15"/>
  <c r="F4942" i="15"/>
  <c r="F4938" i="15"/>
  <c r="F4934" i="15"/>
  <c r="F4930" i="15"/>
  <c r="F4926" i="15"/>
  <c r="F4922" i="15"/>
  <c r="F4918" i="15"/>
  <c r="F4914" i="15"/>
  <c r="F4910" i="15"/>
  <c r="F4906" i="15"/>
  <c r="F4902" i="15"/>
  <c r="F4898" i="15"/>
  <c r="F4894" i="15"/>
  <c r="F4890" i="15"/>
  <c r="F4886" i="15"/>
  <c r="F4882" i="15"/>
  <c r="F4878" i="15"/>
  <c r="F4874" i="15"/>
  <c r="F4870" i="15"/>
  <c r="F4866" i="15"/>
  <c r="F4862" i="15"/>
  <c r="F4858" i="15"/>
  <c r="F4854" i="15"/>
  <c r="F4850" i="15"/>
  <c r="F4846" i="15"/>
  <c r="F4842" i="15"/>
  <c r="F4838" i="15"/>
  <c r="F4834" i="15"/>
  <c r="F4830" i="15"/>
  <c r="F4826" i="15"/>
  <c r="F4822" i="15"/>
  <c r="F4818" i="15"/>
  <c r="F4814" i="15"/>
  <c r="F4810" i="15"/>
  <c r="F4806" i="15"/>
  <c r="F4802" i="15"/>
  <c r="F4798" i="15"/>
  <c r="F4794" i="15"/>
  <c r="F4790" i="15"/>
  <c r="F4786" i="15"/>
  <c r="F4782" i="15"/>
  <c r="F4778" i="15"/>
  <c r="F4774" i="15"/>
  <c r="F4770" i="15"/>
  <c r="F4766" i="15"/>
  <c r="F4762" i="15"/>
  <c r="F4758" i="15"/>
  <c r="F4754" i="15"/>
  <c r="F4750" i="15"/>
  <c r="F4746" i="15"/>
  <c r="F4742" i="15"/>
  <c r="F4738" i="15"/>
  <c r="F4734" i="15"/>
  <c r="F4730" i="15"/>
  <c r="F4726" i="15"/>
  <c r="F4722" i="15"/>
  <c r="F4718" i="15"/>
  <c r="F4714" i="15"/>
  <c r="F4710" i="15"/>
  <c r="F4706" i="15"/>
  <c r="F4702" i="15"/>
  <c r="F4698" i="15"/>
  <c r="F4694" i="15"/>
  <c r="F4690" i="15"/>
  <c r="F4686" i="15"/>
  <c r="F4682" i="15"/>
  <c r="F4678" i="15"/>
  <c r="F4674" i="15"/>
  <c r="F4670" i="15"/>
  <c r="F4666" i="15"/>
  <c r="F4662" i="15"/>
  <c r="F4658" i="15"/>
  <c r="F4654" i="15"/>
  <c r="F4650" i="15"/>
  <c r="F4646" i="15"/>
  <c r="F4642" i="15"/>
  <c r="F4638" i="15"/>
  <c r="F4634" i="15"/>
  <c r="F4630" i="15"/>
  <c r="F4626" i="15"/>
  <c r="F4622" i="15"/>
  <c r="F4618" i="15"/>
  <c r="F4614" i="15"/>
  <c r="F4610" i="15"/>
  <c r="F4606" i="15"/>
  <c r="F4602" i="15"/>
  <c r="F4598" i="15"/>
  <c r="F4594" i="15"/>
  <c r="F4590" i="15"/>
  <c r="F4586" i="15"/>
  <c r="F4582" i="15"/>
  <c r="F4578" i="15"/>
  <c r="F4574" i="15"/>
  <c r="F4570" i="15"/>
  <c r="F4566" i="15"/>
  <c r="F4562" i="15"/>
  <c r="F4558" i="15"/>
  <c r="F4554" i="15"/>
  <c r="F4550" i="15"/>
  <c r="F4546" i="15"/>
  <c r="F4542" i="15"/>
  <c r="F4538" i="15"/>
  <c r="F4534" i="15"/>
  <c r="F4530" i="15"/>
  <c r="F4526" i="15"/>
  <c r="F4522" i="15"/>
  <c r="F4518" i="15"/>
  <c r="F4514" i="15"/>
  <c r="F4510" i="15"/>
  <c r="F4506" i="15"/>
  <c r="F4502" i="15"/>
  <c r="F4498" i="15"/>
  <c r="F4494" i="15"/>
  <c r="F4490" i="15"/>
  <c r="F4486" i="15"/>
  <c r="F4482" i="15"/>
  <c r="F4478" i="15"/>
  <c r="F4474" i="15"/>
  <c r="F4470" i="15"/>
  <c r="F4466" i="15"/>
  <c r="F4462" i="15"/>
  <c r="F4458" i="15"/>
  <c r="F4454" i="15"/>
  <c r="F4450" i="15"/>
  <c r="F4446" i="15"/>
  <c r="F4442" i="15"/>
  <c r="F4438" i="15"/>
  <c r="F4434" i="15"/>
  <c r="F4430" i="15"/>
  <c r="F4426" i="15"/>
  <c r="F4422" i="15"/>
  <c r="F4418" i="15"/>
  <c r="F4414" i="15"/>
  <c r="F4410" i="15"/>
  <c r="F4406" i="15"/>
  <c r="F4402" i="15"/>
  <c r="F4398" i="15"/>
  <c r="F4390" i="15"/>
  <c r="F4386" i="15"/>
  <c r="F4382" i="15"/>
  <c r="F4378" i="15"/>
  <c r="F4374" i="15"/>
  <c r="F4370" i="15"/>
  <c r="F4366" i="15"/>
  <c r="F4362" i="15"/>
  <c r="F4358" i="15"/>
  <c r="F4354" i="15"/>
  <c r="F4350" i="15"/>
  <c r="F4346" i="15"/>
  <c r="F4342" i="15"/>
  <c r="F4338" i="15"/>
  <c r="F4334" i="15"/>
  <c r="F4330" i="15"/>
  <c r="F4326" i="15"/>
  <c r="F4322" i="15"/>
  <c r="F4318" i="15"/>
  <c r="F4314" i="15"/>
  <c r="F4310" i="15"/>
  <c r="F4306" i="15"/>
  <c r="F4302" i="15"/>
  <c r="F4298" i="15"/>
  <c r="F4294" i="15"/>
  <c r="F4290" i="15"/>
  <c r="F4286" i="15"/>
  <c r="F4282" i="15"/>
  <c r="F4278" i="15"/>
  <c r="F4274" i="15"/>
  <c r="F4270" i="15"/>
  <c r="F4266" i="15"/>
  <c r="F4262" i="15"/>
  <c r="F4258" i="15"/>
  <c r="F4254" i="15"/>
  <c r="F4250" i="15"/>
  <c r="F4246" i="15"/>
  <c r="F4242" i="15"/>
  <c r="F4238" i="15"/>
  <c r="F4234" i="15"/>
  <c r="F4230" i="15"/>
  <c r="F4226" i="15"/>
  <c r="F4222" i="15"/>
  <c r="F4218" i="15"/>
  <c r="F4214" i="15"/>
  <c r="F4210" i="15"/>
  <c r="F4206" i="15"/>
  <c r="F4202" i="15"/>
  <c r="F4198" i="15"/>
  <c r="F4194" i="15"/>
  <c r="F4190" i="15"/>
  <c r="F4186" i="15"/>
  <c r="F4182" i="15"/>
  <c r="F4178" i="15"/>
  <c r="F4174" i="15"/>
  <c r="F4170" i="15"/>
  <c r="F4166" i="15"/>
  <c r="F4162" i="15"/>
  <c r="F4158" i="15"/>
  <c r="F4154" i="15"/>
  <c r="F4150" i="15"/>
  <c r="F4146" i="15"/>
  <c r="F4142" i="15"/>
  <c r="F4134" i="15"/>
  <c r="F4130" i="15"/>
  <c r="F4126" i="15"/>
  <c r="F4122" i="15"/>
  <c r="F4118" i="15"/>
  <c r="F4114" i="15"/>
  <c r="F4110" i="15"/>
  <c r="F4106" i="15"/>
  <c r="F4102" i="15"/>
  <c r="F4098" i="15"/>
  <c r="F4094" i="15"/>
  <c r="F4090" i="15"/>
  <c r="F4086" i="15"/>
  <c r="F4082" i="15"/>
  <c r="F4078" i="15"/>
  <c r="F4074" i="15"/>
  <c r="F4070" i="15"/>
  <c r="F4066" i="15"/>
  <c r="F4062" i="15"/>
  <c r="F4058" i="15"/>
  <c r="F4054" i="15"/>
  <c r="F4050" i="15"/>
  <c r="F4046" i="15"/>
  <c r="F4042" i="15"/>
  <c r="F4038" i="15"/>
  <c r="F4034" i="15"/>
  <c r="F4030" i="15"/>
  <c r="F4026" i="15"/>
  <c r="F4022" i="15"/>
  <c r="F4018" i="15"/>
  <c r="F4014" i="15"/>
  <c r="F4010" i="15"/>
  <c r="F4006" i="15"/>
  <c r="F4002" i="15"/>
  <c r="F3998" i="15"/>
  <c r="F3994" i="15"/>
  <c r="F3990" i="15"/>
  <c r="F3986" i="15"/>
  <c r="F3982" i="15"/>
  <c r="F3978" i="15"/>
  <c r="F3974" i="15"/>
  <c r="F3970" i="15"/>
  <c r="F3966" i="15"/>
  <c r="F3962" i="15"/>
  <c r="F3958" i="15"/>
  <c r="F3954" i="15"/>
  <c r="F3950" i="15"/>
  <c r="F3946" i="15"/>
  <c r="F3942" i="15"/>
  <c r="F3938" i="15"/>
  <c r="F3934" i="15"/>
  <c r="F3930" i="15"/>
  <c r="F3926" i="15"/>
  <c r="F3922" i="15"/>
  <c r="F3918" i="15"/>
  <c r="F3914" i="15"/>
  <c r="F3910" i="15"/>
  <c r="F3906" i="15"/>
  <c r="F3902" i="15"/>
  <c r="F3898" i="15"/>
  <c r="F3894" i="15"/>
  <c r="F3890" i="15"/>
  <c r="F3886" i="15"/>
  <c r="F3882" i="15"/>
  <c r="F3878" i="15"/>
  <c r="F3874" i="15"/>
  <c r="F3870" i="15"/>
  <c r="F3866" i="15"/>
  <c r="F3862" i="15"/>
  <c r="F3858" i="15"/>
  <c r="F3854" i="15"/>
  <c r="F3850" i="15"/>
  <c r="F3846" i="15"/>
  <c r="F3842" i="15"/>
  <c r="F3838" i="15"/>
  <c r="F3834" i="15"/>
  <c r="F3830" i="15"/>
  <c r="F3826" i="15"/>
  <c r="F3822" i="15"/>
  <c r="F3818" i="15"/>
  <c r="F3814" i="15"/>
  <c r="F3810" i="15"/>
  <c r="F3806" i="15"/>
  <c r="F3802" i="15"/>
  <c r="F3798" i="15"/>
  <c r="F3794" i="15"/>
  <c r="F3790" i="15"/>
  <c r="F3786" i="15"/>
  <c r="F3782" i="15"/>
  <c r="F3778" i="15"/>
  <c r="F3774" i="15"/>
  <c r="F3770" i="15"/>
  <c r="F3766" i="15"/>
  <c r="F3762" i="15"/>
  <c r="F3758" i="15"/>
  <c r="F3754" i="15"/>
  <c r="F3750" i="15"/>
  <c r="F3746" i="15"/>
  <c r="F3742" i="15"/>
  <c r="F3738" i="15"/>
  <c r="F3734" i="15"/>
  <c r="F3730" i="15"/>
  <c r="F3726" i="15"/>
  <c r="F3722" i="15"/>
  <c r="F3718" i="15"/>
  <c r="F3714" i="15"/>
  <c r="F3710" i="15"/>
  <c r="F3706" i="15"/>
  <c r="F3702" i="15"/>
  <c r="F3698" i="15"/>
  <c r="F3694" i="15"/>
  <c r="F3690" i="15"/>
  <c r="F3686" i="15"/>
  <c r="F3682" i="15"/>
  <c r="F3678" i="15"/>
  <c r="F3674" i="15"/>
  <c r="F3670" i="15"/>
  <c r="F3666" i="15"/>
  <c r="F3662" i="15"/>
  <c r="F3658" i="15"/>
  <c r="F3654" i="15"/>
  <c r="F3650" i="15"/>
  <c r="F3646" i="15"/>
  <c r="F3642" i="15"/>
  <c r="F3638" i="15"/>
  <c r="F3634" i="15"/>
  <c r="F3630" i="15"/>
  <c r="F3626" i="15"/>
  <c r="F3622" i="15"/>
  <c r="F3618" i="15"/>
  <c r="F3614" i="15"/>
  <c r="F3610" i="15"/>
  <c r="F3606" i="15"/>
  <c r="F3602" i="15"/>
  <c r="F3598" i="15"/>
  <c r="F3594" i="15"/>
  <c r="F3590" i="15"/>
  <c r="F3586" i="15"/>
  <c r="F3582" i="15"/>
  <c r="F3578" i="15"/>
  <c r="F3574" i="15"/>
  <c r="F3570" i="15"/>
  <c r="F3566" i="15"/>
  <c r="F3562" i="15"/>
  <c r="F3558" i="15"/>
  <c r="F3554" i="15"/>
  <c r="F3550" i="15"/>
  <c r="F3546" i="15"/>
  <c r="F3542" i="15"/>
  <c r="F3538" i="15"/>
  <c r="F3534" i="15"/>
  <c r="F3530" i="15"/>
  <c r="F3526" i="15"/>
  <c r="F3522" i="15"/>
  <c r="F3518" i="15"/>
  <c r="F3514" i="15"/>
  <c r="F3510" i="15"/>
  <c r="F3506" i="15"/>
  <c r="F3502" i="15"/>
  <c r="F3498" i="15"/>
  <c r="F3494" i="15"/>
  <c r="F3490" i="15"/>
  <c r="F3486" i="15"/>
  <c r="F3482" i="15"/>
  <c r="F3478" i="15"/>
  <c r="F3474" i="15"/>
  <c r="F3470" i="15"/>
  <c r="F3466" i="15"/>
  <c r="F3462" i="15"/>
  <c r="F3458" i="15"/>
  <c r="F3454" i="15"/>
  <c r="F3450" i="15"/>
  <c r="F3446" i="15"/>
  <c r="F3442" i="15"/>
  <c r="F3438" i="15"/>
  <c r="F3434" i="15"/>
  <c r="F3430" i="15"/>
  <c r="F3426" i="15"/>
  <c r="F3422" i="15"/>
  <c r="F3418" i="15"/>
  <c r="F3414" i="15"/>
  <c r="F3410" i="15"/>
  <c r="F3406" i="15"/>
  <c r="F3402" i="15"/>
  <c r="F3398" i="15"/>
  <c r="F3394" i="15"/>
  <c r="F3390" i="15"/>
  <c r="F3386" i="15"/>
  <c r="F3382" i="15"/>
  <c r="F3378" i="15"/>
  <c r="F3374" i="15"/>
  <c r="F3370" i="15"/>
  <c r="F3366" i="15"/>
  <c r="F3362" i="15"/>
  <c r="F3358" i="15"/>
  <c r="F3354" i="15"/>
  <c r="F3350" i="15"/>
  <c r="F3346" i="15"/>
  <c r="F3342" i="15"/>
  <c r="F3338" i="15"/>
  <c r="F3334" i="15"/>
  <c r="F3330" i="15"/>
  <c r="F3326" i="15"/>
  <c r="F3322" i="15"/>
  <c r="F3318" i="15"/>
  <c r="F3314" i="15"/>
  <c r="F3310" i="15"/>
  <c r="F3306" i="15"/>
  <c r="F3302" i="15"/>
  <c r="F3298" i="15"/>
  <c r="F3294" i="15"/>
  <c r="F3290" i="15"/>
  <c r="F3286" i="15"/>
  <c r="F3282" i="15"/>
  <c r="F3278" i="15"/>
  <c r="F3274" i="15"/>
  <c r="F3270" i="15"/>
  <c r="F3266" i="15"/>
  <c r="F3262" i="15"/>
  <c r="F3258" i="15"/>
  <c r="F3254" i="15"/>
  <c r="F3250" i="15"/>
  <c r="F3246" i="15"/>
  <c r="F3242" i="15"/>
  <c r="F3238" i="15"/>
  <c r="F3234" i="15"/>
  <c r="F3230" i="15"/>
  <c r="F3226" i="15"/>
  <c r="F3222" i="15"/>
  <c r="F3218" i="15"/>
  <c r="F3214" i="15"/>
  <c r="F3210" i="15"/>
  <c r="F3206" i="15"/>
  <c r="F3202" i="15"/>
  <c r="F3198" i="15"/>
  <c r="F3194" i="15"/>
  <c r="F3190" i="15"/>
  <c r="F3186" i="15"/>
  <c r="F3182" i="15"/>
  <c r="F3178" i="15"/>
  <c r="F3174" i="15"/>
  <c r="F3170" i="15"/>
  <c r="F3166" i="15"/>
  <c r="F3162" i="15"/>
  <c r="F3158" i="15"/>
  <c r="F3154" i="15"/>
  <c r="F3150" i="15"/>
  <c r="F3146" i="15"/>
  <c r="F3142" i="15"/>
  <c r="F3138" i="15"/>
  <c r="F3134" i="15"/>
  <c r="F3130" i="15"/>
  <c r="F3126" i="15"/>
  <c r="F3122" i="15"/>
  <c r="F3118" i="15"/>
  <c r="F3114" i="15"/>
  <c r="F3110" i="15"/>
  <c r="F3106" i="15"/>
  <c r="F3102" i="15"/>
  <c r="F3098" i="15"/>
  <c r="F3094" i="15"/>
  <c r="F3090" i="15"/>
  <c r="F3086" i="15"/>
  <c r="F3082" i="15"/>
  <c r="F3078" i="15"/>
  <c r="F3074" i="15"/>
  <c r="F3070" i="15"/>
  <c r="F3066" i="15"/>
  <c r="F3062" i="15"/>
  <c r="F3058" i="15"/>
  <c r="F3054" i="15"/>
  <c r="F3050" i="15"/>
  <c r="F3046" i="15"/>
  <c r="F3042" i="15"/>
  <c r="F3038" i="15"/>
  <c r="F3034" i="15"/>
  <c r="F3030" i="15"/>
  <c r="F3026" i="15"/>
  <c r="F3022" i="15"/>
  <c r="F3018" i="15"/>
  <c r="F3014" i="15"/>
  <c r="F3010" i="15"/>
  <c r="F3006" i="15"/>
  <c r="F3002" i="15"/>
  <c r="F2998" i="15"/>
  <c r="F2994" i="15"/>
  <c r="F2990" i="15"/>
  <c r="F2986" i="15"/>
  <c r="F2982" i="15"/>
  <c r="F2978" i="15"/>
  <c r="F2974" i="15"/>
  <c r="F2970" i="15"/>
  <c r="F2966" i="15"/>
  <c r="F2962" i="15"/>
  <c r="F2958" i="15"/>
  <c r="F2954" i="15"/>
  <c r="F2950" i="15"/>
  <c r="F2946" i="15"/>
  <c r="F2942" i="15"/>
  <c r="F2938" i="15"/>
  <c r="F2934" i="15"/>
  <c r="F2930" i="15"/>
  <c r="F2926" i="15"/>
  <c r="F2922" i="15"/>
  <c r="F2918" i="15"/>
  <c r="F2914" i="15"/>
  <c r="F2910" i="15"/>
  <c r="F2906" i="15"/>
  <c r="F2902" i="15"/>
  <c r="F2898" i="15"/>
  <c r="F2894" i="15"/>
  <c r="F2890" i="15"/>
  <c r="F2886" i="15"/>
  <c r="F2882" i="15"/>
  <c r="F2878" i="15"/>
  <c r="F2874" i="15"/>
  <c r="F2870" i="15"/>
  <c r="F2866" i="15"/>
  <c r="F2862" i="15"/>
  <c r="F2858" i="15"/>
  <c r="F2854" i="15"/>
  <c r="F2850" i="15"/>
  <c r="F2846" i="15"/>
  <c r="F2842" i="15"/>
  <c r="F2838" i="15"/>
  <c r="F2834" i="15"/>
  <c r="F2830" i="15"/>
  <c r="F2826" i="15"/>
  <c r="F2822" i="15"/>
  <c r="F2818" i="15"/>
  <c r="F2814" i="15"/>
  <c r="F2810" i="15"/>
  <c r="F2806" i="15"/>
  <c r="F2802" i="15"/>
  <c r="F2798" i="15"/>
  <c r="F2794" i="15"/>
  <c r="F2790" i="15"/>
  <c r="F2786" i="15"/>
  <c r="F2782" i="15"/>
  <c r="F2778" i="15"/>
  <c r="F2774" i="15"/>
  <c r="F2770" i="15"/>
  <c r="F2766" i="15"/>
  <c r="F2762" i="15"/>
  <c r="F2758" i="15"/>
  <c r="F2754" i="15"/>
  <c r="F2750" i="15"/>
  <c r="F2746" i="15"/>
  <c r="F2742" i="15"/>
  <c r="F2738" i="15"/>
  <c r="F2734" i="15"/>
  <c r="F2730" i="15"/>
  <c r="F2726" i="15"/>
  <c r="F2722" i="15"/>
  <c r="F2718" i="15"/>
  <c r="F2714" i="15"/>
  <c r="F2710" i="15"/>
  <c r="F2706" i="15"/>
  <c r="F2702" i="15"/>
  <c r="F2698" i="15"/>
  <c r="F2694" i="15"/>
  <c r="F2690" i="15"/>
  <c r="F2686" i="15"/>
  <c r="F2682" i="15"/>
  <c r="F2678" i="15"/>
  <c r="F2674" i="15"/>
  <c r="F2670" i="15"/>
  <c r="F2666" i="15"/>
  <c r="F2662" i="15"/>
  <c r="F2658" i="15"/>
  <c r="F2654" i="15"/>
  <c r="F2650" i="15"/>
  <c r="F2646" i="15"/>
  <c r="F2642" i="15"/>
  <c r="F2638" i="15"/>
  <c r="F2634" i="15"/>
  <c r="F2630" i="15"/>
  <c r="F2626" i="15"/>
  <c r="F2622" i="15"/>
  <c r="F2618" i="15"/>
  <c r="F2614" i="15"/>
  <c r="F2610" i="15"/>
  <c r="F2606" i="15"/>
  <c r="F2602" i="15"/>
  <c r="F2598" i="15"/>
  <c r="F2594" i="15"/>
  <c r="F2590" i="15"/>
  <c r="F2586" i="15"/>
  <c r="F2582" i="15"/>
  <c r="F2578" i="15"/>
  <c r="F2574" i="15"/>
  <c r="F2570" i="15"/>
  <c r="F2566" i="15"/>
  <c r="F2562" i="15"/>
  <c r="F2558" i="15"/>
  <c r="F2554" i="15"/>
  <c r="F2550" i="15"/>
  <c r="F2546" i="15"/>
  <c r="F2542" i="15"/>
  <c r="F2538" i="15"/>
  <c r="F2534" i="15"/>
  <c r="F2530" i="15"/>
  <c r="F2526" i="15"/>
  <c r="F2522" i="15"/>
  <c r="F2518" i="15"/>
  <c r="F2514" i="15"/>
  <c r="F2510" i="15"/>
  <c r="F2506" i="15"/>
  <c r="F2502" i="15"/>
  <c r="F2498" i="15"/>
  <c r="F2494" i="15"/>
  <c r="F2490" i="15"/>
  <c r="F2486" i="15"/>
  <c r="F2482" i="15"/>
  <c r="F2478" i="15"/>
  <c r="F2474" i="15"/>
  <c r="F2470" i="15"/>
  <c r="F2466" i="15"/>
  <c r="F2462" i="15"/>
  <c r="F2458" i="15"/>
  <c r="F2454" i="15"/>
  <c r="F2450" i="15"/>
  <c r="F2446" i="15"/>
  <c r="F2442" i="15"/>
  <c r="F2438" i="15"/>
  <c r="F2434" i="15"/>
  <c r="F2430" i="15"/>
  <c r="F2426" i="15"/>
  <c r="F2422" i="15"/>
  <c r="F2418" i="15"/>
  <c r="F2414" i="15"/>
  <c r="F2410" i="15"/>
  <c r="F2406" i="15"/>
  <c r="F2402" i="15"/>
  <c r="F2398" i="15"/>
  <c r="F2394" i="15"/>
  <c r="F2390" i="15"/>
  <c r="F2386" i="15"/>
  <c r="F2382" i="15"/>
  <c r="F2378" i="15"/>
  <c r="F2374" i="15"/>
  <c r="F2370" i="15"/>
  <c r="F2366" i="15"/>
  <c r="F2362" i="15"/>
  <c r="F2358" i="15"/>
  <c r="F2354" i="15"/>
  <c r="F2350" i="15"/>
  <c r="F2346" i="15"/>
  <c r="F2342" i="15"/>
  <c r="F2338" i="15"/>
  <c r="F2334" i="15"/>
  <c r="F2330" i="15"/>
  <c r="F2326" i="15"/>
  <c r="F2322" i="15"/>
  <c r="F2318" i="15"/>
  <c r="F2314" i="15"/>
  <c r="F2310" i="15"/>
  <c r="F2306" i="15"/>
  <c r="F2302" i="15"/>
  <c r="F2298" i="15"/>
  <c r="F2294" i="15"/>
  <c r="F2290" i="15"/>
  <c r="F2286" i="15"/>
  <c r="F2282" i="15"/>
  <c r="F2278" i="15"/>
  <c r="F2274" i="15"/>
  <c r="F2270" i="15"/>
  <c r="F2266" i="15"/>
  <c r="F2262" i="15"/>
  <c r="F2258" i="15"/>
  <c r="F2254" i="15"/>
  <c r="F2250" i="15"/>
  <c r="F2246" i="15"/>
  <c r="F2242" i="15"/>
  <c r="F2238" i="15"/>
  <c r="F2234" i="15"/>
  <c r="F2230" i="15"/>
  <c r="F2226" i="15"/>
  <c r="F2222" i="15"/>
  <c r="F2218" i="15"/>
  <c r="F2214" i="15"/>
  <c r="F2210" i="15"/>
  <c r="F2206" i="15"/>
  <c r="F2202" i="15"/>
  <c r="F2198" i="15"/>
  <c r="F2194" i="15"/>
  <c r="F2190" i="15"/>
  <c r="F2186" i="15"/>
  <c r="F2182" i="15"/>
  <c r="F2178" i="15"/>
  <c r="F2174" i="15"/>
  <c r="F2170" i="15"/>
  <c r="F2166" i="15"/>
  <c r="F2162" i="15"/>
  <c r="F7015" i="15"/>
  <c r="F6602" i="15"/>
  <c r="F6474" i="15"/>
  <c r="F6346" i="15"/>
  <c r="F6212" i="15"/>
  <c r="F6084" i="15"/>
  <c r="F5956" i="15"/>
  <c r="F5828" i="15"/>
  <c r="F5700" i="15"/>
  <c r="F5572" i="15"/>
  <c r="F5444" i="15"/>
  <c r="F5316" i="15"/>
  <c r="F4936" i="15"/>
  <c r="F4424" i="15"/>
  <c r="J3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F3" i="15" s="1"/>
  <c r="I17" i="16" l="1"/>
  <c r="I19" i="16"/>
  <c r="I7" i="16" s="1"/>
  <c r="I18" i="16"/>
  <c r="L4" i="16"/>
  <c r="L3" i="16"/>
  <c r="F10" i="15"/>
  <c r="F22" i="15"/>
  <c r="F34" i="15"/>
  <c r="F46" i="15"/>
  <c r="F58" i="15"/>
  <c r="F74" i="15"/>
  <c r="F90" i="15"/>
  <c r="F106" i="15"/>
  <c r="F122" i="15"/>
  <c r="F134" i="15"/>
  <c r="F146" i="15"/>
  <c r="F154" i="15"/>
  <c r="F162" i="15"/>
  <c r="F174" i="15"/>
  <c r="F186" i="15"/>
  <c r="F198" i="15"/>
  <c r="F210" i="15"/>
  <c r="F226" i="15"/>
  <c r="F242" i="15"/>
  <c r="F254" i="15"/>
  <c r="F266" i="15"/>
  <c r="F278" i="15"/>
  <c r="F290" i="15"/>
  <c r="F302" i="15"/>
  <c r="F314" i="15"/>
  <c r="F326" i="15"/>
  <c r="F338" i="15"/>
  <c r="F350" i="15"/>
  <c r="F362" i="15"/>
  <c r="F374" i="15"/>
  <c r="F386" i="15"/>
  <c r="F398" i="15"/>
  <c r="F410" i="15"/>
  <c r="F430" i="15"/>
  <c r="F442" i="15"/>
  <c r="F454" i="15"/>
  <c r="F466" i="15"/>
  <c r="F478" i="15"/>
  <c r="F490" i="15"/>
  <c r="F502" i="15"/>
  <c r="F514" i="15"/>
  <c r="F534" i="15"/>
  <c r="F546" i="15"/>
  <c r="F558" i="15"/>
  <c r="F570" i="15"/>
  <c r="F578" i="15"/>
  <c r="F582" i="15"/>
  <c r="F586" i="15"/>
  <c r="F594" i="15"/>
  <c r="F598" i="15"/>
  <c r="F602" i="15"/>
  <c r="F610" i="15"/>
  <c r="F618" i="15"/>
  <c r="F626" i="15"/>
  <c r="F634" i="15"/>
  <c r="F642" i="15"/>
  <c r="F650" i="15"/>
  <c r="F658" i="15"/>
  <c r="F666" i="15"/>
  <c r="F678" i="15"/>
  <c r="F690" i="15"/>
  <c r="F706" i="15"/>
  <c r="F722" i="15"/>
  <c r="F734" i="15"/>
  <c r="F746" i="15"/>
  <c r="F758" i="15"/>
  <c r="F770" i="15"/>
  <c r="F786" i="15"/>
  <c r="F798" i="15"/>
  <c r="F806" i="15"/>
  <c r="F818" i="15"/>
  <c r="F830" i="15"/>
  <c r="F850" i="15"/>
  <c r="F862" i="15"/>
  <c r="F874" i="15"/>
  <c r="F886" i="15"/>
  <c r="F902" i="15"/>
  <c r="F918" i="15"/>
  <c r="F930" i="15"/>
  <c r="F942" i="15"/>
  <c r="F954" i="15"/>
  <c r="F966" i="15"/>
  <c r="F978" i="15"/>
  <c r="F990" i="15"/>
  <c r="F1010" i="15"/>
  <c r="F1022" i="15"/>
  <c r="F1034" i="15"/>
  <c r="F1046" i="15"/>
  <c r="F1058" i="15"/>
  <c r="F1070" i="15"/>
  <c r="F1082" i="15"/>
  <c r="F1094" i="15"/>
  <c r="F1106" i="15"/>
  <c r="F1118" i="15"/>
  <c r="F1130" i="15"/>
  <c r="F1142" i="15"/>
  <c r="F1154" i="15"/>
  <c r="F1166" i="15"/>
  <c r="F1182" i="15"/>
  <c r="F1198" i="15"/>
  <c r="F1210" i="15"/>
  <c r="F1222" i="15"/>
  <c r="F1234" i="15"/>
  <c r="F1250" i="15"/>
  <c r="F1266" i="15"/>
  <c r="F1278" i="15"/>
  <c r="F1290" i="15"/>
  <c r="F1302" i="15"/>
  <c r="F1314" i="15"/>
  <c r="F1334" i="15"/>
  <c r="F1362" i="15"/>
  <c r="F1486" i="15"/>
  <c r="F1498" i="15"/>
  <c r="F1510" i="15"/>
  <c r="F1522" i="15"/>
  <c r="F1534" i="15"/>
  <c r="F1546" i="15"/>
  <c r="F1558" i="15"/>
  <c r="F1570" i="15"/>
  <c r="F1582" i="15"/>
  <c r="F1594" i="15"/>
  <c r="F1606" i="15"/>
  <c r="F1618" i="15"/>
  <c r="F1630" i="15"/>
  <c r="F1642" i="15"/>
  <c r="F1654" i="15"/>
  <c r="F1666" i="15"/>
  <c r="F1678" i="15"/>
  <c r="F1690" i="15"/>
  <c r="F1702" i="15"/>
  <c r="F1718" i="15"/>
  <c r="F1734" i="15"/>
  <c r="F1750" i="15"/>
  <c r="F1766" i="15"/>
  <c r="F1778" i="15"/>
  <c r="F1790" i="15"/>
  <c r="F1802" i="15"/>
  <c r="F1814" i="15"/>
  <c r="F1826" i="15"/>
  <c r="F1838" i="15"/>
  <c r="F1854" i="15"/>
  <c r="F1870" i="15"/>
  <c r="F1882" i="15"/>
  <c r="F1894" i="15"/>
  <c r="F1906" i="15"/>
  <c r="F1918" i="15"/>
  <c r="F1930" i="15"/>
  <c r="F1942" i="15"/>
  <c r="F1958" i="15"/>
  <c r="F1974" i="15"/>
  <c r="F1986" i="15"/>
  <c r="F1998" i="15"/>
  <c r="F2010" i="15"/>
  <c r="F2022" i="15"/>
  <c r="F2034" i="15"/>
  <c r="F2050" i="15"/>
  <c r="F2066" i="15"/>
  <c r="F2086" i="15"/>
  <c r="F2158" i="15"/>
  <c r="F7" i="15"/>
  <c r="F11" i="15"/>
  <c r="F15" i="15"/>
  <c r="F19" i="15"/>
  <c r="F23" i="15"/>
  <c r="F27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F87" i="15"/>
  <c r="F91" i="15"/>
  <c r="F95" i="15"/>
  <c r="F99" i="15"/>
  <c r="F103" i="15"/>
  <c r="F107" i="15"/>
  <c r="F111" i="15"/>
  <c r="F115" i="15"/>
  <c r="F119" i="15"/>
  <c r="F123" i="15"/>
  <c r="F127" i="15"/>
  <c r="F131" i="15"/>
  <c r="F135" i="15"/>
  <c r="F139" i="15"/>
  <c r="F143" i="15"/>
  <c r="F147" i="15"/>
  <c r="F151" i="15"/>
  <c r="F155" i="15"/>
  <c r="F159" i="15"/>
  <c r="F163" i="15"/>
  <c r="F167" i="15"/>
  <c r="F171" i="15"/>
  <c r="F175" i="15"/>
  <c r="F179" i="15"/>
  <c r="F183" i="15"/>
  <c r="F187" i="15"/>
  <c r="F191" i="15"/>
  <c r="F195" i="15"/>
  <c r="F199" i="15"/>
  <c r="F203" i="15"/>
  <c r="F207" i="15"/>
  <c r="F211" i="15"/>
  <c r="F215" i="15"/>
  <c r="F219" i="15"/>
  <c r="F223" i="15"/>
  <c r="F227" i="15"/>
  <c r="F231" i="15"/>
  <c r="F235" i="15"/>
  <c r="F239" i="15"/>
  <c r="F243" i="15"/>
  <c r="F247" i="15"/>
  <c r="F251" i="15"/>
  <c r="F255" i="15"/>
  <c r="F259" i="15"/>
  <c r="F263" i="15"/>
  <c r="F267" i="15"/>
  <c r="F271" i="15"/>
  <c r="F275" i="15"/>
  <c r="F279" i="15"/>
  <c r="F283" i="15"/>
  <c r="F287" i="15"/>
  <c r="F291" i="15"/>
  <c r="F295" i="15"/>
  <c r="F299" i="15"/>
  <c r="F303" i="15"/>
  <c r="F307" i="15"/>
  <c r="F311" i="15"/>
  <c r="F315" i="15"/>
  <c r="F319" i="15"/>
  <c r="F323" i="15"/>
  <c r="F327" i="15"/>
  <c r="F331" i="15"/>
  <c r="F335" i="15"/>
  <c r="F339" i="15"/>
  <c r="F343" i="15"/>
  <c r="F347" i="15"/>
  <c r="F351" i="15"/>
  <c r="F355" i="15"/>
  <c r="F359" i="15"/>
  <c r="F363" i="15"/>
  <c r="F367" i="15"/>
  <c r="F371" i="15"/>
  <c r="F375" i="15"/>
  <c r="F379" i="15"/>
  <c r="F383" i="15"/>
  <c r="F387" i="15"/>
  <c r="F391" i="15"/>
  <c r="F395" i="15"/>
  <c r="F399" i="15"/>
  <c r="F403" i="15"/>
  <c r="F407" i="15"/>
  <c r="F411" i="15"/>
  <c r="F415" i="15"/>
  <c r="F419" i="15"/>
  <c r="F423" i="15"/>
  <c r="F427" i="15"/>
  <c r="F431" i="15"/>
  <c r="F435" i="15"/>
  <c r="F439" i="15"/>
  <c r="F443" i="15"/>
  <c r="F447" i="15"/>
  <c r="F451" i="15"/>
  <c r="F455" i="15"/>
  <c r="F459" i="15"/>
  <c r="F463" i="15"/>
  <c r="F467" i="15"/>
  <c r="F471" i="15"/>
  <c r="F475" i="15"/>
  <c r="F479" i="15"/>
  <c r="F483" i="15"/>
  <c r="F487" i="15"/>
  <c r="F491" i="15"/>
  <c r="F495" i="15"/>
  <c r="F499" i="15"/>
  <c r="F503" i="15"/>
  <c r="F507" i="15"/>
  <c r="F511" i="15"/>
  <c r="F515" i="15"/>
  <c r="F519" i="15"/>
  <c r="F523" i="15"/>
  <c r="F527" i="15"/>
  <c r="F531" i="15"/>
  <c r="F535" i="15"/>
  <c r="F539" i="15"/>
  <c r="F543" i="15"/>
  <c r="F547" i="15"/>
  <c r="F551" i="15"/>
  <c r="F555" i="15"/>
  <c r="F559" i="15"/>
  <c r="F563" i="15"/>
  <c r="F567" i="15"/>
  <c r="F571" i="15"/>
  <c r="F575" i="15"/>
  <c r="F579" i="15"/>
  <c r="F583" i="15"/>
  <c r="F587" i="15"/>
  <c r="F591" i="15"/>
  <c r="F595" i="15"/>
  <c r="F599" i="15"/>
  <c r="F603" i="15"/>
  <c r="F607" i="15"/>
  <c r="F611" i="15"/>
  <c r="F615" i="15"/>
  <c r="F619" i="15"/>
  <c r="F623" i="15"/>
  <c r="F627" i="15"/>
  <c r="F631" i="15"/>
  <c r="F635" i="15"/>
  <c r="F639" i="15"/>
  <c r="F643" i="15"/>
  <c r="F647" i="15"/>
  <c r="F651" i="15"/>
  <c r="F655" i="15"/>
  <c r="F659" i="15"/>
  <c r="F663" i="15"/>
  <c r="F667" i="15"/>
  <c r="F671" i="15"/>
  <c r="F675" i="15"/>
  <c r="F679" i="15"/>
  <c r="F683" i="15"/>
  <c r="F687" i="15"/>
  <c r="F691" i="15"/>
  <c r="F695" i="15"/>
  <c r="F699" i="15"/>
  <c r="F703" i="15"/>
  <c r="F707" i="15"/>
  <c r="F711" i="15"/>
  <c r="F715" i="15"/>
  <c r="F719" i="15"/>
  <c r="F723" i="15"/>
  <c r="F727" i="15"/>
  <c r="F731" i="15"/>
  <c r="F735" i="15"/>
  <c r="F739" i="15"/>
  <c r="F743" i="15"/>
  <c r="F747" i="15"/>
  <c r="F751" i="15"/>
  <c r="F755" i="15"/>
  <c r="F759" i="15"/>
  <c r="F763" i="15"/>
  <c r="F767" i="15"/>
  <c r="F771" i="15"/>
  <c r="F775" i="15"/>
  <c r="F779" i="15"/>
  <c r="F783" i="15"/>
  <c r="F787" i="15"/>
  <c r="F791" i="15"/>
  <c r="F795" i="15"/>
  <c r="F799" i="15"/>
  <c r="F803" i="15"/>
  <c r="F807" i="15"/>
  <c r="F811" i="15"/>
  <c r="F815" i="15"/>
  <c r="F819" i="15"/>
  <c r="F823" i="15"/>
  <c r="F827" i="15"/>
  <c r="F831" i="15"/>
  <c r="F835" i="15"/>
  <c r="F839" i="15"/>
  <c r="F843" i="15"/>
  <c r="F847" i="15"/>
  <c r="F851" i="15"/>
  <c r="F855" i="15"/>
  <c r="F859" i="15"/>
  <c r="F863" i="15"/>
  <c r="F867" i="15"/>
  <c r="F871" i="15"/>
  <c r="F875" i="15"/>
  <c r="F879" i="15"/>
  <c r="F883" i="15"/>
  <c r="F887" i="15"/>
  <c r="F891" i="15"/>
  <c r="F895" i="15"/>
  <c r="F899" i="15"/>
  <c r="F903" i="15"/>
  <c r="F907" i="15"/>
  <c r="F911" i="15"/>
  <c r="F915" i="15"/>
  <c r="F919" i="15"/>
  <c r="F923" i="15"/>
  <c r="F927" i="15"/>
  <c r="F931" i="15"/>
  <c r="F935" i="15"/>
  <c r="F939" i="15"/>
  <c r="F943" i="15"/>
  <c r="F947" i="15"/>
  <c r="F951" i="15"/>
  <c r="F955" i="15"/>
  <c r="F959" i="15"/>
  <c r="F963" i="15"/>
  <c r="F967" i="15"/>
  <c r="F971" i="15"/>
  <c r="F975" i="15"/>
  <c r="F979" i="15"/>
  <c r="F983" i="15"/>
  <c r="F987" i="15"/>
  <c r="F991" i="15"/>
  <c r="F995" i="15"/>
  <c r="F999" i="15"/>
  <c r="F1003" i="15"/>
  <c r="F1007" i="15"/>
  <c r="F1011" i="15"/>
  <c r="F1015" i="15"/>
  <c r="F1019" i="15"/>
  <c r="F1023" i="15"/>
  <c r="F1027" i="15"/>
  <c r="F1031" i="15"/>
  <c r="F1035" i="15"/>
  <c r="F1039" i="15"/>
  <c r="F1043" i="15"/>
  <c r="F1047" i="15"/>
  <c r="F1051" i="15"/>
  <c r="F1055" i="15"/>
  <c r="F1059" i="15"/>
  <c r="F1063" i="15"/>
  <c r="F1067" i="15"/>
  <c r="F1071" i="15"/>
  <c r="F1075" i="15"/>
  <c r="F1079" i="15"/>
  <c r="F1083" i="15"/>
  <c r="F1087" i="15"/>
  <c r="F1091" i="15"/>
  <c r="F1095" i="15"/>
  <c r="F1099" i="15"/>
  <c r="F1103" i="15"/>
  <c r="F1107" i="15"/>
  <c r="F1111" i="15"/>
  <c r="F1115" i="15"/>
  <c r="F1119" i="15"/>
  <c r="F1123" i="15"/>
  <c r="F1127" i="15"/>
  <c r="F1131" i="15"/>
  <c r="F1135" i="15"/>
  <c r="F1139" i="15"/>
  <c r="F1143" i="15"/>
  <c r="F1147" i="15"/>
  <c r="F1151" i="15"/>
  <c r="F1155" i="15"/>
  <c r="F1159" i="15"/>
  <c r="F1163" i="15"/>
  <c r="F1167" i="15"/>
  <c r="F1171" i="15"/>
  <c r="F1175" i="15"/>
  <c r="F1179" i="15"/>
  <c r="F1183" i="15"/>
  <c r="F1187" i="15"/>
  <c r="F1191" i="15"/>
  <c r="F1195" i="15"/>
  <c r="F1199" i="15"/>
  <c r="F1203" i="15"/>
  <c r="F1207" i="15"/>
  <c r="F1211" i="15"/>
  <c r="F1215" i="15"/>
  <c r="F1219" i="15"/>
  <c r="F1223" i="15"/>
  <c r="F1227" i="15"/>
  <c r="F1231" i="15"/>
  <c r="F1235" i="15"/>
  <c r="F1239" i="15"/>
  <c r="F1243" i="15"/>
  <c r="F1247" i="15"/>
  <c r="F1251" i="15"/>
  <c r="F1255" i="15"/>
  <c r="F1259" i="15"/>
  <c r="F1263" i="15"/>
  <c r="F1267" i="15"/>
  <c r="F1271" i="15"/>
  <c r="F1275" i="15"/>
  <c r="F1279" i="15"/>
  <c r="F1283" i="15"/>
  <c r="F1287" i="15"/>
  <c r="F1291" i="15"/>
  <c r="F1295" i="15"/>
  <c r="F1299" i="15"/>
  <c r="F1303" i="15"/>
  <c r="F1307" i="15"/>
  <c r="F1311" i="15"/>
  <c r="F1315" i="15"/>
  <c r="F1319" i="15"/>
  <c r="F1323" i="15"/>
  <c r="F1327" i="15"/>
  <c r="F1331" i="15"/>
  <c r="F1335" i="15"/>
  <c r="F1339" i="15"/>
  <c r="F1343" i="15"/>
  <c r="F1347" i="15"/>
  <c r="F1351" i="15"/>
  <c r="F1355" i="15"/>
  <c r="F1359" i="15"/>
  <c r="F1363" i="15"/>
  <c r="F1367" i="15"/>
  <c r="F1371" i="15"/>
  <c r="F1375" i="15"/>
  <c r="F1379" i="15"/>
  <c r="F1383" i="15"/>
  <c r="F1387" i="15"/>
  <c r="F1391" i="15"/>
  <c r="F1395" i="15"/>
  <c r="F1399" i="15"/>
  <c r="F1403" i="15"/>
  <c r="F1407" i="15"/>
  <c r="F1411" i="15"/>
  <c r="F1415" i="15"/>
  <c r="F1419" i="15"/>
  <c r="F1423" i="15"/>
  <c r="F1427" i="15"/>
  <c r="F1431" i="15"/>
  <c r="F1435" i="15"/>
  <c r="F1439" i="15"/>
  <c r="F1443" i="15"/>
  <c r="F1447" i="15"/>
  <c r="F1451" i="15"/>
  <c r="F1455" i="15"/>
  <c r="F1459" i="15"/>
  <c r="F1463" i="15"/>
  <c r="F1467" i="15"/>
  <c r="F1471" i="15"/>
  <c r="F1475" i="15"/>
  <c r="F1479" i="15"/>
  <c r="F1483" i="15"/>
  <c r="F1487" i="15"/>
  <c r="F1491" i="15"/>
  <c r="F1495" i="15"/>
  <c r="F1499" i="15"/>
  <c r="F1503" i="15"/>
  <c r="F1507" i="15"/>
  <c r="F1511" i="15"/>
  <c r="F1515" i="15"/>
  <c r="F1519" i="15"/>
  <c r="F1523" i="15"/>
  <c r="F1527" i="15"/>
  <c r="F1531" i="15"/>
  <c r="F1535" i="15"/>
  <c r="F1539" i="15"/>
  <c r="F1543" i="15"/>
  <c r="F1547" i="15"/>
  <c r="F1551" i="15"/>
  <c r="F1555" i="15"/>
  <c r="F1559" i="15"/>
  <c r="F1563" i="15"/>
  <c r="F1567" i="15"/>
  <c r="F1571" i="15"/>
  <c r="F1575" i="15"/>
  <c r="F1579" i="15"/>
  <c r="F1583" i="15"/>
  <c r="F1587" i="15"/>
  <c r="F1591" i="15"/>
  <c r="F1595" i="15"/>
  <c r="F1599" i="15"/>
  <c r="F1603" i="15"/>
  <c r="F1607" i="15"/>
  <c r="F1611" i="15"/>
  <c r="F1615" i="15"/>
  <c r="F1619" i="15"/>
  <c r="F1623" i="15"/>
  <c r="F1627" i="15"/>
  <c r="F1631" i="15"/>
  <c r="F1635" i="15"/>
  <c r="F1639" i="15"/>
  <c r="F1643" i="15"/>
  <c r="F1647" i="15"/>
  <c r="F1651" i="15"/>
  <c r="F1655" i="15"/>
  <c r="F1659" i="15"/>
  <c r="F1663" i="15"/>
  <c r="F1667" i="15"/>
  <c r="F1671" i="15"/>
  <c r="F1675" i="15"/>
  <c r="F1679" i="15"/>
  <c r="F1683" i="15"/>
  <c r="F1687" i="15"/>
  <c r="F1691" i="15"/>
  <c r="F1695" i="15"/>
  <c r="F1699" i="15"/>
  <c r="F1703" i="15"/>
  <c r="F1707" i="15"/>
  <c r="F1711" i="15"/>
  <c r="F1715" i="15"/>
  <c r="F1719" i="15"/>
  <c r="F1723" i="15"/>
  <c r="F1727" i="15"/>
  <c r="F1731" i="15"/>
  <c r="F1735" i="15"/>
  <c r="F1739" i="15"/>
  <c r="F1743" i="15"/>
  <c r="F1747" i="15"/>
  <c r="F1751" i="15"/>
  <c r="F1755" i="15"/>
  <c r="F1759" i="15"/>
  <c r="F1763" i="15"/>
  <c r="F1767" i="15"/>
  <c r="F1771" i="15"/>
  <c r="F1775" i="15"/>
  <c r="F1779" i="15"/>
  <c r="F1783" i="15"/>
  <c r="F1787" i="15"/>
  <c r="F1791" i="15"/>
  <c r="F1795" i="15"/>
  <c r="F1799" i="15"/>
  <c r="F1803" i="15"/>
  <c r="F1807" i="15"/>
  <c r="F1811" i="15"/>
  <c r="F1815" i="15"/>
  <c r="F1819" i="15"/>
  <c r="F1823" i="15"/>
  <c r="F1827" i="15"/>
  <c r="F1831" i="15"/>
  <c r="F1835" i="15"/>
  <c r="F1839" i="15"/>
  <c r="F1843" i="15"/>
  <c r="F1847" i="15"/>
  <c r="F1851" i="15"/>
  <c r="F1855" i="15"/>
  <c r="F1859" i="15"/>
  <c r="F1863" i="15"/>
  <c r="F1867" i="15"/>
  <c r="F1871" i="15"/>
  <c r="F1875" i="15"/>
  <c r="F1879" i="15"/>
  <c r="F1883" i="15"/>
  <c r="F1887" i="15"/>
  <c r="F1891" i="15"/>
  <c r="F1895" i="15"/>
  <c r="F1899" i="15"/>
  <c r="F1903" i="15"/>
  <c r="F1907" i="15"/>
  <c r="F1911" i="15"/>
  <c r="F1915" i="15"/>
  <c r="F1919" i="15"/>
  <c r="F1923" i="15"/>
  <c r="F1927" i="15"/>
  <c r="F1931" i="15"/>
  <c r="F1935" i="15"/>
  <c r="F1939" i="15"/>
  <c r="F1943" i="15"/>
  <c r="F1947" i="15"/>
  <c r="F1951" i="15"/>
  <c r="F1955" i="15"/>
  <c r="F1959" i="15"/>
  <c r="F1963" i="15"/>
  <c r="F1967" i="15"/>
  <c r="F1971" i="15"/>
  <c r="F1975" i="15"/>
  <c r="F1979" i="15"/>
  <c r="F1983" i="15"/>
  <c r="F1987" i="15"/>
  <c r="F1991" i="15"/>
  <c r="F1995" i="15"/>
  <c r="F1999" i="15"/>
  <c r="F2003" i="15"/>
  <c r="F2007" i="15"/>
  <c r="F2011" i="15"/>
  <c r="F2015" i="15"/>
  <c r="F2019" i="15"/>
  <c r="F2023" i="15"/>
  <c r="F2027" i="15"/>
  <c r="F2031" i="15"/>
  <c r="F2035" i="15"/>
  <c r="F2039" i="15"/>
  <c r="F2043" i="15"/>
  <c r="F2047" i="15"/>
  <c r="F2051" i="15"/>
  <c r="F2055" i="15"/>
  <c r="F2059" i="15"/>
  <c r="F2063" i="15"/>
  <c r="F2067" i="15"/>
  <c r="F2071" i="15"/>
  <c r="F2075" i="15"/>
  <c r="F2079" i="15"/>
  <c r="F2083" i="15"/>
  <c r="F2087" i="15"/>
  <c r="F2091" i="15"/>
  <c r="F2095" i="15"/>
  <c r="F2099" i="15"/>
  <c r="F2103" i="15"/>
  <c r="F2107" i="15"/>
  <c r="F2111" i="15"/>
  <c r="F2115" i="15"/>
  <c r="F2119" i="15"/>
  <c r="F2123" i="15"/>
  <c r="F2127" i="15"/>
  <c r="F2131" i="15"/>
  <c r="F2135" i="15"/>
  <c r="F2139" i="15"/>
  <c r="F2143" i="15"/>
  <c r="F2147" i="15"/>
  <c r="F2151" i="15"/>
  <c r="F2155" i="15"/>
  <c r="F2159" i="15"/>
  <c r="F14" i="15"/>
  <c r="F26" i="15"/>
  <c r="F38" i="15"/>
  <c r="F50" i="15"/>
  <c r="F62" i="15"/>
  <c r="F70" i="15"/>
  <c r="F82" i="15"/>
  <c r="F94" i="15"/>
  <c r="F102" i="15"/>
  <c r="F118" i="15"/>
  <c r="F130" i="15"/>
  <c r="F142" i="15"/>
  <c r="F158" i="15"/>
  <c r="F170" i="15"/>
  <c r="F178" i="15"/>
  <c r="F190" i="15"/>
  <c r="F202" i="15"/>
  <c r="F214" i="15"/>
  <c r="F222" i="15"/>
  <c r="F234" i="15"/>
  <c r="F246" i="15"/>
  <c r="F262" i="15"/>
  <c r="F270" i="15"/>
  <c r="F282" i="15"/>
  <c r="F294" i="15"/>
  <c r="F306" i="15"/>
  <c r="F322" i="15"/>
  <c r="F334" i="15"/>
  <c r="F346" i="15"/>
  <c r="F358" i="15"/>
  <c r="F370" i="15"/>
  <c r="F382" i="15"/>
  <c r="F394" i="15"/>
  <c r="F406" i="15"/>
  <c r="F418" i="15"/>
  <c r="F422" i="15"/>
  <c r="F434" i="15"/>
  <c r="F446" i="15"/>
  <c r="F458" i="15"/>
  <c r="F474" i="15"/>
  <c r="F486" i="15"/>
  <c r="F494" i="15"/>
  <c r="F506" i="15"/>
  <c r="F518" i="15"/>
  <c r="F526" i="15"/>
  <c r="F538" i="15"/>
  <c r="F550" i="15"/>
  <c r="F562" i="15"/>
  <c r="F574" i="15"/>
  <c r="F590" i="15"/>
  <c r="F674" i="15"/>
  <c r="F686" i="15"/>
  <c r="F698" i="15"/>
  <c r="F710" i="15"/>
  <c r="F718" i="15"/>
  <c r="F730" i="15"/>
  <c r="F742" i="15"/>
  <c r="F754" i="15"/>
  <c r="F766" i="15"/>
  <c r="F778" i="15"/>
  <c r="F790" i="15"/>
  <c r="F802" i="15"/>
  <c r="F814" i="15"/>
  <c r="F826" i="15"/>
  <c r="F838" i="15"/>
  <c r="F842" i="15"/>
  <c r="F854" i="15"/>
  <c r="F866" i="15"/>
  <c r="F878" i="15"/>
  <c r="F890" i="15"/>
  <c r="F898" i="15"/>
  <c r="F910" i="15"/>
  <c r="F922" i="15"/>
  <c r="F934" i="15"/>
  <c r="F946" i="15"/>
  <c r="F958" i="15"/>
  <c r="F970" i="15"/>
  <c r="F982" i="15"/>
  <c r="F994" i="15"/>
  <c r="F1002" i="15"/>
  <c r="F1018" i="15"/>
  <c r="F1030" i="15"/>
  <c r="F1042" i="15"/>
  <c r="F1054" i="15"/>
  <c r="F1066" i="15"/>
  <c r="F1078" i="15"/>
  <c r="F1086" i="15"/>
  <c r="F1098" i="15"/>
  <c r="F1110" i="15"/>
  <c r="F1122" i="15"/>
  <c r="F1134" i="15"/>
  <c r="F1146" i="15"/>
  <c r="F1158" i="15"/>
  <c r="F1170" i="15"/>
  <c r="F1178" i="15"/>
  <c r="F1190" i="15"/>
  <c r="F1202" i="15"/>
  <c r="F1214" i="15"/>
  <c r="F1226" i="15"/>
  <c r="F1238" i="15"/>
  <c r="F1246" i="15"/>
  <c r="F1258" i="15"/>
  <c r="F1270" i="15"/>
  <c r="F1282" i="15"/>
  <c r="F1294" i="15"/>
  <c r="F1306" i="15"/>
  <c r="F1318" i="15"/>
  <c r="F1326" i="15"/>
  <c r="F1342" i="15"/>
  <c r="F1350" i="15"/>
  <c r="F1358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4" i="15"/>
  <c r="F1506" i="15"/>
  <c r="F1518" i="15"/>
  <c r="F1530" i="15"/>
  <c r="F1542" i="15"/>
  <c r="F1554" i="15"/>
  <c r="F1566" i="15"/>
  <c r="F1578" i="15"/>
  <c r="F1590" i="15"/>
  <c r="F1602" i="15"/>
  <c r="F1614" i="15"/>
  <c r="F1622" i="15"/>
  <c r="F1634" i="15"/>
  <c r="F1646" i="15"/>
  <c r="F1658" i="15"/>
  <c r="F1670" i="15"/>
  <c r="F1682" i="15"/>
  <c r="F1698" i="15"/>
  <c r="F1710" i="15"/>
  <c r="F1722" i="15"/>
  <c r="F1730" i="15"/>
  <c r="F1742" i="15"/>
  <c r="F1754" i="15"/>
  <c r="F1762" i="15"/>
  <c r="F1770" i="15"/>
  <c r="F1782" i="15"/>
  <c r="F1794" i="15"/>
  <c r="F1806" i="15"/>
  <c r="F1822" i="15"/>
  <c r="F1834" i="15"/>
  <c r="F1846" i="15"/>
  <c r="F1858" i="15"/>
  <c r="F1866" i="15"/>
  <c r="F1874" i="15"/>
  <c r="F1886" i="15"/>
  <c r="F1898" i="15"/>
  <c r="F1914" i="15"/>
  <c r="F1926" i="15"/>
  <c r="F1934" i="15"/>
  <c r="F1946" i="15"/>
  <c r="F1954" i="15"/>
  <c r="F1966" i="15"/>
  <c r="F1978" i="15"/>
  <c r="F1990" i="15"/>
  <c r="F2002" i="15"/>
  <c r="F2014" i="15"/>
  <c r="F2030" i="15"/>
  <c r="F2042" i="15"/>
  <c r="F2054" i="15"/>
  <c r="F2062" i="15"/>
  <c r="F2074" i="15"/>
  <c r="F2082" i="15"/>
  <c r="F2094" i="15"/>
  <c r="F2102" i="15"/>
  <c r="F2110" i="15"/>
  <c r="F2118" i="15"/>
  <c r="F2126" i="15"/>
  <c r="F2134" i="15"/>
  <c r="F2142" i="15"/>
  <c r="F2154" i="15"/>
  <c r="F4" i="15"/>
  <c r="F8" i="15"/>
  <c r="F12" i="15"/>
  <c r="F16" i="15"/>
  <c r="F20" i="15"/>
  <c r="F24" i="15"/>
  <c r="F28" i="15"/>
  <c r="F32" i="15"/>
  <c r="F36" i="15"/>
  <c r="F40" i="15"/>
  <c r="F44" i="15"/>
  <c r="F48" i="15"/>
  <c r="F52" i="15"/>
  <c r="F56" i="15"/>
  <c r="F60" i="15"/>
  <c r="F64" i="15"/>
  <c r="F68" i="15"/>
  <c r="F72" i="15"/>
  <c r="F76" i="15"/>
  <c r="F80" i="15"/>
  <c r="F84" i="15"/>
  <c r="F88" i="15"/>
  <c r="F92" i="15"/>
  <c r="F96" i="15"/>
  <c r="F100" i="15"/>
  <c r="F104" i="15"/>
  <c r="F108" i="15"/>
  <c r="F112" i="15"/>
  <c r="F116" i="15"/>
  <c r="F120" i="15"/>
  <c r="F124" i="15"/>
  <c r="F128" i="15"/>
  <c r="F132" i="15"/>
  <c r="F136" i="15"/>
  <c r="F140" i="15"/>
  <c r="F144" i="15"/>
  <c r="F148" i="15"/>
  <c r="F152" i="15"/>
  <c r="F156" i="15"/>
  <c r="F160" i="15"/>
  <c r="F164" i="15"/>
  <c r="F168" i="15"/>
  <c r="F172" i="15"/>
  <c r="F176" i="15"/>
  <c r="F180" i="15"/>
  <c r="F184" i="15"/>
  <c r="F188" i="15"/>
  <c r="F192" i="15"/>
  <c r="F196" i="15"/>
  <c r="F200" i="15"/>
  <c r="F204" i="15"/>
  <c r="F208" i="15"/>
  <c r="F212" i="15"/>
  <c r="F216" i="15"/>
  <c r="F220" i="15"/>
  <c r="F224" i="15"/>
  <c r="F228" i="15"/>
  <c r="F232" i="15"/>
  <c r="F236" i="15"/>
  <c r="F240" i="15"/>
  <c r="F244" i="15"/>
  <c r="F248" i="15"/>
  <c r="F252" i="15"/>
  <c r="F256" i="15"/>
  <c r="F260" i="15"/>
  <c r="F264" i="15"/>
  <c r="F268" i="15"/>
  <c r="F272" i="15"/>
  <c r="F276" i="15"/>
  <c r="F280" i="15"/>
  <c r="F284" i="15"/>
  <c r="F288" i="15"/>
  <c r="F292" i="15"/>
  <c r="F296" i="15"/>
  <c r="F300" i="15"/>
  <c r="F304" i="15"/>
  <c r="F308" i="15"/>
  <c r="F312" i="15"/>
  <c r="F316" i="15"/>
  <c r="F320" i="15"/>
  <c r="F324" i="15"/>
  <c r="F328" i="15"/>
  <c r="F332" i="15"/>
  <c r="F336" i="15"/>
  <c r="F340" i="15"/>
  <c r="F344" i="15"/>
  <c r="F348" i="15"/>
  <c r="F352" i="15"/>
  <c r="F356" i="15"/>
  <c r="F360" i="15"/>
  <c r="F364" i="15"/>
  <c r="F368" i="15"/>
  <c r="F372" i="15"/>
  <c r="F376" i="15"/>
  <c r="F380" i="15"/>
  <c r="F384" i="15"/>
  <c r="F388" i="15"/>
  <c r="F392" i="15"/>
  <c r="F396" i="15"/>
  <c r="F400" i="15"/>
  <c r="F404" i="15"/>
  <c r="F408" i="15"/>
  <c r="F412" i="15"/>
  <c r="F416" i="15"/>
  <c r="F420" i="15"/>
  <c r="F424" i="15"/>
  <c r="F428" i="15"/>
  <c r="F432" i="15"/>
  <c r="F436" i="15"/>
  <c r="F440" i="15"/>
  <c r="F444" i="15"/>
  <c r="F448" i="15"/>
  <c r="F452" i="15"/>
  <c r="F456" i="15"/>
  <c r="F460" i="15"/>
  <c r="F464" i="15"/>
  <c r="F468" i="15"/>
  <c r="F472" i="15"/>
  <c r="F476" i="15"/>
  <c r="F480" i="15"/>
  <c r="F484" i="15"/>
  <c r="F488" i="15"/>
  <c r="F492" i="15"/>
  <c r="F496" i="15"/>
  <c r="F500" i="15"/>
  <c r="F504" i="15"/>
  <c r="F508" i="15"/>
  <c r="F512" i="15"/>
  <c r="F516" i="15"/>
  <c r="F520" i="15"/>
  <c r="F524" i="15"/>
  <c r="F528" i="15"/>
  <c r="F532" i="15"/>
  <c r="F536" i="15"/>
  <c r="F540" i="15"/>
  <c r="F544" i="15"/>
  <c r="F548" i="15"/>
  <c r="F552" i="15"/>
  <c r="F556" i="15"/>
  <c r="F560" i="15"/>
  <c r="F564" i="15"/>
  <c r="F568" i="15"/>
  <c r="F572" i="15"/>
  <c r="F576" i="15"/>
  <c r="F580" i="15"/>
  <c r="F584" i="15"/>
  <c r="F588" i="15"/>
  <c r="F592" i="15"/>
  <c r="F596" i="15"/>
  <c r="F600" i="15"/>
  <c r="F604" i="15"/>
  <c r="F608" i="15"/>
  <c r="F612" i="15"/>
  <c r="F616" i="15"/>
  <c r="F620" i="15"/>
  <c r="F624" i="15"/>
  <c r="F628" i="15"/>
  <c r="F632" i="15"/>
  <c r="F636" i="15"/>
  <c r="F640" i="15"/>
  <c r="F644" i="15"/>
  <c r="F648" i="15"/>
  <c r="F652" i="15"/>
  <c r="F656" i="15"/>
  <c r="F660" i="15"/>
  <c r="F664" i="15"/>
  <c r="F668" i="15"/>
  <c r="F672" i="15"/>
  <c r="F676" i="15"/>
  <c r="F680" i="15"/>
  <c r="F684" i="15"/>
  <c r="F688" i="15"/>
  <c r="F692" i="15"/>
  <c r="F696" i="15"/>
  <c r="F700" i="15"/>
  <c r="F704" i="15"/>
  <c r="F708" i="15"/>
  <c r="F712" i="15"/>
  <c r="F716" i="15"/>
  <c r="F720" i="15"/>
  <c r="F724" i="15"/>
  <c r="F728" i="15"/>
  <c r="F732" i="15"/>
  <c r="F736" i="15"/>
  <c r="F740" i="15"/>
  <c r="F744" i="15"/>
  <c r="F748" i="15"/>
  <c r="F752" i="15"/>
  <c r="F756" i="15"/>
  <c r="F760" i="15"/>
  <c r="F764" i="15"/>
  <c r="F768" i="15"/>
  <c r="F772" i="15"/>
  <c r="F776" i="15"/>
  <c r="F780" i="15"/>
  <c r="F784" i="15"/>
  <c r="F788" i="15"/>
  <c r="F792" i="15"/>
  <c r="F796" i="15"/>
  <c r="F800" i="15"/>
  <c r="F804" i="15"/>
  <c r="F808" i="15"/>
  <c r="F812" i="15"/>
  <c r="F816" i="15"/>
  <c r="F820" i="15"/>
  <c r="F824" i="15"/>
  <c r="F828" i="15"/>
  <c r="F832" i="15"/>
  <c r="F836" i="15"/>
  <c r="F840" i="15"/>
  <c r="F844" i="15"/>
  <c r="F848" i="15"/>
  <c r="F852" i="15"/>
  <c r="F856" i="15"/>
  <c r="F860" i="15"/>
  <c r="F864" i="15"/>
  <c r="F868" i="15"/>
  <c r="F872" i="15"/>
  <c r="F876" i="15"/>
  <c r="F880" i="15"/>
  <c r="F884" i="15"/>
  <c r="F888" i="15"/>
  <c r="F892" i="15"/>
  <c r="F896" i="15"/>
  <c r="F900" i="15"/>
  <c r="F904" i="15"/>
  <c r="F908" i="15"/>
  <c r="F912" i="15"/>
  <c r="F916" i="15"/>
  <c r="F920" i="15"/>
  <c r="F924" i="15"/>
  <c r="F928" i="15"/>
  <c r="F932" i="15"/>
  <c r="F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F1024" i="15"/>
  <c r="F1028" i="15"/>
  <c r="F1032" i="15"/>
  <c r="F1036" i="15"/>
  <c r="F1040" i="15"/>
  <c r="F1044" i="15"/>
  <c r="F1048" i="15"/>
  <c r="F1052" i="15"/>
  <c r="F1056" i="15"/>
  <c r="F1060" i="15"/>
  <c r="F1064" i="15"/>
  <c r="F1068" i="15"/>
  <c r="F1072" i="15"/>
  <c r="F1076" i="15"/>
  <c r="F1080" i="15"/>
  <c r="F1084" i="15"/>
  <c r="F1088" i="15"/>
  <c r="F1092" i="15"/>
  <c r="F1096" i="15"/>
  <c r="F1100" i="15"/>
  <c r="F1104" i="15"/>
  <c r="F1108" i="15"/>
  <c r="F1112" i="15"/>
  <c r="F1116" i="15"/>
  <c r="F1120" i="15"/>
  <c r="F1124" i="15"/>
  <c r="F1128" i="15"/>
  <c r="F1132" i="15"/>
  <c r="F1136" i="15"/>
  <c r="F1140" i="15"/>
  <c r="F1144" i="15"/>
  <c r="F1148" i="15"/>
  <c r="F1152" i="15"/>
  <c r="F1156" i="15"/>
  <c r="F1160" i="15"/>
  <c r="F1164" i="15"/>
  <c r="F1168" i="15"/>
  <c r="F1172" i="15"/>
  <c r="F1176" i="15"/>
  <c r="F1180" i="15"/>
  <c r="F1184" i="15"/>
  <c r="F1188" i="15"/>
  <c r="F1192" i="15"/>
  <c r="F1196" i="15"/>
  <c r="F1200" i="15"/>
  <c r="F1204" i="15"/>
  <c r="F1208" i="15"/>
  <c r="F1212" i="15"/>
  <c r="F1216" i="15"/>
  <c r="F1220" i="15"/>
  <c r="F1224" i="15"/>
  <c r="F1228" i="15"/>
  <c r="F1232" i="15"/>
  <c r="F1236" i="15"/>
  <c r="F1240" i="15"/>
  <c r="F1244" i="15"/>
  <c r="F1248" i="15"/>
  <c r="F1252" i="15"/>
  <c r="F1256" i="15"/>
  <c r="F1260" i="15"/>
  <c r="F1264" i="15"/>
  <c r="F1268" i="15"/>
  <c r="F1272" i="15"/>
  <c r="F1276" i="15"/>
  <c r="F1280" i="15"/>
  <c r="F1284" i="15"/>
  <c r="F1288" i="15"/>
  <c r="F1292" i="15"/>
  <c r="F1296" i="15"/>
  <c r="F1300" i="15"/>
  <c r="F1304" i="15"/>
  <c r="F1308" i="15"/>
  <c r="F1312" i="15"/>
  <c r="F1316" i="15"/>
  <c r="F1320" i="15"/>
  <c r="F1324" i="15"/>
  <c r="F1328" i="15"/>
  <c r="F1332" i="15"/>
  <c r="F1336" i="15"/>
  <c r="F1340" i="15"/>
  <c r="F1344" i="15"/>
  <c r="F1348" i="15"/>
  <c r="F1352" i="15"/>
  <c r="F1356" i="15"/>
  <c r="F1360" i="15"/>
  <c r="F1364" i="15"/>
  <c r="F1368" i="15"/>
  <c r="F1372" i="15"/>
  <c r="F1376" i="15"/>
  <c r="F1380" i="15"/>
  <c r="F1384" i="15"/>
  <c r="F1388" i="15"/>
  <c r="F1392" i="15"/>
  <c r="F1396" i="15"/>
  <c r="F1400" i="15"/>
  <c r="F1404" i="15"/>
  <c r="F1408" i="15"/>
  <c r="F1412" i="15"/>
  <c r="F1416" i="15"/>
  <c r="F1420" i="15"/>
  <c r="F1424" i="15"/>
  <c r="F1428" i="15"/>
  <c r="F1432" i="15"/>
  <c r="F1436" i="15"/>
  <c r="F1440" i="15"/>
  <c r="F1444" i="15"/>
  <c r="F1448" i="15"/>
  <c r="F1452" i="15"/>
  <c r="F1456" i="15"/>
  <c r="F1460" i="15"/>
  <c r="F1464" i="15"/>
  <c r="F1468" i="15"/>
  <c r="F1472" i="15"/>
  <c r="F1476" i="15"/>
  <c r="F1480" i="15"/>
  <c r="F1484" i="15"/>
  <c r="F1488" i="15"/>
  <c r="F1492" i="15"/>
  <c r="F1496" i="15"/>
  <c r="F1500" i="15"/>
  <c r="F1504" i="15"/>
  <c r="F1508" i="15"/>
  <c r="F1512" i="15"/>
  <c r="F1516" i="15"/>
  <c r="F1520" i="15"/>
  <c r="F1524" i="15"/>
  <c r="F1528" i="15"/>
  <c r="F1532" i="15"/>
  <c r="F1536" i="15"/>
  <c r="F1540" i="15"/>
  <c r="F1544" i="15"/>
  <c r="F1548" i="15"/>
  <c r="F1552" i="15"/>
  <c r="F1556" i="15"/>
  <c r="F1560" i="15"/>
  <c r="F1564" i="15"/>
  <c r="F1568" i="15"/>
  <c r="F1572" i="15"/>
  <c r="F1576" i="15"/>
  <c r="F1580" i="15"/>
  <c r="F1584" i="15"/>
  <c r="F1588" i="15"/>
  <c r="F1592" i="15"/>
  <c r="F1596" i="15"/>
  <c r="F1600" i="15"/>
  <c r="F1604" i="15"/>
  <c r="F1608" i="15"/>
  <c r="F1612" i="15"/>
  <c r="F1616" i="15"/>
  <c r="F1620" i="15"/>
  <c r="F1624" i="15"/>
  <c r="F1628" i="15"/>
  <c r="F1632" i="15"/>
  <c r="F1636" i="15"/>
  <c r="F1640" i="15"/>
  <c r="F1644" i="15"/>
  <c r="F1648" i="15"/>
  <c r="F1652" i="15"/>
  <c r="F1656" i="15"/>
  <c r="F1660" i="15"/>
  <c r="F1664" i="15"/>
  <c r="F1668" i="15"/>
  <c r="F1672" i="15"/>
  <c r="F1676" i="15"/>
  <c r="F1680" i="15"/>
  <c r="F1684" i="15"/>
  <c r="F1688" i="15"/>
  <c r="F1692" i="15"/>
  <c r="F1696" i="15"/>
  <c r="F1700" i="15"/>
  <c r="F1704" i="15"/>
  <c r="F1708" i="15"/>
  <c r="F1712" i="15"/>
  <c r="F1716" i="15"/>
  <c r="F1720" i="15"/>
  <c r="F1724" i="15"/>
  <c r="F1728" i="15"/>
  <c r="F1732" i="15"/>
  <c r="F1736" i="15"/>
  <c r="F1740" i="15"/>
  <c r="F1744" i="15"/>
  <c r="F1748" i="15"/>
  <c r="F1752" i="15"/>
  <c r="F1756" i="15"/>
  <c r="F1760" i="15"/>
  <c r="F1764" i="15"/>
  <c r="F1768" i="15"/>
  <c r="F1772" i="15"/>
  <c r="F1776" i="15"/>
  <c r="F1780" i="15"/>
  <c r="F1784" i="15"/>
  <c r="F1788" i="15"/>
  <c r="F1792" i="15"/>
  <c r="F1796" i="15"/>
  <c r="F1800" i="15"/>
  <c r="F1804" i="15"/>
  <c r="F1808" i="15"/>
  <c r="F1812" i="15"/>
  <c r="F1816" i="15"/>
  <c r="F1820" i="15"/>
  <c r="F1824" i="15"/>
  <c r="F1828" i="15"/>
  <c r="F1832" i="15"/>
  <c r="F1836" i="15"/>
  <c r="F1840" i="15"/>
  <c r="F1844" i="15"/>
  <c r="F1848" i="15"/>
  <c r="F1852" i="15"/>
  <c r="F1856" i="15"/>
  <c r="F1860" i="15"/>
  <c r="F1864" i="15"/>
  <c r="F1868" i="15"/>
  <c r="F1872" i="15"/>
  <c r="F1876" i="15"/>
  <c r="F1880" i="15"/>
  <c r="F1884" i="15"/>
  <c r="F1888" i="15"/>
  <c r="F1892" i="15"/>
  <c r="F1896" i="15"/>
  <c r="F1900" i="15"/>
  <c r="F1904" i="15"/>
  <c r="F1908" i="15"/>
  <c r="F1912" i="15"/>
  <c r="F1916" i="15"/>
  <c r="F1920" i="15"/>
  <c r="F1924" i="15"/>
  <c r="F1928" i="15"/>
  <c r="F1932" i="15"/>
  <c r="F1936" i="15"/>
  <c r="F1940" i="15"/>
  <c r="F1944" i="15"/>
  <c r="F1948" i="15"/>
  <c r="F1952" i="15"/>
  <c r="F1956" i="15"/>
  <c r="F1960" i="15"/>
  <c r="F1964" i="15"/>
  <c r="F1968" i="15"/>
  <c r="F1972" i="15"/>
  <c r="F1976" i="15"/>
  <c r="F1980" i="15"/>
  <c r="F1984" i="15"/>
  <c r="F1988" i="15"/>
  <c r="F1992" i="15"/>
  <c r="F1996" i="15"/>
  <c r="F2000" i="15"/>
  <c r="F2004" i="15"/>
  <c r="F2008" i="15"/>
  <c r="F2012" i="15"/>
  <c r="F2016" i="15"/>
  <c r="F2020" i="15"/>
  <c r="F2024" i="15"/>
  <c r="F2028" i="15"/>
  <c r="F2032" i="15"/>
  <c r="F2036" i="15"/>
  <c r="F2040" i="15"/>
  <c r="F2044" i="15"/>
  <c r="F2048" i="15"/>
  <c r="F2052" i="15"/>
  <c r="F2056" i="15"/>
  <c r="F2060" i="15"/>
  <c r="F2064" i="15"/>
  <c r="F2068" i="15"/>
  <c r="F2072" i="15"/>
  <c r="F2076" i="15"/>
  <c r="F2080" i="15"/>
  <c r="F2084" i="15"/>
  <c r="F2088" i="15"/>
  <c r="F2092" i="15"/>
  <c r="F2096" i="15"/>
  <c r="F2100" i="15"/>
  <c r="F2104" i="15"/>
  <c r="F2108" i="15"/>
  <c r="F2112" i="15"/>
  <c r="F2116" i="15"/>
  <c r="F2120" i="15"/>
  <c r="F2124" i="15"/>
  <c r="F2128" i="15"/>
  <c r="F2132" i="15"/>
  <c r="F2136" i="15"/>
  <c r="F2140" i="15"/>
  <c r="F2144" i="15"/>
  <c r="F2148" i="15"/>
  <c r="F2152" i="15"/>
  <c r="F2156" i="15"/>
  <c r="F2160" i="15"/>
  <c r="F6" i="15"/>
  <c r="F18" i="15"/>
  <c r="F30" i="15"/>
  <c r="F42" i="15"/>
  <c r="F54" i="15"/>
  <c r="F66" i="15"/>
  <c r="F78" i="15"/>
  <c r="F86" i="15"/>
  <c r="F98" i="15"/>
  <c r="F110" i="15"/>
  <c r="F114" i="15"/>
  <c r="F126" i="15"/>
  <c r="F138" i="15"/>
  <c r="F150" i="15"/>
  <c r="F166" i="15"/>
  <c r="F182" i="15"/>
  <c r="F194" i="15"/>
  <c r="F206" i="15"/>
  <c r="F218" i="15"/>
  <c r="F230" i="15"/>
  <c r="F238" i="15"/>
  <c r="F250" i="15"/>
  <c r="F258" i="15"/>
  <c r="F274" i="15"/>
  <c r="F286" i="15"/>
  <c r="F298" i="15"/>
  <c r="F310" i="15"/>
  <c r="F318" i="15"/>
  <c r="F330" i="15"/>
  <c r="F342" i="15"/>
  <c r="F354" i="15"/>
  <c r="F366" i="15"/>
  <c r="F378" i="15"/>
  <c r="F390" i="15"/>
  <c r="F402" i="15"/>
  <c r="F414" i="15"/>
  <c r="F426" i="15"/>
  <c r="F438" i="15"/>
  <c r="F450" i="15"/>
  <c r="F462" i="15"/>
  <c r="F470" i="15"/>
  <c r="F482" i="15"/>
  <c r="F498" i="15"/>
  <c r="F510" i="15"/>
  <c r="F522" i="15"/>
  <c r="F530" i="15"/>
  <c r="F542" i="15"/>
  <c r="F554" i="15"/>
  <c r="F566" i="15"/>
  <c r="F606" i="15"/>
  <c r="F614" i="15"/>
  <c r="F622" i="15"/>
  <c r="F630" i="15"/>
  <c r="F638" i="15"/>
  <c r="F646" i="15"/>
  <c r="F654" i="15"/>
  <c r="F662" i="15"/>
  <c r="F670" i="15"/>
  <c r="F682" i="15"/>
  <c r="F694" i="15"/>
  <c r="F702" i="15"/>
  <c r="F714" i="15"/>
  <c r="F726" i="15"/>
  <c r="F738" i="15"/>
  <c r="F750" i="15"/>
  <c r="F762" i="15"/>
  <c r="F774" i="15"/>
  <c r="F782" i="15"/>
  <c r="F794" i="15"/>
  <c r="F810" i="15"/>
  <c r="F822" i="15"/>
  <c r="F834" i="15"/>
  <c r="F846" i="15"/>
  <c r="F858" i="15"/>
  <c r="F870" i="15"/>
  <c r="F882" i="15"/>
  <c r="F894" i="15"/>
  <c r="F906" i="15"/>
  <c r="F914" i="15"/>
  <c r="F926" i="15"/>
  <c r="F938" i="15"/>
  <c r="F950" i="15"/>
  <c r="F962" i="15"/>
  <c r="F974" i="15"/>
  <c r="F986" i="15"/>
  <c r="F998" i="15"/>
  <c r="F1006" i="15"/>
  <c r="F1014" i="15"/>
  <c r="F1026" i="15"/>
  <c r="F1038" i="15"/>
  <c r="F1050" i="15"/>
  <c r="F1062" i="15"/>
  <c r="F1074" i="15"/>
  <c r="F1090" i="15"/>
  <c r="F1102" i="15"/>
  <c r="F1114" i="15"/>
  <c r="F1126" i="15"/>
  <c r="F1138" i="15"/>
  <c r="F1150" i="15"/>
  <c r="F1162" i="15"/>
  <c r="F1174" i="15"/>
  <c r="F1186" i="15"/>
  <c r="F1194" i="15"/>
  <c r="F1206" i="15"/>
  <c r="F1218" i="15"/>
  <c r="F1230" i="15"/>
  <c r="F1242" i="15"/>
  <c r="F1254" i="15"/>
  <c r="F1262" i="15"/>
  <c r="F1274" i="15"/>
  <c r="F1286" i="15"/>
  <c r="F1298" i="15"/>
  <c r="F1310" i="15"/>
  <c r="F1322" i="15"/>
  <c r="F1330" i="15"/>
  <c r="F1338" i="15"/>
  <c r="F1346" i="15"/>
  <c r="F1354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90" i="15"/>
  <c r="F1502" i="15"/>
  <c r="F1514" i="15"/>
  <c r="F1526" i="15"/>
  <c r="F1538" i="15"/>
  <c r="F1550" i="15"/>
  <c r="F1562" i="15"/>
  <c r="F1574" i="15"/>
  <c r="F1586" i="15"/>
  <c r="F1598" i="15"/>
  <c r="F1610" i="15"/>
  <c r="F1626" i="15"/>
  <c r="F1638" i="15"/>
  <c r="F1650" i="15"/>
  <c r="F1662" i="15"/>
  <c r="F1674" i="15"/>
  <c r="F1686" i="15"/>
  <c r="F1694" i="15"/>
  <c r="F1706" i="15"/>
  <c r="F1714" i="15"/>
  <c r="F1726" i="15"/>
  <c r="F1738" i="15"/>
  <c r="F1746" i="15"/>
  <c r="F1758" i="15"/>
  <c r="F1774" i="15"/>
  <c r="F1786" i="15"/>
  <c r="F1798" i="15"/>
  <c r="F1810" i="15"/>
  <c r="F1818" i="15"/>
  <c r="F1830" i="15"/>
  <c r="F1842" i="15"/>
  <c r="F1850" i="15"/>
  <c r="F1862" i="15"/>
  <c r="F1878" i="15"/>
  <c r="F1890" i="15"/>
  <c r="F1902" i="15"/>
  <c r="F1910" i="15"/>
  <c r="F1922" i="15"/>
  <c r="F1938" i="15"/>
  <c r="F1950" i="15"/>
  <c r="F1962" i="15"/>
  <c r="F1970" i="15"/>
  <c r="F1982" i="15"/>
  <c r="F1994" i="15"/>
  <c r="F2006" i="15"/>
  <c r="F2018" i="15"/>
  <c r="F2026" i="15"/>
  <c r="F2038" i="15"/>
  <c r="F2046" i="15"/>
  <c r="F2058" i="15"/>
  <c r="F2070" i="15"/>
  <c r="F2078" i="15"/>
  <c r="F2090" i="15"/>
  <c r="F2098" i="15"/>
  <c r="F2106" i="15"/>
  <c r="F2114" i="15"/>
  <c r="F2122" i="15"/>
  <c r="F2130" i="15"/>
  <c r="F2138" i="15"/>
  <c r="F2146" i="15"/>
  <c r="F2150" i="15"/>
  <c r="F5" i="15"/>
  <c r="F9" i="15"/>
  <c r="F13" i="15"/>
  <c r="F17" i="15"/>
  <c r="F21" i="15"/>
  <c r="F25" i="15"/>
  <c r="F29" i="15"/>
  <c r="F33" i="15"/>
  <c r="F37" i="15"/>
  <c r="F41" i="15"/>
  <c r="F45" i="15"/>
  <c r="F49" i="15"/>
  <c r="F53" i="15"/>
  <c r="F57" i="15"/>
  <c r="F61" i="15"/>
  <c r="F65" i="15"/>
  <c r="F69" i="15"/>
  <c r="F73" i="15"/>
  <c r="F77" i="15"/>
  <c r="F81" i="15"/>
  <c r="F85" i="15"/>
  <c r="F89" i="15"/>
  <c r="F93" i="15"/>
  <c r="F97" i="15"/>
  <c r="F101" i="15"/>
  <c r="F105" i="15"/>
  <c r="F109" i="15"/>
  <c r="F113" i="15"/>
  <c r="F117" i="15"/>
  <c r="F121" i="15"/>
  <c r="F125" i="15"/>
  <c r="F129" i="15"/>
  <c r="F133" i="15"/>
  <c r="F137" i="15"/>
  <c r="F141" i="15"/>
  <c r="F145" i="15"/>
  <c r="F149" i="15"/>
  <c r="F153" i="15"/>
  <c r="F157" i="15"/>
  <c r="F161" i="15"/>
  <c r="F165" i="15"/>
  <c r="F169" i="15"/>
  <c r="F173" i="15"/>
  <c r="F177" i="15"/>
  <c r="F181" i="15"/>
  <c r="F185" i="15"/>
  <c r="F189" i="15"/>
  <c r="F193" i="15"/>
  <c r="F197" i="15"/>
  <c r="F201" i="15"/>
  <c r="F205" i="15"/>
  <c r="F209" i="15"/>
  <c r="F213" i="15"/>
  <c r="F217" i="15"/>
  <c r="F221" i="15"/>
  <c r="F225" i="15"/>
  <c r="F229" i="15"/>
  <c r="F233" i="15"/>
  <c r="F237" i="15"/>
  <c r="F241" i="15"/>
  <c r="F245" i="15"/>
  <c r="F249" i="15"/>
  <c r="F253" i="15"/>
  <c r="F257" i="15"/>
  <c r="F261" i="15"/>
  <c r="F265" i="15"/>
  <c r="F269" i="15"/>
  <c r="F273" i="15"/>
  <c r="F277" i="15"/>
  <c r="F281" i="15"/>
  <c r="F285" i="15"/>
  <c r="F289" i="15"/>
  <c r="F293" i="15"/>
  <c r="F297" i="15"/>
  <c r="F301" i="15"/>
  <c r="F305" i="15"/>
  <c r="F309" i="15"/>
  <c r="F313" i="15"/>
  <c r="F317" i="15"/>
  <c r="F321" i="15"/>
  <c r="F325" i="15"/>
  <c r="F329" i="15"/>
  <c r="F333" i="15"/>
  <c r="F337" i="15"/>
  <c r="F341" i="15"/>
  <c r="F345" i="15"/>
  <c r="F349" i="15"/>
  <c r="F353" i="15"/>
  <c r="F357" i="15"/>
  <c r="F361" i="15"/>
  <c r="F365" i="15"/>
  <c r="F369" i="15"/>
  <c r="F373" i="15"/>
  <c r="F377" i="15"/>
  <c r="F381" i="15"/>
  <c r="F385" i="15"/>
  <c r="F389" i="15"/>
  <c r="F393" i="15"/>
  <c r="F397" i="15"/>
  <c r="F401" i="15"/>
  <c r="F405" i="15"/>
  <c r="F409" i="15"/>
  <c r="F413" i="15"/>
  <c r="F417" i="15"/>
  <c r="F421" i="15"/>
  <c r="F425" i="15"/>
  <c r="F429" i="15"/>
  <c r="F433" i="15"/>
  <c r="F437" i="15"/>
  <c r="F441" i="15"/>
  <c r="F445" i="15"/>
  <c r="F449" i="15"/>
  <c r="F453" i="15"/>
  <c r="F457" i="15"/>
  <c r="F461" i="15"/>
  <c r="F465" i="15"/>
  <c r="F469" i="15"/>
  <c r="F473" i="15"/>
  <c r="F477" i="15"/>
  <c r="F481" i="15"/>
  <c r="F485" i="15"/>
  <c r="F489" i="15"/>
  <c r="F493" i="15"/>
  <c r="F497" i="15"/>
  <c r="F501" i="15"/>
  <c r="F505" i="15"/>
  <c r="F509" i="15"/>
  <c r="F513" i="15"/>
  <c r="F517" i="15"/>
  <c r="F521" i="15"/>
  <c r="F525" i="15"/>
  <c r="F529" i="15"/>
  <c r="F533" i="15"/>
  <c r="F537" i="15"/>
  <c r="F541" i="15"/>
  <c r="F545" i="15"/>
  <c r="F549" i="15"/>
  <c r="F553" i="15"/>
  <c r="F557" i="15"/>
  <c r="F561" i="15"/>
  <c r="F565" i="15"/>
  <c r="F569" i="15"/>
  <c r="F573" i="15"/>
  <c r="F577" i="15"/>
  <c r="F581" i="15"/>
  <c r="F585" i="15"/>
  <c r="F589" i="15"/>
  <c r="F593" i="15"/>
  <c r="F597" i="15"/>
  <c r="F601" i="15"/>
  <c r="F605" i="15"/>
  <c r="F609" i="15"/>
  <c r="F613" i="15"/>
  <c r="F617" i="15"/>
  <c r="F621" i="15"/>
  <c r="F625" i="15"/>
  <c r="F629" i="15"/>
  <c r="F633" i="15"/>
  <c r="F637" i="15"/>
  <c r="F641" i="15"/>
  <c r="F645" i="15"/>
  <c r="F649" i="15"/>
  <c r="F653" i="15"/>
  <c r="F657" i="15"/>
  <c r="F661" i="15"/>
  <c r="F665" i="15"/>
  <c r="F669" i="15"/>
  <c r="F673" i="15"/>
  <c r="F677" i="15"/>
  <c r="F681" i="15"/>
  <c r="F685" i="15"/>
  <c r="F689" i="15"/>
  <c r="F693" i="15"/>
  <c r="F697" i="15"/>
  <c r="F701" i="15"/>
  <c r="F705" i="15"/>
  <c r="F709" i="15"/>
  <c r="F713" i="15"/>
  <c r="F717" i="15"/>
  <c r="F721" i="15"/>
  <c r="F725" i="15"/>
  <c r="F729" i="15"/>
  <c r="F733" i="15"/>
  <c r="F737" i="15"/>
  <c r="F741" i="15"/>
  <c r="F745" i="15"/>
  <c r="F749" i="15"/>
  <c r="F753" i="15"/>
  <c r="F757" i="15"/>
  <c r="F761" i="15"/>
  <c r="F765" i="15"/>
  <c r="F769" i="15"/>
  <c r="F773" i="15"/>
  <c r="F777" i="15"/>
  <c r="F781" i="15"/>
  <c r="F785" i="15"/>
  <c r="F789" i="15"/>
  <c r="F793" i="15"/>
  <c r="F797" i="15"/>
  <c r="F801" i="15"/>
  <c r="F805" i="15"/>
  <c r="F809" i="15"/>
  <c r="F813" i="15"/>
  <c r="F817" i="15"/>
  <c r="F821" i="15"/>
  <c r="F825" i="15"/>
  <c r="F829" i="15"/>
  <c r="F833" i="15"/>
  <c r="F837" i="15"/>
  <c r="F841" i="15"/>
  <c r="F845" i="15"/>
  <c r="F849" i="15"/>
  <c r="F853" i="15"/>
  <c r="F857" i="15"/>
  <c r="F861" i="15"/>
  <c r="F865" i="15"/>
  <c r="F869" i="15"/>
  <c r="F873" i="15"/>
  <c r="F877" i="15"/>
  <c r="F881" i="15"/>
  <c r="F885" i="15"/>
  <c r="F889" i="15"/>
  <c r="F893" i="15"/>
  <c r="F897" i="15"/>
  <c r="F901" i="15"/>
  <c r="F905" i="15"/>
  <c r="F909" i="15"/>
  <c r="F913" i="15"/>
  <c r="F917" i="15"/>
  <c r="F921" i="15"/>
  <c r="F925" i="15"/>
  <c r="F929" i="15"/>
  <c r="F933" i="15"/>
  <c r="F937" i="15"/>
  <c r="F941" i="15"/>
  <c r="F945" i="15"/>
  <c r="F949" i="15"/>
  <c r="F953" i="15"/>
  <c r="F957" i="15"/>
  <c r="F961" i="15"/>
  <c r="F965" i="15"/>
  <c r="F969" i="15"/>
  <c r="F973" i="15"/>
  <c r="F977" i="15"/>
  <c r="F981" i="15"/>
  <c r="F985" i="15"/>
  <c r="F989" i="15"/>
  <c r="F993" i="15"/>
  <c r="F997" i="15"/>
  <c r="F1001" i="15"/>
  <c r="F1005" i="15"/>
  <c r="F1009" i="15"/>
  <c r="F1013" i="15"/>
  <c r="F1017" i="15"/>
  <c r="F1021" i="15"/>
  <c r="F1025" i="15"/>
  <c r="F1029" i="15"/>
  <c r="F1033" i="15"/>
  <c r="F1037" i="15"/>
  <c r="F1041" i="15"/>
  <c r="F1045" i="15"/>
  <c r="F1049" i="15"/>
  <c r="F1053" i="15"/>
  <c r="F1057" i="15"/>
  <c r="F1061" i="15"/>
  <c r="F1065" i="15"/>
  <c r="F1069" i="15"/>
  <c r="F1073" i="15"/>
  <c r="F1077" i="15"/>
  <c r="F1081" i="15"/>
  <c r="F1085" i="15"/>
  <c r="F1089" i="15"/>
  <c r="F1093" i="15"/>
  <c r="F1097" i="15"/>
  <c r="F1101" i="15"/>
  <c r="F1105" i="15"/>
  <c r="F1109" i="15"/>
  <c r="F1113" i="15"/>
  <c r="F1117" i="15"/>
  <c r="F1121" i="15"/>
  <c r="F1125" i="15"/>
  <c r="F1129" i="15"/>
  <c r="F1133" i="15"/>
  <c r="F1137" i="15"/>
  <c r="F1141" i="15"/>
  <c r="F1145" i="15"/>
  <c r="F1149" i="15"/>
  <c r="F1153" i="15"/>
  <c r="F1157" i="15"/>
  <c r="F1161" i="15"/>
  <c r="F1165" i="15"/>
  <c r="F1169" i="15"/>
  <c r="F1173" i="15"/>
  <c r="F1177" i="15"/>
  <c r="F1181" i="15"/>
  <c r="F1185" i="15"/>
  <c r="F1189" i="15"/>
  <c r="F1193" i="15"/>
  <c r="F1197" i="15"/>
  <c r="F1201" i="15"/>
  <c r="F1205" i="15"/>
  <c r="F1209" i="15"/>
  <c r="F1213" i="15"/>
  <c r="F1217" i="15"/>
  <c r="F1221" i="15"/>
  <c r="F1225" i="15"/>
  <c r="F1229" i="15"/>
  <c r="F1233" i="15"/>
  <c r="F1237" i="15"/>
  <c r="F1241" i="15"/>
  <c r="F1245" i="15"/>
  <c r="F1249" i="15"/>
  <c r="F1253" i="15"/>
  <c r="F1257" i="15"/>
  <c r="F1261" i="15"/>
  <c r="F1265" i="15"/>
  <c r="F1269" i="15"/>
  <c r="F1273" i="15"/>
  <c r="F1277" i="15"/>
  <c r="F1281" i="15"/>
  <c r="F1285" i="15"/>
  <c r="F1289" i="15"/>
  <c r="F1293" i="15"/>
  <c r="F1297" i="15"/>
  <c r="F1301" i="15"/>
  <c r="F1305" i="15"/>
  <c r="F1309" i="15"/>
  <c r="F1313" i="15"/>
  <c r="F1317" i="15"/>
  <c r="F1321" i="15"/>
  <c r="F1325" i="15"/>
  <c r="F1329" i="15"/>
  <c r="F1333" i="15"/>
  <c r="F1337" i="15"/>
  <c r="F1341" i="15"/>
  <c r="F1345" i="15"/>
  <c r="F1349" i="15"/>
  <c r="F1353" i="15"/>
  <c r="F1357" i="15"/>
  <c r="F1361" i="15"/>
  <c r="F1365" i="15"/>
  <c r="F1369" i="15"/>
  <c r="F1373" i="15"/>
  <c r="F1377" i="15"/>
  <c r="F1381" i="15"/>
  <c r="F1385" i="15"/>
  <c r="F1389" i="15"/>
  <c r="F1393" i="15"/>
  <c r="F1397" i="15"/>
  <c r="F1401" i="15"/>
  <c r="F1405" i="15"/>
  <c r="F1409" i="15"/>
  <c r="F1413" i="15"/>
  <c r="F1417" i="15"/>
  <c r="F1421" i="15"/>
  <c r="F1425" i="15"/>
  <c r="F1429" i="15"/>
  <c r="F1433" i="15"/>
  <c r="F1437" i="15"/>
  <c r="F1441" i="15"/>
  <c r="F1445" i="15"/>
  <c r="F1449" i="15"/>
  <c r="F1453" i="15"/>
  <c r="F1457" i="15"/>
  <c r="F1461" i="15"/>
  <c r="F1465" i="15"/>
  <c r="F1469" i="15"/>
  <c r="F1473" i="15"/>
  <c r="F1477" i="15"/>
  <c r="F1481" i="15"/>
  <c r="F1485" i="15"/>
  <c r="F1489" i="15"/>
  <c r="F1493" i="15"/>
  <c r="F1497" i="15"/>
  <c r="F1501" i="15"/>
  <c r="F1505" i="15"/>
  <c r="F1509" i="15"/>
  <c r="F1513" i="15"/>
  <c r="F1517" i="15"/>
  <c r="F1521" i="15"/>
  <c r="F1525" i="15"/>
  <c r="F1529" i="15"/>
  <c r="F1533" i="15"/>
  <c r="F1537" i="15"/>
  <c r="F1541" i="15"/>
  <c r="F1545" i="15"/>
  <c r="F1549" i="15"/>
  <c r="F1553" i="15"/>
  <c r="F1557" i="15"/>
  <c r="F1561" i="15"/>
  <c r="F1565" i="15"/>
  <c r="F1569" i="15"/>
  <c r="F1573" i="15"/>
  <c r="F1577" i="15"/>
  <c r="F1581" i="15"/>
  <c r="F1585" i="15"/>
  <c r="F1589" i="15"/>
  <c r="F1593" i="15"/>
  <c r="F1597" i="15"/>
  <c r="F1601" i="15"/>
  <c r="F1605" i="15"/>
  <c r="F1609" i="15"/>
  <c r="F1613" i="15"/>
  <c r="F1617" i="15"/>
  <c r="F1621" i="15"/>
  <c r="F1625" i="15"/>
  <c r="F1629" i="15"/>
  <c r="F1633" i="15"/>
  <c r="F1637" i="15"/>
  <c r="F1641" i="15"/>
  <c r="F1645" i="15"/>
  <c r="F1649" i="15"/>
  <c r="F1653" i="15"/>
  <c r="F1657" i="15"/>
  <c r="F1661" i="15"/>
  <c r="F1665" i="15"/>
  <c r="F1669" i="15"/>
  <c r="F1673" i="15"/>
  <c r="F1677" i="15"/>
  <c r="F1681" i="15"/>
  <c r="F1685" i="15"/>
  <c r="F1689" i="15"/>
  <c r="F1693" i="15"/>
  <c r="F1697" i="15"/>
  <c r="F1701" i="15"/>
  <c r="F1705" i="15"/>
  <c r="F1709" i="15"/>
  <c r="F1713" i="15"/>
  <c r="F1717" i="15"/>
  <c r="F1721" i="15"/>
  <c r="F1725" i="15"/>
  <c r="F1729" i="15"/>
  <c r="F1733" i="15"/>
  <c r="F1737" i="15"/>
  <c r="F1741" i="15"/>
  <c r="F1745" i="15"/>
  <c r="F1749" i="15"/>
  <c r="F1753" i="15"/>
  <c r="F1757" i="15"/>
  <c r="F1761" i="15"/>
  <c r="F1765" i="15"/>
  <c r="F1769" i="15"/>
  <c r="F1773" i="15"/>
  <c r="F1777" i="15"/>
  <c r="F1781" i="15"/>
  <c r="F1785" i="15"/>
  <c r="F1789" i="15"/>
  <c r="F1793" i="15"/>
  <c r="F1797" i="15"/>
  <c r="F1801" i="15"/>
  <c r="F1805" i="15"/>
  <c r="F1809" i="15"/>
  <c r="F1813" i="15"/>
  <c r="F1817" i="15"/>
  <c r="F1821" i="15"/>
  <c r="F1825" i="15"/>
  <c r="F1829" i="15"/>
  <c r="F1833" i="15"/>
  <c r="F1837" i="15"/>
  <c r="F1841" i="15"/>
  <c r="F1845" i="15"/>
  <c r="F1849" i="15"/>
  <c r="F1853" i="15"/>
  <c r="F1857" i="15"/>
  <c r="F1861" i="15"/>
  <c r="F1865" i="15"/>
  <c r="F1869" i="15"/>
  <c r="F1873" i="15"/>
  <c r="F1877" i="15"/>
  <c r="F1881" i="15"/>
  <c r="F1885" i="15"/>
  <c r="F1889" i="15"/>
  <c r="F1893" i="15"/>
  <c r="F1897" i="15"/>
  <c r="F1901" i="15"/>
  <c r="F1905" i="15"/>
  <c r="F1909" i="15"/>
  <c r="F1913" i="15"/>
  <c r="F1917" i="15"/>
  <c r="F1921" i="15"/>
  <c r="F1925" i="15"/>
  <c r="F1929" i="15"/>
  <c r="F1933" i="15"/>
  <c r="F1937" i="15"/>
  <c r="F1941" i="15"/>
  <c r="F1945" i="15"/>
  <c r="F1949" i="15"/>
  <c r="F1953" i="15"/>
  <c r="F1957" i="15"/>
  <c r="F1961" i="15"/>
  <c r="F1965" i="15"/>
  <c r="F1969" i="15"/>
  <c r="F1973" i="15"/>
  <c r="F1977" i="15"/>
  <c r="F1981" i="15"/>
  <c r="F1985" i="15"/>
  <c r="F1989" i="15"/>
  <c r="F1993" i="15"/>
  <c r="F1997" i="15"/>
  <c r="F2001" i="15"/>
  <c r="F2005" i="15"/>
  <c r="F2009" i="15"/>
  <c r="F2013" i="15"/>
  <c r="F2017" i="15"/>
  <c r="F2021" i="15"/>
  <c r="F2025" i="15"/>
  <c r="F2029" i="15"/>
  <c r="F2033" i="15"/>
  <c r="F2037" i="15"/>
  <c r="F2041" i="15"/>
  <c r="F2045" i="15"/>
  <c r="F2049" i="15"/>
  <c r="F2053" i="15"/>
  <c r="F2057" i="15"/>
  <c r="F2061" i="15"/>
  <c r="F2065" i="15"/>
  <c r="F2069" i="15"/>
  <c r="F2073" i="15"/>
  <c r="F2077" i="15"/>
  <c r="F2081" i="15"/>
  <c r="F2085" i="15"/>
  <c r="F2089" i="15"/>
  <c r="F2093" i="15"/>
  <c r="F2097" i="15"/>
  <c r="F2101" i="15"/>
  <c r="F2105" i="15"/>
  <c r="F2109" i="15"/>
  <c r="F2113" i="15"/>
  <c r="F2117" i="15"/>
  <c r="F2121" i="15"/>
  <c r="F2125" i="15"/>
  <c r="F2129" i="15"/>
  <c r="F2133" i="15"/>
  <c r="F2137" i="15"/>
  <c r="F2141" i="15"/>
  <c r="F2145" i="15"/>
  <c r="F2149" i="15"/>
  <c r="F2153" i="15"/>
  <c r="F2157" i="15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I4" i="15" l="1"/>
  <c r="I12" i="15"/>
  <c r="I3" i="15"/>
  <c r="I11" i="15"/>
  <c r="I6" i="15"/>
  <c r="I13" i="15"/>
  <c r="I5" i="15"/>
  <c r="I10" i="15"/>
  <c r="E7" i="14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I19" i="15" l="1"/>
  <c r="I7" i="15" s="1"/>
  <c r="I18" i="15"/>
  <c r="I17" i="15"/>
  <c r="E6" i="14"/>
  <c r="K55" i="14"/>
  <c r="M55" i="14" s="1"/>
  <c r="N55" i="14" s="1"/>
  <c r="E12" i="14"/>
  <c r="I4" i="14" s="1"/>
  <c r="J4" i="14" s="1"/>
  <c r="J7" i="13"/>
  <c r="J6" i="13"/>
  <c r="J4" i="13"/>
  <c r="J3" i="13"/>
  <c r="E2160" i="13"/>
  <c r="F2160" i="13" s="1"/>
  <c r="E2159" i="13"/>
  <c r="F2159" i="13" s="1"/>
  <c r="E2158" i="13"/>
  <c r="F2158" i="13" s="1"/>
  <c r="E2157" i="13"/>
  <c r="F2157" i="13" s="1"/>
  <c r="E2156" i="13"/>
  <c r="F2156" i="13" s="1"/>
  <c r="E2155" i="13"/>
  <c r="F2155" i="13" s="1"/>
  <c r="E2154" i="13"/>
  <c r="F2154" i="13" s="1"/>
  <c r="E2153" i="13"/>
  <c r="F2153" i="13" s="1"/>
  <c r="E2152" i="13"/>
  <c r="F2152" i="13" s="1"/>
  <c r="E2151" i="13"/>
  <c r="F2151" i="13" s="1"/>
  <c r="E2150" i="13"/>
  <c r="F2150" i="13" s="1"/>
  <c r="E2149" i="13"/>
  <c r="F2149" i="13" s="1"/>
  <c r="E2148" i="13"/>
  <c r="F2148" i="13" s="1"/>
  <c r="E2147" i="13"/>
  <c r="F2147" i="13" s="1"/>
  <c r="E2146" i="13"/>
  <c r="F2146" i="13" s="1"/>
  <c r="E2145" i="13"/>
  <c r="F2145" i="13" s="1"/>
  <c r="E2144" i="13"/>
  <c r="F2144" i="13" s="1"/>
  <c r="E2143" i="13"/>
  <c r="F2143" i="13" s="1"/>
  <c r="E2142" i="13"/>
  <c r="F2142" i="13" s="1"/>
  <c r="E2141" i="13"/>
  <c r="F2141" i="13" s="1"/>
  <c r="E2140" i="13"/>
  <c r="F2140" i="13" s="1"/>
  <c r="E2139" i="13"/>
  <c r="F2139" i="13" s="1"/>
  <c r="E2138" i="13"/>
  <c r="F2138" i="13" s="1"/>
  <c r="E2137" i="13"/>
  <c r="F2137" i="13" s="1"/>
  <c r="E2136" i="13"/>
  <c r="F2136" i="13" s="1"/>
  <c r="E2135" i="13"/>
  <c r="F2135" i="13" s="1"/>
  <c r="E2134" i="13"/>
  <c r="F2134" i="13" s="1"/>
  <c r="E2133" i="13"/>
  <c r="F2133" i="13" s="1"/>
  <c r="E2132" i="13"/>
  <c r="F2132" i="13" s="1"/>
  <c r="E2131" i="13"/>
  <c r="F2131" i="13" s="1"/>
  <c r="E2130" i="13"/>
  <c r="F2130" i="13" s="1"/>
  <c r="E2129" i="13"/>
  <c r="F2129" i="13" s="1"/>
  <c r="E2128" i="13"/>
  <c r="F2128" i="13" s="1"/>
  <c r="E2127" i="13"/>
  <c r="F2127" i="13" s="1"/>
  <c r="E2126" i="13"/>
  <c r="F2126" i="13" s="1"/>
  <c r="E2125" i="13"/>
  <c r="F2125" i="13" s="1"/>
  <c r="E2124" i="13"/>
  <c r="F2124" i="13" s="1"/>
  <c r="E2123" i="13"/>
  <c r="F2123" i="13" s="1"/>
  <c r="E2122" i="13"/>
  <c r="F2122" i="13" s="1"/>
  <c r="E2121" i="13"/>
  <c r="F2121" i="13" s="1"/>
  <c r="E2120" i="13"/>
  <c r="F2120" i="13" s="1"/>
  <c r="E2119" i="13"/>
  <c r="F2119" i="13" s="1"/>
  <c r="E2118" i="13"/>
  <c r="F2118" i="13" s="1"/>
  <c r="E2117" i="13"/>
  <c r="F2117" i="13" s="1"/>
  <c r="E2116" i="13"/>
  <c r="F2116" i="13" s="1"/>
  <c r="E2115" i="13"/>
  <c r="F2115" i="13" s="1"/>
  <c r="E2114" i="13"/>
  <c r="F2114" i="13" s="1"/>
  <c r="E2113" i="13"/>
  <c r="F2113" i="13" s="1"/>
  <c r="E2112" i="13"/>
  <c r="F2112" i="13" s="1"/>
  <c r="E2111" i="13"/>
  <c r="F2111" i="13" s="1"/>
  <c r="E2110" i="13"/>
  <c r="F2110" i="13" s="1"/>
  <c r="E2109" i="13"/>
  <c r="F2109" i="13" s="1"/>
  <c r="E2108" i="13"/>
  <c r="F2108" i="13" s="1"/>
  <c r="E2107" i="13"/>
  <c r="F2107" i="13" s="1"/>
  <c r="E2106" i="13"/>
  <c r="F2106" i="13" s="1"/>
  <c r="E2105" i="13"/>
  <c r="F2105" i="13" s="1"/>
  <c r="E2104" i="13"/>
  <c r="F2104" i="13" s="1"/>
  <c r="E2103" i="13"/>
  <c r="F2103" i="13" s="1"/>
  <c r="E2102" i="13"/>
  <c r="F2102" i="13" s="1"/>
  <c r="E2101" i="13"/>
  <c r="F2101" i="13" s="1"/>
  <c r="E2100" i="13"/>
  <c r="F2100" i="13" s="1"/>
  <c r="E2099" i="13"/>
  <c r="F2099" i="13" s="1"/>
  <c r="E2098" i="13"/>
  <c r="F2098" i="13" s="1"/>
  <c r="E2097" i="13"/>
  <c r="F2097" i="13" s="1"/>
  <c r="E2096" i="13"/>
  <c r="F2096" i="13" s="1"/>
  <c r="E2095" i="13"/>
  <c r="F2095" i="13" s="1"/>
  <c r="E2094" i="13"/>
  <c r="F2094" i="13" s="1"/>
  <c r="E2093" i="13"/>
  <c r="F2093" i="13" s="1"/>
  <c r="E2092" i="13"/>
  <c r="F2092" i="13" s="1"/>
  <c r="E2091" i="13"/>
  <c r="F2091" i="13" s="1"/>
  <c r="E2090" i="13"/>
  <c r="F2090" i="13" s="1"/>
  <c r="E2089" i="13"/>
  <c r="F2089" i="13" s="1"/>
  <c r="E2088" i="13"/>
  <c r="F2088" i="13" s="1"/>
  <c r="E2087" i="13"/>
  <c r="F2087" i="13" s="1"/>
  <c r="E2086" i="13"/>
  <c r="F2086" i="13" s="1"/>
  <c r="E2085" i="13"/>
  <c r="F2085" i="13" s="1"/>
  <c r="E2084" i="13"/>
  <c r="F2084" i="13" s="1"/>
  <c r="E2083" i="13"/>
  <c r="F2083" i="13" s="1"/>
  <c r="E2082" i="13"/>
  <c r="F2082" i="13" s="1"/>
  <c r="E2081" i="13"/>
  <c r="F2081" i="13" s="1"/>
  <c r="E2080" i="13"/>
  <c r="F2080" i="13" s="1"/>
  <c r="E2079" i="13"/>
  <c r="F2079" i="13" s="1"/>
  <c r="E2078" i="13"/>
  <c r="F2078" i="13" s="1"/>
  <c r="E2077" i="13"/>
  <c r="F2077" i="13" s="1"/>
  <c r="E2076" i="13"/>
  <c r="F2076" i="13" s="1"/>
  <c r="E2075" i="13"/>
  <c r="F2075" i="13" s="1"/>
  <c r="E2074" i="13"/>
  <c r="F2074" i="13" s="1"/>
  <c r="E2073" i="13"/>
  <c r="F2073" i="13" s="1"/>
  <c r="E2072" i="13"/>
  <c r="F2072" i="13" s="1"/>
  <c r="E2071" i="13"/>
  <c r="F2071" i="13" s="1"/>
  <c r="E2070" i="13"/>
  <c r="F2070" i="13" s="1"/>
  <c r="E2069" i="13"/>
  <c r="F2069" i="13" s="1"/>
  <c r="E2068" i="13"/>
  <c r="F2068" i="13" s="1"/>
  <c r="E2067" i="13"/>
  <c r="F2067" i="13" s="1"/>
  <c r="E2066" i="13"/>
  <c r="F2066" i="13" s="1"/>
  <c r="E2065" i="13"/>
  <c r="F2065" i="13" s="1"/>
  <c r="E2064" i="13"/>
  <c r="F2064" i="13" s="1"/>
  <c r="E2063" i="13"/>
  <c r="F2063" i="13" s="1"/>
  <c r="E2062" i="13"/>
  <c r="F2062" i="13" s="1"/>
  <c r="E2061" i="13"/>
  <c r="F2061" i="13" s="1"/>
  <c r="E2060" i="13"/>
  <c r="F2060" i="13" s="1"/>
  <c r="E2059" i="13"/>
  <c r="F2059" i="13" s="1"/>
  <c r="E2058" i="13"/>
  <c r="F2058" i="13" s="1"/>
  <c r="E2057" i="13"/>
  <c r="F2057" i="13" s="1"/>
  <c r="E2056" i="13"/>
  <c r="F2056" i="13" s="1"/>
  <c r="E2055" i="13"/>
  <c r="F2055" i="13" s="1"/>
  <c r="E2054" i="13"/>
  <c r="F2054" i="13" s="1"/>
  <c r="E2053" i="13"/>
  <c r="F2053" i="13" s="1"/>
  <c r="E2052" i="13"/>
  <c r="F2052" i="13" s="1"/>
  <c r="E2051" i="13"/>
  <c r="F2051" i="13" s="1"/>
  <c r="E2050" i="13"/>
  <c r="F2050" i="13" s="1"/>
  <c r="E2049" i="13"/>
  <c r="F2049" i="13" s="1"/>
  <c r="E2048" i="13"/>
  <c r="F2048" i="13" s="1"/>
  <c r="E2047" i="13"/>
  <c r="F2047" i="13" s="1"/>
  <c r="E2046" i="13"/>
  <c r="F2046" i="13" s="1"/>
  <c r="E2045" i="13"/>
  <c r="F2045" i="13" s="1"/>
  <c r="E2044" i="13"/>
  <c r="F2044" i="13" s="1"/>
  <c r="E2043" i="13"/>
  <c r="F2043" i="13" s="1"/>
  <c r="E2042" i="13"/>
  <c r="F2042" i="13" s="1"/>
  <c r="E2041" i="13"/>
  <c r="F2041" i="13" s="1"/>
  <c r="E2040" i="13"/>
  <c r="F2040" i="13" s="1"/>
  <c r="E2039" i="13"/>
  <c r="F2039" i="13" s="1"/>
  <c r="E2038" i="13"/>
  <c r="F2038" i="13" s="1"/>
  <c r="E2037" i="13"/>
  <c r="F2037" i="13" s="1"/>
  <c r="E2036" i="13"/>
  <c r="F2036" i="13" s="1"/>
  <c r="E2035" i="13"/>
  <c r="F2035" i="13" s="1"/>
  <c r="E2034" i="13"/>
  <c r="F2034" i="13" s="1"/>
  <c r="E2033" i="13"/>
  <c r="F2033" i="13" s="1"/>
  <c r="E2032" i="13"/>
  <c r="F2032" i="13" s="1"/>
  <c r="E2031" i="13"/>
  <c r="F2031" i="13" s="1"/>
  <c r="E2030" i="13"/>
  <c r="F2030" i="13" s="1"/>
  <c r="E2029" i="13"/>
  <c r="F2029" i="13" s="1"/>
  <c r="E2028" i="13"/>
  <c r="F2028" i="13" s="1"/>
  <c r="E2027" i="13"/>
  <c r="F2027" i="13" s="1"/>
  <c r="E2026" i="13"/>
  <c r="F2026" i="13" s="1"/>
  <c r="E2025" i="13"/>
  <c r="F2025" i="13" s="1"/>
  <c r="E2024" i="13"/>
  <c r="F2024" i="13" s="1"/>
  <c r="E2023" i="13"/>
  <c r="F2023" i="13" s="1"/>
  <c r="E2022" i="13"/>
  <c r="F2022" i="13" s="1"/>
  <c r="E2021" i="13"/>
  <c r="F2021" i="13" s="1"/>
  <c r="E2020" i="13"/>
  <c r="F2020" i="13" s="1"/>
  <c r="E2019" i="13"/>
  <c r="F2019" i="13" s="1"/>
  <c r="E2018" i="13"/>
  <c r="F2018" i="13" s="1"/>
  <c r="E2017" i="13"/>
  <c r="F2017" i="13" s="1"/>
  <c r="E2016" i="13"/>
  <c r="F2016" i="13" s="1"/>
  <c r="E2015" i="13"/>
  <c r="F2015" i="13" s="1"/>
  <c r="E2014" i="13"/>
  <c r="F2014" i="13" s="1"/>
  <c r="E2013" i="13"/>
  <c r="F2013" i="13" s="1"/>
  <c r="E2012" i="13"/>
  <c r="F2012" i="13" s="1"/>
  <c r="E2011" i="13"/>
  <c r="F2011" i="13" s="1"/>
  <c r="E2010" i="13"/>
  <c r="F2010" i="13" s="1"/>
  <c r="E2009" i="13"/>
  <c r="F2009" i="13" s="1"/>
  <c r="E2008" i="13"/>
  <c r="F2008" i="13" s="1"/>
  <c r="E2007" i="13"/>
  <c r="F2007" i="13" s="1"/>
  <c r="E2006" i="13"/>
  <c r="F2006" i="13" s="1"/>
  <c r="E2005" i="13"/>
  <c r="F2005" i="13" s="1"/>
  <c r="E2004" i="13"/>
  <c r="F2004" i="13" s="1"/>
  <c r="E2003" i="13"/>
  <c r="F2003" i="13" s="1"/>
  <c r="E2002" i="13"/>
  <c r="F2002" i="13" s="1"/>
  <c r="E2001" i="13"/>
  <c r="F2001" i="13" s="1"/>
  <c r="E2000" i="13"/>
  <c r="F2000" i="13" s="1"/>
  <c r="E1999" i="13"/>
  <c r="F1999" i="13" s="1"/>
  <c r="E1998" i="13"/>
  <c r="F1998" i="13" s="1"/>
  <c r="E1997" i="13"/>
  <c r="F1997" i="13" s="1"/>
  <c r="E1996" i="13"/>
  <c r="F1996" i="13" s="1"/>
  <c r="E1995" i="13"/>
  <c r="F1995" i="13" s="1"/>
  <c r="E1994" i="13"/>
  <c r="F1994" i="13" s="1"/>
  <c r="E1993" i="13"/>
  <c r="F1993" i="13" s="1"/>
  <c r="E1992" i="13"/>
  <c r="F1992" i="13" s="1"/>
  <c r="E1991" i="13"/>
  <c r="F1991" i="13" s="1"/>
  <c r="E1990" i="13"/>
  <c r="F1990" i="13" s="1"/>
  <c r="E1989" i="13"/>
  <c r="F1989" i="13" s="1"/>
  <c r="E1988" i="13"/>
  <c r="F1988" i="13" s="1"/>
  <c r="E1987" i="13"/>
  <c r="F1987" i="13" s="1"/>
  <c r="E1986" i="13"/>
  <c r="F1986" i="13" s="1"/>
  <c r="E1985" i="13"/>
  <c r="F1985" i="13" s="1"/>
  <c r="E1984" i="13"/>
  <c r="F1984" i="13" s="1"/>
  <c r="E1983" i="13"/>
  <c r="F1983" i="13" s="1"/>
  <c r="E1982" i="13"/>
  <c r="F1982" i="13" s="1"/>
  <c r="E1981" i="13"/>
  <c r="F1981" i="13" s="1"/>
  <c r="E1980" i="13"/>
  <c r="F1980" i="13" s="1"/>
  <c r="E1979" i="13"/>
  <c r="F1979" i="13" s="1"/>
  <c r="E1978" i="13"/>
  <c r="F1978" i="13" s="1"/>
  <c r="E1977" i="13"/>
  <c r="F1977" i="13" s="1"/>
  <c r="E1976" i="13"/>
  <c r="F1976" i="13" s="1"/>
  <c r="E1975" i="13"/>
  <c r="F1975" i="13" s="1"/>
  <c r="E1974" i="13"/>
  <c r="F1974" i="13" s="1"/>
  <c r="E1973" i="13"/>
  <c r="F1973" i="13" s="1"/>
  <c r="E1972" i="13"/>
  <c r="F1972" i="13" s="1"/>
  <c r="E1971" i="13"/>
  <c r="F1971" i="13" s="1"/>
  <c r="E1970" i="13"/>
  <c r="F1970" i="13" s="1"/>
  <c r="E1969" i="13"/>
  <c r="F1969" i="13" s="1"/>
  <c r="E1968" i="13"/>
  <c r="F1968" i="13" s="1"/>
  <c r="E1967" i="13"/>
  <c r="F1967" i="13" s="1"/>
  <c r="E1966" i="13"/>
  <c r="F1966" i="13" s="1"/>
  <c r="E1965" i="13"/>
  <c r="F1965" i="13" s="1"/>
  <c r="E1964" i="13"/>
  <c r="F1964" i="13" s="1"/>
  <c r="E1963" i="13"/>
  <c r="F1963" i="13" s="1"/>
  <c r="E1962" i="13"/>
  <c r="F1962" i="13" s="1"/>
  <c r="E1961" i="13"/>
  <c r="F1961" i="13" s="1"/>
  <c r="E1960" i="13"/>
  <c r="F1960" i="13" s="1"/>
  <c r="E1959" i="13"/>
  <c r="F1959" i="13" s="1"/>
  <c r="E1958" i="13"/>
  <c r="F1958" i="13" s="1"/>
  <c r="E1957" i="13"/>
  <c r="F1957" i="13" s="1"/>
  <c r="E1956" i="13"/>
  <c r="F1956" i="13" s="1"/>
  <c r="E1955" i="13"/>
  <c r="F1955" i="13" s="1"/>
  <c r="E1954" i="13"/>
  <c r="F1954" i="13" s="1"/>
  <c r="E1953" i="13"/>
  <c r="F1953" i="13" s="1"/>
  <c r="E1952" i="13"/>
  <c r="F1952" i="13" s="1"/>
  <c r="E1951" i="13"/>
  <c r="F1951" i="13" s="1"/>
  <c r="E1950" i="13"/>
  <c r="F1950" i="13" s="1"/>
  <c r="E1949" i="13"/>
  <c r="F1949" i="13" s="1"/>
  <c r="E1948" i="13"/>
  <c r="F1948" i="13" s="1"/>
  <c r="E1947" i="13"/>
  <c r="F1947" i="13" s="1"/>
  <c r="E1946" i="13"/>
  <c r="F1946" i="13" s="1"/>
  <c r="E1945" i="13"/>
  <c r="F1945" i="13" s="1"/>
  <c r="E1944" i="13"/>
  <c r="F1944" i="13" s="1"/>
  <c r="E1943" i="13"/>
  <c r="F1943" i="13" s="1"/>
  <c r="E1942" i="13"/>
  <c r="F1942" i="13" s="1"/>
  <c r="E1941" i="13"/>
  <c r="F1941" i="13" s="1"/>
  <c r="E1940" i="13"/>
  <c r="F1940" i="13" s="1"/>
  <c r="E1939" i="13"/>
  <c r="F1939" i="13" s="1"/>
  <c r="E1938" i="13"/>
  <c r="F1938" i="13" s="1"/>
  <c r="E1937" i="13"/>
  <c r="F1937" i="13" s="1"/>
  <c r="E1936" i="13"/>
  <c r="F1936" i="13" s="1"/>
  <c r="E1935" i="13"/>
  <c r="F1935" i="13" s="1"/>
  <c r="E1934" i="13"/>
  <c r="F1934" i="13" s="1"/>
  <c r="E1933" i="13"/>
  <c r="F1933" i="13" s="1"/>
  <c r="E1932" i="13"/>
  <c r="F1932" i="13" s="1"/>
  <c r="E1931" i="13"/>
  <c r="F1931" i="13" s="1"/>
  <c r="E1930" i="13"/>
  <c r="F1930" i="13" s="1"/>
  <c r="E1929" i="13"/>
  <c r="F1929" i="13" s="1"/>
  <c r="E1928" i="13"/>
  <c r="F1928" i="13" s="1"/>
  <c r="E1927" i="13"/>
  <c r="F1927" i="13" s="1"/>
  <c r="E1926" i="13"/>
  <c r="F1926" i="13" s="1"/>
  <c r="E1925" i="13"/>
  <c r="F1925" i="13" s="1"/>
  <c r="E1924" i="13"/>
  <c r="F1924" i="13" s="1"/>
  <c r="E1923" i="13"/>
  <c r="F1923" i="13" s="1"/>
  <c r="E1922" i="13"/>
  <c r="F1922" i="13" s="1"/>
  <c r="E1921" i="13"/>
  <c r="F1921" i="13" s="1"/>
  <c r="E1920" i="13"/>
  <c r="F1920" i="13" s="1"/>
  <c r="E1919" i="13"/>
  <c r="F1919" i="13" s="1"/>
  <c r="E1918" i="13"/>
  <c r="F1918" i="13" s="1"/>
  <c r="E1917" i="13"/>
  <c r="F1917" i="13" s="1"/>
  <c r="E1916" i="13"/>
  <c r="F1916" i="13" s="1"/>
  <c r="E1915" i="13"/>
  <c r="F1915" i="13" s="1"/>
  <c r="E1914" i="13"/>
  <c r="F1914" i="13" s="1"/>
  <c r="E1913" i="13"/>
  <c r="F1913" i="13" s="1"/>
  <c r="E1912" i="13"/>
  <c r="F1912" i="13" s="1"/>
  <c r="E1911" i="13"/>
  <c r="F1911" i="13" s="1"/>
  <c r="E1910" i="13"/>
  <c r="F1910" i="13" s="1"/>
  <c r="E1909" i="13"/>
  <c r="F1909" i="13" s="1"/>
  <c r="E1908" i="13"/>
  <c r="F1908" i="13" s="1"/>
  <c r="E1907" i="13"/>
  <c r="F1907" i="13" s="1"/>
  <c r="E1906" i="13"/>
  <c r="F1906" i="13" s="1"/>
  <c r="E1905" i="13"/>
  <c r="F1905" i="13" s="1"/>
  <c r="E1904" i="13"/>
  <c r="F1904" i="13" s="1"/>
  <c r="E1903" i="13"/>
  <c r="F1903" i="13" s="1"/>
  <c r="E1902" i="13"/>
  <c r="F1902" i="13" s="1"/>
  <c r="E1901" i="13"/>
  <c r="F1901" i="13" s="1"/>
  <c r="E1900" i="13"/>
  <c r="F1900" i="13" s="1"/>
  <c r="E1899" i="13"/>
  <c r="F1899" i="13" s="1"/>
  <c r="E1898" i="13"/>
  <c r="F1898" i="13" s="1"/>
  <c r="E1897" i="13"/>
  <c r="F1897" i="13" s="1"/>
  <c r="E1896" i="13"/>
  <c r="F1896" i="13" s="1"/>
  <c r="E1895" i="13"/>
  <c r="F1895" i="13" s="1"/>
  <c r="E1894" i="13"/>
  <c r="F1894" i="13" s="1"/>
  <c r="E1893" i="13"/>
  <c r="F1893" i="13" s="1"/>
  <c r="E1892" i="13"/>
  <c r="F1892" i="13" s="1"/>
  <c r="E1891" i="13"/>
  <c r="F1891" i="13" s="1"/>
  <c r="E1890" i="13"/>
  <c r="F1890" i="13" s="1"/>
  <c r="E1889" i="13"/>
  <c r="F1889" i="13" s="1"/>
  <c r="E1888" i="13"/>
  <c r="F1888" i="13" s="1"/>
  <c r="E1887" i="13"/>
  <c r="F1887" i="13" s="1"/>
  <c r="E1886" i="13"/>
  <c r="F1886" i="13" s="1"/>
  <c r="E1885" i="13"/>
  <c r="F1885" i="13" s="1"/>
  <c r="E1884" i="13"/>
  <c r="F1884" i="13" s="1"/>
  <c r="E1883" i="13"/>
  <c r="F1883" i="13" s="1"/>
  <c r="E1882" i="13"/>
  <c r="F1882" i="13" s="1"/>
  <c r="E1881" i="13"/>
  <c r="F1881" i="13" s="1"/>
  <c r="E1880" i="13"/>
  <c r="F1880" i="13" s="1"/>
  <c r="E1879" i="13"/>
  <c r="F1879" i="13" s="1"/>
  <c r="E1878" i="13"/>
  <c r="F1878" i="13" s="1"/>
  <c r="E1877" i="13"/>
  <c r="F1877" i="13" s="1"/>
  <c r="E1876" i="13"/>
  <c r="F1876" i="13" s="1"/>
  <c r="E1875" i="13"/>
  <c r="F1875" i="13" s="1"/>
  <c r="E1874" i="13"/>
  <c r="F1874" i="13" s="1"/>
  <c r="E1873" i="13"/>
  <c r="F1873" i="13" s="1"/>
  <c r="E1872" i="13"/>
  <c r="F1872" i="13" s="1"/>
  <c r="E1871" i="13"/>
  <c r="F1871" i="13" s="1"/>
  <c r="E1870" i="13"/>
  <c r="F1870" i="13" s="1"/>
  <c r="E1869" i="13"/>
  <c r="F1869" i="13" s="1"/>
  <c r="E1868" i="13"/>
  <c r="F1868" i="13" s="1"/>
  <c r="E1867" i="13"/>
  <c r="F1867" i="13" s="1"/>
  <c r="E1866" i="13"/>
  <c r="F1866" i="13" s="1"/>
  <c r="E1865" i="13"/>
  <c r="F1865" i="13" s="1"/>
  <c r="E1864" i="13"/>
  <c r="F1864" i="13" s="1"/>
  <c r="E1863" i="13"/>
  <c r="F1863" i="13" s="1"/>
  <c r="E1862" i="13"/>
  <c r="F1862" i="13" s="1"/>
  <c r="E1861" i="13"/>
  <c r="F1861" i="13" s="1"/>
  <c r="E1860" i="13"/>
  <c r="F1860" i="13" s="1"/>
  <c r="E1859" i="13"/>
  <c r="F1859" i="13" s="1"/>
  <c r="E1858" i="13"/>
  <c r="F1858" i="13" s="1"/>
  <c r="E1857" i="13"/>
  <c r="F1857" i="13" s="1"/>
  <c r="E1856" i="13"/>
  <c r="F1856" i="13" s="1"/>
  <c r="E1855" i="13"/>
  <c r="F1855" i="13" s="1"/>
  <c r="E1854" i="13"/>
  <c r="F1854" i="13" s="1"/>
  <c r="E1853" i="13"/>
  <c r="F1853" i="13" s="1"/>
  <c r="E1852" i="13"/>
  <c r="F1852" i="13" s="1"/>
  <c r="E1851" i="13"/>
  <c r="F1851" i="13" s="1"/>
  <c r="E1850" i="13"/>
  <c r="F1850" i="13" s="1"/>
  <c r="E1849" i="13"/>
  <c r="F1849" i="13" s="1"/>
  <c r="E1848" i="13"/>
  <c r="F1848" i="13" s="1"/>
  <c r="E1847" i="13"/>
  <c r="F1847" i="13" s="1"/>
  <c r="E1846" i="13"/>
  <c r="F1846" i="13" s="1"/>
  <c r="E1845" i="13"/>
  <c r="F1845" i="13" s="1"/>
  <c r="E1844" i="13"/>
  <c r="F1844" i="13" s="1"/>
  <c r="E1843" i="13"/>
  <c r="F1843" i="13" s="1"/>
  <c r="E1842" i="13"/>
  <c r="F1842" i="13" s="1"/>
  <c r="E1841" i="13"/>
  <c r="F1841" i="13" s="1"/>
  <c r="E1840" i="13"/>
  <c r="F1840" i="13" s="1"/>
  <c r="E1839" i="13"/>
  <c r="F1839" i="13" s="1"/>
  <c r="E1838" i="13"/>
  <c r="F1838" i="13" s="1"/>
  <c r="E1837" i="13"/>
  <c r="F1837" i="13" s="1"/>
  <c r="E1836" i="13"/>
  <c r="F1836" i="13" s="1"/>
  <c r="E1835" i="13"/>
  <c r="F1835" i="13" s="1"/>
  <c r="E1834" i="13"/>
  <c r="F1834" i="13" s="1"/>
  <c r="E1833" i="13"/>
  <c r="F1833" i="13" s="1"/>
  <c r="E1832" i="13"/>
  <c r="F1832" i="13" s="1"/>
  <c r="E1831" i="13"/>
  <c r="F1831" i="13" s="1"/>
  <c r="E1830" i="13"/>
  <c r="F1830" i="13" s="1"/>
  <c r="E1829" i="13"/>
  <c r="F1829" i="13" s="1"/>
  <c r="E1828" i="13"/>
  <c r="F1828" i="13" s="1"/>
  <c r="E1827" i="13"/>
  <c r="F1827" i="13" s="1"/>
  <c r="E1826" i="13"/>
  <c r="F1826" i="13" s="1"/>
  <c r="E1825" i="13"/>
  <c r="F1825" i="13" s="1"/>
  <c r="E1824" i="13"/>
  <c r="F1824" i="13" s="1"/>
  <c r="E1823" i="13"/>
  <c r="F1823" i="13" s="1"/>
  <c r="E1822" i="13"/>
  <c r="F1822" i="13" s="1"/>
  <c r="E1821" i="13"/>
  <c r="F1821" i="13" s="1"/>
  <c r="E1820" i="13"/>
  <c r="F1820" i="13" s="1"/>
  <c r="E1819" i="13"/>
  <c r="F1819" i="13" s="1"/>
  <c r="E1818" i="13"/>
  <c r="F1818" i="13" s="1"/>
  <c r="E1817" i="13"/>
  <c r="F1817" i="13" s="1"/>
  <c r="E1816" i="13"/>
  <c r="F1816" i="13" s="1"/>
  <c r="E1815" i="13"/>
  <c r="F1815" i="13" s="1"/>
  <c r="E1814" i="13"/>
  <c r="F1814" i="13" s="1"/>
  <c r="E1813" i="13"/>
  <c r="F1813" i="13" s="1"/>
  <c r="E1812" i="13"/>
  <c r="F1812" i="13" s="1"/>
  <c r="E1811" i="13"/>
  <c r="F1811" i="13" s="1"/>
  <c r="E1810" i="13"/>
  <c r="F1810" i="13" s="1"/>
  <c r="E1809" i="13"/>
  <c r="F1809" i="13" s="1"/>
  <c r="E1808" i="13"/>
  <c r="F1808" i="13" s="1"/>
  <c r="E1807" i="13"/>
  <c r="F1807" i="13" s="1"/>
  <c r="E1806" i="13"/>
  <c r="F1806" i="13" s="1"/>
  <c r="E1805" i="13"/>
  <c r="F1805" i="13" s="1"/>
  <c r="E1804" i="13"/>
  <c r="F1804" i="13" s="1"/>
  <c r="E1803" i="13"/>
  <c r="F1803" i="13" s="1"/>
  <c r="E1802" i="13"/>
  <c r="F1802" i="13" s="1"/>
  <c r="E1801" i="13"/>
  <c r="F1801" i="13" s="1"/>
  <c r="E1800" i="13"/>
  <c r="F1800" i="13" s="1"/>
  <c r="E1799" i="13"/>
  <c r="F1799" i="13" s="1"/>
  <c r="E1798" i="13"/>
  <c r="F1798" i="13" s="1"/>
  <c r="E1797" i="13"/>
  <c r="F1797" i="13" s="1"/>
  <c r="E1796" i="13"/>
  <c r="F1796" i="13" s="1"/>
  <c r="E1795" i="13"/>
  <c r="F1795" i="13" s="1"/>
  <c r="E1794" i="13"/>
  <c r="F1794" i="13" s="1"/>
  <c r="E1793" i="13"/>
  <c r="F1793" i="13" s="1"/>
  <c r="E1792" i="13"/>
  <c r="F1792" i="13" s="1"/>
  <c r="E1791" i="13"/>
  <c r="F1791" i="13" s="1"/>
  <c r="E1790" i="13"/>
  <c r="F1790" i="13" s="1"/>
  <c r="E1789" i="13"/>
  <c r="F1789" i="13" s="1"/>
  <c r="E1788" i="13"/>
  <c r="F1788" i="13" s="1"/>
  <c r="E1787" i="13"/>
  <c r="F1787" i="13" s="1"/>
  <c r="E1786" i="13"/>
  <c r="F1786" i="13" s="1"/>
  <c r="E1785" i="13"/>
  <c r="F1785" i="13" s="1"/>
  <c r="E1784" i="13"/>
  <c r="F1784" i="13" s="1"/>
  <c r="E1783" i="13"/>
  <c r="F1783" i="13" s="1"/>
  <c r="E1782" i="13"/>
  <c r="F1782" i="13" s="1"/>
  <c r="E1781" i="13"/>
  <c r="F1781" i="13" s="1"/>
  <c r="E1780" i="13"/>
  <c r="F1780" i="13" s="1"/>
  <c r="E1779" i="13"/>
  <c r="F1779" i="13" s="1"/>
  <c r="E1778" i="13"/>
  <c r="F1778" i="13" s="1"/>
  <c r="E1777" i="13"/>
  <c r="F1777" i="13" s="1"/>
  <c r="E1776" i="13"/>
  <c r="F1776" i="13" s="1"/>
  <c r="E1775" i="13"/>
  <c r="F1775" i="13" s="1"/>
  <c r="E1774" i="13"/>
  <c r="F1774" i="13" s="1"/>
  <c r="E1773" i="13"/>
  <c r="F1773" i="13" s="1"/>
  <c r="E1772" i="13"/>
  <c r="F1772" i="13" s="1"/>
  <c r="E1771" i="13"/>
  <c r="F1771" i="13" s="1"/>
  <c r="E1770" i="13"/>
  <c r="F1770" i="13" s="1"/>
  <c r="E1769" i="13"/>
  <c r="F1769" i="13" s="1"/>
  <c r="E1768" i="13"/>
  <c r="F1768" i="13" s="1"/>
  <c r="E1767" i="13"/>
  <c r="F1767" i="13" s="1"/>
  <c r="E1766" i="13"/>
  <c r="F1766" i="13" s="1"/>
  <c r="E1765" i="13"/>
  <c r="F1765" i="13" s="1"/>
  <c r="E1764" i="13"/>
  <c r="F1764" i="13" s="1"/>
  <c r="E1763" i="13"/>
  <c r="F1763" i="13" s="1"/>
  <c r="E1762" i="13"/>
  <c r="F1762" i="13" s="1"/>
  <c r="E1761" i="13"/>
  <c r="F1761" i="13" s="1"/>
  <c r="E1760" i="13"/>
  <c r="F1760" i="13" s="1"/>
  <c r="E1759" i="13"/>
  <c r="F1759" i="13" s="1"/>
  <c r="E1758" i="13"/>
  <c r="F1758" i="13" s="1"/>
  <c r="E1757" i="13"/>
  <c r="F1757" i="13" s="1"/>
  <c r="E1756" i="13"/>
  <c r="F1756" i="13" s="1"/>
  <c r="E1755" i="13"/>
  <c r="F1755" i="13" s="1"/>
  <c r="E1754" i="13"/>
  <c r="F1754" i="13" s="1"/>
  <c r="E1753" i="13"/>
  <c r="F1753" i="13" s="1"/>
  <c r="E1752" i="13"/>
  <c r="F1752" i="13" s="1"/>
  <c r="E1751" i="13"/>
  <c r="F1751" i="13" s="1"/>
  <c r="E1750" i="13"/>
  <c r="F1750" i="13" s="1"/>
  <c r="E1749" i="13"/>
  <c r="F1749" i="13" s="1"/>
  <c r="E1748" i="13"/>
  <c r="F1748" i="13" s="1"/>
  <c r="E1747" i="13"/>
  <c r="F1747" i="13" s="1"/>
  <c r="E1746" i="13"/>
  <c r="F1746" i="13" s="1"/>
  <c r="E1745" i="13"/>
  <c r="F1745" i="13" s="1"/>
  <c r="E1744" i="13"/>
  <c r="F1744" i="13" s="1"/>
  <c r="E1743" i="13"/>
  <c r="F1743" i="13" s="1"/>
  <c r="E1742" i="13"/>
  <c r="F1742" i="13" s="1"/>
  <c r="E1741" i="13"/>
  <c r="F1741" i="13" s="1"/>
  <c r="E1740" i="13"/>
  <c r="F1740" i="13" s="1"/>
  <c r="E1739" i="13"/>
  <c r="F1739" i="13" s="1"/>
  <c r="E1738" i="13"/>
  <c r="F1738" i="13" s="1"/>
  <c r="E1737" i="13"/>
  <c r="F1737" i="13" s="1"/>
  <c r="E1736" i="13"/>
  <c r="F1736" i="13" s="1"/>
  <c r="E1735" i="13"/>
  <c r="F1735" i="13" s="1"/>
  <c r="E1734" i="13"/>
  <c r="F1734" i="13" s="1"/>
  <c r="E1733" i="13"/>
  <c r="F1733" i="13" s="1"/>
  <c r="E1732" i="13"/>
  <c r="F1732" i="13" s="1"/>
  <c r="E1731" i="13"/>
  <c r="F1731" i="13" s="1"/>
  <c r="E1730" i="13"/>
  <c r="F1730" i="13" s="1"/>
  <c r="E1729" i="13"/>
  <c r="F1729" i="13" s="1"/>
  <c r="E1728" i="13"/>
  <c r="F1728" i="13" s="1"/>
  <c r="E1727" i="13"/>
  <c r="F1727" i="13" s="1"/>
  <c r="E1726" i="13"/>
  <c r="F1726" i="13" s="1"/>
  <c r="E1725" i="13"/>
  <c r="F1725" i="13" s="1"/>
  <c r="E1724" i="13"/>
  <c r="F1724" i="13" s="1"/>
  <c r="E1723" i="13"/>
  <c r="F1723" i="13" s="1"/>
  <c r="E1722" i="13"/>
  <c r="F1722" i="13" s="1"/>
  <c r="E1721" i="13"/>
  <c r="F1721" i="13" s="1"/>
  <c r="E1720" i="13"/>
  <c r="F1720" i="13" s="1"/>
  <c r="E1719" i="13"/>
  <c r="F1719" i="13" s="1"/>
  <c r="E1718" i="13"/>
  <c r="F1718" i="13" s="1"/>
  <c r="E1717" i="13"/>
  <c r="F1717" i="13" s="1"/>
  <c r="E1716" i="13"/>
  <c r="F1716" i="13" s="1"/>
  <c r="E1715" i="13"/>
  <c r="F1715" i="13" s="1"/>
  <c r="E1714" i="13"/>
  <c r="F1714" i="13" s="1"/>
  <c r="E1713" i="13"/>
  <c r="F1713" i="13" s="1"/>
  <c r="E1712" i="13"/>
  <c r="F1712" i="13" s="1"/>
  <c r="E1711" i="13"/>
  <c r="F1711" i="13" s="1"/>
  <c r="E1710" i="13"/>
  <c r="F1710" i="13" s="1"/>
  <c r="E1709" i="13"/>
  <c r="F1709" i="13" s="1"/>
  <c r="E1708" i="13"/>
  <c r="F1708" i="13" s="1"/>
  <c r="E1707" i="13"/>
  <c r="F1707" i="13" s="1"/>
  <c r="E1706" i="13"/>
  <c r="F1706" i="13" s="1"/>
  <c r="E1705" i="13"/>
  <c r="F1705" i="13" s="1"/>
  <c r="E1704" i="13"/>
  <c r="F1704" i="13" s="1"/>
  <c r="E1703" i="13"/>
  <c r="F1703" i="13" s="1"/>
  <c r="E1702" i="13"/>
  <c r="F1702" i="13" s="1"/>
  <c r="E1701" i="13"/>
  <c r="F1701" i="13" s="1"/>
  <c r="E1700" i="13"/>
  <c r="F1700" i="13" s="1"/>
  <c r="E1699" i="13"/>
  <c r="F1699" i="13" s="1"/>
  <c r="E1698" i="13"/>
  <c r="F1698" i="13" s="1"/>
  <c r="E1697" i="13"/>
  <c r="F1697" i="13" s="1"/>
  <c r="E1696" i="13"/>
  <c r="F1696" i="13" s="1"/>
  <c r="E1695" i="13"/>
  <c r="F1695" i="13" s="1"/>
  <c r="E1694" i="13"/>
  <c r="F1694" i="13" s="1"/>
  <c r="E1693" i="13"/>
  <c r="F1693" i="13" s="1"/>
  <c r="E1692" i="13"/>
  <c r="F1692" i="13" s="1"/>
  <c r="E1691" i="13"/>
  <c r="F1691" i="13" s="1"/>
  <c r="E1690" i="13"/>
  <c r="F1690" i="13" s="1"/>
  <c r="E1689" i="13"/>
  <c r="F1689" i="13" s="1"/>
  <c r="E1688" i="13"/>
  <c r="F1688" i="13" s="1"/>
  <c r="E1687" i="13"/>
  <c r="F1687" i="13" s="1"/>
  <c r="E1686" i="13"/>
  <c r="F1686" i="13" s="1"/>
  <c r="E1685" i="13"/>
  <c r="F1685" i="13" s="1"/>
  <c r="E1684" i="13"/>
  <c r="F1684" i="13" s="1"/>
  <c r="E1683" i="13"/>
  <c r="F1683" i="13" s="1"/>
  <c r="E1682" i="13"/>
  <c r="F1682" i="13" s="1"/>
  <c r="E1681" i="13"/>
  <c r="F1681" i="13" s="1"/>
  <c r="E1680" i="13"/>
  <c r="F1680" i="13" s="1"/>
  <c r="E1679" i="13"/>
  <c r="F1679" i="13" s="1"/>
  <c r="E1678" i="13"/>
  <c r="F1678" i="13" s="1"/>
  <c r="E1677" i="13"/>
  <c r="F1677" i="13" s="1"/>
  <c r="E1676" i="13"/>
  <c r="F1676" i="13" s="1"/>
  <c r="E1675" i="13"/>
  <c r="F1675" i="13" s="1"/>
  <c r="E1674" i="13"/>
  <c r="F1674" i="13" s="1"/>
  <c r="E1673" i="13"/>
  <c r="F1673" i="13" s="1"/>
  <c r="E1672" i="13"/>
  <c r="F1672" i="13" s="1"/>
  <c r="E1671" i="13"/>
  <c r="F1671" i="13" s="1"/>
  <c r="E1670" i="13"/>
  <c r="F1670" i="13" s="1"/>
  <c r="E1669" i="13"/>
  <c r="F1669" i="13" s="1"/>
  <c r="E1668" i="13"/>
  <c r="F1668" i="13" s="1"/>
  <c r="E1667" i="13"/>
  <c r="F1667" i="13" s="1"/>
  <c r="E1666" i="13"/>
  <c r="F1666" i="13" s="1"/>
  <c r="E1665" i="13"/>
  <c r="F1665" i="13" s="1"/>
  <c r="E1664" i="13"/>
  <c r="F1664" i="13" s="1"/>
  <c r="E1663" i="13"/>
  <c r="F1663" i="13" s="1"/>
  <c r="E1662" i="13"/>
  <c r="F1662" i="13" s="1"/>
  <c r="E1661" i="13"/>
  <c r="F1661" i="13" s="1"/>
  <c r="E1660" i="13"/>
  <c r="F1660" i="13" s="1"/>
  <c r="E1659" i="13"/>
  <c r="F1659" i="13" s="1"/>
  <c r="E1658" i="13"/>
  <c r="F1658" i="13" s="1"/>
  <c r="E1657" i="13"/>
  <c r="F1657" i="13" s="1"/>
  <c r="E1656" i="13"/>
  <c r="F1656" i="13" s="1"/>
  <c r="E1655" i="13"/>
  <c r="F1655" i="13" s="1"/>
  <c r="E1654" i="13"/>
  <c r="F1654" i="13" s="1"/>
  <c r="E1653" i="13"/>
  <c r="F1653" i="13" s="1"/>
  <c r="E1652" i="13"/>
  <c r="F1652" i="13" s="1"/>
  <c r="E1651" i="13"/>
  <c r="F1651" i="13" s="1"/>
  <c r="E1650" i="13"/>
  <c r="F1650" i="13" s="1"/>
  <c r="E1649" i="13"/>
  <c r="F1649" i="13" s="1"/>
  <c r="E1648" i="13"/>
  <c r="F1648" i="13" s="1"/>
  <c r="E1647" i="13"/>
  <c r="F1647" i="13" s="1"/>
  <c r="E1646" i="13"/>
  <c r="F1646" i="13" s="1"/>
  <c r="E1645" i="13"/>
  <c r="F1645" i="13" s="1"/>
  <c r="E1644" i="13"/>
  <c r="F1644" i="13" s="1"/>
  <c r="E1643" i="13"/>
  <c r="F1643" i="13" s="1"/>
  <c r="E1642" i="13"/>
  <c r="F1642" i="13" s="1"/>
  <c r="E1641" i="13"/>
  <c r="F1641" i="13" s="1"/>
  <c r="E1640" i="13"/>
  <c r="F1640" i="13" s="1"/>
  <c r="E1639" i="13"/>
  <c r="F1639" i="13" s="1"/>
  <c r="E1638" i="13"/>
  <c r="F1638" i="13" s="1"/>
  <c r="E1637" i="13"/>
  <c r="F1637" i="13" s="1"/>
  <c r="E1636" i="13"/>
  <c r="F1636" i="13" s="1"/>
  <c r="E1635" i="13"/>
  <c r="F1635" i="13" s="1"/>
  <c r="E1634" i="13"/>
  <c r="F1634" i="13" s="1"/>
  <c r="E1633" i="13"/>
  <c r="F1633" i="13" s="1"/>
  <c r="E1632" i="13"/>
  <c r="F1632" i="13" s="1"/>
  <c r="E1631" i="13"/>
  <c r="F1631" i="13" s="1"/>
  <c r="E1630" i="13"/>
  <c r="F1630" i="13" s="1"/>
  <c r="E1629" i="13"/>
  <c r="F1629" i="13" s="1"/>
  <c r="E1628" i="13"/>
  <c r="F1628" i="13" s="1"/>
  <c r="E1627" i="13"/>
  <c r="F1627" i="13" s="1"/>
  <c r="E1626" i="13"/>
  <c r="F1626" i="13" s="1"/>
  <c r="E1625" i="13"/>
  <c r="F1625" i="13" s="1"/>
  <c r="E1624" i="13"/>
  <c r="F1624" i="13" s="1"/>
  <c r="E1623" i="13"/>
  <c r="F1623" i="13" s="1"/>
  <c r="E1622" i="13"/>
  <c r="F1622" i="13" s="1"/>
  <c r="E1621" i="13"/>
  <c r="F1621" i="13" s="1"/>
  <c r="E1620" i="13"/>
  <c r="F1620" i="13" s="1"/>
  <c r="E1619" i="13"/>
  <c r="F1619" i="13" s="1"/>
  <c r="E1618" i="13"/>
  <c r="F1618" i="13" s="1"/>
  <c r="E1617" i="13"/>
  <c r="F1617" i="13" s="1"/>
  <c r="E1616" i="13"/>
  <c r="F1616" i="13" s="1"/>
  <c r="E1615" i="13"/>
  <c r="F1615" i="13" s="1"/>
  <c r="E1614" i="13"/>
  <c r="F1614" i="13" s="1"/>
  <c r="E1613" i="13"/>
  <c r="F1613" i="13" s="1"/>
  <c r="E1612" i="13"/>
  <c r="F1612" i="13" s="1"/>
  <c r="E1611" i="13"/>
  <c r="F1611" i="13" s="1"/>
  <c r="E1610" i="13"/>
  <c r="F1610" i="13" s="1"/>
  <c r="E1609" i="13"/>
  <c r="F1609" i="13" s="1"/>
  <c r="E1608" i="13"/>
  <c r="F1608" i="13" s="1"/>
  <c r="E1607" i="13"/>
  <c r="F1607" i="13" s="1"/>
  <c r="E1606" i="13"/>
  <c r="F1606" i="13" s="1"/>
  <c r="E1605" i="13"/>
  <c r="F1605" i="13" s="1"/>
  <c r="E1604" i="13"/>
  <c r="F1604" i="13" s="1"/>
  <c r="E1603" i="13"/>
  <c r="F1603" i="13" s="1"/>
  <c r="E1602" i="13"/>
  <c r="F1602" i="13" s="1"/>
  <c r="E1601" i="13"/>
  <c r="F1601" i="13" s="1"/>
  <c r="E1600" i="13"/>
  <c r="F1600" i="13" s="1"/>
  <c r="E1599" i="13"/>
  <c r="F1599" i="13" s="1"/>
  <c r="E1598" i="13"/>
  <c r="F1598" i="13" s="1"/>
  <c r="E1597" i="13"/>
  <c r="F1597" i="13" s="1"/>
  <c r="E1596" i="13"/>
  <c r="F1596" i="13" s="1"/>
  <c r="E1595" i="13"/>
  <c r="F1595" i="13" s="1"/>
  <c r="E1594" i="13"/>
  <c r="F1594" i="13" s="1"/>
  <c r="E1593" i="13"/>
  <c r="F1593" i="13" s="1"/>
  <c r="E1592" i="13"/>
  <c r="F1592" i="13" s="1"/>
  <c r="E1591" i="13"/>
  <c r="F1591" i="13" s="1"/>
  <c r="E1590" i="13"/>
  <c r="F1590" i="13" s="1"/>
  <c r="E1589" i="13"/>
  <c r="F1589" i="13" s="1"/>
  <c r="E1588" i="13"/>
  <c r="F1588" i="13" s="1"/>
  <c r="E1587" i="13"/>
  <c r="F1587" i="13" s="1"/>
  <c r="E1586" i="13"/>
  <c r="F1586" i="13" s="1"/>
  <c r="E1585" i="13"/>
  <c r="F1585" i="13" s="1"/>
  <c r="E1584" i="13"/>
  <c r="F1584" i="13" s="1"/>
  <c r="E1583" i="13"/>
  <c r="F1583" i="13" s="1"/>
  <c r="E1582" i="13"/>
  <c r="F1582" i="13" s="1"/>
  <c r="E1581" i="13"/>
  <c r="F1581" i="13" s="1"/>
  <c r="E1580" i="13"/>
  <c r="F1580" i="13" s="1"/>
  <c r="E1579" i="13"/>
  <c r="F1579" i="13" s="1"/>
  <c r="E1578" i="13"/>
  <c r="F1578" i="13" s="1"/>
  <c r="E1577" i="13"/>
  <c r="F1577" i="13" s="1"/>
  <c r="E1576" i="13"/>
  <c r="F1576" i="13" s="1"/>
  <c r="E1575" i="13"/>
  <c r="F1575" i="13" s="1"/>
  <c r="E1574" i="13"/>
  <c r="F1574" i="13" s="1"/>
  <c r="E1573" i="13"/>
  <c r="F1573" i="13" s="1"/>
  <c r="E1572" i="13"/>
  <c r="F1572" i="13" s="1"/>
  <c r="E1571" i="13"/>
  <c r="F1571" i="13" s="1"/>
  <c r="E1570" i="13"/>
  <c r="F1570" i="13" s="1"/>
  <c r="E1569" i="13"/>
  <c r="F1569" i="13" s="1"/>
  <c r="E1568" i="13"/>
  <c r="F1568" i="13" s="1"/>
  <c r="E1567" i="13"/>
  <c r="F1567" i="13" s="1"/>
  <c r="E1566" i="13"/>
  <c r="F1566" i="13" s="1"/>
  <c r="E1565" i="13"/>
  <c r="F1565" i="13" s="1"/>
  <c r="E1564" i="13"/>
  <c r="F1564" i="13" s="1"/>
  <c r="E1563" i="13"/>
  <c r="F1563" i="13" s="1"/>
  <c r="E1562" i="13"/>
  <c r="F1562" i="13" s="1"/>
  <c r="E1561" i="13"/>
  <c r="F1561" i="13" s="1"/>
  <c r="E1560" i="13"/>
  <c r="F1560" i="13" s="1"/>
  <c r="E1559" i="13"/>
  <c r="F1559" i="13" s="1"/>
  <c r="E1558" i="13"/>
  <c r="F1558" i="13" s="1"/>
  <c r="E1557" i="13"/>
  <c r="F1557" i="13" s="1"/>
  <c r="E1556" i="13"/>
  <c r="F1556" i="13" s="1"/>
  <c r="E1555" i="13"/>
  <c r="F1555" i="13" s="1"/>
  <c r="E1554" i="13"/>
  <c r="F1554" i="13" s="1"/>
  <c r="E1553" i="13"/>
  <c r="F1553" i="13" s="1"/>
  <c r="E1552" i="13"/>
  <c r="F1552" i="13" s="1"/>
  <c r="E1551" i="13"/>
  <c r="F1551" i="13" s="1"/>
  <c r="E1550" i="13"/>
  <c r="F1550" i="13" s="1"/>
  <c r="E1549" i="13"/>
  <c r="F1549" i="13" s="1"/>
  <c r="E1548" i="13"/>
  <c r="F1548" i="13" s="1"/>
  <c r="E1547" i="13"/>
  <c r="F1547" i="13" s="1"/>
  <c r="E1546" i="13"/>
  <c r="F1546" i="13" s="1"/>
  <c r="E1545" i="13"/>
  <c r="F1545" i="13" s="1"/>
  <c r="E1544" i="13"/>
  <c r="F1544" i="13" s="1"/>
  <c r="E1543" i="13"/>
  <c r="F1543" i="13" s="1"/>
  <c r="E1542" i="13"/>
  <c r="F1542" i="13" s="1"/>
  <c r="E1541" i="13"/>
  <c r="F1541" i="13" s="1"/>
  <c r="E1540" i="13"/>
  <c r="F1540" i="13" s="1"/>
  <c r="E1539" i="13"/>
  <c r="F1539" i="13" s="1"/>
  <c r="E1538" i="13"/>
  <c r="F1538" i="13" s="1"/>
  <c r="E1537" i="13"/>
  <c r="F1537" i="13" s="1"/>
  <c r="E1536" i="13"/>
  <c r="F1536" i="13" s="1"/>
  <c r="E1535" i="13"/>
  <c r="F1535" i="13" s="1"/>
  <c r="E1534" i="13"/>
  <c r="F1534" i="13" s="1"/>
  <c r="E1533" i="13"/>
  <c r="F1533" i="13" s="1"/>
  <c r="E1532" i="13"/>
  <c r="F1532" i="13" s="1"/>
  <c r="E1531" i="13"/>
  <c r="F1531" i="13" s="1"/>
  <c r="E1530" i="13"/>
  <c r="F1530" i="13" s="1"/>
  <c r="E1529" i="13"/>
  <c r="F1529" i="13" s="1"/>
  <c r="E1528" i="13"/>
  <c r="F1528" i="13" s="1"/>
  <c r="E1527" i="13"/>
  <c r="F1527" i="13" s="1"/>
  <c r="E1526" i="13"/>
  <c r="F1526" i="13" s="1"/>
  <c r="E1525" i="13"/>
  <c r="F1525" i="13" s="1"/>
  <c r="E1524" i="13"/>
  <c r="F1524" i="13" s="1"/>
  <c r="E1523" i="13"/>
  <c r="F1523" i="13" s="1"/>
  <c r="E1522" i="13"/>
  <c r="F1522" i="13" s="1"/>
  <c r="E1521" i="13"/>
  <c r="F1521" i="13" s="1"/>
  <c r="E1520" i="13"/>
  <c r="F1520" i="13" s="1"/>
  <c r="E1519" i="13"/>
  <c r="F1519" i="13" s="1"/>
  <c r="E1518" i="13"/>
  <c r="F1518" i="13" s="1"/>
  <c r="E1517" i="13"/>
  <c r="F1517" i="13" s="1"/>
  <c r="E1516" i="13"/>
  <c r="F1516" i="13" s="1"/>
  <c r="E1515" i="13"/>
  <c r="F1515" i="13" s="1"/>
  <c r="E1514" i="13"/>
  <c r="F1514" i="13" s="1"/>
  <c r="E1513" i="13"/>
  <c r="F1513" i="13" s="1"/>
  <c r="E1512" i="13"/>
  <c r="F1512" i="13" s="1"/>
  <c r="E1511" i="13"/>
  <c r="F1511" i="13" s="1"/>
  <c r="E1510" i="13"/>
  <c r="F1510" i="13" s="1"/>
  <c r="E1509" i="13"/>
  <c r="F1509" i="13" s="1"/>
  <c r="E1508" i="13"/>
  <c r="F1508" i="13" s="1"/>
  <c r="E1507" i="13"/>
  <c r="F1507" i="13" s="1"/>
  <c r="E1506" i="13"/>
  <c r="F1506" i="13" s="1"/>
  <c r="E1505" i="13"/>
  <c r="F1505" i="13" s="1"/>
  <c r="E1504" i="13"/>
  <c r="F1504" i="13" s="1"/>
  <c r="E1503" i="13"/>
  <c r="F1503" i="13" s="1"/>
  <c r="E1502" i="13"/>
  <c r="F1502" i="13" s="1"/>
  <c r="E1501" i="13"/>
  <c r="F1501" i="13" s="1"/>
  <c r="E1500" i="13"/>
  <c r="F1500" i="13" s="1"/>
  <c r="E1499" i="13"/>
  <c r="F1499" i="13" s="1"/>
  <c r="E1498" i="13"/>
  <c r="F1498" i="13" s="1"/>
  <c r="E1497" i="13"/>
  <c r="F1497" i="13" s="1"/>
  <c r="E1496" i="13"/>
  <c r="F1496" i="13" s="1"/>
  <c r="E1495" i="13"/>
  <c r="F1495" i="13" s="1"/>
  <c r="E1494" i="13"/>
  <c r="F1494" i="13" s="1"/>
  <c r="E1493" i="13"/>
  <c r="F1493" i="13" s="1"/>
  <c r="E1492" i="13"/>
  <c r="F1492" i="13" s="1"/>
  <c r="E1491" i="13"/>
  <c r="F1491" i="13" s="1"/>
  <c r="E1490" i="13"/>
  <c r="F1490" i="13" s="1"/>
  <c r="E1489" i="13"/>
  <c r="F1489" i="13" s="1"/>
  <c r="E1488" i="13"/>
  <c r="F1488" i="13" s="1"/>
  <c r="E1487" i="13"/>
  <c r="F1487" i="13" s="1"/>
  <c r="E1486" i="13"/>
  <c r="F1486" i="13" s="1"/>
  <c r="E1485" i="13"/>
  <c r="F1485" i="13" s="1"/>
  <c r="E1484" i="13"/>
  <c r="F1484" i="13" s="1"/>
  <c r="E1483" i="13"/>
  <c r="F1483" i="13" s="1"/>
  <c r="E1482" i="13"/>
  <c r="F1482" i="13" s="1"/>
  <c r="E1481" i="13"/>
  <c r="F1481" i="13" s="1"/>
  <c r="E1480" i="13"/>
  <c r="F1480" i="13" s="1"/>
  <c r="E1479" i="13"/>
  <c r="F1479" i="13" s="1"/>
  <c r="E1478" i="13"/>
  <c r="F1478" i="13" s="1"/>
  <c r="E1477" i="13"/>
  <c r="F1477" i="13" s="1"/>
  <c r="E1476" i="13"/>
  <c r="F1476" i="13" s="1"/>
  <c r="E1475" i="13"/>
  <c r="F1475" i="13" s="1"/>
  <c r="E1474" i="13"/>
  <c r="F1474" i="13" s="1"/>
  <c r="E1473" i="13"/>
  <c r="F1473" i="13" s="1"/>
  <c r="E1472" i="13"/>
  <c r="F1472" i="13" s="1"/>
  <c r="E1471" i="13"/>
  <c r="F1471" i="13" s="1"/>
  <c r="E1470" i="13"/>
  <c r="F1470" i="13" s="1"/>
  <c r="E1469" i="13"/>
  <c r="F1469" i="13" s="1"/>
  <c r="E1468" i="13"/>
  <c r="F1468" i="13" s="1"/>
  <c r="E1467" i="13"/>
  <c r="F1467" i="13" s="1"/>
  <c r="E1466" i="13"/>
  <c r="F1466" i="13" s="1"/>
  <c r="E1465" i="13"/>
  <c r="F1465" i="13" s="1"/>
  <c r="E1464" i="13"/>
  <c r="F1464" i="13" s="1"/>
  <c r="E1463" i="13"/>
  <c r="F1463" i="13" s="1"/>
  <c r="E1462" i="13"/>
  <c r="F1462" i="13" s="1"/>
  <c r="E1461" i="13"/>
  <c r="F1461" i="13" s="1"/>
  <c r="E1460" i="13"/>
  <c r="F1460" i="13" s="1"/>
  <c r="E1459" i="13"/>
  <c r="F1459" i="13" s="1"/>
  <c r="E1458" i="13"/>
  <c r="F1458" i="13" s="1"/>
  <c r="E1457" i="13"/>
  <c r="F1457" i="13" s="1"/>
  <c r="E1456" i="13"/>
  <c r="F1456" i="13" s="1"/>
  <c r="E1455" i="13"/>
  <c r="F1455" i="13" s="1"/>
  <c r="E1454" i="13"/>
  <c r="F1454" i="13" s="1"/>
  <c r="E1453" i="13"/>
  <c r="F1453" i="13" s="1"/>
  <c r="E1452" i="13"/>
  <c r="F1452" i="13" s="1"/>
  <c r="E1451" i="13"/>
  <c r="F1451" i="13" s="1"/>
  <c r="E1450" i="13"/>
  <c r="F1450" i="13" s="1"/>
  <c r="E1449" i="13"/>
  <c r="F1449" i="13" s="1"/>
  <c r="E1448" i="13"/>
  <c r="F1448" i="13" s="1"/>
  <c r="E1447" i="13"/>
  <c r="F1447" i="13" s="1"/>
  <c r="E1446" i="13"/>
  <c r="F1446" i="13" s="1"/>
  <c r="E1445" i="13"/>
  <c r="F1445" i="13" s="1"/>
  <c r="E1444" i="13"/>
  <c r="F1444" i="13" s="1"/>
  <c r="E1443" i="13"/>
  <c r="F1443" i="13" s="1"/>
  <c r="E1442" i="13"/>
  <c r="F1442" i="13" s="1"/>
  <c r="E1441" i="13"/>
  <c r="F1441" i="13" s="1"/>
  <c r="E1440" i="13"/>
  <c r="F1440" i="13" s="1"/>
  <c r="E1439" i="13"/>
  <c r="F1439" i="13" s="1"/>
  <c r="E1438" i="13"/>
  <c r="F1438" i="13" s="1"/>
  <c r="E1437" i="13"/>
  <c r="F1437" i="13" s="1"/>
  <c r="E1436" i="13"/>
  <c r="F1436" i="13" s="1"/>
  <c r="E1435" i="13"/>
  <c r="F1435" i="13" s="1"/>
  <c r="E1434" i="13"/>
  <c r="F1434" i="13" s="1"/>
  <c r="E1433" i="13"/>
  <c r="F1433" i="13" s="1"/>
  <c r="E1432" i="13"/>
  <c r="F1432" i="13" s="1"/>
  <c r="E1431" i="13"/>
  <c r="F1431" i="13" s="1"/>
  <c r="E1430" i="13"/>
  <c r="F1430" i="13" s="1"/>
  <c r="E1429" i="13"/>
  <c r="F1429" i="13" s="1"/>
  <c r="E1428" i="13"/>
  <c r="F1428" i="13" s="1"/>
  <c r="E1427" i="13"/>
  <c r="F1427" i="13" s="1"/>
  <c r="E1426" i="13"/>
  <c r="F1426" i="13" s="1"/>
  <c r="E1425" i="13"/>
  <c r="F1425" i="13" s="1"/>
  <c r="E1424" i="13"/>
  <c r="F1424" i="13" s="1"/>
  <c r="E1423" i="13"/>
  <c r="F1423" i="13" s="1"/>
  <c r="E1422" i="13"/>
  <c r="F1422" i="13" s="1"/>
  <c r="E1421" i="13"/>
  <c r="F1421" i="13" s="1"/>
  <c r="E1420" i="13"/>
  <c r="F1420" i="13" s="1"/>
  <c r="E1419" i="13"/>
  <c r="F1419" i="13" s="1"/>
  <c r="E1418" i="13"/>
  <c r="F1418" i="13" s="1"/>
  <c r="E1417" i="13"/>
  <c r="F1417" i="13" s="1"/>
  <c r="E1416" i="13"/>
  <c r="F1416" i="13" s="1"/>
  <c r="E1415" i="13"/>
  <c r="F1415" i="13" s="1"/>
  <c r="E1414" i="13"/>
  <c r="F1414" i="13" s="1"/>
  <c r="E1413" i="13"/>
  <c r="F1413" i="13" s="1"/>
  <c r="E1412" i="13"/>
  <c r="F1412" i="13" s="1"/>
  <c r="E1411" i="13"/>
  <c r="F1411" i="13" s="1"/>
  <c r="E1410" i="13"/>
  <c r="F1410" i="13" s="1"/>
  <c r="E1409" i="13"/>
  <c r="F1409" i="13" s="1"/>
  <c r="E1408" i="13"/>
  <c r="F1408" i="13" s="1"/>
  <c r="E1407" i="13"/>
  <c r="F1407" i="13" s="1"/>
  <c r="E1406" i="13"/>
  <c r="F1406" i="13" s="1"/>
  <c r="E1405" i="13"/>
  <c r="F1405" i="13" s="1"/>
  <c r="E1404" i="13"/>
  <c r="F1404" i="13" s="1"/>
  <c r="E1403" i="13"/>
  <c r="F1403" i="13" s="1"/>
  <c r="E1402" i="13"/>
  <c r="F1402" i="13" s="1"/>
  <c r="E1401" i="13"/>
  <c r="F1401" i="13" s="1"/>
  <c r="E1400" i="13"/>
  <c r="F1400" i="13" s="1"/>
  <c r="E1399" i="13"/>
  <c r="F1399" i="13" s="1"/>
  <c r="E1398" i="13"/>
  <c r="F1398" i="13" s="1"/>
  <c r="E1397" i="13"/>
  <c r="F1397" i="13" s="1"/>
  <c r="E1396" i="13"/>
  <c r="F1396" i="13" s="1"/>
  <c r="E1395" i="13"/>
  <c r="F1395" i="13" s="1"/>
  <c r="E1394" i="13"/>
  <c r="F1394" i="13" s="1"/>
  <c r="E1393" i="13"/>
  <c r="F1393" i="13" s="1"/>
  <c r="E1392" i="13"/>
  <c r="F1392" i="13" s="1"/>
  <c r="E1391" i="13"/>
  <c r="F1391" i="13" s="1"/>
  <c r="E1390" i="13"/>
  <c r="F1390" i="13" s="1"/>
  <c r="E1389" i="13"/>
  <c r="F1389" i="13" s="1"/>
  <c r="E1388" i="13"/>
  <c r="F1388" i="13" s="1"/>
  <c r="E1387" i="13"/>
  <c r="F1387" i="13" s="1"/>
  <c r="E1386" i="13"/>
  <c r="F1386" i="13" s="1"/>
  <c r="E1385" i="13"/>
  <c r="F1385" i="13" s="1"/>
  <c r="E1384" i="13"/>
  <c r="F1384" i="13" s="1"/>
  <c r="E1383" i="13"/>
  <c r="F1383" i="13" s="1"/>
  <c r="E1382" i="13"/>
  <c r="F1382" i="13" s="1"/>
  <c r="E1381" i="13"/>
  <c r="F1381" i="13" s="1"/>
  <c r="E1380" i="13"/>
  <c r="F1380" i="13" s="1"/>
  <c r="E1379" i="13"/>
  <c r="F1379" i="13" s="1"/>
  <c r="E1378" i="13"/>
  <c r="F1378" i="13" s="1"/>
  <c r="E1377" i="13"/>
  <c r="F1377" i="13" s="1"/>
  <c r="E1376" i="13"/>
  <c r="F1376" i="13" s="1"/>
  <c r="E1375" i="13"/>
  <c r="F1375" i="13" s="1"/>
  <c r="E1374" i="13"/>
  <c r="F1374" i="13" s="1"/>
  <c r="E1373" i="13"/>
  <c r="F1373" i="13" s="1"/>
  <c r="E1372" i="13"/>
  <c r="F1372" i="13" s="1"/>
  <c r="E1371" i="13"/>
  <c r="F1371" i="13" s="1"/>
  <c r="E1370" i="13"/>
  <c r="F1370" i="13" s="1"/>
  <c r="E1369" i="13"/>
  <c r="F1369" i="13" s="1"/>
  <c r="E1368" i="13"/>
  <c r="F1368" i="13" s="1"/>
  <c r="E1367" i="13"/>
  <c r="F1367" i="13" s="1"/>
  <c r="E1366" i="13"/>
  <c r="F1366" i="13" s="1"/>
  <c r="E1365" i="13"/>
  <c r="F1365" i="13" s="1"/>
  <c r="E1364" i="13"/>
  <c r="F1364" i="13" s="1"/>
  <c r="E1363" i="13"/>
  <c r="F1363" i="13" s="1"/>
  <c r="E1362" i="13"/>
  <c r="F1362" i="13" s="1"/>
  <c r="E1361" i="13"/>
  <c r="F1361" i="13" s="1"/>
  <c r="E1360" i="13"/>
  <c r="F1360" i="13" s="1"/>
  <c r="E1359" i="13"/>
  <c r="F1359" i="13" s="1"/>
  <c r="E1358" i="13"/>
  <c r="F1358" i="13" s="1"/>
  <c r="E1357" i="13"/>
  <c r="F1357" i="13" s="1"/>
  <c r="E1356" i="13"/>
  <c r="F1356" i="13" s="1"/>
  <c r="E1355" i="13"/>
  <c r="F1355" i="13" s="1"/>
  <c r="E1354" i="13"/>
  <c r="F1354" i="13" s="1"/>
  <c r="E1353" i="13"/>
  <c r="F1353" i="13" s="1"/>
  <c r="E1352" i="13"/>
  <c r="F1352" i="13" s="1"/>
  <c r="E1351" i="13"/>
  <c r="F1351" i="13" s="1"/>
  <c r="E1350" i="13"/>
  <c r="F1350" i="13" s="1"/>
  <c r="E1349" i="13"/>
  <c r="F1349" i="13" s="1"/>
  <c r="E1348" i="13"/>
  <c r="F1348" i="13" s="1"/>
  <c r="E1347" i="13"/>
  <c r="F1347" i="13" s="1"/>
  <c r="E1346" i="13"/>
  <c r="F1346" i="13" s="1"/>
  <c r="E1345" i="13"/>
  <c r="F1345" i="13" s="1"/>
  <c r="E1344" i="13"/>
  <c r="F1344" i="13" s="1"/>
  <c r="E1343" i="13"/>
  <c r="F1343" i="13" s="1"/>
  <c r="E1342" i="13"/>
  <c r="F1342" i="13" s="1"/>
  <c r="E1341" i="13"/>
  <c r="F1341" i="13" s="1"/>
  <c r="E1340" i="13"/>
  <c r="F1340" i="13" s="1"/>
  <c r="E1339" i="13"/>
  <c r="F1339" i="13" s="1"/>
  <c r="E1338" i="13"/>
  <c r="F1338" i="13" s="1"/>
  <c r="E1337" i="13"/>
  <c r="F1337" i="13" s="1"/>
  <c r="E1336" i="13"/>
  <c r="F1336" i="13" s="1"/>
  <c r="E1335" i="13"/>
  <c r="F1335" i="13" s="1"/>
  <c r="E1334" i="13"/>
  <c r="F1334" i="13" s="1"/>
  <c r="E1333" i="13"/>
  <c r="F1333" i="13" s="1"/>
  <c r="E1332" i="13"/>
  <c r="F1332" i="13" s="1"/>
  <c r="E1331" i="13"/>
  <c r="F1331" i="13" s="1"/>
  <c r="E1330" i="13"/>
  <c r="F1330" i="13" s="1"/>
  <c r="E1329" i="13"/>
  <c r="F1329" i="13" s="1"/>
  <c r="E1328" i="13"/>
  <c r="F1328" i="13" s="1"/>
  <c r="E1327" i="13"/>
  <c r="F1327" i="13" s="1"/>
  <c r="E1326" i="13"/>
  <c r="F1326" i="13" s="1"/>
  <c r="E1325" i="13"/>
  <c r="F1325" i="13" s="1"/>
  <c r="E1324" i="13"/>
  <c r="F1324" i="13" s="1"/>
  <c r="E1323" i="13"/>
  <c r="F1323" i="13" s="1"/>
  <c r="E1322" i="13"/>
  <c r="F1322" i="13" s="1"/>
  <c r="E1321" i="13"/>
  <c r="F1321" i="13" s="1"/>
  <c r="E1320" i="13"/>
  <c r="F1320" i="13" s="1"/>
  <c r="E1319" i="13"/>
  <c r="F1319" i="13" s="1"/>
  <c r="E1318" i="13"/>
  <c r="F1318" i="13" s="1"/>
  <c r="E1317" i="13"/>
  <c r="F1317" i="13" s="1"/>
  <c r="E1316" i="13"/>
  <c r="F1316" i="13" s="1"/>
  <c r="E1315" i="13"/>
  <c r="F1315" i="13" s="1"/>
  <c r="E1314" i="13"/>
  <c r="F1314" i="13" s="1"/>
  <c r="E1313" i="13"/>
  <c r="F1313" i="13" s="1"/>
  <c r="E1312" i="13"/>
  <c r="F1312" i="13" s="1"/>
  <c r="E1311" i="13"/>
  <c r="F1311" i="13" s="1"/>
  <c r="E1310" i="13"/>
  <c r="F1310" i="13" s="1"/>
  <c r="E1309" i="13"/>
  <c r="F1309" i="13" s="1"/>
  <c r="E1308" i="13"/>
  <c r="F1308" i="13" s="1"/>
  <c r="E1307" i="13"/>
  <c r="F1307" i="13" s="1"/>
  <c r="E1306" i="13"/>
  <c r="F1306" i="13" s="1"/>
  <c r="E1305" i="13"/>
  <c r="F1305" i="13" s="1"/>
  <c r="E1304" i="13"/>
  <c r="F1304" i="13" s="1"/>
  <c r="E1303" i="13"/>
  <c r="F1303" i="13" s="1"/>
  <c r="E1302" i="13"/>
  <c r="F1302" i="13" s="1"/>
  <c r="E1301" i="13"/>
  <c r="F1301" i="13" s="1"/>
  <c r="E1300" i="13"/>
  <c r="F1300" i="13" s="1"/>
  <c r="E1299" i="13"/>
  <c r="F1299" i="13" s="1"/>
  <c r="E1298" i="13"/>
  <c r="F1298" i="13" s="1"/>
  <c r="E1297" i="13"/>
  <c r="F1297" i="13" s="1"/>
  <c r="E1296" i="13"/>
  <c r="F1296" i="13" s="1"/>
  <c r="E1295" i="13"/>
  <c r="F1295" i="13" s="1"/>
  <c r="E1294" i="13"/>
  <c r="F1294" i="13" s="1"/>
  <c r="E1293" i="13"/>
  <c r="F1293" i="13" s="1"/>
  <c r="E1292" i="13"/>
  <c r="F1292" i="13" s="1"/>
  <c r="E1291" i="13"/>
  <c r="F1291" i="13" s="1"/>
  <c r="E1290" i="13"/>
  <c r="F1290" i="13" s="1"/>
  <c r="E1289" i="13"/>
  <c r="F1289" i="13" s="1"/>
  <c r="E1288" i="13"/>
  <c r="F1288" i="13" s="1"/>
  <c r="E1287" i="13"/>
  <c r="F1287" i="13" s="1"/>
  <c r="E1286" i="13"/>
  <c r="F1286" i="13" s="1"/>
  <c r="E1285" i="13"/>
  <c r="F1285" i="13" s="1"/>
  <c r="E1284" i="13"/>
  <c r="F1284" i="13" s="1"/>
  <c r="E1283" i="13"/>
  <c r="F1283" i="13" s="1"/>
  <c r="E1282" i="13"/>
  <c r="F1282" i="13" s="1"/>
  <c r="E1281" i="13"/>
  <c r="F1281" i="13" s="1"/>
  <c r="E1280" i="13"/>
  <c r="F1280" i="13" s="1"/>
  <c r="E1279" i="13"/>
  <c r="F1279" i="13" s="1"/>
  <c r="E1278" i="13"/>
  <c r="F1278" i="13" s="1"/>
  <c r="E1277" i="13"/>
  <c r="F1277" i="13" s="1"/>
  <c r="E1276" i="13"/>
  <c r="F1276" i="13" s="1"/>
  <c r="E1275" i="13"/>
  <c r="F1275" i="13" s="1"/>
  <c r="E1274" i="13"/>
  <c r="F1274" i="13" s="1"/>
  <c r="E1273" i="13"/>
  <c r="F1273" i="13" s="1"/>
  <c r="E1272" i="13"/>
  <c r="F1272" i="13" s="1"/>
  <c r="E1271" i="13"/>
  <c r="F1271" i="13" s="1"/>
  <c r="E1270" i="13"/>
  <c r="F1270" i="13" s="1"/>
  <c r="E1269" i="13"/>
  <c r="F1269" i="13" s="1"/>
  <c r="E1268" i="13"/>
  <c r="F1268" i="13" s="1"/>
  <c r="E1267" i="13"/>
  <c r="F1267" i="13" s="1"/>
  <c r="E1266" i="13"/>
  <c r="F1266" i="13" s="1"/>
  <c r="E1265" i="13"/>
  <c r="F1265" i="13" s="1"/>
  <c r="E1264" i="13"/>
  <c r="F1264" i="13" s="1"/>
  <c r="E1263" i="13"/>
  <c r="F1263" i="13" s="1"/>
  <c r="E1262" i="13"/>
  <c r="F1262" i="13" s="1"/>
  <c r="E1261" i="13"/>
  <c r="F1261" i="13" s="1"/>
  <c r="E1260" i="13"/>
  <c r="F1260" i="13" s="1"/>
  <c r="E1259" i="13"/>
  <c r="F1259" i="13" s="1"/>
  <c r="E1258" i="13"/>
  <c r="F1258" i="13" s="1"/>
  <c r="E1257" i="13"/>
  <c r="F1257" i="13" s="1"/>
  <c r="E1256" i="13"/>
  <c r="F1256" i="13" s="1"/>
  <c r="E1255" i="13"/>
  <c r="F1255" i="13" s="1"/>
  <c r="E1254" i="13"/>
  <c r="F1254" i="13" s="1"/>
  <c r="E1253" i="13"/>
  <c r="F1253" i="13" s="1"/>
  <c r="E1252" i="13"/>
  <c r="F1252" i="13" s="1"/>
  <c r="E1251" i="13"/>
  <c r="F1251" i="13" s="1"/>
  <c r="E1250" i="13"/>
  <c r="F1250" i="13" s="1"/>
  <c r="E1249" i="13"/>
  <c r="F1249" i="13" s="1"/>
  <c r="E1248" i="13"/>
  <c r="F1248" i="13" s="1"/>
  <c r="E1247" i="13"/>
  <c r="F1247" i="13" s="1"/>
  <c r="E1246" i="13"/>
  <c r="F1246" i="13" s="1"/>
  <c r="E1245" i="13"/>
  <c r="F1245" i="13" s="1"/>
  <c r="E1244" i="13"/>
  <c r="F1244" i="13" s="1"/>
  <c r="E1243" i="13"/>
  <c r="F1243" i="13" s="1"/>
  <c r="E1242" i="13"/>
  <c r="F1242" i="13" s="1"/>
  <c r="E1241" i="13"/>
  <c r="F1241" i="13" s="1"/>
  <c r="E1240" i="13"/>
  <c r="F1240" i="13" s="1"/>
  <c r="E1239" i="13"/>
  <c r="F1239" i="13" s="1"/>
  <c r="E1238" i="13"/>
  <c r="F1238" i="13" s="1"/>
  <c r="E1237" i="13"/>
  <c r="F1237" i="13" s="1"/>
  <c r="E1236" i="13"/>
  <c r="F1236" i="13" s="1"/>
  <c r="E1235" i="13"/>
  <c r="F1235" i="13" s="1"/>
  <c r="E1234" i="13"/>
  <c r="F1234" i="13" s="1"/>
  <c r="E1233" i="13"/>
  <c r="F1233" i="13" s="1"/>
  <c r="E1232" i="13"/>
  <c r="F1232" i="13" s="1"/>
  <c r="E1231" i="13"/>
  <c r="F1231" i="13" s="1"/>
  <c r="E1230" i="13"/>
  <c r="F1230" i="13" s="1"/>
  <c r="E1229" i="13"/>
  <c r="F1229" i="13" s="1"/>
  <c r="E1228" i="13"/>
  <c r="F1228" i="13" s="1"/>
  <c r="E1227" i="13"/>
  <c r="F1227" i="13" s="1"/>
  <c r="E1226" i="13"/>
  <c r="F1226" i="13" s="1"/>
  <c r="E1225" i="13"/>
  <c r="F1225" i="13" s="1"/>
  <c r="E1224" i="13"/>
  <c r="F1224" i="13" s="1"/>
  <c r="E1223" i="13"/>
  <c r="F1223" i="13" s="1"/>
  <c r="E1222" i="13"/>
  <c r="F1222" i="13" s="1"/>
  <c r="E1221" i="13"/>
  <c r="F1221" i="13" s="1"/>
  <c r="E1220" i="13"/>
  <c r="F1220" i="13" s="1"/>
  <c r="E1219" i="13"/>
  <c r="F1219" i="13" s="1"/>
  <c r="E1218" i="13"/>
  <c r="F1218" i="13" s="1"/>
  <c r="E1217" i="13"/>
  <c r="F1217" i="13" s="1"/>
  <c r="E1216" i="13"/>
  <c r="F1216" i="13" s="1"/>
  <c r="E1215" i="13"/>
  <c r="F1215" i="13" s="1"/>
  <c r="E1214" i="13"/>
  <c r="F1214" i="13" s="1"/>
  <c r="E1213" i="13"/>
  <c r="F1213" i="13" s="1"/>
  <c r="E1212" i="13"/>
  <c r="F1212" i="13" s="1"/>
  <c r="E1211" i="13"/>
  <c r="F1211" i="13" s="1"/>
  <c r="E1210" i="13"/>
  <c r="F1210" i="13" s="1"/>
  <c r="E1209" i="13"/>
  <c r="F1209" i="13" s="1"/>
  <c r="E1208" i="13"/>
  <c r="F1208" i="13" s="1"/>
  <c r="E1207" i="13"/>
  <c r="F1207" i="13" s="1"/>
  <c r="E1206" i="13"/>
  <c r="F1206" i="13" s="1"/>
  <c r="E1205" i="13"/>
  <c r="F1205" i="13" s="1"/>
  <c r="E1204" i="13"/>
  <c r="F1204" i="13" s="1"/>
  <c r="E1203" i="13"/>
  <c r="F1203" i="13" s="1"/>
  <c r="E1202" i="13"/>
  <c r="F1202" i="13" s="1"/>
  <c r="E1201" i="13"/>
  <c r="F1201" i="13" s="1"/>
  <c r="E1200" i="13"/>
  <c r="F1200" i="13" s="1"/>
  <c r="E1199" i="13"/>
  <c r="F1199" i="13" s="1"/>
  <c r="E1198" i="13"/>
  <c r="F1198" i="13" s="1"/>
  <c r="E1197" i="13"/>
  <c r="F1197" i="13" s="1"/>
  <c r="E1196" i="13"/>
  <c r="F1196" i="13" s="1"/>
  <c r="E1195" i="13"/>
  <c r="F1195" i="13" s="1"/>
  <c r="E1194" i="13"/>
  <c r="F1194" i="13" s="1"/>
  <c r="E1193" i="13"/>
  <c r="F1193" i="13" s="1"/>
  <c r="E1192" i="13"/>
  <c r="F1192" i="13" s="1"/>
  <c r="E1191" i="13"/>
  <c r="F1191" i="13" s="1"/>
  <c r="E1190" i="13"/>
  <c r="F1190" i="13" s="1"/>
  <c r="E1189" i="13"/>
  <c r="F1189" i="13" s="1"/>
  <c r="E1188" i="13"/>
  <c r="F1188" i="13" s="1"/>
  <c r="E1187" i="13"/>
  <c r="F1187" i="13" s="1"/>
  <c r="E1186" i="13"/>
  <c r="F1186" i="13" s="1"/>
  <c r="E1185" i="13"/>
  <c r="F1185" i="13" s="1"/>
  <c r="E1184" i="13"/>
  <c r="F1184" i="13" s="1"/>
  <c r="E1183" i="13"/>
  <c r="F1183" i="13" s="1"/>
  <c r="E1182" i="13"/>
  <c r="F1182" i="13" s="1"/>
  <c r="E1181" i="13"/>
  <c r="F1181" i="13" s="1"/>
  <c r="E1180" i="13"/>
  <c r="F1180" i="13" s="1"/>
  <c r="E1179" i="13"/>
  <c r="F1179" i="13" s="1"/>
  <c r="E1178" i="13"/>
  <c r="F1178" i="13" s="1"/>
  <c r="E1177" i="13"/>
  <c r="F1177" i="13" s="1"/>
  <c r="E1176" i="13"/>
  <c r="F1176" i="13" s="1"/>
  <c r="E1175" i="13"/>
  <c r="F1175" i="13" s="1"/>
  <c r="E1174" i="13"/>
  <c r="F1174" i="13" s="1"/>
  <c r="E1173" i="13"/>
  <c r="F1173" i="13" s="1"/>
  <c r="E1172" i="13"/>
  <c r="F1172" i="13" s="1"/>
  <c r="E1171" i="13"/>
  <c r="F1171" i="13" s="1"/>
  <c r="E1170" i="13"/>
  <c r="F1170" i="13" s="1"/>
  <c r="E1169" i="13"/>
  <c r="F1169" i="13" s="1"/>
  <c r="E1168" i="13"/>
  <c r="F1168" i="13" s="1"/>
  <c r="E1167" i="13"/>
  <c r="F1167" i="13" s="1"/>
  <c r="E1166" i="13"/>
  <c r="F1166" i="13" s="1"/>
  <c r="E1165" i="13"/>
  <c r="F1165" i="13" s="1"/>
  <c r="E1164" i="13"/>
  <c r="F1164" i="13" s="1"/>
  <c r="E1163" i="13"/>
  <c r="F1163" i="13" s="1"/>
  <c r="E1162" i="13"/>
  <c r="F1162" i="13" s="1"/>
  <c r="E1161" i="13"/>
  <c r="F1161" i="13" s="1"/>
  <c r="E1160" i="13"/>
  <c r="F1160" i="13" s="1"/>
  <c r="E1159" i="13"/>
  <c r="F1159" i="13" s="1"/>
  <c r="E1158" i="13"/>
  <c r="F1158" i="13" s="1"/>
  <c r="E1157" i="13"/>
  <c r="F1157" i="13" s="1"/>
  <c r="E1156" i="13"/>
  <c r="F1156" i="13" s="1"/>
  <c r="E1155" i="13"/>
  <c r="F1155" i="13" s="1"/>
  <c r="E1154" i="13"/>
  <c r="F1154" i="13" s="1"/>
  <c r="E1153" i="13"/>
  <c r="F1153" i="13" s="1"/>
  <c r="E1152" i="13"/>
  <c r="F1152" i="13" s="1"/>
  <c r="E1151" i="13"/>
  <c r="F1151" i="13" s="1"/>
  <c r="E1150" i="13"/>
  <c r="F1150" i="13" s="1"/>
  <c r="E1149" i="13"/>
  <c r="F1149" i="13" s="1"/>
  <c r="E1148" i="13"/>
  <c r="F1148" i="13" s="1"/>
  <c r="E1147" i="13"/>
  <c r="F1147" i="13" s="1"/>
  <c r="E1146" i="13"/>
  <c r="F1146" i="13" s="1"/>
  <c r="E1145" i="13"/>
  <c r="F1145" i="13" s="1"/>
  <c r="E1144" i="13"/>
  <c r="F1144" i="13" s="1"/>
  <c r="E1143" i="13"/>
  <c r="F1143" i="13" s="1"/>
  <c r="E1142" i="13"/>
  <c r="F1142" i="13" s="1"/>
  <c r="E1141" i="13"/>
  <c r="F1141" i="13" s="1"/>
  <c r="E1140" i="13"/>
  <c r="F1140" i="13" s="1"/>
  <c r="E1139" i="13"/>
  <c r="F1139" i="13" s="1"/>
  <c r="E1138" i="13"/>
  <c r="F1138" i="13" s="1"/>
  <c r="E1137" i="13"/>
  <c r="F1137" i="13" s="1"/>
  <c r="E1136" i="13"/>
  <c r="F1136" i="13" s="1"/>
  <c r="E1135" i="13"/>
  <c r="F1135" i="13" s="1"/>
  <c r="E1134" i="13"/>
  <c r="F1134" i="13" s="1"/>
  <c r="E1133" i="13"/>
  <c r="F1133" i="13" s="1"/>
  <c r="E1132" i="13"/>
  <c r="F1132" i="13" s="1"/>
  <c r="E1131" i="13"/>
  <c r="F1131" i="13" s="1"/>
  <c r="E1130" i="13"/>
  <c r="F1130" i="13" s="1"/>
  <c r="E1129" i="13"/>
  <c r="F1129" i="13" s="1"/>
  <c r="E1128" i="13"/>
  <c r="F1128" i="13" s="1"/>
  <c r="E1127" i="13"/>
  <c r="F1127" i="13" s="1"/>
  <c r="E1126" i="13"/>
  <c r="F1126" i="13" s="1"/>
  <c r="E1125" i="13"/>
  <c r="F1125" i="13" s="1"/>
  <c r="E1124" i="13"/>
  <c r="F1124" i="13" s="1"/>
  <c r="E1123" i="13"/>
  <c r="F1123" i="13" s="1"/>
  <c r="E1122" i="13"/>
  <c r="F1122" i="13" s="1"/>
  <c r="E1121" i="13"/>
  <c r="F1121" i="13" s="1"/>
  <c r="E1120" i="13"/>
  <c r="F1120" i="13" s="1"/>
  <c r="E1119" i="13"/>
  <c r="F1119" i="13" s="1"/>
  <c r="E1118" i="13"/>
  <c r="F1118" i="13" s="1"/>
  <c r="E1117" i="13"/>
  <c r="F1117" i="13" s="1"/>
  <c r="E1116" i="13"/>
  <c r="F1116" i="13" s="1"/>
  <c r="E1115" i="13"/>
  <c r="F1115" i="13" s="1"/>
  <c r="E1114" i="13"/>
  <c r="F1114" i="13" s="1"/>
  <c r="E1113" i="13"/>
  <c r="F1113" i="13" s="1"/>
  <c r="E1112" i="13"/>
  <c r="F1112" i="13" s="1"/>
  <c r="E1111" i="13"/>
  <c r="F1111" i="13" s="1"/>
  <c r="E1110" i="13"/>
  <c r="F1110" i="13" s="1"/>
  <c r="E1109" i="13"/>
  <c r="F1109" i="13" s="1"/>
  <c r="E1108" i="13"/>
  <c r="F1108" i="13" s="1"/>
  <c r="E1107" i="13"/>
  <c r="F1107" i="13" s="1"/>
  <c r="E1106" i="13"/>
  <c r="F1106" i="13" s="1"/>
  <c r="E1105" i="13"/>
  <c r="F1105" i="13" s="1"/>
  <c r="E1104" i="13"/>
  <c r="F1104" i="13" s="1"/>
  <c r="E1103" i="13"/>
  <c r="F1103" i="13" s="1"/>
  <c r="E1102" i="13"/>
  <c r="F1102" i="13" s="1"/>
  <c r="E1101" i="13"/>
  <c r="F1101" i="13" s="1"/>
  <c r="E1100" i="13"/>
  <c r="F1100" i="13" s="1"/>
  <c r="E1099" i="13"/>
  <c r="F1099" i="13" s="1"/>
  <c r="E1098" i="13"/>
  <c r="F1098" i="13" s="1"/>
  <c r="E1097" i="13"/>
  <c r="F1097" i="13" s="1"/>
  <c r="E1096" i="13"/>
  <c r="F1096" i="13" s="1"/>
  <c r="E1095" i="13"/>
  <c r="F1095" i="13" s="1"/>
  <c r="E1094" i="13"/>
  <c r="F1094" i="13" s="1"/>
  <c r="E1093" i="13"/>
  <c r="F1093" i="13" s="1"/>
  <c r="E1092" i="13"/>
  <c r="F1092" i="13" s="1"/>
  <c r="E1091" i="13"/>
  <c r="F1091" i="13" s="1"/>
  <c r="E1090" i="13"/>
  <c r="F1090" i="13" s="1"/>
  <c r="E1089" i="13"/>
  <c r="F1089" i="13" s="1"/>
  <c r="E1088" i="13"/>
  <c r="F1088" i="13" s="1"/>
  <c r="E1087" i="13"/>
  <c r="F1087" i="13" s="1"/>
  <c r="E1086" i="13"/>
  <c r="F1086" i="13" s="1"/>
  <c r="E1085" i="13"/>
  <c r="F1085" i="13" s="1"/>
  <c r="E1084" i="13"/>
  <c r="F1084" i="13" s="1"/>
  <c r="E1083" i="13"/>
  <c r="F1083" i="13" s="1"/>
  <c r="E1082" i="13"/>
  <c r="F1082" i="13" s="1"/>
  <c r="E1081" i="13"/>
  <c r="F1081" i="13" s="1"/>
  <c r="E1080" i="13"/>
  <c r="F1080" i="13" s="1"/>
  <c r="E1079" i="13"/>
  <c r="F1079" i="13" s="1"/>
  <c r="E1078" i="13"/>
  <c r="F1078" i="13" s="1"/>
  <c r="E1077" i="13"/>
  <c r="F1077" i="13" s="1"/>
  <c r="E1076" i="13"/>
  <c r="F1076" i="13" s="1"/>
  <c r="E1075" i="13"/>
  <c r="F1075" i="13" s="1"/>
  <c r="E1074" i="13"/>
  <c r="F1074" i="13" s="1"/>
  <c r="E1073" i="13"/>
  <c r="F1073" i="13" s="1"/>
  <c r="E1072" i="13"/>
  <c r="F1072" i="13" s="1"/>
  <c r="E1071" i="13"/>
  <c r="F1071" i="13" s="1"/>
  <c r="E1070" i="13"/>
  <c r="F1070" i="13" s="1"/>
  <c r="E1069" i="13"/>
  <c r="F1069" i="13" s="1"/>
  <c r="E1068" i="13"/>
  <c r="F1068" i="13" s="1"/>
  <c r="E1067" i="13"/>
  <c r="F1067" i="13" s="1"/>
  <c r="E1066" i="13"/>
  <c r="F1066" i="13" s="1"/>
  <c r="E1065" i="13"/>
  <c r="F1065" i="13" s="1"/>
  <c r="E1064" i="13"/>
  <c r="F1064" i="13" s="1"/>
  <c r="E1063" i="13"/>
  <c r="F1063" i="13" s="1"/>
  <c r="E1062" i="13"/>
  <c r="F1062" i="13" s="1"/>
  <c r="E1061" i="13"/>
  <c r="F1061" i="13" s="1"/>
  <c r="E1060" i="13"/>
  <c r="F1060" i="13" s="1"/>
  <c r="E1059" i="13"/>
  <c r="F1059" i="13" s="1"/>
  <c r="E1058" i="13"/>
  <c r="F1058" i="13" s="1"/>
  <c r="E1057" i="13"/>
  <c r="F1057" i="13" s="1"/>
  <c r="E1056" i="13"/>
  <c r="F1056" i="13" s="1"/>
  <c r="E1055" i="13"/>
  <c r="F1055" i="13" s="1"/>
  <c r="E1054" i="13"/>
  <c r="F1054" i="13" s="1"/>
  <c r="E1053" i="13"/>
  <c r="F1053" i="13" s="1"/>
  <c r="E1052" i="13"/>
  <c r="F1052" i="13" s="1"/>
  <c r="E1051" i="13"/>
  <c r="F1051" i="13" s="1"/>
  <c r="E1050" i="13"/>
  <c r="F1050" i="13" s="1"/>
  <c r="E1049" i="13"/>
  <c r="F1049" i="13" s="1"/>
  <c r="E1048" i="13"/>
  <c r="F1048" i="13" s="1"/>
  <c r="E1047" i="13"/>
  <c r="F1047" i="13" s="1"/>
  <c r="E1046" i="13"/>
  <c r="F1046" i="13" s="1"/>
  <c r="E1045" i="13"/>
  <c r="F1045" i="13" s="1"/>
  <c r="E1044" i="13"/>
  <c r="F1044" i="13" s="1"/>
  <c r="E1043" i="13"/>
  <c r="F1043" i="13" s="1"/>
  <c r="E1042" i="13"/>
  <c r="F1042" i="13" s="1"/>
  <c r="E1041" i="13"/>
  <c r="F1041" i="13" s="1"/>
  <c r="E1040" i="13"/>
  <c r="F1040" i="13" s="1"/>
  <c r="E1039" i="13"/>
  <c r="F1039" i="13" s="1"/>
  <c r="E1038" i="13"/>
  <c r="F1038" i="13" s="1"/>
  <c r="E1037" i="13"/>
  <c r="F1037" i="13" s="1"/>
  <c r="E1036" i="13"/>
  <c r="F1036" i="13" s="1"/>
  <c r="E1035" i="13"/>
  <c r="F1035" i="13" s="1"/>
  <c r="E1034" i="13"/>
  <c r="F1034" i="13" s="1"/>
  <c r="E1033" i="13"/>
  <c r="F1033" i="13" s="1"/>
  <c r="E1032" i="13"/>
  <c r="F1032" i="13" s="1"/>
  <c r="E1031" i="13"/>
  <c r="F1031" i="13" s="1"/>
  <c r="E1030" i="13"/>
  <c r="F1030" i="13" s="1"/>
  <c r="E1029" i="13"/>
  <c r="F1029" i="13" s="1"/>
  <c r="E1028" i="13"/>
  <c r="F1028" i="13" s="1"/>
  <c r="E1027" i="13"/>
  <c r="F1027" i="13" s="1"/>
  <c r="E1026" i="13"/>
  <c r="F1026" i="13" s="1"/>
  <c r="E1025" i="13"/>
  <c r="F1025" i="13" s="1"/>
  <c r="E1024" i="13"/>
  <c r="F1024" i="13" s="1"/>
  <c r="E1023" i="13"/>
  <c r="F1023" i="13" s="1"/>
  <c r="E1022" i="13"/>
  <c r="F1022" i="13" s="1"/>
  <c r="E1021" i="13"/>
  <c r="F1021" i="13" s="1"/>
  <c r="E1020" i="13"/>
  <c r="F1020" i="13" s="1"/>
  <c r="E1019" i="13"/>
  <c r="F1019" i="13" s="1"/>
  <c r="E1018" i="13"/>
  <c r="F1018" i="13" s="1"/>
  <c r="E1017" i="13"/>
  <c r="F1017" i="13" s="1"/>
  <c r="E1016" i="13"/>
  <c r="F1016" i="13" s="1"/>
  <c r="E1015" i="13"/>
  <c r="F1015" i="13" s="1"/>
  <c r="E1014" i="13"/>
  <c r="F1014" i="13" s="1"/>
  <c r="E1013" i="13"/>
  <c r="F1013" i="13" s="1"/>
  <c r="E1012" i="13"/>
  <c r="F1012" i="13" s="1"/>
  <c r="E1011" i="13"/>
  <c r="F1011" i="13" s="1"/>
  <c r="E1010" i="13"/>
  <c r="F1010" i="13" s="1"/>
  <c r="E1009" i="13"/>
  <c r="F1009" i="13" s="1"/>
  <c r="E1008" i="13"/>
  <c r="F1008" i="13" s="1"/>
  <c r="E1007" i="13"/>
  <c r="F1007" i="13" s="1"/>
  <c r="E1006" i="13"/>
  <c r="F1006" i="13" s="1"/>
  <c r="E1005" i="13"/>
  <c r="F1005" i="13" s="1"/>
  <c r="E1004" i="13"/>
  <c r="F1004" i="13" s="1"/>
  <c r="E1003" i="13"/>
  <c r="F1003" i="13" s="1"/>
  <c r="E1002" i="13"/>
  <c r="F1002" i="13" s="1"/>
  <c r="E1001" i="13"/>
  <c r="F1001" i="13" s="1"/>
  <c r="E1000" i="13"/>
  <c r="F1000" i="13" s="1"/>
  <c r="E999" i="13"/>
  <c r="F999" i="13" s="1"/>
  <c r="E998" i="13"/>
  <c r="F998" i="13" s="1"/>
  <c r="E997" i="13"/>
  <c r="F997" i="13" s="1"/>
  <c r="E996" i="13"/>
  <c r="F996" i="13" s="1"/>
  <c r="E995" i="13"/>
  <c r="F995" i="13" s="1"/>
  <c r="E994" i="13"/>
  <c r="F994" i="13" s="1"/>
  <c r="E993" i="13"/>
  <c r="F993" i="13" s="1"/>
  <c r="E992" i="13"/>
  <c r="F992" i="13" s="1"/>
  <c r="E991" i="13"/>
  <c r="F991" i="13" s="1"/>
  <c r="E990" i="13"/>
  <c r="F990" i="13" s="1"/>
  <c r="E989" i="13"/>
  <c r="F989" i="13" s="1"/>
  <c r="E988" i="13"/>
  <c r="F988" i="13" s="1"/>
  <c r="E987" i="13"/>
  <c r="F987" i="13" s="1"/>
  <c r="E986" i="13"/>
  <c r="F986" i="13" s="1"/>
  <c r="E985" i="13"/>
  <c r="F985" i="13" s="1"/>
  <c r="E984" i="13"/>
  <c r="F984" i="13" s="1"/>
  <c r="E983" i="13"/>
  <c r="F983" i="13" s="1"/>
  <c r="E982" i="13"/>
  <c r="F982" i="13" s="1"/>
  <c r="E981" i="13"/>
  <c r="F981" i="13" s="1"/>
  <c r="E980" i="13"/>
  <c r="F980" i="13" s="1"/>
  <c r="E979" i="13"/>
  <c r="F979" i="13" s="1"/>
  <c r="E978" i="13"/>
  <c r="F978" i="13" s="1"/>
  <c r="E977" i="13"/>
  <c r="F977" i="13" s="1"/>
  <c r="E976" i="13"/>
  <c r="F976" i="13" s="1"/>
  <c r="E975" i="13"/>
  <c r="F975" i="13" s="1"/>
  <c r="E974" i="13"/>
  <c r="F974" i="13" s="1"/>
  <c r="E973" i="13"/>
  <c r="F973" i="13" s="1"/>
  <c r="E972" i="13"/>
  <c r="F972" i="13" s="1"/>
  <c r="E971" i="13"/>
  <c r="F971" i="13" s="1"/>
  <c r="E970" i="13"/>
  <c r="F970" i="13" s="1"/>
  <c r="E969" i="13"/>
  <c r="F969" i="13" s="1"/>
  <c r="E968" i="13"/>
  <c r="F968" i="13" s="1"/>
  <c r="E967" i="13"/>
  <c r="F967" i="13" s="1"/>
  <c r="E966" i="13"/>
  <c r="F966" i="13" s="1"/>
  <c r="E965" i="13"/>
  <c r="F965" i="13" s="1"/>
  <c r="E964" i="13"/>
  <c r="F964" i="13" s="1"/>
  <c r="E963" i="13"/>
  <c r="F963" i="13" s="1"/>
  <c r="E962" i="13"/>
  <c r="F962" i="13" s="1"/>
  <c r="E961" i="13"/>
  <c r="F961" i="13" s="1"/>
  <c r="E960" i="13"/>
  <c r="F960" i="13" s="1"/>
  <c r="E959" i="13"/>
  <c r="F959" i="13" s="1"/>
  <c r="E958" i="13"/>
  <c r="F958" i="13" s="1"/>
  <c r="E957" i="13"/>
  <c r="F957" i="13" s="1"/>
  <c r="E956" i="13"/>
  <c r="F956" i="13" s="1"/>
  <c r="E955" i="13"/>
  <c r="F955" i="13" s="1"/>
  <c r="E954" i="13"/>
  <c r="F954" i="13" s="1"/>
  <c r="E953" i="13"/>
  <c r="F953" i="13" s="1"/>
  <c r="E952" i="13"/>
  <c r="F952" i="13" s="1"/>
  <c r="E951" i="13"/>
  <c r="F951" i="13" s="1"/>
  <c r="E950" i="13"/>
  <c r="F950" i="13" s="1"/>
  <c r="E949" i="13"/>
  <c r="F949" i="13" s="1"/>
  <c r="E948" i="13"/>
  <c r="F948" i="13" s="1"/>
  <c r="E947" i="13"/>
  <c r="F947" i="13" s="1"/>
  <c r="E946" i="13"/>
  <c r="F946" i="13" s="1"/>
  <c r="E945" i="13"/>
  <c r="F945" i="13" s="1"/>
  <c r="E944" i="13"/>
  <c r="F944" i="13" s="1"/>
  <c r="E943" i="13"/>
  <c r="F943" i="13" s="1"/>
  <c r="E942" i="13"/>
  <c r="F942" i="13" s="1"/>
  <c r="E941" i="13"/>
  <c r="F941" i="13" s="1"/>
  <c r="E940" i="13"/>
  <c r="F940" i="13" s="1"/>
  <c r="E939" i="13"/>
  <c r="F939" i="13" s="1"/>
  <c r="E938" i="13"/>
  <c r="F938" i="13" s="1"/>
  <c r="E937" i="13"/>
  <c r="F937" i="13" s="1"/>
  <c r="E936" i="13"/>
  <c r="F936" i="13" s="1"/>
  <c r="E935" i="13"/>
  <c r="F935" i="13" s="1"/>
  <c r="E934" i="13"/>
  <c r="F934" i="13" s="1"/>
  <c r="E933" i="13"/>
  <c r="F933" i="13" s="1"/>
  <c r="E932" i="13"/>
  <c r="F932" i="13" s="1"/>
  <c r="E931" i="13"/>
  <c r="F931" i="13" s="1"/>
  <c r="E930" i="13"/>
  <c r="F930" i="13" s="1"/>
  <c r="E929" i="13"/>
  <c r="F929" i="13" s="1"/>
  <c r="E928" i="13"/>
  <c r="F928" i="13" s="1"/>
  <c r="E927" i="13"/>
  <c r="F927" i="13" s="1"/>
  <c r="E926" i="13"/>
  <c r="F926" i="13" s="1"/>
  <c r="E925" i="13"/>
  <c r="F925" i="13" s="1"/>
  <c r="E924" i="13"/>
  <c r="F924" i="13" s="1"/>
  <c r="E923" i="13"/>
  <c r="F923" i="13" s="1"/>
  <c r="E922" i="13"/>
  <c r="F922" i="13" s="1"/>
  <c r="E921" i="13"/>
  <c r="F921" i="13" s="1"/>
  <c r="E920" i="13"/>
  <c r="F920" i="13" s="1"/>
  <c r="E919" i="13"/>
  <c r="F919" i="13" s="1"/>
  <c r="E918" i="13"/>
  <c r="F918" i="13" s="1"/>
  <c r="E917" i="13"/>
  <c r="F917" i="13" s="1"/>
  <c r="E916" i="13"/>
  <c r="F916" i="13" s="1"/>
  <c r="E915" i="13"/>
  <c r="F915" i="13" s="1"/>
  <c r="E914" i="13"/>
  <c r="F914" i="13" s="1"/>
  <c r="E913" i="13"/>
  <c r="F913" i="13" s="1"/>
  <c r="E912" i="13"/>
  <c r="F912" i="13" s="1"/>
  <c r="E911" i="13"/>
  <c r="F911" i="13" s="1"/>
  <c r="E910" i="13"/>
  <c r="F910" i="13" s="1"/>
  <c r="E909" i="13"/>
  <c r="F909" i="13" s="1"/>
  <c r="E908" i="13"/>
  <c r="F908" i="13" s="1"/>
  <c r="E907" i="13"/>
  <c r="F907" i="13" s="1"/>
  <c r="E906" i="13"/>
  <c r="F906" i="13" s="1"/>
  <c r="E905" i="13"/>
  <c r="F905" i="13" s="1"/>
  <c r="E904" i="13"/>
  <c r="F904" i="13" s="1"/>
  <c r="E903" i="13"/>
  <c r="F903" i="13" s="1"/>
  <c r="E902" i="13"/>
  <c r="F902" i="13" s="1"/>
  <c r="E901" i="13"/>
  <c r="F901" i="13" s="1"/>
  <c r="E900" i="13"/>
  <c r="F900" i="13" s="1"/>
  <c r="E899" i="13"/>
  <c r="F899" i="13" s="1"/>
  <c r="E898" i="13"/>
  <c r="F898" i="13" s="1"/>
  <c r="E897" i="13"/>
  <c r="F897" i="13" s="1"/>
  <c r="E896" i="13"/>
  <c r="F896" i="13" s="1"/>
  <c r="E895" i="13"/>
  <c r="F895" i="13" s="1"/>
  <c r="E894" i="13"/>
  <c r="F894" i="13" s="1"/>
  <c r="E893" i="13"/>
  <c r="F893" i="13" s="1"/>
  <c r="E892" i="13"/>
  <c r="F892" i="13" s="1"/>
  <c r="E891" i="13"/>
  <c r="F891" i="13" s="1"/>
  <c r="E890" i="13"/>
  <c r="F890" i="13" s="1"/>
  <c r="E889" i="13"/>
  <c r="F889" i="13" s="1"/>
  <c r="E888" i="13"/>
  <c r="F888" i="13" s="1"/>
  <c r="E887" i="13"/>
  <c r="F887" i="13" s="1"/>
  <c r="E886" i="13"/>
  <c r="F886" i="13" s="1"/>
  <c r="E885" i="13"/>
  <c r="F885" i="13" s="1"/>
  <c r="E884" i="13"/>
  <c r="F884" i="13" s="1"/>
  <c r="E883" i="13"/>
  <c r="F883" i="13" s="1"/>
  <c r="E882" i="13"/>
  <c r="F882" i="13" s="1"/>
  <c r="E881" i="13"/>
  <c r="F881" i="13" s="1"/>
  <c r="E880" i="13"/>
  <c r="F880" i="13" s="1"/>
  <c r="E879" i="13"/>
  <c r="F879" i="13" s="1"/>
  <c r="E878" i="13"/>
  <c r="F878" i="13" s="1"/>
  <c r="E877" i="13"/>
  <c r="F877" i="13" s="1"/>
  <c r="E876" i="13"/>
  <c r="F876" i="13" s="1"/>
  <c r="E875" i="13"/>
  <c r="F875" i="13" s="1"/>
  <c r="E874" i="13"/>
  <c r="F874" i="13" s="1"/>
  <c r="E873" i="13"/>
  <c r="F873" i="13" s="1"/>
  <c r="E872" i="13"/>
  <c r="F872" i="13" s="1"/>
  <c r="E871" i="13"/>
  <c r="F871" i="13" s="1"/>
  <c r="E870" i="13"/>
  <c r="F870" i="13" s="1"/>
  <c r="E869" i="13"/>
  <c r="F869" i="13" s="1"/>
  <c r="E868" i="13"/>
  <c r="F868" i="13" s="1"/>
  <c r="E867" i="13"/>
  <c r="F867" i="13" s="1"/>
  <c r="E866" i="13"/>
  <c r="F866" i="13" s="1"/>
  <c r="E865" i="13"/>
  <c r="F865" i="13" s="1"/>
  <c r="E864" i="13"/>
  <c r="F864" i="13" s="1"/>
  <c r="E863" i="13"/>
  <c r="F863" i="13" s="1"/>
  <c r="E862" i="13"/>
  <c r="F862" i="13" s="1"/>
  <c r="E861" i="13"/>
  <c r="F861" i="13" s="1"/>
  <c r="E860" i="13"/>
  <c r="F860" i="13" s="1"/>
  <c r="E859" i="13"/>
  <c r="F859" i="13" s="1"/>
  <c r="E858" i="13"/>
  <c r="F858" i="13" s="1"/>
  <c r="E857" i="13"/>
  <c r="F857" i="13" s="1"/>
  <c r="E856" i="13"/>
  <c r="F856" i="13" s="1"/>
  <c r="E855" i="13"/>
  <c r="F855" i="13" s="1"/>
  <c r="E854" i="13"/>
  <c r="F854" i="13" s="1"/>
  <c r="E853" i="13"/>
  <c r="F853" i="13" s="1"/>
  <c r="E852" i="13"/>
  <c r="F852" i="13" s="1"/>
  <c r="E851" i="13"/>
  <c r="F851" i="13" s="1"/>
  <c r="E850" i="13"/>
  <c r="F850" i="13" s="1"/>
  <c r="E849" i="13"/>
  <c r="F849" i="13" s="1"/>
  <c r="E848" i="13"/>
  <c r="F848" i="13" s="1"/>
  <c r="E847" i="13"/>
  <c r="F847" i="13" s="1"/>
  <c r="E846" i="13"/>
  <c r="F846" i="13" s="1"/>
  <c r="E845" i="13"/>
  <c r="F845" i="13" s="1"/>
  <c r="E844" i="13"/>
  <c r="F844" i="13" s="1"/>
  <c r="E843" i="13"/>
  <c r="F843" i="13" s="1"/>
  <c r="E842" i="13"/>
  <c r="F842" i="13" s="1"/>
  <c r="E841" i="13"/>
  <c r="F841" i="13" s="1"/>
  <c r="E840" i="13"/>
  <c r="F840" i="13" s="1"/>
  <c r="E839" i="13"/>
  <c r="F839" i="13" s="1"/>
  <c r="E838" i="13"/>
  <c r="F838" i="13" s="1"/>
  <c r="E837" i="13"/>
  <c r="F837" i="13" s="1"/>
  <c r="E836" i="13"/>
  <c r="F836" i="13" s="1"/>
  <c r="E835" i="13"/>
  <c r="F835" i="13" s="1"/>
  <c r="E834" i="13"/>
  <c r="F834" i="13" s="1"/>
  <c r="E833" i="13"/>
  <c r="F833" i="13" s="1"/>
  <c r="E832" i="13"/>
  <c r="F832" i="13" s="1"/>
  <c r="E831" i="13"/>
  <c r="F831" i="13" s="1"/>
  <c r="E830" i="13"/>
  <c r="F830" i="13" s="1"/>
  <c r="E829" i="13"/>
  <c r="F829" i="13" s="1"/>
  <c r="E828" i="13"/>
  <c r="F828" i="13" s="1"/>
  <c r="E827" i="13"/>
  <c r="F827" i="13" s="1"/>
  <c r="E826" i="13"/>
  <c r="F826" i="13" s="1"/>
  <c r="E825" i="13"/>
  <c r="F825" i="13" s="1"/>
  <c r="E824" i="13"/>
  <c r="F824" i="13" s="1"/>
  <c r="E823" i="13"/>
  <c r="F823" i="13" s="1"/>
  <c r="E822" i="13"/>
  <c r="F822" i="13" s="1"/>
  <c r="E821" i="13"/>
  <c r="F821" i="13" s="1"/>
  <c r="E820" i="13"/>
  <c r="F820" i="13" s="1"/>
  <c r="E819" i="13"/>
  <c r="F819" i="13" s="1"/>
  <c r="E818" i="13"/>
  <c r="F818" i="13" s="1"/>
  <c r="E817" i="13"/>
  <c r="F817" i="13" s="1"/>
  <c r="E816" i="13"/>
  <c r="F816" i="13" s="1"/>
  <c r="E815" i="13"/>
  <c r="F815" i="13" s="1"/>
  <c r="E814" i="13"/>
  <c r="F814" i="13" s="1"/>
  <c r="E813" i="13"/>
  <c r="F813" i="13" s="1"/>
  <c r="E812" i="13"/>
  <c r="F812" i="13" s="1"/>
  <c r="E811" i="13"/>
  <c r="F811" i="13" s="1"/>
  <c r="E810" i="13"/>
  <c r="F810" i="13" s="1"/>
  <c r="E809" i="13"/>
  <c r="F809" i="13" s="1"/>
  <c r="E808" i="13"/>
  <c r="F808" i="13" s="1"/>
  <c r="E807" i="13"/>
  <c r="F807" i="13" s="1"/>
  <c r="E806" i="13"/>
  <c r="F806" i="13" s="1"/>
  <c r="E805" i="13"/>
  <c r="F805" i="13" s="1"/>
  <c r="E804" i="13"/>
  <c r="F804" i="13" s="1"/>
  <c r="E803" i="13"/>
  <c r="F803" i="13" s="1"/>
  <c r="E802" i="13"/>
  <c r="F802" i="13" s="1"/>
  <c r="E801" i="13"/>
  <c r="F801" i="13" s="1"/>
  <c r="E800" i="13"/>
  <c r="F800" i="13" s="1"/>
  <c r="E799" i="13"/>
  <c r="F799" i="13" s="1"/>
  <c r="E798" i="13"/>
  <c r="F798" i="13" s="1"/>
  <c r="E797" i="13"/>
  <c r="F797" i="13" s="1"/>
  <c r="E796" i="13"/>
  <c r="F796" i="13" s="1"/>
  <c r="E795" i="13"/>
  <c r="F795" i="13" s="1"/>
  <c r="E794" i="13"/>
  <c r="F794" i="13" s="1"/>
  <c r="E793" i="13"/>
  <c r="F793" i="13" s="1"/>
  <c r="E792" i="13"/>
  <c r="F792" i="13" s="1"/>
  <c r="E791" i="13"/>
  <c r="F791" i="13" s="1"/>
  <c r="E790" i="13"/>
  <c r="F790" i="13" s="1"/>
  <c r="E789" i="13"/>
  <c r="F789" i="13" s="1"/>
  <c r="E788" i="13"/>
  <c r="F788" i="13" s="1"/>
  <c r="E787" i="13"/>
  <c r="F787" i="13" s="1"/>
  <c r="E786" i="13"/>
  <c r="F786" i="13" s="1"/>
  <c r="E785" i="13"/>
  <c r="F785" i="13" s="1"/>
  <c r="E784" i="13"/>
  <c r="F784" i="13" s="1"/>
  <c r="E783" i="13"/>
  <c r="F783" i="13" s="1"/>
  <c r="E782" i="13"/>
  <c r="F782" i="13" s="1"/>
  <c r="E781" i="13"/>
  <c r="F781" i="13" s="1"/>
  <c r="E780" i="13"/>
  <c r="F780" i="13" s="1"/>
  <c r="E779" i="13"/>
  <c r="F779" i="13" s="1"/>
  <c r="E778" i="13"/>
  <c r="F778" i="13" s="1"/>
  <c r="E777" i="13"/>
  <c r="F777" i="13" s="1"/>
  <c r="E776" i="13"/>
  <c r="F776" i="13" s="1"/>
  <c r="E775" i="13"/>
  <c r="F775" i="13" s="1"/>
  <c r="E774" i="13"/>
  <c r="F774" i="13" s="1"/>
  <c r="E773" i="13"/>
  <c r="F773" i="13" s="1"/>
  <c r="E772" i="13"/>
  <c r="F772" i="13" s="1"/>
  <c r="E771" i="13"/>
  <c r="F771" i="13" s="1"/>
  <c r="E770" i="13"/>
  <c r="F770" i="13" s="1"/>
  <c r="E769" i="13"/>
  <c r="F769" i="13" s="1"/>
  <c r="E768" i="13"/>
  <c r="F768" i="13" s="1"/>
  <c r="E767" i="13"/>
  <c r="F767" i="13" s="1"/>
  <c r="E766" i="13"/>
  <c r="F766" i="13" s="1"/>
  <c r="E765" i="13"/>
  <c r="F765" i="13" s="1"/>
  <c r="E764" i="13"/>
  <c r="F764" i="13" s="1"/>
  <c r="E763" i="13"/>
  <c r="F763" i="13" s="1"/>
  <c r="E762" i="13"/>
  <c r="F762" i="13" s="1"/>
  <c r="E761" i="13"/>
  <c r="F761" i="13" s="1"/>
  <c r="E760" i="13"/>
  <c r="F760" i="13" s="1"/>
  <c r="E759" i="13"/>
  <c r="F759" i="13" s="1"/>
  <c r="E758" i="13"/>
  <c r="F758" i="13" s="1"/>
  <c r="E757" i="13"/>
  <c r="F757" i="13" s="1"/>
  <c r="E756" i="13"/>
  <c r="F756" i="13" s="1"/>
  <c r="E755" i="13"/>
  <c r="F755" i="13" s="1"/>
  <c r="E754" i="13"/>
  <c r="F754" i="13" s="1"/>
  <c r="E753" i="13"/>
  <c r="F753" i="13" s="1"/>
  <c r="E752" i="13"/>
  <c r="F752" i="13" s="1"/>
  <c r="E751" i="13"/>
  <c r="F751" i="13" s="1"/>
  <c r="E750" i="13"/>
  <c r="F750" i="13" s="1"/>
  <c r="E749" i="13"/>
  <c r="F749" i="13" s="1"/>
  <c r="E748" i="13"/>
  <c r="F748" i="13" s="1"/>
  <c r="E747" i="13"/>
  <c r="F747" i="13" s="1"/>
  <c r="E746" i="13"/>
  <c r="F746" i="13" s="1"/>
  <c r="E745" i="13"/>
  <c r="F745" i="13" s="1"/>
  <c r="E744" i="13"/>
  <c r="F744" i="13" s="1"/>
  <c r="E743" i="13"/>
  <c r="F743" i="13" s="1"/>
  <c r="E742" i="13"/>
  <c r="F742" i="13" s="1"/>
  <c r="E741" i="13"/>
  <c r="F741" i="13" s="1"/>
  <c r="E740" i="13"/>
  <c r="F740" i="13" s="1"/>
  <c r="E739" i="13"/>
  <c r="F739" i="13" s="1"/>
  <c r="E738" i="13"/>
  <c r="F738" i="13" s="1"/>
  <c r="E737" i="13"/>
  <c r="F737" i="13" s="1"/>
  <c r="E736" i="13"/>
  <c r="F736" i="13" s="1"/>
  <c r="E735" i="13"/>
  <c r="F735" i="13" s="1"/>
  <c r="E734" i="13"/>
  <c r="F734" i="13" s="1"/>
  <c r="E733" i="13"/>
  <c r="F733" i="13" s="1"/>
  <c r="E732" i="13"/>
  <c r="F732" i="13" s="1"/>
  <c r="E731" i="13"/>
  <c r="F731" i="13" s="1"/>
  <c r="E730" i="13"/>
  <c r="F730" i="13" s="1"/>
  <c r="E729" i="13"/>
  <c r="F729" i="13" s="1"/>
  <c r="E728" i="13"/>
  <c r="F728" i="13" s="1"/>
  <c r="E727" i="13"/>
  <c r="F727" i="13" s="1"/>
  <c r="E726" i="13"/>
  <c r="F726" i="13" s="1"/>
  <c r="E725" i="13"/>
  <c r="F725" i="13" s="1"/>
  <c r="E724" i="13"/>
  <c r="F724" i="13" s="1"/>
  <c r="E723" i="13"/>
  <c r="F723" i="13" s="1"/>
  <c r="E722" i="13"/>
  <c r="F722" i="13" s="1"/>
  <c r="E721" i="13"/>
  <c r="F721" i="13" s="1"/>
  <c r="E720" i="13"/>
  <c r="F720" i="13" s="1"/>
  <c r="E719" i="13"/>
  <c r="F719" i="13" s="1"/>
  <c r="E718" i="13"/>
  <c r="F718" i="13" s="1"/>
  <c r="E717" i="13"/>
  <c r="F717" i="13" s="1"/>
  <c r="E716" i="13"/>
  <c r="F716" i="13" s="1"/>
  <c r="E715" i="13"/>
  <c r="F715" i="13" s="1"/>
  <c r="E714" i="13"/>
  <c r="F714" i="13" s="1"/>
  <c r="E713" i="13"/>
  <c r="F713" i="13" s="1"/>
  <c r="E712" i="13"/>
  <c r="F712" i="13" s="1"/>
  <c r="E711" i="13"/>
  <c r="F711" i="13" s="1"/>
  <c r="E710" i="13"/>
  <c r="F710" i="13" s="1"/>
  <c r="E709" i="13"/>
  <c r="F709" i="13" s="1"/>
  <c r="E708" i="13"/>
  <c r="F708" i="13" s="1"/>
  <c r="E707" i="13"/>
  <c r="F707" i="13" s="1"/>
  <c r="E706" i="13"/>
  <c r="F706" i="13" s="1"/>
  <c r="E705" i="13"/>
  <c r="F705" i="13" s="1"/>
  <c r="E704" i="13"/>
  <c r="F704" i="13" s="1"/>
  <c r="E703" i="13"/>
  <c r="F703" i="13" s="1"/>
  <c r="E702" i="13"/>
  <c r="F702" i="13" s="1"/>
  <c r="E701" i="13"/>
  <c r="F701" i="13" s="1"/>
  <c r="E700" i="13"/>
  <c r="F700" i="13" s="1"/>
  <c r="E699" i="13"/>
  <c r="F699" i="13" s="1"/>
  <c r="E698" i="13"/>
  <c r="F698" i="13" s="1"/>
  <c r="E697" i="13"/>
  <c r="F697" i="13" s="1"/>
  <c r="E696" i="13"/>
  <c r="F696" i="13" s="1"/>
  <c r="E695" i="13"/>
  <c r="F695" i="13" s="1"/>
  <c r="E694" i="13"/>
  <c r="F694" i="13" s="1"/>
  <c r="E693" i="13"/>
  <c r="F693" i="13" s="1"/>
  <c r="E692" i="13"/>
  <c r="F692" i="13" s="1"/>
  <c r="E691" i="13"/>
  <c r="F691" i="13" s="1"/>
  <c r="E690" i="13"/>
  <c r="F690" i="13" s="1"/>
  <c r="E689" i="13"/>
  <c r="F689" i="13" s="1"/>
  <c r="E688" i="13"/>
  <c r="F688" i="13" s="1"/>
  <c r="E687" i="13"/>
  <c r="F687" i="13" s="1"/>
  <c r="E686" i="13"/>
  <c r="F686" i="13" s="1"/>
  <c r="E685" i="13"/>
  <c r="F685" i="13" s="1"/>
  <c r="E684" i="13"/>
  <c r="F684" i="13" s="1"/>
  <c r="E683" i="13"/>
  <c r="F683" i="13" s="1"/>
  <c r="E682" i="13"/>
  <c r="F682" i="13" s="1"/>
  <c r="E681" i="13"/>
  <c r="F681" i="13" s="1"/>
  <c r="E680" i="13"/>
  <c r="F680" i="13" s="1"/>
  <c r="E679" i="13"/>
  <c r="F679" i="13" s="1"/>
  <c r="E678" i="13"/>
  <c r="F678" i="13" s="1"/>
  <c r="E677" i="13"/>
  <c r="F677" i="13" s="1"/>
  <c r="E676" i="13"/>
  <c r="F676" i="13" s="1"/>
  <c r="E675" i="13"/>
  <c r="F675" i="13" s="1"/>
  <c r="E674" i="13"/>
  <c r="F674" i="13" s="1"/>
  <c r="E673" i="13"/>
  <c r="F673" i="13" s="1"/>
  <c r="E672" i="13"/>
  <c r="F672" i="13" s="1"/>
  <c r="E671" i="13"/>
  <c r="F671" i="13" s="1"/>
  <c r="E670" i="13"/>
  <c r="F670" i="13" s="1"/>
  <c r="E669" i="13"/>
  <c r="F669" i="13" s="1"/>
  <c r="E668" i="13"/>
  <c r="F668" i="13" s="1"/>
  <c r="E667" i="13"/>
  <c r="F667" i="13" s="1"/>
  <c r="E666" i="13"/>
  <c r="F666" i="13" s="1"/>
  <c r="E665" i="13"/>
  <c r="F665" i="13" s="1"/>
  <c r="E664" i="13"/>
  <c r="F664" i="13" s="1"/>
  <c r="E663" i="13"/>
  <c r="F663" i="13" s="1"/>
  <c r="E662" i="13"/>
  <c r="F662" i="13" s="1"/>
  <c r="E661" i="13"/>
  <c r="F661" i="13" s="1"/>
  <c r="E660" i="13"/>
  <c r="F660" i="13" s="1"/>
  <c r="E659" i="13"/>
  <c r="F659" i="13" s="1"/>
  <c r="E658" i="13"/>
  <c r="F658" i="13" s="1"/>
  <c r="E657" i="13"/>
  <c r="F657" i="13" s="1"/>
  <c r="E656" i="13"/>
  <c r="F656" i="13" s="1"/>
  <c r="E655" i="13"/>
  <c r="F655" i="13" s="1"/>
  <c r="E654" i="13"/>
  <c r="F654" i="13" s="1"/>
  <c r="E653" i="13"/>
  <c r="F653" i="13" s="1"/>
  <c r="E652" i="13"/>
  <c r="F652" i="13" s="1"/>
  <c r="E651" i="13"/>
  <c r="F651" i="13" s="1"/>
  <c r="E650" i="13"/>
  <c r="F650" i="13" s="1"/>
  <c r="E649" i="13"/>
  <c r="F649" i="13" s="1"/>
  <c r="E648" i="13"/>
  <c r="F648" i="13" s="1"/>
  <c r="E647" i="13"/>
  <c r="F647" i="13" s="1"/>
  <c r="E646" i="13"/>
  <c r="F646" i="13" s="1"/>
  <c r="E645" i="13"/>
  <c r="F645" i="13" s="1"/>
  <c r="E644" i="13"/>
  <c r="F644" i="13" s="1"/>
  <c r="E643" i="13"/>
  <c r="F643" i="13" s="1"/>
  <c r="E642" i="13"/>
  <c r="F642" i="13" s="1"/>
  <c r="E641" i="13"/>
  <c r="F641" i="13" s="1"/>
  <c r="E640" i="13"/>
  <c r="F640" i="13" s="1"/>
  <c r="E639" i="13"/>
  <c r="F639" i="13" s="1"/>
  <c r="E638" i="13"/>
  <c r="F638" i="13" s="1"/>
  <c r="E637" i="13"/>
  <c r="F637" i="13" s="1"/>
  <c r="E636" i="13"/>
  <c r="F636" i="13" s="1"/>
  <c r="E635" i="13"/>
  <c r="F635" i="13" s="1"/>
  <c r="E634" i="13"/>
  <c r="F634" i="13" s="1"/>
  <c r="E633" i="13"/>
  <c r="F633" i="13" s="1"/>
  <c r="E632" i="13"/>
  <c r="F632" i="13" s="1"/>
  <c r="E631" i="13"/>
  <c r="F631" i="13" s="1"/>
  <c r="E630" i="13"/>
  <c r="F630" i="13" s="1"/>
  <c r="E629" i="13"/>
  <c r="F629" i="13" s="1"/>
  <c r="E628" i="13"/>
  <c r="F628" i="13" s="1"/>
  <c r="E627" i="13"/>
  <c r="F627" i="13" s="1"/>
  <c r="E626" i="13"/>
  <c r="F626" i="13" s="1"/>
  <c r="E625" i="13"/>
  <c r="F625" i="13" s="1"/>
  <c r="E624" i="13"/>
  <c r="F624" i="13" s="1"/>
  <c r="E623" i="13"/>
  <c r="F623" i="13" s="1"/>
  <c r="E622" i="13"/>
  <c r="F622" i="13" s="1"/>
  <c r="E621" i="13"/>
  <c r="F621" i="13" s="1"/>
  <c r="E620" i="13"/>
  <c r="F620" i="13" s="1"/>
  <c r="E619" i="13"/>
  <c r="F619" i="13" s="1"/>
  <c r="E618" i="13"/>
  <c r="F618" i="13" s="1"/>
  <c r="E617" i="13"/>
  <c r="F617" i="13" s="1"/>
  <c r="E616" i="13"/>
  <c r="F616" i="13" s="1"/>
  <c r="E615" i="13"/>
  <c r="F615" i="13" s="1"/>
  <c r="E614" i="13"/>
  <c r="F614" i="13" s="1"/>
  <c r="E613" i="13"/>
  <c r="F613" i="13" s="1"/>
  <c r="E612" i="13"/>
  <c r="F612" i="13" s="1"/>
  <c r="E611" i="13"/>
  <c r="F611" i="13" s="1"/>
  <c r="E610" i="13"/>
  <c r="F610" i="13" s="1"/>
  <c r="E609" i="13"/>
  <c r="F609" i="13" s="1"/>
  <c r="E608" i="13"/>
  <c r="F608" i="13" s="1"/>
  <c r="E607" i="13"/>
  <c r="F607" i="13" s="1"/>
  <c r="E606" i="13"/>
  <c r="F606" i="13" s="1"/>
  <c r="E605" i="13"/>
  <c r="F605" i="13" s="1"/>
  <c r="E604" i="13"/>
  <c r="F604" i="13" s="1"/>
  <c r="E603" i="13"/>
  <c r="F603" i="13" s="1"/>
  <c r="E602" i="13"/>
  <c r="F602" i="13" s="1"/>
  <c r="E601" i="13"/>
  <c r="F601" i="13" s="1"/>
  <c r="E600" i="13"/>
  <c r="F600" i="13" s="1"/>
  <c r="E599" i="13"/>
  <c r="F599" i="13" s="1"/>
  <c r="E598" i="13"/>
  <c r="F598" i="13" s="1"/>
  <c r="E597" i="13"/>
  <c r="F597" i="13" s="1"/>
  <c r="E596" i="13"/>
  <c r="F596" i="13" s="1"/>
  <c r="E595" i="13"/>
  <c r="F595" i="13" s="1"/>
  <c r="E594" i="13"/>
  <c r="F594" i="13" s="1"/>
  <c r="E593" i="13"/>
  <c r="F593" i="13" s="1"/>
  <c r="E592" i="13"/>
  <c r="F592" i="13" s="1"/>
  <c r="E591" i="13"/>
  <c r="F591" i="13" s="1"/>
  <c r="E590" i="13"/>
  <c r="F590" i="13" s="1"/>
  <c r="E589" i="13"/>
  <c r="F589" i="13" s="1"/>
  <c r="E588" i="13"/>
  <c r="F588" i="13" s="1"/>
  <c r="E587" i="13"/>
  <c r="F587" i="13" s="1"/>
  <c r="E586" i="13"/>
  <c r="F586" i="13" s="1"/>
  <c r="E585" i="13"/>
  <c r="F585" i="13" s="1"/>
  <c r="E584" i="13"/>
  <c r="F584" i="13" s="1"/>
  <c r="E583" i="13"/>
  <c r="F583" i="13" s="1"/>
  <c r="E582" i="13"/>
  <c r="F582" i="13" s="1"/>
  <c r="E581" i="13"/>
  <c r="F581" i="13" s="1"/>
  <c r="E580" i="13"/>
  <c r="F580" i="13" s="1"/>
  <c r="E579" i="13"/>
  <c r="F579" i="13" s="1"/>
  <c r="E578" i="13"/>
  <c r="F578" i="13" s="1"/>
  <c r="E577" i="13"/>
  <c r="F577" i="13" s="1"/>
  <c r="E576" i="13"/>
  <c r="F576" i="13" s="1"/>
  <c r="E575" i="13"/>
  <c r="F575" i="13" s="1"/>
  <c r="E574" i="13"/>
  <c r="F574" i="13" s="1"/>
  <c r="E573" i="13"/>
  <c r="F573" i="13" s="1"/>
  <c r="E572" i="13"/>
  <c r="F572" i="13" s="1"/>
  <c r="E571" i="13"/>
  <c r="F571" i="13" s="1"/>
  <c r="E570" i="13"/>
  <c r="F570" i="13" s="1"/>
  <c r="E569" i="13"/>
  <c r="F569" i="13" s="1"/>
  <c r="E568" i="13"/>
  <c r="F568" i="13" s="1"/>
  <c r="E567" i="13"/>
  <c r="F567" i="13" s="1"/>
  <c r="E566" i="13"/>
  <c r="F566" i="13" s="1"/>
  <c r="E565" i="13"/>
  <c r="F565" i="13" s="1"/>
  <c r="E564" i="13"/>
  <c r="F564" i="13" s="1"/>
  <c r="E563" i="13"/>
  <c r="F563" i="13" s="1"/>
  <c r="E562" i="13"/>
  <c r="F562" i="13" s="1"/>
  <c r="E561" i="13"/>
  <c r="F561" i="13" s="1"/>
  <c r="E560" i="13"/>
  <c r="F560" i="13" s="1"/>
  <c r="E559" i="13"/>
  <c r="F559" i="13" s="1"/>
  <c r="E558" i="13"/>
  <c r="F558" i="13" s="1"/>
  <c r="E557" i="13"/>
  <c r="F557" i="13" s="1"/>
  <c r="E556" i="13"/>
  <c r="F556" i="13" s="1"/>
  <c r="E555" i="13"/>
  <c r="F555" i="13" s="1"/>
  <c r="E554" i="13"/>
  <c r="F554" i="13" s="1"/>
  <c r="E553" i="13"/>
  <c r="F553" i="13" s="1"/>
  <c r="E552" i="13"/>
  <c r="F552" i="13" s="1"/>
  <c r="E551" i="13"/>
  <c r="F551" i="13" s="1"/>
  <c r="E550" i="13"/>
  <c r="F550" i="13" s="1"/>
  <c r="E549" i="13"/>
  <c r="F549" i="13" s="1"/>
  <c r="E548" i="13"/>
  <c r="F548" i="13" s="1"/>
  <c r="E547" i="13"/>
  <c r="F547" i="13" s="1"/>
  <c r="E546" i="13"/>
  <c r="F546" i="13" s="1"/>
  <c r="E545" i="13"/>
  <c r="F545" i="13" s="1"/>
  <c r="E544" i="13"/>
  <c r="F544" i="13" s="1"/>
  <c r="E543" i="13"/>
  <c r="F543" i="13" s="1"/>
  <c r="E542" i="13"/>
  <c r="F542" i="13" s="1"/>
  <c r="E541" i="13"/>
  <c r="F541" i="13" s="1"/>
  <c r="E540" i="13"/>
  <c r="F540" i="13" s="1"/>
  <c r="E539" i="13"/>
  <c r="F539" i="13" s="1"/>
  <c r="E538" i="13"/>
  <c r="F538" i="13" s="1"/>
  <c r="E537" i="13"/>
  <c r="F537" i="13" s="1"/>
  <c r="E536" i="13"/>
  <c r="F536" i="13" s="1"/>
  <c r="E535" i="13"/>
  <c r="F535" i="13" s="1"/>
  <c r="E534" i="13"/>
  <c r="F534" i="13" s="1"/>
  <c r="E533" i="13"/>
  <c r="F533" i="13" s="1"/>
  <c r="E532" i="13"/>
  <c r="F532" i="13" s="1"/>
  <c r="E531" i="13"/>
  <c r="F531" i="13" s="1"/>
  <c r="E530" i="13"/>
  <c r="F530" i="13" s="1"/>
  <c r="E529" i="13"/>
  <c r="F529" i="13" s="1"/>
  <c r="E528" i="13"/>
  <c r="F528" i="13" s="1"/>
  <c r="E527" i="13"/>
  <c r="F527" i="13" s="1"/>
  <c r="E526" i="13"/>
  <c r="F526" i="13" s="1"/>
  <c r="E525" i="13"/>
  <c r="F525" i="13" s="1"/>
  <c r="E524" i="13"/>
  <c r="F524" i="13" s="1"/>
  <c r="E523" i="13"/>
  <c r="F523" i="13" s="1"/>
  <c r="E522" i="13"/>
  <c r="F522" i="13" s="1"/>
  <c r="E521" i="13"/>
  <c r="F521" i="13" s="1"/>
  <c r="E520" i="13"/>
  <c r="F520" i="13" s="1"/>
  <c r="E519" i="13"/>
  <c r="F519" i="13" s="1"/>
  <c r="E518" i="13"/>
  <c r="F518" i="13" s="1"/>
  <c r="E517" i="13"/>
  <c r="F517" i="13" s="1"/>
  <c r="E516" i="13"/>
  <c r="F516" i="13" s="1"/>
  <c r="E515" i="13"/>
  <c r="F515" i="13" s="1"/>
  <c r="E514" i="13"/>
  <c r="F514" i="13" s="1"/>
  <c r="E513" i="13"/>
  <c r="F513" i="13" s="1"/>
  <c r="E512" i="13"/>
  <c r="F512" i="13" s="1"/>
  <c r="E511" i="13"/>
  <c r="F511" i="13" s="1"/>
  <c r="E510" i="13"/>
  <c r="F510" i="13" s="1"/>
  <c r="E509" i="13"/>
  <c r="F509" i="13" s="1"/>
  <c r="E508" i="13"/>
  <c r="F508" i="13" s="1"/>
  <c r="E507" i="13"/>
  <c r="F507" i="13" s="1"/>
  <c r="E506" i="13"/>
  <c r="F506" i="13" s="1"/>
  <c r="E505" i="13"/>
  <c r="F505" i="13" s="1"/>
  <c r="E504" i="13"/>
  <c r="F504" i="13" s="1"/>
  <c r="E503" i="13"/>
  <c r="F503" i="13" s="1"/>
  <c r="E502" i="13"/>
  <c r="F502" i="13" s="1"/>
  <c r="E501" i="13"/>
  <c r="F501" i="13" s="1"/>
  <c r="E500" i="13"/>
  <c r="F500" i="13" s="1"/>
  <c r="E499" i="13"/>
  <c r="F499" i="13" s="1"/>
  <c r="E498" i="13"/>
  <c r="F498" i="13" s="1"/>
  <c r="E497" i="13"/>
  <c r="F497" i="13" s="1"/>
  <c r="E496" i="13"/>
  <c r="F496" i="13" s="1"/>
  <c r="E495" i="13"/>
  <c r="F495" i="13" s="1"/>
  <c r="E494" i="13"/>
  <c r="F494" i="13" s="1"/>
  <c r="E493" i="13"/>
  <c r="F493" i="13" s="1"/>
  <c r="E492" i="13"/>
  <c r="F492" i="13" s="1"/>
  <c r="E491" i="13"/>
  <c r="F491" i="13" s="1"/>
  <c r="E490" i="13"/>
  <c r="F490" i="13" s="1"/>
  <c r="E489" i="13"/>
  <c r="F489" i="13" s="1"/>
  <c r="E488" i="13"/>
  <c r="F488" i="13" s="1"/>
  <c r="E487" i="13"/>
  <c r="F487" i="13" s="1"/>
  <c r="E486" i="13"/>
  <c r="F486" i="13" s="1"/>
  <c r="E485" i="13"/>
  <c r="F485" i="13" s="1"/>
  <c r="E484" i="13"/>
  <c r="F484" i="13" s="1"/>
  <c r="E483" i="13"/>
  <c r="F483" i="13" s="1"/>
  <c r="E482" i="13"/>
  <c r="F482" i="13" s="1"/>
  <c r="E481" i="13"/>
  <c r="F481" i="13" s="1"/>
  <c r="E480" i="13"/>
  <c r="F480" i="13" s="1"/>
  <c r="E479" i="13"/>
  <c r="F479" i="13" s="1"/>
  <c r="E478" i="13"/>
  <c r="F478" i="13" s="1"/>
  <c r="E477" i="13"/>
  <c r="F477" i="13" s="1"/>
  <c r="E476" i="13"/>
  <c r="F476" i="13" s="1"/>
  <c r="E475" i="13"/>
  <c r="F475" i="13" s="1"/>
  <c r="E474" i="13"/>
  <c r="F474" i="13" s="1"/>
  <c r="E473" i="13"/>
  <c r="F473" i="13" s="1"/>
  <c r="E472" i="13"/>
  <c r="F472" i="13" s="1"/>
  <c r="E471" i="13"/>
  <c r="F471" i="13" s="1"/>
  <c r="E470" i="13"/>
  <c r="F470" i="13" s="1"/>
  <c r="E469" i="13"/>
  <c r="F469" i="13" s="1"/>
  <c r="E468" i="13"/>
  <c r="F468" i="13" s="1"/>
  <c r="E467" i="13"/>
  <c r="F467" i="13" s="1"/>
  <c r="E466" i="13"/>
  <c r="F466" i="13" s="1"/>
  <c r="E465" i="13"/>
  <c r="F465" i="13" s="1"/>
  <c r="E464" i="13"/>
  <c r="F464" i="13" s="1"/>
  <c r="E463" i="13"/>
  <c r="F463" i="13" s="1"/>
  <c r="E462" i="13"/>
  <c r="F462" i="13" s="1"/>
  <c r="E461" i="13"/>
  <c r="F461" i="13" s="1"/>
  <c r="E460" i="13"/>
  <c r="F460" i="13" s="1"/>
  <c r="E459" i="13"/>
  <c r="F459" i="13" s="1"/>
  <c r="E458" i="13"/>
  <c r="F458" i="13" s="1"/>
  <c r="E457" i="13"/>
  <c r="F457" i="13" s="1"/>
  <c r="E456" i="13"/>
  <c r="F456" i="13" s="1"/>
  <c r="E455" i="13"/>
  <c r="F455" i="13" s="1"/>
  <c r="E454" i="13"/>
  <c r="F454" i="13" s="1"/>
  <c r="E453" i="13"/>
  <c r="F453" i="13" s="1"/>
  <c r="E452" i="13"/>
  <c r="F452" i="13" s="1"/>
  <c r="E451" i="13"/>
  <c r="F451" i="13" s="1"/>
  <c r="E450" i="13"/>
  <c r="F450" i="13" s="1"/>
  <c r="E449" i="13"/>
  <c r="F449" i="13" s="1"/>
  <c r="E448" i="13"/>
  <c r="F448" i="13" s="1"/>
  <c r="E447" i="13"/>
  <c r="F447" i="13" s="1"/>
  <c r="E446" i="13"/>
  <c r="F446" i="13" s="1"/>
  <c r="E445" i="13"/>
  <c r="F445" i="13" s="1"/>
  <c r="E444" i="13"/>
  <c r="F444" i="13" s="1"/>
  <c r="E443" i="13"/>
  <c r="F443" i="13" s="1"/>
  <c r="E442" i="13"/>
  <c r="F442" i="13" s="1"/>
  <c r="E441" i="13"/>
  <c r="F441" i="13" s="1"/>
  <c r="E440" i="13"/>
  <c r="F440" i="13" s="1"/>
  <c r="E439" i="13"/>
  <c r="F439" i="13" s="1"/>
  <c r="E438" i="13"/>
  <c r="F438" i="13" s="1"/>
  <c r="E437" i="13"/>
  <c r="F437" i="13" s="1"/>
  <c r="E436" i="13"/>
  <c r="F436" i="13" s="1"/>
  <c r="E435" i="13"/>
  <c r="F435" i="13" s="1"/>
  <c r="E434" i="13"/>
  <c r="F434" i="13" s="1"/>
  <c r="E433" i="13"/>
  <c r="F433" i="13" s="1"/>
  <c r="E432" i="13"/>
  <c r="F432" i="13" s="1"/>
  <c r="E431" i="13"/>
  <c r="F431" i="13" s="1"/>
  <c r="E430" i="13"/>
  <c r="F430" i="13" s="1"/>
  <c r="E429" i="13"/>
  <c r="F429" i="13" s="1"/>
  <c r="E428" i="13"/>
  <c r="F428" i="13" s="1"/>
  <c r="E427" i="13"/>
  <c r="F427" i="13" s="1"/>
  <c r="E426" i="13"/>
  <c r="F426" i="13" s="1"/>
  <c r="E425" i="13"/>
  <c r="F425" i="13" s="1"/>
  <c r="E424" i="13"/>
  <c r="F424" i="13" s="1"/>
  <c r="E423" i="13"/>
  <c r="F423" i="13" s="1"/>
  <c r="E422" i="13"/>
  <c r="F422" i="13" s="1"/>
  <c r="E421" i="13"/>
  <c r="F421" i="13" s="1"/>
  <c r="E420" i="13"/>
  <c r="F420" i="13" s="1"/>
  <c r="E419" i="13"/>
  <c r="F419" i="13" s="1"/>
  <c r="E418" i="13"/>
  <c r="F418" i="13" s="1"/>
  <c r="E417" i="13"/>
  <c r="F417" i="13" s="1"/>
  <c r="E416" i="13"/>
  <c r="F416" i="13" s="1"/>
  <c r="E415" i="13"/>
  <c r="F415" i="13" s="1"/>
  <c r="E414" i="13"/>
  <c r="F414" i="13" s="1"/>
  <c r="E413" i="13"/>
  <c r="F413" i="13" s="1"/>
  <c r="E412" i="13"/>
  <c r="F412" i="13" s="1"/>
  <c r="E411" i="13"/>
  <c r="F411" i="13" s="1"/>
  <c r="E410" i="13"/>
  <c r="F410" i="13" s="1"/>
  <c r="E409" i="13"/>
  <c r="F409" i="13" s="1"/>
  <c r="E408" i="13"/>
  <c r="F408" i="13" s="1"/>
  <c r="E407" i="13"/>
  <c r="F407" i="13" s="1"/>
  <c r="E406" i="13"/>
  <c r="F406" i="13" s="1"/>
  <c r="E405" i="13"/>
  <c r="F405" i="13" s="1"/>
  <c r="E404" i="13"/>
  <c r="F404" i="13" s="1"/>
  <c r="E403" i="13"/>
  <c r="F403" i="13" s="1"/>
  <c r="E402" i="13"/>
  <c r="F402" i="13" s="1"/>
  <c r="E401" i="13"/>
  <c r="F401" i="13" s="1"/>
  <c r="E400" i="13"/>
  <c r="F400" i="13" s="1"/>
  <c r="E399" i="13"/>
  <c r="F399" i="13" s="1"/>
  <c r="E398" i="13"/>
  <c r="F398" i="13" s="1"/>
  <c r="E397" i="13"/>
  <c r="F397" i="13" s="1"/>
  <c r="E396" i="13"/>
  <c r="F396" i="13" s="1"/>
  <c r="E395" i="13"/>
  <c r="F395" i="13" s="1"/>
  <c r="E394" i="13"/>
  <c r="F394" i="13" s="1"/>
  <c r="E393" i="13"/>
  <c r="F393" i="13" s="1"/>
  <c r="E392" i="13"/>
  <c r="F392" i="13" s="1"/>
  <c r="E391" i="13"/>
  <c r="F391" i="13" s="1"/>
  <c r="E390" i="13"/>
  <c r="F390" i="13" s="1"/>
  <c r="E389" i="13"/>
  <c r="F389" i="13" s="1"/>
  <c r="E388" i="13"/>
  <c r="F388" i="13" s="1"/>
  <c r="E387" i="13"/>
  <c r="F387" i="13" s="1"/>
  <c r="E386" i="13"/>
  <c r="F386" i="13" s="1"/>
  <c r="E385" i="13"/>
  <c r="F385" i="13" s="1"/>
  <c r="E384" i="13"/>
  <c r="F384" i="13" s="1"/>
  <c r="E383" i="13"/>
  <c r="F383" i="13" s="1"/>
  <c r="E382" i="13"/>
  <c r="F382" i="13" s="1"/>
  <c r="E381" i="13"/>
  <c r="F381" i="13" s="1"/>
  <c r="E380" i="13"/>
  <c r="F380" i="13" s="1"/>
  <c r="E379" i="13"/>
  <c r="F379" i="13" s="1"/>
  <c r="E378" i="13"/>
  <c r="F378" i="13" s="1"/>
  <c r="E377" i="13"/>
  <c r="F377" i="13" s="1"/>
  <c r="E376" i="13"/>
  <c r="F376" i="13" s="1"/>
  <c r="E375" i="13"/>
  <c r="F375" i="13" s="1"/>
  <c r="E374" i="13"/>
  <c r="F374" i="13" s="1"/>
  <c r="E373" i="13"/>
  <c r="F373" i="13" s="1"/>
  <c r="E372" i="13"/>
  <c r="F372" i="13" s="1"/>
  <c r="E371" i="13"/>
  <c r="F371" i="13" s="1"/>
  <c r="E370" i="13"/>
  <c r="F370" i="13" s="1"/>
  <c r="E369" i="13"/>
  <c r="F369" i="13" s="1"/>
  <c r="E368" i="13"/>
  <c r="F368" i="13" s="1"/>
  <c r="E367" i="13"/>
  <c r="F367" i="13" s="1"/>
  <c r="E366" i="13"/>
  <c r="F366" i="13" s="1"/>
  <c r="E365" i="13"/>
  <c r="F365" i="13" s="1"/>
  <c r="E364" i="13"/>
  <c r="F364" i="13" s="1"/>
  <c r="E363" i="13"/>
  <c r="F363" i="13" s="1"/>
  <c r="E362" i="13"/>
  <c r="F362" i="13" s="1"/>
  <c r="E361" i="13"/>
  <c r="F361" i="13" s="1"/>
  <c r="E360" i="13"/>
  <c r="F360" i="13" s="1"/>
  <c r="E359" i="13"/>
  <c r="F359" i="13" s="1"/>
  <c r="E358" i="13"/>
  <c r="F358" i="13" s="1"/>
  <c r="E357" i="13"/>
  <c r="F357" i="13" s="1"/>
  <c r="E356" i="13"/>
  <c r="F356" i="13" s="1"/>
  <c r="E355" i="13"/>
  <c r="F355" i="13" s="1"/>
  <c r="E354" i="13"/>
  <c r="F354" i="13" s="1"/>
  <c r="E353" i="13"/>
  <c r="F353" i="13" s="1"/>
  <c r="E352" i="13"/>
  <c r="F352" i="13" s="1"/>
  <c r="E351" i="13"/>
  <c r="F351" i="13" s="1"/>
  <c r="E350" i="13"/>
  <c r="F350" i="13" s="1"/>
  <c r="E349" i="13"/>
  <c r="F349" i="13" s="1"/>
  <c r="E348" i="13"/>
  <c r="F348" i="13" s="1"/>
  <c r="E347" i="13"/>
  <c r="F347" i="13" s="1"/>
  <c r="E346" i="13"/>
  <c r="F346" i="13" s="1"/>
  <c r="E345" i="13"/>
  <c r="F345" i="13" s="1"/>
  <c r="E344" i="13"/>
  <c r="F344" i="13" s="1"/>
  <c r="E343" i="13"/>
  <c r="F343" i="13" s="1"/>
  <c r="E342" i="13"/>
  <c r="F342" i="13" s="1"/>
  <c r="E341" i="13"/>
  <c r="F341" i="13" s="1"/>
  <c r="E340" i="13"/>
  <c r="F340" i="13" s="1"/>
  <c r="E339" i="13"/>
  <c r="F339" i="13" s="1"/>
  <c r="E338" i="13"/>
  <c r="F338" i="13" s="1"/>
  <c r="E337" i="13"/>
  <c r="F337" i="13" s="1"/>
  <c r="E336" i="13"/>
  <c r="F336" i="13" s="1"/>
  <c r="E335" i="13"/>
  <c r="F335" i="13" s="1"/>
  <c r="E334" i="13"/>
  <c r="F334" i="13" s="1"/>
  <c r="E333" i="13"/>
  <c r="F333" i="13" s="1"/>
  <c r="E332" i="13"/>
  <c r="F332" i="13" s="1"/>
  <c r="E331" i="13"/>
  <c r="F331" i="13" s="1"/>
  <c r="E330" i="13"/>
  <c r="F330" i="13" s="1"/>
  <c r="E329" i="13"/>
  <c r="F329" i="13" s="1"/>
  <c r="E328" i="13"/>
  <c r="F328" i="13" s="1"/>
  <c r="E327" i="13"/>
  <c r="F327" i="13" s="1"/>
  <c r="E326" i="13"/>
  <c r="F326" i="13" s="1"/>
  <c r="E325" i="13"/>
  <c r="F325" i="13" s="1"/>
  <c r="E324" i="13"/>
  <c r="F324" i="13" s="1"/>
  <c r="E323" i="13"/>
  <c r="F323" i="13" s="1"/>
  <c r="E322" i="13"/>
  <c r="F322" i="13" s="1"/>
  <c r="E321" i="13"/>
  <c r="F321" i="13" s="1"/>
  <c r="E320" i="13"/>
  <c r="F320" i="13" s="1"/>
  <c r="E319" i="13"/>
  <c r="F319" i="13" s="1"/>
  <c r="E318" i="13"/>
  <c r="F318" i="13" s="1"/>
  <c r="E317" i="13"/>
  <c r="F317" i="13" s="1"/>
  <c r="E316" i="13"/>
  <c r="F316" i="13" s="1"/>
  <c r="E315" i="13"/>
  <c r="F315" i="13" s="1"/>
  <c r="E314" i="13"/>
  <c r="F314" i="13" s="1"/>
  <c r="E313" i="13"/>
  <c r="F313" i="13" s="1"/>
  <c r="E312" i="13"/>
  <c r="F312" i="13" s="1"/>
  <c r="E311" i="13"/>
  <c r="F311" i="13" s="1"/>
  <c r="E310" i="13"/>
  <c r="F310" i="13" s="1"/>
  <c r="E309" i="13"/>
  <c r="F309" i="13" s="1"/>
  <c r="E308" i="13"/>
  <c r="F308" i="13" s="1"/>
  <c r="E307" i="13"/>
  <c r="F307" i="13" s="1"/>
  <c r="E306" i="13"/>
  <c r="F306" i="13" s="1"/>
  <c r="E305" i="13"/>
  <c r="F305" i="13" s="1"/>
  <c r="E304" i="13"/>
  <c r="F304" i="13" s="1"/>
  <c r="E303" i="13"/>
  <c r="F303" i="13" s="1"/>
  <c r="E302" i="13"/>
  <c r="F302" i="13" s="1"/>
  <c r="E301" i="13"/>
  <c r="F301" i="13" s="1"/>
  <c r="E300" i="13"/>
  <c r="F300" i="13" s="1"/>
  <c r="E299" i="13"/>
  <c r="F299" i="13" s="1"/>
  <c r="E298" i="13"/>
  <c r="F298" i="13" s="1"/>
  <c r="E297" i="13"/>
  <c r="F297" i="13" s="1"/>
  <c r="E296" i="13"/>
  <c r="F296" i="13" s="1"/>
  <c r="E295" i="13"/>
  <c r="F295" i="13" s="1"/>
  <c r="E294" i="13"/>
  <c r="F294" i="13" s="1"/>
  <c r="E293" i="13"/>
  <c r="F293" i="13" s="1"/>
  <c r="E292" i="13"/>
  <c r="F292" i="13" s="1"/>
  <c r="E291" i="13"/>
  <c r="F291" i="13" s="1"/>
  <c r="E290" i="13"/>
  <c r="F290" i="13" s="1"/>
  <c r="E289" i="13"/>
  <c r="F289" i="13" s="1"/>
  <c r="E288" i="13"/>
  <c r="F288" i="13" s="1"/>
  <c r="E287" i="13"/>
  <c r="F287" i="13" s="1"/>
  <c r="E286" i="13"/>
  <c r="F286" i="13" s="1"/>
  <c r="E285" i="13"/>
  <c r="F285" i="13" s="1"/>
  <c r="E284" i="13"/>
  <c r="F284" i="13" s="1"/>
  <c r="E283" i="13"/>
  <c r="F283" i="13" s="1"/>
  <c r="E282" i="13"/>
  <c r="F282" i="13" s="1"/>
  <c r="E281" i="13"/>
  <c r="F281" i="13" s="1"/>
  <c r="E280" i="13"/>
  <c r="F280" i="13" s="1"/>
  <c r="E279" i="13"/>
  <c r="F279" i="13" s="1"/>
  <c r="E278" i="13"/>
  <c r="F278" i="13" s="1"/>
  <c r="E277" i="13"/>
  <c r="F277" i="13" s="1"/>
  <c r="E276" i="13"/>
  <c r="F276" i="13" s="1"/>
  <c r="E275" i="13"/>
  <c r="F275" i="13" s="1"/>
  <c r="E274" i="13"/>
  <c r="F274" i="13" s="1"/>
  <c r="E273" i="13"/>
  <c r="F273" i="13" s="1"/>
  <c r="E272" i="13"/>
  <c r="F272" i="13" s="1"/>
  <c r="E271" i="13"/>
  <c r="F271" i="13" s="1"/>
  <c r="E270" i="13"/>
  <c r="F270" i="13" s="1"/>
  <c r="E269" i="13"/>
  <c r="F269" i="13" s="1"/>
  <c r="E268" i="13"/>
  <c r="F268" i="13" s="1"/>
  <c r="E267" i="13"/>
  <c r="F267" i="13" s="1"/>
  <c r="E266" i="13"/>
  <c r="F266" i="13" s="1"/>
  <c r="E265" i="13"/>
  <c r="F265" i="13" s="1"/>
  <c r="E264" i="13"/>
  <c r="F264" i="13" s="1"/>
  <c r="E263" i="13"/>
  <c r="F263" i="13" s="1"/>
  <c r="E262" i="13"/>
  <c r="F262" i="13" s="1"/>
  <c r="E261" i="13"/>
  <c r="F261" i="13" s="1"/>
  <c r="E260" i="13"/>
  <c r="F260" i="13" s="1"/>
  <c r="E259" i="13"/>
  <c r="F259" i="13" s="1"/>
  <c r="E258" i="13"/>
  <c r="F258" i="13" s="1"/>
  <c r="E257" i="13"/>
  <c r="F257" i="13" s="1"/>
  <c r="E256" i="13"/>
  <c r="F256" i="13" s="1"/>
  <c r="E255" i="13"/>
  <c r="F255" i="13" s="1"/>
  <c r="E254" i="13"/>
  <c r="F254" i="13" s="1"/>
  <c r="E253" i="13"/>
  <c r="F253" i="13" s="1"/>
  <c r="E252" i="13"/>
  <c r="F252" i="13" s="1"/>
  <c r="E251" i="13"/>
  <c r="F251" i="13" s="1"/>
  <c r="E250" i="13"/>
  <c r="F250" i="13" s="1"/>
  <c r="E249" i="13"/>
  <c r="F249" i="13" s="1"/>
  <c r="E248" i="13"/>
  <c r="F248" i="13" s="1"/>
  <c r="E247" i="13"/>
  <c r="F247" i="13" s="1"/>
  <c r="E246" i="13"/>
  <c r="F246" i="13" s="1"/>
  <c r="E245" i="13"/>
  <c r="F245" i="13" s="1"/>
  <c r="E244" i="13"/>
  <c r="F244" i="13" s="1"/>
  <c r="E243" i="13"/>
  <c r="F243" i="13" s="1"/>
  <c r="E242" i="13"/>
  <c r="F242" i="13" s="1"/>
  <c r="E241" i="13"/>
  <c r="F241" i="13" s="1"/>
  <c r="E240" i="13"/>
  <c r="F240" i="13" s="1"/>
  <c r="E239" i="13"/>
  <c r="F239" i="13" s="1"/>
  <c r="E238" i="13"/>
  <c r="F238" i="13" s="1"/>
  <c r="E237" i="13"/>
  <c r="F237" i="13" s="1"/>
  <c r="E236" i="13"/>
  <c r="F236" i="13" s="1"/>
  <c r="E235" i="13"/>
  <c r="F235" i="13" s="1"/>
  <c r="E234" i="13"/>
  <c r="F234" i="13" s="1"/>
  <c r="E233" i="13"/>
  <c r="F233" i="13" s="1"/>
  <c r="E232" i="13"/>
  <c r="F232" i="13" s="1"/>
  <c r="E231" i="13"/>
  <c r="F231" i="13" s="1"/>
  <c r="E230" i="13"/>
  <c r="F230" i="13" s="1"/>
  <c r="E229" i="13"/>
  <c r="F229" i="13" s="1"/>
  <c r="E228" i="13"/>
  <c r="F228" i="13" s="1"/>
  <c r="E227" i="13"/>
  <c r="F227" i="13" s="1"/>
  <c r="E226" i="13"/>
  <c r="F226" i="13" s="1"/>
  <c r="E225" i="13"/>
  <c r="F225" i="13" s="1"/>
  <c r="E224" i="13"/>
  <c r="F224" i="13" s="1"/>
  <c r="E223" i="13"/>
  <c r="F223" i="13" s="1"/>
  <c r="E222" i="13"/>
  <c r="F222" i="13" s="1"/>
  <c r="E221" i="13"/>
  <c r="F221" i="13" s="1"/>
  <c r="E220" i="13"/>
  <c r="F220" i="13" s="1"/>
  <c r="E219" i="13"/>
  <c r="F219" i="13" s="1"/>
  <c r="E218" i="13"/>
  <c r="F218" i="13" s="1"/>
  <c r="E217" i="13"/>
  <c r="F217" i="13" s="1"/>
  <c r="E216" i="13"/>
  <c r="F216" i="13" s="1"/>
  <c r="E215" i="13"/>
  <c r="F215" i="13" s="1"/>
  <c r="E214" i="13"/>
  <c r="F214" i="13" s="1"/>
  <c r="E213" i="13"/>
  <c r="F213" i="13" s="1"/>
  <c r="E212" i="13"/>
  <c r="F212" i="13" s="1"/>
  <c r="E211" i="13"/>
  <c r="F211" i="13" s="1"/>
  <c r="E210" i="13"/>
  <c r="F210" i="13" s="1"/>
  <c r="E209" i="13"/>
  <c r="F209" i="13" s="1"/>
  <c r="E208" i="13"/>
  <c r="F208" i="13" s="1"/>
  <c r="E207" i="13"/>
  <c r="F207" i="13" s="1"/>
  <c r="E206" i="13"/>
  <c r="F206" i="13" s="1"/>
  <c r="E205" i="13"/>
  <c r="F205" i="13" s="1"/>
  <c r="E204" i="13"/>
  <c r="F204" i="13" s="1"/>
  <c r="E203" i="13"/>
  <c r="F203" i="13" s="1"/>
  <c r="E202" i="13"/>
  <c r="F202" i="13" s="1"/>
  <c r="E201" i="13"/>
  <c r="F201" i="13" s="1"/>
  <c r="E200" i="13"/>
  <c r="F200" i="13" s="1"/>
  <c r="E199" i="13"/>
  <c r="F199" i="13" s="1"/>
  <c r="E198" i="13"/>
  <c r="F198" i="13" s="1"/>
  <c r="E197" i="13"/>
  <c r="F197" i="13" s="1"/>
  <c r="E196" i="13"/>
  <c r="F196" i="13" s="1"/>
  <c r="E195" i="13"/>
  <c r="F195" i="13" s="1"/>
  <c r="E194" i="13"/>
  <c r="F194" i="13" s="1"/>
  <c r="E193" i="13"/>
  <c r="F193" i="13" s="1"/>
  <c r="E192" i="13"/>
  <c r="F192" i="13" s="1"/>
  <c r="E191" i="13"/>
  <c r="F191" i="13" s="1"/>
  <c r="E190" i="13"/>
  <c r="F190" i="13" s="1"/>
  <c r="E189" i="13"/>
  <c r="F189" i="13" s="1"/>
  <c r="E188" i="13"/>
  <c r="F188" i="13" s="1"/>
  <c r="E187" i="13"/>
  <c r="F187" i="13" s="1"/>
  <c r="E186" i="13"/>
  <c r="F186" i="13" s="1"/>
  <c r="E185" i="13"/>
  <c r="F185" i="13" s="1"/>
  <c r="E184" i="13"/>
  <c r="F184" i="13" s="1"/>
  <c r="E183" i="13"/>
  <c r="F183" i="13" s="1"/>
  <c r="E182" i="13"/>
  <c r="F182" i="13" s="1"/>
  <c r="E181" i="13"/>
  <c r="F181" i="13" s="1"/>
  <c r="E180" i="13"/>
  <c r="F180" i="13" s="1"/>
  <c r="E179" i="13"/>
  <c r="F179" i="13" s="1"/>
  <c r="E178" i="13"/>
  <c r="F178" i="13" s="1"/>
  <c r="E177" i="13"/>
  <c r="F177" i="13" s="1"/>
  <c r="E176" i="13"/>
  <c r="F176" i="13" s="1"/>
  <c r="E175" i="13"/>
  <c r="F175" i="13" s="1"/>
  <c r="E174" i="13"/>
  <c r="F174" i="13" s="1"/>
  <c r="E173" i="13"/>
  <c r="F173" i="13" s="1"/>
  <c r="E172" i="13"/>
  <c r="F172" i="13" s="1"/>
  <c r="E171" i="13"/>
  <c r="F171" i="13" s="1"/>
  <c r="E170" i="13"/>
  <c r="F170" i="13" s="1"/>
  <c r="E169" i="13"/>
  <c r="F169" i="13" s="1"/>
  <c r="E168" i="13"/>
  <c r="F168" i="13" s="1"/>
  <c r="E167" i="13"/>
  <c r="F167" i="13" s="1"/>
  <c r="E166" i="13"/>
  <c r="F166" i="13" s="1"/>
  <c r="E165" i="13"/>
  <c r="F165" i="13" s="1"/>
  <c r="E164" i="13"/>
  <c r="F164" i="13" s="1"/>
  <c r="E163" i="13"/>
  <c r="F163" i="13" s="1"/>
  <c r="E162" i="13"/>
  <c r="F162" i="13" s="1"/>
  <c r="E161" i="13"/>
  <c r="F161" i="13" s="1"/>
  <c r="E160" i="13"/>
  <c r="F160" i="13" s="1"/>
  <c r="E159" i="13"/>
  <c r="F159" i="13" s="1"/>
  <c r="E158" i="13"/>
  <c r="F158" i="13" s="1"/>
  <c r="E157" i="13"/>
  <c r="F157" i="13" s="1"/>
  <c r="E156" i="13"/>
  <c r="F156" i="13" s="1"/>
  <c r="E155" i="13"/>
  <c r="F155" i="13" s="1"/>
  <c r="E154" i="13"/>
  <c r="F154" i="13" s="1"/>
  <c r="E153" i="13"/>
  <c r="F153" i="13" s="1"/>
  <c r="E152" i="13"/>
  <c r="F152" i="13" s="1"/>
  <c r="E151" i="13"/>
  <c r="F151" i="13" s="1"/>
  <c r="E150" i="13"/>
  <c r="F150" i="13" s="1"/>
  <c r="E149" i="13"/>
  <c r="F149" i="13" s="1"/>
  <c r="E148" i="13"/>
  <c r="F148" i="13" s="1"/>
  <c r="E147" i="13"/>
  <c r="F147" i="13" s="1"/>
  <c r="E146" i="13"/>
  <c r="F146" i="13" s="1"/>
  <c r="E145" i="13"/>
  <c r="F145" i="13" s="1"/>
  <c r="E144" i="13"/>
  <c r="F144" i="13" s="1"/>
  <c r="E143" i="13"/>
  <c r="F143" i="13" s="1"/>
  <c r="E142" i="13"/>
  <c r="F142" i="13" s="1"/>
  <c r="E141" i="13"/>
  <c r="F141" i="13" s="1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F109" i="13" s="1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F85" i="13" s="1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F77" i="13" s="1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F45" i="13" s="1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F21" i="13" s="1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J5" i="13"/>
  <c r="E4" i="13"/>
  <c r="F4" i="13" s="1"/>
  <c r="E3" i="13"/>
  <c r="F3" i="13" s="1"/>
  <c r="J3" i="11"/>
  <c r="J4" i="11"/>
  <c r="I52" i="14" l="1"/>
  <c r="L52" i="14" s="1"/>
  <c r="M52" i="14" s="1"/>
  <c r="H53" i="14"/>
  <c r="I53" i="14" s="1"/>
  <c r="H5" i="14"/>
  <c r="L4" i="14"/>
  <c r="M4" i="14" s="1"/>
  <c r="N4" i="14" s="1"/>
  <c r="I12" i="13"/>
  <c r="I13" i="13"/>
  <c r="I5" i="13"/>
  <c r="I4" i="13"/>
  <c r="I3" i="13"/>
  <c r="I10" i="13"/>
  <c r="I11" i="13"/>
  <c r="I6" i="13"/>
  <c r="E2002" i="11"/>
  <c r="F2002" i="11" s="1"/>
  <c r="E2001" i="11"/>
  <c r="F2001" i="11" s="1"/>
  <c r="E2000" i="11"/>
  <c r="F2000" i="11" s="1"/>
  <c r="E1999" i="11"/>
  <c r="F1999" i="11" s="1"/>
  <c r="E1998" i="11"/>
  <c r="F1998" i="11" s="1"/>
  <c r="E1997" i="11"/>
  <c r="F1997" i="11" s="1"/>
  <c r="E1996" i="11"/>
  <c r="F1996" i="11" s="1"/>
  <c r="E1995" i="11"/>
  <c r="F1995" i="11" s="1"/>
  <c r="E1994" i="11"/>
  <c r="F1994" i="11" s="1"/>
  <c r="E1993" i="11"/>
  <c r="F1993" i="11" s="1"/>
  <c r="E1992" i="11"/>
  <c r="F1992" i="11" s="1"/>
  <c r="E1991" i="11"/>
  <c r="F1991" i="11" s="1"/>
  <c r="E1990" i="11"/>
  <c r="F1990" i="11" s="1"/>
  <c r="E1989" i="11"/>
  <c r="F1989" i="11" s="1"/>
  <c r="E1988" i="11"/>
  <c r="F1988" i="11" s="1"/>
  <c r="E1987" i="11"/>
  <c r="F1987" i="11" s="1"/>
  <c r="E1986" i="11"/>
  <c r="F1986" i="11" s="1"/>
  <c r="E1985" i="11"/>
  <c r="F1985" i="11" s="1"/>
  <c r="E1984" i="11"/>
  <c r="F1984" i="11" s="1"/>
  <c r="E1983" i="11"/>
  <c r="F1983" i="11" s="1"/>
  <c r="E1982" i="11"/>
  <c r="F1982" i="11" s="1"/>
  <c r="E1981" i="11"/>
  <c r="F1981" i="11" s="1"/>
  <c r="E1980" i="11"/>
  <c r="F1980" i="11" s="1"/>
  <c r="E1979" i="11"/>
  <c r="F1979" i="11" s="1"/>
  <c r="E1978" i="11"/>
  <c r="F1978" i="11" s="1"/>
  <c r="E1977" i="11"/>
  <c r="F1977" i="11" s="1"/>
  <c r="E1976" i="11"/>
  <c r="F1976" i="11" s="1"/>
  <c r="E1975" i="11"/>
  <c r="F1975" i="11" s="1"/>
  <c r="E1974" i="11"/>
  <c r="F1974" i="11" s="1"/>
  <c r="E1973" i="11"/>
  <c r="F1973" i="11" s="1"/>
  <c r="E1972" i="11"/>
  <c r="F1972" i="11" s="1"/>
  <c r="E1971" i="11"/>
  <c r="F1971" i="11" s="1"/>
  <c r="E1970" i="11"/>
  <c r="F1970" i="11" s="1"/>
  <c r="E1969" i="11"/>
  <c r="F1969" i="11" s="1"/>
  <c r="E1968" i="11"/>
  <c r="F1968" i="11" s="1"/>
  <c r="E1967" i="11"/>
  <c r="F1967" i="11" s="1"/>
  <c r="E1966" i="11"/>
  <c r="F1966" i="11" s="1"/>
  <c r="E1965" i="11"/>
  <c r="F1965" i="11" s="1"/>
  <c r="E1964" i="11"/>
  <c r="F1964" i="11" s="1"/>
  <c r="E1963" i="11"/>
  <c r="F1963" i="11" s="1"/>
  <c r="E1962" i="11"/>
  <c r="F1962" i="11" s="1"/>
  <c r="E1961" i="11"/>
  <c r="F1961" i="11" s="1"/>
  <c r="E1960" i="11"/>
  <c r="F1960" i="11" s="1"/>
  <c r="E1959" i="11"/>
  <c r="F1959" i="11" s="1"/>
  <c r="E1958" i="11"/>
  <c r="F1958" i="11" s="1"/>
  <c r="E1957" i="11"/>
  <c r="F1957" i="11" s="1"/>
  <c r="E1956" i="11"/>
  <c r="F1956" i="11" s="1"/>
  <c r="E1955" i="11"/>
  <c r="F1955" i="11" s="1"/>
  <c r="E1954" i="11"/>
  <c r="F1954" i="11" s="1"/>
  <c r="E1953" i="11"/>
  <c r="F1953" i="11" s="1"/>
  <c r="E1952" i="11"/>
  <c r="F1952" i="11" s="1"/>
  <c r="E1951" i="11"/>
  <c r="F1951" i="11" s="1"/>
  <c r="E1950" i="11"/>
  <c r="F1950" i="11" s="1"/>
  <c r="E1949" i="11"/>
  <c r="F1949" i="11" s="1"/>
  <c r="E1948" i="11"/>
  <c r="F1948" i="11" s="1"/>
  <c r="E1947" i="11"/>
  <c r="F1947" i="11" s="1"/>
  <c r="E1946" i="11"/>
  <c r="F1946" i="11" s="1"/>
  <c r="E1945" i="11"/>
  <c r="F1945" i="11" s="1"/>
  <c r="E1944" i="11"/>
  <c r="F1944" i="11" s="1"/>
  <c r="E1943" i="11"/>
  <c r="F1943" i="11" s="1"/>
  <c r="E1942" i="11"/>
  <c r="F1942" i="11" s="1"/>
  <c r="E1941" i="11"/>
  <c r="F1941" i="11" s="1"/>
  <c r="E1940" i="11"/>
  <c r="F1940" i="11" s="1"/>
  <c r="E1939" i="11"/>
  <c r="F1939" i="11" s="1"/>
  <c r="E1938" i="11"/>
  <c r="F1938" i="11" s="1"/>
  <c r="E1937" i="11"/>
  <c r="F1937" i="11" s="1"/>
  <c r="E1936" i="11"/>
  <c r="F1936" i="11" s="1"/>
  <c r="E1935" i="11"/>
  <c r="F1935" i="11" s="1"/>
  <c r="E1934" i="11"/>
  <c r="F1934" i="11" s="1"/>
  <c r="E1933" i="11"/>
  <c r="F1933" i="11" s="1"/>
  <c r="E1932" i="11"/>
  <c r="F1932" i="11" s="1"/>
  <c r="E1931" i="11"/>
  <c r="F1931" i="11" s="1"/>
  <c r="E1930" i="11"/>
  <c r="F1930" i="11" s="1"/>
  <c r="E1929" i="11"/>
  <c r="F1929" i="11" s="1"/>
  <c r="E1928" i="11"/>
  <c r="F1928" i="11" s="1"/>
  <c r="E1927" i="11"/>
  <c r="F1927" i="11" s="1"/>
  <c r="E1926" i="11"/>
  <c r="F1926" i="11" s="1"/>
  <c r="E1925" i="11"/>
  <c r="F1925" i="11" s="1"/>
  <c r="E1924" i="11"/>
  <c r="F1924" i="11" s="1"/>
  <c r="E1923" i="11"/>
  <c r="F1923" i="11" s="1"/>
  <c r="E1922" i="11"/>
  <c r="F1922" i="11" s="1"/>
  <c r="E1921" i="11"/>
  <c r="F1921" i="11" s="1"/>
  <c r="E1920" i="11"/>
  <c r="F1920" i="11" s="1"/>
  <c r="E1919" i="11"/>
  <c r="F1919" i="11" s="1"/>
  <c r="E1918" i="11"/>
  <c r="F1918" i="11" s="1"/>
  <c r="E1917" i="11"/>
  <c r="F1917" i="11" s="1"/>
  <c r="E1916" i="11"/>
  <c r="F1916" i="11" s="1"/>
  <c r="E1915" i="11"/>
  <c r="F1915" i="11" s="1"/>
  <c r="E1914" i="11"/>
  <c r="F1914" i="11" s="1"/>
  <c r="E1913" i="11"/>
  <c r="F1913" i="11" s="1"/>
  <c r="E1912" i="11"/>
  <c r="F1912" i="11" s="1"/>
  <c r="E1911" i="11"/>
  <c r="F1911" i="11" s="1"/>
  <c r="E1910" i="11"/>
  <c r="F1910" i="11" s="1"/>
  <c r="E1909" i="11"/>
  <c r="F1909" i="11" s="1"/>
  <c r="E1908" i="11"/>
  <c r="F1908" i="11" s="1"/>
  <c r="E1907" i="11"/>
  <c r="F1907" i="11" s="1"/>
  <c r="E1906" i="11"/>
  <c r="F1906" i="11" s="1"/>
  <c r="E1905" i="11"/>
  <c r="F1905" i="11" s="1"/>
  <c r="E1904" i="11"/>
  <c r="F1904" i="11" s="1"/>
  <c r="E1903" i="11"/>
  <c r="F1903" i="11" s="1"/>
  <c r="E1902" i="11"/>
  <c r="F1902" i="11" s="1"/>
  <c r="E1901" i="11"/>
  <c r="F1901" i="11" s="1"/>
  <c r="E1900" i="11"/>
  <c r="F1900" i="11" s="1"/>
  <c r="E1899" i="11"/>
  <c r="F1899" i="11" s="1"/>
  <c r="E1898" i="11"/>
  <c r="F1898" i="11" s="1"/>
  <c r="E1897" i="11"/>
  <c r="F1897" i="11" s="1"/>
  <c r="E1896" i="11"/>
  <c r="F1896" i="11" s="1"/>
  <c r="E1895" i="11"/>
  <c r="F1895" i="11" s="1"/>
  <c r="E1894" i="11"/>
  <c r="F1894" i="11" s="1"/>
  <c r="E1893" i="11"/>
  <c r="F1893" i="11" s="1"/>
  <c r="E1892" i="11"/>
  <c r="F1892" i="11" s="1"/>
  <c r="E1891" i="11"/>
  <c r="F1891" i="11" s="1"/>
  <c r="E1890" i="11"/>
  <c r="F1890" i="11" s="1"/>
  <c r="E1889" i="11"/>
  <c r="F1889" i="11" s="1"/>
  <c r="E1888" i="11"/>
  <c r="F1888" i="11" s="1"/>
  <c r="E1887" i="11"/>
  <c r="F1887" i="11" s="1"/>
  <c r="E1886" i="11"/>
  <c r="F1886" i="11" s="1"/>
  <c r="E1885" i="11"/>
  <c r="F1885" i="11" s="1"/>
  <c r="E1884" i="11"/>
  <c r="F1884" i="11" s="1"/>
  <c r="E1883" i="11"/>
  <c r="F1883" i="11" s="1"/>
  <c r="E1882" i="11"/>
  <c r="F1882" i="11" s="1"/>
  <c r="E1881" i="11"/>
  <c r="F1881" i="11" s="1"/>
  <c r="E1880" i="11"/>
  <c r="F1880" i="11" s="1"/>
  <c r="E1879" i="11"/>
  <c r="F1879" i="11" s="1"/>
  <c r="E1878" i="11"/>
  <c r="F1878" i="11" s="1"/>
  <c r="E1877" i="11"/>
  <c r="F1877" i="11" s="1"/>
  <c r="E1876" i="11"/>
  <c r="F1876" i="11" s="1"/>
  <c r="E1875" i="11"/>
  <c r="F1875" i="11" s="1"/>
  <c r="E1874" i="11"/>
  <c r="F1874" i="11" s="1"/>
  <c r="E1873" i="11"/>
  <c r="F1873" i="11" s="1"/>
  <c r="E1872" i="11"/>
  <c r="F1872" i="11" s="1"/>
  <c r="E1871" i="11"/>
  <c r="F1871" i="11" s="1"/>
  <c r="E1870" i="11"/>
  <c r="F1870" i="11" s="1"/>
  <c r="E1869" i="11"/>
  <c r="F1869" i="11" s="1"/>
  <c r="E1868" i="11"/>
  <c r="F1868" i="11" s="1"/>
  <c r="E1867" i="11"/>
  <c r="F1867" i="11" s="1"/>
  <c r="E1866" i="11"/>
  <c r="F1866" i="11" s="1"/>
  <c r="E1865" i="11"/>
  <c r="F1865" i="11" s="1"/>
  <c r="E1864" i="11"/>
  <c r="F1864" i="11" s="1"/>
  <c r="E1863" i="11"/>
  <c r="F1863" i="11" s="1"/>
  <c r="E1862" i="11"/>
  <c r="F1862" i="11" s="1"/>
  <c r="E1861" i="11"/>
  <c r="F1861" i="11" s="1"/>
  <c r="E1860" i="11"/>
  <c r="F1860" i="11" s="1"/>
  <c r="E1859" i="11"/>
  <c r="F1859" i="11" s="1"/>
  <c r="E1858" i="11"/>
  <c r="F1858" i="11" s="1"/>
  <c r="E1857" i="11"/>
  <c r="F1857" i="11" s="1"/>
  <c r="E1856" i="11"/>
  <c r="F1856" i="11" s="1"/>
  <c r="E1855" i="11"/>
  <c r="F1855" i="11" s="1"/>
  <c r="E1854" i="11"/>
  <c r="F1854" i="11" s="1"/>
  <c r="E1853" i="11"/>
  <c r="F1853" i="11" s="1"/>
  <c r="E1852" i="11"/>
  <c r="F1852" i="11" s="1"/>
  <c r="E1851" i="11"/>
  <c r="F1851" i="11" s="1"/>
  <c r="E1850" i="11"/>
  <c r="F1850" i="11" s="1"/>
  <c r="E1849" i="11"/>
  <c r="F1849" i="11" s="1"/>
  <c r="E1848" i="11"/>
  <c r="F1848" i="11" s="1"/>
  <c r="E1847" i="11"/>
  <c r="F1847" i="11" s="1"/>
  <c r="E1846" i="11"/>
  <c r="F1846" i="11" s="1"/>
  <c r="E1845" i="11"/>
  <c r="F1845" i="11" s="1"/>
  <c r="E1844" i="11"/>
  <c r="F1844" i="11" s="1"/>
  <c r="E1843" i="11"/>
  <c r="F1843" i="11" s="1"/>
  <c r="E1842" i="11"/>
  <c r="F1842" i="11" s="1"/>
  <c r="E1841" i="11"/>
  <c r="F1841" i="11" s="1"/>
  <c r="E1840" i="11"/>
  <c r="F1840" i="11" s="1"/>
  <c r="E1839" i="11"/>
  <c r="F1839" i="11" s="1"/>
  <c r="E1838" i="11"/>
  <c r="F1838" i="11" s="1"/>
  <c r="E1837" i="11"/>
  <c r="F1837" i="11" s="1"/>
  <c r="E1836" i="11"/>
  <c r="F1836" i="11" s="1"/>
  <c r="E1835" i="11"/>
  <c r="F1835" i="11" s="1"/>
  <c r="E1834" i="11"/>
  <c r="F1834" i="11" s="1"/>
  <c r="E1833" i="11"/>
  <c r="F1833" i="11" s="1"/>
  <c r="E1832" i="11"/>
  <c r="F1832" i="11" s="1"/>
  <c r="E1831" i="11"/>
  <c r="F1831" i="11" s="1"/>
  <c r="E1830" i="11"/>
  <c r="F1830" i="11" s="1"/>
  <c r="E1829" i="11"/>
  <c r="F1829" i="11" s="1"/>
  <c r="E1828" i="11"/>
  <c r="F1828" i="11" s="1"/>
  <c r="E1827" i="11"/>
  <c r="F1827" i="11" s="1"/>
  <c r="E1826" i="11"/>
  <c r="F1826" i="11" s="1"/>
  <c r="E1825" i="11"/>
  <c r="F1825" i="11" s="1"/>
  <c r="E1824" i="11"/>
  <c r="F1824" i="11" s="1"/>
  <c r="E1823" i="11"/>
  <c r="F1823" i="11" s="1"/>
  <c r="E1822" i="11"/>
  <c r="F1822" i="11" s="1"/>
  <c r="E1821" i="11"/>
  <c r="F1821" i="11" s="1"/>
  <c r="E1820" i="11"/>
  <c r="F1820" i="11" s="1"/>
  <c r="E1819" i="11"/>
  <c r="F1819" i="11" s="1"/>
  <c r="E1818" i="11"/>
  <c r="F1818" i="11" s="1"/>
  <c r="E1817" i="11"/>
  <c r="F1817" i="11" s="1"/>
  <c r="E1816" i="11"/>
  <c r="F1816" i="11" s="1"/>
  <c r="E1815" i="11"/>
  <c r="F1815" i="11" s="1"/>
  <c r="E1814" i="11"/>
  <c r="F1814" i="11" s="1"/>
  <c r="E1813" i="11"/>
  <c r="F1813" i="11" s="1"/>
  <c r="E1812" i="11"/>
  <c r="F1812" i="11" s="1"/>
  <c r="E1811" i="11"/>
  <c r="F1811" i="11" s="1"/>
  <c r="E1810" i="11"/>
  <c r="F1810" i="11" s="1"/>
  <c r="E1809" i="11"/>
  <c r="F1809" i="11" s="1"/>
  <c r="E1808" i="11"/>
  <c r="F1808" i="11" s="1"/>
  <c r="E1807" i="11"/>
  <c r="F1807" i="11" s="1"/>
  <c r="E1806" i="11"/>
  <c r="F1806" i="11" s="1"/>
  <c r="E1805" i="11"/>
  <c r="F1805" i="11" s="1"/>
  <c r="E1804" i="11"/>
  <c r="F1804" i="11" s="1"/>
  <c r="E1803" i="11"/>
  <c r="F1803" i="11" s="1"/>
  <c r="E1802" i="11"/>
  <c r="F1802" i="11" s="1"/>
  <c r="E1801" i="11"/>
  <c r="F1801" i="11" s="1"/>
  <c r="E1800" i="11"/>
  <c r="F1800" i="11" s="1"/>
  <c r="E1799" i="11"/>
  <c r="F1799" i="11" s="1"/>
  <c r="E1798" i="11"/>
  <c r="F1798" i="11" s="1"/>
  <c r="E1797" i="11"/>
  <c r="F1797" i="11" s="1"/>
  <c r="E1796" i="11"/>
  <c r="F1796" i="11" s="1"/>
  <c r="E1795" i="11"/>
  <c r="F1795" i="11" s="1"/>
  <c r="E1794" i="11"/>
  <c r="F1794" i="11" s="1"/>
  <c r="E1793" i="11"/>
  <c r="F1793" i="11" s="1"/>
  <c r="E1792" i="11"/>
  <c r="F1792" i="11" s="1"/>
  <c r="E1791" i="11"/>
  <c r="F1791" i="11" s="1"/>
  <c r="E1790" i="11"/>
  <c r="F1790" i="11" s="1"/>
  <c r="E1789" i="11"/>
  <c r="F1789" i="11" s="1"/>
  <c r="E1788" i="11"/>
  <c r="F1788" i="11" s="1"/>
  <c r="E1787" i="11"/>
  <c r="F1787" i="11" s="1"/>
  <c r="E1786" i="11"/>
  <c r="F1786" i="11" s="1"/>
  <c r="E1785" i="11"/>
  <c r="F1785" i="11" s="1"/>
  <c r="E1784" i="11"/>
  <c r="F1784" i="11" s="1"/>
  <c r="E1783" i="11"/>
  <c r="F1783" i="11" s="1"/>
  <c r="E1782" i="11"/>
  <c r="F1782" i="11" s="1"/>
  <c r="E1781" i="11"/>
  <c r="F1781" i="11" s="1"/>
  <c r="E1780" i="11"/>
  <c r="F1780" i="11" s="1"/>
  <c r="E1779" i="11"/>
  <c r="F1779" i="11" s="1"/>
  <c r="E1778" i="11"/>
  <c r="F1778" i="11" s="1"/>
  <c r="E1777" i="11"/>
  <c r="F1777" i="11" s="1"/>
  <c r="E1776" i="11"/>
  <c r="F1776" i="11" s="1"/>
  <c r="E1775" i="11"/>
  <c r="F1775" i="11" s="1"/>
  <c r="E1774" i="11"/>
  <c r="F1774" i="11" s="1"/>
  <c r="E1773" i="11"/>
  <c r="F1773" i="11" s="1"/>
  <c r="E1772" i="11"/>
  <c r="F1772" i="11" s="1"/>
  <c r="E1771" i="11"/>
  <c r="F1771" i="11" s="1"/>
  <c r="E1770" i="11"/>
  <c r="F1770" i="11" s="1"/>
  <c r="E1769" i="11"/>
  <c r="F1769" i="11" s="1"/>
  <c r="E1768" i="11"/>
  <c r="F1768" i="11" s="1"/>
  <c r="E1767" i="11"/>
  <c r="F1767" i="11" s="1"/>
  <c r="E1766" i="11"/>
  <c r="F1766" i="11" s="1"/>
  <c r="E1765" i="11"/>
  <c r="F1765" i="11" s="1"/>
  <c r="E1764" i="11"/>
  <c r="F1764" i="11" s="1"/>
  <c r="E1763" i="11"/>
  <c r="F1763" i="11" s="1"/>
  <c r="E1762" i="11"/>
  <c r="F1762" i="11" s="1"/>
  <c r="E1761" i="11"/>
  <c r="F1761" i="11" s="1"/>
  <c r="E1760" i="11"/>
  <c r="F1760" i="11" s="1"/>
  <c r="E1759" i="11"/>
  <c r="F1759" i="11" s="1"/>
  <c r="E1758" i="11"/>
  <c r="F1758" i="11" s="1"/>
  <c r="E1757" i="11"/>
  <c r="F1757" i="11" s="1"/>
  <c r="E1756" i="11"/>
  <c r="F1756" i="11" s="1"/>
  <c r="E1755" i="11"/>
  <c r="F1755" i="11" s="1"/>
  <c r="E1754" i="11"/>
  <c r="F1754" i="11" s="1"/>
  <c r="E1753" i="11"/>
  <c r="F1753" i="11" s="1"/>
  <c r="E1752" i="11"/>
  <c r="F1752" i="11" s="1"/>
  <c r="E1751" i="11"/>
  <c r="F1751" i="11" s="1"/>
  <c r="E1750" i="11"/>
  <c r="F1750" i="11" s="1"/>
  <c r="E1749" i="11"/>
  <c r="F1749" i="11" s="1"/>
  <c r="E1748" i="11"/>
  <c r="F1748" i="11" s="1"/>
  <c r="E1747" i="11"/>
  <c r="F1747" i="11" s="1"/>
  <c r="E1746" i="11"/>
  <c r="F1746" i="11" s="1"/>
  <c r="E1745" i="11"/>
  <c r="F1745" i="11" s="1"/>
  <c r="E1744" i="11"/>
  <c r="F1744" i="11" s="1"/>
  <c r="E1743" i="11"/>
  <c r="F1743" i="11" s="1"/>
  <c r="E1742" i="11"/>
  <c r="F1742" i="11" s="1"/>
  <c r="E1741" i="11"/>
  <c r="F1741" i="11" s="1"/>
  <c r="E1740" i="11"/>
  <c r="F1740" i="11" s="1"/>
  <c r="E1739" i="11"/>
  <c r="F1739" i="11" s="1"/>
  <c r="E1738" i="11"/>
  <c r="F1738" i="11" s="1"/>
  <c r="E1737" i="11"/>
  <c r="F1737" i="11" s="1"/>
  <c r="E1736" i="11"/>
  <c r="F1736" i="11" s="1"/>
  <c r="E1735" i="11"/>
  <c r="F1735" i="11" s="1"/>
  <c r="E1734" i="11"/>
  <c r="F1734" i="11" s="1"/>
  <c r="E1733" i="11"/>
  <c r="F1733" i="11" s="1"/>
  <c r="E1732" i="11"/>
  <c r="F1732" i="11" s="1"/>
  <c r="E1731" i="11"/>
  <c r="F1731" i="11" s="1"/>
  <c r="E1730" i="11"/>
  <c r="F1730" i="11" s="1"/>
  <c r="E1729" i="11"/>
  <c r="F1729" i="11" s="1"/>
  <c r="E1728" i="11"/>
  <c r="F1728" i="11" s="1"/>
  <c r="E1727" i="11"/>
  <c r="F1727" i="11" s="1"/>
  <c r="E1726" i="11"/>
  <c r="F1726" i="11" s="1"/>
  <c r="E1725" i="11"/>
  <c r="F1725" i="11" s="1"/>
  <c r="E1724" i="11"/>
  <c r="F1724" i="11" s="1"/>
  <c r="E1723" i="11"/>
  <c r="F1723" i="11" s="1"/>
  <c r="E1722" i="11"/>
  <c r="F1722" i="11" s="1"/>
  <c r="E1721" i="11"/>
  <c r="F1721" i="11" s="1"/>
  <c r="E1720" i="11"/>
  <c r="F1720" i="11" s="1"/>
  <c r="E1719" i="11"/>
  <c r="F1719" i="11" s="1"/>
  <c r="E1718" i="11"/>
  <c r="F1718" i="11" s="1"/>
  <c r="E1717" i="11"/>
  <c r="F1717" i="11" s="1"/>
  <c r="E1716" i="11"/>
  <c r="F1716" i="11" s="1"/>
  <c r="E1715" i="11"/>
  <c r="F1715" i="11" s="1"/>
  <c r="E1714" i="11"/>
  <c r="F1714" i="11" s="1"/>
  <c r="E1713" i="11"/>
  <c r="F1713" i="11" s="1"/>
  <c r="E1712" i="11"/>
  <c r="F1712" i="11" s="1"/>
  <c r="E1711" i="11"/>
  <c r="F1711" i="11" s="1"/>
  <c r="E1710" i="11"/>
  <c r="F1710" i="11" s="1"/>
  <c r="E1709" i="11"/>
  <c r="F1709" i="11" s="1"/>
  <c r="E1708" i="11"/>
  <c r="F1708" i="11" s="1"/>
  <c r="E1707" i="11"/>
  <c r="F1707" i="11" s="1"/>
  <c r="E1706" i="11"/>
  <c r="F1706" i="11" s="1"/>
  <c r="E1705" i="11"/>
  <c r="F1705" i="11" s="1"/>
  <c r="E1704" i="11"/>
  <c r="F1704" i="11" s="1"/>
  <c r="E1703" i="11"/>
  <c r="F1703" i="11" s="1"/>
  <c r="E1702" i="11"/>
  <c r="F1702" i="11" s="1"/>
  <c r="E1701" i="11"/>
  <c r="F1701" i="11" s="1"/>
  <c r="E1700" i="11"/>
  <c r="F1700" i="11" s="1"/>
  <c r="E1699" i="11"/>
  <c r="F1699" i="11" s="1"/>
  <c r="E1698" i="11"/>
  <c r="F1698" i="11" s="1"/>
  <c r="E1697" i="11"/>
  <c r="F1697" i="11" s="1"/>
  <c r="E1696" i="11"/>
  <c r="F1696" i="11" s="1"/>
  <c r="E1695" i="11"/>
  <c r="F1695" i="11" s="1"/>
  <c r="E1694" i="11"/>
  <c r="F1694" i="11" s="1"/>
  <c r="E1693" i="11"/>
  <c r="F1693" i="11" s="1"/>
  <c r="E1692" i="11"/>
  <c r="F1692" i="11" s="1"/>
  <c r="E1691" i="11"/>
  <c r="F1691" i="11" s="1"/>
  <c r="E1690" i="11"/>
  <c r="F1690" i="11" s="1"/>
  <c r="E1689" i="11"/>
  <c r="F1689" i="11" s="1"/>
  <c r="E1688" i="11"/>
  <c r="F1688" i="11" s="1"/>
  <c r="E1687" i="11"/>
  <c r="F1687" i="11" s="1"/>
  <c r="E1686" i="11"/>
  <c r="F1686" i="11" s="1"/>
  <c r="E1685" i="11"/>
  <c r="F1685" i="11" s="1"/>
  <c r="E1684" i="11"/>
  <c r="F1684" i="11" s="1"/>
  <c r="E1683" i="11"/>
  <c r="F1683" i="11" s="1"/>
  <c r="E1682" i="11"/>
  <c r="F1682" i="11" s="1"/>
  <c r="E1681" i="11"/>
  <c r="F1681" i="11" s="1"/>
  <c r="E1680" i="11"/>
  <c r="F1680" i="11" s="1"/>
  <c r="E1679" i="11"/>
  <c r="F1679" i="11" s="1"/>
  <c r="E1678" i="11"/>
  <c r="F1678" i="11" s="1"/>
  <c r="E1677" i="11"/>
  <c r="F1677" i="11" s="1"/>
  <c r="E1676" i="11"/>
  <c r="F1676" i="11" s="1"/>
  <c r="E1675" i="11"/>
  <c r="F1675" i="11" s="1"/>
  <c r="E1674" i="11"/>
  <c r="F1674" i="11" s="1"/>
  <c r="E1673" i="11"/>
  <c r="F1673" i="11" s="1"/>
  <c r="E1672" i="11"/>
  <c r="F1672" i="11" s="1"/>
  <c r="E1671" i="11"/>
  <c r="F1671" i="11" s="1"/>
  <c r="E1670" i="11"/>
  <c r="F1670" i="11" s="1"/>
  <c r="E1669" i="11"/>
  <c r="F1669" i="11" s="1"/>
  <c r="E1668" i="11"/>
  <c r="F1668" i="11" s="1"/>
  <c r="E1667" i="11"/>
  <c r="F1667" i="11" s="1"/>
  <c r="E1666" i="11"/>
  <c r="F1666" i="11" s="1"/>
  <c r="E1665" i="11"/>
  <c r="F1665" i="11" s="1"/>
  <c r="E1664" i="11"/>
  <c r="F1664" i="11" s="1"/>
  <c r="E1663" i="11"/>
  <c r="F1663" i="11" s="1"/>
  <c r="E1662" i="11"/>
  <c r="F1662" i="11" s="1"/>
  <c r="E1661" i="11"/>
  <c r="F1661" i="11" s="1"/>
  <c r="E1660" i="11"/>
  <c r="F1660" i="11" s="1"/>
  <c r="E1659" i="11"/>
  <c r="F1659" i="11" s="1"/>
  <c r="E1658" i="11"/>
  <c r="F1658" i="11" s="1"/>
  <c r="E1657" i="11"/>
  <c r="F1657" i="11" s="1"/>
  <c r="E1656" i="11"/>
  <c r="F1656" i="11" s="1"/>
  <c r="E1655" i="11"/>
  <c r="F1655" i="11" s="1"/>
  <c r="E1654" i="11"/>
  <c r="F1654" i="11" s="1"/>
  <c r="E1653" i="11"/>
  <c r="F1653" i="11" s="1"/>
  <c r="E1652" i="11"/>
  <c r="F1652" i="11" s="1"/>
  <c r="E1651" i="11"/>
  <c r="F1651" i="11" s="1"/>
  <c r="E1650" i="11"/>
  <c r="F1650" i="11" s="1"/>
  <c r="E1649" i="11"/>
  <c r="F1649" i="11" s="1"/>
  <c r="E1648" i="11"/>
  <c r="F1648" i="11" s="1"/>
  <c r="E1647" i="11"/>
  <c r="F1647" i="11" s="1"/>
  <c r="E1646" i="11"/>
  <c r="F1646" i="11" s="1"/>
  <c r="E1645" i="11"/>
  <c r="F1645" i="11" s="1"/>
  <c r="E1644" i="11"/>
  <c r="F1644" i="11" s="1"/>
  <c r="E1643" i="11"/>
  <c r="F1643" i="11" s="1"/>
  <c r="E1642" i="11"/>
  <c r="F1642" i="11" s="1"/>
  <c r="E1641" i="11"/>
  <c r="F1641" i="11" s="1"/>
  <c r="E1640" i="11"/>
  <c r="F1640" i="11" s="1"/>
  <c r="E1639" i="11"/>
  <c r="F1639" i="11" s="1"/>
  <c r="E1638" i="11"/>
  <c r="F1638" i="11" s="1"/>
  <c r="E1637" i="11"/>
  <c r="F1637" i="11" s="1"/>
  <c r="E1636" i="11"/>
  <c r="F1636" i="11" s="1"/>
  <c r="E1635" i="11"/>
  <c r="F1635" i="11" s="1"/>
  <c r="E1634" i="11"/>
  <c r="F1634" i="11" s="1"/>
  <c r="E1633" i="11"/>
  <c r="F1633" i="11" s="1"/>
  <c r="E1632" i="11"/>
  <c r="F1632" i="11" s="1"/>
  <c r="E1631" i="11"/>
  <c r="F1631" i="11" s="1"/>
  <c r="E1630" i="11"/>
  <c r="F1630" i="11" s="1"/>
  <c r="E1629" i="11"/>
  <c r="F1629" i="11" s="1"/>
  <c r="E1628" i="11"/>
  <c r="F1628" i="11" s="1"/>
  <c r="E1627" i="11"/>
  <c r="F1627" i="11" s="1"/>
  <c r="E1626" i="11"/>
  <c r="F1626" i="11" s="1"/>
  <c r="E1625" i="11"/>
  <c r="F1625" i="11" s="1"/>
  <c r="E1624" i="11"/>
  <c r="F1624" i="11" s="1"/>
  <c r="E1623" i="11"/>
  <c r="F1623" i="11" s="1"/>
  <c r="E1622" i="11"/>
  <c r="F1622" i="11" s="1"/>
  <c r="E1621" i="11"/>
  <c r="F1621" i="11" s="1"/>
  <c r="E1620" i="11"/>
  <c r="F1620" i="11" s="1"/>
  <c r="E1619" i="11"/>
  <c r="F1619" i="11" s="1"/>
  <c r="E1618" i="11"/>
  <c r="F1618" i="11" s="1"/>
  <c r="E1617" i="11"/>
  <c r="F1617" i="11" s="1"/>
  <c r="E1616" i="11"/>
  <c r="F1616" i="11" s="1"/>
  <c r="E1615" i="11"/>
  <c r="F1615" i="11" s="1"/>
  <c r="E1614" i="11"/>
  <c r="F1614" i="11" s="1"/>
  <c r="E1613" i="11"/>
  <c r="F1613" i="11" s="1"/>
  <c r="E1612" i="11"/>
  <c r="F1612" i="11" s="1"/>
  <c r="E1611" i="11"/>
  <c r="F1611" i="11" s="1"/>
  <c r="E1610" i="11"/>
  <c r="F1610" i="11" s="1"/>
  <c r="E1609" i="11"/>
  <c r="F1609" i="11" s="1"/>
  <c r="E1608" i="11"/>
  <c r="F1608" i="11" s="1"/>
  <c r="E1607" i="11"/>
  <c r="F1607" i="11" s="1"/>
  <c r="E1606" i="11"/>
  <c r="F1606" i="11" s="1"/>
  <c r="E1605" i="11"/>
  <c r="F1605" i="11" s="1"/>
  <c r="E1604" i="11"/>
  <c r="F1604" i="11" s="1"/>
  <c r="E1603" i="11"/>
  <c r="F1603" i="11" s="1"/>
  <c r="E1602" i="11"/>
  <c r="F1602" i="11" s="1"/>
  <c r="E1601" i="11"/>
  <c r="F1601" i="11" s="1"/>
  <c r="E1600" i="11"/>
  <c r="F1600" i="11" s="1"/>
  <c r="E1599" i="11"/>
  <c r="F1599" i="11" s="1"/>
  <c r="E1598" i="11"/>
  <c r="F1598" i="11" s="1"/>
  <c r="E1597" i="11"/>
  <c r="F1597" i="11" s="1"/>
  <c r="E1596" i="11"/>
  <c r="F1596" i="11" s="1"/>
  <c r="E1595" i="11"/>
  <c r="F1595" i="11" s="1"/>
  <c r="E1594" i="11"/>
  <c r="F1594" i="11" s="1"/>
  <c r="E1593" i="11"/>
  <c r="F1593" i="11" s="1"/>
  <c r="E1592" i="11"/>
  <c r="F1592" i="11" s="1"/>
  <c r="E1591" i="11"/>
  <c r="F1591" i="11" s="1"/>
  <c r="E1590" i="11"/>
  <c r="F1590" i="11" s="1"/>
  <c r="E1589" i="11"/>
  <c r="F1589" i="11" s="1"/>
  <c r="E1588" i="11"/>
  <c r="F1588" i="11" s="1"/>
  <c r="E1587" i="11"/>
  <c r="F1587" i="11" s="1"/>
  <c r="E1586" i="11"/>
  <c r="F1586" i="11" s="1"/>
  <c r="E1585" i="11"/>
  <c r="F1585" i="11" s="1"/>
  <c r="E1584" i="11"/>
  <c r="F1584" i="11" s="1"/>
  <c r="E1583" i="11"/>
  <c r="F1583" i="11" s="1"/>
  <c r="E1582" i="11"/>
  <c r="F1582" i="11" s="1"/>
  <c r="E1581" i="11"/>
  <c r="F1581" i="11" s="1"/>
  <c r="E1580" i="11"/>
  <c r="F1580" i="11" s="1"/>
  <c r="E1579" i="11"/>
  <c r="F1579" i="11" s="1"/>
  <c r="E1578" i="11"/>
  <c r="F1578" i="11" s="1"/>
  <c r="E1577" i="11"/>
  <c r="F1577" i="11" s="1"/>
  <c r="E1576" i="11"/>
  <c r="F1576" i="11" s="1"/>
  <c r="E1575" i="11"/>
  <c r="F1575" i="11" s="1"/>
  <c r="E1574" i="11"/>
  <c r="F1574" i="11" s="1"/>
  <c r="E1573" i="11"/>
  <c r="F1573" i="11" s="1"/>
  <c r="E1572" i="11"/>
  <c r="F1572" i="11" s="1"/>
  <c r="E1571" i="11"/>
  <c r="F1571" i="11" s="1"/>
  <c r="E1570" i="11"/>
  <c r="F1570" i="11" s="1"/>
  <c r="E1569" i="11"/>
  <c r="F1569" i="11" s="1"/>
  <c r="E1568" i="11"/>
  <c r="F1568" i="11" s="1"/>
  <c r="E1567" i="11"/>
  <c r="F1567" i="11" s="1"/>
  <c r="E1566" i="11"/>
  <c r="F1566" i="11" s="1"/>
  <c r="E1565" i="11"/>
  <c r="F1565" i="11" s="1"/>
  <c r="E1564" i="11"/>
  <c r="F1564" i="11" s="1"/>
  <c r="E1563" i="11"/>
  <c r="F1563" i="11" s="1"/>
  <c r="E1562" i="11"/>
  <c r="F1562" i="11" s="1"/>
  <c r="E1561" i="11"/>
  <c r="F1561" i="11" s="1"/>
  <c r="E1560" i="11"/>
  <c r="F1560" i="11" s="1"/>
  <c r="E1559" i="11"/>
  <c r="F1559" i="11" s="1"/>
  <c r="E1558" i="11"/>
  <c r="F1558" i="11" s="1"/>
  <c r="E1557" i="11"/>
  <c r="F1557" i="11" s="1"/>
  <c r="E1556" i="11"/>
  <c r="F1556" i="11" s="1"/>
  <c r="E1555" i="11"/>
  <c r="F1555" i="11" s="1"/>
  <c r="E1554" i="11"/>
  <c r="F1554" i="11" s="1"/>
  <c r="E1553" i="11"/>
  <c r="F1553" i="11" s="1"/>
  <c r="E1552" i="11"/>
  <c r="F1552" i="11" s="1"/>
  <c r="E1551" i="11"/>
  <c r="F1551" i="11" s="1"/>
  <c r="E1550" i="11"/>
  <c r="F1550" i="11" s="1"/>
  <c r="E1549" i="11"/>
  <c r="F1549" i="11" s="1"/>
  <c r="E1548" i="11"/>
  <c r="F1548" i="11" s="1"/>
  <c r="E1547" i="11"/>
  <c r="F1547" i="11" s="1"/>
  <c r="E1546" i="11"/>
  <c r="F1546" i="11" s="1"/>
  <c r="E1545" i="11"/>
  <c r="F1545" i="11" s="1"/>
  <c r="E1544" i="11"/>
  <c r="F1544" i="11" s="1"/>
  <c r="E1543" i="11"/>
  <c r="F1543" i="11" s="1"/>
  <c r="E1542" i="11"/>
  <c r="F1542" i="11" s="1"/>
  <c r="E1541" i="11"/>
  <c r="F1541" i="11" s="1"/>
  <c r="E1540" i="11"/>
  <c r="F1540" i="11" s="1"/>
  <c r="E1539" i="11"/>
  <c r="F1539" i="11" s="1"/>
  <c r="E1538" i="11"/>
  <c r="F1538" i="11" s="1"/>
  <c r="E1537" i="11"/>
  <c r="F1537" i="11" s="1"/>
  <c r="E1536" i="11"/>
  <c r="F1536" i="11" s="1"/>
  <c r="E1535" i="11"/>
  <c r="F1535" i="11" s="1"/>
  <c r="E1534" i="11"/>
  <c r="F1534" i="11" s="1"/>
  <c r="E1533" i="11"/>
  <c r="F1533" i="11" s="1"/>
  <c r="E1532" i="11"/>
  <c r="F1532" i="11" s="1"/>
  <c r="E1531" i="11"/>
  <c r="F1531" i="11" s="1"/>
  <c r="E1530" i="11"/>
  <c r="F1530" i="11" s="1"/>
  <c r="E1529" i="11"/>
  <c r="F1529" i="11" s="1"/>
  <c r="E1528" i="11"/>
  <c r="F1528" i="11" s="1"/>
  <c r="E1527" i="11"/>
  <c r="F1527" i="11" s="1"/>
  <c r="E1526" i="11"/>
  <c r="F1526" i="11" s="1"/>
  <c r="E1525" i="11"/>
  <c r="F1525" i="11" s="1"/>
  <c r="E1524" i="11"/>
  <c r="F1524" i="11" s="1"/>
  <c r="E1523" i="11"/>
  <c r="F1523" i="11" s="1"/>
  <c r="E1522" i="11"/>
  <c r="F1522" i="11" s="1"/>
  <c r="E1521" i="11"/>
  <c r="F1521" i="11" s="1"/>
  <c r="E1520" i="11"/>
  <c r="F1520" i="11" s="1"/>
  <c r="E1519" i="11"/>
  <c r="F1519" i="11" s="1"/>
  <c r="E1518" i="11"/>
  <c r="F1518" i="11" s="1"/>
  <c r="E1517" i="11"/>
  <c r="F1517" i="11" s="1"/>
  <c r="E1516" i="11"/>
  <c r="F1516" i="11" s="1"/>
  <c r="E1515" i="11"/>
  <c r="F1515" i="11" s="1"/>
  <c r="E1514" i="11"/>
  <c r="F1514" i="11" s="1"/>
  <c r="E1513" i="11"/>
  <c r="F1513" i="11" s="1"/>
  <c r="E1512" i="11"/>
  <c r="F1512" i="11" s="1"/>
  <c r="E1511" i="11"/>
  <c r="F1511" i="11" s="1"/>
  <c r="E1510" i="11"/>
  <c r="F1510" i="11" s="1"/>
  <c r="E1509" i="11"/>
  <c r="F1509" i="11" s="1"/>
  <c r="E1508" i="11"/>
  <c r="F1508" i="11" s="1"/>
  <c r="E1507" i="11"/>
  <c r="F1507" i="11" s="1"/>
  <c r="E1506" i="11"/>
  <c r="F1506" i="11" s="1"/>
  <c r="E1505" i="11"/>
  <c r="F1505" i="11" s="1"/>
  <c r="E1504" i="11"/>
  <c r="F1504" i="11" s="1"/>
  <c r="E1503" i="11"/>
  <c r="F1503" i="11" s="1"/>
  <c r="E1502" i="11"/>
  <c r="F1502" i="11" s="1"/>
  <c r="E1501" i="11"/>
  <c r="F1501" i="11" s="1"/>
  <c r="E1500" i="11"/>
  <c r="F1500" i="11" s="1"/>
  <c r="E1499" i="11"/>
  <c r="F1499" i="11" s="1"/>
  <c r="E1498" i="11"/>
  <c r="F1498" i="11" s="1"/>
  <c r="E1497" i="11"/>
  <c r="F1497" i="11" s="1"/>
  <c r="E1496" i="11"/>
  <c r="F1496" i="11" s="1"/>
  <c r="E1495" i="11"/>
  <c r="F1495" i="11" s="1"/>
  <c r="E1494" i="11"/>
  <c r="F1494" i="11" s="1"/>
  <c r="E1493" i="11"/>
  <c r="F1493" i="11" s="1"/>
  <c r="E1492" i="11"/>
  <c r="F1492" i="11" s="1"/>
  <c r="E1491" i="11"/>
  <c r="F1491" i="11" s="1"/>
  <c r="E1490" i="11"/>
  <c r="F1490" i="11" s="1"/>
  <c r="E1489" i="11"/>
  <c r="F1489" i="11" s="1"/>
  <c r="E1488" i="11"/>
  <c r="F1488" i="11" s="1"/>
  <c r="E1487" i="11"/>
  <c r="F1487" i="11" s="1"/>
  <c r="E1486" i="11"/>
  <c r="F1486" i="11" s="1"/>
  <c r="E1485" i="11"/>
  <c r="F1485" i="11" s="1"/>
  <c r="E1484" i="11"/>
  <c r="F1484" i="11" s="1"/>
  <c r="E1483" i="11"/>
  <c r="F1483" i="11" s="1"/>
  <c r="E1482" i="11"/>
  <c r="F1482" i="11" s="1"/>
  <c r="E1481" i="11"/>
  <c r="F1481" i="11" s="1"/>
  <c r="E1480" i="11"/>
  <c r="F1480" i="11" s="1"/>
  <c r="E1479" i="11"/>
  <c r="F1479" i="11" s="1"/>
  <c r="E1478" i="11"/>
  <c r="F1478" i="11" s="1"/>
  <c r="E1477" i="11"/>
  <c r="F1477" i="11" s="1"/>
  <c r="E1476" i="11"/>
  <c r="F1476" i="11" s="1"/>
  <c r="E1475" i="11"/>
  <c r="F1475" i="11" s="1"/>
  <c r="E1474" i="11"/>
  <c r="F1474" i="11" s="1"/>
  <c r="E1473" i="11"/>
  <c r="F1473" i="11" s="1"/>
  <c r="E1472" i="11"/>
  <c r="F1472" i="11" s="1"/>
  <c r="E1471" i="11"/>
  <c r="F1471" i="11" s="1"/>
  <c r="E1470" i="11"/>
  <c r="F1470" i="11" s="1"/>
  <c r="E1469" i="11"/>
  <c r="F1469" i="11" s="1"/>
  <c r="E1468" i="11"/>
  <c r="F1468" i="11" s="1"/>
  <c r="E1467" i="11"/>
  <c r="F1467" i="11" s="1"/>
  <c r="E1466" i="11"/>
  <c r="F1466" i="11" s="1"/>
  <c r="E1465" i="11"/>
  <c r="F1465" i="11" s="1"/>
  <c r="E1464" i="11"/>
  <c r="F1464" i="11" s="1"/>
  <c r="E1463" i="11"/>
  <c r="F1463" i="11" s="1"/>
  <c r="E1462" i="11"/>
  <c r="F1462" i="11" s="1"/>
  <c r="E1461" i="11"/>
  <c r="F1461" i="11" s="1"/>
  <c r="E1460" i="11"/>
  <c r="F1460" i="11" s="1"/>
  <c r="E1459" i="11"/>
  <c r="F1459" i="11" s="1"/>
  <c r="E1458" i="11"/>
  <c r="F1458" i="11" s="1"/>
  <c r="E1457" i="11"/>
  <c r="F1457" i="11" s="1"/>
  <c r="E1456" i="11"/>
  <c r="F1456" i="11" s="1"/>
  <c r="E1455" i="11"/>
  <c r="F1455" i="11" s="1"/>
  <c r="E1454" i="11"/>
  <c r="F1454" i="11" s="1"/>
  <c r="E1453" i="11"/>
  <c r="F1453" i="11" s="1"/>
  <c r="E1452" i="11"/>
  <c r="F1452" i="11" s="1"/>
  <c r="E1451" i="11"/>
  <c r="F1451" i="11" s="1"/>
  <c r="E1450" i="11"/>
  <c r="F1450" i="11" s="1"/>
  <c r="E1449" i="11"/>
  <c r="F1449" i="11" s="1"/>
  <c r="E1448" i="11"/>
  <c r="F1448" i="11" s="1"/>
  <c r="E1447" i="11"/>
  <c r="F1447" i="11" s="1"/>
  <c r="E1446" i="11"/>
  <c r="F1446" i="11" s="1"/>
  <c r="E1445" i="11"/>
  <c r="F1445" i="11" s="1"/>
  <c r="E1444" i="11"/>
  <c r="F1444" i="11" s="1"/>
  <c r="E1443" i="11"/>
  <c r="F1443" i="11" s="1"/>
  <c r="E1442" i="11"/>
  <c r="F1442" i="11" s="1"/>
  <c r="E1441" i="11"/>
  <c r="F1441" i="11" s="1"/>
  <c r="E1440" i="11"/>
  <c r="F1440" i="11" s="1"/>
  <c r="E1439" i="11"/>
  <c r="F1439" i="11" s="1"/>
  <c r="E1438" i="11"/>
  <c r="F1438" i="11" s="1"/>
  <c r="E1437" i="11"/>
  <c r="F1437" i="11" s="1"/>
  <c r="E1436" i="11"/>
  <c r="F1436" i="11" s="1"/>
  <c r="E1435" i="11"/>
  <c r="F1435" i="11" s="1"/>
  <c r="E1434" i="11"/>
  <c r="F1434" i="11" s="1"/>
  <c r="E1433" i="11"/>
  <c r="F1433" i="11" s="1"/>
  <c r="E1432" i="11"/>
  <c r="F1432" i="11" s="1"/>
  <c r="E1431" i="11"/>
  <c r="F1431" i="11" s="1"/>
  <c r="E1430" i="11"/>
  <c r="F1430" i="11" s="1"/>
  <c r="E1429" i="11"/>
  <c r="F1429" i="11" s="1"/>
  <c r="E1428" i="11"/>
  <c r="F1428" i="11" s="1"/>
  <c r="E1427" i="11"/>
  <c r="F1427" i="11" s="1"/>
  <c r="E1426" i="11"/>
  <c r="F1426" i="11" s="1"/>
  <c r="E1425" i="11"/>
  <c r="F1425" i="11" s="1"/>
  <c r="E1424" i="11"/>
  <c r="F1424" i="11" s="1"/>
  <c r="E1423" i="11"/>
  <c r="F1423" i="11" s="1"/>
  <c r="E1422" i="11"/>
  <c r="F1422" i="11" s="1"/>
  <c r="E1421" i="11"/>
  <c r="F1421" i="11" s="1"/>
  <c r="E1420" i="11"/>
  <c r="F1420" i="11" s="1"/>
  <c r="E1419" i="11"/>
  <c r="F1419" i="11" s="1"/>
  <c r="E1418" i="11"/>
  <c r="F1418" i="11" s="1"/>
  <c r="E1417" i="11"/>
  <c r="F1417" i="11" s="1"/>
  <c r="E1416" i="11"/>
  <c r="F1416" i="11" s="1"/>
  <c r="E1415" i="11"/>
  <c r="F1415" i="11" s="1"/>
  <c r="E1414" i="11"/>
  <c r="F1414" i="11" s="1"/>
  <c r="E1413" i="11"/>
  <c r="F1413" i="11" s="1"/>
  <c r="E1412" i="11"/>
  <c r="F1412" i="11" s="1"/>
  <c r="E1411" i="11"/>
  <c r="F1411" i="11" s="1"/>
  <c r="E1410" i="11"/>
  <c r="F1410" i="11" s="1"/>
  <c r="E1409" i="11"/>
  <c r="F1409" i="11" s="1"/>
  <c r="E1408" i="11"/>
  <c r="F1408" i="11" s="1"/>
  <c r="E1407" i="11"/>
  <c r="F1407" i="11" s="1"/>
  <c r="E1406" i="11"/>
  <c r="F1406" i="11" s="1"/>
  <c r="E1405" i="11"/>
  <c r="F1405" i="11" s="1"/>
  <c r="E1404" i="11"/>
  <c r="F1404" i="11" s="1"/>
  <c r="E1403" i="11"/>
  <c r="F1403" i="11" s="1"/>
  <c r="E1402" i="11"/>
  <c r="F1402" i="11" s="1"/>
  <c r="E1401" i="11"/>
  <c r="F1401" i="11" s="1"/>
  <c r="E1400" i="11"/>
  <c r="F1400" i="11" s="1"/>
  <c r="E1399" i="11"/>
  <c r="F1399" i="11" s="1"/>
  <c r="E1398" i="11"/>
  <c r="F1398" i="11" s="1"/>
  <c r="E1397" i="11"/>
  <c r="F1397" i="11" s="1"/>
  <c r="E1396" i="11"/>
  <c r="F1396" i="11" s="1"/>
  <c r="E1395" i="11"/>
  <c r="F1395" i="11" s="1"/>
  <c r="E1394" i="11"/>
  <c r="F1394" i="11" s="1"/>
  <c r="E1393" i="11"/>
  <c r="F1393" i="11" s="1"/>
  <c r="E1392" i="11"/>
  <c r="F1392" i="11" s="1"/>
  <c r="E1391" i="11"/>
  <c r="F1391" i="11" s="1"/>
  <c r="E1390" i="11"/>
  <c r="F1390" i="11" s="1"/>
  <c r="E1389" i="11"/>
  <c r="F1389" i="11" s="1"/>
  <c r="E1388" i="11"/>
  <c r="F1388" i="11" s="1"/>
  <c r="E1387" i="11"/>
  <c r="F1387" i="11" s="1"/>
  <c r="E1386" i="11"/>
  <c r="F1386" i="11" s="1"/>
  <c r="E1385" i="11"/>
  <c r="F1385" i="11" s="1"/>
  <c r="E1384" i="11"/>
  <c r="F1384" i="11" s="1"/>
  <c r="E1383" i="11"/>
  <c r="F1383" i="11" s="1"/>
  <c r="E1382" i="11"/>
  <c r="F1382" i="11" s="1"/>
  <c r="E1381" i="11"/>
  <c r="F1381" i="11" s="1"/>
  <c r="E1380" i="11"/>
  <c r="F1380" i="11" s="1"/>
  <c r="E1379" i="11"/>
  <c r="F1379" i="11" s="1"/>
  <c r="E1378" i="11"/>
  <c r="F1378" i="11" s="1"/>
  <c r="E1377" i="11"/>
  <c r="F1377" i="11" s="1"/>
  <c r="E1376" i="11"/>
  <c r="F1376" i="11" s="1"/>
  <c r="E1375" i="11"/>
  <c r="F1375" i="11" s="1"/>
  <c r="E1374" i="11"/>
  <c r="F1374" i="11" s="1"/>
  <c r="E1373" i="11"/>
  <c r="F1373" i="11" s="1"/>
  <c r="E1372" i="11"/>
  <c r="F1372" i="11" s="1"/>
  <c r="E1371" i="11"/>
  <c r="F1371" i="11" s="1"/>
  <c r="E1370" i="11"/>
  <c r="F1370" i="11" s="1"/>
  <c r="E1369" i="11"/>
  <c r="F1369" i="11" s="1"/>
  <c r="E1368" i="11"/>
  <c r="F1368" i="11" s="1"/>
  <c r="E1367" i="11"/>
  <c r="F1367" i="11" s="1"/>
  <c r="E1366" i="11"/>
  <c r="F1366" i="11" s="1"/>
  <c r="E1365" i="11"/>
  <c r="F1365" i="11" s="1"/>
  <c r="E1364" i="11"/>
  <c r="F1364" i="11" s="1"/>
  <c r="E1363" i="11"/>
  <c r="F1363" i="11" s="1"/>
  <c r="E1362" i="11"/>
  <c r="F1362" i="11" s="1"/>
  <c r="E1361" i="11"/>
  <c r="F1361" i="11" s="1"/>
  <c r="E1360" i="11"/>
  <c r="F1360" i="11" s="1"/>
  <c r="E1359" i="11"/>
  <c r="F1359" i="11" s="1"/>
  <c r="E1358" i="11"/>
  <c r="F1358" i="11" s="1"/>
  <c r="E1357" i="11"/>
  <c r="F1357" i="11" s="1"/>
  <c r="E1356" i="11"/>
  <c r="F1356" i="11" s="1"/>
  <c r="E1355" i="11"/>
  <c r="F1355" i="11" s="1"/>
  <c r="E1354" i="11"/>
  <c r="F1354" i="11" s="1"/>
  <c r="E1353" i="11"/>
  <c r="F1353" i="11" s="1"/>
  <c r="E1352" i="11"/>
  <c r="F1352" i="11" s="1"/>
  <c r="E1351" i="11"/>
  <c r="F1351" i="11" s="1"/>
  <c r="E1350" i="11"/>
  <c r="F1350" i="11" s="1"/>
  <c r="E1349" i="11"/>
  <c r="F1349" i="11" s="1"/>
  <c r="E1348" i="11"/>
  <c r="F1348" i="11" s="1"/>
  <c r="E1347" i="11"/>
  <c r="F1347" i="11" s="1"/>
  <c r="E1346" i="11"/>
  <c r="F1346" i="11" s="1"/>
  <c r="E1345" i="11"/>
  <c r="F1345" i="11" s="1"/>
  <c r="E1344" i="11"/>
  <c r="F1344" i="11" s="1"/>
  <c r="E1343" i="11"/>
  <c r="F1343" i="11" s="1"/>
  <c r="E1342" i="11"/>
  <c r="F1342" i="11" s="1"/>
  <c r="E1341" i="11"/>
  <c r="F1341" i="11" s="1"/>
  <c r="E1340" i="11"/>
  <c r="F1340" i="11" s="1"/>
  <c r="E1339" i="11"/>
  <c r="F1339" i="11" s="1"/>
  <c r="E1338" i="11"/>
  <c r="F1338" i="11" s="1"/>
  <c r="E1337" i="11"/>
  <c r="F1337" i="11" s="1"/>
  <c r="E1336" i="11"/>
  <c r="F1336" i="11" s="1"/>
  <c r="E1335" i="11"/>
  <c r="F1335" i="11" s="1"/>
  <c r="E1334" i="11"/>
  <c r="F1334" i="11" s="1"/>
  <c r="E1333" i="11"/>
  <c r="F1333" i="11" s="1"/>
  <c r="E1332" i="11"/>
  <c r="F1332" i="11" s="1"/>
  <c r="E1331" i="11"/>
  <c r="F1331" i="11" s="1"/>
  <c r="E1330" i="11"/>
  <c r="F1330" i="11" s="1"/>
  <c r="E1329" i="11"/>
  <c r="F1329" i="11" s="1"/>
  <c r="E1328" i="11"/>
  <c r="F1328" i="11" s="1"/>
  <c r="E1327" i="11"/>
  <c r="F1327" i="11" s="1"/>
  <c r="E1326" i="11"/>
  <c r="F1326" i="11" s="1"/>
  <c r="E1325" i="11"/>
  <c r="F1325" i="11" s="1"/>
  <c r="E1324" i="11"/>
  <c r="F1324" i="11" s="1"/>
  <c r="E1323" i="11"/>
  <c r="F1323" i="11" s="1"/>
  <c r="E1322" i="11"/>
  <c r="F1322" i="11" s="1"/>
  <c r="E1321" i="11"/>
  <c r="F1321" i="11" s="1"/>
  <c r="E1320" i="11"/>
  <c r="F1320" i="11" s="1"/>
  <c r="E1319" i="11"/>
  <c r="F1319" i="11" s="1"/>
  <c r="E1318" i="11"/>
  <c r="F1318" i="11" s="1"/>
  <c r="E1317" i="11"/>
  <c r="F1317" i="11" s="1"/>
  <c r="E1316" i="11"/>
  <c r="F1316" i="11" s="1"/>
  <c r="E1315" i="11"/>
  <c r="F1315" i="11" s="1"/>
  <c r="E1314" i="11"/>
  <c r="F1314" i="11" s="1"/>
  <c r="E1313" i="11"/>
  <c r="F1313" i="11" s="1"/>
  <c r="E1312" i="11"/>
  <c r="F1312" i="11" s="1"/>
  <c r="E1311" i="11"/>
  <c r="F1311" i="11" s="1"/>
  <c r="E1310" i="11"/>
  <c r="F1310" i="11" s="1"/>
  <c r="E1309" i="11"/>
  <c r="F1309" i="11" s="1"/>
  <c r="E1308" i="11"/>
  <c r="F1308" i="11" s="1"/>
  <c r="E1307" i="11"/>
  <c r="F1307" i="11" s="1"/>
  <c r="E1306" i="11"/>
  <c r="F1306" i="11" s="1"/>
  <c r="E1305" i="11"/>
  <c r="F1305" i="11" s="1"/>
  <c r="E1304" i="11"/>
  <c r="F1304" i="11" s="1"/>
  <c r="E1303" i="11"/>
  <c r="F1303" i="11" s="1"/>
  <c r="E1302" i="11"/>
  <c r="F1302" i="11" s="1"/>
  <c r="E1301" i="11"/>
  <c r="F1301" i="11" s="1"/>
  <c r="E1300" i="11"/>
  <c r="F1300" i="11" s="1"/>
  <c r="E1299" i="11"/>
  <c r="F1299" i="11" s="1"/>
  <c r="E1298" i="11"/>
  <c r="F1298" i="11" s="1"/>
  <c r="E1297" i="11"/>
  <c r="F1297" i="11" s="1"/>
  <c r="E1296" i="11"/>
  <c r="F1296" i="11" s="1"/>
  <c r="E1295" i="11"/>
  <c r="F1295" i="11" s="1"/>
  <c r="E1294" i="11"/>
  <c r="F1294" i="11" s="1"/>
  <c r="E1293" i="11"/>
  <c r="F1293" i="11" s="1"/>
  <c r="E1292" i="11"/>
  <c r="F1292" i="11" s="1"/>
  <c r="E1291" i="11"/>
  <c r="F1291" i="11" s="1"/>
  <c r="E1290" i="11"/>
  <c r="F1290" i="11" s="1"/>
  <c r="E1289" i="11"/>
  <c r="F1289" i="11" s="1"/>
  <c r="E1288" i="11"/>
  <c r="F1288" i="11" s="1"/>
  <c r="E1287" i="11"/>
  <c r="F1287" i="11" s="1"/>
  <c r="E1286" i="11"/>
  <c r="F1286" i="11" s="1"/>
  <c r="E1285" i="11"/>
  <c r="F1285" i="11" s="1"/>
  <c r="E1284" i="11"/>
  <c r="F1284" i="11" s="1"/>
  <c r="E1283" i="11"/>
  <c r="F1283" i="11" s="1"/>
  <c r="E1282" i="11"/>
  <c r="F1282" i="11" s="1"/>
  <c r="E1281" i="11"/>
  <c r="F1281" i="11" s="1"/>
  <c r="E1280" i="11"/>
  <c r="F1280" i="11" s="1"/>
  <c r="E1279" i="11"/>
  <c r="F1279" i="11" s="1"/>
  <c r="E1278" i="11"/>
  <c r="F1278" i="11" s="1"/>
  <c r="E1277" i="11"/>
  <c r="F1277" i="11" s="1"/>
  <c r="E1276" i="11"/>
  <c r="F1276" i="11" s="1"/>
  <c r="E1275" i="11"/>
  <c r="F1275" i="11" s="1"/>
  <c r="E1274" i="11"/>
  <c r="F1274" i="11" s="1"/>
  <c r="E1273" i="11"/>
  <c r="F1273" i="11" s="1"/>
  <c r="E1272" i="11"/>
  <c r="F1272" i="11" s="1"/>
  <c r="E1271" i="11"/>
  <c r="F1271" i="11" s="1"/>
  <c r="E1270" i="11"/>
  <c r="F1270" i="11" s="1"/>
  <c r="E1269" i="11"/>
  <c r="F1269" i="11" s="1"/>
  <c r="E1268" i="11"/>
  <c r="F1268" i="11" s="1"/>
  <c r="E1267" i="11"/>
  <c r="F1267" i="11" s="1"/>
  <c r="E1266" i="11"/>
  <c r="F1266" i="11" s="1"/>
  <c r="E1265" i="11"/>
  <c r="F1265" i="11" s="1"/>
  <c r="E1264" i="11"/>
  <c r="F1264" i="11" s="1"/>
  <c r="E1263" i="11"/>
  <c r="F1263" i="11" s="1"/>
  <c r="E1262" i="11"/>
  <c r="F1262" i="11" s="1"/>
  <c r="E1261" i="11"/>
  <c r="F1261" i="11" s="1"/>
  <c r="E1260" i="11"/>
  <c r="F1260" i="11" s="1"/>
  <c r="E1259" i="11"/>
  <c r="F1259" i="11" s="1"/>
  <c r="E1258" i="11"/>
  <c r="F1258" i="11" s="1"/>
  <c r="E1257" i="11"/>
  <c r="F1257" i="11" s="1"/>
  <c r="E1256" i="11"/>
  <c r="F1256" i="11" s="1"/>
  <c r="E1255" i="11"/>
  <c r="F1255" i="11" s="1"/>
  <c r="E1254" i="11"/>
  <c r="F1254" i="11" s="1"/>
  <c r="E1253" i="11"/>
  <c r="F1253" i="11" s="1"/>
  <c r="E1252" i="11"/>
  <c r="F1252" i="11" s="1"/>
  <c r="E1251" i="11"/>
  <c r="F1251" i="11" s="1"/>
  <c r="E1250" i="11"/>
  <c r="F1250" i="11" s="1"/>
  <c r="E1249" i="11"/>
  <c r="F1249" i="11" s="1"/>
  <c r="E1248" i="11"/>
  <c r="F1248" i="11" s="1"/>
  <c r="E1247" i="11"/>
  <c r="F1247" i="11" s="1"/>
  <c r="E1246" i="11"/>
  <c r="F1246" i="11" s="1"/>
  <c r="E1245" i="11"/>
  <c r="F1245" i="11" s="1"/>
  <c r="E1244" i="11"/>
  <c r="F1244" i="11" s="1"/>
  <c r="E1243" i="11"/>
  <c r="F1243" i="11" s="1"/>
  <c r="E1242" i="11"/>
  <c r="F1242" i="11" s="1"/>
  <c r="E1241" i="11"/>
  <c r="F1241" i="11" s="1"/>
  <c r="E1240" i="11"/>
  <c r="F1240" i="11" s="1"/>
  <c r="E1239" i="11"/>
  <c r="F1239" i="11" s="1"/>
  <c r="E1238" i="11"/>
  <c r="F1238" i="11" s="1"/>
  <c r="E1237" i="11"/>
  <c r="F1237" i="11" s="1"/>
  <c r="E1236" i="11"/>
  <c r="F1236" i="11" s="1"/>
  <c r="E1235" i="11"/>
  <c r="F1235" i="11" s="1"/>
  <c r="E1234" i="11"/>
  <c r="F1234" i="11" s="1"/>
  <c r="E1233" i="11"/>
  <c r="F1233" i="11" s="1"/>
  <c r="E1232" i="11"/>
  <c r="F1232" i="11" s="1"/>
  <c r="E1231" i="11"/>
  <c r="F1231" i="11" s="1"/>
  <c r="E1230" i="11"/>
  <c r="F1230" i="11" s="1"/>
  <c r="E1229" i="11"/>
  <c r="F1229" i="11" s="1"/>
  <c r="E1228" i="11"/>
  <c r="F1228" i="11" s="1"/>
  <c r="E1227" i="11"/>
  <c r="F1227" i="11" s="1"/>
  <c r="E1226" i="11"/>
  <c r="F1226" i="11" s="1"/>
  <c r="E1225" i="11"/>
  <c r="F1225" i="11" s="1"/>
  <c r="E1224" i="11"/>
  <c r="F1224" i="11" s="1"/>
  <c r="E1223" i="11"/>
  <c r="F1223" i="11" s="1"/>
  <c r="E1222" i="11"/>
  <c r="F1222" i="11" s="1"/>
  <c r="E1221" i="11"/>
  <c r="F1221" i="11" s="1"/>
  <c r="E1220" i="11"/>
  <c r="F1220" i="11" s="1"/>
  <c r="E1219" i="11"/>
  <c r="F1219" i="11" s="1"/>
  <c r="E1218" i="11"/>
  <c r="F1218" i="11" s="1"/>
  <c r="E1217" i="11"/>
  <c r="F1217" i="11" s="1"/>
  <c r="E1216" i="11"/>
  <c r="F1216" i="11" s="1"/>
  <c r="E1215" i="11"/>
  <c r="F1215" i="11" s="1"/>
  <c r="E1214" i="11"/>
  <c r="F1214" i="11" s="1"/>
  <c r="E1213" i="11"/>
  <c r="F1213" i="11" s="1"/>
  <c r="E1212" i="11"/>
  <c r="F1212" i="11" s="1"/>
  <c r="E1211" i="11"/>
  <c r="F1211" i="11" s="1"/>
  <c r="E1210" i="11"/>
  <c r="F1210" i="11" s="1"/>
  <c r="E1209" i="11"/>
  <c r="F1209" i="11" s="1"/>
  <c r="E1208" i="11"/>
  <c r="F1208" i="11" s="1"/>
  <c r="E1207" i="11"/>
  <c r="F1207" i="11" s="1"/>
  <c r="E1206" i="11"/>
  <c r="F1206" i="11" s="1"/>
  <c r="E1205" i="11"/>
  <c r="F1205" i="11" s="1"/>
  <c r="E1204" i="11"/>
  <c r="F1204" i="11" s="1"/>
  <c r="E1203" i="11"/>
  <c r="F1203" i="11" s="1"/>
  <c r="E1202" i="11"/>
  <c r="F1202" i="11" s="1"/>
  <c r="E1201" i="11"/>
  <c r="F1201" i="11" s="1"/>
  <c r="E1200" i="11"/>
  <c r="F1200" i="11" s="1"/>
  <c r="E1199" i="11"/>
  <c r="F1199" i="11" s="1"/>
  <c r="E1198" i="11"/>
  <c r="F1198" i="11" s="1"/>
  <c r="E1197" i="11"/>
  <c r="F1197" i="11" s="1"/>
  <c r="E1196" i="11"/>
  <c r="F1196" i="11" s="1"/>
  <c r="E1195" i="11"/>
  <c r="F1195" i="11" s="1"/>
  <c r="E1194" i="11"/>
  <c r="F1194" i="11" s="1"/>
  <c r="E1193" i="11"/>
  <c r="F1193" i="11" s="1"/>
  <c r="E1192" i="11"/>
  <c r="F1192" i="11" s="1"/>
  <c r="E1191" i="11"/>
  <c r="F1191" i="11" s="1"/>
  <c r="E1190" i="11"/>
  <c r="F1190" i="11" s="1"/>
  <c r="E1189" i="11"/>
  <c r="F1189" i="11" s="1"/>
  <c r="E1188" i="11"/>
  <c r="F1188" i="11" s="1"/>
  <c r="E1187" i="11"/>
  <c r="F1187" i="11" s="1"/>
  <c r="E1186" i="11"/>
  <c r="F1186" i="11" s="1"/>
  <c r="E1185" i="11"/>
  <c r="F1185" i="11" s="1"/>
  <c r="E1184" i="11"/>
  <c r="F1184" i="11" s="1"/>
  <c r="E1183" i="11"/>
  <c r="F1183" i="11" s="1"/>
  <c r="E1182" i="11"/>
  <c r="F1182" i="11" s="1"/>
  <c r="E1181" i="11"/>
  <c r="F1181" i="11" s="1"/>
  <c r="E1180" i="11"/>
  <c r="F1180" i="11" s="1"/>
  <c r="E1179" i="11"/>
  <c r="F1179" i="11" s="1"/>
  <c r="E1178" i="11"/>
  <c r="F1178" i="11" s="1"/>
  <c r="E1177" i="11"/>
  <c r="F1177" i="11" s="1"/>
  <c r="E1176" i="11"/>
  <c r="F1176" i="11" s="1"/>
  <c r="E1175" i="11"/>
  <c r="F1175" i="11" s="1"/>
  <c r="E1174" i="11"/>
  <c r="F1174" i="11" s="1"/>
  <c r="E1173" i="11"/>
  <c r="F1173" i="11" s="1"/>
  <c r="E1172" i="11"/>
  <c r="F1172" i="11" s="1"/>
  <c r="E1171" i="11"/>
  <c r="F1171" i="11" s="1"/>
  <c r="E1170" i="11"/>
  <c r="F1170" i="11" s="1"/>
  <c r="E1169" i="11"/>
  <c r="F1169" i="11" s="1"/>
  <c r="E1168" i="11"/>
  <c r="F1168" i="11" s="1"/>
  <c r="E1167" i="11"/>
  <c r="F1167" i="11" s="1"/>
  <c r="E1166" i="11"/>
  <c r="F1166" i="11" s="1"/>
  <c r="E1165" i="11"/>
  <c r="F1165" i="11" s="1"/>
  <c r="E1164" i="11"/>
  <c r="F1164" i="11" s="1"/>
  <c r="E1163" i="11"/>
  <c r="F1163" i="11" s="1"/>
  <c r="E1162" i="11"/>
  <c r="F1162" i="11" s="1"/>
  <c r="E1161" i="11"/>
  <c r="F1161" i="11" s="1"/>
  <c r="E1160" i="11"/>
  <c r="F1160" i="11" s="1"/>
  <c r="E1159" i="11"/>
  <c r="F1159" i="11" s="1"/>
  <c r="E1158" i="11"/>
  <c r="F1158" i="11" s="1"/>
  <c r="E1157" i="11"/>
  <c r="F1157" i="11" s="1"/>
  <c r="E1156" i="11"/>
  <c r="F1156" i="11" s="1"/>
  <c r="E1155" i="11"/>
  <c r="F1155" i="11" s="1"/>
  <c r="E1154" i="11"/>
  <c r="F1154" i="11" s="1"/>
  <c r="E1153" i="11"/>
  <c r="F1153" i="11" s="1"/>
  <c r="E1152" i="11"/>
  <c r="F1152" i="11" s="1"/>
  <c r="E1151" i="11"/>
  <c r="F1151" i="11" s="1"/>
  <c r="E1150" i="11"/>
  <c r="F1150" i="11" s="1"/>
  <c r="E1149" i="11"/>
  <c r="F1149" i="11" s="1"/>
  <c r="E1148" i="11"/>
  <c r="F1148" i="11" s="1"/>
  <c r="E1147" i="11"/>
  <c r="F1147" i="11" s="1"/>
  <c r="E1146" i="11"/>
  <c r="F1146" i="11" s="1"/>
  <c r="E1145" i="11"/>
  <c r="F1145" i="11" s="1"/>
  <c r="E1144" i="11"/>
  <c r="F1144" i="11" s="1"/>
  <c r="E1143" i="11"/>
  <c r="F1143" i="11" s="1"/>
  <c r="E1142" i="11"/>
  <c r="F1142" i="11" s="1"/>
  <c r="E1141" i="11"/>
  <c r="F1141" i="11" s="1"/>
  <c r="E1140" i="11"/>
  <c r="F1140" i="11" s="1"/>
  <c r="E1139" i="11"/>
  <c r="F1139" i="11" s="1"/>
  <c r="E1138" i="11"/>
  <c r="F1138" i="11" s="1"/>
  <c r="E1137" i="11"/>
  <c r="F1137" i="11" s="1"/>
  <c r="E1136" i="11"/>
  <c r="F1136" i="11" s="1"/>
  <c r="E1135" i="11"/>
  <c r="F1135" i="11" s="1"/>
  <c r="E1134" i="11"/>
  <c r="F1134" i="11" s="1"/>
  <c r="E1133" i="11"/>
  <c r="F1133" i="11" s="1"/>
  <c r="E1132" i="11"/>
  <c r="F1132" i="11" s="1"/>
  <c r="E1131" i="11"/>
  <c r="F1131" i="11" s="1"/>
  <c r="E1130" i="11"/>
  <c r="F1130" i="11" s="1"/>
  <c r="E1129" i="11"/>
  <c r="F1129" i="11" s="1"/>
  <c r="E1128" i="11"/>
  <c r="F1128" i="11" s="1"/>
  <c r="E1127" i="11"/>
  <c r="F1127" i="11" s="1"/>
  <c r="E1126" i="11"/>
  <c r="F1126" i="11" s="1"/>
  <c r="E1125" i="11"/>
  <c r="F1125" i="11" s="1"/>
  <c r="E1124" i="11"/>
  <c r="F1124" i="11" s="1"/>
  <c r="E1123" i="11"/>
  <c r="F1123" i="11" s="1"/>
  <c r="E1122" i="11"/>
  <c r="F1122" i="11" s="1"/>
  <c r="E1121" i="11"/>
  <c r="F1121" i="11" s="1"/>
  <c r="E1120" i="11"/>
  <c r="F1120" i="11" s="1"/>
  <c r="E1119" i="11"/>
  <c r="F1119" i="11" s="1"/>
  <c r="E1118" i="11"/>
  <c r="F1118" i="11" s="1"/>
  <c r="E1117" i="11"/>
  <c r="F1117" i="11" s="1"/>
  <c r="E1116" i="11"/>
  <c r="F1116" i="11" s="1"/>
  <c r="E1115" i="11"/>
  <c r="F1115" i="11" s="1"/>
  <c r="E1114" i="11"/>
  <c r="F1114" i="11" s="1"/>
  <c r="E1113" i="11"/>
  <c r="F1113" i="11" s="1"/>
  <c r="E1112" i="11"/>
  <c r="F1112" i="11" s="1"/>
  <c r="E1111" i="11"/>
  <c r="F1111" i="11" s="1"/>
  <c r="E1110" i="11"/>
  <c r="F1110" i="11" s="1"/>
  <c r="E1109" i="11"/>
  <c r="F1109" i="11" s="1"/>
  <c r="E1108" i="11"/>
  <c r="F1108" i="11" s="1"/>
  <c r="E1107" i="11"/>
  <c r="F1107" i="11" s="1"/>
  <c r="E1106" i="11"/>
  <c r="F1106" i="11" s="1"/>
  <c r="E1105" i="11"/>
  <c r="F1105" i="11" s="1"/>
  <c r="E1104" i="11"/>
  <c r="F1104" i="11" s="1"/>
  <c r="E1103" i="11"/>
  <c r="F1103" i="11" s="1"/>
  <c r="E1102" i="11"/>
  <c r="F1102" i="11" s="1"/>
  <c r="E1101" i="11"/>
  <c r="F1101" i="11" s="1"/>
  <c r="E1100" i="11"/>
  <c r="F1100" i="11" s="1"/>
  <c r="E1099" i="11"/>
  <c r="F1099" i="11" s="1"/>
  <c r="E1098" i="11"/>
  <c r="F1098" i="11" s="1"/>
  <c r="E1097" i="11"/>
  <c r="F1097" i="11" s="1"/>
  <c r="E1096" i="11"/>
  <c r="F1096" i="11" s="1"/>
  <c r="E1095" i="11"/>
  <c r="F1095" i="11" s="1"/>
  <c r="E1094" i="11"/>
  <c r="F1094" i="11" s="1"/>
  <c r="E1093" i="11"/>
  <c r="F1093" i="11" s="1"/>
  <c r="E1092" i="11"/>
  <c r="F1092" i="11" s="1"/>
  <c r="E1091" i="11"/>
  <c r="F1091" i="11" s="1"/>
  <c r="E1090" i="11"/>
  <c r="F1090" i="11" s="1"/>
  <c r="E1089" i="11"/>
  <c r="F1089" i="11" s="1"/>
  <c r="E1088" i="11"/>
  <c r="F1088" i="11" s="1"/>
  <c r="E1087" i="11"/>
  <c r="F1087" i="11" s="1"/>
  <c r="E1086" i="11"/>
  <c r="F1086" i="11" s="1"/>
  <c r="E1085" i="11"/>
  <c r="F1085" i="11" s="1"/>
  <c r="E1084" i="11"/>
  <c r="F1084" i="11" s="1"/>
  <c r="E1083" i="11"/>
  <c r="F1083" i="11" s="1"/>
  <c r="E1082" i="11"/>
  <c r="F1082" i="11" s="1"/>
  <c r="E1081" i="11"/>
  <c r="F1081" i="11" s="1"/>
  <c r="E1080" i="11"/>
  <c r="F1080" i="11" s="1"/>
  <c r="E1079" i="11"/>
  <c r="F1079" i="11" s="1"/>
  <c r="E1078" i="11"/>
  <c r="F1078" i="11" s="1"/>
  <c r="E1077" i="11"/>
  <c r="F1077" i="11" s="1"/>
  <c r="E1076" i="11"/>
  <c r="F1076" i="11" s="1"/>
  <c r="E1075" i="11"/>
  <c r="F1075" i="11" s="1"/>
  <c r="E1074" i="11"/>
  <c r="F1074" i="11" s="1"/>
  <c r="E1073" i="11"/>
  <c r="F1073" i="11" s="1"/>
  <c r="E1072" i="11"/>
  <c r="F1072" i="11" s="1"/>
  <c r="E1071" i="11"/>
  <c r="F1071" i="11" s="1"/>
  <c r="E1070" i="11"/>
  <c r="F1070" i="11" s="1"/>
  <c r="E1069" i="11"/>
  <c r="F1069" i="11" s="1"/>
  <c r="E1068" i="11"/>
  <c r="F1068" i="11" s="1"/>
  <c r="E1067" i="11"/>
  <c r="F1067" i="11" s="1"/>
  <c r="E1066" i="11"/>
  <c r="F1066" i="11" s="1"/>
  <c r="E1065" i="11"/>
  <c r="F1065" i="11" s="1"/>
  <c r="E1064" i="11"/>
  <c r="F1064" i="11" s="1"/>
  <c r="E1063" i="11"/>
  <c r="F1063" i="11" s="1"/>
  <c r="E1062" i="11"/>
  <c r="F1062" i="11" s="1"/>
  <c r="E1061" i="11"/>
  <c r="F1061" i="11" s="1"/>
  <c r="E1060" i="11"/>
  <c r="F1060" i="11" s="1"/>
  <c r="E1059" i="11"/>
  <c r="F1059" i="11" s="1"/>
  <c r="E1058" i="11"/>
  <c r="F1058" i="11" s="1"/>
  <c r="E1057" i="11"/>
  <c r="F1057" i="11" s="1"/>
  <c r="E1056" i="11"/>
  <c r="F1056" i="11" s="1"/>
  <c r="E1055" i="11"/>
  <c r="F1055" i="11" s="1"/>
  <c r="E1054" i="11"/>
  <c r="F1054" i="11" s="1"/>
  <c r="E1053" i="11"/>
  <c r="F1053" i="11" s="1"/>
  <c r="E1052" i="11"/>
  <c r="F1052" i="11" s="1"/>
  <c r="E1051" i="11"/>
  <c r="F1051" i="11" s="1"/>
  <c r="E1050" i="11"/>
  <c r="F1050" i="11" s="1"/>
  <c r="E1049" i="11"/>
  <c r="F1049" i="11" s="1"/>
  <c r="E1048" i="11"/>
  <c r="F1048" i="11" s="1"/>
  <c r="E1047" i="11"/>
  <c r="F1047" i="11" s="1"/>
  <c r="E1046" i="11"/>
  <c r="F1046" i="11" s="1"/>
  <c r="E1045" i="11"/>
  <c r="F1045" i="11" s="1"/>
  <c r="E1044" i="11"/>
  <c r="F1044" i="11" s="1"/>
  <c r="E1043" i="11"/>
  <c r="F1043" i="11" s="1"/>
  <c r="E1042" i="11"/>
  <c r="F1042" i="11" s="1"/>
  <c r="E1041" i="11"/>
  <c r="F1041" i="11" s="1"/>
  <c r="E1040" i="11"/>
  <c r="F1040" i="11" s="1"/>
  <c r="E1039" i="11"/>
  <c r="F1039" i="11" s="1"/>
  <c r="E1038" i="11"/>
  <c r="F1038" i="11" s="1"/>
  <c r="E1037" i="11"/>
  <c r="F1037" i="11" s="1"/>
  <c r="E1036" i="11"/>
  <c r="F1036" i="11" s="1"/>
  <c r="E1035" i="11"/>
  <c r="F1035" i="11" s="1"/>
  <c r="E1034" i="11"/>
  <c r="F1034" i="11" s="1"/>
  <c r="E1033" i="11"/>
  <c r="F1033" i="11" s="1"/>
  <c r="E1032" i="11"/>
  <c r="F1032" i="11" s="1"/>
  <c r="E1031" i="11"/>
  <c r="F1031" i="11" s="1"/>
  <c r="E1030" i="11"/>
  <c r="F1030" i="11" s="1"/>
  <c r="E1029" i="11"/>
  <c r="F1029" i="11" s="1"/>
  <c r="E1028" i="11"/>
  <c r="F1028" i="11" s="1"/>
  <c r="E1027" i="11"/>
  <c r="F1027" i="11" s="1"/>
  <c r="E1026" i="11"/>
  <c r="F1026" i="11" s="1"/>
  <c r="E1025" i="11"/>
  <c r="F1025" i="11" s="1"/>
  <c r="E1024" i="11"/>
  <c r="F1024" i="11" s="1"/>
  <c r="E1023" i="11"/>
  <c r="F1023" i="11" s="1"/>
  <c r="E1022" i="11"/>
  <c r="F1022" i="11" s="1"/>
  <c r="E1021" i="11"/>
  <c r="F1021" i="11" s="1"/>
  <c r="E1020" i="11"/>
  <c r="F1020" i="11" s="1"/>
  <c r="E1019" i="11"/>
  <c r="F1019" i="11" s="1"/>
  <c r="E1018" i="11"/>
  <c r="F1018" i="11" s="1"/>
  <c r="E1017" i="11"/>
  <c r="F1017" i="11" s="1"/>
  <c r="E1016" i="11"/>
  <c r="F1016" i="11" s="1"/>
  <c r="E1015" i="11"/>
  <c r="F1015" i="11" s="1"/>
  <c r="E1014" i="11"/>
  <c r="F1014" i="11" s="1"/>
  <c r="E1013" i="11"/>
  <c r="F1013" i="11" s="1"/>
  <c r="E1012" i="11"/>
  <c r="F1012" i="11" s="1"/>
  <c r="E1011" i="11"/>
  <c r="F1011" i="11" s="1"/>
  <c r="E1010" i="11"/>
  <c r="F1010" i="11" s="1"/>
  <c r="E1009" i="11"/>
  <c r="F1009" i="11" s="1"/>
  <c r="E1008" i="11"/>
  <c r="F1008" i="11" s="1"/>
  <c r="E1007" i="11"/>
  <c r="F1007" i="11" s="1"/>
  <c r="E1006" i="11"/>
  <c r="F1006" i="11" s="1"/>
  <c r="E1005" i="11"/>
  <c r="F1005" i="11" s="1"/>
  <c r="E1004" i="11"/>
  <c r="F1004" i="11" s="1"/>
  <c r="E1003" i="11"/>
  <c r="F1003" i="11" s="1"/>
  <c r="E1002" i="11"/>
  <c r="F1002" i="11" s="1"/>
  <c r="E1001" i="11"/>
  <c r="F1001" i="11" s="1"/>
  <c r="E1000" i="11"/>
  <c r="F1000" i="11" s="1"/>
  <c r="E999" i="11"/>
  <c r="F999" i="11" s="1"/>
  <c r="E998" i="11"/>
  <c r="F998" i="11" s="1"/>
  <c r="E997" i="11"/>
  <c r="F997" i="11" s="1"/>
  <c r="E996" i="11"/>
  <c r="F996" i="11" s="1"/>
  <c r="E995" i="11"/>
  <c r="F995" i="11" s="1"/>
  <c r="E994" i="11"/>
  <c r="F994" i="11" s="1"/>
  <c r="E993" i="11"/>
  <c r="F993" i="11" s="1"/>
  <c r="E992" i="11"/>
  <c r="F992" i="11" s="1"/>
  <c r="E991" i="11"/>
  <c r="F991" i="11" s="1"/>
  <c r="E990" i="11"/>
  <c r="F990" i="11" s="1"/>
  <c r="E989" i="11"/>
  <c r="F989" i="11" s="1"/>
  <c r="E988" i="11"/>
  <c r="F988" i="11" s="1"/>
  <c r="E987" i="11"/>
  <c r="F987" i="11" s="1"/>
  <c r="E986" i="11"/>
  <c r="F986" i="11" s="1"/>
  <c r="E985" i="11"/>
  <c r="F985" i="11" s="1"/>
  <c r="E984" i="11"/>
  <c r="F984" i="11" s="1"/>
  <c r="E983" i="11"/>
  <c r="F983" i="11" s="1"/>
  <c r="E982" i="11"/>
  <c r="F982" i="11" s="1"/>
  <c r="E981" i="11"/>
  <c r="F981" i="11" s="1"/>
  <c r="E980" i="11"/>
  <c r="F980" i="11" s="1"/>
  <c r="E979" i="11"/>
  <c r="F979" i="11" s="1"/>
  <c r="E978" i="11"/>
  <c r="F978" i="11" s="1"/>
  <c r="E977" i="11"/>
  <c r="F977" i="11" s="1"/>
  <c r="E976" i="11"/>
  <c r="F976" i="11" s="1"/>
  <c r="E975" i="11"/>
  <c r="F975" i="11" s="1"/>
  <c r="E974" i="11"/>
  <c r="F974" i="11" s="1"/>
  <c r="E973" i="11"/>
  <c r="F973" i="11" s="1"/>
  <c r="E972" i="11"/>
  <c r="F972" i="11" s="1"/>
  <c r="E971" i="11"/>
  <c r="F971" i="11" s="1"/>
  <c r="E970" i="11"/>
  <c r="F970" i="11" s="1"/>
  <c r="E969" i="11"/>
  <c r="F969" i="11" s="1"/>
  <c r="E968" i="11"/>
  <c r="F968" i="11" s="1"/>
  <c r="E967" i="11"/>
  <c r="F967" i="11" s="1"/>
  <c r="E966" i="11"/>
  <c r="F966" i="11" s="1"/>
  <c r="E965" i="11"/>
  <c r="F965" i="11" s="1"/>
  <c r="E964" i="11"/>
  <c r="F964" i="11" s="1"/>
  <c r="E963" i="11"/>
  <c r="F963" i="11" s="1"/>
  <c r="E962" i="11"/>
  <c r="F962" i="11" s="1"/>
  <c r="E961" i="11"/>
  <c r="F961" i="11" s="1"/>
  <c r="E960" i="11"/>
  <c r="F960" i="11" s="1"/>
  <c r="E959" i="11"/>
  <c r="F959" i="11" s="1"/>
  <c r="E958" i="11"/>
  <c r="F958" i="11" s="1"/>
  <c r="E957" i="11"/>
  <c r="F957" i="11" s="1"/>
  <c r="E956" i="11"/>
  <c r="F956" i="11" s="1"/>
  <c r="E955" i="11"/>
  <c r="F955" i="11" s="1"/>
  <c r="E954" i="11"/>
  <c r="F954" i="11" s="1"/>
  <c r="E953" i="11"/>
  <c r="F953" i="11" s="1"/>
  <c r="E952" i="11"/>
  <c r="F952" i="11" s="1"/>
  <c r="E951" i="11"/>
  <c r="F951" i="11" s="1"/>
  <c r="E950" i="11"/>
  <c r="F950" i="11" s="1"/>
  <c r="E949" i="11"/>
  <c r="F949" i="11" s="1"/>
  <c r="E948" i="11"/>
  <c r="F948" i="11" s="1"/>
  <c r="E947" i="11"/>
  <c r="F947" i="11" s="1"/>
  <c r="E946" i="11"/>
  <c r="F946" i="11" s="1"/>
  <c r="E945" i="11"/>
  <c r="F945" i="11" s="1"/>
  <c r="E944" i="11"/>
  <c r="F944" i="11" s="1"/>
  <c r="E943" i="11"/>
  <c r="F943" i="11" s="1"/>
  <c r="E942" i="11"/>
  <c r="F942" i="11" s="1"/>
  <c r="E941" i="11"/>
  <c r="F941" i="11" s="1"/>
  <c r="E940" i="11"/>
  <c r="F940" i="11" s="1"/>
  <c r="E939" i="11"/>
  <c r="F939" i="11" s="1"/>
  <c r="E938" i="11"/>
  <c r="F938" i="11" s="1"/>
  <c r="E937" i="11"/>
  <c r="F937" i="11" s="1"/>
  <c r="E936" i="11"/>
  <c r="F936" i="11" s="1"/>
  <c r="E935" i="11"/>
  <c r="F935" i="11" s="1"/>
  <c r="E934" i="11"/>
  <c r="F934" i="11" s="1"/>
  <c r="E933" i="11"/>
  <c r="F933" i="11" s="1"/>
  <c r="E932" i="11"/>
  <c r="F932" i="11" s="1"/>
  <c r="E931" i="11"/>
  <c r="F931" i="11" s="1"/>
  <c r="E930" i="11"/>
  <c r="F930" i="11" s="1"/>
  <c r="E929" i="11"/>
  <c r="F929" i="11" s="1"/>
  <c r="E928" i="11"/>
  <c r="F928" i="11" s="1"/>
  <c r="E927" i="11"/>
  <c r="F927" i="11" s="1"/>
  <c r="E926" i="11"/>
  <c r="F926" i="11" s="1"/>
  <c r="E925" i="11"/>
  <c r="F925" i="11" s="1"/>
  <c r="E924" i="11"/>
  <c r="F924" i="11" s="1"/>
  <c r="E923" i="11"/>
  <c r="F923" i="11" s="1"/>
  <c r="E922" i="11"/>
  <c r="F922" i="11" s="1"/>
  <c r="E921" i="11"/>
  <c r="F921" i="11" s="1"/>
  <c r="E920" i="11"/>
  <c r="F920" i="11" s="1"/>
  <c r="E919" i="11"/>
  <c r="F919" i="11" s="1"/>
  <c r="E918" i="11"/>
  <c r="F918" i="11" s="1"/>
  <c r="E917" i="11"/>
  <c r="F917" i="11" s="1"/>
  <c r="E916" i="11"/>
  <c r="F916" i="11" s="1"/>
  <c r="E915" i="11"/>
  <c r="F915" i="11" s="1"/>
  <c r="E914" i="11"/>
  <c r="F914" i="11" s="1"/>
  <c r="E913" i="11"/>
  <c r="F913" i="11" s="1"/>
  <c r="E912" i="11"/>
  <c r="F912" i="11" s="1"/>
  <c r="E911" i="11"/>
  <c r="F911" i="11" s="1"/>
  <c r="E910" i="11"/>
  <c r="F910" i="11" s="1"/>
  <c r="E909" i="11"/>
  <c r="F909" i="11" s="1"/>
  <c r="E908" i="11"/>
  <c r="F908" i="11" s="1"/>
  <c r="E907" i="11"/>
  <c r="F907" i="11" s="1"/>
  <c r="E906" i="11"/>
  <c r="F906" i="11" s="1"/>
  <c r="E905" i="11"/>
  <c r="F905" i="11" s="1"/>
  <c r="E904" i="11"/>
  <c r="F904" i="11" s="1"/>
  <c r="E903" i="11"/>
  <c r="F903" i="11" s="1"/>
  <c r="E902" i="11"/>
  <c r="F902" i="11" s="1"/>
  <c r="E901" i="11"/>
  <c r="F901" i="11" s="1"/>
  <c r="E900" i="11"/>
  <c r="F900" i="11" s="1"/>
  <c r="E899" i="11"/>
  <c r="F899" i="11" s="1"/>
  <c r="E898" i="11"/>
  <c r="F898" i="11" s="1"/>
  <c r="E897" i="11"/>
  <c r="F897" i="11" s="1"/>
  <c r="E896" i="11"/>
  <c r="F896" i="11" s="1"/>
  <c r="E895" i="11"/>
  <c r="F895" i="11" s="1"/>
  <c r="E894" i="11"/>
  <c r="F894" i="11" s="1"/>
  <c r="E893" i="11"/>
  <c r="F893" i="11" s="1"/>
  <c r="E892" i="11"/>
  <c r="F892" i="11" s="1"/>
  <c r="E891" i="11"/>
  <c r="F891" i="11" s="1"/>
  <c r="E890" i="11"/>
  <c r="F890" i="11" s="1"/>
  <c r="E889" i="11"/>
  <c r="F889" i="11" s="1"/>
  <c r="E888" i="11"/>
  <c r="F888" i="11" s="1"/>
  <c r="E887" i="11"/>
  <c r="F887" i="11" s="1"/>
  <c r="E886" i="11"/>
  <c r="F886" i="11" s="1"/>
  <c r="E885" i="11"/>
  <c r="F885" i="11" s="1"/>
  <c r="E884" i="11"/>
  <c r="F884" i="11" s="1"/>
  <c r="E883" i="11"/>
  <c r="F883" i="11" s="1"/>
  <c r="E882" i="11"/>
  <c r="F882" i="11" s="1"/>
  <c r="E881" i="11"/>
  <c r="F881" i="11" s="1"/>
  <c r="E880" i="11"/>
  <c r="F880" i="11" s="1"/>
  <c r="E879" i="11"/>
  <c r="F879" i="11" s="1"/>
  <c r="E878" i="11"/>
  <c r="F878" i="11" s="1"/>
  <c r="E877" i="11"/>
  <c r="F877" i="11" s="1"/>
  <c r="E876" i="11"/>
  <c r="F876" i="11" s="1"/>
  <c r="E875" i="11"/>
  <c r="F875" i="11" s="1"/>
  <c r="E874" i="11"/>
  <c r="F874" i="11" s="1"/>
  <c r="E873" i="11"/>
  <c r="F873" i="11" s="1"/>
  <c r="E872" i="11"/>
  <c r="F872" i="11" s="1"/>
  <c r="E871" i="11"/>
  <c r="F871" i="11" s="1"/>
  <c r="E870" i="11"/>
  <c r="F870" i="11" s="1"/>
  <c r="E869" i="11"/>
  <c r="F869" i="11" s="1"/>
  <c r="E868" i="11"/>
  <c r="F868" i="11" s="1"/>
  <c r="E867" i="11"/>
  <c r="F867" i="11" s="1"/>
  <c r="E866" i="11"/>
  <c r="F866" i="11" s="1"/>
  <c r="E865" i="11"/>
  <c r="F865" i="11" s="1"/>
  <c r="E864" i="11"/>
  <c r="F864" i="11" s="1"/>
  <c r="E863" i="11"/>
  <c r="F863" i="11" s="1"/>
  <c r="E862" i="11"/>
  <c r="F862" i="11" s="1"/>
  <c r="E861" i="11"/>
  <c r="F861" i="11" s="1"/>
  <c r="E860" i="11"/>
  <c r="F860" i="11" s="1"/>
  <c r="E859" i="11"/>
  <c r="F859" i="11" s="1"/>
  <c r="E858" i="11"/>
  <c r="F858" i="11" s="1"/>
  <c r="E857" i="11"/>
  <c r="F857" i="11" s="1"/>
  <c r="E856" i="11"/>
  <c r="F856" i="11" s="1"/>
  <c r="E855" i="11"/>
  <c r="F855" i="11" s="1"/>
  <c r="E854" i="11"/>
  <c r="F854" i="11" s="1"/>
  <c r="E853" i="11"/>
  <c r="F853" i="11" s="1"/>
  <c r="E852" i="11"/>
  <c r="F852" i="11" s="1"/>
  <c r="E851" i="11"/>
  <c r="F851" i="11" s="1"/>
  <c r="E850" i="11"/>
  <c r="F850" i="11" s="1"/>
  <c r="E849" i="11"/>
  <c r="F849" i="11" s="1"/>
  <c r="E848" i="11"/>
  <c r="F848" i="11" s="1"/>
  <c r="E847" i="11"/>
  <c r="F847" i="11" s="1"/>
  <c r="E846" i="11"/>
  <c r="F846" i="11" s="1"/>
  <c r="E845" i="11"/>
  <c r="F845" i="11" s="1"/>
  <c r="E844" i="11"/>
  <c r="F844" i="11" s="1"/>
  <c r="E843" i="11"/>
  <c r="F843" i="11" s="1"/>
  <c r="E842" i="11"/>
  <c r="F842" i="11" s="1"/>
  <c r="E841" i="11"/>
  <c r="F841" i="11" s="1"/>
  <c r="E840" i="11"/>
  <c r="F840" i="11" s="1"/>
  <c r="E839" i="11"/>
  <c r="F839" i="11" s="1"/>
  <c r="E838" i="11"/>
  <c r="F838" i="11" s="1"/>
  <c r="E837" i="11"/>
  <c r="F837" i="11" s="1"/>
  <c r="E836" i="11"/>
  <c r="F836" i="11" s="1"/>
  <c r="E835" i="11"/>
  <c r="F835" i="11" s="1"/>
  <c r="E834" i="11"/>
  <c r="F834" i="11" s="1"/>
  <c r="E833" i="11"/>
  <c r="F833" i="11" s="1"/>
  <c r="E832" i="11"/>
  <c r="F832" i="11" s="1"/>
  <c r="E831" i="11"/>
  <c r="F831" i="11" s="1"/>
  <c r="E830" i="11"/>
  <c r="F830" i="11" s="1"/>
  <c r="E829" i="11"/>
  <c r="F829" i="11" s="1"/>
  <c r="E828" i="11"/>
  <c r="F828" i="11" s="1"/>
  <c r="E827" i="11"/>
  <c r="F827" i="11" s="1"/>
  <c r="E826" i="11"/>
  <c r="F826" i="11" s="1"/>
  <c r="E825" i="11"/>
  <c r="F825" i="11" s="1"/>
  <c r="E824" i="11"/>
  <c r="F824" i="11" s="1"/>
  <c r="E823" i="11"/>
  <c r="F823" i="11" s="1"/>
  <c r="E822" i="11"/>
  <c r="F822" i="11" s="1"/>
  <c r="E821" i="11"/>
  <c r="F821" i="11" s="1"/>
  <c r="E820" i="11"/>
  <c r="F820" i="11" s="1"/>
  <c r="E819" i="11"/>
  <c r="F819" i="11" s="1"/>
  <c r="E818" i="11"/>
  <c r="F818" i="11" s="1"/>
  <c r="E817" i="11"/>
  <c r="F817" i="11" s="1"/>
  <c r="E816" i="11"/>
  <c r="F816" i="11" s="1"/>
  <c r="E815" i="11"/>
  <c r="F815" i="11" s="1"/>
  <c r="E814" i="11"/>
  <c r="F814" i="11" s="1"/>
  <c r="E813" i="11"/>
  <c r="F813" i="11" s="1"/>
  <c r="E812" i="11"/>
  <c r="F812" i="11" s="1"/>
  <c r="E811" i="11"/>
  <c r="F811" i="11" s="1"/>
  <c r="E810" i="11"/>
  <c r="F810" i="11" s="1"/>
  <c r="E809" i="11"/>
  <c r="F809" i="11" s="1"/>
  <c r="E808" i="11"/>
  <c r="F808" i="11" s="1"/>
  <c r="E807" i="11"/>
  <c r="F807" i="11" s="1"/>
  <c r="E806" i="11"/>
  <c r="F806" i="11" s="1"/>
  <c r="E805" i="11"/>
  <c r="F805" i="11" s="1"/>
  <c r="E804" i="11"/>
  <c r="F804" i="11" s="1"/>
  <c r="E803" i="11"/>
  <c r="F803" i="11" s="1"/>
  <c r="E802" i="11"/>
  <c r="F802" i="11" s="1"/>
  <c r="E801" i="11"/>
  <c r="F801" i="11" s="1"/>
  <c r="E800" i="11"/>
  <c r="F800" i="11" s="1"/>
  <c r="E799" i="11"/>
  <c r="F799" i="11" s="1"/>
  <c r="E798" i="11"/>
  <c r="F798" i="11" s="1"/>
  <c r="E797" i="11"/>
  <c r="F797" i="11" s="1"/>
  <c r="E796" i="11"/>
  <c r="F796" i="11" s="1"/>
  <c r="E795" i="11"/>
  <c r="F795" i="11" s="1"/>
  <c r="E794" i="11"/>
  <c r="F794" i="11" s="1"/>
  <c r="E793" i="11"/>
  <c r="F793" i="11" s="1"/>
  <c r="E792" i="11"/>
  <c r="F792" i="11" s="1"/>
  <c r="E791" i="11"/>
  <c r="F791" i="11" s="1"/>
  <c r="E790" i="11"/>
  <c r="F790" i="11" s="1"/>
  <c r="E789" i="11"/>
  <c r="F789" i="11" s="1"/>
  <c r="E788" i="11"/>
  <c r="F788" i="11" s="1"/>
  <c r="E787" i="11"/>
  <c r="F787" i="11" s="1"/>
  <c r="E786" i="11"/>
  <c r="F786" i="11" s="1"/>
  <c r="E785" i="11"/>
  <c r="F785" i="11" s="1"/>
  <c r="E784" i="11"/>
  <c r="F784" i="11" s="1"/>
  <c r="E783" i="11"/>
  <c r="F783" i="11" s="1"/>
  <c r="E782" i="11"/>
  <c r="F782" i="11" s="1"/>
  <c r="E781" i="11"/>
  <c r="F781" i="11" s="1"/>
  <c r="E780" i="11"/>
  <c r="F780" i="11" s="1"/>
  <c r="E779" i="11"/>
  <c r="F779" i="11" s="1"/>
  <c r="E778" i="11"/>
  <c r="F778" i="11" s="1"/>
  <c r="E777" i="11"/>
  <c r="F777" i="11" s="1"/>
  <c r="E776" i="11"/>
  <c r="F776" i="11" s="1"/>
  <c r="E775" i="11"/>
  <c r="F775" i="11" s="1"/>
  <c r="E774" i="11"/>
  <c r="F774" i="11" s="1"/>
  <c r="E773" i="11"/>
  <c r="F773" i="11" s="1"/>
  <c r="E772" i="11"/>
  <c r="F772" i="11" s="1"/>
  <c r="E771" i="11"/>
  <c r="F771" i="11" s="1"/>
  <c r="E770" i="11"/>
  <c r="F770" i="11" s="1"/>
  <c r="E769" i="11"/>
  <c r="F769" i="11" s="1"/>
  <c r="E768" i="11"/>
  <c r="F768" i="11" s="1"/>
  <c r="E767" i="11"/>
  <c r="F767" i="11" s="1"/>
  <c r="E766" i="11"/>
  <c r="F766" i="11" s="1"/>
  <c r="E765" i="11"/>
  <c r="F765" i="11" s="1"/>
  <c r="E764" i="11"/>
  <c r="F764" i="11" s="1"/>
  <c r="E763" i="11"/>
  <c r="F763" i="11" s="1"/>
  <c r="E762" i="11"/>
  <c r="F762" i="11" s="1"/>
  <c r="E761" i="11"/>
  <c r="F761" i="11" s="1"/>
  <c r="E760" i="11"/>
  <c r="F760" i="11" s="1"/>
  <c r="E759" i="11"/>
  <c r="F759" i="11" s="1"/>
  <c r="E758" i="11"/>
  <c r="F758" i="11" s="1"/>
  <c r="E757" i="11"/>
  <c r="F757" i="11" s="1"/>
  <c r="E756" i="11"/>
  <c r="F756" i="11" s="1"/>
  <c r="E755" i="11"/>
  <c r="F755" i="11" s="1"/>
  <c r="E754" i="11"/>
  <c r="F754" i="11" s="1"/>
  <c r="E753" i="11"/>
  <c r="F753" i="11" s="1"/>
  <c r="E752" i="11"/>
  <c r="F752" i="11" s="1"/>
  <c r="E751" i="11"/>
  <c r="F751" i="11" s="1"/>
  <c r="E750" i="11"/>
  <c r="F750" i="11" s="1"/>
  <c r="E749" i="11"/>
  <c r="F749" i="11" s="1"/>
  <c r="E748" i="11"/>
  <c r="F748" i="11" s="1"/>
  <c r="E747" i="11"/>
  <c r="F747" i="11" s="1"/>
  <c r="E746" i="11"/>
  <c r="F746" i="11" s="1"/>
  <c r="E745" i="11"/>
  <c r="F745" i="11" s="1"/>
  <c r="E744" i="11"/>
  <c r="F744" i="11" s="1"/>
  <c r="E743" i="11"/>
  <c r="F743" i="11" s="1"/>
  <c r="E742" i="11"/>
  <c r="F742" i="11" s="1"/>
  <c r="E741" i="11"/>
  <c r="F741" i="11" s="1"/>
  <c r="E740" i="11"/>
  <c r="F740" i="11" s="1"/>
  <c r="E739" i="11"/>
  <c r="F739" i="11" s="1"/>
  <c r="E738" i="11"/>
  <c r="F738" i="11" s="1"/>
  <c r="E737" i="11"/>
  <c r="F737" i="11" s="1"/>
  <c r="E736" i="11"/>
  <c r="F736" i="11" s="1"/>
  <c r="E735" i="11"/>
  <c r="F735" i="11" s="1"/>
  <c r="E734" i="11"/>
  <c r="F734" i="11" s="1"/>
  <c r="E733" i="11"/>
  <c r="F733" i="11" s="1"/>
  <c r="E732" i="11"/>
  <c r="F732" i="11" s="1"/>
  <c r="E731" i="11"/>
  <c r="F731" i="11" s="1"/>
  <c r="E730" i="11"/>
  <c r="F730" i="11" s="1"/>
  <c r="E729" i="11"/>
  <c r="F729" i="11" s="1"/>
  <c r="E728" i="11"/>
  <c r="F728" i="11" s="1"/>
  <c r="E727" i="11"/>
  <c r="F727" i="11" s="1"/>
  <c r="E726" i="11"/>
  <c r="F726" i="11" s="1"/>
  <c r="E725" i="11"/>
  <c r="F725" i="11" s="1"/>
  <c r="E724" i="11"/>
  <c r="F724" i="11" s="1"/>
  <c r="E723" i="11"/>
  <c r="F723" i="11" s="1"/>
  <c r="E722" i="11"/>
  <c r="F722" i="11" s="1"/>
  <c r="E721" i="11"/>
  <c r="F721" i="11" s="1"/>
  <c r="E720" i="11"/>
  <c r="F720" i="11" s="1"/>
  <c r="E719" i="11"/>
  <c r="F719" i="11" s="1"/>
  <c r="E718" i="11"/>
  <c r="F718" i="11" s="1"/>
  <c r="E717" i="11"/>
  <c r="F717" i="11" s="1"/>
  <c r="E716" i="11"/>
  <c r="F716" i="11" s="1"/>
  <c r="E715" i="11"/>
  <c r="F715" i="11" s="1"/>
  <c r="E714" i="11"/>
  <c r="F714" i="11" s="1"/>
  <c r="E713" i="11"/>
  <c r="F713" i="11" s="1"/>
  <c r="E712" i="11"/>
  <c r="F712" i="11" s="1"/>
  <c r="E711" i="11"/>
  <c r="F711" i="11" s="1"/>
  <c r="E710" i="11"/>
  <c r="F710" i="11" s="1"/>
  <c r="E709" i="11"/>
  <c r="F709" i="11" s="1"/>
  <c r="E708" i="11"/>
  <c r="F708" i="11" s="1"/>
  <c r="E707" i="11"/>
  <c r="F707" i="11" s="1"/>
  <c r="E706" i="11"/>
  <c r="F706" i="11" s="1"/>
  <c r="E705" i="11"/>
  <c r="F705" i="11" s="1"/>
  <c r="E704" i="11"/>
  <c r="F704" i="11" s="1"/>
  <c r="E703" i="11"/>
  <c r="F703" i="11" s="1"/>
  <c r="E702" i="11"/>
  <c r="F702" i="11" s="1"/>
  <c r="E701" i="11"/>
  <c r="F701" i="11" s="1"/>
  <c r="E700" i="11"/>
  <c r="F700" i="11" s="1"/>
  <c r="E699" i="11"/>
  <c r="F699" i="11" s="1"/>
  <c r="E698" i="11"/>
  <c r="F698" i="11" s="1"/>
  <c r="E697" i="11"/>
  <c r="F697" i="11" s="1"/>
  <c r="E696" i="11"/>
  <c r="F696" i="11" s="1"/>
  <c r="E695" i="11"/>
  <c r="F695" i="11" s="1"/>
  <c r="E694" i="11"/>
  <c r="F694" i="11" s="1"/>
  <c r="E693" i="11"/>
  <c r="F693" i="11" s="1"/>
  <c r="E692" i="11"/>
  <c r="F692" i="11" s="1"/>
  <c r="E691" i="11"/>
  <c r="F691" i="11" s="1"/>
  <c r="E690" i="11"/>
  <c r="F690" i="11" s="1"/>
  <c r="E689" i="11"/>
  <c r="F689" i="11" s="1"/>
  <c r="E688" i="11"/>
  <c r="F688" i="11" s="1"/>
  <c r="E687" i="11"/>
  <c r="F687" i="11" s="1"/>
  <c r="E686" i="11"/>
  <c r="F686" i="11" s="1"/>
  <c r="E685" i="11"/>
  <c r="F685" i="11" s="1"/>
  <c r="E684" i="11"/>
  <c r="F684" i="11" s="1"/>
  <c r="E683" i="11"/>
  <c r="F683" i="11" s="1"/>
  <c r="E682" i="11"/>
  <c r="F682" i="11" s="1"/>
  <c r="E681" i="11"/>
  <c r="F681" i="11" s="1"/>
  <c r="E680" i="11"/>
  <c r="F680" i="11" s="1"/>
  <c r="E679" i="11"/>
  <c r="F679" i="11" s="1"/>
  <c r="E678" i="11"/>
  <c r="F678" i="11" s="1"/>
  <c r="E677" i="11"/>
  <c r="F677" i="11" s="1"/>
  <c r="E676" i="11"/>
  <c r="F676" i="11" s="1"/>
  <c r="E675" i="11"/>
  <c r="F675" i="11" s="1"/>
  <c r="E674" i="11"/>
  <c r="F674" i="11" s="1"/>
  <c r="E673" i="11"/>
  <c r="F673" i="11" s="1"/>
  <c r="E672" i="11"/>
  <c r="F672" i="11" s="1"/>
  <c r="E671" i="11"/>
  <c r="F671" i="11" s="1"/>
  <c r="E670" i="11"/>
  <c r="F670" i="11" s="1"/>
  <c r="E669" i="11"/>
  <c r="F669" i="11" s="1"/>
  <c r="E668" i="11"/>
  <c r="F668" i="11" s="1"/>
  <c r="E667" i="11"/>
  <c r="F667" i="11" s="1"/>
  <c r="E666" i="11"/>
  <c r="F666" i="11" s="1"/>
  <c r="E665" i="11"/>
  <c r="F665" i="11" s="1"/>
  <c r="E664" i="11"/>
  <c r="F664" i="11" s="1"/>
  <c r="E663" i="11"/>
  <c r="F663" i="11" s="1"/>
  <c r="E662" i="11"/>
  <c r="F662" i="11" s="1"/>
  <c r="E661" i="11"/>
  <c r="F661" i="11" s="1"/>
  <c r="E660" i="11"/>
  <c r="F660" i="11" s="1"/>
  <c r="E659" i="11"/>
  <c r="F659" i="11" s="1"/>
  <c r="E658" i="11"/>
  <c r="F658" i="11" s="1"/>
  <c r="E657" i="11"/>
  <c r="F657" i="11" s="1"/>
  <c r="E656" i="11"/>
  <c r="F656" i="11" s="1"/>
  <c r="E655" i="11"/>
  <c r="F655" i="11" s="1"/>
  <c r="E654" i="11"/>
  <c r="F654" i="11" s="1"/>
  <c r="E653" i="11"/>
  <c r="F653" i="11" s="1"/>
  <c r="E652" i="11"/>
  <c r="F652" i="11" s="1"/>
  <c r="E651" i="11"/>
  <c r="F651" i="11" s="1"/>
  <c r="E650" i="11"/>
  <c r="F650" i="11" s="1"/>
  <c r="E649" i="11"/>
  <c r="F649" i="11" s="1"/>
  <c r="E648" i="11"/>
  <c r="F648" i="11" s="1"/>
  <c r="E647" i="11"/>
  <c r="F647" i="11" s="1"/>
  <c r="E646" i="11"/>
  <c r="F646" i="11" s="1"/>
  <c r="E645" i="11"/>
  <c r="F645" i="11" s="1"/>
  <c r="E644" i="11"/>
  <c r="F644" i="11" s="1"/>
  <c r="E643" i="11"/>
  <c r="F643" i="11" s="1"/>
  <c r="E642" i="11"/>
  <c r="F642" i="11" s="1"/>
  <c r="E641" i="11"/>
  <c r="F641" i="11" s="1"/>
  <c r="E640" i="11"/>
  <c r="F640" i="11" s="1"/>
  <c r="E639" i="11"/>
  <c r="F639" i="11" s="1"/>
  <c r="E638" i="11"/>
  <c r="F638" i="11" s="1"/>
  <c r="E637" i="11"/>
  <c r="F637" i="11" s="1"/>
  <c r="E636" i="11"/>
  <c r="F636" i="11" s="1"/>
  <c r="E635" i="11"/>
  <c r="F635" i="11" s="1"/>
  <c r="E634" i="11"/>
  <c r="F634" i="11" s="1"/>
  <c r="E633" i="11"/>
  <c r="F633" i="11" s="1"/>
  <c r="E632" i="11"/>
  <c r="F632" i="11" s="1"/>
  <c r="E631" i="11"/>
  <c r="F631" i="11" s="1"/>
  <c r="E630" i="11"/>
  <c r="F630" i="11" s="1"/>
  <c r="E629" i="11"/>
  <c r="F629" i="11" s="1"/>
  <c r="E628" i="11"/>
  <c r="F628" i="11" s="1"/>
  <c r="E627" i="11"/>
  <c r="F627" i="11" s="1"/>
  <c r="E626" i="11"/>
  <c r="F626" i="11" s="1"/>
  <c r="E625" i="11"/>
  <c r="F625" i="11" s="1"/>
  <c r="E624" i="11"/>
  <c r="F624" i="11" s="1"/>
  <c r="E623" i="11"/>
  <c r="F623" i="11" s="1"/>
  <c r="E622" i="11"/>
  <c r="F622" i="11" s="1"/>
  <c r="E621" i="11"/>
  <c r="F621" i="11" s="1"/>
  <c r="E620" i="11"/>
  <c r="F620" i="11" s="1"/>
  <c r="E619" i="11"/>
  <c r="F619" i="11" s="1"/>
  <c r="E618" i="11"/>
  <c r="F618" i="11" s="1"/>
  <c r="E617" i="11"/>
  <c r="F617" i="11" s="1"/>
  <c r="E616" i="11"/>
  <c r="F616" i="11" s="1"/>
  <c r="E615" i="11"/>
  <c r="F615" i="11" s="1"/>
  <c r="E614" i="11"/>
  <c r="F614" i="11" s="1"/>
  <c r="E613" i="11"/>
  <c r="F613" i="11" s="1"/>
  <c r="E612" i="11"/>
  <c r="F612" i="11" s="1"/>
  <c r="E611" i="11"/>
  <c r="F611" i="11" s="1"/>
  <c r="E610" i="11"/>
  <c r="F610" i="11" s="1"/>
  <c r="E609" i="11"/>
  <c r="F609" i="11" s="1"/>
  <c r="E608" i="11"/>
  <c r="F608" i="11" s="1"/>
  <c r="E607" i="11"/>
  <c r="F607" i="11" s="1"/>
  <c r="E606" i="11"/>
  <c r="F606" i="11" s="1"/>
  <c r="E605" i="11"/>
  <c r="F605" i="11" s="1"/>
  <c r="E604" i="11"/>
  <c r="F604" i="11" s="1"/>
  <c r="E603" i="11"/>
  <c r="F603" i="11" s="1"/>
  <c r="E602" i="11"/>
  <c r="F602" i="11" s="1"/>
  <c r="E601" i="11"/>
  <c r="F601" i="11" s="1"/>
  <c r="E600" i="11"/>
  <c r="F600" i="11" s="1"/>
  <c r="E599" i="11"/>
  <c r="F599" i="11" s="1"/>
  <c r="E598" i="11"/>
  <c r="F598" i="11" s="1"/>
  <c r="E597" i="11"/>
  <c r="F597" i="11" s="1"/>
  <c r="E596" i="11"/>
  <c r="F596" i="11" s="1"/>
  <c r="E595" i="11"/>
  <c r="F595" i="11" s="1"/>
  <c r="E594" i="11"/>
  <c r="F594" i="11" s="1"/>
  <c r="E593" i="11"/>
  <c r="F593" i="11" s="1"/>
  <c r="E592" i="11"/>
  <c r="F592" i="11" s="1"/>
  <c r="E591" i="11"/>
  <c r="F591" i="11" s="1"/>
  <c r="E590" i="11"/>
  <c r="F590" i="11" s="1"/>
  <c r="E589" i="11"/>
  <c r="F589" i="11" s="1"/>
  <c r="E588" i="11"/>
  <c r="F588" i="11" s="1"/>
  <c r="E587" i="11"/>
  <c r="F587" i="11" s="1"/>
  <c r="E586" i="11"/>
  <c r="F586" i="11" s="1"/>
  <c r="E585" i="11"/>
  <c r="F585" i="11" s="1"/>
  <c r="E584" i="11"/>
  <c r="F584" i="11" s="1"/>
  <c r="E583" i="11"/>
  <c r="F583" i="11" s="1"/>
  <c r="E582" i="11"/>
  <c r="F582" i="11" s="1"/>
  <c r="E581" i="11"/>
  <c r="F581" i="11" s="1"/>
  <c r="E580" i="11"/>
  <c r="F580" i="11" s="1"/>
  <c r="E579" i="11"/>
  <c r="F579" i="11" s="1"/>
  <c r="E578" i="11"/>
  <c r="F578" i="11" s="1"/>
  <c r="E577" i="11"/>
  <c r="F577" i="11" s="1"/>
  <c r="E576" i="11"/>
  <c r="F576" i="11" s="1"/>
  <c r="E575" i="11"/>
  <c r="F575" i="11" s="1"/>
  <c r="E574" i="11"/>
  <c r="F574" i="11" s="1"/>
  <c r="E573" i="11"/>
  <c r="F573" i="11" s="1"/>
  <c r="E572" i="11"/>
  <c r="F572" i="11" s="1"/>
  <c r="E571" i="11"/>
  <c r="F571" i="11" s="1"/>
  <c r="E570" i="11"/>
  <c r="F570" i="11" s="1"/>
  <c r="E569" i="11"/>
  <c r="F569" i="11" s="1"/>
  <c r="E568" i="11"/>
  <c r="F568" i="11" s="1"/>
  <c r="E567" i="11"/>
  <c r="F567" i="11" s="1"/>
  <c r="E566" i="11"/>
  <c r="F566" i="11" s="1"/>
  <c r="E565" i="11"/>
  <c r="F565" i="11" s="1"/>
  <c r="E564" i="11"/>
  <c r="F564" i="11" s="1"/>
  <c r="E563" i="11"/>
  <c r="F563" i="11" s="1"/>
  <c r="E562" i="11"/>
  <c r="F562" i="11" s="1"/>
  <c r="E561" i="11"/>
  <c r="F561" i="11" s="1"/>
  <c r="E560" i="11"/>
  <c r="F560" i="11" s="1"/>
  <c r="E559" i="11"/>
  <c r="F559" i="11" s="1"/>
  <c r="E558" i="11"/>
  <c r="F558" i="11" s="1"/>
  <c r="E557" i="11"/>
  <c r="F557" i="11" s="1"/>
  <c r="E556" i="11"/>
  <c r="F556" i="11" s="1"/>
  <c r="E555" i="11"/>
  <c r="F555" i="11" s="1"/>
  <c r="E554" i="11"/>
  <c r="F554" i="11" s="1"/>
  <c r="E553" i="11"/>
  <c r="F553" i="11" s="1"/>
  <c r="E552" i="11"/>
  <c r="F552" i="11" s="1"/>
  <c r="E551" i="11"/>
  <c r="F551" i="11" s="1"/>
  <c r="E550" i="11"/>
  <c r="F550" i="11" s="1"/>
  <c r="E549" i="11"/>
  <c r="F549" i="11" s="1"/>
  <c r="E548" i="11"/>
  <c r="F548" i="11" s="1"/>
  <c r="E547" i="11"/>
  <c r="F547" i="11" s="1"/>
  <c r="E546" i="11"/>
  <c r="F546" i="11" s="1"/>
  <c r="E545" i="11"/>
  <c r="F545" i="11" s="1"/>
  <c r="E544" i="11"/>
  <c r="F544" i="11" s="1"/>
  <c r="E543" i="11"/>
  <c r="F543" i="11" s="1"/>
  <c r="E542" i="11"/>
  <c r="F542" i="11" s="1"/>
  <c r="E541" i="11"/>
  <c r="F541" i="11" s="1"/>
  <c r="E540" i="11"/>
  <c r="F540" i="11" s="1"/>
  <c r="E539" i="11"/>
  <c r="F539" i="11" s="1"/>
  <c r="E538" i="11"/>
  <c r="F538" i="11" s="1"/>
  <c r="E537" i="11"/>
  <c r="F537" i="11" s="1"/>
  <c r="E536" i="11"/>
  <c r="F536" i="11" s="1"/>
  <c r="E535" i="11"/>
  <c r="F535" i="11" s="1"/>
  <c r="E534" i="11"/>
  <c r="F534" i="11" s="1"/>
  <c r="E533" i="11"/>
  <c r="F533" i="11" s="1"/>
  <c r="E532" i="11"/>
  <c r="F532" i="11" s="1"/>
  <c r="E531" i="11"/>
  <c r="F531" i="11" s="1"/>
  <c r="E530" i="11"/>
  <c r="F530" i="11" s="1"/>
  <c r="E529" i="11"/>
  <c r="F529" i="11" s="1"/>
  <c r="E528" i="11"/>
  <c r="F528" i="11" s="1"/>
  <c r="E527" i="11"/>
  <c r="F527" i="11" s="1"/>
  <c r="E526" i="11"/>
  <c r="F526" i="11" s="1"/>
  <c r="E525" i="11"/>
  <c r="F525" i="11" s="1"/>
  <c r="E524" i="11"/>
  <c r="F524" i="11" s="1"/>
  <c r="E523" i="11"/>
  <c r="F523" i="11" s="1"/>
  <c r="E522" i="11"/>
  <c r="F522" i="11" s="1"/>
  <c r="E521" i="11"/>
  <c r="F521" i="11" s="1"/>
  <c r="E520" i="11"/>
  <c r="F520" i="11" s="1"/>
  <c r="E519" i="11"/>
  <c r="F519" i="11" s="1"/>
  <c r="E518" i="11"/>
  <c r="F518" i="11" s="1"/>
  <c r="E517" i="11"/>
  <c r="F517" i="11" s="1"/>
  <c r="E516" i="11"/>
  <c r="F516" i="11" s="1"/>
  <c r="E515" i="11"/>
  <c r="F515" i="11" s="1"/>
  <c r="E514" i="11"/>
  <c r="F514" i="11" s="1"/>
  <c r="E513" i="11"/>
  <c r="F513" i="11" s="1"/>
  <c r="E512" i="11"/>
  <c r="F512" i="11" s="1"/>
  <c r="E511" i="11"/>
  <c r="F511" i="11" s="1"/>
  <c r="E510" i="11"/>
  <c r="F510" i="11" s="1"/>
  <c r="E509" i="11"/>
  <c r="F509" i="11" s="1"/>
  <c r="E508" i="11"/>
  <c r="F508" i="11" s="1"/>
  <c r="E507" i="11"/>
  <c r="F507" i="11" s="1"/>
  <c r="E506" i="11"/>
  <c r="F506" i="11" s="1"/>
  <c r="E505" i="11"/>
  <c r="F505" i="11" s="1"/>
  <c r="E504" i="11"/>
  <c r="F504" i="11" s="1"/>
  <c r="E503" i="11"/>
  <c r="F503" i="11" s="1"/>
  <c r="E502" i="11"/>
  <c r="F502" i="11" s="1"/>
  <c r="E501" i="11"/>
  <c r="F501" i="11" s="1"/>
  <c r="E500" i="11"/>
  <c r="F500" i="11" s="1"/>
  <c r="E499" i="11"/>
  <c r="F499" i="11" s="1"/>
  <c r="E498" i="11"/>
  <c r="F498" i="11" s="1"/>
  <c r="E497" i="11"/>
  <c r="F497" i="11" s="1"/>
  <c r="E496" i="11"/>
  <c r="F496" i="11" s="1"/>
  <c r="E495" i="11"/>
  <c r="F495" i="11" s="1"/>
  <c r="E494" i="11"/>
  <c r="F494" i="11" s="1"/>
  <c r="E493" i="11"/>
  <c r="F493" i="11" s="1"/>
  <c r="E492" i="11"/>
  <c r="F492" i="11" s="1"/>
  <c r="E491" i="11"/>
  <c r="F491" i="11" s="1"/>
  <c r="E490" i="11"/>
  <c r="F490" i="11" s="1"/>
  <c r="E489" i="11"/>
  <c r="F489" i="11" s="1"/>
  <c r="E488" i="11"/>
  <c r="F488" i="11" s="1"/>
  <c r="E487" i="11"/>
  <c r="F487" i="11" s="1"/>
  <c r="E486" i="11"/>
  <c r="F486" i="11" s="1"/>
  <c r="E485" i="11"/>
  <c r="F485" i="11" s="1"/>
  <c r="E484" i="11"/>
  <c r="F484" i="11" s="1"/>
  <c r="E483" i="11"/>
  <c r="F483" i="11" s="1"/>
  <c r="E482" i="11"/>
  <c r="F482" i="11" s="1"/>
  <c r="E481" i="11"/>
  <c r="F481" i="11" s="1"/>
  <c r="E480" i="11"/>
  <c r="F480" i="11" s="1"/>
  <c r="E479" i="11"/>
  <c r="F479" i="11" s="1"/>
  <c r="E478" i="11"/>
  <c r="F478" i="11" s="1"/>
  <c r="E477" i="11"/>
  <c r="F477" i="11" s="1"/>
  <c r="E476" i="11"/>
  <c r="F476" i="11" s="1"/>
  <c r="E475" i="11"/>
  <c r="F475" i="11" s="1"/>
  <c r="E474" i="11"/>
  <c r="F474" i="11" s="1"/>
  <c r="E473" i="11"/>
  <c r="F473" i="11" s="1"/>
  <c r="E472" i="11"/>
  <c r="F472" i="11" s="1"/>
  <c r="E471" i="11"/>
  <c r="F471" i="11" s="1"/>
  <c r="E470" i="11"/>
  <c r="F470" i="11" s="1"/>
  <c r="E469" i="11"/>
  <c r="F469" i="11" s="1"/>
  <c r="E468" i="11"/>
  <c r="F468" i="11" s="1"/>
  <c r="E467" i="11"/>
  <c r="F467" i="11" s="1"/>
  <c r="E466" i="11"/>
  <c r="F466" i="11" s="1"/>
  <c r="E465" i="11"/>
  <c r="F465" i="11" s="1"/>
  <c r="E464" i="11"/>
  <c r="F464" i="11" s="1"/>
  <c r="E463" i="11"/>
  <c r="F463" i="11" s="1"/>
  <c r="E462" i="11"/>
  <c r="F462" i="11" s="1"/>
  <c r="E461" i="11"/>
  <c r="F461" i="11" s="1"/>
  <c r="E460" i="11"/>
  <c r="F460" i="11" s="1"/>
  <c r="E459" i="11"/>
  <c r="F459" i="11" s="1"/>
  <c r="E458" i="11"/>
  <c r="F458" i="11" s="1"/>
  <c r="E457" i="11"/>
  <c r="F457" i="11" s="1"/>
  <c r="E456" i="11"/>
  <c r="F456" i="11" s="1"/>
  <c r="E455" i="11"/>
  <c r="F455" i="11" s="1"/>
  <c r="E454" i="11"/>
  <c r="F454" i="11" s="1"/>
  <c r="E453" i="11"/>
  <c r="F453" i="11" s="1"/>
  <c r="E452" i="11"/>
  <c r="F452" i="11" s="1"/>
  <c r="E451" i="11"/>
  <c r="F451" i="11" s="1"/>
  <c r="E450" i="11"/>
  <c r="F450" i="11" s="1"/>
  <c r="E449" i="11"/>
  <c r="F449" i="11" s="1"/>
  <c r="E448" i="11"/>
  <c r="F448" i="11" s="1"/>
  <c r="E447" i="11"/>
  <c r="F447" i="11" s="1"/>
  <c r="E446" i="11"/>
  <c r="F446" i="11" s="1"/>
  <c r="E445" i="11"/>
  <c r="F445" i="11" s="1"/>
  <c r="E444" i="11"/>
  <c r="F444" i="11" s="1"/>
  <c r="E443" i="11"/>
  <c r="F443" i="11" s="1"/>
  <c r="E442" i="11"/>
  <c r="F442" i="11" s="1"/>
  <c r="E441" i="11"/>
  <c r="F441" i="11" s="1"/>
  <c r="E440" i="11"/>
  <c r="F440" i="11" s="1"/>
  <c r="E439" i="11"/>
  <c r="F439" i="11" s="1"/>
  <c r="E438" i="11"/>
  <c r="F438" i="11" s="1"/>
  <c r="E437" i="11"/>
  <c r="F437" i="11" s="1"/>
  <c r="E436" i="11"/>
  <c r="F436" i="11" s="1"/>
  <c r="E435" i="11"/>
  <c r="F435" i="11" s="1"/>
  <c r="E434" i="11"/>
  <c r="F434" i="11" s="1"/>
  <c r="E433" i="11"/>
  <c r="F433" i="11" s="1"/>
  <c r="E432" i="11"/>
  <c r="F432" i="11" s="1"/>
  <c r="E431" i="11"/>
  <c r="F431" i="11" s="1"/>
  <c r="E430" i="11"/>
  <c r="F430" i="11" s="1"/>
  <c r="E429" i="11"/>
  <c r="F429" i="11" s="1"/>
  <c r="E428" i="11"/>
  <c r="F428" i="11" s="1"/>
  <c r="E427" i="11"/>
  <c r="F427" i="11" s="1"/>
  <c r="E426" i="11"/>
  <c r="F426" i="11" s="1"/>
  <c r="E425" i="11"/>
  <c r="F425" i="11" s="1"/>
  <c r="E424" i="11"/>
  <c r="F424" i="11" s="1"/>
  <c r="E423" i="11"/>
  <c r="F423" i="11" s="1"/>
  <c r="E422" i="11"/>
  <c r="F422" i="11" s="1"/>
  <c r="E421" i="11"/>
  <c r="F421" i="11" s="1"/>
  <c r="E420" i="11"/>
  <c r="F420" i="11" s="1"/>
  <c r="E419" i="11"/>
  <c r="F419" i="11" s="1"/>
  <c r="E418" i="11"/>
  <c r="F418" i="11" s="1"/>
  <c r="E417" i="11"/>
  <c r="F417" i="11" s="1"/>
  <c r="E416" i="11"/>
  <c r="F416" i="11" s="1"/>
  <c r="E415" i="11"/>
  <c r="F415" i="11" s="1"/>
  <c r="E414" i="11"/>
  <c r="F414" i="11" s="1"/>
  <c r="E413" i="11"/>
  <c r="F413" i="11" s="1"/>
  <c r="E412" i="11"/>
  <c r="F412" i="11" s="1"/>
  <c r="E411" i="11"/>
  <c r="F411" i="11" s="1"/>
  <c r="E410" i="11"/>
  <c r="F410" i="11" s="1"/>
  <c r="E409" i="11"/>
  <c r="F409" i="11" s="1"/>
  <c r="E408" i="11"/>
  <c r="F408" i="11" s="1"/>
  <c r="E407" i="11"/>
  <c r="F407" i="11" s="1"/>
  <c r="E406" i="11"/>
  <c r="F406" i="11" s="1"/>
  <c r="E405" i="11"/>
  <c r="F405" i="11" s="1"/>
  <c r="E404" i="11"/>
  <c r="F404" i="11" s="1"/>
  <c r="E403" i="11"/>
  <c r="F403" i="11" s="1"/>
  <c r="E402" i="11"/>
  <c r="F402" i="11" s="1"/>
  <c r="E401" i="11"/>
  <c r="F401" i="11" s="1"/>
  <c r="E400" i="11"/>
  <c r="F400" i="11" s="1"/>
  <c r="E399" i="11"/>
  <c r="F399" i="11" s="1"/>
  <c r="E398" i="11"/>
  <c r="F398" i="11" s="1"/>
  <c r="E397" i="11"/>
  <c r="F397" i="11" s="1"/>
  <c r="E396" i="11"/>
  <c r="F396" i="11" s="1"/>
  <c r="E395" i="11"/>
  <c r="F395" i="11" s="1"/>
  <c r="E394" i="11"/>
  <c r="F394" i="11" s="1"/>
  <c r="E393" i="11"/>
  <c r="F393" i="11" s="1"/>
  <c r="E392" i="11"/>
  <c r="F392" i="11" s="1"/>
  <c r="E391" i="11"/>
  <c r="F391" i="11" s="1"/>
  <c r="E390" i="11"/>
  <c r="F390" i="11" s="1"/>
  <c r="E389" i="11"/>
  <c r="F389" i="11" s="1"/>
  <c r="E388" i="11"/>
  <c r="F388" i="11" s="1"/>
  <c r="E387" i="11"/>
  <c r="F387" i="11" s="1"/>
  <c r="E386" i="11"/>
  <c r="F386" i="11" s="1"/>
  <c r="E385" i="11"/>
  <c r="F385" i="11" s="1"/>
  <c r="E384" i="11"/>
  <c r="F384" i="11" s="1"/>
  <c r="E383" i="11"/>
  <c r="F383" i="11" s="1"/>
  <c r="E382" i="11"/>
  <c r="F382" i="11" s="1"/>
  <c r="E381" i="11"/>
  <c r="F381" i="11" s="1"/>
  <c r="E380" i="11"/>
  <c r="F380" i="11" s="1"/>
  <c r="E379" i="11"/>
  <c r="F379" i="11" s="1"/>
  <c r="E378" i="11"/>
  <c r="F378" i="11" s="1"/>
  <c r="E377" i="11"/>
  <c r="F377" i="11" s="1"/>
  <c r="E376" i="11"/>
  <c r="F376" i="11" s="1"/>
  <c r="E375" i="11"/>
  <c r="F375" i="11" s="1"/>
  <c r="E374" i="11"/>
  <c r="F374" i="11" s="1"/>
  <c r="E373" i="11"/>
  <c r="F373" i="11" s="1"/>
  <c r="E372" i="11"/>
  <c r="F372" i="11" s="1"/>
  <c r="E371" i="11"/>
  <c r="F371" i="11" s="1"/>
  <c r="E370" i="11"/>
  <c r="F370" i="11" s="1"/>
  <c r="E369" i="11"/>
  <c r="F369" i="11" s="1"/>
  <c r="E368" i="11"/>
  <c r="F368" i="11" s="1"/>
  <c r="E367" i="11"/>
  <c r="F367" i="11" s="1"/>
  <c r="E366" i="11"/>
  <c r="F366" i="11" s="1"/>
  <c r="E365" i="11"/>
  <c r="F365" i="11" s="1"/>
  <c r="E364" i="11"/>
  <c r="F364" i="11" s="1"/>
  <c r="E363" i="11"/>
  <c r="F363" i="11" s="1"/>
  <c r="E362" i="11"/>
  <c r="F362" i="11" s="1"/>
  <c r="E361" i="11"/>
  <c r="F361" i="11" s="1"/>
  <c r="E360" i="11"/>
  <c r="F360" i="11" s="1"/>
  <c r="E359" i="11"/>
  <c r="F359" i="11" s="1"/>
  <c r="E358" i="11"/>
  <c r="F358" i="11" s="1"/>
  <c r="E357" i="11"/>
  <c r="F357" i="11" s="1"/>
  <c r="E356" i="11"/>
  <c r="F356" i="11" s="1"/>
  <c r="E355" i="11"/>
  <c r="F355" i="11" s="1"/>
  <c r="E354" i="11"/>
  <c r="F354" i="11" s="1"/>
  <c r="E353" i="11"/>
  <c r="F353" i="11" s="1"/>
  <c r="E352" i="11"/>
  <c r="F352" i="11" s="1"/>
  <c r="E351" i="11"/>
  <c r="F351" i="11" s="1"/>
  <c r="E350" i="11"/>
  <c r="F350" i="11" s="1"/>
  <c r="E349" i="11"/>
  <c r="F349" i="11" s="1"/>
  <c r="E348" i="11"/>
  <c r="F348" i="11" s="1"/>
  <c r="E347" i="11"/>
  <c r="F347" i="11" s="1"/>
  <c r="E346" i="11"/>
  <c r="F346" i="11" s="1"/>
  <c r="E345" i="11"/>
  <c r="F345" i="11" s="1"/>
  <c r="E344" i="11"/>
  <c r="F344" i="11" s="1"/>
  <c r="E343" i="11"/>
  <c r="F343" i="11" s="1"/>
  <c r="E342" i="11"/>
  <c r="F342" i="11" s="1"/>
  <c r="E341" i="11"/>
  <c r="F341" i="11" s="1"/>
  <c r="E340" i="11"/>
  <c r="F340" i="11" s="1"/>
  <c r="E339" i="11"/>
  <c r="F339" i="11" s="1"/>
  <c r="E338" i="11"/>
  <c r="F338" i="11" s="1"/>
  <c r="E337" i="11"/>
  <c r="F337" i="11" s="1"/>
  <c r="E336" i="11"/>
  <c r="F336" i="11" s="1"/>
  <c r="E335" i="11"/>
  <c r="F335" i="11" s="1"/>
  <c r="E334" i="11"/>
  <c r="F334" i="11" s="1"/>
  <c r="E333" i="11"/>
  <c r="F333" i="11" s="1"/>
  <c r="E332" i="11"/>
  <c r="F332" i="11" s="1"/>
  <c r="E331" i="11"/>
  <c r="F331" i="11" s="1"/>
  <c r="E330" i="11"/>
  <c r="F330" i="11" s="1"/>
  <c r="E329" i="11"/>
  <c r="F329" i="11" s="1"/>
  <c r="E328" i="11"/>
  <c r="F328" i="11" s="1"/>
  <c r="E327" i="11"/>
  <c r="F327" i="11" s="1"/>
  <c r="E326" i="11"/>
  <c r="F326" i="11" s="1"/>
  <c r="E325" i="11"/>
  <c r="F325" i="11" s="1"/>
  <c r="E324" i="11"/>
  <c r="F324" i="11" s="1"/>
  <c r="E323" i="11"/>
  <c r="F323" i="11" s="1"/>
  <c r="E322" i="11"/>
  <c r="F322" i="11" s="1"/>
  <c r="E321" i="11"/>
  <c r="F321" i="11" s="1"/>
  <c r="E320" i="11"/>
  <c r="F320" i="11" s="1"/>
  <c r="E319" i="11"/>
  <c r="F319" i="11" s="1"/>
  <c r="E318" i="11"/>
  <c r="F318" i="11" s="1"/>
  <c r="E317" i="11"/>
  <c r="F317" i="11" s="1"/>
  <c r="E316" i="11"/>
  <c r="F316" i="11" s="1"/>
  <c r="E315" i="11"/>
  <c r="F315" i="11" s="1"/>
  <c r="E314" i="11"/>
  <c r="F314" i="11" s="1"/>
  <c r="E313" i="11"/>
  <c r="F313" i="11" s="1"/>
  <c r="E312" i="11"/>
  <c r="F312" i="11" s="1"/>
  <c r="E311" i="11"/>
  <c r="F311" i="11" s="1"/>
  <c r="E310" i="11"/>
  <c r="F310" i="11" s="1"/>
  <c r="E309" i="11"/>
  <c r="F309" i="11" s="1"/>
  <c r="E308" i="11"/>
  <c r="F308" i="11" s="1"/>
  <c r="E307" i="11"/>
  <c r="F307" i="11" s="1"/>
  <c r="E306" i="11"/>
  <c r="F306" i="11" s="1"/>
  <c r="E305" i="11"/>
  <c r="F305" i="11" s="1"/>
  <c r="E304" i="11"/>
  <c r="F304" i="11" s="1"/>
  <c r="E303" i="11"/>
  <c r="F303" i="11" s="1"/>
  <c r="E302" i="11"/>
  <c r="F302" i="11" s="1"/>
  <c r="E301" i="11"/>
  <c r="F301" i="11" s="1"/>
  <c r="E300" i="11"/>
  <c r="F300" i="11" s="1"/>
  <c r="E299" i="11"/>
  <c r="F299" i="11" s="1"/>
  <c r="E298" i="11"/>
  <c r="F298" i="11" s="1"/>
  <c r="E297" i="11"/>
  <c r="F297" i="11" s="1"/>
  <c r="E296" i="11"/>
  <c r="F296" i="11" s="1"/>
  <c r="E295" i="11"/>
  <c r="F295" i="11" s="1"/>
  <c r="E294" i="11"/>
  <c r="F294" i="11" s="1"/>
  <c r="E293" i="11"/>
  <c r="F293" i="11" s="1"/>
  <c r="E292" i="11"/>
  <c r="F292" i="11" s="1"/>
  <c r="E291" i="11"/>
  <c r="F291" i="11" s="1"/>
  <c r="E290" i="11"/>
  <c r="F290" i="11" s="1"/>
  <c r="E289" i="11"/>
  <c r="F289" i="11" s="1"/>
  <c r="E288" i="11"/>
  <c r="F288" i="11" s="1"/>
  <c r="E287" i="11"/>
  <c r="F287" i="11" s="1"/>
  <c r="E286" i="11"/>
  <c r="F286" i="11" s="1"/>
  <c r="E285" i="11"/>
  <c r="F285" i="11" s="1"/>
  <c r="E284" i="11"/>
  <c r="F284" i="11" s="1"/>
  <c r="E283" i="11"/>
  <c r="F283" i="11" s="1"/>
  <c r="E282" i="11"/>
  <c r="F282" i="11" s="1"/>
  <c r="E281" i="11"/>
  <c r="F281" i="11" s="1"/>
  <c r="E280" i="11"/>
  <c r="F280" i="11" s="1"/>
  <c r="E279" i="11"/>
  <c r="F279" i="11" s="1"/>
  <c r="E278" i="11"/>
  <c r="F278" i="11" s="1"/>
  <c r="E277" i="11"/>
  <c r="F277" i="11" s="1"/>
  <c r="E276" i="11"/>
  <c r="F276" i="11" s="1"/>
  <c r="E275" i="11"/>
  <c r="F275" i="11" s="1"/>
  <c r="E274" i="11"/>
  <c r="F274" i="11" s="1"/>
  <c r="E273" i="11"/>
  <c r="F273" i="11" s="1"/>
  <c r="E272" i="11"/>
  <c r="F272" i="11" s="1"/>
  <c r="E271" i="11"/>
  <c r="F271" i="11" s="1"/>
  <c r="E270" i="11"/>
  <c r="F270" i="11" s="1"/>
  <c r="E269" i="11"/>
  <c r="F269" i="11" s="1"/>
  <c r="E268" i="11"/>
  <c r="F268" i="11" s="1"/>
  <c r="E267" i="11"/>
  <c r="F267" i="11" s="1"/>
  <c r="E266" i="11"/>
  <c r="F266" i="11" s="1"/>
  <c r="E265" i="11"/>
  <c r="F265" i="11" s="1"/>
  <c r="E264" i="11"/>
  <c r="F264" i="11" s="1"/>
  <c r="E263" i="11"/>
  <c r="F263" i="11" s="1"/>
  <c r="E262" i="11"/>
  <c r="F262" i="11" s="1"/>
  <c r="E261" i="11"/>
  <c r="F261" i="11" s="1"/>
  <c r="E260" i="11"/>
  <c r="F260" i="11" s="1"/>
  <c r="E259" i="11"/>
  <c r="F259" i="11" s="1"/>
  <c r="E258" i="11"/>
  <c r="F258" i="11" s="1"/>
  <c r="E257" i="11"/>
  <c r="F257" i="11" s="1"/>
  <c r="E256" i="11"/>
  <c r="F256" i="11" s="1"/>
  <c r="E255" i="11"/>
  <c r="F255" i="11" s="1"/>
  <c r="E254" i="11"/>
  <c r="F254" i="11" s="1"/>
  <c r="E253" i="11"/>
  <c r="F253" i="11" s="1"/>
  <c r="E252" i="11"/>
  <c r="F252" i="11" s="1"/>
  <c r="E251" i="11"/>
  <c r="F251" i="11" s="1"/>
  <c r="E250" i="11"/>
  <c r="F250" i="11" s="1"/>
  <c r="E249" i="11"/>
  <c r="F249" i="11" s="1"/>
  <c r="E248" i="11"/>
  <c r="F248" i="11" s="1"/>
  <c r="E247" i="11"/>
  <c r="F247" i="11" s="1"/>
  <c r="E246" i="11"/>
  <c r="F246" i="11" s="1"/>
  <c r="E245" i="11"/>
  <c r="F245" i="11" s="1"/>
  <c r="E244" i="11"/>
  <c r="F244" i="11" s="1"/>
  <c r="E243" i="11"/>
  <c r="F243" i="11" s="1"/>
  <c r="E242" i="11"/>
  <c r="F242" i="11" s="1"/>
  <c r="E241" i="11"/>
  <c r="F241" i="11" s="1"/>
  <c r="E240" i="11"/>
  <c r="F240" i="11" s="1"/>
  <c r="E239" i="11"/>
  <c r="F239" i="11" s="1"/>
  <c r="E238" i="11"/>
  <c r="F238" i="11" s="1"/>
  <c r="E237" i="11"/>
  <c r="F237" i="11" s="1"/>
  <c r="E236" i="11"/>
  <c r="F236" i="11" s="1"/>
  <c r="E235" i="11"/>
  <c r="F235" i="11" s="1"/>
  <c r="E234" i="11"/>
  <c r="F234" i="11" s="1"/>
  <c r="E233" i="11"/>
  <c r="F233" i="11" s="1"/>
  <c r="E232" i="11"/>
  <c r="F232" i="11" s="1"/>
  <c r="E231" i="11"/>
  <c r="F231" i="11" s="1"/>
  <c r="E230" i="11"/>
  <c r="F230" i="11" s="1"/>
  <c r="E229" i="11"/>
  <c r="F229" i="11" s="1"/>
  <c r="E228" i="11"/>
  <c r="F228" i="11" s="1"/>
  <c r="E227" i="11"/>
  <c r="F227" i="11" s="1"/>
  <c r="E226" i="11"/>
  <c r="F226" i="11" s="1"/>
  <c r="E225" i="11"/>
  <c r="F225" i="11" s="1"/>
  <c r="E224" i="11"/>
  <c r="F224" i="11" s="1"/>
  <c r="E223" i="11"/>
  <c r="F223" i="11" s="1"/>
  <c r="E222" i="11"/>
  <c r="F222" i="11" s="1"/>
  <c r="E221" i="11"/>
  <c r="F221" i="11" s="1"/>
  <c r="E220" i="11"/>
  <c r="F220" i="11" s="1"/>
  <c r="E219" i="11"/>
  <c r="F219" i="11" s="1"/>
  <c r="E218" i="11"/>
  <c r="F218" i="11" s="1"/>
  <c r="E217" i="11"/>
  <c r="F217" i="11" s="1"/>
  <c r="E216" i="11"/>
  <c r="F216" i="11" s="1"/>
  <c r="E215" i="11"/>
  <c r="F215" i="11" s="1"/>
  <c r="E214" i="11"/>
  <c r="F214" i="11" s="1"/>
  <c r="E213" i="11"/>
  <c r="F213" i="11" s="1"/>
  <c r="E212" i="11"/>
  <c r="F212" i="11" s="1"/>
  <c r="E211" i="11"/>
  <c r="F211" i="11" s="1"/>
  <c r="E210" i="11"/>
  <c r="F210" i="11" s="1"/>
  <c r="E209" i="11"/>
  <c r="F209" i="11" s="1"/>
  <c r="E208" i="11"/>
  <c r="F208" i="11" s="1"/>
  <c r="E207" i="11"/>
  <c r="F207" i="11" s="1"/>
  <c r="E206" i="11"/>
  <c r="F206" i="11" s="1"/>
  <c r="E205" i="11"/>
  <c r="F205" i="11" s="1"/>
  <c r="E204" i="11"/>
  <c r="F204" i="11" s="1"/>
  <c r="E203" i="11"/>
  <c r="F203" i="11" s="1"/>
  <c r="E202" i="11"/>
  <c r="F202" i="11" s="1"/>
  <c r="E201" i="11"/>
  <c r="F201" i="11" s="1"/>
  <c r="E200" i="11"/>
  <c r="F200" i="11" s="1"/>
  <c r="E199" i="11"/>
  <c r="F199" i="11" s="1"/>
  <c r="E198" i="11"/>
  <c r="F198" i="11" s="1"/>
  <c r="E197" i="11"/>
  <c r="F197" i="11" s="1"/>
  <c r="E196" i="11"/>
  <c r="F196" i="11" s="1"/>
  <c r="E195" i="11"/>
  <c r="F195" i="11" s="1"/>
  <c r="E194" i="11"/>
  <c r="F194" i="11" s="1"/>
  <c r="E193" i="11"/>
  <c r="F193" i="11" s="1"/>
  <c r="E192" i="11"/>
  <c r="F192" i="11" s="1"/>
  <c r="E191" i="11"/>
  <c r="F191" i="11" s="1"/>
  <c r="E190" i="11"/>
  <c r="F190" i="11" s="1"/>
  <c r="E189" i="11"/>
  <c r="F189" i="11" s="1"/>
  <c r="E188" i="11"/>
  <c r="F188" i="11" s="1"/>
  <c r="E187" i="11"/>
  <c r="F187" i="11" s="1"/>
  <c r="E186" i="11"/>
  <c r="F186" i="11" s="1"/>
  <c r="E185" i="11"/>
  <c r="F185" i="11" s="1"/>
  <c r="E184" i="11"/>
  <c r="F184" i="11" s="1"/>
  <c r="E183" i="11"/>
  <c r="F183" i="11" s="1"/>
  <c r="E182" i="11"/>
  <c r="F182" i="11" s="1"/>
  <c r="E181" i="11"/>
  <c r="F181" i="11" s="1"/>
  <c r="E180" i="11"/>
  <c r="F180" i="11" s="1"/>
  <c r="E179" i="11"/>
  <c r="F179" i="11" s="1"/>
  <c r="E178" i="11"/>
  <c r="F178" i="11" s="1"/>
  <c r="E177" i="11"/>
  <c r="F177" i="11" s="1"/>
  <c r="E176" i="11"/>
  <c r="F176" i="11" s="1"/>
  <c r="E175" i="11"/>
  <c r="F175" i="11" s="1"/>
  <c r="E174" i="11"/>
  <c r="F174" i="11" s="1"/>
  <c r="E173" i="11"/>
  <c r="F173" i="11" s="1"/>
  <c r="E172" i="11"/>
  <c r="F172" i="11" s="1"/>
  <c r="E171" i="11"/>
  <c r="F171" i="11" s="1"/>
  <c r="E170" i="11"/>
  <c r="F170" i="11" s="1"/>
  <c r="E169" i="11"/>
  <c r="F169" i="11" s="1"/>
  <c r="E168" i="11"/>
  <c r="F168" i="11" s="1"/>
  <c r="E167" i="11"/>
  <c r="F167" i="11" s="1"/>
  <c r="E166" i="11"/>
  <c r="F166" i="11" s="1"/>
  <c r="E165" i="11"/>
  <c r="F165" i="11" s="1"/>
  <c r="E164" i="11"/>
  <c r="F164" i="11" s="1"/>
  <c r="E163" i="11"/>
  <c r="F163" i="11" s="1"/>
  <c r="E162" i="11"/>
  <c r="F162" i="11" s="1"/>
  <c r="E161" i="11"/>
  <c r="F161" i="11" s="1"/>
  <c r="E160" i="11"/>
  <c r="F160" i="11" s="1"/>
  <c r="E159" i="11"/>
  <c r="F159" i="11" s="1"/>
  <c r="E158" i="11"/>
  <c r="F158" i="11" s="1"/>
  <c r="E157" i="11"/>
  <c r="F157" i="11" s="1"/>
  <c r="E156" i="11"/>
  <c r="F156" i="11" s="1"/>
  <c r="E155" i="11"/>
  <c r="F155" i="11" s="1"/>
  <c r="E154" i="11"/>
  <c r="F154" i="11" s="1"/>
  <c r="E153" i="11"/>
  <c r="F153" i="11" s="1"/>
  <c r="E152" i="11"/>
  <c r="F152" i="11" s="1"/>
  <c r="E151" i="11"/>
  <c r="F151" i="11" s="1"/>
  <c r="E150" i="11"/>
  <c r="F150" i="11" s="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F128" i="11" s="1"/>
  <c r="E127" i="11"/>
  <c r="F127" i="11" s="1"/>
  <c r="E126" i="11"/>
  <c r="F126" i="11" s="1"/>
  <c r="E125" i="11"/>
  <c r="F125" i="11" s="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F103" i="11" s="1"/>
  <c r="E102" i="11"/>
  <c r="F102" i="11" s="1"/>
  <c r="E101" i="11"/>
  <c r="F101" i="11" s="1"/>
  <c r="E100" i="11"/>
  <c r="F100" i="11" s="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7" i="11"/>
  <c r="F77" i="11" s="1"/>
  <c r="E76" i="11"/>
  <c r="F76" i="11" s="1"/>
  <c r="E75" i="11"/>
  <c r="F75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52" i="11"/>
  <c r="F52" i="11" s="1"/>
  <c r="E51" i="11"/>
  <c r="F51" i="11" s="1"/>
  <c r="E50" i="11"/>
  <c r="F50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F28" i="11" s="1"/>
  <c r="E27" i="11"/>
  <c r="F27" i="11" s="1"/>
  <c r="E26" i="11"/>
  <c r="F26" i="11" s="1"/>
  <c r="E25" i="11"/>
  <c r="F25" i="11" s="1"/>
  <c r="E24" i="11"/>
  <c r="F24" i="11" s="1"/>
  <c r="E23" i="11"/>
  <c r="F23" i="11" s="1"/>
  <c r="E22" i="11"/>
  <c r="F22" i="11" s="1"/>
  <c r="E21" i="11"/>
  <c r="F21" i="11" s="1"/>
  <c r="E20" i="11"/>
  <c r="F20" i="11" s="1"/>
  <c r="E19" i="11"/>
  <c r="F19" i="11" s="1"/>
  <c r="E18" i="11"/>
  <c r="F18" i="11" s="1"/>
  <c r="E17" i="11"/>
  <c r="F17" i="11" s="1"/>
  <c r="E16" i="11"/>
  <c r="F16" i="11" s="1"/>
  <c r="E15" i="11"/>
  <c r="F15" i="11" s="1"/>
  <c r="E14" i="11"/>
  <c r="F14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J5" i="11"/>
  <c r="E4" i="11"/>
  <c r="F4" i="11" s="1"/>
  <c r="E3" i="11"/>
  <c r="F3" i="11" s="1"/>
  <c r="J4" i="10"/>
  <c r="J5" i="10" s="1"/>
  <c r="J3" i="10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E2153" i="10"/>
  <c r="F2153" i="10" s="1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E2142" i="10"/>
  <c r="F2142" i="10" s="1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E2133" i="10"/>
  <c r="F2133" i="10" s="1"/>
  <c r="E2132" i="10"/>
  <c r="F2132" i="10" s="1"/>
  <c r="E2131" i="10"/>
  <c r="F2131" i="10" s="1"/>
  <c r="E2130" i="10"/>
  <c r="F2130" i="10" s="1"/>
  <c r="E2129" i="10"/>
  <c r="F2129" i="10" s="1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E2118" i="10"/>
  <c r="F2118" i="10" s="1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E2105" i="10"/>
  <c r="F2105" i="10" s="1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E2094" i="10"/>
  <c r="F2094" i="10" s="1"/>
  <c r="E2093" i="10"/>
  <c r="F2093" i="10" s="1"/>
  <c r="E2092" i="10"/>
  <c r="F2092" i="10" s="1"/>
  <c r="E2091" i="10"/>
  <c r="F2091" i="10" s="1"/>
  <c r="E2090" i="10"/>
  <c r="F2090" i="10" s="1"/>
  <c r="E2089" i="10"/>
  <c r="F2089" i="10" s="1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E2081" i="10"/>
  <c r="F2081" i="10" s="1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E2057" i="10"/>
  <c r="F2057" i="10" s="1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E2011" i="10"/>
  <c r="F2011" i="10" s="1"/>
  <c r="E2010" i="10"/>
  <c r="F2010" i="10" s="1"/>
  <c r="E2009" i="10"/>
  <c r="F2009" i="10" s="1"/>
  <c r="E2008" i="10"/>
  <c r="F2008" i="10" s="1"/>
  <c r="E2007" i="10"/>
  <c r="F2007" i="10" s="1"/>
  <c r="E2006" i="10"/>
  <c r="F2006" i="10" s="1"/>
  <c r="E2005" i="10"/>
  <c r="F2005" i="10" s="1"/>
  <c r="E2004" i="10"/>
  <c r="F2004" i="10" s="1"/>
  <c r="E2003" i="10"/>
  <c r="F2003" i="10" s="1"/>
  <c r="E2002" i="10"/>
  <c r="F2002" i="10" s="1"/>
  <c r="E2001" i="10"/>
  <c r="F2001" i="10" s="1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E1994" i="10"/>
  <c r="F1994" i="10" s="1"/>
  <c r="E1993" i="10"/>
  <c r="F1993" i="10" s="1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E1978" i="10"/>
  <c r="F1978" i="10" s="1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E1970" i="10"/>
  <c r="F1970" i="10" s="1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E1961" i="10"/>
  <c r="F1961" i="10" s="1"/>
  <c r="E1960" i="10"/>
  <c r="F1960" i="10" s="1"/>
  <c r="E1959" i="10"/>
  <c r="F1959" i="10" s="1"/>
  <c r="E1958" i="10"/>
  <c r="F1958" i="10" s="1"/>
  <c r="E1957" i="10"/>
  <c r="F1957" i="10" s="1"/>
  <c r="E1956" i="10"/>
  <c r="F1956" i="10" s="1"/>
  <c r="E1955" i="10"/>
  <c r="F1955" i="10" s="1"/>
  <c r="E1954" i="10"/>
  <c r="F1954" i="10" s="1"/>
  <c r="E1953" i="10"/>
  <c r="F1953" i="10" s="1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E1941" i="10"/>
  <c r="F1941" i="10" s="1"/>
  <c r="E1940" i="10"/>
  <c r="F1940" i="10" s="1"/>
  <c r="E1939" i="10"/>
  <c r="F1939" i="10" s="1"/>
  <c r="E1938" i="10"/>
  <c r="F1938" i="10" s="1"/>
  <c r="E1937" i="10"/>
  <c r="F1937" i="10" s="1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E1929" i="10"/>
  <c r="F1929" i="10" s="1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E1921" i="10"/>
  <c r="F1921" i="10" s="1"/>
  <c r="E1920" i="10"/>
  <c r="F1920" i="10" s="1"/>
  <c r="E1919" i="10"/>
  <c r="F1919" i="10" s="1"/>
  <c r="E1918" i="10"/>
  <c r="F1918" i="10" s="1"/>
  <c r="E1917" i="10"/>
  <c r="F1917" i="10" s="1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E1905" i="10"/>
  <c r="F1905" i="10" s="1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E1893" i="10"/>
  <c r="F1893" i="10" s="1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E1881" i="10"/>
  <c r="F1881" i="10" s="1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E1873" i="10"/>
  <c r="F1873" i="10" s="1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E1866" i="10"/>
  <c r="F1866" i="10" s="1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E1833" i="10"/>
  <c r="F1833" i="10" s="1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E1817" i="10"/>
  <c r="F1817" i="10" s="1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E1809" i="10"/>
  <c r="F1809" i="10" s="1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E1803" i="10"/>
  <c r="F1803" i="10" s="1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E1765" i="10"/>
  <c r="F1765" i="10" s="1"/>
  <c r="E1764" i="10"/>
  <c r="F1764" i="10" s="1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E1751" i="10"/>
  <c r="F1751" i="10" s="1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E1713" i="10"/>
  <c r="F1713" i="10" s="1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E1683" i="10"/>
  <c r="F1683" i="10" s="1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E1665" i="10"/>
  <c r="F1665" i="10" s="1"/>
  <c r="E1664" i="10"/>
  <c r="F1664" i="10" s="1"/>
  <c r="E1663" i="10"/>
  <c r="F1663" i="10" s="1"/>
  <c r="E1662" i="10"/>
  <c r="F1662" i="10" s="1"/>
  <c r="E1661" i="10"/>
  <c r="F1661" i="10" s="1"/>
  <c r="E1660" i="10"/>
  <c r="F1660" i="10" s="1"/>
  <c r="E1659" i="10"/>
  <c r="F1659" i="10" s="1"/>
  <c r="E1658" i="10"/>
  <c r="F1658" i="10" s="1"/>
  <c r="E1657" i="10"/>
  <c r="F1657" i="10" s="1"/>
  <c r="E1656" i="10"/>
  <c r="F1656" i="10" s="1"/>
  <c r="E1655" i="10"/>
  <c r="F1655" i="10" s="1"/>
  <c r="E1654" i="10"/>
  <c r="F1654" i="10" s="1"/>
  <c r="E1653" i="10"/>
  <c r="F1653" i="10" s="1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E1646" i="10"/>
  <c r="F1646" i="10" s="1"/>
  <c r="E1645" i="10"/>
  <c r="F1645" i="10" s="1"/>
  <c r="E1644" i="10"/>
  <c r="F1644" i="10" s="1"/>
  <c r="E1643" i="10"/>
  <c r="F1643" i="10" s="1"/>
  <c r="E1642" i="10"/>
  <c r="F1642" i="10" s="1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E1622" i="10"/>
  <c r="F1622" i="10" s="1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E1609" i="10"/>
  <c r="F1609" i="10" s="1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E1574" i="10"/>
  <c r="F1574" i="10" s="1"/>
  <c r="E1573" i="10"/>
  <c r="F1573" i="10" s="1"/>
  <c r="E1572" i="10"/>
  <c r="F1572" i="10" s="1"/>
  <c r="E1571" i="10"/>
  <c r="F1571" i="10" s="1"/>
  <c r="E1570" i="10"/>
  <c r="F1570" i="10" s="1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E1561" i="10"/>
  <c r="F1561" i="10" s="1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E1555" i="10"/>
  <c r="F1555" i="10" s="1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E1545" i="10"/>
  <c r="F1545" i="10" s="1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E1519" i="10"/>
  <c r="F1519" i="10" s="1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E1497" i="10"/>
  <c r="F1497" i="10" s="1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E1489" i="10"/>
  <c r="F1489" i="10" s="1"/>
  <c r="E1488" i="10"/>
  <c r="F1488" i="10" s="1"/>
  <c r="E1487" i="10"/>
  <c r="F1487" i="10" s="1"/>
  <c r="E1486" i="10"/>
  <c r="F1486" i="10" s="1"/>
  <c r="E1485" i="10"/>
  <c r="F1485" i="10" s="1"/>
  <c r="E1484" i="10"/>
  <c r="F1484" i="10" s="1"/>
  <c r="E1483" i="10"/>
  <c r="F1483" i="10" s="1"/>
  <c r="E1482" i="10"/>
  <c r="F1482" i="10" s="1"/>
  <c r="E1481" i="10"/>
  <c r="F1481" i="10" s="1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E1473" i="10"/>
  <c r="F1473" i="10" s="1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E1459" i="10"/>
  <c r="F1459" i="10" s="1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E1449" i="10"/>
  <c r="F1449" i="10" s="1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E1441" i="10"/>
  <c r="F1441" i="10" s="1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E1427" i="10"/>
  <c r="F1427" i="10" s="1"/>
  <c r="E1426" i="10"/>
  <c r="F1426" i="10" s="1"/>
  <c r="E1425" i="10"/>
  <c r="F1425" i="10" s="1"/>
  <c r="E1424" i="10"/>
  <c r="F1424" i="10" s="1"/>
  <c r="E1423" i="10"/>
  <c r="F1423" i="10" s="1"/>
  <c r="E1422" i="10"/>
  <c r="F1422" i="10" s="1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E1409" i="10"/>
  <c r="F1409" i="10" s="1"/>
  <c r="E1408" i="10"/>
  <c r="F1408" i="10" s="1"/>
  <c r="E1407" i="10"/>
  <c r="F1407" i="10" s="1"/>
  <c r="E1406" i="10"/>
  <c r="F1406" i="10" s="1"/>
  <c r="E1405" i="10"/>
  <c r="F1405" i="10" s="1"/>
  <c r="E1404" i="10"/>
  <c r="F1404" i="10" s="1"/>
  <c r="E1403" i="10"/>
  <c r="F1403" i="10" s="1"/>
  <c r="E1402" i="10"/>
  <c r="F1402" i="10" s="1"/>
  <c r="E1401" i="10"/>
  <c r="F1401" i="10" s="1"/>
  <c r="E1400" i="10"/>
  <c r="F1400" i="10" s="1"/>
  <c r="E1399" i="10"/>
  <c r="F1399" i="10" s="1"/>
  <c r="E1398" i="10"/>
  <c r="F1398" i="10" s="1"/>
  <c r="E1397" i="10"/>
  <c r="F1397" i="10" s="1"/>
  <c r="E1396" i="10"/>
  <c r="F1396" i="10" s="1"/>
  <c r="E1395" i="10"/>
  <c r="F1395" i="10" s="1"/>
  <c r="E1394" i="10"/>
  <c r="F1394" i="10" s="1"/>
  <c r="E1393" i="10"/>
  <c r="F1393" i="10" s="1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E1385" i="10"/>
  <c r="F1385" i="10" s="1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E1369" i="10"/>
  <c r="F1369" i="10" s="1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E1361" i="10"/>
  <c r="F1361" i="10" s="1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E1329" i="10"/>
  <c r="F1329" i="10" s="1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E1316" i="10"/>
  <c r="F1316" i="10" s="1"/>
  <c r="E1315" i="10"/>
  <c r="F1315" i="10" s="1"/>
  <c r="E1314" i="10"/>
  <c r="F1314" i="10" s="1"/>
  <c r="E1313" i="10"/>
  <c r="F1313" i="10" s="1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E1297" i="10"/>
  <c r="F1297" i="10" s="1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E1273" i="10"/>
  <c r="F1273" i="10" s="1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E1249" i="10"/>
  <c r="F1249" i="10" s="1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E1243" i="10"/>
  <c r="F1243" i="10" s="1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E1236" i="10"/>
  <c r="F1236" i="10" s="1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E1223" i="10"/>
  <c r="F1223" i="10" s="1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E1213" i="10"/>
  <c r="F1213" i="10" s="1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E1177" i="10"/>
  <c r="F1177" i="10" s="1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E1163" i="10"/>
  <c r="F1163" i="10" s="1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E1153" i="10"/>
  <c r="F1153" i="10" s="1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E1142" i="10"/>
  <c r="F1142" i="10" s="1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E1134" i="10"/>
  <c r="F1134" i="10" s="1"/>
  <c r="E1133" i="10"/>
  <c r="F1133" i="10" s="1"/>
  <c r="E1132" i="10"/>
  <c r="F1132" i="10" s="1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E1121" i="10"/>
  <c r="F1121" i="10" s="1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E1113" i="10"/>
  <c r="F1113" i="10" s="1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E1098" i="10"/>
  <c r="F1098" i="10" s="1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E1081" i="10"/>
  <c r="F1081" i="10" s="1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E1070" i="10"/>
  <c r="F1070" i="10" s="1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E1027" i="10"/>
  <c r="F1027" i="10" s="1"/>
  <c r="E1026" i="10"/>
  <c r="F1026" i="10" s="1"/>
  <c r="E1025" i="10"/>
  <c r="F1025" i="10" s="1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E1013" i="10"/>
  <c r="F1013" i="10" s="1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E1004" i="10"/>
  <c r="F1004" i="10" s="1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E988" i="10"/>
  <c r="F988" i="10" s="1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E956" i="10"/>
  <c r="F956" i="10" s="1"/>
  <c r="E955" i="10"/>
  <c r="F955" i="10" s="1"/>
  <c r="E954" i="10"/>
  <c r="F954" i="10" s="1"/>
  <c r="E953" i="10"/>
  <c r="F953" i="10" s="1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E940" i="10"/>
  <c r="F940" i="10" s="1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E929" i="10"/>
  <c r="F929" i="10" s="1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E922" i="10"/>
  <c r="F922" i="10" s="1"/>
  <c r="E921" i="10"/>
  <c r="F921" i="10" s="1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E910" i="10"/>
  <c r="F910" i="10" s="1"/>
  <c r="E909" i="10"/>
  <c r="F909" i="10" s="1"/>
  <c r="E908" i="10"/>
  <c r="F908" i="10" s="1"/>
  <c r="E907" i="10"/>
  <c r="F907" i="10" s="1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E893" i="10"/>
  <c r="F893" i="10" s="1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E881" i="10"/>
  <c r="F881" i="10" s="1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E862" i="10"/>
  <c r="F862" i="10" s="1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E847" i="10"/>
  <c r="F847" i="10" s="1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E809" i="10"/>
  <c r="F809" i="10" s="1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E801" i="10"/>
  <c r="F801" i="10" s="1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E785" i="10"/>
  <c r="F785" i="10" s="1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E769" i="10"/>
  <c r="F769" i="10" s="1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E753" i="10"/>
  <c r="F753" i="10" s="1"/>
  <c r="E752" i="10"/>
  <c r="F752" i="10" s="1"/>
  <c r="E751" i="10"/>
  <c r="F751" i="10" s="1"/>
  <c r="E750" i="10"/>
  <c r="F750" i="10" s="1"/>
  <c r="E749" i="10"/>
  <c r="F749" i="10" s="1"/>
  <c r="E748" i="10"/>
  <c r="F748" i="10" s="1"/>
  <c r="E747" i="10"/>
  <c r="F747" i="10" s="1"/>
  <c r="E746" i="10"/>
  <c r="F746" i="10" s="1"/>
  <c r="E745" i="10"/>
  <c r="F745" i="10" s="1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E713" i="10"/>
  <c r="F713" i="10" s="1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E700" i="10"/>
  <c r="F700" i="10" s="1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E689" i="10"/>
  <c r="F689" i="10" s="1"/>
  <c r="E688" i="10"/>
  <c r="F688" i="10" s="1"/>
  <c r="E687" i="10"/>
  <c r="F687" i="10" s="1"/>
  <c r="E686" i="10"/>
  <c r="F686" i="10" s="1"/>
  <c r="E685" i="10"/>
  <c r="F685" i="10" s="1"/>
  <c r="E684" i="10"/>
  <c r="F684" i="10" s="1"/>
  <c r="E683" i="10"/>
  <c r="F683" i="10" s="1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E669" i="10"/>
  <c r="F669" i="10" s="1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E641" i="10"/>
  <c r="F641" i="10" s="1"/>
  <c r="E640" i="10"/>
  <c r="F640" i="10" s="1"/>
  <c r="E639" i="10"/>
  <c r="F639" i="10" s="1"/>
  <c r="E638" i="10"/>
  <c r="F638" i="10" s="1"/>
  <c r="E637" i="10"/>
  <c r="F637" i="10" s="1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E625" i="10"/>
  <c r="F625" i="10" s="1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E605" i="10"/>
  <c r="F605" i="10" s="1"/>
  <c r="E604" i="10"/>
  <c r="F604" i="10" s="1"/>
  <c r="E603" i="10"/>
  <c r="F603" i="10" s="1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E593" i="10"/>
  <c r="F593" i="10" s="1"/>
  <c r="E592" i="10"/>
  <c r="F592" i="10" s="1"/>
  <c r="E591" i="10"/>
  <c r="F591" i="10" s="1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E574" i="10"/>
  <c r="F574" i="10" s="1"/>
  <c r="E573" i="10"/>
  <c r="F573" i="10" s="1"/>
  <c r="E572" i="10"/>
  <c r="F572" i="10" s="1"/>
  <c r="E571" i="10"/>
  <c r="F571" i="10" s="1"/>
  <c r="E570" i="10"/>
  <c r="F570" i="10" s="1"/>
  <c r="E569" i="10"/>
  <c r="F569" i="10" s="1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E527" i="10"/>
  <c r="F527" i="10" s="1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E513" i="10"/>
  <c r="F513" i="10" s="1"/>
  <c r="E512" i="10"/>
  <c r="F512" i="10" s="1"/>
  <c r="E511" i="10"/>
  <c r="F511" i="10" s="1"/>
  <c r="E510" i="10"/>
  <c r="F510" i="10" s="1"/>
  <c r="E509" i="10"/>
  <c r="F509" i="10" s="1"/>
  <c r="E508" i="10"/>
  <c r="F508" i="10" s="1"/>
  <c r="E507" i="10"/>
  <c r="F507" i="10" s="1"/>
  <c r="E506" i="10"/>
  <c r="F506" i="10" s="1"/>
  <c r="E505" i="10"/>
  <c r="F505" i="10" s="1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E465" i="10"/>
  <c r="F465" i="10" s="1"/>
  <c r="E464" i="10"/>
  <c r="F464" i="10" s="1"/>
  <c r="E463" i="10"/>
  <c r="F463" i="10" s="1"/>
  <c r="E462" i="10"/>
  <c r="F462" i="10" s="1"/>
  <c r="E461" i="10"/>
  <c r="F461" i="10" s="1"/>
  <c r="E460" i="10"/>
  <c r="F460" i="10" s="1"/>
  <c r="E459" i="10"/>
  <c r="F459" i="10" s="1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E439" i="10"/>
  <c r="F439" i="10" s="1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E410" i="10"/>
  <c r="F410" i="10" s="1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E396" i="10"/>
  <c r="F396" i="10" s="1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E386" i="10"/>
  <c r="F386" i="10" s="1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E355" i="10"/>
  <c r="F355" i="10" s="1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E346" i="10"/>
  <c r="F346" i="10" s="1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E333" i="10"/>
  <c r="F333" i="10" s="1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E319" i="10"/>
  <c r="F319" i="10" s="1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E253" i="10"/>
  <c r="F253" i="10" s="1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E242" i="10"/>
  <c r="F242" i="10" s="1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E225" i="10"/>
  <c r="F225" i="10" s="1"/>
  <c r="E224" i="10"/>
  <c r="F224" i="10" s="1"/>
  <c r="E223" i="10"/>
  <c r="F223" i="10" s="1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E171" i="10"/>
  <c r="F171" i="10" s="1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E158" i="10"/>
  <c r="F158" i="10" s="1"/>
  <c r="E157" i="10"/>
  <c r="F157" i="10" s="1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E130" i="10"/>
  <c r="F130" i="10" s="1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E121" i="10"/>
  <c r="F121" i="10" s="1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E94" i="10"/>
  <c r="F94" i="10" s="1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E75" i="10"/>
  <c r="F75" i="10" s="1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E55" i="10"/>
  <c r="F55" i="10" s="1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E22" i="10"/>
  <c r="F22" i="10" s="1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I4" i="11" l="1"/>
  <c r="J52" i="14"/>
  <c r="N52" i="14" s="1"/>
  <c r="I6" i="11"/>
  <c r="J53" i="14"/>
  <c r="H54" i="14"/>
  <c r="K53" i="14"/>
  <c r="L53" i="14"/>
  <c r="I5" i="14"/>
  <c r="J5" i="14" s="1"/>
  <c r="I17" i="13"/>
  <c r="I19" i="13"/>
  <c r="I7" i="13" s="1"/>
  <c r="I18" i="13"/>
  <c r="I13" i="11"/>
  <c r="I5" i="11"/>
  <c r="I10" i="11"/>
  <c r="I3" i="11"/>
  <c r="I11" i="11"/>
  <c r="I12" i="11"/>
  <c r="I13" i="10"/>
  <c r="I11" i="10"/>
  <c r="I4" i="10"/>
  <c r="I3" i="10"/>
  <c r="I6" i="10"/>
  <c r="I5" i="10"/>
  <c r="I12" i="10"/>
  <c r="I10" i="10"/>
  <c r="C8" i="1"/>
  <c r="J4" i="7"/>
  <c r="J3" i="7"/>
  <c r="E2160" i="7"/>
  <c r="F2160" i="7" s="1"/>
  <c r="E2159" i="7"/>
  <c r="F2159" i="7" s="1"/>
  <c r="E2158" i="7"/>
  <c r="F2158" i="7" s="1"/>
  <c r="E2157" i="7"/>
  <c r="F2157" i="7" s="1"/>
  <c r="E2156" i="7"/>
  <c r="F2156" i="7" s="1"/>
  <c r="E2155" i="7"/>
  <c r="F2155" i="7" s="1"/>
  <c r="E2154" i="7"/>
  <c r="F2154" i="7" s="1"/>
  <c r="E2153" i="7"/>
  <c r="F2153" i="7" s="1"/>
  <c r="E2152" i="7"/>
  <c r="F2152" i="7" s="1"/>
  <c r="E2151" i="7"/>
  <c r="F2151" i="7" s="1"/>
  <c r="E2150" i="7"/>
  <c r="F2150" i="7" s="1"/>
  <c r="E2149" i="7"/>
  <c r="F2149" i="7" s="1"/>
  <c r="E2148" i="7"/>
  <c r="F2148" i="7" s="1"/>
  <c r="E2147" i="7"/>
  <c r="F2147" i="7" s="1"/>
  <c r="E2146" i="7"/>
  <c r="F2146" i="7" s="1"/>
  <c r="E2145" i="7"/>
  <c r="F2145" i="7" s="1"/>
  <c r="E2144" i="7"/>
  <c r="F2144" i="7" s="1"/>
  <c r="E2143" i="7"/>
  <c r="F2143" i="7" s="1"/>
  <c r="E2142" i="7"/>
  <c r="F2142" i="7" s="1"/>
  <c r="E2141" i="7"/>
  <c r="F2141" i="7" s="1"/>
  <c r="E2140" i="7"/>
  <c r="F2140" i="7" s="1"/>
  <c r="E2139" i="7"/>
  <c r="F2139" i="7" s="1"/>
  <c r="E2138" i="7"/>
  <c r="F2138" i="7" s="1"/>
  <c r="E2137" i="7"/>
  <c r="F2137" i="7" s="1"/>
  <c r="E2136" i="7"/>
  <c r="F2136" i="7" s="1"/>
  <c r="E2135" i="7"/>
  <c r="F2135" i="7" s="1"/>
  <c r="E2134" i="7"/>
  <c r="F2134" i="7" s="1"/>
  <c r="E2133" i="7"/>
  <c r="F2133" i="7" s="1"/>
  <c r="E2132" i="7"/>
  <c r="F2132" i="7" s="1"/>
  <c r="E2131" i="7"/>
  <c r="F2131" i="7" s="1"/>
  <c r="E2130" i="7"/>
  <c r="F2130" i="7" s="1"/>
  <c r="E2129" i="7"/>
  <c r="F2129" i="7" s="1"/>
  <c r="E2128" i="7"/>
  <c r="F2128" i="7" s="1"/>
  <c r="E2127" i="7"/>
  <c r="F2127" i="7" s="1"/>
  <c r="E2126" i="7"/>
  <c r="F2126" i="7" s="1"/>
  <c r="E2125" i="7"/>
  <c r="F2125" i="7" s="1"/>
  <c r="E2124" i="7"/>
  <c r="F2124" i="7" s="1"/>
  <c r="E2123" i="7"/>
  <c r="F2123" i="7" s="1"/>
  <c r="E2122" i="7"/>
  <c r="F2122" i="7" s="1"/>
  <c r="E2121" i="7"/>
  <c r="F2121" i="7" s="1"/>
  <c r="E2120" i="7"/>
  <c r="F2120" i="7" s="1"/>
  <c r="E2119" i="7"/>
  <c r="F2119" i="7" s="1"/>
  <c r="E2118" i="7"/>
  <c r="F2118" i="7" s="1"/>
  <c r="E2117" i="7"/>
  <c r="F2117" i="7" s="1"/>
  <c r="E2116" i="7"/>
  <c r="F2116" i="7" s="1"/>
  <c r="E2115" i="7"/>
  <c r="F2115" i="7" s="1"/>
  <c r="E2114" i="7"/>
  <c r="F2114" i="7" s="1"/>
  <c r="E2113" i="7"/>
  <c r="F2113" i="7" s="1"/>
  <c r="E2112" i="7"/>
  <c r="F2112" i="7" s="1"/>
  <c r="E2111" i="7"/>
  <c r="F2111" i="7" s="1"/>
  <c r="E2110" i="7"/>
  <c r="F2110" i="7" s="1"/>
  <c r="E2109" i="7"/>
  <c r="F2109" i="7" s="1"/>
  <c r="E2108" i="7"/>
  <c r="F2108" i="7" s="1"/>
  <c r="E2107" i="7"/>
  <c r="F2107" i="7" s="1"/>
  <c r="E2106" i="7"/>
  <c r="F2106" i="7" s="1"/>
  <c r="E2105" i="7"/>
  <c r="F2105" i="7" s="1"/>
  <c r="E2104" i="7"/>
  <c r="F2104" i="7" s="1"/>
  <c r="E2103" i="7"/>
  <c r="F2103" i="7" s="1"/>
  <c r="E2102" i="7"/>
  <c r="F2102" i="7" s="1"/>
  <c r="E2101" i="7"/>
  <c r="F2101" i="7" s="1"/>
  <c r="E2100" i="7"/>
  <c r="F2100" i="7" s="1"/>
  <c r="E2099" i="7"/>
  <c r="F2099" i="7" s="1"/>
  <c r="E2098" i="7"/>
  <c r="F2098" i="7" s="1"/>
  <c r="E2097" i="7"/>
  <c r="F2097" i="7" s="1"/>
  <c r="E2096" i="7"/>
  <c r="F2096" i="7" s="1"/>
  <c r="E2095" i="7"/>
  <c r="F2095" i="7" s="1"/>
  <c r="E2094" i="7"/>
  <c r="F2094" i="7" s="1"/>
  <c r="E2093" i="7"/>
  <c r="F2093" i="7" s="1"/>
  <c r="E2092" i="7"/>
  <c r="F2092" i="7" s="1"/>
  <c r="E2091" i="7"/>
  <c r="F2091" i="7" s="1"/>
  <c r="E2090" i="7"/>
  <c r="F2090" i="7" s="1"/>
  <c r="E2089" i="7"/>
  <c r="F2089" i="7" s="1"/>
  <c r="E2088" i="7"/>
  <c r="F2088" i="7" s="1"/>
  <c r="E2087" i="7"/>
  <c r="F2087" i="7" s="1"/>
  <c r="E2086" i="7"/>
  <c r="F2086" i="7" s="1"/>
  <c r="E2085" i="7"/>
  <c r="F2085" i="7" s="1"/>
  <c r="E2084" i="7"/>
  <c r="F2084" i="7" s="1"/>
  <c r="E2083" i="7"/>
  <c r="F2083" i="7" s="1"/>
  <c r="E2082" i="7"/>
  <c r="F2082" i="7" s="1"/>
  <c r="E2081" i="7"/>
  <c r="F2081" i="7" s="1"/>
  <c r="E2080" i="7"/>
  <c r="F2080" i="7" s="1"/>
  <c r="E2079" i="7"/>
  <c r="F2079" i="7" s="1"/>
  <c r="E2078" i="7"/>
  <c r="F2078" i="7" s="1"/>
  <c r="E2077" i="7"/>
  <c r="F2077" i="7" s="1"/>
  <c r="E2076" i="7"/>
  <c r="F2076" i="7" s="1"/>
  <c r="E2075" i="7"/>
  <c r="F2075" i="7" s="1"/>
  <c r="E2074" i="7"/>
  <c r="F2074" i="7" s="1"/>
  <c r="E2073" i="7"/>
  <c r="F2073" i="7" s="1"/>
  <c r="E2072" i="7"/>
  <c r="F2072" i="7" s="1"/>
  <c r="E2071" i="7"/>
  <c r="F2071" i="7" s="1"/>
  <c r="E2070" i="7"/>
  <c r="F2070" i="7" s="1"/>
  <c r="E2069" i="7"/>
  <c r="F2069" i="7" s="1"/>
  <c r="E2068" i="7"/>
  <c r="F2068" i="7" s="1"/>
  <c r="E2067" i="7"/>
  <c r="F2067" i="7" s="1"/>
  <c r="E2066" i="7"/>
  <c r="F2066" i="7" s="1"/>
  <c r="E2065" i="7"/>
  <c r="F2065" i="7" s="1"/>
  <c r="E2064" i="7"/>
  <c r="F2064" i="7" s="1"/>
  <c r="E2063" i="7"/>
  <c r="F2063" i="7" s="1"/>
  <c r="E2062" i="7"/>
  <c r="F2062" i="7" s="1"/>
  <c r="E2061" i="7"/>
  <c r="F2061" i="7" s="1"/>
  <c r="E2060" i="7"/>
  <c r="F2060" i="7" s="1"/>
  <c r="E2059" i="7"/>
  <c r="F2059" i="7" s="1"/>
  <c r="E2058" i="7"/>
  <c r="F2058" i="7" s="1"/>
  <c r="E2057" i="7"/>
  <c r="F2057" i="7" s="1"/>
  <c r="E2056" i="7"/>
  <c r="F2056" i="7" s="1"/>
  <c r="E2055" i="7"/>
  <c r="F2055" i="7" s="1"/>
  <c r="E2054" i="7"/>
  <c r="F2054" i="7" s="1"/>
  <c r="E2053" i="7"/>
  <c r="F2053" i="7" s="1"/>
  <c r="E2052" i="7"/>
  <c r="F2052" i="7" s="1"/>
  <c r="E2051" i="7"/>
  <c r="F2051" i="7" s="1"/>
  <c r="E2050" i="7"/>
  <c r="F2050" i="7" s="1"/>
  <c r="E2049" i="7"/>
  <c r="F2049" i="7" s="1"/>
  <c r="E2048" i="7"/>
  <c r="F2048" i="7" s="1"/>
  <c r="E2047" i="7"/>
  <c r="F2047" i="7" s="1"/>
  <c r="E2046" i="7"/>
  <c r="F2046" i="7" s="1"/>
  <c r="E2045" i="7"/>
  <c r="F2045" i="7" s="1"/>
  <c r="E2044" i="7"/>
  <c r="F2044" i="7" s="1"/>
  <c r="E2043" i="7"/>
  <c r="F2043" i="7" s="1"/>
  <c r="E2042" i="7"/>
  <c r="F2042" i="7" s="1"/>
  <c r="E2041" i="7"/>
  <c r="F2041" i="7" s="1"/>
  <c r="E2040" i="7"/>
  <c r="F2040" i="7" s="1"/>
  <c r="E2039" i="7"/>
  <c r="F2039" i="7" s="1"/>
  <c r="E2038" i="7"/>
  <c r="F2038" i="7" s="1"/>
  <c r="E2037" i="7"/>
  <c r="F2037" i="7" s="1"/>
  <c r="E2036" i="7"/>
  <c r="F2036" i="7" s="1"/>
  <c r="E2035" i="7"/>
  <c r="F2035" i="7" s="1"/>
  <c r="E2034" i="7"/>
  <c r="F2034" i="7" s="1"/>
  <c r="E2033" i="7"/>
  <c r="F2033" i="7" s="1"/>
  <c r="E2032" i="7"/>
  <c r="F2032" i="7" s="1"/>
  <c r="E2031" i="7"/>
  <c r="F2031" i="7" s="1"/>
  <c r="E2030" i="7"/>
  <c r="F2030" i="7" s="1"/>
  <c r="E2029" i="7"/>
  <c r="F2029" i="7" s="1"/>
  <c r="E2028" i="7"/>
  <c r="F2028" i="7" s="1"/>
  <c r="E2027" i="7"/>
  <c r="F2027" i="7" s="1"/>
  <c r="E2026" i="7"/>
  <c r="F2026" i="7" s="1"/>
  <c r="E2025" i="7"/>
  <c r="F2025" i="7" s="1"/>
  <c r="E2024" i="7"/>
  <c r="F2024" i="7" s="1"/>
  <c r="E2023" i="7"/>
  <c r="F2023" i="7" s="1"/>
  <c r="E2022" i="7"/>
  <c r="F2022" i="7" s="1"/>
  <c r="E2021" i="7"/>
  <c r="F2021" i="7" s="1"/>
  <c r="E2020" i="7"/>
  <c r="F2020" i="7" s="1"/>
  <c r="E2019" i="7"/>
  <c r="F2019" i="7" s="1"/>
  <c r="E2018" i="7"/>
  <c r="F2018" i="7" s="1"/>
  <c r="E2017" i="7"/>
  <c r="F2017" i="7" s="1"/>
  <c r="E2016" i="7"/>
  <c r="F2016" i="7" s="1"/>
  <c r="E2015" i="7"/>
  <c r="F2015" i="7" s="1"/>
  <c r="E2014" i="7"/>
  <c r="F2014" i="7" s="1"/>
  <c r="E2013" i="7"/>
  <c r="F2013" i="7" s="1"/>
  <c r="E2012" i="7"/>
  <c r="F2012" i="7" s="1"/>
  <c r="E2011" i="7"/>
  <c r="F2011" i="7" s="1"/>
  <c r="E2010" i="7"/>
  <c r="F2010" i="7" s="1"/>
  <c r="E2009" i="7"/>
  <c r="F2009" i="7" s="1"/>
  <c r="E2008" i="7"/>
  <c r="F2008" i="7" s="1"/>
  <c r="E2007" i="7"/>
  <c r="F2007" i="7" s="1"/>
  <c r="E2006" i="7"/>
  <c r="F2006" i="7" s="1"/>
  <c r="E2005" i="7"/>
  <c r="F2005" i="7" s="1"/>
  <c r="E2004" i="7"/>
  <c r="F2004" i="7" s="1"/>
  <c r="E2003" i="7"/>
  <c r="F2003" i="7" s="1"/>
  <c r="E2002" i="7"/>
  <c r="F2002" i="7" s="1"/>
  <c r="E2001" i="7"/>
  <c r="F2001" i="7" s="1"/>
  <c r="E2000" i="7"/>
  <c r="F2000" i="7" s="1"/>
  <c r="E1999" i="7"/>
  <c r="F1999" i="7" s="1"/>
  <c r="E1998" i="7"/>
  <c r="F1998" i="7" s="1"/>
  <c r="E1997" i="7"/>
  <c r="F1997" i="7" s="1"/>
  <c r="E1996" i="7"/>
  <c r="F1996" i="7" s="1"/>
  <c r="E1995" i="7"/>
  <c r="F1995" i="7" s="1"/>
  <c r="E1994" i="7"/>
  <c r="F1994" i="7" s="1"/>
  <c r="E1993" i="7"/>
  <c r="F1993" i="7" s="1"/>
  <c r="E1992" i="7"/>
  <c r="F1992" i="7" s="1"/>
  <c r="E1991" i="7"/>
  <c r="F1991" i="7" s="1"/>
  <c r="E1990" i="7"/>
  <c r="F1990" i="7" s="1"/>
  <c r="E1989" i="7"/>
  <c r="F1989" i="7" s="1"/>
  <c r="E1988" i="7"/>
  <c r="F1988" i="7" s="1"/>
  <c r="E1987" i="7"/>
  <c r="F1987" i="7" s="1"/>
  <c r="E1986" i="7"/>
  <c r="F1986" i="7" s="1"/>
  <c r="E1985" i="7"/>
  <c r="F1985" i="7" s="1"/>
  <c r="E1984" i="7"/>
  <c r="F1984" i="7" s="1"/>
  <c r="E1983" i="7"/>
  <c r="F1983" i="7" s="1"/>
  <c r="E1982" i="7"/>
  <c r="F1982" i="7" s="1"/>
  <c r="E1981" i="7"/>
  <c r="F1981" i="7" s="1"/>
  <c r="E1980" i="7"/>
  <c r="F1980" i="7" s="1"/>
  <c r="E1979" i="7"/>
  <c r="F1979" i="7" s="1"/>
  <c r="E1978" i="7"/>
  <c r="F1978" i="7" s="1"/>
  <c r="E1977" i="7"/>
  <c r="F1977" i="7" s="1"/>
  <c r="E1976" i="7"/>
  <c r="F1976" i="7" s="1"/>
  <c r="E1975" i="7"/>
  <c r="F1975" i="7" s="1"/>
  <c r="E1974" i="7"/>
  <c r="F1974" i="7" s="1"/>
  <c r="E1973" i="7"/>
  <c r="F1973" i="7" s="1"/>
  <c r="E1972" i="7"/>
  <c r="F1972" i="7" s="1"/>
  <c r="E1971" i="7"/>
  <c r="F1971" i="7" s="1"/>
  <c r="E1970" i="7"/>
  <c r="F1970" i="7" s="1"/>
  <c r="E1969" i="7"/>
  <c r="F1969" i="7" s="1"/>
  <c r="E1968" i="7"/>
  <c r="F1968" i="7" s="1"/>
  <c r="E1967" i="7"/>
  <c r="F1967" i="7" s="1"/>
  <c r="E1966" i="7"/>
  <c r="F1966" i="7" s="1"/>
  <c r="E1965" i="7"/>
  <c r="F1965" i="7" s="1"/>
  <c r="E1964" i="7"/>
  <c r="F1964" i="7" s="1"/>
  <c r="E1963" i="7"/>
  <c r="F1963" i="7" s="1"/>
  <c r="E1962" i="7"/>
  <c r="F1962" i="7" s="1"/>
  <c r="E1961" i="7"/>
  <c r="F1961" i="7" s="1"/>
  <c r="E1960" i="7"/>
  <c r="F1960" i="7" s="1"/>
  <c r="E1959" i="7"/>
  <c r="F1959" i="7" s="1"/>
  <c r="E1958" i="7"/>
  <c r="F1958" i="7" s="1"/>
  <c r="E1957" i="7"/>
  <c r="F1957" i="7" s="1"/>
  <c r="E1956" i="7"/>
  <c r="F1956" i="7" s="1"/>
  <c r="E1955" i="7"/>
  <c r="F1955" i="7" s="1"/>
  <c r="E1954" i="7"/>
  <c r="F1954" i="7" s="1"/>
  <c r="E1953" i="7"/>
  <c r="F1953" i="7" s="1"/>
  <c r="E1952" i="7"/>
  <c r="F1952" i="7" s="1"/>
  <c r="E1951" i="7"/>
  <c r="F1951" i="7" s="1"/>
  <c r="E1950" i="7"/>
  <c r="F1950" i="7" s="1"/>
  <c r="E1949" i="7"/>
  <c r="F1949" i="7" s="1"/>
  <c r="E1948" i="7"/>
  <c r="F1948" i="7" s="1"/>
  <c r="E1947" i="7"/>
  <c r="F1947" i="7" s="1"/>
  <c r="E1946" i="7"/>
  <c r="F1946" i="7" s="1"/>
  <c r="E1945" i="7"/>
  <c r="F1945" i="7" s="1"/>
  <c r="E1944" i="7"/>
  <c r="F1944" i="7" s="1"/>
  <c r="E1943" i="7"/>
  <c r="F1943" i="7" s="1"/>
  <c r="E1942" i="7"/>
  <c r="F1942" i="7" s="1"/>
  <c r="E1941" i="7"/>
  <c r="F1941" i="7" s="1"/>
  <c r="E1940" i="7"/>
  <c r="F1940" i="7" s="1"/>
  <c r="E1939" i="7"/>
  <c r="F1939" i="7" s="1"/>
  <c r="E1938" i="7"/>
  <c r="F1938" i="7" s="1"/>
  <c r="E1937" i="7"/>
  <c r="F1937" i="7" s="1"/>
  <c r="E1936" i="7"/>
  <c r="F1936" i="7" s="1"/>
  <c r="E1935" i="7"/>
  <c r="F1935" i="7" s="1"/>
  <c r="E1934" i="7"/>
  <c r="F1934" i="7" s="1"/>
  <c r="E1933" i="7"/>
  <c r="F1933" i="7" s="1"/>
  <c r="E1932" i="7"/>
  <c r="F1932" i="7" s="1"/>
  <c r="E1931" i="7"/>
  <c r="F1931" i="7" s="1"/>
  <c r="E1930" i="7"/>
  <c r="F1930" i="7" s="1"/>
  <c r="E1929" i="7"/>
  <c r="F1929" i="7" s="1"/>
  <c r="E1928" i="7"/>
  <c r="F1928" i="7" s="1"/>
  <c r="E1927" i="7"/>
  <c r="F1927" i="7" s="1"/>
  <c r="E1926" i="7"/>
  <c r="F1926" i="7" s="1"/>
  <c r="E1925" i="7"/>
  <c r="F1925" i="7" s="1"/>
  <c r="E1924" i="7"/>
  <c r="F1924" i="7" s="1"/>
  <c r="E1923" i="7"/>
  <c r="F1923" i="7" s="1"/>
  <c r="E1922" i="7"/>
  <c r="F1922" i="7" s="1"/>
  <c r="E1921" i="7"/>
  <c r="F1921" i="7" s="1"/>
  <c r="E1920" i="7"/>
  <c r="F1920" i="7" s="1"/>
  <c r="E1919" i="7"/>
  <c r="F1919" i="7" s="1"/>
  <c r="E1918" i="7"/>
  <c r="F1918" i="7" s="1"/>
  <c r="E1917" i="7"/>
  <c r="F1917" i="7" s="1"/>
  <c r="E1916" i="7"/>
  <c r="F1916" i="7" s="1"/>
  <c r="E1915" i="7"/>
  <c r="F1915" i="7" s="1"/>
  <c r="E1914" i="7"/>
  <c r="F1914" i="7" s="1"/>
  <c r="E1913" i="7"/>
  <c r="F1913" i="7" s="1"/>
  <c r="E1912" i="7"/>
  <c r="F1912" i="7" s="1"/>
  <c r="E1911" i="7"/>
  <c r="F1911" i="7" s="1"/>
  <c r="E1910" i="7"/>
  <c r="F1910" i="7" s="1"/>
  <c r="E1909" i="7"/>
  <c r="F1909" i="7" s="1"/>
  <c r="E1908" i="7"/>
  <c r="F1908" i="7" s="1"/>
  <c r="E1907" i="7"/>
  <c r="F1907" i="7" s="1"/>
  <c r="E1906" i="7"/>
  <c r="F1906" i="7" s="1"/>
  <c r="E1905" i="7"/>
  <c r="F1905" i="7" s="1"/>
  <c r="E1904" i="7"/>
  <c r="F1904" i="7" s="1"/>
  <c r="E1903" i="7"/>
  <c r="F1903" i="7" s="1"/>
  <c r="E1902" i="7"/>
  <c r="F1902" i="7" s="1"/>
  <c r="E1901" i="7"/>
  <c r="F1901" i="7" s="1"/>
  <c r="E1900" i="7"/>
  <c r="F1900" i="7" s="1"/>
  <c r="E1899" i="7"/>
  <c r="F1899" i="7" s="1"/>
  <c r="E1898" i="7"/>
  <c r="F1898" i="7" s="1"/>
  <c r="E1897" i="7"/>
  <c r="F1897" i="7" s="1"/>
  <c r="E1896" i="7"/>
  <c r="F1896" i="7" s="1"/>
  <c r="E1895" i="7"/>
  <c r="F1895" i="7" s="1"/>
  <c r="E1894" i="7"/>
  <c r="F1894" i="7" s="1"/>
  <c r="E1893" i="7"/>
  <c r="F1893" i="7" s="1"/>
  <c r="E1892" i="7"/>
  <c r="F1892" i="7" s="1"/>
  <c r="E1891" i="7"/>
  <c r="F1891" i="7" s="1"/>
  <c r="E1890" i="7"/>
  <c r="F1890" i="7" s="1"/>
  <c r="E1889" i="7"/>
  <c r="F1889" i="7" s="1"/>
  <c r="E1888" i="7"/>
  <c r="F1888" i="7" s="1"/>
  <c r="E1887" i="7"/>
  <c r="F1887" i="7" s="1"/>
  <c r="E1886" i="7"/>
  <c r="F1886" i="7" s="1"/>
  <c r="E1885" i="7"/>
  <c r="F1885" i="7" s="1"/>
  <c r="E1884" i="7"/>
  <c r="F1884" i="7" s="1"/>
  <c r="E1883" i="7"/>
  <c r="F1883" i="7" s="1"/>
  <c r="E1882" i="7"/>
  <c r="F1882" i="7" s="1"/>
  <c r="E1881" i="7"/>
  <c r="F1881" i="7" s="1"/>
  <c r="E1880" i="7"/>
  <c r="F1880" i="7" s="1"/>
  <c r="E1879" i="7"/>
  <c r="F1879" i="7" s="1"/>
  <c r="E1878" i="7"/>
  <c r="F1878" i="7" s="1"/>
  <c r="E1877" i="7"/>
  <c r="F1877" i="7" s="1"/>
  <c r="E1876" i="7"/>
  <c r="F1876" i="7" s="1"/>
  <c r="E1875" i="7"/>
  <c r="F1875" i="7" s="1"/>
  <c r="E1874" i="7"/>
  <c r="F1874" i="7" s="1"/>
  <c r="E1873" i="7"/>
  <c r="F1873" i="7" s="1"/>
  <c r="E1872" i="7"/>
  <c r="F1872" i="7" s="1"/>
  <c r="E1871" i="7"/>
  <c r="F1871" i="7" s="1"/>
  <c r="E1870" i="7"/>
  <c r="F1870" i="7" s="1"/>
  <c r="E1869" i="7"/>
  <c r="F1869" i="7" s="1"/>
  <c r="E1868" i="7"/>
  <c r="F1868" i="7" s="1"/>
  <c r="E1867" i="7"/>
  <c r="F1867" i="7" s="1"/>
  <c r="E1866" i="7"/>
  <c r="F1866" i="7" s="1"/>
  <c r="E1865" i="7"/>
  <c r="F1865" i="7" s="1"/>
  <c r="E1864" i="7"/>
  <c r="F1864" i="7" s="1"/>
  <c r="E1863" i="7"/>
  <c r="F1863" i="7" s="1"/>
  <c r="E1862" i="7"/>
  <c r="F1862" i="7" s="1"/>
  <c r="E1861" i="7"/>
  <c r="F1861" i="7" s="1"/>
  <c r="E1860" i="7"/>
  <c r="F1860" i="7" s="1"/>
  <c r="E1859" i="7"/>
  <c r="F1859" i="7" s="1"/>
  <c r="E1858" i="7"/>
  <c r="F1858" i="7" s="1"/>
  <c r="E1857" i="7"/>
  <c r="F1857" i="7" s="1"/>
  <c r="E1856" i="7"/>
  <c r="F1856" i="7" s="1"/>
  <c r="E1855" i="7"/>
  <c r="F1855" i="7" s="1"/>
  <c r="E1854" i="7"/>
  <c r="F1854" i="7" s="1"/>
  <c r="E1853" i="7"/>
  <c r="F1853" i="7" s="1"/>
  <c r="E1852" i="7"/>
  <c r="F1852" i="7" s="1"/>
  <c r="E1851" i="7"/>
  <c r="F1851" i="7" s="1"/>
  <c r="E1850" i="7"/>
  <c r="F1850" i="7" s="1"/>
  <c r="E1849" i="7"/>
  <c r="F1849" i="7" s="1"/>
  <c r="E1848" i="7"/>
  <c r="F1848" i="7" s="1"/>
  <c r="E1847" i="7"/>
  <c r="F1847" i="7" s="1"/>
  <c r="E1846" i="7"/>
  <c r="F1846" i="7" s="1"/>
  <c r="E1845" i="7"/>
  <c r="F1845" i="7" s="1"/>
  <c r="E1844" i="7"/>
  <c r="F1844" i="7" s="1"/>
  <c r="E1843" i="7"/>
  <c r="F1843" i="7" s="1"/>
  <c r="E1842" i="7"/>
  <c r="F1842" i="7" s="1"/>
  <c r="E1841" i="7"/>
  <c r="F1841" i="7" s="1"/>
  <c r="E1840" i="7"/>
  <c r="F1840" i="7" s="1"/>
  <c r="E1839" i="7"/>
  <c r="F1839" i="7" s="1"/>
  <c r="E1838" i="7"/>
  <c r="F1838" i="7" s="1"/>
  <c r="E1837" i="7"/>
  <c r="F1837" i="7" s="1"/>
  <c r="E1836" i="7"/>
  <c r="F1836" i="7" s="1"/>
  <c r="E1835" i="7"/>
  <c r="F1835" i="7" s="1"/>
  <c r="E1834" i="7"/>
  <c r="F1834" i="7" s="1"/>
  <c r="E1833" i="7"/>
  <c r="F1833" i="7" s="1"/>
  <c r="E1832" i="7"/>
  <c r="F1832" i="7" s="1"/>
  <c r="E1831" i="7"/>
  <c r="F1831" i="7" s="1"/>
  <c r="E1830" i="7"/>
  <c r="F1830" i="7" s="1"/>
  <c r="E1829" i="7"/>
  <c r="F1829" i="7" s="1"/>
  <c r="E1828" i="7"/>
  <c r="F1828" i="7" s="1"/>
  <c r="E1827" i="7"/>
  <c r="F1827" i="7" s="1"/>
  <c r="E1826" i="7"/>
  <c r="F1826" i="7" s="1"/>
  <c r="E1825" i="7"/>
  <c r="F1825" i="7" s="1"/>
  <c r="E1824" i="7"/>
  <c r="F1824" i="7" s="1"/>
  <c r="E1823" i="7"/>
  <c r="F1823" i="7" s="1"/>
  <c r="E1822" i="7"/>
  <c r="F1822" i="7" s="1"/>
  <c r="E1821" i="7"/>
  <c r="F1821" i="7" s="1"/>
  <c r="E1820" i="7"/>
  <c r="F1820" i="7" s="1"/>
  <c r="E1819" i="7"/>
  <c r="F1819" i="7" s="1"/>
  <c r="E1818" i="7"/>
  <c r="F1818" i="7" s="1"/>
  <c r="E1817" i="7"/>
  <c r="F1817" i="7" s="1"/>
  <c r="E1816" i="7"/>
  <c r="F1816" i="7" s="1"/>
  <c r="E1815" i="7"/>
  <c r="F1815" i="7" s="1"/>
  <c r="E1814" i="7"/>
  <c r="F1814" i="7" s="1"/>
  <c r="E1813" i="7"/>
  <c r="F1813" i="7" s="1"/>
  <c r="E1812" i="7"/>
  <c r="F1812" i="7" s="1"/>
  <c r="E1811" i="7"/>
  <c r="F1811" i="7" s="1"/>
  <c r="E1810" i="7"/>
  <c r="F1810" i="7" s="1"/>
  <c r="E1809" i="7"/>
  <c r="F1809" i="7" s="1"/>
  <c r="E1808" i="7"/>
  <c r="F1808" i="7" s="1"/>
  <c r="E1807" i="7"/>
  <c r="F1807" i="7" s="1"/>
  <c r="E1806" i="7"/>
  <c r="F1806" i="7" s="1"/>
  <c r="E1805" i="7"/>
  <c r="F1805" i="7" s="1"/>
  <c r="E1804" i="7"/>
  <c r="F1804" i="7" s="1"/>
  <c r="E1803" i="7"/>
  <c r="F1803" i="7" s="1"/>
  <c r="E1802" i="7"/>
  <c r="F1802" i="7" s="1"/>
  <c r="E1801" i="7"/>
  <c r="F1801" i="7" s="1"/>
  <c r="E1800" i="7"/>
  <c r="F1800" i="7" s="1"/>
  <c r="E1799" i="7"/>
  <c r="F1799" i="7" s="1"/>
  <c r="E1798" i="7"/>
  <c r="F1798" i="7" s="1"/>
  <c r="E1797" i="7"/>
  <c r="F1797" i="7" s="1"/>
  <c r="E1796" i="7"/>
  <c r="F1796" i="7" s="1"/>
  <c r="E1795" i="7"/>
  <c r="F1795" i="7" s="1"/>
  <c r="E1794" i="7"/>
  <c r="F1794" i="7" s="1"/>
  <c r="E1793" i="7"/>
  <c r="F1793" i="7" s="1"/>
  <c r="E1792" i="7"/>
  <c r="F1792" i="7" s="1"/>
  <c r="E1791" i="7"/>
  <c r="F1791" i="7" s="1"/>
  <c r="E1790" i="7"/>
  <c r="F1790" i="7" s="1"/>
  <c r="E1789" i="7"/>
  <c r="F1789" i="7" s="1"/>
  <c r="E1788" i="7"/>
  <c r="F1788" i="7" s="1"/>
  <c r="E1787" i="7"/>
  <c r="F1787" i="7" s="1"/>
  <c r="E1786" i="7"/>
  <c r="F1786" i="7" s="1"/>
  <c r="E1785" i="7"/>
  <c r="F1785" i="7" s="1"/>
  <c r="E1784" i="7"/>
  <c r="F1784" i="7" s="1"/>
  <c r="E1783" i="7"/>
  <c r="F1783" i="7" s="1"/>
  <c r="E1782" i="7"/>
  <c r="F1782" i="7" s="1"/>
  <c r="E1781" i="7"/>
  <c r="F1781" i="7" s="1"/>
  <c r="E1780" i="7"/>
  <c r="F1780" i="7" s="1"/>
  <c r="E1779" i="7"/>
  <c r="F1779" i="7" s="1"/>
  <c r="E1778" i="7"/>
  <c r="F1778" i="7" s="1"/>
  <c r="E1777" i="7"/>
  <c r="F1777" i="7" s="1"/>
  <c r="E1776" i="7"/>
  <c r="F1776" i="7" s="1"/>
  <c r="E1775" i="7"/>
  <c r="F1775" i="7" s="1"/>
  <c r="E1774" i="7"/>
  <c r="F1774" i="7" s="1"/>
  <c r="E1773" i="7"/>
  <c r="F1773" i="7" s="1"/>
  <c r="E1772" i="7"/>
  <c r="F1772" i="7" s="1"/>
  <c r="E1771" i="7"/>
  <c r="F1771" i="7" s="1"/>
  <c r="E1770" i="7"/>
  <c r="F1770" i="7" s="1"/>
  <c r="E1769" i="7"/>
  <c r="F1769" i="7" s="1"/>
  <c r="E1768" i="7"/>
  <c r="F1768" i="7" s="1"/>
  <c r="E1767" i="7"/>
  <c r="F1767" i="7" s="1"/>
  <c r="E1766" i="7"/>
  <c r="F1766" i="7" s="1"/>
  <c r="E1765" i="7"/>
  <c r="F1765" i="7" s="1"/>
  <c r="E1764" i="7"/>
  <c r="F1764" i="7" s="1"/>
  <c r="E1763" i="7"/>
  <c r="F1763" i="7" s="1"/>
  <c r="E1762" i="7"/>
  <c r="F1762" i="7" s="1"/>
  <c r="E1761" i="7"/>
  <c r="F1761" i="7" s="1"/>
  <c r="E1760" i="7"/>
  <c r="F1760" i="7" s="1"/>
  <c r="E1759" i="7"/>
  <c r="F1759" i="7" s="1"/>
  <c r="E1758" i="7"/>
  <c r="F1758" i="7" s="1"/>
  <c r="E1757" i="7"/>
  <c r="F1757" i="7" s="1"/>
  <c r="E1756" i="7"/>
  <c r="F1756" i="7" s="1"/>
  <c r="E1755" i="7"/>
  <c r="F1755" i="7" s="1"/>
  <c r="E1754" i="7"/>
  <c r="F1754" i="7" s="1"/>
  <c r="E1753" i="7"/>
  <c r="F1753" i="7" s="1"/>
  <c r="E1752" i="7"/>
  <c r="F1752" i="7" s="1"/>
  <c r="E1751" i="7"/>
  <c r="F1751" i="7" s="1"/>
  <c r="E1750" i="7"/>
  <c r="F1750" i="7" s="1"/>
  <c r="E1749" i="7"/>
  <c r="F1749" i="7" s="1"/>
  <c r="E1748" i="7"/>
  <c r="F1748" i="7" s="1"/>
  <c r="E1747" i="7"/>
  <c r="F1747" i="7" s="1"/>
  <c r="E1746" i="7"/>
  <c r="F1746" i="7" s="1"/>
  <c r="E1745" i="7"/>
  <c r="F1745" i="7" s="1"/>
  <c r="E1744" i="7"/>
  <c r="F1744" i="7" s="1"/>
  <c r="E1743" i="7"/>
  <c r="F1743" i="7" s="1"/>
  <c r="E1742" i="7"/>
  <c r="F1742" i="7" s="1"/>
  <c r="E1741" i="7"/>
  <c r="F1741" i="7" s="1"/>
  <c r="E1740" i="7"/>
  <c r="F1740" i="7" s="1"/>
  <c r="E1739" i="7"/>
  <c r="F1739" i="7" s="1"/>
  <c r="E1738" i="7"/>
  <c r="F1738" i="7" s="1"/>
  <c r="E1737" i="7"/>
  <c r="F1737" i="7" s="1"/>
  <c r="E1736" i="7"/>
  <c r="F1736" i="7" s="1"/>
  <c r="E1735" i="7"/>
  <c r="F1735" i="7" s="1"/>
  <c r="E1734" i="7"/>
  <c r="F1734" i="7" s="1"/>
  <c r="E1733" i="7"/>
  <c r="F1733" i="7" s="1"/>
  <c r="E1732" i="7"/>
  <c r="F1732" i="7" s="1"/>
  <c r="E1731" i="7"/>
  <c r="F1731" i="7" s="1"/>
  <c r="E1730" i="7"/>
  <c r="F1730" i="7" s="1"/>
  <c r="E1729" i="7"/>
  <c r="F1729" i="7" s="1"/>
  <c r="E1728" i="7"/>
  <c r="F1728" i="7" s="1"/>
  <c r="E1727" i="7"/>
  <c r="F1727" i="7" s="1"/>
  <c r="E1726" i="7"/>
  <c r="F1726" i="7" s="1"/>
  <c r="E1725" i="7"/>
  <c r="F1725" i="7" s="1"/>
  <c r="E1724" i="7"/>
  <c r="F1724" i="7" s="1"/>
  <c r="E1723" i="7"/>
  <c r="F1723" i="7" s="1"/>
  <c r="E1722" i="7"/>
  <c r="F1722" i="7" s="1"/>
  <c r="E1721" i="7"/>
  <c r="F1721" i="7" s="1"/>
  <c r="E1720" i="7"/>
  <c r="F1720" i="7" s="1"/>
  <c r="E1719" i="7"/>
  <c r="F1719" i="7" s="1"/>
  <c r="E1718" i="7"/>
  <c r="F1718" i="7" s="1"/>
  <c r="E1717" i="7"/>
  <c r="F1717" i="7" s="1"/>
  <c r="E1716" i="7"/>
  <c r="F1716" i="7" s="1"/>
  <c r="E1715" i="7"/>
  <c r="F1715" i="7" s="1"/>
  <c r="E1714" i="7"/>
  <c r="F1714" i="7" s="1"/>
  <c r="E1713" i="7"/>
  <c r="F1713" i="7" s="1"/>
  <c r="E1712" i="7"/>
  <c r="F1712" i="7" s="1"/>
  <c r="E1711" i="7"/>
  <c r="F1711" i="7" s="1"/>
  <c r="E1710" i="7"/>
  <c r="F1710" i="7" s="1"/>
  <c r="E1709" i="7"/>
  <c r="F1709" i="7" s="1"/>
  <c r="E1708" i="7"/>
  <c r="F1708" i="7" s="1"/>
  <c r="E1707" i="7"/>
  <c r="F1707" i="7" s="1"/>
  <c r="E1706" i="7"/>
  <c r="F1706" i="7" s="1"/>
  <c r="E1705" i="7"/>
  <c r="F1705" i="7" s="1"/>
  <c r="E1704" i="7"/>
  <c r="F1704" i="7" s="1"/>
  <c r="E1703" i="7"/>
  <c r="F1703" i="7" s="1"/>
  <c r="E1702" i="7"/>
  <c r="F1702" i="7" s="1"/>
  <c r="E1701" i="7"/>
  <c r="F1701" i="7" s="1"/>
  <c r="E1700" i="7"/>
  <c r="F1700" i="7" s="1"/>
  <c r="E1699" i="7"/>
  <c r="F1699" i="7" s="1"/>
  <c r="E1698" i="7"/>
  <c r="F1698" i="7" s="1"/>
  <c r="E1697" i="7"/>
  <c r="F1697" i="7" s="1"/>
  <c r="E1696" i="7"/>
  <c r="F1696" i="7" s="1"/>
  <c r="E1695" i="7"/>
  <c r="F1695" i="7" s="1"/>
  <c r="E1694" i="7"/>
  <c r="F1694" i="7" s="1"/>
  <c r="E1693" i="7"/>
  <c r="F1693" i="7" s="1"/>
  <c r="E1692" i="7"/>
  <c r="F1692" i="7" s="1"/>
  <c r="E1691" i="7"/>
  <c r="F1691" i="7" s="1"/>
  <c r="E1690" i="7"/>
  <c r="F1690" i="7" s="1"/>
  <c r="E1689" i="7"/>
  <c r="F1689" i="7" s="1"/>
  <c r="E1688" i="7"/>
  <c r="F1688" i="7" s="1"/>
  <c r="E1687" i="7"/>
  <c r="F1687" i="7" s="1"/>
  <c r="E1686" i="7"/>
  <c r="F1686" i="7" s="1"/>
  <c r="E1685" i="7"/>
  <c r="F1685" i="7" s="1"/>
  <c r="E1684" i="7"/>
  <c r="F1684" i="7" s="1"/>
  <c r="E1683" i="7"/>
  <c r="F1683" i="7" s="1"/>
  <c r="E1682" i="7"/>
  <c r="F1682" i="7" s="1"/>
  <c r="E1681" i="7"/>
  <c r="F1681" i="7" s="1"/>
  <c r="E1680" i="7"/>
  <c r="F1680" i="7" s="1"/>
  <c r="E1679" i="7"/>
  <c r="F1679" i="7" s="1"/>
  <c r="E1678" i="7"/>
  <c r="F1678" i="7" s="1"/>
  <c r="E1677" i="7"/>
  <c r="F1677" i="7" s="1"/>
  <c r="E1676" i="7"/>
  <c r="F1676" i="7" s="1"/>
  <c r="E1675" i="7"/>
  <c r="F1675" i="7" s="1"/>
  <c r="E1674" i="7"/>
  <c r="F1674" i="7" s="1"/>
  <c r="E1673" i="7"/>
  <c r="F1673" i="7" s="1"/>
  <c r="E1672" i="7"/>
  <c r="F1672" i="7" s="1"/>
  <c r="E1671" i="7"/>
  <c r="F1671" i="7" s="1"/>
  <c r="E1670" i="7"/>
  <c r="F1670" i="7" s="1"/>
  <c r="E1669" i="7"/>
  <c r="F1669" i="7" s="1"/>
  <c r="E1668" i="7"/>
  <c r="F1668" i="7" s="1"/>
  <c r="E1667" i="7"/>
  <c r="F1667" i="7" s="1"/>
  <c r="E1666" i="7"/>
  <c r="F1666" i="7" s="1"/>
  <c r="E1665" i="7"/>
  <c r="F1665" i="7" s="1"/>
  <c r="E1664" i="7"/>
  <c r="F1664" i="7" s="1"/>
  <c r="E1663" i="7"/>
  <c r="F1663" i="7" s="1"/>
  <c r="E1662" i="7"/>
  <c r="F1662" i="7" s="1"/>
  <c r="E1661" i="7"/>
  <c r="F1661" i="7" s="1"/>
  <c r="E1660" i="7"/>
  <c r="F1660" i="7" s="1"/>
  <c r="E1659" i="7"/>
  <c r="F1659" i="7" s="1"/>
  <c r="E1658" i="7"/>
  <c r="F1658" i="7" s="1"/>
  <c r="E1657" i="7"/>
  <c r="F1657" i="7" s="1"/>
  <c r="E1656" i="7"/>
  <c r="F1656" i="7" s="1"/>
  <c r="E1655" i="7"/>
  <c r="F1655" i="7" s="1"/>
  <c r="E1654" i="7"/>
  <c r="F1654" i="7" s="1"/>
  <c r="E1653" i="7"/>
  <c r="F1653" i="7" s="1"/>
  <c r="E1652" i="7"/>
  <c r="F1652" i="7" s="1"/>
  <c r="E1651" i="7"/>
  <c r="F1651" i="7" s="1"/>
  <c r="E1650" i="7"/>
  <c r="F1650" i="7" s="1"/>
  <c r="E1649" i="7"/>
  <c r="F1649" i="7" s="1"/>
  <c r="E1648" i="7"/>
  <c r="F1648" i="7" s="1"/>
  <c r="E1647" i="7"/>
  <c r="F1647" i="7" s="1"/>
  <c r="E1646" i="7"/>
  <c r="F1646" i="7" s="1"/>
  <c r="E1645" i="7"/>
  <c r="F1645" i="7" s="1"/>
  <c r="E1644" i="7"/>
  <c r="F1644" i="7" s="1"/>
  <c r="E1643" i="7"/>
  <c r="F1643" i="7" s="1"/>
  <c r="E1642" i="7"/>
  <c r="F1642" i="7" s="1"/>
  <c r="E1641" i="7"/>
  <c r="F1641" i="7" s="1"/>
  <c r="E1640" i="7"/>
  <c r="F1640" i="7" s="1"/>
  <c r="E1639" i="7"/>
  <c r="F1639" i="7" s="1"/>
  <c r="E1638" i="7"/>
  <c r="F1638" i="7" s="1"/>
  <c r="E1637" i="7"/>
  <c r="F1637" i="7" s="1"/>
  <c r="E1636" i="7"/>
  <c r="F1636" i="7" s="1"/>
  <c r="E1635" i="7"/>
  <c r="F1635" i="7" s="1"/>
  <c r="E1634" i="7"/>
  <c r="F1634" i="7" s="1"/>
  <c r="E1633" i="7"/>
  <c r="F1633" i="7" s="1"/>
  <c r="E1632" i="7"/>
  <c r="F1632" i="7" s="1"/>
  <c r="E1631" i="7"/>
  <c r="F1631" i="7" s="1"/>
  <c r="E1630" i="7"/>
  <c r="F1630" i="7" s="1"/>
  <c r="E1629" i="7"/>
  <c r="F1629" i="7" s="1"/>
  <c r="E1628" i="7"/>
  <c r="F1628" i="7" s="1"/>
  <c r="E1627" i="7"/>
  <c r="F1627" i="7" s="1"/>
  <c r="E1626" i="7"/>
  <c r="F1626" i="7" s="1"/>
  <c r="E1625" i="7"/>
  <c r="F1625" i="7" s="1"/>
  <c r="E1624" i="7"/>
  <c r="F1624" i="7" s="1"/>
  <c r="E1623" i="7"/>
  <c r="F1623" i="7" s="1"/>
  <c r="E1622" i="7"/>
  <c r="F1622" i="7" s="1"/>
  <c r="E1621" i="7"/>
  <c r="F1621" i="7" s="1"/>
  <c r="E1620" i="7"/>
  <c r="F1620" i="7" s="1"/>
  <c r="E1619" i="7"/>
  <c r="F1619" i="7" s="1"/>
  <c r="E1618" i="7"/>
  <c r="F1618" i="7" s="1"/>
  <c r="E1617" i="7"/>
  <c r="F1617" i="7" s="1"/>
  <c r="E1616" i="7"/>
  <c r="F1616" i="7" s="1"/>
  <c r="E1615" i="7"/>
  <c r="F1615" i="7" s="1"/>
  <c r="E1614" i="7"/>
  <c r="F1614" i="7" s="1"/>
  <c r="E1613" i="7"/>
  <c r="F1613" i="7" s="1"/>
  <c r="E1612" i="7"/>
  <c r="F1612" i="7" s="1"/>
  <c r="E1611" i="7"/>
  <c r="F1611" i="7" s="1"/>
  <c r="E1610" i="7"/>
  <c r="F1610" i="7" s="1"/>
  <c r="E1609" i="7"/>
  <c r="F1609" i="7" s="1"/>
  <c r="E1608" i="7"/>
  <c r="F1608" i="7" s="1"/>
  <c r="E1607" i="7"/>
  <c r="F1607" i="7" s="1"/>
  <c r="E1606" i="7"/>
  <c r="F1606" i="7" s="1"/>
  <c r="E1605" i="7"/>
  <c r="F1605" i="7" s="1"/>
  <c r="E1604" i="7"/>
  <c r="F1604" i="7" s="1"/>
  <c r="E1603" i="7"/>
  <c r="F1603" i="7" s="1"/>
  <c r="E1602" i="7"/>
  <c r="F1602" i="7" s="1"/>
  <c r="E1601" i="7"/>
  <c r="F1601" i="7" s="1"/>
  <c r="E1600" i="7"/>
  <c r="F1600" i="7" s="1"/>
  <c r="E1599" i="7"/>
  <c r="F1599" i="7" s="1"/>
  <c r="E1598" i="7"/>
  <c r="F1598" i="7" s="1"/>
  <c r="E1597" i="7"/>
  <c r="F1597" i="7" s="1"/>
  <c r="E1596" i="7"/>
  <c r="F1596" i="7" s="1"/>
  <c r="E1595" i="7"/>
  <c r="F1595" i="7" s="1"/>
  <c r="E1594" i="7"/>
  <c r="F1594" i="7" s="1"/>
  <c r="E1593" i="7"/>
  <c r="F1593" i="7" s="1"/>
  <c r="E1592" i="7"/>
  <c r="F1592" i="7" s="1"/>
  <c r="E1591" i="7"/>
  <c r="F1591" i="7" s="1"/>
  <c r="E1590" i="7"/>
  <c r="F1590" i="7" s="1"/>
  <c r="E1589" i="7"/>
  <c r="F1589" i="7" s="1"/>
  <c r="E1588" i="7"/>
  <c r="F1588" i="7" s="1"/>
  <c r="E1587" i="7"/>
  <c r="F1587" i="7" s="1"/>
  <c r="E1586" i="7"/>
  <c r="F1586" i="7" s="1"/>
  <c r="E1585" i="7"/>
  <c r="F1585" i="7" s="1"/>
  <c r="E1584" i="7"/>
  <c r="F1584" i="7" s="1"/>
  <c r="E1583" i="7"/>
  <c r="F1583" i="7" s="1"/>
  <c r="E1582" i="7"/>
  <c r="F1582" i="7" s="1"/>
  <c r="E1581" i="7"/>
  <c r="F1581" i="7" s="1"/>
  <c r="E1580" i="7"/>
  <c r="F1580" i="7" s="1"/>
  <c r="E1579" i="7"/>
  <c r="F1579" i="7" s="1"/>
  <c r="E1578" i="7"/>
  <c r="F1578" i="7" s="1"/>
  <c r="E1577" i="7"/>
  <c r="F1577" i="7" s="1"/>
  <c r="E1576" i="7"/>
  <c r="F1576" i="7" s="1"/>
  <c r="E1575" i="7"/>
  <c r="F1575" i="7" s="1"/>
  <c r="E1574" i="7"/>
  <c r="F1574" i="7" s="1"/>
  <c r="E1573" i="7"/>
  <c r="F1573" i="7" s="1"/>
  <c r="E1572" i="7"/>
  <c r="F1572" i="7" s="1"/>
  <c r="E1571" i="7"/>
  <c r="F1571" i="7" s="1"/>
  <c r="E1570" i="7"/>
  <c r="F1570" i="7" s="1"/>
  <c r="E1569" i="7"/>
  <c r="F1569" i="7" s="1"/>
  <c r="E1568" i="7"/>
  <c r="F1568" i="7" s="1"/>
  <c r="E1567" i="7"/>
  <c r="F1567" i="7" s="1"/>
  <c r="E1566" i="7"/>
  <c r="F1566" i="7" s="1"/>
  <c r="E1565" i="7"/>
  <c r="F1565" i="7" s="1"/>
  <c r="E1564" i="7"/>
  <c r="F1564" i="7" s="1"/>
  <c r="E1563" i="7"/>
  <c r="F1563" i="7" s="1"/>
  <c r="E1562" i="7"/>
  <c r="F1562" i="7" s="1"/>
  <c r="E1561" i="7"/>
  <c r="F1561" i="7" s="1"/>
  <c r="E1560" i="7"/>
  <c r="F1560" i="7" s="1"/>
  <c r="E1559" i="7"/>
  <c r="F1559" i="7" s="1"/>
  <c r="E1558" i="7"/>
  <c r="F1558" i="7" s="1"/>
  <c r="E1557" i="7"/>
  <c r="F1557" i="7" s="1"/>
  <c r="E1556" i="7"/>
  <c r="F1556" i="7" s="1"/>
  <c r="E1555" i="7"/>
  <c r="F1555" i="7" s="1"/>
  <c r="E1554" i="7"/>
  <c r="F1554" i="7" s="1"/>
  <c r="E1553" i="7"/>
  <c r="F1553" i="7" s="1"/>
  <c r="E1552" i="7"/>
  <c r="F1552" i="7" s="1"/>
  <c r="E1551" i="7"/>
  <c r="F1551" i="7" s="1"/>
  <c r="E1550" i="7"/>
  <c r="F1550" i="7" s="1"/>
  <c r="E1549" i="7"/>
  <c r="F1549" i="7" s="1"/>
  <c r="E1548" i="7"/>
  <c r="F1548" i="7" s="1"/>
  <c r="E1547" i="7"/>
  <c r="F1547" i="7" s="1"/>
  <c r="E1546" i="7"/>
  <c r="F1546" i="7" s="1"/>
  <c r="E1545" i="7"/>
  <c r="F1545" i="7" s="1"/>
  <c r="E1544" i="7"/>
  <c r="F1544" i="7" s="1"/>
  <c r="E1543" i="7"/>
  <c r="F1543" i="7" s="1"/>
  <c r="E1542" i="7"/>
  <c r="F1542" i="7" s="1"/>
  <c r="E1541" i="7"/>
  <c r="F1541" i="7" s="1"/>
  <c r="E1540" i="7"/>
  <c r="F1540" i="7" s="1"/>
  <c r="E1539" i="7"/>
  <c r="F1539" i="7" s="1"/>
  <c r="E1538" i="7"/>
  <c r="F1538" i="7" s="1"/>
  <c r="E1537" i="7"/>
  <c r="F1537" i="7" s="1"/>
  <c r="E1536" i="7"/>
  <c r="F1536" i="7" s="1"/>
  <c r="E1535" i="7"/>
  <c r="F1535" i="7" s="1"/>
  <c r="E1534" i="7"/>
  <c r="F1534" i="7" s="1"/>
  <c r="E1533" i="7"/>
  <c r="F1533" i="7" s="1"/>
  <c r="E1532" i="7"/>
  <c r="F1532" i="7" s="1"/>
  <c r="E1531" i="7"/>
  <c r="F1531" i="7" s="1"/>
  <c r="E1530" i="7"/>
  <c r="F1530" i="7" s="1"/>
  <c r="E1529" i="7"/>
  <c r="F1529" i="7" s="1"/>
  <c r="E1528" i="7"/>
  <c r="F1528" i="7" s="1"/>
  <c r="E1527" i="7"/>
  <c r="F1527" i="7" s="1"/>
  <c r="E1526" i="7"/>
  <c r="F1526" i="7" s="1"/>
  <c r="E1525" i="7"/>
  <c r="F1525" i="7" s="1"/>
  <c r="E1524" i="7"/>
  <c r="F1524" i="7" s="1"/>
  <c r="E1523" i="7"/>
  <c r="F1523" i="7" s="1"/>
  <c r="E1522" i="7"/>
  <c r="F1522" i="7" s="1"/>
  <c r="E1521" i="7"/>
  <c r="F1521" i="7" s="1"/>
  <c r="E1520" i="7"/>
  <c r="F1520" i="7" s="1"/>
  <c r="E1519" i="7"/>
  <c r="F1519" i="7" s="1"/>
  <c r="E1518" i="7"/>
  <c r="F1518" i="7" s="1"/>
  <c r="E1517" i="7"/>
  <c r="F1517" i="7" s="1"/>
  <c r="E1516" i="7"/>
  <c r="F1516" i="7" s="1"/>
  <c r="E1515" i="7"/>
  <c r="F1515" i="7" s="1"/>
  <c r="E1514" i="7"/>
  <c r="F1514" i="7" s="1"/>
  <c r="E1513" i="7"/>
  <c r="F1513" i="7" s="1"/>
  <c r="E1512" i="7"/>
  <c r="F1512" i="7" s="1"/>
  <c r="E1511" i="7"/>
  <c r="F1511" i="7" s="1"/>
  <c r="E1510" i="7"/>
  <c r="F1510" i="7" s="1"/>
  <c r="E1509" i="7"/>
  <c r="F1509" i="7" s="1"/>
  <c r="E1508" i="7"/>
  <c r="F1508" i="7" s="1"/>
  <c r="E1507" i="7"/>
  <c r="F1507" i="7" s="1"/>
  <c r="E1506" i="7"/>
  <c r="F1506" i="7" s="1"/>
  <c r="E1505" i="7"/>
  <c r="F1505" i="7" s="1"/>
  <c r="E1504" i="7"/>
  <c r="F1504" i="7" s="1"/>
  <c r="E1503" i="7"/>
  <c r="F1503" i="7" s="1"/>
  <c r="E1502" i="7"/>
  <c r="F1502" i="7" s="1"/>
  <c r="E1501" i="7"/>
  <c r="F1501" i="7" s="1"/>
  <c r="E1500" i="7"/>
  <c r="F1500" i="7" s="1"/>
  <c r="E1499" i="7"/>
  <c r="F1499" i="7" s="1"/>
  <c r="E1498" i="7"/>
  <c r="F1498" i="7" s="1"/>
  <c r="E1497" i="7"/>
  <c r="F1497" i="7" s="1"/>
  <c r="E1496" i="7"/>
  <c r="F1496" i="7" s="1"/>
  <c r="E1495" i="7"/>
  <c r="F1495" i="7" s="1"/>
  <c r="E1494" i="7"/>
  <c r="F1494" i="7" s="1"/>
  <c r="E1493" i="7"/>
  <c r="F1493" i="7" s="1"/>
  <c r="E1492" i="7"/>
  <c r="F1492" i="7" s="1"/>
  <c r="E1491" i="7"/>
  <c r="F1491" i="7" s="1"/>
  <c r="E1490" i="7"/>
  <c r="F1490" i="7" s="1"/>
  <c r="E1489" i="7"/>
  <c r="F1489" i="7" s="1"/>
  <c r="E1488" i="7"/>
  <c r="F1488" i="7" s="1"/>
  <c r="E1487" i="7"/>
  <c r="F1487" i="7" s="1"/>
  <c r="E1486" i="7"/>
  <c r="F1486" i="7" s="1"/>
  <c r="E1485" i="7"/>
  <c r="F1485" i="7" s="1"/>
  <c r="E1484" i="7"/>
  <c r="F1484" i="7" s="1"/>
  <c r="E1483" i="7"/>
  <c r="F1483" i="7" s="1"/>
  <c r="E1482" i="7"/>
  <c r="F1482" i="7" s="1"/>
  <c r="E1481" i="7"/>
  <c r="F1481" i="7" s="1"/>
  <c r="E1480" i="7"/>
  <c r="F1480" i="7" s="1"/>
  <c r="E1479" i="7"/>
  <c r="F1479" i="7" s="1"/>
  <c r="E1478" i="7"/>
  <c r="F1478" i="7" s="1"/>
  <c r="E1477" i="7"/>
  <c r="F1477" i="7" s="1"/>
  <c r="E1476" i="7"/>
  <c r="F1476" i="7" s="1"/>
  <c r="E1475" i="7"/>
  <c r="F1475" i="7" s="1"/>
  <c r="E1474" i="7"/>
  <c r="F1474" i="7" s="1"/>
  <c r="E1473" i="7"/>
  <c r="F1473" i="7" s="1"/>
  <c r="E1472" i="7"/>
  <c r="F1472" i="7" s="1"/>
  <c r="E1471" i="7"/>
  <c r="F1471" i="7" s="1"/>
  <c r="E1470" i="7"/>
  <c r="F1470" i="7" s="1"/>
  <c r="E1469" i="7"/>
  <c r="F1469" i="7" s="1"/>
  <c r="E1468" i="7"/>
  <c r="F1468" i="7" s="1"/>
  <c r="E1467" i="7"/>
  <c r="F1467" i="7" s="1"/>
  <c r="E1466" i="7"/>
  <c r="F1466" i="7" s="1"/>
  <c r="E1465" i="7"/>
  <c r="F1465" i="7" s="1"/>
  <c r="E1464" i="7"/>
  <c r="F1464" i="7" s="1"/>
  <c r="E1463" i="7"/>
  <c r="F1463" i="7" s="1"/>
  <c r="E1462" i="7"/>
  <c r="F1462" i="7" s="1"/>
  <c r="E1461" i="7"/>
  <c r="F1461" i="7" s="1"/>
  <c r="E1460" i="7"/>
  <c r="F1460" i="7" s="1"/>
  <c r="E1459" i="7"/>
  <c r="F1459" i="7" s="1"/>
  <c r="E1458" i="7"/>
  <c r="F1458" i="7" s="1"/>
  <c r="E1457" i="7"/>
  <c r="F1457" i="7" s="1"/>
  <c r="E1456" i="7"/>
  <c r="F1456" i="7" s="1"/>
  <c r="E1455" i="7"/>
  <c r="F1455" i="7" s="1"/>
  <c r="E1454" i="7"/>
  <c r="F1454" i="7" s="1"/>
  <c r="E1453" i="7"/>
  <c r="F1453" i="7" s="1"/>
  <c r="E1452" i="7"/>
  <c r="F1452" i="7" s="1"/>
  <c r="E1451" i="7"/>
  <c r="F1451" i="7" s="1"/>
  <c r="E1450" i="7"/>
  <c r="F1450" i="7" s="1"/>
  <c r="E1449" i="7"/>
  <c r="F1449" i="7" s="1"/>
  <c r="E1448" i="7"/>
  <c r="F1448" i="7" s="1"/>
  <c r="E1447" i="7"/>
  <c r="F1447" i="7" s="1"/>
  <c r="E1446" i="7"/>
  <c r="F1446" i="7" s="1"/>
  <c r="E1445" i="7"/>
  <c r="F1445" i="7" s="1"/>
  <c r="E1444" i="7"/>
  <c r="F1444" i="7" s="1"/>
  <c r="E1443" i="7"/>
  <c r="F1443" i="7" s="1"/>
  <c r="E1442" i="7"/>
  <c r="F1442" i="7" s="1"/>
  <c r="E1441" i="7"/>
  <c r="F1441" i="7" s="1"/>
  <c r="E1440" i="7"/>
  <c r="F1440" i="7" s="1"/>
  <c r="E1439" i="7"/>
  <c r="F1439" i="7" s="1"/>
  <c r="E1438" i="7"/>
  <c r="F1438" i="7" s="1"/>
  <c r="E1437" i="7"/>
  <c r="F1437" i="7" s="1"/>
  <c r="E1436" i="7"/>
  <c r="F1436" i="7" s="1"/>
  <c r="E1435" i="7"/>
  <c r="F1435" i="7" s="1"/>
  <c r="E1434" i="7"/>
  <c r="F1434" i="7" s="1"/>
  <c r="E1433" i="7"/>
  <c r="F1433" i="7" s="1"/>
  <c r="E1432" i="7"/>
  <c r="F1432" i="7" s="1"/>
  <c r="E1431" i="7"/>
  <c r="F1431" i="7" s="1"/>
  <c r="E1430" i="7"/>
  <c r="F1430" i="7" s="1"/>
  <c r="E1429" i="7"/>
  <c r="F1429" i="7" s="1"/>
  <c r="E1428" i="7"/>
  <c r="F1428" i="7" s="1"/>
  <c r="E1427" i="7"/>
  <c r="F1427" i="7" s="1"/>
  <c r="E1426" i="7"/>
  <c r="F1426" i="7" s="1"/>
  <c r="E1425" i="7"/>
  <c r="F1425" i="7" s="1"/>
  <c r="E1424" i="7"/>
  <c r="F1424" i="7" s="1"/>
  <c r="E1423" i="7"/>
  <c r="F1423" i="7" s="1"/>
  <c r="E1422" i="7"/>
  <c r="F1422" i="7" s="1"/>
  <c r="E1421" i="7"/>
  <c r="F1421" i="7" s="1"/>
  <c r="E1420" i="7"/>
  <c r="F1420" i="7" s="1"/>
  <c r="E1419" i="7"/>
  <c r="F1419" i="7" s="1"/>
  <c r="E1418" i="7"/>
  <c r="F1418" i="7" s="1"/>
  <c r="E1417" i="7"/>
  <c r="F1417" i="7" s="1"/>
  <c r="E1416" i="7"/>
  <c r="F1416" i="7" s="1"/>
  <c r="E1415" i="7"/>
  <c r="F1415" i="7" s="1"/>
  <c r="E1414" i="7"/>
  <c r="F1414" i="7" s="1"/>
  <c r="E1413" i="7"/>
  <c r="F1413" i="7" s="1"/>
  <c r="E1412" i="7"/>
  <c r="F1412" i="7" s="1"/>
  <c r="E1411" i="7"/>
  <c r="F1411" i="7" s="1"/>
  <c r="E1410" i="7"/>
  <c r="F1410" i="7" s="1"/>
  <c r="E1409" i="7"/>
  <c r="F1409" i="7" s="1"/>
  <c r="E1408" i="7"/>
  <c r="F1408" i="7" s="1"/>
  <c r="E1407" i="7"/>
  <c r="F1407" i="7" s="1"/>
  <c r="E1406" i="7"/>
  <c r="F1406" i="7" s="1"/>
  <c r="E1405" i="7"/>
  <c r="F1405" i="7" s="1"/>
  <c r="E1404" i="7"/>
  <c r="F1404" i="7" s="1"/>
  <c r="E1403" i="7"/>
  <c r="F1403" i="7" s="1"/>
  <c r="E1402" i="7"/>
  <c r="F1402" i="7" s="1"/>
  <c r="E1401" i="7"/>
  <c r="F1401" i="7" s="1"/>
  <c r="E1400" i="7"/>
  <c r="F1400" i="7" s="1"/>
  <c r="E1399" i="7"/>
  <c r="F1399" i="7" s="1"/>
  <c r="E1398" i="7"/>
  <c r="F1398" i="7" s="1"/>
  <c r="E1397" i="7"/>
  <c r="F1397" i="7" s="1"/>
  <c r="E1396" i="7"/>
  <c r="F1396" i="7" s="1"/>
  <c r="E1395" i="7"/>
  <c r="F1395" i="7" s="1"/>
  <c r="E1394" i="7"/>
  <c r="F1394" i="7" s="1"/>
  <c r="E1393" i="7"/>
  <c r="F1393" i="7" s="1"/>
  <c r="E1392" i="7"/>
  <c r="F1392" i="7" s="1"/>
  <c r="E1391" i="7"/>
  <c r="F1391" i="7" s="1"/>
  <c r="E1390" i="7"/>
  <c r="F1390" i="7" s="1"/>
  <c r="E1389" i="7"/>
  <c r="F1389" i="7" s="1"/>
  <c r="E1388" i="7"/>
  <c r="F1388" i="7" s="1"/>
  <c r="E1387" i="7"/>
  <c r="F1387" i="7" s="1"/>
  <c r="E1386" i="7"/>
  <c r="F1386" i="7" s="1"/>
  <c r="E1385" i="7"/>
  <c r="F1385" i="7" s="1"/>
  <c r="E1384" i="7"/>
  <c r="F1384" i="7" s="1"/>
  <c r="E1383" i="7"/>
  <c r="F1383" i="7" s="1"/>
  <c r="E1382" i="7"/>
  <c r="F1382" i="7" s="1"/>
  <c r="E1381" i="7"/>
  <c r="F1381" i="7" s="1"/>
  <c r="E1380" i="7"/>
  <c r="F1380" i="7" s="1"/>
  <c r="E1379" i="7"/>
  <c r="F1379" i="7" s="1"/>
  <c r="E1378" i="7"/>
  <c r="F1378" i="7" s="1"/>
  <c r="E1377" i="7"/>
  <c r="F1377" i="7" s="1"/>
  <c r="E1376" i="7"/>
  <c r="F1376" i="7" s="1"/>
  <c r="E1375" i="7"/>
  <c r="F1375" i="7" s="1"/>
  <c r="E1374" i="7"/>
  <c r="F1374" i="7" s="1"/>
  <c r="E1373" i="7"/>
  <c r="F1373" i="7" s="1"/>
  <c r="E1372" i="7"/>
  <c r="F1372" i="7" s="1"/>
  <c r="E1371" i="7"/>
  <c r="F1371" i="7" s="1"/>
  <c r="E1370" i="7"/>
  <c r="F1370" i="7" s="1"/>
  <c r="E1369" i="7"/>
  <c r="F1369" i="7" s="1"/>
  <c r="E1368" i="7"/>
  <c r="F1368" i="7" s="1"/>
  <c r="E1367" i="7"/>
  <c r="F1367" i="7" s="1"/>
  <c r="E1366" i="7"/>
  <c r="F1366" i="7" s="1"/>
  <c r="E1365" i="7"/>
  <c r="F1365" i="7" s="1"/>
  <c r="E1364" i="7"/>
  <c r="F1364" i="7" s="1"/>
  <c r="E1363" i="7"/>
  <c r="F1363" i="7" s="1"/>
  <c r="E1362" i="7"/>
  <c r="F1362" i="7" s="1"/>
  <c r="E1361" i="7"/>
  <c r="F1361" i="7" s="1"/>
  <c r="E1360" i="7"/>
  <c r="F1360" i="7" s="1"/>
  <c r="E1359" i="7"/>
  <c r="F1359" i="7" s="1"/>
  <c r="E1358" i="7"/>
  <c r="F1358" i="7" s="1"/>
  <c r="E1357" i="7"/>
  <c r="F1357" i="7" s="1"/>
  <c r="E1356" i="7"/>
  <c r="F1356" i="7" s="1"/>
  <c r="E1355" i="7"/>
  <c r="F1355" i="7" s="1"/>
  <c r="E1354" i="7"/>
  <c r="F1354" i="7" s="1"/>
  <c r="E1353" i="7"/>
  <c r="F1353" i="7" s="1"/>
  <c r="E1352" i="7"/>
  <c r="F1352" i="7" s="1"/>
  <c r="E1351" i="7"/>
  <c r="F1351" i="7" s="1"/>
  <c r="E1350" i="7"/>
  <c r="F1350" i="7" s="1"/>
  <c r="E1349" i="7"/>
  <c r="F1349" i="7" s="1"/>
  <c r="E1348" i="7"/>
  <c r="F1348" i="7" s="1"/>
  <c r="E1347" i="7"/>
  <c r="F1347" i="7" s="1"/>
  <c r="E1346" i="7"/>
  <c r="F1346" i="7" s="1"/>
  <c r="E1345" i="7"/>
  <c r="F1345" i="7" s="1"/>
  <c r="E1344" i="7"/>
  <c r="F1344" i="7" s="1"/>
  <c r="E1343" i="7"/>
  <c r="F1343" i="7" s="1"/>
  <c r="E1342" i="7"/>
  <c r="F1342" i="7" s="1"/>
  <c r="E1341" i="7"/>
  <c r="F1341" i="7" s="1"/>
  <c r="E1340" i="7"/>
  <c r="F1340" i="7" s="1"/>
  <c r="E1339" i="7"/>
  <c r="F1339" i="7" s="1"/>
  <c r="E1338" i="7"/>
  <c r="F1338" i="7" s="1"/>
  <c r="E1337" i="7"/>
  <c r="F1337" i="7" s="1"/>
  <c r="E1336" i="7"/>
  <c r="F1336" i="7" s="1"/>
  <c r="E1335" i="7"/>
  <c r="F1335" i="7" s="1"/>
  <c r="E1334" i="7"/>
  <c r="F1334" i="7" s="1"/>
  <c r="E1333" i="7"/>
  <c r="F1333" i="7" s="1"/>
  <c r="E1332" i="7"/>
  <c r="F1332" i="7" s="1"/>
  <c r="E1331" i="7"/>
  <c r="F1331" i="7" s="1"/>
  <c r="E1330" i="7"/>
  <c r="F1330" i="7" s="1"/>
  <c r="E1329" i="7"/>
  <c r="F1329" i="7" s="1"/>
  <c r="E1328" i="7"/>
  <c r="F1328" i="7" s="1"/>
  <c r="E1327" i="7"/>
  <c r="F1327" i="7" s="1"/>
  <c r="E1326" i="7"/>
  <c r="F1326" i="7" s="1"/>
  <c r="E1325" i="7"/>
  <c r="F1325" i="7" s="1"/>
  <c r="E1324" i="7"/>
  <c r="F1324" i="7" s="1"/>
  <c r="E1323" i="7"/>
  <c r="F1323" i="7" s="1"/>
  <c r="E1322" i="7"/>
  <c r="F1322" i="7" s="1"/>
  <c r="E1321" i="7"/>
  <c r="F1321" i="7" s="1"/>
  <c r="E1320" i="7"/>
  <c r="F1320" i="7" s="1"/>
  <c r="E1319" i="7"/>
  <c r="F1319" i="7" s="1"/>
  <c r="E1318" i="7"/>
  <c r="F1318" i="7" s="1"/>
  <c r="E1317" i="7"/>
  <c r="F1317" i="7" s="1"/>
  <c r="E1316" i="7"/>
  <c r="F1316" i="7" s="1"/>
  <c r="E1315" i="7"/>
  <c r="F1315" i="7" s="1"/>
  <c r="E1314" i="7"/>
  <c r="F1314" i="7" s="1"/>
  <c r="E1313" i="7"/>
  <c r="F1313" i="7" s="1"/>
  <c r="E1312" i="7"/>
  <c r="F1312" i="7" s="1"/>
  <c r="E1311" i="7"/>
  <c r="F1311" i="7" s="1"/>
  <c r="E1310" i="7"/>
  <c r="F1310" i="7" s="1"/>
  <c r="E1309" i="7"/>
  <c r="F1309" i="7" s="1"/>
  <c r="E1308" i="7"/>
  <c r="F1308" i="7" s="1"/>
  <c r="E1307" i="7"/>
  <c r="F1307" i="7" s="1"/>
  <c r="E1306" i="7"/>
  <c r="F1306" i="7" s="1"/>
  <c r="E1305" i="7"/>
  <c r="F1305" i="7" s="1"/>
  <c r="E1304" i="7"/>
  <c r="F1304" i="7" s="1"/>
  <c r="E1303" i="7"/>
  <c r="F1303" i="7" s="1"/>
  <c r="E1302" i="7"/>
  <c r="F1302" i="7" s="1"/>
  <c r="E1301" i="7"/>
  <c r="F1301" i="7" s="1"/>
  <c r="E1300" i="7"/>
  <c r="F1300" i="7" s="1"/>
  <c r="E1299" i="7"/>
  <c r="F1299" i="7" s="1"/>
  <c r="E1298" i="7"/>
  <c r="F1298" i="7" s="1"/>
  <c r="E1297" i="7"/>
  <c r="F1297" i="7" s="1"/>
  <c r="E1296" i="7"/>
  <c r="F1296" i="7" s="1"/>
  <c r="E1295" i="7"/>
  <c r="F1295" i="7" s="1"/>
  <c r="E1294" i="7"/>
  <c r="F1294" i="7" s="1"/>
  <c r="E1293" i="7"/>
  <c r="F1293" i="7" s="1"/>
  <c r="E1292" i="7"/>
  <c r="F1292" i="7" s="1"/>
  <c r="E1291" i="7"/>
  <c r="F1291" i="7" s="1"/>
  <c r="E1290" i="7"/>
  <c r="F1290" i="7" s="1"/>
  <c r="E1289" i="7"/>
  <c r="F1289" i="7" s="1"/>
  <c r="E1288" i="7"/>
  <c r="F1288" i="7" s="1"/>
  <c r="E1287" i="7"/>
  <c r="F1287" i="7" s="1"/>
  <c r="E1286" i="7"/>
  <c r="F1286" i="7" s="1"/>
  <c r="E1285" i="7"/>
  <c r="F1285" i="7" s="1"/>
  <c r="E1284" i="7"/>
  <c r="F1284" i="7" s="1"/>
  <c r="E1283" i="7"/>
  <c r="F1283" i="7" s="1"/>
  <c r="E1282" i="7"/>
  <c r="F1282" i="7" s="1"/>
  <c r="E1281" i="7"/>
  <c r="F1281" i="7" s="1"/>
  <c r="E1280" i="7"/>
  <c r="F1280" i="7" s="1"/>
  <c r="E1279" i="7"/>
  <c r="F1279" i="7" s="1"/>
  <c r="E1278" i="7"/>
  <c r="F1278" i="7" s="1"/>
  <c r="E1277" i="7"/>
  <c r="F1277" i="7" s="1"/>
  <c r="E1276" i="7"/>
  <c r="F1276" i="7" s="1"/>
  <c r="E1275" i="7"/>
  <c r="F1275" i="7" s="1"/>
  <c r="E1274" i="7"/>
  <c r="F1274" i="7" s="1"/>
  <c r="E1273" i="7"/>
  <c r="F1273" i="7" s="1"/>
  <c r="E1272" i="7"/>
  <c r="F1272" i="7" s="1"/>
  <c r="E1271" i="7"/>
  <c r="F1271" i="7" s="1"/>
  <c r="E1270" i="7"/>
  <c r="F1270" i="7" s="1"/>
  <c r="E1269" i="7"/>
  <c r="F1269" i="7" s="1"/>
  <c r="E1268" i="7"/>
  <c r="F1268" i="7" s="1"/>
  <c r="E1267" i="7"/>
  <c r="F1267" i="7" s="1"/>
  <c r="E1266" i="7"/>
  <c r="F1266" i="7" s="1"/>
  <c r="E1265" i="7"/>
  <c r="F1265" i="7" s="1"/>
  <c r="E1264" i="7"/>
  <c r="F1264" i="7" s="1"/>
  <c r="E1263" i="7"/>
  <c r="F1263" i="7" s="1"/>
  <c r="E1262" i="7"/>
  <c r="F1262" i="7" s="1"/>
  <c r="E1261" i="7"/>
  <c r="F1261" i="7" s="1"/>
  <c r="E1260" i="7"/>
  <c r="F1260" i="7" s="1"/>
  <c r="E1259" i="7"/>
  <c r="F1259" i="7" s="1"/>
  <c r="E1258" i="7"/>
  <c r="F1258" i="7" s="1"/>
  <c r="E1257" i="7"/>
  <c r="F1257" i="7" s="1"/>
  <c r="E1256" i="7"/>
  <c r="F1256" i="7" s="1"/>
  <c r="E1255" i="7"/>
  <c r="F1255" i="7" s="1"/>
  <c r="E1254" i="7"/>
  <c r="F1254" i="7" s="1"/>
  <c r="E1253" i="7"/>
  <c r="F1253" i="7" s="1"/>
  <c r="E1252" i="7"/>
  <c r="F1252" i="7" s="1"/>
  <c r="E1251" i="7"/>
  <c r="F1251" i="7" s="1"/>
  <c r="E1250" i="7"/>
  <c r="F1250" i="7" s="1"/>
  <c r="E1249" i="7"/>
  <c r="F1249" i="7" s="1"/>
  <c r="E1248" i="7"/>
  <c r="F1248" i="7" s="1"/>
  <c r="E1247" i="7"/>
  <c r="F1247" i="7" s="1"/>
  <c r="E1246" i="7"/>
  <c r="F1246" i="7" s="1"/>
  <c r="E1245" i="7"/>
  <c r="F1245" i="7" s="1"/>
  <c r="E1244" i="7"/>
  <c r="F1244" i="7" s="1"/>
  <c r="E1243" i="7"/>
  <c r="F1243" i="7" s="1"/>
  <c r="E1242" i="7"/>
  <c r="F1242" i="7" s="1"/>
  <c r="E1241" i="7"/>
  <c r="F1241" i="7" s="1"/>
  <c r="E1240" i="7"/>
  <c r="F1240" i="7" s="1"/>
  <c r="E1239" i="7"/>
  <c r="F1239" i="7" s="1"/>
  <c r="E1238" i="7"/>
  <c r="F1238" i="7" s="1"/>
  <c r="E1237" i="7"/>
  <c r="F1237" i="7" s="1"/>
  <c r="E1236" i="7"/>
  <c r="F1236" i="7" s="1"/>
  <c r="E1235" i="7"/>
  <c r="F1235" i="7" s="1"/>
  <c r="E1234" i="7"/>
  <c r="F1234" i="7" s="1"/>
  <c r="E1233" i="7"/>
  <c r="F1233" i="7" s="1"/>
  <c r="E1232" i="7"/>
  <c r="F1232" i="7" s="1"/>
  <c r="E1231" i="7"/>
  <c r="F1231" i="7" s="1"/>
  <c r="E1230" i="7"/>
  <c r="F1230" i="7" s="1"/>
  <c r="E1229" i="7"/>
  <c r="F1229" i="7" s="1"/>
  <c r="E1228" i="7"/>
  <c r="F1228" i="7" s="1"/>
  <c r="E1227" i="7"/>
  <c r="F1227" i="7" s="1"/>
  <c r="E1226" i="7"/>
  <c r="F1226" i="7" s="1"/>
  <c r="E1225" i="7"/>
  <c r="F1225" i="7" s="1"/>
  <c r="E1224" i="7"/>
  <c r="F1224" i="7" s="1"/>
  <c r="E1223" i="7"/>
  <c r="F1223" i="7" s="1"/>
  <c r="E1222" i="7"/>
  <c r="F1222" i="7" s="1"/>
  <c r="E1221" i="7"/>
  <c r="F1221" i="7" s="1"/>
  <c r="E1220" i="7"/>
  <c r="F1220" i="7" s="1"/>
  <c r="E1219" i="7"/>
  <c r="F1219" i="7" s="1"/>
  <c r="E1218" i="7"/>
  <c r="F1218" i="7" s="1"/>
  <c r="E1217" i="7"/>
  <c r="F1217" i="7" s="1"/>
  <c r="E1216" i="7"/>
  <c r="F1216" i="7" s="1"/>
  <c r="E1215" i="7"/>
  <c r="F1215" i="7" s="1"/>
  <c r="E1214" i="7"/>
  <c r="F1214" i="7" s="1"/>
  <c r="E1213" i="7"/>
  <c r="F1213" i="7" s="1"/>
  <c r="E1212" i="7"/>
  <c r="F1212" i="7" s="1"/>
  <c r="E1211" i="7"/>
  <c r="F1211" i="7" s="1"/>
  <c r="E1210" i="7"/>
  <c r="F1210" i="7" s="1"/>
  <c r="E1209" i="7"/>
  <c r="F1209" i="7" s="1"/>
  <c r="E1208" i="7"/>
  <c r="F1208" i="7" s="1"/>
  <c r="E1207" i="7"/>
  <c r="F1207" i="7" s="1"/>
  <c r="E1206" i="7"/>
  <c r="F1206" i="7" s="1"/>
  <c r="E1205" i="7"/>
  <c r="F1205" i="7" s="1"/>
  <c r="E1204" i="7"/>
  <c r="F1204" i="7" s="1"/>
  <c r="E1203" i="7"/>
  <c r="F1203" i="7" s="1"/>
  <c r="E1202" i="7"/>
  <c r="F1202" i="7" s="1"/>
  <c r="E1201" i="7"/>
  <c r="F1201" i="7" s="1"/>
  <c r="E1200" i="7"/>
  <c r="F1200" i="7" s="1"/>
  <c r="E1199" i="7"/>
  <c r="F1199" i="7" s="1"/>
  <c r="E1198" i="7"/>
  <c r="F1198" i="7" s="1"/>
  <c r="E1197" i="7"/>
  <c r="F1197" i="7" s="1"/>
  <c r="E1196" i="7"/>
  <c r="F1196" i="7" s="1"/>
  <c r="E1195" i="7"/>
  <c r="F1195" i="7" s="1"/>
  <c r="E1194" i="7"/>
  <c r="F1194" i="7" s="1"/>
  <c r="E1193" i="7"/>
  <c r="F1193" i="7" s="1"/>
  <c r="E1192" i="7"/>
  <c r="F1192" i="7" s="1"/>
  <c r="E1191" i="7"/>
  <c r="F1191" i="7" s="1"/>
  <c r="E1190" i="7"/>
  <c r="F1190" i="7" s="1"/>
  <c r="E1189" i="7"/>
  <c r="F1189" i="7" s="1"/>
  <c r="E1188" i="7"/>
  <c r="F1188" i="7" s="1"/>
  <c r="E1187" i="7"/>
  <c r="F1187" i="7" s="1"/>
  <c r="E1186" i="7"/>
  <c r="F1186" i="7" s="1"/>
  <c r="E1185" i="7"/>
  <c r="F1185" i="7" s="1"/>
  <c r="E1184" i="7"/>
  <c r="F1184" i="7" s="1"/>
  <c r="E1183" i="7"/>
  <c r="F1183" i="7" s="1"/>
  <c r="E1182" i="7"/>
  <c r="F1182" i="7" s="1"/>
  <c r="E1181" i="7"/>
  <c r="F1181" i="7" s="1"/>
  <c r="E1180" i="7"/>
  <c r="F1180" i="7" s="1"/>
  <c r="E1179" i="7"/>
  <c r="F1179" i="7" s="1"/>
  <c r="E1178" i="7"/>
  <c r="F1178" i="7" s="1"/>
  <c r="E1177" i="7"/>
  <c r="F1177" i="7" s="1"/>
  <c r="E1176" i="7"/>
  <c r="F1176" i="7" s="1"/>
  <c r="E1175" i="7"/>
  <c r="F1175" i="7" s="1"/>
  <c r="E1174" i="7"/>
  <c r="F1174" i="7" s="1"/>
  <c r="E1173" i="7"/>
  <c r="F1173" i="7" s="1"/>
  <c r="E1172" i="7"/>
  <c r="F1172" i="7" s="1"/>
  <c r="E1171" i="7"/>
  <c r="F1171" i="7" s="1"/>
  <c r="E1170" i="7"/>
  <c r="F1170" i="7" s="1"/>
  <c r="E1169" i="7"/>
  <c r="F1169" i="7" s="1"/>
  <c r="E1168" i="7"/>
  <c r="F1168" i="7" s="1"/>
  <c r="E1167" i="7"/>
  <c r="F1167" i="7" s="1"/>
  <c r="E1166" i="7"/>
  <c r="F1166" i="7" s="1"/>
  <c r="E1165" i="7"/>
  <c r="F1165" i="7" s="1"/>
  <c r="E1164" i="7"/>
  <c r="F1164" i="7" s="1"/>
  <c r="E1163" i="7"/>
  <c r="F1163" i="7" s="1"/>
  <c r="E1162" i="7"/>
  <c r="F1162" i="7" s="1"/>
  <c r="E1161" i="7"/>
  <c r="F1161" i="7" s="1"/>
  <c r="E1160" i="7"/>
  <c r="F1160" i="7" s="1"/>
  <c r="E1159" i="7"/>
  <c r="F1159" i="7" s="1"/>
  <c r="E1158" i="7"/>
  <c r="F1158" i="7" s="1"/>
  <c r="E1157" i="7"/>
  <c r="F1157" i="7" s="1"/>
  <c r="E1156" i="7"/>
  <c r="F1156" i="7" s="1"/>
  <c r="E1155" i="7"/>
  <c r="F1155" i="7" s="1"/>
  <c r="E1154" i="7"/>
  <c r="F1154" i="7" s="1"/>
  <c r="E1153" i="7"/>
  <c r="F1153" i="7" s="1"/>
  <c r="E1152" i="7"/>
  <c r="F1152" i="7" s="1"/>
  <c r="E1151" i="7"/>
  <c r="F1151" i="7" s="1"/>
  <c r="E1150" i="7"/>
  <c r="F1150" i="7" s="1"/>
  <c r="E1149" i="7"/>
  <c r="F1149" i="7" s="1"/>
  <c r="E1148" i="7"/>
  <c r="F1148" i="7" s="1"/>
  <c r="E1147" i="7"/>
  <c r="F1147" i="7" s="1"/>
  <c r="E1146" i="7"/>
  <c r="F1146" i="7" s="1"/>
  <c r="E1145" i="7"/>
  <c r="F1145" i="7" s="1"/>
  <c r="E1144" i="7"/>
  <c r="F1144" i="7" s="1"/>
  <c r="E1143" i="7"/>
  <c r="F1143" i="7" s="1"/>
  <c r="E1142" i="7"/>
  <c r="F1142" i="7" s="1"/>
  <c r="E1141" i="7"/>
  <c r="F1141" i="7" s="1"/>
  <c r="E1140" i="7"/>
  <c r="F1140" i="7" s="1"/>
  <c r="E1139" i="7"/>
  <c r="F1139" i="7" s="1"/>
  <c r="E1138" i="7"/>
  <c r="F1138" i="7" s="1"/>
  <c r="E1137" i="7"/>
  <c r="F1137" i="7" s="1"/>
  <c r="E1136" i="7"/>
  <c r="F1136" i="7" s="1"/>
  <c r="E1135" i="7"/>
  <c r="F1135" i="7" s="1"/>
  <c r="E1134" i="7"/>
  <c r="F1134" i="7" s="1"/>
  <c r="E1133" i="7"/>
  <c r="F1133" i="7" s="1"/>
  <c r="E1132" i="7"/>
  <c r="F1132" i="7" s="1"/>
  <c r="E1131" i="7"/>
  <c r="F1131" i="7" s="1"/>
  <c r="E1130" i="7"/>
  <c r="F1130" i="7" s="1"/>
  <c r="E1129" i="7"/>
  <c r="F1129" i="7" s="1"/>
  <c r="E1128" i="7"/>
  <c r="F1128" i="7" s="1"/>
  <c r="E1127" i="7"/>
  <c r="F1127" i="7" s="1"/>
  <c r="E1126" i="7"/>
  <c r="F1126" i="7" s="1"/>
  <c r="E1125" i="7"/>
  <c r="F1125" i="7" s="1"/>
  <c r="E1124" i="7"/>
  <c r="F1124" i="7" s="1"/>
  <c r="E1123" i="7"/>
  <c r="F1123" i="7" s="1"/>
  <c r="E1122" i="7"/>
  <c r="F1122" i="7" s="1"/>
  <c r="E1121" i="7"/>
  <c r="F1121" i="7" s="1"/>
  <c r="E1120" i="7"/>
  <c r="F1120" i="7" s="1"/>
  <c r="E1119" i="7"/>
  <c r="F1119" i="7" s="1"/>
  <c r="E1118" i="7"/>
  <c r="F1118" i="7" s="1"/>
  <c r="E1117" i="7"/>
  <c r="F1117" i="7" s="1"/>
  <c r="E1116" i="7"/>
  <c r="F1116" i="7" s="1"/>
  <c r="E1115" i="7"/>
  <c r="F1115" i="7" s="1"/>
  <c r="E1114" i="7"/>
  <c r="F1114" i="7" s="1"/>
  <c r="E1113" i="7"/>
  <c r="F1113" i="7" s="1"/>
  <c r="E1112" i="7"/>
  <c r="F1112" i="7" s="1"/>
  <c r="E1111" i="7"/>
  <c r="F1111" i="7" s="1"/>
  <c r="E1110" i="7"/>
  <c r="F1110" i="7" s="1"/>
  <c r="E1109" i="7"/>
  <c r="F1109" i="7" s="1"/>
  <c r="E1108" i="7"/>
  <c r="F1108" i="7" s="1"/>
  <c r="E1107" i="7"/>
  <c r="F1107" i="7" s="1"/>
  <c r="E1106" i="7"/>
  <c r="F1106" i="7" s="1"/>
  <c r="E1105" i="7"/>
  <c r="F1105" i="7" s="1"/>
  <c r="E1104" i="7"/>
  <c r="F1104" i="7" s="1"/>
  <c r="E1103" i="7"/>
  <c r="F1103" i="7" s="1"/>
  <c r="E1102" i="7"/>
  <c r="F1102" i="7" s="1"/>
  <c r="E1101" i="7"/>
  <c r="F1101" i="7" s="1"/>
  <c r="E1100" i="7"/>
  <c r="F1100" i="7" s="1"/>
  <c r="E1099" i="7"/>
  <c r="F1099" i="7" s="1"/>
  <c r="E1098" i="7"/>
  <c r="F1098" i="7" s="1"/>
  <c r="E1097" i="7"/>
  <c r="F1097" i="7" s="1"/>
  <c r="E1096" i="7"/>
  <c r="F1096" i="7" s="1"/>
  <c r="E1095" i="7"/>
  <c r="F1095" i="7" s="1"/>
  <c r="E1094" i="7"/>
  <c r="F1094" i="7" s="1"/>
  <c r="E1093" i="7"/>
  <c r="F1093" i="7" s="1"/>
  <c r="E1092" i="7"/>
  <c r="F1092" i="7" s="1"/>
  <c r="E1091" i="7"/>
  <c r="F1091" i="7" s="1"/>
  <c r="E1090" i="7"/>
  <c r="F1090" i="7" s="1"/>
  <c r="E1089" i="7"/>
  <c r="F1089" i="7" s="1"/>
  <c r="E1088" i="7"/>
  <c r="F1088" i="7" s="1"/>
  <c r="E1087" i="7"/>
  <c r="F1087" i="7" s="1"/>
  <c r="E1086" i="7"/>
  <c r="F1086" i="7" s="1"/>
  <c r="E1085" i="7"/>
  <c r="F1085" i="7" s="1"/>
  <c r="E1084" i="7"/>
  <c r="F1084" i="7" s="1"/>
  <c r="E1083" i="7"/>
  <c r="F1083" i="7" s="1"/>
  <c r="E1082" i="7"/>
  <c r="F1082" i="7" s="1"/>
  <c r="E1081" i="7"/>
  <c r="F1081" i="7" s="1"/>
  <c r="E1080" i="7"/>
  <c r="F1080" i="7" s="1"/>
  <c r="E1079" i="7"/>
  <c r="F1079" i="7" s="1"/>
  <c r="E1078" i="7"/>
  <c r="F1078" i="7" s="1"/>
  <c r="E1077" i="7"/>
  <c r="F1077" i="7" s="1"/>
  <c r="E1076" i="7"/>
  <c r="F1076" i="7" s="1"/>
  <c r="E1075" i="7"/>
  <c r="F1075" i="7" s="1"/>
  <c r="E1074" i="7"/>
  <c r="F1074" i="7" s="1"/>
  <c r="E1073" i="7"/>
  <c r="F1073" i="7" s="1"/>
  <c r="E1072" i="7"/>
  <c r="F1072" i="7" s="1"/>
  <c r="E1071" i="7"/>
  <c r="F1071" i="7" s="1"/>
  <c r="E1070" i="7"/>
  <c r="F1070" i="7" s="1"/>
  <c r="E1069" i="7"/>
  <c r="F1069" i="7" s="1"/>
  <c r="E1068" i="7"/>
  <c r="F1068" i="7" s="1"/>
  <c r="E1067" i="7"/>
  <c r="F1067" i="7" s="1"/>
  <c r="E1066" i="7"/>
  <c r="F1066" i="7" s="1"/>
  <c r="E1065" i="7"/>
  <c r="F1065" i="7" s="1"/>
  <c r="E1064" i="7"/>
  <c r="F1064" i="7" s="1"/>
  <c r="E1063" i="7"/>
  <c r="F1063" i="7" s="1"/>
  <c r="E1062" i="7"/>
  <c r="F1062" i="7" s="1"/>
  <c r="E1061" i="7"/>
  <c r="F1061" i="7" s="1"/>
  <c r="E1060" i="7"/>
  <c r="F1060" i="7" s="1"/>
  <c r="E1059" i="7"/>
  <c r="F1059" i="7" s="1"/>
  <c r="E1058" i="7"/>
  <c r="F1058" i="7" s="1"/>
  <c r="E1057" i="7"/>
  <c r="F1057" i="7" s="1"/>
  <c r="E1056" i="7"/>
  <c r="F1056" i="7" s="1"/>
  <c r="E1055" i="7"/>
  <c r="F1055" i="7" s="1"/>
  <c r="E1054" i="7"/>
  <c r="F1054" i="7" s="1"/>
  <c r="E1053" i="7"/>
  <c r="F10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E53" i="7"/>
  <c r="F53" i="7" s="1"/>
  <c r="E52" i="7"/>
  <c r="F52" i="7" s="1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E42" i="7"/>
  <c r="F42" i="7" s="1"/>
  <c r="E41" i="7"/>
  <c r="F41" i="7" s="1"/>
  <c r="E40" i="7"/>
  <c r="F40" i="7" s="1"/>
  <c r="E39" i="7"/>
  <c r="F39" i="7" s="1"/>
  <c r="E38" i="7"/>
  <c r="F38" i="7" s="1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E26" i="7"/>
  <c r="F26" i="7" s="1"/>
  <c r="E25" i="7"/>
  <c r="F25" i="7" s="1"/>
  <c r="E24" i="7"/>
  <c r="F24" i="7" s="1"/>
  <c r="E23" i="7"/>
  <c r="F23" i="7" s="1"/>
  <c r="E22" i="7"/>
  <c r="F22" i="7" s="1"/>
  <c r="E21" i="7"/>
  <c r="F21" i="7" s="1"/>
  <c r="E20" i="7"/>
  <c r="F20" i="7" s="1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J5" i="7"/>
  <c r="E4" i="7"/>
  <c r="F4" i="7" s="1"/>
  <c r="E3" i="7"/>
  <c r="F3" i="7" s="1"/>
  <c r="C6" i="7" s="1"/>
  <c r="C4" i="1"/>
  <c r="C6" i="1"/>
  <c r="J54" i="14" l="1"/>
  <c r="K54" i="14"/>
  <c r="M54" i="14" s="1"/>
  <c r="M53" i="14"/>
  <c r="N53" i="14" s="1"/>
  <c r="L5" i="14"/>
  <c r="M5" i="14" s="1"/>
  <c r="N5" i="14" s="1"/>
  <c r="H6" i="14"/>
  <c r="I18" i="11"/>
  <c r="I17" i="11"/>
  <c r="I19" i="11"/>
  <c r="I7" i="11" s="1"/>
  <c r="L3" i="10"/>
  <c r="L4" i="10"/>
  <c r="I18" i="10"/>
  <c r="I17" i="10"/>
  <c r="I19" i="10"/>
  <c r="I7" i="10" s="1"/>
  <c r="I3" i="7"/>
  <c r="I10" i="7"/>
  <c r="I13" i="7"/>
  <c r="I11" i="7"/>
  <c r="I4" i="7"/>
  <c r="I5" i="7"/>
  <c r="I6" i="7"/>
  <c r="I12" i="7"/>
  <c r="AB4" i="6"/>
  <c r="AC4" i="6" s="1"/>
  <c r="AB5" i="6"/>
  <c r="AC5" i="6" s="1"/>
  <c r="AB6" i="6"/>
  <c r="AC6" i="6" s="1"/>
  <c r="AB7" i="6"/>
  <c r="AC7" i="6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3" i="6"/>
  <c r="M4" i="7" l="1"/>
  <c r="AJ5" i="6"/>
  <c r="AJ8" i="6"/>
  <c r="AB9" i="6"/>
  <c r="AJ6" i="6"/>
  <c r="AJ9" i="6" s="1"/>
  <c r="AJ3" i="6"/>
  <c r="AJ7" i="6"/>
  <c r="AJ10" i="6" s="1"/>
  <c r="AJ4" i="6"/>
  <c r="AB10" i="6"/>
  <c r="N54" i="14"/>
  <c r="I6" i="14"/>
  <c r="J6" i="14" s="1"/>
  <c r="K6" i="14"/>
  <c r="M3" i="7"/>
  <c r="I18" i="7"/>
  <c r="I17" i="7"/>
  <c r="I19" i="7"/>
  <c r="I7" i="7" s="1"/>
  <c r="AB11" i="6"/>
  <c r="AB12" i="6" l="1"/>
  <c r="AJ13" i="6"/>
  <c r="AJ12" i="6"/>
  <c r="AJ15" i="6" s="1"/>
  <c r="AJ14" i="6" s="1"/>
  <c r="AA20" i="6"/>
  <c r="AA19" i="6"/>
  <c r="AA15" i="6"/>
  <c r="AA14" i="6" s="1"/>
  <c r="AA21" i="6"/>
  <c r="H7" i="14"/>
  <c r="L6" i="14"/>
  <c r="M6" i="14" s="1"/>
  <c r="N6" i="14" s="1"/>
  <c r="AA17" i="6"/>
  <c r="AA16" i="6" s="1"/>
  <c r="I7" i="14" l="1"/>
  <c r="J7" i="14" s="1"/>
  <c r="K7" i="14"/>
  <c r="O2002" i="6"/>
  <c r="P2002" i="6" s="1"/>
  <c r="O2001" i="6"/>
  <c r="P2001" i="6" s="1"/>
  <c r="O2000" i="6"/>
  <c r="P2000" i="6" s="1"/>
  <c r="O1999" i="6"/>
  <c r="P1999" i="6" s="1"/>
  <c r="O1998" i="6"/>
  <c r="P1998" i="6" s="1"/>
  <c r="O1997" i="6"/>
  <c r="P1997" i="6" s="1"/>
  <c r="O1996" i="6"/>
  <c r="P1996" i="6" s="1"/>
  <c r="O1995" i="6"/>
  <c r="P1995" i="6" s="1"/>
  <c r="O1994" i="6"/>
  <c r="P1994" i="6" s="1"/>
  <c r="O1993" i="6"/>
  <c r="P1993" i="6" s="1"/>
  <c r="O1992" i="6"/>
  <c r="P1992" i="6" s="1"/>
  <c r="O1991" i="6"/>
  <c r="P1991" i="6" s="1"/>
  <c r="O1990" i="6"/>
  <c r="P1990" i="6" s="1"/>
  <c r="O1989" i="6"/>
  <c r="P1989" i="6" s="1"/>
  <c r="O1988" i="6"/>
  <c r="P1988" i="6" s="1"/>
  <c r="O1987" i="6"/>
  <c r="P1987" i="6" s="1"/>
  <c r="O1986" i="6"/>
  <c r="P1986" i="6" s="1"/>
  <c r="O1985" i="6"/>
  <c r="P1985" i="6" s="1"/>
  <c r="O1984" i="6"/>
  <c r="P1984" i="6" s="1"/>
  <c r="O1983" i="6"/>
  <c r="P1983" i="6" s="1"/>
  <c r="O1982" i="6"/>
  <c r="P1982" i="6" s="1"/>
  <c r="O1981" i="6"/>
  <c r="P1981" i="6" s="1"/>
  <c r="O1980" i="6"/>
  <c r="P1980" i="6" s="1"/>
  <c r="O1979" i="6"/>
  <c r="P1979" i="6" s="1"/>
  <c r="O1978" i="6"/>
  <c r="P1978" i="6" s="1"/>
  <c r="O1977" i="6"/>
  <c r="P1977" i="6" s="1"/>
  <c r="O1976" i="6"/>
  <c r="P1976" i="6" s="1"/>
  <c r="O1975" i="6"/>
  <c r="P1975" i="6" s="1"/>
  <c r="O1974" i="6"/>
  <c r="P1974" i="6" s="1"/>
  <c r="O1973" i="6"/>
  <c r="P1973" i="6" s="1"/>
  <c r="O1972" i="6"/>
  <c r="P1972" i="6" s="1"/>
  <c r="O1971" i="6"/>
  <c r="P1971" i="6" s="1"/>
  <c r="O1970" i="6"/>
  <c r="P1970" i="6" s="1"/>
  <c r="O1969" i="6"/>
  <c r="P1969" i="6" s="1"/>
  <c r="O1968" i="6"/>
  <c r="P1968" i="6" s="1"/>
  <c r="O1967" i="6"/>
  <c r="P1967" i="6" s="1"/>
  <c r="O1966" i="6"/>
  <c r="P1966" i="6" s="1"/>
  <c r="O1965" i="6"/>
  <c r="P1965" i="6" s="1"/>
  <c r="O1964" i="6"/>
  <c r="P1964" i="6" s="1"/>
  <c r="O1963" i="6"/>
  <c r="P1963" i="6" s="1"/>
  <c r="O1962" i="6"/>
  <c r="P1962" i="6" s="1"/>
  <c r="O1961" i="6"/>
  <c r="P1961" i="6" s="1"/>
  <c r="O1960" i="6"/>
  <c r="P1960" i="6" s="1"/>
  <c r="O1959" i="6"/>
  <c r="P1959" i="6" s="1"/>
  <c r="O1958" i="6"/>
  <c r="P1958" i="6" s="1"/>
  <c r="O1957" i="6"/>
  <c r="P1957" i="6" s="1"/>
  <c r="O1956" i="6"/>
  <c r="P1956" i="6" s="1"/>
  <c r="O1955" i="6"/>
  <c r="P1955" i="6" s="1"/>
  <c r="O1954" i="6"/>
  <c r="P1954" i="6" s="1"/>
  <c r="O1953" i="6"/>
  <c r="P1953" i="6" s="1"/>
  <c r="O1952" i="6"/>
  <c r="P1952" i="6" s="1"/>
  <c r="O1951" i="6"/>
  <c r="P1951" i="6" s="1"/>
  <c r="O1950" i="6"/>
  <c r="P1950" i="6" s="1"/>
  <c r="O1949" i="6"/>
  <c r="P1949" i="6" s="1"/>
  <c r="O1948" i="6"/>
  <c r="P1948" i="6" s="1"/>
  <c r="O1947" i="6"/>
  <c r="P1947" i="6" s="1"/>
  <c r="O1946" i="6"/>
  <c r="P1946" i="6" s="1"/>
  <c r="O1945" i="6"/>
  <c r="P1945" i="6" s="1"/>
  <c r="O1944" i="6"/>
  <c r="P1944" i="6" s="1"/>
  <c r="O1943" i="6"/>
  <c r="P1943" i="6" s="1"/>
  <c r="O1942" i="6"/>
  <c r="P1942" i="6" s="1"/>
  <c r="O1941" i="6"/>
  <c r="P1941" i="6" s="1"/>
  <c r="O1940" i="6"/>
  <c r="P1940" i="6" s="1"/>
  <c r="O1939" i="6"/>
  <c r="P1939" i="6" s="1"/>
  <c r="O1938" i="6"/>
  <c r="P1938" i="6" s="1"/>
  <c r="O1937" i="6"/>
  <c r="P1937" i="6" s="1"/>
  <c r="O1936" i="6"/>
  <c r="P1936" i="6" s="1"/>
  <c r="O1935" i="6"/>
  <c r="P1935" i="6" s="1"/>
  <c r="O1934" i="6"/>
  <c r="P1934" i="6" s="1"/>
  <c r="O1933" i="6"/>
  <c r="P1933" i="6" s="1"/>
  <c r="O1932" i="6"/>
  <c r="P1932" i="6" s="1"/>
  <c r="O1931" i="6"/>
  <c r="P1931" i="6" s="1"/>
  <c r="O1930" i="6"/>
  <c r="P1930" i="6" s="1"/>
  <c r="O1929" i="6"/>
  <c r="P1929" i="6" s="1"/>
  <c r="O1928" i="6"/>
  <c r="P1928" i="6" s="1"/>
  <c r="O1927" i="6"/>
  <c r="P1927" i="6" s="1"/>
  <c r="O1926" i="6"/>
  <c r="P1926" i="6" s="1"/>
  <c r="O1925" i="6"/>
  <c r="P1925" i="6" s="1"/>
  <c r="O1924" i="6"/>
  <c r="P1924" i="6" s="1"/>
  <c r="O1923" i="6"/>
  <c r="P1923" i="6" s="1"/>
  <c r="O1922" i="6"/>
  <c r="P1922" i="6" s="1"/>
  <c r="O1921" i="6"/>
  <c r="P1921" i="6" s="1"/>
  <c r="O1920" i="6"/>
  <c r="P1920" i="6" s="1"/>
  <c r="O1919" i="6"/>
  <c r="P1919" i="6" s="1"/>
  <c r="O1918" i="6"/>
  <c r="P1918" i="6" s="1"/>
  <c r="O1917" i="6"/>
  <c r="P1917" i="6" s="1"/>
  <c r="O1916" i="6"/>
  <c r="P1916" i="6" s="1"/>
  <c r="O1915" i="6"/>
  <c r="P1915" i="6" s="1"/>
  <c r="O1914" i="6"/>
  <c r="P1914" i="6" s="1"/>
  <c r="O1913" i="6"/>
  <c r="P1913" i="6" s="1"/>
  <c r="O1912" i="6"/>
  <c r="P1912" i="6" s="1"/>
  <c r="O1911" i="6"/>
  <c r="P1911" i="6" s="1"/>
  <c r="O1910" i="6"/>
  <c r="P1910" i="6" s="1"/>
  <c r="O1909" i="6"/>
  <c r="P1909" i="6" s="1"/>
  <c r="O1908" i="6"/>
  <c r="P1908" i="6" s="1"/>
  <c r="O1907" i="6"/>
  <c r="P1907" i="6" s="1"/>
  <c r="O1906" i="6"/>
  <c r="P1906" i="6" s="1"/>
  <c r="O1905" i="6"/>
  <c r="P1905" i="6" s="1"/>
  <c r="O1904" i="6"/>
  <c r="P1904" i="6" s="1"/>
  <c r="O1903" i="6"/>
  <c r="P1903" i="6" s="1"/>
  <c r="O1902" i="6"/>
  <c r="P1902" i="6" s="1"/>
  <c r="O1901" i="6"/>
  <c r="P1901" i="6" s="1"/>
  <c r="O1900" i="6"/>
  <c r="P1900" i="6" s="1"/>
  <c r="O1899" i="6"/>
  <c r="P1899" i="6" s="1"/>
  <c r="O1898" i="6"/>
  <c r="P1898" i="6" s="1"/>
  <c r="O1897" i="6"/>
  <c r="P1897" i="6" s="1"/>
  <c r="O1896" i="6"/>
  <c r="P1896" i="6" s="1"/>
  <c r="O1895" i="6"/>
  <c r="P1895" i="6" s="1"/>
  <c r="O1894" i="6"/>
  <c r="P1894" i="6" s="1"/>
  <c r="O1893" i="6"/>
  <c r="P1893" i="6" s="1"/>
  <c r="O1892" i="6"/>
  <c r="P1892" i="6" s="1"/>
  <c r="O1891" i="6"/>
  <c r="P1891" i="6" s="1"/>
  <c r="O1890" i="6"/>
  <c r="P1890" i="6" s="1"/>
  <c r="O1889" i="6"/>
  <c r="P1889" i="6" s="1"/>
  <c r="O1888" i="6"/>
  <c r="P1888" i="6" s="1"/>
  <c r="O1887" i="6"/>
  <c r="P1887" i="6" s="1"/>
  <c r="O1886" i="6"/>
  <c r="P1886" i="6" s="1"/>
  <c r="O1885" i="6"/>
  <c r="P1885" i="6" s="1"/>
  <c r="O1884" i="6"/>
  <c r="P1884" i="6" s="1"/>
  <c r="O1883" i="6"/>
  <c r="P1883" i="6" s="1"/>
  <c r="O1882" i="6"/>
  <c r="P1882" i="6" s="1"/>
  <c r="O1881" i="6"/>
  <c r="P1881" i="6" s="1"/>
  <c r="O1880" i="6"/>
  <c r="P1880" i="6" s="1"/>
  <c r="O1879" i="6"/>
  <c r="P1879" i="6" s="1"/>
  <c r="O1878" i="6"/>
  <c r="P1878" i="6" s="1"/>
  <c r="O1877" i="6"/>
  <c r="P1877" i="6" s="1"/>
  <c r="O1876" i="6"/>
  <c r="P1876" i="6" s="1"/>
  <c r="O1875" i="6"/>
  <c r="P1875" i="6" s="1"/>
  <c r="O1874" i="6"/>
  <c r="P1874" i="6" s="1"/>
  <c r="O1873" i="6"/>
  <c r="P1873" i="6" s="1"/>
  <c r="O1872" i="6"/>
  <c r="P1872" i="6" s="1"/>
  <c r="O1871" i="6"/>
  <c r="P1871" i="6" s="1"/>
  <c r="O1870" i="6"/>
  <c r="P1870" i="6" s="1"/>
  <c r="O1869" i="6"/>
  <c r="P1869" i="6" s="1"/>
  <c r="O1868" i="6"/>
  <c r="P1868" i="6" s="1"/>
  <c r="O1867" i="6"/>
  <c r="P1867" i="6" s="1"/>
  <c r="O1866" i="6"/>
  <c r="P1866" i="6" s="1"/>
  <c r="O1865" i="6"/>
  <c r="P1865" i="6" s="1"/>
  <c r="O1864" i="6"/>
  <c r="P1864" i="6" s="1"/>
  <c r="O1863" i="6"/>
  <c r="P1863" i="6" s="1"/>
  <c r="O1862" i="6"/>
  <c r="P1862" i="6" s="1"/>
  <c r="O1861" i="6"/>
  <c r="P1861" i="6" s="1"/>
  <c r="O1860" i="6"/>
  <c r="P1860" i="6" s="1"/>
  <c r="O1859" i="6"/>
  <c r="P1859" i="6" s="1"/>
  <c r="O1858" i="6"/>
  <c r="P1858" i="6" s="1"/>
  <c r="O1857" i="6"/>
  <c r="P1857" i="6" s="1"/>
  <c r="O1856" i="6"/>
  <c r="P1856" i="6" s="1"/>
  <c r="O1855" i="6"/>
  <c r="P1855" i="6" s="1"/>
  <c r="O1854" i="6"/>
  <c r="P1854" i="6" s="1"/>
  <c r="O1853" i="6"/>
  <c r="P1853" i="6" s="1"/>
  <c r="O1852" i="6"/>
  <c r="P1852" i="6" s="1"/>
  <c r="O1851" i="6"/>
  <c r="P1851" i="6" s="1"/>
  <c r="O1850" i="6"/>
  <c r="P1850" i="6" s="1"/>
  <c r="O1849" i="6"/>
  <c r="P1849" i="6" s="1"/>
  <c r="O1848" i="6"/>
  <c r="P1848" i="6" s="1"/>
  <c r="O1847" i="6"/>
  <c r="P1847" i="6" s="1"/>
  <c r="O1846" i="6"/>
  <c r="P1846" i="6" s="1"/>
  <c r="O1845" i="6"/>
  <c r="P1845" i="6" s="1"/>
  <c r="O1844" i="6"/>
  <c r="P1844" i="6" s="1"/>
  <c r="O1843" i="6"/>
  <c r="P1843" i="6" s="1"/>
  <c r="O1842" i="6"/>
  <c r="P1842" i="6" s="1"/>
  <c r="O1841" i="6"/>
  <c r="P1841" i="6" s="1"/>
  <c r="O1840" i="6"/>
  <c r="P1840" i="6" s="1"/>
  <c r="O1839" i="6"/>
  <c r="P1839" i="6" s="1"/>
  <c r="O1838" i="6"/>
  <c r="P1838" i="6" s="1"/>
  <c r="O1837" i="6"/>
  <c r="P1837" i="6" s="1"/>
  <c r="O1836" i="6"/>
  <c r="P1836" i="6" s="1"/>
  <c r="O1835" i="6"/>
  <c r="P1835" i="6" s="1"/>
  <c r="O1834" i="6"/>
  <c r="P1834" i="6" s="1"/>
  <c r="O1833" i="6"/>
  <c r="P1833" i="6" s="1"/>
  <c r="O1832" i="6"/>
  <c r="P1832" i="6" s="1"/>
  <c r="O1831" i="6"/>
  <c r="P1831" i="6" s="1"/>
  <c r="O1830" i="6"/>
  <c r="P1830" i="6" s="1"/>
  <c r="O1829" i="6"/>
  <c r="P1829" i="6" s="1"/>
  <c r="O1828" i="6"/>
  <c r="P1828" i="6" s="1"/>
  <c r="O1827" i="6"/>
  <c r="P1827" i="6" s="1"/>
  <c r="O1826" i="6"/>
  <c r="P1826" i="6" s="1"/>
  <c r="O1825" i="6"/>
  <c r="P1825" i="6" s="1"/>
  <c r="O1824" i="6"/>
  <c r="P1824" i="6" s="1"/>
  <c r="O1823" i="6"/>
  <c r="P1823" i="6" s="1"/>
  <c r="O1822" i="6"/>
  <c r="P1822" i="6" s="1"/>
  <c r="O1821" i="6"/>
  <c r="P1821" i="6" s="1"/>
  <c r="O1820" i="6"/>
  <c r="P1820" i="6" s="1"/>
  <c r="O1819" i="6"/>
  <c r="P1819" i="6" s="1"/>
  <c r="O1818" i="6"/>
  <c r="P1818" i="6" s="1"/>
  <c r="O1817" i="6"/>
  <c r="P1817" i="6" s="1"/>
  <c r="O1816" i="6"/>
  <c r="P1816" i="6" s="1"/>
  <c r="O1815" i="6"/>
  <c r="P1815" i="6" s="1"/>
  <c r="O1814" i="6"/>
  <c r="P1814" i="6" s="1"/>
  <c r="O1813" i="6"/>
  <c r="P1813" i="6" s="1"/>
  <c r="O1812" i="6"/>
  <c r="P1812" i="6" s="1"/>
  <c r="O1811" i="6"/>
  <c r="P1811" i="6" s="1"/>
  <c r="O1810" i="6"/>
  <c r="P1810" i="6" s="1"/>
  <c r="O1809" i="6"/>
  <c r="P1809" i="6" s="1"/>
  <c r="O1808" i="6"/>
  <c r="P1808" i="6" s="1"/>
  <c r="O1807" i="6"/>
  <c r="P1807" i="6" s="1"/>
  <c r="O1806" i="6"/>
  <c r="P1806" i="6" s="1"/>
  <c r="O1805" i="6"/>
  <c r="P1805" i="6" s="1"/>
  <c r="O1804" i="6"/>
  <c r="P1804" i="6" s="1"/>
  <c r="O1803" i="6"/>
  <c r="P1803" i="6" s="1"/>
  <c r="O1802" i="6"/>
  <c r="P1802" i="6" s="1"/>
  <c r="O1801" i="6"/>
  <c r="P1801" i="6" s="1"/>
  <c r="O1800" i="6"/>
  <c r="P1800" i="6" s="1"/>
  <c r="O1799" i="6"/>
  <c r="P1799" i="6" s="1"/>
  <c r="O1798" i="6"/>
  <c r="P1798" i="6" s="1"/>
  <c r="O1797" i="6"/>
  <c r="P1797" i="6" s="1"/>
  <c r="O1796" i="6"/>
  <c r="P1796" i="6" s="1"/>
  <c r="O1795" i="6"/>
  <c r="P1795" i="6" s="1"/>
  <c r="O1794" i="6"/>
  <c r="P1794" i="6" s="1"/>
  <c r="O1793" i="6"/>
  <c r="P1793" i="6" s="1"/>
  <c r="O1792" i="6"/>
  <c r="P1792" i="6" s="1"/>
  <c r="O1791" i="6"/>
  <c r="P1791" i="6" s="1"/>
  <c r="O1790" i="6"/>
  <c r="P1790" i="6" s="1"/>
  <c r="O1789" i="6"/>
  <c r="P1789" i="6" s="1"/>
  <c r="O1788" i="6"/>
  <c r="P1788" i="6" s="1"/>
  <c r="O1787" i="6"/>
  <c r="P1787" i="6" s="1"/>
  <c r="O1786" i="6"/>
  <c r="P1786" i="6" s="1"/>
  <c r="O1785" i="6"/>
  <c r="P1785" i="6" s="1"/>
  <c r="O1784" i="6"/>
  <c r="P1784" i="6" s="1"/>
  <c r="O1783" i="6"/>
  <c r="P1783" i="6" s="1"/>
  <c r="O1782" i="6"/>
  <c r="P1782" i="6" s="1"/>
  <c r="O1781" i="6"/>
  <c r="P1781" i="6" s="1"/>
  <c r="O1780" i="6"/>
  <c r="P1780" i="6" s="1"/>
  <c r="O1779" i="6"/>
  <c r="P1779" i="6" s="1"/>
  <c r="O1778" i="6"/>
  <c r="P1778" i="6" s="1"/>
  <c r="O1777" i="6"/>
  <c r="P1777" i="6" s="1"/>
  <c r="O1776" i="6"/>
  <c r="P1776" i="6" s="1"/>
  <c r="O1775" i="6"/>
  <c r="P1775" i="6" s="1"/>
  <c r="O1774" i="6"/>
  <c r="P1774" i="6" s="1"/>
  <c r="O1773" i="6"/>
  <c r="P1773" i="6" s="1"/>
  <c r="O1772" i="6"/>
  <c r="P1772" i="6" s="1"/>
  <c r="O1771" i="6"/>
  <c r="P1771" i="6" s="1"/>
  <c r="O1770" i="6"/>
  <c r="P1770" i="6" s="1"/>
  <c r="O1769" i="6"/>
  <c r="P1769" i="6" s="1"/>
  <c r="O1768" i="6"/>
  <c r="P1768" i="6" s="1"/>
  <c r="O1767" i="6"/>
  <c r="P1767" i="6" s="1"/>
  <c r="O1766" i="6"/>
  <c r="P1766" i="6" s="1"/>
  <c r="O1765" i="6"/>
  <c r="P1765" i="6" s="1"/>
  <c r="O1764" i="6"/>
  <c r="P1764" i="6" s="1"/>
  <c r="O1763" i="6"/>
  <c r="P1763" i="6" s="1"/>
  <c r="O1762" i="6"/>
  <c r="P1762" i="6" s="1"/>
  <c r="O1761" i="6"/>
  <c r="P1761" i="6" s="1"/>
  <c r="O1760" i="6"/>
  <c r="P1760" i="6" s="1"/>
  <c r="O1759" i="6"/>
  <c r="P1759" i="6" s="1"/>
  <c r="O1758" i="6"/>
  <c r="P1758" i="6" s="1"/>
  <c r="O1757" i="6"/>
  <c r="P1757" i="6" s="1"/>
  <c r="O1756" i="6"/>
  <c r="P1756" i="6" s="1"/>
  <c r="O1755" i="6"/>
  <c r="P1755" i="6" s="1"/>
  <c r="O1754" i="6"/>
  <c r="P1754" i="6" s="1"/>
  <c r="O1753" i="6"/>
  <c r="P1753" i="6" s="1"/>
  <c r="O1752" i="6"/>
  <c r="P1752" i="6" s="1"/>
  <c r="O1751" i="6"/>
  <c r="P1751" i="6" s="1"/>
  <c r="O1750" i="6"/>
  <c r="P1750" i="6" s="1"/>
  <c r="O1749" i="6"/>
  <c r="P1749" i="6" s="1"/>
  <c r="O1748" i="6"/>
  <c r="P1748" i="6" s="1"/>
  <c r="O1747" i="6"/>
  <c r="P1747" i="6" s="1"/>
  <c r="O1746" i="6"/>
  <c r="P1746" i="6" s="1"/>
  <c r="O1745" i="6"/>
  <c r="P1745" i="6" s="1"/>
  <c r="O1744" i="6"/>
  <c r="P1744" i="6" s="1"/>
  <c r="O1743" i="6"/>
  <c r="P1743" i="6" s="1"/>
  <c r="O1742" i="6"/>
  <c r="P1742" i="6" s="1"/>
  <c r="O1741" i="6"/>
  <c r="P1741" i="6" s="1"/>
  <c r="O1740" i="6"/>
  <c r="P1740" i="6" s="1"/>
  <c r="O1739" i="6"/>
  <c r="P1739" i="6" s="1"/>
  <c r="O1738" i="6"/>
  <c r="P1738" i="6" s="1"/>
  <c r="O1737" i="6"/>
  <c r="P1737" i="6" s="1"/>
  <c r="O1736" i="6"/>
  <c r="P1736" i="6" s="1"/>
  <c r="O1735" i="6"/>
  <c r="P1735" i="6" s="1"/>
  <c r="O1734" i="6"/>
  <c r="P1734" i="6" s="1"/>
  <c r="O1733" i="6"/>
  <c r="P1733" i="6" s="1"/>
  <c r="O1732" i="6"/>
  <c r="P1732" i="6" s="1"/>
  <c r="O1731" i="6"/>
  <c r="P1731" i="6" s="1"/>
  <c r="O1730" i="6"/>
  <c r="P1730" i="6" s="1"/>
  <c r="O1729" i="6"/>
  <c r="P1729" i="6" s="1"/>
  <c r="O1728" i="6"/>
  <c r="P1728" i="6" s="1"/>
  <c r="O1727" i="6"/>
  <c r="P1727" i="6" s="1"/>
  <c r="O1726" i="6"/>
  <c r="P1726" i="6" s="1"/>
  <c r="O1725" i="6"/>
  <c r="P1725" i="6" s="1"/>
  <c r="O1724" i="6"/>
  <c r="P1724" i="6" s="1"/>
  <c r="O1723" i="6"/>
  <c r="P1723" i="6" s="1"/>
  <c r="O1722" i="6"/>
  <c r="P1722" i="6" s="1"/>
  <c r="O1721" i="6"/>
  <c r="P1721" i="6" s="1"/>
  <c r="O1720" i="6"/>
  <c r="P1720" i="6" s="1"/>
  <c r="O1719" i="6"/>
  <c r="P1719" i="6" s="1"/>
  <c r="O1718" i="6"/>
  <c r="P1718" i="6" s="1"/>
  <c r="O1717" i="6"/>
  <c r="P1717" i="6" s="1"/>
  <c r="O1716" i="6"/>
  <c r="P1716" i="6" s="1"/>
  <c r="O1715" i="6"/>
  <c r="P1715" i="6" s="1"/>
  <c r="O1714" i="6"/>
  <c r="P1714" i="6" s="1"/>
  <c r="O1713" i="6"/>
  <c r="P1713" i="6" s="1"/>
  <c r="O1712" i="6"/>
  <c r="P1712" i="6" s="1"/>
  <c r="O1711" i="6"/>
  <c r="P1711" i="6" s="1"/>
  <c r="O1710" i="6"/>
  <c r="P1710" i="6" s="1"/>
  <c r="O1709" i="6"/>
  <c r="P1709" i="6" s="1"/>
  <c r="O1708" i="6"/>
  <c r="P1708" i="6" s="1"/>
  <c r="O1707" i="6"/>
  <c r="P1707" i="6" s="1"/>
  <c r="O1706" i="6"/>
  <c r="P1706" i="6" s="1"/>
  <c r="O1705" i="6"/>
  <c r="P1705" i="6" s="1"/>
  <c r="O1704" i="6"/>
  <c r="P1704" i="6" s="1"/>
  <c r="O1703" i="6"/>
  <c r="P1703" i="6" s="1"/>
  <c r="O1702" i="6"/>
  <c r="P1702" i="6" s="1"/>
  <c r="O1701" i="6"/>
  <c r="P1701" i="6" s="1"/>
  <c r="O1700" i="6"/>
  <c r="P1700" i="6" s="1"/>
  <c r="O1699" i="6"/>
  <c r="P1699" i="6" s="1"/>
  <c r="O1698" i="6"/>
  <c r="P1698" i="6" s="1"/>
  <c r="O1697" i="6"/>
  <c r="P1697" i="6" s="1"/>
  <c r="O1696" i="6"/>
  <c r="P1696" i="6" s="1"/>
  <c r="O1695" i="6"/>
  <c r="P1695" i="6" s="1"/>
  <c r="O1694" i="6"/>
  <c r="P1694" i="6" s="1"/>
  <c r="O1693" i="6"/>
  <c r="P1693" i="6" s="1"/>
  <c r="O1692" i="6"/>
  <c r="P1692" i="6" s="1"/>
  <c r="O1691" i="6"/>
  <c r="P1691" i="6" s="1"/>
  <c r="O1690" i="6"/>
  <c r="P1690" i="6" s="1"/>
  <c r="O1689" i="6"/>
  <c r="P1689" i="6" s="1"/>
  <c r="O1688" i="6"/>
  <c r="P1688" i="6" s="1"/>
  <c r="O1687" i="6"/>
  <c r="P1687" i="6" s="1"/>
  <c r="O1686" i="6"/>
  <c r="P1686" i="6" s="1"/>
  <c r="O1685" i="6"/>
  <c r="P1685" i="6" s="1"/>
  <c r="O1684" i="6"/>
  <c r="P1684" i="6" s="1"/>
  <c r="O1683" i="6"/>
  <c r="P1683" i="6" s="1"/>
  <c r="O1682" i="6"/>
  <c r="P1682" i="6" s="1"/>
  <c r="O1681" i="6"/>
  <c r="P1681" i="6" s="1"/>
  <c r="O1680" i="6"/>
  <c r="P1680" i="6" s="1"/>
  <c r="O1679" i="6"/>
  <c r="P1679" i="6" s="1"/>
  <c r="O1678" i="6"/>
  <c r="P1678" i="6" s="1"/>
  <c r="O1677" i="6"/>
  <c r="P1677" i="6" s="1"/>
  <c r="O1676" i="6"/>
  <c r="P1676" i="6" s="1"/>
  <c r="O1675" i="6"/>
  <c r="P1675" i="6" s="1"/>
  <c r="O1674" i="6"/>
  <c r="P1674" i="6" s="1"/>
  <c r="O1673" i="6"/>
  <c r="P1673" i="6" s="1"/>
  <c r="O1672" i="6"/>
  <c r="P1672" i="6" s="1"/>
  <c r="O1671" i="6"/>
  <c r="P1671" i="6" s="1"/>
  <c r="O1670" i="6"/>
  <c r="P1670" i="6" s="1"/>
  <c r="O1669" i="6"/>
  <c r="P1669" i="6" s="1"/>
  <c r="O1668" i="6"/>
  <c r="P1668" i="6" s="1"/>
  <c r="O1667" i="6"/>
  <c r="P1667" i="6" s="1"/>
  <c r="O1666" i="6"/>
  <c r="P1666" i="6" s="1"/>
  <c r="O1665" i="6"/>
  <c r="P1665" i="6" s="1"/>
  <c r="O1664" i="6"/>
  <c r="P1664" i="6" s="1"/>
  <c r="O1663" i="6"/>
  <c r="P1663" i="6" s="1"/>
  <c r="O1662" i="6"/>
  <c r="P1662" i="6" s="1"/>
  <c r="O1661" i="6"/>
  <c r="P1661" i="6" s="1"/>
  <c r="O1660" i="6"/>
  <c r="P1660" i="6" s="1"/>
  <c r="O1659" i="6"/>
  <c r="P1659" i="6" s="1"/>
  <c r="O1658" i="6"/>
  <c r="P1658" i="6" s="1"/>
  <c r="O1657" i="6"/>
  <c r="P1657" i="6" s="1"/>
  <c r="O1656" i="6"/>
  <c r="P1656" i="6" s="1"/>
  <c r="O1655" i="6"/>
  <c r="P1655" i="6" s="1"/>
  <c r="O1654" i="6"/>
  <c r="P1654" i="6" s="1"/>
  <c r="O1653" i="6"/>
  <c r="P1653" i="6" s="1"/>
  <c r="O1652" i="6"/>
  <c r="P1652" i="6" s="1"/>
  <c r="O1651" i="6"/>
  <c r="P1651" i="6" s="1"/>
  <c r="O1650" i="6"/>
  <c r="P1650" i="6" s="1"/>
  <c r="O1649" i="6"/>
  <c r="P1649" i="6" s="1"/>
  <c r="O1648" i="6"/>
  <c r="P1648" i="6" s="1"/>
  <c r="O1647" i="6"/>
  <c r="P1647" i="6" s="1"/>
  <c r="O1646" i="6"/>
  <c r="P1646" i="6" s="1"/>
  <c r="O1645" i="6"/>
  <c r="P1645" i="6" s="1"/>
  <c r="O1644" i="6"/>
  <c r="P1644" i="6" s="1"/>
  <c r="O1643" i="6"/>
  <c r="P1643" i="6" s="1"/>
  <c r="O1642" i="6"/>
  <c r="P1642" i="6" s="1"/>
  <c r="O1641" i="6"/>
  <c r="P1641" i="6" s="1"/>
  <c r="O1640" i="6"/>
  <c r="P1640" i="6" s="1"/>
  <c r="O1639" i="6"/>
  <c r="P1639" i="6" s="1"/>
  <c r="O1638" i="6"/>
  <c r="P1638" i="6" s="1"/>
  <c r="O1637" i="6"/>
  <c r="P1637" i="6" s="1"/>
  <c r="O1636" i="6"/>
  <c r="P1636" i="6" s="1"/>
  <c r="O1635" i="6"/>
  <c r="P1635" i="6" s="1"/>
  <c r="O1634" i="6"/>
  <c r="P1634" i="6" s="1"/>
  <c r="O1633" i="6"/>
  <c r="P1633" i="6" s="1"/>
  <c r="O1632" i="6"/>
  <c r="P1632" i="6" s="1"/>
  <c r="O1631" i="6"/>
  <c r="P1631" i="6" s="1"/>
  <c r="O1630" i="6"/>
  <c r="P1630" i="6" s="1"/>
  <c r="O1629" i="6"/>
  <c r="P1629" i="6" s="1"/>
  <c r="O1628" i="6"/>
  <c r="P1628" i="6" s="1"/>
  <c r="O1627" i="6"/>
  <c r="P1627" i="6" s="1"/>
  <c r="O1626" i="6"/>
  <c r="P1626" i="6" s="1"/>
  <c r="O1625" i="6"/>
  <c r="P1625" i="6" s="1"/>
  <c r="O1624" i="6"/>
  <c r="P1624" i="6" s="1"/>
  <c r="O1623" i="6"/>
  <c r="P1623" i="6" s="1"/>
  <c r="O1622" i="6"/>
  <c r="P1622" i="6" s="1"/>
  <c r="O1621" i="6"/>
  <c r="P1621" i="6" s="1"/>
  <c r="O1620" i="6"/>
  <c r="P1620" i="6" s="1"/>
  <c r="O1619" i="6"/>
  <c r="P1619" i="6" s="1"/>
  <c r="O1618" i="6"/>
  <c r="P1618" i="6" s="1"/>
  <c r="O1617" i="6"/>
  <c r="P1617" i="6" s="1"/>
  <c r="O1616" i="6"/>
  <c r="P1616" i="6" s="1"/>
  <c r="O1615" i="6"/>
  <c r="P1615" i="6" s="1"/>
  <c r="O1614" i="6"/>
  <c r="P1614" i="6" s="1"/>
  <c r="O1613" i="6"/>
  <c r="P1613" i="6" s="1"/>
  <c r="O1612" i="6"/>
  <c r="P1612" i="6" s="1"/>
  <c r="O1611" i="6"/>
  <c r="P1611" i="6" s="1"/>
  <c r="O1610" i="6"/>
  <c r="P1610" i="6" s="1"/>
  <c r="O1609" i="6"/>
  <c r="P1609" i="6" s="1"/>
  <c r="O1608" i="6"/>
  <c r="P1608" i="6" s="1"/>
  <c r="O1607" i="6"/>
  <c r="P1607" i="6" s="1"/>
  <c r="O1606" i="6"/>
  <c r="P1606" i="6" s="1"/>
  <c r="O1605" i="6"/>
  <c r="P1605" i="6" s="1"/>
  <c r="O1604" i="6"/>
  <c r="P1604" i="6" s="1"/>
  <c r="O1603" i="6"/>
  <c r="P1603" i="6" s="1"/>
  <c r="O1602" i="6"/>
  <c r="P1602" i="6" s="1"/>
  <c r="O1601" i="6"/>
  <c r="P1601" i="6" s="1"/>
  <c r="O1600" i="6"/>
  <c r="P1600" i="6" s="1"/>
  <c r="O1599" i="6"/>
  <c r="P1599" i="6" s="1"/>
  <c r="O1598" i="6"/>
  <c r="P1598" i="6" s="1"/>
  <c r="O1597" i="6"/>
  <c r="P1597" i="6" s="1"/>
  <c r="O1596" i="6"/>
  <c r="P1596" i="6" s="1"/>
  <c r="O1595" i="6"/>
  <c r="P1595" i="6" s="1"/>
  <c r="O1594" i="6"/>
  <c r="P1594" i="6" s="1"/>
  <c r="O1593" i="6"/>
  <c r="P1593" i="6" s="1"/>
  <c r="O1592" i="6"/>
  <c r="P1592" i="6" s="1"/>
  <c r="O1591" i="6"/>
  <c r="P1591" i="6" s="1"/>
  <c r="O1590" i="6"/>
  <c r="P1590" i="6" s="1"/>
  <c r="O1589" i="6"/>
  <c r="P1589" i="6" s="1"/>
  <c r="O1588" i="6"/>
  <c r="P1588" i="6" s="1"/>
  <c r="O1587" i="6"/>
  <c r="P1587" i="6" s="1"/>
  <c r="O1586" i="6"/>
  <c r="P1586" i="6" s="1"/>
  <c r="O1585" i="6"/>
  <c r="P1585" i="6" s="1"/>
  <c r="O1584" i="6"/>
  <c r="P1584" i="6" s="1"/>
  <c r="O1583" i="6"/>
  <c r="P1583" i="6" s="1"/>
  <c r="O1582" i="6"/>
  <c r="P1582" i="6" s="1"/>
  <c r="O1581" i="6"/>
  <c r="P1581" i="6" s="1"/>
  <c r="O1580" i="6"/>
  <c r="P1580" i="6" s="1"/>
  <c r="O1579" i="6"/>
  <c r="P1579" i="6" s="1"/>
  <c r="O1578" i="6"/>
  <c r="P1578" i="6" s="1"/>
  <c r="O1577" i="6"/>
  <c r="P1577" i="6" s="1"/>
  <c r="O1576" i="6"/>
  <c r="P1576" i="6" s="1"/>
  <c r="O1575" i="6"/>
  <c r="P1575" i="6" s="1"/>
  <c r="O1574" i="6"/>
  <c r="P1574" i="6" s="1"/>
  <c r="O1573" i="6"/>
  <c r="P1573" i="6" s="1"/>
  <c r="O1572" i="6"/>
  <c r="P1572" i="6" s="1"/>
  <c r="O1571" i="6"/>
  <c r="P1571" i="6" s="1"/>
  <c r="O1570" i="6"/>
  <c r="P1570" i="6" s="1"/>
  <c r="O1569" i="6"/>
  <c r="P1569" i="6" s="1"/>
  <c r="O1568" i="6"/>
  <c r="P1568" i="6" s="1"/>
  <c r="O1567" i="6"/>
  <c r="P1567" i="6" s="1"/>
  <c r="O1566" i="6"/>
  <c r="P1566" i="6" s="1"/>
  <c r="O1565" i="6"/>
  <c r="P1565" i="6" s="1"/>
  <c r="O1564" i="6"/>
  <c r="P1564" i="6" s="1"/>
  <c r="O1563" i="6"/>
  <c r="P1563" i="6" s="1"/>
  <c r="O1562" i="6"/>
  <c r="P1562" i="6" s="1"/>
  <c r="O1561" i="6"/>
  <c r="P1561" i="6" s="1"/>
  <c r="O1560" i="6"/>
  <c r="P1560" i="6" s="1"/>
  <c r="O1559" i="6"/>
  <c r="P1559" i="6" s="1"/>
  <c r="O1558" i="6"/>
  <c r="P1558" i="6" s="1"/>
  <c r="O1557" i="6"/>
  <c r="P1557" i="6" s="1"/>
  <c r="O1556" i="6"/>
  <c r="P1556" i="6" s="1"/>
  <c r="O1555" i="6"/>
  <c r="P1555" i="6" s="1"/>
  <c r="O1554" i="6"/>
  <c r="P1554" i="6" s="1"/>
  <c r="O1553" i="6"/>
  <c r="P1553" i="6" s="1"/>
  <c r="O1552" i="6"/>
  <c r="P1552" i="6" s="1"/>
  <c r="O1551" i="6"/>
  <c r="P1551" i="6" s="1"/>
  <c r="O1550" i="6"/>
  <c r="P1550" i="6" s="1"/>
  <c r="O1549" i="6"/>
  <c r="P1549" i="6" s="1"/>
  <c r="O1548" i="6"/>
  <c r="P1548" i="6" s="1"/>
  <c r="O1547" i="6"/>
  <c r="P1547" i="6" s="1"/>
  <c r="O1546" i="6"/>
  <c r="P1546" i="6" s="1"/>
  <c r="O1545" i="6"/>
  <c r="P1545" i="6" s="1"/>
  <c r="O1544" i="6"/>
  <c r="P1544" i="6" s="1"/>
  <c r="O1543" i="6"/>
  <c r="P1543" i="6" s="1"/>
  <c r="O1542" i="6"/>
  <c r="P1542" i="6" s="1"/>
  <c r="O1541" i="6"/>
  <c r="P1541" i="6" s="1"/>
  <c r="O1540" i="6"/>
  <c r="P1540" i="6" s="1"/>
  <c r="O1539" i="6"/>
  <c r="P1539" i="6" s="1"/>
  <c r="O1538" i="6"/>
  <c r="P1538" i="6" s="1"/>
  <c r="O1537" i="6"/>
  <c r="P1537" i="6" s="1"/>
  <c r="O1536" i="6"/>
  <c r="P1536" i="6" s="1"/>
  <c r="O1535" i="6"/>
  <c r="P1535" i="6" s="1"/>
  <c r="O1534" i="6"/>
  <c r="P1534" i="6" s="1"/>
  <c r="O1533" i="6"/>
  <c r="P1533" i="6" s="1"/>
  <c r="O1532" i="6"/>
  <c r="P1532" i="6" s="1"/>
  <c r="O1531" i="6"/>
  <c r="P1531" i="6" s="1"/>
  <c r="O1530" i="6"/>
  <c r="P1530" i="6" s="1"/>
  <c r="O1529" i="6"/>
  <c r="P1529" i="6" s="1"/>
  <c r="O1528" i="6"/>
  <c r="P1528" i="6" s="1"/>
  <c r="O1527" i="6"/>
  <c r="P1527" i="6" s="1"/>
  <c r="O1526" i="6"/>
  <c r="P1526" i="6" s="1"/>
  <c r="O1525" i="6"/>
  <c r="P1525" i="6" s="1"/>
  <c r="O1524" i="6"/>
  <c r="P1524" i="6" s="1"/>
  <c r="O1523" i="6"/>
  <c r="P1523" i="6" s="1"/>
  <c r="O1522" i="6"/>
  <c r="P1522" i="6" s="1"/>
  <c r="O1521" i="6"/>
  <c r="P1521" i="6" s="1"/>
  <c r="O1520" i="6"/>
  <c r="P1520" i="6" s="1"/>
  <c r="O1519" i="6"/>
  <c r="P1519" i="6" s="1"/>
  <c r="O1518" i="6"/>
  <c r="P1518" i="6" s="1"/>
  <c r="O1517" i="6"/>
  <c r="P1517" i="6" s="1"/>
  <c r="O1516" i="6"/>
  <c r="P1516" i="6" s="1"/>
  <c r="O1515" i="6"/>
  <c r="P1515" i="6" s="1"/>
  <c r="O1514" i="6"/>
  <c r="P1514" i="6" s="1"/>
  <c r="O1513" i="6"/>
  <c r="P1513" i="6" s="1"/>
  <c r="O1512" i="6"/>
  <c r="P1512" i="6" s="1"/>
  <c r="O1511" i="6"/>
  <c r="P1511" i="6" s="1"/>
  <c r="O1510" i="6"/>
  <c r="P1510" i="6" s="1"/>
  <c r="O1509" i="6"/>
  <c r="P1509" i="6" s="1"/>
  <c r="O1508" i="6"/>
  <c r="P1508" i="6" s="1"/>
  <c r="O1507" i="6"/>
  <c r="P1507" i="6" s="1"/>
  <c r="O1506" i="6"/>
  <c r="P1506" i="6" s="1"/>
  <c r="O1505" i="6"/>
  <c r="P1505" i="6" s="1"/>
  <c r="O1504" i="6"/>
  <c r="P1504" i="6" s="1"/>
  <c r="O1503" i="6"/>
  <c r="P1503" i="6" s="1"/>
  <c r="O1502" i="6"/>
  <c r="P1502" i="6" s="1"/>
  <c r="O1501" i="6"/>
  <c r="P1501" i="6" s="1"/>
  <c r="O1500" i="6"/>
  <c r="P1500" i="6" s="1"/>
  <c r="O1499" i="6"/>
  <c r="P1499" i="6" s="1"/>
  <c r="O1498" i="6"/>
  <c r="P1498" i="6" s="1"/>
  <c r="O1497" i="6"/>
  <c r="P1497" i="6" s="1"/>
  <c r="O1496" i="6"/>
  <c r="P1496" i="6" s="1"/>
  <c r="O1495" i="6"/>
  <c r="P1495" i="6" s="1"/>
  <c r="O1494" i="6"/>
  <c r="P1494" i="6" s="1"/>
  <c r="O1493" i="6"/>
  <c r="P1493" i="6" s="1"/>
  <c r="O1492" i="6"/>
  <c r="P1492" i="6" s="1"/>
  <c r="O1491" i="6"/>
  <c r="P1491" i="6" s="1"/>
  <c r="O1490" i="6"/>
  <c r="P1490" i="6" s="1"/>
  <c r="O1489" i="6"/>
  <c r="P1489" i="6" s="1"/>
  <c r="O1488" i="6"/>
  <c r="P1488" i="6" s="1"/>
  <c r="O1487" i="6"/>
  <c r="P1487" i="6" s="1"/>
  <c r="O1486" i="6"/>
  <c r="P1486" i="6" s="1"/>
  <c r="O1485" i="6"/>
  <c r="P1485" i="6" s="1"/>
  <c r="O1484" i="6"/>
  <c r="P1484" i="6" s="1"/>
  <c r="O1483" i="6"/>
  <c r="P1483" i="6" s="1"/>
  <c r="O1482" i="6"/>
  <c r="P1482" i="6" s="1"/>
  <c r="O1481" i="6"/>
  <c r="P1481" i="6" s="1"/>
  <c r="O1480" i="6"/>
  <c r="P1480" i="6" s="1"/>
  <c r="O1479" i="6"/>
  <c r="P1479" i="6" s="1"/>
  <c r="O1478" i="6"/>
  <c r="P1478" i="6" s="1"/>
  <c r="O1477" i="6"/>
  <c r="P1477" i="6" s="1"/>
  <c r="O1476" i="6"/>
  <c r="P1476" i="6" s="1"/>
  <c r="O1475" i="6"/>
  <c r="P1475" i="6" s="1"/>
  <c r="O1474" i="6"/>
  <c r="P1474" i="6" s="1"/>
  <c r="O1473" i="6"/>
  <c r="P1473" i="6" s="1"/>
  <c r="O1472" i="6"/>
  <c r="P1472" i="6" s="1"/>
  <c r="O1471" i="6"/>
  <c r="P1471" i="6" s="1"/>
  <c r="O1470" i="6"/>
  <c r="P1470" i="6" s="1"/>
  <c r="O1469" i="6"/>
  <c r="P1469" i="6" s="1"/>
  <c r="O1468" i="6"/>
  <c r="P1468" i="6" s="1"/>
  <c r="O1467" i="6"/>
  <c r="P1467" i="6" s="1"/>
  <c r="O1466" i="6"/>
  <c r="P1466" i="6" s="1"/>
  <c r="O1465" i="6"/>
  <c r="P1465" i="6" s="1"/>
  <c r="O1464" i="6"/>
  <c r="P1464" i="6" s="1"/>
  <c r="O1463" i="6"/>
  <c r="P1463" i="6" s="1"/>
  <c r="O1462" i="6"/>
  <c r="P1462" i="6" s="1"/>
  <c r="O1461" i="6"/>
  <c r="P1461" i="6" s="1"/>
  <c r="O1460" i="6"/>
  <c r="P1460" i="6" s="1"/>
  <c r="O1459" i="6"/>
  <c r="P1459" i="6" s="1"/>
  <c r="O1458" i="6"/>
  <c r="P1458" i="6" s="1"/>
  <c r="O1457" i="6"/>
  <c r="P1457" i="6" s="1"/>
  <c r="O1456" i="6"/>
  <c r="P1456" i="6" s="1"/>
  <c r="O1455" i="6"/>
  <c r="P1455" i="6" s="1"/>
  <c r="O1454" i="6"/>
  <c r="P1454" i="6" s="1"/>
  <c r="O1453" i="6"/>
  <c r="P1453" i="6" s="1"/>
  <c r="O1452" i="6"/>
  <c r="P1452" i="6" s="1"/>
  <c r="O1451" i="6"/>
  <c r="P1451" i="6" s="1"/>
  <c r="O1450" i="6"/>
  <c r="P1450" i="6" s="1"/>
  <c r="O1449" i="6"/>
  <c r="P1449" i="6" s="1"/>
  <c r="O1448" i="6"/>
  <c r="P1448" i="6" s="1"/>
  <c r="O1447" i="6"/>
  <c r="P1447" i="6" s="1"/>
  <c r="O1446" i="6"/>
  <c r="P1446" i="6" s="1"/>
  <c r="O1445" i="6"/>
  <c r="P1445" i="6" s="1"/>
  <c r="O1444" i="6"/>
  <c r="P1444" i="6" s="1"/>
  <c r="O1443" i="6"/>
  <c r="P1443" i="6" s="1"/>
  <c r="O1442" i="6"/>
  <c r="P1442" i="6" s="1"/>
  <c r="O1441" i="6"/>
  <c r="P1441" i="6" s="1"/>
  <c r="O1440" i="6"/>
  <c r="P1440" i="6" s="1"/>
  <c r="O1439" i="6"/>
  <c r="P1439" i="6" s="1"/>
  <c r="O1438" i="6"/>
  <c r="P1438" i="6" s="1"/>
  <c r="O1437" i="6"/>
  <c r="P1437" i="6" s="1"/>
  <c r="O1436" i="6"/>
  <c r="P1436" i="6" s="1"/>
  <c r="O1435" i="6"/>
  <c r="P1435" i="6" s="1"/>
  <c r="O1434" i="6"/>
  <c r="P1434" i="6" s="1"/>
  <c r="O1433" i="6"/>
  <c r="P1433" i="6" s="1"/>
  <c r="O1432" i="6"/>
  <c r="P1432" i="6" s="1"/>
  <c r="O1431" i="6"/>
  <c r="P1431" i="6" s="1"/>
  <c r="O1430" i="6"/>
  <c r="P1430" i="6" s="1"/>
  <c r="O1429" i="6"/>
  <c r="P1429" i="6" s="1"/>
  <c r="O1428" i="6"/>
  <c r="P1428" i="6" s="1"/>
  <c r="O1427" i="6"/>
  <c r="P1427" i="6" s="1"/>
  <c r="O1426" i="6"/>
  <c r="P1426" i="6" s="1"/>
  <c r="O1425" i="6"/>
  <c r="P1425" i="6" s="1"/>
  <c r="O1424" i="6"/>
  <c r="P1424" i="6" s="1"/>
  <c r="O1423" i="6"/>
  <c r="P1423" i="6" s="1"/>
  <c r="O1422" i="6"/>
  <c r="P1422" i="6" s="1"/>
  <c r="O1421" i="6"/>
  <c r="P1421" i="6" s="1"/>
  <c r="O1420" i="6"/>
  <c r="P1420" i="6" s="1"/>
  <c r="O1419" i="6"/>
  <c r="P1419" i="6" s="1"/>
  <c r="O1418" i="6"/>
  <c r="P1418" i="6" s="1"/>
  <c r="O1417" i="6"/>
  <c r="P1417" i="6" s="1"/>
  <c r="O1416" i="6"/>
  <c r="P1416" i="6" s="1"/>
  <c r="O1415" i="6"/>
  <c r="P1415" i="6" s="1"/>
  <c r="O1414" i="6"/>
  <c r="P1414" i="6" s="1"/>
  <c r="O1413" i="6"/>
  <c r="P1413" i="6" s="1"/>
  <c r="O1412" i="6"/>
  <c r="P1412" i="6" s="1"/>
  <c r="O1411" i="6"/>
  <c r="P1411" i="6" s="1"/>
  <c r="O1410" i="6"/>
  <c r="P1410" i="6" s="1"/>
  <c r="O1409" i="6"/>
  <c r="P1409" i="6" s="1"/>
  <c r="O1408" i="6"/>
  <c r="P1408" i="6" s="1"/>
  <c r="O1407" i="6"/>
  <c r="P1407" i="6" s="1"/>
  <c r="O1406" i="6"/>
  <c r="P1406" i="6" s="1"/>
  <c r="O1405" i="6"/>
  <c r="P1405" i="6" s="1"/>
  <c r="O1404" i="6"/>
  <c r="P1404" i="6" s="1"/>
  <c r="O1403" i="6"/>
  <c r="P1403" i="6" s="1"/>
  <c r="O1402" i="6"/>
  <c r="P1402" i="6" s="1"/>
  <c r="O1401" i="6"/>
  <c r="P1401" i="6" s="1"/>
  <c r="O1400" i="6"/>
  <c r="P1400" i="6" s="1"/>
  <c r="O1399" i="6"/>
  <c r="P1399" i="6" s="1"/>
  <c r="O1398" i="6"/>
  <c r="P1398" i="6" s="1"/>
  <c r="O1397" i="6"/>
  <c r="P1397" i="6" s="1"/>
  <c r="O1396" i="6"/>
  <c r="P1396" i="6" s="1"/>
  <c r="O1395" i="6"/>
  <c r="P1395" i="6" s="1"/>
  <c r="O1394" i="6"/>
  <c r="P1394" i="6" s="1"/>
  <c r="O1393" i="6"/>
  <c r="P1393" i="6" s="1"/>
  <c r="O1392" i="6"/>
  <c r="P1392" i="6" s="1"/>
  <c r="O1391" i="6"/>
  <c r="P1391" i="6" s="1"/>
  <c r="O1390" i="6"/>
  <c r="P1390" i="6" s="1"/>
  <c r="O1389" i="6"/>
  <c r="P1389" i="6" s="1"/>
  <c r="O1388" i="6"/>
  <c r="P1388" i="6" s="1"/>
  <c r="O1387" i="6"/>
  <c r="P1387" i="6" s="1"/>
  <c r="O1386" i="6"/>
  <c r="P1386" i="6" s="1"/>
  <c r="O1385" i="6"/>
  <c r="P1385" i="6" s="1"/>
  <c r="O1384" i="6"/>
  <c r="P1384" i="6" s="1"/>
  <c r="O1383" i="6"/>
  <c r="P1383" i="6" s="1"/>
  <c r="O1382" i="6"/>
  <c r="P1382" i="6" s="1"/>
  <c r="O1381" i="6"/>
  <c r="P1381" i="6" s="1"/>
  <c r="O1380" i="6"/>
  <c r="P1380" i="6" s="1"/>
  <c r="O1379" i="6"/>
  <c r="P1379" i="6" s="1"/>
  <c r="O1378" i="6"/>
  <c r="P1378" i="6" s="1"/>
  <c r="O1377" i="6"/>
  <c r="P1377" i="6" s="1"/>
  <c r="O1376" i="6"/>
  <c r="P1376" i="6" s="1"/>
  <c r="O1375" i="6"/>
  <c r="P1375" i="6" s="1"/>
  <c r="O1374" i="6"/>
  <c r="P1374" i="6" s="1"/>
  <c r="O1373" i="6"/>
  <c r="P1373" i="6" s="1"/>
  <c r="O1372" i="6"/>
  <c r="P1372" i="6" s="1"/>
  <c r="O1371" i="6"/>
  <c r="P1371" i="6" s="1"/>
  <c r="O1370" i="6"/>
  <c r="P1370" i="6" s="1"/>
  <c r="O1369" i="6"/>
  <c r="P1369" i="6" s="1"/>
  <c r="O1368" i="6"/>
  <c r="P1368" i="6" s="1"/>
  <c r="O1367" i="6"/>
  <c r="P1367" i="6" s="1"/>
  <c r="O1366" i="6"/>
  <c r="P1366" i="6" s="1"/>
  <c r="O1365" i="6"/>
  <c r="P1365" i="6" s="1"/>
  <c r="O1364" i="6"/>
  <c r="P1364" i="6" s="1"/>
  <c r="O1363" i="6"/>
  <c r="P1363" i="6" s="1"/>
  <c r="O1362" i="6"/>
  <c r="P1362" i="6" s="1"/>
  <c r="O1361" i="6"/>
  <c r="P1361" i="6" s="1"/>
  <c r="O1360" i="6"/>
  <c r="P1360" i="6" s="1"/>
  <c r="O1359" i="6"/>
  <c r="P1359" i="6" s="1"/>
  <c r="O1358" i="6"/>
  <c r="P1358" i="6" s="1"/>
  <c r="O1357" i="6"/>
  <c r="P1357" i="6" s="1"/>
  <c r="O1356" i="6"/>
  <c r="P1356" i="6" s="1"/>
  <c r="O1355" i="6"/>
  <c r="P1355" i="6" s="1"/>
  <c r="O1354" i="6"/>
  <c r="P1354" i="6" s="1"/>
  <c r="O1353" i="6"/>
  <c r="P1353" i="6" s="1"/>
  <c r="O1352" i="6"/>
  <c r="P1352" i="6" s="1"/>
  <c r="O1351" i="6"/>
  <c r="P1351" i="6" s="1"/>
  <c r="O1350" i="6"/>
  <c r="P1350" i="6" s="1"/>
  <c r="O1349" i="6"/>
  <c r="P1349" i="6" s="1"/>
  <c r="O1348" i="6"/>
  <c r="P1348" i="6" s="1"/>
  <c r="O1347" i="6"/>
  <c r="P1347" i="6" s="1"/>
  <c r="O1346" i="6"/>
  <c r="P1346" i="6" s="1"/>
  <c r="O1345" i="6"/>
  <c r="P1345" i="6" s="1"/>
  <c r="O1344" i="6"/>
  <c r="P1344" i="6" s="1"/>
  <c r="O1343" i="6"/>
  <c r="P1343" i="6" s="1"/>
  <c r="O1342" i="6"/>
  <c r="P1342" i="6" s="1"/>
  <c r="O1341" i="6"/>
  <c r="P1341" i="6" s="1"/>
  <c r="O1340" i="6"/>
  <c r="P1340" i="6" s="1"/>
  <c r="O1339" i="6"/>
  <c r="P1339" i="6" s="1"/>
  <c r="O1338" i="6"/>
  <c r="P1338" i="6" s="1"/>
  <c r="O1337" i="6"/>
  <c r="P1337" i="6" s="1"/>
  <c r="O1336" i="6"/>
  <c r="P1336" i="6" s="1"/>
  <c r="O1335" i="6"/>
  <c r="P1335" i="6" s="1"/>
  <c r="O1334" i="6"/>
  <c r="P1334" i="6" s="1"/>
  <c r="O1333" i="6"/>
  <c r="P1333" i="6" s="1"/>
  <c r="O1332" i="6"/>
  <c r="P1332" i="6" s="1"/>
  <c r="O1331" i="6"/>
  <c r="P1331" i="6" s="1"/>
  <c r="O1330" i="6"/>
  <c r="P1330" i="6" s="1"/>
  <c r="O1329" i="6"/>
  <c r="P1329" i="6" s="1"/>
  <c r="O1328" i="6"/>
  <c r="P1328" i="6" s="1"/>
  <c r="O1327" i="6"/>
  <c r="P1327" i="6" s="1"/>
  <c r="O1326" i="6"/>
  <c r="P1326" i="6" s="1"/>
  <c r="O1325" i="6"/>
  <c r="P1325" i="6" s="1"/>
  <c r="O1324" i="6"/>
  <c r="P1324" i="6" s="1"/>
  <c r="O1323" i="6"/>
  <c r="P1323" i="6" s="1"/>
  <c r="O1322" i="6"/>
  <c r="P1322" i="6" s="1"/>
  <c r="O1321" i="6"/>
  <c r="P1321" i="6" s="1"/>
  <c r="O1320" i="6"/>
  <c r="P1320" i="6" s="1"/>
  <c r="O1319" i="6"/>
  <c r="P1319" i="6" s="1"/>
  <c r="O1318" i="6"/>
  <c r="P1318" i="6" s="1"/>
  <c r="O1317" i="6"/>
  <c r="P1317" i="6" s="1"/>
  <c r="O1316" i="6"/>
  <c r="P1316" i="6" s="1"/>
  <c r="O1315" i="6"/>
  <c r="P1315" i="6" s="1"/>
  <c r="O1314" i="6"/>
  <c r="P1314" i="6" s="1"/>
  <c r="O1313" i="6"/>
  <c r="P1313" i="6" s="1"/>
  <c r="O1312" i="6"/>
  <c r="P1312" i="6" s="1"/>
  <c r="O1311" i="6"/>
  <c r="P1311" i="6" s="1"/>
  <c r="O1310" i="6"/>
  <c r="P1310" i="6" s="1"/>
  <c r="O1309" i="6"/>
  <c r="P1309" i="6" s="1"/>
  <c r="O1308" i="6"/>
  <c r="P1308" i="6" s="1"/>
  <c r="O1307" i="6"/>
  <c r="P1307" i="6" s="1"/>
  <c r="O1306" i="6"/>
  <c r="P1306" i="6" s="1"/>
  <c r="O1305" i="6"/>
  <c r="P1305" i="6" s="1"/>
  <c r="O1304" i="6"/>
  <c r="P1304" i="6" s="1"/>
  <c r="O1303" i="6"/>
  <c r="P1303" i="6" s="1"/>
  <c r="O1302" i="6"/>
  <c r="P1302" i="6" s="1"/>
  <c r="O1301" i="6"/>
  <c r="P1301" i="6" s="1"/>
  <c r="O1300" i="6"/>
  <c r="P1300" i="6" s="1"/>
  <c r="O1299" i="6"/>
  <c r="P1299" i="6" s="1"/>
  <c r="O1298" i="6"/>
  <c r="P1298" i="6" s="1"/>
  <c r="O1297" i="6"/>
  <c r="P1297" i="6" s="1"/>
  <c r="O1296" i="6"/>
  <c r="P1296" i="6" s="1"/>
  <c r="O1295" i="6"/>
  <c r="P1295" i="6" s="1"/>
  <c r="O1294" i="6"/>
  <c r="P1294" i="6" s="1"/>
  <c r="O1293" i="6"/>
  <c r="P1293" i="6" s="1"/>
  <c r="O1292" i="6"/>
  <c r="P1292" i="6" s="1"/>
  <c r="O1291" i="6"/>
  <c r="P1291" i="6" s="1"/>
  <c r="O1290" i="6"/>
  <c r="P1290" i="6" s="1"/>
  <c r="O1289" i="6"/>
  <c r="P1289" i="6" s="1"/>
  <c r="O1288" i="6"/>
  <c r="P1288" i="6" s="1"/>
  <c r="O1287" i="6"/>
  <c r="P1287" i="6" s="1"/>
  <c r="O1286" i="6"/>
  <c r="P1286" i="6" s="1"/>
  <c r="O1285" i="6"/>
  <c r="P1285" i="6" s="1"/>
  <c r="O1284" i="6"/>
  <c r="P1284" i="6" s="1"/>
  <c r="O1283" i="6"/>
  <c r="P1283" i="6" s="1"/>
  <c r="O1282" i="6"/>
  <c r="P1282" i="6" s="1"/>
  <c r="O1281" i="6"/>
  <c r="P1281" i="6" s="1"/>
  <c r="O1280" i="6"/>
  <c r="P1280" i="6" s="1"/>
  <c r="O1279" i="6"/>
  <c r="P1279" i="6" s="1"/>
  <c r="O1278" i="6"/>
  <c r="P1278" i="6" s="1"/>
  <c r="O1277" i="6"/>
  <c r="P1277" i="6" s="1"/>
  <c r="O1276" i="6"/>
  <c r="P1276" i="6" s="1"/>
  <c r="O1275" i="6"/>
  <c r="P1275" i="6" s="1"/>
  <c r="O1274" i="6"/>
  <c r="P1274" i="6" s="1"/>
  <c r="O1273" i="6"/>
  <c r="P1273" i="6" s="1"/>
  <c r="O1272" i="6"/>
  <c r="P1272" i="6" s="1"/>
  <c r="O1271" i="6"/>
  <c r="P1271" i="6" s="1"/>
  <c r="O1270" i="6"/>
  <c r="P1270" i="6" s="1"/>
  <c r="O1269" i="6"/>
  <c r="P1269" i="6" s="1"/>
  <c r="O1268" i="6"/>
  <c r="P1268" i="6" s="1"/>
  <c r="O1267" i="6"/>
  <c r="P1267" i="6" s="1"/>
  <c r="O1266" i="6"/>
  <c r="P1266" i="6" s="1"/>
  <c r="O1265" i="6"/>
  <c r="P1265" i="6" s="1"/>
  <c r="O1264" i="6"/>
  <c r="P1264" i="6" s="1"/>
  <c r="O1263" i="6"/>
  <c r="P1263" i="6" s="1"/>
  <c r="O1262" i="6"/>
  <c r="P1262" i="6" s="1"/>
  <c r="O1261" i="6"/>
  <c r="P1261" i="6" s="1"/>
  <c r="O1260" i="6"/>
  <c r="P1260" i="6" s="1"/>
  <c r="O1259" i="6"/>
  <c r="P1259" i="6" s="1"/>
  <c r="O1258" i="6"/>
  <c r="P1258" i="6" s="1"/>
  <c r="O1257" i="6"/>
  <c r="P1257" i="6" s="1"/>
  <c r="O1256" i="6"/>
  <c r="P1256" i="6" s="1"/>
  <c r="O1255" i="6"/>
  <c r="P1255" i="6" s="1"/>
  <c r="O1254" i="6"/>
  <c r="P1254" i="6" s="1"/>
  <c r="O1253" i="6"/>
  <c r="P1253" i="6" s="1"/>
  <c r="O1252" i="6"/>
  <c r="P1252" i="6" s="1"/>
  <c r="O1251" i="6"/>
  <c r="P1251" i="6" s="1"/>
  <c r="O1250" i="6"/>
  <c r="P1250" i="6" s="1"/>
  <c r="O1249" i="6"/>
  <c r="P1249" i="6" s="1"/>
  <c r="O1248" i="6"/>
  <c r="P1248" i="6" s="1"/>
  <c r="O1247" i="6"/>
  <c r="P1247" i="6" s="1"/>
  <c r="O1246" i="6"/>
  <c r="P1246" i="6" s="1"/>
  <c r="O1245" i="6"/>
  <c r="P1245" i="6" s="1"/>
  <c r="O1244" i="6"/>
  <c r="P1244" i="6" s="1"/>
  <c r="O1243" i="6"/>
  <c r="P1243" i="6" s="1"/>
  <c r="O1242" i="6"/>
  <c r="P1242" i="6" s="1"/>
  <c r="O1241" i="6"/>
  <c r="P1241" i="6" s="1"/>
  <c r="O1240" i="6"/>
  <c r="P1240" i="6" s="1"/>
  <c r="O1239" i="6"/>
  <c r="P1239" i="6" s="1"/>
  <c r="O1238" i="6"/>
  <c r="P1238" i="6" s="1"/>
  <c r="O1237" i="6"/>
  <c r="P1237" i="6" s="1"/>
  <c r="O1236" i="6"/>
  <c r="P1236" i="6" s="1"/>
  <c r="O1235" i="6"/>
  <c r="P1235" i="6" s="1"/>
  <c r="O1234" i="6"/>
  <c r="P1234" i="6" s="1"/>
  <c r="O1233" i="6"/>
  <c r="P1233" i="6" s="1"/>
  <c r="O1232" i="6"/>
  <c r="P1232" i="6" s="1"/>
  <c r="O1231" i="6"/>
  <c r="P1231" i="6" s="1"/>
  <c r="O1230" i="6"/>
  <c r="P1230" i="6" s="1"/>
  <c r="O1229" i="6"/>
  <c r="P1229" i="6" s="1"/>
  <c r="O1228" i="6"/>
  <c r="P1228" i="6" s="1"/>
  <c r="O1227" i="6"/>
  <c r="P1227" i="6" s="1"/>
  <c r="O1226" i="6"/>
  <c r="P1226" i="6" s="1"/>
  <c r="O1225" i="6"/>
  <c r="P1225" i="6" s="1"/>
  <c r="O1224" i="6"/>
  <c r="P1224" i="6" s="1"/>
  <c r="O1223" i="6"/>
  <c r="P1223" i="6" s="1"/>
  <c r="O1222" i="6"/>
  <c r="P1222" i="6" s="1"/>
  <c r="O1221" i="6"/>
  <c r="P1221" i="6" s="1"/>
  <c r="O1220" i="6"/>
  <c r="P1220" i="6" s="1"/>
  <c r="O1219" i="6"/>
  <c r="P1219" i="6" s="1"/>
  <c r="O1218" i="6"/>
  <c r="P1218" i="6" s="1"/>
  <c r="O1217" i="6"/>
  <c r="P1217" i="6" s="1"/>
  <c r="O1216" i="6"/>
  <c r="P1216" i="6" s="1"/>
  <c r="O1215" i="6"/>
  <c r="P1215" i="6" s="1"/>
  <c r="O1214" i="6"/>
  <c r="P1214" i="6" s="1"/>
  <c r="O1213" i="6"/>
  <c r="P1213" i="6" s="1"/>
  <c r="O1212" i="6"/>
  <c r="P1212" i="6" s="1"/>
  <c r="O1211" i="6"/>
  <c r="P1211" i="6" s="1"/>
  <c r="O1210" i="6"/>
  <c r="P1210" i="6" s="1"/>
  <c r="O1209" i="6"/>
  <c r="P1209" i="6" s="1"/>
  <c r="O1208" i="6"/>
  <c r="P1208" i="6" s="1"/>
  <c r="O1207" i="6"/>
  <c r="P1207" i="6" s="1"/>
  <c r="O1206" i="6"/>
  <c r="P1206" i="6" s="1"/>
  <c r="O1205" i="6"/>
  <c r="P1205" i="6" s="1"/>
  <c r="O1204" i="6"/>
  <c r="P1204" i="6" s="1"/>
  <c r="O1203" i="6"/>
  <c r="P1203" i="6" s="1"/>
  <c r="O1202" i="6"/>
  <c r="P1202" i="6" s="1"/>
  <c r="O1201" i="6"/>
  <c r="P1201" i="6" s="1"/>
  <c r="O1200" i="6"/>
  <c r="P1200" i="6" s="1"/>
  <c r="O1199" i="6"/>
  <c r="P1199" i="6" s="1"/>
  <c r="O1198" i="6"/>
  <c r="P1198" i="6" s="1"/>
  <c r="O1197" i="6"/>
  <c r="P1197" i="6" s="1"/>
  <c r="O1196" i="6"/>
  <c r="P1196" i="6" s="1"/>
  <c r="O1195" i="6"/>
  <c r="P1195" i="6" s="1"/>
  <c r="O1194" i="6"/>
  <c r="P1194" i="6" s="1"/>
  <c r="O1193" i="6"/>
  <c r="P1193" i="6" s="1"/>
  <c r="O1192" i="6"/>
  <c r="P1192" i="6" s="1"/>
  <c r="O1191" i="6"/>
  <c r="P1191" i="6" s="1"/>
  <c r="O1190" i="6"/>
  <c r="P1190" i="6" s="1"/>
  <c r="O1189" i="6"/>
  <c r="P1189" i="6" s="1"/>
  <c r="O1188" i="6"/>
  <c r="P1188" i="6" s="1"/>
  <c r="O1187" i="6"/>
  <c r="P1187" i="6" s="1"/>
  <c r="O1186" i="6"/>
  <c r="P1186" i="6" s="1"/>
  <c r="O1185" i="6"/>
  <c r="P1185" i="6" s="1"/>
  <c r="O1184" i="6"/>
  <c r="P1184" i="6" s="1"/>
  <c r="O1183" i="6"/>
  <c r="P1183" i="6" s="1"/>
  <c r="O1182" i="6"/>
  <c r="P1182" i="6" s="1"/>
  <c r="O1181" i="6"/>
  <c r="P1181" i="6" s="1"/>
  <c r="O1180" i="6"/>
  <c r="P1180" i="6" s="1"/>
  <c r="O1179" i="6"/>
  <c r="P1179" i="6" s="1"/>
  <c r="O1178" i="6"/>
  <c r="P1178" i="6" s="1"/>
  <c r="O1177" i="6"/>
  <c r="P1177" i="6" s="1"/>
  <c r="O1176" i="6"/>
  <c r="P1176" i="6" s="1"/>
  <c r="O1175" i="6"/>
  <c r="P1175" i="6" s="1"/>
  <c r="O1174" i="6"/>
  <c r="P1174" i="6" s="1"/>
  <c r="O1173" i="6"/>
  <c r="P1173" i="6" s="1"/>
  <c r="O1172" i="6"/>
  <c r="P1172" i="6" s="1"/>
  <c r="O1171" i="6"/>
  <c r="P1171" i="6" s="1"/>
  <c r="O1170" i="6"/>
  <c r="P1170" i="6" s="1"/>
  <c r="O1169" i="6"/>
  <c r="P1169" i="6" s="1"/>
  <c r="O1168" i="6"/>
  <c r="P1168" i="6" s="1"/>
  <c r="O1167" i="6"/>
  <c r="P1167" i="6" s="1"/>
  <c r="O1166" i="6"/>
  <c r="P1166" i="6" s="1"/>
  <c r="O1165" i="6"/>
  <c r="P1165" i="6" s="1"/>
  <c r="O1164" i="6"/>
  <c r="P1164" i="6" s="1"/>
  <c r="O1163" i="6"/>
  <c r="P1163" i="6" s="1"/>
  <c r="O1162" i="6"/>
  <c r="P1162" i="6" s="1"/>
  <c r="O1161" i="6"/>
  <c r="P1161" i="6" s="1"/>
  <c r="O1160" i="6"/>
  <c r="P1160" i="6" s="1"/>
  <c r="O1159" i="6"/>
  <c r="P1159" i="6" s="1"/>
  <c r="O1158" i="6"/>
  <c r="P1158" i="6" s="1"/>
  <c r="O1157" i="6"/>
  <c r="P1157" i="6" s="1"/>
  <c r="O1156" i="6"/>
  <c r="P1156" i="6" s="1"/>
  <c r="O1155" i="6"/>
  <c r="P1155" i="6" s="1"/>
  <c r="O1154" i="6"/>
  <c r="P1154" i="6" s="1"/>
  <c r="O1153" i="6"/>
  <c r="P1153" i="6" s="1"/>
  <c r="O1152" i="6"/>
  <c r="P1152" i="6" s="1"/>
  <c r="O1151" i="6"/>
  <c r="P1151" i="6" s="1"/>
  <c r="O1150" i="6"/>
  <c r="P1150" i="6" s="1"/>
  <c r="O1149" i="6"/>
  <c r="P1149" i="6" s="1"/>
  <c r="O1148" i="6"/>
  <c r="P1148" i="6" s="1"/>
  <c r="O1147" i="6"/>
  <c r="P1147" i="6" s="1"/>
  <c r="O1146" i="6"/>
  <c r="P1146" i="6" s="1"/>
  <c r="O1145" i="6"/>
  <c r="P1145" i="6" s="1"/>
  <c r="O1144" i="6"/>
  <c r="P1144" i="6" s="1"/>
  <c r="O1143" i="6"/>
  <c r="P1143" i="6" s="1"/>
  <c r="O1142" i="6"/>
  <c r="P1142" i="6" s="1"/>
  <c r="O1141" i="6"/>
  <c r="P1141" i="6" s="1"/>
  <c r="O1140" i="6"/>
  <c r="P1140" i="6" s="1"/>
  <c r="O1139" i="6"/>
  <c r="P1139" i="6" s="1"/>
  <c r="O1138" i="6"/>
  <c r="P1138" i="6" s="1"/>
  <c r="O1137" i="6"/>
  <c r="P1137" i="6" s="1"/>
  <c r="O1136" i="6"/>
  <c r="P1136" i="6" s="1"/>
  <c r="O1135" i="6"/>
  <c r="P1135" i="6" s="1"/>
  <c r="O1134" i="6"/>
  <c r="P1134" i="6" s="1"/>
  <c r="O1133" i="6"/>
  <c r="P1133" i="6" s="1"/>
  <c r="O1132" i="6"/>
  <c r="P1132" i="6" s="1"/>
  <c r="O1131" i="6"/>
  <c r="P1131" i="6" s="1"/>
  <c r="O1130" i="6"/>
  <c r="P1130" i="6" s="1"/>
  <c r="O1129" i="6"/>
  <c r="P1129" i="6" s="1"/>
  <c r="O1128" i="6"/>
  <c r="P1128" i="6" s="1"/>
  <c r="O1127" i="6"/>
  <c r="P1127" i="6" s="1"/>
  <c r="O1126" i="6"/>
  <c r="P1126" i="6" s="1"/>
  <c r="O1125" i="6"/>
  <c r="P1125" i="6" s="1"/>
  <c r="O1124" i="6"/>
  <c r="P1124" i="6" s="1"/>
  <c r="O1123" i="6"/>
  <c r="P1123" i="6" s="1"/>
  <c r="O1122" i="6"/>
  <c r="P1122" i="6" s="1"/>
  <c r="O1121" i="6"/>
  <c r="P1121" i="6" s="1"/>
  <c r="O1120" i="6"/>
  <c r="P1120" i="6" s="1"/>
  <c r="O1119" i="6"/>
  <c r="P1119" i="6" s="1"/>
  <c r="O1118" i="6"/>
  <c r="P1118" i="6" s="1"/>
  <c r="O1117" i="6"/>
  <c r="P1117" i="6" s="1"/>
  <c r="O1116" i="6"/>
  <c r="P1116" i="6" s="1"/>
  <c r="O1115" i="6"/>
  <c r="P1115" i="6" s="1"/>
  <c r="O1114" i="6"/>
  <c r="P1114" i="6" s="1"/>
  <c r="O1113" i="6"/>
  <c r="P1113" i="6" s="1"/>
  <c r="O1112" i="6"/>
  <c r="P1112" i="6" s="1"/>
  <c r="O1111" i="6"/>
  <c r="P1111" i="6" s="1"/>
  <c r="O1110" i="6"/>
  <c r="P1110" i="6" s="1"/>
  <c r="O1109" i="6"/>
  <c r="P1109" i="6" s="1"/>
  <c r="O1108" i="6"/>
  <c r="P1108" i="6" s="1"/>
  <c r="O1107" i="6"/>
  <c r="P1107" i="6" s="1"/>
  <c r="O1106" i="6"/>
  <c r="P1106" i="6" s="1"/>
  <c r="O1105" i="6"/>
  <c r="P1105" i="6" s="1"/>
  <c r="O1104" i="6"/>
  <c r="P1104" i="6" s="1"/>
  <c r="O1103" i="6"/>
  <c r="P1103" i="6" s="1"/>
  <c r="O1102" i="6"/>
  <c r="P1102" i="6" s="1"/>
  <c r="O1101" i="6"/>
  <c r="P1101" i="6" s="1"/>
  <c r="O1100" i="6"/>
  <c r="P1100" i="6" s="1"/>
  <c r="O1099" i="6"/>
  <c r="P1099" i="6" s="1"/>
  <c r="O1098" i="6"/>
  <c r="P1098" i="6" s="1"/>
  <c r="O1097" i="6"/>
  <c r="P1097" i="6" s="1"/>
  <c r="O1096" i="6"/>
  <c r="P1096" i="6" s="1"/>
  <c r="O1095" i="6"/>
  <c r="P1095" i="6" s="1"/>
  <c r="O1094" i="6"/>
  <c r="P1094" i="6" s="1"/>
  <c r="O1093" i="6"/>
  <c r="P1093" i="6" s="1"/>
  <c r="O1092" i="6"/>
  <c r="P1092" i="6" s="1"/>
  <c r="O1091" i="6"/>
  <c r="P1091" i="6" s="1"/>
  <c r="O1090" i="6"/>
  <c r="P1090" i="6" s="1"/>
  <c r="O1089" i="6"/>
  <c r="P1089" i="6" s="1"/>
  <c r="O1088" i="6"/>
  <c r="P1088" i="6" s="1"/>
  <c r="O1087" i="6"/>
  <c r="P1087" i="6" s="1"/>
  <c r="O1086" i="6"/>
  <c r="P1086" i="6" s="1"/>
  <c r="O1085" i="6"/>
  <c r="P1085" i="6" s="1"/>
  <c r="O1084" i="6"/>
  <c r="P1084" i="6" s="1"/>
  <c r="O1083" i="6"/>
  <c r="P1083" i="6" s="1"/>
  <c r="O1082" i="6"/>
  <c r="P1082" i="6" s="1"/>
  <c r="O1081" i="6"/>
  <c r="P1081" i="6" s="1"/>
  <c r="O1080" i="6"/>
  <c r="P1080" i="6" s="1"/>
  <c r="O1079" i="6"/>
  <c r="P1079" i="6" s="1"/>
  <c r="O1078" i="6"/>
  <c r="P1078" i="6" s="1"/>
  <c r="O1077" i="6"/>
  <c r="P1077" i="6" s="1"/>
  <c r="O1076" i="6"/>
  <c r="P1076" i="6" s="1"/>
  <c r="O1075" i="6"/>
  <c r="P1075" i="6" s="1"/>
  <c r="O1074" i="6"/>
  <c r="P1074" i="6" s="1"/>
  <c r="O1073" i="6"/>
  <c r="P1073" i="6" s="1"/>
  <c r="O1072" i="6"/>
  <c r="P1072" i="6" s="1"/>
  <c r="O1071" i="6"/>
  <c r="P1071" i="6" s="1"/>
  <c r="O1070" i="6"/>
  <c r="P1070" i="6" s="1"/>
  <c r="O1069" i="6"/>
  <c r="P1069" i="6" s="1"/>
  <c r="O1068" i="6"/>
  <c r="P1068" i="6" s="1"/>
  <c r="O1067" i="6"/>
  <c r="P1067" i="6" s="1"/>
  <c r="O1066" i="6"/>
  <c r="P1066" i="6" s="1"/>
  <c r="O1065" i="6"/>
  <c r="P1065" i="6" s="1"/>
  <c r="O1064" i="6"/>
  <c r="P1064" i="6" s="1"/>
  <c r="O1063" i="6"/>
  <c r="P1063" i="6" s="1"/>
  <c r="O1062" i="6"/>
  <c r="P1062" i="6" s="1"/>
  <c r="O1061" i="6"/>
  <c r="P1061" i="6" s="1"/>
  <c r="O1060" i="6"/>
  <c r="P1060" i="6" s="1"/>
  <c r="O1059" i="6"/>
  <c r="P1059" i="6" s="1"/>
  <c r="O1058" i="6"/>
  <c r="P1058" i="6" s="1"/>
  <c r="O1057" i="6"/>
  <c r="P1057" i="6" s="1"/>
  <c r="O1056" i="6"/>
  <c r="P1056" i="6" s="1"/>
  <c r="O1055" i="6"/>
  <c r="P1055" i="6" s="1"/>
  <c r="O1054" i="6"/>
  <c r="P1054" i="6" s="1"/>
  <c r="O1053" i="6"/>
  <c r="P1053" i="6" s="1"/>
  <c r="O1052" i="6"/>
  <c r="P1052" i="6" s="1"/>
  <c r="O1051" i="6"/>
  <c r="P1051" i="6" s="1"/>
  <c r="O1050" i="6"/>
  <c r="P1050" i="6" s="1"/>
  <c r="O1049" i="6"/>
  <c r="P1049" i="6" s="1"/>
  <c r="O1048" i="6"/>
  <c r="P1048" i="6" s="1"/>
  <c r="O1047" i="6"/>
  <c r="P1047" i="6" s="1"/>
  <c r="O1046" i="6"/>
  <c r="P1046" i="6" s="1"/>
  <c r="O1045" i="6"/>
  <c r="P1045" i="6" s="1"/>
  <c r="O1044" i="6"/>
  <c r="P1044" i="6" s="1"/>
  <c r="O1043" i="6"/>
  <c r="P1043" i="6" s="1"/>
  <c r="O1042" i="6"/>
  <c r="P1042" i="6" s="1"/>
  <c r="O1041" i="6"/>
  <c r="P1041" i="6" s="1"/>
  <c r="O1040" i="6"/>
  <c r="P1040" i="6" s="1"/>
  <c r="O1039" i="6"/>
  <c r="P1039" i="6" s="1"/>
  <c r="O1038" i="6"/>
  <c r="P1038" i="6" s="1"/>
  <c r="O1037" i="6"/>
  <c r="P1037" i="6" s="1"/>
  <c r="O1036" i="6"/>
  <c r="P1036" i="6" s="1"/>
  <c r="O1035" i="6"/>
  <c r="P1035" i="6" s="1"/>
  <c r="O1034" i="6"/>
  <c r="P1034" i="6" s="1"/>
  <c r="O1033" i="6"/>
  <c r="P1033" i="6" s="1"/>
  <c r="O1032" i="6"/>
  <c r="P1032" i="6" s="1"/>
  <c r="O1031" i="6"/>
  <c r="P1031" i="6" s="1"/>
  <c r="O1030" i="6"/>
  <c r="P1030" i="6" s="1"/>
  <c r="O1029" i="6"/>
  <c r="P1029" i="6" s="1"/>
  <c r="O1028" i="6"/>
  <c r="P1028" i="6" s="1"/>
  <c r="O1027" i="6"/>
  <c r="P1027" i="6" s="1"/>
  <c r="O1026" i="6"/>
  <c r="P1026" i="6" s="1"/>
  <c r="O1025" i="6"/>
  <c r="P1025" i="6" s="1"/>
  <c r="O1024" i="6"/>
  <c r="P1024" i="6" s="1"/>
  <c r="O1023" i="6"/>
  <c r="P1023" i="6" s="1"/>
  <c r="O1022" i="6"/>
  <c r="P1022" i="6" s="1"/>
  <c r="O1021" i="6"/>
  <c r="P1021" i="6" s="1"/>
  <c r="O1020" i="6"/>
  <c r="P1020" i="6" s="1"/>
  <c r="O1019" i="6"/>
  <c r="P1019" i="6" s="1"/>
  <c r="O1018" i="6"/>
  <c r="P1018" i="6" s="1"/>
  <c r="O1017" i="6"/>
  <c r="P1017" i="6" s="1"/>
  <c r="O1016" i="6"/>
  <c r="P1016" i="6" s="1"/>
  <c r="O1015" i="6"/>
  <c r="P1015" i="6" s="1"/>
  <c r="O1014" i="6"/>
  <c r="P1014" i="6" s="1"/>
  <c r="O1013" i="6"/>
  <c r="P1013" i="6" s="1"/>
  <c r="O1012" i="6"/>
  <c r="P1012" i="6" s="1"/>
  <c r="O1011" i="6"/>
  <c r="P1011" i="6" s="1"/>
  <c r="O1010" i="6"/>
  <c r="P1010" i="6" s="1"/>
  <c r="O1009" i="6"/>
  <c r="P1009" i="6" s="1"/>
  <c r="O1008" i="6"/>
  <c r="P1008" i="6" s="1"/>
  <c r="O1007" i="6"/>
  <c r="P1007" i="6" s="1"/>
  <c r="O1006" i="6"/>
  <c r="P1006" i="6" s="1"/>
  <c r="O1005" i="6"/>
  <c r="P1005" i="6" s="1"/>
  <c r="O1004" i="6"/>
  <c r="P1004" i="6" s="1"/>
  <c r="O1003" i="6"/>
  <c r="P1003" i="6" s="1"/>
  <c r="O1002" i="6"/>
  <c r="P1002" i="6" s="1"/>
  <c r="O1001" i="6"/>
  <c r="P1001" i="6" s="1"/>
  <c r="O1000" i="6"/>
  <c r="P1000" i="6" s="1"/>
  <c r="O999" i="6"/>
  <c r="P999" i="6" s="1"/>
  <c r="O998" i="6"/>
  <c r="P998" i="6" s="1"/>
  <c r="O997" i="6"/>
  <c r="P997" i="6" s="1"/>
  <c r="O996" i="6"/>
  <c r="P996" i="6" s="1"/>
  <c r="O995" i="6"/>
  <c r="P995" i="6" s="1"/>
  <c r="O994" i="6"/>
  <c r="P994" i="6" s="1"/>
  <c r="O993" i="6"/>
  <c r="P993" i="6" s="1"/>
  <c r="O992" i="6"/>
  <c r="P992" i="6" s="1"/>
  <c r="O991" i="6"/>
  <c r="P991" i="6" s="1"/>
  <c r="O990" i="6"/>
  <c r="P990" i="6" s="1"/>
  <c r="O989" i="6"/>
  <c r="P989" i="6" s="1"/>
  <c r="O988" i="6"/>
  <c r="P988" i="6" s="1"/>
  <c r="O987" i="6"/>
  <c r="P987" i="6" s="1"/>
  <c r="O986" i="6"/>
  <c r="P986" i="6" s="1"/>
  <c r="O985" i="6"/>
  <c r="P985" i="6" s="1"/>
  <c r="O984" i="6"/>
  <c r="P984" i="6" s="1"/>
  <c r="O983" i="6"/>
  <c r="P983" i="6" s="1"/>
  <c r="O982" i="6"/>
  <c r="P982" i="6" s="1"/>
  <c r="O981" i="6"/>
  <c r="P981" i="6" s="1"/>
  <c r="O980" i="6"/>
  <c r="P980" i="6" s="1"/>
  <c r="O979" i="6"/>
  <c r="P979" i="6" s="1"/>
  <c r="O978" i="6"/>
  <c r="P978" i="6" s="1"/>
  <c r="O977" i="6"/>
  <c r="P977" i="6" s="1"/>
  <c r="O976" i="6"/>
  <c r="P976" i="6" s="1"/>
  <c r="O975" i="6"/>
  <c r="P975" i="6" s="1"/>
  <c r="O974" i="6"/>
  <c r="P974" i="6" s="1"/>
  <c r="O973" i="6"/>
  <c r="P973" i="6" s="1"/>
  <c r="O972" i="6"/>
  <c r="P972" i="6" s="1"/>
  <c r="O971" i="6"/>
  <c r="P971" i="6" s="1"/>
  <c r="O970" i="6"/>
  <c r="P970" i="6" s="1"/>
  <c r="O969" i="6"/>
  <c r="P969" i="6" s="1"/>
  <c r="O968" i="6"/>
  <c r="P968" i="6" s="1"/>
  <c r="O967" i="6"/>
  <c r="P967" i="6" s="1"/>
  <c r="O966" i="6"/>
  <c r="P966" i="6" s="1"/>
  <c r="O965" i="6"/>
  <c r="P965" i="6" s="1"/>
  <c r="O964" i="6"/>
  <c r="P964" i="6" s="1"/>
  <c r="O963" i="6"/>
  <c r="P963" i="6" s="1"/>
  <c r="O962" i="6"/>
  <c r="P962" i="6" s="1"/>
  <c r="O961" i="6"/>
  <c r="P961" i="6" s="1"/>
  <c r="O960" i="6"/>
  <c r="P960" i="6" s="1"/>
  <c r="O959" i="6"/>
  <c r="P959" i="6" s="1"/>
  <c r="O958" i="6"/>
  <c r="P958" i="6" s="1"/>
  <c r="O957" i="6"/>
  <c r="P957" i="6" s="1"/>
  <c r="O956" i="6"/>
  <c r="P956" i="6" s="1"/>
  <c r="O955" i="6"/>
  <c r="P955" i="6" s="1"/>
  <c r="O954" i="6"/>
  <c r="P954" i="6" s="1"/>
  <c r="O953" i="6"/>
  <c r="P953" i="6" s="1"/>
  <c r="O952" i="6"/>
  <c r="P952" i="6" s="1"/>
  <c r="O951" i="6"/>
  <c r="P951" i="6" s="1"/>
  <c r="O950" i="6"/>
  <c r="P950" i="6" s="1"/>
  <c r="O949" i="6"/>
  <c r="P949" i="6" s="1"/>
  <c r="O948" i="6"/>
  <c r="P948" i="6" s="1"/>
  <c r="O947" i="6"/>
  <c r="P947" i="6" s="1"/>
  <c r="O946" i="6"/>
  <c r="P946" i="6" s="1"/>
  <c r="O945" i="6"/>
  <c r="P945" i="6" s="1"/>
  <c r="O944" i="6"/>
  <c r="P944" i="6" s="1"/>
  <c r="O943" i="6"/>
  <c r="P943" i="6" s="1"/>
  <c r="O942" i="6"/>
  <c r="P942" i="6" s="1"/>
  <c r="O941" i="6"/>
  <c r="P941" i="6" s="1"/>
  <c r="O940" i="6"/>
  <c r="P940" i="6" s="1"/>
  <c r="O939" i="6"/>
  <c r="P939" i="6" s="1"/>
  <c r="O938" i="6"/>
  <c r="P938" i="6" s="1"/>
  <c r="O937" i="6"/>
  <c r="P937" i="6" s="1"/>
  <c r="O936" i="6"/>
  <c r="P936" i="6" s="1"/>
  <c r="O935" i="6"/>
  <c r="P935" i="6" s="1"/>
  <c r="O934" i="6"/>
  <c r="P934" i="6" s="1"/>
  <c r="O933" i="6"/>
  <c r="P933" i="6" s="1"/>
  <c r="O932" i="6"/>
  <c r="P932" i="6" s="1"/>
  <c r="O931" i="6"/>
  <c r="P931" i="6" s="1"/>
  <c r="O930" i="6"/>
  <c r="P930" i="6" s="1"/>
  <c r="O929" i="6"/>
  <c r="P929" i="6" s="1"/>
  <c r="O928" i="6"/>
  <c r="P928" i="6" s="1"/>
  <c r="O927" i="6"/>
  <c r="P927" i="6" s="1"/>
  <c r="O926" i="6"/>
  <c r="P926" i="6" s="1"/>
  <c r="O925" i="6"/>
  <c r="P925" i="6" s="1"/>
  <c r="O924" i="6"/>
  <c r="P924" i="6" s="1"/>
  <c r="O923" i="6"/>
  <c r="P923" i="6" s="1"/>
  <c r="O922" i="6"/>
  <c r="P922" i="6" s="1"/>
  <c r="O921" i="6"/>
  <c r="P921" i="6" s="1"/>
  <c r="O920" i="6"/>
  <c r="P920" i="6" s="1"/>
  <c r="O919" i="6"/>
  <c r="P919" i="6" s="1"/>
  <c r="O918" i="6"/>
  <c r="P918" i="6" s="1"/>
  <c r="O917" i="6"/>
  <c r="P917" i="6" s="1"/>
  <c r="O916" i="6"/>
  <c r="P916" i="6" s="1"/>
  <c r="O915" i="6"/>
  <c r="P915" i="6" s="1"/>
  <c r="O914" i="6"/>
  <c r="P914" i="6" s="1"/>
  <c r="O913" i="6"/>
  <c r="P913" i="6" s="1"/>
  <c r="O912" i="6"/>
  <c r="P912" i="6" s="1"/>
  <c r="O911" i="6"/>
  <c r="P911" i="6" s="1"/>
  <c r="O910" i="6"/>
  <c r="P910" i="6" s="1"/>
  <c r="O909" i="6"/>
  <c r="P909" i="6" s="1"/>
  <c r="O908" i="6"/>
  <c r="P908" i="6" s="1"/>
  <c r="O907" i="6"/>
  <c r="P907" i="6" s="1"/>
  <c r="O906" i="6"/>
  <c r="P906" i="6" s="1"/>
  <c r="O905" i="6"/>
  <c r="P905" i="6" s="1"/>
  <c r="O904" i="6"/>
  <c r="P904" i="6" s="1"/>
  <c r="O903" i="6"/>
  <c r="P903" i="6" s="1"/>
  <c r="O902" i="6"/>
  <c r="P902" i="6" s="1"/>
  <c r="O901" i="6"/>
  <c r="P901" i="6" s="1"/>
  <c r="O900" i="6"/>
  <c r="P900" i="6" s="1"/>
  <c r="O899" i="6"/>
  <c r="P899" i="6" s="1"/>
  <c r="O898" i="6"/>
  <c r="P898" i="6" s="1"/>
  <c r="O897" i="6"/>
  <c r="P897" i="6" s="1"/>
  <c r="O896" i="6"/>
  <c r="P896" i="6" s="1"/>
  <c r="O895" i="6"/>
  <c r="P895" i="6" s="1"/>
  <c r="O894" i="6"/>
  <c r="P894" i="6" s="1"/>
  <c r="O893" i="6"/>
  <c r="P893" i="6" s="1"/>
  <c r="O892" i="6"/>
  <c r="P892" i="6" s="1"/>
  <c r="O891" i="6"/>
  <c r="P891" i="6" s="1"/>
  <c r="O890" i="6"/>
  <c r="P890" i="6" s="1"/>
  <c r="O889" i="6"/>
  <c r="P889" i="6" s="1"/>
  <c r="O888" i="6"/>
  <c r="P888" i="6" s="1"/>
  <c r="O887" i="6"/>
  <c r="P887" i="6" s="1"/>
  <c r="O886" i="6"/>
  <c r="P886" i="6" s="1"/>
  <c r="O885" i="6"/>
  <c r="P885" i="6" s="1"/>
  <c r="O884" i="6"/>
  <c r="P884" i="6" s="1"/>
  <c r="O883" i="6"/>
  <c r="P883" i="6" s="1"/>
  <c r="O882" i="6"/>
  <c r="P882" i="6" s="1"/>
  <c r="O881" i="6"/>
  <c r="P881" i="6" s="1"/>
  <c r="O880" i="6"/>
  <c r="P880" i="6" s="1"/>
  <c r="O879" i="6"/>
  <c r="P879" i="6" s="1"/>
  <c r="O878" i="6"/>
  <c r="P878" i="6" s="1"/>
  <c r="O877" i="6"/>
  <c r="P877" i="6" s="1"/>
  <c r="O876" i="6"/>
  <c r="P876" i="6" s="1"/>
  <c r="O875" i="6"/>
  <c r="P875" i="6" s="1"/>
  <c r="O874" i="6"/>
  <c r="P874" i="6" s="1"/>
  <c r="O873" i="6"/>
  <c r="P873" i="6" s="1"/>
  <c r="O872" i="6"/>
  <c r="P872" i="6" s="1"/>
  <c r="O871" i="6"/>
  <c r="P871" i="6" s="1"/>
  <c r="O870" i="6"/>
  <c r="P870" i="6" s="1"/>
  <c r="O869" i="6"/>
  <c r="P869" i="6" s="1"/>
  <c r="O868" i="6"/>
  <c r="P868" i="6" s="1"/>
  <c r="O867" i="6"/>
  <c r="P867" i="6" s="1"/>
  <c r="O866" i="6"/>
  <c r="P866" i="6" s="1"/>
  <c r="O865" i="6"/>
  <c r="P865" i="6" s="1"/>
  <c r="O864" i="6"/>
  <c r="P864" i="6" s="1"/>
  <c r="O863" i="6"/>
  <c r="P863" i="6" s="1"/>
  <c r="O862" i="6"/>
  <c r="P862" i="6" s="1"/>
  <c r="O861" i="6"/>
  <c r="P861" i="6" s="1"/>
  <c r="O860" i="6"/>
  <c r="P860" i="6" s="1"/>
  <c r="O859" i="6"/>
  <c r="P859" i="6" s="1"/>
  <c r="O858" i="6"/>
  <c r="P858" i="6" s="1"/>
  <c r="O857" i="6"/>
  <c r="P857" i="6" s="1"/>
  <c r="O856" i="6"/>
  <c r="P856" i="6" s="1"/>
  <c r="O855" i="6"/>
  <c r="P855" i="6" s="1"/>
  <c r="O854" i="6"/>
  <c r="P854" i="6" s="1"/>
  <c r="O853" i="6"/>
  <c r="P853" i="6" s="1"/>
  <c r="O852" i="6"/>
  <c r="P852" i="6" s="1"/>
  <c r="O851" i="6"/>
  <c r="P851" i="6" s="1"/>
  <c r="O850" i="6"/>
  <c r="P850" i="6" s="1"/>
  <c r="O849" i="6"/>
  <c r="P849" i="6" s="1"/>
  <c r="O848" i="6"/>
  <c r="P848" i="6" s="1"/>
  <c r="O847" i="6"/>
  <c r="P847" i="6" s="1"/>
  <c r="O846" i="6"/>
  <c r="P846" i="6" s="1"/>
  <c r="O845" i="6"/>
  <c r="P845" i="6" s="1"/>
  <c r="O844" i="6"/>
  <c r="P844" i="6" s="1"/>
  <c r="O843" i="6"/>
  <c r="P843" i="6" s="1"/>
  <c r="O842" i="6"/>
  <c r="P842" i="6" s="1"/>
  <c r="O841" i="6"/>
  <c r="P841" i="6" s="1"/>
  <c r="O840" i="6"/>
  <c r="P840" i="6" s="1"/>
  <c r="O839" i="6"/>
  <c r="P839" i="6" s="1"/>
  <c r="O838" i="6"/>
  <c r="P838" i="6" s="1"/>
  <c r="O837" i="6"/>
  <c r="P837" i="6" s="1"/>
  <c r="O836" i="6"/>
  <c r="P836" i="6" s="1"/>
  <c r="O835" i="6"/>
  <c r="P835" i="6" s="1"/>
  <c r="O834" i="6"/>
  <c r="P834" i="6" s="1"/>
  <c r="O833" i="6"/>
  <c r="P833" i="6" s="1"/>
  <c r="O832" i="6"/>
  <c r="P832" i="6" s="1"/>
  <c r="O831" i="6"/>
  <c r="P831" i="6" s="1"/>
  <c r="O830" i="6"/>
  <c r="P830" i="6" s="1"/>
  <c r="O829" i="6"/>
  <c r="P829" i="6" s="1"/>
  <c r="O828" i="6"/>
  <c r="P828" i="6" s="1"/>
  <c r="O827" i="6"/>
  <c r="P827" i="6" s="1"/>
  <c r="O826" i="6"/>
  <c r="P826" i="6" s="1"/>
  <c r="O825" i="6"/>
  <c r="P825" i="6" s="1"/>
  <c r="O824" i="6"/>
  <c r="P824" i="6" s="1"/>
  <c r="O823" i="6"/>
  <c r="P823" i="6" s="1"/>
  <c r="O822" i="6"/>
  <c r="P822" i="6" s="1"/>
  <c r="O821" i="6"/>
  <c r="P821" i="6" s="1"/>
  <c r="O820" i="6"/>
  <c r="P820" i="6" s="1"/>
  <c r="O819" i="6"/>
  <c r="P819" i="6" s="1"/>
  <c r="O818" i="6"/>
  <c r="P818" i="6" s="1"/>
  <c r="O817" i="6"/>
  <c r="P817" i="6" s="1"/>
  <c r="O816" i="6"/>
  <c r="P816" i="6" s="1"/>
  <c r="O815" i="6"/>
  <c r="P815" i="6" s="1"/>
  <c r="O814" i="6"/>
  <c r="P814" i="6" s="1"/>
  <c r="O813" i="6"/>
  <c r="P813" i="6" s="1"/>
  <c r="O812" i="6"/>
  <c r="P812" i="6" s="1"/>
  <c r="O811" i="6"/>
  <c r="P811" i="6" s="1"/>
  <c r="O810" i="6"/>
  <c r="P810" i="6" s="1"/>
  <c r="O809" i="6"/>
  <c r="P809" i="6" s="1"/>
  <c r="O808" i="6"/>
  <c r="P808" i="6" s="1"/>
  <c r="O807" i="6"/>
  <c r="P807" i="6" s="1"/>
  <c r="O806" i="6"/>
  <c r="P806" i="6" s="1"/>
  <c r="O805" i="6"/>
  <c r="P805" i="6" s="1"/>
  <c r="O804" i="6"/>
  <c r="P804" i="6" s="1"/>
  <c r="O803" i="6"/>
  <c r="P803" i="6" s="1"/>
  <c r="O802" i="6"/>
  <c r="P802" i="6" s="1"/>
  <c r="O801" i="6"/>
  <c r="P801" i="6" s="1"/>
  <c r="O800" i="6"/>
  <c r="P800" i="6" s="1"/>
  <c r="O799" i="6"/>
  <c r="P799" i="6" s="1"/>
  <c r="O798" i="6"/>
  <c r="P798" i="6" s="1"/>
  <c r="O797" i="6"/>
  <c r="P797" i="6" s="1"/>
  <c r="O796" i="6"/>
  <c r="P796" i="6" s="1"/>
  <c r="O795" i="6"/>
  <c r="P795" i="6" s="1"/>
  <c r="O794" i="6"/>
  <c r="P794" i="6" s="1"/>
  <c r="O793" i="6"/>
  <c r="P793" i="6" s="1"/>
  <c r="O792" i="6"/>
  <c r="P792" i="6" s="1"/>
  <c r="O791" i="6"/>
  <c r="P791" i="6" s="1"/>
  <c r="O790" i="6"/>
  <c r="P790" i="6" s="1"/>
  <c r="O789" i="6"/>
  <c r="P789" i="6" s="1"/>
  <c r="O788" i="6"/>
  <c r="P788" i="6" s="1"/>
  <c r="O787" i="6"/>
  <c r="P787" i="6" s="1"/>
  <c r="O786" i="6"/>
  <c r="P786" i="6" s="1"/>
  <c r="O785" i="6"/>
  <c r="P785" i="6" s="1"/>
  <c r="O784" i="6"/>
  <c r="P784" i="6" s="1"/>
  <c r="O783" i="6"/>
  <c r="P783" i="6" s="1"/>
  <c r="O782" i="6"/>
  <c r="P782" i="6" s="1"/>
  <c r="O781" i="6"/>
  <c r="P781" i="6" s="1"/>
  <c r="O780" i="6"/>
  <c r="P780" i="6" s="1"/>
  <c r="O779" i="6"/>
  <c r="P779" i="6" s="1"/>
  <c r="O778" i="6"/>
  <c r="P778" i="6" s="1"/>
  <c r="O777" i="6"/>
  <c r="P777" i="6" s="1"/>
  <c r="O776" i="6"/>
  <c r="P776" i="6" s="1"/>
  <c r="O775" i="6"/>
  <c r="P775" i="6" s="1"/>
  <c r="O774" i="6"/>
  <c r="P774" i="6" s="1"/>
  <c r="O773" i="6"/>
  <c r="P773" i="6" s="1"/>
  <c r="O772" i="6"/>
  <c r="P772" i="6" s="1"/>
  <c r="O771" i="6"/>
  <c r="P771" i="6" s="1"/>
  <c r="O770" i="6"/>
  <c r="P770" i="6" s="1"/>
  <c r="O769" i="6"/>
  <c r="P769" i="6" s="1"/>
  <c r="O768" i="6"/>
  <c r="P768" i="6" s="1"/>
  <c r="O767" i="6"/>
  <c r="P767" i="6" s="1"/>
  <c r="O766" i="6"/>
  <c r="P766" i="6" s="1"/>
  <c r="O765" i="6"/>
  <c r="P765" i="6" s="1"/>
  <c r="O764" i="6"/>
  <c r="P764" i="6" s="1"/>
  <c r="O763" i="6"/>
  <c r="P763" i="6" s="1"/>
  <c r="O762" i="6"/>
  <c r="P762" i="6" s="1"/>
  <c r="O761" i="6"/>
  <c r="P761" i="6" s="1"/>
  <c r="O760" i="6"/>
  <c r="P760" i="6" s="1"/>
  <c r="O759" i="6"/>
  <c r="P759" i="6" s="1"/>
  <c r="O758" i="6"/>
  <c r="P758" i="6" s="1"/>
  <c r="O757" i="6"/>
  <c r="P757" i="6" s="1"/>
  <c r="O756" i="6"/>
  <c r="P756" i="6" s="1"/>
  <c r="O755" i="6"/>
  <c r="P755" i="6" s="1"/>
  <c r="O754" i="6"/>
  <c r="P754" i="6" s="1"/>
  <c r="O753" i="6"/>
  <c r="P753" i="6" s="1"/>
  <c r="O752" i="6"/>
  <c r="P752" i="6" s="1"/>
  <c r="O751" i="6"/>
  <c r="P751" i="6" s="1"/>
  <c r="O750" i="6"/>
  <c r="P750" i="6" s="1"/>
  <c r="O749" i="6"/>
  <c r="P749" i="6" s="1"/>
  <c r="O748" i="6"/>
  <c r="P748" i="6" s="1"/>
  <c r="O747" i="6"/>
  <c r="P747" i="6" s="1"/>
  <c r="O746" i="6"/>
  <c r="P746" i="6" s="1"/>
  <c r="O745" i="6"/>
  <c r="P745" i="6" s="1"/>
  <c r="O744" i="6"/>
  <c r="P744" i="6" s="1"/>
  <c r="O743" i="6"/>
  <c r="P743" i="6" s="1"/>
  <c r="O742" i="6"/>
  <c r="P742" i="6" s="1"/>
  <c r="O741" i="6"/>
  <c r="P741" i="6" s="1"/>
  <c r="O740" i="6"/>
  <c r="P740" i="6" s="1"/>
  <c r="O739" i="6"/>
  <c r="P739" i="6" s="1"/>
  <c r="O738" i="6"/>
  <c r="P738" i="6" s="1"/>
  <c r="O737" i="6"/>
  <c r="P737" i="6" s="1"/>
  <c r="O736" i="6"/>
  <c r="P736" i="6" s="1"/>
  <c r="O735" i="6"/>
  <c r="P735" i="6" s="1"/>
  <c r="O734" i="6"/>
  <c r="P734" i="6" s="1"/>
  <c r="O733" i="6"/>
  <c r="P733" i="6" s="1"/>
  <c r="O732" i="6"/>
  <c r="P732" i="6" s="1"/>
  <c r="O731" i="6"/>
  <c r="P731" i="6" s="1"/>
  <c r="O730" i="6"/>
  <c r="P730" i="6" s="1"/>
  <c r="O729" i="6"/>
  <c r="P729" i="6" s="1"/>
  <c r="O728" i="6"/>
  <c r="P728" i="6" s="1"/>
  <c r="O727" i="6"/>
  <c r="P727" i="6" s="1"/>
  <c r="O726" i="6"/>
  <c r="P726" i="6" s="1"/>
  <c r="O725" i="6"/>
  <c r="P725" i="6" s="1"/>
  <c r="O724" i="6"/>
  <c r="P724" i="6" s="1"/>
  <c r="O723" i="6"/>
  <c r="P723" i="6" s="1"/>
  <c r="O722" i="6"/>
  <c r="P722" i="6" s="1"/>
  <c r="O721" i="6"/>
  <c r="P721" i="6" s="1"/>
  <c r="O720" i="6"/>
  <c r="P720" i="6" s="1"/>
  <c r="O719" i="6"/>
  <c r="P719" i="6" s="1"/>
  <c r="O718" i="6"/>
  <c r="P718" i="6" s="1"/>
  <c r="O717" i="6"/>
  <c r="P717" i="6" s="1"/>
  <c r="O716" i="6"/>
  <c r="P716" i="6" s="1"/>
  <c r="O715" i="6"/>
  <c r="P715" i="6" s="1"/>
  <c r="O714" i="6"/>
  <c r="P714" i="6" s="1"/>
  <c r="O713" i="6"/>
  <c r="P713" i="6" s="1"/>
  <c r="O712" i="6"/>
  <c r="P712" i="6" s="1"/>
  <c r="O711" i="6"/>
  <c r="P711" i="6" s="1"/>
  <c r="O710" i="6"/>
  <c r="P710" i="6" s="1"/>
  <c r="O709" i="6"/>
  <c r="P709" i="6" s="1"/>
  <c r="O708" i="6"/>
  <c r="P708" i="6" s="1"/>
  <c r="O707" i="6"/>
  <c r="P707" i="6" s="1"/>
  <c r="O706" i="6"/>
  <c r="P706" i="6" s="1"/>
  <c r="O705" i="6"/>
  <c r="P705" i="6" s="1"/>
  <c r="O704" i="6"/>
  <c r="P704" i="6" s="1"/>
  <c r="O703" i="6"/>
  <c r="P703" i="6" s="1"/>
  <c r="O702" i="6"/>
  <c r="P702" i="6" s="1"/>
  <c r="O701" i="6"/>
  <c r="P701" i="6" s="1"/>
  <c r="O700" i="6"/>
  <c r="P700" i="6" s="1"/>
  <c r="O699" i="6"/>
  <c r="P699" i="6" s="1"/>
  <c r="O698" i="6"/>
  <c r="P698" i="6" s="1"/>
  <c r="O697" i="6"/>
  <c r="P697" i="6" s="1"/>
  <c r="O696" i="6"/>
  <c r="P696" i="6" s="1"/>
  <c r="O695" i="6"/>
  <c r="P695" i="6" s="1"/>
  <c r="O694" i="6"/>
  <c r="P694" i="6" s="1"/>
  <c r="O693" i="6"/>
  <c r="P693" i="6" s="1"/>
  <c r="O692" i="6"/>
  <c r="P692" i="6" s="1"/>
  <c r="O691" i="6"/>
  <c r="P691" i="6" s="1"/>
  <c r="O690" i="6"/>
  <c r="P690" i="6" s="1"/>
  <c r="O689" i="6"/>
  <c r="P689" i="6" s="1"/>
  <c r="O688" i="6"/>
  <c r="P688" i="6" s="1"/>
  <c r="O687" i="6"/>
  <c r="P687" i="6" s="1"/>
  <c r="O686" i="6"/>
  <c r="P686" i="6" s="1"/>
  <c r="O685" i="6"/>
  <c r="P685" i="6" s="1"/>
  <c r="O684" i="6"/>
  <c r="P684" i="6" s="1"/>
  <c r="O683" i="6"/>
  <c r="P683" i="6" s="1"/>
  <c r="O682" i="6"/>
  <c r="P682" i="6" s="1"/>
  <c r="O681" i="6"/>
  <c r="P681" i="6" s="1"/>
  <c r="O680" i="6"/>
  <c r="P680" i="6" s="1"/>
  <c r="O679" i="6"/>
  <c r="P679" i="6" s="1"/>
  <c r="O678" i="6"/>
  <c r="P678" i="6" s="1"/>
  <c r="O677" i="6"/>
  <c r="P677" i="6" s="1"/>
  <c r="O676" i="6"/>
  <c r="P676" i="6" s="1"/>
  <c r="O675" i="6"/>
  <c r="P675" i="6" s="1"/>
  <c r="O674" i="6"/>
  <c r="P674" i="6" s="1"/>
  <c r="O673" i="6"/>
  <c r="P673" i="6" s="1"/>
  <c r="O672" i="6"/>
  <c r="P672" i="6" s="1"/>
  <c r="O671" i="6"/>
  <c r="P671" i="6" s="1"/>
  <c r="O670" i="6"/>
  <c r="P670" i="6" s="1"/>
  <c r="O669" i="6"/>
  <c r="P669" i="6" s="1"/>
  <c r="O668" i="6"/>
  <c r="P668" i="6" s="1"/>
  <c r="O667" i="6"/>
  <c r="P667" i="6" s="1"/>
  <c r="O666" i="6"/>
  <c r="P666" i="6" s="1"/>
  <c r="O665" i="6"/>
  <c r="P665" i="6" s="1"/>
  <c r="O664" i="6"/>
  <c r="P664" i="6" s="1"/>
  <c r="O663" i="6"/>
  <c r="P663" i="6" s="1"/>
  <c r="O662" i="6"/>
  <c r="P662" i="6" s="1"/>
  <c r="O661" i="6"/>
  <c r="P661" i="6" s="1"/>
  <c r="O660" i="6"/>
  <c r="P660" i="6" s="1"/>
  <c r="O659" i="6"/>
  <c r="P659" i="6" s="1"/>
  <c r="O658" i="6"/>
  <c r="P658" i="6" s="1"/>
  <c r="O657" i="6"/>
  <c r="P657" i="6" s="1"/>
  <c r="O656" i="6"/>
  <c r="P656" i="6" s="1"/>
  <c r="O655" i="6"/>
  <c r="P655" i="6" s="1"/>
  <c r="O654" i="6"/>
  <c r="P654" i="6" s="1"/>
  <c r="O653" i="6"/>
  <c r="P653" i="6" s="1"/>
  <c r="O652" i="6"/>
  <c r="P652" i="6" s="1"/>
  <c r="O651" i="6"/>
  <c r="P651" i="6" s="1"/>
  <c r="O650" i="6"/>
  <c r="P650" i="6" s="1"/>
  <c r="O649" i="6"/>
  <c r="P649" i="6" s="1"/>
  <c r="O648" i="6"/>
  <c r="P648" i="6" s="1"/>
  <c r="O647" i="6"/>
  <c r="P647" i="6" s="1"/>
  <c r="O646" i="6"/>
  <c r="P646" i="6" s="1"/>
  <c r="O645" i="6"/>
  <c r="P645" i="6" s="1"/>
  <c r="O644" i="6"/>
  <c r="P644" i="6" s="1"/>
  <c r="O643" i="6"/>
  <c r="P643" i="6" s="1"/>
  <c r="O642" i="6"/>
  <c r="P642" i="6" s="1"/>
  <c r="O641" i="6"/>
  <c r="P641" i="6" s="1"/>
  <c r="O640" i="6"/>
  <c r="P640" i="6" s="1"/>
  <c r="O639" i="6"/>
  <c r="P639" i="6" s="1"/>
  <c r="O638" i="6"/>
  <c r="P638" i="6" s="1"/>
  <c r="O637" i="6"/>
  <c r="P637" i="6" s="1"/>
  <c r="O636" i="6"/>
  <c r="P636" i="6" s="1"/>
  <c r="O635" i="6"/>
  <c r="P635" i="6" s="1"/>
  <c r="O634" i="6"/>
  <c r="P634" i="6" s="1"/>
  <c r="O633" i="6"/>
  <c r="P633" i="6" s="1"/>
  <c r="O632" i="6"/>
  <c r="P632" i="6" s="1"/>
  <c r="O631" i="6"/>
  <c r="P631" i="6" s="1"/>
  <c r="O630" i="6"/>
  <c r="P630" i="6" s="1"/>
  <c r="O629" i="6"/>
  <c r="P629" i="6" s="1"/>
  <c r="O628" i="6"/>
  <c r="P628" i="6" s="1"/>
  <c r="O627" i="6"/>
  <c r="P627" i="6" s="1"/>
  <c r="O626" i="6"/>
  <c r="P626" i="6" s="1"/>
  <c r="O625" i="6"/>
  <c r="P625" i="6" s="1"/>
  <c r="O624" i="6"/>
  <c r="P624" i="6" s="1"/>
  <c r="O623" i="6"/>
  <c r="P623" i="6" s="1"/>
  <c r="O622" i="6"/>
  <c r="P622" i="6" s="1"/>
  <c r="O621" i="6"/>
  <c r="P621" i="6" s="1"/>
  <c r="O620" i="6"/>
  <c r="P620" i="6" s="1"/>
  <c r="O619" i="6"/>
  <c r="P619" i="6" s="1"/>
  <c r="O618" i="6"/>
  <c r="P618" i="6" s="1"/>
  <c r="O617" i="6"/>
  <c r="P617" i="6" s="1"/>
  <c r="O616" i="6"/>
  <c r="P616" i="6" s="1"/>
  <c r="O615" i="6"/>
  <c r="P615" i="6" s="1"/>
  <c r="O614" i="6"/>
  <c r="P614" i="6" s="1"/>
  <c r="O613" i="6"/>
  <c r="P613" i="6" s="1"/>
  <c r="O612" i="6"/>
  <c r="P612" i="6" s="1"/>
  <c r="O611" i="6"/>
  <c r="P611" i="6" s="1"/>
  <c r="O610" i="6"/>
  <c r="P610" i="6" s="1"/>
  <c r="O609" i="6"/>
  <c r="P609" i="6" s="1"/>
  <c r="O608" i="6"/>
  <c r="P608" i="6" s="1"/>
  <c r="O607" i="6"/>
  <c r="P607" i="6" s="1"/>
  <c r="O606" i="6"/>
  <c r="P606" i="6" s="1"/>
  <c r="O605" i="6"/>
  <c r="P605" i="6" s="1"/>
  <c r="O604" i="6"/>
  <c r="P604" i="6" s="1"/>
  <c r="O603" i="6"/>
  <c r="P603" i="6" s="1"/>
  <c r="O602" i="6"/>
  <c r="P602" i="6" s="1"/>
  <c r="O601" i="6"/>
  <c r="P601" i="6" s="1"/>
  <c r="O600" i="6"/>
  <c r="P600" i="6" s="1"/>
  <c r="O599" i="6"/>
  <c r="P599" i="6" s="1"/>
  <c r="O598" i="6"/>
  <c r="P598" i="6" s="1"/>
  <c r="O597" i="6"/>
  <c r="P597" i="6" s="1"/>
  <c r="O596" i="6"/>
  <c r="P596" i="6" s="1"/>
  <c r="O595" i="6"/>
  <c r="P595" i="6" s="1"/>
  <c r="O594" i="6"/>
  <c r="P594" i="6" s="1"/>
  <c r="O593" i="6"/>
  <c r="P593" i="6" s="1"/>
  <c r="O592" i="6"/>
  <c r="P592" i="6" s="1"/>
  <c r="O591" i="6"/>
  <c r="P591" i="6" s="1"/>
  <c r="O590" i="6"/>
  <c r="P590" i="6" s="1"/>
  <c r="O589" i="6"/>
  <c r="P589" i="6" s="1"/>
  <c r="O588" i="6"/>
  <c r="P588" i="6" s="1"/>
  <c r="O587" i="6"/>
  <c r="P587" i="6" s="1"/>
  <c r="O586" i="6"/>
  <c r="P586" i="6" s="1"/>
  <c r="O585" i="6"/>
  <c r="P585" i="6" s="1"/>
  <c r="O584" i="6"/>
  <c r="P584" i="6" s="1"/>
  <c r="O583" i="6"/>
  <c r="P583" i="6" s="1"/>
  <c r="O582" i="6"/>
  <c r="P582" i="6" s="1"/>
  <c r="O581" i="6"/>
  <c r="P581" i="6" s="1"/>
  <c r="O580" i="6"/>
  <c r="P580" i="6" s="1"/>
  <c r="O579" i="6"/>
  <c r="P579" i="6" s="1"/>
  <c r="O578" i="6"/>
  <c r="P578" i="6" s="1"/>
  <c r="O577" i="6"/>
  <c r="P577" i="6" s="1"/>
  <c r="O576" i="6"/>
  <c r="P576" i="6" s="1"/>
  <c r="O575" i="6"/>
  <c r="P575" i="6" s="1"/>
  <c r="O574" i="6"/>
  <c r="P574" i="6" s="1"/>
  <c r="O573" i="6"/>
  <c r="P573" i="6" s="1"/>
  <c r="O572" i="6"/>
  <c r="P572" i="6" s="1"/>
  <c r="O571" i="6"/>
  <c r="P571" i="6" s="1"/>
  <c r="O570" i="6"/>
  <c r="P570" i="6" s="1"/>
  <c r="O569" i="6"/>
  <c r="P569" i="6" s="1"/>
  <c r="O568" i="6"/>
  <c r="P568" i="6" s="1"/>
  <c r="O567" i="6"/>
  <c r="P567" i="6" s="1"/>
  <c r="O566" i="6"/>
  <c r="P566" i="6" s="1"/>
  <c r="O565" i="6"/>
  <c r="P565" i="6" s="1"/>
  <c r="O564" i="6"/>
  <c r="P564" i="6" s="1"/>
  <c r="O563" i="6"/>
  <c r="P563" i="6" s="1"/>
  <c r="O562" i="6"/>
  <c r="P562" i="6" s="1"/>
  <c r="O561" i="6"/>
  <c r="P561" i="6" s="1"/>
  <c r="O560" i="6"/>
  <c r="P560" i="6" s="1"/>
  <c r="O559" i="6"/>
  <c r="P559" i="6" s="1"/>
  <c r="O558" i="6"/>
  <c r="P558" i="6" s="1"/>
  <c r="O557" i="6"/>
  <c r="P557" i="6" s="1"/>
  <c r="O556" i="6"/>
  <c r="P556" i="6" s="1"/>
  <c r="O555" i="6"/>
  <c r="P555" i="6" s="1"/>
  <c r="O554" i="6"/>
  <c r="P554" i="6" s="1"/>
  <c r="O553" i="6"/>
  <c r="P553" i="6" s="1"/>
  <c r="O552" i="6"/>
  <c r="P552" i="6" s="1"/>
  <c r="O551" i="6"/>
  <c r="P551" i="6" s="1"/>
  <c r="O550" i="6"/>
  <c r="P550" i="6" s="1"/>
  <c r="O549" i="6"/>
  <c r="P549" i="6" s="1"/>
  <c r="O548" i="6"/>
  <c r="P548" i="6" s="1"/>
  <c r="O547" i="6"/>
  <c r="P547" i="6" s="1"/>
  <c r="O546" i="6"/>
  <c r="P546" i="6" s="1"/>
  <c r="O545" i="6"/>
  <c r="P545" i="6" s="1"/>
  <c r="O544" i="6"/>
  <c r="P544" i="6" s="1"/>
  <c r="O543" i="6"/>
  <c r="P543" i="6" s="1"/>
  <c r="O542" i="6"/>
  <c r="P542" i="6" s="1"/>
  <c r="O541" i="6"/>
  <c r="P541" i="6" s="1"/>
  <c r="O540" i="6"/>
  <c r="P540" i="6" s="1"/>
  <c r="O539" i="6"/>
  <c r="P539" i="6" s="1"/>
  <c r="O538" i="6"/>
  <c r="P538" i="6" s="1"/>
  <c r="O537" i="6"/>
  <c r="P537" i="6" s="1"/>
  <c r="O536" i="6"/>
  <c r="P536" i="6" s="1"/>
  <c r="O535" i="6"/>
  <c r="P535" i="6" s="1"/>
  <c r="O534" i="6"/>
  <c r="P534" i="6" s="1"/>
  <c r="O533" i="6"/>
  <c r="P533" i="6" s="1"/>
  <c r="O532" i="6"/>
  <c r="P532" i="6" s="1"/>
  <c r="O531" i="6"/>
  <c r="P531" i="6" s="1"/>
  <c r="O530" i="6"/>
  <c r="P530" i="6" s="1"/>
  <c r="O529" i="6"/>
  <c r="P529" i="6" s="1"/>
  <c r="O528" i="6"/>
  <c r="P528" i="6" s="1"/>
  <c r="O527" i="6"/>
  <c r="P527" i="6" s="1"/>
  <c r="O526" i="6"/>
  <c r="P526" i="6" s="1"/>
  <c r="O525" i="6"/>
  <c r="P525" i="6" s="1"/>
  <c r="O524" i="6"/>
  <c r="P524" i="6" s="1"/>
  <c r="O523" i="6"/>
  <c r="P523" i="6" s="1"/>
  <c r="O522" i="6"/>
  <c r="P522" i="6" s="1"/>
  <c r="O521" i="6"/>
  <c r="P521" i="6" s="1"/>
  <c r="O520" i="6"/>
  <c r="P520" i="6" s="1"/>
  <c r="O519" i="6"/>
  <c r="P519" i="6" s="1"/>
  <c r="O518" i="6"/>
  <c r="P518" i="6" s="1"/>
  <c r="O517" i="6"/>
  <c r="P517" i="6" s="1"/>
  <c r="O516" i="6"/>
  <c r="P516" i="6" s="1"/>
  <c r="O515" i="6"/>
  <c r="P515" i="6" s="1"/>
  <c r="O514" i="6"/>
  <c r="P514" i="6" s="1"/>
  <c r="O513" i="6"/>
  <c r="P513" i="6" s="1"/>
  <c r="O512" i="6"/>
  <c r="P512" i="6" s="1"/>
  <c r="O511" i="6"/>
  <c r="P511" i="6" s="1"/>
  <c r="O510" i="6"/>
  <c r="P510" i="6" s="1"/>
  <c r="O509" i="6"/>
  <c r="P509" i="6" s="1"/>
  <c r="O508" i="6"/>
  <c r="P508" i="6" s="1"/>
  <c r="O507" i="6"/>
  <c r="P507" i="6" s="1"/>
  <c r="O506" i="6"/>
  <c r="P506" i="6" s="1"/>
  <c r="O505" i="6"/>
  <c r="P505" i="6" s="1"/>
  <c r="O504" i="6"/>
  <c r="P504" i="6" s="1"/>
  <c r="O503" i="6"/>
  <c r="P503" i="6" s="1"/>
  <c r="O502" i="6"/>
  <c r="P502" i="6" s="1"/>
  <c r="O501" i="6"/>
  <c r="P501" i="6" s="1"/>
  <c r="O500" i="6"/>
  <c r="P500" i="6" s="1"/>
  <c r="O499" i="6"/>
  <c r="P499" i="6" s="1"/>
  <c r="O498" i="6"/>
  <c r="P498" i="6" s="1"/>
  <c r="O497" i="6"/>
  <c r="P497" i="6" s="1"/>
  <c r="O496" i="6"/>
  <c r="P496" i="6" s="1"/>
  <c r="O495" i="6"/>
  <c r="P495" i="6" s="1"/>
  <c r="O494" i="6"/>
  <c r="P494" i="6" s="1"/>
  <c r="O493" i="6"/>
  <c r="P493" i="6" s="1"/>
  <c r="O492" i="6"/>
  <c r="P492" i="6" s="1"/>
  <c r="O491" i="6"/>
  <c r="P491" i="6" s="1"/>
  <c r="O490" i="6"/>
  <c r="P490" i="6" s="1"/>
  <c r="O489" i="6"/>
  <c r="P489" i="6" s="1"/>
  <c r="O488" i="6"/>
  <c r="P488" i="6" s="1"/>
  <c r="O487" i="6"/>
  <c r="P487" i="6" s="1"/>
  <c r="O486" i="6"/>
  <c r="P486" i="6" s="1"/>
  <c r="O485" i="6"/>
  <c r="P485" i="6" s="1"/>
  <c r="O484" i="6"/>
  <c r="P484" i="6" s="1"/>
  <c r="O483" i="6"/>
  <c r="P483" i="6" s="1"/>
  <c r="O482" i="6"/>
  <c r="P482" i="6" s="1"/>
  <c r="O481" i="6"/>
  <c r="P481" i="6" s="1"/>
  <c r="O480" i="6"/>
  <c r="P480" i="6" s="1"/>
  <c r="O479" i="6"/>
  <c r="P479" i="6" s="1"/>
  <c r="O478" i="6"/>
  <c r="P478" i="6" s="1"/>
  <c r="O477" i="6"/>
  <c r="P477" i="6" s="1"/>
  <c r="O476" i="6"/>
  <c r="P476" i="6" s="1"/>
  <c r="O475" i="6"/>
  <c r="P475" i="6" s="1"/>
  <c r="O474" i="6"/>
  <c r="P474" i="6" s="1"/>
  <c r="O473" i="6"/>
  <c r="P473" i="6" s="1"/>
  <c r="O472" i="6"/>
  <c r="P472" i="6" s="1"/>
  <c r="O471" i="6"/>
  <c r="P471" i="6" s="1"/>
  <c r="O470" i="6"/>
  <c r="P470" i="6" s="1"/>
  <c r="O469" i="6"/>
  <c r="P469" i="6" s="1"/>
  <c r="O468" i="6"/>
  <c r="P468" i="6" s="1"/>
  <c r="O467" i="6"/>
  <c r="P467" i="6" s="1"/>
  <c r="O466" i="6"/>
  <c r="P466" i="6" s="1"/>
  <c r="O465" i="6"/>
  <c r="P465" i="6" s="1"/>
  <c r="O464" i="6"/>
  <c r="P464" i="6" s="1"/>
  <c r="O463" i="6"/>
  <c r="P463" i="6" s="1"/>
  <c r="O462" i="6"/>
  <c r="P462" i="6" s="1"/>
  <c r="O461" i="6"/>
  <c r="P461" i="6" s="1"/>
  <c r="O460" i="6"/>
  <c r="P460" i="6" s="1"/>
  <c r="O459" i="6"/>
  <c r="P459" i="6" s="1"/>
  <c r="O458" i="6"/>
  <c r="P458" i="6" s="1"/>
  <c r="O457" i="6"/>
  <c r="P457" i="6" s="1"/>
  <c r="O456" i="6"/>
  <c r="P456" i="6" s="1"/>
  <c r="O455" i="6"/>
  <c r="P455" i="6" s="1"/>
  <c r="O454" i="6"/>
  <c r="P454" i="6" s="1"/>
  <c r="O453" i="6"/>
  <c r="P453" i="6" s="1"/>
  <c r="O452" i="6"/>
  <c r="P452" i="6" s="1"/>
  <c r="O451" i="6"/>
  <c r="P451" i="6" s="1"/>
  <c r="O450" i="6"/>
  <c r="P450" i="6" s="1"/>
  <c r="O449" i="6"/>
  <c r="P449" i="6" s="1"/>
  <c r="O448" i="6"/>
  <c r="P448" i="6" s="1"/>
  <c r="O447" i="6"/>
  <c r="P447" i="6" s="1"/>
  <c r="O446" i="6"/>
  <c r="P446" i="6" s="1"/>
  <c r="O445" i="6"/>
  <c r="P445" i="6" s="1"/>
  <c r="O444" i="6"/>
  <c r="P444" i="6" s="1"/>
  <c r="O443" i="6"/>
  <c r="P443" i="6" s="1"/>
  <c r="O442" i="6"/>
  <c r="P442" i="6" s="1"/>
  <c r="O441" i="6"/>
  <c r="P441" i="6" s="1"/>
  <c r="O440" i="6"/>
  <c r="P440" i="6" s="1"/>
  <c r="O439" i="6"/>
  <c r="P439" i="6" s="1"/>
  <c r="O438" i="6"/>
  <c r="P438" i="6" s="1"/>
  <c r="O437" i="6"/>
  <c r="P437" i="6" s="1"/>
  <c r="O436" i="6"/>
  <c r="P436" i="6" s="1"/>
  <c r="O435" i="6"/>
  <c r="P435" i="6" s="1"/>
  <c r="O434" i="6"/>
  <c r="P434" i="6" s="1"/>
  <c r="O433" i="6"/>
  <c r="P433" i="6" s="1"/>
  <c r="O432" i="6"/>
  <c r="P432" i="6" s="1"/>
  <c r="O431" i="6"/>
  <c r="P431" i="6" s="1"/>
  <c r="O430" i="6"/>
  <c r="P430" i="6" s="1"/>
  <c r="O429" i="6"/>
  <c r="P429" i="6" s="1"/>
  <c r="O428" i="6"/>
  <c r="P428" i="6" s="1"/>
  <c r="O427" i="6"/>
  <c r="P427" i="6" s="1"/>
  <c r="O426" i="6"/>
  <c r="P426" i="6" s="1"/>
  <c r="O425" i="6"/>
  <c r="P425" i="6" s="1"/>
  <c r="O424" i="6"/>
  <c r="P424" i="6" s="1"/>
  <c r="O423" i="6"/>
  <c r="P423" i="6" s="1"/>
  <c r="O422" i="6"/>
  <c r="P422" i="6" s="1"/>
  <c r="O421" i="6"/>
  <c r="P421" i="6" s="1"/>
  <c r="O420" i="6"/>
  <c r="P420" i="6" s="1"/>
  <c r="O419" i="6"/>
  <c r="P419" i="6" s="1"/>
  <c r="O418" i="6"/>
  <c r="P418" i="6" s="1"/>
  <c r="O417" i="6"/>
  <c r="P417" i="6" s="1"/>
  <c r="O416" i="6"/>
  <c r="P416" i="6" s="1"/>
  <c r="O415" i="6"/>
  <c r="P415" i="6" s="1"/>
  <c r="O414" i="6"/>
  <c r="P414" i="6" s="1"/>
  <c r="O413" i="6"/>
  <c r="P413" i="6" s="1"/>
  <c r="O412" i="6"/>
  <c r="P412" i="6" s="1"/>
  <c r="O411" i="6"/>
  <c r="P411" i="6" s="1"/>
  <c r="O410" i="6"/>
  <c r="P410" i="6" s="1"/>
  <c r="O409" i="6"/>
  <c r="P409" i="6" s="1"/>
  <c r="O408" i="6"/>
  <c r="P408" i="6" s="1"/>
  <c r="O407" i="6"/>
  <c r="P407" i="6" s="1"/>
  <c r="O406" i="6"/>
  <c r="P406" i="6" s="1"/>
  <c r="O405" i="6"/>
  <c r="P405" i="6" s="1"/>
  <c r="O404" i="6"/>
  <c r="P404" i="6" s="1"/>
  <c r="O403" i="6"/>
  <c r="P403" i="6" s="1"/>
  <c r="O402" i="6"/>
  <c r="P402" i="6" s="1"/>
  <c r="O401" i="6"/>
  <c r="P401" i="6" s="1"/>
  <c r="O400" i="6"/>
  <c r="P400" i="6" s="1"/>
  <c r="O399" i="6"/>
  <c r="P399" i="6" s="1"/>
  <c r="O398" i="6"/>
  <c r="P398" i="6" s="1"/>
  <c r="O397" i="6"/>
  <c r="P397" i="6" s="1"/>
  <c r="O396" i="6"/>
  <c r="P396" i="6" s="1"/>
  <c r="O395" i="6"/>
  <c r="P395" i="6" s="1"/>
  <c r="O394" i="6"/>
  <c r="P394" i="6" s="1"/>
  <c r="O393" i="6"/>
  <c r="P393" i="6" s="1"/>
  <c r="O392" i="6"/>
  <c r="P392" i="6" s="1"/>
  <c r="O391" i="6"/>
  <c r="P391" i="6" s="1"/>
  <c r="O390" i="6"/>
  <c r="P390" i="6" s="1"/>
  <c r="O389" i="6"/>
  <c r="P389" i="6" s="1"/>
  <c r="O388" i="6"/>
  <c r="P388" i="6" s="1"/>
  <c r="O387" i="6"/>
  <c r="P387" i="6" s="1"/>
  <c r="O386" i="6"/>
  <c r="P386" i="6" s="1"/>
  <c r="O385" i="6"/>
  <c r="P385" i="6" s="1"/>
  <c r="O384" i="6"/>
  <c r="P384" i="6" s="1"/>
  <c r="O383" i="6"/>
  <c r="P383" i="6" s="1"/>
  <c r="O382" i="6"/>
  <c r="P382" i="6" s="1"/>
  <c r="O381" i="6"/>
  <c r="P381" i="6" s="1"/>
  <c r="O380" i="6"/>
  <c r="P380" i="6" s="1"/>
  <c r="O379" i="6"/>
  <c r="P379" i="6" s="1"/>
  <c r="O378" i="6"/>
  <c r="P378" i="6" s="1"/>
  <c r="O377" i="6"/>
  <c r="P377" i="6" s="1"/>
  <c r="O376" i="6"/>
  <c r="P376" i="6" s="1"/>
  <c r="O375" i="6"/>
  <c r="P375" i="6" s="1"/>
  <c r="O374" i="6"/>
  <c r="P374" i="6" s="1"/>
  <c r="O373" i="6"/>
  <c r="P373" i="6" s="1"/>
  <c r="O372" i="6"/>
  <c r="P372" i="6" s="1"/>
  <c r="O371" i="6"/>
  <c r="P371" i="6" s="1"/>
  <c r="O370" i="6"/>
  <c r="P370" i="6" s="1"/>
  <c r="O369" i="6"/>
  <c r="P369" i="6" s="1"/>
  <c r="O368" i="6"/>
  <c r="P368" i="6" s="1"/>
  <c r="O367" i="6"/>
  <c r="P367" i="6" s="1"/>
  <c r="O366" i="6"/>
  <c r="P366" i="6" s="1"/>
  <c r="O365" i="6"/>
  <c r="P365" i="6" s="1"/>
  <c r="O364" i="6"/>
  <c r="P364" i="6" s="1"/>
  <c r="O363" i="6"/>
  <c r="P363" i="6" s="1"/>
  <c r="O362" i="6"/>
  <c r="P362" i="6" s="1"/>
  <c r="O361" i="6"/>
  <c r="P361" i="6" s="1"/>
  <c r="O360" i="6"/>
  <c r="P360" i="6" s="1"/>
  <c r="O359" i="6"/>
  <c r="P359" i="6" s="1"/>
  <c r="O358" i="6"/>
  <c r="P358" i="6" s="1"/>
  <c r="O357" i="6"/>
  <c r="P357" i="6" s="1"/>
  <c r="O356" i="6"/>
  <c r="P356" i="6" s="1"/>
  <c r="O355" i="6"/>
  <c r="P355" i="6" s="1"/>
  <c r="O354" i="6"/>
  <c r="P354" i="6" s="1"/>
  <c r="O353" i="6"/>
  <c r="P353" i="6" s="1"/>
  <c r="O352" i="6"/>
  <c r="P352" i="6" s="1"/>
  <c r="O351" i="6"/>
  <c r="P351" i="6" s="1"/>
  <c r="O350" i="6"/>
  <c r="P350" i="6" s="1"/>
  <c r="O349" i="6"/>
  <c r="P349" i="6" s="1"/>
  <c r="O348" i="6"/>
  <c r="P348" i="6" s="1"/>
  <c r="O347" i="6"/>
  <c r="P347" i="6" s="1"/>
  <c r="O346" i="6"/>
  <c r="P346" i="6" s="1"/>
  <c r="O345" i="6"/>
  <c r="P345" i="6" s="1"/>
  <c r="O344" i="6"/>
  <c r="P344" i="6" s="1"/>
  <c r="O343" i="6"/>
  <c r="P343" i="6" s="1"/>
  <c r="O342" i="6"/>
  <c r="P342" i="6" s="1"/>
  <c r="O341" i="6"/>
  <c r="P341" i="6" s="1"/>
  <c r="O340" i="6"/>
  <c r="P340" i="6" s="1"/>
  <c r="O339" i="6"/>
  <c r="P339" i="6" s="1"/>
  <c r="O338" i="6"/>
  <c r="P338" i="6" s="1"/>
  <c r="O337" i="6"/>
  <c r="P337" i="6" s="1"/>
  <c r="O336" i="6"/>
  <c r="P336" i="6" s="1"/>
  <c r="O335" i="6"/>
  <c r="P335" i="6" s="1"/>
  <c r="O334" i="6"/>
  <c r="P334" i="6" s="1"/>
  <c r="O333" i="6"/>
  <c r="P333" i="6" s="1"/>
  <c r="O332" i="6"/>
  <c r="P332" i="6" s="1"/>
  <c r="O331" i="6"/>
  <c r="P331" i="6" s="1"/>
  <c r="O330" i="6"/>
  <c r="P330" i="6" s="1"/>
  <c r="O329" i="6"/>
  <c r="P329" i="6" s="1"/>
  <c r="O328" i="6"/>
  <c r="P328" i="6" s="1"/>
  <c r="O327" i="6"/>
  <c r="P327" i="6" s="1"/>
  <c r="O326" i="6"/>
  <c r="P326" i="6" s="1"/>
  <c r="O325" i="6"/>
  <c r="P325" i="6" s="1"/>
  <c r="O324" i="6"/>
  <c r="P324" i="6" s="1"/>
  <c r="O323" i="6"/>
  <c r="P323" i="6" s="1"/>
  <c r="O322" i="6"/>
  <c r="P322" i="6" s="1"/>
  <c r="O321" i="6"/>
  <c r="P321" i="6" s="1"/>
  <c r="O320" i="6"/>
  <c r="P320" i="6" s="1"/>
  <c r="O319" i="6"/>
  <c r="P319" i="6" s="1"/>
  <c r="O318" i="6"/>
  <c r="P318" i="6" s="1"/>
  <c r="O317" i="6"/>
  <c r="P317" i="6" s="1"/>
  <c r="O316" i="6"/>
  <c r="P316" i="6" s="1"/>
  <c r="O315" i="6"/>
  <c r="P315" i="6" s="1"/>
  <c r="O314" i="6"/>
  <c r="P314" i="6" s="1"/>
  <c r="O313" i="6"/>
  <c r="P313" i="6" s="1"/>
  <c r="O312" i="6"/>
  <c r="P312" i="6" s="1"/>
  <c r="O311" i="6"/>
  <c r="P311" i="6" s="1"/>
  <c r="O310" i="6"/>
  <c r="P310" i="6" s="1"/>
  <c r="O309" i="6"/>
  <c r="P309" i="6" s="1"/>
  <c r="O308" i="6"/>
  <c r="P308" i="6" s="1"/>
  <c r="O307" i="6"/>
  <c r="P307" i="6" s="1"/>
  <c r="O306" i="6"/>
  <c r="P306" i="6" s="1"/>
  <c r="O305" i="6"/>
  <c r="P305" i="6" s="1"/>
  <c r="O304" i="6"/>
  <c r="P304" i="6" s="1"/>
  <c r="O303" i="6"/>
  <c r="P303" i="6" s="1"/>
  <c r="O302" i="6"/>
  <c r="P302" i="6" s="1"/>
  <c r="O301" i="6"/>
  <c r="P301" i="6" s="1"/>
  <c r="O300" i="6"/>
  <c r="P300" i="6" s="1"/>
  <c r="O299" i="6"/>
  <c r="P299" i="6" s="1"/>
  <c r="O298" i="6"/>
  <c r="P298" i="6" s="1"/>
  <c r="O297" i="6"/>
  <c r="P297" i="6" s="1"/>
  <c r="O296" i="6"/>
  <c r="P296" i="6" s="1"/>
  <c r="O295" i="6"/>
  <c r="P295" i="6" s="1"/>
  <c r="O294" i="6"/>
  <c r="P294" i="6" s="1"/>
  <c r="O293" i="6"/>
  <c r="P293" i="6" s="1"/>
  <c r="O292" i="6"/>
  <c r="P292" i="6" s="1"/>
  <c r="O291" i="6"/>
  <c r="P291" i="6" s="1"/>
  <c r="O290" i="6"/>
  <c r="P290" i="6" s="1"/>
  <c r="O289" i="6"/>
  <c r="P289" i="6" s="1"/>
  <c r="O288" i="6"/>
  <c r="P288" i="6" s="1"/>
  <c r="O287" i="6"/>
  <c r="P287" i="6" s="1"/>
  <c r="O286" i="6"/>
  <c r="P286" i="6" s="1"/>
  <c r="O285" i="6"/>
  <c r="P285" i="6" s="1"/>
  <c r="O284" i="6"/>
  <c r="P284" i="6" s="1"/>
  <c r="O283" i="6"/>
  <c r="P283" i="6" s="1"/>
  <c r="O282" i="6"/>
  <c r="P282" i="6" s="1"/>
  <c r="O281" i="6"/>
  <c r="P281" i="6" s="1"/>
  <c r="O280" i="6"/>
  <c r="P280" i="6" s="1"/>
  <c r="O279" i="6"/>
  <c r="P279" i="6" s="1"/>
  <c r="O278" i="6"/>
  <c r="P278" i="6" s="1"/>
  <c r="O277" i="6"/>
  <c r="P277" i="6" s="1"/>
  <c r="O276" i="6"/>
  <c r="P276" i="6" s="1"/>
  <c r="O275" i="6"/>
  <c r="P275" i="6" s="1"/>
  <c r="O274" i="6"/>
  <c r="P274" i="6" s="1"/>
  <c r="O273" i="6"/>
  <c r="P273" i="6" s="1"/>
  <c r="O272" i="6"/>
  <c r="P272" i="6" s="1"/>
  <c r="O271" i="6"/>
  <c r="P271" i="6" s="1"/>
  <c r="O270" i="6"/>
  <c r="P270" i="6" s="1"/>
  <c r="O269" i="6"/>
  <c r="P269" i="6" s="1"/>
  <c r="O268" i="6"/>
  <c r="P268" i="6" s="1"/>
  <c r="O267" i="6"/>
  <c r="P267" i="6" s="1"/>
  <c r="O266" i="6"/>
  <c r="P266" i="6" s="1"/>
  <c r="O265" i="6"/>
  <c r="P265" i="6" s="1"/>
  <c r="O264" i="6"/>
  <c r="P264" i="6" s="1"/>
  <c r="O263" i="6"/>
  <c r="P263" i="6" s="1"/>
  <c r="O262" i="6"/>
  <c r="P262" i="6" s="1"/>
  <c r="O261" i="6"/>
  <c r="P261" i="6" s="1"/>
  <c r="O260" i="6"/>
  <c r="P260" i="6" s="1"/>
  <c r="O259" i="6"/>
  <c r="P259" i="6" s="1"/>
  <c r="O258" i="6"/>
  <c r="P258" i="6" s="1"/>
  <c r="O257" i="6"/>
  <c r="P257" i="6" s="1"/>
  <c r="O256" i="6"/>
  <c r="P256" i="6" s="1"/>
  <c r="O255" i="6"/>
  <c r="P255" i="6" s="1"/>
  <c r="O254" i="6"/>
  <c r="P254" i="6" s="1"/>
  <c r="O253" i="6"/>
  <c r="P253" i="6" s="1"/>
  <c r="O252" i="6"/>
  <c r="P252" i="6" s="1"/>
  <c r="O251" i="6"/>
  <c r="P251" i="6" s="1"/>
  <c r="O250" i="6"/>
  <c r="P250" i="6" s="1"/>
  <c r="O249" i="6"/>
  <c r="P249" i="6" s="1"/>
  <c r="O248" i="6"/>
  <c r="P248" i="6" s="1"/>
  <c r="O247" i="6"/>
  <c r="P247" i="6" s="1"/>
  <c r="O246" i="6"/>
  <c r="P246" i="6" s="1"/>
  <c r="O245" i="6"/>
  <c r="P245" i="6" s="1"/>
  <c r="O244" i="6"/>
  <c r="P244" i="6" s="1"/>
  <c r="O243" i="6"/>
  <c r="P243" i="6" s="1"/>
  <c r="O242" i="6"/>
  <c r="P242" i="6" s="1"/>
  <c r="O241" i="6"/>
  <c r="P241" i="6" s="1"/>
  <c r="O240" i="6"/>
  <c r="P240" i="6" s="1"/>
  <c r="O239" i="6"/>
  <c r="P239" i="6" s="1"/>
  <c r="O238" i="6"/>
  <c r="P238" i="6" s="1"/>
  <c r="O237" i="6"/>
  <c r="P237" i="6" s="1"/>
  <c r="O236" i="6"/>
  <c r="P236" i="6" s="1"/>
  <c r="O235" i="6"/>
  <c r="P235" i="6" s="1"/>
  <c r="O234" i="6"/>
  <c r="P234" i="6" s="1"/>
  <c r="O233" i="6"/>
  <c r="P233" i="6" s="1"/>
  <c r="O232" i="6"/>
  <c r="P232" i="6" s="1"/>
  <c r="O231" i="6"/>
  <c r="P231" i="6" s="1"/>
  <c r="O230" i="6"/>
  <c r="P230" i="6" s="1"/>
  <c r="O229" i="6"/>
  <c r="P229" i="6" s="1"/>
  <c r="O228" i="6"/>
  <c r="P228" i="6" s="1"/>
  <c r="O227" i="6"/>
  <c r="P227" i="6" s="1"/>
  <c r="O226" i="6"/>
  <c r="P226" i="6" s="1"/>
  <c r="O225" i="6"/>
  <c r="P225" i="6" s="1"/>
  <c r="O224" i="6"/>
  <c r="P224" i="6" s="1"/>
  <c r="O223" i="6"/>
  <c r="P223" i="6" s="1"/>
  <c r="O222" i="6"/>
  <c r="P222" i="6" s="1"/>
  <c r="O221" i="6"/>
  <c r="P221" i="6" s="1"/>
  <c r="O220" i="6"/>
  <c r="P220" i="6" s="1"/>
  <c r="O219" i="6"/>
  <c r="P219" i="6" s="1"/>
  <c r="O218" i="6"/>
  <c r="P218" i="6" s="1"/>
  <c r="O217" i="6"/>
  <c r="P217" i="6" s="1"/>
  <c r="O216" i="6"/>
  <c r="P216" i="6" s="1"/>
  <c r="O215" i="6"/>
  <c r="P215" i="6" s="1"/>
  <c r="O214" i="6"/>
  <c r="P214" i="6" s="1"/>
  <c r="O213" i="6"/>
  <c r="P213" i="6" s="1"/>
  <c r="O212" i="6"/>
  <c r="P212" i="6" s="1"/>
  <c r="O211" i="6"/>
  <c r="P211" i="6" s="1"/>
  <c r="O210" i="6"/>
  <c r="P210" i="6" s="1"/>
  <c r="O209" i="6"/>
  <c r="P209" i="6" s="1"/>
  <c r="O208" i="6"/>
  <c r="P208" i="6" s="1"/>
  <c r="O207" i="6"/>
  <c r="P207" i="6" s="1"/>
  <c r="O206" i="6"/>
  <c r="P206" i="6" s="1"/>
  <c r="O205" i="6"/>
  <c r="P205" i="6" s="1"/>
  <c r="O204" i="6"/>
  <c r="P204" i="6" s="1"/>
  <c r="O203" i="6"/>
  <c r="P203" i="6" s="1"/>
  <c r="O202" i="6"/>
  <c r="P202" i="6" s="1"/>
  <c r="O201" i="6"/>
  <c r="P201" i="6" s="1"/>
  <c r="O200" i="6"/>
  <c r="P200" i="6" s="1"/>
  <c r="O199" i="6"/>
  <c r="P199" i="6" s="1"/>
  <c r="O198" i="6"/>
  <c r="P198" i="6" s="1"/>
  <c r="O197" i="6"/>
  <c r="P197" i="6" s="1"/>
  <c r="O196" i="6"/>
  <c r="P196" i="6" s="1"/>
  <c r="O195" i="6"/>
  <c r="P195" i="6" s="1"/>
  <c r="O194" i="6"/>
  <c r="P194" i="6" s="1"/>
  <c r="O193" i="6"/>
  <c r="P193" i="6" s="1"/>
  <c r="O192" i="6"/>
  <c r="P192" i="6" s="1"/>
  <c r="O191" i="6"/>
  <c r="P191" i="6" s="1"/>
  <c r="O190" i="6"/>
  <c r="P190" i="6" s="1"/>
  <c r="O189" i="6"/>
  <c r="P189" i="6" s="1"/>
  <c r="O188" i="6"/>
  <c r="P188" i="6" s="1"/>
  <c r="O187" i="6"/>
  <c r="P187" i="6" s="1"/>
  <c r="O186" i="6"/>
  <c r="P186" i="6" s="1"/>
  <c r="O185" i="6"/>
  <c r="P185" i="6" s="1"/>
  <c r="O184" i="6"/>
  <c r="P184" i="6" s="1"/>
  <c r="O183" i="6"/>
  <c r="P183" i="6" s="1"/>
  <c r="O182" i="6"/>
  <c r="P182" i="6" s="1"/>
  <c r="O181" i="6"/>
  <c r="P181" i="6" s="1"/>
  <c r="O180" i="6"/>
  <c r="P180" i="6" s="1"/>
  <c r="O179" i="6"/>
  <c r="P179" i="6" s="1"/>
  <c r="O178" i="6"/>
  <c r="P178" i="6" s="1"/>
  <c r="O177" i="6"/>
  <c r="P177" i="6" s="1"/>
  <c r="O176" i="6"/>
  <c r="P176" i="6" s="1"/>
  <c r="O175" i="6"/>
  <c r="P175" i="6" s="1"/>
  <c r="O174" i="6"/>
  <c r="P174" i="6" s="1"/>
  <c r="O173" i="6"/>
  <c r="P173" i="6" s="1"/>
  <c r="O172" i="6"/>
  <c r="P172" i="6" s="1"/>
  <c r="O171" i="6"/>
  <c r="P171" i="6" s="1"/>
  <c r="O170" i="6"/>
  <c r="P170" i="6" s="1"/>
  <c r="O169" i="6"/>
  <c r="P169" i="6" s="1"/>
  <c r="O168" i="6"/>
  <c r="P168" i="6" s="1"/>
  <c r="O167" i="6"/>
  <c r="P167" i="6" s="1"/>
  <c r="O166" i="6"/>
  <c r="P166" i="6" s="1"/>
  <c r="O165" i="6"/>
  <c r="P165" i="6" s="1"/>
  <c r="O164" i="6"/>
  <c r="P164" i="6" s="1"/>
  <c r="O163" i="6"/>
  <c r="P163" i="6" s="1"/>
  <c r="O162" i="6"/>
  <c r="P162" i="6" s="1"/>
  <c r="O161" i="6"/>
  <c r="P161" i="6" s="1"/>
  <c r="O160" i="6"/>
  <c r="P160" i="6" s="1"/>
  <c r="O159" i="6"/>
  <c r="P159" i="6" s="1"/>
  <c r="O158" i="6"/>
  <c r="P158" i="6" s="1"/>
  <c r="O157" i="6"/>
  <c r="P157" i="6" s="1"/>
  <c r="O156" i="6"/>
  <c r="P156" i="6" s="1"/>
  <c r="O155" i="6"/>
  <c r="P155" i="6" s="1"/>
  <c r="O154" i="6"/>
  <c r="P154" i="6" s="1"/>
  <c r="O153" i="6"/>
  <c r="P153" i="6" s="1"/>
  <c r="O152" i="6"/>
  <c r="P152" i="6" s="1"/>
  <c r="O151" i="6"/>
  <c r="P151" i="6" s="1"/>
  <c r="O150" i="6"/>
  <c r="P150" i="6" s="1"/>
  <c r="O149" i="6"/>
  <c r="P149" i="6" s="1"/>
  <c r="O148" i="6"/>
  <c r="P148" i="6" s="1"/>
  <c r="O147" i="6"/>
  <c r="P147" i="6" s="1"/>
  <c r="O146" i="6"/>
  <c r="P146" i="6" s="1"/>
  <c r="O145" i="6"/>
  <c r="P145" i="6" s="1"/>
  <c r="O144" i="6"/>
  <c r="P144" i="6" s="1"/>
  <c r="O143" i="6"/>
  <c r="P143" i="6" s="1"/>
  <c r="O142" i="6"/>
  <c r="P142" i="6" s="1"/>
  <c r="O141" i="6"/>
  <c r="P141" i="6" s="1"/>
  <c r="O140" i="6"/>
  <c r="P140" i="6" s="1"/>
  <c r="O139" i="6"/>
  <c r="P139" i="6" s="1"/>
  <c r="O138" i="6"/>
  <c r="P138" i="6" s="1"/>
  <c r="O137" i="6"/>
  <c r="P137" i="6" s="1"/>
  <c r="O136" i="6"/>
  <c r="P136" i="6" s="1"/>
  <c r="O135" i="6"/>
  <c r="P135" i="6" s="1"/>
  <c r="O134" i="6"/>
  <c r="P134" i="6" s="1"/>
  <c r="O133" i="6"/>
  <c r="P133" i="6" s="1"/>
  <c r="O132" i="6"/>
  <c r="P132" i="6" s="1"/>
  <c r="O131" i="6"/>
  <c r="P131" i="6" s="1"/>
  <c r="O130" i="6"/>
  <c r="P130" i="6" s="1"/>
  <c r="O129" i="6"/>
  <c r="P129" i="6" s="1"/>
  <c r="O128" i="6"/>
  <c r="P128" i="6" s="1"/>
  <c r="O127" i="6"/>
  <c r="P127" i="6" s="1"/>
  <c r="O126" i="6"/>
  <c r="P126" i="6" s="1"/>
  <c r="O125" i="6"/>
  <c r="P125" i="6" s="1"/>
  <c r="O124" i="6"/>
  <c r="P124" i="6" s="1"/>
  <c r="O123" i="6"/>
  <c r="P123" i="6" s="1"/>
  <c r="O122" i="6"/>
  <c r="P122" i="6" s="1"/>
  <c r="O121" i="6"/>
  <c r="P121" i="6" s="1"/>
  <c r="O120" i="6"/>
  <c r="P120" i="6" s="1"/>
  <c r="O119" i="6"/>
  <c r="P119" i="6" s="1"/>
  <c r="O118" i="6"/>
  <c r="P118" i="6" s="1"/>
  <c r="O117" i="6"/>
  <c r="P117" i="6" s="1"/>
  <c r="O116" i="6"/>
  <c r="P116" i="6" s="1"/>
  <c r="O115" i="6"/>
  <c r="P115" i="6" s="1"/>
  <c r="O114" i="6"/>
  <c r="P114" i="6" s="1"/>
  <c r="O113" i="6"/>
  <c r="P113" i="6" s="1"/>
  <c r="O112" i="6"/>
  <c r="P112" i="6" s="1"/>
  <c r="O111" i="6"/>
  <c r="P111" i="6" s="1"/>
  <c r="O110" i="6"/>
  <c r="P110" i="6" s="1"/>
  <c r="O109" i="6"/>
  <c r="P109" i="6" s="1"/>
  <c r="O108" i="6"/>
  <c r="P108" i="6" s="1"/>
  <c r="O107" i="6"/>
  <c r="P107" i="6" s="1"/>
  <c r="O106" i="6"/>
  <c r="P106" i="6" s="1"/>
  <c r="O105" i="6"/>
  <c r="P105" i="6" s="1"/>
  <c r="O104" i="6"/>
  <c r="P104" i="6" s="1"/>
  <c r="O103" i="6"/>
  <c r="P103" i="6" s="1"/>
  <c r="O102" i="6"/>
  <c r="P102" i="6" s="1"/>
  <c r="O101" i="6"/>
  <c r="P101" i="6" s="1"/>
  <c r="O100" i="6"/>
  <c r="P100" i="6" s="1"/>
  <c r="O99" i="6"/>
  <c r="P99" i="6" s="1"/>
  <c r="O98" i="6"/>
  <c r="P98" i="6" s="1"/>
  <c r="O97" i="6"/>
  <c r="P97" i="6" s="1"/>
  <c r="O96" i="6"/>
  <c r="P96" i="6" s="1"/>
  <c r="O95" i="6"/>
  <c r="P95" i="6" s="1"/>
  <c r="O94" i="6"/>
  <c r="P94" i="6" s="1"/>
  <c r="O93" i="6"/>
  <c r="P93" i="6" s="1"/>
  <c r="O92" i="6"/>
  <c r="P92" i="6" s="1"/>
  <c r="O91" i="6"/>
  <c r="P91" i="6" s="1"/>
  <c r="O90" i="6"/>
  <c r="P90" i="6" s="1"/>
  <c r="O89" i="6"/>
  <c r="P89" i="6" s="1"/>
  <c r="O88" i="6"/>
  <c r="P88" i="6" s="1"/>
  <c r="O87" i="6"/>
  <c r="P87" i="6" s="1"/>
  <c r="O86" i="6"/>
  <c r="P86" i="6" s="1"/>
  <c r="O85" i="6"/>
  <c r="P85" i="6" s="1"/>
  <c r="O84" i="6"/>
  <c r="P84" i="6" s="1"/>
  <c r="O83" i="6"/>
  <c r="P83" i="6" s="1"/>
  <c r="O82" i="6"/>
  <c r="P82" i="6" s="1"/>
  <c r="O81" i="6"/>
  <c r="P81" i="6" s="1"/>
  <c r="O80" i="6"/>
  <c r="P80" i="6" s="1"/>
  <c r="O79" i="6"/>
  <c r="P79" i="6" s="1"/>
  <c r="O78" i="6"/>
  <c r="P78" i="6" s="1"/>
  <c r="O77" i="6"/>
  <c r="P77" i="6" s="1"/>
  <c r="O76" i="6"/>
  <c r="P76" i="6" s="1"/>
  <c r="O75" i="6"/>
  <c r="P75" i="6" s="1"/>
  <c r="O74" i="6"/>
  <c r="P74" i="6" s="1"/>
  <c r="O73" i="6"/>
  <c r="P73" i="6" s="1"/>
  <c r="O72" i="6"/>
  <c r="P72" i="6" s="1"/>
  <c r="O71" i="6"/>
  <c r="P71" i="6" s="1"/>
  <c r="O70" i="6"/>
  <c r="P70" i="6" s="1"/>
  <c r="O69" i="6"/>
  <c r="P69" i="6" s="1"/>
  <c r="O68" i="6"/>
  <c r="P68" i="6" s="1"/>
  <c r="O67" i="6"/>
  <c r="P67" i="6" s="1"/>
  <c r="O66" i="6"/>
  <c r="P66" i="6" s="1"/>
  <c r="O65" i="6"/>
  <c r="P65" i="6" s="1"/>
  <c r="O64" i="6"/>
  <c r="P64" i="6" s="1"/>
  <c r="O63" i="6"/>
  <c r="P63" i="6" s="1"/>
  <c r="O62" i="6"/>
  <c r="P62" i="6" s="1"/>
  <c r="O61" i="6"/>
  <c r="P61" i="6" s="1"/>
  <c r="O60" i="6"/>
  <c r="P60" i="6" s="1"/>
  <c r="O59" i="6"/>
  <c r="P59" i="6" s="1"/>
  <c r="O58" i="6"/>
  <c r="P58" i="6" s="1"/>
  <c r="O57" i="6"/>
  <c r="P57" i="6" s="1"/>
  <c r="O56" i="6"/>
  <c r="P56" i="6" s="1"/>
  <c r="O55" i="6"/>
  <c r="P55" i="6" s="1"/>
  <c r="O54" i="6"/>
  <c r="P54" i="6" s="1"/>
  <c r="O53" i="6"/>
  <c r="P53" i="6" s="1"/>
  <c r="O52" i="6"/>
  <c r="P52" i="6" s="1"/>
  <c r="O51" i="6"/>
  <c r="P51" i="6" s="1"/>
  <c r="O50" i="6"/>
  <c r="P50" i="6" s="1"/>
  <c r="O49" i="6"/>
  <c r="P49" i="6" s="1"/>
  <c r="O48" i="6"/>
  <c r="P48" i="6" s="1"/>
  <c r="O47" i="6"/>
  <c r="P47" i="6" s="1"/>
  <c r="O46" i="6"/>
  <c r="P46" i="6" s="1"/>
  <c r="O45" i="6"/>
  <c r="P45" i="6" s="1"/>
  <c r="O44" i="6"/>
  <c r="P44" i="6" s="1"/>
  <c r="O43" i="6"/>
  <c r="P43" i="6" s="1"/>
  <c r="O42" i="6"/>
  <c r="P42" i="6" s="1"/>
  <c r="O41" i="6"/>
  <c r="P41" i="6" s="1"/>
  <c r="O40" i="6"/>
  <c r="P40" i="6" s="1"/>
  <c r="O39" i="6"/>
  <c r="P39" i="6" s="1"/>
  <c r="O38" i="6"/>
  <c r="P38" i="6" s="1"/>
  <c r="O37" i="6"/>
  <c r="P37" i="6" s="1"/>
  <c r="O36" i="6"/>
  <c r="P36" i="6" s="1"/>
  <c r="O35" i="6"/>
  <c r="P35" i="6" s="1"/>
  <c r="O34" i="6"/>
  <c r="P34" i="6" s="1"/>
  <c r="O33" i="6"/>
  <c r="P33" i="6" s="1"/>
  <c r="O32" i="6"/>
  <c r="P32" i="6" s="1"/>
  <c r="O31" i="6"/>
  <c r="P31" i="6" s="1"/>
  <c r="O30" i="6"/>
  <c r="P30" i="6" s="1"/>
  <c r="O29" i="6"/>
  <c r="P29" i="6" s="1"/>
  <c r="O28" i="6"/>
  <c r="P28" i="6" s="1"/>
  <c r="O27" i="6"/>
  <c r="P27" i="6" s="1"/>
  <c r="O26" i="6"/>
  <c r="P26" i="6" s="1"/>
  <c r="O25" i="6"/>
  <c r="P25" i="6" s="1"/>
  <c r="O24" i="6"/>
  <c r="P24" i="6" s="1"/>
  <c r="O23" i="6"/>
  <c r="P23" i="6" s="1"/>
  <c r="O22" i="6"/>
  <c r="P22" i="6" s="1"/>
  <c r="O21" i="6"/>
  <c r="P21" i="6" s="1"/>
  <c r="O20" i="6"/>
  <c r="P20" i="6" s="1"/>
  <c r="O19" i="6"/>
  <c r="P19" i="6" s="1"/>
  <c r="O18" i="6"/>
  <c r="P18" i="6" s="1"/>
  <c r="O17" i="6"/>
  <c r="P17" i="6" s="1"/>
  <c r="O16" i="6"/>
  <c r="P16" i="6" s="1"/>
  <c r="O15" i="6"/>
  <c r="P15" i="6" s="1"/>
  <c r="O14" i="6"/>
  <c r="P14" i="6" s="1"/>
  <c r="O13" i="6"/>
  <c r="P13" i="6" s="1"/>
  <c r="O12" i="6"/>
  <c r="P12" i="6" s="1"/>
  <c r="O11" i="6"/>
  <c r="P11" i="6" s="1"/>
  <c r="O10" i="6"/>
  <c r="P10" i="6" s="1"/>
  <c r="O9" i="6"/>
  <c r="P9" i="6" s="1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S3" i="6" l="1"/>
  <c r="H8" i="14"/>
  <c r="L7" i="14"/>
  <c r="M7" i="14" s="1"/>
  <c r="N7" i="14" s="1"/>
  <c r="S5" i="6"/>
  <c r="K8" i="6"/>
  <c r="K9" i="6"/>
  <c r="S14" i="6"/>
  <c r="S12" i="6"/>
  <c r="S13" i="6"/>
  <c r="S6" i="6"/>
  <c r="S11" i="6"/>
  <c r="S4" i="6"/>
  <c r="E2160" i="4"/>
  <c r="F2160" i="4" s="1"/>
  <c r="E2159" i="4"/>
  <c r="F2159" i="4" s="1"/>
  <c r="E2158" i="4"/>
  <c r="F2158" i="4" s="1"/>
  <c r="E2157" i="4"/>
  <c r="F2157" i="4" s="1"/>
  <c r="E2156" i="4"/>
  <c r="F2156" i="4" s="1"/>
  <c r="E2155" i="4"/>
  <c r="F2155" i="4" s="1"/>
  <c r="E2154" i="4"/>
  <c r="F2154" i="4" s="1"/>
  <c r="E2153" i="4"/>
  <c r="F2153" i="4" s="1"/>
  <c r="E2152" i="4"/>
  <c r="F2152" i="4" s="1"/>
  <c r="E2151" i="4"/>
  <c r="F2151" i="4" s="1"/>
  <c r="E2150" i="4"/>
  <c r="F2150" i="4" s="1"/>
  <c r="E2149" i="4"/>
  <c r="F2149" i="4" s="1"/>
  <c r="E2148" i="4"/>
  <c r="F2148" i="4" s="1"/>
  <c r="E2147" i="4"/>
  <c r="F2147" i="4" s="1"/>
  <c r="E2146" i="4"/>
  <c r="F2146" i="4" s="1"/>
  <c r="E2145" i="4"/>
  <c r="F2145" i="4" s="1"/>
  <c r="E2144" i="4"/>
  <c r="F2144" i="4" s="1"/>
  <c r="E2143" i="4"/>
  <c r="F2143" i="4" s="1"/>
  <c r="E2142" i="4"/>
  <c r="F2142" i="4" s="1"/>
  <c r="E2141" i="4"/>
  <c r="F2141" i="4" s="1"/>
  <c r="E2140" i="4"/>
  <c r="F2140" i="4" s="1"/>
  <c r="E2139" i="4"/>
  <c r="F2139" i="4" s="1"/>
  <c r="E2138" i="4"/>
  <c r="F2138" i="4" s="1"/>
  <c r="E2137" i="4"/>
  <c r="F2137" i="4" s="1"/>
  <c r="E2136" i="4"/>
  <c r="F2136" i="4" s="1"/>
  <c r="E2135" i="4"/>
  <c r="F2135" i="4" s="1"/>
  <c r="E2134" i="4"/>
  <c r="F2134" i="4" s="1"/>
  <c r="E2133" i="4"/>
  <c r="F2133" i="4" s="1"/>
  <c r="E2132" i="4"/>
  <c r="F2132" i="4" s="1"/>
  <c r="E2131" i="4"/>
  <c r="F2131" i="4" s="1"/>
  <c r="E2130" i="4"/>
  <c r="F2130" i="4" s="1"/>
  <c r="E2129" i="4"/>
  <c r="F2129" i="4" s="1"/>
  <c r="E2128" i="4"/>
  <c r="F2128" i="4" s="1"/>
  <c r="E2127" i="4"/>
  <c r="F2127" i="4" s="1"/>
  <c r="E2126" i="4"/>
  <c r="F2126" i="4" s="1"/>
  <c r="E2125" i="4"/>
  <c r="F2125" i="4" s="1"/>
  <c r="E2124" i="4"/>
  <c r="F2124" i="4" s="1"/>
  <c r="E2123" i="4"/>
  <c r="F2123" i="4" s="1"/>
  <c r="E2122" i="4"/>
  <c r="F2122" i="4" s="1"/>
  <c r="E2121" i="4"/>
  <c r="F2121" i="4" s="1"/>
  <c r="E2120" i="4"/>
  <c r="F2120" i="4" s="1"/>
  <c r="E2119" i="4"/>
  <c r="F2119" i="4" s="1"/>
  <c r="E2118" i="4"/>
  <c r="F2118" i="4" s="1"/>
  <c r="E2117" i="4"/>
  <c r="F2117" i="4" s="1"/>
  <c r="E2116" i="4"/>
  <c r="F2116" i="4" s="1"/>
  <c r="E2115" i="4"/>
  <c r="F2115" i="4" s="1"/>
  <c r="E2114" i="4"/>
  <c r="F2114" i="4" s="1"/>
  <c r="E2113" i="4"/>
  <c r="F2113" i="4" s="1"/>
  <c r="E2112" i="4"/>
  <c r="F2112" i="4" s="1"/>
  <c r="E2111" i="4"/>
  <c r="F2111" i="4" s="1"/>
  <c r="E2110" i="4"/>
  <c r="F2110" i="4" s="1"/>
  <c r="E2109" i="4"/>
  <c r="F2109" i="4" s="1"/>
  <c r="E2108" i="4"/>
  <c r="F2108" i="4" s="1"/>
  <c r="E2107" i="4"/>
  <c r="F2107" i="4" s="1"/>
  <c r="E2106" i="4"/>
  <c r="F2106" i="4" s="1"/>
  <c r="E2105" i="4"/>
  <c r="F2105" i="4" s="1"/>
  <c r="E2104" i="4"/>
  <c r="F2104" i="4" s="1"/>
  <c r="E2103" i="4"/>
  <c r="F2103" i="4" s="1"/>
  <c r="E2102" i="4"/>
  <c r="F2102" i="4" s="1"/>
  <c r="E2101" i="4"/>
  <c r="F2101" i="4" s="1"/>
  <c r="E2100" i="4"/>
  <c r="F2100" i="4" s="1"/>
  <c r="E2099" i="4"/>
  <c r="F2099" i="4" s="1"/>
  <c r="E2098" i="4"/>
  <c r="F2098" i="4" s="1"/>
  <c r="E2097" i="4"/>
  <c r="F2097" i="4" s="1"/>
  <c r="E2096" i="4"/>
  <c r="F2096" i="4" s="1"/>
  <c r="E2095" i="4"/>
  <c r="F2095" i="4" s="1"/>
  <c r="E2094" i="4"/>
  <c r="F2094" i="4" s="1"/>
  <c r="E2093" i="4"/>
  <c r="F2093" i="4" s="1"/>
  <c r="E2092" i="4"/>
  <c r="F2092" i="4" s="1"/>
  <c r="E2091" i="4"/>
  <c r="F2091" i="4" s="1"/>
  <c r="E2090" i="4"/>
  <c r="F2090" i="4" s="1"/>
  <c r="E2089" i="4"/>
  <c r="F2089" i="4" s="1"/>
  <c r="E2088" i="4"/>
  <c r="F2088" i="4" s="1"/>
  <c r="E2087" i="4"/>
  <c r="F2087" i="4" s="1"/>
  <c r="E2086" i="4"/>
  <c r="F2086" i="4" s="1"/>
  <c r="E2085" i="4"/>
  <c r="F2085" i="4" s="1"/>
  <c r="E2084" i="4"/>
  <c r="F2084" i="4" s="1"/>
  <c r="E2083" i="4"/>
  <c r="F2083" i="4" s="1"/>
  <c r="E2082" i="4"/>
  <c r="F2082" i="4" s="1"/>
  <c r="E2081" i="4"/>
  <c r="F2081" i="4" s="1"/>
  <c r="E2080" i="4"/>
  <c r="F2080" i="4" s="1"/>
  <c r="E2079" i="4"/>
  <c r="F2079" i="4" s="1"/>
  <c r="E2078" i="4"/>
  <c r="F2078" i="4" s="1"/>
  <c r="E2077" i="4"/>
  <c r="F2077" i="4" s="1"/>
  <c r="E2076" i="4"/>
  <c r="F2076" i="4" s="1"/>
  <c r="E2075" i="4"/>
  <c r="F2075" i="4" s="1"/>
  <c r="E2074" i="4"/>
  <c r="F2074" i="4" s="1"/>
  <c r="E2073" i="4"/>
  <c r="F2073" i="4" s="1"/>
  <c r="E2072" i="4"/>
  <c r="F2072" i="4" s="1"/>
  <c r="E2071" i="4"/>
  <c r="F2071" i="4" s="1"/>
  <c r="E2070" i="4"/>
  <c r="F2070" i="4" s="1"/>
  <c r="E2069" i="4"/>
  <c r="F2069" i="4" s="1"/>
  <c r="E2068" i="4"/>
  <c r="F2068" i="4" s="1"/>
  <c r="E2067" i="4"/>
  <c r="F2067" i="4" s="1"/>
  <c r="E2066" i="4"/>
  <c r="F2066" i="4" s="1"/>
  <c r="E2065" i="4"/>
  <c r="F2065" i="4" s="1"/>
  <c r="E2064" i="4"/>
  <c r="F2064" i="4" s="1"/>
  <c r="E2063" i="4"/>
  <c r="F2063" i="4" s="1"/>
  <c r="E2062" i="4"/>
  <c r="F2062" i="4" s="1"/>
  <c r="E2061" i="4"/>
  <c r="F2061" i="4" s="1"/>
  <c r="E2060" i="4"/>
  <c r="F2060" i="4" s="1"/>
  <c r="E2059" i="4"/>
  <c r="F2059" i="4" s="1"/>
  <c r="E2058" i="4"/>
  <c r="F2058" i="4" s="1"/>
  <c r="E2057" i="4"/>
  <c r="F2057" i="4" s="1"/>
  <c r="E2056" i="4"/>
  <c r="F2056" i="4" s="1"/>
  <c r="E2055" i="4"/>
  <c r="F2055" i="4" s="1"/>
  <c r="E2054" i="4"/>
  <c r="F2054" i="4" s="1"/>
  <c r="E2053" i="4"/>
  <c r="F2053" i="4" s="1"/>
  <c r="E2052" i="4"/>
  <c r="F2052" i="4" s="1"/>
  <c r="E2051" i="4"/>
  <c r="F2051" i="4" s="1"/>
  <c r="E2050" i="4"/>
  <c r="F2050" i="4" s="1"/>
  <c r="E2049" i="4"/>
  <c r="F2049" i="4" s="1"/>
  <c r="E2048" i="4"/>
  <c r="F2048" i="4" s="1"/>
  <c r="E2047" i="4"/>
  <c r="F2047" i="4" s="1"/>
  <c r="E2046" i="4"/>
  <c r="F2046" i="4" s="1"/>
  <c r="E2045" i="4"/>
  <c r="F2045" i="4" s="1"/>
  <c r="E2044" i="4"/>
  <c r="F2044" i="4" s="1"/>
  <c r="E2043" i="4"/>
  <c r="F2043" i="4" s="1"/>
  <c r="E2042" i="4"/>
  <c r="F2042" i="4" s="1"/>
  <c r="E2041" i="4"/>
  <c r="F2041" i="4" s="1"/>
  <c r="E2040" i="4"/>
  <c r="F2040" i="4" s="1"/>
  <c r="E2039" i="4"/>
  <c r="F2039" i="4" s="1"/>
  <c r="E2038" i="4"/>
  <c r="F2038" i="4" s="1"/>
  <c r="E2037" i="4"/>
  <c r="F2037" i="4" s="1"/>
  <c r="E2036" i="4"/>
  <c r="F2036" i="4" s="1"/>
  <c r="E2035" i="4"/>
  <c r="F2035" i="4" s="1"/>
  <c r="E2034" i="4"/>
  <c r="F2034" i="4" s="1"/>
  <c r="E2033" i="4"/>
  <c r="F2033" i="4" s="1"/>
  <c r="E2032" i="4"/>
  <c r="F2032" i="4" s="1"/>
  <c r="E2031" i="4"/>
  <c r="F2031" i="4" s="1"/>
  <c r="E2030" i="4"/>
  <c r="F2030" i="4" s="1"/>
  <c r="E2029" i="4"/>
  <c r="F2029" i="4" s="1"/>
  <c r="E2028" i="4"/>
  <c r="F2028" i="4" s="1"/>
  <c r="E2027" i="4"/>
  <c r="F2027" i="4" s="1"/>
  <c r="E2026" i="4"/>
  <c r="F2026" i="4" s="1"/>
  <c r="E2025" i="4"/>
  <c r="F2025" i="4" s="1"/>
  <c r="E2024" i="4"/>
  <c r="F2024" i="4" s="1"/>
  <c r="E2023" i="4"/>
  <c r="F2023" i="4" s="1"/>
  <c r="E2022" i="4"/>
  <c r="F2022" i="4" s="1"/>
  <c r="E2021" i="4"/>
  <c r="F2021" i="4" s="1"/>
  <c r="E2020" i="4"/>
  <c r="F2020" i="4" s="1"/>
  <c r="E2019" i="4"/>
  <c r="F2019" i="4" s="1"/>
  <c r="E2018" i="4"/>
  <c r="F2018" i="4" s="1"/>
  <c r="E2017" i="4"/>
  <c r="F2017" i="4" s="1"/>
  <c r="E2016" i="4"/>
  <c r="F2016" i="4" s="1"/>
  <c r="E2015" i="4"/>
  <c r="F2015" i="4" s="1"/>
  <c r="E2014" i="4"/>
  <c r="F2014" i="4" s="1"/>
  <c r="E2013" i="4"/>
  <c r="F2013" i="4" s="1"/>
  <c r="E2012" i="4"/>
  <c r="F2012" i="4" s="1"/>
  <c r="E2011" i="4"/>
  <c r="F2011" i="4" s="1"/>
  <c r="E2010" i="4"/>
  <c r="F2010" i="4" s="1"/>
  <c r="E2009" i="4"/>
  <c r="F2009" i="4" s="1"/>
  <c r="E2008" i="4"/>
  <c r="F2008" i="4" s="1"/>
  <c r="E2007" i="4"/>
  <c r="F2007" i="4" s="1"/>
  <c r="E2006" i="4"/>
  <c r="F2006" i="4" s="1"/>
  <c r="E2005" i="4"/>
  <c r="F2005" i="4" s="1"/>
  <c r="E2004" i="4"/>
  <c r="F2004" i="4" s="1"/>
  <c r="E2003" i="4"/>
  <c r="F2003" i="4" s="1"/>
  <c r="E2002" i="4"/>
  <c r="F2002" i="4" s="1"/>
  <c r="E2001" i="4"/>
  <c r="F2001" i="4" s="1"/>
  <c r="E2000" i="4"/>
  <c r="F2000" i="4" s="1"/>
  <c r="E1999" i="4"/>
  <c r="F1999" i="4" s="1"/>
  <c r="E1998" i="4"/>
  <c r="F1998" i="4" s="1"/>
  <c r="E1997" i="4"/>
  <c r="F1997" i="4" s="1"/>
  <c r="E1996" i="4"/>
  <c r="F1996" i="4" s="1"/>
  <c r="E1995" i="4"/>
  <c r="F1995" i="4" s="1"/>
  <c r="E1994" i="4"/>
  <c r="F1994" i="4" s="1"/>
  <c r="E1993" i="4"/>
  <c r="F1993" i="4" s="1"/>
  <c r="E1992" i="4"/>
  <c r="F1992" i="4" s="1"/>
  <c r="E1991" i="4"/>
  <c r="F1991" i="4" s="1"/>
  <c r="E1990" i="4"/>
  <c r="F1990" i="4" s="1"/>
  <c r="E1989" i="4"/>
  <c r="F1989" i="4" s="1"/>
  <c r="E1988" i="4"/>
  <c r="F1988" i="4" s="1"/>
  <c r="E1987" i="4"/>
  <c r="F1987" i="4" s="1"/>
  <c r="E1986" i="4"/>
  <c r="F1986" i="4" s="1"/>
  <c r="E1985" i="4"/>
  <c r="F1985" i="4" s="1"/>
  <c r="E1984" i="4"/>
  <c r="F1984" i="4" s="1"/>
  <c r="E1983" i="4"/>
  <c r="F1983" i="4" s="1"/>
  <c r="E1982" i="4"/>
  <c r="F1982" i="4" s="1"/>
  <c r="E1981" i="4"/>
  <c r="F1981" i="4" s="1"/>
  <c r="E1980" i="4"/>
  <c r="F1980" i="4" s="1"/>
  <c r="E1979" i="4"/>
  <c r="F1979" i="4" s="1"/>
  <c r="E1978" i="4"/>
  <c r="F1978" i="4" s="1"/>
  <c r="E1977" i="4"/>
  <c r="F1977" i="4" s="1"/>
  <c r="E1976" i="4"/>
  <c r="F1976" i="4" s="1"/>
  <c r="E1975" i="4"/>
  <c r="F1975" i="4" s="1"/>
  <c r="E1974" i="4"/>
  <c r="F1974" i="4" s="1"/>
  <c r="E1973" i="4"/>
  <c r="F1973" i="4" s="1"/>
  <c r="E1972" i="4"/>
  <c r="F1972" i="4" s="1"/>
  <c r="E1971" i="4"/>
  <c r="F1971" i="4" s="1"/>
  <c r="E1970" i="4"/>
  <c r="F1970" i="4" s="1"/>
  <c r="E1969" i="4"/>
  <c r="F1969" i="4" s="1"/>
  <c r="E1968" i="4"/>
  <c r="F1968" i="4" s="1"/>
  <c r="E1967" i="4"/>
  <c r="F1967" i="4" s="1"/>
  <c r="E1966" i="4"/>
  <c r="F1966" i="4" s="1"/>
  <c r="E1965" i="4"/>
  <c r="F1965" i="4" s="1"/>
  <c r="E1964" i="4"/>
  <c r="F1964" i="4" s="1"/>
  <c r="E1963" i="4"/>
  <c r="F1963" i="4" s="1"/>
  <c r="E1962" i="4"/>
  <c r="F1962" i="4" s="1"/>
  <c r="E1961" i="4"/>
  <c r="F1961" i="4" s="1"/>
  <c r="E1960" i="4"/>
  <c r="F1960" i="4" s="1"/>
  <c r="E1959" i="4"/>
  <c r="F1959" i="4" s="1"/>
  <c r="E1958" i="4"/>
  <c r="F1958" i="4" s="1"/>
  <c r="E1957" i="4"/>
  <c r="F1957" i="4" s="1"/>
  <c r="E1956" i="4"/>
  <c r="F1956" i="4" s="1"/>
  <c r="E1955" i="4"/>
  <c r="F1955" i="4" s="1"/>
  <c r="E1954" i="4"/>
  <c r="F1954" i="4" s="1"/>
  <c r="E1953" i="4"/>
  <c r="F1953" i="4" s="1"/>
  <c r="E1952" i="4"/>
  <c r="F1952" i="4" s="1"/>
  <c r="E1951" i="4"/>
  <c r="F1951" i="4" s="1"/>
  <c r="E1950" i="4"/>
  <c r="F1950" i="4" s="1"/>
  <c r="E1949" i="4"/>
  <c r="F1949" i="4" s="1"/>
  <c r="E1948" i="4"/>
  <c r="F1948" i="4" s="1"/>
  <c r="E1947" i="4"/>
  <c r="F1947" i="4" s="1"/>
  <c r="E1946" i="4"/>
  <c r="F1946" i="4" s="1"/>
  <c r="E1945" i="4"/>
  <c r="F1945" i="4" s="1"/>
  <c r="E1944" i="4"/>
  <c r="F1944" i="4" s="1"/>
  <c r="E1943" i="4"/>
  <c r="F1943" i="4" s="1"/>
  <c r="E1942" i="4"/>
  <c r="F1942" i="4" s="1"/>
  <c r="E1941" i="4"/>
  <c r="F1941" i="4" s="1"/>
  <c r="E1940" i="4"/>
  <c r="F1940" i="4" s="1"/>
  <c r="E1939" i="4"/>
  <c r="F1939" i="4" s="1"/>
  <c r="E1938" i="4"/>
  <c r="F1938" i="4" s="1"/>
  <c r="E1937" i="4"/>
  <c r="F1937" i="4" s="1"/>
  <c r="E1936" i="4"/>
  <c r="F1936" i="4" s="1"/>
  <c r="E1935" i="4"/>
  <c r="F1935" i="4" s="1"/>
  <c r="E1934" i="4"/>
  <c r="F1934" i="4" s="1"/>
  <c r="E1933" i="4"/>
  <c r="F1933" i="4" s="1"/>
  <c r="E1932" i="4"/>
  <c r="F1932" i="4" s="1"/>
  <c r="E1931" i="4"/>
  <c r="F1931" i="4" s="1"/>
  <c r="E1930" i="4"/>
  <c r="F1930" i="4" s="1"/>
  <c r="E1929" i="4"/>
  <c r="F1929" i="4" s="1"/>
  <c r="E1928" i="4"/>
  <c r="F1928" i="4" s="1"/>
  <c r="E1927" i="4"/>
  <c r="F1927" i="4" s="1"/>
  <c r="E1926" i="4"/>
  <c r="F1926" i="4" s="1"/>
  <c r="E1925" i="4"/>
  <c r="F1925" i="4" s="1"/>
  <c r="E1924" i="4"/>
  <c r="F1924" i="4" s="1"/>
  <c r="E1923" i="4"/>
  <c r="F1923" i="4" s="1"/>
  <c r="E1922" i="4"/>
  <c r="F1922" i="4" s="1"/>
  <c r="E1921" i="4"/>
  <c r="F1921" i="4" s="1"/>
  <c r="E1920" i="4"/>
  <c r="F1920" i="4" s="1"/>
  <c r="E1919" i="4"/>
  <c r="F1919" i="4" s="1"/>
  <c r="E1918" i="4"/>
  <c r="F1918" i="4" s="1"/>
  <c r="E1917" i="4"/>
  <c r="F1917" i="4" s="1"/>
  <c r="E1916" i="4"/>
  <c r="F1916" i="4" s="1"/>
  <c r="E1915" i="4"/>
  <c r="F1915" i="4" s="1"/>
  <c r="E1914" i="4"/>
  <c r="F1914" i="4" s="1"/>
  <c r="E1913" i="4"/>
  <c r="F1913" i="4" s="1"/>
  <c r="E1912" i="4"/>
  <c r="F1912" i="4" s="1"/>
  <c r="E1911" i="4"/>
  <c r="F1911" i="4" s="1"/>
  <c r="E1910" i="4"/>
  <c r="F1910" i="4" s="1"/>
  <c r="E1909" i="4"/>
  <c r="F1909" i="4" s="1"/>
  <c r="E1908" i="4"/>
  <c r="F1908" i="4" s="1"/>
  <c r="E1907" i="4"/>
  <c r="F1907" i="4" s="1"/>
  <c r="E1906" i="4"/>
  <c r="F1906" i="4" s="1"/>
  <c r="E1905" i="4"/>
  <c r="F1905" i="4" s="1"/>
  <c r="E1904" i="4"/>
  <c r="F1904" i="4" s="1"/>
  <c r="E1903" i="4"/>
  <c r="F1903" i="4" s="1"/>
  <c r="E1902" i="4"/>
  <c r="F1902" i="4" s="1"/>
  <c r="E1901" i="4"/>
  <c r="F1901" i="4" s="1"/>
  <c r="E1900" i="4"/>
  <c r="F1900" i="4" s="1"/>
  <c r="E1899" i="4"/>
  <c r="F1899" i="4" s="1"/>
  <c r="E1898" i="4"/>
  <c r="F1898" i="4" s="1"/>
  <c r="E1897" i="4"/>
  <c r="F1897" i="4" s="1"/>
  <c r="E1896" i="4"/>
  <c r="F1896" i="4" s="1"/>
  <c r="E1895" i="4"/>
  <c r="F1895" i="4" s="1"/>
  <c r="E1894" i="4"/>
  <c r="F1894" i="4" s="1"/>
  <c r="E1893" i="4"/>
  <c r="F1893" i="4" s="1"/>
  <c r="E1892" i="4"/>
  <c r="F1892" i="4" s="1"/>
  <c r="E1891" i="4"/>
  <c r="F1891" i="4" s="1"/>
  <c r="E1890" i="4"/>
  <c r="F1890" i="4" s="1"/>
  <c r="E1889" i="4"/>
  <c r="F1889" i="4" s="1"/>
  <c r="E1888" i="4"/>
  <c r="F1888" i="4" s="1"/>
  <c r="E1887" i="4"/>
  <c r="F1887" i="4" s="1"/>
  <c r="E1886" i="4"/>
  <c r="F1886" i="4" s="1"/>
  <c r="E1885" i="4"/>
  <c r="F1885" i="4" s="1"/>
  <c r="E1884" i="4"/>
  <c r="F1884" i="4" s="1"/>
  <c r="E1883" i="4"/>
  <c r="F1883" i="4" s="1"/>
  <c r="E1882" i="4"/>
  <c r="F1882" i="4" s="1"/>
  <c r="E1881" i="4"/>
  <c r="F1881" i="4" s="1"/>
  <c r="E1880" i="4"/>
  <c r="F1880" i="4" s="1"/>
  <c r="E1879" i="4"/>
  <c r="F1879" i="4" s="1"/>
  <c r="E1878" i="4"/>
  <c r="F1878" i="4" s="1"/>
  <c r="E1877" i="4"/>
  <c r="F1877" i="4" s="1"/>
  <c r="E1876" i="4"/>
  <c r="F1876" i="4" s="1"/>
  <c r="E1875" i="4"/>
  <c r="F1875" i="4" s="1"/>
  <c r="E1874" i="4"/>
  <c r="F1874" i="4" s="1"/>
  <c r="E1873" i="4"/>
  <c r="F1873" i="4" s="1"/>
  <c r="E1872" i="4"/>
  <c r="F1872" i="4" s="1"/>
  <c r="E1871" i="4"/>
  <c r="F1871" i="4" s="1"/>
  <c r="E1870" i="4"/>
  <c r="F1870" i="4" s="1"/>
  <c r="E1869" i="4"/>
  <c r="F1869" i="4" s="1"/>
  <c r="E1868" i="4"/>
  <c r="F1868" i="4" s="1"/>
  <c r="E1867" i="4"/>
  <c r="F1867" i="4" s="1"/>
  <c r="E1866" i="4"/>
  <c r="F1866" i="4" s="1"/>
  <c r="E1865" i="4"/>
  <c r="F1865" i="4" s="1"/>
  <c r="E1864" i="4"/>
  <c r="F1864" i="4" s="1"/>
  <c r="E1863" i="4"/>
  <c r="F1863" i="4" s="1"/>
  <c r="E1862" i="4"/>
  <c r="F1862" i="4" s="1"/>
  <c r="E1861" i="4"/>
  <c r="F1861" i="4" s="1"/>
  <c r="E1860" i="4"/>
  <c r="F1860" i="4" s="1"/>
  <c r="E1859" i="4"/>
  <c r="F1859" i="4" s="1"/>
  <c r="E1858" i="4"/>
  <c r="F1858" i="4" s="1"/>
  <c r="E1857" i="4"/>
  <c r="F1857" i="4" s="1"/>
  <c r="E1856" i="4"/>
  <c r="F1856" i="4" s="1"/>
  <c r="E1855" i="4"/>
  <c r="F1855" i="4" s="1"/>
  <c r="E1854" i="4"/>
  <c r="F1854" i="4" s="1"/>
  <c r="E1853" i="4"/>
  <c r="F1853" i="4" s="1"/>
  <c r="E1852" i="4"/>
  <c r="F1852" i="4" s="1"/>
  <c r="E1851" i="4"/>
  <c r="F1851" i="4" s="1"/>
  <c r="E1850" i="4"/>
  <c r="F1850" i="4" s="1"/>
  <c r="E1849" i="4"/>
  <c r="F1849" i="4" s="1"/>
  <c r="E1848" i="4"/>
  <c r="F1848" i="4" s="1"/>
  <c r="E1847" i="4"/>
  <c r="F1847" i="4" s="1"/>
  <c r="E1846" i="4"/>
  <c r="F1846" i="4" s="1"/>
  <c r="E1845" i="4"/>
  <c r="F1845" i="4" s="1"/>
  <c r="E1844" i="4"/>
  <c r="F1844" i="4" s="1"/>
  <c r="E1843" i="4"/>
  <c r="F1843" i="4" s="1"/>
  <c r="E1842" i="4"/>
  <c r="F1842" i="4" s="1"/>
  <c r="E1841" i="4"/>
  <c r="F1841" i="4" s="1"/>
  <c r="E1840" i="4"/>
  <c r="F1840" i="4" s="1"/>
  <c r="E1839" i="4"/>
  <c r="F1839" i="4" s="1"/>
  <c r="E1838" i="4"/>
  <c r="F1838" i="4" s="1"/>
  <c r="E1837" i="4"/>
  <c r="F1837" i="4" s="1"/>
  <c r="E1836" i="4"/>
  <c r="F1836" i="4" s="1"/>
  <c r="E1835" i="4"/>
  <c r="F1835" i="4" s="1"/>
  <c r="E1834" i="4"/>
  <c r="F1834" i="4" s="1"/>
  <c r="E1833" i="4"/>
  <c r="F1833" i="4" s="1"/>
  <c r="E1832" i="4"/>
  <c r="F1832" i="4" s="1"/>
  <c r="E1831" i="4"/>
  <c r="F1831" i="4" s="1"/>
  <c r="E1830" i="4"/>
  <c r="F1830" i="4" s="1"/>
  <c r="E1829" i="4"/>
  <c r="F1829" i="4" s="1"/>
  <c r="E1828" i="4"/>
  <c r="F1828" i="4" s="1"/>
  <c r="E1827" i="4"/>
  <c r="F1827" i="4" s="1"/>
  <c r="E1826" i="4"/>
  <c r="F1826" i="4" s="1"/>
  <c r="E1825" i="4"/>
  <c r="F1825" i="4" s="1"/>
  <c r="E1824" i="4"/>
  <c r="F1824" i="4" s="1"/>
  <c r="E1823" i="4"/>
  <c r="F1823" i="4" s="1"/>
  <c r="E1822" i="4"/>
  <c r="F1822" i="4" s="1"/>
  <c r="E1821" i="4"/>
  <c r="F1821" i="4" s="1"/>
  <c r="E1820" i="4"/>
  <c r="F1820" i="4" s="1"/>
  <c r="E1819" i="4"/>
  <c r="F1819" i="4" s="1"/>
  <c r="E1818" i="4"/>
  <c r="F1818" i="4" s="1"/>
  <c r="E1817" i="4"/>
  <c r="F1817" i="4" s="1"/>
  <c r="E1816" i="4"/>
  <c r="F1816" i="4" s="1"/>
  <c r="E1815" i="4"/>
  <c r="F1815" i="4" s="1"/>
  <c r="E1814" i="4"/>
  <c r="F1814" i="4" s="1"/>
  <c r="E1813" i="4"/>
  <c r="F1813" i="4" s="1"/>
  <c r="E1812" i="4"/>
  <c r="F1812" i="4" s="1"/>
  <c r="E1811" i="4"/>
  <c r="F1811" i="4" s="1"/>
  <c r="E1810" i="4"/>
  <c r="F1810" i="4" s="1"/>
  <c r="E1809" i="4"/>
  <c r="F1809" i="4" s="1"/>
  <c r="E1808" i="4"/>
  <c r="F1808" i="4" s="1"/>
  <c r="E1807" i="4"/>
  <c r="F1807" i="4" s="1"/>
  <c r="E1806" i="4"/>
  <c r="F1806" i="4" s="1"/>
  <c r="E1805" i="4"/>
  <c r="F1805" i="4" s="1"/>
  <c r="E1804" i="4"/>
  <c r="F1804" i="4" s="1"/>
  <c r="E1803" i="4"/>
  <c r="F1803" i="4" s="1"/>
  <c r="E1802" i="4"/>
  <c r="F1802" i="4" s="1"/>
  <c r="E1801" i="4"/>
  <c r="F1801" i="4" s="1"/>
  <c r="E1800" i="4"/>
  <c r="F1800" i="4" s="1"/>
  <c r="E1799" i="4"/>
  <c r="F1799" i="4" s="1"/>
  <c r="E1798" i="4"/>
  <c r="F1798" i="4" s="1"/>
  <c r="E1797" i="4"/>
  <c r="F1797" i="4" s="1"/>
  <c r="E1796" i="4"/>
  <c r="F1796" i="4" s="1"/>
  <c r="E1795" i="4"/>
  <c r="F1795" i="4" s="1"/>
  <c r="E1794" i="4"/>
  <c r="F1794" i="4" s="1"/>
  <c r="E1793" i="4"/>
  <c r="F1793" i="4" s="1"/>
  <c r="E1792" i="4"/>
  <c r="F1792" i="4" s="1"/>
  <c r="E1791" i="4"/>
  <c r="F1791" i="4" s="1"/>
  <c r="E1790" i="4"/>
  <c r="F1790" i="4" s="1"/>
  <c r="E1789" i="4"/>
  <c r="F1789" i="4" s="1"/>
  <c r="E1788" i="4"/>
  <c r="F1788" i="4" s="1"/>
  <c r="E1787" i="4"/>
  <c r="F1787" i="4" s="1"/>
  <c r="E1786" i="4"/>
  <c r="F1786" i="4" s="1"/>
  <c r="E1785" i="4"/>
  <c r="F1785" i="4" s="1"/>
  <c r="E1784" i="4"/>
  <c r="F1784" i="4" s="1"/>
  <c r="E1783" i="4"/>
  <c r="F1783" i="4" s="1"/>
  <c r="E1782" i="4"/>
  <c r="F1782" i="4" s="1"/>
  <c r="E1781" i="4"/>
  <c r="F1781" i="4" s="1"/>
  <c r="E1780" i="4"/>
  <c r="F1780" i="4" s="1"/>
  <c r="E1779" i="4"/>
  <c r="F1779" i="4" s="1"/>
  <c r="E1778" i="4"/>
  <c r="F1778" i="4" s="1"/>
  <c r="E1777" i="4"/>
  <c r="F1777" i="4" s="1"/>
  <c r="E1776" i="4"/>
  <c r="F1776" i="4" s="1"/>
  <c r="E1775" i="4"/>
  <c r="F1775" i="4" s="1"/>
  <c r="E1774" i="4"/>
  <c r="F1774" i="4" s="1"/>
  <c r="E1773" i="4"/>
  <c r="F1773" i="4" s="1"/>
  <c r="E1772" i="4"/>
  <c r="F1772" i="4" s="1"/>
  <c r="E1771" i="4"/>
  <c r="F1771" i="4" s="1"/>
  <c r="E1770" i="4"/>
  <c r="F1770" i="4" s="1"/>
  <c r="E1769" i="4"/>
  <c r="F1769" i="4" s="1"/>
  <c r="E1768" i="4"/>
  <c r="F1768" i="4" s="1"/>
  <c r="E1767" i="4"/>
  <c r="F1767" i="4" s="1"/>
  <c r="E1766" i="4"/>
  <c r="F1766" i="4" s="1"/>
  <c r="E1765" i="4"/>
  <c r="F1765" i="4" s="1"/>
  <c r="E1764" i="4"/>
  <c r="F1764" i="4" s="1"/>
  <c r="E1763" i="4"/>
  <c r="F1763" i="4" s="1"/>
  <c r="E1762" i="4"/>
  <c r="F1762" i="4" s="1"/>
  <c r="E1761" i="4"/>
  <c r="F1761" i="4" s="1"/>
  <c r="E1760" i="4"/>
  <c r="F1760" i="4" s="1"/>
  <c r="E1759" i="4"/>
  <c r="F1759" i="4" s="1"/>
  <c r="E1758" i="4"/>
  <c r="F1758" i="4" s="1"/>
  <c r="E1757" i="4"/>
  <c r="F1757" i="4" s="1"/>
  <c r="E1756" i="4"/>
  <c r="F1756" i="4" s="1"/>
  <c r="E1755" i="4"/>
  <c r="F1755" i="4" s="1"/>
  <c r="E1754" i="4"/>
  <c r="F1754" i="4" s="1"/>
  <c r="E1753" i="4"/>
  <c r="F1753" i="4" s="1"/>
  <c r="E1752" i="4"/>
  <c r="F1752" i="4" s="1"/>
  <c r="E1751" i="4"/>
  <c r="F1751" i="4" s="1"/>
  <c r="E1750" i="4"/>
  <c r="F1750" i="4" s="1"/>
  <c r="E1749" i="4"/>
  <c r="F1749" i="4" s="1"/>
  <c r="E1748" i="4"/>
  <c r="F1748" i="4" s="1"/>
  <c r="E1747" i="4"/>
  <c r="F1747" i="4" s="1"/>
  <c r="E1746" i="4"/>
  <c r="F1746" i="4" s="1"/>
  <c r="E1745" i="4"/>
  <c r="F1745" i="4" s="1"/>
  <c r="E1744" i="4"/>
  <c r="F1744" i="4" s="1"/>
  <c r="E1743" i="4"/>
  <c r="F1743" i="4" s="1"/>
  <c r="E1742" i="4"/>
  <c r="F1742" i="4" s="1"/>
  <c r="E1741" i="4"/>
  <c r="F1741" i="4" s="1"/>
  <c r="E1740" i="4"/>
  <c r="F1740" i="4" s="1"/>
  <c r="E1739" i="4"/>
  <c r="F1739" i="4" s="1"/>
  <c r="E1738" i="4"/>
  <c r="F1738" i="4" s="1"/>
  <c r="E1737" i="4"/>
  <c r="F1737" i="4" s="1"/>
  <c r="E1736" i="4"/>
  <c r="F1736" i="4" s="1"/>
  <c r="E1735" i="4"/>
  <c r="F1735" i="4" s="1"/>
  <c r="E1734" i="4"/>
  <c r="F1734" i="4" s="1"/>
  <c r="E1733" i="4"/>
  <c r="F1733" i="4" s="1"/>
  <c r="E1732" i="4"/>
  <c r="F1732" i="4" s="1"/>
  <c r="E1731" i="4"/>
  <c r="F1731" i="4" s="1"/>
  <c r="E1730" i="4"/>
  <c r="F1730" i="4" s="1"/>
  <c r="E1729" i="4"/>
  <c r="F1729" i="4" s="1"/>
  <c r="E1728" i="4"/>
  <c r="F1728" i="4" s="1"/>
  <c r="E1727" i="4"/>
  <c r="F1727" i="4" s="1"/>
  <c r="E1726" i="4"/>
  <c r="F1726" i="4" s="1"/>
  <c r="E1725" i="4"/>
  <c r="F1725" i="4" s="1"/>
  <c r="E1724" i="4"/>
  <c r="F1724" i="4" s="1"/>
  <c r="E1723" i="4"/>
  <c r="F1723" i="4" s="1"/>
  <c r="E1722" i="4"/>
  <c r="F1722" i="4" s="1"/>
  <c r="E1721" i="4"/>
  <c r="F1721" i="4" s="1"/>
  <c r="E1720" i="4"/>
  <c r="F1720" i="4" s="1"/>
  <c r="E1719" i="4"/>
  <c r="F1719" i="4" s="1"/>
  <c r="E1718" i="4"/>
  <c r="F1718" i="4" s="1"/>
  <c r="E1717" i="4"/>
  <c r="F1717" i="4" s="1"/>
  <c r="E1716" i="4"/>
  <c r="F1716" i="4" s="1"/>
  <c r="E1715" i="4"/>
  <c r="F1715" i="4" s="1"/>
  <c r="E1714" i="4"/>
  <c r="F1714" i="4" s="1"/>
  <c r="E1713" i="4"/>
  <c r="F1713" i="4" s="1"/>
  <c r="E1712" i="4"/>
  <c r="F1712" i="4" s="1"/>
  <c r="E1711" i="4"/>
  <c r="F1711" i="4" s="1"/>
  <c r="E1710" i="4"/>
  <c r="F1710" i="4" s="1"/>
  <c r="E1709" i="4"/>
  <c r="F1709" i="4" s="1"/>
  <c r="E1708" i="4"/>
  <c r="F1708" i="4" s="1"/>
  <c r="E1707" i="4"/>
  <c r="F1707" i="4" s="1"/>
  <c r="E1706" i="4"/>
  <c r="F1706" i="4" s="1"/>
  <c r="E1705" i="4"/>
  <c r="F1705" i="4" s="1"/>
  <c r="E1704" i="4"/>
  <c r="F1704" i="4" s="1"/>
  <c r="E1703" i="4"/>
  <c r="F1703" i="4" s="1"/>
  <c r="E1702" i="4"/>
  <c r="F1702" i="4" s="1"/>
  <c r="E1701" i="4"/>
  <c r="F1701" i="4" s="1"/>
  <c r="E1700" i="4"/>
  <c r="F1700" i="4" s="1"/>
  <c r="E1699" i="4"/>
  <c r="F1699" i="4" s="1"/>
  <c r="E1698" i="4"/>
  <c r="F1698" i="4" s="1"/>
  <c r="E1697" i="4"/>
  <c r="F1697" i="4" s="1"/>
  <c r="E1696" i="4"/>
  <c r="F1696" i="4" s="1"/>
  <c r="E1695" i="4"/>
  <c r="F1695" i="4" s="1"/>
  <c r="E1694" i="4"/>
  <c r="F1694" i="4" s="1"/>
  <c r="E1693" i="4"/>
  <c r="F1693" i="4" s="1"/>
  <c r="E1692" i="4"/>
  <c r="F1692" i="4" s="1"/>
  <c r="E1691" i="4"/>
  <c r="F1691" i="4" s="1"/>
  <c r="E1690" i="4"/>
  <c r="F1690" i="4" s="1"/>
  <c r="E1689" i="4"/>
  <c r="F1689" i="4" s="1"/>
  <c r="E1688" i="4"/>
  <c r="F1688" i="4" s="1"/>
  <c r="E1687" i="4"/>
  <c r="F1687" i="4" s="1"/>
  <c r="E1686" i="4"/>
  <c r="F1686" i="4" s="1"/>
  <c r="E1685" i="4"/>
  <c r="F1685" i="4" s="1"/>
  <c r="E1684" i="4"/>
  <c r="F1684" i="4" s="1"/>
  <c r="E1683" i="4"/>
  <c r="F1683" i="4" s="1"/>
  <c r="E1682" i="4"/>
  <c r="F1682" i="4" s="1"/>
  <c r="E1681" i="4"/>
  <c r="F1681" i="4" s="1"/>
  <c r="E1680" i="4"/>
  <c r="F1680" i="4" s="1"/>
  <c r="E1679" i="4"/>
  <c r="F1679" i="4" s="1"/>
  <c r="E1678" i="4"/>
  <c r="F1678" i="4" s="1"/>
  <c r="E1677" i="4"/>
  <c r="F1677" i="4" s="1"/>
  <c r="E1676" i="4"/>
  <c r="F1676" i="4" s="1"/>
  <c r="E1675" i="4"/>
  <c r="F1675" i="4" s="1"/>
  <c r="E1674" i="4"/>
  <c r="F1674" i="4" s="1"/>
  <c r="E1673" i="4"/>
  <c r="F1673" i="4" s="1"/>
  <c r="E1672" i="4"/>
  <c r="F1672" i="4" s="1"/>
  <c r="E1671" i="4"/>
  <c r="F1671" i="4" s="1"/>
  <c r="E1670" i="4"/>
  <c r="F1670" i="4" s="1"/>
  <c r="E1669" i="4"/>
  <c r="F1669" i="4" s="1"/>
  <c r="E1668" i="4"/>
  <c r="F1668" i="4" s="1"/>
  <c r="E1667" i="4"/>
  <c r="F1667" i="4" s="1"/>
  <c r="E1666" i="4"/>
  <c r="F1666" i="4" s="1"/>
  <c r="E1665" i="4"/>
  <c r="F1665" i="4" s="1"/>
  <c r="E1664" i="4"/>
  <c r="F1664" i="4" s="1"/>
  <c r="E1663" i="4"/>
  <c r="F1663" i="4" s="1"/>
  <c r="E1662" i="4"/>
  <c r="F1662" i="4" s="1"/>
  <c r="E1661" i="4"/>
  <c r="F1661" i="4" s="1"/>
  <c r="E1660" i="4"/>
  <c r="F1660" i="4" s="1"/>
  <c r="E1659" i="4"/>
  <c r="F1659" i="4" s="1"/>
  <c r="E1658" i="4"/>
  <c r="F1658" i="4" s="1"/>
  <c r="E1657" i="4"/>
  <c r="F1657" i="4" s="1"/>
  <c r="E1656" i="4"/>
  <c r="F1656" i="4" s="1"/>
  <c r="E1655" i="4"/>
  <c r="F1655" i="4" s="1"/>
  <c r="E1654" i="4"/>
  <c r="F1654" i="4" s="1"/>
  <c r="E1653" i="4"/>
  <c r="F1653" i="4" s="1"/>
  <c r="E1652" i="4"/>
  <c r="F1652" i="4" s="1"/>
  <c r="E1651" i="4"/>
  <c r="F1651" i="4" s="1"/>
  <c r="E1650" i="4"/>
  <c r="F1650" i="4" s="1"/>
  <c r="E1649" i="4"/>
  <c r="F1649" i="4" s="1"/>
  <c r="E1648" i="4"/>
  <c r="F1648" i="4" s="1"/>
  <c r="E1647" i="4"/>
  <c r="F1647" i="4" s="1"/>
  <c r="E1646" i="4"/>
  <c r="F1646" i="4" s="1"/>
  <c r="E1645" i="4"/>
  <c r="F1645" i="4" s="1"/>
  <c r="E1644" i="4"/>
  <c r="F1644" i="4" s="1"/>
  <c r="E1643" i="4"/>
  <c r="F1643" i="4" s="1"/>
  <c r="E1642" i="4"/>
  <c r="F1642" i="4" s="1"/>
  <c r="E1641" i="4"/>
  <c r="F1641" i="4" s="1"/>
  <c r="E1640" i="4"/>
  <c r="F1640" i="4" s="1"/>
  <c r="E1639" i="4"/>
  <c r="F1639" i="4" s="1"/>
  <c r="E1638" i="4"/>
  <c r="F1638" i="4" s="1"/>
  <c r="E1637" i="4"/>
  <c r="F1637" i="4" s="1"/>
  <c r="E1636" i="4"/>
  <c r="F1636" i="4" s="1"/>
  <c r="E1635" i="4"/>
  <c r="F1635" i="4" s="1"/>
  <c r="E1634" i="4"/>
  <c r="F1634" i="4" s="1"/>
  <c r="E1633" i="4"/>
  <c r="F1633" i="4" s="1"/>
  <c r="E1632" i="4"/>
  <c r="F1632" i="4" s="1"/>
  <c r="E1631" i="4"/>
  <c r="F1631" i="4" s="1"/>
  <c r="E1630" i="4"/>
  <c r="F1630" i="4" s="1"/>
  <c r="E1629" i="4"/>
  <c r="F1629" i="4" s="1"/>
  <c r="E1628" i="4"/>
  <c r="F1628" i="4" s="1"/>
  <c r="E1627" i="4"/>
  <c r="F1627" i="4" s="1"/>
  <c r="E1626" i="4"/>
  <c r="F1626" i="4" s="1"/>
  <c r="E1625" i="4"/>
  <c r="F1625" i="4" s="1"/>
  <c r="E1624" i="4"/>
  <c r="F1624" i="4" s="1"/>
  <c r="E1623" i="4"/>
  <c r="F1623" i="4" s="1"/>
  <c r="E1622" i="4"/>
  <c r="F1622" i="4" s="1"/>
  <c r="E1621" i="4"/>
  <c r="F1621" i="4" s="1"/>
  <c r="E1620" i="4"/>
  <c r="F1620" i="4" s="1"/>
  <c r="E1619" i="4"/>
  <c r="F1619" i="4" s="1"/>
  <c r="E1618" i="4"/>
  <c r="F1618" i="4" s="1"/>
  <c r="E1617" i="4"/>
  <c r="F1617" i="4" s="1"/>
  <c r="E1616" i="4"/>
  <c r="F1616" i="4" s="1"/>
  <c r="E1615" i="4"/>
  <c r="F1615" i="4" s="1"/>
  <c r="E1614" i="4"/>
  <c r="F1614" i="4" s="1"/>
  <c r="E1613" i="4"/>
  <c r="F1613" i="4" s="1"/>
  <c r="E1612" i="4"/>
  <c r="F1612" i="4" s="1"/>
  <c r="E1611" i="4"/>
  <c r="F1611" i="4" s="1"/>
  <c r="E1610" i="4"/>
  <c r="F1610" i="4" s="1"/>
  <c r="E1609" i="4"/>
  <c r="F1609" i="4" s="1"/>
  <c r="E1608" i="4"/>
  <c r="F1608" i="4" s="1"/>
  <c r="E1607" i="4"/>
  <c r="F1607" i="4" s="1"/>
  <c r="E1606" i="4"/>
  <c r="F1606" i="4" s="1"/>
  <c r="E1605" i="4"/>
  <c r="F1605" i="4" s="1"/>
  <c r="E1604" i="4"/>
  <c r="F1604" i="4" s="1"/>
  <c r="E1603" i="4"/>
  <c r="F1603" i="4" s="1"/>
  <c r="E1602" i="4"/>
  <c r="F1602" i="4" s="1"/>
  <c r="E1601" i="4"/>
  <c r="F1601" i="4" s="1"/>
  <c r="E1600" i="4"/>
  <c r="F1600" i="4" s="1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F1594" i="4" s="1"/>
  <c r="E1593" i="4"/>
  <c r="F1593" i="4" s="1"/>
  <c r="E1592" i="4"/>
  <c r="F1592" i="4" s="1"/>
  <c r="E1591" i="4"/>
  <c r="F1591" i="4" s="1"/>
  <c r="E1590" i="4"/>
  <c r="F1590" i="4" s="1"/>
  <c r="E1589" i="4"/>
  <c r="F1589" i="4" s="1"/>
  <c r="E1588" i="4"/>
  <c r="F1588" i="4" s="1"/>
  <c r="E1587" i="4"/>
  <c r="F1587" i="4" s="1"/>
  <c r="E1586" i="4"/>
  <c r="F1586" i="4" s="1"/>
  <c r="E1585" i="4"/>
  <c r="F1585" i="4" s="1"/>
  <c r="E1584" i="4"/>
  <c r="F1584" i="4" s="1"/>
  <c r="E1583" i="4"/>
  <c r="F1583" i="4" s="1"/>
  <c r="E1582" i="4"/>
  <c r="F1582" i="4" s="1"/>
  <c r="E1581" i="4"/>
  <c r="F1581" i="4" s="1"/>
  <c r="E1580" i="4"/>
  <c r="F1580" i="4" s="1"/>
  <c r="E1579" i="4"/>
  <c r="F1579" i="4" s="1"/>
  <c r="E1578" i="4"/>
  <c r="F1578" i="4" s="1"/>
  <c r="E1577" i="4"/>
  <c r="F1577" i="4" s="1"/>
  <c r="E1576" i="4"/>
  <c r="F1576" i="4" s="1"/>
  <c r="E1575" i="4"/>
  <c r="F1575" i="4" s="1"/>
  <c r="E1574" i="4"/>
  <c r="F1574" i="4" s="1"/>
  <c r="E1573" i="4"/>
  <c r="F1573" i="4" s="1"/>
  <c r="E1572" i="4"/>
  <c r="F1572" i="4" s="1"/>
  <c r="E1571" i="4"/>
  <c r="F1571" i="4" s="1"/>
  <c r="E1570" i="4"/>
  <c r="F1570" i="4" s="1"/>
  <c r="E1569" i="4"/>
  <c r="F1569" i="4" s="1"/>
  <c r="E1568" i="4"/>
  <c r="F1568" i="4" s="1"/>
  <c r="E1567" i="4"/>
  <c r="F1567" i="4" s="1"/>
  <c r="E1566" i="4"/>
  <c r="F1566" i="4" s="1"/>
  <c r="E1565" i="4"/>
  <c r="F1565" i="4" s="1"/>
  <c r="E1564" i="4"/>
  <c r="F1564" i="4" s="1"/>
  <c r="E1563" i="4"/>
  <c r="F1563" i="4" s="1"/>
  <c r="E1562" i="4"/>
  <c r="F1562" i="4" s="1"/>
  <c r="E1561" i="4"/>
  <c r="F1561" i="4" s="1"/>
  <c r="E1560" i="4"/>
  <c r="F1560" i="4" s="1"/>
  <c r="E1559" i="4"/>
  <c r="F1559" i="4" s="1"/>
  <c r="E1558" i="4"/>
  <c r="F1558" i="4" s="1"/>
  <c r="E1557" i="4"/>
  <c r="F1557" i="4" s="1"/>
  <c r="E1556" i="4"/>
  <c r="F1556" i="4" s="1"/>
  <c r="E1555" i="4"/>
  <c r="F1555" i="4" s="1"/>
  <c r="E1554" i="4"/>
  <c r="F1554" i="4" s="1"/>
  <c r="E1553" i="4"/>
  <c r="F1553" i="4" s="1"/>
  <c r="E1552" i="4"/>
  <c r="F1552" i="4" s="1"/>
  <c r="E1551" i="4"/>
  <c r="F1551" i="4" s="1"/>
  <c r="E1550" i="4"/>
  <c r="F1550" i="4" s="1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F1544" i="4" s="1"/>
  <c r="E1543" i="4"/>
  <c r="F1543" i="4" s="1"/>
  <c r="E1542" i="4"/>
  <c r="F1542" i="4" s="1"/>
  <c r="E1541" i="4"/>
  <c r="F1541" i="4" s="1"/>
  <c r="E1540" i="4"/>
  <c r="F1540" i="4" s="1"/>
  <c r="E1539" i="4"/>
  <c r="F1539" i="4" s="1"/>
  <c r="E1538" i="4"/>
  <c r="F1538" i="4" s="1"/>
  <c r="E1537" i="4"/>
  <c r="F1537" i="4" s="1"/>
  <c r="E1536" i="4"/>
  <c r="F1536" i="4" s="1"/>
  <c r="E1535" i="4"/>
  <c r="F1535" i="4" s="1"/>
  <c r="E1534" i="4"/>
  <c r="F1534" i="4" s="1"/>
  <c r="E1533" i="4"/>
  <c r="F1533" i="4" s="1"/>
  <c r="E1532" i="4"/>
  <c r="F1532" i="4" s="1"/>
  <c r="E1531" i="4"/>
  <c r="F1531" i="4" s="1"/>
  <c r="E1530" i="4"/>
  <c r="F1530" i="4" s="1"/>
  <c r="E1529" i="4"/>
  <c r="F1529" i="4" s="1"/>
  <c r="E1528" i="4"/>
  <c r="F1528" i="4" s="1"/>
  <c r="E1527" i="4"/>
  <c r="F1527" i="4" s="1"/>
  <c r="E1526" i="4"/>
  <c r="F1526" i="4" s="1"/>
  <c r="E1525" i="4"/>
  <c r="F1525" i="4" s="1"/>
  <c r="E1524" i="4"/>
  <c r="F1524" i="4" s="1"/>
  <c r="E1523" i="4"/>
  <c r="F1523" i="4" s="1"/>
  <c r="E1522" i="4"/>
  <c r="F1522" i="4" s="1"/>
  <c r="E1521" i="4"/>
  <c r="F1521" i="4" s="1"/>
  <c r="E1520" i="4"/>
  <c r="F1520" i="4" s="1"/>
  <c r="E1519" i="4"/>
  <c r="F1519" i="4" s="1"/>
  <c r="E1518" i="4"/>
  <c r="F1518" i="4" s="1"/>
  <c r="E1517" i="4"/>
  <c r="F1517" i="4" s="1"/>
  <c r="E1516" i="4"/>
  <c r="F1516" i="4" s="1"/>
  <c r="E1515" i="4"/>
  <c r="F1515" i="4" s="1"/>
  <c r="E1514" i="4"/>
  <c r="F1514" i="4" s="1"/>
  <c r="E1513" i="4"/>
  <c r="F1513" i="4" s="1"/>
  <c r="E1512" i="4"/>
  <c r="F1512" i="4" s="1"/>
  <c r="E1511" i="4"/>
  <c r="F1511" i="4" s="1"/>
  <c r="E1510" i="4"/>
  <c r="F1510" i="4" s="1"/>
  <c r="E1509" i="4"/>
  <c r="F1509" i="4" s="1"/>
  <c r="E1508" i="4"/>
  <c r="F1508" i="4" s="1"/>
  <c r="E1507" i="4"/>
  <c r="F1507" i="4" s="1"/>
  <c r="E1506" i="4"/>
  <c r="F1506" i="4" s="1"/>
  <c r="E1505" i="4"/>
  <c r="F1505" i="4" s="1"/>
  <c r="E1504" i="4"/>
  <c r="F1504" i="4" s="1"/>
  <c r="E1503" i="4"/>
  <c r="F1503" i="4" s="1"/>
  <c r="E1502" i="4"/>
  <c r="F1502" i="4" s="1"/>
  <c r="E1501" i="4"/>
  <c r="F1501" i="4" s="1"/>
  <c r="E1500" i="4"/>
  <c r="F1500" i="4" s="1"/>
  <c r="E1499" i="4"/>
  <c r="F1499" i="4" s="1"/>
  <c r="E1498" i="4"/>
  <c r="F1498" i="4" s="1"/>
  <c r="E1497" i="4"/>
  <c r="F1497" i="4" s="1"/>
  <c r="E1496" i="4"/>
  <c r="F1496" i="4" s="1"/>
  <c r="E1495" i="4"/>
  <c r="F1495" i="4" s="1"/>
  <c r="E1494" i="4"/>
  <c r="F1494" i="4" s="1"/>
  <c r="E1493" i="4"/>
  <c r="F1493" i="4" s="1"/>
  <c r="E1492" i="4"/>
  <c r="F1492" i="4" s="1"/>
  <c r="E1491" i="4"/>
  <c r="F1491" i="4" s="1"/>
  <c r="E1490" i="4"/>
  <c r="F1490" i="4" s="1"/>
  <c r="E1489" i="4"/>
  <c r="F1489" i="4" s="1"/>
  <c r="E1488" i="4"/>
  <c r="F1488" i="4" s="1"/>
  <c r="E1487" i="4"/>
  <c r="F1487" i="4" s="1"/>
  <c r="E1486" i="4"/>
  <c r="F1486" i="4" s="1"/>
  <c r="E1485" i="4"/>
  <c r="F1485" i="4" s="1"/>
  <c r="E1484" i="4"/>
  <c r="F1484" i="4" s="1"/>
  <c r="E1483" i="4"/>
  <c r="F1483" i="4" s="1"/>
  <c r="E1482" i="4"/>
  <c r="F1482" i="4" s="1"/>
  <c r="E1481" i="4"/>
  <c r="F1481" i="4" s="1"/>
  <c r="E1480" i="4"/>
  <c r="F1480" i="4" s="1"/>
  <c r="E1479" i="4"/>
  <c r="F1479" i="4" s="1"/>
  <c r="E1478" i="4"/>
  <c r="F1478" i="4" s="1"/>
  <c r="E1477" i="4"/>
  <c r="F1477" i="4" s="1"/>
  <c r="E1476" i="4"/>
  <c r="F1476" i="4" s="1"/>
  <c r="E1475" i="4"/>
  <c r="F1475" i="4" s="1"/>
  <c r="E1474" i="4"/>
  <c r="F1474" i="4" s="1"/>
  <c r="E1473" i="4"/>
  <c r="F1473" i="4" s="1"/>
  <c r="E1472" i="4"/>
  <c r="F1472" i="4" s="1"/>
  <c r="E1471" i="4"/>
  <c r="F1471" i="4" s="1"/>
  <c r="E1470" i="4"/>
  <c r="F1470" i="4" s="1"/>
  <c r="E1469" i="4"/>
  <c r="F1469" i="4" s="1"/>
  <c r="E1468" i="4"/>
  <c r="F1468" i="4" s="1"/>
  <c r="E1467" i="4"/>
  <c r="F1467" i="4" s="1"/>
  <c r="E1466" i="4"/>
  <c r="F1466" i="4" s="1"/>
  <c r="E1465" i="4"/>
  <c r="F1465" i="4" s="1"/>
  <c r="E1464" i="4"/>
  <c r="F1464" i="4" s="1"/>
  <c r="E1463" i="4"/>
  <c r="F1463" i="4" s="1"/>
  <c r="E1462" i="4"/>
  <c r="F1462" i="4" s="1"/>
  <c r="E1461" i="4"/>
  <c r="F1461" i="4" s="1"/>
  <c r="E1460" i="4"/>
  <c r="F1460" i="4" s="1"/>
  <c r="E1459" i="4"/>
  <c r="F1459" i="4" s="1"/>
  <c r="E1458" i="4"/>
  <c r="F1458" i="4" s="1"/>
  <c r="E1457" i="4"/>
  <c r="F1457" i="4" s="1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F1451" i="4" s="1"/>
  <c r="E1450" i="4"/>
  <c r="F1450" i="4" s="1"/>
  <c r="E1449" i="4"/>
  <c r="F1449" i="4" s="1"/>
  <c r="E1448" i="4"/>
  <c r="F1448" i="4" s="1"/>
  <c r="E1447" i="4"/>
  <c r="F1447" i="4" s="1"/>
  <c r="E1446" i="4"/>
  <c r="F1446" i="4" s="1"/>
  <c r="E1445" i="4"/>
  <c r="F1445" i="4" s="1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F1437" i="4" s="1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E1429" i="4"/>
  <c r="F1429" i="4" s="1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F1422" i="4" s="1"/>
  <c r="E1421" i="4"/>
  <c r="F1421" i="4" s="1"/>
  <c r="E1420" i="4"/>
  <c r="F1420" i="4" s="1"/>
  <c r="E1419" i="4"/>
  <c r="F1419" i="4" s="1"/>
  <c r="E1418" i="4"/>
  <c r="F1418" i="4" s="1"/>
  <c r="E1417" i="4"/>
  <c r="F1417" i="4" s="1"/>
  <c r="E1416" i="4"/>
  <c r="F1416" i="4" s="1"/>
  <c r="E1415" i="4"/>
  <c r="F1415" i="4" s="1"/>
  <c r="E1414" i="4"/>
  <c r="F1414" i="4" s="1"/>
  <c r="E1413" i="4"/>
  <c r="F1413" i="4" s="1"/>
  <c r="E1412" i="4"/>
  <c r="F1412" i="4" s="1"/>
  <c r="E1411" i="4"/>
  <c r="F1411" i="4" s="1"/>
  <c r="E1410" i="4"/>
  <c r="F1410" i="4" s="1"/>
  <c r="E1409" i="4"/>
  <c r="F1409" i="4" s="1"/>
  <c r="E1408" i="4"/>
  <c r="F1408" i="4" s="1"/>
  <c r="E1407" i="4"/>
  <c r="F1407" i="4" s="1"/>
  <c r="E1406" i="4"/>
  <c r="F1406" i="4" s="1"/>
  <c r="E1405" i="4"/>
  <c r="F1405" i="4" s="1"/>
  <c r="E1404" i="4"/>
  <c r="F1404" i="4" s="1"/>
  <c r="E1403" i="4"/>
  <c r="F1403" i="4" s="1"/>
  <c r="E1402" i="4"/>
  <c r="F1402" i="4" s="1"/>
  <c r="E1401" i="4"/>
  <c r="F1401" i="4" s="1"/>
  <c r="E1400" i="4"/>
  <c r="F1400" i="4" s="1"/>
  <c r="E1399" i="4"/>
  <c r="F1399" i="4" s="1"/>
  <c r="E1398" i="4"/>
  <c r="F1398" i="4" s="1"/>
  <c r="E1397" i="4"/>
  <c r="F1397" i="4" s="1"/>
  <c r="E1396" i="4"/>
  <c r="F1396" i="4" s="1"/>
  <c r="E1395" i="4"/>
  <c r="F1395" i="4" s="1"/>
  <c r="E1394" i="4"/>
  <c r="F1394" i="4" s="1"/>
  <c r="E1393" i="4"/>
  <c r="F1393" i="4" s="1"/>
  <c r="E1392" i="4"/>
  <c r="F1392" i="4" s="1"/>
  <c r="E1391" i="4"/>
  <c r="F1391" i="4" s="1"/>
  <c r="E1390" i="4"/>
  <c r="F1390" i="4" s="1"/>
  <c r="E1389" i="4"/>
  <c r="F1389" i="4" s="1"/>
  <c r="E1388" i="4"/>
  <c r="F1388" i="4" s="1"/>
  <c r="E1387" i="4"/>
  <c r="F1387" i="4" s="1"/>
  <c r="E1386" i="4"/>
  <c r="F1386" i="4" s="1"/>
  <c r="E1385" i="4"/>
  <c r="F1385" i="4" s="1"/>
  <c r="E1384" i="4"/>
  <c r="F1384" i="4" s="1"/>
  <c r="E1383" i="4"/>
  <c r="F1383" i="4" s="1"/>
  <c r="E1382" i="4"/>
  <c r="F1382" i="4" s="1"/>
  <c r="E1381" i="4"/>
  <c r="F1381" i="4" s="1"/>
  <c r="E1380" i="4"/>
  <c r="F1380" i="4" s="1"/>
  <c r="E1379" i="4"/>
  <c r="F1379" i="4" s="1"/>
  <c r="E1378" i="4"/>
  <c r="F1378" i="4" s="1"/>
  <c r="E1377" i="4"/>
  <c r="F1377" i="4" s="1"/>
  <c r="E1376" i="4"/>
  <c r="F1376" i="4" s="1"/>
  <c r="E1375" i="4"/>
  <c r="F1375" i="4" s="1"/>
  <c r="E1374" i="4"/>
  <c r="F1374" i="4" s="1"/>
  <c r="E1373" i="4"/>
  <c r="F1373" i="4" s="1"/>
  <c r="E1372" i="4"/>
  <c r="F1372" i="4" s="1"/>
  <c r="E1371" i="4"/>
  <c r="F1371" i="4" s="1"/>
  <c r="E1370" i="4"/>
  <c r="F1370" i="4" s="1"/>
  <c r="E1369" i="4"/>
  <c r="F1369" i="4" s="1"/>
  <c r="E1368" i="4"/>
  <c r="F1368" i="4" s="1"/>
  <c r="E1367" i="4"/>
  <c r="F1367" i="4" s="1"/>
  <c r="E1366" i="4"/>
  <c r="F1366" i="4" s="1"/>
  <c r="E1365" i="4"/>
  <c r="F1365" i="4" s="1"/>
  <c r="E1364" i="4"/>
  <c r="F1364" i="4" s="1"/>
  <c r="E1363" i="4"/>
  <c r="F1363" i="4" s="1"/>
  <c r="E1362" i="4"/>
  <c r="F1362" i="4" s="1"/>
  <c r="E1361" i="4"/>
  <c r="F1361" i="4" s="1"/>
  <c r="E1360" i="4"/>
  <c r="F1360" i="4" s="1"/>
  <c r="E1359" i="4"/>
  <c r="F1359" i="4" s="1"/>
  <c r="E1358" i="4"/>
  <c r="F1358" i="4" s="1"/>
  <c r="E1357" i="4"/>
  <c r="F1357" i="4" s="1"/>
  <c r="E1356" i="4"/>
  <c r="F1356" i="4" s="1"/>
  <c r="E1355" i="4"/>
  <c r="F1355" i="4" s="1"/>
  <c r="E1354" i="4"/>
  <c r="F1354" i="4" s="1"/>
  <c r="E1353" i="4"/>
  <c r="F1353" i="4" s="1"/>
  <c r="E1352" i="4"/>
  <c r="F1352" i="4" s="1"/>
  <c r="E1351" i="4"/>
  <c r="F1351" i="4" s="1"/>
  <c r="E1350" i="4"/>
  <c r="F1350" i="4" s="1"/>
  <c r="E1349" i="4"/>
  <c r="F1349" i="4" s="1"/>
  <c r="E1348" i="4"/>
  <c r="F1348" i="4" s="1"/>
  <c r="E1347" i="4"/>
  <c r="F1347" i="4" s="1"/>
  <c r="E1346" i="4"/>
  <c r="F1346" i="4" s="1"/>
  <c r="E1345" i="4"/>
  <c r="F1345" i="4" s="1"/>
  <c r="E1344" i="4"/>
  <c r="F1344" i="4" s="1"/>
  <c r="E1343" i="4"/>
  <c r="F1343" i="4" s="1"/>
  <c r="E1342" i="4"/>
  <c r="F1342" i="4" s="1"/>
  <c r="E1341" i="4"/>
  <c r="F1341" i="4" s="1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F1335" i="4" s="1"/>
  <c r="E1334" i="4"/>
  <c r="F1334" i="4" s="1"/>
  <c r="E1333" i="4"/>
  <c r="F1333" i="4" s="1"/>
  <c r="E1332" i="4"/>
  <c r="F1332" i="4" s="1"/>
  <c r="E1331" i="4"/>
  <c r="F1331" i="4" s="1"/>
  <c r="E1330" i="4"/>
  <c r="F1330" i="4" s="1"/>
  <c r="E1329" i="4"/>
  <c r="F1329" i="4" s="1"/>
  <c r="E1328" i="4"/>
  <c r="F1328" i="4" s="1"/>
  <c r="E1327" i="4"/>
  <c r="F1327" i="4" s="1"/>
  <c r="E1326" i="4"/>
  <c r="F1326" i="4" s="1"/>
  <c r="E1325" i="4"/>
  <c r="F1325" i="4" s="1"/>
  <c r="E1324" i="4"/>
  <c r="F1324" i="4" s="1"/>
  <c r="E1323" i="4"/>
  <c r="F1323" i="4" s="1"/>
  <c r="E1322" i="4"/>
  <c r="F1322" i="4" s="1"/>
  <c r="E1321" i="4"/>
  <c r="F1321" i="4" s="1"/>
  <c r="E1320" i="4"/>
  <c r="F1320" i="4" s="1"/>
  <c r="E1319" i="4"/>
  <c r="F1319" i="4" s="1"/>
  <c r="E1318" i="4"/>
  <c r="F1318" i="4" s="1"/>
  <c r="E1317" i="4"/>
  <c r="F1317" i="4" s="1"/>
  <c r="E1316" i="4"/>
  <c r="F1316" i="4" s="1"/>
  <c r="E1315" i="4"/>
  <c r="F1315" i="4" s="1"/>
  <c r="E1314" i="4"/>
  <c r="F1314" i="4" s="1"/>
  <c r="E1313" i="4"/>
  <c r="F1313" i="4" s="1"/>
  <c r="E1312" i="4"/>
  <c r="F1312" i="4" s="1"/>
  <c r="E1311" i="4"/>
  <c r="F1311" i="4" s="1"/>
  <c r="E1310" i="4"/>
  <c r="F1310" i="4" s="1"/>
  <c r="E1309" i="4"/>
  <c r="F1309" i="4" s="1"/>
  <c r="E1308" i="4"/>
  <c r="F1308" i="4" s="1"/>
  <c r="E1307" i="4"/>
  <c r="F1307" i="4" s="1"/>
  <c r="E1306" i="4"/>
  <c r="F1306" i="4" s="1"/>
  <c r="E1305" i="4"/>
  <c r="F1305" i="4" s="1"/>
  <c r="E1304" i="4"/>
  <c r="F1304" i="4" s="1"/>
  <c r="E1303" i="4"/>
  <c r="F1303" i="4" s="1"/>
  <c r="E1302" i="4"/>
  <c r="F1302" i="4" s="1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F1294" i="4" s="1"/>
  <c r="E1293" i="4"/>
  <c r="F1293" i="4" s="1"/>
  <c r="E1292" i="4"/>
  <c r="F1292" i="4" s="1"/>
  <c r="E1291" i="4"/>
  <c r="F1291" i="4" s="1"/>
  <c r="E1290" i="4"/>
  <c r="F1290" i="4" s="1"/>
  <c r="E1289" i="4"/>
  <c r="F1289" i="4" s="1"/>
  <c r="E1288" i="4"/>
  <c r="F1288" i="4" s="1"/>
  <c r="E1287" i="4"/>
  <c r="F1287" i="4" s="1"/>
  <c r="E1286" i="4"/>
  <c r="F1286" i="4" s="1"/>
  <c r="E1285" i="4"/>
  <c r="F1285" i="4" s="1"/>
  <c r="E1284" i="4"/>
  <c r="F1284" i="4" s="1"/>
  <c r="E1283" i="4"/>
  <c r="F1283" i="4" s="1"/>
  <c r="E1282" i="4"/>
  <c r="F1282" i="4" s="1"/>
  <c r="E1281" i="4"/>
  <c r="F1281" i="4" s="1"/>
  <c r="E1280" i="4"/>
  <c r="F1280" i="4" s="1"/>
  <c r="E1279" i="4"/>
  <c r="F1279" i="4" s="1"/>
  <c r="E1278" i="4"/>
  <c r="F1278" i="4" s="1"/>
  <c r="E1277" i="4"/>
  <c r="F1277" i="4" s="1"/>
  <c r="E1276" i="4"/>
  <c r="F1276" i="4" s="1"/>
  <c r="E1275" i="4"/>
  <c r="F1275" i="4" s="1"/>
  <c r="E1274" i="4"/>
  <c r="F1274" i="4" s="1"/>
  <c r="E1273" i="4"/>
  <c r="F1273" i="4" s="1"/>
  <c r="E1272" i="4"/>
  <c r="F1272" i="4" s="1"/>
  <c r="E1271" i="4"/>
  <c r="F1271" i="4" s="1"/>
  <c r="E1270" i="4"/>
  <c r="F1270" i="4" s="1"/>
  <c r="E1269" i="4"/>
  <c r="F1269" i="4" s="1"/>
  <c r="E1268" i="4"/>
  <c r="F1268" i="4" s="1"/>
  <c r="E1267" i="4"/>
  <c r="F1267" i="4" s="1"/>
  <c r="E1266" i="4"/>
  <c r="F1266" i="4" s="1"/>
  <c r="E1265" i="4"/>
  <c r="F1265" i="4" s="1"/>
  <c r="E1264" i="4"/>
  <c r="F1264" i="4" s="1"/>
  <c r="E1263" i="4"/>
  <c r="F1263" i="4" s="1"/>
  <c r="E1262" i="4"/>
  <c r="F1262" i="4" s="1"/>
  <c r="E1261" i="4"/>
  <c r="F1261" i="4" s="1"/>
  <c r="E1260" i="4"/>
  <c r="F1260" i="4" s="1"/>
  <c r="E1259" i="4"/>
  <c r="F1259" i="4" s="1"/>
  <c r="E1258" i="4"/>
  <c r="F1258" i="4" s="1"/>
  <c r="E1257" i="4"/>
  <c r="F1257" i="4" s="1"/>
  <c r="E1256" i="4"/>
  <c r="F1256" i="4" s="1"/>
  <c r="E1255" i="4"/>
  <c r="F1255" i="4" s="1"/>
  <c r="E1254" i="4"/>
  <c r="F1254" i="4" s="1"/>
  <c r="E1253" i="4"/>
  <c r="F1253" i="4" s="1"/>
  <c r="E1252" i="4"/>
  <c r="F1252" i="4" s="1"/>
  <c r="E1251" i="4"/>
  <c r="F1251" i="4" s="1"/>
  <c r="E1250" i="4"/>
  <c r="F1250" i="4" s="1"/>
  <c r="E1249" i="4"/>
  <c r="F1249" i="4" s="1"/>
  <c r="E1248" i="4"/>
  <c r="F1248" i="4" s="1"/>
  <c r="E1247" i="4"/>
  <c r="F1247" i="4" s="1"/>
  <c r="E1246" i="4"/>
  <c r="F1246" i="4" s="1"/>
  <c r="E1245" i="4"/>
  <c r="F1245" i="4" s="1"/>
  <c r="E1244" i="4"/>
  <c r="F1244" i="4" s="1"/>
  <c r="E1243" i="4"/>
  <c r="F1243" i="4" s="1"/>
  <c r="E1242" i="4"/>
  <c r="F1242" i="4" s="1"/>
  <c r="E1241" i="4"/>
  <c r="F1241" i="4" s="1"/>
  <c r="E1240" i="4"/>
  <c r="F1240" i="4" s="1"/>
  <c r="E1239" i="4"/>
  <c r="F1239" i="4" s="1"/>
  <c r="E1238" i="4"/>
  <c r="F1238" i="4" s="1"/>
  <c r="E1237" i="4"/>
  <c r="F1237" i="4" s="1"/>
  <c r="E1236" i="4"/>
  <c r="F1236" i="4" s="1"/>
  <c r="E1235" i="4"/>
  <c r="F1235" i="4" s="1"/>
  <c r="E1234" i="4"/>
  <c r="F1234" i="4" s="1"/>
  <c r="E1233" i="4"/>
  <c r="F1233" i="4" s="1"/>
  <c r="E1232" i="4"/>
  <c r="F1232" i="4" s="1"/>
  <c r="E1231" i="4"/>
  <c r="F1231" i="4" s="1"/>
  <c r="E1230" i="4"/>
  <c r="F1230" i="4" s="1"/>
  <c r="E1229" i="4"/>
  <c r="F1229" i="4" s="1"/>
  <c r="E1228" i="4"/>
  <c r="F1228" i="4" s="1"/>
  <c r="E1227" i="4"/>
  <c r="F1227" i="4" s="1"/>
  <c r="E1226" i="4"/>
  <c r="F1226" i="4" s="1"/>
  <c r="E1225" i="4"/>
  <c r="F1225" i="4" s="1"/>
  <c r="E1224" i="4"/>
  <c r="F1224" i="4" s="1"/>
  <c r="E1223" i="4"/>
  <c r="F1223" i="4" s="1"/>
  <c r="E1222" i="4"/>
  <c r="F1222" i="4" s="1"/>
  <c r="E1221" i="4"/>
  <c r="F1221" i="4" s="1"/>
  <c r="E1220" i="4"/>
  <c r="F1220" i="4" s="1"/>
  <c r="E1219" i="4"/>
  <c r="F1219" i="4" s="1"/>
  <c r="E1218" i="4"/>
  <c r="F1218" i="4" s="1"/>
  <c r="E1217" i="4"/>
  <c r="F1217" i="4" s="1"/>
  <c r="E1216" i="4"/>
  <c r="F1216" i="4" s="1"/>
  <c r="E1215" i="4"/>
  <c r="F1215" i="4" s="1"/>
  <c r="E1214" i="4"/>
  <c r="F1214" i="4" s="1"/>
  <c r="E1213" i="4"/>
  <c r="F1213" i="4" s="1"/>
  <c r="E1212" i="4"/>
  <c r="F1212" i="4" s="1"/>
  <c r="E1211" i="4"/>
  <c r="F1211" i="4" s="1"/>
  <c r="E1210" i="4"/>
  <c r="F1210" i="4" s="1"/>
  <c r="E1209" i="4"/>
  <c r="F1209" i="4" s="1"/>
  <c r="E1208" i="4"/>
  <c r="F1208" i="4" s="1"/>
  <c r="E1207" i="4"/>
  <c r="F1207" i="4" s="1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F1198" i="4" s="1"/>
  <c r="E1197" i="4"/>
  <c r="F1197" i="4" s="1"/>
  <c r="E1196" i="4"/>
  <c r="F1196" i="4" s="1"/>
  <c r="E1195" i="4"/>
  <c r="F1195" i="4" s="1"/>
  <c r="E1194" i="4"/>
  <c r="F1194" i="4" s="1"/>
  <c r="E1193" i="4"/>
  <c r="F1193" i="4" s="1"/>
  <c r="E1192" i="4"/>
  <c r="F1192" i="4" s="1"/>
  <c r="E1191" i="4"/>
  <c r="F1191" i="4" s="1"/>
  <c r="E1190" i="4"/>
  <c r="F1190" i="4" s="1"/>
  <c r="E1189" i="4"/>
  <c r="F1189" i="4" s="1"/>
  <c r="E1188" i="4"/>
  <c r="F1188" i="4" s="1"/>
  <c r="E1187" i="4"/>
  <c r="F1187" i="4" s="1"/>
  <c r="E1186" i="4"/>
  <c r="F1186" i="4" s="1"/>
  <c r="E1185" i="4"/>
  <c r="F1185" i="4" s="1"/>
  <c r="E1184" i="4"/>
  <c r="F1184" i="4" s="1"/>
  <c r="E1183" i="4"/>
  <c r="F1183" i="4" s="1"/>
  <c r="E1182" i="4"/>
  <c r="F1182" i="4" s="1"/>
  <c r="E1181" i="4"/>
  <c r="F1181" i="4" s="1"/>
  <c r="E1180" i="4"/>
  <c r="F1180" i="4" s="1"/>
  <c r="E1179" i="4"/>
  <c r="F1179" i="4" s="1"/>
  <c r="E1178" i="4"/>
  <c r="F1178" i="4" s="1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F1171" i="4" s="1"/>
  <c r="E1170" i="4"/>
  <c r="F1170" i="4" s="1"/>
  <c r="E1169" i="4"/>
  <c r="F1169" i="4" s="1"/>
  <c r="E1168" i="4"/>
  <c r="F1168" i="4" s="1"/>
  <c r="E1167" i="4"/>
  <c r="F1167" i="4" s="1"/>
  <c r="E1166" i="4"/>
  <c r="F1166" i="4" s="1"/>
  <c r="E1165" i="4"/>
  <c r="F1165" i="4" s="1"/>
  <c r="E1164" i="4"/>
  <c r="F1164" i="4" s="1"/>
  <c r="E1163" i="4"/>
  <c r="F1163" i="4" s="1"/>
  <c r="E1162" i="4"/>
  <c r="F1162" i="4" s="1"/>
  <c r="E1161" i="4"/>
  <c r="F1161" i="4" s="1"/>
  <c r="E1160" i="4"/>
  <c r="F1160" i="4" s="1"/>
  <c r="E1159" i="4"/>
  <c r="F1159" i="4" s="1"/>
  <c r="E1158" i="4"/>
  <c r="F1158" i="4" s="1"/>
  <c r="E1157" i="4"/>
  <c r="F1157" i="4" s="1"/>
  <c r="E1156" i="4"/>
  <c r="F1156" i="4" s="1"/>
  <c r="E1155" i="4"/>
  <c r="F1155" i="4" s="1"/>
  <c r="E1154" i="4"/>
  <c r="F1154" i="4" s="1"/>
  <c r="E1153" i="4"/>
  <c r="F1153" i="4" s="1"/>
  <c r="E1152" i="4"/>
  <c r="F1152" i="4" s="1"/>
  <c r="E1151" i="4"/>
  <c r="F1151" i="4" s="1"/>
  <c r="E1150" i="4"/>
  <c r="F1150" i="4" s="1"/>
  <c r="E1149" i="4"/>
  <c r="F1149" i="4" s="1"/>
  <c r="E1148" i="4"/>
  <c r="F1148" i="4" s="1"/>
  <c r="E1147" i="4"/>
  <c r="F1147" i="4" s="1"/>
  <c r="E1146" i="4"/>
  <c r="F1146" i="4" s="1"/>
  <c r="E1145" i="4"/>
  <c r="F1145" i="4" s="1"/>
  <c r="E1144" i="4"/>
  <c r="F1144" i="4" s="1"/>
  <c r="E1143" i="4"/>
  <c r="F1143" i="4" s="1"/>
  <c r="E1142" i="4"/>
  <c r="F1142" i="4" s="1"/>
  <c r="E1141" i="4"/>
  <c r="F1141" i="4" s="1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F1131" i="4" s="1"/>
  <c r="E1130" i="4"/>
  <c r="F1130" i="4" s="1"/>
  <c r="E1129" i="4"/>
  <c r="F1129" i="4" s="1"/>
  <c r="E1128" i="4"/>
  <c r="F1128" i="4" s="1"/>
  <c r="E1127" i="4"/>
  <c r="F1127" i="4" s="1"/>
  <c r="E1126" i="4"/>
  <c r="F1126" i="4" s="1"/>
  <c r="E1125" i="4"/>
  <c r="F1125" i="4" s="1"/>
  <c r="E1124" i="4"/>
  <c r="F1124" i="4" s="1"/>
  <c r="E1123" i="4"/>
  <c r="F1123" i="4" s="1"/>
  <c r="E1122" i="4"/>
  <c r="F1122" i="4" s="1"/>
  <c r="E1121" i="4"/>
  <c r="F1121" i="4" s="1"/>
  <c r="E1120" i="4"/>
  <c r="F1120" i="4" s="1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F1114" i="4" s="1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F1107" i="4" s="1"/>
  <c r="E1106" i="4"/>
  <c r="F1106" i="4" s="1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F1098" i="4" s="1"/>
  <c r="E1097" i="4"/>
  <c r="F1097" i="4" s="1"/>
  <c r="E1096" i="4"/>
  <c r="F1096" i="4" s="1"/>
  <c r="E1095" i="4"/>
  <c r="F1095" i="4" s="1"/>
  <c r="E1094" i="4"/>
  <c r="F1094" i="4" s="1"/>
  <c r="E1093" i="4"/>
  <c r="F1093" i="4" s="1"/>
  <c r="E1092" i="4"/>
  <c r="F1092" i="4" s="1"/>
  <c r="E1091" i="4"/>
  <c r="F1091" i="4" s="1"/>
  <c r="E1090" i="4"/>
  <c r="F1090" i="4" s="1"/>
  <c r="E1089" i="4"/>
  <c r="F1089" i="4" s="1"/>
  <c r="E1088" i="4"/>
  <c r="F1088" i="4" s="1"/>
  <c r="E1087" i="4"/>
  <c r="F1087" i="4" s="1"/>
  <c r="E1086" i="4"/>
  <c r="F1086" i="4" s="1"/>
  <c r="E1085" i="4"/>
  <c r="F1085" i="4" s="1"/>
  <c r="E1084" i="4"/>
  <c r="F1084" i="4" s="1"/>
  <c r="E1083" i="4"/>
  <c r="F1083" i="4" s="1"/>
  <c r="E1082" i="4"/>
  <c r="F1082" i="4" s="1"/>
  <c r="E1081" i="4"/>
  <c r="F1081" i="4" s="1"/>
  <c r="E1080" i="4"/>
  <c r="F1080" i="4" s="1"/>
  <c r="E1079" i="4"/>
  <c r="F1079" i="4" s="1"/>
  <c r="E1078" i="4"/>
  <c r="F1078" i="4" s="1"/>
  <c r="E1077" i="4"/>
  <c r="F1077" i="4" s="1"/>
  <c r="E1076" i="4"/>
  <c r="F1076" i="4" s="1"/>
  <c r="E1075" i="4"/>
  <c r="F1075" i="4" s="1"/>
  <c r="E1074" i="4"/>
  <c r="F1074" i="4" s="1"/>
  <c r="E1073" i="4"/>
  <c r="F1073" i="4" s="1"/>
  <c r="E1072" i="4"/>
  <c r="F1072" i="4" s="1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F1064" i="4" s="1"/>
  <c r="E1063" i="4"/>
  <c r="F1063" i="4" s="1"/>
  <c r="E1062" i="4"/>
  <c r="F1062" i="4" s="1"/>
  <c r="E1061" i="4"/>
  <c r="F1061" i="4" s="1"/>
  <c r="E1060" i="4"/>
  <c r="F1060" i="4" s="1"/>
  <c r="E1059" i="4"/>
  <c r="F1059" i="4" s="1"/>
  <c r="E1058" i="4"/>
  <c r="F1058" i="4" s="1"/>
  <c r="E1057" i="4"/>
  <c r="F1057" i="4" s="1"/>
  <c r="E1056" i="4"/>
  <c r="F1056" i="4" s="1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F1043" i="4" s="1"/>
  <c r="E1042" i="4"/>
  <c r="F1042" i="4" s="1"/>
  <c r="E1041" i="4"/>
  <c r="F1041" i="4" s="1"/>
  <c r="E1040" i="4"/>
  <c r="F1040" i="4" s="1"/>
  <c r="E1039" i="4"/>
  <c r="F1039" i="4" s="1"/>
  <c r="E1038" i="4"/>
  <c r="F1038" i="4" s="1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F1029" i="4" s="1"/>
  <c r="E1028" i="4"/>
  <c r="F1028" i="4" s="1"/>
  <c r="E1027" i="4"/>
  <c r="F1027" i="4" s="1"/>
  <c r="E1026" i="4"/>
  <c r="F1026" i="4" s="1"/>
  <c r="E1025" i="4"/>
  <c r="F1025" i="4" s="1"/>
  <c r="E1024" i="4"/>
  <c r="F1024" i="4" s="1"/>
  <c r="E1023" i="4"/>
  <c r="F1023" i="4" s="1"/>
  <c r="E1022" i="4"/>
  <c r="F1022" i="4" s="1"/>
  <c r="E1021" i="4"/>
  <c r="F1021" i="4" s="1"/>
  <c r="E1020" i="4"/>
  <c r="F1020" i="4" s="1"/>
  <c r="E1019" i="4"/>
  <c r="F1019" i="4" s="1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F1003" i="4" s="1"/>
  <c r="E1002" i="4"/>
  <c r="F1002" i="4" s="1"/>
  <c r="E1001" i="4"/>
  <c r="F1001" i="4" s="1"/>
  <c r="E1000" i="4"/>
  <c r="F1000" i="4" s="1"/>
  <c r="E999" i="4"/>
  <c r="F999" i="4" s="1"/>
  <c r="E998" i="4"/>
  <c r="F998" i="4" s="1"/>
  <c r="E997" i="4"/>
  <c r="F997" i="4" s="1"/>
  <c r="E996" i="4"/>
  <c r="F996" i="4" s="1"/>
  <c r="E995" i="4"/>
  <c r="F995" i="4" s="1"/>
  <c r="E994" i="4"/>
  <c r="F994" i="4" s="1"/>
  <c r="E993" i="4"/>
  <c r="F993" i="4" s="1"/>
  <c r="E992" i="4"/>
  <c r="F992" i="4" s="1"/>
  <c r="E991" i="4"/>
  <c r="F991" i="4" s="1"/>
  <c r="E990" i="4"/>
  <c r="F990" i="4" s="1"/>
  <c r="E989" i="4"/>
  <c r="F989" i="4" s="1"/>
  <c r="E988" i="4"/>
  <c r="F988" i="4" s="1"/>
  <c r="E987" i="4"/>
  <c r="F987" i="4" s="1"/>
  <c r="E986" i="4"/>
  <c r="F986" i="4" s="1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F970" i="4" s="1"/>
  <c r="E969" i="4"/>
  <c r="F969" i="4" s="1"/>
  <c r="E968" i="4"/>
  <c r="F968" i="4" s="1"/>
  <c r="E967" i="4"/>
  <c r="F967" i="4" s="1"/>
  <c r="E966" i="4"/>
  <c r="F966" i="4" s="1"/>
  <c r="E965" i="4"/>
  <c r="F965" i="4" s="1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F954" i="4" s="1"/>
  <c r="E953" i="4"/>
  <c r="F953" i="4" s="1"/>
  <c r="E952" i="4"/>
  <c r="F952" i="4" s="1"/>
  <c r="E951" i="4"/>
  <c r="F951" i="4" s="1"/>
  <c r="E950" i="4"/>
  <c r="F950" i="4" s="1"/>
  <c r="E949" i="4"/>
  <c r="F949" i="4" s="1"/>
  <c r="E948" i="4"/>
  <c r="F948" i="4" s="1"/>
  <c r="E947" i="4"/>
  <c r="F947" i="4" s="1"/>
  <c r="E946" i="4"/>
  <c r="F946" i="4" s="1"/>
  <c r="E945" i="4"/>
  <c r="F945" i="4" s="1"/>
  <c r="E944" i="4"/>
  <c r="F944" i="4" s="1"/>
  <c r="E943" i="4"/>
  <c r="F943" i="4" s="1"/>
  <c r="E942" i="4"/>
  <c r="F942" i="4" s="1"/>
  <c r="E941" i="4"/>
  <c r="F941" i="4" s="1"/>
  <c r="E940" i="4"/>
  <c r="F940" i="4" s="1"/>
  <c r="E939" i="4"/>
  <c r="F939" i="4" s="1"/>
  <c r="E938" i="4"/>
  <c r="F938" i="4" s="1"/>
  <c r="E937" i="4"/>
  <c r="F937" i="4" s="1"/>
  <c r="E936" i="4"/>
  <c r="F936" i="4" s="1"/>
  <c r="E935" i="4"/>
  <c r="F935" i="4" s="1"/>
  <c r="E934" i="4"/>
  <c r="F934" i="4" s="1"/>
  <c r="E933" i="4"/>
  <c r="F933" i="4" s="1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F925" i="4" s="1"/>
  <c r="E924" i="4"/>
  <c r="F924" i="4" s="1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F910" i="4" s="1"/>
  <c r="E909" i="4"/>
  <c r="F909" i="4" s="1"/>
  <c r="E908" i="4"/>
  <c r="F908" i="4" s="1"/>
  <c r="E907" i="4"/>
  <c r="F907" i="4" s="1"/>
  <c r="E906" i="4"/>
  <c r="F906" i="4" s="1"/>
  <c r="E905" i="4"/>
  <c r="F905" i="4" s="1"/>
  <c r="E904" i="4"/>
  <c r="F904" i="4" s="1"/>
  <c r="E903" i="4"/>
  <c r="F903" i="4" s="1"/>
  <c r="E902" i="4"/>
  <c r="F902" i="4" s="1"/>
  <c r="E901" i="4"/>
  <c r="F901" i="4" s="1"/>
  <c r="E900" i="4"/>
  <c r="F900" i="4" s="1"/>
  <c r="E899" i="4"/>
  <c r="F899" i="4" s="1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F890" i="4" s="1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F875" i="4" s="1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F854" i="4" s="1"/>
  <c r="E853" i="4"/>
  <c r="F853" i="4" s="1"/>
  <c r="E852" i="4"/>
  <c r="F852" i="4" s="1"/>
  <c r="E851" i="4"/>
  <c r="F851" i="4" s="1"/>
  <c r="E850" i="4"/>
  <c r="F850" i="4" s="1"/>
  <c r="E849" i="4"/>
  <c r="F849" i="4" s="1"/>
  <c r="E848" i="4"/>
  <c r="F848" i="4" s="1"/>
  <c r="E847" i="4"/>
  <c r="F847" i="4" s="1"/>
  <c r="E846" i="4"/>
  <c r="F846" i="4" s="1"/>
  <c r="E845" i="4"/>
  <c r="F845" i="4" s="1"/>
  <c r="E844" i="4"/>
  <c r="F844" i="4" s="1"/>
  <c r="E843" i="4"/>
  <c r="F843" i="4" s="1"/>
  <c r="E842" i="4"/>
  <c r="F842" i="4" s="1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F830" i="4" s="1"/>
  <c r="E829" i="4"/>
  <c r="F829" i="4" s="1"/>
  <c r="E828" i="4"/>
  <c r="F828" i="4" s="1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F814" i="4" s="1"/>
  <c r="E813" i="4"/>
  <c r="F813" i="4" s="1"/>
  <c r="E812" i="4"/>
  <c r="F812" i="4" s="1"/>
  <c r="E811" i="4"/>
  <c r="F811" i="4" s="1"/>
  <c r="E810" i="4"/>
  <c r="F810" i="4" s="1"/>
  <c r="E809" i="4"/>
  <c r="F809" i="4" s="1"/>
  <c r="E808" i="4"/>
  <c r="F808" i="4" s="1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F796" i="4" s="1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F787" i="4" s="1"/>
  <c r="E786" i="4"/>
  <c r="F786" i="4" s="1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F570" i="4" s="1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J8" i="4"/>
  <c r="E8" i="4"/>
  <c r="F8" i="4" s="1"/>
  <c r="E7" i="4"/>
  <c r="F7" i="4" s="1"/>
  <c r="E6" i="4"/>
  <c r="F6" i="4" s="1"/>
  <c r="E5" i="4"/>
  <c r="F5" i="4" s="1"/>
  <c r="J5" i="4"/>
  <c r="E4" i="4"/>
  <c r="F4" i="4" s="1"/>
  <c r="E3" i="4"/>
  <c r="F3" i="4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J8" i="3"/>
  <c r="E8" i="3"/>
  <c r="F8" i="3" s="1"/>
  <c r="J7" i="3"/>
  <c r="E7" i="3"/>
  <c r="F7" i="3" s="1"/>
  <c r="J6" i="3"/>
  <c r="E6" i="3"/>
  <c r="F6" i="3" s="1"/>
  <c r="E5" i="3"/>
  <c r="F5" i="3" s="1"/>
  <c r="J4" i="3"/>
  <c r="J5" i="3" s="1"/>
  <c r="E4" i="3"/>
  <c r="F4" i="3" s="1"/>
  <c r="J3" i="3"/>
  <c r="E3" i="3"/>
  <c r="F3" i="3" s="1"/>
  <c r="I8" i="14" l="1"/>
  <c r="J8" i="14" s="1"/>
  <c r="K8" i="14"/>
  <c r="K12" i="6"/>
  <c r="K13" i="6" s="1"/>
  <c r="S20" i="6"/>
  <c r="S7" i="6" s="1"/>
  <c r="S19" i="6"/>
  <c r="S18" i="6"/>
  <c r="I14" i="3"/>
  <c r="I11" i="3"/>
  <c r="I13" i="3"/>
  <c r="I12" i="4"/>
  <c r="I11" i="4"/>
  <c r="I12" i="3"/>
  <c r="I3" i="4"/>
  <c r="I4" i="4"/>
  <c r="I5" i="4"/>
  <c r="I6" i="4"/>
  <c r="I14" i="4"/>
  <c r="I13" i="4"/>
  <c r="I3" i="3"/>
  <c r="I4" i="3"/>
  <c r="I5" i="3"/>
  <c r="I6" i="3"/>
  <c r="C11" i="1"/>
  <c r="C10" i="1"/>
  <c r="C7" i="1"/>
  <c r="I18" i="3" l="1"/>
  <c r="H9" i="14"/>
  <c r="L8" i="14"/>
  <c r="M8" i="14" s="1"/>
  <c r="N8" i="14" s="1"/>
  <c r="I19" i="4"/>
  <c r="K18" i="4" s="1"/>
  <c r="I20" i="4"/>
  <c r="I7" i="4" s="1"/>
  <c r="I20" i="3"/>
  <c r="I7" i="3" s="1"/>
  <c r="I18" i="4"/>
  <c r="I19" i="3"/>
  <c r="C3" i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628" i="19" a="1"/>
  <c r="I938" i="19" a="1"/>
  <c r="I36" i="19" a="1"/>
  <c r="I1536" i="19" a="1"/>
  <c r="I351" i="19" a="1"/>
  <c r="I148" i="19" a="1"/>
  <c r="I1545" i="19" a="1"/>
  <c r="I1534" i="19" a="1"/>
  <c r="I45" i="19" a="1"/>
  <c r="I228" i="19" a="1"/>
  <c r="I2002" i="19" a="1"/>
  <c r="I912" i="19" a="1"/>
  <c r="I1057" i="19" a="1"/>
  <c r="I153" i="19" a="1"/>
  <c r="I195" i="19" a="1"/>
  <c r="I1614" i="19" a="1"/>
  <c r="I1522" i="19" a="1"/>
  <c r="I118" i="19" a="1"/>
  <c r="I832" i="19" a="1"/>
  <c r="I778" i="19" a="1"/>
  <c r="I1931" i="19" a="1"/>
  <c r="I1282" i="19" a="1"/>
  <c r="I1556" i="19" a="1"/>
  <c r="I983" i="19" a="1"/>
  <c r="I1950" i="19" a="1"/>
  <c r="I1301" i="19" a="1"/>
  <c r="I2062" i="19" a="1"/>
  <c r="I640" i="19" a="1"/>
  <c r="I377" i="19" a="1"/>
  <c r="I42" i="19" a="1"/>
  <c r="I2136" i="19" a="1"/>
  <c r="I1560" i="19" a="1"/>
  <c r="I872" i="19" a="1"/>
  <c r="I700" i="19" a="1"/>
  <c r="I368" i="19" a="1"/>
  <c r="I1202" i="19" a="1"/>
  <c r="I593" i="19" a="1"/>
  <c r="I1110" i="19" a="1"/>
  <c r="I1504" i="19" a="1"/>
  <c r="I396" i="19" a="1"/>
  <c r="I1345" i="19" a="1"/>
  <c r="I2125" i="19" a="1"/>
  <c r="I1884" i="19" a="1"/>
  <c r="I831" i="19" a="1"/>
  <c r="I1732" i="19" a="1"/>
  <c r="I1252" i="19" a="1"/>
  <c r="I467" i="19" a="1"/>
  <c r="I286" i="19" a="1"/>
  <c r="I287" i="19" a="1"/>
  <c r="I805" i="19" a="1"/>
  <c r="I1455" i="19" a="1"/>
  <c r="I1606" i="19" a="1"/>
  <c r="I1578" i="19" a="1"/>
  <c r="I1324" i="19" a="1"/>
  <c r="I1915" i="19" a="1"/>
  <c r="I1245" i="19" a="1"/>
  <c r="I1161" i="19" a="1"/>
  <c r="I2122" i="19" a="1"/>
  <c r="I1460" i="19" a="1"/>
  <c r="I1175" i="19" a="1"/>
  <c r="I677" i="19" a="1"/>
  <c r="I1158" i="19" a="1"/>
  <c r="I1283" i="19" a="1"/>
  <c r="I165" i="19" a="1"/>
  <c r="I1963" i="19" a="1"/>
  <c r="I1159" i="19" a="1"/>
  <c r="I997" i="19" a="1"/>
  <c r="I1847" i="19" a="1"/>
  <c r="I184" i="19" a="1"/>
  <c r="I1191" i="19" a="1"/>
  <c r="I1607" i="19" a="1"/>
  <c r="I187" i="19" a="1"/>
  <c r="I625" i="19" a="1"/>
  <c r="I1100" i="19" a="1"/>
  <c r="I349" i="19" a="1"/>
  <c r="I661" i="19" a="1"/>
  <c r="I2004" i="19" a="1"/>
  <c r="I757" i="19" a="1"/>
  <c r="I551" i="19" a="1"/>
  <c r="I2087" i="19" a="1"/>
  <c r="I1576" i="19" a="1"/>
  <c r="I1053" i="19" a="1"/>
  <c r="I355" i="19" a="1"/>
  <c r="I302" i="19" a="1"/>
  <c r="I194" i="19" a="1"/>
  <c r="I1382" i="19" a="1"/>
  <c r="I798" i="19" a="1"/>
  <c r="I1655" i="19" a="1"/>
  <c r="I517" i="19" a="1"/>
  <c r="I1554" i="19" a="1"/>
  <c r="I2155" i="19" a="1"/>
  <c r="I799" i="19" a="1"/>
  <c r="I702" i="19" a="1"/>
  <c r="I1248" i="19" a="1"/>
  <c r="I1462" i="19" a="1"/>
  <c r="I293" i="19" a="1"/>
  <c r="I928" i="19" a="1"/>
  <c r="I1478" i="19" a="1"/>
  <c r="I850" i="19" a="1"/>
  <c r="I209" i="19" a="1"/>
  <c r="I384" i="19" a="1"/>
  <c r="I739" i="19" a="1"/>
  <c r="I797" i="19" a="1"/>
  <c r="I792" i="19" a="1"/>
  <c r="I2084" i="19" a="1"/>
  <c r="I1894" i="19" a="1"/>
  <c r="I785" i="19" a="1"/>
  <c r="I433" i="19" a="1"/>
  <c r="I1499" i="19" a="1"/>
  <c r="I2079" i="19" a="1"/>
  <c r="I241" i="19" a="1"/>
  <c r="I55" i="19" a="1"/>
  <c r="I968" i="19" a="1"/>
  <c r="I1427" i="19" a="1"/>
  <c r="I1482" i="19" a="1"/>
  <c r="I532" i="19" a="1"/>
  <c r="I944" i="19" a="1"/>
  <c r="I1058" i="19" a="1"/>
  <c r="I12" i="19" a="1"/>
  <c r="I359" i="19" a="1"/>
  <c r="I1153" i="19" a="1"/>
  <c r="I131" i="19" a="1"/>
  <c r="I643" i="19" a="1"/>
  <c r="I2141" i="19" a="1"/>
  <c r="I1864" i="19" a="1"/>
  <c r="I934" i="19" a="1"/>
  <c r="I1022" i="19" a="1"/>
  <c r="I587" i="19" a="1"/>
  <c r="I1126" i="19" a="1"/>
  <c r="I73" i="19" a="1"/>
  <c r="I1038" i="19" a="1"/>
  <c r="I1653" i="19" a="1"/>
  <c r="I324" i="19" a="1"/>
  <c r="I1210" i="19" a="1"/>
  <c r="I1757" i="19" a="1"/>
  <c r="I469" i="19" a="1"/>
  <c r="I91" i="19" a="1"/>
  <c r="I1137" i="19" a="1"/>
  <c r="I290" i="19" a="1"/>
  <c r="I1232" i="19" a="1"/>
  <c r="I316" i="19" a="1"/>
  <c r="I376" i="19" a="1"/>
  <c r="I1617" i="19" a="1"/>
  <c r="I167" i="19" a="1"/>
  <c r="I654" i="19" a="1"/>
  <c r="I1437" i="19" a="1"/>
  <c r="I1372" i="19" a="1"/>
  <c r="I744" i="19" a="1"/>
  <c r="I2067" i="19" a="1"/>
  <c r="I245" i="19" a="1"/>
  <c r="I1820" i="19" a="1"/>
  <c r="I78" i="19" a="1"/>
  <c r="I1272" i="19" a="1"/>
  <c r="I1685" i="19" a="1"/>
  <c r="I500" i="19" a="1"/>
  <c r="I1043" i="19" a="1"/>
  <c r="I1848" i="19" a="1"/>
  <c r="I1866" i="19" a="1"/>
  <c r="I275" i="19" a="1"/>
  <c r="I1059" i="19" a="1"/>
  <c r="I1136" i="19" a="1"/>
  <c r="I801" i="19" a="1"/>
  <c r="I726" i="19" a="1"/>
  <c r="I1387" i="19" a="1"/>
  <c r="I791" i="19" a="1"/>
  <c r="I1973" i="19" a="1"/>
  <c r="I1823" i="19" a="1"/>
  <c r="I1218" i="19" a="1"/>
  <c r="I2080" i="19" a="1"/>
  <c r="I773" i="19" a="1"/>
  <c r="I205" i="19" a="1"/>
  <c r="I229" i="19" a="1"/>
  <c r="I1570" i="19" a="1"/>
  <c r="I38" i="19" a="1"/>
  <c r="I1358" i="19" a="1"/>
  <c r="I556" i="19" a="1"/>
  <c r="I709" i="19" a="1"/>
  <c r="I636" i="19" a="1"/>
  <c r="I223" i="19" a="1"/>
  <c r="I633" i="19" a="1"/>
  <c r="I230" i="19" a="1"/>
  <c r="I2005" i="19" a="1"/>
  <c r="I1039" i="19" a="1"/>
  <c r="I1585" i="19" a="1"/>
  <c r="I268" i="19" a="1"/>
  <c r="I175" i="19" a="1"/>
  <c r="I1134" i="19" a="1"/>
  <c r="I1141" i="19" a="1"/>
  <c r="I840" i="19" a="1"/>
  <c r="I1340" i="19" a="1"/>
  <c r="I1242" i="19" a="1"/>
  <c r="I405" i="19" a="1"/>
  <c r="I1431" i="19" a="1"/>
  <c r="I886" i="19" a="1"/>
  <c r="I441" i="19" a="1"/>
  <c r="I1563" i="19" a="1"/>
  <c r="I994" i="19" a="1"/>
  <c r="I1093" i="19" a="1"/>
  <c r="I339" i="19" a="1"/>
  <c r="I811" i="19" a="1"/>
  <c r="I1979" i="19" a="1"/>
  <c r="I2050" i="19" a="1"/>
  <c r="I1844" i="19" a="1"/>
  <c r="I927" i="19" a="1"/>
  <c r="I1937" i="19" a="1"/>
  <c r="I319" i="19" a="1"/>
  <c r="I2110" i="19" a="1"/>
  <c r="I1288" i="19" a="1"/>
  <c r="I1600" i="19" a="1"/>
  <c r="I2052" i="19" a="1"/>
  <c r="I525" i="19" a="1"/>
  <c r="I701" i="19" a="1"/>
  <c r="I1923" i="19" a="1"/>
  <c r="I1996" i="19" a="1"/>
  <c r="I94" i="19" a="1"/>
  <c r="I123" i="19" a="1"/>
  <c r="I1249" i="19" a="1"/>
  <c r="I1086" i="19" a="1"/>
  <c r="I89" i="19" a="1"/>
  <c r="I381" i="19" a="1"/>
  <c r="I572" i="19" a="1"/>
  <c r="I768" i="19" a="1"/>
  <c r="I1241" i="19" a="1"/>
  <c r="I1398" i="19" a="1"/>
  <c r="I1156" i="19" a="1"/>
  <c r="I973" i="19" a="1"/>
  <c r="I1781" i="19" a="1"/>
  <c r="I1832" i="19" a="1"/>
  <c r="I1942" i="19" a="1"/>
  <c r="I713" i="19" a="1"/>
  <c r="I1333" i="19" a="1"/>
  <c r="I1708" i="19" a="1"/>
  <c r="I514" i="19" a="1"/>
  <c r="I658" i="19" a="1"/>
  <c r="I163" i="19" a="1"/>
  <c r="I1464" i="19" a="1"/>
  <c r="I168" i="19" a="1"/>
  <c r="I106" i="19" a="1"/>
  <c r="I1555" i="19" a="1"/>
  <c r="I1595" i="19" a="1"/>
  <c r="I1738" i="19" a="1"/>
  <c r="I495" i="19" a="1"/>
  <c r="I1367" i="19" a="1"/>
  <c r="I1449" i="19" a="1"/>
  <c r="I1068" i="19" a="1"/>
  <c r="I485" i="19" a="1"/>
  <c r="I793" i="19" a="1"/>
  <c r="I51" i="19" a="1"/>
  <c r="I596" i="19" a="1"/>
  <c r="I1953" i="19" a="1"/>
  <c r="I1741" i="19" a="1"/>
  <c r="I1061" i="19" a="1"/>
  <c r="I304" i="19" a="1"/>
  <c r="I1036" i="19" a="1"/>
  <c r="I1109" i="19" a="1"/>
  <c r="I34" i="19" a="1"/>
  <c r="I2098" i="19" a="1"/>
  <c r="I1676" i="19" a="1"/>
  <c r="I1647" i="19" a="1"/>
  <c r="I305" i="19" a="1"/>
  <c r="I444" i="19" a="1"/>
  <c r="I519" i="19" a="1"/>
  <c r="I902" i="19" a="1"/>
  <c r="I1516" i="19" a="1"/>
  <c r="I146" i="19" a="1"/>
  <c r="I1501" i="19" a="1"/>
  <c r="I839" i="19" a="1"/>
  <c r="I991" i="19" a="1"/>
  <c r="I669" i="19" a="1"/>
  <c r="I1622" i="19" a="1"/>
  <c r="I16" i="19" a="1"/>
  <c r="I1064" i="19" a="1"/>
  <c r="I390" i="19" a="1"/>
  <c r="I841" i="19" a="1"/>
  <c r="I598" i="19" a="1"/>
  <c r="I450" i="19" a="1"/>
  <c r="I1981" i="19" a="1"/>
  <c r="I1125" i="19" a="1"/>
  <c r="I64" i="19" a="1"/>
  <c r="I2118" i="19" a="1"/>
  <c r="I1687" i="19" a="1"/>
  <c r="I113" i="19" a="1"/>
  <c r="I1385" i="19" a="1"/>
  <c r="I50" i="19" a="1"/>
  <c r="I1461" i="19" a="1"/>
  <c r="I933" i="19" a="1"/>
  <c r="I1512" i="19" a="1"/>
  <c r="I954" i="19" a="1"/>
  <c r="I1019" i="19" a="1"/>
  <c r="I2104" i="19" a="1"/>
  <c r="I283" i="19" a="1"/>
  <c r="I2082" i="19" a="1"/>
  <c r="I835" i="19" a="1"/>
  <c r="I1901" i="19" a="1"/>
  <c r="I43" i="19" a="1"/>
  <c r="I652" i="19" a="1"/>
  <c r="I1185" i="19" a="1"/>
  <c r="I409" i="19" a="1"/>
  <c r="I1352" i="19" a="1"/>
  <c r="I104" i="19" a="1"/>
  <c r="I1601" i="19" a="1"/>
  <c r="I1530" i="19" a="1"/>
  <c r="I1976" i="19" a="1"/>
  <c r="I155" i="19" a="1"/>
  <c r="I540" i="19" a="1"/>
  <c r="I939" i="19" a="1"/>
  <c r="I1605" i="19" a="1"/>
  <c r="I1735" i="19" a="1"/>
  <c r="I1476" i="19" a="1"/>
  <c r="I1502" i="19" a="1"/>
  <c r="I817" i="19" a="1"/>
  <c r="I1029" i="19" a="1"/>
  <c r="I1266" i="19" a="1"/>
  <c r="I766" i="19" a="1"/>
  <c r="I560" i="19" a="1"/>
  <c r="I730" i="19" a="1"/>
  <c r="I2152" i="19" a="1"/>
  <c r="I1540" i="19" a="1"/>
  <c r="I541" i="19" a="1"/>
  <c r="I1325" i="19" a="1"/>
  <c r="I169" i="19" a="1"/>
  <c r="I608" i="19" a="1"/>
  <c r="I986" i="19" a="1"/>
  <c r="I1637" i="19" a="1"/>
  <c r="I901" i="19" a="1"/>
  <c r="I1711" i="19" a="1"/>
  <c r="I162" i="19" a="1"/>
  <c r="I637" i="19" a="1"/>
  <c r="I1775" i="19" a="1"/>
  <c r="I53" i="19" a="1"/>
  <c r="I252" i="19" a="1"/>
  <c r="I437" i="19" a="1"/>
  <c r="I221" i="19" a="1"/>
  <c r="I1052" i="19" a="1"/>
  <c r="I383" i="19" a="1"/>
  <c r="I1518" i="19" a="1"/>
  <c r="I1401" i="19" a="1"/>
  <c r="I1819" i="19" a="1"/>
  <c r="I1339" i="19" a="1"/>
  <c r="I1253" i="19" a="1"/>
  <c r="I1154" i="19" a="1"/>
  <c r="I269" i="19" a="1"/>
  <c r="I1927" i="19" a="1"/>
  <c r="I1790" i="19" a="1"/>
  <c r="I846" i="19" a="1"/>
  <c r="I1543" i="19" a="1"/>
  <c r="I363" i="19" a="1"/>
  <c r="I276" i="19" a="1"/>
  <c r="I308" i="19" a="1"/>
  <c r="I758" i="19" a="1"/>
  <c r="I110" i="19" a="1"/>
  <c r="I282" i="19" a="1"/>
  <c r="I2019" i="19" a="1"/>
  <c r="I2143" i="19" a="1"/>
  <c r="I25" i="19" a="1"/>
  <c r="I2129" i="19" a="1"/>
  <c r="I4" i="19" a="1"/>
  <c r="I576" i="19" a="1"/>
  <c r="I1128" i="19" a="1"/>
  <c r="I716" i="19" a="1"/>
  <c r="I777" i="19" a="1"/>
  <c r="I586" i="19" a="1"/>
  <c r="I1296" i="19" a="1"/>
  <c r="I1439" i="19" a="1"/>
  <c r="I1836" i="19" a="1"/>
  <c r="I1572" i="19" a="1"/>
  <c r="I1331" i="19" a="1"/>
  <c r="I2135" i="19" a="1"/>
  <c r="I117" i="19" a="1"/>
  <c r="I1295" i="19" a="1"/>
  <c r="I457" i="19" a="1"/>
  <c r="I1920" i="19" a="1"/>
  <c r="I2096" i="19" a="1"/>
  <c r="I493" i="19" a="1"/>
  <c r="I1841" i="19" a="1"/>
  <c r="I135" i="19" a="1"/>
  <c r="I1681" i="19" a="1"/>
  <c r="I1862" i="19" a="1"/>
  <c r="I516" i="19" a="1"/>
  <c r="I425" i="19" a="1"/>
  <c r="I1858" i="19" a="1"/>
  <c r="I486" i="19" a="1"/>
  <c r="I728" i="19" a="1"/>
  <c r="I71" i="19" a="1"/>
  <c r="I903" i="19" a="1"/>
  <c r="I300" i="19" a="1"/>
  <c r="I1256" i="19" a="1"/>
  <c r="I1941" i="19" a="1"/>
  <c r="I1457" i="19" a="1"/>
  <c r="I830" i="19" a="1"/>
  <c r="I2095" i="19" a="1"/>
  <c r="I389" i="19" a="1"/>
  <c r="I715" i="19" a="1"/>
  <c r="I588" i="19" a="1"/>
  <c r="I1190" i="19" a="1"/>
  <c r="I980" i="19" a="1"/>
  <c r="I6" i="19" a="1"/>
  <c r="I1451" i="19" a="1"/>
  <c r="I1892" i="19" a="1"/>
  <c r="I1853" i="19" a="1"/>
  <c r="I202" i="19" a="1"/>
  <c r="I1379" i="19" a="1"/>
  <c r="I1714" i="19" a="1"/>
  <c r="I114" i="19" a="1"/>
  <c r="I2106" i="19" a="1"/>
  <c r="I911" i="19" a="1"/>
  <c r="I1618" i="19" a="1"/>
  <c r="I1473" i="19" a="1"/>
  <c r="I1406" i="19" a="1"/>
  <c r="I1879" i="19" a="1"/>
  <c r="I1244" i="19" a="1"/>
  <c r="I1170" i="19" a="1"/>
  <c r="I1092" i="19" a="1"/>
  <c r="I346" i="19" a="1"/>
  <c r="I645" i="19" a="1"/>
  <c r="I87" i="19" a="1"/>
  <c r="I847" i="19" a="1"/>
  <c r="I147" i="19" a="1"/>
  <c r="I692" i="19" a="1"/>
  <c r="I1868" i="19" a="1"/>
  <c r="I818" i="19" a="1"/>
  <c r="I1913" i="19" a="1"/>
  <c r="I233" i="19" a="1"/>
  <c r="I1122" i="19" a="1"/>
  <c r="I565" i="19" a="1"/>
  <c r="I1015" i="19" a="1"/>
  <c r="I568" i="19" a="1"/>
  <c r="I2088" i="19" a="1"/>
  <c r="I1440" i="19" a="1"/>
  <c r="I1921" i="19" a="1"/>
  <c r="I655" i="19" a="1"/>
  <c r="I101" i="19" a="1"/>
  <c r="I482" i="19" a="1"/>
  <c r="I874" i="19" a="1"/>
  <c r="I1237" i="19" a="1"/>
  <c r="I1673" i="19" a="1"/>
  <c r="I908" i="19" a="1"/>
  <c r="I295" i="19" a="1"/>
  <c r="I1584" i="19" a="1"/>
  <c r="I1995" i="19" a="1"/>
  <c r="I1150" i="19" a="1"/>
  <c r="I387" i="19" a="1"/>
  <c r="I483" i="19" a="1"/>
  <c r="I670" i="19" a="1"/>
  <c r="I1588" i="19" a="1"/>
  <c r="I1375" i="19" a="1"/>
  <c r="I494" i="19" a="1"/>
  <c r="I924" i="19" a="1"/>
  <c r="I947" i="19" a="1"/>
  <c r="I227" i="19" a="1"/>
  <c r="I2058" i="19" a="1"/>
  <c r="I570" i="19" a="1"/>
  <c r="I393" i="19" a="1"/>
  <c r="I707" i="19" a="1"/>
  <c r="I253" i="19" a="1"/>
  <c r="I32" i="19" a="1"/>
  <c r="I2020" i="19" a="1"/>
  <c r="I1538" i="19" a="1"/>
  <c r="I1968" i="19" a="1"/>
  <c r="I1040" i="19" a="1"/>
  <c r="I2055" i="19" a="1"/>
  <c r="I1087" i="19" a="1"/>
  <c r="I663" i="19" a="1"/>
  <c r="I1374" i="19" a="1"/>
  <c r="I806" i="19" a="1"/>
  <c r="I749" i="19" a="1"/>
  <c r="I1010" i="19" a="1"/>
  <c r="I1383" i="19" a="1"/>
  <c r="I1957" i="19" a="1"/>
  <c r="I1977" i="19" a="1"/>
  <c r="I1709" i="19" a="1"/>
  <c r="I1310" i="19" a="1"/>
  <c r="I1792" i="19" a="1"/>
  <c r="I509" i="19" a="1"/>
  <c r="I1939" i="19" a="1"/>
  <c r="I1718" i="19" a="1"/>
  <c r="I1787" i="19" a="1"/>
  <c r="I492" i="19" a="1"/>
  <c r="I1034" i="19" a="1"/>
  <c r="I1686" i="19" a="1"/>
  <c r="I1665" i="19" a="1"/>
  <c r="I1073" i="19" a="1"/>
  <c r="I464" i="19" a="1"/>
  <c r="I1315" i="19" a="1"/>
  <c r="I1932" i="19" a="1"/>
  <c r="I534" i="19" a="1"/>
  <c r="I1519" i="19" a="1"/>
  <c r="I1343" i="19" a="1"/>
  <c r="I1291" i="19" a="1"/>
  <c r="I1488" i="19" a="1"/>
  <c r="I1723" i="19" a="1"/>
  <c r="I54" i="19" a="1"/>
  <c r="I310" i="19" a="1"/>
  <c r="I2102" i="19" a="1"/>
  <c r="I2090" i="19" a="1"/>
  <c r="I935" i="19" a="1"/>
  <c r="I157" i="19" a="1"/>
  <c r="I1668" i="19" a="1"/>
  <c r="I19" i="19" a="1"/>
  <c r="I1353" i="19" a="1"/>
  <c r="I420" i="19" a="1"/>
  <c r="I1553" i="19" a="1"/>
  <c r="I1184" i="19" a="1"/>
  <c r="I1328" i="19" a="1"/>
  <c r="I1021" i="19" a="1"/>
  <c r="I1454" i="19" a="1"/>
  <c r="I1705" i="19" a="1"/>
  <c r="I1974" i="19" a="1"/>
  <c r="I686" i="19" a="1"/>
  <c r="I675" i="19" a="1"/>
  <c r="I922" i="19" a="1"/>
  <c r="I873" i="19" a="1"/>
  <c r="I28" i="19" a="1"/>
  <c r="I1983" i="19" a="1"/>
  <c r="I2153" i="19" a="1"/>
  <c r="I1834" i="19" a="1"/>
  <c r="I177" i="19" a="1"/>
  <c r="I750" i="19" a="1"/>
  <c r="I1827" i="19" a="1"/>
  <c r="I1771" i="19" a="1"/>
  <c r="I876" i="19" a="1"/>
  <c r="I448" i="19" a="1"/>
  <c r="I1816" i="19" a="1"/>
  <c r="I142" i="19" a="1"/>
  <c r="I1124" i="19" a="1"/>
  <c r="I1767" i="19" a="1"/>
  <c r="I535" i="19" a="1"/>
  <c r="I1023" i="19" a="1"/>
  <c r="I1459" i="19" a="1"/>
  <c r="I341" i="19" a="1"/>
  <c r="I1284" i="19" a="1"/>
  <c r="I774" i="19" a="1"/>
  <c r="I1947" i="19" a="1"/>
  <c r="I712" i="19" a="1"/>
  <c r="I1842" i="19" a="1"/>
  <c r="I24" i="19" a="1"/>
  <c r="I453" i="19" a="1"/>
  <c r="I550" i="19" a="1"/>
  <c r="I477" i="19" a="1"/>
  <c r="I2027" i="19" a="1"/>
  <c r="I402" i="19" a="1"/>
  <c r="I99" i="19" a="1"/>
  <c r="I843" i="19" a="1"/>
  <c r="I2086" i="19" a="1"/>
  <c r="I1360" i="19" a="1"/>
  <c r="I144" i="19" a="1"/>
  <c r="I1145" i="19" a="1"/>
  <c r="I687" i="19" a="1"/>
  <c r="I861" i="19" a="1"/>
  <c r="I151" i="19" a="1"/>
  <c r="I1701" i="19" a="1"/>
  <c r="I1371" i="19" a="1"/>
  <c r="I1071" i="19" a="1"/>
  <c r="I198" i="19" a="1"/>
  <c r="I936" i="19" a="1"/>
  <c r="I660" i="19" a="1"/>
  <c r="I1878" i="19" a="1"/>
  <c r="I1048" i="19" a="1"/>
  <c r="I1199" i="19" a="1"/>
  <c r="I1216" i="19" a="1"/>
  <c r="I624" i="19" a="1"/>
  <c r="I855" i="19" a="1"/>
  <c r="I544" i="19" a="1"/>
  <c r="I1276" i="19" a="1"/>
  <c r="I1912" i="19" a="1"/>
  <c r="I1737" i="19" a="1"/>
  <c r="I803" i="19" a="1"/>
  <c r="I528" i="19" a="1"/>
  <c r="I1533" i="19" a="1"/>
  <c r="I617" i="19" a="1"/>
  <c r="I5" i="19" a="1"/>
  <c r="I1571" i="19" a="1"/>
  <c r="I555" i="19" a="1"/>
  <c r="I1505" i="19" a="1"/>
  <c r="I659" i="19" a="1"/>
  <c r="I2119" i="19" a="1"/>
  <c r="I990" i="19" a="1"/>
  <c r="I326" i="19" a="1"/>
  <c r="I515" i="19" a="1"/>
  <c r="I1005" i="19" a="1"/>
  <c r="I743" i="19" a="1"/>
  <c r="I907" i="19" a="1"/>
  <c r="I802" i="19" a="1"/>
  <c r="I1079" i="19" a="1"/>
  <c r="I1357" i="19" a="1"/>
  <c r="I1144" i="19" a="1"/>
  <c r="I1426" i="19" a="1"/>
  <c r="I1133" i="19" a="1"/>
  <c r="I508" i="19" a="1"/>
  <c r="I775" i="19" a="1"/>
  <c r="I506" i="19" a="1"/>
  <c r="I267" i="19" a="1"/>
  <c r="I454" i="19" a="1"/>
  <c r="I1749" i="19" a="1"/>
  <c r="I884" i="19" a="1"/>
  <c r="I1706" i="19" a="1"/>
  <c r="I2081" i="19" a="1"/>
  <c r="I610" i="19" a="1"/>
  <c r="I810" i="19" a="1"/>
  <c r="I995" i="19" a="1"/>
  <c r="I878" i="19" a="1"/>
  <c r="I1119" i="19" a="1"/>
  <c r="I578" i="19" a="1"/>
  <c r="I1280" i="19" a="1"/>
  <c r="I400" i="19" a="1"/>
  <c r="I1405" i="19" a="1"/>
  <c r="I1710" i="19" a="1"/>
  <c r="I1991" i="19" a="1"/>
  <c r="I1332" i="19" a="1"/>
  <c r="I30" i="19" a="1"/>
  <c r="I1726" i="19" a="1"/>
  <c r="I48" i="19" a="1"/>
  <c r="I751" i="19" a="1"/>
  <c r="I1599" i="19" a="1"/>
  <c r="I254" i="19" a="1"/>
  <c r="I871" i="19" a="1"/>
  <c r="I605" i="19" a="1"/>
  <c r="I176" i="19" a="1"/>
  <c r="I1643" i="19" a="1"/>
  <c r="I819" i="19" a="1"/>
  <c r="I1795" i="19" a="1"/>
  <c r="I1444" i="19" a="1"/>
  <c r="I443" i="19" a="1"/>
  <c r="I1118" i="19" a="1"/>
  <c r="I824" i="19" a="1"/>
  <c r="I629" i="19" a="1"/>
  <c r="I1765" i="19" a="1"/>
  <c r="I680" i="19" a="1"/>
  <c r="I1200" i="19" a="1"/>
  <c r="I1698" i="19" a="1"/>
  <c r="I916" i="19" a="1"/>
  <c r="I1316" i="19" a="1"/>
  <c r="I2060" i="19" a="1"/>
  <c r="I1744" i="19" a="1"/>
  <c r="I1652" i="19" a="1"/>
  <c r="I429" i="19" a="1"/>
  <c r="I693" i="19" a="1"/>
  <c r="I1221" i="19" a="1"/>
  <c r="I238" i="19" a="1"/>
  <c r="I1171" i="19" a="1"/>
  <c r="I462" i="19" a="1"/>
  <c r="I1658" i="19" a="1"/>
  <c r="I764" i="19" a="1"/>
  <c r="I683" i="19" a="1"/>
  <c r="I213" i="19" a="1"/>
  <c r="I1776" i="19" a="1"/>
  <c r="I731" i="19" a="1"/>
  <c r="I1211" i="19" a="1"/>
  <c r="I257" i="19" a="1"/>
  <c r="I501" i="19" a="1"/>
  <c r="I2156" i="19" a="1"/>
  <c r="I2105" i="19" a="1"/>
  <c r="I705" i="19" a="1"/>
  <c r="I460" i="19" a="1"/>
  <c r="I607" i="19" a="1"/>
  <c r="I1728" i="19" a="1"/>
  <c r="I140" i="19" a="1"/>
  <c r="I262" i="19" a="1"/>
  <c r="I1481" i="19" a="1"/>
  <c r="I161" i="19" a="1"/>
  <c r="I920" i="19" a="1"/>
  <c r="I1918" i="19" a="1"/>
  <c r="I1045" i="19" a="1"/>
  <c r="I1174" i="19" a="1"/>
  <c r="I1498" i="19" a="1"/>
  <c r="I294" i="19" a="1"/>
  <c r="I406" i="19" a="1"/>
  <c r="I708" i="19" a="1"/>
  <c r="I2144" i="19" a="1"/>
  <c r="I1980" i="19" a="1"/>
  <c r="I449" i="19" a="1"/>
  <c r="I288" i="19" a="1"/>
  <c r="I1725" i="19" a="1"/>
  <c r="I1579" i="19" a="1"/>
  <c r="I2008" i="19" a="1"/>
  <c r="I358" i="19" a="1"/>
  <c r="I243" i="19" a="1"/>
  <c r="I557" i="19" a="1"/>
  <c r="I1006" i="19" a="1"/>
  <c r="I554" i="19" a="1"/>
  <c r="I1187" i="19" a="1"/>
  <c r="I404" i="19" a="1"/>
  <c r="I960" i="19" a="1"/>
  <c r="I143" i="19" a="1"/>
  <c r="I479" i="19" a="1"/>
  <c r="I904" i="19" a="1"/>
  <c r="I470" i="19" a="1"/>
  <c r="I271" i="19" a="1"/>
  <c r="I1669" i="19" a="1"/>
  <c r="I133" i="19" a="1"/>
  <c r="I340" i="19" a="1"/>
  <c r="I691" i="19" a="1"/>
  <c r="I427" i="19" a="1"/>
  <c r="I332" i="19" a="1"/>
  <c r="I2042" i="19" a="1"/>
  <c r="I870" i="19" a="1"/>
  <c r="I829" i="19" a="1"/>
  <c r="I2003" i="19" a="1"/>
  <c r="I1409" i="19" a="1"/>
  <c r="I2034" i="19" a="1"/>
  <c r="I1116" i="19" a="1"/>
  <c r="I1173" i="19" a="1"/>
  <c r="I1433" i="19" a="1"/>
  <c r="I1025" i="19" a="1"/>
  <c r="I1290" i="19" a="1"/>
  <c r="I573" i="19" a="1"/>
  <c r="I248" i="19" a="1"/>
  <c r="I328" i="19" a="1"/>
  <c r="I966" i="19" a="1"/>
  <c r="I895" i="19" a="1"/>
  <c r="I170" i="19" a="1"/>
  <c r="I18" i="19" a="1"/>
  <c r="I1830" i="19" a="1"/>
  <c r="I1745" i="19" a="1"/>
  <c r="I1163" i="19" a="1"/>
  <c r="I1772" i="19" a="1"/>
  <c r="I1408" i="19" a="1"/>
  <c r="I711" i="19" a="1"/>
  <c r="I696" i="19" a="1"/>
  <c r="I214" i="19" a="1"/>
  <c r="I415" i="19" a="1"/>
  <c r="I1094" i="19" a="1"/>
  <c r="I2097" i="19" a="1"/>
  <c r="I335" i="19" a="1"/>
  <c r="I1203" i="19" a="1"/>
  <c r="I2059" i="19" a="1"/>
  <c r="I814" i="19" a="1"/>
  <c r="I331" i="19" a="1"/>
  <c r="I823" i="19" a="1"/>
  <c r="I1298" i="19" a="1"/>
  <c r="I75" i="19" a="1"/>
  <c r="I1003" i="19" a="1"/>
  <c r="I833" i="19" a="1"/>
  <c r="I754" i="19" a="1"/>
  <c r="I119" i="19" a="1"/>
  <c r="I103" i="19" a="1"/>
  <c r="I1818" i="19" a="1"/>
  <c r="I1365" i="19" a="1"/>
  <c r="I60" i="19" a="1"/>
  <c r="I432" i="19" a="1"/>
  <c r="I1693" i="19" a="1"/>
  <c r="I1703" i="19" a="1"/>
  <c r="I1712" i="19" a="1"/>
  <c r="I737" i="19" a="1"/>
  <c r="I1611" i="19" a="1"/>
  <c r="I1312" i="19" a="1"/>
  <c r="I1195" i="19" a="1"/>
  <c r="I796" i="19" a="1"/>
  <c r="I303" i="19" a="1"/>
  <c r="I1044" i="19" a="1"/>
  <c r="I1148" i="19" a="1"/>
  <c r="I1166" i="19" a="1"/>
  <c r="I1176" i="19" a="1"/>
  <c r="I682" i="19" a="1"/>
  <c r="I1067" i="19" a="1"/>
  <c r="I656" i="19" a="1"/>
  <c r="I314" i="19" a="1"/>
  <c r="I1517" i="19" a="1"/>
  <c r="I883" i="19" a="1"/>
  <c r="I1152" i="19" a="1"/>
  <c r="I164" i="19" a="1"/>
  <c r="I1121" i="19" a="1"/>
  <c r="I676" i="19" a="1"/>
  <c r="I1347" i="19" a="1"/>
  <c r="I653" i="19" a="1"/>
  <c r="I804" i="19" a="1"/>
  <c r="I1243" i="19" a="1"/>
  <c r="I614" i="19" a="1"/>
  <c r="I1797" i="19" a="1"/>
  <c r="I2073" i="19" a="1"/>
  <c r="I2094" i="19" a="1"/>
  <c r="I825" i="19" a="1"/>
  <c r="I860" i="19" a="1"/>
  <c r="I603" i="19" a="1"/>
  <c r="I1583" i="19" a="1"/>
  <c r="I279" i="19" a="1"/>
  <c r="I1692" i="19" a="1"/>
  <c r="I781" i="19" a="1"/>
  <c r="I1060" i="19" a="1"/>
  <c r="I476" i="19" a="1"/>
  <c r="I424" i="19" a="1"/>
  <c r="I74" i="19" a="1"/>
  <c r="I977" i="19" a="1"/>
  <c r="I1014" i="19" a="1"/>
  <c r="I1293" i="19" a="1"/>
  <c r="I46" i="19" a="1"/>
  <c r="I481" i="19" a="1"/>
  <c r="I1183" i="19" a="1"/>
  <c r="I174" i="19" a="1"/>
  <c r="I1746" i="19" a="1"/>
  <c r="I311" i="19" a="1"/>
  <c r="I632" i="19" a="1"/>
  <c r="I79" i="19" a="1"/>
  <c r="I1008" i="19" a="1"/>
  <c r="I1054" i="19" a="1"/>
  <c r="I836" i="19" a="1"/>
  <c r="I905" i="19" a="1"/>
  <c r="I1946" i="19" a="1"/>
  <c r="I1817" i="19" a="1"/>
  <c r="I1474" i="19" a="1"/>
  <c r="I2043" i="19" a="1"/>
  <c r="I102" i="19" a="1"/>
  <c r="I1321" i="19" a="1"/>
  <c r="I1399" i="19" a="1"/>
  <c r="I1872" i="19" a="1"/>
  <c r="I1646" i="19" a="1"/>
  <c r="I1651" i="19" a="1"/>
  <c r="I1127" i="19" a="1"/>
  <c r="I297" i="19" a="1"/>
  <c r="I1561" i="19" a="1"/>
  <c r="I609" i="19" a="1"/>
  <c r="I1513" i="19" a="1"/>
  <c r="I1223" i="19" a="1"/>
  <c r="I1042" i="19" a="1"/>
  <c r="I918" i="19" a="1"/>
  <c r="I1356" i="19" a="1"/>
  <c r="I190" i="19" a="1"/>
  <c r="I1480" i="19" a="1"/>
  <c r="I1412" i="19" a="1"/>
  <c r="I2123" i="19" a="1"/>
  <c r="I1001" i="19" a="1"/>
  <c r="I325" i="19" a="1"/>
  <c r="I173" i="19" a="1"/>
  <c r="I697" i="19" a="1"/>
  <c r="I197" i="19" a="1"/>
  <c r="I97" i="19" a="1"/>
  <c r="I741" i="19" a="1"/>
  <c r="I1447" i="19" a="1"/>
  <c r="I877" i="19" a="1"/>
  <c r="I251" i="19" a="1"/>
  <c r="I1778" i="19" a="1"/>
  <c r="I2116" i="19" a="1"/>
  <c r="I1590" i="19" a="1"/>
  <c r="I1423" i="19" a="1"/>
  <c r="I247" i="19" a="1"/>
  <c r="I1565" i="19" a="1"/>
  <c r="I1886" i="19" a="1"/>
  <c r="I733" i="19" a="1"/>
  <c r="I1182" i="19" a="1"/>
  <c r="I1743" i="19" a="1"/>
  <c r="I649" i="19" a="1"/>
  <c r="I211" i="19" a="1"/>
  <c r="I1103" i="19" a="1"/>
  <c r="I998" i="19" a="1"/>
  <c r="I52" i="19" a="1"/>
  <c r="I65" i="19" a="1"/>
  <c r="I107" i="19" a="1"/>
  <c r="I67" i="19" a="1"/>
  <c r="I2029" i="19" a="1"/>
  <c r="I1201" i="19" a="1"/>
  <c r="I474" i="19" a="1"/>
  <c r="I183" i="19" a="1"/>
  <c r="I1922" i="19" a="1"/>
  <c r="I2010" i="19" a="1"/>
  <c r="I599" i="19" a="1"/>
  <c r="I562" i="19" a="1"/>
  <c r="I1666" i="19" a="1"/>
  <c r="I1075" i="19" a="1"/>
  <c r="I1903" i="19" a="1"/>
  <c r="I789" i="19" a="1"/>
  <c r="I1876" i="19" a="1"/>
  <c r="I1373" i="19" a="1"/>
  <c r="I1656" i="19" a="1"/>
  <c r="I84" i="19" a="1"/>
  <c r="I1391" i="19" a="1"/>
  <c r="I929" i="19" a="1"/>
  <c r="I2018" i="19" a="1"/>
  <c r="I575" i="19" a="1"/>
  <c r="I964" i="19" a="1"/>
  <c r="I1788" i="19" a="1"/>
  <c r="I719" i="19" a="1"/>
  <c r="I1865" i="19" a="1"/>
  <c r="I1889" i="19" a="1"/>
  <c r="I1366" i="19" a="1"/>
  <c r="I2065" i="19" a="1"/>
  <c r="I1548" i="19" a="1"/>
  <c r="I1564" i="19" a="1"/>
  <c r="I2085" i="19" a="1"/>
  <c r="I1105" i="19" a="1"/>
  <c r="I1740" i="19" a="1"/>
  <c r="I759" i="19" a="1"/>
  <c r="I129" i="19" a="1"/>
  <c r="I1798" i="19" a="1"/>
  <c r="I626" i="19" a="1"/>
  <c r="I353" i="19" a="1"/>
  <c r="I1777" i="19" a="1"/>
  <c r="I1032" i="19" a="1"/>
  <c r="I1350" i="19" a="1"/>
  <c r="I388" i="19" a="1"/>
  <c r="I56" i="19" a="1"/>
  <c r="I1206" i="19" a="1"/>
  <c r="I630" i="19" a="1"/>
  <c r="I1179" i="19" a="1"/>
  <c r="I734" i="19" a="1"/>
  <c r="I915" i="19" a="1"/>
  <c r="I1761" i="19" a="1"/>
  <c r="I216" i="19" a="1"/>
  <c r="I1083" i="19" a="1"/>
  <c r="I61" i="19" a="1"/>
  <c r="I1165" i="19" a="1"/>
  <c r="I1294" i="19" a="1"/>
  <c r="I231" i="19" a="1"/>
  <c r="I475" i="19" a="1"/>
  <c r="I950" i="19" a="1"/>
  <c r="I284" i="19" a="1"/>
  <c r="I1077" i="19" a="1"/>
  <c r="I590" i="19" a="1"/>
  <c r="I395" i="19" a="1"/>
  <c r="I1157" i="19" a="1"/>
  <c r="I547" i="19" a="1"/>
  <c r="I416" i="19" a="1"/>
  <c r="I2107" i="19" a="1"/>
  <c r="I76" i="19" a="1"/>
  <c r="I1916" i="19" a="1"/>
  <c r="I1351" i="19" a="1"/>
  <c r="I527" i="19" a="1"/>
  <c r="I1113" i="19" a="1"/>
  <c r="I1696" i="19" a="1"/>
  <c r="I13" i="19" a="1"/>
  <c r="I1072" i="19" a="1"/>
  <c r="I639" i="19" a="1"/>
  <c r="I747" i="19" a="1"/>
  <c r="I23" i="19" a="1"/>
  <c r="I616" i="19" a="1"/>
  <c r="I1390" i="19" a="1"/>
  <c r="I732" i="19" a="1"/>
  <c r="I897" i="19" a="1"/>
  <c r="I2068" i="19" a="1"/>
  <c r="I2012" i="19" a="1"/>
  <c r="I1598" i="19" a="1"/>
  <c r="I942" i="19" a="1"/>
  <c r="I407" i="19" a="1"/>
  <c r="I1204" i="19" a="1"/>
  <c r="I10" i="19" a="1"/>
  <c r="I1257" i="19" a="1"/>
  <c r="I1407" i="19" a="1"/>
  <c r="I471" i="19" a="1"/>
  <c r="I1279" i="19" a="1"/>
  <c r="I2071" i="19" a="1"/>
  <c r="I574" i="19" a="1"/>
  <c r="I1557" i="19" a="1"/>
  <c r="I1675" i="19" a="1"/>
  <c r="I1031" i="19" a="1"/>
  <c r="I1929" i="19" a="1"/>
  <c r="I2114" i="19" a="1"/>
  <c r="I126" i="19" a="1"/>
  <c r="I1527" i="19" a="1"/>
  <c r="I150" i="19" a="1"/>
  <c r="I1129" i="19" a="1"/>
  <c r="I1074" i="19" a="1"/>
  <c r="I364" i="19" a="1"/>
  <c r="I1112" i="19" a="1"/>
  <c r="I988" i="19" a="1"/>
  <c r="I1925" i="19" a="1"/>
  <c r="I1212" i="19" a="1"/>
  <c r="I668" i="19" a="1"/>
  <c r="I1659" i="19" a="1"/>
  <c r="I2056" i="19" a="1"/>
  <c r="I1259" i="19" a="1"/>
  <c r="I746" i="19" a="1"/>
  <c r="I1394" i="19" a="1"/>
  <c r="I2139" i="19" a="1"/>
  <c r="I447" i="19" a="1"/>
  <c r="I862" i="19" a="1"/>
  <c r="I2157" i="19" a="1"/>
  <c r="I1084" i="19" a="1"/>
  <c r="I627" i="19" a="1"/>
  <c r="I561" i="19" a="1"/>
  <c r="I1720" i="19" a="1"/>
  <c r="I265" i="19" a="1"/>
  <c r="I263" i="19" a="1"/>
  <c r="I1731" i="19" a="1"/>
  <c r="I896" i="19" a="1"/>
  <c r="I1389" i="19" a="1"/>
  <c r="I1539" i="19" a="1"/>
  <c r="I1587" i="19" a="1"/>
  <c r="I188" i="19" a="1"/>
  <c r="I70" i="19" a="1"/>
  <c r="I794" i="19" a="1"/>
  <c r="I31" i="19" a="1"/>
  <c r="I2108" i="19" a="1"/>
  <c r="I684" i="19" a="1"/>
  <c r="I1871" i="19" a="1"/>
  <c r="I553" i="19" a="1"/>
  <c r="I771" i="19" a="1"/>
  <c r="I1471" i="19" a="1"/>
  <c r="I1453" i="19" a="1"/>
  <c r="I1902" i="19" a="1"/>
  <c r="I1558" i="19" a="1"/>
  <c r="I1796" i="19" a="1"/>
  <c r="I1874" i="19" a="1"/>
  <c r="I1863" i="19" a="1"/>
  <c r="I137" i="19" a="1"/>
  <c r="I2089" i="19" a="1"/>
  <c r="I1933" i="19" a="1"/>
  <c r="I1566" i="19" a="1"/>
  <c r="I1115" i="19" a="1"/>
  <c r="I538" i="19" a="1"/>
  <c r="I1434" i="19" a="1"/>
  <c r="I1613" i="19" a="1"/>
  <c r="I236" i="19" a="1"/>
  <c r="I1326" i="19" a="1"/>
  <c r="I812" i="19" a="1"/>
  <c r="I597" i="19" a="1"/>
  <c r="I385" i="19" a="1"/>
  <c r="I1550" i="19" a="1"/>
  <c r="I1418" i="19" a="1"/>
  <c r="I1985" i="19" a="1"/>
  <c r="I1616" i="19" a="1"/>
  <c r="I1733" i="19" a="1"/>
  <c r="I1167" i="19" a="1"/>
  <c r="I1715" i="19" a="1"/>
  <c r="I1472" i="19" a="1"/>
  <c r="I559" i="19" a="1"/>
  <c r="I2023" i="19" a="1"/>
  <c r="I1959" i="19" a="1"/>
  <c r="I606" i="19" a="1"/>
  <c r="I345" i="19" a="1"/>
  <c r="I1037" i="19" a="1"/>
  <c r="I2117" i="19" a="1"/>
  <c r="I1424" i="19" a="1"/>
  <c r="I1524" i="19" a="1"/>
  <c r="I1106" i="19" a="1"/>
  <c r="I631" i="19" a="1"/>
  <c r="I374" i="19" a="1"/>
  <c r="I1562" i="19" a="1"/>
  <c r="I834" i="19" a="1"/>
  <c r="I1661" i="19" a="1"/>
  <c r="I1930" i="19" a="1"/>
  <c r="I1091" i="19" a="1"/>
  <c r="I77" i="19" a="1"/>
  <c r="I820" i="19" a="1"/>
  <c r="I1748" i="19" a="1"/>
  <c r="I446" i="19" a="1"/>
  <c r="I398" i="19" a="1"/>
  <c r="I1509" i="19" a="1"/>
  <c r="I1069" i="19" a="1"/>
  <c r="I224" i="19" a="1"/>
  <c r="I1549" i="19" a="1"/>
  <c r="I971" i="19" a="1"/>
  <c r="I375" i="19" a="1"/>
  <c r="I1099" i="19" a="1"/>
  <c r="I723" i="19" a="1"/>
  <c r="I160" i="19" a="1"/>
  <c r="I1494" i="19" a="1"/>
  <c r="I1227" i="19" a="1"/>
  <c r="I1809" i="19" a="1"/>
  <c r="I1111" i="19" a="1"/>
  <c r="I510" i="19" a="1"/>
  <c r="I1500" i="19" a="1"/>
  <c r="I1574" i="19" a="1"/>
  <c r="I1525" i="19" a="1"/>
  <c r="I1577" i="19" a="1"/>
  <c r="I1697" i="19" a="1"/>
  <c r="I397" i="19" a="1"/>
  <c r="I714" i="19" a="1"/>
  <c r="I2040" i="19" a="1"/>
  <c r="I320" i="19" a="1"/>
  <c r="I571" i="19" a="1"/>
  <c r="I2011" i="19" a="1"/>
  <c r="I2046" i="19" a="1"/>
  <c r="I1197" i="19" a="1"/>
  <c r="I1674" i="19" a="1"/>
  <c r="I1851" i="19" a="1"/>
  <c r="I602" i="19" a="1"/>
  <c r="I993" i="19" a="1"/>
  <c r="I748" i="19" a="1"/>
  <c r="I891" i="19" a="1"/>
  <c r="I673" i="19" a="1"/>
  <c r="I1151" i="19" a="1"/>
  <c r="I1262" i="19" a="1"/>
  <c r="I1102" i="19" a="1"/>
  <c r="I1487" i="19" a="1"/>
  <c r="I291" i="19" a="1"/>
  <c r="I2069" i="19" a="1"/>
  <c r="I1521" i="19" a="1"/>
  <c r="I1821" i="19" a="1"/>
  <c r="I1342" i="19" a="1"/>
  <c r="I1376" i="19" a="1"/>
  <c r="I854" i="19" a="1"/>
  <c r="I601" i="19" a="1"/>
  <c r="I1196" i="19" a="1"/>
  <c r="I923" i="19" a="1"/>
  <c r="I1181" i="19" a="1"/>
  <c r="I1479" i="19" a="1"/>
  <c r="I1497" i="19" a="1"/>
  <c r="I1677" i="19" a="1"/>
  <c r="I1596" i="19" a="1"/>
  <c r="I334" i="19" a="1"/>
  <c r="I1314" i="19" a="1"/>
  <c r="I1523" i="19" a="1"/>
  <c r="I1226" i="19" a="1"/>
  <c r="I20" i="19" a="1"/>
  <c r="I2159" i="19" a="1"/>
  <c r="I1395" i="19" a="1"/>
  <c r="I88" i="19" a="1"/>
  <c r="I1641" i="19" a="1"/>
  <c r="I1623" i="19" a="1"/>
  <c r="I2000" i="19" a="1"/>
  <c r="I974" i="19" a="1"/>
  <c r="I2064" i="19" a="1"/>
  <c r="I623" i="19" a="1"/>
  <c r="I1160" i="19" a="1"/>
  <c r="I1535" i="19" a="1"/>
  <c r="I853" i="19" a="1"/>
  <c r="I1004" i="19" a="1"/>
  <c r="I1559" i="19" a="1"/>
  <c r="I1904" i="19" a="1"/>
  <c r="I1131" i="19" a="1"/>
  <c r="I1645" i="19" a="1"/>
  <c r="I1989" i="19" a="1"/>
  <c r="I2063" i="19" a="1"/>
  <c r="I722" i="19" a="1"/>
  <c r="I1586" i="19" a="1"/>
  <c r="I1463" i="19" a="1"/>
  <c r="I1164" i="19" a="1"/>
  <c r="I787" i="19" a="1"/>
  <c r="I931" i="19" a="1"/>
  <c r="I1954" i="19" a="1"/>
  <c r="I1377" i="19" a="1"/>
  <c r="I85" i="19" a="1"/>
  <c r="I581" i="19" a="1"/>
  <c r="I1247" i="19" a="1"/>
  <c r="I2077" i="19" a="1"/>
  <c r="I729" i="19" a="1"/>
  <c r="I543" i="19" a="1"/>
  <c r="I111" i="19" a="1"/>
  <c r="I972" i="19" a="1"/>
  <c r="I1329" i="19" a="1"/>
  <c r="I1804" i="19" a="1"/>
  <c r="I239" i="19" a="1"/>
  <c r="I1938" i="19" a="1"/>
  <c r="I646" i="19" a="1"/>
  <c r="I154" i="19" a="1"/>
  <c r="I1835" i="19" a="1"/>
  <c r="I863" i="19" a="1"/>
  <c r="I906" i="19" a="1"/>
  <c r="I497" i="19" a="1"/>
  <c r="I498" i="19" a="1"/>
  <c r="I1846" i="19" a="1"/>
  <c r="I1047" i="19" a="1"/>
  <c r="I1078" i="19" a="1"/>
  <c r="I1305" i="19" a="1"/>
  <c r="I496" i="19" a="1"/>
  <c r="I1729" i="19" a="1"/>
  <c r="I413" i="19" a="1"/>
  <c r="I720" i="19" a="1"/>
  <c r="I710" i="19" a="1"/>
  <c r="I1895" i="19" a="1"/>
  <c r="I2072" i="19" a="1"/>
  <c r="I1089" i="19" a="1"/>
  <c r="I199" i="19" a="1"/>
  <c r="I240" i="19" a="1"/>
  <c r="I1951" i="19" a="1"/>
  <c r="I564" i="19" a="1"/>
  <c r="I1016" i="19" a="1"/>
  <c r="I1786" i="19" a="1"/>
  <c r="I982" i="19" a="1"/>
  <c r="I1624" i="19" a="1"/>
  <c r="I1215" i="19" a="1"/>
  <c r="I182" i="19" a="1"/>
  <c r="I1699" i="19" a="1"/>
  <c r="I40" i="19" a="1"/>
  <c r="I1814" i="19" a="1"/>
  <c r="I1667" i="19" a="1"/>
  <c r="I1228" i="19" a="1"/>
  <c r="I1838" i="19" a="1"/>
  <c r="I612" i="19" a="1"/>
  <c r="I1302" i="19" a="1"/>
  <c r="I1619" i="19" a="1"/>
  <c r="I9" i="19" a="1"/>
  <c r="I1400" i="19" a="1"/>
  <c r="I1207" i="19" a="1"/>
  <c r="I704" i="19" a="1"/>
  <c r="I1320" i="19" a="1"/>
  <c r="I1208" i="19" a="1"/>
  <c r="I909" i="19" a="1"/>
  <c r="I1992" i="19" a="1"/>
  <c r="I2031" i="19" a="1"/>
  <c r="I779" i="19" a="1"/>
  <c r="I1271" i="19" a="1"/>
  <c r="I2066" i="19" a="1"/>
  <c r="I595" i="19" a="1"/>
  <c r="I1419" i="19" a="1"/>
  <c r="I22" i="19" a="1"/>
  <c r="I1682" i="19" a="1"/>
  <c r="I1146" i="19" a="1"/>
  <c r="I914" i="19" a="1"/>
  <c r="I1905" i="19" a="1"/>
  <c r="I1362" i="19" a="1"/>
  <c r="I1782" i="19" a="1"/>
  <c r="I2134" i="19" a="1"/>
  <c r="I1436" i="19" a="1"/>
  <c r="I367" i="19" a="1"/>
  <c r="I542" i="19" a="1"/>
  <c r="I244" i="19" a="1"/>
  <c r="I635" i="19" a="1"/>
  <c r="I1626" i="19" a="1"/>
  <c r="I1224" i="19" a="1"/>
  <c r="I394" i="19" a="1"/>
  <c r="I1318" i="19" a="1"/>
  <c r="I1219" i="19" a="1"/>
  <c r="I523" i="19" a="1"/>
  <c r="I1877" i="19" a="1"/>
  <c r="I1066" i="19" a="1"/>
  <c r="I1225" i="19" a="1"/>
  <c r="I280" i="19" a="1"/>
  <c r="I2140" i="19" a="1"/>
  <c r="I15" i="19" a="1"/>
  <c r="I1392" i="19" a="1"/>
  <c r="I1990" i="19" a="1"/>
  <c r="I718" i="19" a="1"/>
  <c r="I1727" i="19" a="1"/>
  <c r="I7" i="19" a="1"/>
  <c r="I1695" i="19" a="1"/>
  <c r="I526" i="19" a="1"/>
  <c r="I502" i="19" a="1"/>
  <c r="I1046" i="19" a="1"/>
  <c r="I421" i="19" a="1"/>
  <c r="I1859" i="19" a="1"/>
  <c r="I948" i="19" a="1"/>
  <c r="I285" i="19" a="1"/>
  <c r="I613" i="19" a="1"/>
  <c r="I1691" i="19" a="1"/>
  <c r="I1510" i="19" a="1"/>
  <c r="I1063" i="19" a="1"/>
  <c r="I127" i="19" a="1"/>
  <c r="I1948" i="19" a="1"/>
  <c r="I592" i="19" a="1"/>
  <c r="I1213" i="19" a="1"/>
  <c r="I1393" i="19" a="1"/>
  <c r="I1898" i="19" a="1"/>
  <c r="I39" i="19" a="1"/>
  <c r="I442" i="19" a="1"/>
  <c r="I1441" i="19" a="1"/>
  <c r="I1261" i="19" a="1"/>
  <c r="I1870" i="19" a="1"/>
  <c r="I685" i="19" a="1"/>
  <c r="I1108" i="19" a="1"/>
  <c r="I1742" i="19" a="1"/>
  <c r="I1194" i="19" a="1"/>
  <c r="I456" i="19" a="1"/>
  <c r="I1370" i="19" a="1"/>
  <c r="I1582" i="19" a="1"/>
  <c r="I1934" i="19" a="1"/>
  <c r="I2045" i="19" a="1"/>
  <c r="I218" i="19" a="1"/>
  <c r="I1467" i="19" a="1"/>
  <c r="I392" i="19" a="1"/>
  <c r="I258" i="19" a="1"/>
  <c r="I727" i="19" a="1"/>
  <c r="I859" i="19" a="1"/>
  <c r="I1688" i="19" a="1"/>
  <c r="I116" i="19" a="1"/>
  <c r="I667" i="19" a="1"/>
  <c r="I1644" i="19" a="1"/>
  <c r="I58" i="19" a="1"/>
  <c r="I1919" i="19" a="1"/>
  <c r="I1657" i="19" a="1"/>
  <c r="I1299" i="19" a="1"/>
  <c r="I139" i="19" a="1"/>
  <c r="I487" i="19" a="1"/>
  <c r="I1020" i="19" a="1"/>
  <c r="I1334" i="19" a="1"/>
  <c r="I186" i="19" a="1"/>
  <c r="I1764" i="19" a="1"/>
  <c r="I1425" i="19" a="1"/>
  <c r="I1850" i="19" a="1"/>
  <c r="I1098" i="19" a="1"/>
  <c r="I1867" i="19" a="1"/>
  <c r="I1130" i="19" a="1"/>
  <c r="I1443" i="19" a="1"/>
  <c r="I1800" i="19" a="1"/>
  <c r="I1344" i="19" a="1"/>
  <c r="I642" i="19" a="1"/>
  <c r="I1026" i="19" a="1"/>
  <c r="I1891" i="19" a="1"/>
  <c r="I428" i="19" a="1"/>
  <c r="I414" i="19" a="1"/>
  <c r="I1924" i="19" a="1"/>
  <c r="I1258" i="19" a="1"/>
  <c r="I473" i="19" a="1"/>
  <c r="I2076" i="19" a="1"/>
  <c r="I984" i="19" a="1"/>
  <c r="I1597" i="19" a="1"/>
  <c r="I1080" i="19" a="1"/>
  <c r="I210" i="19" a="1"/>
  <c r="I1033" i="19" a="1"/>
  <c r="I1007" i="19" a="1"/>
  <c r="I1364" i="19" a="1"/>
  <c r="I940" i="19" a="1"/>
  <c r="I158" i="19" a="1"/>
  <c r="I511" i="19" a="1"/>
  <c r="I1650" i="19" a="1"/>
  <c r="I1267" i="19" a="1"/>
  <c r="I318" i="19" a="1"/>
  <c r="I1319" i="19" a="1"/>
  <c r="I782" i="19" a="1"/>
  <c r="I1662" i="19" a="1"/>
  <c r="I1506" i="19" a="1"/>
  <c r="I491" i="19" a="1"/>
  <c r="I1250" i="19" a="1"/>
  <c r="I1873" i="19" a="1"/>
  <c r="I1799" i="19" a="1"/>
  <c r="I1984" i="19" a="1"/>
  <c r="I208" i="19" a="1"/>
  <c r="I962" i="19" a="1"/>
  <c r="I62" i="19" a="1"/>
  <c r="I225" i="19" a="1"/>
  <c r="I1193" i="19" a="1"/>
  <c r="I956" i="19" a="1"/>
  <c r="I329" i="19" a="1"/>
  <c r="I44" i="19" a="1"/>
  <c r="I342" i="19" a="1"/>
  <c r="I1135" i="19" a="1"/>
  <c r="I584" i="19" a="1"/>
  <c r="I1435" i="19" a="1"/>
  <c r="I1097" i="19" a="1"/>
  <c r="I1971" i="19" a="1"/>
  <c r="I1654" i="19" a="1"/>
  <c r="I1468" i="19" a="1"/>
  <c r="I1143" i="19" a="1"/>
  <c r="I976" i="19" a="1"/>
  <c r="I1055" i="19" a="1"/>
  <c r="I1446" i="19" a="1"/>
  <c r="I445" i="19" a="1"/>
  <c r="I504" i="19" a="1"/>
  <c r="I1568" i="19" a="1"/>
  <c r="I1831" i="19" a="1"/>
  <c r="I1017" i="19" a="1"/>
  <c r="I955" i="19" a="1"/>
  <c r="I171" i="19" a="1"/>
  <c r="I124" i="19" a="1"/>
  <c r="I1769" i="19" a="1"/>
  <c r="I1346" i="19" a="1"/>
  <c r="I1313" i="19" a="1"/>
  <c r="I1810" i="19" a="1"/>
  <c r="I430" i="19" a="1"/>
  <c r="I2092" i="19" a="1"/>
  <c r="I987" i="19" a="1"/>
  <c r="I2083" i="19" a="1"/>
  <c r="I1000" i="19" a="1"/>
  <c r="I772" i="19" a="1"/>
  <c r="I1101" i="19" a="1"/>
  <c r="I851" i="19" a="1"/>
  <c r="I919" i="19" a="1"/>
  <c r="I426" i="19" a="1"/>
  <c r="I1926" i="19" a="1"/>
  <c r="I1716" i="19" a="1"/>
  <c r="I2148" i="19" a="1"/>
  <c r="I212" i="19" a="1"/>
  <c r="I1309" i="19" a="1"/>
  <c r="I1962" i="19" a="1"/>
  <c r="I1569" i="19" a="1"/>
  <c r="I484" i="19" a="1"/>
  <c r="I172" i="19" a="1"/>
  <c r="I121" i="19" a="1"/>
  <c r="I2145" i="19" a="1"/>
  <c r="I1636" i="19" a="1"/>
  <c r="I888" i="19" a="1"/>
  <c r="I1683" i="19" a="1"/>
  <c r="I1753" i="19" a="1"/>
  <c r="I1575" i="19" a="1"/>
  <c r="I1907" i="19" a="1"/>
  <c r="I1592" i="19" a="1"/>
  <c r="I1721" i="19" a="1"/>
  <c r="I459" i="19" a="1"/>
  <c r="I1911" i="19" a="1"/>
  <c r="I86" i="19" a="1"/>
  <c r="I1493" i="19" a="1"/>
  <c r="I2015" i="19" a="1"/>
  <c r="I278" i="19" a="1"/>
  <c r="I105" i="19" a="1"/>
  <c r="I1082" i="19" a="1"/>
  <c r="I90" i="19" a="1"/>
  <c r="I638" i="19" a="1"/>
  <c r="I589" i="19" a="1"/>
  <c r="I618" i="19" a="1"/>
  <c r="I343" i="19" a="1"/>
  <c r="I615" i="19" a="1"/>
  <c r="I1966" i="19" a="1"/>
  <c r="I386" i="19" a="1"/>
  <c r="I698" i="19" a="1"/>
  <c r="I969" i="19" a="1"/>
  <c r="I958" i="19" a="1"/>
  <c r="I1246" i="19" a="1"/>
  <c r="I567" i="19" a="1"/>
  <c r="I755" i="19" a="1"/>
  <c r="I1142" i="19" a="1"/>
  <c r="I1062" i="19" a="1"/>
  <c r="I1438" i="19" a="1"/>
  <c r="I366" i="19" a="1"/>
  <c r="I1095" i="19" a="1"/>
  <c r="I1754" i="19" a="1"/>
  <c r="I1801" i="19" a="1"/>
  <c r="I1466" i="19" a="1"/>
  <c r="I234" i="19" a="1"/>
  <c r="I1998" i="19" a="1"/>
  <c r="I380" i="19" a="1"/>
  <c r="I1292" i="19" a="1"/>
  <c r="I1403" i="19" a="1"/>
  <c r="I2016" i="19" a="1"/>
  <c r="I582" i="19" a="1"/>
  <c r="I681" i="19" a="1"/>
  <c r="I2138" i="19" a="1"/>
  <c r="I1717" i="19" a="1"/>
  <c r="I1546" i="19" a="1"/>
  <c r="I1694" i="19" a="1"/>
  <c r="I330" i="19" a="1"/>
  <c r="I838" i="19" a="1"/>
  <c r="I1491" i="19" a="1"/>
  <c r="I521" i="19" a="1"/>
  <c r="I1495" i="19" a="1"/>
  <c r="I1263" i="19" a="1"/>
  <c r="I1537" i="19" a="1"/>
  <c r="I1289" i="19" a="1"/>
  <c r="I2093" i="19" a="1"/>
  <c r="I1368" i="19" a="1"/>
  <c r="I138" i="19" a="1"/>
  <c r="I844" i="19" a="1"/>
  <c r="I256" i="19" a="1"/>
  <c r="I1972" i="19" a="1"/>
  <c r="I145" i="19" a="1"/>
  <c r="I725" i="19" a="1"/>
  <c r="I1147" i="19" a="1"/>
  <c r="I776" i="19" a="1"/>
  <c r="I1689" i="19" a="1"/>
  <c r="I1773" i="19" a="1"/>
  <c r="I1612" i="19" a="1"/>
  <c r="I1285" i="19" a="1"/>
  <c r="I788" i="19" a="1"/>
  <c r="I179" i="19" a="1"/>
  <c r="I419" i="19" a="1"/>
  <c r="I1049" i="19" a="1"/>
  <c r="I1421" i="19" a="1"/>
  <c r="I2112" i="19" a="1"/>
  <c r="I1470" i="19" a="1"/>
  <c r="I1330" i="19" a="1"/>
  <c r="I1458" i="19" a="1"/>
  <c r="I930" i="19" a="1"/>
  <c r="I1882" i="19" a="1"/>
  <c r="I1349" i="19" a="1"/>
  <c r="I1234" i="19" a="1"/>
  <c r="I989" i="19" a="1"/>
  <c r="I549" i="19" a="1"/>
  <c r="I1811" i="19" a="1"/>
  <c r="I270" i="19" a="1"/>
  <c r="I879" i="19" a="1"/>
  <c r="I978" i="19" a="1"/>
  <c r="I1589" i="19" a="1"/>
  <c r="I1975" i="19" a="1"/>
  <c r="I458" i="19" a="1"/>
  <c r="I952" i="19" a="1"/>
  <c r="I961" i="19" a="1"/>
  <c r="I1774" i="19" a="1"/>
  <c r="I1593" i="19" a="1"/>
  <c r="I1273" i="19" a="1"/>
  <c r="I1552" i="19" a="1"/>
  <c r="I333" i="19" a="1"/>
  <c r="I1177" i="19" a="1"/>
  <c r="I1402" i="19" a="1"/>
  <c r="I222" i="19" a="1"/>
  <c r="I921" i="19" a="1"/>
  <c r="I641" i="19" a="1"/>
  <c r="I1220" i="19" a="1"/>
  <c r="I1120" i="19" a="1"/>
  <c r="I2057" i="19" a="1"/>
  <c r="I100" i="19" a="1"/>
  <c r="I1297" i="19" a="1"/>
  <c r="I736" i="19" a="1"/>
  <c r="I226" i="19" a="1"/>
  <c r="I1739" i="19" a="1"/>
  <c r="I1337" i="19" a="1"/>
  <c r="I365" i="19" a="1"/>
  <c r="I478" i="19" a="1"/>
  <c r="I780" i="19" a="1"/>
  <c r="I1812" i="19" a="1"/>
  <c r="I35" i="19" a="1"/>
  <c r="I1189" i="19" a="1"/>
  <c r="I92" i="19" a="1"/>
  <c r="I1736" i="19" a="1"/>
  <c r="I1515" i="19" a="1"/>
  <c r="I1791" i="19" a="1"/>
  <c r="I1952" i="19" a="1"/>
  <c r="I1625" i="19" a="1"/>
  <c r="I889" i="19" a="1"/>
  <c r="I1909" i="19" a="1"/>
  <c r="I1770" i="19" a="1"/>
  <c r="I981" i="19" a="1"/>
  <c r="I1707" i="19" a="1"/>
  <c r="I1336" i="19" a="1"/>
  <c r="I418" i="19" a="1"/>
  <c r="I1230" i="19" a="1"/>
  <c r="I539" i="19" a="1"/>
  <c r="I156" i="19" a="1"/>
  <c r="I1416" i="19" a="1"/>
  <c r="I1542" i="19" a="1"/>
  <c r="I480" i="19" a="1"/>
  <c r="I2133" i="19" a="1"/>
  <c r="I2131" i="19" a="1"/>
  <c r="I1028" i="19" a="1"/>
  <c r="I1955" i="19" a="1"/>
  <c r="I338" i="19" a="1"/>
  <c r="I49" i="19" a="1"/>
  <c r="I566" i="19" a="1"/>
  <c r="I1893" i="19" a="1"/>
  <c r="I1594" i="19" a="1"/>
  <c r="I2111" i="19" a="1"/>
  <c r="I134" i="19" a="1"/>
  <c r="I1917" i="19" a="1"/>
  <c r="I926" i="19" a="1"/>
  <c r="I1027" i="19" a="1"/>
  <c r="I507" i="19" a="1"/>
  <c r="I2147" i="19" a="1"/>
  <c r="I790" i="19" a="1"/>
  <c r="I913" i="19" a="1"/>
  <c r="I250" i="19" a="1"/>
  <c r="I1664" i="19" a="1"/>
  <c r="I1807" i="19" a="1"/>
  <c r="I1602" i="19" a="1"/>
  <c r="I26" i="19" a="1"/>
  <c r="I1308" i="19" a="1"/>
  <c r="I2026" i="19" a="1"/>
  <c r="I580" i="19" a="1"/>
  <c r="I2075" i="19" a="1"/>
  <c r="I323" i="19" a="1"/>
  <c r="I313" i="19" a="1"/>
  <c r="I327" i="19" a="1"/>
  <c r="I1802" i="19" a="1"/>
  <c r="I1633" i="19" a="1"/>
  <c r="I68" i="19" a="1"/>
  <c r="I272" i="19" a="1"/>
  <c r="I1908" i="19" a="1"/>
  <c r="I1982" i="19" a="1"/>
  <c r="I604" i="19" a="1"/>
  <c r="I1899" i="19" a="1"/>
  <c r="I438" i="19" a="1"/>
  <c r="I1520" i="19" a="1"/>
  <c r="I1759" i="19" a="1"/>
  <c r="I1997" i="19" a="1"/>
  <c r="I648" i="19" a="1"/>
  <c r="I600" i="19" a="1"/>
  <c r="I1986" i="19" a="1"/>
  <c r="I2120" i="19" a="1"/>
  <c r="I215" i="19" a="1"/>
  <c r="I1041" i="19" a="1"/>
  <c r="I249" i="19" a="1"/>
  <c r="I1544" i="19" a="1"/>
  <c r="I1852" i="19" a="1"/>
  <c r="I742" i="19" a="1"/>
  <c r="I362" i="19" a="1"/>
  <c r="I436" i="19" a="1"/>
  <c r="I1011" i="19" a="1"/>
  <c r="I2014" i="19" a="1"/>
  <c r="I752" i="19" a="1"/>
  <c r="I178" i="19" a="1"/>
  <c r="I856" i="19" a="1"/>
  <c r="I2101" i="19" a="1"/>
  <c r="I816" i="19" a="1"/>
  <c r="I204" i="19" a="1"/>
  <c r="I1768" i="19" a="1"/>
  <c r="I1945" i="19" a="1"/>
  <c r="I695" i="19" a="1"/>
  <c r="I579" i="19" a="1"/>
  <c r="I679" i="19" a="1"/>
  <c r="I2047" i="19" a="1"/>
  <c r="I472" i="19" a="1"/>
  <c r="I965" i="19" a="1"/>
  <c r="I881" i="19" a="1"/>
  <c r="I957" i="19" a="1"/>
  <c r="I336" i="19" a="1"/>
  <c r="I1404" i="19" a="1"/>
  <c r="I1090" i="19" a="1"/>
  <c r="I2053" i="19" a="1"/>
  <c r="I937" i="19" a="1"/>
  <c r="I2037" i="19" a="1"/>
  <c r="I869" i="19" a="1"/>
  <c r="I1236" i="19" a="1"/>
  <c r="I315" i="19" a="1"/>
  <c r="I159" i="19" a="1"/>
  <c r="I1514" i="19" a="1"/>
  <c r="I531" i="19" a="1"/>
  <c r="I246" i="19" a="1"/>
  <c r="I1785" i="19" a="1"/>
  <c r="I650" i="19" a="1"/>
  <c r="I2001" i="19" a="1"/>
  <c r="I813" i="19" a="1"/>
  <c r="I1477" i="19" a="1"/>
  <c r="I745" i="19" a="1"/>
  <c r="I644" i="19" a="1"/>
  <c r="I1348" i="19" a="1"/>
  <c r="I1172" i="19" a="1"/>
  <c r="I1762" i="19" a="1"/>
  <c r="I999" i="19" a="1"/>
  <c r="I672" i="19" a="1"/>
  <c r="I1631" i="19" a="1"/>
  <c r="I350" i="19" a="1"/>
  <c r="I1803" i="19" a="1"/>
  <c r="I382" i="19" a="1"/>
  <c r="I1149" i="19" a="1"/>
  <c r="I108" i="19" a="1"/>
  <c r="I1700" i="19" a="1"/>
  <c r="I815" i="19" a="1"/>
  <c r="I1532" i="19" a="1"/>
  <c r="I703" i="19" a="1"/>
  <c r="I423" i="19" a="1"/>
  <c r="I1381" i="19" a="1"/>
  <c r="I488" i="19" a="1"/>
  <c r="I356" i="19" a="1"/>
  <c r="I1987" i="19" a="1"/>
  <c r="I910" i="19" a="1"/>
  <c r="I2103" i="19" a="1"/>
  <c r="I361" i="19" a="1"/>
  <c r="I1763" i="19" a="1"/>
  <c r="I321" i="19" a="1"/>
  <c r="I2051" i="19" a="1"/>
  <c r="I191" i="19" a="1"/>
  <c r="I1604" i="19" a="1"/>
  <c r="I1030" i="19" a="1"/>
  <c r="I1541" i="19" a="1"/>
  <c r="I2028" i="19" a="1"/>
  <c r="I289" i="19" a="1"/>
  <c r="I1837" i="19" a="1"/>
  <c r="I611" i="19" a="1"/>
  <c r="I2017" i="19" a="1"/>
  <c r="I951" i="19" a="1"/>
  <c r="I1327" i="19" a="1"/>
  <c r="I93" i="19" a="1"/>
  <c r="I583" i="19" a="1"/>
  <c r="I80" i="19" a="1"/>
  <c r="I1469" i="19" a="1"/>
  <c r="I740" i="19" a="1"/>
  <c r="I1278" i="19" a="1"/>
  <c r="I59" i="19" a="1"/>
  <c r="I1035" i="19" a="1"/>
  <c r="I674" i="19" a="1"/>
  <c r="I2054" i="19" a="1"/>
  <c r="I1956" i="19" a="1"/>
  <c r="I735" i="19" a="1"/>
  <c r="I577" i="19" a="1"/>
  <c r="I1813" i="19" a="1"/>
  <c r="I1081" i="19" a="1"/>
  <c r="I795" i="19" a="1"/>
  <c r="I83" i="19" a="1"/>
  <c r="I1880" i="19" a="1"/>
  <c r="I1323" i="19" a="1"/>
  <c r="I2132" i="19" a="1"/>
  <c r="I662" i="19" a="1"/>
  <c r="I917" i="19" a="1"/>
  <c r="I664" i="19" a="1"/>
  <c r="I14" i="19" a="1"/>
  <c r="I2154" i="19" a="1"/>
  <c r="I518" i="19" a="1"/>
  <c r="I1428" i="19" a="1"/>
  <c r="I1432" i="19" a="1"/>
  <c r="I786" i="19" a="1"/>
  <c r="I967" i="19" a="1"/>
  <c r="I1378" i="19" a="1"/>
  <c r="I1214" i="19" a="1"/>
  <c r="I1275" i="19" a="1"/>
  <c r="I2151" i="19" a="1"/>
  <c r="I98" i="19" a="1"/>
  <c r="I1511" i="19" a="1"/>
  <c r="I296" i="19" a="1"/>
  <c r="I996" i="19" a="1"/>
  <c r="I410" i="19" a="1"/>
  <c r="I307" i="19" a="1"/>
  <c r="I489" i="19" a="1"/>
  <c r="I435" i="19" a="1"/>
  <c r="I1783" i="19" a="1"/>
  <c r="I1528" i="19" a="1"/>
  <c r="I1640" i="19" a="1"/>
  <c r="I585" i="19" a="1"/>
  <c r="I1672" i="19" a="1"/>
  <c r="I1265" i="19" a="1"/>
  <c r="I1123" i="19" a="1"/>
  <c r="I2127" i="19" a="1"/>
  <c r="I1445" i="19" a="1"/>
  <c r="I1639" i="19" a="1"/>
  <c r="I946" i="19" a="1"/>
  <c r="I1960" i="19" a="1"/>
  <c r="I152" i="19" a="1"/>
  <c r="I1503" i="19" a="1"/>
  <c r="I2061" i="19" a="1"/>
  <c r="I1758" i="19" a="1"/>
  <c r="I2022" i="19" a="1"/>
  <c r="I1169" i="19" a="1"/>
  <c r="I1751" i="19" a="1"/>
  <c r="I979" i="19" a="1"/>
  <c r="I1861" i="19" a="1"/>
  <c r="I1168" i="19" a="1"/>
  <c r="I537" i="19" a="1"/>
  <c r="I1209" i="19" a="1"/>
  <c r="I1238" i="19" a="1"/>
  <c r="I666" i="19" a="1"/>
  <c r="I1670" i="19" a="1"/>
  <c r="I1936" i="19" a="1"/>
  <c r="I347" i="19" a="1"/>
  <c r="I1178" i="19" a="1"/>
  <c r="I848" i="19" a="1"/>
  <c r="I2128" i="19" a="1"/>
  <c r="I391" i="19" a="1"/>
  <c r="I1896" i="19" a="1"/>
  <c r="I1719" i="19" a="1"/>
  <c r="I1300" i="19" a="1"/>
  <c r="I132" i="19" a="1"/>
  <c r="I1825" i="19" a="1"/>
  <c r="I1056" i="19" a="1"/>
  <c r="I1490" i="19" a="1"/>
  <c r="I2024" i="19" a="1"/>
  <c r="I232" i="19" a="1"/>
  <c r="I1581" i="19" a="1"/>
  <c r="I769" i="19" a="1"/>
  <c r="I690" i="19" a="1"/>
  <c r="I1671" i="19" a="1"/>
  <c r="I1104" i="19" a="1"/>
  <c r="I2044" i="19" a="1"/>
  <c r="I1322" i="19" a="1"/>
  <c r="I403" i="19" a="1"/>
  <c r="I264" i="19" a="1"/>
  <c r="I37" i="19" a="1"/>
  <c r="I503" i="19" a="1"/>
  <c r="I1452" i="19" a="1"/>
  <c r="I348" i="19" a="1"/>
  <c r="I1943" i="19" a="1"/>
  <c r="I756" i="19" a="1"/>
  <c r="I1192" i="19" a="1"/>
  <c r="I206" i="19" a="1"/>
  <c r="I807" i="19" a="1"/>
  <c r="I1949" i="19" a="1"/>
  <c r="I95" i="19" a="1"/>
  <c r="I770" i="19" a="1"/>
  <c r="I1888" i="19" a="1"/>
  <c r="I1958" i="19" a="1"/>
  <c r="I724" i="19" a="1"/>
  <c r="I1603" i="19" a="1"/>
  <c r="I1251" i="19" a="1"/>
  <c r="I1940" i="19" a="1"/>
  <c r="I371" i="19" a="1"/>
  <c r="I765" i="19" a="1"/>
  <c r="I82" i="19" a="1"/>
  <c r="I322" i="19" a="1"/>
  <c r="I1632" i="19" a="1"/>
  <c r="I1828" i="19" a="1"/>
  <c r="I1281" i="19" a="1"/>
  <c r="I1839" i="19" a="1"/>
  <c r="I721" i="19" a="1"/>
  <c r="I196" i="19" a="1"/>
  <c r="I1784" i="19" a="1"/>
  <c r="I1264" i="19" a="1"/>
  <c r="I1396" i="19" a="1"/>
  <c r="I1649" i="19" a="1"/>
  <c r="I149" i="19" a="1"/>
  <c r="I1012" i="19" a="1"/>
  <c r="I1508" i="19" a="1"/>
  <c r="I1303" i="19" a="1"/>
  <c r="I33" i="19" a="1"/>
  <c r="I1414" i="19" a="1"/>
  <c r="I1386" i="19" a="1"/>
  <c r="I513" i="19" a="1"/>
  <c r="I1162" i="19" a="1"/>
  <c r="I899" i="19" a="1"/>
  <c r="I273" i="19" a="1"/>
  <c r="I47" i="19" a="1"/>
  <c r="I1567" i="19" a="1"/>
  <c r="I2025" i="19" a="1"/>
  <c r="I520" i="19" a="1"/>
  <c r="I1307" i="19" a="1"/>
  <c r="I1306" i="19" a="1"/>
  <c r="I1840" i="19" a="1"/>
  <c r="I945" i="19" a="1"/>
  <c r="I1430" i="19" a="1"/>
  <c r="I292" i="19" a="1"/>
  <c r="I1024" i="19" a="1"/>
  <c r="I822" i="19" a="1"/>
  <c r="I694" i="19" a="1"/>
  <c r="I2149" i="19" a="1"/>
  <c r="I867" i="19" a="1"/>
  <c r="I1268" i="19" a="1"/>
  <c r="I1961" i="19" a="1"/>
  <c r="I337" i="19" a="1"/>
  <c r="I1779" i="19" a="1"/>
  <c r="I439" i="19" a="1"/>
  <c r="I1415" i="19" a="1"/>
  <c r="I548" i="19" a="1"/>
  <c r="I259" i="19" a="1"/>
  <c r="I2126" i="19" a="1"/>
  <c r="I1529" i="19" a="1"/>
  <c r="I2039" i="19" a="1"/>
  <c r="I2070" i="19" a="1"/>
  <c r="I8" i="19" a="1"/>
  <c r="I63" i="19" a="1"/>
  <c r="I890" i="19" a="1"/>
  <c r="I434" i="19" a="1"/>
  <c r="I1890" i="19" a="1"/>
  <c r="I2049" i="19" a="1"/>
  <c r="I372" i="19" a="1"/>
  <c r="I261" i="19" a="1"/>
  <c r="I180" i="19" a="1"/>
  <c r="I717" i="19" a="1"/>
  <c r="I1484" i="19" a="1"/>
  <c r="I499" i="19" a="1"/>
  <c r="I1355" i="19" a="1"/>
  <c r="I1107" i="19" a="1"/>
  <c r="I688" i="19" a="1"/>
  <c r="I1935" i="19" a="1"/>
  <c r="I112" i="19" a="1"/>
  <c r="I1630" i="19" a="1"/>
  <c r="I1826" i="19" a="1"/>
  <c r="I2033" i="19" a="1"/>
  <c r="I866" i="19" a="1"/>
  <c r="I399" i="19" a="1"/>
  <c r="I1260" i="19" a="1"/>
  <c r="I468" i="19" a="1"/>
  <c r="I1277" i="19" a="1"/>
  <c r="I2078" i="19" a="1"/>
  <c r="I738" i="19" a="1"/>
  <c r="I220" i="19" a="1"/>
  <c r="I1806" i="19" a="1"/>
  <c r="I1969" i="19" a="1"/>
  <c r="I1615" i="19" a="1"/>
  <c r="I1635" i="19" a="1"/>
  <c r="I1883" i="19" a="1"/>
  <c r="I1013" i="19" a="1"/>
  <c r="I1420" i="19" a="1"/>
  <c r="I1910" i="19" a="1"/>
  <c r="I411" i="19" a="1"/>
  <c r="I1755" i="19" a="1"/>
  <c r="I1361" i="19" a="1"/>
  <c r="I1338" i="19" a="1"/>
  <c r="I66" i="19" a="1"/>
  <c r="I370" i="19" a="1"/>
  <c r="I1304" i="19" a="1"/>
  <c r="I880" i="19" a="1"/>
  <c r="I1752" i="19" a="1"/>
  <c r="I1857" i="19" a="1"/>
  <c r="I1734" i="19" a="1"/>
  <c r="I1117" i="19" a="1"/>
  <c r="I932" i="19" a="1"/>
  <c r="I1993" i="19" a="1"/>
  <c r="I1132" i="19" a="1"/>
  <c r="I242" i="19" a="1"/>
  <c r="I181" i="19" a="1"/>
  <c r="I192" i="19" a="1"/>
  <c r="I900" i="19" a="1"/>
  <c r="I2160" i="19" a="1"/>
  <c r="I827" i="19" a="1"/>
  <c r="I1255" i="19" a="1"/>
  <c r="I865" i="19" a="1"/>
  <c r="I2074" i="19" a="1"/>
  <c r="I1286" i="19" a="1"/>
  <c r="I864" i="19" a="1"/>
  <c r="I1573" i="19" a="1"/>
  <c r="I1186" i="19" a="1"/>
  <c r="I2130" i="19" a="1"/>
  <c r="I2142" i="19" a="1"/>
  <c r="I1780" i="19" a="1"/>
  <c r="I2091" i="19" a="1"/>
  <c r="I1051" i="19" a="1"/>
  <c r="I401" i="19" a="1"/>
  <c r="I1526" i="19" a="1"/>
  <c r="I412" i="19" a="1"/>
  <c r="I671" i="19" a="1"/>
  <c r="I1188" i="19" a="1"/>
  <c r="I1970" i="19" a="1"/>
  <c r="I1397" i="19" a="1"/>
  <c r="I767" i="19" a="1"/>
  <c r="I619" i="19" a="1"/>
  <c r="I1341" i="19" a="1"/>
  <c r="I1198" i="19" a="1"/>
  <c r="I1794" i="19" a="1"/>
  <c r="I963" i="19" a="1"/>
  <c r="I130" i="19" a="1"/>
  <c r="I1496" i="19" a="1"/>
  <c r="I1628" i="19" a="1"/>
  <c r="I1789" i="19" a="1"/>
  <c r="I2041" i="19" a="1"/>
  <c r="I1702" i="19" a="1"/>
  <c r="I1065" i="19" a="1"/>
  <c r="I2150" i="19" a="1"/>
  <c r="I128" i="19" a="1"/>
  <c r="I255" i="19" a="1"/>
  <c r="I1076" i="19" a="1"/>
  <c r="I2006" i="19" a="1"/>
  <c r="I298" i="19" a="1"/>
  <c r="I1138" i="19" a="1"/>
  <c r="I1678" i="19" a="1"/>
  <c r="I1610" i="19" a="1"/>
  <c r="I1050" i="19" a="1"/>
  <c r="I760" i="19" a="1"/>
  <c r="I1229" i="19" a="1"/>
  <c r="I1869" i="19" a="1"/>
  <c r="I634" i="19" a="1"/>
  <c r="I1269" i="19" a="1"/>
  <c r="I1704" i="19" a="1"/>
  <c r="I1881" i="19" a="1"/>
  <c r="I96" i="19" a="1"/>
  <c r="I761" i="19" a="1"/>
  <c r="I379" i="19" a="1"/>
  <c r="I1369" i="19" a="1"/>
  <c r="I1413" i="19" a="1"/>
  <c r="I1456" i="19" a="1"/>
  <c r="I826" i="19" a="1"/>
  <c r="I312" i="19" a="1"/>
  <c r="I1638" i="19" a="1"/>
  <c r="I536" i="19" a="1"/>
  <c r="I2137" i="19" a="1"/>
  <c r="I699" i="19" a="1"/>
  <c r="I1845" i="19" a="1"/>
  <c r="I1747" i="19" a="1"/>
  <c r="I1766" i="19" a="1"/>
  <c r="I558" i="19" a="1"/>
  <c r="I17" i="19" a="1"/>
  <c r="I1833" i="19" a="1"/>
  <c r="I1679" i="19" a="1"/>
  <c r="I1824" i="19" a="1"/>
  <c r="I1475" i="19" a="1"/>
  <c r="I360" i="19" a="1"/>
  <c r="I753" i="19" a="1"/>
  <c r="I1620" i="19" a="1"/>
  <c r="I266" i="19" a="1"/>
  <c r="I11" i="19" a="1"/>
  <c r="I1855" i="19" a="1"/>
  <c r="I563" i="19" a="1"/>
  <c r="I166" i="19" a="1"/>
  <c r="I992" i="19" a="1"/>
  <c r="I465" i="19" a="1"/>
  <c r="I1944" i="19" a="1"/>
  <c r="I57" i="19" a="1"/>
  <c r="I120" i="19" a="1"/>
  <c r="I309" i="19" a="1"/>
  <c r="I207" i="19" a="1"/>
  <c r="I894" i="19" a="1"/>
  <c r="I762" i="19" a="1"/>
  <c r="I1627" i="19" a="1"/>
  <c r="I189" i="19" a="1"/>
  <c r="I821" i="19" a="1"/>
  <c r="I1722" i="19" a="1"/>
  <c r="I1660" i="19" a="1"/>
  <c r="I461" i="19" a="1"/>
  <c r="I1684" i="19" a="1"/>
  <c r="I622" i="19" a="1"/>
  <c r="I1928" i="19" a="1"/>
  <c r="I2035" i="19" a="1"/>
  <c r="I2038" i="19" a="1"/>
  <c r="I1680" i="19" a="1"/>
  <c r="I828" i="19" a="1"/>
  <c r="I522" i="19" a="1"/>
  <c r="I1967" i="19" a="1"/>
  <c r="I530" i="19" a="1"/>
  <c r="I970" i="19" a="1"/>
  <c r="I1384" i="19" a="1"/>
  <c r="I1663" i="19" a="1"/>
  <c r="I1155" i="19" a="1"/>
  <c r="I1492" i="19" a="1"/>
  <c r="I1964" i="19" a="1"/>
  <c r="I1805" i="19" a="1"/>
  <c r="I1875" i="19" a="1"/>
  <c r="I357" i="19" a="1"/>
  <c r="I408" i="19" a="1"/>
  <c r="I378" i="19" a="1"/>
  <c r="I1854" i="19" a="1"/>
  <c r="I281" i="19" a="1"/>
  <c r="I1999" i="19" a="1"/>
  <c r="I852" i="19" a="1"/>
  <c r="I845" i="19" a="1"/>
  <c r="I373" i="19" a="1"/>
  <c r="I809" i="19" a="1"/>
  <c r="I72" i="19" a="1"/>
  <c r="I887" i="19" a="1"/>
  <c r="I1359" i="19" a="1"/>
  <c r="I1580" i="19" a="1"/>
  <c r="I1900" i="19" a="1"/>
  <c r="I1417" i="19" a="1"/>
  <c r="I1388" i="19" a="1"/>
  <c r="I1411" i="19" a="1"/>
  <c r="I451" i="19" a="1"/>
  <c r="I417" i="19" a="1"/>
  <c r="I352" i="19" a="1"/>
  <c r="I1713" i="19" a="1"/>
  <c r="I440" i="19" a="1"/>
  <c r="I109" i="19" a="1"/>
  <c r="I1860" i="19" a="1"/>
  <c r="I943" i="19" a="1"/>
  <c r="I1648" i="19" a="1"/>
  <c r="I299" i="19" a="1"/>
  <c r="I529" i="19" a="1"/>
  <c r="I1270" i="19" a="1"/>
  <c r="I1887" i="19" a="1"/>
  <c r="I141" i="19" a="1"/>
  <c r="I1906" i="19" a="1"/>
  <c r="I29" i="19" a="1"/>
  <c r="I1988" i="19" a="1"/>
  <c r="I1829" i="19" a="1"/>
  <c r="I1139" i="19" a="1"/>
  <c r="I524" i="19" a="1"/>
  <c r="I217" i="19" a="1"/>
  <c r="I842" i="19" a="1"/>
  <c r="I301" i="19" a="1"/>
  <c r="I1380" i="19" a="1"/>
  <c r="I1485" i="19" a="1"/>
  <c r="I868" i="19" a="1"/>
  <c r="I1088" i="19" a="1"/>
  <c r="I200" i="19" a="1"/>
  <c r="I1547" i="19" a="1"/>
  <c r="I1018" i="19" a="1"/>
  <c r="I1442" i="19" a="1"/>
  <c r="I1009" i="19" a="1"/>
  <c r="I2158" i="19" a="1"/>
  <c r="I1994" i="19" a="1"/>
  <c r="I1235" i="19" a="1"/>
  <c r="I1180" i="19" a="1"/>
  <c r="I201" i="19" a="1"/>
  <c r="I875" i="19" a="1"/>
  <c r="I1489" i="19" a="1"/>
  <c r="I2036" i="19" a="1"/>
  <c r="I1483" i="19" a="1"/>
  <c r="I949" i="19" a="1"/>
  <c r="I689" i="19" a="1"/>
  <c r="I1724" i="19" a="1"/>
  <c r="I422" i="19" a="1"/>
  <c r="I892" i="19" a="1"/>
  <c r="I2124" i="19" a="1"/>
  <c r="I1274" i="19" a="1"/>
  <c r="I898" i="19" a="1"/>
  <c r="I1335" i="19" a="1"/>
  <c r="I1096" i="19" a="1"/>
  <c r="I591" i="19" a="1"/>
  <c r="I953" i="19" a="1"/>
  <c r="I369" i="19" a="1"/>
  <c r="I1690" i="19" a="1"/>
  <c r="I1730" i="19" a="1"/>
  <c r="I1233" i="19" a="1"/>
  <c r="I2121" i="19" a="1"/>
  <c r="I2013" i="19" a="1"/>
  <c r="I784" i="19" a="1"/>
  <c r="I2030" i="19" a="1"/>
  <c r="I1843" i="19" a="1"/>
  <c r="I837" i="19" a="1"/>
  <c r="I808" i="19" a="1"/>
  <c r="I1354" i="19" a="1"/>
  <c r="I27" i="19" a="1"/>
  <c r="I354" i="19" a="1"/>
  <c r="I2109" i="19" a="1"/>
  <c r="I1897" i="19" a="1"/>
  <c r="I1205" i="19" a="1"/>
  <c r="I1849" i="19" a="1"/>
  <c r="I1240" i="19" a="1"/>
  <c r="I706" i="19" a="1"/>
  <c r="I1070" i="19" a="1"/>
  <c r="I1002" i="19" a="1"/>
  <c r="I925" i="19" a="1"/>
  <c r="I1422" i="19" a="1"/>
  <c r="I1254" i="19" a="1"/>
  <c r="I1085" i="19" a="1"/>
  <c r="I1450" i="19" a="1"/>
  <c r="I1551" i="19" a="1"/>
  <c r="I1808" i="19" a="1"/>
  <c r="I1448" i="19" a="1"/>
  <c r="I1793" i="19" a="1"/>
  <c r="I1591" i="19" a="1"/>
  <c r="I466" i="19" a="1"/>
  <c r="I455" i="19" a="1"/>
  <c r="I2048" i="19" a="1"/>
  <c r="I2115" i="19" a="1"/>
  <c r="I882" i="19" a="1"/>
  <c r="I1287" i="19" a="1"/>
  <c r="I1885" i="19" a="1"/>
  <c r="I569" i="19" a="1"/>
  <c r="I620" i="19" a="1"/>
  <c r="I125" i="19" a="1"/>
  <c r="I2032" i="19" a="1"/>
  <c r="I545" i="19" a="1"/>
  <c r="I1978" i="19" a="1"/>
  <c r="I1609" i="19" a="1"/>
  <c r="I431" i="19" a="1"/>
  <c r="I2099" i="19" a="1"/>
  <c r="I1822" i="19" a="1"/>
  <c r="I857" i="19" a="1"/>
  <c r="I1317" i="19" a="1"/>
  <c r="I651" i="19" a="1"/>
  <c r="I647" i="19" a="1"/>
  <c r="I1750" i="19" a="1"/>
  <c r="I621" i="19" a="1"/>
  <c r="I1756" i="19" a="1"/>
  <c r="I959" i="19" a="1"/>
  <c r="I306" i="19" a="1"/>
  <c r="I1429" i="19" a="1"/>
  <c r="I783" i="19" a="1"/>
  <c r="I115" i="19" a="1"/>
  <c r="I490" i="19" a="1"/>
  <c r="I1642" i="19" a="1"/>
  <c r="I122" i="19" a="1"/>
  <c r="I893" i="19" a="1"/>
  <c r="I2007" i="19" a="1"/>
  <c r="I1856" i="19" a="1"/>
  <c r="I985" i="19" a="1"/>
  <c r="I1465" i="19" a="1"/>
  <c r="I219" i="19" a="1"/>
  <c r="I665" i="19" a="1"/>
  <c r="I237" i="19" a="1"/>
  <c r="I235" i="19" a="1"/>
  <c r="I2009" i="19" a="1"/>
  <c r="I1363" i="19" a="1"/>
  <c r="I941" i="19" a="1"/>
  <c r="I1914" i="19" a="1"/>
  <c r="I1311" i="19" a="1"/>
  <c r="I849" i="19" a="1"/>
  <c r="I1629" i="19" a="1"/>
  <c r="I1608" i="19" a="1"/>
  <c r="I1231" i="19" a="1"/>
  <c r="I657" i="19" a="1"/>
  <c r="I533" i="19" a="1"/>
  <c r="I1965" i="19" a="1"/>
  <c r="I505" i="19" a="1"/>
  <c r="I1222" i="19" a="1"/>
  <c r="I463" i="19" a="1"/>
  <c r="I1486" i="19" a="1"/>
  <c r="I274" i="19" a="1"/>
  <c r="I277" i="19" a="1"/>
  <c r="I1815" i="19" a="1"/>
  <c r="I1531" i="19" a="1"/>
  <c r="I193" i="19" a="1"/>
  <c r="I763" i="19" a="1"/>
  <c r="I1114" i="19" a="1"/>
  <c r="I1140" i="19" a="1"/>
  <c r="I81" i="19" a="1"/>
  <c r="I1410" i="19" a="1"/>
  <c r="I594" i="19" a="1"/>
  <c r="I2100" i="19" a="1"/>
  <c r="I69" i="19" a="1"/>
  <c r="I21" i="19" a="1"/>
  <c r="I800" i="19" a="1"/>
  <c r="I41" i="19" a="1"/>
  <c r="I1760" i="19" a="1"/>
  <c r="I552" i="19" a="1"/>
  <c r="I3" i="19" a="1"/>
  <c r="I2146" i="19" a="1"/>
  <c r="I2021" i="19" a="1"/>
  <c r="I2113" i="19" a="1"/>
  <c r="I317" i="19" a="1"/>
  <c r="I512" i="19" a="1"/>
  <c r="I546" i="19" a="1"/>
  <c r="I452" i="19" a="1"/>
  <c r="I260" i="19" a="1"/>
  <c r="I1217" i="19" a="1"/>
  <c r="I1507" i="19" a="1"/>
  <c r="I136" i="19" a="1"/>
  <c r="I678" i="19" a="1"/>
  <c r="I1621" i="19" a="1"/>
  <c r="I858" i="19" a="1"/>
  <c r="I1239" i="19" a="1"/>
  <c r="I885" i="19" a="1"/>
  <c r="I344" i="19" a="1"/>
  <c r="I1634" i="19" a="1"/>
  <c r="I185" i="19" a="1"/>
  <c r="I975" i="19" a="1"/>
  <c r="I203" i="19" a="1"/>
  <c r="I203" i="19" l="1"/>
  <c r="K203" i="19" s="1"/>
  <c r="L203" i="19" s="1"/>
  <c r="I975" i="19"/>
  <c r="K975" i="19" s="1"/>
  <c r="L975" i="19" s="1"/>
  <c r="I185" i="19"/>
  <c r="K185" i="19" s="1"/>
  <c r="L185" i="19" s="1"/>
  <c r="I1634" i="19"/>
  <c r="K1634" i="19" s="1"/>
  <c r="L1634" i="19" s="1"/>
  <c r="I344" i="19"/>
  <c r="K344" i="19" s="1"/>
  <c r="L344" i="19" s="1"/>
  <c r="I885" i="19"/>
  <c r="K885" i="19" s="1"/>
  <c r="L885" i="19" s="1"/>
  <c r="I1239" i="19"/>
  <c r="K1239" i="19" s="1"/>
  <c r="L1239" i="19" s="1"/>
  <c r="I858" i="19"/>
  <c r="K858" i="19" s="1"/>
  <c r="L858" i="19" s="1"/>
  <c r="I1621" i="19"/>
  <c r="K1621" i="19" s="1"/>
  <c r="L1621" i="19" s="1"/>
  <c r="I678" i="19"/>
  <c r="K678" i="19" s="1"/>
  <c r="L678" i="19" s="1"/>
  <c r="I136" i="19"/>
  <c r="K136" i="19" s="1"/>
  <c r="L136" i="19" s="1"/>
  <c r="I1507" i="19"/>
  <c r="K1507" i="19" s="1"/>
  <c r="L1507" i="19" s="1"/>
  <c r="I1217" i="19"/>
  <c r="K1217" i="19" s="1"/>
  <c r="L1217" i="19" s="1"/>
  <c r="I260" i="19"/>
  <c r="K260" i="19" s="1"/>
  <c r="L260" i="19" s="1"/>
  <c r="I452" i="19"/>
  <c r="K452" i="19" s="1"/>
  <c r="L452" i="19" s="1"/>
  <c r="I546" i="19"/>
  <c r="K546" i="19" s="1"/>
  <c r="L546" i="19" s="1"/>
  <c r="I512" i="19"/>
  <c r="K512" i="19" s="1"/>
  <c r="L512" i="19" s="1"/>
  <c r="I317" i="19"/>
  <c r="K317" i="19" s="1"/>
  <c r="L317" i="19" s="1"/>
  <c r="I2113" i="19"/>
  <c r="K2113" i="19" s="1"/>
  <c r="L2113" i="19" s="1"/>
  <c r="I2021" i="19"/>
  <c r="K2021" i="19" s="1"/>
  <c r="L2021" i="19" s="1"/>
  <c r="I2146" i="19"/>
  <c r="K2146" i="19" s="1"/>
  <c r="L2146" i="19" s="1"/>
  <c r="I3" i="19"/>
  <c r="K3" i="19" s="1"/>
  <c r="L3" i="19" s="1"/>
  <c r="I552" i="19"/>
  <c r="K552" i="19" s="1"/>
  <c r="L552" i="19" s="1"/>
  <c r="I1760" i="19"/>
  <c r="K1760" i="19" s="1"/>
  <c r="L1760" i="19" s="1"/>
  <c r="I41" i="19"/>
  <c r="K41" i="19" s="1"/>
  <c r="L41" i="19" s="1"/>
  <c r="I800" i="19"/>
  <c r="K800" i="19" s="1"/>
  <c r="L800" i="19" s="1"/>
  <c r="I21" i="19"/>
  <c r="K21" i="19" s="1"/>
  <c r="L21" i="19" s="1"/>
  <c r="I69" i="19"/>
  <c r="K69" i="19" s="1"/>
  <c r="L69" i="19" s="1"/>
  <c r="I2100" i="19"/>
  <c r="K2100" i="19" s="1"/>
  <c r="L2100" i="19" s="1"/>
  <c r="I594" i="19"/>
  <c r="K594" i="19" s="1"/>
  <c r="L594" i="19" s="1"/>
  <c r="I1410" i="19"/>
  <c r="K1410" i="19" s="1"/>
  <c r="L1410" i="19" s="1"/>
  <c r="I81" i="19"/>
  <c r="K81" i="19" s="1"/>
  <c r="L81" i="19" s="1"/>
  <c r="I1140" i="19"/>
  <c r="K1140" i="19" s="1"/>
  <c r="L1140" i="19" s="1"/>
  <c r="I1114" i="19"/>
  <c r="K1114" i="19" s="1"/>
  <c r="L1114" i="19" s="1"/>
  <c r="I763" i="19"/>
  <c r="K763" i="19" s="1"/>
  <c r="L763" i="19" s="1"/>
  <c r="I193" i="19"/>
  <c r="K193" i="19" s="1"/>
  <c r="L193" i="19" s="1"/>
  <c r="I1531" i="19"/>
  <c r="K1531" i="19" s="1"/>
  <c r="L1531" i="19" s="1"/>
  <c r="I1815" i="19"/>
  <c r="K1815" i="19" s="1"/>
  <c r="L1815" i="19" s="1"/>
  <c r="I277" i="19"/>
  <c r="K277" i="19" s="1"/>
  <c r="L277" i="19" s="1"/>
  <c r="I274" i="19"/>
  <c r="K274" i="19" s="1"/>
  <c r="L274" i="19" s="1"/>
  <c r="I1486" i="19"/>
  <c r="K1486" i="19" s="1"/>
  <c r="L1486" i="19" s="1"/>
  <c r="I463" i="19"/>
  <c r="K463" i="19" s="1"/>
  <c r="L463" i="19" s="1"/>
  <c r="I1222" i="19"/>
  <c r="K1222" i="19" s="1"/>
  <c r="L1222" i="19" s="1"/>
  <c r="I505" i="19"/>
  <c r="K505" i="19" s="1"/>
  <c r="L505" i="19" s="1"/>
  <c r="I1965" i="19"/>
  <c r="K1965" i="19" s="1"/>
  <c r="L1965" i="19" s="1"/>
  <c r="I533" i="19"/>
  <c r="K533" i="19" s="1"/>
  <c r="L533" i="19" s="1"/>
  <c r="I657" i="19"/>
  <c r="K657" i="19" s="1"/>
  <c r="L657" i="19" s="1"/>
  <c r="I1231" i="19"/>
  <c r="K1231" i="19" s="1"/>
  <c r="L1231" i="19" s="1"/>
  <c r="I1608" i="19"/>
  <c r="K1608" i="19" s="1"/>
  <c r="L1608" i="19" s="1"/>
  <c r="I1629" i="19"/>
  <c r="K1629" i="19" s="1"/>
  <c r="L1629" i="19" s="1"/>
  <c r="I849" i="19"/>
  <c r="K849" i="19" s="1"/>
  <c r="L849" i="19" s="1"/>
  <c r="I1311" i="19"/>
  <c r="K1311" i="19" s="1"/>
  <c r="L1311" i="19" s="1"/>
  <c r="I1914" i="19"/>
  <c r="K1914" i="19" s="1"/>
  <c r="L1914" i="19" s="1"/>
  <c r="I941" i="19"/>
  <c r="K941" i="19" s="1"/>
  <c r="L941" i="19" s="1"/>
  <c r="I1363" i="19"/>
  <c r="K1363" i="19" s="1"/>
  <c r="L1363" i="19" s="1"/>
  <c r="I2009" i="19"/>
  <c r="K2009" i="19" s="1"/>
  <c r="L2009" i="19" s="1"/>
  <c r="I235" i="19"/>
  <c r="K235" i="19" s="1"/>
  <c r="L235" i="19" s="1"/>
  <c r="I237" i="19"/>
  <c r="K237" i="19" s="1"/>
  <c r="L237" i="19" s="1"/>
  <c r="I665" i="19"/>
  <c r="K665" i="19" s="1"/>
  <c r="L665" i="19" s="1"/>
  <c r="I219" i="19"/>
  <c r="K219" i="19" s="1"/>
  <c r="L219" i="19" s="1"/>
  <c r="I1465" i="19"/>
  <c r="K1465" i="19" s="1"/>
  <c r="L1465" i="19" s="1"/>
  <c r="I985" i="19"/>
  <c r="K985" i="19" s="1"/>
  <c r="L985" i="19" s="1"/>
  <c r="I1856" i="19"/>
  <c r="K1856" i="19" s="1"/>
  <c r="L1856" i="19" s="1"/>
  <c r="I2007" i="19"/>
  <c r="K2007" i="19" s="1"/>
  <c r="L2007" i="19" s="1"/>
  <c r="I893" i="19"/>
  <c r="K893" i="19" s="1"/>
  <c r="L893" i="19" s="1"/>
  <c r="I122" i="19"/>
  <c r="K122" i="19" s="1"/>
  <c r="L122" i="19" s="1"/>
  <c r="I1642" i="19"/>
  <c r="K1642" i="19" s="1"/>
  <c r="L1642" i="19" s="1"/>
  <c r="I490" i="19"/>
  <c r="K490" i="19" s="1"/>
  <c r="L490" i="19" s="1"/>
  <c r="I115" i="19"/>
  <c r="K115" i="19" s="1"/>
  <c r="L115" i="19" s="1"/>
  <c r="I783" i="19"/>
  <c r="K783" i="19" s="1"/>
  <c r="L783" i="19" s="1"/>
  <c r="I1429" i="19"/>
  <c r="K1429" i="19" s="1"/>
  <c r="L1429" i="19" s="1"/>
  <c r="I306" i="19"/>
  <c r="K306" i="19" s="1"/>
  <c r="L306" i="19" s="1"/>
  <c r="I959" i="19"/>
  <c r="K959" i="19" s="1"/>
  <c r="L959" i="19" s="1"/>
  <c r="I1756" i="19"/>
  <c r="K1756" i="19" s="1"/>
  <c r="L1756" i="19" s="1"/>
  <c r="I621" i="19"/>
  <c r="K621" i="19" s="1"/>
  <c r="L621" i="19" s="1"/>
  <c r="I1750" i="19"/>
  <c r="K1750" i="19" s="1"/>
  <c r="L1750" i="19" s="1"/>
  <c r="I647" i="19"/>
  <c r="K647" i="19" s="1"/>
  <c r="L647" i="19" s="1"/>
  <c r="I651" i="19"/>
  <c r="K651" i="19" s="1"/>
  <c r="L651" i="19" s="1"/>
  <c r="I1317" i="19"/>
  <c r="K1317" i="19" s="1"/>
  <c r="L1317" i="19" s="1"/>
  <c r="I857" i="19"/>
  <c r="K857" i="19" s="1"/>
  <c r="L857" i="19" s="1"/>
  <c r="I1822" i="19"/>
  <c r="K1822" i="19" s="1"/>
  <c r="L1822" i="19" s="1"/>
  <c r="I2099" i="19"/>
  <c r="K2099" i="19" s="1"/>
  <c r="L2099" i="19" s="1"/>
  <c r="I431" i="19"/>
  <c r="K431" i="19" s="1"/>
  <c r="L431" i="19" s="1"/>
  <c r="I1609" i="19"/>
  <c r="K1609" i="19" s="1"/>
  <c r="L1609" i="19" s="1"/>
  <c r="I1978" i="19"/>
  <c r="K1978" i="19" s="1"/>
  <c r="L1978" i="19" s="1"/>
  <c r="I545" i="19"/>
  <c r="K545" i="19" s="1"/>
  <c r="L545" i="19" s="1"/>
  <c r="I2032" i="19"/>
  <c r="K2032" i="19" s="1"/>
  <c r="L2032" i="19" s="1"/>
  <c r="I125" i="19"/>
  <c r="K125" i="19" s="1"/>
  <c r="L125" i="19" s="1"/>
  <c r="I620" i="19"/>
  <c r="K620" i="19" s="1"/>
  <c r="L620" i="19" s="1"/>
  <c r="I569" i="19"/>
  <c r="K569" i="19" s="1"/>
  <c r="L569" i="19" s="1"/>
  <c r="I1885" i="19"/>
  <c r="K1885" i="19" s="1"/>
  <c r="L1885" i="19" s="1"/>
  <c r="I1287" i="19"/>
  <c r="K1287" i="19" s="1"/>
  <c r="L1287" i="19" s="1"/>
  <c r="I882" i="19"/>
  <c r="K882" i="19" s="1"/>
  <c r="L882" i="19" s="1"/>
  <c r="I2115" i="19"/>
  <c r="K2115" i="19" s="1"/>
  <c r="L2115" i="19" s="1"/>
  <c r="I2048" i="19"/>
  <c r="K2048" i="19" s="1"/>
  <c r="L2048" i="19" s="1"/>
  <c r="I455" i="19"/>
  <c r="K455" i="19" s="1"/>
  <c r="L455" i="19" s="1"/>
  <c r="I466" i="19"/>
  <c r="K466" i="19" s="1"/>
  <c r="L466" i="19" s="1"/>
  <c r="I1591" i="19"/>
  <c r="K1591" i="19" s="1"/>
  <c r="L1591" i="19" s="1"/>
  <c r="I1793" i="19"/>
  <c r="K1793" i="19" s="1"/>
  <c r="L1793" i="19" s="1"/>
  <c r="I1448" i="19"/>
  <c r="K1448" i="19" s="1"/>
  <c r="L1448" i="19" s="1"/>
  <c r="I1808" i="19"/>
  <c r="K1808" i="19" s="1"/>
  <c r="L1808" i="19" s="1"/>
  <c r="I1551" i="19"/>
  <c r="K1551" i="19" s="1"/>
  <c r="L1551" i="19" s="1"/>
  <c r="I1450" i="19"/>
  <c r="K1450" i="19" s="1"/>
  <c r="L1450" i="19" s="1"/>
  <c r="I1085" i="19"/>
  <c r="K1085" i="19" s="1"/>
  <c r="L1085" i="19" s="1"/>
  <c r="I1254" i="19"/>
  <c r="K1254" i="19" s="1"/>
  <c r="L1254" i="19" s="1"/>
  <c r="I1422" i="19"/>
  <c r="K1422" i="19" s="1"/>
  <c r="L1422" i="19" s="1"/>
  <c r="I925" i="19"/>
  <c r="K925" i="19" s="1"/>
  <c r="L925" i="19" s="1"/>
  <c r="I1002" i="19"/>
  <c r="K1002" i="19" s="1"/>
  <c r="L1002" i="19" s="1"/>
  <c r="I1070" i="19"/>
  <c r="K1070" i="19" s="1"/>
  <c r="L1070" i="19" s="1"/>
  <c r="I706" i="19"/>
  <c r="K706" i="19" s="1"/>
  <c r="L706" i="19" s="1"/>
  <c r="I1240" i="19"/>
  <c r="K1240" i="19" s="1"/>
  <c r="L1240" i="19" s="1"/>
  <c r="I1849" i="19"/>
  <c r="K1849" i="19" s="1"/>
  <c r="L1849" i="19" s="1"/>
  <c r="I1205" i="19"/>
  <c r="K1205" i="19" s="1"/>
  <c r="L1205" i="19" s="1"/>
  <c r="I1897" i="19"/>
  <c r="K1897" i="19" s="1"/>
  <c r="L1897" i="19" s="1"/>
  <c r="I2109" i="19"/>
  <c r="K2109" i="19" s="1"/>
  <c r="L2109" i="19" s="1"/>
  <c r="I354" i="19"/>
  <c r="K354" i="19" s="1"/>
  <c r="L354" i="19" s="1"/>
  <c r="I27" i="19"/>
  <c r="K27" i="19" s="1"/>
  <c r="L27" i="19" s="1"/>
  <c r="I1354" i="19"/>
  <c r="K1354" i="19" s="1"/>
  <c r="L1354" i="19" s="1"/>
  <c r="I808" i="19"/>
  <c r="K808" i="19" s="1"/>
  <c r="L808" i="19" s="1"/>
  <c r="I837" i="19"/>
  <c r="K837" i="19" s="1"/>
  <c r="L837" i="19" s="1"/>
  <c r="I1843" i="19"/>
  <c r="K1843" i="19" s="1"/>
  <c r="L1843" i="19" s="1"/>
  <c r="I2030" i="19"/>
  <c r="K2030" i="19" s="1"/>
  <c r="L2030" i="19" s="1"/>
  <c r="I784" i="19"/>
  <c r="K784" i="19" s="1"/>
  <c r="L784" i="19" s="1"/>
  <c r="I2013" i="19"/>
  <c r="K2013" i="19" s="1"/>
  <c r="L2013" i="19" s="1"/>
  <c r="I2121" i="19"/>
  <c r="K2121" i="19" s="1"/>
  <c r="L2121" i="19" s="1"/>
  <c r="I1233" i="19"/>
  <c r="K1233" i="19" s="1"/>
  <c r="L1233" i="19" s="1"/>
  <c r="I1730" i="19"/>
  <c r="K1730" i="19" s="1"/>
  <c r="L1730" i="19" s="1"/>
  <c r="I1690" i="19"/>
  <c r="K1690" i="19" s="1"/>
  <c r="L1690" i="19" s="1"/>
  <c r="I369" i="19"/>
  <c r="K369" i="19" s="1"/>
  <c r="L369" i="19" s="1"/>
  <c r="I953" i="19"/>
  <c r="K953" i="19" s="1"/>
  <c r="L953" i="19" s="1"/>
  <c r="I591" i="19"/>
  <c r="K591" i="19" s="1"/>
  <c r="L591" i="19" s="1"/>
  <c r="I1096" i="19"/>
  <c r="K1096" i="19" s="1"/>
  <c r="L1096" i="19" s="1"/>
  <c r="I1335" i="19"/>
  <c r="K1335" i="19" s="1"/>
  <c r="L1335" i="19" s="1"/>
  <c r="I898" i="19"/>
  <c r="K898" i="19" s="1"/>
  <c r="L898" i="19" s="1"/>
  <c r="I1274" i="19"/>
  <c r="K1274" i="19" s="1"/>
  <c r="L1274" i="19" s="1"/>
  <c r="I2124" i="19"/>
  <c r="K2124" i="19" s="1"/>
  <c r="L2124" i="19" s="1"/>
  <c r="I892" i="19"/>
  <c r="K892" i="19" s="1"/>
  <c r="L892" i="19" s="1"/>
  <c r="I422" i="19"/>
  <c r="K422" i="19" s="1"/>
  <c r="L422" i="19" s="1"/>
  <c r="I1724" i="19"/>
  <c r="K1724" i="19" s="1"/>
  <c r="L1724" i="19" s="1"/>
  <c r="I689" i="19"/>
  <c r="K689" i="19" s="1"/>
  <c r="L689" i="19" s="1"/>
  <c r="I949" i="19"/>
  <c r="K949" i="19" s="1"/>
  <c r="L949" i="19" s="1"/>
  <c r="I1483" i="19"/>
  <c r="K1483" i="19" s="1"/>
  <c r="L1483" i="19" s="1"/>
  <c r="I2036" i="19"/>
  <c r="K2036" i="19" s="1"/>
  <c r="L2036" i="19" s="1"/>
  <c r="I1489" i="19"/>
  <c r="K1489" i="19" s="1"/>
  <c r="L1489" i="19" s="1"/>
  <c r="I875" i="19"/>
  <c r="K875" i="19" s="1"/>
  <c r="L875" i="19" s="1"/>
  <c r="I201" i="19"/>
  <c r="K201" i="19" s="1"/>
  <c r="L201" i="19" s="1"/>
  <c r="I1180" i="19"/>
  <c r="K1180" i="19" s="1"/>
  <c r="L1180" i="19" s="1"/>
  <c r="I1235" i="19"/>
  <c r="K1235" i="19" s="1"/>
  <c r="L1235" i="19" s="1"/>
  <c r="I1994" i="19"/>
  <c r="K1994" i="19" s="1"/>
  <c r="L1994" i="19" s="1"/>
  <c r="I2158" i="19"/>
  <c r="K2158" i="19" s="1"/>
  <c r="L2158" i="19" s="1"/>
  <c r="I1009" i="19"/>
  <c r="K1009" i="19" s="1"/>
  <c r="L1009" i="19" s="1"/>
  <c r="I1442" i="19"/>
  <c r="K1442" i="19" s="1"/>
  <c r="L1442" i="19" s="1"/>
  <c r="I1018" i="19"/>
  <c r="K1018" i="19" s="1"/>
  <c r="L1018" i="19" s="1"/>
  <c r="I1547" i="19"/>
  <c r="K1547" i="19" s="1"/>
  <c r="L1547" i="19" s="1"/>
  <c r="I200" i="19"/>
  <c r="K200" i="19" s="1"/>
  <c r="L200" i="19" s="1"/>
  <c r="I1088" i="19"/>
  <c r="K1088" i="19" s="1"/>
  <c r="L1088" i="19" s="1"/>
  <c r="I868" i="19"/>
  <c r="K868" i="19" s="1"/>
  <c r="L868" i="19" s="1"/>
  <c r="I1485" i="19"/>
  <c r="K1485" i="19" s="1"/>
  <c r="L1485" i="19" s="1"/>
  <c r="I1380" i="19"/>
  <c r="K1380" i="19" s="1"/>
  <c r="L1380" i="19" s="1"/>
  <c r="I301" i="19"/>
  <c r="K301" i="19" s="1"/>
  <c r="L301" i="19" s="1"/>
  <c r="I842" i="19"/>
  <c r="K842" i="19" s="1"/>
  <c r="L842" i="19" s="1"/>
  <c r="I217" i="19"/>
  <c r="K217" i="19" s="1"/>
  <c r="L217" i="19" s="1"/>
  <c r="I524" i="19"/>
  <c r="K524" i="19" s="1"/>
  <c r="L524" i="19" s="1"/>
  <c r="I1139" i="19"/>
  <c r="K1139" i="19" s="1"/>
  <c r="L1139" i="19" s="1"/>
  <c r="I1829" i="19"/>
  <c r="K1829" i="19" s="1"/>
  <c r="L1829" i="19" s="1"/>
  <c r="I1988" i="19"/>
  <c r="K1988" i="19" s="1"/>
  <c r="L1988" i="19" s="1"/>
  <c r="I29" i="19"/>
  <c r="K29" i="19" s="1"/>
  <c r="L29" i="19" s="1"/>
  <c r="I1906" i="19"/>
  <c r="K1906" i="19" s="1"/>
  <c r="L1906" i="19" s="1"/>
  <c r="I141" i="19"/>
  <c r="K141" i="19" s="1"/>
  <c r="L141" i="19" s="1"/>
  <c r="I1887" i="19"/>
  <c r="K1887" i="19" s="1"/>
  <c r="L1887" i="19" s="1"/>
  <c r="I1270" i="19"/>
  <c r="K1270" i="19" s="1"/>
  <c r="L1270" i="19" s="1"/>
  <c r="I529" i="19"/>
  <c r="K529" i="19" s="1"/>
  <c r="L529" i="19" s="1"/>
  <c r="I299" i="19"/>
  <c r="K299" i="19" s="1"/>
  <c r="L299" i="19" s="1"/>
  <c r="I1648" i="19"/>
  <c r="K1648" i="19" s="1"/>
  <c r="L1648" i="19" s="1"/>
  <c r="I943" i="19"/>
  <c r="K943" i="19" s="1"/>
  <c r="L943" i="19" s="1"/>
  <c r="I1860" i="19"/>
  <c r="K1860" i="19" s="1"/>
  <c r="L1860" i="19" s="1"/>
  <c r="I109" i="19"/>
  <c r="K109" i="19" s="1"/>
  <c r="L109" i="19" s="1"/>
  <c r="I440" i="19"/>
  <c r="K440" i="19" s="1"/>
  <c r="L440" i="19" s="1"/>
  <c r="I1713" i="19"/>
  <c r="K1713" i="19" s="1"/>
  <c r="L1713" i="19" s="1"/>
  <c r="I352" i="19"/>
  <c r="K352" i="19" s="1"/>
  <c r="L352" i="19" s="1"/>
  <c r="I417" i="19"/>
  <c r="K417" i="19" s="1"/>
  <c r="L417" i="19" s="1"/>
  <c r="I451" i="19"/>
  <c r="K451" i="19" s="1"/>
  <c r="L451" i="19" s="1"/>
  <c r="I1411" i="19"/>
  <c r="K1411" i="19" s="1"/>
  <c r="L1411" i="19" s="1"/>
  <c r="I1388" i="19"/>
  <c r="K1388" i="19" s="1"/>
  <c r="L1388" i="19" s="1"/>
  <c r="I1417" i="19"/>
  <c r="K1417" i="19" s="1"/>
  <c r="L1417" i="19" s="1"/>
  <c r="I1900" i="19"/>
  <c r="K1900" i="19" s="1"/>
  <c r="L1900" i="19" s="1"/>
  <c r="I1580" i="19"/>
  <c r="K1580" i="19" s="1"/>
  <c r="L1580" i="19" s="1"/>
  <c r="I1359" i="19"/>
  <c r="K1359" i="19" s="1"/>
  <c r="L1359" i="19" s="1"/>
  <c r="I887" i="19"/>
  <c r="K887" i="19" s="1"/>
  <c r="L887" i="19" s="1"/>
  <c r="I72" i="19"/>
  <c r="K72" i="19" s="1"/>
  <c r="L72" i="19" s="1"/>
  <c r="I809" i="19"/>
  <c r="K809" i="19" s="1"/>
  <c r="L809" i="19" s="1"/>
  <c r="I373" i="19"/>
  <c r="K373" i="19" s="1"/>
  <c r="L373" i="19" s="1"/>
  <c r="I845" i="19"/>
  <c r="K845" i="19" s="1"/>
  <c r="L845" i="19" s="1"/>
  <c r="I852" i="19"/>
  <c r="K852" i="19" s="1"/>
  <c r="L852" i="19" s="1"/>
  <c r="I1999" i="19"/>
  <c r="K1999" i="19" s="1"/>
  <c r="L1999" i="19" s="1"/>
  <c r="I281" i="19"/>
  <c r="K281" i="19" s="1"/>
  <c r="L281" i="19" s="1"/>
  <c r="I1854" i="19"/>
  <c r="K1854" i="19" s="1"/>
  <c r="L1854" i="19" s="1"/>
  <c r="I378" i="19"/>
  <c r="K378" i="19" s="1"/>
  <c r="L378" i="19" s="1"/>
  <c r="I408" i="19"/>
  <c r="K408" i="19" s="1"/>
  <c r="L408" i="19" s="1"/>
  <c r="I357" i="19"/>
  <c r="K357" i="19" s="1"/>
  <c r="L357" i="19" s="1"/>
  <c r="I1875" i="19"/>
  <c r="K1875" i="19" s="1"/>
  <c r="L1875" i="19" s="1"/>
  <c r="I1805" i="19"/>
  <c r="K1805" i="19" s="1"/>
  <c r="L1805" i="19" s="1"/>
  <c r="I1964" i="19"/>
  <c r="K1964" i="19" s="1"/>
  <c r="L1964" i="19" s="1"/>
  <c r="I1492" i="19"/>
  <c r="K1492" i="19" s="1"/>
  <c r="L1492" i="19" s="1"/>
  <c r="I1155" i="19"/>
  <c r="K1155" i="19" s="1"/>
  <c r="L1155" i="19" s="1"/>
  <c r="I1663" i="19"/>
  <c r="K1663" i="19" s="1"/>
  <c r="L1663" i="19" s="1"/>
  <c r="I1384" i="19"/>
  <c r="K1384" i="19" s="1"/>
  <c r="L1384" i="19" s="1"/>
  <c r="I970" i="19"/>
  <c r="K970" i="19" s="1"/>
  <c r="L970" i="19" s="1"/>
  <c r="I530" i="19"/>
  <c r="K530" i="19" s="1"/>
  <c r="L530" i="19" s="1"/>
  <c r="I1967" i="19"/>
  <c r="K1967" i="19" s="1"/>
  <c r="L1967" i="19" s="1"/>
  <c r="I522" i="19"/>
  <c r="K522" i="19" s="1"/>
  <c r="L522" i="19" s="1"/>
  <c r="I828" i="19"/>
  <c r="K828" i="19" s="1"/>
  <c r="L828" i="19" s="1"/>
  <c r="I1680" i="19"/>
  <c r="K1680" i="19" s="1"/>
  <c r="L1680" i="19" s="1"/>
  <c r="I2038" i="19"/>
  <c r="K2038" i="19" s="1"/>
  <c r="L2038" i="19" s="1"/>
  <c r="I2035" i="19"/>
  <c r="K2035" i="19" s="1"/>
  <c r="L2035" i="19" s="1"/>
  <c r="I1928" i="19"/>
  <c r="K1928" i="19" s="1"/>
  <c r="L1928" i="19" s="1"/>
  <c r="I622" i="19"/>
  <c r="K622" i="19" s="1"/>
  <c r="L622" i="19" s="1"/>
  <c r="I1684" i="19"/>
  <c r="K1684" i="19" s="1"/>
  <c r="L1684" i="19" s="1"/>
  <c r="I461" i="19"/>
  <c r="K461" i="19" s="1"/>
  <c r="L461" i="19" s="1"/>
  <c r="I1660" i="19"/>
  <c r="K1660" i="19" s="1"/>
  <c r="L1660" i="19" s="1"/>
  <c r="I1722" i="19"/>
  <c r="K1722" i="19" s="1"/>
  <c r="L1722" i="19" s="1"/>
  <c r="I821" i="19"/>
  <c r="K821" i="19" s="1"/>
  <c r="L821" i="19" s="1"/>
  <c r="I189" i="19"/>
  <c r="K189" i="19" s="1"/>
  <c r="L189" i="19" s="1"/>
  <c r="I1627" i="19"/>
  <c r="K1627" i="19" s="1"/>
  <c r="L1627" i="19" s="1"/>
  <c r="I762" i="19"/>
  <c r="K762" i="19" s="1"/>
  <c r="L762" i="19" s="1"/>
  <c r="I894" i="19"/>
  <c r="K894" i="19" s="1"/>
  <c r="L894" i="19" s="1"/>
  <c r="I207" i="19"/>
  <c r="K207" i="19" s="1"/>
  <c r="L207" i="19" s="1"/>
  <c r="I309" i="19"/>
  <c r="K309" i="19" s="1"/>
  <c r="L309" i="19" s="1"/>
  <c r="I120" i="19"/>
  <c r="K120" i="19" s="1"/>
  <c r="L120" i="19" s="1"/>
  <c r="I57" i="19"/>
  <c r="K57" i="19" s="1"/>
  <c r="L57" i="19" s="1"/>
  <c r="I1944" i="19"/>
  <c r="K1944" i="19" s="1"/>
  <c r="L1944" i="19" s="1"/>
  <c r="I465" i="19"/>
  <c r="K465" i="19" s="1"/>
  <c r="L465" i="19" s="1"/>
  <c r="I992" i="19"/>
  <c r="K992" i="19" s="1"/>
  <c r="L992" i="19" s="1"/>
  <c r="I166" i="19"/>
  <c r="K166" i="19" s="1"/>
  <c r="L166" i="19" s="1"/>
  <c r="I563" i="19"/>
  <c r="K563" i="19" s="1"/>
  <c r="L563" i="19" s="1"/>
  <c r="I1855" i="19"/>
  <c r="K1855" i="19" s="1"/>
  <c r="L1855" i="19" s="1"/>
  <c r="I11" i="19"/>
  <c r="K11" i="19" s="1"/>
  <c r="L11" i="19" s="1"/>
  <c r="I266" i="19"/>
  <c r="K266" i="19" s="1"/>
  <c r="L266" i="19" s="1"/>
  <c r="I1620" i="19"/>
  <c r="K1620" i="19" s="1"/>
  <c r="L1620" i="19" s="1"/>
  <c r="I753" i="19"/>
  <c r="K753" i="19" s="1"/>
  <c r="L753" i="19" s="1"/>
  <c r="I360" i="19"/>
  <c r="K360" i="19" s="1"/>
  <c r="L360" i="19" s="1"/>
  <c r="I1475" i="19"/>
  <c r="K1475" i="19" s="1"/>
  <c r="L1475" i="19" s="1"/>
  <c r="I1824" i="19"/>
  <c r="K1824" i="19" s="1"/>
  <c r="L1824" i="19" s="1"/>
  <c r="I1679" i="19"/>
  <c r="K1679" i="19" s="1"/>
  <c r="L1679" i="19" s="1"/>
  <c r="I1833" i="19"/>
  <c r="K1833" i="19" s="1"/>
  <c r="L1833" i="19" s="1"/>
  <c r="I17" i="19"/>
  <c r="K17" i="19" s="1"/>
  <c r="L17" i="19" s="1"/>
  <c r="I558" i="19"/>
  <c r="K558" i="19" s="1"/>
  <c r="L558" i="19" s="1"/>
  <c r="I1766" i="19"/>
  <c r="K1766" i="19" s="1"/>
  <c r="L1766" i="19" s="1"/>
  <c r="I1747" i="19"/>
  <c r="K1747" i="19" s="1"/>
  <c r="L1747" i="19" s="1"/>
  <c r="I1845" i="19"/>
  <c r="K1845" i="19" s="1"/>
  <c r="L1845" i="19" s="1"/>
  <c r="I699" i="19"/>
  <c r="K699" i="19" s="1"/>
  <c r="L699" i="19" s="1"/>
  <c r="I2137" i="19"/>
  <c r="K2137" i="19" s="1"/>
  <c r="L2137" i="19" s="1"/>
  <c r="I536" i="19"/>
  <c r="K536" i="19" s="1"/>
  <c r="L536" i="19" s="1"/>
  <c r="I1638" i="19"/>
  <c r="K1638" i="19" s="1"/>
  <c r="L1638" i="19" s="1"/>
  <c r="I312" i="19"/>
  <c r="K312" i="19" s="1"/>
  <c r="L312" i="19" s="1"/>
  <c r="I826" i="19"/>
  <c r="K826" i="19" s="1"/>
  <c r="L826" i="19" s="1"/>
  <c r="I1456" i="19"/>
  <c r="K1456" i="19" s="1"/>
  <c r="L1456" i="19" s="1"/>
  <c r="I1413" i="19"/>
  <c r="K1413" i="19" s="1"/>
  <c r="L1413" i="19" s="1"/>
  <c r="I1369" i="19"/>
  <c r="K1369" i="19" s="1"/>
  <c r="L1369" i="19" s="1"/>
  <c r="I379" i="19"/>
  <c r="K379" i="19" s="1"/>
  <c r="L379" i="19" s="1"/>
  <c r="I761" i="19"/>
  <c r="K761" i="19" s="1"/>
  <c r="L761" i="19" s="1"/>
  <c r="I96" i="19"/>
  <c r="K96" i="19" s="1"/>
  <c r="L96" i="19" s="1"/>
  <c r="I1881" i="19"/>
  <c r="K1881" i="19" s="1"/>
  <c r="L1881" i="19" s="1"/>
  <c r="I1704" i="19"/>
  <c r="K1704" i="19" s="1"/>
  <c r="L1704" i="19" s="1"/>
  <c r="I1269" i="19"/>
  <c r="K1269" i="19" s="1"/>
  <c r="L1269" i="19" s="1"/>
  <c r="I634" i="19"/>
  <c r="K634" i="19" s="1"/>
  <c r="L634" i="19" s="1"/>
  <c r="I1869" i="19"/>
  <c r="K1869" i="19" s="1"/>
  <c r="L1869" i="19" s="1"/>
  <c r="I1229" i="19"/>
  <c r="K1229" i="19" s="1"/>
  <c r="L1229" i="19" s="1"/>
  <c r="I760" i="19"/>
  <c r="K760" i="19" s="1"/>
  <c r="L760" i="19" s="1"/>
  <c r="I1050" i="19"/>
  <c r="K1050" i="19" s="1"/>
  <c r="L1050" i="19" s="1"/>
  <c r="I1610" i="19"/>
  <c r="K1610" i="19" s="1"/>
  <c r="L1610" i="19" s="1"/>
  <c r="I1678" i="19"/>
  <c r="K1678" i="19" s="1"/>
  <c r="L1678" i="19" s="1"/>
  <c r="I1138" i="19"/>
  <c r="K1138" i="19" s="1"/>
  <c r="L1138" i="19" s="1"/>
  <c r="I298" i="19"/>
  <c r="K298" i="19" s="1"/>
  <c r="L298" i="19" s="1"/>
  <c r="I2006" i="19"/>
  <c r="K2006" i="19" s="1"/>
  <c r="L2006" i="19" s="1"/>
  <c r="I1076" i="19"/>
  <c r="K1076" i="19" s="1"/>
  <c r="L1076" i="19" s="1"/>
  <c r="I255" i="19"/>
  <c r="K255" i="19" s="1"/>
  <c r="L255" i="19" s="1"/>
  <c r="I128" i="19"/>
  <c r="K128" i="19" s="1"/>
  <c r="L128" i="19" s="1"/>
  <c r="I2150" i="19"/>
  <c r="K2150" i="19" s="1"/>
  <c r="L2150" i="19" s="1"/>
  <c r="I1065" i="19"/>
  <c r="K1065" i="19" s="1"/>
  <c r="L1065" i="19" s="1"/>
  <c r="I1702" i="19"/>
  <c r="K1702" i="19" s="1"/>
  <c r="L1702" i="19" s="1"/>
  <c r="I2041" i="19"/>
  <c r="K2041" i="19" s="1"/>
  <c r="L2041" i="19" s="1"/>
  <c r="I1789" i="19"/>
  <c r="K1789" i="19" s="1"/>
  <c r="L1789" i="19" s="1"/>
  <c r="I1628" i="19"/>
  <c r="K1628" i="19" s="1"/>
  <c r="L1628" i="19" s="1"/>
  <c r="I1496" i="19"/>
  <c r="K1496" i="19" s="1"/>
  <c r="L1496" i="19" s="1"/>
  <c r="I130" i="19"/>
  <c r="K130" i="19" s="1"/>
  <c r="L130" i="19" s="1"/>
  <c r="I963" i="19"/>
  <c r="K963" i="19" s="1"/>
  <c r="L963" i="19" s="1"/>
  <c r="I1794" i="19"/>
  <c r="K1794" i="19" s="1"/>
  <c r="L1794" i="19" s="1"/>
  <c r="I1198" i="19"/>
  <c r="K1198" i="19" s="1"/>
  <c r="L1198" i="19" s="1"/>
  <c r="I1341" i="19"/>
  <c r="K1341" i="19" s="1"/>
  <c r="L1341" i="19" s="1"/>
  <c r="I619" i="19"/>
  <c r="K619" i="19" s="1"/>
  <c r="L619" i="19" s="1"/>
  <c r="I767" i="19"/>
  <c r="K767" i="19" s="1"/>
  <c r="L767" i="19" s="1"/>
  <c r="I1397" i="19"/>
  <c r="K1397" i="19" s="1"/>
  <c r="L1397" i="19" s="1"/>
  <c r="I1970" i="19"/>
  <c r="K1970" i="19" s="1"/>
  <c r="L1970" i="19" s="1"/>
  <c r="I1188" i="19"/>
  <c r="K1188" i="19" s="1"/>
  <c r="L1188" i="19" s="1"/>
  <c r="I671" i="19"/>
  <c r="K671" i="19" s="1"/>
  <c r="L671" i="19" s="1"/>
  <c r="I412" i="19"/>
  <c r="K412" i="19" s="1"/>
  <c r="L412" i="19" s="1"/>
  <c r="I1526" i="19"/>
  <c r="K1526" i="19" s="1"/>
  <c r="L1526" i="19" s="1"/>
  <c r="I401" i="19"/>
  <c r="K401" i="19" s="1"/>
  <c r="L401" i="19" s="1"/>
  <c r="I1051" i="19"/>
  <c r="K1051" i="19" s="1"/>
  <c r="L1051" i="19" s="1"/>
  <c r="I2091" i="19"/>
  <c r="K2091" i="19" s="1"/>
  <c r="L2091" i="19" s="1"/>
  <c r="I1780" i="19"/>
  <c r="K1780" i="19" s="1"/>
  <c r="L1780" i="19" s="1"/>
  <c r="I2142" i="19"/>
  <c r="K2142" i="19" s="1"/>
  <c r="L2142" i="19" s="1"/>
  <c r="I2130" i="19"/>
  <c r="K2130" i="19" s="1"/>
  <c r="L2130" i="19" s="1"/>
  <c r="I1186" i="19"/>
  <c r="K1186" i="19" s="1"/>
  <c r="L1186" i="19" s="1"/>
  <c r="I1573" i="19"/>
  <c r="K1573" i="19" s="1"/>
  <c r="L1573" i="19" s="1"/>
  <c r="I864" i="19"/>
  <c r="K864" i="19" s="1"/>
  <c r="L864" i="19" s="1"/>
  <c r="I1286" i="19"/>
  <c r="K1286" i="19" s="1"/>
  <c r="L1286" i="19" s="1"/>
  <c r="I2074" i="19"/>
  <c r="K2074" i="19" s="1"/>
  <c r="L2074" i="19" s="1"/>
  <c r="I865" i="19"/>
  <c r="K865" i="19" s="1"/>
  <c r="L865" i="19" s="1"/>
  <c r="I1255" i="19"/>
  <c r="K1255" i="19" s="1"/>
  <c r="L1255" i="19" s="1"/>
  <c r="I827" i="19"/>
  <c r="K827" i="19" s="1"/>
  <c r="L827" i="19" s="1"/>
  <c r="I2160" i="19"/>
  <c r="K2160" i="19" s="1"/>
  <c r="L2160" i="19" s="1"/>
  <c r="I900" i="19"/>
  <c r="K900" i="19" s="1"/>
  <c r="L900" i="19" s="1"/>
  <c r="I192" i="19"/>
  <c r="K192" i="19" s="1"/>
  <c r="L192" i="19" s="1"/>
  <c r="I181" i="19"/>
  <c r="K181" i="19" s="1"/>
  <c r="L181" i="19" s="1"/>
  <c r="I242" i="19"/>
  <c r="K242" i="19" s="1"/>
  <c r="L242" i="19" s="1"/>
  <c r="I1132" i="19"/>
  <c r="K1132" i="19" s="1"/>
  <c r="L1132" i="19" s="1"/>
  <c r="I1993" i="19"/>
  <c r="K1993" i="19" s="1"/>
  <c r="L1993" i="19" s="1"/>
  <c r="I932" i="19"/>
  <c r="K932" i="19" s="1"/>
  <c r="L932" i="19" s="1"/>
  <c r="I1117" i="19"/>
  <c r="K1117" i="19" s="1"/>
  <c r="L1117" i="19" s="1"/>
  <c r="I1734" i="19"/>
  <c r="K1734" i="19" s="1"/>
  <c r="L1734" i="19" s="1"/>
  <c r="I1857" i="19"/>
  <c r="K1857" i="19" s="1"/>
  <c r="L1857" i="19" s="1"/>
  <c r="I1752" i="19"/>
  <c r="K1752" i="19" s="1"/>
  <c r="L1752" i="19" s="1"/>
  <c r="I880" i="19"/>
  <c r="K880" i="19" s="1"/>
  <c r="L880" i="19" s="1"/>
  <c r="I1304" i="19"/>
  <c r="K1304" i="19" s="1"/>
  <c r="L1304" i="19" s="1"/>
  <c r="I370" i="19"/>
  <c r="K370" i="19" s="1"/>
  <c r="L370" i="19" s="1"/>
  <c r="I66" i="19"/>
  <c r="K66" i="19" s="1"/>
  <c r="L66" i="19" s="1"/>
  <c r="I1338" i="19"/>
  <c r="K1338" i="19" s="1"/>
  <c r="L1338" i="19" s="1"/>
  <c r="I1361" i="19"/>
  <c r="K1361" i="19" s="1"/>
  <c r="L1361" i="19" s="1"/>
  <c r="I1755" i="19"/>
  <c r="K1755" i="19" s="1"/>
  <c r="L1755" i="19" s="1"/>
  <c r="I411" i="19"/>
  <c r="K411" i="19" s="1"/>
  <c r="L411" i="19" s="1"/>
  <c r="I1910" i="19"/>
  <c r="K1910" i="19" s="1"/>
  <c r="L1910" i="19" s="1"/>
  <c r="I1420" i="19"/>
  <c r="K1420" i="19" s="1"/>
  <c r="L1420" i="19" s="1"/>
  <c r="I1013" i="19"/>
  <c r="K1013" i="19" s="1"/>
  <c r="L1013" i="19" s="1"/>
  <c r="I1883" i="19"/>
  <c r="K1883" i="19" s="1"/>
  <c r="L1883" i="19" s="1"/>
  <c r="I1635" i="19"/>
  <c r="K1635" i="19" s="1"/>
  <c r="L1635" i="19" s="1"/>
  <c r="I1615" i="19"/>
  <c r="K1615" i="19" s="1"/>
  <c r="L1615" i="19" s="1"/>
  <c r="I1969" i="19"/>
  <c r="K1969" i="19" s="1"/>
  <c r="L1969" i="19" s="1"/>
  <c r="I1806" i="19"/>
  <c r="K1806" i="19" s="1"/>
  <c r="L1806" i="19" s="1"/>
  <c r="I220" i="19"/>
  <c r="K220" i="19" s="1"/>
  <c r="L220" i="19" s="1"/>
  <c r="I738" i="19"/>
  <c r="K738" i="19" s="1"/>
  <c r="L738" i="19" s="1"/>
  <c r="I2078" i="19"/>
  <c r="K2078" i="19" s="1"/>
  <c r="L2078" i="19" s="1"/>
  <c r="I1277" i="19"/>
  <c r="K1277" i="19" s="1"/>
  <c r="L1277" i="19" s="1"/>
  <c r="I468" i="19"/>
  <c r="K468" i="19" s="1"/>
  <c r="L468" i="19" s="1"/>
  <c r="I1260" i="19"/>
  <c r="K1260" i="19" s="1"/>
  <c r="L1260" i="19" s="1"/>
  <c r="I399" i="19"/>
  <c r="K399" i="19" s="1"/>
  <c r="L399" i="19" s="1"/>
  <c r="I866" i="19"/>
  <c r="K866" i="19" s="1"/>
  <c r="L866" i="19" s="1"/>
  <c r="I2033" i="19"/>
  <c r="K2033" i="19" s="1"/>
  <c r="L2033" i="19" s="1"/>
  <c r="I1826" i="19"/>
  <c r="K1826" i="19" s="1"/>
  <c r="L1826" i="19" s="1"/>
  <c r="I1630" i="19"/>
  <c r="K1630" i="19" s="1"/>
  <c r="L1630" i="19" s="1"/>
  <c r="I112" i="19"/>
  <c r="K112" i="19" s="1"/>
  <c r="L112" i="19" s="1"/>
  <c r="I1935" i="19"/>
  <c r="K1935" i="19" s="1"/>
  <c r="L1935" i="19" s="1"/>
  <c r="I688" i="19"/>
  <c r="K688" i="19" s="1"/>
  <c r="L688" i="19" s="1"/>
  <c r="I1107" i="19"/>
  <c r="K1107" i="19" s="1"/>
  <c r="L1107" i="19" s="1"/>
  <c r="I1355" i="19"/>
  <c r="K1355" i="19" s="1"/>
  <c r="L1355" i="19" s="1"/>
  <c r="I499" i="19"/>
  <c r="K499" i="19" s="1"/>
  <c r="L499" i="19" s="1"/>
  <c r="I1484" i="19"/>
  <c r="K1484" i="19" s="1"/>
  <c r="L1484" i="19" s="1"/>
  <c r="I717" i="19"/>
  <c r="K717" i="19" s="1"/>
  <c r="L717" i="19" s="1"/>
  <c r="I180" i="19"/>
  <c r="K180" i="19" s="1"/>
  <c r="L180" i="19" s="1"/>
  <c r="I261" i="19"/>
  <c r="K261" i="19" s="1"/>
  <c r="L261" i="19" s="1"/>
  <c r="I372" i="19"/>
  <c r="K372" i="19" s="1"/>
  <c r="L372" i="19" s="1"/>
  <c r="I2049" i="19"/>
  <c r="K2049" i="19" s="1"/>
  <c r="L2049" i="19" s="1"/>
  <c r="I1890" i="19"/>
  <c r="K1890" i="19" s="1"/>
  <c r="L1890" i="19" s="1"/>
  <c r="I434" i="19"/>
  <c r="K434" i="19" s="1"/>
  <c r="L434" i="19" s="1"/>
  <c r="I890" i="19"/>
  <c r="K890" i="19" s="1"/>
  <c r="L890" i="19" s="1"/>
  <c r="I63" i="19"/>
  <c r="K63" i="19" s="1"/>
  <c r="L63" i="19" s="1"/>
  <c r="I8" i="19"/>
  <c r="K8" i="19" s="1"/>
  <c r="L8" i="19" s="1"/>
  <c r="I2070" i="19"/>
  <c r="K2070" i="19" s="1"/>
  <c r="L2070" i="19" s="1"/>
  <c r="I2039" i="19"/>
  <c r="K2039" i="19" s="1"/>
  <c r="L2039" i="19" s="1"/>
  <c r="I1529" i="19"/>
  <c r="K1529" i="19" s="1"/>
  <c r="L1529" i="19" s="1"/>
  <c r="I2126" i="19"/>
  <c r="K2126" i="19" s="1"/>
  <c r="L2126" i="19" s="1"/>
  <c r="I259" i="19"/>
  <c r="K259" i="19" s="1"/>
  <c r="L259" i="19" s="1"/>
  <c r="I548" i="19"/>
  <c r="K548" i="19" s="1"/>
  <c r="L548" i="19" s="1"/>
  <c r="I1415" i="19"/>
  <c r="K1415" i="19" s="1"/>
  <c r="L1415" i="19" s="1"/>
  <c r="I439" i="19"/>
  <c r="K439" i="19" s="1"/>
  <c r="L439" i="19" s="1"/>
  <c r="I1779" i="19"/>
  <c r="K1779" i="19" s="1"/>
  <c r="L1779" i="19" s="1"/>
  <c r="I337" i="19"/>
  <c r="K337" i="19" s="1"/>
  <c r="L337" i="19" s="1"/>
  <c r="I1961" i="19"/>
  <c r="K1961" i="19" s="1"/>
  <c r="L1961" i="19" s="1"/>
  <c r="I1268" i="19"/>
  <c r="K1268" i="19" s="1"/>
  <c r="L1268" i="19" s="1"/>
  <c r="I867" i="19"/>
  <c r="K867" i="19" s="1"/>
  <c r="L867" i="19" s="1"/>
  <c r="I2149" i="19"/>
  <c r="K2149" i="19" s="1"/>
  <c r="L2149" i="19" s="1"/>
  <c r="I694" i="19"/>
  <c r="K694" i="19" s="1"/>
  <c r="L694" i="19" s="1"/>
  <c r="I822" i="19"/>
  <c r="K822" i="19" s="1"/>
  <c r="L822" i="19" s="1"/>
  <c r="I1024" i="19"/>
  <c r="K1024" i="19" s="1"/>
  <c r="L1024" i="19" s="1"/>
  <c r="I292" i="19"/>
  <c r="K292" i="19" s="1"/>
  <c r="L292" i="19" s="1"/>
  <c r="I1430" i="19"/>
  <c r="K1430" i="19" s="1"/>
  <c r="L1430" i="19" s="1"/>
  <c r="I945" i="19"/>
  <c r="K945" i="19" s="1"/>
  <c r="L945" i="19" s="1"/>
  <c r="I1840" i="19"/>
  <c r="K1840" i="19" s="1"/>
  <c r="L1840" i="19" s="1"/>
  <c r="I1306" i="19"/>
  <c r="K1306" i="19" s="1"/>
  <c r="L1306" i="19" s="1"/>
  <c r="I1307" i="19"/>
  <c r="K1307" i="19" s="1"/>
  <c r="L1307" i="19" s="1"/>
  <c r="I520" i="19"/>
  <c r="K520" i="19" s="1"/>
  <c r="L520" i="19" s="1"/>
  <c r="I2025" i="19"/>
  <c r="K2025" i="19" s="1"/>
  <c r="L2025" i="19" s="1"/>
  <c r="I1567" i="19"/>
  <c r="K1567" i="19" s="1"/>
  <c r="L1567" i="19" s="1"/>
  <c r="I47" i="19"/>
  <c r="K47" i="19" s="1"/>
  <c r="L47" i="19" s="1"/>
  <c r="I273" i="19"/>
  <c r="K273" i="19" s="1"/>
  <c r="L273" i="19" s="1"/>
  <c r="I899" i="19"/>
  <c r="K899" i="19" s="1"/>
  <c r="L899" i="19" s="1"/>
  <c r="I1162" i="19"/>
  <c r="K1162" i="19" s="1"/>
  <c r="L1162" i="19" s="1"/>
  <c r="I513" i="19"/>
  <c r="K513" i="19" s="1"/>
  <c r="L513" i="19" s="1"/>
  <c r="I1386" i="19"/>
  <c r="K1386" i="19" s="1"/>
  <c r="L1386" i="19" s="1"/>
  <c r="I1414" i="19"/>
  <c r="K1414" i="19" s="1"/>
  <c r="L1414" i="19" s="1"/>
  <c r="I33" i="19"/>
  <c r="K33" i="19" s="1"/>
  <c r="L33" i="19" s="1"/>
  <c r="I1303" i="19"/>
  <c r="K1303" i="19" s="1"/>
  <c r="L1303" i="19" s="1"/>
  <c r="I1508" i="19"/>
  <c r="K1508" i="19" s="1"/>
  <c r="L1508" i="19" s="1"/>
  <c r="I1012" i="19"/>
  <c r="K1012" i="19" s="1"/>
  <c r="L1012" i="19" s="1"/>
  <c r="I149" i="19"/>
  <c r="K149" i="19" s="1"/>
  <c r="L149" i="19" s="1"/>
  <c r="I1649" i="19"/>
  <c r="K1649" i="19" s="1"/>
  <c r="L1649" i="19" s="1"/>
  <c r="I1396" i="19"/>
  <c r="K1396" i="19" s="1"/>
  <c r="L1396" i="19" s="1"/>
  <c r="I1264" i="19"/>
  <c r="K1264" i="19" s="1"/>
  <c r="L1264" i="19" s="1"/>
  <c r="I1784" i="19"/>
  <c r="K1784" i="19" s="1"/>
  <c r="L1784" i="19" s="1"/>
  <c r="I196" i="19"/>
  <c r="K196" i="19" s="1"/>
  <c r="L196" i="19" s="1"/>
  <c r="I721" i="19"/>
  <c r="K721" i="19" s="1"/>
  <c r="L721" i="19" s="1"/>
  <c r="I1839" i="19"/>
  <c r="K1839" i="19" s="1"/>
  <c r="L1839" i="19" s="1"/>
  <c r="I1281" i="19"/>
  <c r="K1281" i="19" s="1"/>
  <c r="L1281" i="19" s="1"/>
  <c r="I1828" i="19"/>
  <c r="K1828" i="19" s="1"/>
  <c r="L1828" i="19" s="1"/>
  <c r="I1632" i="19"/>
  <c r="K1632" i="19" s="1"/>
  <c r="L1632" i="19" s="1"/>
  <c r="I322" i="19"/>
  <c r="K322" i="19" s="1"/>
  <c r="L322" i="19" s="1"/>
  <c r="I82" i="19"/>
  <c r="K82" i="19" s="1"/>
  <c r="L82" i="19" s="1"/>
  <c r="I765" i="19"/>
  <c r="K765" i="19" s="1"/>
  <c r="L765" i="19" s="1"/>
  <c r="I371" i="19"/>
  <c r="K371" i="19" s="1"/>
  <c r="L371" i="19" s="1"/>
  <c r="I1940" i="19"/>
  <c r="K1940" i="19" s="1"/>
  <c r="L1940" i="19" s="1"/>
  <c r="I1251" i="19"/>
  <c r="K1251" i="19" s="1"/>
  <c r="L1251" i="19" s="1"/>
  <c r="I1603" i="19"/>
  <c r="K1603" i="19" s="1"/>
  <c r="L1603" i="19" s="1"/>
  <c r="I724" i="19"/>
  <c r="K724" i="19" s="1"/>
  <c r="L724" i="19" s="1"/>
  <c r="I1958" i="19"/>
  <c r="K1958" i="19" s="1"/>
  <c r="L1958" i="19" s="1"/>
  <c r="I1888" i="19"/>
  <c r="K1888" i="19" s="1"/>
  <c r="L1888" i="19" s="1"/>
  <c r="I770" i="19"/>
  <c r="K770" i="19" s="1"/>
  <c r="L770" i="19" s="1"/>
  <c r="I95" i="19"/>
  <c r="K95" i="19" s="1"/>
  <c r="L95" i="19" s="1"/>
  <c r="I1949" i="19"/>
  <c r="K1949" i="19" s="1"/>
  <c r="L1949" i="19" s="1"/>
  <c r="I807" i="19"/>
  <c r="K807" i="19" s="1"/>
  <c r="L807" i="19" s="1"/>
  <c r="I206" i="19"/>
  <c r="K206" i="19" s="1"/>
  <c r="L206" i="19" s="1"/>
  <c r="I1192" i="19"/>
  <c r="K1192" i="19" s="1"/>
  <c r="L1192" i="19" s="1"/>
  <c r="I756" i="19"/>
  <c r="K756" i="19" s="1"/>
  <c r="L756" i="19" s="1"/>
  <c r="I1943" i="19"/>
  <c r="K1943" i="19" s="1"/>
  <c r="L1943" i="19" s="1"/>
  <c r="I348" i="19"/>
  <c r="K348" i="19" s="1"/>
  <c r="L348" i="19" s="1"/>
  <c r="I1452" i="19"/>
  <c r="K1452" i="19" s="1"/>
  <c r="L1452" i="19" s="1"/>
  <c r="I503" i="19"/>
  <c r="K503" i="19" s="1"/>
  <c r="L503" i="19" s="1"/>
  <c r="I37" i="19"/>
  <c r="K37" i="19" s="1"/>
  <c r="L37" i="19" s="1"/>
  <c r="I264" i="19"/>
  <c r="K264" i="19" s="1"/>
  <c r="L264" i="19" s="1"/>
  <c r="I403" i="19"/>
  <c r="K403" i="19" s="1"/>
  <c r="L403" i="19" s="1"/>
  <c r="I1322" i="19"/>
  <c r="K1322" i="19" s="1"/>
  <c r="L1322" i="19" s="1"/>
  <c r="I2044" i="19"/>
  <c r="K2044" i="19" s="1"/>
  <c r="L2044" i="19" s="1"/>
  <c r="I1104" i="19"/>
  <c r="K1104" i="19" s="1"/>
  <c r="L1104" i="19" s="1"/>
  <c r="I1671" i="19"/>
  <c r="K1671" i="19" s="1"/>
  <c r="L1671" i="19" s="1"/>
  <c r="I690" i="19"/>
  <c r="K690" i="19" s="1"/>
  <c r="L690" i="19" s="1"/>
  <c r="I769" i="19"/>
  <c r="K769" i="19" s="1"/>
  <c r="L769" i="19" s="1"/>
  <c r="I1581" i="19"/>
  <c r="K1581" i="19" s="1"/>
  <c r="L1581" i="19" s="1"/>
  <c r="I232" i="19"/>
  <c r="K232" i="19" s="1"/>
  <c r="L232" i="19" s="1"/>
  <c r="I2024" i="19"/>
  <c r="K2024" i="19" s="1"/>
  <c r="L2024" i="19" s="1"/>
  <c r="I1490" i="19"/>
  <c r="K1490" i="19" s="1"/>
  <c r="L1490" i="19" s="1"/>
  <c r="I1056" i="19"/>
  <c r="K1056" i="19" s="1"/>
  <c r="L1056" i="19" s="1"/>
  <c r="I1825" i="19"/>
  <c r="K1825" i="19" s="1"/>
  <c r="L1825" i="19" s="1"/>
  <c r="I132" i="19"/>
  <c r="K132" i="19" s="1"/>
  <c r="L132" i="19" s="1"/>
  <c r="I1300" i="19"/>
  <c r="K1300" i="19" s="1"/>
  <c r="L1300" i="19" s="1"/>
  <c r="I1719" i="19"/>
  <c r="K1719" i="19" s="1"/>
  <c r="L1719" i="19" s="1"/>
  <c r="I1896" i="19"/>
  <c r="K1896" i="19" s="1"/>
  <c r="L1896" i="19" s="1"/>
  <c r="I391" i="19"/>
  <c r="K391" i="19" s="1"/>
  <c r="L391" i="19" s="1"/>
  <c r="I2128" i="19"/>
  <c r="K2128" i="19" s="1"/>
  <c r="L2128" i="19" s="1"/>
  <c r="I848" i="19"/>
  <c r="K848" i="19" s="1"/>
  <c r="L848" i="19" s="1"/>
  <c r="I1178" i="19"/>
  <c r="K1178" i="19" s="1"/>
  <c r="L1178" i="19" s="1"/>
  <c r="I347" i="19"/>
  <c r="K347" i="19" s="1"/>
  <c r="L347" i="19" s="1"/>
  <c r="I1936" i="19"/>
  <c r="K1936" i="19" s="1"/>
  <c r="L1936" i="19" s="1"/>
  <c r="I1670" i="19"/>
  <c r="K1670" i="19" s="1"/>
  <c r="L1670" i="19" s="1"/>
  <c r="I666" i="19"/>
  <c r="K666" i="19" s="1"/>
  <c r="L666" i="19" s="1"/>
  <c r="I1238" i="19"/>
  <c r="K1238" i="19" s="1"/>
  <c r="L1238" i="19" s="1"/>
  <c r="I1209" i="19"/>
  <c r="K1209" i="19" s="1"/>
  <c r="L1209" i="19" s="1"/>
  <c r="I537" i="19"/>
  <c r="K537" i="19" s="1"/>
  <c r="L537" i="19" s="1"/>
  <c r="I1168" i="19"/>
  <c r="K1168" i="19" s="1"/>
  <c r="L1168" i="19" s="1"/>
  <c r="I1861" i="19"/>
  <c r="K1861" i="19" s="1"/>
  <c r="L1861" i="19" s="1"/>
  <c r="I979" i="19"/>
  <c r="K979" i="19" s="1"/>
  <c r="L979" i="19" s="1"/>
  <c r="I1751" i="19"/>
  <c r="K1751" i="19" s="1"/>
  <c r="L1751" i="19" s="1"/>
  <c r="I1169" i="19"/>
  <c r="K1169" i="19" s="1"/>
  <c r="L1169" i="19" s="1"/>
  <c r="I2022" i="19"/>
  <c r="K2022" i="19" s="1"/>
  <c r="L2022" i="19" s="1"/>
  <c r="I1758" i="19"/>
  <c r="K1758" i="19" s="1"/>
  <c r="L1758" i="19" s="1"/>
  <c r="I2061" i="19"/>
  <c r="K2061" i="19" s="1"/>
  <c r="L2061" i="19" s="1"/>
  <c r="I1503" i="19"/>
  <c r="K1503" i="19" s="1"/>
  <c r="L1503" i="19" s="1"/>
  <c r="I152" i="19"/>
  <c r="K152" i="19" s="1"/>
  <c r="L152" i="19" s="1"/>
  <c r="I1960" i="19"/>
  <c r="K1960" i="19" s="1"/>
  <c r="L1960" i="19" s="1"/>
  <c r="I946" i="19"/>
  <c r="K946" i="19" s="1"/>
  <c r="L946" i="19" s="1"/>
  <c r="I1639" i="19"/>
  <c r="K1639" i="19" s="1"/>
  <c r="L1639" i="19" s="1"/>
  <c r="I1445" i="19"/>
  <c r="K1445" i="19" s="1"/>
  <c r="L1445" i="19" s="1"/>
  <c r="I2127" i="19"/>
  <c r="K2127" i="19" s="1"/>
  <c r="L2127" i="19" s="1"/>
  <c r="I1123" i="19"/>
  <c r="K1123" i="19" s="1"/>
  <c r="L1123" i="19" s="1"/>
  <c r="I1265" i="19"/>
  <c r="K1265" i="19" s="1"/>
  <c r="L1265" i="19" s="1"/>
  <c r="I1672" i="19"/>
  <c r="K1672" i="19" s="1"/>
  <c r="L1672" i="19" s="1"/>
  <c r="I585" i="19"/>
  <c r="K585" i="19" s="1"/>
  <c r="L585" i="19" s="1"/>
  <c r="I1640" i="19"/>
  <c r="K1640" i="19" s="1"/>
  <c r="L1640" i="19" s="1"/>
  <c r="I1528" i="19"/>
  <c r="K1528" i="19" s="1"/>
  <c r="L1528" i="19" s="1"/>
  <c r="I1783" i="19"/>
  <c r="K1783" i="19" s="1"/>
  <c r="L1783" i="19" s="1"/>
  <c r="I435" i="19"/>
  <c r="K435" i="19" s="1"/>
  <c r="L435" i="19" s="1"/>
  <c r="I489" i="19"/>
  <c r="K489" i="19" s="1"/>
  <c r="L489" i="19" s="1"/>
  <c r="I307" i="19"/>
  <c r="K307" i="19" s="1"/>
  <c r="L307" i="19" s="1"/>
  <c r="I410" i="19"/>
  <c r="K410" i="19" s="1"/>
  <c r="L410" i="19" s="1"/>
  <c r="I996" i="19"/>
  <c r="K996" i="19" s="1"/>
  <c r="L996" i="19" s="1"/>
  <c r="I296" i="19"/>
  <c r="K296" i="19" s="1"/>
  <c r="L296" i="19" s="1"/>
  <c r="I1511" i="19"/>
  <c r="K1511" i="19" s="1"/>
  <c r="L1511" i="19" s="1"/>
  <c r="I98" i="19"/>
  <c r="K98" i="19" s="1"/>
  <c r="L98" i="19" s="1"/>
  <c r="I2151" i="19"/>
  <c r="K2151" i="19" s="1"/>
  <c r="L2151" i="19" s="1"/>
  <c r="I1275" i="19"/>
  <c r="K1275" i="19" s="1"/>
  <c r="L1275" i="19" s="1"/>
  <c r="I1214" i="19"/>
  <c r="K1214" i="19" s="1"/>
  <c r="L1214" i="19" s="1"/>
  <c r="I1378" i="19"/>
  <c r="K1378" i="19" s="1"/>
  <c r="L1378" i="19" s="1"/>
  <c r="I967" i="19"/>
  <c r="K967" i="19" s="1"/>
  <c r="L967" i="19" s="1"/>
  <c r="I786" i="19"/>
  <c r="K786" i="19" s="1"/>
  <c r="L786" i="19" s="1"/>
  <c r="I1432" i="19"/>
  <c r="K1432" i="19" s="1"/>
  <c r="L1432" i="19" s="1"/>
  <c r="I1428" i="19"/>
  <c r="K1428" i="19" s="1"/>
  <c r="L1428" i="19" s="1"/>
  <c r="I518" i="19"/>
  <c r="K518" i="19" s="1"/>
  <c r="L518" i="19" s="1"/>
  <c r="I2154" i="19"/>
  <c r="K2154" i="19" s="1"/>
  <c r="L2154" i="19" s="1"/>
  <c r="I14" i="19"/>
  <c r="K14" i="19" s="1"/>
  <c r="L14" i="19" s="1"/>
  <c r="I664" i="19"/>
  <c r="K664" i="19" s="1"/>
  <c r="L664" i="19" s="1"/>
  <c r="I917" i="19"/>
  <c r="K917" i="19" s="1"/>
  <c r="L917" i="19" s="1"/>
  <c r="I662" i="19"/>
  <c r="K662" i="19" s="1"/>
  <c r="L662" i="19" s="1"/>
  <c r="I2132" i="19"/>
  <c r="K2132" i="19" s="1"/>
  <c r="L2132" i="19" s="1"/>
  <c r="I1323" i="19"/>
  <c r="K1323" i="19" s="1"/>
  <c r="L1323" i="19" s="1"/>
  <c r="I1880" i="19"/>
  <c r="K1880" i="19" s="1"/>
  <c r="L1880" i="19" s="1"/>
  <c r="I83" i="19"/>
  <c r="K83" i="19" s="1"/>
  <c r="L83" i="19" s="1"/>
  <c r="I795" i="19"/>
  <c r="K795" i="19" s="1"/>
  <c r="L795" i="19" s="1"/>
  <c r="I1081" i="19"/>
  <c r="K1081" i="19" s="1"/>
  <c r="L1081" i="19" s="1"/>
  <c r="I1813" i="19"/>
  <c r="K1813" i="19" s="1"/>
  <c r="L1813" i="19" s="1"/>
  <c r="I577" i="19"/>
  <c r="K577" i="19" s="1"/>
  <c r="L577" i="19" s="1"/>
  <c r="I735" i="19"/>
  <c r="K735" i="19" s="1"/>
  <c r="L735" i="19" s="1"/>
  <c r="I1956" i="19"/>
  <c r="K1956" i="19" s="1"/>
  <c r="L1956" i="19" s="1"/>
  <c r="I2054" i="19"/>
  <c r="K2054" i="19" s="1"/>
  <c r="L2054" i="19" s="1"/>
  <c r="I674" i="19"/>
  <c r="K674" i="19" s="1"/>
  <c r="L674" i="19" s="1"/>
  <c r="I1035" i="19"/>
  <c r="K1035" i="19" s="1"/>
  <c r="L1035" i="19" s="1"/>
  <c r="I59" i="19"/>
  <c r="K59" i="19" s="1"/>
  <c r="L59" i="19" s="1"/>
  <c r="I1278" i="19"/>
  <c r="K1278" i="19" s="1"/>
  <c r="L1278" i="19" s="1"/>
  <c r="I740" i="19"/>
  <c r="K740" i="19" s="1"/>
  <c r="L740" i="19" s="1"/>
  <c r="I1469" i="19"/>
  <c r="K1469" i="19" s="1"/>
  <c r="L1469" i="19" s="1"/>
  <c r="I80" i="19"/>
  <c r="K80" i="19" s="1"/>
  <c r="L80" i="19" s="1"/>
  <c r="I583" i="19"/>
  <c r="K583" i="19" s="1"/>
  <c r="L583" i="19" s="1"/>
  <c r="I93" i="19"/>
  <c r="K93" i="19" s="1"/>
  <c r="L93" i="19" s="1"/>
  <c r="I1327" i="19"/>
  <c r="K1327" i="19" s="1"/>
  <c r="L1327" i="19" s="1"/>
  <c r="I951" i="19"/>
  <c r="K951" i="19" s="1"/>
  <c r="L951" i="19" s="1"/>
  <c r="I2017" i="19"/>
  <c r="K2017" i="19" s="1"/>
  <c r="L2017" i="19" s="1"/>
  <c r="I611" i="19"/>
  <c r="K611" i="19" s="1"/>
  <c r="L611" i="19" s="1"/>
  <c r="I1837" i="19"/>
  <c r="K1837" i="19" s="1"/>
  <c r="L1837" i="19" s="1"/>
  <c r="I289" i="19"/>
  <c r="K289" i="19" s="1"/>
  <c r="L289" i="19" s="1"/>
  <c r="I2028" i="19"/>
  <c r="K2028" i="19" s="1"/>
  <c r="L2028" i="19" s="1"/>
  <c r="I1541" i="19"/>
  <c r="K1541" i="19" s="1"/>
  <c r="L1541" i="19" s="1"/>
  <c r="I1030" i="19"/>
  <c r="K1030" i="19" s="1"/>
  <c r="L1030" i="19" s="1"/>
  <c r="I1604" i="19"/>
  <c r="K1604" i="19" s="1"/>
  <c r="L1604" i="19" s="1"/>
  <c r="I191" i="19"/>
  <c r="K191" i="19" s="1"/>
  <c r="L191" i="19" s="1"/>
  <c r="I2051" i="19"/>
  <c r="K2051" i="19" s="1"/>
  <c r="L2051" i="19" s="1"/>
  <c r="I321" i="19"/>
  <c r="K321" i="19" s="1"/>
  <c r="L321" i="19" s="1"/>
  <c r="I1763" i="19"/>
  <c r="K1763" i="19" s="1"/>
  <c r="L1763" i="19" s="1"/>
  <c r="I361" i="19"/>
  <c r="K361" i="19" s="1"/>
  <c r="L361" i="19" s="1"/>
  <c r="I2103" i="19"/>
  <c r="K2103" i="19" s="1"/>
  <c r="L2103" i="19" s="1"/>
  <c r="I910" i="19"/>
  <c r="K910" i="19" s="1"/>
  <c r="L910" i="19" s="1"/>
  <c r="I1987" i="19"/>
  <c r="K1987" i="19" s="1"/>
  <c r="L1987" i="19" s="1"/>
  <c r="I356" i="19"/>
  <c r="K356" i="19" s="1"/>
  <c r="L356" i="19" s="1"/>
  <c r="I488" i="19"/>
  <c r="K488" i="19" s="1"/>
  <c r="L488" i="19" s="1"/>
  <c r="I1381" i="19"/>
  <c r="K1381" i="19" s="1"/>
  <c r="L1381" i="19" s="1"/>
  <c r="I423" i="19"/>
  <c r="K423" i="19" s="1"/>
  <c r="L423" i="19" s="1"/>
  <c r="I703" i="19"/>
  <c r="K703" i="19" s="1"/>
  <c r="L703" i="19" s="1"/>
  <c r="I1532" i="19"/>
  <c r="K1532" i="19" s="1"/>
  <c r="L1532" i="19" s="1"/>
  <c r="I815" i="19"/>
  <c r="K815" i="19" s="1"/>
  <c r="L815" i="19" s="1"/>
  <c r="I1700" i="19"/>
  <c r="K1700" i="19" s="1"/>
  <c r="L1700" i="19" s="1"/>
  <c r="I108" i="19"/>
  <c r="K108" i="19" s="1"/>
  <c r="L108" i="19" s="1"/>
  <c r="I1149" i="19"/>
  <c r="K1149" i="19" s="1"/>
  <c r="L1149" i="19" s="1"/>
  <c r="I382" i="19"/>
  <c r="K382" i="19" s="1"/>
  <c r="L382" i="19" s="1"/>
  <c r="I1803" i="19"/>
  <c r="K1803" i="19" s="1"/>
  <c r="L1803" i="19" s="1"/>
  <c r="I350" i="19"/>
  <c r="K350" i="19" s="1"/>
  <c r="L350" i="19" s="1"/>
  <c r="I1631" i="19"/>
  <c r="K1631" i="19" s="1"/>
  <c r="L1631" i="19" s="1"/>
  <c r="I672" i="19"/>
  <c r="K672" i="19" s="1"/>
  <c r="L672" i="19" s="1"/>
  <c r="I999" i="19"/>
  <c r="K999" i="19" s="1"/>
  <c r="L999" i="19" s="1"/>
  <c r="I1762" i="19"/>
  <c r="K1762" i="19" s="1"/>
  <c r="L1762" i="19" s="1"/>
  <c r="I1172" i="19"/>
  <c r="K1172" i="19" s="1"/>
  <c r="L1172" i="19" s="1"/>
  <c r="I1348" i="19"/>
  <c r="K1348" i="19" s="1"/>
  <c r="L1348" i="19" s="1"/>
  <c r="I644" i="19"/>
  <c r="K644" i="19" s="1"/>
  <c r="L644" i="19" s="1"/>
  <c r="I745" i="19"/>
  <c r="K745" i="19" s="1"/>
  <c r="L745" i="19" s="1"/>
  <c r="I1477" i="19"/>
  <c r="K1477" i="19" s="1"/>
  <c r="L1477" i="19" s="1"/>
  <c r="I813" i="19"/>
  <c r="K813" i="19" s="1"/>
  <c r="L813" i="19" s="1"/>
  <c r="I2001" i="19"/>
  <c r="K2001" i="19" s="1"/>
  <c r="L2001" i="19" s="1"/>
  <c r="I650" i="19"/>
  <c r="K650" i="19" s="1"/>
  <c r="L650" i="19" s="1"/>
  <c r="I1785" i="19"/>
  <c r="K1785" i="19" s="1"/>
  <c r="L1785" i="19" s="1"/>
  <c r="I246" i="19"/>
  <c r="K246" i="19" s="1"/>
  <c r="L246" i="19" s="1"/>
  <c r="I531" i="19"/>
  <c r="K531" i="19" s="1"/>
  <c r="L531" i="19" s="1"/>
  <c r="I1514" i="19"/>
  <c r="K1514" i="19" s="1"/>
  <c r="L1514" i="19" s="1"/>
  <c r="I159" i="19"/>
  <c r="K159" i="19" s="1"/>
  <c r="L159" i="19" s="1"/>
  <c r="I315" i="19"/>
  <c r="K315" i="19" s="1"/>
  <c r="L315" i="19" s="1"/>
  <c r="I1236" i="19"/>
  <c r="K1236" i="19" s="1"/>
  <c r="L1236" i="19" s="1"/>
  <c r="I869" i="19"/>
  <c r="K869" i="19" s="1"/>
  <c r="L869" i="19" s="1"/>
  <c r="I2037" i="19"/>
  <c r="K2037" i="19" s="1"/>
  <c r="L2037" i="19" s="1"/>
  <c r="I937" i="19"/>
  <c r="K937" i="19" s="1"/>
  <c r="L937" i="19" s="1"/>
  <c r="I2053" i="19"/>
  <c r="K2053" i="19" s="1"/>
  <c r="L2053" i="19" s="1"/>
  <c r="I1090" i="19"/>
  <c r="K1090" i="19" s="1"/>
  <c r="L1090" i="19" s="1"/>
  <c r="I1404" i="19"/>
  <c r="K1404" i="19" s="1"/>
  <c r="L1404" i="19" s="1"/>
  <c r="I336" i="19"/>
  <c r="K336" i="19" s="1"/>
  <c r="L336" i="19" s="1"/>
  <c r="I957" i="19"/>
  <c r="K957" i="19" s="1"/>
  <c r="L957" i="19" s="1"/>
  <c r="I881" i="19"/>
  <c r="K881" i="19" s="1"/>
  <c r="L881" i="19" s="1"/>
  <c r="I965" i="19"/>
  <c r="K965" i="19" s="1"/>
  <c r="L965" i="19" s="1"/>
  <c r="I472" i="19"/>
  <c r="K472" i="19" s="1"/>
  <c r="L472" i="19" s="1"/>
  <c r="I2047" i="19"/>
  <c r="K2047" i="19" s="1"/>
  <c r="L2047" i="19" s="1"/>
  <c r="I679" i="19"/>
  <c r="K679" i="19" s="1"/>
  <c r="L679" i="19" s="1"/>
  <c r="I579" i="19"/>
  <c r="K579" i="19" s="1"/>
  <c r="L579" i="19" s="1"/>
  <c r="I695" i="19"/>
  <c r="K695" i="19" s="1"/>
  <c r="L695" i="19" s="1"/>
  <c r="I1945" i="19"/>
  <c r="K1945" i="19" s="1"/>
  <c r="L1945" i="19" s="1"/>
  <c r="I1768" i="19"/>
  <c r="K1768" i="19" s="1"/>
  <c r="L1768" i="19" s="1"/>
  <c r="I204" i="19"/>
  <c r="K204" i="19" s="1"/>
  <c r="L204" i="19" s="1"/>
  <c r="I816" i="19"/>
  <c r="K816" i="19" s="1"/>
  <c r="L816" i="19" s="1"/>
  <c r="I2101" i="19"/>
  <c r="K2101" i="19" s="1"/>
  <c r="L2101" i="19" s="1"/>
  <c r="I856" i="19"/>
  <c r="K856" i="19" s="1"/>
  <c r="L856" i="19" s="1"/>
  <c r="I178" i="19"/>
  <c r="K178" i="19" s="1"/>
  <c r="L178" i="19" s="1"/>
  <c r="I752" i="19"/>
  <c r="K752" i="19" s="1"/>
  <c r="L752" i="19" s="1"/>
  <c r="I2014" i="19"/>
  <c r="K2014" i="19" s="1"/>
  <c r="L2014" i="19" s="1"/>
  <c r="I1011" i="19"/>
  <c r="K1011" i="19" s="1"/>
  <c r="L1011" i="19" s="1"/>
  <c r="I436" i="19"/>
  <c r="K436" i="19" s="1"/>
  <c r="L436" i="19" s="1"/>
  <c r="I362" i="19"/>
  <c r="K362" i="19" s="1"/>
  <c r="L362" i="19" s="1"/>
  <c r="I742" i="19"/>
  <c r="K742" i="19" s="1"/>
  <c r="L742" i="19" s="1"/>
  <c r="I1852" i="19"/>
  <c r="K1852" i="19" s="1"/>
  <c r="L1852" i="19" s="1"/>
  <c r="I1544" i="19"/>
  <c r="K1544" i="19" s="1"/>
  <c r="L1544" i="19" s="1"/>
  <c r="I249" i="19"/>
  <c r="K249" i="19" s="1"/>
  <c r="L249" i="19" s="1"/>
  <c r="I1041" i="19"/>
  <c r="K1041" i="19" s="1"/>
  <c r="L1041" i="19" s="1"/>
  <c r="I215" i="19"/>
  <c r="K215" i="19" s="1"/>
  <c r="L215" i="19" s="1"/>
  <c r="I2120" i="19"/>
  <c r="K2120" i="19" s="1"/>
  <c r="L2120" i="19" s="1"/>
  <c r="I1986" i="19"/>
  <c r="K1986" i="19" s="1"/>
  <c r="L1986" i="19" s="1"/>
  <c r="I600" i="19"/>
  <c r="K600" i="19" s="1"/>
  <c r="L600" i="19" s="1"/>
  <c r="I648" i="19"/>
  <c r="K648" i="19" s="1"/>
  <c r="L648" i="19" s="1"/>
  <c r="I1997" i="19"/>
  <c r="K1997" i="19" s="1"/>
  <c r="L1997" i="19" s="1"/>
  <c r="I1759" i="19"/>
  <c r="K1759" i="19" s="1"/>
  <c r="L1759" i="19" s="1"/>
  <c r="I1520" i="19"/>
  <c r="K1520" i="19" s="1"/>
  <c r="L1520" i="19" s="1"/>
  <c r="I438" i="19"/>
  <c r="K438" i="19" s="1"/>
  <c r="L438" i="19" s="1"/>
  <c r="I1899" i="19"/>
  <c r="K1899" i="19" s="1"/>
  <c r="L1899" i="19" s="1"/>
  <c r="I604" i="19"/>
  <c r="K604" i="19" s="1"/>
  <c r="L604" i="19" s="1"/>
  <c r="I1982" i="19"/>
  <c r="K1982" i="19" s="1"/>
  <c r="L1982" i="19" s="1"/>
  <c r="I1908" i="19"/>
  <c r="K1908" i="19" s="1"/>
  <c r="L1908" i="19" s="1"/>
  <c r="I272" i="19"/>
  <c r="K272" i="19" s="1"/>
  <c r="L272" i="19" s="1"/>
  <c r="I68" i="19"/>
  <c r="K68" i="19" s="1"/>
  <c r="L68" i="19" s="1"/>
  <c r="I1633" i="19"/>
  <c r="K1633" i="19" s="1"/>
  <c r="L1633" i="19" s="1"/>
  <c r="I1802" i="19"/>
  <c r="K1802" i="19" s="1"/>
  <c r="L1802" i="19" s="1"/>
  <c r="I327" i="19"/>
  <c r="K327" i="19" s="1"/>
  <c r="L327" i="19" s="1"/>
  <c r="I313" i="19"/>
  <c r="K313" i="19" s="1"/>
  <c r="L313" i="19" s="1"/>
  <c r="I323" i="19"/>
  <c r="K323" i="19" s="1"/>
  <c r="L323" i="19" s="1"/>
  <c r="I2075" i="19"/>
  <c r="K2075" i="19" s="1"/>
  <c r="L2075" i="19" s="1"/>
  <c r="I580" i="19"/>
  <c r="K580" i="19" s="1"/>
  <c r="L580" i="19" s="1"/>
  <c r="I2026" i="19"/>
  <c r="K2026" i="19" s="1"/>
  <c r="L2026" i="19" s="1"/>
  <c r="I1308" i="19"/>
  <c r="K1308" i="19" s="1"/>
  <c r="L1308" i="19" s="1"/>
  <c r="I26" i="19"/>
  <c r="K26" i="19" s="1"/>
  <c r="L26" i="19" s="1"/>
  <c r="I1602" i="19"/>
  <c r="K1602" i="19" s="1"/>
  <c r="L1602" i="19" s="1"/>
  <c r="I1807" i="19"/>
  <c r="K1807" i="19" s="1"/>
  <c r="L1807" i="19" s="1"/>
  <c r="I1664" i="19"/>
  <c r="K1664" i="19" s="1"/>
  <c r="L1664" i="19" s="1"/>
  <c r="I250" i="19"/>
  <c r="K250" i="19" s="1"/>
  <c r="L250" i="19" s="1"/>
  <c r="I913" i="19"/>
  <c r="K913" i="19" s="1"/>
  <c r="L913" i="19" s="1"/>
  <c r="I790" i="19"/>
  <c r="K790" i="19" s="1"/>
  <c r="L790" i="19" s="1"/>
  <c r="I2147" i="19"/>
  <c r="K2147" i="19" s="1"/>
  <c r="L2147" i="19" s="1"/>
  <c r="I507" i="19"/>
  <c r="K507" i="19" s="1"/>
  <c r="L507" i="19" s="1"/>
  <c r="I1027" i="19"/>
  <c r="K1027" i="19" s="1"/>
  <c r="L1027" i="19" s="1"/>
  <c r="I926" i="19"/>
  <c r="K926" i="19" s="1"/>
  <c r="L926" i="19" s="1"/>
  <c r="I1917" i="19"/>
  <c r="K1917" i="19" s="1"/>
  <c r="L1917" i="19" s="1"/>
  <c r="I134" i="19"/>
  <c r="K134" i="19" s="1"/>
  <c r="L134" i="19" s="1"/>
  <c r="I2111" i="19"/>
  <c r="K2111" i="19" s="1"/>
  <c r="L2111" i="19" s="1"/>
  <c r="I1594" i="19"/>
  <c r="K1594" i="19" s="1"/>
  <c r="L1594" i="19" s="1"/>
  <c r="I1893" i="19"/>
  <c r="K1893" i="19" s="1"/>
  <c r="L1893" i="19" s="1"/>
  <c r="I566" i="19"/>
  <c r="K566" i="19" s="1"/>
  <c r="L566" i="19" s="1"/>
  <c r="I49" i="19"/>
  <c r="K49" i="19" s="1"/>
  <c r="L49" i="19" s="1"/>
  <c r="I338" i="19"/>
  <c r="K338" i="19" s="1"/>
  <c r="L338" i="19" s="1"/>
  <c r="I1955" i="19"/>
  <c r="K1955" i="19" s="1"/>
  <c r="L1955" i="19" s="1"/>
  <c r="I1028" i="19"/>
  <c r="K1028" i="19" s="1"/>
  <c r="L1028" i="19" s="1"/>
  <c r="I2131" i="19"/>
  <c r="K2131" i="19" s="1"/>
  <c r="L2131" i="19" s="1"/>
  <c r="I2133" i="19"/>
  <c r="K2133" i="19" s="1"/>
  <c r="L2133" i="19" s="1"/>
  <c r="I480" i="19"/>
  <c r="K480" i="19" s="1"/>
  <c r="L480" i="19" s="1"/>
  <c r="I1542" i="19"/>
  <c r="K1542" i="19" s="1"/>
  <c r="L1542" i="19" s="1"/>
  <c r="I1416" i="19"/>
  <c r="K1416" i="19" s="1"/>
  <c r="L1416" i="19" s="1"/>
  <c r="I156" i="19"/>
  <c r="K156" i="19" s="1"/>
  <c r="L156" i="19" s="1"/>
  <c r="I539" i="19"/>
  <c r="K539" i="19" s="1"/>
  <c r="L539" i="19" s="1"/>
  <c r="I1230" i="19"/>
  <c r="K1230" i="19" s="1"/>
  <c r="L1230" i="19" s="1"/>
  <c r="I418" i="19"/>
  <c r="K418" i="19" s="1"/>
  <c r="L418" i="19" s="1"/>
  <c r="I1336" i="19"/>
  <c r="K1336" i="19" s="1"/>
  <c r="L1336" i="19" s="1"/>
  <c r="I1707" i="19"/>
  <c r="K1707" i="19" s="1"/>
  <c r="L1707" i="19" s="1"/>
  <c r="I981" i="19"/>
  <c r="K981" i="19" s="1"/>
  <c r="L981" i="19" s="1"/>
  <c r="I1770" i="19"/>
  <c r="K1770" i="19" s="1"/>
  <c r="L1770" i="19" s="1"/>
  <c r="I1909" i="19"/>
  <c r="K1909" i="19" s="1"/>
  <c r="L1909" i="19" s="1"/>
  <c r="I889" i="19"/>
  <c r="K889" i="19" s="1"/>
  <c r="L889" i="19" s="1"/>
  <c r="I1625" i="19"/>
  <c r="K1625" i="19" s="1"/>
  <c r="L1625" i="19" s="1"/>
  <c r="I1952" i="19"/>
  <c r="K1952" i="19" s="1"/>
  <c r="L1952" i="19" s="1"/>
  <c r="I1791" i="19"/>
  <c r="K1791" i="19" s="1"/>
  <c r="L1791" i="19" s="1"/>
  <c r="I1515" i="19"/>
  <c r="K1515" i="19" s="1"/>
  <c r="L1515" i="19" s="1"/>
  <c r="I1736" i="19"/>
  <c r="K1736" i="19" s="1"/>
  <c r="L1736" i="19" s="1"/>
  <c r="I92" i="19"/>
  <c r="K92" i="19" s="1"/>
  <c r="L92" i="19" s="1"/>
  <c r="I1189" i="19"/>
  <c r="K1189" i="19" s="1"/>
  <c r="L1189" i="19" s="1"/>
  <c r="I35" i="19"/>
  <c r="K35" i="19" s="1"/>
  <c r="L35" i="19" s="1"/>
  <c r="I1812" i="19"/>
  <c r="K1812" i="19" s="1"/>
  <c r="L1812" i="19" s="1"/>
  <c r="I780" i="19"/>
  <c r="K780" i="19" s="1"/>
  <c r="L780" i="19" s="1"/>
  <c r="I478" i="19"/>
  <c r="K478" i="19" s="1"/>
  <c r="L478" i="19" s="1"/>
  <c r="I365" i="19"/>
  <c r="K365" i="19" s="1"/>
  <c r="L365" i="19" s="1"/>
  <c r="I1337" i="19"/>
  <c r="K1337" i="19" s="1"/>
  <c r="L1337" i="19" s="1"/>
  <c r="I1739" i="19"/>
  <c r="K1739" i="19" s="1"/>
  <c r="L1739" i="19" s="1"/>
  <c r="I226" i="19"/>
  <c r="K226" i="19" s="1"/>
  <c r="L226" i="19" s="1"/>
  <c r="I736" i="19"/>
  <c r="K736" i="19" s="1"/>
  <c r="L736" i="19" s="1"/>
  <c r="I1297" i="19"/>
  <c r="K1297" i="19" s="1"/>
  <c r="L1297" i="19" s="1"/>
  <c r="I100" i="19"/>
  <c r="K100" i="19" s="1"/>
  <c r="L100" i="19" s="1"/>
  <c r="I2057" i="19"/>
  <c r="K2057" i="19" s="1"/>
  <c r="L2057" i="19" s="1"/>
  <c r="I1120" i="19"/>
  <c r="K1120" i="19" s="1"/>
  <c r="L1120" i="19" s="1"/>
  <c r="I1220" i="19"/>
  <c r="K1220" i="19" s="1"/>
  <c r="L1220" i="19" s="1"/>
  <c r="I641" i="19"/>
  <c r="K641" i="19" s="1"/>
  <c r="L641" i="19" s="1"/>
  <c r="I921" i="19"/>
  <c r="K921" i="19" s="1"/>
  <c r="L921" i="19" s="1"/>
  <c r="I222" i="19"/>
  <c r="K222" i="19" s="1"/>
  <c r="L222" i="19" s="1"/>
  <c r="I1402" i="19"/>
  <c r="K1402" i="19" s="1"/>
  <c r="L1402" i="19" s="1"/>
  <c r="I1177" i="19"/>
  <c r="K1177" i="19" s="1"/>
  <c r="L1177" i="19" s="1"/>
  <c r="I333" i="19"/>
  <c r="K333" i="19" s="1"/>
  <c r="L333" i="19" s="1"/>
  <c r="I1552" i="19"/>
  <c r="K1552" i="19" s="1"/>
  <c r="L1552" i="19" s="1"/>
  <c r="I1273" i="19"/>
  <c r="K1273" i="19" s="1"/>
  <c r="L1273" i="19" s="1"/>
  <c r="I1593" i="19"/>
  <c r="K1593" i="19" s="1"/>
  <c r="L1593" i="19" s="1"/>
  <c r="I1774" i="19"/>
  <c r="K1774" i="19" s="1"/>
  <c r="L1774" i="19" s="1"/>
  <c r="I961" i="19"/>
  <c r="K961" i="19" s="1"/>
  <c r="L961" i="19" s="1"/>
  <c r="I952" i="19"/>
  <c r="K952" i="19" s="1"/>
  <c r="L952" i="19" s="1"/>
  <c r="I458" i="19"/>
  <c r="K458" i="19" s="1"/>
  <c r="L458" i="19" s="1"/>
  <c r="I1975" i="19"/>
  <c r="K1975" i="19" s="1"/>
  <c r="L1975" i="19" s="1"/>
  <c r="I1589" i="19"/>
  <c r="K1589" i="19" s="1"/>
  <c r="L1589" i="19" s="1"/>
  <c r="I978" i="19"/>
  <c r="K978" i="19" s="1"/>
  <c r="L978" i="19" s="1"/>
  <c r="I879" i="19"/>
  <c r="K879" i="19" s="1"/>
  <c r="L879" i="19" s="1"/>
  <c r="I270" i="19"/>
  <c r="K270" i="19" s="1"/>
  <c r="L270" i="19" s="1"/>
  <c r="I1811" i="19"/>
  <c r="K1811" i="19" s="1"/>
  <c r="L1811" i="19" s="1"/>
  <c r="I549" i="19"/>
  <c r="K549" i="19" s="1"/>
  <c r="L549" i="19" s="1"/>
  <c r="I989" i="19"/>
  <c r="K989" i="19" s="1"/>
  <c r="L989" i="19" s="1"/>
  <c r="I1234" i="19"/>
  <c r="K1234" i="19" s="1"/>
  <c r="L1234" i="19" s="1"/>
  <c r="I1349" i="19"/>
  <c r="K1349" i="19" s="1"/>
  <c r="L1349" i="19" s="1"/>
  <c r="I1882" i="19"/>
  <c r="K1882" i="19" s="1"/>
  <c r="L1882" i="19" s="1"/>
  <c r="I930" i="19"/>
  <c r="K930" i="19" s="1"/>
  <c r="L930" i="19" s="1"/>
  <c r="I1458" i="19"/>
  <c r="K1458" i="19" s="1"/>
  <c r="L1458" i="19" s="1"/>
  <c r="I1330" i="19"/>
  <c r="K1330" i="19" s="1"/>
  <c r="L1330" i="19" s="1"/>
  <c r="I1470" i="19"/>
  <c r="K1470" i="19" s="1"/>
  <c r="L1470" i="19" s="1"/>
  <c r="I2112" i="19"/>
  <c r="K2112" i="19" s="1"/>
  <c r="L2112" i="19" s="1"/>
  <c r="I1421" i="19"/>
  <c r="K1421" i="19" s="1"/>
  <c r="L1421" i="19" s="1"/>
  <c r="I1049" i="19"/>
  <c r="K1049" i="19" s="1"/>
  <c r="L1049" i="19" s="1"/>
  <c r="I419" i="19"/>
  <c r="K419" i="19" s="1"/>
  <c r="L419" i="19" s="1"/>
  <c r="I179" i="19"/>
  <c r="K179" i="19" s="1"/>
  <c r="L179" i="19" s="1"/>
  <c r="I788" i="19"/>
  <c r="K788" i="19" s="1"/>
  <c r="L788" i="19" s="1"/>
  <c r="I1285" i="19"/>
  <c r="K1285" i="19" s="1"/>
  <c r="L1285" i="19" s="1"/>
  <c r="I1612" i="19"/>
  <c r="K1612" i="19" s="1"/>
  <c r="L1612" i="19" s="1"/>
  <c r="I1773" i="19"/>
  <c r="K1773" i="19" s="1"/>
  <c r="L1773" i="19" s="1"/>
  <c r="I1689" i="19"/>
  <c r="K1689" i="19" s="1"/>
  <c r="L1689" i="19" s="1"/>
  <c r="I776" i="19"/>
  <c r="K776" i="19" s="1"/>
  <c r="L776" i="19" s="1"/>
  <c r="I1147" i="19"/>
  <c r="K1147" i="19" s="1"/>
  <c r="L1147" i="19" s="1"/>
  <c r="I725" i="19"/>
  <c r="K725" i="19" s="1"/>
  <c r="L725" i="19" s="1"/>
  <c r="I145" i="19"/>
  <c r="K145" i="19" s="1"/>
  <c r="L145" i="19" s="1"/>
  <c r="I1972" i="19"/>
  <c r="K1972" i="19" s="1"/>
  <c r="L1972" i="19" s="1"/>
  <c r="I256" i="19"/>
  <c r="K256" i="19" s="1"/>
  <c r="L256" i="19" s="1"/>
  <c r="I844" i="19"/>
  <c r="K844" i="19" s="1"/>
  <c r="L844" i="19" s="1"/>
  <c r="I138" i="19"/>
  <c r="K138" i="19" s="1"/>
  <c r="L138" i="19" s="1"/>
  <c r="I1368" i="19"/>
  <c r="K1368" i="19" s="1"/>
  <c r="L1368" i="19" s="1"/>
  <c r="I2093" i="19"/>
  <c r="K2093" i="19" s="1"/>
  <c r="L2093" i="19" s="1"/>
  <c r="I1289" i="19"/>
  <c r="K1289" i="19" s="1"/>
  <c r="L1289" i="19" s="1"/>
  <c r="I1537" i="19"/>
  <c r="K1537" i="19" s="1"/>
  <c r="L1537" i="19" s="1"/>
  <c r="I1263" i="19"/>
  <c r="K1263" i="19" s="1"/>
  <c r="L1263" i="19" s="1"/>
  <c r="I1495" i="19"/>
  <c r="K1495" i="19" s="1"/>
  <c r="L1495" i="19" s="1"/>
  <c r="I521" i="19"/>
  <c r="K521" i="19" s="1"/>
  <c r="L521" i="19" s="1"/>
  <c r="I1491" i="19"/>
  <c r="K1491" i="19" s="1"/>
  <c r="L1491" i="19" s="1"/>
  <c r="I838" i="19"/>
  <c r="K838" i="19" s="1"/>
  <c r="L838" i="19" s="1"/>
  <c r="I330" i="19"/>
  <c r="K330" i="19" s="1"/>
  <c r="L330" i="19" s="1"/>
  <c r="I1694" i="19"/>
  <c r="K1694" i="19" s="1"/>
  <c r="L1694" i="19" s="1"/>
  <c r="I1546" i="19"/>
  <c r="K1546" i="19" s="1"/>
  <c r="L1546" i="19" s="1"/>
  <c r="I1717" i="19"/>
  <c r="K1717" i="19" s="1"/>
  <c r="L1717" i="19" s="1"/>
  <c r="I2138" i="19"/>
  <c r="K2138" i="19" s="1"/>
  <c r="L2138" i="19" s="1"/>
  <c r="I681" i="19"/>
  <c r="K681" i="19" s="1"/>
  <c r="L681" i="19" s="1"/>
  <c r="I582" i="19"/>
  <c r="K582" i="19" s="1"/>
  <c r="L582" i="19" s="1"/>
  <c r="I2016" i="19"/>
  <c r="K2016" i="19" s="1"/>
  <c r="L2016" i="19" s="1"/>
  <c r="I1403" i="19"/>
  <c r="K1403" i="19" s="1"/>
  <c r="L1403" i="19" s="1"/>
  <c r="I1292" i="19"/>
  <c r="K1292" i="19" s="1"/>
  <c r="L1292" i="19" s="1"/>
  <c r="I380" i="19"/>
  <c r="K380" i="19" s="1"/>
  <c r="L380" i="19" s="1"/>
  <c r="I1998" i="19"/>
  <c r="K1998" i="19" s="1"/>
  <c r="L1998" i="19" s="1"/>
  <c r="I234" i="19"/>
  <c r="K234" i="19" s="1"/>
  <c r="L234" i="19" s="1"/>
  <c r="I1466" i="19"/>
  <c r="K1466" i="19" s="1"/>
  <c r="L1466" i="19" s="1"/>
  <c r="I1801" i="19"/>
  <c r="K1801" i="19" s="1"/>
  <c r="L1801" i="19" s="1"/>
  <c r="I1754" i="19"/>
  <c r="K1754" i="19" s="1"/>
  <c r="L1754" i="19" s="1"/>
  <c r="I1095" i="19"/>
  <c r="K1095" i="19" s="1"/>
  <c r="L1095" i="19" s="1"/>
  <c r="I366" i="19"/>
  <c r="K366" i="19" s="1"/>
  <c r="L366" i="19" s="1"/>
  <c r="I1438" i="19"/>
  <c r="K1438" i="19" s="1"/>
  <c r="L1438" i="19" s="1"/>
  <c r="I1062" i="19"/>
  <c r="K1062" i="19" s="1"/>
  <c r="L1062" i="19" s="1"/>
  <c r="I1142" i="19"/>
  <c r="K1142" i="19" s="1"/>
  <c r="L1142" i="19" s="1"/>
  <c r="I755" i="19"/>
  <c r="K755" i="19" s="1"/>
  <c r="L755" i="19" s="1"/>
  <c r="I567" i="19"/>
  <c r="K567" i="19" s="1"/>
  <c r="L567" i="19" s="1"/>
  <c r="I1246" i="19"/>
  <c r="K1246" i="19" s="1"/>
  <c r="L1246" i="19" s="1"/>
  <c r="I958" i="19"/>
  <c r="K958" i="19" s="1"/>
  <c r="L958" i="19" s="1"/>
  <c r="I969" i="19"/>
  <c r="K969" i="19" s="1"/>
  <c r="L969" i="19" s="1"/>
  <c r="I698" i="19"/>
  <c r="K698" i="19" s="1"/>
  <c r="L698" i="19" s="1"/>
  <c r="I386" i="19"/>
  <c r="K386" i="19" s="1"/>
  <c r="L386" i="19" s="1"/>
  <c r="I1966" i="19"/>
  <c r="K1966" i="19" s="1"/>
  <c r="L1966" i="19" s="1"/>
  <c r="I615" i="19"/>
  <c r="K615" i="19" s="1"/>
  <c r="L615" i="19" s="1"/>
  <c r="I343" i="19"/>
  <c r="K343" i="19" s="1"/>
  <c r="L343" i="19" s="1"/>
  <c r="I618" i="19"/>
  <c r="K618" i="19" s="1"/>
  <c r="L618" i="19" s="1"/>
  <c r="I589" i="19"/>
  <c r="K589" i="19" s="1"/>
  <c r="L589" i="19" s="1"/>
  <c r="I638" i="19"/>
  <c r="K638" i="19" s="1"/>
  <c r="L638" i="19" s="1"/>
  <c r="I90" i="19"/>
  <c r="K90" i="19" s="1"/>
  <c r="L90" i="19" s="1"/>
  <c r="I1082" i="19"/>
  <c r="K1082" i="19" s="1"/>
  <c r="L1082" i="19" s="1"/>
  <c r="I105" i="19"/>
  <c r="K105" i="19" s="1"/>
  <c r="L105" i="19" s="1"/>
  <c r="I278" i="19"/>
  <c r="K278" i="19" s="1"/>
  <c r="L278" i="19" s="1"/>
  <c r="I2015" i="19"/>
  <c r="K2015" i="19" s="1"/>
  <c r="L2015" i="19" s="1"/>
  <c r="I1493" i="19"/>
  <c r="K1493" i="19" s="1"/>
  <c r="L1493" i="19" s="1"/>
  <c r="I86" i="19"/>
  <c r="K86" i="19" s="1"/>
  <c r="L86" i="19" s="1"/>
  <c r="I1911" i="19"/>
  <c r="K1911" i="19" s="1"/>
  <c r="L1911" i="19" s="1"/>
  <c r="I459" i="19"/>
  <c r="K459" i="19" s="1"/>
  <c r="L459" i="19" s="1"/>
  <c r="I1721" i="19"/>
  <c r="K1721" i="19" s="1"/>
  <c r="L1721" i="19" s="1"/>
  <c r="I1592" i="19"/>
  <c r="K1592" i="19" s="1"/>
  <c r="L1592" i="19" s="1"/>
  <c r="I1907" i="19"/>
  <c r="K1907" i="19" s="1"/>
  <c r="L1907" i="19" s="1"/>
  <c r="I1575" i="19"/>
  <c r="K1575" i="19" s="1"/>
  <c r="L1575" i="19" s="1"/>
  <c r="I1753" i="19"/>
  <c r="K1753" i="19" s="1"/>
  <c r="L1753" i="19" s="1"/>
  <c r="I1683" i="19"/>
  <c r="K1683" i="19" s="1"/>
  <c r="L1683" i="19" s="1"/>
  <c r="I888" i="19"/>
  <c r="K888" i="19" s="1"/>
  <c r="L888" i="19" s="1"/>
  <c r="I1636" i="19"/>
  <c r="K1636" i="19" s="1"/>
  <c r="L1636" i="19" s="1"/>
  <c r="I2145" i="19"/>
  <c r="K2145" i="19" s="1"/>
  <c r="L2145" i="19" s="1"/>
  <c r="I121" i="19"/>
  <c r="K121" i="19" s="1"/>
  <c r="L121" i="19" s="1"/>
  <c r="I172" i="19"/>
  <c r="K172" i="19" s="1"/>
  <c r="L172" i="19" s="1"/>
  <c r="I484" i="19"/>
  <c r="K484" i="19" s="1"/>
  <c r="L484" i="19" s="1"/>
  <c r="I1569" i="19"/>
  <c r="K1569" i="19" s="1"/>
  <c r="L1569" i="19" s="1"/>
  <c r="I1962" i="19"/>
  <c r="K1962" i="19" s="1"/>
  <c r="L1962" i="19" s="1"/>
  <c r="I1309" i="19"/>
  <c r="K1309" i="19" s="1"/>
  <c r="L1309" i="19" s="1"/>
  <c r="I212" i="19"/>
  <c r="K212" i="19" s="1"/>
  <c r="L212" i="19" s="1"/>
  <c r="I2148" i="19"/>
  <c r="K2148" i="19" s="1"/>
  <c r="L2148" i="19" s="1"/>
  <c r="I1716" i="19"/>
  <c r="K1716" i="19" s="1"/>
  <c r="L1716" i="19" s="1"/>
  <c r="I1926" i="19"/>
  <c r="K1926" i="19" s="1"/>
  <c r="L1926" i="19" s="1"/>
  <c r="I426" i="19"/>
  <c r="K426" i="19" s="1"/>
  <c r="L426" i="19" s="1"/>
  <c r="I919" i="19"/>
  <c r="K919" i="19" s="1"/>
  <c r="L919" i="19" s="1"/>
  <c r="I851" i="19"/>
  <c r="K851" i="19" s="1"/>
  <c r="L851" i="19" s="1"/>
  <c r="I1101" i="19"/>
  <c r="K1101" i="19" s="1"/>
  <c r="L1101" i="19" s="1"/>
  <c r="I772" i="19"/>
  <c r="K772" i="19" s="1"/>
  <c r="L772" i="19" s="1"/>
  <c r="I1000" i="19"/>
  <c r="K1000" i="19" s="1"/>
  <c r="L1000" i="19" s="1"/>
  <c r="I2083" i="19"/>
  <c r="K2083" i="19" s="1"/>
  <c r="L2083" i="19" s="1"/>
  <c r="I987" i="19"/>
  <c r="K987" i="19" s="1"/>
  <c r="L987" i="19" s="1"/>
  <c r="I2092" i="19"/>
  <c r="K2092" i="19" s="1"/>
  <c r="L2092" i="19" s="1"/>
  <c r="I430" i="19"/>
  <c r="K430" i="19" s="1"/>
  <c r="L430" i="19" s="1"/>
  <c r="I1810" i="19"/>
  <c r="K1810" i="19" s="1"/>
  <c r="L1810" i="19" s="1"/>
  <c r="I1313" i="19"/>
  <c r="K1313" i="19" s="1"/>
  <c r="L1313" i="19" s="1"/>
  <c r="I1346" i="19"/>
  <c r="K1346" i="19" s="1"/>
  <c r="L1346" i="19" s="1"/>
  <c r="I1769" i="19"/>
  <c r="K1769" i="19" s="1"/>
  <c r="L1769" i="19" s="1"/>
  <c r="I124" i="19"/>
  <c r="K124" i="19" s="1"/>
  <c r="L124" i="19" s="1"/>
  <c r="I171" i="19"/>
  <c r="K171" i="19" s="1"/>
  <c r="L171" i="19" s="1"/>
  <c r="I955" i="19"/>
  <c r="K955" i="19" s="1"/>
  <c r="L955" i="19" s="1"/>
  <c r="I1017" i="19"/>
  <c r="K1017" i="19" s="1"/>
  <c r="L1017" i="19" s="1"/>
  <c r="I1831" i="19"/>
  <c r="K1831" i="19" s="1"/>
  <c r="L1831" i="19" s="1"/>
  <c r="I1568" i="19"/>
  <c r="K1568" i="19" s="1"/>
  <c r="L1568" i="19" s="1"/>
  <c r="I504" i="19"/>
  <c r="K504" i="19" s="1"/>
  <c r="L504" i="19" s="1"/>
  <c r="I445" i="19"/>
  <c r="K445" i="19" s="1"/>
  <c r="L445" i="19" s="1"/>
  <c r="I1446" i="19"/>
  <c r="K1446" i="19" s="1"/>
  <c r="L1446" i="19" s="1"/>
  <c r="I1055" i="19"/>
  <c r="K1055" i="19" s="1"/>
  <c r="L1055" i="19" s="1"/>
  <c r="I976" i="19"/>
  <c r="K976" i="19" s="1"/>
  <c r="L976" i="19" s="1"/>
  <c r="I1143" i="19"/>
  <c r="K1143" i="19" s="1"/>
  <c r="L1143" i="19" s="1"/>
  <c r="I1468" i="19"/>
  <c r="K1468" i="19" s="1"/>
  <c r="L1468" i="19" s="1"/>
  <c r="I1654" i="19"/>
  <c r="K1654" i="19" s="1"/>
  <c r="L1654" i="19" s="1"/>
  <c r="I1971" i="19"/>
  <c r="K1971" i="19" s="1"/>
  <c r="L1971" i="19" s="1"/>
  <c r="I1097" i="19"/>
  <c r="K1097" i="19" s="1"/>
  <c r="L1097" i="19" s="1"/>
  <c r="I1435" i="19"/>
  <c r="K1435" i="19" s="1"/>
  <c r="L1435" i="19" s="1"/>
  <c r="I584" i="19"/>
  <c r="K584" i="19" s="1"/>
  <c r="L584" i="19" s="1"/>
  <c r="I1135" i="19"/>
  <c r="K1135" i="19" s="1"/>
  <c r="L1135" i="19" s="1"/>
  <c r="I342" i="19"/>
  <c r="K342" i="19" s="1"/>
  <c r="L342" i="19" s="1"/>
  <c r="I44" i="19"/>
  <c r="K44" i="19" s="1"/>
  <c r="L44" i="19" s="1"/>
  <c r="I329" i="19"/>
  <c r="K329" i="19" s="1"/>
  <c r="L329" i="19" s="1"/>
  <c r="I956" i="19"/>
  <c r="K956" i="19" s="1"/>
  <c r="L956" i="19" s="1"/>
  <c r="I1193" i="19"/>
  <c r="K1193" i="19" s="1"/>
  <c r="L1193" i="19" s="1"/>
  <c r="I225" i="19"/>
  <c r="K225" i="19" s="1"/>
  <c r="L225" i="19" s="1"/>
  <c r="I62" i="19"/>
  <c r="K62" i="19" s="1"/>
  <c r="L62" i="19" s="1"/>
  <c r="I962" i="19"/>
  <c r="K962" i="19" s="1"/>
  <c r="L962" i="19" s="1"/>
  <c r="I208" i="19"/>
  <c r="K208" i="19" s="1"/>
  <c r="L208" i="19" s="1"/>
  <c r="I1984" i="19"/>
  <c r="K1984" i="19" s="1"/>
  <c r="L1984" i="19" s="1"/>
  <c r="I1799" i="19"/>
  <c r="K1799" i="19" s="1"/>
  <c r="L1799" i="19" s="1"/>
  <c r="I1873" i="19"/>
  <c r="K1873" i="19" s="1"/>
  <c r="L1873" i="19" s="1"/>
  <c r="I1250" i="19"/>
  <c r="K1250" i="19" s="1"/>
  <c r="L1250" i="19" s="1"/>
  <c r="I491" i="19"/>
  <c r="K491" i="19" s="1"/>
  <c r="L491" i="19" s="1"/>
  <c r="I1506" i="19"/>
  <c r="K1506" i="19" s="1"/>
  <c r="L1506" i="19" s="1"/>
  <c r="I1662" i="19"/>
  <c r="K1662" i="19" s="1"/>
  <c r="L1662" i="19" s="1"/>
  <c r="I782" i="19"/>
  <c r="K782" i="19" s="1"/>
  <c r="L782" i="19" s="1"/>
  <c r="I1319" i="19"/>
  <c r="K1319" i="19" s="1"/>
  <c r="L1319" i="19" s="1"/>
  <c r="I318" i="19"/>
  <c r="K318" i="19" s="1"/>
  <c r="L318" i="19" s="1"/>
  <c r="I1267" i="19"/>
  <c r="K1267" i="19" s="1"/>
  <c r="L1267" i="19" s="1"/>
  <c r="I1650" i="19"/>
  <c r="K1650" i="19" s="1"/>
  <c r="L1650" i="19" s="1"/>
  <c r="I511" i="19"/>
  <c r="K511" i="19" s="1"/>
  <c r="L511" i="19" s="1"/>
  <c r="I158" i="19"/>
  <c r="K158" i="19" s="1"/>
  <c r="L158" i="19" s="1"/>
  <c r="I940" i="19"/>
  <c r="K940" i="19" s="1"/>
  <c r="L940" i="19" s="1"/>
  <c r="I1364" i="19"/>
  <c r="K1364" i="19" s="1"/>
  <c r="L1364" i="19" s="1"/>
  <c r="I1007" i="19"/>
  <c r="K1007" i="19" s="1"/>
  <c r="L1007" i="19" s="1"/>
  <c r="I1033" i="19"/>
  <c r="K1033" i="19" s="1"/>
  <c r="L1033" i="19" s="1"/>
  <c r="I210" i="19"/>
  <c r="K210" i="19" s="1"/>
  <c r="L210" i="19" s="1"/>
  <c r="I1080" i="19"/>
  <c r="K1080" i="19" s="1"/>
  <c r="L1080" i="19" s="1"/>
  <c r="I1597" i="19"/>
  <c r="K1597" i="19" s="1"/>
  <c r="L1597" i="19" s="1"/>
  <c r="I984" i="19"/>
  <c r="K984" i="19" s="1"/>
  <c r="L984" i="19" s="1"/>
  <c r="I2076" i="19"/>
  <c r="K2076" i="19" s="1"/>
  <c r="L2076" i="19" s="1"/>
  <c r="I473" i="19"/>
  <c r="K473" i="19" s="1"/>
  <c r="L473" i="19" s="1"/>
  <c r="I1258" i="19"/>
  <c r="K1258" i="19" s="1"/>
  <c r="L1258" i="19" s="1"/>
  <c r="I1924" i="19"/>
  <c r="K1924" i="19" s="1"/>
  <c r="L1924" i="19" s="1"/>
  <c r="I414" i="19"/>
  <c r="K414" i="19" s="1"/>
  <c r="L414" i="19" s="1"/>
  <c r="I428" i="19"/>
  <c r="K428" i="19" s="1"/>
  <c r="L428" i="19" s="1"/>
  <c r="I1891" i="19"/>
  <c r="K1891" i="19" s="1"/>
  <c r="L1891" i="19" s="1"/>
  <c r="I1026" i="19"/>
  <c r="K1026" i="19" s="1"/>
  <c r="L1026" i="19" s="1"/>
  <c r="I642" i="19"/>
  <c r="K642" i="19" s="1"/>
  <c r="L642" i="19" s="1"/>
  <c r="I1344" i="19"/>
  <c r="K1344" i="19" s="1"/>
  <c r="L1344" i="19" s="1"/>
  <c r="I1800" i="19"/>
  <c r="K1800" i="19" s="1"/>
  <c r="L1800" i="19" s="1"/>
  <c r="I1443" i="19"/>
  <c r="K1443" i="19" s="1"/>
  <c r="L1443" i="19" s="1"/>
  <c r="I1130" i="19"/>
  <c r="K1130" i="19" s="1"/>
  <c r="L1130" i="19" s="1"/>
  <c r="I1867" i="19"/>
  <c r="K1867" i="19" s="1"/>
  <c r="L1867" i="19" s="1"/>
  <c r="I1098" i="19"/>
  <c r="K1098" i="19" s="1"/>
  <c r="L1098" i="19" s="1"/>
  <c r="I1850" i="19"/>
  <c r="K1850" i="19" s="1"/>
  <c r="L1850" i="19" s="1"/>
  <c r="I1425" i="19"/>
  <c r="K1425" i="19" s="1"/>
  <c r="L1425" i="19" s="1"/>
  <c r="I1764" i="19"/>
  <c r="K1764" i="19" s="1"/>
  <c r="L1764" i="19" s="1"/>
  <c r="I186" i="19"/>
  <c r="K186" i="19" s="1"/>
  <c r="L186" i="19" s="1"/>
  <c r="I1334" i="19"/>
  <c r="K1334" i="19" s="1"/>
  <c r="L1334" i="19" s="1"/>
  <c r="I1020" i="19"/>
  <c r="K1020" i="19" s="1"/>
  <c r="L1020" i="19" s="1"/>
  <c r="I487" i="19"/>
  <c r="K487" i="19" s="1"/>
  <c r="L487" i="19" s="1"/>
  <c r="I139" i="19"/>
  <c r="K139" i="19" s="1"/>
  <c r="L139" i="19" s="1"/>
  <c r="I1299" i="19"/>
  <c r="K1299" i="19" s="1"/>
  <c r="L1299" i="19" s="1"/>
  <c r="I1657" i="19"/>
  <c r="K1657" i="19" s="1"/>
  <c r="L1657" i="19" s="1"/>
  <c r="I1919" i="19"/>
  <c r="K1919" i="19" s="1"/>
  <c r="L1919" i="19" s="1"/>
  <c r="I58" i="19"/>
  <c r="K58" i="19" s="1"/>
  <c r="L58" i="19" s="1"/>
  <c r="I1644" i="19"/>
  <c r="K1644" i="19" s="1"/>
  <c r="L1644" i="19" s="1"/>
  <c r="I667" i="19"/>
  <c r="K667" i="19" s="1"/>
  <c r="L667" i="19" s="1"/>
  <c r="I116" i="19"/>
  <c r="K116" i="19" s="1"/>
  <c r="L116" i="19" s="1"/>
  <c r="I1688" i="19"/>
  <c r="K1688" i="19" s="1"/>
  <c r="L1688" i="19" s="1"/>
  <c r="I859" i="19"/>
  <c r="K859" i="19" s="1"/>
  <c r="L859" i="19" s="1"/>
  <c r="I727" i="19"/>
  <c r="K727" i="19" s="1"/>
  <c r="L727" i="19" s="1"/>
  <c r="I258" i="19"/>
  <c r="K258" i="19" s="1"/>
  <c r="L258" i="19" s="1"/>
  <c r="I392" i="19"/>
  <c r="K392" i="19" s="1"/>
  <c r="L392" i="19" s="1"/>
  <c r="I1467" i="19"/>
  <c r="K1467" i="19" s="1"/>
  <c r="L1467" i="19" s="1"/>
  <c r="I218" i="19"/>
  <c r="K218" i="19" s="1"/>
  <c r="L218" i="19" s="1"/>
  <c r="I2045" i="19"/>
  <c r="K2045" i="19" s="1"/>
  <c r="L2045" i="19" s="1"/>
  <c r="I1934" i="19"/>
  <c r="K1934" i="19" s="1"/>
  <c r="L1934" i="19" s="1"/>
  <c r="I1582" i="19"/>
  <c r="K1582" i="19" s="1"/>
  <c r="L1582" i="19" s="1"/>
  <c r="I1370" i="19"/>
  <c r="K1370" i="19" s="1"/>
  <c r="L1370" i="19" s="1"/>
  <c r="I456" i="19"/>
  <c r="K456" i="19" s="1"/>
  <c r="L456" i="19" s="1"/>
  <c r="I1194" i="19"/>
  <c r="K1194" i="19" s="1"/>
  <c r="L1194" i="19" s="1"/>
  <c r="I1742" i="19"/>
  <c r="K1742" i="19" s="1"/>
  <c r="L1742" i="19" s="1"/>
  <c r="I1108" i="19"/>
  <c r="K1108" i="19" s="1"/>
  <c r="L1108" i="19" s="1"/>
  <c r="I685" i="19"/>
  <c r="K685" i="19" s="1"/>
  <c r="L685" i="19" s="1"/>
  <c r="I1870" i="19"/>
  <c r="K1870" i="19" s="1"/>
  <c r="L1870" i="19" s="1"/>
  <c r="I1261" i="19"/>
  <c r="K1261" i="19" s="1"/>
  <c r="L1261" i="19" s="1"/>
  <c r="I1441" i="19"/>
  <c r="K1441" i="19" s="1"/>
  <c r="L1441" i="19" s="1"/>
  <c r="I442" i="19"/>
  <c r="K442" i="19" s="1"/>
  <c r="L442" i="19" s="1"/>
  <c r="I39" i="19"/>
  <c r="K39" i="19" s="1"/>
  <c r="L39" i="19" s="1"/>
  <c r="I1898" i="19"/>
  <c r="K1898" i="19" s="1"/>
  <c r="L1898" i="19" s="1"/>
  <c r="I1393" i="19"/>
  <c r="K1393" i="19" s="1"/>
  <c r="L1393" i="19" s="1"/>
  <c r="I1213" i="19"/>
  <c r="K1213" i="19" s="1"/>
  <c r="L1213" i="19" s="1"/>
  <c r="I592" i="19"/>
  <c r="K592" i="19" s="1"/>
  <c r="L592" i="19" s="1"/>
  <c r="I1948" i="19"/>
  <c r="K1948" i="19" s="1"/>
  <c r="L1948" i="19" s="1"/>
  <c r="I127" i="19"/>
  <c r="K127" i="19" s="1"/>
  <c r="L127" i="19" s="1"/>
  <c r="I1063" i="19"/>
  <c r="K1063" i="19" s="1"/>
  <c r="L1063" i="19" s="1"/>
  <c r="I1510" i="19"/>
  <c r="K1510" i="19" s="1"/>
  <c r="L1510" i="19" s="1"/>
  <c r="I1691" i="19"/>
  <c r="K1691" i="19" s="1"/>
  <c r="L1691" i="19" s="1"/>
  <c r="I613" i="19"/>
  <c r="K613" i="19" s="1"/>
  <c r="L613" i="19" s="1"/>
  <c r="I285" i="19"/>
  <c r="K285" i="19" s="1"/>
  <c r="L285" i="19" s="1"/>
  <c r="I948" i="19"/>
  <c r="K948" i="19" s="1"/>
  <c r="L948" i="19" s="1"/>
  <c r="I1859" i="19"/>
  <c r="K1859" i="19" s="1"/>
  <c r="L1859" i="19" s="1"/>
  <c r="I421" i="19"/>
  <c r="K421" i="19" s="1"/>
  <c r="L421" i="19" s="1"/>
  <c r="I1046" i="19"/>
  <c r="K1046" i="19" s="1"/>
  <c r="L1046" i="19" s="1"/>
  <c r="I502" i="19"/>
  <c r="K502" i="19" s="1"/>
  <c r="L502" i="19" s="1"/>
  <c r="I526" i="19"/>
  <c r="K526" i="19" s="1"/>
  <c r="L526" i="19" s="1"/>
  <c r="I1695" i="19"/>
  <c r="K1695" i="19" s="1"/>
  <c r="L1695" i="19" s="1"/>
  <c r="I7" i="19"/>
  <c r="K7" i="19" s="1"/>
  <c r="L7" i="19" s="1"/>
  <c r="I1727" i="19"/>
  <c r="K1727" i="19" s="1"/>
  <c r="L1727" i="19" s="1"/>
  <c r="I718" i="19"/>
  <c r="K718" i="19" s="1"/>
  <c r="L718" i="19" s="1"/>
  <c r="I1990" i="19"/>
  <c r="K1990" i="19" s="1"/>
  <c r="L1990" i="19" s="1"/>
  <c r="I1392" i="19"/>
  <c r="K1392" i="19" s="1"/>
  <c r="L1392" i="19" s="1"/>
  <c r="I15" i="19"/>
  <c r="K15" i="19" s="1"/>
  <c r="L15" i="19" s="1"/>
  <c r="I2140" i="19"/>
  <c r="K2140" i="19" s="1"/>
  <c r="L2140" i="19" s="1"/>
  <c r="I280" i="19"/>
  <c r="K280" i="19" s="1"/>
  <c r="L280" i="19" s="1"/>
  <c r="I1225" i="19"/>
  <c r="K1225" i="19" s="1"/>
  <c r="L1225" i="19" s="1"/>
  <c r="I1066" i="19"/>
  <c r="K1066" i="19" s="1"/>
  <c r="L1066" i="19" s="1"/>
  <c r="I1877" i="19"/>
  <c r="K1877" i="19" s="1"/>
  <c r="L1877" i="19" s="1"/>
  <c r="I523" i="19"/>
  <c r="K523" i="19" s="1"/>
  <c r="L523" i="19" s="1"/>
  <c r="I1219" i="19"/>
  <c r="K1219" i="19" s="1"/>
  <c r="L1219" i="19" s="1"/>
  <c r="I1318" i="19"/>
  <c r="K1318" i="19" s="1"/>
  <c r="L1318" i="19" s="1"/>
  <c r="I394" i="19"/>
  <c r="K394" i="19" s="1"/>
  <c r="L394" i="19" s="1"/>
  <c r="I1224" i="19"/>
  <c r="K1224" i="19" s="1"/>
  <c r="L1224" i="19" s="1"/>
  <c r="I1626" i="19"/>
  <c r="K1626" i="19" s="1"/>
  <c r="L1626" i="19" s="1"/>
  <c r="I635" i="19"/>
  <c r="K635" i="19" s="1"/>
  <c r="L635" i="19" s="1"/>
  <c r="I244" i="19"/>
  <c r="K244" i="19" s="1"/>
  <c r="L244" i="19" s="1"/>
  <c r="I542" i="19"/>
  <c r="K542" i="19" s="1"/>
  <c r="L542" i="19" s="1"/>
  <c r="I367" i="19"/>
  <c r="K367" i="19" s="1"/>
  <c r="L367" i="19" s="1"/>
  <c r="I1436" i="19"/>
  <c r="K1436" i="19" s="1"/>
  <c r="L1436" i="19" s="1"/>
  <c r="I2134" i="19"/>
  <c r="K2134" i="19" s="1"/>
  <c r="L2134" i="19" s="1"/>
  <c r="I1782" i="19"/>
  <c r="K1782" i="19" s="1"/>
  <c r="L1782" i="19" s="1"/>
  <c r="I1362" i="19"/>
  <c r="K1362" i="19" s="1"/>
  <c r="L1362" i="19" s="1"/>
  <c r="I1905" i="19"/>
  <c r="K1905" i="19" s="1"/>
  <c r="L1905" i="19" s="1"/>
  <c r="I914" i="19"/>
  <c r="K914" i="19" s="1"/>
  <c r="L914" i="19" s="1"/>
  <c r="I1146" i="19"/>
  <c r="K1146" i="19" s="1"/>
  <c r="L1146" i="19" s="1"/>
  <c r="I1682" i="19"/>
  <c r="K1682" i="19" s="1"/>
  <c r="L1682" i="19" s="1"/>
  <c r="I22" i="19"/>
  <c r="K22" i="19" s="1"/>
  <c r="L22" i="19" s="1"/>
  <c r="I1419" i="19"/>
  <c r="K1419" i="19" s="1"/>
  <c r="L1419" i="19" s="1"/>
  <c r="I595" i="19"/>
  <c r="K595" i="19" s="1"/>
  <c r="L595" i="19" s="1"/>
  <c r="I2066" i="19"/>
  <c r="K2066" i="19" s="1"/>
  <c r="L2066" i="19" s="1"/>
  <c r="I1271" i="19"/>
  <c r="K1271" i="19" s="1"/>
  <c r="L1271" i="19" s="1"/>
  <c r="I779" i="19"/>
  <c r="K779" i="19" s="1"/>
  <c r="L779" i="19" s="1"/>
  <c r="I2031" i="19"/>
  <c r="K2031" i="19" s="1"/>
  <c r="L2031" i="19" s="1"/>
  <c r="I1992" i="19"/>
  <c r="K1992" i="19" s="1"/>
  <c r="L1992" i="19" s="1"/>
  <c r="I909" i="19"/>
  <c r="K909" i="19" s="1"/>
  <c r="L909" i="19" s="1"/>
  <c r="I1208" i="19"/>
  <c r="K1208" i="19" s="1"/>
  <c r="L1208" i="19" s="1"/>
  <c r="I1320" i="19"/>
  <c r="K1320" i="19" s="1"/>
  <c r="L1320" i="19" s="1"/>
  <c r="I704" i="19"/>
  <c r="K704" i="19" s="1"/>
  <c r="L704" i="19" s="1"/>
  <c r="I1207" i="19"/>
  <c r="K1207" i="19" s="1"/>
  <c r="L1207" i="19" s="1"/>
  <c r="I1400" i="19"/>
  <c r="K1400" i="19" s="1"/>
  <c r="L1400" i="19" s="1"/>
  <c r="I9" i="19"/>
  <c r="K9" i="19" s="1"/>
  <c r="L9" i="19" s="1"/>
  <c r="I1619" i="19"/>
  <c r="K1619" i="19" s="1"/>
  <c r="L1619" i="19" s="1"/>
  <c r="I1302" i="19"/>
  <c r="K1302" i="19" s="1"/>
  <c r="L1302" i="19" s="1"/>
  <c r="I612" i="19"/>
  <c r="K612" i="19" s="1"/>
  <c r="L612" i="19" s="1"/>
  <c r="I1838" i="19"/>
  <c r="K1838" i="19" s="1"/>
  <c r="L1838" i="19" s="1"/>
  <c r="I1228" i="19"/>
  <c r="K1228" i="19" s="1"/>
  <c r="L1228" i="19" s="1"/>
  <c r="I1667" i="19"/>
  <c r="K1667" i="19" s="1"/>
  <c r="L1667" i="19" s="1"/>
  <c r="I1814" i="19"/>
  <c r="K1814" i="19" s="1"/>
  <c r="L1814" i="19" s="1"/>
  <c r="I40" i="19"/>
  <c r="K40" i="19" s="1"/>
  <c r="L40" i="19" s="1"/>
  <c r="I1699" i="19"/>
  <c r="K1699" i="19" s="1"/>
  <c r="L1699" i="19" s="1"/>
  <c r="I182" i="19"/>
  <c r="K182" i="19" s="1"/>
  <c r="L182" i="19" s="1"/>
  <c r="I1215" i="19"/>
  <c r="K1215" i="19" s="1"/>
  <c r="L1215" i="19" s="1"/>
  <c r="I1624" i="19"/>
  <c r="K1624" i="19" s="1"/>
  <c r="L1624" i="19" s="1"/>
  <c r="I982" i="19"/>
  <c r="K982" i="19" s="1"/>
  <c r="L982" i="19" s="1"/>
  <c r="I1786" i="19"/>
  <c r="K1786" i="19" s="1"/>
  <c r="L1786" i="19" s="1"/>
  <c r="I1016" i="19"/>
  <c r="K1016" i="19" s="1"/>
  <c r="L1016" i="19" s="1"/>
  <c r="I564" i="19"/>
  <c r="K564" i="19" s="1"/>
  <c r="L564" i="19" s="1"/>
  <c r="I1951" i="19"/>
  <c r="K1951" i="19" s="1"/>
  <c r="L1951" i="19" s="1"/>
  <c r="I240" i="19"/>
  <c r="K240" i="19" s="1"/>
  <c r="L240" i="19" s="1"/>
  <c r="I199" i="19"/>
  <c r="K199" i="19" s="1"/>
  <c r="L199" i="19" s="1"/>
  <c r="I1089" i="19"/>
  <c r="K1089" i="19" s="1"/>
  <c r="L1089" i="19" s="1"/>
  <c r="I2072" i="19"/>
  <c r="K2072" i="19" s="1"/>
  <c r="L2072" i="19" s="1"/>
  <c r="I1895" i="19"/>
  <c r="K1895" i="19" s="1"/>
  <c r="L1895" i="19" s="1"/>
  <c r="I710" i="19"/>
  <c r="K710" i="19" s="1"/>
  <c r="L710" i="19" s="1"/>
  <c r="I720" i="19"/>
  <c r="K720" i="19" s="1"/>
  <c r="L720" i="19" s="1"/>
  <c r="I413" i="19"/>
  <c r="K413" i="19" s="1"/>
  <c r="L413" i="19" s="1"/>
  <c r="I1729" i="19"/>
  <c r="K1729" i="19" s="1"/>
  <c r="L1729" i="19" s="1"/>
  <c r="I496" i="19"/>
  <c r="K496" i="19" s="1"/>
  <c r="L496" i="19" s="1"/>
  <c r="I1305" i="19"/>
  <c r="K1305" i="19" s="1"/>
  <c r="L1305" i="19" s="1"/>
  <c r="I1078" i="19"/>
  <c r="K1078" i="19" s="1"/>
  <c r="L1078" i="19" s="1"/>
  <c r="I1047" i="19"/>
  <c r="K1047" i="19" s="1"/>
  <c r="L1047" i="19" s="1"/>
  <c r="I1846" i="19"/>
  <c r="K1846" i="19" s="1"/>
  <c r="L1846" i="19" s="1"/>
  <c r="I498" i="19"/>
  <c r="K498" i="19" s="1"/>
  <c r="L498" i="19" s="1"/>
  <c r="I497" i="19"/>
  <c r="K497" i="19" s="1"/>
  <c r="L497" i="19" s="1"/>
  <c r="I906" i="19"/>
  <c r="K906" i="19" s="1"/>
  <c r="L906" i="19" s="1"/>
  <c r="I863" i="19"/>
  <c r="K863" i="19" s="1"/>
  <c r="L863" i="19" s="1"/>
  <c r="I1835" i="19"/>
  <c r="K1835" i="19" s="1"/>
  <c r="L1835" i="19" s="1"/>
  <c r="I154" i="19"/>
  <c r="K154" i="19" s="1"/>
  <c r="L154" i="19" s="1"/>
  <c r="I646" i="19"/>
  <c r="K646" i="19" s="1"/>
  <c r="L646" i="19" s="1"/>
  <c r="I1938" i="19"/>
  <c r="K1938" i="19" s="1"/>
  <c r="L1938" i="19" s="1"/>
  <c r="I239" i="19"/>
  <c r="K239" i="19" s="1"/>
  <c r="L239" i="19" s="1"/>
  <c r="I1804" i="19"/>
  <c r="K1804" i="19" s="1"/>
  <c r="L1804" i="19" s="1"/>
  <c r="I1329" i="19"/>
  <c r="K1329" i="19" s="1"/>
  <c r="L1329" i="19" s="1"/>
  <c r="I972" i="19"/>
  <c r="K972" i="19" s="1"/>
  <c r="L972" i="19" s="1"/>
  <c r="I111" i="19"/>
  <c r="K111" i="19" s="1"/>
  <c r="L111" i="19" s="1"/>
  <c r="I543" i="19"/>
  <c r="K543" i="19" s="1"/>
  <c r="L543" i="19" s="1"/>
  <c r="I729" i="19"/>
  <c r="K729" i="19" s="1"/>
  <c r="L729" i="19" s="1"/>
  <c r="I2077" i="19"/>
  <c r="K2077" i="19" s="1"/>
  <c r="L2077" i="19" s="1"/>
  <c r="I1247" i="19"/>
  <c r="K1247" i="19" s="1"/>
  <c r="L1247" i="19" s="1"/>
  <c r="I581" i="19"/>
  <c r="K581" i="19" s="1"/>
  <c r="L581" i="19" s="1"/>
  <c r="I85" i="19"/>
  <c r="K85" i="19" s="1"/>
  <c r="L85" i="19" s="1"/>
  <c r="I1377" i="19"/>
  <c r="K1377" i="19" s="1"/>
  <c r="L1377" i="19" s="1"/>
  <c r="I1954" i="19"/>
  <c r="K1954" i="19" s="1"/>
  <c r="L1954" i="19" s="1"/>
  <c r="I931" i="19"/>
  <c r="K931" i="19" s="1"/>
  <c r="L931" i="19" s="1"/>
  <c r="I787" i="19"/>
  <c r="K787" i="19" s="1"/>
  <c r="L787" i="19" s="1"/>
  <c r="I1164" i="19"/>
  <c r="K1164" i="19" s="1"/>
  <c r="L1164" i="19" s="1"/>
  <c r="I1463" i="19"/>
  <c r="K1463" i="19" s="1"/>
  <c r="L1463" i="19" s="1"/>
  <c r="I1586" i="19"/>
  <c r="K1586" i="19" s="1"/>
  <c r="L1586" i="19" s="1"/>
  <c r="I722" i="19"/>
  <c r="K722" i="19" s="1"/>
  <c r="L722" i="19" s="1"/>
  <c r="I2063" i="19"/>
  <c r="K2063" i="19" s="1"/>
  <c r="L2063" i="19" s="1"/>
  <c r="I1989" i="19"/>
  <c r="K1989" i="19" s="1"/>
  <c r="L1989" i="19" s="1"/>
  <c r="I1645" i="19"/>
  <c r="K1645" i="19" s="1"/>
  <c r="L1645" i="19" s="1"/>
  <c r="I1131" i="19"/>
  <c r="K1131" i="19" s="1"/>
  <c r="L1131" i="19" s="1"/>
  <c r="I1904" i="19"/>
  <c r="K1904" i="19" s="1"/>
  <c r="L1904" i="19" s="1"/>
  <c r="I1559" i="19"/>
  <c r="K1559" i="19" s="1"/>
  <c r="L1559" i="19" s="1"/>
  <c r="I1004" i="19"/>
  <c r="K1004" i="19" s="1"/>
  <c r="L1004" i="19" s="1"/>
  <c r="I853" i="19"/>
  <c r="K853" i="19" s="1"/>
  <c r="L853" i="19" s="1"/>
  <c r="I1535" i="19"/>
  <c r="K1535" i="19" s="1"/>
  <c r="L1535" i="19" s="1"/>
  <c r="I1160" i="19"/>
  <c r="K1160" i="19" s="1"/>
  <c r="L1160" i="19" s="1"/>
  <c r="I623" i="19"/>
  <c r="K623" i="19" s="1"/>
  <c r="L623" i="19" s="1"/>
  <c r="I2064" i="19"/>
  <c r="K2064" i="19" s="1"/>
  <c r="L2064" i="19" s="1"/>
  <c r="I974" i="19"/>
  <c r="K974" i="19" s="1"/>
  <c r="L974" i="19" s="1"/>
  <c r="I2000" i="19"/>
  <c r="K2000" i="19" s="1"/>
  <c r="L2000" i="19" s="1"/>
  <c r="I1623" i="19"/>
  <c r="K1623" i="19" s="1"/>
  <c r="L1623" i="19" s="1"/>
  <c r="I1641" i="19"/>
  <c r="K1641" i="19" s="1"/>
  <c r="L1641" i="19" s="1"/>
  <c r="I88" i="19"/>
  <c r="K88" i="19" s="1"/>
  <c r="L88" i="19" s="1"/>
  <c r="I1395" i="19"/>
  <c r="K1395" i="19" s="1"/>
  <c r="L1395" i="19" s="1"/>
  <c r="I2159" i="19"/>
  <c r="K2159" i="19" s="1"/>
  <c r="L2159" i="19" s="1"/>
  <c r="I20" i="19"/>
  <c r="K20" i="19" s="1"/>
  <c r="L20" i="19" s="1"/>
  <c r="I1226" i="19"/>
  <c r="K1226" i="19" s="1"/>
  <c r="L1226" i="19" s="1"/>
  <c r="I1523" i="19"/>
  <c r="K1523" i="19" s="1"/>
  <c r="L1523" i="19" s="1"/>
  <c r="I1314" i="19"/>
  <c r="K1314" i="19" s="1"/>
  <c r="L1314" i="19" s="1"/>
  <c r="I334" i="19"/>
  <c r="K334" i="19" s="1"/>
  <c r="L334" i="19" s="1"/>
  <c r="I1596" i="19"/>
  <c r="K1596" i="19" s="1"/>
  <c r="L1596" i="19" s="1"/>
  <c r="I1677" i="19"/>
  <c r="K1677" i="19" s="1"/>
  <c r="L1677" i="19" s="1"/>
  <c r="I1497" i="19"/>
  <c r="K1497" i="19" s="1"/>
  <c r="L1497" i="19" s="1"/>
  <c r="I1479" i="19"/>
  <c r="K1479" i="19" s="1"/>
  <c r="L1479" i="19" s="1"/>
  <c r="I1181" i="19"/>
  <c r="K1181" i="19" s="1"/>
  <c r="L1181" i="19" s="1"/>
  <c r="I923" i="19"/>
  <c r="K923" i="19" s="1"/>
  <c r="L923" i="19" s="1"/>
  <c r="I1196" i="19"/>
  <c r="K1196" i="19" s="1"/>
  <c r="L1196" i="19" s="1"/>
  <c r="I601" i="19"/>
  <c r="K601" i="19" s="1"/>
  <c r="L601" i="19" s="1"/>
  <c r="I854" i="19"/>
  <c r="K854" i="19" s="1"/>
  <c r="L854" i="19" s="1"/>
  <c r="I1376" i="19"/>
  <c r="K1376" i="19" s="1"/>
  <c r="L1376" i="19" s="1"/>
  <c r="I1342" i="19"/>
  <c r="K1342" i="19" s="1"/>
  <c r="L1342" i="19" s="1"/>
  <c r="I1821" i="19"/>
  <c r="K1821" i="19" s="1"/>
  <c r="L1821" i="19" s="1"/>
  <c r="I1521" i="19"/>
  <c r="K1521" i="19" s="1"/>
  <c r="L1521" i="19" s="1"/>
  <c r="I2069" i="19"/>
  <c r="K2069" i="19" s="1"/>
  <c r="L2069" i="19" s="1"/>
  <c r="I291" i="19"/>
  <c r="K291" i="19" s="1"/>
  <c r="L291" i="19" s="1"/>
  <c r="I1487" i="19"/>
  <c r="K1487" i="19" s="1"/>
  <c r="L1487" i="19" s="1"/>
  <c r="I1102" i="19"/>
  <c r="K1102" i="19" s="1"/>
  <c r="L1102" i="19" s="1"/>
  <c r="I1262" i="19"/>
  <c r="K1262" i="19" s="1"/>
  <c r="L1262" i="19" s="1"/>
  <c r="I1151" i="19"/>
  <c r="K1151" i="19" s="1"/>
  <c r="L1151" i="19" s="1"/>
  <c r="I673" i="19"/>
  <c r="K673" i="19" s="1"/>
  <c r="L673" i="19" s="1"/>
  <c r="I891" i="19"/>
  <c r="K891" i="19" s="1"/>
  <c r="L891" i="19" s="1"/>
  <c r="I748" i="19"/>
  <c r="K748" i="19" s="1"/>
  <c r="L748" i="19" s="1"/>
  <c r="I993" i="19"/>
  <c r="K993" i="19" s="1"/>
  <c r="L993" i="19" s="1"/>
  <c r="I602" i="19"/>
  <c r="K602" i="19" s="1"/>
  <c r="L602" i="19" s="1"/>
  <c r="I1851" i="19"/>
  <c r="K1851" i="19" s="1"/>
  <c r="L1851" i="19" s="1"/>
  <c r="I1674" i="19"/>
  <c r="K1674" i="19" s="1"/>
  <c r="L1674" i="19" s="1"/>
  <c r="I1197" i="19"/>
  <c r="K1197" i="19" s="1"/>
  <c r="L1197" i="19" s="1"/>
  <c r="I2046" i="19"/>
  <c r="K2046" i="19" s="1"/>
  <c r="L2046" i="19" s="1"/>
  <c r="I2011" i="19"/>
  <c r="K2011" i="19" s="1"/>
  <c r="L2011" i="19" s="1"/>
  <c r="I571" i="19"/>
  <c r="K571" i="19" s="1"/>
  <c r="L571" i="19" s="1"/>
  <c r="I320" i="19"/>
  <c r="K320" i="19" s="1"/>
  <c r="L320" i="19" s="1"/>
  <c r="I2040" i="19"/>
  <c r="K2040" i="19" s="1"/>
  <c r="L2040" i="19" s="1"/>
  <c r="I714" i="19"/>
  <c r="K714" i="19" s="1"/>
  <c r="L714" i="19" s="1"/>
  <c r="I397" i="19"/>
  <c r="K397" i="19" s="1"/>
  <c r="L397" i="19" s="1"/>
  <c r="I1697" i="19"/>
  <c r="K1697" i="19" s="1"/>
  <c r="L1697" i="19" s="1"/>
  <c r="I1577" i="19"/>
  <c r="K1577" i="19" s="1"/>
  <c r="L1577" i="19" s="1"/>
  <c r="I1525" i="19"/>
  <c r="K1525" i="19" s="1"/>
  <c r="L1525" i="19" s="1"/>
  <c r="I1574" i="19"/>
  <c r="K1574" i="19" s="1"/>
  <c r="L1574" i="19" s="1"/>
  <c r="I1500" i="19"/>
  <c r="K1500" i="19" s="1"/>
  <c r="L1500" i="19" s="1"/>
  <c r="I510" i="19"/>
  <c r="K510" i="19" s="1"/>
  <c r="L510" i="19" s="1"/>
  <c r="I1111" i="19"/>
  <c r="K1111" i="19" s="1"/>
  <c r="L1111" i="19" s="1"/>
  <c r="I1809" i="19"/>
  <c r="K1809" i="19" s="1"/>
  <c r="L1809" i="19" s="1"/>
  <c r="I1227" i="19"/>
  <c r="K1227" i="19" s="1"/>
  <c r="L1227" i="19" s="1"/>
  <c r="I1494" i="19"/>
  <c r="K1494" i="19" s="1"/>
  <c r="L1494" i="19" s="1"/>
  <c r="I160" i="19"/>
  <c r="K160" i="19" s="1"/>
  <c r="L160" i="19" s="1"/>
  <c r="I723" i="19"/>
  <c r="K723" i="19" s="1"/>
  <c r="L723" i="19" s="1"/>
  <c r="I1099" i="19"/>
  <c r="K1099" i="19" s="1"/>
  <c r="L1099" i="19" s="1"/>
  <c r="I375" i="19"/>
  <c r="K375" i="19" s="1"/>
  <c r="L375" i="19" s="1"/>
  <c r="I971" i="19"/>
  <c r="K971" i="19" s="1"/>
  <c r="L971" i="19" s="1"/>
  <c r="I1549" i="19"/>
  <c r="K1549" i="19" s="1"/>
  <c r="L1549" i="19" s="1"/>
  <c r="I224" i="19"/>
  <c r="K224" i="19" s="1"/>
  <c r="L224" i="19" s="1"/>
  <c r="I1069" i="19"/>
  <c r="K1069" i="19" s="1"/>
  <c r="L1069" i="19" s="1"/>
  <c r="I1509" i="19"/>
  <c r="K1509" i="19" s="1"/>
  <c r="L1509" i="19" s="1"/>
  <c r="I398" i="19"/>
  <c r="K398" i="19" s="1"/>
  <c r="L398" i="19" s="1"/>
  <c r="I446" i="19"/>
  <c r="K446" i="19" s="1"/>
  <c r="L446" i="19" s="1"/>
  <c r="I1748" i="19"/>
  <c r="K1748" i="19" s="1"/>
  <c r="L1748" i="19" s="1"/>
  <c r="I820" i="19"/>
  <c r="K820" i="19" s="1"/>
  <c r="L820" i="19" s="1"/>
  <c r="I77" i="19"/>
  <c r="K77" i="19" s="1"/>
  <c r="L77" i="19" s="1"/>
  <c r="I1091" i="19"/>
  <c r="K1091" i="19" s="1"/>
  <c r="L1091" i="19" s="1"/>
  <c r="I1930" i="19"/>
  <c r="K1930" i="19" s="1"/>
  <c r="L1930" i="19" s="1"/>
  <c r="I1661" i="19"/>
  <c r="K1661" i="19" s="1"/>
  <c r="L1661" i="19" s="1"/>
  <c r="I834" i="19"/>
  <c r="K834" i="19" s="1"/>
  <c r="L834" i="19" s="1"/>
  <c r="I1562" i="19"/>
  <c r="K1562" i="19" s="1"/>
  <c r="L1562" i="19" s="1"/>
  <c r="I374" i="19"/>
  <c r="K374" i="19" s="1"/>
  <c r="L374" i="19" s="1"/>
  <c r="I631" i="19"/>
  <c r="K631" i="19" s="1"/>
  <c r="L631" i="19" s="1"/>
  <c r="I1106" i="19"/>
  <c r="K1106" i="19" s="1"/>
  <c r="L1106" i="19" s="1"/>
  <c r="I1524" i="19"/>
  <c r="K1524" i="19" s="1"/>
  <c r="L1524" i="19" s="1"/>
  <c r="I1424" i="19"/>
  <c r="K1424" i="19" s="1"/>
  <c r="L1424" i="19" s="1"/>
  <c r="I2117" i="19"/>
  <c r="K2117" i="19" s="1"/>
  <c r="L2117" i="19" s="1"/>
  <c r="I1037" i="19"/>
  <c r="K1037" i="19" s="1"/>
  <c r="L1037" i="19" s="1"/>
  <c r="I345" i="19"/>
  <c r="K345" i="19" s="1"/>
  <c r="L345" i="19" s="1"/>
  <c r="I606" i="19"/>
  <c r="K606" i="19" s="1"/>
  <c r="L606" i="19" s="1"/>
  <c r="I1959" i="19"/>
  <c r="K1959" i="19" s="1"/>
  <c r="L1959" i="19" s="1"/>
  <c r="I2023" i="19"/>
  <c r="K2023" i="19" s="1"/>
  <c r="L2023" i="19" s="1"/>
  <c r="I559" i="19"/>
  <c r="K559" i="19" s="1"/>
  <c r="L559" i="19" s="1"/>
  <c r="I1472" i="19"/>
  <c r="K1472" i="19" s="1"/>
  <c r="L1472" i="19" s="1"/>
  <c r="I1715" i="19"/>
  <c r="K1715" i="19" s="1"/>
  <c r="L1715" i="19" s="1"/>
  <c r="I1167" i="19"/>
  <c r="K1167" i="19" s="1"/>
  <c r="L1167" i="19" s="1"/>
  <c r="I1733" i="19"/>
  <c r="K1733" i="19" s="1"/>
  <c r="L1733" i="19" s="1"/>
  <c r="I1616" i="19"/>
  <c r="K1616" i="19" s="1"/>
  <c r="L1616" i="19" s="1"/>
  <c r="I1985" i="19"/>
  <c r="K1985" i="19" s="1"/>
  <c r="L1985" i="19" s="1"/>
  <c r="I1418" i="19"/>
  <c r="K1418" i="19" s="1"/>
  <c r="L1418" i="19" s="1"/>
  <c r="I1550" i="19"/>
  <c r="K1550" i="19" s="1"/>
  <c r="L1550" i="19" s="1"/>
  <c r="I385" i="19"/>
  <c r="K385" i="19" s="1"/>
  <c r="L385" i="19" s="1"/>
  <c r="I597" i="19"/>
  <c r="K597" i="19" s="1"/>
  <c r="L597" i="19" s="1"/>
  <c r="I812" i="19"/>
  <c r="K812" i="19" s="1"/>
  <c r="L812" i="19" s="1"/>
  <c r="I1326" i="19"/>
  <c r="K1326" i="19" s="1"/>
  <c r="L1326" i="19" s="1"/>
  <c r="I236" i="19"/>
  <c r="K236" i="19" s="1"/>
  <c r="L236" i="19" s="1"/>
  <c r="I1613" i="19"/>
  <c r="K1613" i="19" s="1"/>
  <c r="L1613" i="19" s="1"/>
  <c r="I1434" i="19"/>
  <c r="K1434" i="19" s="1"/>
  <c r="L1434" i="19" s="1"/>
  <c r="I538" i="19"/>
  <c r="K538" i="19" s="1"/>
  <c r="L538" i="19" s="1"/>
  <c r="I1115" i="19"/>
  <c r="K1115" i="19" s="1"/>
  <c r="L1115" i="19" s="1"/>
  <c r="I1566" i="19"/>
  <c r="K1566" i="19" s="1"/>
  <c r="L1566" i="19" s="1"/>
  <c r="I1933" i="19"/>
  <c r="K1933" i="19" s="1"/>
  <c r="L1933" i="19" s="1"/>
  <c r="I2089" i="19"/>
  <c r="K2089" i="19" s="1"/>
  <c r="L2089" i="19" s="1"/>
  <c r="I137" i="19"/>
  <c r="K137" i="19" s="1"/>
  <c r="L137" i="19" s="1"/>
  <c r="I1863" i="19"/>
  <c r="K1863" i="19" s="1"/>
  <c r="L1863" i="19" s="1"/>
  <c r="I1874" i="19"/>
  <c r="K1874" i="19" s="1"/>
  <c r="L1874" i="19" s="1"/>
  <c r="I1796" i="19"/>
  <c r="K1796" i="19" s="1"/>
  <c r="L1796" i="19" s="1"/>
  <c r="I1558" i="19"/>
  <c r="K1558" i="19" s="1"/>
  <c r="L1558" i="19" s="1"/>
  <c r="I1902" i="19"/>
  <c r="K1902" i="19" s="1"/>
  <c r="L1902" i="19" s="1"/>
  <c r="I1453" i="19"/>
  <c r="K1453" i="19" s="1"/>
  <c r="L1453" i="19" s="1"/>
  <c r="I1471" i="19"/>
  <c r="K1471" i="19" s="1"/>
  <c r="L1471" i="19" s="1"/>
  <c r="I771" i="19"/>
  <c r="K771" i="19" s="1"/>
  <c r="L771" i="19" s="1"/>
  <c r="I553" i="19"/>
  <c r="K553" i="19" s="1"/>
  <c r="L553" i="19" s="1"/>
  <c r="I1871" i="19"/>
  <c r="K1871" i="19" s="1"/>
  <c r="L1871" i="19" s="1"/>
  <c r="I684" i="19"/>
  <c r="K684" i="19" s="1"/>
  <c r="L684" i="19" s="1"/>
  <c r="I2108" i="19"/>
  <c r="K2108" i="19" s="1"/>
  <c r="L2108" i="19" s="1"/>
  <c r="I31" i="19"/>
  <c r="K31" i="19" s="1"/>
  <c r="L31" i="19" s="1"/>
  <c r="I794" i="19"/>
  <c r="K794" i="19" s="1"/>
  <c r="L794" i="19" s="1"/>
  <c r="I70" i="19"/>
  <c r="K70" i="19" s="1"/>
  <c r="L70" i="19" s="1"/>
  <c r="I188" i="19"/>
  <c r="K188" i="19" s="1"/>
  <c r="L188" i="19" s="1"/>
  <c r="I1587" i="19"/>
  <c r="K1587" i="19" s="1"/>
  <c r="L1587" i="19" s="1"/>
  <c r="I1539" i="19"/>
  <c r="K1539" i="19" s="1"/>
  <c r="L1539" i="19" s="1"/>
  <c r="I1389" i="19"/>
  <c r="K1389" i="19" s="1"/>
  <c r="L1389" i="19" s="1"/>
  <c r="I896" i="19"/>
  <c r="K896" i="19" s="1"/>
  <c r="L896" i="19" s="1"/>
  <c r="I1731" i="19"/>
  <c r="K1731" i="19" s="1"/>
  <c r="L1731" i="19" s="1"/>
  <c r="I263" i="19"/>
  <c r="K263" i="19" s="1"/>
  <c r="L263" i="19" s="1"/>
  <c r="I265" i="19"/>
  <c r="K265" i="19" s="1"/>
  <c r="L265" i="19" s="1"/>
  <c r="I1720" i="19"/>
  <c r="K1720" i="19" s="1"/>
  <c r="L1720" i="19" s="1"/>
  <c r="I561" i="19"/>
  <c r="K561" i="19" s="1"/>
  <c r="L561" i="19" s="1"/>
  <c r="I627" i="19"/>
  <c r="K627" i="19" s="1"/>
  <c r="L627" i="19" s="1"/>
  <c r="I1084" i="19"/>
  <c r="K1084" i="19" s="1"/>
  <c r="L1084" i="19" s="1"/>
  <c r="I2157" i="19"/>
  <c r="K2157" i="19" s="1"/>
  <c r="L2157" i="19" s="1"/>
  <c r="I862" i="19"/>
  <c r="K862" i="19" s="1"/>
  <c r="L862" i="19" s="1"/>
  <c r="I447" i="19"/>
  <c r="K447" i="19" s="1"/>
  <c r="L447" i="19" s="1"/>
  <c r="I2139" i="19"/>
  <c r="K2139" i="19" s="1"/>
  <c r="L2139" i="19" s="1"/>
  <c r="I1394" i="19"/>
  <c r="K1394" i="19" s="1"/>
  <c r="L1394" i="19" s="1"/>
  <c r="I746" i="19"/>
  <c r="K746" i="19" s="1"/>
  <c r="L746" i="19" s="1"/>
  <c r="I1259" i="19"/>
  <c r="K1259" i="19" s="1"/>
  <c r="L1259" i="19" s="1"/>
  <c r="I2056" i="19"/>
  <c r="K2056" i="19" s="1"/>
  <c r="L2056" i="19" s="1"/>
  <c r="I1659" i="19"/>
  <c r="K1659" i="19" s="1"/>
  <c r="L1659" i="19" s="1"/>
  <c r="I668" i="19"/>
  <c r="K668" i="19" s="1"/>
  <c r="L668" i="19" s="1"/>
  <c r="I1212" i="19"/>
  <c r="K1212" i="19" s="1"/>
  <c r="L1212" i="19" s="1"/>
  <c r="I1925" i="19"/>
  <c r="K1925" i="19" s="1"/>
  <c r="L1925" i="19" s="1"/>
  <c r="I988" i="19"/>
  <c r="K988" i="19" s="1"/>
  <c r="L988" i="19" s="1"/>
  <c r="I1112" i="19"/>
  <c r="K1112" i="19" s="1"/>
  <c r="L1112" i="19" s="1"/>
  <c r="I364" i="19"/>
  <c r="K364" i="19" s="1"/>
  <c r="L364" i="19" s="1"/>
  <c r="I1074" i="19"/>
  <c r="K1074" i="19" s="1"/>
  <c r="L1074" i="19" s="1"/>
  <c r="I1129" i="19"/>
  <c r="K1129" i="19" s="1"/>
  <c r="L1129" i="19" s="1"/>
  <c r="I150" i="19"/>
  <c r="K150" i="19" s="1"/>
  <c r="L150" i="19" s="1"/>
  <c r="I1527" i="19"/>
  <c r="K1527" i="19" s="1"/>
  <c r="L1527" i="19" s="1"/>
  <c r="I126" i="19"/>
  <c r="K126" i="19" s="1"/>
  <c r="L126" i="19" s="1"/>
  <c r="I2114" i="19"/>
  <c r="K2114" i="19" s="1"/>
  <c r="L2114" i="19" s="1"/>
  <c r="I1929" i="19"/>
  <c r="K1929" i="19" s="1"/>
  <c r="L1929" i="19" s="1"/>
  <c r="I1031" i="19"/>
  <c r="K1031" i="19" s="1"/>
  <c r="L1031" i="19" s="1"/>
  <c r="I1675" i="19"/>
  <c r="K1675" i="19" s="1"/>
  <c r="L1675" i="19" s="1"/>
  <c r="I1557" i="19"/>
  <c r="K1557" i="19" s="1"/>
  <c r="L1557" i="19" s="1"/>
  <c r="I574" i="19"/>
  <c r="K574" i="19" s="1"/>
  <c r="L574" i="19" s="1"/>
  <c r="I2071" i="19"/>
  <c r="K2071" i="19" s="1"/>
  <c r="L2071" i="19" s="1"/>
  <c r="I1279" i="19"/>
  <c r="K1279" i="19" s="1"/>
  <c r="L1279" i="19" s="1"/>
  <c r="I471" i="19"/>
  <c r="K471" i="19" s="1"/>
  <c r="L471" i="19" s="1"/>
  <c r="I1407" i="19"/>
  <c r="K1407" i="19" s="1"/>
  <c r="L1407" i="19" s="1"/>
  <c r="I1257" i="19"/>
  <c r="K1257" i="19" s="1"/>
  <c r="L1257" i="19" s="1"/>
  <c r="I10" i="19"/>
  <c r="K10" i="19" s="1"/>
  <c r="L10" i="19" s="1"/>
  <c r="I1204" i="19"/>
  <c r="K1204" i="19" s="1"/>
  <c r="L1204" i="19" s="1"/>
  <c r="I407" i="19"/>
  <c r="K407" i="19" s="1"/>
  <c r="L407" i="19" s="1"/>
  <c r="I942" i="19"/>
  <c r="K942" i="19" s="1"/>
  <c r="L942" i="19" s="1"/>
  <c r="I1598" i="19"/>
  <c r="K1598" i="19" s="1"/>
  <c r="L1598" i="19" s="1"/>
  <c r="I2012" i="19"/>
  <c r="K2012" i="19" s="1"/>
  <c r="L2012" i="19" s="1"/>
  <c r="I2068" i="19"/>
  <c r="K2068" i="19" s="1"/>
  <c r="L2068" i="19" s="1"/>
  <c r="I897" i="19"/>
  <c r="K897" i="19" s="1"/>
  <c r="L897" i="19" s="1"/>
  <c r="I732" i="19"/>
  <c r="K732" i="19" s="1"/>
  <c r="L732" i="19" s="1"/>
  <c r="I1390" i="19"/>
  <c r="K1390" i="19" s="1"/>
  <c r="L1390" i="19" s="1"/>
  <c r="I616" i="19"/>
  <c r="K616" i="19" s="1"/>
  <c r="L616" i="19" s="1"/>
  <c r="I23" i="19"/>
  <c r="K23" i="19" s="1"/>
  <c r="L23" i="19" s="1"/>
  <c r="I747" i="19"/>
  <c r="K747" i="19" s="1"/>
  <c r="L747" i="19" s="1"/>
  <c r="I639" i="19"/>
  <c r="K639" i="19" s="1"/>
  <c r="L639" i="19" s="1"/>
  <c r="I1072" i="19"/>
  <c r="K1072" i="19" s="1"/>
  <c r="L1072" i="19" s="1"/>
  <c r="I13" i="19"/>
  <c r="K13" i="19" s="1"/>
  <c r="L13" i="19" s="1"/>
  <c r="I1696" i="19"/>
  <c r="K1696" i="19" s="1"/>
  <c r="L1696" i="19" s="1"/>
  <c r="I1113" i="19"/>
  <c r="K1113" i="19" s="1"/>
  <c r="L1113" i="19" s="1"/>
  <c r="I527" i="19"/>
  <c r="K527" i="19" s="1"/>
  <c r="L527" i="19" s="1"/>
  <c r="I1351" i="19"/>
  <c r="K1351" i="19" s="1"/>
  <c r="L1351" i="19" s="1"/>
  <c r="I1916" i="19"/>
  <c r="K1916" i="19" s="1"/>
  <c r="L1916" i="19" s="1"/>
  <c r="I76" i="19"/>
  <c r="K76" i="19" s="1"/>
  <c r="L76" i="19" s="1"/>
  <c r="I2107" i="19"/>
  <c r="K2107" i="19" s="1"/>
  <c r="L2107" i="19" s="1"/>
  <c r="I416" i="19"/>
  <c r="K416" i="19" s="1"/>
  <c r="L416" i="19" s="1"/>
  <c r="I547" i="19"/>
  <c r="K547" i="19" s="1"/>
  <c r="L547" i="19" s="1"/>
  <c r="I1157" i="19"/>
  <c r="K1157" i="19" s="1"/>
  <c r="L1157" i="19" s="1"/>
  <c r="I395" i="19"/>
  <c r="K395" i="19" s="1"/>
  <c r="L395" i="19" s="1"/>
  <c r="I590" i="19"/>
  <c r="K590" i="19" s="1"/>
  <c r="L590" i="19" s="1"/>
  <c r="I1077" i="19"/>
  <c r="K1077" i="19" s="1"/>
  <c r="L1077" i="19" s="1"/>
  <c r="I284" i="19"/>
  <c r="K284" i="19" s="1"/>
  <c r="L284" i="19" s="1"/>
  <c r="I950" i="19"/>
  <c r="K950" i="19" s="1"/>
  <c r="L950" i="19" s="1"/>
  <c r="I475" i="19"/>
  <c r="K475" i="19" s="1"/>
  <c r="L475" i="19" s="1"/>
  <c r="I231" i="19"/>
  <c r="K231" i="19" s="1"/>
  <c r="L231" i="19" s="1"/>
  <c r="I1294" i="19"/>
  <c r="K1294" i="19" s="1"/>
  <c r="L1294" i="19" s="1"/>
  <c r="I1165" i="19"/>
  <c r="K1165" i="19" s="1"/>
  <c r="L1165" i="19" s="1"/>
  <c r="I61" i="19"/>
  <c r="K61" i="19" s="1"/>
  <c r="L61" i="19" s="1"/>
  <c r="I1083" i="19"/>
  <c r="K1083" i="19" s="1"/>
  <c r="L1083" i="19" s="1"/>
  <c r="I216" i="19"/>
  <c r="K216" i="19" s="1"/>
  <c r="L216" i="19" s="1"/>
  <c r="I1761" i="19"/>
  <c r="K1761" i="19" s="1"/>
  <c r="L1761" i="19" s="1"/>
  <c r="I915" i="19"/>
  <c r="K915" i="19" s="1"/>
  <c r="L915" i="19" s="1"/>
  <c r="I734" i="19"/>
  <c r="K734" i="19" s="1"/>
  <c r="L734" i="19" s="1"/>
  <c r="I1179" i="19"/>
  <c r="K1179" i="19" s="1"/>
  <c r="L1179" i="19" s="1"/>
  <c r="I630" i="19"/>
  <c r="K630" i="19" s="1"/>
  <c r="L630" i="19" s="1"/>
  <c r="I1206" i="19"/>
  <c r="K1206" i="19" s="1"/>
  <c r="L1206" i="19" s="1"/>
  <c r="I56" i="19"/>
  <c r="K56" i="19" s="1"/>
  <c r="L56" i="19" s="1"/>
  <c r="I388" i="19"/>
  <c r="K388" i="19" s="1"/>
  <c r="L388" i="19" s="1"/>
  <c r="I1350" i="19"/>
  <c r="K1350" i="19" s="1"/>
  <c r="L1350" i="19" s="1"/>
  <c r="I1032" i="19"/>
  <c r="K1032" i="19" s="1"/>
  <c r="L1032" i="19" s="1"/>
  <c r="I1777" i="19"/>
  <c r="K1777" i="19" s="1"/>
  <c r="L1777" i="19" s="1"/>
  <c r="I353" i="19"/>
  <c r="K353" i="19" s="1"/>
  <c r="L353" i="19" s="1"/>
  <c r="I626" i="19"/>
  <c r="K626" i="19" s="1"/>
  <c r="L626" i="19" s="1"/>
  <c r="I1798" i="19"/>
  <c r="K1798" i="19" s="1"/>
  <c r="L1798" i="19" s="1"/>
  <c r="I129" i="19"/>
  <c r="K129" i="19" s="1"/>
  <c r="L129" i="19" s="1"/>
  <c r="I759" i="19"/>
  <c r="K759" i="19" s="1"/>
  <c r="L759" i="19" s="1"/>
  <c r="I1740" i="19"/>
  <c r="K1740" i="19" s="1"/>
  <c r="L1740" i="19" s="1"/>
  <c r="I1105" i="19"/>
  <c r="K1105" i="19" s="1"/>
  <c r="L1105" i="19" s="1"/>
  <c r="I2085" i="19"/>
  <c r="K2085" i="19" s="1"/>
  <c r="L2085" i="19" s="1"/>
  <c r="I1564" i="19"/>
  <c r="K1564" i="19" s="1"/>
  <c r="L1564" i="19" s="1"/>
  <c r="I1548" i="19"/>
  <c r="K1548" i="19" s="1"/>
  <c r="L1548" i="19" s="1"/>
  <c r="I2065" i="19"/>
  <c r="K2065" i="19" s="1"/>
  <c r="L2065" i="19" s="1"/>
  <c r="I1366" i="19"/>
  <c r="K1366" i="19" s="1"/>
  <c r="L1366" i="19" s="1"/>
  <c r="I1889" i="19"/>
  <c r="K1889" i="19" s="1"/>
  <c r="L1889" i="19" s="1"/>
  <c r="I1865" i="19"/>
  <c r="K1865" i="19" s="1"/>
  <c r="L1865" i="19" s="1"/>
  <c r="I719" i="19"/>
  <c r="K719" i="19" s="1"/>
  <c r="L719" i="19" s="1"/>
  <c r="I1788" i="19"/>
  <c r="K1788" i="19" s="1"/>
  <c r="L1788" i="19" s="1"/>
  <c r="I964" i="19"/>
  <c r="K964" i="19" s="1"/>
  <c r="L964" i="19" s="1"/>
  <c r="I575" i="19"/>
  <c r="K575" i="19" s="1"/>
  <c r="L575" i="19" s="1"/>
  <c r="I2018" i="19"/>
  <c r="K2018" i="19" s="1"/>
  <c r="L2018" i="19" s="1"/>
  <c r="I929" i="19"/>
  <c r="K929" i="19" s="1"/>
  <c r="L929" i="19" s="1"/>
  <c r="I1391" i="19"/>
  <c r="K1391" i="19" s="1"/>
  <c r="L1391" i="19" s="1"/>
  <c r="I84" i="19"/>
  <c r="K84" i="19" s="1"/>
  <c r="L84" i="19" s="1"/>
  <c r="I1656" i="19"/>
  <c r="K1656" i="19" s="1"/>
  <c r="L1656" i="19" s="1"/>
  <c r="I1373" i="19"/>
  <c r="K1373" i="19" s="1"/>
  <c r="L1373" i="19" s="1"/>
  <c r="I1876" i="19"/>
  <c r="K1876" i="19" s="1"/>
  <c r="L1876" i="19" s="1"/>
  <c r="I789" i="19"/>
  <c r="K789" i="19" s="1"/>
  <c r="L789" i="19" s="1"/>
  <c r="I1903" i="19"/>
  <c r="K1903" i="19" s="1"/>
  <c r="L1903" i="19" s="1"/>
  <c r="I1075" i="19"/>
  <c r="K1075" i="19" s="1"/>
  <c r="L1075" i="19" s="1"/>
  <c r="I1666" i="19"/>
  <c r="K1666" i="19" s="1"/>
  <c r="L1666" i="19" s="1"/>
  <c r="I562" i="19"/>
  <c r="K562" i="19" s="1"/>
  <c r="L562" i="19" s="1"/>
  <c r="I599" i="19"/>
  <c r="K599" i="19" s="1"/>
  <c r="L599" i="19" s="1"/>
  <c r="I2010" i="19"/>
  <c r="K2010" i="19" s="1"/>
  <c r="L2010" i="19" s="1"/>
  <c r="I1922" i="19"/>
  <c r="K1922" i="19" s="1"/>
  <c r="L1922" i="19" s="1"/>
  <c r="I183" i="19"/>
  <c r="K183" i="19" s="1"/>
  <c r="L183" i="19" s="1"/>
  <c r="I474" i="19"/>
  <c r="K474" i="19" s="1"/>
  <c r="L474" i="19" s="1"/>
  <c r="I1201" i="19"/>
  <c r="K1201" i="19" s="1"/>
  <c r="L1201" i="19" s="1"/>
  <c r="I2029" i="19"/>
  <c r="K2029" i="19" s="1"/>
  <c r="L2029" i="19" s="1"/>
  <c r="I67" i="19"/>
  <c r="K67" i="19" s="1"/>
  <c r="L67" i="19" s="1"/>
  <c r="I107" i="19"/>
  <c r="K107" i="19" s="1"/>
  <c r="L107" i="19" s="1"/>
  <c r="I65" i="19"/>
  <c r="K65" i="19" s="1"/>
  <c r="L65" i="19" s="1"/>
  <c r="I52" i="19"/>
  <c r="K52" i="19" s="1"/>
  <c r="L52" i="19" s="1"/>
  <c r="I998" i="19"/>
  <c r="K998" i="19" s="1"/>
  <c r="L998" i="19" s="1"/>
  <c r="I1103" i="19"/>
  <c r="K1103" i="19" s="1"/>
  <c r="L1103" i="19" s="1"/>
  <c r="I211" i="19"/>
  <c r="K211" i="19" s="1"/>
  <c r="L211" i="19" s="1"/>
  <c r="I649" i="19"/>
  <c r="K649" i="19" s="1"/>
  <c r="L649" i="19" s="1"/>
  <c r="I1743" i="19"/>
  <c r="K1743" i="19" s="1"/>
  <c r="L1743" i="19" s="1"/>
  <c r="I1182" i="19"/>
  <c r="K1182" i="19" s="1"/>
  <c r="L1182" i="19" s="1"/>
  <c r="I733" i="19"/>
  <c r="K733" i="19" s="1"/>
  <c r="L733" i="19" s="1"/>
  <c r="I1886" i="19"/>
  <c r="K1886" i="19" s="1"/>
  <c r="L1886" i="19" s="1"/>
  <c r="I1565" i="19"/>
  <c r="K1565" i="19" s="1"/>
  <c r="L1565" i="19" s="1"/>
  <c r="I247" i="19"/>
  <c r="K247" i="19" s="1"/>
  <c r="L247" i="19" s="1"/>
  <c r="I1423" i="19"/>
  <c r="K1423" i="19" s="1"/>
  <c r="L1423" i="19" s="1"/>
  <c r="I1590" i="19"/>
  <c r="K1590" i="19" s="1"/>
  <c r="L1590" i="19" s="1"/>
  <c r="I2116" i="19"/>
  <c r="K2116" i="19" s="1"/>
  <c r="L2116" i="19" s="1"/>
  <c r="I1778" i="19"/>
  <c r="K1778" i="19" s="1"/>
  <c r="L1778" i="19" s="1"/>
  <c r="I251" i="19"/>
  <c r="K251" i="19" s="1"/>
  <c r="L251" i="19" s="1"/>
  <c r="I877" i="19"/>
  <c r="K877" i="19" s="1"/>
  <c r="L877" i="19" s="1"/>
  <c r="I1447" i="19"/>
  <c r="K1447" i="19" s="1"/>
  <c r="L1447" i="19" s="1"/>
  <c r="I741" i="19"/>
  <c r="K741" i="19" s="1"/>
  <c r="L741" i="19" s="1"/>
  <c r="I97" i="19"/>
  <c r="K97" i="19" s="1"/>
  <c r="L97" i="19" s="1"/>
  <c r="I197" i="19"/>
  <c r="K197" i="19" s="1"/>
  <c r="L197" i="19" s="1"/>
  <c r="I697" i="19"/>
  <c r="K697" i="19" s="1"/>
  <c r="L697" i="19" s="1"/>
  <c r="I173" i="19"/>
  <c r="K173" i="19" s="1"/>
  <c r="L173" i="19" s="1"/>
  <c r="I325" i="19"/>
  <c r="K325" i="19" s="1"/>
  <c r="L325" i="19" s="1"/>
  <c r="I1001" i="19"/>
  <c r="K1001" i="19" s="1"/>
  <c r="L1001" i="19" s="1"/>
  <c r="I2123" i="19"/>
  <c r="K2123" i="19" s="1"/>
  <c r="L2123" i="19" s="1"/>
  <c r="I1412" i="19"/>
  <c r="K1412" i="19" s="1"/>
  <c r="L1412" i="19" s="1"/>
  <c r="I1480" i="19"/>
  <c r="K1480" i="19" s="1"/>
  <c r="L1480" i="19" s="1"/>
  <c r="I190" i="19"/>
  <c r="K190" i="19" s="1"/>
  <c r="L190" i="19" s="1"/>
  <c r="I1356" i="19"/>
  <c r="K1356" i="19" s="1"/>
  <c r="L1356" i="19" s="1"/>
  <c r="I918" i="19"/>
  <c r="K918" i="19" s="1"/>
  <c r="L918" i="19" s="1"/>
  <c r="I1042" i="19"/>
  <c r="K1042" i="19" s="1"/>
  <c r="L1042" i="19" s="1"/>
  <c r="I1223" i="19"/>
  <c r="K1223" i="19" s="1"/>
  <c r="L1223" i="19" s="1"/>
  <c r="I1513" i="19"/>
  <c r="K1513" i="19" s="1"/>
  <c r="L1513" i="19" s="1"/>
  <c r="I609" i="19"/>
  <c r="K609" i="19" s="1"/>
  <c r="L609" i="19" s="1"/>
  <c r="I1561" i="19"/>
  <c r="K1561" i="19" s="1"/>
  <c r="L1561" i="19" s="1"/>
  <c r="I297" i="19"/>
  <c r="K297" i="19" s="1"/>
  <c r="L297" i="19" s="1"/>
  <c r="I1127" i="19"/>
  <c r="K1127" i="19" s="1"/>
  <c r="L1127" i="19" s="1"/>
  <c r="I1651" i="19"/>
  <c r="K1651" i="19" s="1"/>
  <c r="L1651" i="19" s="1"/>
  <c r="I1646" i="19"/>
  <c r="K1646" i="19" s="1"/>
  <c r="L1646" i="19" s="1"/>
  <c r="I1872" i="19"/>
  <c r="K1872" i="19" s="1"/>
  <c r="L1872" i="19" s="1"/>
  <c r="I1399" i="19"/>
  <c r="K1399" i="19" s="1"/>
  <c r="L1399" i="19" s="1"/>
  <c r="I1321" i="19"/>
  <c r="K1321" i="19" s="1"/>
  <c r="L1321" i="19" s="1"/>
  <c r="I102" i="19"/>
  <c r="K102" i="19" s="1"/>
  <c r="L102" i="19" s="1"/>
  <c r="I2043" i="19"/>
  <c r="K2043" i="19" s="1"/>
  <c r="L2043" i="19" s="1"/>
  <c r="I1474" i="19"/>
  <c r="K1474" i="19" s="1"/>
  <c r="L1474" i="19" s="1"/>
  <c r="I1817" i="19"/>
  <c r="K1817" i="19" s="1"/>
  <c r="L1817" i="19" s="1"/>
  <c r="I1946" i="19"/>
  <c r="K1946" i="19" s="1"/>
  <c r="L1946" i="19" s="1"/>
  <c r="I905" i="19"/>
  <c r="K905" i="19" s="1"/>
  <c r="L905" i="19" s="1"/>
  <c r="I836" i="19"/>
  <c r="K836" i="19" s="1"/>
  <c r="L836" i="19" s="1"/>
  <c r="I1054" i="19"/>
  <c r="K1054" i="19" s="1"/>
  <c r="L1054" i="19" s="1"/>
  <c r="I1008" i="19"/>
  <c r="K1008" i="19" s="1"/>
  <c r="L1008" i="19" s="1"/>
  <c r="I79" i="19"/>
  <c r="K79" i="19" s="1"/>
  <c r="L79" i="19" s="1"/>
  <c r="I632" i="19"/>
  <c r="K632" i="19" s="1"/>
  <c r="L632" i="19" s="1"/>
  <c r="I311" i="19"/>
  <c r="K311" i="19" s="1"/>
  <c r="L311" i="19" s="1"/>
  <c r="I1746" i="19"/>
  <c r="K1746" i="19" s="1"/>
  <c r="L1746" i="19" s="1"/>
  <c r="I174" i="19"/>
  <c r="K174" i="19" s="1"/>
  <c r="L174" i="19" s="1"/>
  <c r="I1183" i="19"/>
  <c r="K1183" i="19" s="1"/>
  <c r="L1183" i="19" s="1"/>
  <c r="I481" i="19"/>
  <c r="K481" i="19" s="1"/>
  <c r="L481" i="19" s="1"/>
  <c r="I46" i="19"/>
  <c r="K46" i="19" s="1"/>
  <c r="L46" i="19" s="1"/>
  <c r="I1293" i="19"/>
  <c r="K1293" i="19" s="1"/>
  <c r="L1293" i="19" s="1"/>
  <c r="I1014" i="19"/>
  <c r="K1014" i="19" s="1"/>
  <c r="L1014" i="19" s="1"/>
  <c r="I977" i="19"/>
  <c r="K977" i="19" s="1"/>
  <c r="L977" i="19" s="1"/>
  <c r="I74" i="19"/>
  <c r="K74" i="19" s="1"/>
  <c r="L74" i="19" s="1"/>
  <c r="I424" i="19"/>
  <c r="K424" i="19" s="1"/>
  <c r="L424" i="19" s="1"/>
  <c r="I476" i="19"/>
  <c r="K476" i="19" s="1"/>
  <c r="L476" i="19" s="1"/>
  <c r="I1060" i="19"/>
  <c r="K1060" i="19" s="1"/>
  <c r="L1060" i="19" s="1"/>
  <c r="I781" i="19"/>
  <c r="K781" i="19" s="1"/>
  <c r="L781" i="19" s="1"/>
  <c r="I1692" i="19"/>
  <c r="K1692" i="19" s="1"/>
  <c r="L1692" i="19" s="1"/>
  <c r="I279" i="19"/>
  <c r="K279" i="19" s="1"/>
  <c r="L279" i="19" s="1"/>
  <c r="I1583" i="19"/>
  <c r="K1583" i="19" s="1"/>
  <c r="L1583" i="19" s="1"/>
  <c r="I603" i="19"/>
  <c r="K603" i="19" s="1"/>
  <c r="L603" i="19" s="1"/>
  <c r="I860" i="19"/>
  <c r="K860" i="19" s="1"/>
  <c r="L860" i="19" s="1"/>
  <c r="I825" i="19"/>
  <c r="K825" i="19" s="1"/>
  <c r="L825" i="19" s="1"/>
  <c r="I2094" i="19"/>
  <c r="K2094" i="19" s="1"/>
  <c r="L2094" i="19" s="1"/>
  <c r="I2073" i="19"/>
  <c r="K2073" i="19" s="1"/>
  <c r="L2073" i="19" s="1"/>
  <c r="I1797" i="19"/>
  <c r="K1797" i="19" s="1"/>
  <c r="L1797" i="19" s="1"/>
  <c r="I614" i="19"/>
  <c r="K614" i="19" s="1"/>
  <c r="L614" i="19" s="1"/>
  <c r="I1243" i="19"/>
  <c r="K1243" i="19" s="1"/>
  <c r="L1243" i="19" s="1"/>
  <c r="I804" i="19"/>
  <c r="K804" i="19" s="1"/>
  <c r="L804" i="19" s="1"/>
  <c r="I653" i="19"/>
  <c r="K653" i="19" s="1"/>
  <c r="L653" i="19" s="1"/>
  <c r="I1347" i="19"/>
  <c r="K1347" i="19" s="1"/>
  <c r="L1347" i="19" s="1"/>
  <c r="I676" i="19"/>
  <c r="K676" i="19" s="1"/>
  <c r="L676" i="19" s="1"/>
  <c r="I1121" i="19"/>
  <c r="K1121" i="19" s="1"/>
  <c r="L1121" i="19" s="1"/>
  <c r="I164" i="19"/>
  <c r="K164" i="19" s="1"/>
  <c r="L164" i="19" s="1"/>
  <c r="I1152" i="19"/>
  <c r="K1152" i="19" s="1"/>
  <c r="L1152" i="19" s="1"/>
  <c r="I883" i="19"/>
  <c r="K883" i="19" s="1"/>
  <c r="L883" i="19" s="1"/>
  <c r="I1517" i="19"/>
  <c r="K1517" i="19" s="1"/>
  <c r="L1517" i="19" s="1"/>
  <c r="I314" i="19"/>
  <c r="K314" i="19" s="1"/>
  <c r="L314" i="19" s="1"/>
  <c r="I656" i="19"/>
  <c r="K656" i="19" s="1"/>
  <c r="L656" i="19" s="1"/>
  <c r="I1067" i="19"/>
  <c r="K1067" i="19" s="1"/>
  <c r="L1067" i="19" s="1"/>
  <c r="I682" i="19"/>
  <c r="K682" i="19" s="1"/>
  <c r="L682" i="19" s="1"/>
  <c r="I1176" i="19"/>
  <c r="K1176" i="19" s="1"/>
  <c r="L1176" i="19" s="1"/>
  <c r="I1166" i="19"/>
  <c r="K1166" i="19" s="1"/>
  <c r="L1166" i="19" s="1"/>
  <c r="I1148" i="19"/>
  <c r="K1148" i="19" s="1"/>
  <c r="L1148" i="19" s="1"/>
  <c r="I1044" i="19"/>
  <c r="K1044" i="19" s="1"/>
  <c r="L1044" i="19" s="1"/>
  <c r="I303" i="19"/>
  <c r="K303" i="19" s="1"/>
  <c r="L303" i="19" s="1"/>
  <c r="I796" i="19"/>
  <c r="K796" i="19" s="1"/>
  <c r="L796" i="19" s="1"/>
  <c r="I1195" i="19"/>
  <c r="K1195" i="19" s="1"/>
  <c r="L1195" i="19" s="1"/>
  <c r="I1312" i="19"/>
  <c r="K1312" i="19" s="1"/>
  <c r="L1312" i="19" s="1"/>
  <c r="I1611" i="19"/>
  <c r="K1611" i="19" s="1"/>
  <c r="L1611" i="19" s="1"/>
  <c r="I737" i="19"/>
  <c r="K737" i="19" s="1"/>
  <c r="L737" i="19" s="1"/>
  <c r="I1712" i="19"/>
  <c r="K1712" i="19" s="1"/>
  <c r="L1712" i="19" s="1"/>
  <c r="I1703" i="19"/>
  <c r="K1703" i="19" s="1"/>
  <c r="L1703" i="19" s="1"/>
  <c r="I1693" i="19"/>
  <c r="K1693" i="19" s="1"/>
  <c r="L1693" i="19" s="1"/>
  <c r="I432" i="19"/>
  <c r="K432" i="19" s="1"/>
  <c r="L432" i="19" s="1"/>
  <c r="I60" i="19"/>
  <c r="K60" i="19" s="1"/>
  <c r="L60" i="19" s="1"/>
  <c r="I1365" i="19"/>
  <c r="K1365" i="19" s="1"/>
  <c r="L1365" i="19" s="1"/>
  <c r="I1818" i="19"/>
  <c r="K1818" i="19" s="1"/>
  <c r="L1818" i="19" s="1"/>
  <c r="I103" i="19"/>
  <c r="K103" i="19" s="1"/>
  <c r="L103" i="19" s="1"/>
  <c r="I119" i="19"/>
  <c r="K119" i="19" s="1"/>
  <c r="L119" i="19" s="1"/>
  <c r="I754" i="19"/>
  <c r="K754" i="19" s="1"/>
  <c r="L754" i="19" s="1"/>
  <c r="I833" i="19"/>
  <c r="K833" i="19" s="1"/>
  <c r="L833" i="19" s="1"/>
  <c r="I1003" i="19"/>
  <c r="K1003" i="19" s="1"/>
  <c r="L1003" i="19" s="1"/>
  <c r="I75" i="19"/>
  <c r="K75" i="19" s="1"/>
  <c r="L75" i="19" s="1"/>
  <c r="I1298" i="19"/>
  <c r="K1298" i="19" s="1"/>
  <c r="L1298" i="19" s="1"/>
  <c r="I823" i="19"/>
  <c r="K823" i="19" s="1"/>
  <c r="L823" i="19" s="1"/>
  <c r="I331" i="19"/>
  <c r="K331" i="19" s="1"/>
  <c r="L331" i="19" s="1"/>
  <c r="I814" i="19"/>
  <c r="K814" i="19" s="1"/>
  <c r="L814" i="19" s="1"/>
  <c r="I2059" i="19"/>
  <c r="K2059" i="19" s="1"/>
  <c r="L2059" i="19" s="1"/>
  <c r="I1203" i="19"/>
  <c r="K1203" i="19" s="1"/>
  <c r="L1203" i="19" s="1"/>
  <c r="I335" i="19"/>
  <c r="K335" i="19" s="1"/>
  <c r="L335" i="19" s="1"/>
  <c r="I2097" i="19"/>
  <c r="K2097" i="19" s="1"/>
  <c r="L2097" i="19" s="1"/>
  <c r="I1094" i="19"/>
  <c r="K1094" i="19" s="1"/>
  <c r="L1094" i="19" s="1"/>
  <c r="I415" i="19"/>
  <c r="K415" i="19" s="1"/>
  <c r="L415" i="19" s="1"/>
  <c r="I214" i="19"/>
  <c r="K214" i="19" s="1"/>
  <c r="L214" i="19" s="1"/>
  <c r="I696" i="19"/>
  <c r="K696" i="19" s="1"/>
  <c r="L696" i="19" s="1"/>
  <c r="I711" i="19"/>
  <c r="K711" i="19" s="1"/>
  <c r="L711" i="19" s="1"/>
  <c r="I1408" i="19"/>
  <c r="K1408" i="19" s="1"/>
  <c r="L1408" i="19" s="1"/>
  <c r="I1772" i="19"/>
  <c r="K1772" i="19" s="1"/>
  <c r="L1772" i="19" s="1"/>
  <c r="I1163" i="19"/>
  <c r="K1163" i="19" s="1"/>
  <c r="L1163" i="19" s="1"/>
  <c r="I1745" i="19"/>
  <c r="K1745" i="19" s="1"/>
  <c r="L1745" i="19" s="1"/>
  <c r="I1830" i="19"/>
  <c r="K1830" i="19" s="1"/>
  <c r="L1830" i="19" s="1"/>
  <c r="I18" i="19"/>
  <c r="K18" i="19" s="1"/>
  <c r="L18" i="19" s="1"/>
  <c r="I170" i="19"/>
  <c r="K170" i="19" s="1"/>
  <c r="L170" i="19" s="1"/>
  <c r="I895" i="19"/>
  <c r="K895" i="19" s="1"/>
  <c r="L895" i="19" s="1"/>
  <c r="I966" i="19"/>
  <c r="K966" i="19" s="1"/>
  <c r="L966" i="19" s="1"/>
  <c r="I328" i="19"/>
  <c r="K328" i="19" s="1"/>
  <c r="L328" i="19" s="1"/>
  <c r="I248" i="19"/>
  <c r="K248" i="19" s="1"/>
  <c r="L248" i="19" s="1"/>
  <c r="I573" i="19"/>
  <c r="K573" i="19" s="1"/>
  <c r="L573" i="19" s="1"/>
  <c r="I1290" i="19"/>
  <c r="K1290" i="19" s="1"/>
  <c r="L1290" i="19" s="1"/>
  <c r="I1025" i="19"/>
  <c r="K1025" i="19" s="1"/>
  <c r="L1025" i="19" s="1"/>
  <c r="I1433" i="19"/>
  <c r="K1433" i="19" s="1"/>
  <c r="L1433" i="19" s="1"/>
  <c r="I1173" i="19"/>
  <c r="K1173" i="19" s="1"/>
  <c r="L1173" i="19" s="1"/>
  <c r="I1116" i="19"/>
  <c r="K1116" i="19" s="1"/>
  <c r="L1116" i="19" s="1"/>
  <c r="I2034" i="19"/>
  <c r="K2034" i="19" s="1"/>
  <c r="L2034" i="19" s="1"/>
  <c r="I1409" i="19"/>
  <c r="K1409" i="19" s="1"/>
  <c r="L1409" i="19" s="1"/>
  <c r="I2003" i="19"/>
  <c r="K2003" i="19" s="1"/>
  <c r="L2003" i="19" s="1"/>
  <c r="I829" i="19"/>
  <c r="K829" i="19" s="1"/>
  <c r="L829" i="19" s="1"/>
  <c r="I870" i="19"/>
  <c r="K870" i="19" s="1"/>
  <c r="L870" i="19" s="1"/>
  <c r="I2042" i="19"/>
  <c r="K2042" i="19" s="1"/>
  <c r="L2042" i="19" s="1"/>
  <c r="I332" i="19"/>
  <c r="K332" i="19" s="1"/>
  <c r="L332" i="19" s="1"/>
  <c r="I427" i="19"/>
  <c r="K427" i="19" s="1"/>
  <c r="L427" i="19" s="1"/>
  <c r="I691" i="19"/>
  <c r="K691" i="19" s="1"/>
  <c r="L691" i="19" s="1"/>
  <c r="I340" i="19"/>
  <c r="K340" i="19" s="1"/>
  <c r="L340" i="19" s="1"/>
  <c r="I133" i="19"/>
  <c r="K133" i="19" s="1"/>
  <c r="L133" i="19" s="1"/>
  <c r="I1669" i="19"/>
  <c r="K1669" i="19" s="1"/>
  <c r="L1669" i="19" s="1"/>
  <c r="I271" i="19"/>
  <c r="K271" i="19" s="1"/>
  <c r="L271" i="19" s="1"/>
  <c r="I470" i="19"/>
  <c r="K470" i="19" s="1"/>
  <c r="L470" i="19" s="1"/>
  <c r="I904" i="19"/>
  <c r="K904" i="19" s="1"/>
  <c r="L904" i="19" s="1"/>
  <c r="I479" i="19"/>
  <c r="K479" i="19" s="1"/>
  <c r="L479" i="19" s="1"/>
  <c r="I143" i="19"/>
  <c r="K143" i="19" s="1"/>
  <c r="L143" i="19" s="1"/>
  <c r="I960" i="19"/>
  <c r="K960" i="19" s="1"/>
  <c r="L960" i="19" s="1"/>
  <c r="I404" i="19"/>
  <c r="K404" i="19" s="1"/>
  <c r="L404" i="19" s="1"/>
  <c r="I1187" i="19"/>
  <c r="K1187" i="19" s="1"/>
  <c r="L1187" i="19" s="1"/>
  <c r="I554" i="19"/>
  <c r="K554" i="19" s="1"/>
  <c r="L554" i="19" s="1"/>
  <c r="I1006" i="19"/>
  <c r="K1006" i="19" s="1"/>
  <c r="L1006" i="19" s="1"/>
  <c r="I557" i="19"/>
  <c r="K557" i="19" s="1"/>
  <c r="L557" i="19" s="1"/>
  <c r="I243" i="19"/>
  <c r="K243" i="19" s="1"/>
  <c r="L243" i="19" s="1"/>
  <c r="I358" i="19"/>
  <c r="K358" i="19" s="1"/>
  <c r="L358" i="19" s="1"/>
  <c r="I2008" i="19"/>
  <c r="K2008" i="19" s="1"/>
  <c r="L2008" i="19" s="1"/>
  <c r="I1579" i="19"/>
  <c r="K1579" i="19" s="1"/>
  <c r="L1579" i="19" s="1"/>
  <c r="I1725" i="19"/>
  <c r="K1725" i="19" s="1"/>
  <c r="L1725" i="19" s="1"/>
  <c r="I288" i="19"/>
  <c r="K288" i="19" s="1"/>
  <c r="L288" i="19" s="1"/>
  <c r="I449" i="19"/>
  <c r="K449" i="19" s="1"/>
  <c r="L449" i="19" s="1"/>
  <c r="I1980" i="19"/>
  <c r="K1980" i="19" s="1"/>
  <c r="L1980" i="19" s="1"/>
  <c r="I2144" i="19"/>
  <c r="K2144" i="19" s="1"/>
  <c r="L2144" i="19" s="1"/>
  <c r="I708" i="19"/>
  <c r="K708" i="19" s="1"/>
  <c r="L708" i="19" s="1"/>
  <c r="I406" i="19"/>
  <c r="K406" i="19" s="1"/>
  <c r="L406" i="19" s="1"/>
  <c r="I294" i="19"/>
  <c r="K294" i="19" s="1"/>
  <c r="L294" i="19" s="1"/>
  <c r="I1498" i="19"/>
  <c r="K1498" i="19" s="1"/>
  <c r="L1498" i="19" s="1"/>
  <c r="I1174" i="19"/>
  <c r="K1174" i="19" s="1"/>
  <c r="L1174" i="19" s="1"/>
  <c r="I1045" i="19"/>
  <c r="K1045" i="19" s="1"/>
  <c r="L1045" i="19" s="1"/>
  <c r="I1918" i="19"/>
  <c r="K1918" i="19" s="1"/>
  <c r="L1918" i="19" s="1"/>
  <c r="I920" i="19"/>
  <c r="K920" i="19" s="1"/>
  <c r="L920" i="19" s="1"/>
  <c r="I161" i="19"/>
  <c r="K161" i="19" s="1"/>
  <c r="L161" i="19" s="1"/>
  <c r="I1481" i="19"/>
  <c r="K1481" i="19" s="1"/>
  <c r="L1481" i="19" s="1"/>
  <c r="I262" i="19"/>
  <c r="K262" i="19" s="1"/>
  <c r="L262" i="19" s="1"/>
  <c r="I140" i="19"/>
  <c r="K140" i="19" s="1"/>
  <c r="L140" i="19" s="1"/>
  <c r="I1728" i="19"/>
  <c r="K1728" i="19" s="1"/>
  <c r="L1728" i="19" s="1"/>
  <c r="I607" i="19"/>
  <c r="K607" i="19" s="1"/>
  <c r="L607" i="19" s="1"/>
  <c r="I460" i="19"/>
  <c r="K460" i="19" s="1"/>
  <c r="L460" i="19" s="1"/>
  <c r="I705" i="19"/>
  <c r="K705" i="19" s="1"/>
  <c r="L705" i="19" s="1"/>
  <c r="I2105" i="19"/>
  <c r="K2105" i="19" s="1"/>
  <c r="L2105" i="19" s="1"/>
  <c r="I2156" i="19"/>
  <c r="K2156" i="19" s="1"/>
  <c r="L2156" i="19" s="1"/>
  <c r="I501" i="19"/>
  <c r="K501" i="19" s="1"/>
  <c r="L501" i="19" s="1"/>
  <c r="I257" i="19"/>
  <c r="K257" i="19" s="1"/>
  <c r="L257" i="19" s="1"/>
  <c r="I1211" i="19"/>
  <c r="K1211" i="19" s="1"/>
  <c r="L1211" i="19" s="1"/>
  <c r="I731" i="19"/>
  <c r="K731" i="19" s="1"/>
  <c r="L731" i="19" s="1"/>
  <c r="I1776" i="19"/>
  <c r="K1776" i="19" s="1"/>
  <c r="L1776" i="19" s="1"/>
  <c r="I213" i="19"/>
  <c r="K213" i="19" s="1"/>
  <c r="L213" i="19" s="1"/>
  <c r="I683" i="19"/>
  <c r="K683" i="19" s="1"/>
  <c r="L683" i="19" s="1"/>
  <c r="I764" i="19"/>
  <c r="K764" i="19" s="1"/>
  <c r="L764" i="19" s="1"/>
  <c r="I1658" i="19"/>
  <c r="K1658" i="19" s="1"/>
  <c r="L1658" i="19" s="1"/>
  <c r="I462" i="19"/>
  <c r="K462" i="19" s="1"/>
  <c r="L462" i="19" s="1"/>
  <c r="I1171" i="19"/>
  <c r="K1171" i="19" s="1"/>
  <c r="L1171" i="19" s="1"/>
  <c r="I238" i="19"/>
  <c r="K238" i="19" s="1"/>
  <c r="L238" i="19" s="1"/>
  <c r="I1221" i="19"/>
  <c r="K1221" i="19" s="1"/>
  <c r="L1221" i="19" s="1"/>
  <c r="I693" i="19"/>
  <c r="K693" i="19" s="1"/>
  <c r="L693" i="19" s="1"/>
  <c r="I429" i="19"/>
  <c r="K429" i="19" s="1"/>
  <c r="L429" i="19" s="1"/>
  <c r="I1652" i="19"/>
  <c r="K1652" i="19" s="1"/>
  <c r="L1652" i="19" s="1"/>
  <c r="I1744" i="19"/>
  <c r="K1744" i="19" s="1"/>
  <c r="L1744" i="19" s="1"/>
  <c r="I2060" i="19"/>
  <c r="K2060" i="19" s="1"/>
  <c r="L2060" i="19" s="1"/>
  <c r="I1316" i="19"/>
  <c r="K1316" i="19" s="1"/>
  <c r="L1316" i="19" s="1"/>
  <c r="I916" i="19"/>
  <c r="K916" i="19" s="1"/>
  <c r="L916" i="19" s="1"/>
  <c r="I1698" i="19"/>
  <c r="K1698" i="19" s="1"/>
  <c r="L1698" i="19" s="1"/>
  <c r="I1200" i="19"/>
  <c r="K1200" i="19" s="1"/>
  <c r="L1200" i="19" s="1"/>
  <c r="I680" i="19"/>
  <c r="K680" i="19" s="1"/>
  <c r="L680" i="19" s="1"/>
  <c r="I1765" i="19"/>
  <c r="K1765" i="19" s="1"/>
  <c r="L1765" i="19" s="1"/>
  <c r="I629" i="19"/>
  <c r="K629" i="19" s="1"/>
  <c r="L629" i="19" s="1"/>
  <c r="I824" i="19"/>
  <c r="K824" i="19" s="1"/>
  <c r="L824" i="19" s="1"/>
  <c r="I1118" i="19"/>
  <c r="K1118" i="19" s="1"/>
  <c r="L1118" i="19" s="1"/>
  <c r="I443" i="19"/>
  <c r="K443" i="19" s="1"/>
  <c r="L443" i="19" s="1"/>
  <c r="I1444" i="19"/>
  <c r="K1444" i="19" s="1"/>
  <c r="L1444" i="19" s="1"/>
  <c r="I1795" i="19"/>
  <c r="K1795" i="19" s="1"/>
  <c r="L1795" i="19" s="1"/>
  <c r="I819" i="19"/>
  <c r="K819" i="19" s="1"/>
  <c r="L819" i="19" s="1"/>
  <c r="I1643" i="19"/>
  <c r="K1643" i="19" s="1"/>
  <c r="L1643" i="19" s="1"/>
  <c r="I176" i="19"/>
  <c r="K176" i="19" s="1"/>
  <c r="L176" i="19" s="1"/>
  <c r="I605" i="19"/>
  <c r="K605" i="19" s="1"/>
  <c r="L605" i="19" s="1"/>
  <c r="I871" i="19"/>
  <c r="K871" i="19" s="1"/>
  <c r="L871" i="19" s="1"/>
  <c r="I254" i="19"/>
  <c r="K254" i="19" s="1"/>
  <c r="L254" i="19" s="1"/>
  <c r="I1599" i="19"/>
  <c r="K1599" i="19" s="1"/>
  <c r="L1599" i="19" s="1"/>
  <c r="I751" i="19"/>
  <c r="K751" i="19" s="1"/>
  <c r="L751" i="19" s="1"/>
  <c r="I48" i="19"/>
  <c r="K48" i="19" s="1"/>
  <c r="L48" i="19" s="1"/>
  <c r="I1726" i="19"/>
  <c r="K1726" i="19" s="1"/>
  <c r="L1726" i="19" s="1"/>
  <c r="I30" i="19"/>
  <c r="K30" i="19" s="1"/>
  <c r="L30" i="19" s="1"/>
  <c r="I1332" i="19"/>
  <c r="K1332" i="19" s="1"/>
  <c r="L1332" i="19" s="1"/>
  <c r="I1991" i="19"/>
  <c r="K1991" i="19" s="1"/>
  <c r="L1991" i="19" s="1"/>
  <c r="I1710" i="19"/>
  <c r="K1710" i="19" s="1"/>
  <c r="L1710" i="19" s="1"/>
  <c r="I1405" i="19"/>
  <c r="K1405" i="19" s="1"/>
  <c r="L1405" i="19" s="1"/>
  <c r="I400" i="19"/>
  <c r="K400" i="19" s="1"/>
  <c r="L400" i="19" s="1"/>
  <c r="I1280" i="19"/>
  <c r="K1280" i="19" s="1"/>
  <c r="L1280" i="19" s="1"/>
  <c r="I578" i="19"/>
  <c r="K578" i="19" s="1"/>
  <c r="L578" i="19" s="1"/>
  <c r="I1119" i="19"/>
  <c r="K1119" i="19" s="1"/>
  <c r="L1119" i="19" s="1"/>
  <c r="I878" i="19"/>
  <c r="K878" i="19" s="1"/>
  <c r="L878" i="19" s="1"/>
  <c r="I995" i="19"/>
  <c r="K995" i="19" s="1"/>
  <c r="L995" i="19" s="1"/>
  <c r="I810" i="19"/>
  <c r="K810" i="19" s="1"/>
  <c r="L810" i="19" s="1"/>
  <c r="I610" i="19"/>
  <c r="K610" i="19" s="1"/>
  <c r="L610" i="19" s="1"/>
  <c r="I2081" i="19"/>
  <c r="K2081" i="19" s="1"/>
  <c r="L2081" i="19" s="1"/>
  <c r="I1706" i="19"/>
  <c r="K1706" i="19" s="1"/>
  <c r="L1706" i="19" s="1"/>
  <c r="I884" i="19"/>
  <c r="K884" i="19" s="1"/>
  <c r="L884" i="19" s="1"/>
  <c r="I1749" i="19"/>
  <c r="K1749" i="19" s="1"/>
  <c r="L1749" i="19" s="1"/>
  <c r="I454" i="19"/>
  <c r="K454" i="19" s="1"/>
  <c r="L454" i="19" s="1"/>
  <c r="I267" i="19"/>
  <c r="K267" i="19" s="1"/>
  <c r="L267" i="19" s="1"/>
  <c r="I506" i="19"/>
  <c r="K506" i="19" s="1"/>
  <c r="L506" i="19" s="1"/>
  <c r="I775" i="19"/>
  <c r="K775" i="19" s="1"/>
  <c r="L775" i="19" s="1"/>
  <c r="I508" i="19"/>
  <c r="K508" i="19" s="1"/>
  <c r="L508" i="19" s="1"/>
  <c r="I1133" i="19"/>
  <c r="K1133" i="19" s="1"/>
  <c r="L1133" i="19" s="1"/>
  <c r="I1426" i="19"/>
  <c r="K1426" i="19" s="1"/>
  <c r="L1426" i="19" s="1"/>
  <c r="I1144" i="19"/>
  <c r="K1144" i="19" s="1"/>
  <c r="L1144" i="19" s="1"/>
  <c r="I1357" i="19"/>
  <c r="K1357" i="19" s="1"/>
  <c r="L1357" i="19" s="1"/>
  <c r="I1079" i="19"/>
  <c r="K1079" i="19" s="1"/>
  <c r="L1079" i="19" s="1"/>
  <c r="I802" i="19"/>
  <c r="K802" i="19" s="1"/>
  <c r="L802" i="19" s="1"/>
  <c r="I907" i="19"/>
  <c r="K907" i="19" s="1"/>
  <c r="L907" i="19" s="1"/>
  <c r="I743" i="19"/>
  <c r="K743" i="19" s="1"/>
  <c r="L743" i="19" s="1"/>
  <c r="I1005" i="19"/>
  <c r="K1005" i="19" s="1"/>
  <c r="L1005" i="19" s="1"/>
  <c r="I515" i="19"/>
  <c r="K515" i="19" s="1"/>
  <c r="L515" i="19" s="1"/>
  <c r="I326" i="19"/>
  <c r="K326" i="19" s="1"/>
  <c r="L326" i="19" s="1"/>
  <c r="I990" i="19"/>
  <c r="K990" i="19" s="1"/>
  <c r="L990" i="19" s="1"/>
  <c r="I2119" i="19"/>
  <c r="K2119" i="19" s="1"/>
  <c r="L2119" i="19" s="1"/>
  <c r="I659" i="19"/>
  <c r="K659" i="19" s="1"/>
  <c r="L659" i="19" s="1"/>
  <c r="I1505" i="19"/>
  <c r="K1505" i="19" s="1"/>
  <c r="L1505" i="19" s="1"/>
  <c r="I555" i="19"/>
  <c r="K555" i="19" s="1"/>
  <c r="L555" i="19" s="1"/>
  <c r="I1571" i="19"/>
  <c r="K1571" i="19" s="1"/>
  <c r="L1571" i="19" s="1"/>
  <c r="I5" i="19"/>
  <c r="K5" i="19" s="1"/>
  <c r="L5" i="19" s="1"/>
  <c r="I617" i="19"/>
  <c r="K617" i="19" s="1"/>
  <c r="L617" i="19" s="1"/>
  <c r="I1533" i="19"/>
  <c r="K1533" i="19" s="1"/>
  <c r="L1533" i="19" s="1"/>
  <c r="I528" i="19"/>
  <c r="K528" i="19" s="1"/>
  <c r="L528" i="19" s="1"/>
  <c r="I803" i="19"/>
  <c r="K803" i="19" s="1"/>
  <c r="L803" i="19" s="1"/>
  <c r="I1737" i="19"/>
  <c r="K1737" i="19" s="1"/>
  <c r="L1737" i="19" s="1"/>
  <c r="I1912" i="19"/>
  <c r="K1912" i="19" s="1"/>
  <c r="L1912" i="19" s="1"/>
  <c r="I1276" i="19"/>
  <c r="K1276" i="19" s="1"/>
  <c r="L1276" i="19" s="1"/>
  <c r="I544" i="19"/>
  <c r="K544" i="19" s="1"/>
  <c r="L544" i="19" s="1"/>
  <c r="I855" i="19"/>
  <c r="K855" i="19" s="1"/>
  <c r="L855" i="19" s="1"/>
  <c r="I624" i="19"/>
  <c r="K624" i="19" s="1"/>
  <c r="L624" i="19" s="1"/>
  <c r="I1216" i="19"/>
  <c r="K1216" i="19" s="1"/>
  <c r="L1216" i="19" s="1"/>
  <c r="I1199" i="19"/>
  <c r="K1199" i="19" s="1"/>
  <c r="L1199" i="19" s="1"/>
  <c r="I1048" i="19"/>
  <c r="K1048" i="19" s="1"/>
  <c r="L1048" i="19" s="1"/>
  <c r="I1878" i="19"/>
  <c r="K1878" i="19" s="1"/>
  <c r="L1878" i="19" s="1"/>
  <c r="I660" i="19"/>
  <c r="K660" i="19" s="1"/>
  <c r="L660" i="19" s="1"/>
  <c r="I936" i="19"/>
  <c r="K936" i="19" s="1"/>
  <c r="L936" i="19" s="1"/>
  <c r="I198" i="19"/>
  <c r="K198" i="19" s="1"/>
  <c r="L198" i="19" s="1"/>
  <c r="I1071" i="19"/>
  <c r="K1071" i="19" s="1"/>
  <c r="L1071" i="19" s="1"/>
  <c r="I1371" i="19"/>
  <c r="K1371" i="19" s="1"/>
  <c r="L1371" i="19" s="1"/>
  <c r="I1701" i="19"/>
  <c r="K1701" i="19" s="1"/>
  <c r="L1701" i="19" s="1"/>
  <c r="I151" i="19"/>
  <c r="K151" i="19" s="1"/>
  <c r="L151" i="19" s="1"/>
  <c r="I861" i="19"/>
  <c r="K861" i="19" s="1"/>
  <c r="L861" i="19" s="1"/>
  <c r="I687" i="19"/>
  <c r="K687" i="19" s="1"/>
  <c r="L687" i="19" s="1"/>
  <c r="I1145" i="19"/>
  <c r="K1145" i="19" s="1"/>
  <c r="L1145" i="19" s="1"/>
  <c r="I144" i="19"/>
  <c r="K144" i="19" s="1"/>
  <c r="L144" i="19" s="1"/>
  <c r="I1360" i="19"/>
  <c r="K1360" i="19" s="1"/>
  <c r="L1360" i="19" s="1"/>
  <c r="I2086" i="19"/>
  <c r="K2086" i="19" s="1"/>
  <c r="L2086" i="19" s="1"/>
  <c r="I843" i="19"/>
  <c r="K843" i="19" s="1"/>
  <c r="L843" i="19" s="1"/>
  <c r="I99" i="19"/>
  <c r="K99" i="19" s="1"/>
  <c r="L99" i="19" s="1"/>
  <c r="I402" i="19"/>
  <c r="K402" i="19" s="1"/>
  <c r="L402" i="19" s="1"/>
  <c r="I2027" i="19"/>
  <c r="K2027" i="19" s="1"/>
  <c r="L2027" i="19" s="1"/>
  <c r="I477" i="19"/>
  <c r="K477" i="19" s="1"/>
  <c r="L477" i="19" s="1"/>
  <c r="I550" i="19"/>
  <c r="K550" i="19" s="1"/>
  <c r="L550" i="19" s="1"/>
  <c r="I453" i="19"/>
  <c r="K453" i="19" s="1"/>
  <c r="L453" i="19" s="1"/>
  <c r="I24" i="19"/>
  <c r="K24" i="19" s="1"/>
  <c r="L24" i="19" s="1"/>
  <c r="I1842" i="19"/>
  <c r="K1842" i="19" s="1"/>
  <c r="L1842" i="19" s="1"/>
  <c r="I712" i="19"/>
  <c r="K712" i="19" s="1"/>
  <c r="L712" i="19" s="1"/>
  <c r="I1947" i="19"/>
  <c r="K1947" i="19" s="1"/>
  <c r="L1947" i="19" s="1"/>
  <c r="I774" i="19"/>
  <c r="K774" i="19" s="1"/>
  <c r="L774" i="19" s="1"/>
  <c r="I1284" i="19"/>
  <c r="K1284" i="19" s="1"/>
  <c r="L1284" i="19" s="1"/>
  <c r="I341" i="19"/>
  <c r="K341" i="19" s="1"/>
  <c r="L341" i="19" s="1"/>
  <c r="I1459" i="19"/>
  <c r="K1459" i="19" s="1"/>
  <c r="L1459" i="19" s="1"/>
  <c r="I1023" i="19"/>
  <c r="K1023" i="19" s="1"/>
  <c r="L1023" i="19" s="1"/>
  <c r="I535" i="19"/>
  <c r="K535" i="19" s="1"/>
  <c r="L535" i="19" s="1"/>
  <c r="I1767" i="19"/>
  <c r="K1767" i="19" s="1"/>
  <c r="L1767" i="19" s="1"/>
  <c r="I1124" i="19"/>
  <c r="K1124" i="19" s="1"/>
  <c r="L1124" i="19" s="1"/>
  <c r="I142" i="19"/>
  <c r="K142" i="19" s="1"/>
  <c r="L142" i="19" s="1"/>
  <c r="I1816" i="19"/>
  <c r="K1816" i="19" s="1"/>
  <c r="L1816" i="19" s="1"/>
  <c r="I448" i="19"/>
  <c r="K448" i="19" s="1"/>
  <c r="L448" i="19" s="1"/>
  <c r="I876" i="19"/>
  <c r="K876" i="19" s="1"/>
  <c r="L876" i="19" s="1"/>
  <c r="I1771" i="19"/>
  <c r="K1771" i="19" s="1"/>
  <c r="L1771" i="19" s="1"/>
  <c r="I1827" i="19"/>
  <c r="K1827" i="19" s="1"/>
  <c r="L1827" i="19" s="1"/>
  <c r="I750" i="19"/>
  <c r="K750" i="19" s="1"/>
  <c r="L750" i="19" s="1"/>
  <c r="I177" i="19"/>
  <c r="K177" i="19" s="1"/>
  <c r="L177" i="19" s="1"/>
  <c r="I1834" i="19"/>
  <c r="K1834" i="19" s="1"/>
  <c r="L1834" i="19" s="1"/>
  <c r="I2153" i="19"/>
  <c r="K2153" i="19" s="1"/>
  <c r="L2153" i="19" s="1"/>
  <c r="I1983" i="19"/>
  <c r="K1983" i="19" s="1"/>
  <c r="L1983" i="19" s="1"/>
  <c r="I28" i="19"/>
  <c r="K28" i="19" s="1"/>
  <c r="L28" i="19" s="1"/>
  <c r="I873" i="19"/>
  <c r="K873" i="19" s="1"/>
  <c r="L873" i="19" s="1"/>
  <c r="I922" i="19"/>
  <c r="K922" i="19" s="1"/>
  <c r="L922" i="19" s="1"/>
  <c r="I675" i="19"/>
  <c r="K675" i="19" s="1"/>
  <c r="L675" i="19" s="1"/>
  <c r="I686" i="19"/>
  <c r="K686" i="19" s="1"/>
  <c r="L686" i="19" s="1"/>
  <c r="I1974" i="19"/>
  <c r="K1974" i="19" s="1"/>
  <c r="L1974" i="19" s="1"/>
  <c r="I1705" i="19"/>
  <c r="K1705" i="19" s="1"/>
  <c r="L1705" i="19" s="1"/>
  <c r="I1454" i="19"/>
  <c r="K1454" i="19" s="1"/>
  <c r="L1454" i="19" s="1"/>
  <c r="I1021" i="19"/>
  <c r="K1021" i="19" s="1"/>
  <c r="L1021" i="19" s="1"/>
  <c r="I1328" i="19"/>
  <c r="K1328" i="19" s="1"/>
  <c r="L1328" i="19" s="1"/>
  <c r="I1184" i="19"/>
  <c r="K1184" i="19" s="1"/>
  <c r="L1184" i="19" s="1"/>
  <c r="I1553" i="19"/>
  <c r="K1553" i="19" s="1"/>
  <c r="L1553" i="19" s="1"/>
  <c r="I420" i="19"/>
  <c r="K420" i="19" s="1"/>
  <c r="L420" i="19" s="1"/>
  <c r="I1353" i="19"/>
  <c r="K1353" i="19" s="1"/>
  <c r="L1353" i="19" s="1"/>
  <c r="I19" i="19"/>
  <c r="K19" i="19" s="1"/>
  <c r="L19" i="19" s="1"/>
  <c r="I1668" i="19"/>
  <c r="K1668" i="19" s="1"/>
  <c r="L1668" i="19" s="1"/>
  <c r="I157" i="19"/>
  <c r="K157" i="19" s="1"/>
  <c r="L157" i="19" s="1"/>
  <c r="I935" i="19"/>
  <c r="K935" i="19" s="1"/>
  <c r="L935" i="19" s="1"/>
  <c r="I2090" i="19"/>
  <c r="K2090" i="19" s="1"/>
  <c r="L2090" i="19" s="1"/>
  <c r="I2102" i="19"/>
  <c r="K2102" i="19" s="1"/>
  <c r="L2102" i="19" s="1"/>
  <c r="I310" i="19"/>
  <c r="K310" i="19" s="1"/>
  <c r="L310" i="19" s="1"/>
  <c r="I54" i="19"/>
  <c r="K54" i="19" s="1"/>
  <c r="L54" i="19" s="1"/>
  <c r="I1723" i="19"/>
  <c r="K1723" i="19" s="1"/>
  <c r="L1723" i="19" s="1"/>
  <c r="I1488" i="19"/>
  <c r="K1488" i="19" s="1"/>
  <c r="L1488" i="19" s="1"/>
  <c r="I1291" i="19"/>
  <c r="K1291" i="19" s="1"/>
  <c r="L1291" i="19" s="1"/>
  <c r="I1343" i="19"/>
  <c r="K1343" i="19" s="1"/>
  <c r="L1343" i="19" s="1"/>
  <c r="I1519" i="19"/>
  <c r="K1519" i="19" s="1"/>
  <c r="L1519" i="19" s="1"/>
  <c r="I534" i="19"/>
  <c r="K534" i="19" s="1"/>
  <c r="L534" i="19" s="1"/>
  <c r="I1932" i="19"/>
  <c r="K1932" i="19" s="1"/>
  <c r="L1932" i="19" s="1"/>
  <c r="I1315" i="19"/>
  <c r="K1315" i="19" s="1"/>
  <c r="L1315" i="19" s="1"/>
  <c r="I464" i="19"/>
  <c r="K464" i="19" s="1"/>
  <c r="L464" i="19" s="1"/>
  <c r="I1073" i="19"/>
  <c r="K1073" i="19" s="1"/>
  <c r="L1073" i="19" s="1"/>
  <c r="I1665" i="19"/>
  <c r="K1665" i="19" s="1"/>
  <c r="L1665" i="19" s="1"/>
  <c r="I1686" i="19"/>
  <c r="K1686" i="19" s="1"/>
  <c r="L1686" i="19" s="1"/>
  <c r="I1034" i="19"/>
  <c r="K1034" i="19" s="1"/>
  <c r="L1034" i="19" s="1"/>
  <c r="I492" i="19"/>
  <c r="K492" i="19" s="1"/>
  <c r="L492" i="19" s="1"/>
  <c r="I1787" i="19"/>
  <c r="K1787" i="19" s="1"/>
  <c r="L1787" i="19" s="1"/>
  <c r="I1718" i="19"/>
  <c r="K1718" i="19" s="1"/>
  <c r="L1718" i="19" s="1"/>
  <c r="I1939" i="19"/>
  <c r="K1939" i="19" s="1"/>
  <c r="L1939" i="19" s="1"/>
  <c r="I509" i="19"/>
  <c r="K509" i="19" s="1"/>
  <c r="L509" i="19" s="1"/>
  <c r="I1792" i="19"/>
  <c r="K1792" i="19" s="1"/>
  <c r="L1792" i="19" s="1"/>
  <c r="I1310" i="19"/>
  <c r="K1310" i="19" s="1"/>
  <c r="L1310" i="19" s="1"/>
  <c r="I1709" i="19"/>
  <c r="K1709" i="19" s="1"/>
  <c r="L1709" i="19" s="1"/>
  <c r="I1977" i="19"/>
  <c r="K1977" i="19" s="1"/>
  <c r="L1977" i="19" s="1"/>
  <c r="I1957" i="19"/>
  <c r="K1957" i="19" s="1"/>
  <c r="L1957" i="19" s="1"/>
  <c r="I1383" i="19"/>
  <c r="K1383" i="19" s="1"/>
  <c r="L1383" i="19" s="1"/>
  <c r="I1010" i="19"/>
  <c r="K1010" i="19" s="1"/>
  <c r="L1010" i="19" s="1"/>
  <c r="I749" i="19"/>
  <c r="K749" i="19" s="1"/>
  <c r="L749" i="19" s="1"/>
  <c r="I806" i="19"/>
  <c r="K806" i="19" s="1"/>
  <c r="L806" i="19" s="1"/>
  <c r="I1374" i="19"/>
  <c r="K1374" i="19" s="1"/>
  <c r="L1374" i="19" s="1"/>
  <c r="I663" i="19"/>
  <c r="K663" i="19" s="1"/>
  <c r="L663" i="19" s="1"/>
  <c r="I1087" i="19"/>
  <c r="K1087" i="19" s="1"/>
  <c r="L1087" i="19" s="1"/>
  <c r="I2055" i="19"/>
  <c r="K2055" i="19" s="1"/>
  <c r="L2055" i="19" s="1"/>
  <c r="I1040" i="19"/>
  <c r="K1040" i="19" s="1"/>
  <c r="L1040" i="19" s="1"/>
  <c r="I1968" i="19"/>
  <c r="K1968" i="19" s="1"/>
  <c r="L1968" i="19" s="1"/>
  <c r="I1538" i="19"/>
  <c r="K1538" i="19" s="1"/>
  <c r="L1538" i="19" s="1"/>
  <c r="I2020" i="19"/>
  <c r="K2020" i="19" s="1"/>
  <c r="L2020" i="19" s="1"/>
  <c r="I32" i="19"/>
  <c r="K32" i="19" s="1"/>
  <c r="L32" i="19" s="1"/>
  <c r="I253" i="19"/>
  <c r="K253" i="19" s="1"/>
  <c r="L253" i="19" s="1"/>
  <c r="I707" i="19"/>
  <c r="K707" i="19" s="1"/>
  <c r="L707" i="19" s="1"/>
  <c r="I393" i="19"/>
  <c r="K393" i="19" s="1"/>
  <c r="L393" i="19" s="1"/>
  <c r="I570" i="19"/>
  <c r="K570" i="19" s="1"/>
  <c r="L570" i="19" s="1"/>
  <c r="I2058" i="19"/>
  <c r="K2058" i="19" s="1"/>
  <c r="L2058" i="19" s="1"/>
  <c r="I227" i="19"/>
  <c r="K227" i="19" s="1"/>
  <c r="L227" i="19" s="1"/>
  <c r="I947" i="19"/>
  <c r="K947" i="19" s="1"/>
  <c r="L947" i="19" s="1"/>
  <c r="I924" i="19"/>
  <c r="K924" i="19" s="1"/>
  <c r="L924" i="19" s="1"/>
  <c r="I494" i="19"/>
  <c r="K494" i="19" s="1"/>
  <c r="L494" i="19" s="1"/>
  <c r="I1375" i="19"/>
  <c r="K1375" i="19" s="1"/>
  <c r="L1375" i="19" s="1"/>
  <c r="I1588" i="19"/>
  <c r="K1588" i="19" s="1"/>
  <c r="L1588" i="19" s="1"/>
  <c r="I670" i="19"/>
  <c r="K670" i="19" s="1"/>
  <c r="L670" i="19" s="1"/>
  <c r="I483" i="19"/>
  <c r="K483" i="19" s="1"/>
  <c r="L483" i="19" s="1"/>
  <c r="I387" i="19"/>
  <c r="K387" i="19" s="1"/>
  <c r="L387" i="19" s="1"/>
  <c r="I1150" i="19"/>
  <c r="K1150" i="19" s="1"/>
  <c r="L1150" i="19" s="1"/>
  <c r="I1995" i="19"/>
  <c r="K1995" i="19" s="1"/>
  <c r="L1995" i="19" s="1"/>
  <c r="I1584" i="19"/>
  <c r="K1584" i="19" s="1"/>
  <c r="L1584" i="19" s="1"/>
  <c r="I295" i="19"/>
  <c r="K295" i="19" s="1"/>
  <c r="L295" i="19" s="1"/>
  <c r="I908" i="19"/>
  <c r="K908" i="19" s="1"/>
  <c r="L908" i="19" s="1"/>
  <c r="I1673" i="19"/>
  <c r="K1673" i="19" s="1"/>
  <c r="L1673" i="19" s="1"/>
  <c r="I1237" i="19"/>
  <c r="K1237" i="19" s="1"/>
  <c r="L1237" i="19" s="1"/>
  <c r="I874" i="19"/>
  <c r="K874" i="19" s="1"/>
  <c r="L874" i="19" s="1"/>
  <c r="I482" i="19"/>
  <c r="K482" i="19" s="1"/>
  <c r="L482" i="19" s="1"/>
  <c r="I101" i="19"/>
  <c r="K101" i="19" s="1"/>
  <c r="L101" i="19" s="1"/>
  <c r="I655" i="19"/>
  <c r="K655" i="19" s="1"/>
  <c r="L655" i="19" s="1"/>
  <c r="I1921" i="19"/>
  <c r="K1921" i="19" s="1"/>
  <c r="L1921" i="19" s="1"/>
  <c r="I1440" i="19"/>
  <c r="K1440" i="19" s="1"/>
  <c r="L1440" i="19" s="1"/>
  <c r="I2088" i="19"/>
  <c r="K2088" i="19" s="1"/>
  <c r="L2088" i="19" s="1"/>
  <c r="I568" i="19"/>
  <c r="K568" i="19" s="1"/>
  <c r="L568" i="19" s="1"/>
  <c r="I1015" i="19"/>
  <c r="K1015" i="19" s="1"/>
  <c r="L1015" i="19" s="1"/>
  <c r="I565" i="19"/>
  <c r="K565" i="19" s="1"/>
  <c r="L565" i="19" s="1"/>
  <c r="I1122" i="19"/>
  <c r="K1122" i="19" s="1"/>
  <c r="L1122" i="19" s="1"/>
  <c r="I233" i="19"/>
  <c r="K233" i="19" s="1"/>
  <c r="L233" i="19" s="1"/>
  <c r="I1913" i="19"/>
  <c r="K1913" i="19" s="1"/>
  <c r="L1913" i="19" s="1"/>
  <c r="I818" i="19"/>
  <c r="K818" i="19" s="1"/>
  <c r="L818" i="19" s="1"/>
  <c r="I1868" i="19"/>
  <c r="K1868" i="19" s="1"/>
  <c r="L1868" i="19" s="1"/>
  <c r="I692" i="19"/>
  <c r="K692" i="19" s="1"/>
  <c r="L692" i="19" s="1"/>
  <c r="I147" i="19"/>
  <c r="K147" i="19" s="1"/>
  <c r="L147" i="19" s="1"/>
  <c r="I847" i="19"/>
  <c r="K847" i="19" s="1"/>
  <c r="L847" i="19" s="1"/>
  <c r="I87" i="19"/>
  <c r="K87" i="19" s="1"/>
  <c r="L87" i="19" s="1"/>
  <c r="I645" i="19"/>
  <c r="K645" i="19" s="1"/>
  <c r="L645" i="19" s="1"/>
  <c r="I346" i="19"/>
  <c r="K346" i="19" s="1"/>
  <c r="L346" i="19" s="1"/>
  <c r="I1092" i="19"/>
  <c r="K1092" i="19" s="1"/>
  <c r="L1092" i="19" s="1"/>
  <c r="I1170" i="19"/>
  <c r="K1170" i="19" s="1"/>
  <c r="L1170" i="19" s="1"/>
  <c r="I1244" i="19"/>
  <c r="K1244" i="19" s="1"/>
  <c r="L1244" i="19" s="1"/>
  <c r="I1879" i="19"/>
  <c r="K1879" i="19" s="1"/>
  <c r="L1879" i="19" s="1"/>
  <c r="I1406" i="19"/>
  <c r="K1406" i="19" s="1"/>
  <c r="L1406" i="19" s="1"/>
  <c r="I1473" i="19"/>
  <c r="K1473" i="19" s="1"/>
  <c r="L1473" i="19" s="1"/>
  <c r="I1618" i="19"/>
  <c r="K1618" i="19" s="1"/>
  <c r="L1618" i="19" s="1"/>
  <c r="I911" i="19"/>
  <c r="K911" i="19" s="1"/>
  <c r="L911" i="19" s="1"/>
  <c r="I2106" i="19"/>
  <c r="K2106" i="19" s="1"/>
  <c r="L2106" i="19" s="1"/>
  <c r="I114" i="19"/>
  <c r="K114" i="19" s="1"/>
  <c r="L114" i="19" s="1"/>
  <c r="I1714" i="19"/>
  <c r="K1714" i="19" s="1"/>
  <c r="L1714" i="19" s="1"/>
  <c r="I1379" i="19"/>
  <c r="K1379" i="19" s="1"/>
  <c r="L1379" i="19" s="1"/>
  <c r="I202" i="19"/>
  <c r="K202" i="19" s="1"/>
  <c r="L202" i="19" s="1"/>
  <c r="I1853" i="19"/>
  <c r="K1853" i="19" s="1"/>
  <c r="L1853" i="19" s="1"/>
  <c r="I1892" i="19"/>
  <c r="K1892" i="19" s="1"/>
  <c r="L1892" i="19" s="1"/>
  <c r="I1451" i="19"/>
  <c r="K1451" i="19" s="1"/>
  <c r="L1451" i="19" s="1"/>
  <c r="I6" i="19"/>
  <c r="K6" i="19" s="1"/>
  <c r="L6" i="19" s="1"/>
  <c r="I980" i="19"/>
  <c r="K980" i="19" s="1"/>
  <c r="L980" i="19" s="1"/>
  <c r="I1190" i="19"/>
  <c r="K1190" i="19" s="1"/>
  <c r="L1190" i="19" s="1"/>
  <c r="I588" i="19"/>
  <c r="K588" i="19" s="1"/>
  <c r="L588" i="19" s="1"/>
  <c r="I715" i="19"/>
  <c r="K715" i="19" s="1"/>
  <c r="L715" i="19" s="1"/>
  <c r="I389" i="19"/>
  <c r="K389" i="19" s="1"/>
  <c r="L389" i="19" s="1"/>
  <c r="I2095" i="19"/>
  <c r="K2095" i="19" s="1"/>
  <c r="L2095" i="19" s="1"/>
  <c r="I830" i="19"/>
  <c r="K830" i="19" s="1"/>
  <c r="L830" i="19" s="1"/>
  <c r="I1457" i="19"/>
  <c r="K1457" i="19" s="1"/>
  <c r="L1457" i="19" s="1"/>
  <c r="I1941" i="19"/>
  <c r="K1941" i="19" s="1"/>
  <c r="L1941" i="19" s="1"/>
  <c r="I1256" i="19"/>
  <c r="K1256" i="19" s="1"/>
  <c r="L1256" i="19" s="1"/>
  <c r="I300" i="19"/>
  <c r="K300" i="19" s="1"/>
  <c r="L300" i="19" s="1"/>
  <c r="I903" i="19"/>
  <c r="K903" i="19" s="1"/>
  <c r="L903" i="19" s="1"/>
  <c r="I71" i="19"/>
  <c r="K71" i="19" s="1"/>
  <c r="L71" i="19" s="1"/>
  <c r="I728" i="19"/>
  <c r="K728" i="19" s="1"/>
  <c r="L728" i="19" s="1"/>
  <c r="I486" i="19"/>
  <c r="K486" i="19" s="1"/>
  <c r="L486" i="19" s="1"/>
  <c r="I1858" i="19"/>
  <c r="K1858" i="19" s="1"/>
  <c r="L1858" i="19" s="1"/>
  <c r="I425" i="19"/>
  <c r="K425" i="19" s="1"/>
  <c r="L425" i="19" s="1"/>
  <c r="I516" i="19"/>
  <c r="K516" i="19" s="1"/>
  <c r="L516" i="19" s="1"/>
  <c r="I1862" i="19"/>
  <c r="K1862" i="19" s="1"/>
  <c r="L1862" i="19" s="1"/>
  <c r="I1681" i="19"/>
  <c r="K1681" i="19" s="1"/>
  <c r="L1681" i="19" s="1"/>
  <c r="I135" i="19"/>
  <c r="K135" i="19" s="1"/>
  <c r="L135" i="19" s="1"/>
  <c r="I1841" i="19"/>
  <c r="K1841" i="19" s="1"/>
  <c r="L1841" i="19" s="1"/>
  <c r="I493" i="19"/>
  <c r="K493" i="19" s="1"/>
  <c r="L493" i="19" s="1"/>
  <c r="I2096" i="19"/>
  <c r="K2096" i="19" s="1"/>
  <c r="L2096" i="19" s="1"/>
  <c r="I1920" i="19"/>
  <c r="K1920" i="19" s="1"/>
  <c r="L1920" i="19" s="1"/>
  <c r="I457" i="19"/>
  <c r="K457" i="19" s="1"/>
  <c r="L457" i="19" s="1"/>
  <c r="I1295" i="19"/>
  <c r="K1295" i="19" s="1"/>
  <c r="L1295" i="19" s="1"/>
  <c r="I117" i="19"/>
  <c r="K117" i="19" s="1"/>
  <c r="L117" i="19" s="1"/>
  <c r="I2135" i="19"/>
  <c r="K2135" i="19" s="1"/>
  <c r="L2135" i="19" s="1"/>
  <c r="I1331" i="19"/>
  <c r="K1331" i="19" s="1"/>
  <c r="L1331" i="19" s="1"/>
  <c r="I1572" i="19"/>
  <c r="K1572" i="19" s="1"/>
  <c r="L1572" i="19" s="1"/>
  <c r="I1836" i="19"/>
  <c r="K1836" i="19" s="1"/>
  <c r="L1836" i="19" s="1"/>
  <c r="I1439" i="19"/>
  <c r="K1439" i="19" s="1"/>
  <c r="L1439" i="19" s="1"/>
  <c r="I1296" i="19"/>
  <c r="K1296" i="19" s="1"/>
  <c r="L1296" i="19" s="1"/>
  <c r="I586" i="19"/>
  <c r="K586" i="19" s="1"/>
  <c r="L586" i="19" s="1"/>
  <c r="I777" i="19"/>
  <c r="K777" i="19" s="1"/>
  <c r="L777" i="19" s="1"/>
  <c r="I716" i="19"/>
  <c r="K716" i="19" s="1"/>
  <c r="L716" i="19" s="1"/>
  <c r="I1128" i="19"/>
  <c r="K1128" i="19" s="1"/>
  <c r="L1128" i="19" s="1"/>
  <c r="I576" i="19"/>
  <c r="K576" i="19" s="1"/>
  <c r="L576" i="19" s="1"/>
  <c r="I4" i="19"/>
  <c r="K4" i="19" s="1"/>
  <c r="L4" i="19" s="1"/>
  <c r="I2129" i="19"/>
  <c r="K2129" i="19" s="1"/>
  <c r="L2129" i="19" s="1"/>
  <c r="I25" i="19"/>
  <c r="K25" i="19" s="1"/>
  <c r="L25" i="19" s="1"/>
  <c r="I2143" i="19"/>
  <c r="K2143" i="19" s="1"/>
  <c r="L2143" i="19" s="1"/>
  <c r="I2019" i="19"/>
  <c r="K2019" i="19" s="1"/>
  <c r="L2019" i="19" s="1"/>
  <c r="I282" i="19"/>
  <c r="K282" i="19" s="1"/>
  <c r="L282" i="19" s="1"/>
  <c r="I110" i="19"/>
  <c r="K110" i="19" s="1"/>
  <c r="L110" i="19" s="1"/>
  <c r="I758" i="19"/>
  <c r="K758" i="19" s="1"/>
  <c r="L758" i="19" s="1"/>
  <c r="I308" i="19"/>
  <c r="K308" i="19" s="1"/>
  <c r="L308" i="19" s="1"/>
  <c r="I276" i="19"/>
  <c r="K276" i="19" s="1"/>
  <c r="L276" i="19" s="1"/>
  <c r="I363" i="19"/>
  <c r="K363" i="19" s="1"/>
  <c r="L363" i="19" s="1"/>
  <c r="I1543" i="19"/>
  <c r="K1543" i="19" s="1"/>
  <c r="L1543" i="19" s="1"/>
  <c r="I846" i="19"/>
  <c r="K846" i="19" s="1"/>
  <c r="L846" i="19" s="1"/>
  <c r="I1790" i="19"/>
  <c r="K1790" i="19" s="1"/>
  <c r="L1790" i="19" s="1"/>
  <c r="I1927" i="19"/>
  <c r="K1927" i="19" s="1"/>
  <c r="L1927" i="19" s="1"/>
  <c r="I269" i="19"/>
  <c r="K269" i="19" s="1"/>
  <c r="L269" i="19" s="1"/>
  <c r="I1154" i="19"/>
  <c r="K1154" i="19" s="1"/>
  <c r="L1154" i="19" s="1"/>
  <c r="I1253" i="19"/>
  <c r="K1253" i="19" s="1"/>
  <c r="L1253" i="19" s="1"/>
  <c r="I1339" i="19"/>
  <c r="K1339" i="19" s="1"/>
  <c r="L1339" i="19" s="1"/>
  <c r="I1819" i="19"/>
  <c r="K1819" i="19" s="1"/>
  <c r="L1819" i="19" s="1"/>
  <c r="I1401" i="19"/>
  <c r="K1401" i="19" s="1"/>
  <c r="L1401" i="19" s="1"/>
  <c r="I1518" i="19"/>
  <c r="K1518" i="19" s="1"/>
  <c r="L1518" i="19" s="1"/>
  <c r="I383" i="19"/>
  <c r="K383" i="19" s="1"/>
  <c r="L383" i="19" s="1"/>
  <c r="I1052" i="19"/>
  <c r="K1052" i="19" s="1"/>
  <c r="L1052" i="19" s="1"/>
  <c r="I221" i="19"/>
  <c r="K221" i="19" s="1"/>
  <c r="L221" i="19" s="1"/>
  <c r="I437" i="19"/>
  <c r="K437" i="19" s="1"/>
  <c r="L437" i="19" s="1"/>
  <c r="I252" i="19"/>
  <c r="K252" i="19" s="1"/>
  <c r="L252" i="19" s="1"/>
  <c r="I53" i="19"/>
  <c r="K53" i="19" s="1"/>
  <c r="L53" i="19" s="1"/>
  <c r="I1775" i="19"/>
  <c r="K1775" i="19" s="1"/>
  <c r="L1775" i="19" s="1"/>
  <c r="I637" i="19"/>
  <c r="K637" i="19" s="1"/>
  <c r="L637" i="19" s="1"/>
  <c r="I162" i="19"/>
  <c r="K162" i="19" s="1"/>
  <c r="L162" i="19" s="1"/>
  <c r="I1711" i="19"/>
  <c r="K1711" i="19" s="1"/>
  <c r="L1711" i="19" s="1"/>
  <c r="I901" i="19"/>
  <c r="K901" i="19" s="1"/>
  <c r="L901" i="19" s="1"/>
  <c r="I1637" i="19"/>
  <c r="K1637" i="19" s="1"/>
  <c r="L1637" i="19" s="1"/>
  <c r="I986" i="19"/>
  <c r="K986" i="19" s="1"/>
  <c r="L986" i="19" s="1"/>
  <c r="I608" i="19"/>
  <c r="K608" i="19" s="1"/>
  <c r="L608" i="19" s="1"/>
  <c r="I169" i="19"/>
  <c r="K169" i="19" s="1"/>
  <c r="L169" i="19" s="1"/>
  <c r="I1325" i="19"/>
  <c r="K1325" i="19" s="1"/>
  <c r="L1325" i="19" s="1"/>
  <c r="I541" i="19"/>
  <c r="K541" i="19" s="1"/>
  <c r="L541" i="19" s="1"/>
  <c r="I1540" i="19"/>
  <c r="K1540" i="19" s="1"/>
  <c r="L1540" i="19" s="1"/>
  <c r="I2152" i="19"/>
  <c r="K2152" i="19" s="1"/>
  <c r="L2152" i="19" s="1"/>
  <c r="I730" i="19"/>
  <c r="K730" i="19" s="1"/>
  <c r="L730" i="19" s="1"/>
  <c r="I560" i="19"/>
  <c r="K560" i="19" s="1"/>
  <c r="L560" i="19" s="1"/>
  <c r="I766" i="19"/>
  <c r="K766" i="19" s="1"/>
  <c r="L766" i="19" s="1"/>
  <c r="I1266" i="19"/>
  <c r="K1266" i="19" s="1"/>
  <c r="L1266" i="19" s="1"/>
  <c r="I1029" i="19"/>
  <c r="K1029" i="19" s="1"/>
  <c r="L1029" i="19" s="1"/>
  <c r="I817" i="19"/>
  <c r="K817" i="19" s="1"/>
  <c r="L817" i="19" s="1"/>
  <c r="I1502" i="19"/>
  <c r="K1502" i="19" s="1"/>
  <c r="L1502" i="19" s="1"/>
  <c r="I1476" i="19"/>
  <c r="K1476" i="19" s="1"/>
  <c r="L1476" i="19" s="1"/>
  <c r="I1735" i="19"/>
  <c r="K1735" i="19" s="1"/>
  <c r="L1735" i="19" s="1"/>
  <c r="I1605" i="19"/>
  <c r="K1605" i="19" s="1"/>
  <c r="L1605" i="19" s="1"/>
  <c r="I939" i="19"/>
  <c r="K939" i="19" s="1"/>
  <c r="L939" i="19" s="1"/>
  <c r="I540" i="19"/>
  <c r="K540" i="19" s="1"/>
  <c r="L540" i="19" s="1"/>
  <c r="I155" i="19"/>
  <c r="K155" i="19" s="1"/>
  <c r="L155" i="19" s="1"/>
  <c r="I1976" i="19"/>
  <c r="K1976" i="19" s="1"/>
  <c r="L1976" i="19" s="1"/>
  <c r="I1530" i="19"/>
  <c r="K1530" i="19" s="1"/>
  <c r="L1530" i="19" s="1"/>
  <c r="I1601" i="19"/>
  <c r="K1601" i="19" s="1"/>
  <c r="L1601" i="19" s="1"/>
  <c r="I104" i="19"/>
  <c r="K104" i="19" s="1"/>
  <c r="L104" i="19" s="1"/>
  <c r="I1352" i="19"/>
  <c r="K1352" i="19" s="1"/>
  <c r="L1352" i="19" s="1"/>
  <c r="I409" i="19"/>
  <c r="K409" i="19" s="1"/>
  <c r="L409" i="19" s="1"/>
  <c r="I1185" i="19"/>
  <c r="K1185" i="19" s="1"/>
  <c r="L1185" i="19" s="1"/>
  <c r="I652" i="19"/>
  <c r="K652" i="19" s="1"/>
  <c r="L652" i="19" s="1"/>
  <c r="I43" i="19"/>
  <c r="K43" i="19" s="1"/>
  <c r="L43" i="19" s="1"/>
  <c r="I1901" i="19"/>
  <c r="K1901" i="19" s="1"/>
  <c r="L1901" i="19" s="1"/>
  <c r="I835" i="19"/>
  <c r="K835" i="19" s="1"/>
  <c r="L835" i="19" s="1"/>
  <c r="I2082" i="19"/>
  <c r="K2082" i="19" s="1"/>
  <c r="L2082" i="19" s="1"/>
  <c r="I283" i="19"/>
  <c r="K283" i="19" s="1"/>
  <c r="L283" i="19" s="1"/>
  <c r="I2104" i="19"/>
  <c r="K2104" i="19" s="1"/>
  <c r="L2104" i="19" s="1"/>
  <c r="I1019" i="19"/>
  <c r="K1019" i="19" s="1"/>
  <c r="L1019" i="19" s="1"/>
  <c r="I954" i="19"/>
  <c r="K954" i="19" s="1"/>
  <c r="L954" i="19" s="1"/>
  <c r="I1512" i="19"/>
  <c r="K1512" i="19" s="1"/>
  <c r="L1512" i="19" s="1"/>
  <c r="I933" i="19"/>
  <c r="K933" i="19" s="1"/>
  <c r="L933" i="19" s="1"/>
  <c r="I1461" i="19"/>
  <c r="K1461" i="19" s="1"/>
  <c r="L1461" i="19" s="1"/>
  <c r="I50" i="19"/>
  <c r="K50" i="19" s="1"/>
  <c r="L50" i="19" s="1"/>
  <c r="I1385" i="19"/>
  <c r="K1385" i="19" s="1"/>
  <c r="L1385" i="19" s="1"/>
  <c r="I113" i="19"/>
  <c r="K113" i="19" s="1"/>
  <c r="L113" i="19" s="1"/>
  <c r="I1687" i="19"/>
  <c r="K1687" i="19" s="1"/>
  <c r="L1687" i="19" s="1"/>
  <c r="I2118" i="19"/>
  <c r="K2118" i="19" s="1"/>
  <c r="L2118" i="19" s="1"/>
  <c r="I64" i="19"/>
  <c r="K64" i="19" s="1"/>
  <c r="L64" i="19" s="1"/>
  <c r="I1125" i="19"/>
  <c r="K1125" i="19" s="1"/>
  <c r="L1125" i="19" s="1"/>
  <c r="I1981" i="19"/>
  <c r="K1981" i="19" s="1"/>
  <c r="L1981" i="19" s="1"/>
  <c r="I450" i="19"/>
  <c r="K450" i="19" s="1"/>
  <c r="L450" i="19" s="1"/>
  <c r="I598" i="19"/>
  <c r="K598" i="19" s="1"/>
  <c r="L598" i="19" s="1"/>
  <c r="I841" i="19"/>
  <c r="K841" i="19" s="1"/>
  <c r="L841" i="19" s="1"/>
  <c r="I390" i="19"/>
  <c r="K390" i="19" s="1"/>
  <c r="L390" i="19" s="1"/>
  <c r="I1064" i="19"/>
  <c r="K1064" i="19" s="1"/>
  <c r="L1064" i="19" s="1"/>
  <c r="I16" i="19"/>
  <c r="K16" i="19" s="1"/>
  <c r="L16" i="19" s="1"/>
  <c r="I1622" i="19"/>
  <c r="K1622" i="19" s="1"/>
  <c r="L1622" i="19" s="1"/>
  <c r="I669" i="19"/>
  <c r="K669" i="19" s="1"/>
  <c r="L669" i="19" s="1"/>
  <c r="I991" i="19"/>
  <c r="K991" i="19" s="1"/>
  <c r="L991" i="19" s="1"/>
  <c r="I839" i="19"/>
  <c r="K839" i="19" s="1"/>
  <c r="L839" i="19" s="1"/>
  <c r="I1501" i="19"/>
  <c r="K1501" i="19" s="1"/>
  <c r="L1501" i="19" s="1"/>
  <c r="I146" i="19"/>
  <c r="K146" i="19" s="1"/>
  <c r="L146" i="19" s="1"/>
  <c r="I1516" i="19"/>
  <c r="K1516" i="19" s="1"/>
  <c r="L1516" i="19" s="1"/>
  <c r="I902" i="19"/>
  <c r="K902" i="19" s="1"/>
  <c r="L902" i="19" s="1"/>
  <c r="I519" i="19"/>
  <c r="K519" i="19" s="1"/>
  <c r="L519" i="19" s="1"/>
  <c r="I444" i="19"/>
  <c r="K444" i="19" s="1"/>
  <c r="L444" i="19" s="1"/>
  <c r="I305" i="19"/>
  <c r="K305" i="19" s="1"/>
  <c r="L305" i="19" s="1"/>
  <c r="I1647" i="19"/>
  <c r="K1647" i="19" s="1"/>
  <c r="L1647" i="19" s="1"/>
  <c r="I1676" i="19"/>
  <c r="K1676" i="19" s="1"/>
  <c r="L1676" i="19" s="1"/>
  <c r="I2098" i="19"/>
  <c r="K2098" i="19" s="1"/>
  <c r="L2098" i="19" s="1"/>
  <c r="I34" i="19"/>
  <c r="K34" i="19" s="1"/>
  <c r="L34" i="19" s="1"/>
  <c r="I1109" i="19"/>
  <c r="K1109" i="19" s="1"/>
  <c r="L1109" i="19" s="1"/>
  <c r="I1036" i="19"/>
  <c r="K1036" i="19" s="1"/>
  <c r="L1036" i="19" s="1"/>
  <c r="I304" i="19"/>
  <c r="K304" i="19" s="1"/>
  <c r="L304" i="19" s="1"/>
  <c r="I1061" i="19"/>
  <c r="K1061" i="19" s="1"/>
  <c r="L1061" i="19" s="1"/>
  <c r="I1741" i="19"/>
  <c r="K1741" i="19" s="1"/>
  <c r="L1741" i="19" s="1"/>
  <c r="I1953" i="19"/>
  <c r="K1953" i="19" s="1"/>
  <c r="L1953" i="19" s="1"/>
  <c r="I596" i="19"/>
  <c r="K596" i="19" s="1"/>
  <c r="L596" i="19" s="1"/>
  <c r="I51" i="19"/>
  <c r="K51" i="19" s="1"/>
  <c r="L51" i="19" s="1"/>
  <c r="I793" i="19"/>
  <c r="K793" i="19" s="1"/>
  <c r="L793" i="19" s="1"/>
  <c r="I485" i="19"/>
  <c r="K485" i="19" s="1"/>
  <c r="L485" i="19" s="1"/>
  <c r="I1068" i="19"/>
  <c r="K1068" i="19" s="1"/>
  <c r="L1068" i="19" s="1"/>
  <c r="I1449" i="19"/>
  <c r="K1449" i="19" s="1"/>
  <c r="L1449" i="19" s="1"/>
  <c r="I1367" i="19"/>
  <c r="K1367" i="19" s="1"/>
  <c r="L1367" i="19" s="1"/>
  <c r="I495" i="19"/>
  <c r="K495" i="19" s="1"/>
  <c r="L495" i="19" s="1"/>
  <c r="I1738" i="19"/>
  <c r="K1738" i="19" s="1"/>
  <c r="L1738" i="19" s="1"/>
  <c r="I1595" i="19"/>
  <c r="K1595" i="19" s="1"/>
  <c r="L1595" i="19" s="1"/>
  <c r="I1555" i="19"/>
  <c r="K1555" i="19" s="1"/>
  <c r="L1555" i="19" s="1"/>
  <c r="I106" i="19"/>
  <c r="K106" i="19" s="1"/>
  <c r="L106" i="19" s="1"/>
  <c r="I168" i="19"/>
  <c r="K168" i="19" s="1"/>
  <c r="L168" i="19" s="1"/>
  <c r="I1464" i="19"/>
  <c r="K1464" i="19" s="1"/>
  <c r="L1464" i="19" s="1"/>
  <c r="I163" i="19"/>
  <c r="K163" i="19" s="1"/>
  <c r="L163" i="19" s="1"/>
  <c r="I658" i="19"/>
  <c r="K658" i="19" s="1"/>
  <c r="L658" i="19" s="1"/>
  <c r="I514" i="19"/>
  <c r="K514" i="19" s="1"/>
  <c r="L514" i="19" s="1"/>
  <c r="I1708" i="19"/>
  <c r="K1708" i="19" s="1"/>
  <c r="L1708" i="19" s="1"/>
  <c r="I1333" i="19"/>
  <c r="K1333" i="19" s="1"/>
  <c r="L1333" i="19" s="1"/>
  <c r="I713" i="19"/>
  <c r="K713" i="19" s="1"/>
  <c r="L713" i="19" s="1"/>
  <c r="I1942" i="19"/>
  <c r="K1942" i="19" s="1"/>
  <c r="L1942" i="19" s="1"/>
  <c r="I1832" i="19"/>
  <c r="K1832" i="19" s="1"/>
  <c r="L1832" i="19" s="1"/>
  <c r="I1781" i="19"/>
  <c r="K1781" i="19" s="1"/>
  <c r="L1781" i="19" s="1"/>
  <c r="I973" i="19"/>
  <c r="K973" i="19" s="1"/>
  <c r="L973" i="19" s="1"/>
  <c r="I1156" i="19"/>
  <c r="K1156" i="19" s="1"/>
  <c r="L1156" i="19" s="1"/>
  <c r="I1398" i="19"/>
  <c r="K1398" i="19" s="1"/>
  <c r="L1398" i="19" s="1"/>
  <c r="I1241" i="19"/>
  <c r="K1241" i="19" s="1"/>
  <c r="L1241" i="19" s="1"/>
  <c r="I768" i="19"/>
  <c r="K768" i="19" s="1"/>
  <c r="L768" i="19" s="1"/>
  <c r="I572" i="19"/>
  <c r="K572" i="19" s="1"/>
  <c r="L572" i="19" s="1"/>
  <c r="I381" i="19"/>
  <c r="K381" i="19" s="1"/>
  <c r="L381" i="19" s="1"/>
  <c r="I89" i="19"/>
  <c r="K89" i="19" s="1"/>
  <c r="L89" i="19" s="1"/>
  <c r="I1086" i="19"/>
  <c r="K1086" i="19" s="1"/>
  <c r="L1086" i="19" s="1"/>
  <c r="I1249" i="19"/>
  <c r="K1249" i="19" s="1"/>
  <c r="L1249" i="19" s="1"/>
  <c r="I123" i="19"/>
  <c r="K123" i="19" s="1"/>
  <c r="L123" i="19" s="1"/>
  <c r="I94" i="19"/>
  <c r="K94" i="19" s="1"/>
  <c r="L94" i="19" s="1"/>
  <c r="I1996" i="19"/>
  <c r="K1996" i="19" s="1"/>
  <c r="L1996" i="19" s="1"/>
  <c r="I1923" i="19"/>
  <c r="K1923" i="19" s="1"/>
  <c r="L1923" i="19" s="1"/>
  <c r="I701" i="19"/>
  <c r="K701" i="19" s="1"/>
  <c r="L701" i="19" s="1"/>
  <c r="I525" i="19"/>
  <c r="K525" i="19" s="1"/>
  <c r="L525" i="19" s="1"/>
  <c r="I2052" i="19"/>
  <c r="K2052" i="19" s="1"/>
  <c r="L2052" i="19" s="1"/>
  <c r="I1600" i="19"/>
  <c r="K1600" i="19" s="1"/>
  <c r="L1600" i="19" s="1"/>
  <c r="I1288" i="19"/>
  <c r="K1288" i="19" s="1"/>
  <c r="L1288" i="19" s="1"/>
  <c r="I2110" i="19"/>
  <c r="K2110" i="19" s="1"/>
  <c r="L2110" i="19" s="1"/>
  <c r="I319" i="19"/>
  <c r="K319" i="19" s="1"/>
  <c r="L319" i="19" s="1"/>
  <c r="I1937" i="19"/>
  <c r="K1937" i="19" s="1"/>
  <c r="L1937" i="19" s="1"/>
  <c r="I927" i="19"/>
  <c r="K927" i="19" s="1"/>
  <c r="L927" i="19" s="1"/>
  <c r="I1844" i="19"/>
  <c r="K1844" i="19" s="1"/>
  <c r="L1844" i="19" s="1"/>
  <c r="I2050" i="19"/>
  <c r="K2050" i="19" s="1"/>
  <c r="L2050" i="19" s="1"/>
  <c r="I1979" i="19"/>
  <c r="K1979" i="19" s="1"/>
  <c r="L1979" i="19" s="1"/>
  <c r="I811" i="19"/>
  <c r="K811" i="19" s="1"/>
  <c r="L811" i="19" s="1"/>
  <c r="I339" i="19"/>
  <c r="K339" i="19" s="1"/>
  <c r="L339" i="19" s="1"/>
  <c r="I1093" i="19"/>
  <c r="K1093" i="19" s="1"/>
  <c r="L1093" i="19" s="1"/>
  <c r="I994" i="19"/>
  <c r="K994" i="19" s="1"/>
  <c r="L994" i="19" s="1"/>
  <c r="I1563" i="19"/>
  <c r="K1563" i="19" s="1"/>
  <c r="L1563" i="19" s="1"/>
  <c r="I441" i="19"/>
  <c r="K441" i="19" s="1"/>
  <c r="L441" i="19" s="1"/>
  <c r="I886" i="19"/>
  <c r="K886" i="19" s="1"/>
  <c r="L886" i="19" s="1"/>
  <c r="I1431" i="19"/>
  <c r="K1431" i="19" s="1"/>
  <c r="L1431" i="19" s="1"/>
  <c r="I405" i="19"/>
  <c r="K405" i="19" s="1"/>
  <c r="L405" i="19" s="1"/>
  <c r="I1242" i="19"/>
  <c r="K1242" i="19" s="1"/>
  <c r="L1242" i="19" s="1"/>
  <c r="I1340" i="19"/>
  <c r="K1340" i="19" s="1"/>
  <c r="L1340" i="19" s="1"/>
  <c r="I840" i="19"/>
  <c r="K840" i="19" s="1"/>
  <c r="L840" i="19" s="1"/>
  <c r="I1141" i="19"/>
  <c r="K1141" i="19" s="1"/>
  <c r="L1141" i="19" s="1"/>
  <c r="I1134" i="19"/>
  <c r="K1134" i="19" s="1"/>
  <c r="L1134" i="19" s="1"/>
  <c r="I175" i="19"/>
  <c r="K175" i="19" s="1"/>
  <c r="L175" i="19" s="1"/>
  <c r="I268" i="19"/>
  <c r="K268" i="19" s="1"/>
  <c r="L268" i="19" s="1"/>
  <c r="I1585" i="19"/>
  <c r="K1585" i="19" s="1"/>
  <c r="L1585" i="19" s="1"/>
  <c r="I1039" i="19"/>
  <c r="K1039" i="19" s="1"/>
  <c r="L1039" i="19" s="1"/>
  <c r="I2005" i="19"/>
  <c r="K2005" i="19" s="1"/>
  <c r="L2005" i="19" s="1"/>
  <c r="I230" i="19"/>
  <c r="K230" i="19" s="1"/>
  <c r="L230" i="19" s="1"/>
  <c r="I633" i="19"/>
  <c r="K633" i="19" s="1"/>
  <c r="L633" i="19" s="1"/>
  <c r="I223" i="19"/>
  <c r="K223" i="19" s="1"/>
  <c r="L223" i="19" s="1"/>
  <c r="I636" i="19"/>
  <c r="K636" i="19" s="1"/>
  <c r="L636" i="19" s="1"/>
  <c r="I709" i="19"/>
  <c r="K709" i="19" s="1"/>
  <c r="L709" i="19" s="1"/>
  <c r="I556" i="19"/>
  <c r="K556" i="19" s="1"/>
  <c r="L556" i="19" s="1"/>
  <c r="I1358" i="19"/>
  <c r="K1358" i="19" s="1"/>
  <c r="L1358" i="19" s="1"/>
  <c r="I38" i="19"/>
  <c r="K38" i="19" s="1"/>
  <c r="L38" i="19" s="1"/>
  <c r="I1570" i="19"/>
  <c r="K1570" i="19" s="1"/>
  <c r="L1570" i="19" s="1"/>
  <c r="I229" i="19"/>
  <c r="K229" i="19" s="1"/>
  <c r="L229" i="19" s="1"/>
  <c r="I205" i="19"/>
  <c r="K205" i="19" s="1"/>
  <c r="L205" i="19" s="1"/>
  <c r="I773" i="19"/>
  <c r="K773" i="19" s="1"/>
  <c r="L773" i="19" s="1"/>
  <c r="I2080" i="19"/>
  <c r="K2080" i="19" s="1"/>
  <c r="L2080" i="19" s="1"/>
  <c r="I1218" i="19"/>
  <c r="K1218" i="19" s="1"/>
  <c r="L1218" i="19" s="1"/>
  <c r="I1823" i="19"/>
  <c r="K1823" i="19" s="1"/>
  <c r="L1823" i="19" s="1"/>
  <c r="I1973" i="19"/>
  <c r="K1973" i="19" s="1"/>
  <c r="L1973" i="19" s="1"/>
  <c r="I791" i="19"/>
  <c r="K791" i="19" s="1"/>
  <c r="L791" i="19" s="1"/>
  <c r="I1387" i="19"/>
  <c r="K1387" i="19" s="1"/>
  <c r="L1387" i="19" s="1"/>
  <c r="I726" i="19"/>
  <c r="K726" i="19" s="1"/>
  <c r="L726" i="19" s="1"/>
  <c r="I801" i="19"/>
  <c r="K801" i="19" s="1"/>
  <c r="L801" i="19" s="1"/>
  <c r="I1136" i="19"/>
  <c r="K1136" i="19" s="1"/>
  <c r="L1136" i="19" s="1"/>
  <c r="I1059" i="19"/>
  <c r="K1059" i="19" s="1"/>
  <c r="L1059" i="19" s="1"/>
  <c r="I275" i="19"/>
  <c r="K275" i="19" s="1"/>
  <c r="L275" i="19" s="1"/>
  <c r="I1866" i="19"/>
  <c r="K1866" i="19" s="1"/>
  <c r="L1866" i="19" s="1"/>
  <c r="I1848" i="19"/>
  <c r="K1848" i="19" s="1"/>
  <c r="L1848" i="19" s="1"/>
  <c r="I1043" i="19"/>
  <c r="K1043" i="19" s="1"/>
  <c r="L1043" i="19" s="1"/>
  <c r="I500" i="19"/>
  <c r="K500" i="19" s="1"/>
  <c r="L500" i="19" s="1"/>
  <c r="I1685" i="19"/>
  <c r="K1685" i="19" s="1"/>
  <c r="L1685" i="19" s="1"/>
  <c r="I1272" i="19"/>
  <c r="K1272" i="19" s="1"/>
  <c r="L1272" i="19" s="1"/>
  <c r="I78" i="19"/>
  <c r="K78" i="19" s="1"/>
  <c r="L78" i="19" s="1"/>
  <c r="I1820" i="19"/>
  <c r="K1820" i="19" s="1"/>
  <c r="L1820" i="19" s="1"/>
  <c r="I245" i="19"/>
  <c r="K245" i="19" s="1"/>
  <c r="L245" i="19" s="1"/>
  <c r="I2067" i="19"/>
  <c r="K2067" i="19" s="1"/>
  <c r="L2067" i="19" s="1"/>
  <c r="I744" i="19"/>
  <c r="K744" i="19" s="1"/>
  <c r="L744" i="19" s="1"/>
  <c r="I1372" i="19"/>
  <c r="K1372" i="19" s="1"/>
  <c r="L1372" i="19" s="1"/>
  <c r="I1437" i="19"/>
  <c r="K1437" i="19" s="1"/>
  <c r="L1437" i="19" s="1"/>
  <c r="I654" i="19"/>
  <c r="K654" i="19" s="1"/>
  <c r="L654" i="19" s="1"/>
  <c r="I167" i="19"/>
  <c r="K167" i="19" s="1"/>
  <c r="L167" i="19" s="1"/>
  <c r="I1617" i="19"/>
  <c r="K1617" i="19" s="1"/>
  <c r="L1617" i="19" s="1"/>
  <c r="I376" i="19"/>
  <c r="K376" i="19" s="1"/>
  <c r="L376" i="19" s="1"/>
  <c r="I316" i="19"/>
  <c r="K316" i="19" s="1"/>
  <c r="L316" i="19" s="1"/>
  <c r="I1232" i="19"/>
  <c r="K1232" i="19" s="1"/>
  <c r="L1232" i="19" s="1"/>
  <c r="I290" i="19"/>
  <c r="K290" i="19" s="1"/>
  <c r="L290" i="19" s="1"/>
  <c r="I1137" i="19"/>
  <c r="K1137" i="19" s="1"/>
  <c r="L1137" i="19" s="1"/>
  <c r="I91" i="19"/>
  <c r="K91" i="19" s="1"/>
  <c r="L91" i="19" s="1"/>
  <c r="I469" i="19"/>
  <c r="K469" i="19" s="1"/>
  <c r="L469" i="19" s="1"/>
  <c r="I1757" i="19"/>
  <c r="K1757" i="19" s="1"/>
  <c r="L1757" i="19" s="1"/>
  <c r="I1210" i="19"/>
  <c r="K1210" i="19" s="1"/>
  <c r="L1210" i="19" s="1"/>
  <c r="I324" i="19"/>
  <c r="K324" i="19" s="1"/>
  <c r="L324" i="19" s="1"/>
  <c r="I1653" i="19"/>
  <c r="K1653" i="19" s="1"/>
  <c r="L1653" i="19" s="1"/>
  <c r="I1038" i="19"/>
  <c r="K1038" i="19" s="1"/>
  <c r="L1038" i="19" s="1"/>
  <c r="I73" i="19"/>
  <c r="K73" i="19" s="1"/>
  <c r="L73" i="19" s="1"/>
  <c r="I1126" i="19"/>
  <c r="K1126" i="19" s="1"/>
  <c r="L1126" i="19" s="1"/>
  <c r="I587" i="19"/>
  <c r="K587" i="19" s="1"/>
  <c r="L587" i="19" s="1"/>
  <c r="I1022" i="19"/>
  <c r="K1022" i="19" s="1"/>
  <c r="L1022" i="19" s="1"/>
  <c r="I934" i="19"/>
  <c r="K934" i="19" s="1"/>
  <c r="L934" i="19" s="1"/>
  <c r="I1864" i="19"/>
  <c r="K1864" i="19" s="1"/>
  <c r="L1864" i="19" s="1"/>
  <c r="I2141" i="19"/>
  <c r="K2141" i="19" s="1"/>
  <c r="L2141" i="19" s="1"/>
  <c r="I643" i="19"/>
  <c r="K643" i="19" s="1"/>
  <c r="L643" i="19" s="1"/>
  <c r="I131" i="19"/>
  <c r="K131" i="19" s="1"/>
  <c r="L131" i="19" s="1"/>
  <c r="I1153" i="19"/>
  <c r="K1153" i="19" s="1"/>
  <c r="L1153" i="19" s="1"/>
  <c r="I359" i="19"/>
  <c r="K359" i="19" s="1"/>
  <c r="L359" i="19" s="1"/>
  <c r="I12" i="19"/>
  <c r="K12" i="19" s="1"/>
  <c r="L12" i="19" s="1"/>
  <c r="I1058" i="19"/>
  <c r="K1058" i="19" s="1"/>
  <c r="L1058" i="19" s="1"/>
  <c r="I944" i="19"/>
  <c r="K944" i="19" s="1"/>
  <c r="L944" i="19" s="1"/>
  <c r="I532" i="19"/>
  <c r="K532" i="19" s="1"/>
  <c r="L532" i="19" s="1"/>
  <c r="I1482" i="19"/>
  <c r="K1482" i="19" s="1"/>
  <c r="L1482" i="19" s="1"/>
  <c r="I1427" i="19"/>
  <c r="K1427" i="19" s="1"/>
  <c r="L1427" i="19" s="1"/>
  <c r="I968" i="19"/>
  <c r="K968" i="19" s="1"/>
  <c r="L968" i="19" s="1"/>
  <c r="I55" i="19"/>
  <c r="K55" i="19" s="1"/>
  <c r="L55" i="19" s="1"/>
  <c r="I241" i="19"/>
  <c r="K241" i="19" s="1"/>
  <c r="L241" i="19" s="1"/>
  <c r="I2079" i="19"/>
  <c r="K2079" i="19" s="1"/>
  <c r="L2079" i="19" s="1"/>
  <c r="I1499" i="19"/>
  <c r="K1499" i="19" s="1"/>
  <c r="L1499" i="19" s="1"/>
  <c r="I433" i="19"/>
  <c r="K433" i="19" s="1"/>
  <c r="L433" i="19" s="1"/>
  <c r="I785" i="19"/>
  <c r="K785" i="19" s="1"/>
  <c r="L785" i="19" s="1"/>
  <c r="I1894" i="19"/>
  <c r="K1894" i="19" s="1"/>
  <c r="L1894" i="19" s="1"/>
  <c r="I2084" i="19"/>
  <c r="K2084" i="19" s="1"/>
  <c r="L2084" i="19" s="1"/>
  <c r="I792" i="19"/>
  <c r="K792" i="19" s="1"/>
  <c r="L792" i="19" s="1"/>
  <c r="I797" i="19"/>
  <c r="K797" i="19" s="1"/>
  <c r="L797" i="19" s="1"/>
  <c r="I739" i="19"/>
  <c r="K739" i="19" s="1"/>
  <c r="L739" i="19" s="1"/>
  <c r="I384" i="19"/>
  <c r="K384" i="19" s="1"/>
  <c r="L384" i="19" s="1"/>
  <c r="I209" i="19"/>
  <c r="K209" i="19" s="1"/>
  <c r="L209" i="19" s="1"/>
  <c r="I850" i="19"/>
  <c r="K850" i="19" s="1"/>
  <c r="L850" i="19" s="1"/>
  <c r="I1478" i="19"/>
  <c r="K1478" i="19" s="1"/>
  <c r="L1478" i="19" s="1"/>
  <c r="I928" i="19"/>
  <c r="K928" i="19" s="1"/>
  <c r="L928" i="19" s="1"/>
  <c r="I293" i="19"/>
  <c r="K293" i="19" s="1"/>
  <c r="L293" i="19" s="1"/>
  <c r="I1462" i="19"/>
  <c r="K1462" i="19" s="1"/>
  <c r="L1462" i="19" s="1"/>
  <c r="I1248" i="19"/>
  <c r="K1248" i="19" s="1"/>
  <c r="L1248" i="19" s="1"/>
  <c r="I702" i="19"/>
  <c r="K702" i="19" s="1"/>
  <c r="L702" i="19" s="1"/>
  <c r="I799" i="19"/>
  <c r="K799" i="19" s="1"/>
  <c r="L799" i="19" s="1"/>
  <c r="I2155" i="19"/>
  <c r="K2155" i="19" s="1"/>
  <c r="L2155" i="19" s="1"/>
  <c r="I1554" i="19"/>
  <c r="K1554" i="19" s="1"/>
  <c r="L1554" i="19" s="1"/>
  <c r="I517" i="19"/>
  <c r="K517" i="19" s="1"/>
  <c r="L517" i="19" s="1"/>
  <c r="I1655" i="19"/>
  <c r="K1655" i="19" s="1"/>
  <c r="L1655" i="19" s="1"/>
  <c r="I798" i="19"/>
  <c r="K798" i="19" s="1"/>
  <c r="L798" i="19" s="1"/>
  <c r="I1382" i="19"/>
  <c r="K1382" i="19" s="1"/>
  <c r="L1382" i="19" s="1"/>
  <c r="I194" i="19"/>
  <c r="K194" i="19" s="1"/>
  <c r="L194" i="19" s="1"/>
  <c r="I302" i="19"/>
  <c r="K302" i="19" s="1"/>
  <c r="L302" i="19" s="1"/>
  <c r="I355" i="19"/>
  <c r="K355" i="19" s="1"/>
  <c r="L355" i="19" s="1"/>
  <c r="I1053" i="19"/>
  <c r="K1053" i="19" s="1"/>
  <c r="L1053" i="19" s="1"/>
  <c r="I1576" i="19"/>
  <c r="K1576" i="19" s="1"/>
  <c r="L1576" i="19" s="1"/>
  <c r="I2087" i="19"/>
  <c r="K2087" i="19" s="1"/>
  <c r="L2087" i="19" s="1"/>
  <c r="I551" i="19"/>
  <c r="K551" i="19" s="1"/>
  <c r="L551" i="19" s="1"/>
  <c r="I757" i="19"/>
  <c r="K757" i="19" s="1"/>
  <c r="L757" i="19" s="1"/>
  <c r="I2004" i="19"/>
  <c r="K2004" i="19" s="1"/>
  <c r="L2004" i="19" s="1"/>
  <c r="I661" i="19"/>
  <c r="K661" i="19" s="1"/>
  <c r="L661" i="19" s="1"/>
  <c r="I349" i="19"/>
  <c r="K349" i="19" s="1"/>
  <c r="L349" i="19" s="1"/>
  <c r="I1100" i="19"/>
  <c r="K1100" i="19" s="1"/>
  <c r="L1100" i="19" s="1"/>
  <c r="I625" i="19"/>
  <c r="K625" i="19" s="1"/>
  <c r="L625" i="19" s="1"/>
  <c r="I187" i="19"/>
  <c r="K187" i="19" s="1"/>
  <c r="L187" i="19" s="1"/>
  <c r="I1607" i="19"/>
  <c r="K1607" i="19" s="1"/>
  <c r="L1607" i="19" s="1"/>
  <c r="I1191" i="19"/>
  <c r="K1191" i="19" s="1"/>
  <c r="L1191" i="19" s="1"/>
  <c r="I184" i="19"/>
  <c r="K184" i="19" s="1"/>
  <c r="L184" i="19" s="1"/>
  <c r="I1847" i="19"/>
  <c r="K1847" i="19" s="1"/>
  <c r="L1847" i="19" s="1"/>
  <c r="I997" i="19"/>
  <c r="K997" i="19" s="1"/>
  <c r="L997" i="19" s="1"/>
  <c r="I1159" i="19"/>
  <c r="K1159" i="19" s="1"/>
  <c r="L1159" i="19" s="1"/>
  <c r="I1963" i="19"/>
  <c r="K1963" i="19" s="1"/>
  <c r="L1963" i="19" s="1"/>
  <c r="I165" i="19"/>
  <c r="K165" i="19" s="1"/>
  <c r="L165" i="19" s="1"/>
  <c r="I1283" i="19"/>
  <c r="K1283" i="19" s="1"/>
  <c r="L1283" i="19" s="1"/>
  <c r="I1158" i="19"/>
  <c r="K1158" i="19" s="1"/>
  <c r="L1158" i="19" s="1"/>
  <c r="I677" i="19"/>
  <c r="K677" i="19" s="1"/>
  <c r="L677" i="19" s="1"/>
  <c r="I1175" i="19"/>
  <c r="K1175" i="19" s="1"/>
  <c r="L1175" i="19" s="1"/>
  <c r="I1460" i="19"/>
  <c r="K1460" i="19" s="1"/>
  <c r="L1460" i="19" s="1"/>
  <c r="I2122" i="19"/>
  <c r="K2122" i="19" s="1"/>
  <c r="L2122" i="19" s="1"/>
  <c r="I1161" i="19"/>
  <c r="K1161" i="19" s="1"/>
  <c r="L1161" i="19" s="1"/>
  <c r="I1245" i="19"/>
  <c r="K1245" i="19" s="1"/>
  <c r="L1245" i="19" s="1"/>
  <c r="I1915" i="19"/>
  <c r="K1915" i="19" s="1"/>
  <c r="L1915" i="19" s="1"/>
  <c r="I1324" i="19"/>
  <c r="K1324" i="19" s="1"/>
  <c r="L1324" i="19" s="1"/>
  <c r="I1578" i="19"/>
  <c r="K1578" i="19" s="1"/>
  <c r="L1578" i="19" s="1"/>
  <c r="I1606" i="19"/>
  <c r="K1606" i="19" s="1"/>
  <c r="L1606" i="19" s="1"/>
  <c r="I1455" i="19"/>
  <c r="K1455" i="19" s="1"/>
  <c r="L1455" i="19" s="1"/>
  <c r="I805" i="19"/>
  <c r="K805" i="19" s="1"/>
  <c r="L805" i="19" s="1"/>
  <c r="I287" i="19"/>
  <c r="K287" i="19" s="1"/>
  <c r="L287" i="19" s="1"/>
  <c r="I286" i="19"/>
  <c r="K286" i="19" s="1"/>
  <c r="L286" i="19" s="1"/>
  <c r="I467" i="19"/>
  <c r="K467" i="19" s="1"/>
  <c r="L467" i="19" s="1"/>
  <c r="I1252" i="19"/>
  <c r="K1252" i="19" s="1"/>
  <c r="L1252" i="19" s="1"/>
  <c r="I1732" i="19"/>
  <c r="K1732" i="19" s="1"/>
  <c r="L1732" i="19" s="1"/>
  <c r="I831" i="19"/>
  <c r="K831" i="19" s="1"/>
  <c r="L831" i="19" s="1"/>
  <c r="I1884" i="19"/>
  <c r="K1884" i="19" s="1"/>
  <c r="L1884" i="19" s="1"/>
  <c r="I2125" i="19"/>
  <c r="K2125" i="19" s="1"/>
  <c r="L2125" i="19" s="1"/>
  <c r="I1345" i="19"/>
  <c r="K1345" i="19" s="1"/>
  <c r="L1345" i="19" s="1"/>
  <c r="I396" i="19"/>
  <c r="K396" i="19" s="1"/>
  <c r="L396" i="19" s="1"/>
  <c r="I1504" i="19"/>
  <c r="K1504" i="19" s="1"/>
  <c r="L1504" i="19" s="1"/>
  <c r="I1110" i="19"/>
  <c r="K1110" i="19" s="1"/>
  <c r="L1110" i="19" s="1"/>
  <c r="I593" i="19"/>
  <c r="K593" i="19" s="1"/>
  <c r="L593" i="19" s="1"/>
  <c r="I1202" i="19"/>
  <c r="K1202" i="19" s="1"/>
  <c r="L1202" i="19" s="1"/>
  <c r="I368" i="19"/>
  <c r="K368" i="19" s="1"/>
  <c r="L368" i="19" s="1"/>
  <c r="I700" i="19"/>
  <c r="K700" i="19" s="1"/>
  <c r="L700" i="19" s="1"/>
  <c r="I872" i="19"/>
  <c r="K872" i="19" s="1"/>
  <c r="L872" i="19" s="1"/>
  <c r="I1560" i="19"/>
  <c r="K1560" i="19" s="1"/>
  <c r="L1560" i="19" s="1"/>
  <c r="I2136" i="19"/>
  <c r="K2136" i="19" s="1"/>
  <c r="L2136" i="19" s="1"/>
  <c r="I42" i="19"/>
  <c r="K42" i="19" s="1"/>
  <c r="L42" i="19" s="1"/>
  <c r="I377" i="19"/>
  <c r="K377" i="19" s="1"/>
  <c r="L377" i="19" s="1"/>
  <c r="I640" i="19"/>
  <c r="K640" i="19" s="1"/>
  <c r="L640" i="19" s="1"/>
  <c r="I2062" i="19"/>
  <c r="K2062" i="19" s="1"/>
  <c r="L2062" i="19" s="1"/>
  <c r="I1301" i="19"/>
  <c r="K1301" i="19" s="1"/>
  <c r="L1301" i="19" s="1"/>
  <c r="I1950" i="19"/>
  <c r="K1950" i="19" s="1"/>
  <c r="L1950" i="19" s="1"/>
  <c r="I983" i="19"/>
  <c r="K983" i="19" s="1"/>
  <c r="L983" i="19" s="1"/>
  <c r="I1556" i="19"/>
  <c r="K1556" i="19" s="1"/>
  <c r="L1556" i="19" s="1"/>
  <c r="I1282" i="19"/>
  <c r="K1282" i="19" s="1"/>
  <c r="L1282" i="19" s="1"/>
  <c r="I1931" i="19"/>
  <c r="K1931" i="19" s="1"/>
  <c r="L1931" i="19" s="1"/>
  <c r="I778" i="19"/>
  <c r="K778" i="19" s="1"/>
  <c r="L778" i="19" s="1"/>
  <c r="I832" i="19"/>
  <c r="K832" i="19" s="1"/>
  <c r="L832" i="19" s="1"/>
  <c r="I118" i="19"/>
  <c r="K118" i="19" s="1"/>
  <c r="L118" i="19" s="1"/>
  <c r="I1522" i="19"/>
  <c r="K1522" i="19" s="1"/>
  <c r="L1522" i="19" s="1"/>
  <c r="I1614" i="19"/>
  <c r="K1614" i="19" s="1"/>
  <c r="L1614" i="19" s="1"/>
  <c r="I195" i="19"/>
  <c r="K195" i="19" s="1"/>
  <c r="L195" i="19" s="1"/>
  <c r="I153" i="19"/>
  <c r="K153" i="19" s="1"/>
  <c r="L153" i="19" s="1"/>
  <c r="I1057" i="19"/>
  <c r="K1057" i="19" s="1"/>
  <c r="L1057" i="19" s="1"/>
  <c r="I912" i="19"/>
  <c r="K912" i="19" s="1"/>
  <c r="L912" i="19" s="1"/>
  <c r="I2002" i="19"/>
  <c r="K2002" i="19" s="1"/>
  <c r="L2002" i="19" s="1"/>
  <c r="I228" i="19"/>
  <c r="K228" i="19" s="1"/>
  <c r="L228" i="19" s="1"/>
  <c r="I45" i="19"/>
  <c r="K45" i="19" s="1"/>
  <c r="L45" i="19" s="1"/>
  <c r="I1534" i="19"/>
  <c r="K1534" i="19" s="1"/>
  <c r="L1534" i="19" s="1"/>
  <c r="I1545" i="19"/>
  <c r="K1545" i="19" s="1"/>
  <c r="L1545" i="19" s="1"/>
  <c r="I148" i="19"/>
  <c r="K148" i="19" s="1"/>
  <c r="L148" i="19" s="1"/>
  <c r="I351" i="19"/>
  <c r="K351" i="19" s="1"/>
  <c r="L351" i="19" s="1"/>
  <c r="I1536" i="19"/>
  <c r="K1536" i="19" s="1"/>
  <c r="L1536" i="19" s="1"/>
  <c r="I36" i="19"/>
  <c r="K36" i="19" s="1"/>
  <c r="L36" i="19" s="1"/>
  <c r="I938" i="19"/>
  <c r="K938" i="19" s="1"/>
  <c r="L938" i="19" s="1"/>
  <c r="I628" i="19"/>
  <c r="K628" i="19" s="1"/>
  <c r="L628" i="19" s="1"/>
  <c r="I16" i="14"/>
  <c r="J16" i="14" s="1"/>
  <c r="K16" i="14"/>
  <c r="O2" i="19" l="1"/>
  <c r="O3" i="19" s="1"/>
  <c r="O5" i="19" s="1"/>
  <c r="O6" i="19" s="1"/>
  <c r="H17" i="14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I3" i="20" l="1" a="1"/>
  <c r="K207" i="20" l="1"/>
  <c r="K709" i="20"/>
  <c r="K341" i="20"/>
  <c r="K792" i="20"/>
  <c r="K1266" i="20"/>
  <c r="K1561" i="20"/>
  <c r="K923" i="20"/>
  <c r="K1243" i="20"/>
  <c r="K1314" i="20"/>
  <c r="K1015" i="20"/>
  <c r="K1744" i="20"/>
  <c r="K2017" i="20"/>
  <c r="K2011" i="20"/>
  <c r="K2028" i="20"/>
  <c r="K681" i="20"/>
  <c r="K280" i="20"/>
  <c r="K536" i="20"/>
  <c r="K159" i="20"/>
  <c r="K1467" i="20"/>
  <c r="K522" i="20"/>
  <c r="K1090" i="20"/>
  <c r="K1252" i="20"/>
  <c r="K867" i="20"/>
  <c r="K1300" i="20"/>
  <c r="K868" i="20"/>
  <c r="K841" i="20"/>
  <c r="K1450" i="20"/>
  <c r="K1408" i="20"/>
  <c r="K2159" i="20"/>
  <c r="K746" i="20"/>
  <c r="K1311" i="20"/>
  <c r="K1577" i="20"/>
  <c r="K1916" i="20"/>
  <c r="K1948" i="20"/>
  <c r="K1054" i="20"/>
  <c r="K168" i="20"/>
  <c r="K602" i="20"/>
  <c r="K795" i="20"/>
  <c r="K352" i="20"/>
  <c r="K722" i="20"/>
  <c r="K297" i="20"/>
  <c r="K246" i="20"/>
  <c r="K802" i="20"/>
  <c r="K1051" i="20"/>
  <c r="K1337" i="20"/>
  <c r="K1390" i="20"/>
  <c r="K987" i="20"/>
  <c r="K1305" i="20"/>
  <c r="K1346" i="20"/>
  <c r="K1106" i="20"/>
  <c r="K1776" i="20"/>
  <c r="K2049" i="20"/>
  <c r="K2081" i="20"/>
  <c r="K2060" i="20"/>
  <c r="K745" i="20"/>
  <c r="K312" i="20"/>
  <c r="K568" i="20"/>
  <c r="K127" i="20"/>
  <c r="K298" i="20"/>
  <c r="K554" i="20"/>
  <c r="K773" i="20"/>
  <c r="K1284" i="20"/>
  <c r="K931" i="20"/>
  <c r="K1332" i="20"/>
  <c r="K900" i="20"/>
  <c r="K873" i="20"/>
  <c r="K1482" i="20"/>
  <c r="K1440" i="20"/>
  <c r="K1793" i="20"/>
  <c r="K778" i="20"/>
  <c r="K1423" i="20"/>
  <c r="K1694" i="20"/>
  <c r="K1122" i="20"/>
  <c r="K1829" i="20"/>
  <c r="K942" i="20"/>
  <c r="K296" i="20"/>
  <c r="K680" i="20"/>
  <c r="K661" i="20"/>
  <c r="K1425" i="20"/>
  <c r="K786" i="20"/>
  <c r="K329" i="20"/>
  <c r="K278" i="20"/>
  <c r="K866" i="20"/>
  <c r="K1487" i="20"/>
  <c r="K425" i="20"/>
  <c r="K1411" i="20"/>
  <c r="K994" i="20"/>
  <c r="K1138" i="20"/>
  <c r="K1433" i="20"/>
  <c r="K1790" i="20"/>
  <c r="K1081" i="20"/>
  <c r="K1059" i="20"/>
  <c r="K1707" i="20"/>
  <c r="K1273" i="20"/>
  <c r="K1873" i="20"/>
  <c r="K1887" i="20"/>
  <c r="K2087" i="20"/>
  <c r="K2156" i="20"/>
  <c r="K730" i="20"/>
  <c r="K408" i="20"/>
  <c r="K664" i="20"/>
  <c r="K31" i="20"/>
  <c r="K394" i="20"/>
  <c r="K650" i="20"/>
  <c r="K1124" i="20"/>
  <c r="K1806" i="20"/>
  <c r="K1559" i="20"/>
  <c r="K1868" i="20"/>
  <c r="K996" i="20"/>
  <c r="K969" i="20"/>
  <c r="K1713" i="20"/>
  <c r="K2142" i="20"/>
  <c r="K273" i="20"/>
  <c r="K581" i="20"/>
  <c r="K1836" i="20"/>
  <c r="K1609" i="20"/>
  <c r="K1792" i="20"/>
  <c r="K206" i="20"/>
  <c r="K699" i="20"/>
  <c r="K15" i="20"/>
  <c r="K1960" i="20"/>
  <c r="K829" i="20"/>
  <c r="K1444" i="20"/>
  <c r="K917" i="20"/>
  <c r="K489" i="20"/>
  <c r="K269" i="20"/>
  <c r="K1371" i="20"/>
  <c r="K1170" i="20"/>
  <c r="K1465" i="20"/>
  <c r="K1703" i="20"/>
  <c r="K1097" i="20"/>
  <c r="K1113" i="20"/>
  <c r="K823" i="20"/>
  <c r="K1447" i="20"/>
  <c r="K1905" i="20"/>
  <c r="K1919" i="20"/>
  <c r="K2151" i="20"/>
  <c r="K249" i="20"/>
  <c r="K184" i="20"/>
  <c r="K440" i="20"/>
  <c r="K762" i="20"/>
  <c r="K381" i="20"/>
  <c r="K426" i="20"/>
  <c r="K882" i="20"/>
  <c r="K1156" i="20"/>
  <c r="K1615" i="20"/>
  <c r="K1123" i="20"/>
  <c r="K1980" i="20"/>
  <c r="K1028" i="20"/>
  <c r="K1001" i="20"/>
  <c r="K1745" i="20"/>
  <c r="K2123" i="20"/>
  <c r="K239" i="20"/>
  <c r="K645" i="20"/>
  <c r="K1353" i="20"/>
  <c r="K1630" i="20"/>
  <c r="K1889" i="20"/>
  <c r="K401" i="20"/>
  <c r="K1377" i="20"/>
  <c r="K1038" i="20"/>
  <c r="K1172" i="20"/>
  <c r="K1422" i="20"/>
  <c r="K99" i="20"/>
  <c r="K1521" i="20"/>
  <c r="K553" i="20"/>
  <c r="K1523" i="20"/>
  <c r="K1074" i="20"/>
  <c r="K1202" i="20"/>
  <c r="K1497" i="20"/>
  <c r="K1767" i="20"/>
  <c r="K1115" i="20"/>
  <c r="K769" i="20"/>
  <c r="K887" i="20"/>
  <c r="K1680" i="20"/>
  <c r="K1826" i="20"/>
  <c r="K1953" i="20"/>
  <c r="K2129" i="20"/>
  <c r="K191" i="20"/>
  <c r="K216" i="20"/>
  <c r="K472" i="20"/>
  <c r="K703" i="20"/>
  <c r="K445" i="20"/>
  <c r="K458" i="20"/>
  <c r="K946" i="20"/>
  <c r="K1188" i="20"/>
  <c r="K1647" i="20"/>
  <c r="K1187" i="20"/>
  <c r="K804" i="20"/>
  <c r="K1407" i="20"/>
  <c r="K1033" i="20"/>
  <c r="K1161" i="20"/>
  <c r="K1950" i="20"/>
  <c r="K733" i="20"/>
  <c r="K962" i="20"/>
  <c r="K1449" i="20"/>
  <c r="K1129" i="20"/>
  <c r="K2001" i="20"/>
  <c r="K529" i="20"/>
  <c r="K417" i="20"/>
  <c r="K346" i="20"/>
  <c r="K649" i="20"/>
  <c r="K1624" i="20"/>
  <c r="K1531" i="20"/>
  <c r="K1382" i="20"/>
  <c r="K617" i="20"/>
  <c r="K309" i="20"/>
  <c r="K760" i="20"/>
  <c r="K1234" i="20"/>
  <c r="K1529" i="20"/>
  <c r="K859" i="20"/>
  <c r="K1179" i="20"/>
  <c r="K1900" i="20"/>
  <c r="K951" i="20"/>
  <c r="K1712" i="20"/>
  <c r="K1996" i="20"/>
  <c r="K1985" i="20"/>
  <c r="K1835" i="20"/>
  <c r="K1459" i="20"/>
  <c r="K248" i="20"/>
  <c r="K504" i="20"/>
  <c r="K735" i="20"/>
  <c r="K605" i="20"/>
  <c r="K490" i="20"/>
  <c r="K1010" i="20"/>
  <c r="K1220" i="20"/>
  <c r="K1600" i="20"/>
  <c r="K1251" i="20"/>
  <c r="K836" i="20"/>
  <c r="K809" i="20"/>
  <c r="K1418" i="20"/>
  <c r="K1225" i="20"/>
  <c r="K1982" i="20"/>
  <c r="K806" i="20"/>
  <c r="K1026" i="20"/>
  <c r="K1481" i="20"/>
  <c r="K1298" i="20"/>
  <c r="K2046" i="20"/>
  <c r="K713" i="20"/>
  <c r="K545" i="20"/>
  <c r="K474" i="20"/>
  <c r="K560" i="20"/>
  <c r="K1025" i="20"/>
  <c r="K47" i="20"/>
  <c r="K1574" i="20"/>
  <c r="K1249" i="20"/>
  <c r="K585" i="20"/>
  <c r="K208" i="20"/>
  <c r="K656" i="20"/>
  <c r="K290" i="20"/>
  <c r="K546" i="20"/>
  <c r="K460" i="20"/>
  <c r="K1052" i="20"/>
  <c r="K1369" i="20"/>
  <c r="K1852" i="20"/>
  <c r="K1049" i="20"/>
  <c r="K1884" i="20"/>
  <c r="K1378" i="20"/>
  <c r="K1145" i="20"/>
  <c r="K1808" i="20"/>
  <c r="K2062" i="20"/>
  <c r="K2010" i="20"/>
  <c r="K2092" i="20"/>
  <c r="K254" i="20"/>
  <c r="K344" i="20"/>
  <c r="K600" i="20"/>
  <c r="K95" i="20"/>
  <c r="K330" i="20"/>
  <c r="K586" i="20"/>
  <c r="K1060" i="20"/>
  <c r="K1678" i="20"/>
  <c r="K995" i="20"/>
  <c r="K1364" i="20"/>
  <c r="K932" i="20"/>
  <c r="K905" i="20"/>
  <c r="K1514" i="20"/>
  <c r="K1536" i="20"/>
  <c r="K126" i="20"/>
  <c r="K293" i="20"/>
  <c r="K1186" i="20"/>
  <c r="K1071" i="20"/>
  <c r="K1143" i="20"/>
  <c r="K1978" i="20"/>
  <c r="K211" i="20"/>
  <c r="K794" i="20"/>
  <c r="K744" i="20"/>
  <c r="K364" i="20"/>
  <c r="K851" i="20"/>
  <c r="K848" i="20"/>
  <c r="K361" i="20"/>
  <c r="K714" i="20"/>
  <c r="K930" i="20"/>
  <c r="K765" i="20"/>
  <c r="K1401" i="20"/>
  <c r="K1726" i="20"/>
  <c r="K1065" i="20"/>
  <c r="K1646" i="20"/>
  <c r="K1675" i="20"/>
  <c r="K1209" i="20"/>
  <c r="K1841" i="20"/>
  <c r="K1855" i="20"/>
  <c r="K2042" i="20"/>
  <c r="K2124" i="20"/>
  <c r="K286" i="20"/>
  <c r="K376" i="20"/>
  <c r="K632" i="20"/>
  <c r="K63" i="20"/>
  <c r="K362" i="20"/>
  <c r="K618" i="20"/>
  <c r="K1092" i="20"/>
  <c r="K1742" i="20"/>
  <c r="K1055" i="20"/>
  <c r="K1593" i="20"/>
  <c r="K964" i="20"/>
  <c r="K937" i="20"/>
  <c r="K1546" i="20"/>
  <c r="K1568" i="20"/>
  <c r="K94" i="20"/>
  <c r="K389" i="20"/>
  <c r="K1218" i="20"/>
  <c r="K1335" i="20"/>
  <c r="K1664" i="20"/>
  <c r="K2108" i="20"/>
  <c r="K564" i="20"/>
  <c r="K277" i="20"/>
  <c r="K1101" i="20"/>
  <c r="K779" i="20"/>
  <c r="K1316" i="20"/>
  <c r="K1261" i="20"/>
  <c r="K1819" i="20"/>
  <c r="K1824" i="20"/>
  <c r="K1030" i="20"/>
  <c r="K336" i="20"/>
  <c r="K103" i="20"/>
  <c r="K418" i="20"/>
  <c r="K674" i="20"/>
  <c r="K723" i="20"/>
  <c r="K1201" i="20"/>
  <c r="K892" i="20"/>
  <c r="K83" i="20"/>
  <c r="K285" i="20"/>
  <c r="K720" i="20"/>
  <c r="K864" i="20"/>
  <c r="K1302" i="20"/>
  <c r="K1069" i="20"/>
  <c r="K11" i="20"/>
  <c r="K569" i="20"/>
  <c r="K320" i="20"/>
  <c r="K306" i="20"/>
  <c r="K562" i="20"/>
  <c r="K781" i="20"/>
  <c r="K1228" i="20"/>
  <c r="K1372" i="20"/>
  <c r="K1004" i="20"/>
  <c r="K1190" i="20"/>
  <c r="K1586" i="20"/>
  <c r="K1627" i="20"/>
  <c r="K1039" i="20"/>
  <c r="K1279" i="20"/>
  <c r="K2009" i="20"/>
  <c r="K189" i="20"/>
  <c r="K1777" i="20"/>
  <c r="K1739" i="20"/>
  <c r="K2102" i="20"/>
  <c r="K66" i="20"/>
  <c r="K1611" i="20"/>
  <c r="K1135" i="20"/>
  <c r="K1944" i="20"/>
  <c r="K2137" i="20"/>
  <c r="K1872" i="20"/>
  <c r="K1947" i="20"/>
  <c r="K2103" i="20"/>
  <c r="K737" i="20"/>
  <c r="K1066" i="20"/>
  <c r="K1162" i="20"/>
  <c r="K1631" i="20"/>
  <c r="K1011" i="20"/>
  <c r="K1267" i="20"/>
  <c r="K1684" i="20"/>
  <c r="K884" i="20"/>
  <c r="K1381" i="20"/>
  <c r="K1370" i="20"/>
  <c r="K1296" i="20"/>
  <c r="K1347" i="20"/>
  <c r="K1486" i="20"/>
  <c r="K1794" i="20"/>
  <c r="K1018" i="20"/>
  <c r="K928" i="20"/>
  <c r="K997" i="20"/>
  <c r="K1679" i="20"/>
  <c r="K1085" i="20"/>
  <c r="K1556" i="20"/>
  <c r="K1535" i="20"/>
  <c r="K1386" i="20"/>
  <c r="K1797" i="20"/>
  <c r="K1328" i="20"/>
  <c r="K2125" i="20"/>
  <c r="K2064" i="20"/>
  <c r="K1979" i="20"/>
  <c r="K1280" i="20"/>
  <c r="K1317" i="20"/>
  <c r="K2157" i="20"/>
  <c r="K1997" i="20"/>
  <c r="K1180" i="20"/>
  <c r="K1388" i="20"/>
  <c r="K1020" i="20"/>
  <c r="K918" i="20"/>
  <c r="K468" i="20"/>
  <c r="K1499" i="20"/>
  <c r="K1473" i="20"/>
  <c r="K1430" i="20"/>
  <c r="K1173" i="20"/>
  <c r="K441" i="20"/>
  <c r="K192" i="20"/>
  <c r="K672" i="20"/>
  <c r="K434" i="20"/>
  <c r="K770" i="20"/>
  <c r="K1100" i="20"/>
  <c r="K1659" i="20"/>
  <c r="K1920" i="20"/>
  <c r="K849" i="20"/>
  <c r="K1522" i="20"/>
  <c r="K1498" i="20"/>
  <c r="K911" i="20"/>
  <c r="K1151" i="20"/>
  <c r="K1649" i="20"/>
  <c r="K2054" i="20"/>
  <c r="K1854" i="20"/>
  <c r="K1206" i="20"/>
  <c r="K1601" i="20"/>
  <c r="K2075" i="20"/>
  <c r="K1867" i="20"/>
  <c r="K959" i="20"/>
  <c r="K1617" i="20"/>
  <c r="K2006" i="20"/>
  <c r="K210" i="20"/>
  <c r="K2118" i="20"/>
  <c r="K82" i="20"/>
  <c r="K131" i="20"/>
  <c r="K986" i="20"/>
  <c r="K976" i="20"/>
  <c r="K1605" i="20"/>
  <c r="K1791" i="20"/>
  <c r="K1139" i="20"/>
  <c r="K1508" i="20"/>
  <c r="K1812" i="20"/>
  <c r="K857" i="20"/>
  <c r="K1541" i="20"/>
  <c r="K1562" i="20"/>
  <c r="K938" i="20"/>
  <c r="K893" i="20"/>
  <c r="K1749" i="20"/>
  <c r="K115" i="20"/>
  <c r="K628" i="20"/>
  <c r="K1519" i="20"/>
  <c r="K1242" i="20"/>
  <c r="K1807" i="20"/>
  <c r="K1283" i="20"/>
  <c r="K1732" i="20"/>
  <c r="K1557" i="20"/>
  <c r="K1376" i="20"/>
  <c r="K2112" i="20"/>
  <c r="K1456" i="20"/>
  <c r="K1935" i="20"/>
  <c r="K2111" i="20"/>
  <c r="K1152" i="20"/>
  <c r="K1718" i="20"/>
  <c r="K1765" i="20"/>
  <c r="K1845" i="20"/>
  <c r="K2106" i="20"/>
  <c r="K2160" i="20"/>
  <c r="K144" i="20"/>
  <c r="K125" i="20"/>
  <c r="K271" i="20"/>
  <c r="K54" i="20"/>
  <c r="K367" i="20"/>
  <c r="K324" i="20"/>
  <c r="K244" i="20"/>
  <c r="K724" i="20"/>
  <c r="K711" i="20"/>
  <c r="K854" i="20"/>
  <c r="K1102" i="20"/>
  <c r="K1480" i="20"/>
  <c r="K1688" i="20"/>
  <c r="K1896" i="20"/>
  <c r="K1657" i="20"/>
  <c r="K1849" i="20"/>
  <c r="K1262" i="20"/>
  <c r="K411" i="20"/>
  <c r="K155" i="20"/>
  <c r="K594" i="20"/>
  <c r="K1910" i="20"/>
  <c r="K415" i="20"/>
  <c r="K550" i="20"/>
  <c r="K1576" i="20"/>
  <c r="K1073" i="20"/>
  <c r="K1832" i="20"/>
  <c r="K1175" i="20"/>
  <c r="K777" i="20"/>
  <c r="K1121" i="20"/>
  <c r="K2132" i="20"/>
  <c r="K876" i="20"/>
  <c r="K1461" i="20"/>
  <c r="K1580" i="20"/>
  <c r="K1708" i="20"/>
  <c r="K1437" i="20"/>
  <c r="K1581" i="20"/>
  <c r="K1709" i="20"/>
  <c r="K1837" i="20"/>
  <c r="K1965" i="20"/>
  <c r="K2069" i="20"/>
  <c r="K2036" i="20"/>
  <c r="K65" i="20"/>
  <c r="K348" i="20"/>
  <c r="K172" i="20"/>
  <c r="K565" i="20"/>
  <c r="K516" i="20"/>
  <c r="K705" i="20"/>
  <c r="K1131" i="20"/>
  <c r="K853" i="20"/>
  <c r="K1272" i="20"/>
  <c r="K1093" i="20"/>
  <c r="K1639" i="20"/>
  <c r="K1799" i="20"/>
  <c r="K1927" i="20"/>
  <c r="K2119" i="20"/>
  <c r="K72" i="20"/>
  <c r="K37" i="20"/>
  <c r="K165" i="20"/>
  <c r="K204" i="20"/>
  <c r="K89" i="20"/>
  <c r="K217" i="20"/>
  <c r="K23" i="20"/>
  <c r="K446" i="20"/>
  <c r="K343" i="20"/>
  <c r="K471" i="20"/>
  <c r="K686" i="20"/>
  <c r="K878" i="20"/>
  <c r="K655" i="20"/>
  <c r="K327" i="20"/>
  <c r="K619" i="20"/>
  <c r="K1278" i="20"/>
  <c r="K879" i="20"/>
  <c r="K1731" i="20"/>
  <c r="K1859" i="20"/>
  <c r="K973" i="20"/>
  <c r="K1490" i="20"/>
  <c r="K2155" i="20"/>
  <c r="K295" i="20"/>
  <c r="K636" i="20"/>
  <c r="K67" i="20"/>
  <c r="K1442" i="20"/>
  <c r="K1019" i="20"/>
  <c r="K1387" i="20"/>
  <c r="K1144" i="20"/>
  <c r="K80" i="20"/>
  <c r="K61" i="20"/>
  <c r="K571" i="20"/>
  <c r="K595" i="20"/>
  <c r="K134" i="20"/>
  <c r="K325" i="20"/>
  <c r="K164" i="20"/>
  <c r="K548" i="20"/>
  <c r="K647" i="20"/>
  <c r="K840" i="20"/>
  <c r="K948" i="20"/>
  <c r="K903" i="20"/>
  <c r="K1560" i="20"/>
  <c r="K1768" i="20"/>
  <c r="K1072" i="20"/>
  <c r="K1753" i="20"/>
  <c r="K1945" i="20"/>
  <c r="K331" i="20"/>
  <c r="K491" i="20"/>
  <c r="K145" i="20"/>
  <c r="K742" i="20"/>
  <c r="K1871" i="20"/>
  <c r="K518" i="20"/>
  <c r="K1150" i="20"/>
  <c r="K1737" i="20"/>
  <c r="K429" i="20"/>
  <c r="K1198" i="20"/>
  <c r="K1287" i="20"/>
  <c r="K1205" i="20"/>
  <c r="K2052" i="20"/>
  <c r="K812" i="20"/>
  <c r="K1221" i="20"/>
  <c r="K1516" i="20"/>
  <c r="K1644" i="20"/>
  <c r="K1772" i="20"/>
  <c r="K1517" i="20"/>
  <c r="K1645" i="20"/>
  <c r="K1773" i="20"/>
  <c r="K1901" i="20"/>
  <c r="K2005" i="20"/>
  <c r="K2133" i="20"/>
  <c r="K116" i="20"/>
  <c r="K27" i="20"/>
  <c r="K1057" i="20"/>
  <c r="K233" i="20"/>
  <c r="K187" i="20"/>
  <c r="K782" i="20"/>
  <c r="K741" i="20"/>
  <c r="K1227" i="20"/>
  <c r="K1208" i="20"/>
  <c r="K1336" i="20"/>
  <c r="K1543" i="20"/>
  <c r="K1719" i="20"/>
  <c r="K1863" i="20"/>
  <c r="K1181" i="20"/>
  <c r="K1269" i="20"/>
  <c r="K136" i="20"/>
  <c r="K101" i="20"/>
  <c r="K92" i="20"/>
  <c r="K25" i="20"/>
  <c r="K153" i="20"/>
  <c r="K46" i="20"/>
  <c r="K279" i="20"/>
  <c r="K510" i="20"/>
  <c r="K407" i="20"/>
  <c r="K275" i="20"/>
  <c r="K814" i="20"/>
  <c r="K456" i="20"/>
  <c r="K783" i="20"/>
  <c r="K403" i="20"/>
  <c r="K843" i="20"/>
  <c r="K1111" i="20"/>
  <c r="K1651" i="20"/>
  <c r="K1795" i="20"/>
  <c r="K1923" i="20"/>
  <c r="K1722" i="20"/>
  <c r="K1746" i="20"/>
  <c r="K1930" i="20"/>
  <c r="K508" i="20"/>
  <c r="K700" i="20"/>
  <c r="K1042" i="20"/>
  <c r="K939" i="20"/>
  <c r="K1259" i="20"/>
  <c r="K601" i="20"/>
  <c r="K921" i="20"/>
  <c r="K1754" i="20"/>
  <c r="K1506" i="20"/>
  <c r="K1345" i="20"/>
  <c r="K2098" i="20"/>
  <c r="K1995" i="20"/>
  <c r="K148" i="20"/>
  <c r="K438" i="20"/>
  <c r="K479" i="20"/>
  <c r="K758" i="20"/>
  <c r="K1189" i="20"/>
  <c r="K1755" i="20"/>
  <c r="K1207" i="20"/>
  <c r="K1964" i="20"/>
  <c r="K2033" i="20"/>
  <c r="K1937" i="20"/>
  <c r="K2012" i="20"/>
  <c r="K190" i="20"/>
  <c r="K561" i="20"/>
  <c r="K261" i="20"/>
  <c r="K372" i="20"/>
  <c r="K731" i="20"/>
  <c r="K449" i="20"/>
  <c r="K200" i="20"/>
  <c r="K858" i="20"/>
  <c r="K653" i="20"/>
  <c r="K378" i="20"/>
  <c r="K634" i="20"/>
  <c r="K683" i="20"/>
  <c r="K1076" i="20"/>
  <c r="K725" i="20"/>
  <c r="K135" i="20"/>
  <c r="K428" i="20"/>
  <c r="K1294" i="20"/>
  <c r="K1972" i="20"/>
  <c r="K1571" i="20"/>
  <c r="K883" i="20"/>
  <c r="K1625" i="20"/>
  <c r="K590" i="20"/>
  <c r="K755" i="20"/>
  <c r="K880" i="20"/>
  <c r="K981" i="20"/>
  <c r="K1414" i="20"/>
  <c r="K819" i="20"/>
  <c r="K393" i="20"/>
  <c r="K1094" i="20"/>
  <c r="K432" i="20"/>
  <c r="K39" i="20"/>
  <c r="K450" i="20"/>
  <c r="K738" i="20"/>
  <c r="K1109" i="20"/>
  <c r="K1212" i="20"/>
  <c r="K1420" i="20"/>
  <c r="K1375" i="20"/>
  <c r="K982" i="20"/>
  <c r="K532" i="20"/>
  <c r="K768" i="20"/>
  <c r="K1505" i="20"/>
  <c r="K1462" i="20"/>
  <c r="K1237" i="20"/>
  <c r="K473" i="20"/>
  <c r="K224" i="20"/>
  <c r="K1062" i="20"/>
  <c r="K466" i="20"/>
  <c r="K675" i="20"/>
  <c r="K1132" i="20"/>
  <c r="K1169" i="20"/>
  <c r="K908" i="20"/>
  <c r="K881" i="20"/>
  <c r="K1691" i="20"/>
  <c r="K1702" i="20"/>
  <c r="K943" i="20"/>
  <c r="K1183" i="20"/>
  <c r="K1904" i="20"/>
  <c r="K237" i="20"/>
  <c r="K1918" i="20"/>
  <c r="K1238" i="20"/>
  <c r="K1658" i="20"/>
  <c r="K162" i="20"/>
  <c r="K1899" i="20"/>
  <c r="K925" i="20"/>
  <c r="K2139" i="20"/>
  <c r="K1762" i="20"/>
  <c r="K2034" i="20"/>
  <c r="K1466" i="20"/>
  <c r="K1673" i="20"/>
  <c r="K557" i="20"/>
  <c r="K534" i="20"/>
  <c r="K598" i="20"/>
  <c r="K1091" i="20"/>
  <c r="K360" i="20"/>
  <c r="K1177" i="20"/>
  <c r="K1696" i="20"/>
  <c r="K1921" i="20"/>
  <c r="K2099" i="20"/>
  <c r="K1951" i="20"/>
  <c r="K2140" i="20"/>
  <c r="K433" i="20"/>
  <c r="K826" i="20"/>
  <c r="K1006" i="20"/>
  <c r="K596" i="20"/>
  <c r="K1880" i="20"/>
  <c r="K577" i="20"/>
  <c r="K328" i="20"/>
  <c r="K245" i="20"/>
  <c r="K250" i="20"/>
  <c r="K506" i="20"/>
  <c r="K696" i="20"/>
  <c r="K789" i="20"/>
  <c r="K1204" i="20"/>
  <c r="K1491" i="20"/>
  <c r="K926" i="20"/>
  <c r="K824" i="20"/>
  <c r="K1454" i="20"/>
  <c r="K107" i="20"/>
  <c r="K1478" i="20"/>
  <c r="K1348" i="20"/>
  <c r="K721" i="20"/>
  <c r="K301" i="20"/>
  <c r="K850" i="20"/>
  <c r="K1327" i="20"/>
  <c r="K1553" i="20"/>
  <c r="K1584" i="20"/>
  <c r="K1638" i="20"/>
  <c r="K693" i="20"/>
  <c r="K240" i="20"/>
  <c r="K1563" i="20"/>
  <c r="K322" i="20"/>
  <c r="K578" i="20"/>
  <c r="K524" i="20"/>
  <c r="K1084" i="20"/>
  <c r="K1292" i="20"/>
  <c r="K924" i="20"/>
  <c r="K51" i="20"/>
  <c r="K317" i="20"/>
  <c r="K736" i="20"/>
  <c r="K1295" i="20"/>
  <c r="K1334" i="20"/>
  <c r="K1110" i="20"/>
  <c r="K345" i="20"/>
  <c r="K934" i="20"/>
  <c r="K480" i="20"/>
  <c r="K338" i="20"/>
  <c r="K626" i="20"/>
  <c r="K941" i="20"/>
  <c r="K1260" i="20"/>
  <c r="K1404" i="20"/>
  <c r="K1036" i="20"/>
  <c r="K1222" i="20"/>
  <c r="K1105" i="20"/>
  <c r="K1665" i="20"/>
  <c r="K1193" i="20"/>
  <c r="K1488" i="20"/>
  <c r="K2041" i="20"/>
  <c r="K173" i="20"/>
  <c r="K1809" i="20"/>
  <c r="K1771" i="20"/>
  <c r="K2134" i="20"/>
  <c r="K34" i="20"/>
  <c r="K1643" i="20"/>
  <c r="K991" i="20"/>
  <c r="K1738" i="20"/>
  <c r="K2038" i="20"/>
  <c r="K194" i="20"/>
  <c r="K2150" i="20"/>
  <c r="K50" i="20"/>
  <c r="K1299" i="20"/>
  <c r="K1395" i="20"/>
  <c r="K1008" i="20"/>
  <c r="K1457" i="20"/>
  <c r="K915" i="20"/>
  <c r="K1171" i="20"/>
  <c r="K1540" i="20"/>
  <c r="K788" i="20"/>
  <c r="K889" i="20"/>
  <c r="K1573" i="20"/>
  <c r="K1653" i="20"/>
  <c r="K1002" i="20"/>
  <c r="K957" i="20"/>
  <c r="K1265" i="20"/>
  <c r="K697" i="20"/>
  <c r="K660" i="20"/>
  <c r="K837" i="20"/>
  <c r="K1274" i="20"/>
  <c r="K899" i="20"/>
  <c r="K1313" i="20"/>
  <c r="K1764" i="20"/>
  <c r="K1290" i="20"/>
  <c r="K1844" i="20"/>
  <c r="K2144" i="20"/>
  <c r="K1654" i="20"/>
  <c r="K2059" i="20"/>
  <c r="K2143" i="20"/>
  <c r="K1184" i="20"/>
  <c r="K1782" i="20"/>
  <c r="K1858" i="20"/>
  <c r="K1877" i="20"/>
  <c r="K2138" i="20"/>
  <c r="K96" i="20"/>
  <c r="K77" i="20"/>
  <c r="K587" i="20"/>
  <c r="K651" i="20"/>
  <c r="K166" i="20"/>
  <c r="K55" i="20"/>
  <c r="K305" i="20"/>
  <c r="K676" i="20"/>
  <c r="K663" i="20"/>
  <c r="K872" i="20"/>
  <c r="K980" i="20"/>
  <c r="K967" i="20"/>
  <c r="K1608" i="20"/>
  <c r="K1784" i="20"/>
  <c r="K1159" i="20"/>
  <c r="K1785" i="20"/>
  <c r="K1961" i="20"/>
  <c r="K363" i="20"/>
  <c r="K507" i="20"/>
  <c r="K161" i="20"/>
  <c r="K906" i="20"/>
  <c r="K2023" i="20"/>
  <c r="K727" i="20"/>
  <c r="K1374" i="20"/>
  <c r="K1769" i="20"/>
  <c r="K790" i="20"/>
  <c r="K1230" i="20"/>
  <c r="K1319" i="20"/>
  <c r="K1397" i="20"/>
  <c r="K2068" i="20"/>
  <c r="K828" i="20"/>
  <c r="K1285" i="20"/>
  <c r="K1532" i="20"/>
  <c r="K1660" i="20"/>
  <c r="K1788" i="20"/>
  <c r="K1533" i="20"/>
  <c r="K1661" i="20"/>
  <c r="K1789" i="20"/>
  <c r="K1917" i="20"/>
  <c r="K2021" i="20"/>
  <c r="K2149" i="20"/>
  <c r="K17" i="20"/>
  <c r="K91" i="20"/>
  <c r="K1009" i="20"/>
  <c r="K313" i="20"/>
  <c r="K251" i="20"/>
  <c r="K847" i="20"/>
  <c r="K805" i="20"/>
  <c r="K1291" i="20"/>
  <c r="K1224" i="20"/>
  <c r="K1352" i="20"/>
  <c r="K1575" i="20"/>
  <c r="K1735" i="20"/>
  <c r="K1879" i="20"/>
  <c r="K1975" i="20"/>
  <c r="K24" i="20"/>
  <c r="K152" i="20"/>
  <c r="K117" i="20"/>
  <c r="K140" i="20"/>
  <c r="K41" i="20"/>
  <c r="K169" i="20"/>
  <c r="K78" i="20"/>
  <c r="K339" i="20"/>
  <c r="K526" i="20"/>
  <c r="K423" i="20"/>
  <c r="K606" i="20"/>
  <c r="K830" i="20"/>
  <c r="K607" i="20"/>
  <c r="K815" i="20"/>
  <c r="K419" i="20"/>
  <c r="K894" i="20"/>
  <c r="K1127" i="20"/>
  <c r="K1683" i="20"/>
  <c r="K1811" i="20"/>
  <c r="K1939" i="20"/>
  <c r="K1850" i="20"/>
  <c r="K1810" i="20"/>
  <c r="K1987" i="20"/>
  <c r="K572" i="20"/>
  <c r="K716" i="20"/>
  <c r="K1394" i="20"/>
  <c r="K955" i="20"/>
  <c r="K1275" i="20"/>
  <c r="K665" i="20"/>
  <c r="K985" i="20"/>
  <c r="K1882" i="20"/>
  <c r="K1570" i="20"/>
  <c r="K1986" i="20"/>
  <c r="K2114" i="20"/>
  <c r="K427" i="20"/>
  <c r="K1929" i="20"/>
  <c r="K573" i="20"/>
  <c r="K431" i="20"/>
  <c r="K614" i="20"/>
  <c r="K1232" i="20"/>
  <c r="K424" i="20"/>
  <c r="K767" i="20"/>
  <c r="K1472" i="20"/>
  <c r="K181" i="20"/>
  <c r="K1963" i="20"/>
  <c r="K175" i="20"/>
  <c r="K253" i="20"/>
  <c r="K834" i="20"/>
  <c r="K1551" i="20"/>
  <c r="K1385" i="20"/>
  <c r="K1758" i="20"/>
  <c r="K1662" i="20"/>
  <c r="K1787" i="20"/>
  <c r="K1271" i="20"/>
  <c r="K1825" i="20"/>
  <c r="K2065" i="20"/>
  <c r="K1969" i="20"/>
  <c r="K2044" i="20"/>
  <c r="K174" i="20"/>
  <c r="K593" i="20"/>
  <c r="K753" i="20"/>
  <c r="K436" i="20"/>
  <c r="K1165" i="20"/>
  <c r="K481" i="20"/>
  <c r="K232" i="20"/>
  <c r="K763" i="20"/>
  <c r="K910" i="20"/>
  <c r="K410" i="20"/>
  <c r="K666" i="20"/>
  <c r="K715" i="20"/>
  <c r="K1108" i="20"/>
  <c r="K1507" i="20"/>
  <c r="K71" i="20"/>
  <c r="K492" i="20"/>
  <c r="K1326" i="20"/>
  <c r="K1399" i="20"/>
  <c r="K1329" i="20"/>
  <c r="K1231" i="20"/>
  <c r="K1993" i="20"/>
  <c r="K1970" i="20"/>
  <c r="K1842" i="20"/>
  <c r="K1990" i="20"/>
  <c r="K2135" i="20"/>
  <c r="K1379" i="20"/>
  <c r="K1892" i="20"/>
  <c r="K1194" i="20"/>
  <c r="K1695" i="20"/>
  <c r="K1043" i="20"/>
  <c r="K1297" i="20"/>
  <c r="K1716" i="20"/>
  <c r="K1471" i="20"/>
  <c r="K1445" i="20"/>
  <c r="K1402" i="20"/>
  <c r="K1331" i="20"/>
  <c r="K1149" i="20"/>
  <c r="K1550" i="20"/>
  <c r="K1503" i="20"/>
  <c r="K1098" i="20"/>
  <c r="K960" i="20"/>
  <c r="K1146" i="20"/>
  <c r="K1711" i="20"/>
  <c r="K1217" i="20"/>
  <c r="K1590" i="20"/>
  <c r="K1860" i="20"/>
  <c r="K1114" i="20"/>
  <c r="K2016" i="20"/>
  <c r="K1360" i="20"/>
  <c r="K2107" i="20"/>
  <c r="K2096" i="20"/>
  <c r="K1056" i="20"/>
  <c r="K1583" i="20"/>
  <c r="K1602" i="20"/>
  <c r="K2147" i="20"/>
  <c r="K2029" i="20"/>
  <c r="K32" i="20"/>
  <c r="K160" i="20"/>
  <c r="K141" i="20"/>
  <c r="K335" i="20"/>
  <c r="K86" i="20"/>
  <c r="K399" i="20"/>
  <c r="K461" i="20"/>
  <c r="K308" i="20"/>
  <c r="K599" i="20"/>
  <c r="K743" i="20"/>
  <c r="K886" i="20"/>
  <c r="K1134" i="20"/>
  <c r="K1496" i="20"/>
  <c r="K1704" i="20"/>
  <c r="K1912" i="20"/>
  <c r="K1689" i="20"/>
  <c r="K1865" i="20"/>
  <c r="K1246" i="20"/>
  <c r="K443" i="20"/>
  <c r="K81" i="20"/>
  <c r="K566" i="20"/>
  <c r="K1958" i="20"/>
  <c r="K477" i="20"/>
  <c r="K213" i="20"/>
  <c r="K1672" i="20"/>
  <c r="K22" i="20"/>
  <c r="K1928" i="20"/>
  <c r="K1191" i="20"/>
  <c r="K1396" i="20"/>
  <c r="K1988" i="20"/>
  <c r="K2148" i="20"/>
  <c r="K1064" i="20"/>
  <c r="K1468" i="20"/>
  <c r="K1596" i="20"/>
  <c r="K1724" i="20"/>
  <c r="K1469" i="20"/>
  <c r="K1597" i="20"/>
  <c r="K1725" i="20"/>
  <c r="K1853" i="20"/>
  <c r="K1185" i="20"/>
  <c r="K2085" i="20"/>
  <c r="K1303" i="20"/>
  <c r="K113" i="20"/>
  <c r="K1034" i="20"/>
  <c r="K220" i="20"/>
  <c r="K597" i="20"/>
  <c r="K638" i="20"/>
  <c r="K833" i="20"/>
  <c r="K1147" i="20"/>
  <c r="K885" i="20"/>
  <c r="K1288" i="20"/>
  <c r="K1479" i="20"/>
  <c r="K1655" i="20"/>
  <c r="K1815" i="20"/>
  <c r="K1943" i="20"/>
  <c r="K383" i="20"/>
  <c r="K88" i="20"/>
  <c r="K53" i="20"/>
  <c r="K12" i="20"/>
  <c r="K252" i="20"/>
  <c r="K105" i="20"/>
  <c r="K265" i="20"/>
  <c r="K87" i="20"/>
  <c r="K462" i="20"/>
  <c r="K359" i="20"/>
  <c r="K487" i="20"/>
  <c r="K734" i="20"/>
  <c r="K35" i="20"/>
  <c r="K687" i="20"/>
  <c r="K355" i="20"/>
  <c r="K667" i="20"/>
  <c r="K1047" i="20"/>
  <c r="K1603" i="20"/>
  <c r="K1747" i="20"/>
  <c r="K1875" i="20"/>
  <c r="K1037" i="20"/>
  <c r="K1554" i="20"/>
  <c r="K1281" i="20"/>
  <c r="K643" i="20"/>
  <c r="K652" i="20"/>
  <c r="K528" i="20"/>
  <c r="K1458" i="20"/>
  <c r="K1035" i="20"/>
  <c r="K1403" i="20"/>
  <c r="K717" i="20"/>
  <c r="K989" i="20"/>
  <c r="K871" i="20"/>
  <c r="K1890" i="20"/>
  <c r="K2050" i="20"/>
  <c r="K1706" i="20"/>
  <c r="K671" i="20"/>
  <c r="K180" i="20"/>
  <c r="K454" i="20"/>
  <c r="K495" i="20"/>
  <c r="K774" i="20"/>
  <c r="K2067" i="20"/>
  <c r="K1578" i="20"/>
  <c r="K1167" i="20"/>
  <c r="K1610" i="20"/>
  <c r="K2015" i="20"/>
  <c r="K62" i="20"/>
  <c r="K262" i="20"/>
  <c r="K453" i="20"/>
  <c r="K1058" i="20"/>
  <c r="K1250" i="20"/>
  <c r="K1513" i="20"/>
  <c r="K1289" i="20"/>
  <c r="K1330" i="20"/>
  <c r="K1241" i="20"/>
  <c r="K1728" i="20"/>
  <c r="K1946" i="20"/>
  <c r="K225" i="20"/>
  <c r="K2113" i="20"/>
  <c r="K238" i="20"/>
  <c r="K465" i="20"/>
  <c r="K890" i="20"/>
  <c r="K266" i="20"/>
  <c r="K1555" i="20"/>
  <c r="K353" i="20"/>
  <c r="K689" i="20"/>
  <c r="K616" i="20"/>
  <c r="K143" i="20"/>
  <c r="K282" i="20"/>
  <c r="K538" i="20"/>
  <c r="K712" i="20"/>
  <c r="K949" i="20"/>
  <c r="K1236" i="20"/>
  <c r="K810" i="20"/>
  <c r="K990" i="20"/>
  <c r="K856" i="20"/>
  <c r="K1848" i="20"/>
  <c r="K43" i="20"/>
  <c r="K1542" i="20"/>
  <c r="K1380" i="20"/>
  <c r="K950" i="20"/>
  <c r="K333" i="20"/>
  <c r="K784" i="20"/>
  <c r="K757" i="20"/>
  <c r="K1318" i="20"/>
  <c r="K1616" i="20"/>
  <c r="K1714" i="20"/>
  <c r="K902" i="20"/>
  <c r="K272" i="20"/>
  <c r="K231" i="20"/>
  <c r="K354" i="20"/>
  <c r="K610" i="20"/>
  <c r="K588" i="20"/>
  <c r="K1116" i="20"/>
  <c r="K1324" i="20"/>
  <c r="K956" i="20"/>
  <c r="K337" i="20"/>
  <c r="K690" i="20"/>
  <c r="K752" i="20"/>
  <c r="K1391" i="20"/>
  <c r="K1366" i="20"/>
  <c r="K1153" i="20"/>
  <c r="K377" i="20"/>
  <c r="K998" i="20"/>
  <c r="K608" i="20"/>
  <c r="K370" i="20"/>
  <c r="K658" i="20"/>
  <c r="K1005" i="20"/>
  <c r="K1470" i="20"/>
  <c r="K1436" i="20"/>
  <c r="K1439" i="20"/>
  <c r="K1254" i="20"/>
  <c r="K1343" i="20"/>
  <c r="K1697" i="20"/>
  <c r="K1257" i="20"/>
  <c r="K1520" i="20"/>
  <c r="K2073" i="20"/>
  <c r="K1956" i="20"/>
  <c r="K1142" i="20"/>
  <c r="K1803" i="20"/>
  <c r="K2121" i="20"/>
  <c r="K1830" i="20"/>
  <c r="K863" i="20"/>
  <c r="K1263" i="20"/>
  <c r="K2025" i="20"/>
  <c r="K2003" i="20"/>
  <c r="K1906" i="20"/>
  <c r="K146" i="20"/>
  <c r="K1851" i="20"/>
  <c r="K1363" i="20"/>
  <c r="K912" i="20"/>
  <c r="K1226" i="20"/>
  <c r="K1727" i="20"/>
  <c r="K1061" i="20"/>
  <c r="K1828" i="20"/>
  <c r="K1748" i="20"/>
  <c r="K761" i="20"/>
  <c r="K1477" i="20"/>
  <c r="K1434" i="20"/>
  <c r="K400" i="20"/>
  <c r="K1213" i="20"/>
  <c r="K1685" i="20"/>
  <c r="K801" i="20"/>
  <c r="K669" i="20"/>
  <c r="K992" i="20"/>
  <c r="K1178" i="20"/>
  <c r="K1743" i="20"/>
  <c r="K1155" i="20"/>
  <c r="K1668" i="20"/>
  <c r="K1493" i="20"/>
  <c r="K1312" i="20"/>
  <c r="K2048" i="20"/>
  <c r="K1392" i="20"/>
  <c r="K1781" i="20"/>
  <c r="K2128" i="20"/>
  <c r="K1088" i="20"/>
  <c r="K1474" i="20"/>
  <c r="K1666" i="20"/>
  <c r="K1823" i="20"/>
  <c r="K2061" i="20"/>
  <c r="K48" i="20"/>
  <c r="K29" i="20"/>
  <c r="K157" i="20"/>
  <c r="K531" i="20"/>
  <c r="K102" i="20"/>
  <c r="K197" i="20"/>
  <c r="K493" i="20"/>
  <c r="K484" i="20"/>
  <c r="K615" i="20"/>
  <c r="K759" i="20"/>
  <c r="K740" i="20"/>
  <c r="K1166" i="20"/>
  <c r="K1528" i="20"/>
  <c r="K1720" i="20"/>
  <c r="K1952" i="20"/>
  <c r="K1705" i="20"/>
  <c r="K1881" i="20"/>
  <c r="K16" i="20"/>
  <c r="K459" i="20"/>
  <c r="K97" i="20"/>
  <c r="K630" i="20"/>
  <c r="K1567" i="20"/>
  <c r="K509" i="20"/>
  <c r="K186" i="20"/>
  <c r="K1736" i="20"/>
  <c r="K150" i="20"/>
  <c r="K635" i="20"/>
  <c r="K1223" i="20"/>
  <c r="K1428" i="20"/>
  <c r="K2004" i="20"/>
  <c r="K831" i="20"/>
  <c r="K1096" i="20"/>
  <c r="K1484" i="20"/>
  <c r="K1612" i="20"/>
  <c r="K1740" i="20"/>
  <c r="K1485" i="20"/>
  <c r="K1613" i="20"/>
  <c r="K1741" i="20"/>
  <c r="K1869" i="20"/>
  <c r="K1973" i="20"/>
  <c r="K2101" i="20"/>
  <c r="K1333" i="20"/>
  <c r="K193" i="20"/>
  <c r="K1200" i="20"/>
  <c r="K284" i="20"/>
  <c r="K59" i="20"/>
  <c r="K702" i="20"/>
  <c r="K613" i="20"/>
  <c r="K1163" i="20"/>
  <c r="K1176" i="20"/>
  <c r="K1304" i="20"/>
  <c r="K1495" i="20"/>
  <c r="K1671" i="20"/>
  <c r="K1831" i="20"/>
  <c r="K1959" i="20"/>
  <c r="K552" i="20"/>
  <c r="K104" i="20"/>
  <c r="K69" i="20"/>
  <c r="K28" i="20"/>
  <c r="K268" i="20"/>
  <c r="K121" i="20"/>
  <c r="K281" i="20"/>
  <c r="K151" i="20"/>
  <c r="K478" i="20"/>
  <c r="K375" i="20"/>
  <c r="K503" i="20"/>
  <c r="K766" i="20"/>
  <c r="K291" i="20"/>
  <c r="K719" i="20"/>
  <c r="K371" i="20"/>
  <c r="K811" i="20"/>
  <c r="K1063" i="20"/>
  <c r="K1619" i="20"/>
  <c r="K1763" i="20"/>
  <c r="K1891" i="20"/>
  <c r="K2116" i="20"/>
  <c r="K1618" i="20"/>
  <c r="K1674" i="20"/>
  <c r="K243" i="20"/>
  <c r="K668" i="20"/>
  <c r="K914" i="20"/>
  <c r="K891" i="20"/>
  <c r="K1067" i="20"/>
  <c r="K1419" i="20"/>
  <c r="K1157" i="20"/>
  <c r="K1053" i="20"/>
  <c r="K1137" i="20"/>
  <c r="K701" i="20"/>
  <c r="K1077" i="20"/>
  <c r="K1587" i="20"/>
  <c r="K1078" i="20"/>
  <c r="K1547" i="20"/>
  <c r="K1133" i="20"/>
  <c r="K1045" i="20"/>
  <c r="K1446" i="20"/>
  <c r="K1087" i="20"/>
  <c r="K457" i="20"/>
  <c r="K203" i="20"/>
  <c r="K592" i="20"/>
  <c r="K629" i="20"/>
  <c r="K482" i="20"/>
  <c r="K787" i="20"/>
  <c r="K1359" i="20"/>
  <c r="K1244" i="20"/>
  <c r="K1452" i="20"/>
  <c r="K897" i="20"/>
  <c r="K1046" i="20"/>
  <c r="K688" i="20"/>
  <c r="K800" i="20"/>
  <c r="K1537" i="20"/>
  <c r="K1632" i="20"/>
  <c r="K139" i="20"/>
  <c r="K505" i="20"/>
  <c r="K256" i="20"/>
  <c r="K242" i="20"/>
  <c r="K498" i="20"/>
  <c r="K707" i="20"/>
  <c r="K1164" i="20"/>
  <c r="K1308" i="20"/>
  <c r="K940" i="20"/>
  <c r="K945" i="20"/>
  <c r="K1723" i="20"/>
  <c r="K1766" i="20"/>
  <c r="K975" i="20"/>
  <c r="K1215" i="20"/>
  <c r="K1914" i="20"/>
  <c r="K221" i="20"/>
  <c r="K2153" i="20"/>
  <c r="K1270" i="20"/>
  <c r="K1786" i="20"/>
  <c r="K130" i="20"/>
  <c r="K1365" i="20"/>
  <c r="K1023" i="20"/>
  <c r="K1840" i="20"/>
  <c r="K2070" i="20"/>
  <c r="K178" i="20"/>
  <c r="K2131" i="20"/>
  <c r="K18" i="20"/>
  <c r="K609" i="20"/>
  <c r="K612" i="20"/>
  <c r="K1040" i="20"/>
  <c r="K1876" i="20"/>
  <c r="K947" i="20"/>
  <c r="K1203" i="20"/>
  <c r="K1572" i="20"/>
  <c r="K820" i="20"/>
  <c r="K953" i="20"/>
  <c r="K1306" i="20"/>
  <c r="K1663" i="20"/>
  <c r="K1082" i="20"/>
  <c r="K1021" i="20"/>
  <c r="K1614" i="20"/>
  <c r="K772" i="20"/>
  <c r="K1050" i="20"/>
  <c r="K869" i="20"/>
  <c r="K1637" i="20"/>
  <c r="K963" i="20"/>
  <c r="K1492" i="20"/>
  <c r="K1796" i="20"/>
  <c r="K1322" i="20"/>
  <c r="K1642" i="20"/>
  <c r="K1870" i="20"/>
  <c r="K1770" i="20"/>
  <c r="K1991" i="20"/>
  <c r="K1924" i="20"/>
  <c r="K1216" i="20"/>
  <c r="K1588" i="20"/>
  <c r="K1922" i="20"/>
  <c r="K1909" i="20"/>
  <c r="K1941" i="20"/>
  <c r="K112" i="20"/>
  <c r="K93" i="20"/>
  <c r="K611" i="20"/>
  <c r="K10" i="20"/>
  <c r="K202" i="20"/>
  <c r="K119" i="20"/>
  <c r="K420" i="20"/>
  <c r="K692" i="20"/>
  <c r="K679" i="20"/>
  <c r="K822" i="20"/>
  <c r="K1044" i="20"/>
  <c r="K1031" i="20"/>
  <c r="K1640" i="20"/>
  <c r="K1816" i="20"/>
  <c r="K1341" i="20"/>
  <c r="K1801" i="20"/>
  <c r="K2097" i="20"/>
  <c r="K379" i="20"/>
  <c r="K523" i="20"/>
  <c r="K52" i="20"/>
  <c r="K970" i="20"/>
  <c r="K70" i="20"/>
  <c r="K775" i="20"/>
  <c r="K1012" i="20"/>
  <c r="K1833" i="20"/>
  <c r="K582" i="20"/>
  <c r="K1310" i="20"/>
  <c r="K1351" i="20"/>
  <c r="K1453" i="20"/>
  <c r="K2084" i="20"/>
  <c r="K844" i="20"/>
  <c r="K1349" i="20"/>
  <c r="K1548" i="20"/>
  <c r="K1676" i="20"/>
  <c r="K1804" i="20"/>
  <c r="K1549" i="20"/>
  <c r="K1677" i="20"/>
  <c r="K1805" i="20"/>
  <c r="K1933" i="20"/>
  <c r="K2037" i="20"/>
  <c r="K1080" i="20"/>
  <c r="K33" i="20"/>
  <c r="K219" i="20"/>
  <c r="K44" i="20"/>
  <c r="K533" i="20"/>
  <c r="K315" i="20"/>
  <c r="K748" i="20"/>
  <c r="K1083" i="20"/>
  <c r="K1307" i="20"/>
  <c r="K1240" i="20"/>
  <c r="K1368" i="20"/>
  <c r="K1607" i="20"/>
  <c r="K1751" i="20"/>
  <c r="K1895" i="20"/>
  <c r="K2007" i="20"/>
  <c r="K40" i="20"/>
  <c r="K5" i="20"/>
  <c r="K133" i="20"/>
  <c r="K156" i="20"/>
  <c r="K57" i="20"/>
  <c r="K185" i="20"/>
  <c r="K110" i="20"/>
  <c r="K414" i="20"/>
  <c r="K542" i="20"/>
  <c r="K439" i="20"/>
  <c r="K622" i="20"/>
  <c r="K846" i="20"/>
  <c r="K623" i="20"/>
  <c r="K199" i="20"/>
  <c r="K563" i="20"/>
  <c r="K958" i="20"/>
  <c r="K195" i="20"/>
  <c r="K1699" i="20"/>
  <c r="K1827" i="20"/>
  <c r="K1971" i="20"/>
  <c r="K1962" i="20"/>
  <c r="K1874" i="20"/>
  <c r="K2027" i="20"/>
  <c r="K604" i="20"/>
  <c r="K732" i="20"/>
  <c r="K1410" i="20"/>
  <c r="K971" i="20"/>
  <c r="K1323" i="20"/>
  <c r="K729" i="20"/>
  <c r="K448" i="20"/>
  <c r="K2043" i="20"/>
  <c r="K1634" i="20"/>
  <c r="K2066" i="20"/>
  <c r="K1834" i="20"/>
  <c r="K935" i="20"/>
  <c r="K196" i="20"/>
  <c r="K470" i="20"/>
  <c r="K511" i="20"/>
  <c r="K791" i="20"/>
  <c r="K183" i="20"/>
  <c r="K1681" i="20"/>
  <c r="K1199" i="20"/>
  <c r="K2110" i="20"/>
  <c r="K2095" i="20"/>
  <c r="K30" i="20"/>
  <c r="K682" i="20"/>
  <c r="K517" i="20"/>
  <c r="K776" i="20"/>
  <c r="K1282" i="20"/>
  <c r="K1545" i="20"/>
  <c r="K1321" i="20"/>
  <c r="K1362" i="20"/>
  <c r="K1511" i="20"/>
  <c r="K1760" i="20"/>
  <c r="K1955" i="20"/>
  <c r="K209" i="20"/>
  <c r="K1883" i="20"/>
  <c r="K222" i="20"/>
  <c r="K497" i="20"/>
  <c r="K1539" i="20"/>
  <c r="K1086" i="20"/>
  <c r="K1475" i="20"/>
  <c r="K385" i="20"/>
  <c r="K698" i="20"/>
  <c r="K648" i="20"/>
  <c r="K79" i="20"/>
  <c r="K314" i="20"/>
  <c r="K570" i="20"/>
  <c r="K728" i="20"/>
  <c r="K1013" i="20"/>
  <c r="K1268" i="20"/>
  <c r="K874" i="20"/>
  <c r="K227" i="20"/>
  <c r="K888" i="20"/>
  <c r="K1592" i="20"/>
  <c r="K749" i="20"/>
  <c r="K1667" i="20"/>
  <c r="K1412" i="20"/>
  <c r="K1014" i="20"/>
  <c r="K621" i="20"/>
  <c r="K816" i="20"/>
  <c r="K821" i="20"/>
  <c r="K1350" i="20"/>
  <c r="K1648" i="20"/>
  <c r="K1778" i="20"/>
  <c r="K966" i="20"/>
  <c r="K304" i="20"/>
  <c r="K167" i="20"/>
  <c r="K386" i="20"/>
  <c r="K642" i="20"/>
  <c r="K691" i="20"/>
  <c r="K1148" i="20"/>
  <c r="K1356" i="20"/>
  <c r="K988" i="20"/>
  <c r="K657" i="20"/>
  <c r="K404" i="20"/>
  <c r="K818" i="20"/>
  <c r="K1409" i="20"/>
  <c r="K1398" i="20"/>
  <c r="K1888" i="20"/>
  <c r="K409" i="20"/>
  <c r="K803" i="20"/>
  <c r="K640" i="20"/>
  <c r="K402" i="20"/>
  <c r="K706" i="20"/>
  <c r="K1068" i="20"/>
  <c r="K1534" i="20"/>
  <c r="K1598" i="20"/>
  <c r="K785" i="20"/>
  <c r="K1286" i="20"/>
  <c r="K1585" i="20"/>
  <c r="K1729" i="20"/>
  <c r="K1119" i="20"/>
  <c r="K1552" i="20"/>
  <c r="K2022" i="20"/>
  <c r="K1977" i="20"/>
  <c r="K1174" i="20"/>
  <c r="K855" i="20"/>
  <c r="K1974" i="20"/>
  <c r="K1894" i="20"/>
  <c r="K927" i="20"/>
  <c r="K1325" i="20"/>
  <c r="K2057" i="20"/>
  <c r="K226" i="20"/>
  <c r="K2086" i="20"/>
  <c r="K114" i="20"/>
  <c r="K1915" i="20"/>
  <c r="K922" i="20"/>
  <c r="K944" i="20"/>
  <c r="K1258" i="20"/>
  <c r="K1759" i="20"/>
  <c r="K1107" i="20"/>
  <c r="K1476" i="20"/>
  <c r="K1780" i="20"/>
  <c r="K825" i="20"/>
  <c r="K1509" i="20"/>
  <c r="K1530" i="20"/>
  <c r="K496" i="20"/>
  <c r="K1277" i="20"/>
  <c r="K1717" i="20"/>
  <c r="K961" i="20"/>
  <c r="K1443" i="20"/>
  <c r="K1024" i="20"/>
  <c r="K1210" i="20"/>
  <c r="K1775" i="20"/>
  <c r="K1219" i="20"/>
  <c r="K1700" i="20"/>
  <c r="K1525" i="20"/>
  <c r="K1344" i="20"/>
  <c r="K2080" i="20"/>
  <c r="K1424" i="20"/>
  <c r="K1813" i="20"/>
  <c r="K2141" i="20"/>
  <c r="K1120" i="20"/>
  <c r="K1538" i="20"/>
  <c r="K1984" i="20"/>
  <c r="K1967" i="20"/>
  <c r="K2074" i="20"/>
  <c r="K128" i="20"/>
  <c r="K109" i="20"/>
  <c r="K659" i="20"/>
  <c r="K38" i="20"/>
  <c r="K255" i="20"/>
  <c r="K260" i="20"/>
  <c r="K132" i="20"/>
  <c r="K708" i="20"/>
  <c r="K695" i="20"/>
  <c r="K838" i="20"/>
  <c r="K646" i="20"/>
  <c r="K678" i="20"/>
  <c r="K1656" i="20"/>
  <c r="K1864" i="20"/>
  <c r="K1357" i="20"/>
  <c r="K1817" i="20"/>
  <c r="K2145" i="20"/>
  <c r="K395" i="20"/>
  <c r="K539" i="20"/>
  <c r="K347" i="20"/>
  <c r="K1846" i="20"/>
  <c r="K319" i="20"/>
  <c r="K870" i="20"/>
  <c r="K1512" i="20"/>
  <c r="K1897" i="20"/>
  <c r="K1800" i="20"/>
  <c r="K999" i="20"/>
  <c r="K1383" i="20"/>
  <c r="K1421" i="20"/>
  <c r="K2100" i="20"/>
  <c r="K860" i="20"/>
  <c r="K1413" i="20"/>
  <c r="K1564" i="20"/>
  <c r="K1692" i="20"/>
  <c r="K1820" i="20"/>
  <c r="K1565" i="20"/>
  <c r="K1693" i="20"/>
  <c r="K1821" i="20"/>
  <c r="K1949" i="20"/>
  <c r="K2053" i="20"/>
  <c r="K2002" i="20"/>
  <c r="K2130" i="20"/>
  <c r="K555" i="20"/>
  <c r="K4" i="20"/>
  <c r="K589" i="20"/>
  <c r="K447" i="20"/>
  <c r="K662" i="20"/>
  <c r="K1264" i="20"/>
  <c r="K412" i="20"/>
  <c r="K895" i="20"/>
  <c r="K1504" i="20"/>
  <c r="K1932" i="20"/>
  <c r="K158" i="20"/>
  <c r="K685" i="20"/>
  <c r="K1315" i="20"/>
  <c r="K898" i="20"/>
  <c r="K1154" i="20"/>
  <c r="K1417" i="20"/>
  <c r="K1591" i="20"/>
  <c r="K1761" i="20"/>
  <c r="K1079" i="20"/>
  <c r="K1633" i="20"/>
  <c r="K1857" i="20"/>
  <c r="K2014" i="20"/>
  <c r="K1983" i="20"/>
  <c r="K2076" i="20"/>
  <c r="K369" i="20"/>
  <c r="K625" i="20"/>
  <c r="K637" i="20"/>
  <c r="K500" i="20"/>
  <c r="K1229" i="20"/>
  <c r="K513" i="20"/>
  <c r="K264" i="20"/>
  <c r="K1070" i="20"/>
  <c r="K974" i="20"/>
  <c r="K442" i="20"/>
  <c r="K179" i="20"/>
  <c r="K747" i="20"/>
  <c r="K1140" i="20"/>
  <c r="K464" i="20"/>
  <c r="K7" i="20"/>
  <c r="K556" i="20"/>
  <c r="K1358" i="20"/>
  <c r="K1641" i="20"/>
  <c r="K1361" i="20"/>
  <c r="K1367" i="20"/>
  <c r="K1606" i="20"/>
  <c r="K111" i="20"/>
  <c r="K754" i="20"/>
  <c r="K1197" i="20"/>
  <c r="K1489" i="20"/>
  <c r="K1510" i="20"/>
  <c r="K1126" i="20"/>
  <c r="K521" i="20"/>
  <c r="K176" i="20"/>
  <c r="K624" i="20"/>
  <c r="K258" i="20"/>
  <c r="K514" i="20"/>
  <c r="K396" i="20"/>
  <c r="K861" i="20"/>
  <c r="K1276" i="20"/>
  <c r="K1856" i="20"/>
  <c r="K993" i="20"/>
  <c r="K771" i="20"/>
  <c r="K704" i="20"/>
  <c r="K832" i="20"/>
  <c r="K1569" i="20"/>
  <c r="K835" i="20"/>
  <c r="K75" i="20"/>
  <c r="K537" i="20"/>
  <c r="K288" i="20"/>
  <c r="K274" i="20"/>
  <c r="K530" i="20"/>
  <c r="K739" i="20"/>
  <c r="K1196" i="20"/>
  <c r="K1340" i="20"/>
  <c r="K972" i="20"/>
  <c r="K1158" i="20"/>
  <c r="K1301" i="20"/>
  <c r="K1595" i="20"/>
  <c r="K1007" i="20"/>
  <c r="K1247" i="20"/>
  <c r="K2089" i="20"/>
  <c r="K205" i="20"/>
  <c r="K2047" i="20"/>
  <c r="K1389" i="20"/>
  <c r="K2055" i="20"/>
  <c r="K98" i="20"/>
  <c r="K1429" i="20"/>
  <c r="K1103" i="20"/>
  <c r="K1866" i="20"/>
  <c r="K1483" i="20"/>
  <c r="K1650" i="20"/>
  <c r="K1931" i="20"/>
  <c r="K2105" i="20"/>
  <c r="K673" i="20"/>
  <c r="K644" i="20"/>
  <c r="K1455" i="20"/>
  <c r="K1599" i="20"/>
  <c r="K979" i="20"/>
  <c r="K1235" i="20"/>
  <c r="K1652" i="20"/>
  <c r="K852" i="20"/>
  <c r="K1017" i="20"/>
  <c r="K1338" i="20"/>
  <c r="K1130" i="20"/>
  <c r="K1427" i="20"/>
  <c r="K1621" i="20"/>
  <c r="K1730" i="20"/>
  <c r="K954" i="20"/>
  <c r="K896" i="20"/>
  <c r="K933" i="20"/>
  <c r="K1526" i="20"/>
  <c r="K1027" i="20"/>
  <c r="K1524" i="20"/>
  <c r="K1075" i="20"/>
  <c r="K1354" i="20"/>
  <c r="K1898" i="20"/>
  <c r="K2077" i="20"/>
  <c r="K1818" i="20"/>
  <c r="K2032" i="20"/>
  <c r="K2035" i="20"/>
  <c r="K1248" i="20"/>
  <c r="K1620" i="20"/>
  <c r="K1938" i="20"/>
  <c r="K2000" i="20"/>
  <c r="K64" i="20"/>
  <c r="K45" i="20"/>
  <c r="K303" i="20"/>
  <c r="K547" i="20"/>
  <c r="K118" i="20"/>
  <c r="K229" i="20"/>
  <c r="K525" i="20"/>
  <c r="K502" i="20"/>
  <c r="K631" i="20"/>
  <c r="K808" i="20"/>
  <c r="K916" i="20"/>
  <c r="K839" i="20"/>
  <c r="K1544" i="20"/>
  <c r="K1752" i="20"/>
  <c r="K1104" i="20"/>
  <c r="K1721" i="20"/>
  <c r="K1913" i="20"/>
  <c r="K267" i="20"/>
  <c r="K475" i="20"/>
  <c r="K129" i="20"/>
  <c r="K694" i="20"/>
  <c r="K1839" i="20"/>
  <c r="K241" i="20"/>
  <c r="K1118" i="20"/>
  <c r="K1293" i="20"/>
  <c r="K351" i="20"/>
  <c r="K1182" i="20"/>
  <c r="K1239" i="20"/>
  <c r="K1460" i="20"/>
  <c r="K2020" i="20"/>
  <c r="K796" i="20"/>
  <c r="K1160" i="20"/>
  <c r="K1500" i="20"/>
  <c r="K1628" i="20"/>
  <c r="K1756" i="20"/>
  <c r="K1501" i="20"/>
  <c r="K1629" i="20"/>
  <c r="K1757" i="20"/>
  <c r="K1885" i="20"/>
  <c r="K1989" i="20"/>
  <c r="K2117" i="20"/>
  <c r="K68" i="20"/>
  <c r="K289" i="20"/>
  <c r="K1903" i="20"/>
  <c r="K9" i="20"/>
  <c r="K123" i="20"/>
  <c r="K718" i="20"/>
  <c r="K677" i="20"/>
  <c r="K1195" i="20"/>
  <c r="K1192" i="20"/>
  <c r="K1320" i="20"/>
  <c r="K1527" i="20"/>
  <c r="K1687" i="20"/>
  <c r="K1847" i="20"/>
  <c r="K1117" i="20"/>
  <c r="K476" i="20"/>
  <c r="K120" i="20"/>
  <c r="K85" i="20"/>
  <c r="K76" i="20"/>
  <c r="K316" i="20"/>
  <c r="K137" i="20"/>
  <c r="K14" i="20"/>
  <c r="K215" i="20"/>
  <c r="K494" i="20"/>
  <c r="K391" i="20"/>
  <c r="K519" i="20"/>
  <c r="K798" i="20"/>
  <c r="K392" i="20"/>
  <c r="K751" i="20"/>
  <c r="K387" i="20"/>
  <c r="K827" i="20"/>
  <c r="K1095" i="20"/>
  <c r="K1635" i="20"/>
  <c r="K1779" i="20"/>
  <c r="K1907" i="20"/>
  <c r="K1594" i="20"/>
  <c r="K1682" i="20"/>
  <c r="K1802" i="20"/>
  <c r="K380" i="20"/>
  <c r="K684" i="20"/>
  <c r="K978" i="20"/>
  <c r="K907" i="20"/>
  <c r="K1211" i="20"/>
  <c r="K1435" i="20"/>
  <c r="K797" i="20"/>
  <c r="K1626" i="20"/>
  <c r="K1393" i="20"/>
  <c r="K1089" i="20"/>
  <c r="K2082" i="20"/>
  <c r="K1954" i="20"/>
  <c r="K1255" i="20"/>
  <c r="K541" i="20"/>
  <c r="K486" i="20"/>
  <c r="K527" i="20"/>
  <c r="K875" i="20"/>
  <c r="K147" i="20"/>
  <c r="K1940" i="20"/>
  <c r="K49" i="20"/>
  <c r="K283" i="20"/>
  <c r="K108" i="20"/>
  <c r="K549" i="20"/>
  <c r="K574" i="20"/>
  <c r="K641" i="20"/>
  <c r="K1099" i="20"/>
  <c r="K1355" i="20"/>
  <c r="K1256" i="20"/>
  <c r="K1384" i="20"/>
  <c r="K1623" i="20"/>
  <c r="K1783" i="20"/>
  <c r="K1911" i="20"/>
  <c r="K2063" i="20"/>
  <c r="K56" i="20"/>
  <c r="K21" i="20"/>
  <c r="K149" i="20"/>
  <c r="K188" i="20"/>
  <c r="K73" i="20"/>
  <c r="K201" i="20"/>
  <c r="K142" i="20"/>
  <c r="K430" i="20"/>
  <c r="K558" i="20"/>
  <c r="K455" i="20"/>
  <c r="K670" i="20"/>
  <c r="K862" i="20"/>
  <c r="K639" i="20"/>
  <c r="K263" i="20"/>
  <c r="K579" i="20"/>
  <c r="K1022" i="20"/>
  <c r="K877" i="20"/>
  <c r="K1715" i="20"/>
  <c r="K1843" i="20"/>
  <c r="K909" i="20"/>
  <c r="K2083" i="20"/>
  <c r="K2051" i="20"/>
  <c r="K2115" i="20"/>
  <c r="K620" i="20"/>
  <c r="K780" i="20"/>
  <c r="K1426" i="20"/>
  <c r="K1003" i="20"/>
  <c r="K1339" i="20"/>
  <c r="K793" i="20"/>
  <c r="K813" i="20"/>
  <c r="K2091" i="20"/>
  <c r="K1698" i="20"/>
  <c r="K2018" i="20"/>
  <c r="K2146" i="20"/>
  <c r="K627" i="20"/>
  <c r="K84" i="20"/>
  <c r="K422" i="20"/>
  <c r="K463" i="20"/>
  <c r="K726" i="20"/>
  <c r="K1125" i="20"/>
  <c r="K2019" i="20"/>
  <c r="K2071" i="20"/>
  <c r="K2126" i="20"/>
  <c r="K2078" i="20"/>
  <c r="K1998" i="20"/>
  <c r="K1862" i="20"/>
  <c r="K1734" i="20"/>
  <c r="K1966" i="20"/>
  <c r="K2031" i="20"/>
  <c r="K977" i="20"/>
  <c r="K1822" i="20"/>
  <c r="K1502" i="20"/>
  <c r="K1141" i="20"/>
  <c r="K1431" i="20"/>
  <c r="K356" i="20"/>
  <c r="K374" i="20"/>
  <c r="K311" i="20"/>
  <c r="K58" i="20"/>
  <c r="K2154" i="20"/>
  <c r="K2090" i="20"/>
  <c r="K2026" i="20"/>
  <c r="K2109" i="20"/>
  <c r="K2045" i="20"/>
  <c r="K1981" i="20"/>
  <c r="K512" i="20"/>
  <c r="K1925" i="20"/>
  <c r="K1861" i="20"/>
  <c r="K1701" i="20"/>
  <c r="K1589" i="20"/>
  <c r="K1908" i="20"/>
  <c r="K1604" i="20"/>
  <c r="K845" i="20"/>
  <c r="K1168" i="20"/>
  <c r="K756" i="20"/>
  <c r="K710" i="20"/>
  <c r="K358" i="20"/>
  <c r="K342" i="20"/>
  <c r="K323" i="20"/>
  <c r="K138" i="20"/>
  <c r="K124" i="20"/>
  <c r="K1464" i="20"/>
  <c r="K1432" i="20"/>
  <c r="K1400" i="20"/>
  <c r="K1112" i="20"/>
  <c r="K1032" i="20"/>
  <c r="K1000" i="20"/>
  <c r="K968" i="20"/>
  <c r="K936" i="20"/>
  <c r="K904" i="20"/>
  <c r="K416" i="20"/>
  <c r="K444" i="20"/>
  <c r="K584" i="20"/>
  <c r="K750" i="20"/>
  <c r="K580" i="20"/>
  <c r="K388" i="20"/>
  <c r="K583" i="20"/>
  <c r="K551" i="20"/>
  <c r="K287" i="20"/>
  <c r="K398" i="20"/>
  <c r="K366" i="20"/>
  <c r="K501" i="20"/>
  <c r="K469" i="20"/>
  <c r="K421" i="20"/>
  <c r="K373" i="20"/>
  <c r="K334" i="20"/>
  <c r="K302" i="20"/>
  <c r="K218" i="20"/>
  <c r="K90" i="20"/>
  <c r="K13" i="20"/>
  <c r="K300" i="20"/>
  <c r="K983" i="20"/>
  <c r="K1438" i="20"/>
  <c r="K1342" i="20"/>
  <c r="K865" i="20"/>
  <c r="K603" i="20"/>
  <c r="K515" i="20"/>
  <c r="K483" i="20"/>
  <c r="K451" i="20"/>
  <c r="K299" i="20"/>
  <c r="K171" i="20"/>
  <c r="K170" i="20"/>
  <c r="K42" i="20"/>
  <c r="K230" i="20"/>
  <c r="K198" i="20"/>
  <c r="K6" i="20"/>
  <c r="K257" i="20"/>
  <c r="K340" i="20"/>
  <c r="K276" i="20"/>
  <c r="K212" i="20"/>
  <c r="K36" i="20"/>
  <c r="K1451" i="20"/>
  <c r="K1515" i="20"/>
  <c r="K488" i="20"/>
  <c r="K406" i="20"/>
  <c r="K326" i="20"/>
  <c r="K2079" i="20"/>
  <c r="K913" i="20"/>
  <c r="K1936" i="20"/>
  <c r="K1814" i="20"/>
  <c r="K1686" i="20"/>
  <c r="K1558" i="20"/>
  <c r="K1942" i="20"/>
  <c r="K2152" i="20"/>
  <c r="K2120" i="20"/>
  <c r="K2088" i="20"/>
  <c r="K2056" i="20"/>
  <c r="K2024" i="20"/>
  <c r="K1992" i="20"/>
  <c r="K1902" i="20"/>
  <c r="K1774" i="20"/>
  <c r="K1582" i="20"/>
  <c r="K1441" i="20"/>
  <c r="K1373" i="20"/>
  <c r="K1245" i="20"/>
  <c r="K1029" i="20"/>
  <c r="K901" i="20"/>
  <c r="K633" i="20"/>
  <c r="K575" i="20"/>
  <c r="K413" i="20"/>
  <c r="K310" i="20"/>
  <c r="I3" i="20"/>
  <c r="K3" i="20" s="1"/>
  <c r="K2158" i="20"/>
  <c r="K2094" i="20"/>
  <c r="K2030" i="20"/>
  <c r="K1926" i="20"/>
  <c r="K1798" i="20"/>
  <c r="K1670" i="20"/>
  <c r="K1934" i="20"/>
  <c r="K1999" i="20"/>
  <c r="K1886" i="20"/>
  <c r="K1566" i="20"/>
  <c r="K1463" i="20"/>
  <c r="K576" i="20"/>
  <c r="K540" i="20"/>
  <c r="K559" i="20"/>
  <c r="K397" i="20"/>
  <c r="K294" i="20"/>
  <c r="K1233" i="20"/>
  <c r="K2122" i="20"/>
  <c r="K2058" i="20"/>
  <c r="K1994" i="20"/>
  <c r="K2093" i="20"/>
  <c r="K2013" i="20"/>
  <c r="K1690" i="20"/>
  <c r="K1957" i="20"/>
  <c r="K1893" i="20"/>
  <c r="K1733" i="20"/>
  <c r="K1669" i="20"/>
  <c r="K1405" i="20"/>
  <c r="K1636" i="20"/>
  <c r="K1253" i="20"/>
  <c r="K259" i="20"/>
  <c r="K544" i="20"/>
  <c r="K163" i="20"/>
  <c r="K543" i="20"/>
  <c r="K247" i="20"/>
  <c r="K122" i="20"/>
  <c r="K307" i="20"/>
  <c r="K74" i="20"/>
  <c r="K60" i="20"/>
  <c r="K1448" i="20"/>
  <c r="K1416" i="20"/>
  <c r="K1128" i="20"/>
  <c r="K1048" i="20"/>
  <c r="K1016" i="20"/>
  <c r="K984" i="20"/>
  <c r="K952" i="20"/>
  <c r="K920" i="20"/>
  <c r="K368" i="20"/>
  <c r="K764" i="20"/>
  <c r="K799" i="20"/>
  <c r="K520" i="20"/>
  <c r="K654" i="20"/>
  <c r="K452" i="20"/>
  <c r="K19" i="20"/>
  <c r="K567" i="20"/>
  <c r="K535" i="20"/>
  <c r="K223" i="20"/>
  <c r="K382" i="20"/>
  <c r="K350" i="20"/>
  <c r="K485" i="20"/>
  <c r="K437" i="20"/>
  <c r="K405" i="20"/>
  <c r="K357" i="20"/>
  <c r="K318" i="20"/>
  <c r="K270" i="20"/>
  <c r="K154" i="20"/>
  <c r="K26" i="20"/>
  <c r="K332" i="20"/>
  <c r="K236" i="20"/>
  <c r="K919" i="20"/>
  <c r="K1406" i="20"/>
  <c r="K1214" i="20"/>
  <c r="K817" i="20"/>
  <c r="K842" i="20"/>
  <c r="K499" i="20"/>
  <c r="K467" i="20"/>
  <c r="K435" i="20"/>
  <c r="K235" i="20"/>
  <c r="K234" i="20"/>
  <c r="K106" i="20"/>
  <c r="K8" i="20"/>
  <c r="K214" i="20"/>
  <c r="K182" i="20"/>
  <c r="K321" i="20"/>
  <c r="K177" i="20"/>
  <c r="K292" i="20"/>
  <c r="K228" i="20"/>
  <c r="K100" i="20"/>
  <c r="K1579" i="20"/>
  <c r="K1415" i="20"/>
  <c r="K591" i="20"/>
  <c r="K365" i="20"/>
  <c r="K2127" i="20"/>
  <c r="K2039" i="20"/>
  <c r="K1968" i="20"/>
  <c r="K1878" i="20"/>
  <c r="K1750" i="20"/>
  <c r="K1622" i="20"/>
  <c r="K1494" i="20"/>
  <c r="K1041" i="20"/>
  <c r="K2136" i="20"/>
  <c r="K2104" i="20"/>
  <c r="K2072" i="20"/>
  <c r="K2040" i="20"/>
  <c r="K2008" i="20"/>
  <c r="K1976" i="20"/>
  <c r="K1838" i="20"/>
  <c r="K1710" i="20"/>
  <c r="K1518" i="20"/>
  <c r="K929" i="20"/>
  <c r="K1309" i="20"/>
  <c r="K384" i="20"/>
  <c r="K965" i="20"/>
  <c r="K1136" i="20"/>
  <c r="K807" i="20"/>
  <c r="K390" i="20"/>
  <c r="K349" i="20"/>
  <c r="K20" i="20"/>
  <c r="J430" i="20" a="1"/>
  <c r="J1279" i="20" a="1"/>
  <c r="J899" i="20" a="1"/>
  <c r="J1042" i="20" a="1"/>
  <c r="J2122" i="20" a="1"/>
  <c r="J875" i="20" a="1"/>
  <c r="J515" i="20" a="1"/>
  <c r="J1651" i="20" a="1"/>
  <c r="J659" i="20" a="1"/>
  <c r="J1210" i="20" a="1"/>
  <c r="J2093" i="20" a="1"/>
  <c r="J648" i="20" a="1"/>
  <c r="J102" i="20" a="1"/>
  <c r="J76" i="20" a="1"/>
  <c r="J47" i="20" a="1"/>
  <c r="J1313" i="20" a="1"/>
  <c r="J1414" i="20" a="1"/>
  <c r="J270" i="20" a="1"/>
  <c r="J1904" i="20" a="1"/>
  <c r="J769" i="20" a="1"/>
  <c r="J542" i="20" a="1"/>
  <c r="J167" i="20" a="1"/>
  <c r="J491" i="20" a="1"/>
  <c r="J1755" i="20" a="1"/>
  <c r="J1797" i="20" a="1"/>
  <c r="J38" i="20" a="1"/>
  <c r="J1838" i="20" a="1"/>
  <c r="J980" i="20" a="1"/>
  <c r="J773" i="20" a="1"/>
  <c r="J1322" i="20" a="1"/>
  <c r="J733" i="20" a="1"/>
  <c r="J734" i="20" a="1"/>
  <c r="J86" i="20" a="1"/>
  <c r="J1973" i="20" a="1"/>
  <c r="J2038" i="20" a="1"/>
  <c r="J398" i="20" a="1"/>
  <c r="J7" i="20" a="1"/>
  <c r="J1206" i="20" a="1"/>
  <c r="J1954" i="20" a="1"/>
  <c r="J1214" i="20" a="1"/>
  <c r="J2118" i="20" a="1"/>
  <c r="J996" i="20" a="1"/>
  <c r="J417" i="20" a="1"/>
  <c r="J1850" i="20" a="1"/>
  <c r="J1180" i="20" a="1"/>
  <c r="J740" i="20" a="1"/>
  <c r="J894" i="20" a="1"/>
  <c r="J1487" i="20" a="1"/>
  <c r="J1790" i="20" a="1"/>
  <c r="J159" i="20" a="1"/>
  <c r="J806" i="20" a="1"/>
  <c r="J770" i="20" a="1"/>
  <c r="J1103" i="20" a="1"/>
  <c r="J517" i="20" a="1"/>
  <c r="J1429" i="20" a="1"/>
  <c r="J1424" i="20" a="1"/>
  <c r="J1097" i="20" a="1"/>
  <c r="J1178" i="20" a="1"/>
  <c r="J1302" i="20" a="1"/>
  <c r="J1625" i="20" a="1"/>
  <c r="J1781" i="20" a="1"/>
  <c r="J1735" i="20" a="1"/>
  <c r="J396" i="20" a="1"/>
  <c r="J1803" i="20" a="1"/>
  <c r="J1404" i="20" a="1"/>
  <c r="J1087" i="20" a="1"/>
  <c r="J200" i="20" a="1"/>
  <c r="J1528" i="20" a="1"/>
  <c r="J1020" i="20" a="1"/>
  <c r="J356" i="20" a="1"/>
  <c r="J1856" i="20" a="1"/>
  <c r="J1652" i="20" a="1"/>
  <c r="J348" i="20" a="1"/>
  <c r="J1812" i="20" a="1"/>
  <c r="J1854" i="20" a="1"/>
  <c r="J817" i="20" a="1"/>
  <c r="J53" i="20" a="1"/>
  <c r="J1074" i="20" a="1"/>
  <c r="J684" i="20" a="1"/>
  <c r="J409" i="20" a="1"/>
  <c r="J1692" i="20" a="1"/>
  <c r="J1125" i="20" a="1"/>
  <c r="J130" i="20" a="1"/>
  <c r="J289" i="20" a="1"/>
  <c r="J1119" i="20" a="1"/>
  <c r="J937" i="20" a="1"/>
  <c r="J153" i="20" a="1"/>
  <c r="J466" i="20" a="1"/>
  <c r="J230" i="20" a="1"/>
  <c r="J846" i="20" a="1"/>
  <c r="J844" i="20" a="1"/>
  <c r="J1886" i="20" a="1"/>
  <c r="J1284" i="20" a="1"/>
  <c r="J1907" i="20" a="1"/>
  <c r="J1148" i="20" a="1"/>
  <c r="J626" i="20" a="1"/>
  <c r="J1744" i="20" a="1"/>
  <c r="J1661" i="20" a="1"/>
  <c r="J1842" i="20" a="1"/>
  <c r="J611" i="20" a="1"/>
  <c r="J2108" i="20" a="1"/>
  <c r="J1129" i="20" a="1"/>
  <c r="J660" i="20" a="1"/>
  <c r="J1729" i="20" a="1"/>
  <c r="J1718" i="20" a="1"/>
  <c r="J972" i="20" a="1"/>
  <c r="J59" i="20" a="1"/>
  <c r="J324" i="20" a="1"/>
  <c r="J1808" i="20" a="1"/>
  <c r="J470" i="20" a="1"/>
  <c r="J1882" i="20" a="1"/>
  <c r="J1830" i="20" a="1"/>
  <c r="J1254" i="20" a="1"/>
  <c r="J423" i="20" a="1"/>
  <c r="J1241" i="20" a="1"/>
  <c r="J1847" i="20" a="1"/>
  <c r="J1353" i="20" a="1"/>
  <c r="J207" i="20" a="1"/>
  <c r="J1385" i="20" a="1"/>
  <c r="J70" i="20" a="1"/>
  <c r="J1216" i="20" a="1"/>
  <c r="J767" i="20" a="1"/>
  <c r="J673" i="20" a="1"/>
  <c r="J1889" i="20" a="1"/>
  <c r="J621" i="20" a="1"/>
  <c r="J789" i="20" a="1"/>
  <c r="J856" i="20" a="1"/>
  <c r="J2000" i="20" a="1"/>
  <c r="J638" i="20" a="1"/>
  <c r="J22" i="20" a="1"/>
  <c r="J762" i="20" a="1"/>
  <c r="J749" i="20" a="1"/>
  <c r="J753" i="20" a="1"/>
  <c r="J1612" i="20" a="1"/>
  <c r="J2113" i="20" a="1"/>
  <c r="J1864" i="20" a="1"/>
  <c r="J1634" i="20" a="1"/>
  <c r="J165" i="20" a="1"/>
  <c r="J911" i="20" a="1"/>
  <c r="J173" i="20" a="1"/>
  <c r="J862" i="20" a="1"/>
  <c r="J965" i="20" a="1"/>
  <c r="J1971" i="20" a="1"/>
  <c r="J1539" i="20" a="1"/>
  <c r="J1694" i="20" a="1"/>
  <c r="J2009" i="20" a="1"/>
  <c r="J1585" i="20" a="1"/>
  <c r="J625" i="20" a="1"/>
  <c r="J142" i="20" a="1"/>
  <c r="J562" i="20" a="1"/>
  <c r="J901" i="20" a="1"/>
  <c r="J1641" i="20" a="1"/>
  <c r="J1778" i="20" a="1"/>
  <c r="J72" i="20" a="1"/>
  <c r="J744" i="20" a="1"/>
  <c r="J51" i="20" a="1"/>
  <c r="J1925" i="20" a="1"/>
  <c r="J1955" i="20" a="1"/>
  <c r="J1765" i="20" a="1"/>
  <c r="J343" i="20" a="1"/>
  <c r="J1002" i="20" a="1"/>
  <c r="J168" i="20" a="1"/>
  <c r="J1286" i="20" a="1"/>
  <c r="J1276" i="20" a="1"/>
  <c r="J1175" i="20" a="1"/>
  <c r="J39" i="20" a="1"/>
  <c r="J426" i="20" a="1"/>
  <c r="J1891" i="20" a="1"/>
  <c r="J2036" i="20" a="1"/>
  <c r="J1090" i="20" a="1"/>
  <c r="J468" i="20" a="1"/>
  <c r="J1750" i="20" a="1"/>
  <c r="J358" i="20" a="1"/>
  <c r="J1280" i="20" a="1"/>
  <c r="J892" i="20" a="1"/>
  <c r="J330" i="20" a="1"/>
  <c r="J147" i="20" a="1"/>
  <c r="J319" i="20" a="1"/>
  <c r="J581" i="20" a="1"/>
  <c r="J2081" i="20" a="1"/>
  <c r="J967" i="20" a="1"/>
  <c r="J857" i="20" a="1"/>
  <c r="J1460" i="20" a="1"/>
  <c r="J839" i="20" a="1"/>
  <c r="J526" i="20" a="1"/>
  <c r="J322" i="20" a="1"/>
  <c r="J849" i="20" a="1"/>
  <c r="J156" i="20" a="1"/>
  <c r="J1515" i="20" a="1"/>
  <c r="J1344" i="20" a="1"/>
  <c r="J1165" i="20" a="1"/>
  <c r="J2051" i="20" a="1"/>
  <c r="J986" i="20" a="1"/>
  <c r="J223" i="20" a="1"/>
  <c r="J1124" i="20" a="1"/>
  <c r="J818" i="20" a="1"/>
  <c r="J507" i="20" a="1"/>
  <c r="J1570" i="20" a="1"/>
  <c r="J329" i="20" a="1"/>
  <c r="J1626" i="20" a="1"/>
  <c r="J665" i="20" a="1"/>
  <c r="J531" i="20" a="1"/>
  <c r="J232" i="20" a="1"/>
  <c r="J364" i="20" a="1"/>
  <c r="J482" i="20" a="1"/>
  <c r="J955" i="20" a="1"/>
  <c r="J1418" i="20" a="1"/>
  <c r="J1859" i="20" a="1"/>
  <c r="J1461" i="20" a="1"/>
  <c r="J435" i="20" a="1"/>
  <c r="J1561" i="20" a="1"/>
  <c r="J1147" i="20" a="1"/>
  <c r="J42" i="20" a="1"/>
  <c r="J1961" i="20" a="1"/>
  <c r="J634" i="20" a="1"/>
  <c r="J1448" i="20" a="1"/>
  <c r="J1615" i="20" a="1"/>
  <c r="J227" i="20" a="1"/>
  <c r="J1719" i="20" a="1"/>
  <c r="J300" i="20" a="1"/>
  <c r="J1288" i="20" a="1"/>
  <c r="J2033" i="20" a="1"/>
  <c r="J851" i="20" a="1"/>
  <c r="J320" i="20" a="1"/>
  <c r="J958" i="20" a="1"/>
  <c r="J1068" i="20" a="1"/>
  <c r="J1406" i="20" a="1"/>
  <c r="J535" i="20" a="1"/>
  <c r="J1316" i="20" a="1"/>
  <c r="J1229" i="20" a="1"/>
  <c r="J1209" i="20" a="1"/>
  <c r="J1645" i="20" a="1"/>
  <c r="J115" i="20" a="1"/>
  <c r="J1415" i="20" a="1"/>
  <c r="J2116" i="20" a="1"/>
  <c r="J1023" i="20" a="1"/>
  <c r="J1910" i="20" a="1"/>
  <c r="J1106" i="20" a="1"/>
  <c r="J1139" i="20" a="1"/>
  <c r="J404" i="20" a="1"/>
  <c r="J948" i="20" a="1"/>
  <c r="J1321" i="20" a="1"/>
  <c r="J1801" i="20" a="1"/>
  <c r="J566" i="20" a="1"/>
  <c r="J91" i="20" a="1"/>
  <c r="J1668" i="20" a="1"/>
  <c r="J1701" i="20" a="1"/>
  <c r="J1405" i="20" a="1"/>
  <c r="J1713" i="20" a="1"/>
  <c r="J1894" i="20" a="1"/>
  <c r="J58" i="20" a="1"/>
  <c r="J1051" i="20" a="1"/>
  <c r="J561" i="20" a="1"/>
  <c r="J1769" i="20" a="1"/>
  <c r="J84" i="20" a="1"/>
  <c r="J1941" i="20" a="1"/>
  <c r="J1753" i="20" a="1"/>
  <c r="J1077" i="20" a="1"/>
  <c r="J1368" i="20" a="1"/>
  <c r="J1776" i="20" a="1"/>
  <c r="J920" i="20" a="1"/>
  <c r="J1053" i="20" a="1"/>
  <c r="J1370" i="20" a="1"/>
  <c r="J800" i="20" a="1"/>
  <c r="J1760" i="20" a="1"/>
  <c r="J1783" i="20" a="1"/>
  <c r="J429" i="20" a="1"/>
  <c r="J239" i="20" a="1"/>
  <c r="J871" i="20" a="1"/>
  <c r="J174" i="20" a="1"/>
  <c r="J1101" i="20" a="1"/>
  <c r="J1223" i="20" a="1"/>
  <c r="J1040" i="20" a="1"/>
  <c r="J1348" i="20" a="1"/>
  <c r="J1705" i="20" a="1"/>
  <c r="J81" i="20" a="1"/>
  <c r="J1748" i="20" a="1"/>
  <c r="J1052" i="20" a="1"/>
  <c r="J828" i="20" a="1"/>
  <c r="J1046" i="20" a="1"/>
  <c r="J1855" i="20" a="1"/>
  <c r="J388" i="20" a="1"/>
  <c r="J1485" i="20" a="1"/>
  <c r="J520" i="20" a="1"/>
  <c r="J904" i="20" a="1"/>
  <c r="J1065" i="20" a="1"/>
  <c r="J1837" i="20" a="1"/>
  <c r="J1970" i="20" a="1"/>
  <c r="J1228" i="20" a="1"/>
  <c r="J1550" i="20" a="1"/>
  <c r="J369" i="20" a="1"/>
  <c r="J1805" i="20" a="1"/>
  <c r="J1659" i="20" a="1"/>
  <c r="J54" i="20" a="1"/>
  <c r="J2155" i="20" a="1"/>
  <c r="J1969" i="20" a="1"/>
  <c r="J1440" i="20" a="1"/>
  <c r="J26" i="20" a="1"/>
  <c r="J1421" i="20" a="1"/>
  <c r="J490" i="20" a="1"/>
  <c r="J949" i="20" a="1"/>
  <c r="J202" i="20" a="1"/>
  <c r="J1604" i="20" a="1"/>
  <c r="J1489" i="20" a="1"/>
  <c r="J1238" i="20" a="1"/>
  <c r="J45" i="20" a="1"/>
  <c r="J2097" i="20" a="1"/>
  <c r="J1468" i="20" a="1"/>
  <c r="J858" i="20" a="1"/>
  <c r="J1265" i="20" a="1"/>
  <c r="J192" i="20" a="1"/>
  <c r="J1555" i="20" a="1"/>
  <c r="J1867" i="20" a="1"/>
  <c r="J71" i="20" a="1"/>
  <c r="J1596" i="20" a="1"/>
  <c r="J576" i="20" a="1"/>
  <c r="J974" i="20" a="1"/>
  <c r="J1532" i="20" a="1"/>
  <c r="J782" i="20" a="1"/>
  <c r="J556" i="20" a="1"/>
  <c r="J366" i="20" a="1"/>
  <c r="J477" i="20" a="1"/>
  <c r="J1751" i="20" a="1"/>
  <c r="J707" i="20" a="1"/>
  <c r="J1182" i="20" a="1"/>
  <c r="J412" i="20" a="1"/>
  <c r="J2125" i="20" a="1"/>
  <c r="J60" i="20" a="1"/>
  <c r="J1920" i="20" a="1"/>
  <c r="J765" i="20" a="1"/>
  <c r="J1851" i="20" a="1"/>
  <c r="J355" i="20" a="1"/>
  <c r="J2073" i="20" a="1"/>
  <c r="J907" i="20" a="1"/>
  <c r="J918" i="20" a="1"/>
  <c r="J865" i="20" a="1"/>
  <c r="J346" i="20" a="1"/>
  <c r="J1804" i="20" a="1"/>
  <c r="J390" i="20" a="1"/>
  <c r="J1121" i="20" a="1"/>
  <c r="J848" i="20" a="1"/>
  <c r="J494" i="20" a="1"/>
  <c r="J1963" i="20" a="1"/>
  <c r="J1110" i="20" a="1"/>
  <c r="J1213" i="20" a="1"/>
  <c r="J2044" i="20" a="1"/>
  <c r="J1231" i="20" a="1"/>
  <c r="J258" i="20" a="1"/>
  <c r="J1758" i="20" a="1"/>
  <c r="J1825" i="20" a="1"/>
  <c r="J1530" i="20" a="1"/>
  <c r="J1307" i="20" a="1"/>
  <c r="J903" i="20" a="1"/>
  <c r="J639" i="20" a="1"/>
  <c r="J1934" i="20" a="1"/>
  <c r="J2072" i="20" a="1"/>
  <c r="J1363" i="20" a="1"/>
  <c r="J1630" i="20" a="1"/>
  <c r="J1653" i="20" a="1"/>
  <c r="J454" i="20" a="1"/>
  <c r="J693" i="20" a="1"/>
  <c r="J93" i="20" a="1"/>
  <c r="J1219" i="20" a="1"/>
  <c r="J64" i="20" a="1"/>
  <c r="J1244" i="20" a="1"/>
  <c r="J306" i="20" a="1"/>
  <c r="J85" i="20" a="1"/>
  <c r="J138" i="20" a="1"/>
  <c r="J738" i="20" a="1"/>
  <c r="J914" i="20" a="1"/>
  <c r="J1595" i="20" a="1"/>
  <c r="J1706" i="20" a="1"/>
  <c r="J1258" i="20" a="1"/>
  <c r="J1177" i="20" a="1"/>
  <c r="J1474" i="20" a="1"/>
  <c r="J1102" i="20" a="1"/>
  <c r="J685" i="20" a="1"/>
  <c r="J1123" i="20" a="1"/>
  <c r="J1848" i="20" a="1"/>
  <c r="J1479" i="20" a="1"/>
  <c r="J1341" i="20" a="1"/>
  <c r="J821" i="20" a="1"/>
  <c r="J1638" i="20" a="1"/>
  <c r="J1546" i="20" a="1"/>
  <c r="J1697" i="20" a="1"/>
  <c r="J238" i="20" a="1"/>
  <c r="J1618" i="20" a="1"/>
  <c r="J1600" i="20" a="1"/>
  <c r="J49" i="20" a="1"/>
  <c r="J475" i="20" a="1"/>
  <c r="J583" i="20" a="1"/>
  <c r="J1330" i="20" a="1"/>
  <c r="J742" i="20" a="1"/>
  <c r="J247" i="20" a="1"/>
  <c r="J847" i="20" a="1"/>
  <c r="J1731" i="20" a="1"/>
  <c r="J199" i="20" a="1"/>
  <c r="J1093" i="20" a="1"/>
  <c r="J82" i="20" a="1"/>
  <c r="J554" i="20" a="1"/>
  <c r="J1420" i="20" a="1"/>
  <c r="J1761" i="20" a="1"/>
  <c r="J864" i="20" a="1"/>
  <c r="J784" i="20" a="1"/>
  <c r="J523" i="20" a="1"/>
  <c r="J1430" i="20" a="1"/>
  <c r="J1988" i="20" a="1"/>
  <c r="J301" i="20" a="1"/>
  <c r="J1115" i="20" a="1"/>
  <c r="J1427" i="20" a="1"/>
  <c r="J925" i="20" a="1"/>
  <c r="J2024" i="20" a="1"/>
  <c r="J182" i="20" a="1"/>
  <c r="J471" i="20" a="1"/>
  <c r="J9" i="20" a="1"/>
  <c r="J1866" i="20" a="1"/>
  <c r="J674" i="20" a="1"/>
  <c r="J1113" i="20" a="1"/>
  <c r="J1571" i="20" a="1"/>
  <c r="J1390" i="20" a="1"/>
  <c r="J578" i="20" a="1"/>
  <c r="J2117" i="20" a="1"/>
  <c r="J772" i="20" a="1"/>
  <c r="J264" i="20" a="1"/>
  <c r="J524" i="20" a="1"/>
  <c r="J1899" i="20" a="1"/>
  <c r="J119" i="20" a="1"/>
  <c r="J62" i="20" a="1"/>
  <c r="J1517" i="20" a="1"/>
  <c r="J21" i="20" a="1"/>
  <c r="J2146" i="20" a="1"/>
  <c r="J486" i="20" a="1"/>
  <c r="J367" i="20" a="1"/>
  <c r="J28" i="20" a="1"/>
  <c r="J12" i="20" a="1"/>
  <c r="J708" i="20" a="1"/>
  <c r="J950" i="20" a="1"/>
  <c r="J1884" i="20" a="1"/>
  <c r="J1412" i="20" a="1"/>
  <c r="J1327" i="20" a="1"/>
  <c r="J1675" i="20" a="1"/>
  <c r="J2063" i="20" a="1"/>
  <c r="J1693" i="20" a="1"/>
  <c r="J1249" i="20" a="1"/>
  <c r="J699" i="20" a="1"/>
  <c r="J1439" i="20" a="1"/>
  <c r="J1667" i="20" a="1"/>
  <c r="J1728" i="20" a="1"/>
  <c r="J1030" i="20" a="1"/>
  <c r="J1047" i="20" a="1"/>
  <c r="J1109" i="20" a="1"/>
  <c r="J496" i="20" a="1"/>
  <c r="J906" i="20" a="1"/>
  <c r="J2152" i="20" a="1"/>
  <c r="J211" i="20" a="1"/>
  <c r="J1676" i="20" a="1"/>
  <c r="J1037" i="20" a="1"/>
  <c r="J1871" i="20" a="1"/>
  <c r="J1184" i="20" a="1"/>
  <c r="J2112" i="20" a="1"/>
  <c r="J656" i="20" a="1"/>
  <c r="J1149" i="20" a="1"/>
  <c r="J10" i="20" a="1"/>
  <c r="J1591" i="20" a="1"/>
  <c r="J1756" i="20" a="1"/>
  <c r="J720" i="20" a="1"/>
  <c r="J859" i="20" a="1"/>
  <c r="J559" i="20" a="1"/>
  <c r="J1088" i="20" a="1"/>
  <c r="J37" i="20" a="1"/>
  <c r="J1169" i="20" a="1"/>
  <c r="J1544" i="20" a="1"/>
  <c r="J1736" i="20" a="1"/>
  <c r="J2128" i="20" a="1"/>
  <c r="J1027" i="20" a="1"/>
  <c r="J357" i="20" a="1"/>
  <c r="J564" i="20" a="1"/>
  <c r="J2091" i="20" a="1"/>
  <c r="J2039" i="20" a="1"/>
  <c r="J1024" i="20" a="1"/>
  <c r="J43" i="20" a="1"/>
  <c r="J155" i="20" a="1"/>
  <c r="J510" i="20" a="1"/>
  <c r="J1613" i="20" a="1"/>
  <c r="J1300" i="20" a="1"/>
  <c r="J1909" i="20" a="1"/>
  <c r="J1352" i="20" a="1"/>
  <c r="J577" i="20" a="1"/>
  <c r="J527" i="20" a="1"/>
  <c r="J632" i="20" a="1"/>
  <c r="J588" i="20" a="1"/>
  <c r="J219" i="20" a="1"/>
  <c r="J589" i="20" a="1"/>
  <c r="J473" i="20" a="1"/>
  <c r="J1568" i="20" a="1"/>
  <c r="J1133" i="20" a="1"/>
  <c r="J2120" i="20" a="1"/>
  <c r="J2119" i="20" a="1"/>
  <c r="J170" i="20" a="1"/>
  <c r="J1270" i="20" a="1"/>
  <c r="J1782" i="20" a="1"/>
  <c r="J2124" i="20" a="1"/>
  <c r="J826" i="20" a="1"/>
  <c r="J18" i="20" a="1"/>
  <c r="J1434" i="20" a="1"/>
  <c r="J1055" i="20" a="1"/>
  <c r="J1730" i="20" a="1"/>
  <c r="J1927" i="20" a="1"/>
  <c r="J1787" i="20" a="1"/>
  <c r="J1371" i="20" a="1"/>
  <c r="J1684" i="20" a="1"/>
  <c r="J640" i="20" a="1"/>
  <c r="J251" i="20" a="1"/>
  <c r="J1775" i="20" a="1"/>
  <c r="J978" i="20" a="1"/>
  <c r="J1505" i="20" a="1"/>
  <c r="J1813" i="20" a="1"/>
  <c r="J1089" i="20" a="1"/>
  <c r="J14" i="20" a="1"/>
  <c r="J1332" i="20" a="1"/>
  <c r="J1940" i="20" a="1"/>
  <c r="J1257" i="20" a="1"/>
  <c r="J987" i="20" a="1"/>
  <c r="J1714" i="20" a="1"/>
  <c r="J954" i="20" a="1"/>
  <c r="J549" i="20" a="1"/>
  <c r="J1080" i="20" a="1"/>
  <c r="J1072" i="20" a="1"/>
  <c r="J1981" i="20" a="1"/>
  <c r="J795" i="20" a="1"/>
  <c r="J231" i="20" a="1"/>
  <c r="J1975" i="20" a="1"/>
  <c r="J203" i="20" a="1"/>
  <c r="J1305" i="20" a="1"/>
  <c r="J606" i="20" a="1"/>
  <c r="J506" i="20" a="1"/>
  <c r="J607" i="20" a="1"/>
  <c r="J1278" i="20" a="1"/>
  <c r="J538" i="20" a="1"/>
  <c r="J284" i="20" a="1"/>
  <c r="J1582" i="20" a="1"/>
  <c r="J1932" i="20" a="1"/>
  <c r="J622" i="20" a="1"/>
  <c r="J715" i="20" a="1"/>
  <c r="J382" i="20" a="1"/>
  <c r="J1160" i="20" a="1"/>
  <c r="J117" i="20" a="1"/>
  <c r="J299" i="20" a="1"/>
  <c r="J756" i="20" a="1"/>
  <c r="J963" i="20" a="1"/>
  <c r="J97" i="20" a="1"/>
  <c r="J1695" i="20" a="1"/>
  <c r="J101" i="20" a="1"/>
  <c r="J1960" i="20" a="1"/>
  <c r="J1132" i="20" a="1"/>
  <c r="J1259" i="20" a="1"/>
  <c r="J1236" i="20" a="1"/>
  <c r="J812" i="20" a="1"/>
  <c r="J1366" i="20" a="1"/>
  <c r="J845" i="20" a="1"/>
  <c r="J552" i="20" a="1"/>
  <c r="J1545" i="20" a="1"/>
  <c r="J869" i="20" a="1"/>
  <c r="J2034" i="20" a="1"/>
  <c r="J1359" i="20" a="1"/>
  <c r="J1531" i="20" a="1"/>
  <c r="J926" i="20" a="1"/>
  <c r="J1081" i="20" a="1"/>
  <c r="J1806" i="20" a="1"/>
  <c r="J1717" i="20" a="1"/>
  <c r="J1839" i="20" a="1"/>
  <c r="J741" i="20" a="1"/>
  <c r="J1560" i="20" a="1"/>
  <c r="J601" i="20" a="1"/>
  <c r="J915" i="20" a="1"/>
  <c r="J1423" i="20" a="1"/>
  <c r="J1127" i="20" a="1"/>
  <c r="J530" i="20" a="1"/>
  <c r="J456" i="20" a="1"/>
  <c r="J1473" i="20" a="1"/>
  <c r="J1978" i="20" a="1"/>
  <c r="J781" i="20" a="1"/>
  <c r="J353" i="20" a="1"/>
  <c r="J947" i="20" a="1"/>
  <c r="J1111" i="20" a="1"/>
  <c r="J34" i="20" a="1"/>
  <c r="J934" i="20" a="1"/>
  <c r="J1757" i="20" a="1"/>
  <c r="J1943" i="20" a="1"/>
  <c r="J52" i="20" a="1"/>
  <c r="J1593" i="20" a="1"/>
  <c r="J1333" i="20" a="1"/>
  <c r="J374" i="20" a="1"/>
  <c r="J1361" i="20" a="1"/>
  <c r="J1261" i="20" a="1"/>
  <c r="J1375" i="20" a="1"/>
  <c r="J1137" i="20" a="1"/>
  <c r="J1901" i="20" a="1"/>
  <c r="J802" i="20" a="1"/>
  <c r="J532" i="20" a="1"/>
  <c r="J761" i="20" a="1"/>
  <c r="J31" i="20" a="1"/>
  <c r="J945" i="20" a="1"/>
  <c r="J344" i="20" a="1"/>
  <c r="J1358" i="20" a="1"/>
  <c r="J1176" i="20" a="1"/>
  <c r="J1136" i="20" a="1"/>
  <c r="J1008" i="20" a="1"/>
  <c r="J916" i="20" a="1"/>
  <c r="J909" i="20" a="1"/>
  <c r="J297" i="20" a="1"/>
  <c r="J736" i="20" a="1"/>
  <c r="J545" i="20" a="1"/>
  <c r="J1482" i="20" a="1"/>
  <c r="J595" i="20" a="1"/>
  <c r="J403" i="20" a="1"/>
  <c r="J437" i="20" a="1"/>
  <c r="J805" i="20" a="1"/>
  <c r="J1187" i="20" a="1"/>
  <c r="J1464" i="20" a="1"/>
  <c r="J597" i="20" a="1"/>
  <c r="J1050" i="20" a="1"/>
  <c r="J1272" i="20" a="1"/>
  <c r="J286" i="20" a="1"/>
  <c r="J1548" i="20" a="1"/>
  <c r="J302" i="20" a="1"/>
  <c r="J1819" i="20" a="1"/>
  <c r="J1631" i="20" a="1"/>
  <c r="J1372" i="20" a="1"/>
  <c r="J2060" i="20" a="1"/>
  <c r="J1246" i="20" a="1"/>
  <c r="J866" i="20" a="1"/>
  <c r="J1416" i="20" a="1"/>
  <c r="J221" i="20" a="1"/>
  <c r="J718" i="20" a="1"/>
  <c r="J979" i="20" a="1"/>
  <c r="J373" i="20" a="1"/>
  <c r="J1512" i="20" a="1"/>
  <c r="J502" i="20" a="1"/>
  <c r="J653" i="20" a="1"/>
  <c r="J1195" i="20" a="1"/>
  <c r="J815" i="20" a="1"/>
  <c r="J2115" i="20" a="1"/>
  <c r="J1660" i="20" a="1"/>
  <c r="J1947" i="20" a="1"/>
  <c r="J558" i="20" a="1"/>
  <c r="J1443" i="20" a="1"/>
  <c r="J2133" i="20" a="1"/>
  <c r="J571" i="20" a="1"/>
  <c r="J995" i="20" a="1"/>
  <c r="J381" i="20" a="1"/>
  <c r="J691" i="20" a="1"/>
  <c r="J1026" i="20" a="1"/>
  <c r="J1996" i="20" a="1"/>
  <c r="J2001" i="20" a="1"/>
  <c r="J1064" i="20" a="1"/>
  <c r="J237" i="20" a="1"/>
  <c r="J1503" i="20" a="1"/>
  <c r="J2007" i="20" a="1"/>
  <c r="J220" i="20" a="1"/>
  <c r="J1629" i="20" a="1"/>
  <c r="J924" i="20" a="1"/>
  <c r="J67" i="20" a="1"/>
  <c r="J941" i="20" a="1"/>
  <c r="J98" i="20" a="1"/>
  <c r="J1820" i="20" a="1"/>
  <c r="J1022" i="20" a="1"/>
  <c r="J1658" i="20" a="1"/>
  <c r="J1174" i="20" a="1"/>
  <c r="J1287" i="20" a="1"/>
  <c r="J841" i="20" a="1"/>
  <c r="J591" i="20" a="1"/>
  <c r="J269" i="20" a="1"/>
  <c r="J2054" i="20" a="1"/>
  <c r="J1079" i="20" a="1"/>
  <c r="J1700" i="20" a="1"/>
  <c r="J2105" i="20" a="1"/>
  <c r="J2006" i="20" a="1"/>
  <c r="J1923" i="20" a="1"/>
  <c r="J1533" i="20" a="1"/>
  <c r="J100" i="20" a="1"/>
  <c r="J1987" i="20" a="1"/>
  <c r="J1382" i="20" a="1"/>
  <c r="J1689" i="20" a="1"/>
  <c r="J1524" i="20" a="1"/>
  <c r="J1018" i="20" a="1"/>
  <c r="J774" i="20" a="1"/>
  <c r="J935" i="20" a="1"/>
  <c r="J1985" i="20" a="1"/>
  <c r="J664" i="20" a="1"/>
  <c r="J1649" i="20" a="1"/>
  <c r="J387" i="20" a="1"/>
  <c r="J604" i="20" a="1"/>
  <c r="J229" i="20" a="1"/>
  <c r="J1606" i="20" a="1"/>
  <c r="J339" i="20" a="1"/>
  <c r="J135" i="20" a="1"/>
  <c r="J428" i="20" a="1"/>
  <c r="J265" i="20" a="1"/>
  <c r="J1150" i="20" a="1"/>
  <c r="J145" i="20" a="1"/>
  <c r="J1467" i="20" a="1"/>
  <c r="J386" i="20" a="1"/>
  <c r="J1362" i="20" a="1"/>
  <c r="J799" i="20" a="1"/>
  <c r="J365" i="20" a="1"/>
  <c r="J658" i="20" a="1"/>
  <c r="J501" i="20" a="1"/>
  <c r="J1741" i="20" a="1"/>
  <c r="J218" i="20" a="1"/>
  <c r="J1032" i="20" a="1"/>
  <c r="J1998" i="20" a="1"/>
  <c r="J750" i="20" a="1"/>
  <c r="J1006" i="20" a="1"/>
  <c r="J1752" i="20" a="1"/>
  <c r="J467" i="20" a="1"/>
  <c r="J136" i="20" a="1"/>
  <c r="J1196" i="20" a="1"/>
  <c r="J461" i="20" a="1"/>
  <c r="J215" i="20" a="1"/>
  <c r="J2090" i="20" a="1"/>
  <c r="J831" i="20" a="1"/>
  <c r="J56" i="20" a="1"/>
  <c r="J1075" i="20" a="1"/>
  <c r="J498" i="20" a="1"/>
  <c r="J873" i="20" a="1"/>
  <c r="J1012" i="20" a="1"/>
  <c r="J19" i="20" a="1"/>
  <c r="J1107" i="20" a="1"/>
  <c r="J2147" i="20" a="1"/>
  <c r="J1588" i="20" a="1"/>
  <c r="J2135" i="20" a="1"/>
  <c r="J163" i="20" a="1"/>
  <c r="J2064" i="20" a="1"/>
  <c r="J273" i="20" a="1"/>
  <c r="J1204" i="20" a="1"/>
  <c r="J1387" i="20" a="1"/>
  <c r="J194" i="20" a="1"/>
  <c r="J383" i="20" a="1"/>
  <c r="J308" i="20" a="1"/>
  <c r="J1294" i="20" a="1"/>
  <c r="J1929" i="20" a="1"/>
  <c r="J260" i="20" a="1"/>
  <c r="J1436" i="20" a="1"/>
  <c r="J441" i="20" a="1"/>
  <c r="J1887" i="20" a="1"/>
  <c r="J1814" i="20" a="1"/>
  <c r="J1328" i="20" a="1"/>
  <c r="J1552" i="20" a="1"/>
  <c r="J1620" i="20" a="1"/>
  <c r="J1060" i="20" a="1"/>
  <c r="J17" i="20" a="1"/>
  <c r="J1005" i="20" a="1"/>
  <c r="J567" i="20" a="1"/>
  <c r="J982" i="20" a="1"/>
  <c r="J614" i="20" a="1"/>
  <c r="J4" i="20" a="1"/>
  <c r="J1099" i="20" a="1"/>
  <c r="J1203" i="20" a="1"/>
  <c r="J328" i="20" a="1"/>
  <c r="J1938" i="20" a="1"/>
  <c r="J451" i="20" a="1"/>
  <c r="J511" i="20" a="1"/>
  <c r="J1059" i="20" a="1"/>
  <c r="J180" i="20" a="1"/>
  <c r="J1696" i="20" a="1"/>
  <c r="J1824" i="20" a="1"/>
  <c r="J1802" i="20" a="1"/>
  <c r="J1711" i="20" a="1"/>
  <c r="J1608" i="20" a="1"/>
  <c r="J1197" i="20" a="1"/>
  <c r="J1323" i="20" a="1"/>
  <c r="J104" i="20" a="1"/>
  <c r="J1614" i="20" a="1"/>
  <c r="J488" i="20" a="1"/>
  <c r="J1076" i="20" a="1"/>
  <c r="J689" i="20" a="1"/>
  <c r="J337" i="20" a="1"/>
  <c r="J1740" i="20" a="1"/>
  <c r="J2004" i="20" a="1"/>
  <c r="J1669" i="20" a="1"/>
  <c r="J969" i="20" a="1"/>
  <c r="J2022" i="20" a="1"/>
  <c r="J1501" i="20" a="1"/>
  <c r="J487" i="20" a="1"/>
  <c r="J1875" i="20" a="1"/>
  <c r="J1977" i="20" a="1"/>
  <c r="J127" i="20" a="1"/>
  <c r="J36" i="20" a="1"/>
  <c r="J1610" i="20" a="1"/>
  <c r="J315" i="20" a="1"/>
  <c r="J1639" i="20" a="1"/>
  <c r="J1061" i="20" a="1"/>
  <c r="J919" i="20" a="1"/>
  <c r="J1793" i="20" a="1"/>
  <c r="J326" i="20" a="1"/>
  <c r="J1282" i="20" a="1"/>
  <c r="J90" i="20" a="1"/>
  <c r="J196" i="20" a="1"/>
  <c r="J1472" i="20" a="1"/>
  <c r="J619" i="20" a="1"/>
  <c r="J695" i="20" a="1"/>
  <c r="J2150" i="20" a="1"/>
  <c r="J1381" i="20" a="1"/>
  <c r="J2104" i="20" a="1"/>
  <c r="J910" i="20" a="1"/>
  <c r="J1722" i="20" a="1"/>
  <c r="J1478" i="20" a="1"/>
  <c r="J1872" i="20" a="1"/>
  <c r="J1336" i="20" a="1"/>
  <c r="J2003" i="20" a="1"/>
  <c r="J879" i="20" a="1"/>
  <c r="J1708" i="20" a="1"/>
  <c r="J957" i="20" a="1"/>
  <c r="J1161" i="20" a="1"/>
  <c r="J1556" i="20" a="1"/>
  <c r="J1013" i="20" a="1"/>
  <c r="J399" i="20" a="1"/>
  <c r="J35" i="20" a="1"/>
  <c r="J15" i="20" a="1"/>
  <c r="J281" i="20" a="1"/>
  <c r="J263" i="20" a="1"/>
  <c r="J1742" i="20" a="1"/>
  <c r="J654" i="20" a="1"/>
  <c r="J1397" i="20" a="1"/>
  <c r="J786" i="20" a="1"/>
  <c r="J1458" i="20" a="1"/>
  <c r="J2074" i="20" a="1"/>
  <c r="J1181" i="20" a="1"/>
  <c r="J710" i="20" a="1"/>
  <c r="J876" i="20" a="1"/>
  <c r="J2066" i="20" a="1"/>
  <c r="J1526" i="20" a="1"/>
  <c r="J1650" i="20" a="1"/>
  <c r="J1584" i="20" a="1"/>
  <c r="J210" i="20" a="1"/>
  <c r="J751" i="20" a="1"/>
  <c r="J1527" i="20" a="1"/>
  <c r="J1256" i="20" a="1"/>
  <c r="J592" i="20" a="1"/>
  <c r="J547" i="20" a="1"/>
  <c r="J1895" i="20" a="1"/>
  <c r="J814" i="20" a="1"/>
  <c r="J408" i="20" a="1"/>
  <c r="J541" i="20" a="1"/>
  <c r="J190" i="20" a="1"/>
  <c r="J377" i="20" a="1"/>
  <c r="J1542" i="20" a="1"/>
  <c r="J522" i="20" a="1"/>
  <c r="J457" i="20" a="1"/>
  <c r="J1408" i="20" a="1"/>
  <c r="J2062" i="20" a="1"/>
  <c r="J282" i="20" a="1"/>
  <c r="J580" i="20" a="1"/>
  <c r="J905" i="20" a="1"/>
  <c r="J410" i="20" a="1"/>
  <c r="J1745" i="20" a="1"/>
  <c r="J48" i="20" a="1"/>
  <c r="J2110" i="20" a="1"/>
  <c r="J290" i="20" a="1"/>
  <c r="J2070" i="20" a="1"/>
  <c r="J187" i="20" a="1"/>
  <c r="J1586" i="20" a="1"/>
  <c r="J642" i="20" a="1"/>
  <c r="J1583" i="20" a="1"/>
  <c r="J1930" i="20" a="1"/>
  <c r="J2137" i="20" a="1"/>
  <c r="J1720" i="20" a="1"/>
  <c r="J716" i="20" a="1"/>
  <c r="J1202" i="20" a="1"/>
  <c r="J1186" i="20" a="1"/>
  <c r="J594" i="20" a="1"/>
  <c r="J2085" i="20" a="1"/>
  <c r="J20" i="20" a="1"/>
  <c r="J1243" i="20" a="1"/>
  <c r="J1007" i="20" a="1"/>
  <c r="J1245" i="20" a="1"/>
  <c r="J890" i="20" a="1"/>
  <c r="J1334" i="20" a="1"/>
  <c r="J1885" i="20" a="1"/>
  <c r="J645" i="20" a="1"/>
  <c r="J1016" i="20" a="1"/>
  <c r="J195" i="20" a="1"/>
  <c r="J345" i="20" a="1"/>
  <c r="J657" i="20" a="1"/>
  <c r="J1057" i="20" a="1"/>
  <c r="J245" i="20" a="1"/>
  <c r="J1475" i="20" a="1"/>
  <c r="J1538" i="20" a="1"/>
  <c r="J154" i="20" a="1"/>
  <c r="J1937" i="20" a="1"/>
  <c r="J449" i="20" a="1"/>
  <c r="J1543" i="20" a="1"/>
  <c r="J678" i="20" a="1"/>
  <c r="J1492" i="20" a="1"/>
  <c r="J2069" i="20" a="1"/>
  <c r="J889" i="20" a="1"/>
  <c r="J1402" i="20" a="1"/>
  <c r="J3" i="20" a="1"/>
  <c r="J703" i="20" a="1"/>
  <c r="J1266" i="20" a="1"/>
  <c r="J853" i="20" a="1"/>
  <c r="J484" i="20" a="1"/>
  <c r="J1737" i="20" a="1"/>
  <c r="J1134" i="20" a="1"/>
  <c r="J500" i="20" a="1"/>
  <c r="J663" i="20" a="1"/>
  <c r="J422" i="20" a="1"/>
  <c r="J779" i="20" a="1"/>
  <c r="J1917" i="20" a="1"/>
  <c r="J1655" i="20" a="1"/>
  <c r="J1369" i="20" a="1"/>
  <c r="J1573" i="20" a="1"/>
  <c r="J296" i="20" a="1"/>
  <c r="J2149" i="20" a="1"/>
  <c r="J1946" i="20" a="1"/>
  <c r="J2111" i="20" a="1"/>
  <c r="J1431" i="20" a="1"/>
  <c r="J1070" i="20" a="1"/>
  <c r="J1179" i="20" a="1"/>
  <c r="J1320" i="20" a="1"/>
  <c r="J222" i="20" a="1"/>
  <c r="J513" i="20" a="1"/>
  <c r="J1911" i="20" a="1"/>
  <c r="J137" i="20" a="1"/>
  <c r="J447" i="20" a="1"/>
  <c r="J615" i="20" a="1"/>
  <c r="J298" i="20" a="1"/>
  <c r="J1154" i="20" a="1"/>
  <c r="J671" i="20" a="1"/>
  <c r="J1277" i="20" a="1"/>
  <c r="J1234" i="20" a="1"/>
  <c r="J347" i="20" a="1"/>
  <c r="J480" i="20" a="1"/>
  <c r="J1816" i="20" a="1"/>
  <c r="J1835" i="20" a="1"/>
  <c r="J151" i="20" a="1"/>
  <c r="J143" i="20" a="1"/>
  <c r="J1056" i="20" a="1"/>
  <c r="J1789" i="20" a="1"/>
  <c r="J1393" i="20" a="1"/>
  <c r="J16" i="20" a="1"/>
  <c r="J384" i="20" a="1"/>
  <c r="J1351" i="20" a="1"/>
  <c r="J928" i="20" a="1"/>
  <c r="J188" i="20" a="1"/>
  <c r="J1637" i="20" a="1"/>
  <c r="J489" i="20" a="1"/>
  <c r="J1399" i="20" a="1"/>
  <c r="J118" i="20" a="1"/>
  <c r="J1000" i="20" a="1"/>
  <c r="J584" i="20" a="1"/>
  <c r="J662" i="20" a="1"/>
  <c r="J730" i="20" a="1"/>
  <c r="J780" i="20" a="1"/>
  <c r="J342" i="20" a="1"/>
  <c r="J512" i="20" a="1"/>
  <c r="J2103" i="20" a="1"/>
  <c r="J1671" i="20" a="1"/>
  <c r="J1237" i="20" a="1"/>
  <c r="J1058" i="20" a="1"/>
  <c r="J1551" i="20" a="1"/>
  <c r="J2136" i="20" a="1"/>
  <c r="J984" i="20" a="1"/>
  <c r="J739" i="20" a="1"/>
  <c r="J968" i="20" a="1"/>
  <c r="J1230" i="20" a="1"/>
  <c r="J1817" i="20" a="1"/>
  <c r="J882" i="20" a="1"/>
  <c r="J585" i="20" a="1"/>
  <c r="J333" i="20" a="1"/>
  <c r="J310" i="20" a="1"/>
  <c r="J776" i="20" a="1"/>
  <c r="J1567" i="20" a="1"/>
  <c r="J1590" i="20" a="1"/>
  <c r="J1919" i="20" a="1"/>
  <c r="J1347" i="20" a="1"/>
  <c r="J1497" i="20" a="1"/>
  <c r="J1116" i="20" a="1"/>
  <c r="J1845" i="20" a="1"/>
  <c r="J1605" i="20" a="1"/>
  <c r="J731" i="20" a="1"/>
  <c r="J1767" i="20" a="1"/>
  <c r="J2021" i="20" a="1"/>
  <c r="J777" i="20" a="1"/>
  <c r="J2042" i="20" a="1"/>
  <c r="J224" i="20" a="1"/>
  <c r="J655" i="20" a="1"/>
  <c r="J1913" i="20" a="1"/>
  <c r="J1635" i="20" a="1"/>
  <c r="J1982" i="20" a="1"/>
  <c r="J1096" i="20" a="1"/>
  <c r="J1908" i="20" a="1"/>
  <c r="J1291" i="20" a="1"/>
  <c r="J436" i="20" a="1"/>
  <c r="J1878" i="20" a="1"/>
  <c r="J1225" i="20" a="1"/>
  <c r="J1786" i="20" a="1"/>
  <c r="J1832" i="20" a="1"/>
  <c r="J1632" i="20" a="1"/>
  <c r="J2041" i="20" a="1"/>
  <c r="J676" i="20" a="1"/>
  <c r="J2153" i="20" a="1"/>
  <c r="J6" i="20" a="1"/>
  <c r="J103" i="20" a="1"/>
  <c r="J1003" i="20" a="1"/>
  <c r="J599" i="20" a="1"/>
  <c r="J1677" i="20" a="1"/>
  <c r="J837" i="20" a="1"/>
  <c r="J1984" i="20" a="1"/>
  <c r="J1394" i="20" a="1"/>
  <c r="J1453" i="20" a="1"/>
  <c r="J1592" i="20" a="1"/>
  <c r="J2013" i="20" a="1"/>
  <c r="J1417" i="20" a="1"/>
  <c r="J629" i="20" a="1"/>
  <c r="J1373" i="20" a="1"/>
  <c r="J212" i="20" a="1"/>
  <c r="J161" i="20" a="1"/>
  <c r="J927" i="20" a="1"/>
  <c r="J57" i="20" a="1"/>
  <c r="J459" i="20" a="1"/>
  <c r="J1367" i="20" a="1"/>
  <c r="J791" i="20" a="1"/>
  <c r="J2059" i="20" a="1"/>
  <c r="J68" i="20" a="1"/>
  <c r="J1036" i="20" a="1"/>
  <c r="J1355" i="20" a="1"/>
  <c r="J1933" i="20" a="1"/>
  <c r="J1664" i="20" a="1"/>
  <c r="J798" i="20" a="1"/>
  <c r="J669" i="20" a="1"/>
  <c r="J696" i="20" a="1"/>
  <c r="J2012" i="20" a="1"/>
  <c r="J483" i="20" a="1"/>
  <c r="J1849" i="20" a="1"/>
  <c r="J280" i="20" a="1"/>
  <c r="J1609" i="20" a="1"/>
  <c r="J2079" i="20" a="1"/>
  <c r="J1763" i="20" a="1"/>
  <c r="J1771" i="20" a="1"/>
  <c r="J476" i="20" a="1"/>
  <c r="J445" i="20" a="1"/>
  <c r="J2029" i="20" a="1"/>
  <c r="J1523" i="20" a="1"/>
  <c r="J96" i="20" a="1"/>
  <c r="J612" i="20" a="1"/>
  <c r="J735" i="20" a="1"/>
  <c r="J162" i="20" a="1"/>
  <c r="J1640" i="20" a="1"/>
  <c r="J1915" i="20" a="1"/>
  <c r="J992" i="20" a="1"/>
  <c r="J1529" i="20" a="1"/>
  <c r="J917" i="20" a="1"/>
  <c r="J1493" i="20" a="1"/>
  <c r="J1343" i="20" a="1"/>
  <c r="J225" i="20" a="1"/>
  <c r="J667" i="20" a="1"/>
  <c r="J1601" i="20" a="1"/>
  <c r="J1039" i="20" a="1"/>
  <c r="J1338" i="20" a="1"/>
  <c r="J276" i="20" a="1"/>
  <c r="J970" i="20" a="1"/>
  <c r="J1948" i="20" a="1"/>
  <c r="J1980" i="20" a="1"/>
  <c r="J962" i="20" a="1"/>
  <c r="J2011" i="20" a="1"/>
  <c r="J208" i="20" a="1"/>
  <c r="J1191" i="20" a="1"/>
  <c r="J431" i="20" a="1"/>
  <c r="J1798" i="20" a="1"/>
  <c r="J1391" i="20" a="1"/>
  <c r="J838" i="20" a="1"/>
  <c r="J2026" i="20" a="1"/>
  <c r="J1466" i="20" a="1"/>
  <c r="J758" i="20" a="1"/>
  <c r="J870" i="20" a="1"/>
  <c r="J406" i="20" a="1"/>
  <c r="J516" i="20" a="1"/>
  <c r="J1158" i="20" a="1"/>
  <c r="J1227" i="20" a="1"/>
  <c r="J1594" i="20" a="1"/>
  <c r="J1314" i="20" a="1"/>
  <c r="J1578" i="20" a="1"/>
  <c r="J1815" i="20" a="1"/>
  <c r="J579" i="20" a="1"/>
  <c r="J808" i="20" a="1"/>
  <c r="J1071" i="20" a="1"/>
  <c r="J1999" i="20" a="1"/>
  <c r="J1951" i="20" a="1"/>
  <c r="J714" i="20" a="1"/>
  <c r="J1516" i="20" a="1"/>
  <c r="J1019" i="20" a="1"/>
  <c r="J1049" i="20" a="1"/>
  <c r="J1120" i="20" a="1"/>
  <c r="J1574" i="20" a="1"/>
  <c r="J867" i="20" a="1"/>
  <c r="J1621" i="20" a="1"/>
  <c r="J405" i="20" a="1"/>
  <c r="J792" i="20" a="1"/>
  <c r="J395" i="20" a="1"/>
  <c r="J534" i="20" a="1"/>
  <c r="J836" i="20" a="1"/>
  <c r="J1873" i="20" a="1"/>
  <c r="J608" i="20" a="1"/>
  <c r="J1395" i="20" a="1"/>
  <c r="J1707" i="20" a="1"/>
  <c r="J1575" i="20" a="1"/>
  <c r="J2143" i="20" a="1"/>
  <c r="J2019" i="20" a="1"/>
  <c r="J1685" i="20" a="1"/>
  <c r="J1159" i="20" a="1"/>
  <c r="J1738" i="20" a="1"/>
  <c r="J997" i="20" a="1"/>
  <c r="J2002" i="20" a="1"/>
  <c r="J1480" i="20" a="1"/>
  <c r="J1691" i="20" a="1"/>
  <c r="J1198" i="20" a="1"/>
  <c r="J726" i="20" a="1"/>
  <c r="J166" i="20" a="1"/>
  <c r="J1762" i="20" a="1"/>
  <c r="J370" i="20" a="1"/>
  <c r="J2056" i="20" a="1"/>
  <c r="J340" i="20" a="1"/>
  <c r="J1034" i="20" a="1"/>
  <c r="J141" i="20" a="1"/>
  <c r="J1603" i="20" a="1"/>
  <c r="J1967" i="20" a="1"/>
  <c r="J688" i="20" a="1"/>
  <c r="J1958" i="20" a="1"/>
  <c r="J171" i="20" a="1"/>
  <c r="J2025" i="20" a="1"/>
  <c r="J283" i="20" a="1"/>
  <c r="J1577" i="20" a="1"/>
  <c r="J757" i="20" a="1"/>
  <c r="J1200" i="20" a="1"/>
  <c r="J1710" i="20" a="1"/>
  <c r="J1966" i="20" a="1"/>
  <c r="J1995" i="20" a="1"/>
  <c r="J1687" i="20" a="1"/>
  <c r="J617" i="20" a="1"/>
  <c r="J1407" i="20" a="1"/>
  <c r="J2109" i="20" a="1"/>
  <c r="J389" i="20" a="1"/>
  <c r="J852" i="20" a="1"/>
  <c r="J1554" i="20" a="1"/>
  <c r="J311" i="20" a="1"/>
  <c r="J709" i="20" a="1"/>
  <c r="J1579" i="20" a="1"/>
  <c r="J378" i="20" a="1"/>
  <c r="J1796" i="20" a="1"/>
  <c r="J966" i="20" a="1"/>
  <c r="J425" i="20" a="1"/>
  <c r="J1890" i="20" a="1"/>
  <c r="J2094" i="20" a="1"/>
  <c r="J2101" i="20" a="1"/>
  <c r="J2067" i="20" a="1"/>
  <c r="J898" i="20" a="1"/>
  <c r="J1779" i="20" a="1"/>
  <c r="J1317" i="20" a="1"/>
  <c r="J820" i="20" a="1"/>
  <c r="J108" i="20" a="1"/>
  <c r="J1780" i="20" a="1"/>
  <c r="J1565" i="20" a="1"/>
  <c r="J495" i="20" a="1"/>
  <c r="J1633" i="20" a="1"/>
  <c r="J1190" i="20" a="1"/>
  <c r="J1292" i="20" a="1"/>
  <c r="J116" i="20" a="1"/>
  <c r="J1301" i="20" a="1"/>
  <c r="J2014" i="20" a="1"/>
  <c r="J1507" i="20" a="1"/>
  <c r="J2050" i="20" a="1"/>
  <c r="J801" i="20" a="1"/>
  <c r="J226" i="20" a="1"/>
  <c r="J1535" i="20" a="1"/>
  <c r="J1734" i="20" a="1"/>
  <c r="J1876" i="20" a="1"/>
  <c r="J325" i="20" a="1"/>
  <c r="J372" i="20" a="1"/>
  <c r="J1686" i="20" a="1"/>
  <c r="J1883" i="20" a="1"/>
  <c r="J1207" i="20" a="1"/>
  <c r="J1162" i="20" a="1"/>
  <c r="J1152" i="20" a="1"/>
  <c r="J1268" i="20" a="1"/>
  <c r="J74" i="20" a="1"/>
  <c r="J711" i="20" a="1"/>
  <c r="J1678" i="20" a="1"/>
  <c r="J240" i="20" a="1"/>
  <c r="J2047" i="20" a="1"/>
  <c r="J680" i="20" a="1"/>
  <c r="J563" i="20" a="1"/>
  <c r="J1456" i="20" a="1"/>
  <c r="J649" i="20" a="1"/>
  <c r="J341" i="20" a="1"/>
  <c r="J1991" i="20" a="1"/>
  <c r="J206" i="20" a="1"/>
  <c r="J1607" i="20" a="1"/>
  <c r="J505" i="20" a="1"/>
  <c r="J120" i="20" a="1"/>
  <c r="J944" i="20" a="1"/>
  <c r="J886" i="20" a="1"/>
  <c r="J1881" i="20" a="1"/>
  <c r="J1880" i="20" a="1"/>
  <c r="J1513" i="20" a="1"/>
  <c r="J261" i="20" a="1"/>
  <c r="J146" i="20" a="1"/>
  <c r="J1843" i="20" a="1"/>
  <c r="J1743" i="20" a="1"/>
  <c r="J888" i="20" a="1"/>
  <c r="J421" i="20" a="1"/>
  <c r="J754" i="20" a="1"/>
  <c r="J2068" i="20" a="1"/>
  <c r="J1211" i="20" a="1"/>
  <c r="J385" i="20" a="1"/>
  <c r="J134" i="20" a="1"/>
  <c r="J287" i="20" a="1"/>
  <c r="J1865" i="20" a="1"/>
  <c r="J2096" i="20" a="1"/>
  <c r="J274" i="20" a="1"/>
  <c r="J533" i="20" a="1"/>
  <c r="J1188" i="20" a="1"/>
  <c r="J1376" i="20" a="1"/>
  <c r="J307" i="20" a="1"/>
  <c r="J1672" i="20" a="1"/>
  <c r="J69" i="20" a="1"/>
  <c r="J2131" i="20" a="1"/>
  <c r="J1122" i="20" a="1"/>
  <c r="J1454" i="20" a="1"/>
  <c r="J1597" i="20" a="1"/>
  <c r="J2092" i="20" a="1"/>
  <c r="J1194" i="20" a="1"/>
  <c r="J1580" i="20" a="1"/>
  <c r="J932" i="20" a="1"/>
  <c r="J75" i="20" a="1"/>
  <c r="J810" i="20" a="1"/>
  <c r="J636" i="20" a="1"/>
  <c r="J394" i="20" a="1"/>
  <c r="J2077" i="20" a="1"/>
  <c r="J1264" i="20" a="1"/>
  <c r="J1616" i="20" a="1"/>
  <c r="J647" i="20" a="1"/>
  <c r="J149" i="20" a="1"/>
  <c r="J439" i="20" a="1"/>
  <c r="J1983" i="20" a="1"/>
  <c r="J1715" i="20" a="1"/>
  <c r="J80" i="20" a="1"/>
  <c r="J349" i="20" a="1"/>
  <c r="J1435" i="20" a="1"/>
  <c r="J24" i="20" a="1"/>
  <c r="J241" i="20" a="1"/>
  <c r="J1810" i="20" a="1"/>
  <c r="J1861" i="20" a="1"/>
  <c r="J1628" i="20" a="1"/>
  <c r="J46" i="20" a="1"/>
  <c r="J1564" i="20" a="1"/>
  <c r="J313" i="20" a="1"/>
  <c r="J44" i="20" a="1"/>
  <c r="J1411" i="20" a="1"/>
  <c r="J1082" i="20" a="1"/>
  <c r="J921" i="20" a="1"/>
  <c r="J605" i="20" a="1"/>
  <c r="J616" i="20" a="1"/>
  <c r="J628" i="20" a="1"/>
  <c r="J1699" i="20" a="1"/>
  <c r="J813" i="20" a="1"/>
  <c r="J1792" i="20" a="1"/>
  <c r="J760" i="20" a="1"/>
  <c r="J574" i="20" a="1"/>
  <c r="J2043" i="20" a="1"/>
  <c r="J1833" i="20" a="1"/>
  <c r="J1916" i="20" a="1"/>
  <c r="J713" i="20" a="1"/>
  <c r="J1549" i="20" a="1"/>
  <c r="J438" i="20" a="1"/>
  <c r="J668" i="20" a="1"/>
  <c r="J197" i="20" a="1"/>
  <c r="J1011" i="20" a="1"/>
  <c r="J793" i="20" a="1"/>
  <c r="J922" i="20" a="1"/>
  <c r="J1666" i="20" a="1"/>
  <c r="J794" i="20" a="1"/>
  <c r="J855" i="20" a="1"/>
  <c r="J1898" i="20" a="1"/>
  <c r="J1463" i="20" a="1"/>
  <c r="J401" i="20" a="1"/>
  <c r="J1936" i="20" a="1"/>
  <c r="J717" i="20" a="1"/>
  <c r="J1926" i="20" a="1"/>
  <c r="J2080" i="20" a="1"/>
  <c r="J528" i="20" a="1"/>
  <c r="J99" i="20" a="1"/>
  <c r="J698" i="20" a="1"/>
  <c r="J560" i="20" a="1"/>
  <c r="J1644" i="20" a="1"/>
  <c r="J474" i="20" a="1"/>
  <c r="J1986" i="20" a="1"/>
  <c r="J1374" i="20" a="1"/>
  <c r="J1066" i="20" a="1"/>
  <c r="J1510" i="20" a="1"/>
  <c r="J442" i="20" a="1"/>
  <c r="J1502" i="20" a="1"/>
  <c r="J891" i="20" a="1"/>
  <c r="J1250" i="20" a="1"/>
  <c r="J2023" i="20" a="1"/>
  <c r="J835" i="20" a="1"/>
  <c r="J332" i="20" a="1"/>
  <c r="J360" i="20" a="1"/>
  <c r="J783" i="20" a="1"/>
  <c r="J1384" i="20" a="1"/>
  <c r="J1299" i="20" a="1"/>
  <c r="J1622" i="20" a="1"/>
  <c r="J1657" i="20" a="1"/>
  <c r="J246" i="20" a="1"/>
  <c r="J1469" i="20" a="1"/>
  <c r="J1437" i="20" a="1"/>
  <c r="J893" i="20" a="1"/>
  <c r="J1827" i="20" a="1"/>
  <c r="J1067" i="20" a="1"/>
  <c r="J2088" i="20" a="1"/>
  <c r="J1193" i="20" a="1"/>
  <c r="J721" i="20" a="1"/>
  <c r="J1520" i="20" a="1"/>
  <c r="J1085" i="20" a="1"/>
  <c r="J1703" i="20" a="1"/>
  <c r="J989" i="20" a="1"/>
  <c r="J1425" i="20" a="1"/>
  <c r="J1896" i="20" a="1"/>
  <c r="J172" i="20" a="1"/>
  <c r="J683" i="20" a="1"/>
  <c r="J233" i="20" a="1"/>
  <c r="J1540" i="20" a="1"/>
  <c r="J50" i="20" a="1"/>
  <c r="J1727" i="20" a="1"/>
  <c r="J702" i="20" a="1"/>
  <c r="J1141" i="20" a="1"/>
  <c r="J393" i="20" a="1"/>
  <c r="J183" i="20" a="1"/>
  <c r="J1033" i="20" a="1"/>
  <c r="J1514" i="20" a="1"/>
  <c r="J842" i="20" a="1"/>
  <c r="J1255" i="20" a="1"/>
  <c r="J771" i="20" a="1"/>
  <c r="J1818" i="20" a="1"/>
  <c r="J823" i="20" a="1"/>
  <c r="J415" i="20" a="1"/>
  <c r="J555" i="20" a="1"/>
  <c r="J1558" i="20" a="1"/>
  <c r="J1025" i="20" a="1"/>
  <c r="J40" i="20" a="1"/>
  <c r="J2078" i="20" a="1"/>
  <c r="J2020" i="20" a="1"/>
  <c r="J416" i="20" a="1"/>
  <c r="J1481" i="20" a="1"/>
  <c r="J704" i="20" a="1"/>
  <c r="J644" i="20" a="1"/>
  <c r="J1663" i="20" a="1"/>
  <c r="J1326" i="20" a="1"/>
  <c r="J1956" i="20" a="1"/>
  <c r="J2040" i="20" a="1"/>
  <c r="J840" i="20" a="1"/>
  <c r="J883" i="20" a="1"/>
  <c r="J1432" i="20" a="1"/>
  <c r="J2035" i="20" a="1"/>
  <c r="J336" i="20" a="1"/>
  <c r="J1212" i="20" a="1"/>
  <c r="J1772" i="20" a="1"/>
  <c r="J908" i="20" a="1"/>
  <c r="J1828" i="20" a="1"/>
  <c r="J109" i="20" a="1"/>
  <c r="J1965" i="20" a="1"/>
  <c r="J375" i="20" a="1"/>
  <c r="J1091" i="20" a="1"/>
  <c r="J407" i="20" a="1"/>
  <c r="J462" i="20" a="1"/>
  <c r="J723" i="20" a="1"/>
  <c r="J1935" i="20" a="1"/>
  <c r="J687" i="20" a="1"/>
  <c r="J249" i="20" a="1"/>
  <c r="J295" i="20" a="1"/>
  <c r="J152" i="20" a="1"/>
  <c r="J1491" i="20" a="1"/>
  <c r="J1388" i="20" a="1"/>
  <c r="J1240" i="20" a="1"/>
  <c r="J1924" i="20" a="1"/>
  <c r="J1155" i="20" a="1"/>
  <c r="J1350" i="20" a="1"/>
  <c r="J829" i="20" a="1"/>
  <c r="J633" i="20" a="1"/>
  <c r="J843" i="20" a="1"/>
  <c r="J931" i="20" a="1"/>
  <c r="J361" i="20" a="1"/>
  <c r="J677" i="20" a="1"/>
  <c r="J1078" i="20" a="1"/>
  <c r="J1010" i="20" a="1"/>
  <c r="J610" i="20" a="1"/>
  <c r="J1021" i="20" a="1"/>
  <c r="J397" i="20" a="1"/>
  <c r="J1031" i="20" a="1"/>
  <c r="J722" i="20" a="1"/>
  <c r="J940" i="20" a="1"/>
  <c r="J2123" i="20" a="1"/>
  <c r="J1447" i="20" a="1"/>
  <c r="J1902" i="20" a="1"/>
  <c r="J778" i="20" a="1"/>
  <c r="J1674" i="20" a="1"/>
  <c r="J661" i="20" a="1"/>
  <c r="J521" i="20" a="1"/>
  <c r="J1293" i="20" a="1"/>
  <c r="J13" i="20" a="1"/>
  <c r="J1192" i="20" a="1"/>
  <c r="J728" i="20" a="1"/>
  <c r="J1733" i="20" a="1"/>
  <c r="J1768" i="20" a="1"/>
  <c r="J896" i="20" a="1"/>
  <c r="J991" i="20" a="1"/>
  <c r="J1581" i="20" a="1"/>
  <c r="J1442" i="20" a="1"/>
  <c r="J78" i="20" a="1"/>
  <c r="J743" i="20" a="1"/>
  <c r="J1893" i="20" a="1"/>
  <c r="J825" i="20" a="1"/>
  <c r="J1506" i="20" a="1"/>
  <c r="J1589" i="20" a="1"/>
  <c r="J1001" i="20" a="1"/>
  <c r="J788" i="20" a="1"/>
  <c r="J481" i="20" a="1"/>
  <c r="J1774" i="20" a="1"/>
  <c r="J5" i="20" a="1"/>
  <c r="J1922" i="20" a="1"/>
  <c r="J1422" i="20" a="1"/>
  <c r="J1791" i="20" a="1"/>
  <c r="J1325" i="20" a="1"/>
  <c r="J1974" i="20" a="1"/>
  <c r="J1553" i="20" a="1"/>
  <c r="J2121" i="20" a="1"/>
  <c r="J643" i="20" a="1"/>
  <c r="J1569" i="20" a="1"/>
  <c r="J1126" i="20" a="1"/>
  <c r="J1852" i="20" a="1"/>
  <c r="J259" i="20" a="1"/>
  <c r="J1858" i="20" a="1"/>
  <c r="J1380" i="20" a="1"/>
  <c r="J1151" i="20" a="1"/>
  <c r="J2158" i="20" a="1"/>
  <c r="J189" i="20" a="1"/>
  <c r="J635" i="20" a="1"/>
  <c r="J452" i="20" a="1"/>
  <c r="J1357" i="20" a="1"/>
  <c r="J832" i="20" a="1"/>
  <c r="J132" i="20" a="1"/>
  <c r="J492" i="20" a="1"/>
  <c r="J646" i="20" a="1"/>
  <c r="J827" i="20" a="1"/>
  <c r="J1823" i="20" a="1"/>
  <c r="J1912" i="20" a="1"/>
  <c r="J1944" i="20" a="1"/>
  <c r="J1410" i="20" a="1"/>
  <c r="J87" i="20" a="1"/>
  <c r="J1857" i="20" a="1"/>
  <c r="J350" i="20" a="1"/>
  <c r="J700" i="20" a="1"/>
  <c r="J768" i="20" a="1"/>
  <c r="J1386" i="20" a="1"/>
  <c r="J205" i="20" a="1"/>
  <c r="J976" i="20" a="1"/>
  <c r="J413" i="20" a="1"/>
  <c r="J1992" i="20" a="1"/>
  <c r="J1329" i="20" a="1"/>
  <c r="J618" i="20" a="1"/>
  <c r="J1993" i="20" a="1"/>
  <c r="J499" i="20" a="1"/>
  <c r="J2005" i="20" a="1"/>
  <c r="J1654" i="20" a="1"/>
  <c r="J126" i="20" a="1"/>
  <c r="J2061" i="20" a="1"/>
  <c r="J575" i="20" a="1"/>
  <c r="J61" i="20" a="1"/>
  <c r="J881" i="20" a="1"/>
  <c r="J335" i="20" a="1"/>
  <c r="J1903" i="20" a="1"/>
  <c r="J1100" i="20" a="1"/>
  <c r="J1445" i="20" a="1"/>
  <c r="J267" i="20" a="1"/>
  <c r="J271" i="20" a="1"/>
  <c r="J1304" i="20" a="1"/>
  <c r="J1562" i="20" a="1"/>
  <c r="J448" i="20" a="1"/>
  <c r="J746" i="20" a="1"/>
  <c r="J175" i="20" a="1"/>
  <c r="J1118" i="20" a="1"/>
  <c r="J536" i="20" a="1"/>
  <c r="J169" i="20" a="1"/>
  <c r="J1224" i="20" a="1"/>
  <c r="J1392" i="20" a="1"/>
  <c r="J1602" i="20" a="1"/>
  <c r="J732" i="20" a="1"/>
  <c r="J1777" i="20" a="1"/>
  <c r="J305" i="20" a="1"/>
  <c r="J1897" i="20" a="1"/>
  <c r="J254" i="20" a="1"/>
  <c r="J2045" i="20" a="1"/>
  <c r="J243" i="20" a="1"/>
  <c r="J2049" i="20" a="1"/>
  <c r="J993" i="20" a="1"/>
  <c r="J1226" i="20" a="1"/>
  <c r="J1494" i="20" a="1"/>
  <c r="J1522" i="20" a="1"/>
  <c r="J1356" i="20" a="1"/>
  <c r="J885" i="20" a="1"/>
  <c r="J861" i="20" a="1"/>
  <c r="J479" i="20" a="1"/>
  <c r="J598" i="20" a="1"/>
  <c r="J1739" i="20" a="1"/>
  <c r="J548" i="20" a="1"/>
  <c r="J198" i="20" a="1"/>
  <c r="J1990" i="20" a="1"/>
  <c r="J850" i="20" a="1"/>
  <c r="J1135" i="20" a="1"/>
  <c r="J160" i="20" a="1"/>
  <c r="J504" i="20" a="1"/>
  <c r="J2126" i="20" a="1"/>
  <c r="J582" i="20" a="1"/>
  <c r="J371" i="20" a="1"/>
  <c r="J613" i="20" a="1"/>
  <c r="J692" i="20" a="1"/>
  <c r="J1185" i="20" a="1"/>
  <c r="J681" i="20" a="1"/>
  <c r="J379" i="20" a="1"/>
  <c r="J2018" i="20" a="1"/>
  <c r="J637" i="20" a="1"/>
  <c r="J930" i="20" a="1"/>
  <c r="J719" i="20" a="1"/>
  <c r="J443" i="20" a="1"/>
  <c r="J432" i="20" a="1"/>
  <c r="J1498" i="20" a="1"/>
  <c r="J303" i="20" a="1"/>
  <c r="J503" i="20" a="1"/>
  <c r="J830" i="20" a="1"/>
  <c r="J971" i="20" a="1"/>
  <c r="J279" i="20" a="1"/>
  <c r="J77" i="20" a="1"/>
  <c r="J1508" i="20" a="1"/>
  <c r="J214" i="20" a="1"/>
  <c r="J1979" i="20" a="1"/>
  <c r="J1511" i="20" a="1"/>
  <c r="J981" i="20" a="1"/>
  <c r="J572" i="20" a="1"/>
  <c r="J1364" i="20" a="1"/>
  <c r="J1189" i="20" a="1"/>
  <c r="J1094" i="20" a="1"/>
  <c r="J1335" i="20" a="1"/>
  <c r="J1131" i="20" a="1"/>
  <c r="J697" i="20" a="1"/>
  <c r="J255" i="20" a="1"/>
  <c r="J936" i="20" a="1"/>
  <c r="J2086" i="20" a="1"/>
  <c r="J2071" i="20" a="1"/>
  <c r="J193" i="20" a="1"/>
  <c r="J1587" i="20" a="1"/>
  <c r="J2048" i="20" a="1"/>
  <c r="J469" i="20" a="1"/>
  <c r="J1221" i="20" a="1"/>
  <c r="J309" i="20" a="1"/>
  <c r="J1446" i="20" a="1"/>
  <c r="J1251" i="20" a="1"/>
  <c r="J400" i="20" a="1"/>
  <c r="J672" i="20" a="1"/>
  <c r="J2008" i="20" a="1"/>
  <c r="J834" i="20" a="1"/>
  <c r="J725" i="20" a="1"/>
  <c r="J27" i="20" a="1"/>
  <c r="J2031" i="20" a="1"/>
  <c r="J1950" i="20" a="1"/>
  <c r="J1199" i="20" a="1"/>
  <c r="J1723" i="20" a="1"/>
  <c r="J752" i="20" a="1"/>
  <c r="J1044" i="20" a="1"/>
  <c r="J30" i="20" a="1"/>
  <c r="J1114" i="20" a="1"/>
  <c r="J1183" i="20" a="1"/>
  <c r="J1972" i="20" a="1"/>
  <c r="J178" i="20" a="1"/>
  <c r="J701" i="20" a="1"/>
  <c r="J1477" i="20" a="1"/>
  <c r="J1862" i="20" a="1"/>
  <c r="J1346" i="20" a="1"/>
  <c r="J177" i="20" a="1"/>
  <c r="J1170" i="20" a="1"/>
  <c r="J1846" i="20" a="1"/>
  <c r="J338" i="20" a="1"/>
  <c r="J686" i="20" a="1"/>
  <c r="J508" i="20" a="1"/>
  <c r="J89" i="20" a="1"/>
  <c r="J1509" i="20" a="1"/>
  <c r="J797" i="20" a="1"/>
  <c r="J912" i="20" a="1"/>
  <c r="J1536" i="20" a="1"/>
  <c r="J368" i="20" a="1"/>
  <c r="J609" i="20" a="1"/>
  <c r="J1285" i="20" a="1"/>
  <c r="J424" i="20" a="1"/>
  <c r="J1298" i="20" a="1"/>
  <c r="J213" i="20" a="1"/>
  <c r="J1449" i="20" a="1"/>
  <c r="J201" i="20" a="1"/>
  <c r="J293" i="20" a="1"/>
  <c r="J951" i="20" a="1"/>
  <c r="J1997" i="20" a="1"/>
  <c r="J1557" i="20" a="1"/>
  <c r="J1807" i="20" a="1"/>
  <c r="J590" i="20" a="1"/>
  <c r="J2140" i="20" a="1"/>
  <c r="J1709" i="20" a="1"/>
  <c r="J2057" i="20" a="1"/>
  <c r="J288" i="20" a="1"/>
  <c r="J128" i="20" a="1"/>
  <c r="J2083" i="20" a="1"/>
  <c r="J1617" i="20" a="1"/>
  <c r="J266" i="20" a="1"/>
  <c r="J458" i="20" a="1"/>
  <c r="J1043" i="20" a="1"/>
  <c r="J2127" i="20" a="1"/>
  <c r="J1788" i="20" a="1"/>
  <c r="J2142" i="20" a="1"/>
  <c r="J317" i="20" a="1"/>
  <c r="J1914" i="20" a="1"/>
  <c r="J8" i="20" a="1"/>
  <c r="J1566" i="20" a="1"/>
  <c r="J125" i="20" a="1"/>
  <c r="J1253" i="20" a="1"/>
  <c r="J1062" i="20" a="1"/>
  <c r="J1130" i="20" a="1"/>
  <c r="J63" i="20" a="1"/>
  <c r="J105" i="20" a="1"/>
  <c r="J803" i="20" a="1"/>
  <c r="J748" i="20" a="1"/>
  <c r="J25" i="20" a="1"/>
  <c r="J73" i="20" a="1"/>
  <c r="J2010" i="20" a="1"/>
  <c r="J2139" i="20" a="1"/>
  <c r="J1636" i="20" a="1"/>
  <c r="J877" i="20" a="1"/>
  <c r="J2148" i="20" a="1"/>
  <c r="J1308" i="20" a="1"/>
  <c r="J1518" i="20" a="1"/>
  <c r="J933" i="20" a="1"/>
  <c r="J460" i="20" a="1"/>
  <c r="J1962" i="20" a="1"/>
  <c r="J55" i="20" a="1"/>
  <c r="J651" i="20" a="1"/>
  <c r="J1670" i="20" a="1"/>
  <c r="J433" i="20" a="1"/>
  <c r="J759" i="20" a="1"/>
  <c r="J824" i="20" a="1"/>
  <c r="J157" i="20" a="1"/>
  <c r="J131" i="20" a="1"/>
  <c r="J565" i="20" a="1"/>
  <c r="J1831" i="20" a="1"/>
  <c r="J144" i="20" a="1"/>
  <c r="J525" i="20" a="1"/>
  <c r="J33" i="20" a="1"/>
  <c r="J1403" i="20" a="1"/>
  <c r="J1662" i="20" a="1"/>
  <c r="J557" i="20" a="1"/>
  <c r="J1490" i="20" a="1"/>
  <c r="J650" i="20" a="1"/>
  <c r="J331" i="20" a="1"/>
  <c r="J1315" i="20" a="1"/>
  <c r="J1623" i="20" a="1"/>
  <c r="J1309" i="20" a="1"/>
  <c r="J998" i="20" a="1"/>
  <c r="J121" i="20" a="1"/>
  <c r="J1283" i="20" a="1"/>
  <c r="J1725" i="20" a="1"/>
  <c r="J2114" i="20" a="1"/>
  <c r="J1476" i="20" a="1"/>
  <c r="J1242" i="20" a="1"/>
  <c r="J1378" i="20" a="1"/>
  <c r="J1840" i="20" a="1"/>
  <c r="J807" i="20" a="1"/>
  <c r="J1764" i="20" a="1"/>
  <c r="J887" i="20" a="1"/>
  <c r="J176" i="20" a="1"/>
  <c r="J975" i="20" a="1"/>
  <c r="J427" i="20" a="1"/>
  <c r="J1295" i="20" a="1"/>
  <c r="J586" i="20" a="1"/>
  <c r="J1331" i="20" a="1"/>
  <c r="J946" i="20" a="1"/>
  <c r="J66" i="20" a="1"/>
  <c r="J675" i="20" a="1"/>
  <c r="J790" i="20" a="1"/>
  <c r="J1656" i="20" a="1"/>
  <c r="J1559" i="20" a="1"/>
  <c r="J1680" i="20" a="1"/>
  <c r="J2095" i="20" a="1"/>
  <c r="J1095" i="20" a="1"/>
  <c r="J164" i="20" a="1"/>
  <c r="J854" i="20" a="1"/>
  <c r="J1163" i="20" a="1"/>
  <c r="J939" i="20" a="1"/>
  <c r="J1957" i="20" a="1"/>
  <c r="J1811" i="20" a="1"/>
  <c r="J2099" i="20" a="1"/>
  <c r="J1519" i="20" a="1"/>
  <c r="J977" i="20" a="1"/>
  <c r="J2055" i="20" a="1"/>
  <c r="J485" i="20" a="1"/>
  <c r="J1142" i="20" a="1"/>
  <c r="J1290" i="20" a="1"/>
  <c r="J570" i="20" a="1"/>
  <c r="J316" i="20" a="1"/>
  <c r="J1964" i="20" a="1"/>
  <c r="J1173" i="20" a="1"/>
  <c r="J573" i="20" a="1"/>
  <c r="J472" i="20" a="1"/>
  <c r="J1470" i="20" a="1"/>
  <c r="J1112" i="20" a="1"/>
  <c r="J816" i="20" a="1"/>
  <c r="J1702" i="20" a="1"/>
  <c r="J1879" i="20" a="1"/>
  <c r="J1844" i="20" a="1"/>
  <c r="J2156" i="20" a="1"/>
  <c r="J1396" i="20" a="1"/>
  <c r="J1208" i="20" a="1"/>
  <c r="J285" i="20" a="1"/>
  <c r="J450" i="20" a="1"/>
  <c r="J1869" i="20" a="1"/>
  <c r="J275" i="20" a="1"/>
  <c r="J124" i="20" a="1"/>
  <c r="J631" i="20" a="1"/>
  <c r="J186" i="20" a="1"/>
  <c r="J235" i="20" a="1"/>
  <c r="J1874" i="20" a="1"/>
  <c r="J150" i="20" a="1"/>
  <c r="J1146" i="20" a="1"/>
  <c r="J1428" i="20" a="1"/>
  <c r="J1877" i="20" a="1"/>
  <c r="J518" i="20" a="1"/>
  <c r="J1354" i="20" a="1"/>
  <c r="J1157" i="20" a="1"/>
  <c r="J553" i="20" a="1"/>
  <c r="J1968" i="20" a="1"/>
  <c r="J2154" i="20" a="1"/>
  <c r="J2030" i="20" a="1"/>
  <c r="J2082" i="20" a="1"/>
  <c r="J2053" i="20" a="1"/>
  <c r="J787" i="20" a="1"/>
  <c r="J191" i="20" a="1"/>
  <c r="J539" i="20" a="1"/>
  <c r="J95" i="20" a="1"/>
  <c r="J1167" i="20" a="1"/>
  <c r="J2016" i="20" a="1"/>
  <c r="J2160" i="20" a="1"/>
  <c r="J2145" i="20" a="1"/>
  <c r="J133" i="20" a="1"/>
  <c r="J705" i="20" a="1"/>
  <c r="J1337" i="20" a="1"/>
  <c r="J1642" i="20" a="1"/>
  <c r="J478" i="20" a="1"/>
  <c r="J550" i="20" a="1"/>
  <c r="J1504" i="20" a="1"/>
  <c r="J874" i="20" a="1"/>
  <c r="J1269" i="20" a="1"/>
  <c r="J83" i="20" a="1"/>
  <c r="J158" i="20" a="1"/>
  <c r="J1105" i="20" a="1"/>
  <c r="J1462" i="20" a="1"/>
  <c r="J1784" i="20" a="1"/>
  <c r="J868" i="20" a="1"/>
  <c r="J1038" i="20" a="1"/>
  <c r="J1648" i="20" a="1"/>
  <c r="J1306" i="20" a="1"/>
  <c r="J1017" i="20" a="1"/>
  <c r="J277" i="20" a="1"/>
  <c r="J964" i="20" a="1"/>
  <c r="J1931" i="20" a="1"/>
  <c r="J354" i="20" a="1"/>
  <c r="J94" i="20" a="1"/>
  <c r="J92" i="20" a="1"/>
  <c r="J359" i="20" a="1"/>
  <c r="J1868" i="20" a="1"/>
  <c r="J139" i="20" a="1"/>
  <c r="J884" i="20" a="1"/>
  <c r="J764" i="20" a="1"/>
  <c r="J1450" i="20" a="1"/>
  <c r="J2075" i="20" a="1"/>
  <c r="J2015" i="20" a="1"/>
  <c r="J1247" i="20" a="1"/>
  <c r="J895" i="20" a="1"/>
  <c r="J737" i="20" a="1"/>
  <c r="J1267" i="20" a="1"/>
  <c r="J1457" i="20" a="1"/>
  <c r="J627" i="20" a="1"/>
  <c r="J1263" i="20" a="1"/>
  <c r="J321" i="20" a="1"/>
  <c r="J1732" i="20" a="1"/>
  <c r="J543" i="20" a="1"/>
  <c r="J185" i="20" a="1"/>
  <c r="J1389" i="20" a="1"/>
  <c r="J493" i="20" a="1"/>
  <c r="J1611" i="20" a="1"/>
  <c r="J440" i="20" a="1"/>
  <c r="J1754" i="20" a="1"/>
  <c r="J1483" i="20" a="1"/>
  <c r="J1029" i="20" a="1"/>
  <c r="J1860" i="20" a="1"/>
  <c r="J1822" i="20" a="1"/>
  <c r="J1409" i="20" a="1"/>
  <c r="J796" i="20" a="1"/>
  <c r="J1360" i="20" a="1"/>
  <c r="J113" i="20" a="1"/>
  <c r="J1525" i="20" a="1"/>
  <c r="J959" i="20" a="1"/>
  <c r="J1537" i="20" a="1"/>
  <c r="J2087" i="20" a="1"/>
  <c r="J1721" i="20" a="1"/>
  <c r="J1289" i="20" a="1"/>
  <c r="J600" i="20" a="1"/>
  <c r="J1004" i="20" a="1"/>
  <c r="J1646" i="20" a="1"/>
  <c r="J706" i="20" a="1"/>
  <c r="J2058" i="20" a="1"/>
  <c r="J1704" i="20" a="1"/>
  <c r="J1128" i="20" a="1"/>
  <c r="J1809" i="20" a="1"/>
  <c r="J1273" i="20" a="1"/>
  <c r="J1144" i="20" a="1"/>
  <c r="J1400" i="20" a="1"/>
  <c r="J23" i="20" a="1"/>
  <c r="J690" i="20" a="1"/>
  <c r="J587" i="20" a="1"/>
  <c r="J278" i="20" a="1"/>
  <c r="J1484" i="20" a="1"/>
  <c r="J262" i="20" a="1"/>
  <c r="J1716" i="20" a="1"/>
  <c r="J990" i="20" a="1"/>
  <c r="J1083" i="20" a="1"/>
  <c r="J2076" i="20" a="1"/>
  <c r="J1499" i="20" a="1"/>
  <c r="J1260" i="20" a="1"/>
  <c r="J380" i="20" a="1"/>
  <c r="J2046" i="20" a="1"/>
  <c r="J902" i="20" a="1"/>
  <c r="J569" i="20" a="1"/>
  <c r="J1108" i="20" a="1"/>
  <c r="J1215" i="20" a="1"/>
  <c r="J1377" i="20" a="1"/>
  <c r="J1726" i="20" a="1"/>
  <c r="J819" i="20" a="1"/>
  <c r="J1759" i="20" a="1"/>
  <c r="J973" i="20" a="1"/>
  <c r="J323" i="20" a="1"/>
  <c r="J1444" i="20" a="1"/>
  <c r="J593" i="20" a="1"/>
  <c r="J1572" i="20" a="1"/>
  <c r="J272" i="20" a="1"/>
  <c r="J1959" i="20" a="1"/>
  <c r="J434" i="20" a="1"/>
  <c r="J2065" i="20" a="1"/>
  <c r="J2102" i="20" a="1"/>
  <c r="J1712" i="20" a="1"/>
  <c r="J1627" i="20" a="1"/>
  <c r="J1888" i="20" a="1"/>
  <c r="J1563" i="20" a="1"/>
  <c r="J1296" i="20" a="1"/>
  <c r="J184" i="20" a="1"/>
  <c r="J863" i="20" a="1"/>
  <c r="J2151" i="20" a="1"/>
  <c r="J1073" i="20" a="1"/>
  <c r="J1398" i="20" a="1"/>
  <c r="J822" i="20" a="1"/>
  <c r="J107" i="20" a="1"/>
  <c r="J2084" i="20" a="1"/>
  <c r="J256" i="20" a="1"/>
  <c r="J1401" i="20" a="1"/>
  <c r="J1340" i="20" a="1"/>
  <c r="J29" i="20" a="1"/>
  <c r="J942" i="20" a="1"/>
  <c r="J204" i="20" a="1"/>
  <c r="J1451" i="20" a="1"/>
  <c r="J833" i="20" a="1"/>
  <c r="J444" i="20" a="1"/>
  <c r="J1952" i="20" a="1"/>
  <c r="J620" i="20" a="1"/>
  <c r="J623" i="20" a="1"/>
  <c r="J148" i="20" a="1"/>
  <c r="J1069" i="20" a="1"/>
  <c r="J1156" i="20" a="1"/>
  <c r="J111" i="20" a="1"/>
  <c r="J2017" i="20" a="1"/>
  <c r="J1799" i="20" a="1"/>
  <c r="J1826" i="20" a="1"/>
  <c r="J1471" i="20" a="1"/>
  <c r="J1500" i="20" a="1"/>
  <c r="J2141" i="20" a="1"/>
  <c r="J953" i="20" a="1"/>
  <c r="J1647" i="20" a="1"/>
  <c r="J453" i="20" a="1"/>
  <c r="J544" i="20" a="1"/>
  <c r="J2100" i="20" a="1"/>
  <c r="J666" i="20" a="1"/>
  <c r="J596" i="20" a="1"/>
  <c r="J630" i="20" a="1"/>
  <c r="J985" i="20" a="1"/>
  <c r="J1233" i="20" a="1"/>
  <c r="J1324" i="20" a="1"/>
  <c r="J938" i="20" a="1"/>
  <c r="J2157" i="20" a="1"/>
  <c r="J1496" i="20" a="1"/>
  <c r="J464" i="20" a="1"/>
  <c r="J79" i="20" a="1"/>
  <c r="J1349" i="20" a="1"/>
  <c r="J1438" i="20" a="1"/>
  <c r="J1773" i="20" a="1"/>
  <c r="J1274" i="20" a="1"/>
  <c r="J546" i="20" a="1"/>
  <c r="J1547" i="20" a="1"/>
  <c r="J1201" i="20" a="1"/>
  <c r="J872" i="20" a="1"/>
  <c r="J1465" i="20" a="1"/>
  <c r="J362" i="20" a="1"/>
  <c r="J244" i="20" a="1"/>
  <c r="J236" i="20" a="1"/>
  <c r="J1989" i="20" a="1"/>
  <c r="J1953" i="20" a="1"/>
  <c r="J1682" i="20" a="1"/>
  <c r="J1153" i="20" a="1"/>
  <c r="J1829" i="20" a="1"/>
  <c r="J292" i="20" a="1"/>
  <c r="J1426" i="20" a="1"/>
  <c r="J1794" i="20" a="1"/>
  <c r="J913" i="20" a="1"/>
  <c r="J1853" i="20" a="1"/>
  <c r="J304" i="20" a="1"/>
  <c r="J1297" i="20" a="1"/>
  <c r="J1248" i="20" a="1"/>
  <c r="J181" i="20" a="1"/>
  <c r="J455" i="20" a="1"/>
  <c r="J785" i="20" a="1"/>
  <c r="J252" i="20" a="1"/>
  <c r="J1342" i="20" a="1"/>
  <c r="J1041" i="20" a="1"/>
  <c r="J312" i="20" a="1"/>
  <c r="J1599" i="20" a="1"/>
  <c r="J1098" i="20" a="1"/>
  <c r="J537" i="20" a="1"/>
  <c r="J1746" i="20" a="1"/>
  <c r="J551" i="20" a="1"/>
  <c r="J122" i="20" a="1"/>
  <c r="J2130" i="20" a="1"/>
  <c r="J1413" i="20" a="1"/>
  <c r="J1749" i="20" a="1"/>
  <c r="J1673" i="20" a="1"/>
  <c r="J1665" i="20" a="1"/>
  <c r="J1724" i="20" a="1"/>
  <c r="J1918" i="20" a="1"/>
  <c r="J314" i="20" a="1"/>
  <c r="J2134" i="20" a="1"/>
  <c r="J952" i="20" a="1"/>
  <c r="J1949" i="20" a="1"/>
  <c r="J1312" i="20" a="1"/>
  <c r="J414" i="20" a="1"/>
  <c r="J2132" i="20" a="1"/>
  <c r="J2129" i="20" a="1"/>
  <c r="J1994" i="20" a="1"/>
  <c r="J1117" i="20" a="1"/>
  <c r="J392" i="20" a="1"/>
  <c r="J1688" i="20" a="1"/>
  <c r="J1942" i="20" a="1"/>
  <c r="J11" i="20" a="1"/>
  <c r="J568" i="20" a="1"/>
  <c r="J624" i="20" a="1"/>
  <c r="J1086" i="20" a="1"/>
  <c r="J1495" i="20" a="1"/>
  <c r="J1679" i="20" a="1"/>
  <c r="J900" i="20" a="1"/>
  <c r="J519" i="20" a="1"/>
  <c r="J41" i="20" a="1"/>
  <c r="J809" i="20" a="1"/>
  <c r="J1035" i="20" a="1"/>
  <c r="J1521" i="20" a="1"/>
  <c r="J1303" i="20" a="1"/>
  <c r="J420" i="20" a="1"/>
  <c r="J1939" i="20" a="1"/>
  <c r="J418" i="20" a="1"/>
  <c r="J747" i="20" a="1"/>
  <c r="J1166" i="20" a="1"/>
  <c r="J228" i="20" a="1"/>
  <c r="J1945" i="20" a="1"/>
  <c r="J1821" i="20" a="1"/>
  <c r="J1441" i="20" a="1"/>
  <c r="J1140" i="20" a="1"/>
  <c r="J514" i="20" a="1"/>
  <c r="J880" i="20" a="1"/>
  <c r="J540" i="20" a="1"/>
  <c r="J1063" i="20" a="1"/>
  <c r="J334" i="20" a="1"/>
  <c r="J1900" i="20" a="1"/>
  <c r="J352" i="20" a="1"/>
  <c r="J1015" i="20" a="1"/>
  <c r="J114" i="20" a="1"/>
  <c r="J1092" i="20" a="1"/>
  <c r="J1218" i="20" a="1"/>
  <c r="J775" i="20" a="1"/>
  <c r="J65" i="20" a="1"/>
  <c r="J1365" i="20" a="1"/>
  <c r="J2098" i="20" a="1"/>
  <c r="J988" i="20" a="1"/>
  <c r="J318" i="20" a="1"/>
  <c r="J1576" i="20" a="1"/>
  <c r="J1683" i="20" a="1"/>
  <c r="J1345" i="20" a="1"/>
  <c r="J1770" i="20" a="1"/>
  <c r="J712" i="20" a="1"/>
  <c r="J679" i="20" a="1"/>
  <c r="J1339" i="20" a="1"/>
  <c r="J351" i="20" a="1"/>
  <c r="J724" i="20" a="1"/>
  <c r="J216" i="20" a="1"/>
  <c r="J463" i="20" a="1"/>
  <c r="J929" i="20" a="1"/>
  <c r="J602" i="20" a="1"/>
  <c r="J509" i="20" a="1"/>
  <c r="J140" i="20" a="1"/>
  <c r="J1172" i="20" a="1"/>
  <c r="J1145" i="20" a="1"/>
  <c r="J641" i="20" a="1"/>
  <c r="J1310" i="20" a="1"/>
  <c r="J497" i="20" a="1"/>
  <c r="J1009" i="20" a="1"/>
  <c r="J1863" i="20" a="1"/>
  <c r="J253" i="20" a="1"/>
  <c r="J376" i="20" a="1"/>
  <c r="J1171" i="20" a="1"/>
  <c r="J2028" i="20" a="1"/>
  <c r="J1643" i="20" a="1"/>
  <c r="J1459" i="20" a="1"/>
  <c r="J1834" i="20" a="1"/>
  <c r="J652" i="20" a="1"/>
  <c r="J1084" i="20" a="1"/>
  <c r="J1239" i="20" a="1"/>
  <c r="J1164" i="20" a="1"/>
  <c r="J1262" i="20" a="1"/>
  <c r="J1921" i="20" a="1"/>
  <c r="J1698" i="20" a="1"/>
  <c r="J257" i="20" a="1"/>
  <c r="J1319" i="20" a="1"/>
  <c r="J1785" i="20" a="1"/>
  <c r="J603" i="20" a="1"/>
  <c r="J217" i="20" a="1"/>
  <c r="J1028" i="20" a="1"/>
  <c r="J670" i="20" a="1"/>
  <c r="J1452" i="20" a="1"/>
  <c r="J694" i="20" a="1"/>
  <c r="J943" i="20" a="1"/>
  <c r="J999" i="20" a="1"/>
  <c r="J1205" i="20" a="1"/>
  <c r="J248" i="20" a="1"/>
  <c r="J1928" i="20" a="1"/>
  <c r="J88" i="20" a="1"/>
  <c r="J1795" i="20" a="1"/>
  <c r="J1143" i="20" a="1"/>
  <c r="J529" i="20" a="1"/>
  <c r="J363" i="20" a="1"/>
  <c r="J766" i="20" a="1"/>
  <c r="J446" i="20" a="1"/>
  <c r="J1048" i="20" a="1"/>
  <c r="J956" i="20" a="1"/>
  <c r="J1054" i="20" a="1"/>
  <c r="J209" i="20" a="1"/>
  <c r="J106" i="20" a="1"/>
  <c r="J1220" i="20" a="1"/>
  <c r="J327" i="20" a="1"/>
  <c r="J1104" i="20" a="1"/>
  <c r="J2138" i="20" a="1"/>
  <c r="J1232" i="20" a="1"/>
  <c r="J1619" i="20" a="1"/>
  <c r="J242" i="20" a="1"/>
  <c r="J1976" i="20" a="1"/>
  <c r="J234" i="20" a="1"/>
  <c r="J983" i="20" a="1"/>
  <c r="J1488" i="20" a="1"/>
  <c r="J1541" i="20" a="1"/>
  <c r="J411" i="20" a="1"/>
  <c r="J2032" i="20" a="1"/>
  <c r="J860" i="20" a="1"/>
  <c r="J129" i="20" a="1"/>
  <c r="J1383" i="20" a="1"/>
  <c r="J804" i="20" a="1"/>
  <c r="J250" i="20" a="1"/>
  <c r="J1281" i="20" a="1"/>
  <c r="J179" i="20" a="1"/>
  <c r="J897" i="20" a="1"/>
  <c r="J1271" i="20" a="1"/>
  <c r="J110" i="20" a="1"/>
  <c r="J960" i="20" a="1"/>
  <c r="J1766" i="20" a="1"/>
  <c r="J727" i="20" a="1"/>
  <c r="J1138" i="20" a="1"/>
  <c r="J1217" i="20" a="1"/>
  <c r="J1379" i="20" a="1"/>
  <c r="J1747" i="20" a="1"/>
  <c r="J291" i="20" a="1"/>
  <c r="J1690" i="20" a="1"/>
  <c r="J465" i="20" a="1"/>
  <c r="J2144" i="20" a="1"/>
  <c r="J1598" i="20" a="1"/>
  <c r="J1014" i="20" a="1"/>
  <c r="J1905" i="20" a="1"/>
  <c r="J1486" i="20" a="1"/>
  <c r="J755" i="20" a="1"/>
  <c r="J1168" i="20" a="1"/>
  <c r="J1045" i="20" a="1"/>
  <c r="J391" i="20" a="1"/>
  <c r="J2159" i="20" a="1"/>
  <c r="J1275" i="20" a="1"/>
  <c r="J1892" i="20" a="1"/>
  <c r="J402" i="20" a="1"/>
  <c r="J1836" i="20" a="1"/>
  <c r="J878" i="20" a="1"/>
  <c r="J1235" i="20" a="1"/>
  <c r="J1870" i="20" a="1"/>
  <c r="J112" i="20" a="1"/>
  <c r="J1906" i="20" a="1"/>
  <c r="J1534" i="20" a="1"/>
  <c r="J1222" i="20" a="1"/>
  <c r="J682" i="20" a="1"/>
  <c r="J923" i="20" a="1"/>
  <c r="J419" i="20" a="1"/>
  <c r="J2027" i="20" a="1"/>
  <c r="J745" i="20" a="1"/>
  <c r="J1455" i="20" a="1"/>
  <c r="J1800" i="20" a="1"/>
  <c r="J1624" i="20" a="1"/>
  <c r="J994" i="20" a="1"/>
  <c r="J1252" i="20" a="1"/>
  <c r="J2106" i="20" a="1"/>
  <c r="J123" i="20" a="1"/>
  <c r="J2052" i="20" a="1"/>
  <c r="J763" i="20" a="1"/>
  <c r="J1419" i="20" a="1"/>
  <c r="J1318" i="20" a="1"/>
  <c r="J1311" i="20" a="1"/>
  <c r="J1433" i="20" a="1"/>
  <c r="J1681" i="20" a="1"/>
  <c r="J2089" i="20" a="1"/>
  <c r="J961" i="20" a="1"/>
  <c r="J294" i="20" a="1"/>
  <c r="J32" i="20" a="1"/>
  <c r="J811" i="20" a="1"/>
  <c r="J2107" i="20" a="1"/>
  <c r="J268" i="20" a="1"/>
  <c r="J729" i="20" a="1"/>
  <c r="J1841" i="20" a="1"/>
  <c r="J2037" i="20" a="1"/>
  <c r="J2037" i="20" l="1"/>
  <c r="L2037" i="20" s="1"/>
  <c r="M2037" i="20" s="1"/>
  <c r="J1841" i="20"/>
  <c r="L1841" i="20" s="1"/>
  <c r="M1841" i="20" s="1"/>
  <c r="J729" i="20"/>
  <c r="L729" i="20" s="1"/>
  <c r="M729" i="20" s="1"/>
  <c r="J268" i="20"/>
  <c r="L268" i="20" s="1"/>
  <c r="M268" i="20" s="1"/>
  <c r="J2107" i="20"/>
  <c r="L2107" i="20" s="1"/>
  <c r="M2107" i="20" s="1"/>
  <c r="J811" i="20"/>
  <c r="L811" i="20" s="1"/>
  <c r="M811" i="20" s="1"/>
  <c r="J32" i="20"/>
  <c r="L32" i="20" s="1"/>
  <c r="M32" i="20" s="1"/>
  <c r="J294" i="20"/>
  <c r="L294" i="20" s="1"/>
  <c r="M294" i="20" s="1"/>
  <c r="J961" i="20"/>
  <c r="L961" i="20" s="1"/>
  <c r="M961" i="20" s="1"/>
  <c r="J2089" i="20"/>
  <c r="L2089" i="20" s="1"/>
  <c r="M2089" i="20" s="1"/>
  <c r="J1681" i="20"/>
  <c r="L1681" i="20" s="1"/>
  <c r="M1681" i="20" s="1"/>
  <c r="J1433" i="20"/>
  <c r="L1433" i="20" s="1"/>
  <c r="M1433" i="20" s="1"/>
  <c r="J1311" i="20"/>
  <c r="L1311" i="20" s="1"/>
  <c r="M1311" i="20" s="1"/>
  <c r="J1318" i="20"/>
  <c r="L1318" i="20" s="1"/>
  <c r="M1318" i="20" s="1"/>
  <c r="J1419" i="20"/>
  <c r="L1419" i="20" s="1"/>
  <c r="M1419" i="20" s="1"/>
  <c r="J763" i="20"/>
  <c r="L763" i="20" s="1"/>
  <c r="M763" i="20" s="1"/>
  <c r="J2052" i="20"/>
  <c r="L2052" i="20" s="1"/>
  <c r="M2052" i="20" s="1"/>
  <c r="J123" i="20"/>
  <c r="L123" i="20" s="1"/>
  <c r="M123" i="20" s="1"/>
  <c r="J2106" i="20"/>
  <c r="L2106" i="20" s="1"/>
  <c r="M2106" i="20" s="1"/>
  <c r="J1252" i="20"/>
  <c r="L1252" i="20" s="1"/>
  <c r="M1252" i="20" s="1"/>
  <c r="J994" i="20"/>
  <c r="L994" i="20" s="1"/>
  <c r="M994" i="20" s="1"/>
  <c r="J1624" i="20"/>
  <c r="L1624" i="20" s="1"/>
  <c r="M1624" i="20" s="1"/>
  <c r="J1800" i="20"/>
  <c r="L1800" i="20" s="1"/>
  <c r="M1800" i="20" s="1"/>
  <c r="J1455" i="20"/>
  <c r="L1455" i="20" s="1"/>
  <c r="M1455" i="20" s="1"/>
  <c r="J745" i="20"/>
  <c r="L745" i="20" s="1"/>
  <c r="M745" i="20" s="1"/>
  <c r="J2027" i="20"/>
  <c r="L2027" i="20" s="1"/>
  <c r="M2027" i="20" s="1"/>
  <c r="J419" i="20"/>
  <c r="L419" i="20" s="1"/>
  <c r="M419" i="20" s="1"/>
  <c r="J923" i="20"/>
  <c r="L923" i="20" s="1"/>
  <c r="M923" i="20" s="1"/>
  <c r="J682" i="20"/>
  <c r="L682" i="20" s="1"/>
  <c r="M682" i="20" s="1"/>
  <c r="J1222" i="20"/>
  <c r="L1222" i="20" s="1"/>
  <c r="M1222" i="20" s="1"/>
  <c r="J1534" i="20"/>
  <c r="L1534" i="20" s="1"/>
  <c r="M1534" i="20" s="1"/>
  <c r="J1906" i="20"/>
  <c r="L1906" i="20" s="1"/>
  <c r="M1906" i="20" s="1"/>
  <c r="J112" i="20"/>
  <c r="L112" i="20" s="1"/>
  <c r="M112" i="20" s="1"/>
  <c r="J1870" i="20"/>
  <c r="L1870" i="20" s="1"/>
  <c r="M1870" i="20" s="1"/>
  <c r="J1235" i="20"/>
  <c r="L1235" i="20" s="1"/>
  <c r="M1235" i="20" s="1"/>
  <c r="J878" i="20"/>
  <c r="L878" i="20" s="1"/>
  <c r="M878" i="20" s="1"/>
  <c r="J1836" i="20"/>
  <c r="L1836" i="20" s="1"/>
  <c r="M1836" i="20" s="1"/>
  <c r="J402" i="20"/>
  <c r="L402" i="20" s="1"/>
  <c r="M402" i="20" s="1"/>
  <c r="J1892" i="20"/>
  <c r="L1892" i="20" s="1"/>
  <c r="M1892" i="20" s="1"/>
  <c r="J1275" i="20"/>
  <c r="L1275" i="20" s="1"/>
  <c r="M1275" i="20" s="1"/>
  <c r="J2159" i="20"/>
  <c r="L2159" i="20" s="1"/>
  <c r="M2159" i="20" s="1"/>
  <c r="J391" i="20"/>
  <c r="L391" i="20" s="1"/>
  <c r="M391" i="20" s="1"/>
  <c r="J1045" i="20"/>
  <c r="L1045" i="20" s="1"/>
  <c r="M1045" i="20" s="1"/>
  <c r="J1168" i="20"/>
  <c r="L1168" i="20" s="1"/>
  <c r="M1168" i="20" s="1"/>
  <c r="J755" i="20"/>
  <c r="L755" i="20" s="1"/>
  <c r="M755" i="20" s="1"/>
  <c r="J1486" i="20"/>
  <c r="L1486" i="20" s="1"/>
  <c r="M1486" i="20" s="1"/>
  <c r="J1905" i="20"/>
  <c r="L1905" i="20" s="1"/>
  <c r="M1905" i="20" s="1"/>
  <c r="J1014" i="20"/>
  <c r="L1014" i="20" s="1"/>
  <c r="M1014" i="20" s="1"/>
  <c r="J1598" i="20"/>
  <c r="L1598" i="20" s="1"/>
  <c r="M1598" i="20" s="1"/>
  <c r="J2144" i="20"/>
  <c r="L2144" i="20" s="1"/>
  <c r="M2144" i="20" s="1"/>
  <c r="J465" i="20"/>
  <c r="L465" i="20" s="1"/>
  <c r="M465" i="20" s="1"/>
  <c r="J1690" i="20"/>
  <c r="L1690" i="20" s="1"/>
  <c r="M1690" i="20" s="1"/>
  <c r="J291" i="20"/>
  <c r="L291" i="20" s="1"/>
  <c r="M291" i="20" s="1"/>
  <c r="J1747" i="20"/>
  <c r="L1747" i="20" s="1"/>
  <c r="M1747" i="20" s="1"/>
  <c r="J1379" i="20"/>
  <c r="L1379" i="20" s="1"/>
  <c r="M1379" i="20" s="1"/>
  <c r="J1217" i="20"/>
  <c r="L1217" i="20" s="1"/>
  <c r="M1217" i="20" s="1"/>
  <c r="J1138" i="20"/>
  <c r="L1138" i="20" s="1"/>
  <c r="M1138" i="20" s="1"/>
  <c r="J727" i="20"/>
  <c r="L727" i="20" s="1"/>
  <c r="M727" i="20" s="1"/>
  <c r="J1766" i="20"/>
  <c r="L1766" i="20" s="1"/>
  <c r="M1766" i="20" s="1"/>
  <c r="J960" i="20"/>
  <c r="L960" i="20" s="1"/>
  <c r="M960" i="20" s="1"/>
  <c r="J110" i="20"/>
  <c r="L110" i="20" s="1"/>
  <c r="M110" i="20" s="1"/>
  <c r="J1271" i="20"/>
  <c r="L1271" i="20" s="1"/>
  <c r="M1271" i="20" s="1"/>
  <c r="J897" i="20"/>
  <c r="L897" i="20" s="1"/>
  <c r="M897" i="20" s="1"/>
  <c r="J179" i="20"/>
  <c r="L179" i="20" s="1"/>
  <c r="M179" i="20" s="1"/>
  <c r="J1281" i="20"/>
  <c r="L1281" i="20" s="1"/>
  <c r="M1281" i="20" s="1"/>
  <c r="J250" i="20"/>
  <c r="L250" i="20" s="1"/>
  <c r="M250" i="20" s="1"/>
  <c r="J804" i="20"/>
  <c r="L804" i="20" s="1"/>
  <c r="M804" i="20" s="1"/>
  <c r="J1383" i="20"/>
  <c r="L1383" i="20" s="1"/>
  <c r="M1383" i="20" s="1"/>
  <c r="J129" i="20"/>
  <c r="L129" i="20" s="1"/>
  <c r="M129" i="20" s="1"/>
  <c r="J860" i="20"/>
  <c r="L860" i="20" s="1"/>
  <c r="M860" i="20" s="1"/>
  <c r="J2032" i="20"/>
  <c r="L2032" i="20" s="1"/>
  <c r="M2032" i="20" s="1"/>
  <c r="J411" i="20"/>
  <c r="L411" i="20" s="1"/>
  <c r="M411" i="20" s="1"/>
  <c r="J1541" i="20"/>
  <c r="L1541" i="20" s="1"/>
  <c r="M1541" i="20" s="1"/>
  <c r="J1488" i="20"/>
  <c r="L1488" i="20" s="1"/>
  <c r="M1488" i="20" s="1"/>
  <c r="J983" i="20"/>
  <c r="L983" i="20" s="1"/>
  <c r="M983" i="20" s="1"/>
  <c r="J234" i="20"/>
  <c r="L234" i="20" s="1"/>
  <c r="M234" i="20" s="1"/>
  <c r="J1976" i="20"/>
  <c r="L1976" i="20" s="1"/>
  <c r="M1976" i="20" s="1"/>
  <c r="J242" i="20"/>
  <c r="L242" i="20" s="1"/>
  <c r="M242" i="20" s="1"/>
  <c r="J1619" i="20"/>
  <c r="L1619" i="20" s="1"/>
  <c r="M1619" i="20" s="1"/>
  <c r="J1232" i="20"/>
  <c r="L1232" i="20" s="1"/>
  <c r="M1232" i="20" s="1"/>
  <c r="J2138" i="20"/>
  <c r="L2138" i="20" s="1"/>
  <c r="M2138" i="20" s="1"/>
  <c r="J1104" i="20"/>
  <c r="L1104" i="20" s="1"/>
  <c r="M1104" i="20" s="1"/>
  <c r="J327" i="20"/>
  <c r="L327" i="20" s="1"/>
  <c r="M327" i="20" s="1"/>
  <c r="J1220" i="20"/>
  <c r="L1220" i="20" s="1"/>
  <c r="M1220" i="20" s="1"/>
  <c r="J106" i="20"/>
  <c r="L106" i="20" s="1"/>
  <c r="M106" i="20" s="1"/>
  <c r="J209" i="20"/>
  <c r="L209" i="20" s="1"/>
  <c r="M209" i="20" s="1"/>
  <c r="J1054" i="20"/>
  <c r="L1054" i="20" s="1"/>
  <c r="M1054" i="20" s="1"/>
  <c r="J956" i="20"/>
  <c r="L956" i="20" s="1"/>
  <c r="M956" i="20" s="1"/>
  <c r="J1048" i="20"/>
  <c r="L1048" i="20" s="1"/>
  <c r="M1048" i="20" s="1"/>
  <c r="J446" i="20"/>
  <c r="L446" i="20" s="1"/>
  <c r="M446" i="20" s="1"/>
  <c r="J766" i="20"/>
  <c r="L766" i="20" s="1"/>
  <c r="M766" i="20" s="1"/>
  <c r="J363" i="20"/>
  <c r="L363" i="20" s="1"/>
  <c r="M363" i="20" s="1"/>
  <c r="J529" i="20"/>
  <c r="L529" i="20" s="1"/>
  <c r="M529" i="20" s="1"/>
  <c r="J1143" i="20"/>
  <c r="L1143" i="20" s="1"/>
  <c r="M1143" i="20" s="1"/>
  <c r="J1795" i="20"/>
  <c r="L1795" i="20" s="1"/>
  <c r="M1795" i="20" s="1"/>
  <c r="J88" i="20"/>
  <c r="L88" i="20" s="1"/>
  <c r="M88" i="20" s="1"/>
  <c r="J1928" i="20"/>
  <c r="L1928" i="20" s="1"/>
  <c r="M1928" i="20" s="1"/>
  <c r="J248" i="20"/>
  <c r="L248" i="20" s="1"/>
  <c r="M248" i="20" s="1"/>
  <c r="J1205" i="20"/>
  <c r="L1205" i="20" s="1"/>
  <c r="M1205" i="20" s="1"/>
  <c r="J999" i="20"/>
  <c r="L999" i="20" s="1"/>
  <c r="M999" i="20" s="1"/>
  <c r="J943" i="20"/>
  <c r="L943" i="20" s="1"/>
  <c r="M943" i="20" s="1"/>
  <c r="J694" i="20"/>
  <c r="L694" i="20" s="1"/>
  <c r="M694" i="20" s="1"/>
  <c r="J1452" i="20"/>
  <c r="L1452" i="20" s="1"/>
  <c r="M1452" i="20" s="1"/>
  <c r="J670" i="20"/>
  <c r="L670" i="20" s="1"/>
  <c r="M670" i="20" s="1"/>
  <c r="J1028" i="20"/>
  <c r="L1028" i="20" s="1"/>
  <c r="M1028" i="20" s="1"/>
  <c r="J217" i="20"/>
  <c r="L217" i="20" s="1"/>
  <c r="M217" i="20" s="1"/>
  <c r="J603" i="20"/>
  <c r="L603" i="20" s="1"/>
  <c r="M603" i="20" s="1"/>
  <c r="J1785" i="20"/>
  <c r="L1785" i="20" s="1"/>
  <c r="M1785" i="20" s="1"/>
  <c r="J1319" i="20"/>
  <c r="L1319" i="20" s="1"/>
  <c r="M1319" i="20" s="1"/>
  <c r="J257" i="20"/>
  <c r="L257" i="20" s="1"/>
  <c r="M257" i="20" s="1"/>
  <c r="J1698" i="20"/>
  <c r="L1698" i="20" s="1"/>
  <c r="M1698" i="20" s="1"/>
  <c r="J1921" i="20"/>
  <c r="L1921" i="20" s="1"/>
  <c r="M1921" i="20" s="1"/>
  <c r="J1262" i="20"/>
  <c r="L1262" i="20" s="1"/>
  <c r="M1262" i="20" s="1"/>
  <c r="J1164" i="20"/>
  <c r="L1164" i="20" s="1"/>
  <c r="M1164" i="20" s="1"/>
  <c r="J1239" i="20"/>
  <c r="L1239" i="20" s="1"/>
  <c r="M1239" i="20" s="1"/>
  <c r="J1084" i="20"/>
  <c r="L1084" i="20" s="1"/>
  <c r="M1084" i="20" s="1"/>
  <c r="J652" i="20"/>
  <c r="L652" i="20" s="1"/>
  <c r="M652" i="20" s="1"/>
  <c r="J1834" i="20"/>
  <c r="L1834" i="20" s="1"/>
  <c r="M1834" i="20" s="1"/>
  <c r="J1459" i="20"/>
  <c r="L1459" i="20" s="1"/>
  <c r="M1459" i="20" s="1"/>
  <c r="J1643" i="20"/>
  <c r="L1643" i="20" s="1"/>
  <c r="M1643" i="20" s="1"/>
  <c r="J2028" i="20"/>
  <c r="L2028" i="20" s="1"/>
  <c r="M2028" i="20" s="1"/>
  <c r="J1171" i="20"/>
  <c r="L1171" i="20" s="1"/>
  <c r="M1171" i="20" s="1"/>
  <c r="J376" i="20"/>
  <c r="L376" i="20" s="1"/>
  <c r="M376" i="20" s="1"/>
  <c r="J253" i="20"/>
  <c r="L253" i="20" s="1"/>
  <c r="M253" i="20" s="1"/>
  <c r="J1863" i="20"/>
  <c r="L1863" i="20" s="1"/>
  <c r="M1863" i="20" s="1"/>
  <c r="J1009" i="20"/>
  <c r="L1009" i="20" s="1"/>
  <c r="M1009" i="20" s="1"/>
  <c r="J497" i="20"/>
  <c r="L497" i="20" s="1"/>
  <c r="M497" i="20" s="1"/>
  <c r="J1310" i="20"/>
  <c r="L1310" i="20" s="1"/>
  <c r="M1310" i="20" s="1"/>
  <c r="J641" i="20"/>
  <c r="L641" i="20" s="1"/>
  <c r="M641" i="20" s="1"/>
  <c r="J1145" i="20"/>
  <c r="L1145" i="20" s="1"/>
  <c r="M1145" i="20" s="1"/>
  <c r="J1172" i="20"/>
  <c r="L1172" i="20" s="1"/>
  <c r="M1172" i="20" s="1"/>
  <c r="J140" i="20"/>
  <c r="L140" i="20" s="1"/>
  <c r="M140" i="20" s="1"/>
  <c r="J509" i="20"/>
  <c r="L509" i="20" s="1"/>
  <c r="M509" i="20" s="1"/>
  <c r="J602" i="20"/>
  <c r="L602" i="20" s="1"/>
  <c r="M602" i="20" s="1"/>
  <c r="J929" i="20"/>
  <c r="L929" i="20" s="1"/>
  <c r="M929" i="20" s="1"/>
  <c r="J463" i="20"/>
  <c r="L463" i="20" s="1"/>
  <c r="M463" i="20" s="1"/>
  <c r="J216" i="20"/>
  <c r="L216" i="20" s="1"/>
  <c r="M216" i="20" s="1"/>
  <c r="J724" i="20"/>
  <c r="L724" i="20" s="1"/>
  <c r="M724" i="20" s="1"/>
  <c r="J351" i="20"/>
  <c r="L351" i="20" s="1"/>
  <c r="M351" i="20" s="1"/>
  <c r="J1339" i="20"/>
  <c r="L1339" i="20" s="1"/>
  <c r="M1339" i="20" s="1"/>
  <c r="J679" i="20"/>
  <c r="L679" i="20" s="1"/>
  <c r="M679" i="20" s="1"/>
  <c r="J712" i="20"/>
  <c r="L712" i="20" s="1"/>
  <c r="M712" i="20" s="1"/>
  <c r="J1770" i="20"/>
  <c r="L1770" i="20" s="1"/>
  <c r="M1770" i="20" s="1"/>
  <c r="J1345" i="20"/>
  <c r="L1345" i="20" s="1"/>
  <c r="M1345" i="20" s="1"/>
  <c r="J1683" i="20"/>
  <c r="L1683" i="20" s="1"/>
  <c r="M1683" i="20" s="1"/>
  <c r="J1576" i="20"/>
  <c r="L1576" i="20" s="1"/>
  <c r="M1576" i="20" s="1"/>
  <c r="J318" i="20"/>
  <c r="L318" i="20" s="1"/>
  <c r="M318" i="20" s="1"/>
  <c r="J988" i="20"/>
  <c r="L988" i="20" s="1"/>
  <c r="M988" i="20" s="1"/>
  <c r="J2098" i="20"/>
  <c r="L2098" i="20" s="1"/>
  <c r="M2098" i="20" s="1"/>
  <c r="J1365" i="20"/>
  <c r="L1365" i="20" s="1"/>
  <c r="M1365" i="20" s="1"/>
  <c r="J65" i="20"/>
  <c r="L65" i="20" s="1"/>
  <c r="M65" i="20" s="1"/>
  <c r="J775" i="20"/>
  <c r="L775" i="20" s="1"/>
  <c r="M775" i="20" s="1"/>
  <c r="J1218" i="20"/>
  <c r="L1218" i="20" s="1"/>
  <c r="M1218" i="20" s="1"/>
  <c r="J1092" i="20"/>
  <c r="L1092" i="20" s="1"/>
  <c r="M1092" i="20" s="1"/>
  <c r="J114" i="20"/>
  <c r="L114" i="20" s="1"/>
  <c r="M114" i="20" s="1"/>
  <c r="J1015" i="20"/>
  <c r="L1015" i="20" s="1"/>
  <c r="M1015" i="20" s="1"/>
  <c r="J352" i="20"/>
  <c r="L352" i="20" s="1"/>
  <c r="M352" i="20" s="1"/>
  <c r="J1900" i="20"/>
  <c r="L1900" i="20" s="1"/>
  <c r="M1900" i="20" s="1"/>
  <c r="J334" i="20"/>
  <c r="L334" i="20" s="1"/>
  <c r="M334" i="20" s="1"/>
  <c r="J1063" i="20"/>
  <c r="L1063" i="20" s="1"/>
  <c r="M1063" i="20" s="1"/>
  <c r="J540" i="20"/>
  <c r="L540" i="20" s="1"/>
  <c r="M540" i="20" s="1"/>
  <c r="J880" i="20"/>
  <c r="L880" i="20" s="1"/>
  <c r="M880" i="20" s="1"/>
  <c r="J514" i="20"/>
  <c r="L514" i="20" s="1"/>
  <c r="M514" i="20" s="1"/>
  <c r="J1140" i="20"/>
  <c r="L1140" i="20" s="1"/>
  <c r="M1140" i="20" s="1"/>
  <c r="J1441" i="20"/>
  <c r="L1441" i="20" s="1"/>
  <c r="M1441" i="20" s="1"/>
  <c r="J1821" i="20"/>
  <c r="L1821" i="20" s="1"/>
  <c r="M1821" i="20" s="1"/>
  <c r="J1945" i="20"/>
  <c r="L1945" i="20" s="1"/>
  <c r="M1945" i="20" s="1"/>
  <c r="J228" i="20"/>
  <c r="L228" i="20" s="1"/>
  <c r="M228" i="20" s="1"/>
  <c r="J1166" i="20"/>
  <c r="L1166" i="20" s="1"/>
  <c r="M1166" i="20" s="1"/>
  <c r="J747" i="20"/>
  <c r="L747" i="20" s="1"/>
  <c r="M747" i="20" s="1"/>
  <c r="J418" i="20"/>
  <c r="L418" i="20" s="1"/>
  <c r="M418" i="20" s="1"/>
  <c r="J1939" i="20"/>
  <c r="L1939" i="20" s="1"/>
  <c r="M1939" i="20" s="1"/>
  <c r="J420" i="20"/>
  <c r="L420" i="20" s="1"/>
  <c r="M420" i="20" s="1"/>
  <c r="J1303" i="20"/>
  <c r="L1303" i="20" s="1"/>
  <c r="M1303" i="20" s="1"/>
  <c r="J1521" i="20"/>
  <c r="L1521" i="20" s="1"/>
  <c r="M1521" i="20" s="1"/>
  <c r="J1035" i="20"/>
  <c r="L1035" i="20" s="1"/>
  <c r="M1035" i="20" s="1"/>
  <c r="J809" i="20"/>
  <c r="L809" i="20" s="1"/>
  <c r="M809" i="20" s="1"/>
  <c r="J41" i="20"/>
  <c r="L41" i="20" s="1"/>
  <c r="M41" i="20" s="1"/>
  <c r="J519" i="20"/>
  <c r="L519" i="20" s="1"/>
  <c r="M519" i="20" s="1"/>
  <c r="J900" i="20"/>
  <c r="L900" i="20" s="1"/>
  <c r="M900" i="20" s="1"/>
  <c r="J1679" i="20"/>
  <c r="L1679" i="20" s="1"/>
  <c r="M1679" i="20" s="1"/>
  <c r="J1495" i="20"/>
  <c r="L1495" i="20" s="1"/>
  <c r="M1495" i="20" s="1"/>
  <c r="J1086" i="20"/>
  <c r="L1086" i="20" s="1"/>
  <c r="M1086" i="20" s="1"/>
  <c r="J624" i="20"/>
  <c r="L624" i="20" s="1"/>
  <c r="M624" i="20" s="1"/>
  <c r="J568" i="20"/>
  <c r="L568" i="20" s="1"/>
  <c r="M568" i="20" s="1"/>
  <c r="J11" i="20"/>
  <c r="L11" i="20" s="1"/>
  <c r="M11" i="20" s="1"/>
  <c r="J1942" i="20"/>
  <c r="L1942" i="20" s="1"/>
  <c r="M1942" i="20" s="1"/>
  <c r="J1688" i="20"/>
  <c r="L1688" i="20" s="1"/>
  <c r="M1688" i="20" s="1"/>
  <c r="J392" i="20"/>
  <c r="L392" i="20" s="1"/>
  <c r="M392" i="20" s="1"/>
  <c r="J1117" i="20"/>
  <c r="L1117" i="20" s="1"/>
  <c r="M1117" i="20" s="1"/>
  <c r="J1994" i="20"/>
  <c r="L1994" i="20" s="1"/>
  <c r="M1994" i="20" s="1"/>
  <c r="J2129" i="20"/>
  <c r="L2129" i="20" s="1"/>
  <c r="M2129" i="20" s="1"/>
  <c r="J2132" i="20"/>
  <c r="L2132" i="20" s="1"/>
  <c r="M2132" i="20" s="1"/>
  <c r="J414" i="20"/>
  <c r="L414" i="20" s="1"/>
  <c r="M414" i="20" s="1"/>
  <c r="J1312" i="20"/>
  <c r="L1312" i="20" s="1"/>
  <c r="M1312" i="20" s="1"/>
  <c r="J1949" i="20"/>
  <c r="L1949" i="20" s="1"/>
  <c r="M1949" i="20" s="1"/>
  <c r="J952" i="20"/>
  <c r="L952" i="20" s="1"/>
  <c r="M952" i="20" s="1"/>
  <c r="J2134" i="20"/>
  <c r="L2134" i="20" s="1"/>
  <c r="M2134" i="20" s="1"/>
  <c r="J314" i="20"/>
  <c r="L314" i="20" s="1"/>
  <c r="M314" i="20" s="1"/>
  <c r="J1918" i="20"/>
  <c r="L1918" i="20" s="1"/>
  <c r="M1918" i="20" s="1"/>
  <c r="J1724" i="20"/>
  <c r="L1724" i="20" s="1"/>
  <c r="M1724" i="20" s="1"/>
  <c r="J1665" i="20"/>
  <c r="L1665" i="20" s="1"/>
  <c r="M1665" i="20" s="1"/>
  <c r="J1673" i="20"/>
  <c r="L1673" i="20" s="1"/>
  <c r="M1673" i="20" s="1"/>
  <c r="J1749" i="20"/>
  <c r="L1749" i="20" s="1"/>
  <c r="M1749" i="20" s="1"/>
  <c r="J1413" i="20"/>
  <c r="L1413" i="20" s="1"/>
  <c r="M1413" i="20" s="1"/>
  <c r="J2130" i="20"/>
  <c r="L2130" i="20" s="1"/>
  <c r="M2130" i="20" s="1"/>
  <c r="J122" i="20"/>
  <c r="L122" i="20" s="1"/>
  <c r="M122" i="20" s="1"/>
  <c r="J551" i="20"/>
  <c r="L551" i="20" s="1"/>
  <c r="M551" i="20" s="1"/>
  <c r="J1746" i="20"/>
  <c r="L1746" i="20" s="1"/>
  <c r="M1746" i="20" s="1"/>
  <c r="J537" i="20"/>
  <c r="L537" i="20" s="1"/>
  <c r="M537" i="20" s="1"/>
  <c r="J1098" i="20"/>
  <c r="L1098" i="20" s="1"/>
  <c r="M1098" i="20" s="1"/>
  <c r="J1599" i="20"/>
  <c r="L1599" i="20" s="1"/>
  <c r="M1599" i="20" s="1"/>
  <c r="J312" i="20"/>
  <c r="L312" i="20" s="1"/>
  <c r="M312" i="20" s="1"/>
  <c r="J1041" i="20"/>
  <c r="L1041" i="20" s="1"/>
  <c r="M1041" i="20" s="1"/>
  <c r="J1342" i="20"/>
  <c r="L1342" i="20" s="1"/>
  <c r="M1342" i="20" s="1"/>
  <c r="J252" i="20"/>
  <c r="L252" i="20" s="1"/>
  <c r="M252" i="20" s="1"/>
  <c r="J785" i="20"/>
  <c r="L785" i="20" s="1"/>
  <c r="M785" i="20" s="1"/>
  <c r="J455" i="20"/>
  <c r="L455" i="20" s="1"/>
  <c r="M455" i="20" s="1"/>
  <c r="J181" i="20"/>
  <c r="L181" i="20" s="1"/>
  <c r="M181" i="20" s="1"/>
  <c r="J1248" i="20"/>
  <c r="L1248" i="20" s="1"/>
  <c r="M1248" i="20" s="1"/>
  <c r="J1297" i="20"/>
  <c r="L1297" i="20" s="1"/>
  <c r="M1297" i="20" s="1"/>
  <c r="J304" i="20"/>
  <c r="L304" i="20" s="1"/>
  <c r="M304" i="20" s="1"/>
  <c r="J1853" i="20"/>
  <c r="L1853" i="20" s="1"/>
  <c r="M1853" i="20" s="1"/>
  <c r="J913" i="20"/>
  <c r="L913" i="20" s="1"/>
  <c r="M913" i="20" s="1"/>
  <c r="J1794" i="20"/>
  <c r="L1794" i="20" s="1"/>
  <c r="M1794" i="20" s="1"/>
  <c r="J1426" i="20"/>
  <c r="L1426" i="20" s="1"/>
  <c r="M1426" i="20" s="1"/>
  <c r="J292" i="20"/>
  <c r="L292" i="20" s="1"/>
  <c r="M292" i="20" s="1"/>
  <c r="J1829" i="20"/>
  <c r="L1829" i="20" s="1"/>
  <c r="M1829" i="20" s="1"/>
  <c r="J1153" i="20"/>
  <c r="L1153" i="20" s="1"/>
  <c r="M1153" i="20" s="1"/>
  <c r="J1682" i="20"/>
  <c r="L1682" i="20" s="1"/>
  <c r="M1682" i="20" s="1"/>
  <c r="J1953" i="20"/>
  <c r="L1953" i="20" s="1"/>
  <c r="M1953" i="20" s="1"/>
  <c r="J1989" i="20"/>
  <c r="L1989" i="20" s="1"/>
  <c r="M1989" i="20" s="1"/>
  <c r="J236" i="20"/>
  <c r="L236" i="20" s="1"/>
  <c r="M236" i="20" s="1"/>
  <c r="J244" i="20"/>
  <c r="L244" i="20" s="1"/>
  <c r="M244" i="20" s="1"/>
  <c r="J362" i="20"/>
  <c r="L362" i="20" s="1"/>
  <c r="M362" i="20" s="1"/>
  <c r="J1465" i="20"/>
  <c r="L1465" i="20" s="1"/>
  <c r="M1465" i="20" s="1"/>
  <c r="J872" i="20"/>
  <c r="L872" i="20" s="1"/>
  <c r="M872" i="20" s="1"/>
  <c r="J1201" i="20"/>
  <c r="L1201" i="20" s="1"/>
  <c r="M1201" i="20" s="1"/>
  <c r="J1547" i="20"/>
  <c r="L1547" i="20" s="1"/>
  <c r="M1547" i="20" s="1"/>
  <c r="J546" i="20"/>
  <c r="L546" i="20" s="1"/>
  <c r="M546" i="20" s="1"/>
  <c r="J1274" i="20"/>
  <c r="L1274" i="20" s="1"/>
  <c r="M1274" i="20" s="1"/>
  <c r="J1773" i="20"/>
  <c r="L1773" i="20" s="1"/>
  <c r="M1773" i="20" s="1"/>
  <c r="J1438" i="20"/>
  <c r="L1438" i="20" s="1"/>
  <c r="M1438" i="20" s="1"/>
  <c r="J1349" i="20"/>
  <c r="L1349" i="20" s="1"/>
  <c r="M1349" i="20" s="1"/>
  <c r="J79" i="20"/>
  <c r="L79" i="20" s="1"/>
  <c r="M79" i="20" s="1"/>
  <c r="J464" i="20"/>
  <c r="L464" i="20" s="1"/>
  <c r="M464" i="20" s="1"/>
  <c r="J1496" i="20"/>
  <c r="L1496" i="20" s="1"/>
  <c r="M1496" i="20" s="1"/>
  <c r="J2157" i="20"/>
  <c r="L2157" i="20" s="1"/>
  <c r="M2157" i="20" s="1"/>
  <c r="J938" i="20"/>
  <c r="L938" i="20" s="1"/>
  <c r="M938" i="20" s="1"/>
  <c r="J1324" i="20"/>
  <c r="L1324" i="20" s="1"/>
  <c r="M1324" i="20" s="1"/>
  <c r="J1233" i="20"/>
  <c r="L1233" i="20" s="1"/>
  <c r="M1233" i="20" s="1"/>
  <c r="J985" i="20"/>
  <c r="L985" i="20" s="1"/>
  <c r="M985" i="20" s="1"/>
  <c r="J630" i="20"/>
  <c r="L630" i="20" s="1"/>
  <c r="M630" i="20" s="1"/>
  <c r="J596" i="20"/>
  <c r="L596" i="20" s="1"/>
  <c r="M596" i="20" s="1"/>
  <c r="J666" i="20"/>
  <c r="L666" i="20" s="1"/>
  <c r="M666" i="20" s="1"/>
  <c r="J2100" i="20"/>
  <c r="L2100" i="20" s="1"/>
  <c r="M2100" i="20" s="1"/>
  <c r="J544" i="20"/>
  <c r="L544" i="20" s="1"/>
  <c r="M544" i="20" s="1"/>
  <c r="J453" i="20"/>
  <c r="L453" i="20" s="1"/>
  <c r="M453" i="20" s="1"/>
  <c r="J1647" i="20"/>
  <c r="L1647" i="20" s="1"/>
  <c r="M1647" i="20" s="1"/>
  <c r="J953" i="20"/>
  <c r="L953" i="20" s="1"/>
  <c r="M953" i="20" s="1"/>
  <c r="J2141" i="20"/>
  <c r="L2141" i="20" s="1"/>
  <c r="M2141" i="20" s="1"/>
  <c r="J1500" i="20"/>
  <c r="L1500" i="20" s="1"/>
  <c r="M1500" i="20" s="1"/>
  <c r="J1471" i="20"/>
  <c r="L1471" i="20" s="1"/>
  <c r="M1471" i="20" s="1"/>
  <c r="J1826" i="20"/>
  <c r="L1826" i="20" s="1"/>
  <c r="M1826" i="20" s="1"/>
  <c r="J1799" i="20"/>
  <c r="L1799" i="20" s="1"/>
  <c r="M1799" i="20" s="1"/>
  <c r="J2017" i="20"/>
  <c r="L2017" i="20" s="1"/>
  <c r="M2017" i="20" s="1"/>
  <c r="J111" i="20"/>
  <c r="L111" i="20" s="1"/>
  <c r="M111" i="20" s="1"/>
  <c r="J1156" i="20"/>
  <c r="L1156" i="20" s="1"/>
  <c r="M1156" i="20" s="1"/>
  <c r="J1069" i="20"/>
  <c r="L1069" i="20" s="1"/>
  <c r="M1069" i="20" s="1"/>
  <c r="J148" i="20"/>
  <c r="L148" i="20" s="1"/>
  <c r="M148" i="20" s="1"/>
  <c r="J623" i="20"/>
  <c r="L623" i="20" s="1"/>
  <c r="M623" i="20" s="1"/>
  <c r="J620" i="20"/>
  <c r="L620" i="20" s="1"/>
  <c r="M620" i="20" s="1"/>
  <c r="J1952" i="20"/>
  <c r="L1952" i="20" s="1"/>
  <c r="M1952" i="20" s="1"/>
  <c r="J444" i="20"/>
  <c r="L444" i="20" s="1"/>
  <c r="M444" i="20" s="1"/>
  <c r="J833" i="20"/>
  <c r="L833" i="20" s="1"/>
  <c r="M833" i="20" s="1"/>
  <c r="J1451" i="20"/>
  <c r="L1451" i="20" s="1"/>
  <c r="M1451" i="20" s="1"/>
  <c r="J204" i="20"/>
  <c r="L204" i="20" s="1"/>
  <c r="M204" i="20" s="1"/>
  <c r="J942" i="20"/>
  <c r="L942" i="20" s="1"/>
  <c r="M942" i="20" s="1"/>
  <c r="J29" i="20"/>
  <c r="L29" i="20" s="1"/>
  <c r="M29" i="20" s="1"/>
  <c r="J1340" i="20"/>
  <c r="L1340" i="20" s="1"/>
  <c r="M1340" i="20" s="1"/>
  <c r="J1401" i="20"/>
  <c r="L1401" i="20" s="1"/>
  <c r="M1401" i="20" s="1"/>
  <c r="J256" i="20"/>
  <c r="L256" i="20" s="1"/>
  <c r="M256" i="20" s="1"/>
  <c r="J2084" i="20"/>
  <c r="L2084" i="20" s="1"/>
  <c r="M2084" i="20" s="1"/>
  <c r="J107" i="20"/>
  <c r="L107" i="20" s="1"/>
  <c r="M107" i="20" s="1"/>
  <c r="J822" i="20"/>
  <c r="L822" i="20" s="1"/>
  <c r="M822" i="20" s="1"/>
  <c r="J1398" i="20"/>
  <c r="L1398" i="20" s="1"/>
  <c r="M1398" i="20" s="1"/>
  <c r="J1073" i="20"/>
  <c r="L1073" i="20" s="1"/>
  <c r="M1073" i="20" s="1"/>
  <c r="J2151" i="20"/>
  <c r="L2151" i="20" s="1"/>
  <c r="M2151" i="20" s="1"/>
  <c r="J863" i="20"/>
  <c r="L863" i="20" s="1"/>
  <c r="M863" i="20" s="1"/>
  <c r="J184" i="20"/>
  <c r="L184" i="20" s="1"/>
  <c r="M184" i="20" s="1"/>
  <c r="J1296" i="20"/>
  <c r="L1296" i="20" s="1"/>
  <c r="M1296" i="20" s="1"/>
  <c r="J1563" i="20"/>
  <c r="L1563" i="20" s="1"/>
  <c r="M1563" i="20" s="1"/>
  <c r="J1888" i="20"/>
  <c r="L1888" i="20" s="1"/>
  <c r="M1888" i="20" s="1"/>
  <c r="J1627" i="20"/>
  <c r="L1627" i="20" s="1"/>
  <c r="M1627" i="20" s="1"/>
  <c r="J1712" i="20"/>
  <c r="L1712" i="20" s="1"/>
  <c r="M1712" i="20" s="1"/>
  <c r="J2102" i="20"/>
  <c r="L2102" i="20" s="1"/>
  <c r="M2102" i="20" s="1"/>
  <c r="J2065" i="20"/>
  <c r="L2065" i="20" s="1"/>
  <c r="M2065" i="20" s="1"/>
  <c r="J434" i="20"/>
  <c r="L434" i="20" s="1"/>
  <c r="M434" i="20" s="1"/>
  <c r="J1959" i="20"/>
  <c r="L1959" i="20" s="1"/>
  <c r="M1959" i="20" s="1"/>
  <c r="J272" i="20"/>
  <c r="L272" i="20" s="1"/>
  <c r="M272" i="20" s="1"/>
  <c r="J1572" i="20"/>
  <c r="L1572" i="20" s="1"/>
  <c r="M1572" i="20" s="1"/>
  <c r="J593" i="20"/>
  <c r="L593" i="20" s="1"/>
  <c r="M593" i="20" s="1"/>
  <c r="J1444" i="20"/>
  <c r="L1444" i="20" s="1"/>
  <c r="M1444" i="20" s="1"/>
  <c r="J323" i="20"/>
  <c r="L323" i="20" s="1"/>
  <c r="M323" i="20" s="1"/>
  <c r="J973" i="20"/>
  <c r="L973" i="20" s="1"/>
  <c r="M973" i="20" s="1"/>
  <c r="J1759" i="20"/>
  <c r="L1759" i="20" s="1"/>
  <c r="M1759" i="20" s="1"/>
  <c r="J819" i="20"/>
  <c r="L819" i="20" s="1"/>
  <c r="M819" i="20" s="1"/>
  <c r="J1726" i="20"/>
  <c r="L1726" i="20" s="1"/>
  <c r="M1726" i="20" s="1"/>
  <c r="J1377" i="20"/>
  <c r="L1377" i="20" s="1"/>
  <c r="M1377" i="20" s="1"/>
  <c r="J1215" i="20"/>
  <c r="L1215" i="20" s="1"/>
  <c r="M1215" i="20" s="1"/>
  <c r="J1108" i="20"/>
  <c r="L1108" i="20" s="1"/>
  <c r="M1108" i="20" s="1"/>
  <c r="J569" i="20"/>
  <c r="L569" i="20" s="1"/>
  <c r="M569" i="20" s="1"/>
  <c r="J902" i="20"/>
  <c r="L902" i="20" s="1"/>
  <c r="M902" i="20" s="1"/>
  <c r="J2046" i="20"/>
  <c r="L2046" i="20" s="1"/>
  <c r="M2046" i="20" s="1"/>
  <c r="J380" i="20"/>
  <c r="L380" i="20" s="1"/>
  <c r="M380" i="20" s="1"/>
  <c r="J1260" i="20"/>
  <c r="L1260" i="20" s="1"/>
  <c r="M1260" i="20" s="1"/>
  <c r="J1499" i="20"/>
  <c r="L1499" i="20" s="1"/>
  <c r="M1499" i="20" s="1"/>
  <c r="J2076" i="20"/>
  <c r="L2076" i="20" s="1"/>
  <c r="M2076" i="20" s="1"/>
  <c r="J1083" i="20"/>
  <c r="L1083" i="20" s="1"/>
  <c r="M1083" i="20" s="1"/>
  <c r="J990" i="20"/>
  <c r="L990" i="20" s="1"/>
  <c r="M990" i="20" s="1"/>
  <c r="J1716" i="20"/>
  <c r="L1716" i="20" s="1"/>
  <c r="M1716" i="20" s="1"/>
  <c r="J262" i="20"/>
  <c r="L262" i="20" s="1"/>
  <c r="M262" i="20" s="1"/>
  <c r="J1484" i="20"/>
  <c r="L1484" i="20" s="1"/>
  <c r="M1484" i="20" s="1"/>
  <c r="J278" i="20"/>
  <c r="L278" i="20" s="1"/>
  <c r="M278" i="20" s="1"/>
  <c r="J587" i="20"/>
  <c r="L587" i="20" s="1"/>
  <c r="M587" i="20" s="1"/>
  <c r="J690" i="20"/>
  <c r="L690" i="20" s="1"/>
  <c r="M690" i="20" s="1"/>
  <c r="J23" i="20"/>
  <c r="L23" i="20" s="1"/>
  <c r="M23" i="20" s="1"/>
  <c r="J1400" i="20"/>
  <c r="L1400" i="20" s="1"/>
  <c r="M1400" i="20" s="1"/>
  <c r="J1144" i="20"/>
  <c r="L1144" i="20" s="1"/>
  <c r="M1144" i="20" s="1"/>
  <c r="J1273" i="20"/>
  <c r="L1273" i="20" s="1"/>
  <c r="M1273" i="20" s="1"/>
  <c r="J1809" i="20"/>
  <c r="L1809" i="20" s="1"/>
  <c r="M1809" i="20" s="1"/>
  <c r="J1128" i="20"/>
  <c r="L1128" i="20" s="1"/>
  <c r="M1128" i="20" s="1"/>
  <c r="J1704" i="20"/>
  <c r="L1704" i="20" s="1"/>
  <c r="M1704" i="20" s="1"/>
  <c r="J2058" i="20"/>
  <c r="L2058" i="20" s="1"/>
  <c r="M2058" i="20" s="1"/>
  <c r="J706" i="20"/>
  <c r="L706" i="20" s="1"/>
  <c r="M706" i="20" s="1"/>
  <c r="J1646" i="20"/>
  <c r="L1646" i="20" s="1"/>
  <c r="M1646" i="20" s="1"/>
  <c r="J1004" i="20"/>
  <c r="L1004" i="20" s="1"/>
  <c r="M1004" i="20" s="1"/>
  <c r="J600" i="20"/>
  <c r="L600" i="20" s="1"/>
  <c r="M600" i="20" s="1"/>
  <c r="J1289" i="20"/>
  <c r="L1289" i="20" s="1"/>
  <c r="M1289" i="20" s="1"/>
  <c r="J1721" i="20"/>
  <c r="L1721" i="20" s="1"/>
  <c r="M1721" i="20" s="1"/>
  <c r="J2087" i="20"/>
  <c r="L2087" i="20" s="1"/>
  <c r="M2087" i="20" s="1"/>
  <c r="J1537" i="20"/>
  <c r="L1537" i="20" s="1"/>
  <c r="M1537" i="20" s="1"/>
  <c r="J959" i="20"/>
  <c r="L959" i="20" s="1"/>
  <c r="M959" i="20" s="1"/>
  <c r="J1525" i="20"/>
  <c r="L1525" i="20" s="1"/>
  <c r="M1525" i="20" s="1"/>
  <c r="J113" i="20"/>
  <c r="L113" i="20" s="1"/>
  <c r="M113" i="20" s="1"/>
  <c r="J1360" i="20"/>
  <c r="L1360" i="20" s="1"/>
  <c r="M1360" i="20" s="1"/>
  <c r="J796" i="20"/>
  <c r="L796" i="20" s="1"/>
  <c r="M796" i="20" s="1"/>
  <c r="J1409" i="20"/>
  <c r="L1409" i="20" s="1"/>
  <c r="M1409" i="20" s="1"/>
  <c r="J1822" i="20"/>
  <c r="L1822" i="20" s="1"/>
  <c r="M1822" i="20" s="1"/>
  <c r="J1860" i="20"/>
  <c r="L1860" i="20" s="1"/>
  <c r="M1860" i="20" s="1"/>
  <c r="J1029" i="20"/>
  <c r="L1029" i="20" s="1"/>
  <c r="M1029" i="20" s="1"/>
  <c r="J1483" i="20"/>
  <c r="L1483" i="20" s="1"/>
  <c r="M1483" i="20" s="1"/>
  <c r="J1754" i="20"/>
  <c r="L1754" i="20" s="1"/>
  <c r="M1754" i="20" s="1"/>
  <c r="J440" i="20"/>
  <c r="L440" i="20" s="1"/>
  <c r="M440" i="20" s="1"/>
  <c r="J1611" i="20"/>
  <c r="L1611" i="20" s="1"/>
  <c r="M1611" i="20" s="1"/>
  <c r="J493" i="20"/>
  <c r="L493" i="20" s="1"/>
  <c r="M493" i="20" s="1"/>
  <c r="J1389" i="20"/>
  <c r="L1389" i="20" s="1"/>
  <c r="M1389" i="20" s="1"/>
  <c r="J185" i="20"/>
  <c r="L185" i="20" s="1"/>
  <c r="M185" i="20" s="1"/>
  <c r="J543" i="20"/>
  <c r="L543" i="20" s="1"/>
  <c r="M543" i="20" s="1"/>
  <c r="J1732" i="20"/>
  <c r="L1732" i="20" s="1"/>
  <c r="M1732" i="20" s="1"/>
  <c r="J321" i="20"/>
  <c r="L321" i="20" s="1"/>
  <c r="M321" i="20" s="1"/>
  <c r="J1263" i="20"/>
  <c r="L1263" i="20" s="1"/>
  <c r="M1263" i="20" s="1"/>
  <c r="J627" i="20"/>
  <c r="L627" i="20" s="1"/>
  <c r="M627" i="20" s="1"/>
  <c r="J1457" i="20"/>
  <c r="L1457" i="20" s="1"/>
  <c r="M1457" i="20" s="1"/>
  <c r="J1267" i="20"/>
  <c r="L1267" i="20" s="1"/>
  <c r="M1267" i="20" s="1"/>
  <c r="J737" i="20"/>
  <c r="L737" i="20" s="1"/>
  <c r="M737" i="20" s="1"/>
  <c r="J895" i="20"/>
  <c r="L895" i="20" s="1"/>
  <c r="M895" i="20" s="1"/>
  <c r="J1247" i="20"/>
  <c r="L1247" i="20" s="1"/>
  <c r="M1247" i="20" s="1"/>
  <c r="J2015" i="20"/>
  <c r="L2015" i="20" s="1"/>
  <c r="M2015" i="20" s="1"/>
  <c r="J2075" i="20"/>
  <c r="L2075" i="20" s="1"/>
  <c r="M2075" i="20" s="1"/>
  <c r="J1450" i="20"/>
  <c r="L1450" i="20" s="1"/>
  <c r="M1450" i="20" s="1"/>
  <c r="J764" i="20"/>
  <c r="L764" i="20" s="1"/>
  <c r="M764" i="20" s="1"/>
  <c r="J884" i="20"/>
  <c r="L884" i="20" s="1"/>
  <c r="M884" i="20" s="1"/>
  <c r="J139" i="20"/>
  <c r="L139" i="20" s="1"/>
  <c r="M139" i="20" s="1"/>
  <c r="J1868" i="20"/>
  <c r="L1868" i="20" s="1"/>
  <c r="M1868" i="20" s="1"/>
  <c r="J359" i="20"/>
  <c r="L359" i="20" s="1"/>
  <c r="M359" i="20" s="1"/>
  <c r="J92" i="20"/>
  <c r="L92" i="20" s="1"/>
  <c r="M92" i="20" s="1"/>
  <c r="J94" i="20"/>
  <c r="L94" i="20" s="1"/>
  <c r="M94" i="20" s="1"/>
  <c r="J354" i="20"/>
  <c r="L354" i="20" s="1"/>
  <c r="M354" i="20" s="1"/>
  <c r="J1931" i="20"/>
  <c r="L1931" i="20" s="1"/>
  <c r="M1931" i="20" s="1"/>
  <c r="J964" i="20"/>
  <c r="L964" i="20" s="1"/>
  <c r="M964" i="20" s="1"/>
  <c r="J277" i="20"/>
  <c r="L277" i="20" s="1"/>
  <c r="M277" i="20" s="1"/>
  <c r="J1017" i="20"/>
  <c r="L1017" i="20" s="1"/>
  <c r="M1017" i="20" s="1"/>
  <c r="J1306" i="20"/>
  <c r="L1306" i="20" s="1"/>
  <c r="M1306" i="20" s="1"/>
  <c r="J1648" i="20"/>
  <c r="L1648" i="20" s="1"/>
  <c r="M1648" i="20" s="1"/>
  <c r="J1038" i="20"/>
  <c r="L1038" i="20" s="1"/>
  <c r="M1038" i="20" s="1"/>
  <c r="J868" i="20"/>
  <c r="L868" i="20" s="1"/>
  <c r="M868" i="20" s="1"/>
  <c r="J1784" i="20"/>
  <c r="L1784" i="20" s="1"/>
  <c r="M1784" i="20" s="1"/>
  <c r="J1462" i="20"/>
  <c r="L1462" i="20" s="1"/>
  <c r="M1462" i="20" s="1"/>
  <c r="J1105" i="20"/>
  <c r="L1105" i="20" s="1"/>
  <c r="M1105" i="20" s="1"/>
  <c r="J158" i="20"/>
  <c r="L158" i="20" s="1"/>
  <c r="M158" i="20" s="1"/>
  <c r="J83" i="20"/>
  <c r="L83" i="20" s="1"/>
  <c r="M83" i="20" s="1"/>
  <c r="J1269" i="20"/>
  <c r="L1269" i="20" s="1"/>
  <c r="M1269" i="20" s="1"/>
  <c r="J874" i="20"/>
  <c r="L874" i="20" s="1"/>
  <c r="M874" i="20" s="1"/>
  <c r="J1504" i="20"/>
  <c r="L1504" i="20" s="1"/>
  <c r="M1504" i="20" s="1"/>
  <c r="J550" i="20"/>
  <c r="L550" i="20" s="1"/>
  <c r="M550" i="20" s="1"/>
  <c r="J478" i="20"/>
  <c r="L478" i="20" s="1"/>
  <c r="M478" i="20" s="1"/>
  <c r="J1642" i="20"/>
  <c r="L1642" i="20" s="1"/>
  <c r="M1642" i="20" s="1"/>
  <c r="J1337" i="20"/>
  <c r="L1337" i="20" s="1"/>
  <c r="M1337" i="20" s="1"/>
  <c r="J705" i="20"/>
  <c r="L705" i="20" s="1"/>
  <c r="M705" i="20" s="1"/>
  <c r="J133" i="20"/>
  <c r="L133" i="20" s="1"/>
  <c r="M133" i="20" s="1"/>
  <c r="J2145" i="20"/>
  <c r="L2145" i="20" s="1"/>
  <c r="M2145" i="20" s="1"/>
  <c r="J2160" i="20"/>
  <c r="L2160" i="20" s="1"/>
  <c r="M2160" i="20" s="1"/>
  <c r="J2016" i="20"/>
  <c r="L2016" i="20" s="1"/>
  <c r="M2016" i="20" s="1"/>
  <c r="J1167" i="20"/>
  <c r="L1167" i="20" s="1"/>
  <c r="M1167" i="20" s="1"/>
  <c r="J95" i="20"/>
  <c r="L95" i="20" s="1"/>
  <c r="M95" i="20" s="1"/>
  <c r="J539" i="20"/>
  <c r="L539" i="20" s="1"/>
  <c r="M539" i="20" s="1"/>
  <c r="J191" i="20"/>
  <c r="L191" i="20" s="1"/>
  <c r="M191" i="20" s="1"/>
  <c r="J787" i="20"/>
  <c r="L787" i="20" s="1"/>
  <c r="M787" i="20" s="1"/>
  <c r="J2053" i="20"/>
  <c r="L2053" i="20" s="1"/>
  <c r="M2053" i="20" s="1"/>
  <c r="J2082" i="20"/>
  <c r="L2082" i="20" s="1"/>
  <c r="M2082" i="20" s="1"/>
  <c r="J2030" i="20"/>
  <c r="L2030" i="20" s="1"/>
  <c r="M2030" i="20" s="1"/>
  <c r="J2154" i="20"/>
  <c r="L2154" i="20" s="1"/>
  <c r="M2154" i="20" s="1"/>
  <c r="J1968" i="20"/>
  <c r="L1968" i="20" s="1"/>
  <c r="M1968" i="20" s="1"/>
  <c r="J553" i="20"/>
  <c r="L553" i="20" s="1"/>
  <c r="M553" i="20" s="1"/>
  <c r="J1157" i="20"/>
  <c r="L1157" i="20" s="1"/>
  <c r="M1157" i="20" s="1"/>
  <c r="J1354" i="20"/>
  <c r="L1354" i="20" s="1"/>
  <c r="M1354" i="20" s="1"/>
  <c r="J518" i="20"/>
  <c r="L518" i="20" s="1"/>
  <c r="M518" i="20" s="1"/>
  <c r="J1877" i="20"/>
  <c r="L1877" i="20" s="1"/>
  <c r="M1877" i="20" s="1"/>
  <c r="J1428" i="20"/>
  <c r="L1428" i="20" s="1"/>
  <c r="M1428" i="20" s="1"/>
  <c r="J1146" i="20"/>
  <c r="L1146" i="20" s="1"/>
  <c r="M1146" i="20" s="1"/>
  <c r="J150" i="20"/>
  <c r="L150" i="20" s="1"/>
  <c r="M150" i="20" s="1"/>
  <c r="J1874" i="20"/>
  <c r="L1874" i="20" s="1"/>
  <c r="M1874" i="20" s="1"/>
  <c r="J235" i="20"/>
  <c r="L235" i="20" s="1"/>
  <c r="M235" i="20" s="1"/>
  <c r="J186" i="20"/>
  <c r="L186" i="20" s="1"/>
  <c r="M186" i="20" s="1"/>
  <c r="J631" i="20"/>
  <c r="L631" i="20" s="1"/>
  <c r="M631" i="20" s="1"/>
  <c r="J124" i="20"/>
  <c r="L124" i="20" s="1"/>
  <c r="M124" i="20" s="1"/>
  <c r="J275" i="20"/>
  <c r="L275" i="20" s="1"/>
  <c r="M275" i="20" s="1"/>
  <c r="J1869" i="20"/>
  <c r="L1869" i="20" s="1"/>
  <c r="M1869" i="20" s="1"/>
  <c r="J450" i="20"/>
  <c r="L450" i="20" s="1"/>
  <c r="M450" i="20" s="1"/>
  <c r="J285" i="20"/>
  <c r="L285" i="20" s="1"/>
  <c r="M285" i="20" s="1"/>
  <c r="J1208" i="20"/>
  <c r="L1208" i="20" s="1"/>
  <c r="M1208" i="20" s="1"/>
  <c r="J1396" i="20"/>
  <c r="L1396" i="20" s="1"/>
  <c r="M1396" i="20" s="1"/>
  <c r="J2156" i="20"/>
  <c r="L2156" i="20" s="1"/>
  <c r="M2156" i="20" s="1"/>
  <c r="J1844" i="20"/>
  <c r="L1844" i="20" s="1"/>
  <c r="M1844" i="20" s="1"/>
  <c r="J1879" i="20"/>
  <c r="L1879" i="20" s="1"/>
  <c r="M1879" i="20" s="1"/>
  <c r="J1702" i="20"/>
  <c r="L1702" i="20" s="1"/>
  <c r="M1702" i="20" s="1"/>
  <c r="J816" i="20"/>
  <c r="L816" i="20" s="1"/>
  <c r="M816" i="20" s="1"/>
  <c r="J1112" i="20"/>
  <c r="L1112" i="20" s="1"/>
  <c r="M1112" i="20" s="1"/>
  <c r="J1470" i="20"/>
  <c r="L1470" i="20" s="1"/>
  <c r="M1470" i="20" s="1"/>
  <c r="J472" i="20"/>
  <c r="L472" i="20" s="1"/>
  <c r="M472" i="20" s="1"/>
  <c r="J573" i="20"/>
  <c r="L573" i="20" s="1"/>
  <c r="M573" i="20" s="1"/>
  <c r="J1173" i="20"/>
  <c r="L1173" i="20" s="1"/>
  <c r="M1173" i="20" s="1"/>
  <c r="J1964" i="20"/>
  <c r="L1964" i="20" s="1"/>
  <c r="M1964" i="20" s="1"/>
  <c r="J316" i="20"/>
  <c r="L316" i="20" s="1"/>
  <c r="M316" i="20" s="1"/>
  <c r="J570" i="20"/>
  <c r="L570" i="20" s="1"/>
  <c r="M570" i="20" s="1"/>
  <c r="J1290" i="20"/>
  <c r="L1290" i="20" s="1"/>
  <c r="M1290" i="20" s="1"/>
  <c r="J1142" i="20"/>
  <c r="L1142" i="20" s="1"/>
  <c r="M1142" i="20" s="1"/>
  <c r="J485" i="20"/>
  <c r="L485" i="20" s="1"/>
  <c r="M485" i="20" s="1"/>
  <c r="J2055" i="20"/>
  <c r="L2055" i="20" s="1"/>
  <c r="M2055" i="20" s="1"/>
  <c r="J977" i="20"/>
  <c r="L977" i="20" s="1"/>
  <c r="M977" i="20" s="1"/>
  <c r="J1519" i="20"/>
  <c r="L1519" i="20" s="1"/>
  <c r="M1519" i="20" s="1"/>
  <c r="J2099" i="20"/>
  <c r="L2099" i="20" s="1"/>
  <c r="M2099" i="20" s="1"/>
  <c r="J1811" i="20"/>
  <c r="L1811" i="20" s="1"/>
  <c r="M1811" i="20" s="1"/>
  <c r="J1957" i="20"/>
  <c r="L1957" i="20" s="1"/>
  <c r="M1957" i="20" s="1"/>
  <c r="J939" i="20"/>
  <c r="L939" i="20" s="1"/>
  <c r="M939" i="20" s="1"/>
  <c r="J1163" i="20"/>
  <c r="L1163" i="20" s="1"/>
  <c r="M1163" i="20" s="1"/>
  <c r="J854" i="20"/>
  <c r="L854" i="20" s="1"/>
  <c r="M854" i="20" s="1"/>
  <c r="J164" i="20"/>
  <c r="L164" i="20" s="1"/>
  <c r="M164" i="20" s="1"/>
  <c r="J1095" i="20"/>
  <c r="L1095" i="20" s="1"/>
  <c r="M1095" i="20" s="1"/>
  <c r="J2095" i="20"/>
  <c r="L2095" i="20" s="1"/>
  <c r="M2095" i="20" s="1"/>
  <c r="J1680" i="20"/>
  <c r="L1680" i="20" s="1"/>
  <c r="M1680" i="20" s="1"/>
  <c r="J1559" i="20"/>
  <c r="L1559" i="20" s="1"/>
  <c r="M1559" i="20" s="1"/>
  <c r="J1656" i="20"/>
  <c r="L1656" i="20" s="1"/>
  <c r="M1656" i="20" s="1"/>
  <c r="J790" i="20"/>
  <c r="L790" i="20" s="1"/>
  <c r="M790" i="20" s="1"/>
  <c r="J675" i="20"/>
  <c r="L675" i="20" s="1"/>
  <c r="M675" i="20" s="1"/>
  <c r="J66" i="20"/>
  <c r="L66" i="20" s="1"/>
  <c r="M66" i="20" s="1"/>
  <c r="J946" i="20"/>
  <c r="L946" i="20" s="1"/>
  <c r="M946" i="20" s="1"/>
  <c r="J1331" i="20"/>
  <c r="L1331" i="20" s="1"/>
  <c r="M1331" i="20" s="1"/>
  <c r="J586" i="20"/>
  <c r="L586" i="20" s="1"/>
  <c r="M586" i="20" s="1"/>
  <c r="J1295" i="20"/>
  <c r="L1295" i="20" s="1"/>
  <c r="M1295" i="20" s="1"/>
  <c r="J427" i="20"/>
  <c r="L427" i="20" s="1"/>
  <c r="M427" i="20" s="1"/>
  <c r="J975" i="20"/>
  <c r="L975" i="20" s="1"/>
  <c r="M975" i="20" s="1"/>
  <c r="J176" i="20"/>
  <c r="L176" i="20" s="1"/>
  <c r="M176" i="20" s="1"/>
  <c r="J887" i="20"/>
  <c r="L887" i="20" s="1"/>
  <c r="M887" i="20" s="1"/>
  <c r="J1764" i="20"/>
  <c r="L1764" i="20" s="1"/>
  <c r="M1764" i="20" s="1"/>
  <c r="J807" i="20"/>
  <c r="L807" i="20" s="1"/>
  <c r="M807" i="20" s="1"/>
  <c r="J1840" i="20"/>
  <c r="L1840" i="20" s="1"/>
  <c r="M1840" i="20" s="1"/>
  <c r="J1378" i="20"/>
  <c r="L1378" i="20" s="1"/>
  <c r="M1378" i="20" s="1"/>
  <c r="J1242" i="20"/>
  <c r="L1242" i="20" s="1"/>
  <c r="M1242" i="20" s="1"/>
  <c r="J1476" i="20"/>
  <c r="L1476" i="20" s="1"/>
  <c r="M1476" i="20" s="1"/>
  <c r="J2114" i="20"/>
  <c r="L2114" i="20" s="1"/>
  <c r="M2114" i="20" s="1"/>
  <c r="J1725" i="20"/>
  <c r="L1725" i="20" s="1"/>
  <c r="M1725" i="20" s="1"/>
  <c r="J1283" i="20"/>
  <c r="L1283" i="20" s="1"/>
  <c r="M1283" i="20" s="1"/>
  <c r="J121" i="20"/>
  <c r="L121" i="20" s="1"/>
  <c r="M121" i="20" s="1"/>
  <c r="J998" i="20"/>
  <c r="L998" i="20" s="1"/>
  <c r="M998" i="20" s="1"/>
  <c r="J1309" i="20"/>
  <c r="L1309" i="20" s="1"/>
  <c r="M1309" i="20" s="1"/>
  <c r="J1623" i="20"/>
  <c r="L1623" i="20" s="1"/>
  <c r="M1623" i="20" s="1"/>
  <c r="J1315" i="20"/>
  <c r="L1315" i="20" s="1"/>
  <c r="M1315" i="20" s="1"/>
  <c r="J331" i="20"/>
  <c r="L331" i="20" s="1"/>
  <c r="M331" i="20" s="1"/>
  <c r="J650" i="20"/>
  <c r="L650" i="20" s="1"/>
  <c r="M650" i="20" s="1"/>
  <c r="J1490" i="20"/>
  <c r="L1490" i="20" s="1"/>
  <c r="M1490" i="20" s="1"/>
  <c r="J557" i="20"/>
  <c r="L557" i="20" s="1"/>
  <c r="M557" i="20" s="1"/>
  <c r="J1662" i="20"/>
  <c r="L1662" i="20" s="1"/>
  <c r="M1662" i="20" s="1"/>
  <c r="J1403" i="20"/>
  <c r="L1403" i="20" s="1"/>
  <c r="M1403" i="20" s="1"/>
  <c r="J33" i="20"/>
  <c r="L33" i="20" s="1"/>
  <c r="M33" i="20" s="1"/>
  <c r="J525" i="20"/>
  <c r="L525" i="20" s="1"/>
  <c r="M525" i="20" s="1"/>
  <c r="J144" i="20"/>
  <c r="L144" i="20" s="1"/>
  <c r="M144" i="20" s="1"/>
  <c r="J1831" i="20"/>
  <c r="L1831" i="20" s="1"/>
  <c r="M1831" i="20" s="1"/>
  <c r="J565" i="20"/>
  <c r="L565" i="20" s="1"/>
  <c r="M565" i="20" s="1"/>
  <c r="J131" i="20"/>
  <c r="L131" i="20" s="1"/>
  <c r="M131" i="20" s="1"/>
  <c r="J157" i="20"/>
  <c r="L157" i="20" s="1"/>
  <c r="M157" i="20" s="1"/>
  <c r="J824" i="20"/>
  <c r="L824" i="20" s="1"/>
  <c r="M824" i="20" s="1"/>
  <c r="J759" i="20"/>
  <c r="L759" i="20" s="1"/>
  <c r="M759" i="20" s="1"/>
  <c r="J433" i="20"/>
  <c r="L433" i="20" s="1"/>
  <c r="M433" i="20" s="1"/>
  <c r="J1670" i="20"/>
  <c r="L1670" i="20" s="1"/>
  <c r="M1670" i="20" s="1"/>
  <c r="J651" i="20"/>
  <c r="L651" i="20" s="1"/>
  <c r="M651" i="20" s="1"/>
  <c r="J55" i="20"/>
  <c r="L55" i="20" s="1"/>
  <c r="M55" i="20" s="1"/>
  <c r="J1962" i="20"/>
  <c r="L1962" i="20" s="1"/>
  <c r="M1962" i="20" s="1"/>
  <c r="J460" i="20"/>
  <c r="L460" i="20" s="1"/>
  <c r="M460" i="20" s="1"/>
  <c r="J933" i="20"/>
  <c r="L933" i="20" s="1"/>
  <c r="M933" i="20" s="1"/>
  <c r="J1518" i="20"/>
  <c r="L1518" i="20" s="1"/>
  <c r="M1518" i="20" s="1"/>
  <c r="J1308" i="20"/>
  <c r="L1308" i="20" s="1"/>
  <c r="M1308" i="20" s="1"/>
  <c r="J2148" i="20"/>
  <c r="L2148" i="20" s="1"/>
  <c r="M2148" i="20" s="1"/>
  <c r="J877" i="20"/>
  <c r="L877" i="20" s="1"/>
  <c r="M877" i="20" s="1"/>
  <c r="J1636" i="20"/>
  <c r="L1636" i="20" s="1"/>
  <c r="M1636" i="20" s="1"/>
  <c r="J2139" i="20"/>
  <c r="L2139" i="20" s="1"/>
  <c r="M2139" i="20" s="1"/>
  <c r="J2010" i="20"/>
  <c r="L2010" i="20" s="1"/>
  <c r="M2010" i="20" s="1"/>
  <c r="J73" i="20"/>
  <c r="L73" i="20" s="1"/>
  <c r="M73" i="20" s="1"/>
  <c r="J25" i="20"/>
  <c r="L25" i="20" s="1"/>
  <c r="M25" i="20" s="1"/>
  <c r="J748" i="20"/>
  <c r="L748" i="20" s="1"/>
  <c r="M748" i="20" s="1"/>
  <c r="J803" i="20"/>
  <c r="L803" i="20" s="1"/>
  <c r="M803" i="20" s="1"/>
  <c r="J105" i="20"/>
  <c r="L105" i="20" s="1"/>
  <c r="M105" i="20" s="1"/>
  <c r="J63" i="20"/>
  <c r="L63" i="20" s="1"/>
  <c r="M63" i="20" s="1"/>
  <c r="J1130" i="20"/>
  <c r="L1130" i="20" s="1"/>
  <c r="M1130" i="20" s="1"/>
  <c r="J1062" i="20"/>
  <c r="L1062" i="20" s="1"/>
  <c r="M1062" i="20" s="1"/>
  <c r="J1253" i="20"/>
  <c r="L1253" i="20" s="1"/>
  <c r="M1253" i="20" s="1"/>
  <c r="J125" i="20"/>
  <c r="L125" i="20" s="1"/>
  <c r="M125" i="20" s="1"/>
  <c r="J1566" i="20"/>
  <c r="L1566" i="20" s="1"/>
  <c r="M1566" i="20" s="1"/>
  <c r="J8" i="20"/>
  <c r="L8" i="20" s="1"/>
  <c r="M8" i="20" s="1"/>
  <c r="J1914" i="20"/>
  <c r="L1914" i="20" s="1"/>
  <c r="M1914" i="20" s="1"/>
  <c r="J317" i="20"/>
  <c r="L317" i="20" s="1"/>
  <c r="M317" i="20" s="1"/>
  <c r="J2142" i="20"/>
  <c r="L2142" i="20" s="1"/>
  <c r="M2142" i="20" s="1"/>
  <c r="J1788" i="20"/>
  <c r="L1788" i="20" s="1"/>
  <c r="M1788" i="20" s="1"/>
  <c r="J2127" i="20"/>
  <c r="L2127" i="20" s="1"/>
  <c r="M2127" i="20" s="1"/>
  <c r="J1043" i="20"/>
  <c r="L1043" i="20" s="1"/>
  <c r="M1043" i="20" s="1"/>
  <c r="J458" i="20"/>
  <c r="L458" i="20" s="1"/>
  <c r="M458" i="20" s="1"/>
  <c r="J266" i="20"/>
  <c r="L266" i="20" s="1"/>
  <c r="M266" i="20" s="1"/>
  <c r="J1617" i="20"/>
  <c r="L1617" i="20" s="1"/>
  <c r="M1617" i="20" s="1"/>
  <c r="J2083" i="20"/>
  <c r="L2083" i="20" s="1"/>
  <c r="M2083" i="20" s="1"/>
  <c r="J128" i="20"/>
  <c r="L128" i="20" s="1"/>
  <c r="M128" i="20" s="1"/>
  <c r="J288" i="20"/>
  <c r="L288" i="20" s="1"/>
  <c r="M288" i="20" s="1"/>
  <c r="J2057" i="20"/>
  <c r="L2057" i="20" s="1"/>
  <c r="M2057" i="20" s="1"/>
  <c r="J1709" i="20"/>
  <c r="L1709" i="20" s="1"/>
  <c r="M1709" i="20" s="1"/>
  <c r="J2140" i="20"/>
  <c r="L2140" i="20" s="1"/>
  <c r="M2140" i="20" s="1"/>
  <c r="J590" i="20"/>
  <c r="L590" i="20" s="1"/>
  <c r="M590" i="20" s="1"/>
  <c r="J1807" i="20"/>
  <c r="L1807" i="20" s="1"/>
  <c r="M1807" i="20" s="1"/>
  <c r="J1557" i="20"/>
  <c r="L1557" i="20" s="1"/>
  <c r="M1557" i="20" s="1"/>
  <c r="J1997" i="20"/>
  <c r="L1997" i="20" s="1"/>
  <c r="M1997" i="20" s="1"/>
  <c r="J951" i="20"/>
  <c r="L951" i="20" s="1"/>
  <c r="M951" i="20" s="1"/>
  <c r="J293" i="20"/>
  <c r="L293" i="20" s="1"/>
  <c r="M293" i="20" s="1"/>
  <c r="J201" i="20"/>
  <c r="L201" i="20" s="1"/>
  <c r="M201" i="20" s="1"/>
  <c r="J1449" i="20"/>
  <c r="L1449" i="20" s="1"/>
  <c r="M1449" i="20" s="1"/>
  <c r="J213" i="20"/>
  <c r="L213" i="20" s="1"/>
  <c r="M213" i="20" s="1"/>
  <c r="J1298" i="20"/>
  <c r="L1298" i="20" s="1"/>
  <c r="M1298" i="20" s="1"/>
  <c r="J424" i="20"/>
  <c r="L424" i="20" s="1"/>
  <c r="M424" i="20" s="1"/>
  <c r="J1285" i="20"/>
  <c r="L1285" i="20" s="1"/>
  <c r="M1285" i="20" s="1"/>
  <c r="J609" i="20"/>
  <c r="L609" i="20" s="1"/>
  <c r="M609" i="20" s="1"/>
  <c r="J368" i="20"/>
  <c r="L368" i="20" s="1"/>
  <c r="M368" i="20" s="1"/>
  <c r="J1536" i="20"/>
  <c r="L1536" i="20" s="1"/>
  <c r="M1536" i="20" s="1"/>
  <c r="J912" i="20"/>
  <c r="L912" i="20" s="1"/>
  <c r="M912" i="20" s="1"/>
  <c r="J797" i="20"/>
  <c r="L797" i="20" s="1"/>
  <c r="M797" i="20" s="1"/>
  <c r="J1509" i="20"/>
  <c r="L1509" i="20" s="1"/>
  <c r="M1509" i="20" s="1"/>
  <c r="J89" i="20"/>
  <c r="L89" i="20" s="1"/>
  <c r="M89" i="20" s="1"/>
  <c r="J508" i="20"/>
  <c r="L508" i="20" s="1"/>
  <c r="M508" i="20" s="1"/>
  <c r="J686" i="20"/>
  <c r="L686" i="20" s="1"/>
  <c r="M686" i="20" s="1"/>
  <c r="J338" i="20"/>
  <c r="L338" i="20" s="1"/>
  <c r="M338" i="20" s="1"/>
  <c r="J1846" i="20"/>
  <c r="L1846" i="20" s="1"/>
  <c r="M1846" i="20" s="1"/>
  <c r="J1170" i="20"/>
  <c r="L1170" i="20" s="1"/>
  <c r="M1170" i="20" s="1"/>
  <c r="J177" i="20"/>
  <c r="L177" i="20" s="1"/>
  <c r="M177" i="20" s="1"/>
  <c r="J1346" i="20"/>
  <c r="L1346" i="20" s="1"/>
  <c r="M1346" i="20" s="1"/>
  <c r="J1862" i="20"/>
  <c r="L1862" i="20" s="1"/>
  <c r="M1862" i="20" s="1"/>
  <c r="J1477" i="20"/>
  <c r="L1477" i="20" s="1"/>
  <c r="M1477" i="20" s="1"/>
  <c r="J701" i="20"/>
  <c r="L701" i="20" s="1"/>
  <c r="M701" i="20" s="1"/>
  <c r="J178" i="20"/>
  <c r="L178" i="20" s="1"/>
  <c r="M178" i="20" s="1"/>
  <c r="J1972" i="20"/>
  <c r="L1972" i="20" s="1"/>
  <c r="M1972" i="20" s="1"/>
  <c r="J1183" i="20"/>
  <c r="L1183" i="20" s="1"/>
  <c r="M1183" i="20" s="1"/>
  <c r="J1114" i="20"/>
  <c r="L1114" i="20" s="1"/>
  <c r="M1114" i="20" s="1"/>
  <c r="J30" i="20"/>
  <c r="L30" i="20" s="1"/>
  <c r="M30" i="20" s="1"/>
  <c r="J1044" i="20"/>
  <c r="L1044" i="20" s="1"/>
  <c r="M1044" i="20" s="1"/>
  <c r="J752" i="20"/>
  <c r="L752" i="20" s="1"/>
  <c r="M752" i="20" s="1"/>
  <c r="J1723" i="20"/>
  <c r="L1723" i="20" s="1"/>
  <c r="M1723" i="20" s="1"/>
  <c r="J1199" i="20"/>
  <c r="L1199" i="20" s="1"/>
  <c r="M1199" i="20" s="1"/>
  <c r="J1950" i="20"/>
  <c r="L1950" i="20" s="1"/>
  <c r="M1950" i="20" s="1"/>
  <c r="J2031" i="20"/>
  <c r="L2031" i="20" s="1"/>
  <c r="M2031" i="20" s="1"/>
  <c r="J27" i="20"/>
  <c r="L27" i="20" s="1"/>
  <c r="M27" i="20" s="1"/>
  <c r="J725" i="20"/>
  <c r="L725" i="20" s="1"/>
  <c r="M725" i="20" s="1"/>
  <c r="J834" i="20"/>
  <c r="L834" i="20" s="1"/>
  <c r="M834" i="20" s="1"/>
  <c r="J2008" i="20"/>
  <c r="L2008" i="20" s="1"/>
  <c r="M2008" i="20" s="1"/>
  <c r="J672" i="20"/>
  <c r="L672" i="20" s="1"/>
  <c r="M672" i="20" s="1"/>
  <c r="J400" i="20"/>
  <c r="L400" i="20" s="1"/>
  <c r="M400" i="20" s="1"/>
  <c r="J1251" i="20"/>
  <c r="L1251" i="20" s="1"/>
  <c r="M1251" i="20" s="1"/>
  <c r="J1446" i="20"/>
  <c r="L1446" i="20" s="1"/>
  <c r="M1446" i="20" s="1"/>
  <c r="J309" i="20"/>
  <c r="L309" i="20" s="1"/>
  <c r="M309" i="20" s="1"/>
  <c r="J1221" i="20"/>
  <c r="L1221" i="20" s="1"/>
  <c r="M1221" i="20" s="1"/>
  <c r="J469" i="20"/>
  <c r="L469" i="20" s="1"/>
  <c r="M469" i="20" s="1"/>
  <c r="J2048" i="20"/>
  <c r="L2048" i="20" s="1"/>
  <c r="M2048" i="20" s="1"/>
  <c r="J1587" i="20"/>
  <c r="L1587" i="20" s="1"/>
  <c r="M1587" i="20" s="1"/>
  <c r="J193" i="20"/>
  <c r="L193" i="20" s="1"/>
  <c r="M193" i="20" s="1"/>
  <c r="J2071" i="20"/>
  <c r="L2071" i="20" s="1"/>
  <c r="M2071" i="20" s="1"/>
  <c r="J2086" i="20"/>
  <c r="L2086" i="20" s="1"/>
  <c r="M2086" i="20" s="1"/>
  <c r="J936" i="20"/>
  <c r="L936" i="20" s="1"/>
  <c r="M936" i="20" s="1"/>
  <c r="J255" i="20"/>
  <c r="L255" i="20" s="1"/>
  <c r="M255" i="20" s="1"/>
  <c r="J697" i="20"/>
  <c r="L697" i="20" s="1"/>
  <c r="M697" i="20" s="1"/>
  <c r="J1131" i="20"/>
  <c r="L1131" i="20" s="1"/>
  <c r="M1131" i="20" s="1"/>
  <c r="J1335" i="20"/>
  <c r="L1335" i="20" s="1"/>
  <c r="M1335" i="20" s="1"/>
  <c r="J1094" i="20"/>
  <c r="L1094" i="20" s="1"/>
  <c r="M1094" i="20" s="1"/>
  <c r="J1189" i="20"/>
  <c r="L1189" i="20" s="1"/>
  <c r="M1189" i="20" s="1"/>
  <c r="J1364" i="20"/>
  <c r="L1364" i="20" s="1"/>
  <c r="M1364" i="20" s="1"/>
  <c r="J572" i="20"/>
  <c r="L572" i="20" s="1"/>
  <c r="M572" i="20" s="1"/>
  <c r="J981" i="20"/>
  <c r="L981" i="20" s="1"/>
  <c r="M981" i="20" s="1"/>
  <c r="J1511" i="20"/>
  <c r="L1511" i="20" s="1"/>
  <c r="M1511" i="20" s="1"/>
  <c r="J1979" i="20"/>
  <c r="L1979" i="20" s="1"/>
  <c r="M1979" i="20" s="1"/>
  <c r="J214" i="20"/>
  <c r="L214" i="20" s="1"/>
  <c r="M214" i="20" s="1"/>
  <c r="J1508" i="20"/>
  <c r="L1508" i="20" s="1"/>
  <c r="M1508" i="20" s="1"/>
  <c r="J77" i="20"/>
  <c r="L77" i="20" s="1"/>
  <c r="M77" i="20" s="1"/>
  <c r="J279" i="20"/>
  <c r="L279" i="20" s="1"/>
  <c r="M279" i="20" s="1"/>
  <c r="J971" i="20"/>
  <c r="L971" i="20" s="1"/>
  <c r="M971" i="20" s="1"/>
  <c r="J830" i="20"/>
  <c r="L830" i="20" s="1"/>
  <c r="M830" i="20" s="1"/>
  <c r="J503" i="20"/>
  <c r="L503" i="20" s="1"/>
  <c r="M503" i="20" s="1"/>
  <c r="J303" i="20"/>
  <c r="L303" i="20" s="1"/>
  <c r="M303" i="20" s="1"/>
  <c r="J1498" i="20"/>
  <c r="L1498" i="20" s="1"/>
  <c r="M1498" i="20" s="1"/>
  <c r="J432" i="20"/>
  <c r="L432" i="20" s="1"/>
  <c r="M432" i="20" s="1"/>
  <c r="J443" i="20"/>
  <c r="L443" i="20" s="1"/>
  <c r="M443" i="20" s="1"/>
  <c r="J719" i="20"/>
  <c r="L719" i="20" s="1"/>
  <c r="M719" i="20" s="1"/>
  <c r="J930" i="20"/>
  <c r="L930" i="20" s="1"/>
  <c r="M930" i="20" s="1"/>
  <c r="J637" i="20"/>
  <c r="L637" i="20" s="1"/>
  <c r="M637" i="20" s="1"/>
  <c r="J2018" i="20"/>
  <c r="L2018" i="20" s="1"/>
  <c r="M2018" i="20" s="1"/>
  <c r="J379" i="20"/>
  <c r="L379" i="20" s="1"/>
  <c r="M379" i="20" s="1"/>
  <c r="J681" i="20"/>
  <c r="L681" i="20" s="1"/>
  <c r="M681" i="20" s="1"/>
  <c r="J1185" i="20"/>
  <c r="L1185" i="20" s="1"/>
  <c r="M1185" i="20" s="1"/>
  <c r="J692" i="20"/>
  <c r="L692" i="20" s="1"/>
  <c r="M692" i="20" s="1"/>
  <c r="J613" i="20"/>
  <c r="L613" i="20" s="1"/>
  <c r="M613" i="20" s="1"/>
  <c r="J371" i="20"/>
  <c r="L371" i="20" s="1"/>
  <c r="M371" i="20" s="1"/>
  <c r="J582" i="20"/>
  <c r="L582" i="20" s="1"/>
  <c r="M582" i="20" s="1"/>
  <c r="J2126" i="20"/>
  <c r="L2126" i="20" s="1"/>
  <c r="M2126" i="20" s="1"/>
  <c r="J504" i="20"/>
  <c r="L504" i="20" s="1"/>
  <c r="M504" i="20" s="1"/>
  <c r="J160" i="20"/>
  <c r="L160" i="20" s="1"/>
  <c r="M160" i="20" s="1"/>
  <c r="J1135" i="20"/>
  <c r="L1135" i="20" s="1"/>
  <c r="M1135" i="20" s="1"/>
  <c r="J850" i="20"/>
  <c r="L850" i="20" s="1"/>
  <c r="M850" i="20" s="1"/>
  <c r="J1990" i="20"/>
  <c r="L1990" i="20" s="1"/>
  <c r="M1990" i="20" s="1"/>
  <c r="J198" i="20"/>
  <c r="L198" i="20" s="1"/>
  <c r="M198" i="20" s="1"/>
  <c r="J548" i="20"/>
  <c r="L548" i="20" s="1"/>
  <c r="M548" i="20" s="1"/>
  <c r="J1739" i="20"/>
  <c r="L1739" i="20" s="1"/>
  <c r="M1739" i="20" s="1"/>
  <c r="J598" i="20"/>
  <c r="L598" i="20" s="1"/>
  <c r="M598" i="20" s="1"/>
  <c r="J479" i="20"/>
  <c r="L479" i="20" s="1"/>
  <c r="M479" i="20" s="1"/>
  <c r="J861" i="20"/>
  <c r="L861" i="20" s="1"/>
  <c r="M861" i="20" s="1"/>
  <c r="J885" i="20"/>
  <c r="L885" i="20" s="1"/>
  <c r="M885" i="20" s="1"/>
  <c r="J1356" i="20"/>
  <c r="L1356" i="20" s="1"/>
  <c r="M1356" i="20" s="1"/>
  <c r="J1522" i="20"/>
  <c r="L1522" i="20" s="1"/>
  <c r="M1522" i="20" s="1"/>
  <c r="J1494" i="20"/>
  <c r="L1494" i="20" s="1"/>
  <c r="M1494" i="20" s="1"/>
  <c r="J1226" i="20"/>
  <c r="L1226" i="20" s="1"/>
  <c r="M1226" i="20" s="1"/>
  <c r="J993" i="20"/>
  <c r="L993" i="20" s="1"/>
  <c r="M993" i="20" s="1"/>
  <c r="J2049" i="20"/>
  <c r="L2049" i="20" s="1"/>
  <c r="M2049" i="20" s="1"/>
  <c r="J243" i="20"/>
  <c r="L243" i="20" s="1"/>
  <c r="M243" i="20" s="1"/>
  <c r="J2045" i="20"/>
  <c r="L2045" i="20" s="1"/>
  <c r="M2045" i="20" s="1"/>
  <c r="J254" i="20"/>
  <c r="L254" i="20" s="1"/>
  <c r="M254" i="20" s="1"/>
  <c r="J1897" i="20"/>
  <c r="L1897" i="20" s="1"/>
  <c r="M1897" i="20" s="1"/>
  <c r="J305" i="20"/>
  <c r="L305" i="20" s="1"/>
  <c r="M305" i="20" s="1"/>
  <c r="J1777" i="20"/>
  <c r="L1777" i="20" s="1"/>
  <c r="M1777" i="20" s="1"/>
  <c r="J732" i="20"/>
  <c r="L732" i="20" s="1"/>
  <c r="M732" i="20" s="1"/>
  <c r="J1602" i="20"/>
  <c r="L1602" i="20" s="1"/>
  <c r="M1602" i="20" s="1"/>
  <c r="J1392" i="20"/>
  <c r="L1392" i="20" s="1"/>
  <c r="M1392" i="20" s="1"/>
  <c r="J1224" i="20"/>
  <c r="L1224" i="20" s="1"/>
  <c r="M1224" i="20" s="1"/>
  <c r="J169" i="20"/>
  <c r="L169" i="20" s="1"/>
  <c r="M169" i="20" s="1"/>
  <c r="J536" i="20"/>
  <c r="L536" i="20" s="1"/>
  <c r="M536" i="20" s="1"/>
  <c r="J1118" i="20"/>
  <c r="L1118" i="20" s="1"/>
  <c r="M1118" i="20" s="1"/>
  <c r="J175" i="20"/>
  <c r="L175" i="20" s="1"/>
  <c r="M175" i="20" s="1"/>
  <c r="J746" i="20"/>
  <c r="L746" i="20" s="1"/>
  <c r="M746" i="20" s="1"/>
  <c r="J448" i="20"/>
  <c r="L448" i="20" s="1"/>
  <c r="M448" i="20" s="1"/>
  <c r="J1562" i="20"/>
  <c r="L1562" i="20" s="1"/>
  <c r="M1562" i="20" s="1"/>
  <c r="J1304" i="20"/>
  <c r="L1304" i="20" s="1"/>
  <c r="M1304" i="20" s="1"/>
  <c r="J271" i="20"/>
  <c r="L271" i="20" s="1"/>
  <c r="M271" i="20" s="1"/>
  <c r="J267" i="20"/>
  <c r="L267" i="20" s="1"/>
  <c r="M267" i="20" s="1"/>
  <c r="J1445" i="20"/>
  <c r="L1445" i="20" s="1"/>
  <c r="M1445" i="20" s="1"/>
  <c r="J1100" i="20"/>
  <c r="L1100" i="20" s="1"/>
  <c r="M1100" i="20" s="1"/>
  <c r="J1903" i="20"/>
  <c r="L1903" i="20" s="1"/>
  <c r="M1903" i="20" s="1"/>
  <c r="J335" i="20"/>
  <c r="L335" i="20" s="1"/>
  <c r="M335" i="20" s="1"/>
  <c r="J881" i="20"/>
  <c r="L881" i="20" s="1"/>
  <c r="M881" i="20" s="1"/>
  <c r="J61" i="20"/>
  <c r="L61" i="20" s="1"/>
  <c r="M61" i="20" s="1"/>
  <c r="J575" i="20"/>
  <c r="L575" i="20" s="1"/>
  <c r="M575" i="20" s="1"/>
  <c r="J2061" i="20"/>
  <c r="L2061" i="20" s="1"/>
  <c r="M2061" i="20" s="1"/>
  <c r="J126" i="20"/>
  <c r="L126" i="20" s="1"/>
  <c r="M126" i="20" s="1"/>
  <c r="J1654" i="20"/>
  <c r="L1654" i="20" s="1"/>
  <c r="M1654" i="20" s="1"/>
  <c r="J2005" i="20"/>
  <c r="L2005" i="20" s="1"/>
  <c r="M2005" i="20" s="1"/>
  <c r="J499" i="20"/>
  <c r="L499" i="20" s="1"/>
  <c r="M499" i="20" s="1"/>
  <c r="J1993" i="20"/>
  <c r="L1993" i="20" s="1"/>
  <c r="M1993" i="20" s="1"/>
  <c r="J618" i="20"/>
  <c r="L618" i="20" s="1"/>
  <c r="M618" i="20" s="1"/>
  <c r="J1329" i="20"/>
  <c r="L1329" i="20" s="1"/>
  <c r="M1329" i="20" s="1"/>
  <c r="J1992" i="20"/>
  <c r="L1992" i="20" s="1"/>
  <c r="M1992" i="20" s="1"/>
  <c r="J413" i="20"/>
  <c r="L413" i="20" s="1"/>
  <c r="M413" i="20" s="1"/>
  <c r="J976" i="20"/>
  <c r="L976" i="20" s="1"/>
  <c r="M976" i="20" s="1"/>
  <c r="J205" i="20"/>
  <c r="L205" i="20" s="1"/>
  <c r="M205" i="20" s="1"/>
  <c r="J1386" i="20"/>
  <c r="L1386" i="20" s="1"/>
  <c r="M1386" i="20" s="1"/>
  <c r="J768" i="20"/>
  <c r="L768" i="20" s="1"/>
  <c r="M768" i="20" s="1"/>
  <c r="J700" i="20"/>
  <c r="L700" i="20" s="1"/>
  <c r="M700" i="20" s="1"/>
  <c r="J350" i="20"/>
  <c r="L350" i="20" s="1"/>
  <c r="M350" i="20" s="1"/>
  <c r="J1857" i="20"/>
  <c r="L1857" i="20" s="1"/>
  <c r="M1857" i="20" s="1"/>
  <c r="J87" i="20"/>
  <c r="L87" i="20" s="1"/>
  <c r="M87" i="20" s="1"/>
  <c r="J1410" i="20"/>
  <c r="L1410" i="20" s="1"/>
  <c r="M1410" i="20" s="1"/>
  <c r="J1944" i="20"/>
  <c r="L1944" i="20" s="1"/>
  <c r="M1944" i="20" s="1"/>
  <c r="J1912" i="20"/>
  <c r="L1912" i="20" s="1"/>
  <c r="M1912" i="20" s="1"/>
  <c r="J1823" i="20"/>
  <c r="L1823" i="20" s="1"/>
  <c r="M1823" i="20" s="1"/>
  <c r="J827" i="20"/>
  <c r="L827" i="20" s="1"/>
  <c r="M827" i="20" s="1"/>
  <c r="J646" i="20"/>
  <c r="L646" i="20" s="1"/>
  <c r="M646" i="20" s="1"/>
  <c r="J492" i="20"/>
  <c r="L492" i="20" s="1"/>
  <c r="M492" i="20" s="1"/>
  <c r="J132" i="20"/>
  <c r="L132" i="20" s="1"/>
  <c r="M132" i="20" s="1"/>
  <c r="J832" i="20"/>
  <c r="L832" i="20" s="1"/>
  <c r="M832" i="20" s="1"/>
  <c r="J1357" i="20"/>
  <c r="L1357" i="20" s="1"/>
  <c r="M1357" i="20" s="1"/>
  <c r="J452" i="20"/>
  <c r="L452" i="20" s="1"/>
  <c r="M452" i="20" s="1"/>
  <c r="J635" i="20"/>
  <c r="L635" i="20" s="1"/>
  <c r="M635" i="20" s="1"/>
  <c r="J189" i="20"/>
  <c r="L189" i="20" s="1"/>
  <c r="M189" i="20" s="1"/>
  <c r="J2158" i="20"/>
  <c r="L2158" i="20" s="1"/>
  <c r="M2158" i="20" s="1"/>
  <c r="J1151" i="20"/>
  <c r="L1151" i="20" s="1"/>
  <c r="M1151" i="20" s="1"/>
  <c r="J1380" i="20"/>
  <c r="L1380" i="20" s="1"/>
  <c r="M1380" i="20" s="1"/>
  <c r="J1858" i="20"/>
  <c r="L1858" i="20" s="1"/>
  <c r="M1858" i="20" s="1"/>
  <c r="J259" i="20"/>
  <c r="L259" i="20" s="1"/>
  <c r="M259" i="20" s="1"/>
  <c r="J1852" i="20"/>
  <c r="L1852" i="20" s="1"/>
  <c r="M1852" i="20" s="1"/>
  <c r="J1126" i="20"/>
  <c r="L1126" i="20" s="1"/>
  <c r="M1126" i="20" s="1"/>
  <c r="J1569" i="20"/>
  <c r="L1569" i="20" s="1"/>
  <c r="M1569" i="20" s="1"/>
  <c r="J643" i="20"/>
  <c r="L643" i="20" s="1"/>
  <c r="M643" i="20" s="1"/>
  <c r="J2121" i="20"/>
  <c r="L2121" i="20" s="1"/>
  <c r="M2121" i="20" s="1"/>
  <c r="J1553" i="20"/>
  <c r="L1553" i="20" s="1"/>
  <c r="M1553" i="20" s="1"/>
  <c r="J1974" i="20"/>
  <c r="L1974" i="20" s="1"/>
  <c r="M1974" i="20" s="1"/>
  <c r="J1325" i="20"/>
  <c r="L1325" i="20" s="1"/>
  <c r="M1325" i="20" s="1"/>
  <c r="J1791" i="20"/>
  <c r="L1791" i="20" s="1"/>
  <c r="M1791" i="20" s="1"/>
  <c r="J1422" i="20"/>
  <c r="L1422" i="20" s="1"/>
  <c r="M1422" i="20" s="1"/>
  <c r="J1922" i="20"/>
  <c r="L1922" i="20" s="1"/>
  <c r="M1922" i="20" s="1"/>
  <c r="J5" i="20"/>
  <c r="L5" i="20" s="1"/>
  <c r="M5" i="20" s="1"/>
  <c r="J1774" i="20"/>
  <c r="L1774" i="20" s="1"/>
  <c r="M1774" i="20" s="1"/>
  <c r="J481" i="20"/>
  <c r="L481" i="20" s="1"/>
  <c r="M481" i="20" s="1"/>
  <c r="J788" i="20"/>
  <c r="L788" i="20" s="1"/>
  <c r="M788" i="20" s="1"/>
  <c r="J1001" i="20"/>
  <c r="L1001" i="20" s="1"/>
  <c r="M1001" i="20" s="1"/>
  <c r="J1589" i="20"/>
  <c r="L1589" i="20" s="1"/>
  <c r="M1589" i="20" s="1"/>
  <c r="J1506" i="20"/>
  <c r="L1506" i="20" s="1"/>
  <c r="M1506" i="20" s="1"/>
  <c r="J825" i="20"/>
  <c r="L825" i="20" s="1"/>
  <c r="M825" i="20" s="1"/>
  <c r="J1893" i="20"/>
  <c r="L1893" i="20" s="1"/>
  <c r="M1893" i="20" s="1"/>
  <c r="J743" i="20"/>
  <c r="L743" i="20" s="1"/>
  <c r="M743" i="20" s="1"/>
  <c r="J78" i="20"/>
  <c r="L78" i="20" s="1"/>
  <c r="M78" i="20" s="1"/>
  <c r="J1442" i="20"/>
  <c r="L1442" i="20" s="1"/>
  <c r="M1442" i="20" s="1"/>
  <c r="J1581" i="20"/>
  <c r="L1581" i="20" s="1"/>
  <c r="M1581" i="20" s="1"/>
  <c r="J991" i="20"/>
  <c r="L991" i="20" s="1"/>
  <c r="M991" i="20" s="1"/>
  <c r="J896" i="20"/>
  <c r="L896" i="20" s="1"/>
  <c r="M896" i="20" s="1"/>
  <c r="J1768" i="20"/>
  <c r="L1768" i="20" s="1"/>
  <c r="M1768" i="20" s="1"/>
  <c r="J1733" i="20"/>
  <c r="L1733" i="20" s="1"/>
  <c r="M1733" i="20" s="1"/>
  <c r="J728" i="20"/>
  <c r="L728" i="20" s="1"/>
  <c r="M728" i="20" s="1"/>
  <c r="J1192" i="20"/>
  <c r="L1192" i="20" s="1"/>
  <c r="M1192" i="20" s="1"/>
  <c r="J13" i="20"/>
  <c r="L13" i="20" s="1"/>
  <c r="M13" i="20" s="1"/>
  <c r="J1293" i="20"/>
  <c r="L1293" i="20" s="1"/>
  <c r="M1293" i="20" s="1"/>
  <c r="J521" i="20"/>
  <c r="L521" i="20" s="1"/>
  <c r="M521" i="20" s="1"/>
  <c r="J661" i="20"/>
  <c r="L661" i="20" s="1"/>
  <c r="M661" i="20" s="1"/>
  <c r="J1674" i="20"/>
  <c r="L1674" i="20" s="1"/>
  <c r="M1674" i="20" s="1"/>
  <c r="J778" i="20"/>
  <c r="L778" i="20" s="1"/>
  <c r="M778" i="20" s="1"/>
  <c r="J1902" i="20"/>
  <c r="L1902" i="20" s="1"/>
  <c r="M1902" i="20" s="1"/>
  <c r="J1447" i="20"/>
  <c r="L1447" i="20" s="1"/>
  <c r="M1447" i="20" s="1"/>
  <c r="J2123" i="20"/>
  <c r="L2123" i="20" s="1"/>
  <c r="M2123" i="20" s="1"/>
  <c r="J940" i="20"/>
  <c r="L940" i="20" s="1"/>
  <c r="M940" i="20" s="1"/>
  <c r="J722" i="20"/>
  <c r="L722" i="20" s="1"/>
  <c r="M722" i="20" s="1"/>
  <c r="J1031" i="20"/>
  <c r="L1031" i="20" s="1"/>
  <c r="M1031" i="20" s="1"/>
  <c r="J397" i="20"/>
  <c r="L397" i="20" s="1"/>
  <c r="M397" i="20" s="1"/>
  <c r="J1021" i="20"/>
  <c r="L1021" i="20" s="1"/>
  <c r="M1021" i="20" s="1"/>
  <c r="J610" i="20"/>
  <c r="L610" i="20" s="1"/>
  <c r="M610" i="20" s="1"/>
  <c r="J1010" i="20"/>
  <c r="L1010" i="20" s="1"/>
  <c r="M1010" i="20" s="1"/>
  <c r="J1078" i="20"/>
  <c r="L1078" i="20" s="1"/>
  <c r="M1078" i="20" s="1"/>
  <c r="J677" i="20"/>
  <c r="L677" i="20" s="1"/>
  <c r="M677" i="20" s="1"/>
  <c r="J361" i="20"/>
  <c r="L361" i="20" s="1"/>
  <c r="M361" i="20" s="1"/>
  <c r="J931" i="20"/>
  <c r="L931" i="20" s="1"/>
  <c r="M931" i="20" s="1"/>
  <c r="J843" i="20"/>
  <c r="L843" i="20" s="1"/>
  <c r="M843" i="20" s="1"/>
  <c r="J633" i="20"/>
  <c r="L633" i="20" s="1"/>
  <c r="M633" i="20" s="1"/>
  <c r="J829" i="20"/>
  <c r="L829" i="20" s="1"/>
  <c r="M829" i="20" s="1"/>
  <c r="J1350" i="20"/>
  <c r="L1350" i="20" s="1"/>
  <c r="M1350" i="20" s="1"/>
  <c r="J1155" i="20"/>
  <c r="L1155" i="20" s="1"/>
  <c r="M1155" i="20" s="1"/>
  <c r="J1924" i="20"/>
  <c r="L1924" i="20" s="1"/>
  <c r="M1924" i="20" s="1"/>
  <c r="J1240" i="20"/>
  <c r="L1240" i="20" s="1"/>
  <c r="M1240" i="20" s="1"/>
  <c r="J1388" i="20"/>
  <c r="L1388" i="20" s="1"/>
  <c r="M1388" i="20" s="1"/>
  <c r="J1491" i="20"/>
  <c r="L1491" i="20" s="1"/>
  <c r="M1491" i="20" s="1"/>
  <c r="J152" i="20"/>
  <c r="L152" i="20" s="1"/>
  <c r="M152" i="20" s="1"/>
  <c r="J295" i="20"/>
  <c r="L295" i="20" s="1"/>
  <c r="M295" i="20" s="1"/>
  <c r="J249" i="20"/>
  <c r="L249" i="20" s="1"/>
  <c r="M249" i="20" s="1"/>
  <c r="J687" i="20"/>
  <c r="L687" i="20" s="1"/>
  <c r="M687" i="20" s="1"/>
  <c r="J1935" i="20"/>
  <c r="L1935" i="20" s="1"/>
  <c r="M1935" i="20" s="1"/>
  <c r="J723" i="20"/>
  <c r="L723" i="20" s="1"/>
  <c r="M723" i="20" s="1"/>
  <c r="J462" i="20"/>
  <c r="L462" i="20" s="1"/>
  <c r="M462" i="20" s="1"/>
  <c r="J407" i="20"/>
  <c r="L407" i="20" s="1"/>
  <c r="M407" i="20" s="1"/>
  <c r="J1091" i="20"/>
  <c r="L1091" i="20" s="1"/>
  <c r="M1091" i="20" s="1"/>
  <c r="J375" i="20"/>
  <c r="L375" i="20" s="1"/>
  <c r="M375" i="20" s="1"/>
  <c r="J1965" i="20"/>
  <c r="L1965" i="20" s="1"/>
  <c r="M1965" i="20" s="1"/>
  <c r="J109" i="20"/>
  <c r="L109" i="20" s="1"/>
  <c r="M109" i="20" s="1"/>
  <c r="J1828" i="20"/>
  <c r="L1828" i="20" s="1"/>
  <c r="M1828" i="20" s="1"/>
  <c r="J908" i="20"/>
  <c r="L908" i="20" s="1"/>
  <c r="M908" i="20" s="1"/>
  <c r="J1772" i="20"/>
  <c r="L1772" i="20" s="1"/>
  <c r="M1772" i="20" s="1"/>
  <c r="J1212" i="20"/>
  <c r="L1212" i="20" s="1"/>
  <c r="M1212" i="20" s="1"/>
  <c r="J336" i="20"/>
  <c r="L336" i="20" s="1"/>
  <c r="M336" i="20" s="1"/>
  <c r="J2035" i="20"/>
  <c r="L2035" i="20" s="1"/>
  <c r="M2035" i="20" s="1"/>
  <c r="J1432" i="20"/>
  <c r="L1432" i="20" s="1"/>
  <c r="M1432" i="20" s="1"/>
  <c r="J883" i="20"/>
  <c r="L883" i="20" s="1"/>
  <c r="M883" i="20" s="1"/>
  <c r="J840" i="20"/>
  <c r="L840" i="20" s="1"/>
  <c r="M840" i="20" s="1"/>
  <c r="J2040" i="20"/>
  <c r="L2040" i="20" s="1"/>
  <c r="M2040" i="20" s="1"/>
  <c r="J1956" i="20"/>
  <c r="L1956" i="20" s="1"/>
  <c r="M1956" i="20" s="1"/>
  <c r="J1326" i="20"/>
  <c r="L1326" i="20" s="1"/>
  <c r="M1326" i="20" s="1"/>
  <c r="J1663" i="20"/>
  <c r="L1663" i="20" s="1"/>
  <c r="M1663" i="20" s="1"/>
  <c r="J644" i="20"/>
  <c r="L644" i="20" s="1"/>
  <c r="M644" i="20" s="1"/>
  <c r="J704" i="20"/>
  <c r="L704" i="20" s="1"/>
  <c r="M704" i="20" s="1"/>
  <c r="J1481" i="20"/>
  <c r="L1481" i="20" s="1"/>
  <c r="M1481" i="20" s="1"/>
  <c r="J416" i="20"/>
  <c r="L416" i="20" s="1"/>
  <c r="M416" i="20" s="1"/>
  <c r="J2020" i="20"/>
  <c r="L2020" i="20" s="1"/>
  <c r="M2020" i="20" s="1"/>
  <c r="J2078" i="20"/>
  <c r="L2078" i="20" s="1"/>
  <c r="M2078" i="20" s="1"/>
  <c r="J40" i="20"/>
  <c r="L40" i="20" s="1"/>
  <c r="M40" i="20" s="1"/>
  <c r="J1025" i="20"/>
  <c r="L1025" i="20" s="1"/>
  <c r="M1025" i="20" s="1"/>
  <c r="J1558" i="20"/>
  <c r="L1558" i="20" s="1"/>
  <c r="M1558" i="20" s="1"/>
  <c r="J555" i="20"/>
  <c r="L555" i="20" s="1"/>
  <c r="M555" i="20" s="1"/>
  <c r="J415" i="20"/>
  <c r="L415" i="20" s="1"/>
  <c r="M415" i="20" s="1"/>
  <c r="J823" i="20"/>
  <c r="L823" i="20" s="1"/>
  <c r="M823" i="20" s="1"/>
  <c r="J1818" i="20"/>
  <c r="L1818" i="20" s="1"/>
  <c r="M1818" i="20" s="1"/>
  <c r="J771" i="20"/>
  <c r="L771" i="20" s="1"/>
  <c r="M771" i="20" s="1"/>
  <c r="J1255" i="20"/>
  <c r="L1255" i="20" s="1"/>
  <c r="M1255" i="20" s="1"/>
  <c r="J842" i="20"/>
  <c r="L842" i="20" s="1"/>
  <c r="M842" i="20" s="1"/>
  <c r="J1514" i="20"/>
  <c r="L1514" i="20" s="1"/>
  <c r="M1514" i="20" s="1"/>
  <c r="J1033" i="20"/>
  <c r="L1033" i="20" s="1"/>
  <c r="M1033" i="20" s="1"/>
  <c r="J183" i="20"/>
  <c r="L183" i="20" s="1"/>
  <c r="M183" i="20" s="1"/>
  <c r="J393" i="20"/>
  <c r="L393" i="20" s="1"/>
  <c r="M393" i="20" s="1"/>
  <c r="J1141" i="20"/>
  <c r="L1141" i="20" s="1"/>
  <c r="M1141" i="20" s="1"/>
  <c r="J702" i="20"/>
  <c r="L702" i="20" s="1"/>
  <c r="M702" i="20" s="1"/>
  <c r="J1727" i="20"/>
  <c r="L1727" i="20" s="1"/>
  <c r="M1727" i="20" s="1"/>
  <c r="J50" i="20"/>
  <c r="L50" i="20" s="1"/>
  <c r="M50" i="20" s="1"/>
  <c r="J1540" i="20"/>
  <c r="L1540" i="20" s="1"/>
  <c r="M1540" i="20" s="1"/>
  <c r="J233" i="20"/>
  <c r="L233" i="20" s="1"/>
  <c r="M233" i="20" s="1"/>
  <c r="J683" i="20"/>
  <c r="L683" i="20" s="1"/>
  <c r="M683" i="20" s="1"/>
  <c r="J172" i="20"/>
  <c r="L172" i="20" s="1"/>
  <c r="M172" i="20" s="1"/>
  <c r="J1896" i="20"/>
  <c r="L1896" i="20" s="1"/>
  <c r="M1896" i="20" s="1"/>
  <c r="J1425" i="20"/>
  <c r="L1425" i="20" s="1"/>
  <c r="M1425" i="20" s="1"/>
  <c r="J989" i="20"/>
  <c r="L989" i="20" s="1"/>
  <c r="M989" i="20" s="1"/>
  <c r="J1703" i="20"/>
  <c r="L1703" i="20" s="1"/>
  <c r="M1703" i="20" s="1"/>
  <c r="J1085" i="20"/>
  <c r="L1085" i="20" s="1"/>
  <c r="M1085" i="20" s="1"/>
  <c r="J1520" i="20"/>
  <c r="L1520" i="20" s="1"/>
  <c r="M1520" i="20" s="1"/>
  <c r="J721" i="20"/>
  <c r="L721" i="20" s="1"/>
  <c r="M721" i="20" s="1"/>
  <c r="J1193" i="20"/>
  <c r="L1193" i="20" s="1"/>
  <c r="M1193" i="20" s="1"/>
  <c r="J2088" i="20"/>
  <c r="L2088" i="20" s="1"/>
  <c r="M2088" i="20" s="1"/>
  <c r="J1067" i="20"/>
  <c r="L1067" i="20" s="1"/>
  <c r="M1067" i="20" s="1"/>
  <c r="J1827" i="20"/>
  <c r="L1827" i="20" s="1"/>
  <c r="M1827" i="20" s="1"/>
  <c r="J893" i="20"/>
  <c r="L893" i="20" s="1"/>
  <c r="M893" i="20" s="1"/>
  <c r="J1437" i="20"/>
  <c r="L1437" i="20" s="1"/>
  <c r="M1437" i="20" s="1"/>
  <c r="J1469" i="20"/>
  <c r="L1469" i="20" s="1"/>
  <c r="M1469" i="20" s="1"/>
  <c r="J246" i="20"/>
  <c r="L246" i="20" s="1"/>
  <c r="M246" i="20" s="1"/>
  <c r="J1657" i="20"/>
  <c r="L1657" i="20" s="1"/>
  <c r="M1657" i="20" s="1"/>
  <c r="J1622" i="20"/>
  <c r="L1622" i="20" s="1"/>
  <c r="M1622" i="20" s="1"/>
  <c r="J1299" i="20"/>
  <c r="L1299" i="20" s="1"/>
  <c r="M1299" i="20" s="1"/>
  <c r="J1384" i="20"/>
  <c r="L1384" i="20" s="1"/>
  <c r="M1384" i="20" s="1"/>
  <c r="J783" i="20"/>
  <c r="L783" i="20" s="1"/>
  <c r="M783" i="20" s="1"/>
  <c r="J360" i="20"/>
  <c r="L360" i="20" s="1"/>
  <c r="M360" i="20" s="1"/>
  <c r="J332" i="20"/>
  <c r="L332" i="20" s="1"/>
  <c r="M332" i="20" s="1"/>
  <c r="J835" i="20"/>
  <c r="L835" i="20" s="1"/>
  <c r="M835" i="20" s="1"/>
  <c r="J2023" i="20"/>
  <c r="L2023" i="20" s="1"/>
  <c r="M2023" i="20" s="1"/>
  <c r="J1250" i="20"/>
  <c r="L1250" i="20" s="1"/>
  <c r="M1250" i="20" s="1"/>
  <c r="J891" i="20"/>
  <c r="L891" i="20" s="1"/>
  <c r="M891" i="20" s="1"/>
  <c r="J1502" i="20"/>
  <c r="L1502" i="20" s="1"/>
  <c r="M1502" i="20" s="1"/>
  <c r="J442" i="20"/>
  <c r="L442" i="20" s="1"/>
  <c r="M442" i="20" s="1"/>
  <c r="J1510" i="20"/>
  <c r="L1510" i="20" s="1"/>
  <c r="M1510" i="20" s="1"/>
  <c r="J1066" i="20"/>
  <c r="L1066" i="20" s="1"/>
  <c r="M1066" i="20" s="1"/>
  <c r="J1374" i="20"/>
  <c r="L1374" i="20" s="1"/>
  <c r="M1374" i="20" s="1"/>
  <c r="J1986" i="20"/>
  <c r="L1986" i="20" s="1"/>
  <c r="M1986" i="20" s="1"/>
  <c r="J474" i="20"/>
  <c r="L474" i="20" s="1"/>
  <c r="M474" i="20" s="1"/>
  <c r="J1644" i="20"/>
  <c r="L1644" i="20" s="1"/>
  <c r="M1644" i="20" s="1"/>
  <c r="J560" i="20"/>
  <c r="L560" i="20" s="1"/>
  <c r="M560" i="20" s="1"/>
  <c r="J698" i="20"/>
  <c r="L698" i="20" s="1"/>
  <c r="M698" i="20" s="1"/>
  <c r="J99" i="20"/>
  <c r="L99" i="20" s="1"/>
  <c r="M99" i="20" s="1"/>
  <c r="J528" i="20"/>
  <c r="L528" i="20" s="1"/>
  <c r="M528" i="20" s="1"/>
  <c r="J2080" i="20"/>
  <c r="L2080" i="20" s="1"/>
  <c r="M2080" i="20" s="1"/>
  <c r="J1926" i="20"/>
  <c r="L1926" i="20" s="1"/>
  <c r="M1926" i="20" s="1"/>
  <c r="J717" i="20"/>
  <c r="L717" i="20" s="1"/>
  <c r="M717" i="20" s="1"/>
  <c r="J1936" i="20"/>
  <c r="L1936" i="20" s="1"/>
  <c r="M1936" i="20" s="1"/>
  <c r="J401" i="20"/>
  <c r="L401" i="20" s="1"/>
  <c r="M401" i="20" s="1"/>
  <c r="J1463" i="20"/>
  <c r="L1463" i="20" s="1"/>
  <c r="M1463" i="20" s="1"/>
  <c r="J1898" i="20"/>
  <c r="L1898" i="20" s="1"/>
  <c r="M1898" i="20" s="1"/>
  <c r="J855" i="20"/>
  <c r="L855" i="20" s="1"/>
  <c r="M855" i="20" s="1"/>
  <c r="J794" i="20"/>
  <c r="L794" i="20" s="1"/>
  <c r="M794" i="20" s="1"/>
  <c r="J1666" i="20"/>
  <c r="L1666" i="20" s="1"/>
  <c r="M1666" i="20" s="1"/>
  <c r="J922" i="20"/>
  <c r="L922" i="20" s="1"/>
  <c r="M922" i="20" s="1"/>
  <c r="J793" i="20"/>
  <c r="L793" i="20" s="1"/>
  <c r="M793" i="20" s="1"/>
  <c r="J1011" i="20"/>
  <c r="L1011" i="20" s="1"/>
  <c r="M1011" i="20" s="1"/>
  <c r="J197" i="20"/>
  <c r="L197" i="20" s="1"/>
  <c r="M197" i="20" s="1"/>
  <c r="J668" i="20"/>
  <c r="L668" i="20" s="1"/>
  <c r="M668" i="20" s="1"/>
  <c r="J438" i="20"/>
  <c r="L438" i="20" s="1"/>
  <c r="M438" i="20" s="1"/>
  <c r="J1549" i="20"/>
  <c r="L1549" i="20" s="1"/>
  <c r="M1549" i="20" s="1"/>
  <c r="J713" i="20"/>
  <c r="L713" i="20" s="1"/>
  <c r="M713" i="20" s="1"/>
  <c r="J1916" i="20"/>
  <c r="L1916" i="20" s="1"/>
  <c r="M1916" i="20" s="1"/>
  <c r="J1833" i="20"/>
  <c r="L1833" i="20" s="1"/>
  <c r="M1833" i="20" s="1"/>
  <c r="J2043" i="20"/>
  <c r="L2043" i="20" s="1"/>
  <c r="M2043" i="20" s="1"/>
  <c r="J574" i="20"/>
  <c r="L574" i="20" s="1"/>
  <c r="M574" i="20" s="1"/>
  <c r="J760" i="20"/>
  <c r="L760" i="20" s="1"/>
  <c r="M760" i="20" s="1"/>
  <c r="J1792" i="20"/>
  <c r="L1792" i="20" s="1"/>
  <c r="M1792" i="20" s="1"/>
  <c r="J813" i="20"/>
  <c r="L813" i="20" s="1"/>
  <c r="M813" i="20" s="1"/>
  <c r="J1699" i="20"/>
  <c r="L1699" i="20" s="1"/>
  <c r="M1699" i="20" s="1"/>
  <c r="J628" i="20"/>
  <c r="L628" i="20" s="1"/>
  <c r="M628" i="20" s="1"/>
  <c r="J616" i="20"/>
  <c r="L616" i="20" s="1"/>
  <c r="M616" i="20" s="1"/>
  <c r="J605" i="20"/>
  <c r="L605" i="20" s="1"/>
  <c r="M605" i="20" s="1"/>
  <c r="J921" i="20"/>
  <c r="L921" i="20" s="1"/>
  <c r="M921" i="20" s="1"/>
  <c r="J1082" i="20"/>
  <c r="L1082" i="20" s="1"/>
  <c r="M1082" i="20" s="1"/>
  <c r="J1411" i="20"/>
  <c r="L1411" i="20" s="1"/>
  <c r="M1411" i="20" s="1"/>
  <c r="J44" i="20"/>
  <c r="L44" i="20" s="1"/>
  <c r="M44" i="20" s="1"/>
  <c r="J313" i="20"/>
  <c r="L313" i="20" s="1"/>
  <c r="M313" i="20" s="1"/>
  <c r="J1564" i="20"/>
  <c r="L1564" i="20" s="1"/>
  <c r="M1564" i="20" s="1"/>
  <c r="J46" i="20"/>
  <c r="L46" i="20" s="1"/>
  <c r="M46" i="20" s="1"/>
  <c r="J1628" i="20"/>
  <c r="L1628" i="20" s="1"/>
  <c r="M1628" i="20" s="1"/>
  <c r="J1861" i="20"/>
  <c r="L1861" i="20" s="1"/>
  <c r="M1861" i="20" s="1"/>
  <c r="J1810" i="20"/>
  <c r="L1810" i="20" s="1"/>
  <c r="M1810" i="20" s="1"/>
  <c r="J241" i="20"/>
  <c r="L241" i="20" s="1"/>
  <c r="M241" i="20" s="1"/>
  <c r="J24" i="20"/>
  <c r="L24" i="20" s="1"/>
  <c r="M24" i="20" s="1"/>
  <c r="J1435" i="20"/>
  <c r="L1435" i="20" s="1"/>
  <c r="M1435" i="20" s="1"/>
  <c r="J349" i="20"/>
  <c r="L349" i="20" s="1"/>
  <c r="M349" i="20" s="1"/>
  <c r="J80" i="20"/>
  <c r="L80" i="20" s="1"/>
  <c r="M80" i="20" s="1"/>
  <c r="J1715" i="20"/>
  <c r="L1715" i="20" s="1"/>
  <c r="M1715" i="20" s="1"/>
  <c r="J1983" i="20"/>
  <c r="L1983" i="20" s="1"/>
  <c r="M1983" i="20" s="1"/>
  <c r="J439" i="20"/>
  <c r="L439" i="20" s="1"/>
  <c r="M439" i="20" s="1"/>
  <c r="J149" i="20"/>
  <c r="L149" i="20" s="1"/>
  <c r="M149" i="20" s="1"/>
  <c r="J647" i="20"/>
  <c r="L647" i="20" s="1"/>
  <c r="M647" i="20" s="1"/>
  <c r="J1616" i="20"/>
  <c r="L1616" i="20" s="1"/>
  <c r="M1616" i="20" s="1"/>
  <c r="J1264" i="20"/>
  <c r="L1264" i="20" s="1"/>
  <c r="M1264" i="20" s="1"/>
  <c r="J2077" i="20"/>
  <c r="L2077" i="20" s="1"/>
  <c r="M2077" i="20" s="1"/>
  <c r="J394" i="20"/>
  <c r="L394" i="20" s="1"/>
  <c r="M394" i="20" s="1"/>
  <c r="J636" i="20"/>
  <c r="L636" i="20" s="1"/>
  <c r="M636" i="20" s="1"/>
  <c r="J810" i="20"/>
  <c r="L810" i="20" s="1"/>
  <c r="M810" i="20" s="1"/>
  <c r="J75" i="20"/>
  <c r="L75" i="20" s="1"/>
  <c r="M75" i="20" s="1"/>
  <c r="J932" i="20"/>
  <c r="L932" i="20" s="1"/>
  <c r="M932" i="20" s="1"/>
  <c r="J1580" i="20"/>
  <c r="L1580" i="20" s="1"/>
  <c r="M1580" i="20" s="1"/>
  <c r="J1194" i="20"/>
  <c r="L1194" i="20" s="1"/>
  <c r="M1194" i="20" s="1"/>
  <c r="J2092" i="20"/>
  <c r="L2092" i="20" s="1"/>
  <c r="M2092" i="20" s="1"/>
  <c r="J1597" i="20"/>
  <c r="L1597" i="20" s="1"/>
  <c r="M1597" i="20" s="1"/>
  <c r="J1454" i="20"/>
  <c r="L1454" i="20" s="1"/>
  <c r="M1454" i="20" s="1"/>
  <c r="J1122" i="20"/>
  <c r="L1122" i="20" s="1"/>
  <c r="M1122" i="20" s="1"/>
  <c r="J2131" i="20"/>
  <c r="L2131" i="20" s="1"/>
  <c r="M2131" i="20" s="1"/>
  <c r="J69" i="20"/>
  <c r="L69" i="20" s="1"/>
  <c r="M69" i="20" s="1"/>
  <c r="J1672" i="20"/>
  <c r="L1672" i="20" s="1"/>
  <c r="M1672" i="20" s="1"/>
  <c r="J307" i="20"/>
  <c r="L307" i="20" s="1"/>
  <c r="M307" i="20" s="1"/>
  <c r="J1376" i="20"/>
  <c r="L1376" i="20" s="1"/>
  <c r="M1376" i="20" s="1"/>
  <c r="J1188" i="20"/>
  <c r="L1188" i="20" s="1"/>
  <c r="M1188" i="20" s="1"/>
  <c r="J533" i="20"/>
  <c r="L533" i="20" s="1"/>
  <c r="M533" i="20" s="1"/>
  <c r="J274" i="20"/>
  <c r="L274" i="20" s="1"/>
  <c r="M274" i="20" s="1"/>
  <c r="J2096" i="20"/>
  <c r="L2096" i="20" s="1"/>
  <c r="M2096" i="20" s="1"/>
  <c r="J1865" i="20"/>
  <c r="L1865" i="20" s="1"/>
  <c r="M1865" i="20" s="1"/>
  <c r="J287" i="20"/>
  <c r="L287" i="20" s="1"/>
  <c r="M287" i="20" s="1"/>
  <c r="J134" i="20"/>
  <c r="L134" i="20" s="1"/>
  <c r="M134" i="20" s="1"/>
  <c r="J385" i="20"/>
  <c r="L385" i="20" s="1"/>
  <c r="M385" i="20" s="1"/>
  <c r="J1211" i="20"/>
  <c r="L1211" i="20" s="1"/>
  <c r="M1211" i="20" s="1"/>
  <c r="J2068" i="20"/>
  <c r="L2068" i="20" s="1"/>
  <c r="M2068" i="20" s="1"/>
  <c r="J754" i="20"/>
  <c r="L754" i="20" s="1"/>
  <c r="M754" i="20" s="1"/>
  <c r="J421" i="20"/>
  <c r="L421" i="20" s="1"/>
  <c r="M421" i="20" s="1"/>
  <c r="J888" i="20"/>
  <c r="L888" i="20" s="1"/>
  <c r="M888" i="20" s="1"/>
  <c r="J1743" i="20"/>
  <c r="L1743" i="20" s="1"/>
  <c r="M1743" i="20" s="1"/>
  <c r="J1843" i="20"/>
  <c r="L1843" i="20" s="1"/>
  <c r="M1843" i="20" s="1"/>
  <c r="J146" i="20"/>
  <c r="L146" i="20" s="1"/>
  <c r="M146" i="20" s="1"/>
  <c r="J261" i="20"/>
  <c r="L261" i="20" s="1"/>
  <c r="M261" i="20" s="1"/>
  <c r="J1513" i="20"/>
  <c r="L1513" i="20" s="1"/>
  <c r="M1513" i="20" s="1"/>
  <c r="J1880" i="20"/>
  <c r="L1880" i="20" s="1"/>
  <c r="M1880" i="20" s="1"/>
  <c r="J1881" i="20"/>
  <c r="L1881" i="20" s="1"/>
  <c r="M1881" i="20" s="1"/>
  <c r="J886" i="20"/>
  <c r="L886" i="20" s="1"/>
  <c r="M886" i="20" s="1"/>
  <c r="J944" i="20"/>
  <c r="L944" i="20" s="1"/>
  <c r="M944" i="20" s="1"/>
  <c r="J120" i="20"/>
  <c r="L120" i="20" s="1"/>
  <c r="M120" i="20" s="1"/>
  <c r="J505" i="20"/>
  <c r="L505" i="20" s="1"/>
  <c r="M505" i="20" s="1"/>
  <c r="J1607" i="20"/>
  <c r="L1607" i="20" s="1"/>
  <c r="M1607" i="20" s="1"/>
  <c r="J206" i="20"/>
  <c r="L206" i="20" s="1"/>
  <c r="M206" i="20" s="1"/>
  <c r="J1991" i="20"/>
  <c r="L1991" i="20" s="1"/>
  <c r="M1991" i="20" s="1"/>
  <c r="J341" i="20"/>
  <c r="L341" i="20" s="1"/>
  <c r="M341" i="20" s="1"/>
  <c r="J649" i="20"/>
  <c r="L649" i="20" s="1"/>
  <c r="M649" i="20" s="1"/>
  <c r="J1456" i="20"/>
  <c r="L1456" i="20" s="1"/>
  <c r="M1456" i="20" s="1"/>
  <c r="J563" i="20"/>
  <c r="L563" i="20" s="1"/>
  <c r="M563" i="20" s="1"/>
  <c r="J680" i="20"/>
  <c r="L680" i="20" s="1"/>
  <c r="M680" i="20" s="1"/>
  <c r="J2047" i="20"/>
  <c r="L2047" i="20" s="1"/>
  <c r="M2047" i="20" s="1"/>
  <c r="J240" i="20"/>
  <c r="L240" i="20" s="1"/>
  <c r="M240" i="20" s="1"/>
  <c r="J1678" i="20"/>
  <c r="L1678" i="20" s="1"/>
  <c r="M1678" i="20" s="1"/>
  <c r="J711" i="20"/>
  <c r="L711" i="20" s="1"/>
  <c r="M711" i="20" s="1"/>
  <c r="J74" i="20"/>
  <c r="L74" i="20" s="1"/>
  <c r="M74" i="20" s="1"/>
  <c r="J1268" i="20"/>
  <c r="L1268" i="20" s="1"/>
  <c r="M1268" i="20" s="1"/>
  <c r="J1152" i="20"/>
  <c r="L1152" i="20" s="1"/>
  <c r="M1152" i="20" s="1"/>
  <c r="J1162" i="20"/>
  <c r="L1162" i="20" s="1"/>
  <c r="M1162" i="20" s="1"/>
  <c r="J1207" i="20"/>
  <c r="L1207" i="20" s="1"/>
  <c r="M1207" i="20" s="1"/>
  <c r="J1883" i="20"/>
  <c r="L1883" i="20" s="1"/>
  <c r="M1883" i="20" s="1"/>
  <c r="J1686" i="20"/>
  <c r="L1686" i="20" s="1"/>
  <c r="M1686" i="20" s="1"/>
  <c r="J372" i="20"/>
  <c r="L372" i="20" s="1"/>
  <c r="M372" i="20" s="1"/>
  <c r="J325" i="20"/>
  <c r="L325" i="20" s="1"/>
  <c r="M325" i="20" s="1"/>
  <c r="J1876" i="20"/>
  <c r="L1876" i="20" s="1"/>
  <c r="M1876" i="20" s="1"/>
  <c r="J1734" i="20"/>
  <c r="L1734" i="20" s="1"/>
  <c r="M1734" i="20" s="1"/>
  <c r="J1535" i="20"/>
  <c r="L1535" i="20" s="1"/>
  <c r="M1535" i="20" s="1"/>
  <c r="J226" i="20"/>
  <c r="L226" i="20" s="1"/>
  <c r="M226" i="20" s="1"/>
  <c r="J801" i="20"/>
  <c r="L801" i="20" s="1"/>
  <c r="M801" i="20" s="1"/>
  <c r="J2050" i="20"/>
  <c r="L2050" i="20" s="1"/>
  <c r="M2050" i="20" s="1"/>
  <c r="J1507" i="20"/>
  <c r="L1507" i="20" s="1"/>
  <c r="M1507" i="20" s="1"/>
  <c r="J2014" i="20"/>
  <c r="L2014" i="20" s="1"/>
  <c r="M2014" i="20" s="1"/>
  <c r="J1301" i="20"/>
  <c r="L1301" i="20" s="1"/>
  <c r="M1301" i="20" s="1"/>
  <c r="J116" i="20"/>
  <c r="L116" i="20" s="1"/>
  <c r="M116" i="20" s="1"/>
  <c r="J1292" i="20"/>
  <c r="L1292" i="20" s="1"/>
  <c r="M1292" i="20" s="1"/>
  <c r="J1190" i="20"/>
  <c r="L1190" i="20" s="1"/>
  <c r="M1190" i="20" s="1"/>
  <c r="J1633" i="20"/>
  <c r="L1633" i="20" s="1"/>
  <c r="M1633" i="20" s="1"/>
  <c r="J495" i="20"/>
  <c r="L495" i="20" s="1"/>
  <c r="M495" i="20" s="1"/>
  <c r="J1565" i="20"/>
  <c r="L1565" i="20" s="1"/>
  <c r="M1565" i="20" s="1"/>
  <c r="J1780" i="20"/>
  <c r="L1780" i="20" s="1"/>
  <c r="M1780" i="20" s="1"/>
  <c r="J108" i="20"/>
  <c r="L108" i="20" s="1"/>
  <c r="M108" i="20" s="1"/>
  <c r="J820" i="20"/>
  <c r="L820" i="20" s="1"/>
  <c r="M820" i="20" s="1"/>
  <c r="J1317" i="20"/>
  <c r="L1317" i="20" s="1"/>
  <c r="M1317" i="20" s="1"/>
  <c r="J1779" i="20"/>
  <c r="L1779" i="20" s="1"/>
  <c r="M1779" i="20" s="1"/>
  <c r="J898" i="20"/>
  <c r="L898" i="20" s="1"/>
  <c r="M898" i="20" s="1"/>
  <c r="J2067" i="20"/>
  <c r="L2067" i="20" s="1"/>
  <c r="M2067" i="20" s="1"/>
  <c r="J2101" i="20"/>
  <c r="L2101" i="20" s="1"/>
  <c r="M2101" i="20" s="1"/>
  <c r="J2094" i="20"/>
  <c r="L2094" i="20" s="1"/>
  <c r="M2094" i="20" s="1"/>
  <c r="J1890" i="20"/>
  <c r="L1890" i="20" s="1"/>
  <c r="M1890" i="20" s="1"/>
  <c r="J425" i="20"/>
  <c r="L425" i="20" s="1"/>
  <c r="M425" i="20" s="1"/>
  <c r="J966" i="20"/>
  <c r="L966" i="20" s="1"/>
  <c r="M966" i="20" s="1"/>
  <c r="J1796" i="20"/>
  <c r="L1796" i="20" s="1"/>
  <c r="M1796" i="20" s="1"/>
  <c r="J378" i="20"/>
  <c r="L378" i="20" s="1"/>
  <c r="M378" i="20" s="1"/>
  <c r="J1579" i="20"/>
  <c r="L1579" i="20" s="1"/>
  <c r="M1579" i="20" s="1"/>
  <c r="J709" i="20"/>
  <c r="L709" i="20" s="1"/>
  <c r="M709" i="20" s="1"/>
  <c r="J311" i="20"/>
  <c r="L311" i="20" s="1"/>
  <c r="M311" i="20" s="1"/>
  <c r="J1554" i="20"/>
  <c r="L1554" i="20" s="1"/>
  <c r="M1554" i="20" s="1"/>
  <c r="J852" i="20"/>
  <c r="L852" i="20" s="1"/>
  <c r="M852" i="20" s="1"/>
  <c r="J389" i="20"/>
  <c r="L389" i="20" s="1"/>
  <c r="M389" i="20" s="1"/>
  <c r="J2109" i="20"/>
  <c r="L2109" i="20" s="1"/>
  <c r="M2109" i="20" s="1"/>
  <c r="J1407" i="20"/>
  <c r="L1407" i="20" s="1"/>
  <c r="M1407" i="20" s="1"/>
  <c r="J617" i="20"/>
  <c r="L617" i="20" s="1"/>
  <c r="M617" i="20" s="1"/>
  <c r="J1687" i="20"/>
  <c r="L1687" i="20" s="1"/>
  <c r="M1687" i="20" s="1"/>
  <c r="J1995" i="20"/>
  <c r="L1995" i="20" s="1"/>
  <c r="M1995" i="20" s="1"/>
  <c r="J1966" i="20"/>
  <c r="L1966" i="20" s="1"/>
  <c r="M1966" i="20" s="1"/>
  <c r="J1710" i="20"/>
  <c r="L1710" i="20" s="1"/>
  <c r="M1710" i="20" s="1"/>
  <c r="J1200" i="20"/>
  <c r="L1200" i="20" s="1"/>
  <c r="M1200" i="20" s="1"/>
  <c r="J757" i="20"/>
  <c r="L757" i="20" s="1"/>
  <c r="M757" i="20" s="1"/>
  <c r="J1577" i="20"/>
  <c r="L1577" i="20" s="1"/>
  <c r="M1577" i="20" s="1"/>
  <c r="J283" i="20"/>
  <c r="L283" i="20" s="1"/>
  <c r="M283" i="20" s="1"/>
  <c r="J2025" i="20"/>
  <c r="L2025" i="20" s="1"/>
  <c r="M2025" i="20" s="1"/>
  <c r="J171" i="20"/>
  <c r="L171" i="20" s="1"/>
  <c r="M171" i="20" s="1"/>
  <c r="J1958" i="20"/>
  <c r="L1958" i="20" s="1"/>
  <c r="M1958" i="20" s="1"/>
  <c r="J688" i="20"/>
  <c r="L688" i="20" s="1"/>
  <c r="M688" i="20" s="1"/>
  <c r="J1967" i="20"/>
  <c r="L1967" i="20" s="1"/>
  <c r="M1967" i="20" s="1"/>
  <c r="J1603" i="20"/>
  <c r="L1603" i="20" s="1"/>
  <c r="M1603" i="20" s="1"/>
  <c r="J141" i="20"/>
  <c r="L141" i="20" s="1"/>
  <c r="M141" i="20" s="1"/>
  <c r="J1034" i="20"/>
  <c r="L1034" i="20" s="1"/>
  <c r="M1034" i="20" s="1"/>
  <c r="J340" i="20"/>
  <c r="L340" i="20" s="1"/>
  <c r="M340" i="20" s="1"/>
  <c r="J2056" i="20"/>
  <c r="L2056" i="20" s="1"/>
  <c r="M2056" i="20" s="1"/>
  <c r="J370" i="20"/>
  <c r="L370" i="20" s="1"/>
  <c r="M370" i="20" s="1"/>
  <c r="J1762" i="20"/>
  <c r="L1762" i="20" s="1"/>
  <c r="M1762" i="20" s="1"/>
  <c r="J166" i="20"/>
  <c r="L166" i="20" s="1"/>
  <c r="M166" i="20" s="1"/>
  <c r="J726" i="20"/>
  <c r="L726" i="20" s="1"/>
  <c r="M726" i="20" s="1"/>
  <c r="J1198" i="20"/>
  <c r="L1198" i="20" s="1"/>
  <c r="M1198" i="20" s="1"/>
  <c r="J1691" i="20"/>
  <c r="L1691" i="20" s="1"/>
  <c r="M1691" i="20" s="1"/>
  <c r="J1480" i="20"/>
  <c r="L1480" i="20" s="1"/>
  <c r="M1480" i="20" s="1"/>
  <c r="J2002" i="20"/>
  <c r="L2002" i="20" s="1"/>
  <c r="M2002" i="20" s="1"/>
  <c r="J997" i="20"/>
  <c r="L997" i="20" s="1"/>
  <c r="M997" i="20" s="1"/>
  <c r="J1738" i="20"/>
  <c r="L1738" i="20" s="1"/>
  <c r="M1738" i="20" s="1"/>
  <c r="J1159" i="20"/>
  <c r="L1159" i="20" s="1"/>
  <c r="M1159" i="20" s="1"/>
  <c r="J1685" i="20"/>
  <c r="L1685" i="20" s="1"/>
  <c r="M1685" i="20" s="1"/>
  <c r="J2019" i="20"/>
  <c r="L2019" i="20" s="1"/>
  <c r="M2019" i="20" s="1"/>
  <c r="J2143" i="20"/>
  <c r="L2143" i="20" s="1"/>
  <c r="M2143" i="20" s="1"/>
  <c r="J1575" i="20"/>
  <c r="L1575" i="20" s="1"/>
  <c r="M1575" i="20" s="1"/>
  <c r="J1707" i="20"/>
  <c r="L1707" i="20" s="1"/>
  <c r="M1707" i="20" s="1"/>
  <c r="J1395" i="20"/>
  <c r="L1395" i="20" s="1"/>
  <c r="M1395" i="20" s="1"/>
  <c r="J608" i="20"/>
  <c r="L608" i="20" s="1"/>
  <c r="M608" i="20" s="1"/>
  <c r="J1873" i="20"/>
  <c r="L1873" i="20" s="1"/>
  <c r="M1873" i="20" s="1"/>
  <c r="J836" i="20"/>
  <c r="L836" i="20" s="1"/>
  <c r="M836" i="20" s="1"/>
  <c r="J534" i="20"/>
  <c r="L534" i="20" s="1"/>
  <c r="M534" i="20" s="1"/>
  <c r="J395" i="20"/>
  <c r="L395" i="20" s="1"/>
  <c r="M395" i="20" s="1"/>
  <c r="J792" i="20"/>
  <c r="L792" i="20" s="1"/>
  <c r="M792" i="20" s="1"/>
  <c r="J405" i="20"/>
  <c r="L405" i="20" s="1"/>
  <c r="M405" i="20" s="1"/>
  <c r="J1621" i="20"/>
  <c r="L1621" i="20" s="1"/>
  <c r="M1621" i="20" s="1"/>
  <c r="J867" i="20"/>
  <c r="L867" i="20" s="1"/>
  <c r="M867" i="20" s="1"/>
  <c r="J1574" i="20"/>
  <c r="L1574" i="20" s="1"/>
  <c r="M1574" i="20" s="1"/>
  <c r="J1120" i="20"/>
  <c r="L1120" i="20" s="1"/>
  <c r="M1120" i="20" s="1"/>
  <c r="J1049" i="20"/>
  <c r="L1049" i="20" s="1"/>
  <c r="M1049" i="20" s="1"/>
  <c r="J1019" i="20"/>
  <c r="L1019" i="20" s="1"/>
  <c r="M1019" i="20" s="1"/>
  <c r="J1516" i="20"/>
  <c r="L1516" i="20" s="1"/>
  <c r="M1516" i="20" s="1"/>
  <c r="J714" i="20"/>
  <c r="L714" i="20" s="1"/>
  <c r="M714" i="20" s="1"/>
  <c r="J1951" i="20"/>
  <c r="L1951" i="20" s="1"/>
  <c r="M1951" i="20" s="1"/>
  <c r="J1999" i="20"/>
  <c r="L1999" i="20" s="1"/>
  <c r="M1999" i="20" s="1"/>
  <c r="J1071" i="20"/>
  <c r="L1071" i="20" s="1"/>
  <c r="M1071" i="20" s="1"/>
  <c r="J808" i="20"/>
  <c r="L808" i="20" s="1"/>
  <c r="M808" i="20" s="1"/>
  <c r="J579" i="20"/>
  <c r="L579" i="20" s="1"/>
  <c r="M579" i="20" s="1"/>
  <c r="J1815" i="20"/>
  <c r="L1815" i="20" s="1"/>
  <c r="M1815" i="20" s="1"/>
  <c r="J1578" i="20"/>
  <c r="L1578" i="20" s="1"/>
  <c r="M1578" i="20" s="1"/>
  <c r="J1314" i="20"/>
  <c r="L1314" i="20" s="1"/>
  <c r="M1314" i="20" s="1"/>
  <c r="J1594" i="20"/>
  <c r="L1594" i="20" s="1"/>
  <c r="M1594" i="20" s="1"/>
  <c r="J1227" i="20"/>
  <c r="L1227" i="20" s="1"/>
  <c r="M1227" i="20" s="1"/>
  <c r="J1158" i="20"/>
  <c r="L1158" i="20" s="1"/>
  <c r="M1158" i="20" s="1"/>
  <c r="J516" i="20"/>
  <c r="L516" i="20" s="1"/>
  <c r="M516" i="20" s="1"/>
  <c r="J406" i="20"/>
  <c r="L406" i="20" s="1"/>
  <c r="M406" i="20" s="1"/>
  <c r="J870" i="20"/>
  <c r="L870" i="20" s="1"/>
  <c r="M870" i="20" s="1"/>
  <c r="J758" i="20"/>
  <c r="L758" i="20" s="1"/>
  <c r="M758" i="20" s="1"/>
  <c r="J1466" i="20"/>
  <c r="L1466" i="20" s="1"/>
  <c r="M1466" i="20" s="1"/>
  <c r="J2026" i="20"/>
  <c r="L2026" i="20" s="1"/>
  <c r="M2026" i="20" s="1"/>
  <c r="J838" i="20"/>
  <c r="L838" i="20" s="1"/>
  <c r="M838" i="20" s="1"/>
  <c r="J1391" i="20"/>
  <c r="L1391" i="20" s="1"/>
  <c r="M1391" i="20" s="1"/>
  <c r="J1798" i="20"/>
  <c r="L1798" i="20" s="1"/>
  <c r="M1798" i="20" s="1"/>
  <c r="J431" i="20"/>
  <c r="L431" i="20" s="1"/>
  <c r="M431" i="20" s="1"/>
  <c r="J1191" i="20"/>
  <c r="L1191" i="20" s="1"/>
  <c r="M1191" i="20" s="1"/>
  <c r="J208" i="20"/>
  <c r="L208" i="20" s="1"/>
  <c r="M208" i="20" s="1"/>
  <c r="J2011" i="20"/>
  <c r="L2011" i="20" s="1"/>
  <c r="M2011" i="20" s="1"/>
  <c r="J962" i="20"/>
  <c r="L962" i="20" s="1"/>
  <c r="M962" i="20" s="1"/>
  <c r="J1980" i="20"/>
  <c r="L1980" i="20" s="1"/>
  <c r="M1980" i="20" s="1"/>
  <c r="J1948" i="20"/>
  <c r="L1948" i="20" s="1"/>
  <c r="M1948" i="20" s="1"/>
  <c r="J970" i="20"/>
  <c r="L970" i="20" s="1"/>
  <c r="M970" i="20" s="1"/>
  <c r="J276" i="20"/>
  <c r="L276" i="20" s="1"/>
  <c r="M276" i="20" s="1"/>
  <c r="J1338" i="20"/>
  <c r="L1338" i="20" s="1"/>
  <c r="M1338" i="20" s="1"/>
  <c r="J1039" i="20"/>
  <c r="L1039" i="20" s="1"/>
  <c r="M1039" i="20" s="1"/>
  <c r="J1601" i="20"/>
  <c r="L1601" i="20" s="1"/>
  <c r="M1601" i="20" s="1"/>
  <c r="J667" i="20"/>
  <c r="L667" i="20" s="1"/>
  <c r="M667" i="20" s="1"/>
  <c r="J225" i="20"/>
  <c r="L225" i="20" s="1"/>
  <c r="M225" i="20" s="1"/>
  <c r="J1343" i="20"/>
  <c r="L1343" i="20" s="1"/>
  <c r="M1343" i="20" s="1"/>
  <c r="J1493" i="20"/>
  <c r="L1493" i="20" s="1"/>
  <c r="M1493" i="20" s="1"/>
  <c r="J917" i="20"/>
  <c r="L917" i="20" s="1"/>
  <c r="M917" i="20" s="1"/>
  <c r="J1529" i="20"/>
  <c r="L1529" i="20" s="1"/>
  <c r="M1529" i="20" s="1"/>
  <c r="J992" i="20"/>
  <c r="L992" i="20" s="1"/>
  <c r="M992" i="20" s="1"/>
  <c r="J1915" i="20"/>
  <c r="L1915" i="20" s="1"/>
  <c r="M1915" i="20" s="1"/>
  <c r="J1640" i="20"/>
  <c r="L1640" i="20" s="1"/>
  <c r="M1640" i="20" s="1"/>
  <c r="J162" i="20"/>
  <c r="L162" i="20" s="1"/>
  <c r="M162" i="20" s="1"/>
  <c r="J735" i="20"/>
  <c r="L735" i="20" s="1"/>
  <c r="M735" i="20" s="1"/>
  <c r="J612" i="20"/>
  <c r="L612" i="20" s="1"/>
  <c r="M612" i="20" s="1"/>
  <c r="J96" i="20"/>
  <c r="L96" i="20" s="1"/>
  <c r="M96" i="20" s="1"/>
  <c r="J1523" i="20"/>
  <c r="L1523" i="20" s="1"/>
  <c r="M1523" i="20" s="1"/>
  <c r="J2029" i="20"/>
  <c r="L2029" i="20" s="1"/>
  <c r="M2029" i="20" s="1"/>
  <c r="J445" i="20"/>
  <c r="L445" i="20" s="1"/>
  <c r="M445" i="20" s="1"/>
  <c r="J476" i="20"/>
  <c r="L476" i="20" s="1"/>
  <c r="M476" i="20" s="1"/>
  <c r="J1771" i="20"/>
  <c r="L1771" i="20" s="1"/>
  <c r="M1771" i="20" s="1"/>
  <c r="J1763" i="20"/>
  <c r="L1763" i="20" s="1"/>
  <c r="M1763" i="20" s="1"/>
  <c r="J2079" i="20"/>
  <c r="L2079" i="20" s="1"/>
  <c r="M2079" i="20" s="1"/>
  <c r="J1609" i="20"/>
  <c r="L1609" i="20" s="1"/>
  <c r="M1609" i="20" s="1"/>
  <c r="J280" i="20"/>
  <c r="L280" i="20" s="1"/>
  <c r="M280" i="20" s="1"/>
  <c r="J1849" i="20"/>
  <c r="L1849" i="20" s="1"/>
  <c r="M1849" i="20" s="1"/>
  <c r="J483" i="20"/>
  <c r="L483" i="20" s="1"/>
  <c r="M483" i="20" s="1"/>
  <c r="J2012" i="20"/>
  <c r="L2012" i="20" s="1"/>
  <c r="M2012" i="20" s="1"/>
  <c r="J696" i="20"/>
  <c r="L696" i="20" s="1"/>
  <c r="M696" i="20" s="1"/>
  <c r="J669" i="20"/>
  <c r="L669" i="20" s="1"/>
  <c r="M669" i="20" s="1"/>
  <c r="J798" i="20"/>
  <c r="L798" i="20" s="1"/>
  <c r="M798" i="20" s="1"/>
  <c r="J1664" i="20"/>
  <c r="L1664" i="20" s="1"/>
  <c r="M1664" i="20" s="1"/>
  <c r="J1933" i="20"/>
  <c r="L1933" i="20" s="1"/>
  <c r="M1933" i="20" s="1"/>
  <c r="J1355" i="20"/>
  <c r="L1355" i="20" s="1"/>
  <c r="M1355" i="20" s="1"/>
  <c r="J1036" i="20"/>
  <c r="L1036" i="20" s="1"/>
  <c r="M1036" i="20" s="1"/>
  <c r="J68" i="20"/>
  <c r="L68" i="20" s="1"/>
  <c r="M68" i="20" s="1"/>
  <c r="J2059" i="20"/>
  <c r="L2059" i="20" s="1"/>
  <c r="M2059" i="20" s="1"/>
  <c r="J791" i="20"/>
  <c r="L791" i="20" s="1"/>
  <c r="M791" i="20" s="1"/>
  <c r="J1367" i="20"/>
  <c r="L1367" i="20" s="1"/>
  <c r="M1367" i="20" s="1"/>
  <c r="J459" i="20"/>
  <c r="L459" i="20" s="1"/>
  <c r="M459" i="20" s="1"/>
  <c r="J57" i="20"/>
  <c r="L57" i="20" s="1"/>
  <c r="M57" i="20" s="1"/>
  <c r="J927" i="20"/>
  <c r="L927" i="20" s="1"/>
  <c r="M927" i="20" s="1"/>
  <c r="J161" i="20"/>
  <c r="L161" i="20" s="1"/>
  <c r="M161" i="20" s="1"/>
  <c r="J212" i="20"/>
  <c r="L212" i="20" s="1"/>
  <c r="M212" i="20" s="1"/>
  <c r="J1373" i="20"/>
  <c r="L1373" i="20" s="1"/>
  <c r="M1373" i="20" s="1"/>
  <c r="J629" i="20"/>
  <c r="L629" i="20" s="1"/>
  <c r="M629" i="20" s="1"/>
  <c r="J1417" i="20"/>
  <c r="L1417" i="20" s="1"/>
  <c r="M1417" i="20" s="1"/>
  <c r="J2013" i="20"/>
  <c r="L2013" i="20" s="1"/>
  <c r="M2013" i="20" s="1"/>
  <c r="J1592" i="20"/>
  <c r="L1592" i="20" s="1"/>
  <c r="M1592" i="20" s="1"/>
  <c r="J1453" i="20"/>
  <c r="L1453" i="20" s="1"/>
  <c r="M1453" i="20" s="1"/>
  <c r="J1394" i="20"/>
  <c r="L1394" i="20" s="1"/>
  <c r="M1394" i="20" s="1"/>
  <c r="J1984" i="20"/>
  <c r="L1984" i="20" s="1"/>
  <c r="M1984" i="20" s="1"/>
  <c r="J837" i="20"/>
  <c r="L837" i="20" s="1"/>
  <c r="M837" i="20" s="1"/>
  <c r="J1677" i="20"/>
  <c r="L1677" i="20" s="1"/>
  <c r="M1677" i="20" s="1"/>
  <c r="J599" i="20"/>
  <c r="L599" i="20" s="1"/>
  <c r="M599" i="20" s="1"/>
  <c r="J1003" i="20"/>
  <c r="L1003" i="20" s="1"/>
  <c r="M1003" i="20" s="1"/>
  <c r="J103" i="20"/>
  <c r="L103" i="20" s="1"/>
  <c r="M103" i="20" s="1"/>
  <c r="J6" i="20"/>
  <c r="L6" i="20" s="1"/>
  <c r="M6" i="20" s="1"/>
  <c r="J2153" i="20"/>
  <c r="L2153" i="20" s="1"/>
  <c r="M2153" i="20" s="1"/>
  <c r="J676" i="20"/>
  <c r="L676" i="20" s="1"/>
  <c r="M676" i="20" s="1"/>
  <c r="J2041" i="20"/>
  <c r="L2041" i="20" s="1"/>
  <c r="M2041" i="20" s="1"/>
  <c r="J1632" i="20"/>
  <c r="L1632" i="20" s="1"/>
  <c r="M1632" i="20" s="1"/>
  <c r="J1832" i="20"/>
  <c r="L1832" i="20" s="1"/>
  <c r="M1832" i="20" s="1"/>
  <c r="J1786" i="20"/>
  <c r="L1786" i="20" s="1"/>
  <c r="M1786" i="20" s="1"/>
  <c r="J1225" i="20"/>
  <c r="L1225" i="20" s="1"/>
  <c r="M1225" i="20" s="1"/>
  <c r="J1878" i="20"/>
  <c r="L1878" i="20" s="1"/>
  <c r="M1878" i="20" s="1"/>
  <c r="J436" i="20"/>
  <c r="L436" i="20" s="1"/>
  <c r="M436" i="20" s="1"/>
  <c r="J1291" i="20"/>
  <c r="L1291" i="20" s="1"/>
  <c r="M1291" i="20" s="1"/>
  <c r="J1908" i="20"/>
  <c r="L1908" i="20" s="1"/>
  <c r="M1908" i="20" s="1"/>
  <c r="J1096" i="20"/>
  <c r="L1096" i="20" s="1"/>
  <c r="M1096" i="20" s="1"/>
  <c r="J1982" i="20"/>
  <c r="L1982" i="20" s="1"/>
  <c r="M1982" i="20" s="1"/>
  <c r="J1635" i="20"/>
  <c r="L1635" i="20" s="1"/>
  <c r="M1635" i="20" s="1"/>
  <c r="J1913" i="20"/>
  <c r="L1913" i="20" s="1"/>
  <c r="M1913" i="20" s="1"/>
  <c r="J655" i="20"/>
  <c r="L655" i="20" s="1"/>
  <c r="M655" i="20" s="1"/>
  <c r="J224" i="20"/>
  <c r="L224" i="20" s="1"/>
  <c r="M224" i="20" s="1"/>
  <c r="J2042" i="20"/>
  <c r="L2042" i="20" s="1"/>
  <c r="M2042" i="20" s="1"/>
  <c r="J777" i="20"/>
  <c r="L777" i="20" s="1"/>
  <c r="M777" i="20" s="1"/>
  <c r="J2021" i="20"/>
  <c r="L2021" i="20" s="1"/>
  <c r="M2021" i="20" s="1"/>
  <c r="J1767" i="20"/>
  <c r="L1767" i="20" s="1"/>
  <c r="M1767" i="20" s="1"/>
  <c r="J731" i="20"/>
  <c r="L731" i="20" s="1"/>
  <c r="M731" i="20" s="1"/>
  <c r="J1605" i="20"/>
  <c r="L1605" i="20" s="1"/>
  <c r="M1605" i="20" s="1"/>
  <c r="J1845" i="20"/>
  <c r="L1845" i="20" s="1"/>
  <c r="M1845" i="20" s="1"/>
  <c r="J1116" i="20"/>
  <c r="L1116" i="20" s="1"/>
  <c r="M1116" i="20" s="1"/>
  <c r="J1497" i="20"/>
  <c r="L1497" i="20" s="1"/>
  <c r="M1497" i="20" s="1"/>
  <c r="J1347" i="20"/>
  <c r="L1347" i="20" s="1"/>
  <c r="M1347" i="20" s="1"/>
  <c r="J1919" i="20"/>
  <c r="L1919" i="20" s="1"/>
  <c r="M1919" i="20" s="1"/>
  <c r="J1590" i="20"/>
  <c r="L1590" i="20" s="1"/>
  <c r="M1590" i="20" s="1"/>
  <c r="J1567" i="20"/>
  <c r="L1567" i="20" s="1"/>
  <c r="M1567" i="20" s="1"/>
  <c r="J776" i="20"/>
  <c r="L776" i="20" s="1"/>
  <c r="M776" i="20" s="1"/>
  <c r="J310" i="20"/>
  <c r="L310" i="20" s="1"/>
  <c r="M310" i="20" s="1"/>
  <c r="J333" i="20"/>
  <c r="L333" i="20" s="1"/>
  <c r="M333" i="20" s="1"/>
  <c r="J585" i="20"/>
  <c r="L585" i="20" s="1"/>
  <c r="M585" i="20" s="1"/>
  <c r="J882" i="20"/>
  <c r="L882" i="20" s="1"/>
  <c r="M882" i="20" s="1"/>
  <c r="J1817" i="20"/>
  <c r="L1817" i="20" s="1"/>
  <c r="M1817" i="20" s="1"/>
  <c r="J1230" i="20"/>
  <c r="L1230" i="20" s="1"/>
  <c r="M1230" i="20" s="1"/>
  <c r="J968" i="20"/>
  <c r="L968" i="20" s="1"/>
  <c r="M968" i="20" s="1"/>
  <c r="J739" i="20"/>
  <c r="L739" i="20" s="1"/>
  <c r="M739" i="20" s="1"/>
  <c r="J984" i="20"/>
  <c r="L984" i="20" s="1"/>
  <c r="M984" i="20" s="1"/>
  <c r="J2136" i="20"/>
  <c r="L2136" i="20" s="1"/>
  <c r="M2136" i="20" s="1"/>
  <c r="J1551" i="20"/>
  <c r="L1551" i="20" s="1"/>
  <c r="M1551" i="20" s="1"/>
  <c r="J1058" i="20"/>
  <c r="L1058" i="20" s="1"/>
  <c r="M1058" i="20" s="1"/>
  <c r="J1237" i="20"/>
  <c r="L1237" i="20" s="1"/>
  <c r="M1237" i="20" s="1"/>
  <c r="J1671" i="20"/>
  <c r="L1671" i="20" s="1"/>
  <c r="M1671" i="20" s="1"/>
  <c r="J2103" i="20"/>
  <c r="L2103" i="20" s="1"/>
  <c r="M2103" i="20" s="1"/>
  <c r="J512" i="20"/>
  <c r="L512" i="20" s="1"/>
  <c r="M512" i="20" s="1"/>
  <c r="J342" i="20"/>
  <c r="L342" i="20" s="1"/>
  <c r="M342" i="20" s="1"/>
  <c r="J780" i="20"/>
  <c r="L780" i="20" s="1"/>
  <c r="M780" i="20" s="1"/>
  <c r="J730" i="20"/>
  <c r="L730" i="20" s="1"/>
  <c r="M730" i="20" s="1"/>
  <c r="J662" i="20"/>
  <c r="L662" i="20" s="1"/>
  <c r="M662" i="20" s="1"/>
  <c r="J584" i="20"/>
  <c r="L584" i="20" s="1"/>
  <c r="M584" i="20" s="1"/>
  <c r="J1000" i="20"/>
  <c r="L1000" i="20" s="1"/>
  <c r="M1000" i="20" s="1"/>
  <c r="J118" i="20"/>
  <c r="L118" i="20" s="1"/>
  <c r="M118" i="20" s="1"/>
  <c r="J1399" i="20"/>
  <c r="L1399" i="20" s="1"/>
  <c r="M1399" i="20" s="1"/>
  <c r="J489" i="20"/>
  <c r="L489" i="20" s="1"/>
  <c r="M489" i="20" s="1"/>
  <c r="J1637" i="20"/>
  <c r="L1637" i="20" s="1"/>
  <c r="M1637" i="20" s="1"/>
  <c r="J188" i="20"/>
  <c r="L188" i="20" s="1"/>
  <c r="M188" i="20" s="1"/>
  <c r="J928" i="20"/>
  <c r="L928" i="20" s="1"/>
  <c r="M928" i="20" s="1"/>
  <c r="J1351" i="20"/>
  <c r="L1351" i="20" s="1"/>
  <c r="M1351" i="20" s="1"/>
  <c r="J384" i="20"/>
  <c r="L384" i="20" s="1"/>
  <c r="M384" i="20" s="1"/>
  <c r="J16" i="20"/>
  <c r="L16" i="20" s="1"/>
  <c r="M16" i="20" s="1"/>
  <c r="J1393" i="20"/>
  <c r="L1393" i="20" s="1"/>
  <c r="M1393" i="20" s="1"/>
  <c r="J1789" i="20"/>
  <c r="L1789" i="20" s="1"/>
  <c r="M1789" i="20" s="1"/>
  <c r="J1056" i="20"/>
  <c r="L1056" i="20" s="1"/>
  <c r="M1056" i="20" s="1"/>
  <c r="J143" i="20"/>
  <c r="L143" i="20" s="1"/>
  <c r="M143" i="20" s="1"/>
  <c r="J151" i="20"/>
  <c r="L151" i="20" s="1"/>
  <c r="M151" i="20" s="1"/>
  <c r="J1835" i="20"/>
  <c r="L1835" i="20" s="1"/>
  <c r="M1835" i="20" s="1"/>
  <c r="J1816" i="20"/>
  <c r="L1816" i="20" s="1"/>
  <c r="M1816" i="20" s="1"/>
  <c r="J480" i="20"/>
  <c r="L480" i="20" s="1"/>
  <c r="M480" i="20" s="1"/>
  <c r="J347" i="20"/>
  <c r="L347" i="20" s="1"/>
  <c r="M347" i="20" s="1"/>
  <c r="J1234" i="20"/>
  <c r="L1234" i="20" s="1"/>
  <c r="M1234" i="20" s="1"/>
  <c r="J1277" i="20"/>
  <c r="L1277" i="20" s="1"/>
  <c r="M1277" i="20" s="1"/>
  <c r="J671" i="20"/>
  <c r="L671" i="20" s="1"/>
  <c r="M671" i="20" s="1"/>
  <c r="J1154" i="20"/>
  <c r="L1154" i="20" s="1"/>
  <c r="M1154" i="20" s="1"/>
  <c r="J298" i="20"/>
  <c r="L298" i="20" s="1"/>
  <c r="M298" i="20" s="1"/>
  <c r="J615" i="20"/>
  <c r="L615" i="20" s="1"/>
  <c r="M615" i="20" s="1"/>
  <c r="J447" i="20"/>
  <c r="L447" i="20" s="1"/>
  <c r="M447" i="20" s="1"/>
  <c r="J137" i="20"/>
  <c r="L137" i="20" s="1"/>
  <c r="M137" i="20" s="1"/>
  <c r="J1911" i="20"/>
  <c r="L1911" i="20" s="1"/>
  <c r="M1911" i="20" s="1"/>
  <c r="J513" i="20"/>
  <c r="L513" i="20" s="1"/>
  <c r="M513" i="20" s="1"/>
  <c r="J222" i="20"/>
  <c r="L222" i="20" s="1"/>
  <c r="M222" i="20" s="1"/>
  <c r="J1320" i="20"/>
  <c r="L1320" i="20" s="1"/>
  <c r="M1320" i="20" s="1"/>
  <c r="J1179" i="20"/>
  <c r="L1179" i="20" s="1"/>
  <c r="M1179" i="20" s="1"/>
  <c r="J1070" i="20"/>
  <c r="L1070" i="20" s="1"/>
  <c r="M1070" i="20" s="1"/>
  <c r="J1431" i="20"/>
  <c r="L1431" i="20" s="1"/>
  <c r="M1431" i="20" s="1"/>
  <c r="J2111" i="20"/>
  <c r="L2111" i="20" s="1"/>
  <c r="M2111" i="20" s="1"/>
  <c r="J1946" i="20"/>
  <c r="L1946" i="20" s="1"/>
  <c r="M1946" i="20" s="1"/>
  <c r="J2149" i="20"/>
  <c r="L2149" i="20" s="1"/>
  <c r="M2149" i="20" s="1"/>
  <c r="J296" i="20"/>
  <c r="L296" i="20" s="1"/>
  <c r="M296" i="20" s="1"/>
  <c r="J1573" i="20"/>
  <c r="L1573" i="20" s="1"/>
  <c r="M1573" i="20" s="1"/>
  <c r="J1369" i="20"/>
  <c r="L1369" i="20" s="1"/>
  <c r="M1369" i="20" s="1"/>
  <c r="J1655" i="20"/>
  <c r="L1655" i="20" s="1"/>
  <c r="M1655" i="20" s="1"/>
  <c r="J1917" i="20"/>
  <c r="L1917" i="20" s="1"/>
  <c r="M1917" i="20" s="1"/>
  <c r="J779" i="20"/>
  <c r="L779" i="20" s="1"/>
  <c r="M779" i="20" s="1"/>
  <c r="J422" i="20"/>
  <c r="L422" i="20" s="1"/>
  <c r="M422" i="20" s="1"/>
  <c r="J663" i="20"/>
  <c r="L663" i="20" s="1"/>
  <c r="M663" i="20" s="1"/>
  <c r="J500" i="20"/>
  <c r="L500" i="20" s="1"/>
  <c r="M500" i="20" s="1"/>
  <c r="J1134" i="20"/>
  <c r="L1134" i="20" s="1"/>
  <c r="M1134" i="20" s="1"/>
  <c r="J1737" i="20"/>
  <c r="L1737" i="20" s="1"/>
  <c r="M1737" i="20" s="1"/>
  <c r="J484" i="20"/>
  <c r="L484" i="20" s="1"/>
  <c r="M484" i="20" s="1"/>
  <c r="J853" i="20"/>
  <c r="L853" i="20" s="1"/>
  <c r="M853" i="20" s="1"/>
  <c r="J1266" i="20"/>
  <c r="L1266" i="20" s="1"/>
  <c r="M1266" i="20" s="1"/>
  <c r="J703" i="20"/>
  <c r="L703" i="20" s="1"/>
  <c r="M703" i="20" s="1"/>
  <c r="J3" i="20"/>
  <c r="L3" i="20" s="1"/>
  <c r="M3" i="20" s="1"/>
  <c r="J1402" i="20"/>
  <c r="L1402" i="20" s="1"/>
  <c r="M1402" i="20" s="1"/>
  <c r="J889" i="20"/>
  <c r="L889" i="20" s="1"/>
  <c r="M889" i="20" s="1"/>
  <c r="J2069" i="20"/>
  <c r="L2069" i="20" s="1"/>
  <c r="M2069" i="20" s="1"/>
  <c r="J1492" i="20"/>
  <c r="L1492" i="20" s="1"/>
  <c r="M1492" i="20" s="1"/>
  <c r="J678" i="20"/>
  <c r="L678" i="20" s="1"/>
  <c r="M678" i="20" s="1"/>
  <c r="J1543" i="20"/>
  <c r="L1543" i="20" s="1"/>
  <c r="M1543" i="20" s="1"/>
  <c r="J449" i="20"/>
  <c r="L449" i="20" s="1"/>
  <c r="M449" i="20" s="1"/>
  <c r="J1937" i="20"/>
  <c r="L1937" i="20" s="1"/>
  <c r="M1937" i="20" s="1"/>
  <c r="J154" i="20"/>
  <c r="L154" i="20" s="1"/>
  <c r="M154" i="20" s="1"/>
  <c r="J1538" i="20"/>
  <c r="L1538" i="20" s="1"/>
  <c r="M1538" i="20" s="1"/>
  <c r="J1475" i="20"/>
  <c r="L1475" i="20" s="1"/>
  <c r="M1475" i="20" s="1"/>
  <c r="J245" i="20"/>
  <c r="L245" i="20" s="1"/>
  <c r="M245" i="20" s="1"/>
  <c r="J1057" i="20"/>
  <c r="L1057" i="20" s="1"/>
  <c r="M1057" i="20" s="1"/>
  <c r="J657" i="20"/>
  <c r="L657" i="20" s="1"/>
  <c r="M657" i="20" s="1"/>
  <c r="J345" i="20"/>
  <c r="L345" i="20" s="1"/>
  <c r="M345" i="20" s="1"/>
  <c r="J195" i="20"/>
  <c r="L195" i="20" s="1"/>
  <c r="M195" i="20" s="1"/>
  <c r="J1016" i="20"/>
  <c r="L1016" i="20" s="1"/>
  <c r="M1016" i="20" s="1"/>
  <c r="J645" i="20"/>
  <c r="L645" i="20" s="1"/>
  <c r="M645" i="20" s="1"/>
  <c r="J1885" i="20"/>
  <c r="L1885" i="20" s="1"/>
  <c r="M1885" i="20" s="1"/>
  <c r="J1334" i="20"/>
  <c r="L1334" i="20" s="1"/>
  <c r="M1334" i="20" s="1"/>
  <c r="J890" i="20"/>
  <c r="L890" i="20" s="1"/>
  <c r="M890" i="20" s="1"/>
  <c r="J1245" i="20"/>
  <c r="L1245" i="20" s="1"/>
  <c r="M1245" i="20" s="1"/>
  <c r="J1007" i="20"/>
  <c r="L1007" i="20" s="1"/>
  <c r="M1007" i="20" s="1"/>
  <c r="J1243" i="20"/>
  <c r="L1243" i="20" s="1"/>
  <c r="M1243" i="20" s="1"/>
  <c r="J20" i="20"/>
  <c r="L20" i="20" s="1"/>
  <c r="M20" i="20" s="1"/>
  <c r="J2085" i="20"/>
  <c r="L2085" i="20" s="1"/>
  <c r="M2085" i="20" s="1"/>
  <c r="J594" i="20"/>
  <c r="L594" i="20" s="1"/>
  <c r="M594" i="20" s="1"/>
  <c r="J1186" i="20"/>
  <c r="L1186" i="20" s="1"/>
  <c r="M1186" i="20" s="1"/>
  <c r="J1202" i="20"/>
  <c r="L1202" i="20" s="1"/>
  <c r="M1202" i="20" s="1"/>
  <c r="J716" i="20"/>
  <c r="L716" i="20" s="1"/>
  <c r="M716" i="20" s="1"/>
  <c r="J1720" i="20"/>
  <c r="L1720" i="20" s="1"/>
  <c r="M1720" i="20" s="1"/>
  <c r="J2137" i="20"/>
  <c r="L2137" i="20" s="1"/>
  <c r="M2137" i="20" s="1"/>
  <c r="J1930" i="20"/>
  <c r="L1930" i="20" s="1"/>
  <c r="M1930" i="20" s="1"/>
  <c r="J1583" i="20"/>
  <c r="L1583" i="20" s="1"/>
  <c r="M1583" i="20" s="1"/>
  <c r="J642" i="20"/>
  <c r="L642" i="20" s="1"/>
  <c r="M642" i="20" s="1"/>
  <c r="J1586" i="20"/>
  <c r="L1586" i="20" s="1"/>
  <c r="M1586" i="20" s="1"/>
  <c r="J187" i="20"/>
  <c r="L187" i="20" s="1"/>
  <c r="M187" i="20" s="1"/>
  <c r="J2070" i="20"/>
  <c r="L2070" i="20" s="1"/>
  <c r="M2070" i="20" s="1"/>
  <c r="J290" i="20"/>
  <c r="L290" i="20" s="1"/>
  <c r="M290" i="20" s="1"/>
  <c r="J2110" i="20"/>
  <c r="L2110" i="20" s="1"/>
  <c r="M2110" i="20" s="1"/>
  <c r="J48" i="20"/>
  <c r="L48" i="20" s="1"/>
  <c r="M48" i="20" s="1"/>
  <c r="J1745" i="20"/>
  <c r="L1745" i="20" s="1"/>
  <c r="M1745" i="20" s="1"/>
  <c r="J410" i="20"/>
  <c r="L410" i="20" s="1"/>
  <c r="M410" i="20" s="1"/>
  <c r="J905" i="20"/>
  <c r="L905" i="20" s="1"/>
  <c r="M905" i="20" s="1"/>
  <c r="J580" i="20"/>
  <c r="L580" i="20" s="1"/>
  <c r="M580" i="20" s="1"/>
  <c r="J282" i="20"/>
  <c r="L282" i="20" s="1"/>
  <c r="M282" i="20" s="1"/>
  <c r="J2062" i="20"/>
  <c r="L2062" i="20" s="1"/>
  <c r="M2062" i="20" s="1"/>
  <c r="J1408" i="20"/>
  <c r="L1408" i="20" s="1"/>
  <c r="M1408" i="20" s="1"/>
  <c r="J457" i="20"/>
  <c r="L457" i="20" s="1"/>
  <c r="M457" i="20" s="1"/>
  <c r="J522" i="20"/>
  <c r="L522" i="20" s="1"/>
  <c r="M522" i="20" s="1"/>
  <c r="J1542" i="20"/>
  <c r="L1542" i="20" s="1"/>
  <c r="M1542" i="20" s="1"/>
  <c r="J377" i="20"/>
  <c r="L377" i="20" s="1"/>
  <c r="M377" i="20" s="1"/>
  <c r="J190" i="20"/>
  <c r="L190" i="20" s="1"/>
  <c r="M190" i="20" s="1"/>
  <c r="J541" i="20"/>
  <c r="L541" i="20" s="1"/>
  <c r="M541" i="20" s="1"/>
  <c r="J408" i="20"/>
  <c r="L408" i="20" s="1"/>
  <c r="M408" i="20" s="1"/>
  <c r="J814" i="20"/>
  <c r="L814" i="20" s="1"/>
  <c r="M814" i="20" s="1"/>
  <c r="J1895" i="20"/>
  <c r="L1895" i="20" s="1"/>
  <c r="M1895" i="20" s="1"/>
  <c r="J547" i="20"/>
  <c r="L547" i="20" s="1"/>
  <c r="M547" i="20" s="1"/>
  <c r="J592" i="20"/>
  <c r="L592" i="20" s="1"/>
  <c r="M592" i="20" s="1"/>
  <c r="J1256" i="20"/>
  <c r="L1256" i="20" s="1"/>
  <c r="M1256" i="20" s="1"/>
  <c r="J1527" i="20"/>
  <c r="L1527" i="20" s="1"/>
  <c r="M1527" i="20" s="1"/>
  <c r="J751" i="20"/>
  <c r="L751" i="20" s="1"/>
  <c r="M751" i="20" s="1"/>
  <c r="J210" i="20"/>
  <c r="L210" i="20" s="1"/>
  <c r="M210" i="20" s="1"/>
  <c r="J1584" i="20"/>
  <c r="L1584" i="20" s="1"/>
  <c r="M1584" i="20" s="1"/>
  <c r="J1650" i="20"/>
  <c r="L1650" i="20" s="1"/>
  <c r="M1650" i="20" s="1"/>
  <c r="J1526" i="20"/>
  <c r="L1526" i="20" s="1"/>
  <c r="M1526" i="20" s="1"/>
  <c r="J2066" i="20"/>
  <c r="L2066" i="20" s="1"/>
  <c r="M2066" i="20" s="1"/>
  <c r="J876" i="20"/>
  <c r="L876" i="20" s="1"/>
  <c r="M876" i="20" s="1"/>
  <c r="J710" i="20"/>
  <c r="L710" i="20" s="1"/>
  <c r="M710" i="20" s="1"/>
  <c r="J1181" i="20"/>
  <c r="L1181" i="20" s="1"/>
  <c r="M1181" i="20" s="1"/>
  <c r="J2074" i="20"/>
  <c r="L2074" i="20" s="1"/>
  <c r="M2074" i="20" s="1"/>
  <c r="J1458" i="20"/>
  <c r="L1458" i="20" s="1"/>
  <c r="M1458" i="20" s="1"/>
  <c r="J786" i="20"/>
  <c r="L786" i="20" s="1"/>
  <c r="M786" i="20" s="1"/>
  <c r="J1397" i="20"/>
  <c r="L1397" i="20" s="1"/>
  <c r="M1397" i="20" s="1"/>
  <c r="J654" i="20"/>
  <c r="L654" i="20" s="1"/>
  <c r="M654" i="20" s="1"/>
  <c r="J1742" i="20"/>
  <c r="L1742" i="20" s="1"/>
  <c r="M1742" i="20" s="1"/>
  <c r="J263" i="20"/>
  <c r="L263" i="20" s="1"/>
  <c r="M263" i="20" s="1"/>
  <c r="J281" i="20"/>
  <c r="L281" i="20" s="1"/>
  <c r="M281" i="20" s="1"/>
  <c r="J15" i="20"/>
  <c r="L15" i="20" s="1"/>
  <c r="M15" i="20" s="1"/>
  <c r="J35" i="20"/>
  <c r="L35" i="20" s="1"/>
  <c r="M35" i="20" s="1"/>
  <c r="J399" i="20"/>
  <c r="L399" i="20" s="1"/>
  <c r="M399" i="20" s="1"/>
  <c r="J1013" i="20"/>
  <c r="L1013" i="20" s="1"/>
  <c r="M1013" i="20" s="1"/>
  <c r="J1556" i="20"/>
  <c r="L1556" i="20" s="1"/>
  <c r="M1556" i="20" s="1"/>
  <c r="J1161" i="20"/>
  <c r="L1161" i="20" s="1"/>
  <c r="M1161" i="20" s="1"/>
  <c r="J957" i="20"/>
  <c r="L957" i="20" s="1"/>
  <c r="M957" i="20" s="1"/>
  <c r="J1708" i="20"/>
  <c r="L1708" i="20" s="1"/>
  <c r="M1708" i="20" s="1"/>
  <c r="J879" i="20"/>
  <c r="L879" i="20" s="1"/>
  <c r="M879" i="20" s="1"/>
  <c r="J2003" i="20"/>
  <c r="L2003" i="20" s="1"/>
  <c r="M2003" i="20" s="1"/>
  <c r="J1336" i="20"/>
  <c r="L1336" i="20" s="1"/>
  <c r="M1336" i="20" s="1"/>
  <c r="J1872" i="20"/>
  <c r="L1872" i="20" s="1"/>
  <c r="M1872" i="20" s="1"/>
  <c r="J1478" i="20"/>
  <c r="L1478" i="20" s="1"/>
  <c r="M1478" i="20" s="1"/>
  <c r="J1722" i="20"/>
  <c r="L1722" i="20" s="1"/>
  <c r="M1722" i="20" s="1"/>
  <c r="J910" i="20"/>
  <c r="L910" i="20" s="1"/>
  <c r="M910" i="20" s="1"/>
  <c r="J2104" i="20"/>
  <c r="L2104" i="20" s="1"/>
  <c r="M2104" i="20" s="1"/>
  <c r="J1381" i="20"/>
  <c r="L1381" i="20" s="1"/>
  <c r="M1381" i="20" s="1"/>
  <c r="J2150" i="20"/>
  <c r="L2150" i="20" s="1"/>
  <c r="M2150" i="20" s="1"/>
  <c r="J695" i="20"/>
  <c r="L695" i="20" s="1"/>
  <c r="M695" i="20" s="1"/>
  <c r="J619" i="20"/>
  <c r="L619" i="20" s="1"/>
  <c r="M619" i="20" s="1"/>
  <c r="J1472" i="20"/>
  <c r="L1472" i="20" s="1"/>
  <c r="M1472" i="20" s="1"/>
  <c r="J196" i="20"/>
  <c r="L196" i="20" s="1"/>
  <c r="M196" i="20" s="1"/>
  <c r="J90" i="20"/>
  <c r="L90" i="20" s="1"/>
  <c r="M90" i="20" s="1"/>
  <c r="J1282" i="20"/>
  <c r="L1282" i="20" s="1"/>
  <c r="M1282" i="20" s="1"/>
  <c r="J326" i="20"/>
  <c r="L326" i="20" s="1"/>
  <c r="M326" i="20" s="1"/>
  <c r="J1793" i="20"/>
  <c r="L1793" i="20" s="1"/>
  <c r="M1793" i="20" s="1"/>
  <c r="J919" i="20"/>
  <c r="L919" i="20" s="1"/>
  <c r="M919" i="20" s="1"/>
  <c r="J1061" i="20"/>
  <c r="L1061" i="20" s="1"/>
  <c r="M1061" i="20" s="1"/>
  <c r="J1639" i="20"/>
  <c r="L1639" i="20" s="1"/>
  <c r="M1639" i="20" s="1"/>
  <c r="J315" i="20"/>
  <c r="L315" i="20" s="1"/>
  <c r="M315" i="20" s="1"/>
  <c r="J1610" i="20"/>
  <c r="L1610" i="20" s="1"/>
  <c r="M1610" i="20" s="1"/>
  <c r="J36" i="20"/>
  <c r="L36" i="20" s="1"/>
  <c r="M36" i="20" s="1"/>
  <c r="J127" i="20"/>
  <c r="L127" i="20" s="1"/>
  <c r="M127" i="20" s="1"/>
  <c r="J1977" i="20"/>
  <c r="L1977" i="20" s="1"/>
  <c r="M1977" i="20" s="1"/>
  <c r="J1875" i="20"/>
  <c r="L1875" i="20" s="1"/>
  <c r="M1875" i="20" s="1"/>
  <c r="J487" i="20"/>
  <c r="L487" i="20" s="1"/>
  <c r="M487" i="20" s="1"/>
  <c r="J1501" i="20"/>
  <c r="L1501" i="20" s="1"/>
  <c r="M1501" i="20" s="1"/>
  <c r="J2022" i="20"/>
  <c r="L2022" i="20" s="1"/>
  <c r="M2022" i="20" s="1"/>
  <c r="J969" i="20"/>
  <c r="L969" i="20" s="1"/>
  <c r="M969" i="20" s="1"/>
  <c r="J1669" i="20"/>
  <c r="L1669" i="20" s="1"/>
  <c r="M1669" i="20" s="1"/>
  <c r="J2004" i="20"/>
  <c r="L2004" i="20" s="1"/>
  <c r="M2004" i="20" s="1"/>
  <c r="J1740" i="20"/>
  <c r="L1740" i="20" s="1"/>
  <c r="M1740" i="20" s="1"/>
  <c r="J337" i="20"/>
  <c r="L337" i="20" s="1"/>
  <c r="M337" i="20" s="1"/>
  <c r="J689" i="20"/>
  <c r="L689" i="20" s="1"/>
  <c r="M689" i="20" s="1"/>
  <c r="J1076" i="20"/>
  <c r="L1076" i="20" s="1"/>
  <c r="M1076" i="20" s="1"/>
  <c r="J488" i="20"/>
  <c r="L488" i="20" s="1"/>
  <c r="M488" i="20" s="1"/>
  <c r="J1614" i="20"/>
  <c r="L1614" i="20" s="1"/>
  <c r="M1614" i="20" s="1"/>
  <c r="J104" i="20"/>
  <c r="L104" i="20" s="1"/>
  <c r="M104" i="20" s="1"/>
  <c r="J1323" i="20"/>
  <c r="L1323" i="20" s="1"/>
  <c r="M1323" i="20" s="1"/>
  <c r="J1197" i="20"/>
  <c r="L1197" i="20" s="1"/>
  <c r="M1197" i="20" s="1"/>
  <c r="J1608" i="20"/>
  <c r="L1608" i="20" s="1"/>
  <c r="M1608" i="20" s="1"/>
  <c r="J1711" i="20"/>
  <c r="L1711" i="20" s="1"/>
  <c r="M1711" i="20" s="1"/>
  <c r="J1802" i="20"/>
  <c r="L1802" i="20" s="1"/>
  <c r="M1802" i="20" s="1"/>
  <c r="J1824" i="20"/>
  <c r="L1824" i="20" s="1"/>
  <c r="M1824" i="20" s="1"/>
  <c r="J1696" i="20"/>
  <c r="L1696" i="20" s="1"/>
  <c r="M1696" i="20" s="1"/>
  <c r="J180" i="20"/>
  <c r="L180" i="20" s="1"/>
  <c r="M180" i="20" s="1"/>
  <c r="J1059" i="20"/>
  <c r="L1059" i="20" s="1"/>
  <c r="M1059" i="20" s="1"/>
  <c r="J511" i="20"/>
  <c r="L511" i="20" s="1"/>
  <c r="M511" i="20" s="1"/>
  <c r="J451" i="20"/>
  <c r="L451" i="20" s="1"/>
  <c r="M451" i="20" s="1"/>
  <c r="J1938" i="20"/>
  <c r="L1938" i="20" s="1"/>
  <c r="M1938" i="20" s="1"/>
  <c r="J328" i="20"/>
  <c r="L328" i="20" s="1"/>
  <c r="M328" i="20" s="1"/>
  <c r="J1203" i="20"/>
  <c r="L1203" i="20" s="1"/>
  <c r="M1203" i="20" s="1"/>
  <c r="J1099" i="20"/>
  <c r="L1099" i="20" s="1"/>
  <c r="M1099" i="20" s="1"/>
  <c r="J4" i="20"/>
  <c r="L4" i="20" s="1"/>
  <c r="M4" i="20" s="1"/>
  <c r="J614" i="20"/>
  <c r="L614" i="20" s="1"/>
  <c r="M614" i="20" s="1"/>
  <c r="J982" i="20"/>
  <c r="L982" i="20" s="1"/>
  <c r="M982" i="20" s="1"/>
  <c r="J567" i="20"/>
  <c r="L567" i="20" s="1"/>
  <c r="M567" i="20" s="1"/>
  <c r="J1005" i="20"/>
  <c r="L1005" i="20" s="1"/>
  <c r="M1005" i="20" s="1"/>
  <c r="J17" i="20"/>
  <c r="L17" i="20" s="1"/>
  <c r="M17" i="20" s="1"/>
  <c r="J1060" i="20"/>
  <c r="L1060" i="20" s="1"/>
  <c r="M1060" i="20" s="1"/>
  <c r="J1620" i="20"/>
  <c r="L1620" i="20" s="1"/>
  <c r="M1620" i="20" s="1"/>
  <c r="J1552" i="20"/>
  <c r="L1552" i="20" s="1"/>
  <c r="M1552" i="20" s="1"/>
  <c r="J1328" i="20"/>
  <c r="L1328" i="20" s="1"/>
  <c r="M1328" i="20" s="1"/>
  <c r="J1814" i="20"/>
  <c r="L1814" i="20" s="1"/>
  <c r="M1814" i="20" s="1"/>
  <c r="J1887" i="20"/>
  <c r="L1887" i="20" s="1"/>
  <c r="M1887" i="20" s="1"/>
  <c r="J441" i="20"/>
  <c r="L441" i="20" s="1"/>
  <c r="M441" i="20" s="1"/>
  <c r="J1436" i="20"/>
  <c r="L1436" i="20" s="1"/>
  <c r="M1436" i="20" s="1"/>
  <c r="J260" i="20"/>
  <c r="L260" i="20" s="1"/>
  <c r="M260" i="20" s="1"/>
  <c r="J1929" i="20"/>
  <c r="L1929" i="20" s="1"/>
  <c r="M1929" i="20" s="1"/>
  <c r="J1294" i="20"/>
  <c r="L1294" i="20" s="1"/>
  <c r="M1294" i="20" s="1"/>
  <c r="J308" i="20"/>
  <c r="L308" i="20" s="1"/>
  <c r="M308" i="20" s="1"/>
  <c r="J383" i="20"/>
  <c r="L383" i="20" s="1"/>
  <c r="M383" i="20" s="1"/>
  <c r="J194" i="20"/>
  <c r="L194" i="20" s="1"/>
  <c r="M194" i="20" s="1"/>
  <c r="J1387" i="20"/>
  <c r="L1387" i="20" s="1"/>
  <c r="M1387" i="20" s="1"/>
  <c r="J1204" i="20"/>
  <c r="L1204" i="20" s="1"/>
  <c r="M1204" i="20" s="1"/>
  <c r="J273" i="20"/>
  <c r="L273" i="20" s="1"/>
  <c r="M273" i="20" s="1"/>
  <c r="J2064" i="20"/>
  <c r="L2064" i="20" s="1"/>
  <c r="M2064" i="20" s="1"/>
  <c r="J163" i="20"/>
  <c r="L163" i="20" s="1"/>
  <c r="M163" i="20" s="1"/>
  <c r="J2135" i="20"/>
  <c r="L2135" i="20" s="1"/>
  <c r="M2135" i="20" s="1"/>
  <c r="J1588" i="20"/>
  <c r="L1588" i="20" s="1"/>
  <c r="M1588" i="20" s="1"/>
  <c r="J2147" i="20"/>
  <c r="L2147" i="20" s="1"/>
  <c r="M2147" i="20" s="1"/>
  <c r="J1107" i="20"/>
  <c r="L1107" i="20" s="1"/>
  <c r="M1107" i="20" s="1"/>
  <c r="J19" i="20"/>
  <c r="L19" i="20" s="1"/>
  <c r="M19" i="20" s="1"/>
  <c r="J1012" i="20"/>
  <c r="L1012" i="20" s="1"/>
  <c r="M1012" i="20" s="1"/>
  <c r="J873" i="20"/>
  <c r="L873" i="20" s="1"/>
  <c r="M873" i="20" s="1"/>
  <c r="J498" i="20"/>
  <c r="L498" i="20" s="1"/>
  <c r="M498" i="20" s="1"/>
  <c r="J1075" i="20"/>
  <c r="L1075" i="20" s="1"/>
  <c r="M1075" i="20" s="1"/>
  <c r="J56" i="20"/>
  <c r="L56" i="20" s="1"/>
  <c r="M56" i="20" s="1"/>
  <c r="J831" i="20"/>
  <c r="L831" i="20" s="1"/>
  <c r="M831" i="20" s="1"/>
  <c r="J2090" i="20"/>
  <c r="L2090" i="20" s="1"/>
  <c r="M2090" i="20" s="1"/>
  <c r="J215" i="20"/>
  <c r="L215" i="20" s="1"/>
  <c r="M215" i="20" s="1"/>
  <c r="J461" i="20"/>
  <c r="L461" i="20" s="1"/>
  <c r="M461" i="20" s="1"/>
  <c r="J1196" i="20"/>
  <c r="L1196" i="20" s="1"/>
  <c r="M1196" i="20" s="1"/>
  <c r="J136" i="20"/>
  <c r="L136" i="20" s="1"/>
  <c r="M136" i="20" s="1"/>
  <c r="J467" i="20"/>
  <c r="L467" i="20" s="1"/>
  <c r="M467" i="20" s="1"/>
  <c r="J1752" i="20"/>
  <c r="L1752" i="20" s="1"/>
  <c r="M1752" i="20" s="1"/>
  <c r="J1006" i="20"/>
  <c r="L1006" i="20" s="1"/>
  <c r="M1006" i="20" s="1"/>
  <c r="J750" i="20"/>
  <c r="L750" i="20" s="1"/>
  <c r="M750" i="20" s="1"/>
  <c r="J1998" i="20"/>
  <c r="L1998" i="20" s="1"/>
  <c r="M1998" i="20" s="1"/>
  <c r="J1032" i="20"/>
  <c r="L1032" i="20" s="1"/>
  <c r="M1032" i="20" s="1"/>
  <c r="J218" i="20"/>
  <c r="L218" i="20" s="1"/>
  <c r="M218" i="20" s="1"/>
  <c r="J1741" i="20"/>
  <c r="L1741" i="20" s="1"/>
  <c r="M1741" i="20" s="1"/>
  <c r="J501" i="20"/>
  <c r="L501" i="20" s="1"/>
  <c r="M501" i="20" s="1"/>
  <c r="J658" i="20"/>
  <c r="L658" i="20" s="1"/>
  <c r="M658" i="20" s="1"/>
  <c r="J365" i="20"/>
  <c r="L365" i="20" s="1"/>
  <c r="M365" i="20" s="1"/>
  <c r="J799" i="20"/>
  <c r="L799" i="20" s="1"/>
  <c r="M799" i="20" s="1"/>
  <c r="J1362" i="20"/>
  <c r="L1362" i="20" s="1"/>
  <c r="M1362" i="20" s="1"/>
  <c r="J386" i="20"/>
  <c r="L386" i="20" s="1"/>
  <c r="M386" i="20" s="1"/>
  <c r="J1467" i="20"/>
  <c r="L1467" i="20" s="1"/>
  <c r="M1467" i="20" s="1"/>
  <c r="J145" i="20"/>
  <c r="L145" i="20" s="1"/>
  <c r="M145" i="20" s="1"/>
  <c r="J1150" i="20"/>
  <c r="L1150" i="20" s="1"/>
  <c r="M1150" i="20" s="1"/>
  <c r="J265" i="20"/>
  <c r="L265" i="20" s="1"/>
  <c r="M265" i="20" s="1"/>
  <c r="J428" i="20"/>
  <c r="L428" i="20" s="1"/>
  <c r="M428" i="20" s="1"/>
  <c r="J135" i="20"/>
  <c r="L135" i="20" s="1"/>
  <c r="M135" i="20" s="1"/>
  <c r="J339" i="20"/>
  <c r="L339" i="20" s="1"/>
  <c r="M339" i="20" s="1"/>
  <c r="J1606" i="20"/>
  <c r="L1606" i="20" s="1"/>
  <c r="M1606" i="20" s="1"/>
  <c r="J229" i="20"/>
  <c r="L229" i="20" s="1"/>
  <c r="M229" i="20" s="1"/>
  <c r="J604" i="20"/>
  <c r="L604" i="20" s="1"/>
  <c r="M604" i="20" s="1"/>
  <c r="J387" i="20"/>
  <c r="L387" i="20" s="1"/>
  <c r="M387" i="20" s="1"/>
  <c r="J1649" i="20"/>
  <c r="L1649" i="20" s="1"/>
  <c r="M1649" i="20" s="1"/>
  <c r="J664" i="20"/>
  <c r="L664" i="20" s="1"/>
  <c r="M664" i="20" s="1"/>
  <c r="J1985" i="20"/>
  <c r="L1985" i="20" s="1"/>
  <c r="M1985" i="20" s="1"/>
  <c r="J935" i="20"/>
  <c r="L935" i="20" s="1"/>
  <c r="M935" i="20" s="1"/>
  <c r="J774" i="20"/>
  <c r="L774" i="20" s="1"/>
  <c r="M774" i="20" s="1"/>
  <c r="J1018" i="20"/>
  <c r="L1018" i="20" s="1"/>
  <c r="M1018" i="20" s="1"/>
  <c r="J1524" i="20"/>
  <c r="L1524" i="20" s="1"/>
  <c r="M1524" i="20" s="1"/>
  <c r="J1689" i="20"/>
  <c r="L1689" i="20" s="1"/>
  <c r="M1689" i="20" s="1"/>
  <c r="J1382" i="20"/>
  <c r="L1382" i="20" s="1"/>
  <c r="M1382" i="20" s="1"/>
  <c r="J1987" i="20"/>
  <c r="L1987" i="20" s="1"/>
  <c r="M1987" i="20" s="1"/>
  <c r="J100" i="20"/>
  <c r="L100" i="20" s="1"/>
  <c r="M100" i="20" s="1"/>
  <c r="J1533" i="20"/>
  <c r="L1533" i="20" s="1"/>
  <c r="M1533" i="20" s="1"/>
  <c r="J1923" i="20"/>
  <c r="L1923" i="20" s="1"/>
  <c r="M1923" i="20" s="1"/>
  <c r="J2006" i="20"/>
  <c r="L2006" i="20" s="1"/>
  <c r="M2006" i="20" s="1"/>
  <c r="J2105" i="20"/>
  <c r="L2105" i="20" s="1"/>
  <c r="M2105" i="20" s="1"/>
  <c r="J1700" i="20"/>
  <c r="L1700" i="20" s="1"/>
  <c r="M1700" i="20" s="1"/>
  <c r="J1079" i="20"/>
  <c r="L1079" i="20" s="1"/>
  <c r="M1079" i="20" s="1"/>
  <c r="J2054" i="20"/>
  <c r="L2054" i="20" s="1"/>
  <c r="M2054" i="20" s="1"/>
  <c r="J269" i="20"/>
  <c r="L269" i="20" s="1"/>
  <c r="M269" i="20" s="1"/>
  <c r="J591" i="20"/>
  <c r="L591" i="20" s="1"/>
  <c r="M591" i="20" s="1"/>
  <c r="J841" i="20"/>
  <c r="L841" i="20" s="1"/>
  <c r="M841" i="20" s="1"/>
  <c r="J1287" i="20"/>
  <c r="L1287" i="20" s="1"/>
  <c r="M1287" i="20" s="1"/>
  <c r="J1174" i="20"/>
  <c r="L1174" i="20" s="1"/>
  <c r="M1174" i="20" s="1"/>
  <c r="J1658" i="20"/>
  <c r="L1658" i="20" s="1"/>
  <c r="M1658" i="20" s="1"/>
  <c r="J1022" i="20"/>
  <c r="L1022" i="20" s="1"/>
  <c r="M1022" i="20" s="1"/>
  <c r="J1820" i="20"/>
  <c r="L1820" i="20" s="1"/>
  <c r="M1820" i="20" s="1"/>
  <c r="J98" i="20"/>
  <c r="L98" i="20" s="1"/>
  <c r="M98" i="20" s="1"/>
  <c r="J941" i="20"/>
  <c r="L941" i="20" s="1"/>
  <c r="M941" i="20" s="1"/>
  <c r="J67" i="20"/>
  <c r="L67" i="20" s="1"/>
  <c r="M67" i="20" s="1"/>
  <c r="J924" i="20"/>
  <c r="L924" i="20" s="1"/>
  <c r="M924" i="20" s="1"/>
  <c r="J1629" i="20"/>
  <c r="L1629" i="20" s="1"/>
  <c r="M1629" i="20" s="1"/>
  <c r="J220" i="20"/>
  <c r="L220" i="20" s="1"/>
  <c r="M220" i="20" s="1"/>
  <c r="J2007" i="20"/>
  <c r="L2007" i="20" s="1"/>
  <c r="M2007" i="20" s="1"/>
  <c r="J1503" i="20"/>
  <c r="L1503" i="20" s="1"/>
  <c r="M1503" i="20" s="1"/>
  <c r="J237" i="20"/>
  <c r="L237" i="20" s="1"/>
  <c r="M237" i="20" s="1"/>
  <c r="J1064" i="20"/>
  <c r="L1064" i="20" s="1"/>
  <c r="M1064" i="20" s="1"/>
  <c r="J2001" i="20"/>
  <c r="L2001" i="20" s="1"/>
  <c r="M2001" i="20" s="1"/>
  <c r="J1996" i="20"/>
  <c r="L1996" i="20" s="1"/>
  <c r="M1996" i="20" s="1"/>
  <c r="J1026" i="20"/>
  <c r="L1026" i="20" s="1"/>
  <c r="M1026" i="20" s="1"/>
  <c r="J691" i="20"/>
  <c r="L691" i="20" s="1"/>
  <c r="M691" i="20" s="1"/>
  <c r="J381" i="20"/>
  <c r="L381" i="20" s="1"/>
  <c r="M381" i="20" s="1"/>
  <c r="J995" i="20"/>
  <c r="L995" i="20" s="1"/>
  <c r="M995" i="20" s="1"/>
  <c r="J571" i="20"/>
  <c r="L571" i="20" s="1"/>
  <c r="M571" i="20" s="1"/>
  <c r="J2133" i="20"/>
  <c r="L2133" i="20" s="1"/>
  <c r="M2133" i="20" s="1"/>
  <c r="J1443" i="20"/>
  <c r="L1443" i="20" s="1"/>
  <c r="M1443" i="20" s="1"/>
  <c r="J558" i="20"/>
  <c r="L558" i="20" s="1"/>
  <c r="M558" i="20" s="1"/>
  <c r="J1947" i="20"/>
  <c r="L1947" i="20" s="1"/>
  <c r="M1947" i="20" s="1"/>
  <c r="J1660" i="20"/>
  <c r="L1660" i="20" s="1"/>
  <c r="M1660" i="20" s="1"/>
  <c r="J2115" i="20"/>
  <c r="L2115" i="20" s="1"/>
  <c r="M2115" i="20" s="1"/>
  <c r="J815" i="20"/>
  <c r="L815" i="20" s="1"/>
  <c r="M815" i="20" s="1"/>
  <c r="J1195" i="20"/>
  <c r="L1195" i="20" s="1"/>
  <c r="M1195" i="20" s="1"/>
  <c r="J653" i="20"/>
  <c r="L653" i="20" s="1"/>
  <c r="M653" i="20" s="1"/>
  <c r="J502" i="20"/>
  <c r="L502" i="20" s="1"/>
  <c r="M502" i="20" s="1"/>
  <c r="J1512" i="20"/>
  <c r="L1512" i="20" s="1"/>
  <c r="M1512" i="20" s="1"/>
  <c r="J373" i="20"/>
  <c r="L373" i="20" s="1"/>
  <c r="M373" i="20" s="1"/>
  <c r="J979" i="20"/>
  <c r="L979" i="20" s="1"/>
  <c r="M979" i="20" s="1"/>
  <c r="J718" i="20"/>
  <c r="L718" i="20" s="1"/>
  <c r="M718" i="20" s="1"/>
  <c r="J221" i="20"/>
  <c r="L221" i="20" s="1"/>
  <c r="M221" i="20" s="1"/>
  <c r="J1416" i="20"/>
  <c r="L1416" i="20" s="1"/>
  <c r="M1416" i="20" s="1"/>
  <c r="J866" i="20"/>
  <c r="L866" i="20" s="1"/>
  <c r="M866" i="20" s="1"/>
  <c r="J1246" i="20"/>
  <c r="L1246" i="20" s="1"/>
  <c r="M1246" i="20" s="1"/>
  <c r="J2060" i="20"/>
  <c r="L2060" i="20" s="1"/>
  <c r="M2060" i="20" s="1"/>
  <c r="J1372" i="20"/>
  <c r="L1372" i="20" s="1"/>
  <c r="M1372" i="20" s="1"/>
  <c r="J1631" i="20"/>
  <c r="L1631" i="20" s="1"/>
  <c r="M1631" i="20" s="1"/>
  <c r="J1819" i="20"/>
  <c r="L1819" i="20" s="1"/>
  <c r="M1819" i="20" s="1"/>
  <c r="J302" i="20"/>
  <c r="L302" i="20" s="1"/>
  <c r="M302" i="20" s="1"/>
  <c r="J1548" i="20"/>
  <c r="L1548" i="20" s="1"/>
  <c r="M1548" i="20" s="1"/>
  <c r="J286" i="20"/>
  <c r="L286" i="20" s="1"/>
  <c r="M286" i="20" s="1"/>
  <c r="J1272" i="20"/>
  <c r="L1272" i="20" s="1"/>
  <c r="M1272" i="20" s="1"/>
  <c r="J1050" i="20"/>
  <c r="L1050" i="20" s="1"/>
  <c r="M1050" i="20" s="1"/>
  <c r="J597" i="20"/>
  <c r="L597" i="20" s="1"/>
  <c r="M597" i="20" s="1"/>
  <c r="J1464" i="20"/>
  <c r="L1464" i="20" s="1"/>
  <c r="M1464" i="20" s="1"/>
  <c r="J1187" i="20"/>
  <c r="L1187" i="20" s="1"/>
  <c r="M1187" i="20" s="1"/>
  <c r="J805" i="20"/>
  <c r="L805" i="20" s="1"/>
  <c r="M805" i="20" s="1"/>
  <c r="J437" i="20"/>
  <c r="L437" i="20" s="1"/>
  <c r="M437" i="20" s="1"/>
  <c r="J403" i="20"/>
  <c r="L403" i="20" s="1"/>
  <c r="M403" i="20" s="1"/>
  <c r="J595" i="20"/>
  <c r="L595" i="20" s="1"/>
  <c r="M595" i="20" s="1"/>
  <c r="J1482" i="20"/>
  <c r="L1482" i="20" s="1"/>
  <c r="M1482" i="20" s="1"/>
  <c r="J545" i="20"/>
  <c r="L545" i="20" s="1"/>
  <c r="M545" i="20" s="1"/>
  <c r="J736" i="20"/>
  <c r="L736" i="20" s="1"/>
  <c r="M736" i="20" s="1"/>
  <c r="J297" i="20"/>
  <c r="L297" i="20" s="1"/>
  <c r="M297" i="20" s="1"/>
  <c r="J909" i="20"/>
  <c r="L909" i="20" s="1"/>
  <c r="M909" i="20" s="1"/>
  <c r="J916" i="20"/>
  <c r="L916" i="20" s="1"/>
  <c r="M916" i="20" s="1"/>
  <c r="J1008" i="20"/>
  <c r="L1008" i="20" s="1"/>
  <c r="M1008" i="20" s="1"/>
  <c r="J1136" i="20"/>
  <c r="L1136" i="20" s="1"/>
  <c r="M1136" i="20" s="1"/>
  <c r="J1176" i="20"/>
  <c r="L1176" i="20" s="1"/>
  <c r="M1176" i="20" s="1"/>
  <c r="J1358" i="20"/>
  <c r="L1358" i="20" s="1"/>
  <c r="M1358" i="20" s="1"/>
  <c r="J344" i="20"/>
  <c r="L344" i="20" s="1"/>
  <c r="M344" i="20" s="1"/>
  <c r="J945" i="20"/>
  <c r="L945" i="20" s="1"/>
  <c r="M945" i="20" s="1"/>
  <c r="J31" i="20"/>
  <c r="L31" i="20" s="1"/>
  <c r="M31" i="20" s="1"/>
  <c r="J761" i="20"/>
  <c r="L761" i="20" s="1"/>
  <c r="M761" i="20" s="1"/>
  <c r="J532" i="20"/>
  <c r="L532" i="20" s="1"/>
  <c r="M532" i="20" s="1"/>
  <c r="J802" i="20"/>
  <c r="L802" i="20" s="1"/>
  <c r="M802" i="20" s="1"/>
  <c r="J1901" i="20"/>
  <c r="L1901" i="20" s="1"/>
  <c r="M1901" i="20" s="1"/>
  <c r="J1137" i="20"/>
  <c r="L1137" i="20" s="1"/>
  <c r="M1137" i="20" s="1"/>
  <c r="J1375" i="20"/>
  <c r="L1375" i="20" s="1"/>
  <c r="M1375" i="20" s="1"/>
  <c r="J1261" i="20"/>
  <c r="L1261" i="20" s="1"/>
  <c r="M1261" i="20" s="1"/>
  <c r="J1361" i="20"/>
  <c r="L1361" i="20" s="1"/>
  <c r="M1361" i="20" s="1"/>
  <c r="J374" i="20"/>
  <c r="L374" i="20" s="1"/>
  <c r="M374" i="20" s="1"/>
  <c r="J1333" i="20"/>
  <c r="L1333" i="20" s="1"/>
  <c r="M1333" i="20" s="1"/>
  <c r="J1593" i="20"/>
  <c r="L1593" i="20" s="1"/>
  <c r="M1593" i="20" s="1"/>
  <c r="J52" i="20"/>
  <c r="L52" i="20" s="1"/>
  <c r="M52" i="20" s="1"/>
  <c r="J1943" i="20"/>
  <c r="L1943" i="20" s="1"/>
  <c r="M1943" i="20" s="1"/>
  <c r="J1757" i="20"/>
  <c r="L1757" i="20" s="1"/>
  <c r="M1757" i="20" s="1"/>
  <c r="J934" i="20"/>
  <c r="L934" i="20" s="1"/>
  <c r="M934" i="20" s="1"/>
  <c r="J34" i="20"/>
  <c r="L34" i="20" s="1"/>
  <c r="M34" i="20" s="1"/>
  <c r="J1111" i="20"/>
  <c r="L1111" i="20" s="1"/>
  <c r="M1111" i="20" s="1"/>
  <c r="J947" i="20"/>
  <c r="L947" i="20" s="1"/>
  <c r="M947" i="20" s="1"/>
  <c r="J353" i="20"/>
  <c r="L353" i="20" s="1"/>
  <c r="M353" i="20" s="1"/>
  <c r="J781" i="20"/>
  <c r="L781" i="20" s="1"/>
  <c r="M781" i="20" s="1"/>
  <c r="J1978" i="20"/>
  <c r="L1978" i="20" s="1"/>
  <c r="M1978" i="20" s="1"/>
  <c r="J1473" i="20"/>
  <c r="L1473" i="20" s="1"/>
  <c r="M1473" i="20" s="1"/>
  <c r="J456" i="20"/>
  <c r="L456" i="20" s="1"/>
  <c r="M456" i="20" s="1"/>
  <c r="J530" i="20"/>
  <c r="L530" i="20" s="1"/>
  <c r="M530" i="20" s="1"/>
  <c r="J1127" i="20"/>
  <c r="L1127" i="20" s="1"/>
  <c r="M1127" i="20" s="1"/>
  <c r="J1423" i="20"/>
  <c r="L1423" i="20" s="1"/>
  <c r="M1423" i="20" s="1"/>
  <c r="J915" i="20"/>
  <c r="L915" i="20" s="1"/>
  <c r="M915" i="20" s="1"/>
  <c r="J601" i="20"/>
  <c r="L601" i="20" s="1"/>
  <c r="M601" i="20" s="1"/>
  <c r="J1560" i="20"/>
  <c r="L1560" i="20" s="1"/>
  <c r="M1560" i="20" s="1"/>
  <c r="J741" i="20"/>
  <c r="L741" i="20" s="1"/>
  <c r="M741" i="20" s="1"/>
  <c r="J1839" i="20"/>
  <c r="L1839" i="20" s="1"/>
  <c r="M1839" i="20" s="1"/>
  <c r="J1717" i="20"/>
  <c r="L1717" i="20" s="1"/>
  <c r="M1717" i="20" s="1"/>
  <c r="J1806" i="20"/>
  <c r="L1806" i="20" s="1"/>
  <c r="M1806" i="20" s="1"/>
  <c r="J1081" i="20"/>
  <c r="L1081" i="20" s="1"/>
  <c r="M1081" i="20" s="1"/>
  <c r="J926" i="20"/>
  <c r="L926" i="20" s="1"/>
  <c r="M926" i="20" s="1"/>
  <c r="J1531" i="20"/>
  <c r="L1531" i="20" s="1"/>
  <c r="M1531" i="20" s="1"/>
  <c r="J1359" i="20"/>
  <c r="L1359" i="20" s="1"/>
  <c r="M1359" i="20" s="1"/>
  <c r="J2034" i="20"/>
  <c r="L2034" i="20" s="1"/>
  <c r="M2034" i="20" s="1"/>
  <c r="J869" i="20"/>
  <c r="L869" i="20" s="1"/>
  <c r="M869" i="20" s="1"/>
  <c r="J1545" i="20"/>
  <c r="L1545" i="20" s="1"/>
  <c r="M1545" i="20" s="1"/>
  <c r="J552" i="20"/>
  <c r="L552" i="20" s="1"/>
  <c r="M552" i="20" s="1"/>
  <c r="J845" i="20"/>
  <c r="L845" i="20" s="1"/>
  <c r="M845" i="20" s="1"/>
  <c r="J1366" i="20"/>
  <c r="L1366" i="20" s="1"/>
  <c r="M1366" i="20" s="1"/>
  <c r="J812" i="20"/>
  <c r="L812" i="20" s="1"/>
  <c r="M812" i="20" s="1"/>
  <c r="J1236" i="20"/>
  <c r="L1236" i="20" s="1"/>
  <c r="M1236" i="20" s="1"/>
  <c r="J1259" i="20"/>
  <c r="L1259" i="20" s="1"/>
  <c r="M1259" i="20" s="1"/>
  <c r="J1132" i="20"/>
  <c r="L1132" i="20" s="1"/>
  <c r="M1132" i="20" s="1"/>
  <c r="J1960" i="20"/>
  <c r="L1960" i="20" s="1"/>
  <c r="M1960" i="20" s="1"/>
  <c r="J101" i="20"/>
  <c r="L101" i="20" s="1"/>
  <c r="M101" i="20" s="1"/>
  <c r="J1695" i="20"/>
  <c r="L1695" i="20" s="1"/>
  <c r="M1695" i="20" s="1"/>
  <c r="J97" i="20"/>
  <c r="L97" i="20" s="1"/>
  <c r="M97" i="20" s="1"/>
  <c r="J963" i="20"/>
  <c r="L963" i="20" s="1"/>
  <c r="M963" i="20" s="1"/>
  <c r="J756" i="20"/>
  <c r="L756" i="20" s="1"/>
  <c r="M756" i="20" s="1"/>
  <c r="J299" i="20"/>
  <c r="L299" i="20" s="1"/>
  <c r="M299" i="20" s="1"/>
  <c r="J117" i="20"/>
  <c r="L117" i="20" s="1"/>
  <c r="M117" i="20" s="1"/>
  <c r="J1160" i="20"/>
  <c r="L1160" i="20" s="1"/>
  <c r="M1160" i="20" s="1"/>
  <c r="J382" i="20"/>
  <c r="L382" i="20" s="1"/>
  <c r="M382" i="20" s="1"/>
  <c r="J715" i="20"/>
  <c r="L715" i="20" s="1"/>
  <c r="M715" i="20" s="1"/>
  <c r="J622" i="20"/>
  <c r="L622" i="20" s="1"/>
  <c r="M622" i="20" s="1"/>
  <c r="J1932" i="20"/>
  <c r="L1932" i="20" s="1"/>
  <c r="M1932" i="20" s="1"/>
  <c r="J1582" i="20"/>
  <c r="L1582" i="20" s="1"/>
  <c r="M1582" i="20" s="1"/>
  <c r="J284" i="20"/>
  <c r="L284" i="20" s="1"/>
  <c r="M284" i="20" s="1"/>
  <c r="J538" i="20"/>
  <c r="L538" i="20" s="1"/>
  <c r="M538" i="20" s="1"/>
  <c r="J1278" i="20"/>
  <c r="L1278" i="20" s="1"/>
  <c r="M1278" i="20" s="1"/>
  <c r="J607" i="20"/>
  <c r="L607" i="20" s="1"/>
  <c r="M607" i="20" s="1"/>
  <c r="J506" i="20"/>
  <c r="L506" i="20" s="1"/>
  <c r="M506" i="20" s="1"/>
  <c r="J606" i="20"/>
  <c r="L606" i="20" s="1"/>
  <c r="M606" i="20" s="1"/>
  <c r="J1305" i="20"/>
  <c r="L1305" i="20" s="1"/>
  <c r="M1305" i="20" s="1"/>
  <c r="J203" i="20"/>
  <c r="L203" i="20" s="1"/>
  <c r="M203" i="20" s="1"/>
  <c r="J1975" i="20"/>
  <c r="L1975" i="20" s="1"/>
  <c r="M1975" i="20" s="1"/>
  <c r="J231" i="20"/>
  <c r="L231" i="20" s="1"/>
  <c r="M231" i="20" s="1"/>
  <c r="J795" i="20"/>
  <c r="L795" i="20" s="1"/>
  <c r="M795" i="20" s="1"/>
  <c r="J1981" i="20"/>
  <c r="L1981" i="20" s="1"/>
  <c r="M1981" i="20" s="1"/>
  <c r="J1072" i="20"/>
  <c r="L1072" i="20" s="1"/>
  <c r="M1072" i="20" s="1"/>
  <c r="J1080" i="20"/>
  <c r="L1080" i="20" s="1"/>
  <c r="M1080" i="20" s="1"/>
  <c r="J549" i="20"/>
  <c r="L549" i="20" s="1"/>
  <c r="M549" i="20" s="1"/>
  <c r="J954" i="20"/>
  <c r="L954" i="20" s="1"/>
  <c r="M954" i="20" s="1"/>
  <c r="J1714" i="20"/>
  <c r="L1714" i="20" s="1"/>
  <c r="M1714" i="20" s="1"/>
  <c r="J987" i="20"/>
  <c r="L987" i="20" s="1"/>
  <c r="M987" i="20" s="1"/>
  <c r="J1257" i="20"/>
  <c r="L1257" i="20" s="1"/>
  <c r="M1257" i="20" s="1"/>
  <c r="J1940" i="20"/>
  <c r="L1940" i="20" s="1"/>
  <c r="M1940" i="20" s="1"/>
  <c r="J1332" i="20"/>
  <c r="L1332" i="20" s="1"/>
  <c r="M1332" i="20" s="1"/>
  <c r="J14" i="20"/>
  <c r="L14" i="20" s="1"/>
  <c r="M14" i="20" s="1"/>
  <c r="J1089" i="20"/>
  <c r="L1089" i="20" s="1"/>
  <c r="M1089" i="20" s="1"/>
  <c r="J1813" i="20"/>
  <c r="L1813" i="20" s="1"/>
  <c r="M1813" i="20" s="1"/>
  <c r="J1505" i="20"/>
  <c r="L1505" i="20" s="1"/>
  <c r="M1505" i="20" s="1"/>
  <c r="J978" i="20"/>
  <c r="L978" i="20" s="1"/>
  <c r="M978" i="20" s="1"/>
  <c r="J1775" i="20"/>
  <c r="L1775" i="20" s="1"/>
  <c r="M1775" i="20" s="1"/>
  <c r="J251" i="20"/>
  <c r="L251" i="20" s="1"/>
  <c r="M251" i="20" s="1"/>
  <c r="J640" i="20"/>
  <c r="L640" i="20" s="1"/>
  <c r="M640" i="20" s="1"/>
  <c r="J1684" i="20"/>
  <c r="L1684" i="20" s="1"/>
  <c r="M1684" i="20" s="1"/>
  <c r="J1371" i="20"/>
  <c r="L1371" i="20" s="1"/>
  <c r="M1371" i="20" s="1"/>
  <c r="J1787" i="20"/>
  <c r="L1787" i="20" s="1"/>
  <c r="M1787" i="20" s="1"/>
  <c r="J1927" i="20"/>
  <c r="L1927" i="20" s="1"/>
  <c r="M1927" i="20" s="1"/>
  <c r="J1730" i="20"/>
  <c r="L1730" i="20" s="1"/>
  <c r="M1730" i="20" s="1"/>
  <c r="J1055" i="20"/>
  <c r="L1055" i="20" s="1"/>
  <c r="M1055" i="20" s="1"/>
  <c r="J1434" i="20"/>
  <c r="L1434" i="20" s="1"/>
  <c r="M1434" i="20" s="1"/>
  <c r="J18" i="20"/>
  <c r="L18" i="20" s="1"/>
  <c r="M18" i="20" s="1"/>
  <c r="J826" i="20"/>
  <c r="L826" i="20" s="1"/>
  <c r="M826" i="20" s="1"/>
  <c r="J2124" i="20"/>
  <c r="L2124" i="20" s="1"/>
  <c r="M2124" i="20" s="1"/>
  <c r="J1782" i="20"/>
  <c r="L1782" i="20" s="1"/>
  <c r="M1782" i="20" s="1"/>
  <c r="J1270" i="20"/>
  <c r="L1270" i="20" s="1"/>
  <c r="M1270" i="20" s="1"/>
  <c r="J170" i="20"/>
  <c r="L170" i="20" s="1"/>
  <c r="M170" i="20" s="1"/>
  <c r="J2119" i="20"/>
  <c r="L2119" i="20" s="1"/>
  <c r="M2119" i="20" s="1"/>
  <c r="J2120" i="20"/>
  <c r="L2120" i="20" s="1"/>
  <c r="M2120" i="20" s="1"/>
  <c r="J1133" i="20"/>
  <c r="L1133" i="20" s="1"/>
  <c r="M1133" i="20" s="1"/>
  <c r="J1568" i="20"/>
  <c r="L1568" i="20" s="1"/>
  <c r="M1568" i="20" s="1"/>
  <c r="J473" i="20"/>
  <c r="L473" i="20" s="1"/>
  <c r="M473" i="20" s="1"/>
  <c r="J589" i="20"/>
  <c r="L589" i="20" s="1"/>
  <c r="M589" i="20" s="1"/>
  <c r="J219" i="20"/>
  <c r="L219" i="20" s="1"/>
  <c r="M219" i="20" s="1"/>
  <c r="J588" i="20"/>
  <c r="L588" i="20" s="1"/>
  <c r="M588" i="20" s="1"/>
  <c r="J632" i="20"/>
  <c r="L632" i="20" s="1"/>
  <c r="M632" i="20" s="1"/>
  <c r="J527" i="20"/>
  <c r="L527" i="20" s="1"/>
  <c r="M527" i="20" s="1"/>
  <c r="J577" i="20"/>
  <c r="L577" i="20" s="1"/>
  <c r="M577" i="20" s="1"/>
  <c r="J1352" i="20"/>
  <c r="L1352" i="20" s="1"/>
  <c r="M1352" i="20" s="1"/>
  <c r="J1909" i="20"/>
  <c r="L1909" i="20" s="1"/>
  <c r="M1909" i="20" s="1"/>
  <c r="J1300" i="20"/>
  <c r="L1300" i="20" s="1"/>
  <c r="M1300" i="20" s="1"/>
  <c r="J1613" i="20"/>
  <c r="L1613" i="20" s="1"/>
  <c r="M1613" i="20" s="1"/>
  <c r="J510" i="20"/>
  <c r="L510" i="20" s="1"/>
  <c r="M510" i="20" s="1"/>
  <c r="J155" i="20"/>
  <c r="L155" i="20" s="1"/>
  <c r="M155" i="20" s="1"/>
  <c r="J43" i="20"/>
  <c r="L43" i="20" s="1"/>
  <c r="M43" i="20" s="1"/>
  <c r="J1024" i="20"/>
  <c r="L1024" i="20" s="1"/>
  <c r="M1024" i="20" s="1"/>
  <c r="J2039" i="20"/>
  <c r="L2039" i="20" s="1"/>
  <c r="M2039" i="20" s="1"/>
  <c r="J2091" i="20"/>
  <c r="L2091" i="20" s="1"/>
  <c r="M2091" i="20" s="1"/>
  <c r="J564" i="20"/>
  <c r="L564" i="20" s="1"/>
  <c r="M564" i="20" s="1"/>
  <c r="J357" i="20"/>
  <c r="L357" i="20" s="1"/>
  <c r="M357" i="20" s="1"/>
  <c r="J1027" i="20"/>
  <c r="L1027" i="20" s="1"/>
  <c r="M1027" i="20" s="1"/>
  <c r="J2128" i="20"/>
  <c r="L2128" i="20" s="1"/>
  <c r="M2128" i="20" s="1"/>
  <c r="J1736" i="20"/>
  <c r="L1736" i="20" s="1"/>
  <c r="M1736" i="20" s="1"/>
  <c r="J1544" i="20"/>
  <c r="L1544" i="20" s="1"/>
  <c r="M1544" i="20" s="1"/>
  <c r="J1169" i="20"/>
  <c r="L1169" i="20" s="1"/>
  <c r="M1169" i="20" s="1"/>
  <c r="J37" i="20"/>
  <c r="L37" i="20" s="1"/>
  <c r="M37" i="20" s="1"/>
  <c r="J1088" i="20"/>
  <c r="L1088" i="20" s="1"/>
  <c r="M1088" i="20" s="1"/>
  <c r="J559" i="20"/>
  <c r="L559" i="20" s="1"/>
  <c r="M559" i="20" s="1"/>
  <c r="J859" i="20"/>
  <c r="L859" i="20" s="1"/>
  <c r="M859" i="20" s="1"/>
  <c r="J720" i="20"/>
  <c r="L720" i="20" s="1"/>
  <c r="M720" i="20" s="1"/>
  <c r="J1756" i="20"/>
  <c r="L1756" i="20" s="1"/>
  <c r="M1756" i="20" s="1"/>
  <c r="J1591" i="20"/>
  <c r="L1591" i="20" s="1"/>
  <c r="M1591" i="20" s="1"/>
  <c r="J10" i="20"/>
  <c r="L10" i="20" s="1"/>
  <c r="M10" i="20" s="1"/>
  <c r="J1149" i="20"/>
  <c r="L1149" i="20" s="1"/>
  <c r="M1149" i="20" s="1"/>
  <c r="J656" i="20"/>
  <c r="L656" i="20" s="1"/>
  <c r="M656" i="20" s="1"/>
  <c r="J2112" i="20"/>
  <c r="L2112" i="20" s="1"/>
  <c r="M2112" i="20" s="1"/>
  <c r="J1184" i="20"/>
  <c r="L1184" i="20" s="1"/>
  <c r="M1184" i="20" s="1"/>
  <c r="J1871" i="20"/>
  <c r="L1871" i="20" s="1"/>
  <c r="M1871" i="20" s="1"/>
  <c r="J1037" i="20"/>
  <c r="L1037" i="20" s="1"/>
  <c r="M1037" i="20" s="1"/>
  <c r="J1676" i="20"/>
  <c r="L1676" i="20" s="1"/>
  <c r="M1676" i="20" s="1"/>
  <c r="J211" i="20"/>
  <c r="L211" i="20" s="1"/>
  <c r="M211" i="20" s="1"/>
  <c r="J2152" i="20"/>
  <c r="L2152" i="20" s="1"/>
  <c r="M2152" i="20" s="1"/>
  <c r="J906" i="20"/>
  <c r="L906" i="20" s="1"/>
  <c r="M906" i="20" s="1"/>
  <c r="J496" i="20"/>
  <c r="L496" i="20" s="1"/>
  <c r="M496" i="20" s="1"/>
  <c r="J1109" i="20"/>
  <c r="L1109" i="20" s="1"/>
  <c r="M1109" i="20" s="1"/>
  <c r="J1047" i="20"/>
  <c r="L1047" i="20" s="1"/>
  <c r="M1047" i="20" s="1"/>
  <c r="J1030" i="20"/>
  <c r="L1030" i="20" s="1"/>
  <c r="M1030" i="20" s="1"/>
  <c r="J1728" i="20"/>
  <c r="L1728" i="20" s="1"/>
  <c r="M1728" i="20" s="1"/>
  <c r="J1667" i="20"/>
  <c r="L1667" i="20" s="1"/>
  <c r="M1667" i="20" s="1"/>
  <c r="J1439" i="20"/>
  <c r="L1439" i="20" s="1"/>
  <c r="M1439" i="20" s="1"/>
  <c r="J699" i="20"/>
  <c r="L699" i="20" s="1"/>
  <c r="M699" i="20" s="1"/>
  <c r="J1249" i="20"/>
  <c r="L1249" i="20" s="1"/>
  <c r="M1249" i="20" s="1"/>
  <c r="J1693" i="20"/>
  <c r="L1693" i="20" s="1"/>
  <c r="M1693" i="20" s="1"/>
  <c r="J2063" i="20"/>
  <c r="L2063" i="20" s="1"/>
  <c r="M2063" i="20" s="1"/>
  <c r="J1675" i="20"/>
  <c r="L1675" i="20" s="1"/>
  <c r="M1675" i="20" s="1"/>
  <c r="J1327" i="20"/>
  <c r="L1327" i="20" s="1"/>
  <c r="M1327" i="20" s="1"/>
  <c r="J1412" i="20"/>
  <c r="L1412" i="20" s="1"/>
  <c r="M1412" i="20" s="1"/>
  <c r="J1884" i="20"/>
  <c r="L1884" i="20" s="1"/>
  <c r="M1884" i="20" s="1"/>
  <c r="J950" i="20"/>
  <c r="L950" i="20" s="1"/>
  <c r="M950" i="20" s="1"/>
  <c r="J708" i="20"/>
  <c r="L708" i="20" s="1"/>
  <c r="M708" i="20" s="1"/>
  <c r="J12" i="20"/>
  <c r="L12" i="20" s="1"/>
  <c r="M12" i="20" s="1"/>
  <c r="J28" i="20"/>
  <c r="L28" i="20" s="1"/>
  <c r="M28" i="20" s="1"/>
  <c r="J367" i="20"/>
  <c r="L367" i="20" s="1"/>
  <c r="M367" i="20" s="1"/>
  <c r="J486" i="20"/>
  <c r="L486" i="20" s="1"/>
  <c r="M486" i="20" s="1"/>
  <c r="J2146" i="20"/>
  <c r="L2146" i="20" s="1"/>
  <c r="M2146" i="20" s="1"/>
  <c r="J21" i="20"/>
  <c r="L21" i="20" s="1"/>
  <c r="M21" i="20" s="1"/>
  <c r="J1517" i="20"/>
  <c r="L1517" i="20" s="1"/>
  <c r="M1517" i="20" s="1"/>
  <c r="J62" i="20"/>
  <c r="L62" i="20" s="1"/>
  <c r="M62" i="20" s="1"/>
  <c r="J119" i="20"/>
  <c r="L119" i="20" s="1"/>
  <c r="M119" i="20" s="1"/>
  <c r="J1899" i="20"/>
  <c r="L1899" i="20" s="1"/>
  <c r="M1899" i="20" s="1"/>
  <c r="J524" i="20"/>
  <c r="L524" i="20" s="1"/>
  <c r="M524" i="20" s="1"/>
  <c r="J264" i="20"/>
  <c r="L264" i="20" s="1"/>
  <c r="M264" i="20" s="1"/>
  <c r="J772" i="20"/>
  <c r="L772" i="20" s="1"/>
  <c r="M772" i="20" s="1"/>
  <c r="J2117" i="20"/>
  <c r="L2117" i="20" s="1"/>
  <c r="M2117" i="20" s="1"/>
  <c r="J578" i="20"/>
  <c r="L578" i="20" s="1"/>
  <c r="M578" i="20" s="1"/>
  <c r="J1390" i="20"/>
  <c r="L1390" i="20" s="1"/>
  <c r="M1390" i="20" s="1"/>
  <c r="J1571" i="20"/>
  <c r="L1571" i="20" s="1"/>
  <c r="M1571" i="20" s="1"/>
  <c r="J1113" i="20"/>
  <c r="L1113" i="20" s="1"/>
  <c r="M1113" i="20" s="1"/>
  <c r="J674" i="20"/>
  <c r="L674" i="20" s="1"/>
  <c r="M674" i="20" s="1"/>
  <c r="J1866" i="20"/>
  <c r="L1866" i="20" s="1"/>
  <c r="M1866" i="20" s="1"/>
  <c r="J9" i="20"/>
  <c r="L9" i="20" s="1"/>
  <c r="M9" i="20" s="1"/>
  <c r="J471" i="20"/>
  <c r="L471" i="20" s="1"/>
  <c r="M471" i="20" s="1"/>
  <c r="J182" i="20"/>
  <c r="L182" i="20" s="1"/>
  <c r="M182" i="20" s="1"/>
  <c r="J2024" i="20"/>
  <c r="L2024" i="20" s="1"/>
  <c r="M2024" i="20" s="1"/>
  <c r="J925" i="20"/>
  <c r="L925" i="20" s="1"/>
  <c r="M925" i="20" s="1"/>
  <c r="J1427" i="20"/>
  <c r="L1427" i="20" s="1"/>
  <c r="M1427" i="20" s="1"/>
  <c r="J1115" i="20"/>
  <c r="L1115" i="20" s="1"/>
  <c r="M1115" i="20" s="1"/>
  <c r="J301" i="20"/>
  <c r="L301" i="20" s="1"/>
  <c r="M301" i="20" s="1"/>
  <c r="J1988" i="20"/>
  <c r="L1988" i="20" s="1"/>
  <c r="M1988" i="20" s="1"/>
  <c r="J1430" i="20"/>
  <c r="L1430" i="20" s="1"/>
  <c r="M1430" i="20" s="1"/>
  <c r="J523" i="20"/>
  <c r="L523" i="20" s="1"/>
  <c r="M523" i="20" s="1"/>
  <c r="J784" i="20"/>
  <c r="L784" i="20" s="1"/>
  <c r="M784" i="20" s="1"/>
  <c r="J864" i="20"/>
  <c r="L864" i="20" s="1"/>
  <c r="M864" i="20" s="1"/>
  <c r="J1761" i="20"/>
  <c r="L1761" i="20" s="1"/>
  <c r="M1761" i="20" s="1"/>
  <c r="J1420" i="20"/>
  <c r="L1420" i="20" s="1"/>
  <c r="M1420" i="20" s="1"/>
  <c r="J554" i="20"/>
  <c r="L554" i="20" s="1"/>
  <c r="M554" i="20" s="1"/>
  <c r="J82" i="20"/>
  <c r="L82" i="20" s="1"/>
  <c r="M82" i="20" s="1"/>
  <c r="J1093" i="20"/>
  <c r="L1093" i="20" s="1"/>
  <c r="M1093" i="20" s="1"/>
  <c r="J199" i="20"/>
  <c r="L199" i="20" s="1"/>
  <c r="M199" i="20" s="1"/>
  <c r="J1731" i="20"/>
  <c r="L1731" i="20" s="1"/>
  <c r="M1731" i="20" s="1"/>
  <c r="J847" i="20"/>
  <c r="L847" i="20" s="1"/>
  <c r="M847" i="20" s="1"/>
  <c r="J247" i="20"/>
  <c r="L247" i="20" s="1"/>
  <c r="M247" i="20" s="1"/>
  <c r="J742" i="20"/>
  <c r="L742" i="20" s="1"/>
  <c r="M742" i="20" s="1"/>
  <c r="J1330" i="20"/>
  <c r="L1330" i="20" s="1"/>
  <c r="M1330" i="20" s="1"/>
  <c r="J583" i="20"/>
  <c r="L583" i="20" s="1"/>
  <c r="M583" i="20" s="1"/>
  <c r="J475" i="20"/>
  <c r="L475" i="20" s="1"/>
  <c r="M475" i="20" s="1"/>
  <c r="J49" i="20"/>
  <c r="L49" i="20" s="1"/>
  <c r="M49" i="20" s="1"/>
  <c r="J1600" i="20"/>
  <c r="L1600" i="20" s="1"/>
  <c r="M1600" i="20" s="1"/>
  <c r="J1618" i="20"/>
  <c r="L1618" i="20" s="1"/>
  <c r="M1618" i="20" s="1"/>
  <c r="J238" i="20"/>
  <c r="L238" i="20" s="1"/>
  <c r="M238" i="20" s="1"/>
  <c r="J1697" i="20"/>
  <c r="L1697" i="20" s="1"/>
  <c r="M1697" i="20" s="1"/>
  <c r="J1546" i="20"/>
  <c r="L1546" i="20" s="1"/>
  <c r="M1546" i="20" s="1"/>
  <c r="J1638" i="20"/>
  <c r="L1638" i="20" s="1"/>
  <c r="M1638" i="20" s="1"/>
  <c r="J821" i="20"/>
  <c r="L821" i="20" s="1"/>
  <c r="M821" i="20" s="1"/>
  <c r="J1341" i="20"/>
  <c r="L1341" i="20" s="1"/>
  <c r="M1341" i="20" s="1"/>
  <c r="J1479" i="20"/>
  <c r="L1479" i="20" s="1"/>
  <c r="M1479" i="20" s="1"/>
  <c r="J1848" i="20"/>
  <c r="L1848" i="20" s="1"/>
  <c r="M1848" i="20" s="1"/>
  <c r="J1123" i="20"/>
  <c r="L1123" i="20" s="1"/>
  <c r="M1123" i="20" s="1"/>
  <c r="J685" i="20"/>
  <c r="L685" i="20" s="1"/>
  <c r="M685" i="20" s="1"/>
  <c r="J1102" i="20"/>
  <c r="L1102" i="20" s="1"/>
  <c r="M1102" i="20" s="1"/>
  <c r="J1474" i="20"/>
  <c r="L1474" i="20" s="1"/>
  <c r="M1474" i="20" s="1"/>
  <c r="J1177" i="20"/>
  <c r="L1177" i="20" s="1"/>
  <c r="M1177" i="20" s="1"/>
  <c r="J1258" i="20"/>
  <c r="L1258" i="20" s="1"/>
  <c r="M1258" i="20" s="1"/>
  <c r="J1706" i="20"/>
  <c r="L1706" i="20" s="1"/>
  <c r="M1706" i="20" s="1"/>
  <c r="J1595" i="20"/>
  <c r="L1595" i="20" s="1"/>
  <c r="M1595" i="20" s="1"/>
  <c r="J914" i="20"/>
  <c r="L914" i="20" s="1"/>
  <c r="M914" i="20" s="1"/>
  <c r="J738" i="20"/>
  <c r="L738" i="20" s="1"/>
  <c r="M738" i="20" s="1"/>
  <c r="J138" i="20"/>
  <c r="L138" i="20" s="1"/>
  <c r="M138" i="20" s="1"/>
  <c r="J85" i="20"/>
  <c r="L85" i="20" s="1"/>
  <c r="M85" i="20" s="1"/>
  <c r="J306" i="20"/>
  <c r="L306" i="20" s="1"/>
  <c r="M306" i="20" s="1"/>
  <c r="J1244" i="20"/>
  <c r="L1244" i="20" s="1"/>
  <c r="M1244" i="20" s="1"/>
  <c r="J64" i="20"/>
  <c r="L64" i="20" s="1"/>
  <c r="M64" i="20" s="1"/>
  <c r="J1219" i="20"/>
  <c r="L1219" i="20" s="1"/>
  <c r="M1219" i="20" s="1"/>
  <c r="J93" i="20"/>
  <c r="L93" i="20" s="1"/>
  <c r="M93" i="20" s="1"/>
  <c r="J693" i="20"/>
  <c r="L693" i="20" s="1"/>
  <c r="M693" i="20" s="1"/>
  <c r="J454" i="20"/>
  <c r="L454" i="20" s="1"/>
  <c r="M454" i="20" s="1"/>
  <c r="J1653" i="20"/>
  <c r="L1653" i="20" s="1"/>
  <c r="M1653" i="20" s="1"/>
  <c r="J1630" i="20"/>
  <c r="L1630" i="20" s="1"/>
  <c r="M1630" i="20" s="1"/>
  <c r="J1363" i="20"/>
  <c r="L1363" i="20" s="1"/>
  <c r="M1363" i="20" s="1"/>
  <c r="J2072" i="20"/>
  <c r="L2072" i="20" s="1"/>
  <c r="M2072" i="20" s="1"/>
  <c r="J1934" i="20"/>
  <c r="L1934" i="20" s="1"/>
  <c r="M1934" i="20" s="1"/>
  <c r="J639" i="20"/>
  <c r="L639" i="20" s="1"/>
  <c r="M639" i="20" s="1"/>
  <c r="J903" i="20"/>
  <c r="L903" i="20" s="1"/>
  <c r="M903" i="20" s="1"/>
  <c r="J1307" i="20"/>
  <c r="L1307" i="20" s="1"/>
  <c r="M1307" i="20" s="1"/>
  <c r="J1530" i="20"/>
  <c r="L1530" i="20" s="1"/>
  <c r="M1530" i="20" s="1"/>
  <c r="J1825" i="20"/>
  <c r="L1825" i="20" s="1"/>
  <c r="M1825" i="20" s="1"/>
  <c r="J1758" i="20"/>
  <c r="L1758" i="20" s="1"/>
  <c r="M1758" i="20" s="1"/>
  <c r="J258" i="20"/>
  <c r="L258" i="20" s="1"/>
  <c r="M258" i="20" s="1"/>
  <c r="J1231" i="20"/>
  <c r="L1231" i="20" s="1"/>
  <c r="M1231" i="20" s="1"/>
  <c r="J2044" i="20"/>
  <c r="L2044" i="20" s="1"/>
  <c r="M2044" i="20" s="1"/>
  <c r="J1213" i="20"/>
  <c r="L1213" i="20" s="1"/>
  <c r="M1213" i="20" s="1"/>
  <c r="J1110" i="20"/>
  <c r="L1110" i="20" s="1"/>
  <c r="M1110" i="20" s="1"/>
  <c r="J1963" i="20"/>
  <c r="L1963" i="20" s="1"/>
  <c r="M1963" i="20" s="1"/>
  <c r="J494" i="20"/>
  <c r="L494" i="20" s="1"/>
  <c r="M494" i="20" s="1"/>
  <c r="J848" i="20"/>
  <c r="L848" i="20" s="1"/>
  <c r="M848" i="20" s="1"/>
  <c r="J1121" i="20"/>
  <c r="L1121" i="20" s="1"/>
  <c r="M1121" i="20" s="1"/>
  <c r="J390" i="20"/>
  <c r="L390" i="20" s="1"/>
  <c r="M390" i="20" s="1"/>
  <c r="J1804" i="20"/>
  <c r="L1804" i="20" s="1"/>
  <c r="M1804" i="20" s="1"/>
  <c r="J346" i="20"/>
  <c r="L346" i="20" s="1"/>
  <c r="M346" i="20" s="1"/>
  <c r="J865" i="20"/>
  <c r="L865" i="20" s="1"/>
  <c r="M865" i="20" s="1"/>
  <c r="J918" i="20"/>
  <c r="L918" i="20" s="1"/>
  <c r="M918" i="20" s="1"/>
  <c r="J907" i="20"/>
  <c r="L907" i="20" s="1"/>
  <c r="M907" i="20" s="1"/>
  <c r="J2073" i="20"/>
  <c r="L2073" i="20" s="1"/>
  <c r="M2073" i="20" s="1"/>
  <c r="J355" i="20"/>
  <c r="L355" i="20" s="1"/>
  <c r="M355" i="20" s="1"/>
  <c r="J1851" i="20"/>
  <c r="L1851" i="20" s="1"/>
  <c r="M1851" i="20" s="1"/>
  <c r="J765" i="20"/>
  <c r="L765" i="20" s="1"/>
  <c r="M765" i="20" s="1"/>
  <c r="J1920" i="20"/>
  <c r="L1920" i="20" s="1"/>
  <c r="M1920" i="20" s="1"/>
  <c r="J60" i="20"/>
  <c r="L60" i="20" s="1"/>
  <c r="M60" i="20" s="1"/>
  <c r="J2125" i="20"/>
  <c r="L2125" i="20" s="1"/>
  <c r="M2125" i="20" s="1"/>
  <c r="J412" i="20"/>
  <c r="L412" i="20" s="1"/>
  <c r="M412" i="20" s="1"/>
  <c r="J1182" i="20"/>
  <c r="L1182" i="20" s="1"/>
  <c r="M1182" i="20" s="1"/>
  <c r="J707" i="20"/>
  <c r="L707" i="20" s="1"/>
  <c r="M707" i="20" s="1"/>
  <c r="J1751" i="20"/>
  <c r="L1751" i="20" s="1"/>
  <c r="M1751" i="20" s="1"/>
  <c r="J477" i="20"/>
  <c r="L477" i="20" s="1"/>
  <c r="M477" i="20" s="1"/>
  <c r="J366" i="20"/>
  <c r="L366" i="20" s="1"/>
  <c r="M366" i="20" s="1"/>
  <c r="J556" i="20"/>
  <c r="L556" i="20" s="1"/>
  <c r="M556" i="20" s="1"/>
  <c r="J782" i="20"/>
  <c r="L782" i="20" s="1"/>
  <c r="M782" i="20" s="1"/>
  <c r="J1532" i="20"/>
  <c r="L1532" i="20" s="1"/>
  <c r="M1532" i="20" s="1"/>
  <c r="J974" i="20"/>
  <c r="L974" i="20" s="1"/>
  <c r="M974" i="20" s="1"/>
  <c r="J576" i="20"/>
  <c r="L576" i="20" s="1"/>
  <c r="M576" i="20" s="1"/>
  <c r="J1596" i="20"/>
  <c r="L1596" i="20" s="1"/>
  <c r="M1596" i="20" s="1"/>
  <c r="J71" i="20"/>
  <c r="L71" i="20" s="1"/>
  <c r="M71" i="20" s="1"/>
  <c r="J1867" i="20"/>
  <c r="L1867" i="20" s="1"/>
  <c r="M1867" i="20" s="1"/>
  <c r="J1555" i="20"/>
  <c r="L1555" i="20" s="1"/>
  <c r="M1555" i="20" s="1"/>
  <c r="J192" i="20"/>
  <c r="L192" i="20" s="1"/>
  <c r="M192" i="20" s="1"/>
  <c r="J1265" i="20"/>
  <c r="L1265" i="20" s="1"/>
  <c r="M1265" i="20" s="1"/>
  <c r="J858" i="20"/>
  <c r="L858" i="20" s="1"/>
  <c r="M858" i="20" s="1"/>
  <c r="J1468" i="20"/>
  <c r="L1468" i="20" s="1"/>
  <c r="M1468" i="20" s="1"/>
  <c r="J2097" i="20"/>
  <c r="L2097" i="20" s="1"/>
  <c r="M2097" i="20" s="1"/>
  <c r="J45" i="20"/>
  <c r="L45" i="20" s="1"/>
  <c r="M45" i="20" s="1"/>
  <c r="J1238" i="20"/>
  <c r="L1238" i="20" s="1"/>
  <c r="M1238" i="20" s="1"/>
  <c r="J1489" i="20"/>
  <c r="L1489" i="20" s="1"/>
  <c r="M1489" i="20" s="1"/>
  <c r="J1604" i="20"/>
  <c r="L1604" i="20" s="1"/>
  <c r="M1604" i="20" s="1"/>
  <c r="J202" i="20"/>
  <c r="L202" i="20" s="1"/>
  <c r="M202" i="20" s="1"/>
  <c r="J949" i="20"/>
  <c r="L949" i="20" s="1"/>
  <c r="M949" i="20" s="1"/>
  <c r="J490" i="20"/>
  <c r="L490" i="20" s="1"/>
  <c r="M490" i="20" s="1"/>
  <c r="J1421" i="20"/>
  <c r="L1421" i="20" s="1"/>
  <c r="M1421" i="20" s="1"/>
  <c r="J26" i="20"/>
  <c r="L26" i="20" s="1"/>
  <c r="M26" i="20" s="1"/>
  <c r="J1440" i="20"/>
  <c r="L1440" i="20" s="1"/>
  <c r="M1440" i="20" s="1"/>
  <c r="J1969" i="20"/>
  <c r="L1969" i="20" s="1"/>
  <c r="M1969" i="20" s="1"/>
  <c r="J2155" i="20"/>
  <c r="L2155" i="20" s="1"/>
  <c r="M2155" i="20" s="1"/>
  <c r="J54" i="20"/>
  <c r="L54" i="20" s="1"/>
  <c r="M54" i="20" s="1"/>
  <c r="J1659" i="20"/>
  <c r="L1659" i="20" s="1"/>
  <c r="M1659" i="20" s="1"/>
  <c r="J1805" i="20"/>
  <c r="L1805" i="20" s="1"/>
  <c r="M1805" i="20" s="1"/>
  <c r="J369" i="20"/>
  <c r="L369" i="20" s="1"/>
  <c r="M369" i="20" s="1"/>
  <c r="J1550" i="20"/>
  <c r="L1550" i="20" s="1"/>
  <c r="M1550" i="20" s="1"/>
  <c r="J1228" i="20"/>
  <c r="L1228" i="20" s="1"/>
  <c r="M1228" i="20" s="1"/>
  <c r="J1970" i="20"/>
  <c r="L1970" i="20" s="1"/>
  <c r="M1970" i="20" s="1"/>
  <c r="J1837" i="20"/>
  <c r="L1837" i="20" s="1"/>
  <c r="M1837" i="20" s="1"/>
  <c r="J1065" i="20"/>
  <c r="L1065" i="20" s="1"/>
  <c r="M1065" i="20" s="1"/>
  <c r="J904" i="20"/>
  <c r="L904" i="20" s="1"/>
  <c r="M904" i="20" s="1"/>
  <c r="J520" i="20"/>
  <c r="L520" i="20" s="1"/>
  <c r="M520" i="20" s="1"/>
  <c r="J1485" i="20"/>
  <c r="L1485" i="20" s="1"/>
  <c r="M1485" i="20" s="1"/>
  <c r="J388" i="20"/>
  <c r="L388" i="20" s="1"/>
  <c r="M388" i="20" s="1"/>
  <c r="J1855" i="20"/>
  <c r="L1855" i="20" s="1"/>
  <c r="M1855" i="20" s="1"/>
  <c r="J1046" i="20"/>
  <c r="L1046" i="20" s="1"/>
  <c r="M1046" i="20" s="1"/>
  <c r="J828" i="20"/>
  <c r="L828" i="20" s="1"/>
  <c r="M828" i="20" s="1"/>
  <c r="J1052" i="20"/>
  <c r="L1052" i="20" s="1"/>
  <c r="M1052" i="20" s="1"/>
  <c r="J1748" i="20"/>
  <c r="L1748" i="20" s="1"/>
  <c r="M1748" i="20" s="1"/>
  <c r="J81" i="20"/>
  <c r="L81" i="20" s="1"/>
  <c r="M81" i="20" s="1"/>
  <c r="J1705" i="20"/>
  <c r="L1705" i="20" s="1"/>
  <c r="M1705" i="20" s="1"/>
  <c r="J1348" i="20"/>
  <c r="L1348" i="20" s="1"/>
  <c r="M1348" i="20" s="1"/>
  <c r="J1040" i="20"/>
  <c r="L1040" i="20" s="1"/>
  <c r="M1040" i="20" s="1"/>
  <c r="J1223" i="20"/>
  <c r="L1223" i="20" s="1"/>
  <c r="M1223" i="20" s="1"/>
  <c r="J1101" i="20"/>
  <c r="L1101" i="20" s="1"/>
  <c r="M1101" i="20" s="1"/>
  <c r="J174" i="20"/>
  <c r="L174" i="20" s="1"/>
  <c r="M174" i="20" s="1"/>
  <c r="J871" i="20"/>
  <c r="L871" i="20" s="1"/>
  <c r="M871" i="20" s="1"/>
  <c r="J239" i="20"/>
  <c r="L239" i="20" s="1"/>
  <c r="M239" i="20" s="1"/>
  <c r="J429" i="20"/>
  <c r="L429" i="20" s="1"/>
  <c r="M429" i="20" s="1"/>
  <c r="J1783" i="20"/>
  <c r="L1783" i="20" s="1"/>
  <c r="M1783" i="20" s="1"/>
  <c r="J1760" i="20"/>
  <c r="L1760" i="20" s="1"/>
  <c r="M1760" i="20" s="1"/>
  <c r="J800" i="20"/>
  <c r="L800" i="20" s="1"/>
  <c r="M800" i="20" s="1"/>
  <c r="J1370" i="20"/>
  <c r="L1370" i="20" s="1"/>
  <c r="M1370" i="20" s="1"/>
  <c r="J1053" i="20"/>
  <c r="L1053" i="20" s="1"/>
  <c r="M1053" i="20" s="1"/>
  <c r="J920" i="20"/>
  <c r="L920" i="20" s="1"/>
  <c r="M920" i="20" s="1"/>
  <c r="J1776" i="20"/>
  <c r="L1776" i="20" s="1"/>
  <c r="M1776" i="20" s="1"/>
  <c r="J1368" i="20"/>
  <c r="L1368" i="20" s="1"/>
  <c r="M1368" i="20" s="1"/>
  <c r="J1077" i="20"/>
  <c r="L1077" i="20" s="1"/>
  <c r="M1077" i="20" s="1"/>
  <c r="J1753" i="20"/>
  <c r="L1753" i="20" s="1"/>
  <c r="M1753" i="20" s="1"/>
  <c r="J1941" i="20"/>
  <c r="L1941" i="20" s="1"/>
  <c r="M1941" i="20" s="1"/>
  <c r="J84" i="20"/>
  <c r="L84" i="20" s="1"/>
  <c r="M84" i="20" s="1"/>
  <c r="J1769" i="20"/>
  <c r="L1769" i="20" s="1"/>
  <c r="M1769" i="20" s="1"/>
  <c r="J561" i="20"/>
  <c r="L561" i="20" s="1"/>
  <c r="M561" i="20" s="1"/>
  <c r="J1051" i="20"/>
  <c r="L1051" i="20" s="1"/>
  <c r="M1051" i="20" s="1"/>
  <c r="J58" i="20"/>
  <c r="L58" i="20" s="1"/>
  <c r="M58" i="20" s="1"/>
  <c r="J1894" i="20"/>
  <c r="L1894" i="20" s="1"/>
  <c r="M1894" i="20" s="1"/>
  <c r="J1713" i="20"/>
  <c r="L1713" i="20" s="1"/>
  <c r="M1713" i="20" s="1"/>
  <c r="J1405" i="20"/>
  <c r="L1405" i="20" s="1"/>
  <c r="M1405" i="20" s="1"/>
  <c r="J1701" i="20"/>
  <c r="L1701" i="20" s="1"/>
  <c r="M1701" i="20" s="1"/>
  <c r="J1668" i="20"/>
  <c r="L1668" i="20" s="1"/>
  <c r="M1668" i="20" s="1"/>
  <c r="J91" i="20"/>
  <c r="L91" i="20" s="1"/>
  <c r="M91" i="20" s="1"/>
  <c r="J566" i="20"/>
  <c r="L566" i="20" s="1"/>
  <c r="M566" i="20" s="1"/>
  <c r="J1801" i="20"/>
  <c r="L1801" i="20" s="1"/>
  <c r="M1801" i="20" s="1"/>
  <c r="J1321" i="20"/>
  <c r="L1321" i="20" s="1"/>
  <c r="M1321" i="20" s="1"/>
  <c r="J948" i="20"/>
  <c r="L948" i="20" s="1"/>
  <c r="M948" i="20" s="1"/>
  <c r="J404" i="20"/>
  <c r="L404" i="20" s="1"/>
  <c r="M404" i="20" s="1"/>
  <c r="J1139" i="20"/>
  <c r="L1139" i="20" s="1"/>
  <c r="M1139" i="20" s="1"/>
  <c r="J1106" i="20"/>
  <c r="L1106" i="20" s="1"/>
  <c r="M1106" i="20" s="1"/>
  <c r="J1910" i="20"/>
  <c r="L1910" i="20" s="1"/>
  <c r="M1910" i="20" s="1"/>
  <c r="J1023" i="20"/>
  <c r="L1023" i="20" s="1"/>
  <c r="M1023" i="20" s="1"/>
  <c r="J2116" i="20"/>
  <c r="L2116" i="20" s="1"/>
  <c r="M2116" i="20" s="1"/>
  <c r="J1415" i="20"/>
  <c r="L1415" i="20" s="1"/>
  <c r="M1415" i="20" s="1"/>
  <c r="J115" i="20"/>
  <c r="L115" i="20" s="1"/>
  <c r="M115" i="20" s="1"/>
  <c r="J1645" i="20"/>
  <c r="L1645" i="20" s="1"/>
  <c r="M1645" i="20" s="1"/>
  <c r="J1209" i="20"/>
  <c r="L1209" i="20" s="1"/>
  <c r="M1209" i="20" s="1"/>
  <c r="J1229" i="20"/>
  <c r="L1229" i="20" s="1"/>
  <c r="M1229" i="20" s="1"/>
  <c r="J1316" i="20"/>
  <c r="L1316" i="20" s="1"/>
  <c r="M1316" i="20" s="1"/>
  <c r="J535" i="20"/>
  <c r="L535" i="20" s="1"/>
  <c r="M535" i="20" s="1"/>
  <c r="J1406" i="20"/>
  <c r="L1406" i="20" s="1"/>
  <c r="M1406" i="20" s="1"/>
  <c r="J1068" i="20"/>
  <c r="L1068" i="20" s="1"/>
  <c r="M1068" i="20" s="1"/>
  <c r="J958" i="20"/>
  <c r="L958" i="20" s="1"/>
  <c r="M958" i="20" s="1"/>
  <c r="J320" i="20"/>
  <c r="L320" i="20" s="1"/>
  <c r="M320" i="20" s="1"/>
  <c r="J851" i="20"/>
  <c r="L851" i="20" s="1"/>
  <c r="M851" i="20" s="1"/>
  <c r="J2033" i="20"/>
  <c r="L2033" i="20" s="1"/>
  <c r="M2033" i="20" s="1"/>
  <c r="J1288" i="20"/>
  <c r="L1288" i="20" s="1"/>
  <c r="M1288" i="20" s="1"/>
  <c r="J300" i="20"/>
  <c r="L300" i="20" s="1"/>
  <c r="M300" i="20" s="1"/>
  <c r="J1719" i="20"/>
  <c r="L1719" i="20" s="1"/>
  <c r="M1719" i="20" s="1"/>
  <c r="J227" i="20"/>
  <c r="L227" i="20" s="1"/>
  <c r="M227" i="20" s="1"/>
  <c r="J1615" i="20"/>
  <c r="L1615" i="20" s="1"/>
  <c r="M1615" i="20" s="1"/>
  <c r="J1448" i="20"/>
  <c r="L1448" i="20" s="1"/>
  <c r="M1448" i="20" s="1"/>
  <c r="J634" i="20"/>
  <c r="L634" i="20" s="1"/>
  <c r="M634" i="20" s="1"/>
  <c r="J1961" i="20"/>
  <c r="L1961" i="20" s="1"/>
  <c r="M1961" i="20" s="1"/>
  <c r="J42" i="20"/>
  <c r="L42" i="20" s="1"/>
  <c r="M42" i="20" s="1"/>
  <c r="J1147" i="20"/>
  <c r="L1147" i="20" s="1"/>
  <c r="M1147" i="20" s="1"/>
  <c r="J1561" i="20"/>
  <c r="L1561" i="20" s="1"/>
  <c r="M1561" i="20" s="1"/>
  <c r="J435" i="20"/>
  <c r="L435" i="20" s="1"/>
  <c r="M435" i="20" s="1"/>
  <c r="J1461" i="20"/>
  <c r="L1461" i="20" s="1"/>
  <c r="M1461" i="20" s="1"/>
  <c r="J1859" i="20"/>
  <c r="L1859" i="20" s="1"/>
  <c r="M1859" i="20" s="1"/>
  <c r="J1418" i="20"/>
  <c r="L1418" i="20" s="1"/>
  <c r="M1418" i="20" s="1"/>
  <c r="J955" i="20"/>
  <c r="L955" i="20" s="1"/>
  <c r="M955" i="20" s="1"/>
  <c r="J482" i="20"/>
  <c r="L482" i="20" s="1"/>
  <c r="M482" i="20" s="1"/>
  <c r="J364" i="20"/>
  <c r="L364" i="20" s="1"/>
  <c r="M364" i="20" s="1"/>
  <c r="J232" i="20"/>
  <c r="L232" i="20" s="1"/>
  <c r="M232" i="20" s="1"/>
  <c r="J531" i="20"/>
  <c r="L531" i="20" s="1"/>
  <c r="M531" i="20" s="1"/>
  <c r="J665" i="20"/>
  <c r="L665" i="20" s="1"/>
  <c r="M665" i="20" s="1"/>
  <c r="J1626" i="20"/>
  <c r="L1626" i="20" s="1"/>
  <c r="M1626" i="20" s="1"/>
  <c r="J329" i="20"/>
  <c r="L329" i="20" s="1"/>
  <c r="M329" i="20" s="1"/>
  <c r="J1570" i="20"/>
  <c r="L1570" i="20" s="1"/>
  <c r="M1570" i="20" s="1"/>
  <c r="J507" i="20"/>
  <c r="L507" i="20" s="1"/>
  <c r="M507" i="20" s="1"/>
  <c r="J818" i="20"/>
  <c r="L818" i="20" s="1"/>
  <c r="M818" i="20" s="1"/>
  <c r="J1124" i="20"/>
  <c r="L1124" i="20" s="1"/>
  <c r="M1124" i="20" s="1"/>
  <c r="J223" i="20"/>
  <c r="L223" i="20" s="1"/>
  <c r="M223" i="20" s="1"/>
  <c r="J986" i="20"/>
  <c r="L986" i="20" s="1"/>
  <c r="M986" i="20" s="1"/>
  <c r="J2051" i="20"/>
  <c r="L2051" i="20" s="1"/>
  <c r="M2051" i="20" s="1"/>
  <c r="J1165" i="20"/>
  <c r="L1165" i="20" s="1"/>
  <c r="M1165" i="20" s="1"/>
  <c r="J1344" i="20"/>
  <c r="L1344" i="20" s="1"/>
  <c r="M1344" i="20" s="1"/>
  <c r="J1515" i="20"/>
  <c r="L1515" i="20" s="1"/>
  <c r="M1515" i="20" s="1"/>
  <c r="J156" i="20"/>
  <c r="L156" i="20" s="1"/>
  <c r="M156" i="20" s="1"/>
  <c r="J849" i="20"/>
  <c r="L849" i="20" s="1"/>
  <c r="M849" i="20" s="1"/>
  <c r="J322" i="20"/>
  <c r="L322" i="20" s="1"/>
  <c r="M322" i="20" s="1"/>
  <c r="J526" i="20"/>
  <c r="L526" i="20" s="1"/>
  <c r="M526" i="20" s="1"/>
  <c r="J839" i="20"/>
  <c r="L839" i="20" s="1"/>
  <c r="M839" i="20" s="1"/>
  <c r="J1460" i="20"/>
  <c r="L1460" i="20" s="1"/>
  <c r="M1460" i="20" s="1"/>
  <c r="J857" i="20"/>
  <c r="L857" i="20" s="1"/>
  <c r="M857" i="20" s="1"/>
  <c r="J967" i="20"/>
  <c r="L967" i="20" s="1"/>
  <c r="M967" i="20" s="1"/>
  <c r="J2081" i="20"/>
  <c r="L2081" i="20" s="1"/>
  <c r="M2081" i="20" s="1"/>
  <c r="J581" i="20"/>
  <c r="L581" i="20" s="1"/>
  <c r="M581" i="20" s="1"/>
  <c r="J319" i="20"/>
  <c r="L319" i="20" s="1"/>
  <c r="M319" i="20" s="1"/>
  <c r="J147" i="20"/>
  <c r="L147" i="20" s="1"/>
  <c r="M147" i="20" s="1"/>
  <c r="J330" i="20"/>
  <c r="L330" i="20" s="1"/>
  <c r="M330" i="20" s="1"/>
  <c r="J892" i="20"/>
  <c r="L892" i="20" s="1"/>
  <c r="M892" i="20" s="1"/>
  <c r="J1280" i="20"/>
  <c r="L1280" i="20" s="1"/>
  <c r="M1280" i="20" s="1"/>
  <c r="J358" i="20"/>
  <c r="L358" i="20" s="1"/>
  <c r="M358" i="20" s="1"/>
  <c r="J1750" i="20"/>
  <c r="L1750" i="20" s="1"/>
  <c r="M1750" i="20" s="1"/>
  <c r="J468" i="20"/>
  <c r="L468" i="20" s="1"/>
  <c r="M468" i="20" s="1"/>
  <c r="J1090" i="20"/>
  <c r="L1090" i="20" s="1"/>
  <c r="M1090" i="20" s="1"/>
  <c r="J2036" i="20"/>
  <c r="L2036" i="20" s="1"/>
  <c r="M2036" i="20" s="1"/>
  <c r="J1891" i="20"/>
  <c r="L1891" i="20" s="1"/>
  <c r="M1891" i="20" s="1"/>
  <c r="J426" i="20"/>
  <c r="L426" i="20" s="1"/>
  <c r="M426" i="20" s="1"/>
  <c r="J39" i="20"/>
  <c r="L39" i="20" s="1"/>
  <c r="M39" i="20" s="1"/>
  <c r="J1175" i="20"/>
  <c r="L1175" i="20" s="1"/>
  <c r="M1175" i="20" s="1"/>
  <c r="J1276" i="20"/>
  <c r="L1276" i="20" s="1"/>
  <c r="M1276" i="20" s="1"/>
  <c r="J1286" i="20"/>
  <c r="L1286" i="20" s="1"/>
  <c r="M1286" i="20" s="1"/>
  <c r="J168" i="20"/>
  <c r="L168" i="20" s="1"/>
  <c r="M168" i="20" s="1"/>
  <c r="J1002" i="20"/>
  <c r="L1002" i="20" s="1"/>
  <c r="M1002" i="20" s="1"/>
  <c r="J343" i="20"/>
  <c r="L343" i="20" s="1"/>
  <c r="M343" i="20" s="1"/>
  <c r="J1765" i="20"/>
  <c r="L1765" i="20" s="1"/>
  <c r="M1765" i="20" s="1"/>
  <c r="J1955" i="20"/>
  <c r="L1955" i="20" s="1"/>
  <c r="M1955" i="20" s="1"/>
  <c r="J1925" i="20"/>
  <c r="L1925" i="20" s="1"/>
  <c r="M1925" i="20" s="1"/>
  <c r="J51" i="20"/>
  <c r="L51" i="20" s="1"/>
  <c r="M51" i="20" s="1"/>
  <c r="J744" i="20"/>
  <c r="L744" i="20" s="1"/>
  <c r="M744" i="20" s="1"/>
  <c r="J72" i="20"/>
  <c r="L72" i="20" s="1"/>
  <c r="M72" i="20" s="1"/>
  <c r="J1778" i="20"/>
  <c r="L1778" i="20" s="1"/>
  <c r="M1778" i="20" s="1"/>
  <c r="J1641" i="20"/>
  <c r="L1641" i="20" s="1"/>
  <c r="M1641" i="20" s="1"/>
  <c r="J901" i="20"/>
  <c r="L901" i="20" s="1"/>
  <c r="M901" i="20" s="1"/>
  <c r="J562" i="20"/>
  <c r="L562" i="20" s="1"/>
  <c r="M562" i="20" s="1"/>
  <c r="J142" i="20"/>
  <c r="L142" i="20" s="1"/>
  <c r="M142" i="20" s="1"/>
  <c r="J625" i="20"/>
  <c r="L625" i="20" s="1"/>
  <c r="M625" i="20" s="1"/>
  <c r="J1585" i="20"/>
  <c r="L1585" i="20" s="1"/>
  <c r="M1585" i="20" s="1"/>
  <c r="J2009" i="20"/>
  <c r="L2009" i="20" s="1"/>
  <c r="M2009" i="20" s="1"/>
  <c r="J1694" i="20"/>
  <c r="L1694" i="20" s="1"/>
  <c r="M1694" i="20" s="1"/>
  <c r="J1539" i="20"/>
  <c r="L1539" i="20" s="1"/>
  <c r="M1539" i="20" s="1"/>
  <c r="J1971" i="20"/>
  <c r="L1971" i="20" s="1"/>
  <c r="M1971" i="20" s="1"/>
  <c r="J965" i="20"/>
  <c r="L965" i="20" s="1"/>
  <c r="M965" i="20" s="1"/>
  <c r="J862" i="20"/>
  <c r="L862" i="20" s="1"/>
  <c r="M862" i="20" s="1"/>
  <c r="J173" i="20"/>
  <c r="L173" i="20" s="1"/>
  <c r="M173" i="20" s="1"/>
  <c r="J911" i="20"/>
  <c r="L911" i="20" s="1"/>
  <c r="M911" i="20" s="1"/>
  <c r="J165" i="20"/>
  <c r="L165" i="20" s="1"/>
  <c r="M165" i="20" s="1"/>
  <c r="J1634" i="20"/>
  <c r="L1634" i="20" s="1"/>
  <c r="M1634" i="20" s="1"/>
  <c r="J1864" i="20"/>
  <c r="L1864" i="20" s="1"/>
  <c r="M1864" i="20" s="1"/>
  <c r="J2113" i="20"/>
  <c r="L2113" i="20" s="1"/>
  <c r="M2113" i="20" s="1"/>
  <c r="J1612" i="20"/>
  <c r="L1612" i="20" s="1"/>
  <c r="M1612" i="20" s="1"/>
  <c r="J753" i="20"/>
  <c r="L753" i="20" s="1"/>
  <c r="M753" i="20" s="1"/>
  <c r="J749" i="20"/>
  <c r="L749" i="20" s="1"/>
  <c r="M749" i="20" s="1"/>
  <c r="J762" i="20"/>
  <c r="L762" i="20" s="1"/>
  <c r="M762" i="20" s="1"/>
  <c r="J22" i="20"/>
  <c r="L22" i="20" s="1"/>
  <c r="M22" i="20" s="1"/>
  <c r="J638" i="20"/>
  <c r="L638" i="20" s="1"/>
  <c r="M638" i="20" s="1"/>
  <c r="J2000" i="20"/>
  <c r="L2000" i="20" s="1"/>
  <c r="M2000" i="20" s="1"/>
  <c r="J856" i="20"/>
  <c r="L856" i="20" s="1"/>
  <c r="M856" i="20" s="1"/>
  <c r="J789" i="20"/>
  <c r="L789" i="20" s="1"/>
  <c r="M789" i="20" s="1"/>
  <c r="J621" i="20"/>
  <c r="L621" i="20" s="1"/>
  <c r="M621" i="20" s="1"/>
  <c r="J1889" i="20"/>
  <c r="L1889" i="20" s="1"/>
  <c r="M1889" i="20" s="1"/>
  <c r="J673" i="20"/>
  <c r="L673" i="20" s="1"/>
  <c r="M673" i="20" s="1"/>
  <c r="J767" i="20"/>
  <c r="L767" i="20" s="1"/>
  <c r="M767" i="20" s="1"/>
  <c r="J1216" i="20"/>
  <c r="L1216" i="20" s="1"/>
  <c r="M1216" i="20" s="1"/>
  <c r="J70" i="20"/>
  <c r="L70" i="20" s="1"/>
  <c r="M70" i="20" s="1"/>
  <c r="J1385" i="20"/>
  <c r="L1385" i="20" s="1"/>
  <c r="M1385" i="20" s="1"/>
  <c r="J207" i="20"/>
  <c r="L207" i="20" s="1"/>
  <c r="M207" i="20" s="1"/>
  <c r="J1353" i="20"/>
  <c r="L1353" i="20" s="1"/>
  <c r="M1353" i="20" s="1"/>
  <c r="J1847" i="20"/>
  <c r="L1847" i="20" s="1"/>
  <c r="M1847" i="20" s="1"/>
  <c r="J1241" i="20"/>
  <c r="L1241" i="20" s="1"/>
  <c r="M1241" i="20" s="1"/>
  <c r="J423" i="20"/>
  <c r="L423" i="20" s="1"/>
  <c r="M423" i="20" s="1"/>
  <c r="J1254" i="20"/>
  <c r="L1254" i="20" s="1"/>
  <c r="M1254" i="20" s="1"/>
  <c r="J1830" i="20"/>
  <c r="L1830" i="20" s="1"/>
  <c r="M1830" i="20" s="1"/>
  <c r="J1882" i="20"/>
  <c r="L1882" i="20" s="1"/>
  <c r="M1882" i="20" s="1"/>
  <c r="J470" i="20"/>
  <c r="L470" i="20" s="1"/>
  <c r="M470" i="20" s="1"/>
  <c r="J1808" i="20"/>
  <c r="L1808" i="20" s="1"/>
  <c r="M1808" i="20" s="1"/>
  <c r="J324" i="20"/>
  <c r="L324" i="20" s="1"/>
  <c r="M324" i="20" s="1"/>
  <c r="J59" i="20"/>
  <c r="L59" i="20" s="1"/>
  <c r="M59" i="20" s="1"/>
  <c r="J972" i="20"/>
  <c r="L972" i="20" s="1"/>
  <c r="M972" i="20" s="1"/>
  <c r="J1718" i="20"/>
  <c r="L1718" i="20" s="1"/>
  <c r="M1718" i="20" s="1"/>
  <c r="J1729" i="20"/>
  <c r="L1729" i="20" s="1"/>
  <c r="M1729" i="20" s="1"/>
  <c r="J660" i="20"/>
  <c r="L660" i="20" s="1"/>
  <c r="M660" i="20" s="1"/>
  <c r="J1129" i="20"/>
  <c r="L1129" i="20" s="1"/>
  <c r="M1129" i="20" s="1"/>
  <c r="J2108" i="20"/>
  <c r="L2108" i="20" s="1"/>
  <c r="M2108" i="20" s="1"/>
  <c r="J611" i="20"/>
  <c r="L611" i="20" s="1"/>
  <c r="M611" i="20" s="1"/>
  <c r="J1842" i="20"/>
  <c r="L1842" i="20" s="1"/>
  <c r="M1842" i="20" s="1"/>
  <c r="J1661" i="20"/>
  <c r="L1661" i="20" s="1"/>
  <c r="M1661" i="20" s="1"/>
  <c r="J1744" i="20"/>
  <c r="L1744" i="20" s="1"/>
  <c r="M1744" i="20" s="1"/>
  <c r="J626" i="20"/>
  <c r="L626" i="20" s="1"/>
  <c r="M626" i="20" s="1"/>
  <c r="J1148" i="20"/>
  <c r="L1148" i="20" s="1"/>
  <c r="M1148" i="20" s="1"/>
  <c r="J1907" i="20"/>
  <c r="L1907" i="20" s="1"/>
  <c r="M1907" i="20" s="1"/>
  <c r="J1284" i="20"/>
  <c r="L1284" i="20" s="1"/>
  <c r="M1284" i="20" s="1"/>
  <c r="J1886" i="20"/>
  <c r="L1886" i="20" s="1"/>
  <c r="M1886" i="20" s="1"/>
  <c r="J844" i="20"/>
  <c r="L844" i="20" s="1"/>
  <c r="M844" i="20" s="1"/>
  <c r="J846" i="20"/>
  <c r="L846" i="20" s="1"/>
  <c r="M846" i="20" s="1"/>
  <c r="J230" i="20"/>
  <c r="L230" i="20" s="1"/>
  <c r="M230" i="20" s="1"/>
  <c r="J466" i="20"/>
  <c r="L466" i="20" s="1"/>
  <c r="M466" i="20" s="1"/>
  <c r="J153" i="20"/>
  <c r="L153" i="20" s="1"/>
  <c r="M153" i="20" s="1"/>
  <c r="J937" i="20"/>
  <c r="L937" i="20" s="1"/>
  <c r="M937" i="20" s="1"/>
  <c r="J1119" i="20"/>
  <c r="L1119" i="20" s="1"/>
  <c r="M1119" i="20" s="1"/>
  <c r="J289" i="20"/>
  <c r="L289" i="20" s="1"/>
  <c r="M289" i="20" s="1"/>
  <c r="J130" i="20"/>
  <c r="L130" i="20" s="1"/>
  <c r="M130" i="20" s="1"/>
  <c r="J1125" i="20"/>
  <c r="L1125" i="20" s="1"/>
  <c r="M1125" i="20" s="1"/>
  <c r="J1692" i="20"/>
  <c r="L1692" i="20" s="1"/>
  <c r="M1692" i="20" s="1"/>
  <c r="J409" i="20"/>
  <c r="L409" i="20" s="1"/>
  <c r="M409" i="20" s="1"/>
  <c r="J684" i="20"/>
  <c r="L684" i="20" s="1"/>
  <c r="M684" i="20" s="1"/>
  <c r="J1074" i="20"/>
  <c r="L1074" i="20" s="1"/>
  <c r="M1074" i="20" s="1"/>
  <c r="J53" i="20"/>
  <c r="L53" i="20" s="1"/>
  <c r="M53" i="20" s="1"/>
  <c r="J817" i="20"/>
  <c r="L817" i="20" s="1"/>
  <c r="M817" i="20" s="1"/>
  <c r="J1854" i="20"/>
  <c r="L1854" i="20" s="1"/>
  <c r="M1854" i="20" s="1"/>
  <c r="J1812" i="20"/>
  <c r="L1812" i="20" s="1"/>
  <c r="M1812" i="20" s="1"/>
  <c r="J348" i="20"/>
  <c r="L348" i="20" s="1"/>
  <c r="M348" i="20" s="1"/>
  <c r="J1652" i="20"/>
  <c r="L1652" i="20" s="1"/>
  <c r="M1652" i="20" s="1"/>
  <c r="J1856" i="20"/>
  <c r="L1856" i="20" s="1"/>
  <c r="M1856" i="20" s="1"/>
  <c r="J356" i="20"/>
  <c r="L356" i="20" s="1"/>
  <c r="M356" i="20" s="1"/>
  <c r="J1020" i="20"/>
  <c r="L1020" i="20" s="1"/>
  <c r="M1020" i="20" s="1"/>
  <c r="J1528" i="20"/>
  <c r="L1528" i="20" s="1"/>
  <c r="M1528" i="20" s="1"/>
  <c r="J200" i="20"/>
  <c r="L200" i="20" s="1"/>
  <c r="M200" i="20" s="1"/>
  <c r="J1087" i="20"/>
  <c r="L1087" i="20" s="1"/>
  <c r="M1087" i="20" s="1"/>
  <c r="J1404" i="20"/>
  <c r="L1404" i="20" s="1"/>
  <c r="M1404" i="20" s="1"/>
  <c r="J1803" i="20"/>
  <c r="L1803" i="20" s="1"/>
  <c r="M1803" i="20" s="1"/>
  <c r="J396" i="20"/>
  <c r="L396" i="20" s="1"/>
  <c r="M396" i="20" s="1"/>
  <c r="J1735" i="20"/>
  <c r="L1735" i="20" s="1"/>
  <c r="M1735" i="20" s="1"/>
  <c r="J1781" i="20"/>
  <c r="L1781" i="20" s="1"/>
  <c r="M1781" i="20" s="1"/>
  <c r="J1625" i="20"/>
  <c r="L1625" i="20" s="1"/>
  <c r="M1625" i="20" s="1"/>
  <c r="J1302" i="20"/>
  <c r="L1302" i="20" s="1"/>
  <c r="M1302" i="20" s="1"/>
  <c r="J1178" i="20"/>
  <c r="L1178" i="20" s="1"/>
  <c r="M1178" i="20" s="1"/>
  <c r="J1097" i="20"/>
  <c r="L1097" i="20" s="1"/>
  <c r="M1097" i="20" s="1"/>
  <c r="J1424" i="20"/>
  <c r="L1424" i="20" s="1"/>
  <c r="M1424" i="20" s="1"/>
  <c r="J1429" i="20"/>
  <c r="L1429" i="20" s="1"/>
  <c r="M1429" i="20" s="1"/>
  <c r="J517" i="20"/>
  <c r="L517" i="20" s="1"/>
  <c r="M517" i="20" s="1"/>
  <c r="J1103" i="20"/>
  <c r="L1103" i="20" s="1"/>
  <c r="M1103" i="20" s="1"/>
  <c r="J770" i="20"/>
  <c r="L770" i="20" s="1"/>
  <c r="M770" i="20" s="1"/>
  <c r="J806" i="20"/>
  <c r="L806" i="20" s="1"/>
  <c r="M806" i="20" s="1"/>
  <c r="J159" i="20"/>
  <c r="L159" i="20" s="1"/>
  <c r="M159" i="20" s="1"/>
  <c r="J1790" i="20"/>
  <c r="L1790" i="20" s="1"/>
  <c r="M1790" i="20" s="1"/>
  <c r="J1487" i="20"/>
  <c r="L1487" i="20" s="1"/>
  <c r="M1487" i="20" s="1"/>
  <c r="J894" i="20"/>
  <c r="L894" i="20" s="1"/>
  <c r="M894" i="20" s="1"/>
  <c r="J740" i="20"/>
  <c r="L740" i="20" s="1"/>
  <c r="M740" i="20" s="1"/>
  <c r="J1180" i="20"/>
  <c r="L1180" i="20" s="1"/>
  <c r="M1180" i="20" s="1"/>
  <c r="J1850" i="20"/>
  <c r="L1850" i="20" s="1"/>
  <c r="M1850" i="20" s="1"/>
  <c r="J417" i="20"/>
  <c r="L417" i="20" s="1"/>
  <c r="M417" i="20" s="1"/>
  <c r="J996" i="20"/>
  <c r="L996" i="20" s="1"/>
  <c r="M996" i="20" s="1"/>
  <c r="J2118" i="20"/>
  <c r="L2118" i="20" s="1"/>
  <c r="M2118" i="20" s="1"/>
  <c r="J1214" i="20"/>
  <c r="L1214" i="20" s="1"/>
  <c r="M1214" i="20" s="1"/>
  <c r="J1954" i="20"/>
  <c r="L1954" i="20" s="1"/>
  <c r="M1954" i="20" s="1"/>
  <c r="J1206" i="20"/>
  <c r="L1206" i="20" s="1"/>
  <c r="M1206" i="20" s="1"/>
  <c r="J7" i="20"/>
  <c r="L7" i="20" s="1"/>
  <c r="M7" i="20" s="1"/>
  <c r="J398" i="20"/>
  <c r="L398" i="20" s="1"/>
  <c r="M398" i="20" s="1"/>
  <c r="J2038" i="20"/>
  <c r="L2038" i="20" s="1"/>
  <c r="M2038" i="20" s="1"/>
  <c r="J1973" i="20"/>
  <c r="L1973" i="20" s="1"/>
  <c r="M1973" i="20" s="1"/>
  <c r="J86" i="20"/>
  <c r="L86" i="20" s="1"/>
  <c r="M86" i="20" s="1"/>
  <c r="J734" i="20"/>
  <c r="L734" i="20" s="1"/>
  <c r="M734" i="20" s="1"/>
  <c r="J733" i="20"/>
  <c r="L733" i="20" s="1"/>
  <c r="M733" i="20" s="1"/>
  <c r="J1322" i="20"/>
  <c r="L1322" i="20" s="1"/>
  <c r="M1322" i="20" s="1"/>
  <c r="J773" i="20"/>
  <c r="L773" i="20" s="1"/>
  <c r="M773" i="20" s="1"/>
  <c r="J980" i="20"/>
  <c r="L980" i="20" s="1"/>
  <c r="M980" i="20" s="1"/>
  <c r="J1838" i="20"/>
  <c r="L1838" i="20" s="1"/>
  <c r="M1838" i="20" s="1"/>
  <c r="J38" i="20"/>
  <c r="L38" i="20" s="1"/>
  <c r="M38" i="20" s="1"/>
  <c r="J1797" i="20"/>
  <c r="L1797" i="20" s="1"/>
  <c r="M1797" i="20" s="1"/>
  <c r="J1755" i="20"/>
  <c r="L1755" i="20" s="1"/>
  <c r="M1755" i="20" s="1"/>
  <c r="J491" i="20"/>
  <c r="L491" i="20" s="1"/>
  <c r="M491" i="20" s="1"/>
  <c r="J167" i="20"/>
  <c r="L167" i="20" s="1"/>
  <c r="M167" i="20" s="1"/>
  <c r="J542" i="20"/>
  <c r="L542" i="20" s="1"/>
  <c r="M542" i="20" s="1"/>
  <c r="J769" i="20"/>
  <c r="L769" i="20" s="1"/>
  <c r="M769" i="20" s="1"/>
  <c r="J1904" i="20"/>
  <c r="L1904" i="20" s="1"/>
  <c r="M1904" i="20" s="1"/>
  <c r="J270" i="20"/>
  <c r="L270" i="20" s="1"/>
  <c r="M270" i="20" s="1"/>
  <c r="J1414" i="20"/>
  <c r="L1414" i="20" s="1"/>
  <c r="M1414" i="20" s="1"/>
  <c r="J1313" i="20"/>
  <c r="L1313" i="20" s="1"/>
  <c r="M1313" i="20" s="1"/>
  <c r="J47" i="20"/>
  <c r="L47" i="20" s="1"/>
  <c r="M47" i="20" s="1"/>
  <c r="J76" i="20"/>
  <c r="L76" i="20" s="1"/>
  <c r="M76" i="20" s="1"/>
  <c r="J102" i="20"/>
  <c r="L102" i="20" s="1"/>
  <c r="M102" i="20" s="1"/>
  <c r="J648" i="20"/>
  <c r="L648" i="20" s="1"/>
  <c r="M648" i="20" s="1"/>
  <c r="J2093" i="20"/>
  <c r="L2093" i="20" s="1"/>
  <c r="M2093" i="20" s="1"/>
  <c r="J1210" i="20"/>
  <c r="L1210" i="20" s="1"/>
  <c r="M1210" i="20" s="1"/>
  <c r="J659" i="20"/>
  <c r="L659" i="20" s="1"/>
  <c r="M659" i="20" s="1"/>
  <c r="J1651" i="20"/>
  <c r="L1651" i="20" s="1"/>
  <c r="M1651" i="20" s="1"/>
  <c r="J515" i="20"/>
  <c r="L515" i="20" s="1"/>
  <c r="M515" i="20" s="1"/>
  <c r="J875" i="20"/>
  <c r="L875" i="20" s="1"/>
  <c r="M875" i="20" s="1"/>
  <c r="J2122" i="20"/>
  <c r="L2122" i="20" s="1"/>
  <c r="M2122" i="20" s="1"/>
  <c r="J1042" i="20"/>
  <c r="L1042" i="20" s="1"/>
  <c r="M1042" i="20" s="1"/>
  <c r="J899" i="20"/>
  <c r="L899" i="20" s="1"/>
  <c r="M899" i="20" s="1"/>
  <c r="J1279" i="20"/>
  <c r="L1279" i="20" s="1"/>
  <c r="M1279" i="20" s="1"/>
  <c r="J430" i="20"/>
  <c r="L430" i="20" s="1"/>
  <c r="M430" i="20" s="1"/>
  <c r="P2" i="20" l="1"/>
  <c r="P3" i="20" s="1"/>
  <c r="T3" i="20" l="1"/>
  <c r="T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<sst xmlns="http://schemas.openxmlformats.org/spreadsheetml/2006/main" count="505" uniqueCount="114">
  <si>
    <t>Normal</t>
  </si>
  <si>
    <t>Gamma</t>
  </si>
  <si>
    <t>Normal Est</t>
  </si>
  <si>
    <t>Beta</t>
  </si>
  <si>
    <t>Beta acotada</t>
  </si>
  <si>
    <t>weibull</t>
  </si>
  <si>
    <t>exponencial</t>
  </si>
  <si>
    <t>Johnson SB</t>
  </si>
  <si>
    <t>ver distribuciones</t>
  </si>
  <si>
    <t>lognormal</t>
  </si>
  <si>
    <t>chi-cuadrado</t>
  </si>
  <si>
    <t>Parámetro</t>
  </si>
  <si>
    <t>Valor</t>
  </si>
  <si>
    <t>Aleatorio</t>
  </si>
  <si>
    <t>Dato</t>
  </si>
  <si>
    <t>Indicador</t>
  </si>
  <si>
    <t>Calculado de datos</t>
  </si>
  <si>
    <t>Cálculo paramétrico</t>
  </si>
  <si>
    <t>alpha</t>
  </si>
  <si>
    <t>media</t>
  </si>
  <si>
    <t>beta</t>
  </si>
  <si>
    <t>varianza</t>
  </si>
  <si>
    <t>desviación</t>
  </si>
  <si>
    <t>asimetria</t>
  </si>
  <si>
    <t>curtosis</t>
  </si>
  <si>
    <t>moda</t>
  </si>
  <si>
    <t>Momentos no centrados</t>
  </si>
  <si>
    <t>Momentos centrados</t>
  </si>
  <si>
    <t>A</t>
  </si>
  <si>
    <t>B</t>
  </si>
  <si>
    <t>FUNCIÓN DE DENSIDAD JOHNSON SB</t>
  </si>
  <si>
    <t>Parámetros</t>
  </si>
  <si>
    <t>#</t>
  </si>
  <si>
    <t>x1</t>
  </si>
  <si>
    <t>Xi</t>
  </si>
  <si>
    <t>Lambda</t>
  </si>
  <si>
    <t>Delta</t>
  </si>
  <si>
    <t>FUNCIÓN ACUMULADA JOHNSON SB</t>
  </si>
  <si>
    <t>GENERACIÓN DE DATOS ALEATORIOS JOHNSON SB</t>
  </si>
  <si>
    <t>Data</t>
  </si>
  <si>
    <t>z</t>
  </si>
  <si>
    <t>x2</t>
  </si>
  <si>
    <t>x3</t>
  </si>
  <si>
    <t>x4</t>
  </si>
  <si>
    <t>m</t>
  </si>
  <si>
    <t>x4-x3</t>
  </si>
  <si>
    <t>n</t>
  </si>
  <si>
    <t>x2-x1</t>
  </si>
  <si>
    <t>p</t>
  </si>
  <si>
    <t>x3-x2</t>
  </si>
  <si>
    <t>lambda</t>
  </si>
  <si>
    <t>xi</t>
  </si>
  <si>
    <t>delta</t>
  </si>
  <si>
    <t>gamma</t>
  </si>
  <si>
    <t>a</t>
  </si>
  <si>
    <t>b</t>
  </si>
  <si>
    <t>c</t>
  </si>
  <si>
    <t>d</t>
  </si>
  <si>
    <t>e</t>
  </si>
  <si>
    <t>f</t>
  </si>
  <si>
    <t>phi</t>
  </si>
  <si>
    <t>theta</t>
  </si>
  <si>
    <t>alpha_est</t>
  </si>
  <si>
    <t>beta_est</t>
  </si>
  <si>
    <t>mn/p2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</si>
  <si>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</si>
  <si>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</si>
  <si>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</si>
  <si>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</si>
  <si>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</si>
  <si>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</si>
  <si>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</si>
  <si>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</si>
  <si>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</si>
  <si>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</si>
  <si>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</si>
  <si>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</si>
  <si>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</si>
  <si>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</si>
  <si>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</si>
  <si>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</si>
  <si>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</si>
  <si>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</si>
  <si>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</si>
  <si>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</si>
  <si>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</si>
  <si>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</si>
  <si>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</si>
  <si>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</si>
  <si>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</si>
  <si>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</si>
  <si>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</si>
  <si>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</si>
  <si>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</si>
  <si>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</si>
  <si>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</si>
  <si>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</si>
  <si>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</si>
  <si>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</si>
  <si>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</si>
  <si>
    <t>mediana</t>
  </si>
  <si>
    <t>w</t>
  </si>
  <si>
    <t>oMega</t>
  </si>
  <si>
    <t>x0</t>
  </si>
  <si>
    <t>v1</t>
  </si>
  <si>
    <t>v2</t>
  </si>
  <si>
    <t>c0</t>
  </si>
  <si>
    <t>c1</t>
  </si>
  <si>
    <t>h</t>
  </si>
  <si>
    <t>La formula de función inversa que aparece en wikipedia en el segundo parametro de la inversa de gamma es (1/(alpha**beta)), pero para que funciones es (alpha**beta)</t>
  </si>
  <si>
    <t>s</t>
  </si>
  <si>
    <t>miu</t>
  </si>
  <si>
    <t xml:space="preserve">sigma </t>
  </si>
  <si>
    <t>g(k)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</si>
</sst>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0000000"/>
    <numFmt numFmtId="165" formatCode="#,##0.000"/>
    <numFmt numFmtId="166" formatCode="#,##0.0000"/>
    <numFmt numFmtId="167" formatCode="0.0000000"/>
    <numFmt numFmtId="168" formatCode="#,##0.0000000000"/>
    <numFmt numFmtId="169" formatCode="#,##0.0"/>
    <numFmt numFmtId="170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0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70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/>
    <xf numFmtId="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  <xf numFmtId="169" fontId="0" fillId="0" borderId="1" xfId="0" applyNumberFormat="1" applyFont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92B792C3-6D72-4D21-9B5A-6BBE49A95C9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Uniforme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Uniforme</a:t>
          </a:r>
        </a:p>
      </cx:txPr>
    </cx:title>
    <cx:plotArea>
      <cx:plotAreaRegion>
        <cx:series layoutId="clusteredColumn" uniqueId="{E23A8430-B36C-42DB-83B9-31029E7AB6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C2641F19-6B2F-4547-BDFA-DC8DCBF6D98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884DD94B-43BF-4DF0-A566-D0A9CFAB40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/>
    <cx:plotArea>
      <cx:plotAreaRegion>
        <cx:series layoutId="clusteredColumn" uniqueId="{7C7A6D92-293A-4280-83E1-671307469DC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microsoft.com/office/2014/relationships/chartEx" Target="../charts/chartEx2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7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20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22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</xdr:row>
      <xdr:rowOff>14287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8E9FC31-B929-425B-86DE-E589CE058B5F}"/>
            </a:ext>
          </a:extLst>
        </xdr:cNvPr>
        <xdr:cNvSpPr txBox="1"/>
      </xdr:nvSpPr>
      <xdr:spPr>
        <a:xfrm>
          <a:off x="3448050" y="1728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oneCellAnchor>
    <xdr:from>
      <xdr:col>4</xdr:col>
      <xdr:colOff>0</xdr:colOff>
      <xdr:row>12</xdr:row>
      <xdr:rowOff>23812</xdr:rowOff>
    </xdr:from>
    <xdr:ext cx="65" cy="17222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39F1FCE-1C9F-4163-A702-0E6A7E75AEB4}"/>
            </a:ext>
          </a:extLst>
        </xdr:cNvPr>
        <xdr:cNvSpPr txBox="1"/>
      </xdr:nvSpPr>
      <xdr:spPr>
        <a:xfrm>
          <a:off x="3448050" y="23098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𝛿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𝜆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ad>
                              <m:radPr>
                                <m:degHide m:val="on"/>
                                <m:ctrlP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𝜋</m:t>
                                </m:r>
                              </m:e>
                            </m:rad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(1−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den>
                        </m:f>
                      </m:e>
                    </m:d>
                    <m:sSup>
                      <m:sSup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𝛿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func>
                              <m:func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s-CO" sz="14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num>
                                      <m:den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1−</m:t>
                                        </m:r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den>
                                    </m:f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func>
                          </m:e>
                          <m:sup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𝜆∗√2𝜋∗𝑧(1−𝑧)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(𝛾+𝛿∗ln⁡〖(𝑧/(1−𝑧)))〗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66675</xdr:colOff>
      <xdr:row>12</xdr:row>
      <xdr:rowOff>61912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CO" sz="14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𝛾+𝛿∗ln⁡(𝑧/(1−𝑧))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523874</xdr:colOff>
      <xdr:row>16</xdr:row>
      <xdr:rowOff>33337</xdr:rowOff>
    </xdr:from>
    <xdr:ext cx="2095501" cy="7096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num>
                      <m:den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den>
                    </m:f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𝑥=(𝜆∗𝑒^((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(𝑅𝑛𝑑)−𝛾)/𝛿))/(1+𝑒^((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 )+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23812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31295B5-AF2E-4D79-A344-FCDD979C4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24</xdr:col>
      <xdr:colOff>27324</xdr:colOff>
      <xdr:row>22</xdr:row>
      <xdr:rowOff>71436</xdr:rowOff>
    </xdr:from>
    <xdr:to>
      <xdr:col>30</xdr:col>
      <xdr:colOff>726280</xdr:colOff>
      <xdr:row>36</xdr:row>
      <xdr:rowOff>114637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746BFE-EF58-48CE-8F1A-45A02072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2480" y="4262436"/>
          <a:ext cx="4449425" cy="271020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1012032</xdr:colOff>
      <xdr:row>1</xdr:row>
      <xdr:rowOff>95250</xdr:rowOff>
    </xdr:from>
    <xdr:to>
      <xdr:col>38</xdr:col>
      <xdr:colOff>568850</xdr:colOff>
      <xdr:row>14</xdr:row>
      <xdr:rowOff>161607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5CE73-4861-4436-A4D6-BD3E92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8188" y="285750"/>
          <a:ext cx="2152381" cy="25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238126</xdr:colOff>
      <xdr:row>17</xdr:row>
      <xdr:rowOff>130968</xdr:rowOff>
    </xdr:from>
    <xdr:to>
      <xdr:col>39</xdr:col>
      <xdr:colOff>758704</xdr:colOff>
      <xdr:row>33</xdr:row>
      <xdr:rowOff>61520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76FED8-3E4A-4315-91E4-0AEB0671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62282" y="3369468"/>
          <a:ext cx="4640141" cy="29785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10</xdr:col>
      <xdr:colOff>291491</xdr:colOff>
      <xdr:row>0</xdr:row>
      <xdr:rowOff>169332</xdr:rowOff>
    </xdr:from>
    <xdr:to>
      <xdr:col>15</xdr:col>
      <xdr:colOff>317500</xdr:colOff>
      <xdr:row>14</xdr:row>
      <xdr:rowOff>105367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9F7E10-1BDD-403C-A23C-C0AE3CC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1741" y="169332"/>
          <a:ext cx="3899509" cy="26030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𝛿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𝜆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𝛾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𝜉</m:t>
                      </m:r>
                    </m:e>
                  </m:d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𝛿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𝜆</m:t>
                          </m:r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2</m:t>
                              </m:r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𝜋</m:t>
                              </m:r>
                            </m:e>
                          </m:rad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sSup>
                                <m:sSupPr>
                                  <m:ctrlP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𝑧</m:t>
                                  </m:r>
                                </m:e>
                                <m:sup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+1</m:t>
                              </m:r>
                            </m:e>
                          </m:rad>
                        </m:den>
                      </m:f>
                    </m:e>
                  </m:d>
                  <m:sSup>
                    <m:sSup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</m:t>
                      </m:r>
                    </m:e>
                    <m:sup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den>
                      </m:f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𝛿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𝑠𝑖𝑛h</m:t>
                              </m:r>
                            </m:e>
                            <m:sup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−1</m:t>
                              </m:r>
                            </m:sup>
                          </m:sSup>
                          <m:d>
                            <m:d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𝑧</m:t>
                              </m:r>
                            </m:e>
                          </m:d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sup>
                  </m:sSup>
                </m:oMath>
              </a14:m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𝜆∗√2𝜋∗√(𝑧^2+1)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(𝛾+𝛿∗〖𝑠𝑖𝑛ℎ〗^(−1) (𝑧))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161925</xdr:colOff>
      <xdr:row>12</xdr:row>
      <xdr:rowOff>145256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𝑠𝑖𝑛h</m:t>
                        </m:r>
                      </m:e>
                      <m:sup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〖𝑠𝑖𝑛ℎ〗^(−1) (𝑧)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321469</xdr:colOff>
      <xdr:row>16</xdr:row>
      <xdr:rowOff>104776</xdr:rowOff>
    </xdr:from>
    <xdr:ext cx="2595562" cy="466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𝜆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m:rPr>
                        <m:sty m:val="p"/>
                      </m:rPr>
                      <a:rPr lang="es-CO" sz="14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sinh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⁡(</m:t>
                    </m:r>
                    <m:f>
                      <m:f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kumimoji="0" lang="el-GR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𝑅𝑛𝑑</m:t>
                            </m:r>
                          </m:e>
                        </m:d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num>
                      <m:den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den>
                    </m:f>
                    <m:r>
                      <a:rPr kumimoji="0" lang="es-CO" sz="1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</a:t>
              </a:r>
              <a:r>
                <a:rPr lang="es-CO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𝜆∗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sinh⁡(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kumimoji="0" lang="el-GR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0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700F21-F1E8-4C67-BD3D-892FB3EF7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18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7</xdr:col>
      <xdr:colOff>392908</xdr:colOff>
      <xdr:row>9</xdr:row>
      <xdr:rowOff>71441</xdr:rowOff>
    </xdr:from>
    <xdr:to>
      <xdr:col>16</xdr:col>
      <xdr:colOff>330764</xdr:colOff>
      <xdr:row>31</xdr:row>
      <xdr:rowOff>166691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6123EB6-BB47-40A4-B6DE-5313B9A5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5408" y="1785941"/>
          <a:ext cx="5462356" cy="428625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107158</xdr:colOff>
      <xdr:row>1</xdr:row>
      <xdr:rowOff>71438</xdr:rowOff>
    </xdr:from>
    <xdr:to>
      <xdr:col>35</xdr:col>
      <xdr:colOff>416719</xdr:colOff>
      <xdr:row>35</xdr:row>
      <xdr:rowOff>91236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C5CB73-4504-42AA-A35A-D66A870E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2" y="261938"/>
          <a:ext cx="4119561" cy="64967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11</xdr:col>
      <xdr:colOff>160734</xdr:colOff>
      <xdr:row>3</xdr:row>
      <xdr:rowOff>63102</xdr:rowOff>
    </xdr:from>
    <xdr:to>
      <xdr:col>16</xdr:col>
      <xdr:colOff>422672</xdr:colOff>
      <xdr:row>17</xdr:row>
      <xdr:rowOff>139302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A9CDA8A4-3BB9-4327-B217-698DE91EDE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63953" y="63460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412750</xdr:colOff>
      <xdr:row>1</xdr:row>
      <xdr:rowOff>4234</xdr:rowOff>
    </xdr:from>
    <xdr:to>
      <xdr:col>16</xdr:col>
      <xdr:colOff>349250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BEDB9AE-5DA9-40B8-8AB2-6F96A1DA1C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89825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9</xdr:col>
      <xdr:colOff>363140</xdr:colOff>
      <xdr:row>0</xdr:row>
      <xdr:rowOff>182165</xdr:rowOff>
    </xdr:from>
    <xdr:to>
      <xdr:col>14</xdr:col>
      <xdr:colOff>577453</xdr:colOff>
      <xdr:row>15</xdr:row>
      <xdr:rowOff>67865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E8149F61-9453-4A4A-B5F1-087D4252A0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2440" y="182165"/>
              <a:ext cx="456723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529167</xdr:colOff>
      <xdr:row>1</xdr:row>
      <xdr:rowOff>4234</xdr:rowOff>
    </xdr:from>
    <xdr:to>
      <xdr:col>16</xdr:col>
      <xdr:colOff>465667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B4F6099-D69C-4E78-AE5F-93E916FB56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9417" y="19473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3F6BF0A-FCC3-4A1D-88D4-B49B01E086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8966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7</xdr:col>
      <xdr:colOff>402167</xdr:colOff>
      <xdr:row>5</xdr:row>
      <xdr:rowOff>162983</xdr:rowOff>
    </xdr:from>
    <xdr:to>
      <xdr:col>12</xdr:col>
      <xdr:colOff>211667</xdr:colOff>
      <xdr:row>20</xdr:row>
      <xdr:rowOff>48683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4A9D929-EF36-4007-AFFA-5452968F53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93317" y="1115483"/>
              <a:ext cx="45624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4BAB9008-A338-488A-B5F7-9DECA45BBA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8966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6C882C2-6425-4356-A579-CF53DEEB56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C468B19E-BC36-4DC8-98F8-4DC71B8036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7</xdr:col>
      <xdr:colOff>1174750</xdr:colOff>
      <xdr:row>0</xdr:row>
      <xdr:rowOff>0</xdr:rowOff>
    </xdr:from>
    <xdr:to>
      <xdr:col>12</xdr:col>
      <xdr:colOff>592667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E01F6900-7A7B-4663-8F56-59B630F407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5350" y="0"/>
              <a:ext cx="457094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BE923-DDFB-4E01-B6EC-056DED764821}">
  <sheetPr codeName="Hoja1"/>
  <dimension ref="B2:D11"/>
  <sheetViews>
    <sheetView workbookViewId="0">
      <selection activeCell="C6" sqref="C6"/>
    </sheetView>
  </sheetViews>
  <sheetFormatPr baseColWidth="10" defaultRowHeight="15" x14ac:dyDescent="0.25"/>
  <cols>
    <col min="2" max="2" width="11.85546875" bestFit="1" customWidth="1"/>
    <col min="3" max="3" width="17" bestFit="1" customWidth="1"/>
  </cols>
  <sheetData>
    <row r="2" spans="2:4" x14ac:dyDescent="0.25">
      <c r="B2" t="s">
        <v>0</v>
      </c>
      <c r="C2">
        <f>_xlfn.NORM.DIST(51,50,10,TRUE)</f>
        <v>0.53982783727702899</v>
      </c>
      <c r="D2">
        <f>_xlfn.NORM.DIST(51,50,10,FALSE)</f>
        <v>3.9695254747701178E-2</v>
      </c>
    </row>
    <row r="3" spans="2:4" x14ac:dyDescent="0.25">
      <c r="B3" t="s">
        <v>2</v>
      </c>
      <c r="C3">
        <f>_xlfn.NORM.S.DIST(1,TRUE)</f>
        <v>0.84134474606854304</v>
      </c>
    </row>
    <row r="4" spans="2:4" x14ac:dyDescent="0.25">
      <c r="B4" t="s">
        <v>1</v>
      </c>
      <c r="C4">
        <f>_xlfn.GAMMA.DIST(5,3,2,TRUE)</f>
        <v>0.45618688411667041</v>
      </c>
    </row>
    <row r="5" spans="2:4" x14ac:dyDescent="0.25">
      <c r="B5" t="s">
        <v>3</v>
      </c>
      <c r="C5" s="1">
        <f>_xlfn.BETA.DIST(0.3,5,1,TRUE)</f>
        <v>2.429999999999999E-3</v>
      </c>
    </row>
    <row r="6" spans="2:4" x14ac:dyDescent="0.25">
      <c r="B6" t="s">
        <v>4</v>
      </c>
      <c r="C6">
        <f>_xlfn.BETA.DIST(16,5,8,TRUE,10,20)</f>
        <v>0.94269007871999999</v>
      </c>
    </row>
    <row r="7" spans="2:4" x14ac:dyDescent="0.25">
      <c r="B7" t="s">
        <v>5</v>
      </c>
      <c r="C7" s="1">
        <f>_xlfn.WEIBULL.DIST(4,7,5,TRUE)</f>
        <v>0.18918486675977403</v>
      </c>
    </row>
    <row r="8" spans="2:4" x14ac:dyDescent="0.25">
      <c r="B8" t="s">
        <v>6</v>
      </c>
      <c r="C8">
        <f>_xlfn.EXPON.DIST(7,1/20,TRUE)</f>
        <v>0.29531191028128662</v>
      </c>
    </row>
    <row r="9" spans="2:4" x14ac:dyDescent="0.25">
      <c r="B9" t="s">
        <v>7</v>
      </c>
      <c r="C9" t="s">
        <v>8</v>
      </c>
    </row>
    <row r="10" spans="2:4" x14ac:dyDescent="0.25">
      <c r="B10" t="s">
        <v>9</v>
      </c>
      <c r="C10">
        <f>_xlfn.LOGNORM.DIST(49,3,1,1)</f>
        <v>0.8137553699440202</v>
      </c>
    </row>
    <row r="11" spans="2:4" x14ac:dyDescent="0.25">
      <c r="B11" t="s">
        <v>10</v>
      </c>
      <c r="C11">
        <f>_xlfn.CHISQ.DIST(8,7,1)</f>
        <v>0.66740609740069212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0971-93C4-431C-8204-99523DF662B2}">
  <sheetPr codeName="Hoja1">
    <tabColor theme="8" tint="-0.249977111117893"/>
  </sheetPr>
  <dimension ref="B2:J2160"/>
  <sheetViews>
    <sheetView zoomScale="87" zoomScaleNormal="87" workbookViewId="0">
      <selection activeCell="G12" sqref="G12"/>
    </sheetView>
  </sheetViews>
  <sheetFormatPr baseColWidth="10" defaultRowHeight="15" x14ac:dyDescent="0.25"/>
  <cols>
    <col min="1" max="1" width="3.42578125" style="2" customWidth="1"/>
    <col min="2" max="3" width="11.42578125" style="2"/>
    <col min="4" max="4" width="3.85546875" style="2" customWidth="1"/>
    <col min="5" max="6" width="11.42578125" style="2"/>
    <col min="7" max="7" width="4.7109375" style="2" customWidth="1"/>
    <col min="8" max="8" width="11.42578125" style="2"/>
    <col min="9" max="9" width="17.7109375" style="2" bestFit="1" customWidth="1"/>
    <col min="10" max="10" width="19" style="2" bestFit="1" customWidth="1"/>
    <col min="11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18</v>
      </c>
      <c r="C3" s="4">
        <v>10</v>
      </c>
      <c r="E3" s="4">
        <f ca="1">RAND()</f>
        <v>0.95088775811065285</v>
      </c>
      <c r="F3" s="4">
        <f ca="1">_xlfn.BETA.INV(E3,$C$3,$C$4)</f>
        <v>0.74074368183066697</v>
      </c>
      <c r="H3" s="4" t="s">
        <v>19</v>
      </c>
      <c r="I3" s="4">
        <f ca="1">AVERAGE(F3:F2160)</f>
        <v>0.55488233236847229</v>
      </c>
      <c r="J3" s="4">
        <f>C3/(C3+C4)</f>
        <v>0.55555555555555558</v>
      </c>
    </row>
    <row r="4" spans="2:10" x14ac:dyDescent="0.25">
      <c r="B4" s="4" t="s">
        <v>20</v>
      </c>
      <c r="C4" s="4">
        <v>8</v>
      </c>
      <c r="E4" s="4">
        <f t="shared" ref="E4:E67" ca="1" si="0">RAND()</f>
        <v>0.86502022427261782</v>
      </c>
      <c r="F4" s="4">
        <f t="shared" ref="F4:F67" ca="1" si="1">_xlfn.BETA.INV(E4,$C$3,$C$4)</f>
        <v>0.68371746718869097</v>
      </c>
      <c r="H4" s="4" t="s">
        <v>21</v>
      </c>
      <c r="I4" s="4">
        <f ca="1">_xlfn.VAR.S(F3:F2160)</f>
        <v>1.2923392233134948E-2</v>
      </c>
      <c r="J4" s="4">
        <f>(C3*C4/((C3+C4+1)*(C3+C4)^2))</f>
        <v>1.2995451591942819E-2</v>
      </c>
    </row>
    <row r="5" spans="2:10" x14ac:dyDescent="0.25">
      <c r="E5" s="4">
        <f t="shared" ca="1" si="0"/>
        <v>9.7600637249612321E-2</v>
      </c>
      <c r="F5" s="4">
        <f t="shared" ca="1" si="1"/>
        <v>0.40391162108868039</v>
      </c>
      <c r="H5" s="4" t="s">
        <v>22</v>
      </c>
      <c r="I5" s="4">
        <f ca="1">_xlfn.STDEV.S(F3:F2160)</f>
        <v>0.11368109883852701</v>
      </c>
      <c r="J5" s="4">
        <f>SQRT(J4)</f>
        <v>0.11399759467612823</v>
      </c>
    </row>
    <row r="6" spans="2:10" x14ac:dyDescent="0.25">
      <c r="E6" s="4">
        <f t="shared" ca="1" si="0"/>
        <v>0.69093867340772919</v>
      </c>
      <c r="F6" s="4">
        <f t="shared" ca="1" si="1"/>
        <v>0.61607006089549876</v>
      </c>
      <c r="H6" s="4" t="s">
        <v>23</v>
      </c>
      <c r="I6" s="4">
        <f ca="1">SKEW(F3:F2160)</f>
        <v>-6.5284286800480748E-2</v>
      </c>
      <c r="J6" s="4">
        <f>2*((C4-C3)/(C3+C4+2))*SQRT((C3+C4+1)/(C3*C4))</f>
        <v>-9.7467943448089636E-2</v>
      </c>
    </row>
    <row r="7" spans="2:10" x14ac:dyDescent="0.25">
      <c r="E7" s="4">
        <f t="shared" ca="1" si="0"/>
        <v>0.67479050073070679</v>
      </c>
      <c r="F7" s="4">
        <f t="shared" ca="1" si="1"/>
        <v>0.61083610593667592</v>
      </c>
      <c r="H7" s="4" t="s">
        <v>24</v>
      </c>
      <c r="I7" s="4">
        <f ca="1">I20/(J5^4)</f>
        <v>2.6798880288887661</v>
      </c>
      <c r="J7" s="4">
        <f>3*((C3+C4+1)*(2*((C3+C4)^2)+C3*C4*(C3+C4-6)))/(C3*C4*(C3+C4+2)*(C3+C4+3))</f>
        <v>2.7278571428571428</v>
      </c>
    </row>
    <row r="8" spans="2:10" x14ac:dyDescent="0.25">
      <c r="E8" s="4">
        <f t="shared" ca="1" si="0"/>
        <v>0.97307383328658348</v>
      </c>
      <c r="F8" s="4">
        <f t="shared" ca="1" si="1"/>
        <v>0.7671849975277486</v>
      </c>
      <c r="H8" s="4" t="s">
        <v>25</v>
      </c>
      <c r="I8" s="4"/>
      <c r="J8" s="4">
        <f>((C5-1)/(C5+C6-2))</f>
        <v>0.5</v>
      </c>
    </row>
    <row r="9" spans="2:10" x14ac:dyDescent="0.25">
      <c r="E9" s="4">
        <f t="shared" ca="1" si="0"/>
        <v>0.63609928759048939</v>
      </c>
      <c r="F9" s="4">
        <f t="shared" ca="1" si="1"/>
        <v>0.59862947497432228</v>
      </c>
    </row>
    <row r="10" spans="2:10" x14ac:dyDescent="0.25">
      <c r="E10" s="4">
        <f t="shared" ca="1" si="0"/>
        <v>0.58874165147127999</v>
      </c>
      <c r="F10" s="4">
        <f t="shared" ca="1" si="1"/>
        <v>0.58415078770560391</v>
      </c>
      <c r="H10" s="84" t="s">
        <v>26</v>
      </c>
      <c r="I10" s="85"/>
    </row>
    <row r="11" spans="2:10" x14ac:dyDescent="0.25">
      <c r="E11" s="4">
        <f t="shared" ca="1" si="0"/>
        <v>0.94847892273541667</v>
      </c>
      <c r="F11" s="4">
        <f t="shared" ca="1" si="1"/>
        <v>0.73844005596051066</v>
      </c>
      <c r="H11" s="4"/>
      <c r="I11" s="4">
        <f ca="1">SUMPRODUCT(F3:F2160)/COUNT(F3:F2160)</f>
        <v>0.55488233236847229</v>
      </c>
    </row>
    <row r="12" spans="2:10" x14ac:dyDescent="0.25">
      <c r="E12" s="4">
        <f t="shared" ca="1" si="0"/>
        <v>0.29394809587604931</v>
      </c>
      <c r="F12" s="4">
        <f t="shared" ca="1" si="1"/>
        <v>0.4929627269636655</v>
      </c>
      <c r="H12" s="4"/>
      <c r="I12" s="4">
        <f ca="1">SUMPRODUCT(F3:F2160,F3:F2160)/COUNT(F3:F2160)</f>
        <v>0.32081180641085372</v>
      </c>
    </row>
    <row r="13" spans="2:10" x14ac:dyDescent="0.25">
      <c r="E13" s="4">
        <f t="shared" ca="1" si="0"/>
        <v>0.48972121206955144</v>
      </c>
      <c r="F13" s="4">
        <f t="shared" ca="1" si="1"/>
        <v>0.5545978268020918</v>
      </c>
      <c r="H13" s="4"/>
      <c r="I13" s="4">
        <f ca="1">SUMPRODUCT(F3:F2160,F3:F2160,F3:F2160)/COUNT(F3:F2160)</f>
        <v>0.19225230269011642</v>
      </c>
    </row>
    <row r="14" spans="2:10" x14ac:dyDescent="0.25">
      <c r="E14" s="4">
        <f t="shared" ca="1" si="0"/>
        <v>0.49068703937266689</v>
      </c>
      <c r="F14" s="4">
        <f t="shared" ca="1" si="1"/>
        <v>0.55488551573184486</v>
      </c>
      <c r="H14" s="4"/>
      <c r="I14" s="4">
        <f ca="1">SUMPRODUCT(F3:F2160,F3:F2160,F3:F2160,F3:F2160)/COUNT(F3:F2160)</f>
        <v>0.11890214124441174</v>
      </c>
    </row>
    <row r="15" spans="2:10" x14ac:dyDescent="0.25">
      <c r="E15" s="4">
        <f t="shared" ca="1" si="0"/>
        <v>0.91372480873733131</v>
      </c>
      <c r="F15" s="4">
        <f t="shared" ca="1" si="1"/>
        <v>0.71137321870423453</v>
      </c>
    </row>
    <row r="16" spans="2:10" x14ac:dyDescent="0.25">
      <c r="E16" s="4">
        <f t="shared" ca="1" si="0"/>
        <v>0.36785921461640159</v>
      </c>
      <c r="F16" s="4">
        <f t="shared" ca="1" si="1"/>
        <v>0.51740962840425342</v>
      </c>
      <c r="H16" s="84" t="s">
        <v>27</v>
      </c>
      <c r="I16" s="85"/>
    </row>
    <row r="17" spans="5:9" x14ac:dyDescent="0.25">
      <c r="E17" s="4">
        <f t="shared" ca="1" si="0"/>
        <v>0.51917348795335505</v>
      </c>
      <c r="F17" s="4">
        <f t="shared" ca="1" si="1"/>
        <v>0.56335894570270983</v>
      </c>
      <c r="H17" s="4"/>
      <c r="I17" s="4">
        <v>0</v>
      </c>
    </row>
    <row r="18" spans="5:9" x14ac:dyDescent="0.25">
      <c r="E18" s="4">
        <f t="shared" ca="1" si="0"/>
        <v>0.93257478394385107</v>
      </c>
      <c r="F18" s="4">
        <f t="shared" ca="1" si="1"/>
        <v>0.72486460093990879</v>
      </c>
      <c r="H18" s="4"/>
      <c r="I18" s="4">
        <f ca="1">I12-I11^2</f>
        <v>1.2917403636177993E-2</v>
      </c>
    </row>
    <row r="19" spans="5:9" x14ac:dyDescent="0.25">
      <c r="E19" s="4">
        <f t="shared" ca="1" si="0"/>
        <v>0.89385644905802852</v>
      </c>
      <c r="F19" s="4">
        <f t="shared" ca="1" si="1"/>
        <v>0.69912802400727614</v>
      </c>
      <c r="H19" s="4"/>
      <c r="I19" s="4">
        <f ca="1">I13-3*I11*I12+2*I11^3</f>
        <v>-9.577881805578059E-5</v>
      </c>
    </row>
    <row r="20" spans="5:9" x14ac:dyDescent="0.25">
      <c r="E20" s="4">
        <f t="shared" ca="1" si="0"/>
        <v>0.24981615898059506</v>
      </c>
      <c r="F20" s="4">
        <f t="shared" ca="1" si="1"/>
        <v>0.47705088603190116</v>
      </c>
      <c r="H20" s="4"/>
      <c r="I20" s="4">
        <f ca="1">I14-4*I11*I13+6*(I11^2)*I12-3*(I11^4)</f>
        <v>4.5258421249189107E-4</v>
      </c>
    </row>
    <row r="21" spans="5:9" x14ac:dyDescent="0.25">
      <c r="E21" s="4">
        <f t="shared" ca="1" si="0"/>
        <v>0.29372922696810821</v>
      </c>
      <c r="F21" s="4">
        <f t="shared" ca="1" si="1"/>
        <v>0.49288673342809636</v>
      </c>
    </row>
    <row r="22" spans="5:9" x14ac:dyDescent="0.25">
      <c r="E22" s="4">
        <f t="shared" ca="1" si="0"/>
        <v>0.88749347928764677</v>
      </c>
      <c r="F22" s="4">
        <f t="shared" ca="1" si="1"/>
        <v>0.69552199077807075</v>
      </c>
    </row>
    <row r="23" spans="5:9" x14ac:dyDescent="0.25">
      <c r="E23" s="4">
        <f t="shared" ca="1" si="0"/>
        <v>0.59855477213449382</v>
      </c>
      <c r="F23" s="4">
        <f t="shared" ca="1" si="1"/>
        <v>0.58711984137832451</v>
      </c>
    </row>
    <row r="24" spans="5:9" x14ac:dyDescent="0.25">
      <c r="E24" s="4">
        <f t="shared" ca="1" si="0"/>
        <v>0.42155752179480666</v>
      </c>
      <c r="F24" s="4">
        <f t="shared" ca="1" si="1"/>
        <v>0.53409406618572108</v>
      </c>
    </row>
    <row r="25" spans="5:9" x14ac:dyDescent="0.25">
      <c r="E25" s="4">
        <f t="shared" ca="1" si="0"/>
        <v>0.97622411044464097</v>
      </c>
      <c r="F25" s="4">
        <f t="shared" ca="1" si="1"/>
        <v>0.77215298670785004</v>
      </c>
    </row>
    <row r="26" spans="5:9" x14ac:dyDescent="0.25">
      <c r="E26" s="4">
        <f t="shared" ca="1" si="0"/>
        <v>0.97532253652095235</v>
      </c>
      <c r="F26" s="4">
        <f t="shared" ca="1" si="1"/>
        <v>0.77068332510132553</v>
      </c>
    </row>
    <row r="27" spans="5:9" x14ac:dyDescent="0.25">
      <c r="E27" s="4">
        <f t="shared" ca="1" si="0"/>
        <v>8.4018219740885081E-2</v>
      </c>
      <c r="F27" s="4">
        <f t="shared" ca="1" si="1"/>
        <v>0.39430337888214456</v>
      </c>
    </row>
    <row r="28" spans="5:9" x14ac:dyDescent="0.25">
      <c r="E28" s="4">
        <f t="shared" ca="1" si="0"/>
        <v>0.27473658435324821</v>
      </c>
      <c r="F28" s="4">
        <f t="shared" ca="1" si="1"/>
        <v>0.4861890653092521</v>
      </c>
    </row>
    <row r="29" spans="5:9" x14ac:dyDescent="0.25">
      <c r="E29" s="4">
        <f t="shared" ca="1" si="0"/>
        <v>0.12130072785188495</v>
      </c>
      <c r="F29" s="4">
        <f t="shared" ca="1" si="1"/>
        <v>0.41867270813514029</v>
      </c>
    </row>
    <row r="30" spans="5:9" x14ac:dyDescent="0.25">
      <c r="E30" s="4">
        <f t="shared" ca="1" si="0"/>
        <v>0.83392762543101462</v>
      </c>
      <c r="F30" s="4">
        <f t="shared" ca="1" si="1"/>
        <v>0.66919126166457166</v>
      </c>
    </row>
    <row r="31" spans="5:9" x14ac:dyDescent="0.25">
      <c r="E31" s="4">
        <f t="shared" ca="1" si="0"/>
        <v>0.35951636434571554</v>
      </c>
      <c r="F31" s="4">
        <f t="shared" ca="1" si="1"/>
        <v>0.51475149035447343</v>
      </c>
    </row>
    <row r="32" spans="5:9" x14ac:dyDescent="0.25">
      <c r="E32" s="4">
        <f t="shared" ca="1" si="0"/>
        <v>0.19181540681062148</v>
      </c>
      <c r="F32" s="4">
        <f t="shared" ca="1" si="1"/>
        <v>0.45370297913076746</v>
      </c>
    </row>
    <row r="33" spans="5:6" x14ac:dyDescent="0.25">
      <c r="E33" s="4">
        <f t="shared" ca="1" si="0"/>
        <v>0.19553984735736862</v>
      </c>
      <c r="F33" s="4">
        <f t="shared" ca="1" si="1"/>
        <v>0.45531286363436713</v>
      </c>
    </row>
    <row r="34" spans="5:6" x14ac:dyDescent="0.25">
      <c r="E34" s="4">
        <f t="shared" ca="1" si="0"/>
        <v>0.45851508076905534</v>
      </c>
      <c r="F34" s="4">
        <f t="shared" ca="1" si="1"/>
        <v>0.54527094505557672</v>
      </c>
    </row>
    <row r="35" spans="5:6" x14ac:dyDescent="0.25">
      <c r="E35" s="4">
        <f t="shared" ca="1" si="0"/>
        <v>0.98947759435522264</v>
      </c>
      <c r="F35" s="4">
        <f t="shared" ca="1" si="1"/>
        <v>0.80125131248619463</v>
      </c>
    </row>
    <row r="36" spans="5:6" x14ac:dyDescent="0.25">
      <c r="E36" s="4">
        <f t="shared" ca="1" si="0"/>
        <v>6.4336805322075863E-2</v>
      </c>
      <c r="F36" s="4">
        <f t="shared" ca="1" si="1"/>
        <v>0.37819159220411935</v>
      </c>
    </row>
    <row r="37" spans="5:6" x14ac:dyDescent="0.25">
      <c r="E37" s="4">
        <f t="shared" ca="1" si="0"/>
        <v>0.10965695726527358</v>
      </c>
      <c r="F37" s="4">
        <f t="shared" ca="1" si="1"/>
        <v>0.41169188442741933</v>
      </c>
    </row>
    <row r="38" spans="5:6" x14ac:dyDescent="0.25">
      <c r="E38" s="4">
        <f t="shared" ca="1" si="0"/>
        <v>0.7147103750961088</v>
      </c>
      <c r="F38" s="4">
        <f t="shared" ca="1" si="1"/>
        <v>0.62396351834728769</v>
      </c>
    </row>
    <row r="39" spans="5:6" x14ac:dyDescent="0.25">
      <c r="E39" s="4">
        <f t="shared" ca="1" si="0"/>
        <v>0.75615006643666871</v>
      </c>
      <c r="F39" s="4">
        <f t="shared" ca="1" si="1"/>
        <v>0.63840684580169094</v>
      </c>
    </row>
    <row r="40" spans="5:6" x14ac:dyDescent="0.25">
      <c r="E40" s="4">
        <f t="shared" ca="1" si="0"/>
        <v>9.8637619756382189E-2</v>
      </c>
      <c r="F40" s="4">
        <f t="shared" ca="1" si="1"/>
        <v>0.40460593756830587</v>
      </c>
    </row>
    <row r="41" spans="5:6" x14ac:dyDescent="0.25">
      <c r="E41" s="4">
        <f t="shared" ca="1" si="0"/>
        <v>0.23043256620425423</v>
      </c>
      <c r="F41" s="4">
        <f t="shared" ca="1" si="1"/>
        <v>0.46961490171959208</v>
      </c>
    </row>
    <row r="42" spans="5:6" x14ac:dyDescent="0.25">
      <c r="E42" s="4">
        <f t="shared" ca="1" si="0"/>
        <v>1.8955801990391485E-2</v>
      </c>
      <c r="F42" s="4">
        <f t="shared" ca="1" si="1"/>
        <v>0.31680976552471168</v>
      </c>
    </row>
    <row r="43" spans="5:6" x14ac:dyDescent="0.25">
      <c r="E43" s="4">
        <f t="shared" ca="1" si="0"/>
        <v>0.42307738379683124</v>
      </c>
      <c r="F43" s="4">
        <f t="shared" ca="1" si="1"/>
        <v>0.53455761862582163</v>
      </c>
    </row>
    <row r="44" spans="5:6" x14ac:dyDescent="0.25">
      <c r="E44" s="4">
        <f t="shared" ca="1" si="0"/>
        <v>0.7140785659245571</v>
      </c>
      <c r="F44" s="4">
        <f t="shared" ca="1" si="1"/>
        <v>0.6237504717235911</v>
      </c>
    </row>
    <row r="45" spans="5:6" x14ac:dyDescent="0.25">
      <c r="E45" s="4">
        <f t="shared" ca="1" si="0"/>
        <v>0.57858373245193384</v>
      </c>
      <c r="F45" s="4">
        <f t="shared" ca="1" si="1"/>
        <v>0.58109057752647297</v>
      </c>
    </row>
    <row r="46" spans="5:6" x14ac:dyDescent="0.25">
      <c r="E46" s="4">
        <f t="shared" ca="1" si="0"/>
        <v>0.9208791336803489</v>
      </c>
      <c r="F46" s="4">
        <f t="shared" ca="1" si="1"/>
        <v>0.71623531344026992</v>
      </c>
    </row>
    <row r="47" spans="5:6" x14ac:dyDescent="0.25">
      <c r="E47" s="4">
        <f t="shared" ca="1" si="0"/>
        <v>0.73178903864566647</v>
      </c>
      <c r="F47" s="4">
        <f t="shared" ca="1" si="1"/>
        <v>0.62979816078888495</v>
      </c>
    </row>
    <row r="48" spans="5:6" x14ac:dyDescent="0.25">
      <c r="E48" s="4">
        <f t="shared" ca="1" si="0"/>
        <v>0.42387321485098783</v>
      </c>
      <c r="F48" s="4">
        <f t="shared" ca="1" si="1"/>
        <v>0.53480018989554334</v>
      </c>
    </row>
    <row r="49" spans="5:6" x14ac:dyDescent="0.25">
      <c r="E49" s="4">
        <f t="shared" ca="1" si="0"/>
        <v>0.15270010067105955</v>
      </c>
      <c r="F49" s="4">
        <f t="shared" ca="1" si="1"/>
        <v>0.43552622838158106</v>
      </c>
    </row>
    <row r="50" spans="5:6" x14ac:dyDescent="0.25">
      <c r="E50" s="4">
        <f t="shared" ca="1" si="0"/>
        <v>0.66487829641143581</v>
      </c>
      <c r="F50" s="4">
        <f t="shared" ca="1" si="1"/>
        <v>0.60766758914273877</v>
      </c>
    </row>
    <row r="51" spans="5:6" x14ac:dyDescent="0.25">
      <c r="E51" s="4">
        <f t="shared" ca="1" si="0"/>
        <v>0.2021250930774795</v>
      </c>
      <c r="F51" s="4">
        <f t="shared" ca="1" si="1"/>
        <v>0.45811635746170054</v>
      </c>
    </row>
    <row r="52" spans="5:6" x14ac:dyDescent="0.25">
      <c r="E52" s="4">
        <f t="shared" ca="1" si="0"/>
        <v>0.89009350112255603</v>
      </c>
      <c r="F52" s="4">
        <f t="shared" ca="1" si="1"/>
        <v>0.69697947575171293</v>
      </c>
    </row>
    <row r="53" spans="5:6" x14ac:dyDescent="0.25">
      <c r="E53" s="4">
        <f t="shared" ca="1" si="0"/>
        <v>0.96122184151445067</v>
      </c>
      <c r="F53" s="4">
        <f t="shared" ca="1" si="1"/>
        <v>0.75165848327974749</v>
      </c>
    </row>
    <row r="54" spans="5:6" x14ac:dyDescent="0.25">
      <c r="E54" s="4">
        <f t="shared" ca="1" si="0"/>
        <v>0.13846339747487646</v>
      </c>
      <c r="F54" s="4">
        <f t="shared" ca="1" si="1"/>
        <v>0.42819363176339542</v>
      </c>
    </row>
    <row r="55" spans="5:6" x14ac:dyDescent="0.25">
      <c r="E55" s="4">
        <f t="shared" ca="1" si="0"/>
        <v>0.88899766342517705</v>
      </c>
      <c r="F55" s="4">
        <f t="shared" ca="1" si="1"/>
        <v>0.69636256237476946</v>
      </c>
    </row>
    <row r="56" spans="5:6" x14ac:dyDescent="0.25">
      <c r="E56" s="4">
        <f t="shared" ca="1" si="0"/>
        <v>0.22589303116762749</v>
      </c>
      <c r="F56" s="4">
        <f t="shared" ca="1" si="1"/>
        <v>0.46782573146665801</v>
      </c>
    </row>
    <row r="57" spans="5:6" x14ac:dyDescent="0.25">
      <c r="E57" s="4">
        <f t="shared" ca="1" si="0"/>
        <v>0.72650516270374854</v>
      </c>
      <c r="F57" s="4">
        <f t="shared" ca="1" si="1"/>
        <v>0.62797684562343337</v>
      </c>
    </row>
    <row r="58" spans="5:6" x14ac:dyDescent="0.25">
      <c r="E58" s="4">
        <f t="shared" ca="1" si="0"/>
        <v>0.30123766157403753</v>
      </c>
      <c r="F58" s="4">
        <f t="shared" ca="1" si="1"/>
        <v>0.49547933459938093</v>
      </c>
    </row>
    <row r="59" spans="5:6" x14ac:dyDescent="0.25">
      <c r="E59" s="4">
        <f t="shared" ca="1" si="0"/>
        <v>0.69996127179581369</v>
      </c>
      <c r="F59" s="4">
        <f t="shared" ca="1" si="1"/>
        <v>0.61903762620337832</v>
      </c>
    </row>
    <row r="60" spans="5:6" x14ac:dyDescent="0.25">
      <c r="E60" s="4">
        <f t="shared" ca="1" si="0"/>
        <v>0.42798261278931049</v>
      </c>
      <c r="F60" s="4">
        <f t="shared" ca="1" si="1"/>
        <v>0.53605109921953642</v>
      </c>
    </row>
    <row r="61" spans="5:6" x14ac:dyDescent="0.25">
      <c r="E61" s="4">
        <f t="shared" ca="1" si="0"/>
        <v>0.47952103095145227</v>
      </c>
      <c r="F61" s="4">
        <f t="shared" ca="1" si="1"/>
        <v>0.55155663171451841</v>
      </c>
    </row>
    <row r="62" spans="5:6" x14ac:dyDescent="0.25">
      <c r="E62" s="4">
        <f t="shared" ca="1" si="0"/>
        <v>0.43785473931336627</v>
      </c>
      <c r="F62" s="4">
        <f t="shared" ca="1" si="1"/>
        <v>0.53904559416427</v>
      </c>
    </row>
    <row r="63" spans="5:6" x14ac:dyDescent="0.25">
      <c r="E63" s="4">
        <f t="shared" ca="1" si="0"/>
        <v>0.40814227901304989</v>
      </c>
      <c r="F63" s="4">
        <f t="shared" ca="1" si="1"/>
        <v>0.52998462498079113</v>
      </c>
    </row>
    <row r="64" spans="5:6" x14ac:dyDescent="0.25">
      <c r="E64" s="4">
        <f t="shared" ca="1" si="0"/>
        <v>0.7013911605950236</v>
      </c>
      <c r="F64" s="4">
        <f t="shared" ca="1" si="1"/>
        <v>0.61951098962094553</v>
      </c>
    </row>
    <row r="65" spans="5:6" x14ac:dyDescent="0.25">
      <c r="E65" s="4">
        <f t="shared" ca="1" si="0"/>
        <v>0.53300340449041395</v>
      </c>
      <c r="F65" s="4">
        <f t="shared" ca="1" si="1"/>
        <v>0.56747172621840147</v>
      </c>
    </row>
    <row r="66" spans="5:6" x14ac:dyDescent="0.25">
      <c r="E66" s="4">
        <f t="shared" ca="1" si="0"/>
        <v>0.28472131924129196</v>
      </c>
      <c r="F66" s="4">
        <f t="shared" ca="1" si="1"/>
        <v>0.48973622208319684</v>
      </c>
    </row>
    <row r="67" spans="5:6" x14ac:dyDescent="0.25">
      <c r="E67" s="4">
        <f t="shared" ca="1" si="0"/>
        <v>0.24212280436150679</v>
      </c>
      <c r="F67" s="4">
        <f t="shared" ca="1" si="1"/>
        <v>0.47413718423994478</v>
      </c>
    </row>
    <row r="68" spans="5:6" x14ac:dyDescent="0.25">
      <c r="E68" s="4">
        <f t="shared" ref="E68:E131" ca="1" si="2">RAND()</f>
        <v>0.15020800031118042</v>
      </c>
      <c r="F68" s="4">
        <f t="shared" ref="F68:F131" ca="1" si="3">_xlfn.BETA.INV(E68,$C$3,$C$4)</f>
        <v>0.43427508695777434</v>
      </c>
    </row>
    <row r="69" spans="5:6" x14ac:dyDescent="0.25">
      <c r="E69" s="4">
        <f t="shared" ca="1" si="2"/>
        <v>0.12301134057151775</v>
      </c>
      <c r="F69" s="4">
        <f t="shared" ca="1" si="3"/>
        <v>0.41965997918356673</v>
      </c>
    </row>
    <row r="70" spans="5:6" x14ac:dyDescent="0.25">
      <c r="E70" s="4">
        <f t="shared" ca="1" si="2"/>
        <v>0.54932368745850479</v>
      </c>
      <c r="F70" s="4">
        <f t="shared" ca="1" si="3"/>
        <v>0.5723325189136198</v>
      </c>
    </row>
    <row r="71" spans="5:6" x14ac:dyDescent="0.25">
      <c r="E71" s="4">
        <f t="shared" ca="1" si="2"/>
        <v>0.71625203462531317</v>
      </c>
      <c r="F71" s="4">
        <f t="shared" ca="1" si="3"/>
        <v>0.62448416858874944</v>
      </c>
    </row>
    <row r="72" spans="5:6" x14ac:dyDescent="0.25">
      <c r="E72" s="4">
        <f t="shared" ca="1" si="2"/>
        <v>0.10476244350677999</v>
      </c>
      <c r="F72" s="4">
        <f t="shared" ca="1" si="3"/>
        <v>0.40860759291046905</v>
      </c>
    </row>
    <row r="73" spans="5:6" x14ac:dyDescent="0.25">
      <c r="E73" s="4">
        <f t="shared" ca="1" si="2"/>
        <v>0.78279623619023653</v>
      </c>
      <c r="F73" s="4">
        <f t="shared" ca="1" si="3"/>
        <v>0.64829512003753553</v>
      </c>
    </row>
    <row r="74" spans="5:6" x14ac:dyDescent="0.25">
      <c r="E74" s="4">
        <f t="shared" ca="1" si="2"/>
        <v>0.71597863950696539</v>
      </c>
      <c r="F74" s="4">
        <f t="shared" ca="1" si="3"/>
        <v>0.62439175404396585</v>
      </c>
    </row>
    <row r="75" spans="5:6" x14ac:dyDescent="0.25">
      <c r="E75" s="4">
        <f t="shared" ca="1" si="2"/>
        <v>0.12593434636251521</v>
      </c>
      <c r="F75" s="4">
        <f t="shared" ca="1" si="3"/>
        <v>0.42132612884795567</v>
      </c>
    </row>
    <row r="76" spans="5:6" x14ac:dyDescent="0.25">
      <c r="E76" s="4">
        <f t="shared" ca="1" si="2"/>
        <v>0.5247606724410786</v>
      </c>
      <c r="F76" s="4">
        <f t="shared" ca="1" si="3"/>
        <v>0.56502010965547989</v>
      </c>
    </row>
    <row r="77" spans="5:6" x14ac:dyDescent="0.25">
      <c r="E77" s="4">
        <f t="shared" ca="1" si="2"/>
        <v>0.33090539771553806</v>
      </c>
      <c r="F77" s="4">
        <f t="shared" ca="1" si="3"/>
        <v>0.50546008997168057</v>
      </c>
    </row>
    <row r="78" spans="5:6" x14ac:dyDescent="0.25">
      <c r="E78" s="4">
        <f t="shared" ca="1" si="2"/>
        <v>0.33586464173096253</v>
      </c>
      <c r="F78" s="4">
        <f t="shared" ca="1" si="3"/>
        <v>0.50709189123441833</v>
      </c>
    </row>
    <row r="79" spans="5:6" x14ac:dyDescent="0.25">
      <c r="E79" s="4">
        <f t="shared" ca="1" si="2"/>
        <v>4.6247846770337553E-3</v>
      </c>
      <c r="F79" s="4">
        <f t="shared" ca="1" si="3"/>
        <v>0.26294550389459093</v>
      </c>
    </row>
    <row r="80" spans="5:6" x14ac:dyDescent="0.25">
      <c r="E80" s="4">
        <f t="shared" ca="1" si="2"/>
        <v>0.23350516605121607</v>
      </c>
      <c r="F80" s="4">
        <f t="shared" ca="1" si="3"/>
        <v>0.47081513562040278</v>
      </c>
    </row>
    <row r="81" spans="5:6" x14ac:dyDescent="0.25">
      <c r="E81" s="4">
        <f t="shared" ca="1" si="2"/>
        <v>0.12246790245878403</v>
      </c>
      <c r="F81" s="4">
        <f t="shared" ca="1" si="3"/>
        <v>0.41934733025049692</v>
      </c>
    </row>
    <row r="82" spans="5:6" x14ac:dyDescent="0.25">
      <c r="E82" s="4">
        <f t="shared" ca="1" si="2"/>
        <v>0.96646668274116421</v>
      </c>
      <c r="F82" s="4">
        <f t="shared" ca="1" si="3"/>
        <v>0.75802532253314059</v>
      </c>
    </row>
    <row r="83" spans="5:6" x14ac:dyDescent="0.25">
      <c r="E83" s="4">
        <f t="shared" ca="1" si="2"/>
        <v>0.97288673971618689</v>
      </c>
      <c r="F83" s="4">
        <f t="shared" ca="1" si="3"/>
        <v>0.76690388038052082</v>
      </c>
    </row>
    <row r="84" spans="5:6" x14ac:dyDescent="0.25">
      <c r="E84" s="4">
        <f t="shared" ca="1" si="2"/>
        <v>0.87729486463565476</v>
      </c>
      <c r="F84" s="4">
        <f t="shared" ca="1" si="3"/>
        <v>0.69000020271795481</v>
      </c>
    </row>
    <row r="85" spans="5:6" x14ac:dyDescent="0.25">
      <c r="E85" s="4">
        <f t="shared" ca="1" si="2"/>
        <v>0.79953044349536229</v>
      </c>
      <c r="F85" s="4">
        <f t="shared" ca="1" si="3"/>
        <v>0.65481533297290895</v>
      </c>
    </row>
    <row r="86" spans="5:6" x14ac:dyDescent="0.25">
      <c r="E86" s="4">
        <f t="shared" ca="1" si="2"/>
        <v>0.68676100504463278</v>
      </c>
      <c r="F86" s="4">
        <f t="shared" ca="1" si="3"/>
        <v>0.61470685747285181</v>
      </c>
    </row>
    <row r="87" spans="5:6" x14ac:dyDescent="0.25">
      <c r="E87" s="4">
        <f t="shared" ca="1" si="2"/>
        <v>0.41106093565538637</v>
      </c>
      <c r="F87" s="4">
        <f t="shared" ca="1" si="3"/>
        <v>0.53088153951086559</v>
      </c>
    </row>
    <row r="88" spans="5:6" x14ac:dyDescent="0.25">
      <c r="E88" s="4">
        <f t="shared" ca="1" si="2"/>
        <v>0.6992312161354266</v>
      </c>
      <c r="F88" s="4">
        <f t="shared" ca="1" si="3"/>
        <v>0.61879627344350374</v>
      </c>
    </row>
    <row r="89" spans="5:6" x14ac:dyDescent="0.25">
      <c r="E89" s="4">
        <f t="shared" ca="1" si="2"/>
        <v>0.35195594034922428</v>
      </c>
      <c r="F89" s="4">
        <f t="shared" ca="1" si="3"/>
        <v>0.51232386494298832</v>
      </c>
    </row>
    <row r="90" spans="5:6" x14ac:dyDescent="0.25">
      <c r="E90" s="4">
        <f t="shared" ca="1" si="2"/>
        <v>0.77373353996605188</v>
      </c>
      <c r="F90" s="4">
        <f t="shared" ca="1" si="3"/>
        <v>0.64486934345648872</v>
      </c>
    </row>
    <row r="91" spans="5:6" x14ac:dyDescent="0.25">
      <c r="E91" s="4">
        <f t="shared" ca="1" si="2"/>
        <v>0.82648011166330737</v>
      </c>
      <c r="F91" s="4">
        <f t="shared" ca="1" si="3"/>
        <v>0.66594958302400242</v>
      </c>
    </row>
    <row r="92" spans="5:6" x14ac:dyDescent="0.25">
      <c r="E92" s="4">
        <f t="shared" ca="1" si="2"/>
        <v>0.80132907042018142</v>
      </c>
      <c r="F92" s="4">
        <f t="shared" ca="1" si="3"/>
        <v>0.65553255961373136</v>
      </c>
    </row>
    <row r="93" spans="5:6" x14ac:dyDescent="0.25">
      <c r="E93" s="4">
        <f t="shared" ca="1" si="2"/>
        <v>0.18646717120490452</v>
      </c>
      <c r="F93" s="4">
        <f t="shared" ca="1" si="3"/>
        <v>0.45135882688029971</v>
      </c>
    </row>
    <row r="94" spans="5:6" x14ac:dyDescent="0.25">
      <c r="E94" s="4">
        <f t="shared" ca="1" si="2"/>
        <v>7.030134753233197E-2</v>
      </c>
      <c r="F94" s="4">
        <f t="shared" ca="1" si="3"/>
        <v>0.38341041296603723</v>
      </c>
    </row>
    <row r="95" spans="5:6" x14ac:dyDescent="0.25">
      <c r="E95" s="4">
        <f t="shared" ca="1" si="2"/>
        <v>0.17443290236587405</v>
      </c>
      <c r="F95" s="4">
        <f t="shared" ca="1" si="3"/>
        <v>0.44593378531120703</v>
      </c>
    </row>
    <row r="96" spans="5:6" x14ac:dyDescent="0.25">
      <c r="E96" s="4">
        <f t="shared" ca="1" si="2"/>
        <v>0.21534249679144368</v>
      </c>
      <c r="F96" s="4">
        <f t="shared" ca="1" si="3"/>
        <v>0.46358993747718746</v>
      </c>
    </row>
    <row r="97" spans="5:6" x14ac:dyDescent="0.25">
      <c r="E97" s="4">
        <f t="shared" ca="1" si="2"/>
        <v>0.97112548139976229</v>
      </c>
      <c r="F97" s="4">
        <f t="shared" ca="1" si="3"/>
        <v>0.76432565196033475</v>
      </c>
    </row>
    <row r="98" spans="5:6" x14ac:dyDescent="0.25">
      <c r="E98" s="4">
        <f t="shared" ca="1" si="2"/>
        <v>0.25440108505163184</v>
      </c>
      <c r="F98" s="4">
        <f t="shared" ca="1" si="3"/>
        <v>0.47876536050515101</v>
      </c>
    </row>
    <row r="99" spans="5:6" x14ac:dyDescent="0.25">
      <c r="E99" s="4">
        <f t="shared" ca="1" si="2"/>
        <v>0.36279564829502264</v>
      </c>
      <c r="F99" s="4">
        <f t="shared" ca="1" si="3"/>
        <v>0.51579882475889782</v>
      </c>
    </row>
    <row r="100" spans="5:6" x14ac:dyDescent="0.25">
      <c r="E100" s="4">
        <f t="shared" ca="1" si="2"/>
        <v>0.34688635434600257</v>
      </c>
      <c r="F100" s="4">
        <f t="shared" ca="1" si="3"/>
        <v>0.5106854238883759</v>
      </c>
    </row>
    <row r="101" spans="5:6" x14ac:dyDescent="0.25">
      <c r="E101" s="4">
        <f t="shared" ca="1" si="2"/>
        <v>8.0084032868669497E-2</v>
      </c>
      <c r="F101" s="4">
        <f t="shared" ca="1" si="3"/>
        <v>0.39131762478966503</v>
      </c>
    </row>
    <row r="102" spans="5:6" x14ac:dyDescent="0.25">
      <c r="E102" s="4">
        <f t="shared" ca="1" si="2"/>
        <v>0.14150956170252527</v>
      </c>
      <c r="F102" s="4">
        <f t="shared" ca="1" si="3"/>
        <v>0.42980175177603569</v>
      </c>
    </row>
    <row r="103" spans="5:6" x14ac:dyDescent="0.25">
      <c r="E103" s="4">
        <f t="shared" ca="1" si="2"/>
        <v>0.2937855723681736</v>
      </c>
      <c r="F103" s="4">
        <f t="shared" ca="1" si="3"/>
        <v>0.49290629958917276</v>
      </c>
    </row>
    <row r="104" spans="5:6" x14ac:dyDescent="0.25">
      <c r="E104" s="4">
        <f t="shared" ca="1" si="2"/>
        <v>0.68537825920855944</v>
      </c>
      <c r="F104" s="4">
        <f t="shared" ca="1" si="3"/>
        <v>0.61425710611029372</v>
      </c>
    </row>
    <row r="105" spans="5:6" x14ac:dyDescent="0.25">
      <c r="E105" s="4">
        <f t="shared" ca="1" si="2"/>
        <v>0.26224896578797952</v>
      </c>
      <c r="F105" s="4">
        <f t="shared" ca="1" si="3"/>
        <v>0.48166401276986737</v>
      </c>
    </row>
    <row r="106" spans="5:6" x14ac:dyDescent="0.25">
      <c r="E106" s="4">
        <f t="shared" ca="1" si="2"/>
        <v>7.7670063423942448E-2</v>
      </c>
      <c r="F106" s="4">
        <f t="shared" ca="1" si="3"/>
        <v>0.38943366061852286</v>
      </c>
    </row>
    <row r="107" spans="5:6" x14ac:dyDescent="0.25">
      <c r="E107" s="4">
        <f t="shared" ca="1" si="2"/>
        <v>0.32104993667737791</v>
      </c>
      <c r="F107" s="4">
        <f t="shared" ca="1" si="3"/>
        <v>0.5021877998877744</v>
      </c>
    </row>
    <row r="108" spans="5:6" x14ac:dyDescent="0.25">
      <c r="E108" s="4">
        <f t="shared" ca="1" si="2"/>
        <v>0.77745872020784945</v>
      </c>
      <c r="F108" s="4">
        <f t="shared" ca="1" si="3"/>
        <v>0.64626915189267198</v>
      </c>
    </row>
    <row r="109" spans="5:6" x14ac:dyDescent="0.25">
      <c r="E109" s="4">
        <f t="shared" ca="1" si="2"/>
        <v>0.49342059286244511</v>
      </c>
      <c r="F109" s="4">
        <f t="shared" ca="1" si="3"/>
        <v>0.55569953737115962</v>
      </c>
    </row>
    <row r="110" spans="5:6" x14ac:dyDescent="0.25">
      <c r="E110" s="4">
        <f t="shared" ca="1" si="2"/>
        <v>0.7284925938179998</v>
      </c>
      <c r="F110" s="4">
        <f t="shared" ca="1" si="3"/>
        <v>0.62866013131268872</v>
      </c>
    </row>
    <row r="111" spans="5:6" x14ac:dyDescent="0.25">
      <c r="E111" s="4">
        <f t="shared" ca="1" si="2"/>
        <v>0.98819478328408294</v>
      </c>
      <c r="F111" s="4">
        <f t="shared" ca="1" si="3"/>
        <v>0.79747040189146523</v>
      </c>
    </row>
    <row r="112" spans="5:6" x14ac:dyDescent="0.25">
      <c r="E112" s="4">
        <f t="shared" ca="1" si="2"/>
        <v>0.23987794271208662</v>
      </c>
      <c r="F112" s="4">
        <f t="shared" ca="1" si="3"/>
        <v>0.47327790890729621</v>
      </c>
    </row>
    <row r="113" spans="5:6" x14ac:dyDescent="0.25">
      <c r="E113" s="4">
        <f t="shared" ca="1" si="2"/>
        <v>0.77175547646155995</v>
      </c>
      <c r="F113" s="4">
        <f t="shared" ca="1" si="3"/>
        <v>0.64413061956523243</v>
      </c>
    </row>
    <row r="114" spans="5:6" x14ac:dyDescent="0.25">
      <c r="E114" s="4">
        <f t="shared" ca="1" si="2"/>
        <v>0.12866176493166093</v>
      </c>
      <c r="F114" s="4">
        <f t="shared" ca="1" si="3"/>
        <v>0.42285792557746038</v>
      </c>
    </row>
    <row r="115" spans="5:6" x14ac:dyDescent="0.25">
      <c r="E115" s="4">
        <f t="shared" ca="1" si="2"/>
        <v>0.9169837596974364</v>
      </c>
      <c r="F115" s="4">
        <f t="shared" ca="1" si="3"/>
        <v>0.71355335857761981</v>
      </c>
    </row>
    <row r="116" spans="5:6" x14ac:dyDescent="0.25">
      <c r="E116" s="4">
        <f t="shared" ca="1" si="2"/>
        <v>0.50349449849144412</v>
      </c>
      <c r="F116" s="4">
        <f t="shared" ca="1" si="3"/>
        <v>0.55869718390108247</v>
      </c>
    </row>
    <row r="117" spans="5:6" x14ac:dyDescent="0.25">
      <c r="E117" s="4">
        <f t="shared" ca="1" si="2"/>
        <v>0.90711082061175663</v>
      </c>
      <c r="F117" s="4">
        <f t="shared" ca="1" si="3"/>
        <v>0.70711030969252864</v>
      </c>
    </row>
    <row r="118" spans="5:6" x14ac:dyDescent="0.25">
      <c r="E118" s="4">
        <f t="shared" ca="1" si="2"/>
        <v>3.8896960530485525E-2</v>
      </c>
      <c r="F118" s="4">
        <f t="shared" ca="1" si="3"/>
        <v>0.3507552382692854</v>
      </c>
    </row>
    <row r="119" spans="5:6" x14ac:dyDescent="0.25">
      <c r="E119" s="4">
        <f t="shared" ca="1" si="2"/>
        <v>0.58754602235124453</v>
      </c>
      <c r="F119" s="4">
        <f t="shared" ca="1" si="3"/>
        <v>0.58378993120114264</v>
      </c>
    </row>
    <row r="120" spans="5:6" x14ac:dyDescent="0.25">
      <c r="E120" s="4">
        <f t="shared" ca="1" si="2"/>
        <v>0.46865609616892778</v>
      </c>
      <c r="F120" s="4">
        <f t="shared" ca="1" si="3"/>
        <v>0.54830997787372593</v>
      </c>
    </row>
    <row r="121" spans="5:6" x14ac:dyDescent="0.25">
      <c r="E121" s="4">
        <f t="shared" ca="1" si="2"/>
        <v>0.93753775465390232</v>
      </c>
      <c r="F121" s="4">
        <f t="shared" ca="1" si="3"/>
        <v>0.72883689176776512</v>
      </c>
    </row>
    <row r="122" spans="5:6" x14ac:dyDescent="0.25">
      <c r="E122" s="4">
        <f t="shared" ca="1" si="2"/>
        <v>0.32184379450404277</v>
      </c>
      <c r="F122" s="4">
        <f t="shared" ca="1" si="3"/>
        <v>0.50245288889738526</v>
      </c>
    </row>
    <row r="123" spans="5:6" x14ac:dyDescent="0.25">
      <c r="E123" s="4">
        <f t="shared" ca="1" si="2"/>
        <v>0.49113287063063882</v>
      </c>
      <c r="F123" s="4">
        <f t="shared" ca="1" si="3"/>
        <v>0.55501830067883506</v>
      </c>
    </row>
    <row r="124" spans="5:6" x14ac:dyDescent="0.25">
      <c r="E124" s="4">
        <f t="shared" ca="1" si="2"/>
        <v>0.78992565732899422</v>
      </c>
      <c r="F124" s="4">
        <f t="shared" ca="1" si="3"/>
        <v>0.65104049989660606</v>
      </c>
    </row>
    <row r="125" spans="5:6" x14ac:dyDescent="0.25">
      <c r="E125" s="4">
        <f t="shared" ca="1" si="2"/>
        <v>0.16798324258938457</v>
      </c>
      <c r="F125" s="4">
        <f t="shared" ca="1" si="3"/>
        <v>0.44293289210582543</v>
      </c>
    </row>
    <row r="126" spans="5:6" x14ac:dyDescent="0.25">
      <c r="E126" s="4">
        <f t="shared" ca="1" si="2"/>
        <v>0.92662535173443439</v>
      </c>
      <c r="F126" s="4">
        <f t="shared" ca="1" si="3"/>
        <v>0.72035833159177032</v>
      </c>
    </row>
    <row r="127" spans="5:6" x14ac:dyDescent="0.25">
      <c r="E127" s="4">
        <f t="shared" ca="1" si="2"/>
        <v>0.19531899835079281</v>
      </c>
      <c r="F127" s="4">
        <f t="shared" ca="1" si="3"/>
        <v>0.45521790290965503</v>
      </c>
    </row>
    <row r="128" spans="5:6" x14ac:dyDescent="0.25">
      <c r="E128" s="4">
        <f t="shared" ca="1" si="2"/>
        <v>0.95297054271693471</v>
      </c>
      <c r="F128" s="4">
        <f t="shared" ca="1" si="3"/>
        <v>0.74280102426609118</v>
      </c>
    </row>
    <row r="129" spans="5:6" x14ac:dyDescent="0.25">
      <c r="E129" s="4">
        <f t="shared" ca="1" si="2"/>
        <v>0.38864696060978055</v>
      </c>
      <c r="F129" s="4">
        <f t="shared" ca="1" si="3"/>
        <v>0.52394786574535257</v>
      </c>
    </row>
    <row r="130" spans="5:6" x14ac:dyDescent="0.25">
      <c r="E130" s="4">
        <f t="shared" ca="1" si="2"/>
        <v>0.28507577281030583</v>
      </c>
      <c r="F130" s="4">
        <f t="shared" ca="1" si="3"/>
        <v>0.48986105668014468</v>
      </c>
    </row>
    <row r="131" spans="5:6" x14ac:dyDescent="0.25">
      <c r="E131" s="4">
        <f t="shared" ca="1" si="2"/>
        <v>0.60993587772130387</v>
      </c>
      <c r="F131" s="4">
        <f t="shared" ca="1" si="3"/>
        <v>0.59058146442182546</v>
      </c>
    </row>
    <row r="132" spans="5:6" x14ac:dyDescent="0.25">
      <c r="E132" s="4">
        <f t="shared" ref="E132:E195" ca="1" si="4">RAND()</f>
        <v>1.5706678794912277E-2</v>
      </c>
      <c r="F132" s="4">
        <f t="shared" ref="F132:F195" ca="1" si="5">_xlfn.BETA.INV(E132,$C$3,$C$4)</f>
        <v>0.30876064979447221</v>
      </c>
    </row>
    <row r="133" spans="5:6" x14ac:dyDescent="0.25">
      <c r="E133" s="4">
        <f t="shared" ca="1" si="4"/>
        <v>0.11979973510545661</v>
      </c>
      <c r="F133" s="4">
        <f t="shared" ca="1" si="5"/>
        <v>0.41779876359172591</v>
      </c>
    </row>
    <row r="134" spans="5:6" x14ac:dyDescent="0.25">
      <c r="E134" s="4">
        <f t="shared" ca="1" si="4"/>
        <v>0.57234447580360404</v>
      </c>
      <c r="F134" s="4">
        <f t="shared" ca="1" si="5"/>
        <v>0.57921669612367277</v>
      </c>
    </row>
    <row r="135" spans="5:6" x14ac:dyDescent="0.25">
      <c r="E135" s="4">
        <f t="shared" ca="1" si="4"/>
        <v>0.39439312964422935</v>
      </c>
      <c r="F135" s="4">
        <f t="shared" ca="1" si="5"/>
        <v>0.5257359309374332</v>
      </c>
    </row>
    <row r="136" spans="5:6" x14ac:dyDescent="0.25">
      <c r="E136" s="4">
        <f t="shared" ca="1" si="4"/>
        <v>0.54036915813447228</v>
      </c>
      <c r="F136" s="4">
        <f t="shared" ca="1" si="5"/>
        <v>0.56966412580252379</v>
      </c>
    </row>
    <row r="137" spans="5:6" x14ac:dyDescent="0.25">
      <c r="E137" s="4">
        <f t="shared" ca="1" si="4"/>
        <v>0.59886810306364424</v>
      </c>
      <c r="F137" s="4">
        <f t="shared" ca="1" si="5"/>
        <v>0.58721486968482572</v>
      </c>
    </row>
    <row r="138" spans="5:6" x14ac:dyDescent="0.25">
      <c r="E138" s="4">
        <f t="shared" ca="1" si="4"/>
        <v>4.5464653327402127E-2</v>
      </c>
      <c r="F138" s="4">
        <f t="shared" ca="1" si="5"/>
        <v>0.3588933757128922</v>
      </c>
    </row>
    <row r="139" spans="5:6" x14ac:dyDescent="0.25">
      <c r="E139" s="4">
        <f t="shared" ca="1" si="4"/>
        <v>0.80547733565214719</v>
      </c>
      <c r="F139" s="4">
        <f t="shared" ca="1" si="5"/>
        <v>0.65719983123827563</v>
      </c>
    </row>
    <row r="140" spans="5:6" x14ac:dyDescent="0.25">
      <c r="E140" s="4">
        <f t="shared" ca="1" si="4"/>
        <v>0.53510177749499721</v>
      </c>
      <c r="F140" s="4">
        <f t="shared" ca="1" si="5"/>
        <v>0.56809611337903576</v>
      </c>
    </row>
    <row r="141" spans="5:6" x14ac:dyDescent="0.25">
      <c r="E141" s="4">
        <f t="shared" ca="1" si="4"/>
        <v>0.49462549672456346</v>
      </c>
      <c r="F141" s="4">
        <f t="shared" ca="1" si="5"/>
        <v>0.5560582494899825</v>
      </c>
    </row>
    <row r="142" spans="5:6" x14ac:dyDescent="0.25">
      <c r="E142" s="4">
        <f t="shared" ca="1" si="4"/>
        <v>0.27841142065195579</v>
      </c>
      <c r="F142" s="4">
        <f t="shared" ca="1" si="5"/>
        <v>0.48750158933748639</v>
      </c>
    </row>
    <row r="143" spans="5:6" x14ac:dyDescent="0.25">
      <c r="E143" s="4">
        <f t="shared" ca="1" si="4"/>
        <v>9.7287327849135963E-2</v>
      </c>
      <c r="F143" s="4">
        <f t="shared" ca="1" si="5"/>
        <v>0.40370084114919169</v>
      </c>
    </row>
    <row r="144" spans="5:6" x14ac:dyDescent="0.25">
      <c r="E144" s="4">
        <f t="shared" ca="1" si="4"/>
        <v>0.35454983992011557</v>
      </c>
      <c r="F144" s="4">
        <f t="shared" ca="1" si="5"/>
        <v>0.51315884652007882</v>
      </c>
    </row>
    <row r="145" spans="5:6" x14ac:dyDescent="0.25">
      <c r="E145" s="4">
        <f t="shared" ca="1" si="4"/>
        <v>0.37451057065909499</v>
      </c>
      <c r="F145" s="4">
        <f t="shared" ca="1" si="5"/>
        <v>0.51951424727977413</v>
      </c>
    </row>
    <row r="146" spans="5:6" x14ac:dyDescent="0.25">
      <c r="E146" s="4">
        <f t="shared" ca="1" si="4"/>
        <v>0.94945198335436876</v>
      </c>
      <c r="F146" s="4">
        <f t="shared" ca="1" si="5"/>
        <v>0.73936124449399565</v>
      </c>
    </row>
    <row r="147" spans="5:6" x14ac:dyDescent="0.25">
      <c r="E147" s="4">
        <f t="shared" ca="1" si="4"/>
        <v>0.31524754610188577</v>
      </c>
      <c r="F147" s="4">
        <f t="shared" ca="1" si="5"/>
        <v>0.50024187807107845</v>
      </c>
    </row>
    <row r="148" spans="5:6" x14ac:dyDescent="0.25">
      <c r="E148" s="4">
        <f t="shared" ca="1" si="4"/>
        <v>0.21290301726029592</v>
      </c>
      <c r="F148" s="4">
        <f t="shared" ca="1" si="5"/>
        <v>0.46259426207646404</v>
      </c>
    </row>
    <row r="149" spans="5:6" x14ac:dyDescent="0.25">
      <c r="E149" s="4">
        <f t="shared" ca="1" si="4"/>
        <v>0.13552375603349587</v>
      </c>
      <c r="F149" s="4">
        <f t="shared" ca="1" si="5"/>
        <v>0.42661992789803488</v>
      </c>
    </row>
    <row r="150" spans="5:6" x14ac:dyDescent="0.25">
      <c r="E150" s="4">
        <f t="shared" ca="1" si="4"/>
        <v>0.32653464569806501</v>
      </c>
      <c r="F150" s="4">
        <f t="shared" ca="1" si="5"/>
        <v>0.50401383216404827</v>
      </c>
    </row>
    <row r="151" spans="5:6" x14ac:dyDescent="0.25">
      <c r="E151" s="4">
        <f t="shared" ca="1" si="4"/>
        <v>0.63765087937332077</v>
      </c>
      <c r="F151" s="4">
        <f t="shared" ca="1" si="5"/>
        <v>0.59911132754993623</v>
      </c>
    </row>
    <row r="152" spans="5:6" x14ac:dyDescent="0.25">
      <c r="E152" s="4">
        <f t="shared" ca="1" si="4"/>
        <v>0.76863959645260593</v>
      </c>
      <c r="F152" s="4">
        <f t="shared" ca="1" si="5"/>
        <v>0.64297322722540939</v>
      </c>
    </row>
    <row r="153" spans="5:6" x14ac:dyDescent="0.25">
      <c r="E153" s="4">
        <f t="shared" ca="1" si="4"/>
        <v>0.34620086337153655</v>
      </c>
      <c r="F153" s="4">
        <f t="shared" ca="1" si="5"/>
        <v>0.51046320095583353</v>
      </c>
    </row>
    <row r="154" spans="5:6" x14ac:dyDescent="0.25">
      <c r="E154" s="4">
        <f t="shared" ca="1" si="4"/>
        <v>1.7422480944923824E-2</v>
      </c>
      <c r="F154" s="4">
        <f t="shared" ca="1" si="5"/>
        <v>0.31316061746959062</v>
      </c>
    </row>
    <row r="155" spans="5:6" x14ac:dyDescent="0.25">
      <c r="E155" s="4">
        <f t="shared" ca="1" si="4"/>
        <v>0.80250672223699115</v>
      </c>
      <c r="F155" s="4">
        <f t="shared" ca="1" si="5"/>
        <v>0.65600400593930597</v>
      </c>
    </row>
    <row r="156" spans="5:6" x14ac:dyDescent="0.25">
      <c r="E156" s="4">
        <f t="shared" ca="1" si="4"/>
        <v>0.63503707475133642</v>
      </c>
      <c r="F156" s="4">
        <f t="shared" ca="1" si="5"/>
        <v>0.59829992312441838</v>
      </c>
    </row>
    <row r="157" spans="5:6" x14ac:dyDescent="0.25">
      <c r="E157" s="4">
        <f t="shared" ca="1" si="4"/>
        <v>0.36717798008001457</v>
      </c>
      <c r="F157" s="4">
        <f t="shared" ca="1" si="5"/>
        <v>0.51719335830360247</v>
      </c>
    </row>
    <row r="158" spans="5:6" x14ac:dyDescent="0.25">
      <c r="E158" s="4">
        <f t="shared" ca="1" si="4"/>
        <v>2.512057537923662E-2</v>
      </c>
      <c r="F158" s="4">
        <f t="shared" ca="1" si="5"/>
        <v>0.32946996167091891</v>
      </c>
    </row>
    <row r="159" spans="5:6" x14ac:dyDescent="0.25">
      <c r="E159" s="4">
        <f t="shared" ca="1" si="4"/>
        <v>0.38148658480420217</v>
      </c>
      <c r="F159" s="4">
        <f t="shared" ca="1" si="5"/>
        <v>0.521708569176493</v>
      </c>
    </row>
    <row r="160" spans="5:6" x14ac:dyDescent="0.25">
      <c r="E160" s="4">
        <f t="shared" ca="1" si="4"/>
        <v>0.34714972472815109</v>
      </c>
      <c r="F160" s="4">
        <f t="shared" ca="1" si="5"/>
        <v>0.51077075989394871</v>
      </c>
    </row>
    <row r="161" spans="5:6" x14ac:dyDescent="0.25">
      <c r="E161" s="4">
        <f t="shared" ca="1" si="4"/>
        <v>0.67810576112279197</v>
      </c>
      <c r="F161" s="4">
        <f t="shared" ca="1" si="5"/>
        <v>0.61190307534438559</v>
      </c>
    </row>
    <row r="162" spans="5:6" x14ac:dyDescent="0.25">
      <c r="E162" s="4">
        <f t="shared" ca="1" si="4"/>
        <v>0.83346581241352702</v>
      </c>
      <c r="F162" s="4">
        <f t="shared" ca="1" si="5"/>
        <v>0.66898790437016742</v>
      </c>
    </row>
    <row r="163" spans="5:6" x14ac:dyDescent="0.25">
      <c r="E163" s="4">
        <f t="shared" ca="1" si="4"/>
        <v>0.20023938984422263</v>
      </c>
      <c r="F163" s="4">
        <f t="shared" ca="1" si="5"/>
        <v>0.45731902158584042</v>
      </c>
    </row>
    <row r="164" spans="5:6" x14ac:dyDescent="0.25">
      <c r="E164" s="4">
        <f t="shared" ca="1" si="4"/>
        <v>0.6115852447284803</v>
      </c>
      <c r="F164" s="4">
        <f t="shared" ca="1" si="5"/>
        <v>0.5910849139160399</v>
      </c>
    </row>
    <row r="165" spans="5:6" x14ac:dyDescent="0.25">
      <c r="E165" s="4">
        <f t="shared" ca="1" si="4"/>
        <v>0.47038016633726321</v>
      </c>
      <c r="F165" s="4">
        <f t="shared" ca="1" si="5"/>
        <v>0.54882575221419294</v>
      </c>
    </row>
    <row r="166" spans="5:6" x14ac:dyDescent="0.25">
      <c r="E166" s="4">
        <f t="shared" ca="1" si="4"/>
        <v>8.5798868643573778E-2</v>
      </c>
      <c r="F166" s="4">
        <f t="shared" ca="1" si="5"/>
        <v>0.39562230757616473</v>
      </c>
    </row>
    <row r="167" spans="5:6" x14ac:dyDescent="0.25">
      <c r="E167" s="4">
        <f t="shared" ca="1" si="4"/>
        <v>0.59998285048252764</v>
      </c>
      <c r="F167" s="4">
        <f t="shared" ca="1" si="5"/>
        <v>0.58755307480595287</v>
      </c>
    </row>
    <row r="168" spans="5:6" x14ac:dyDescent="0.25">
      <c r="E168" s="4">
        <f t="shared" ca="1" si="4"/>
        <v>0.91417467087762161</v>
      </c>
      <c r="F168" s="4">
        <f t="shared" ca="1" si="5"/>
        <v>0.71167087893063785</v>
      </c>
    </row>
    <row r="169" spans="5:6" x14ac:dyDescent="0.25">
      <c r="E169" s="4">
        <f t="shared" ca="1" si="4"/>
        <v>0.19795803858645156</v>
      </c>
      <c r="F169" s="4">
        <f t="shared" ca="1" si="5"/>
        <v>0.45634859134050226</v>
      </c>
    </row>
    <row r="170" spans="5:6" x14ac:dyDescent="0.25">
      <c r="E170" s="4">
        <f t="shared" ca="1" si="4"/>
        <v>0.40483878334294199</v>
      </c>
      <c r="F170" s="4">
        <f t="shared" ca="1" si="5"/>
        <v>0.52896741430171312</v>
      </c>
    </row>
    <row r="171" spans="5:6" x14ac:dyDescent="0.25">
      <c r="E171" s="4">
        <f t="shared" ca="1" si="4"/>
        <v>0.59622536179521168</v>
      </c>
      <c r="F171" s="4">
        <f t="shared" ca="1" si="5"/>
        <v>0.5864138239577934</v>
      </c>
    </row>
    <row r="172" spans="5:6" x14ac:dyDescent="0.25">
      <c r="E172" s="4">
        <f t="shared" ca="1" si="4"/>
        <v>0.12476079878803092</v>
      </c>
      <c r="F172" s="4">
        <f t="shared" ca="1" si="5"/>
        <v>0.42066029755118856</v>
      </c>
    </row>
    <row r="173" spans="5:6" x14ac:dyDescent="0.25">
      <c r="E173" s="4">
        <f t="shared" ca="1" si="4"/>
        <v>0.11505168862113713</v>
      </c>
      <c r="F173" s="4">
        <f t="shared" ca="1" si="5"/>
        <v>0.41498513148813121</v>
      </c>
    </row>
    <row r="174" spans="5:6" x14ac:dyDescent="0.25">
      <c r="E174" s="4">
        <f t="shared" ca="1" si="4"/>
        <v>0.94708698413754278</v>
      </c>
      <c r="F174" s="4">
        <f t="shared" ca="1" si="5"/>
        <v>0.73714343305994923</v>
      </c>
    </row>
    <row r="175" spans="5:6" x14ac:dyDescent="0.25">
      <c r="E175" s="4">
        <f t="shared" ca="1" si="4"/>
        <v>0.90654372695782925</v>
      </c>
      <c r="F175" s="4">
        <f t="shared" ca="1" si="5"/>
        <v>0.70675418391698319</v>
      </c>
    </row>
    <row r="176" spans="5:6" x14ac:dyDescent="0.25">
      <c r="E176" s="4">
        <f t="shared" ca="1" si="4"/>
        <v>0.55595681835020272</v>
      </c>
      <c r="F176" s="4">
        <f t="shared" ca="1" si="5"/>
        <v>0.57431203538155806</v>
      </c>
    </row>
    <row r="177" spans="5:6" x14ac:dyDescent="0.25">
      <c r="E177" s="4">
        <f t="shared" ca="1" si="4"/>
        <v>0.38687992345188882</v>
      </c>
      <c r="F177" s="4">
        <f t="shared" ca="1" si="5"/>
        <v>0.52339643124856583</v>
      </c>
    </row>
    <row r="178" spans="5:6" x14ac:dyDescent="0.25">
      <c r="E178" s="4">
        <f t="shared" ca="1" si="4"/>
        <v>0.26459678133726039</v>
      </c>
      <c r="F178" s="4">
        <f t="shared" ca="1" si="5"/>
        <v>0.48252272730596857</v>
      </c>
    </row>
    <row r="179" spans="5:6" x14ac:dyDescent="0.25">
      <c r="E179" s="4">
        <f t="shared" ca="1" si="4"/>
        <v>0.59612090070864854</v>
      </c>
      <c r="F179" s="4">
        <f t="shared" ca="1" si="5"/>
        <v>0.58638218159822109</v>
      </c>
    </row>
    <row r="180" spans="5:6" x14ac:dyDescent="0.25">
      <c r="E180" s="4">
        <f t="shared" ca="1" si="4"/>
        <v>0.88583835887825202</v>
      </c>
      <c r="F180" s="4">
        <f t="shared" ca="1" si="5"/>
        <v>0.69460520313768193</v>
      </c>
    </row>
    <row r="181" spans="5:6" x14ac:dyDescent="0.25">
      <c r="E181" s="4">
        <f t="shared" ca="1" si="4"/>
        <v>0.52906723102041908</v>
      </c>
      <c r="F181" s="4">
        <f t="shared" ca="1" si="5"/>
        <v>0.56630081545931066</v>
      </c>
    </row>
    <row r="182" spans="5:6" x14ac:dyDescent="0.25">
      <c r="E182" s="4">
        <f t="shared" ca="1" si="4"/>
        <v>0.21436787057604367</v>
      </c>
      <c r="F182" s="4">
        <f t="shared" ca="1" si="5"/>
        <v>0.46319290317175005</v>
      </c>
    </row>
    <row r="183" spans="5:6" x14ac:dyDescent="0.25">
      <c r="E183" s="4">
        <f t="shared" ca="1" si="4"/>
        <v>3.199071897583361E-2</v>
      </c>
      <c r="F183" s="4">
        <f t="shared" ca="1" si="5"/>
        <v>0.34097651356899755</v>
      </c>
    </row>
    <row r="184" spans="5:6" x14ac:dyDescent="0.25">
      <c r="E184" s="4">
        <f t="shared" ca="1" si="4"/>
        <v>0.25613084635870131</v>
      </c>
      <c r="F184" s="4">
        <f t="shared" ca="1" si="5"/>
        <v>0.47940808713832356</v>
      </c>
    </row>
    <row r="185" spans="5:6" x14ac:dyDescent="0.25">
      <c r="E185" s="4">
        <f t="shared" ca="1" si="4"/>
        <v>2.0570777555559361E-2</v>
      </c>
      <c r="F185" s="4">
        <f t="shared" ca="1" si="5"/>
        <v>0.32040843307962019</v>
      </c>
    </row>
    <row r="186" spans="5:6" x14ac:dyDescent="0.25">
      <c r="E186" s="4">
        <f t="shared" ca="1" si="4"/>
        <v>0.84022872312448993</v>
      </c>
      <c r="F186" s="4">
        <f t="shared" ca="1" si="5"/>
        <v>0.67199857045819322</v>
      </c>
    </row>
    <row r="187" spans="5:6" x14ac:dyDescent="0.25">
      <c r="E187" s="4">
        <f t="shared" ca="1" si="4"/>
        <v>0.87234548878181806</v>
      </c>
      <c r="F187" s="4">
        <f t="shared" ca="1" si="5"/>
        <v>0.68742270640741854</v>
      </c>
    </row>
    <row r="188" spans="5:6" x14ac:dyDescent="0.25">
      <c r="E188" s="4">
        <f t="shared" ca="1" si="4"/>
        <v>0.23656798688274649</v>
      </c>
      <c r="F188" s="4">
        <f t="shared" ca="1" si="5"/>
        <v>0.47200316692579319</v>
      </c>
    </row>
    <row r="189" spans="5:6" x14ac:dyDescent="0.25">
      <c r="E189" s="4">
        <f t="shared" ca="1" si="4"/>
        <v>1.7417034120353003E-2</v>
      </c>
      <c r="F189" s="4">
        <f t="shared" ca="1" si="5"/>
        <v>0.31314720737435187</v>
      </c>
    </row>
    <row r="190" spans="5:6" x14ac:dyDescent="0.25">
      <c r="E190" s="4">
        <f t="shared" ca="1" si="4"/>
        <v>0.45751658353188507</v>
      </c>
      <c r="F190" s="4">
        <f t="shared" ca="1" si="5"/>
        <v>0.54497119134956729</v>
      </c>
    </row>
    <row r="191" spans="5:6" x14ac:dyDescent="0.25">
      <c r="E191" s="4">
        <f t="shared" ca="1" si="4"/>
        <v>0.68550762248042496</v>
      </c>
      <c r="F191" s="4">
        <f t="shared" ca="1" si="5"/>
        <v>0.61429915269445479</v>
      </c>
    </row>
    <row r="192" spans="5:6" x14ac:dyDescent="0.25">
      <c r="E192" s="4">
        <f t="shared" ca="1" si="4"/>
        <v>0.44915551849553048</v>
      </c>
      <c r="F192" s="4">
        <f t="shared" ca="1" si="5"/>
        <v>0.54245699541789727</v>
      </c>
    </row>
    <row r="193" spans="5:6" x14ac:dyDescent="0.25">
      <c r="E193" s="4">
        <f t="shared" ca="1" si="4"/>
        <v>7.963328171444839E-2</v>
      </c>
      <c r="F193" s="4">
        <f t="shared" ca="1" si="5"/>
        <v>0.39096893985499892</v>
      </c>
    </row>
    <row r="194" spans="5:6" x14ac:dyDescent="0.25">
      <c r="E194" s="4">
        <f t="shared" ca="1" si="4"/>
        <v>9.0046778377265158E-3</v>
      </c>
      <c r="F194" s="4">
        <f t="shared" ca="1" si="5"/>
        <v>0.28662327617360123</v>
      </c>
    </row>
    <row r="195" spans="5:6" x14ac:dyDescent="0.25">
      <c r="E195" s="4">
        <f t="shared" ca="1" si="4"/>
        <v>7.7855783738664197E-2</v>
      </c>
      <c r="F195" s="4">
        <f t="shared" ca="1" si="5"/>
        <v>0.3895800747139449</v>
      </c>
    </row>
    <row r="196" spans="5:6" x14ac:dyDescent="0.25">
      <c r="E196" s="4">
        <f t="shared" ref="E196:E259" ca="1" si="6">RAND()</f>
        <v>0.2528733854414621</v>
      </c>
      <c r="F196" s="4">
        <f t="shared" ref="F196:F259" ca="1" si="7">_xlfn.BETA.INV(E196,$C$3,$C$4)</f>
        <v>0.47819586418805393</v>
      </c>
    </row>
    <row r="197" spans="5:6" x14ac:dyDescent="0.25">
      <c r="E197" s="4">
        <f t="shared" ca="1" si="6"/>
        <v>0.64706833575074052</v>
      </c>
      <c r="F197" s="4">
        <f t="shared" ca="1" si="7"/>
        <v>0.60204844858442874</v>
      </c>
    </row>
    <row r="198" spans="5:6" x14ac:dyDescent="0.25">
      <c r="E198" s="4">
        <f t="shared" ca="1" si="6"/>
        <v>0.10792236795563404</v>
      </c>
      <c r="F198" s="4">
        <f t="shared" ca="1" si="7"/>
        <v>0.4106097475332835</v>
      </c>
    </row>
    <row r="199" spans="5:6" x14ac:dyDescent="0.25">
      <c r="E199" s="4">
        <f t="shared" ca="1" si="6"/>
        <v>0.70348792989789188</v>
      </c>
      <c r="F199" s="4">
        <f t="shared" ca="1" si="7"/>
        <v>0.62020669721534172</v>
      </c>
    </row>
    <row r="200" spans="5:6" x14ac:dyDescent="0.25">
      <c r="E200" s="4">
        <f t="shared" ca="1" si="6"/>
        <v>5.7655170921344645E-2</v>
      </c>
      <c r="F200" s="4">
        <f t="shared" ca="1" si="7"/>
        <v>0.37190765315229468</v>
      </c>
    </row>
    <row r="201" spans="5:6" x14ac:dyDescent="0.25">
      <c r="E201" s="4">
        <f t="shared" ca="1" si="6"/>
        <v>9.0277712382269337E-2</v>
      </c>
      <c r="F201" s="4">
        <f t="shared" ca="1" si="7"/>
        <v>0.39885673119885096</v>
      </c>
    </row>
    <row r="202" spans="5:6" x14ac:dyDescent="0.25">
      <c r="E202" s="4">
        <f t="shared" ca="1" si="6"/>
        <v>0.9214759767398365</v>
      </c>
      <c r="F202" s="4">
        <f t="shared" ca="1" si="7"/>
        <v>0.71665398779024836</v>
      </c>
    </row>
    <row r="203" spans="5:6" x14ac:dyDescent="0.25">
      <c r="E203" s="4">
        <f t="shared" ca="1" si="6"/>
        <v>0.51172678460160037</v>
      </c>
      <c r="F203" s="4">
        <f t="shared" ca="1" si="7"/>
        <v>0.56114510382782334</v>
      </c>
    </row>
    <row r="204" spans="5:6" x14ac:dyDescent="0.25">
      <c r="E204" s="4">
        <f t="shared" ca="1" si="6"/>
        <v>0.47342765444934398</v>
      </c>
      <c r="F204" s="4">
        <f t="shared" ca="1" si="7"/>
        <v>0.54973687238203706</v>
      </c>
    </row>
    <row r="205" spans="5:6" x14ac:dyDescent="0.25">
      <c r="E205" s="4">
        <f t="shared" ca="1" si="6"/>
        <v>0.36299844300316775</v>
      </c>
      <c r="F205" s="4">
        <f t="shared" ca="1" si="7"/>
        <v>0.51586348475497446</v>
      </c>
    </row>
    <row r="206" spans="5:6" x14ac:dyDescent="0.25">
      <c r="E206" s="4">
        <f t="shared" ca="1" si="6"/>
        <v>0.6727550561191048</v>
      </c>
      <c r="F206" s="4">
        <f t="shared" ca="1" si="7"/>
        <v>0.61018286279118472</v>
      </c>
    </row>
    <row r="207" spans="5:6" x14ac:dyDescent="0.25">
      <c r="E207" s="4">
        <f t="shared" ca="1" si="6"/>
        <v>0.28659710027152441</v>
      </c>
      <c r="F207" s="4">
        <f t="shared" ca="1" si="7"/>
        <v>0.49039603123162073</v>
      </c>
    </row>
    <row r="208" spans="5:6" x14ac:dyDescent="0.25">
      <c r="E208" s="4">
        <f t="shared" ca="1" si="6"/>
        <v>0.27349473008926217</v>
      </c>
      <c r="F208" s="4">
        <f t="shared" ca="1" si="7"/>
        <v>0.48574361504647545</v>
      </c>
    </row>
    <row r="209" spans="5:6" x14ac:dyDescent="0.25">
      <c r="E209" s="4">
        <f t="shared" ca="1" si="6"/>
        <v>0.25769962989688866</v>
      </c>
      <c r="F209" s="4">
        <f t="shared" ca="1" si="7"/>
        <v>0.47998910207147422</v>
      </c>
    </row>
    <row r="210" spans="5:6" x14ac:dyDescent="0.25">
      <c r="E210" s="4">
        <f t="shared" ca="1" si="6"/>
        <v>0.53420855769359199</v>
      </c>
      <c r="F210" s="4">
        <f t="shared" ca="1" si="7"/>
        <v>0.56783031243428517</v>
      </c>
    </row>
    <row r="211" spans="5:6" x14ac:dyDescent="0.25">
      <c r="E211" s="4">
        <f t="shared" ca="1" si="6"/>
        <v>8.6019056651723935E-2</v>
      </c>
      <c r="F211" s="4">
        <f t="shared" ca="1" si="7"/>
        <v>0.39578405622419793</v>
      </c>
    </row>
    <row r="212" spans="5:6" x14ac:dyDescent="0.25">
      <c r="E212" s="4">
        <f t="shared" ca="1" si="6"/>
        <v>0.30953335566244744</v>
      </c>
      <c r="F212" s="4">
        <f t="shared" ca="1" si="7"/>
        <v>0.49831067730384382</v>
      </c>
    </row>
    <row r="213" spans="5:6" x14ac:dyDescent="0.25">
      <c r="E213" s="4">
        <f t="shared" ca="1" si="6"/>
        <v>0.87578405351256006</v>
      </c>
      <c r="F213" s="4">
        <f t="shared" ca="1" si="7"/>
        <v>0.68920674768682244</v>
      </c>
    </row>
    <row r="214" spans="5:6" x14ac:dyDescent="0.25">
      <c r="E214" s="4">
        <f t="shared" ca="1" si="6"/>
        <v>0.23379229113262523</v>
      </c>
      <c r="F214" s="4">
        <f t="shared" ca="1" si="7"/>
        <v>0.47092685994826455</v>
      </c>
    </row>
    <row r="215" spans="5:6" x14ac:dyDescent="0.25">
      <c r="E215" s="4">
        <f t="shared" ca="1" si="6"/>
        <v>0.41981404069658268</v>
      </c>
      <c r="F215" s="4">
        <f t="shared" ca="1" si="7"/>
        <v>0.53356182655011997</v>
      </c>
    </row>
    <row r="216" spans="5:6" x14ac:dyDescent="0.25">
      <c r="E216" s="4">
        <f t="shared" ca="1" si="6"/>
        <v>3.6291596025771478E-3</v>
      </c>
      <c r="F216" s="4">
        <f t="shared" ca="1" si="7"/>
        <v>0.25499167675605855</v>
      </c>
    </row>
    <row r="217" spans="5:6" x14ac:dyDescent="0.25">
      <c r="E217" s="4">
        <f t="shared" ca="1" si="6"/>
        <v>8.02726516572555E-2</v>
      </c>
      <c r="F217" s="4">
        <f t="shared" ca="1" si="7"/>
        <v>0.39146311943573592</v>
      </c>
    </row>
    <row r="218" spans="5:6" x14ac:dyDescent="0.25">
      <c r="E218" s="4">
        <f t="shared" ca="1" si="6"/>
        <v>0.16218048611134894</v>
      </c>
      <c r="F218" s="4">
        <f t="shared" ca="1" si="7"/>
        <v>0.44017204160353296</v>
      </c>
    </row>
    <row r="219" spans="5:6" x14ac:dyDescent="0.25">
      <c r="E219" s="4">
        <f t="shared" ca="1" si="6"/>
        <v>0.26341823012875254</v>
      </c>
      <c r="F219" s="4">
        <f t="shared" ca="1" si="7"/>
        <v>0.48209214663493621</v>
      </c>
    </row>
    <row r="220" spans="5:6" x14ac:dyDescent="0.25">
      <c r="E220" s="4">
        <f t="shared" ca="1" si="6"/>
        <v>0.13515408517998861</v>
      </c>
      <c r="F220" s="4">
        <f t="shared" ca="1" si="7"/>
        <v>0.42642046737473843</v>
      </c>
    </row>
    <row r="221" spans="5:6" x14ac:dyDescent="0.25">
      <c r="E221" s="4">
        <f t="shared" ca="1" si="6"/>
        <v>0.7138161783784055</v>
      </c>
      <c r="F221" s="4">
        <f t="shared" ca="1" si="7"/>
        <v>0.62366205011725429</v>
      </c>
    </row>
    <row r="222" spans="5:6" x14ac:dyDescent="0.25">
      <c r="E222" s="4">
        <f t="shared" ca="1" si="6"/>
        <v>3.5996201257446403E-2</v>
      </c>
      <c r="F222" s="4">
        <f t="shared" ca="1" si="7"/>
        <v>0.34682448359804668</v>
      </c>
    </row>
    <row r="223" spans="5:6" x14ac:dyDescent="0.25">
      <c r="E223" s="4">
        <f t="shared" ca="1" si="6"/>
        <v>0.4964155910634781</v>
      </c>
      <c r="F223" s="4">
        <f t="shared" ca="1" si="7"/>
        <v>0.55659108046974204</v>
      </c>
    </row>
    <row r="224" spans="5:6" x14ac:dyDescent="0.25">
      <c r="E224" s="4">
        <f t="shared" ca="1" si="6"/>
        <v>0.2259989683367013</v>
      </c>
      <c r="F224" s="4">
        <f t="shared" ca="1" si="7"/>
        <v>0.4678677058106277</v>
      </c>
    </row>
    <row r="225" spans="5:6" x14ac:dyDescent="0.25">
      <c r="E225" s="4">
        <f t="shared" ca="1" si="6"/>
        <v>0.95480734711171233</v>
      </c>
      <c r="F225" s="4">
        <f t="shared" ca="1" si="7"/>
        <v>0.74466996408955821</v>
      </c>
    </row>
    <row r="226" spans="5:6" x14ac:dyDescent="0.25">
      <c r="E226" s="4">
        <f t="shared" ca="1" si="6"/>
        <v>0.92549138613807436</v>
      </c>
      <c r="F226" s="4">
        <f t="shared" ca="1" si="7"/>
        <v>0.71952787520515171</v>
      </c>
    </row>
    <row r="227" spans="5:6" x14ac:dyDescent="0.25">
      <c r="E227" s="4">
        <f t="shared" ca="1" si="6"/>
        <v>0.64196046469574897</v>
      </c>
      <c r="F227" s="4">
        <f t="shared" ca="1" si="7"/>
        <v>0.60045268772602367</v>
      </c>
    </row>
    <row r="228" spans="5:6" x14ac:dyDescent="0.25">
      <c r="E228" s="4">
        <f t="shared" ca="1" si="6"/>
        <v>0.34806125155882872</v>
      </c>
      <c r="F228" s="4">
        <f t="shared" ca="1" si="7"/>
        <v>0.51106592262290762</v>
      </c>
    </row>
    <row r="229" spans="5:6" x14ac:dyDescent="0.25">
      <c r="E229" s="4">
        <f t="shared" ca="1" si="6"/>
        <v>0.99836579951090554</v>
      </c>
      <c r="F229" s="4">
        <f t="shared" ca="1" si="7"/>
        <v>0.85138400981028828</v>
      </c>
    </row>
    <row r="230" spans="5:6" x14ac:dyDescent="0.25">
      <c r="E230" s="4">
        <f t="shared" ca="1" si="6"/>
        <v>0.34169360436369833</v>
      </c>
      <c r="F230" s="4">
        <f t="shared" ca="1" si="7"/>
        <v>0.50899788993209094</v>
      </c>
    </row>
    <row r="231" spans="5:6" x14ac:dyDescent="0.25">
      <c r="E231" s="4">
        <f t="shared" ca="1" si="6"/>
        <v>0.28941077097287393</v>
      </c>
      <c r="F231" s="4">
        <f t="shared" ca="1" si="7"/>
        <v>0.49138199734370253</v>
      </c>
    </row>
    <row r="232" spans="5:6" x14ac:dyDescent="0.25">
      <c r="E232" s="4">
        <f t="shared" ca="1" si="6"/>
        <v>8.78208488015777E-2</v>
      </c>
      <c r="F232" s="4">
        <f t="shared" ca="1" si="7"/>
        <v>0.39709681769254135</v>
      </c>
    </row>
    <row r="233" spans="5:6" x14ac:dyDescent="0.25">
      <c r="E233" s="4">
        <f t="shared" ca="1" si="6"/>
        <v>0.32840546862486231</v>
      </c>
      <c r="F233" s="4">
        <f t="shared" ca="1" si="7"/>
        <v>0.50463382461075357</v>
      </c>
    </row>
    <row r="234" spans="5:6" x14ac:dyDescent="0.25">
      <c r="E234" s="4">
        <f t="shared" ca="1" si="6"/>
        <v>0.69173674064087975</v>
      </c>
      <c r="F234" s="4">
        <f t="shared" ca="1" si="7"/>
        <v>0.61633123829425007</v>
      </c>
    </row>
    <row r="235" spans="5:6" x14ac:dyDescent="0.25">
      <c r="E235" s="4">
        <f t="shared" ca="1" si="6"/>
        <v>0.55072090446329847</v>
      </c>
      <c r="F235" s="4">
        <f t="shared" ca="1" si="7"/>
        <v>0.5727492620951502</v>
      </c>
    </row>
    <row r="236" spans="5:6" x14ac:dyDescent="0.25">
      <c r="E236" s="4">
        <f t="shared" ca="1" si="6"/>
        <v>0.7361394051115544</v>
      </c>
      <c r="F236" s="4">
        <f t="shared" ca="1" si="7"/>
        <v>0.63130926745407467</v>
      </c>
    </row>
    <row r="237" spans="5:6" x14ac:dyDescent="0.25">
      <c r="E237" s="4">
        <f t="shared" ca="1" si="6"/>
        <v>0.31124590885907932</v>
      </c>
      <c r="F237" s="4">
        <f t="shared" ca="1" si="7"/>
        <v>0.49889105017600743</v>
      </c>
    </row>
    <row r="238" spans="5:6" x14ac:dyDescent="0.25">
      <c r="E238" s="4">
        <f t="shared" ca="1" si="6"/>
        <v>0.27780395531619995</v>
      </c>
      <c r="F238" s="4">
        <f t="shared" ca="1" si="7"/>
        <v>0.48728519771020101</v>
      </c>
    </row>
    <row r="239" spans="5:6" x14ac:dyDescent="0.25">
      <c r="E239" s="4">
        <f t="shared" ca="1" si="6"/>
        <v>0.27099345284388698</v>
      </c>
      <c r="F239" s="4">
        <f t="shared" ca="1" si="7"/>
        <v>0.48484343458390211</v>
      </c>
    </row>
    <row r="240" spans="5:6" x14ac:dyDescent="0.25">
      <c r="E240" s="4">
        <f t="shared" ca="1" si="6"/>
        <v>0.88421245390237868</v>
      </c>
      <c r="F240" s="4">
        <f t="shared" ca="1" si="7"/>
        <v>0.69371268032029754</v>
      </c>
    </row>
    <row r="241" spans="5:6" x14ac:dyDescent="0.25">
      <c r="E241" s="4">
        <f t="shared" ca="1" si="6"/>
        <v>0.63203484272893928</v>
      </c>
      <c r="F241" s="4">
        <f t="shared" ca="1" si="7"/>
        <v>0.59736986894079047</v>
      </c>
    </row>
    <row r="242" spans="5:6" x14ac:dyDescent="0.25">
      <c r="E242" s="4">
        <f t="shared" ca="1" si="6"/>
        <v>0.70126121809589215</v>
      </c>
      <c r="F242" s="4">
        <f t="shared" ca="1" si="7"/>
        <v>0.61946793654911569</v>
      </c>
    </row>
    <row r="243" spans="5:6" x14ac:dyDescent="0.25">
      <c r="E243" s="4">
        <f t="shared" ca="1" si="6"/>
        <v>0.10976829150861844</v>
      </c>
      <c r="F243" s="4">
        <f t="shared" ca="1" si="7"/>
        <v>0.41176094335126395</v>
      </c>
    </row>
    <row r="244" spans="5:6" x14ac:dyDescent="0.25">
      <c r="E244" s="4">
        <f t="shared" ca="1" si="6"/>
        <v>0.52854751926341137</v>
      </c>
      <c r="F244" s="4">
        <f t="shared" ca="1" si="7"/>
        <v>0.5661462421604152</v>
      </c>
    </row>
    <row r="245" spans="5:6" x14ac:dyDescent="0.25">
      <c r="E245" s="4">
        <f t="shared" ca="1" si="6"/>
        <v>0.62400703658742396</v>
      </c>
      <c r="F245" s="4">
        <f t="shared" ca="1" si="7"/>
        <v>0.59489261688813599</v>
      </c>
    </row>
    <row r="246" spans="5:6" x14ac:dyDescent="0.25">
      <c r="E246" s="4">
        <f t="shared" ca="1" si="6"/>
        <v>0.24521528783339686</v>
      </c>
      <c r="F246" s="4">
        <f t="shared" ca="1" si="7"/>
        <v>0.47531410077130953</v>
      </c>
    </row>
    <row r="247" spans="5:6" x14ac:dyDescent="0.25">
      <c r="E247" s="4">
        <f t="shared" ca="1" si="6"/>
        <v>0.84059453827441877</v>
      </c>
      <c r="F247" s="4">
        <f t="shared" ca="1" si="7"/>
        <v>0.67216347256306563</v>
      </c>
    </row>
    <row r="248" spans="5:6" x14ac:dyDescent="0.25">
      <c r="E248" s="4">
        <f t="shared" ca="1" si="6"/>
        <v>0.7164012850420296</v>
      </c>
      <c r="F248" s="4">
        <f t="shared" ca="1" si="7"/>
        <v>0.62453463428959299</v>
      </c>
    </row>
    <row r="249" spans="5:6" x14ac:dyDescent="0.25">
      <c r="E249" s="4">
        <f t="shared" ca="1" si="6"/>
        <v>0.28214679177612545</v>
      </c>
      <c r="F249" s="4">
        <f t="shared" ca="1" si="7"/>
        <v>0.48882730892123738</v>
      </c>
    </row>
    <row r="250" spans="5:6" x14ac:dyDescent="0.25">
      <c r="E250" s="4">
        <f t="shared" ca="1" si="6"/>
        <v>0.19546844163210209</v>
      </c>
      <c r="F250" s="4">
        <f t="shared" ca="1" si="7"/>
        <v>0.45528216740212812</v>
      </c>
    </row>
    <row r="251" spans="5:6" x14ac:dyDescent="0.25">
      <c r="E251" s="4">
        <f t="shared" ca="1" si="6"/>
        <v>0.32845373988250992</v>
      </c>
      <c r="F251" s="4">
        <f t="shared" ca="1" si="7"/>
        <v>0.50464980285898109</v>
      </c>
    </row>
    <row r="252" spans="5:6" x14ac:dyDescent="0.25">
      <c r="E252" s="4">
        <f t="shared" ca="1" si="6"/>
        <v>0.1223454141560103</v>
      </c>
      <c r="F252" s="4">
        <f t="shared" ca="1" si="7"/>
        <v>0.41927673362255785</v>
      </c>
    </row>
    <row r="253" spans="5:6" x14ac:dyDescent="0.25">
      <c r="E253" s="4">
        <f t="shared" ca="1" si="6"/>
        <v>0.55359557180100039</v>
      </c>
      <c r="F253" s="4">
        <f t="shared" ca="1" si="7"/>
        <v>0.57360705090399</v>
      </c>
    </row>
    <row r="254" spans="5:6" x14ac:dyDescent="0.25">
      <c r="E254" s="4">
        <f t="shared" ca="1" si="6"/>
        <v>7.0804130466632365E-2</v>
      </c>
      <c r="F254" s="4">
        <f t="shared" ca="1" si="7"/>
        <v>0.3838354619514216</v>
      </c>
    </row>
    <row r="255" spans="5:6" x14ac:dyDescent="0.25">
      <c r="E255" s="4">
        <f t="shared" ca="1" si="6"/>
        <v>0.98044147585009611</v>
      </c>
      <c r="F255" s="4">
        <f t="shared" ca="1" si="7"/>
        <v>0.77964462085384911</v>
      </c>
    </row>
    <row r="256" spans="5:6" x14ac:dyDescent="0.25">
      <c r="E256" s="4">
        <f t="shared" ca="1" si="6"/>
        <v>0.34626708609604162</v>
      </c>
      <c r="F256" s="4">
        <f t="shared" ca="1" si="7"/>
        <v>0.51048467625395966</v>
      </c>
    </row>
    <row r="257" spans="5:6" x14ac:dyDescent="0.25">
      <c r="E257" s="4">
        <f t="shared" ca="1" si="6"/>
        <v>4.1039973971864208E-2</v>
      </c>
      <c r="F257" s="4">
        <f t="shared" ca="1" si="7"/>
        <v>0.35351802517806374</v>
      </c>
    </row>
    <row r="258" spans="5:6" x14ac:dyDescent="0.25">
      <c r="E258" s="4">
        <f t="shared" ca="1" si="6"/>
        <v>0.3139085268109445</v>
      </c>
      <c r="F258" s="4">
        <f t="shared" ca="1" si="7"/>
        <v>0.49979068365482504</v>
      </c>
    </row>
    <row r="259" spans="5:6" x14ac:dyDescent="0.25">
      <c r="E259" s="4">
        <f t="shared" ca="1" si="6"/>
        <v>0.38297080969586395</v>
      </c>
      <c r="F259" s="4">
        <f t="shared" ca="1" si="7"/>
        <v>0.52217379260005892</v>
      </c>
    </row>
    <row r="260" spans="5:6" x14ac:dyDescent="0.25">
      <c r="E260" s="4">
        <f t="shared" ref="E260:E323" ca="1" si="8">RAND()</f>
        <v>0.79268968415758478</v>
      </c>
      <c r="F260" s="4">
        <f t="shared" ref="F260:F323" ca="1" si="9">_xlfn.BETA.INV(E260,$C$3,$C$4)</f>
        <v>0.65211754583968629</v>
      </c>
    </row>
    <row r="261" spans="5:6" x14ac:dyDescent="0.25">
      <c r="E261" s="4">
        <f t="shared" ca="1" si="8"/>
        <v>0.97323541131566493</v>
      </c>
      <c r="F261" s="4">
        <f t="shared" ca="1" si="9"/>
        <v>0.76742894777465931</v>
      </c>
    </row>
    <row r="262" spans="5:6" x14ac:dyDescent="0.25">
      <c r="E262" s="4">
        <f t="shared" ca="1" si="8"/>
        <v>0.8237124657679642</v>
      </c>
      <c r="F262" s="4">
        <f t="shared" ca="1" si="9"/>
        <v>0.6647647095504583</v>
      </c>
    </row>
    <row r="263" spans="5:6" x14ac:dyDescent="0.25">
      <c r="E263" s="4">
        <f t="shared" ca="1" si="8"/>
        <v>0.97502327921868559</v>
      </c>
      <c r="F263" s="4">
        <f t="shared" ca="1" si="9"/>
        <v>0.77020438902484678</v>
      </c>
    </row>
    <row r="264" spans="5:6" x14ac:dyDescent="0.25">
      <c r="E264" s="4">
        <f t="shared" ca="1" si="8"/>
        <v>2.4898269892767777E-2</v>
      </c>
      <c r="F264" s="4">
        <f t="shared" ca="1" si="9"/>
        <v>0.32905851519359292</v>
      </c>
    </row>
    <row r="265" spans="5:6" x14ac:dyDescent="0.25">
      <c r="E265" s="4">
        <f t="shared" ca="1" si="8"/>
        <v>0.31113451243741586</v>
      </c>
      <c r="F265" s="4">
        <f t="shared" ca="1" si="9"/>
        <v>0.49885334047370344</v>
      </c>
    </row>
    <row r="266" spans="5:6" x14ac:dyDescent="0.25">
      <c r="E266" s="4">
        <f t="shared" ca="1" si="8"/>
        <v>0.11054060649826059</v>
      </c>
      <c r="F266" s="4">
        <f t="shared" ca="1" si="9"/>
        <v>0.41223869694468201</v>
      </c>
    </row>
    <row r="267" spans="5:6" x14ac:dyDescent="0.25">
      <c r="E267" s="4">
        <f t="shared" ca="1" si="8"/>
        <v>0.55009226239783848</v>
      </c>
      <c r="F267" s="4">
        <f t="shared" ca="1" si="9"/>
        <v>0.5725617450386653</v>
      </c>
    </row>
    <row r="268" spans="5:6" x14ac:dyDescent="0.25">
      <c r="E268" s="4">
        <f t="shared" ca="1" si="8"/>
        <v>0.13647702941234618</v>
      </c>
      <c r="F268" s="4">
        <f t="shared" ca="1" si="9"/>
        <v>0.42713265414257223</v>
      </c>
    </row>
    <row r="269" spans="5:6" x14ac:dyDescent="0.25">
      <c r="E269" s="4">
        <f t="shared" ca="1" si="8"/>
        <v>0.72243058674210314</v>
      </c>
      <c r="F269" s="4">
        <f t="shared" ca="1" si="9"/>
        <v>0.62658247938272527</v>
      </c>
    </row>
    <row r="270" spans="5:6" x14ac:dyDescent="0.25">
      <c r="E270" s="4">
        <f t="shared" ca="1" si="8"/>
        <v>0.9246076869672224</v>
      </c>
      <c r="F270" s="4">
        <f t="shared" ca="1" si="9"/>
        <v>0.71888660457694242</v>
      </c>
    </row>
    <row r="271" spans="5:6" x14ac:dyDescent="0.25">
      <c r="E271" s="4">
        <f t="shared" ca="1" si="8"/>
        <v>0.99729575026874095</v>
      </c>
      <c r="F271" s="4">
        <f t="shared" ca="1" si="9"/>
        <v>0.83959219428176812</v>
      </c>
    </row>
    <row r="272" spans="5:6" x14ac:dyDescent="0.25">
      <c r="E272" s="4">
        <f t="shared" ca="1" si="8"/>
        <v>0.82090334761382588</v>
      </c>
      <c r="F272" s="4">
        <f t="shared" ca="1" si="9"/>
        <v>0.66357252985557391</v>
      </c>
    </row>
    <row r="273" spans="5:6" x14ac:dyDescent="0.25">
      <c r="E273" s="4">
        <f t="shared" ca="1" si="8"/>
        <v>0.96444454337084162</v>
      </c>
      <c r="F273" s="4">
        <f t="shared" ca="1" si="9"/>
        <v>0.75549000159908231</v>
      </c>
    </row>
    <row r="274" spans="5:6" x14ac:dyDescent="0.25">
      <c r="E274" s="4">
        <f t="shared" ca="1" si="8"/>
        <v>0.23480014604263144</v>
      </c>
      <c r="F274" s="4">
        <f t="shared" ca="1" si="9"/>
        <v>0.47131845077427437</v>
      </c>
    </row>
    <row r="275" spans="5:6" x14ac:dyDescent="0.25">
      <c r="E275" s="4">
        <f t="shared" ca="1" si="8"/>
        <v>0.57790184764318064</v>
      </c>
      <c r="F275" s="4">
        <f t="shared" ca="1" si="9"/>
        <v>0.58088558101348919</v>
      </c>
    </row>
    <row r="276" spans="5:6" x14ac:dyDescent="0.25">
      <c r="E276" s="4">
        <f t="shared" ca="1" si="8"/>
        <v>0.19604858588614082</v>
      </c>
      <c r="F276" s="4">
        <f t="shared" ca="1" si="9"/>
        <v>0.45553137429982471</v>
      </c>
    </row>
    <row r="277" spans="5:6" x14ac:dyDescent="0.25">
      <c r="E277" s="4">
        <f t="shared" ca="1" si="8"/>
        <v>0.41873595200359193</v>
      </c>
      <c r="F277" s="4">
        <f t="shared" ca="1" si="9"/>
        <v>0.53323245070631153</v>
      </c>
    </row>
    <row r="278" spans="5:6" x14ac:dyDescent="0.25">
      <c r="E278" s="4">
        <f t="shared" ca="1" si="8"/>
        <v>0.27503019074122825</v>
      </c>
      <c r="F278" s="4">
        <f t="shared" ca="1" si="9"/>
        <v>0.48629423943129652</v>
      </c>
    </row>
    <row r="279" spans="5:6" x14ac:dyDescent="0.25">
      <c r="E279" s="4">
        <f t="shared" ca="1" si="8"/>
        <v>0.60565910960080083</v>
      </c>
      <c r="F279" s="4">
        <f t="shared" ca="1" si="9"/>
        <v>0.58927820080018578</v>
      </c>
    </row>
    <row r="280" spans="5:6" x14ac:dyDescent="0.25">
      <c r="E280" s="4">
        <f t="shared" ca="1" si="8"/>
        <v>0.13293274894646756</v>
      </c>
      <c r="F280" s="4">
        <f t="shared" ca="1" si="9"/>
        <v>0.42521438160934899</v>
      </c>
    </row>
    <row r="281" spans="5:6" x14ac:dyDescent="0.25">
      <c r="E281" s="4">
        <f t="shared" ca="1" si="8"/>
        <v>0.69696624642725169</v>
      </c>
      <c r="F281" s="4">
        <f t="shared" ca="1" si="9"/>
        <v>0.61804889370220262</v>
      </c>
    </row>
    <row r="282" spans="5:6" x14ac:dyDescent="0.25">
      <c r="E282" s="4">
        <f t="shared" ca="1" si="8"/>
        <v>0.27171528166463643</v>
      </c>
      <c r="F282" s="4">
        <f t="shared" ca="1" si="9"/>
        <v>0.48510362431495607</v>
      </c>
    </row>
    <row r="283" spans="5:6" x14ac:dyDescent="0.25">
      <c r="E283" s="4">
        <f t="shared" ca="1" si="8"/>
        <v>0.79539796987741207</v>
      </c>
      <c r="F283" s="4">
        <f t="shared" ca="1" si="9"/>
        <v>0.65318003075283237</v>
      </c>
    </row>
    <row r="284" spans="5:6" x14ac:dyDescent="0.25">
      <c r="E284" s="4">
        <f t="shared" ca="1" si="8"/>
        <v>0.85756919450450164</v>
      </c>
      <c r="F284" s="4">
        <f t="shared" ca="1" si="9"/>
        <v>0.68007085348394547</v>
      </c>
    </row>
    <row r="285" spans="5:6" x14ac:dyDescent="0.25">
      <c r="E285" s="4">
        <f t="shared" ca="1" si="8"/>
        <v>0.60814305911158895</v>
      </c>
      <c r="F285" s="4">
        <f t="shared" ca="1" si="9"/>
        <v>0.59003476144683409</v>
      </c>
    </row>
    <row r="286" spans="5:6" x14ac:dyDescent="0.25">
      <c r="E286" s="4">
        <f t="shared" ca="1" si="8"/>
        <v>0.20127296629608982</v>
      </c>
      <c r="F286" s="4">
        <f t="shared" ca="1" si="9"/>
        <v>0.457756582523072</v>
      </c>
    </row>
    <row r="287" spans="5:6" x14ac:dyDescent="0.25">
      <c r="E287" s="4">
        <f t="shared" ca="1" si="8"/>
        <v>0.89024182154701537</v>
      </c>
      <c r="F287" s="4">
        <f t="shared" ca="1" si="9"/>
        <v>0.69706327250813926</v>
      </c>
    </row>
    <row r="288" spans="5:6" x14ac:dyDescent="0.25">
      <c r="E288" s="4">
        <f t="shared" ca="1" si="8"/>
        <v>0.68325129010002117</v>
      </c>
      <c r="F288" s="4">
        <f t="shared" ca="1" si="9"/>
        <v>0.61356666388593473</v>
      </c>
    </row>
    <row r="289" spans="5:6" x14ac:dyDescent="0.25">
      <c r="E289" s="4">
        <f t="shared" ca="1" si="8"/>
        <v>0.66653836069942829</v>
      </c>
      <c r="F289" s="4">
        <f t="shared" ca="1" si="9"/>
        <v>0.60819606508286683</v>
      </c>
    </row>
    <row r="290" spans="5:6" x14ac:dyDescent="0.25">
      <c r="E290" s="4">
        <f t="shared" ca="1" si="8"/>
        <v>0.63672586880779447</v>
      </c>
      <c r="F290" s="4">
        <f t="shared" ca="1" si="9"/>
        <v>0.59882399442251133</v>
      </c>
    </row>
    <row r="291" spans="5:6" x14ac:dyDescent="0.25">
      <c r="E291" s="4">
        <f t="shared" ca="1" si="8"/>
        <v>0.937115481805327</v>
      </c>
      <c r="F291" s="4">
        <f t="shared" ca="1" si="9"/>
        <v>0.72849061856606978</v>
      </c>
    </row>
    <row r="292" spans="5:6" x14ac:dyDescent="0.25">
      <c r="E292" s="4">
        <f t="shared" ca="1" si="8"/>
        <v>0.14273236233070907</v>
      </c>
      <c r="F292" s="4">
        <f t="shared" ca="1" si="9"/>
        <v>0.43044102251346417</v>
      </c>
    </row>
    <row r="293" spans="5:6" x14ac:dyDescent="0.25">
      <c r="E293" s="4">
        <f t="shared" ca="1" si="8"/>
        <v>0.17982360070072323</v>
      </c>
      <c r="F293" s="4">
        <f t="shared" ca="1" si="9"/>
        <v>0.44839076352561302</v>
      </c>
    </row>
    <row r="294" spans="5:6" x14ac:dyDescent="0.25">
      <c r="E294" s="4">
        <f t="shared" ca="1" si="8"/>
        <v>0.73444133122169353</v>
      </c>
      <c r="F294" s="4">
        <f t="shared" ca="1" si="9"/>
        <v>0.63071816710644069</v>
      </c>
    </row>
    <row r="295" spans="5:6" x14ac:dyDescent="0.25">
      <c r="E295" s="4">
        <f t="shared" ca="1" si="8"/>
        <v>0.5660258503232638</v>
      </c>
      <c r="F295" s="4">
        <f t="shared" ca="1" si="9"/>
        <v>0.57732289496708722</v>
      </c>
    </row>
    <row r="296" spans="5:6" x14ac:dyDescent="0.25">
      <c r="E296" s="4">
        <f t="shared" ca="1" si="8"/>
        <v>0.88614544796562444</v>
      </c>
      <c r="F296" s="4">
        <f t="shared" ca="1" si="9"/>
        <v>0.69477466911793484</v>
      </c>
    </row>
    <row r="297" spans="5:6" x14ac:dyDescent="0.25">
      <c r="E297" s="4">
        <f t="shared" ca="1" si="8"/>
        <v>0.96459946507774863</v>
      </c>
      <c r="F297" s="4">
        <f t="shared" ca="1" si="9"/>
        <v>0.75568045729291078</v>
      </c>
    </row>
    <row r="298" spans="5:6" x14ac:dyDescent="0.25">
      <c r="E298" s="4">
        <f t="shared" ca="1" si="8"/>
        <v>2.4775872302456148E-2</v>
      </c>
      <c r="F298" s="4">
        <f t="shared" ca="1" si="9"/>
        <v>0.32883075175078114</v>
      </c>
    </row>
    <row r="299" spans="5:6" x14ac:dyDescent="0.25">
      <c r="E299" s="4">
        <f t="shared" ca="1" si="8"/>
        <v>0.51093703542495239</v>
      </c>
      <c r="F299" s="4">
        <f t="shared" ca="1" si="9"/>
        <v>0.56091030509647177</v>
      </c>
    </row>
    <row r="300" spans="5:6" x14ac:dyDescent="0.25">
      <c r="E300" s="4">
        <f t="shared" ca="1" si="8"/>
        <v>6.4902734267375806E-2</v>
      </c>
      <c r="F300" s="4">
        <f t="shared" ca="1" si="9"/>
        <v>0.37870150544240677</v>
      </c>
    </row>
    <row r="301" spans="5:6" x14ac:dyDescent="0.25">
      <c r="E301" s="4">
        <f t="shared" ca="1" si="8"/>
        <v>0.65470484803543372</v>
      </c>
      <c r="F301" s="4">
        <f t="shared" ca="1" si="9"/>
        <v>0.60444689080078684</v>
      </c>
    </row>
    <row r="302" spans="5:6" x14ac:dyDescent="0.25">
      <c r="E302" s="4">
        <f t="shared" ca="1" si="8"/>
        <v>0.88835023734273888</v>
      </c>
      <c r="F302" s="4">
        <f t="shared" ca="1" si="9"/>
        <v>0.69599989188667022</v>
      </c>
    </row>
    <row r="303" spans="5:6" x14ac:dyDescent="0.25">
      <c r="E303" s="4">
        <f t="shared" ca="1" si="8"/>
        <v>0.41430710325176812</v>
      </c>
      <c r="F303" s="4">
        <f t="shared" ca="1" si="9"/>
        <v>0.53187718570882092</v>
      </c>
    </row>
    <row r="304" spans="5:6" x14ac:dyDescent="0.25">
      <c r="E304" s="4">
        <f t="shared" ca="1" si="8"/>
        <v>0.20708516645780306</v>
      </c>
      <c r="F304" s="4">
        <f t="shared" ca="1" si="9"/>
        <v>0.46019352473100972</v>
      </c>
    </row>
    <row r="305" spans="5:6" x14ac:dyDescent="0.25">
      <c r="E305" s="4">
        <f t="shared" ca="1" si="8"/>
        <v>0.7142151532140919</v>
      </c>
      <c r="F305" s="4">
        <f t="shared" ca="1" si="9"/>
        <v>0.62379651300135719</v>
      </c>
    </row>
    <row r="306" spans="5:6" x14ac:dyDescent="0.25">
      <c r="E306" s="4">
        <f t="shared" ca="1" si="8"/>
        <v>0.19572056842801255</v>
      </c>
      <c r="F306" s="4">
        <f t="shared" ca="1" si="9"/>
        <v>0.4553905237688663</v>
      </c>
    </row>
    <row r="307" spans="5:6" x14ac:dyDescent="0.25">
      <c r="E307" s="4">
        <f t="shared" ca="1" si="8"/>
        <v>0.75923357032393823</v>
      </c>
      <c r="F307" s="4">
        <f t="shared" ca="1" si="9"/>
        <v>0.63952379287480776</v>
      </c>
    </row>
    <row r="308" spans="5:6" x14ac:dyDescent="0.25">
      <c r="E308" s="4">
        <f t="shared" ca="1" si="8"/>
        <v>0.91575438899780304</v>
      </c>
      <c r="F308" s="4">
        <f t="shared" ca="1" si="9"/>
        <v>0.71272438903809143</v>
      </c>
    </row>
    <row r="309" spans="5:6" x14ac:dyDescent="0.25">
      <c r="E309" s="4">
        <f t="shared" ca="1" si="8"/>
        <v>0.91507196206754871</v>
      </c>
      <c r="F309" s="4">
        <f t="shared" ca="1" si="9"/>
        <v>0.71226768782952821</v>
      </c>
    </row>
    <row r="310" spans="5:6" x14ac:dyDescent="0.25">
      <c r="E310" s="4">
        <f t="shared" ca="1" si="8"/>
        <v>0.61984142324470015</v>
      </c>
      <c r="F310" s="4">
        <f t="shared" ca="1" si="9"/>
        <v>0.59361242288713434</v>
      </c>
    </row>
    <row r="311" spans="5:6" x14ac:dyDescent="0.25">
      <c r="E311" s="4">
        <f t="shared" ca="1" si="8"/>
        <v>0.38198930834728972</v>
      </c>
      <c r="F311" s="4">
        <f t="shared" ca="1" si="9"/>
        <v>0.52186620863132049</v>
      </c>
    </row>
    <row r="312" spans="5:6" x14ac:dyDescent="0.25">
      <c r="E312" s="4">
        <f t="shared" ca="1" si="8"/>
        <v>0.65368813118168412</v>
      </c>
      <c r="F312" s="4">
        <f t="shared" ca="1" si="9"/>
        <v>0.60412665238742447</v>
      </c>
    </row>
    <row r="313" spans="5:6" x14ac:dyDescent="0.25">
      <c r="E313" s="4">
        <f t="shared" ca="1" si="8"/>
        <v>0.70416688838218044</v>
      </c>
      <c r="F313" s="4">
        <f t="shared" ca="1" si="9"/>
        <v>0.6204323815637578</v>
      </c>
    </row>
    <row r="314" spans="5:6" x14ac:dyDescent="0.25">
      <c r="E314" s="4">
        <f t="shared" ca="1" si="8"/>
        <v>0.14788373595571835</v>
      </c>
      <c r="F314" s="4">
        <f t="shared" ca="1" si="9"/>
        <v>0.43309630916145408</v>
      </c>
    </row>
    <row r="315" spans="5:6" x14ac:dyDescent="0.25">
      <c r="E315" s="4">
        <f t="shared" ca="1" si="8"/>
        <v>0.32919287410157472</v>
      </c>
      <c r="F315" s="4">
        <f t="shared" ca="1" si="9"/>
        <v>0.50489434552945001</v>
      </c>
    </row>
    <row r="316" spans="5:6" x14ac:dyDescent="0.25">
      <c r="E316" s="4">
        <f t="shared" ca="1" si="8"/>
        <v>0.64104788998047457</v>
      </c>
      <c r="F316" s="4">
        <f t="shared" ca="1" si="9"/>
        <v>0.60016827375634874</v>
      </c>
    </row>
    <row r="317" spans="5:6" x14ac:dyDescent="0.25">
      <c r="E317" s="4">
        <f t="shared" ca="1" si="8"/>
        <v>0.99676761453749918</v>
      </c>
      <c r="F317" s="4">
        <f t="shared" ca="1" si="9"/>
        <v>0.83513707489733269</v>
      </c>
    </row>
    <row r="318" spans="5:6" x14ac:dyDescent="0.25">
      <c r="E318" s="4">
        <f t="shared" ca="1" si="8"/>
        <v>0.77547854929391025</v>
      </c>
      <c r="F318" s="4">
        <f t="shared" ca="1" si="9"/>
        <v>0.64552364785976513</v>
      </c>
    </row>
    <row r="319" spans="5:6" x14ac:dyDescent="0.25">
      <c r="E319" s="4">
        <f t="shared" ca="1" si="8"/>
        <v>8.0125013003932377E-2</v>
      </c>
      <c r="F319" s="4">
        <f t="shared" ca="1" si="9"/>
        <v>0.39134925628305262</v>
      </c>
    </row>
    <row r="320" spans="5:6" x14ac:dyDescent="0.25">
      <c r="E320" s="4">
        <f t="shared" ca="1" si="8"/>
        <v>0.60531724840572088</v>
      </c>
      <c r="F320" s="4">
        <f t="shared" ca="1" si="9"/>
        <v>0.5891741567471529</v>
      </c>
    </row>
    <row r="321" spans="5:6" x14ac:dyDescent="0.25">
      <c r="E321" s="4">
        <f t="shared" ca="1" si="8"/>
        <v>0.85450470756610064</v>
      </c>
      <c r="F321" s="4">
        <f t="shared" ca="1" si="9"/>
        <v>0.67860403744240716</v>
      </c>
    </row>
    <row r="322" spans="5:6" x14ac:dyDescent="0.25">
      <c r="E322" s="4">
        <f t="shared" ca="1" si="8"/>
        <v>0.9066386388477764</v>
      </c>
      <c r="F322" s="4">
        <f t="shared" ca="1" si="9"/>
        <v>0.7068136886246652</v>
      </c>
    </row>
    <row r="323" spans="5:6" x14ac:dyDescent="0.25">
      <c r="E323" s="4">
        <f t="shared" ca="1" si="8"/>
        <v>0.67022097309774709</v>
      </c>
      <c r="F323" s="4">
        <f t="shared" ca="1" si="9"/>
        <v>0.60937149556991543</v>
      </c>
    </row>
    <row r="324" spans="5:6" x14ac:dyDescent="0.25">
      <c r="E324" s="4">
        <f t="shared" ref="E324:E387" ca="1" si="10">RAND()</f>
        <v>0.2135554297801312</v>
      </c>
      <c r="F324" s="4">
        <f t="shared" ref="F324:F387" ca="1" si="11">_xlfn.BETA.INV(E324,$C$3,$C$4)</f>
        <v>0.46286116706823388</v>
      </c>
    </row>
    <row r="325" spans="5:6" x14ac:dyDescent="0.25">
      <c r="E325" s="4">
        <f t="shared" ca="1" si="10"/>
        <v>0.88866876927012584</v>
      </c>
      <c r="F325" s="4">
        <f t="shared" ca="1" si="11"/>
        <v>0.69617815859910726</v>
      </c>
    </row>
    <row r="326" spans="5:6" x14ac:dyDescent="0.25">
      <c r="E326" s="4">
        <f t="shared" ca="1" si="10"/>
        <v>0.75080476554040754</v>
      </c>
      <c r="F326" s="4">
        <f t="shared" ca="1" si="11"/>
        <v>0.63648595867581559</v>
      </c>
    </row>
    <row r="327" spans="5:6" x14ac:dyDescent="0.25">
      <c r="E327" s="4">
        <f t="shared" ca="1" si="10"/>
        <v>0.72309935405708448</v>
      </c>
      <c r="F327" s="4">
        <f t="shared" ca="1" si="11"/>
        <v>0.62681075025990873</v>
      </c>
    </row>
    <row r="328" spans="5:6" x14ac:dyDescent="0.25">
      <c r="E328" s="4">
        <f t="shared" ca="1" si="10"/>
        <v>0.31684375577311585</v>
      </c>
      <c r="F328" s="4">
        <f t="shared" ca="1" si="11"/>
        <v>0.50077867787544705</v>
      </c>
    </row>
    <row r="329" spans="5:6" x14ac:dyDescent="0.25">
      <c r="E329" s="4">
        <f t="shared" ca="1" si="10"/>
        <v>0.39192421857350601</v>
      </c>
      <c r="F329" s="4">
        <f t="shared" ca="1" si="11"/>
        <v>0.5249686123091003</v>
      </c>
    </row>
    <row r="330" spans="5:6" x14ac:dyDescent="0.25">
      <c r="E330" s="4">
        <f t="shared" ca="1" si="10"/>
        <v>0.81612211092466047</v>
      </c>
      <c r="F330" s="4">
        <f t="shared" ca="1" si="11"/>
        <v>0.66156669775923604</v>
      </c>
    </row>
    <row r="331" spans="5:6" x14ac:dyDescent="0.25">
      <c r="E331" s="4">
        <f t="shared" ca="1" si="10"/>
        <v>0.88467030228690313</v>
      </c>
      <c r="F331" s="4">
        <f t="shared" ca="1" si="11"/>
        <v>0.69396321322235088</v>
      </c>
    </row>
    <row r="332" spans="5:6" x14ac:dyDescent="0.25">
      <c r="E332" s="4">
        <f t="shared" ca="1" si="10"/>
        <v>0.18892805112066435</v>
      </c>
      <c r="F332" s="4">
        <f t="shared" ca="1" si="11"/>
        <v>0.45244229067298397</v>
      </c>
    </row>
    <row r="333" spans="5:6" x14ac:dyDescent="0.25">
      <c r="E333" s="4">
        <f t="shared" ca="1" si="10"/>
        <v>0.29924168944622298</v>
      </c>
      <c r="F333" s="4">
        <f t="shared" ca="1" si="11"/>
        <v>0.49479299628518969</v>
      </c>
    </row>
    <row r="334" spans="5:6" x14ac:dyDescent="0.25">
      <c r="E334" s="4">
        <f t="shared" ca="1" si="10"/>
        <v>0.84100331996641664</v>
      </c>
      <c r="F334" s="4">
        <f t="shared" ca="1" si="11"/>
        <v>0.67234799966396885</v>
      </c>
    </row>
    <row r="335" spans="5:6" x14ac:dyDescent="0.25">
      <c r="E335" s="4">
        <f t="shared" ca="1" si="10"/>
        <v>0.62040398151800169</v>
      </c>
      <c r="F335" s="4">
        <f t="shared" ca="1" si="11"/>
        <v>0.59378511014740432</v>
      </c>
    </row>
    <row r="336" spans="5:6" x14ac:dyDescent="0.25">
      <c r="E336" s="4">
        <f t="shared" ca="1" si="10"/>
        <v>0.69123803223455982</v>
      </c>
      <c r="F336" s="4">
        <f t="shared" ca="1" si="11"/>
        <v>0.6161680007471888</v>
      </c>
    </row>
    <row r="337" spans="5:6" x14ac:dyDescent="0.25">
      <c r="E337" s="4">
        <f t="shared" ca="1" si="10"/>
        <v>0.75217736954947079</v>
      </c>
      <c r="F337" s="4">
        <f t="shared" ca="1" si="11"/>
        <v>0.63697739779489981</v>
      </c>
    </row>
    <row r="338" spans="5:6" x14ac:dyDescent="0.25">
      <c r="E338" s="4">
        <f t="shared" ca="1" si="10"/>
        <v>0.70165515308024651</v>
      </c>
      <c r="F338" s="4">
        <f t="shared" ca="1" si="11"/>
        <v>0.61959847877517504</v>
      </c>
    </row>
    <row r="339" spans="5:6" x14ac:dyDescent="0.25">
      <c r="E339" s="4">
        <f t="shared" ca="1" si="10"/>
        <v>2.5673958813331454E-3</v>
      </c>
      <c r="F339" s="4">
        <f t="shared" ca="1" si="11"/>
        <v>0.24418013810906866</v>
      </c>
    </row>
    <row r="340" spans="5:6" x14ac:dyDescent="0.25">
      <c r="E340" s="4">
        <f t="shared" ca="1" si="10"/>
        <v>0.68984529584693222</v>
      </c>
      <c r="F340" s="4">
        <f t="shared" ca="1" si="11"/>
        <v>0.61571264012022797</v>
      </c>
    </row>
    <row r="341" spans="5:6" x14ac:dyDescent="0.25">
      <c r="E341" s="4">
        <f t="shared" ca="1" si="10"/>
        <v>8.3284676394820178E-2</v>
      </c>
      <c r="F341" s="4">
        <f t="shared" ca="1" si="11"/>
        <v>0.39375429994308991</v>
      </c>
    </row>
    <row r="342" spans="5:6" x14ac:dyDescent="0.25">
      <c r="E342" s="4">
        <f t="shared" ca="1" si="10"/>
        <v>0.49388870422365339</v>
      </c>
      <c r="F342" s="4">
        <f t="shared" ca="1" si="11"/>
        <v>0.55583890545031278</v>
      </c>
    </row>
    <row r="343" spans="5:6" x14ac:dyDescent="0.25">
      <c r="E343" s="4">
        <f t="shared" ca="1" si="10"/>
        <v>0.22205767573975987</v>
      </c>
      <c r="F343" s="4">
        <f t="shared" ca="1" si="11"/>
        <v>0.46629878592633806</v>
      </c>
    </row>
    <row r="344" spans="5:6" x14ac:dyDescent="0.25">
      <c r="E344" s="4">
        <f t="shared" ca="1" si="10"/>
        <v>0.63437055668365361</v>
      </c>
      <c r="F344" s="4">
        <f t="shared" ca="1" si="11"/>
        <v>0.5980932679373272</v>
      </c>
    </row>
    <row r="345" spans="5:6" x14ac:dyDescent="0.25">
      <c r="E345" s="4">
        <f t="shared" ca="1" si="10"/>
        <v>0.17677464292711342</v>
      </c>
      <c r="F345" s="4">
        <f t="shared" ca="1" si="11"/>
        <v>0.44700664932555312</v>
      </c>
    </row>
    <row r="346" spans="5:6" x14ac:dyDescent="0.25">
      <c r="E346" s="4">
        <f t="shared" ca="1" si="10"/>
        <v>0.50700907038560983</v>
      </c>
      <c r="F346" s="4">
        <f t="shared" ca="1" si="11"/>
        <v>0.55974238862866255</v>
      </c>
    </row>
    <row r="347" spans="5:6" x14ac:dyDescent="0.25">
      <c r="E347" s="4">
        <f t="shared" ca="1" si="10"/>
        <v>0.93522339960601164</v>
      </c>
      <c r="F347" s="4">
        <f t="shared" ca="1" si="11"/>
        <v>0.72695847458921492</v>
      </c>
    </row>
    <row r="348" spans="5:6" x14ac:dyDescent="0.25">
      <c r="E348" s="4">
        <f t="shared" ca="1" si="10"/>
        <v>0.82894169455593725</v>
      </c>
      <c r="F348" s="4">
        <f t="shared" ca="1" si="11"/>
        <v>0.66701227113026329</v>
      </c>
    </row>
    <row r="349" spans="5:6" x14ac:dyDescent="0.25">
      <c r="E349" s="4">
        <f t="shared" ca="1" si="10"/>
        <v>0.54909544962080059</v>
      </c>
      <c r="F349" s="4">
        <f t="shared" ca="1" si="11"/>
        <v>0.57226445391848191</v>
      </c>
    </row>
    <row r="350" spans="5:6" x14ac:dyDescent="0.25">
      <c r="E350" s="4">
        <f t="shared" ca="1" si="10"/>
        <v>0.47366998415069661</v>
      </c>
      <c r="F350" s="4">
        <f t="shared" ca="1" si="11"/>
        <v>0.54980929267212675</v>
      </c>
    </row>
    <row r="351" spans="5:6" x14ac:dyDescent="0.25">
      <c r="E351" s="4">
        <f t="shared" ca="1" si="10"/>
        <v>0.70943132275158849</v>
      </c>
      <c r="F351" s="4">
        <f t="shared" ca="1" si="11"/>
        <v>0.62218916933751545</v>
      </c>
    </row>
    <row r="352" spans="5:6" x14ac:dyDescent="0.25">
      <c r="E352" s="4">
        <f t="shared" ca="1" si="10"/>
        <v>0.42681749458541263</v>
      </c>
      <c r="F352" s="4">
        <f t="shared" ca="1" si="11"/>
        <v>0.53569671058066559</v>
      </c>
    </row>
    <row r="353" spans="5:6" x14ac:dyDescent="0.25">
      <c r="E353" s="4">
        <f t="shared" ca="1" si="10"/>
        <v>0.70053798235906073</v>
      </c>
      <c r="F353" s="4">
        <f t="shared" ca="1" si="11"/>
        <v>0.61922844188583881</v>
      </c>
    </row>
    <row r="354" spans="5:6" x14ac:dyDescent="0.25">
      <c r="E354" s="4">
        <f t="shared" ca="1" si="10"/>
        <v>0.89656830499043561</v>
      </c>
      <c r="F354" s="4">
        <f t="shared" ca="1" si="11"/>
        <v>0.70070666727884912</v>
      </c>
    </row>
    <row r="355" spans="5:6" x14ac:dyDescent="0.25">
      <c r="E355" s="4">
        <f t="shared" ca="1" si="10"/>
        <v>0.53501778984795534</v>
      </c>
      <c r="F355" s="4">
        <f t="shared" ca="1" si="11"/>
        <v>0.56807111957600109</v>
      </c>
    </row>
    <row r="356" spans="5:6" x14ac:dyDescent="0.25">
      <c r="E356" s="4">
        <f t="shared" ca="1" si="10"/>
        <v>0.51546993772278515</v>
      </c>
      <c r="F356" s="4">
        <f t="shared" ca="1" si="11"/>
        <v>0.56225792136052322</v>
      </c>
    </row>
    <row r="357" spans="5:6" x14ac:dyDescent="0.25">
      <c r="E357" s="4">
        <f t="shared" ca="1" si="10"/>
        <v>0.78519987830329951</v>
      </c>
      <c r="F357" s="4">
        <f t="shared" ca="1" si="11"/>
        <v>0.6492155672367943</v>
      </c>
    </row>
    <row r="358" spans="5:6" x14ac:dyDescent="0.25">
      <c r="E358" s="4">
        <f t="shared" ca="1" si="10"/>
        <v>0.22701316064837085</v>
      </c>
      <c r="F358" s="4">
        <f t="shared" ca="1" si="11"/>
        <v>0.46826900763172802</v>
      </c>
    </row>
    <row r="359" spans="5:6" x14ac:dyDescent="0.25">
      <c r="E359" s="4">
        <f t="shared" ca="1" si="10"/>
        <v>0.60592481000339082</v>
      </c>
      <c r="F359" s="4">
        <f t="shared" ca="1" si="11"/>
        <v>0.58935907886138017</v>
      </c>
    </row>
    <row r="360" spans="5:6" x14ac:dyDescent="0.25">
      <c r="E360" s="4">
        <f t="shared" ca="1" si="10"/>
        <v>0.33930048551141745</v>
      </c>
      <c r="F360" s="4">
        <f t="shared" ca="1" si="11"/>
        <v>0.50821689980073748</v>
      </c>
    </row>
    <row r="361" spans="5:6" x14ac:dyDescent="0.25">
      <c r="E361" s="4">
        <f t="shared" ca="1" si="10"/>
        <v>3.5319960698660058E-2</v>
      </c>
      <c r="F361" s="4">
        <f t="shared" ca="1" si="11"/>
        <v>0.34587349112909138</v>
      </c>
    </row>
    <row r="362" spans="5:6" x14ac:dyDescent="0.25">
      <c r="E362" s="4">
        <f t="shared" ca="1" si="10"/>
        <v>0.20980903208619994</v>
      </c>
      <c r="F362" s="4">
        <f t="shared" ca="1" si="11"/>
        <v>0.46132220187213624</v>
      </c>
    </row>
    <row r="363" spans="5:6" x14ac:dyDescent="0.25">
      <c r="E363" s="4">
        <f t="shared" ca="1" si="10"/>
        <v>0.88678290748116306</v>
      </c>
      <c r="F363" s="4">
        <f t="shared" ca="1" si="11"/>
        <v>0.69512736698234256</v>
      </c>
    </row>
    <row r="364" spans="5:6" x14ac:dyDescent="0.25">
      <c r="E364" s="4">
        <f t="shared" ca="1" si="10"/>
        <v>0.71748347787034827</v>
      </c>
      <c r="F364" s="4">
        <f t="shared" ca="1" si="11"/>
        <v>0.62490087706954534</v>
      </c>
    </row>
    <row r="365" spans="5:6" x14ac:dyDescent="0.25">
      <c r="E365" s="4">
        <f t="shared" ca="1" si="10"/>
        <v>0.7379654287447418</v>
      </c>
      <c r="F365" s="4">
        <f t="shared" ca="1" si="11"/>
        <v>0.63194675719899451</v>
      </c>
    </row>
    <row r="366" spans="5:6" x14ac:dyDescent="0.25">
      <c r="E366" s="4">
        <f t="shared" ca="1" si="10"/>
        <v>0.6565438987304667</v>
      </c>
      <c r="F366" s="4">
        <f t="shared" ca="1" si="11"/>
        <v>0.60502687608960293</v>
      </c>
    </row>
    <row r="367" spans="5:6" x14ac:dyDescent="0.25">
      <c r="E367" s="4">
        <f t="shared" ca="1" si="10"/>
        <v>0.89888975940570159</v>
      </c>
      <c r="F367" s="4">
        <f t="shared" ca="1" si="11"/>
        <v>0.70207922842353476</v>
      </c>
    </row>
    <row r="368" spans="5:6" x14ac:dyDescent="0.25">
      <c r="E368" s="4">
        <f t="shared" ca="1" si="10"/>
        <v>0.8531706391303463</v>
      </c>
      <c r="F368" s="4">
        <f t="shared" ca="1" si="11"/>
        <v>0.67797118303723658</v>
      </c>
    </row>
    <row r="369" spans="5:6" x14ac:dyDescent="0.25">
      <c r="E369" s="4">
        <f t="shared" ca="1" si="10"/>
        <v>0.4411793380503124</v>
      </c>
      <c r="F369" s="4">
        <f t="shared" ca="1" si="11"/>
        <v>0.54005091324855725</v>
      </c>
    </row>
    <row r="370" spans="5:6" x14ac:dyDescent="0.25">
      <c r="E370" s="4">
        <f t="shared" ca="1" si="10"/>
        <v>0.11428596842593597</v>
      </c>
      <c r="F370" s="4">
        <f t="shared" ca="1" si="11"/>
        <v>0.41452412399074806</v>
      </c>
    </row>
    <row r="371" spans="5:6" x14ac:dyDescent="0.25">
      <c r="E371" s="4">
        <f t="shared" ca="1" si="10"/>
        <v>0.68468193604036209</v>
      </c>
      <c r="F371" s="4">
        <f t="shared" ca="1" si="11"/>
        <v>0.61403088807562134</v>
      </c>
    </row>
    <row r="372" spans="5:6" x14ac:dyDescent="0.25">
      <c r="E372" s="4">
        <f t="shared" ca="1" si="10"/>
        <v>0.94846645519451978</v>
      </c>
      <c r="F372" s="4">
        <f t="shared" ca="1" si="11"/>
        <v>0.73842833311920009</v>
      </c>
    </row>
    <row r="373" spans="5:6" x14ac:dyDescent="0.25">
      <c r="E373" s="4">
        <f t="shared" ca="1" si="10"/>
        <v>0.45931908924236631</v>
      </c>
      <c r="F373" s="4">
        <f t="shared" ca="1" si="11"/>
        <v>0.54551223962861783</v>
      </c>
    </row>
    <row r="374" spans="5:6" x14ac:dyDescent="0.25">
      <c r="E374" s="4">
        <f t="shared" ca="1" si="10"/>
        <v>0.91736340870313726</v>
      </c>
      <c r="F374" s="4">
        <f t="shared" ca="1" si="11"/>
        <v>0.71381100550013832</v>
      </c>
    </row>
    <row r="375" spans="5:6" x14ac:dyDescent="0.25">
      <c r="E375" s="4">
        <f t="shared" ca="1" si="10"/>
        <v>2.1486037119420653E-2</v>
      </c>
      <c r="F375" s="4">
        <f t="shared" ca="1" si="11"/>
        <v>0.32234979089988297</v>
      </c>
    </row>
    <row r="376" spans="5:6" x14ac:dyDescent="0.25">
      <c r="E376" s="4">
        <f t="shared" ca="1" si="10"/>
        <v>0.15495835477148501</v>
      </c>
      <c r="F376" s="4">
        <f t="shared" ca="1" si="11"/>
        <v>0.4366489003409178</v>
      </c>
    </row>
    <row r="377" spans="5:6" x14ac:dyDescent="0.25">
      <c r="E377" s="4">
        <f t="shared" ca="1" si="10"/>
        <v>0.28696178021325369</v>
      </c>
      <c r="F377" s="4">
        <f t="shared" ca="1" si="11"/>
        <v>0.49052407443018986</v>
      </c>
    </row>
    <row r="378" spans="5:6" x14ac:dyDescent="0.25">
      <c r="E378" s="4">
        <f t="shared" ca="1" si="10"/>
        <v>0.28603503534749286</v>
      </c>
      <c r="F378" s="4">
        <f t="shared" ca="1" si="11"/>
        <v>0.49019853557555115</v>
      </c>
    </row>
    <row r="379" spans="5:6" x14ac:dyDescent="0.25">
      <c r="E379" s="4">
        <f t="shared" ca="1" si="10"/>
        <v>0.70947975889090498</v>
      </c>
      <c r="F379" s="4">
        <f t="shared" ca="1" si="11"/>
        <v>0.62220539065177238</v>
      </c>
    </row>
    <row r="380" spans="5:6" x14ac:dyDescent="0.25">
      <c r="E380" s="4">
        <f t="shared" ca="1" si="10"/>
        <v>0.39709322452244533</v>
      </c>
      <c r="F380" s="4">
        <f t="shared" ca="1" si="11"/>
        <v>0.52657351357737259</v>
      </c>
    </row>
    <row r="381" spans="5:6" x14ac:dyDescent="0.25">
      <c r="E381" s="4">
        <f t="shared" ca="1" si="10"/>
        <v>0.48938349023932703</v>
      </c>
      <c r="F381" s="4">
        <f t="shared" ca="1" si="11"/>
        <v>0.55449722039849147</v>
      </c>
    </row>
    <row r="382" spans="5:6" x14ac:dyDescent="0.25">
      <c r="E382" s="4">
        <f t="shared" ca="1" si="10"/>
        <v>0.47883356487824458</v>
      </c>
      <c r="F382" s="4">
        <f t="shared" ca="1" si="11"/>
        <v>0.55135144755820786</v>
      </c>
    </row>
    <row r="383" spans="5:6" x14ac:dyDescent="0.25">
      <c r="E383" s="4">
        <f t="shared" ca="1" si="10"/>
        <v>0.66752993087988377</v>
      </c>
      <c r="F383" s="4">
        <f t="shared" ca="1" si="11"/>
        <v>0.6085121367575459</v>
      </c>
    </row>
    <row r="384" spans="5:6" x14ac:dyDescent="0.25">
      <c r="E384" s="4">
        <f t="shared" ca="1" si="10"/>
        <v>0.27405297807086426</v>
      </c>
      <c r="F384" s="4">
        <f t="shared" ca="1" si="11"/>
        <v>0.48594397767862568</v>
      </c>
    </row>
    <row r="385" spans="5:6" x14ac:dyDescent="0.25">
      <c r="E385" s="4">
        <f t="shared" ca="1" si="10"/>
        <v>0.60748486701536286</v>
      </c>
      <c r="F385" s="4">
        <f t="shared" ca="1" si="11"/>
        <v>0.58983418914278618</v>
      </c>
    </row>
    <row r="386" spans="5:6" x14ac:dyDescent="0.25">
      <c r="E386" s="4">
        <f t="shared" ca="1" si="10"/>
        <v>4.2850600335448186E-2</v>
      </c>
      <c r="F386" s="4">
        <f t="shared" ca="1" si="11"/>
        <v>0.35576821513264617</v>
      </c>
    </row>
    <row r="387" spans="5:6" x14ac:dyDescent="0.25">
      <c r="E387" s="4">
        <f t="shared" ca="1" si="10"/>
        <v>0.11518340723903997</v>
      </c>
      <c r="F387" s="4">
        <f t="shared" ca="1" si="11"/>
        <v>0.41506422559144629</v>
      </c>
    </row>
    <row r="388" spans="5:6" x14ac:dyDescent="0.25">
      <c r="E388" s="4">
        <f t="shared" ref="E388:E451" ca="1" si="12">RAND()</f>
        <v>0.52255854906017163</v>
      </c>
      <c r="F388" s="4">
        <f t="shared" ref="F388:F451" ca="1" si="13">_xlfn.BETA.INV(E388,$C$3,$C$4)</f>
        <v>0.56436534384161863</v>
      </c>
    </row>
    <row r="389" spans="5:6" x14ac:dyDescent="0.25">
      <c r="E389" s="4">
        <f t="shared" ca="1" si="12"/>
        <v>0.41867099372321059</v>
      </c>
      <c r="F389" s="4">
        <f t="shared" ca="1" si="13"/>
        <v>0.5332125982633068</v>
      </c>
    </row>
    <row r="390" spans="5:6" x14ac:dyDescent="0.25">
      <c r="E390" s="4">
        <f t="shared" ca="1" si="12"/>
        <v>0.9876924484875137</v>
      </c>
      <c r="F390" s="4">
        <f t="shared" ca="1" si="13"/>
        <v>0.79607650967518051</v>
      </c>
    </row>
    <row r="391" spans="5:6" x14ac:dyDescent="0.25">
      <c r="E391" s="4">
        <f t="shared" ca="1" si="12"/>
        <v>0.60998841644164459</v>
      </c>
      <c r="F391" s="4">
        <f t="shared" ca="1" si="13"/>
        <v>0.59059749393005245</v>
      </c>
    </row>
    <row r="392" spans="5:6" x14ac:dyDescent="0.25">
      <c r="E392" s="4">
        <f t="shared" ca="1" si="12"/>
        <v>0.4433073372146904</v>
      </c>
      <c r="F392" s="4">
        <f t="shared" ca="1" si="13"/>
        <v>0.54069362453098568</v>
      </c>
    </row>
    <row r="393" spans="5:6" x14ac:dyDescent="0.25">
      <c r="E393" s="4">
        <f t="shared" ca="1" si="12"/>
        <v>0.40429996631288456</v>
      </c>
      <c r="F393" s="4">
        <f t="shared" ca="1" si="13"/>
        <v>0.52880129227171913</v>
      </c>
    </row>
    <row r="394" spans="5:6" x14ac:dyDescent="0.25">
      <c r="E394" s="4">
        <f t="shared" ca="1" si="12"/>
        <v>9.0110233069352508E-2</v>
      </c>
      <c r="F394" s="4">
        <f t="shared" ca="1" si="13"/>
        <v>0.39873783445669736</v>
      </c>
    </row>
    <row r="395" spans="5:6" x14ac:dyDescent="0.25">
      <c r="E395" s="4">
        <f t="shared" ca="1" si="12"/>
        <v>0.35378361757943344</v>
      </c>
      <c r="F395" s="4">
        <f t="shared" ca="1" si="13"/>
        <v>0.51291242884165367</v>
      </c>
    </row>
    <row r="396" spans="5:6" x14ac:dyDescent="0.25">
      <c r="E396" s="4">
        <f t="shared" ca="1" si="12"/>
        <v>0.75645841470745168</v>
      </c>
      <c r="F396" s="4">
        <f t="shared" ca="1" si="13"/>
        <v>0.6385182431062667</v>
      </c>
    </row>
    <row r="397" spans="5:6" x14ac:dyDescent="0.25">
      <c r="E397" s="4">
        <f t="shared" ca="1" si="12"/>
        <v>0.37563555962697293</v>
      </c>
      <c r="F397" s="4">
        <f t="shared" ca="1" si="13"/>
        <v>0.51986899602763725</v>
      </c>
    </row>
    <row r="398" spans="5:6" x14ac:dyDescent="0.25">
      <c r="E398" s="4">
        <f t="shared" ca="1" si="12"/>
        <v>0.72977543255576127</v>
      </c>
      <c r="F398" s="4">
        <f t="shared" ca="1" si="13"/>
        <v>0.62910230118154953</v>
      </c>
    </row>
    <row r="399" spans="5:6" x14ac:dyDescent="0.25">
      <c r="E399" s="4">
        <f t="shared" ca="1" si="12"/>
        <v>0.47144652599350922</v>
      </c>
      <c r="F399" s="4">
        <f t="shared" ca="1" si="13"/>
        <v>0.54914464712926658</v>
      </c>
    </row>
    <row r="400" spans="5:6" x14ac:dyDescent="0.25">
      <c r="E400" s="4">
        <f t="shared" ca="1" si="12"/>
        <v>0.51487228103197291</v>
      </c>
      <c r="F400" s="4">
        <f t="shared" ca="1" si="13"/>
        <v>0.56208024515107002</v>
      </c>
    </row>
    <row r="401" spans="5:6" x14ac:dyDescent="0.25">
      <c r="E401" s="4">
        <f t="shared" ca="1" si="12"/>
        <v>0.69023493674432235</v>
      </c>
      <c r="F401" s="4">
        <f t="shared" ca="1" si="13"/>
        <v>0.61583995929903612</v>
      </c>
    </row>
    <row r="402" spans="5:6" x14ac:dyDescent="0.25">
      <c r="E402" s="4">
        <f t="shared" ca="1" si="12"/>
        <v>7.7432847064462629E-2</v>
      </c>
      <c r="F402" s="4">
        <f t="shared" ca="1" si="13"/>
        <v>0.38924628535515671</v>
      </c>
    </row>
    <row r="403" spans="5:6" x14ac:dyDescent="0.25">
      <c r="E403" s="4">
        <f t="shared" ca="1" si="12"/>
        <v>0.48758675287498709</v>
      </c>
      <c r="F403" s="4">
        <f t="shared" ca="1" si="13"/>
        <v>0.55396188747001862</v>
      </c>
    </row>
    <row r="404" spans="5:6" x14ac:dyDescent="0.25">
      <c r="E404" s="4">
        <f t="shared" ca="1" si="12"/>
        <v>0.22429537619508733</v>
      </c>
      <c r="F404" s="4">
        <f t="shared" ca="1" si="13"/>
        <v>0.46719140370576967</v>
      </c>
    </row>
    <row r="405" spans="5:6" x14ac:dyDescent="0.25">
      <c r="E405" s="4">
        <f t="shared" ca="1" si="12"/>
        <v>0.4796443870012822</v>
      </c>
      <c r="F405" s="4">
        <f t="shared" ca="1" si="13"/>
        <v>0.55159344593567217</v>
      </c>
    </row>
    <row r="406" spans="5:6" x14ac:dyDescent="0.25">
      <c r="E406" s="4">
        <f t="shared" ca="1" si="12"/>
        <v>0.21899660852873537</v>
      </c>
      <c r="F406" s="4">
        <f t="shared" ca="1" si="13"/>
        <v>0.46506968108677377</v>
      </c>
    </row>
    <row r="407" spans="5:6" x14ac:dyDescent="0.25">
      <c r="E407" s="4">
        <f t="shared" ca="1" si="12"/>
        <v>0.72136064852569948</v>
      </c>
      <c r="F407" s="4">
        <f t="shared" ca="1" si="13"/>
        <v>0.62621775038949634</v>
      </c>
    </row>
    <row r="408" spans="5:6" x14ac:dyDescent="0.25">
      <c r="E408" s="4">
        <f t="shared" ca="1" si="12"/>
        <v>0.72379323631033909</v>
      </c>
      <c r="F408" s="4">
        <f t="shared" ca="1" si="13"/>
        <v>0.6270478361866757</v>
      </c>
    </row>
    <row r="409" spans="5:6" x14ac:dyDescent="0.25">
      <c r="E409" s="4">
        <f t="shared" ca="1" si="12"/>
        <v>0.68439233479549488</v>
      </c>
      <c r="F409" s="4">
        <f t="shared" ca="1" si="13"/>
        <v>0.61393685629348504</v>
      </c>
    </row>
    <row r="410" spans="5:6" x14ac:dyDescent="0.25">
      <c r="E410" s="4">
        <f t="shared" ca="1" si="12"/>
        <v>0.85348507230704274</v>
      </c>
      <c r="F410" s="4">
        <f t="shared" ca="1" si="13"/>
        <v>0.67812003781889718</v>
      </c>
    </row>
    <row r="411" spans="5:6" x14ac:dyDescent="0.25">
      <c r="E411" s="4">
        <f t="shared" ca="1" si="12"/>
        <v>0.63467359778854493</v>
      </c>
      <c r="F411" s="4">
        <f t="shared" ca="1" si="13"/>
        <v>0.59818721382544204</v>
      </c>
    </row>
    <row r="412" spans="5:6" x14ac:dyDescent="0.25">
      <c r="E412" s="4">
        <f t="shared" ca="1" si="12"/>
        <v>0.63677929634862485</v>
      </c>
      <c r="F412" s="4">
        <f t="shared" ca="1" si="13"/>
        <v>0.59884058500224058</v>
      </c>
    </row>
    <row r="413" spans="5:6" x14ac:dyDescent="0.25">
      <c r="E413" s="4">
        <f t="shared" ca="1" si="12"/>
        <v>0.12509401376532192</v>
      </c>
      <c r="F413" s="4">
        <f t="shared" ca="1" si="13"/>
        <v>0.42084977162488379</v>
      </c>
    </row>
    <row r="414" spans="5:6" x14ac:dyDescent="0.25">
      <c r="E414" s="4">
        <f t="shared" ca="1" si="12"/>
        <v>0.4881535211258593</v>
      </c>
      <c r="F414" s="4">
        <f t="shared" ca="1" si="13"/>
        <v>0.55413077114199061</v>
      </c>
    </row>
    <row r="415" spans="5:6" x14ac:dyDescent="0.25">
      <c r="E415" s="4">
        <f t="shared" ca="1" si="12"/>
        <v>0.85366393239151894</v>
      </c>
      <c r="F415" s="4">
        <f t="shared" ca="1" si="13"/>
        <v>0.67820479523683064</v>
      </c>
    </row>
    <row r="416" spans="5:6" x14ac:dyDescent="0.25">
      <c r="E416" s="4">
        <f t="shared" ca="1" si="12"/>
        <v>9.499775770597485E-2</v>
      </c>
      <c r="F416" s="4">
        <f t="shared" ca="1" si="13"/>
        <v>0.40214607769935984</v>
      </c>
    </row>
    <row r="417" spans="5:6" x14ac:dyDescent="0.25">
      <c r="E417" s="4">
        <f t="shared" ca="1" si="12"/>
        <v>0.30805525507540366</v>
      </c>
      <c r="F417" s="4">
        <f t="shared" ca="1" si="13"/>
        <v>0.49780864432952782</v>
      </c>
    </row>
    <row r="418" spans="5:6" x14ac:dyDescent="0.25">
      <c r="E418" s="4">
        <f t="shared" ca="1" si="12"/>
        <v>0.5173847622991995</v>
      </c>
      <c r="F418" s="4">
        <f t="shared" ca="1" si="13"/>
        <v>0.56282717433864082</v>
      </c>
    </row>
    <row r="419" spans="5:6" x14ac:dyDescent="0.25">
      <c r="E419" s="4">
        <f t="shared" ca="1" si="12"/>
        <v>3.3455518101277226E-2</v>
      </c>
      <c r="F419" s="4">
        <f t="shared" ca="1" si="13"/>
        <v>0.34317716123300696</v>
      </c>
    </row>
    <row r="420" spans="5:6" x14ac:dyDescent="0.25">
      <c r="E420" s="4">
        <f t="shared" ca="1" si="12"/>
        <v>0.49493209575437391</v>
      </c>
      <c r="F420" s="4">
        <f t="shared" ca="1" si="13"/>
        <v>0.55614951844324578</v>
      </c>
    </row>
    <row r="421" spans="5:6" x14ac:dyDescent="0.25">
      <c r="E421" s="4">
        <f t="shared" ca="1" si="12"/>
        <v>7.9143274991837265E-2</v>
      </c>
      <c r="F421" s="4">
        <f t="shared" ca="1" si="13"/>
        <v>0.39058829158320196</v>
      </c>
    </row>
    <row r="422" spans="5:6" x14ac:dyDescent="0.25">
      <c r="E422" s="4">
        <f t="shared" ca="1" si="12"/>
        <v>0.2794891289628878</v>
      </c>
      <c r="F422" s="4">
        <f t="shared" ca="1" si="13"/>
        <v>0.48788493902932778</v>
      </c>
    </row>
    <row r="423" spans="5:6" x14ac:dyDescent="0.25">
      <c r="E423" s="4">
        <f t="shared" ca="1" si="12"/>
        <v>8.8296884262056063E-2</v>
      </c>
      <c r="F423" s="4">
        <f t="shared" ca="1" si="13"/>
        <v>0.39744048572362273</v>
      </c>
    </row>
    <row r="424" spans="5:6" x14ac:dyDescent="0.25">
      <c r="E424" s="4">
        <f t="shared" ca="1" si="12"/>
        <v>0.52465372078098715</v>
      </c>
      <c r="F424" s="4">
        <f t="shared" ca="1" si="13"/>
        <v>0.56498830782969933</v>
      </c>
    </row>
    <row r="425" spans="5:6" x14ac:dyDescent="0.25">
      <c r="E425" s="4">
        <f t="shared" ca="1" si="12"/>
        <v>0.93886592023240845</v>
      </c>
      <c r="F425" s="4">
        <f t="shared" ca="1" si="13"/>
        <v>0.72993668675433154</v>
      </c>
    </row>
    <row r="426" spans="5:6" x14ac:dyDescent="0.25">
      <c r="E426" s="4">
        <f t="shared" ca="1" si="12"/>
        <v>0.75102820088650368</v>
      </c>
      <c r="F426" s="4">
        <f t="shared" ca="1" si="13"/>
        <v>0.63656587177336688</v>
      </c>
    </row>
    <row r="427" spans="5:6" x14ac:dyDescent="0.25">
      <c r="E427" s="4">
        <f t="shared" ca="1" si="12"/>
        <v>0.49266442287963053</v>
      </c>
      <c r="F427" s="4">
        <f t="shared" ca="1" si="13"/>
        <v>0.55547438911106317</v>
      </c>
    </row>
    <row r="428" spans="5:6" x14ac:dyDescent="0.25">
      <c r="E428" s="4">
        <f t="shared" ca="1" si="12"/>
        <v>0.82140675766614868</v>
      </c>
      <c r="F428" s="4">
        <f t="shared" ca="1" si="13"/>
        <v>0.66378541545870728</v>
      </c>
    </row>
    <row r="429" spans="5:6" x14ac:dyDescent="0.25">
      <c r="E429" s="4">
        <f t="shared" ca="1" si="12"/>
        <v>0.67437513744711597</v>
      </c>
      <c r="F429" s="4">
        <f t="shared" ca="1" si="13"/>
        <v>0.61070268963115115</v>
      </c>
    </row>
    <row r="430" spans="5:6" x14ac:dyDescent="0.25">
      <c r="E430" s="4">
        <f t="shared" ca="1" si="12"/>
        <v>0.19034302903887035</v>
      </c>
      <c r="F430" s="4">
        <f t="shared" ca="1" si="13"/>
        <v>0.4530615070979726</v>
      </c>
    </row>
    <row r="431" spans="5:6" x14ac:dyDescent="0.25">
      <c r="E431" s="4">
        <f t="shared" ca="1" si="12"/>
        <v>0.48439459948347785</v>
      </c>
      <c r="F431" s="4">
        <f t="shared" ca="1" si="13"/>
        <v>0.55301039688090425</v>
      </c>
    </row>
    <row r="432" spans="5:6" x14ac:dyDescent="0.25">
      <c r="E432" s="4">
        <f t="shared" ca="1" si="12"/>
        <v>0.52196109337773222</v>
      </c>
      <c r="F432" s="4">
        <f t="shared" ca="1" si="13"/>
        <v>0.56418770978694388</v>
      </c>
    </row>
    <row r="433" spans="5:6" x14ac:dyDescent="0.25">
      <c r="E433" s="4">
        <f t="shared" ca="1" si="12"/>
        <v>0.56934550139277551</v>
      </c>
      <c r="F433" s="4">
        <f t="shared" ca="1" si="13"/>
        <v>0.57831738858875692</v>
      </c>
    </row>
    <row r="434" spans="5:6" x14ac:dyDescent="0.25">
      <c r="E434" s="4">
        <f t="shared" ca="1" si="12"/>
        <v>0.56027985312758233</v>
      </c>
      <c r="F434" s="4">
        <f t="shared" ca="1" si="13"/>
        <v>0.57560375335451686</v>
      </c>
    </row>
    <row r="435" spans="5:6" x14ac:dyDescent="0.25">
      <c r="E435" s="4">
        <f t="shared" ca="1" si="12"/>
        <v>0.68776577541613793</v>
      </c>
      <c r="F435" s="4">
        <f t="shared" ca="1" si="13"/>
        <v>0.61503411643790173</v>
      </c>
    </row>
    <row r="436" spans="5:6" x14ac:dyDescent="0.25">
      <c r="E436" s="4">
        <f t="shared" ca="1" si="12"/>
        <v>0.73645683441219001</v>
      </c>
      <c r="F436" s="4">
        <f t="shared" ca="1" si="13"/>
        <v>0.63141994786857059</v>
      </c>
    </row>
    <row r="437" spans="5:6" x14ac:dyDescent="0.25">
      <c r="E437" s="4">
        <f t="shared" ca="1" si="12"/>
        <v>0.75634687760365193</v>
      </c>
      <c r="F437" s="4">
        <f t="shared" ca="1" si="13"/>
        <v>0.63847794043546613</v>
      </c>
    </row>
    <row r="438" spans="5:6" x14ac:dyDescent="0.25">
      <c r="E438" s="4">
        <f t="shared" ca="1" si="12"/>
        <v>0.21827187879807841</v>
      </c>
      <c r="F438" s="4">
        <f t="shared" ca="1" si="13"/>
        <v>0.46477729508591753</v>
      </c>
    </row>
    <row r="439" spans="5:6" x14ac:dyDescent="0.25">
      <c r="E439" s="4">
        <f t="shared" ca="1" si="12"/>
        <v>0.54133522823352498</v>
      </c>
      <c r="F439" s="4">
        <f t="shared" ca="1" si="13"/>
        <v>0.56995182628973451</v>
      </c>
    </row>
    <row r="440" spans="5:6" x14ac:dyDescent="0.25">
      <c r="E440" s="4">
        <f t="shared" ca="1" si="12"/>
        <v>0.41022108649189637</v>
      </c>
      <c r="F440" s="4">
        <f t="shared" ca="1" si="13"/>
        <v>0.53062362003349284</v>
      </c>
    </row>
    <row r="441" spans="5:6" x14ac:dyDescent="0.25">
      <c r="E441" s="4">
        <f t="shared" ca="1" si="12"/>
        <v>3.9947113643904575E-2</v>
      </c>
      <c r="F441" s="4">
        <f t="shared" ca="1" si="13"/>
        <v>0.35212317667749615</v>
      </c>
    </row>
    <row r="442" spans="5:6" x14ac:dyDescent="0.25">
      <c r="E442" s="4">
        <f t="shared" ca="1" si="12"/>
        <v>0.42880979671447417</v>
      </c>
      <c r="F442" s="4">
        <f t="shared" ca="1" si="13"/>
        <v>0.53630257012395055</v>
      </c>
    </row>
    <row r="443" spans="5:6" x14ac:dyDescent="0.25">
      <c r="E443" s="4">
        <f t="shared" ca="1" si="12"/>
        <v>0.35168893707293147</v>
      </c>
      <c r="F443" s="4">
        <f t="shared" ca="1" si="13"/>
        <v>0.51223778936791309</v>
      </c>
    </row>
    <row r="444" spans="5:6" x14ac:dyDescent="0.25">
      <c r="E444" s="4">
        <f t="shared" ca="1" si="12"/>
        <v>0.83881933752525062</v>
      </c>
      <c r="F444" s="4">
        <f t="shared" ca="1" si="13"/>
        <v>0.67136525731220509</v>
      </c>
    </row>
    <row r="445" spans="5:6" x14ac:dyDescent="0.25">
      <c r="E445" s="4">
        <f t="shared" ca="1" si="12"/>
        <v>0.44466683982576205</v>
      </c>
      <c r="F445" s="4">
        <f t="shared" ca="1" si="13"/>
        <v>0.54110392512655903</v>
      </c>
    </row>
    <row r="446" spans="5:6" x14ac:dyDescent="0.25">
      <c r="E446" s="4">
        <f t="shared" ca="1" si="12"/>
        <v>0.59940096592563274</v>
      </c>
      <c r="F446" s="4">
        <f t="shared" ca="1" si="13"/>
        <v>0.58737651241778877</v>
      </c>
    </row>
    <row r="447" spans="5:6" x14ac:dyDescent="0.25">
      <c r="E447" s="4">
        <f t="shared" ca="1" si="12"/>
        <v>0.48807165515260698</v>
      </c>
      <c r="F447" s="4">
        <f t="shared" ca="1" si="13"/>
        <v>0.55410637796072992</v>
      </c>
    </row>
    <row r="448" spans="5:6" x14ac:dyDescent="0.25">
      <c r="E448" s="4">
        <f t="shared" ca="1" si="12"/>
        <v>0.35883813268899489</v>
      </c>
      <c r="F448" s="4">
        <f t="shared" ca="1" si="13"/>
        <v>0.51453446050121576</v>
      </c>
    </row>
    <row r="449" spans="5:6" x14ac:dyDescent="0.25">
      <c r="E449" s="4">
        <f t="shared" ca="1" si="12"/>
        <v>3.0150122108654309E-2</v>
      </c>
      <c r="F449" s="4">
        <f t="shared" ca="1" si="13"/>
        <v>0.33809822766870307</v>
      </c>
    </row>
    <row r="450" spans="5:6" x14ac:dyDescent="0.25">
      <c r="E450" s="4">
        <f t="shared" ca="1" si="12"/>
        <v>0.39197657502848349</v>
      </c>
      <c r="F450" s="4">
        <f t="shared" ca="1" si="13"/>
        <v>0.5249848989149225</v>
      </c>
    </row>
    <row r="451" spans="5:6" x14ac:dyDescent="0.25">
      <c r="E451" s="4">
        <f t="shared" ca="1" si="12"/>
        <v>0.58391844265667969</v>
      </c>
      <c r="F451" s="4">
        <f t="shared" ca="1" si="13"/>
        <v>0.58269618308794446</v>
      </c>
    </row>
    <row r="452" spans="5:6" x14ac:dyDescent="0.25">
      <c r="E452" s="4">
        <f t="shared" ref="E452:E515" ca="1" si="14">RAND()</f>
        <v>0.9470644511548989</v>
      </c>
      <c r="F452" s="4">
        <f t="shared" ref="F452:F515" ca="1" si="15">_xlfn.BETA.INV(E452,$C$3,$C$4)</f>
        <v>0.73712264189605636</v>
      </c>
    </row>
    <row r="453" spans="5:6" x14ac:dyDescent="0.25">
      <c r="E453" s="4">
        <f t="shared" ca="1" si="14"/>
        <v>0.29013939444969317</v>
      </c>
      <c r="F453" s="4">
        <f t="shared" ca="1" si="15"/>
        <v>0.49163659916843228</v>
      </c>
    </row>
    <row r="454" spans="5:6" x14ac:dyDescent="0.25">
      <c r="E454" s="4">
        <f t="shared" ca="1" si="14"/>
        <v>0.91708702653666319</v>
      </c>
      <c r="F454" s="4">
        <f t="shared" ca="1" si="15"/>
        <v>0.71362336235483004</v>
      </c>
    </row>
    <row r="455" spans="5:6" x14ac:dyDescent="0.25">
      <c r="E455" s="4">
        <f t="shared" ca="1" si="14"/>
        <v>0.51935207593858168</v>
      </c>
      <c r="F455" s="4">
        <f t="shared" ca="1" si="15"/>
        <v>0.5634120389423467</v>
      </c>
    </row>
    <row r="456" spans="5:6" x14ac:dyDescent="0.25">
      <c r="E456" s="4">
        <f t="shared" ca="1" si="14"/>
        <v>0.6521958802835659</v>
      </c>
      <c r="F456" s="4">
        <f t="shared" ca="1" si="15"/>
        <v>0.60365714952281424</v>
      </c>
    </row>
    <row r="457" spans="5:6" x14ac:dyDescent="0.25">
      <c r="E457" s="4">
        <f t="shared" ca="1" si="14"/>
        <v>0.7050569888781747</v>
      </c>
      <c r="F457" s="4">
        <f t="shared" ca="1" si="15"/>
        <v>0.62072855320659381</v>
      </c>
    </row>
    <row r="458" spans="5:6" x14ac:dyDescent="0.25">
      <c r="E458" s="4">
        <f t="shared" ca="1" si="14"/>
        <v>0.66606840187226268</v>
      </c>
      <c r="F458" s="4">
        <f t="shared" ca="1" si="15"/>
        <v>0.60804636872582085</v>
      </c>
    </row>
    <row r="459" spans="5:6" x14ac:dyDescent="0.25">
      <c r="E459" s="4">
        <f t="shared" ca="1" si="14"/>
        <v>0.69836543163949139</v>
      </c>
      <c r="F459" s="4">
        <f t="shared" ca="1" si="15"/>
        <v>0.61851033733693361</v>
      </c>
    </row>
    <row r="460" spans="5:6" x14ac:dyDescent="0.25">
      <c r="E460" s="4">
        <f t="shared" ca="1" si="14"/>
        <v>0.67540332906323108</v>
      </c>
      <c r="F460" s="4">
        <f t="shared" ca="1" si="15"/>
        <v>0.61103305464411994</v>
      </c>
    </row>
    <row r="461" spans="5:6" x14ac:dyDescent="0.25">
      <c r="E461" s="4">
        <f t="shared" ca="1" si="14"/>
        <v>0.30314934248992664</v>
      </c>
      <c r="F461" s="4">
        <f t="shared" ca="1" si="15"/>
        <v>0.49613479902068713</v>
      </c>
    </row>
    <row r="462" spans="5:6" x14ac:dyDescent="0.25">
      <c r="E462" s="4">
        <f t="shared" ca="1" si="14"/>
        <v>0.2845080602941189</v>
      </c>
      <c r="F462" s="4">
        <f t="shared" ca="1" si="15"/>
        <v>0.48966107967040717</v>
      </c>
    </row>
    <row r="463" spans="5:6" x14ac:dyDescent="0.25">
      <c r="E463" s="4">
        <f t="shared" ca="1" si="14"/>
        <v>0.29980063715688399</v>
      </c>
      <c r="F463" s="4">
        <f t="shared" ca="1" si="15"/>
        <v>0.49498540197032664</v>
      </c>
    </row>
    <row r="464" spans="5:6" x14ac:dyDescent="0.25">
      <c r="E464" s="4">
        <f t="shared" ca="1" si="14"/>
        <v>0.56943291804200924</v>
      </c>
      <c r="F464" s="4">
        <f t="shared" ca="1" si="15"/>
        <v>0.578343590261158</v>
      </c>
    </row>
    <row r="465" spans="5:6" x14ac:dyDescent="0.25">
      <c r="E465" s="4">
        <f t="shared" ca="1" si="14"/>
        <v>0.61408370800476519</v>
      </c>
      <c r="F465" s="4">
        <f t="shared" ca="1" si="15"/>
        <v>0.59184845738307534</v>
      </c>
    </row>
    <row r="466" spans="5:6" x14ac:dyDescent="0.25">
      <c r="E466" s="4">
        <f t="shared" ca="1" si="14"/>
        <v>0.67792184524441645</v>
      </c>
      <c r="F466" s="4">
        <f t="shared" ca="1" si="15"/>
        <v>0.6118437860459367</v>
      </c>
    </row>
    <row r="467" spans="5:6" x14ac:dyDescent="0.25">
      <c r="E467" s="4">
        <f t="shared" ca="1" si="14"/>
        <v>0.75114369735574316</v>
      </c>
      <c r="F467" s="4">
        <f t="shared" ca="1" si="15"/>
        <v>0.63660719265904198</v>
      </c>
    </row>
    <row r="468" spans="5:6" x14ac:dyDescent="0.25">
      <c r="E468" s="4">
        <f t="shared" ca="1" si="14"/>
        <v>0.4883003383950657</v>
      </c>
      <c r="F468" s="4">
        <f t="shared" ca="1" si="15"/>
        <v>0.55417451671832041</v>
      </c>
    </row>
    <row r="469" spans="5:6" x14ac:dyDescent="0.25">
      <c r="E469" s="4">
        <f t="shared" ca="1" si="14"/>
        <v>0.22572536066817017</v>
      </c>
      <c r="F469" s="4">
        <f t="shared" ca="1" si="15"/>
        <v>0.46775927527023081</v>
      </c>
    </row>
    <row r="470" spans="5:6" x14ac:dyDescent="0.25">
      <c r="E470" s="4">
        <f t="shared" ca="1" si="14"/>
        <v>2.7199548672116158E-2</v>
      </c>
      <c r="F470" s="4">
        <f t="shared" ca="1" si="15"/>
        <v>0.33318627762064229</v>
      </c>
    </row>
    <row r="471" spans="5:6" x14ac:dyDescent="0.25">
      <c r="E471" s="4">
        <f t="shared" ca="1" si="14"/>
        <v>0.39412670628974666</v>
      </c>
      <c r="F471" s="4">
        <f t="shared" ca="1" si="15"/>
        <v>0.52565319593887394</v>
      </c>
    </row>
    <row r="472" spans="5:6" x14ac:dyDescent="0.25">
      <c r="E472" s="4">
        <f t="shared" ca="1" si="14"/>
        <v>0.62268465447928412</v>
      </c>
      <c r="F472" s="4">
        <f t="shared" ca="1" si="15"/>
        <v>0.59448584162051499</v>
      </c>
    </row>
    <row r="473" spans="5:6" x14ac:dyDescent="0.25">
      <c r="E473" s="4">
        <f t="shared" ca="1" si="14"/>
        <v>7.4860244165886991E-2</v>
      </c>
      <c r="F473" s="4">
        <f t="shared" ca="1" si="15"/>
        <v>0.38718735627709261</v>
      </c>
    </row>
    <row r="474" spans="5:6" x14ac:dyDescent="0.25">
      <c r="E474" s="4">
        <f t="shared" ca="1" si="14"/>
        <v>0.9542304586374768</v>
      </c>
      <c r="F474" s="4">
        <f t="shared" ca="1" si="15"/>
        <v>0.74407723312002649</v>
      </c>
    </row>
    <row r="475" spans="5:6" x14ac:dyDescent="0.25">
      <c r="E475" s="4">
        <f t="shared" ca="1" si="14"/>
        <v>0.44062483024667509</v>
      </c>
      <c r="F475" s="4">
        <f t="shared" ca="1" si="15"/>
        <v>0.53988333995956328</v>
      </c>
    </row>
    <row r="476" spans="5:6" x14ac:dyDescent="0.25">
      <c r="E476" s="4">
        <f t="shared" ca="1" si="14"/>
        <v>0.40583584519294291</v>
      </c>
      <c r="F476" s="4">
        <f t="shared" ca="1" si="15"/>
        <v>0.52927466082501429</v>
      </c>
    </row>
    <row r="477" spans="5:6" x14ac:dyDescent="0.25">
      <c r="E477" s="4">
        <f t="shared" ca="1" si="14"/>
        <v>0.44589955429546735</v>
      </c>
      <c r="F477" s="4">
        <f t="shared" ca="1" si="15"/>
        <v>0.54147576016070076</v>
      </c>
    </row>
    <row r="478" spans="5:6" x14ac:dyDescent="0.25">
      <c r="E478" s="4">
        <f t="shared" ca="1" si="14"/>
        <v>6.1943098073908853E-3</v>
      </c>
      <c r="F478" s="4">
        <f t="shared" ca="1" si="15"/>
        <v>0.27298404870359583</v>
      </c>
    </row>
    <row r="479" spans="5:6" x14ac:dyDescent="0.25">
      <c r="E479" s="4">
        <f t="shared" ca="1" si="14"/>
        <v>0.87433193539496434</v>
      </c>
      <c r="F479" s="4">
        <f t="shared" ca="1" si="15"/>
        <v>0.68844969306463133</v>
      </c>
    </row>
    <row r="480" spans="5:6" x14ac:dyDescent="0.25">
      <c r="E480" s="4">
        <f t="shared" ca="1" si="14"/>
        <v>0.22409014570729258</v>
      </c>
      <c r="F480" s="4">
        <f t="shared" ca="1" si="15"/>
        <v>0.46710974106083281</v>
      </c>
    </row>
    <row r="481" spans="5:6" x14ac:dyDescent="0.25">
      <c r="E481" s="4">
        <f t="shared" ca="1" si="14"/>
        <v>0.45840295712971868</v>
      </c>
      <c r="F481" s="4">
        <f t="shared" ca="1" si="15"/>
        <v>0.54523729000647314</v>
      </c>
    </row>
    <row r="482" spans="5:6" x14ac:dyDescent="0.25">
      <c r="E482" s="4">
        <f t="shared" ca="1" si="14"/>
        <v>0.53735646145824301</v>
      </c>
      <c r="F482" s="4">
        <f t="shared" ca="1" si="15"/>
        <v>0.56876717111743647</v>
      </c>
    </row>
    <row r="483" spans="5:6" x14ac:dyDescent="0.25">
      <c r="E483" s="4">
        <f t="shared" ca="1" si="14"/>
        <v>9.4954298060988096E-2</v>
      </c>
      <c r="F483" s="4">
        <f t="shared" ca="1" si="15"/>
        <v>0.40211631583844193</v>
      </c>
    </row>
    <row r="484" spans="5:6" x14ac:dyDescent="0.25">
      <c r="E484" s="4">
        <f t="shared" ca="1" si="14"/>
        <v>0.15239756736199406</v>
      </c>
      <c r="F484" s="4">
        <f t="shared" ca="1" si="15"/>
        <v>0.43537503441928166</v>
      </c>
    </row>
    <row r="485" spans="5:6" x14ac:dyDescent="0.25">
      <c r="E485" s="4">
        <f t="shared" ca="1" si="14"/>
        <v>0.30037838103541503</v>
      </c>
      <c r="F485" s="4">
        <f t="shared" ca="1" si="15"/>
        <v>0.49518410984182226</v>
      </c>
    </row>
    <row r="486" spans="5:6" x14ac:dyDescent="0.25">
      <c r="E486" s="4">
        <f t="shared" ca="1" si="14"/>
        <v>0.16123379730256826</v>
      </c>
      <c r="F486" s="4">
        <f t="shared" ca="1" si="15"/>
        <v>0.43971586215887681</v>
      </c>
    </row>
    <row r="487" spans="5:6" x14ac:dyDescent="0.25">
      <c r="E487" s="4">
        <f t="shared" ca="1" si="14"/>
        <v>0.14777735771024925</v>
      </c>
      <c r="F487" s="4">
        <f t="shared" ca="1" si="15"/>
        <v>0.43304207763115538</v>
      </c>
    </row>
    <row r="488" spans="5:6" x14ac:dyDescent="0.25">
      <c r="E488" s="4">
        <f t="shared" ca="1" si="14"/>
        <v>0.67538212966284983</v>
      </c>
      <c r="F488" s="4">
        <f t="shared" ca="1" si="15"/>
        <v>0.61102623953865598</v>
      </c>
    </row>
    <row r="489" spans="5:6" x14ac:dyDescent="0.25">
      <c r="E489" s="4">
        <f t="shared" ca="1" si="14"/>
        <v>0.90843833931950058</v>
      </c>
      <c r="F489" s="4">
        <f t="shared" ca="1" si="15"/>
        <v>0.70794956104731022</v>
      </c>
    </row>
    <row r="490" spans="5:6" x14ac:dyDescent="0.25">
      <c r="E490" s="4">
        <f t="shared" ca="1" si="14"/>
        <v>6.8793924001256834E-2</v>
      </c>
      <c r="F490" s="4">
        <f t="shared" ca="1" si="15"/>
        <v>0.38212273821183851</v>
      </c>
    </row>
    <row r="491" spans="5:6" x14ac:dyDescent="0.25">
      <c r="E491" s="4">
        <f t="shared" ca="1" si="14"/>
        <v>0.19568820705165513</v>
      </c>
      <c r="F491" s="4">
        <f t="shared" ca="1" si="15"/>
        <v>0.45537662038088306</v>
      </c>
    </row>
    <row r="492" spans="5:6" x14ac:dyDescent="0.25">
      <c r="E492" s="4">
        <f t="shared" ca="1" si="14"/>
        <v>0.84636111567528771</v>
      </c>
      <c r="F492" s="4">
        <f t="shared" ca="1" si="15"/>
        <v>0.67479221057521999</v>
      </c>
    </row>
    <row r="493" spans="5:6" x14ac:dyDescent="0.25">
      <c r="E493" s="4">
        <f t="shared" ca="1" si="14"/>
        <v>0.32712956861669984</v>
      </c>
      <c r="F493" s="4">
        <f t="shared" ca="1" si="15"/>
        <v>0.50421114551985446</v>
      </c>
    </row>
    <row r="494" spans="5:6" x14ac:dyDescent="0.25">
      <c r="E494" s="4">
        <f t="shared" ca="1" si="14"/>
        <v>1.8252243797650669E-2</v>
      </c>
      <c r="F494" s="4">
        <f t="shared" ca="1" si="15"/>
        <v>0.31516564016161913</v>
      </c>
    </row>
    <row r="495" spans="5:6" x14ac:dyDescent="0.25">
      <c r="E495" s="4">
        <f t="shared" ca="1" si="14"/>
        <v>0.37464412097357547</v>
      </c>
      <c r="F495" s="4">
        <f t="shared" ca="1" si="15"/>
        <v>0.51955637849709913</v>
      </c>
    </row>
    <row r="496" spans="5:6" x14ac:dyDescent="0.25">
      <c r="E496" s="4">
        <f t="shared" ca="1" si="14"/>
        <v>6.6513449015496162E-3</v>
      </c>
      <c r="F496" s="4">
        <f t="shared" ca="1" si="15"/>
        <v>0.27550889232057141</v>
      </c>
    </row>
    <row r="497" spans="5:6" x14ac:dyDescent="0.25">
      <c r="E497" s="4">
        <f t="shared" ca="1" si="14"/>
        <v>0.59196642839788904</v>
      </c>
      <c r="F497" s="4">
        <f t="shared" ca="1" si="15"/>
        <v>0.58512500331705408</v>
      </c>
    </row>
    <row r="498" spans="5:6" x14ac:dyDescent="0.25">
      <c r="E498" s="4">
        <f t="shared" ca="1" si="14"/>
        <v>0.48980931912492487</v>
      </c>
      <c r="F498" s="4">
        <f t="shared" ca="1" si="15"/>
        <v>0.55462407279663162</v>
      </c>
    </row>
    <row r="499" spans="5:6" x14ac:dyDescent="0.25">
      <c r="E499" s="4">
        <f t="shared" ca="1" si="14"/>
        <v>0.22742118494114638</v>
      </c>
      <c r="F499" s="4">
        <f t="shared" ca="1" si="15"/>
        <v>0.46843018227001759</v>
      </c>
    </row>
    <row r="500" spans="5:6" x14ac:dyDescent="0.25">
      <c r="E500" s="4">
        <f t="shared" ca="1" si="14"/>
        <v>0.29455280734268785</v>
      </c>
      <c r="F500" s="4">
        <f t="shared" ca="1" si="15"/>
        <v>0.49317255556097644</v>
      </c>
    </row>
    <row r="501" spans="5:6" x14ac:dyDescent="0.25">
      <c r="E501" s="4">
        <f t="shared" ca="1" si="14"/>
        <v>0.80246409358231419</v>
      </c>
      <c r="F501" s="4">
        <f t="shared" ca="1" si="15"/>
        <v>0.65598691484150551</v>
      </c>
    </row>
    <row r="502" spans="5:6" x14ac:dyDescent="0.25">
      <c r="E502" s="4">
        <f t="shared" ca="1" si="14"/>
        <v>0.23731137069269193</v>
      </c>
      <c r="F502" s="4">
        <f t="shared" ca="1" si="15"/>
        <v>0.47229027990577166</v>
      </c>
    </row>
    <row r="503" spans="5:6" x14ac:dyDescent="0.25">
      <c r="E503" s="4">
        <f t="shared" ca="1" si="14"/>
        <v>0.64873185569283132</v>
      </c>
      <c r="F503" s="4">
        <f t="shared" ca="1" si="15"/>
        <v>0.60256959395212228</v>
      </c>
    </row>
    <row r="504" spans="5:6" x14ac:dyDescent="0.25">
      <c r="E504" s="4">
        <f t="shared" ca="1" si="14"/>
        <v>0.7653263998937655</v>
      </c>
      <c r="F504" s="4">
        <f t="shared" ca="1" si="15"/>
        <v>0.6417507261340909</v>
      </c>
    </row>
    <row r="505" spans="5:6" x14ac:dyDescent="0.25">
      <c r="E505" s="4">
        <f t="shared" ca="1" si="14"/>
        <v>0.3142157113390186</v>
      </c>
      <c r="F505" s="4">
        <f t="shared" ca="1" si="15"/>
        <v>0.49989426423222005</v>
      </c>
    </row>
    <row r="506" spans="5:6" x14ac:dyDescent="0.25">
      <c r="E506" s="4">
        <f t="shared" ca="1" si="14"/>
        <v>0.88275438161440756</v>
      </c>
      <c r="F506" s="4">
        <f t="shared" ca="1" si="15"/>
        <v>0.69291892912069808</v>
      </c>
    </row>
    <row r="507" spans="5:6" x14ac:dyDescent="0.25">
      <c r="E507" s="4">
        <f t="shared" ca="1" si="14"/>
        <v>0.23735055955217155</v>
      </c>
      <c r="F507" s="4">
        <f t="shared" ca="1" si="15"/>
        <v>0.4723054023481511</v>
      </c>
    </row>
    <row r="508" spans="5:6" x14ac:dyDescent="0.25">
      <c r="E508" s="4">
        <f t="shared" ca="1" si="14"/>
        <v>0.88135823980401029</v>
      </c>
      <c r="F508" s="4">
        <f t="shared" ca="1" si="15"/>
        <v>0.69216463971309039</v>
      </c>
    </row>
    <row r="509" spans="5:6" x14ac:dyDescent="0.25">
      <c r="E509" s="4">
        <f t="shared" ca="1" si="14"/>
        <v>0.7166145386574736</v>
      </c>
      <c r="F509" s="4">
        <f t="shared" ca="1" si="15"/>
        <v>0.62460675995805026</v>
      </c>
    </row>
    <row r="510" spans="5:6" x14ac:dyDescent="0.25">
      <c r="E510" s="4">
        <f t="shared" ca="1" si="14"/>
        <v>0.9401678856827943</v>
      </c>
      <c r="F510" s="4">
        <f t="shared" ca="1" si="15"/>
        <v>0.73103097995963373</v>
      </c>
    </row>
    <row r="511" spans="5:6" x14ac:dyDescent="0.25">
      <c r="E511" s="4">
        <f t="shared" ca="1" si="14"/>
        <v>0.85764245616501678</v>
      </c>
      <c r="F511" s="4">
        <f t="shared" ca="1" si="15"/>
        <v>0.68010614773488132</v>
      </c>
    </row>
    <row r="512" spans="5:6" x14ac:dyDescent="0.25">
      <c r="E512" s="4">
        <f t="shared" ca="1" si="14"/>
        <v>0.64585963553370918</v>
      </c>
      <c r="F512" s="4">
        <f t="shared" ca="1" si="15"/>
        <v>0.60167023854415369</v>
      </c>
    </row>
    <row r="513" spans="5:6" x14ac:dyDescent="0.25">
      <c r="E513" s="4">
        <f t="shared" ca="1" si="14"/>
        <v>0.21032916102742827</v>
      </c>
      <c r="F513" s="4">
        <f t="shared" ca="1" si="15"/>
        <v>0.46153678223724293</v>
      </c>
    </row>
    <row r="514" spans="5:6" x14ac:dyDescent="0.25">
      <c r="E514" s="4">
        <f t="shared" ca="1" si="14"/>
        <v>0.29008925502118699</v>
      </c>
      <c r="F514" s="4">
        <f t="shared" ca="1" si="15"/>
        <v>0.49161908845270635</v>
      </c>
    </row>
    <row r="515" spans="5:6" x14ac:dyDescent="0.25">
      <c r="E515" s="4">
        <f t="shared" ca="1" si="14"/>
        <v>0.35703413654460925</v>
      </c>
      <c r="F515" s="4">
        <f t="shared" ca="1" si="15"/>
        <v>0.51395648597940069</v>
      </c>
    </row>
    <row r="516" spans="5:6" x14ac:dyDescent="0.25">
      <c r="E516" s="4">
        <f t="shared" ref="E516:E579" ca="1" si="16">RAND()</f>
        <v>0.78400066248127098</v>
      </c>
      <c r="F516" s="4">
        <f t="shared" ref="F516:F579" ca="1" si="17">_xlfn.BETA.INV(E516,$C$3,$C$4)</f>
        <v>0.64875569989120041</v>
      </c>
    </row>
    <row r="517" spans="5:6" x14ac:dyDescent="0.25">
      <c r="E517" s="4">
        <f t="shared" ca="1" si="16"/>
        <v>0.85256532449685773</v>
      </c>
      <c r="F517" s="4">
        <f t="shared" ca="1" si="17"/>
        <v>0.67768514962649684</v>
      </c>
    </row>
    <row r="518" spans="5:6" x14ac:dyDescent="0.25">
      <c r="E518" s="4">
        <f t="shared" ca="1" si="16"/>
        <v>0.1468460223568312</v>
      </c>
      <c r="F518" s="4">
        <f t="shared" ca="1" si="17"/>
        <v>0.43256621995312611</v>
      </c>
    </row>
    <row r="519" spans="5:6" x14ac:dyDescent="0.25">
      <c r="E519" s="4">
        <f t="shared" ca="1" si="16"/>
        <v>0.56647857302818805</v>
      </c>
      <c r="F519" s="4">
        <f t="shared" ca="1" si="17"/>
        <v>0.57745846257495159</v>
      </c>
    </row>
    <row r="520" spans="5:6" x14ac:dyDescent="0.25">
      <c r="E520" s="4">
        <f t="shared" ca="1" si="16"/>
        <v>0.50967317826162151</v>
      </c>
      <c r="F520" s="4">
        <f t="shared" ca="1" si="17"/>
        <v>0.56053453808131937</v>
      </c>
    </row>
    <row r="521" spans="5:6" x14ac:dyDescent="0.25">
      <c r="E521" s="4">
        <f t="shared" ca="1" si="16"/>
        <v>0.36813343923740793</v>
      </c>
      <c r="F521" s="4">
        <f t="shared" ca="1" si="17"/>
        <v>0.51749664774953585</v>
      </c>
    </row>
    <row r="522" spans="5:6" x14ac:dyDescent="0.25">
      <c r="E522" s="4">
        <f t="shared" ca="1" si="16"/>
        <v>0.35680582545674955</v>
      </c>
      <c r="F522" s="4">
        <f t="shared" ca="1" si="17"/>
        <v>0.51388326453483324</v>
      </c>
    </row>
    <row r="523" spans="5:6" x14ac:dyDescent="0.25">
      <c r="E523" s="4">
        <f t="shared" ca="1" si="16"/>
        <v>0.11547877273152818</v>
      </c>
      <c r="F523" s="4">
        <f t="shared" ca="1" si="17"/>
        <v>0.41524136539908113</v>
      </c>
    </row>
    <row r="524" spans="5:6" x14ac:dyDescent="0.25">
      <c r="E524" s="4">
        <f t="shared" ca="1" si="16"/>
        <v>0.1765723716696741</v>
      </c>
      <c r="F524" s="4">
        <f t="shared" ca="1" si="17"/>
        <v>0.4469143190938682</v>
      </c>
    </row>
    <row r="525" spans="5:6" x14ac:dyDescent="0.25">
      <c r="E525" s="4">
        <f t="shared" ca="1" si="16"/>
        <v>0.93892989133061977</v>
      </c>
      <c r="F525" s="4">
        <f t="shared" ca="1" si="17"/>
        <v>0.72999007437371044</v>
      </c>
    </row>
    <row r="526" spans="5:6" x14ac:dyDescent="0.25">
      <c r="E526" s="4">
        <f t="shared" ca="1" si="16"/>
        <v>0.79231776557258859</v>
      </c>
      <c r="F526" s="4">
        <f t="shared" ca="1" si="17"/>
        <v>0.65197219655298544</v>
      </c>
    </row>
    <row r="527" spans="5:6" x14ac:dyDescent="0.25">
      <c r="E527" s="4">
        <f t="shared" ca="1" si="16"/>
        <v>0.61988132248130579</v>
      </c>
      <c r="F527" s="4">
        <f t="shared" ca="1" si="17"/>
        <v>0.59362466863558327</v>
      </c>
    </row>
    <row r="528" spans="5:6" x14ac:dyDescent="0.25">
      <c r="E528" s="4">
        <f t="shared" ca="1" si="16"/>
        <v>0.12918036139280431</v>
      </c>
      <c r="F528" s="4">
        <f t="shared" ca="1" si="17"/>
        <v>0.42314676154852193</v>
      </c>
    </row>
    <row r="529" spans="5:6" x14ac:dyDescent="0.25">
      <c r="E529" s="4">
        <f t="shared" ca="1" si="16"/>
        <v>0.67186349394588307</v>
      </c>
      <c r="F529" s="4">
        <f t="shared" ca="1" si="17"/>
        <v>0.6098971619293666</v>
      </c>
    </row>
    <row r="530" spans="5:6" x14ac:dyDescent="0.25">
      <c r="E530" s="4">
        <f t="shared" ca="1" si="16"/>
        <v>6.2455395240347822E-2</v>
      </c>
      <c r="F530" s="4">
        <f t="shared" ca="1" si="17"/>
        <v>0.37647251451456432</v>
      </c>
    </row>
    <row r="531" spans="5:6" x14ac:dyDescent="0.25">
      <c r="E531" s="4">
        <f t="shared" ca="1" si="16"/>
        <v>6.6814698010582929E-2</v>
      </c>
      <c r="F531" s="4">
        <f t="shared" ca="1" si="17"/>
        <v>0.38040063535712265</v>
      </c>
    </row>
    <row r="532" spans="5:6" x14ac:dyDescent="0.25">
      <c r="E532" s="4">
        <f t="shared" ca="1" si="16"/>
        <v>0.95412311309789499</v>
      </c>
      <c r="F532" s="4">
        <f t="shared" ca="1" si="17"/>
        <v>0.74396752947147349</v>
      </c>
    </row>
    <row r="533" spans="5:6" x14ac:dyDescent="0.25">
      <c r="E533" s="4">
        <f t="shared" ca="1" si="16"/>
        <v>0.39171888672755995</v>
      </c>
      <c r="F533" s="4">
        <f t="shared" ca="1" si="17"/>
        <v>0.52490473323697195</v>
      </c>
    </row>
    <row r="534" spans="5:6" x14ac:dyDescent="0.25">
      <c r="E534" s="4">
        <f t="shared" ca="1" si="16"/>
        <v>0.16435215228312094</v>
      </c>
      <c r="F534" s="4">
        <f t="shared" ca="1" si="17"/>
        <v>0.44121230645568277</v>
      </c>
    </row>
    <row r="535" spans="5:6" x14ac:dyDescent="0.25">
      <c r="E535" s="4">
        <f t="shared" ca="1" si="16"/>
        <v>0.91093382051233218</v>
      </c>
      <c r="F535" s="4">
        <f t="shared" ca="1" si="17"/>
        <v>0.70954902846944656</v>
      </c>
    </row>
    <row r="536" spans="5:6" x14ac:dyDescent="0.25">
      <c r="E536" s="4">
        <f t="shared" ca="1" si="16"/>
        <v>5.7064357458793791E-2</v>
      </c>
      <c r="F536" s="4">
        <f t="shared" ca="1" si="17"/>
        <v>0.37132669780500832</v>
      </c>
    </row>
    <row r="537" spans="5:6" x14ac:dyDescent="0.25">
      <c r="E537" s="4">
        <f t="shared" ca="1" si="16"/>
        <v>0.86944204196043628</v>
      </c>
      <c r="F537" s="4">
        <f t="shared" ca="1" si="17"/>
        <v>0.68593904013290818</v>
      </c>
    </row>
    <row r="538" spans="5:6" x14ac:dyDescent="0.25">
      <c r="E538" s="4">
        <f t="shared" ca="1" si="16"/>
        <v>6.0720988119840724E-2</v>
      </c>
      <c r="F538" s="4">
        <f t="shared" ca="1" si="17"/>
        <v>0.37485386843080676</v>
      </c>
    </row>
    <row r="539" spans="5:6" x14ac:dyDescent="0.25">
      <c r="E539" s="4">
        <f t="shared" ca="1" si="16"/>
        <v>0.26393533815240033</v>
      </c>
      <c r="F539" s="4">
        <f t="shared" ca="1" si="17"/>
        <v>0.48228118805723419</v>
      </c>
    </row>
    <row r="540" spans="5:6" x14ac:dyDescent="0.25">
      <c r="E540" s="4">
        <f t="shared" ca="1" si="16"/>
        <v>0.89858916643557973</v>
      </c>
      <c r="F540" s="4">
        <f t="shared" ca="1" si="17"/>
        <v>0.70190037027032215</v>
      </c>
    </row>
    <row r="541" spans="5:6" x14ac:dyDescent="0.25">
      <c r="E541" s="4">
        <f t="shared" ca="1" si="16"/>
        <v>0.69037390951308386</v>
      </c>
      <c r="F541" s="4">
        <f t="shared" ca="1" si="17"/>
        <v>0.61588538422736527</v>
      </c>
    </row>
    <row r="542" spans="5:6" x14ac:dyDescent="0.25">
      <c r="E542" s="4">
        <f t="shared" ca="1" si="16"/>
        <v>0.6809912988385608</v>
      </c>
      <c r="F542" s="4">
        <f t="shared" ca="1" si="17"/>
        <v>0.61283483604633826</v>
      </c>
    </row>
    <row r="543" spans="5:6" x14ac:dyDescent="0.25">
      <c r="E543" s="4">
        <f t="shared" ca="1" si="16"/>
        <v>0.44164396443743947</v>
      </c>
      <c r="F543" s="4">
        <f t="shared" ca="1" si="17"/>
        <v>0.54019129293454149</v>
      </c>
    </row>
    <row r="544" spans="5:6" x14ac:dyDescent="0.25">
      <c r="E544" s="4">
        <f t="shared" ca="1" si="16"/>
        <v>0.98817465285514994</v>
      </c>
      <c r="F544" s="4">
        <f t="shared" ca="1" si="17"/>
        <v>0.79741366824930737</v>
      </c>
    </row>
    <row r="545" spans="5:6" x14ac:dyDescent="0.25">
      <c r="E545" s="4">
        <f t="shared" ca="1" si="16"/>
        <v>0.34101780091069034</v>
      </c>
      <c r="F545" s="4">
        <f t="shared" ca="1" si="17"/>
        <v>0.50877755558239401</v>
      </c>
    </row>
    <row r="546" spans="5:6" x14ac:dyDescent="0.25">
      <c r="E546" s="4">
        <f t="shared" ca="1" si="16"/>
        <v>0.72488030402397463</v>
      </c>
      <c r="F546" s="4">
        <f t="shared" ca="1" si="17"/>
        <v>0.62741976602606764</v>
      </c>
    </row>
    <row r="547" spans="5:6" x14ac:dyDescent="0.25">
      <c r="E547" s="4">
        <f t="shared" ca="1" si="16"/>
        <v>0.65881393282979794</v>
      </c>
      <c r="F547" s="4">
        <f t="shared" ca="1" si="17"/>
        <v>0.60574410632253639</v>
      </c>
    </row>
    <row r="548" spans="5:6" x14ac:dyDescent="0.25">
      <c r="E548" s="4">
        <f t="shared" ca="1" si="16"/>
        <v>0.23436469841939778</v>
      </c>
      <c r="F548" s="4">
        <f t="shared" ca="1" si="17"/>
        <v>0.47114937281149782</v>
      </c>
    </row>
    <row r="549" spans="5:6" x14ac:dyDescent="0.25">
      <c r="E549" s="4">
        <f t="shared" ca="1" si="16"/>
        <v>2.6331747711624942E-2</v>
      </c>
      <c r="F549" s="4">
        <f t="shared" ca="1" si="17"/>
        <v>0.33166293712873307</v>
      </c>
    </row>
    <row r="550" spans="5:6" x14ac:dyDescent="0.25">
      <c r="E550" s="4">
        <f t="shared" ca="1" si="16"/>
        <v>0.3181677362453228</v>
      </c>
      <c r="F550" s="4">
        <f t="shared" ca="1" si="17"/>
        <v>0.50122306550892259</v>
      </c>
    </row>
    <row r="551" spans="5:6" x14ac:dyDescent="0.25">
      <c r="E551" s="4">
        <f t="shared" ca="1" si="16"/>
        <v>0.71405014640114439</v>
      </c>
      <c r="F551" s="4">
        <f t="shared" ca="1" si="17"/>
        <v>0.62374089309294178</v>
      </c>
    </row>
    <row r="552" spans="5:6" x14ac:dyDescent="0.25">
      <c r="E552" s="4">
        <f t="shared" ca="1" si="16"/>
        <v>0.9704415850256447</v>
      </c>
      <c r="F552" s="4">
        <f t="shared" ca="1" si="17"/>
        <v>0.76335591832573835</v>
      </c>
    </row>
    <row r="553" spans="5:6" x14ac:dyDescent="0.25">
      <c r="E553" s="4">
        <f t="shared" ca="1" si="16"/>
        <v>0.23484659985272704</v>
      </c>
      <c r="F553" s="4">
        <f t="shared" ca="1" si="17"/>
        <v>0.47133647822947478</v>
      </c>
    </row>
    <row r="554" spans="5:6" x14ac:dyDescent="0.25">
      <c r="E554" s="4">
        <f t="shared" ca="1" si="16"/>
        <v>0.25652294397979447</v>
      </c>
      <c r="F554" s="4">
        <f t="shared" ca="1" si="17"/>
        <v>0.47955347262521769</v>
      </c>
    </row>
    <row r="555" spans="5:6" x14ac:dyDescent="0.25">
      <c r="E555" s="4">
        <f t="shared" ca="1" si="16"/>
        <v>0.99926633142041821</v>
      </c>
      <c r="F555" s="4">
        <f t="shared" ca="1" si="17"/>
        <v>0.86802986374065061</v>
      </c>
    </row>
    <row r="556" spans="5:6" x14ac:dyDescent="0.25">
      <c r="E556" s="4">
        <f t="shared" ca="1" si="16"/>
        <v>0.1576131486439043</v>
      </c>
      <c r="F556" s="4">
        <f t="shared" ca="1" si="17"/>
        <v>0.43795565541402448</v>
      </c>
    </row>
    <row r="557" spans="5:6" x14ac:dyDescent="0.25">
      <c r="E557" s="4">
        <f t="shared" ca="1" si="16"/>
        <v>0.4553817614122746</v>
      </c>
      <c r="F557" s="4">
        <f t="shared" ca="1" si="17"/>
        <v>0.54432996410238133</v>
      </c>
    </row>
    <row r="558" spans="5:6" x14ac:dyDescent="0.25">
      <c r="E558" s="4">
        <f t="shared" ca="1" si="16"/>
        <v>0.98375373156799995</v>
      </c>
      <c r="F558" s="4">
        <f t="shared" ca="1" si="17"/>
        <v>0.78644200049630486</v>
      </c>
    </row>
    <row r="559" spans="5:6" x14ac:dyDescent="0.25">
      <c r="E559" s="4">
        <f t="shared" ca="1" si="16"/>
        <v>0.27988281248442537</v>
      </c>
      <c r="F559" s="4">
        <f t="shared" ca="1" si="17"/>
        <v>0.48802480037914159</v>
      </c>
    </row>
    <row r="560" spans="5:6" x14ac:dyDescent="0.25">
      <c r="E560" s="4">
        <f t="shared" ca="1" si="16"/>
        <v>3.7682692304572663E-2</v>
      </c>
      <c r="F560" s="4">
        <f t="shared" ca="1" si="17"/>
        <v>0.34913800003233814</v>
      </c>
    </row>
    <row r="561" spans="5:6" x14ac:dyDescent="0.25">
      <c r="E561" s="4">
        <f t="shared" ca="1" si="16"/>
        <v>0.46381405120551145</v>
      </c>
      <c r="F561" s="4">
        <f t="shared" ca="1" si="17"/>
        <v>0.54686009337103125</v>
      </c>
    </row>
    <row r="562" spans="5:6" x14ac:dyDescent="0.25">
      <c r="E562" s="4">
        <f t="shared" ca="1" si="16"/>
        <v>0.15448742067622556</v>
      </c>
      <c r="F562" s="4">
        <f t="shared" ca="1" si="17"/>
        <v>0.43641563260373428</v>
      </c>
    </row>
    <row r="563" spans="5:6" x14ac:dyDescent="0.25">
      <c r="E563" s="4">
        <f t="shared" ca="1" si="16"/>
        <v>0.10299657895671721</v>
      </c>
      <c r="F563" s="4">
        <f t="shared" ca="1" si="17"/>
        <v>0.40747071374684329</v>
      </c>
    </row>
    <row r="564" spans="5:6" x14ac:dyDescent="0.25">
      <c r="E564" s="4">
        <f t="shared" ca="1" si="16"/>
        <v>0.33794241284835425</v>
      </c>
      <c r="F564" s="4">
        <f t="shared" ca="1" si="17"/>
        <v>0.50777275257312937</v>
      </c>
    </row>
    <row r="565" spans="5:6" x14ac:dyDescent="0.25">
      <c r="E565" s="4">
        <f t="shared" ca="1" si="16"/>
        <v>0.38857409451423131</v>
      </c>
      <c r="F565" s="4">
        <f t="shared" ca="1" si="17"/>
        <v>0.52392514155272873</v>
      </c>
    </row>
    <row r="566" spans="5:6" x14ac:dyDescent="0.25">
      <c r="E566" s="4">
        <f t="shared" ca="1" si="16"/>
        <v>0.4717240050260062</v>
      </c>
      <c r="F566" s="4">
        <f t="shared" ca="1" si="17"/>
        <v>0.54922761277641208</v>
      </c>
    </row>
    <row r="567" spans="5:6" x14ac:dyDescent="0.25">
      <c r="E567" s="4">
        <f t="shared" ca="1" si="16"/>
        <v>0.91203975647039393</v>
      </c>
      <c r="F567" s="4">
        <f t="shared" ca="1" si="17"/>
        <v>0.71026729670733602</v>
      </c>
    </row>
    <row r="568" spans="5:6" x14ac:dyDescent="0.25">
      <c r="E568" s="4">
        <f t="shared" ca="1" si="16"/>
        <v>0.94828588842143613</v>
      </c>
      <c r="F568" s="4">
        <f t="shared" ca="1" si="17"/>
        <v>0.73825877585958732</v>
      </c>
    </row>
    <row r="569" spans="5:6" x14ac:dyDescent="0.25">
      <c r="E569" s="4">
        <f t="shared" ca="1" si="16"/>
        <v>0.34074344722943606</v>
      </c>
      <c r="F569" s="4">
        <f t="shared" ca="1" si="17"/>
        <v>0.50868805954494445</v>
      </c>
    </row>
    <row r="570" spans="5:6" x14ac:dyDescent="0.25">
      <c r="E570" s="4">
        <f t="shared" ca="1" si="16"/>
        <v>0.28168064128961812</v>
      </c>
      <c r="F570" s="4">
        <f t="shared" ca="1" si="17"/>
        <v>0.48866232270270277</v>
      </c>
    </row>
    <row r="571" spans="5:6" x14ac:dyDescent="0.25">
      <c r="E571" s="4">
        <f t="shared" ca="1" si="16"/>
        <v>0.92031903289532357</v>
      </c>
      <c r="F571" s="4">
        <f t="shared" ca="1" si="17"/>
        <v>0.71584433350839127</v>
      </c>
    </row>
    <row r="572" spans="5:6" x14ac:dyDescent="0.25">
      <c r="E572" s="4">
        <f t="shared" ca="1" si="16"/>
        <v>9.0230457956203769E-2</v>
      </c>
      <c r="F572" s="4">
        <f t="shared" ca="1" si="17"/>
        <v>0.3988232000209016</v>
      </c>
    </row>
    <row r="573" spans="5:6" x14ac:dyDescent="0.25">
      <c r="E573" s="4">
        <f t="shared" ca="1" si="16"/>
        <v>0.34442716250083594</v>
      </c>
      <c r="F573" s="4">
        <f t="shared" ca="1" si="17"/>
        <v>0.50988743484701238</v>
      </c>
    </row>
    <row r="574" spans="5:6" x14ac:dyDescent="0.25">
      <c r="E574" s="4">
        <f t="shared" ca="1" si="16"/>
        <v>0.92384546600682149</v>
      </c>
      <c r="F574" s="4">
        <f t="shared" ca="1" si="17"/>
        <v>0.71833754824896601</v>
      </c>
    </row>
    <row r="575" spans="5:6" x14ac:dyDescent="0.25">
      <c r="E575" s="4">
        <f t="shared" ca="1" si="16"/>
        <v>0.68007832437254911</v>
      </c>
      <c r="F575" s="4">
        <f t="shared" ca="1" si="17"/>
        <v>0.6125397139861759</v>
      </c>
    </row>
    <row r="576" spans="5:6" x14ac:dyDescent="0.25">
      <c r="E576" s="4">
        <f t="shared" ca="1" si="16"/>
        <v>0.34416355264645426</v>
      </c>
      <c r="F576" s="4">
        <f t="shared" ca="1" si="17"/>
        <v>0.50980176859941995</v>
      </c>
    </row>
    <row r="577" spans="5:6" x14ac:dyDescent="0.25">
      <c r="E577" s="4">
        <f t="shared" ca="1" si="16"/>
        <v>0.46008374220305326</v>
      </c>
      <c r="F577" s="4">
        <f t="shared" ca="1" si="17"/>
        <v>0.54574166382471756</v>
      </c>
    </row>
    <row r="578" spans="5:6" x14ac:dyDescent="0.25">
      <c r="E578" s="4">
        <f t="shared" ca="1" si="16"/>
        <v>0.76543835796967941</v>
      </c>
      <c r="F578" s="4">
        <f t="shared" ca="1" si="17"/>
        <v>0.64179190128992003</v>
      </c>
    </row>
    <row r="579" spans="5:6" x14ac:dyDescent="0.25">
      <c r="E579" s="4">
        <f t="shared" ca="1" si="16"/>
        <v>0.13622872736784852</v>
      </c>
      <c r="F579" s="4">
        <f t="shared" ca="1" si="17"/>
        <v>0.42699932710243144</v>
      </c>
    </row>
    <row r="580" spans="5:6" x14ac:dyDescent="0.25">
      <c r="E580" s="4">
        <f t="shared" ref="E580:E643" ca="1" si="18">RAND()</f>
        <v>0.98748461044660751</v>
      </c>
      <c r="F580" s="4">
        <f t="shared" ref="F580:F643" ca="1" si="19">_xlfn.BETA.INV(E580,$C$3,$C$4)</f>
        <v>0.79551265332659327</v>
      </c>
    </row>
    <row r="581" spans="5:6" x14ac:dyDescent="0.25">
      <c r="E581" s="4">
        <f t="shared" ca="1" si="18"/>
        <v>0.69560214430570921</v>
      </c>
      <c r="F581" s="4">
        <f t="shared" ca="1" si="19"/>
        <v>0.61759979080477989</v>
      </c>
    </row>
    <row r="582" spans="5:6" x14ac:dyDescent="0.25">
      <c r="E582" s="4">
        <f t="shared" ca="1" si="18"/>
        <v>0.89451766210387718</v>
      </c>
      <c r="F582" s="4">
        <f t="shared" ca="1" si="19"/>
        <v>0.69951053846418243</v>
      </c>
    </row>
    <row r="583" spans="5:6" x14ac:dyDescent="0.25">
      <c r="E583" s="4">
        <f t="shared" ca="1" si="18"/>
        <v>0.61416290818423602</v>
      </c>
      <c r="F583" s="4">
        <f t="shared" ca="1" si="19"/>
        <v>0.59187267975518321</v>
      </c>
    </row>
    <row r="584" spans="5:6" x14ac:dyDescent="0.25">
      <c r="E584" s="4">
        <f t="shared" ca="1" si="18"/>
        <v>0.25605985412458487</v>
      </c>
      <c r="F584" s="4">
        <f t="shared" ca="1" si="19"/>
        <v>0.4793817519614576</v>
      </c>
    </row>
    <row r="585" spans="5:6" x14ac:dyDescent="0.25">
      <c r="E585" s="4">
        <f t="shared" ca="1" si="18"/>
        <v>0.50098058062453277</v>
      </c>
      <c r="F585" s="4">
        <f t="shared" ca="1" si="19"/>
        <v>0.55794940432601625</v>
      </c>
    </row>
    <row r="586" spans="5:6" x14ac:dyDescent="0.25">
      <c r="E586" s="4">
        <f t="shared" ca="1" si="18"/>
        <v>0.80113480017703242</v>
      </c>
      <c r="F586" s="4">
        <f t="shared" ca="1" si="19"/>
        <v>0.65545492871888866</v>
      </c>
    </row>
    <row r="587" spans="5:6" x14ac:dyDescent="0.25">
      <c r="E587" s="4">
        <f t="shared" ca="1" si="18"/>
        <v>0.83889460326697984</v>
      </c>
      <c r="F587" s="4">
        <f t="shared" ca="1" si="19"/>
        <v>0.67139899817316162</v>
      </c>
    </row>
    <row r="588" spans="5:6" x14ac:dyDescent="0.25">
      <c r="E588" s="4">
        <f t="shared" ca="1" si="18"/>
        <v>0.92433257037054162</v>
      </c>
      <c r="F588" s="4">
        <f t="shared" ca="1" si="19"/>
        <v>0.71868799794324301</v>
      </c>
    </row>
    <row r="589" spans="5:6" x14ac:dyDescent="0.25">
      <c r="E589" s="4">
        <f t="shared" ca="1" si="18"/>
        <v>2.8988938075701687E-2</v>
      </c>
      <c r="F589" s="4">
        <f t="shared" ca="1" si="19"/>
        <v>0.33621169024421532</v>
      </c>
    </row>
    <row r="590" spans="5:6" x14ac:dyDescent="0.25">
      <c r="E590" s="4">
        <f t="shared" ca="1" si="18"/>
        <v>7.6022845104893766E-2</v>
      </c>
      <c r="F590" s="4">
        <f t="shared" ca="1" si="19"/>
        <v>0.38812398954750604</v>
      </c>
    </row>
    <row r="591" spans="5:6" x14ac:dyDescent="0.25">
      <c r="E591" s="4">
        <f t="shared" ca="1" si="18"/>
        <v>0.67365301856030757</v>
      </c>
      <c r="F591" s="4">
        <f t="shared" ca="1" si="19"/>
        <v>0.61047087950039236</v>
      </c>
    </row>
    <row r="592" spans="5:6" x14ac:dyDescent="0.25">
      <c r="E592" s="4">
        <f t="shared" ca="1" si="18"/>
        <v>1.0348063519731387E-2</v>
      </c>
      <c r="F592" s="4">
        <f t="shared" ca="1" si="19"/>
        <v>0.29193701335041294</v>
      </c>
    </row>
    <row r="593" spans="5:6" x14ac:dyDescent="0.25">
      <c r="E593" s="4">
        <f t="shared" ca="1" si="18"/>
        <v>9.3144096426452938E-2</v>
      </c>
      <c r="F593" s="4">
        <f t="shared" ca="1" si="19"/>
        <v>0.40086816234947642</v>
      </c>
    </row>
    <row r="594" spans="5:6" x14ac:dyDescent="0.25">
      <c r="E594" s="4">
        <f t="shared" ca="1" si="18"/>
        <v>0.45676481936002733</v>
      </c>
      <c r="F594" s="4">
        <f t="shared" ca="1" si="19"/>
        <v>0.54474544112159262</v>
      </c>
    </row>
    <row r="595" spans="5:6" x14ac:dyDescent="0.25">
      <c r="E595" s="4">
        <f t="shared" ca="1" si="18"/>
        <v>0.84879745694983066</v>
      </c>
      <c r="F595" s="4">
        <f t="shared" ca="1" si="19"/>
        <v>0.67591997242070556</v>
      </c>
    </row>
    <row r="596" spans="5:6" x14ac:dyDescent="0.25">
      <c r="E596" s="4">
        <f t="shared" ca="1" si="18"/>
        <v>0.39708765589172546</v>
      </c>
      <c r="F596" s="4">
        <f t="shared" ca="1" si="19"/>
        <v>0.52657178783730363</v>
      </c>
    </row>
    <row r="597" spans="5:6" x14ac:dyDescent="0.25">
      <c r="E597" s="4">
        <f t="shared" ca="1" si="18"/>
        <v>0.27393200751004487</v>
      </c>
      <c r="F597" s="4">
        <f t="shared" ca="1" si="19"/>
        <v>0.48590057645535056</v>
      </c>
    </row>
    <row r="598" spans="5:6" x14ac:dyDescent="0.25">
      <c r="E598" s="4">
        <f t="shared" ca="1" si="18"/>
        <v>0.84995548181811509</v>
      </c>
      <c r="F598" s="4">
        <f t="shared" ca="1" si="19"/>
        <v>0.67645972159812218</v>
      </c>
    </row>
    <row r="599" spans="5:6" x14ac:dyDescent="0.25">
      <c r="E599" s="4">
        <f t="shared" ca="1" si="18"/>
        <v>0.58557952154832005</v>
      </c>
      <c r="F599" s="4">
        <f t="shared" ca="1" si="19"/>
        <v>0.58319681084161346</v>
      </c>
    </row>
    <row r="600" spans="5:6" x14ac:dyDescent="0.25">
      <c r="E600" s="4">
        <f t="shared" ca="1" si="18"/>
        <v>0.4677184957663959</v>
      </c>
      <c r="F600" s="4">
        <f t="shared" ca="1" si="19"/>
        <v>0.54802938267236512</v>
      </c>
    </row>
    <row r="601" spans="5:6" x14ac:dyDescent="0.25">
      <c r="E601" s="4">
        <f t="shared" ca="1" si="18"/>
        <v>0.36381226829841706</v>
      </c>
      <c r="F601" s="4">
        <f t="shared" ca="1" si="19"/>
        <v>0.51612284314652945</v>
      </c>
    </row>
    <row r="602" spans="5:6" x14ac:dyDescent="0.25">
      <c r="E602" s="4">
        <f t="shared" ca="1" si="18"/>
        <v>0.80069574718276015</v>
      </c>
      <c r="F602" s="4">
        <f t="shared" ca="1" si="19"/>
        <v>0.65527962801294526</v>
      </c>
    </row>
    <row r="603" spans="5:6" x14ac:dyDescent="0.25">
      <c r="E603" s="4">
        <f t="shared" ca="1" si="18"/>
        <v>0.78722474704918166</v>
      </c>
      <c r="F603" s="4">
        <f t="shared" ca="1" si="19"/>
        <v>0.64999499090406876</v>
      </c>
    </row>
    <row r="604" spans="5:6" x14ac:dyDescent="0.25">
      <c r="E604" s="4">
        <f t="shared" ca="1" si="18"/>
        <v>0.69058186758831586</v>
      </c>
      <c r="F604" s="4">
        <f t="shared" ca="1" si="19"/>
        <v>0.61595337175711196</v>
      </c>
    </row>
    <row r="605" spans="5:6" x14ac:dyDescent="0.25">
      <c r="E605" s="4">
        <f t="shared" ca="1" si="18"/>
        <v>0.48602240527395479</v>
      </c>
      <c r="F605" s="4">
        <f t="shared" ca="1" si="19"/>
        <v>0.55349566571112774</v>
      </c>
    </row>
    <row r="606" spans="5:6" x14ac:dyDescent="0.25">
      <c r="E606" s="4">
        <f t="shared" ca="1" si="18"/>
        <v>0.29806020010704082</v>
      </c>
      <c r="F606" s="4">
        <f t="shared" ca="1" si="19"/>
        <v>0.49438576477789731</v>
      </c>
    </row>
    <row r="607" spans="5:6" x14ac:dyDescent="0.25">
      <c r="E607" s="4">
        <f t="shared" ca="1" si="18"/>
        <v>0.46092425583983854</v>
      </c>
      <c r="F607" s="4">
        <f t="shared" ca="1" si="19"/>
        <v>0.54599378339704885</v>
      </c>
    </row>
    <row r="608" spans="5:6" x14ac:dyDescent="0.25">
      <c r="E608" s="4">
        <f t="shared" ca="1" si="18"/>
        <v>0.58034811140045772</v>
      </c>
      <c r="F608" s="4">
        <f t="shared" ca="1" si="19"/>
        <v>0.58162124647380864</v>
      </c>
    </row>
    <row r="609" spans="5:6" x14ac:dyDescent="0.25">
      <c r="E609" s="4">
        <f t="shared" ca="1" si="18"/>
        <v>0.20667482576261353</v>
      </c>
      <c r="F609" s="4">
        <f t="shared" ca="1" si="19"/>
        <v>0.46002276599412406</v>
      </c>
    </row>
    <row r="610" spans="5:6" x14ac:dyDescent="0.25">
      <c r="E610" s="4">
        <f t="shared" ca="1" si="18"/>
        <v>0.90633183246265425</v>
      </c>
      <c r="F610" s="4">
        <f t="shared" ca="1" si="19"/>
        <v>0.70662147942086695</v>
      </c>
    </row>
    <row r="611" spans="5:6" x14ac:dyDescent="0.25">
      <c r="E611" s="4">
        <f t="shared" ca="1" si="18"/>
        <v>0.1503420603885125</v>
      </c>
      <c r="F611" s="4">
        <f t="shared" ca="1" si="19"/>
        <v>0.43434272336281299</v>
      </c>
    </row>
    <row r="612" spans="5:6" x14ac:dyDescent="0.25">
      <c r="E612" s="4">
        <f t="shared" ca="1" si="18"/>
        <v>0.18342311166656511</v>
      </c>
      <c r="F612" s="4">
        <f t="shared" ca="1" si="19"/>
        <v>0.45000682472831172</v>
      </c>
    </row>
    <row r="613" spans="5:6" x14ac:dyDescent="0.25">
      <c r="E613" s="4">
        <f t="shared" ca="1" si="18"/>
        <v>0.66992312140163335</v>
      </c>
      <c r="F613" s="4">
        <f t="shared" ca="1" si="19"/>
        <v>0.60927626567801185</v>
      </c>
    </row>
    <row r="614" spans="5:6" x14ac:dyDescent="0.25">
      <c r="E614" s="4">
        <f t="shared" ca="1" si="18"/>
        <v>0.29728164067252694</v>
      </c>
      <c r="F614" s="4">
        <f t="shared" ca="1" si="19"/>
        <v>0.49411701822466308</v>
      </c>
    </row>
    <row r="615" spans="5:6" x14ac:dyDescent="0.25">
      <c r="E615" s="4">
        <f t="shared" ca="1" si="18"/>
        <v>0.46596459147336489</v>
      </c>
      <c r="F615" s="4">
        <f t="shared" ca="1" si="19"/>
        <v>0.54750429382577281</v>
      </c>
    </row>
    <row r="616" spans="5:6" x14ac:dyDescent="0.25">
      <c r="E616" s="4">
        <f t="shared" ca="1" si="18"/>
        <v>0.37171059774924486</v>
      </c>
      <c r="F616" s="4">
        <f t="shared" ca="1" si="19"/>
        <v>0.51862980237918554</v>
      </c>
    </row>
    <row r="617" spans="5:6" x14ac:dyDescent="0.25">
      <c r="E617" s="4">
        <f t="shared" ca="1" si="18"/>
        <v>0.97499344943946964</v>
      </c>
      <c r="F617" s="4">
        <f t="shared" ca="1" si="19"/>
        <v>0.77015688445349206</v>
      </c>
    </row>
    <row r="618" spans="5:6" x14ac:dyDescent="0.25">
      <c r="E618" s="4">
        <f t="shared" ca="1" si="18"/>
        <v>0.59002439604955625</v>
      </c>
      <c r="F618" s="4">
        <f t="shared" ca="1" si="19"/>
        <v>0.58453814347549704</v>
      </c>
    </row>
    <row r="619" spans="5:6" x14ac:dyDescent="0.25">
      <c r="E619" s="4">
        <f t="shared" ca="1" si="18"/>
        <v>0.15256587475769356</v>
      </c>
      <c r="F619" s="4">
        <f t="shared" ca="1" si="19"/>
        <v>0.43545917100317072</v>
      </c>
    </row>
    <row r="620" spans="5:6" x14ac:dyDescent="0.25">
      <c r="E620" s="4">
        <f t="shared" ca="1" si="18"/>
        <v>7.8917225353016596E-2</v>
      </c>
      <c r="F620" s="4">
        <f t="shared" ca="1" si="19"/>
        <v>0.39041212542653186</v>
      </c>
    </row>
    <row r="621" spans="5:6" x14ac:dyDescent="0.25">
      <c r="E621" s="4">
        <f t="shared" ca="1" si="18"/>
        <v>0.27248929430719993</v>
      </c>
      <c r="F621" s="4">
        <f t="shared" ca="1" si="19"/>
        <v>0.48538225180221761</v>
      </c>
    </row>
    <row r="622" spans="5:6" x14ac:dyDescent="0.25">
      <c r="E622" s="4">
        <f t="shared" ca="1" si="18"/>
        <v>0.35827792366388389</v>
      </c>
      <c r="F622" s="4">
        <f t="shared" ca="1" si="19"/>
        <v>0.51435508797729179</v>
      </c>
    </row>
    <row r="623" spans="5:6" x14ac:dyDescent="0.25">
      <c r="E623" s="4">
        <f t="shared" ca="1" si="18"/>
        <v>0.70206503330533843</v>
      </c>
      <c r="F623" s="4">
        <f t="shared" ca="1" si="19"/>
        <v>0.61973437509370988</v>
      </c>
    </row>
    <row r="624" spans="5:6" x14ac:dyDescent="0.25">
      <c r="E624" s="4">
        <f t="shared" ca="1" si="18"/>
        <v>5.9445902985569621E-2</v>
      </c>
      <c r="F624" s="4">
        <f t="shared" ca="1" si="19"/>
        <v>0.37364212429582</v>
      </c>
    </row>
    <row r="625" spans="5:6" x14ac:dyDescent="0.25">
      <c r="E625" s="4">
        <f t="shared" ca="1" si="18"/>
        <v>6.9084683086605092E-2</v>
      </c>
      <c r="F625" s="4">
        <f t="shared" ca="1" si="19"/>
        <v>0.38237268851824274</v>
      </c>
    </row>
    <row r="626" spans="5:6" x14ac:dyDescent="0.25">
      <c r="E626" s="4">
        <f t="shared" ca="1" si="18"/>
        <v>4.3083230852697385E-3</v>
      </c>
      <c r="F626" s="4">
        <f t="shared" ca="1" si="19"/>
        <v>0.26058598498813501</v>
      </c>
    </row>
    <row r="627" spans="5:6" x14ac:dyDescent="0.25">
      <c r="E627" s="4">
        <f t="shared" ca="1" si="18"/>
        <v>0.35274853448553523</v>
      </c>
      <c r="F627" s="4">
        <f t="shared" ca="1" si="19"/>
        <v>0.5125792386669572</v>
      </c>
    </row>
    <row r="628" spans="5:6" x14ac:dyDescent="0.25">
      <c r="E628" s="4">
        <f t="shared" ca="1" si="18"/>
        <v>0.44504975452262718</v>
      </c>
      <c r="F628" s="4">
        <f t="shared" ca="1" si="19"/>
        <v>0.54121944747448958</v>
      </c>
    </row>
    <row r="629" spans="5:6" x14ac:dyDescent="0.25">
      <c r="E629" s="4">
        <f t="shared" ca="1" si="18"/>
        <v>0.90761829555971751</v>
      </c>
      <c r="F629" s="4">
        <f t="shared" ca="1" si="19"/>
        <v>0.70743020148158198</v>
      </c>
    </row>
    <row r="630" spans="5:6" x14ac:dyDescent="0.25">
      <c r="E630" s="4">
        <f t="shared" ca="1" si="18"/>
        <v>0.68964468052458128</v>
      </c>
      <c r="F630" s="4">
        <f t="shared" ca="1" si="19"/>
        <v>0.6156471097458549</v>
      </c>
    </row>
    <row r="631" spans="5:6" x14ac:dyDescent="0.25">
      <c r="E631" s="4">
        <f t="shared" ca="1" si="18"/>
        <v>4.4490981527398721E-2</v>
      </c>
      <c r="F631" s="4">
        <f t="shared" ca="1" si="19"/>
        <v>0.35774556783563849</v>
      </c>
    </row>
    <row r="632" spans="5:6" x14ac:dyDescent="0.25">
      <c r="E632" s="4">
        <f t="shared" ca="1" si="18"/>
        <v>0.95826938439660159</v>
      </c>
      <c r="F632" s="4">
        <f t="shared" ca="1" si="19"/>
        <v>0.74834589829803244</v>
      </c>
    </row>
    <row r="633" spans="5:6" x14ac:dyDescent="0.25">
      <c r="E633" s="4">
        <f t="shared" ca="1" si="18"/>
        <v>0.1391475244820769</v>
      </c>
      <c r="F633" s="4">
        <f t="shared" ca="1" si="19"/>
        <v>0.42855676455015512</v>
      </c>
    </row>
    <row r="634" spans="5:6" x14ac:dyDescent="0.25">
      <c r="E634" s="4">
        <f t="shared" ca="1" si="18"/>
        <v>0.36024419498289295</v>
      </c>
      <c r="F634" s="4">
        <f t="shared" ca="1" si="19"/>
        <v>0.5149842314448464</v>
      </c>
    </row>
    <row r="635" spans="5:6" x14ac:dyDescent="0.25">
      <c r="E635" s="4">
        <f t="shared" ca="1" si="18"/>
        <v>5.1692407116461503E-2</v>
      </c>
      <c r="F635" s="4">
        <f t="shared" ca="1" si="19"/>
        <v>0.36582869736224544</v>
      </c>
    </row>
    <row r="636" spans="5:6" x14ac:dyDescent="0.25">
      <c r="E636" s="4">
        <f t="shared" ca="1" si="18"/>
        <v>0.31680657871363826</v>
      </c>
      <c r="F636" s="4">
        <f t="shared" ca="1" si="19"/>
        <v>0.50076618833501418</v>
      </c>
    </row>
    <row r="637" spans="5:6" x14ac:dyDescent="0.25">
      <c r="E637" s="4">
        <f t="shared" ca="1" si="18"/>
        <v>0.26396483949728167</v>
      </c>
      <c r="F637" s="4">
        <f t="shared" ca="1" si="19"/>
        <v>0.48229196745050856</v>
      </c>
    </row>
    <row r="638" spans="5:6" x14ac:dyDescent="0.25">
      <c r="E638" s="4">
        <f t="shared" ca="1" si="18"/>
        <v>0.74815289325901468</v>
      </c>
      <c r="F638" s="4">
        <f t="shared" ca="1" si="19"/>
        <v>0.63553997565888753</v>
      </c>
    </row>
    <row r="639" spans="5:6" x14ac:dyDescent="0.25">
      <c r="E639" s="4">
        <f t="shared" ca="1" si="18"/>
        <v>0.31749223611408439</v>
      </c>
      <c r="F639" s="4">
        <f t="shared" ca="1" si="19"/>
        <v>0.50099643428365459</v>
      </c>
    </row>
    <row r="640" spans="5:6" x14ac:dyDescent="0.25">
      <c r="E640" s="4">
        <f t="shared" ca="1" si="18"/>
        <v>0.82178534864160724</v>
      </c>
      <c r="F640" s="4">
        <f t="shared" ca="1" si="19"/>
        <v>0.66394573373554588</v>
      </c>
    </row>
    <row r="641" spans="5:6" x14ac:dyDescent="0.25">
      <c r="E641" s="4">
        <f t="shared" ca="1" si="18"/>
        <v>3.3783719860941419E-3</v>
      </c>
      <c r="F641" s="4">
        <f t="shared" ca="1" si="19"/>
        <v>0.25270381821169208</v>
      </c>
    </row>
    <row r="642" spans="5:6" x14ac:dyDescent="0.25">
      <c r="E642" s="4">
        <f t="shared" ca="1" si="18"/>
        <v>0.61493996664598882</v>
      </c>
      <c r="F642" s="4">
        <f t="shared" ca="1" si="19"/>
        <v>0.59211039395771548</v>
      </c>
    </row>
    <row r="643" spans="5:6" x14ac:dyDescent="0.25">
      <c r="E643" s="4">
        <f t="shared" ca="1" si="18"/>
        <v>0.82069283098511969</v>
      </c>
      <c r="F643" s="4">
        <f t="shared" ca="1" si="19"/>
        <v>0.66348360239774762</v>
      </c>
    </row>
    <row r="644" spans="5:6" x14ac:dyDescent="0.25">
      <c r="E644" s="4">
        <f t="shared" ref="E644:E707" ca="1" si="20">RAND()</f>
        <v>0.4809508995081867</v>
      </c>
      <c r="F644" s="4">
        <f t="shared" ref="F644:F707" ca="1" si="21">_xlfn.BETA.INV(E644,$C$3,$C$4)</f>
        <v>0.55198330179680777</v>
      </c>
    </row>
    <row r="645" spans="5:6" x14ac:dyDescent="0.25">
      <c r="E645" s="4">
        <f t="shared" ca="1" si="20"/>
        <v>5.6355481669985497E-2</v>
      </c>
      <c r="F645" s="4">
        <f t="shared" ca="1" si="21"/>
        <v>0.3706237615351558</v>
      </c>
    </row>
    <row r="646" spans="5:6" x14ac:dyDescent="0.25">
      <c r="E646" s="4">
        <f t="shared" ca="1" si="20"/>
        <v>0.4971631118050911</v>
      </c>
      <c r="F646" s="4">
        <f t="shared" ca="1" si="21"/>
        <v>0.55681355119498543</v>
      </c>
    </row>
    <row r="647" spans="5:6" x14ac:dyDescent="0.25">
      <c r="E647" s="4">
        <f t="shared" ca="1" si="20"/>
        <v>0.82945021113249773</v>
      </c>
      <c r="F647" s="4">
        <f t="shared" ca="1" si="21"/>
        <v>0.66723286275959426</v>
      </c>
    </row>
    <row r="648" spans="5:6" x14ac:dyDescent="0.25">
      <c r="E648" s="4">
        <f t="shared" ca="1" si="20"/>
        <v>0.25519013383196987</v>
      </c>
      <c r="F648" s="4">
        <f t="shared" ca="1" si="21"/>
        <v>0.47905882108762815</v>
      </c>
    </row>
    <row r="649" spans="5:6" x14ac:dyDescent="0.25">
      <c r="E649" s="4">
        <f t="shared" ca="1" si="20"/>
        <v>0.61473161047053571</v>
      </c>
      <c r="F649" s="4">
        <f t="shared" ca="1" si="21"/>
        <v>0.59204664374152927</v>
      </c>
    </row>
    <row r="650" spans="5:6" x14ac:dyDescent="0.25">
      <c r="E650" s="4">
        <f t="shared" ca="1" si="20"/>
        <v>0.49592991160455646</v>
      </c>
      <c r="F650" s="4">
        <f t="shared" ca="1" si="21"/>
        <v>0.55644652658881544</v>
      </c>
    </row>
    <row r="651" spans="5:6" x14ac:dyDescent="0.25">
      <c r="E651" s="4">
        <f t="shared" ca="1" si="20"/>
        <v>0.77773021664696496</v>
      </c>
      <c r="F651" s="4">
        <f t="shared" ca="1" si="21"/>
        <v>0.64637161990552394</v>
      </c>
    </row>
    <row r="652" spans="5:6" x14ac:dyDescent="0.25">
      <c r="E652" s="4">
        <f t="shared" ca="1" si="20"/>
        <v>0.80526598268486238</v>
      </c>
      <c r="F652" s="4">
        <f t="shared" ca="1" si="21"/>
        <v>0.65711443385891788</v>
      </c>
    </row>
    <row r="653" spans="5:6" x14ac:dyDescent="0.25">
      <c r="E653" s="4">
        <f t="shared" ca="1" si="20"/>
        <v>0.17714893991702529</v>
      </c>
      <c r="F653" s="4">
        <f t="shared" ca="1" si="21"/>
        <v>0.44717733584100361</v>
      </c>
    </row>
    <row r="654" spans="5:6" x14ac:dyDescent="0.25">
      <c r="E654" s="4">
        <f t="shared" ca="1" si="20"/>
        <v>1.3557297170531113E-2</v>
      </c>
      <c r="F654" s="4">
        <f t="shared" ca="1" si="21"/>
        <v>0.30267029876703605</v>
      </c>
    </row>
    <row r="655" spans="5:6" x14ac:dyDescent="0.25">
      <c r="E655" s="4">
        <f t="shared" ca="1" si="20"/>
        <v>8.2927154030258743E-2</v>
      </c>
      <c r="F655" s="4">
        <f t="shared" ca="1" si="21"/>
        <v>0.39348544356854231</v>
      </c>
    </row>
    <row r="656" spans="5:6" x14ac:dyDescent="0.25">
      <c r="E656" s="4">
        <f t="shared" ca="1" si="20"/>
        <v>0.52274459350004721</v>
      </c>
      <c r="F656" s="4">
        <f t="shared" ca="1" si="21"/>
        <v>0.56442065888209603</v>
      </c>
    </row>
    <row r="657" spans="5:6" x14ac:dyDescent="0.25">
      <c r="E657" s="4">
        <f t="shared" ca="1" si="20"/>
        <v>0.29523902382603517</v>
      </c>
      <c r="F657" s="4">
        <f t="shared" ca="1" si="21"/>
        <v>0.49341042916033562</v>
      </c>
    </row>
    <row r="658" spans="5:6" x14ac:dyDescent="0.25">
      <c r="E658" s="4">
        <f t="shared" ca="1" si="20"/>
        <v>0.12451616373877872</v>
      </c>
      <c r="F658" s="4">
        <f t="shared" ca="1" si="21"/>
        <v>0.42052097906181335</v>
      </c>
    </row>
    <row r="659" spans="5:6" x14ac:dyDescent="0.25">
      <c r="E659" s="4">
        <f t="shared" ca="1" si="20"/>
        <v>0.88185533256852944</v>
      </c>
      <c r="F659" s="4">
        <f t="shared" ca="1" si="21"/>
        <v>0.69243256587257029</v>
      </c>
    </row>
    <row r="660" spans="5:6" x14ac:dyDescent="0.25">
      <c r="E660" s="4">
        <f t="shared" ca="1" si="20"/>
        <v>0.29716374091437292</v>
      </c>
      <c r="F660" s="4">
        <f t="shared" ca="1" si="21"/>
        <v>0.4940762935252328</v>
      </c>
    </row>
    <row r="661" spans="5:6" x14ac:dyDescent="0.25">
      <c r="E661" s="4">
        <f t="shared" ca="1" si="20"/>
        <v>0.58795303630041507</v>
      </c>
      <c r="F661" s="4">
        <f t="shared" ca="1" si="21"/>
        <v>0.58391275268251963</v>
      </c>
    </row>
    <row r="662" spans="5:6" x14ac:dyDescent="0.25">
      <c r="E662" s="4">
        <f t="shared" ca="1" si="20"/>
        <v>0.96746579750419426</v>
      </c>
      <c r="F662" s="4">
        <f t="shared" ca="1" si="21"/>
        <v>0.75931951316092916</v>
      </c>
    </row>
    <row r="663" spans="5:6" x14ac:dyDescent="0.25">
      <c r="E663" s="4">
        <f t="shared" ca="1" si="20"/>
        <v>0.55620388855206304</v>
      </c>
      <c r="F663" s="4">
        <f t="shared" ca="1" si="21"/>
        <v>0.57438582359194701</v>
      </c>
    </row>
    <row r="664" spans="5:6" x14ac:dyDescent="0.25">
      <c r="E664" s="4">
        <f t="shared" ca="1" si="20"/>
        <v>0.35051744321587541</v>
      </c>
      <c r="F664" s="4">
        <f t="shared" ca="1" si="21"/>
        <v>0.5118598446529341</v>
      </c>
    </row>
    <row r="665" spans="5:6" x14ac:dyDescent="0.25">
      <c r="E665" s="4">
        <f t="shared" ca="1" si="20"/>
        <v>0.12060927592774617</v>
      </c>
      <c r="F665" s="4">
        <f t="shared" ca="1" si="21"/>
        <v>0.41827101398307331</v>
      </c>
    </row>
    <row r="666" spans="5:6" x14ac:dyDescent="0.25">
      <c r="E666" s="4">
        <f t="shared" ca="1" si="20"/>
        <v>0.20372513119096169</v>
      </c>
      <c r="F666" s="4">
        <f t="shared" ca="1" si="21"/>
        <v>0.45878956538907162</v>
      </c>
    </row>
    <row r="667" spans="5:6" x14ac:dyDescent="0.25">
      <c r="E667" s="4">
        <f t="shared" ca="1" si="20"/>
        <v>1.3037494508796765E-2</v>
      </c>
      <c r="F667" s="4">
        <f t="shared" ca="1" si="21"/>
        <v>0.30108188072038217</v>
      </c>
    </row>
    <row r="668" spans="5:6" x14ac:dyDescent="0.25">
      <c r="E668" s="4">
        <f t="shared" ca="1" si="20"/>
        <v>0.39596790063152376</v>
      </c>
      <c r="F668" s="4">
        <f t="shared" ca="1" si="21"/>
        <v>0.52622463132808517</v>
      </c>
    </row>
    <row r="669" spans="5:6" x14ac:dyDescent="0.25">
      <c r="E669" s="4">
        <f t="shared" ca="1" si="20"/>
        <v>0.69702126332241376</v>
      </c>
      <c r="F669" s="4">
        <f t="shared" ca="1" si="21"/>
        <v>0.61806702279402725</v>
      </c>
    </row>
    <row r="670" spans="5:6" x14ac:dyDescent="0.25">
      <c r="E670" s="4">
        <f t="shared" ca="1" si="20"/>
        <v>8.820555677025077E-2</v>
      </c>
      <c r="F670" s="4">
        <f t="shared" ca="1" si="21"/>
        <v>0.39737465393402427</v>
      </c>
    </row>
    <row r="671" spans="5:6" x14ac:dyDescent="0.25">
      <c r="E671" s="4">
        <f t="shared" ca="1" si="20"/>
        <v>0.88898553093273469</v>
      </c>
      <c r="F671" s="4">
        <f t="shared" ca="1" si="21"/>
        <v>0.69635575383229265</v>
      </c>
    </row>
    <row r="672" spans="5:6" x14ac:dyDescent="0.25">
      <c r="E672" s="4">
        <f t="shared" ca="1" si="20"/>
        <v>6.7485859559169192E-2</v>
      </c>
      <c r="F672" s="4">
        <f t="shared" ca="1" si="21"/>
        <v>0.38098870232573828</v>
      </c>
    </row>
    <row r="673" spans="5:6" x14ac:dyDescent="0.25">
      <c r="E673" s="4">
        <f t="shared" ca="1" si="20"/>
        <v>0.73567417975834382</v>
      </c>
      <c r="F673" s="4">
        <f t="shared" ca="1" si="21"/>
        <v>0.63114715849249037</v>
      </c>
    </row>
    <row r="674" spans="5:6" x14ac:dyDescent="0.25">
      <c r="E674" s="4">
        <f t="shared" ca="1" si="20"/>
        <v>0.770616413600548</v>
      </c>
      <c r="F674" s="4">
        <f t="shared" ca="1" si="21"/>
        <v>0.64370663582001519</v>
      </c>
    </row>
    <row r="675" spans="5:6" x14ac:dyDescent="0.25">
      <c r="E675" s="4">
        <f t="shared" ca="1" si="20"/>
        <v>0.55673825739474891</v>
      </c>
      <c r="F675" s="4">
        <f t="shared" ca="1" si="21"/>
        <v>0.57454542887240223</v>
      </c>
    </row>
    <row r="676" spans="5:6" x14ac:dyDescent="0.25">
      <c r="E676" s="4">
        <f t="shared" ca="1" si="20"/>
        <v>0.5276542811661622</v>
      </c>
      <c r="F676" s="4">
        <f t="shared" ca="1" si="21"/>
        <v>0.56588058732907653</v>
      </c>
    </row>
    <row r="677" spans="5:6" x14ac:dyDescent="0.25">
      <c r="E677" s="4">
        <f t="shared" ca="1" si="20"/>
        <v>0.30468294570883492</v>
      </c>
      <c r="F677" s="4">
        <f t="shared" ca="1" si="21"/>
        <v>0.49665931376240186</v>
      </c>
    </row>
    <row r="678" spans="5:6" x14ac:dyDescent="0.25">
      <c r="E678" s="4">
        <f t="shared" ca="1" si="20"/>
        <v>0.46571561685292462</v>
      </c>
      <c r="F678" s="4">
        <f t="shared" ca="1" si="21"/>
        <v>0.54742973366492675</v>
      </c>
    </row>
    <row r="679" spans="5:6" x14ac:dyDescent="0.25">
      <c r="E679" s="4">
        <f t="shared" ca="1" si="20"/>
        <v>0.2479085654609452</v>
      </c>
      <c r="F679" s="4">
        <f t="shared" ca="1" si="21"/>
        <v>0.47633281205336664</v>
      </c>
    </row>
    <row r="680" spans="5:6" x14ac:dyDescent="0.25">
      <c r="E680" s="4">
        <f t="shared" ca="1" si="20"/>
        <v>0.7431170049664364</v>
      </c>
      <c r="F680" s="4">
        <f t="shared" ca="1" si="21"/>
        <v>0.63375584292899845</v>
      </c>
    </row>
    <row r="681" spans="5:6" x14ac:dyDescent="0.25">
      <c r="E681" s="4">
        <f t="shared" ca="1" si="20"/>
        <v>0.58128440599559794</v>
      </c>
      <c r="F681" s="4">
        <f t="shared" ca="1" si="21"/>
        <v>0.58190299727192119</v>
      </c>
    </row>
    <row r="682" spans="5:6" x14ac:dyDescent="0.25">
      <c r="E682" s="4">
        <f t="shared" ca="1" si="20"/>
        <v>0.90378519861582196</v>
      </c>
      <c r="F682" s="4">
        <f t="shared" ca="1" si="21"/>
        <v>0.70504165668683572</v>
      </c>
    </row>
    <row r="683" spans="5:6" x14ac:dyDescent="0.25">
      <c r="E683" s="4">
        <f t="shared" ca="1" si="20"/>
        <v>0.35131763333244592</v>
      </c>
      <c r="F683" s="4">
        <f t="shared" ca="1" si="21"/>
        <v>0.51211805011382694</v>
      </c>
    </row>
    <row r="684" spans="5:6" x14ac:dyDescent="0.25">
      <c r="E684" s="4">
        <f t="shared" ca="1" si="20"/>
        <v>0.71806638766307229</v>
      </c>
      <c r="F684" s="4">
        <f t="shared" ca="1" si="21"/>
        <v>0.62509838599724676</v>
      </c>
    </row>
    <row r="685" spans="5:6" x14ac:dyDescent="0.25">
      <c r="E685" s="4">
        <f t="shared" ca="1" si="20"/>
        <v>0.3010249742839175</v>
      </c>
      <c r="F685" s="4">
        <f t="shared" ca="1" si="21"/>
        <v>0.49540629607008563</v>
      </c>
    </row>
    <row r="686" spans="5:6" x14ac:dyDescent="0.25">
      <c r="E686" s="4">
        <f t="shared" ca="1" si="20"/>
        <v>0.23062454310114855</v>
      </c>
      <c r="F686" s="4">
        <f t="shared" ca="1" si="21"/>
        <v>0.46969014375542883</v>
      </c>
    </row>
    <row r="687" spans="5:6" x14ac:dyDescent="0.25">
      <c r="E687" s="4">
        <f t="shared" ca="1" si="20"/>
        <v>0.15538127198590979</v>
      </c>
      <c r="F687" s="4">
        <f t="shared" ca="1" si="21"/>
        <v>0.43685800491343457</v>
      </c>
    </row>
    <row r="688" spans="5:6" x14ac:dyDescent="0.25">
      <c r="E688" s="4">
        <f t="shared" ca="1" si="20"/>
        <v>0.63530846193073576</v>
      </c>
      <c r="F688" s="4">
        <f t="shared" ca="1" si="21"/>
        <v>0.59838409636566059</v>
      </c>
    </row>
    <row r="689" spans="5:6" x14ac:dyDescent="0.25">
      <c r="E689" s="4">
        <f t="shared" ca="1" si="20"/>
        <v>0.69718593763027426</v>
      </c>
      <c r="F689" s="4">
        <f t="shared" ca="1" si="21"/>
        <v>0.61812129344639599</v>
      </c>
    </row>
    <row r="690" spans="5:6" x14ac:dyDescent="0.25">
      <c r="E690" s="4">
        <f t="shared" ca="1" si="20"/>
        <v>0.67131612249333406</v>
      </c>
      <c r="F690" s="4">
        <f t="shared" ca="1" si="21"/>
        <v>0.60972188580881626</v>
      </c>
    </row>
    <row r="691" spans="5:6" x14ac:dyDescent="0.25">
      <c r="E691" s="4">
        <f t="shared" ca="1" si="20"/>
        <v>0.72411840277498452</v>
      </c>
      <c r="F691" s="4">
        <f t="shared" ca="1" si="21"/>
        <v>0.62715902459414985</v>
      </c>
    </row>
    <row r="692" spans="5:6" x14ac:dyDescent="0.25">
      <c r="E692" s="4">
        <f t="shared" ca="1" si="20"/>
        <v>0.80523829731021812</v>
      </c>
      <c r="F692" s="4">
        <f t="shared" ca="1" si="21"/>
        <v>0.65710325118510537</v>
      </c>
    </row>
    <row r="693" spans="5:6" x14ac:dyDescent="0.25">
      <c r="E693" s="4">
        <f t="shared" ca="1" si="20"/>
        <v>0.4705941944351556</v>
      </c>
      <c r="F693" s="4">
        <f t="shared" ca="1" si="21"/>
        <v>0.5488897644698183</v>
      </c>
    </row>
    <row r="694" spans="5:6" x14ac:dyDescent="0.25">
      <c r="E694" s="4">
        <f t="shared" ca="1" si="20"/>
        <v>0.38020913200315731</v>
      </c>
      <c r="F694" s="4">
        <f t="shared" ca="1" si="21"/>
        <v>0.52130770395059656</v>
      </c>
    </row>
    <row r="695" spans="5:6" x14ac:dyDescent="0.25">
      <c r="E695" s="4">
        <f t="shared" ca="1" si="20"/>
        <v>0.34157606783844574</v>
      </c>
      <c r="F695" s="4">
        <f t="shared" ca="1" si="21"/>
        <v>0.508959581087434</v>
      </c>
    </row>
    <row r="696" spans="5:6" x14ac:dyDescent="0.25">
      <c r="E696" s="4">
        <f t="shared" ca="1" si="20"/>
        <v>2.341900486136228E-2</v>
      </c>
      <c r="F696" s="4">
        <f t="shared" ca="1" si="21"/>
        <v>0.3262448546601488</v>
      </c>
    </row>
    <row r="697" spans="5:6" x14ac:dyDescent="0.25">
      <c r="E697" s="4">
        <f t="shared" ca="1" si="20"/>
        <v>0.43445296824010748</v>
      </c>
      <c r="F697" s="4">
        <f t="shared" ca="1" si="21"/>
        <v>0.53801535613790419</v>
      </c>
    </row>
    <row r="698" spans="5:6" x14ac:dyDescent="0.25">
      <c r="E698" s="4">
        <f t="shared" ca="1" si="20"/>
        <v>0.32790314194597903</v>
      </c>
      <c r="F698" s="4">
        <f t="shared" ca="1" si="21"/>
        <v>0.50446749348065478</v>
      </c>
    </row>
    <row r="699" spans="5:6" x14ac:dyDescent="0.25">
      <c r="E699" s="4">
        <f t="shared" ca="1" si="20"/>
        <v>7.3471791711632317E-4</v>
      </c>
      <c r="F699" s="4">
        <f t="shared" ca="1" si="21"/>
        <v>0.20968922761164727</v>
      </c>
    </row>
    <row r="700" spans="5:6" x14ac:dyDescent="0.25">
      <c r="E700" s="4">
        <f t="shared" ca="1" si="20"/>
        <v>0.12047525029762629</v>
      </c>
      <c r="F700" s="4">
        <f t="shared" ca="1" si="21"/>
        <v>0.41819297550379325</v>
      </c>
    </row>
    <row r="701" spans="5:6" x14ac:dyDescent="0.25">
      <c r="E701" s="4">
        <f t="shared" ca="1" si="20"/>
        <v>0.77279221992589153</v>
      </c>
      <c r="F701" s="4">
        <f t="shared" ca="1" si="21"/>
        <v>0.64451741007804353</v>
      </c>
    </row>
    <row r="702" spans="5:6" x14ac:dyDescent="0.25">
      <c r="E702" s="4">
        <f t="shared" ca="1" si="20"/>
        <v>0.29982216360620895</v>
      </c>
      <c r="F702" s="4">
        <f t="shared" ca="1" si="21"/>
        <v>0.49499280878471885</v>
      </c>
    </row>
    <row r="703" spans="5:6" x14ac:dyDescent="0.25">
      <c r="E703" s="4">
        <f t="shared" ca="1" si="20"/>
        <v>0.13078581981860915</v>
      </c>
      <c r="F703" s="4">
        <f t="shared" ca="1" si="21"/>
        <v>0.42403613954495234</v>
      </c>
    </row>
    <row r="704" spans="5:6" x14ac:dyDescent="0.25">
      <c r="E704" s="4">
        <f t="shared" ca="1" si="20"/>
        <v>0.66193661898717726</v>
      </c>
      <c r="F704" s="4">
        <f t="shared" ca="1" si="21"/>
        <v>0.60673318372987073</v>
      </c>
    </row>
    <row r="705" spans="5:6" x14ac:dyDescent="0.25">
      <c r="E705" s="4">
        <f t="shared" ca="1" si="20"/>
        <v>0.7174695527534436</v>
      </c>
      <c r="F705" s="4">
        <f t="shared" ca="1" si="21"/>
        <v>0.62489616081764354</v>
      </c>
    </row>
    <row r="706" spans="5:6" x14ac:dyDescent="0.25">
      <c r="E706" s="4">
        <f t="shared" ca="1" si="20"/>
        <v>0.44832485616049755</v>
      </c>
      <c r="F706" s="4">
        <f t="shared" ca="1" si="21"/>
        <v>0.54220678303604719</v>
      </c>
    </row>
    <row r="707" spans="5:6" x14ac:dyDescent="0.25">
      <c r="E707" s="4">
        <f t="shared" ca="1" si="20"/>
        <v>0.43539159338295796</v>
      </c>
      <c r="F707" s="4">
        <f t="shared" ca="1" si="21"/>
        <v>0.53829978616123686</v>
      </c>
    </row>
    <row r="708" spans="5:6" x14ac:dyDescent="0.25">
      <c r="E708" s="4">
        <f t="shared" ref="E708:E771" ca="1" si="22">RAND()</f>
        <v>0.47926399621109983</v>
      </c>
      <c r="F708" s="4">
        <f t="shared" ref="F708:F771" ca="1" si="23">_xlfn.BETA.INV(E708,$C$3,$C$4)</f>
        <v>0.55147991951040343</v>
      </c>
    </row>
    <row r="709" spans="5:6" x14ac:dyDescent="0.25">
      <c r="E709" s="4">
        <f t="shared" ca="1" si="22"/>
        <v>0.58636605354918292</v>
      </c>
      <c r="F709" s="4">
        <f t="shared" ca="1" si="23"/>
        <v>0.58343398009386083</v>
      </c>
    </row>
    <row r="710" spans="5:6" x14ac:dyDescent="0.25">
      <c r="E710" s="4">
        <f t="shared" ca="1" si="22"/>
        <v>4.9691796278828027E-2</v>
      </c>
      <c r="F710" s="4">
        <f t="shared" ca="1" si="23"/>
        <v>0.36367241608684542</v>
      </c>
    </row>
    <row r="711" spans="5:6" x14ac:dyDescent="0.25">
      <c r="E711" s="4">
        <f t="shared" ca="1" si="22"/>
        <v>0.32414899375726958</v>
      </c>
      <c r="F711" s="4">
        <f t="shared" ca="1" si="23"/>
        <v>0.50322112974661248</v>
      </c>
    </row>
    <row r="712" spans="5:6" x14ac:dyDescent="0.25">
      <c r="E712" s="4">
        <f t="shared" ca="1" si="22"/>
        <v>0.33923936026383283</v>
      </c>
      <c r="F712" s="4">
        <f t="shared" ca="1" si="23"/>
        <v>0.50819692402588201</v>
      </c>
    </row>
    <row r="713" spans="5:6" x14ac:dyDescent="0.25">
      <c r="E713" s="4">
        <f t="shared" ca="1" si="22"/>
        <v>0.44526272769642328</v>
      </c>
      <c r="F713" s="4">
        <f t="shared" ca="1" si="23"/>
        <v>0.54128369187830427</v>
      </c>
    </row>
    <row r="714" spans="5:6" x14ac:dyDescent="0.25">
      <c r="E714" s="4">
        <f t="shared" ca="1" si="22"/>
        <v>0.39606157853947033</v>
      </c>
      <c r="F714" s="4">
        <f t="shared" ca="1" si="23"/>
        <v>0.52625368490805846</v>
      </c>
    </row>
    <row r="715" spans="5:6" x14ac:dyDescent="0.25">
      <c r="E715" s="4">
        <f t="shared" ca="1" si="22"/>
        <v>0.33978023251042377</v>
      </c>
      <c r="F715" s="4">
        <f t="shared" ca="1" si="23"/>
        <v>0.50837363337282215</v>
      </c>
    </row>
    <row r="716" spans="5:6" x14ac:dyDescent="0.25">
      <c r="E716" s="4">
        <f t="shared" ca="1" si="22"/>
        <v>0.47214059013223753</v>
      </c>
      <c r="F716" s="4">
        <f t="shared" ca="1" si="23"/>
        <v>0.54935215977376561</v>
      </c>
    </row>
    <row r="717" spans="5:6" x14ac:dyDescent="0.25">
      <c r="E717" s="4">
        <f t="shared" ca="1" si="22"/>
        <v>0.38187341344688341</v>
      </c>
      <c r="F717" s="4">
        <f t="shared" ca="1" si="23"/>
        <v>0.52182987311892126</v>
      </c>
    </row>
    <row r="718" spans="5:6" x14ac:dyDescent="0.25">
      <c r="E718" s="4">
        <f t="shared" ca="1" si="22"/>
        <v>4.2906554169302336E-2</v>
      </c>
      <c r="F718" s="4">
        <f t="shared" ca="1" si="23"/>
        <v>0.35583659705072862</v>
      </c>
    </row>
    <row r="719" spans="5:6" x14ac:dyDescent="0.25">
      <c r="E719" s="4">
        <f t="shared" ca="1" si="22"/>
        <v>0.78308712560981575</v>
      </c>
      <c r="F719" s="4">
        <f t="shared" ca="1" si="23"/>
        <v>0.64840624068926345</v>
      </c>
    </row>
    <row r="720" spans="5:6" x14ac:dyDescent="0.25">
      <c r="E720" s="4">
        <f t="shared" ca="1" si="22"/>
        <v>0.15016553805458976</v>
      </c>
      <c r="F720" s="4">
        <f t="shared" ca="1" si="23"/>
        <v>0.43425365580095399</v>
      </c>
    </row>
    <row r="721" spans="5:6" x14ac:dyDescent="0.25">
      <c r="E721" s="4">
        <f t="shared" ca="1" si="22"/>
        <v>0.99641584129937577</v>
      </c>
      <c r="F721" s="4">
        <f t="shared" ca="1" si="23"/>
        <v>0.83248566170323679</v>
      </c>
    </row>
    <row r="722" spans="5:6" x14ac:dyDescent="0.25">
      <c r="E722" s="4">
        <f t="shared" ca="1" si="22"/>
        <v>0.3785687333691542</v>
      </c>
      <c r="F722" s="4">
        <f t="shared" ca="1" si="23"/>
        <v>0.52079232240365614</v>
      </c>
    </row>
    <row r="723" spans="5:6" x14ac:dyDescent="0.25">
      <c r="E723" s="4">
        <f t="shared" ca="1" si="22"/>
        <v>0.93967736093387677</v>
      </c>
      <c r="F723" s="4">
        <f t="shared" ca="1" si="23"/>
        <v>0.73061677483787169</v>
      </c>
    </row>
    <row r="724" spans="5:6" x14ac:dyDescent="0.25">
      <c r="E724" s="4">
        <f t="shared" ca="1" si="22"/>
        <v>0.27821465987017679</v>
      </c>
      <c r="F724" s="4">
        <f t="shared" ca="1" si="23"/>
        <v>0.48743152376016441</v>
      </c>
    </row>
    <row r="725" spans="5:6" x14ac:dyDescent="0.25">
      <c r="E725" s="4">
        <f t="shared" ca="1" si="22"/>
        <v>0.49025170849913846</v>
      </c>
      <c r="F725" s="4">
        <f t="shared" ca="1" si="23"/>
        <v>0.55475584979374326</v>
      </c>
    </row>
    <row r="726" spans="5:6" x14ac:dyDescent="0.25">
      <c r="E726" s="4">
        <f t="shared" ca="1" si="22"/>
        <v>3.058004611491083E-3</v>
      </c>
      <c r="F726" s="4">
        <f t="shared" ca="1" si="23"/>
        <v>0.24956555302571667</v>
      </c>
    </row>
    <row r="727" spans="5:6" x14ac:dyDescent="0.25">
      <c r="E727" s="4">
        <f t="shared" ca="1" si="22"/>
        <v>0.74687988138631922</v>
      </c>
      <c r="F727" s="4">
        <f t="shared" ca="1" si="23"/>
        <v>0.6350874662523136</v>
      </c>
    </row>
    <row r="728" spans="5:6" x14ac:dyDescent="0.25">
      <c r="E728" s="4">
        <f t="shared" ca="1" si="22"/>
        <v>0.2396881727389768</v>
      </c>
      <c r="F728" s="4">
        <f t="shared" ca="1" si="23"/>
        <v>0.473205076224824</v>
      </c>
    </row>
    <row r="729" spans="5:6" x14ac:dyDescent="0.25">
      <c r="E729" s="4">
        <f t="shared" ca="1" si="22"/>
        <v>0.86001032965108093</v>
      </c>
      <c r="F729" s="4">
        <f t="shared" ca="1" si="23"/>
        <v>0.68125274790417434</v>
      </c>
    </row>
    <row r="730" spans="5:6" x14ac:dyDescent="0.25">
      <c r="E730" s="4">
        <f t="shared" ca="1" si="22"/>
        <v>0.8042343426285371</v>
      </c>
      <c r="F730" s="4">
        <f t="shared" ca="1" si="23"/>
        <v>0.6566982995638837</v>
      </c>
    </row>
    <row r="731" spans="5:6" x14ac:dyDescent="0.25">
      <c r="E731" s="4">
        <f t="shared" ca="1" si="22"/>
        <v>0.56383110669187897</v>
      </c>
      <c r="F731" s="4">
        <f t="shared" ca="1" si="23"/>
        <v>0.57666593006983957</v>
      </c>
    </row>
    <row r="732" spans="5:6" x14ac:dyDescent="0.25">
      <c r="E732" s="4">
        <f t="shared" ca="1" si="22"/>
        <v>0.52528130461895783</v>
      </c>
      <c r="F732" s="4">
        <f t="shared" ca="1" si="23"/>
        <v>0.56517492082333598</v>
      </c>
    </row>
    <row r="733" spans="5:6" x14ac:dyDescent="0.25">
      <c r="E733" s="4">
        <f t="shared" ca="1" si="22"/>
        <v>0.36396252013955088</v>
      </c>
      <c r="F733" s="4">
        <f t="shared" ca="1" si="23"/>
        <v>0.51617070509957785</v>
      </c>
    </row>
    <row r="734" spans="5:6" x14ac:dyDescent="0.25">
      <c r="E734" s="4">
        <f t="shared" ca="1" si="22"/>
        <v>0.36149359892685184</v>
      </c>
      <c r="F734" s="4">
        <f t="shared" ca="1" si="23"/>
        <v>0.51538337436850779</v>
      </c>
    </row>
    <row r="735" spans="5:6" x14ac:dyDescent="0.25">
      <c r="E735" s="4">
        <f t="shared" ca="1" si="22"/>
        <v>0.75355715607353946</v>
      </c>
      <c r="F735" s="4">
        <f t="shared" ca="1" si="23"/>
        <v>0.63747266609483511</v>
      </c>
    </row>
    <row r="736" spans="5:6" x14ac:dyDescent="0.25">
      <c r="E736" s="4">
        <f t="shared" ca="1" si="22"/>
        <v>0.92460758959243106</v>
      </c>
      <c r="F736" s="4">
        <f t="shared" ca="1" si="23"/>
        <v>0.7188865341956725</v>
      </c>
    </row>
    <row r="737" spans="5:6" x14ac:dyDescent="0.25">
      <c r="E737" s="4">
        <f t="shared" ca="1" si="22"/>
        <v>0.89708338687443068</v>
      </c>
      <c r="F737" s="4">
        <f t="shared" ca="1" si="23"/>
        <v>0.70100949079781838</v>
      </c>
    </row>
    <row r="738" spans="5:6" x14ac:dyDescent="0.25">
      <c r="E738" s="4">
        <f t="shared" ca="1" si="22"/>
        <v>0.37893604473302456</v>
      </c>
      <c r="F738" s="4">
        <f t="shared" ca="1" si="23"/>
        <v>0.52090778595360976</v>
      </c>
    </row>
    <row r="739" spans="5:6" x14ac:dyDescent="0.25">
      <c r="E739" s="4">
        <f t="shared" ca="1" si="22"/>
        <v>0.14651735643853325</v>
      </c>
      <c r="F739" s="4">
        <f t="shared" ca="1" si="23"/>
        <v>0.43239783246715718</v>
      </c>
    </row>
    <row r="740" spans="5:6" x14ac:dyDescent="0.25">
      <c r="E740" s="4">
        <f t="shared" ca="1" si="22"/>
        <v>0.99848360444076945</v>
      </c>
      <c r="F740" s="4">
        <f t="shared" ca="1" si="23"/>
        <v>0.85304305855408924</v>
      </c>
    </row>
    <row r="741" spans="5:6" x14ac:dyDescent="0.25">
      <c r="E741" s="4">
        <f t="shared" ca="1" si="22"/>
        <v>0.2964368408597865</v>
      </c>
      <c r="F741" s="4">
        <f t="shared" ca="1" si="23"/>
        <v>0.49382504841620506</v>
      </c>
    </row>
    <row r="742" spans="5:6" x14ac:dyDescent="0.25">
      <c r="E742" s="4">
        <f t="shared" ca="1" si="22"/>
        <v>0.62850699317900327</v>
      </c>
      <c r="F742" s="4">
        <f t="shared" ca="1" si="23"/>
        <v>0.59627953896616803</v>
      </c>
    </row>
    <row r="743" spans="5:6" x14ac:dyDescent="0.25">
      <c r="E743" s="4">
        <f t="shared" ca="1" si="22"/>
        <v>0.2611556510613432</v>
      </c>
      <c r="F743" s="4">
        <f t="shared" ca="1" si="23"/>
        <v>0.48126282757174138</v>
      </c>
    </row>
    <row r="744" spans="5:6" x14ac:dyDescent="0.25">
      <c r="E744" s="4">
        <f t="shared" ca="1" si="22"/>
        <v>6.9996242510650175E-2</v>
      </c>
      <c r="F744" s="4">
        <f t="shared" ca="1" si="23"/>
        <v>0.38315140812504395</v>
      </c>
    </row>
    <row r="745" spans="5:6" x14ac:dyDescent="0.25">
      <c r="E745" s="4">
        <f t="shared" ca="1" si="22"/>
        <v>0.18275420562799694</v>
      </c>
      <c r="F745" s="4">
        <f t="shared" ca="1" si="23"/>
        <v>0.44970794979966205</v>
      </c>
    </row>
    <row r="746" spans="5:6" x14ac:dyDescent="0.25">
      <c r="E746" s="4">
        <f t="shared" ca="1" si="22"/>
        <v>0.2416587515364218</v>
      </c>
      <c r="F746" s="4">
        <f t="shared" ca="1" si="23"/>
        <v>0.47395990106855596</v>
      </c>
    </row>
    <row r="747" spans="5:6" x14ac:dyDescent="0.25">
      <c r="E747" s="4">
        <f t="shared" ca="1" si="22"/>
        <v>0.65746487958789468</v>
      </c>
      <c r="F747" s="4">
        <f t="shared" ca="1" si="23"/>
        <v>0.60531768724371926</v>
      </c>
    </row>
    <row r="748" spans="5:6" x14ac:dyDescent="0.25">
      <c r="E748" s="4">
        <f t="shared" ca="1" si="22"/>
        <v>0.7893407126929286</v>
      </c>
      <c r="F748" s="4">
        <f t="shared" ca="1" si="23"/>
        <v>0.65081349487580198</v>
      </c>
    </row>
    <row r="749" spans="5:6" x14ac:dyDescent="0.25">
      <c r="E749" s="4">
        <f t="shared" ca="1" si="22"/>
        <v>0.88482998044708017</v>
      </c>
      <c r="F749" s="4">
        <f t="shared" ca="1" si="23"/>
        <v>0.69405073484538105</v>
      </c>
    </row>
    <row r="750" spans="5:6" x14ac:dyDescent="0.25">
      <c r="E750" s="4">
        <f t="shared" ca="1" si="22"/>
        <v>7.4235190490157255E-4</v>
      </c>
      <c r="F750" s="4">
        <f t="shared" ca="1" si="23"/>
        <v>0.20994816244835532</v>
      </c>
    </row>
    <row r="751" spans="5:6" x14ac:dyDescent="0.25">
      <c r="E751" s="4">
        <f t="shared" ca="1" si="22"/>
        <v>0.84599850230299833</v>
      </c>
      <c r="F751" s="4">
        <f t="shared" ca="1" si="23"/>
        <v>0.67462524956728198</v>
      </c>
    </row>
    <row r="752" spans="5:6" x14ac:dyDescent="0.25">
      <c r="E752" s="4">
        <f t="shared" ca="1" si="22"/>
        <v>0.36695395983194379</v>
      </c>
      <c r="F752" s="4">
        <f t="shared" ca="1" si="23"/>
        <v>0.51712220941844889</v>
      </c>
    </row>
    <row r="753" spans="5:6" x14ac:dyDescent="0.25">
      <c r="E753" s="4">
        <f t="shared" ca="1" si="22"/>
        <v>1.5814128183524456E-3</v>
      </c>
      <c r="F753" s="4">
        <f t="shared" ca="1" si="23"/>
        <v>0.23002430142899538</v>
      </c>
    </row>
    <row r="754" spans="5:6" x14ac:dyDescent="0.25">
      <c r="E754" s="4">
        <f t="shared" ca="1" si="22"/>
        <v>0.97661190247741336</v>
      </c>
      <c r="F754" s="4">
        <f t="shared" ca="1" si="23"/>
        <v>0.77279799101824898</v>
      </c>
    </row>
    <row r="755" spans="5:6" x14ac:dyDescent="0.25">
      <c r="E755" s="4">
        <f t="shared" ca="1" si="22"/>
        <v>0.48937386893624368</v>
      </c>
      <c r="F755" s="4">
        <f t="shared" ca="1" si="23"/>
        <v>0.55449435416223625</v>
      </c>
    </row>
    <row r="756" spans="5:6" x14ac:dyDescent="0.25">
      <c r="E756" s="4">
        <f t="shared" ca="1" si="22"/>
        <v>0.40086684175403164</v>
      </c>
      <c r="F756" s="4">
        <f t="shared" ca="1" si="23"/>
        <v>0.52774141272246622</v>
      </c>
    </row>
    <row r="757" spans="5:6" x14ac:dyDescent="0.25">
      <c r="E757" s="4">
        <f t="shared" ca="1" si="22"/>
        <v>0.23309495179587691</v>
      </c>
      <c r="F757" s="4">
        <f t="shared" ca="1" si="23"/>
        <v>0.47065538795902301</v>
      </c>
    </row>
    <row r="758" spans="5:6" x14ac:dyDescent="0.25">
      <c r="E758" s="4">
        <f t="shared" ca="1" si="22"/>
        <v>0.3304993203660056</v>
      </c>
      <c r="F758" s="4">
        <f t="shared" ca="1" si="23"/>
        <v>0.50532604549671212</v>
      </c>
    </row>
    <row r="759" spans="5:6" x14ac:dyDescent="0.25">
      <c r="E759" s="4">
        <f t="shared" ca="1" si="22"/>
        <v>0.34236880735717445</v>
      </c>
      <c r="F759" s="4">
        <f t="shared" ca="1" si="23"/>
        <v>0.50921786257232282</v>
      </c>
    </row>
    <row r="760" spans="5:6" x14ac:dyDescent="0.25">
      <c r="E760" s="4">
        <f t="shared" ca="1" si="22"/>
        <v>0.77156376090320256</v>
      </c>
      <c r="F760" s="4">
        <f t="shared" ca="1" si="23"/>
        <v>0.64405918733615874</v>
      </c>
    </row>
    <row r="761" spans="5:6" x14ac:dyDescent="0.25">
      <c r="E761" s="4">
        <f t="shared" ca="1" si="22"/>
        <v>0.23997841048412138</v>
      </c>
      <c r="F761" s="4">
        <f t="shared" ca="1" si="23"/>
        <v>0.47331645559488061</v>
      </c>
    </row>
    <row r="762" spans="5:6" x14ac:dyDescent="0.25">
      <c r="E762" s="4">
        <f t="shared" ca="1" si="22"/>
        <v>0.8494810288350535</v>
      </c>
      <c r="F762" s="4">
        <f t="shared" ca="1" si="23"/>
        <v>0.67623828881066761</v>
      </c>
    </row>
    <row r="763" spans="5:6" x14ac:dyDescent="0.25">
      <c r="E763" s="4">
        <f t="shared" ca="1" si="22"/>
        <v>0.73053634297761616</v>
      </c>
      <c r="F763" s="4">
        <f t="shared" ca="1" si="23"/>
        <v>0.62936499448996353</v>
      </c>
    </row>
    <row r="764" spans="5:6" x14ac:dyDescent="0.25">
      <c r="E764" s="4">
        <f t="shared" ca="1" si="22"/>
        <v>0.73395800023204005</v>
      </c>
      <c r="F764" s="4">
        <f t="shared" ca="1" si="23"/>
        <v>0.6305502189402441</v>
      </c>
    </row>
    <row r="765" spans="5:6" x14ac:dyDescent="0.25">
      <c r="E765" s="4">
        <f t="shared" ca="1" si="22"/>
        <v>0.81319755751578271</v>
      </c>
      <c r="F765" s="4">
        <f t="shared" ca="1" si="23"/>
        <v>0.66035371974754287</v>
      </c>
    </row>
    <row r="766" spans="5:6" x14ac:dyDescent="0.25">
      <c r="E766" s="4">
        <f t="shared" ca="1" si="22"/>
        <v>0.39884479956164842</v>
      </c>
      <c r="F766" s="4">
        <f t="shared" ca="1" si="23"/>
        <v>0.52711599460760883</v>
      </c>
    </row>
    <row r="767" spans="5:6" x14ac:dyDescent="0.25">
      <c r="E767" s="4">
        <f t="shared" ca="1" si="22"/>
        <v>0.55553894930089498</v>
      </c>
      <c r="F767" s="4">
        <f t="shared" ca="1" si="23"/>
        <v>0.57418724717975644</v>
      </c>
    </row>
    <row r="768" spans="5:6" x14ac:dyDescent="0.25">
      <c r="E768" s="4">
        <f t="shared" ca="1" si="22"/>
        <v>0.99180220575537081</v>
      </c>
      <c r="F768" s="4">
        <f t="shared" ca="1" si="23"/>
        <v>0.80913399686969478</v>
      </c>
    </row>
    <row r="769" spans="5:6" x14ac:dyDescent="0.25">
      <c r="E769" s="4">
        <f t="shared" ca="1" si="22"/>
        <v>0.54293535432039375</v>
      </c>
      <c r="F769" s="4">
        <f t="shared" ca="1" si="23"/>
        <v>0.57042844115193037</v>
      </c>
    </row>
    <row r="770" spans="5:6" x14ac:dyDescent="0.25">
      <c r="E770" s="4">
        <f t="shared" ca="1" si="22"/>
        <v>0.68498479035308824</v>
      </c>
      <c r="F770" s="4">
        <f t="shared" ca="1" si="23"/>
        <v>0.61412925596555001</v>
      </c>
    </row>
    <row r="771" spans="5:6" x14ac:dyDescent="0.25">
      <c r="E771" s="4">
        <f t="shared" ca="1" si="22"/>
        <v>0.96145550842854943</v>
      </c>
      <c r="F771" s="4">
        <f t="shared" ca="1" si="23"/>
        <v>0.75192834565937905</v>
      </c>
    </row>
    <row r="772" spans="5:6" x14ac:dyDescent="0.25">
      <c r="E772" s="4">
        <f t="shared" ref="E772:E835" ca="1" si="24">RAND()</f>
        <v>0.2252725249110894</v>
      </c>
      <c r="F772" s="4">
        <f t="shared" ref="F772:F835" ca="1" si="25">_xlfn.BETA.INV(E772,$C$3,$C$4)</f>
        <v>0.46757965928128542</v>
      </c>
    </row>
    <row r="773" spans="5:6" x14ac:dyDescent="0.25">
      <c r="E773" s="4">
        <f t="shared" ca="1" si="24"/>
        <v>0.9565544499022498</v>
      </c>
      <c r="F773" s="4">
        <f t="shared" ca="1" si="25"/>
        <v>0.74649873279884327</v>
      </c>
    </row>
    <row r="774" spans="5:6" x14ac:dyDescent="0.25">
      <c r="E774" s="4">
        <f t="shared" ca="1" si="24"/>
        <v>0.14710229308128742</v>
      </c>
      <c r="F774" s="4">
        <f t="shared" ca="1" si="25"/>
        <v>0.43269735030410555</v>
      </c>
    </row>
    <row r="775" spans="5:6" x14ac:dyDescent="0.25">
      <c r="E775" s="4">
        <f t="shared" ca="1" si="24"/>
        <v>0.8091299847088026</v>
      </c>
      <c r="F775" s="4">
        <f t="shared" ca="1" si="25"/>
        <v>0.65868353323873019</v>
      </c>
    </row>
    <row r="776" spans="5:6" x14ac:dyDescent="0.25">
      <c r="E776" s="4">
        <f t="shared" ca="1" si="24"/>
        <v>1.7814671880511779E-2</v>
      </c>
      <c r="F776" s="4">
        <f t="shared" ca="1" si="25"/>
        <v>0.31411754557831367</v>
      </c>
    </row>
    <row r="777" spans="5:6" x14ac:dyDescent="0.25">
      <c r="E777" s="4">
        <f t="shared" ca="1" si="24"/>
        <v>0.98647982432788417</v>
      </c>
      <c r="F777" s="4">
        <f t="shared" ca="1" si="25"/>
        <v>0.79288446728134243</v>
      </c>
    </row>
    <row r="778" spans="5:6" x14ac:dyDescent="0.25">
      <c r="E778" s="4">
        <f t="shared" ca="1" si="24"/>
        <v>0.86261806844684386</v>
      </c>
      <c r="F778" s="4">
        <f t="shared" ca="1" si="25"/>
        <v>0.68252895920238288</v>
      </c>
    </row>
    <row r="779" spans="5:6" x14ac:dyDescent="0.25">
      <c r="E779" s="4">
        <f t="shared" ca="1" si="24"/>
        <v>0.58239773520071902</v>
      </c>
      <c r="F779" s="4">
        <f t="shared" ca="1" si="25"/>
        <v>0.5822381535314467</v>
      </c>
    </row>
    <row r="780" spans="5:6" x14ac:dyDescent="0.25">
      <c r="E780" s="4">
        <f t="shared" ca="1" si="24"/>
        <v>0.27259649860577151</v>
      </c>
      <c r="F780" s="4">
        <f t="shared" ca="1" si="25"/>
        <v>0.48542081273646631</v>
      </c>
    </row>
    <row r="781" spans="5:6" x14ac:dyDescent="0.25">
      <c r="E781" s="4">
        <f t="shared" ca="1" si="24"/>
        <v>0.96660183946456157</v>
      </c>
      <c r="F781" s="4">
        <f t="shared" ca="1" si="25"/>
        <v>0.75819872776846431</v>
      </c>
    </row>
    <row r="782" spans="5:6" x14ac:dyDescent="0.25">
      <c r="E782" s="4">
        <f t="shared" ca="1" si="24"/>
        <v>0.28139328764820437</v>
      </c>
      <c r="F782" s="4">
        <f t="shared" ca="1" si="25"/>
        <v>0.48856055451708613</v>
      </c>
    </row>
    <row r="783" spans="5:6" x14ac:dyDescent="0.25">
      <c r="E783" s="4">
        <f t="shared" ca="1" si="24"/>
        <v>0.72499539214805453</v>
      </c>
      <c r="F783" s="4">
        <f t="shared" ca="1" si="25"/>
        <v>0.62745917826939324</v>
      </c>
    </row>
    <row r="784" spans="5:6" x14ac:dyDescent="0.25">
      <c r="E784" s="4">
        <f t="shared" ca="1" si="24"/>
        <v>0.27819985029000027</v>
      </c>
      <c r="F784" s="4">
        <f t="shared" ca="1" si="25"/>
        <v>0.48742624918432859</v>
      </c>
    </row>
    <row r="785" spans="5:6" x14ac:dyDescent="0.25">
      <c r="E785" s="4">
        <f t="shared" ca="1" si="24"/>
        <v>0.11429494109370841</v>
      </c>
      <c r="F785" s="4">
        <f t="shared" ca="1" si="25"/>
        <v>0.41452953806048587</v>
      </c>
    </row>
    <row r="786" spans="5:6" x14ac:dyDescent="0.25">
      <c r="E786" s="4">
        <f t="shared" ca="1" si="24"/>
        <v>0.45835136256895248</v>
      </c>
      <c r="F786" s="4">
        <f t="shared" ca="1" si="25"/>
        <v>0.54522180295131628</v>
      </c>
    </row>
    <row r="787" spans="5:6" x14ac:dyDescent="0.25">
      <c r="E787" s="4">
        <f t="shared" ca="1" si="24"/>
        <v>0.57098365440484922</v>
      </c>
      <c r="F787" s="4">
        <f t="shared" ca="1" si="25"/>
        <v>0.57880851720761661</v>
      </c>
    </row>
    <row r="788" spans="5:6" x14ac:dyDescent="0.25">
      <c r="E788" s="4">
        <f t="shared" ca="1" si="24"/>
        <v>0.24291936211237519</v>
      </c>
      <c r="F788" s="4">
        <f t="shared" ca="1" si="25"/>
        <v>0.47444108034309629</v>
      </c>
    </row>
    <row r="789" spans="5:6" x14ac:dyDescent="0.25">
      <c r="E789" s="4">
        <f t="shared" ca="1" si="24"/>
        <v>0.99204218015262202</v>
      </c>
      <c r="F789" s="4">
        <f t="shared" ca="1" si="25"/>
        <v>0.81004403111770262</v>
      </c>
    </row>
    <row r="790" spans="5:6" x14ac:dyDescent="0.25">
      <c r="E790" s="4">
        <f t="shared" ca="1" si="24"/>
        <v>0.68948753282824371</v>
      </c>
      <c r="F790" s="4">
        <f t="shared" ca="1" si="25"/>
        <v>0.61559578871462095</v>
      </c>
    </row>
    <row r="791" spans="5:6" x14ac:dyDescent="0.25">
      <c r="E791" s="4">
        <f t="shared" ca="1" si="24"/>
        <v>6.174655154849773E-2</v>
      </c>
      <c r="F791" s="4">
        <f t="shared" ca="1" si="25"/>
        <v>0.37581501039647575</v>
      </c>
    </row>
    <row r="792" spans="5:6" x14ac:dyDescent="0.25">
      <c r="E792" s="4">
        <f t="shared" ca="1" si="24"/>
        <v>0.59821528251759193</v>
      </c>
      <c r="F792" s="4">
        <f t="shared" ca="1" si="25"/>
        <v>0.58701689611497132</v>
      </c>
    </row>
    <row r="793" spans="5:6" x14ac:dyDescent="0.25">
      <c r="E793" s="4">
        <f t="shared" ca="1" si="24"/>
        <v>0.14296479905425719</v>
      </c>
      <c r="F793" s="4">
        <f t="shared" ca="1" si="25"/>
        <v>0.43056214070565774</v>
      </c>
    </row>
    <row r="794" spans="5:6" x14ac:dyDescent="0.25">
      <c r="E794" s="4">
        <f t="shared" ca="1" si="24"/>
        <v>0.67930872529740538</v>
      </c>
      <c r="F794" s="4">
        <f t="shared" ca="1" si="25"/>
        <v>0.61229116660059635</v>
      </c>
    </row>
    <row r="795" spans="5:6" x14ac:dyDescent="0.25">
      <c r="E795" s="4">
        <f t="shared" ca="1" si="24"/>
        <v>0.38805537330610618</v>
      </c>
      <c r="F795" s="4">
        <f t="shared" ca="1" si="25"/>
        <v>0.52376333495154337</v>
      </c>
    </row>
    <row r="796" spans="5:6" x14ac:dyDescent="0.25">
      <c r="E796" s="4">
        <f t="shared" ca="1" si="24"/>
        <v>0.5696496307589719</v>
      </c>
      <c r="F796" s="4">
        <f t="shared" ca="1" si="25"/>
        <v>0.57840854933856467</v>
      </c>
    </row>
    <row r="797" spans="5:6" x14ac:dyDescent="0.25">
      <c r="E797" s="4">
        <f t="shared" ca="1" si="24"/>
        <v>0.28639597180494714</v>
      </c>
      <c r="F797" s="4">
        <f t="shared" ca="1" si="25"/>
        <v>0.49032538039512646</v>
      </c>
    </row>
    <row r="798" spans="5:6" x14ac:dyDescent="0.25">
      <c r="E798" s="4">
        <f t="shared" ca="1" si="24"/>
        <v>0.1694632708549596</v>
      </c>
      <c r="F798" s="4">
        <f t="shared" ca="1" si="25"/>
        <v>0.44362764958591977</v>
      </c>
    </row>
    <row r="799" spans="5:6" x14ac:dyDescent="0.25">
      <c r="E799" s="4">
        <f t="shared" ca="1" si="24"/>
        <v>0.56837672963727603</v>
      </c>
      <c r="F799" s="4">
        <f t="shared" ca="1" si="25"/>
        <v>0.57802706294655826</v>
      </c>
    </row>
    <row r="800" spans="5:6" x14ac:dyDescent="0.25">
      <c r="E800" s="4">
        <f t="shared" ca="1" si="24"/>
        <v>0.59274205390973389</v>
      </c>
      <c r="F800" s="4">
        <f t="shared" ca="1" si="25"/>
        <v>0.58535953126555873</v>
      </c>
    </row>
    <row r="801" spans="5:6" x14ac:dyDescent="0.25">
      <c r="E801" s="4">
        <f t="shared" ca="1" si="24"/>
        <v>0.95468707074391035</v>
      </c>
      <c r="F801" s="4">
        <f t="shared" ca="1" si="25"/>
        <v>0.74454594038353572</v>
      </c>
    </row>
    <row r="802" spans="5:6" x14ac:dyDescent="0.25">
      <c r="E802" s="4">
        <f t="shared" ca="1" si="24"/>
        <v>0.27822080776299829</v>
      </c>
      <c r="F802" s="4">
        <f t="shared" ca="1" si="25"/>
        <v>0.48743371335262586</v>
      </c>
    </row>
    <row r="803" spans="5:6" x14ac:dyDescent="0.25">
      <c r="E803" s="4">
        <f t="shared" ca="1" si="24"/>
        <v>0.4601911142581957</v>
      </c>
      <c r="F803" s="4">
        <f t="shared" ca="1" si="25"/>
        <v>0.54577387484067597</v>
      </c>
    </row>
    <row r="804" spans="5:6" x14ac:dyDescent="0.25">
      <c r="E804" s="4">
        <f t="shared" ca="1" si="24"/>
        <v>0.14097711404360147</v>
      </c>
      <c r="F804" s="4">
        <f t="shared" ca="1" si="25"/>
        <v>0.42952228303798728</v>
      </c>
    </row>
    <row r="805" spans="5:6" x14ac:dyDescent="0.25">
      <c r="E805" s="4">
        <f t="shared" ca="1" si="24"/>
        <v>0.87571230228969732</v>
      </c>
      <c r="F805" s="4">
        <f t="shared" ca="1" si="25"/>
        <v>0.68916921320085978</v>
      </c>
    </row>
    <row r="806" spans="5:6" x14ac:dyDescent="0.25">
      <c r="E806" s="4">
        <f t="shared" ca="1" si="24"/>
        <v>0.45203240029621006</v>
      </c>
      <c r="F806" s="4">
        <f t="shared" ca="1" si="25"/>
        <v>0.54332295236423722</v>
      </c>
    </row>
    <row r="807" spans="5:6" x14ac:dyDescent="0.25">
      <c r="E807" s="4">
        <f t="shared" ca="1" si="24"/>
        <v>0.46673035228664694</v>
      </c>
      <c r="F807" s="4">
        <f t="shared" ca="1" si="25"/>
        <v>0.54773358176654408</v>
      </c>
    </row>
    <row r="808" spans="5:6" x14ac:dyDescent="0.25">
      <c r="E808" s="4">
        <f t="shared" ca="1" si="24"/>
        <v>0.36928123544481151</v>
      </c>
      <c r="F808" s="4">
        <f t="shared" ca="1" si="25"/>
        <v>0.51786064012499811</v>
      </c>
    </row>
    <row r="809" spans="5:6" x14ac:dyDescent="0.25">
      <c r="E809" s="4">
        <f t="shared" ca="1" si="24"/>
        <v>0.75340406184286313</v>
      </c>
      <c r="F809" s="4">
        <f t="shared" ca="1" si="25"/>
        <v>0.63741765092270075</v>
      </c>
    </row>
    <row r="810" spans="5:6" x14ac:dyDescent="0.25">
      <c r="E810" s="4">
        <f t="shared" ca="1" si="24"/>
        <v>0.3352229359105322</v>
      </c>
      <c r="F810" s="4">
        <f t="shared" ca="1" si="25"/>
        <v>0.50688127991706633</v>
      </c>
    </row>
    <row r="811" spans="5:6" x14ac:dyDescent="0.25">
      <c r="E811" s="4">
        <f t="shared" ca="1" si="24"/>
        <v>0.62528547864750739</v>
      </c>
      <c r="F811" s="4">
        <f t="shared" ca="1" si="25"/>
        <v>0.5952862143992621</v>
      </c>
    </row>
    <row r="812" spans="5:6" x14ac:dyDescent="0.25">
      <c r="E812" s="4">
        <f t="shared" ca="1" si="24"/>
        <v>0.23302658823968536</v>
      </c>
      <c r="F812" s="4">
        <f t="shared" ca="1" si="25"/>
        <v>0.4706287508536382</v>
      </c>
    </row>
    <row r="813" spans="5:6" x14ac:dyDescent="0.25">
      <c r="E813" s="4">
        <f t="shared" ca="1" si="24"/>
        <v>0.78484436606974917</v>
      </c>
      <c r="F813" s="4">
        <f t="shared" ca="1" si="25"/>
        <v>0.64907910368993837</v>
      </c>
    </row>
    <row r="814" spans="5:6" x14ac:dyDescent="0.25">
      <c r="E814" s="4">
        <f t="shared" ca="1" si="24"/>
        <v>0.98065073396889235</v>
      </c>
      <c r="F814" s="4">
        <f t="shared" ca="1" si="25"/>
        <v>0.78004700353390688</v>
      </c>
    </row>
    <row r="815" spans="5:6" x14ac:dyDescent="0.25">
      <c r="E815" s="4">
        <f t="shared" ca="1" si="24"/>
        <v>0.95061867010753998</v>
      </c>
      <c r="F815" s="4">
        <f t="shared" ca="1" si="25"/>
        <v>0.74048242948221821</v>
      </c>
    </row>
    <row r="816" spans="5:6" x14ac:dyDescent="0.25">
      <c r="E816" s="4">
        <f t="shared" ca="1" si="24"/>
        <v>0.85865964942849338</v>
      </c>
      <c r="F816" s="4">
        <f t="shared" ca="1" si="25"/>
        <v>0.68059730505674376</v>
      </c>
    </row>
    <row r="817" spans="5:6" x14ac:dyDescent="0.25">
      <c r="E817" s="4">
        <f t="shared" ca="1" si="24"/>
        <v>0.84192742029346679</v>
      </c>
      <c r="F817" s="4">
        <f t="shared" ca="1" si="25"/>
        <v>0.67276615019858776</v>
      </c>
    </row>
    <row r="818" spans="5:6" x14ac:dyDescent="0.25">
      <c r="E818" s="4">
        <f t="shared" ca="1" si="24"/>
        <v>0.72045168534760995</v>
      </c>
      <c r="F818" s="4">
        <f t="shared" ca="1" si="25"/>
        <v>0.62590835052759253</v>
      </c>
    </row>
    <row r="819" spans="5:6" x14ac:dyDescent="0.25">
      <c r="E819" s="4">
        <f t="shared" ca="1" si="24"/>
        <v>0.45645275344426828</v>
      </c>
      <c r="F819" s="4">
        <f t="shared" ca="1" si="25"/>
        <v>0.54465171251052713</v>
      </c>
    </row>
    <row r="820" spans="5:6" x14ac:dyDescent="0.25">
      <c r="E820" s="4">
        <f t="shared" ca="1" si="24"/>
        <v>0.3309364519488085</v>
      </c>
      <c r="F820" s="4">
        <f t="shared" ca="1" si="25"/>
        <v>0.50547033814565367</v>
      </c>
    </row>
    <row r="821" spans="5:6" x14ac:dyDescent="0.25">
      <c r="E821" s="4">
        <f t="shared" ca="1" si="24"/>
        <v>0.82630093152269601</v>
      </c>
      <c r="F821" s="4">
        <f t="shared" ca="1" si="25"/>
        <v>0.66587255757816255</v>
      </c>
    </row>
    <row r="822" spans="5:6" x14ac:dyDescent="0.25">
      <c r="E822" s="4">
        <f t="shared" ca="1" si="24"/>
        <v>0.94139089020072542</v>
      </c>
      <c r="F822" s="4">
        <f t="shared" ca="1" si="25"/>
        <v>0.73207408194812351</v>
      </c>
    </row>
    <row r="823" spans="5:6" x14ac:dyDescent="0.25">
      <c r="E823" s="4">
        <f t="shared" ca="1" si="24"/>
        <v>0.65077374789497344</v>
      </c>
      <c r="F823" s="4">
        <f t="shared" ca="1" si="25"/>
        <v>0.60321027187241194</v>
      </c>
    </row>
    <row r="824" spans="5:6" x14ac:dyDescent="0.25">
      <c r="E824" s="4">
        <f t="shared" ca="1" si="24"/>
        <v>0.72698657974410807</v>
      </c>
      <c r="F824" s="4">
        <f t="shared" ca="1" si="25"/>
        <v>0.62814216553109581</v>
      </c>
    </row>
    <row r="825" spans="5:6" x14ac:dyDescent="0.25">
      <c r="E825" s="4">
        <f t="shared" ca="1" si="24"/>
        <v>0.56946679141014966</v>
      </c>
      <c r="F825" s="4">
        <f t="shared" ca="1" si="25"/>
        <v>0.578353743426121</v>
      </c>
    </row>
    <row r="826" spans="5:6" x14ac:dyDescent="0.25">
      <c r="E826" s="4">
        <f t="shared" ca="1" si="24"/>
        <v>0.25315630683940837</v>
      </c>
      <c r="F826" s="4">
        <f t="shared" ca="1" si="25"/>
        <v>0.47830146371649984</v>
      </c>
    </row>
    <row r="827" spans="5:6" x14ac:dyDescent="0.25">
      <c r="E827" s="4">
        <f t="shared" ca="1" si="24"/>
        <v>0.8002175788943704</v>
      </c>
      <c r="F827" s="4">
        <f t="shared" ca="1" si="25"/>
        <v>0.65508893918806699</v>
      </c>
    </row>
    <row r="828" spans="5:6" x14ac:dyDescent="0.25">
      <c r="E828" s="4">
        <f t="shared" ca="1" si="24"/>
        <v>0.25109903807651501</v>
      </c>
      <c r="F828" s="4">
        <f t="shared" ca="1" si="25"/>
        <v>0.47753221341988855</v>
      </c>
    </row>
    <row r="829" spans="5:6" x14ac:dyDescent="0.25">
      <c r="E829" s="4">
        <f t="shared" ca="1" si="24"/>
        <v>0.13731385814762731</v>
      </c>
      <c r="F829" s="4">
        <f t="shared" ca="1" si="25"/>
        <v>0.42758083932277863</v>
      </c>
    </row>
    <row r="830" spans="5:6" x14ac:dyDescent="0.25">
      <c r="E830" s="4">
        <f t="shared" ca="1" si="24"/>
        <v>0.96905182251649946</v>
      </c>
      <c r="F830" s="4">
        <f t="shared" ca="1" si="25"/>
        <v>0.76143526361134628</v>
      </c>
    </row>
    <row r="831" spans="5:6" x14ac:dyDescent="0.25">
      <c r="E831" s="4">
        <f t="shared" ca="1" si="24"/>
        <v>0.84868992138446819</v>
      </c>
      <c r="F831" s="4">
        <f t="shared" ca="1" si="25"/>
        <v>0.67586997312816499</v>
      </c>
    </row>
    <row r="832" spans="5:6" x14ac:dyDescent="0.25">
      <c r="E832" s="4">
        <f t="shared" ca="1" si="24"/>
        <v>0.77372552905733105</v>
      </c>
      <c r="F832" s="4">
        <f t="shared" ca="1" si="25"/>
        <v>0.64486634539622512</v>
      </c>
    </row>
    <row r="833" spans="5:6" x14ac:dyDescent="0.25">
      <c r="E833" s="4">
        <f t="shared" ca="1" si="24"/>
        <v>0.31255245149258226</v>
      </c>
      <c r="F833" s="4">
        <f t="shared" ca="1" si="25"/>
        <v>0.49933290779696676</v>
      </c>
    </row>
    <row r="834" spans="5:6" x14ac:dyDescent="0.25">
      <c r="E834" s="4">
        <f t="shared" ca="1" si="24"/>
        <v>0.50031799481499983</v>
      </c>
      <c r="F834" s="4">
        <f t="shared" ca="1" si="25"/>
        <v>0.55775228791778331</v>
      </c>
    </row>
    <row r="835" spans="5:6" x14ac:dyDescent="0.25">
      <c r="E835" s="4">
        <f t="shared" ca="1" si="24"/>
        <v>0.25386720619398095</v>
      </c>
      <c r="F835" s="4">
        <f t="shared" ca="1" si="25"/>
        <v>0.47856653946072297</v>
      </c>
    </row>
    <row r="836" spans="5:6" x14ac:dyDescent="0.25">
      <c r="E836" s="4">
        <f t="shared" ref="E836:E899" ca="1" si="26">RAND()</f>
        <v>0.50235482122919273</v>
      </c>
      <c r="F836" s="4">
        <f t="shared" ref="F836:F899" ca="1" si="27">_xlfn.BETA.INV(E836,$C$3,$C$4)</f>
        <v>0.55835819895719896</v>
      </c>
    </row>
    <row r="837" spans="5:6" x14ac:dyDescent="0.25">
      <c r="E837" s="4">
        <f t="shared" ca="1" si="26"/>
        <v>0.67166602741771275</v>
      </c>
      <c r="F837" s="4">
        <f t="shared" ca="1" si="27"/>
        <v>0.60983391906806972</v>
      </c>
    </row>
    <row r="838" spans="5:6" x14ac:dyDescent="0.25">
      <c r="E838" s="4">
        <f t="shared" ca="1" si="26"/>
        <v>0.76080998658415011</v>
      </c>
      <c r="F838" s="4">
        <f t="shared" ca="1" si="27"/>
        <v>0.640097403071066</v>
      </c>
    </row>
    <row r="839" spans="5:6" x14ac:dyDescent="0.25">
      <c r="E839" s="4">
        <f t="shared" ca="1" si="26"/>
        <v>0.14944781785681516</v>
      </c>
      <c r="F839" s="4">
        <f t="shared" ca="1" si="27"/>
        <v>0.43389083254964189</v>
      </c>
    </row>
    <row r="840" spans="5:6" x14ac:dyDescent="0.25">
      <c r="E840" s="4">
        <f t="shared" ca="1" si="26"/>
        <v>6.5448602691010827E-2</v>
      </c>
      <c r="F840" s="4">
        <f t="shared" ca="1" si="27"/>
        <v>0.37919028359681223</v>
      </c>
    </row>
    <row r="841" spans="5:6" x14ac:dyDescent="0.25">
      <c r="E841" s="4">
        <f t="shared" ca="1" si="26"/>
        <v>0.65908447264792003</v>
      </c>
      <c r="F841" s="4">
        <f t="shared" ca="1" si="27"/>
        <v>0.60582968389970282</v>
      </c>
    </row>
    <row r="842" spans="5:6" x14ac:dyDescent="0.25">
      <c r="E842" s="4">
        <f t="shared" ca="1" si="26"/>
        <v>0.72958297653982329</v>
      </c>
      <c r="F842" s="4">
        <f t="shared" ca="1" si="27"/>
        <v>0.62903590848796853</v>
      </c>
    </row>
    <row r="843" spans="5:6" x14ac:dyDescent="0.25">
      <c r="E843" s="4">
        <f t="shared" ca="1" si="26"/>
        <v>0.85031461699652711</v>
      </c>
      <c r="F843" s="4">
        <f t="shared" ca="1" si="27"/>
        <v>0.67662760621007423</v>
      </c>
    </row>
    <row r="844" spans="5:6" x14ac:dyDescent="0.25">
      <c r="E844" s="4">
        <f t="shared" ca="1" si="26"/>
        <v>9.3176208220668411E-2</v>
      </c>
      <c r="F844" s="4">
        <f t="shared" ca="1" si="27"/>
        <v>0.40089045012059632</v>
      </c>
    </row>
    <row r="845" spans="5:6" x14ac:dyDescent="0.25">
      <c r="E845" s="4">
        <f t="shared" ca="1" si="26"/>
        <v>0.99696730075349826</v>
      </c>
      <c r="F845" s="4">
        <f t="shared" ca="1" si="27"/>
        <v>0.83674725054284016</v>
      </c>
    </row>
    <row r="846" spans="5:6" x14ac:dyDescent="0.25">
      <c r="E846" s="4">
        <f t="shared" ca="1" si="26"/>
        <v>0.88291396279408363</v>
      </c>
      <c r="F846" s="4">
        <f t="shared" ca="1" si="27"/>
        <v>0.69300550122299176</v>
      </c>
    </row>
    <row r="847" spans="5:6" x14ac:dyDescent="0.25">
      <c r="E847" s="4">
        <f t="shared" ca="1" si="26"/>
        <v>0.62872564536246711</v>
      </c>
      <c r="F847" s="4">
        <f t="shared" ca="1" si="27"/>
        <v>0.5963470379625595</v>
      </c>
    </row>
    <row r="848" spans="5:6" x14ac:dyDescent="0.25">
      <c r="E848" s="4">
        <f t="shared" ca="1" si="26"/>
        <v>0.70068065258848056</v>
      </c>
      <c r="F848" s="4">
        <f t="shared" ca="1" si="27"/>
        <v>0.61927566866546058</v>
      </c>
    </row>
    <row r="849" spans="5:6" x14ac:dyDescent="0.25">
      <c r="E849" s="4">
        <f t="shared" ca="1" si="26"/>
        <v>0.2520117568211927</v>
      </c>
      <c r="F849" s="4">
        <f t="shared" ca="1" si="27"/>
        <v>0.47787389182983669</v>
      </c>
    </row>
    <row r="850" spans="5:6" x14ac:dyDescent="0.25">
      <c r="E850" s="4">
        <f t="shared" ca="1" si="26"/>
        <v>0.69686517257217717</v>
      </c>
      <c r="F850" s="4">
        <f t="shared" ca="1" si="27"/>
        <v>0.61801559120833205</v>
      </c>
    </row>
    <row r="851" spans="5:6" x14ac:dyDescent="0.25">
      <c r="E851" s="4">
        <f t="shared" ca="1" si="26"/>
        <v>0.22401425287529408</v>
      </c>
      <c r="F851" s="4">
        <f t="shared" ca="1" si="27"/>
        <v>0.46707953241551403</v>
      </c>
    </row>
    <row r="852" spans="5:6" x14ac:dyDescent="0.25">
      <c r="E852" s="4">
        <f t="shared" ca="1" si="26"/>
        <v>0.78922978118411402</v>
      </c>
      <c r="F852" s="4">
        <f t="shared" ca="1" si="27"/>
        <v>0.65077048077969224</v>
      </c>
    </row>
    <row r="853" spans="5:6" x14ac:dyDescent="0.25">
      <c r="E853" s="4">
        <f t="shared" ca="1" si="26"/>
        <v>0.86062182624255379</v>
      </c>
      <c r="F853" s="4">
        <f t="shared" ca="1" si="27"/>
        <v>0.68155072725027688</v>
      </c>
    </row>
    <row r="854" spans="5:6" x14ac:dyDescent="0.25">
      <c r="E854" s="4">
        <f t="shared" ca="1" si="26"/>
        <v>0.50992339866584169</v>
      </c>
      <c r="F854" s="4">
        <f t="shared" ca="1" si="27"/>
        <v>0.56060893434058157</v>
      </c>
    </row>
    <row r="855" spans="5:6" x14ac:dyDescent="0.25">
      <c r="E855" s="4">
        <f t="shared" ca="1" si="26"/>
        <v>0.4576741389709289</v>
      </c>
      <c r="F855" s="4">
        <f t="shared" ca="1" si="27"/>
        <v>0.5450184969640921</v>
      </c>
    </row>
    <row r="856" spans="5:6" x14ac:dyDescent="0.25">
      <c r="E856" s="4">
        <f t="shared" ca="1" si="26"/>
        <v>0.35135204261164721</v>
      </c>
      <c r="F856" s="4">
        <f t="shared" ca="1" si="27"/>
        <v>0.51212914847487967</v>
      </c>
    </row>
    <row r="857" spans="5:6" x14ac:dyDescent="0.25">
      <c r="E857" s="4">
        <f t="shared" ca="1" si="26"/>
        <v>0.67169382773527686</v>
      </c>
      <c r="F857" s="4">
        <f t="shared" ca="1" si="27"/>
        <v>0.6098428219415053</v>
      </c>
    </row>
    <row r="858" spans="5:6" x14ac:dyDescent="0.25">
      <c r="E858" s="4">
        <f t="shared" ca="1" si="26"/>
        <v>0.6113627706271878</v>
      </c>
      <c r="F858" s="4">
        <f t="shared" ca="1" si="27"/>
        <v>0.59101697856646052</v>
      </c>
    </row>
    <row r="859" spans="5:6" x14ac:dyDescent="0.25">
      <c r="E859" s="4">
        <f t="shared" ca="1" si="26"/>
        <v>0.23486037757453992</v>
      </c>
      <c r="F859" s="4">
        <f t="shared" ca="1" si="27"/>
        <v>0.47134182462130331</v>
      </c>
    </row>
    <row r="860" spans="5:6" x14ac:dyDescent="0.25">
      <c r="E860" s="4">
        <f t="shared" ca="1" si="26"/>
        <v>1.0713953166446522E-2</v>
      </c>
      <c r="F860" s="4">
        <f t="shared" ca="1" si="27"/>
        <v>0.29328670027720044</v>
      </c>
    </row>
    <row r="861" spans="5:6" x14ac:dyDescent="0.25">
      <c r="E861" s="4">
        <f t="shared" ca="1" si="26"/>
        <v>0.71918181180531549</v>
      </c>
      <c r="F861" s="4">
        <f t="shared" ca="1" si="27"/>
        <v>0.6254767940891679</v>
      </c>
    </row>
    <row r="862" spans="5:6" x14ac:dyDescent="0.25">
      <c r="E862" s="4">
        <f t="shared" ca="1" si="26"/>
        <v>0.95486790232069996</v>
      </c>
      <c r="F862" s="4">
        <f t="shared" ca="1" si="27"/>
        <v>0.74473249530267616</v>
      </c>
    </row>
    <row r="863" spans="5:6" x14ac:dyDescent="0.25">
      <c r="E863" s="4">
        <f t="shared" ca="1" si="26"/>
        <v>0.79773595742366765</v>
      </c>
      <c r="F863" s="4">
        <f t="shared" ca="1" si="27"/>
        <v>0.65410309194261251</v>
      </c>
    </row>
    <row r="864" spans="5:6" x14ac:dyDescent="0.25">
      <c r="E864" s="4">
        <f t="shared" ca="1" si="26"/>
        <v>0.33777215440024932</v>
      </c>
      <c r="F864" s="4">
        <f t="shared" ca="1" si="27"/>
        <v>0.50771702218756842</v>
      </c>
    </row>
    <row r="865" spans="5:6" x14ac:dyDescent="0.25">
      <c r="E865" s="4">
        <f t="shared" ca="1" si="26"/>
        <v>0.5725525939386974</v>
      </c>
      <c r="F865" s="4">
        <f t="shared" ca="1" si="27"/>
        <v>0.57927913725093028</v>
      </c>
    </row>
    <row r="866" spans="5:6" x14ac:dyDescent="0.25">
      <c r="E866" s="4">
        <f t="shared" ca="1" si="26"/>
        <v>0.29077121277167151</v>
      </c>
      <c r="F866" s="4">
        <f t="shared" ca="1" si="27"/>
        <v>0.49185713666532249</v>
      </c>
    </row>
    <row r="867" spans="5:6" x14ac:dyDescent="0.25">
      <c r="E867" s="4">
        <f t="shared" ca="1" si="26"/>
        <v>0.33128861682926547</v>
      </c>
      <c r="F867" s="4">
        <f t="shared" ca="1" si="27"/>
        <v>0.5055865288964142</v>
      </c>
    </row>
    <row r="868" spans="5:6" x14ac:dyDescent="0.25">
      <c r="E868" s="4">
        <f t="shared" ca="1" si="26"/>
        <v>0.56555718180509029</v>
      </c>
      <c r="F868" s="4">
        <f t="shared" ca="1" si="27"/>
        <v>0.57718257120523764</v>
      </c>
    </row>
    <row r="869" spans="5:6" x14ac:dyDescent="0.25">
      <c r="E869" s="4">
        <f t="shared" ca="1" si="26"/>
        <v>0.97712311495588056</v>
      </c>
      <c r="F869" s="4">
        <f t="shared" ca="1" si="27"/>
        <v>0.77366065255120497</v>
      </c>
    </row>
    <row r="870" spans="5:6" x14ac:dyDescent="0.25">
      <c r="E870" s="4">
        <f t="shared" ca="1" si="26"/>
        <v>8.4618042573314178E-2</v>
      </c>
      <c r="F870" s="4">
        <f t="shared" ca="1" si="27"/>
        <v>0.39474985240201954</v>
      </c>
    </row>
    <row r="871" spans="5:6" x14ac:dyDescent="0.25">
      <c r="E871" s="4">
        <f t="shared" ca="1" si="26"/>
        <v>0.11382932365914167</v>
      </c>
      <c r="F871" s="4">
        <f t="shared" ca="1" si="27"/>
        <v>0.41424820793047507</v>
      </c>
    </row>
    <row r="872" spans="5:6" x14ac:dyDescent="0.25">
      <c r="E872" s="4">
        <f t="shared" ca="1" si="26"/>
        <v>0.58514438503248301</v>
      </c>
      <c r="F872" s="4">
        <f t="shared" ca="1" si="27"/>
        <v>0.58306563363915886</v>
      </c>
    </row>
    <row r="873" spans="5:6" x14ac:dyDescent="0.25">
      <c r="E873" s="4">
        <f t="shared" ca="1" si="26"/>
        <v>0.11377505195862281</v>
      </c>
      <c r="F873" s="4">
        <f t="shared" ca="1" si="27"/>
        <v>0.41421536612107185</v>
      </c>
    </row>
    <row r="874" spans="5:6" x14ac:dyDescent="0.25">
      <c r="E874" s="4">
        <f t="shared" ca="1" si="26"/>
        <v>0.41877542815919111</v>
      </c>
      <c r="F874" s="4">
        <f t="shared" ca="1" si="27"/>
        <v>0.5332445149819135</v>
      </c>
    </row>
    <row r="875" spans="5:6" x14ac:dyDescent="0.25">
      <c r="E875" s="4">
        <f t="shared" ca="1" si="26"/>
        <v>0.10137413590811939</v>
      </c>
      <c r="F875" s="4">
        <f t="shared" ca="1" si="27"/>
        <v>0.40641433733342841</v>
      </c>
    </row>
    <row r="876" spans="5:6" x14ac:dyDescent="0.25">
      <c r="E876" s="4">
        <f t="shared" ca="1" si="26"/>
        <v>0.67956283325332412</v>
      </c>
      <c r="F876" s="4">
        <f t="shared" ca="1" si="27"/>
        <v>0.61237320956029073</v>
      </c>
    </row>
    <row r="877" spans="5:6" x14ac:dyDescent="0.25">
      <c r="E877" s="4">
        <f t="shared" ca="1" si="26"/>
        <v>0.37983035100553797</v>
      </c>
      <c r="F877" s="4">
        <f t="shared" ca="1" si="27"/>
        <v>0.5211887608756347</v>
      </c>
    </row>
    <row r="878" spans="5:6" x14ac:dyDescent="0.25">
      <c r="E878" s="4">
        <f t="shared" ca="1" si="26"/>
        <v>0.72035599638698466</v>
      </c>
      <c r="F878" s="4">
        <f t="shared" ca="1" si="27"/>
        <v>0.62587580334015591</v>
      </c>
    </row>
    <row r="879" spans="5:6" x14ac:dyDescent="0.25">
      <c r="E879" s="4">
        <f t="shared" ca="1" si="26"/>
        <v>0.87209012955221554</v>
      </c>
      <c r="F879" s="4">
        <f t="shared" ca="1" si="27"/>
        <v>0.68729139736927458</v>
      </c>
    </row>
    <row r="880" spans="5:6" x14ac:dyDescent="0.25">
      <c r="E880" s="4">
        <f t="shared" ca="1" si="26"/>
        <v>0.26406628983607849</v>
      </c>
      <c r="F880" s="4">
        <f t="shared" ca="1" si="27"/>
        <v>0.48232903147822848</v>
      </c>
    </row>
    <row r="881" spans="5:6" x14ac:dyDescent="0.25">
      <c r="E881" s="4">
        <f t="shared" ca="1" si="26"/>
        <v>0.22713056998939507</v>
      </c>
      <c r="F881" s="4">
        <f t="shared" ca="1" si="27"/>
        <v>0.468315401881569</v>
      </c>
    </row>
    <row r="882" spans="5:6" x14ac:dyDescent="0.25">
      <c r="E882" s="4">
        <f t="shared" ca="1" si="26"/>
        <v>0.56294122366366528</v>
      </c>
      <c r="F882" s="4">
        <f t="shared" ca="1" si="27"/>
        <v>0.5763996715951909</v>
      </c>
    </row>
    <row r="883" spans="5:6" x14ac:dyDescent="0.25">
      <c r="E883" s="4">
        <f t="shared" ca="1" si="26"/>
        <v>2.4784056579028713E-2</v>
      </c>
      <c r="F883" s="4">
        <f t="shared" ca="1" si="27"/>
        <v>0.32884600888801102</v>
      </c>
    </row>
    <row r="884" spans="5:6" x14ac:dyDescent="0.25">
      <c r="E884" s="4">
        <f t="shared" ca="1" si="26"/>
        <v>0.23370258777133657</v>
      </c>
      <c r="F884" s="4">
        <f t="shared" ca="1" si="27"/>
        <v>0.47089196302125258</v>
      </c>
    </row>
    <row r="885" spans="5:6" x14ac:dyDescent="0.25">
      <c r="E885" s="4">
        <f t="shared" ca="1" si="26"/>
        <v>0.5603930742793839</v>
      </c>
      <c r="F885" s="4">
        <f t="shared" ca="1" si="27"/>
        <v>0.57563760233882544</v>
      </c>
    </row>
    <row r="886" spans="5:6" x14ac:dyDescent="0.25">
      <c r="E886" s="4">
        <f t="shared" ca="1" si="26"/>
        <v>0.17188138462575175</v>
      </c>
      <c r="F886" s="4">
        <f t="shared" ca="1" si="27"/>
        <v>0.44475483246237174</v>
      </c>
    </row>
    <row r="887" spans="5:6" x14ac:dyDescent="0.25">
      <c r="E887" s="4">
        <f t="shared" ca="1" si="26"/>
        <v>0.37862870958291639</v>
      </c>
      <c r="F887" s="4">
        <f t="shared" ca="1" si="27"/>
        <v>0.52081117823228118</v>
      </c>
    </row>
    <row r="888" spans="5:6" x14ac:dyDescent="0.25">
      <c r="E888" s="4">
        <f t="shared" ca="1" si="26"/>
        <v>0.65891849233058508</v>
      </c>
      <c r="F888" s="4">
        <f t="shared" ca="1" si="27"/>
        <v>0.60577717822902444</v>
      </c>
    </row>
    <row r="889" spans="5:6" x14ac:dyDescent="0.25">
      <c r="E889" s="4">
        <f t="shared" ca="1" si="26"/>
        <v>0.63914289704874083</v>
      </c>
      <c r="F889" s="4">
        <f t="shared" ca="1" si="27"/>
        <v>0.59957521377293532</v>
      </c>
    </row>
    <row r="890" spans="5:6" x14ac:dyDescent="0.25">
      <c r="E890" s="4">
        <f t="shared" ca="1" si="26"/>
        <v>0.86395207887524483</v>
      </c>
      <c r="F890" s="4">
        <f t="shared" ca="1" si="27"/>
        <v>0.68318742794381726</v>
      </c>
    </row>
    <row r="891" spans="5:6" x14ac:dyDescent="0.25">
      <c r="E891" s="4">
        <f t="shared" ca="1" si="26"/>
        <v>0.91385980274291745</v>
      </c>
      <c r="F891" s="4">
        <f t="shared" ca="1" si="27"/>
        <v>0.71146243215478422</v>
      </c>
    </row>
    <row r="892" spans="5:6" x14ac:dyDescent="0.25">
      <c r="E892" s="4">
        <f t="shared" ca="1" si="26"/>
        <v>0.67019483025111803</v>
      </c>
      <c r="F892" s="4">
        <f t="shared" ca="1" si="27"/>
        <v>0.60936313597034097</v>
      </c>
    </row>
    <row r="893" spans="5:6" x14ac:dyDescent="0.25">
      <c r="E893" s="4">
        <f t="shared" ca="1" si="26"/>
        <v>0.11360881544876866</v>
      </c>
      <c r="F893" s="4">
        <f t="shared" ca="1" si="27"/>
        <v>0.41411470458455019</v>
      </c>
    </row>
    <row r="894" spans="5:6" x14ac:dyDescent="0.25">
      <c r="E894" s="4">
        <f t="shared" ca="1" si="26"/>
        <v>0.78277428287775674</v>
      </c>
      <c r="F894" s="4">
        <f t="shared" ca="1" si="27"/>
        <v>0.64828673682220628</v>
      </c>
    </row>
    <row r="895" spans="5:6" x14ac:dyDescent="0.25">
      <c r="E895" s="4">
        <f t="shared" ca="1" si="26"/>
        <v>0.17350293220239366</v>
      </c>
      <c r="F895" s="4">
        <f t="shared" ca="1" si="27"/>
        <v>0.44550530383978798</v>
      </c>
    </row>
    <row r="896" spans="5:6" x14ac:dyDescent="0.25">
      <c r="E896" s="4">
        <f t="shared" ca="1" si="26"/>
        <v>0.96143412460543531</v>
      </c>
      <c r="F896" s="4">
        <f t="shared" ca="1" si="27"/>
        <v>0.75190360023028324</v>
      </c>
    </row>
    <row r="897" spans="5:6" x14ac:dyDescent="0.25">
      <c r="E897" s="4">
        <f t="shared" ca="1" si="26"/>
        <v>0.16280639716943901</v>
      </c>
      <c r="F897" s="4">
        <f t="shared" ca="1" si="27"/>
        <v>0.44047274284580679</v>
      </c>
    </row>
    <row r="898" spans="5:6" x14ac:dyDescent="0.25">
      <c r="E898" s="4">
        <f t="shared" ca="1" si="26"/>
        <v>0.54089035466525159</v>
      </c>
      <c r="F898" s="4">
        <f t="shared" ca="1" si="27"/>
        <v>0.56981933581820721</v>
      </c>
    </row>
    <row r="899" spans="5:6" x14ac:dyDescent="0.25">
      <c r="E899" s="4">
        <f t="shared" ca="1" si="26"/>
        <v>0.17892234898879467</v>
      </c>
      <c r="F899" s="4">
        <f t="shared" ca="1" si="27"/>
        <v>0.44798310679923814</v>
      </c>
    </row>
    <row r="900" spans="5:6" x14ac:dyDescent="0.25">
      <c r="E900" s="4">
        <f t="shared" ref="E900:E963" ca="1" si="28">RAND()</f>
        <v>0.30755232793070009</v>
      </c>
      <c r="F900" s="4">
        <f t="shared" ref="F900:F963" ca="1" si="29">_xlfn.BETA.INV(E900,$C$3,$C$4)</f>
        <v>0.49763758864426894</v>
      </c>
    </row>
    <row r="901" spans="5:6" x14ac:dyDescent="0.25">
      <c r="E901" s="4">
        <f t="shared" ca="1" si="28"/>
        <v>0.93798979127629423</v>
      </c>
      <c r="F901" s="4">
        <f t="shared" ca="1" si="29"/>
        <v>0.72920937024591947</v>
      </c>
    </row>
    <row r="902" spans="5:6" x14ac:dyDescent="0.25">
      <c r="E902" s="4">
        <f t="shared" ca="1" si="28"/>
        <v>0.89552787702422409</v>
      </c>
      <c r="F902" s="4">
        <f t="shared" ca="1" si="29"/>
        <v>0.7000979164828961</v>
      </c>
    </row>
    <row r="903" spans="5:6" x14ac:dyDescent="0.25">
      <c r="E903" s="4">
        <f t="shared" ca="1" si="28"/>
        <v>0.71481848252700575</v>
      </c>
      <c r="F903" s="4">
        <f t="shared" ca="1" si="29"/>
        <v>0.62399999131934947</v>
      </c>
    </row>
    <row r="904" spans="5:6" x14ac:dyDescent="0.25">
      <c r="E904" s="4">
        <f t="shared" ca="1" si="28"/>
        <v>0.71350694961958594</v>
      </c>
      <c r="F904" s="4">
        <f t="shared" ca="1" si="29"/>
        <v>0.62355788538268309</v>
      </c>
    </row>
    <row r="905" spans="5:6" x14ac:dyDescent="0.25">
      <c r="E905" s="4">
        <f t="shared" ca="1" si="28"/>
        <v>0.32711470023271572</v>
      </c>
      <c r="F905" s="4">
        <f t="shared" ca="1" si="29"/>
        <v>0.50420621601240845</v>
      </c>
    </row>
    <row r="906" spans="5:6" x14ac:dyDescent="0.25">
      <c r="E906" s="4">
        <f t="shared" ca="1" si="28"/>
        <v>0.27322802699125615</v>
      </c>
      <c r="F906" s="4">
        <f t="shared" ca="1" si="29"/>
        <v>0.48564782207020485</v>
      </c>
    </row>
    <row r="907" spans="5:6" x14ac:dyDescent="0.25">
      <c r="E907" s="4">
        <f t="shared" ca="1" si="28"/>
        <v>0.84326623973301951</v>
      </c>
      <c r="F907" s="4">
        <f t="shared" ca="1" si="29"/>
        <v>0.67337445709276245</v>
      </c>
    </row>
    <row r="908" spans="5:6" x14ac:dyDescent="0.25">
      <c r="E908" s="4">
        <f t="shared" ca="1" si="28"/>
        <v>0.43867696431665848</v>
      </c>
      <c r="F908" s="4">
        <f t="shared" ca="1" si="29"/>
        <v>0.53929436480941861</v>
      </c>
    </row>
    <row r="909" spans="5:6" x14ac:dyDescent="0.25">
      <c r="E909" s="4">
        <f t="shared" ca="1" si="28"/>
        <v>0.1524089841650007</v>
      </c>
      <c r="F909" s="4">
        <f t="shared" ca="1" si="29"/>
        <v>0.43538074351163253</v>
      </c>
    </row>
    <row r="910" spans="5:6" x14ac:dyDescent="0.25">
      <c r="E910" s="4">
        <f t="shared" ca="1" si="28"/>
        <v>0.77715320965204981</v>
      </c>
      <c r="F910" s="4">
        <f t="shared" ca="1" si="29"/>
        <v>0.64615391985269566</v>
      </c>
    </row>
    <row r="911" spans="5:6" x14ac:dyDescent="0.25">
      <c r="E911" s="4">
        <f t="shared" ca="1" si="28"/>
        <v>0.58086220574017966</v>
      </c>
      <c r="F911" s="4">
        <f t="shared" ca="1" si="29"/>
        <v>0.58177593585632359</v>
      </c>
    </row>
    <row r="912" spans="5:6" x14ac:dyDescent="0.25">
      <c r="E912" s="4">
        <f t="shared" ca="1" si="28"/>
        <v>0.71701619690681939</v>
      </c>
      <c r="F912" s="4">
        <f t="shared" ca="1" si="29"/>
        <v>0.62474266690398828</v>
      </c>
    </row>
    <row r="913" spans="5:6" x14ac:dyDescent="0.25">
      <c r="E913" s="4">
        <f t="shared" ca="1" si="28"/>
        <v>0.23901698810264971</v>
      </c>
      <c r="F913" s="4">
        <f t="shared" ca="1" si="29"/>
        <v>0.47294723485025214</v>
      </c>
    </row>
    <row r="914" spans="5:6" x14ac:dyDescent="0.25">
      <c r="E914" s="4">
        <f t="shared" ca="1" si="28"/>
        <v>0.4138288840389388</v>
      </c>
      <c r="F914" s="4">
        <f t="shared" ca="1" si="29"/>
        <v>0.53173063298790779</v>
      </c>
    </row>
    <row r="915" spans="5:6" x14ac:dyDescent="0.25">
      <c r="E915" s="4">
        <f t="shared" ca="1" si="28"/>
        <v>0.58591826377670753</v>
      </c>
      <c r="F915" s="4">
        <f t="shared" ca="1" si="29"/>
        <v>0.58329894503448432</v>
      </c>
    </row>
    <row r="916" spans="5:6" x14ac:dyDescent="0.25">
      <c r="E916" s="4">
        <f t="shared" ca="1" si="28"/>
        <v>0.68043549282046512</v>
      </c>
      <c r="F916" s="4">
        <f t="shared" ca="1" si="29"/>
        <v>0.61265513479941835</v>
      </c>
    </row>
    <row r="917" spans="5:6" x14ac:dyDescent="0.25">
      <c r="E917" s="4">
        <f t="shared" ca="1" si="28"/>
        <v>0.84955704698006229</v>
      </c>
      <c r="F917" s="4">
        <f t="shared" ca="1" si="29"/>
        <v>0.67627373994156526</v>
      </c>
    </row>
    <row r="918" spans="5:6" x14ac:dyDescent="0.25">
      <c r="E918" s="4">
        <f t="shared" ca="1" si="28"/>
        <v>0.89721824575877962</v>
      </c>
      <c r="F918" s="4">
        <f t="shared" ca="1" si="29"/>
        <v>0.70108893645383252</v>
      </c>
    </row>
    <row r="919" spans="5:6" x14ac:dyDescent="0.25">
      <c r="E919" s="4">
        <f t="shared" ca="1" si="28"/>
        <v>0.82592850981269061</v>
      </c>
      <c r="F919" s="4">
        <f t="shared" ca="1" si="29"/>
        <v>0.66571260292220003</v>
      </c>
    </row>
    <row r="920" spans="5:6" x14ac:dyDescent="0.25">
      <c r="E920" s="4">
        <f t="shared" ca="1" si="28"/>
        <v>0.84269506568494135</v>
      </c>
      <c r="F920" s="4">
        <f t="shared" ca="1" si="29"/>
        <v>0.67311457405907871</v>
      </c>
    </row>
    <row r="921" spans="5:6" x14ac:dyDescent="0.25">
      <c r="E921" s="4">
        <f t="shared" ca="1" si="28"/>
        <v>0.97616105192485958</v>
      </c>
      <c r="F921" s="4">
        <f t="shared" ca="1" si="29"/>
        <v>0.7720488499297169</v>
      </c>
    </row>
    <row r="922" spans="5:6" x14ac:dyDescent="0.25">
      <c r="E922" s="4">
        <f t="shared" ca="1" si="28"/>
        <v>0.63456812265763685</v>
      </c>
      <c r="F922" s="4">
        <f t="shared" ca="1" si="29"/>
        <v>0.59815451306406797</v>
      </c>
    </row>
    <row r="923" spans="5:6" x14ac:dyDescent="0.25">
      <c r="E923" s="4">
        <f t="shared" ca="1" si="28"/>
        <v>0.27184064562392207</v>
      </c>
      <c r="F923" s="4">
        <f t="shared" ca="1" si="29"/>
        <v>0.48514877866887379</v>
      </c>
    </row>
    <row r="924" spans="5:6" x14ac:dyDescent="0.25">
      <c r="E924" s="4">
        <f t="shared" ca="1" si="28"/>
        <v>0.27790324247032872</v>
      </c>
      <c r="F924" s="4">
        <f t="shared" ca="1" si="29"/>
        <v>0.48732058123957539</v>
      </c>
    </row>
    <row r="925" spans="5:6" x14ac:dyDescent="0.25">
      <c r="E925" s="4">
        <f t="shared" ca="1" si="28"/>
        <v>0.32415576023111303</v>
      </c>
      <c r="F925" s="4">
        <f t="shared" ca="1" si="29"/>
        <v>0.50322338146452306</v>
      </c>
    </row>
    <row r="926" spans="5:6" x14ac:dyDescent="0.25">
      <c r="E926" s="4">
        <f t="shared" ca="1" si="28"/>
        <v>0.76008592949456644</v>
      </c>
      <c r="F926" s="4">
        <f t="shared" ca="1" si="29"/>
        <v>0.63983372125647442</v>
      </c>
    </row>
    <row r="927" spans="5:6" x14ac:dyDescent="0.25">
      <c r="E927" s="4">
        <f t="shared" ca="1" si="28"/>
        <v>0.38652134063693688</v>
      </c>
      <c r="F927" s="4">
        <f t="shared" ca="1" si="29"/>
        <v>0.52328443648044032</v>
      </c>
    </row>
    <row r="928" spans="5:6" x14ac:dyDescent="0.25">
      <c r="E928" s="4">
        <f t="shared" ca="1" si="28"/>
        <v>0.69166234906921498</v>
      </c>
      <c r="F928" s="4">
        <f t="shared" ca="1" si="29"/>
        <v>0.61630688224616403</v>
      </c>
    </row>
    <row r="929" spans="5:6" x14ac:dyDescent="0.25">
      <c r="E929" s="4">
        <f t="shared" ca="1" si="28"/>
        <v>0.45681707219089496</v>
      </c>
      <c r="F929" s="4">
        <f t="shared" ca="1" si="29"/>
        <v>0.54476113420965733</v>
      </c>
    </row>
    <row r="930" spans="5:6" x14ac:dyDescent="0.25">
      <c r="E930" s="4">
        <f t="shared" ca="1" si="28"/>
        <v>0.17926443153989402</v>
      </c>
      <c r="F930" s="4">
        <f t="shared" ca="1" si="29"/>
        <v>0.44813798331645638</v>
      </c>
    </row>
    <row r="931" spans="5:6" x14ac:dyDescent="0.25">
      <c r="E931" s="4">
        <f t="shared" ca="1" si="28"/>
        <v>0.37589876213240447</v>
      </c>
      <c r="F931" s="4">
        <f t="shared" ca="1" si="29"/>
        <v>0.51995194334915051</v>
      </c>
    </row>
    <row r="932" spans="5:6" x14ac:dyDescent="0.25">
      <c r="E932" s="4">
        <f t="shared" ca="1" si="28"/>
        <v>0.89601050562485296</v>
      </c>
      <c r="F932" s="4">
        <f t="shared" ca="1" si="29"/>
        <v>0.70037981638186264</v>
      </c>
    </row>
    <row r="933" spans="5:6" x14ac:dyDescent="0.25">
      <c r="E933" s="4">
        <f t="shared" ca="1" si="28"/>
        <v>0.26562830929049885</v>
      </c>
      <c r="F933" s="4">
        <f t="shared" ca="1" si="29"/>
        <v>0.48289881506520627</v>
      </c>
    </row>
    <row r="934" spans="5:6" x14ac:dyDescent="0.25">
      <c r="E934" s="4">
        <f t="shared" ca="1" si="28"/>
        <v>0.44632763399233066</v>
      </c>
      <c r="F934" s="4">
        <f t="shared" ca="1" si="29"/>
        <v>0.54160484181144342</v>
      </c>
    </row>
    <row r="935" spans="5:6" x14ac:dyDescent="0.25">
      <c r="E935" s="4">
        <f t="shared" ca="1" si="28"/>
        <v>0.22106609471523009</v>
      </c>
      <c r="F935" s="4">
        <f t="shared" ca="1" si="29"/>
        <v>0.46590166629279067</v>
      </c>
    </row>
    <row r="936" spans="5:6" x14ac:dyDescent="0.25">
      <c r="E936" s="4">
        <f t="shared" ca="1" si="28"/>
        <v>0.17084501014722764</v>
      </c>
      <c r="F936" s="4">
        <f t="shared" ca="1" si="29"/>
        <v>0.44427292751412339</v>
      </c>
    </row>
    <row r="937" spans="5:6" x14ac:dyDescent="0.25">
      <c r="E937" s="4">
        <f t="shared" ca="1" si="28"/>
        <v>2.3094987245579124E-2</v>
      </c>
      <c r="F937" s="4">
        <f t="shared" ca="1" si="29"/>
        <v>0.32561002475620038</v>
      </c>
    </row>
    <row r="938" spans="5:6" x14ac:dyDescent="0.25">
      <c r="E938" s="4">
        <f t="shared" ca="1" si="28"/>
        <v>0.28500197566916685</v>
      </c>
      <c r="F938" s="4">
        <f t="shared" ca="1" si="29"/>
        <v>0.48983507212690125</v>
      </c>
    </row>
    <row r="939" spans="5:6" x14ac:dyDescent="0.25">
      <c r="E939" s="4">
        <f t="shared" ca="1" si="28"/>
        <v>0.95196509292249698</v>
      </c>
      <c r="F939" s="4">
        <f t="shared" ca="1" si="29"/>
        <v>0.74179994002634597</v>
      </c>
    </row>
    <row r="940" spans="5:6" x14ac:dyDescent="0.25">
      <c r="E940" s="4">
        <f t="shared" ca="1" si="28"/>
        <v>0.12433245322713249</v>
      </c>
      <c r="F940" s="4">
        <f t="shared" ca="1" si="29"/>
        <v>0.42041623772754383</v>
      </c>
    </row>
    <row r="941" spans="5:6" x14ac:dyDescent="0.25">
      <c r="E941" s="4">
        <f t="shared" ca="1" si="28"/>
        <v>0.48900507568577745</v>
      </c>
      <c r="F941" s="4">
        <f t="shared" ca="1" si="29"/>
        <v>0.55438448550841679</v>
      </c>
    </row>
    <row r="942" spans="5:6" x14ac:dyDescent="0.25">
      <c r="E942" s="4">
        <f t="shared" ca="1" si="28"/>
        <v>7.8179066786603024E-2</v>
      </c>
      <c r="F942" s="4">
        <f t="shared" ca="1" si="29"/>
        <v>0.38983434422063806</v>
      </c>
    </row>
    <row r="943" spans="5:6" x14ac:dyDescent="0.25">
      <c r="E943" s="4">
        <f t="shared" ca="1" si="28"/>
        <v>0.69291882791741943</v>
      </c>
      <c r="F943" s="4">
        <f t="shared" ca="1" si="29"/>
        <v>0.61671854852171348</v>
      </c>
    </row>
    <row r="944" spans="5:6" x14ac:dyDescent="0.25">
      <c r="E944" s="4">
        <f t="shared" ca="1" si="28"/>
        <v>0.68403489957139196</v>
      </c>
      <c r="F944" s="4">
        <f t="shared" ca="1" si="29"/>
        <v>0.61382084153488936</v>
      </c>
    </row>
    <row r="945" spans="5:6" x14ac:dyDescent="0.25">
      <c r="E945" s="4">
        <f t="shared" ca="1" si="28"/>
        <v>0.1267001995483048</v>
      </c>
      <c r="F945" s="4">
        <f t="shared" ca="1" si="29"/>
        <v>0.42175844244556537</v>
      </c>
    </row>
    <row r="946" spans="5:6" x14ac:dyDescent="0.25">
      <c r="E946" s="4">
        <f t="shared" ca="1" si="28"/>
        <v>0.44213264873743618</v>
      </c>
      <c r="F946" s="4">
        <f t="shared" ca="1" si="29"/>
        <v>0.54033891080047125</v>
      </c>
    </row>
    <row r="947" spans="5:6" x14ac:dyDescent="0.25">
      <c r="E947" s="4">
        <f t="shared" ca="1" si="28"/>
        <v>0.91180197858326117</v>
      </c>
      <c r="F947" s="4">
        <f t="shared" ca="1" si="29"/>
        <v>0.71011236827526125</v>
      </c>
    </row>
    <row r="948" spans="5:6" x14ac:dyDescent="0.25">
      <c r="E948" s="4">
        <f t="shared" ca="1" si="28"/>
        <v>0.53711649770892411</v>
      </c>
      <c r="F948" s="4">
        <f t="shared" ca="1" si="29"/>
        <v>0.56869574270836876</v>
      </c>
    </row>
    <row r="949" spans="5:6" x14ac:dyDescent="0.25">
      <c r="E949" s="4">
        <f t="shared" ca="1" si="28"/>
        <v>0.80368222908058284</v>
      </c>
      <c r="F949" s="4">
        <f t="shared" ca="1" si="29"/>
        <v>0.6564760676713941</v>
      </c>
    </row>
    <row r="950" spans="5:6" x14ac:dyDescent="0.25">
      <c r="E950" s="4">
        <f t="shared" ca="1" si="28"/>
        <v>0.32822770939645229</v>
      </c>
      <c r="F950" s="4">
        <f t="shared" ca="1" si="29"/>
        <v>0.50457497644914628</v>
      </c>
    </row>
    <row r="951" spans="5:6" x14ac:dyDescent="0.25">
      <c r="E951" s="4">
        <f t="shared" ca="1" si="28"/>
        <v>0.91664847147454143</v>
      </c>
      <c r="F951" s="4">
        <f t="shared" ca="1" si="29"/>
        <v>0.71332646782321352</v>
      </c>
    </row>
    <row r="952" spans="5:6" x14ac:dyDescent="0.25">
      <c r="E952" s="4">
        <f t="shared" ca="1" si="28"/>
        <v>0.44066640407987756</v>
      </c>
      <c r="F952" s="4">
        <f t="shared" ca="1" si="29"/>
        <v>0.5398959050640848</v>
      </c>
    </row>
    <row r="953" spans="5:6" x14ac:dyDescent="0.25">
      <c r="E953" s="4">
        <f t="shared" ca="1" si="28"/>
        <v>0.59707662513397242</v>
      </c>
      <c r="F953" s="4">
        <f t="shared" ca="1" si="29"/>
        <v>0.5866717396477189</v>
      </c>
    </row>
    <row r="954" spans="5:6" x14ac:dyDescent="0.25">
      <c r="E954" s="4">
        <f t="shared" ca="1" si="28"/>
        <v>0.1418107194341468</v>
      </c>
      <c r="F954" s="4">
        <f t="shared" ca="1" si="29"/>
        <v>0.42995952292043865</v>
      </c>
    </row>
    <row r="955" spans="5:6" x14ac:dyDescent="0.25">
      <c r="E955" s="4">
        <f t="shared" ca="1" si="28"/>
        <v>0.720791121829924</v>
      </c>
      <c r="F955" s="4">
        <f t="shared" ca="1" si="29"/>
        <v>0.62602384188671745</v>
      </c>
    </row>
    <row r="956" spans="5:6" x14ac:dyDescent="0.25">
      <c r="E956" s="4">
        <f t="shared" ca="1" si="28"/>
        <v>0.15530121995730584</v>
      </c>
      <c r="F956" s="4">
        <f t="shared" ca="1" si="29"/>
        <v>0.43681845190731994</v>
      </c>
    </row>
    <row r="957" spans="5:6" x14ac:dyDescent="0.25">
      <c r="E957" s="4">
        <f t="shared" ca="1" si="28"/>
        <v>0.40830447092665367</v>
      </c>
      <c r="F957" s="4">
        <f t="shared" ca="1" si="29"/>
        <v>0.5300345108736586</v>
      </c>
    </row>
    <row r="958" spans="5:6" x14ac:dyDescent="0.25">
      <c r="E958" s="4">
        <f t="shared" ca="1" si="28"/>
        <v>0.20996835868103447</v>
      </c>
      <c r="F958" s="4">
        <f t="shared" ca="1" si="29"/>
        <v>0.46138796426091877</v>
      </c>
    </row>
    <row r="959" spans="5:6" x14ac:dyDescent="0.25">
      <c r="E959" s="4">
        <f t="shared" ca="1" si="28"/>
        <v>0.48980540879457091</v>
      </c>
      <c r="F959" s="4">
        <f t="shared" ca="1" si="29"/>
        <v>0.55462290796537794</v>
      </c>
    </row>
    <row r="960" spans="5:6" x14ac:dyDescent="0.25">
      <c r="E960" s="4">
        <f t="shared" ca="1" si="28"/>
        <v>0.85853247191061688</v>
      </c>
      <c r="F960" s="4">
        <f t="shared" ca="1" si="29"/>
        <v>0.68053578209498333</v>
      </c>
    </row>
    <row r="961" spans="5:6" x14ac:dyDescent="0.25">
      <c r="E961" s="4">
        <f t="shared" ca="1" si="28"/>
        <v>0.98081587231571865</v>
      </c>
      <c r="F961" s="4">
        <f t="shared" ca="1" si="29"/>
        <v>0.78036688305574564</v>
      </c>
    </row>
    <row r="962" spans="5:6" x14ac:dyDescent="0.25">
      <c r="E962" s="4">
        <f t="shared" ca="1" si="28"/>
        <v>0.50937416963574755</v>
      </c>
      <c r="F962" s="4">
        <f t="shared" ca="1" si="29"/>
        <v>0.5604456350369672</v>
      </c>
    </row>
    <row r="963" spans="5:6" x14ac:dyDescent="0.25">
      <c r="E963" s="4">
        <f t="shared" ca="1" si="28"/>
        <v>0.36479735081269726</v>
      </c>
      <c r="F963" s="4">
        <f t="shared" ca="1" si="29"/>
        <v>0.51643651254752709</v>
      </c>
    </row>
    <row r="964" spans="5:6" x14ac:dyDescent="0.25">
      <c r="E964" s="4">
        <f t="shared" ref="E964:E1027" ca="1" si="30">RAND()</f>
        <v>0.91911355398692463</v>
      </c>
      <c r="F964" s="4">
        <f t="shared" ref="F964:F1027" ca="1" si="31">_xlfn.BETA.INV(E964,$C$3,$C$4)</f>
        <v>0.71500904069568139</v>
      </c>
    </row>
    <row r="965" spans="5:6" x14ac:dyDescent="0.25">
      <c r="E965" s="4">
        <f t="shared" ca="1" si="30"/>
        <v>0.506039978361563</v>
      </c>
      <c r="F965" s="4">
        <f t="shared" ca="1" si="31"/>
        <v>0.5594542113172043</v>
      </c>
    </row>
    <row r="966" spans="5:6" x14ac:dyDescent="0.25">
      <c r="E966" s="4">
        <f t="shared" ca="1" si="30"/>
        <v>0.16539606848054034</v>
      </c>
      <c r="F966" s="4">
        <f t="shared" ca="1" si="31"/>
        <v>0.44170934002058471</v>
      </c>
    </row>
    <row r="967" spans="5:6" x14ac:dyDescent="0.25">
      <c r="E967" s="4">
        <f t="shared" ca="1" si="30"/>
        <v>0.75718466247251026</v>
      </c>
      <c r="F967" s="4">
        <f t="shared" ca="1" si="31"/>
        <v>0.63878087426444341</v>
      </c>
    </row>
    <row r="968" spans="5:6" x14ac:dyDescent="0.25">
      <c r="E968" s="4">
        <f t="shared" ca="1" si="30"/>
        <v>0.64469905996535892</v>
      </c>
      <c r="F968" s="4">
        <f t="shared" ca="1" si="31"/>
        <v>0.60130743874007064</v>
      </c>
    </row>
    <row r="969" spans="5:6" x14ac:dyDescent="0.25">
      <c r="E969" s="4">
        <f t="shared" ca="1" si="30"/>
        <v>0.54545818277690272</v>
      </c>
      <c r="F969" s="4">
        <f t="shared" ca="1" si="31"/>
        <v>0.57118013462591222</v>
      </c>
    </row>
    <row r="970" spans="5:6" x14ac:dyDescent="0.25">
      <c r="E970" s="4">
        <f t="shared" ca="1" si="30"/>
        <v>0.2972397304476484</v>
      </c>
      <c r="F970" s="4">
        <f t="shared" ca="1" si="31"/>
        <v>0.49410254251015712</v>
      </c>
    </row>
    <row r="971" spans="5:6" x14ac:dyDescent="0.25">
      <c r="E971" s="4">
        <f t="shared" ca="1" si="30"/>
        <v>0.5686041254266806</v>
      </c>
      <c r="F971" s="4">
        <f t="shared" ca="1" si="31"/>
        <v>0.57809520211413723</v>
      </c>
    </row>
    <row r="972" spans="5:6" x14ac:dyDescent="0.25">
      <c r="E972" s="4">
        <f t="shared" ca="1" si="30"/>
        <v>0.96752926701279507</v>
      </c>
      <c r="F972" s="4">
        <f t="shared" ca="1" si="31"/>
        <v>0.75940270760059336</v>
      </c>
    </row>
    <row r="973" spans="5:6" x14ac:dyDescent="0.25">
      <c r="E973" s="4">
        <f t="shared" ca="1" si="30"/>
        <v>0.19087236036817179</v>
      </c>
      <c r="F973" s="4">
        <f t="shared" ca="1" si="31"/>
        <v>0.45329245529414491</v>
      </c>
    </row>
    <row r="974" spans="5:6" x14ac:dyDescent="0.25">
      <c r="E974" s="4">
        <f t="shared" ca="1" si="30"/>
        <v>0.39609868619944555</v>
      </c>
      <c r="F974" s="4">
        <f t="shared" ca="1" si="31"/>
        <v>0.52626519305893071</v>
      </c>
    </row>
    <row r="975" spans="5:6" x14ac:dyDescent="0.25">
      <c r="E975" s="4">
        <f t="shared" ca="1" si="30"/>
        <v>0.46563863388588655</v>
      </c>
      <c r="F975" s="4">
        <f t="shared" ca="1" si="31"/>
        <v>0.54740667856497405</v>
      </c>
    </row>
    <row r="976" spans="5:6" x14ac:dyDescent="0.25">
      <c r="E976" s="4">
        <f t="shared" ca="1" si="30"/>
        <v>0.26989986867713334</v>
      </c>
      <c r="F976" s="4">
        <f t="shared" ca="1" si="31"/>
        <v>0.48444859917712413</v>
      </c>
    </row>
    <row r="977" spans="5:6" x14ac:dyDescent="0.25">
      <c r="E977" s="4">
        <f t="shared" ca="1" si="30"/>
        <v>0.99987159766509637</v>
      </c>
      <c r="F977" s="4">
        <f t="shared" ca="1" si="31"/>
        <v>0.89722189890762261</v>
      </c>
    </row>
    <row r="978" spans="5:6" x14ac:dyDescent="0.25">
      <c r="E978" s="4">
        <f t="shared" ca="1" si="30"/>
        <v>0.20032656913556568</v>
      </c>
      <c r="F978" s="4">
        <f t="shared" ca="1" si="31"/>
        <v>0.45735597872875017</v>
      </c>
    </row>
    <row r="979" spans="5:6" x14ac:dyDescent="0.25">
      <c r="E979" s="4">
        <f t="shared" ca="1" si="30"/>
        <v>0.81521128305248691</v>
      </c>
      <c r="F979" s="4">
        <f t="shared" ca="1" si="31"/>
        <v>0.66118781462532406</v>
      </c>
    </row>
    <row r="980" spans="5:6" x14ac:dyDescent="0.25">
      <c r="E980" s="4">
        <f t="shared" ca="1" si="30"/>
        <v>0.96965187451630819</v>
      </c>
      <c r="F980" s="4">
        <f t="shared" ca="1" si="31"/>
        <v>0.76225656265153463</v>
      </c>
    </row>
    <row r="981" spans="5:6" x14ac:dyDescent="0.25">
      <c r="E981" s="4">
        <f t="shared" ca="1" si="30"/>
        <v>0.9646143210197079</v>
      </c>
      <c r="F981" s="4">
        <f t="shared" ca="1" si="31"/>
        <v>0.75569875263740882</v>
      </c>
    </row>
    <row r="982" spans="5:6" x14ac:dyDescent="0.25">
      <c r="E982" s="4">
        <f t="shared" ca="1" si="30"/>
        <v>0.20806605988355731</v>
      </c>
      <c r="F982" s="4">
        <f t="shared" ca="1" si="31"/>
        <v>0.46060093637315302</v>
      </c>
    </row>
    <row r="983" spans="5:6" x14ac:dyDescent="0.25">
      <c r="E983" s="4">
        <f t="shared" ca="1" si="30"/>
        <v>0.53796252577374493</v>
      </c>
      <c r="F983" s="4">
        <f t="shared" ca="1" si="31"/>
        <v>0.56894758358215536</v>
      </c>
    </row>
    <row r="984" spans="5:6" x14ac:dyDescent="0.25">
      <c r="E984" s="4">
        <f t="shared" ca="1" si="30"/>
        <v>0.89932685003343626</v>
      </c>
      <c r="F984" s="4">
        <f t="shared" ca="1" si="31"/>
        <v>0.70233991621035297</v>
      </c>
    </row>
    <row r="985" spans="5:6" x14ac:dyDescent="0.25">
      <c r="E985" s="4">
        <f t="shared" ca="1" si="30"/>
        <v>0.21019087888712606</v>
      </c>
      <c r="F985" s="4">
        <f t="shared" ca="1" si="31"/>
        <v>0.46147976285787945</v>
      </c>
    </row>
    <row r="986" spans="5:6" x14ac:dyDescent="0.25">
      <c r="E986" s="4">
        <f t="shared" ca="1" si="30"/>
        <v>1.752850270739803E-2</v>
      </c>
      <c r="F986" s="4">
        <f t="shared" ca="1" si="31"/>
        <v>0.31342098147940706</v>
      </c>
    </row>
    <row r="987" spans="5:6" x14ac:dyDescent="0.25">
      <c r="E987" s="4">
        <f t="shared" ca="1" si="30"/>
        <v>0.3356016311711677</v>
      </c>
      <c r="F987" s="4">
        <f t="shared" ca="1" si="31"/>
        <v>0.5070055888074646</v>
      </c>
    </row>
    <row r="988" spans="5:6" x14ac:dyDescent="0.25">
      <c r="E988" s="4">
        <f t="shared" ca="1" si="30"/>
        <v>0.83695135889877992</v>
      </c>
      <c r="F988" s="4">
        <f t="shared" ca="1" si="31"/>
        <v>0.67053072011496861</v>
      </c>
    </row>
    <row r="989" spans="5:6" x14ac:dyDescent="0.25">
      <c r="E989" s="4">
        <f t="shared" ca="1" si="30"/>
        <v>0.22757987263992252</v>
      </c>
      <c r="F989" s="4">
        <f t="shared" ca="1" si="31"/>
        <v>0.46849282347213389</v>
      </c>
    </row>
    <row r="990" spans="5:6" x14ac:dyDescent="0.25">
      <c r="E990" s="4">
        <f t="shared" ca="1" si="30"/>
        <v>0.36877516869921845</v>
      </c>
      <c r="F990" s="4">
        <f t="shared" ca="1" si="31"/>
        <v>0.51770020170191877</v>
      </c>
    </row>
    <row r="991" spans="5:6" x14ac:dyDescent="0.25">
      <c r="E991" s="4">
        <f t="shared" ca="1" si="30"/>
        <v>0.27743921970817864</v>
      </c>
      <c r="F991" s="4">
        <f t="shared" ca="1" si="31"/>
        <v>0.48715516298616468</v>
      </c>
    </row>
    <row r="992" spans="5:6" x14ac:dyDescent="0.25">
      <c r="E992" s="4">
        <f t="shared" ca="1" si="30"/>
        <v>0.14897491481152969</v>
      </c>
      <c r="F992" s="4">
        <f t="shared" ca="1" si="31"/>
        <v>0.43365116580042073</v>
      </c>
    </row>
    <row r="993" spans="5:6" x14ac:dyDescent="0.25">
      <c r="E993" s="4">
        <f t="shared" ca="1" si="30"/>
        <v>0.87206791068394263</v>
      </c>
      <c r="F993" s="4">
        <f t="shared" ca="1" si="31"/>
        <v>0.68727997971255061</v>
      </c>
    </row>
    <row r="994" spans="5:6" x14ac:dyDescent="0.25">
      <c r="E994" s="4">
        <f t="shared" ca="1" si="30"/>
        <v>5.3352848362724581E-2</v>
      </c>
      <c r="F994" s="4">
        <f t="shared" ca="1" si="31"/>
        <v>0.36757161823907175</v>
      </c>
    </row>
    <row r="995" spans="5:6" x14ac:dyDescent="0.25">
      <c r="E995" s="4">
        <f t="shared" ca="1" si="30"/>
        <v>0.39198294968298131</v>
      </c>
      <c r="F995" s="4">
        <f t="shared" ca="1" si="31"/>
        <v>0.52498688184524334</v>
      </c>
    </row>
    <row r="996" spans="5:6" x14ac:dyDescent="0.25">
      <c r="E996" s="4">
        <f t="shared" ca="1" si="30"/>
        <v>0.66303516604844881</v>
      </c>
      <c r="F996" s="4">
        <f t="shared" ca="1" si="31"/>
        <v>0.60708182437429403</v>
      </c>
    </row>
    <row r="997" spans="5:6" x14ac:dyDescent="0.25">
      <c r="E997" s="4">
        <f t="shared" ca="1" si="30"/>
        <v>9.291728264220811E-2</v>
      </c>
      <c r="F997" s="4">
        <f t="shared" ca="1" si="31"/>
        <v>0.40071058559598033</v>
      </c>
    </row>
    <row r="998" spans="5:6" x14ac:dyDescent="0.25">
      <c r="E998" s="4">
        <f t="shared" ca="1" si="30"/>
        <v>0.90566735687219968</v>
      </c>
      <c r="F998" s="4">
        <f t="shared" ca="1" si="31"/>
        <v>0.70620659882095616</v>
      </c>
    </row>
    <row r="999" spans="5:6" x14ac:dyDescent="0.25">
      <c r="E999" s="4">
        <f t="shared" ca="1" si="30"/>
        <v>9.3128336252622734E-2</v>
      </c>
      <c r="F999" s="4">
        <f t="shared" ca="1" si="31"/>
        <v>0.40085722175897531</v>
      </c>
    </row>
    <row r="1000" spans="5:6" x14ac:dyDescent="0.25">
      <c r="E1000" s="4">
        <f t="shared" ca="1" si="30"/>
        <v>0.64190928645944445</v>
      </c>
      <c r="F1000" s="4">
        <f t="shared" ca="1" si="31"/>
        <v>0.60043673205887682</v>
      </c>
    </row>
    <row r="1001" spans="5:6" x14ac:dyDescent="0.25">
      <c r="E1001" s="4">
        <f t="shared" ca="1" si="30"/>
        <v>0.72355561551319247</v>
      </c>
      <c r="F1001" s="4">
        <f t="shared" ca="1" si="31"/>
        <v>0.62696661792879049</v>
      </c>
    </row>
    <row r="1002" spans="5:6" x14ac:dyDescent="0.25">
      <c r="E1002" s="4">
        <f t="shared" ca="1" si="30"/>
        <v>0.61874503240711565</v>
      </c>
      <c r="F1002" s="4">
        <f t="shared" ca="1" si="31"/>
        <v>0.59327604264692524</v>
      </c>
    </row>
    <row r="1003" spans="5:6" x14ac:dyDescent="0.25">
      <c r="E1003" s="4">
        <f t="shared" ca="1" si="30"/>
        <v>0.38041415522119926</v>
      </c>
      <c r="F1003" s="4">
        <f t="shared" ca="1" si="31"/>
        <v>0.52137206881382958</v>
      </c>
    </row>
    <row r="1004" spans="5:6" x14ac:dyDescent="0.25">
      <c r="E1004" s="4">
        <f t="shared" ca="1" si="30"/>
        <v>0.9252665335313679</v>
      </c>
      <c r="F1004" s="4">
        <f t="shared" ca="1" si="31"/>
        <v>0.71936422213990436</v>
      </c>
    </row>
    <row r="1005" spans="5:6" x14ac:dyDescent="0.25">
      <c r="E1005" s="4">
        <f t="shared" ca="1" si="30"/>
        <v>0.717330565261319</v>
      </c>
      <c r="F1005" s="4">
        <f t="shared" ca="1" si="31"/>
        <v>0.62484909279214318</v>
      </c>
    </row>
    <row r="1006" spans="5:6" x14ac:dyDescent="0.25">
      <c r="E1006" s="4">
        <f t="shared" ca="1" si="30"/>
        <v>0.24758502075797173</v>
      </c>
      <c r="F1006" s="4">
        <f t="shared" ca="1" si="31"/>
        <v>0.47621073785108331</v>
      </c>
    </row>
    <row r="1007" spans="5:6" x14ac:dyDescent="0.25">
      <c r="E1007" s="4">
        <f t="shared" ca="1" si="30"/>
        <v>0.58787440417902215</v>
      </c>
      <c r="F1007" s="4">
        <f t="shared" ca="1" si="31"/>
        <v>0.58388902281558597</v>
      </c>
    </row>
    <row r="1008" spans="5:6" x14ac:dyDescent="0.25">
      <c r="E1008" s="4">
        <f t="shared" ca="1" si="30"/>
        <v>0.71352510076035969</v>
      </c>
      <c r="F1008" s="4">
        <f t="shared" ca="1" si="31"/>
        <v>0.62356399840657462</v>
      </c>
    </row>
    <row r="1009" spans="5:6" x14ac:dyDescent="0.25">
      <c r="E1009" s="4">
        <f t="shared" ca="1" si="30"/>
        <v>0.75872226873029269</v>
      </c>
      <c r="F1009" s="4">
        <f t="shared" ca="1" si="31"/>
        <v>0.63933812351096275</v>
      </c>
    </row>
    <row r="1010" spans="5:6" x14ac:dyDescent="0.25">
      <c r="E1010" s="4">
        <f t="shared" ca="1" si="30"/>
        <v>0.47775392110674897</v>
      </c>
      <c r="F1010" s="4">
        <f t="shared" ca="1" si="31"/>
        <v>0.55102915081246762</v>
      </c>
    </row>
    <row r="1011" spans="5:6" x14ac:dyDescent="0.25">
      <c r="E1011" s="4">
        <f t="shared" ca="1" si="30"/>
        <v>5.8450730941038032E-2</v>
      </c>
      <c r="F1011" s="4">
        <f t="shared" ca="1" si="31"/>
        <v>0.37268304483149456</v>
      </c>
    </row>
    <row r="1012" spans="5:6" x14ac:dyDescent="0.25">
      <c r="E1012" s="4">
        <f t="shared" ca="1" si="30"/>
        <v>0.41373254779968138</v>
      </c>
      <c r="F1012" s="4">
        <f t="shared" ca="1" si="31"/>
        <v>0.5317011051220164</v>
      </c>
    </row>
    <row r="1013" spans="5:6" x14ac:dyDescent="0.25">
      <c r="E1013" s="4">
        <f t="shared" ca="1" si="30"/>
        <v>0.17143566255941101</v>
      </c>
      <c r="F1013" s="4">
        <f t="shared" ca="1" si="31"/>
        <v>0.44454779318645082</v>
      </c>
    </row>
    <row r="1014" spans="5:6" x14ac:dyDescent="0.25">
      <c r="E1014" s="4">
        <f t="shared" ca="1" si="30"/>
        <v>0.15618226634599863</v>
      </c>
      <c r="F1014" s="4">
        <f t="shared" ca="1" si="31"/>
        <v>0.43725306760636984</v>
      </c>
    </row>
    <row r="1015" spans="5:6" x14ac:dyDescent="0.25">
      <c r="E1015" s="4">
        <f t="shared" ca="1" si="30"/>
        <v>0.90227279454066345</v>
      </c>
      <c r="F1015" s="4">
        <f t="shared" ca="1" si="31"/>
        <v>0.7041162438245312</v>
      </c>
    </row>
    <row r="1016" spans="5:6" x14ac:dyDescent="0.25">
      <c r="E1016" s="4">
        <f t="shared" ca="1" si="30"/>
        <v>0.12081827819921398</v>
      </c>
      <c r="F1016" s="4">
        <f t="shared" ca="1" si="31"/>
        <v>0.4183925936296547</v>
      </c>
    </row>
    <row r="1017" spans="5:6" x14ac:dyDescent="0.25">
      <c r="E1017" s="4">
        <f t="shared" ca="1" si="30"/>
        <v>0.62837634004220377</v>
      </c>
      <c r="F1017" s="4">
        <f t="shared" ca="1" si="31"/>
        <v>0.59623921058816087</v>
      </c>
    </row>
    <row r="1018" spans="5:6" x14ac:dyDescent="0.25">
      <c r="E1018" s="4">
        <f t="shared" ca="1" si="30"/>
        <v>0.97130859765902711</v>
      </c>
      <c r="F1018" s="4">
        <f t="shared" ca="1" si="31"/>
        <v>0.76458818388730243</v>
      </c>
    </row>
    <row r="1019" spans="5:6" x14ac:dyDescent="0.25">
      <c r="E1019" s="4">
        <f t="shared" ca="1" si="30"/>
        <v>0.96414893791205192</v>
      </c>
      <c r="F1019" s="4">
        <f t="shared" ca="1" si="31"/>
        <v>0.75512826685516488</v>
      </c>
    </row>
    <row r="1020" spans="5:6" x14ac:dyDescent="0.25">
      <c r="E1020" s="4">
        <f t="shared" ca="1" si="30"/>
        <v>0.35046704031731368</v>
      </c>
      <c r="F1020" s="4">
        <f t="shared" ca="1" si="31"/>
        <v>0.51184357340976694</v>
      </c>
    </row>
    <row r="1021" spans="5:6" x14ac:dyDescent="0.25">
      <c r="E1021" s="4">
        <f t="shared" ca="1" si="30"/>
        <v>0.23734954467787495</v>
      </c>
      <c r="F1021" s="4">
        <f t="shared" ca="1" si="31"/>
        <v>0.47230501073880787</v>
      </c>
    </row>
    <row r="1022" spans="5:6" x14ac:dyDescent="0.25">
      <c r="E1022" s="4">
        <f t="shared" ca="1" si="30"/>
        <v>0.76901868257692196</v>
      </c>
      <c r="F1022" s="4">
        <f t="shared" ca="1" si="31"/>
        <v>0.64311363545216604</v>
      </c>
    </row>
    <row r="1023" spans="5:6" x14ac:dyDescent="0.25">
      <c r="E1023" s="4">
        <f t="shared" ca="1" si="30"/>
        <v>0.34718644831580259</v>
      </c>
      <c r="F1023" s="4">
        <f t="shared" ca="1" si="31"/>
        <v>0.51078265697755787</v>
      </c>
    </row>
    <row r="1024" spans="5:6" x14ac:dyDescent="0.25">
      <c r="E1024" s="4">
        <f t="shared" ca="1" si="30"/>
        <v>0.72672942007596641</v>
      </c>
      <c r="F1024" s="4">
        <f t="shared" ca="1" si="31"/>
        <v>0.62805384094057515</v>
      </c>
    </row>
    <row r="1025" spans="5:6" x14ac:dyDescent="0.25">
      <c r="E1025" s="4">
        <f t="shared" ca="1" si="30"/>
        <v>0.74434052991978172</v>
      </c>
      <c r="F1025" s="4">
        <f t="shared" ca="1" si="31"/>
        <v>0.6341878659470952</v>
      </c>
    </row>
    <row r="1026" spans="5:6" x14ac:dyDescent="0.25">
      <c r="E1026" s="4">
        <f t="shared" ca="1" si="30"/>
        <v>9.0482080690994282E-2</v>
      </c>
      <c r="F1026" s="4">
        <f t="shared" ca="1" si="31"/>
        <v>0.39900160734553713</v>
      </c>
    </row>
    <row r="1027" spans="5:6" x14ac:dyDescent="0.25">
      <c r="E1027" s="4">
        <f t="shared" ca="1" si="30"/>
        <v>0.30155485752916511</v>
      </c>
      <c r="F1027" s="4">
        <f t="shared" ca="1" si="31"/>
        <v>0.49558821975853296</v>
      </c>
    </row>
    <row r="1028" spans="5:6" x14ac:dyDescent="0.25">
      <c r="E1028" s="4">
        <f t="shared" ref="E1028:E1091" ca="1" si="32">RAND()</f>
        <v>0.6703663124594853</v>
      </c>
      <c r="F1028" s="4">
        <f t="shared" ref="F1028:F1091" ca="1" si="33">_xlfn.BETA.INV(E1028,$C$3,$C$4)</f>
        <v>0.60941797420601684</v>
      </c>
    </row>
    <row r="1029" spans="5:6" x14ac:dyDescent="0.25">
      <c r="E1029" s="4">
        <f t="shared" ca="1" si="32"/>
        <v>0.19128417837976364</v>
      </c>
      <c r="F1029" s="4">
        <f t="shared" ca="1" si="33"/>
        <v>0.45347187243571252</v>
      </c>
    </row>
    <row r="1030" spans="5:6" x14ac:dyDescent="0.25">
      <c r="E1030" s="4">
        <f t="shared" ca="1" si="32"/>
        <v>8.6913691034811946E-2</v>
      </c>
      <c r="F1030" s="4">
        <f t="shared" ca="1" si="33"/>
        <v>0.39643826675979899</v>
      </c>
    </row>
    <row r="1031" spans="5:6" x14ac:dyDescent="0.25">
      <c r="E1031" s="4">
        <f t="shared" ca="1" si="32"/>
        <v>0.73142381357826081</v>
      </c>
      <c r="F1031" s="4">
        <f t="shared" ca="1" si="33"/>
        <v>0.62967178133495327</v>
      </c>
    </row>
    <row r="1032" spans="5:6" x14ac:dyDescent="0.25">
      <c r="E1032" s="4">
        <f t="shared" ca="1" si="32"/>
        <v>0.28549994284862612</v>
      </c>
      <c r="F1032" s="4">
        <f t="shared" ca="1" si="33"/>
        <v>0.49001034945253524</v>
      </c>
    </row>
    <row r="1033" spans="5:6" x14ac:dyDescent="0.25">
      <c r="E1033" s="4">
        <f t="shared" ca="1" si="32"/>
        <v>0.75370428464277406</v>
      </c>
      <c r="F1033" s="4">
        <f t="shared" ca="1" si="33"/>
        <v>0.63752555228485197</v>
      </c>
    </row>
    <row r="1034" spans="5:6" x14ac:dyDescent="0.25">
      <c r="E1034" s="4">
        <f t="shared" ca="1" si="32"/>
        <v>0.44017000764229797</v>
      </c>
      <c r="F1034" s="4">
        <f t="shared" ca="1" si="33"/>
        <v>0.53974586119340928</v>
      </c>
    </row>
    <row r="1035" spans="5:6" x14ac:dyDescent="0.25">
      <c r="E1035" s="4">
        <f t="shared" ca="1" si="32"/>
        <v>9.1226902086272377E-2</v>
      </c>
      <c r="F1035" s="4">
        <f t="shared" ca="1" si="33"/>
        <v>0.3995276814762902</v>
      </c>
    </row>
    <row r="1036" spans="5:6" x14ac:dyDescent="0.25">
      <c r="E1036" s="4">
        <f t="shared" ca="1" si="32"/>
        <v>0.19089481474615044</v>
      </c>
      <c r="F1036" s="4">
        <f t="shared" ca="1" si="33"/>
        <v>0.45330224386321877</v>
      </c>
    </row>
    <row r="1037" spans="5:6" x14ac:dyDescent="0.25">
      <c r="E1037" s="4">
        <f t="shared" ca="1" si="32"/>
        <v>0.18317552263525683</v>
      </c>
      <c r="F1037" s="4">
        <f t="shared" ca="1" si="33"/>
        <v>0.44989627490004958</v>
      </c>
    </row>
    <row r="1038" spans="5:6" x14ac:dyDescent="0.25">
      <c r="E1038" s="4">
        <f t="shared" ca="1" si="32"/>
        <v>0.63381778289158519</v>
      </c>
      <c r="F1038" s="4">
        <f t="shared" ca="1" si="33"/>
        <v>0.59792195612239885</v>
      </c>
    </row>
    <row r="1039" spans="5:6" x14ac:dyDescent="0.25">
      <c r="E1039" s="4">
        <f t="shared" ca="1" si="32"/>
        <v>0.5536513804958253</v>
      </c>
      <c r="F1039" s="4">
        <f t="shared" ca="1" si="33"/>
        <v>0.5736237091441112</v>
      </c>
    </row>
    <row r="1040" spans="5:6" x14ac:dyDescent="0.25">
      <c r="E1040" s="4">
        <f t="shared" ca="1" si="32"/>
        <v>0.71982369413984904</v>
      </c>
      <c r="F1040" s="4">
        <f t="shared" ca="1" si="33"/>
        <v>0.62569483220938904</v>
      </c>
    </row>
    <row r="1041" spans="5:6" x14ac:dyDescent="0.25">
      <c r="E1041" s="4">
        <f t="shared" ca="1" si="32"/>
        <v>0.42515978633164053</v>
      </c>
      <c r="F1041" s="4">
        <f t="shared" ca="1" si="33"/>
        <v>0.53519211888590068</v>
      </c>
    </row>
    <row r="1042" spans="5:6" x14ac:dyDescent="0.25">
      <c r="E1042" s="4">
        <f t="shared" ca="1" si="32"/>
        <v>0.7097637796935008</v>
      </c>
      <c r="F1042" s="4">
        <f t="shared" ca="1" si="33"/>
        <v>0.62230053105440675</v>
      </c>
    </row>
    <row r="1043" spans="5:6" x14ac:dyDescent="0.25">
      <c r="E1043" s="4">
        <f t="shared" ca="1" si="32"/>
        <v>0.37795255308763587</v>
      </c>
      <c r="F1043" s="4">
        <f t="shared" ca="1" si="33"/>
        <v>0.52059854729008581</v>
      </c>
    </row>
    <row r="1044" spans="5:6" x14ac:dyDescent="0.25">
      <c r="E1044" s="4">
        <f t="shared" ca="1" si="32"/>
        <v>0.3956817823107649</v>
      </c>
      <c r="F1044" s="4">
        <f t="shared" ca="1" si="33"/>
        <v>0.5261358814587942</v>
      </c>
    </row>
    <row r="1045" spans="5:6" x14ac:dyDescent="0.25">
      <c r="E1045" s="4">
        <f t="shared" ca="1" si="32"/>
        <v>0.16290341095154681</v>
      </c>
      <c r="F1045" s="4">
        <f t="shared" ca="1" si="33"/>
        <v>0.44051928627186365</v>
      </c>
    </row>
    <row r="1046" spans="5:6" x14ac:dyDescent="0.25">
      <c r="E1046" s="4">
        <f t="shared" ca="1" si="32"/>
        <v>0.34867746053089499</v>
      </c>
      <c r="F1046" s="4">
        <f t="shared" ca="1" si="33"/>
        <v>0.51126529555724709</v>
      </c>
    </row>
    <row r="1047" spans="5:6" x14ac:dyDescent="0.25">
      <c r="E1047" s="4">
        <f t="shared" ca="1" si="32"/>
        <v>0.14707365467900024</v>
      </c>
      <c r="F1047" s="4">
        <f t="shared" ca="1" si="33"/>
        <v>0.43268270363252365</v>
      </c>
    </row>
    <row r="1048" spans="5:6" x14ac:dyDescent="0.25">
      <c r="E1048" s="4">
        <f t="shared" ca="1" si="32"/>
        <v>0.21835859353672338</v>
      </c>
      <c r="F1048" s="4">
        <f t="shared" ca="1" si="33"/>
        <v>0.46481230768527959</v>
      </c>
    </row>
    <row r="1049" spans="5:6" x14ac:dyDescent="0.25">
      <c r="E1049" s="4">
        <f t="shared" ca="1" si="32"/>
        <v>0.66566588899483936</v>
      </c>
      <c r="F1049" s="4">
        <f t="shared" ca="1" si="33"/>
        <v>0.6079182104430414</v>
      </c>
    </row>
    <row r="1050" spans="5:6" x14ac:dyDescent="0.25">
      <c r="E1050" s="4">
        <f t="shared" ca="1" si="32"/>
        <v>0.38705870058495084</v>
      </c>
      <c r="F1050" s="4">
        <f t="shared" ca="1" si="33"/>
        <v>0.52345225625591718</v>
      </c>
    </row>
    <row r="1051" spans="5:6" x14ac:dyDescent="0.25">
      <c r="E1051" s="4">
        <f t="shared" ca="1" si="32"/>
        <v>0.46113976944757451</v>
      </c>
      <c r="F1051" s="4">
        <f t="shared" ca="1" si="33"/>
        <v>0.54605841768056518</v>
      </c>
    </row>
    <row r="1052" spans="5:6" x14ac:dyDescent="0.25">
      <c r="E1052" s="4">
        <f t="shared" ca="1" si="32"/>
        <v>0.98586207784803448</v>
      </c>
      <c r="F1052" s="4">
        <f t="shared" ca="1" si="33"/>
        <v>0.79134258572011951</v>
      </c>
    </row>
    <row r="1053" spans="5:6" x14ac:dyDescent="0.25">
      <c r="E1053" s="4">
        <f t="shared" ca="1" si="32"/>
        <v>0.8866766528731943</v>
      </c>
      <c r="F1053" s="4">
        <f t="shared" ca="1" si="33"/>
        <v>0.69506849125887826</v>
      </c>
    </row>
    <row r="1054" spans="5:6" x14ac:dyDescent="0.25">
      <c r="E1054" s="4">
        <f t="shared" ca="1" si="32"/>
        <v>0.2365418240891084</v>
      </c>
      <c r="F1054" s="4">
        <f t="shared" ca="1" si="33"/>
        <v>0.47199305349532145</v>
      </c>
    </row>
    <row r="1055" spans="5:6" x14ac:dyDescent="0.25">
      <c r="E1055" s="4">
        <f t="shared" ca="1" si="32"/>
        <v>0.77021185621827215</v>
      </c>
      <c r="F1055" s="4">
        <f t="shared" ca="1" si="33"/>
        <v>0.64355629589174101</v>
      </c>
    </row>
    <row r="1056" spans="5:6" x14ac:dyDescent="0.25">
      <c r="E1056" s="4">
        <f t="shared" ca="1" si="32"/>
        <v>0.97344558533350078</v>
      </c>
      <c r="F1056" s="4">
        <f t="shared" ca="1" si="33"/>
        <v>0.76774791329448377</v>
      </c>
    </row>
    <row r="1057" spans="5:6" x14ac:dyDescent="0.25">
      <c r="E1057" s="4">
        <f t="shared" ca="1" si="32"/>
        <v>0.3645476949294143</v>
      </c>
      <c r="F1057" s="4">
        <f t="shared" ca="1" si="33"/>
        <v>0.51635704480977984</v>
      </c>
    </row>
    <row r="1058" spans="5:6" x14ac:dyDescent="0.25">
      <c r="E1058" s="4">
        <f t="shared" ca="1" si="32"/>
        <v>0.16203958586413758</v>
      </c>
      <c r="F1058" s="4">
        <f t="shared" ca="1" si="33"/>
        <v>0.44010425098833517</v>
      </c>
    </row>
    <row r="1059" spans="5:6" x14ac:dyDescent="0.25">
      <c r="E1059" s="4">
        <f t="shared" ca="1" si="32"/>
        <v>0.70743475996273464</v>
      </c>
      <c r="F1059" s="4">
        <f t="shared" ca="1" si="33"/>
        <v>0.62152144331254722</v>
      </c>
    </row>
    <row r="1060" spans="5:6" x14ac:dyDescent="0.25">
      <c r="E1060" s="4">
        <f t="shared" ca="1" si="32"/>
        <v>0.68720632244732893</v>
      </c>
      <c r="F1060" s="4">
        <f t="shared" ca="1" si="33"/>
        <v>0.61485185292845435</v>
      </c>
    </row>
    <row r="1061" spans="5:6" x14ac:dyDescent="0.25">
      <c r="E1061" s="4">
        <f t="shared" ca="1" si="32"/>
        <v>0.49831937575138263</v>
      </c>
      <c r="F1061" s="4">
        <f t="shared" ca="1" si="33"/>
        <v>0.55715763289148057</v>
      </c>
    </row>
    <row r="1062" spans="5:6" x14ac:dyDescent="0.25">
      <c r="E1062" s="4">
        <f t="shared" ca="1" si="32"/>
        <v>0.1920861394587996</v>
      </c>
      <c r="F1062" s="4">
        <f t="shared" ca="1" si="33"/>
        <v>0.45382061501821108</v>
      </c>
    </row>
    <row r="1063" spans="5:6" x14ac:dyDescent="0.25">
      <c r="E1063" s="4">
        <f t="shared" ca="1" si="32"/>
        <v>0.49883929283162987</v>
      </c>
      <c r="F1063" s="4">
        <f t="shared" ca="1" si="33"/>
        <v>0.55731233659376567</v>
      </c>
    </row>
    <row r="1064" spans="5:6" x14ac:dyDescent="0.25">
      <c r="E1064" s="4">
        <f t="shared" ca="1" si="32"/>
        <v>0.83319740046107205</v>
      </c>
      <c r="F1064" s="4">
        <f t="shared" ca="1" si="33"/>
        <v>0.66886985645824693</v>
      </c>
    </row>
    <row r="1065" spans="5:6" x14ac:dyDescent="0.25">
      <c r="E1065" s="4">
        <f t="shared" ca="1" si="32"/>
        <v>0.19415814587880864</v>
      </c>
      <c r="F1065" s="4">
        <f t="shared" ca="1" si="33"/>
        <v>0.45471772898281365</v>
      </c>
    </row>
    <row r="1066" spans="5:6" x14ac:dyDescent="0.25">
      <c r="E1066" s="4">
        <f t="shared" ca="1" si="32"/>
        <v>0.69468282808787485</v>
      </c>
      <c r="F1066" s="4">
        <f t="shared" ca="1" si="33"/>
        <v>0.61729754914728396</v>
      </c>
    </row>
    <row r="1067" spans="5:6" x14ac:dyDescent="0.25">
      <c r="E1067" s="4">
        <f t="shared" ca="1" si="32"/>
        <v>0.92224032742559547</v>
      </c>
      <c r="F1067" s="4">
        <f t="shared" ca="1" si="33"/>
        <v>0.71719329492387818</v>
      </c>
    </row>
    <row r="1068" spans="5:6" x14ac:dyDescent="0.25">
      <c r="E1068" s="4">
        <f t="shared" ca="1" si="32"/>
        <v>0.67212688191883263</v>
      </c>
      <c r="F1068" s="4">
        <f t="shared" ca="1" si="33"/>
        <v>0.60998153738809813</v>
      </c>
    </row>
    <row r="1069" spans="5:6" x14ac:dyDescent="0.25">
      <c r="E1069" s="4">
        <f t="shared" ca="1" si="32"/>
        <v>0.29687648876884298</v>
      </c>
      <c r="F1069" s="4">
        <f t="shared" ca="1" si="33"/>
        <v>0.49397704103437601</v>
      </c>
    </row>
    <row r="1070" spans="5:6" x14ac:dyDescent="0.25">
      <c r="E1070" s="4">
        <f t="shared" ca="1" si="32"/>
        <v>0.16988913591432087</v>
      </c>
      <c r="F1070" s="4">
        <f t="shared" ca="1" si="33"/>
        <v>0.44382687173998703</v>
      </c>
    </row>
    <row r="1071" spans="5:6" x14ac:dyDescent="0.25">
      <c r="E1071" s="4">
        <f t="shared" ca="1" si="32"/>
        <v>0.94175951790408341</v>
      </c>
      <c r="F1071" s="4">
        <f t="shared" ca="1" si="33"/>
        <v>0.73239145382387327</v>
      </c>
    </row>
    <row r="1072" spans="5:6" x14ac:dyDescent="0.25">
      <c r="E1072" s="4">
        <f t="shared" ca="1" si="32"/>
        <v>0.1488441195253124</v>
      </c>
      <c r="F1072" s="4">
        <f t="shared" ca="1" si="33"/>
        <v>0.43358479372416775</v>
      </c>
    </row>
    <row r="1073" spans="5:6" x14ac:dyDescent="0.25">
      <c r="E1073" s="4">
        <f t="shared" ca="1" si="32"/>
        <v>0.6613960233707582</v>
      </c>
      <c r="F1073" s="4">
        <f t="shared" ca="1" si="33"/>
        <v>0.606561749930286</v>
      </c>
    </row>
    <row r="1074" spans="5:6" x14ac:dyDescent="0.25">
      <c r="E1074" s="4">
        <f t="shared" ca="1" si="32"/>
        <v>0.53659053049957317</v>
      </c>
      <c r="F1074" s="4">
        <f t="shared" ca="1" si="33"/>
        <v>0.56853918873608678</v>
      </c>
    </row>
    <row r="1075" spans="5:6" x14ac:dyDescent="0.25">
      <c r="E1075" s="4">
        <f t="shared" ca="1" si="32"/>
        <v>0.62488813959794143</v>
      </c>
      <c r="F1075" s="4">
        <f t="shared" ca="1" si="33"/>
        <v>0.59516384858449745</v>
      </c>
    </row>
    <row r="1076" spans="5:6" x14ac:dyDescent="0.25">
      <c r="E1076" s="4">
        <f t="shared" ca="1" si="32"/>
        <v>0.9445960165017685</v>
      </c>
      <c r="F1076" s="4">
        <f t="shared" ca="1" si="33"/>
        <v>0.73488173131532775</v>
      </c>
    </row>
    <row r="1077" spans="5:6" x14ac:dyDescent="0.25">
      <c r="E1077" s="4">
        <f t="shared" ca="1" si="32"/>
        <v>0.12880487481027014</v>
      </c>
      <c r="F1077" s="4">
        <f t="shared" ca="1" si="33"/>
        <v>0.42293770789678947</v>
      </c>
    </row>
    <row r="1078" spans="5:6" x14ac:dyDescent="0.25">
      <c r="E1078" s="4">
        <f t="shared" ca="1" si="32"/>
        <v>0.81666094927455102</v>
      </c>
      <c r="F1078" s="4">
        <f t="shared" ca="1" si="33"/>
        <v>0.66179132103447658</v>
      </c>
    </row>
    <row r="1079" spans="5:6" x14ac:dyDescent="0.25">
      <c r="E1079" s="4">
        <f t="shared" ca="1" si="32"/>
        <v>0.5628354261005345</v>
      </c>
      <c r="F1079" s="4">
        <f t="shared" ca="1" si="33"/>
        <v>0.57636802063249104</v>
      </c>
    </row>
    <row r="1080" spans="5:6" x14ac:dyDescent="0.25">
      <c r="E1080" s="4">
        <f t="shared" ca="1" si="32"/>
        <v>0.12253540967954135</v>
      </c>
      <c r="F1080" s="4">
        <f t="shared" ca="1" si="33"/>
        <v>0.41938621827870631</v>
      </c>
    </row>
    <row r="1081" spans="5:6" x14ac:dyDescent="0.25">
      <c r="E1081" s="4">
        <f t="shared" ca="1" si="32"/>
        <v>0.76701522487853424</v>
      </c>
      <c r="F1081" s="4">
        <f t="shared" ca="1" si="33"/>
        <v>0.64237282889655933</v>
      </c>
    </row>
    <row r="1082" spans="5:6" x14ac:dyDescent="0.25">
      <c r="E1082" s="4">
        <f t="shared" ca="1" si="32"/>
        <v>0.89230157106810803</v>
      </c>
      <c r="F1082" s="4">
        <f t="shared" ca="1" si="33"/>
        <v>0.69823445876553447</v>
      </c>
    </row>
    <row r="1083" spans="5:6" x14ac:dyDescent="0.25">
      <c r="E1083" s="4">
        <f t="shared" ca="1" si="32"/>
        <v>0.59833360530287272</v>
      </c>
      <c r="F1083" s="4">
        <f t="shared" ca="1" si="33"/>
        <v>0.58705277381935239</v>
      </c>
    </row>
    <row r="1084" spans="5:6" x14ac:dyDescent="0.25">
      <c r="E1084" s="4">
        <f t="shared" ca="1" si="32"/>
        <v>0.5509485712226474</v>
      </c>
      <c r="F1084" s="4">
        <f t="shared" ca="1" si="33"/>
        <v>0.57281717839071877</v>
      </c>
    </row>
    <row r="1085" spans="5:6" x14ac:dyDescent="0.25">
      <c r="E1085" s="4">
        <f t="shared" ca="1" si="32"/>
        <v>4.657272828867165E-2</v>
      </c>
      <c r="F1085" s="4">
        <f t="shared" ca="1" si="33"/>
        <v>0.36017733218301828</v>
      </c>
    </row>
    <row r="1086" spans="5:6" x14ac:dyDescent="0.25">
      <c r="E1086" s="4">
        <f t="shared" ca="1" si="32"/>
        <v>0.87862306318296901</v>
      </c>
      <c r="F1086" s="4">
        <f t="shared" ca="1" si="33"/>
        <v>0.69070274526448783</v>
      </c>
    </row>
    <row r="1087" spans="5:6" x14ac:dyDescent="0.25">
      <c r="E1087" s="4">
        <f t="shared" ca="1" si="32"/>
        <v>0.83206791461513141</v>
      </c>
      <c r="F1087" s="4">
        <f t="shared" ca="1" si="33"/>
        <v>0.66837427561455887</v>
      </c>
    </row>
    <row r="1088" spans="5:6" x14ac:dyDescent="0.25">
      <c r="E1088" s="4">
        <f t="shared" ca="1" si="32"/>
        <v>0.28734876695355294</v>
      </c>
      <c r="F1088" s="4">
        <f t="shared" ca="1" si="33"/>
        <v>0.49065986722488231</v>
      </c>
    </row>
    <row r="1089" spans="5:6" x14ac:dyDescent="0.25">
      <c r="E1089" s="4">
        <f t="shared" ca="1" si="32"/>
        <v>0.33736110426486665</v>
      </c>
      <c r="F1089" s="4">
        <f t="shared" ca="1" si="33"/>
        <v>0.50758242897025563</v>
      </c>
    </row>
    <row r="1090" spans="5:6" x14ac:dyDescent="0.25">
      <c r="E1090" s="4">
        <f t="shared" ca="1" si="32"/>
        <v>0.25624960517613682</v>
      </c>
      <c r="F1090" s="4">
        <f t="shared" ca="1" si="33"/>
        <v>0.4794521334810094</v>
      </c>
    </row>
    <row r="1091" spans="5:6" x14ac:dyDescent="0.25">
      <c r="E1091" s="4">
        <f t="shared" ca="1" si="32"/>
        <v>1.8287943327452538E-2</v>
      </c>
      <c r="F1091" s="4">
        <f t="shared" ca="1" si="33"/>
        <v>0.31525026582096238</v>
      </c>
    </row>
    <row r="1092" spans="5:6" x14ac:dyDescent="0.25">
      <c r="E1092" s="4">
        <f t="shared" ref="E1092:E1155" ca="1" si="34">RAND()</f>
        <v>0.96721422508801103</v>
      </c>
      <c r="F1092" s="4">
        <f t="shared" ref="F1092:F1155" ca="1" si="35">_xlfn.BETA.INV(E1092,$C$3,$C$4)</f>
        <v>0.75899092504919685</v>
      </c>
    </row>
    <row r="1093" spans="5:6" x14ac:dyDescent="0.25">
      <c r="E1093" s="4">
        <f t="shared" ca="1" si="34"/>
        <v>0.92979501163860234</v>
      </c>
      <c r="F1093" s="4">
        <f t="shared" ca="1" si="35"/>
        <v>0.72272677471300151</v>
      </c>
    </row>
    <row r="1094" spans="5:6" x14ac:dyDescent="0.25">
      <c r="E1094" s="4">
        <f t="shared" ca="1" si="34"/>
        <v>0.43104963827618414</v>
      </c>
      <c r="F1094" s="4">
        <f t="shared" ca="1" si="35"/>
        <v>0.53698296919797928</v>
      </c>
    </row>
    <row r="1095" spans="5:6" x14ac:dyDescent="0.25">
      <c r="E1095" s="4">
        <f t="shared" ca="1" si="34"/>
        <v>0.26248822343465861</v>
      </c>
      <c r="F1095" s="4">
        <f t="shared" ca="1" si="35"/>
        <v>0.48175169567801868</v>
      </c>
    </row>
    <row r="1096" spans="5:6" x14ac:dyDescent="0.25">
      <c r="E1096" s="4">
        <f t="shared" ca="1" si="34"/>
        <v>5.1110846233403895E-2</v>
      </c>
      <c r="F1096" s="4">
        <f t="shared" ca="1" si="35"/>
        <v>0.3652083966817003</v>
      </c>
    </row>
    <row r="1097" spans="5:6" x14ac:dyDescent="0.25">
      <c r="E1097" s="4">
        <f t="shared" ca="1" si="34"/>
        <v>0.83121907191276223</v>
      </c>
      <c r="F1097" s="4">
        <f t="shared" ca="1" si="35"/>
        <v>0.66800306371390927</v>
      </c>
    </row>
    <row r="1098" spans="5:6" x14ac:dyDescent="0.25">
      <c r="E1098" s="4">
        <f t="shared" ca="1" si="34"/>
        <v>0.86825249822799178</v>
      </c>
      <c r="F1098" s="4">
        <f t="shared" ca="1" si="35"/>
        <v>0.68533697797800019</v>
      </c>
    </row>
    <row r="1099" spans="5:6" x14ac:dyDescent="0.25">
      <c r="E1099" s="4">
        <f t="shared" ca="1" si="34"/>
        <v>3.9518794233503463E-2</v>
      </c>
      <c r="F1099" s="4">
        <f t="shared" ca="1" si="35"/>
        <v>0.35156858691430887</v>
      </c>
    </row>
    <row r="1100" spans="5:6" x14ac:dyDescent="0.25">
      <c r="E1100" s="4">
        <f t="shared" ca="1" si="34"/>
        <v>0.82221486825910983</v>
      </c>
      <c r="F1100" s="4">
        <f t="shared" ca="1" si="35"/>
        <v>0.66412784497309185</v>
      </c>
    </row>
    <row r="1101" spans="5:6" x14ac:dyDescent="0.25">
      <c r="E1101" s="4">
        <f t="shared" ca="1" si="34"/>
        <v>8.4146162166821026E-2</v>
      </c>
      <c r="F1101" s="4">
        <f t="shared" ca="1" si="35"/>
        <v>0.39439880025036272</v>
      </c>
    </row>
    <row r="1102" spans="5:6" x14ac:dyDescent="0.25">
      <c r="E1102" s="4">
        <f t="shared" ca="1" si="34"/>
        <v>0.8857918088566239</v>
      </c>
      <c r="F1102" s="4">
        <f t="shared" ca="1" si="35"/>
        <v>0.69457953964908814</v>
      </c>
    </row>
    <row r="1103" spans="5:6" x14ac:dyDescent="0.25">
      <c r="E1103" s="4">
        <f t="shared" ca="1" si="34"/>
        <v>0.86878486971576296</v>
      </c>
      <c r="F1103" s="4">
        <f t="shared" ca="1" si="35"/>
        <v>0.68560601694671597</v>
      </c>
    </row>
    <row r="1104" spans="5:6" x14ac:dyDescent="0.25">
      <c r="E1104" s="4">
        <f t="shared" ca="1" si="34"/>
        <v>0.64976023859016441</v>
      </c>
      <c r="F1104" s="4">
        <f t="shared" ca="1" si="35"/>
        <v>0.60289212784113722</v>
      </c>
    </row>
    <row r="1105" spans="5:6" x14ac:dyDescent="0.25">
      <c r="E1105" s="4">
        <f t="shared" ca="1" si="34"/>
        <v>0.16316350944267954</v>
      </c>
      <c r="F1105" s="4">
        <f t="shared" ca="1" si="35"/>
        <v>0.44064398681174993</v>
      </c>
    </row>
    <row r="1106" spans="5:6" x14ac:dyDescent="0.25">
      <c r="E1106" s="4">
        <f t="shared" ca="1" si="34"/>
        <v>0.38140483062817276</v>
      </c>
      <c r="F1106" s="4">
        <f t="shared" ca="1" si="35"/>
        <v>0.52168292730997945</v>
      </c>
    </row>
    <row r="1107" spans="5:6" x14ac:dyDescent="0.25">
      <c r="E1107" s="4">
        <f t="shared" ca="1" si="34"/>
        <v>0.10727293035097885</v>
      </c>
      <c r="F1107" s="4">
        <f t="shared" ca="1" si="35"/>
        <v>0.41020155107199185</v>
      </c>
    </row>
    <row r="1108" spans="5:6" x14ac:dyDescent="0.25">
      <c r="E1108" s="4">
        <f t="shared" ca="1" si="34"/>
        <v>0.38497724344334028</v>
      </c>
      <c r="F1108" s="4">
        <f t="shared" ca="1" si="35"/>
        <v>0.52280181276909221</v>
      </c>
    </row>
    <row r="1109" spans="5:6" x14ac:dyDescent="0.25">
      <c r="E1109" s="4">
        <f t="shared" ca="1" si="34"/>
        <v>0.21767840833984509</v>
      </c>
      <c r="F1109" s="4">
        <f t="shared" ca="1" si="35"/>
        <v>0.46453746376757288</v>
      </c>
    </row>
    <row r="1110" spans="5:6" x14ac:dyDescent="0.25">
      <c r="E1110" s="4">
        <f t="shared" ca="1" si="34"/>
        <v>0.40227507409453533</v>
      </c>
      <c r="F1110" s="4">
        <f t="shared" ca="1" si="35"/>
        <v>0.52817646334905199</v>
      </c>
    </row>
    <row r="1111" spans="5:6" x14ac:dyDescent="0.25">
      <c r="E1111" s="4">
        <f t="shared" ca="1" si="34"/>
        <v>0.27035474334770992</v>
      </c>
      <c r="F1111" s="4">
        <f t="shared" ca="1" si="35"/>
        <v>0.48461292482946178</v>
      </c>
    </row>
    <row r="1112" spans="5:6" x14ac:dyDescent="0.25">
      <c r="E1112" s="4">
        <f t="shared" ca="1" si="34"/>
        <v>0.22257201029963314</v>
      </c>
      <c r="F1112" s="4">
        <f t="shared" ca="1" si="35"/>
        <v>0.46650438866787747</v>
      </c>
    </row>
    <row r="1113" spans="5:6" x14ac:dyDescent="0.25">
      <c r="E1113" s="4">
        <f t="shared" ca="1" si="34"/>
        <v>3.5570230593852781E-2</v>
      </c>
      <c r="F1113" s="4">
        <f t="shared" ca="1" si="35"/>
        <v>0.34622705675154336</v>
      </c>
    </row>
    <row r="1114" spans="5:6" x14ac:dyDescent="0.25">
      <c r="E1114" s="4">
        <f t="shared" ca="1" si="34"/>
        <v>0.66818603353616535</v>
      </c>
      <c r="F1114" s="4">
        <f t="shared" ca="1" si="35"/>
        <v>0.60872144493734526</v>
      </c>
    </row>
    <row r="1115" spans="5:6" x14ac:dyDescent="0.25">
      <c r="E1115" s="4">
        <f t="shared" ca="1" si="34"/>
        <v>6.0502609420769127E-2</v>
      </c>
      <c r="F1115" s="4">
        <f t="shared" ca="1" si="35"/>
        <v>0.37464767240086599</v>
      </c>
    </row>
    <row r="1116" spans="5:6" x14ac:dyDescent="0.25">
      <c r="E1116" s="4">
        <f t="shared" ca="1" si="34"/>
        <v>0.64306283497148764</v>
      </c>
      <c r="F1116" s="4">
        <f t="shared" ca="1" si="35"/>
        <v>0.60079652699495534</v>
      </c>
    </row>
    <row r="1117" spans="5:6" x14ac:dyDescent="0.25">
      <c r="E1117" s="4">
        <f t="shared" ca="1" si="34"/>
        <v>0.9386476669680115</v>
      </c>
      <c r="F1117" s="4">
        <f t="shared" ca="1" si="35"/>
        <v>0.72975483251208173</v>
      </c>
    </row>
    <row r="1118" spans="5:6" x14ac:dyDescent="0.25">
      <c r="E1118" s="4">
        <f t="shared" ca="1" si="34"/>
        <v>0.12120510527857531</v>
      </c>
      <c r="F1118" s="4">
        <f t="shared" ca="1" si="35"/>
        <v>0.4186172477975954</v>
      </c>
    </row>
    <row r="1119" spans="5:6" x14ac:dyDescent="0.25">
      <c r="E1119" s="4">
        <f t="shared" ca="1" si="34"/>
        <v>0.31473163046542896</v>
      </c>
      <c r="F1119" s="4">
        <f t="shared" ca="1" si="35"/>
        <v>0.50006813209136813</v>
      </c>
    </row>
    <row r="1120" spans="5:6" x14ac:dyDescent="0.25">
      <c r="E1120" s="4">
        <f t="shared" ca="1" si="34"/>
        <v>0.42247132946630694</v>
      </c>
      <c r="F1120" s="4">
        <f t="shared" ca="1" si="35"/>
        <v>0.53437282087485849</v>
      </c>
    </row>
    <row r="1121" spans="5:6" x14ac:dyDescent="0.25">
      <c r="E1121" s="4">
        <f t="shared" ca="1" si="34"/>
        <v>0.28773847792136975</v>
      </c>
      <c r="F1121" s="4">
        <f t="shared" ca="1" si="35"/>
        <v>0.49079653029046699</v>
      </c>
    </row>
    <row r="1122" spans="5:6" x14ac:dyDescent="0.25">
      <c r="E1122" s="4">
        <f t="shared" ca="1" si="34"/>
        <v>0.79141621534869389</v>
      </c>
      <c r="F1122" s="4">
        <f t="shared" ca="1" si="35"/>
        <v>0.65162041392132175</v>
      </c>
    </row>
    <row r="1123" spans="5:6" x14ac:dyDescent="0.25">
      <c r="E1123" s="4">
        <f t="shared" ca="1" si="34"/>
        <v>2.8651998666921918E-2</v>
      </c>
      <c r="F1123" s="4">
        <f t="shared" ca="1" si="35"/>
        <v>0.33565332021857136</v>
      </c>
    </row>
    <row r="1124" spans="5:6" x14ac:dyDescent="0.25">
      <c r="E1124" s="4">
        <f t="shared" ca="1" si="34"/>
        <v>0.39174732351091213</v>
      </c>
      <c r="F1124" s="4">
        <f t="shared" ca="1" si="35"/>
        <v>0.52491358055346193</v>
      </c>
    </row>
    <row r="1125" spans="5:6" x14ac:dyDescent="0.25">
      <c r="E1125" s="4">
        <f t="shared" ca="1" si="34"/>
        <v>0.26197985951131986</v>
      </c>
      <c r="F1125" s="4">
        <f t="shared" ca="1" si="35"/>
        <v>0.48156534334718853</v>
      </c>
    </row>
    <row r="1126" spans="5:6" x14ac:dyDescent="0.25">
      <c r="E1126" s="4">
        <f t="shared" ca="1" si="34"/>
        <v>0.71864145247667133</v>
      </c>
      <c r="F1126" s="4">
        <f t="shared" ca="1" si="35"/>
        <v>0.62529340029420544</v>
      </c>
    </row>
    <row r="1127" spans="5:6" x14ac:dyDescent="0.25">
      <c r="E1127" s="4">
        <f t="shared" ca="1" si="34"/>
        <v>0.51114529331807501</v>
      </c>
      <c r="F1127" s="4">
        <f t="shared" ca="1" si="35"/>
        <v>0.56097222234808441</v>
      </c>
    </row>
    <row r="1128" spans="5:6" x14ac:dyDescent="0.25">
      <c r="E1128" s="4">
        <f t="shared" ca="1" si="34"/>
        <v>0.66467981033491352</v>
      </c>
      <c r="F1128" s="4">
        <f t="shared" ca="1" si="35"/>
        <v>0.60760445858907886</v>
      </c>
    </row>
    <row r="1129" spans="5:6" x14ac:dyDescent="0.25">
      <c r="E1129" s="4">
        <f t="shared" ca="1" si="34"/>
        <v>0.58292794467796494</v>
      </c>
      <c r="F1129" s="4">
        <f t="shared" ca="1" si="35"/>
        <v>0.58239781874690144</v>
      </c>
    </row>
    <row r="1130" spans="5:6" x14ac:dyDescent="0.25">
      <c r="E1130" s="4">
        <f t="shared" ca="1" si="34"/>
        <v>6.8517544701355071E-2</v>
      </c>
      <c r="F1130" s="4">
        <f t="shared" ca="1" si="35"/>
        <v>0.3818844394222306</v>
      </c>
    </row>
    <row r="1131" spans="5:6" x14ac:dyDescent="0.25">
      <c r="E1131" s="4">
        <f t="shared" ca="1" si="34"/>
        <v>0.4636314023270337</v>
      </c>
      <c r="F1131" s="4">
        <f t="shared" ca="1" si="35"/>
        <v>0.54680536130865853</v>
      </c>
    </row>
    <row r="1132" spans="5:6" x14ac:dyDescent="0.25">
      <c r="E1132" s="4">
        <f t="shared" ca="1" si="34"/>
        <v>0.13472035204437427</v>
      </c>
      <c r="F1132" s="4">
        <f t="shared" ca="1" si="35"/>
        <v>0.42618598877447328</v>
      </c>
    </row>
    <row r="1133" spans="5:6" x14ac:dyDescent="0.25">
      <c r="E1133" s="4">
        <f t="shared" ca="1" si="34"/>
        <v>0.35318944648254158</v>
      </c>
      <c r="F1133" s="4">
        <f t="shared" ca="1" si="35"/>
        <v>0.51272121018636596</v>
      </c>
    </row>
    <row r="1134" spans="5:6" x14ac:dyDescent="0.25">
      <c r="E1134" s="4">
        <f t="shared" ca="1" si="34"/>
        <v>0.25419072602025083</v>
      </c>
      <c r="F1134" s="4">
        <f t="shared" ca="1" si="35"/>
        <v>0.47868704636855952</v>
      </c>
    </row>
    <row r="1135" spans="5:6" x14ac:dyDescent="0.25">
      <c r="E1135" s="4">
        <f t="shared" ca="1" si="34"/>
        <v>0.56677343078680775</v>
      </c>
      <c r="F1135" s="4">
        <f t="shared" ca="1" si="35"/>
        <v>0.57754676728123755</v>
      </c>
    </row>
    <row r="1136" spans="5:6" x14ac:dyDescent="0.25">
      <c r="E1136" s="4">
        <f t="shared" ca="1" si="34"/>
        <v>0.50812325557062132</v>
      </c>
      <c r="F1136" s="4">
        <f t="shared" ca="1" si="35"/>
        <v>0.56007369377826288</v>
      </c>
    </row>
    <row r="1137" spans="5:6" x14ac:dyDescent="0.25">
      <c r="E1137" s="4">
        <f t="shared" ca="1" si="34"/>
        <v>0.5330874945545182</v>
      </c>
      <c r="F1137" s="4">
        <f t="shared" ca="1" si="35"/>
        <v>0.5674967453329266</v>
      </c>
    </row>
    <row r="1138" spans="5:6" x14ac:dyDescent="0.25">
      <c r="E1138" s="4">
        <f t="shared" ca="1" si="34"/>
        <v>0.31013966346222877</v>
      </c>
      <c r="F1138" s="4">
        <f t="shared" ca="1" si="35"/>
        <v>0.49851630859879159</v>
      </c>
    </row>
    <row r="1139" spans="5:6" x14ac:dyDescent="0.25">
      <c r="E1139" s="4">
        <f t="shared" ca="1" si="34"/>
        <v>0.36213968947550212</v>
      </c>
      <c r="F1139" s="4">
        <f t="shared" ca="1" si="35"/>
        <v>0.51558959003991112</v>
      </c>
    </row>
    <row r="1140" spans="5:6" x14ac:dyDescent="0.25">
      <c r="E1140" s="4">
        <f t="shared" ca="1" si="34"/>
        <v>0.67481394437946907</v>
      </c>
      <c r="F1140" s="4">
        <f t="shared" ca="1" si="35"/>
        <v>0.61084363785323137</v>
      </c>
    </row>
    <row r="1141" spans="5:6" x14ac:dyDescent="0.25">
      <c r="E1141" s="4">
        <f t="shared" ca="1" si="34"/>
        <v>0.83141316009881039</v>
      </c>
      <c r="F1141" s="4">
        <f t="shared" ca="1" si="35"/>
        <v>0.66808784884684758</v>
      </c>
    </row>
    <row r="1142" spans="5:6" x14ac:dyDescent="0.25">
      <c r="E1142" s="4">
        <f t="shared" ca="1" si="34"/>
        <v>0.8971865946370573</v>
      </c>
      <c r="F1142" s="4">
        <f t="shared" ca="1" si="35"/>
        <v>0.70107028471379151</v>
      </c>
    </row>
    <row r="1143" spans="5:6" x14ac:dyDescent="0.25">
      <c r="E1143" s="4">
        <f t="shared" ca="1" si="34"/>
        <v>0.72030359627324736</v>
      </c>
      <c r="F1143" s="4">
        <f t="shared" ca="1" si="35"/>
        <v>0.62585798215881949</v>
      </c>
    </row>
    <row r="1144" spans="5:6" x14ac:dyDescent="0.25">
      <c r="E1144" s="4">
        <f t="shared" ca="1" si="34"/>
        <v>0.70921878851254294</v>
      </c>
      <c r="F1144" s="4">
        <f t="shared" ca="1" si="35"/>
        <v>0.6221180040263049</v>
      </c>
    </row>
    <row r="1145" spans="5:6" x14ac:dyDescent="0.25">
      <c r="E1145" s="4">
        <f t="shared" ca="1" si="34"/>
        <v>0.29805795630822518</v>
      </c>
      <c r="F1145" s="4">
        <f t="shared" ca="1" si="35"/>
        <v>0.49438499070647024</v>
      </c>
    </row>
    <row r="1146" spans="5:6" x14ac:dyDescent="0.25">
      <c r="E1146" s="4">
        <f t="shared" ca="1" si="34"/>
        <v>9.1992857039843279E-2</v>
      </c>
      <c r="F1146" s="4">
        <f t="shared" ca="1" si="35"/>
        <v>0.40006556337768057</v>
      </c>
    </row>
    <row r="1147" spans="5:6" x14ac:dyDescent="0.25">
      <c r="E1147" s="4">
        <f t="shared" ca="1" si="34"/>
        <v>0.58789939913937295</v>
      </c>
      <c r="F1147" s="4">
        <f t="shared" ca="1" si="35"/>
        <v>0.58389656579303217</v>
      </c>
    </row>
    <row r="1148" spans="5:6" x14ac:dyDescent="0.25">
      <c r="E1148" s="4">
        <f t="shared" ca="1" si="34"/>
        <v>0.93262596124598529</v>
      </c>
      <c r="F1148" s="4">
        <f t="shared" ca="1" si="35"/>
        <v>0.72490451979218518</v>
      </c>
    </row>
    <row r="1149" spans="5:6" x14ac:dyDescent="0.25">
      <c r="E1149" s="4">
        <f t="shared" ca="1" si="34"/>
        <v>0.10042095165415177</v>
      </c>
      <c r="F1149" s="4">
        <f t="shared" ca="1" si="35"/>
        <v>0.40578829230510977</v>
      </c>
    </row>
    <row r="1150" spans="5:6" x14ac:dyDescent="0.25">
      <c r="E1150" s="4">
        <f t="shared" ca="1" si="34"/>
        <v>0.79535647021416689</v>
      </c>
      <c r="F1150" s="4">
        <f t="shared" ca="1" si="35"/>
        <v>0.65316369563947885</v>
      </c>
    </row>
    <row r="1151" spans="5:6" x14ac:dyDescent="0.25">
      <c r="E1151" s="4">
        <f t="shared" ca="1" si="34"/>
        <v>1.2818284270876834E-4</v>
      </c>
      <c r="F1151" s="4">
        <f t="shared" ca="1" si="35"/>
        <v>0.17099771188948437</v>
      </c>
    </row>
    <row r="1152" spans="5:6" x14ac:dyDescent="0.25">
      <c r="E1152" s="4">
        <f t="shared" ca="1" si="34"/>
        <v>0.71659730198429583</v>
      </c>
      <c r="F1152" s="4">
        <f t="shared" ca="1" si="35"/>
        <v>0.62460092943012058</v>
      </c>
    </row>
    <row r="1153" spans="5:6" x14ac:dyDescent="0.25">
      <c r="E1153" s="4">
        <f t="shared" ca="1" si="34"/>
        <v>0.53032050668283914</v>
      </c>
      <c r="F1153" s="4">
        <f t="shared" ca="1" si="35"/>
        <v>0.56667359102487169</v>
      </c>
    </row>
    <row r="1154" spans="5:6" x14ac:dyDescent="0.25">
      <c r="E1154" s="4">
        <f t="shared" ca="1" si="34"/>
        <v>0.41344382395274826</v>
      </c>
      <c r="F1154" s="4">
        <f t="shared" ca="1" si="35"/>
        <v>0.53161259849621778</v>
      </c>
    </row>
    <row r="1155" spans="5:6" x14ac:dyDescent="0.25">
      <c r="E1155" s="4">
        <f t="shared" ca="1" si="34"/>
        <v>0.51296855213559778</v>
      </c>
      <c r="F1155" s="4">
        <f t="shared" ca="1" si="35"/>
        <v>0.56151428173327078</v>
      </c>
    </row>
    <row r="1156" spans="5:6" x14ac:dyDescent="0.25">
      <c r="E1156" s="4">
        <f t="shared" ref="E1156:E1219" ca="1" si="36">RAND()</f>
        <v>0.33544717762898935</v>
      </c>
      <c r="F1156" s="4">
        <f t="shared" ref="F1156:F1219" ca="1" si="37">_xlfn.BETA.INV(E1156,$C$3,$C$4)</f>
        <v>0.50695489518213854</v>
      </c>
    </row>
    <row r="1157" spans="5:6" x14ac:dyDescent="0.25">
      <c r="E1157" s="4">
        <f t="shared" ca="1" si="36"/>
        <v>0.54831710433525593</v>
      </c>
      <c r="F1157" s="4">
        <f t="shared" ca="1" si="37"/>
        <v>0.57203235821243603</v>
      </c>
    </row>
    <row r="1158" spans="5:6" x14ac:dyDescent="0.25">
      <c r="E1158" s="4">
        <f t="shared" ca="1" si="36"/>
        <v>0.60204571977287558</v>
      </c>
      <c r="F1158" s="4">
        <f t="shared" ca="1" si="37"/>
        <v>0.58817943364671077</v>
      </c>
    </row>
    <row r="1159" spans="5:6" x14ac:dyDescent="0.25">
      <c r="E1159" s="4">
        <f t="shared" ca="1" si="36"/>
        <v>0.18068052358833964</v>
      </c>
      <c r="F1159" s="4">
        <f t="shared" ca="1" si="37"/>
        <v>0.44877723485247029</v>
      </c>
    </row>
    <row r="1160" spans="5:6" x14ac:dyDescent="0.25">
      <c r="E1160" s="4">
        <f t="shared" ca="1" si="36"/>
        <v>0.28359176021604693</v>
      </c>
      <c r="F1160" s="4">
        <f t="shared" ca="1" si="37"/>
        <v>0.48933791834181012</v>
      </c>
    </row>
    <row r="1161" spans="5:6" x14ac:dyDescent="0.25">
      <c r="E1161" s="4">
        <f t="shared" ca="1" si="36"/>
        <v>0.7132028048933845</v>
      </c>
      <c r="F1161" s="4">
        <f t="shared" ca="1" si="37"/>
        <v>0.62345547725273442</v>
      </c>
    </row>
    <row r="1162" spans="5:6" x14ac:dyDescent="0.25">
      <c r="E1162" s="4">
        <f t="shared" ca="1" si="36"/>
        <v>5.1063014360947623E-2</v>
      </c>
      <c r="F1162" s="4">
        <f t="shared" ca="1" si="37"/>
        <v>0.36515714489850976</v>
      </c>
    </row>
    <row r="1163" spans="5:6" x14ac:dyDescent="0.25">
      <c r="E1163" s="4">
        <f t="shared" ca="1" si="36"/>
        <v>4.8201172442743578E-2</v>
      </c>
      <c r="F1163" s="4">
        <f t="shared" ca="1" si="37"/>
        <v>0.36202324776594208</v>
      </c>
    </row>
    <row r="1164" spans="5:6" x14ac:dyDescent="0.25">
      <c r="E1164" s="4">
        <f t="shared" ca="1" si="36"/>
        <v>0.89771939097776743</v>
      </c>
      <c r="F1164" s="4">
        <f t="shared" ca="1" si="37"/>
        <v>0.70138474914862003</v>
      </c>
    </row>
    <row r="1165" spans="5:6" x14ac:dyDescent="0.25">
      <c r="E1165" s="4">
        <f t="shared" ca="1" si="36"/>
        <v>0.33811707076129338</v>
      </c>
      <c r="F1165" s="4">
        <f t="shared" ca="1" si="37"/>
        <v>0.50782991172331038</v>
      </c>
    </row>
    <row r="1166" spans="5:6" x14ac:dyDescent="0.25">
      <c r="E1166" s="4">
        <f t="shared" ca="1" si="36"/>
        <v>0.92011438810851842</v>
      </c>
      <c r="F1166" s="4">
        <f t="shared" ca="1" si="37"/>
        <v>0.71570193963213757</v>
      </c>
    </row>
    <row r="1167" spans="5:6" x14ac:dyDescent="0.25">
      <c r="E1167" s="4">
        <f t="shared" ca="1" si="36"/>
        <v>0.85361836670521896</v>
      </c>
      <c r="F1167" s="4">
        <f t="shared" ca="1" si="37"/>
        <v>0.67818319698967922</v>
      </c>
    </row>
    <row r="1168" spans="5:6" x14ac:dyDescent="0.25">
      <c r="E1168" s="4">
        <f t="shared" ca="1" si="36"/>
        <v>0.83414184105572209</v>
      </c>
      <c r="F1168" s="4">
        <f t="shared" ca="1" si="37"/>
        <v>0.66928569888871614</v>
      </c>
    </row>
    <row r="1169" spans="5:6" x14ac:dyDescent="0.25">
      <c r="E1169" s="4">
        <f t="shared" ca="1" si="36"/>
        <v>0.43323724421395815</v>
      </c>
      <c r="F1169" s="4">
        <f t="shared" ca="1" si="37"/>
        <v>0.53764676745075402</v>
      </c>
    </row>
    <row r="1170" spans="5:6" x14ac:dyDescent="0.25">
      <c r="E1170" s="4">
        <f t="shared" ca="1" si="36"/>
        <v>8.4686809042952338E-2</v>
      </c>
      <c r="F1170" s="4">
        <f t="shared" ca="1" si="37"/>
        <v>0.39480089528118728</v>
      </c>
    </row>
    <row r="1171" spans="5:6" x14ac:dyDescent="0.25">
      <c r="E1171" s="4">
        <f t="shared" ca="1" si="36"/>
        <v>0.89460209655728418</v>
      </c>
      <c r="F1171" s="4">
        <f t="shared" ca="1" si="37"/>
        <v>0.69955949408437568</v>
      </c>
    </row>
    <row r="1172" spans="5:6" x14ac:dyDescent="0.25">
      <c r="E1172" s="4">
        <f t="shared" ca="1" si="36"/>
        <v>0.53409207216648169</v>
      </c>
      <c r="F1172" s="4">
        <f t="shared" ca="1" si="37"/>
        <v>0.56779565095098894</v>
      </c>
    </row>
    <row r="1173" spans="5:6" x14ac:dyDescent="0.25">
      <c r="E1173" s="4">
        <f t="shared" ca="1" si="36"/>
        <v>0.75815482261338274</v>
      </c>
      <c r="F1173" s="4">
        <f t="shared" ca="1" si="37"/>
        <v>0.63913228127412103</v>
      </c>
    </row>
    <row r="1174" spans="5:6" x14ac:dyDescent="0.25">
      <c r="E1174" s="4">
        <f t="shared" ca="1" si="36"/>
        <v>0.87552656526408645</v>
      </c>
      <c r="F1174" s="4">
        <f t="shared" ca="1" si="37"/>
        <v>0.68907211233772503</v>
      </c>
    </row>
    <row r="1175" spans="5:6" x14ac:dyDescent="0.25">
      <c r="E1175" s="4">
        <f t="shared" ca="1" si="36"/>
        <v>0.47214255144001493</v>
      </c>
      <c r="F1175" s="4">
        <f t="shared" ca="1" si="37"/>
        <v>0.54935274611726126</v>
      </c>
    </row>
    <row r="1176" spans="5:6" x14ac:dyDescent="0.25">
      <c r="E1176" s="4">
        <f t="shared" ca="1" si="36"/>
        <v>0.61954887545112469</v>
      </c>
      <c r="F1176" s="4">
        <f t="shared" ca="1" si="37"/>
        <v>0.59352264447977943</v>
      </c>
    </row>
    <row r="1177" spans="5:6" x14ac:dyDescent="0.25">
      <c r="E1177" s="4">
        <f t="shared" ca="1" si="36"/>
        <v>0.94384234058321548</v>
      </c>
      <c r="F1177" s="4">
        <f t="shared" ca="1" si="37"/>
        <v>0.73421151201925949</v>
      </c>
    </row>
    <row r="1178" spans="5:6" x14ac:dyDescent="0.25">
      <c r="E1178" s="4">
        <f t="shared" ca="1" si="36"/>
        <v>0.45088300546834903</v>
      </c>
      <c r="F1178" s="4">
        <f t="shared" ca="1" si="37"/>
        <v>0.54297709187108856</v>
      </c>
    </row>
    <row r="1179" spans="5:6" x14ac:dyDescent="0.25">
      <c r="E1179" s="4">
        <f t="shared" ca="1" si="36"/>
        <v>0.58919402290873002</v>
      </c>
      <c r="F1179" s="4">
        <f t="shared" ca="1" si="37"/>
        <v>0.58428736758693622</v>
      </c>
    </row>
    <row r="1180" spans="5:6" x14ac:dyDescent="0.25">
      <c r="E1180" s="4">
        <f t="shared" ca="1" si="36"/>
        <v>0.6398896660915302</v>
      </c>
      <c r="F1180" s="4">
        <f t="shared" ca="1" si="37"/>
        <v>0.59980759262140859</v>
      </c>
    </row>
    <row r="1181" spans="5:6" x14ac:dyDescent="0.25">
      <c r="E1181" s="4">
        <f t="shared" ca="1" si="36"/>
        <v>0.78104178366220378</v>
      </c>
      <c r="F1181" s="4">
        <f t="shared" ca="1" si="37"/>
        <v>0.6476264817469839</v>
      </c>
    </row>
    <row r="1182" spans="5:6" x14ac:dyDescent="0.25">
      <c r="E1182" s="4">
        <f t="shared" ca="1" si="36"/>
        <v>0.99688341444624595</v>
      </c>
      <c r="F1182" s="4">
        <f t="shared" ca="1" si="37"/>
        <v>0.8360607262866917</v>
      </c>
    </row>
    <row r="1183" spans="5:6" x14ac:dyDescent="0.25">
      <c r="E1183" s="4">
        <f t="shared" ca="1" si="36"/>
        <v>0.22424310053860719</v>
      </c>
      <c r="F1183" s="4">
        <f t="shared" ca="1" si="37"/>
        <v>0.46717060673570726</v>
      </c>
    </row>
    <row r="1184" spans="5:6" x14ac:dyDescent="0.25">
      <c r="E1184" s="4">
        <f t="shared" ca="1" si="36"/>
        <v>0.24161821630297442</v>
      </c>
      <c r="F1184" s="4">
        <f t="shared" ca="1" si="37"/>
        <v>0.47394440682087247</v>
      </c>
    </row>
    <row r="1185" spans="5:6" x14ac:dyDescent="0.25">
      <c r="E1185" s="4">
        <f t="shared" ca="1" si="36"/>
        <v>0.53719991847191895</v>
      </c>
      <c r="F1185" s="4">
        <f t="shared" ca="1" si="37"/>
        <v>0.56872057377556762</v>
      </c>
    </row>
    <row r="1186" spans="5:6" x14ac:dyDescent="0.25">
      <c r="E1186" s="4">
        <f t="shared" ca="1" si="36"/>
        <v>0.5925560626075258</v>
      </c>
      <c r="F1186" s="4">
        <f t="shared" ca="1" si="37"/>
        <v>0.58530328505821583</v>
      </c>
    </row>
    <row r="1187" spans="5:6" x14ac:dyDescent="0.25">
      <c r="E1187" s="4">
        <f t="shared" ca="1" si="36"/>
        <v>0.11662045463269899</v>
      </c>
      <c r="F1187" s="4">
        <f t="shared" ca="1" si="37"/>
        <v>0.41592322210096444</v>
      </c>
    </row>
    <row r="1188" spans="5:6" x14ac:dyDescent="0.25">
      <c r="E1188" s="4">
        <f t="shared" ca="1" si="36"/>
        <v>0.10582405781105764</v>
      </c>
      <c r="F1188" s="4">
        <f t="shared" ca="1" si="37"/>
        <v>0.40928477731383794</v>
      </c>
    </row>
    <row r="1189" spans="5:6" x14ac:dyDescent="0.25">
      <c r="E1189" s="4">
        <f t="shared" ca="1" si="36"/>
        <v>0.28203625840684721</v>
      </c>
      <c r="F1189" s="4">
        <f t="shared" ca="1" si="37"/>
        <v>0.48878819909544297</v>
      </c>
    </row>
    <row r="1190" spans="5:6" x14ac:dyDescent="0.25">
      <c r="E1190" s="4">
        <f t="shared" ca="1" si="36"/>
        <v>0.10188385851787529</v>
      </c>
      <c r="F1190" s="4">
        <f t="shared" ca="1" si="37"/>
        <v>0.40674746100203335</v>
      </c>
    </row>
    <row r="1191" spans="5:6" x14ac:dyDescent="0.25">
      <c r="E1191" s="4">
        <f t="shared" ca="1" si="36"/>
        <v>0.51237812122016246</v>
      </c>
      <c r="F1191" s="4">
        <f t="shared" ca="1" si="37"/>
        <v>0.56133874771262859</v>
      </c>
    </row>
    <row r="1192" spans="5:6" x14ac:dyDescent="0.25">
      <c r="E1192" s="4">
        <f t="shared" ca="1" si="36"/>
        <v>3.752217889406595E-2</v>
      </c>
      <c r="F1192" s="4">
        <f t="shared" ca="1" si="37"/>
        <v>0.34892125604795443</v>
      </c>
    </row>
    <row r="1193" spans="5:6" x14ac:dyDescent="0.25">
      <c r="E1193" s="4">
        <f t="shared" ca="1" si="36"/>
        <v>0.92738622476424348</v>
      </c>
      <c r="F1193" s="4">
        <f t="shared" ca="1" si="37"/>
        <v>0.72092043829096841</v>
      </c>
    </row>
    <row r="1194" spans="5:6" x14ac:dyDescent="0.25">
      <c r="E1194" s="4">
        <f t="shared" ca="1" si="36"/>
        <v>0.24764538888277532</v>
      </c>
      <c r="F1194" s="4">
        <f t="shared" ca="1" si="37"/>
        <v>0.47623352114781137</v>
      </c>
    </row>
    <row r="1195" spans="5:6" x14ac:dyDescent="0.25">
      <c r="E1195" s="4">
        <f t="shared" ca="1" si="36"/>
        <v>0.23594488263696101</v>
      </c>
      <c r="F1195" s="4">
        <f t="shared" ca="1" si="37"/>
        <v>0.47176213939303652</v>
      </c>
    </row>
    <row r="1196" spans="5:6" x14ac:dyDescent="0.25">
      <c r="E1196" s="4">
        <f t="shared" ca="1" si="36"/>
        <v>0.63536062413116989</v>
      </c>
      <c r="F1196" s="4">
        <f t="shared" ca="1" si="37"/>
        <v>0.59840027689240816</v>
      </c>
    </row>
    <row r="1197" spans="5:6" x14ac:dyDescent="0.25">
      <c r="E1197" s="4">
        <f t="shared" ca="1" si="36"/>
        <v>0.2543178434443345</v>
      </c>
      <c r="F1197" s="4">
        <f t="shared" ca="1" si="37"/>
        <v>0.47873437459463519</v>
      </c>
    </row>
    <row r="1198" spans="5:6" x14ac:dyDescent="0.25">
      <c r="E1198" s="4">
        <f t="shared" ca="1" si="36"/>
        <v>0.79152571743038347</v>
      </c>
      <c r="F1198" s="4">
        <f t="shared" ca="1" si="37"/>
        <v>0.6516630998403814</v>
      </c>
    </row>
    <row r="1199" spans="5:6" x14ac:dyDescent="0.25">
      <c r="E1199" s="4">
        <f t="shared" ca="1" si="36"/>
        <v>0.47771136739580766</v>
      </c>
      <c r="F1199" s="4">
        <f t="shared" ca="1" si="37"/>
        <v>0.55101644605554545</v>
      </c>
    </row>
    <row r="1200" spans="5:6" x14ac:dyDescent="0.25">
      <c r="E1200" s="4">
        <f t="shared" ca="1" si="36"/>
        <v>0.10491812731890704</v>
      </c>
      <c r="F1200" s="4">
        <f t="shared" ca="1" si="37"/>
        <v>0.40870719307682657</v>
      </c>
    </row>
    <row r="1201" spans="5:6" x14ac:dyDescent="0.25">
      <c r="E1201" s="4">
        <f t="shared" ca="1" si="36"/>
        <v>0.1738158105558939</v>
      </c>
      <c r="F1201" s="4">
        <f t="shared" ca="1" si="37"/>
        <v>0.44564961685677096</v>
      </c>
    </row>
    <row r="1202" spans="5:6" x14ac:dyDescent="0.25">
      <c r="E1202" s="4">
        <f t="shared" ca="1" si="36"/>
        <v>0.55675436678334578</v>
      </c>
      <c r="F1202" s="4">
        <f t="shared" ca="1" si="37"/>
        <v>0.57455024073495586</v>
      </c>
    </row>
    <row r="1203" spans="5:6" x14ac:dyDescent="0.25">
      <c r="E1203" s="4">
        <f t="shared" ca="1" si="36"/>
        <v>0.64410959496562048</v>
      </c>
      <c r="F1203" s="4">
        <f t="shared" ca="1" si="37"/>
        <v>0.60112330068004538</v>
      </c>
    </row>
    <row r="1204" spans="5:6" x14ac:dyDescent="0.25">
      <c r="E1204" s="4">
        <f t="shared" ca="1" si="36"/>
        <v>0.89791851171756176</v>
      </c>
      <c r="F1204" s="4">
        <f t="shared" ca="1" si="37"/>
        <v>0.70150254289876779</v>
      </c>
    </row>
    <row r="1205" spans="5:6" x14ac:dyDescent="0.25">
      <c r="E1205" s="4">
        <f t="shared" ca="1" si="36"/>
        <v>0.32963214282438147</v>
      </c>
      <c r="F1205" s="4">
        <f t="shared" ca="1" si="37"/>
        <v>0.50503957320463289</v>
      </c>
    </row>
    <row r="1206" spans="5:6" x14ac:dyDescent="0.25">
      <c r="E1206" s="4">
        <f t="shared" ca="1" si="36"/>
        <v>0.55684713144641018</v>
      </c>
      <c r="F1206" s="4">
        <f t="shared" ca="1" si="37"/>
        <v>0.57457794982735311</v>
      </c>
    </row>
    <row r="1207" spans="5:6" x14ac:dyDescent="0.25">
      <c r="E1207" s="4">
        <f t="shared" ca="1" si="36"/>
        <v>0.40661842173432472</v>
      </c>
      <c r="F1207" s="4">
        <f t="shared" ca="1" si="37"/>
        <v>0.52951567218408491</v>
      </c>
    </row>
    <row r="1208" spans="5:6" x14ac:dyDescent="0.25">
      <c r="E1208" s="4">
        <f t="shared" ca="1" si="36"/>
        <v>0.5044935916146881</v>
      </c>
      <c r="F1208" s="4">
        <f t="shared" ca="1" si="37"/>
        <v>0.55899433017018496</v>
      </c>
    </row>
    <row r="1209" spans="5:6" x14ac:dyDescent="0.25">
      <c r="E1209" s="4">
        <f t="shared" ca="1" si="36"/>
        <v>0.36741538567216281</v>
      </c>
      <c r="F1209" s="4">
        <f t="shared" ca="1" si="37"/>
        <v>0.51726874234211695</v>
      </c>
    </row>
    <row r="1210" spans="5:6" x14ac:dyDescent="0.25">
      <c r="E1210" s="4">
        <f t="shared" ca="1" si="36"/>
        <v>0.29796799867683388</v>
      </c>
      <c r="F1210" s="4">
        <f t="shared" ca="1" si="37"/>
        <v>0.49435395474140914</v>
      </c>
    </row>
    <row r="1211" spans="5:6" x14ac:dyDescent="0.25">
      <c r="E1211" s="4">
        <f t="shared" ca="1" si="36"/>
        <v>0.95447701390223794</v>
      </c>
      <c r="F1211" s="4">
        <f t="shared" ca="1" si="37"/>
        <v>0.74432990219935602</v>
      </c>
    </row>
    <row r="1212" spans="5:6" x14ac:dyDescent="0.25">
      <c r="E1212" s="4">
        <f t="shared" ca="1" si="36"/>
        <v>0.96731647521151676</v>
      </c>
      <c r="F1212" s="4">
        <f t="shared" ca="1" si="37"/>
        <v>0.75912425371839454</v>
      </c>
    </row>
    <row r="1213" spans="5:6" x14ac:dyDescent="0.25">
      <c r="E1213" s="4">
        <f t="shared" ca="1" si="36"/>
        <v>0.74257872914644585</v>
      </c>
      <c r="F1213" s="4">
        <f t="shared" ca="1" si="37"/>
        <v>0.63356606968971363</v>
      </c>
    </row>
    <row r="1214" spans="5:6" x14ac:dyDescent="0.25">
      <c r="E1214" s="4">
        <f t="shared" ca="1" si="36"/>
        <v>0.5063790226480589</v>
      </c>
      <c r="F1214" s="4">
        <f t="shared" ca="1" si="37"/>
        <v>0.55955503415068608</v>
      </c>
    </row>
    <row r="1215" spans="5:6" x14ac:dyDescent="0.25">
      <c r="E1215" s="4">
        <f t="shared" ca="1" si="36"/>
        <v>0.52790424049881723</v>
      </c>
      <c r="F1215" s="4">
        <f t="shared" ca="1" si="37"/>
        <v>0.56595492524528124</v>
      </c>
    </row>
    <row r="1216" spans="5:6" x14ac:dyDescent="0.25">
      <c r="E1216" s="4">
        <f t="shared" ca="1" si="36"/>
        <v>0.46917426019431507</v>
      </c>
      <c r="F1216" s="4">
        <f t="shared" ca="1" si="37"/>
        <v>0.54846501750973276</v>
      </c>
    </row>
    <row r="1217" spans="5:6" x14ac:dyDescent="0.25">
      <c r="E1217" s="4">
        <f t="shared" ca="1" si="36"/>
        <v>0.39743676618704082</v>
      </c>
      <c r="F1217" s="4">
        <f t="shared" ca="1" si="37"/>
        <v>0.52667996519525817</v>
      </c>
    </row>
    <row r="1218" spans="5:6" x14ac:dyDescent="0.25">
      <c r="E1218" s="4">
        <f t="shared" ca="1" si="36"/>
        <v>0.97137051924864071</v>
      </c>
      <c r="F1218" s="4">
        <f t="shared" ca="1" si="37"/>
        <v>0.76467724098580758</v>
      </c>
    </row>
    <row r="1219" spans="5:6" x14ac:dyDescent="0.25">
      <c r="E1219" s="4">
        <f t="shared" ca="1" si="36"/>
        <v>0.87934151368689439</v>
      </c>
      <c r="F1219" s="4">
        <f t="shared" ca="1" si="37"/>
        <v>0.6910847475940467</v>
      </c>
    </row>
    <row r="1220" spans="5:6" x14ac:dyDescent="0.25">
      <c r="E1220" s="4">
        <f t="shared" ref="E1220:E1283" ca="1" si="38">RAND()</f>
        <v>0.35004217739185972</v>
      </c>
      <c r="F1220" s="4">
        <f t="shared" ref="F1220:F1283" ca="1" si="39">_xlfn.BETA.INV(E1220,$C$3,$C$4)</f>
        <v>0.51170638347911079</v>
      </c>
    </row>
    <row r="1221" spans="5:6" x14ac:dyDescent="0.25">
      <c r="E1221" s="4">
        <f t="shared" ca="1" si="38"/>
        <v>0.70957917590025643</v>
      </c>
      <c r="F1221" s="4">
        <f t="shared" ca="1" si="39"/>
        <v>0.62223868886395928</v>
      </c>
    </row>
    <row r="1222" spans="5:6" x14ac:dyDescent="0.25">
      <c r="E1222" s="4">
        <f t="shared" ca="1" si="38"/>
        <v>0.34839225403138308</v>
      </c>
      <c r="F1222" s="4">
        <f t="shared" ca="1" si="39"/>
        <v>0.51117303391972413</v>
      </c>
    </row>
    <row r="1223" spans="5:6" x14ac:dyDescent="0.25">
      <c r="E1223" s="4">
        <f t="shared" ca="1" si="38"/>
        <v>0.89129889632296755</v>
      </c>
      <c r="F1223" s="4">
        <f t="shared" ca="1" si="39"/>
        <v>0.69766257500767692</v>
      </c>
    </row>
    <row r="1224" spans="5:6" x14ac:dyDescent="0.25">
      <c r="E1224" s="4">
        <f t="shared" ca="1" si="38"/>
        <v>0.90697130529884895</v>
      </c>
      <c r="F1224" s="4">
        <f t="shared" ca="1" si="39"/>
        <v>0.70702256497350247</v>
      </c>
    </row>
    <row r="1225" spans="5:6" x14ac:dyDescent="0.25">
      <c r="E1225" s="4">
        <f t="shared" ca="1" si="38"/>
        <v>0.14096799050155007</v>
      </c>
      <c r="F1225" s="4">
        <f t="shared" ca="1" si="39"/>
        <v>0.42951748840376891</v>
      </c>
    </row>
    <row r="1226" spans="5:6" x14ac:dyDescent="0.25">
      <c r="E1226" s="4">
        <f t="shared" ca="1" si="38"/>
        <v>0.3628446368897662</v>
      </c>
      <c r="F1226" s="4">
        <f t="shared" ca="1" si="39"/>
        <v>0.51581444565268852</v>
      </c>
    </row>
    <row r="1227" spans="5:6" x14ac:dyDescent="0.25">
      <c r="E1227" s="4">
        <f t="shared" ca="1" si="38"/>
        <v>0.24417416010318005</v>
      </c>
      <c r="F1227" s="4">
        <f t="shared" ca="1" si="39"/>
        <v>0.47491874517604676</v>
      </c>
    </row>
    <row r="1228" spans="5:6" x14ac:dyDescent="0.25">
      <c r="E1228" s="4">
        <f t="shared" ca="1" si="38"/>
        <v>0.44569952083895781</v>
      </c>
      <c r="F1228" s="4">
        <f t="shared" ca="1" si="39"/>
        <v>0.54141543504206491</v>
      </c>
    </row>
    <row r="1229" spans="5:6" x14ac:dyDescent="0.25">
      <c r="E1229" s="4">
        <f t="shared" ca="1" si="38"/>
        <v>0.43315456376205896</v>
      </c>
      <c r="F1229" s="4">
        <f t="shared" ca="1" si="39"/>
        <v>0.53762169216045641</v>
      </c>
    </row>
    <row r="1230" spans="5:6" x14ac:dyDescent="0.25">
      <c r="E1230" s="4">
        <f t="shared" ca="1" si="38"/>
        <v>6.9544710832112444E-2</v>
      </c>
      <c r="F1230" s="4">
        <f t="shared" ca="1" si="39"/>
        <v>0.38276659985541028</v>
      </c>
    </row>
    <row r="1231" spans="5:6" x14ac:dyDescent="0.25">
      <c r="E1231" s="4">
        <f t="shared" ca="1" si="38"/>
        <v>0.13465017738951612</v>
      </c>
      <c r="F1231" s="4">
        <f t="shared" ca="1" si="39"/>
        <v>0.42614800585407542</v>
      </c>
    </row>
    <row r="1232" spans="5:6" x14ac:dyDescent="0.25">
      <c r="E1232" s="4">
        <f t="shared" ca="1" si="38"/>
        <v>0.40385345646898463</v>
      </c>
      <c r="F1232" s="4">
        <f t="shared" ca="1" si="39"/>
        <v>0.5286635841103996</v>
      </c>
    </row>
    <row r="1233" spans="5:6" x14ac:dyDescent="0.25">
      <c r="E1233" s="4">
        <f t="shared" ca="1" si="38"/>
        <v>0.9303735771711461</v>
      </c>
      <c r="F1233" s="4">
        <f t="shared" ca="1" si="39"/>
        <v>0.72316690208348822</v>
      </c>
    </row>
    <row r="1234" spans="5:6" x14ac:dyDescent="0.25">
      <c r="E1234" s="4">
        <f t="shared" ca="1" si="38"/>
        <v>0.49536191718529854</v>
      </c>
      <c r="F1234" s="4">
        <f t="shared" ca="1" si="39"/>
        <v>0.55627746270210487</v>
      </c>
    </row>
    <row r="1235" spans="5:6" x14ac:dyDescent="0.25">
      <c r="E1235" s="4">
        <f t="shared" ca="1" si="38"/>
        <v>0.34692748837280762</v>
      </c>
      <c r="F1235" s="4">
        <f t="shared" ca="1" si="39"/>
        <v>0.51069875352918093</v>
      </c>
    </row>
    <row r="1236" spans="5:6" x14ac:dyDescent="0.25">
      <c r="E1236" s="4">
        <f t="shared" ca="1" si="38"/>
        <v>0.38025003240487587</v>
      </c>
      <c r="F1236" s="4">
        <f t="shared" ca="1" si="39"/>
        <v>0.5213205450707582</v>
      </c>
    </row>
    <row r="1237" spans="5:6" x14ac:dyDescent="0.25">
      <c r="E1237" s="4">
        <f t="shared" ca="1" si="38"/>
        <v>0.65778373598598006</v>
      </c>
      <c r="F1237" s="4">
        <f t="shared" ca="1" si="39"/>
        <v>0.60541842656963418</v>
      </c>
    </row>
    <row r="1238" spans="5:6" x14ac:dyDescent="0.25">
      <c r="E1238" s="4">
        <f t="shared" ca="1" si="38"/>
        <v>1.4181609091867831E-2</v>
      </c>
      <c r="F1238" s="4">
        <f t="shared" ca="1" si="39"/>
        <v>0.30451466299132307</v>
      </c>
    </row>
    <row r="1239" spans="5:6" x14ac:dyDescent="0.25">
      <c r="E1239" s="4">
        <f t="shared" ca="1" si="38"/>
        <v>0.45599582980187914</v>
      </c>
      <c r="F1239" s="4">
        <f t="shared" ca="1" si="39"/>
        <v>0.54451445779443763</v>
      </c>
    </row>
    <row r="1240" spans="5:6" x14ac:dyDescent="0.25">
      <c r="E1240" s="4">
        <f t="shared" ca="1" si="38"/>
        <v>0.67783602043403579</v>
      </c>
      <c r="F1240" s="4">
        <f t="shared" ca="1" si="39"/>
        <v>0.6118161225440375</v>
      </c>
    </row>
    <row r="1241" spans="5:6" x14ac:dyDescent="0.25">
      <c r="E1241" s="4">
        <f t="shared" ca="1" si="38"/>
        <v>0.42244163811223268</v>
      </c>
      <c r="F1241" s="4">
        <f t="shared" ca="1" si="39"/>
        <v>0.53436376581955036</v>
      </c>
    </row>
    <row r="1242" spans="5:6" x14ac:dyDescent="0.25">
      <c r="E1242" s="4">
        <f t="shared" ca="1" si="38"/>
        <v>0.68892102161119073</v>
      </c>
      <c r="F1242" s="4">
        <f t="shared" ca="1" si="39"/>
        <v>0.61541085680672003</v>
      </c>
    </row>
    <row r="1243" spans="5:6" x14ac:dyDescent="0.25">
      <c r="E1243" s="4">
        <f t="shared" ca="1" si="38"/>
        <v>0.68459367946647609</v>
      </c>
      <c r="F1243" s="4">
        <f t="shared" ca="1" si="39"/>
        <v>0.61400222844081032</v>
      </c>
    </row>
    <row r="1244" spans="5:6" x14ac:dyDescent="0.25">
      <c r="E1244" s="4">
        <f t="shared" ca="1" si="38"/>
        <v>0.2298243700243825</v>
      </c>
      <c r="F1244" s="4">
        <f t="shared" ca="1" si="39"/>
        <v>0.46937630630556315</v>
      </c>
    </row>
    <row r="1245" spans="5:6" x14ac:dyDescent="0.25">
      <c r="E1245" s="4">
        <f t="shared" ca="1" si="38"/>
        <v>0.30473748648607701</v>
      </c>
      <c r="F1245" s="4">
        <f t="shared" ca="1" si="39"/>
        <v>0.49667794612010979</v>
      </c>
    </row>
    <row r="1246" spans="5:6" x14ac:dyDescent="0.25">
      <c r="E1246" s="4">
        <f t="shared" ca="1" si="38"/>
        <v>0.98494375298429104</v>
      </c>
      <c r="F1246" s="4">
        <f t="shared" ca="1" si="39"/>
        <v>0.78914354258927977</v>
      </c>
    </row>
    <row r="1247" spans="5:6" x14ac:dyDescent="0.25">
      <c r="E1247" s="4">
        <f t="shared" ca="1" si="38"/>
        <v>0.49585841529693464</v>
      </c>
      <c r="F1247" s="4">
        <f t="shared" ca="1" si="39"/>
        <v>0.55642524629258738</v>
      </c>
    </row>
    <row r="1248" spans="5:6" x14ac:dyDescent="0.25">
      <c r="E1248" s="4">
        <f t="shared" ca="1" si="38"/>
        <v>0.74030038919309671</v>
      </c>
      <c r="F1248" s="4">
        <f t="shared" ca="1" si="39"/>
        <v>0.6327647651643804</v>
      </c>
    </row>
    <row r="1249" spans="5:6" x14ac:dyDescent="0.25">
      <c r="E1249" s="4">
        <f t="shared" ca="1" si="38"/>
        <v>0.21830370724825987</v>
      </c>
      <c r="F1249" s="4">
        <f t="shared" ca="1" si="39"/>
        <v>0.46479014727684415</v>
      </c>
    </row>
    <row r="1250" spans="5:6" x14ac:dyDescent="0.25">
      <c r="E1250" s="4">
        <f t="shared" ca="1" si="38"/>
        <v>8.0689362647349716E-2</v>
      </c>
      <c r="F1250" s="4">
        <f t="shared" ca="1" si="39"/>
        <v>0.39178369812748159</v>
      </c>
    </row>
    <row r="1251" spans="5:6" x14ac:dyDescent="0.25">
      <c r="E1251" s="4">
        <f t="shared" ca="1" si="38"/>
        <v>6.8690616403212057E-2</v>
      </c>
      <c r="F1251" s="4">
        <f t="shared" ca="1" si="39"/>
        <v>0.38203374597309431</v>
      </c>
    </row>
    <row r="1252" spans="5:6" x14ac:dyDescent="0.25">
      <c r="E1252" s="4">
        <f t="shared" ca="1" si="38"/>
        <v>0.66206850573503184</v>
      </c>
      <c r="F1252" s="4">
        <f t="shared" ca="1" si="39"/>
        <v>0.60677502090162838</v>
      </c>
    </row>
    <row r="1253" spans="5:6" x14ac:dyDescent="0.25">
      <c r="E1253" s="4">
        <f t="shared" ca="1" si="38"/>
        <v>0.32967872206742277</v>
      </c>
      <c r="F1253" s="4">
        <f t="shared" ca="1" si="39"/>
        <v>0.5050549683275396</v>
      </c>
    </row>
    <row r="1254" spans="5:6" x14ac:dyDescent="0.25">
      <c r="E1254" s="4">
        <f t="shared" ca="1" si="38"/>
        <v>0.74105724129378503</v>
      </c>
      <c r="F1254" s="4">
        <f t="shared" ca="1" si="39"/>
        <v>0.63303060785042098</v>
      </c>
    </row>
    <row r="1255" spans="5:6" x14ac:dyDescent="0.25">
      <c r="E1255" s="4">
        <f t="shared" ca="1" si="38"/>
        <v>0.21465512067238557</v>
      </c>
      <c r="F1255" s="4">
        <f t="shared" ca="1" si="39"/>
        <v>0.46331002503127461</v>
      </c>
    </row>
    <row r="1256" spans="5:6" x14ac:dyDescent="0.25">
      <c r="E1256" s="4">
        <f t="shared" ca="1" si="38"/>
        <v>0.18272869220443189</v>
      </c>
      <c r="F1256" s="4">
        <f t="shared" ca="1" si="39"/>
        <v>0.4496965372124398</v>
      </c>
    </row>
    <row r="1257" spans="5:6" x14ac:dyDescent="0.25">
      <c r="E1257" s="4">
        <f t="shared" ca="1" si="38"/>
        <v>0.98245808890021513</v>
      </c>
      <c r="F1257" s="4">
        <f t="shared" ca="1" si="39"/>
        <v>0.78366754885984657</v>
      </c>
    </row>
    <row r="1258" spans="5:6" x14ac:dyDescent="0.25">
      <c r="E1258" s="4">
        <f t="shared" ca="1" si="38"/>
        <v>0.94762678172875547</v>
      </c>
      <c r="F1258" s="4">
        <f t="shared" ca="1" si="39"/>
        <v>0.73764337888947462</v>
      </c>
    </row>
    <row r="1259" spans="5:6" x14ac:dyDescent="0.25">
      <c r="E1259" s="4">
        <f t="shared" ca="1" si="38"/>
        <v>0.44782423244803493</v>
      </c>
      <c r="F1259" s="4">
        <f t="shared" ca="1" si="39"/>
        <v>0.54205594550026803</v>
      </c>
    </row>
    <row r="1260" spans="5:6" x14ac:dyDescent="0.25">
      <c r="E1260" s="4">
        <f t="shared" ca="1" si="38"/>
        <v>5.7722329727053823E-2</v>
      </c>
      <c r="F1260" s="4">
        <f t="shared" ca="1" si="39"/>
        <v>0.37197341304036441</v>
      </c>
    </row>
    <row r="1261" spans="5:6" x14ac:dyDescent="0.25">
      <c r="E1261" s="4">
        <f t="shared" ca="1" si="38"/>
        <v>0.96198189924998012</v>
      </c>
      <c r="F1261" s="4">
        <f t="shared" ca="1" si="39"/>
        <v>0.75254065004079995</v>
      </c>
    </row>
    <row r="1262" spans="5:6" x14ac:dyDescent="0.25">
      <c r="E1262" s="4">
        <f t="shared" ca="1" si="38"/>
        <v>0.70060981827043711</v>
      </c>
      <c r="F1262" s="4">
        <f t="shared" ca="1" si="39"/>
        <v>0.61925221997599478</v>
      </c>
    </row>
    <row r="1263" spans="5:6" x14ac:dyDescent="0.25">
      <c r="E1263" s="4">
        <f t="shared" ca="1" si="38"/>
        <v>0.40516110394067195</v>
      </c>
      <c r="F1263" s="4">
        <f t="shared" ca="1" si="39"/>
        <v>0.52906676016001242</v>
      </c>
    </row>
    <row r="1264" spans="5:6" x14ac:dyDescent="0.25">
      <c r="E1264" s="4">
        <f t="shared" ca="1" si="38"/>
        <v>0.20447317819573685</v>
      </c>
      <c r="F1264" s="4">
        <f t="shared" ca="1" si="39"/>
        <v>0.45910326515319561</v>
      </c>
    </row>
    <row r="1265" spans="5:6" x14ac:dyDescent="0.25">
      <c r="E1265" s="4">
        <f t="shared" ca="1" si="38"/>
        <v>4.0288690655898018E-2</v>
      </c>
      <c r="F1265" s="4">
        <f t="shared" ca="1" si="39"/>
        <v>0.35256222153201527</v>
      </c>
    </row>
    <row r="1266" spans="5:6" x14ac:dyDescent="0.25">
      <c r="E1266" s="4">
        <f t="shared" ca="1" si="38"/>
        <v>0.64941288905353867</v>
      </c>
      <c r="F1266" s="4">
        <f t="shared" ca="1" si="39"/>
        <v>0.60278315658270087</v>
      </c>
    </row>
    <row r="1267" spans="5:6" x14ac:dyDescent="0.25">
      <c r="E1267" s="4">
        <f t="shared" ca="1" si="38"/>
        <v>2.2323135633048885E-2</v>
      </c>
      <c r="F1267" s="4">
        <f t="shared" ca="1" si="39"/>
        <v>0.32406910110356374</v>
      </c>
    </row>
    <row r="1268" spans="5:6" x14ac:dyDescent="0.25">
      <c r="E1268" s="4">
        <f t="shared" ca="1" si="38"/>
        <v>0.26181296178412838</v>
      </c>
      <c r="F1268" s="4">
        <f t="shared" ca="1" si="39"/>
        <v>0.48150412392276348</v>
      </c>
    </row>
    <row r="1269" spans="5:6" x14ac:dyDescent="0.25">
      <c r="E1269" s="4">
        <f t="shared" ca="1" si="38"/>
        <v>0.194061305261368</v>
      </c>
      <c r="F1269" s="4">
        <f t="shared" ca="1" si="39"/>
        <v>0.4546759248595959</v>
      </c>
    </row>
    <row r="1270" spans="5:6" x14ac:dyDescent="0.25">
      <c r="E1270" s="4">
        <f t="shared" ca="1" si="38"/>
        <v>7.2563167613536983E-2</v>
      </c>
      <c r="F1270" s="4">
        <f t="shared" ca="1" si="39"/>
        <v>0.38530562469055685</v>
      </c>
    </row>
    <row r="1271" spans="5:6" x14ac:dyDescent="0.25">
      <c r="E1271" s="4">
        <f t="shared" ca="1" si="38"/>
        <v>0.26022124658651946</v>
      </c>
      <c r="F1271" s="4">
        <f t="shared" ca="1" si="39"/>
        <v>0.48091928829364766</v>
      </c>
    </row>
    <row r="1272" spans="5:6" x14ac:dyDescent="0.25">
      <c r="E1272" s="4">
        <f t="shared" ca="1" si="38"/>
        <v>0.77973695040104318</v>
      </c>
      <c r="F1272" s="4">
        <f t="shared" ca="1" si="39"/>
        <v>0.64713092337591904</v>
      </c>
    </row>
    <row r="1273" spans="5:6" x14ac:dyDescent="0.25">
      <c r="E1273" s="4">
        <f t="shared" ca="1" si="38"/>
        <v>0.8791445968060384</v>
      </c>
      <c r="F1273" s="4">
        <f t="shared" ca="1" si="39"/>
        <v>0.690979906528006</v>
      </c>
    </row>
    <row r="1274" spans="5:6" x14ac:dyDescent="0.25">
      <c r="E1274" s="4">
        <f t="shared" ca="1" si="38"/>
        <v>0.69502904373633545</v>
      </c>
      <c r="F1274" s="4">
        <f t="shared" ca="1" si="39"/>
        <v>0.61741133383750046</v>
      </c>
    </row>
    <row r="1275" spans="5:6" x14ac:dyDescent="0.25">
      <c r="E1275" s="4">
        <f t="shared" ca="1" si="38"/>
        <v>0.28664889230985235</v>
      </c>
      <c r="F1275" s="4">
        <f t="shared" ca="1" si="39"/>
        <v>0.49041422060312506</v>
      </c>
    </row>
    <row r="1276" spans="5:6" x14ac:dyDescent="0.25">
      <c r="E1276" s="4">
        <f t="shared" ca="1" si="38"/>
        <v>0.95981928825312812</v>
      </c>
      <c r="F1276" s="4">
        <f t="shared" ca="1" si="39"/>
        <v>0.75006294058773304</v>
      </c>
    </row>
    <row r="1277" spans="5:6" x14ac:dyDescent="0.25">
      <c r="E1277" s="4">
        <f t="shared" ca="1" si="38"/>
        <v>2.503458547585713E-2</v>
      </c>
      <c r="F1277" s="4">
        <f t="shared" ca="1" si="39"/>
        <v>0.32931114924199922</v>
      </c>
    </row>
    <row r="1278" spans="5:6" x14ac:dyDescent="0.25">
      <c r="E1278" s="4">
        <f t="shared" ca="1" si="38"/>
        <v>3.9061244331749068E-2</v>
      </c>
      <c r="F1278" s="4">
        <f t="shared" ca="1" si="39"/>
        <v>0.35097107530802085</v>
      </c>
    </row>
    <row r="1279" spans="5:6" x14ac:dyDescent="0.25">
      <c r="E1279" s="4">
        <f t="shared" ca="1" si="38"/>
        <v>0.49740206091935879</v>
      </c>
      <c r="F1279" s="4">
        <f t="shared" ca="1" si="39"/>
        <v>0.55688466130259429</v>
      </c>
    </row>
    <row r="1280" spans="5:6" x14ac:dyDescent="0.25">
      <c r="E1280" s="4">
        <f t="shared" ca="1" si="38"/>
        <v>0.4331382446864146</v>
      </c>
      <c r="F1280" s="4">
        <f t="shared" ca="1" si="39"/>
        <v>0.53761674279958394</v>
      </c>
    </row>
    <row r="1281" spans="5:6" x14ac:dyDescent="0.25">
      <c r="E1281" s="4">
        <f t="shared" ca="1" si="38"/>
        <v>0.80435590104378329</v>
      </c>
      <c r="F1281" s="4">
        <f t="shared" ca="1" si="39"/>
        <v>0.65674727253828169</v>
      </c>
    </row>
    <row r="1282" spans="5:6" x14ac:dyDescent="0.25">
      <c r="E1282" s="4">
        <f t="shared" ca="1" si="38"/>
        <v>0.16791436569853257</v>
      </c>
      <c r="F1282" s="4">
        <f t="shared" ca="1" si="39"/>
        <v>0.44290046865920912</v>
      </c>
    </row>
    <row r="1283" spans="5:6" x14ac:dyDescent="0.25">
      <c r="E1283" s="4">
        <f t="shared" ca="1" si="38"/>
        <v>0.55429180146752965</v>
      </c>
      <c r="F1283" s="4">
        <f t="shared" ca="1" si="39"/>
        <v>0.57381488181623475</v>
      </c>
    </row>
    <row r="1284" spans="5:6" x14ac:dyDescent="0.25">
      <c r="E1284" s="4">
        <f t="shared" ref="E1284:E1347" ca="1" si="40">RAND()</f>
        <v>0.38087897527257575</v>
      </c>
      <c r="F1284" s="4">
        <f t="shared" ref="F1284:F1347" ca="1" si="41">_xlfn.BETA.INV(E1284,$C$3,$C$4)</f>
        <v>0.5215179537142054</v>
      </c>
    </row>
    <row r="1285" spans="5:6" x14ac:dyDescent="0.25">
      <c r="E1285" s="4">
        <f t="shared" ca="1" si="40"/>
        <v>0.6274076279108356</v>
      </c>
      <c r="F1285" s="4">
        <f t="shared" ca="1" si="41"/>
        <v>0.59594031403966441</v>
      </c>
    </row>
    <row r="1286" spans="5:6" x14ac:dyDescent="0.25">
      <c r="E1286" s="4">
        <f t="shared" ca="1" si="40"/>
        <v>0.5266846082292399</v>
      </c>
      <c r="F1286" s="4">
        <f t="shared" ca="1" si="41"/>
        <v>0.56559221782779967</v>
      </c>
    </row>
    <row r="1287" spans="5:6" x14ac:dyDescent="0.25">
      <c r="E1287" s="4">
        <f t="shared" ca="1" si="40"/>
        <v>0.56999405102515721</v>
      </c>
      <c r="F1287" s="4">
        <f t="shared" ca="1" si="41"/>
        <v>0.57851179749508064</v>
      </c>
    </row>
    <row r="1288" spans="5:6" x14ac:dyDescent="0.25">
      <c r="E1288" s="4">
        <f t="shared" ca="1" si="40"/>
        <v>0.17867091354096032</v>
      </c>
      <c r="F1288" s="4">
        <f t="shared" ca="1" si="41"/>
        <v>0.44786915698297464</v>
      </c>
    </row>
    <row r="1289" spans="5:6" x14ac:dyDescent="0.25">
      <c r="E1289" s="4">
        <f t="shared" ca="1" si="40"/>
        <v>0.14801791594680691</v>
      </c>
      <c r="F1289" s="4">
        <f t="shared" ca="1" si="41"/>
        <v>0.4331646786449635</v>
      </c>
    </row>
    <row r="1290" spans="5:6" x14ac:dyDescent="0.25">
      <c r="E1290" s="4">
        <f t="shared" ca="1" si="40"/>
        <v>0.71068208087722284</v>
      </c>
      <c r="F1290" s="4">
        <f t="shared" ca="1" si="41"/>
        <v>0.62260839344701302</v>
      </c>
    </row>
    <row r="1291" spans="5:6" x14ac:dyDescent="0.25">
      <c r="E1291" s="4">
        <f t="shared" ca="1" si="40"/>
        <v>0.56801401556294728</v>
      </c>
      <c r="F1291" s="4">
        <f t="shared" ca="1" si="41"/>
        <v>0.57791838542139629</v>
      </c>
    </row>
    <row r="1292" spans="5:6" x14ac:dyDescent="0.25">
      <c r="E1292" s="4">
        <f t="shared" ca="1" si="40"/>
        <v>1.9371502214968417E-2</v>
      </c>
      <c r="F1292" s="4">
        <f t="shared" ca="1" si="41"/>
        <v>0.31775859060034251</v>
      </c>
    </row>
    <row r="1293" spans="5:6" x14ac:dyDescent="0.25">
      <c r="E1293" s="4">
        <f t="shared" ca="1" si="40"/>
        <v>0.39059529922697345</v>
      </c>
      <c r="F1293" s="4">
        <f t="shared" ca="1" si="41"/>
        <v>0.5245550084974725</v>
      </c>
    </row>
    <row r="1294" spans="5:6" x14ac:dyDescent="0.25">
      <c r="E1294" s="4">
        <f t="shared" ca="1" si="40"/>
        <v>0.75430121078606016</v>
      </c>
      <c r="F1294" s="4">
        <f t="shared" ca="1" si="41"/>
        <v>0.63774027003177447</v>
      </c>
    </row>
    <row r="1295" spans="5:6" x14ac:dyDescent="0.25">
      <c r="E1295" s="4">
        <f t="shared" ca="1" si="40"/>
        <v>0.10472457925307466</v>
      </c>
      <c r="F1295" s="4">
        <f t="shared" ca="1" si="41"/>
        <v>0.40858335361533038</v>
      </c>
    </row>
    <row r="1296" spans="5:6" x14ac:dyDescent="0.25">
      <c r="E1296" s="4">
        <f t="shared" ca="1" si="40"/>
        <v>0.44636418002605704</v>
      </c>
      <c r="F1296" s="4">
        <f t="shared" ca="1" si="41"/>
        <v>0.5416158607329038</v>
      </c>
    </row>
    <row r="1297" spans="5:6" x14ac:dyDescent="0.25">
      <c r="E1297" s="4">
        <f t="shared" ca="1" si="40"/>
        <v>0.18677945940815799</v>
      </c>
      <c r="F1297" s="4">
        <f t="shared" ca="1" si="41"/>
        <v>0.45149678566166218</v>
      </c>
    </row>
    <row r="1298" spans="5:6" x14ac:dyDescent="0.25">
      <c r="E1298" s="4">
        <f t="shared" ca="1" si="40"/>
        <v>0.92106586669860679</v>
      </c>
      <c r="F1298" s="4">
        <f t="shared" ca="1" si="41"/>
        <v>0.71636607494149118</v>
      </c>
    </row>
    <row r="1299" spans="5:6" x14ac:dyDescent="0.25">
      <c r="E1299" s="4">
        <f t="shared" ca="1" si="40"/>
        <v>0.29079227195615542</v>
      </c>
      <c r="F1299" s="4">
        <f t="shared" ca="1" si="41"/>
        <v>0.49186448362710045</v>
      </c>
    </row>
    <row r="1300" spans="5:6" x14ac:dyDescent="0.25">
      <c r="E1300" s="4">
        <f t="shared" ca="1" si="40"/>
        <v>0.74099483747514827</v>
      </c>
      <c r="F1300" s="4">
        <f t="shared" ca="1" si="41"/>
        <v>0.63300867567017782</v>
      </c>
    </row>
    <row r="1301" spans="5:6" x14ac:dyDescent="0.25">
      <c r="E1301" s="4">
        <f t="shared" ca="1" si="40"/>
        <v>0.6784649890173553</v>
      </c>
      <c r="F1301" s="4">
        <f t="shared" ca="1" si="41"/>
        <v>0.61201891406869002</v>
      </c>
    </row>
    <row r="1302" spans="5:6" x14ac:dyDescent="0.25">
      <c r="E1302" s="4">
        <f t="shared" ca="1" si="40"/>
        <v>0.56981905456769555</v>
      </c>
      <c r="F1302" s="4">
        <f t="shared" ca="1" si="41"/>
        <v>0.57845933675482564</v>
      </c>
    </row>
    <row r="1303" spans="5:6" x14ac:dyDescent="0.25">
      <c r="E1303" s="4">
        <f t="shared" ca="1" si="40"/>
        <v>0.25688444471795802</v>
      </c>
      <c r="F1303" s="4">
        <f t="shared" ca="1" si="41"/>
        <v>0.47968741361130379</v>
      </c>
    </row>
    <row r="1304" spans="5:6" x14ac:dyDescent="0.25">
      <c r="E1304" s="4">
        <f t="shared" ca="1" si="40"/>
        <v>0.41162270686861335</v>
      </c>
      <c r="F1304" s="4">
        <f t="shared" ca="1" si="41"/>
        <v>0.53105398519398783</v>
      </c>
    </row>
    <row r="1305" spans="5:6" x14ac:dyDescent="0.25">
      <c r="E1305" s="4">
        <f t="shared" ca="1" si="40"/>
        <v>0.64622906291135684</v>
      </c>
      <c r="F1305" s="4">
        <f t="shared" ca="1" si="41"/>
        <v>0.60178579487749584</v>
      </c>
    </row>
    <row r="1306" spans="5:6" x14ac:dyDescent="0.25">
      <c r="E1306" s="4">
        <f t="shared" ca="1" si="40"/>
        <v>0.2966927005277985</v>
      </c>
      <c r="F1306" s="4">
        <f t="shared" ca="1" si="41"/>
        <v>0.49391351512876097</v>
      </c>
    </row>
    <row r="1307" spans="5:6" x14ac:dyDescent="0.25">
      <c r="E1307" s="4">
        <f t="shared" ca="1" si="40"/>
        <v>0.38307589937362774</v>
      </c>
      <c r="F1307" s="4">
        <f t="shared" ca="1" si="41"/>
        <v>0.52220671119063389</v>
      </c>
    </row>
    <row r="1308" spans="5:6" x14ac:dyDescent="0.25">
      <c r="E1308" s="4">
        <f t="shared" ca="1" si="40"/>
        <v>0.63627709467497062</v>
      </c>
      <c r="F1308" s="4">
        <f t="shared" ca="1" si="41"/>
        <v>0.59868466514766261</v>
      </c>
    </row>
    <row r="1309" spans="5:6" x14ac:dyDescent="0.25">
      <c r="E1309" s="4">
        <f t="shared" ca="1" si="40"/>
        <v>0.45605999687039789</v>
      </c>
      <c r="F1309" s="4">
        <f t="shared" ca="1" si="41"/>
        <v>0.54453373417465523</v>
      </c>
    </row>
    <row r="1310" spans="5:6" x14ac:dyDescent="0.25">
      <c r="E1310" s="4">
        <f t="shared" ca="1" si="40"/>
        <v>0.63492616994600137</v>
      </c>
      <c r="F1310" s="4">
        <f t="shared" ca="1" si="41"/>
        <v>0.59826552983637327</v>
      </c>
    </row>
    <row r="1311" spans="5:6" x14ac:dyDescent="0.25">
      <c r="E1311" s="4">
        <f t="shared" ca="1" si="40"/>
        <v>0.93639707176804909</v>
      </c>
      <c r="F1311" s="4">
        <f t="shared" ca="1" si="41"/>
        <v>0.72790517833677437</v>
      </c>
    </row>
    <row r="1312" spans="5:6" x14ac:dyDescent="0.25">
      <c r="E1312" s="4">
        <f t="shared" ca="1" si="40"/>
        <v>0.31706421591858192</v>
      </c>
      <c r="F1312" s="4">
        <f t="shared" ca="1" si="41"/>
        <v>0.50085272825750393</v>
      </c>
    </row>
    <row r="1313" spans="5:6" x14ac:dyDescent="0.25">
      <c r="E1313" s="4">
        <f t="shared" ca="1" si="40"/>
        <v>0.31190032828867442</v>
      </c>
      <c r="F1313" s="4">
        <f t="shared" ca="1" si="41"/>
        <v>0.49911246627068007</v>
      </c>
    </row>
    <row r="1314" spans="5:6" x14ac:dyDescent="0.25">
      <c r="E1314" s="4">
        <f t="shared" ca="1" si="40"/>
        <v>0.90044199740238284</v>
      </c>
      <c r="F1314" s="4">
        <f t="shared" ca="1" si="41"/>
        <v>0.70300832563014803</v>
      </c>
    </row>
    <row r="1315" spans="5:6" x14ac:dyDescent="0.25">
      <c r="E1315" s="4">
        <f t="shared" ca="1" si="40"/>
        <v>0.70147565833234049</v>
      </c>
      <c r="F1315" s="4">
        <f t="shared" ca="1" si="41"/>
        <v>0.6195389896002147</v>
      </c>
    </row>
    <row r="1316" spans="5:6" x14ac:dyDescent="0.25">
      <c r="E1316" s="4">
        <f t="shared" ca="1" si="40"/>
        <v>7.2004891681388683E-2</v>
      </c>
      <c r="F1316" s="4">
        <f t="shared" ca="1" si="41"/>
        <v>0.38484183899919894</v>
      </c>
    </row>
    <row r="1317" spans="5:6" x14ac:dyDescent="0.25">
      <c r="E1317" s="4">
        <f t="shared" ca="1" si="40"/>
        <v>0.65622781042919465</v>
      </c>
      <c r="F1317" s="4">
        <f t="shared" ca="1" si="41"/>
        <v>0.60492712284493755</v>
      </c>
    </row>
    <row r="1318" spans="5:6" x14ac:dyDescent="0.25">
      <c r="E1318" s="4">
        <f t="shared" ca="1" si="40"/>
        <v>0.70769965941410795</v>
      </c>
      <c r="F1318" s="4">
        <f t="shared" ca="1" si="41"/>
        <v>0.62160993231231298</v>
      </c>
    </row>
    <row r="1319" spans="5:6" x14ac:dyDescent="0.25">
      <c r="E1319" s="4">
        <f t="shared" ca="1" si="40"/>
        <v>0.63132212430101275</v>
      </c>
      <c r="F1319" s="4">
        <f t="shared" ca="1" si="41"/>
        <v>0.59714937407161495</v>
      </c>
    </row>
    <row r="1320" spans="5:6" x14ac:dyDescent="0.25">
      <c r="E1320" s="4">
        <f t="shared" ca="1" si="40"/>
        <v>0.96097835832941536</v>
      </c>
      <c r="F1320" s="4">
        <f t="shared" ca="1" si="41"/>
        <v>0.75137853461651949</v>
      </c>
    </row>
    <row r="1321" spans="5:6" x14ac:dyDescent="0.25">
      <c r="E1321" s="4">
        <f t="shared" ca="1" si="40"/>
        <v>0.55484252909164322</v>
      </c>
      <c r="F1321" s="4">
        <f t="shared" ca="1" si="41"/>
        <v>0.57397930166445321</v>
      </c>
    </row>
    <row r="1322" spans="5:6" x14ac:dyDescent="0.25">
      <c r="E1322" s="4">
        <f t="shared" ca="1" si="40"/>
        <v>8.9881756653212963E-2</v>
      </c>
      <c r="F1322" s="4">
        <f t="shared" ca="1" si="41"/>
        <v>0.3985753851370385</v>
      </c>
    </row>
    <row r="1323" spans="5:6" x14ac:dyDescent="0.25">
      <c r="E1323" s="4">
        <f t="shared" ca="1" si="40"/>
        <v>0.23096157023099995</v>
      </c>
      <c r="F1323" s="4">
        <f t="shared" ca="1" si="41"/>
        <v>0.46982215416448148</v>
      </c>
    </row>
    <row r="1324" spans="5:6" x14ac:dyDescent="0.25">
      <c r="E1324" s="4">
        <f t="shared" ca="1" si="40"/>
        <v>0.46180046278981357</v>
      </c>
      <c r="F1324" s="4">
        <f t="shared" ca="1" si="41"/>
        <v>0.54625653743566871</v>
      </c>
    </row>
    <row r="1325" spans="5:6" x14ac:dyDescent="0.25">
      <c r="E1325" s="4">
        <f t="shared" ca="1" si="40"/>
        <v>6.6669580631628422E-2</v>
      </c>
      <c r="F1325" s="4">
        <f t="shared" ca="1" si="41"/>
        <v>0.38027292106404187</v>
      </c>
    </row>
    <row r="1326" spans="5:6" x14ac:dyDescent="0.25">
      <c r="E1326" s="4">
        <f t="shared" ca="1" si="40"/>
        <v>0.2541676108323081</v>
      </c>
      <c r="F1326" s="4">
        <f t="shared" ca="1" si="41"/>
        <v>0.47867843885263939</v>
      </c>
    </row>
    <row r="1327" spans="5:6" x14ac:dyDescent="0.25">
      <c r="E1327" s="4">
        <f t="shared" ca="1" si="40"/>
        <v>0.77151675621159854</v>
      </c>
      <c r="F1327" s="4">
        <f t="shared" ca="1" si="41"/>
        <v>0.64404167806414936</v>
      </c>
    </row>
    <row r="1328" spans="5:6" x14ac:dyDescent="0.25">
      <c r="E1328" s="4">
        <f t="shared" ca="1" si="40"/>
        <v>0.24142848672035766</v>
      </c>
      <c r="F1328" s="4">
        <f t="shared" ca="1" si="41"/>
        <v>0.47387186615682769</v>
      </c>
    </row>
    <row r="1329" spans="5:6" x14ac:dyDescent="0.25">
      <c r="E1329" s="4">
        <f t="shared" ca="1" si="40"/>
        <v>0.87348075525748914</v>
      </c>
      <c r="F1329" s="4">
        <f t="shared" ca="1" si="41"/>
        <v>0.68800842747490321</v>
      </c>
    </row>
    <row r="1330" spans="5:6" x14ac:dyDescent="0.25">
      <c r="E1330" s="4">
        <f t="shared" ca="1" si="40"/>
        <v>0.4919896721748438</v>
      </c>
      <c r="F1330" s="4">
        <f t="shared" ca="1" si="41"/>
        <v>0.55527346383222254</v>
      </c>
    </row>
    <row r="1331" spans="5:6" x14ac:dyDescent="0.25">
      <c r="E1331" s="4">
        <f t="shared" ca="1" si="40"/>
        <v>0.78439992244807943</v>
      </c>
      <c r="F1331" s="4">
        <f t="shared" ca="1" si="41"/>
        <v>0.64890866290382998</v>
      </c>
    </row>
    <row r="1332" spans="5:6" x14ac:dyDescent="0.25">
      <c r="E1332" s="4">
        <f t="shared" ca="1" si="40"/>
        <v>0.96202761859087915</v>
      </c>
      <c r="F1332" s="4">
        <f t="shared" ca="1" si="41"/>
        <v>0.75259412098601963</v>
      </c>
    </row>
    <row r="1333" spans="5:6" x14ac:dyDescent="0.25">
      <c r="E1333" s="4">
        <f t="shared" ca="1" si="40"/>
        <v>0.85235316720007259</v>
      </c>
      <c r="F1333" s="4">
        <f t="shared" ca="1" si="41"/>
        <v>0.67758506076040592</v>
      </c>
    </row>
    <row r="1334" spans="5:6" x14ac:dyDescent="0.25">
      <c r="E1334" s="4">
        <f t="shared" ca="1" si="40"/>
        <v>0.89758077294700822</v>
      </c>
      <c r="F1334" s="4">
        <f t="shared" ca="1" si="41"/>
        <v>0.70130283379054448</v>
      </c>
    </row>
    <row r="1335" spans="5:6" x14ac:dyDescent="0.25">
      <c r="E1335" s="4">
        <f t="shared" ca="1" si="40"/>
        <v>0.72036231790378424</v>
      </c>
      <c r="F1335" s="4">
        <f t="shared" ca="1" si="41"/>
        <v>0.62587795336923935</v>
      </c>
    </row>
    <row r="1336" spans="5:6" x14ac:dyDescent="0.25">
      <c r="E1336" s="4">
        <f t="shared" ca="1" si="40"/>
        <v>0.76287633717035397</v>
      </c>
      <c r="F1336" s="4">
        <f t="shared" ca="1" si="41"/>
        <v>0.64085198346316929</v>
      </c>
    </row>
    <row r="1337" spans="5:6" x14ac:dyDescent="0.25">
      <c r="E1337" s="4">
        <f t="shared" ca="1" si="40"/>
        <v>3.4954282592676411E-2</v>
      </c>
      <c r="F1337" s="4">
        <f t="shared" ca="1" si="41"/>
        <v>0.34535341487980659</v>
      </c>
    </row>
    <row r="1338" spans="5:6" x14ac:dyDescent="0.25">
      <c r="E1338" s="4">
        <f t="shared" ca="1" si="40"/>
        <v>0.94785853733388759</v>
      </c>
      <c r="F1338" s="4">
        <f t="shared" ca="1" si="41"/>
        <v>0.7378591392736672</v>
      </c>
    </row>
    <row r="1339" spans="5:6" x14ac:dyDescent="0.25">
      <c r="E1339" s="4">
        <f t="shared" ca="1" si="40"/>
        <v>0.53578182036196409</v>
      </c>
      <c r="F1339" s="4">
        <f t="shared" ca="1" si="41"/>
        <v>0.56829849516616449</v>
      </c>
    </row>
    <row r="1340" spans="5:6" x14ac:dyDescent="0.25">
      <c r="E1340" s="4">
        <f t="shared" ca="1" si="40"/>
        <v>0.43421897857513359</v>
      </c>
      <c r="F1340" s="4">
        <f t="shared" ca="1" si="41"/>
        <v>0.53794443083444654</v>
      </c>
    </row>
    <row r="1341" spans="5:6" x14ac:dyDescent="0.25">
      <c r="E1341" s="4">
        <f t="shared" ca="1" si="40"/>
        <v>0.85713912168474382</v>
      </c>
      <c r="F1341" s="4">
        <f t="shared" ca="1" si="41"/>
        <v>0.67986388006541143</v>
      </c>
    </row>
    <row r="1342" spans="5:6" x14ac:dyDescent="0.25">
      <c r="E1342" s="4">
        <f t="shared" ca="1" si="40"/>
        <v>0.43979691333040349</v>
      </c>
      <c r="F1342" s="4">
        <f t="shared" ca="1" si="41"/>
        <v>0.5396330656786249</v>
      </c>
    </row>
    <row r="1343" spans="5:6" x14ac:dyDescent="0.25">
      <c r="E1343" s="4">
        <f t="shared" ca="1" si="40"/>
        <v>0.36952841608554721</v>
      </c>
      <c r="F1343" s="4">
        <f t="shared" ca="1" si="41"/>
        <v>0.51793897707021364</v>
      </c>
    </row>
    <row r="1344" spans="5:6" x14ac:dyDescent="0.25">
      <c r="E1344" s="4">
        <f t="shared" ca="1" si="40"/>
        <v>0.14252265652816598</v>
      </c>
      <c r="F1344" s="4">
        <f t="shared" ca="1" si="41"/>
        <v>0.43033164036390087</v>
      </c>
    </row>
    <row r="1345" spans="5:6" x14ac:dyDescent="0.25">
      <c r="E1345" s="4">
        <f t="shared" ca="1" si="40"/>
        <v>0.97095448990506306</v>
      </c>
      <c r="F1345" s="4">
        <f t="shared" ca="1" si="41"/>
        <v>0.76408161381238815</v>
      </c>
    </row>
    <row r="1346" spans="5:6" x14ac:dyDescent="0.25">
      <c r="E1346" s="4">
        <f t="shared" ca="1" si="40"/>
        <v>0.64726512083428256</v>
      </c>
      <c r="F1346" s="4">
        <f t="shared" ca="1" si="41"/>
        <v>0.60211005957528485</v>
      </c>
    </row>
    <row r="1347" spans="5:6" x14ac:dyDescent="0.25">
      <c r="E1347" s="4">
        <f t="shared" ca="1" si="40"/>
        <v>0.76225930395989616</v>
      </c>
      <c r="F1347" s="4">
        <f t="shared" ca="1" si="41"/>
        <v>0.64062633464689944</v>
      </c>
    </row>
    <row r="1348" spans="5:6" x14ac:dyDescent="0.25">
      <c r="E1348" s="4">
        <f t="shared" ref="E1348:E1411" ca="1" si="42">RAND()</f>
        <v>0.66623329891382743</v>
      </c>
      <c r="F1348" s="4">
        <f t="shared" ref="F1348:F1411" ca="1" si="43">_xlfn.BETA.INV(E1348,$C$3,$C$4)</f>
        <v>0.60809888569601034</v>
      </c>
    </row>
    <row r="1349" spans="5:6" x14ac:dyDescent="0.25">
      <c r="E1349" s="4">
        <f t="shared" ca="1" si="42"/>
        <v>0.79131081921851298</v>
      </c>
      <c r="F1349" s="4">
        <f t="shared" ca="1" si="43"/>
        <v>0.65157933938409163</v>
      </c>
    </row>
    <row r="1350" spans="5:6" x14ac:dyDescent="0.25">
      <c r="E1350" s="4">
        <f t="shared" ca="1" si="42"/>
        <v>0.90239595452171939</v>
      </c>
      <c r="F1350" s="4">
        <f t="shared" ca="1" si="43"/>
        <v>0.70419125478263722</v>
      </c>
    </row>
    <row r="1351" spans="5:6" x14ac:dyDescent="0.25">
      <c r="E1351" s="4">
        <f t="shared" ca="1" si="42"/>
        <v>1.4080567365648111E-2</v>
      </c>
      <c r="F1351" s="4">
        <f t="shared" ca="1" si="43"/>
        <v>0.30422064049362924</v>
      </c>
    </row>
    <row r="1352" spans="5:6" x14ac:dyDescent="0.25">
      <c r="E1352" s="4">
        <f t="shared" ca="1" si="42"/>
        <v>0.28707961933589887</v>
      </c>
      <c r="F1352" s="4">
        <f t="shared" ca="1" si="43"/>
        <v>0.49056543290981663</v>
      </c>
    </row>
    <row r="1353" spans="5:6" x14ac:dyDescent="0.25">
      <c r="E1353" s="4">
        <f t="shared" ca="1" si="42"/>
        <v>0.35992455473868212</v>
      </c>
      <c r="F1353" s="4">
        <f t="shared" ca="1" si="43"/>
        <v>0.5148820392548108</v>
      </c>
    </row>
    <row r="1354" spans="5:6" x14ac:dyDescent="0.25">
      <c r="E1354" s="4">
        <f t="shared" ca="1" si="42"/>
        <v>0.1312540081377459</v>
      </c>
      <c r="F1354" s="4">
        <f t="shared" ca="1" si="43"/>
        <v>0.42429415466652165</v>
      </c>
    </row>
    <row r="1355" spans="5:6" x14ac:dyDescent="0.25">
      <c r="E1355" s="4">
        <f t="shared" ca="1" si="42"/>
        <v>0.76628383409230794</v>
      </c>
      <c r="F1355" s="4">
        <f t="shared" ca="1" si="43"/>
        <v>0.64210314742000962</v>
      </c>
    </row>
    <row r="1356" spans="5:6" x14ac:dyDescent="0.25">
      <c r="E1356" s="4">
        <f t="shared" ca="1" si="42"/>
        <v>0.70500956129872272</v>
      </c>
      <c r="F1356" s="4">
        <f t="shared" ca="1" si="43"/>
        <v>0.62071276343310133</v>
      </c>
    </row>
    <row r="1357" spans="5:6" x14ac:dyDescent="0.25">
      <c r="E1357" s="4">
        <f t="shared" ca="1" si="42"/>
        <v>0.59548305953152958</v>
      </c>
      <c r="F1357" s="4">
        <f t="shared" ca="1" si="43"/>
        <v>0.58618900694681753</v>
      </c>
    </row>
    <row r="1358" spans="5:6" x14ac:dyDescent="0.25">
      <c r="E1358" s="4">
        <f t="shared" ca="1" si="42"/>
        <v>0.82787147034278952</v>
      </c>
      <c r="F1358" s="4">
        <f t="shared" ca="1" si="43"/>
        <v>0.66654920625789793</v>
      </c>
    </row>
    <row r="1359" spans="5:6" x14ac:dyDescent="0.25">
      <c r="E1359" s="4">
        <f t="shared" ca="1" si="42"/>
        <v>0.90399849422723055</v>
      </c>
      <c r="F1359" s="4">
        <f t="shared" ca="1" si="43"/>
        <v>0.70517292559516187</v>
      </c>
    </row>
    <row r="1360" spans="5:6" x14ac:dyDescent="0.25">
      <c r="E1360" s="4">
        <f t="shared" ca="1" si="42"/>
        <v>0.75232049607272544</v>
      </c>
      <c r="F1360" s="4">
        <f t="shared" ca="1" si="43"/>
        <v>0.63702871355346713</v>
      </c>
    </row>
    <row r="1361" spans="5:6" x14ac:dyDescent="0.25">
      <c r="E1361" s="4">
        <f t="shared" ca="1" si="42"/>
        <v>0.89823475901776417</v>
      </c>
      <c r="F1361" s="4">
        <f t="shared" ca="1" si="43"/>
        <v>0.70168992863839241</v>
      </c>
    </row>
    <row r="1362" spans="5:6" x14ac:dyDescent="0.25">
      <c r="E1362" s="4">
        <f t="shared" ca="1" si="42"/>
        <v>0.91889901732154045</v>
      </c>
      <c r="F1362" s="4">
        <f t="shared" ca="1" si="43"/>
        <v>0.71486125887035401</v>
      </c>
    </row>
    <row r="1363" spans="5:6" x14ac:dyDescent="0.25">
      <c r="E1363" s="4">
        <f t="shared" ca="1" si="42"/>
        <v>0.14522034607547807</v>
      </c>
      <c r="F1363" s="4">
        <f t="shared" ca="1" si="43"/>
        <v>0.43173096661590066</v>
      </c>
    </row>
    <row r="1364" spans="5:6" x14ac:dyDescent="0.25">
      <c r="E1364" s="4">
        <f t="shared" ca="1" si="42"/>
        <v>0.76646908757410415</v>
      </c>
      <c r="F1364" s="4">
        <f t="shared" ca="1" si="43"/>
        <v>0.64217141669259847</v>
      </c>
    </row>
    <row r="1365" spans="5:6" x14ac:dyDescent="0.25">
      <c r="E1365" s="4">
        <f t="shared" ca="1" si="42"/>
        <v>0.67306759790593029</v>
      </c>
      <c r="F1365" s="4">
        <f t="shared" ca="1" si="43"/>
        <v>0.61028307864802067</v>
      </c>
    </row>
    <row r="1366" spans="5:6" x14ac:dyDescent="0.25">
      <c r="E1366" s="4">
        <f t="shared" ca="1" si="42"/>
        <v>0.65620222342446555</v>
      </c>
      <c r="F1366" s="4">
        <f t="shared" ca="1" si="43"/>
        <v>0.60491904916548156</v>
      </c>
    </row>
    <row r="1367" spans="5:6" x14ac:dyDescent="0.25">
      <c r="E1367" s="4">
        <f t="shared" ca="1" si="42"/>
        <v>0.92144748698942003</v>
      </c>
      <c r="F1367" s="4">
        <f t="shared" ca="1" si="43"/>
        <v>0.71663395435478172</v>
      </c>
    </row>
    <row r="1368" spans="5:6" x14ac:dyDescent="0.25">
      <c r="E1368" s="4">
        <f t="shared" ca="1" si="42"/>
        <v>0.55367504462864281</v>
      </c>
      <c r="F1368" s="4">
        <f t="shared" ca="1" si="43"/>
        <v>0.57363077267085028</v>
      </c>
    </row>
    <row r="1369" spans="5:6" x14ac:dyDescent="0.25">
      <c r="E1369" s="4">
        <f t="shared" ca="1" si="42"/>
        <v>0.11092603870559103</v>
      </c>
      <c r="F1369" s="4">
        <f t="shared" ca="1" si="43"/>
        <v>0.41247628008296966</v>
      </c>
    </row>
    <row r="1370" spans="5:6" x14ac:dyDescent="0.25">
      <c r="E1370" s="4">
        <f t="shared" ca="1" si="42"/>
        <v>0.78796560283900918</v>
      </c>
      <c r="F1370" s="4">
        <f t="shared" ca="1" si="43"/>
        <v>0.65028109991459893</v>
      </c>
    </row>
    <row r="1371" spans="5:6" x14ac:dyDescent="0.25">
      <c r="E1371" s="4">
        <f t="shared" ca="1" si="42"/>
        <v>0.81874683810681359</v>
      </c>
      <c r="F1371" s="4">
        <f t="shared" ca="1" si="43"/>
        <v>0.66266425745796842</v>
      </c>
    </row>
    <row r="1372" spans="5:6" x14ac:dyDescent="0.25">
      <c r="E1372" s="4">
        <f t="shared" ca="1" si="42"/>
        <v>0.76134093462738872</v>
      </c>
      <c r="F1372" s="4">
        <f t="shared" ca="1" si="43"/>
        <v>0.6402909981779541</v>
      </c>
    </row>
    <row r="1373" spans="5:6" x14ac:dyDescent="0.25">
      <c r="E1373" s="4">
        <f t="shared" ca="1" si="42"/>
        <v>0.91510134241766095</v>
      </c>
      <c r="F1373" s="4">
        <f t="shared" ca="1" si="43"/>
        <v>0.71228729984294037</v>
      </c>
    </row>
    <row r="1374" spans="5:6" x14ac:dyDescent="0.25">
      <c r="E1374" s="4">
        <f t="shared" ca="1" si="42"/>
        <v>1.9623036117013992E-2</v>
      </c>
      <c r="F1374" s="4">
        <f t="shared" ca="1" si="43"/>
        <v>0.31832490628136162</v>
      </c>
    </row>
    <row r="1375" spans="5:6" x14ac:dyDescent="0.25">
      <c r="E1375" s="4">
        <f t="shared" ca="1" si="42"/>
        <v>0.64859567263638029</v>
      </c>
      <c r="F1375" s="4">
        <f t="shared" ca="1" si="43"/>
        <v>0.6025269034982661</v>
      </c>
    </row>
    <row r="1376" spans="5:6" x14ac:dyDescent="0.25">
      <c r="E1376" s="4">
        <f t="shared" ca="1" si="42"/>
        <v>0.99568652576784555</v>
      </c>
      <c r="F1376" s="4">
        <f t="shared" ca="1" si="43"/>
        <v>0.82759425508290285</v>
      </c>
    </row>
    <row r="1377" spans="5:6" x14ac:dyDescent="0.25">
      <c r="E1377" s="4">
        <f t="shared" ca="1" si="42"/>
        <v>0.3388928095245104</v>
      </c>
      <c r="F1377" s="4">
        <f t="shared" ca="1" si="43"/>
        <v>0.50808364474623058</v>
      </c>
    </row>
    <row r="1378" spans="5:6" x14ac:dyDescent="0.25">
      <c r="E1378" s="4">
        <f t="shared" ca="1" si="42"/>
        <v>0.19167096183915255</v>
      </c>
      <c r="F1378" s="4">
        <f t="shared" ca="1" si="43"/>
        <v>0.4536401766539665</v>
      </c>
    </row>
    <row r="1379" spans="5:6" x14ac:dyDescent="0.25">
      <c r="E1379" s="4">
        <f t="shared" ca="1" si="42"/>
        <v>0.40506123759459256</v>
      </c>
      <c r="F1379" s="4">
        <f t="shared" ca="1" si="43"/>
        <v>0.52903598156016862</v>
      </c>
    </row>
    <row r="1380" spans="5:6" x14ac:dyDescent="0.25">
      <c r="E1380" s="4">
        <f t="shared" ca="1" si="42"/>
        <v>0.92714091786117903</v>
      </c>
      <c r="F1380" s="4">
        <f t="shared" ca="1" si="43"/>
        <v>0.72073877977929346</v>
      </c>
    </row>
    <row r="1381" spans="5:6" x14ac:dyDescent="0.25">
      <c r="E1381" s="4">
        <f t="shared" ca="1" si="42"/>
        <v>0.10233033147334047</v>
      </c>
      <c r="F1381" s="4">
        <f t="shared" ca="1" si="43"/>
        <v>0.40703830985859552</v>
      </c>
    </row>
    <row r="1382" spans="5:6" x14ac:dyDescent="0.25">
      <c r="E1382" s="4">
        <f t="shared" ca="1" si="42"/>
        <v>0.37401619065249836</v>
      </c>
      <c r="F1382" s="4">
        <f t="shared" ca="1" si="43"/>
        <v>0.51935824223663818</v>
      </c>
    </row>
    <row r="1383" spans="5:6" x14ac:dyDescent="0.25">
      <c r="E1383" s="4">
        <f t="shared" ca="1" si="42"/>
        <v>1.7772672908177523E-2</v>
      </c>
      <c r="F1383" s="4">
        <f t="shared" ca="1" si="43"/>
        <v>0.31401587545296478</v>
      </c>
    </row>
    <row r="1384" spans="5:6" x14ac:dyDescent="0.25">
      <c r="E1384" s="4">
        <f t="shared" ca="1" si="42"/>
        <v>0.47218239512668547</v>
      </c>
      <c r="F1384" s="4">
        <f t="shared" ca="1" si="43"/>
        <v>0.54936465753819308</v>
      </c>
    </row>
    <row r="1385" spans="5:6" x14ac:dyDescent="0.25">
      <c r="E1385" s="4">
        <f t="shared" ca="1" si="42"/>
        <v>0.80655766557414588</v>
      </c>
      <c r="F1385" s="4">
        <f t="shared" ca="1" si="43"/>
        <v>0.65763710846055123</v>
      </c>
    </row>
    <row r="1386" spans="5:6" x14ac:dyDescent="0.25">
      <c r="E1386" s="4">
        <f t="shared" ca="1" si="42"/>
        <v>0.89371455470040795</v>
      </c>
      <c r="F1386" s="4">
        <f t="shared" ca="1" si="43"/>
        <v>0.69904613551977679</v>
      </c>
    </row>
    <row r="1387" spans="5:6" x14ac:dyDescent="0.25">
      <c r="E1387" s="4">
        <f t="shared" ca="1" si="42"/>
        <v>0.59899779431460232</v>
      </c>
      <c r="F1387" s="4">
        <f t="shared" ca="1" si="43"/>
        <v>0.58725420729441691</v>
      </c>
    </row>
    <row r="1388" spans="5:6" x14ac:dyDescent="0.25">
      <c r="E1388" s="4">
        <f t="shared" ca="1" si="42"/>
        <v>0.150992653307639</v>
      </c>
      <c r="F1388" s="4">
        <f t="shared" ca="1" si="43"/>
        <v>0.43467042174973897</v>
      </c>
    </row>
    <row r="1389" spans="5:6" x14ac:dyDescent="0.25">
      <c r="E1389" s="4">
        <f t="shared" ca="1" si="42"/>
        <v>0.76679028480555356</v>
      </c>
      <c r="F1389" s="4">
        <f t="shared" ca="1" si="43"/>
        <v>0.64228984503105713</v>
      </c>
    </row>
    <row r="1390" spans="5:6" x14ac:dyDescent="0.25">
      <c r="E1390" s="4">
        <f t="shared" ca="1" si="42"/>
        <v>0.19904176774877136</v>
      </c>
      <c r="F1390" s="4">
        <f t="shared" ca="1" si="43"/>
        <v>0.45681038305093224</v>
      </c>
    </row>
    <row r="1391" spans="5:6" x14ac:dyDescent="0.25">
      <c r="E1391" s="4">
        <f t="shared" ca="1" si="42"/>
        <v>0.27420364285729437</v>
      </c>
      <c r="F1391" s="4">
        <f t="shared" ca="1" si="43"/>
        <v>0.48599801953840682</v>
      </c>
    </row>
    <row r="1392" spans="5:6" x14ac:dyDescent="0.25">
      <c r="E1392" s="4">
        <f t="shared" ca="1" si="42"/>
        <v>2.2788691535480021E-2</v>
      </c>
      <c r="F1392" s="4">
        <f t="shared" ca="1" si="43"/>
        <v>0.32500345255738144</v>
      </c>
    </row>
    <row r="1393" spans="5:6" x14ac:dyDescent="0.25">
      <c r="E1393" s="4">
        <f t="shared" ca="1" si="42"/>
        <v>0.12484846644113479</v>
      </c>
      <c r="F1393" s="4">
        <f t="shared" ca="1" si="43"/>
        <v>0.42071017989020854</v>
      </c>
    </row>
    <row r="1394" spans="5:6" x14ac:dyDescent="0.25">
      <c r="E1394" s="4">
        <f t="shared" ca="1" si="42"/>
        <v>0.34454891252082842</v>
      </c>
      <c r="F1394" s="4">
        <f t="shared" ca="1" si="43"/>
        <v>0.5099269920450924</v>
      </c>
    </row>
    <row r="1395" spans="5:6" x14ac:dyDescent="0.25">
      <c r="E1395" s="4">
        <f t="shared" ca="1" si="42"/>
        <v>0.81330948096727906</v>
      </c>
      <c r="F1395" s="4">
        <f t="shared" ca="1" si="43"/>
        <v>0.66039995130696749</v>
      </c>
    </row>
    <row r="1396" spans="5:6" x14ac:dyDescent="0.25">
      <c r="E1396" s="4">
        <f t="shared" ca="1" si="42"/>
        <v>0.73587226254458726</v>
      </c>
      <c r="F1396" s="4">
        <f t="shared" ca="1" si="43"/>
        <v>0.63121616577036976</v>
      </c>
    </row>
    <row r="1397" spans="5:6" x14ac:dyDescent="0.25">
      <c r="E1397" s="4">
        <f t="shared" ca="1" si="42"/>
        <v>0.41310379546950249</v>
      </c>
      <c r="F1397" s="4">
        <f t="shared" ca="1" si="43"/>
        <v>0.53150834478689102</v>
      </c>
    </row>
    <row r="1398" spans="5:6" x14ac:dyDescent="0.25">
      <c r="E1398" s="4">
        <f t="shared" ca="1" si="42"/>
        <v>0.58649418783309604</v>
      </c>
      <c r="F1398" s="4">
        <f t="shared" ca="1" si="43"/>
        <v>0.58347262476457573</v>
      </c>
    </row>
    <row r="1399" spans="5:6" x14ac:dyDescent="0.25">
      <c r="E1399" s="4">
        <f t="shared" ca="1" si="42"/>
        <v>0.9774683883105979</v>
      </c>
      <c r="F1399" s="4">
        <f t="shared" ca="1" si="43"/>
        <v>0.77425152006344145</v>
      </c>
    </row>
    <row r="1400" spans="5:6" x14ac:dyDescent="0.25">
      <c r="E1400" s="4">
        <f t="shared" ca="1" si="42"/>
        <v>0.77822282431899803</v>
      </c>
      <c r="F1400" s="4">
        <f t="shared" ca="1" si="43"/>
        <v>0.6465576971733058</v>
      </c>
    </row>
    <row r="1401" spans="5:6" x14ac:dyDescent="0.25">
      <c r="E1401" s="4">
        <f t="shared" ca="1" si="42"/>
        <v>0.6531479282556274</v>
      </c>
      <c r="F1401" s="4">
        <f t="shared" ca="1" si="43"/>
        <v>0.6039566192792214</v>
      </c>
    </row>
    <row r="1402" spans="5:6" x14ac:dyDescent="0.25">
      <c r="E1402" s="4">
        <f t="shared" ca="1" si="42"/>
        <v>0.62958166172397734</v>
      </c>
      <c r="F1402" s="4">
        <f t="shared" ca="1" si="43"/>
        <v>0.59661139324859669</v>
      </c>
    </row>
    <row r="1403" spans="5:6" x14ac:dyDescent="0.25">
      <c r="E1403" s="4">
        <f t="shared" ca="1" si="42"/>
        <v>0.49842757444065999</v>
      </c>
      <c r="F1403" s="4">
        <f t="shared" ca="1" si="43"/>
        <v>0.55718982858100841</v>
      </c>
    </row>
    <row r="1404" spans="5:6" x14ac:dyDescent="0.25">
      <c r="E1404" s="4">
        <f t="shared" ca="1" si="42"/>
        <v>0.25998494215989143</v>
      </c>
      <c r="F1404" s="4">
        <f t="shared" ca="1" si="43"/>
        <v>0.48083231183996533</v>
      </c>
    </row>
    <row r="1405" spans="5:6" x14ac:dyDescent="0.25">
      <c r="E1405" s="4">
        <f t="shared" ca="1" si="42"/>
        <v>0.2228873532039588</v>
      </c>
      <c r="F1405" s="4">
        <f t="shared" ca="1" si="43"/>
        <v>0.46663031653961184</v>
      </c>
    </row>
    <row r="1406" spans="5:6" x14ac:dyDescent="0.25">
      <c r="E1406" s="4">
        <f t="shared" ca="1" si="42"/>
        <v>0.12459469474637341</v>
      </c>
      <c r="F1406" s="4">
        <f t="shared" ca="1" si="43"/>
        <v>0.42056572180766455</v>
      </c>
    </row>
    <row r="1407" spans="5:6" x14ac:dyDescent="0.25">
      <c r="E1407" s="4">
        <f t="shared" ca="1" si="42"/>
        <v>0.2558840677800025</v>
      </c>
      <c r="F1407" s="4">
        <f t="shared" ca="1" si="43"/>
        <v>0.47931652660061452</v>
      </c>
    </row>
    <row r="1408" spans="5:6" x14ac:dyDescent="0.25">
      <c r="E1408" s="4">
        <f t="shared" ca="1" si="42"/>
        <v>0.45195111972610147</v>
      </c>
      <c r="F1408" s="4">
        <f t="shared" ca="1" si="43"/>
        <v>0.54329849939487151</v>
      </c>
    </row>
    <row r="1409" spans="5:6" x14ac:dyDescent="0.25">
      <c r="E1409" s="4">
        <f t="shared" ca="1" si="42"/>
        <v>0.17375236437704256</v>
      </c>
      <c r="F1409" s="4">
        <f t="shared" ca="1" si="43"/>
        <v>0.44562036548099815</v>
      </c>
    </row>
    <row r="1410" spans="5:6" x14ac:dyDescent="0.25">
      <c r="E1410" s="4">
        <f t="shared" ca="1" si="42"/>
        <v>0.40756543118577737</v>
      </c>
      <c r="F1410" s="4">
        <f t="shared" ca="1" si="43"/>
        <v>0.52980715984295113</v>
      </c>
    </row>
    <row r="1411" spans="5:6" x14ac:dyDescent="0.25">
      <c r="E1411" s="4">
        <f t="shared" ca="1" si="42"/>
        <v>0.90451202110831874</v>
      </c>
      <c r="F1411" s="4">
        <f t="shared" ca="1" si="43"/>
        <v>0.7054897450957538</v>
      </c>
    </row>
    <row r="1412" spans="5:6" x14ac:dyDescent="0.25">
      <c r="E1412" s="4">
        <f t="shared" ref="E1412:E1475" ca="1" si="44">RAND()</f>
        <v>0.32033599176073335</v>
      </c>
      <c r="F1412" s="4">
        <f t="shared" ref="F1412:F1475" ca="1" si="45">_xlfn.BETA.INV(E1412,$C$3,$C$4)</f>
        <v>0.50194916394226863</v>
      </c>
    </row>
    <row r="1413" spans="5:6" x14ac:dyDescent="0.25">
      <c r="E1413" s="4">
        <f t="shared" ca="1" si="44"/>
        <v>0.74571122125233236</v>
      </c>
      <c r="F1413" s="4">
        <f t="shared" ca="1" si="45"/>
        <v>0.63467295176125382</v>
      </c>
    </row>
    <row r="1414" spans="5:6" x14ac:dyDescent="0.25">
      <c r="E1414" s="4">
        <f t="shared" ca="1" si="44"/>
        <v>0.78004279677973576</v>
      </c>
      <c r="F1414" s="4">
        <f t="shared" ca="1" si="45"/>
        <v>0.64724694883032741</v>
      </c>
    </row>
    <row r="1415" spans="5:6" x14ac:dyDescent="0.25">
      <c r="E1415" s="4">
        <f t="shared" ca="1" si="44"/>
        <v>0.31945525921386397</v>
      </c>
      <c r="F1415" s="4">
        <f t="shared" ca="1" si="45"/>
        <v>0.50165447480191283</v>
      </c>
    </row>
    <row r="1416" spans="5:6" x14ac:dyDescent="0.25">
      <c r="E1416" s="4">
        <f t="shared" ca="1" si="44"/>
        <v>0.27100843482580161</v>
      </c>
      <c r="F1416" s="4">
        <f t="shared" ca="1" si="45"/>
        <v>0.48484883839476983</v>
      </c>
    </row>
    <row r="1417" spans="5:6" x14ac:dyDescent="0.25">
      <c r="E1417" s="4">
        <f t="shared" ca="1" si="44"/>
        <v>0.75000095761965491</v>
      </c>
      <c r="F1417" s="4">
        <f t="shared" ca="1" si="45"/>
        <v>0.63619874119677655</v>
      </c>
    </row>
    <row r="1418" spans="5:6" x14ac:dyDescent="0.25">
      <c r="E1418" s="4">
        <f t="shared" ca="1" si="44"/>
        <v>0.84332334428136402</v>
      </c>
      <c r="F1418" s="4">
        <f t="shared" ca="1" si="45"/>
        <v>0.67340046950093824</v>
      </c>
    </row>
    <row r="1419" spans="5:6" x14ac:dyDescent="0.25">
      <c r="E1419" s="4">
        <f t="shared" ca="1" si="44"/>
        <v>8.9063772684954468E-2</v>
      </c>
      <c r="F1419" s="4">
        <f t="shared" ca="1" si="45"/>
        <v>0.39799140807751948</v>
      </c>
    </row>
    <row r="1420" spans="5:6" x14ac:dyDescent="0.25">
      <c r="E1420" s="4">
        <f t="shared" ca="1" si="44"/>
        <v>0.26870396785508965</v>
      </c>
      <c r="F1420" s="4">
        <f t="shared" ca="1" si="45"/>
        <v>0.48401592831428741</v>
      </c>
    </row>
    <row r="1421" spans="5:6" x14ac:dyDescent="0.25">
      <c r="E1421" s="4">
        <f t="shared" ca="1" si="44"/>
        <v>0.70924404997088486</v>
      </c>
      <c r="F1421" s="4">
        <f t="shared" ca="1" si="45"/>
        <v>0.62212646153768925</v>
      </c>
    </row>
    <row r="1422" spans="5:6" x14ac:dyDescent="0.25">
      <c r="E1422" s="4">
        <f t="shared" ca="1" si="44"/>
        <v>0.77587254252628124</v>
      </c>
      <c r="F1422" s="4">
        <f t="shared" ca="1" si="45"/>
        <v>0.64567172236950032</v>
      </c>
    </row>
    <row r="1423" spans="5:6" x14ac:dyDescent="0.25">
      <c r="E1423" s="4">
        <f t="shared" ca="1" si="44"/>
        <v>0.95493564870209524</v>
      </c>
      <c r="F1423" s="4">
        <f t="shared" ca="1" si="45"/>
        <v>0.74480252349860177</v>
      </c>
    </row>
    <row r="1424" spans="5:6" x14ac:dyDescent="0.25">
      <c r="E1424" s="4">
        <f t="shared" ca="1" si="44"/>
        <v>1.5654395010751387E-2</v>
      </c>
      <c r="F1424" s="4">
        <f t="shared" ca="1" si="45"/>
        <v>0.30862066733679772</v>
      </c>
    </row>
    <row r="1425" spans="5:6" x14ac:dyDescent="0.25">
      <c r="E1425" s="4">
        <f t="shared" ca="1" si="44"/>
        <v>0.29075799815979786</v>
      </c>
      <c r="F1425" s="4">
        <f t="shared" ca="1" si="45"/>
        <v>0.491852526331365</v>
      </c>
    </row>
    <row r="1426" spans="5:6" x14ac:dyDescent="0.25">
      <c r="E1426" s="4">
        <f t="shared" ca="1" si="44"/>
        <v>0.72285166554155578</v>
      </c>
      <c r="F1426" s="4">
        <f t="shared" ca="1" si="45"/>
        <v>0.62672617986116941</v>
      </c>
    </row>
    <row r="1427" spans="5:6" x14ac:dyDescent="0.25">
      <c r="E1427" s="4">
        <f t="shared" ca="1" si="44"/>
        <v>0.57621116135476835</v>
      </c>
      <c r="F1427" s="4">
        <f t="shared" ca="1" si="45"/>
        <v>0.58037752402009035</v>
      </c>
    </row>
    <row r="1428" spans="5:6" x14ac:dyDescent="0.25">
      <c r="E1428" s="4">
        <f t="shared" ca="1" si="44"/>
        <v>0.36225173585598835</v>
      </c>
      <c r="F1428" s="4">
        <f t="shared" ca="1" si="45"/>
        <v>0.51562533937990385</v>
      </c>
    </row>
    <row r="1429" spans="5:6" x14ac:dyDescent="0.25">
      <c r="E1429" s="4">
        <f t="shared" ca="1" si="44"/>
        <v>0.91168636020005844</v>
      </c>
      <c r="F1429" s="4">
        <f t="shared" ca="1" si="45"/>
        <v>0.71003713446777805</v>
      </c>
    </row>
    <row r="1430" spans="5:6" x14ac:dyDescent="0.25">
      <c r="E1430" s="4">
        <f t="shared" ca="1" si="44"/>
        <v>0.32499622111520143</v>
      </c>
      <c r="F1430" s="4">
        <f t="shared" ca="1" si="45"/>
        <v>0.503502917163001</v>
      </c>
    </row>
    <row r="1431" spans="5:6" x14ac:dyDescent="0.25">
      <c r="E1431" s="4">
        <f t="shared" ca="1" si="44"/>
        <v>0.59064057822563787</v>
      </c>
      <c r="F1431" s="4">
        <f t="shared" ca="1" si="45"/>
        <v>0.58472429184522778</v>
      </c>
    </row>
    <row r="1432" spans="5:6" x14ac:dyDescent="0.25">
      <c r="E1432" s="4">
        <f t="shared" ca="1" si="44"/>
        <v>0.83428488317428751</v>
      </c>
      <c r="F1432" s="4">
        <f t="shared" ca="1" si="45"/>
        <v>0.66934879753430043</v>
      </c>
    </row>
    <row r="1433" spans="5:6" x14ac:dyDescent="0.25">
      <c r="E1433" s="4">
        <f t="shared" ca="1" si="44"/>
        <v>0.97052532364899302</v>
      </c>
      <c r="F1433" s="4">
        <f t="shared" ca="1" si="45"/>
        <v>0.76347375838030807</v>
      </c>
    </row>
    <row r="1434" spans="5:6" x14ac:dyDescent="0.25">
      <c r="E1434" s="4">
        <f t="shared" ca="1" si="44"/>
        <v>0.54921159511435769</v>
      </c>
      <c r="F1434" s="4">
        <f t="shared" ca="1" si="45"/>
        <v>0.57229909040953042</v>
      </c>
    </row>
    <row r="1435" spans="5:6" x14ac:dyDescent="0.25">
      <c r="E1435" s="4">
        <f t="shared" ca="1" si="44"/>
        <v>0.40145645152543974</v>
      </c>
      <c r="F1435" s="4">
        <f t="shared" ca="1" si="45"/>
        <v>0.52792361423099643</v>
      </c>
    </row>
    <row r="1436" spans="5:6" x14ac:dyDescent="0.25">
      <c r="E1436" s="4">
        <f t="shared" ca="1" si="44"/>
        <v>0.21377591751835423</v>
      </c>
      <c r="F1436" s="4">
        <f t="shared" ca="1" si="45"/>
        <v>0.46295126638584433</v>
      </c>
    </row>
    <row r="1437" spans="5:6" x14ac:dyDescent="0.25">
      <c r="E1437" s="4">
        <f t="shared" ca="1" si="44"/>
        <v>0.93477703039766591</v>
      </c>
      <c r="F1437" s="4">
        <f t="shared" ca="1" si="45"/>
        <v>0.72660152653432764</v>
      </c>
    </row>
    <row r="1438" spans="5:6" x14ac:dyDescent="0.25">
      <c r="E1438" s="4">
        <f t="shared" ca="1" si="44"/>
        <v>0.71176784424523887</v>
      </c>
      <c r="F1438" s="4">
        <f t="shared" ca="1" si="45"/>
        <v>0.62297289926732402</v>
      </c>
    </row>
    <row r="1439" spans="5:6" x14ac:dyDescent="0.25">
      <c r="E1439" s="4">
        <f t="shared" ca="1" si="44"/>
        <v>0.1063965672124555</v>
      </c>
      <c r="F1439" s="4">
        <f t="shared" ca="1" si="45"/>
        <v>0.40964804839686597</v>
      </c>
    </row>
    <row r="1440" spans="5:6" x14ac:dyDescent="0.25">
      <c r="E1440" s="4">
        <f t="shared" ca="1" si="44"/>
        <v>0.81260454589471165</v>
      </c>
      <c r="F1440" s="4">
        <f t="shared" ca="1" si="45"/>
        <v>0.66010901638564756</v>
      </c>
    </row>
    <row r="1441" spans="5:6" x14ac:dyDescent="0.25">
      <c r="E1441" s="4">
        <f t="shared" ca="1" si="44"/>
        <v>0.18910100698643084</v>
      </c>
      <c r="F1441" s="4">
        <f t="shared" ca="1" si="45"/>
        <v>0.45251812490714882</v>
      </c>
    </row>
    <row r="1442" spans="5:6" x14ac:dyDescent="0.25">
      <c r="E1442" s="4">
        <f t="shared" ca="1" si="44"/>
        <v>0.84695782983119317</v>
      </c>
      <c r="F1442" s="4">
        <f t="shared" ca="1" si="45"/>
        <v>0.67506745846601968</v>
      </c>
    </row>
    <row r="1443" spans="5:6" x14ac:dyDescent="0.25">
      <c r="E1443" s="4">
        <f t="shared" ca="1" si="44"/>
        <v>0.17243827339535389</v>
      </c>
      <c r="F1443" s="4">
        <f t="shared" ca="1" si="45"/>
        <v>0.44501305040854539</v>
      </c>
    </row>
    <row r="1444" spans="5:6" x14ac:dyDescent="0.25">
      <c r="E1444" s="4">
        <f t="shared" ca="1" si="44"/>
        <v>0.97240416092213811</v>
      </c>
      <c r="F1444" s="4">
        <f t="shared" ca="1" si="45"/>
        <v>0.76618537928687191</v>
      </c>
    </row>
    <row r="1445" spans="5:6" x14ac:dyDescent="0.25">
      <c r="E1445" s="4">
        <f t="shared" ca="1" si="44"/>
        <v>0.94754940733074933</v>
      </c>
      <c r="F1445" s="4">
        <f t="shared" ca="1" si="45"/>
        <v>0.73757149458193993</v>
      </c>
    </row>
    <row r="1446" spans="5:6" x14ac:dyDescent="0.25">
      <c r="E1446" s="4">
        <f t="shared" ca="1" si="44"/>
        <v>0.45525356830570385</v>
      </c>
      <c r="F1446" s="4">
        <f t="shared" ca="1" si="45"/>
        <v>0.54429144412149366</v>
      </c>
    </row>
    <row r="1447" spans="5:6" x14ac:dyDescent="0.25">
      <c r="E1447" s="4">
        <f t="shared" ca="1" si="44"/>
        <v>0.48674848462007636</v>
      </c>
      <c r="F1447" s="4">
        <f t="shared" ca="1" si="45"/>
        <v>0.55371207414836709</v>
      </c>
    </row>
    <row r="1448" spans="5:6" x14ac:dyDescent="0.25">
      <c r="E1448" s="4">
        <f t="shared" ca="1" si="44"/>
        <v>0.24060366064094685</v>
      </c>
      <c r="F1448" s="4">
        <f t="shared" ca="1" si="45"/>
        <v>0.4735561558429256</v>
      </c>
    </row>
    <row r="1449" spans="5:6" x14ac:dyDescent="0.25">
      <c r="E1449" s="4">
        <f t="shared" ca="1" si="44"/>
        <v>0.69399629974498178</v>
      </c>
      <c r="F1449" s="4">
        <f t="shared" ca="1" si="45"/>
        <v>0.61707206169612383</v>
      </c>
    </row>
    <row r="1450" spans="5:6" x14ac:dyDescent="0.25">
      <c r="E1450" s="4">
        <f t="shared" ca="1" si="44"/>
        <v>0.75454396172491733</v>
      </c>
      <c r="F1450" s="4">
        <f t="shared" ca="1" si="45"/>
        <v>0.63782765765057636</v>
      </c>
    </row>
    <row r="1451" spans="5:6" x14ac:dyDescent="0.25">
      <c r="E1451" s="4">
        <f t="shared" ca="1" si="44"/>
        <v>0.8664439141319169</v>
      </c>
      <c r="F1451" s="4">
        <f t="shared" ca="1" si="45"/>
        <v>0.68442787870764032</v>
      </c>
    </row>
    <row r="1452" spans="5:6" x14ac:dyDescent="0.25">
      <c r="E1452" s="4">
        <f t="shared" ca="1" si="44"/>
        <v>0.79711179245544317</v>
      </c>
      <c r="F1452" s="4">
        <f t="shared" ca="1" si="45"/>
        <v>0.65385612730384479</v>
      </c>
    </row>
    <row r="1453" spans="5:6" x14ac:dyDescent="0.25">
      <c r="E1453" s="4">
        <f t="shared" ca="1" si="44"/>
        <v>2.4626797796101996E-2</v>
      </c>
      <c r="F1453" s="4">
        <f t="shared" ca="1" si="45"/>
        <v>0.32855215423980422</v>
      </c>
    </row>
    <row r="1454" spans="5:6" x14ac:dyDescent="0.25">
      <c r="E1454" s="4">
        <f t="shared" ca="1" si="44"/>
        <v>6.0871358268311027E-2</v>
      </c>
      <c r="F1454" s="4">
        <f t="shared" ca="1" si="45"/>
        <v>0.3749955338355998</v>
      </c>
    </row>
    <row r="1455" spans="5:6" x14ac:dyDescent="0.25">
      <c r="E1455" s="4">
        <f t="shared" ca="1" si="44"/>
        <v>0.10274737470934581</v>
      </c>
      <c r="F1455" s="4">
        <f t="shared" ca="1" si="45"/>
        <v>0.40730920183486108</v>
      </c>
    </row>
    <row r="1456" spans="5:6" x14ac:dyDescent="0.25">
      <c r="E1456" s="4">
        <f t="shared" ca="1" si="44"/>
        <v>0.22168293256062732</v>
      </c>
      <c r="F1456" s="4">
        <f t="shared" ca="1" si="45"/>
        <v>0.46614881937729302</v>
      </c>
    </row>
    <row r="1457" spans="5:6" x14ac:dyDescent="0.25">
      <c r="E1457" s="4">
        <f t="shared" ca="1" si="44"/>
        <v>0.23676147887395049</v>
      </c>
      <c r="F1457" s="4">
        <f t="shared" ca="1" si="45"/>
        <v>0.4720779443141932</v>
      </c>
    </row>
    <row r="1458" spans="5:6" x14ac:dyDescent="0.25">
      <c r="E1458" s="4">
        <f t="shared" ca="1" si="44"/>
        <v>0.10981161972088904</v>
      </c>
      <c r="F1458" s="4">
        <f t="shared" ca="1" si="45"/>
        <v>0.41178780634406914</v>
      </c>
    </row>
    <row r="1459" spans="5:6" x14ac:dyDescent="0.25">
      <c r="E1459" s="4">
        <f t="shared" ca="1" si="44"/>
        <v>0.86234316682287881</v>
      </c>
      <c r="F1459" s="4">
        <f t="shared" ca="1" si="45"/>
        <v>0.68239374457875046</v>
      </c>
    </row>
    <row r="1460" spans="5:6" x14ac:dyDescent="0.25">
      <c r="E1460" s="4">
        <f t="shared" ca="1" si="44"/>
        <v>0.40614442059709588</v>
      </c>
      <c r="F1460" s="4">
        <f t="shared" ca="1" si="45"/>
        <v>0.52936970804109562</v>
      </c>
    </row>
    <row r="1461" spans="5:6" x14ac:dyDescent="0.25">
      <c r="E1461" s="4">
        <f t="shared" ca="1" si="44"/>
        <v>0.42527336094967472</v>
      </c>
      <c r="F1461" s="4">
        <f t="shared" ca="1" si="45"/>
        <v>0.53522670417306917</v>
      </c>
    </row>
    <row r="1462" spans="5:6" x14ac:dyDescent="0.25">
      <c r="E1462" s="4">
        <f t="shared" ca="1" si="44"/>
        <v>0.72611516562754319</v>
      </c>
      <c r="F1462" s="4">
        <f t="shared" ca="1" si="45"/>
        <v>0.62784300939298698</v>
      </c>
    </row>
    <row r="1463" spans="5:6" x14ac:dyDescent="0.25">
      <c r="E1463" s="4">
        <f t="shared" ca="1" si="44"/>
        <v>0.42385073399789119</v>
      </c>
      <c r="F1463" s="4">
        <f t="shared" ca="1" si="45"/>
        <v>0.53479333911878746</v>
      </c>
    </row>
    <row r="1464" spans="5:6" x14ac:dyDescent="0.25">
      <c r="E1464" s="4">
        <f t="shared" ca="1" si="44"/>
        <v>0.70019568634643747</v>
      </c>
      <c r="F1464" s="4">
        <f t="shared" ca="1" si="45"/>
        <v>0.61911516985101445</v>
      </c>
    </row>
    <row r="1465" spans="5:6" x14ac:dyDescent="0.25">
      <c r="E1465" s="4">
        <f t="shared" ca="1" si="44"/>
        <v>0.84141697250379555</v>
      </c>
      <c r="F1465" s="4">
        <f t="shared" ca="1" si="45"/>
        <v>0.67253500244879905</v>
      </c>
    </row>
    <row r="1466" spans="5:6" x14ac:dyDescent="0.25">
      <c r="E1466" s="4">
        <f t="shared" ca="1" si="44"/>
        <v>0.39354449567023264</v>
      </c>
      <c r="F1466" s="4">
        <f t="shared" ca="1" si="45"/>
        <v>0.52547234009535371</v>
      </c>
    </row>
    <row r="1467" spans="5:6" x14ac:dyDescent="0.25">
      <c r="E1467" s="4">
        <f t="shared" ca="1" si="44"/>
        <v>0.18978393963433748</v>
      </c>
      <c r="F1467" s="4">
        <f t="shared" ca="1" si="45"/>
        <v>0.45281716541314454</v>
      </c>
    </row>
    <row r="1468" spans="5:6" x14ac:dyDescent="0.25">
      <c r="E1468" s="4">
        <f t="shared" ca="1" si="44"/>
        <v>0.30609430031305818</v>
      </c>
      <c r="F1468" s="4">
        <f t="shared" ca="1" si="45"/>
        <v>0.49714099521068011</v>
      </c>
    </row>
    <row r="1469" spans="5:6" x14ac:dyDescent="0.25">
      <c r="E1469" s="4">
        <f t="shared" ca="1" si="44"/>
        <v>3.9286731164311584E-2</v>
      </c>
      <c r="F1469" s="4">
        <f t="shared" ca="1" si="45"/>
        <v>0.35126619894288547</v>
      </c>
    </row>
    <row r="1470" spans="5:6" x14ac:dyDescent="0.25">
      <c r="E1470" s="4">
        <f t="shared" ca="1" si="44"/>
        <v>0.43473087375242303</v>
      </c>
      <c r="F1470" s="4">
        <f t="shared" ca="1" si="45"/>
        <v>0.53809958260736823</v>
      </c>
    </row>
    <row r="1471" spans="5:6" x14ac:dyDescent="0.25">
      <c r="E1471" s="4">
        <f t="shared" ca="1" si="44"/>
        <v>0.6532302559287928</v>
      </c>
      <c r="F1471" s="4">
        <f t="shared" ca="1" si="45"/>
        <v>0.60398252737399227</v>
      </c>
    </row>
    <row r="1472" spans="5:6" x14ac:dyDescent="0.25">
      <c r="E1472" s="4">
        <f t="shared" ca="1" si="44"/>
        <v>0.67999378968923563</v>
      </c>
      <c r="F1472" s="4">
        <f t="shared" ca="1" si="45"/>
        <v>0.61251240275013452</v>
      </c>
    </row>
    <row r="1473" spans="5:6" x14ac:dyDescent="0.25">
      <c r="E1473" s="4">
        <f t="shared" ca="1" si="44"/>
        <v>0.66459147356487935</v>
      </c>
      <c r="F1473" s="4">
        <f t="shared" ca="1" si="45"/>
        <v>0.60757636604363419</v>
      </c>
    </row>
    <row r="1474" spans="5:6" x14ac:dyDescent="0.25">
      <c r="E1474" s="4">
        <f t="shared" ca="1" si="44"/>
        <v>0.64020554666940588</v>
      </c>
      <c r="F1474" s="4">
        <f t="shared" ca="1" si="45"/>
        <v>0.59990592840485535</v>
      </c>
    </row>
    <row r="1475" spans="5:6" x14ac:dyDescent="0.25">
      <c r="E1475" s="4">
        <f t="shared" ca="1" si="44"/>
        <v>0.75196207174319241</v>
      </c>
      <c r="F1475" s="4">
        <f t="shared" ca="1" si="45"/>
        <v>0.63690023170798238</v>
      </c>
    </row>
    <row r="1476" spans="5:6" x14ac:dyDescent="0.25">
      <c r="E1476" s="4">
        <f t="shared" ref="E1476:E1539" ca="1" si="46">RAND()</f>
        <v>0.50028253960849933</v>
      </c>
      <c r="F1476" s="4">
        <f t="shared" ref="F1476:F1539" ca="1" si="47">_xlfn.BETA.INV(E1476,$C$3,$C$4)</f>
        <v>0.55774173981455133</v>
      </c>
    </row>
    <row r="1477" spans="5:6" x14ac:dyDescent="0.25">
      <c r="E1477" s="4">
        <f t="shared" ca="1" si="46"/>
        <v>0.20248143144934994</v>
      </c>
      <c r="F1477" s="4">
        <f t="shared" ca="1" si="47"/>
        <v>0.45826654843755871</v>
      </c>
    </row>
    <row r="1478" spans="5:6" x14ac:dyDescent="0.25">
      <c r="E1478" s="4">
        <f t="shared" ca="1" si="46"/>
        <v>0.88218080003736632</v>
      </c>
      <c r="F1478" s="4">
        <f t="shared" ca="1" si="47"/>
        <v>0.69260836860934805</v>
      </c>
    </row>
    <row r="1479" spans="5:6" x14ac:dyDescent="0.25">
      <c r="E1479" s="4">
        <f t="shared" ca="1" si="46"/>
        <v>0.23158522092799716</v>
      </c>
      <c r="F1479" s="4">
        <f t="shared" ca="1" si="47"/>
        <v>0.47006615922189027</v>
      </c>
    </row>
    <row r="1480" spans="5:6" x14ac:dyDescent="0.25">
      <c r="E1480" s="4">
        <f t="shared" ca="1" si="46"/>
        <v>0.81696345398926606</v>
      </c>
      <c r="F1480" s="4">
        <f t="shared" ca="1" si="47"/>
        <v>0.6619175819812263</v>
      </c>
    </row>
    <row r="1481" spans="5:6" x14ac:dyDescent="0.25">
      <c r="E1481" s="4">
        <f t="shared" ca="1" si="46"/>
        <v>0.4365457051266638</v>
      </c>
      <c r="F1481" s="4">
        <f t="shared" ca="1" si="47"/>
        <v>0.53864934221027938</v>
      </c>
    </row>
    <row r="1482" spans="5:6" x14ac:dyDescent="0.25">
      <c r="E1482" s="4">
        <f t="shared" ca="1" si="46"/>
        <v>0.27258917659947213</v>
      </c>
      <c r="F1482" s="4">
        <f t="shared" ca="1" si="47"/>
        <v>0.48541817927528297</v>
      </c>
    </row>
    <row r="1483" spans="5:6" x14ac:dyDescent="0.25">
      <c r="E1483" s="4">
        <f t="shared" ca="1" si="46"/>
        <v>0.661237295625972</v>
      </c>
      <c r="F1483" s="4">
        <f t="shared" ca="1" si="47"/>
        <v>0.60651143065298974</v>
      </c>
    </row>
    <row r="1484" spans="5:6" x14ac:dyDescent="0.25">
      <c r="E1484" s="4">
        <f t="shared" ca="1" si="46"/>
        <v>0.38299314322366995</v>
      </c>
      <c r="F1484" s="4">
        <f t="shared" ca="1" si="47"/>
        <v>0.52218078865245632</v>
      </c>
    </row>
    <row r="1485" spans="5:6" x14ac:dyDescent="0.25">
      <c r="E1485" s="4">
        <f t="shared" ca="1" si="46"/>
        <v>0.74634273771368631</v>
      </c>
      <c r="F1485" s="4">
        <f t="shared" ca="1" si="47"/>
        <v>0.63489683903139871</v>
      </c>
    </row>
    <row r="1486" spans="5:6" x14ac:dyDescent="0.25">
      <c r="E1486" s="4">
        <f t="shared" ca="1" si="46"/>
        <v>6.7719546423644528E-2</v>
      </c>
      <c r="F1486" s="4">
        <f t="shared" ca="1" si="47"/>
        <v>0.38119246081864883</v>
      </c>
    </row>
    <row r="1487" spans="5:6" x14ac:dyDescent="0.25">
      <c r="E1487" s="4">
        <f t="shared" ca="1" si="46"/>
        <v>0.41886331087646989</v>
      </c>
      <c r="F1487" s="4">
        <f t="shared" ca="1" si="47"/>
        <v>0.53327137176443029</v>
      </c>
    </row>
    <row r="1488" spans="5:6" x14ac:dyDescent="0.25">
      <c r="E1488" s="4">
        <f t="shared" ca="1" si="46"/>
        <v>0.49234822906071862</v>
      </c>
      <c r="F1488" s="4">
        <f t="shared" ca="1" si="47"/>
        <v>0.55538023616653642</v>
      </c>
    </row>
    <row r="1489" spans="5:6" x14ac:dyDescent="0.25">
      <c r="E1489" s="4">
        <f t="shared" ca="1" si="46"/>
        <v>0.40167129275447111</v>
      </c>
      <c r="F1489" s="4">
        <f t="shared" ca="1" si="47"/>
        <v>0.52798998624178528</v>
      </c>
    </row>
    <row r="1490" spans="5:6" x14ac:dyDescent="0.25">
      <c r="E1490" s="4">
        <f t="shared" ca="1" si="46"/>
        <v>0.37400102883665909</v>
      </c>
      <c r="F1490" s="4">
        <f t="shared" ca="1" si="47"/>
        <v>0.51935345675784872</v>
      </c>
    </row>
    <row r="1491" spans="5:6" x14ac:dyDescent="0.25">
      <c r="E1491" s="4">
        <f t="shared" ca="1" si="46"/>
        <v>0.66124192327219333</v>
      </c>
      <c r="F1491" s="4">
        <f t="shared" ca="1" si="47"/>
        <v>0.60651289758635374</v>
      </c>
    </row>
    <row r="1492" spans="5:6" x14ac:dyDescent="0.25">
      <c r="E1492" s="4">
        <f t="shared" ca="1" si="46"/>
        <v>0.13495036853371023</v>
      </c>
      <c r="F1492" s="4">
        <f t="shared" ca="1" si="47"/>
        <v>0.42631039800343917</v>
      </c>
    </row>
    <row r="1493" spans="5:6" x14ac:dyDescent="0.25">
      <c r="E1493" s="4">
        <f t="shared" ca="1" si="46"/>
        <v>0.798674517120606</v>
      </c>
      <c r="F1493" s="4">
        <f t="shared" ca="1" si="47"/>
        <v>0.65447519950901267</v>
      </c>
    </row>
    <row r="1494" spans="5:6" x14ac:dyDescent="0.25">
      <c r="E1494" s="4">
        <f t="shared" ca="1" si="46"/>
        <v>0.53721931631389286</v>
      </c>
      <c r="F1494" s="4">
        <f t="shared" ca="1" si="47"/>
        <v>0.56872634778299891</v>
      </c>
    </row>
    <row r="1495" spans="5:6" x14ac:dyDescent="0.25">
      <c r="E1495" s="4">
        <f t="shared" ca="1" si="46"/>
        <v>0.80717293913372867</v>
      </c>
      <c r="F1495" s="4">
        <f t="shared" ca="1" si="47"/>
        <v>0.65788672679377425</v>
      </c>
    </row>
    <row r="1496" spans="5:6" x14ac:dyDescent="0.25">
      <c r="E1496" s="4">
        <f t="shared" ca="1" si="46"/>
        <v>0.1264638863638704</v>
      </c>
      <c r="F1496" s="4">
        <f t="shared" ca="1" si="47"/>
        <v>0.42162523116660261</v>
      </c>
    </row>
    <row r="1497" spans="5:6" x14ac:dyDescent="0.25">
      <c r="E1497" s="4">
        <f t="shared" ca="1" si="46"/>
        <v>0.68693181822146898</v>
      </c>
      <c r="F1497" s="4">
        <f t="shared" ca="1" si="47"/>
        <v>0.61476246550777036</v>
      </c>
    </row>
    <row r="1498" spans="5:6" x14ac:dyDescent="0.25">
      <c r="E1498" s="4">
        <f t="shared" ca="1" si="46"/>
        <v>0.15109159716976461</v>
      </c>
      <c r="F1498" s="4">
        <f t="shared" ca="1" si="47"/>
        <v>0.43472018070272661</v>
      </c>
    </row>
    <row r="1499" spans="5:6" x14ac:dyDescent="0.25">
      <c r="E1499" s="4">
        <f t="shared" ca="1" si="46"/>
        <v>0.74340059936615344</v>
      </c>
      <c r="F1499" s="4">
        <f t="shared" ca="1" si="47"/>
        <v>0.63385589745790383</v>
      </c>
    </row>
    <row r="1500" spans="5:6" x14ac:dyDescent="0.25">
      <c r="E1500" s="4">
        <f t="shared" ca="1" si="46"/>
        <v>0.30589837391949992</v>
      </c>
      <c r="F1500" s="4">
        <f t="shared" ca="1" si="47"/>
        <v>0.49707418560824612</v>
      </c>
    </row>
    <row r="1501" spans="5:6" x14ac:dyDescent="0.25">
      <c r="E1501" s="4">
        <f t="shared" ca="1" si="46"/>
        <v>0.21087974647985142</v>
      </c>
      <c r="F1501" s="4">
        <f t="shared" ca="1" si="47"/>
        <v>0.46176360189282128</v>
      </c>
    </row>
    <row r="1502" spans="5:6" x14ac:dyDescent="0.25">
      <c r="E1502" s="4">
        <f t="shared" ca="1" si="46"/>
        <v>2.6285874327043879E-2</v>
      </c>
      <c r="F1502" s="4">
        <f t="shared" ca="1" si="47"/>
        <v>0.33158132779637794</v>
      </c>
    </row>
    <row r="1503" spans="5:6" x14ac:dyDescent="0.25">
      <c r="E1503" s="4">
        <f t="shared" ca="1" si="46"/>
        <v>4.504167053678787E-2</v>
      </c>
      <c r="F1503" s="4">
        <f t="shared" ca="1" si="47"/>
        <v>0.35839704227131025</v>
      </c>
    </row>
    <row r="1504" spans="5:6" x14ac:dyDescent="0.25">
      <c r="E1504" s="4">
        <f t="shared" ca="1" si="46"/>
        <v>0.77247151363358668</v>
      </c>
      <c r="F1504" s="4">
        <f t="shared" ca="1" si="47"/>
        <v>0.64439766892062322</v>
      </c>
    </row>
    <row r="1505" spans="5:6" x14ac:dyDescent="0.25">
      <c r="E1505" s="4">
        <f t="shared" ca="1" si="46"/>
        <v>0.30449821945321531</v>
      </c>
      <c r="F1505" s="4">
        <f t="shared" ca="1" si="47"/>
        <v>0.49659619624050866</v>
      </c>
    </row>
    <row r="1506" spans="5:6" x14ac:dyDescent="0.25">
      <c r="E1506" s="4">
        <f t="shared" ca="1" si="46"/>
        <v>0.62570018373704139</v>
      </c>
      <c r="F1506" s="4">
        <f t="shared" ca="1" si="47"/>
        <v>0.59541396309873362</v>
      </c>
    </row>
    <row r="1507" spans="5:6" x14ac:dyDescent="0.25">
      <c r="E1507" s="4">
        <f t="shared" ca="1" si="46"/>
        <v>8.160719026974439E-2</v>
      </c>
      <c r="F1507" s="4">
        <f t="shared" ca="1" si="47"/>
        <v>0.39248566538298701</v>
      </c>
    </row>
    <row r="1508" spans="5:6" x14ac:dyDescent="0.25">
      <c r="E1508" s="4">
        <f t="shared" ca="1" si="46"/>
        <v>0.12928419431428329</v>
      </c>
      <c r="F1508" s="4">
        <f t="shared" ca="1" si="47"/>
        <v>0.4232045005242262</v>
      </c>
    </row>
    <row r="1509" spans="5:6" x14ac:dyDescent="0.25">
      <c r="E1509" s="4">
        <f t="shared" ca="1" si="46"/>
        <v>0.37935959187290369</v>
      </c>
      <c r="F1509" s="4">
        <f t="shared" ca="1" si="47"/>
        <v>0.521040882990919</v>
      </c>
    </row>
    <row r="1510" spans="5:6" x14ac:dyDescent="0.25">
      <c r="E1510" s="4">
        <f t="shared" ca="1" si="46"/>
        <v>0.96482576609425585</v>
      </c>
      <c r="F1510" s="4">
        <f t="shared" ca="1" si="47"/>
        <v>0.75595976061411041</v>
      </c>
    </row>
    <row r="1511" spans="5:6" x14ac:dyDescent="0.25">
      <c r="E1511" s="4">
        <f t="shared" ca="1" si="46"/>
        <v>0.24222309349340954</v>
      </c>
      <c r="F1511" s="4">
        <f t="shared" ca="1" si="47"/>
        <v>0.47417547450752806</v>
      </c>
    </row>
    <row r="1512" spans="5:6" x14ac:dyDescent="0.25">
      <c r="E1512" s="4">
        <f t="shared" ca="1" si="46"/>
        <v>0.9064903586240608</v>
      </c>
      <c r="F1512" s="4">
        <f t="shared" ca="1" si="47"/>
        <v>0.70672074212294378</v>
      </c>
    </row>
    <row r="1513" spans="5:6" x14ac:dyDescent="0.25">
      <c r="E1513" s="4">
        <f t="shared" ca="1" si="46"/>
        <v>0.70274091877890066</v>
      </c>
      <c r="F1513" s="4">
        <f t="shared" ca="1" si="47"/>
        <v>0.61995862273503999</v>
      </c>
    </row>
    <row r="1514" spans="5:6" x14ac:dyDescent="0.25">
      <c r="E1514" s="4">
        <f t="shared" ca="1" si="46"/>
        <v>9.9888298581085611E-4</v>
      </c>
      <c r="F1514" s="4">
        <f t="shared" ca="1" si="47"/>
        <v>0.21755535782799043</v>
      </c>
    </row>
    <row r="1515" spans="5:6" x14ac:dyDescent="0.25">
      <c r="E1515" s="4">
        <f t="shared" ca="1" si="46"/>
        <v>0.88120807790051803</v>
      </c>
      <c r="F1515" s="4">
        <f t="shared" ca="1" si="47"/>
        <v>0.69208384186262939</v>
      </c>
    </row>
    <row r="1516" spans="5:6" x14ac:dyDescent="0.25">
      <c r="E1516" s="4">
        <f t="shared" ca="1" si="46"/>
        <v>0.83215347435067943</v>
      </c>
      <c r="F1516" s="4">
        <f t="shared" ca="1" si="47"/>
        <v>0.66841175061684965</v>
      </c>
    </row>
    <row r="1517" spans="5:6" x14ac:dyDescent="0.25">
      <c r="E1517" s="4">
        <f t="shared" ca="1" si="46"/>
        <v>0.56143598070344136</v>
      </c>
      <c r="F1517" s="4">
        <f t="shared" ca="1" si="47"/>
        <v>0.57594943992978898</v>
      </c>
    </row>
    <row r="1518" spans="5:6" x14ac:dyDescent="0.25">
      <c r="E1518" s="4">
        <f t="shared" ca="1" si="46"/>
        <v>2.471869939426552E-2</v>
      </c>
      <c r="F1518" s="4">
        <f t="shared" ca="1" si="47"/>
        <v>0.32872405980112446</v>
      </c>
    </row>
    <row r="1519" spans="5:6" x14ac:dyDescent="0.25">
      <c r="E1519" s="4">
        <f t="shared" ca="1" si="46"/>
        <v>8.3301727423309879E-2</v>
      </c>
      <c r="F1519" s="4">
        <f t="shared" ca="1" si="47"/>
        <v>0.39376710188076453</v>
      </c>
    </row>
    <row r="1520" spans="5:6" x14ac:dyDescent="0.25">
      <c r="E1520" s="4">
        <f t="shared" ca="1" si="46"/>
        <v>0.72851163836506128</v>
      </c>
      <c r="F1520" s="4">
        <f t="shared" ca="1" si="47"/>
        <v>0.62866668910763956</v>
      </c>
    </row>
    <row r="1521" spans="5:6" x14ac:dyDescent="0.25">
      <c r="E1521" s="4">
        <f t="shared" ca="1" si="46"/>
        <v>0.11862797011450288</v>
      </c>
      <c r="F1521" s="4">
        <f t="shared" ca="1" si="47"/>
        <v>0.41711142351547154</v>
      </c>
    </row>
    <row r="1522" spans="5:6" x14ac:dyDescent="0.25">
      <c r="E1522" s="4">
        <f t="shared" ca="1" si="46"/>
        <v>0.72325321413402643</v>
      </c>
      <c r="F1522" s="4">
        <f t="shared" ca="1" si="47"/>
        <v>0.6268632998591025</v>
      </c>
    </row>
    <row r="1523" spans="5:6" x14ac:dyDescent="0.25">
      <c r="E1523" s="4">
        <f t="shared" ca="1" si="46"/>
        <v>0.4392157006277021</v>
      </c>
      <c r="F1523" s="4">
        <f t="shared" ca="1" si="47"/>
        <v>0.5394573135226457</v>
      </c>
    </row>
    <row r="1524" spans="5:6" x14ac:dyDescent="0.25">
      <c r="E1524" s="4">
        <f t="shared" ca="1" si="46"/>
        <v>0.21526857743498951</v>
      </c>
      <c r="F1524" s="4">
        <f t="shared" ca="1" si="47"/>
        <v>0.46355986007108485</v>
      </c>
    </row>
    <row r="1525" spans="5:6" x14ac:dyDescent="0.25">
      <c r="E1525" s="4">
        <f t="shared" ca="1" si="46"/>
        <v>0.34282976042666435</v>
      </c>
      <c r="F1525" s="4">
        <f t="shared" ca="1" si="47"/>
        <v>0.50936794049025447</v>
      </c>
    </row>
    <row r="1526" spans="5:6" x14ac:dyDescent="0.25">
      <c r="E1526" s="4">
        <f t="shared" ca="1" si="46"/>
        <v>7.9510136485473337E-2</v>
      </c>
      <c r="F1526" s="4">
        <f t="shared" ca="1" si="47"/>
        <v>0.39087343503170174</v>
      </c>
    </row>
    <row r="1527" spans="5:6" x14ac:dyDescent="0.25">
      <c r="E1527" s="4">
        <f t="shared" ca="1" si="46"/>
        <v>0.39965082367931271</v>
      </c>
      <c r="F1527" s="4">
        <f t="shared" ca="1" si="47"/>
        <v>0.52736540367571139</v>
      </c>
    </row>
    <row r="1528" spans="5:6" x14ac:dyDescent="0.25">
      <c r="E1528" s="4">
        <f t="shared" ca="1" si="46"/>
        <v>4.7959998714169783E-2</v>
      </c>
      <c r="F1528" s="4">
        <f t="shared" ca="1" si="47"/>
        <v>0.36175284657445</v>
      </c>
    </row>
    <row r="1529" spans="5:6" x14ac:dyDescent="0.25">
      <c r="E1529" s="4">
        <f t="shared" ca="1" si="46"/>
        <v>0.31302759631354882</v>
      </c>
      <c r="F1529" s="4">
        <f t="shared" ca="1" si="47"/>
        <v>0.49949340048433022</v>
      </c>
    </row>
    <row r="1530" spans="5:6" x14ac:dyDescent="0.25">
      <c r="E1530" s="4">
        <f t="shared" ca="1" si="46"/>
        <v>0.4839876316123517</v>
      </c>
      <c r="F1530" s="4">
        <f t="shared" ca="1" si="47"/>
        <v>0.55288905245999997</v>
      </c>
    </row>
    <row r="1531" spans="5:6" x14ac:dyDescent="0.25">
      <c r="E1531" s="4">
        <f t="shared" ca="1" si="46"/>
        <v>0.64084422688796627</v>
      </c>
      <c r="F1531" s="4">
        <f t="shared" ca="1" si="47"/>
        <v>0.60010482768483242</v>
      </c>
    </row>
    <row r="1532" spans="5:6" x14ac:dyDescent="0.25">
      <c r="E1532" s="4">
        <f t="shared" ca="1" si="46"/>
        <v>0.26393781331473642</v>
      </c>
      <c r="F1532" s="4">
        <f t="shared" ca="1" si="47"/>
        <v>0.48228209247110099</v>
      </c>
    </row>
    <row r="1533" spans="5:6" x14ac:dyDescent="0.25">
      <c r="E1533" s="4">
        <f t="shared" ca="1" si="46"/>
        <v>0.18512507593029481</v>
      </c>
      <c r="F1533" s="4">
        <f t="shared" ca="1" si="47"/>
        <v>0.45076436978284046</v>
      </c>
    </row>
    <row r="1534" spans="5:6" x14ac:dyDescent="0.25">
      <c r="E1534" s="4">
        <f t="shared" ca="1" si="46"/>
        <v>0.90414239267218355</v>
      </c>
      <c r="F1534" s="4">
        <f t="shared" ca="1" si="47"/>
        <v>0.70526159226360652</v>
      </c>
    </row>
    <row r="1535" spans="5:6" x14ac:dyDescent="0.25">
      <c r="E1535" s="4">
        <f t="shared" ca="1" si="46"/>
        <v>0.37852513860877413</v>
      </c>
      <c r="F1535" s="4">
        <f t="shared" ca="1" si="47"/>
        <v>0.52077861611804344</v>
      </c>
    </row>
    <row r="1536" spans="5:6" x14ac:dyDescent="0.25">
      <c r="E1536" s="4">
        <f t="shared" ca="1" si="46"/>
        <v>0.43805608633123594</v>
      </c>
      <c r="F1536" s="4">
        <f t="shared" ca="1" si="47"/>
        <v>0.53910652189349584</v>
      </c>
    </row>
    <row r="1537" spans="5:6" x14ac:dyDescent="0.25">
      <c r="E1537" s="4">
        <f t="shared" ca="1" si="46"/>
        <v>0.2354108319690682</v>
      </c>
      <c r="F1537" s="4">
        <f t="shared" ca="1" si="47"/>
        <v>0.47155528967448457</v>
      </c>
    </row>
    <row r="1538" spans="5:6" x14ac:dyDescent="0.25">
      <c r="E1538" s="4">
        <f t="shared" ca="1" si="46"/>
        <v>0.5198443949985353</v>
      </c>
      <c r="F1538" s="4">
        <f t="shared" ca="1" si="47"/>
        <v>0.5635584036248148</v>
      </c>
    </row>
    <row r="1539" spans="5:6" x14ac:dyDescent="0.25">
      <c r="E1539" s="4">
        <f t="shared" ca="1" si="46"/>
        <v>0.96920963985268827</v>
      </c>
      <c r="F1539" s="4">
        <f t="shared" ca="1" si="47"/>
        <v>0.76165012426130196</v>
      </c>
    </row>
    <row r="1540" spans="5:6" x14ac:dyDescent="0.25">
      <c r="E1540" s="4">
        <f t="shared" ref="E1540:E1603" ca="1" si="48">RAND()</f>
        <v>0.69064123951463796</v>
      </c>
      <c r="F1540" s="4">
        <f t="shared" ref="F1540:F1603" ca="1" si="49">_xlfn.BETA.INV(E1540,$C$3,$C$4)</f>
        <v>0.61597278522890409</v>
      </c>
    </row>
    <row r="1541" spans="5:6" x14ac:dyDescent="0.25">
      <c r="E1541" s="4">
        <f t="shared" ca="1" si="48"/>
        <v>0.50711662946333569</v>
      </c>
      <c r="F1541" s="4">
        <f t="shared" ca="1" si="49"/>
        <v>0.55977437235077332</v>
      </c>
    </row>
    <row r="1542" spans="5:6" x14ac:dyDescent="0.25">
      <c r="E1542" s="4">
        <f t="shared" ca="1" si="48"/>
        <v>0.41922275979077983</v>
      </c>
      <c r="F1542" s="4">
        <f t="shared" ca="1" si="49"/>
        <v>0.5333812045410703</v>
      </c>
    </row>
    <row r="1543" spans="5:6" x14ac:dyDescent="0.25">
      <c r="E1543" s="4">
        <f t="shared" ca="1" si="48"/>
        <v>0.15093318836701597</v>
      </c>
      <c r="F1543" s="4">
        <f t="shared" ca="1" si="49"/>
        <v>0.43464050686335592</v>
      </c>
    </row>
    <row r="1544" spans="5:6" x14ac:dyDescent="0.25">
      <c r="E1544" s="4">
        <f t="shared" ca="1" si="48"/>
        <v>0.79332786330766714</v>
      </c>
      <c r="F1544" s="4">
        <f t="shared" ca="1" si="49"/>
        <v>0.65236726396555511</v>
      </c>
    </row>
    <row r="1545" spans="5:6" x14ac:dyDescent="0.25">
      <c r="E1545" s="4">
        <f t="shared" ca="1" si="48"/>
        <v>0.39351301153219309</v>
      </c>
      <c r="F1545" s="4">
        <f t="shared" ca="1" si="49"/>
        <v>0.52546255776242723</v>
      </c>
    </row>
    <row r="1546" spans="5:6" x14ac:dyDescent="0.25">
      <c r="E1546" s="4">
        <f t="shared" ca="1" si="48"/>
        <v>0.17535377556200216</v>
      </c>
      <c r="F1546" s="4">
        <f t="shared" ca="1" si="49"/>
        <v>0.44635671412010747</v>
      </c>
    </row>
    <row r="1547" spans="5:6" x14ac:dyDescent="0.25">
      <c r="E1547" s="4">
        <f t="shared" ca="1" si="48"/>
        <v>0.69490644161279025</v>
      </c>
      <c r="F1547" s="4">
        <f t="shared" ca="1" si="49"/>
        <v>0.61737103482294364</v>
      </c>
    </row>
    <row r="1548" spans="5:6" x14ac:dyDescent="0.25">
      <c r="E1548" s="4">
        <f t="shared" ca="1" si="48"/>
        <v>0.23068728987780962</v>
      </c>
      <c r="F1548" s="4">
        <f t="shared" ca="1" si="49"/>
        <v>0.4697147289549104</v>
      </c>
    </row>
    <row r="1549" spans="5:6" x14ac:dyDescent="0.25">
      <c r="E1549" s="4">
        <f t="shared" ca="1" si="48"/>
        <v>0.52135437497866477</v>
      </c>
      <c r="F1549" s="4">
        <f t="shared" ca="1" si="49"/>
        <v>0.56400732530849562</v>
      </c>
    </row>
    <row r="1550" spans="5:6" x14ac:dyDescent="0.25">
      <c r="E1550" s="4">
        <f t="shared" ca="1" si="48"/>
        <v>0.81438161035450307</v>
      </c>
      <c r="F1550" s="4">
        <f t="shared" ca="1" si="49"/>
        <v>0.66084356868012395</v>
      </c>
    </row>
    <row r="1551" spans="5:6" x14ac:dyDescent="0.25">
      <c r="E1551" s="4">
        <f t="shared" ca="1" si="48"/>
        <v>0.57703162829849164</v>
      </c>
      <c r="F1551" s="4">
        <f t="shared" ca="1" si="49"/>
        <v>0.58062403873172874</v>
      </c>
    </row>
    <row r="1552" spans="5:6" x14ac:dyDescent="0.25">
      <c r="E1552" s="4">
        <f t="shared" ca="1" si="48"/>
        <v>0.18427368566910196</v>
      </c>
      <c r="F1552" s="4">
        <f t="shared" ca="1" si="49"/>
        <v>0.45038593543111061</v>
      </c>
    </row>
    <row r="1553" spans="5:6" x14ac:dyDescent="0.25">
      <c r="E1553" s="4">
        <f t="shared" ca="1" si="48"/>
        <v>0.97191816162457467</v>
      </c>
      <c r="F1553" s="4">
        <f t="shared" ca="1" si="49"/>
        <v>0.76547115410986033</v>
      </c>
    </row>
    <row r="1554" spans="5:6" x14ac:dyDescent="0.25">
      <c r="E1554" s="4">
        <f t="shared" ca="1" si="48"/>
        <v>0.12735706632190635</v>
      </c>
      <c r="F1554" s="4">
        <f t="shared" ca="1" si="49"/>
        <v>0.42212786462868712</v>
      </c>
    </row>
    <row r="1555" spans="5:6" x14ac:dyDescent="0.25">
      <c r="E1555" s="4">
        <f t="shared" ca="1" si="48"/>
        <v>0.76618587452762776</v>
      </c>
      <c r="F1555" s="4">
        <f t="shared" ca="1" si="49"/>
        <v>0.6420670579809733</v>
      </c>
    </row>
    <row r="1556" spans="5:6" x14ac:dyDescent="0.25">
      <c r="E1556" s="4">
        <f t="shared" ca="1" si="48"/>
        <v>0.21096346044405123</v>
      </c>
      <c r="F1556" s="4">
        <f t="shared" ca="1" si="49"/>
        <v>0.46179805954838388</v>
      </c>
    </row>
    <row r="1557" spans="5:6" x14ac:dyDescent="0.25">
      <c r="E1557" s="4">
        <f t="shared" ca="1" si="48"/>
        <v>0.96243413168354786</v>
      </c>
      <c r="F1557" s="4">
        <f t="shared" ca="1" si="49"/>
        <v>0.75307162484561241</v>
      </c>
    </row>
    <row r="1558" spans="5:6" x14ac:dyDescent="0.25">
      <c r="E1558" s="4">
        <f t="shared" ca="1" si="48"/>
        <v>0.58172390986599709</v>
      </c>
      <c r="F1558" s="4">
        <f t="shared" ca="1" si="49"/>
        <v>0.58203528811107264</v>
      </c>
    </row>
    <row r="1559" spans="5:6" x14ac:dyDescent="0.25">
      <c r="E1559" s="4">
        <f t="shared" ca="1" si="48"/>
        <v>0.54964787736885556</v>
      </c>
      <c r="F1559" s="4">
        <f t="shared" ca="1" si="49"/>
        <v>0.57242920382067819</v>
      </c>
    </row>
    <row r="1560" spans="5:6" x14ac:dyDescent="0.25">
      <c r="E1560" s="4">
        <f t="shared" ca="1" si="48"/>
        <v>8.4450065582770462E-2</v>
      </c>
      <c r="F1560" s="4">
        <f t="shared" ca="1" si="49"/>
        <v>0.39462504589239605</v>
      </c>
    </row>
    <row r="1561" spans="5:6" x14ac:dyDescent="0.25">
      <c r="E1561" s="4">
        <f t="shared" ca="1" si="48"/>
        <v>0.69891465387344098</v>
      </c>
      <c r="F1561" s="4">
        <f t="shared" ca="1" si="49"/>
        <v>0.61869168869420565</v>
      </c>
    </row>
    <row r="1562" spans="5:6" x14ac:dyDescent="0.25">
      <c r="E1562" s="4">
        <f t="shared" ca="1" si="48"/>
        <v>0.32687764042152856</v>
      </c>
      <c r="F1562" s="4">
        <f t="shared" ca="1" si="49"/>
        <v>0.5041276082560564</v>
      </c>
    </row>
    <row r="1563" spans="5:6" x14ac:dyDescent="0.25">
      <c r="E1563" s="4">
        <f t="shared" ca="1" si="48"/>
        <v>0.80410395200059459</v>
      </c>
      <c r="F1563" s="4">
        <f t="shared" ca="1" si="49"/>
        <v>0.65664578611964608</v>
      </c>
    </row>
    <row r="1564" spans="5:6" x14ac:dyDescent="0.25">
      <c r="E1564" s="4">
        <f t="shared" ca="1" si="48"/>
        <v>0.78070211874568907</v>
      </c>
      <c r="F1564" s="4">
        <f t="shared" ca="1" si="49"/>
        <v>0.64749734072151033</v>
      </c>
    </row>
    <row r="1565" spans="5:6" x14ac:dyDescent="0.25">
      <c r="E1565" s="4">
        <f t="shared" ca="1" si="48"/>
        <v>0.72431390245221572</v>
      </c>
      <c r="F1565" s="4">
        <f t="shared" ca="1" si="49"/>
        <v>0.62722590067877659</v>
      </c>
    </row>
    <row r="1566" spans="5:6" x14ac:dyDescent="0.25">
      <c r="E1566" s="4">
        <f t="shared" ca="1" si="48"/>
        <v>0.17265599158383538</v>
      </c>
      <c r="F1566" s="4">
        <f t="shared" ca="1" si="49"/>
        <v>0.44511386399479402</v>
      </c>
    </row>
    <row r="1567" spans="5:6" x14ac:dyDescent="0.25">
      <c r="E1567" s="4">
        <f t="shared" ca="1" si="48"/>
        <v>0.84851659390893719</v>
      </c>
      <c r="F1567" s="4">
        <f t="shared" ca="1" si="49"/>
        <v>0.67578942704102996</v>
      </c>
    </row>
    <row r="1568" spans="5:6" x14ac:dyDescent="0.25">
      <c r="E1568" s="4">
        <f t="shared" ca="1" si="48"/>
        <v>0.40497372270673382</v>
      </c>
      <c r="F1568" s="4">
        <f t="shared" ca="1" si="49"/>
        <v>0.52900900798034012</v>
      </c>
    </row>
    <row r="1569" spans="5:6" x14ac:dyDescent="0.25">
      <c r="E1569" s="4">
        <f t="shared" ca="1" si="48"/>
        <v>0.57039139921983206</v>
      </c>
      <c r="F1569" s="4">
        <f t="shared" ca="1" si="49"/>
        <v>0.57863092597601351</v>
      </c>
    </row>
    <row r="1570" spans="5:6" x14ac:dyDescent="0.25">
      <c r="E1570" s="4">
        <f t="shared" ca="1" si="48"/>
        <v>0.1770444898091712</v>
      </c>
      <c r="F1570" s="4">
        <f t="shared" ca="1" si="49"/>
        <v>0.44712972649837002</v>
      </c>
    </row>
    <row r="1571" spans="5:6" x14ac:dyDescent="0.25">
      <c r="E1571" s="4">
        <f t="shared" ca="1" si="48"/>
        <v>0.40526177165057986</v>
      </c>
      <c r="F1571" s="4">
        <f t="shared" ca="1" si="49"/>
        <v>0.52909778368022975</v>
      </c>
    </row>
    <row r="1572" spans="5:6" x14ac:dyDescent="0.25">
      <c r="E1572" s="4">
        <f t="shared" ca="1" si="48"/>
        <v>0.71627166404952181</v>
      </c>
      <c r="F1572" s="4">
        <f t="shared" ca="1" si="49"/>
        <v>0.62449080522560629</v>
      </c>
    </row>
    <row r="1573" spans="5:6" x14ac:dyDescent="0.25">
      <c r="E1573" s="4">
        <f t="shared" ca="1" si="48"/>
        <v>0.35411709962672355</v>
      </c>
      <c r="F1573" s="4">
        <f t="shared" ca="1" si="49"/>
        <v>0.51301970056236945</v>
      </c>
    </row>
    <row r="1574" spans="5:6" x14ac:dyDescent="0.25">
      <c r="E1574" s="4">
        <f t="shared" ca="1" si="48"/>
        <v>0.73397981948597368</v>
      </c>
      <c r="F1574" s="4">
        <f t="shared" ca="1" si="49"/>
        <v>0.63055779786544652</v>
      </c>
    </row>
    <row r="1575" spans="5:6" x14ac:dyDescent="0.25">
      <c r="E1575" s="4">
        <f t="shared" ca="1" si="48"/>
        <v>0.13953292961731389</v>
      </c>
      <c r="F1575" s="4">
        <f t="shared" ca="1" si="49"/>
        <v>0.4287608293348521</v>
      </c>
    </row>
    <row r="1576" spans="5:6" x14ac:dyDescent="0.25">
      <c r="E1576" s="4">
        <f t="shared" ca="1" si="48"/>
        <v>0.83214899484630589</v>
      </c>
      <c r="F1576" s="4">
        <f t="shared" ca="1" si="49"/>
        <v>0.66840978833605802</v>
      </c>
    </row>
    <row r="1577" spans="5:6" x14ac:dyDescent="0.25">
      <c r="E1577" s="4">
        <f t="shared" ca="1" si="48"/>
        <v>0.35622779202605226</v>
      </c>
      <c r="F1577" s="4">
        <f t="shared" ca="1" si="49"/>
        <v>0.51369780922004737</v>
      </c>
    </row>
    <row r="1578" spans="5:6" x14ac:dyDescent="0.25">
      <c r="E1578" s="4">
        <f t="shared" ca="1" si="48"/>
        <v>0.54386939354044084</v>
      </c>
      <c r="F1578" s="4">
        <f t="shared" ca="1" si="49"/>
        <v>0.57070670874913776</v>
      </c>
    </row>
    <row r="1579" spans="5:6" x14ac:dyDescent="0.25">
      <c r="E1579" s="4">
        <f t="shared" ca="1" si="48"/>
        <v>0.63599748726841987</v>
      </c>
      <c r="F1579" s="4">
        <f t="shared" ca="1" si="49"/>
        <v>0.59859788010963477</v>
      </c>
    </row>
    <row r="1580" spans="5:6" x14ac:dyDescent="0.25">
      <c r="E1580" s="4">
        <f t="shared" ca="1" si="48"/>
        <v>0.65612381656360408</v>
      </c>
      <c r="F1580" s="4">
        <f t="shared" ca="1" si="49"/>
        <v>0.60489430995201166</v>
      </c>
    </row>
    <row r="1581" spans="5:6" x14ac:dyDescent="0.25">
      <c r="E1581" s="4">
        <f t="shared" ca="1" si="48"/>
        <v>0.28270896443806437</v>
      </c>
      <c r="F1581" s="4">
        <f t="shared" ca="1" si="49"/>
        <v>0.48902610995948675</v>
      </c>
    </row>
    <row r="1582" spans="5:6" x14ac:dyDescent="0.25">
      <c r="E1582" s="4">
        <f t="shared" ca="1" si="48"/>
        <v>0.66483229943332434</v>
      </c>
      <c r="F1582" s="4">
        <f t="shared" ca="1" si="49"/>
        <v>0.60765295825232934</v>
      </c>
    </row>
    <row r="1583" spans="5:6" x14ac:dyDescent="0.25">
      <c r="E1583" s="4">
        <f t="shared" ca="1" si="48"/>
        <v>0.24417967692388132</v>
      </c>
      <c r="F1583" s="4">
        <f t="shared" ca="1" si="49"/>
        <v>0.47492084243452465</v>
      </c>
    </row>
    <row r="1584" spans="5:6" x14ac:dyDescent="0.25">
      <c r="E1584" s="4">
        <f t="shared" ca="1" si="48"/>
        <v>0.92118700437819412</v>
      </c>
      <c r="F1584" s="4">
        <f t="shared" ca="1" si="49"/>
        <v>0.71645101361885821</v>
      </c>
    </row>
    <row r="1585" spans="5:6" x14ac:dyDescent="0.25">
      <c r="E1585" s="4">
        <f t="shared" ca="1" si="48"/>
        <v>0.86077670579317633</v>
      </c>
      <c r="F1585" s="4">
        <f t="shared" ca="1" si="49"/>
        <v>0.68162632306121118</v>
      </c>
    </row>
    <row r="1586" spans="5:6" x14ac:dyDescent="0.25">
      <c r="E1586" s="4">
        <f t="shared" ca="1" si="48"/>
        <v>0.47006721471207569</v>
      </c>
      <c r="F1586" s="4">
        <f t="shared" ca="1" si="49"/>
        <v>0.54873214704914508</v>
      </c>
    </row>
    <row r="1587" spans="5:6" x14ac:dyDescent="0.25">
      <c r="E1587" s="4">
        <f t="shared" ca="1" si="48"/>
        <v>0.9706698866760346</v>
      </c>
      <c r="F1587" s="4">
        <f t="shared" ca="1" si="49"/>
        <v>0.76367777662326208</v>
      </c>
    </row>
    <row r="1588" spans="5:6" x14ac:dyDescent="0.25">
      <c r="E1588" s="4">
        <f t="shared" ca="1" si="48"/>
        <v>5.300326807459621E-2</v>
      </c>
      <c r="F1588" s="4">
        <f t="shared" ca="1" si="49"/>
        <v>0.36720805969921916</v>
      </c>
    </row>
    <row r="1589" spans="5:6" x14ac:dyDescent="0.25">
      <c r="E1589" s="4">
        <f t="shared" ca="1" si="48"/>
        <v>0.75055722279949122</v>
      </c>
      <c r="F1589" s="4">
        <f t="shared" ca="1" si="49"/>
        <v>0.63639746154573773</v>
      </c>
    </row>
    <row r="1590" spans="5:6" x14ac:dyDescent="0.25">
      <c r="E1590" s="4">
        <f t="shared" ca="1" si="48"/>
        <v>2.3294611538648535E-2</v>
      </c>
      <c r="F1590" s="4">
        <f t="shared" ca="1" si="49"/>
        <v>0.32600195797864101</v>
      </c>
    </row>
    <row r="1591" spans="5:6" x14ac:dyDescent="0.25">
      <c r="E1591" s="4">
        <f t="shared" ca="1" si="48"/>
        <v>0.9622162187201857</v>
      </c>
      <c r="F1591" s="4">
        <f t="shared" ca="1" si="49"/>
        <v>0.75281519308093758</v>
      </c>
    </row>
    <row r="1592" spans="5:6" x14ac:dyDescent="0.25">
      <c r="E1592" s="4">
        <f t="shared" ca="1" si="48"/>
        <v>0.12615482482705453</v>
      </c>
      <c r="F1592" s="4">
        <f t="shared" ca="1" si="49"/>
        <v>0.42145076324080843</v>
      </c>
    </row>
    <row r="1593" spans="5:6" x14ac:dyDescent="0.25">
      <c r="E1593" s="4">
        <f t="shared" ca="1" si="48"/>
        <v>0.21701573717911549</v>
      </c>
      <c r="F1593" s="4">
        <f t="shared" ca="1" si="49"/>
        <v>0.46426923824655336</v>
      </c>
    </row>
    <row r="1594" spans="5:6" x14ac:dyDescent="0.25">
      <c r="E1594" s="4">
        <f t="shared" ca="1" si="48"/>
        <v>0.62426604302769129</v>
      </c>
      <c r="F1594" s="4">
        <f t="shared" ca="1" si="49"/>
        <v>0.59497233087942281</v>
      </c>
    </row>
    <row r="1595" spans="5:6" x14ac:dyDescent="0.25">
      <c r="E1595" s="4">
        <f t="shared" ca="1" si="48"/>
        <v>0.2554958930597907</v>
      </c>
      <c r="F1595" s="4">
        <f t="shared" ca="1" si="49"/>
        <v>0.47917241428726554</v>
      </c>
    </row>
    <row r="1596" spans="5:6" x14ac:dyDescent="0.25">
      <c r="E1596" s="4">
        <f t="shared" ca="1" si="48"/>
        <v>0.38208959920257468</v>
      </c>
      <c r="F1596" s="4">
        <f t="shared" ca="1" si="49"/>
        <v>0.52189764916788073</v>
      </c>
    </row>
    <row r="1597" spans="5:6" x14ac:dyDescent="0.25">
      <c r="E1597" s="4">
        <f t="shared" ca="1" si="48"/>
        <v>0.55650750683761818</v>
      </c>
      <c r="F1597" s="4">
        <f t="shared" ca="1" si="49"/>
        <v>0.57447650585017629</v>
      </c>
    </row>
    <row r="1598" spans="5:6" x14ac:dyDescent="0.25">
      <c r="E1598" s="4">
        <f t="shared" ca="1" si="48"/>
        <v>0.61846287185014015</v>
      </c>
      <c r="F1598" s="4">
        <f t="shared" ca="1" si="49"/>
        <v>0.5931895112993768</v>
      </c>
    </row>
    <row r="1599" spans="5:6" x14ac:dyDescent="0.25">
      <c r="E1599" s="4">
        <f t="shared" ca="1" si="48"/>
        <v>1.5046813839957873E-2</v>
      </c>
      <c r="F1599" s="4">
        <f t="shared" ca="1" si="49"/>
        <v>0.30696591234527593</v>
      </c>
    </row>
    <row r="1600" spans="5:6" x14ac:dyDescent="0.25">
      <c r="E1600" s="4">
        <f t="shared" ca="1" si="48"/>
        <v>0.74321413256985247</v>
      </c>
      <c r="F1600" s="4">
        <f t="shared" ca="1" si="49"/>
        <v>0.63379010483786802</v>
      </c>
    </row>
    <row r="1601" spans="5:6" x14ac:dyDescent="0.25">
      <c r="E1601" s="4">
        <f t="shared" ca="1" si="48"/>
        <v>0.16759544920538305</v>
      </c>
      <c r="F1601" s="4">
        <f t="shared" ca="1" si="49"/>
        <v>0.44275023393658924</v>
      </c>
    </row>
    <row r="1602" spans="5:6" x14ac:dyDescent="0.25">
      <c r="E1602" s="4">
        <f t="shared" ca="1" si="48"/>
        <v>0.41627935404585226</v>
      </c>
      <c r="F1602" s="4">
        <f t="shared" ca="1" si="49"/>
        <v>0.53248114804970403</v>
      </c>
    </row>
    <row r="1603" spans="5:6" x14ac:dyDescent="0.25">
      <c r="E1603" s="4">
        <f t="shared" ca="1" si="48"/>
        <v>0.33001187127436082</v>
      </c>
      <c r="F1603" s="4">
        <f t="shared" ca="1" si="49"/>
        <v>0.50516505364106767</v>
      </c>
    </row>
    <row r="1604" spans="5:6" x14ac:dyDescent="0.25">
      <c r="E1604" s="4">
        <f t="shared" ref="E1604:E1667" ca="1" si="50">RAND()</f>
        <v>0.73243652848337459</v>
      </c>
      <c r="F1604" s="4">
        <f t="shared" ref="F1604:F1667" ca="1" si="51">_xlfn.BETA.INV(E1604,$C$3,$C$4)</f>
        <v>0.63002239436162411</v>
      </c>
    </row>
    <row r="1605" spans="5:6" x14ac:dyDescent="0.25">
      <c r="E1605" s="4">
        <f t="shared" ca="1" si="50"/>
        <v>0.52210752975069852</v>
      </c>
      <c r="F1605" s="4">
        <f t="shared" ca="1" si="51"/>
        <v>0.56423124755473841</v>
      </c>
    </row>
    <row r="1606" spans="5:6" x14ac:dyDescent="0.25">
      <c r="E1606" s="4">
        <f t="shared" ca="1" si="50"/>
        <v>0.41404102221555694</v>
      </c>
      <c r="F1606" s="4">
        <f t="shared" ca="1" si="51"/>
        <v>0.53179564904472953</v>
      </c>
    </row>
    <row r="1607" spans="5:6" x14ac:dyDescent="0.25">
      <c r="E1607" s="4">
        <f t="shared" ca="1" si="50"/>
        <v>0.39555881731069964</v>
      </c>
      <c r="F1607" s="4">
        <f t="shared" ca="1" si="51"/>
        <v>0.52609773380385605</v>
      </c>
    </row>
    <row r="1608" spans="5:6" x14ac:dyDescent="0.25">
      <c r="E1608" s="4">
        <f t="shared" ca="1" si="50"/>
        <v>0.95093962728672887</v>
      </c>
      <c r="F1608" s="4">
        <f t="shared" ca="1" si="51"/>
        <v>0.74079415727353304</v>
      </c>
    </row>
    <row r="1609" spans="5:6" x14ac:dyDescent="0.25">
      <c r="E1609" s="4">
        <f t="shared" ca="1" si="50"/>
        <v>0.9479995311431203</v>
      </c>
      <c r="F1609" s="4">
        <f t="shared" ca="1" si="51"/>
        <v>0.73799073309245655</v>
      </c>
    </row>
    <row r="1610" spans="5:6" x14ac:dyDescent="0.25">
      <c r="E1610" s="4">
        <f t="shared" ca="1" si="50"/>
        <v>0.89888358568508275</v>
      </c>
      <c r="F1610" s="4">
        <f t="shared" ca="1" si="51"/>
        <v>0.70207555151442436</v>
      </c>
    </row>
    <row r="1611" spans="5:6" x14ac:dyDescent="0.25">
      <c r="E1611" s="4">
        <f t="shared" ca="1" si="50"/>
        <v>0.11089505688921608</v>
      </c>
      <c r="F1611" s="4">
        <f t="shared" ca="1" si="51"/>
        <v>0.41245720333611918</v>
      </c>
    </row>
    <row r="1612" spans="5:6" x14ac:dyDescent="0.25">
      <c r="E1612" s="4">
        <f t="shared" ca="1" si="50"/>
        <v>0.68638570665447851</v>
      </c>
      <c r="F1612" s="4">
        <f t="shared" ca="1" si="51"/>
        <v>0.61458471778375157</v>
      </c>
    </row>
    <row r="1613" spans="5:6" x14ac:dyDescent="0.25">
      <c r="E1613" s="4">
        <f t="shared" ca="1" si="50"/>
        <v>0.77397614605668252</v>
      </c>
      <c r="F1613" s="4">
        <f t="shared" ca="1" si="51"/>
        <v>0.64496016263143363</v>
      </c>
    </row>
    <row r="1614" spans="5:6" x14ac:dyDescent="0.25">
      <c r="E1614" s="4">
        <f t="shared" ca="1" si="50"/>
        <v>0.29393684826665534</v>
      </c>
      <c r="F1614" s="4">
        <f t="shared" ca="1" si="51"/>
        <v>0.4929588223047689</v>
      </c>
    </row>
    <row r="1615" spans="5:6" x14ac:dyDescent="0.25">
      <c r="E1615" s="4">
        <f t="shared" ca="1" si="50"/>
        <v>0.73016262172775681</v>
      </c>
      <c r="F1615" s="4">
        <f t="shared" ca="1" si="51"/>
        <v>0.62923593317144566</v>
      </c>
    </row>
    <row r="1616" spans="5:6" x14ac:dyDescent="0.25">
      <c r="E1616" s="4">
        <f t="shared" ca="1" si="50"/>
        <v>0.59749584088435537</v>
      </c>
      <c r="F1616" s="4">
        <f t="shared" ca="1" si="51"/>
        <v>0.58679879252597023</v>
      </c>
    </row>
    <row r="1617" spans="5:6" x14ac:dyDescent="0.25">
      <c r="E1617" s="4">
        <f t="shared" ca="1" si="50"/>
        <v>8.4591366045706051E-2</v>
      </c>
      <c r="F1617" s="4">
        <f t="shared" ca="1" si="51"/>
        <v>0.39473004349285573</v>
      </c>
    </row>
    <row r="1618" spans="5:6" x14ac:dyDescent="0.25">
      <c r="E1618" s="4">
        <f t="shared" ca="1" si="50"/>
        <v>0.91284120603360197</v>
      </c>
      <c r="F1618" s="4">
        <f t="shared" ca="1" si="51"/>
        <v>0.71079153830618669</v>
      </c>
    </row>
    <row r="1619" spans="5:6" x14ac:dyDescent="0.25">
      <c r="E1619" s="4">
        <f t="shared" ca="1" si="50"/>
        <v>0.2980859290135488</v>
      </c>
      <c r="F1619" s="4">
        <f t="shared" ca="1" si="51"/>
        <v>0.49439464061484989</v>
      </c>
    </row>
    <row r="1620" spans="5:6" x14ac:dyDescent="0.25">
      <c r="E1620" s="4">
        <f t="shared" ca="1" si="50"/>
        <v>0.32101213416373198</v>
      </c>
      <c r="F1620" s="4">
        <f t="shared" ca="1" si="51"/>
        <v>0.50217516992271627</v>
      </c>
    </row>
    <row r="1621" spans="5:6" x14ac:dyDescent="0.25">
      <c r="E1621" s="4">
        <f t="shared" ca="1" si="50"/>
        <v>0.81105721713718215</v>
      </c>
      <c r="F1621" s="4">
        <f t="shared" ca="1" si="51"/>
        <v>0.65947247147662402</v>
      </c>
    </row>
    <row r="1622" spans="5:6" x14ac:dyDescent="0.25">
      <c r="E1622" s="4">
        <f t="shared" ca="1" si="50"/>
        <v>0.52348474733085981</v>
      </c>
      <c r="F1622" s="4">
        <f t="shared" ca="1" si="51"/>
        <v>0.56464072653883735</v>
      </c>
    </row>
    <row r="1623" spans="5:6" x14ac:dyDescent="0.25">
      <c r="E1623" s="4">
        <f t="shared" ca="1" si="50"/>
        <v>0.14604382906721181</v>
      </c>
      <c r="F1623" s="4">
        <f t="shared" ca="1" si="51"/>
        <v>0.43215480348292384</v>
      </c>
    </row>
    <row r="1624" spans="5:6" x14ac:dyDescent="0.25">
      <c r="E1624" s="4">
        <f t="shared" ca="1" si="50"/>
        <v>0.99554170498377548</v>
      </c>
      <c r="F1624" s="4">
        <f t="shared" ca="1" si="51"/>
        <v>0.82670303428702629</v>
      </c>
    </row>
    <row r="1625" spans="5:6" x14ac:dyDescent="0.25">
      <c r="E1625" s="4">
        <f t="shared" ca="1" si="50"/>
        <v>0.95931201790724807</v>
      </c>
      <c r="F1625" s="4">
        <f t="shared" ca="1" si="51"/>
        <v>0.74949578714518394</v>
      </c>
    </row>
    <row r="1626" spans="5:6" x14ac:dyDescent="0.25">
      <c r="E1626" s="4">
        <f t="shared" ca="1" si="50"/>
        <v>0.21119643288541501</v>
      </c>
      <c r="F1626" s="4">
        <f t="shared" ca="1" si="51"/>
        <v>0.46189391326554763</v>
      </c>
    </row>
    <row r="1627" spans="5:6" x14ac:dyDescent="0.25">
      <c r="E1627" s="4">
        <f t="shared" ca="1" si="50"/>
        <v>4.7365443093389858E-2</v>
      </c>
      <c r="F1627" s="4">
        <f t="shared" ca="1" si="51"/>
        <v>0.36108185684527055</v>
      </c>
    </row>
    <row r="1628" spans="5:6" x14ac:dyDescent="0.25">
      <c r="E1628" s="4">
        <f t="shared" ca="1" si="50"/>
        <v>0.2540342365089695</v>
      </c>
      <c r="F1628" s="4">
        <f t="shared" ca="1" si="51"/>
        <v>0.47862876582178765</v>
      </c>
    </row>
    <row r="1629" spans="5:6" x14ac:dyDescent="0.25">
      <c r="E1629" s="4">
        <f t="shared" ca="1" si="50"/>
        <v>0.45064437197945639</v>
      </c>
      <c r="F1629" s="4">
        <f t="shared" ca="1" si="51"/>
        <v>0.54290526668655215</v>
      </c>
    </row>
    <row r="1630" spans="5:6" x14ac:dyDescent="0.25">
      <c r="E1630" s="4">
        <f t="shared" ca="1" si="50"/>
        <v>0.30089472364084924</v>
      </c>
      <c r="F1630" s="4">
        <f t="shared" ca="1" si="51"/>
        <v>0.49536155563806167</v>
      </c>
    </row>
    <row r="1631" spans="5:6" x14ac:dyDescent="0.25">
      <c r="E1631" s="4">
        <f t="shared" ca="1" si="50"/>
        <v>0.14857143505381609</v>
      </c>
      <c r="F1631" s="4">
        <f t="shared" ca="1" si="51"/>
        <v>0.43344630085917768</v>
      </c>
    </row>
    <row r="1632" spans="5:6" x14ac:dyDescent="0.25">
      <c r="E1632" s="4">
        <f t="shared" ca="1" si="50"/>
        <v>0.38411754103929541</v>
      </c>
      <c r="F1632" s="4">
        <f t="shared" ca="1" si="51"/>
        <v>0.52253284703253433</v>
      </c>
    </row>
    <row r="1633" spans="5:6" x14ac:dyDescent="0.25">
      <c r="E1633" s="4">
        <f t="shared" ca="1" si="50"/>
        <v>7.4247980830997817E-2</v>
      </c>
      <c r="F1633" s="4">
        <f t="shared" ca="1" si="51"/>
        <v>0.38668989809387844</v>
      </c>
    </row>
    <row r="1634" spans="5:6" x14ac:dyDescent="0.25">
      <c r="E1634" s="4">
        <f t="shared" ca="1" si="50"/>
        <v>0.9712237335870394</v>
      </c>
      <c r="F1634" s="4">
        <f t="shared" ca="1" si="51"/>
        <v>0.76446636132445511</v>
      </c>
    </row>
    <row r="1635" spans="5:6" x14ac:dyDescent="0.25">
      <c r="E1635" s="4">
        <f t="shared" ca="1" si="50"/>
        <v>0.70524800450930614</v>
      </c>
      <c r="F1635" s="4">
        <f t="shared" ca="1" si="51"/>
        <v>0.62079215686421962</v>
      </c>
    </row>
    <row r="1636" spans="5:6" x14ac:dyDescent="0.25">
      <c r="E1636" s="4">
        <f t="shared" ca="1" si="50"/>
        <v>0.78458565205128694</v>
      </c>
      <c r="F1636" s="4">
        <f t="shared" ca="1" si="51"/>
        <v>0.6489798673470395</v>
      </c>
    </row>
    <row r="1637" spans="5:6" x14ac:dyDescent="0.25">
      <c r="E1637" s="4">
        <f t="shared" ca="1" si="50"/>
        <v>0.43714718763640259</v>
      </c>
      <c r="F1637" s="4">
        <f t="shared" ca="1" si="51"/>
        <v>0.53883144402468097</v>
      </c>
    </row>
    <row r="1638" spans="5:6" x14ac:dyDescent="0.25">
      <c r="E1638" s="4">
        <f t="shared" ca="1" si="50"/>
        <v>0.573853169043683</v>
      </c>
      <c r="F1638" s="4">
        <f t="shared" ca="1" si="51"/>
        <v>0.57966944327386749</v>
      </c>
    </row>
    <row r="1639" spans="5:6" x14ac:dyDescent="0.25">
      <c r="E1639" s="4">
        <f t="shared" ca="1" si="50"/>
        <v>0.68588426090207855</v>
      </c>
      <c r="F1639" s="4">
        <f t="shared" ca="1" si="51"/>
        <v>0.61442160567577409</v>
      </c>
    </row>
    <row r="1640" spans="5:6" x14ac:dyDescent="0.25">
      <c r="E1640" s="4">
        <f t="shared" ca="1" si="50"/>
        <v>0.88037238003409268</v>
      </c>
      <c r="F1640" s="4">
        <f t="shared" ca="1" si="51"/>
        <v>0.69163533194664639</v>
      </c>
    </row>
    <row r="1641" spans="5:6" x14ac:dyDescent="0.25">
      <c r="E1641" s="4">
        <f t="shared" ca="1" si="50"/>
        <v>0.12665493773140624</v>
      </c>
      <c r="F1641" s="4">
        <f t="shared" ca="1" si="51"/>
        <v>0.42173294075308182</v>
      </c>
    </row>
    <row r="1642" spans="5:6" x14ac:dyDescent="0.25">
      <c r="E1642" s="4">
        <f t="shared" ca="1" si="50"/>
        <v>0.98623179587590493</v>
      </c>
      <c r="F1642" s="4">
        <f t="shared" ca="1" si="51"/>
        <v>0.79225900445479969</v>
      </c>
    </row>
    <row r="1643" spans="5:6" x14ac:dyDescent="0.25">
      <c r="E1643" s="4">
        <f t="shared" ca="1" si="50"/>
        <v>6.1418085915515896E-2</v>
      </c>
      <c r="F1643" s="4">
        <f t="shared" ca="1" si="51"/>
        <v>0.37550845953450557</v>
      </c>
    </row>
    <row r="1644" spans="5:6" x14ac:dyDescent="0.25">
      <c r="E1644" s="4">
        <f t="shared" ca="1" si="50"/>
        <v>0.71229379136830162</v>
      </c>
      <c r="F1644" s="4">
        <f t="shared" ca="1" si="51"/>
        <v>0.62314966376573788</v>
      </c>
    </row>
    <row r="1645" spans="5:6" x14ac:dyDescent="0.25">
      <c r="E1645" s="4">
        <f t="shared" ca="1" si="50"/>
        <v>0.89222575107936952</v>
      </c>
      <c r="F1645" s="4">
        <f t="shared" ca="1" si="51"/>
        <v>0.69819109642626409</v>
      </c>
    </row>
    <row r="1646" spans="5:6" x14ac:dyDescent="0.25">
      <c r="E1646" s="4">
        <f t="shared" ca="1" si="50"/>
        <v>4.5294990813801728E-2</v>
      </c>
      <c r="F1646" s="4">
        <f t="shared" ca="1" si="51"/>
        <v>0.35869471087197641</v>
      </c>
    </row>
    <row r="1647" spans="5:6" x14ac:dyDescent="0.25">
      <c r="E1647" s="4">
        <f t="shared" ca="1" si="50"/>
        <v>7.7383091801976445E-2</v>
      </c>
      <c r="F1647" s="4">
        <f t="shared" ca="1" si="51"/>
        <v>0.38920693210429613</v>
      </c>
    </row>
    <row r="1648" spans="5:6" x14ac:dyDescent="0.25">
      <c r="E1648" s="4">
        <f t="shared" ca="1" si="50"/>
        <v>0.51530056813650194</v>
      </c>
      <c r="F1648" s="4">
        <f t="shared" ca="1" si="51"/>
        <v>0.56220756986787424</v>
      </c>
    </row>
    <row r="1649" spans="5:6" x14ac:dyDescent="0.25">
      <c r="E1649" s="4">
        <f t="shared" ca="1" si="50"/>
        <v>0.75806566426516631</v>
      </c>
      <c r="F1649" s="4">
        <f t="shared" ca="1" si="51"/>
        <v>0.63909995938458586</v>
      </c>
    </row>
    <row r="1650" spans="5:6" x14ac:dyDescent="0.25">
      <c r="E1650" s="4">
        <f t="shared" ca="1" si="50"/>
        <v>0.36124397814344911</v>
      </c>
      <c r="F1650" s="4">
        <f t="shared" ca="1" si="51"/>
        <v>0.51530366740605205</v>
      </c>
    </row>
    <row r="1651" spans="5:6" x14ac:dyDescent="0.25">
      <c r="E1651" s="4">
        <f t="shared" ca="1" si="50"/>
        <v>0.37213936047233409</v>
      </c>
      <c r="F1651" s="4">
        <f t="shared" ca="1" si="51"/>
        <v>0.51876537992440697</v>
      </c>
    </row>
    <row r="1652" spans="5:6" x14ac:dyDescent="0.25">
      <c r="E1652" s="4">
        <f t="shared" ca="1" si="50"/>
        <v>0.14990183469982787</v>
      </c>
      <c r="F1652" s="4">
        <f t="shared" ca="1" si="51"/>
        <v>0.43412047590398284</v>
      </c>
    </row>
    <row r="1653" spans="5:6" x14ac:dyDescent="0.25">
      <c r="E1653" s="4">
        <f t="shared" ca="1" si="50"/>
        <v>0.36774311714406693</v>
      </c>
      <c r="F1653" s="4">
        <f t="shared" ca="1" si="51"/>
        <v>0.51737278075239013</v>
      </c>
    </row>
    <row r="1654" spans="5:6" x14ac:dyDescent="0.25">
      <c r="E1654" s="4">
        <f t="shared" ca="1" si="50"/>
        <v>0.64129426580204363</v>
      </c>
      <c r="F1654" s="4">
        <f t="shared" ca="1" si="51"/>
        <v>0.60024503941238949</v>
      </c>
    </row>
    <row r="1655" spans="5:6" x14ac:dyDescent="0.25">
      <c r="E1655" s="4">
        <f t="shared" ca="1" si="50"/>
        <v>0.79109536012005788</v>
      </c>
      <c r="F1655" s="4">
        <f t="shared" ca="1" si="51"/>
        <v>0.65149540450714272</v>
      </c>
    </row>
    <row r="1656" spans="5:6" x14ac:dyDescent="0.25">
      <c r="E1656" s="4">
        <f t="shared" ca="1" si="50"/>
        <v>0.40183043860548973</v>
      </c>
      <c r="F1656" s="4">
        <f t="shared" ca="1" si="51"/>
        <v>0.52803914569862787</v>
      </c>
    </row>
    <row r="1657" spans="5:6" x14ac:dyDescent="0.25">
      <c r="E1657" s="4">
        <f t="shared" ca="1" si="50"/>
        <v>0.21072560678502128</v>
      </c>
      <c r="F1657" s="4">
        <f t="shared" ca="1" si="51"/>
        <v>0.46170013602530396</v>
      </c>
    </row>
    <row r="1658" spans="5:6" x14ac:dyDescent="0.25">
      <c r="E1658" s="4">
        <f t="shared" ca="1" si="50"/>
        <v>0.70284130954342505</v>
      </c>
      <c r="F1658" s="4">
        <f t="shared" ca="1" si="51"/>
        <v>0.61999194745671904</v>
      </c>
    </row>
    <row r="1659" spans="5:6" x14ac:dyDescent="0.25">
      <c r="E1659" s="4">
        <f t="shared" ca="1" si="50"/>
        <v>0.60980754542827331</v>
      </c>
      <c r="F1659" s="4">
        <f t="shared" ca="1" si="51"/>
        <v>0.59054231238120747</v>
      </c>
    </row>
    <row r="1660" spans="5:6" x14ac:dyDescent="0.25">
      <c r="E1660" s="4">
        <f t="shared" ca="1" si="50"/>
        <v>0.58867566284849304</v>
      </c>
      <c r="F1660" s="4">
        <f t="shared" ca="1" si="51"/>
        <v>0.58413086666275316</v>
      </c>
    </row>
    <row r="1661" spans="5:6" x14ac:dyDescent="0.25">
      <c r="E1661" s="4">
        <f t="shared" ca="1" si="50"/>
        <v>0.97178271590405563</v>
      </c>
      <c r="F1661" s="4">
        <f t="shared" ca="1" si="51"/>
        <v>0.76527373839841273</v>
      </c>
    </row>
    <row r="1662" spans="5:6" x14ac:dyDescent="0.25">
      <c r="E1662" s="4">
        <f t="shared" ca="1" si="50"/>
        <v>0.56288700381853241</v>
      </c>
      <c r="F1662" s="4">
        <f t="shared" ca="1" si="51"/>
        <v>0.57638345078356967</v>
      </c>
    </row>
    <row r="1663" spans="5:6" x14ac:dyDescent="0.25">
      <c r="E1663" s="4">
        <f t="shared" ca="1" si="50"/>
        <v>0.95682822932736322</v>
      </c>
      <c r="F1663" s="4">
        <f t="shared" ca="1" si="51"/>
        <v>0.74679006454122621</v>
      </c>
    </row>
    <row r="1664" spans="5:6" x14ac:dyDescent="0.25">
      <c r="E1664" s="4">
        <f t="shared" ca="1" si="50"/>
        <v>0.95090930542952634</v>
      </c>
      <c r="F1664" s="4">
        <f t="shared" ca="1" si="51"/>
        <v>0.74076464557481048</v>
      </c>
    </row>
    <row r="1665" spans="5:6" x14ac:dyDescent="0.25">
      <c r="E1665" s="4">
        <f t="shared" ca="1" si="50"/>
        <v>0.78087629140922177</v>
      </c>
      <c r="F1665" s="4">
        <f t="shared" ca="1" si="51"/>
        <v>0.64756354896199331</v>
      </c>
    </row>
    <row r="1666" spans="5:6" x14ac:dyDescent="0.25">
      <c r="E1666" s="4">
        <f t="shared" ca="1" si="50"/>
        <v>7.4148814234979099E-2</v>
      </c>
      <c r="F1666" s="4">
        <f t="shared" ca="1" si="51"/>
        <v>0.38660904950463326</v>
      </c>
    </row>
    <row r="1667" spans="5:6" x14ac:dyDescent="0.25">
      <c r="E1667" s="4">
        <f t="shared" ca="1" si="50"/>
        <v>0.12333131067980552</v>
      </c>
      <c r="F1667" s="4">
        <f t="shared" ca="1" si="51"/>
        <v>0.41984363500792843</v>
      </c>
    </row>
    <row r="1668" spans="5:6" x14ac:dyDescent="0.25">
      <c r="E1668" s="4">
        <f t="shared" ref="E1668:E1731" ca="1" si="52">RAND()</f>
        <v>0.72230855562560281</v>
      </c>
      <c r="F1668" s="4">
        <f t="shared" ref="F1668:F1731" ca="1" si="53">_xlfn.BETA.INV(E1668,$C$3,$C$4)</f>
        <v>0.62654085105394119</v>
      </c>
    </row>
    <row r="1669" spans="5:6" x14ac:dyDescent="0.25">
      <c r="E1669" s="4">
        <f t="shared" ca="1" si="52"/>
        <v>0.62482221425590045</v>
      </c>
      <c r="F1669" s="4">
        <f t="shared" ca="1" si="53"/>
        <v>0.59514354914797873</v>
      </c>
    </row>
    <row r="1670" spans="5:6" x14ac:dyDescent="0.25">
      <c r="E1670" s="4">
        <f t="shared" ca="1" si="52"/>
        <v>0.80794179845935599</v>
      </c>
      <c r="F1670" s="4">
        <f t="shared" ca="1" si="53"/>
        <v>0.65819925053667072</v>
      </c>
    </row>
    <row r="1671" spans="5:6" x14ac:dyDescent="0.25">
      <c r="E1671" s="4">
        <f t="shared" ca="1" si="52"/>
        <v>0.51826449919326967</v>
      </c>
      <c r="F1671" s="4">
        <f t="shared" ca="1" si="53"/>
        <v>0.5630887105082677</v>
      </c>
    </row>
    <row r="1672" spans="5:6" x14ac:dyDescent="0.25">
      <c r="E1672" s="4">
        <f t="shared" ca="1" si="52"/>
        <v>5.701346186095857E-3</v>
      </c>
      <c r="F1672" s="4">
        <f t="shared" ca="1" si="53"/>
        <v>0.27008270235311743</v>
      </c>
    </row>
    <row r="1673" spans="5:6" x14ac:dyDescent="0.25">
      <c r="E1673" s="4">
        <f t="shared" ca="1" si="52"/>
        <v>6.603127110273399E-2</v>
      </c>
      <c r="F1673" s="4">
        <f t="shared" ca="1" si="53"/>
        <v>0.37970874962543177</v>
      </c>
    </row>
    <row r="1674" spans="5:6" x14ac:dyDescent="0.25">
      <c r="E1674" s="4">
        <f t="shared" ca="1" si="52"/>
        <v>1.812114525591435E-2</v>
      </c>
      <c r="F1674" s="4">
        <f t="shared" ca="1" si="53"/>
        <v>0.31485373950130019</v>
      </c>
    </row>
    <row r="1675" spans="5:6" x14ac:dyDescent="0.25">
      <c r="E1675" s="4">
        <f t="shared" ca="1" si="52"/>
        <v>0.91718358473090245</v>
      </c>
      <c r="F1675" s="4">
        <f t="shared" ca="1" si="53"/>
        <v>0.7136888708889213</v>
      </c>
    </row>
    <row r="1676" spans="5:6" x14ac:dyDescent="0.25">
      <c r="E1676" s="4">
        <f t="shared" ca="1" si="52"/>
        <v>8.9552053278794119E-3</v>
      </c>
      <c r="F1676" s="4">
        <f t="shared" ca="1" si="53"/>
        <v>0.28641558072304157</v>
      </c>
    </row>
    <row r="1677" spans="5:6" x14ac:dyDescent="0.25">
      <c r="E1677" s="4">
        <f t="shared" ca="1" si="52"/>
        <v>0.22835615444060831</v>
      </c>
      <c r="F1677" s="4">
        <f t="shared" ca="1" si="53"/>
        <v>0.46879891614835811</v>
      </c>
    </row>
    <row r="1678" spans="5:6" x14ac:dyDescent="0.25">
      <c r="E1678" s="4">
        <f t="shared" ca="1" si="52"/>
        <v>0.24034919721902281</v>
      </c>
      <c r="F1678" s="4">
        <f t="shared" ca="1" si="53"/>
        <v>0.47345864260225207</v>
      </c>
    </row>
    <row r="1679" spans="5:6" x14ac:dyDescent="0.25">
      <c r="E1679" s="4">
        <f t="shared" ca="1" si="52"/>
        <v>0.37917507662537553</v>
      </c>
      <c r="F1679" s="4">
        <f t="shared" ca="1" si="53"/>
        <v>0.52098290602662256</v>
      </c>
    </row>
    <row r="1680" spans="5:6" x14ac:dyDescent="0.25">
      <c r="E1680" s="4">
        <f t="shared" ca="1" si="52"/>
        <v>0.24725349963902599</v>
      </c>
      <c r="F1680" s="4">
        <f t="shared" ca="1" si="53"/>
        <v>0.47608556850871919</v>
      </c>
    </row>
    <row r="1681" spans="5:6" x14ac:dyDescent="0.25">
      <c r="E1681" s="4">
        <f t="shared" ca="1" si="52"/>
        <v>0.27553082761669612</v>
      </c>
      <c r="F1681" s="4">
        <f t="shared" ca="1" si="53"/>
        <v>0.48647345053365476</v>
      </c>
    </row>
    <row r="1682" spans="5:6" x14ac:dyDescent="0.25">
      <c r="E1682" s="4">
        <f t="shared" ca="1" si="52"/>
        <v>0.85548584683586182</v>
      </c>
      <c r="F1682" s="4">
        <f t="shared" ca="1" si="53"/>
        <v>0.67907165500741296</v>
      </c>
    </row>
    <row r="1683" spans="5:6" x14ac:dyDescent="0.25">
      <c r="E1683" s="4">
        <f t="shared" ca="1" si="52"/>
        <v>0.54299688805363133</v>
      </c>
      <c r="F1683" s="4">
        <f t="shared" ca="1" si="53"/>
        <v>0.57044677194282656</v>
      </c>
    </row>
    <row r="1684" spans="5:6" x14ac:dyDescent="0.25">
      <c r="E1684" s="4">
        <f t="shared" ca="1" si="52"/>
        <v>0.10194048820660684</v>
      </c>
      <c r="F1684" s="4">
        <f t="shared" ca="1" si="53"/>
        <v>0.40678440003315863</v>
      </c>
    </row>
    <row r="1685" spans="5:6" x14ac:dyDescent="0.25">
      <c r="E1685" s="4">
        <f t="shared" ca="1" si="52"/>
        <v>0.12721795406467018</v>
      </c>
      <c r="F1685" s="4">
        <f t="shared" ca="1" si="53"/>
        <v>0.42204973275830732</v>
      </c>
    </row>
    <row r="1686" spans="5:6" x14ac:dyDescent="0.25">
      <c r="E1686" s="4">
        <f t="shared" ca="1" si="52"/>
        <v>2.1532380639099236E-2</v>
      </c>
      <c r="F1686" s="4">
        <f t="shared" ca="1" si="53"/>
        <v>0.32244634255405052</v>
      </c>
    </row>
    <row r="1687" spans="5:6" x14ac:dyDescent="0.25">
      <c r="E1687" s="4">
        <f t="shared" ca="1" si="52"/>
        <v>0.44238903374093186</v>
      </c>
      <c r="F1687" s="4">
        <f t="shared" ca="1" si="53"/>
        <v>0.54041634508965564</v>
      </c>
    </row>
    <row r="1688" spans="5:6" x14ac:dyDescent="0.25">
      <c r="E1688" s="4">
        <f t="shared" ca="1" si="52"/>
        <v>0.36354040518920194</v>
      </c>
      <c r="F1688" s="4">
        <f t="shared" ca="1" si="53"/>
        <v>0.51603622524015846</v>
      </c>
    </row>
    <row r="1689" spans="5:6" x14ac:dyDescent="0.25">
      <c r="E1689" s="4">
        <f t="shared" ca="1" si="52"/>
        <v>9.073485669926773E-2</v>
      </c>
      <c r="F1689" s="4">
        <f t="shared" ca="1" si="53"/>
        <v>0.39918048343803714</v>
      </c>
    </row>
    <row r="1690" spans="5:6" x14ac:dyDescent="0.25">
      <c r="E1690" s="4">
        <f t="shared" ca="1" si="52"/>
        <v>0.25455999170446975</v>
      </c>
      <c r="F1690" s="4">
        <f t="shared" ca="1" si="53"/>
        <v>0.4788244977149867</v>
      </c>
    </row>
    <row r="1691" spans="5:6" x14ac:dyDescent="0.25">
      <c r="E1691" s="4">
        <f t="shared" ca="1" si="52"/>
        <v>0.97172628158896468</v>
      </c>
      <c r="F1691" s="4">
        <f t="shared" ca="1" si="53"/>
        <v>0.76519169125044828</v>
      </c>
    </row>
    <row r="1692" spans="5:6" x14ac:dyDescent="0.25">
      <c r="E1692" s="4">
        <f t="shared" ca="1" si="52"/>
        <v>0.85566953336419926</v>
      </c>
      <c r="F1692" s="4">
        <f t="shared" ca="1" si="53"/>
        <v>0.67915940933043695</v>
      </c>
    </row>
    <row r="1693" spans="5:6" x14ac:dyDescent="0.25">
      <c r="E1693" s="4">
        <f t="shared" ca="1" si="52"/>
        <v>0.30164057952364776</v>
      </c>
      <c r="F1693" s="4">
        <f t="shared" ca="1" si="53"/>
        <v>0.49561763718331542</v>
      </c>
    </row>
    <row r="1694" spans="5:6" x14ac:dyDescent="0.25">
      <c r="E1694" s="4">
        <f t="shared" ca="1" si="52"/>
        <v>0.96989010835712819</v>
      </c>
      <c r="F1694" s="4">
        <f t="shared" ca="1" si="53"/>
        <v>0.76258596005642487</v>
      </c>
    </row>
    <row r="1695" spans="5:6" x14ac:dyDescent="0.25">
      <c r="E1695" s="4">
        <f t="shared" ca="1" si="52"/>
        <v>0.82143260334510193</v>
      </c>
      <c r="F1695" s="4">
        <f t="shared" ca="1" si="53"/>
        <v>0.66379635414214666</v>
      </c>
    </row>
    <row r="1696" spans="5:6" x14ac:dyDescent="0.25">
      <c r="E1696" s="4">
        <f t="shared" ca="1" si="52"/>
        <v>0.67382148235322259</v>
      </c>
      <c r="F1696" s="4">
        <f t="shared" ca="1" si="53"/>
        <v>0.61052494316168571</v>
      </c>
    </row>
    <row r="1697" spans="5:6" x14ac:dyDescent="0.25">
      <c r="E1697" s="4">
        <f t="shared" ca="1" si="52"/>
        <v>0.59914306012820151</v>
      </c>
      <c r="F1697" s="4">
        <f t="shared" ca="1" si="53"/>
        <v>0.58729827194213613</v>
      </c>
    </row>
    <row r="1698" spans="5:6" x14ac:dyDescent="0.25">
      <c r="E1698" s="4">
        <f t="shared" ca="1" si="52"/>
        <v>0.23885069050754393</v>
      </c>
      <c r="F1698" s="4">
        <f t="shared" ca="1" si="53"/>
        <v>0.47288329112031002</v>
      </c>
    </row>
    <row r="1699" spans="5:6" x14ac:dyDescent="0.25">
      <c r="E1699" s="4">
        <f t="shared" ca="1" si="52"/>
        <v>0.53549159945032987</v>
      </c>
      <c r="F1699" s="4">
        <f t="shared" ca="1" si="53"/>
        <v>0.56821212312029701</v>
      </c>
    </row>
    <row r="1700" spans="5:6" x14ac:dyDescent="0.25">
      <c r="E1700" s="4">
        <f t="shared" ca="1" si="52"/>
        <v>0.84152902877666569</v>
      </c>
      <c r="F1700" s="4">
        <f t="shared" ca="1" si="53"/>
        <v>0.67258570864492928</v>
      </c>
    </row>
    <row r="1701" spans="5:6" x14ac:dyDescent="0.25">
      <c r="E1701" s="4">
        <f t="shared" ca="1" si="52"/>
        <v>0.83566990116314133</v>
      </c>
      <c r="F1701" s="4">
        <f t="shared" ca="1" si="53"/>
        <v>0.66996135477947738</v>
      </c>
    </row>
    <row r="1702" spans="5:6" x14ac:dyDescent="0.25">
      <c r="E1702" s="4">
        <f t="shared" ca="1" si="52"/>
        <v>0.52640715341868149</v>
      </c>
      <c r="F1702" s="4">
        <f t="shared" ca="1" si="53"/>
        <v>0.56550970912997989</v>
      </c>
    </row>
    <row r="1703" spans="5:6" x14ac:dyDescent="0.25">
      <c r="E1703" s="4">
        <f t="shared" ca="1" si="52"/>
        <v>0.92083434233943084</v>
      </c>
      <c r="F1703" s="4">
        <f t="shared" ca="1" si="53"/>
        <v>0.7162039786517107</v>
      </c>
    </row>
    <row r="1704" spans="5:6" x14ac:dyDescent="0.25">
      <c r="E1704" s="4">
        <f t="shared" ca="1" si="52"/>
        <v>0.13971841825441478</v>
      </c>
      <c r="F1704" s="4">
        <f t="shared" ca="1" si="53"/>
        <v>0.4288589125157915</v>
      </c>
    </row>
    <row r="1705" spans="5:6" x14ac:dyDescent="0.25">
      <c r="E1705" s="4">
        <f t="shared" ca="1" si="52"/>
        <v>0.24089529781452623</v>
      </c>
      <c r="F1705" s="4">
        <f t="shared" ca="1" si="53"/>
        <v>0.47366784777347903</v>
      </c>
    </row>
    <row r="1706" spans="5:6" x14ac:dyDescent="0.25">
      <c r="E1706" s="4">
        <f t="shared" ca="1" si="52"/>
        <v>0.37228636152637218</v>
      </c>
      <c r="F1706" s="4">
        <f t="shared" ca="1" si="53"/>
        <v>0.51881185074242031</v>
      </c>
    </row>
    <row r="1707" spans="5:6" x14ac:dyDescent="0.25">
      <c r="E1707" s="4">
        <f t="shared" ca="1" si="52"/>
        <v>0.41116060395367171</v>
      </c>
      <c r="F1707" s="4">
        <f t="shared" ca="1" si="53"/>
        <v>0.53091213886971167</v>
      </c>
    </row>
    <row r="1708" spans="5:6" x14ac:dyDescent="0.25">
      <c r="E1708" s="4">
        <f t="shared" ca="1" si="52"/>
        <v>0.83559164886302384</v>
      </c>
      <c r="F1708" s="4">
        <f t="shared" ca="1" si="53"/>
        <v>0.66992666813706303</v>
      </c>
    </row>
    <row r="1709" spans="5:6" x14ac:dyDescent="0.25">
      <c r="E1709" s="4">
        <f t="shared" ca="1" si="52"/>
        <v>0.2512052323861359</v>
      </c>
      <c r="F1709" s="4">
        <f t="shared" ca="1" si="53"/>
        <v>0.47757200017651302</v>
      </c>
    </row>
    <row r="1710" spans="5:6" x14ac:dyDescent="0.25">
      <c r="E1710" s="4">
        <f t="shared" ca="1" si="52"/>
        <v>0.96208587122693168</v>
      </c>
      <c r="F1710" s="4">
        <f t="shared" ca="1" si="53"/>
        <v>0.75266231795274929</v>
      </c>
    </row>
    <row r="1711" spans="5:6" x14ac:dyDescent="0.25">
      <c r="E1711" s="4">
        <f t="shared" ca="1" si="52"/>
        <v>0.68617194119474068</v>
      </c>
      <c r="F1711" s="4">
        <f t="shared" ca="1" si="53"/>
        <v>0.61451517194469973</v>
      </c>
    </row>
    <row r="1712" spans="5:6" x14ac:dyDescent="0.25">
      <c r="E1712" s="4">
        <f t="shared" ca="1" si="52"/>
        <v>0.21697640195136303</v>
      </c>
      <c r="F1712" s="4">
        <f t="shared" ca="1" si="53"/>
        <v>0.464253302466764</v>
      </c>
    </row>
    <row r="1713" spans="5:6" x14ac:dyDescent="0.25">
      <c r="E1713" s="4">
        <f t="shared" ca="1" si="52"/>
        <v>0.92354064517957579</v>
      </c>
      <c r="F1713" s="4">
        <f t="shared" ca="1" si="53"/>
        <v>0.71811901107790233</v>
      </c>
    </row>
    <row r="1714" spans="5:6" x14ac:dyDescent="0.25">
      <c r="E1714" s="4">
        <f t="shared" ca="1" si="52"/>
        <v>3.1787084890687489E-2</v>
      </c>
      <c r="F1714" s="4">
        <f t="shared" ca="1" si="53"/>
        <v>0.34066446795313982</v>
      </c>
    </row>
    <row r="1715" spans="5:6" x14ac:dyDescent="0.25">
      <c r="E1715" s="4">
        <f t="shared" ca="1" si="52"/>
        <v>0.27735712219974429</v>
      </c>
      <c r="F1715" s="4">
        <f t="shared" ca="1" si="53"/>
        <v>0.48712588251817185</v>
      </c>
    </row>
    <row r="1716" spans="5:6" x14ac:dyDescent="0.25">
      <c r="E1716" s="4">
        <f t="shared" ca="1" si="52"/>
        <v>0.84953563317641512</v>
      </c>
      <c r="F1716" s="4">
        <f t="shared" ca="1" si="53"/>
        <v>0.67626375253767512</v>
      </c>
    </row>
    <row r="1717" spans="5:6" x14ac:dyDescent="0.25">
      <c r="E1717" s="4">
        <f t="shared" ca="1" si="52"/>
        <v>0.8148593815240962</v>
      </c>
      <c r="F1717" s="4">
        <f t="shared" ca="1" si="53"/>
        <v>0.66104170260042161</v>
      </c>
    </row>
    <row r="1718" spans="5:6" x14ac:dyDescent="0.25">
      <c r="E1718" s="4">
        <f t="shared" ca="1" si="52"/>
        <v>0.77771956737644643</v>
      </c>
      <c r="F1718" s="4">
        <f t="shared" ca="1" si="53"/>
        <v>0.64636759950343969</v>
      </c>
    </row>
    <row r="1719" spans="5:6" x14ac:dyDescent="0.25">
      <c r="E1719" s="4">
        <f t="shared" ca="1" si="52"/>
        <v>0.29410502809034711</v>
      </c>
      <c r="F1719" s="4">
        <f t="shared" ca="1" si="53"/>
        <v>0.49301719962124629</v>
      </c>
    </row>
    <row r="1720" spans="5:6" x14ac:dyDescent="0.25">
      <c r="E1720" s="4">
        <f t="shared" ca="1" si="52"/>
        <v>0.44719107604145192</v>
      </c>
      <c r="F1720" s="4">
        <f t="shared" ca="1" si="53"/>
        <v>0.5418651329913774</v>
      </c>
    </row>
    <row r="1721" spans="5:6" x14ac:dyDescent="0.25">
      <c r="E1721" s="4">
        <f t="shared" ca="1" si="52"/>
        <v>0.89382123982316108</v>
      </c>
      <c r="F1721" s="4">
        <f t="shared" ca="1" si="53"/>
        <v>0.69910769794704652</v>
      </c>
    </row>
    <row r="1722" spans="5:6" x14ac:dyDescent="0.25">
      <c r="E1722" s="4">
        <f t="shared" ca="1" si="52"/>
        <v>0.98624025372696411</v>
      </c>
      <c r="F1722" s="4">
        <f t="shared" ca="1" si="53"/>
        <v>0.7922801894185395</v>
      </c>
    </row>
    <row r="1723" spans="5:6" x14ac:dyDescent="0.25">
      <c r="E1723" s="4">
        <f t="shared" ca="1" si="52"/>
        <v>0.11078516989756759</v>
      </c>
      <c r="F1723" s="4">
        <f t="shared" ca="1" si="53"/>
        <v>0.4123895124202448</v>
      </c>
    </row>
    <row r="1724" spans="5:6" x14ac:dyDescent="0.25">
      <c r="E1724" s="4">
        <f t="shared" ca="1" si="52"/>
        <v>0.37859459706820475</v>
      </c>
      <c r="F1724" s="4">
        <f t="shared" ca="1" si="53"/>
        <v>0.52080045376836503</v>
      </c>
    </row>
    <row r="1725" spans="5:6" x14ac:dyDescent="0.25">
      <c r="E1725" s="4">
        <f t="shared" ca="1" si="52"/>
        <v>0.36486736433108868</v>
      </c>
      <c r="F1725" s="4">
        <f t="shared" ca="1" si="53"/>
        <v>0.51645879513984738</v>
      </c>
    </row>
    <row r="1726" spans="5:6" x14ac:dyDescent="0.25">
      <c r="E1726" s="4">
        <f t="shared" ca="1" si="52"/>
        <v>0.56062160647163217</v>
      </c>
      <c r="F1726" s="4">
        <f t="shared" ca="1" si="53"/>
        <v>0.57570592811394605</v>
      </c>
    </row>
    <row r="1727" spans="5:6" x14ac:dyDescent="0.25">
      <c r="E1727" s="4">
        <f t="shared" ca="1" si="52"/>
        <v>0.1101247562003933</v>
      </c>
      <c r="F1727" s="4">
        <f t="shared" ca="1" si="53"/>
        <v>0.41198173416363315</v>
      </c>
    </row>
    <row r="1728" spans="5:6" x14ac:dyDescent="0.25">
      <c r="E1728" s="4">
        <f t="shared" ca="1" si="52"/>
        <v>0.24687200720844871</v>
      </c>
      <c r="F1728" s="4">
        <f t="shared" ca="1" si="53"/>
        <v>0.47594142440311527</v>
      </c>
    </row>
    <row r="1729" spans="5:6" x14ac:dyDescent="0.25">
      <c r="E1729" s="4">
        <f t="shared" ca="1" si="52"/>
        <v>0.63675456913906425</v>
      </c>
      <c r="F1729" s="4">
        <f t="shared" ca="1" si="53"/>
        <v>0.59883290650611487</v>
      </c>
    </row>
    <row r="1730" spans="5:6" x14ac:dyDescent="0.25">
      <c r="E1730" s="4">
        <f t="shared" ca="1" si="52"/>
        <v>0.89892961111782721</v>
      </c>
      <c r="F1730" s="4">
        <f t="shared" ca="1" si="53"/>
        <v>0.70210296655176241</v>
      </c>
    </row>
    <row r="1731" spans="5:6" x14ac:dyDescent="0.25">
      <c r="E1731" s="4">
        <f t="shared" ca="1" si="52"/>
        <v>0.21459254884720746</v>
      </c>
      <c r="F1731" s="4">
        <f t="shared" ca="1" si="53"/>
        <v>0.46328451978212243</v>
      </c>
    </row>
    <row r="1732" spans="5:6" x14ac:dyDescent="0.25">
      <c r="E1732" s="4">
        <f t="shared" ref="E1732:E1795" ca="1" si="54">RAND()</f>
        <v>0.28999628925104082</v>
      </c>
      <c r="F1732" s="4">
        <f t="shared" ref="F1732:F1795" ca="1" si="55">_xlfn.BETA.INV(E1732,$C$3,$C$4)</f>
        <v>0.49158661736462483</v>
      </c>
    </row>
    <row r="1733" spans="5:6" x14ac:dyDescent="0.25">
      <c r="E1733" s="4">
        <f t="shared" ca="1" si="54"/>
        <v>0.20669569113801955</v>
      </c>
      <c r="F1733" s="4">
        <f t="shared" ca="1" si="55"/>
        <v>0.46003145353240615</v>
      </c>
    </row>
    <row r="1734" spans="5:6" x14ac:dyDescent="0.25">
      <c r="E1734" s="4">
        <f t="shared" ca="1" si="54"/>
        <v>0.24873626278375771</v>
      </c>
      <c r="F1734" s="4">
        <f t="shared" ca="1" si="55"/>
        <v>0.4766447301852747</v>
      </c>
    </row>
    <row r="1735" spans="5:6" x14ac:dyDescent="0.25">
      <c r="E1735" s="4">
        <f t="shared" ca="1" si="54"/>
        <v>0.20712843370793699</v>
      </c>
      <c r="F1735" s="4">
        <f t="shared" ca="1" si="55"/>
        <v>0.46021151871965765</v>
      </c>
    </row>
    <row r="1736" spans="5:6" x14ac:dyDescent="0.25">
      <c r="E1736" s="4">
        <f t="shared" ca="1" si="54"/>
        <v>0.79647261573059458</v>
      </c>
      <c r="F1736" s="4">
        <f t="shared" ca="1" si="55"/>
        <v>0.65360363048937375</v>
      </c>
    </row>
    <row r="1737" spans="5:6" x14ac:dyDescent="0.25">
      <c r="E1737" s="4">
        <f t="shared" ca="1" si="54"/>
        <v>0.36026181472996199</v>
      </c>
      <c r="F1737" s="4">
        <f t="shared" ca="1" si="55"/>
        <v>0.51498986372969302</v>
      </c>
    </row>
    <row r="1738" spans="5:6" x14ac:dyDescent="0.25">
      <c r="E1738" s="4">
        <f t="shared" ca="1" si="54"/>
        <v>2.2527174057850097E-2</v>
      </c>
      <c r="F1738" s="4">
        <f t="shared" ca="1" si="55"/>
        <v>0.32448046570223604</v>
      </c>
    </row>
    <row r="1739" spans="5:6" x14ac:dyDescent="0.25">
      <c r="E1739" s="4">
        <f t="shared" ca="1" si="54"/>
        <v>0.85572583030320215</v>
      </c>
      <c r="F1739" s="4">
        <f t="shared" ca="1" si="55"/>
        <v>0.67918631781524741</v>
      </c>
    </row>
    <row r="1740" spans="5:6" x14ac:dyDescent="0.25">
      <c r="E1740" s="4">
        <f t="shared" ca="1" si="54"/>
        <v>0.27976568708671756</v>
      </c>
      <c r="F1740" s="4">
        <f t="shared" ca="1" si="55"/>
        <v>0.4879831997669587</v>
      </c>
    </row>
    <row r="1741" spans="5:6" x14ac:dyDescent="0.25">
      <c r="E1741" s="4">
        <f t="shared" ca="1" si="54"/>
        <v>0.18417237346811943</v>
      </c>
      <c r="F1741" s="4">
        <f t="shared" ca="1" si="55"/>
        <v>0.45034083408132908</v>
      </c>
    </row>
    <row r="1742" spans="5:6" x14ac:dyDescent="0.25">
      <c r="E1742" s="4">
        <f t="shared" ca="1" si="54"/>
        <v>0.37755832967329217</v>
      </c>
      <c r="F1742" s="4">
        <f t="shared" ca="1" si="55"/>
        <v>0.5204745198163877</v>
      </c>
    </row>
    <row r="1743" spans="5:6" x14ac:dyDescent="0.25">
      <c r="E1743" s="4">
        <f t="shared" ca="1" si="54"/>
        <v>0.65660621659999907</v>
      </c>
      <c r="F1743" s="4">
        <f t="shared" ca="1" si="55"/>
        <v>0.60504654611850817</v>
      </c>
    </row>
    <row r="1744" spans="5:6" x14ac:dyDescent="0.25">
      <c r="E1744" s="4">
        <f t="shared" ca="1" si="54"/>
        <v>0.79914167834497929</v>
      </c>
      <c r="F1744" s="4">
        <f t="shared" ca="1" si="55"/>
        <v>0.65466074948096398</v>
      </c>
    </row>
    <row r="1745" spans="5:6" x14ac:dyDescent="0.25">
      <c r="E1745" s="4">
        <f t="shared" ca="1" si="54"/>
        <v>0.74133051947213857</v>
      </c>
      <c r="F1745" s="4">
        <f t="shared" ca="1" si="55"/>
        <v>0.63312668057719323</v>
      </c>
    </row>
    <row r="1746" spans="5:6" x14ac:dyDescent="0.25">
      <c r="E1746" s="4">
        <f t="shared" ca="1" si="54"/>
        <v>0.72742695035915006</v>
      </c>
      <c r="F1746" s="4">
        <f t="shared" ca="1" si="55"/>
        <v>0.6282934976735044</v>
      </c>
    </row>
    <row r="1747" spans="5:6" x14ac:dyDescent="0.25">
      <c r="E1747" s="4">
        <f t="shared" ca="1" si="54"/>
        <v>0.99055893334624878</v>
      </c>
      <c r="F1747" s="4">
        <f t="shared" ca="1" si="55"/>
        <v>0.80472818056446216</v>
      </c>
    </row>
    <row r="1748" spans="5:6" x14ac:dyDescent="0.25">
      <c r="E1748" s="4">
        <f t="shared" ca="1" si="54"/>
        <v>0.11636486255660805</v>
      </c>
      <c r="F1748" s="4">
        <f t="shared" ca="1" si="55"/>
        <v>0.41577096287822474</v>
      </c>
    </row>
    <row r="1749" spans="5:6" x14ac:dyDescent="0.25">
      <c r="E1749" s="4">
        <f t="shared" ca="1" si="54"/>
        <v>0.12930037121586624</v>
      </c>
      <c r="F1749" s="4">
        <f t="shared" ca="1" si="55"/>
        <v>0.42321349336759495</v>
      </c>
    </row>
    <row r="1750" spans="5:6" x14ac:dyDescent="0.25">
      <c r="E1750" s="4">
        <f t="shared" ca="1" si="54"/>
        <v>0.47541565147675557</v>
      </c>
      <c r="F1750" s="4">
        <f t="shared" ca="1" si="55"/>
        <v>0.55033086017555344</v>
      </c>
    </row>
    <row r="1751" spans="5:6" x14ac:dyDescent="0.25">
      <c r="E1751" s="4">
        <f t="shared" ca="1" si="54"/>
        <v>0.2656907710327211</v>
      </c>
      <c r="F1751" s="4">
        <f t="shared" ca="1" si="55"/>
        <v>0.48292156498999045</v>
      </c>
    </row>
    <row r="1752" spans="5:6" x14ac:dyDescent="0.25">
      <c r="E1752" s="4">
        <f t="shared" ca="1" si="54"/>
        <v>0.86170733846001912</v>
      </c>
      <c r="F1752" s="4">
        <f t="shared" ca="1" si="55"/>
        <v>0.68208162078274448</v>
      </c>
    </row>
    <row r="1753" spans="5:6" x14ac:dyDescent="0.25">
      <c r="E1753" s="4">
        <f t="shared" ca="1" si="54"/>
        <v>0.78742684280717878</v>
      </c>
      <c r="F1753" s="4">
        <f t="shared" ca="1" si="55"/>
        <v>0.65007298766991628</v>
      </c>
    </row>
    <row r="1754" spans="5:6" x14ac:dyDescent="0.25">
      <c r="E1754" s="4">
        <f t="shared" ca="1" si="54"/>
        <v>0.77373091046652498</v>
      </c>
      <c r="F1754" s="4">
        <f t="shared" ca="1" si="55"/>
        <v>0.64486835936791631</v>
      </c>
    </row>
    <row r="1755" spans="5:6" x14ac:dyDescent="0.25">
      <c r="E1755" s="4">
        <f t="shared" ca="1" si="54"/>
        <v>0.78013241550408807</v>
      </c>
      <c r="F1755" s="4">
        <f t="shared" ca="1" si="55"/>
        <v>0.64728096160971238</v>
      </c>
    </row>
    <row r="1756" spans="5:6" x14ac:dyDescent="0.25">
      <c r="E1756" s="4">
        <f t="shared" ca="1" si="54"/>
        <v>0.9762022828690341</v>
      </c>
      <c r="F1756" s="4">
        <f t="shared" ca="1" si="55"/>
        <v>0.77211691658348691</v>
      </c>
    </row>
    <row r="1757" spans="5:6" x14ac:dyDescent="0.25">
      <c r="E1757" s="4">
        <f t="shared" ca="1" si="54"/>
        <v>0.10117793134338504</v>
      </c>
      <c r="F1757" s="4">
        <f t="shared" ca="1" si="55"/>
        <v>0.40628580329485947</v>
      </c>
    </row>
    <row r="1758" spans="5:6" x14ac:dyDescent="0.25">
      <c r="E1758" s="4">
        <f t="shared" ca="1" si="54"/>
        <v>0.17686646772011483</v>
      </c>
      <c r="F1758" s="4">
        <f t="shared" ca="1" si="55"/>
        <v>0.44704854332253724</v>
      </c>
    </row>
    <row r="1759" spans="5:6" x14ac:dyDescent="0.25">
      <c r="E1759" s="4">
        <f t="shared" ca="1" si="54"/>
        <v>0.19350780405378487</v>
      </c>
      <c r="F1759" s="4">
        <f t="shared" ca="1" si="55"/>
        <v>0.45443675586234572</v>
      </c>
    </row>
    <row r="1760" spans="5:6" x14ac:dyDescent="0.25">
      <c r="E1760" s="4">
        <f t="shared" ca="1" si="54"/>
        <v>0.63652976540869033</v>
      </c>
      <c r="F1760" s="4">
        <f t="shared" ca="1" si="55"/>
        <v>0.59876310514616926</v>
      </c>
    </row>
    <row r="1761" spans="5:6" x14ac:dyDescent="0.25">
      <c r="E1761" s="4">
        <f t="shared" ca="1" si="54"/>
        <v>0.75122638973678646</v>
      </c>
      <c r="F1761" s="4">
        <f t="shared" ca="1" si="55"/>
        <v>0.63663678268383816</v>
      </c>
    </row>
    <row r="1762" spans="5:6" x14ac:dyDescent="0.25">
      <c r="E1762" s="4">
        <f t="shared" ca="1" si="54"/>
        <v>0.67462678498058803</v>
      </c>
      <c r="F1762" s="4">
        <f t="shared" ca="1" si="55"/>
        <v>0.61078351289441501</v>
      </c>
    </row>
    <row r="1763" spans="5:6" x14ac:dyDescent="0.25">
      <c r="E1763" s="4">
        <f t="shared" ca="1" si="54"/>
        <v>0.29750025908688749</v>
      </c>
      <c r="F1763" s="4">
        <f t="shared" ca="1" si="55"/>
        <v>0.49419251375946993</v>
      </c>
    </row>
    <row r="1764" spans="5:6" x14ac:dyDescent="0.25">
      <c r="E1764" s="4">
        <f t="shared" ca="1" si="54"/>
        <v>0.54468963164309625</v>
      </c>
      <c r="F1764" s="4">
        <f t="shared" ca="1" si="55"/>
        <v>0.57095110706498131</v>
      </c>
    </row>
    <row r="1765" spans="5:6" x14ac:dyDescent="0.25">
      <c r="E1765" s="4">
        <f t="shared" ca="1" si="54"/>
        <v>0.48318076370003504</v>
      </c>
      <c r="F1765" s="4">
        <f t="shared" ca="1" si="55"/>
        <v>0.55264844381518363</v>
      </c>
    </row>
    <row r="1766" spans="5:6" x14ac:dyDescent="0.25">
      <c r="E1766" s="4">
        <f t="shared" ca="1" si="54"/>
        <v>0.17326518094135268</v>
      </c>
      <c r="F1766" s="4">
        <f t="shared" ca="1" si="55"/>
        <v>0.44539553707495649</v>
      </c>
    </row>
    <row r="1767" spans="5:6" x14ac:dyDescent="0.25">
      <c r="E1767" s="4">
        <f t="shared" ca="1" si="54"/>
        <v>0.2668930401152767</v>
      </c>
      <c r="F1767" s="4">
        <f t="shared" ca="1" si="55"/>
        <v>0.48335894495681192</v>
      </c>
    </row>
    <row r="1768" spans="5:6" x14ac:dyDescent="0.25">
      <c r="E1768" s="4">
        <f t="shared" ca="1" si="54"/>
        <v>4.8079618438826688E-2</v>
      </c>
      <c r="F1768" s="4">
        <f t="shared" ca="1" si="55"/>
        <v>0.36188708985548823</v>
      </c>
    </row>
    <row r="1769" spans="5:6" x14ac:dyDescent="0.25">
      <c r="E1769" s="4">
        <f t="shared" ca="1" si="54"/>
        <v>0.75472783510724462</v>
      </c>
      <c r="F1769" s="4">
        <f t="shared" ca="1" si="55"/>
        <v>0.6378938765356571</v>
      </c>
    </row>
    <row r="1770" spans="5:6" x14ac:dyDescent="0.25">
      <c r="E1770" s="4">
        <f t="shared" ca="1" si="54"/>
        <v>0.3635934820344896</v>
      </c>
      <c r="F1770" s="4">
        <f t="shared" ca="1" si="55"/>
        <v>0.51605313772925376</v>
      </c>
    </row>
    <row r="1771" spans="5:6" x14ac:dyDescent="0.25">
      <c r="E1771" s="4">
        <f t="shared" ca="1" si="54"/>
        <v>0.11990834250237237</v>
      </c>
      <c r="F1771" s="4">
        <f t="shared" ca="1" si="55"/>
        <v>0.41786224361142416</v>
      </c>
    </row>
    <row r="1772" spans="5:6" x14ac:dyDescent="0.25">
      <c r="E1772" s="4">
        <f t="shared" ca="1" si="54"/>
        <v>0.62919006238783515</v>
      </c>
      <c r="F1772" s="4">
        <f t="shared" ca="1" si="55"/>
        <v>0.59649043980711958</v>
      </c>
    </row>
    <row r="1773" spans="5:6" x14ac:dyDescent="0.25">
      <c r="E1773" s="4">
        <f t="shared" ca="1" si="54"/>
        <v>0.64342657137386527</v>
      </c>
      <c r="F1773" s="4">
        <f t="shared" ca="1" si="55"/>
        <v>0.60091004583968077</v>
      </c>
    </row>
    <row r="1774" spans="5:6" x14ac:dyDescent="0.25">
      <c r="E1774" s="4">
        <f t="shared" ca="1" si="54"/>
        <v>0.96979915283978957</v>
      </c>
      <c r="F1774" s="4">
        <f t="shared" ca="1" si="55"/>
        <v>0.76245997286708589</v>
      </c>
    </row>
    <row r="1775" spans="5:6" x14ac:dyDescent="0.25">
      <c r="E1775" s="4">
        <f t="shared" ca="1" si="54"/>
        <v>0.6193447271862409</v>
      </c>
      <c r="F1775" s="4">
        <f t="shared" ca="1" si="55"/>
        <v>0.59346000435017188</v>
      </c>
    </row>
    <row r="1776" spans="5:6" x14ac:dyDescent="0.25">
      <c r="E1776" s="4">
        <f t="shared" ca="1" si="54"/>
        <v>0.67133837262942142</v>
      </c>
      <c r="F1776" s="4">
        <f t="shared" ca="1" si="55"/>
        <v>0.60972900871451163</v>
      </c>
    </row>
    <row r="1777" spans="5:6" x14ac:dyDescent="0.25">
      <c r="E1777" s="4">
        <f t="shared" ca="1" si="54"/>
        <v>0.84190281650659149</v>
      </c>
      <c r="F1777" s="4">
        <f t="shared" ca="1" si="55"/>
        <v>0.67275499896623159</v>
      </c>
    </row>
    <row r="1778" spans="5:6" x14ac:dyDescent="0.25">
      <c r="E1778" s="4">
        <f t="shared" ca="1" si="54"/>
        <v>0.3785113765437762</v>
      </c>
      <c r="F1778" s="4">
        <f t="shared" ca="1" si="55"/>
        <v>0.52077428919111979</v>
      </c>
    </row>
    <row r="1779" spans="5:6" x14ac:dyDescent="0.25">
      <c r="E1779" s="4">
        <f t="shared" ca="1" si="54"/>
        <v>0.1319707081054321</v>
      </c>
      <c r="F1779" s="4">
        <f t="shared" ca="1" si="55"/>
        <v>0.42468795943108001</v>
      </c>
    </row>
    <row r="1780" spans="5:6" x14ac:dyDescent="0.25">
      <c r="E1780" s="4">
        <f t="shared" ca="1" si="54"/>
        <v>0.9043587894741969</v>
      </c>
      <c r="F1780" s="4">
        <f t="shared" ca="1" si="55"/>
        <v>0.70539509350518315</v>
      </c>
    </row>
    <row r="1781" spans="5:6" x14ac:dyDescent="0.25">
      <c r="E1781" s="4">
        <f t="shared" ca="1" si="54"/>
        <v>0.36066843001871296</v>
      </c>
      <c r="F1781" s="4">
        <f t="shared" ca="1" si="55"/>
        <v>0.51511981457773992</v>
      </c>
    </row>
    <row r="1782" spans="5:6" x14ac:dyDescent="0.25">
      <c r="E1782" s="4">
        <f t="shared" ca="1" si="54"/>
        <v>0.11758777123795072</v>
      </c>
      <c r="F1782" s="4">
        <f t="shared" ca="1" si="55"/>
        <v>0.41649744832043217</v>
      </c>
    </row>
    <row r="1783" spans="5:6" x14ac:dyDescent="0.25">
      <c r="E1783" s="4">
        <f t="shared" ca="1" si="54"/>
        <v>0.71817970231141093</v>
      </c>
      <c r="F1783" s="4">
        <f t="shared" ca="1" si="55"/>
        <v>0.62513680005616201</v>
      </c>
    </row>
    <row r="1784" spans="5:6" x14ac:dyDescent="0.25">
      <c r="E1784" s="4">
        <f t="shared" ca="1" si="54"/>
        <v>0.37396219555657217</v>
      </c>
      <c r="F1784" s="4">
        <f t="shared" ca="1" si="55"/>
        <v>0.519341199636418</v>
      </c>
    </row>
    <row r="1785" spans="5:6" x14ac:dyDescent="0.25">
      <c r="E1785" s="4">
        <f t="shared" ca="1" si="54"/>
        <v>0.9147319215449905</v>
      </c>
      <c r="F1785" s="4">
        <f t="shared" ca="1" si="55"/>
        <v>0.71204102992726259</v>
      </c>
    </row>
    <row r="1786" spans="5:6" x14ac:dyDescent="0.25">
      <c r="E1786" s="4">
        <f t="shared" ca="1" si="54"/>
        <v>0.65359116911137582</v>
      </c>
      <c r="F1786" s="4">
        <f t="shared" ca="1" si="55"/>
        <v>0.6040961268956444</v>
      </c>
    </row>
    <row r="1787" spans="5:6" x14ac:dyDescent="0.25">
      <c r="E1787" s="4">
        <f t="shared" ca="1" si="54"/>
        <v>0.18015432028333955</v>
      </c>
      <c r="F1787" s="4">
        <f t="shared" ca="1" si="55"/>
        <v>0.44854004816910786</v>
      </c>
    </row>
    <row r="1788" spans="5:6" x14ac:dyDescent="0.25">
      <c r="E1788" s="4">
        <f t="shared" ca="1" si="54"/>
        <v>0.79710606768518477</v>
      </c>
      <c r="F1788" s="4">
        <f t="shared" ca="1" si="55"/>
        <v>0.6538538639960263</v>
      </c>
    </row>
    <row r="1789" spans="5:6" x14ac:dyDescent="0.25">
      <c r="E1789" s="4">
        <f t="shared" ca="1" si="54"/>
        <v>0.55126059404290473</v>
      </c>
      <c r="F1789" s="4">
        <f t="shared" ca="1" si="55"/>
        <v>0.57291026438163273</v>
      </c>
    </row>
    <row r="1790" spans="5:6" x14ac:dyDescent="0.25">
      <c r="E1790" s="4">
        <f t="shared" ca="1" si="54"/>
        <v>0.72692981559612813</v>
      </c>
      <c r="F1790" s="4">
        <f t="shared" ca="1" si="55"/>
        <v>0.62812266618431267</v>
      </c>
    </row>
    <row r="1791" spans="5:6" x14ac:dyDescent="0.25">
      <c r="E1791" s="4">
        <f t="shared" ca="1" si="54"/>
        <v>0.84585717453915577</v>
      </c>
      <c r="F1791" s="4">
        <f t="shared" ca="1" si="55"/>
        <v>0.67456023855561587</v>
      </c>
    </row>
    <row r="1792" spans="5:6" x14ac:dyDescent="0.25">
      <c r="E1792" s="4">
        <f t="shared" ca="1" si="54"/>
        <v>0.17035778927739298</v>
      </c>
      <c r="F1792" s="4">
        <f t="shared" ca="1" si="55"/>
        <v>0.44404575825733983</v>
      </c>
    </row>
    <row r="1793" spans="5:6" x14ac:dyDescent="0.25">
      <c r="E1793" s="4">
        <f t="shared" ca="1" si="54"/>
        <v>0.49674197641043261</v>
      </c>
      <c r="F1793" s="4">
        <f t="shared" ca="1" si="55"/>
        <v>0.55668821877320929</v>
      </c>
    </row>
    <row r="1794" spans="5:6" x14ac:dyDescent="0.25">
      <c r="E1794" s="4">
        <f t="shared" ca="1" si="54"/>
        <v>0.76897029086241253</v>
      </c>
      <c r="F1794" s="4">
        <f t="shared" ca="1" si="55"/>
        <v>0.64309570566893515</v>
      </c>
    </row>
    <row r="1795" spans="5:6" x14ac:dyDescent="0.25">
      <c r="E1795" s="4">
        <f t="shared" ca="1" si="54"/>
        <v>0.51306707591679546</v>
      </c>
      <c r="F1795" s="4">
        <f t="shared" ca="1" si="55"/>
        <v>0.56154357246980158</v>
      </c>
    </row>
    <row r="1796" spans="5:6" x14ac:dyDescent="0.25">
      <c r="E1796" s="4">
        <f t="shared" ref="E1796:E1859" ca="1" si="56">RAND()</f>
        <v>0.44160789878149942</v>
      </c>
      <c r="F1796" s="4">
        <f t="shared" ref="F1796:F1859" ca="1" si="57">_xlfn.BETA.INV(E1796,$C$3,$C$4)</f>
        <v>0.54018039726969391</v>
      </c>
    </row>
    <row r="1797" spans="5:6" x14ac:dyDescent="0.25">
      <c r="E1797" s="4">
        <f t="shared" ca="1" si="56"/>
        <v>0.10568006560152843</v>
      </c>
      <c r="F1797" s="4">
        <f t="shared" ca="1" si="57"/>
        <v>0.40919319992756276</v>
      </c>
    </row>
    <row r="1798" spans="5:6" x14ac:dyDescent="0.25">
      <c r="E1798" s="4">
        <f t="shared" ca="1" si="56"/>
        <v>0.23067135625821611</v>
      </c>
      <c r="F1798" s="4">
        <f t="shared" ca="1" si="57"/>
        <v>0.46970848624695344</v>
      </c>
    </row>
    <row r="1799" spans="5:6" x14ac:dyDescent="0.25">
      <c r="E1799" s="4">
        <f t="shared" ca="1" si="56"/>
        <v>0.12136798284356209</v>
      </c>
      <c r="F1799" s="4">
        <f t="shared" ca="1" si="57"/>
        <v>0.41871169808519659</v>
      </c>
    </row>
    <row r="1800" spans="5:6" x14ac:dyDescent="0.25">
      <c r="E1800" s="4">
        <f t="shared" ca="1" si="56"/>
        <v>0.39874862817795798</v>
      </c>
      <c r="F1800" s="4">
        <f t="shared" ca="1" si="57"/>
        <v>0.52708622675685357</v>
      </c>
    </row>
    <row r="1801" spans="5:6" x14ac:dyDescent="0.25">
      <c r="E1801" s="4">
        <f t="shared" ca="1" si="56"/>
        <v>0.24960009791601412</v>
      </c>
      <c r="F1801" s="4">
        <f t="shared" ca="1" si="57"/>
        <v>0.47696969653890825</v>
      </c>
    </row>
    <row r="1802" spans="5:6" x14ac:dyDescent="0.25">
      <c r="E1802" s="4">
        <f t="shared" ca="1" si="56"/>
        <v>0.52938967022892036</v>
      </c>
      <c r="F1802" s="4">
        <f t="shared" ca="1" si="57"/>
        <v>0.56639671867696306</v>
      </c>
    </row>
    <row r="1803" spans="5:6" x14ac:dyDescent="0.25">
      <c r="E1803" s="4">
        <f t="shared" ca="1" si="56"/>
        <v>0.31136970788615059</v>
      </c>
      <c r="F1803" s="4">
        <f t="shared" ca="1" si="57"/>
        <v>0.49893295159397028</v>
      </c>
    </row>
    <row r="1804" spans="5:6" x14ac:dyDescent="0.25">
      <c r="E1804" s="4">
        <f t="shared" ca="1" si="56"/>
        <v>0.47633094194673531</v>
      </c>
      <c r="F1804" s="4">
        <f t="shared" ca="1" si="57"/>
        <v>0.5506042430135647</v>
      </c>
    </row>
    <row r="1805" spans="5:6" x14ac:dyDescent="0.25">
      <c r="E1805" s="4">
        <f t="shared" ca="1" si="56"/>
        <v>0.89280591601649806</v>
      </c>
      <c r="F1805" s="4">
        <f t="shared" ca="1" si="57"/>
        <v>0.69852339420145493</v>
      </c>
    </row>
    <row r="1806" spans="5:6" x14ac:dyDescent="0.25">
      <c r="E1806" s="4">
        <f t="shared" ca="1" si="56"/>
        <v>0.98433165795861044</v>
      </c>
      <c r="F1806" s="4">
        <f t="shared" ca="1" si="57"/>
        <v>0.78773434953245414</v>
      </c>
    </row>
    <row r="1807" spans="5:6" x14ac:dyDescent="0.25">
      <c r="E1807" s="4">
        <f t="shared" ca="1" si="56"/>
        <v>0.56239731293031059</v>
      </c>
      <c r="F1807" s="4">
        <f t="shared" ca="1" si="57"/>
        <v>0.57623696202854346</v>
      </c>
    </row>
    <row r="1808" spans="5:6" x14ac:dyDescent="0.25">
      <c r="E1808" s="4">
        <f t="shared" ca="1" si="56"/>
        <v>0.56451062499012794</v>
      </c>
      <c r="F1808" s="4">
        <f t="shared" ca="1" si="57"/>
        <v>0.57686929038702262</v>
      </c>
    </row>
    <row r="1809" spans="5:6" x14ac:dyDescent="0.25">
      <c r="E1809" s="4">
        <f t="shared" ca="1" si="56"/>
        <v>0.31836483504526747</v>
      </c>
      <c r="F1809" s="4">
        <f t="shared" ca="1" si="57"/>
        <v>0.50128915445179301</v>
      </c>
    </row>
    <row r="1810" spans="5:6" x14ac:dyDescent="0.25">
      <c r="E1810" s="4">
        <f t="shared" ca="1" si="56"/>
        <v>4.6747157630524283E-2</v>
      </c>
      <c r="F1810" s="4">
        <f t="shared" ca="1" si="57"/>
        <v>0.36037735053228381</v>
      </c>
    </row>
    <row r="1811" spans="5:6" x14ac:dyDescent="0.25">
      <c r="E1811" s="4">
        <f t="shared" ca="1" si="56"/>
        <v>0.68157674751685082</v>
      </c>
      <c r="F1811" s="4">
        <f t="shared" ca="1" si="57"/>
        <v>0.61302423987164323</v>
      </c>
    </row>
    <row r="1812" spans="5:6" x14ac:dyDescent="0.25">
      <c r="E1812" s="4">
        <f t="shared" ca="1" si="56"/>
        <v>0.44212067792742216</v>
      </c>
      <c r="F1812" s="4">
        <f t="shared" ca="1" si="57"/>
        <v>0.54033529512591127</v>
      </c>
    </row>
    <row r="1813" spans="5:6" x14ac:dyDescent="0.25">
      <c r="E1813" s="4">
        <f t="shared" ca="1" si="56"/>
        <v>0.55907951160546632</v>
      </c>
      <c r="F1813" s="4">
        <f t="shared" ca="1" si="57"/>
        <v>0.57524495509067308</v>
      </c>
    </row>
    <row r="1814" spans="5:6" x14ac:dyDescent="0.25">
      <c r="E1814" s="4">
        <f t="shared" ca="1" si="56"/>
        <v>0.65276452980211142</v>
      </c>
      <c r="F1814" s="4">
        <f t="shared" ca="1" si="57"/>
        <v>0.60383599025354417</v>
      </c>
    </row>
    <row r="1815" spans="5:6" x14ac:dyDescent="0.25">
      <c r="E1815" s="4">
        <f t="shared" ca="1" si="56"/>
        <v>0.93142309630588993</v>
      </c>
      <c r="F1815" s="4">
        <f t="shared" ca="1" si="57"/>
        <v>0.72397170522260734</v>
      </c>
    </row>
    <row r="1816" spans="5:6" x14ac:dyDescent="0.25">
      <c r="E1816" s="4">
        <f t="shared" ca="1" si="56"/>
        <v>3.046604902584138E-2</v>
      </c>
      <c r="F1816" s="4">
        <f t="shared" ca="1" si="57"/>
        <v>0.33860174819462308</v>
      </c>
    </row>
    <row r="1817" spans="5:6" x14ac:dyDescent="0.25">
      <c r="E1817" s="4">
        <f t="shared" ca="1" si="56"/>
        <v>6.1305498289070059E-2</v>
      </c>
      <c r="F1817" s="4">
        <f t="shared" ca="1" si="57"/>
        <v>0.37540310719647935</v>
      </c>
    </row>
    <row r="1818" spans="5:6" x14ac:dyDescent="0.25">
      <c r="E1818" s="4">
        <f t="shared" ca="1" si="56"/>
        <v>0.4180529262677114</v>
      </c>
      <c r="F1818" s="4">
        <f t="shared" ca="1" si="57"/>
        <v>0.53302366830422865</v>
      </c>
    </row>
    <row r="1819" spans="5:6" x14ac:dyDescent="0.25">
      <c r="E1819" s="4">
        <f t="shared" ca="1" si="56"/>
        <v>0.41223629495454894</v>
      </c>
      <c r="F1819" s="4">
        <f t="shared" ca="1" si="57"/>
        <v>0.531242268378326</v>
      </c>
    </row>
    <row r="1820" spans="5:6" x14ac:dyDescent="0.25">
      <c r="E1820" s="4">
        <f t="shared" ca="1" si="56"/>
        <v>0.4981777756772835</v>
      </c>
      <c r="F1820" s="4">
        <f t="shared" ca="1" si="57"/>
        <v>0.55711549771601432</v>
      </c>
    </row>
    <row r="1821" spans="5:6" x14ac:dyDescent="0.25">
      <c r="E1821" s="4">
        <f t="shared" ca="1" si="56"/>
        <v>0.6596141174935285</v>
      </c>
      <c r="F1821" s="4">
        <f t="shared" ca="1" si="57"/>
        <v>0.6059972836051204</v>
      </c>
    </row>
    <row r="1822" spans="5:6" x14ac:dyDescent="0.25">
      <c r="E1822" s="4">
        <f t="shared" ca="1" si="56"/>
        <v>0.7832475558141555</v>
      </c>
      <c r="F1822" s="4">
        <f t="shared" ca="1" si="57"/>
        <v>0.64846755737972739</v>
      </c>
    </row>
    <row r="1823" spans="5:6" x14ac:dyDescent="0.25">
      <c r="E1823" s="4">
        <f t="shared" ca="1" si="56"/>
        <v>0.83879272689434348</v>
      </c>
      <c r="F1823" s="4">
        <f t="shared" ca="1" si="57"/>
        <v>0.67135333018939258</v>
      </c>
    </row>
    <row r="1824" spans="5:6" x14ac:dyDescent="0.25">
      <c r="E1824" s="4">
        <f t="shared" ca="1" si="56"/>
        <v>0.13509017930998679</v>
      </c>
      <c r="F1824" s="4">
        <f t="shared" ca="1" si="57"/>
        <v>0.4263859502481257</v>
      </c>
    </row>
    <row r="1825" spans="5:6" x14ac:dyDescent="0.25">
      <c r="E1825" s="4">
        <f t="shared" ca="1" si="56"/>
        <v>0.96805717999637597</v>
      </c>
      <c r="F1825" s="4">
        <f t="shared" ca="1" si="57"/>
        <v>0.76009935587901256</v>
      </c>
    </row>
    <row r="1826" spans="5:6" x14ac:dyDescent="0.25">
      <c r="E1826" s="4">
        <f t="shared" ca="1" si="56"/>
        <v>0.54206053632786588</v>
      </c>
      <c r="F1826" s="4">
        <f t="shared" ca="1" si="57"/>
        <v>0.57016785303277828</v>
      </c>
    </row>
    <row r="1827" spans="5:6" x14ac:dyDescent="0.25">
      <c r="E1827" s="4">
        <f t="shared" ca="1" si="56"/>
        <v>0.55625480140959038</v>
      </c>
      <c r="F1827" s="4">
        <f t="shared" ca="1" si="57"/>
        <v>0.57440102938544735</v>
      </c>
    </row>
    <row r="1828" spans="5:6" x14ac:dyDescent="0.25">
      <c r="E1828" s="4">
        <f t="shared" ca="1" si="56"/>
        <v>0.53433422369824279</v>
      </c>
      <c r="F1828" s="4">
        <f t="shared" ca="1" si="57"/>
        <v>0.56786770613268645</v>
      </c>
    </row>
    <row r="1829" spans="5:6" x14ac:dyDescent="0.25">
      <c r="E1829" s="4">
        <f t="shared" ca="1" si="56"/>
        <v>0.36727212476082804</v>
      </c>
      <c r="F1829" s="4">
        <f t="shared" ca="1" si="57"/>
        <v>0.51722325429064486</v>
      </c>
    </row>
    <row r="1830" spans="5:6" x14ac:dyDescent="0.25">
      <c r="E1830" s="4">
        <f t="shared" ca="1" si="56"/>
        <v>0.579365681584881</v>
      </c>
      <c r="F1830" s="4">
        <f t="shared" ca="1" si="57"/>
        <v>0.58132571985311809</v>
      </c>
    </row>
    <row r="1831" spans="5:6" x14ac:dyDescent="0.25">
      <c r="E1831" s="4">
        <f t="shared" ca="1" si="56"/>
        <v>0.72912116524648674</v>
      </c>
      <c r="F1831" s="4">
        <f t="shared" ca="1" si="57"/>
        <v>0.62887667664055635</v>
      </c>
    </row>
    <row r="1832" spans="5:6" x14ac:dyDescent="0.25">
      <c r="E1832" s="4">
        <f t="shared" ca="1" si="56"/>
        <v>0.87621988309074916</v>
      </c>
      <c r="F1832" s="4">
        <f t="shared" ca="1" si="57"/>
        <v>0.6894350258746379</v>
      </c>
    </row>
    <row r="1833" spans="5:6" x14ac:dyDescent="0.25">
      <c r="E1833" s="4">
        <f t="shared" ca="1" si="56"/>
        <v>0.11676600071081578</v>
      </c>
      <c r="F1833" s="4">
        <f t="shared" ca="1" si="57"/>
        <v>0.41600982570045508</v>
      </c>
    </row>
    <row r="1834" spans="5:6" x14ac:dyDescent="0.25">
      <c r="E1834" s="4">
        <f t="shared" ca="1" si="56"/>
        <v>0.5475906386984436</v>
      </c>
      <c r="F1834" s="4">
        <f t="shared" ca="1" si="57"/>
        <v>0.57181576285212121</v>
      </c>
    </row>
    <row r="1835" spans="5:6" x14ac:dyDescent="0.25">
      <c r="E1835" s="4">
        <f t="shared" ca="1" si="56"/>
        <v>7.1006431434963324E-2</v>
      </c>
      <c r="F1835" s="4">
        <f t="shared" ca="1" si="57"/>
        <v>0.38400587116758239</v>
      </c>
    </row>
    <row r="1836" spans="5:6" x14ac:dyDescent="0.25">
      <c r="E1836" s="4">
        <f t="shared" ca="1" si="56"/>
        <v>0.70683596427236972</v>
      </c>
      <c r="F1836" s="4">
        <f t="shared" ca="1" si="57"/>
        <v>0.62132153279547087</v>
      </c>
    </row>
    <row r="1837" spans="5:6" x14ac:dyDescent="0.25">
      <c r="E1837" s="4">
        <f t="shared" ca="1" si="56"/>
        <v>0.45506998557810541</v>
      </c>
      <c r="F1837" s="4">
        <f t="shared" ca="1" si="57"/>
        <v>0.54423627740809721</v>
      </c>
    </row>
    <row r="1838" spans="5:6" x14ac:dyDescent="0.25">
      <c r="E1838" s="4">
        <f t="shared" ca="1" si="56"/>
        <v>0.62847504457631698</v>
      </c>
      <c r="F1838" s="4">
        <f t="shared" ca="1" si="57"/>
        <v>0.59626967713351875</v>
      </c>
    </row>
    <row r="1839" spans="5:6" x14ac:dyDescent="0.25">
      <c r="E1839" s="4">
        <f t="shared" ca="1" si="56"/>
        <v>0.16550488867703383</v>
      </c>
      <c r="F1839" s="4">
        <f t="shared" ca="1" si="57"/>
        <v>0.44176104052811033</v>
      </c>
    </row>
    <row r="1840" spans="5:6" x14ac:dyDescent="0.25">
      <c r="E1840" s="4">
        <f t="shared" ca="1" si="56"/>
        <v>0.89047168619937633</v>
      </c>
      <c r="F1840" s="4">
        <f t="shared" ca="1" si="57"/>
        <v>0.69719328104008838</v>
      </c>
    </row>
    <row r="1841" spans="5:6" x14ac:dyDescent="0.25">
      <c r="E1841" s="4">
        <f t="shared" ca="1" si="56"/>
        <v>0.20590970662694963</v>
      </c>
      <c r="F1841" s="4">
        <f t="shared" ca="1" si="57"/>
        <v>0.45970385495025734</v>
      </c>
    </row>
    <row r="1842" spans="5:6" x14ac:dyDescent="0.25">
      <c r="E1842" s="4">
        <f t="shared" ca="1" si="56"/>
        <v>0.97055655176674049</v>
      </c>
      <c r="F1842" s="4">
        <f t="shared" ca="1" si="57"/>
        <v>0.76351776709587615</v>
      </c>
    </row>
    <row r="1843" spans="5:6" x14ac:dyDescent="0.25">
      <c r="E1843" s="4">
        <f t="shared" ca="1" si="56"/>
        <v>0.8138240556731029</v>
      </c>
      <c r="F1843" s="4">
        <f t="shared" ca="1" si="57"/>
        <v>0.66061269606689321</v>
      </c>
    </row>
    <row r="1844" spans="5:6" x14ac:dyDescent="0.25">
      <c r="E1844" s="4">
        <f t="shared" ca="1" si="56"/>
        <v>0.7633701176446811</v>
      </c>
      <c r="F1844" s="4">
        <f t="shared" ca="1" si="57"/>
        <v>0.64103275874194199</v>
      </c>
    </row>
    <row r="1845" spans="5:6" x14ac:dyDescent="0.25">
      <c r="E1845" s="4">
        <f t="shared" ca="1" si="56"/>
        <v>0.96157272933850069</v>
      </c>
      <c r="F1845" s="4">
        <f t="shared" ca="1" si="57"/>
        <v>0.75206417117078606</v>
      </c>
    </row>
    <row r="1846" spans="5:6" x14ac:dyDescent="0.25">
      <c r="E1846" s="4">
        <f t="shared" ca="1" si="56"/>
        <v>0.1744766254525314</v>
      </c>
      <c r="F1846" s="4">
        <f t="shared" ca="1" si="57"/>
        <v>0.44595389650393102</v>
      </c>
    </row>
    <row r="1847" spans="5:6" x14ac:dyDescent="0.25">
      <c r="E1847" s="4">
        <f t="shared" ca="1" si="56"/>
        <v>0.33789915177153174</v>
      </c>
      <c r="F1847" s="4">
        <f t="shared" ca="1" si="57"/>
        <v>0.50775859303573845</v>
      </c>
    </row>
    <row r="1848" spans="5:6" x14ac:dyDescent="0.25">
      <c r="E1848" s="4">
        <f t="shared" ca="1" si="56"/>
        <v>1.402563334290774E-2</v>
      </c>
      <c r="F1848" s="4">
        <f t="shared" ca="1" si="57"/>
        <v>0.30406007644630012</v>
      </c>
    </row>
    <row r="1849" spans="5:6" x14ac:dyDescent="0.25">
      <c r="E1849" s="4">
        <f t="shared" ca="1" si="56"/>
        <v>0.33592292533400459</v>
      </c>
      <c r="F1849" s="4">
        <f t="shared" ca="1" si="57"/>
        <v>0.50711101242755285</v>
      </c>
    </row>
    <row r="1850" spans="5:6" x14ac:dyDescent="0.25">
      <c r="E1850" s="4">
        <f t="shared" ca="1" si="56"/>
        <v>0.2603717013183896</v>
      </c>
      <c r="F1850" s="4">
        <f t="shared" ca="1" si="57"/>
        <v>0.48097464548702751</v>
      </c>
    </row>
    <row r="1851" spans="5:6" x14ac:dyDescent="0.25">
      <c r="E1851" s="4">
        <f t="shared" ca="1" si="56"/>
        <v>0.69884451811246062</v>
      </c>
      <c r="F1851" s="4">
        <f t="shared" ca="1" si="57"/>
        <v>0.61866852312577358</v>
      </c>
    </row>
    <row r="1852" spans="5:6" x14ac:dyDescent="0.25">
      <c r="E1852" s="4">
        <f t="shared" ca="1" si="56"/>
        <v>0.65160358953054387</v>
      </c>
      <c r="F1852" s="4">
        <f t="shared" ca="1" si="57"/>
        <v>0.60347096714881965</v>
      </c>
    </row>
    <row r="1853" spans="5:6" x14ac:dyDescent="0.25">
      <c r="E1853" s="4">
        <f t="shared" ca="1" si="56"/>
        <v>0.58141211470852061</v>
      </c>
      <c r="F1853" s="4">
        <f t="shared" ca="1" si="57"/>
        <v>0.58194143533659859</v>
      </c>
    </row>
    <row r="1854" spans="5:6" x14ac:dyDescent="0.25">
      <c r="E1854" s="4">
        <f t="shared" ca="1" si="56"/>
        <v>0.86714820032767836</v>
      </c>
      <c r="F1854" s="4">
        <f t="shared" ca="1" si="57"/>
        <v>0.68478100318467472</v>
      </c>
    </row>
    <row r="1855" spans="5:6" x14ac:dyDescent="0.25">
      <c r="E1855" s="4">
        <f t="shared" ca="1" si="56"/>
        <v>0.51877541407343108</v>
      </c>
      <c r="F1855" s="4">
        <f t="shared" ca="1" si="57"/>
        <v>0.56324060104912066</v>
      </c>
    </row>
    <row r="1856" spans="5:6" x14ac:dyDescent="0.25">
      <c r="E1856" s="4">
        <f t="shared" ca="1" si="56"/>
        <v>0.70176991174829473</v>
      </c>
      <c r="F1856" s="4">
        <f t="shared" ca="1" si="57"/>
        <v>0.61963651993751312</v>
      </c>
    </row>
    <row r="1857" spans="5:6" x14ac:dyDescent="0.25">
      <c r="E1857" s="4">
        <f t="shared" ca="1" si="56"/>
        <v>0.8208782938312198</v>
      </c>
      <c r="F1857" s="4">
        <f t="shared" ca="1" si="57"/>
        <v>0.66356194351243647</v>
      </c>
    </row>
    <row r="1858" spans="5:6" x14ac:dyDescent="0.25">
      <c r="E1858" s="4">
        <f t="shared" ca="1" si="56"/>
        <v>0.51293941061235804</v>
      </c>
      <c r="F1858" s="4">
        <f t="shared" ca="1" si="57"/>
        <v>0.56150561806142119</v>
      </c>
    </row>
    <row r="1859" spans="5:6" x14ac:dyDescent="0.25">
      <c r="E1859" s="4">
        <f t="shared" ca="1" si="56"/>
        <v>0.99083763373373956</v>
      </c>
      <c r="F1859" s="4">
        <f t="shared" ca="1" si="57"/>
        <v>0.80567444707838032</v>
      </c>
    </row>
    <row r="1860" spans="5:6" x14ac:dyDescent="0.25">
      <c r="E1860" s="4">
        <f t="shared" ref="E1860:E1923" ca="1" si="58">RAND()</f>
        <v>0.25982429421916009</v>
      </c>
      <c r="F1860" s="4">
        <f t="shared" ref="F1860:F1923" ca="1" si="59">_xlfn.BETA.INV(E1860,$C$3,$C$4)</f>
        <v>0.48077315961560452</v>
      </c>
    </row>
    <row r="1861" spans="5:6" x14ac:dyDescent="0.25">
      <c r="E1861" s="4">
        <f t="shared" ca="1" si="58"/>
        <v>0.90611088178839883</v>
      </c>
      <c r="F1861" s="4">
        <f t="shared" ca="1" si="59"/>
        <v>0.70648331155857735</v>
      </c>
    </row>
    <row r="1862" spans="5:6" x14ac:dyDescent="0.25">
      <c r="E1862" s="4">
        <f t="shared" ca="1" si="58"/>
        <v>0.8276119783035738</v>
      </c>
      <c r="F1862" s="4">
        <f t="shared" ca="1" si="59"/>
        <v>0.66643717100377176</v>
      </c>
    </row>
    <row r="1863" spans="5:6" x14ac:dyDescent="0.25">
      <c r="E1863" s="4">
        <f t="shared" ca="1" si="58"/>
        <v>0.50457888352569102</v>
      </c>
      <c r="F1863" s="4">
        <f t="shared" ca="1" si="59"/>
        <v>0.55901969639350169</v>
      </c>
    </row>
    <row r="1864" spans="5:6" x14ac:dyDescent="0.25">
      <c r="E1864" s="4">
        <f t="shared" ca="1" si="58"/>
        <v>0.39730946289748603</v>
      </c>
      <c r="F1864" s="4">
        <f t="shared" ca="1" si="59"/>
        <v>0.52664052137414186</v>
      </c>
    </row>
    <row r="1865" spans="5:6" x14ac:dyDescent="0.25">
      <c r="E1865" s="4">
        <f t="shared" ca="1" si="58"/>
        <v>0.55135743805801729</v>
      </c>
      <c r="F1865" s="4">
        <f t="shared" ca="1" si="59"/>
        <v>0.57293915712290855</v>
      </c>
    </row>
    <row r="1866" spans="5:6" x14ac:dyDescent="0.25">
      <c r="E1866" s="4">
        <f t="shared" ca="1" si="58"/>
        <v>0.85276176184922003</v>
      </c>
      <c r="F1866" s="4">
        <f t="shared" ca="1" si="59"/>
        <v>0.67777789775783459</v>
      </c>
    </row>
    <row r="1867" spans="5:6" x14ac:dyDescent="0.25">
      <c r="E1867" s="4">
        <f t="shared" ca="1" si="58"/>
        <v>0.38939351353388507</v>
      </c>
      <c r="F1867" s="4">
        <f t="shared" ca="1" si="59"/>
        <v>0.52418061409737726</v>
      </c>
    </row>
    <row r="1868" spans="5:6" x14ac:dyDescent="0.25">
      <c r="E1868" s="4">
        <f t="shared" ca="1" si="58"/>
        <v>0.74916876828044843</v>
      </c>
      <c r="F1868" s="4">
        <f t="shared" ca="1" si="59"/>
        <v>0.63590182456408106</v>
      </c>
    </row>
    <row r="1869" spans="5:6" x14ac:dyDescent="0.25">
      <c r="E1869" s="4">
        <f t="shared" ca="1" si="58"/>
        <v>0.85585002495612172</v>
      </c>
      <c r="F1869" s="4">
        <f t="shared" ca="1" si="59"/>
        <v>0.67924570160763753</v>
      </c>
    </row>
    <row r="1870" spans="5:6" x14ac:dyDescent="0.25">
      <c r="E1870" s="4">
        <f t="shared" ca="1" si="58"/>
        <v>0.846786150650369</v>
      </c>
      <c r="F1870" s="4">
        <f t="shared" ca="1" si="59"/>
        <v>0.67498820388113978</v>
      </c>
    </row>
    <row r="1871" spans="5:6" x14ac:dyDescent="0.25">
      <c r="E1871" s="4">
        <f t="shared" ca="1" si="58"/>
        <v>0.68437457418954561</v>
      </c>
      <c r="F1871" s="4">
        <f t="shared" ca="1" si="59"/>
        <v>0.61393109053121642</v>
      </c>
    </row>
    <row r="1872" spans="5:6" x14ac:dyDescent="0.25">
      <c r="E1872" s="4">
        <f t="shared" ca="1" si="58"/>
        <v>0.9967005618712107</v>
      </c>
      <c r="F1872" s="4">
        <f t="shared" ca="1" si="59"/>
        <v>0.83461436053975868</v>
      </c>
    </row>
    <row r="1873" spans="5:6" x14ac:dyDescent="0.25">
      <c r="E1873" s="4">
        <f t="shared" ca="1" si="58"/>
        <v>0.10624546382088518</v>
      </c>
      <c r="F1873" s="4">
        <f t="shared" ca="1" si="59"/>
        <v>0.4095522993356695</v>
      </c>
    </row>
    <row r="1874" spans="5:6" x14ac:dyDescent="0.25">
      <c r="E1874" s="4">
        <f t="shared" ca="1" si="58"/>
        <v>0.58238128318486215</v>
      </c>
      <c r="F1874" s="4">
        <f t="shared" ca="1" si="59"/>
        <v>0.5822331997663337</v>
      </c>
    </row>
    <row r="1875" spans="5:6" x14ac:dyDescent="0.25">
      <c r="E1875" s="4">
        <f t="shared" ca="1" si="58"/>
        <v>0.45292392185436325</v>
      </c>
      <c r="F1875" s="4">
        <f t="shared" ca="1" si="59"/>
        <v>0.54359111512335445</v>
      </c>
    </row>
    <row r="1876" spans="5:6" x14ac:dyDescent="0.25">
      <c r="E1876" s="4">
        <f t="shared" ca="1" si="58"/>
        <v>0.91340588440516557</v>
      </c>
      <c r="F1876" s="4">
        <f t="shared" ca="1" si="59"/>
        <v>0.71116281716760588</v>
      </c>
    </row>
    <row r="1877" spans="5:6" x14ac:dyDescent="0.25">
      <c r="E1877" s="4">
        <f t="shared" ca="1" si="58"/>
        <v>0.22924634037525737</v>
      </c>
      <c r="F1877" s="4">
        <f t="shared" ca="1" si="59"/>
        <v>0.46914922915791551</v>
      </c>
    </row>
    <row r="1878" spans="5:6" x14ac:dyDescent="0.25">
      <c r="E1878" s="4">
        <f t="shared" ca="1" si="58"/>
        <v>0.25343933416893516</v>
      </c>
      <c r="F1878" s="4">
        <f t="shared" ca="1" si="59"/>
        <v>0.47840704257983813</v>
      </c>
    </row>
    <row r="1879" spans="5:6" x14ac:dyDescent="0.25">
      <c r="E1879" s="4">
        <f t="shared" ca="1" si="58"/>
        <v>0.86236288554300355</v>
      </c>
      <c r="F1879" s="4">
        <f t="shared" ca="1" si="59"/>
        <v>0.68240343814856241</v>
      </c>
    </row>
    <row r="1880" spans="5:6" x14ac:dyDescent="0.25">
      <c r="E1880" s="4">
        <f t="shared" ca="1" si="58"/>
        <v>0.9840371022245904</v>
      </c>
      <c r="F1880" s="4">
        <f t="shared" ca="1" si="59"/>
        <v>0.78707119525873248</v>
      </c>
    </row>
    <row r="1881" spans="5:6" x14ac:dyDescent="0.25">
      <c r="E1881" s="4">
        <f t="shared" ca="1" si="58"/>
        <v>0.87952761181408867</v>
      </c>
      <c r="F1881" s="4">
        <f t="shared" ca="1" si="59"/>
        <v>0.69118392606653811</v>
      </c>
    </row>
    <row r="1882" spans="5:6" x14ac:dyDescent="0.25">
      <c r="E1882" s="4">
        <f t="shared" ca="1" si="58"/>
        <v>0.11957386672703141</v>
      </c>
      <c r="F1882" s="4">
        <f t="shared" ca="1" si="59"/>
        <v>0.41766662263497545</v>
      </c>
    </row>
    <row r="1883" spans="5:6" x14ac:dyDescent="0.25">
      <c r="E1883" s="4">
        <f t="shared" ca="1" si="58"/>
        <v>0.85075960227907477</v>
      </c>
      <c r="F1883" s="4">
        <f t="shared" ca="1" si="59"/>
        <v>0.67683594996054464</v>
      </c>
    </row>
    <row r="1884" spans="5:6" x14ac:dyDescent="0.25">
      <c r="E1884" s="4">
        <f t="shared" ca="1" si="58"/>
        <v>0.32094538282092122</v>
      </c>
      <c r="F1884" s="4">
        <f t="shared" ca="1" si="59"/>
        <v>0.50215286653851821</v>
      </c>
    </row>
    <row r="1885" spans="5:6" x14ac:dyDescent="0.25">
      <c r="E1885" s="4">
        <f t="shared" ca="1" si="58"/>
        <v>0.60702501786425644</v>
      </c>
      <c r="F1885" s="4">
        <f t="shared" ca="1" si="59"/>
        <v>0.58969410148780754</v>
      </c>
    </row>
    <row r="1886" spans="5:6" x14ac:dyDescent="0.25">
      <c r="E1886" s="4">
        <f t="shared" ca="1" si="58"/>
        <v>0.74690799591713819</v>
      </c>
      <c r="F1886" s="4">
        <f t="shared" ca="1" si="59"/>
        <v>0.63509744884654951</v>
      </c>
    </row>
    <row r="1887" spans="5:6" x14ac:dyDescent="0.25">
      <c r="E1887" s="4">
        <f t="shared" ca="1" si="58"/>
        <v>0.59222024106963267</v>
      </c>
      <c r="F1887" s="4">
        <f t="shared" ca="1" si="59"/>
        <v>0.58520174025911942</v>
      </c>
    </row>
    <row r="1888" spans="5:6" x14ac:dyDescent="0.25">
      <c r="E1888" s="4">
        <f t="shared" ca="1" si="58"/>
        <v>0.9820897830978359</v>
      </c>
      <c r="F1888" s="4">
        <f t="shared" ca="1" si="59"/>
        <v>0.78290748088432149</v>
      </c>
    </row>
    <row r="1889" spans="5:6" x14ac:dyDescent="0.25">
      <c r="E1889" s="4">
        <f t="shared" ca="1" si="58"/>
        <v>0.22254815607154055</v>
      </c>
      <c r="F1889" s="4">
        <f t="shared" ca="1" si="59"/>
        <v>0.46649485882739256</v>
      </c>
    </row>
    <row r="1890" spans="5:6" x14ac:dyDescent="0.25">
      <c r="E1890" s="4">
        <f t="shared" ca="1" si="58"/>
        <v>0.58958182687426985</v>
      </c>
      <c r="F1890" s="4">
        <f t="shared" ca="1" si="59"/>
        <v>0.58440447458198519</v>
      </c>
    </row>
    <row r="1891" spans="5:6" x14ac:dyDescent="0.25">
      <c r="E1891" s="4">
        <f t="shared" ca="1" si="58"/>
        <v>0.13961176619889293</v>
      </c>
      <c r="F1891" s="4">
        <f t="shared" ca="1" si="59"/>
        <v>0.42880252702122251</v>
      </c>
    </row>
    <row r="1892" spans="5:6" x14ac:dyDescent="0.25">
      <c r="E1892" s="4">
        <f t="shared" ca="1" si="58"/>
        <v>0.96881429325239343</v>
      </c>
      <c r="F1892" s="4">
        <f t="shared" ca="1" si="59"/>
        <v>0.76111339595094263</v>
      </c>
    </row>
    <row r="1893" spans="5:6" x14ac:dyDescent="0.25">
      <c r="E1893" s="4">
        <f t="shared" ca="1" si="58"/>
        <v>0.85405227732830014</v>
      </c>
      <c r="F1893" s="4">
        <f t="shared" ca="1" si="59"/>
        <v>0.67838903253270599</v>
      </c>
    </row>
    <row r="1894" spans="5:6" x14ac:dyDescent="0.25">
      <c r="E1894" s="4">
        <f t="shared" ca="1" si="58"/>
        <v>0.91752562457511877</v>
      </c>
      <c r="F1894" s="4">
        <f t="shared" ca="1" si="59"/>
        <v>0.71392133273117264</v>
      </c>
    </row>
    <row r="1895" spans="5:6" x14ac:dyDescent="0.25">
      <c r="E1895" s="4">
        <f t="shared" ca="1" si="58"/>
        <v>5.8597908764872253E-2</v>
      </c>
      <c r="F1895" s="4">
        <f t="shared" ca="1" si="59"/>
        <v>0.37282563820957659</v>
      </c>
    </row>
    <row r="1896" spans="5:6" x14ac:dyDescent="0.25">
      <c r="E1896" s="4">
        <f t="shared" ca="1" si="58"/>
        <v>0.46777906776258338</v>
      </c>
      <c r="F1896" s="4">
        <f t="shared" ca="1" si="59"/>
        <v>0.54804751223186565</v>
      </c>
    </row>
    <row r="1897" spans="5:6" x14ac:dyDescent="0.25">
      <c r="E1897" s="4">
        <f t="shared" ca="1" si="58"/>
        <v>0.46033470836622215</v>
      </c>
      <c r="F1897" s="4">
        <f t="shared" ca="1" si="59"/>
        <v>0.54581695051977652</v>
      </c>
    </row>
    <row r="1898" spans="5:6" x14ac:dyDescent="0.25">
      <c r="E1898" s="4">
        <f t="shared" ca="1" si="58"/>
        <v>0.64629966960603236</v>
      </c>
      <c r="F1898" s="4">
        <f t="shared" ca="1" si="59"/>
        <v>0.60180788453052292</v>
      </c>
    </row>
    <row r="1899" spans="5:6" x14ac:dyDescent="0.25">
      <c r="E1899" s="4">
        <f t="shared" ca="1" si="58"/>
        <v>0.75757634141458285</v>
      </c>
      <c r="F1899" s="4">
        <f t="shared" ca="1" si="59"/>
        <v>0.63892266763962335</v>
      </c>
    </row>
    <row r="1900" spans="5:6" x14ac:dyDescent="0.25">
      <c r="E1900" s="4">
        <f t="shared" ca="1" si="58"/>
        <v>0.32696627368779918</v>
      </c>
      <c r="F1900" s="4">
        <f t="shared" ca="1" si="59"/>
        <v>0.50415700127024432</v>
      </c>
    </row>
    <row r="1901" spans="5:6" x14ac:dyDescent="0.25">
      <c r="E1901" s="4">
        <f t="shared" ca="1" si="58"/>
        <v>0.50686995451550676</v>
      </c>
      <c r="F1901" s="4">
        <f t="shared" ca="1" si="59"/>
        <v>0.55970102092009433</v>
      </c>
    </row>
    <row r="1902" spans="5:6" x14ac:dyDescent="0.25">
      <c r="E1902" s="4">
        <f t="shared" ca="1" si="58"/>
        <v>0.73334421047603437</v>
      </c>
      <c r="F1902" s="4">
        <f t="shared" ca="1" si="59"/>
        <v>0.63033712866765224</v>
      </c>
    </row>
    <row r="1903" spans="5:6" x14ac:dyDescent="0.25">
      <c r="E1903" s="4">
        <f t="shared" ca="1" si="58"/>
        <v>0.49904249885186747</v>
      </c>
      <c r="F1903" s="4">
        <f t="shared" ca="1" si="59"/>
        <v>0.55737279927170502</v>
      </c>
    </row>
    <row r="1904" spans="5:6" x14ac:dyDescent="0.25">
      <c r="E1904" s="4">
        <f t="shared" ca="1" si="58"/>
        <v>0.35464320464017018</v>
      </c>
      <c r="F1904" s="4">
        <f t="shared" ca="1" si="59"/>
        <v>0.51318885955416238</v>
      </c>
    </row>
    <row r="1905" spans="5:6" x14ac:dyDescent="0.25">
      <c r="E1905" s="4">
        <f t="shared" ca="1" si="58"/>
        <v>0.89400003378476123</v>
      </c>
      <c r="F1905" s="4">
        <f t="shared" ca="1" si="59"/>
        <v>0.69921095902255415</v>
      </c>
    </row>
    <row r="1906" spans="5:6" x14ac:dyDescent="0.25">
      <c r="E1906" s="4">
        <f t="shared" ca="1" si="58"/>
        <v>0.72043943563741542</v>
      </c>
      <c r="F1906" s="4">
        <f t="shared" ca="1" si="59"/>
        <v>0.62590418371335765</v>
      </c>
    </row>
    <row r="1907" spans="5:6" x14ac:dyDescent="0.25">
      <c r="E1907" s="4">
        <f t="shared" ca="1" si="58"/>
        <v>0.83723605810673996</v>
      </c>
      <c r="F1907" s="4">
        <f t="shared" ca="1" si="59"/>
        <v>0.67065755954660755</v>
      </c>
    </row>
    <row r="1908" spans="5:6" x14ac:dyDescent="0.25">
      <c r="E1908" s="4">
        <f t="shared" ca="1" si="58"/>
        <v>0.68722989122748912</v>
      </c>
      <c r="F1908" s="4">
        <f t="shared" ca="1" si="59"/>
        <v>0.61485952899958396</v>
      </c>
    </row>
    <row r="1909" spans="5:6" x14ac:dyDescent="0.25">
      <c r="E1909" s="4">
        <f t="shared" ca="1" si="58"/>
        <v>0.14801158289854144</v>
      </c>
      <c r="F1909" s="4">
        <f t="shared" ca="1" si="59"/>
        <v>0.43316145261720607</v>
      </c>
    </row>
    <row r="1910" spans="5:6" x14ac:dyDescent="0.25">
      <c r="E1910" s="4">
        <f t="shared" ca="1" si="58"/>
        <v>6.6396281626078912E-2</v>
      </c>
      <c r="F1910" s="4">
        <f t="shared" ca="1" si="59"/>
        <v>0.38003184781840044</v>
      </c>
    </row>
    <row r="1911" spans="5:6" x14ac:dyDescent="0.25">
      <c r="E1911" s="4">
        <f t="shared" ca="1" si="58"/>
        <v>0.79109999358830185</v>
      </c>
      <c r="F1911" s="4">
        <f t="shared" ca="1" si="59"/>
        <v>0.65149720906964281</v>
      </c>
    </row>
    <row r="1912" spans="5:6" x14ac:dyDescent="0.25">
      <c r="E1912" s="4">
        <f t="shared" ca="1" si="58"/>
        <v>0.53576938469784952</v>
      </c>
      <c r="F1912" s="4">
        <f t="shared" ca="1" si="59"/>
        <v>0.56829479415631012</v>
      </c>
    </row>
    <row r="1913" spans="5:6" x14ac:dyDescent="0.25">
      <c r="E1913" s="4">
        <f t="shared" ca="1" si="58"/>
        <v>0.67627341863399271</v>
      </c>
      <c r="F1913" s="4">
        <f t="shared" ca="1" si="59"/>
        <v>0.61131289911261155</v>
      </c>
    </row>
    <row r="1914" spans="5:6" x14ac:dyDescent="0.25">
      <c r="E1914" s="4">
        <f t="shared" ca="1" si="58"/>
        <v>2.5716709450737119E-3</v>
      </c>
      <c r="F1914" s="4">
        <f t="shared" ca="1" si="59"/>
        <v>0.24423065583554002</v>
      </c>
    </row>
    <row r="1915" spans="5:6" x14ac:dyDescent="0.25">
      <c r="E1915" s="4">
        <f t="shared" ca="1" si="58"/>
        <v>0.93382699737962838</v>
      </c>
      <c r="F1915" s="4">
        <f t="shared" ca="1" si="59"/>
        <v>0.72584736796512395</v>
      </c>
    </row>
    <row r="1916" spans="5:6" x14ac:dyDescent="0.25">
      <c r="E1916" s="4">
        <f t="shared" ca="1" si="58"/>
        <v>0.89866628661995129</v>
      </c>
      <c r="F1916" s="4">
        <f t="shared" ca="1" si="59"/>
        <v>0.70194622561550113</v>
      </c>
    </row>
    <row r="1917" spans="5:6" x14ac:dyDescent="0.25">
      <c r="E1917" s="4">
        <f t="shared" ca="1" si="58"/>
        <v>0.89625290787427059</v>
      </c>
      <c r="F1917" s="4">
        <f t="shared" ca="1" si="59"/>
        <v>0.70052171745315706</v>
      </c>
    </row>
    <row r="1918" spans="5:6" x14ac:dyDescent="0.25">
      <c r="E1918" s="4">
        <f t="shared" ca="1" si="58"/>
        <v>1.9791817191895711E-2</v>
      </c>
      <c r="F1918" s="4">
        <f t="shared" ca="1" si="59"/>
        <v>0.31870169543713306</v>
      </c>
    </row>
    <row r="1919" spans="5:6" x14ac:dyDescent="0.25">
      <c r="E1919" s="4">
        <f t="shared" ca="1" si="58"/>
        <v>0.74534616482161564</v>
      </c>
      <c r="F1919" s="4">
        <f t="shared" ca="1" si="59"/>
        <v>0.63454364459582058</v>
      </c>
    </row>
    <row r="1920" spans="5:6" x14ac:dyDescent="0.25">
      <c r="E1920" s="4">
        <f t="shared" ca="1" si="58"/>
        <v>2.6316694278225361E-2</v>
      </c>
      <c r="F1920" s="4">
        <f t="shared" ca="1" si="59"/>
        <v>0.33163616911355454</v>
      </c>
    </row>
    <row r="1921" spans="5:6" x14ac:dyDescent="0.25">
      <c r="E1921" s="4">
        <f t="shared" ca="1" si="58"/>
        <v>0.42806662244778004</v>
      </c>
      <c r="F1921" s="4">
        <f t="shared" ca="1" si="59"/>
        <v>0.53607664375850639</v>
      </c>
    </row>
    <row r="1922" spans="5:6" x14ac:dyDescent="0.25">
      <c r="E1922" s="4">
        <f t="shared" ca="1" si="58"/>
        <v>0.9587102253859382</v>
      </c>
      <c r="F1922" s="4">
        <f t="shared" ca="1" si="59"/>
        <v>0.74882953224188409</v>
      </c>
    </row>
    <row r="1923" spans="5:6" x14ac:dyDescent="0.25">
      <c r="E1923" s="4">
        <f t="shared" ca="1" si="58"/>
        <v>0.3353998344234399</v>
      </c>
      <c r="F1923" s="4">
        <f t="shared" ca="1" si="59"/>
        <v>0.50693935470795892</v>
      </c>
    </row>
    <row r="1924" spans="5:6" x14ac:dyDescent="0.25">
      <c r="E1924" s="4">
        <f t="shared" ref="E1924:E1987" ca="1" si="60">RAND()</f>
        <v>0.70921891870016174</v>
      </c>
      <c r="F1924" s="4">
        <f t="shared" ref="F1924:F1987" ca="1" si="61">_xlfn.BETA.INV(E1924,$C$3,$C$4)</f>
        <v>0.62211804761224743</v>
      </c>
    </row>
    <row r="1925" spans="5:6" x14ac:dyDescent="0.25">
      <c r="E1925" s="4">
        <f t="shared" ca="1" si="60"/>
        <v>0.30569399750512549</v>
      </c>
      <c r="F1925" s="4">
        <f t="shared" ca="1" si="61"/>
        <v>0.49700447468159381</v>
      </c>
    </row>
    <row r="1926" spans="5:6" x14ac:dyDescent="0.25">
      <c r="E1926" s="4">
        <f t="shared" ca="1" si="60"/>
        <v>0.31786589338016591</v>
      </c>
      <c r="F1926" s="4">
        <f t="shared" ca="1" si="61"/>
        <v>0.5011218217490091</v>
      </c>
    </row>
    <row r="1927" spans="5:6" x14ac:dyDescent="0.25">
      <c r="E1927" s="4">
        <f t="shared" ca="1" si="60"/>
        <v>0.11697044116447064</v>
      </c>
      <c r="F1927" s="4">
        <f t="shared" ca="1" si="61"/>
        <v>0.41613135088184899</v>
      </c>
    </row>
    <row r="1928" spans="5:6" x14ac:dyDescent="0.25">
      <c r="E1928" s="4">
        <f t="shared" ca="1" si="60"/>
        <v>0.72995193007479475</v>
      </c>
      <c r="F1928" s="4">
        <f t="shared" ca="1" si="61"/>
        <v>0.62916320627900202</v>
      </c>
    </row>
    <row r="1929" spans="5:6" x14ac:dyDescent="0.25">
      <c r="E1929" s="4">
        <f t="shared" ca="1" si="60"/>
        <v>0.78431636842850494</v>
      </c>
      <c r="F1929" s="4">
        <f t="shared" ca="1" si="61"/>
        <v>0.64887664025407354</v>
      </c>
    </row>
    <row r="1930" spans="5:6" x14ac:dyDescent="0.25">
      <c r="E1930" s="4">
        <f t="shared" ca="1" si="60"/>
        <v>0.14363447872728463</v>
      </c>
      <c r="F1930" s="4">
        <f t="shared" ca="1" si="61"/>
        <v>0.43091039348287574</v>
      </c>
    </row>
    <row r="1931" spans="5:6" x14ac:dyDescent="0.25">
      <c r="E1931" s="4">
        <f t="shared" ca="1" si="60"/>
        <v>0.3940945358664304</v>
      </c>
      <c r="F1931" s="4">
        <f t="shared" ca="1" si="61"/>
        <v>0.52564320465438841</v>
      </c>
    </row>
    <row r="1932" spans="5:6" x14ac:dyDescent="0.25">
      <c r="E1932" s="4">
        <f t="shared" ca="1" si="60"/>
        <v>0.74434920431576113</v>
      </c>
      <c r="F1932" s="4">
        <f t="shared" ca="1" si="61"/>
        <v>0.63419093214007971</v>
      </c>
    </row>
    <row r="1933" spans="5:6" x14ac:dyDescent="0.25">
      <c r="E1933" s="4">
        <f t="shared" ca="1" si="60"/>
        <v>6.2659857827229271E-2</v>
      </c>
      <c r="F1933" s="4">
        <f t="shared" ca="1" si="61"/>
        <v>0.37666115327494359</v>
      </c>
    </row>
    <row r="1934" spans="5:6" x14ac:dyDescent="0.25">
      <c r="E1934" s="4">
        <f t="shared" ca="1" si="60"/>
        <v>0.44819216211389468</v>
      </c>
      <c r="F1934" s="4">
        <f t="shared" ca="1" si="61"/>
        <v>0.54216680533059303</v>
      </c>
    </row>
    <row r="1935" spans="5:6" x14ac:dyDescent="0.25">
      <c r="E1935" s="4">
        <f t="shared" ca="1" si="60"/>
        <v>0.7325547218688313</v>
      </c>
      <c r="F1935" s="4">
        <f t="shared" ca="1" si="61"/>
        <v>0.63006335130255708</v>
      </c>
    </row>
    <row r="1936" spans="5:6" x14ac:dyDescent="0.25">
      <c r="E1936" s="4">
        <f t="shared" ca="1" si="60"/>
        <v>0.2119844812198971</v>
      </c>
      <c r="F1936" s="4">
        <f t="shared" ca="1" si="61"/>
        <v>0.4622177062894674</v>
      </c>
    </row>
    <row r="1937" spans="5:6" x14ac:dyDescent="0.25">
      <c r="E1937" s="4">
        <f t="shared" ca="1" si="60"/>
        <v>0.4924004907298446</v>
      </c>
      <c r="F1937" s="4">
        <f t="shared" ca="1" si="61"/>
        <v>0.55539579838971798</v>
      </c>
    </row>
    <row r="1938" spans="5:6" x14ac:dyDescent="0.25">
      <c r="E1938" s="4">
        <f t="shared" ca="1" si="60"/>
        <v>0.34461061620736322</v>
      </c>
      <c r="F1938" s="4">
        <f t="shared" ca="1" si="61"/>
        <v>0.50994703787416418</v>
      </c>
    </row>
    <row r="1939" spans="5:6" x14ac:dyDescent="0.25">
      <c r="E1939" s="4">
        <f t="shared" ca="1" si="60"/>
        <v>0.57722226362851181</v>
      </c>
      <c r="F1939" s="4">
        <f t="shared" ca="1" si="61"/>
        <v>0.58068132670174244</v>
      </c>
    </row>
    <row r="1940" spans="5:6" x14ac:dyDescent="0.25">
      <c r="E1940" s="4">
        <f t="shared" ca="1" si="60"/>
        <v>0.14219295914187635</v>
      </c>
      <c r="F1940" s="4">
        <f t="shared" ca="1" si="61"/>
        <v>0.43015946183750609</v>
      </c>
    </row>
    <row r="1941" spans="5:6" x14ac:dyDescent="0.25">
      <c r="E1941" s="4">
        <f t="shared" ca="1" si="60"/>
        <v>0.77973852045588132</v>
      </c>
      <c r="F1941" s="4">
        <f t="shared" ca="1" si="61"/>
        <v>0.64713151878582553</v>
      </c>
    </row>
    <row r="1942" spans="5:6" x14ac:dyDescent="0.25">
      <c r="E1942" s="4">
        <f t="shared" ca="1" si="60"/>
        <v>0.32351123311691476</v>
      </c>
      <c r="F1942" s="4">
        <f t="shared" ca="1" si="61"/>
        <v>0.50300881201798475</v>
      </c>
    </row>
    <row r="1943" spans="5:6" x14ac:dyDescent="0.25">
      <c r="E1943" s="4">
        <f t="shared" ca="1" si="60"/>
        <v>0.78380547344618878</v>
      </c>
      <c r="F1943" s="4">
        <f t="shared" ca="1" si="61"/>
        <v>0.64868097134310698</v>
      </c>
    </row>
    <row r="1944" spans="5:6" x14ac:dyDescent="0.25">
      <c r="E1944" s="4">
        <f t="shared" ca="1" si="60"/>
        <v>0.53464015332812687</v>
      </c>
      <c r="F1944" s="4">
        <f t="shared" ca="1" si="61"/>
        <v>0.56795874187702777</v>
      </c>
    </row>
    <row r="1945" spans="5:6" x14ac:dyDescent="0.25">
      <c r="E1945" s="4">
        <f t="shared" ca="1" si="60"/>
        <v>0.60238305643770373</v>
      </c>
      <c r="F1945" s="4">
        <f t="shared" ca="1" si="61"/>
        <v>0.58828192368796051</v>
      </c>
    </row>
    <row r="1946" spans="5:6" x14ac:dyDescent="0.25">
      <c r="E1946" s="4">
        <f t="shared" ca="1" si="60"/>
        <v>0.79253824854657906</v>
      </c>
      <c r="F1946" s="4">
        <f t="shared" ca="1" si="61"/>
        <v>0.65205834727309719</v>
      </c>
    </row>
    <row r="1947" spans="5:6" x14ac:dyDescent="0.25">
      <c r="E1947" s="4">
        <f t="shared" ca="1" si="60"/>
        <v>0.36362840899460547</v>
      </c>
      <c r="F1947" s="4">
        <f t="shared" ca="1" si="61"/>
        <v>0.51606426644619185</v>
      </c>
    </row>
    <row r="1948" spans="5:6" x14ac:dyDescent="0.25">
      <c r="E1948" s="4">
        <f t="shared" ca="1" si="60"/>
        <v>0.63605574118625485</v>
      </c>
      <c r="F1948" s="4">
        <f t="shared" ca="1" si="61"/>
        <v>0.59861595956855518</v>
      </c>
    </row>
    <row r="1949" spans="5:6" x14ac:dyDescent="0.25">
      <c r="E1949" s="4">
        <f t="shared" ca="1" si="60"/>
        <v>0.44737983114317326</v>
      </c>
      <c r="F1949" s="4">
        <f t="shared" ca="1" si="61"/>
        <v>0.54192202261476297</v>
      </c>
    </row>
    <row r="1950" spans="5:6" x14ac:dyDescent="0.25">
      <c r="E1950" s="4">
        <f t="shared" ca="1" si="60"/>
        <v>0.10635251197980466</v>
      </c>
      <c r="F1950" s="4">
        <f t="shared" ca="1" si="61"/>
        <v>0.40962014167633293</v>
      </c>
    </row>
    <row r="1951" spans="5:6" x14ac:dyDescent="0.25">
      <c r="E1951" s="4">
        <f t="shared" ca="1" si="60"/>
        <v>0.40326987122516622</v>
      </c>
      <c r="F1951" s="4">
        <f t="shared" ca="1" si="61"/>
        <v>0.52848353834243844</v>
      </c>
    </row>
    <row r="1952" spans="5:6" x14ac:dyDescent="0.25">
      <c r="E1952" s="4">
        <f t="shared" ca="1" si="60"/>
        <v>0.25278828198761816</v>
      </c>
      <c r="F1952" s="4">
        <f t="shared" ca="1" si="61"/>
        <v>0.47816408779602992</v>
      </c>
    </row>
    <row r="1953" spans="5:6" x14ac:dyDescent="0.25">
      <c r="E1953" s="4">
        <f t="shared" ca="1" si="60"/>
        <v>0.87950972895498092</v>
      </c>
      <c r="F1953" s="4">
        <f t="shared" ca="1" si="61"/>
        <v>0.69117439151899429</v>
      </c>
    </row>
    <row r="1954" spans="5:6" x14ac:dyDescent="0.25">
      <c r="E1954" s="4">
        <f t="shared" ca="1" si="60"/>
        <v>7.9844428083003183E-2</v>
      </c>
      <c r="F1954" s="4">
        <f t="shared" ca="1" si="61"/>
        <v>0.3911324494012044</v>
      </c>
    </row>
    <row r="1955" spans="5:6" x14ac:dyDescent="0.25">
      <c r="E1955" s="4">
        <f t="shared" ca="1" si="60"/>
        <v>9.0984411245084273E-2</v>
      </c>
      <c r="F1955" s="4">
        <f t="shared" ca="1" si="61"/>
        <v>0.39935673854931186</v>
      </c>
    </row>
    <row r="1956" spans="5:6" x14ac:dyDescent="0.25">
      <c r="E1956" s="4">
        <f t="shared" ca="1" si="60"/>
        <v>0.10182408575802404</v>
      </c>
      <c r="F1956" s="4">
        <f t="shared" ca="1" si="61"/>
        <v>0.40670845648154147</v>
      </c>
    </row>
    <row r="1957" spans="5:6" x14ac:dyDescent="0.25">
      <c r="E1957" s="4">
        <f t="shared" ca="1" si="60"/>
        <v>0.46838194243039033</v>
      </c>
      <c r="F1957" s="4">
        <f t="shared" ca="1" si="61"/>
        <v>0.5482279395518721</v>
      </c>
    </row>
    <row r="1958" spans="5:6" x14ac:dyDescent="0.25">
      <c r="E1958" s="4">
        <f t="shared" ca="1" si="60"/>
        <v>0.16557184060961816</v>
      </c>
      <c r="F1958" s="4">
        <f t="shared" ca="1" si="61"/>
        <v>0.4417928390092854</v>
      </c>
    </row>
    <row r="1959" spans="5:6" x14ac:dyDescent="0.25">
      <c r="E1959" s="4">
        <f t="shared" ca="1" si="60"/>
        <v>0.46993772037295867</v>
      </c>
      <c r="F1959" s="4">
        <f t="shared" ca="1" si="61"/>
        <v>0.54869341246333403</v>
      </c>
    </row>
    <row r="1960" spans="5:6" x14ac:dyDescent="0.25">
      <c r="E1960" s="4">
        <f t="shared" ca="1" si="60"/>
        <v>0.6354331309784137</v>
      </c>
      <c r="F1960" s="4">
        <f t="shared" ca="1" si="61"/>
        <v>0.59842276929492655</v>
      </c>
    </row>
    <row r="1961" spans="5:6" x14ac:dyDescent="0.25">
      <c r="E1961" s="4">
        <f t="shared" ca="1" si="60"/>
        <v>0.50730598456786813</v>
      </c>
      <c r="F1961" s="4">
        <f t="shared" ca="1" si="61"/>
        <v>0.55983067846643464</v>
      </c>
    </row>
    <row r="1962" spans="5:6" x14ac:dyDescent="0.25">
      <c r="E1962" s="4">
        <f t="shared" ca="1" si="60"/>
        <v>0.92389440817854862</v>
      </c>
      <c r="F1962" s="4">
        <f t="shared" ca="1" si="61"/>
        <v>0.71837269154907224</v>
      </c>
    </row>
    <row r="1963" spans="5:6" x14ac:dyDescent="0.25">
      <c r="E1963" s="4">
        <f t="shared" ca="1" si="60"/>
        <v>0.17248134059020992</v>
      </c>
      <c r="F1963" s="4">
        <f t="shared" ca="1" si="61"/>
        <v>0.44503299864695467</v>
      </c>
    </row>
    <row r="1964" spans="5:6" x14ac:dyDescent="0.25">
      <c r="E1964" s="4">
        <f t="shared" ca="1" si="60"/>
        <v>0.29901028969686239</v>
      </c>
      <c r="F1964" s="4">
        <f t="shared" ca="1" si="61"/>
        <v>0.49471329496075445</v>
      </c>
    </row>
    <row r="1965" spans="5:6" x14ac:dyDescent="0.25">
      <c r="E1965" s="4">
        <f t="shared" ca="1" si="60"/>
        <v>0.89011489544768607</v>
      </c>
      <c r="F1965" s="4">
        <f t="shared" ca="1" si="61"/>
        <v>0.69699155851188266</v>
      </c>
    </row>
    <row r="1966" spans="5:6" x14ac:dyDescent="0.25">
      <c r="E1966" s="4">
        <f t="shared" ca="1" si="60"/>
        <v>0.96963368394298399</v>
      </c>
      <c r="F1966" s="4">
        <f t="shared" ca="1" si="61"/>
        <v>0.76223148972025445</v>
      </c>
    </row>
    <row r="1967" spans="5:6" x14ac:dyDescent="0.25">
      <c r="E1967" s="4">
        <f t="shared" ca="1" si="60"/>
        <v>0.61511177082087332</v>
      </c>
      <c r="F1967" s="4">
        <f t="shared" ca="1" si="61"/>
        <v>0.59216296644697775</v>
      </c>
    </row>
    <row r="1968" spans="5:6" x14ac:dyDescent="0.25">
      <c r="E1968" s="4">
        <f t="shared" ca="1" si="60"/>
        <v>0.67431040530068509</v>
      </c>
      <c r="F1968" s="4">
        <f t="shared" ca="1" si="61"/>
        <v>0.61068190261734667</v>
      </c>
    </row>
    <row r="1969" spans="5:6" x14ac:dyDescent="0.25">
      <c r="E1969" s="4">
        <f t="shared" ca="1" si="60"/>
        <v>0.10746279501240785</v>
      </c>
      <c r="F1969" s="4">
        <f t="shared" ca="1" si="61"/>
        <v>0.41032106177324318</v>
      </c>
    </row>
    <row r="1970" spans="5:6" x14ac:dyDescent="0.25">
      <c r="E1970" s="4">
        <f t="shared" ca="1" si="60"/>
        <v>0.7229858490969584</v>
      </c>
      <c r="F1970" s="4">
        <f t="shared" ca="1" si="61"/>
        <v>0.62677199139235817</v>
      </c>
    </row>
    <row r="1971" spans="5:6" x14ac:dyDescent="0.25">
      <c r="E1971" s="4">
        <f t="shared" ca="1" si="60"/>
        <v>0.29060907195683505</v>
      </c>
      <c r="F1971" s="4">
        <f t="shared" ca="1" si="61"/>
        <v>0.49180056208149409</v>
      </c>
    </row>
    <row r="1972" spans="5:6" x14ac:dyDescent="0.25">
      <c r="E1972" s="4">
        <f t="shared" ca="1" si="60"/>
        <v>0.69073005072097715</v>
      </c>
      <c r="F1972" s="4">
        <f t="shared" ca="1" si="61"/>
        <v>0.61600182732091702</v>
      </c>
    </row>
    <row r="1973" spans="5:6" x14ac:dyDescent="0.25">
      <c r="E1973" s="4">
        <f t="shared" ca="1" si="60"/>
        <v>6.9504876810323357E-2</v>
      </c>
      <c r="F1973" s="4">
        <f t="shared" ca="1" si="61"/>
        <v>0.38273256554692536</v>
      </c>
    </row>
    <row r="1974" spans="5:6" x14ac:dyDescent="0.25">
      <c r="E1974" s="4">
        <f t="shared" ca="1" si="60"/>
        <v>0.73741833606202822</v>
      </c>
      <c r="F1974" s="4">
        <f t="shared" ca="1" si="61"/>
        <v>0.63175555677582818</v>
      </c>
    </row>
    <row r="1975" spans="5:6" x14ac:dyDescent="0.25">
      <c r="E1975" s="4">
        <f t="shared" ca="1" si="60"/>
        <v>2.639549885830883E-2</v>
      </c>
      <c r="F1975" s="4">
        <f t="shared" ca="1" si="61"/>
        <v>0.33177616728183457</v>
      </c>
    </row>
    <row r="1976" spans="5:6" x14ac:dyDescent="0.25">
      <c r="E1976" s="4">
        <f t="shared" ca="1" si="60"/>
        <v>0.54004248578899694</v>
      </c>
      <c r="F1976" s="4">
        <f t="shared" ca="1" si="61"/>
        <v>0.5695668499844021</v>
      </c>
    </row>
    <row r="1977" spans="5:6" x14ac:dyDescent="0.25">
      <c r="E1977" s="4">
        <f t="shared" ca="1" si="60"/>
        <v>0.35731780289329085</v>
      </c>
      <c r="F1977" s="4">
        <f t="shared" ca="1" si="61"/>
        <v>0.51404743714698486</v>
      </c>
    </row>
    <row r="1978" spans="5:6" x14ac:dyDescent="0.25">
      <c r="E1978" s="4">
        <f t="shared" ca="1" si="60"/>
        <v>0.89945867741656194</v>
      </c>
      <c r="F1978" s="4">
        <f t="shared" ca="1" si="61"/>
        <v>0.70241868304806232</v>
      </c>
    </row>
    <row r="1979" spans="5:6" x14ac:dyDescent="0.25">
      <c r="E1979" s="4">
        <f t="shared" ca="1" si="60"/>
        <v>0.13484780739792523</v>
      </c>
      <c r="F1979" s="4">
        <f t="shared" ca="1" si="61"/>
        <v>0.42625494271122372</v>
      </c>
    </row>
    <row r="1980" spans="5:6" x14ac:dyDescent="0.25">
      <c r="E1980" s="4">
        <f t="shared" ca="1" si="60"/>
        <v>0.40292869776365459</v>
      </c>
      <c r="F1980" s="4">
        <f t="shared" ca="1" si="61"/>
        <v>0.52837824786616872</v>
      </c>
    </row>
    <row r="1981" spans="5:6" x14ac:dyDescent="0.25">
      <c r="E1981" s="4">
        <f t="shared" ca="1" si="60"/>
        <v>0.26272217578587487</v>
      </c>
      <c r="F1981" s="4">
        <f t="shared" ca="1" si="61"/>
        <v>0.48183739585181562</v>
      </c>
    </row>
    <row r="1982" spans="5:6" x14ac:dyDescent="0.25">
      <c r="E1982" s="4">
        <f t="shared" ca="1" si="60"/>
        <v>8.6512013859161963E-2</v>
      </c>
      <c r="F1982" s="4">
        <f t="shared" ca="1" si="61"/>
        <v>0.39614512523708079</v>
      </c>
    </row>
    <row r="1983" spans="5:6" x14ac:dyDescent="0.25">
      <c r="E1983" s="4">
        <f t="shared" ca="1" si="60"/>
        <v>0.23663877102488495</v>
      </c>
      <c r="F1983" s="4">
        <f t="shared" ca="1" si="61"/>
        <v>0.4720305261057875</v>
      </c>
    </row>
    <row r="1984" spans="5:6" x14ac:dyDescent="0.25">
      <c r="E1984" s="4">
        <f t="shared" ca="1" si="60"/>
        <v>0.44155182803746817</v>
      </c>
      <c r="F1984" s="4">
        <f t="shared" ca="1" si="61"/>
        <v>0.54016345760106288</v>
      </c>
    </row>
    <row r="1985" spans="5:6" x14ac:dyDescent="0.25">
      <c r="E1985" s="4">
        <f t="shared" ca="1" si="60"/>
        <v>0.56431187583942288</v>
      </c>
      <c r="F1985" s="4">
        <f t="shared" ca="1" si="61"/>
        <v>0.57680980646677071</v>
      </c>
    </row>
    <row r="1986" spans="5:6" x14ac:dyDescent="0.25">
      <c r="E1986" s="4">
        <f t="shared" ca="1" si="60"/>
        <v>0.23857028648205814</v>
      </c>
      <c r="F1986" s="4">
        <f t="shared" ca="1" si="61"/>
        <v>0.47277541858384514</v>
      </c>
    </row>
    <row r="1987" spans="5:6" x14ac:dyDescent="0.25">
      <c r="E1987" s="4">
        <f t="shared" ca="1" si="60"/>
        <v>0.86401615513060837</v>
      </c>
      <c r="F1987" s="4">
        <f t="shared" ca="1" si="61"/>
        <v>0.68321915340909567</v>
      </c>
    </row>
    <row r="1988" spans="5:6" x14ac:dyDescent="0.25">
      <c r="E1988" s="4">
        <f t="shared" ref="E1988:E2051" ca="1" si="62">RAND()</f>
        <v>0.58716580572575516</v>
      </c>
      <c r="F1988" s="4">
        <f t="shared" ref="F1988:F2051" ca="1" si="63">_xlfn.BETA.INV(E1988,$C$3,$C$4)</f>
        <v>0.58367521524764876</v>
      </c>
    </row>
    <row r="1989" spans="5:6" x14ac:dyDescent="0.25">
      <c r="E1989" s="4">
        <f t="shared" ca="1" si="62"/>
        <v>0.75464916848232122</v>
      </c>
      <c r="F1989" s="4">
        <f t="shared" ca="1" si="63"/>
        <v>0.63786554328113576</v>
      </c>
    </row>
    <row r="1990" spans="5:6" x14ac:dyDescent="0.25">
      <c r="E1990" s="4">
        <f t="shared" ca="1" si="62"/>
        <v>0.75298011132601161</v>
      </c>
      <c r="F1990" s="4">
        <f t="shared" ca="1" si="63"/>
        <v>0.63726538403424615</v>
      </c>
    </row>
    <row r="1991" spans="5:6" x14ac:dyDescent="0.25">
      <c r="E1991" s="4">
        <f t="shared" ca="1" si="62"/>
        <v>1.7288705377531799E-2</v>
      </c>
      <c r="F1991" s="4">
        <f t="shared" ca="1" si="63"/>
        <v>0.31283029217198105</v>
      </c>
    </row>
    <row r="1992" spans="5:6" x14ac:dyDescent="0.25">
      <c r="E1992" s="4">
        <f t="shared" ca="1" si="62"/>
        <v>0.55795876600788885</v>
      </c>
      <c r="F1992" s="4">
        <f t="shared" ca="1" si="63"/>
        <v>0.57491004614498697</v>
      </c>
    </row>
    <row r="1993" spans="5:6" x14ac:dyDescent="0.25">
      <c r="E1993" s="4">
        <f t="shared" ca="1" si="62"/>
        <v>0.34682196845984037</v>
      </c>
      <c r="F1993" s="4">
        <f t="shared" ca="1" si="63"/>
        <v>0.51066455820882506</v>
      </c>
    </row>
    <row r="1994" spans="5:6" x14ac:dyDescent="0.25">
      <c r="E1994" s="4">
        <f t="shared" ca="1" si="62"/>
        <v>0.88384397796658598</v>
      </c>
      <c r="F1994" s="4">
        <f t="shared" ca="1" si="63"/>
        <v>0.6935115011904458</v>
      </c>
    </row>
    <row r="1995" spans="5:6" x14ac:dyDescent="0.25">
      <c r="E1995" s="4">
        <f t="shared" ca="1" si="62"/>
        <v>0.44076117224898259</v>
      </c>
      <c r="F1995" s="4">
        <f t="shared" ca="1" si="63"/>
        <v>0.53992454654714495</v>
      </c>
    </row>
    <row r="1996" spans="5:6" x14ac:dyDescent="0.25">
      <c r="E1996" s="4">
        <f t="shared" ca="1" si="62"/>
        <v>0.51471972645588748</v>
      </c>
      <c r="F1996" s="4">
        <f t="shared" ca="1" si="63"/>
        <v>0.56203489237072302</v>
      </c>
    </row>
    <row r="1997" spans="5:6" x14ac:dyDescent="0.25">
      <c r="E1997" s="4">
        <f t="shared" ca="1" si="62"/>
        <v>0.89385524925617588</v>
      </c>
      <c r="F1997" s="4">
        <f t="shared" ca="1" si="63"/>
        <v>0.69912733129887694</v>
      </c>
    </row>
    <row r="1998" spans="5:6" x14ac:dyDescent="0.25">
      <c r="E1998" s="4">
        <f t="shared" ca="1" si="62"/>
        <v>0.29466785300727982</v>
      </c>
      <c r="F1998" s="4">
        <f t="shared" ca="1" si="63"/>
        <v>0.49321245308082123</v>
      </c>
    </row>
    <row r="1999" spans="5:6" x14ac:dyDescent="0.25">
      <c r="E1999" s="4">
        <f t="shared" ca="1" si="62"/>
        <v>0.21776490371477253</v>
      </c>
      <c r="F1999" s="4">
        <f t="shared" ca="1" si="63"/>
        <v>0.46457244054152086</v>
      </c>
    </row>
    <row r="2000" spans="5:6" x14ac:dyDescent="0.25">
      <c r="E2000" s="4">
        <f t="shared" ca="1" si="62"/>
        <v>0.82444115332730306</v>
      </c>
      <c r="F2000" s="4">
        <f t="shared" ca="1" si="63"/>
        <v>0.66507566842060295</v>
      </c>
    </row>
    <row r="2001" spans="5:6" x14ac:dyDescent="0.25">
      <c r="E2001" s="4">
        <f t="shared" ca="1" si="62"/>
        <v>0.60020131910699603</v>
      </c>
      <c r="F2001" s="4">
        <f t="shared" ca="1" si="63"/>
        <v>0.5876193784721101</v>
      </c>
    </row>
    <row r="2002" spans="5:6" x14ac:dyDescent="0.25">
      <c r="E2002" s="4">
        <f t="shared" ca="1" si="62"/>
        <v>0.88264579060602077</v>
      </c>
      <c r="F2002" s="4">
        <f t="shared" ca="1" si="63"/>
        <v>0.69286006096601427</v>
      </c>
    </row>
    <row r="2003" spans="5:6" x14ac:dyDescent="0.25">
      <c r="E2003" s="4">
        <f t="shared" ca="1" si="62"/>
        <v>0.66730514806093122</v>
      </c>
      <c r="F2003" s="4">
        <f t="shared" ca="1" si="63"/>
        <v>0.60844045828020032</v>
      </c>
    </row>
    <row r="2004" spans="5:6" x14ac:dyDescent="0.25">
      <c r="E2004" s="4">
        <f t="shared" ca="1" si="62"/>
        <v>0.16644686467522785</v>
      </c>
      <c r="F2004" s="4">
        <f t="shared" ca="1" si="63"/>
        <v>0.44220770166235346</v>
      </c>
    </row>
    <row r="2005" spans="5:6" x14ac:dyDescent="0.25">
      <c r="E2005" s="4">
        <f t="shared" ca="1" si="62"/>
        <v>0.53043994866748012</v>
      </c>
      <c r="F2005" s="4">
        <f t="shared" ca="1" si="63"/>
        <v>0.5667091198873726</v>
      </c>
    </row>
    <row r="2006" spans="5:6" x14ac:dyDescent="0.25">
      <c r="E2006" s="4">
        <f t="shared" ca="1" si="62"/>
        <v>0.6120396390548517</v>
      </c>
      <c r="F2006" s="4">
        <f t="shared" ca="1" si="63"/>
        <v>0.59122369627431481</v>
      </c>
    </row>
    <row r="2007" spans="5:6" x14ac:dyDescent="0.25">
      <c r="E2007" s="4">
        <f t="shared" ca="1" si="62"/>
        <v>0.49601519709594333</v>
      </c>
      <c r="F2007" s="4">
        <f t="shared" ca="1" si="63"/>
        <v>0.55647191089140935</v>
      </c>
    </row>
    <row r="2008" spans="5:6" x14ac:dyDescent="0.25">
      <c r="E2008" s="4">
        <f t="shared" ca="1" si="62"/>
        <v>0.82754966679819031</v>
      </c>
      <c r="F2008" s="4">
        <f t="shared" ca="1" si="63"/>
        <v>0.66641028209531938</v>
      </c>
    </row>
    <row r="2009" spans="5:6" x14ac:dyDescent="0.25">
      <c r="E2009" s="4">
        <f t="shared" ca="1" si="62"/>
        <v>0.80772455790693909</v>
      </c>
      <c r="F2009" s="4">
        <f t="shared" ca="1" si="63"/>
        <v>0.65811087992502104</v>
      </c>
    </row>
    <row r="2010" spans="5:6" x14ac:dyDescent="0.25">
      <c r="E2010" s="4">
        <f t="shared" ca="1" si="62"/>
        <v>0.28298467656671222</v>
      </c>
      <c r="F2010" s="4">
        <f t="shared" ca="1" si="63"/>
        <v>0.4891235420543536</v>
      </c>
    </row>
    <row r="2011" spans="5:6" x14ac:dyDescent="0.25">
      <c r="E2011" s="4">
        <f t="shared" ca="1" si="62"/>
        <v>0.969423533817653</v>
      </c>
      <c r="F2011" s="4">
        <f t="shared" ca="1" si="63"/>
        <v>0.76194263018064934</v>
      </c>
    </row>
    <row r="2012" spans="5:6" x14ac:dyDescent="0.25">
      <c r="E2012" s="4">
        <f t="shared" ca="1" si="62"/>
        <v>0.46478458350904339</v>
      </c>
      <c r="F2012" s="4">
        <f t="shared" ca="1" si="63"/>
        <v>0.54715086994329332</v>
      </c>
    </row>
    <row r="2013" spans="5:6" x14ac:dyDescent="0.25">
      <c r="E2013" s="4">
        <f t="shared" ca="1" si="62"/>
        <v>0.83180354455765326</v>
      </c>
      <c r="F2013" s="4">
        <f t="shared" ca="1" si="63"/>
        <v>0.66825854978256072</v>
      </c>
    </row>
    <row r="2014" spans="5:6" x14ac:dyDescent="0.25">
      <c r="E2014" s="4">
        <f t="shared" ca="1" si="62"/>
        <v>0.23757153766629679</v>
      </c>
      <c r="F2014" s="4">
        <f t="shared" ca="1" si="63"/>
        <v>0.47239064999658392</v>
      </c>
    </row>
    <row r="2015" spans="5:6" x14ac:dyDescent="0.25">
      <c r="E2015" s="4">
        <f t="shared" ca="1" si="62"/>
        <v>0.4571717783239323</v>
      </c>
      <c r="F2015" s="4">
        <f t="shared" ca="1" si="63"/>
        <v>0.5448676556339217</v>
      </c>
    </row>
    <row r="2016" spans="5:6" x14ac:dyDescent="0.25">
      <c r="E2016" s="4">
        <f t="shared" ca="1" si="62"/>
        <v>0.53863756237256255</v>
      </c>
      <c r="F2016" s="4">
        <f t="shared" ca="1" si="63"/>
        <v>0.56914854376535662</v>
      </c>
    </row>
    <row r="2017" spans="5:6" x14ac:dyDescent="0.25">
      <c r="E2017" s="4">
        <f t="shared" ca="1" si="62"/>
        <v>0.14931533623783522</v>
      </c>
      <c r="F2017" s="4">
        <f t="shared" ca="1" si="63"/>
        <v>0.43382373955659931</v>
      </c>
    </row>
    <row r="2018" spans="5:6" x14ac:dyDescent="0.25">
      <c r="E2018" s="4">
        <f t="shared" ca="1" si="62"/>
        <v>0.91811763660432744</v>
      </c>
      <c r="F2018" s="4">
        <f t="shared" ca="1" si="63"/>
        <v>0.71432520605189187</v>
      </c>
    </row>
    <row r="2019" spans="5:6" x14ac:dyDescent="0.25">
      <c r="E2019" s="4">
        <f t="shared" ca="1" si="62"/>
        <v>0.61646951015374296</v>
      </c>
      <c r="F2019" s="4">
        <f t="shared" ca="1" si="63"/>
        <v>0.59257862992104515</v>
      </c>
    </row>
    <row r="2020" spans="5:6" x14ac:dyDescent="0.25">
      <c r="E2020" s="4">
        <f t="shared" ca="1" si="62"/>
        <v>4.4814225369995575E-2</v>
      </c>
      <c r="F2020" s="4">
        <f t="shared" ca="1" si="63"/>
        <v>0.35812870239029299</v>
      </c>
    </row>
    <row r="2021" spans="5:6" x14ac:dyDescent="0.25">
      <c r="E2021" s="4">
        <f t="shared" ca="1" si="62"/>
        <v>0.60381630575860756</v>
      </c>
      <c r="F2021" s="4">
        <f t="shared" ca="1" si="63"/>
        <v>0.58871757572768657</v>
      </c>
    </row>
    <row r="2022" spans="5:6" x14ac:dyDescent="0.25">
      <c r="E2022" s="4">
        <f t="shared" ca="1" si="62"/>
        <v>0.74391797463143339</v>
      </c>
      <c r="F2022" s="4">
        <f t="shared" ca="1" si="63"/>
        <v>0.63403855890022176</v>
      </c>
    </row>
    <row r="2023" spans="5:6" x14ac:dyDescent="0.25">
      <c r="E2023" s="4">
        <f t="shared" ca="1" si="62"/>
        <v>0.57788380120164951</v>
      </c>
      <c r="F2023" s="4">
        <f t="shared" ca="1" si="63"/>
        <v>0.58088015636469381</v>
      </c>
    </row>
    <row r="2024" spans="5:6" x14ac:dyDescent="0.25">
      <c r="E2024" s="4">
        <f t="shared" ca="1" si="62"/>
        <v>0.80232142735553869</v>
      </c>
      <c r="F2024" s="4">
        <f t="shared" ca="1" si="63"/>
        <v>0.65592972977691821</v>
      </c>
    </row>
    <row r="2025" spans="5:6" x14ac:dyDescent="0.25">
      <c r="E2025" s="4">
        <f t="shared" ca="1" si="62"/>
        <v>0.77517766210912209</v>
      </c>
      <c r="F2025" s="4">
        <f t="shared" ca="1" si="63"/>
        <v>0.64541065107642837</v>
      </c>
    </row>
    <row r="2026" spans="5:6" x14ac:dyDescent="0.25">
      <c r="E2026" s="4">
        <f t="shared" ca="1" si="62"/>
        <v>0.98547019640282429</v>
      </c>
      <c r="F2026" s="4">
        <f t="shared" ca="1" si="63"/>
        <v>0.79039113951445628</v>
      </c>
    </row>
    <row r="2027" spans="5:6" x14ac:dyDescent="0.25">
      <c r="E2027" s="4">
        <f t="shared" ca="1" si="62"/>
        <v>0.82551135827383515</v>
      </c>
      <c r="F2027" s="4">
        <f t="shared" ca="1" si="63"/>
        <v>0.66553366199389141</v>
      </c>
    </row>
    <row r="2028" spans="5:6" x14ac:dyDescent="0.25">
      <c r="E2028" s="4">
        <f t="shared" ca="1" si="62"/>
        <v>0.84207365162506165</v>
      </c>
      <c r="F2028" s="4">
        <f t="shared" ca="1" si="63"/>
        <v>0.67283244754401372</v>
      </c>
    </row>
    <row r="2029" spans="5:6" x14ac:dyDescent="0.25">
      <c r="E2029" s="4">
        <f t="shared" ca="1" si="62"/>
        <v>0.56497434226791965</v>
      </c>
      <c r="F2029" s="4">
        <f t="shared" ca="1" si="63"/>
        <v>0.57700808998523334</v>
      </c>
    </row>
    <row r="2030" spans="5:6" x14ac:dyDescent="0.25">
      <c r="E2030" s="4">
        <f t="shared" ca="1" si="62"/>
        <v>0.66588323224311663</v>
      </c>
      <c r="F2030" s="4">
        <f t="shared" ca="1" si="63"/>
        <v>0.60798740532312734</v>
      </c>
    </row>
    <row r="2031" spans="5:6" x14ac:dyDescent="0.25">
      <c r="E2031" s="4">
        <f t="shared" ca="1" si="62"/>
        <v>0.74483731343048465</v>
      </c>
      <c r="F2031" s="4">
        <f t="shared" ca="1" si="63"/>
        <v>0.6343635421282714</v>
      </c>
    </row>
    <row r="2032" spans="5:6" x14ac:dyDescent="0.25">
      <c r="E2032" s="4">
        <f t="shared" ca="1" si="62"/>
        <v>0.78638615813051771</v>
      </c>
      <c r="F2032" s="4">
        <f t="shared" ca="1" si="63"/>
        <v>0.64967174512289194</v>
      </c>
    </row>
    <row r="2033" spans="5:6" x14ac:dyDescent="0.25">
      <c r="E2033" s="4">
        <f t="shared" ca="1" si="62"/>
        <v>0.50698925860563859</v>
      </c>
      <c r="F2033" s="4">
        <f t="shared" ca="1" si="63"/>
        <v>0.55973649738619147</v>
      </c>
    </row>
    <row r="2034" spans="5:6" x14ac:dyDescent="0.25">
      <c r="E2034" s="4">
        <f t="shared" ca="1" si="62"/>
        <v>0.14024909768759419</v>
      </c>
      <c r="F2034" s="4">
        <f t="shared" ca="1" si="63"/>
        <v>0.42913906388347306</v>
      </c>
    </row>
    <row r="2035" spans="5:6" x14ac:dyDescent="0.25">
      <c r="E2035" s="4">
        <f t="shared" ca="1" si="62"/>
        <v>0.52980833853648523</v>
      </c>
      <c r="F2035" s="4">
        <f t="shared" ca="1" si="63"/>
        <v>0.5665212468453269</v>
      </c>
    </row>
    <row r="2036" spans="5:6" x14ac:dyDescent="0.25">
      <c r="E2036" s="4">
        <f t="shared" ca="1" si="62"/>
        <v>0.59401158347995275</v>
      </c>
      <c r="F2036" s="4">
        <f t="shared" ca="1" si="63"/>
        <v>0.58574358164587825</v>
      </c>
    </row>
    <row r="2037" spans="5:6" x14ac:dyDescent="0.25">
      <c r="E2037" s="4">
        <f t="shared" ca="1" si="62"/>
        <v>0.53024579015572904</v>
      </c>
      <c r="F2037" s="4">
        <f t="shared" ca="1" si="63"/>
        <v>0.56665136624053125</v>
      </c>
    </row>
    <row r="2038" spans="5:6" x14ac:dyDescent="0.25">
      <c r="E2038" s="4">
        <f t="shared" ca="1" si="62"/>
        <v>0.82249590505028214</v>
      </c>
      <c r="F2038" s="4">
        <f t="shared" ca="1" si="63"/>
        <v>0.66424713219296128</v>
      </c>
    </row>
    <row r="2039" spans="5:6" x14ac:dyDescent="0.25">
      <c r="E2039" s="4">
        <f t="shared" ca="1" si="62"/>
        <v>0.73355513231729086</v>
      </c>
      <c r="F2039" s="4">
        <f t="shared" ca="1" si="63"/>
        <v>0.63041033081964781</v>
      </c>
    </row>
    <row r="2040" spans="5:6" x14ac:dyDescent="0.25">
      <c r="E2040" s="4">
        <f t="shared" ca="1" si="62"/>
        <v>3.1492511247400601E-2</v>
      </c>
      <c r="F2040" s="4">
        <f t="shared" ca="1" si="63"/>
        <v>0.34021032682031888</v>
      </c>
    </row>
    <row r="2041" spans="5:6" x14ac:dyDescent="0.25">
      <c r="E2041" s="4">
        <f t="shared" ca="1" si="62"/>
        <v>3.207316271816063E-2</v>
      </c>
      <c r="F2041" s="4">
        <f t="shared" ca="1" si="63"/>
        <v>0.34110241339595587</v>
      </c>
    </row>
    <row r="2042" spans="5:6" x14ac:dyDescent="0.25">
      <c r="E2042" s="4">
        <f t="shared" ca="1" si="62"/>
        <v>0.19562521637840957</v>
      </c>
      <c r="F2042" s="4">
        <f t="shared" ca="1" si="63"/>
        <v>0.45534955392494203</v>
      </c>
    </row>
    <row r="2043" spans="5:6" x14ac:dyDescent="0.25">
      <c r="E2043" s="4">
        <f t="shared" ca="1" si="62"/>
        <v>0.37103291236592306</v>
      </c>
      <c r="F2043" s="4">
        <f t="shared" ca="1" si="63"/>
        <v>0.51841540836500433</v>
      </c>
    </row>
    <row r="2044" spans="5:6" x14ac:dyDescent="0.25">
      <c r="E2044" s="4">
        <f t="shared" ca="1" si="62"/>
        <v>0.61971201674881438</v>
      </c>
      <c r="F2044" s="4">
        <f t="shared" ca="1" si="63"/>
        <v>0.59357270798023176</v>
      </c>
    </row>
    <row r="2045" spans="5:6" x14ac:dyDescent="0.25">
      <c r="E2045" s="4">
        <f t="shared" ca="1" si="62"/>
        <v>0.28988177284281724</v>
      </c>
      <c r="F2045" s="4">
        <f t="shared" ca="1" si="63"/>
        <v>0.49154661248785525</v>
      </c>
    </row>
    <row r="2046" spans="5:6" x14ac:dyDescent="0.25">
      <c r="E2046" s="4">
        <f t="shared" ca="1" si="62"/>
        <v>0.78724853392039806</v>
      </c>
      <c r="F2046" s="4">
        <f t="shared" ca="1" si="63"/>
        <v>0.65000416925656868</v>
      </c>
    </row>
    <row r="2047" spans="5:6" x14ac:dyDescent="0.25">
      <c r="E2047" s="4">
        <f t="shared" ca="1" si="62"/>
        <v>0.40706188228351414</v>
      </c>
      <c r="F2047" s="4">
        <f t="shared" ca="1" si="63"/>
        <v>0.52965219078674575</v>
      </c>
    </row>
    <row r="2048" spans="5:6" x14ac:dyDescent="0.25">
      <c r="E2048" s="4">
        <f t="shared" ca="1" si="62"/>
        <v>0.90527619300005968</v>
      </c>
      <c r="F2048" s="4">
        <f t="shared" ca="1" si="63"/>
        <v>0.7059632561385234</v>
      </c>
    </row>
    <row r="2049" spans="5:6" x14ac:dyDescent="0.25">
      <c r="E2049" s="4">
        <f t="shared" ca="1" si="62"/>
        <v>0.93902500725311</v>
      </c>
      <c r="F2049" s="4">
        <f t="shared" ca="1" si="63"/>
        <v>0.73006952588758289</v>
      </c>
    </row>
    <row r="2050" spans="5:6" x14ac:dyDescent="0.25">
      <c r="E2050" s="4">
        <f t="shared" ca="1" si="62"/>
        <v>0.50000003424794726</v>
      </c>
      <c r="F2050" s="4">
        <f t="shared" ca="1" si="63"/>
        <v>0.55765769180789893</v>
      </c>
    </row>
    <row r="2051" spans="5:6" x14ac:dyDescent="0.25">
      <c r="E2051" s="4">
        <f t="shared" ca="1" si="62"/>
        <v>0.23431252005503678</v>
      </c>
      <c r="F2051" s="4">
        <f t="shared" ca="1" si="63"/>
        <v>0.47112910146411385</v>
      </c>
    </row>
    <row r="2052" spans="5:6" x14ac:dyDescent="0.25">
      <c r="E2052" s="4">
        <f t="shared" ref="E2052:E2115" ca="1" si="64">RAND()</f>
        <v>0.89637641950039837</v>
      </c>
      <c r="F2052" s="4">
        <f t="shared" ref="F2052:F2115" ca="1" si="65">_xlfn.BETA.INV(E2052,$C$3,$C$4)</f>
        <v>0.70059410212411344</v>
      </c>
    </row>
    <row r="2053" spans="5:6" x14ac:dyDescent="0.25">
      <c r="E2053" s="4">
        <f t="shared" ca="1" si="64"/>
        <v>0.37776682015985075</v>
      </c>
      <c r="F2053" s="4">
        <f t="shared" ca="1" si="65"/>
        <v>0.52054011861085736</v>
      </c>
    </row>
    <row r="2054" spans="5:6" x14ac:dyDescent="0.25">
      <c r="E2054" s="4">
        <f t="shared" ca="1" si="64"/>
        <v>0.62683774694413508</v>
      </c>
      <c r="F2054" s="4">
        <f t="shared" ca="1" si="65"/>
        <v>0.5957645698333105</v>
      </c>
    </row>
    <row r="2055" spans="5:6" x14ac:dyDescent="0.25">
      <c r="E2055" s="4">
        <f t="shared" ca="1" si="64"/>
        <v>9.2213595735230802E-2</v>
      </c>
      <c r="F2055" s="4">
        <f t="shared" ca="1" si="65"/>
        <v>0.40021999399760638</v>
      </c>
    </row>
    <row r="2056" spans="5:6" x14ac:dyDescent="0.25">
      <c r="E2056" s="4">
        <f t="shared" ca="1" si="64"/>
        <v>0.84879308390394326</v>
      </c>
      <c r="F2056" s="4">
        <f t="shared" ca="1" si="65"/>
        <v>0.67591793874338313</v>
      </c>
    </row>
    <row r="2057" spans="5:6" x14ac:dyDescent="0.25">
      <c r="E2057" s="4">
        <f t="shared" ca="1" si="64"/>
        <v>0.5045039977021224</v>
      </c>
      <c r="F2057" s="4">
        <f t="shared" ca="1" si="65"/>
        <v>0.55899742499830651</v>
      </c>
    </row>
    <row r="2058" spans="5:6" x14ac:dyDescent="0.25">
      <c r="E2058" s="4">
        <f t="shared" ca="1" si="64"/>
        <v>0.23140451071780366</v>
      </c>
      <c r="F2058" s="4">
        <f t="shared" ca="1" si="65"/>
        <v>0.46999549226125542</v>
      </c>
    </row>
    <row r="2059" spans="5:6" x14ac:dyDescent="0.25">
      <c r="E2059" s="4">
        <f t="shared" ca="1" si="64"/>
        <v>0.62661737147427399</v>
      </c>
      <c r="F2059" s="4">
        <f t="shared" ca="1" si="65"/>
        <v>0.59569662709536608</v>
      </c>
    </row>
    <row r="2060" spans="5:6" x14ac:dyDescent="0.25">
      <c r="E2060" s="4">
        <f t="shared" ca="1" si="64"/>
        <v>0.4196701099261787</v>
      </c>
      <c r="F2060" s="4">
        <f t="shared" ca="1" si="65"/>
        <v>0.53351786478562468</v>
      </c>
    </row>
    <row r="2061" spans="5:6" x14ac:dyDescent="0.25">
      <c r="E2061" s="4">
        <f t="shared" ca="1" si="64"/>
        <v>0.23255370327656022</v>
      </c>
      <c r="F2061" s="4">
        <f t="shared" ca="1" si="65"/>
        <v>0.47044438165650837</v>
      </c>
    </row>
    <row r="2062" spans="5:6" x14ac:dyDescent="0.25">
      <c r="E2062" s="4">
        <f t="shared" ca="1" si="64"/>
        <v>1.4236638446881611E-2</v>
      </c>
      <c r="F2062" s="4">
        <f t="shared" ca="1" si="65"/>
        <v>0.30467408748506675</v>
      </c>
    </row>
    <row r="2063" spans="5:6" x14ac:dyDescent="0.25">
      <c r="E2063" s="4">
        <f t="shared" ca="1" si="64"/>
        <v>0.51405475999986983</v>
      </c>
      <c r="F2063" s="4">
        <f t="shared" ca="1" si="65"/>
        <v>0.56183720442664098</v>
      </c>
    </row>
    <row r="2064" spans="5:6" x14ac:dyDescent="0.25">
      <c r="E2064" s="4">
        <f t="shared" ca="1" si="64"/>
        <v>0.98190040768466624</v>
      </c>
      <c r="F2064" s="4">
        <f t="shared" ca="1" si="65"/>
        <v>0.78252129066802223</v>
      </c>
    </row>
    <row r="2065" spans="5:6" x14ac:dyDescent="0.25">
      <c r="E2065" s="4">
        <f t="shared" ca="1" si="64"/>
        <v>2.9617165583290528E-2</v>
      </c>
      <c r="F2065" s="4">
        <f t="shared" ca="1" si="65"/>
        <v>0.33723947243399821</v>
      </c>
    </row>
    <row r="2066" spans="5:6" x14ac:dyDescent="0.25">
      <c r="E2066" s="4">
        <f t="shared" ca="1" si="64"/>
        <v>0.98938553932147111</v>
      </c>
      <c r="F2066" s="4">
        <f t="shared" ca="1" si="65"/>
        <v>0.80096840102646938</v>
      </c>
    </row>
    <row r="2067" spans="5:6" x14ac:dyDescent="0.25">
      <c r="E2067" s="4">
        <f t="shared" ca="1" si="64"/>
        <v>0.92888432248714159</v>
      </c>
      <c r="F2067" s="4">
        <f t="shared" ca="1" si="65"/>
        <v>0.72203897182335708</v>
      </c>
    </row>
    <row r="2068" spans="5:6" x14ac:dyDescent="0.25">
      <c r="E2068" s="4">
        <f t="shared" ca="1" si="64"/>
        <v>0.55625482920154012</v>
      </c>
      <c r="F2068" s="4">
        <f t="shared" ca="1" si="65"/>
        <v>0.57440103768592721</v>
      </c>
    </row>
    <row r="2069" spans="5:6" x14ac:dyDescent="0.25">
      <c r="E2069" s="4">
        <f t="shared" ca="1" si="64"/>
        <v>0.20453608832214776</v>
      </c>
      <c r="F2069" s="4">
        <f t="shared" ca="1" si="65"/>
        <v>0.45912961715073403</v>
      </c>
    </row>
    <row r="2070" spans="5:6" x14ac:dyDescent="0.25">
      <c r="E2070" s="4">
        <f t="shared" ca="1" si="64"/>
        <v>0.13890618248760367</v>
      </c>
      <c r="F2070" s="4">
        <f t="shared" ca="1" si="65"/>
        <v>0.42842879273541568</v>
      </c>
    </row>
    <row r="2071" spans="5:6" x14ac:dyDescent="0.25">
      <c r="E2071" s="4">
        <f t="shared" ca="1" si="64"/>
        <v>0.97700054221672583</v>
      </c>
      <c r="F2071" s="4">
        <f t="shared" ca="1" si="65"/>
        <v>0.7734525046380234</v>
      </c>
    </row>
    <row r="2072" spans="5:6" x14ac:dyDescent="0.25">
      <c r="E2072" s="4">
        <f t="shared" ca="1" si="64"/>
        <v>0.21607040797233146</v>
      </c>
      <c r="F2072" s="4">
        <f t="shared" ca="1" si="65"/>
        <v>0.46388581399669926</v>
      </c>
    </row>
    <row r="2073" spans="5:6" x14ac:dyDescent="0.25">
      <c r="E2073" s="4">
        <f t="shared" ca="1" si="64"/>
        <v>0.123490256036901</v>
      </c>
      <c r="F2073" s="4">
        <f t="shared" ca="1" si="65"/>
        <v>0.41993474876115572</v>
      </c>
    </row>
    <row r="2074" spans="5:6" x14ac:dyDescent="0.25">
      <c r="E2074" s="4">
        <f t="shared" ca="1" si="64"/>
        <v>0.28123547030357143</v>
      </c>
      <c r="F2074" s="4">
        <f t="shared" ca="1" si="65"/>
        <v>0.48850464160131085</v>
      </c>
    </row>
    <row r="2075" spans="5:6" x14ac:dyDescent="0.25">
      <c r="E2075" s="4">
        <f t="shared" ca="1" si="64"/>
        <v>0.20344682741514997</v>
      </c>
      <c r="F2075" s="4">
        <f t="shared" ca="1" si="65"/>
        <v>0.45867268843094283</v>
      </c>
    </row>
    <row r="2076" spans="5:6" x14ac:dyDescent="0.25">
      <c r="E2076" s="4">
        <f t="shared" ca="1" si="64"/>
        <v>0.41881955308555052</v>
      </c>
      <c r="F2076" s="4">
        <f t="shared" ca="1" si="65"/>
        <v>0.53325799964058174</v>
      </c>
    </row>
    <row r="2077" spans="5:6" x14ac:dyDescent="0.25">
      <c r="E2077" s="4">
        <f t="shared" ca="1" si="64"/>
        <v>0.25765105356434526</v>
      </c>
      <c r="F2077" s="4">
        <f t="shared" ca="1" si="65"/>
        <v>0.47997113816024722</v>
      </c>
    </row>
    <row r="2078" spans="5:6" x14ac:dyDescent="0.25">
      <c r="E2078" s="4">
        <f t="shared" ca="1" si="64"/>
        <v>0.89301934558881102</v>
      </c>
      <c r="F2078" s="4">
        <f t="shared" ca="1" si="65"/>
        <v>0.69864592655764723</v>
      </c>
    </row>
    <row r="2079" spans="5:6" x14ac:dyDescent="0.25">
      <c r="E2079" s="4">
        <f t="shared" ca="1" si="64"/>
        <v>0.96968567712727793</v>
      </c>
      <c r="F2079" s="4">
        <f t="shared" ca="1" si="65"/>
        <v>0.76230318386195206</v>
      </c>
    </row>
    <row r="2080" spans="5:6" x14ac:dyDescent="0.25">
      <c r="E2080" s="4">
        <f t="shared" ca="1" si="64"/>
        <v>0.2187457524168529</v>
      </c>
      <c r="F2080" s="4">
        <f t="shared" ca="1" si="65"/>
        <v>0.46496853603017679</v>
      </c>
    </row>
    <row r="2081" spans="5:6" x14ac:dyDescent="0.25">
      <c r="E2081" s="4">
        <f t="shared" ca="1" si="64"/>
        <v>2.2302669724675983E-2</v>
      </c>
      <c r="F2081" s="4">
        <f t="shared" ca="1" si="65"/>
        <v>0.32402767653230058</v>
      </c>
    </row>
    <row r="2082" spans="5:6" x14ac:dyDescent="0.25">
      <c r="E2082" s="4">
        <f t="shared" ca="1" si="64"/>
        <v>0.6030678712738976</v>
      </c>
      <c r="F2082" s="4">
        <f t="shared" ca="1" si="65"/>
        <v>0.588490040091316</v>
      </c>
    </row>
    <row r="2083" spans="5:6" x14ac:dyDescent="0.25">
      <c r="E2083" s="4">
        <f t="shared" ca="1" si="64"/>
        <v>0.86539425924296065</v>
      </c>
      <c r="F2083" s="4">
        <f t="shared" ca="1" si="65"/>
        <v>0.6839036688450969</v>
      </c>
    </row>
    <row r="2084" spans="5:6" x14ac:dyDescent="0.25">
      <c r="E2084" s="4">
        <f t="shared" ca="1" si="64"/>
        <v>0.15407729398877801</v>
      </c>
      <c r="F2084" s="4">
        <f t="shared" ca="1" si="65"/>
        <v>0.43621212040315144</v>
      </c>
    </row>
    <row r="2085" spans="5:6" x14ac:dyDescent="0.25">
      <c r="E2085" s="4">
        <f t="shared" ca="1" si="64"/>
        <v>0.24146249872109915</v>
      </c>
      <c r="F2085" s="4">
        <f t="shared" ca="1" si="65"/>
        <v>0.47388487240881044</v>
      </c>
    </row>
    <row r="2086" spans="5:6" x14ac:dyDescent="0.25">
      <c r="E2086" s="4">
        <f t="shared" ca="1" si="64"/>
        <v>0.41182497217821767</v>
      </c>
      <c r="F2086" s="4">
        <f t="shared" ca="1" si="65"/>
        <v>0.53111605941036599</v>
      </c>
    </row>
    <row r="2087" spans="5:6" x14ac:dyDescent="0.25">
      <c r="E2087" s="4">
        <f t="shared" ca="1" si="64"/>
        <v>8.6435549624838681E-2</v>
      </c>
      <c r="F2087" s="4">
        <f t="shared" ca="1" si="65"/>
        <v>0.39608921367601879</v>
      </c>
    </row>
    <row r="2088" spans="5:6" x14ac:dyDescent="0.25">
      <c r="E2088" s="4">
        <f t="shared" ca="1" si="64"/>
        <v>6.1300366805609796E-2</v>
      </c>
      <c r="F2088" s="4">
        <f t="shared" ca="1" si="65"/>
        <v>0.37539830210337966</v>
      </c>
    </row>
    <row r="2089" spans="5:6" x14ac:dyDescent="0.25">
      <c r="E2089" s="4">
        <f t="shared" ca="1" si="64"/>
        <v>0.21442007098649762</v>
      </c>
      <c r="F2089" s="4">
        <f t="shared" ca="1" si="65"/>
        <v>0.46321419361086474</v>
      </c>
    </row>
    <row r="2090" spans="5:6" x14ac:dyDescent="0.25">
      <c r="E2090" s="4">
        <f t="shared" ca="1" si="64"/>
        <v>0.99409057462205863</v>
      </c>
      <c r="F2090" s="4">
        <f t="shared" ca="1" si="65"/>
        <v>0.8188506162404271</v>
      </c>
    </row>
    <row r="2091" spans="5:6" x14ac:dyDescent="0.25">
      <c r="E2091" s="4">
        <f t="shared" ca="1" si="64"/>
        <v>0.79103459410550292</v>
      </c>
      <c r="F2091" s="4">
        <f t="shared" ca="1" si="65"/>
        <v>0.65147174030811195</v>
      </c>
    </row>
    <row r="2092" spans="5:6" x14ac:dyDescent="0.25">
      <c r="E2092" s="4">
        <f t="shared" ca="1" si="64"/>
        <v>0.83228492031212264</v>
      </c>
      <c r="F2092" s="4">
        <f t="shared" ca="1" si="65"/>
        <v>0.66846934462856455</v>
      </c>
    </row>
    <row r="2093" spans="5:6" x14ac:dyDescent="0.25">
      <c r="E2093" s="4">
        <f t="shared" ca="1" si="64"/>
        <v>0.59748128592745542</v>
      </c>
      <c r="F2093" s="4">
        <f t="shared" ca="1" si="65"/>
        <v>0.58679438088191893</v>
      </c>
    </row>
    <row r="2094" spans="5:6" x14ac:dyDescent="0.25">
      <c r="E2094" s="4">
        <f t="shared" ca="1" si="64"/>
        <v>0.61232330477977526</v>
      </c>
      <c r="F2094" s="4">
        <f t="shared" ca="1" si="65"/>
        <v>0.59131035279749289</v>
      </c>
    </row>
    <row r="2095" spans="5:6" x14ac:dyDescent="0.25">
      <c r="E2095" s="4">
        <f t="shared" ca="1" si="64"/>
        <v>0.56779905934745822</v>
      </c>
      <c r="F2095" s="4">
        <f t="shared" ca="1" si="65"/>
        <v>0.5778539852099196</v>
      </c>
    </row>
    <row r="2096" spans="5:6" x14ac:dyDescent="0.25">
      <c r="E2096" s="4">
        <f t="shared" ca="1" si="64"/>
        <v>0.42864324142983712</v>
      </c>
      <c r="F2096" s="4">
        <f t="shared" ca="1" si="65"/>
        <v>0.5362519445119005</v>
      </c>
    </row>
    <row r="2097" spans="5:6" x14ac:dyDescent="0.25">
      <c r="E2097" s="4">
        <f t="shared" ca="1" si="64"/>
        <v>0.70804563901130768</v>
      </c>
      <c r="F2097" s="4">
        <f t="shared" ca="1" si="65"/>
        <v>0.6217255533751167</v>
      </c>
    </row>
    <row r="2098" spans="5:6" x14ac:dyDescent="0.25">
      <c r="E2098" s="4">
        <f t="shared" ca="1" si="64"/>
        <v>0.44064981954760785</v>
      </c>
      <c r="F2098" s="4">
        <f t="shared" ca="1" si="65"/>
        <v>0.53989089265076284</v>
      </c>
    </row>
    <row r="2099" spans="5:6" x14ac:dyDescent="0.25">
      <c r="E2099" s="4">
        <f t="shared" ca="1" si="64"/>
        <v>0.48873176662460993</v>
      </c>
      <c r="F2099" s="4">
        <f t="shared" ca="1" si="65"/>
        <v>0.55430305883781283</v>
      </c>
    </row>
    <row r="2100" spans="5:6" x14ac:dyDescent="0.25">
      <c r="E2100" s="4">
        <f t="shared" ca="1" si="64"/>
        <v>0.32384968224498423</v>
      </c>
      <c r="F2100" s="4">
        <f t="shared" ca="1" si="65"/>
        <v>0.50312150689481572</v>
      </c>
    </row>
    <row r="2101" spans="5:6" x14ac:dyDescent="0.25">
      <c r="E2101" s="4">
        <f t="shared" ca="1" si="64"/>
        <v>5.268175807409714E-2</v>
      </c>
      <c r="F2101" s="4">
        <f t="shared" ca="1" si="65"/>
        <v>0.36687211762534061</v>
      </c>
    </row>
    <row r="2102" spans="5:6" x14ac:dyDescent="0.25">
      <c r="E2102" s="4">
        <f t="shared" ca="1" si="64"/>
        <v>0.69582371387512632</v>
      </c>
      <c r="F2102" s="4">
        <f t="shared" ca="1" si="65"/>
        <v>0.61767268671649767</v>
      </c>
    </row>
    <row r="2103" spans="5:6" x14ac:dyDescent="0.25">
      <c r="E2103" s="4">
        <f t="shared" ca="1" si="64"/>
        <v>0.32611589113055695</v>
      </c>
      <c r="F2103" s="4">
        <f t="shared" ca="1" si="65"/>
        <v>0.50387485974814628</v>
      </c>
    </row>
    <row r="2104" spans="5:6" x14ac:dyDescent="0.25">
      <c r="E2104" s="4">
        <f t="shared" ca="1" si="64"/>
        <v>0.71855087620130986</v>
      </c>
      <c r="F2104" s="4">
        <f t="shared" ca="1" si="65"/>
        <v>0.62526267352453369</v>
      </c>
    </row>
    <row r="2105" spans="5:6" x14ac:dyDescent="0.25">
      <c r="E2105" s="4">
        <f t="shared" ca="1" si="64"/>
        <v>0.4257532934108883</v>
      </c>
      <c r="F2105" s="4">
        <f t="shared" ca="1" si="65"/>
        <v>0.53537282814976883</v>
      </c>
    </row>
    <row r="2106" spans="5:6" x14ac:dyDescent="0.25">
      <c r="E2106" s="4">
        <f t="shared" ca="1" si="64"/>
        <v>0.24610696381957553</v>
      </c>
      <c r="F2106" s="4">
        <f t="shared" ca="1" si="65"/>
        <v>0.47565201006258279</v>
      </c>
    </row>
    <row r="2107" spans="5:6" x14ac:dyDescent="0.25">
      <c r="E2107" s="4">
        <f t="shared" ca="1" si="64"/>
        <v>0.29957538320881205</v>
      </c>
      <c r="F2107" s="4">
        <f t="shared" ca="1" si="65"/>
        <v>0.49490788242967465</v>
      </c>
    </row>
    <row r="2108" spans="5:6" x14ac:dyDescent="0.25">
      <c r="E2108" s="4">
        <f t="shared" ca="1" si="64"/>
        <v>0.96125355384113187</v>
      </c>
      <c r="F2108" s="4">
        <f t="shared" ca="1" si="65"/>
        <v>0.75169503867581633</v>
      </c>
    </row>
    <row r="2109" spans="5:6" x14ac:dyDescent="0.25">
      <c r="E2109" s="4">
        <f t="shared" ca="1" si="64"/>
        <v>0.33598240994961692</v>
      </c>
      <c r="F2109" s="4">
        <f t="shared" ca="1" si="65"/>
        <v>0.50713052630216982</v>
      </c>
    </row>
    <row r="2110" spans="5:6" x14ac:dyDescent="0.25">
      <c r="E2110" s="4">
        <f t="shared" ca="1" si="64"/>
        <v>0.48909384460795446</v>
      </c>
      <c r="F2110" s="4">
        <f t="shared" ca="1" si="65"/>
        <v>0.55441093158518528</v>
      </c>
    </row>
    <row r="2111" spans="5:6" x14ac:dyDescent="0.25">
      <c r="E2111" s="4">
        <f t="shared" ca="1" si="64"/>
        <v>0.14664423550712702</v>
      </c>
      <c r="F2111" s="4">
        <f t="shared" ca="1" si="65"/>
        <v>0.43246286570632092</v>
      </c>
    </row>
    <row r="2112" spans="5:6" x14ac:dyDescent="0.25">
      <c r="E2112" s="4">
        <f t="shared" ca="1" si="64"/>
        <v>0.79441529132645616</v>
      </c>
      <c r="F2112" s="4">
        <f t="shared" ca="1" si="65"/>
        <v>0.65279368582901198</v>
      </c>
    </row>
    <row r="2113" spans="5:6" x14ac:dyDescent="0.25">
      <c r="E2113" s="4">
        <f t="shared" ca="1" si="64"/>
        <v>0.55956909922381903</v>
      </c>
      <c r="F2113" s="4">
        <f t="shared" ca="1" si="65"/>
        <v>0.57539128628373315</v>
      </c>
    </row>
    <row r="2114" spans="5:6" x14ac:dyDescent="0.25">
      <c r="E2114" s="4">
        <f t="shared" ca="1" si="64"/>
        <v>0.82610342168295858</v>
      </c>
      <c r="F2114" s="4">
        <f t="shared" ca="1" si="65"/>
        <v>0.66578770368485074</v>
      </c>
    </row>
    <row r="2115" spans="5:6" x14ac:dyDescent="0.25">
      <c r="E2115" s="4">
        <f t="shared" ca="1" si="64"/>
        <v>0.83440360444375195</v>
      </c>
      <c r="F2115" s="4">
        <f t="shared" ca="1" si="65"/>
        <v>0.6694011911474258</v>
      </c>
    </row>
    <row r="2116" spans="5:6" x14ac:dyDescent="0.25">
      <c r="E2116" s="4">
        <f t="shared" ref="E2116:E2160" ca="1" si="66">RAND()</f>
        <v>0.21061422900443716</v>
      </c>
      <c r="F2116" s="4">
        <f t="shared" ref="F2116:F2160" ca="1" si="67">_xlfn.BETA.INV(E2116,$C$3,$C$4)</f>
        <v>0.4616542607848983</v>
      </c>
    </row>
    <row r="2117" spans="5:6" x14ac:dyDescent="0.25">
      <c r="E2117" s="4">
        <f t="shared" ca="1" si="66"/>
        <v>0.48226764708875314</v>
      </c>
      <c r="F2117" s="4">
        <f t="shared" ca="1" si="67"/>
        <v>0.55237610714889163</v>
      </c>
    </row>
    <row r="2118" spans="5:6" x14ac:dyDescent="0.25">
      <c r="E2118" s="4">
        <f t="shared" ca="1" si="66"/>
        <v>0.46393848196498144</v>
      </c>
      <c r="F2118" s="4">
        <f t="shared" ca="1" si="67"/>
        <v>0.54689737821846174</v>
      </c>
    </row>
    <row r="2119" spans="5:6" x14ac:dyDescent="0.25">
      <c r="E2119" s="4">
        <f t="shared" ca="1" si="66"/>
        <v>0.36131576393620446</v>
      </c>
      <c r="F2119" s="4">
        <f t="shared" ca="1" si="67"/>
        <v>0.51532659145205428</v>
      </c>
    </row>
    <row r="2120" spans="5:6" x14ac:dyDescent="0.25">
      <c r="E2120" s="4">
        <f t="shared" ca="1" si="66"/>
        <v>0.17193607762480356</v>
      </c>
      <c r="F2120" s="4">
        <f t="shared" ca="1" si="67"/>
        <v>0.44478021500676124</v>
      </c>
    </row>
    <row r="2121" spans="5:6" x14ac:dyDescent="0.25">
      <c r="E2121" s="4">
        <f t="shared" ca="1" si="66"/>
        <v>0.22406782318309015</v>
      </c>
      <c r="F2121" s="4">
        <f t="shared" ca="1" si="67"/>
        <v>0.46710085630701736</v>
      </c>
    </row>
    <row r="2122" spans="5:6" x14ac:dyDescent="0.25">
      <c r="E2122" s="4">
        <f t="shared" ca="1" si="66"/>
        <v>0.19737146777262116</v>
      </c>
      <c r="F2122" s="4">
        <f t="shared" ca="1" si="67"/>
        <v>0.45609803570882451</v>
      </c>
    </row>
    <row r="2123" spans="5:6" x14ac:dyDescent="0.25">
      <c r="E2123" s="4">
        <f t="shared" ca="1" si="66"/>
        <v>0.96872984569203857</v>
      </c>
      <c r="F2123" s="4">
        <f t="shared" ca="1" si="67"/>
        <v>0.76099939913966796</v>
      </c>
    </row>
    <row r="2124" spans="5:6" x14ac:dyDescent="0.25">
      <c r="E2124" s="4">
        <f t="shared" ca="1" si="66"/>
        <v>9.5868842249671959E-2</v>
      </c>
      <c r="F2124" s="4">
        <f t="shared" ca="1" si="67"/>
        <v>0.40274062815665373</v>
      </c>
    </row>
    <row r="2125" spans="5:6" x14ac:dyDescent="0.25">
      <c r="E2125" s="4">
        <f t="shared" ca="1" si="66"/>
        <v>0.43099566270815126</v>
      </c>
      <c r="F2125" s="4">
        <f t="shared" ca="1" si="67"/>
        <v>0.53696658199802039</v>
      </c>
    </row>
    <row r="2126" spans="5:6" x14ac:dyDescent="0.25">
      <c r="E2126" s="4">
        <f t="shared" ca="1" si="66"/>
        <v>0.54418348746266354</v>
      </c>
      <c r="F2126" s="4">
        <f t="shared" ca="1" si="67"/>
        <v>0.57080029240528662</v>
      </c>
    </row>
    <row r="2127" spans="5:6" x14ac:dyDescent="0.25">
      <c r="E2127" s="4">
        <f t="shared" ca="1" si="66"/>
        <v>0.32712140650969412</v>
      </c>
      <c r="F2127" s="4">
        <f t="shared" ca="1" si="67"/>
        <v>0.5042084394422861</v>
      </c>
    </row>
    <row r="2128" spans="5:6" x14ac:dyDescent="0.25">
      <c r="E2128" s="4">
        <f t="shared" ca="1" si="66"/>
        <v>0.33384612733720687</v>
      </c>
      <c r="F2128" s="4">
        <f t="shared" ca="1" si="67"/>
        <v>0.50642886952169275</v>
      </c>
    </row>
    <row r="2129" spans="5:6" x14ac:dyDescent="0.25">
      <c r="E2129" s="4">
        <f t="shared" ca="1" si="66"/>
        <v>0.14594018044383827</v>
      </c>
      <c r="F2129" s="4">
        <f t="shared" ca="1" si="67"/>
        <v>0.43210154079249363</v>
      </c>
    </row>
    <row r="2130" spans="5:6" x14ac:dyDescent="0.25">
      <c r="E2130" s="4">
        <f t="shared" ca="1" si="66"/>
        <v>0.28204421713331851</v>
      </c>
      <c r="F2130" s="4">
        <f t="shared" ca="1" si="67"/>
        <v>0.48879101535866404</v>
      </c>
    </row>
    <row r="2131" spans="5:6" x14ac:dyDescent="0.25">
      <c r="E2131" s="4">
        <f t="shared" ca="1" si="66"/>
        <v>4.330052813766827E-2</v>
      </c>
      <c r="F2131" s="4">
        <f t="shared" ca="1" si="67"/>
        <v>0.35631617924019193</v>
      </c>
    </row>
    <row r="2132" spans="5:6" x14ac:dyDescent="0.25">
      <c r="E2132" s="4">
        <f t="shared" ca="1" si="66"/>
        <v>0.35496891394589825</v>
      </c>
      <c r="F2132" s="4">
        <f t="shared" ca="1" si="67"/>
        <v>0.5132935398506786</v>
      </c>
    </row>
    <row r="2133" spans="5:6" x14ac:dyDescent="0.25">
      <c r="E2133" s="4">
        <f t="shared" ca="1" si="66"/>
        <v>0.36122498573273021</v>
      </c>
      <c r="F2133" s="4">
        <f t="shared" ca="1" si="67"/>
        <v>0.5152976021115363</v>
      </c>
    </row>
    <row r="2134" spans="5:6" x14ac:dyDescent="0.25">
      <c r="E2134" s="4">
        <f t="shared" ca="1" si="66"/>
        <v>0.10842295224669896</v>
      </c>
      <c r="F2134" s="4">
        <f t="shared" ca="1" si="67"/>
        <v>0.41092324574595501</v>
      </c>
    </row>
    <row r="2135" spans="5:6" x14ac:dyDescent="0.25">
      <c r="E2135" s="4">
        <f t="shared" ca="1" si="66"/>
        <v>0.35756359197150522</v>
      </c>
      <c r="F2135" s="4">
        <f t="shared" ca="1" si="67"/>
        <v>0.51412622307345646</v>
      </c>
    </row>
    <row r="2136" spans="5:6" x14ac:dyDescent="0.25">
      <c r="E2136" s="4">
        <f t="shared" ca="1" si="66"/>
        <v>0.23978863934282513</v>
      </c>
      <c r="F2136" s="4">
        <f t="shared" ca="1" si="67"/>
        <v>0.47324363854590612</v>
      </c>
    </row>
    <row r="2137" spans="5:6" x14ac:dyDescent="0.25">
      <c r="E2137" s="4">
        <f t="shared" ca="1" si="66"/>
        <v>0.56427536680081924</v>
      </c>
      <c r="F2137" s="4">
        <f t="shared" ca="1" si="67"/>
        <v>0.57679887998512003</v>
      </c>
    </row>
    <row r="2138" spans="5:6" x14ac:dyDescent="0.25">
      <c r="E2138" s="4">
        <f t="shared" ca="1" si="66"/>
        <v>0.2288682176652761</v>
      </c>
      <c r="F2138" s="4">
        <f t="shared" ca="1" si="67"/>
        <v>0.46900051738782517</v>
      </c>
    </row>
    <row r="2139" spans="5:6" x14ac:dyDescent="0.25">
      <c r="E2139" s="4">
        <f t="shared" ca="1" si="66"/>
        <v>0.56218274219638564</v>
      </c>
      <c r="F2139" s="4">
        <f t="shared" ca="1" si="67"/>
        <v>0.57617278028764884</v>
      </c>
    </row>
    <row r="2140" spans="5:6" x14ac:dyDescent="0.25">
      <c r="E2140" s="4">
        <f t="shared" ca="1" si="66"/>
        <v>1.7515301080024859E-2</v>
      </c>
      <c r="F2140" s="4">
        <f t="shared" ca="1" si="67"/>
        <v>0.31338862983646909</v>
      </c>
    </row>
    <row r="2141" spans="5:6" x14ac:dyDescent="0.25">
      <c r="E2141" s="4">
        <f t="shared" ca="1" si="66"/>
        <v>0.6250654976470631</v>
      </c>
      <c r="F2141" s="4">
        <f t="shared" ca="1" si="67"/>
        <v>0.59521846432067083</v>
      </c>
    </row>
    <row r="2142" spans="5:6" x14ac:dyDescent="0.25">
      <c r="E2142" s="4">
        <f t="shared" ca="1" si="66"/>
        <v>0.85266997831042368</v>
      </c>
      <c r="F2142" s="4">
        <f t="shared" ca="1" si="67"/>
        <v>0.67773455301183971</v>
      </c>
    </row>
    <row r="2143" spans="5:6" x14ac:dyDescent="0.25">
      <c r="E2143" s="4">
        <f t="shared" ca="1" si="66"/>
        <v>2.3365436456868949E-2</v>
      </c>
      <c r="F2143" s="4">
        <f t="shared" ca="1" si="67"/>
        <v>0.32614037873428964</v>
      </c>
    </row>
    <row r="2144" spans="5:6" x14ac:dyDescent="0.25">
      <c r="E2144" s="4">
        <f t="shared" ca="1" si="66"/>
        <v>0.60964616988284825</v>
      </c>
      <c r="F2144" s="4">
        <f t="shared" ca="1" si="67"/>
        <v>0.5904930834321539</v>
      </c>
    </row>
    <row r="2145" spans="5:6" x14ac:dyDescent="0.25">
      <c r="E2145" s="4">
        <f t="shared" ca="1" si="66"/>
        <v>0.37186076434272552</v>
      </c>
      <c r="F2145" s="4">
        <f t="shared" ca="1" si="67"/>
        <v>0.51867729189952905</v>
      </c>
    </row>
    <row r="2146" spans="5:6" x14ac:dyDescent="0.25">
      <c r="E2146" s="4">
        <f t="shared" ca="1" si="66"/>
        <v>0.31812147894208531</v>
      </c>
      <c r="F2146" s="4">
        <f t="shared" ca="1" si="67"/>
        <v>0.50120755255118943</v>
      </c>
    </row>
    <row r="2147" spans="5:6" x14ac:dyDescent="0.25">
      <c r="E2147" s="4">
        <f t="shared" ca="1" si="66"/>
        <v>0.62004946908811309</v>
      </c>
      <c r="F2147" s="4">
        <f t="shared" ca="1" si="67"/>
        <v>0.59367627906733755</v>
      </c>
    </row>
    <row r="2148" spans="5:6" x14ac:dyDescent="0.25">
      <c r="E2148" s="4">
        <f t="shared" ca="1" si="66"/>
        <v>0.88183901053778568</v>
      </c>
      <c r="F2148" s="4">
        <f t="shared" ca="1" si="67"/>
        <v>0.69242375739683237</v>
      </c>
    </row>
    <row r="2149" spans="5:6" x14ac:dyDescent="0.25">
      <c r="E2149" s="4">
        <f t="shared" ca="1" si="66"/>
        <v>0.63853926080217871</v>
      </c>
      <c r="F2149" s="4">
        <f t="shared" ca="1" si="67"/>
        <v>0.59938747235167344</v>
      </c>
    </row>
    <row r="2150" spans="5:6" x14ac:dyDescent="0.25">
      <c r="E2150" s="4">
        <f t="shared" ca="1" si="66"/>
        <v>0.10039755945301254</v>
      </c>
      <c r="F2150" s="4">
        <f t="shared" ca="1" si="67"/>
        <v>0.40577287718519944</v>
      </c>
    </row>
    <row r="2151" spans="5:6" x14ac:dyDescent="0.25">
      <c r="E2151" s="4">
        <f t="shared" ca="1" si="66"/>
        <v>0.89640038607935102</v>
      </c>
      <c r="F2151" s="4">
        <f t="shared" ca="1" si="67"/>
        <v>0.70060815426491629</v>
      </c>
    </row>
    <row r="2152" spans="5:6" x14ac:dyDescent="0.25">
      <c r="E2152" s="4">
        <f t="shared" ca="1" si="66"/>
        <v>0.30312423655062892</v>
      </c>
      <c r="F2152" s="4">
        <f t="shared" ca="1" si="67"/>
        <v>0.49612620271808949</v>
      </c>
    </row>
    <row r="2153" spans="5:6" x14ac:dyDescent="0.25">
      <c r="E2153" s="4">
        <f t="shared" ca="1" si="66"/>
        <v>0.98784866062767474</v>
      </c>
      <c r="F2153" s="4">
        <f t="shared" ca="1" si="67"/>
        <v>0.79650517595275128</v>
      </c>
    </row>
    <row r="2154" spans="5:6" x14ac:dyDescent="0.25">
      <c r="E2154" s="4">
        <f t="shared" ca="1" si="66"/>
        <v>0.88481819593293709</v>
      </c>
      <c r="F2154" s="4">
        <f t="shared" ca="1" si="67"/>
        <v>0.69404427300893667</v>
      </c>
    </row>
    <row r="2155" spans="5:6" x14ac:dyDescent="0.25">
      <c r="E2155" s="4">
        <f t="shared" ca="1" si="66"/>
        <v>5.8897990694716795E-2</v>
      </c>
      <c r="F2155" s="4">
        <f t="shared" ca="1" si="67"/>
        <v>0.37311555812859831</v>
      </c>
    </row>
    <row r="2156" spans="5:6" x14ac:dyDescent="0.25">
      <c r="E2156" s="4">
        <f t="shared" ca="1" si="66"/>
        <v>0.2212368479817175</v>
      </c>
      <c r="F2156" s="4">
        <f t="shared" ca="1" si="67"/>
        <v>0.46597012123861498</v>
      </c>
    </row>
    <row r="2157" spans="5:6" x14ac:dyDescent="0.25">
      <c r="E2157" s="4">
        <f t="shared" ca="1" si="66"/>
        <v>0.38011772434785684</v>
      </c>
      <c r="F2157" s="4">
        <f t="shared" ca="1" si="67"/>
        <v>0.52127900396145432</v>
      </c>
    </row>
    <row r="2158" spans="5:6" x14ac:dyDescent="0.25">
      <c r="E2158" s="4">
        <f t="shared" ca="1" si="66"/>
        <v>0.42368734328446234</v>
      </c>
      <c r="F2158" s="4">
        <f t="shared" ca="1" si="67"/>
        <v>0.53474354519786627</v>
      </c>
    </row>
    <row r="2159" spans="5:6" x14ac:dyDescent="0.25">
      <c r="E2159" s="4">
        <f t="shared" ca="1" si="66"/>
        <v>0.37067647836125617</v>
      </c>
      <c r="F2159" s="4">
        <f t="shared" ca="1" si="67"/>
        <v>0.51830259403737966</v>
      </c>
    </row>
    <row r="2160" spans="5:6" x14ac:dyDescent="0.25">
      <c r="E2160" s="4">
        <f t="shared" ca="1" si="66"/>
        <v>0.11133887158339084</v>
      </c>
      <c r="F2160" s="4">
        <f t="shared" ca="1" si="67"/>
        <v>0.41273013460842778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BC20F-8C22-434D-8D13-1AB3602E022D}">
  <sheetPr codeName="Hoja2">
    <tabColor theme="8" tint="-0.249977111117893"/>
  </sheetPr>
  <dimension ref="B2:K2160"/>
  <sheetViews>
    <sheetView zoomScale="90" zoomScaleNormal="90" workbookViewId="0">
      <selection activeCell="J10" sqref="J10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1" max="11" width="11.42578125" style="2"/>
    <col min="12" max="12" width="12" style="2" bestFit="1" customWidth="1"/>
    <col min="13" max="13" width="11.42578125" style="2"/>
    <col min="14" max="14" width="11.7109375" style="2" bestFit="1" customWidth="1"/>
    <col min="15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28</v>
      </c>
      <c r="C3" s="4">
        <v>300</v>
      </c>
      <c r="E3" s="4">
        <f ca="1">RAND()</f>
        <v>0.76102849325975541</v>
      </c>
      <c r="F3" s="4">
        <f ca="1">_xlfn.BETA.INV(E3,$C$5,$C$6,$C$3,$C$4)</f>
        <v>900.80778217741045</v>
      </c>
      <c r="H3" s="4" t="s">
        <v>19</v>
      </c>
      <c r="I3" s="4">
        <f ca="1">AVERAGE(F3:F2160)</f>
        <v>883.71478516750813</v>
      </c>
      <c r="J3" s="4">
        <f>C3+(C5/(C5+C6))*(C4-C3)</f>
        <v>883.33333333333337</v>
      </c>
    </row>
    <row r="4" spans="2:10" x14ac:dyDescent="0.25">
      <c r="B4" s="4" t="s">
        <v>29</v>
      </c>
      <c r="C4" s="4">
        <v>1000</v>
      </c>
      <c r="E4" s="4">
        <f t="shared" ref="E4:E67" ca="1" si="0">RAND()</f>
        <v>0.29821645450238632</v>
      </c>
      <c r="F4" s="4">
        <f t="shared" ref="F4:F67" ca="1" si="1">_xlfn.BETA.INV(E4,$C$5,$C$6,$C$3,$C$4)</f>
        <v>871.69881894010325</v>
      </c>
      <c r="H4" s="4" t="s">
        <v>21</v>
      </c>
      <c r="I4" s="4">
        <f ca="1">_xlfn.VAR.S(F3:F2160)</f>
        <v>558.36999074607161</v>
      </c>
      <c r="J4" s="4">
        <f>(C5*C6/((C5+C6+1)*(C5+C6)^2))*((C4-C3)^2)</f>
        <v>562.44260789715338</v>
      </c>
    </row>
    <row r="5" spans="2:10" x14ac:dyDescent="0.25">
      <c r="B5" s="4" t="s">
        <v>18</v>
      </c>
      <c r="C5" s="4">
        <v>100</v>
      </c>
      <c r="E5" s="4">
        <f t="shared" ca="1" si="0"/>
        <v>0.22360619282300964</v>
      </c>
      <c r="F5" s="4">
        <f t="shared" ca="1" si="1"/>
        <v>865.84691908608704</v>
      </c>
      <c r="H5" s="4" t="s">
        <v>22</v>
      </c>
      <c r="I5" s="4">
        <f ca="1">_xlfn.STDEV.S(F3:F2160)</f>
        <v>23.629853802892466</v>
      </c>
      <c r="J5" s="4">
        <f>SQRT(J4)</f>
        <v>23.715872488634133</v>
      </c>
    </row>
    <row r="6" spans="2:10" x14ac:dyDescent="0.25">
      <c r="B6" s="4" t="s">
        <v>20</v>
      </c>
      <c r="C6" s="4">
        <v>20</v>
      </c>
      <c r="E6" s="4">
        <f t="shared" ca="1" si="0"/>
        <v>0.96264859632596245</v>
      </c>
      <c r="F6" s="4">
        <f t="shared" ca="1" si="1"/>
        <v>922.6422798729501</v>
      </c>
      <c r="H6" s="4" t="s">
        <v>23</v>
      </c>
      <c r="I6" s="4">
        <f ca="1">SKEW(F3:F2160)</f>
        <v>-0.37755573883740723</v>
      </c>
      <c r="J6" s="4">
        <f>2*((C6-C5)/(C5+C6+2))*SQRT((C5+C6+1)/(C5*C6))</f>
        <v>-0.32258029839341223</v>
      </c>
    </row>
    <row r="7" spans="2:10" x14ac:dyDescent="0.25">
      <c r="E7" s="4">
        <f t="shared" ca="1" si="0"/>
        <v>6.9338620593213718E-2</v>
      </c>
      <c r="F7" s="4">
        <f t="shared" ca="1" si="1"/>
        <v>846.72869608610506</v>
      </c>
      <c r="H7" s="4" t="s">
        <v>24</v>
      </c>
      <c r="I7" s="2">
        <f ca="1">I20/(I5^4)</f>
        <v>3.1099140415292679</v>
      </c>
      <c r="J7" s="4">
        <f>3*((C5+C6+1)*(2*((C5+C6)^2)+C5*C6*(C5+C6-6)))/(C5*C6*(C5+C6+2)*(C5+C6+3))</f>
        <v>3.1060375849660136</v>
      </c>
    </row>
    <row r="8" spans="2:10" x14ac:dyDescent="0.25">
      <c r="E8" s="4">
        <f t="shared" ca="1" si="0"/>
        <v>0.17522639215427227</v>
      </c>
      <c r="F8" s="4">
        <f t="shared" ca="1" si="1"/>
        <v>861.35304618003477</v>
      </c>
      <c r="H8" s="4" t="s">
        <v>25</v>
      </c>
      <c r="I8" s="4"/>
      <c r="J8" s="4">
        <f>C3+((C5-1)/(C5+C6-2))*(C4-C3)</f>
        <v>887.28813559322032</v>
      </c>
    </row>
    <row r="9" spans="2:10" x14ac:dyDescent="0.25">
      <c r="E9" s="4">
        <f t="shared" ca="1" si="0"/>
        <v>4.3569567565223677E-3</v>
      </c>
      <c r="F9" s="4">
        <f t="shared" ca="1" si="1"/>
        <v>814.08497517884075</v>
      </c>
    </row>
    <row r="10" spans="2:10" x14ac:dyDescent="0.25">
      <c r="E10" s="4">
        <f t="shared" ca="1" si="0"/>
        <v>0.91193372662572303</v>
      </c>
      <c r="F10" s="4">
        <f t="shared" ca="1" si="1"/>
        <v>914.28363197800229</v>
      </c>
      <c r="H10" s="86" t="s">
        <v>26</v>
      </c>
      <c r="I10" s="86"/>
    </row>
    <row r="11" spans="2:10" x14ac:dyDescent="0.25">
      <c r="E11" s="4">
        <f t="shared" ca="1" si="0"/>
        <v>0.63672249359696576</v>
      </c>
      <c r="F11" s="4">
        <f t="shared" ca="1" si="1"/>
        <v>892.77223593089184</v>
      </c>
      <c r="H11" s="4"/>
      <c r="I11" s="4">
        <f ca="1">SUMPRODUCT(F3:F2160)/COUNT(F3:F2160)</f>
        <v>883.71478516750813</v>
      </c>
    </row>
    <row r="12" spans="2:10" x14ac:dyDescent="0.25">
      <c r="E12" s="4">
        <f t="shared" ca="1" si="0"/>
        <v>0.62506432160475012</v>
      </c>
      <c r="F12" s="4">
        <f t="shared" ca="1" si="1"/>
        <v>892.06599146407677</v>
      </c>
      <c r="H12" s="4"/>
      <c r="I12" s="4">
        <f ca="1">SUMPRODUCT(F3:F2160,F3:F2160)/COUNT(F3:F2160)</f>
        <v>781509.93277020135</v>
      </c>
    </row>
    <row r="13" spans="2:10" x14ac:dyDescent="0.25">
      <c r="E13" s="4">
        <f t="shared" ca="1" si="0"/>
        <v>0.64261033429608472</v>
      </c>
      <c r="F13" s="4">
        <f t="shared" ca="1" si="1"/>
        <v>893.13081396915027</v>
      </c>
      <c r="H13" s="4"/>
      <c r="I13" s="4">
        <f ca="1">SUMPRODUCT(F3:F2160,F3:F2160,F3:F2160)/COUNT(F3:F2160)</f>
        <v>691613330.04165578</v>
      </c>
    </row>
    <row r="14" spans="2:10" x14ac:dyDescent="0.25">
      <c r="E14" s="4">
        <f t="shared" ca="1" si="0"/>
        <v>0.69556790585984585</v>
      </c>
      <c r="F14" s="4">
        <f t="shared" ca="1" si="1"/>
        <v>896.43220506927287</v>
      </c>
      <c r="H14" s="4"/>
      <c r="I14" s="4">
        <f ca="1">SUMPRODUCT(F3:F2160,F3:F2160,F3:F2160,F3:F2160)/COUNT(F3:F2160)</f>
        <v>612484280515.83887</v>
      </c>
    </row>
    <row r="15" spans="2:10" x14ac:dyDescent="0.25">
      <c r="E15" s="4">
        <f t="shared" ca="1" si="0"/>
        <v>0.94387333014680896</v>
      </c>
      <c r="F15" s="4">
        <f t="shared" ca="1" si="1"/>
        <v>918.92832138947199</v>
      </c>
    </row>
    <row r="16" spans="2:10" x14ac:dyDescent="0.25">
      <c r="E16" s="4">
        <f t="shared" ca="1" si="0"/>
        <v>0.4029133783217892</v>
      </c>
      <c r="F16" s="4">
        <f t="shared" ca="1" si="1"/>
        <v>878.71776687445595</v>
      </c>
      <c r="H16" s="86" t="s">
        <v>27</v>
      </c>
      <c r="I16" s="86"/>
    </row>
    <row r="17" spans="5:11" x14ac:dyDescent="0.25">
      <c r="E17" s="4">
        <f t="shared" ca="1" si="0"/>
        <v>0.39500599387255675</v>
      </c>
      <c r="F17" s="4">
        <f t="shared" ca="1" si="1"/>
        <v>878.21794469584324</v>
      </c>
      <c r="H17" s="4"/>
      <c r="I17" s="4">
        <v>0</v>
      </c>
    </row>
    <row r="18" spans="5:11" x14ac:dyDescent="0.25">
      <c r="E18" s="4">
        <f t="shared" ca="1" si="0"/>
        <v>0.37361855378394937</v>
      </c>
      <c r="F18" s="4">
        <f t="shared" ca="1" si="1"/>
        <v>876.84612792285259</v>
      </c>
      <c r="H18" s="4"/>
      <c r="I18" s="4">
        <f ca="1">I12-I11^2</f>
        <v>558.11124654626474</v>
      </c>
      <c r="K18" s="2">
        <f ca="1">I19/I5^3</f>
        <v>-0.37703103241604602</v>
      </c>
    </row>
    <row r="19" spans="5:11" x14ac:dyDescent="0.25">
      <c r="E19" s="4">
        <f t="shared" ca="1" si="0"/>
        <v>0.18343397906333447</v>
      </c>
      <c r="F19" s="4">
        <f t="shared" ca="1" si="1"/>
        <v>862.16994669140638</v>
      </c>
      <c r="H19" s="4"/>
      <c r="I19" s="4">
        <f ca="1">I13-3*I11*I12+2*I11^3</f>
        <v>-4974.6233189105988</v>
      </c>
    </row>
    <row r="20" spans="5:11" x14ac:dyDescent="0.25">
      <c r="E20" s="4">
        <f t="shared" ca="1" si="0"/>
        <v>0.29520524982130114</v>
      </c>
      <c r="F20" s="4">
        <f t="shared" ca="1" si="1"/>
        <v>871.4802730076533</v>
      </c>
      <c r="H20" s="4"/>
      <c r="I20" s="4">
        <f ca="1">I14-4*I11*I13+6*(I11^2)*I12-3*(I11^4)</f>
        <v>969599.81494140625</v>
      </c>
    </row>
    <row r="21" spans="5:11" x14ac:dyDescent="0.25">
      <c r="E21" s="4">
        <f t="shared" ca="1" si="0"/>
        <v>0.38707380406607883</v>
      </c>
      <c r="F21" s="4">
        <f t="shared" ca="1" si="1"/>
        <v>877.71270979930705</v>
      </c>
    </row>
    <row r="22" spans="5:11" x14ac:dyDescent="0.25">
      <c r="E22" s="4">
        <f t="shared" ca="1" si="0"/>
        <v>0.76949129539037764</v>
      </c>
      <c r="F22" s="4">
        <f t="shared" ca="1" si="1"/>
        <v>901.4085655850082</v>
      </c>
    </row>
    <row r="23" spans="5:11" x14ac:dyDescent="0.25">
      <c r="E23" s="4">
        <f t="shared" ca="1" si="0"/>
        <v>0.38397352934942264</v>
      </c>
      <c r="F23" s="4">
        <f t="shared" ca="1" si="1"/>
        <v>877.5141363718094</v>
      </c>
    </row>
    <row r="24" spans="5:11" x14ac:dyDescent="0.25">
      <c r="E24" s="4">
        <f t="shared" ca="1" si="0"/>
        <v>0.59440540090306515</v>
      </c>
      <c r="F24" s="4">
        <f t="shared" ca="1" si="1"/>
        <v>890.22776056941564</v>
      </c>
    </row>
    <row r="25" spans="5:11" x14ac:dyDescent="0.25">
      <c r="E25" s="4">
        <f t="shared" ca="1" si="0"/>
        <v>0.42371901974423398</v>
      </c>
      <c r="F25" s="4">
        <f t="shared" ca="1" si="1"/>
        <v>880.01643503393757</v>
      </c>
    </row>
    <row r="26" spans="5:11" x14ac:dyDescent="0.25">
      <c r="E26" s="4">
        <f t="shared" ca="1" si="0"/>
        <v>0.75369899894121539</v>
      </c>
      <c r="F26" s="4">
        <f t="shared" ca="1" si="1"/>
        <v>900.29516697282304</v>
      </c>
    </row>
    <row r="27" spans="5:11" x14ac:dyDescent="0.25">
      <c r="E27" s="4">
        <f t="shared" ca="1" si="0"/>
        <v>0.51914265964367123</v>
      </c>
      <c r="F27" s="4">
        <f t="shared" ca="1" si="1"/>
        <v>885.76831517907613</v>
      </c>
    </row>
    <row r="28" spans="5:11" x14ac:dyDescent="0.25">
      <c r="E28" s="4">
        <f t="shared" ca="1" si="0"/>
        <v>0.71021400147350999</v>
      </c>
      <c r="F28" s="4">
        <f t="shared" ca="1" si="1"/>
        <v>897.37662807676645</v>
      </c>
    </row>
    <row r="29" spans="5:11" x14ac:dyDescent="0.25">
      <c r="E29" s="4">
        <f t="shared" ca="1" si="0"/>
        <v>0.81357980151213505</v>
      </c>
      <c r="F29" s="4">
        <f t="shared" ca="1" si="1"/>
        <v>904.72746863701525</v>
      </c>
    </row>
    <row r="30" spans="5:11" x14ac:dyDescent="0.25">
      <c r="E30" s="4">
        <f t="shared" ca="1" si="0"/>
        <v>0.69331774011483649</v>
      </c>
      <c r="F30" s="4">
        <f t="shared" ca="1" si="1"/>
        <v>896.28852135465206</v>
      </c>
    </row>
    <row r="31" spans="5:11" x14ac:dyDescent="0.25">
      <c r="E31" s="4">
        <f t="shared" ca="1" si="0"/>
        <v>0.55209995010731516</v>
      </c>
      <c r="F31" s="4">
        <f t="shared" ca="1" si="1"/>
        <v>887.71836463249633</v>
      </c>
    </row>
    <row r="32" spans="5:11" x14ac:dyDescent="0.25">
      <c r="E32" s="4">
        <f t="shared" ca="1" si="0"/>
        <v>0.53636225277311722</v>
      </c>
      <c r="F32" s="4">
        <f t="shared" ca="1" si="1"/>
        <v>886.7876265381384</v>
      </c>
    </row>
    <row r="33" spans="5:6" x14ac:dyDescent="0.25">
      <c r="E33" s="4">
        <f t="shared" ca="1" si="0"/>
        <v>0.19694398136990843</v>
      </c>
      <c r="F33" s="4">
        <f t="shared" ca="1" si="1"/>
        <v>863.46165924698005</v>
      </c>
    </row>
    <row r="34" spans="5:6" x14ac:dyDescent="0.25">
      <c r="E34" s="4">
        <f t="shared" ca="1" si="0"/>
        <v>0.9272935913628938</v>
      </c>
      <c r="F34" s="4">
        <f t="shared" ca="1" si="1"/>
        <v>916.33843009241991</v>
      </c>
    </row>
    <row r="35" spans="5:6" x14ac:dyDescent="0.25">
      <c r="E35" s="4">
        <f t="shared" ca="1" si="0"/>
        <v>0.34509183437257862</v>
      </c>
      <c r="F35" s="4">
        <f t="shared" ca="1" si="1"/>
        <v>874.96327279261868</v>
      </c>
    </row>
    <row r="36" spans="5:6" x14ac:dyDescent="0.25">
      <c r="E36" s="4">
        <f t="shared" ca="1" si="0"/>
        <v>0.23812984676106308</v>
      </c>
      <c r="F36" s="4">
        <f t="shared" ca="1" si="1"/>
        <v>867.06953580377171</v>
      </c>
    </row>
    <row r="37" spans="5:6" x14ac:dyDescent="0.25">
      <c r="E37" s="4">
        <f t="shared" ca="1" si="0"/>
        <v>0.16022716694982653</v>
      </c>
      <c r="F37" s="4">
        <f t="shared" ca="1" si="1"/>
        <v>859.78819919923251</v>
      </c>
    </row>
    <row r="38" spans="5:6" x14ac:dyDescent="0.25">
      <c r="E38" s="4">
        <f t="shared" ca="1" si="0"/>
        <v>1.6835274908790221E-2</v>
      </c>
      <c r="F38" s="4">
        <f t="shared" ca="1" si="1"/>
        <v>828.67578498263833</v>
      </c>
    </row>
    <row r="39" spans="5:6" x14ac:dyDescent="0.25">
      <c r="E39" s="4">
        <f t="shared" ca="1" si="0"/>
        <v>9.3249452299286939E-2</v>
      </c>
      <c r="F39" s="4">
        <f t="shared" ca="1" si="1"/>
        <v>851.07060203138451</v>
      </c>
    </row>
    <row r="40" spans="5:6" x14ac:dyDescent="0.25">
      <c r="E40" s="4">
        <f t="shared" ca="1" si="0"/>
        <v>0.7100306934330195</v>
      </c>
      <c r="F40" s="4">
        <f t="shared" ca="1" si="1"/>
        <v>897.36470385955181</v>
      </c>
    </row>
    <row r="41" spans="5:6" x14ac:dyDescent="0.25">
      <c r="E41" s="4">
        <f t="shared" ca="1" si="0"/>
        <v>0.3953045860668214</v>
      </c>
      <c r="F41" s="4">
        <f t="shared" ca="1" si="1"/>
        <v>878.2368864729865</v>
      </c>
    </row>
    <row r="42" spans="5:6" x14ac:dyDescent="0.25">
      <c r="E42" s="4">
        <f t="shared" ca="1" si="0"/>
        <v>0.40158684181143756</v>
      </c>
      <c r="F42" s="4">
        <f t="shared" ca="1" si="1"/>
        <v>878.63417333612585</v>
      </c>
    </row>
    <row r="43" spans="5:6" x14ac:dyDescent="0.25">
      <c r="E43" s="4">
        <f t="shared" ca="1" si="0"/>
        <v>7.5158267585079708E-2</v>
      </c>
      <c r="F43" s="4">
        <f t="shared" ca="1" si="1"/>
        <v>847.88473894665844</v>
      </c>
    </row>
    <row r="44" spans="5:6" x14ac:dyDescent="0.25">
      <c r="E44" s="4">
        <f t="shared" ca="1" si="0"/>
        <v>0.540793649254381</v>
      </c>
      <c r="F44" s="4">
        <f t="shared" ca="1" si="1"/>
        <v>887.04971834935907</v>
      </c>
    </row>
    <row r="45" spans="5:6" x14ac:dyDescent="0.25">
      <c r="E45" s="4">
        <f t="shared" ca="1" si="0"/>
        <v>1.7917841658079192E-2</v>
      </c>
      <c r="F45" s="4">
        <f t="shared" ca="1" si="1"/>
        <v>829.39968485163627</v>
      </c>
    </row>
    <row r="46" spans="5:6" x14ac:dyDescent="0.25">
      <c r="E46" s="4">
        <f t="shared" ca="1" si="0"/>
        <v>0.15245996757891556</v>
      </c>
      <c r="F46" s="4">
        <f t="shared" ca="1" si="1"/>
        <v>858.93657170708263</v>
      </c>
    </row>
    <row r="47" spans="5:6" x14ac:dyDescent="0.25">
      <c r="E47" s="4">
        <f t="shared" ca="1" si="0"/>
        <v>0.22078998526089133</v>
      </c>
      <c r="F47" s="4">
        <f t="shared" ca="1" si="1"/>
        <v>865.60405097283535</v>
      </c>
    </row>
    <row r="48" spans="5:6" x14ac:dyDescent="0.25">
      <c r="E48" s="4">
        <f t="shared" ca="1" si="0"/>
        <v>0.43038155053197924</v>
      </c>
      <c r="F48" s="4">
        <f t="shared" ca="1" si="1"/>
        <v>880.4277803469862</v>
      </c>
    </row>
    <row r="49" spans="5:6" x14ac:dyDescent="0.25">
      <c r="E49" s="4">
        <f t="shared" ca="1" si="0"/>
        <v>4.1643582006433255E-2</v>
      </c>
      <c r="F49" s="4">
        <f t="shared" ca="1" si="1"/>
        <v>839.78509811718789</v>
      </c>
    </row>
    <row r="50" spans="5:6" x14ac:dyDescent="0.25">
      <c r="E50" s="4">
        <f t="shared" ca="1" si="0"/>
        <v>0.38470698464500874</v>
      </c>
      <c r="F50" s="4">
        <f t="shared" ca="1" si="1"/>
        <v>877.56117201392465</v>
      </c>
    </row>
    <row r="51" spans="5:6" x14ac:dyDescent="0.25">
      <c r="E51" s="4">
        <f t="shared" ca="1" si="0"/>
        <v>0.66986997912729374</v>
      </c>
      <c r="F51" s="4">
        <f t="shared" ca="1" si="1"/>
        <v>894.81092118991251</v>
      </c>
    </row>
    <row r="52" spans="5:6" x14ac:dyDescent="0.25">
      <c r="E52" s="4">
        <f t="shared" ca="1" si="0"/>
        <v>0.53760602270515701</v>
      </c>
      <c r="F52" s="4">
        <f t="shared" ca="1" si="1"/>
        <v>886.86119322163358</v>
      </c>
    </row>
    <row r="53" spans="5:6" x14ac:dyDescent="0.25">
      <c r="E53" s="4">
        <f t="shared" ca="1" si="0"/>
        <v>0.81019287581715582</v>
      </c>
      <c r="F53" s="4">
        <f t="shared" ca="1" si="1"/>
        <v>904.45924802569141</v>
      </c>
    </row>
    <row r="54" spans="5:6" x14ac:dyDescent="0.25">
      <c r="E54" s="4">
        <f t="shared" ca="1" si="0"/>
        <v>0.66940987934142204</v>
      </c>
      <c r="F54" s="4">
        <f t="shared" ca="1" si="1"/>
        <v>894.78225569599465</v>
      </c>
    </row>
    <row r="55" spans="5:6" x14ac:dyDescent="0.25">
      <c r="E55" s="4">
        <f t="shared" ca="1" si="0"/>
        <v>0.74753068803898204</v>
      </c>
      <c r="F55" s="4">
        <f t="shared" ca="1" si="1"/>
        <v>899.86893695808931</v>
      </c>
    </row>
    <row r="56" spans="5:6" x14ac:dyDescent="0.25">
      <c r="E56" s="4">
        <f t="shared" ca="1" si="0"/>
        <v>0.22976642092295541</v>
      </c>
      <c r="F56" s="4">
        <f t="shared" ca="1" si="1"/>
        <v>866.37144366069094</v>
      </c>
    </row>
    <row r="57" spans="5:6" x14ac:dyDescent="0.25">
      <c r="E57" s="4">
        <f t="shared" ca="1" si="0"/>
        <v>0.82092653395446913</v>
      </c>
      <c r="F57" s="4">
        <f t="shared" ca="1" si="1"/>
        <v>905.31832865487388</v>
      </c>
    </row>
    <row r="58" spans="5:6" x14ac:dyDescent="0.25">
      <c r="E58" s="4">
        <f t="shared" ca="1" si="0"/>
        <v>0.55360955204868001</v>
      </c>
      <c r="F58" s="4">
        <f t="shared" ca="1" si="1"/>
        <v>887.80765571512688</v>
      </c>
    </row>
    <row r="59" spans="5:6" x14ac:dyDescent="0.25">
      <c r="E59" s="4">
        <f t="shared" ca="1" si="0"/>
        <v>0.25215604713577977</v>
      </c>
      <c r="F59" s="4">
        <f t="shared" ca="1" si="1"/>
        <v>868.20695800231442</v>
      </c>
    </row>
    <row r="60" spans="5:6" x14ac:dyDescent="0.25">
      <c r="E60" s="4">
        <f t="shared" ca="1" si="0"/>
        <v>0.19281107794401842</v>
      </c>
      <c r="F60" s="4">
        <f t="shared" ca="1" si="1"/>
        <v>863.07306909132228</v>
      </c>
    </row>
    <row r="61" spans="5:6" x14ac:dyDescent="0.25">
      <c r="E61" s="4">
        <f t="shared" ca="1" si="0"/>
        <v>0.10884403229190476</v>
      </c>
      <c r="F61" s="4">
        <f t="shared" ca="1" si="1"/>
        <v>853.44604181563932</v>
      </c>
    </row>
    <row r="62" spans="5:6" x14ac:dyDescent="0.25">
      <c r="E62" s="4">
        <f t="shared" ca="1" si="0"/>
        <v>0.4076578730412237</v>
      </c>
      <c r="F62" s="4">
        <f t="shared" ca="1" si="1"/>
        <v>879.01593290263543</v>
      </c>
    </row>
    <row r="63" spans="5:6" x14ac:dyDescent="0.25">
      <c r="E63" s="4">
        <f t="shared" ca="1" si="0"/>
        <v>0.21383699086981922</v>
      </c>
      <c r="F63" s="4">
        <f t="shared" ca="1" si="1"/>
        <v>864.99574333396288</v>
      </c>
    </row>
    <row r="64" spans="5:6" x14ac:dyDescent="0.25">
      <c r="E64" s="4">
        <f t="shared" ca="1" si="0"/>
        <v>0.27090155068872113</v>
      </c>
      <c r="F64" s="4">
        <f t="shared" ca="1" si="1"/>
        <v>869.66907815025252</v>
      </c>
    </row>
    <row r="65" spans="5:6" x14ac:dyDescent="0.25">
      <c r="E65" s="4">
        <f t="shared" ca="1" si="0"/>
        <v>0.62924848244265918</v>
      </c>
      <c r="F65" s="4">
        <f t="shared" ca="1" si="1"/>
        <v>892.31892409260706</v>
      </c>
    </row>
    <row r="66" spans="5:6" x14ac:dyDescent="0.25">
      <c r="E66" s="4">
        <f t="shared" ca="1" si="0"/>
        <v>0.92298766944157107</v>
      </c>
      <c r="F66" s="4">
        <f t="shared" ca="1" si="1"/>
        <v>915.73468559068226</v>
      </c>
    </row>
    <row r="67" spans="5:6" x14ac:dyDescent="0.25">
      <c r="E67" s="4">
        <f t="shared" ca="1" si="0"/>
        <v>0.90990939909867596</v>
      </c>
      <c r="F67" s="4">
        <f t="shared" ca="1" si="1"/>
        <v>914.03140484506048</v>
      </c>
    </row>
    <row r="68" spans="5:6" x14ac:dyDescent="0.25">
      <c r="E68" s="4">
        <f t="shared" ref="E68:E131" ca="1" si="2">RAND()</f>
        <v>6.4517091314320152E-2</v>
      </c>
      <c r="F68" s="4">
        <f t="shared" ref="F68:F131" ca="1" si="3">_xlfn.BETA.INV(E68,$C$5,$C$6,$C$3,$C$4)</f>
        <v>845.70956912058591</v>
      </c>
    </row>
    <row r="69" spans="5:6" x14ac:dyDescent="0.25">
      <c r="E69" s="4">
        <f t="shared" ca="1" si="2"/>
        <v>0.13127025460039299</v>
      </c>
      <c r="F69" s="4">
        <f t="shared" ca="1" si="3"/>
        <v>856.44046349020402</v>
      </c>
    </row>
    <row r="70" spans="5:6" x14ac:dyDescent="0.25">
      <c r="E70" s="4">
        <f t="shared" ca="1" si="2"/>
        <v>0.77373006314842907</v>
      </c>
      <c r="F70" s="4">
        <f t="shared" ca="1" si="3"/>
        <v>901.71330553958649</v>
      </c>
    </row>
    <row r="71" spans="5:6" x14ac:dyDescent="0.25">
      <c r="E71" s="4">
        <f t="shared" ca="1" si="2"/>
        <v>0.13973399215727167</v>
      </c>
      <c r="F71" s="4">
        <f t="shared" ca="1" si="3"/>
        <v>857.47065357234612</v>
      </c>
    </row>
    <row r="72" spans="5:6" x14ac:dyDescent="0.25">
      <c r="E72" s="4">
        <f t="shared" ca="1" si="2"/>
        <v>0.53346241969467401</v>
      </c>
      <c r="F72" s="4">
        <f t="shared" ca="1" si="3"/>
        <v>886.6160868898238</v>
      </c>
    </row>
    <row r="73" spans="5:6" x14ac:dyDescent="0.25">
      <c r="E73" s="4">
        <f t="shared" ca="1" si="2"/>
        <v>0.87890567375918749</v>
      </c>
      <c r="F73" s="4">
        <f t="shared" ca="1" si="3"/>
        <v>910.56114873464662</v>
      </c>
    </row>
    <row r="74" spans="5:6" x14ac:dyDescent="0.25">
      <c r="E74" s="4">
        <f t="shared" ca="1" si="2"/>
        <v>0.36864803031441773</v>
      </c>
      <c r="F74" s="4">
        <f t="shared" ca="1" si="3"/>
        <v>876.52273378027724</v>
      </c>
    </row>
    <row r="75" spans="5:6" x14ac:dyDescent="0.25">
      <c r="E75" s="4">
        <f t="shared" ca="1" si="2"/>
        <v>0.87820270106863507</v>
      </c>
      <c r="F75" s="4">
        <f t="shared" ca="1" si="3"/>
        <v>910.48944806778604</v>
      </c>
    </row>
    <row r="76" spans="5:6" x14ac:dyDescent="0.25">
      <c r="E76" s="4">
        <f t="shared" ca="1" si="2"/>
        <v>0.85023858100433214</v>
      </c>
      <c r="F76" s="4">
        <f t="shared" ca="1" si="3"/>
        <v>907.81997446740831</v>
      </c>
    </row>
    <row r="77" spans="5:6" x14ac:dyDescent="0.25">
      <c r="E77" s="4">
        <f t="shared" ca="1" si="2"/>
        <v>0.42762457546564514</v>
      </c>
      <c r="F77" s="4">
        <f t="shared" ca="1" si="3"/>
        <v>880.25781017488589</v>
      </c>
    </row>
    <row r="78" spans="5:6" x14ac:dyDescent="0.25">
      <c r="E78" s="4">
        <f t="shared" ca="1" si="2"/>
        <v>0.80900452720471883</v>
      </c>
      <c r="F78" s="4">
        <f t="shared" ca="1" si="3"/>
        <v>904.36573651207368</v>
      </c>
    </row>
    <row r="79" spans="5:6" x14ac:dyDescent="0.25">
      <c r="E79" s="4">
        <f t="shared" ca="1" si="2"/>
        <v>1.4920858173613216E-2</v>
      </c>
      <c r="F79" s="4">
        <f t="shared" ca="1" si="3"/>
        <v>827.28833168222593</v>
      </c>
    </row>
    <row r="80" spans="5:6" x14ac:dyDescent="0.25">
      <c r="E80" s="4">
        <f t="shared" ca="1" si="2"/>
        <v>0.70694256212937423</v>
      </c>
      <c r="F80" s="4">
        <f t="shared" ca="1" si="3"/>
        <v>897.16423107533728</v>
      </c>
    </row>
    <row r="81" spans="5:6" x14ac:dyDescent="0.25">
      <c r="E81" s="4">
        <f t="shared" ca="1" si="2"/>
        <v>0.4052527120624434</v>
      </c>
      <c r="F81" s="4">
        <f t="shared" ca="1" si="3"/>
        <v>878.86493891438397</v>
      </c>
    </row>
    <row r="82" spans="5:6" x14ac:dyDescent="0.25">
      <c r="E82" s="4">
        <f t="shared" ca="1" si="2"/>
        <v>0.93880638374824332</v>
      </c>
      <c r="F82" s="4">
        <f t="shared" ca="1" si="3"/>
        <v>918.08525769101357</v>
      </c>
    </row>
    <row r="83" spans="5:6" x14ac:dyDescent="0.25">
      <c r="E83" s="4">
        <f t="shared" ca="1" si="2"/>
        <v>0.57007902472795757</v>
      </c>
      <c r="F83" s="4">
        <f t="shared" ca="1" si="3"/>
        <v>888.78256240836595</v>
      </c>
    </row>
    <row r="84" spans="5:6" x14ac:dyDescent="0.25">
      <c r="E84" s="4">
        <f t="shared" ca="1" si="2"/>
        <v>0.23005181327892399</v>
      </c>
      <c r="F84" s="4">
        <f t="shared" ca="1" si="3"/>
        <v>866.3955263261214</v>
      </c>
    </row>
    <row r="85" spans="5:6" x14ac:dyDescent="0.25">
      <c r="E85" s="4">
        <f t="shared" ca="1" si="2"/>
        <v>0.80415583846188743</v>
      </c>
      <c r="F85" s="4">
        <f t="shared" ca="1" si="3"/>
        <v>903.98730056566581</v>
      </c>
    </row>
    <row r="86" spans="5:6" x14ac:dyDescent="0.25">
      <c r="E86" s="4">
        <f t="shared" ca="1" si="2"/>
        <v>0.53821752267806477</v>
      </c>
      <c r="F86" s="4">
        <f t="shared" ca="1" si="3"/>
        <v>886.89736076077736</v>
      </c>
    </row>
    <row r="87" spans="5:6" x14ac:dyDescent="0.25">
      <c r="E87" s="4">
        <f t="shared" ca="1" si="2"/>
        <v>0.21847262148680335</v>
      </c>
      <c r="F87" s="4">
        <f t="shared" ca="1" si="3"/>
        <v>865.40270381061555</v>
      </c>
    </row>
    <row r="88" spans="5:6" x14ac:dyDescent="0.25">
      <c r="E88" s="4">
        <f t="shared" ca="1" si="2"/>
        <v>0.74463067338751299</v>
      </c>
      <c r="F88" s="4">
        <f t="shared" ca="1" si="3"/>
        <v>899.67009749454121</v>
      </c>
    </row>
    <row r="89" spans="5:6" x14ac:dyDescent="0.25">
      <c r="E89" s="4">
        <f t="shared" ca="1" si="2"/>
        <v>4.898090210106143E-2</v>
      </c>
      <c r="F89" s="4">
        <f t="shared" ca="1" si="3"/>
        <v>841.93136017617974</v>
      </c>
    </row>
    <row r="90" spans="5:6" x14ac:dyDescent="0.25">
      <c r="E90" s="4">
        <f t="shared" ca="1" si="2"/>
        <v>0.78229701661961759</v>
      </c>
      <c r="F90" s="4">
        <f t="shared" ca="1" si="3"/>
        <v>902.33756610028661</v>
      </c>
    </row>
    <row r="91" spans="5:6" x14ac:dyDescent="0.25">
      <c r="E91" s="4">
        <f t="shared" ca="1" si="2"/>
        <v>0.11426287434745075</v>
      </c>
      <c r="F91" s="4">
        <f t="shared" ca="1" si="3"/>
        <v>854.20972552404828</v>
      </c>
    </row>
    <row r="92" spans="5:6" x14ac:dyDescent="0.25">
      <c r="E92" s="4">
        <f t="shared" ca="1" si="2"/>
        <v>0.93101143962054789</v>
      </c>
      <c r="F92" s="4">
        <f t="shared" ca="1" si="3"/>
        <v>916.87993291347448</v>
      </c>
    </row>
    <row r="93" spans="5:6" x14ac:dyDescent="0.25">
      <c r="E93" s="4">
        <f t="shared" ca="1" si="2"/>
        <v>0.85198018050093416</v>
      </c>
      <c r="F93" s="4">
        <f t="shared" ca="1" si="3"/>
        <v>907.97706786627634</v>
      </c>
    </row>
    <row r="94" spans="5:6" x14ac:dyDescent="0.25">
      <c r="E94" s="4">
        <f t="shared" ca="1" si="2"/>
        <v>0.31245901215797534</v>
      </c>
      <c r="F94" s="4">
        <f t="shared" ca="1" si="3"/>
        <v>872.71682509177617</v>
      </c>
    </row>
    <row r="95" spans="5:6" x14ac:dyDescent="0.25">
      <c r="E95" s="4">
        <f t="shared" ca="1" si="2"/>
        <v>0.48194888941820191</v>
      </c>
      <c r="F95" s="4">
        <f t="shared" ca="1" si="3"/>
        <v>883.55462768337429</v>
      </c>
    </row>
    <row r="96" spans="5:6" x14ac:dyDescent="0.25">
      <c r="E96" s="4">
        <f t="shared" ca="1" si="2"/>
        <v>0.57482917244728926</v>
      </c>
      <c r="F96" s="4">
        <f t="shared" ca="1" si="3"/>
        <v>889.06414828208005</v>
      </c>
    </row>
    <row r="97" spans="5:6" x14ac:dyDescent="0.25">
      <c r="E97" s="4">
        <f t="shared" ca="1" si="2"/>
        <v>0.69404121644060723</v>
      </c>
      <c r="F97" s="4">
        <f t="shared" ca="1" si="3"/>
        <v>896.33467978490739</v>
      </c>
    </row>
    <row r="98" spans="5:6" x14ac:dyDescent="0.25">
      <c r="E98" s="4">
        <f t="shared" ca="1" si="2"/>
        <v>0.96267954174400427</v>
      </c>
      <c r="F98" s="4">
        <f t="shared" ca="1" si="3"/>
        <v>922.64944282067177</v>
      </c>
    </row>
    <row r="99" spans="5:6" x14ac:dyDescent="0.25">
      <c r="E99" s="4">
        <f t="shared" ca="1" si="2"/>
        <v>0.21234932067367784</v>
      </c>
      <c r="F99" s="4">
        <f t="shared" ca="1" si="3"/>
        <v>864.86392574487218</v>
      </c>
    </row>
    <row r="100" spans="5:6" x14ac:dyDescent="0.25">
      <c r="E100" s="4">
        <f t="shared" ca="1" si="2"/>
        <v>0.12609379903334861</v>
      </c>
      <c r="F100" s="4">
        <f t="shared" ca="1" si="3"/>
        <v>855.78579068923398</v>
      </c>
    </row>
    <row r="101" spans="5:6" x14ac:dyDescent="0.25">
      <c r="E101" s="4">
        <f t="shared" ca="1" si="2"/>
        <v>0.18910233663434539</v>
      </c>
      <c r="F101" s="4">
        <f t="shared" ca="1" si="3"/>
        <v>862.71953323067783</v>
      </c>
    </row>
    <row r="102" spans="5:6" x14ac:dyDescent="0.25">
      <c r="E102" s="4">
        <f t="shared" ca="1" si="2"/>
        <v>0.16387608214112093</v>
      </c>
      <c r="F102" s="4">
        <f t="shared" ca="1" si="3"/>
        <v>860.17811269899448</v>
      </c>
    </row>
    <row r="103" spans="5:6" x14ac:dyDescent="0.25">
      <c r="E103" s="4">
        <f t="shared" ca="1" si="2"/>
        <v>0.43230321468633504</v>
      </c>
      <c r="F103" s="4">
        <f t="shared" ca="1" si="3"/>
        <v>880.54605334015139</v>
      </c>
    </row>
    <row r="104" spans="5:6" x14ac:dyDescent="0.25">
      <c r="E104" s="4">
        <f t="shared" ca="1" si="2"/>
        <v>0.11466510209445857</v>
      </c>
      <c r="F104" s="4">
        <f t="shared" ca="1" si="3"/>
        <v>854.26529790445579</v>
      </c>
    </row>
    <row r="105" spans="5:6" x14ac:dyDescent="0.25">
      <c r="E105" s="4">
        <f t="shared" ca="1" si="2"/>
        <v>0.52666213318103972</v>
      </c>
      <c r="F105" s="4">
        <f t="shared" ca="1" si="3"/>
        <v>886.21366256544763</v>
      </c>
    </row>
    <row r="106" spans="5:6" x14ac:dyDescent="0.25">
      <c r="E106" s="4">
        <f t="shared" ca="1" si="2"/>
        <v>0.46217426148247842</v>
      </c>
      <c r="F106" s="4">
        <f t="shared" ca="1" si="3"/>
        <v>882.3658170574771</v>
      </c>
    </row>
    <row r="107" spans="5:6" x14ac:dyDescent="0.25">
      <c r="E107" s="4">
        <f t="shared" ca="1" si="2"/>
        <v>0.2249562009548296</v>
      </c>
      <c r="F107" s="4">
        <f t="shared" ca="1" si="3"/>
        <v>865.96264838399179</v>
      </c>
    </row>
    <row r="108" spans="5:6" x14ac:dyDescent="0.25">
      <c r="E108" s="4">
        <f t="shared" ca="1" si="2"/>
        <v>0.63476545410213903</v>
      </c>
      <c r="F108" s="4">
        <f t="shared" ca="1" si="3"/>
        <v>892.65334305736098</v>
      </c>
    </row>
    <row r="109" spans="5:6" x14ac:dyDescent="0.25">
      <c r="E109" s="4">
        <f t="shared" ca="1" si="2"/>
        <v>9.3044177624559854E-2</v>
      </c>
      <c r="F109" s="4">
        <f t="shared" ca="1" si="3"/>
        <v>851.03732697702276</v>
      </c>
    </row>
    <row r="110" spans="5:6" x14ac:dyDescent="0.25">
      <c r="E110" s="4">
        <f t="shared" ca="1" si="2"/>
        <v>7.1781114990681294E-2</v>
      </c>
      <c r="F110" s="4">
        <f t="shared" ca="1" si="3"/>
        <v>847.22310799280876</v>
      </c>
    </row>
    <row r="111" spans="5:6" x14ac:dyDescent="0.25">
      <c r="E111" s="4">
        <f t="shared" ca="1" si="2"/>
        <v>0.80355111689459846</v>
      </c>
      <c r="F111" s="4">
        <f t="shared" ca="1" si="3"/>
        <v>903.94044462660327</v>
      </c>
    </row>
    <row r="112" spans="5:6" x14ac:dyDescent="0.25">
      <c r="E112" s="4">
        <f t="shared" ca="1" si="2"/>
        <v>0.67720044253498568</v>
      </c>
      <c r="F112" s="4">
        <f t="shared" ca="1" si="3"/>
        <v>895.26924099696657</v>
      </c>
    </row>
    <row r="113" spans="5:6" x14ac:dyDescent="0.25">
      <c r="E113" s="4">
        <f t="shared" ca="1" si="2"/>
        <v>0.58763778184620341</v>
      </c>
      <c r="F113" s="4">
        <f t="shared" ca="1" si="3"/>
        <v>889.8248208079433</v>
      </c>
    </row>
    <row r="114" spans="5:6" x14ac:dyDescent="0.25">
      <c r="E114" s="4">
        <f t="shared" ca="1" si="2"/>
        <v>0.36794123150630076</v>
      </c>
      <c r="F114" s="4">
        <f t="shared" ca="1" si="3"/>
        <v>876.47659704662806</v>
      </c>
    </row>
    <row r="115" spans="5:6" x14ac:dyDescent="0.25">
      <c r="E115" s="4">
        <f t="shared" ca="1" si="2"/>
        <v>0.3033258672858814</v>
      </c>
      <c r="F115" s="4">
        <f t="shared" ca="1" si="3"/>
        <v>872.066936788004</v>
      </c>
    </row>
    <row r="116" spans="5:6" x14ac:dyDescent="0.25">
      <c r="E116" s="4">
        <f t="shared" ca="1" si="2"/>
        <v>0.36764483705022877</v>
      </c>
      <c r="F116" s="4">
        <f t="shared" ca="1" si="3"/>
        <v>876.45723836716979</v>
      </c>
    </row>
    <row r="117" spans="5:6" x14ac:dyDescent="0.25">
      <c r="E117" s="4">
        <f t="shared" ca="1" si="2"/>
        <v>0.21705579695293087</v>
      </c>
      <c r="F117" s="4">
        <f t="shared" ca="1" si="3"/>
        <v>865.27892074766896</v>
      </c>
    </row>
    <row r="118" spans="5:6" x14ac:dyDescent="0.25">
      <c r="E118" s="4">
        <f t="shared" ca="1" si="2"/>
        <v>0.98477145104514408</v>
      </c>
      <c r="F118" s="4">
        <f t="shared" ca="1" si="3"/>
        <v>929.63755619200447</v>
      </c>
    </row>
    <row r="119" spans="5:6" x14ac:dyDescent="0.25">
      <c r="E119" s="4">
        <f t="shared" ca="1" si="2"/>
        <v>0.36043597793540993</v>
      </c>
      <c r="F119" s="4">
        <f t="shared" ca="1" si="3"/>
        <v>875.98428949250672</v>
      </c>
    </row>
    <row r="120" spans="5:6" x14ac:dyDescent="0.25">
      <c r="E120" s="4">
        <f t="shared" ca="1" si="2"/>
        <v>0.19413394218015556</v>
      </c>
      <c r="F120" s="4">
        <f t="shared" ca="1" si="3"/>
        <v>863.19805570685287</v>
      </c>
    </row>
    <row r="121" spans="5:6" x14ac:dyDescent="0.25">
      <c r="E121" s="4">
        <f t="shared" ca="1" si="2"/>
        <v>7.5952702962222007E-2</v>
      </c>
      <c r="F121" s="4">
        <f t="shared" ca="1" si="3"/>
        <v>848.03688278833329</v>
      </c>
    </row>
    <row r="122" spans="5:6" x14ac:dyDescent="0.25">
      <c r="E122" s="4">
        <f t="shared" ca="1" si="2"/>
        <v>0.87124229380706775</v>
      </c>
      <c r="F122" s="4">
        <f t="shared" ca="1" si="3"/>
        <v>909.7929304595433</v>
      </c>
    </row>
    <row r="123" spans="5:6" x14ac:dyDescent="0.25">
      <c r="E123" s="4">
        <f t="shared" ca="1" si="2"/>
        <v>0.2649352108714913</v>
      </c>
      <c r="F123" s="4">
        <f t="shared" ca="1" si="3"/>
        <v>869.21038283334747</v>
      </c>
    </row>
    <row r="124" spans="5:6" x14ac:dyDescent="0.25">
      <c r="E124" s="4">
        <f t="shared" ca="1" si="2"/>
        <v>0.61150134600425066</v>
      </c>
      <c r="F124" s="4">
        <f t="shared" ca="1" si="3"/>
        <v>891.24981188903018</v>
      </c>
    </row>
    <row r="125" spans="5:6" x14ac:dyDescent="0.25">
      <c r="E125" s="4">
        <f t="shared" ca="1" si="2"/>
        <v>0.10505909482206421</v>
      </c>
      <c r="F125" s="4">
        <f t="shared" ca="1" si="3"/>
        <v>852.89509770866232</v>
      </c>
    </row>
    <row r="126" spans="5:6" x14ac:dyDescent="0.25">
      <c r="E126" s="4">
        <f t="shared" ca="1" si="2"/>
        <v>0.75130398478881344</v>
      </c>
      <c r="F126" s="4">
        <f t="shared" ca="1" si="3"/>
        <v>900.12912719721999</v>
      </c>
    </row>
    <row r="127" spans="5:6" x14ac:dyDescent="0.25">
      <c r="E127" s="4">
        <f t="shared" ca="1" si="2"/>
        <v>0.85887016374677327</v>
      </c>
      <c r="F127" s="4">
        <f t="shared" ca="1" si="3"/>
        <v>908.60942592456013</v>
      </c>
    </row>
    <row r="128" spans="5:6" x14ac:dyDescent="0.25">
      <c r="E128" s="4">
        <f t="shared" ca="1" si="2"/>
        <v>0.56114607747983858</v>
      </c>
      <c r="F128" s="4">
        <f t="shared" ca="1" si="3"/>
        <v>888.2535682633096</v>
      </c>
    </row>
    <row r="129" spans="5:6" x14ac:dyDescent="0.25">
      <c r="E129" s="4">
        <f t="shared" ca="1" si="2"/>
        <v>0.70462912789363863</v>
      </c>
      <c r="F129" s="4">
        <f t="shared" ca="1" si="3"/>
        <v>897.0145484671192</v>
      </c>
    </row>
    <row r="130" spans="5:6" x14ac:dyDescent="0.25">
      <c r="E130" s="4">
        <f t="shared" ca="1" si="2"/>
        <v>1.0724117451871629E-2</v>
      </c>
      <c r="F130" s="4">
        <f t="shared" ca="1" si="3"/>
        <v>823.58577909142639</v>
      </c>
    </row>
    <row r="131" spans="5:6" x14ac:dyDescent="0.25">
      <c r="E131" s="4">
        <f t="shared" ca="1" si="2"/>
        <v>0.39919745584880617</v>
      </c>
      <c r="F131" s="4">
        <f t="shared" ca="1" si="3"/>
        <v>878.48334541241422</v>
      </c>
    </row>
    <row r="132" spans="5:6" x14ac:dyDescent="0.25">
      <c r="E132" s="4">
        <f t="shared" ref="E132:E195" ca="1" si="4">RAND()</f>
        <v>0.17465341470851403</v>
      </c>
      <c r="F132" s="4">
        <f t="shared" ref="F132:F195" ca="1" si="5">_xlfn.BETA.INV(E132,$C$5,$C$6,$C$3,$C$4)</f>
        <v>861.29503430282705</v>
      </c>
    </row>
    <row r="133" spans="5:6" x14ac:dyDescent="0.25">
      <c r="E133" s="4">
        <f t="shared" ca="1" si="4"/>
        <v>0.59748106504698772</v>
      </c>
      <c r="F133" s="4">
        <f t="shared" ca="1" si="5"/>
        <v>890.41116403651665</v>
      </c>
    </row>
    <row r="134" spans="5:6" x14ac:dyDescent="0.25">
      <c r="E134" s="4">
        <f t="shared" ca="1" si="4"/>
        <v>0.98413729851093124</v>
      </c>
      <c r="F134" s="4">
        <f t="shared" ca="1" si="5"/>
        <v>929.34834258917851</v>
      </c>
    </row>
    <row r="135" spans="5:6" x14ac:dyDescent="0.25">
      <c r="E135" s="4">
        <f t="shared" ca="1" si="4"/>
        <v>0.78577442401710185</v>
      </c>
      <c r="F135" s="4">
        <f t="shared" ca="1" si="5"/>
        <v>902.59432321037423</v>
      </c>
    </row>
    <row r="136" spans="5:6" x14ac:dyDescent="0.25">
      <c r="E136" s="4">
        <f t="shared" ca="1" si="4"/>
        <v>0.28708752284693406</v>
      </c>
      <c r="F136" s="4">
        <f t="shared" ca="1" si="5"/>
        <v>870.88494847568256</v>
      </c>
    </row>
    <row r="137" spans="5:6" x14ac:dyDescent="0.25">
      <c r="E137" s="4">
        <f t="shared" ca="1" si="4"/>
        <v>0.38533656843482622</v>
      </c>
      <c r="F137" s="4">
        <f t="shared" ca="1" si="5"/>
        <v>877.60151786931885</v>
      </c>
    </row>
    <row r="138" spans="5:6" x14ac:dyDescent="0.25">
      <c r="E138" s="4">
        <f t="shared" ca="1" si="4"/>
        <v>0.38806028586646502</v>
      </c>
      <c r="F138" s="4">
        <f t="shared" ca="1" si="5"/>
        <v>877.77576160995829</v>
      </c>
    </row>
    <row r="139" spans="5:6" x14ac:dyDescent="0.25">
      <c r="E139" s="4">
        <f t="shared" ca="1" si="4"/>
        <v>0.55499484591231374</v>
      </c>
      <c r="F139" s="4">
        <f t="shared" ca="1" si="5"/>
        <v>887.88960062000319</v>
      </c>
    </row>
    <row r="140" spans="5:6" x14ac:dyDescent="0.25">
      <c r="E140" s="4">
        <f t="shared" ca="1" si="4"/>
        <v>0.17090884976364351</v>
      </c>
      <c r="F140" s="4">
        <f t="shared" ca="1" si="5"/>
        <v>860.91259889461753</v>
      </c>
    </row>
    <row r="141" spans="5:6" x14ac:dyDescent="0.25">
      <c r="E141" s="4">
        <f t="shared" ca="1" si="4"/>
        <v>0.81699342625174731</v>
      </c>
      <c r="F141" s="4">
        <f t="shared" ca="1" si="5"/>
        <v>905.00042927078084</v>
      </c>
    </row>
    <row r="142" spans="5:6" x14ac:dyDescent="0.25">
      <c r="E142" s="4">
        <f t="shared" ca="1" si="4"/>
        <v>0.64924451884132639</v>
      </c>
      <c r="F142" s="4">
        <f t="shared" ca="1" si="5"/>
        <v>893.53653294757419</v>
      </c>
    </row>
    <row r="143" spans="5:6" x14ac:dyDescent="0.25">
      <c r="E143" s="4">
        <f t="shared" ca="1" si="4"/>
        <v>1.7887551855717332E-2</v>
      </c>
      <c r="F143" s="4">
        <f t="shared" ca="1" si="5"/>
        <v>829.37996190200931</v>
      </c>
    </row>
    <row r="144" spans="5:6" x14ac:dyDescent="0.25">
      <c r="E144" s="4">
        <f t="shared" ca="1" si="4"/>
        <v>0.87495122073150255</v>
      </c>
      <c r="F144" s="4">
        <f t="shared" ca="1" si="5"/>
        <v>910.16110435841551</v>
      </c>
    </row>
    <row r="145" spans="5:6" x14ac:dyDescent="0.25">
      <c r="E145" s="4">
        <f t="shared" ca="1" si="4"/>
        <v>0.77151736023804607</v>
      </c>
      <c r="F145" s="4">
        <f t="shared" ca="1" si="5"/>
        <v>901.55389712128931</v>
      </c>
    </row>
    <row r="146" spans="5:6" x14ac:dyDescent="0.25">
      <c r="E146" s="4">
        <f t="shared" ca="1" si="4"/>
        <v>0.17495332846379319</v>
      </c>
      <c r="F146" s="4">
        <f t="shared" ca="1" si="5"/>
        <v>861.3254159969066</v>
      </c>
    </row>
    <row r="147" spans="5:6" x14ac:dyDescent="0.25">
      <c r="E147" s="4">
        <f t="shared" ca="1" si="4"/>
        <v>0.7713119278616497</v>
      </c>
      <c r="F147" s="4">
        <f t="shared" ca="1" si="5"/>
        <v>901.53913399737087</v>
      </c>
    </row>
    <row r="148" spans="5:6" x14ac:dyDescent="0.25">
      <c r="E148" s="4">
        <f t="shared" ca="1" si="4"/>
        <v>0.59198362898480283</v>
      </c>
      <c r="F148" s="4">
        <f t="shared" ca="1" si="5"/>
        <v>890.08347623167879</v>
      </c>
    </row>
    <row r="149" spans="5:6" x14ac:dyDescent="0.25">
      <c r="E149" s="4">
        <f t="shared" ca="1" si="4"/>
        <v>0.49115492412168449</v>
      </c>
      <c r="F149" s="4">
        <f t="shared" ca="1" si="5"/>
        <v>884.10479498456709</v>
      </c>
    </row>
    <row r="150" spans="5:6" x14ac:dyDescent="0.25">
      <c r="E150" s="4">
        <f t="shared" ca="1" si="4"/>
        <v>0.6007846463612202</v>
      </c>
      <c r="F150" s="4">
        <f t="shared" ca="1" si="5"/>
        <v>890.60837228480011</v>
      </c>
    </row>
    <row r="151" spans="5:6" x14ac:dyDescent="0.25">
      <c r="E151" s="4">
        <f t="shared" ca="1" si="4"/>
        <v>0.5388663157488941</v>
      </c>
      <c r="F151" s="4">
        <f t="shared" ca="1" si="5"/>
        <v>886.93573303135736</v>
      </c>
    </row>
    <row r="152" spans="5:6" x14ac:dyDescent="0.25">
      <c r="E152" s="4">
        <f t="shared" ca="1" si="4"/>
        <v>0.25719148340008324</v>
      </c>
      <c r="F152" s="4">
        <f t="shared" ca="1" si="5"/>
        <v>868.60588478251373</v>
      </c>
    </row>
    <row r="153" spans="5:6" x14ac:dyDescent="0.25">
      <c r="E153" s="4">
        <f t="shared" ca="1" si="4"/>
        <v>0.86472601702669549</v>
      </c>
      <c r="F153" s="4">
        <f t="shared" ca="1" si="5"/>
        <v>909.16144464050387</v>
      </c>
    </row>
    <row r="154" spans="5:6" x14ac:dyDescent="0.25">
      <c r="E154" s="4">
        <f t="shared" ca="1" si="4"/>
        <v>0.65314368406574363</v>
      </c>
      <c r="F154" s="4">
        <f t="shared" ca="1" si="5"/>
        <v>893.77588044789286</v>
      </c>
    </row>
    <row r="155" spans="5:6" x14ac:dyDescent="0.25">
      <c r="E155" s="4">
        <f t="shared" ca="1" si="4"/>
        <v>0.84594550395030454</v>
      </c>
      <c r="F155" s="4">
        <f t="shared" ca="1" si="5"/>
        <v>907.43721382242484</v>
      </c>
    </row>
    <row r="156" spans="5:6" x14ac:dyDescent="0.25">
      <c r="E156" s="4">
        <f t="shared" ca="1" si="4"/>
        <v>0.67244049289871577</v>
      </c>
      <c r="F156" s="4">
        <f t="shared" ca="1" si="5"/>
        <v>894.97128752824165</v>
      </c>
    </row>
    <row r="157" spans="5:6" x14ac:dyDescent="0.25">
      <c r="E157" s="4">
        <f t="shared" ca="1" si="4"/>
        <v>0.97424966535821811</v>
      </c>
      <c r="F157" s="4">
        <f t="shared" ca="1" si="5"/>
        <v>925.71557828317736</v>
      </c>
    </row>
    <row r="158" spans="5:6" x14ac:dyDescent="0.25">
      <c r="E158" s="4">
        <f t="shared" ca="1" si="4"/>
        <v>0.26627711460679604</v>
      </c>
      <c r="F158" s="4">
        <f t="shared" ca="1" si="5"/>
        <v>869.31407094453459</v>
      </c>
    </row>
    <row r="159" spans="5:6" x14ac:dyDescent="0.25">
      <c r="E159" s="4">
        <f t="shared" ca="1" si="4"/>
        <v>2.800656796435852E-2</v>
      </c>
      <c r="F159" s="4">
        <f t="shared" ca="1" si="5"/>
        <v>834.75298965348225</v>
      </c>
    </row>
    <row r="160" spans="5:6" x14ac:dyDescent="0.25">
      <c r="E160" s="4">
        <f t="shared" ca="1" si="4"/>
        <v>0.67524473673671004</v>
      </c>
      <c r="F160" s="4">
        <f t="shared" ca="1" si="5"/>
        <v>895.14666245299782</v>
      </c>
    </row>
    <row r="161" spans="5:6" x14ac:dyDescent="0.25">
      <c r="E161" s="4">
        <f t="shared" ca="1" si="4"/>
        <v>0.66537046425681601</v>
      </c>
      <c r="F161" s="4">
        <f t="shared" ca="1" si="5"/>
        <v>894.53108093741457</v>
      </c>
    </row>
    <row r="162" spans="5:6" x14ac:dyDescent="0.25">
      <c r="E162" s="4">
        <f t="shared" ca="1" si="4"/>
        <v>5.5351231295143744E-2</v>
      </c>
      <c r="F162" s="4">
        <f t="shared" ca="1" si="5"/>
        <v>843.58614449007564</v>
      </c>
    </row>
    <row r="163" spans="5:6" x14ac:dyDescent="0.25">
      <c r="E163" s="4">
        <f t="shared" ca="1" si="4"/>
        <v>6.0970167520552176E-2</v>
      </c>
      <c r="F163" s="4">
        <f t="shared" ca="1" si="5"/>
        <v>844.91929126816819</v>
      </c>
    </row>
    <row r="164" spans="5:6" x14ac:dyDescent="0.25">
      <c r="E164" s="4">
        <f t="shared" ca="1" si="4"/>
        <v>0.68554752409591113</v>
      </c>
      <c r="F164" s="4">
        <f t="shared" ca="1" si="5"/>
        <v>895.79502746349385</v>
      </c>
    </row>
    <row r="165" spans="5:6" x14ac:dyDescent="0.25">
      <c r="E165" s="4">
        <f t="shared" ca="1" si="4"/>
        <v>0.85639831649933595</v>
      </c>
      <c r="F165" s="4">
        <f t="shared" ca="1" si="5"/>
        <v>908.38050902540419</v>
      </c>
    </row>
    <row r="166" spans="5:6" x14ac:dyDescent="0.25">
      <c r="E166" s="4">
        <f t="shared" ca="1" si="4"/>
        <v>0.40747861523729967</v>
      </c>
      <c r="F166" s="4">
        <f t="shared" ca="1" si="5"/>
        <v>879.00469026564883</v>
      </c>
    </row>
    <row r="167" spans="5:6" x14ac:dyDescent="0.25">
      <c r="E167" s="4">
        <f t="shared" ca="1" si="4"/>
        <v>0.12160586697400122</v>
      </c>
      <c r="F167" s="4">
        <f t="shared" ca="1" si="5"/>
        <v>855.20166164903662</v>
      </c>
    </row>
    <row r="168" spans="5:6" x14ac:dyDescent="0.25">
      <c r="E168" s="4">
        <f t="shared" ca="1" si="4"/>
        <v>0.21521328895946457</v>
      </c>
      <c r="F168" s="4">
        <f t="shared" ca="1" si="5"/>
        <v>865.11716121077052</v>
      </c>
    </row>
    <row r="169" spans="5:6" x14ac:dyDescent="0.25">
      <c r="E169" s="4">
        <f t="shared" ca="1" si="4"/>
        <v>0.92986428628304474</v>
      </c>
      <c r="F169" s="4">
        <f t="shared" ca="1" si="5"/>
        <v>916.7107329699013</v>
      </c>
    </row>
    <row r="170" spans="5:6" x14ac:dyDescent="0.25">
      <c r="E170" s="4">
        <f t="shared" ca="1" si="4"/>
        <v>0.50177333138161839</v>
      </c>
      <c r="F170" s="4">
        <f t="shared" ca="1" si="5"/>
        <v>884.73730689340891</v>
      </c>
    </row>
    <row r="171" spans="5:6" x14ac:dyDescent="0.25">
      <c r="E171" s="4">
        <f t="shared" ca="1" si="4"/>
        <v>0.38548736326886524</v>
      </c>
      <c r="F171" s="4">
        <f t="shared" ca="1" si="5"/>
        <v>877.61117740228758</v>
      </c>
    </row>
    <row r="172" spans="5:6" x14ac:dyDescent="0.25">
      <c r="E172" s="4">
        <f t="shared" ca="1" si="4"/>
        <v>0.30173339639933361</v>
      </c>
      <c r="F172" s="4">
        <f t="shared" ca="1" si="5"/>
        <v>871.95256377522526</v>
      </c>
    </row>
    <row r="173" spans="5:6" x14ac:dyDescent="0.25">
      <c r="E173" s="4">
        <f t="shared" ca="1" si="4"/>
        <v>1.5416255436876747E-2</v>
      </c>
      <c r="F173" s="4">
        <f t="shared" ca="1" si="5"/>
        <v>827.66185297856066</v>
      </c>
    </row>
    <row r="174" spans="5:6" x14ac:dyDescent="0.25">
      <c r="E174" s="4">
        <f t="shared" ca="1" si="4"/>
        <v>0.73434516395193816</v>
      </c>
      <c r="F174" s="4">
        <f t="shared" ca="1" si="5"/>
        <v>898.97240213847294</v>
      </c>
    </row>
    <row r="175" spans="5:6" x14ac:dyDescent="0.25">
      <c r="E175" s="4">
        <f t="shared" ca="1" si="4"/>
        <v>4.0546651474604123E-2</v>
      </c>
      <c r="F175" s="4">
        <f t="shared" ca="1" si="5"/>
        <v>839.43723828540044</v>
      </c>
    </row>
    <row r="176" spans="5:6" x14ac:dyDescent="0.25">
      <c r="E176" s="4">
        <f t="shared" ca="1" si="4"/>
        <v>0.54085315744230056</v>
      </c>
      <c r="F176" s="4">
        <f t="shared" ca="1" si="5"/>
        <v>887.05323764924299</v>
      </c>
    </row>
    <row r="177" spans="5:6" x14ac:dyDescent="0.25">
      <c r="E177" s="4">
        <f t="shared" ca="1" si="4"/>
        <v>0.78416778004305887</v>
      </c>
      <c r="F177" s="4">
        <f t="shared" ca="1" si="5"/>
        <v>902.47544556651269</v>
      </c>
    </row>
    <row r="178" spans="5:6" x14ac:dyDescent="0.25">
      <c r="E178" s="4">
        <f t="shared" ca="1" si="4"/>
        <v>0.78792832943937419</v>
      </c>
      <c r="F178" s="4">
        <f t="shared" ca="1" si="5"/>
        <v>902.75437946261843</v>
      </c>
    </row>
    <row r="179" spans="5:6" x14ac:dyDescent="0.25">
      <c r="E179" s="4">
        <f t="shared" ca="1" si="4"/>
        <v>0.94755932998470405</v>
      </c>
      <c r="F179" s="4">
        <f t="shared" ca="1" si="5"/>
        <v>919.57654479655878</v>
      </c>
    </row>
    <row r="180" spans="5:6" x14ac:dyDescent="0.25">
      <c r="E180" s="4">
        <f t="shared" ca="1" si="4"/>
        <v>0.77177099368490121</v>
      </c>
      <c r="F180" s="4">
        <f t="shared" ca="1" si="5"/>
        <v>901.57213270204011</v>
      </c>
    </row>
    <row r="181" spans="5:6" x14ac:dyDescent="0.25">
      <c r="E181" s="4">
        <f t="shared" ca="1" si="4"/>
        <v>4.6272146474095277E-2</v>
      </c>
      <c r="F181" s="4">
        <f t="shared" ca="1" si="5"/>
        <v>841.17266485900075</v>
      </c>
    </row>
    <row r="182" spans="5:6" x14ac:dyDescent="0.25">
      <c r="E182" s="4">
        <f t="shared" ca="1" si="4"/>
        <v>0.3684147991876896</v>
      </c>
      <c r="F182" s="4">
        <f t="shared" ca="1" si="5"/>
        <v>876.50751367888029</v>
      </c>
    </row>
    <row r="183" spans="5:6" x14ac:dyDescent="0.25">
      <c r="E183" s="4">
        <f t="shared" ca="1" si="4"/>
        <v>0.98425231804124413</v>
      </c>
      <c r="F183" s="4">
        <f t="shared" ca="1" si="5"/>
        <v>929.40010755829508</v>
      </c>
    </row>
    <row r="184" spans="5:6" x14ac:dyDescent="0.25">
      <c r="E184" s="4">
        <f t="shared" ca="1" si="4"/>
        <v>0.29871717616389504</v>
      </c>
      <c r="F184" s="4">
        <f t="shared" ca="1" si="5"/>
        <v>871.73504382609963</v>
      </c>
    </row>
    <row r="185" spans="5:6" x14ac:dyDescent="0.25">
      <c r="E185" s="4">
        <f t="shared" ca="1" si="4"/>
        <v>0.18318326168935928</v>
      </c>
      <c r="F185" s="4">
        <f t="shared" ca="1" si="5"/>
        <v>862.14537066646233</v>
      </c>
    </row>
    <row r="186" spans="5:6" x14ac:dyDescent="0.25">
      <c r="E186" s="4">
        <f t="shared" ca="1" si="4"/>
        <v>0.44403692535794903</v>
      </c>
      <c r="F186" s="4">
        <f t="shared" ca="1" si="5"/>
        <v>881.26486713959548</v>
      </c>
    </row>
    <row r="187" spans="5:6" x14ac:dyDescent="0.25">
      <c r="E187" s="4">
        <f t="shared" ca="1" si="4"/>
        <v>0.1854921754154617</v>
      </c>
      <c r="F187" s="4">
        <f t="shared" ca="1" si="5"/>
        <v>862.37083006429782</v>
      </c>
    </row>
    <row r="188" spans="5:6" x14ac:dyDescent="0.25">
      <c r="E188" s="4">
        <f t="shared" ca="1" si="4"/>
        <v>0.68896305997518081</v>
      </c>
      <c r="F188" s="4">
        <f t="shared" ca="1" si="5"/>
        <v>896.01145216109558</v>
      </c>
    </row>
    <row r="189" spans="5:6" x14ac:dyDescent="0.25">
      <c r="E189" s="4">
        <f t="shared" ca="1" si="4"/>
        <v>0.15323668071130925</v>
      </c>
      <c r="F189" s="4">
        <f t="shared" ca="1" si="5"/>
        <v>859.02311864390128</v>
      </c>
    </row>
    <row r="190" spans="5:6" x14ac:dyDescent="0.25">
      <c r="E190" s="4">
        <f t="shared" ca="1" si="4"/>
        <v>0.73023966874769364</v>
      </c>
      <c r="F190" s="4">
        <f t="shared" ca="1" si="5"/>
        <v>898.69702264391481</v>
      </c>
    </row>
    <row r="191" spans="5:6" x14ac:dyDescent="0.25">
      <c r="E191" s="4">
        <f t="shared" ca="1" si="4"/>
        <v>0.1413185319667225</v>
      </c>
      <c r="F191" s="4">
        <f t="shared" ca="1" si="5"/>
        <v>857.65836554777718</v>
      </c>
    </row>
    <row r="192" spans="5:6" x14ac:dyDescent="0.25">
      <c r="E192" s="4">
        <f t="shared" ca="1" si="4"/>
        <v>0.97093960213733566</v>
      </c>
      <c r="F192" s="4">
        <f t="shared" ca="1" si="5"/>
        <v>924.74603514888054</v>
      </c>
    </row>
    <row r="193" spans="5:6" x14ac:dyDescent="0.25">
      <c r="E193" s="4">
        <f t="shared" ca="1" si="4"/>
        <v>0.68896432367127325</v>
      </c>
      <c r="F193" s="4">
        <f t="shared" ca="1" si="5"/>
        <v>896.01153237778828</v>
      </c>
    </row>
    <row r="194" spans="5:6" x14ac:dyDescent="0.25">
      <c r="E194" s="4">
        <f t="shared" ca="1" si="4"/>
        <v>0.21905405699741354</v>
      </c>
      <c r="F194" s="4">
        <f t="shared" ca="1" si="5"/>
        <v>865.45335158606792</v>
      </c>
    </row>
    <row r="195" spans="5:6" x14ac:dyDescent="0.25">
      <c r="E195" s="4">
        <f t="shared" ca="1" si="4"/>
        <v>0.10181445119249011</v>
      </c>
      <c r="F195" s="4">
        <f t="shared" ca="1" si="5"/>
        <v>852.41044177670392</v>
      </c>
    </row>
    <row r="196" spans="5:6" x14ac:dyDescent="0.25">
      <c r="E196" s="4">
        <f t="shared" ref="E196:E259" ca="1" si="6">RAND()</f>
        <v>4.5574533843833587E-2</v>
      </c>
      <c r="F196" s="4">
        <f t="shared" ref="F196:F259" ca="1" si="7">_xlfn.BETA.INV(E196,$C$5,$C$6,$C$3,$C$4)</f>
        <v>840.97124281882327</v>
      </c>
    </row>
    <row r="197" spans="5:6" x14ac:dyDescent="0.25">
      <c r="E197" s="4">
        <f t="shared" ca="1" si="6"/>
        <v>0.80416006924558037</v>
      </c>
      <c r="F197" s="4">
        <f t="shared" ca="1" si="7"/>
        <v>903.98762864421644</v>
      </c>
    </row>
    <row r="198" spans="5:6" x14ac:dyDescent="0.25">
      <c r="E198" s="4">
        <f t="shared" ca="1" si="6"/>
        <v>0.94395826140724615</v>
      </c>
      <c r="F198" s="4">
        <f t="shared" ca="1" si="7"/>
        <v>918.94290772939996</v>
      </c>
    </row>
    <row r="199" spans="5:6" x14ac:dyDescent="0.25">
      <c r="E199" s="4">
        <f t="shared" ca="1" si="6"/>
        <v>0.20831373973385159</v>
      </c>
      <c r="F199" s="4">
        <f t="shared" ca="1" si="7"/>
        <v>864.50327383629383</v>
      </c>
    </row>
    <row r="200" spans="5:6" x14ac:dyDescent="0.25">
      <c r="E200" s="4">
        <f t="shared" ca="1" si="6"/>
        <v>0.96340332213128665</v>
      </c>
      <c r="F200" s="4">
        <f t="shared" ca="1" si="7"/>
        <v>922.81825980071039</v>
      </c>
    </row>
    <row r="201" spans="5:6" x14ac:dyDescent="0.25">
      <c r="E201" s="4">
        <f t="shared" ca="1" si="6"/>
        <v>0.15092093064911039</v>
      </c>
      <c r="F201" s="4">
        <f t="shared" ca="1" si="7"/>
        <v>858.76413583698024</v>
      </c>
    </row>
    <row r="202" spans="5:6" x14ac:dyDescent="0.25">
      <c r="E202" s="4">
        <f t="shared" ca="1" si="6"/>
        <v>0.14177490529839554</v>
      </c>
      <c r="F202" s="4">
        <f t="shared" ca="1" si="7"/>
        <v>857.71214266934749</v>
      </c>
    </row>
    <row r="203" spans="5:6" x14ac:dyDescent="0.25">
      <c r="E203" s="4">
        <f t="shared" ca="1" si="6"/>
        <v>4.7119692895089882E-2</v>
      </c>
      <c r="F203" s="4">
        <f t="shared" ca="1" si="7"/>
        <v>841.41397184977325</v>
      </c>
    </row>
    <row r="204" spans="5:6" x14ac:dyDescent="0.25">
      <c r="E204" s="4">
        <f t="shared" ca="1" si="6"/>
        <v>0.8141694235506004</v>
      </c>
      <c r="F204" s="4">
        <f t="shared" ca="1" si="7"/>
        <v>904.77442499101517</v>
      </c>
    </row>
    <row r="205" spans="5:6" x14ac:dyDescent="0.25">
      <c r="E205" s="4">
        <f t="shared" ca="1" si="6"/>
        <v>0.78584798568443248</v>
      </c>
      <c r="F205" s="4">
        <f t="shared" ca="1" si="7"/>
        <v>902.59977652779924</v>
      </c>
    </row>
    <row r="206" spans="5:6" x14ac:dyDescent="0.25">
      <c r="E206" s="4">
        <f t="shared" ca="1" si="6"/>
        <v>0.66465504325959901</v>
      </c>
      <c r="F206" s="4">
        <f t="shared" ca="1" si="7"/>
        <v>894.4866857602035</v>
      </c>
    </row>
    <row r="207" spans="5:6" x14ac:dyDescent="0.25">
      <c r="E207" s="4">
        <f t="shared" ca="1" si="6"/>
        <v>5.3081381213232914E-2</v>
      </c>
      <c r="F207" s="4">
        <f t="shared" ca="1" si="7"/>
        <v>843.01562686181808</v>
      </c>
    </row>
    <row r="208" spans="5:6" x14ac:dyDescent="0.25">
      <c r="E208" s="4">
        <f t="shared" ca="1" si="6"/>
        <v>0.50565203614371657</v>
      </c>
      <c r="F208" s="4">
        <f t="shared" ca="1" si="7"/>
        <v>884.96788398282206</v>
      </c>
    </row>
    <row r="209" spans="5:6" x14ac:dyDescent="0.25">
      <c r="E209" s="4">
        <f t="shared" ca="1" si="6"/>
        <v>0.81815733133148416</v>
      </c>
      <c r="F209" s="4">
        <f t="shared" ca="1" si="7"/>
        <v>905.09411798928966</v>
      </c>
    </row>
    <row r="210" spans="5:6" x14ac:dyDescent="0.25">
      <c r="E210" s="4">
        <f t="shared" ca="1" si="6"/>
        <v>0.996888313153109</v>
      </c>
      <c r="F210" s="4">
        <f t="shared" ca="1" si="7"/>
        <v>939.34629295100956</v>
      </c>
    </row>
    <row r="211" spans="5:6" x14ac:dyDescent="0.25">
      <c r="E211" s="4">
        <f t="shared" ca="1" si="6"/>
        <v>8.2064514772561603E-2</v>
      </c>
      <c r="F211" s="4">
        <f t="shared" ca="1" si="7"/>
        <v>849.16647874331375</v>
      </c>
    </row>
    <row r="212" spans="5:6" x14ac:dyDescent="0.25">
      <c r="E212" s="4">
        <f t="shared" ca="1" si="6"/>
        <v>0.5728176983905966</v>
      </c>
      <c r="F212" s="4">
        <f t="shared" ca="1" si="7"/>
        <v>888.94488064233769</v>
      </c>
    </row>
    <row r="213" spans="5:6" x14ac:dyDescent="0.25">
      <c r="E213" s="4">
        <f t="shared" ca="1" si="6"/>
        <v>0.70783898508494503</v>
      </c>
      <c r="F213" s="4">
        <f t="shared" ca="1" si="7"/>
        <v>897.22234506776067</v>
      </c>
    </row>
    <row r="214" spans="5:6" x14ac:dyDescent="0.25">
      <c r="E214" s="4">
        <f t="shared" ca="1" si="6"/>
        <v>0.73840346287049285</v>
      </c>
      <c r="F214" s="4">
        <f t="shared" ca="1" si="7"/>
        <v>899.24632460863916</v>
      </c>
    </row>
    <row r="215" spans="5:6" x14ac:dyDescent="0.25">
      <c r="E215" s="4">
        <f t="shared" ca="1" si="6"/>
        <v>0.34442655075511519</v>
      </c>
      <c r="F215" s="4">
        <f t="shared" ca="1" si="7"/>
        <v>874.91853533011817</v>
      </c>
    </row>
    <row r="216" spans="5:6" x14ac:dyDescent="0.25">
      <c r="E216" s="4">
        <f t="shared" ca="1" si="6"/>
        <v>0.33335441568452029</v>
      </c>
      <c r="F216" s="4">
        <f t="shared" ca="1" si="7"/>
        <v>874.16784867131298</v>
      </c>
    </row>
    <row r="217" spans="5:6" x14ac:dyDescent="0.25">
      <c r="E217" s="4">
        <f t="shared" ca="1" si="6"/>
        <v>0.28636817220367405</v>
      </c>
      <c r="F217" s="4">
        <f t="shared" ca="1" si="7"/>
        <v>870.83174678695491</v>
      </c>
    </row>
    <row r="218" spans="5:6" x14ac:dyDescent="0.25">
      <c r="E218" s="4">
        <f t="shared" ca="1" si="6"/>
        <v>0.5771542430385197</v>
      </c>
      <c r="F218" s="4">
        <f t="shared" ca="1" si="7"/>
        <v>889.20206727217635</v>
      </c>
    </row>
    <row r="219" spans="5:6" x14ac:dyDescent="0.25">
      <c r="E219" s="4">
        <f t="shared" ca="1" si="6"/>
        <v>0.12624455500069132</v>
      </c>
      <c r="F219" s="4">
        <f t="shared" ca="1" si="7"/>
        <v>855.80513898018171</v>
      </c>
    </row>
    <row r="220" spans="5:6" x14ac:dyDescent="0.25">
      <c r="E220" s="4">
        <f t="shared" ca="1" si="6"/>
        <v>0.23441311077957683</v>
      </c>
      <c r="F220" s="4">
        <f t="shared" ca="1" si="7"/>
        <v>866.76123153882895</v>
      </c>
    </row>
    <row r="221" spans="5:6" x14ac:dyDescent="0.25">
      <c r="E221" s="4">
        <f t="shared" ca="1" si="6"/>
        <v>1.0288538823396864E-2</v>
      </c>
      <c r="F221" s="4">
        <f t="shared" ca="1" si="7"/>
        <v>823.1300280202679</v>
      </c>
    </row>
    <row r="222" spans="5:6" x14ac:dyDescent="0.25">
      <c r="E222" s="4">
        <f t="shared" ca="1" si="6"/>
        <v>0.70108847955300313</v>
      </c>
      <c r="F222" s="4">
        <f t="shared" ca="1" si="7"/>
        <v>896.78626777831221</v>
      </c>
    </row>
    <row r="223" spans="5:6" x14ac:dyDescent="0.25">
      <c r="E223" s="4">
        <f t="shared" ca="1" si="6"/>
        <v>0.63818950887842052</v>
      </c>
      <c r="F223" s="4">
        <f t="shared" ca="1" si="7"/>
        <v>892.8614534425069</v>
      </c>
    </row>
    <row r="224" spans="5:6" x14ac:dyDescent="0.25">
      <c r="E224" s="4">
        <f t="shared" ca="1" si="6"/>
        <v>0.79608293609884839</v>
      </c>
      <c r="F224" s="4">
        <f t="shared" ca="1" si="7"/>
        <v>903.36775980635809</v>
      </c>
    </row>
    <row r="225" spans="5:6" x14ac:dyDescent="0.25">
      <c r="E225" s="4">
        <f t="shared" ca="1" si="6"/>
        <v>0.51802727036851715</v>
      </c>
      <c r="F225" s="4">
        <f t="shared" ca="1" si="7"/>
        <v>885.70221371467267</v>
      </c>
    </row>
    <row r="226" spans="5:6" x14ac:dyDescent="0.25">
      <c r="E226" s="4">
        <f t="shared" ca="1" si="6"/>
        <v>0.83673225420379482</v>
      </c>
      <c r="F226" s="4">
        <f t="shared" ca="1" si="7"/>
        <v>906.63595454647771</v>
      </c>
    </row>
    <row r="227" spans="5:6" x14ac:dyDescent="0.25">
      <c r="E227" s="4">
        <f t="shared" ca="1" si="6"/>
        <v>0.5440112096897437</v>
      </c>
      <c r="F227" s="4">
        <f t="shared" ca="1" si="7"/>
        <v>887.2399985992397</v>
      </c>
    </row>
    <row r="228" spans="5:6" x14ac:dyDescent="0.25">
      <c r="E228" s="4">
        <f t="shared" ca="1" si="6"/>
        <v>0.70554524822362752</v>
      </c>
      <c r="F228" s="4">
        <f t="shared" ca="1" si="7"/>
        <v>897.07377241051199</v>
      </c>
    </row>
    <row r="229" spans="5:6" x14ac:dyDescent="0.25">
      <c r="E229" s="4">
        <f t="shared" ca="1" si="6"/>
        <v>0.84803482063470503</v>
      </c>
      <c r="F229" s="4">
        <f t="shared" ca="1" si="7"/>
        <v>907.62271002615842</v>
      </c>
    </row>
    <row r="230" spans="5:6" x14ac:dyDescent="0.25">
      <c r="E230" s="4">
        <f t="shared" ca="1" si="6"/>
        <v>7.1079011315513196E-2</v>
      </c>
      <c r="F230" s="4">
        <f t="shared" ca="1" si="7"/>
        <v>847.08240355469763</v>
      </c>
    </row>
    <row r="231" spans="5:6" x14ac:dyDescent="0.25">
      <c r="E231" s="4">
        <f t="shared" ca="1" si="6"/>
        <v>0.76024851550539196</v>
      </c>
      <c r="F231" s="4">
        <f t="shared" ca="1" si="7"/>
        <v>900.75290114438724</v>
      </c>
    </row>
    <row r="232" spans="5:6" x14ac:dyDescent="0.25">
      <c r="E232" s="4">
        <f t="shared" ca="1" si="6"/>
        <v>0.97593657946397439</v>
      </c>
      <c r="F232" s="4">
        <f t="shared" ca="1" si="7"/>
        <v>926.2471417567873</v>
      </c>
    </row>
    <row r="233" spans="5:6" x14ac:dyDescent="0.25">
      <c r="E233" s="4">
        <f t="shared" ca="1" si="6"/>
        <v>0.4931761301032217</v>
      </c>
      <c r="F233" s="4">
        <f t="shared" ca="1" si="7"/>
        <v>884.22535110692115</v>
      </c>
    </row>
    <row r="234" spans="5:6" x14ac:dyDescent="0.25">
      <c r="E234" s="4">
        <f t="shared" ca="1" si="6"/>
        <v>0.86204158138771192</v>
      </c>
      <c r="F234" s="4">
        <f t="shared" ca="1" si="7"/>
        <v>908.90664916470405</v>
      </c>
    </row>
    <row r="235" spans="5:6" x14ac:dyDescent="0.25">
      <c r="E235" s="4">
        <f t="shared" ca="1" si="6"/>
        <v>0.11490292912837174</v>
      </c>
      <c r="F235" s="4">
        <f t="shared" ca="1" si="7"/>
        <v>854.29808647516654</v>
      </c>
    </row>
    <row r="236" spans="5:6" x14ac:dyDescent="0.25">
      <c r="E236" s="4">
        <f t="shared" ca="1" si="6"/>
        <v>0.39003900518712864</v>
      </c>
      <c r="F236" s="4">
        <f t="shared" ca="1" si="7"/>
        <v>877.9020433333277</v>
      </c>
    </row>
    <row r="237" spans="5:6" x14ac:dyDescent="0.25">
      <c r="E237" s="4">
        <f t="shared" ca="1" si="6"/>
        <v>0.28025649616517312</v>
      </c>
      <c r="F237" s="4">
        <f t="shared" ca="1" si="7"/>
        <v>870.37668491472039</v>
      </c>
    </row>
    <row r="238" spans="5:6" x14ac:dyDescent="0.25">
      <c r="E238" s="4">
        <f t="shared" ca="1" si="6"/>
        <v>0.3394656900831643</v>
      </c>
      <c r="F238" s="4">
        <f t="shared" ca="1" si="7"/>
        <v>874.58364239440243</v>
      </c>
    </row>
    <row r="239" spans="5:6" x14ac:dyDescent="0.25">
      <c r="E239" s="4">
        <f t="shared" ca="1" si="6"/>
        <v>0.6587869546295988</v>
      </c>
      <c r="F239" s="4">
        <f t="shared" ca="1" si="7"/>
        <v>894.12353195826506</v>
      </c>
    </row>
    <row r="240" spans="5:6" x14ac:dyDescent="0.25">
      <c r="E240" s="4">
        <f t="shared" ca="1" si="6"/>
        <v>0.95315866345686073</v>
      </c>
      <c r="F240" s="4">
        <f t="shared" ca="1" si="7"/>
        <v>920.62753926785786</v>
      </c>
    </row>
    <row r="241" spans="5:6" x14ac:dyDescent="0.25">
      <c r="E241" s="4">
        <f t="shared" ca="1" si="6"/>
        <v>0.13462642312151041</v>
      </c>
      <c r="F241" s="4">
        <f t="shared" ca="1" si="7"/>
        <v>856.85469765621019</v>
      </c>
    </row>
    <row r="242" spans="5:6" x14ac:dyDescent="0.25">
      <c r="E242" s="4">
        <f t="shared" ca="1" si="6"/>
        <v>0.71705455807089336</v>
      </c>
      <c r="F242" s="4">
        <f t="shared" ca="1" si="7"/>
        <v>897.82362406116169</v>
      </c>
    </row>
    <row r="243" spans="5:6" x14ac:dyDescent="0.25">
      <c r="E243" s="4">
        <f t="shared" ca="1" si="6"/>
        <v>0.8092867380529295</v>
      </c>
      <c r="F243" s="4">
        <f t="shared" ca="1" si="7"/>
        <v>904.3879161093879</v>
      </c>
    </row>
    <row r="244" spans="5:6" x14ac:dyDescent="0.25">
      <c r="E244" s="4">
        <f t="shared" ca="1" si="6"/>
        <v>9.2592865018926718E-2</v>
      </c>
      <c r="F244" s="4">
        <f t="shared" ca="1" si="7"/>
        <v>850.96396555757383</v>
      </c>
    </row>
    <row r="245" spans="5:6" x14ac:dyDescent="0.25">
      <c r="E245" s="4">
        <f t="shared" ca="1" si="6"/>
        <v>0.59922755986360232</v>
      </c>
      <c r="F245" s="4">
        <f t="shared" ca="1" si="7"/>
        <v>890.51539304579376</v>
      </c>
    </row>
    <row r="246" spans="5:6" x14ac:dyDescent="0.25">
      <c r="E246" s="4">
        <f t="shared" ca="1" si="6"/>
        <v>0.95420827005930042</v>
      </c>
      <c r="F246" s="4">
        <f t="shared" ca="1" si="7"/>
        <v>920.83463699428876</v>
      </c>
    </row>
    <row r="247" spans="5:6" x14ac:dyDescent="0.25">
      <c r="E247" s="4">
        <f t="shared" ca="1" si="6"/>
        <v>0.32715876440782832</v>
      </c>
      <c r="F247" s="4">
        <f t="shared" ca="1" si="7"/>
        <v>873.7424973617716</v>
      </c>
    </row>
    <row r="248" spans="5:6" x14ac:dyDescent="0.25">
      <c r="E248" s="4">
        <f t="shared" ca="1" si="6"/>
        <v>0.58343176729376145</v>
      </c>
      <c r="F248" s="4">
        <f t="shared" ca="1" si="7"/>
        <v>889.57478137210785</v>
      </c>
    </row>
    <row r="249" spans="5:6" x14ac:dyDescent="0.25">
      <c r="E249" s="4">
        <f t="shared" ca="1" si="6"/>
        <v>6.0272772918011808E-2</v>
      </c>
      <c r="F249" s="4">
        <f t="shared" ca="1" si="7"/>
        <v>844.7594825006214</v>
      </c>
    </row>
    <row r="250" spans="5:6" x14ac:dyDescent="0.25">
      <c r="E250" s="4">
        <f t="shared" ca="1" si="6"/>
        <v>0.90276928006044532</v>
      </c>
      <c r="F250" s="4">
        <f t="shared" ca="1" si="7"/>
        <v>913.17067830431847</v>
      </c>
    </row>
    <row r="251" spans="5:6" x14ac:dyDescent="0.25">
      <c r="E251" s="4">
        <f t="shared" ca="1" si="6"/>
        <v>0.37127416096285604</v>
      </c>
      <c r="F251" s="4">
        <f t="shared" ca="1" si="7"/>
        <v>876.69382530741666</v>
      </c>
    </row>
    <row r="252" spans="5:6" x14ac:dyDescent="0.25">
      <c r="E252" s="4">
        <f t="shared" ca="1" si="6"/>
        <v>0.32834507667874568</v>
      </c>
      <c r="F252" s="4">
        <f t="shared" ca="1" si="7"/>
        <v>873.82424755701368</v>
      </c>
    </row>
    <row r="253" spans="5:6" x14ac:dyDescent="0.25">
      <c r="E253" s="4">
        <f t="shared" ca="1" si="6"/>
        <v>0.73707017581599299</v>
      </c>
      <c r="F253" s="4">
        <f t="shared" ca="1" si="7"/>
        <v>899.15614049977364</v>
      </c>
    </row>
    <row r="254" spans="5:6" x14ac:dyDescent="0.25">
      <c r="E254" s="4">
        <f t="shared" ca="1" si="6"/>
        <v>0.83413897418122951</v>
      </c>
      <c r="F254" s="4">
        <f t="shared" ca="1" si="7"/>
        <v>906.415064824144</v>
      </c>
    </row>
    <row r="255" spans="5:6" x14ac:dyDescent="0.25">
      <c r="E255" s="4">
        <f t="shared" ca="1" si="6"/>
        <v>8.8292331802827584E-2</v>
      </c>
      <c r="F255" s="4">
        <f t="shared" ca="1" si="7"/>
        <v>850.25037288119677</v>
      </c>
    </row>
    <row r="256" spans="5:6" x14ac:dyDescent="0.25">
      <c r="E256" s="4">
        <f t="shared" ca="1" si="6"/>
        <v>0.11821408706859116</v>
      </c>
      <c r="F256" s="4">
        <f t="shared" ca="1" si="7"/>
        <v>854.74930265572459</v>
      </c>
    </row>
    <row r="257" spans="5:6" x14ac:dyDescent="0.25">
      <c r="E257" s="4">
        <f t="shared" ca="1" si="6"/>
        <v>2.3963264710752274E-2</v>
      </c>
      <c r="F257" s="4">
        <f t="shared" ca="1" si="7"/>
        <v>832.84964945140075</v>
      </c>
    </row>
    <row r="258" spans="5:6" x14ac:dyDescent="0.25">
      <c r="E258" s="4">
        <f t="shared" ca="1" si="6"/>
        <v>0.23146727255721644</v>
      </c>
      <c r="F258" s="4">
        <f t="shared" ca="1" si="7"/>
        <v>866.51469093826154</v>
      </c>
    </row>
    <row r="259" spans="5:6" x14ac:dyDescent="0.25">
      <c r="E259" s="4">
        <f t="shared" ca="1" si="6"/>
        <v>0.94379271538773013</v>
      </c>
      <c r="F259" s="4">
        <f t="shared" ca="1" si="7"/>
        <v>918.91449100719512</v>
      </c>
    </row>
    <row r="260" spans="5:6" x14ac:dyDescent="0.25">
      <c r="E260" s="4">
        <f t="shared" ref="E260:E323" ca="1" si="8">RAND()</f>
        <v>0.83330338041685525</v>
      </c>
      <c r="F260" s="4">
        <f t="shared" ref="F260:F323" ca="1" si="9">_xlfn.BETA.INV(E260,$C$5,$C$6,$C$3,$C$4)</f>
        <v>906.34430346566296</v>
      </c>
    </row>
    <row r="261" spans="5:6" x14ac:dyDescent="0.25">
      <c r="E261" s="4">
        <f t="shared" ca="1" si="8"/>
        <v>3.6033415290190329E-2</v>
      </c>
      <c r="F261" s="4">
        <f t="shared" ca="1" si="9"/>
        <v>837.91610225169734</v>
      </c>
    </row>
    <row r="262" spans="5:6" x14ac:dyDescent="0.25">
      <c r="E262" s="4">
        <f t="shared" ca="1" si="8"/>
        <v>0.4916457262394055</v>
      </c>
      <c r="F262" s="4">
        <f t="shared" ca="1" si="9"/>
        <v>884.13407649145336</v>
      </c>
    </row>
    <row r="263" spans="5:6" x14ac:dyDescent="0.25">
      <c r="E263" s="4">
        <f t="shared" ca="1" si="8"/>
        <v>0.6562465922224886</v>
      </c>
      <c r="F263" s="4">
        <f t="shared" ca="1" si="9"/>
        <v>893.96684705183577</v>
      </c>
    </row>
    <row r="264" spans="5:6" x14ac:dyDescent="0.25">
      <c r="E264" s="4">
        <f t="shared" ca="1" si="8"/>
        <v>0.24763654280803304</v>
      </c>
      <c r="F264" s="4">
        <f t="shared" ca="1" si="9"/>
        <v>867.84478709607333</v>
      </c>
    </row>
    <row r="265" spans="5:6" x14ac:dyDescent="0.25">
      <c r="E265" s="4">
        <f t="shared" ca="1" si="8"/>
        <v>0.929245753469786</v>
      </c>
      <c r="F265" s="4">
        <f t="shared" ca="1" si="9"/>
        <v>916.62029974244285</v>
      </c>
    </row>
    <row r="266" spans="5:6" x14ac:dyDescent="0.25">
      <c r="E266" s="4">
        <f t="shared" ca="1" si="8"/>
        <v>4.0812452902203589E-3</v>
      </c>
      <c r="F266" s="4">
        <f t="shared" ca="1" si="9"/>
        <v>813.4250552941279</v>
      </c>
    </row>
    <row r="267" spans="5:6" x14ac:dyDescent="0.25">
      <c r="E267" s="4">
        <f t="shared" ca="1" si="8"/>
        <v>0.49412136537294138</v>
      </c>
      <c r="F267" s="4">
        <f t="shared" ca="1" si="9"/>
        <v>884.28170344705325</v>
      </c>
    </row>
    <row r="268" spans="5:6" x14ac:dyDescent="0.25">
      <c r="E268" s="4">
        <f t="shared" ca="1" si="8"/>
        <v>0.51680801950702038</v>
      </c>
      <c r="F268" s="4">
        <f t="shared" ca="1" si="9"/>
        <v>885.62994309314558</v>
      </c>
    </row>
    <row r="269" spans="5:6" x14ac:dyDescent="0.25">
      <c r="E269" s="4">
        <f t="shared" ca="1" si="8"/>
        <v>0.33760819423216082</v>
      </c>
      <c r="F269" s="4">
        <f t="shared" ca="1" si="9"/>
        <v>874.4576486397234</v>
      </c>
    </row>
    <row r="270" spans="5:6" x14ac:dyDescent="0.25">
      <c r="E270" s="4">
        <f t="shared" ca="1" si="8"/>
        <v>0.65660384693734364</v>
      </c>
      <c r="F270" s="4">
        <f t="shared" ca="1" si="9"/>
        <v>893.98886314044569</v>
      </c>
    </row>
    <row r="271" spans="5:6" x14ac:dyDescent="0.25">
      <c r="E271" s="4">
        <f t="shared" ca="1" si="8"/>
        <v>0.30769228105208291</v>
      </c>
      <c r="F271" s="4">
        <f t="shared" ca="1" si="9"/>
        <v>872.37890687184245</v>
      </c>
    </row>
    <row r="272" spans="5:6" x14ac:dyDescent="0.25">
      <c r="E272" s="4">
        <f t="shared" ca="1" si="8"/>
        <v>0.80051560515981446</v>
      </c>
      <c r="F272" s="4">
        <f t="shared" ca="1" si="9"/>
        <v>903.70635478410259</v>
      </c>
    </row>
    <row r="273" spans="5:6" x14ac:dyDescent="0.25">
      <c r="E273" s="4">
        <f t="shared" ca="1" si="8"/>
        <v>0.44495278222463841</v>
      </c>
      <c r="F273" s="4">
        <f t="shared" ca="1" si="9"/>
        <v>881.32074200831892</v>
      </c>
    </row>
    <row r="274" spans="5:6" x14ac:dyDescent="0.25">
      <c r="E274" s="4">
        <f t="shared" ca="1" si="8"/>
        <v>0.81910334423559883</v>
      </c>
      <c r="F274" s="4">
        <f t="shared" ca="1" si="9"/>
        <v>905.17050466035357</v>
      </c>
    </row>
    <row r="275" spans="5:6" x14ac:dyDescent="0.25">
      <c r="E275" s="4">
        <f t="shared" ca="1" si="8"/>
        <v>0.38228177721741441</v>
      </c>
      <c r="F275" s="4">
        <f t="shared" ca="1" si="9"/>
        <v>877.40550823749675</v>
      </c>
    </row>
    <row r="276" spans="5:6" x14ac:dyDescent="0.25">
      <c r="E276" s="4">
        <f t="shared" ca="1" si="8"/>
        <v>0.18319144817216837</v>
      </c>
      <c r="F276" s="4">
        <f t="shared" ca="1" si="9"/>
        <v>862.14617349381024</v>
      </c>
    </row>
    <row r="277" spans="5:6" x14ac:dyDescent="0.25">
      <c r="E277" s="4">
        <f t="shared" ca="1" si="8"/>
        <v>0.31759129856265012</v>
      </c>
      <c r="F277" s="4">
        <f t="shared" ca="1" si="9"/>
        <v>873.07767326865303</v>
      </c>
    </row>
    <row r="278" spans="5:6" x14ac:dyDescent="0.25">
      <c r="E278" s="4">
        <f t="shared" ca="1" si="8"/>
        <v>0.28027949318050338</v>
      </c>
      <c r="F278" s="4">
        <f t="shared" ca="1" si="9"/>
        <v>870.3784076547621</v>
      </c>
    </row>
    <row r="279" spans="5:6" x14ac:dyDescent="0.25">
      <c r="E279" s="4">
        <f t="shared" ca="1" si="8"/>
        <v>0.97514316006619262</v>
      </c>
      <c r="F279" s="4">
        <f t="shared" ca="1" si="9"/>
        <v>925.99365550921402</v>
      </c>
    </row>
    <row r="280" spans="5:6" x14ac:dyDescent="0.25">
      <c r="E280" s="4">
        <f t="shared" ca="1" si="8"/>
        <v>0.46530660381633282</v>
      </c>
      <c r="F280" s="4">
        <f t="shared" ca="1" si="9"/>
        <v>882.55485498718156</v>
      </c>
    </row>
    <row r="281" spans="5:6" x14ac:dyDescent="0.25">
      <c r="E281" s="4">
        <f t="shared" ca="1" si="8"/>
        <v>0.98942556020199468</v>
      </c>
      <c r="F281" s="4">
        <f t="shared" ca="1" si="9"/>
        <v>932.12112097585043</v>
      </c>
    </row>
    <row r="282" spans="5:6" x14ac:dyDescent="0.25">
      <c r="E282" s="4">
        <f t="shared" ca="1" si="8"/>
        <v>0.45282612782665566</v>
      </c>
      <c r="F282" s="4">
        <f t="shared" ca="1" si="9"/>
        <v>881.79980122420875</v>
      </c>
    </row>
    <row r="283" spans="5:6" x14ac:dyDescent="0.25">
      <c r="E283" s="4">
        <f t="shared" ca="1" si="8"/>
        <v>0.82214420276957179</v>
      </c>
      <c r="F283" s="4">
        <f t="shared" ca="1" si="9"/>
        <v>905.41751036134053</v>
      </c>
    </row>
    <row r="284" spans="5:6" x14ac:dyDescent="0.25">
      <c r="E284" s="4">
        <f t="shared" ca="1" si="8"/>
        <v>0.61831327560815164</v>
      </c>
      <c r="F284" s="4">
        <f t="shared" ca="1" si="9"/>
        <v>891.65906369163145</v>
      </c>
    </row>
    <row r="285" spans="5:6" x14ac:dyDescent="0.25">
      <c r="E285" s="4">
        <f t="shared" ca="1" si="8"/>
        <v>4.4630357896955131E-2</v>
      </c>
      <c r="F285" s="4">
        <f t="shared" ca="1" si="9"/>
        <v>840.69445773099289</v>
      </c>
    </row>
    <row r="286" spans="5:6" x14ac:dyDescent="0.25">
      <c r="E286" s="4">
        <f t="shared" ca="1" si="8"/>
        <v>0.140182424609125</v>
      </c>
      <c r="F286" s="4">
        <f t="shared" ca="1" si="9"/>
        <v>857.52393510435627</v>
      </c>
    </row>
    <row r="287" spans="5:6" x14ac:dyDescent="0.25">
      <c r="E287" s="4">
        <f t="shared" ca="1" si="8"/>
        <v>0.21053378720517779</v>
      </c>
      <c r="F287" s="4">
        <f t="shared" ca="1" si="9"/>
        <v>864.70223657575423</v>
      </c>
    </row>
    <row r="288" spans="5:6" x14ac:dyDescent="0.25">
      <c r="E288" s="4">
        <f t="shared" ca="1" si="8"/>
        <v>0.69544464498007763</v>
      </c>
      <c r="F288" s="4">
        <f t="shared" ca="1" si="9"/>
        <v>896.42432499206018</v>
      </c>
    </row>
    <row r="289" spans="5:6" x14ac:dyDescent="0.25">
      <c r="E289" s="4">
        <f t="shared" ca="1" si="8"/>
        <v>0.31426643499705598</v>
      </c>
      <c r="F289" s="4">
        <f t="shared" ca="1" si="9"/>
        <v>872.84425104270144</v>
      </c>
    </row>
    <row r="290" spans="5:6" x14ac:dyDescent="0.25">
      <c r="E290" s="4">
        <f t="shared" ca="1" si="8"/>
        <v>0.64004070451843598</v>
      </c>
      <c r="F290" s="4">
        <f t="shared" ca="1" si="9"/>
        <v>892.97415305168545</v>
      </c>
    </row>
    <row r="291" spans="5:6" x14ac:dyDescent="0.25">
      <c r="E291" s="4">
        <f t="shared" ca="1" si="8"/>
        <v>0.99744280004983166</v>
      </c>
      <c r="F291" s="4">
        <f t="shared" ca="1" si="9"/>
        <v>940.3757445624143</v>
      </c>
    </row>
    <row r="292" spans="5:6" x14ac:dyDescent="0.25">
      <c r="E292" s="4">
        <f t="shared" ca="1" si="8"/>
        <v>0.87364444863261304</v>
      </c>
      <c r="F292" s="4">
        <f t="shared" ca="1" si="9"/>
        <v>910.03062895502194</v>
      </c>
    </row>
    <row r="293" spans="5:6" x14ac:dyDescent="0.25">
      <c r="E293" s="4">
        <f t="shared" ca="1" si="8"/>
        <v>0.46511429374198743</v>
      </c>
      <c r="F293" s="4">
        <f t="shared" ca="1" si="9"/>
        <v>882.54325752482282</v>
      </c>
    </row>
    <row r="294" spans="5:6" x14ac:dyDescent="0.25">
      <c r="E294" s="4">
        <f t="shared" ca="1" si="8"/>
        <v>0.74692488184719996</v>
      </c>
      <c r="F294" s="4">
        <f t="shared" ca="1" si="9"/>
        <v>899.82731961381569</v>
      </c>
    </row>
    <row r="295" spans="5:6" x14ac:dyDescent="0.25">
      <c r="E295" s="4">
        <f t="shared" ca="1" si="8"/>
        <v>0.89230492268328343</v>
      </c>
      <c r="F295" s="4">
        <f t="shared" ca="1" si="9"/>
        <v>911.98099495948827</v>
      </c>
    </row>
    <row r="296" spans="5:6" x14ac:dyDescent="0.25">
      <c r="E296" s="4">
        <f t="shared" ca="1" si="8"/>
        <v>0.65289483060304643</v>
      </c>
      <c r="F296" s="4">
        <f t="shared" ca="1" si="9"/>
        <v>893.76058424968289</v>
      </c>
    </row>
    <row r="297" spans="5:6" x14ac:dyDescent="0.25">
      <c r="E297" s="4">
        <f t="shared" ca="1" si="8"/>
        <v>0.2869842839920822</v>
      </c>
      <c r="F297" s="4">
        <f t="shared" ca="1" si="9"/>
        <v>870.87731771465894</v>
      </c>
    </row>
    <row r="298" spans="5:6" x14ac:dyDescent="0.25">
      <c r="E298" s="4">
        <f t="shared" ca="1" si="8"/>
        <v>0.440390599607143</v>
      </c>
      <c r="F298" s="4">
        <f t="shared" ca="1" si="9"/>
        <v>881.04208881610055</v>
      </c>
    </row>
    <row r="299" spans="5:6" x14ac:dyDescent="0.25">
      <c r="E299" s="4">
        <f t="shared" ca="1" si="8"/>
        <v>0.21986271502990129</v>
      </c>
      <c r="F299" s="4">
        <f t="shared" ca="1" si="9"/>
        <v>865.5236482157942</v>
      </c>
    </row>
    <row r="300" spans="5:6" x14ac:dyDescent="0.25">
      <c r="E300" s="4">
        <f t="shared" ca="1" si="8"/>
        <v>0.52039756457381225</v>
      </c>
      <c r="F300" s="4">
        <f t="shared" ca="1" si="9"/>
        <v>885.84267080673771</v>
      </c>
    </row>
    <row r="301" spans="5:6" x14ac:dyDescent="0.25">
      <c r="E301" s="4">
        <f t="shared" ca="1" si="8"/>
        <v>0.12124710322727261</v>
      </c>
      <c r="F301" s="4">
        <f t="shared" ca="1" si="9"/>
        <v>855.15426879880931</v>
      </c>
    </row>
    <row r="302" spans="5:6" x14ac:dyDescent="0.25">
      <c r="E302" s="4">
        <f t="shared" ca="1" si="8"/>
        <v>0.5988769900103077</v>
      </c>
      <c r="F302" s="4">
        <f t="shared" ca="1" si="9"/>
        <v>890.49446633273681</v>
      </c>
    </row>
    <row r="303" spans="5:6" x14ac:dyDescent="0.25">
      <c r="E303" s="4">
        <f t="shared" ca="1" si="8"/>
        <v>0.814729342097818</v>
      </c>
      <c r="F303" s="4">
        <f t="shared" ca="1" si="9"/>
        <v>904.81908906164347</v>
      </c>
    </row>
    <row r="304" spans="5:6" x14ac:dyDescent="0.25">
      <c r="E304" s="4">
        <f t="shared" ca="1" si="8"/>
        <v>0.63508580091101996</v>
      </c>
      <c r="F304" s="4">
        <f t="shared" ca="1" si="9"/>
        <v>892.672794860056</v>
      </c>
    </row>
    <row r="305" spans="5:6" x14ac:dyDescent="0.25">
      <c r="E305" s="4">
        <f t="shared" ca="1" si="8"/>
        <v>0.63917500594421128</v>
      </c>
      <c r="F305" s="4">
        <f t="shared" ca="1" si="9"/>
        <v>892.92143332892692</v>
      </c>
    </row>
    <row r="306" spans="5:6" x14ac:dyDescent="0.25">
      <c r="E306" s="4">
        <f t="shared" ca="1" si="8"/>
        <v>0.70263053778020934</v>
      </c>
      <c r="F306" s="4">
        <f t="shared" ca="1" si="9"/>
        <v>896.88557286761227</v>
      </c>
    </row>
    <row r="307" spans="5:6" x14ac:dyDescent="0.25">
      <c r="E307" s="4">
        <f t="shared" ca="1" si="8"/>
        <v>0.54603772950282004</v>
      </c>
      <c r="F307" s="4">
        <f t="shared" ca="1" si="9"/>
        <v>887.35984065903949</v>
      </c>
    </row>
    <row r="308" spans="5:6" x14ac:dyDescent="0.25">
      <c r="E308" s="4">
        <f t="shared" ca="1" si="8"/>
        <v>0.2719037551179776</v>
      </c>
      <c r="F308" s="4">
        <f t="shared" ca="1" si="9"/>
        <v>869.74554979072366</v>
      </c>
    </row>
    <row r="309" spans="5:6" x14ac:dyDescent="0.25">
      <c r="E309" s="4">
        <f t="shared" ca="1" si="8"/>
        <v>0.69322679793815878</v>
      </c>
      <c r="F309" s="4">
        <f t="shared" ca="1" si="9"/>
        <v>896.28272175532197</v>
      </c>
    </row>
    <row r="310" spans="5:6" x14ac:dyDescent="0.25">
      <c r="E310" s="4">
        <f t="shared" ca="1" si="8"/>
        <v>0.89213474784063029</v>
      </c>
      <c r="F310" s="4">
        <f t="shared" ca="1" si="9"/>
        <v>911.9622786699473</v>
      </c>
    </row>
    <row r="311" spans="5:6" x14ac:dyDescent="0.25">
      <c r="E311" s="4">
        <f t="shared" ca="1" si="8"/>
        <v>0.85072366520418441</v>
      </c>
      <c r="F311" s="4">
        <f t="shared" ca="1" si="9"/>
        <v>907.86362184906966</v>
      </c>
    </row>
    <row r="312" spans="5:6" x14ac:dyDescent="0.25">
      <c r="E312" s="4">
        <f t="shared" ca="1" si="8"/>
        <v>0.47321777001557619</v>
      </c>
      <c r="F312" s="4">
        <f t="shared" ca="1" si="9"/>
        <v>883.03102711106521</v>
      </c>
    </row>
    <row r="313" spans="5:6" x14ac:dyDescent="0.25">
      <c r="E313" s="4">
        <f t="shared" ca="1" si="8"/>
        <v>0.1056670459193102</v>
      </c>
      <c r="F313" s="4">
        <f t="shared" ca="1" si="9"/>
        <v>852.98461450480988</v>
      </c>
    </row>
    <row r="314" spans="5:6" x14ac:dyDescent="0.25">
      <c r="E314" s="4">
        <f t="shared" ca="1" si="8"/>
        <v>0.78826216558164941</v>
      </c>
      <c r="F314" s="4">
        <f t="shared" ca="1" si="9"/>
        <v>902.77925806727512</v>
      </c>
    </row>
    <row r="315" spans="5:6" x14ac:dyDescent="0.25">
      <c r="E315" s="4">
        <f t="shared" ca="1" si="8"/>
        <v>0.48643055640969124</v>
      </c>
      <c r="F315" s="4">
        <f t="shared" ca="1" si="9"/>
        <v>883.82268688949603</v>
      </c>
    </row>
    <row r="316" spans="5:6" x14ac:dyDescent="0.25">
      <c r="E316" s="4">
        <f t="shared" ca="1" si="8"/>
        <v>0.31899825160125583</v>
      </c>
      <c r="F316" s="4">
        <f t="shared" ca="1" si="9"/>
        <v>873.17607041967972</v>
      </c>
    </row>
    <row r="317" spans="5:6" x14ac:dyDescent="0.25">
      <c r="E317" s="4">
        <f t="shared" ca="1" si="8"/>
        <v>0.68339454414714662</v>
      </c>
      <c r="F317" s="4">
        <f t="shared" ca="1" si="9"/>
        <v>895.6589937761654</v>
      </c>
    </row>
    <row r="318" spans="5:6" x14ac:dyDescent="0.25">
      <c r="E318" s="4">
        <f t="shared" ca="1" si="8"/>
        <v>0.95060945335704727</v>
      </c>
      <c r="F318" s="4">
        <f t="shared" ca="1" si="9"/>
        <v>920.13832024649491</v>
      </c>
    </row>
    <row r="319" spans="5:6" x14ac:dyDescent="0.25">
      <c r="E319" s="4">
        <f t="shared" ca="1" si="8"/>
        <v>0.87284415206206856</v>
      </c>
      <c r="F319" s="4">
        <f t="shared" ca="1" si="9"/>
        <v>909.95113231285745</v>
      </c>
    </row>
    <row r="320" spans="5:6" x14ac:dyDescent="0.25">
      <c r="E320" s="4">
        <f t="shared" ca="1" si="8"/>
        <v>0.49768148812193314</v>
      </c>
      <c r="F320" s="4">
        <f t="shared" ca="1" si="9"/>
        <v>884.49380131503517</v>
      </c>
    </row>
    <row r="321" spans="5:6" x14ac:dyDescent="0.25">
      <c r="E321" s="4">
        <f t="shared" ca="1" si="8"/>
        <v>0.23856218027751186</v>
      </c>
      <c r="F321" s="4">
        <f t="shared" ca="1" si="9"/>
        <v>867.10520267900927</v>
      </c>
    </row>
    <row r="322" spans="5:6" x14ac:dyDescent="0.25">
      <c r="E322" s="4">
        <f t="shared" ca="1" si="8"/>
        <v>0.15620124186228335</v>
      </c>
      <c r="F322" s="4">
        <f t="shared" ca="1" si="9"/>
        <v>859.35057456340633</v>
      </c>
    </row>
    <row r="323" spans="5:6" x14ac:dyDescent="0.25">
      <c r="E323" s="4">
        <f t="shared" ca="1" si="8"/>
        <v>0.81289670977302619</v>
      </c>
      <c r="F323" s="4">
        <f t="shared" ca="1" si="9"/>
        <v>904.67316680980298</v>
      </c>
    </row>
    <row r="324" spans="5:6" x14ac:dyDescent="0.25">
      <c r="E324" s="4">
        <f t="shared" ref="E324:E387" ca="1" si="10">RAND()</f>
        <v>0.76348952828751526</v>
      </c>
      <c r="F324" s="4">
        <f t="shared" ref="F324:F387" ca="1" si="11">_xlfn.BETA.INV(E324,$C$5,$C$6,$C$3,$C$4)</f>
        <v>900.98147845880612</v>
      </c>
    </row>
    <row r="325" spans="5:6" x14ac:dyDescent="0.25">
      <c r="E325" s="4">
        <f t="shared" ca="1" si="10"/>
        <v>0.48268384851140167</v>
      </c>
      <c r="F325" s="4">
        <f t="shared" ca="1" si="11"/>
        <v>883.5986184205384</v>
      </c>
    </row>
    <row r="326" spans="5:6" x14ac:dyDescent="0.25">
      <c r="E326" s="4">
        <f t="shared" ca="1" si="10"/>
        <v>0.39590673533920018</v>
      </c>
      <c r="F326" s="4">
        <f t="shared" ca="1" si="11"/>
        <v>878.27506844840741</v>
      </c>
    </row>
    <row r="327" spans="5:6" x14ac:dyDescent="0.25">
      <c r="E327" s="4">
        <f t="shared" ca="1" si="10"/>
        <v>0.82164079972335624</v>
      </c>
      <c r="F327" s="4">
        <f t="shared" ca="1" si="11"/>
        <v>905.376462679528</v>
      </c>
    </row>
    <row r="328" spans="5:6" x14ac:dyDescent="0.25">
      <c r="E328" s="4">
        <f t="shared" ca="1" si="10"/>
        <v>0.61020603706824128</v>
      </c>
      <c r="F328" s="4">
        <f t="shared" ca="1" si="11"/>
        <v>891.1721329795472</v>
      </c>
    </row>
    <row r="329" spans="5:6" x14ac:dyDescent="0.25">
      <c r="E329" s="4">
        <f t="shared" ca="1" si="10"/>
        <v>0.15215430872710112</v>
      </c>
      <c r="F329" s="4">
        <f t="shared" ca="1" si="11"/>
        <v>858.9024257187167</v>
      </c>
    </row>
    <row r="330" spans="5:6" x14ac:dyDescent="0.25">
      <c r="E330" s="4">
        <f t="shared" ca="1" si="10"/>
        <v>0.58991839555036063</v>
      </c>
      <c r="F330" s="4">
        <f t="shared" ca="1" si="11"/>
        <v>889.96051754604616</v>
      </c>
    </row>
    <row r="331" spans="5:6" x14ac:dyDescent="0.25">
      <c r="E331" s="4">
        <f t="shared" ca="1" si="10"/>
        <v>0.25226722761265541</v>
      </c>
      <c r="F331" s="4">
        <f t="shared" ca="1" si="11"/>
        <v>868.21581767659598</v>
      </c>
    </row>
    <row r="332" spans="5:6" x14ac:dyDescent="0.25">
      <c r="E332" s="4">
        <f t="shared" ca="1" si="10"/>
        <v>0.58553049080245934</v>
      </c>
      <c r="F332" s="4">
        <f t="shared" ca="1" si="11"/>
        <v>889.6995122381345</v>
      </c>
    </row>
    <row r="333" spans="5:6" x14ac:dyDescent="0.25">
      <c r="E333" s="4">
        <f t="shared" ca="1" si="10"/>
        <v>0.73563090216331062</v>
      </c>
      <c r="F333" s="4">
        <f t="shared" ca="1" si="11"/>
        <v>899.05899848338731</v>
      </c>
    </row>
    <row r="334" spans="5:6" x14ac:dyDescent="0.25">
      <c r="E334" s="4">
        <f t="shared" ca="1" si="10"/>
        <v>0.78192182777253572</v>
      </c>
      <c r="F334" s="4">
        <f t="shared" ca="1" si="11"/>
        <v>902.30998298554186</v>
      </c>
    </row>
    <row r="335" spans="5:6" x14ac:dyDescent="0.25">
      <c r="E335" s="4">
        <f t="shared" ca="1" si="10"/>
        <v>0.37138766008654733</v>
      </c>
      <c r="F335" s="4">
        <f t="shared" ca="1" si="11"/>
        <v>876.70120809295543</v>
      </c>
    </row>
    <row r="336" spans="5:6" x14ac:dyDescent="0.25">
      <c r="E336" s="4">
        <f t="shared" ca="1" si="10"/>
        <v>0.47487324513217632</v>
      </c>
      <c r="F336" s="4">
        <f t="shared" ca="1" si="11"/>
        <v>883.13045296993039</v>
      </c>
    </row>
    <row r="337" spans="5:6" x14ac:dyDescent="0.25">
      <c r="E337" s="4">
        <f t="shared" ca="1" si="10"/>
        <v>5.6542248891566116E-2</v>
      </c>
      <c r="F337" s="4">
        <f t="shared" ca="1" si="11"/>
        <v>843.87777457277525</v>
      </c>
    </row>
    <row r="338" spans="5:6" x14ac:dyDescent="0.25">
      <c r="E338" s="4">
        <f t="shared" ca="1" si="10"/>
        <v>0.41106467820681292</v>
      </c>
      <c r="F338" s="4">
        <f t="shared" ca="1" si="11"/>
        <v>879.2292683238993</v>
      </c>
    </row>
    <row r="339" spans="5:6" x14ac:dyDescent="0.25">
      <c r="E339" s="4">
        <f t="shared" ca="1" si="10"/>
        <v>0.75229142361060586</v>
      </c>
      <c r="F339" s="4">
        <f t="shared" ca="1" si="11"/>
        <v>900.19749863805976</v>
      </c>
    </row>
    <row r="340" spans="5:6" x14ac:dyDescent="0.25">
      <c r="E340" s="4">
        <f t="shared" ca="1" si="10"/>
        <v>0.43001476597460764</v>
      </c>
      <c r="F340" s="4">
        <f t="shared" ca="1" si="11"/>
        <v>880.40518732222768</v>
      </c>
    </row>
    <row r="341" spans="5:6" x14ac:dyDescent="0.25">
      <c r="E341" s="4">
        <f t="shared" ca="1" si="10"/>
        <v>0.60283445739776664</v>
      </c>
      <c r="F341" s="4">
        <f t="shared" ca="1" si="11"/>
        <v>890.73085411121576</v>
      </c>
    </row>
    <row r="342" spans="5:6" x14ac:dyDescent="0.25">
      <c r="E342" s="4">
        <f t="shared" ca="1" si="10"/>
        <v>0.40803596481759741</v>
      </c>
      <c r="F342" s="4">
        <f t="shared" ca="1" si="11"/>
        <v>879.03964017806777</v>
      </c>
    </row>
    <row r="343" spans="5:6" x14ac:dyDescent="0.25">
      <c r="E343" s="4">
        <f t="shared" ca="1" si="10"/>
        <v>0.45737965105417622</v>
      </c>
      <c r="F343" s="4">
        <f t="shared" ca="1" si="11"/>
        <v>882.07586869549687</v>
      </c>
    </row>
    <row r="344" spans="5:6" x14ac:dyDescent="0.25">
      <c r="E344" s="4">
        <f t="shared" ca="1" si="10"/>
        <v>0.66500120971167087</v>
      </c>
      <c r="F344" s="4">
        <f t="shared" ca="1" si="11"/>
        <v>894.50816364390562</v>
      </c>
    </row>
    <row r="345" spans="5:6" x14ac:dyDescent="0.25">
      <c r="E345" s="4">
        <f t="shared" ca="1" si="10"/>
        <v>0.39081843246713333</v>
      </c>
      <c r="F345" s="4">
        <f t="shared" ca="1" si="11"/>
        <v>877.95171751231157</v>
      </c>
    </row>
    <row r="346" spans="5:6" x14ac:dyDescent="0.25">
      <c r="E346" s="4">
        <f t="shared" ca="1" si="10"/>
        <v>0.80654570362757461</v>
      </c>
      <c r="F346" s="4">
        <f t="shared" ca="1" si="11"/>
        <v>904.17321147159419</v>
      </c>
    </row>
    <row r="347" spans="5:6" x14ac:dyDescent="0.25">
      <c r="E347" s="4">
        <f t="shared" ca="1" si="10"/>
        <v>0.51930367482270834</v>
      </c>
      <c r="F347" s="4">
        <f t="shared" ca="1" si="11"/>
        <v>885.77785646417374</v>
      </c>
    </row>
    <row r="348" spans="5:6" x14ac:dyDescent="0.25">
      <c r="E348" s="4">
        <f t="shared" ca="1" si="10"/>
        <v>0.63485387395410287</v>
      </c>
      <c r="F348" s="4">
        <f t="shared" ca="1" si="11"/>
        <v>892.65871162904546</v>
      </c>
    </row>
    <row r="349" spans="5:6" x14ac:dyDescent="0.25">
      <c r="E349" s="4">
        <f t="shared" ca="1" si="10"/>
        <v>0.27531513023689624</v>
      </c>
      <c r="F349" s="4">
        <f t="shared" ca="1" si="11"/>
        <v>870.00463735315191</v>
      </c>
    </row>
    <row r="350" spans="5:6" x14ac:dyDescent="0.25">
      <c r="E350" s="4">
        <f t="shared" ca="1" si="10"/>
        <v>0.85601768217217311</v>
      </c>
      <c r="F350" s="4">
        <f t="shared" ca="1" si="11"/>
        <v>908.34546634842104</v>
      </c>
    </row>
    <row r="351" spans="5:6" x14ac:dyDescent="0.25">
      <c r="E351" s="4">
        <f t="shared" ca="1" si="10"/>
        <v>0.21845174773248865</v>
      </c>
      <c r="F351" s="4">
        <f t="shared" ca="1" si="11"/>
        <v>865.40088391777817</v>
      </c>
    </row>
    <row r="352" spans="5:6" x14ac:dyDescent="0.25">
      <c r="E352" s="4">
        <f t="shared" ca="1" si="10"/>
        <v>0.80641839016807992</v>
      </c>
      <c r="F352" s="4">
        <f t="shared" ca="1" si="11"/>
        <v>904.16327766390452</v>
      </c>
    </row>
    <row r="353" spans="5:6" x14ac:dyDescent="0.25">
      <c r="E353" s="4">
        <f t="shared" ca="1" si="10"/>
        <v>0.15021667826604868</v>
      </c>
      <c r="F353" s="4">
        <f t="shared" ca="1" si="11"/>
        <v>858.68480588463444</v>
      </c>
    </row>
    <row r="354" spans="5:6" x14ac:dyDescent="0.25">
      <c r="E354" s="4">
        <f t="shared" ca="1" si="10"/>
        <v>0.32207630084167893</v>
      </c>
      <c r="F354" s="4">
        <f t="shared" ca="1" si="11"/>
        <v>873.39056957617913</v>
      </c>
    </row>
    <row r="355" spans="5:6" x14ac:dyDescent="0.25">
      <c r="E355" s="4">
        <f t="shared" ca="1" si="10"/>
        <v>0.46518231544164901</v>
      </c>
      <c r="F355" s="4">
        <f t="shared" ca="1" si="11"/>
        <v>882.54735977100279</v>
      </c>
    </row>
    <row r="356" spans="5:6" x14ac:dyDescent="0.25">
      <c r="E356" s="4">
        <f t="shared" ca="1" si="10"/>
        <v>0.52609940597601479</v>
      </c>
      <c r="F356" s="4">
        <f t="shared" ca="1" si="11"/>
        <v>886.1803495217813</v>
      </c>
    </row>
    <row r="357" spans="5:6" x14ac:dyDescent="0.25">
      <c r="E357" s="4">
        <f t="shared" ca="1" si="10"/>
        <v>0.72424794769124967</v>
      </c>
      <c r="F357" s="4">
        <f t="shared" ca="1" si="11"/>
        <v>898.29810833153101</v>
      </c>
    </row>
    <row r="358" spans="5:6" x14ac:dyDescent="0.25">
      <c r="E358" s="4">
        <f t="shared" ca="1" si="10"/>
        <v>0.37134492848868283</v>
      </c>
      <c r="F358" s="4">
        <f t="shared" ca="1" si="11"/>
        <v>876.69842864011048</v>
      </c>
    </row>
    <row r="359" spans="5:6" x14ac:dyDescent="0.25">
      <c r="E359" s="4">
        <f t="shared" ca="1" si="10"/>
        <v>3.5430899312677067E-2</v>
      </c>
      <c r="F359" s="4">
        <f t="shared" ca="1" si="11"/>
        <v>837.70090047292081</v>
      </c>
    </row>
    <row r="360" spans="5:6" x14ac:dyDescent="0.25">
      <c r="E360" s="4">
        <f t="shared" ca="1" si="10"/>
        <v>0.82591589556060996</v>
      </c>
      <c r="F360" s="4">
        <f t="shared" ca="1" si="11"/>
        <v>905.72708647729326</v>
      </c>
    </row>
    <row r="361" spans="5:6" x14ac:dyDescent="0.25">
      <c r="E361" s="4">
        <f t="shared" ca="1" si="10"/>
        <v>0.63291858672331636</v>
      </c>
      <c r="F361" s="4">
        <f t="shared" ca="1" si="11"/>
        <v>892.5412722146234</v>
      </c>
    </row>
    <row r="362" spans="5:6" x14ac:dyDescent="0.25">
      <c r="E362" s="4">
        <f t="shared" ca="1" si="10"/>
        <v>0.49451316996641781</v>
      </c>
      <c r="F362" s="4">
        <f t="shared" ca="1" si="11"/>
        <v>884.30505686344043</v>
      </c>
    </row>
    <row r="363" spans="5:6" x14ac:dyDescent="0.25">
      <c r="E363" s="4">
        <f t="shared" ca="1" si="10"/>
        <v>0.85560530552155611</v>
      </c>
      <c r="F363" s="4">
        <f t="shared" ca="1" si="11"/>
        <v>908.30756300407631</v>
      </c>
    </row>
    <row r="364" spans="5:6" x14ac:dyDescent="0.25">
      <c r="E364" s="4">
        <f t="shared" ca="1" si="10"/>
        <v>0.45336666182211915</v>
      </c>
      <c r="F364" s="4">
        <f t="shared" ca="1" si="11"/>
        <v>881.83260918746146</v>
      </c>
    </row>
    <row r="365" spans="5:6" x14ac:dyDescent="0.25">
      <c r="E365" s="4">
        <f t="shared" ca="1" si="10"/>
        <v>0.53344200394003127</v>
      </c>
      <c r="F365" s="4">
        <f t="shared" ca="1" si="11"/>
        <v>886.61487908178549</v>
      </c>
    </row>
    <row r="366" spans="5:6" x14ac:dyDescent="0.25">
      <c r="E366" s="4">
        <f t="shared" ca="1" si="10"/>
        <v>0.89185681422473417</v>
      </c>
      <c r="F366" s="4">
        <f t="shared" ca="1" si="11"/>
        <v>911.93175141995368</v>
      </c>
    </row>
    <row r="367" spans="5:6" x14ac:dyDescent="0.25">
      <c r="E367" s="4">
        <f t="shared" ca="1" si="10"/>
        <v>0.66300768531281362</v>
      </c>
      <c r="F367" s="4">
        <f t="shared" ca="1" si="11"/>
        <v>894.38456067742504</v>
      </c>
    </row>
    <row r="368" spans="5:6" x14ac:dyDescent="0.25">
      <c r="E368" s="4">
        <f t="shared" ca="1" si="10"/>
        <v>0.94735656766893295</v>
      </c>
      <c r="F368" s="4">
        <f t="shared" ca="1" si="11"/>
        <v>919.54004754492757</v>
      </c>
    </row>
    <row r="369" spans="5:6" x14ac:dyDescent="0.25">
      <c r="E369" s="4">
        <f t="shared" ca="1" si="10"/>
        <v>0.66708886373130583</v>
      </c>
      <c r="F369" s="4">
        <f t="shared" ca="1" si="11"/>
        <v>894.63782578006135</v>
      </c>
    </row>
    <row r="370" spans="5:6" x14ac:dyDescent="0.25">
      <c r="E370" s="4">
        <f t="shared" ca="1" si="10"/>
        <v>0.56281731089660625</v>
      </c>
      <c r="F370" s="4">
        <f t="shared" ca="1" si="11"/>
        <v>888.35249096794041</v>
      </c>
    </row>
    <row r="371" spans="5:6" x14ac:dyDescent="0.25">
      <c r="E371" s="4">
        <f t="shared" ca="1" si="10"/>
        <v>0.78995336176179765</v>
      </c>
      <c r="F371" s="4">
        <f t="shared" ca="1" si="11"/>
        <v>902.90558999302345</v>
      </c>
    </row>
    <row r="372" spans="5:6" x14ac:dyDescent="0.25">
      <c r="E372" s="4">
        <f t="shared" ca="1" si="10"/>
        <v>0.93000713327948392</v>
      </c>
      <c r="F372" s="4">
        <f t="shared" ca="1" si="11"/>
        <v>916.73169678728345</v>
      </c>
    </row>
    <row r="373" spans="5:6" x14ac:dyDescent="0.25">
      <c r="E373" s="4">
        <f t="shared" ca="1" si="10"/>
        <v>0.74995407081450793</v>
      </c>
      <c r="F373" s="4">
        <f t="shared" ca="1" si="11"/>
        <v>900.03584821500658</v>
      </c>
    </row>
    <row r="374" spans="5:6" x14ac:dyDescent="0.25">
      <c r="E374" s="4">
        <f t="shared" ca="1" si="10"/>
        <v>0.60824268974496853</v>
      </c>
      <c r="F374" s="4">
        <f t="shared" ca="1" si="11"/>
        <v>891.05447380843816</v>
      </c>
    </row>
    <row r="375" spans="5:6" x14ac:dyDescent="0.25">
      <c r="E375" s="4">
        <f t="shared" ca="1" si="10"/>
        <v>0.26512476004747354</v>
      </c>
      <c r="F375" s="4">
        <f t="shared" ca="1" si="11"/>
        <v>869.22504784746093</v>
      </c>
    </row>
    <row r="376" spans="5:6" x14ac:dyDescent="0.25">
      <c r="E376" s="4">
        <f t="shared" ca="1" si="10"/>
        <v>0.13233651218731324</v>
      </c>
      <c r="F376" s="4">
        <f t="shared" ca="1" si="11"/>
        <v>856.57291117666784</v>
      </c>
    </row>
    <row r="377" spans="5:6" x14ac:dyDescent="0.25">
      <c r="E377" s="4">
        <f t="shared" ca="1" si="10"/>
        <v>0.16080574741655362</v>
      </c>
      <c r="F377" s="4">
        <f t="shared" ca="1" si="11"/>
        <v>859.85044365981844</v>
      </c>
    </row>
    <row r="378" spans="5:6" x14ac:dyDescent="0.25">
      <c r="E378" s="4">
        <f t="shared" ca="1" si="10"/>
        <v>0.15971274260585744</v>
      </c>
      <c r="F378" s="4">
        <f t="shared" ca="1" si="11"/>
        <v>859.73272190640409</v>
      </c>
    </row>
    <row r="379" spans="5:6" x14ac:dyDescent="0.25">
      <c r="E379" s="4">
        <f t="shared" ca="1" si="10"/>
        <v>0.81995236988318065</v>
      </c>
      <c r="F379" s="4">
        <f t="shared" ca="1" si="11"/>
        <v>905.23924313645762</v>
      </c>
    </row>
    <row r="380" spans="5:6" x14ac:dyDescent="0.25">
      <c r="E380" s="4">
        <f t="shared" ca="1" si="10"/>
        <v>0.52428137614727011</v>
      </c>
      <c r="F380" s="4">
        <f t="shared" ca="1" si="11"/>
        <v>886.07270827867671</v>
      </c>
    </row>
    <row r="381" spans="5:6" x14ac:dyDescent="0.25">
      <c r="E381" s="4">
        <f t="shared" ca="1" si="10"/>
        <v>0.83054219175757249</v>
      </c>
      <c r="F381" s="4">
        <f t="shared" ca="1" si="11"/>
        <v>906.11187071287043</v>
      </c>
    </row>
    <row r="382" spans="5:6" x14ac:dyDescent="0.25">
      <c r="E382" s="4">
        <f t="shared" ca="1" si="10"/>
        <v>0.49631282145966593</v>
      </c>
      <c r="F382" s="4">
        <f t="shared" ca="1" si="11"/>
        <v>884.41228851841709</v>
      </c>
    </row>
    <row r="383" spans="5:6" x14ac:dyDescent="0.25">
      <c r="E383" s="4">
        <f t="shared" ca="1" si="10"/>
        <v>0.95896546035749208</v>
      </c>
      <c r="F383" s="4">
        <f t="shared" ca="1" si="11"/>
        <v>921.81968556355753</v>
      </c>
    </row>
    <row r="384" spans="5:6" x14ac:dyDescent="0.25">
      <c r="E384" s="4">
        <f t="shared" ca="1" si="10"/>
        <v>0.64632633247812044</v>
      </c>
      <c r="F384" s="4">
        <f t="shared" ca="1" si="11"/>
        <v>893.35783994127303</v>
      </c>
    </row>
    <row r="385" spans="5:6" x14ac:dyDescent="0.25">
      <c r="E385" s="4">
        <f t="shared" ca="1" si="10"/>
        <v>0.85352146075023483</v>
      </c>
      <c r="F385" s="4">
        <f t="shared" ca="1" si="11"/>
        <v>908.11699594012487</v>
      </c>
    </row>
    <row r="386" spans="5:6" x14ac:dyDescent="0.25">
      <c r="E386" s="4">
        <f t="shared" ca="1" si="10"/>
        <v>0.76023514262815262</v>
      </c>
      <c r="F386" s="4">
        <f t="shared" ca="1" si="11"/>
        <v>900.75196089845406</v>
      </c>
    </row>
    <row r="387" spans="5:6" x14ac:dyDescent="0.25">
      <c r="E387" s="4">
        <f t="shared" ca="1" si="10"/>
        <v>0.41388674976104722</v>
      </c>
      <c r="F387" s="4">
        <f t="shared" ca="1" si="11"/>
        <v>879.40551951943371</v>
      </c>
    </row>
    <row r="388" spans="5:6" x14ac:dyDescent="0.25">
      <c r="E388" s="4">
        <f t="shared" ref="E388:E451" ca="1" si="12">RAND()</f>
        <v>0.88490156915251894</v>
      </c>
      <c r="F388" s="4">
        <f t="shared" ref="F388:F451" ca="1" si="13">_xlfn.BETA.INV(E388,$C$5,$C$6,$C$3,$C$4)</f>
        <v>911.18355483289895</v>
      </c>
    </row>
    <row r="389" spans="5:6" x14ac:dyDescent="0.25">
      <c r="E389" s="4">
        <f t="shared" ca="1" si="12"/>
        <v>0.8192592809674335</v>
      </c>
      <c r="F389" s="4">
        <f t="shared" ca="1" si="13"/>
        <v>905.18311650774842</v>
      </c>
    </row>
    <row r="390" spans="5:6" x14ac:dyDescent="0.25">
      <c r="E390" s="4">
        <f t="shared" ca="1" si="12"/>
        <v>4.6793882463585623E-2</v>
      </c>
      <c r="F390" s="4">
        <f t="shared" ca="1" si="13"/>
        <v>841.32164426055783</v>
      </c>
    </row>
    <row r="391" spans="5:6" x14ac:dyDescent="0.25">
      <c r="E391" s="4">
        <f t="shared" ca="1" si="12"/>
        <v>0.70897418267776369</v>
      </c>
      <c r="F391" s="4">
        <f t="shared" ca="1" si="13"/>
        <v>897.29603125338781</v>
      </c>
    </row>
    <row r="392" spans="5:6" x14ac:dyDescent="0.25">
      <c r="E392" s="4">
        <f t="shared" ca="1" si="12"/>
        <v>0.55113262820199016</v>
      </c>
      <c r="F392" s="4">
        <f t="shared" ca="1" si="13"/>
        <v>887.66115204612561</v>
      </c>
    </row>
    <row r="393" spans="5:6" x14ac:dyDescent="0.25">
      <c r="E393" s="4">
        <f t="shared" ca="1" si="12"/>
        <v>0.72676418649597363</v>
      </c>
      <c r="F393" s="4">
        <f t="shared" ca="1" si="13"/>
        <v>898.4652120653891</v>
      </c>
    </row>
    <row r="394" spans="5:6" x14ac:dyDescent="0.25">
      <c r="E394" s="4">
        <f t="shared" ca="1" si="12"/>
        <v>0.43216329188425873</v>
      </c>
      <c r="F394" s="4">
        <f t="shared" ca="1" si="13"/>
        <v>880.53744693477938</v>
      </c>
    </row>
    <row r="395" spans="5:6" x14ac:dyDescent="0.25">
      <c r="E395" s="4">
        <f t="shared" ca="1" si="12"/>
        <v>0.41971233451795087</v>
      </c>
      <c r="F395" s="4">
        <f t="shared" ca="1" si="13"/>
        <v>879.76806079927405</v>
      </c>
    </row>
    <row r="396" spans="5:6" x14ac:dyDescent="0.25">
      <c r="E396" s="4">
        <f t="shared" ca="1" si="12"/>
        <v>0.81844266954894651</v>
      </c>
      <c r="F396" s="4">
        <f t="shared" ca="1" si="13"/>
        <v>905.11713535778858</v>
      </c>
    </row>
    <row r="397" spans="5:6" x14ac:dyDescent="0.25">
      <c r="E397" s="4">
        <f t="shared" ca="1" si="12"/>
        <v>0.8492634721288127</v>
      </c>
      <c r="F397" s="4">
        <f t="shared" ca="1" si="13"/>
        <v>907.73248340857629</v>
      </c>
    </row>
    <row r="398" spans="5:6" x14ac:dyDescent="0.25">
      <c r="E398" s="4">
        <f t="shared" ca="1" si="12"/>
        <v>0.43597160800086476</v>
      </c>
      <c r="F398" s="4">
        <f t="shared" ca="1" si="13"/>
        <v>880.77139021714288</v>
      </c>
    </row>
    <row r="399" spans="5:6" x14ac:dyDescent="0.25">
      <c r="E399" s="4">
        <f t="shared" ca="1" si="12"/>
        <v>0.17826417618784018</v>
      </c>
      <c r="F399" s="4">
        <f t="shared" ca="1" si="13"/>
        <v>861.65842540869176</v>
      </c>
    </row>
    <row r="400" spans="5:6" x14ac:dyDescent="0.25">
      <c r="E400" s="4">
        <f t="shared" ca="1" si="12"/>
        <v>0.94325113660092064</v>
      </c>
      <c r="F400" s="4">
        <f t="shared" ca="1" si="13"/>
        <v>918.82194353091211</v>
      </c>
    </row>
    <row r="401" spans="5:6" x14ac:dyDescent="0.25">
      <c r="E401" s="4">
        <f t="shared" ca="1" si="12"/>
        <v>4.8148709954112467E-2</v>
      </c>
      <c r="F401" s="4">
        <f t="shared" ca="1" si="13"/>
        <v>841.70209700621035</v>
      </c>
    </row>
    <row r="402" spans="5:6" x14ac:dyDescent="0.25">
      <c r="E402" s="4">
        <f t="shared" ca="1" si="12"/>
        <v>0.62120551645126953</v>
      </c>
      <c r="F402" s="4">
        <f t="shared" ca="1" si="13"/>
        <v>891.83322655498671</v>
      </c>
    </row>
    <row r="403" spans="5:6" x14ac:dyDescent="0.25">
      <c r="E403" s="4">
        <f t="shared" ca="1" si="12"/>
        <v>7.084840780443713E-2</v>
      </c>
      <c r="F403" s="4">
        <f t="shared" ca="1" si="13"/>
        <v>847.03594380697689</v>
      </c>
    </row>
    <row r="404" spans="5:6" x14ac:dyDescent="0.25">
      <c r="E404" s="4">
        <f t="shared" ca="1" si="12"/>
        <v>0.99727421865161769</v>
      </c>
      <c r="F404" s="4">
        <f t="shared" ca="1" si="13"/>
        <v>940.04426619638343</v>
      </c>
    </row>
    <row r="405" spans="5:6" x14ac:dyDescent="0.25">
      <c r="E405" s="4">
        <f t="shared" ca="1" si="12"/>
        <v>0.24260405383742167</v>
      </c>
      <c r="F405" s="4">
        <f t="shared" ca="1" si="13"/>
        <v>867.4367291160695</v>
      </c>
    </row>
    <row r="406" spans="5:6" x14ac:dyDescent="0.25">
      <c r="E406" s="4">
        <f t="shared" ca="1" si="12"/>
        <v>0.159917281058789</v>
      </c>
      <c r="F406" s="4">
        <f t="shared" ca="1" si="13"/>
        <v>859.75479529235554</v>
      </c>
    </row>
    <row r="407" spans="5:6" x14ac:dyDescent="0.25">
      <c r="E407" s="4">
        <f t="shared" ca="1" si="12"/>
        <v>0.68149169332830672</v>
      </c>
      <c r="F407" s="4">
        <f t="shared" ca="1" si="13"/>
        <v>895.53900873493092</v>
      </c>
    </row>
    <row r="408" spans="5:6" x14ac:dyDescent="0.25">
      <c r="E408" s="4">
        <f t="shared" ca="1" si="12"/>
        <v>0.57215890943587544</v>
      </c>
      <c r="F408" s="4">
        <f t="shared" ca="1" si="13"/>
        <v>888.90582803242216</v>
      </c>
    </row>
    <row r="409" spans="5:6" x14ac:dyDescent="0.25">
      <c r="E409" s="4">
        <f t="shared" ca="1" si="12"/>
        <v>0.73866426230011539</v>
      </c>
      <c r="F409" s="4">
        <f t="shared" ca="1" si="13"/>
        <v>899.26398739340766</v>
      </c>
    </row>
    <row r="410" spans="5:6" x14ac:dyDescent="0.25">
      <c r="E410" s="4">
        <f t="shared" ca="1" si="12"/>
        <v>0.8014973614309594</v>
      </c>
      <c r="F410" s="4">
        <f t="shared" ca="1" si="13"/>
        <v>903.78186391788165</v>
      </c>
    </row>
    <row r="411" spans="5:6" x14ac:dyDescent="0.25">
      <c r="E411" s="4">
        <f t="shared" ca="1" si="12"/>
        <v>0.82499481952368936</v>
      </c>
      <c r="F411" s="4">
        <f t="shared" ca="1" si="13"/>
        <v>905.65115071219225</v>
      </c>
    </row>
    <row r="412" spans="5:6" x14ac:dyDescent="0.25">
      <c r="E412" s="4">
        <f t="shared" ca="1" si="12"/>
        <v>0.77473172991152828</v>
      </c>
      <c r="F412" s="4">
        <f t="shared" ca="1" si="13"/>
        <v>901.78570865223639</v>
      </c>
    </row>
    <row r="413" spans="5:6" x14ac:dyDescent="0.25">
      <c r="E413" s="4">
        <f t="shared" ca="1" si="12"/>
        <v>0.55360930759743521</v>
      </c>
      <c r="F413" s="4">
        <f t="shared" ca="1" si="13"/>
        <v>887.80764125557334</v>
      </c>
    </row>
    <row r="414" spans="5:6" x14ac:dyDescent="0.25">
      <c r="E414" s="4">
        <f t="shared" ca="1" si="12"/>
        <v>0.73272797276607438</v>
      </c>
      <c r="F414" s="4">
        <f t="shared" ca="1" si="13"/>
        <v>898.86372382993898</v>
      </c>
    </row>
    <row r="415" spans="5:6" x14ac:dyDescent="0.25">
      <c r="E415" s="4">
        <f t="shared" ca="1" si="12"/>
        <v>7.4093425223983433E-2</v>
      </c>
      <c r="F415" s="4">
        <f t="shared" ca="1" si="13"/>
        <v>847.6787612895306</v>
      </c>
    </row>
    <row r="416" spans="5:6" x14ac:dyDescent="0.25">
      <c r="E416" s="4">
        <f t="shared" ca="1" si="12"/>
        <v>0.92058353362828194</v>
      </c>
      <c r="F416" s="4">
        <f t="shared" ca="1" si="13"/>
        <v>915.40761982055926</v>
      </c>
    </row>
    <row r="417" spans="5:6" x14ac:dyDescent="0.25">
      <c r="E417" s="4">
        <f t="shared" ca="1" si="12"/>
        <v>0.84156589767100964</v>
      </c>
      <c r="F417" s="4">
        <f t="shared" ca="1" si="13"/>
        <v>907.05301901229495</v>
      </c>
    </row>
    <row r="418" spans="5:6" x14ac:dyDescent="0.25">
      <c r="E418" s="4">
        <f t="shared" ca="1" si="12"/>
        <v>0.85047385096560324</v>
      </c>
      <c r="F418" s="4">
        <f t="shared" ca="1" si="13"/>
        <v>907.84113351787346</v>
      </c>
    </row>
    <row r="419" spans="5:6" x14ac:dyDescent="0.25">
      <c r="E419" s="4">
        <f t="shared" ca="1" si="12"/>
        <v>0.82519393802755681</v>
      </c>
      <c r="F419" s="4">
        <f t="shared" ca="1" si="13"/>
        <v>905.66754797830458</v>
      </c>
    </row>
    <row r="420" spans="5:6" x14ac:dyDescent="0.25">
      <c r="E420" s="4">
        <f t="shared" ca="1" si="12"/>
        <v>0.45253832429048579</v>
      </c>
      <c r="F420" s="4">
        <f t="shared" ca="1" si="13"/>
        <v>881.78232872163244</v>
      </c>
    </row>
    <row r="421" spans="5:6" x14ac:dyDescent="0.25">
      <c r="E421" s="4">
        <f t="shared" ca="1" si="12"/>
        <v>0.92969063235651161</v>
      </c>
      <c r="F421" s="4">
        <f t="shared" ca="1" si="13"/>
        <v>916.68528795362045</v>
      </c>
    </row>
    <row r="422" spans="5:6" x14ac:dyDescent="0.25">
      <c r="E422" s="4">
        <f t="shared" ca="1" si="12"/>
        <v>0.58124537158266698</v>
      </c>
      <c r="F422" s="4">
        <f t="shared" ca="1" si="13"/>
        <v>889.44490847928125</v>
      </c>
    </row>
    <row r="423" spans="5:6" x14ac:dyDescent="0.25">
      <c r="E423" s="4">
        <f t="shared" ca="1" si="12"/>
        <v>0.95686533653713679</v>
      </c>
      <c r="F423" s="4">
        <f t="shared" ca="1" si="13"/>
        <v>921.37495882572921</v>
      </c>
    </row>
    <row r="424" spans="5:6" x14ac:dyDescent="0.25">
      <c r="E424" s="4">
        <f t="shared" ca="1" si="12"/>
        <v>0.13768406945388245</v>
      </c>
      <c r="F424" s="4">
        <f t="shared" ca="1" si="13"/>
        <v>857.22547063243974</v>
      </c>
    </row>
    <row r="425" spans="5:6" x14ac:dyDescent="0.25">
      <c r="E425" s="4">
        <f t="shared" ca="1" si="12"/>
        <v>0.82931025195974539</v>
      </c>
      <c r="F425" s="4">
        <f t="shared" ca="1" si="13"/>
        <v>906.00884608287095</v>
      </c>
    </row>
    <row r="426" spans="5:6" x14ac:dyDescent="0.25">
      <c r="E426" s="4">
        <f t="shared" ca="1" si="12"/>
        <v>0.29458124597732271</v>
      </c>
      <c r="F426" s="4">
        <f t="shared" ca="1" si="13"/>
        <v>871.43483269697515</v>
      </c>
    </row>
    <row r="427" spans="5:6" x14ac:dyDescent="0.25">
      <c r="E427" s="4">
        <f t="shared" ca="1" si="12"/>
        <v>0.30831891110684762</v>
      </c>
      <c r="F427" s="4">
        <f t="shared" ca="1" si="13"/>
        <v>872.4234853766585</v>
      </c>
    </row>
    <row r="428" spans="5:6" x14ac:dyDescent="0.25">
      <c r="E428" s="4">
        <f t="shared" ca="1" si="12"/>
        <v>0.77068531318001177</v>
      </c>
      <c r="F428" s="4">
        <f t="shared" ca="1" si="13"/>
        <v>901.49414132441666</v>
      </c>
    </row>
    <row r="429" spans="5:6" x14ac:dyDescent="0.25">
      <c r="E429" s="4">
        <f t="shared" ca="1" si="12"/>
        <v>0.53874167466868361</v>
      </c>
      <c r="F429" s="4">
        <f t="shared" ca="1" si="13"/>
        <v>886.9283613237792</v>
      </c>
    </row>
    <row r="430" spans="5:6" x14ac:dyDescent="0.25">
      <c r="E430" s="4">
        <f t="shared" ca="1" si="12"/>
        <v>0.64289265482552438</v>
      </c>
      <c r="F430" s="4">
        <f t="shared" ca="1" si="13"/>
        <v>893.14804216902144</v>
      </c>
    </row>
    <row r="431" spans="5:6" x14ac:dyDescent="0.25">
      <c r="E431" s="4">
        <f t="shared" ca="1" si="12"/>
        <v>0.727763841711902</v>
      </c>
      <c r="F431" s="4">
        <f t="shared" ca="1" si="13"/>
        <v>898.53176732758186</v>
      </c>
    </row>
    <row r="432" spans="5:6" x14ac:dyDescent="0.25">
      <c r="E432" s="4">
        <f t="shared" ca="1" si="12"/>
        <v>0.28170543007484738</v>
      </c>
      <c r="F432" s="4">
        <f t="shared" ca="1" si="13"/>
        <v>870.48507080835441</v>
      </c>
    </row>
    <row r="433" spans="5:6" x14ac:dyDescent="0.25">
      <c r="E433" s="4">
        <f t="shared" ca="1" si="12"/>
        <v>0.42654598345242523</v>
      </c>
      <c r="F433" s="4">
        <f t="shared" ca="1" si="13"/>
        <v>880.19122039403624</v>
      </c>
    </row>
    <row r="434" spans="5:6" x14ac:dyDescent="0.25">
      <c r="E434" s="4">
        <f t="shared" ca="1" si="12"/>
        <v>0.29369873773439237</v>
      </c>
      <c r="F434" s="4">
        <f t="shared" ca="1" si="13"/>
        <v>871.37047802591292</v>
      </c>
    </row>
    <row r="435" spans="5:6" x14ac:dyDescent="0.25">
      <c r="E435" s="4">
        <f t="shared" ca="1" si="12"/>
        <v>0.34700733662732053</v>
      </c>
      <c r="F435" s="4">
        <f t="shared" ca="1" si="13"/>
        <v>875.09185690395032</v>
      </c>
    </row>
    <row r="436" spans="5:6" x14ac:dyDescent="0.25">
      <c r="E436" s="4">
        <f t="shared" ca="1" si="12"/>
        <v>0.87535002774176929</v>
      </c>
      <c r="F436" s="4">
        <f t="shared" ca="1" si="13"/>
        <v>910.20109071793331</v>
      </c>
    </row>
    <row r="437" spans="5:6" x14ac:dyDescent="0.25">
      <c r="E437" s="4">
        <f t="shared" ca="1" si="12"/>
        <v>0.8054687131698548</v>
      </c>
      <c r="F437" s="4">
        <f t="shared" ca="1" si="13"/>
        <v>904.08928453588544</v>
      </c>
    </row>
    <row r="438" spans="5:6" x14ac:dyDescent="0.25">
      <c r="E438" s="4">
        <f t="shared" ca="1" si="12"/>
        <v>0.32894370689433128</v>
      </c>
      <c r="F438" s="4">
        <f t="shared" ca="1" si="13"/>
        <v>873.86544422462225</v>
      </c>
    </row>
    <row r="439" spans="5:6" x14ac:dyDescent="0.25">
      <c r="E439" s="4">
        <f t="shared" ca="1" si="12"/>
        <v>0.76109753223479659</v>
      </c>
      <c r="F439" s="4">
        <f t="shared" ca="1" si="13"/>
        <v>900.81264379990182</v>
      </c>
    </row>
    <row r="440" spans="5:6" x14ac:dyDescent="0.25">
      <c r="E440" s="4">
        <f t="shared" ca="1" si="12"/>
        <v>0.11458255914433735</v>
      </c>
      <c r="F440" s="4">
        <f t="shared" ca="1" si="13"/>
        <v>854.25390579841053</v>
      </c>
    </row>
    <row r="441" spans="5:6" x14ac:dyDescent="0.25">
      <c r="E441" s="4">
        <f t="shared" ca="1" si="12"/>
        <v>0.65317111164035935</v>
      </c>
      <c r="F441" s="4">
        <f t="shared" ca="1" si="13"/>
        <v>893.77756650370384</v>
      </c>
    </row>
    <row r="442" spans="5:6" x14ac:dyDescent="0.25">
      <c r="E442" s="4">
        <f t="shared" ca="1" si="12"/>
        <v>0.27646286516186525</v>
      </c>
      <c r="F442" s="4">
        <f t="shared" ca="1" si="13"/>
        <v>870.0913907255258</v>
      </c>
    </row>
    <row r="443" spans="5:6" x14ac:dyDescent="0.25">
      <c r="E443" s="4">
        <f t="shared" ca="1" si="12"/>
        <v>0.85762188867744937</v>
      </c>
      <c r="F443" s="4">
        <f t="shared" ca="1" si="13"/>
        <v>908.49352927221014</v>
      </c>
    </row>
    <row r="444" spans="5:6" x14ac:dyDescent="0.25">
      <c r="E444" s="4">
        <f t="shared" ca="1" si="12"/>
        <v>0.47431406776393814</v>
      </c>
      <c r="F444" s="4">
        <f t="shared" ca="1" si="13"/>
        <v>883.09687748581473</v>
      </c>
    </row>
    <row r="445" spans="5:6" x14ac:dyDescent="0.25">
      <c r="E445" s="4">
        <f t="shared" ca="1" si="12"/>
        <v>0.63378346587203216</v>
      </c>
      <c r="F445" s="4">
        <f t="shared" ca="1" si="13"/>
        <v>892.59373906605492</v>
      </c>
    </row>
    <row r="446" spans="5:6" x14ac:dyDescent="0.25">
      <c r="E446" s="4">
        <f t="shared" ca="1" si="12"/>
        <v>0.90815045556623386</v>
      </c>
      <c r="F446" s="4">
        <f t="shared" ca="1" si="13"/>
        <v>913.81529183990472</v>
      </c>
    </row>
    <row r="447" spans="5:6" x14ac:dyDescent="0.25">
      <c r="E447" s="4">
        <f t="shared" ca="1" si="12"/>
        <v>0.96678609217013955</v>
      </c>
      <c r="F447" s="4">
        <f t="shared" ca="1" si="13"/>
        <v>923.64231480019646</v>
      </c>
    </row>
    <row r="448" spans="5:6" x14ac:dyDescent="0.25">
      <c r="E448" s="4">
        <f t="shared" ca="1" si="12"/>
        <v>0.67741700632103574</v>
      </c>
      <c r="F448" s="4">
        <f t="shared" ca="1" si="13"/>
        <v>895.28282855257407</v>
      </c>
    </row>
    <row r="449" spans="5:6" x14ac:dyDescent="0.25">
      <c r="E449" s="4">
        <f t="shared" ca="1" si="12"/>
        <v>0.30312962453591374</v>
      </c>
      <c r="F449" s="4">
        <f t="shared" ca="1" si="13"/>
        <v>872.05285979260429</v>
      </c>
    </row>
    <row r="450" spans="5:6" x14ac:dyDescent="0.25">
      <c r="E450" s="4">
        <f t="shared" ca="1" si="12"/>
        <v>0.34232150124134253</v>
      </c>
      <c r="F450" s="4">
        <f t="shared" ca="1" si="13"/>
        <v>874.77671093071149</v>
      </c>
    </row>
    <row r="451" spans="5:6" x14ac:dyDescent="0.25">
      <c r="E451" s="4">
        <f t="shared" ca="1" si="12"/>
        <v>0.20090576402865801</v>
      </c>
      <c r="F451" s="4">
        <f t="shared" ca="1" si="13"/>
        <v>863.82904899349978</v>
      </c>
    </row>
    <row r="452" spans="5:6" x14ac:dyDescent="0.25">
      <c r="E452" s="4">
        <f t="shared" ref="E452:E515" ca="1" si="14">RAND()</f>
        <v>0.66751024921612867</v>
      </c>
      <c r="F452" s="4">
        <f t="shared" ref="F452:F515" ca="1" si="15">_xlfn.BETA.INV(E452,$C$5,$C$6,$C$3,$C$4)</f>
        <v>894.66402572920572</v>
      </c>
    </row>
    <row r="453" spans="5:6" x14ac:dyDescent="0.25">
      <c r="E453" s="4">
        <f t="shared" ca="1" si="14"/>
        <v>0.52082170550906848</v>
      </c>
      <c r="F453" s="4">
        <f t="shared" ca="1" si="15"/>
        <v>885.8677987819583</v>
      </c>
    </row>
    <row r="454" spans="5:6" x14ac:dyDescent="0.25">
      <c r="E454" s="4">
        <f t="shared" ca="1" si="14"/>
        <v>0.59051204530230261</v>
      </c>
      <c r="F454" s="4">
        <f t="shared" ca="1" si="15"/>
        <v>889.99585425322448</v>
      </c>
    </row>
    <row r="455" spans="5:6" x14ac:dyDescent="0.25">
      <c r="E455" s="4">
        <f t="shared" ca="1" si="14"/>
        <v>0.18693475487802114</v>
      </c>
      <c r="F455" s="4">
        <f t="shared" ca="1" si="15"/>
        <v>862.51071935104414</v>
      </c>
    </row>
    <row r="456" spans="5:6" x14ac:dyDescent="0.25">
      <c r="E456" s="4">
        <f t="shared" ca="1" si="14"/>
        <v>0.37270589659547548</v>
      </c>
      <c r="F456" s="4">
        <f t="shared" ca="1" si="15"/>
        <v>876.78688560152057</v>
      </c>
    </row>
    <row r="457" spans="5:6" x14ac:dyDescent="0.25">
      <c r="E457" s="4">
        <f t="shared" ca="1" si="14"/>
        <v>0.9048691333356218</v>
      </c>
      <c r="F457" s="4">
        <f t="shared" ca="1" si="15"/>
        <v>913.41935178360075</v>
      </c>
    </row>
    <row r="458" spans="5:6" x14ac:dyDescent="0.25">
      <c r="E458" s="4">
        <f t="shared" ca="1" si="14"/>
        <v>9.808962889790751E-2</v>
      </c>
      <c r="F458" s="4">
        <f t="shared" ca="1" si="15"/>
        <v>851.83902703565957</v>
      </c>
    </row>
    <row r="459" spans="5:6" x14ac:dyDescent="0.25">
      <c r="E459" s="4">
        <f t="shared" ca="1" si="14"/>
        <v>0.52098344525438234</v>
      </c>
      <c r="F459" s="4">
        <f t="shared" ca="1" si="15"/>
        <v>885.87738053780697</v>
      </c>
    </row>
    <row r="460" spans="5:6" x14ac:dyDescent="0.25">
      <c r="E460" s="4">
        <f t="shared" ca="1" si="14"/>
        <v>0.22348690438891716</v>
      </c>
      <c r="F460" s="4">
        <f t="shared" ca="1" si="15"/>
        <v>865.83667163212829</v>
      </c>
    </row>
    <row r="461" spans="5:6" x14ac:dyDescent="0.25">
      <c r="E461" s="4">
        <f t="shared" ca="1" si="14"/>
        <v>0.98146919062765359</v>
      </c>
      <c r="F461" s="4">
        <f t="shared" ca="1" si="15"/>
        <v>928.22361607130188</v>
      </c>
    </row>
    <row r="462" spans="5:6" x14ac:dyDescent="0.25">
      <c r="E462" s="4">
        <f t="shared" ca="1" si="14"/>
        <v>0.86259559632453653</v>
      </c>
      <c r="F462" s="4">
        <f t="shared" ca="1" si="15"/>
        <v>908.95898862052343</v>
      </c>
    </row>
    <row r="463" spans="5:6" x14ac:dyDescent="0.25">
      <c r="E463" s="4">
        <f t="shared" ca="1" si="14"/>
        <v>5.247346790287255E-2</v>
      </c>
      <c r="F463" s="4">
        <f t="shared" ca="1" si="15"/>
        <v>842.85939089561646</v>
      </c>
    </row>
    <row r="464" spans="5:6" x14ac:dyDescent="0.25">
      <c r="E464" s="4">
        <f t="shared" ca="1" si="14"/>
        <v>0.97082857555063817</v>
      </c>
      <c r="F464" s="4">
        <f t="shared" ca="1" si="15"/>
        <v>924.7150152368165</v>
      </c>
    </row>
    <row r="465" spans="5:6" x14ac:dyDescent="0.25">
      <c r="E465" s="4">
        <f t="shared" ca="1" si="14"/>
        <v>0.38956577952916083</v>
      </c>
      <c r="F465" s="4">
        <f t="shared" ca="1" si="15"/>
        <v>877.87186499079337</v>
      </c>
    </row>
    <row r="466" spans="5:6" x14ac:dyDescent="0.25">
      <c r="E466" s="4">
        <f t="shared" ca="1" si="14"/>
        <v>0.50235624381999444</v>
      </c>
      <c r="F466" s="4">
        <f t="shared" ca="1" si="15"/>
        <v>884.77197389520597</v>
      </c>
    </row>
    <row r="467" spans="5:6" x14ac:dyDescent="0.25">
      <c r="E467" s="4">
        <f t="shared" ca="1" si="14"/>
        <v>0.39208971718155616</v>
      </c>
      <c r="F467" s="4">
        <f t="shared" ca="1" si="15"/>
        <v>878.03265605739023</v>
      </c>
    </row>
    <row r="468" spans="5:6" x14ac:dyDescent="0.25">
      <c r="E468" s="4">
        <f t="shared" ca="1" si="14"/>
        <v>0.94351236741537592</v>
      </c>
      <c r="F468" s="4">
        <f t="shared" ca="1" si="15"/>
        <v>918.86650450321599</v>
      </c>
    </row>
    <row r="469" spans="5:6" x14ac:dyDescent="0.25">
      <c r="E469" s="4">
        <f t="shared" ca="1" si="14"/>
        <v>0.34974658511454415</v>
      </c>
      <c r="F469" s="4">
        <f t="shared" ca="1" si="15"/>
        <v>875.27516470741807</v>
      </c>
    </row>
    <row r="470" spans="5:6" x14ac:dyDescent="0.25">
      <c r="E470" s="4">
        <f t="shared" ca="1" si="14"/>
        <v>0.10127476315451289</v>
      </c>
      <c r="F470" s="4">
        <f t="shared" ca="1" si="15"/>
        <v>852.32866899162912</v>
      </c>
    </row>
    <row r="471" spans="5:6" x14ac:dyDescent="0.25">
      <c r="E471" s="4">
        <f t="shared" ca="1" si="14"/>
        <v>0.73218958004474644</v>
      </c>
      <c r="F471" s="4">
        <f t="shared" ca="1" si="15"/>
        <v>898.82760197456821</v>
      </c>
    </row>
    <row r="472" spans="5:6" x14ac:dyDescent="0.25">
      <c r="E472" s="4">
        <f t="shared" ca="1" si="14"/>
        <v>0.25318802733169454</v>
      </c>
      <c r="F472" s="4">
        <f t="shared" ca="1" si="15"/>
        <v>868.2891032941244</v>
      </c>
    </row>
    <row r="473" spans="5:6" x14ac:dyDescent="0.25">
      <c r="E473" s="4">
        <f t="shared" ca="1" si="14"/>
        <v>0.98146419426016696</v>
      </c>
      <c r="F473" s="4">
        <f t="shared" ca="1" si="15"/>
        <v>928.22163363518575</v>
      </c>
    </row>
    <row r="474" spans="5:6" x14ac:dyDescent="0.25">
      <c r="E474" s="4">
        <f t="shared" ca="1" si="14"/>
        <v>0.8523784420837075</v>
      </c>
      <c r="F474" s="4">
        <f t="shared" ca="1" si="15"/>
        <v>908.0131427493526</v>
      </c>
    </row>
    <row r="475" spans="5:6" x14ac:dyDescent="0.25">
      <c r="E475" s="4">
        <f t="shared" ca="1" si="14"/>
        <v>0.43894415820206656</v>
      </c>
      <c r="F475" s="4">
        <f t="shared" ca="1" si="15"/>
        <v>880.95357027616694</v>
      </c>
    </row>
    <row r="476" spans="5:6" x14ac:dyDescent="0.25">
      <c r="E476" s="4">
        <f t="shared" ca="1" si="14"/>
        <v>0.76962147603987152</v>
      </c>
      <c r="F476" s="4">
        <f t="shared" ca="1" si="15"/>
        <v>901.41788567096819</v>
      </c>
    </row>
    <row r="477" spans="5:6" x14ac:dyDescent="0.25">
      <c r="E477" s="4">
        <f t="shared" ca="1" si="14"/>
        <v>0.44390256680224993</v>
      </c>
      <c r="F477" s="4">
        <f t="shared" ca="1" si="15"/>
        <v>881.25666745467561</v>
      </c>
    </row>
    <row r="478" spans="5:6" x14ac:dyDescent="0.25">
      <c r="E478" s="4">
        <f t="shared" ca="1" si="14"/>
        <v>1.4395326072488279E-2</v>
      </c>
      <c r="F478" s="4">
        <f t="shared" ca="1" si="15"/>
        <v>826.87986073623711</v>
      </c>
    </row>
    <row r="479" spans="5:6" x14ac:dyDescent="0.25">
      <c r="E479" s="4">
        <f t="shared" ca="1" si="14"/>
        <v>0.79105257553841202</v>
      </c>
      <c r="F479" s="4">
        <f t="shared" ca="1" si="15"/>
        <v>902.98797092456027</v>
      </c>
    </row>
    <row r="480" spans="5:6" x14ac:dyDescent="0.25">
      <c r="E480" s="4">
        <f t="shared" ca="1" si="14"/>
        <v>0.30985672507742523</v>
      </c>
      <c r="F480" s="4">
        <f t="shared" ca="1" si="15"/>
        <v>872.53268395806458</v>
      </c>
    </row>
    <row r="481" spans="5:6" x14ac:dyDescent="0.25">
      <c r="E481" s="4">
        <f t="shared" ca="1" si="14"/>
        <v>0.17458407254713348</v>
      </c>
      <c r="F481" s="4">
        <f t="shared" ca="1" si="15"/>
        <v>861.28800466475195</v>
      </c>
    </row>
    <row r="482" spans="5:6" x14ac:dyDescent="0.25">
      <c r="E482" s="4">
        <f t="shared" ca="1" si="14"/>
        <v>0.55393912027416914</v>
      </c>
      <c r="F482" s="4">
        <f t="shared" ca="1" si="15"/>
        <v>887.82715020831256</v>
      </c>
    </row>
    <row r="483" spans="5:6" x14ac:dyDescent="0.25">
      <c r="E483" s="4">
        <f t="shared" ca="1" si="14"/>
        <v>0.26150689309899144</v>
      </c>
      <c r="F483" s="4">
        <f t="shared" ca="1" si="15"/>
        <v>868.9440675370297</v>
      </c>
    </row>
    <row r="484" spans="5:6" x14ac:dyDescent="0.25">
      <c r="E484" s="4">
        <f t="shared" ca="1" si="14"/>
        <v>1.8417491156351939E-2</v>
      </c>
      <c r="F484" s="4">
        <f t="shared" ca="1" si="15"/>
        <v>829.72085789298592</v>
      </c>
    </row>
    <row r="485" spans="5:6" x14ac:dyDescent="0.25">
      <c r="E485" s="4">
        <f t="shared" ca="1" si="14"/>
        <v>0.77260140710363079</v>
      </c>
      <c r="F485" s="4">
        <f t="shared" ca="1" si="15"/>
        <v>901.63190364290961</v>
      </c>
    </row>
    <row r="486" spans="5:6" x14ac:dyDescent="0.25">
      <c r="E486" s="4">
        <f t="shared" ca="1" si="14"/>
        <v>8.1569797353302387E-2</v>
      </c>
      <c r="F486" s="4">
        <f t="shared" ca="1" si="15"/>
        <v>849.07759947113163</v>
      </c>
    </row>
    <row r="487" spans="5:6" x14ac:dyDescent="0.25">
      <c r="E487" s="4">
        <f t="shared" ca="1" si="14"/>
        <v>0.24530741149690616</v>
      </c>
      <c r="F487" s="4">
        <f t="shared" ca="1" si="15"/>
        <v>867.65656847767002</v>
      </c>
    </row>
    <row r="488" spans="5:6" x14ac:dyDescent="0.25">
      <c r="E488" s="4">
        <f t="shared" ca="1" si="14"/>
        <v>0.74822975891690058</v>
      </c>
      <c r="F488" s="4">
        <f t="shared" ca="1" si="15"/>
        <v>899.9170146189947</v>
      </c>
    </row>
    <row r="489" spans="5:6" x14ac:dyDescent="0.25">
      <c r="E489" s="4">
        <f t="shared" ca="1" si="14"/>
        <v>0.25528383701796398</v>
      </c>
      <c r="F489" s="4">
        <f t="shared" ca="1" si="15"/>
        <v>868.45531043217159</v>
      </c>
    </row>
    <row r="490" spans="5:6" x14ac:dyDescent="0.25">
      <c r="E490" s="4">
        <f t="shared" ca="1" si="14"/>
        <v>9.0370550463146238E-2</v>
      </c>
      <c r="F490" s="4">
        <f t="shared" ca="1" si="15"/>
        <v>850.59856119018184</v>
      </c>
    </row>
    <row r="491" spans="5:6" x14ac:dyDescent="0.25">
      <c r="E491" s="4">
        <f t="shared" ca="1" si="14"/>
        <v>0.84119932261454988</v>
      </c>
      <c r="F491" s="4">
        <f t="shared" ca="1" si="15"/>
        <v>907.0211386557861</v>
      </c>
    </row>
    <row r="492" spans="5:6" x14ac:dyDescent="0.25">
      <c r="E492" s="4">
        <f t="shared" ca="1" si="14"/>
        <v>0.77176523957012544</v>
      </c>
      <c r="F492" s="4">
        <f t="shared" ca="1" si="15"/>
        <v>901.57171889134747</v>
      </c>
    </row>
    <row r="493" spans="5:6" x14ac:dyDescent="0.25">
      <c r="E493" s="4">
        <f t="shared" ca="1" si="14"/>
        <v>0.95654489740749715</v>
      </c>
      <c r="F493" s="4">
        <f t="shared" ca="1" si="15"/>
        <v>921.30851832632663</v>
      </c>
    </row>
    <row r="494" spans="5:6" x14ac:dyDescent="0.25">
      <c r="E494" s="4">
        <f t="shared" ca="1" si="14"/>
        <v>0.59195848496195735</v>
      </c>
      <c r="F494" s="4">
        <f t="shared" ca="1" si="15"/>
        <v>890.08197876580039</v>
      </c>
    </row>
    <row r="495" spans="5:6" x14ac:dyDescent="0.25">
      <c r="E495" s="4">
        <f t="shared" ca="1" si="14"/>
        <v>0.23495415562647493</v>
      </c>
      <c r="F495" s="4">
        <f t="shared" ca="1" si="15"/>
        <v>866.80630044030158</v>
      </c>
    </row>
    <row r="496" spans="5:6" x14ac:dyDescent="0.25">
      <c r="E496" s="4">
        <f t="shared" ca="1" si="14"/>
        <v>0.38313235935607914</v>
      </c>
      <c r="F496" s="4">
        <f t="shared" ca="1" si="15"/>
        <v>877.46014865689244</v>
      </c>
    </row>
    <row r="497" spans="5:6" x14ac:dyDescent="0.25">
      <c r="E497" s="4">
        <f t="shared" ca="1" si="14"/>
        <v>0.74656437731559511</v>
      </c>
      <c r="F497" s="4">
        <f t="shared" ca="1" si="15"/>
        <v>899.80257410650802</v>
      </c>
    </row>
    <row r="498" spans="5:6" x14ac:dyDescent="0.25">
      <c r="E498" s="4">
        <f t="shared" ca="1" si="14"/>
        <v>2.1505879973880537E-2</v>
      </c>
      <c r="F498" s="4">
        <f t="shared" ca="1" si="15"/>
        <v>831.55120808719164</v>
      </c>
    </row>
    <row r="499" spans="5:6" x14ac:dyDescent="0.25">
      <c r="E499" s="4">
        <f t="shared" ca="1" si="14"/>
        <v>9.3694875901120578E-2</v>
      </c>
      <c r="F499" s="4">
        <f t="shared" ca="1" si="15"/>
        <v>851.1426076378167</v>
      </c>
    </row>
    <row r="500" spans="5:6" x14ac:dyDescent="0.25">
      <c r="E500" s="4">
        <f t="shared" ca="1" si="14"/>
        <v>0.4899020748795142</v>
      </c>
      <c r="F500" s="4">
        <f t="shared" ca="1" si="15"/>
        <v>884.03002767343457</v>
      </c>
    </row>
    <row r="501" spans="5:6" x14ac:dyDescent="0.25">
      <c r="E501" s="4">
        <f t="shared" ca="1" si="14"/>
        <v>0.44039914464419572</v>
      </c>
      <c r="F501" s="4">
        <f t="shared" ca="1" si="15"/>
        <v>881.04261150137233</v>
      </c>
    </row>
    <row r="502" spans="5:6" x14ac:dyDescent="0.25">
      <c r="E502" s="4">
        <f t="shared" ca="1" si="14"/>
        <v>0.45007260924450265</v>
      </c>
      <c r="F502" s="4">
        <f t="shared" ca="1" si="15"/>
        <v>881.63251636985706</v>
      </c>
    </row>
    <row r="503" spans="5:6" x14ac:dyDescent="0.25">
      <c r="E503" s="4">
        <f t="shared" ca="1" si="14"/>
        <v>0.73274107941692512</v>
      </c>
      <c r="F503" s="4">
        <f t="shared" ca="1" si="15"/>
        <v>898.86460354821224</v>
      </c>
    </row>
    <row r="504" spans="5:6" x14ac:dyDescent="0.25">
      <c r="E504" s="4">
        <f t="shared" ca="1" si="14"/>
        <v>0.43153045014609603</v>
      </c>
      <c r="F504" s="4">
        <f t="shared" ca="1" si="15"/>
        <v>880.49851130873787</v>
      </c>
    </row>
    <row r="505" spans="5:6" x14ac:dyDescent="0.25">
      <c r="E505" s="4">
        <f t="shared" ca="1" si="14"/>
        <v>0.19553860305224602</v>
      </c>
      <c r="F505" s="4">
        <f t="shared" ca="1" si="15"/>
        <v>863.33014276648555</v>
      </c>
    </row>
    <row r="506" spans="5:6" x14ac:dyDescent="0.25">
      <c r="E506" s="4">
        <f t="shared" ca="1" si="14"/>
        <v>0.23117188318056792</v>
      </c>
      <c r="F506" s="4">
        <f t="shared" ca="1" si="15"/>
        <v>866.48986076778738</v>
      </c>
    </row>
    <row r="507" spans="5:6" x14ac:dyDescent="0.25">
      <c r="E507" s="4">
        <f t="shared" ca="1" si="14"/>
        <v>0.33939811486015048</v>
      </c>
      <c r="F507" s="4">
        <f t="shared" ca="1" si="15"/>
        <v>874.57906457592333</v>
      </c>
    </row>
    <row r="508" spans="5:6" x14ac:dyDescent="0.25">
      <c r="E508" s="4">
        <f t="shared" ca="1" si="14"/>
        <v>0.19254305870206323</v>
      </c>
      <c r="F508" s="4">
        <f t="shared" ca="1" si="15"/>
        <v>863.0476755456549</v>
      </c>
    </row>
    <row r="509" spans="5:6" x14ac:dyDescent="0.25">
      <c r="E509" s="4">
        <f t="shared" ca="1" si="14"/>
        <v>0.67536104210875614</v>
      </c>
      <c r="F509" s="4">
        <f t="shared" ca="1" si="15"/>
        <v>895.15394589322227</v>
      </c>
    </row>
    <row r="510" spans="5:6" x14ac:dyDescent="0.25">
      <c r="E510" s="4">
        <f t="shared" ca="1" si="14"/>
        <v>1.6160824387845385E-2</v>
      </c>
      <c r="F510" s="4">
        <f t="shared" ca="1" si="15"/>
        <v>828.20370679002224</v>
      </c>
    </row>
    <row r="511" spans="5:6" x14ac:dyDescent="0.25">
      <c r="E511" s="4">
        <f t="shared" ca="1" si="14"/>
        <v>2.4857734432764511E-2</v>
      </c>
      <c r="F511" s="4">
        <f t="shared" ca="1" si="15"/>
        <v>833.29352409850446</v>
      </c>
    </row>
    <row r="512" spans="5:6" x14ac:dyDescent="0.25">
      <c r="E512" s="4">
        <f t="shared" ca="1" si="14"/>
        <v>0.73954579318654823</v>
      </c>
      <c r="F512" s="4">
        <f t="shared" ca="1" si="15"/>
        <v>899.32374374675089</v>
      </c>
    </row>
    <row r="513" spans="5:6" x14ac:dyDescent="0.25">
      <c r="E513" s="4">
        <f t="shared" ca="1" si="14"/>
        <v>0.64207542170866916</v>
      </c>
      <c r="F513" s="4">
        <f t="shared" ca="1" si="15"/>
        <v>893.09818054827042</v>
      </c>
    </row>
    <row r="514" spans="5:6" x14ac:dyDescent="0.25">
      <c r="E514" s="4">
        <f t="shared" ca="1" si="14"/>
        <v>0.15228716517419483</v>
      </c>
      <c r="F514" s="4">
        <f t="shared" ca="1" si="15"/>
        <v>858.91727355871342</v>
      </c>
    </row>
    <row r="515" spans="5:6" x14ac:dyDescent="0.25">
      <c r="E515" s="4">
        <f t="shared" ca="1" si="14"/>
        <v>0.90746999550478513</v>
      </c>
      <c r="F515" s="4">
        <f t="shared" ca="1" si="15"/>
        <v>913.73242428103606</v>
      </c>
    </row>
    <row r="516" spans="5:6" x14ac:dyDescent="0.25">
      <c r="E516" s="4">
        <f t="shared" ref="E516:E579" ca="1" si="16">RAND()</f>
        <v>0.91924553080006444</v>
      </c>
      <c r="F516" s="4">
        <f t="shared" ref="F516:F579" ca="1" si="17">_xlfn.BETA.INV(E516,$C$5,$C$6,$C$3,$C$4)</f>
        <v>915.22851089042626</v>
      </c>
    </row>
    <row r="517" spans="5:6" x14ac:dyDescent="0.25">
      <c r="E517" s="4">
        <f t="shared" ca="1" si="16"/>
        <v>0.18491716481411158</v>
      </c>
      <c r="F517" s="4">
        <f t="shared" ca="1" si="17"/>
        <v>862.31486267423065</v>
      </c>
    </row>
    <row r="518" spans="5:6" x14ac:dyDescent="0.25">
      <c r="E518" s="4">
        <f t="shared" ca="1" si="16"/>
        <v>0.3061359854507989</v>
      </c>
      <c r="F518" s="4">
        <f t="shared" ca="1" si="17"/>
        <v>872.26798413025119</v>
      </c>
    </row>
    <row r="519" spans="5:6" x14ac:dyDescent="0.25">
      <c r="E519" s="4">
        <f t="shared" ca="1" si="16"/>
        <v>0.61047613232053954</v>
      </c>
      <c r="F519" s="4">
        <f t="shared" ca="1" si="17"/>
        <v>891.18832685572659</v>
      </c>
    </row>
    <row r="520" spans="5:6" x14ac:dyDescent="0.25">
      <c r="E520" s="4">
        <f t="shared" ca="1" si="16"/>
        <v>0.14454980243853421</v>
      </c>
      <c r="F520" s="4">
        <f t="shared" ca="1" si="17"/>
        <v>858.03642221425821</v>
      </c>
    </row>
    <row r="521" spans="5:6" x14ac:dyDescent="0.25">
      <c r="E521" s="4">
        <f t="shared" ca="1" si="16"/>
        <v>0.99670866056193375</v>
      </c>
      <c r="F521" s="4">
        <f t="shared" ca="1" si="17"/>
        <v>939.04604227581149</v>
      </c>
    </row>
    <row r="522" spans="5:6" x14ac:dyDescent="0.25">
      <c r="E522" s="4">
        <f t="shared" ca="1" si="16"/>
        <v>0.38431179952577776</v>
      </c>
      <c r="F522" s="4">
        <f t="shared" ca="1" si="17"/>
        <v>877.53583372003106</v>
      </c>
    </row>
    <row r="523" spans="5:6" x14ac:dyDescent="0.25">
      <c r="E523" s="4">
        <f t="shared" ca="1" si="16"/>
        <v>0.98373704579873222</v>
      </c>
      <c r="F523" s="4">
        <f t="shared" ca="1" si="17"/>
        <v>929.17050012435277</v>
      </c>
    </row>
    <row r="524" spans="5:6" x14ac:dyDescent="0.25">
      <c r="E524" s="4">
        <f t="shared" ca="1" si="16"/>
        <v>0.14651998826176627</v>
      </c>
      <c r="F524" s="4">
        <f t="shared" ca="1" si="17"/>
        <v>858.26390915793388</v>
      </c>
    </row>
    <row r="525" spans="5:6" x14ac:dyDescent="0.25">
      <c r="E525" s="4">
        <f t="shared" ca="1" si="16"/>
        <v>0.69990366627150091</v>
      </c>
      <c r="F525" s="4">
        <f t="shared" ca="1" si="17"/>
        <v>896.71009027816558</v>
      </c>
    </row>
    <row r="526" spans="5:6" x14ac:dyDescent="0.25">
      <c r="E526" s="4">
        <f t="shared" ca="1" si="16"/>
        <v>0.20086324431260172</v>
      </c>
      <c r="F526" s="4">
        <f t="shared" ca="1" si="17"/>
        <v>863.82513183421497</v>
      </c>
    </row>
    <row r="527" spans="5:6" x14ac:dyDescent="0.25">
      <c r="E527" s="4">
        <f t="shared" ca="1" si="16"/>
        <v>0.53558111956874532</v>
      </c>
      <c r="F527" s="4">
        <f t="shared" ca="1" si="17"/>
        <v>886.74142154336664</v>
      </c>
    </row>
    <row r="528" spans="5:6" x14ac:dyDescent="0.25">
      <c r="E528" s="4">
        <f t="shared" ca="1" si="16"/>
        <v>7.2172456934574969E-2</v>
      </c>
      <c r="F528" s="4">
        <f t="shared" ca="1" si="17"/>
        <v>847.30105110324632</v>
      </c>
    </row>
    <row r="529" spans="5:6" x14ac:dyDescent="0.25">
      <c r="E529" s="4">
        <f t="shared" ca="1" si="16"/>
        <v>0.43988767404489304</v>
      </c>
      <c r="F529" s="4">
        <f t="shared" ca="1" si="17"/>
        <v>881.01132058094367</v>
      </c>
    </row>
    <row r="530" spans="5:6" x14ac:dyDescent="0.25">
      <c r="E530" s="4">
        <f t="shared" ca="1" si="16"/>
        <v>0.46444181114160565</v>
      </c>
      <c r="F530" s="4">
        <f t="shared" ca="1" si="17"/>
        <v>882.50269407798862</v>
      </c>
    </row>
    <row r="531" spans="5:6" x14ac:dyDescent="0.25">
      <c r="E531" s="4">
        <f t="shared" ca="1" si="16"/>
        <v>0.54274559497970665</v>
      </c>
      <c r="F531" s="4">
        <f t="shared" ca="1" si="17"/>
        <v>887.16515366337796</v>
      </c>
    </row>
    <row r="532" spans="5:6" x14ac:dyDescent="0.25">
      <c r="E532" s="4">
        <f t="shared" ca="1" si="16"/>
        <v>0.18491397302549584</v>
      </c>
      <c r="F532" s="4">
        <f t="shared" ca="1" si="17"/>
        <v>862.31455167576132</v>
      </c>
    </row>
    <row r="533" spans="5:6" x14ac:dyDescent="0.25">
      <c r="E533" s="4">
        <f t="shared" ca="1" si="16"/>
        <v>0.77281720327250514</v>
      </c>
      <c r="F533" s="4">
        <f t="shared" ca="1" si="17"/>
        <v>901.64745279588726</v>
      </c>
    </row>
    <row r="534" spans="5:6" x14ac:dyDescent="0.25">
      <c r="E534" s="4">
        <f t="shared" ca="1" si="16"/>
        <v>0.32312900492853158</v>
      </c>
      <c r="F534" s="4">
        <f t="shared" ca="1" si="17"/>
        <v>873.46369047228893</v>
      </c>
    </row>
    <row r="535" spans="5:6" x14ac:dyDescent="0.25">
      <c r="E535" s="4">
        <f t="shared" ca="1" si="16"/>
        <v>6.4398343890290088E-2</v>
      </c>
      <c r="F535" s="4">
        <f t="shared" ca="1" si="17"/>
        <v>845.68369486652091</v>
      </c>
    </row>
    <row r="536" spans="5:6" x14ac:dyDescent="0.25">
      <c r="E536" s="4">
        <f t="shared" ca="1" si="16"/>
        <v>0.68548403345776054</v>
      </c>
      <c r="F536" s="4">
        <f t="shared" ca="1" si="17"/>
        <v>895.7910116174487</v>
      </c>
    </row>
    <row r="537" spans="5:6" x14ac:dyDescent="0.25">
      <c r="E537" s="4">
        <f t="shared" ca="1" si="16"/>
        <v>0.24758079895348983</v>
      </c>
      <c r="F537" s="4">
        <f t="shared" ca="1" si="17"/>
        <v>867.84029506347417</v>
      </c>
    </row>
    <row r="538" spans="5:6" x14ac:dyDescent="0.25">
      <c r="E538" s="4">
        <f t="shared" ca="1" si="16"/>
        <v>0.45300743098921181</v>
      </c>
      <c r="F538" s="4">
        <f t="shared" ca="1" si="17"/>
        <v>881.81080663123657</v>
      </c>
    </row>
    <row r="539" spans="5:6" x14ac:dyDescent="0.25">
      <c r="E539" s="4">
        <f t="shared" ca="1" si="16"/>
        <v>0.37139603348238204</v>
      </c>
      <c r="F539" s="4">
        <f t="shared" ca="1" si="17"/>
        <v>876.70175271989228</v>
      </c>
    </row>
    <row r="540" spans="5:6" x14ac:dyDescent="0.25">
      <c r="E540" s="4">
        <f t="shared" ca="1" si="16"/>
        <v>0.89600762777888043</v>
      </c>
      <c r="F540" s="4">
        <f t="shared" ca="1" si="17"/>
        <v>912.39302351551839</v>
      </c>
    </row>
    <row r="541" spans="5:6" x14ac:dyDescent="0.25">
      <c r="E541" s="4">
        <f t="shared" ca="1" si="16"/>
        <v>0.54191189456636712</v>
      </c>
      <c r="F541" s="4">
        <f t="shared" ca="1" si="17"/>
        <v>887.11585031445111</v>
      </c>
    </row>
    <row r="542" spans="5:6" x14ac:dyDescent="0.25">
      <c r="E542" s="4">
        <f t="shared" ca="1" si="16"/>
        <v>0.57340969432081879</v>
      </c>
      <c r="F542" s="4">
        <f t="shared" ca="1" si="17"/>
        <v>888.97997768823029</v>
      </c>
    </row>
    <row r="543" spans="5:6" x14ac:dyDescent="0.25">
      <c r="E543" s="4">
        <f t="shared" ca="1" si="16"/>
        <v>0.89387609871589313</v>
      </c>
      <c r="F543" s="4">
        <f t="shared" ca="1" si="17"/>
        <v>912.15470052128012</v>
      </c>
    </row>
    <row r="544" spans="5:6" x14ac:dyDescent="0.25">
      <c r="E544" s="4">
        <f t="shared" ca="1" si="16"/>
        <v>0.52132524029730509</v>
      </c>
      <c r="F544" s="4">
        <f t="shared" ca="1" si="17"/>
        <v>885.89762834601788</v>
      </c>
    </row>
    <row r="545" spans="5:6" x14ac:dyDescent="0.25">
      <c r="E545" s="4">
        <f t="shared" ca="1" si="16"/>
        <v>0.38811866596500666</v>
      </c>
      <c r="F545" s="4">
        <f t="shared" ca="1" si="17"/>
        <v>877.77949103928631</v>
      </c>
    </row>
    <row r="546" spans="5:6" x14ac:dyDescent="0.25">
      <c r="E546" s="4">
        <f t="shared" ca="1" si="16"/>
        <v>9.0399153310825486E-2</v>
      </c>
      <c r="F546" s="4">
        <f t="shared" ca="1" si="17"/>
        <v>850.60330901280656</v>
      </c>
    </row>
    <row r="547" spans="5:6" x14ac:dyDescent="0.25">
      <c r="E547" s="4">
        <f t="shared" ca="1" si="16"/>
        <v>0.75706983305140829</v>
      </c>
      <c r="F547" s="4">
        <f t="shared" ca="1" si="17"/>
        <v>900.5300642924766</v>
      </c>
    </row>
    <row r="548" spans="5:6" x14ac:dyDescent="0.25">
      <c r="E548" s="4">
        <f t="shared" ca="1" si="16"/>
        <v>0.88193904594268169</v>
      </c>
      <c r="F548" s="4">
        <f t="shared" ca="1" si="17"/>
        <v>910.87355402496723</v>
      </c>
    </row>
    <row r="549" spans="5:6" x14ac:dyDescent="0.25">
      <c r="E549" s="4">
        <f t="shared" ca="1" si="16"/>
        <v>0.49473084959886715</v>
      </c>
      <c r="F549" s="4">
        <f t="shared" ca="1" si="17"/>
        <v>884.31803037591203</v>
      </c>
    </row>
    <row r="550" spans="5:6" x14ac:dyDescent="0.25">
      <c r="E550" s="4">
        <f t="shared" ca="1" si="16"/>
        <v>0.24327026387726136</v>
      </c>
      <c r="F550" s="4">
        <f t="shared" ca="1" si="17"/>
        <v>867.49104522399091</v>
      </c>
    </row>
    <row r="551" spans="5:6" x14ac:dyDescent="0.25">
      <c r="E551" s="4">
        <f t="shared" ca="1" si="16"/>
        <v>0.63172783257612641</v>
      </c>
      <c r="F551" s="4">
        <f t="shared" ca="1" si="17"/>
        <v>892.46908031082194</v>
      </c>
    </row>
    <row r="552" spans="5:6" x14ac:dyDescent="0.25">
      <c r="E552" s="4">
        <f t="shared" ca="1" si="16"/>
        <v>0.13744757830250864</v>
      </c>
      <c r="F552" s="4">
        <f t="shared" ca="1" si="17"/>
        <v>857.19701200790871</v>
      </c>
    </row>
    <row r="553" spans="5:6" x14ac:dyDescent="0.25">
      <c r="E553" s="4">
        <f t="shared" ca="1" si="16"/>
        <v>0.39959543049935775</v>
      </c>
      <c r="F553" s="4">
        <f t="shared" ca="1" si="17"/>
        <v>878.50849042036418</v>
      </c>
    </row>
    <row r="554" spans="5:6" x14ac:dyDescent="0.25">
      <c r="E554" s="4">
        <f t="shared" ca="1" si="16"/>
        <v>0.6246158554475657</v>
      </c>
      <c r="F554" s="4">
        <f t="shared" ca="1" si="17"/>
        <v>892.03891567885205</v>
      </c>
    </row>
    <row r="555" spans="5:6" x14ac:dyDescent="0.25">
      <c r="E555" s="4">
        <f t="shared" ca="1" si="16"/>
        <v>0.99337140740090824</v>
      </c>
      <c r="F555" s="4">
        <f t="shared" ca="1" si="17"/>
        <v>935.06136515835692</v>
      </c>
    </row>
    <row r="556" spans="5:6" x14ac:dyDescent="0.25">
      <c r="E556" s="4">
        <f t="shared" ca="1" si="16"/>
        <v>0.69284556728052382</v>
      </c>
      <c r="F556" s="4">
        <f t="shared" ca="1" si="17"/>
        <v>896.25841604300706</v>
      </c>
    </row>
    <row r="557" spans="5:6" x14ac:dyDescent="0.25">
      <c r="E557" s="4">
        <f t="shared" ca="1" si="16"/>
        <v>0.90902664578994941</v>
      </c>
      <c r="F557" s="4">
        <f t="shared" ca="1" si="17"/>
        <v>913.92259794793097</v>
      </c>
    </row>
    <row r="558" spans="5:6" x14ac:dyDescent="0.25">
      <c r="E558" s="4">
        <f t="shared" ca="1" si="16"/>
        <v>9.0245435713242284E-2</v>
      </c>
      <c r="F558" s="4">
        <f t="shared" ca="1" si="17"/>
        <v>850.57777927799793</v>
      </c>
    </row>
    <row r="559" spans="5:6" x14ac:dyDescent="0.25">
      <c r="E559" s="4">
        <f t="shared" ca="1" si="16"/>
        <v>0.7288839747037954</v>
      </c>
      <c r="F559" s="4">
        <f t="shared" ca="1" si="17"/>
        <v>898.60645896212031</v>
      </c>
    </row>
    <row r="560" spans="5:6" x14ac:dyDescent="0.25">
      <c r="E560" s="4">
        <f t="shared" ca="1" si="16"/>
        <v>0.79916133507995102</v>
      </c>
      <c r="F560" s="4">
        <f t="shared" ca="1" si="17"/>
        <v>903.60250541047833</v>
      </c>
    </row>
    <row r="561" spans="5:6" x14ac:dyDescent="0.25">
      <c r="E561" s="4">
        <f t="shared" ca="1" si="16"/>
        <v>0.83689302103599816</v>
      </c>
      <c r="F561" s="4">
        <f t="shared" ca="1" si="17"/>
        <v>906.64971298811372</v>
      </c>
    </row>
    <row r="562" spans="5:6" x14ac:dyDescent="0.25">
      <c r="E562" s="4">
        <f t="shared" ca="1" si="16"/>
        <v>0.89721270806192477</v>
      </c>
      <c r="F562" s="4">
        <f t="shared" ca="1" si="17"/>
        <v>912.52916014773552</v>
      </c>
    </row>
    <row r="563" spans="5:6" x14ac:dyDescent="0.25">
      <c r="E563" s="4">
        <f t="shared" ca="1" si="16"/>
        <v>0.84000389367724382</v>
      </c>
      <c r="F563" s="4">
        <f t="shared" ca="1" si="17"/>
        <v>906.91746436362087</v>
      </c>
    </row>
    <row r="564" spans="5:6" x14ac:dyDescent="0.25">
      <c r="E564" s="4">
        <f t="shared" ca="1" si="16"/>
        <v>0.97072229271630761</v>
      </c>
      <c r="F564" s="4">
        <f t="shared" ca="1" si="17"/>
        <v>924.68540510020932</v>
      </c>
    </row>
    <row r="565" spans="5:6" x14ac:dyDescent="0.25">
      <c r="E565" s="4">
        <f t="shared" ca="1" si="16"/>
        <v>0.97929587972557541</v>
      </c>
      <c r="F565" s="4">
        <f t="shared" ca="1" si="17"/>
        <v>927.39839053214996</v>
      </c>
    </row>
    <row r="566" spans="5:6" x14ac:dyDescent="0.25">
      <c r="E566" s="4">
        <f t="shared" ca="1" si="16"/>
        <v>0.63547013694168053</v>
      </c>
      <c r="F566" s="4">
        <f t="shared" ca="1" si="17"/>
        <v>892.69613714679463</v>
      </c>
    </row>
    <row r="567" spans="5:6" x14ac:dyDescent="0.25">
      <c r="E567" s="4">
        <f t="shared" ca="1" si="16"/>
        <v>0.41358079390987901</v>
      </c>
      <c r="F567" s="4">
        <f t="shared" ca="1" si="17"/>
        <v>879.38643131607046</v>
      </c>
    </row>
    <row r="568" spans="5:6" x14ac:dyDescent="0.25">
      <c r="E568" s="4">
        <f t="shared" ca="1" si="16"/>
        <v>1.3821260915974354E-2</v>
      </c>
      <c r="F568" s="4">
        <f t="shared" ca="1" si="17"/>
        <v>826.41823899468864</v>
      </c>
    </row>
    <row r="569" spans="5:6" x14ac:dyDescent="0.25">
      <c r="E569" s="4">
        <f t="shared" ca="1" si="16"/>
        <v>0.24422752642590373</v>
      </c>
      <c r="F569" s="4">
        <f t="shared" ca="1" si="17"/>
        <v>867.56893079192253</v>
      </c>
    </row>
    <row r="570" spans="5:6" x14ac:dyDescent="0.25">
      <c r="E570" s="4">
        <f t="shared" ca="1" si="16"/>
        <v>0.21578995012258739</v>
      </c>
      <c r="F570" s="4">
        <f t="shared" ca="1" si="17"/>
        <v>865.16788444612928</v>
      </c>
    </row>
    <row r="571" spans="5:6" x14ac:dyDescent="0.25">
      <c r="E571" s="4">
        <f t="shared" ca="1" si="16"/>
        <v>0.4975420224943804</v>
      </c>
      <c r="F571" s="4">
        <f t="shared" ca="1" si="17"/>
        <v>884.48549675102777</v>
      </c>
    </row>
    <row r="572" spans="5:6" x14ac:dyDescent="0.25">
      <c r="E572" s="4">
        <f t="shared" ca="1" si="16"/>
        <v>0.36965217392980387</v>
      </c>
      <c r="F572" s="4">
        <f t="shared" ca="1" si="17"/>
        <v>876.58821467224425</v>
      </c>
    </row>
    <row r="573" spans="5:6" x14ac:dyDescent="0.25">
      <c r="E573" s="4">
        <f t="shared" ca="1" si="16"/>
        <v>0.69758362636308346</v>
      </c>
      <c r="F573" s="4">
        <f t="shared" ca="1" si="17"/>
        <v>896.56122510640114</v>
      </c>
    </row>
    <row r="574" spans="5:6" x14ac:dyDescent="0.25">
      <c r="E574" s="4">
        <f t="shared" ca="1" si="16"/>
        <v>0.21751220847777342</v>
      </c>
      <c r="F574" s="4">
        <f t="shared" ca="1" si="17"/>
        <v>865.31885280069469</v>
      </c>
    </row>
    <row r="575" spans="5:6" x14ac:dyDescent="0.25">
      <c r="E575" s="4">
        <f t="shared" ca="1" si="16"/>
        <v>0.35143859776764852</v>
      </c>
      <c r="F575" s="4">
        <f t="shared" ca="1" si="17"/>
        <v>875.38806115306272</v>
      </c>
    </row>
    <row r="576" spans="5:6" x14ac:dyDescent="0.25">
      <c r="E576" s="4">
        <f t="shared" ca="1" si="16"/>
        <v>0.86539127576699248</v>
      </c>
      <c r="F576" s="4">
        <f t="shared" ca="1" si="17"/>
        <v>909.22505756792179</v>
      </c>
    </row>
    <row r="577" spans="5:6" x14ac:dyDescent="0.25">
      <c r="E577" s="4">
        <f t="shared" ca="1" si="16"/>
        <v>0.86394165589467853</v>
      </c>
      <c r="F577" s="4">
        <f t="shared" ca="1" si="17"/>
        <v>909.08668459381374</v>
      </c>
    </row>
    <row r="578" spans="5:6" x14ac:dyDescent="0.25">
      <c r="E578" s="4">
        <f t="shared" ca="1" si="16"/>
        <v>0.71794129657004546</v>
      </c>
      <c r="F578" s="4">
        <f t="shared" ca="1" si="17"/>
        <v>897.8818628386008</v>
      </c>
    </row>
    <row r="579" spans="5:6" x14ac:dyDescent="0.25">
      <c r="E579" s="4">
        <f t="shared" ca="1" si="16"/>
        <v>0.72749573867250694</v>
      </c>
      <c r="F579" s="4">
        <f t="shared" ca="1" si="17"/>
        <v>898.51390803272852</v>
      </c>
    </row>
    <row r="580" spans="5:6" x14ac:dyDescent="0.25">
      <c r="E580" s="4">
        <f t="shared" ref="E580:E643" ca="1" si="18">RAND()</f>
        <v>3.4920826374060576E-2</v>
      </c>
      <c r="F580" s="4">
        <f t="shared" ref="F580:F643" ca="1" si="19">_xlfn.BETA.INV(E580,$C$5,$C$6,$C$3,$C$4)</f>
        <v>837.51625818618493</v>
      </c>
    </row>
    <row r="581" spans="5:6" x14ac:dyDescent="0.25">
      <c r="E581" s="4">
        <f t="shared" ca="1" si="18"/>
        <v>0.2676786502308256</v>
      </c>
      <c r="F581" s="4">
        <f t="shared" ca="1" si="19"/>
        <v>869.4220405785851</v>
      </c>
    </row>
    <row r="582" spans="5:6" x14ac:dyDescent="0.25">
      <c r="E582" s="4">
        <f t="shared" ca="1" si="18"/>
        <v>0.92900907566393609</v>
      </c>
      <c r="F582" s="4">
        <f t="shared" ca="1" si="19"/>
        <v>916.58584125942139</v>
      </c>
    </row>
    <row r="583" spans="5:6" x14ac:dyDescent="0.25">
      <c r="E583" s="4">
        <f t="shared" ca="1" si="18"/>
        <v>0.9596759512375882</v>
      </c>
      <c r="F583" s="4">
        <f t="shared" ca="1" si="19"/>
        <v>921.97395806668442</v>
      </c>
    </row>
    <row r="584" spans="5:6" x14ac:dyDescent="0.25">
      <c r="E584" s="4">
        <f t="shared" ca="1" si="18"/>
        <v>0.80964397832417812</v>
      </c>
      <c r="F584" s="4">
        <f t="shared" ca="1" si="19"/>
        <v>904.41601710114605</v>
      </c>
    </row>
    <row r="585" spans="5:6" x14ac:dyDescent="0.25">
      <c r="E585" s="4">
        <f t="shared" ca="1" si="18"/>
        <v>0.48316156784571507</v>
      </c>
      <c r="F585" s="4">
        <f t="shared" ca="1" si="19"/>
        <v>883.62720549749122</v>
      </c>
    </row>
    <row r="586" spans="5:6" x14ac:dyDescent="0.25">
      <c r="E586" s="4">
        <f t="shared" ca="1" si="18"/>
        <v>0.20830787873434953</v>
      </c>
      <c r="F586" s="4">
        <f t="shared" ca="1" si="19"/>
        <v>864.50274672675573</v>
      </c>
    </row>
    <row r="587" spans="5:6" x14ac:dyDescent="0.25">
      <c r="E587" s="4">
        <f t="shared" ca="1" si="18"/>
        <v>0.30385938776759303</v>
      </c>
      <c r="F587" s="4">
        <f t="shared" ca="1" si="19"/>
        <v>872.10518302638593</v>
      </c>
    </row>
    <row r="588" spans="5:6" x14ac:dyDescent="0.25">
      <c r="E588" s="4">
        <f t="shared" ca="1" si="18"/>
        <v>0.94448872301179743</v>
      </c>
      <c r="F588" s="4">
        <f t="shared" ca="1" si="19"/>
        <v>919.03437132737713</v>
      </c>
    </row>
    <row r="589" spans="5:6" x14ac:dyDescent="0.25">
      <c r="E589" s="4">
        <f t="shared" ca="1" si="18"/>
        <v>0.35247827879078175</v>
      </c>
      <c r="F589" s="4">
        <f t="shared" ca="1" si="19"/>
        <v>875.45730821589518</v>
      </c>
    </row>
    <row r="590" spans="5:6" x14ac:dyDescent="0.25">
      <c r="E590" s="4">
        <f t="shared" ca="1" si="18"/>
        <v>2.069150993198976E-2</v>
      </c>
      <c r="F590" s="4">
        <f t="shared" ca="1" si="19"/>
        <v>831.09218489743876</v>
      </c>
    </row>
    <row r="591" spans="5:6" x14ac:dyDescent="0.25">
      <c r="E591" s="4">
        <f t="shared" ca="1" si="18"/>
        <v>0.48108843398895229</v>
      </c>
      <c r="F591" s="4">
        <f t="shared" ca="1" si="19"/>
        <v>883.50310944563455</v>
      </c>
    </row>
    <row r="592" spans="5:6" x14ac:dyDescent="0.25">
      <c r="E592" s="4">
        <f t="shared" ca="1" si="18"/>
        <v>2.9222890697074178E-2</v>
      </c>
      <c r="F592" s="4">
        <f t="shared" ca="1" si="19"/>
        <v>835.27886079017264</v>
      </c>
    </row>
    <row r="593" spans="5:6" x14ac:dyDescent="0.25">
      <c r="E593" s="4">
        <f t="shared" ca="1" si="18"/>
        <v>0.51785564709032361</v>
      </c>
      <c r="F593" s="4">
        <f t="shared" ca="1" si="19"/>
        <v>885.69204170951627</v>
      </c>
    </row>
    <row r="594" spans="5:6" x14ac:dyDescent="0.25">
      <c r="E594" s="4">
        <f t="shared" ca="1" si="18"/>
        <v>0.66346129663951314</v>
      </c>
      <c r="F594" s="4">
        <f t="shared" ca="1" si="19"/>
        <v>894.4126675539768</v>
      </c>
    </row>
    <row r="595" spans="5:6" x14ac:dyDescent="0.25">
      <c r="E595" s="4">
        <f t="shared" ca="1" si="18"/>
        <v>0.2186005343087547</v>
      </c>
      <c r="F595" s="4">
        <f t="shared" ca="1" si="19"/>
        <v>865.41385352563691</v>
      </c>
    </row>
    <row r="596" spans="5:6" x14ac:dyDescent="0.25">
      <c r="E596" s="4">
        <f t="shared" ca="1" si="18"/>
        <v>0.47574892054157647</v>
      </c>
      <c r="F596" s="4">
        <f t="shared" ca="1" si="19"/>
        <v>883.18301612137498</v>
      </c>
    </row>
    <row r="597" spans="5:6" x14ac:dyDescent="0.25">
      <c r="E597" s="4">
        <f t="shared" ca="1" si="18"/>
        <v>0.40713979172694359</v>
      </c>
      <c r="F597" s="4">
        <f t="shared" ca="1" si="19"/>
        <v>878.98343521481718</v>
      </c>
    </row>
    <row r="598" spans="5:6" x14ac:dyDescent="0.25">
      <c r="E598" s="4">
        <f t="shared" ca="1" si="18"/>
        <v>4.6283670425408485E-2</v>
      </c>
      <c r="F598" s="4">
        <f t="shared" ca="1" si="19"/>
        <v>841.17597068001305</v>
      </c>
    </row>
    <row r="599" spans="5:6" x14ac:dyDescent="0.25">
      <c r="E599" s="4">
        <f t="shared" ca="1" si="18"/>
        <v>0.26855906853561817</v>
      </c>
      <c r="F599" s="4">
        <f t="shared" ca="1" si="19"/>
        <v>869.48969631438672</v>
      </c>
    </row>
    <row r="600" spans="5:6" x14ac:dyDescent="0.25">
      <c r="E600" s="4">
        <f t="shared" ca="1" si="18"/>
        <v>0.95273171502852028</v>
      </c>
      <c r="F600" s="4">
        <f t="shared" ca="1" si="19"/>
        <v>920.54427006913556</v>
      </c>
    </row>
    <row r="601" spans="5:6" x14ac:dyDescent="0.25">
      <c r="E601" s="4">
        <f t="shared" ca="1" si="18"/>
        <v>0.33874760143136029</v>
      </c>
      <c r="F601" s="4">
        <f t="shared" ca="1" si="19"/>
        <v>874.53497382774822</v>
      </c>
    </row>
    <row r="602" spans="5:6" x14ac:dyDescent="0.25">
      <c r="E602" s="4">
        <f t="shared" ca="1" si="18"/>
        <v>0.55997661709723623</v>
      </c>
      <c r="F602" s="4">
        <f t="shared" ca="1" si="19"/>
        <v>888.18435641325743</v>
      </c>
    </row>
    <row r="603" spans="5:6" x14ac:dyDescent="0.25">
      <c r="E603" s="4">
        <f t="shared" ca="1" si="18"/>
        <v>0.73892135527314895</v>
      </c>
      <c r="F603" s="4">
        <f t="shared" ca="1" si="19"/>
        <v>899.28140630733594</v>
      </c>
    </row>
    <row r="604" spans="5:6" x14ac:dyDescent="0.25">
      <c r="E604" s="4">
        <f t="shared" ca="1" si="18"/>
        <v>0.69290175462615278</v>
      </c>
      <c r="F604" s="4">
        <f t="shared" ca="1" si="19"/>
        <v>896.26199768325284</v>
      </c>
    </row>
    <row r="605" spans="5:6" x14ac:dyDescent="0.25">
      <c r="E605" s="4">
        <f t="shared" ca="1" si="18"/>
        <v>0.3804391546487762</v>
      </c>
      <c r="F605" s="4">
        <f t="shared" ca="1" si="19"/>
        <v>877.28697098501777</v>
      </c>
    </row>
    <row r="606" spans="5:6" x14ac:dyDescent="0.25">
      <c r="E606" s="4">
        <f t="shared" ca="1" si="18"/>
        <v>0.4284932222583967</v>
      </c>
      <c r="F606" s="4">
        <f t="shared" ca="1" si="19"/>
        <v>880.31139993882391</v>
      </c>
    </row>
    <row r="607" spans="5:6" x14ac:dyDescent="0.25">
      <c r="E607" s="4">
        <f t="shared" ca="1" si="18"/>
        <v>0.96555259755988188</v>
      </c>
      <c r="F607" s="4">
        <f t="shared" ca="1" si="19"/>
        <v>923.33480401010343</v>
      </c>
    </row>
    <row r="608" spans="5:6" x14ac:dyDescent="0.25">
      <c r="E608" s="4">
        <f t="shared" ca="1" si="18"/>
        <v>0.50933840541202458</v>
      </c>
      <c r="F608" s="4">
        <f t="shared" ca="1" si="19"/>
        <v>885.18682668017925</v>
      </c>
    </row>
    <row r="609" spans="5:6" x14ac:dyDescent="0.25">
      <c r="E609" s="4">
        <f t="shared" ca="1" si="18"/>
        <v>0.11772663837241126</v>
      </c>
      <c r="F609" s="4">
        <f t="shared" ca="1" si="19"/>
        <v>854.68348588867559</v>
      </c>
    </row>
    <row r="610" spans="5:6" x14ac:dyDescent="0.25">
      <c r="E610" s="4">
        <f t="shared" ca="1" si="18"/>
        <v>0.5299733593334861</v>
      </c>
      <c r="F610" s="4">
        <f t="shared" ca="1" si="19"/>
        <v>886.40964418666999</v>
      </c>
    </row>
    <row r="611" spans="5:6" x14ac:dyDescent="0.25">
      <c r="E611" s="4">
        <f t="shared" ca="1" si="18"/>
        <v>7.405808082691745E-2</v>
      </c>
      <c r="F611" s="4">
        <f t="shared" ca="1" si="19"/>
        <v>847.67188357981149</v>
      </c>
    </row>
    <row r="612" spans="5:6" x14ac:dyDescent="0.25">
      <c r="E612" s="4">
        <f t="shared" ca="1" si="18"/>
        <v>0.51420097985134605</v>
      </c>
      <c r="F612" s="4">
        <f t="shared" ca="1" si="19"/>
        <v>885.47535978000815</v>
      </c>
    </row>
    <row r="613" spans="5:6" x14ac:dyDescent="0.25">
      <c r="E613" s="4">
        <f t="shared" ca="1" si="18"/>
        <v>0.32273727130708241</v>
      </c>
      <c r="F613" s="4">
        <f t="shared" ca="1" si="19"/>
        <v>873.43649469966374</v>
      </c>
    </row>
    <row r="614" spans="5:6" x14ac:dyDescent="0.25">
      <c r="E614" s="4">
        <f t="shared" ca="1" si="18"/>
        <v>0.59643758841433814</v>
      </c>
      <c r="F614" s="4">
        <f t="shared" ca="1" si="19"/>
        <v>890.34892007774408</v>
      </c>
    </row>
    <row r="615" spans="5:6" x14ac:dyDescent="0.25">
      <c r="E615" s="4">
        <f t="shared" ca="1" si="18"/>
        <v>0.91686592083863427</v>
      </c>
      <c r="F615" s="4">
        <f t="shared" ca="1" si="19"/>
        <v>914.91488540655871</v>
      </c>
    </row>
    <row r="616" spans="5:6" x14ac:dyDescent="0.25">
      <c r="E616" s="4">
        <f t="shared" ca="1" si="18"/>
        <v>0.8204227624936804</v>
      </c>
      <c r="F616" s="4">
        <f t="shared" ca="1" si="19"/>
        <v>905.27740208586681</v>
      </c>
    </row>
    <row r="617" spans="5:6" x14ac:dyDescent="0.25">
      <c r="E617" s="4">
        <f t="shared" ca="1" si="18"/>
        <v>0.20250487055493693</v>
      </c>
      <c r="F617" s="4">
        <f t="shared" ca="1" si="19"/>
        <v>863.97596832044178</v>
      </c>
    </row>
    <row r="618" spans="5:6" x14ac:dyDescent="0.25">
      <c r="E618" s="4">
        <f t="shared" ca="1" si="18"/>
        <v>0.63535255413569214</v>
      </c>
      <c r="F618" s="4">
        <f t="shared" ca="1" si="19"/>
        <v>892.68899528652298</v>
      </c>
    </row>
    <row r="619" spans="5:6" x14ac:dyDescent="0.25">
      <c r="E619" s="4">
        <f t="shared" ca="1" si="18"/>
        <v>0.97569009939286488</v>
      </c>
      <c r="F619" s="4">
        <f t="shared" ca="1" si="19"/>
        <v>926.1677107816771</v>
      </c>
    </row>
    <row r="620" spans="5:6" x14ac:dyDescent="0.25">
      <c r="E620" s="4">
        <f t="shared" ca="1" si="18"/>
        <v>0.51062679738928085</v>
      </c>
      <c r="F620" s="4">
        <f t="shared" ca="1" si="19"/>
        <v>885.26330487684777</v>
      </c>
    </row>
    <row r="621" spans="5:6" x14ac:dyDescent="0.25">
      <c r="E621" s="4">
        <f t="shared" ca="1" si="18"/>
        <v>0.13318173143006584</v>
      </c>
      <c r="F621" s="4">
        <f t="shared" ca="1" si="19"/>
        <v>856.67733892091974</v>
      </c>
    </row>
    <row r="622" spans="5:6" x14ac:dyDescent="0.25">
      <c r="E622" s="4">
        <f t="shared" ca="1" si="18"/>
        <v>0.33681646581612323</v>
      </c>
      <c r="F622" s="4">
        <f t="shared" ca="1" si="19"/>
        <v>874.40384449752855</v>
      </c>
    </row>
    <row r="623" spans="5:6" x14ac:dyDescent="0.25">
      <c r="E623" s="4">
        <f t="shared" ca="1" si="18"/>
        <v>0.26394731538420646</v>
      </c>
      <c r="F623" s="4">
        <f t="shared" ca="1" si="19"/>
        <v>869.13385145939424</v>
      </c>
    </row>
    <row r="624" spans="5:6" x14ac:dyDescent="0.25">
      <c r="E624" s="4">
        <f t="shared" ca="1" si="18"/>
        <v>0.45640676345858844</v>
      </c>
      <c r="F624" s="4">
        <f t="shared" ca="1" si="19"/>
        <v>882.01694374374131</v>
      </c>
    </row>
    <row r="625" spans="5:6" x14ac:dyDescent="0.25">
      <c r="E625" s="4">
        <f t="shared" ca="1" si="18"/>
        <v>0.77867657367419296</v>
      </c>
      <c r="F625" s="4">
        <f t="shared" ca="1" si="19"/>
        <v>902.07234529467678</v>
      </c>
    </row>
    <row r="626" spans="5:6" x14ac:dyDescent="0.25">
      <c r="E626" s="4">
        <f t="shared" ca="1" si="18"/>
        <v>3.4261034320675621E-2</v>
      </c>
      <c r="F626" s="4">
        <f t="shared" ca="1" si="19"/>
        <v>837.27396566337529</v>
      </c>
    </row>
    <row r="627" spans="5:6" x14ac:dyDescent="0.25">
      <c r="E627" s="4">
        <f t="shared" ca="1" si="18"/>
        <v>0.87531900861688949</v>
      </c>
      <c r="F627" s="4">
        <f t="shared" ca="1" si="19"/>
        <v>910.19797775841141</v>
      </c>
    </row>
    <row r="628" spans="5:6" x14ac:dyDescent="0.25">
      <c r="E628" s="4">
        <f t="shared" ca="1" si="18"/>
        <v>0.91607235756767602</v>
      </c>
      <c r="F628" s="4">
        <f t="shared" ca="1" si="19"/>
        <v>914.81164852241409</v>
      </c>
    </row>
    <row r="629" spans="5:6" x14ac:dyDescent="0.25">
      <c r="E629" s="4">
        <f t="shared" ca="1" si="18"/>
        <v>0.98588564129445044</v>
      </c>
      <c r="F629" s="4">
        <f t="shared" ca="1" si="19"/>
        <v>930.16980774613489</v>
      </c>
    </row>
    <row r="630" spans="5:6" x14ac:dyDescent="0.25">
      <c r="E630" s="4">
        <f t="shared" ca="1" si="18"/>
        <v>6.8492561347923364E-2</v>
      </c>
      <c r="F630" s="4">
        <f t="shared" ca="1" si="19"/>
        <v>846.55413493315496</v>
      </c>
    </row>
    <row r="631" spans="5:6" x14ac:dyDescent="0.25">
      <c r="E631" s="4">
        <f t="shared" ca="1" si="18"/>
        <v>0.1764823037794172</v>
      </c>
      <c r="F631" s="4">
        <f t="shared" ca="1" si="19"/>
        <v>861.47974197589826</v>
      </c>
    </row>
    <row r="632" spans="5:6" x14ac:dyDescent="0.25">
      <c r="E632" s="4">
        <f t="shared" ca="1" si="18"/>
        <v>0.29694810950929018</v>
      </c>
      <c r="F632" s="4">
        <f t="shared" ca="1" si="19"/>
        <v>871.60691238216396</v>
      </c>
    </row>
    <row r="633" spans="5:6" x14ac:dyDescent="0.25">
      <c r="E633" s="4">
        <f t="shared" ca="1" si="18"/>
        <v>0.97978504257536747</v>
      </c>
      <c r="F633" s="4">
        <f t="shared" ca="1" si="19"/>
        <v>927.57798187324272</v>
      </c>
    </row>
    <row r="634" spans="5:6" x14ac:dyDescent="0.25">
      <c r="E634" s="4">
        <f t="shared" ca="1" si="18"/>
        <v>0.65059033393267041</v>
      </c>
      <c r="F634" s="4">
        <f t="shared" ca="1" si="19"/>
        <v>893.61906797611152</v>
      </c>
    </row>
    <row r="635" spans="5:6" x14ac:dyDescent="0.25">
      <c r="E635" s="4">
        <f t="shared" ca="1" si="18"/>
        <v>0.62501481274232829</v>
      </c>
      <c r="F635" s="4">
        <f t="shared" ca="1" si="19"/>
        <v>892.06300208922107</v>
      </c>
    </row>
    <row r="636" spans="5:6" x14ac:dyDescent="0.25">
      <c r="E636" s="4">
        <f t="shared" ca="1" si="18"/>
        <v>0.55259701850337073</v>
      </c>
      <c r="F636" s="4">
        <f t="shared" ca="1" si="19"/>
        <v>887.74776487185216</v>
      </c>
    </row>
    <row r="637" spans="5:6" x14ac:dyDescent="0.25">
      <c r="E637" s="4">
        <f t="shared" ca="1" si="18"/>
        <v>9.6364860458287849E-3</v>
      </c>
      <c r="F637" s="4">
        <f t="shared" ca="1" si="19"/>
        <v>822.41431056717784</v>
      </c>
    </row>
    <row r="638" spans="5:6" x14ac:dyDescent="0.25">
      <c r="E638" s="4">
        <f t="shared" ca="1" si="18"/>
        <v>0.3223794691294708</v>
      </c>
      <c r="F638" s="4">
        <f t="shared" ca="1" si="19"/>
        <v>873.41164002581718</v>
      </c>
    </row>
    <row r="639" spans="5:6" x14ac:dyDescent="0.25">
      <c r="E639" s="4">
        <f t="shared" ca="1" si="18"/>
        <v>0.65522456370747051</v>
      </c>
      <c r="F639" s="4">
        <f t="shared" ca="1" si="19"/>
        <v>893.90389718391816</v>
      </c>
    </row>
    <row r="640" spans="5:6" x14ac:dyDescent="0.25">
      <c r="E640" s="4">
        <f t="shared" ca="1" si="18"/>
        <v>0.40309849940022668</v>
      </c>
      <c r="F640" s="4">
        <f t="shared" ca="1" si="19"/>
        <v>878.7294245132166</v>
      </c>
    </row>
    <row r="641" spans="5:6" x14ac:dyDescent="0.25">
      <c r="E641" s="4">
        <f t="shared" ca="1" si="18"/>
        <v>0.30069203879351702</v>
      </c>
      <c r="F641" s="4">
        <f t="shared" ca="1" si="19"/>
        <v>871.87759729260824</v>
      </c>
    </row>
    <row r="642" spans="5:6" x14ac:dyDescent="0.25">
      <c r="E642" s="4">
        <f t="shared" ca="1" si="18"/>
        <v>0.15866400619519427</v>
      </c>
      <c r="F642" s="4">
        <f t="shared" ca="1" si="19"/>
        <v>859.6192259786452</v>
      </c>
    </row>
    <row r="643" spans="5:6" x14ac:dyDescent="0.25">
      <c r="E643" s="4">
        <f t="shared" ca="1" si="18"/>
        <v>0.89184395254132509</v>
      </c>
      <c r="F643" s="4">
        <f t="shared" ca="1" si="19"/>
        <v>911.93033995512894</v>
      </c>
    </row>
    <row r="644" spans="5:6" x14ac:dyDescent="0.25">
      <c r="E644" s="4">
        <f t="shared" ref="E644:E707" ca="1" si="20">RAND()</f>
        <v>0.75476643988342529</v>
      </c>
      <c r="F644" s="4">
        <f t="shared" ref="F644:F707" ca="1" si="21">_xlfn.BETA.INV(E644,$C$5,$C$6,$C$3,$C$4)</f>
        <v>900.36939751132093</v>
      </c>
    </row>
    <row r="645" spans="5:6" x14ac:dyDescent="0.25">
      <c r="E645" s="4">
        <f t="shared" ca="1" si="20"/>
        <v>0.62285402624132802</v>
      </c>
      <c r="F645" s="4">
        <f t="shared" ca="1" si="21"/>
        <v>891.93260849615262</v>
      </c>
    </row>
    <row r="646" spans="5:6" x14ac:dyDescent="0.25">
      <c r="E646" s="4">
        <f t="shared" ca="1" si="20"/>
        <v>8.0427333233941467E-2</v>
      </c>
      <c r="F646" s="4">
        <f t="shared" ca="1" si="21"/>
        <v>848.87068939101232</v>
      </c>
    </row>
    <row r="647" spans="5:6" x14ac:dyDescent="0.25">
      <c r="E647" s="4">
        <f t="shared" ca="1" si="20"/>
        <v>0.59314711810083387</v>
      </c>
      <c r="F647" s="4">
        <f t="shared" ca="1" si="21"/>
        <v>890.15278103399476</v>
      </c>
    </row>
    <row r="648" spans="5:6" x14ac:dyDescent="0.25">
      <c r="E648" s="4">
        <f t="shared" ca="1" si="20"/>
        <v>0.17188817484113617</v>
      </c>
      <c r="F648" s="4">
        <f t="shared" ca="1" si="21"/>
        <v>861.01317997770911</v>
      </c>
    </row>
    <row r="649" spans="5:6" x14ac:dyDescent="0.25">
      <c r="E649" s="4">
        <f t="shared" ca="1" si="20"/>
        <v>0.22017694606742633</v>
      </c>
      <c r="F649" s="4">
        <f t="shared" ca="1" si="21"/>
        <v>865.55091932970265</v>
      </c>
    </row>
    <row r="650" spans="5:6" x14ac:dyDescent="0.25">
      <c r="E650" s="4">
        <f t="shared" ca="1" si="20"/>
        <v>7.614062942539479E-2</v>
      </c>
      <c r="F650" s="4">
        <f t="shared" ca="1" si="21"/>
        <v>848.07268529294925</v>
      </c>
    </row>
    <row r="651" spans="5:6" x14ac:dyDescent="0.25">
      <c r="E651" s="4">
        <f t="shared" ca="1" si="20"/>
        <v>5.6824004957496621E-2</v>
      </c>
      <c r="F651" s="4">
        <f t="shared" ca="1" si="21"/>
        <v>843.94601975220405</v>
      </c>
    </row>
    <row r="652" spans="5:6" x14ac:dyDescent="0.25">
      <c r="E652" s="4">
        <f t="shared" ca="1" si="20"/>
        <v>0.29694800396028309</v>
      </c>
      <c r="F652" s="4">
        <f t="shared" ca="1" si="21"/>
        <v>871.60690472503995</v>
      </c>
    </row>
    <row r="653" spans="5:6" x14ac:dyDescent="0.25">
      <c r="E653" s="4">
        <f t="shared" ca="1" si="20"/>
        <v>0.73346401560962571</v>
      </c>
      <c r="F653" s="4">
        <f t="shared" ca="1" si="21"/>
        <v>898.9131541123711</v>
      </c>
    </row>
    <row r="654" spans="5:6" x14ac:dyDescent="0.25">
      <c r="E654" s="4">
        <f t="shared" ca="1" si="20"/>
        <v>0.66733576273412698</v>
      </c>
      <c r="F654" s="4">
        <f t="shared" ca="1" si="21"/>
        <v>894.65317575022482</v>
      </c>
    </row>
    <row r="655" spans="5:6" x14ac:dyDescent="0.25">
      <c r="E655" s="4">
        <f t="shared" ca="1" si="20"/>
        <v>0.18293262319135895</v>
      </c>
      <c r="F655" s="4">
        <f t="shared" ca="1" si="21"/>
        <v>862.12077923908805</v>
      </c>
    </row>
    <row r="656" spans="5:6" x14ac:dyDescent="0.25">
      <c r="E656" s="4">
        <f t="shared" ca="1" si="20"/>
        <v>0.21497027073323616</v>
      </c>
      <c r="F656" s="4">
        <f t="shared" ca="1" si="21"/>
        <v>865.09575881091484</v>
      </c>
    </row>
    <row r="657" spans="5:6" x14ac:dyDescent="0.25">
      <c r="E657" s="4">
        <f t="shared" ca="1" si="20"/>
        <v>0.82063111587591808</v>
      </c>
      <c r="F657" s="4">
        <f t="shared" ca="1" si="21"/>
        <v>905.29432125818403</v>
      </c>
    </row>
    <row r="658" spans="5:6" x14ac:dyDescent="0.25">
      <c r="E658" s="4">
        <f t="shared" ca="1" si="20"/>
        <v>4.4178583575206209E-2</v>
      </c>
      <c r="F658" s="4">
        <f t="shared" ca="1" si="21"/>
        <v>840.56027171470487</v>
      </c>
    </row>
    <row r="659" spans="5:6" x14ac:dyDescent="0.25">
      <c r="E659" s="4">
        <f t="shared" ca="1" si="20"/>
        <v>0.89006695062762231</v>
      </c>
      <c r="F659" s="4">
        <f t="shared" ca="1" si="21"/>
        <v>911.7363513539616</v>
      </c>
    </row>
    <row r="660" spans="5:6" x14ac:dyDescent="0.25">
      <c r="E660" s="4">
        <f t="shared" ca="1" si="20"/>
        <v>0.3434252921874773</v>
      </c>
      <c r="F660" s="4">
        <f t="shared" ca="1" si="21"/>
        <v>874.85112828336128</v>
      </c>
    </row>
    <row r="661" spans="5:6" x14ac:dyDescent="0.25">
      <c r="E661" s="4">
        <f t="shared" ca="1" si="20"/>
        <v>5.3169817238197803E-2</v>
      </c>
      <c r="F661" s="4">
        <f t="shared" ca="1" si="21"/>
        <v>843.03823102064257</v>
      </c>
    </row>
    <row r="662" spans="5:6" x14ac:dyDescent="0.25">
      <c r="E662" s="4">
        <f t="shared" ca="1" si="20"/>
        <v>0.54511964147455116</v>
      </c>
      <c r="F662" s="4">
        <f t="shared" ca="1" si="21"/>
        <v>887.30554775377323</v>
      </c>
    </row>
    <row r="663" spans="5:6" x14ac:dyDescent="0.25">
      <c r="E663" s="4">
        <f t="shared" ca="1" si="20"/>
        <v>0.13652470762387015</v>
      </c>
      <c r="F663" s="4">
        <f t="shared" ca="1" si="21"/>
        <v>857.08560929682835</v>
      </c>
    </row>
    <row r="664" spans="5:6" x14ac:dyDescent="0.25">
      <c r="E664" s="4">
        <f t="shared" ca="1" si="20"/>
        <v>0.63450863853503536</v>
      </c>
      <c r="F664" s="4">
        <f t="shared" ca="1" si="21"/>
        <v>892.63775165944196</v>
      </c>
    </row>
    <row r="665" spans="5:6" x14ac:dyDescent="0.25">
      <c r="E665" s="4">
        <f t="shared" ca="1" si="20"/>
        <v>0.6766870601138083</v>
      </c>
      <c r="F665" s="4">
        <f t="shared" ca="1" si="21"/>
        <v>895.23704169777113</v>
      </c>
    </row>
    <row r="666" spans="5:6" x14ac:dyDescent="0.25">
      <c r="E666" s="4">
        <f t="shared" ca="1" si="20"/>
        <v>0.99726024534434532</v>
      </c>
      <c r="F666" s="4">
        <f t="shared" ca="1" si="21"/>
        <v>940.01757693398747</v>
      </c>
    </row>
    <row r="667" spans="5:6" x14ac:dyDescent="0.25">
      <c r="E667" s="4">
        <f t="shared" ca="1" si="20"/>
        <v>0.12821573475911408</v>
      </c>
      <c r="F667" s="4">
        <f t="shared" ca="1" si="21"/>
        <v>856.05654300816968</v>
      </c>
    </row>
    <row r="668" spans="5:6" x14ac:dyDescent="0.25">
      <c r="E668" s="4">
        <f t="shared" ca="1" si="20"/>
        <v>0.59384223680972537</v>
      </c>
      <c r="F668" s="4">
        <f t="shared" ca="1" si="21"/>
        <v>890.19419863466931</v>
      </c>
    </row>
    <row r="669" spans="5:6" x14ac:dyDescent="0.25">
      <c r="E669" s="4">
        <f t="shared" ca="1" si="20"/>
        <v>0.17104008501355572</v>
      </c>
      <c r="F669" s="4">
        <f t="shared" ca="1" si="21"/>
        <v>860.92610075556354</v>
      </c>
    </row>
    <row r="670" spans="5:6" x14ac:dyDescent="0.25">
      <c r="E670" s="4">
        <f t="shared" ca="1" si="20"/>
        <v>0.52556823287720711</v>
      </c>
      <c r="F670" s="4">
        <f t="shared" ca="1" si="21"/>
        <v>886.14890246454638</v>
      </c>
    </row>
    <row r="671" spans="5:6" x14ac:dyDescent="0.25">
      <c r="E671" s="4">
        <f t="shared" ca="1" si="20"/>
        <v>0.78669021142920503</v>
      </c>
      <c r="F671" s="4">
        <f t="shared" ca="1" si="21"/>
        <v>902.6622783305736</v>
      </c>
    </row>
    <row r="672" spans="5:6" x14ac:dyDescent="0.25">
      <c r="E672" s="4">
        <f t="shared" ca="1" si="20"/>
        <v>0.60074872462982887</v>
      </c>
      <c r="F672" s="4">
        <f t="shared" ca="1" si="21"/>
        <v>890.60622668383712</v>
      </c>
    </row>
    <row r="673" spans="5:6" x14ac:dyDescent="0.25">
      <c r="E673" s="4">
        <f t="shared" ca="1" si="20"/>
        <v>0.44406828523213493</v>
      </c>
      <c r="F673" s="4">
        <f t="shared" ca="1" si="21"/>
        <v>881.26678088220331</v>
      </c>
    </row>
    <row r="674" spans="5:6" x14ac:dyDescent="0.25">
      <c r="E674" s="4">
        <f t="shared" ca="1" si="20"/>
        <v>1.1594417524862455E-2</v>
      </c>
      <c r="F674" s="4">
        <f t="shared" ca="1" si="21"/>
        <v>824.44875942634565</v>
      </c>
    </row>
    <row r="675" spans="5:6" x14ac:dyDescent="0.25">
      <c r="E675" s="4">
        <f t="shared" ca="1" si="20"/>
        <v>0.17135689203117288</v>
      </c>
      <c r="F675" s="4">
        <f t="shared" ca="1" si="21"/>
        <v>860.95866485685372</v>
      </c>
    </row>
    <row r="676" spans="5:6" x14ac:dyDescent="0.25">
      <c r="E676" s="4">
        <f t="shared" ca="1" si="20"/>
        <v>0.89471199596602535</v>
      </c>
      <c r="F676" s="4">
        <f t="shared" ca="1" si="21"/>
        <v>912.24778984263207</v>
      </c>
    </row>
    <row r="677" spans="5:6" x14ac:dyDescent="0.25">
      <c r="E677" s="4">
        <f t="shared" ca="1" si="20"/>
        <v>0.97713195125490715</v>
      </c>
      <c r="F677" s="4">
        <f t="shared" ca="1" si="21"/>
        <v>926.64156824049496</v>
      </c>
    </row>
    <row r="678" spans="5:6" x14ac:dyDescent="0.25">
      <c r="E678" s="4">
        <f t="shared" ca="1" si="20"/>
        <v>0.6415997087883103</v>
      </c>
      <c r="F678" s="4">
        <f t="shared" ca="1" si="21"/>
        <v>893.06916839556436</v>
      </c>
    </row>
    <row r="679" spans="5:6" x14ac:dyDescent="0.25">
      <c r="E679" s="4">
        <f t="shared" ca="1" si="20"/>
        <v>0.69647350355886639</v>
      </c>
      <c r="F679" s="4">
        <f t="shared" ca="1" si="21"/>
        <v>896.49013334555411</v>
      </c>
    </row>
    <row r="680" spans="5:6" x14ac:dyDescent="0.25">
      <c r="E680" s="4">
        <f t="shared" ca="1" si="20"/>
        <v>0.94241980044693052</v>
      </c>
      <c r="F680" s="4">
        <f t="shared" ca="1" si="21"/>
        <v>918.68110317170976</v>
      </c>
    </row>
    <row r="681" spans="5:6" x14ac:dyDescent="0.25">
      <c r="E681" s="4">
        <f t="shared" ca="1" si="20"/>
        <v>0.5170073436851268</v>
      </c>
      <c r="F681" s="4">
        <f t="shared" ca="1" si="21"/>
        <v>885.64175898236306</v>
      </c>
    </row>
    <row r="682" spans="5:6" x14ac:dyDescent="0.25">
      <c r="E682" s="4">
        <f t="shared" ca="1" si="20"/>
        <v>0.32021241946995871</v>
      </c>
      <c r="F682" s="4">
        <f t="shared" ca="1" si="21"/>
        <v>873.26080690398214</v>
      </c>
    </row>
    <row r="683" spans="5:6" x14ac:dyDescent="0.25">
      <c r="E683" s="4">
        <f t="shared" ca="1" si="20"/>
        <v>0.89879226673084589</v>
      </c>
      <c r="F683" s="4">
        <f t="shared" ca="1" si="21"/>
        <v>912.70917698518269</v>
      </c>
    </row>
    <row r="684" spans="5:6" x14ac:dyDescent="0.25">
      <c r="E684" s="4">
        <f t="shared" ca="1" si="20"/>
        <v>0.61507211608066448</v>
      </c>
      <c r="F684" s="4">
        <f t="shared" ca="1" si="21"/>
        <v>891.46417899186895</v>
      </c>
    </row>
    <row r="685" spans="5:6" x14ac:dyDescent="0.25">
      <c r="E685" s="4">
        <f t="shared" ca="1" si="20"/>
        <v>0.94285478030549952</v>
      </c>
      <c r="F685" s="4">
        <f t="shared" ca="1" si="21"/>
        <v>918.75461229156838</v>
      </c>
    </row>
    <row r="686" spans="5:6" x14ac:dyDescent="0.25">
      <c r="E686" s="4">
        <f t="shared" ca="1" si="20"/>
        <v>0.89154016967545957</v>
      </c>
      <c r="F686" s="4">
        <f t="shared" ca="1" si="21"/>
        <v>911.89703346143347</v>
      </c>
    </row>
    <row r="687" spans="5:6" x14ac:dyDescent="0.25">
      <c r="E687" s="4">
        <f t="shared" ca="1" si="20"/>
        <v>0.34535272324035027</v>
      </c>
      <c r="F687" s="4">
        <f t="shared" ca="1" si="21"/>
        <v>874.98080539378884</v>
      </c>
    </row>
    <row r="688" spans="5:6" x14ac:dyDescent="0.25">
      <c r="E688" s="4">
        <f t="shared" ca="1" si="20"/>
        <v>0.15063534618769825</v>
      </c>
      <c r="F688" s="4">
        <f t="shared" ca="1" si="21"/>
        <v>858.73199878291018</v>
      </c>
    </row>
    <row r="689" spans="5:6" x14ac:dyDescent="0.25">
      <c r="E689" s="4">
        <f t="shared" ca="1" si="20"/>
        <v>0.86890905987608769</v>
      </c>
      <c r="F689" s="4">
        <f t="shared" ca="1" si="21"/>
        <v>909.56463458471774</v>
      </c>
    </row>
    <row r="690" spans="5:6" x14ac:dyDescent="0.25">
      <c r="E690" s="4">
        <f t="shared" ca="1" si="20"/>
        <v>4.4240180916731764E-2</v>
      </c>
      <c r="F690" s="4">
        <f t="shared" ca="1" si="21"/>
        <v>840.57863526433539</v>
      </c>
    </row>
    <row r="691" spans="5:6" x14ac:dyDescent="0.25">
      <c r="E691" s="4">
        <f t="shared" ca="1" si="20"/>
        <v>0.49059103990554387</v>
      </c>
      <c r="F691" s="4">
        <f t="shared" ca="1" si="21"/>
        <v>884.07114748532865</v>
      </c>
    </row>
    <row r="692" spans="5:6" x14ac:dyDescent="0.25">
      <c r="E692" s="4">
        <f t="shared" ca="1" si="20"/>
        <v>0.31677416916053003</v>
      </c>
      <c r="F692" s="4">
        <f t="shared" ca="1" si="21"/>
        <v>873.02042368857724</v>
      </c>
    </row>
    <row r="693" spans="5:6" x14ac:dyDescent="0.25">
      <c r="E693" s="4">
        <f t="shared" ca="1" si="20"/>
        <v>0.6658415106729153</v>
      </c>
      <c r="F693" s="4">
        <f t="shared" ca="1" si="21"/>
        <v>894.5603262060306</v>
      </c>
    </row>
    <row r="694" spans="5:6" x14ac:dyDescent="0.25">
      <c r="E694" s="4">
        <f t="shared" ca="1" si="20"/>
        <v>0.31200286288906398</v>
      </c>
      <c r="F694" s="4">
        <f t="shared" ca="1" si="21"/>
        <v>872.68460540568378</v>
      </c>
    </row>
    <row r="695" spans="5:6" x14ac:dyDescent="0.25">
      <c r="E695" s="4">
        <f t="shared" ca="1" si="20"/>
        <v>0.27988045222504709</v>
      </c>
      <c r="F695" s="4">
        <f t="shared" ca="1" si="21"/>
        <v>870.34850353784384</v>
      </c>
    </row>
    <row r="696" spans="5:6" x14ac:dyDescent="0.25">
      <c r="E696" s="4">
        <f t="shared" ca="1" si="20"/>
        <v>0.7376729845968738</v>
      </c>
      <c r="F696" s="4">
        <f t="shared" ca="1" si="21"/>
        <v>899.19689130435836</v>
      </c>
    </row>
    <row r="697" spans="5:6" x14ac:dyDescent="0.25">
      <c r="E697" s="4">
        <f t="shared" ca="1" si="20"/>
        <v>0.4811924413704326</v>
      </c>
      <c r="F697" s="4">
        <f t="shared" ca="1" si="21"/>
        <v>883.50933762457544</v>
      </c>
    </row>
    <row r="698" spans="5:6" x14ac:dyDescent="0.25">
      <c r="E698" s="4">
        <f t="shared" ca="1" si="20"/>
        <v>0.29562361413340943</v>
      </c>
      <c r="F698" s="4">
        <f t="shared" ca="1" si="21"/>
        <v>871.5107091845282</v>
      </c>
    </row>
    <row r="699" spans="5:6" x14ac:dyDescent="0.25">
      <c r="E699" s="4">
        <f t="shared" ca="1" si="20"/>
        <v>0.95583905302230265</v>
      </c>
      <c r="F699" s="4">
        <f t="shared" ca="1" si="21"/>
        <v>921.16343187326447</v>
      </c>
    </row>
    <row r="700" spans="5:6" x14ac:dyDescent="0.25">
      <c r="E700" s="4">
        <f t="shared" ca="1" si="20"/>
        <v>0.26967696169356359</v>
      </c>
      <c r="F700" s="4">
        <f t="shared" ca="1" si="21"/>
        <v>869.5754148992246</v>
      </c>
    </row>
    <row r="701" spans="5:6" x14ac:dyDescent="0.25">
      <c r="E701" s="4">
        <f t="shared" ca="1" si="20"/>
        <v>9.9052199227809279E-2</v>
      </c>
      <c r="F701" s="4">
        <f t="shared" ca="1" si="21"/>
        <v>851.98829142060731</v>
      </c>
    </row>
    <row r="702" spans="5:6" x14ac:dyDescent="0.25">
      <c r="E702" s="4">
        <f t="shared" ca="1" si="20"/>
        <v>0.26447658116138961</v>
      </c>
      <c r="F702" s="4">
        <f t="shared" ca="1" si="21"/>
        <v>869.17487411105196</v>
      </c>
    </row>
    <row r="703" spans="5:6" x14ac:dyDescent="0.25">
      <c r="E703" s="4">
        <f t="shared" ca="1" si="20"/>
        <v>0.55865148772267359</v>
      </c>
      <c r="F703" s="4">
        <f t="shared" ca="1" si="21"/>
        <v>888.10594092412032</v>
      </c>
    </row>
    <row r="704" spans="5:6" x14ac:dyDescent="0.25">
      <c r="E704" s="4">
        <f t="shared" ca="1" si="20"/>
        <v>0.50500899626455109</v>
      </c>
      <c r="F704" s="4">
        <f t="shared" ca="1" si="21"/>
        <v>884.92967275950105</v>
      </c>
    </row>
    <row r="705" spans="5:6" x14ac:dyDescent="0.25">
      <c r="E705" s="4">
        <f t="shared" ca="1" si="20"/>
        <v>0.44378899611243294</v>
      </c>
      <c r="F705" s="4">
        <f t="shared" ca="1" si="21"/>
        <v>881.24973587881914</v>
      </c>
    </row>
    <row r="706" spans="5:6" x14ac:dyDescent="0.25">
      <c r="E706" s="4">
        <f t="shared" ca="1" si="20"/>
        <v>0.24192987398325316</v>
      </c>
      <c r="F706" s="4">
        <f t="shared" ca="1" si="21"/>
        <v>867.38166953978282</v>
      </c>
    </row>
    <row r="707" spans="5:6" x14ac:dyDescent="0.25">
      <c r="E707" s="4">
        <f t="shared" ca="1" si="20"/>
        <v>0.77771691075711158</v>
      </c>
      <c r="F707" s="4">
        <f t="shared" ca="1" si="21"/>
        <v>902.00239308474818</v>
      </c>
    </row>
    <row r="708" spans="5:6" x14ac:dyDescent="0.25">
      <c r="E708" s="4">
        <f t="shared" ref="E708:E771" ca="1" si="22">RAND()</f>
        <v>0.7272489622400955</v>
      </c>
      <c r="F708" s="4">
        <f t="shared" ref="F708:F771" ca="1" si="23">_xlfn.BETA.INV(E708,$C$5,$C$6,$C$3,$C$4)</f>
        <v>898.49747552469455</v>
      </c>
    </row>
    <row r="709" spans="5:6" x14ac:dyDescent="0.25">
      <c r="E709" s="4">
        <f t="shared" ca="1" si="22"/>
        <v>0.36525274320619661</v>
      </c>
      <c r="F709" s="4">
        <f t="shared" ca="1" si="23"/>
        <v>876.30075374911905</v>
      </c>
    </row>
    <row r="710" spans="5:6" x14ac:dyDescent="0.25">
      <c r="E710" s="4">
        <f t="shared" ca="1" si="22"/>
        <v>0.8504335092694072</v>
      </c>
      <c r="F710" s="4">
        <f t="shared" ca="1" si="23"/>
        <v>907.83750400297981</v>
      </c>
    </row>
    <row r="711" spans="5:6" x14ac:dyDescent="0.25">
      <c r="E711" s="4">
        <f t="shared" ca="1" si="22"/>
        <v>0.11208546523981067</v>
      </c>
      <c r="F711" s="4">
        <f t="shared" ca="1" si="23"/>
        <v>853.90626843130917</v>
      </c>
    </row>
    <row r="712" spans="5:6" x14ac:dyDescent="0.25">
      <c r="E712" s="4">
        <f t="shared" ca="1" si="22"/>
        <v>0.42592934792301473</v>
      </c>
      <c r="F712" s="4">
        <f t="shared" ca="1" si="23"/>
        <v>880.15312675648806</v>
      </c>
    </row>
    <row r="713" spans="5:6" x14ac:dyDescent="0.25">
      <c r="E713" s="4">
        <f t="shared" ca="1" si="22"/>
        <v>0.37109359492850069</v>
      </c>
      <c r="F713" s="4">
        <f t="shared" ca="1" si="23"/>
        <v>876.68207804034921</v>
      </c>
    </row>
    <row r="714" spans="5:6" x14ac:dyDescent="0.25">
      <c r="E714" s="4">
        <f t="shared" ca="1" si="22"/>
        <v>0.86457368870084694</v>
      </c>
      <c r="F714" s="4">
        <f t="shared" ca="1" si="23"/>
        <v>909.14690534613396</v>
      </c>
    </row>
    <row r="715" spans="5:6" x14ac:dyDescent="0.25">
      <c r="E715" s="4">
        <f t="shared" ca="1" si="22"/>
        <v>0.72464454593967909</v>
      </c>
      <c r="F715" s="4">
        <f t="shared" ca="1" si="23"/>
        <v>898.32440667100457</v>
      </c>
    </row>
    <row r="716" spans="5:6" x14ac:dyDescent="0.25">
      <c r="E716" s="4">
        <f t="shared" ca="1" si="22"/>
        <v>0.14762129823709169</v>
      </c>
      <c r="F716" s="4">
        <f t="shared" ca="1" si="23"/>
        <v>858.3901013891782</v>
      </c>
    </row>
    <row r="717" spans="5:6" x14ac:dyDescent="0.25">
      <c r="E717" s="4">
        <f t="shared" ca="1" si="22"/>
        <v>0.40313306555113548</v>
      </c>
      <c r="F717" s="4">
        <f t="shared" ca="1" si="23"/>
        <v>878.73160103240798</v>
      </c>
    </row>
    <row r="718" spans="5:6" x14ac:dyDescent="0.25">
      <c r="E718" s="4">
        <f t="shared" ca="1" si="22"/>
        <v>0.7511081514637149</v>
      </c>
      <c r="F718" s="4">
        <f t="shared" ca="1" si="23"/>
        <v>900.11558151844099</v>
      </c>
    </row>
    <row r="719" spans="5:6" x14ac:dyDescent="0.25">
      <c r="E719" s="4">
        <f t="shared" ca="1" si="22"/>
        <v>0.3740870441807046</v>
      </c>
      <c r="F719" s="4">
        <f t="shared" ca="1" si="23"/>
        <v>876.87651488165034</v>
      </c>
    </row>
    <row r="720" spans="5:6" x14ac:dyDescent="0.25">
      <c r="E720" s="4">
        <f t="shared" ca="1" si="22"/>
        <v>0.38836893474620005</v>
      </c>
      <c r="F720" s="4">
        <f t="shared" ca="1" si="23"/>
        <v>877.79547617188382</v>
      </c>
    </row>
    <row r="721" spans="5:6" x14ac:dyDescent="0.25">
      <c r="E721" s="4">
        <f t="shared" ca="1" si="22"/>
        <v>0.19828282821041887</v>
      </c>
      <c r="F721" s="4">
        <f t="shared" ca="1" si="23"/>
        <v>863.58636441329941</v>
      </c>
    </row>
    <row r="722" spans="5:6" x14ac:dyDescent="0.25">
      <c r="E722" s="4">
        <f t="shared" ca="1" si="22"/>
        <v>0.97178336509742702</v>
      </c>
      <c r="F722" s="4">
        <f t="shared" ca="1" si="23"/>
        <v>924.98478714125781</v>
      </c>
    </row>
    <row r="723" spans="5:6" x14ac:dyDescent="0.25">
      <c r="E723" s="4">
        <f t="shared" ca="1" si="22"/>
        <v>0.81587881058931155</v>
      </c>
      <c r="F723" s="4">
        <f t="shared" ca="1" si="23"/>
        <v>904.91100635559428</v>
      </c>
    </row>
    <row r="724" spans="5:6" x14ac:dyDescent="0.25">
      <c r="E724" s="4">
        <f t="shared" ca="1" si="22"/>
        <v>0.95386835727752894</v>
      </c>
      <c r="F724" s="4">
        <f t="shared" ca="1" si="23"/>
        <v>920.76719133028109</v>
      </c>
    </row>
    <row r="725" spans="5:6" x14ac:dyDescent="0.25">
      <c r="E725" s="4">
        <f t="shared" ca="1" si="22"/>
        <v>0.19204842862776506</v>
      </c>
      <c r="F725" s="4">
        <f t="shared" ca="1" si="23"/>
        <v>863.00074878934947</v>
      </c>
    </row>
    <row r="726" spans="5:6" x14ac:dyDescent="0.25">
      <c r="E726" s="4">
        <f t="shared" ca="1" si="22"/>
        <v>0.23324716862971462</v>
      </c>
      <c r="F726" s="4">
        <f t="shared" ca="1" si="23"/>
        <v>866.66388662979421</v>
      </c>
    </row>
    <row r="727" spans="5:6" x14ac:dyDescent="0.25">
      <c r="E727" s="4">
        <f t="shared" ca="1" si="22"/>
        <v>0.82061986323550562</v>
      </c>
      <c r="F727" s="4">
        <f t="shared" ca="1" si="23"/>
        <v>905.29340722539609</v>
      </c>
    </row>
    <row r="728" spans="5:6" x14ac:dyDescent="0.25">
      <c r="E728" s="4">
        <f t="shared" ca="1" si="22"/>
        <v>0.52621723967911493</v>
      </c>
      <c r="F728" s="4">
        <f t="shared" ca="1" si="23"/>
        <v>886.18732536962148</v>
      </c>
    </row>
    <row r="729" spans="5:6" x14ac:dyDescent="0.25">
      <c r="E729" s="4">
        <f t="shared" ca="1" si="22"/>
        <v>0.66139542838108623</v>
      </c>
      <c r="F729" s="4">
        <f t="shared" ca="1" si="23"/>
        <v>894.28474616140124</v>
      </c>
    </row>
    <row r="730" spans="5:6" x14ac:dyDescent="0.25">
      <c r="E730" s="4">
        <f t="shared" ca="1" si="22"/>
        <v>0.591812672878686</v>
      </c>
      <c r="F730" s="4">
        <f t="shared" ca="1" si="23"/>
        <v>890.0732950728185</v>
      </c>
    </row>
    <row r="731" spans="5:6" x14ac:dyDescent="0.25">
      <c r="E731" s="4">
        <f t="shared" ca="1" si="22"/>
        <v>9.0230002805653853E-2</v>
      </c>
      <c r="F731" s="4">
        <f t="shared" ca="1" si="23"/>
        <v>850.57521425254834</v>
      </c>
    </row>
    <row r="732" spans="5:6" x14ac:dyDescent="0.25">
      <c r="E732" s="4">
        <f t="shared" ca="1" si="22"/>
        <v>0.72547900130106757</v>
      </c>
      <c r="F732" s="4">
        <f t="shared" ca="1" si="23"/>
        <v>898.37978765504295</v>
      </c>
    </row>
    <row r="733" spans="5:6" x14ac:dyDescent="0.25">
      <c r="E733" s="4">
        <f t="shared" ca="1" si="22"/>
        <v>0.72512067261428725</v>
      </c>
      <c r="F733" s="4">
        <f t="shared" ca="1" si="23"/>
        <v>898.35599809400992</v>
      </c>
    </row>
    <row r="734" spans="5:6" x14ac:dyDescent="0.25">
      <c r="E734" s="4">
        <f t="shared" ca="1" si="22"/>
        <v>0.61554864389790476</v>
      </c>
      <c r="F734" s="4">
        <f t="shared" ca="1" si="23"/>
        <v>891.4928130838764</v>
      </c>
    </row>
    <row r="735" spans="5:6" x14ac:dyDescent="0.25">
      <c r="E735" s="4">
        <f t="shared" ca="1" si="22"/>
        <v>0.39221299660261144</v>
      </c>
      <c r="F735" s="4">
        <f t="shared" ca="1" si="23"/>
        <v>878.04049944707924</v>
      </c>
    </row>
    <row r="736" spans="5:6" x14ac:dyDescent="0.25">
      <c r="E736" s="4">
        <f t="shared" ca="1" si="22"/>
        <v>0.44864560584061253</v>
      </c>
      <c r="F736" s="4">
        <f t="shared" ca="1" si="23"/>
        <v>881.54571510747894</v>
      </c>
    </row>
    <row r="737" spans="5:6" x14ac:dyDescent="0.25">
      <c r="E737" s="4">
        <f t="shared" ca="1" si="22"/>
        <v>0.54810080610074075</v>
      </c>
      <c r="F737" s="4">
        <f t="shared" ca="1" si="23"/>
        <v>887.48184647928781</v>
      </c>
    </row>
    <row r="738" spans="5:6" x14ac:dyDescent="0.25">
      <c r="E738" s="4">
        <f t="shared" ca="1" si="22"/>
        <v>0.98089137566565932</v>
      </c>
      <c r="F738" s="4">
        <f t="shared" ca="1" si="23"/>
        <v>927.99709195576861</v>
      </c>
    </row>
    <row r="739" spans="5:6" x14ac:dyDescent="0.25">
      <c r="E739" s="4">
        <f t="shared" ca="1" si="22"/>
        <v>0.86605047789432366</v>
      </c>
      <c r="F739" s="4">
        <f t="shared" ca="1" si="23"/>
        <v>909.28827873920261</v>
      </c>
    </row>
    <row r="740" spans="5:6" x14ac:dyDescent="0.25">
      <c r="E740" s="4">
        <f t="shared" ca="1" si="22"/>
        <v>1.3007053261117507E-2</v>
      </c>
      <c r="F740" s="4">
        <f t="shared" ca="1" si="23"/>
        <v>825.73335208650747</v>
      </c>
    </row>
    <row r="741" spans="5:6" x14ac:dyDescent="0.25">
      <c r="E741" s="4">
        <f t="shared" ca="1" si="22"/>
        <v>0.8266573124709754</v>
      </c>
      <c r="F741" s="4">
        <f t="shared" ca="1" si="23"/>
        <v>905.78837066278038</v>
      </c>
    </row>
    <row r="742" spans="5:6" x14ac:dyDescent="0.25">
      <c r="E742" s="4">
        <f t="shared" ca="1" si="22"/>
        <v>0.78408685071538475</v>
      </c>
      <c r="F742" s="4">
        <f t="shared" ca="1" si="23"/>
        <v>902.46946892143319</v>
      </c>
    </row>
    <row r="743" spans="5:6" x14ac:dyDescent="0.25">
      <c r="E743" s="4">
        <f t="shared" ca="1" si="22"/>
        <v>0.85788091507846498</v>
      </c>
      <c r="F743" s="4">
        <f t="shared" ca="1" si="23"/>
        <v>908.51752898133327</v>
      </c>
    </row>
    <row r="744" spans="5:6" x14ac:dyDescent="0.25">
      <c r="E744" s="4">
        <f t="shared" ca="1" si="22"/>
        <v>0.23798776617403861</v>
      </c>
      <c r="F744" s="4">
        <f t="shared" ca="1" si="23"/>
        <v>867.05780557309947</v>
      </c>
    </row>
    <row r="745" spans="5:6" x14ac:dyDescent="0.25">
      <c r="E745" s="4">
        <f t="shared" ca="1" si="22"/>
        <v>0.30704816907737986</v>
      </c>
      <c r="F745" s="4">
        <f t="shared" ca="1" si="23"/>
        <v>872.33303476361255</v>
      </c>
    </row>
    <row r="746" spans="5:6" x14ac:dyDescent="0.25">
      <c r="E746" s="4">
        <f t="shared" ca="1" si="22"/>
        <v>0.19651089436011426</v>
      </c>
      <c r="F746" s="4">
        <f t="shared" ca="1" si="23"/>
        <v>863.4211980818277</v>
      </c>
    </row>
    <row r="747" spans="5:6" x14ac:dyDescent="0.25">
      <c r="E747" s="4">
        <f t="shared" ca="1" si="22"/>
        <v>0.3884977526662704</v>
      </c>
      <c r="F747" s="4">
        <f t="shared" ca="1" si="23"/>
        <v>877.80370243172763</v>
      </c>
    </row>
    <row r="748" spans="5:6" x14ac:dyDescent="0.25">
      <c r="E748" s="4">
        <f t="shared" ca="1" si="22"/>
        <v>0.73519455286637059</v>
      </c>
      <c r="F748" s="4">
        <f t="shared" ca="1" si="23"/>
        <v>899.02959047799891</v>
      </c>
    </row>
    <row r="749" spans="5:6" x14ac:dyDescent="0.25">
      <c r="E749" s="4">
        <f t="shared" ca="1" si="22"/>
        <v>0.7824973273840965</v>
      </c>
      <c r="F749" s="4">
        <f t="shared" ca="1" si="23"/>
        <v>902.3523019439541</v>
      </c>
    </row>
    <row r="750" spans="5:6" x14ac:dyDescent="0.25">
      <c r="E750" s="4">
        <f t="shared" ca="1" si="22"/>
        <v>0.66313141743897874</v>
      </c>
      <c r="F750" s="4">
        <f t="shared" ca="1" si="23"/>
        <v>894.39222637814999</v>
      </c>
    </row>
    <row r="751" spans="5:6" x14ac:dyDescent="0.25">
      <c r="E751" s="4">
        <f t="shared" ca="1" si="22"/>
        <v>0.32377489300451079</v>
      </c>
      <c r="F751" s="4">
        <f t="shared" ca="1" si="23"/>
        <v>873.50849443957429</v>
      </c>
    </row>
    <row r="752" spans="5:6" x14ac:dyDescent="0.25">
      <c r="E752" s="4">
        <f t="shared" ca="1" si="22"/>
        <v>0.23328218500483011</v>
      </c>
      <c r="F752" s="4">
        <f t="shared" ca="1" si="23"/>
        <v>866.66681460257917</v>
      </c>
    </row>
    <row r="753" spans="5:6" x14ac:dyDescent="0.25">
      <c r="E753" s="4">
        <f t="shared" ca="1" si="22"/>
        <v>2.3147043051904737E-2</v>
      </c>
      <c r="F753" s="4">
        <f t="shared" ca="1" si="23"/>
        <v>832.43182053269356</v>
      </c>
    </row>
    <row r="754" spans="5:6" x14ac:dyDescent="0.25">
      <c r="E754" s="4">
        <f t="shared" ca="1" si="22"/>
        <v>0.73416086640275025</v>
      </c>
      <c r="F754" s="4">
        <f t="shared" ca="1" si="23"/>
        <v>898.96000345081859</v>
      </c>
    </row>
    <row r="755" spans="5:6" x14ac:dyDescent="0.25">
      <c r="E755" s="4">
        <f t="shared" ca="1" si="22"/>
        <v>0.98013330483900973</v>
      </c>
      <c r="F755" s="4">
        <f t="shared" ca="1" si="23"/>
        <v>927.7079293646442</v>
      </c>
    </row>
    <row r="756" spans="5:6" x14ac:dyDescent="0.25">
      <c r="E756" s="4">
        <f t="shared" ca="1" si="22"/>
        <v>0.97563577451800698</v>
      </c>
      <c r="F756" s="4">
        <f t="shared" ca="1" si="23"/>
        <v>926.15028793186241</v>
      </c>
    </row>
    <row r="757" spans="5:6" x14ac:dyDescent="0.25">
      <c r="E757" s="4">
        <f t="shared" ca="1" si="22"/>
        <v>0.38503215231745214</v>
      </c>
      <c r="F757" s="4">
        <f t="shared" ca="1" si="23"/>
        <v>877.58201314894347</v>
      </c>
    </row>
    <row r="758" spans="5:6" x14ac:dyDescent="0.25">
      <c r="E758" s="4">
        <f t="shared" ca="1" si="22"/>
        <v>1.5157326332507326E-2</v>
      </c>
      <c r="F758" s="4">
        <f t="shared" ca="1" si="23"/>
        <v>827.46797512721434</v>
      </c>
    </row>
    <row r="759" spans="5:6" x14ac:dyDescent="0.25">
      <c r="E759" s="4">
        <f t="shared" ca="1" si="22"/>
        <v>0.24479980160266646</v>
      </c>
      <c r="F759" s="4">
        <f t="shared" ca="1" si="23"/>
        <v>867.61540313143803</v>
      </c>
    </row>
    <row r="760" spans="5:6" x14ac:dyDescent="0.25">
      <c r="E760" s="4">
        <f t="shared" ca="1" si="22"/>
        <v>0.17870215372995002</v>
      </c>
      <c r="F760" s="4">
        <f t="shared" ca="1" si="23"/>
        <v>861.70215522970307</v>
      </c>
    </row>
    <row r="761" spans="5:6" x14ac:dyDescent="0.25">
      <c r="E761" s="4">
        <f t="shared" ca="1" si="22"/>
        <v>0.79439961324990804</v>
      </c>
      <c r="F761" s="4">
        <f t="shared" ca="1" si="23"/>
        <v>903.24015305078422</v>
      </c>
    </row>
    <row r="762" spans="5:6" x14ac:dyDescent="0.25">
      <c r="E762" s="4">
        <f t="shared" ca="1" si="22"/>
        <v>0.51939802578939365</v>
      </c>
      <c r="F762" s="4">
        <f t="shared" ca="1" si="23"/>
        <v>885.78344731169852</v>
      </c>
    </row>
    <row r="763" spans="5:6" x14ac:dyDescent="0.25">
      <c r="E763" s="4">
        <f t="shared" ca="1" si="22"/>
        <v>0.43565123879533973</v>
      </c>
      <c r="F763" s="4">
        <f t="shared" ca="1" si="23"/>
        <v>880.75173375630402</v>
      </c>
    </row>
    <row r="764" spans="5:6" x14ac:dyDescent="0.25">
      <c r="E764" s="4">
        <f t="shared" ca="1" si="22"/>
        <v>0.74197969372026229</v>
      </c>
      <c r="F764" s="4">
        <f t="shared" ca="1" si="23"/>
        <v>899.48916974957774</v>
      </c>
    </row>
    <row r="765" spans="5:6" x14ac:dyDescent="0.25">
      <c r="E765" s="4">
        <f t="shared" ca="1" si="22"/>
        <v>0.34403572022438156</v>
      </c>
      <c r="F765" s="4">
        <f t="shared" ca="1" si="23"/>
        <v>874.89223471127298</v>
      </c>
    </row>
    <row r="766" spans="5:6" x14ac:dyDescent="0.25">
      <c r="E766" s="4">
        <f t="shared" ca="1" si="22"/>
        <v>0.16774042937822065</v>
      </c>
      <c r="F766" s="4">
        <f t="shared" ca="1" si="23"/>
        <v>860.58438795846428</v>
      </c>
    </row>
    <row r="767" spans="5:6" x14ac:dyDescent="0.25">
      <c r="E767" s="4">
        <f t="shared" ca="1" si="22"/>
        <v>0.74784720242464442</v>
      </c>
      <c r="F767" s="4">
        <f t="shared" ca="1" si="23"/>
        <v>899.89069771842719</v>
      </c>
    </row>
    <row r="768" spans="5:6" x14ac:dyDescent="0.25">
      <c r="E768" s="4">
        <f t="shared" ca="1" si="22"/>
        <v>0.79981230958549321</v>
      </c>
      <c r="F768" s="4">
        <f t="shared" ca="1" si="23"/>
        <v>903.65237933817957</v>
      </c>
    </row>
    <row r="769" spans="5:6" x14ac:dyDescent="0.25">
      <c r="E769" s="4">
        <f t="shared" ca="1" si="22"/>
        <v>0.29386688817899964</v>
      </c>
      <c r="F769" s="4">
        <f t="shared" ca="1" si="23"/>
        <v>871.38274812294924</v>
      </c>
    </row>
    <row r="770" spans="5:6" x14ac:dyDescent="0.25">
      <c r="E770" s="4">
        <f t="shared" ca="1" si="22"/>
        <v>0.60074511949903653</v>
      </c>
      <c r="F770" s="4">
        <f t="shared" ca="1" si="23"/>
        <v>890.60601135132242</v>
      </c>
    </row>
    <row r="771" spans="5:6" x14ac:dyDescent="0.25">
      <c r="E771" s="4">
        <f t="shared" ca="1" si="22"/>
        <v>0.75823738128805529</v>
      </c>
      <c r="F771" s="4">
        <f t="shared" ca="1" si="23"/>
        <v>900.61176140600912</v>
      </c>
    </row>
    <row r="772" spans="5:6" x14ac:dyDescent="0.25">
      <c r="E772" s="4">
        <f t="shared" ref="E772:E835" ca="1" si="24">RAND()</f>
        <v>0.39274468882430202</v>
      </c>
      <c r="F772" s="4">
        <f t="shared" ref="F772:F835" ca="1" si="25">_xlfn.BETA.INV(E772,$C$5,$C$6,$C$3,$C$4)</f>
        <v>878.07431633235308</v>
      </c>
    </row>
    <row r="773" spans="5:6" x14ac:dyDescent="0.25">
      <c r="E773" s="4">
        <f t="shared" ca="1" si="24"/>
        <v>3.1761934011144133E-3</v>
      </c>
      <c r="F773" s="4">
        <f t="shared" ca="1" si="25"/>
        <v>810.92703596542765</v>
      </c>
    </row>
    <row r="774" spans="5:6" x14ac:dyDescent="0.25">
      <c r="E774" s="4">
        <f t="shared" ca="1" si="24"/>
        <v>0.53543643157092025</v>
      </c>
      <c r="F774" s="4">
        <f t="shared" ca="1" si="25"/>
        <v>886.73286284711207</v>
      </c>
    </row>
    <row r="775" spans="5:6" x14ac:dyDescent="0.25">
      <c r="E775" s="4">
        <f t="shared" ca="1" si="24"/>
        <v>0.18152406037737223</v>
      </c>
      <c r="F775" s="4">
        <f t="shared" ca="1" si="25"/>
        <v>861.98214466333638</v>
      </c>
    </row>
    <row r="776" spans="5:6" x14ac:dyDescent="0.25">
      <c r="E776" s="4">
        <f t="shared" ca="1" si="24"/>
        <v>0.45641027330571005</v>
      </c>
      <c r="F776" s="4">
        <f t="shared" ca="1" si="25"/>
        <v>882.01715638123346</v>
      </c>
    </row>
    <row r="777" spans="5:6" x14ac:dyDescent="0.25">
      <c r="E777" s="4">
        <f t="shared" ca="1" si="24"/>
        <v>0.60242330522635468</v>
      </c>
      <c r="F777" s="4">
        <f t="shared" ca="1" si="25"/>
        <v>890.70627918208174</v>
      </c>
    </row>
    <row r="778" spans="5:6" x14ac:dyDescent="0.25">
      <c r="E778" s="4">
        <f t="shared" ca="1" si="24"/>
        <v>0.68575018833817147</v>
      </c>
      <c r="F778" s="4">
        <f t="shared" ca="1" si="25"/>
        <v>895.80784792396958</v>
      </c>
    </row>
    <row r="779" spans="5:6" x14ac:dyDescent="0.25">
      <c r="E779" s="4">
        <f t="shared" ca="1" si="24"/>
        <v>9.5070082773356823E-2</v>
      </c>
      <c r="F779" s="4">
        <f t="shared" ca="1" si="25"/>
        <v>851.36323490885263</v>
      </c>
    </row>
    <row r="780" spans="5:6" x14ac:dyDescent="0.25">
      <c r="E780" s="4">
        <f t="shared" ca="1" si="24"/>
        <v>0.8146838198207339</v>
      </c>
      <c r="F780" s="4">
        <f t="shared" ca="1" si="25"/>
        <v>904.81545512547746</v>
      </c>
    </row>
    <row r="781" spans="5:6" x14ac:dyDescent="0.25">
      <c r="E781" s="4">
        <f t="shared" ca="1" si="24"/>
        <v>0.64235209597954224</v>
      </c>
      <c r="F781" s="4">
        <f t="shared" ca="1" si="25"/>
        <v>893.11505817801833</v>
      </c>
    </row>
    <row r="782" spans="5:6" x14ac:dyDescent="0.25">
      <c r="E782" s="4">
        <f t="shared" ca="1" si="24"/>
        <v>2.7936371796270842E-2</v>
      </c>
      <c r="F782" s="4">
        <f t="shared" ca="1" si="25"/>
        <v>834.72204185518012</v>
      </c>
    </row>
    <row r="783" spans="5:6" x14ac:dyDescent="0.25">
      <c r="E783" s="4">
        <f t="shared" ca="1" si="24"/>
        <v>0.22326500668336258</v>
      </c>
      <c r="F783" s="4">
        <f t="shared" ca="1" si="25"/>
        <v>865.81760022430615</v>
      </c>
    </row>
    <row r="784" spans="5:6" x14ac:dyDescent="0.25">
      <c r="E784" s="4">
        <f t="shared" ca="1" si="24"/>
        <v>0.39092180254992448</v>
      </c>
      <c r="F784" s="4">
        <f t="shared" ca="1" si="25"/>
        <v>877.95830255949295</v>
      </c>
    </row>
    <row r="785" spans="5:6" x14ac:dyDescent="0.25">
      <c r="E785" s="4">
        <f t="shared" ca="1" si="24"/>
        <v>0.59025678983977492</v>
      </c>
      <c r="F785" s="4">
        <f t="shared" ca="1" si="25"/>
        <v>889.98065954980211</v>
      </c>
    </row>
    <row r="786" spans="5:6" x14ac:dyDescent="0.25">
      <c r="E786" s="4">
        <f t="shared" ca="1" si="24"/>
        <v>0.88038000122302162</v>
      </c>
      <c r="F786" s="4">
        <f t="shared" ca="1" si="25"/>
        <v>910.71237096802099</v>
      </c>
    </row>
    <row r="787" spans="5:6" x14ac:dyDescent="0.25">
      <c r="E787" s="4">
        <f t="shared" ca="1" si="24"/>
        <v>0.13972299280591638</v>
      </c>
      <c r="F787" s="4">
        <f t="shared" ca="1" si="25"/>
        <v>857.46934507902779</v>
      </c>
    </row>
    <row r="788" spans="5:6" x14ac:dyDescent="0.25">
      <c r="E788" s="4">
        <f t="shared" ca="1" si="24"/>
        <v>7.4396253872381912E-2</v>
      </c>
      <c r="F788" s="4">
        <f t="shared" ca="1" si="25"/>
        <v>847.73758075059095</v>
      </c>
    </row>
    <row r="789" spans="5:6" x14ac:dyDescent="0.25">
      <c r="E789" s="4">
        <f t="shared" ca="1" si="24"/>
        <v>0.9476940024295859</v>
      </c>
      <c r="F789" s="4">
        <f t="shared" ca="1" si="25"/>
        <v>919.60084226286278</v>
      </c>
    </row>
    <row r="790" spans="5:6" x14ac:dyDescent="0.25">
      <c r="E790" s="4">
        <f t="shared" ca="1" si="24"/>
        <v>0.69575292267071653</v>
      </c>
      <c r="F790" s="4">
        <f t="shared" ca="1" si="25"/>
        <v>896.44403524440406</v>
      </c>
    </row>
    <row r="791" spans="5:6" x14ac:dyDescent="0.25">
      <c r="E791" s="4">
        <f t="shared" ca="1" si="24"/>
        <v>0.9713923513323891</v>
      </c>
      <c r="F791" s="4">
        <f t="shared" ca="1" si="25"/>
        <v>924.87347573215504</v>
      </c>
    </row>
    <row r="792" spans="5:6" x14ac:dyDescent="0.25">
      <c r="E792" s="4">
        <f t="shared" ca="1" si="24"/>
        <v>0.62771157570725478</v>
      </c>
      <c r="F792" s="4">
        <f t="shared" ca="1" si="25"/>
        <v>892.22595048486733</v>
      </c>
    </row>
    <row r="793" spans="5:6" x14ac:dyDescent="0.25">
      <c r="E793" s="4">
        <f t="shared" ca="1" si="24"/>
        <v>0.70666645923115234</v>
      </c>
      <c r="F793" s="4">
        <f t="shared" ca="1" si="25"/>
        <v>897.14634458694343</v>
      </c>
    </row>
    <row r="794" spans="5:6" x14ac:dyDescent="0.25">
      <c r="E794" s="4">
        <f t="shared" ca="1" si="24"/>
        <v>0.77752886880890426</v>
      </c>
      <c r="F794" s="4">
        <f t="shared" ca="1" si="25"/>
        <v>901.98870312322492</v>
      </c>
    </row>
    <row r="795" spans="5:6" x14ac:dyDescent="0.25">
      <c r="E795" s="4">
        <f t="shared" ca="1" si="24"/>
        <v>0.13185239062292509</v>
      </c>
      <c r="F795" s="4">
        <f t="shared" ca="1" si="25"/>
        <v>856.51287375412551</v>
      </c>
    </row>
    <row r="796" spans="5:6" x14ac:dyDescent="0.25">
      <c r="E796" s="4">
        <f t="shared" ca="1" si="24"/>
        <v>0.10478652567882996</v>
      </c>
      <c r="F796" s="4">
        <f t="shared" ca="1" si="25"/>
        <v>852.85483356136626</v>
      </c>
    </row>
    <row r="797" spans="5:6" x14ac:dyDescent="0.25">
      <c r="E797" s="4">
        <f t="shared" ca="1" si="24"/>
        <v>0.63995528440169525</v>
      </c>
      <c r="F797" s="4">
        <f t="shared" ca="1" si="25"/>
        <v>892.96894979465208</v>
      </c>
    </row>
    <row r="798" spans="5:6" x14ac:dyDescent="0.25">
      <c r="E798" s="4">
        <f t="shared" ca="1" si="24"/>
        <v>0.78929618167475502</v>
      </c>
      <c r="F798" s="4">
        <f t="shared" ca="1" si="25"/>
        <v>902.85643935786857</v>
      </c>
    </row>
    <row r="799" spans="5:6" x14ac:dyDescent="0.25">
      <c r="E799" s="4">
        <f t="shared" ca="1" si="24"/>
        <v>0.31703087032537947</v>
      </c>
      <c r="F799" s="4">
        <f t="shared" ca="1" si="25"/>
        <v>873.03841679963796</v>
      </c>
    </row>
    <row r="800" spans="5:6" x14ac:dyDescent="0.25">
      <c r="E800" s="4">
        <f t="shared" ca="1" si="24"/>
        <v>0.92763765534121312</v>
      </c>
      <c r="F800" s="4">
        <f t="shared" ca="1" si="25"/>
        <v>916.38772520542057</v>
      </c>
    </row>
    <row r="801" spans="5:6" x14ac:dyDescent="0.25">
      <c r="E801" s="4">
        <f t="shared" ca="1" si="24"/>
        <v>0.56900917070219881</v>
      </c>
      <c r="F801" s="4">
        <f t="shared" ca="1" si="25"/>
        <v>888.71917301153201</v>
      </c>
    </row>
    <row r="802" spans="5:6" x14ac:dyDescent="0.25">
      <c r="E802" s="4">
        <f t="shared" ca="1" si="24"/>
        <v>0.27933203629766268</v>
      </c>
      <c r="F802" s="4">
        <f t="shared" ca="1" si="25"/>
        <v>870.30736577760285</v>
      </c>
    </row>
    <row r="803" spans="5:6" x14ac:dyDescent="0.25">
      <c r="E803" s="4">
        <f t="shared" ca="1" si="24"/>
        <v>0.62800974954626476</v>
      </c>
      <c r="F803" s="4">
        <f t="shared" ca="1" si="25"/>
        <v>892.24398199110044</v>
      </c>
    </row>
    <row r="804" spans="5:6" x14ac:dyDescent="0.25">
      <c r="E804" s="4">
        <f t="shared" ca="1" si="24"/>
        <v>0.83466771125262107</v>
      </c>
      <c r="F804" s="4">
        <f t="shared" ca="1" si="25"/>
        <v>906.45994338688479</v>
      </c>
    </row>
    <row r="805" spans="5:6" x14ac:dyDescent="0.25">
      <c r="E805" s="4">
        <f t="shared" ca="1" si="24"/>
        <v>0.5583830966327098</v>
      </c>
      <c r="F805" s="4">
        <f t="shared" ca="1" si="25"/>
        <v>888.09005981348582</v>
      </c>
    </row>
    <row r="806" spans="5:6" x14ac:dyDescent="0.25">
      <c r="E806" s="4">
        <f t="shared" ca="1" si="24"/>
        <v>0.99627364832165977</v>
      </c>
      <c r="F806" s="4">
        <f t="shared" ca="1" si="25"/>
        <v>938.37247695871167</v>
      </c>
    </row>
    <row r="807" spans="5:6" x14ac:dyDescent="0.25">
      <c r="E807" s="4">
        <f t="shared" ca="1" si="24"/>
        <v>0.44553490079991409</v>
      </c>
      <c r="F807" s="4">
        <f t="shared" ca="1" si="25"/>
        <v>881.35623949791614</v>
      </c>
    </row>
    <row r="808" spans="5:6" x14ac:dyDescent="0.25">
      <c r="E808" s="4">
        <f t="shared" ca="1" si="24"/>
        <v>0.38234462858588125</v>
      </c>
      <c r="F808" s="4">
        <f t="shared" ca="1" si="25"/>
        <v>877.4095474174178</v>
      </c>
    </row>
    <row r="809" spans="5:6" x14ac:dyDescent="0.25">
      <c r="E809" s="4">
        <f t="shared" ca="1" si="24"/>
        <v>0.26791972322107416</v>
      </c>
      <c r="F809" s="4">
        <f t="shared" ca="1" si="25"/>
        <v>869.44057871831433</v>
      </c>
    </row>
    <row r="810" spans="5:6" x14ac:dyDescent="0.25">
      <c r="E810" s="4">
        <f t="shared" ca="1" si="24"/>
        <v>0.90620250231221611</v>
      </c>
      <c r="F810" s="4">
        <f t="shared" ca="1" si="25"/>
        <v>913.57913648467286</v>
      </c>
    </row>
    <row r="811" spans="5:6" x14ac:dyDescent="0.25">
      <c r="E811" s="4">
        <f t="shared" ca="1" si="24"/>
        <v>0.90185762528278468</v>
      </c>
      <c r="F811" s="4">
        <f t="shared" ca="1" si="25"/>
        <v>913.06381341252131</v>
      </c>
    </row>
    <row r="812" spans="5:6" x14ac:dyDescent="0.25">
      <c r="E812" s="4">
        <f t="shared" ca="1" si="24"/>
        <v>1.6618519627167316E-2</v>
      </c>
      <c r="F812" s="4">
        <f t="shared" ca="1" si="25"/>
        <v>828.52592088978895</v>
      </c>
    </row>
    <row r="813" spans="5:6" x14ac:dyDescent="0.25">
      <c r="E813" s="4">
        <f t="shared" ca="1" si="24"/>
        <v>0.55171975689438035</v>
      </c>
      <c r="F813" s="4">
        <f t="shared" ca="1" si="25"/>
        <v>887.69587769255168</v>
      </c>
    </row>
    <row r="814" spans="5:6" x14ac:dyDescent="0.25">
      <c r="E814" s="4">
        <f t="shared" ca="1" si="24"/>
        <v>1.4154288775700574E-2</v>
      </c>
      <c r="F814" s="4">
        <f t="shared" ca="1" si="25"/>
        <v>826.68806567296406</v>
      </c>
    </row>
    <row r="815" spans="5:6" x14ac:dyDescent="0.25">
      <c r="E815" s="4">
        <f t="shared" ca="1" si="24"/>
        <v>0.94382291486611125</v>
      </c>
      <c r="F815" s="4">
        <f t="shared" ca="1" si="25"/>
        <v>918.9196704059832</v>
      </c>
    </row>
    <row r="816" spans="5:6" x14ac:dyDescent="0.25">
      <c r="E816" s="4">
        <f t="shared" ca="1" si="24"/>
        <v>0.73240649608815611</v>
      </c>
      <c r="F816" s="4">
        <f t="shared" ca="1" si="25"/>
        <v>898.84215177726492</v>
      </c>
    </row>
    <row r="817" spans="5:6" x14ac:dyDescent="0.25">
      <c r="E817" s="4">
        <f t="shared" ca="1" si="24"/>
        <v>0.93109883376275038</v>
      </c>
      <c r="F817" s="4">
        <f t="shared" ca="1" si="25"/>
        <v>916.89290324636079</v>
      </c>
    </row>
    <row r="818" spans="5:6" x14ac:dyDescent="0.25">
      <c r="E818" s="4">
        <f t="shared" ca="1" si="24"/>
        <v>0.95656446404323137</v>
      </c>
      <c r="F818" s="4">
        <f t="shared" ca="1" si="25"/>
        <v>921.31256492866817</v>
      </c>
    </row>
    <row r="819" spans="5:6" x14ac:dyDescent="0.25">
      <c r="E819" s="4">
        <f t="shared" ca="1" si="24"/>
        <v>0.14576334377181799</v>
      </c>
      <c r="F819" s="4">
        <f t="shared" ca="1" si="25"/>
        <v>858.17680895817057</v>
      </c>
    </row>
    <row r="820" spans="5:6" x14ac:dyDescent="0.25">
      <c r="E820" s="4">
        <f t="shared" ca="1" si="24"/>
        <v>0.58441055428994704</v>
      </c>
      <c r="F820" s="4">
        <f t="shared" ca="1" si="25"/>
        <v>889.63294418087673</v>
      </c>
    </row>
    <row r="821" spans="5:6" x14ac:dyDescent="0.25">
      <c r="E821" s="4">
        <f t="shared" ca="1" si="24"/>
        <v>0.12912745981352658</v>
      </c>
      <c r="F821" s="4">
        <f t="shared" ca="1" si="25"/>
        <v>856.17184610319168</v>
      </c>
    </row>
    <row r="822" spans="5:6" x14ac:dyDescent="0.25">
      <c r="E822" s="4">
        <f t="shared" ca="1" si="24"/>
        <v>0.4762435781767711</v>
      </c>
      <c r="F822" s="4">
        <f t="shared" ca="1" si="25"/>
        <v>883.21269966466753</v>
      </c>
    </row>
    <row r="823" spans="5:6" x14ac:dyDescent="0.25">
      <c r="E823" s="4">
        <f t="shared" ca="1" si="24"/>
        <v>7.5592034997971069E-2</v>
      </c>
      <c r="F823" s="4">
        <f t="shared" ca="1" si="25"/>
        <v>847.96797033287658</v>
      </c>
    </row>
    <row r="824" spans="5:6" x14ac:dyDescent="0.25">
      <c r="E824" s="4">
        <f t="shared" ca="1" si="24"/>
        <v>0.21721942947387041</v>
      </c>
      <c r="F824" s="4">
        <f t="shared" ca="1" si="25"/>
        <v>865.29324342460063</v>
      </c>
    </row>
    <row r="825" spans="5:6" x14ac:dyDescent="0.25">
      <c r="E825" s="4">
        <f t="shared" ca="1" si="24"/>
        <v>0.89558658320060969</v>
      </c>
      <c r="F825" s="4">
        <f t="shared" ca="1" si="25"/>
        <v>912.34569912349843</v>
      </c>
    </row>
    <row r="826" spans="5:6" x14ac:dyDescent="0.25">
      <c r="E826" s="4">
        <f t="shared" ca="1" si="24"/>
        <v>0.90413375378926886</v>
      </c>
      <c r="F826" s="4">
        <f t="shared" ca="1" si="25"/>
        <v>913.3318581619111</v>
      </c>
    </row>
    <row r="827" spans="5:6" x14ac:dyDescent="0.25">
      <c r="E827" s="4">
        <f t="shared" ca="1" si="24"/>
        <v>0.77622875264709412</v>
      </c>
      <c r="F827" s="4">
        <f t="shared" ca="1" si="25"/>
        <v>901.89420129430641</v>
      </c>
    </row>
    <row r="828" spans="5:6" x14ac:dyDescent="0.25">
      <c r="E828" s="4">
        <f t="shared" ca="1" si="24"/>
        <v>0.14037314850962934</v>
      </c>
      <c r="F828" s="4">
        <f t="shared" ca="1" si="25"/>
        <v>857.54655840069302</v>
      </c>
    </row>
    <row r="829" spans="5:6" x14ac:dyDescent="0.25">
      <c r="E829" s="4">
        <f t="shared" ca="1" si="24"/>
        <v>0.75690155767356049</v>
      </c>
      <c r="F829" s="4">
        <f t="shared" ca="1" si="25"/>
        <v>900.51830393173645</v>
      </c>
    </row>
    <row r="830" spans="5:6" x14ac:dyDescent="0.25">
      <c r="E830" s="4">
        <f t="shared" ca="1" si="24"/>
        <v>0.21487352238768465</v>
      </c>
      <c r="F830" s="4">
        <f t="shared" ca="1" si="25"/>
        <v>865.08723388961312</v>
      </c>
    </row>
    <row r="831" spans="5:6" x14ac:dyDescent="0.25">
      <c r="E831" s="4">
        <f t="shared" ca="1" si="24"/>
        <v>0.49174359126039657</v>
      </c>
      <c r="F831" s="4">
        <f t="shared" ca="1" si="25"/>
        <v>884.13991460383886</v>
      </c>
    </row>
    <row r="832" spans="5:6" x14ac:dyDescent="0.25">
      <c r="E832" s="4">
        <f t="shared" ca="1" si="24"/>
        <v>0.21526658457972747</v>
      </c>
      <c r="F832" s="4">
        <f t="shared" ca="1" si="25"/>
        <v>865.12185280710457</v>
      </c>
    </row>
    <row r="833" spans="5:6" x14ac:dyDescent="0.25">
      <c r="E833" s="4">
        <f t="shared" ca="1" si="24"/>
        <v>0.27294169316209738</v>
      </c>
      <c r="F833" s="4">
        <f t="shared" ca="1" si="25"/>
        <v>869.82457646491912</v>
      </c>
    </row>
    <row r="834" spans="5:6" x14ac:dyDescent="0.25">
      <c r="E834" s="4">
        <f t="shared" ca="1" si="24"/>
        <v>0.45655790213607628</v>
      </c>
      <c r="F834" s="4">
        <f t="shared" ca="1" si="25"/>
        <v>882.02609982583112</v>
      </c>
    </row>
    <row r="835" spans="5:6" x14ac:dyDescent="0.25">
      <c r="E835" s="4">
        <f t="shared" ca="1" si="24"/>
        <v>0.9197986467828897</v>
      </c>
      <c r="F835" s="4">
        <f t="shared" ca="1" si="25"/>
        <v>915.30230591584962</v>
      </c>
    </row>
    <row r="836" spans="5:6" x14ac:dyDescent="0.25">
      <c r="E836" s="4">
        <f t="shared" ref="E836:E899" ca="1" si="26">RAND()</f>
        <v>0.64836938084313778</v>
      </c>
      <c r="F836" s="4">
        <f t="shared" ref="F836:F899" ca="1" si="27">_xlfn.BETA.INV(E836,$C$5,$C$6,$C$3,$C$4)</f>
        <v>893.48290589727469</v>
      </c>
    </row>
    <row r="837" spans="5:6" x14ac:dyDescent="0.25">
      <c r="E837" s="4">
        <f t="shared" ca="1" si="26"/>
        <v>0.64447248654833977</v>
      </c>
      <c r="F837" s="4">
        <f t="shared" ca="1" si="27"/>
        <v>893.24450919183755</v>
      </c>
    </row>
    <row r="838" spans="5:6" x14ac:dyDescent="0.25">
      <c r="E838" s="4">
        <f t="shared" ca="1" si="26"/>
        <v>0.43964261021733075</v>
      </c>
      <c r="F838" s="4">
        <f t="shared" ca="1" si="27"/>
        <v>880.99632426880885</v>
      </c>
    </row>
    <row r="839" spans="5:6" x14ac:dyDescent="0.25">
      <c r="E839" s="4">
        <f t="shared" ca="1" si="26"/>
        <v>9.0981259846211193E-3</v>
      </c>
      <c r="F839" s="4">
        <f t="shared" ca="1" si="27"/>
        <v>821.78978330093491</v>
      </c>
    </row>
    <row r="840" spans="5:6" x14ac:dyDescent="0.25">
      <c r="E840" s="4">
        <f t="shared" ca="1" si="26"/>
        <v>0.98340661940253482</v>
      </c>
      <c r="F840" s="4">
        <f t="shared" ca="1" si="27"/>
        <v>929.02628211631702</v>
      </c>
    </row>
    <row r="841" spans="5:6" x14ac:dyDescent="0.25">
      <c r="E841" s="4">
        <f t="shared" ca="1" si="26"/>
        <v>8.3220860816040187E-2</v>
      </c>
      <c r="F841" s="4">
        <f t="shared" ca="1" si="27"/>
        <v>849.37256725111547</v>
      </c>
    </row>
    <row r="842" spans="5:6" x14ac:dyDescent="0.25">
      <c r="E842" s="4">
        <f t="shared" ca="1" si="26"/>
        <v>0.81057343305476903</v>
      </c>
      <c r="F842" s="4">
        <f t="shared" ca="1" si="27"/>
        <v>904.48925907118712</v>
      </c>
    </row>
    <row r="843" spans="5:6" x14ac:dyDescent="0.25">
      <c r="E843" s="4">
        <f t="shared" ca="1" si="26"/>
        <v>3.9719562496382421E-2</v>
      </c>
      <c r="F843" s="4">
        <f t="shared" ca="1" si="27"/>
        <v>839.16963605121032</v>
      </c>
    </row>
    <row r="844" spans="5:6" x14ac:dyDescent="0.25">
      <c r="E844" s="4">
        <f t="shared" ca="1" si="26"/>
        <v>0.42291842770609167</v>
      </c>
      <c r="F844" s="4">
        <f t="shared" ca="1" si="27"/>
        <v>879.96686792881803</v>
      </c>
    </row>
    <row r="845" spans="5:6" x14ac:dyDescent="0.25">
      <c r="E845" s="4">
        <f t="shared" ca="1" si="26"/>
        <v>0.33896593988328716</v>
      </c>
      <c r="F845" s="4">
        <f t="shared" ca="1" si="27"/>
        <v>874.54977697379616</v>
      </c>
    </row>
    <row r="846" spans="5:6" x14ac:dyDescent="0.25">
      <c r="E846" s="4">
        <f t="shared" ca="1" si="26"/>
        <v>0.68340295285736108</v>
      </c>
      <c r="F846" s="4">
        <f t="shared" ca="1" si="27"/>
        <v>895.65952449636086</v>
      </c>
    </row>
    <row r="847" spans="5:6" x14ac:dyDescent="0.25">
      <c r="E847" s="4">
        <f t="shared" ca="1" si="26"/>
        <v>0.37788143684407804</v>
      </c>
      <c r="F847" s="4">
        <f t="shared" ca="1" si="27"/>
        <v>877.1220416375462</v>
      </c>
    </row>
    <row r="848" spans="5:6" x14ac:dyDescent="0.25">
      <c r="E848" s="4">
        <f t="shared" ca="1" si="26"/>
        <v>0.91170339895084462</v>
      </c>
      <c r="F848" s="4">
        <f t="shared" ca="1" si="27"/>
        <v>914.25473966782988</v>
      </c>
    </row>
    <row r="849" spans="5:6" x14ac:dyDescent="0.25">
      <c r="E849" s="4">
        <f t="shared" ca="1" si="26"/>
        <v>0.16120784836963187</v>
      </c>
      <c r="F849" s="4">
        <f t="shared" ca="1" si="27"/>
        <v>859.89360823061713</v>
      </c>
    </row>
    <row r="850" spans="5:6" x14ac:dyDescent="0.25">
      <c r="E850" s="4">
        <f t="shared" ca="1" si="26"/>
        <v>0.88289623381661664</v>
      </c>
      <c r="F850" s="4">
        <f t="shared" ca="1" si="27"/>
        <v>910.97317495336415</v>
      </c>
    </row>
    <row r="851" spans="5:6" x14ac:dyDescent="0.25">
      <c r="E851" s="4">
        <f t="shared" ca="1" si="26"/>
        <v>0.77214007170353471</v>
      </c>
      <c r="F851" s="4">
        <f t="shared" ca="1" si="27"/>
        <v>901.59868536973249</v>
      </c>
    </row>
    <row r="852" spans="5:6" x14ac:dyDescent="0.25">
      <c r="E852" s="4">
        <f t="shared" ca="1" si="26"/>
        <v>0.82708907671810727</v>
      </c>
      <c r="F852" s="4">
        <f t="shared" ca="1" si="27"/>
        <v>905.8241257830108</v>
      </c>
    </row>
    <row r="853" spans="5:6" x14ac:dyDescent="0.25">
      <c r="E853" s="4">
        <f t="shared" ca="1" si="26"/>
        <v>0.88691908909952921</v>
      </c>
      <c r="F853" s="4">
        <f t="shared" ca="1" si="27"/>
        <v>911.39755889712239</v>
      </c>
    </row>
    <row r="854" spans="5:6" x14ac:dyDescent="0.25">
      <c r="E854" s="4">
        <f t="shared" ca="1" si="26"/>
        <v>6.654358613275424E-2</v>
      </c>
      <c r="F854" s="4">
        <f t="shared" ca="1" si="27"/>
        <v>846.14523453817446</v>
      </c>
    </row>
    <row r="855" spans="5:6" x14ac:dyDescent="0.25">
      <c r="E855" s="4">
        <f t="shared" ca="1" si="26"/>
        <v>6.9601094273308073E-2</v>
      </c>
      <c r="F855" s="4">
        <f t="shared" ca="1" si="27"/>
        <v>846.78249825202613</v>
      </c>
    </row>
    <row r="856" spans="5:6" x14ac:dyDescent="0.25">
      <c r="E856" s="4">
        <f t="shared" ca="1" si="26"/>
        <v>0.3565893363286271</v>
      </c>
      <c r="F856" s="4">
        <f t="shared" ca="1" si="27"/>
        <v>875.7302152796567</v>
      </c>
    </row>
    <row r="857" spans="5:6" x14ac:dyDescent="0.25">
      <c r="E857" s="4">
        <f t="shared" ca="1" si="26"/>
        <v>0.84284489996384526</v>
      </c>
      <c r="F857" s="4">
        <f t="shared" ca="1" si="27"/>
        <v>907.16458216434967</v>
      </c>
    </row>
    <row r="858" spans="5:6" x14ac:dyDescent="0.25">
      <c r="E858" s="4">
        <f t="shared" ca="1" si="26"/>
        <v>0.39413846072546432</v>
      </c>
      <c r="F858" s="4">
        <f t="shared" ca="1" si="27"/>
        <v>878.16288004358557</v>
      </c>
    </row>
    <row r="859" spans="5:6" x14ac:dyDescent="0.25">
      <c r="E859" s="4">
        <f t="shared" ca="1" si="26"/>
        <v>0.30209517152102394</v>
      </c>
      <c r="F859" s="4">
        <f t="shared" ca="1" si="27"/>
        <v>871.97857517241198</v>
      </c>
    </row>
    <row r="860" spans="5:6" x14ac:dyDescent="0.25">
      <c r="E860" s="4">
        <f t="shared" ca="1" si="26"/>
        <v>0.57994517194865047</v>
      </c>
      <c r="F860" s="4">
        <f t="shared" ca="1" si="27"/>
        <v>889.36770751429663</v>
      </c>
    </row>
    <row r="861" spans="5:6" x14ac:dyDescent="0.25">
      <c r="E861" s="4">
        <f t="shared" ca="1" si="26"/>
        <v>0.99299152763690546</v>
      </c>
      <c r="F861" s="4">
        <f t="shared" ca="1" si="27"/>
        <v>934.72341332076235</v>
      </c>
    </row>
    <row r="862" spans="5:6" x14ac:dyDescent="0.25">
      <c r="E862" s="4">
        <f t="shared" ca="1" si="26"/>
        <v>0.80806726734646939</v>
      </c>
      <c r="F862" s="4">
        <f t="shared" ca="1" si="27"/>
        <v>904.29219779988932</v>
      </c>
    </row>
    <row r="863" spans="5:6" x14ac:dyDescent="0.25">
      <c r="E863" s="4">
        <f t="shared" ca="1" si="26"/>
        <v>0.57001160728410216</v>
      </c>
      <c r="F863" s="4">
        <f t="shared" ca="1" si="27"/>
        <v>888.77856757580355</v>
      </c>
    </row>
    <row r="864" spans="5:6" x14ac:dyDescent="0.25">
      <c r="E864" s="4">
        <f t="shared" ca="1" si="26"/>
        <v>2.3009163939537114E-2</v>
      </c>
      <c r="F864" s="4">
        <f t="shared" ca="1" si="27"/>
        <v>832.35997381163031</v>
      </c>
    </row>
    <row r="865" spans="5:6" x14ac:dyDescent="0.25">
      <c r="E865" s="4">
        <f t="shared" ca="1" si="26"/>
        <v>0.32823780210510556</v>
      </c>
      <c r="F865" s="4">
        <f t="shared" ca="1" si="27"/>
        <v>873.81686117815184</v>
      </c>
    </row>
    <row r="866" spans="5:6" x14ac:dyDescent="0.25">
      <c r="E866" s="4">
        <f t="shared" ca="1" si="26"/>
        <v>0.14138991305812632</v>
      </c>
      <c r="F866" s="4">
        <f t="shared" ca="1" si="27"/>
        <v>857.66678519983134</v>
      </c>
    </row>
    <row r="867" spans="5:6" x14ac:dyDescent="0.25">
      <c r="E867" s="4">
        <f t="shared" ca="1" si="26"/>
        <v>0.59588672726316705</v>
      </c>
      <c r="F867" s="4">
        <f t="shared" ca="1" si="27"/>
        <v>890.31606964955131</v>
      </c>
    </row>
    <row r="868" spans="5:6" x14ac:dyDescent="0.25">
      <c r="E868" s="4">
        <f t="shared" ca="1" si="26"/>
        <v>3.6313990920273875E-2</v>
      </c>
      <c r="F868" s="4">
        <f t="shared" ca="1" si="27"/>
        <v>838.01526897098279</v>
      </c>
    </row>
    <row r="869" spans="5:6" x14ac:dyDescent="0.25">
      <c r="E869" s="4">
        <f t="shared" ca="1" si="26"/>
        <v>1.8475755664485449E-2</v>
      </c>
      <c r="F869" s="4">
        <f t="shared" ca="1" si="27"/>
        <v>829.75780873167037</v>
      </c>
    </row>
    <row r="870" spans="5:6" x14ac:dyDescent="0.25">
      <c r="E870" s="4">
        <f t="shared" ca="1" si="26"/>
        <v>0.84440953884091874</v>
      </c>
      <c r="F870" s="4">
        <f t="shared" ca="1" si="27"/>
        <v>907.30176889337088</v>
      </c>
    </row>
    <row r="871" spans="5:6" x14ac:dyDescent="0.25">
      <c r="E871" s="4">
        <f t="shared" ca="1" si="26"/>
        <v>0.92964922236305436</v>
      </c>
      <c r="F871" s="4">
        <f t="shared" ca="1" si="27"/>
        <v>916.67922671614463</v>
      </c>
    </row>
    <row r="872" spans="5:6" x14ac:dyDescent="0.25">
      <c r="E872" s="4">
        <f t="shared" ca="1" si="26"/>
        <v>0.16098387576956397</v>
      </c>
      <c r="F872" s="4">
        <f t="shared" ca="1" si="27"/>
        <v>859.86957479011005</v>
      </c>
    </row>
    <row r="873" spans="5:6" x14ac:dyDescent="0.25">
      <c r="E873" s="4">
        <f t="shared" ca="1" si="26"/>
        <v>0.25485340270128076</v>
      </c>
      <c r="F873" s="4">
        <f t="shared" ca="1" si="27"/>
        <v>868.42124219032166</v>
      </c>
    </row>
    <row r="874" spans="5:6" x14ac:dyDescent="0.25">
      <c r="E874" s="4">
        <f t="shared" ca="1" si="26"/>
        <v>0.1883550167395821</v>
      </c>
      <c r="F874" s="4">
        <f t="shared" ca="1" si="27"/>
        <v>862.6477254936832</v>
      </c>
    </row>
    <row r="875" spans="5:6" x14ac:dyDescent="0.25">
      <c r="E875" s="4">
        <f t="shared" ca="1" si="26"/>
        <v>9.9909403105327477E-2</v>
      </c>
      <c r="F875" s="4">
        <f t="shared" ca="1" si="27"/>
        <v>852.12026715431409</v>
      </c>
    </row>
    <row r="876" spans="5:6" x14ac:dyDescent="0.25">
      <c r="E876" s="4">
        <f t="shared" ca="1" si="26"/>
        <v>0.62072724465324847</v>
      </c>
      <c r="F876" s="4">
        <f t="shared" ca="1" si="27"/>
        <v>891.8044090579549</v>
      </c>
    </row>
    <row r="877" spans="5:6" x14ac:dyDescent="0.25">
      <c r="E877" s="4">
        <f t="shared" ca="1" si="26"/>
        <v>0.34420452571861737</v>
      </c>
      <c r="F877" s="4">
        <f t="shared" ca="1" si="27"/>
        <v>874.90359606233039</v>
      </c>
    </row>
    <row r="878" spans="5:6" x14ac:dyDescent="0.25">
      <c r="E878" s="4">
        <f t="shared" ca="1" si="26"/>
        <v>0.73706021966169344</v>
      </c>
      <c r="F878" s="4">
        <f t="shared" ca="1" si="27"/>
        <v>899.15546777176189</v>
      </c>
    </row>
    <row r="879" spans="5:6" x14ac:dyDescent="0.25">
      <c r="E879" s="4">
        <f t="shared" ca="1" si="26"/>
        <v>0.7056433687093433</v>
      </c>
      <c r="F879" s="4">
        <f t="shared" ca="1" si="27"/>
        <v>897.08011945479927</v>
      </c>
    </row>
    <row r="880" spans="5:6" x14ac:dyDescent="0.25">
      <c r="E880" s="4">
        <f t="shared" ca="1" si="26"/>
        <v>0.54413931024686957</v>
      </c>
      <c r="F880" s="4">
        <f t="shared" ca="1" si="27"/>
        <v>887.24757407085428</v>
      </c>
    </row>
    <row r="881" spans="5:6" x14ac:dyDescent="0.25">
      <c r="E881" s="4">
        <f t="shared" ca="1" si="26"/>
        <v>0.80741772108446963</v>
      </c>
      <c r="F881" s="4">
        <f t="shared" ca="1" si="27"/>
        <v>904.24134339660202</v>
      </c>
    </row>
    <row r="882" spans="5:6" x14ac:dyDescent="0.25">
      <c r="E882" s="4">
        <f t="shared" ca="1" si="26"/>
        <v>0.98783787373138421</v>
      </c>
      <c r="F882" s="4">
        <f t="shared" ca="1" si="27"/>
        <v>931.18952226971578</v>
      </c>
    </row>
    <row r="883" spans="5:6" x14ac:dyDescent="0.25">
      <c r="E883" s="4">
        <f t="shared" ca="1" si="26"/>
        <v>0.38597750928441288</v>
      </c>
      <c r="F883" s="4">
        <f t="shared" ca="1" si="27"/>
        <v>877.64256450782852</v>
      </c>
    </row>
    <row r="884" spans="5:6" x14ac:dyDescent="0.25">
      <c r="E884" s="4">
        <f t="shared" ca="1" si="26"/>
        <v>0.56145484784161159</v>
      </c>
      <c r="F884" s="4">
        <f t="shared" ca="1" si="27"/>
        <v>888.27184349499908</v>
      </c>
    </row>
    <row r="885" spans="5:6" x14ac:dyDescent="0.25">
      <c r="E885" s="4">
        <f t="shared" ca="1" si="26"/>
        <v>0.66426119831090991</v>
      </c>
      <c r="F885" s="4">
        <f t="shared" ca="1" si="27"/>
        <v>894.46225725926399</v>
      </c>
    </row>
    <row r="886" spans="5:6" x14ac:dyDescent="0.25">
      <c r="E886" s="4">
        <f t="shared" ca="1" si="26"/>
        <v>0.77820019171726984</v>
      </c>
      <c r="F886" s="4">
        <f t="shared" ca="1" si="27"/>
        <v>902.03760258304578</v>
      </c>
    </row>
    <row r="887" spans="5:6" x14ac:dyDescent="0.25">
      <c r="E887" s="4">
        <f t="shared" ca="1" si="26"/>
        <v>0.84325473963550013</v>
      </c>
      <c r="F887" s="4">
        <f t="shared" ca="1" si="27"/>
        <v>907.20044080618823</v>
      </c>
    </row>
    <row r="888" spans="5:6" x14ac:dyDescent="0.25">
      <c r="E888" s="4">
        <f t="shared" ca="1" si="26"/>
        <v>0.65186712598961394</v>
      </c>
      <c r="F888" s="4">
        <f t="shared" ca="1" si="27"/>
        <v>893.69744456220621</v>
      </c>
    </row>
    <row r="889" spans="5:6" x14ac:dyDescent="0.25">
      <c r="E889" s="4">
        <f t="shared" ca="1" si="26"/>
        <v>0.73479372521582909</v>
      </c>
      <c r="F889" s="4">
        <f t="shared" ca="1" si="27"/>
        <v>899.0025939210467</v>
      </c>
    </row>
    <row r="890" spans="5:6" x14ac:dyDescent="0.25">
      <c r="E890" s="4">
        <f t="shared" ca="1" si="26"/>
        <v>0.78556214289968918</v>
      </c>
      <c r="F890" s="4">
        <f t="shared" ca="1" si="27"/>
        <v>902.57859138722893</v>
      </c>
    </row>
    <row r="891" spans="5:6" x14ac:dyDescent="0.25">
      <c r="E891" s="4">
        <f t="shared" ca="1" si="26"/>
        <v>3.3343324055836732E-2</v>
      </c>
      <c r="F891" s="4">
        <f t="shared" ca="1" si="27"/>
        <v>836.93022715909694</v>
      </c>
    </row>
    <row r="892" spans="5:6" x14ac:dyDescent="0.25">
      <c r="E892" s="4">
        <f t="shared" ca="1" si="26"/>
        <v>0.21997059183526158</v>
      </c>
      <c r="F892" s="4">
        <f t="shared" ca="1" si="27"/>
        <v>865.53301333113325</v>
      </c>
    </row>
    <row r="893" spans="5:6" x14ac:dyDescent="0.25">
      <c r="E893" s="4">
        <f t="shared" ca="1" si="26"/>
        <v>0.78920724358454231</v>
      </c>
      <c r="F893" s="4">
        <f t="shared" ca="1" si="27"/>
        <v>902.84979348354557</v>
      </c>
    </row>
    <row r="894" spans="5:6" x14ac:dyDescent="0.25">
      <c r="E894" s="4">
        <f t="shared" ca="1" si="26"/>
        <v>0.2180630010071678</v>
      </c>
      <c r="F894" s="4">
        <f t="shared" ca="1" si="27"/>
        <v>865.36697019904261</v>
      </c>
    </row>
    <row r="895" spans="5:6" x14ac:dyDescent="0.25">
      <c r="E895" s="4">
        <f t="shared" ca="1" si="26"/>
        <v>0.83393820475673419</v>
      </c>
      <c r="F895" s="4">
        <f t="shared" ca="1" si="27"/>
        <v>906.39804473032416</v>
      </c>
    </row>
    <row r="896" spans="5:6" x14ac:dyDescent="0.25">
      <c r="E896" s="4">
        <f t="shared" ca="1" si="26"/>
        <v>0.12521696247434067</v>
      </c>
      <c r="F896" s="4">
        <f t="shared" ca="1" si="27"/>
        <v>855.67291016505294</v>
      </c>
    </row>
    <row r="897" spans="5:6" x14ac:dyDescent="0.25">
      <c r="E897" s="4">
        <f t="shared" ca="1" si="26"/>
        <v>0.40651231316655068</v>
      </c>
      <c r="F897" s="4">
        <f t="shared" ca="1" si="27"/>
        <v>878.94405557187611</v>
      </c>
    </row>
    <row r="898" spans="5:6" x14ac:dyDescent="0.25">
      <c r="E898" s="4">
        <f t="shared" ca="1" si="26"/>
        <v>0.61109038954429307</v>
      </c>
      <c r="F898" s="4">
        <f t="shared" ca="1" si="27"/>
        <v>891.22516236410888</v>
      </c>
    </row>
    <row r="899" spans="5:6" x14ac:dyDescent="0.25">
      <c r="E899" s="4">
        <f t="shared" ca="1" si="26"/>
        <v>0.58723068714640525</v>
      </c>
      <c r="F899" s="4">
        <f t="shared" ca="1" si="27"/>
        <v>889.80060768538215</v>
      </c>
    </row>
    <row r="900" spans="5:6" x14ac:dyDescent="0.25">
      <c r="E900" s="4">
        <f t="shared" ref="E900:E963" ca="1" si="28">RAND()</f>
        <v>0.91041216730951224</v>
      </c>
      <c r="F900" s="4">
        <f t="shared" ref="F900:F963" ca="1" si="29">_xlfn.BETA.INV(E900,$C$5,$C$6,$C$3,$C$4)</f>
        <v>914.09369290544566</v>
      </c>
    </row>
    <row r="901" spans="5:6" x14ac:dyDescent="0.25">
      <c r="E901" s="4">
        <f t="shared" ca="1" si="28"/>
        <v>0.51356026543047395</v>
      </c>
      <c r="F901" s="4">
        <f t="shared" ca="1" si="29"/>
        <v>885.43735746408686</v>
      </c>
    </row>
    <row r="902" spans="5:6" x14ac:dyDescent="0.25">
      <c r="E902" s="4">
        <f t="shared" ca="1" si="28"/>
        <v>0.35921233395670804</v>
      </c>
      <c r="F902" s="4">
        <f t="shared" ca="1" si="29"/>
        <v>875.90359854155679</v>
      </c>
    </row>
    <row r="903" spans="5:6" x14ac:dyDescent="0.25">
      <c r="E903" s="4">
        <f t="shared" ca="1" si="28"/>
        <v>0.35830722269724158</v>
      </c>
      <c r="F903" s="4">
        <f t="shared" ca="1" si="29"/>
        <v>875.84383384540445</v>
      </c>
    </row>
    <row r="904" spans="5:6" x14ac:dyDescent="0.25">
      <c r="E904" s="4">
        <f t="shared" ca="1" si="28"/>
        <v>0.77708530473944559</v>
      </c>
      <c r="F904" s="4">
        <f t="shared" ca="1" si="29"/>
        <v>901.95643226259051</v>
      </c>
    </row>
    <row r="905" spans="5:6" x14ac:dyDescent="0.25">
      <c r="E905" s="4">
        <f t="shared" ca="1" si="28"/>
        <v>0.76210665080934281</v>
      </c>
      <c r="F905" s="4">
        <f t="shared" ca="1" si="29"/>
        <v>900.88377690358857</v>
      </c>
    </row>
    <row r="906" spans="5:6" x14ac:dyDescent="0.25">
      <c r="E906" s="4">
        <f t="shared" ca="1" si="28"/>
        <v>0.48276554054102416</v>
      </c>
      <c r="F906" s="4">
        <f t="shared" ca="1" si="29"/>
        <v>883.60350730193693</v>
      </c>
    </row>
    <row r="907" spans="5:6" x14ac:dyDescent="0.25">
      <c r="E907" s="4">
        <f t="shared" ca="1" si="28"/>
        <v>9.1929735120577671E-2</v>
      </c>
      <c r="F907" s="4">
        <f t="shared" ca="1" si="29"/>
        <v>850.85566061707584</v>
      </c>
    </row>
    <row r="908" spans="5:6" x14ac:dyDescent="0.25">
      <c r="E908" s="4">
        <f t="shared" ca="1" si="28"/>
        <v>0.53493377425621558</v>
      </c>
      <c r="F908" s="4">
        <f t="shared" ca="1" si="29"/>
        <v>886.70312870481644</v>
      </c>
    </row>
    <row r="909" spans="5:6" x14ac:dyDescent="0.25">
      <c r="E909" s="4">
        <f t="shared" ca="1" si="28"/>
        <v>0.57969479034361737</v>
      </c>
      <c r="F909" s="4">
        <f t="shared" ca="1" si="29"/>
        <v>889.35284339751934</v>
      </c>
    </row>
    <row r="910" spans="5:6" x14ac:dyDescent="0.25">
      <c r="E910" s="4">
        <f t="shared" ca="1" si="28"/>
        <v>0.75861515138389424</v>
      </c>
      <c r="F910" s="4">
        <f t="shared" ca="1" si="29"/>
        <v>900.63823282431815</v>
      </c>
    </row>
    <row r="911" spans="5:6" x14ac:dyDescent="0.25">
      <c r="E911" s="4">
        <f t="shared" ca="1" si="28"/>
        <v>4.0423777472826328E-2</v>
      </c>
      <c r="F911" s="4">
        <f t="shared" ca="1" si="29"/>
        <v>839.39777730344838</v>
      </c>
    </row>
    <row r="912" spans="5:6" x14ac:dyDescent="0.25">
      <c r="E912" s="4">
        <f t="shared" ca="1" si="28"/>
        <v>0.62675825056264545</v>
      </c>
      <c r="F912" s="4">
        <f t="shared" ca="1" si="29"/>
        <v>892.16831977838217</v>
      </c>
    </row>
    <row r="913" spans="5:6" x14ac:dyDescent="0.25">
      <c r="E913" s="4">
        <f t="shared" ca="1" si="28"/>
        <v>0.2424029414711204</v>
      </c>
      <c r="F913" s="4">
        <f t="shared" ca="1" si="29"/>
        <v>867.42031436436855</v>
      </c>
    </row>
    <row r="914" spans="5:6" x14ac:dyDescent="0.25">
      <c r="E914" s="4">
        <f t="shared" ca="1" si="28"/>
        <v>1.8420783210978287E-2</v>
      </c>
      <c r="F914" s="4">
        <f t="shared" ca="1" si="29"/>
        <v>829.72294842762233</v>
      </c>
    </row>
    <row r="915" spans="5:6" x14ac:dyDescent="0.25">
      <c r="E915" s="4">
        <f t="shared" ca="1" si="28"/>
        <v>0.9828559041820093</v>
      </c>
      <c r="F915" s="4">
        <f t="shared" ca="1" si="29"/>
        <v>928.79089600841007</v>
      </c>
    </row>
    <row r="916" spans="5:6" x14ac:dyDescent="0.25">
      <c r="E916" s="4">
        <f t="shared" ca="1" si="28"/>
        <v>0.64506593021655612</v>
      </c>
      <c r="F916" s="4">
        <f t="shared" ca="1" si="29"/>
        <v>893.28077240642153</v>
      </c>
    </row>
    <row r="917" spans="5:6" x14ac:dyDescent="0.25">
      <c r="E917" s="4">
        <f t="shared" ca="1" si="28"/>
        <v>0.46344708570200055</v>
      </c>
      <c r="F917" s="4">
        <f t="shared" ca="1" si="29"/>
        <v>882.44266834523842</v>
      </c>
    </row>
    <row r="918" spans="5:6" x14ac:dyDescent="0.25">
      <c r="E918" s="4">
        <f t="shared" ca="1" si="28"/>
        <v>0.17126965875454625</v>
      </c>
      <c r="F918" s="4">
        <f t="shared" ca="1" si="29"/>
        <v>860.9497024990892</v>
      </c>
    </row>
    <row r="919" spans="5:6" x14ac:dyDescent="0.25">
      <c r="E919" s="4">
        <f t="shared" ca="1" si="28"/>
        <v>0.3029719029863428</v>
      </c>
      <c r="F919" s="4">
        <f t="shared" ca="1" si="29"/>
        <v>872.04154249284625</v>
      </c>
    </row>
    <row r="920" spans="5:6" x14ac:dyDescent="0.25">
      <c r="E920" s="4">
        <f t="shared" ca="1" si="28"/>
        <v>0.17347361423764673</v>
      </c>
      <c r="F920" s="4">
        <f t="shared" ca="1" si="29"/>
        <v>861.17516432330569</v>
      </c>
    </row>
    <row r="921" spans="5:6" x14ac:dyDescent="0.25">
      <c r="E921" s="4">
        <f t="shared" ca="1" si="28"/>
        <v>8.7600342567113687E-2</v>
      </c>
      <c r="F921" s="4">
        <f t="shared" ca="1" si="29"/>
        <v>850.13299651392913</v>
      </c>
    </row>
    <row r="922" spans="5:6" x14ac:dyDescent="0.25">
      <c r="E922" s="4">
        <f t="shared" ca="1" si="28"/>
        <v>0.52252786524600892</v>
      </c>
      <c r="F922" s="4">
        <f t="shared" ca="1" si="29"/>
        <v>885.9688634891038</v>
      </c>
    </row>
    <row r="923" spans="5:6" x14ac:dyDescent="0.25">
      <c r="E923" s="4">
        <f t="shared" ca="1" si="28"/>
        <v>0.21036299200815967</v>
      </c>
      <c r="F923" s="4">
        <f t="shared" ca="1" si="29"/>
        <v>864.68697881942967</v>
      </c>
    </row>
    <row r="924" spans="5:6" x14ac:dyDescent="0.25">
      <c r="E924" s="4">
        <f t="shared" ca="1" si="28"/>
        <v>0.14688382989147852</v>
      </c>
      <c r="F924" s="4">
        <f t="shared" ca="1" si="29"/>
        <v>858.3056756619618</v>
      </c>
    </row>
    <row r="925" spans="5:6" x14ac:dyDescent="0.25">
      <c r="E925" s="4">
        <f t="shared" ca="1" si="28"/>
        <v>0.15189232163352917</v>
      </c>
      <c r="F925" s="4">
        <f t="shared" ca="1" si="29"/>
        <v>858.87311895754215</v>
      </c>
    </row>
    <row r="926" spans="5:6" x14ac:dyDescent="0.25">
      <c r="E926" s="4">
        <f t="shared" ca="1" si="28"/>
        <v>0.64291149152095828</v>
      </c>
      <c r="F926" s="4">
        <f t="shared" ca="1" si="29"/>
        <v>893.14919176610988</v>
      </c>
    </row>
    <row r="927" spans="5:6" x14ac:dyDescent="0.25">
      <c r="E927" s="4">
        <f t="shared" ca="1" si="28"/>
        <v>0.15366675731671375</v>
      </c>
      <c r="F927" s="4">
        <f t="shared" ca="1" si="29"/>
        <v>859.07090479620217</v>
      </c>
    </row>
    <row r="928" spans="5:6" x14ac:dyDescent="0.25">
      <c r="E928" s="4">
        <f t="shared" ca="1" si="28"/>
        <v>0.12045180083950757</v>
      </c>
      <c r="F928" s="4">
        <f t="shared" ca="1" si="29"/>
        <v>855.0488296429296</v>
      </c>
    </row>
    <row r="929" spans="5:6" x14ac:dyDescent="0.25">
      <c r="E929" s="4">
        <f t="shared" ca="1" si="28"/>
        <v>0.28130469299566685</v>
      </c>
      <c r="F929" s="4">
        <f t="shared" ca="1" si="29"/>
        <v>870.45512571731638</v>
      </c>
    </row>
    <row r="930" spans="5:6" x14ac:dyDescent="0.25">
      <c r="E930" s="4">
        <f t="shared" ca="1" si="28"/>
        <v>0.88227012331429633</v>
      </c>
      <c r="F930" s="4">
        <f t="shared" ca="1" si="29"/>
        <v>910.90795396436863</v>
      </c>
    </row>
    <row r="931" spans="5:6" x14ac:dyDescent="0.25">
      <c r="E931" s="4">
        <f t="shared" ca="1" si="28"/>
        <v>0.19817234808098405</v>
      </c>
      <c r="F931" s="4">
        <f t="shared" ca="1" si="29"/>
        <v>863.57609530773811</v>
      </c>
    </row>
    <row r="932" spans="5:6" x14ac:dyDescent="0.25">
      <c r="E932" s="4">
        <f t="shared" ca="1" si="28"/>
        <v>0.59107136331296617</v>
      </c>
      <c r="F932" s="4">
        <f t="shared" ca="1" si="29"/>
        <v>890.02915300428242</v>
      </c>
    </row>
    <row r="933" spans="5:6" x14ac:dyDescent="0.25">
      <c r="E933" s="4">
        <f t="shared" ca="1" si="28"/>
        <v>0.58843901886228323</v>
      </c>
      <c r="F933" s="4">
        <f t="shared" ca="1" si="29"/>
        <v>889.8724845872548</v>
      </c>
    </row>
    <row r="934" spans="5:6" x14ac:dyDescent="0.25">
      <c r="E934" s="4">
        <f t="shared" ca="1" si="28"/>
        <v>0.42767728039978214</v>
      </c>
      <c r="F934" s="4">
        <f t="shared" ca="1" si="29"/>
        <v>880.26106269564525</v>
      </c>
    </row>
    <row r="935" spans="5:6" x14ac:dyDescent="0.25">
      <c r="E935" s="4">
        <f t="shared" ca="1" si="28"/>
        <v>0.62069710842474823</v>
      </c>
      <c r="F935" s="4">
        <f t="shared" ca="1" si="29"/>
        <v>891.80259347996855</v>
      </c>
    </row>
    <row r="936" spans="5:6" x14ac:dyDescent="0.25">
      <c r="E936" s="4">
        <f t="shared" ca="1" si="28"/>
        <v>0.42487034758866249</v>
      </c>
      <c r="F936" s="4">
        <f t="shared" ca="1" si="29"/>
        <v>880.08766425215913</v>
      </c>
    </row>
    <row r="937" spans="5:6" x14ac:dyDescent="0.25">
      <c r="E937" s="4">
        <f t="shared" ca="1" si="28"/>
        <v>0.1398018273386189</v>
      </c>
      <c r="F937" s="4">
        <f t="shared" ca="1" si="29"/>
        <v>857.47872163507111</v>
      </c>
    </row>
    <row r="938" spans="5:6" x14ac:dyDescent="0.25">
      <c r="E938" s="4">
        <f t="shared" ca="1" si="28"/>
        <v>0.13697673522049614</v>
      </c>
      <c r="F938" s="4">
        <f t="shared" ca="1" si="29"/>
        <v>857.14024432246003</v>
      </c>
    </row>
    <row r="939" spans="5:6" x14ac:dyDescent="0.25">
      <c r="E939" s="4">
        <f t="shared" ca="1" si="28"/>
        <v>0.53343673447170792</v>
      </c>
      <c r="F939" s="4">
        <f t="shared" ca="1" si="29"/>
        <v>886.61456733666103</v>
      </c>
    </row>
    <row r="940" spans="5:6" x14ac:dyDescent="0.25">
      <c r="E940" s="4">
        <f t="shared" ca="1" si="28"/>
        <v>0.87262521784572322</v>
      </c>
      <c r="F940" s="4">
        <f t="shared" ca="1" si="29"/>
        <v>909.92943825610928</v>
      </c>
    </row>
    <row r="941" spans="5:6" x14ac:dyDescent="0.25">
      <c r="E941" s="4">
        <f t="shared" ca="1" si="28"/>
        <v>0.13364615682720249</v>
      </c>
      <c r="F941" s="4">
        <f t="shared" ca="1" si="29"/>
        <v>856.73450960959963</v>
      </c>
    </row>
    <row r="942" spans="5:6" x14ac:dyDescent="0.25">
      <c r="E942" s="4">
        <f t="shared" ca="1" si="28"/>
        <v>0.42633876272814797</v>
      </c>
      <c r="F942" s="4">
        <f t="shared" ca="1" si="29"/>
        <v>880.17842095989715</v>
      </c>
    </row>
    <row r="943" spans="5:6" x14ac:dyDescent="0.25">
      <c r="E943" s="4">
        <f t="shared" ca="1" si="28"/>
        <v>0.64958502099869797</v>
      </c>
      <c r="F943" s="4">
        <f t="shared" ca="1" si="29"/>
        <v>893.55740742739874</v>
      </c>
    </row>
    <row r="944" spans="5:6" x14ac:dyDescent="0.25">
      <c r="E944" s="4">
        <f t="shared" ca="1" si="28"/>
        <v>0.20379926477784016</v>
      </c>
      <c r="F944" s="4">
        <f t="shared" ca="1" si="29"/>
        <v>864.09432750243127</v>
      </c>
    </row>
    <row r="945" spans="5:6" x14ac:dyDescent="0.25">
      <c r="E945" s="4">
        <f t="shared" ca="1" si="28"/>
        <v>0.70584139762358289</v>
      </c>
      <c r="F945" s="4">
        <f t="shared" ca="1" si="29"/>
        <v>897.09293150669725</v>
      </c>
    </row>
    <row r="946" spans="5:6" x14ac:dyDescent="0.25">
      <c r="E946" s="4">
        <f t="shared" ca="1" si="28"/>
        <v>0.22345021027044498</v>
      </c>
      <c r="F946" s="4">
        <f t="shared" ca="1" si="29"/>
        <v>865.83351872546245</v>
      </c>
    </row>
    <row r="947" spans="5:6" x14ac:dyDescent="0.25">
      <c r="E947" s="4">
        <f t="shared" ca="1" si="28"/>
        <v>0.9381681934727204</v>
      </c>
      <c r="F947" s="4">
        <f t="shared" ca="1" si="29"/>
        <v>917.98263696076947</v>
      </c>
    </row>
    <row r="948" spans="5:6" x14ac:dyDescent="0.25">
      <c r="E948" s="4">
        <f t="shared" ca="1" si="28"/>
        <v>0.3844984824649238</v>
      </c>
      <c r="F948" s="4">
        <f t="shared" ca="1" si="29"/>
        <v>877.54780466929662</v>
      </c>
    </row>
    <row r="949" spans="5:6" x14ac:dyDescent="0.25">
      <c r="E949" s="4">
        <f t="shared" ca="1" si="28"/>
        <v>0.14839646430594422</v>
      </c>
      <c r="F949" s="4">
        <f t="shared" ca="1" si="29"/>
        <v>858.47851268009629</v>
      </c>
    </row>
    <row r="950" spans="5:6" x14ac:dyDescent="0.25">
      <c r="E950" s="4">
        <f t="shared" ca="1" si="28"/>
        <v>0.86085813093360819</v>
      </c>
      <c r="F950" s="4">
        <f t="shared" ca="1" si="29"/>
        <v>908.7952648185958</v>
      </c>
    </row>
    <row r="951" spans="5:6" x14ac:dyDescent="0.25">
      <c r="E951" s="4">
        <f t="shared" ca="1" si="28"/>
        <v>9.4823033748197116E-2</v>
      </c>
      <c r="F951" s="4">
        <f t="shared" ca="1" si="29"/>
        <v>851.32378577139491</v>
      </c>
    </row>
    <row r="952" spans="5:6" x14ac:dyDescent="0.25">
      <c r="E952" s="4">
        <f t="shared" ca="1" si="28"/>
        <v>0.80684357075695445</v>
      </c>
      <c r="F952" s="4">
        <f t="shared" ca="1" si="29"/>
        <v>904.19646624382369</v>
      </c>
    </row>
    <row r="953" spans="5:6" x14ac:dyDescent="0.25">
      <c r="E953" s="4">
        <f t="shared" ca="1" si="28"/>
        <v>0.3170407094544927</v>
      </c>
      <c r="F953" s="4">
        <f t="shared" ca="1" si="29"/>
        <v>873.03910631077895</v>
      </c>
    </row>
    <row r="954" spans="5:6" x14ac:dyDescent="0.25">
      <c r="E954" s="4">
        <f t="shared" ca="1" si="28"/>
        <v>0.49754279446532046</v>
      </c>
      <c r="F954" s="4">
        <f t="shared" ca="1" si="29"/>
        <v>884.48554271942692</v>
      </c>
    </row>
    <row r="955" spans="5:6" x14ac:dyDescent="0.25">
      <c r="E955" s="4">
        <f t="shared" ca="1" si="28"/>
        <v>0.91225863726229806</v>
      </c>
      <c r="F955" s="4">
        <f t="shared" ca="1" si="29"/>
        <v>914.32447485241858</v>
      </c>
    </row>
    <row r="956" spans="5:6" x14ac:dyDescent="0.25">
      <c r="E956" s="4">
        <f t="shared" ca="1" si="28"/>
        <v>0.59020150992631326</v>
      </c>
      <c r="F956" s="4">
        <f t="shared" ca="1" si="29"/>
        <v>889.97736902733743</v>
      </c>
    </row>
    <row r="957" spans="5:6" x14ac:dyDescent="0.25">
      <c r="E957" s="4">
        <f t="shared" ca="1" si="28"/>
        <v>0.34009501635804218</v>
      </c>
      <c r="F957" s="4">
        <f t="shared" ca="1" si="29"/>
        <v>874.62625459387937</v>
      </c>
    </row>
    <row r="958" spans="5:6" x14ac:dyDescent="0.25">
      <c r="E958" s="4">
        <f t="shared" ca="1" si="28"/>
        <v>5.3432853178897455E-3</v>
      </c>
      <c r="F958" s="4">
        <f t="shared" ca="1" si="29"/>
        <v>816.16901431462645</v>
      </c>
    </row>
    <row r="959" spans="5:6" x14ac:dyDescent="0.25">
      <c r="E959" s="4">
        <f t="shared" ca="1" si="28"/>
        <v>0.45881432567612268</v>
      </c>
      <c r="F959" s="4">
        <f t="shared" ca="1" si="29"/>
        <v>882.16270610428649</v>
      </c>
    </row>
    <row r="960" spans="5:6" x14ac:dyDescent="0.25">
      <c r="E960" s="4">
        <f t="shared" ca="1" si="28"/>
        <v>0.39000223978285398</v>
      </c>
      <c r="F960" s="4">
        <f t="shared" ca="1" si="29"/>
        <v>877.89969925848015</v>
      </c>
    </row>
    <row r="961" spans="5:6" x14ac:dyDescent="0.25">
      <c r="E961" s="4">
        <f t="shared" ca="1" si="28"/>
        <v>0.476496000859983</v>
      </c>
      <c r="F961" s="4">
        <f t="shared" ca="1" si="29"/>
        <v>883.22784471059401</v>
      </c>
    </row>
    <row r="962" spans="5:6" x14ac:dyDescent="0.25">
      <c r="E962" s="4">
        <f t="shared" ca="1" si="28"/>
        <v>1.9106108816204004E-2</v>
      </c>
      <c r="F962" s="4">
        <f t="shared" ca="1" si="29"/>
        <v>830.15114732877464</v>
      </c>
    </row>
    <row r="963" spans="5:6" x14ac:dyDescent="0.25">
      <c r="E963" s="4">
        <f t="shared" ca="1" si="28"/>
        <v>1.3080116665999619E-2</v>
      </c>
      <c r="F963" s="4">
        <f t="shared" ca="1" si="29"/>
        <v>825.79634751307685</v>
      </c>
    </row>
    <row r="964" spans="5:6" x14ac:dyDescent="0.25">
      <c r="E964" s="4">
        <f t="shared" ref="E964:E1027" ca="1" si="30">RAND()</f>
        <v>0.50704667654175739</v>
      </c>
      <c r="F964" s="4">
        <f t="shared" ref="F964:F1027" ca="1" si="31">_xlfn.BETA.INV(E964,$C$5,$C$6,$C$3,$C$4)</f>
        <v>885.05073712536387</v>
      </c>
    </row>
    <row r="965" spans="5:6" x14ac:dyDescent="0.25">
      <c r="E965" s="4">
        <f t="shared" ca="1" si="30"/>
        <v>0.74836995675201923</v>
      </c>
      <c r="F965" s="4">
        <f t="shared" ca="1" si="31"/>
        <v>899.92666343934991</v>
      </c>
    </row>
    <row r="966" spans="5:6" x14ac:dyDescent="0.25">
      <c r="E966" s="4">
        <f t="shared" ca="1" si="30"/>
        <v>0.85437747593118696</v>
      </c>
      <c r="F966" s="4">
        <f t="shared" ca="1" si="31"/>
        <v>908.19508409127923</v>
      </c>
    </row>
    <row r="967" spans="5:6" x14ac:dyDescent="0.25">
      <c r="E967" s="4">
        <f t="shared" ca="1" si="30"/>
        <v>3.0349434481665716E-2</v>
      </c>
      <c r="F967" s="4">
        <f t="shared" ca="1" si="31"/>
        <v>835.74931873190349</v>
      </c>
    </row>
    <row r="968" spans="5:6" x14ac:dyDescent="0.25">
      <c r="E968" s="4">
        <f t="shared" ca="1" si="30"/>
        <v>5.4790651113829525E-2</v>
      </c>
      <c r="F968" s="4">
        <f t="shared" ca="1" si="31"/>
        <v>843.44707773672008</v>
      </c>
    </row>
    <row r="969" spans="5:6" x14ac:dyDescent="0.25">
      <c r="E969" s="4">
        <f t="shared" ca="1" si="30"/>
        <v>9.9427836687087434E-2</v>
      </c>
      <c r="F969" s="4">
        <f t="shared" ca="1" si="31"/>
        <v>852.04623401166236</v>
      </c>
    </row>
    <row r="970" spans="5:6" x14ac:dyDescent="0.25">
      <c r="E970" s="4">
        <f t="shared" ca="1" si="30"/>
        <v>0.39461481139422183</v>
      </c>
      <c r="F970" s="4">
        <f t="shared" ca="1" si="31"/>
        <v>878.19312101712296</v>
      </c>
    </row>
    <row r="971" spans="5:6" x14ac:dyDescent="0.25">
      <c r="E971" s="4">
        <f t="shared" ca="1" si="30"/>
        <v>0.39319729215931953</v>
      </c>
      <c r="F971" s="4">
        <f t="shared" ca="1" si="31"/>
        <v>878.10308908155025</v>
      </c>
    </row>
    <row r="972" spans="5:6" x14ac:dyDescent="0.25">
      <c r="E972" s="4">
        <f t="shared" ca="1" si="30"/>
        <v>0.71395171135086832</v>
      </c>
      <c r="F972" s="4">
        <f t="shared" ca="1" si="31"/>
        <v>897.6203757935275</v>
      </c>
    </row>
    <row r="973" spans="5:6" x14ac:dyDescent="0.25">
      <c r="E973" s="4">
        <f t="shared" ca="1" si="30"/>
        <v>0.95963413369530925</v>
      </c>
      <c r="F973" s="4">
        <f t="shared" ca="1" si="31"/>
        <v>921.96482232609537</v>
      </c>
    </row>
    <row r="974" spans="5:6" x14ac:dyDescent="0.25">
      <c r="E974" s="4">
        <f t="shared" ca="1" si="30"/>
        <v>0.4108429037779705</v>
      </c>
      <c r="F974" s="4">
        <f t="shared" ca="1" si="31"/>
        <v>879.21539970357867</v>
      </c>
    </row>
    <row r="975" spans="5:6" x14ac:dyDescent="0.25">
      <c r="E975" s="4">
        <f t="shared" ca="1" si="30"/>
        <v>0.74867956367786925</v>
      </c>
      <c r="F975" s="4">
        <f t="shared" ca="1" si="31"/>
        <v>899.94797968226635</v>
      </c>
    </row>
    <row r="976" spans="5:6" x14ac:dyDescent="0.25">
      <c r="E976" s="4">
        <f t="shared" ca="1" si="30"/>
        <v>0.94177453219297924</v>
      </c>
      <c r="F976" s="4">
        <f t="shared" ca="1" si="31"/>
        <v>918.57278383025914</v>
      </c>
    </row>
    <row r="977" spans="5:6" x14ac:dyDescent="0.25">
      <c r="E977" s="4">
        <f t="shared" ca="1" si="30"/>
        <v>0.26688571990160437</v>
      </c>
      <c r="F977" s="4">
        <f t="shared" ca="1" si="31"/>
        <v>869.36099658989974</v>
      </c>
    </row>
    <row r="978" spans="5:6" x14ac:dyDescent="0.25">
      <c r="E978" s="4">
        <f t="shared" ca="1" si="30"/>
        <v>0.92056795295271665</v>
      </c>
      <c r="F978" s="4">
        <f t="shared" ca="1" si="31"/>
        <v>915.40552236879864</v>
      </c>
    </row>
    <row r="979" spans="5:6" x14ac:dyDescent="0.25">
      <c r="E979" s="4">
        <f t="shared" ca="1" si="30"/>
        <v>0.78068391308416596</v>
      </c>
      <c r="F979" s="4">
        <f t="shared" ca="1" si="31"/>
        <v>902.21913600963342</v>
      </c>
    </row>
    <row r="980" spans="5:6" x14ac:dyDescent="0.25">
      <c r="E980" s="4">
        <f t="shared" ca="1" si="30"/>
        <v>9.4217735428760996E-3</v>
      </c>
      <c r="F980" s="4">
        <f t="shared" ca="1" si="31"/>
        <v>822.16908963037952</v>
      </c>
    </row>
    <row r="981" spans="5:6" x14ac:dyDescent="0.25">
      <c r="E981" s="4">
        <f t="shared" ca="1" si="30"/>
        <v>0.66366463839628953</v>
      </c>
      <c r="F981" s="4">
        <f t="shared" ca="1" si="31"/>
        <v>894.42527054391905</v>
      </c>
    </row>
    <row r="982" spans="5:6" x14ac:dyDescent="0.25">
      <c r="E982" s="4">
        <f t="shared" ca="1" si="30"/>
        <v>0.62442627749682889</v>
      </c>
      <c r="F982" s="4">
        <f t="shared" ca="1" si="31"/>
        <v>892.0274719972399</v>
      </c>
    </row>
    <row r="983" spans="5:6" x14ac:dyDescent="0.25">
      <c r="E983" s="4">
        <f t="shared" ca="1" si="30"/>
        <v>6.4108822196375925E-2</v>
      </c>
      <c r="F983" s="4">
        <f t="shared" ca="1" si="31"/>
        <v>845.62044594983854</v>
      </c>
    </row>
    <row r="984" spans="5:6" x14ac:dyDescent="0.25">
      <c r="E984" s="4">
        <f t="shared" ca="1" si="30"/>
        <v>0.73400813758649042</v>
      </c>
      <c r="F984" s="4">
        <f t="shared" ca="1" si="31"/>
        <v>898.94973121211285</v>
      </c>
    </row>
    <row r="985" spans="5:6" x14ac:dyDescent="0.25">
      <c r="E985" s="4">
        <f t="shared" ca="1" si="30"/>
        <v>0.11149853399904597</v>
      </c>
      <c r="F985" s="4">
        <f t="shared" ca="1" si="31"/>
        <v>853.82369868307649</v>
      </c>
    </row>
    <row r="986" spans="5:6" x14ac:dyDescent="0.25">
      <c r="E986" s="4">
        <f t="shared" ca="1" si="30"/>
        <v>1.442957688511104E-4</v>
      </c>
      <c r="F986" s="4">
        <f t="shared" ca="1" si="31"/>
        <v>783.44234617754819</v>
      </c>
    </row>
    <row r="987" spans="5:6" x14ac:dyDescent="0.25">
      <c r="E987" s="4">
        <f t="shared" ca="1" si="30"/>
        <v>0.45222193836178559</v>
      </c>
      <c r="F987" s="4">
        <f t="shared" ca="1" si="31"/>
        <v>881.76311765840364</v>
      </c>
    </row>
    <row r="988" spans="5:6" x14ac:dyDescent="0.25">
      <c r="E988" s="4">
        <f t="shared" ca="1" si="30"/>
        <v>0.57320556477137796</v>
      </c>
      <c r="F988" s="4">
        <f t="shared" ca="1" si="31"/>
        <v>888.96787525150012</v>
      </c>
    </row>
    <row r="989" spans="5:6" x14ac:dyDescent="0.25">
      <c r="E989" s="4">
        <f t="shared" ca="1" si="30"/>
        <v>0.78937731539003331</v>
      </c>
      <c r="F989" s="4">
        <f t="shared" ca="1" si="31"/>
        <v>902.86250326108916</v>
      </c>
    </row>
    <row r="990" spans="5:6" x14ac:dyDescent="0.25">
      <c r="E990" s="4">
        <f t="shared" ca="1" si="30"/>
        <v>0.27632052011385377</v>
      </c>
      <c r="F990" s="4">
        <f t="shared" ca="1" si="31"/>
        <v>870.08064256231046</v>
      </c>
    </row>
    <row r="991" spans="5:6" x14ac:dyDescent="0.25">
      <c r="E991" s="4">
        <f t="shared" ca="1" si="30"/>
        <v>0.31998635595272173</v>
      </c>
      <c r="F991" s="4">
        <f t="shared" ca="1" si="31"/>
        <v>873.24504240046679</v>
      </c>
    </row>
    <row r="992" spans="5:6" x14ac:dyDescent="0.25">
      <c r="E992" s="4">
        <f t="shared" ca="1" si="30"/>
        <v>0.64489439050988806</v>
      </c>
      <c r="F992" s="4">
        <f t="shared" ca="1" si="31"/>
        <v>893.27028872497283</v>
      </c>
    </row>
    <row r="993" spans="5:6" x14ac:dyDescent="0.25">
      <c r="E993" s="4">
        <f t="shared" ca="1" si="30"/>
        <v>0.9237410472931461</v>
      </c>
      <c r="F993" s="4">
        <f t="shared" ca="1" si="31"/>
        <v>915.83861307614973</v>
      </c>
    </row>
    <row r="994" spans="5:6" x14ac:dyDescent="0.25">
      <c r="E994" s="4">
        <f t="shared" ca="1" si="30"/>
        <v>0.20102071047748138</v>
      </c>
      <c r="F994" s="4">
        <f t="shared" ca="1" si="31"/>
        <v>863.83963574912309</v>
      </c>
    </row>
    <row r="995" spans="5:6" x14ac:dyDescent="0.25">
      <c r="E995" s="4">
        <f t="shared" ca="1" si="30"/>
        <v>0.23661200687430151</v>
      </c>
      <c r="F995" s="4">
        <f t="shared" ca="1" si="31"/>
        <v>866.94399606319053</v>
      </c>
    </row>
    <row r="996" spans="5:6" x14ac:dyDescent="0.25">
      <c r="E996" s="4">
        <f t="shared" ca="1" si="30"/>
        <v>0.62507961173216331</v>
      </c>
      <c r="F996" s="4">
        <f t="shared" ca="1" si="31"/>
        <v>892.06691470708768</v>
      </c>
    </row>
    <row r="997" spans="5:6" x14ac:dyDescent="0.25">
      <c r="E997" s="4">
        <f t="shared" ca="1" si="30"/>
        <v>0.79702018686668286</v>
      </c>
      <c r="F997" s="4">
        <f t="shared" ca="1" si="31"/>
        <v>903.43903950240315</v>
      </c>
    </row>
    <row r="998" spans="5:6" x14ac:dyDescent="0.25">
      <c r="E998" s="4">
        <f t="shared" ca="1" si="30"/>
        <v>0.88484414005083212</v>
      </c>
      <c r="F998" s="4">
        <f t="shared" ca="1" si="31"/>
        <v>911.17749797414695</v>
      </c>
    </row>
    <row r="999" spans="5:6" x14ac:dyDescent="0.25">
      <c r="E999" s="4">
        <f t="shared" ca="1" si="30"/>
        <v>0.41351364790494294</v>
      </c>
      <c r="F999" s="4">
        <f t="shared" ca="1" si="31"/>
        <v>879.38224151047598</v>
      </c>
    </row>
    <row r="1000" spans="5:6" x14ac:dyDescent="0.25">
      <c r="E1000" s="4">
        <f t="shared" ca="1" si="30"/>
        <v>0.57672337162478038</v>
      </c>
      <c r="F1000" s="4">
        <f t="shared" ca="1" si="31"/>
        <v>889.17650393320048</v>
      </c>
    </row>
    <row r="1001" spans="5:6" x14ac:dyDescent="0.25">
      <c r="E1001" s="4">
        <f t="shared" ca="1" si="30"/>
        <v>0.52646515224253465</v>
      </c>
      <c r="F1001" s="4">
        <f t="shared" ca="1" si="31"/>
        <v>886.20200167959229</v>
      </c>
    </row>
    <row r="1002" spans="5:6" x14ac:dyDescent="0.25">
      <c r="E1002" s="4">
        <f t="shared" ca="1" si="30"/>
        <v>0.85477576737801297</v>
      </c>
      <c r="F1002" s="4">
        <f t="shared" ca="1" si="31"/>
        <v>908.23150934949592</v>
      </c>
    </row>
    <row r="1003" spans="5:6" x14ac:dyDescent="0.25">
      <c r="E1003" s="4">
        <f t="shared" ca="1" si="30"/>
        <v>0.61538434502519035</v>
      </c>
      <c r="F1003" s="4">
        <f t="shared" ca="1" si="31"/>
        <v>891.48293981107861</v>
      </c>
    </row>
    <row r="1004" spans="5:6" x14ac:dyDescent="0.25">
      <c r="E1004" s="4">
        <f t="shared" ca="1" si="30"/>
        <v>0.58162916033186474</v>
      </c>
      <c r="F1004" s="4">
        <f t="shared" ca="1" si="31"/>
        <v>889.46770082400292</v>
      </c>
    </row>
    <row r="1005" spans="5:6" x14ac:dyDescent="0.25">
      <c r="E1005" s="4">
        <f t="shared" ca="1" si="30"/>
        <v>0.89990017361092911</v>
      </c>
      <c r="F1005" s="4">
        <f t="shared" ca="1" si="31"/>
        <v>912.83653367487216</v>
      </c>
    </row>
    <row r="1006" spans="5:6" x14ac:dyDescent="0.25">
      <c r="E1006" s="4">
        <f t="shared" ca="1" si="30"/>
        <v>0.10245514170102343</v>
      </c>
      <c r="F1006" s="4">
        <f t="shared" ca="1" si="31"/>
        <v>852.50708218053921</v>
      </c>
    </row>
    <row r="1007" spans="5:6" x14ac:dyDescent="0.25">
      <c r="E1007" s="4">
        <f t="shared" ca="1" si="30"/>
        <v>0.94124901808335304</v>
      </c>
      <c r="F1007" s="4">
        <f t="shared" ca="1" si="31"/>
        <v>918.485198424435</v>
      </c>
    </row>
    <row r="1008" spans="5:6" x14ac:dyDescent="0.25">
      <c r="E1008" s="4">
        <f t="shared" ca="1" si="30"/>
        <v>0.58085473687033051</v>
      </c>
      <c r="F1008" s="4">
        <f t="shared" ca="1" si="31"/>
        <v>889.42171165141451</v>
      </c>
    </row>
    <row r="1009" spans="5:6" x14ac:dyDescent="0.25">
      <c r="E1009" s="4">
        <f t="shared" ca="1" si="30"/>
        <v>0.88221835980469476</v>
      </c>
      <c r="F1009" s="4">
        <f t="shared" ca="1" si="31"/>
        <v>910.90257158387578</v>
      </c>
    </row>
    <row r="1010" spans="5:6" x14ac:dyDescent="0.25">
      <c r="E1010" s="4">
        <f t="shared" ca="1" si="30"/>
        <v>0.26335265679034903</v>
      </c>
      <c r="F1010" s="4">
        <f t="shared" ca="1" si="31"/>
        <v>869.08770248080373</v>
      </c>
    </row>
    <row r="1011" spans="5:6" x14ac:dyDescent="0.25">
      <c r="E1011" s="4">
        <f t="shared" ca="1" si="30"/>
        <v>0.84522330199789453</v>
      </c>
      <c r="F1011" s="4">
        <f t="shared" ca="1" si="31"/>
        <v>907.373432137892</v>
      </c>
    </row>
    <row r="1012" spans="5:6" x14ac:dyDescent="0.25">
      <c r="E1012" s="4">
        <f t="shared" ca="1" si="30"/>
        <v>0.21253934699059263</v>
      </c>
      <c r="F1012" s="4">
        <f t="shared" ca="1" si="31"/>
        <v>864.880796883171</v>
      </c>
    </row>
    <row r="1013" spans="5:6" x14ac:dyDescent="0.25">
      <c r="E1013" s="4">
        <f t="shared" ca="1" si="30"/>
        <v>0.67663747432619592</v>
      </c>
      <c r="F1013" s="4">
        <f t="shared" ca="1" si="31"/>
        <v>895.23393250842491</v>
      </c>
    </row>
    <row r="1014" spans="5:6" x14ac:dyDescent="0.25">
      <c r="E1014" s="4">
        <f t="shared" ca="1" si="30"/>
        <v>0.21940885030897095</v>
      </c>
      <c r="F1014" s="4">
        <f t="shared" ca="1" si="31"/>
        <v>865.48421434200498</v>
      </c>
    </row>
    <row r="1015" spans="5:6" x14ac:dyDescent="0.25">
      <c r="E1015" s="4">
        <f t="shared" ca="1" si="30"/>
        <v>3.2885528984909596E-2</v>
      </c>
      <c r="F1015" s="4">
        <f t="shared" ca="1" si="31"/>
        <v>836.75571254817055</v>
      </c>
    </row>
    <row r="1016" spans="5:6" x14ac:dyDescent="0.25">
      <c r="E1016" s="4">
        <f t="shared" ca="1" si="30"/>
        <v>7.1947996032015737E-3</v>
      </c>
      <c r="F1016" s="4">
        <f t="shared" ca="1" si="31"/>
        <v>819.27630581418759</v>
      </c>
    </row>
    <row r="1017" spans="5:6" x14ac:dyDescent="0.25">
      <c r="E1017" s="4">
        <f t="shared" ca="1" si="30"/>
        <v>0.27131957597798673</v>
      </c>
      <c r="F1017" s="4">
        <f t="shared" ca="1" si="31"/>
        <v>869.70099478827979</v>
      </c>
    </row>
    <row r="1018" spans="5:6" x14ac:dyDescent="0.25">
      <c r="E1018" s="4">
        <f t="shared" ca="1" si="30"/>
        <v>2.7943057881343436E-2</v>
      </c>
      <c r="F1018" s="4">
        <f t="shared" ca="1" si="31"/>
        <v>834.72499248654276</v>
      </c>
    </row>
    <row r="1019" spans="5:6" x14ac:dyDescent="0.25">
      <c r="E1019" s="4">
        <f t="shared" ca="1" si="30"/>
        <v>0.84820554650598767</v>
      </c>
      <c r="F1019" s="4">
        <f t="shared" ca="1" si="31"/>
        <v>907.63793260551006</v>
      </c>
    </row>
    <row r="1020" spans="5:6" x14ac:dyDescent="0.25">
      <c r="E1020" s="4">
        <f t="shared" ca="1" si="30"/>
        <v>0.66124180891695072</v>
      </c>
      <c r="F1020" s="4">
        <f t="shared" ca="1" si="31"/>
        <v>894.275242469153</v>
      </c>
    </row>
    <row r="1021" spans="5:6" x14ac:dyDescent="0.25">
      <c r="E1021" s="4">
        <f t="shared" ca="1" si="30"/>
        <v>0.97749013569582799</v>
      </c>
      <c r="F1021" s="4">
        <f t="shared" ca="1" si="31"/>
        <v>926.76287073386686</v>
      </c>
    </row>
    <row r="1022" spans="5:6" x14ac:dyDescent="0.25">
      <c r="E1022" s="4">
        <f t="shared" ca="1" si="30"/>
        <v>0.15717725345940792</v>
      </c>
      <c r="F1022" s="4">
        <f t="shared" ca="1" si="31"/>
        <v>859.4574037692239</v>
      </c>
    </row>
    <row r="1023" spans="5:6" x14ac:dyDescent="0.25">
      <c r="E1023" s="4">
        <f t="shared" ca="1" si="30"/>
        <v>0.99163864639162902</v>
      </c>
      <c r="F1023" s="4">
        <f t="shared" ca="1" si="31"/>
        <v>933.63066316414881</v>
      </c>
    </row>
    <row r="1024" spans="5:6" x14ac:dyDescent="0.25">
      <c r="E1024" s="4">
        <f t="shared" ca="1" si="30"/>
        <v>0.73162277682417065</v>
      </c>
      <c r="F1024" s="4">
        <f t="shared" ca="1" si="31"/>
        <v>898.78960566036722</v>
      </c>
    </row>
    <row r="1025" spans="5:6" x14ac:dyDescent="0.25">
      <c r="E1025" s="4">
        <f t="shared" ca="1" si="30"/>
        <v>0.18104201053899138</v>
      </c>
      <c r="F1025" s="4">
        <f t="shared" ca="1" si="31"/>
        <v>861.93452973297349</v>
      </c>
    </row>
    <row r="1026" spans="5:6" x14ac:dyDescent="0.25">
      <c r="E1026" s="4">
        <f t="shared" ca="1" si="30"/>
        <v>0.54021708505909183</v>
      </c>
      <c r="F1026" s="4">
        <f t="shared" ca="1" si="31"/>
        <v>887.01562019815742</v>
      </c>
    </row>
    <row r="1027" spans="5:6" x14ac:dyDescent="0.25">
      <c r="E1027" s="4">
        <f t="shared" ca="1" si="30"/>
        <v>0.52370176803082558</v>
      </c>
      <c r="F1027" s="4">
        <f t="shared" ca="1" si="31"/>
        <v>886.03838592559111</v>
      </c>
    </row>
    <row r="1028" spans="5:6" x14ac:dyDescent="0.25">
      <c r="E1028" s="4">
        <f t="shared" ref="E1028:E1091" ca="1" si="32">RAND()</f>
        <v>0.84257334635012371</v>
      </c>
      <c r="F1028" s="4">
        <f t="shared" ref="F1028:F1091" ca="1" si="33">_xlfn.BETA.INV(E1028,$C$5,$C$6,$C$3,$C$4)</f>
        <v>907.14085220986328</v>
      </c>
    </row>
    <row r="1029" spans="5:6" x14ac:dyDescent="0.25">
      <c r="E1029" s="4">
        <f t="shared" ca="1" si="32"/>
        <v>0.91943494414579763</v>
      </c>
      <c r="F1029" s="4">
        <f t="shared" ca="1" si="33"/>
        <v>915.25374303465287</v>
      </c>
    </row>
    <row r="1030" spans="5:6" x14ac:dyDescent="0.25">
      <c r="E1030" s="4">
        <f t="shared" ca="1" si="32"/>
        <v>0.53118299352021392</v>
      </c>
      <c r="F1030" s="4">
        <f t="shared" ca="1" si="33"/>
        <v>886.4812232318975</v>
      </c>
    </row>
    <row r="1031" spans="5:6" x14ac:dyDescent="0.25">
      <c r="E1031" s="4">
        <f t="shared" ca="1" si="32"/>
        <v>0.2202787679760555</v>
      </c>
      <c r="F1031" s="4">
        <f t="shared" ca="1" si="33"/>
        <v>865.55975074945002</v>
      </c>
    </row>
    <row r="1032" spans="5:6" x14ac:dyDescent="0.25">
      <c r="E1032" s="4">
        <f t="shared" ca="1" si="32"/>
        <v>0.53741328101162344</v>
      </c>
      <c r="F1032" s="4">
        <f t="shared" ca="1" si="33"/>
        <v>886.84979319476543</v>
      </c>
    </row>
    <row r="1033" spans="5:6" x14ac:dyDescent="0.25">
      <c r="E1033" s="4">
        <f t="shared" ca="1" si="32"/>
        <v>6.3998698767697149E-2</v>
      </c>
      <c r="F1033" s="4">
        <f t="shared" ca="1" si="33"/>
        <v>845.59632696398739</v>
      </c>
    </row>
    <row r="1034" spans="5:6" x14ac:dyDescent="0.25">
      <c r="E1034" s="4">
        <f t="shared" ca="1" si="32"/>
        <v>0.13080014816905505</v>
      </c>
      <c r="F1034" s="4">
        <f t="shared" ca="1" si="33"/>
        <v>856.38181341511824</v>
      </c>
    </row>
    <row r="1035" spans="5:6" x14ac:dyDescent="0.25">
      <c r="E1035" s="4">
        <f t="shared" ca="1" si="32"/>
        <v>0.16069255875144128</v>
      </c>
      <c r="F1035" s="4">
        <f t="shared" ca="1" si="33"/>
        <v>859.83827925351841</v>
      </c>
    </row>
    <row r="1036" spans="5:6" x14ac:dyDescent="0.25">
      <c r="E1036" s="4">
        <f t="shared" ca="1" si="32"/>
        <v>0.37068750808741224</v>
      </c>
      <c r="F1036" s="4">
        <f t="shared" ca="1" si="33"/>
        <v>876.6556499584716</v>
      </c>
    </row>
    <row r="1037" spans="5:6" x14ac:dyDescent="0.25">
      <c r="E1037" s="4">
        <f t="shared" ca="1" si="32"/>
        <v>0.33243886555828428</v>
      </c>
      <c r="F1037" s="4">
        <f t="shared" ca="1" si="33"/>
        <v>874.1052395869159</v>
      </c>
    </row>
    <row r="1038" spans="5:6" x14ac:dyDescent="0.25">
      <c r="E1038" s="4">
        <f t="shared" ca="1" si="32"/>
        <v>0.40170507403726652</v>
      </c>
      <c r="F1038" s="4">
        <f t="shared" ca="1" si="33"/>
        <v>878.64162801619079</v>
      </c>
    </row>
    <row r="1039" spans="5:6" x14ac:dyDescent="0.25">
      <c r="E1039" s="4">
        <f t="shared" ca="1" si="32"/>
        <v>0.80132989571913582</v>
      </c>
      <c r="F1039" s="4">
        <f t="shared" ca="1" si="33"/>
        <v>903.76897025244773</v>
      </c>
    </row>
    <row r="1040" spans="5:6" x14ac:dyDescent="0.25">
      <c r="E1040" s="4">
        <f t="shared" ca="1" si="32"/>
        <v>0.10041386107008299</v>
      </c>
      <c r="F1040" s="4">
        <f t="shared" ca="1" si="33"/>
        <v>852.19752191878081</v>
      </c>
    </row>
    <row r="1041" spans="5:6" x14ac:dyDescent="0.25">
      <c r="E1041" s="4">
        <f t="shared" ca="1" si="32"/>
        <v>0.6827548943509929</v>
      </c>
      <c r="F1041" s="4">
        <f t="shared" ca="1" si="33"/>
        <v>895.6186350348778</v>
      </c>
    </row>
    <row r="1042" spans="5:6" x14ac:dyDescent="0.25">
      <c r="E1042" s="4">
        <f t="shared" ca="1" si="32"/>
        <v>0.60384098261286923</v>
      </c>
      <c r="F1042" s="4">
        <f t="shared" ca="1" si="33"/>
        <v>890.79103111728989</v>
      </c>
    </row>
    <row r="1043" spans="5:6" x14ac:dyDescent="0.25">
      <c r="E1043" s="4">
        <f t="shared" ca="1" si="32"/>
        <v>0.19198526219133449</v>
      </c>
      <c r="F1043" s="4">
        <f t="shared" ca="1" si="33"/>
        <v>862.9947501429034</v>
      </c>
    </row>
    <row r="1044" spans="5:6" x14ac:dyDescent="0.25">
      <c r="E1044" s="4">
        <f t="shared" ca="1" si="32"/>
        <v>0.2570292083976301</v>
      </c>
      <c r="F1044" s="4">
        <f t="shared" ca="1" si="33"/>
        <v>868.59310216082122</v>
      </c>
    </row>
    <row r="1045" spans="5:6" x14ac:dyDescent="0.25">
      <c r="E1045" s="4">
        <f t="shared" ca="1" si="32"/>
        <v>0.68531638781766258</v>
      </c>
      <c r="F1045" s="4">
        <f t="shared" ca="1" si="33"/>
        <v>895.78040911597043</v>
      </c>
    </row>
    <row r="1046" spans="5:6" x14ac:dyDescent="0.25">
      <c r="E1046" s="4">
        <f t="shared" ca="1" si="32"/>
        <v>0.83835466092670285</v>
      </c>
      <c r="F1046" s="4">
        <f t="shared" ca="1" si="33"/>
        <v>906.77515265864167</v>
      </c>
    </row>
    <row r="1047" spans="5:6" x14ac:dyDescent="0.25">
      <c r="E1047" s="4">
        <f t="shared" ca="1" si="32"/>
        <v>0.59007487559779515</v>
      </c>
      <c r="F1047" s="4">
        <f t="shared" ca="1" si="33"/>
        <v>889.96983135128539</v>
      </c>
    </row>
    <row r="1048" spans="5:6" x14ac:dyDescent="0.25">
      <c r="E1048" s="4">
        <f t="shared" ca="1" si="32"/>
        <v>0.34383744891546564</v>
      </c>
      <c r="F1048" s="4">
        <f t="shared" ca="1" si="33"/>
        <v>874.87888682800519</v>
      </c>
    </row>
    <row r="1049" spans="5:6" x14ac:dyDescent="0.25">
      <c r="E1049" s="4">
        <f t="shared" ca="1" si="32"/>
        <v>0.43736551349294539</v>
      </c>
      <c r="F1049" s="4">
        <f t="shared" ca="1" si="33"/>
        <v>880.85686444233863</v>
      </c>
    </row>
    <row r="1050" spans="5:6" x14ac:dyDescent="0.25">
      <c r="E1050" s="4">
        <f t="shared" ca="1" si="32"/>
        <v>0.94737672317329769</v>
      </c>
      <c r="F1050" s="4">
        <f t="shared" ca="1" si="33"/>
        <v>919.54367098788407</v>
      </c>
    </row>
    <row r="1051" spans="5:6" x14ac:dyDescent="0.25">
      <c r="E1051" s="4">
        <f t="shared" ca="1" si="32"/>
        <v>0.44361599474688895</v>
      </c>
      <c r="F1051" s="4">
        <f t="shared" ca="1" si="33"/>
        <v>881.23917610869603</v>
      </c>
    </row>
    <row r="1052" spans="5:6" x14ac:dyDescent="0.25">
      <c r="E1052" s="4">
        <f t="shared" ca="1" si="32"/>
        <v>0.60302986732806707</v>
      </c>
      <c r="F1052" s="4">
        <f t="shared" ca="1" si="33"/>
        <v>890.7425352666063</v>
      </c>
    </row>
    <row r="1053" spans="5:6" x14ac:dyDescent="0.25">
      <c r="E1053" s="4">
        <f t="shared" ca="1" si="32"/>
        <v>0.3026700475561247</v>
      </c>
      <c r="F1053" s="4">
        <f t="shared" ca="1" si="33"/>
        <v>872.01987409204571</v>
      </c>
    </row>
    <row r="1054" spans="5:6" x14ac:dyDescent="0.25">
      <c r="E1054" s="4">
        <f t="shared" ca="1" si="32"/>
        <v>2.9854636892854725E-2</v>
      </c>
      <c r="F1054" s="4">
        <f t="shared" ca="1" si="33"/>
        <v>835.54457307224732</v>
      </c>
    </row>
    <row r="1055" spans="5:6" x14ac:dyDescent="0.25">
      <c r="E1055" s="4">
        <f t="shared" ca="1" si="32"/>
        <v>0.73199975564122821</v>
      </c>
      <c r="F1055" s="4">
        <f t="shared" ca="1" si="33"/>
        <v>898.81487326622039</v>
      </c>
    </row>
    <row r="1056" spans="5:6" x14ac:dyDescent="0.25">
      <c r="E1056" s="4">
        <f t="shared" ca="1" si="32"/>
        <v>0.10536395442567248</v>
      </c>
      <c r="F1056" s="4">
        <f t="shared" ca="1" si="33"/>
        <v>852.94003620398553</v>
      </c>
    </row>
    <row r="1057" spans="5:6" x14ac:dyDescent="0.25">
      <c r="E1057" s="4">
        <f t="shared" ca="1" si="32"/>
        <v>0.84050094345645721</v>
      </c>
      <c r="F1057" s="4">
        <f t="shared" ca="1" si="33"/>
        <v>906.96051763613218</v>
      </c>
    </row>
    <row r="1058" spans="5:6" x14ac:dyDescent="0.25">
      <c r="E1058" s="4">
        <f t="shared" ca="1" si="32"/>
        <v>0.51075365087973346</v>
      </c>
      <c r="F1058" s="4">
        <f t="shared" ca="1" si="33"/>
        <v>885.27083368824105</v>
      </c>
    </row>
    <row r="1059" spans="5:6" x14ac:dyDescent="0.25">
      <c r="E1059" s="4">
        <f t="shared" ca="1" si="32"/>
        <v>0.44635772505768201</v>
      </c>
      <c r="F1059" s="4">
        <f t="shared" ca="1" si="33"/>
        <v>881.40639339343625</v>
      </c>
    </row>
    <row r="1060" spans="5:6" x14ac:dyDescent="0.25">
      <c r="E1060" s="4">
        <f t="shared" ca="1" si="32"/>
        <v>0.65436358758529489</v>
      </c>
      <c r="F1060" s="4">
        <f t="shared" ca="1" si="33"/>
        <v>893.85090511964006</v>
      </c>
    </row>
    <row r="1061" spans="5:6" x14ac:dyDescent="0.25">
      <c r="E1061" s="4">
        <f t="shared" ca="1" si="32"/>
        <v>0.47920583642476822</v>
      </c>
      <c r="F1061" s="4">
        <f t="shared" ca="1" si="33"/>
        <v>883.39033109336958</v>
      </c>
    </row>
    <row r="1062" spans="5:6" x14ac:dyDescent="0.25">
      <c r="E1062" s="4">
        <f t="shared" ca="1" si="32"/>
        <v>0.83398543184789997</v>
      </c>
      <c r="F1062" s="4">
        <f t="shared" ca="1" si="33"/>
        <v>906.40204733992175</v>
      </c>
    </row>
    <row r="1063" spans="5:6" x14ac:dyDescent="0.25">
      <c r="E1063" s="4">
        <f t="shared" ca="1" si="32"/>
        <v>0.69536582502972177</v>
      </c>
      <c r="F1063" s="4">
        <f t="shared" ca="1" si="33"/>
        <v>896.41928659481039</v>
      </c>
    </row>
    <row r="1064" spans="5:6" x14ac:dyDescent="0.25">
      <c r="E1064" s="4">
        <f t="shared" ca="1" si="32"/>
        <v>0.78253780899062164</v>
      </c>
      <c r="F1064" s="4">
        <f t="shared" ca="1" si="33"/>
        <v>902.35528076681351</v>
      </c>
    </row>
    <row r="1065" spans="5:6" x14ac:dyDescent="0.25">
      <c r="E1065" s="4">
        <f t="shared" ca="1" si="32"/>
        <v>0.67454509233555593</v>
      </c>
      <c r="F1065" s="4">
        <f t="shared" ca="1" si="33"/>
        <v>895.1028649264706</v>
      </c>
    </row>
    <row r="1066" spans="5:6" x14ac:dyDescent="0.25">
      <c r="E1066" s="4">
        <f t="shared" ca="1" si="32"/>
        <v>8.8227293659611572E-2</v>
      </c>
      <c r="F1066" s="4">
        <f t="shared" ca="1" si="33"/>
        <v>850.23937209245844</v>
      </c>
    </row>
    <row r="1067" spans="5:6" x14ac:dyDescent="0.25">
      <c r="E1067" s="4">
        <f t="shared" ca="1" si="32"/>
        <v>0.15013085226935696</v>
      </c>
      <c r="F1067" s="4">
        <f t="shared" ca="1" si="33"/>
        <v>858.67511967837527</v>
      </c>
    </row>
    <row r="1068" spans="5:6" x14ac:dyDescent="0.25">
      <c r="E1068" s="4">
        <f t="shared" ca="1" si="32"/>
        <v>0.68717836100861529</v>
      </c>
      <c r="F1068" s="4">
        <f t="shared" ca="1" si="33"/>
        <v>895.89826936200654</v>
      </c>
    </row>
    <row r="1069" spans="5:6" x14ac:dyDescent="0.25">
      <c r="E1069" s="4">
        <f t="shared" ca="1" si="32"/>
        <v>0.63630239417373924</v>
      </c>
      <c r="F1069" s="4">
        <f t="shared" ca="1" si="33"/>
        <v>892.74670228366824</v>
      </c>
    </row>
    <row r="1070" spans="5:6" x14ac:dyDescent="0.25">
      <c r="E1070" s="4">
        <f t="shared" ca="1" si="32"/>
        <v>0.95033110751183625</v>
      </c>
      <c r="F1070" s="4">
        <f t="shared" ca="1" si="33"/>
        <v>920.08602646203451</v>
      </c>
    </row>
    <row r="1071" spans="5:6" x14ac:dyDescent="0.25">
      <c r="E1071" s="4">
        <f t="shared" ca="1" si="32"/>
        <v>0.78031025980755686</v>
      </c>
      <c r="F1071" s="4">
        <f t="shared" ca="1" si="33"/>
        <v>902.19176320060149</v>
      </c>
    </row>
    <row r="1072" spans="5:6" x14ac:dyDescent="0.25">
      <c r="E1072" s="4">
        <f t="shared" ca="1" si="32"/>
        <v>0.20067671851955471</v>
      </c>
      <c r="F1072" s="4">
        <f t="shared" ca="1" si="33"/>
        <v>863.8079414703252</v>
      </c>
    </row>
    <row r="1073" spans="5:6" x14ac:dyDescent="0.25">
      <c r="E1073" s="4">
        <f t="shared" ca="1" si="32"/>
        <v>0.49712347362484377</v>
      </c>
      <c r="F1073" s="4">
        <f t="shared" ca="1" si="33"/>
        <v>884.46057197658331</v>
      </c>
    </row>
    <row r="1074" spans="5:6" x14ac:dyDescent="0.25">
      <c r="E1074" s="4">
        <f t="shared" ca="1" si="32"/>
        <v>0.60958382321633942</v>
      </c>
      <c r="F1074" s="4">
        <f t="shared" ca="1" si="33"/>
        <v>891.13483451571892</v>
      </c>
    </row>
    <row r="1075" spans="5:6" x14ac:dyDescent="0.25">
      <c r="E1075" s="4">
        <f t="shared" ca="1" si="32"/>
        <v>4.1714459464516906E-3</v>
      </c>
      <c r="F1075" s="4">
        <f t="shared" ca="1" si="33"/>
        <v>813.6453297438967</v>
      </c>
    </row>
    <row r="1076" spans="5:6" x14ac:dyDescent="0.25">
      <c r="E1076" s="4">
        <f t="shared" ca="1" si="32"/>
        <v>0.66500038147592488</v>
      </c>
      <c r="F1076" s="4">
        <f t="shared" ca="1" si="33"/>
        <v>894.50811224858035</v>
      </c>
    </row>
    <row r="1077" spans="5:6" x14ac:dyDescent="0.25">
      <c r="E1077" s="4">
        <f t="shared" ca="1" si="32"/>
        <v>0.73914284136916231</v>
      </c>
      <c r="F1077" s="4">
        <f t="shared" ca="1" si="33"/>
        <v>899.29641844165508</v>
      </c>
    </row>
    <row r="1078" spans="5:6" x14ac:dyDescent="0.25">
      <c r="E1078" s="4">
        <f t="shared" ca="1" si="32"/>
        <v>0.80855307353549466</v>
      </c>
      <c r="F1078" s="4">
        <f t="shared" ca="1" si="33"/>
        <v>904.3302913489332</v>
      </c>
    </row>
    <row r="1079" spans="5:6" x14ac:dyDescent="0.25">
      <c r="E1079" s="4">
        <f t="shared" ca="1" si="32"/>
        <v>0.83713085292668554</v>
      </c>
      <c r="F1079" s="4">
        <f t="shared" ca="1" si="33"/>
        <v>906.67008068257542</v>
      </c>
    </row>
    <row r="1080" spans="5:6" x14ac:dyDescent="0.25">
      <c r="E1080" s="4">
        <f t="shared" ca="1" si="32"/>
        <v>0.86793319306295436</v>
      </c>
      <c r="F1080" s="4">
        <f t="shared" ca="1" si="33"/>
        <v>909.46988461340845</v>
      </c>
    </row>
    <row r="1081" spans="5:6" x14ac:dyDescent="0.25">
      <c r="E1081" s="4">
        <f t="shared" ca="1" si="32"/>
        <v>0.6336269629136696</v>
      </c>
      <c r="F1081" s="4">
        <f t="shared" ca="1" si="33"/>
        <v>892.58424300403874</v>
      </c>
    </row>
    <row r="1082" spans="5:6" x14ac:dyDescent="0.25">
      <c r="E1082" s="4">
        <f t="shared" ca="1" si="32"/>
        <v>0.99157326446032901</v>
      </c>
      <c r="F1082" s="4">
        <f t="shared" ca="1" si="33"/>
        <v>933.58163322883081</v>
      </c>
    </row>
    <row r="1083" spans="5:6" x14ac:dyDescent="0.25">
      <c r="E1083" s="4">
        <f t="shared" ca="1" si="32"/>
        <v>0.4155261827373864</v>
      </c>
      <c r="F1083" s="4">
        <f t="shared" ca="1" si="33"/>
        <v>879.50771942419851</v>
      </c>
    </row>
    <row r="1084" spans="5:6" x14ac:dyDescent="0.25">
      <c r="E1084" s="4">
        <f t="shared" ca="1" si="32"/>
        <v>0.62851071961056404</v>
      </c>
      <c r="F1084" s="4">
        <f t="shared" ca="1" si="33"/>
        <v>892.27428393574598</v>
      </c>
    </row>
    <row r="1085" spans="5:6" x14ac:dyDescent="0.25">
      <c r="E1085" s="4">
        <f t="shared" ca="1" si="32"/>
        <v>0.62634237136901127</v>
      </c>
      <c r="F1085" s="4">
        <f t="shared" ca="1" si="33"/>
        <v>892.14318832264337</v>
      </c>
    </row>
    <row r="1086" spans="5:6" x14ac:dyDescent="0.25">
      <c r="E1086" s="4">
        <f t="shared" ca="1" si="32"/>
        <v>8.2497421862169906E-3</v>
      </c>
      <c r="F1086" s="4">
        <f t="shared" ca="1" si="33"/>
        <v>820.73455717126797</v>
      </c>
    </row>
    <row r="1087" spans="5:6" x14ac:dyDescent="0.25">
      <c r="E1087" s="4">
        <f t="shared" ca="1" si="32"/>
        <v>0.16305058832398622</v>
      </c>
      <c r="F1087" s="4">
        <f t="shared" ca="1" si="33"/>
        <v>860.09044719665428</v>
      </c>
    </row>
    <row r="1088" spans="5:6" x14ac:dyDescent="0.25">
      <c r="E1088" s="4">
        <f t="shared" ca="1" si="32"/>
        <v>0.95539934633996093</v>
      </c>
      <c r="F1088" s="4">
        <f t="shared" ca="1" si="33"/>
        <v>921.0739116772628</v>
      </c>
    </row>
    <row r="1089" spans="5:6" x14ac:dyDescent="0.25">
      <c r="E1089" s="4">
        <f t="shared" ca="1" si="32"/>
        <v>0.36383922336699304</v>
      </c>
      <c r="F1089" s="4">
        <f t="shared" ca="1" si="33"/>
        <v>876.2080755312611</v>
      </c>
    </row>
    <row r="1090" spans="5:6" x14ac:dyDescent="0.25">
      <c r="E1090" s="4">
        <f t="shared" ca="1" si="32"/>
        <v>0.7123709341155976</v>
      </c>
      <c r="F1090" s="4">
        <f t="shared" ca="1" si="33"/>
        <v>897.51714562397365</v>
      </c>
    </row>
    <row r="1091" spans="5:6" x14ac:dyDescent="0.25">
      <c r="E1091" s="4">
        <f t="shared" ca="1" si="32"/>
        <v>0.58259245568091234</v>
      </c>
      <c r="F1091" s="4">
        <f t="shared" ca="1" si="33"/>
        <v>889.52491783612561</v>
      </c>
    </row>
    <row r="1092" spans="5:6" x14ac:dyDescent="0.25">
      <c r="E1092" s="4">
        <f t="shared" ref="E1092:E1155" ca="1" si="34">RAND()</f>
        <v>0.52171537789321143</v>
      </c>
      <c r="F1092" s="4">
        <f t="shared" ref="F1092:F1155" ca="1" si="35">_xlfn.BETA.INV(E1092,$C$5,$C$6,$C$3,$C$4)</f>
        <v>885.92073871979949</v>
      </c>
    </row>
    <row r="1093" spans="5:6" x14ac:dyDescent="0.25">
      <c r="E1093" s="4">
        <f t="shared" ca="1" si="34"/>
        <v>4.3672346610697521E-2</v>
      </c>
      <c r="F1093" s="4">
        <f t="shared" ca="1" si="35"/>
        <v>840.40852762368502</v>
      </c>
    </row>
    <row r="1094" spans="5:6" x14ac:dyDescent="0.25">
      <c r="E1094" s="4">
        <f t="shared" ca="1" si="34"/>
        <v>0.5571001966862098</v>
      </c>
      <c r="F1094" s="4">
        <f t="shared" ca="1" si="35"/>
        <v>888.01415354794983</v>
      </c>
    </row>
    <row r="1095" spans="5:6" x14ac:dyDescent="0.25">
      <c r="E1095" s="4">
        <f t="shared" ca="1" si="34"/>
        <v>0.51143225768236633</v>
      </c>
      <c r="F1095" s="4">
        <f t="shared" ca="1" si="35"/>
        <v>885.31110591130562</v>
      </c>
    </row>
    <row r="1096" spans="5:6" x14ac:dyDescent="0.25">
      <c r="E1096" s="4">
        <f t="shared" ca="1" si="34"/>
        <v>0.95013155349592526</v>
      </c>
      <c r="F1096" s="4">
        <f t="shared" ca="1" si="35"/>
        <v>920.04866660763821</v>
      </c>
    </row>
    <row r="1097" spans="5:6" x14ac:dyDescent="0.25">
      <c r="E1097" s="4">
        <f t="shared" ca="1" si="34"/>
        <v>0.81127223669975557</v>
      </c>
      <c r="F1097" s="4">
        <f t="shared" ca="1" si="35"/>
        <v>904.54444991699575</v>
      </c>
    </row>
    <row r="1098" spans="5:6" x14ac:dyDescent="0.25">
      <c r="E1098" s="4">
        <f t="shared" ca="1" si="34"/>
        <v>0.65330010021325757</v>
      </c>
      <c r="F1098" s="4">
        <f t="shared" ca="1" si="35"/>
        <v>893.78549628369331</v>
      </c>
    </row>
    <row r="1099" spans="5:6" x14ac:dyDescent="0.25">
      <c r="E1099" s="4">
        <f t="shared" ca="1" si="34"/>
        <v>0.64916920562076574</v>
      </c>
      <c r="F1099" s="4">
        <f t="shared" ca="1" si="35"/>
        <v>893.53191655887338</v>
      </c>
    </row>
    <row r="1100" spans="5:6" x14ac:dyDescent="0.25">
      <c r="E1100" s="4">
        <f t="shared" ca="1" si="34"/>
        <v>8.9877040454775514E-3</v>
      </c>
      <c r="F1100" s="4">
        <f t="shared" ca="1" si="35"/>
        <v>821.65758928498087</v>
      </c>
    </row>
    <row r="1101" spans="5:6" x14ac:dyDescent="0.25">
      <c r="E1101" s="4">
        <f t="shared" ca="1" si="34"/>
        <v>0.18579848772791041</v>
      </c>
      <c r="F1101" s="4">
        <f t="shared" ca="1" si="35"/>
        <v>862.40059577695649</v>
      </c>
    </row>
    <row r="1102" spans="5:6" x14ac:dyDescent="0.25">
      <c r="E1102" s="4">
        <f t="shared" ca="1" si="34"/>
        <v>0.68026308478644637</v>
      </c>
      <c r="F1102" s="4">
        <f t="shared" ca="1" si="35"/>
        <v>895.46165806502131</v>
      </c>
    </row>
    <row r="1103" spans="5:6" x14ac:dyDescent="0.25">
      <c r="E1103" s="4">
        <f t="shared" ca="1" si="34"/>
        <v>0.86707574230102136</v>
      </c>
      <c r="F1103" s="4">
        <f t="shared" ca="1" si="35"/>
        <v>909.38698215798991</v>
      </c>
    </row>
    <row r="1104" spans="5:6" x14ac:dyDescent="0.25">
      <c r="E1104" s="4">
        <f t="shared" ca="1" si="34"/>
        <v>0.1766578735033788</v>
      </c>
      <c r="F1104" s="4">
        <f t="shared" ca="1" si="35"/>
        <v>861.49740334215778</v>
      </c>
    </row>
    <row r="1105" spans="5:6" x14ac:dyDescent="0.25">
      <c r="E1105" s="4">
        <f t="shared" ca="1" si="34"/>
        <v>0.36040423770900831</v>
      </c>
      <c r="F1105" s="4">
        <f t="shared" ca="1" si="35"/>
        <v>875.98219798038315</v>
      </c>
    </row>
    <row r="1106" spans="5:6" x14ac:dyDescent="0.25">
      <c r="E1106" s="4">
        <f t="shared" ca="1" si="34"/>
        <v>0.12641581025816728</v>
      </c>
      <c r="F1106" s="4">
        <f t="shared" ca="1" si="35"/>
        <v>855.82709715515728</v>
      </c>
    </row>
    <row r="1107" spans="5:6" x14ac:dyDescent="0.25">
      <c r="E1107" s="4">
        <f t="shared" ca="1" si="34"/>
        <v>0.26064071561265756</v>
      </c>
      <c r="F1107" s="4">
        <f t="shared" ca="1" si="35"/>
        <v>868.87645594416131</v>
      </c>
    </row>
    <row r="1108" spans="5:6" x14ac:dyDescent="0.25">
      <c r="E1108" s="4">
        <f t="shared" ca="1" si="34"/>
        <v>0.82580074327047481</v>
      </c>
      <c r="F1108" s="4">
        <f t="shared" ca="1" si="35"/>
        <v>905.71758103642878</v>
      </c>
    </row>
    <row r="1109" spans="5:6" x14ac:dyDescent="0.25">
      <c r="E1109" s="4">
        <f t="shared" ca="1" si="34"/>
        <v>0.77175697644150953</v>
      </c>
      <c r="F1109" s="4">
        <f t="shared" ca="1" si="35"/>
        <v>901.57112465191142</v>
      </c>
    </row>
    <row r="1110" spans="5:6" x14ac:dyDescent="0.25">
      <c r="E1110" s="4">
        <f t="shared" ca="1" si="34"/>
        <v>8.8866929654460636E-2</v>
      </c>
      <c r="F1110" s="4">
        <f t="shared" ca="1" si="35"/>
        <v>850.34728478615068</v>
      </c>
    </row>
    <row r="1111" spans="5:6" x14ac:dyDescent="0.25">
      <c r="E1111" s="4">
        <f t="shared" ca="1" si="34"/>
        <v>0.38241142120828198</v>
      </c>
      <c r="F1111" s="4">
        <f t="shared" ca="1" si="35"/>
        <v>877.41383958987683</v>
      </c>
    </row>
    <row r="1112" spans="5:6" x14ac:dyDescent="0.25">
      <c r="E1112" s="4">
        <f t="shared" ca="1" si="34"/>
        <v>0.33747383108436468</v>
      </c>
      <c r="F1112" s="4">
        <f t="shared" ca="1" si="35"/>
        <v>874.44852189929816</v>
      </c>
    </row>
    <row r="1113" spans="5:6" x14ac:dyDescent="0.25">
      <c r="E1113" s="4">
        <f t="shared" ca="1" si="34"/>
        <v>0.10559438670917376</v>
      </c>
      <c r="F1113" s="4">
        <f t="shared" ca="1" si="35"/>
        <v>852.97393690038041</v>
      </c>
    </row>
    <row r="1114" spans="5:6" x14ac:dyDescent="0.25">
      <c r="E1114" s="4">
        <f t="shared" ca="1" si="34"/>
        <v>0.96801887651013974</v>
      </c>
      <c r="F1114" s="4">
        <f t="shared" ca="1" si="35"/>
        <v>923.95840358010526</v>
      </c>
    </row>
    <row r="1115" spans="5:6" x14ac:dyDescent="0.25">
      <c r="E1115" s="4">
        <f t="shared" ca="1" si="34"/>
        <v>0.50023954057744324</v>
      </c>
      <c r="F1115" s="4">
        <f t="shared" ca="1" si="35"/>
        <v>884.64606336361066</v>
      </c>
    </row>
    <row r="1116" spans="5:6" x14ac:dyDescent="0.25">
      <c r="E1116" s="4">
        <f t="shared" ca="1" si="34"/>
        <v>0.24413318979865439</v>
      </c>
      <c r="F1116" s="4">
        <f t="shared" ca="1" si="35"/>
        <v>867.56126364581371</v>
      </c>
    </row>
    <row r="1117" spans="5:6" x14ac:dyDescent="0.25">
      <c r="E1117" s="4">
        <f t="shared" ca="1" si="34"/>
        <v>0.59645493040737685</v>
      </c>
      <c r="F1117" s="4">
        <f t="shared" ca="1" si="35"/>
        <v>890.34995435936105</v>
      </c>
    </row>
    <row r="1118" spans="5:6" x14ac:dyDescent="0.25">
      <c r="E1118" s="4">
        <f t="shared" ca="1" si="34"/>
        <v>1.0580579863340489E-2</v>
      </c>
      <c r="F1118" s="4">
        <f t="shared" ca="1" si="35"/>
        <v>823.43745783111285</v>
      </c>
    </row>
    <row r="1119" spans="5:6" x14ac:dyDescent="0.25">
      <c r="E1119" s="4">
        <f t="shared" ca="1" si="34"/>
        <v>0.11842429221871265</v>
      </c>
      <c r="F1119" s="4">
        <f t="shared" ca="1" si="35"/>
        <v>854.77762158156145</v>
      </c>
    </row>
    <row r="1120" spans="5:6" x14ac:dyDescent="0.25">
      <c r="E1120" s="4">
        <f t="shared" ca="1" si="34"/>
        <v>0.19795593648781296</v>
      </c>
      <c r="F1120" s="4">
        <f t="shared" ca="1" si="35"/>
        <v>863.55596876461607</v>
      </c>
    </row>
    <row r="1121" spans="5:6" x14ac:dyDescent="0.25">
      <c r="E1121" s="4">
        <f t="shared" ca="1" si="34"/>
        <v>0.50942794120801516</v>
      </c>
      <c r="F1121" s="4">
        <f t="shared" ca="1" si="35"/>
        <v>885.19214216187129</v>
      </c>
    </row>
    <row r="1122" spans="5:6" x14ac:dyDescent="0.25">
      <c r="E1122" s="4">
        <f t="shared" ca="1" si="34"/>
        <v>0.43572767485211428</v>
      </c>
      <c r="F1122" s="4">
        <f t="shared" ca="1" si="35"/>
        <v>880.75642393066471</v>
      </c>
    </row>
    <row r="1123" spans="5:6" x14ac:dyDescent="0.25">
      <c r="E1123" s="4">
        <f t="shared" ca="1" si="34"/>
        <v>0.55120659003971872</v>
      </c>
      <c r="F1123" s="4">
        <f t="shared" ca="1" si="35"/>
        <v>887.66552646311777</v>
      </c>
    </row>
    <row r="1124" spans="5:6" x14ac:dyDescent="0.25">
      <c r="E1124" s="4">
        <f t="shared" ca="1" si="34"/>
        <v>0.28573008301983394</v>
      </c>
      <c r="F1124" s="4">
        <f t="shared" ca="1" si="35"/>
        <v>870.78449256689669</v>
      </c>
    </row>
    <row r="1125" spans="5:6" x14ac:dyDescent="0.25">
      <c r="E1125" s="4">
        <f t="shared" ca="1" si="34"/>
        <v>0.93819448369307024</v>
      </c>
      <c r="F1125" s="4">
        <f t="shared" ca="1" si="35"/>
        <v>917.98684956586408</v>
      </c>
    </row>
    <row r="1126" spans="5:6" x14ac:dyDescent="0.25">
      <c r="E1126" s="4">
        <f t="shared" ca="1" si="34"/>
        <v>0.43320374255648919</v>
      </c>
      <c r="F1126" s="4">
        <f t="shared" ca="1" si="35"/>
        <v>880.60142294652599</v>
      </c>
    </row>
    <row r="1127" spans="5:6" x14ac:dyDescent="0.25">
      <c r="E1127" s="4">
        <f t="shared" ca="1" si="34"/>
        <v>0.27802936647403742</v>
      </c>
      <c r="F1127" s="4">
        <f t="shared" ca="1" si="35"/>
        <v>870.2094655831562</v>
      </c>
    </row>
    <row r="1128" spans="5:6" x14ac:dyDescent="0.25">
      <c r="E1128" s="4">
        <f t="shared" ca="1" si="34"/>
        <v>0.12913094265135072</v>
      </c>
      <c r="F1128" s="4">
        <f t="shared" ca="1" si="35"/>
        <v>856.1722853979511</v>
      </c>
    </row>
    <row r="1129" spans="5:6" x14ac:dyDescent="0.25">
      <c r="E1129" s="4">
        <f t="shared" ca="1" si="34"/>
        <v>0.16112232205848775</v>
      </c>
      <c r="F1129" s="4">
        <f t="shared" ca="1" si="35"/>
        <v>859.8844336165406</v>
      </c>
    </row>
    <row r="1130" spans="5:6" x14ac:dyDescent="0.25">
      <c r="E1130" s="4">
        <f t="shared" ca="1" si="34"/>
        <v>0.38525240332004584</v>
      </c>
      <c r="F1130" s="4">
        <f t="shared" ca="1" si="35"/>
        <v>877.59612581049521</v>
      </c>
    </row>
    <row r="1131" spans="5:6" x14ac:dyDescent="0.25">
      <c r="E1131" s="4">
        <f t="shared" ca="1" si="34"/>
        <v>0.95964964111572493</v>
      </c>
      <c r="F1131" s="4">
        <f t="shared" ca="1" si="35"/>
        <v>921.9682093601682</v>
      </c>
    </row>
    <row r="1132" spans="5:6" x14ac:dyDescent="0.25">
      <c r="E1132" s="4">
        <f t="shared" ca="1" si="34"/>
        <v>0.79449088827250658</v>
      </c>
      <c r="F1132" s="4">
        <f t="shared" ca="1" si="35"/>
        <v>903.24705879621513</v>
      </c>
    </row>
    <row r="1133" spans="5:6" x14ac:dyDescent="0.25">
      <c r="E1133" s="4">
        <f t="shared" ca="1" si="34"/>
        <v>0.5130162842330882</v>
      </c>
      <c r="F1133" s="4">
        <f t="shared" ca="1" si="35"/>
        <v>885.40508894088202</v>
      </c>
    </row>
    <row r="1134" spans="5:6" x14ac:dyDescent="0.25">
      <c r="E1134" s="4">
        <f t="shared" ca="1" si="34"/>
        <v>0.760297060746844</v>
      </c>
      <c r="F1134" s="4">
        <f t="shared" ca="1" si="35"/>
        <v>900.75631455445864</v>
      </c>
    </row>
    <row r="1135" spans="5:6" x14ac:dyDescent="0.25">
      <c r="E1135" s="4">
        <f t="shared" ca="1" si="34"/>
        <v>0.36079052504518838</v>
      </c>
      <c r="F1135" s="4">
        <f t="shared" ca="1" si="35"/>
        <v>876.00764671411866</v>
      </c>
    </row>
    <row r="1136" spans="5:6" x14ac:dyDescent="0.25">
      <c r="E1136" s="4">
        <f t="shared" ca="1" si="34"/>
        <v>8.7936960944617115E-2</v>
      </c>
      <c r="F1136" s="4">
        <f t="shared" ca="1" si="35"/>
        <v>850.19018568381784</v>
      </c>
    </row>
    <row r="1137" spans="5:6" x14ac:dyDescent="0.25">
      <c r="E1137" s="4">
        <f t="shared" ca="1" si="34"/>
        <v>0.45586642196466298</v>
      </c>
      <c r="F1137" s="4">
        <f t="shared" ca="1" si="35"/>
        <v>881.98420327415806</v>
      </c>
    </row>
    <row r="1138" spans="5:6" x14ac:dyDescent="0.25">
      <c r="E1138" s="4">
        <f t="shared" ca="1" si="34"/>
        <v>0.65535062721990089</v>
      </c>
      <c r="F1138" s="4">
        <f t="shared" ca="1" si="35"/>
        <v>893.91165915814713</v>
      </c>
    </row>
    <row r="1139" spans="5:6" x14ac:dyDescent="0.25">
      <c r="E1139" s="4">
        <f t="shared" ca="1" si="34"/>
        <v>0.67952414801792294</v>
      </c>
      <c r="F1139" s="4">
        <f t="shared" ca="1" si="35"/>
        <v>895.41518078872207</v>
      </c>
    </row>
    <row r="1140" spans="5:6" x14ac:dyDescent="0.25">
      <c r="E1140" s="4">
        <f t="shared" ca="1" si="34"/>
        <v>0.85651831600087769</v>
      </c>
      <c r="F1140" s="4">
        <f t="shared" ca="1" si="35"/>
        <v>908.39156801910201</v>
      </c>
    </row>
    <row r="1141" spans="5:6" x14ac:dyDescent="0.25">
      <c r="E1141" s="4">
        <f t="shared" ca="1" si="34"/>
        <v>0.51760336883104774</v>
      </c>
      <c r="F1141" s="4">
        <f t="shared" ca="1" si="35"/>
        <v>885.67708880475072</v>
      </c>
    </row>
    <row r="1142" spans="5:6" x14ac:dyDescent="0.25">
      <c r="E1142" s="4">
        <f t="shared" ca="1" si="34"/>
        <v>0.25018844128993889</v>
      </c>
      <c r="F1142" s="4">
        <f t="shared" ca="1" si="35"/>
        <v>868.04977212692199</v>
      </c>
    </row>
    <row r="1143" spans="5:6" x14ac:dyDescent="0.25">
      <c r="E1143" s="4">
        <f t="shared" ca="1" si="34"/>
        <v>3.8253958549087086E-2</v>
      </c>
      <c r="F1143" s="4">
        <f t="shared" ca="1" si="35"/>
        <v>838.68359871847031</v>
      </c>
    </row>
    <row r="1144" spans="5:6" x14ac:dyDescent="0.25">
      <c r="E1144" s="4">
        <f t="shared" ca="1" si="34"/>
        <v>0.59157796004691021</v>
      </c>
      <c r="F1144" s="4">
        <f t="shared" ca="1" si="35"/>
        <v>890.05931778646629</v>
      </c>
    </row>
    <row r="1145" spans="5:6" x14ac:dyDescent="0.25">
      <c r="E1145" s="4">
        <f t="shared" ca="1" si="34"/>
        <v>0.74841220992662849</v>
      </c>
      <c r="F1145" s="4">
        <f t="shared" ca="1" si="35"/>
        <v>899.92957187848583</v>
      </c>
    </row>
    <row r="1146" spans="5:6" x14ac:dyDescent="0.25">
      <c r="E1146" s="4">
        <f t="shared" ca="1" si="34"/>
        <v>0.84553136187781597</v>
      </c>
      <c r="F1146" s="4">
        <f t="shared" ca="1" si="35"/>
        <v>907.40061762993946</v>
      </c>
    </row>
    <row r="1147" spans="5:6" x14ac:dyDescent="0.25">
      <c r="E1147" s="4">
        <f t="shared" ca="1" si="34"/>
        <v>0.32161860029369271</v>
      </c>
      <c r="F1147" s="4">
        <f t="shared" ca="1" si="35"/>
        <v>873.35873998891816</v>
      </c>
    </row>
    <row r="1148" spans="5:6" x14ac:dyDescent="0.25">
      <c r="E1148" s="4">
        <f t="shared" ca="1" si="34"/>
        <v>0.14262286752063646</v>
      </c>
      <c r="F1148" s="4">
        <f t="shared" ca="1" si="35"/>
        <v>857.81172668012289</v>
      </c>
    </row>
    <row r="1149" spans="5:6" x14ac:dyDescent="0.25">
      <c r="E1149" s="4">
        <f t="shared" ca="1" si="34"/>
        <v>0.67894228758785757</v>
      </c>
      <c r="F1149" s="4">
        <f t="shared" ca="1" si="35"/>
        <v>895.37860662823391</v>
      </c>
    </row>
    <row r="1150" spans="5:6" x14ac:dyDescent="0.25">
      <c r="E1150" s="4">
        <f t="shared" ca="1" si="34"/>
        <v>0.93136030189685515</v>
      </c>
      <c r="F1150" s="4">
        <f t="shared" ca="1" si="35"/>
        <v>916.93177685329147</v>
      </c>
    </row>
    <row r="1151" spans="5:6" x14ac:dyDescent="0.25">
      <c r="E1151" s="4">
        <f t="shared" ca="1" si="34"/>
        <v>0.31464296535945646</v>
      </c>
      <c r="F1151" s="4">
        <f t="shared" ca="1" si="35"/>
        <v>872.87074913017625</v>
      </c>
    </row>
    <row r="1152" spans="5:6" x14ac:dyDescent="0.25">
      <c r="E1152" s="4">
        <f t="shared" ca="1" si="34"/>
        <v>8.1133272739650208E-2</v>
      </c>
      <c r="F1152" s="4">
        <f t="shared" ca="1" si="35"/>
        <v>848.99881640239767</v>
      </c>
    </row>
    <row r="1153" spans="5:6" x14ac:dyDescent="0.25">
      <c r="E1153" s="4">
        <f t="shared" ca="1" si="34"/>
        <v>0.55446494641949873</v>
      </c>
      <c r="F1153" s="4">
        <f t="shared" ca="1" si="35"/>
        <v>887.85825443916747</v>
      </c>
    </row>
    <row r="1154" spans="5:6" x14ac:dyDescent="0.25">
      <c r="E1154" s="4">
        <f t="shared" ca="1" si="34"/>
        <v>0.52003269867385604</v>
      </c>
      <c r="F1154" s="4">
        <f t="shared" ca="1" si="35"/>
        <v>885.82105325787927</v>
      </c>
    </row>
    <row r="1155" spans="5:6" x14ac:dyDescent="0.25">
      <c r="E1155" s="4">
        <f t="shared" ca="1" si="34"/>
        <v>0.85669379160811376</v>
      </c>
      <c r="F1155" s="4">
        <f t="shared" ca="1" si="35"/>
        <v>908.40774946164584</v>
      </c>
    </row>
    <row r="1156" spans="5:6" x14ac:dyDescent="0.25">
      <c r="E1156" s="4">
        <f t="shared" ref="E1156:E1219" ca="1" si="36">RAND()</f>
        <v>0.19951262889242383</v>
      </c>
      <c r="F1156" s="4">
        <f t="shared" ref="F1156:F1219" ca="1" si="37">_xlfn.BETA.INV(E1156,$C$5,$C$6,$C$3,$C$4)</f>
        <v>863.70041618592711</v>
      </c>
    </row>
    <row r="1157" spans="5:6" x14ac:dyDescent="0.25">
      <c r="E1157" s="4">
        <f t="shared" ca="1" si="36"/>
        <v>0.23083793823883247</v>
      </c>
      <c r="F1157" s="4">
        <f t="shared" ca="1" si="37"/>
        <v>866.46176553484167</v>
      </c>
    </row>
    <row r="1158" spans="5:6" x14ac:dyDescent="0.25">
      <c r="E1158" s="4">
        <f t="shared" ca="1" si="36"/>
        <v>0.48433292047259757</v>
      </c>
      <c r="F1158" s="4">
        <f t="shared" ca="1" si="37"/>
        <v>883.69727819287323</v>
      </c>
    </row>
    <row r="1159" spans="5:6" x14ac:dyDescent="0.25">
      <c r="E1159" s="4">
        <f t="shared" ca="1" si="36"/>
        <v>0.65142346366522275</v>
      </c>
      <c r="F1159" s="4">
        <f t="shared" ca="1" si="37"/>
        <v>893.67020180703173</v>
      </c>
    </row>
    <row r="1160" spans="5:6" x14ac:dyDescent="0.25">
      <c r="E1160" s="4">
        <f t="shared" ca="1" si="36"/>
        <v>0.73212595827079296</v>
      </c>
      <c r="F1160" s="4">
        <f t="shared" ca="1" si="37"/>
        <v>898.82333539996364</v>
      </c>
    </row>
    <row r="1161" spans="5:6" x14ac:dyDescent="0.25">
      <c r="E1161" s="4">
        <f t="shared" ca="1" si="36"/>
        <v>0.84956911034741855</v>
      </c>
      <c r="F1161" s="4">
        <f t="shared" ca="1" si="37"/>
        <v>907.75987111784411</v>
      </c>
    </row>
    <row r="1162" spans="5:6" x14ac:dyDescent="0.25">
      <c r="E1162" s="4">
        <f t="shared" ca="1" si="36"/>
        <v>0.68457919823164071</v>
      </c>
      <c r="F1162" s="4">
        <f t="shared" ca="1" si="37"/>
        <v>895.73380813129336</v>
      </c>
    </row>
    <row r="1163" spans="5:6" x14ac:dyDescent="0.25">
      <c r="E1163" s="4">
        <f t="shared" ca="1" si="36"/>
        <v>0.11861337718291409</v>
      </c>
      <c r="F1163" s="4">
        <f t="shared" ca="1" si="37"/>
        <v>854.80306260340672</v>
      </c>
    </row>
    <row r="1164" spans="5:6" x14ac:dyDescent="0.25">
      <c r="E1164" s="4">
        <f t="shared" ca="1" si="36"/>
        <v>0.39971192671923517</v>
      </c>
      <c r="F1164" s="4">
        <f t="shared" ca="1" si="37"/>
        <v>878.51584917121181</v>
      </c>
    </row>
    <row r="1165" spans="5:6" x14ac:dyDescent="0.25">
      <c r="E1165" s="4">
        <f t="shared" ca="1" si="36"/>
        <v>0.49219363636666547</v>
      </c>
      <c r="F1165" s="4">
        <f t="shared" ca="1" si="37"/>
        <v>884.16675952479613</v>
      </c>
    </row>
    <row r="1166" spans="5:6" x14ac:dyDescent="0.25">
      <c r="E1166" s="4">
        <f t="shared" ca="1" si="36"/>
        <v>0.83594861140794996</v>
      </c>
      <c r="F1166" s="4">
        <f t="shared" ca="1" si="37"/>
        <v>906.5689992282397</v>
      </c>
    </row>
    <row r="1167" spans="5:6" x14ac:dyDescent="0.25">
      <c r="E1167" s="4">
        <f t="shared" ca="1" si="36"/>
        <v>0.12547980629913957</v>
      </c>
      <c r="F1167" s="4">
        <f t="shared" ca="1" si="37"/>
        <v>855.70680982581723</v>
      </c>
    </row>
    <row r="1168" spans="5:6" x14ac:dyDescent="0.25">
      <c r="E1168" s="4">
        <f t="shared" ca="1" si="36"/>
        <v>0.75992530640746869</v>
      </c>
      <c r="F1168" s="4">
        <f t="shared" ca="1" si="37"/>
        <v>900.73018292764561</v>
      </c>
    </row>
    <row r="1169" spans="5:6" x14ac:dyDescent="0.25">
      <c r="E1169" s="4">
        <f t="shared" ca="1" si="36"/>
        <v>0.94275459444817855</v>
      </c>
      <c r="F1169" s="4">
        <f t="shared" ca="1" si="37"/>
        <v>918.73764608668387</v>
      </c>
    </row>
    <row r="1170" spans="5:6" x14ac:dyDescent="0.25">
      <c r="E1170" s="4">
        <f t="shared" ca="1" si="36"/>
        <v>3.2960560439238118E-2</v>
      </c>
      <c r="F1170" s="4">
        <f t="shared" ca="1" si="37"/>
        <v>836.78445728411839</v>
      </c>
    </row>
    <row r="1171" spans="5:6" x14ac:dyDescent="0.25">
      <c r="E1171" s="4">
        <f t="shared" ca="1" si="36"/>
        <v>0.88189013517752557</v>
      </c>
      <c r="F1171" s="4">
        <f t="shared" ca="1" si="37"/>
        <v>910.86847717561545</v>
      </c>
    </row>
    <row r="1172" spans="5:6" x14ac:dyDescent="0.25">
      <c r="E1172" s="4">
        <f t="shared" ca="1" si="36"/>
        <v>0.5978122548545366</v>
      </c>
      <c r="F1172" s="4">
        <f t="shared" ca="1" si="37"/>
        <v>890.43092428464172</v>
      </c>
    </row>
    <row r="1173" spans="5:6" x14ac:dyDescent="0.25">
      <c r="E1173" s="4">
        <f t="shared" ca="1" si="36"/>
        <v>0.61183894819139895</v>
      </c>
      <c r="F1173" s="4">
        <f t="shared" ca="1" si="37"/>
        <v>891.2700648654203</v>
      </c>
    </row>
    <row r="1174" spans="5:6" x14ac:dyDescent="0.25">
      <c r="E1174" s="4">
        <f t="shared" ca="1" si="36"/>
        <v>0.52223512352305002</v>
      </c>
      <c r="F1174" s="4">
        <f t="shared" ca="1" si="37"/>
        <v>885.95152461688838</v>
      </c>
    </row>
    <row r="1175" spans="5:6" x14ac:dyDescent="0.25">
      <c r="E1175" s="4">
        <f t="shared" ca="1" si="36"/>
        <v>0.44822631262027834</v>
      </c>
      <c r="F1175" s="4">
        <f t="shared" ca="1" si="37"/>
        <v>881.5201964409664</v>
      </c>
    </row>
    <row r="1176" spans="5:6" x14ac:dyDescent="0.25">
      <c r="E1176" s="4">
        <f t="shared" ca="1" si="36"/>
        <v>0.26861552485588847</v>
      </c>
      <c r="F1176" s="4">
        <f t="shared" ca="1" si="37"/>
        <v>869.49403028530378</v>
      </c>
    </row>
    <row r="1177" spans="5:6" x14ac:dyDescent="0.25">
      <c r="E1177" s="4">
        <f t="shared" ca="1" si="36"/>
        <v>8.9279654462115943E-2</v>
      </c>
      <c r="F1177" s="4">
        <f t="shared" ca="1" si="37"/>
        <v>850.41658957948312</v>
      </c>
    </row>
    <row r="1178" spans="5:6" x14ac:dyDescent="0.25">
      <c r="E1178" s="4">
        <f t="shared" ca="1" si="36"/>
        <v>0.66318566328025219</v>
      </c>
      <c r="F1178" s="4">
        <f t="shared" ca="1" si="37"/>
        <v>894.39558737265395</v>
      </c>
    </row>
    <row r="1179" spans="5:6" x14ac:dyDescent="0.25">
      <c r="E1179" s="4">
        <f t="shared" ca="1" si="36"/>
        <v>0.90578343592941934</v>
      </c>
      <c r="F1179" s="4">
        <f t="shared" ca="1" si="37"/>
        <v>913.52875692773262</v>
      </c>
    </row>
    <row r="1180" spans="5:6" x14ac:dyDescent="0.25">
      <c r="E1180" s="4">
        <f t="shared" ca="1" si="36"/>
        <v>8.3329516496929212E-2</v>
      </c>
      <c r="F1180" s="4">
        <f t="shared" ca="1" si="37"/>
        <v>849.39181462787099</v>
      </c>
    </row>
    <row r="1181" spans="5:6" x14ac:dyDescent="0.25">
      <c r="E1181" s="4">
        <f t="shared" ca="1" si="36"/>
        <v>0.23321900060209166</v>
      </c>
      <c r="F1181" s="4">
        <f t="shared" ca="1" si="37"/>
        <v>866.66153109653055</v>
      </c>
    </row>
    <row r="1182" spans="5:6" x14ac:dyDescent="0.25">
      <c r="E1182" s="4">
        <f t="shared" ca="1" si="36"/>
        <v>0.39299544304863232</v>
      </c>
      <c r="F1182" s="4">
        <f t="shared" ca="1" si="37"/>
        <v>878.0902587720301</v>
      </c>
    </row>
    <row r="1183" spans="5:6" x14ac:dyDescent="0.25">
      <c r="E1183" s="4">
        <f t="shared" ca="1" si="36"/>
        <v>0.36081183510565129</v>
      </c>
      <c r="F1183" s="4">
        <f t="shared" ca="1" si="37"/>
        <v>876.00905027626902</v>
      </c>
    </row>
    <row r="1184" spans="5:6" x14ac:dyDescent="0.25">
      <c r="E1184" s="4">
        <f t="shared" ca="1" si="36"/>
        <v>2.5697059345655027E-2</v>
      </c>
      <c r="F1184" s="4">
        <f t="shared" ca="1" si="37"/>
        <v>833.69756956708466</v>
      </c>
    </row>
    <row r="1185" spans="5:6" x14ac:dyDescent="0.25">
      <c r="E1185" s="4">
        <f t="shared" ca="1" si="36"/>
        <v>0.97958056270134108</v>
      </c>
      <c r="F1185" s="4">
        <f t="shared" ca="1" si="37"/>
        <v>927.502499593023</v>
      </c>
    </row>
    <row r="1186" spans="5:6" x14ac:dyDescent="0.25">
      <c r="E1186" s="4">
        <f t="shared" ca="1" si="36"/>
        <v>0.55638945661445549</v>
      </c>
      <c r="F1186" s="4">
        <f t="shared" ca="1" si="37"/>
        <v>887.97210395503646</v>
      </c>
    </row>
    <row r="1187" spans="5:6" x14ac:dyDescent="0.25">
      <c r="E1187" s="4">
        <f t="shared" ca="1" si="36"/>
        <v>0.39754178152549557</v>
      </c>
      <c r="F1187" s="4">
        <f t="shared" ca="1" si="37"/>
        <v>878.37863516525601</v>
      </c>
    </row>
    <row r="1188" spans="5:6" x14ac:dyDescent="0.25">
      <c r="E1188" s="4">
        <f t="shared" ca="1" si="36"/>
        <v>0.28725921747508443</v>
      </c>
      <c r="F1188" s="4">
        <f t="shared" ca="1" si="37"/>
        <v>870.89763566834574</v>
      </c>
    </row>
    <row r="1189" spans="5:6" x14ac:dyDescent="0.25">
      <c r="E1189" s="4">
        <f t="shared" ca="1" si="36"/>
        <v>0.9982975700221467</v>
      </c>
      <c r="F1189" s="4">
        <f t="shared" ca="1" si="37"/>
        <v>942.41519090327915</v>
      </c>
    </row>
    <row r="1190" spans="5:6" x14ac:dyDescent="0.25">
      <c r="E1190" s="4">
        <f t="shared" ca="1" si="36"/>
        <v>5.0204212212923149E-3</v>
      </c>
      <c r="F1190" s="4">
        <f t="shared" ca="1" si="37"/>
        <v>815.52856538184335</v>
      </c>
    </row>
    <row r="1191" spans="5:6" x14ac:dyDescent="0.25">
      <c r="E1191" s="4">
        <f t="shared" ca="1" si="36"/>
        <v>0.68448850225896196</v>
      </c>
      <c r="F1191" s="4">
        <f t="shared" ca="1" si="37"/>
        <v>895.72807725177699</v>
      </c>
    </row>
    <row r="1192" spans="5:6" x14ac:dyDescent="0.25">
      <c r="E1192" s="4">
        <f t="shared" ca="1" si="36"/>
        <v>0.94136990674731247</v>
      </c>
      <c r="F1192" s="4">
        <f t="shared" ca="1" si="37"/>
        <v>918.50529684620665</v>
      </c>
    </row>
    <row r="1193" spans="5:6" x14ac:dyDescent="0.25">
      <c r="E1193" s="4">
        <f t="shared" ca="1" si="36"/>
        <v>0.51053203245207535</v>
      </c>
      <c r="F1193" s="4">
        <f t="shared" ca="1" si="37"/>
        <v>885.25768040386902</v>
      </c>
    </row>
    <row r="1194" spans="5:6" x14ac:dyDescent="0.25">
      <c r="E1194" s="4">
        <f t="shared" ca="1" si="36"/>
        <v>0.60634945486682124</v>
      </c>
      <c r="F1194" s="4">
        <f t="shared" ca="1" si="37"/>
        <v>890.94110677843628</v>
      </c>
    </row>
    <row r="1195" spans="5:6" x14ac:dyDescent="0.25">
      <c r="E1195" s="4">
        <f t="shared" ca="1" si="36"/>
        <v>0.72504698835598691</v>
      </c>
      <c r="F1195" s="4">
        <f t="shared" ca="1" si="37"/>
        <v>898.35110767854997</v>
      </c>
    </row>
    <row r="1196" spans="5:6" x14ac:dyDescent="0.25">
      <c r="E1196" s="4">
        <f t="shared" ca="1" si="36"/>
        <v>0.85466421639296764</v>
      </c>
      <c r="F1196" s="4">
        <f t="shared" ca="1" si="37"/>
        <v>908.22130167168234</v>
      </c>
    </row>
    <row r="1197" spans="5:6" x14ac:dyDescent="0.25">
      <c r="E1197" s="4">
        <f t="shared" ca="1" si="36"/>
        <v>0.29772522284711245</v>
      </c>
      <c r="F1197" s="4">
        <f t="shared" ca="1" si="37"/>
        <v>871.66324860355451</v>
      </c>
    </row>
    <row r="1198" spans="5:6" x14ac:dyDescent="0.25">
      <c r="E1198" s="4">
        <f t="shared" ca="1" si="36"/>
        <v>0.30407143764099875</v>
      </c>
      <c r="F1198" s="4">
        <f t="shared" ca="1" si="37"/>
        <v>872.12037420277989</v>
      </c>
    </row>
    <row r="1199" spans="5:6" x14ac:dyDescent="0.25">
      <c r="E1199" s="4">
        <f t="shared" ca="1" si="36"/>
        <v>0.89060185751370435</v>
      </c>
      <c r="F1199" s="4">
        <f t="shared" ca="1" si="37"/>
        <v>911.79453299083252</v>
      </c>
    </row>
    <row r="1200" spans="5:6" x14ac:dyDescent="0.25">
      <c r="E1200" s="4">
        <f t="shared" ca="1" si="36"/>
        <v>0.88661300389239217</v>
      </c>
      <c r="F1200" s="4">
        <f t="shared" ca="1" si="37"/>
        <v>911.36493705252815</v>
      </c>
    </row>
    <row r="1201" spans="5:6" x14ac:dyDescent="0.25">
      <c r="E1201" s="4">
        <f t="shared" ca="1" si="36"/>
        <v>0.32249885586903626</v>
      </c>
      <c r="F1201" s="4">
        <f t="shared" ca="1" si="37"/>
        <v>873.41993475563572</v>
      </c>
    </row>
    <row r="1202" spans="5:6" x14ac:dyDescent="0.25">
      <c r="E1202" s="4">
        <f t="shared" ca="1" si="36"/>
        <v>0.40720577994302365</v>
      </c>
      <c r="F1202" s="4">
        <f t="shared" ca="1" si="37"/>
        <v>878.98757527761154</v>
      </c>
    </row>
    <row r="1203" spans="5:6" x14ac:dyDescent="0.25">
      <c r="E1203" s="4">
        <f t="shared" ca="1" si="36"/>
        <v>0.40792479384801827</v>
      </c>
      <c r="F1203" s="4">
        <f t="shared" ca="1" si="37"/>
        <v>879.03267029899143</v>
      </c>
    </row>
    <row r="1204" spans="5:6" x14ac:dyDescent="0.25">
      <c r="E1204" s="4">
        <f t="shared" ca="1" si="36"/>
        <v>0.41384964511021038</v>
      </c>
      <c r="F1204" s="4">
        <f t="shared" ca="1" si="37"/>
        <v>879.4032048652665</v>
      </c>
    </row>
    <row r="1205" spans="5:6" x14ac:dyDescent="0.25">
      <c r="E1205" s="4">
        <f t="shared" ca="1" si="36"/>
        <v>0.86284369963227292</v>
      </c>
      <c r="F1205" s="4">
        <f t="shared" ca="1" si="37"/>
        <v>908.98246868893739</v>
      </c>
    </row>
    <row r="1206" spans="5:6" x14ac:dyDescent="0.25">
      <c r="E1206" s="4">
        <f t="shared" ca="1" si="36"/>
        <v>0.4212215682886874</v>
      </c>
      <c r="F1206" s="4">
        <f t="shared" ca="1" si="37"/>
        <v>879.86170901809794</v>
      </c>
    </row>
    <row r="1207" spans="5:6" x14ac:dyDescent="0.25">
      <c r="E1207" s="4">
        <f t="shared" ca="1" si="36"/>
        <v>0.30622399971992986</v>
      </c>
      <c r="F1207" s="4">
        <f t="shared" ca="1" si="37"/>
        <v>872.27426516757737</v>
      </c>
    </row>
    <row r="1208" spans="5:6" x14ac:dyDescent="0.25">
      <c r="E1208" s="4">
        <f t="shared" ca="1" si="36"/>
        <v>0.18948735011508255</v>
      </c>
      <c r="F1208" s="4">
        <f t="shared" ca="1" si="37"/>
        <v>862.7564526044298</v>
      </c>
    </row>
    <row r="1209" spans="5:6" x14ac:dyDescent="0.25">
      <c r="E1209" s="4">
        <f t="shared" ca="1" si="36"/>
        <v>0.66794285671691778</v>
      </c>
      <c r="F1209" s="4">
        <f t="shared" ca="1" si="37"/>
        <v>894.69093334157674</v>
      </c>
    </row>
    <row r="1210" spans="5:6" x14ac:dyDescent="0.25">
      <c r="E1210" s="4">
        <f t="shared" ca="1" si="36"/>
        <v>0.86100194136240027</v>
      </c>
      <c r="F1210" s="4">
        <f t="shared" ca="1" si="37"/>
        <v>908.8087697136599</v>
      </c>
    </row>
    <row r="1211" spans="5:6" x14ac:dyDescent="0.25">
      <c r="E1211" s="4">
        <f t="shared" ca="1" si="36"/>
        <v>0.84095052921623614</v>
      </c>
      <c r="F1211" s="4">
        <f t="shared" ca="1" si="37"/>
        <v>906.99952541950995</v>
      </c>
    </row>
    <row r="1212" spans="5:6" x14ac:dyDescent="0.25">
      <c r="E1212" s="4">
        <f t="shared" ca="1" si="36"/>
        <v>0.70644225206308398</v>
      </c>
      <c r="F1212" s="4">
        <f t="shared" ca="1" si="37"/>
        <v>897.13182446323651</v>
      </c>
    </row>
    <row r="1213" spans="5:6" x14ac:dyDescent="0.25">
      <c r="E1213" s="4">
        <f t="shared" ca="1" si="36"/>
        <v>0.74202187616290727</v>
      </c>
      <c r="F1213" s="4">
        <f t="shared" ca="1" si="37"/>
        <v>899.49204252646859</v>
      </c>
    </row>
    <row r="1214" spans="5:6" x14ac:dyDescent="0.25">
      <c r="E1214" s="4">
        <f t="shared" ca="1" si="36"/>
        <v>0.23238576538746725</v>
      </c>
      <c r="F1214" s="4">
        <f t="shared" ca="1" si="37"/>
        <v>866.59177129185355</v>
      </c>
    </row>
    <row r="1215" spans="5:6" x14ac:dyDescent="0.25">
      <c r="E1215" s="4">
        <f t="shared" ca="1" si="36"/>
        <v>0.94434060040024415</v>
      </c>
      <c r="F1215" s="4">
        <f t="shared" ca="1" si="37"/>
        <v>919.00876875432289</v>
      </c>
    </row>
    <row r="1216" spans="5:6" x14ac:dyDescent="0.25">
      <c r="E1216" s="4">
        <f t="shared" ca="1" si="36"/>
        <v>0.1137948820813347</v>
      </c>
      <c r="F1216" s="4">
        <f t="shared" ca="1" si="37"/>
        <v>854.1448786708504</v>
      </c>
    </row>
    <row r="1217" spans="5:6" x14ac:dyDescent="0.25">
      <c r="E1217" s="4">
        <f t="shared" ca="1" si="36"/>
        <v>0.70107150687743425</v>
      </c>
      <c r="F1217" s="4">
        <f t="shared" ca="1" si="37"/>
        <v>896.78517577752348</v>
      </c>
    </row>
    <row r="1218" spans="5:6" x14ac:dyDescent="0.25">
      <c r="E1218" s="4">
        <f t="shared" ca="1" si="36"/>
        <v>0.88391893985997316</v>
      </c>
      <c r="F1218" s="4">
        <f t="shared" ca="1" si="37"/>
        <v>911.08018138558612</v>
      </c>
    </row>
    <row r="1219" spans="5:6" x14ac:dyDescent="0.25">
      <c r="E1219" s="4">
        <f t="shared" ca="1" si="36"/>
        <v>0.19211733575848211</v>
      </c>
      <c r="F1219" s="4">
        <f t="shared" ca="1" si="37"/>
        <v>863.00729108053895</v>
      </c>
    </row>
    <row r="1220" spans="5:6" x14ac:dyDescent="0.25">
      <c r="E1220" s="4">
        <f t="shared" ref="E1220:E1283" ca="1" si="38">RAND()</f>
        <v>0.79252147287745589</v>
      </c>
      <c r="F1220" s="4">
        <f t="shared" ref="F1220:F1283" ca="1" si="39">_xlfn.BETA.INV(E1220,$C$5,$C$6,$C$3,$C$4)</f>
        <v>903.09839472489853</v>
      </c>
    </row>
    <row r="1221" spans="5:6" x14ac:dyDescent="0.25">
      <c r="E1221" s="4">
        <f t="shared" ca="1" si="38"/>
        <v>0.66713364889358628</v>
      </c>
      <c r="F1221" s="4">
        <f t="shared" ca="1" si="39"/>
        <v>894.6406098782561</v>
      </c>
    </row>
    <row r="1222" spans="5:6" x14ac:dyDescent="0.25">
      <c r="E1222" s="4">
        <f t="shared" ca="1" si="38"/>
        <v>0.33699393415970924</v>
      </c>
      <c r="F1222" s="4">
        <f t="shared" ca="1" si="39"/>
        <v>874.41591015800975</v>
      </c>
    </row>
    <row r="1223" spans="5:6" x14ac:dyDescent="0.25">
      <c r="E1223" s="4">
        <f t="shared" ca="1" si="38"/>
        <v>0.53878283782112324</v>
      </c>
      <c r="F1223" s="4">
        <f t="shared" ca="1" si="39"/>
        <v>886.93079585978535</v>
      </c>
    </row>
    <row r="1224" spans="5:6" x14ac:dyDescent="0.25">
      <c r="E1224" s="4">
        <f t="shared" ca="1" si="38"/>
        <v>5.1361456419935947E-2</v>
      </c>
      <c r="F1224" s="4">
        <f t="shared" ca="1" si="39"/>
        <v>842.56965596552845</v>
      </c>
    </row>
    <row r="1225" spans="5:6" x14ac:dyDescent="0.25">
      <c r="E1225" s="4">
        <f t="shared" ca="1" si="38"/>
        <v>0.57229888192560485</v>
      </c>
      <c r="F1225" s="4">
        <f t="shared" ca="1" si="39"/>
        <v>888.91412514081821</v>
      </c>
    </row>
    <row r="1226" spans="5:6" x14ac:dyDescent="0.25">
      <c r="E1226" s="4">
        <f t="shared" ca="1" si="38"/>
        <v>1.660987659021651E-2</v>
      </c>
      <c r="F1226" s="4">
        <f t="shared" ca="1" si="39"/>
        <v>828.51990936410255</v>
      </c>
    </row>
    <row r="1227" spans="5:6" x14ac:dyDescent="0.25">
      <c r="E1227" s="4">
        <f t="shared" ca="1" si="38"/>
        <v>0.4169781000494307</v>
      </c>
      <c r="F1227" s="4">
        <f t="shared" ca="1" si="39"/>
        <v>879.59811529098909</v>
      </c>
    </row>
    <row r="1228" spans="5:6" x14ac:dyDescent="0.25">
      <c r="E1228" s="4">
        <f t="shared" ca="1" si="38"/>
        <v>0.7781482727048683</v>
      </c>
      <c r="F1228" s="4">
        <f t="shared" ca="1" si="39"/>
        <v>902.03381826377461</v>
      </c>
    </row>
    <row r="1229" spans="5:6" x14ac:dyDescent="0.25">
      <c r="E1229" s="4">
        <f t="shared" ca="1" si="38"/>
        <v>0.35753047404182181</v>
      </c>
      <c r="F1229" s="4">
        <f t="shared" ca="1" si="39"/>
        <v>875.79249112477817</v>
      </c>
    </row>
    <row r="1230" spans="5:6" x14ac:dyDescent="0.25">
      <c r="E1230" s="4">
        <f t="shared" ca="1" si="38"/>
        <v>0.92114522512995078</v>
      </c>
      <c r="F1230" s="4">
        <f t="shared" ca="1" si="39"/>
        <v>915.483422141863</v>
      </c>
    </row>
    <row r="1231" spans="5:6" x14ac:dyDescent="0.25">
      <c r="E1231" s="4">
        <f t="shared" ca="1" si="38"/>
        <v>0.61099249006858924</v>
      </c>
      <c r="F1231" s="4">
        <f t="shared" ca="1" si="39"/>
        <v>891.21929091699428</v>
      </c>
    </row>
    <row r="1232" spans="5:6" x14ac:dyDescent="0.25">
      <c r="E1232" s="4">
        <f t="shared" ca="1" si="38"/>
        <v>0.80267000705198766</v>
      </c>
      <c r="F1232" s="4">
        <f t="shared" ca="1" si="39"/>
        <v>903.87230592864535</v>
      </c>
    </row>
    <row r="1233" spans="5:6" x14ac:dyDescent="0.25">
      <c r="E1233" s="4">
        <f t="shared" ca="1" si="38"/>
        <v>0.68018029029356386</v>
      </c>
      <c r="F1233" s="4">
        <f t="shared" ca="1" si="39"/>
        <v>895.45644883679245</v>
      </c>
    </row>
    <row r="1234" spans="5:6" x14ac:dyDescent="0.25">
      <c r="E1234" s="4">
        <f t="shared" ca="1" si="38"/>
        <v>6.2362236843935159E-2</v>
      </c>
      <c r="F1234" s="4">
        <f t="shared" ca="1" si="39"/>
        <v>845.23384169691451</v>
      </c>
    </row>
    <row r="1235" spans="5:6" x14ac:dyDescent="0.25">
      <c r="E1235" s="4">
        <f t="shared" ca="1" si="38"/>
        <v>0.61633785947082809</v>
      </c>
      <c r="F1235" s="4">
        <f t="shared" ca="1" si="39"/>
        <v>891.54025024566533</v>
      </c>
    </row>
    <row r="1236" spans="5:6" x14ac:dyDescent="0.25">
      <c r="E1236" s="4">
        <f t="shared" ca="1" si="38"/>
        <v>0.28374009423861979</v>
      </c>
      <c r="F1236" s="4">
        <f t="shared" ca="1" si="39"/>
        <v>870.63674180647683</v>
      </c>
    </row>
    <row r="1237" spans="5:6" x14ac:dyDescent="0.25">
      <c r="E1237" s="4">
        <f t="shared" ca="1" si="38"/>
        <v>0.5183614956113608</v>
      </c>
      <c r="F1237" s="4">
        <f t="shared" ca="1" si="39"/>
        <v>885.7220222089154</v>
      </c>
    </row>
    <row r="1238" spans="5:6" x14ac:dyDescent="0.25">
      <c r="E1238" s="4">
        <f t="shared" ca="1" si="38"/>
        <v>0.8228338158335835</v>
      </c>
      <c r="F1238" s="4">
        <f t="shared" ca="1" si="39"/>
        <v>905.47384409038773</v>
      </c>
    </row>
    <row r="1239" spans="5:6" x14ac:dyDescent="0.25">
      <c r="E1239" s="4">
        <f t="shared" ca="1" si="38"/>
        <v>1.2373531474956678E-2</v>
      </c>
      <c r="F1239" s="4">
        <f t="shared" ca="1" si="39"/>
        <v>825.17349137819235</v>
      </c>
    </row>
    <row r="1240" spans="5:6" x14ac:dyDescent="0.25">
      <c r="E1240" s="4">
        <f t="shared" ca="1" si="38"/>
        <v>0.97201692856879229</v>
      </c>
      <c r="F1240" s="4">
        <f t="shared" ca="1" si="39"/>
        <v>925.05184142721225</v>
      </c>
    </row>
    <row r="1241" spans="5:6" x14ac:dyDescent="0.25">
      <c r="E1241" s="4">
        <f t="shared" ca="1" si="38"/>
        <v>0.39660551061119598</v>
      </c>
      <c r="F1241" s="4">
        <f t="shared" ca="1" si="39"/>
        <v>878.31934983952954</v>
      </c>
    </row>
    <row r="1242" spans="5:6" x14ac:dyDescent="0.25">
      <c r="E1242" s="4">
        <f t="shared" ca="1" si="38"/>
        <v>0.69043178918103087</v>
      </c>
      <c r="F1242" s="4">
        <f t="shared" ca="1" si="39"/>
        <v>896.10475638097944</v>
      </c>
    </row>
    <row r="1243" spans="5:6" x14ac:dyDescent="0.25">
      <c r="E1243" s="4">
        <f t="shared" ca="1" si="38"/>
        <v>0.10564235436865144</v>
      </c>
      <c r="F1243" s="4">
        <f t="shared" ca="1" si="39"/>
        <v>852.98098660490894</v>
      </c>
    </row>
    <row r="1244" spans="5:6" x14ac:dyDescent="0.25">
      <c r="E1244" s="4">
        <f t="shared" ca="1" si="38"/>
        <v>0.14818512054717137</v>
      </c>
      <c r="F1244" s="4">
        <f t="shared" ca="1" si="39"/>
        <v>858.45444129657005</v>
      </c>
    </row>
    <row r="1245" spans="5:6" x14ac:dyDescent="0.25">
      <c r="E1245" s="4">
        <f t="shared" ca="1" si="38"/>
        <v>0.62366372424305649</v>
      </c>
      <c r="F1245" s="4">
        <f t="shared" ca="1" si="39"/>
        <v>891.98145278003983</v>
      </c>
    </row>
    <row r="1246" spans="5:6" x14ac:dyDescent="0.25">
      <c r="E1246" s="4">
        <f t="shared" ca="1" si="38"/>
        <v>0.65747659694284366</v>
      </c>
      <c r="F1246" s="4">
        <f t="shared" ca="1" si="39"/>
        <v>894.04267266344664</v>
      </c>
    </row>
    <row r="1247" spans="5:6" x14ac:dyDescent="0.25">
      <c r="E1247" s="4">
        <f t="shared" ca="1" si="38"/>
        <v>0.49296803097170794</v>
      </c>
      <c r="F1247" s="4">
        <f t="shared" ca="1" si="39"/>
        <v>884.21294253751159</v>
      </c>
    </row>
    <row r="1248" spans="5:6" x14ac:dyDescent="0.25">
      <c r="E1248" s="4">
        <f t="shared" ca="1" si="38"/>
        <v>0.35175468133956378</v>
      </c>
      <c r="F1248" s="4">
        <f t="shared" ca="1" si="39"/>
        <v>875.40912354210161</v>
      </c>
    </row>
    <row r="1249" spans="5:6" x14ac:dyDescent="0.25">
      <c r="E1249" s="4">
        <f t="shared" ca="1" si="38"/>
        <v>0.30673285344224888</v>
      </c>
      <c r="F1249" s="4">
        <f t="shared" ca="1" si="39"/>
        <v>872.31056020768574</v>
      </c>
    </row>
    <row r="1250" spans="5:6" x14ac:dyDescent="0.25">
      <c r="E1250" s="4">
        <f t="shared" ca="1" si="38"/>
        <v>0.16496502352165909</v>
      </c>
      <c r="F1250" s="4">
        <f t="shared" ca="1" si="39"/>
        <v>860.29327779985624</v>
      </c>
    </row>
    <row r="1251" spans="5:6" x14ac:dyDescent="0.25">
      <c r="E1251" s="4">
        <f t="shared" ca="1" si="38"/>
        <v>0.51732887204305289</v>
      </c>
      <c r="F1251" s="4">
        <f t="shared" ca="1" si="39"/>
        <v>885.66081825362369</v>
      </c>
    </row>
    <row r="1252" spans="5:6" x14ac:dyDescent="0.25">
      <c r="E1252" s="4">
        <f t="shared" ca="1" si="38"/>
        <v>0.78194558467239561</v>
      </c>
      <c r="F1252" s="4">
        <f t="shared" ca="1" si="39"/>
        <v>902.31172886406455</v>
      </c>
    </row>
    <row r="1253" spans="5:6" x14ac:dyDescent="0.25">
      <c r="E1253" s="4">
        <f t="shared" ca="1" si="38"/>
        <v>0.40764632200393192</v>
      </c>
      <c r="F1253" s="4">
        <f t="shared" ca="1" si="39"/>
        <v>879.01520850126656</v>
      </c>
    </row>
    <row r="1254" spans="5:6" x14ac:dyDescent="0.25">
      <c r="E1254" s="4">
        <f t="shared" ca="1" si="38"/>
        <v>0.60835467347360062</v>
      </c>
      <c r="F1254" s="4">
        <f t="shared" ca="1" si="39"/>
        <v>891.06118215390177</v>
      </c>
    </row>
    <row r="1255" spans="5:6" x14ac:dyDescent="0.25">
      <c r="E1255" s="4">
        <f t="shared" ca="1" si="38"/>
        <v>3.4007617406729196E-2</v>
      </c>
      <c r="F1255" s="4">
        <f t="shared" ca="1" si="39"/>
        <v>837.17984174369462</v>
      </c>
    </row>
    <row r="1256" spans="5:6" x14ac:dyDescent="0.25">
      <c r="E1256" s="4">
        <f t="shared" ca="1" si="38"/>
        <v>0.22727669467462508</v>
      </c>
      <c r="F1256" s="4">
        <f t="shared" ca="1" si="39"/>
        <v>866.16054132974693</v>
      </c>
    </row>
    <row r="1257" spans="5:6" x14ac:dyDescent="0.25">
      <c r="E1257" s="4">
        <f t="shared" ca="1" si="38"/>
        <v>0.57870860283977987</v>
      </c>
      <c r="F1257" s="4">
        <f t="shared" ca="1" si="39"/>
        <v>889.29430550817472</v>
      </c>
    </row>
    <row r="1258" spans="5:6" x14ac:dyDescent="0.25">
      <c r="E1258" s="4">
        <f t="shared" ca="1" si="38"/>
        <v>0.27658456655724328</v>
      </c>
      <c r="F1258" s="4">
        <f t="shared" ca="1" si="39"/>
        <v>870.10057762227518</v>
      </c>
    </row>
    <row r="1259" spans="5:6" x14ac:dyDescent="0.25">
      <c r="E1259" s="4">
        <f t="shared" ca="1" si="38"/>
        <v>0.17083082895601398</v>
      </c>
      <c r="F1259" s="4">
        <f t="shared" ca="1" si="39"/>
        <v>860.90456844076391</v>
      </c>
    </row>
    <row r="1260" spans="5:6" x14ac:dyDescent="0.25">
      <c r="E1260" s="4">
        <f t="shared" ca="1" si="38"/>
        <v>0.92456175611247415</v>
      </c>
      <c r="F1260" s="4">
        <f t="shared" ca="1" si="39"/>
        <v>915.95263365072901</v>
      </c>
    </row>
    <row r="1261" spans="5:6" x14ac:dyDescent="0.25">
      <c r="E1261" s="4">
        <f t="shared" ca="1" si="38"/>
        <v>3.3605048034100471E-2</v>
      </c>
      <c r="F1261" s="4">
        <f t="shared" ca="1" si="39"/>
        <v>837.02907694627629</v>
      </c>
    </row>
    <row r="1262" spans="5:6" x14ac:dyDescent="0.25">
      <c r="E1262" s="4">
        <f t="shared" ca="1" si="38"/>
        <v>0.1065173422696194</v>
      </c>
      <c r="F1262" s="4">
        <f t="shared" ca="1" si="39"/>
        <v>853.10914973397337</v>
      </c>
    </row>
    <row r="1263" spans="5:6" x14ac:dyDescent="0.25">
      <c r="E1263" s="4">
        <f t="shared" ca="1" si="38"/>
        <v>0.71529279956467617</v>
      </c>
      <c r="F1263" s="4">
        <f t="shared" ca="1" si="39"/>
        <v>897.70812016013713</v>
      </c>
    </row>
    <row r="1264" spans="5:6" x14ac:dyDescent="0.25">
      <c r="E1264" s="4">
        <f t="shared" ca="1" si="38"/>
        <v>0.3506286233217546</v>
      </c>
      <c r="F1264" s="4">
        <f t="shared" ca="1" si="39"/>
        <v>875.3340483705033</v>
      </c>
    </row>
    <row r="1265" spans="5:6" x14ac:dyDescent="0.25">
      <c r="E1265" s="4">
        <f t="shared" ca="1" si="38"/>
        <v>2.5285718327101692E-2</v>
      </c>
      <c r="F1265" s="4">
        <f t="shared" ca="1" si="39"/>
        <v>833.50100997604341</v>
      </c>
    </row>
    <row r="1266" spans="5:6" x14ac:dyDescent="0.25">
      <c r="E1266" s="4">
        <f t="shared" ca="1" si="38"/>
        <v>0.9462837276361834</v>
      </c>
      <c r="F1266" s="4">
        <f t="shared" ca="1" si="39"/>
        <v>919.34860718261609</v>
      </c>
    </row>
    <row r="1267" spans="5:6" x14ac:dyDescent="0.25">
      <c r="E1267" s="4">
        <f t="shared" ca="1" si="38"/>
        <v>0.54081753980143343</v>
      </c>
      <c r="F1267" s="4">
        <f t="shared" ca="1" si="39"/>
        <v>887.05113123117781</v>
      </c>
    </row>
    <row r="1268" spans="5:6" x14ac:dyDescent="0.25">
      <c r="E1268" s="4">
        <f t="shared" ca="1" si="38"/>
        <v>6.9465106596869552E-2</v>
      </c>
      <c r="F1268" s="4">
        <f t="shared" ca="1" si="39"/>
        <v>846.75464396544464</v>
      </c>
    </row>
    <row r="1269" spans="5:6" x14ac:dyDescent="0.25">
      <c r="E1269" s="4">
        <f t="shared" ca="1" si="38"/>
        <v>0.84942248495449735</v>
      </c>
      <c r="F1269" s="4">
        <f t="shared" ca="1" si="39"/>
        <v>907.74672824086906</v>
      </c>
    </row>
    <row r="1270" spans="5:6" x14ac:dyDescent="0.25">
      <c r="E1270" s="4">
        <f t="shared" ca="1" si="38"/>
        <v>0.89547224378175339</v>
      </c>
      <c r="F1270" s="4">
        <f t="shared" ca="1" si="39"/>
        <v>912.332868933849</v>
      </c>
    </row>
    <row r="1271" spans="5:6" x14ac:dyDescent="0.25">
      <c r="E1271" s="4">
        <f t="shared" ca="1" si="38"/>
        <v>0.32633544853531116</v>
      </c>
      <c r="F1271" s="4">
        <f t="shared" ca="1" si="39"/>
        <v>873.685674922099</v>
      </c>
    </row>
    <row r="1272" spans="5:6" x14ac:dyDescent="0.25">
      <c r="E1272" s="4">
        <f t="shared" ca="1" si="38"/>
        <v>0.52536355388597544</v>
      </c>
      <c r="F1272" s="4">
        <f t="shared" ca="1" si="39"/>
        <v>886.13678431921858</v>
      </c>
    </row>
    <row r="1273" spans="5:6" x14ac:dyDescent="0.25">
      <c r="E1273" s="4">
        <f t="shared" ca="1" si="38"/>
        <v>0.44739038706687995</v>
      </c>
      <c r="F1273" s="4">
        <f t="shared" ca="1" si="39"/>
        <v>881.46930182058384</v>
      </c>
    </row>
    <row r="1274" spans="5:6" x14ac:dyDescent="0.25">
      <c r="E1274" s="4">
        <f t="shared" ca="1" si="38"/>
        <v>0.22609177380664047</v>
      </c>
      <c r="F1274" s="4">
        <f t="shared" ca="1" si="39"/>
        <v>866.05965230217032</v>
      </c>
    </row>
    <row r="1275" spans="5:6" x14ac:dyDescent="0.25">
      <c r="E1275" s="4">
        <f t="shared" ca="1" si="38"/>
        <v>0.86568652458701012</v>
      </c>
      <c r="F1275" s="4">
        <f t="shared" ca="1" si="39"/>
        <v>909.25335041325047</v>
      </c>
    </row>
    <row r="1276" spans="5:6" x14ac:dyDescent="0.25">
      <c r="E1276" s="4">
        <f t="shared" ca="1" si="38"/>
        <v>0.24999978598364925</v>
      </c>
      <c r="F1276" s="4">
        <f t="shared" ca="1" si="39"/>
        <v>868.03466174280641</v>
      </c>
    </row>
    <row r="1277" spans="5:6" x14ac:dyDescent="0.25">
      <c r="E1277" s="4">
        <f t="shared" ca="1" si="38"/>
        <v>0.23613695541267821</v>
      </c>
      <c r="F1277" s="4">
        <f t="shared" ca="1" si="39"/>
        <v>866.90460166075627</v>
      </c>
    </row>
    <row r="1278" spans="5:6" x14ac:dyDescent="0.25">
      <c r="E1278" s="4">
        <f t="shared" ca="1" si="38"/>
        <v>0.22672441900214002</v>
      </c>
      <c r="F1278" s="4">
        <f t="shared" ca="1" si="39"/>
        <v>866.11356006192318</v>
      </c>
    </row>
    <row r="1279" spans="5:6" x14ac:dyDescent="0.25">
      <c r="E1279" s="4">
        <f t="shared" ca="1" si="38"/>
        <v>0.92388509213466363</v>
      </c>
      <c r="F1279" s="4">
        <f t="shared" ca="1" si="39"/>
        <v>915.8585639699503</v>
      </c>
    </row>
    <row r="1280" spans="5:6" x14ac:dyDescent="0.25">
      <c r="E1280" s="4">
        <f t="shared" ca="1" si="38"/>
        <v>0.71444998593226439</v>
      </c>
      <c r="F1280" s="4">
        <f t="shared" ca="1" si="39"/>
        <v>897.65295878751613</v>
      </c>
    </row>
    <row r="1281" spans="5:6" x14ac:dyDescent="0.25">
      <c r="E1281" s="4">
        <f t="shared" ca="1" si="38"/>
        <v>0.48598636664224293</v>
      </c>
      <c r="F1281" s="4">
        <f t="shared" ca="1" si="39"/>
        <v>883.79613870487003</v>
      </c>
    </row>
    <row r="1282" spans="5:6" x14ac:dyDescent="0.25">
      <c r="E1282" s="4">
        <f t="shared" ca="1" si="38"/>
        <v>1.7768258069827181E-2</v>
      </c>
      <c r="F1282" s="4">
        <f t="shared" ca="1" si="39"/>
        <v>829.30199722901477</v>
      </c>
    </row>
    <row r="1283" spans="5:6" x14ac:dyDescent="0.25">
      <c r="E1283" s="4">
        <f t="shared" ca="1" si="38"/>
        <v>7.8007710240578509E-2</v>
      </c>
      <c r="F1283" s="4">
        <f t="shared" ca="1" si="39"/>
        <v>848.42458058240607</v>
      </c>
    </row>
    <row r="1284" spans="5:6" x14ac:dyDescent="0.25">
      <c r="E1284" s="4">
        <f t="shared" ref="E1284:E1347" ca="1" si="40">RAND()</f>
        <v>0.11778446637684659</v>
      </c>
      <c r="F1284" s="4">
        <f t="shared" ref="F1284:F1347" ca="1" si="41">_xlfn.BETA.INV(E1284,$C$5,$C$6,$C$3,$C$4)</f>
        <v>854.69130480859587</v>
      </c>
    </row>
    <row r="1285" spans="5:6" x14ac:dyDescent="0.25">
      <c r="E1285" s="4">
        <f t="shared" ca="1" si="40"/>
        <v>0.28658966009334752</v>
      </c>
      <c r="F1285" s="4">
        <f t="shared" ca="1" si="41"/>
        <v>870.84813550781905</v>
      </c>
    </row>
    <row r="1286" spans="5:6" x14ac:dyDescent="0.25">
      <c r="E1286" s="4">
        <f t="shared" ca="1" si="40"/>
        <v>0.74540283805063368</v>
      </c>
      <c r="F1286" s="4">
        <f t="shared" ca="1" si="41"/>
        <v>899.7229465346287</v>
      </c>
    </row>
    <row r="1287" spans="5:6" x14ac:dyDescent="0.25">
      <c r="E1287" s="4">
        <f t="shared" ca="1" si="40"/>
        <v>0.33566911232514662</v>
      </c>
      <c r="F1287" s="4">
        <f t="shared" ca="1" si="41"/>
        <v>874.32576436006048</v>
      </c>
    </row>
    <row r="1288" spans="5:6" x14ac:dyDescent="0.25">
      <c r="E1288" s="4">
        <f t="shared" ca="1" si="40"/>
        <v>0.23653503819798138</v>
      </c>
      <c r="F1288" s="4">
        <f t="shared" ca="1" si="41"/>
        <v>866.93761666652324</v>
      </c>
    </row>
    <row r="1289" spans="5:6" x14ac:dyDescent="0.25">
      <c r="E1289" s="4">
        <f t="shared" ca="1" si="40"/>
        <v>0.39184958693705874</v>
      </c>
      <c r="F1289" s="4">
        <f t="shared" ca="1" si="41"/>
        <v>878.01737554650958</v>
      </c>
    </row>
    <row r="1290" spans="5:6" x14ac:dyDescent="0.25">
      <c r="E1290" s="4">
        <f t="shared" ca="1" si="40"/>
        <v>0.22063616470760183</v>
      </c>
      <c r="F1290" s="4">
        <f t="shared" ca="1" si="41"/>
        <v>865.59072839732937</v>
      </c>
    </row>
    <row r="1291" spans="5:6" x14ac:dyDescent="0.25">
      <c r="E1291" s="4">
        <f t="shared" ca="1" si="40"/>
        <v>0.68813150864907269</v>
      </c>
      <c r="F1291" s="4">
        <f t="shared" ca="1" si="41"/>
        <v>895.95869019205929</v>
      </c>
    </row>
    <row r="1292" spans="5:6" x14ac:dyDescent="0.25">
      <c r="E1292" s="4">
        <f t="shared" ca="1" si="40"/>
        <v>0.10704888820692005</v>
      </c>
      <c r="F1292" s="4">
        <f t="shared" ca="1" si="41"/>
        <v>853.18661106093407</v>
      </c>
    </row>
    <row r="1293" spans="5:6" x14ac:dyDescent="0.25">
      <c r="E1293" s="4">
        <f t="shared" ca="1" si="40"/>
        <v>0.23245381696098633</v>
      </c>
      <c r="F1293" s="4">
        <f t="shared" ca="1" si="41"/>
        <v>866.59747457363278</v>
      </c>
    </row>
    <row r="1294" spans="5:6" x14ac:dyDescent="0.25">
      <c r="E1294" s="4">
        <f t="shared" ca="1" si="40"/>
        <v>0.25900376781240575</v>
      </c>
      <c r="F1294" s="4">
        <f t="shared" ca="1" si="41"/>
        <v>868.74831492197484</v>
      </c>
    </row>
    <row r="1295" spans="5:6" x14ac:dyDescent="0.25">
      <c r="E1295" s="4">
        <f t="shared" ca="1" si="40"/>
        <v>0.97629045354555222</v>
      </c>
      <c r="F1295" s="4">
        <f t="shared" ca="1" si="41"/>
        <v>926.36229150261329</v>
      </c>
    </row>
    <row r="1296" spans="5:6" x14ac:dyDescent="0.25">
      <c r="E1296" s="4">
        <f t="shared" ca="1" si="40"/>
        <v>0.2895257123719488</v>
      </c>
      <c r="F1296" s="4">
        <f t="shared" ca="1" si="41"/>
        <v>871.06472231721375</v>
      </c>
    </row>
    <row r="1297" spans="5:6" x14ac:dyDescent="0.25">
      <c r="E1297" s="4">
        <f t="shared" ca="1" si="40"/>
        <v>0.33647020767164615</v>
      </c>
      <c r="F1297" s="4">
        <f t="shared" ca="1" si="41"/>
        <v>874.38029437193654</v>
      </c>
    </row>
    <row r="1298" spans="5:6" x14ac:dyDescent="0.25">
      <c r="E1298" s="4">
        <f t="shared" ca="1" si="40"/>
        <v>0.16420616141621647</v>
      </c>
      <c r="F1298" s="4">
        <f t="shared" ca="1" si="41"/>
        <v>860.21307863494496</v>
      </c>
    </row>
    <row r="1299" spans="5:6" x14ac:dyDescent="0.25">
      <c r="E1299" s="4">
        <f t="shared" ca="1" si="40"/>
        <v>0.96360778289450044</v>
      </c>
      <c r="F1299" s="4">
        <f t="shared" ca="1" si="41"/>
        <v>922.8664019350017</v>
      </c>
    </row>
    <row r="1300" spans="5:6" x14ac:dyDescent="0.25">
      <c r="E1300" s="4">
        <f t="shared" ca="1" si="40"/>
        <v>0.51378641081582144</v>
      </c>
      <c r="F1300" s="4">
        <f t="shared" ca="1" si="41"/>
        <v>885.45077122380326</v>
      </c>
    </row>
    <row r="1301" spans="5:6" x14ac:dyDescent="0.25">
      <c r="E1301" s="4">
        <f t="shared" ca="1" si="40"/>
        <v>0.17866680160277515</v>
      </c>
      <c r="F1301" s="4">
        <f t="shared" ca="1" si="41"/>
        <v>861.69862825789073</v>
      </c>
    </row>
    <row r="1302" spans="5:6" x14ac:dyDescent="0.25">
      <c r="E1302" s="4">
        <f t="shared" ca="1" si="40"/>
        <v>0.90793685183602035</v>
      </c>
      <c r="F1302" s="4">
        <f t="shared" ca="1" si="41"/>
        <v>913.789235116025</v>
      </c>
    </row>
    <row r="1303" spans="5:6" x14ac:dyDescent="0.25">
      <c r="E1303" s="4">
        <f t="shared" ca="1" si="40"/>
        <v>0.57062773879744166</v>
      </c>
      <c r="F1303" s="4">
        <f t="shared" ca="1" si="41"/>
        <v>888.81507816635212</v>
      </c>
    </row>
    <row r="1304" spans="5:6" x14ac:dyDescent="0.25">
      <c r="E1304" s="4">
        <f t="shared" ca="1" si="40"/>
        <v>0.99149813399263564</v>
      </c>
      <c r="F1304" s="4">
        <f t="shared" ca="1" si="41"/>
        <v>933.52567547333024</v>
      </c>
    </row>
    <row r="1305" spans="5:6" x14ac:dyDescent="0.25">
      <c r="E1305" s="4">
        <f t="shared" ca="1" si="40"/>
        <v>0.85356705432859059</v>
      </c>
      <c r="F1305" s="4">
        <f t="shared" ca="1" si="41"/>
        <v>908.12114835030695</v>
      </c>
    </row>
    <row r="1306" spans="5:6" x14ac:dyDescent="0.25">
      <c r="E1306" s="4">
        <f t="shared" ca="1" si="40"/>
        <v>0.37075798041105557</v>
      </c>
      <c r="F1306" s="4">
        <f t="shared" ca="1" si="41"/>
        <v>876.66023717144537</v>
      </c>
    </row>
    <row r="1307" spans="5:6" x14ac:dyDescent="0.25">
      <c r="E1307" s="4">
        <f t="shared" ca="1" si="40"/>
        <v>3.6968993031070374E-2</v>
      </c>
      <c r="F1307" s="4">
        <f t="shared" ca="1" si="41"/>
        <v>838.24425273499673</v>
      </c>
    </row>
    <row r="1308" spans="5:6" x14ac:dyDescent="0.25">
      <c r="E1308" s="4">
        <f t="shared" ca="1" si="40"/>
        <v>4.8562887914467723E-2</v>
      </c>
      <c r="F1308" s="4">
        <f t="shared" ca="1" si="41"/>
        <v>841.81661148672993</v>
      </c>
    </row>
    <row r="1309" spans="5:6" x14ac:dyDescent="0.25">
      <c r="E1309" s="4">
        <f t="shared" ca="1" si="40"/>
        <v>0.71693597028703571</v>
      </c>
      <c r="F1309" s="4">
        <f t="shared" ca="1" si="41"/>
        <v>897.81584075028968</v>
      </c>
    </row>
    <row r="1310" spans="5:6" x14ac:dyDescent="0.25">
      <c r="E1310" s="4">
        <f t="shared" ca="1" si="40"/>
        <v>0.21984336717166741</v>
      </c>
      <c r="F1310" s="4">
        <f t="shared" ca="1" si="41"/>
        <v>865.52196825580586</v>
      </c>
    </row>
    <row r="1311" spans="5:6" x14ac:dyDescent="0.25">
      <c r="E1311" s="4">
        <f t="shared" ca="1" si="40"/>
        <v>0.76829316247087276</v>
      </c>
      <c r="F1311" s="4">
        <f t="shared" ca="1" si="41"/>
        <v>901.32290126893281</v>
      </c>
    </row>
    <row r="1312" spans="5:6" x14ac:dyDescent="0.25">
      <c r="E1312" s="4">
        <f t="shared" ca="1" si="40"/>
        <v>0.16903649287875822</v>
      </c>
      <c r="F1312" s="4">
        <f t="shared" ca="1" si="41"/>
        <v>860.71916758145301</v>
      </c>
    </row>
    <row r="1313" spans="5:6" x14ac:dyDescent="0.25">
      <c r="E1313" s="4">
        <f t="shared" ca="1" si="40"/>
        <v>0.48911969311684522</v>
      </c>
      <c r="F1313" s="4">
        <f t="shared" ca="1" si="41"/>
        <v>883.98332078065164</v>
      </c>
    </row>
    <row r="1314" spans="5:6" x14ac:dyDescent="0.25">
      <c r="E1314" s="4">
        <f t="shared" ca="1" si="40"/>
        <v>2.0497095216794214E-2</v>
      </c>
      <c r="F1314" s="4">
        <f t="shared" ca="1" si="41"/>
        <v>830.98026392580562</v>
      </c>
    </row>
    <row r="1315" spans="5:6" x14ac:dyDescent="0.25">
      <c r="E1315" s="4">
        <f t="shared" ca="1" si="40"/>
        <v>0.17661786280420921</v>
      </c>
      <c r="F1315" s="4">
        <f t="shared" ca="1" si="41"/>
        <v>861.4933795558793</v>
      </c>
    </row>
    <row r="1316" spans="5:6" x14ac:dyDescent="0.25">
      <c r="E1316" s="4">
        <f t="shared" ca="1" si="40"/>
        <v>0.4305136808852984</v>
      </c>
      <c r="F1316" s="4">
        <f t="shared" ca="1" si="41"/>
        <v>880.43591779161238</v>
      </c>
    </row>
    <row r="1317" spans="5:6" x14ac:dyDescent="0.25">
      <c r="E1317" s="4">
        <f t="shared" ca="1" si="40"/>
        <v>0.17311383179012907</v>
      </c>
      <c r="F1317" s="4">
        <f t="shared" ca="1" si="41"/>
        <v>861.13849647434097</v>
      </c>
    </row>
    <row r="1318" spans="5:6" x14ac:dyDescent="0.25">
      <c r="E1318" s="4">
        <f t="shared" ca="1" si="40"/>
        <v>0.76668735499811669</v>
      </c>
      <c r="F1318" s="4">
        <f t="shared" ca="1" si="41"/>
        <v>901.20840898982965</v>
      </c>
    </row>
    <row r="1319" spans="5:6" x14ac:dyDescent="0.25">
      <c r="E1319" s="4">
        <f t="shared" ca="1" si="40"/>
        <v>0.78123844379136853</v>
      </c>
      <c r="F1319" s="4">
        <f t="shared" ca="1" si="41"/>
        <v>902.25980078244038</v>
      </c>
    </row>
    <row r="1320" spans="5:6" x14ac:dyDescent="0.25">
      <c r="E1320" s="4">
        <f t="shared" ca="1" si="40"/>
        <v>0.10618029510520088</v>
      </c>
      <c r="F1320" s="4">
        <f t="shared" ca="1" si="41"/>
        <v>853.05987767062356</v>
      </c>
    </row>
    <row r="1321" spans="5:6" x14ac:dyDescent="0.25">
      <c r="E1321" s="4">
        <f t="shared" ca="1" si="40"/>
        <v>0.93857636290530089</v>
      </c>
      <c r="F1321" s="4">
        <f t="shared" ca="1" si="41"/>
        <v>918.04818342841043</v>
      </c>
    </row>
    <row r="1322" spans="5:6" x14ac:dyDescent="0.25">
      <c r="E1322" s="4">
        <f t="shared" ca="1" si="40"/>
        <v>0.6200071989386724</v>
      </c>
      <c r="F1322" s="4">
        <f t="shared" ca="1" si="41"/>
        <v>891.76103688011233</v>
      </c>
    </row>
    <row r="1323" spans="5:6" x14ac:dyDescent="0.25">
      <c r="E1323" s="4">
        <f t="shared" ca="1" si="40"/>
        <v>0.92541174626674572</v>
      </c>
      <c r="F1323" s="4">
        <f t="shared" ca="1" si="41"/>
        <v>916.0716246324148</v>
      </c>
    </row>
    <row r="1324" spans="5:6" x14ac:dyDescent="0.25">
      <c r="E1324" s="4">
        <f t="shared" ca="1" si="40"/>
        <v>0.13658890860995676</v>
      </c>
      <c r="F1324" s="4">
        <f t="shared" ca="1" si="41"/>
        <v>857.09337719110795</v>
      </c>
    </row>
    <row r="1325" spans="5:6" x14ac:dyDescent="0.25">
      <c r="E1325" s="4">
        <f t="shared" ca="1" si="40"/>
        <v>0.99285065040111931</v>
      </c>
      <c r="F1325" s="4">
        <f t="shared" ca="1" si="41"/>
        <v>934.60191492495323</v>
      </c>
    </row>
    <row r="1326" spans="5:6" x14ac:dyDescent="0.25">
      <c r="E1326" s="4">
        <f t="shared" ca="1" si="40"/>
        <v>0.30487202495627996</v>
      </c>
      <c r="F1326" s="4">
        <f t="shared" ca="1" si="41"/>
        <v>872.17767719308154</v>
      </c>
    </row>
    <row r="1327" spans="5:6" x14ac:dyDescent="0.25">
      <c r="E1327" s="4">
        <f t="shared" ca="1" si="40"/>
        <v>0.55229998209114761</v>
      </c>
      <c r="F1327" s="4">
        <f t="shared" ca="1" si="41"/>
        <v>887.7301958960262</v>
      </c>
    </row>
    <row r="1328" spans="5:6" x14ac:dyDescent="0.25">
      <c r="E1328" s="4">
        <f t="shared" ca="1" si="40"/>
        <v>0.48666096994253372</v>
      </c>
      <c r="F1328" s="4">
        <f t="shared" ca="1" si="41"/>
        <v>883.83645649242703</v>
      </c>
    </row>
    <row r="1329" spans="5:6" x14ac:dyDescent="0.25">
      <c r="E1329" s="4">
        <f t="shared" ca="1" si="40"/>
        <v>0.91383760531225133</v>
      </c>
      <c r="F1329" s="4">
        <f t="shared" ca="1" si="41"/>
        <v>914.5244151332339</v>
      </c>
    </row>
    <row r="1330" spans="5:6" x14ac:dyDescent="0.25">
      <c r="E1330" s="4">
        <f t="shared" ca="1" si="40"/>
        <v>0.3697911239202597</v>
      </c>
      <c r="F1330" s="4">
        <f t="shared" ca="1" si="41"/>
        <v>876.59726969709538</v>
      </c>
    </row>
    <row r="1331" spans="5:6" x14ac:dyDescent="0.25">
      <c r="E1331" s="4">
        <f t="shared" ca="1" si="40"/>
        <v>0.61896687531751249</v>
      </c>
      <c r="F1331" s="4">
        <f t="shared" ca="1" si="41"/>
        <v>891.69839998657358</v>
      </c>
    </row>
    <row r="1332" spans="5:6" x14ac:dyDescent="0.25">
      <c r="E1332" s="4">
        <f t="shared" ca="1" si="40"/>
        <v>0.33933863906529671</v>
      </c>
      <c r="F1332" s="4">
        <f t="shared" ca="1" si="41"/>
        <v>874.57503508455363</v>
      </c>
    </row>
    <row r="1333" spans="5:6" x14ac:dyDescent="0.25">
      <c r="E1333" s="4">
        <f t="shared" ca="1" si="40"/>
        <v>0.71895932006875485</v>
      </c>
      <c r="F1333" s="4">
        <f t="shared" ca="1" si="41"/>
        <v>897.94880985363636</v>
      </c>
    </row>
    <row r="1334" spans="5:6" x14ac:dyDescent="0.25">
      <c r="E1334" s="4">
        <f t="shared" ca="1" si="40"/>
        <v>0.34752585282863635</v>
      </c>
      <c r="F1334" s="4">
        <f t="shared" ca="1" si="41"/>
        <v>875.12660690497569</v>
      </c>
    </row>
    <row r="1335" spans="5:6" x14ac:dyDescent="0.25">
      <c r="E1335" s="4">
        <f t="shared" ca="1" si="40"/>
        <v>0.59391010879698081</v>
      </c>
      <c r="F1335" s="4">
        <f t="shared" ca="1" si="41"/>
        <v>890.19824316905977</v>
      </c>
    </row>
    <row r="1336" spans="5:6" x14ac:dyDescent="0.25">
      <c r="E1336" s="4">
        <f t="shared" ca="1" si="40"/>
        <v>0.39158971114361718</v>
      </c>
      <c r="F1336" s="4">
        <f t="shared" ca="1" si="41"/>
        <v>878.00083445920166</v>
      </c>
    </row>
    <row r="1337" spans="5:6" x14ac:dyDescent="0.25">
      <c r="E1337" s="4">
        <f t="shared" ca="1" si="40"/>
        <v>0.49124354366645206</v>
      </c>
      <c r="F1337" s="4">
        <f t="shared" ca="1" si="41"/>
        <v>884.11008242294315</v>
      </c>
    </row>
    <row r="1338" spans="5:6" x14ac:dyDescent="0.25">
      <c r="E1338" s="4">
        <f t="shared" ca="1" si="40"/>
        <v>0.21058389661211063</v>
      </c>
      <c r="F1338" s="4">
        <f t="shared" ca="1" si="41"/>
        <v>864.70671149084558</v>
      </c>
    </row>
    <row r="1339" spans="5:6" x14ac:dyDescent="0.25">
      <c r="E1339" s="4">
        <f t="shared" ca="1" si="40"/>
        <v>7.8306174568077092E-2</v>
      </c>
      <c r="F1339" s="4">
        <f t="shared" ca="1" si="41"/>
        <v>848.48020398655717</v>
      </c>
    </row>
    <row r="1340" spans="5:6" x14ac:dyDescent="0.25">
      <c r="E1340" s="4">
        <f t="shared" ca="1" si="40"/>
        <v>0.12961377684449094</v>
      </c>
      <c r="F1340" s="4">
        <f t="shared" ca="1" si="41"/>
        <v>856.23310036218209</v>
      </c>
    </row>
    <row r="1341" spans="5:6" x14ac:dyDescent="0.25">
      <c r="E1341" s="4">
        <f t="shared" ca="1" si="40"/>
        <v>0.82859711894256094</v>
      </c>
      <c r="F1341" s="4">
        <f t="shared" ca="1" si="41"/>
        <v>905.94939595616893</v>
      </c>
    </row>
    <row r="1342" spans="5:6" x14ac:dyDescent="0.25">
      <c r="E1342" s="4">
        <f t="shared" ca="1" si="40"/>
        <v>0.85858469265319015</v>
      </c>
      <c r="F1342" s="4">
        <f t="shared" ca="1" si="41"/>
        <v>908.58286774129795</v>
      </c>
    </row>
    <row r="1343" spans="5:6" x14ac:dyDescent="0.25">
      <c r="E1343" s="4">
        <f t="shared" ca="1" si="40"/>
        <v>0.77934302930866262</v>
      </c>
      <c r="F1343" s="4">
        <f t="shared" ca="1" si="41"/>
        <v>902.12101018235592</v>
      </c>
    </row>
    <row r="1344" spans="5:6" x14ac:dyDescent="0.25">
      <c r="E1344" s="4">
        <f t="shared" ca="1" si="40"/>
        <v>0.30978384328160058</v>
      </c>
      <c r="F1344" s="4">
        <f t="shared" ca="1" si="41"/>
        <v>872.52751512902682</v>
      </c>
    </row>
    <row r="1345" spans="5:6" x14ac:dyDescent="0.25">
      <c r="E1345" s="4">
        <f t="shared" ca="1" si="40"/>
        <v>0.25426802376717039</v>
      </c>
      <c r="F1345" s="4">
        <f t="shared" ca="1" si="41"/>
        <v>868.3748547885358</v>
      </c>
    </row>
    <row r="1346" spans="5:6" x14ac:dyDescent="0.25">
      <c r="E1346" s="4">
        <f t="shared" ca="1" si="40"/>
        <v>0.43885712814979383</v>
      </c>
      <c r="F1346" s="4">
        <f t="shared" ca="1" si="41"/>
        <v>880.94824156741186</v>
      </c>
    </row>
    <row r="1347" spans="5:6" x14ac:dyDescent="0.25">
      <c r="E1347" s="4">
        <f t="shared" ca="1" si="40"/>
        <v>0.96130156179513959</v>
      </c>
      <c r="F1347" s="4">
        <f t="shared" ca="1" si="41"/>
        <v>922.33469480829217</v>
      </c>
    </row>
    <row r="1348" spans="5:6" x14ac:dyDescent="0.25">
      <c r="E1348" s="4">
        <f t="shared" ref="E1348:E1411" ca="1" si="42">RAND()</f>
        <v>0.99584177985086086</v>
      </c>
      <c r="F1348" s="4">
        <f t="shared" ref="F1348:F1411" ca="1" si="43">_xlfn.BETA.INV(E1348,$C$5,$C$6,$C$3,$C$4)</f>
        <v>937.7662184709186</v>
      </c>
    </row>
    <row r="1349" spans="5:6" x14ac:dyDescent="0.25">
      <c r="E1349" s="4">
        <f t="shared" ca="1" si="42"/>
        <v>0.22921568267993464</v>
      </c>
      <c r="F1349" s="4">
        <f t="shared" ca="1" si="43"/>
        <v>866.32491638699685</v>
      </c>
    </row>
    <row r="1350" spans="5:6" x14ac:dyDescent="0.25">
      <c r="E1350" s="4">
        <f t="shared" ca="1" si="42"/>
        <v>0.58777714572947337</v>
      </c>
      <c r="F1350" s="4">
        <f t="shared" ca="1" si="43"/>
        <v>889.83311049302301</v>
      </c>
    </row>
    <row r="1351" spans="5:6" x14ac:dyDescent="0.25">
      <c r="E1351" s="4">
        <f t="shared" ca="1" si="42"/>
        <v>0.64267645225996584</v>
      </c>
      <c r="F1351" s="4">
        <f t="shared" ca="1" si="43"/>
        <v>893.13484843192475</v>
      </c>
    </row>
    <row r="1352" spans="5:6" x14ac:dyDescent="0.25">
      <c r="E1352" s="4">
        <f t="shared" ca="1" si="42"/>
        <v>0.96983949520644286</v>
      </c>
      <c r="F1352" s="4">
        <f t="shared" ca="1" si="43"/>
        <v>924.44257890829419</v>
      </c>
    </row>
    <row r="1353" spans="5:6" x14ac:dyDescent="0.25">
      <c r="E1353" s="4">
        <f t="shared" ca="1" si="42"/>
        <v>0.97330599244386506</v>
      </c>
      <c r="F1353" s="4">
        <f t="shared" ca="1" si="43"/>
        <v>925.42985077648552</v>
      </c>
    </row>
    <row r="1354" spans="5:6" x14ac:dyDescent="0.25">
      <c r="E1354" s="4">
        <f t="shared" ca="1" si="42"/>
        <v>3.8183097677423783E-2</v>
      </c>
      <c r="F1354" s="4">
        <f t="shared" ca="1" si="43"/>
        <v>838.6597003677482</v>
      </c>
    </row>
    <row r="1355" spans="5:6" x14ac:dyDescent="0.25">
      <c r="E1355" s="4">
        <f t="shared" ca="1" si="42"/>
        <v>0.89409683094992376</v>
      </c>
      <c r="F1355" s="4">
        <f t="shared" ca="1" si="43"/>
        <v>912.17923626897505</v>
      </c>
    </row>
    <row r="1356" spans="5:6" x14ac:dyDescent="0.25">
      <c r="E1356" s="4">
        <f t="shared" ca="1" si="42"/>
        <v>0.98879804178640784</v>
      </c>
      <c r="F1356" s="4">
        <f t="shared" ca="1" si="43"/>
        <v>931.7402312230771</v>
      </c>
    </row>
    <row r="1357" spans="5:6" x14ac:dyDescent="0.25">
      <c r="E1357" s="4">
        <f t="shared" ca="1" si="42"/>
        <v>0.50514058839420684</v>
      </c>
      <c r="F1357" s="4">
        <f t="shared" ca="1" si="43"/>
        <v>884.93749281908549</v>
      </c>
    </row>
    <row r="1358" spans="5:6" x14ac:dyDescent="0.25">
      <c r="E1358" s="4">
        <f t="shared" ca="1" si="42"/>
        <v>0.15872721957183067</v>
      </c>
      <c r="F1358" s="4">
        <f t="shared" ca="1" si="43"/>
        <v>859.62608219499634</v>
      </c>
    </row>
    <row r="1359" spans="5:6" x14ac:dyDescent="0.25">
      <c r="E1359" s="4">
        <f t="shared" ca="1" si="42"/>
        <v>0.63094926181079347</v>
      </c>
      <c r="F1359" s="4">
        <f t="shared" ca="1" si="43"/>
        <v>892.42190493797159</v>
      </c>
    </row>
    <row r="1360" spans="5:6" x14ac:dyDescent="0.25">
      <c r="E1360" s="4">
        <f t="shared" ca="1" si="42"/>
        <v>6.2879463454694751E-2</v>
      </c>
      <c r="F1360" s="4">
        <f t="shared" ca="1" si="43"/>
        <v>845.34924499777856</v>
      </c>
    </row>
    <row r="1361" spans="5:6" x14ac:dyDescent="0.25">
      <c r="E1361" s="4">
        <f t="shared" ca="1" si="42"/>
        <v>0.24188268608951913</v>
      </c>
      <c r="F1361" s="4">
        <f t="shared" ca="1" si="43"/>
        <v>867.3778122095456</v>
      </c>
    </row>
    <row r="1362" spans="5:6" x14ac:dyDescent="0.25">
      <c r="E1362" s="4">
        <f t="shared" ca="1" si="42"/>
        <v>0.65840331882569447</v>
      </c>
      <c r="F1362" s="4">
        <f t="shared" ca="1" si="43"/>
        <v>894.09985000139397</v>
      </c>
    </row>
    <row r="1363" spans="5:6" x14ac:dyDescent="0.25">
      <c r="E1363" s="4">
        <f t="shared" ca="1" si="42"/>
        <v>0.65361435693550529</v>
      </c>
      <c r="F1363" s="4">
        <f t="shared" ca="1" si="43"/>
        <v>893.80481892353498</v>
      </c>
    </row>
    <row r="1364" spans="5:6" x14ac:dyDescent="0.25">
      <c r="E1364" s="4">
        <f t="shared" ca="1" si="42"/>
        <v>0.84600023690339921</v>
      </c>
      <c r="F1364" s="4">
        <f t="shared" ca="1" si="43"/>
        <v>907.44205460666592</v>
      </c>
    </row>
    <row r="1365" spans="5:6" x14ac:dyDescent="0.25">
      <c r="E1365" s="4">
        <f t="shared" ca="1" si="42"/>
        <v>0.56159742557596504</v>
      </c>
      <c r="F1365" s="4">
        <f t="shared" ca="1" si="43"/>
        <v>888.28028246036638</v>
      </c>
    </row>
    <row r="1366" spans="5:6" x14ac:dyDescent="0.25">
      <c r="E1366" s="4">
        <f t="shared" ca="1" si="42"/>
        <v>0.8883094339052896</v>
      </c>
      <c r="F1366" s="4">
        <f t="shared" ca="1" si="43"/>
        <v>911.54644757203641</v>
      </c>
    </row>
    <row r="1367" spans="5:6" x14ac:dyDescent="0.25">
      <c r="E1367" s="4">
        <f t="shared" ca="1" si="42"/>
        <v>0.21057864558586614</v>
      </c>
      <c r="F1367" s="4">
        <f t="shared" ca="1" si="43"/>
        <v>864.70624259176088</v>
      </c>
    </row>
    <row r="1368" spans="5:6" x14ac:dyDescent="0.25">
      <c r="E1368" s="4">
        <f t="shared" ca="1" si="42"/>
        <v>0.27646172527700841</v>
      </c>
      <c r="F1368" s="4">
        <f t="shared" ca="1" si="43"/>
        <v>870.0913046678869</v>
      </c>
    </row>
    <row r="1369" spans="5:6" x14ac:dyDescent="0.25">
      <c r="E1369" s="4">
        <f t="shared" ca="1" si="42"/>
        <v>0.42113037170117285</v>
      </c>
      <c r="F1369" s="4">
        <f t="shared" ca="1" si="43"/>
        <v>879.85605339779499</v>
      </c>
    </row>
    <row r="1370" spans="5:6" x14ac:dyDescent="0.25">
      <c r="E1370" s="4">
        <f t="shared" ca="1" si="42"/>
        <v>8.158028347089219E-2</v>
      </c>
      <c r="F1370" s="4">
        <f t="shared" ca="1" si="43"/>
        <v>849.07948783447739</v>
      </c>
    </row>
    <row r="1371" spans="5:6" x14ac:dyDescent="0.25">
      <c r="E1371" s="4">
        <f t="shared" ca="1" si="42"/>
        <v>0.65346536199670735</v>
      </c>
      <c r="F1371" s="4">
        <f t="shared" ca="1" si="43"/>
        <v>893.79565713498823</v>
      </c>
    </row>
    <row r="1372" spans="5:6" x14ac:dyDescent="0.25">
      <c r="E1372" s="4">
        <f t="shared" ca="1" si="42"/>
        <v>0.36781681905510699</v>
      </c>
      <c r="F1372" s="4">
        <f t="shared" ca="1" si="43"/>
        <v>876.46847200184163</v>
      </c>
    </row>
    <row r="1373" spans="5:6" x14ac:dyDescent="0.25">
      <c r="E1373" s="4">
        <f t="shared" ca="1" si="42"/>
        <v>0.21562398215835787</v>
      </c>
      <c r="F1373" s="4">
        <f t="shared" ca="1" si="43"/>
        <v>865.15329490720262</v>
      </c>
    </row>
    <row r="1374" spans="5:6" x14ac:dyDescent="0.25">
      <c r="E1374" s="4">
        <f t="shared" ca="1" si="42"/>
        <v>0.82412327439913557</v>
      </c>
      <c r="F1374" s="4">
        <f t="shared" ca="1" si="43"/>
        <v>905.57949919154726</v>
      </c>
    </row>
    <row r="1375" spans="5:6" x14ac:dyDescent="0.25">
      <c r="E1375" s="4">
        <f t="shared" ca="1" si="42"/>
        <v>0.21382311424734091</v>
      </c>
      <c r="F1375" s="4">
        <f t="shared" ca="1" si="43"/>
        <v>864.99451654119014</v>
      </c>
    </row>
    <row r="1376" spans="5:6" x14ac:dyDescent="0.25">
      <c r="E1376" s="4">
        <f t="shared" ca="1" si="42"/>
        <v>0.24539215399605152</v>
      </c>
      <c r="F1376" s="4">
        <f t="shared" ca="1" si="43"/>
        <v>867.66343570156107</v>
      </c>
    </row>
    <row r="1377" spans="5:6" x14ac:dyDescent="0.25">
      <c r="E1377" s="4">
        <f t="shared" ca="1" si="42"/>
        <v>0.16946557127248407</v>
      </c>
      <c r="F1377" s="4">
        <f t="shared" ca="1" si="43"/>
        <v>860.7636277497495</v>
      </c>
    </row>
    <row r="1378" spans="5:6" x14ac:dyDescent="0.25">
      <c r="E1378" s="4">
        <f t="shared" ca="1" si="42"/>
        <v>0.11057671115739975</v>
      </c>
      <c r="F1378" s="4">
        <f t="shared" ca="1" si="43"/>
        <v>853.69334090659959</v>
      </c>
    </row>
    <row r="1379" spans="5:6" x14ac:dyDescent="0.25">
      <c r="E1379" s="4">
        <f t="shared" ca="1" si="42"/>
        <v>0.15357052071724753</v>
      </c>
      <c r="F1379" s="4">
        <f t="shared" ca="1" si="43"/>
        <v>859.06022025409129</v>
      </c>
    </row>
    <row r="1380" spans="5:6" x14ac:dyDescent="0.25">
      <c r="E1380" s="4">
        <f t="shared" ca="1" si="42"/>
        <v>0.75141385033451535</v>
      </c>
      <c r="F1380" s="4">
        <f t="shared" ca="1" si="43"/>
        <v>900.13672856533981</v>
      </c>
    </row>
    <row r="1381" spans="5:6" x14ac:dyDescent="0.25">
      <c r="E1381" s="4">
        <f t="shared" ca="1" si="42"/>
        <v>0.59117544012659151</v>
      </c>
      <c r="F1381" s="4">
        <f t="shared" ca="1" si="43"/>
        <v>890.03534977939614</v>
      </c>
    </row>
    <row r="1382" spans="5:6" x14ac:dyDescent="0.25">
      <c r="E1382" s="4">
        <f t="shared" ca="1" si="42"/>
        <v>0.60815153278321465</v>
      </c>
      <c r="F1382" s="4">
        <f t="shared" ca="1" si="43"/>
        <v>891.04901331237932</v>
      </c>
    </row>
    <row r="1383" spans="5:6" x14ac:dyDescent="0.25">
      <c r="E1383" s="4">
        <f t="shared" ca="1" si="42"/>
        <v>0.55861650109299654</v>
      </c>
      <c r="F1383" s="4">
        <f t="shared" ca="1" si="43"/>
        <v>888.1038706910067</v>
      </c>
    </row>
    <row r="1384" spans="5:6" x14ac:dyDescent="0.25">
      <c r="E1384" s="4">
        <f t="shared" ca="1" si="42"/>
        <v>0.16286320802444598</v>
      </c>
      <c r="F1384" s="4">
        <f t="shared" ca="1" si="43"/>
        <v>860.07050397261571</v>
      </c>
    </row>
    <row r="1385" spans="5:6" x14ac:dyDescent="0.25">
      <c r="E1385" s="4">
        <f t="shared" ca="1" si="42"/>
        <v>0.13225792533711722</v>
      </c>
      <c r="F1385" s="4">
        <f t="shared" ca="1" si="43"/>
        <v>856.56317650361837</v>
      </c>
    </row>
    <row r="1386" spans="5:6" x14ac:dyDescent="0.25">
      <c r="E1386" s="4">
        <f t="shared" ca="1" si="42"/>
        <v>0.36580532222669793</v>
      </c>
      <c r="F1386" s="4">
        <f t="shared" ca="1" si="43"/>
        <v>876.33694140632019</v>
      </c>
    </row>
    <row r="1387" spans="5:6" x14ac:dyDescent="0.25">
      <c r="E1387" s="4">
        <f t="shared" ca="1" si="42"/>
        <v>0.70922513250868791</v>
      </c>
      <c r="F1387" s="4">
        <f t="shared" ca="1" si="43"/>
        <v>897.3123346073661</v>
      </c>
    </row>
    <row r="1388" spans="5:6" x14ac:dyDescent="0.25">
      <c r="E1388" s="4">
        <f t="shared" ca="1" si="42"/>
        <v>0.31673256840106401</v>
      </c>
      <c r="F1388" s="4">
        <f t="shared" ca="1" si="43"/>
        <v>873.01750703594007</v>
      </c>
    </row>
    <row r="1389" spans="5:6" x14ac:dyDescent="0.25">
      <c r="E1389" s="4">
        <f t="shared" ca="1" si="42"/>
        <v>0.86127090560294561</v>
      </c>
      <c r="F1389" s="4">
        <f t="shared" ca="1" si="43"/>
        <v>908.83404992353837</v>
      </c>
    </row>
    <row r="1390" spans="5:6" x14ac:dyDescent="0.25">
      <c r="E1390" s="4">
        <f t="shared" ca="1" si="42"/>
        <v>0.81911489300004736</v>
      </c>
      <c r="F1390" s="4">
        <f t="shared" ca="1" si="43"/>
        <v>905.17143850049388</v>
      </c>
    </row>
    <row r="1391" spans="5:6" x14ac:dyDescent="0.25">
      <c r="E1391" s="4">
        <f t="shared" ca="1" si="42"/>
        <v>0.89646414781037786</v>
      </c>
      <c r="F1391" s="4">
        <f t="shared" ca="1" si="43"/>
        <v>912.44447539047894</v>
      </c>
    </row>
    <row r="1392" spans="5:6" x14ac:dyDescent="0.25">
      <c r="E1392" s="4">
        <f t="shared" ca="1" si="42"/>
        <v>0.80017149248759845</v>
      </c>
      <c r="F1392" s="4">
        <f t="shared" ca="1" si="43"/>
        <v>903.67993324626968</v>
      </c>
    </row>
    <row r="1393" spans="5:6" x14ac:dyDescent="0.25">
      <c r="E1393" s="4">
        <f t="shared" ca="1" si="42"/>
        <v>0.90302470627257159</v>
      </c>
      <c r="F1393" s="4">
        <f t="shared" ca="1" si="43"/>
        <v>913.20073728132286</v>
      </c>
    </row>
    <row r="1394" spans="5:6" x14ac:dyDescent="0.25">
      <c r="E1394" s="4">
        <f t="shared" ca="1" si="42"/>
        <v>0.87803035673907415</v>
      </c>
      <c r="F1394" s="4">
        <f t="shared" ca="1" si="43"/>
        <v>910.47190885163934</v>
      </c>
    </row>
    <row r="1395" spans="5:6" x14ac:dyDescent="0.25">
      <c r="E1395" s="4">
        <f t="shared" ca="1" si="42"/>
        <v>0.55706114172034482</v>
      </c>
      <c r="F1395" s="4">
        <f t="shared" ca="1" si="43"/>
        <v>888.01184287620742</v>
      </c>
    </row>
    <row r="1396" spans="5:6" x14ac:dyDescent="0.25">
      <c r="E1396" s="4">
        <f t="shared" ca="1" si="42"/>
        <v>0.79646093766056181</v>
      </c>
      <c r="F1396" s="4">
        <f t="shared" ca="1" si="43"/>
        <v>903.39648760208456</v>
      </c>
    </row>
    <row r="1397" spans="5:6" x14ac:dyDescent="0.25">
      <c r="E1397" s="4">
        <f t="shared" ca="1" si="42"/>
        <v>0.82586310855944012</v>
      </c>
      <c r="F1397" s="4">
        <f t="shared" ca="1" si="43"/>
        <v>905.72272865761795</v>
      </c>
    </row>
    <row r="1398" spans="5:6" x14ac:dyDescent="0.25">
      <c r="E1398" s="4">
        <f t="shared" ca="1" si="42"/>
        <v>0.37462769853102384</v>
      </c>
      <c r="F1398" s="4">
        <f t="shared" ca="1" si="43"/>
        <v>876.91156266072323</v>
      </c>
    </row>
    <row r="1399" spans="5:6" x14ac:dyDescent="0.25">
      <c r="E1399" s="4">
        <f t="shared" ca="1" si="42"/>
        <v>0.74067107342543614</v>
      </c>
      <c r="F1399" s="4">
        <f t="shared" ca="1" si="43"/>
        <v>899.40014553003232</v>
      </c>
    </row>
    <row r="1400" spans="5:6" x14ac:dyDescent="0.25">
      <c r="E1400" s="4">
        <f t="shared" ca="1" si="42"/>
        <v>0.7414359438757836</v>
      </c>
      <c r="F1400" s="4">
        <f t="shared" ca="1" si="43"/>
        <v>899.45215604378939</v>
      </c>
    </row>
    <row r="1401" spans="5:6" x14ac:dyDescent="0.25">
      <c r="E1401" s="4">
        <f t="shared" ca="1" si="42"/>
        <v>0.61620685330705993</v>
      </c>
      <c r="F1401" s="4">
        <f t="shared" ca="1" si="43"/>
        <v>891.53237468166105</v>
      </c>
    </row>
    <row r="1402" spans="5:6" x14ac:dyDescent="0.25">
      <c r="E1402" s="4">
        <f t="shared" ca="1" si="42"/>
        <v>0.94417203299499508</v>
      </c>
      <c r="F1402" s="4">
        <f t="shared" ca="1" si="43"/>
        <v>918.97969176742185</v>
      </c>
    </row>
    <row r="1403" spans="5:6" x14ac:dyDescent="0.25">
      <c r="E1403" s="4">
        <f t="shared" ca="1" si="42"/>
        <v>0.39456532232392183</v>
      </c>
      <c r="F1403" s="4">
        <f t="shared" ca="1" si="43"/>
        <v>878.18997986830982</v>
      </c>
    </row>
    <row r="1404" spans="5:6" x14ac:dyDescent="0.25">
      <c r="E1404" s="4">
        <f t="shared" ca="1" si="42"/>
        <v>0.28783016130959727</v>
      </c>
      <c r="F1404" s="4">
        <f t="shared" ca="1" si="43"/>
        <v>870.93979462365553</v>
      </c>
    </row>
    <row r="1405" spans="5:6" x14ac:dyDescent="0.25">
      <c r="E1405" s="4">
        <f t="shared" ca="1" si="42"/>
        <v>0.63293866933378296</v>
      </c>
      <c r="F1405" s="4">
        <f t="shared" ca="1" si="43"/>
        <v>892.54249019705412</v>
      </c>
    </row>
    <row r="1406" spans="5:6" x14ac:dyDescent="0.25">
      <c r="E1406" s="4">
        <f t="shared" ca="1" si="42"/>
        <v>0.23547525743244413</v>
      </c>
      <c r="F1406" s="4">
        <f t="shared" ca="1" si="43"/>
        <v>866.84964670151874</v>
      </c>
    </row>
    <row r="1407" spans="5:6" x14ac:dyDescent="0.25">
      <c r="E1407" s="4">
        <f t="shared" ca="1" si="42"/>
        <v>0.47644836781221711</v>
      </c>
      <c r="F1407" s="4">
        <f t="shared" ca="1" si="43"/>
        <v>883.22498691087549</v>
      </c>
    </row>
    <row r="1408" spans="5:6" x14ac:dyDescent="0.25">
      <c r="E1408" s="4">
        <f t="shared" ca="1" si="42"/>
        <v>0.81070917761476347</v>
      </c>
      <c r="F1408" s="4">
        <f t="shared" ca="1" si="43"/>
        <v>904.49997165767877</v>
      </c>
    </row>
    <row r="1409" spans="5:6" x14ac:dyDescent="0.25">
      <c r="E1409" s="4">
        <f t="shared" ca="1" si="42"/>
        <v>0.22656118637914369</v>
      </c>
      <c r="F1409" s="4">
        <f t="shared" ca="1" si="43"/>
        <v>866.09966016994679</v>
      </c>
    </row>
    <row r="1410" spans="5:6" x14ac:dyDescent="0.25">
      <c r="E1410" s="4">
        <f t="shared" ca="1" si="42"/>
        <v>0.29144754049487753</v>
      </c>
      <c r="F1410" s="4">
        <f t="shared" ca="1" si="43"/>
        <v>871.20583329740373</v>
      </c>
    </row>
    <row r="1411" spans="5:6" x14ac:dyDescent="0.25">
      <c r="E1411" s="4">
        <f t="shared" ca="1" si="42"/>
        <v>0.91984210721281745</v>
      </c>
      <c r="F1411" s="4">
        <f t="shared" ca="1" si="43"/>
        <v>915.3081189203026</v>
      </c>
    </row>
    <row r="1412" spans="5:6" x14ac:dyDescent="0.25">
      <c r="E1412" s="4">
        <f t="shared" ref="E1412:E1475" ca="1" si="44">RAND()</f>
        <v>0.77833986775254549</v>
      </c>
      <c r="F1412" s="4">
        <f t="shared" ref="F1412:F1475" ca="1" si="45">_xlfn.BETA.INV(E1412,$C$5,$C$6,$C$3,$C$4)</f>
        <v>902.04778551314041</v>
      </c>
    </row>
    <row r="1413" spans="5:6" x14ac:dyDescent="0.25">
      <c r="E1413" s="4">
        <f t="shared" ca="1" si="44"/>
        <v>0.41550108517508511</v>
      </c>
      <c r="F1413" s="4">
        <f t="shared" ca="1" si="45"/>
        <v>879.50615591708834</v>
      </c>
    </row>
    <row r="1414" spans="5:6" x14ac:dyDescent="0.25">
      <c r="E1414" s="4">
        <f t="shared" ca="1" si="44"/>
        <v>0.37230988186819824</v>
      </c>
      <c r="F1414" s="4">
        <f t="shared" ca="1" si="45"/>
        <v>876.76116049826715</v>
      </c>
    </row>
    <row r="1415" spans="5:6" x14ac:dyDescent="0.25">
      <c r="E1415" s="4">
        <f t="shared" ca="1" si="44"/>
        <v>0.9048355234168306</v>
      </c>
      <c r="F1415" s="4">
        <f t="shared" ca="1" si="45"/>
        <v>913.41534326651129</v>
      </c>
    </row>
    <row r="1416" spans="5:6" x14ac:dyDescent="0.25">
      <c r="E1416" s="4">
        <f t="shared" ca="1" si="44"/>
        <v>0.47539837022060893</v>
      </c>
      <c r="F1416" s="4">
        <f t="shared" ca="1" si="45"/>
        <v>883.16197641582983</v>
      </c>
    </row>
    <row r="1417" spans="5:6" x14ac:dyDescent="0.25">
      <c r="E1417" s="4">
        <f t="shared" ca="1" si="44"/>
        <v>0.84488769684663989</v>
      </c>
      <c r="F1417" s="4">
        <f t="shared" ca="1" si="45"/>
        <v>907.34385123681352</v>
      </c>
    </row>
    <row r="1418" spans="5:6" x14ac:dyDescent="0.25">
      <c r="E1418" s="4">
        <f t="shared" ca="1" si="44"/>
        <v>0.80266580908079455</v>
      </c>
      <c r="F1418" s="4">
        <f t="shared" ca="1" si="45"/>
        <v>903.87198166268047</v>
      </c>
    </row>
    <row r="1419" spans="5:6" x14ac:dyDescent="0.25">
      <c r="E1419" s="4">
        <f t="shared" ca="1" si="44"/>
        <v>0.48934675796510996</v>
      </c>
      <c r="F1419" s="4">
        <f t="shared" ca="1" si="45"/>
        <v>883.99687746090206</v>
      </c>
    </row>
    <row r="1420" spans="5:6" x14ac:dyDescent="0.25">
      <c r="E1420" s="4">
        <f t="shared" ca="1" si="44"/>
        <v>0.70655986032865004</v>
      </c>
      <c r="F1420" s="4">
        <f t="shared" ca="1" si="45"/>
        <v>897.13944052218562</v>
      </c>
    </row>
    <row r="1421" spans="5:6" x14ac:dyDescent="0.25">
      <c r="E1421" s="4">
        <f t="shared" ca="1" si="44"/>
        <v>9.8736093197779207E-2</v>
      </c>
      <c r="F1421" s="4">
        <f t="shared" ca="1" si="45"/>
        <v>851.93939866400103</v>
      </c>
    </row>
    <row r="1422" spans="5:6" x14ac:dyDescent="0.25">
      <c r="E1422" s="4">
        <f t="shared" ca="1" si="44"/>
        <v>0.35155365033686004</v>
      </c>
      <c r="F1422" s="4">
        <f t="shared" ca="1" si="45"/>
        <v>875.39572874428336</v>
      </c>
    </row>
    <row r="1423" spans="5:6" x14ac:dyDescent="0.25">
      <c r="E1423" s="4">
        <f t="shared" ca="1" si="44"/>
        <v>0.73577125300689195</v>
      </c>
      <c r="F1423" s="4">
        <f t="shared" ca="1" si="45"/>
        <v>899.06846172840153</v>
      </c>
    </row>
    <row r="1424" spans="5:6" x14ac:dyDescent="0.25">
      <c r="E1424" s="4">
        <f t="shared" ca="1" si="44"/>
        <v>0.20408673097134322</v>
      </c>
      <c r="F1424" s="4">
        <f t="shared" ca="1" si="45"/>
        <v>864.12054555368513</v>
      </c>
    </row>
    <row r="1425" spans="5:6" x14ac:dyDescent="0.25">
      <c r="E1425" s="4">
        <f t="shared" ca="1" si="44"/>
        <v>0.82452370851532009</v>
      </c>
      <c r="F1425" s="4">
        <f t="shared" ca="1" si="45"/>
        <v>905.61239558880129</v>
      </c>
    </row>
    <row r="1426" spans="5:6" x14ac:dyDescent="0.25">
      <c r="E1426" s="4">
        <f t="shared" ca="1" si="44"/>
        <v>0.74679915716893941</v>
      </c>
      <c r="F1426" s="4">
        <f t="shared" ca="1" si="45"/>
        <v>899.81868799500603</v>
      </c>
    </row>
    <row r="1427" spans="5:6" x14ac:dyDescent="0.25">
      <c r="E1427" s="4">
        <f t="shared" ca="1" si="44"/>
        <v>9.8412056499049827E-2</v>
      </c>
      <c r="F1427" s="4">
        <f t="shared" ca="1" si="45"/>
        <v>851.88915228593089</v>
      </c>
    </row>
    <row r="1428" spans="5:6" x14ac:dyDescent="0.25">
      <c r="E1428" s="4">
        <f t="shared" ca="1" si="44"/>
        <v>0.88807995336580148</v>
      </c>
      <c r="F1428" s="4">
        <f t="shared" ca="1" si="45"/>
        <v>911.52179232034246</v>
      </c>
    </row>
    <row r="1429" spans="5:6" x14ac:dyDescent="0.25">
      <c r="E1429" s="4">
        <f t="shared" ca="1" si="44"/>
        <v>0.80957847515866088</v>
      </c>
      <c r="F1429" s="4">
        <f t="shared" ca="1" si="45"/>
        <v>904.41086246842099</v>
      </c>
    </row>
    <row r="1430" spans="5:6" x14ac:dyDescent="0.25">
      <c r="E1430" s="4">
        <f t="shared" ca="1" si="44"/>
        <v>0.75369907282258752</v>
      </c>
      <c r="F1430" s="4">
        <f t="shared" ca="1" si="45"/>
        <v>900.29517210568508</v>
      </c>
    </row>
    <row r="1431" spans="5:6" x14ac:dyDescent="0.25">
      <c r="E1431" s="4">
        <f t="shared" ca="1" si="44"/>
        <v>0.5056778758101399</v>
      </c>
      <c r="F1431" s="4">
        <f t="shared" ca="1" si="45"/>
        <v>884.96941932308323</v>
      </c>
    </row>
    <row r="1432" spans="5:6" x14ac:dyDescent="0.25">
      <c r="E1432" s="4">
        <f t="shared" ca="1" si="44"/>
        <v>0.11370437950258871</v>
      </c>
      <c r="F1432" s="4">
        <f t="shared" ca="1" si="45"/>
        <v>854.13231477382374</v>
      </c>
    </row>
    <row r="1433" spans="5:6" x14ac:dyDescent="0.25">
      <c r="E1433" s="4">
        <f t="shared" ca="1" si="44"/>
        <v>0.66827808126725097</v>
      </c>
      <c r="F1433" s="4">
        <f t="shared" ca="1" si="45"/>
        <v>894.71179080862032</v>
      </c>
    </row>
    <row r="1434" spans="5:6" x14ac:dyDescent="0.25">
      <c r="E1434" s="4">
        <f t="shared" ca="1" si="44"/>
        <v>1.0572844239499446E-2</v>
      </c>
      <c r="F1434" s="4">
        <f t="shared" ca="1" si="45"/>
        <v>823.42941327126846</v>
      </c>
    </row>
    <row r="1435" spans="5:6" x14ac:dyDescent="0.25">
      <c r="E1435" s="4">
        <f t="shared" ca="1" si="44"/>
        <v>0.64803716850514181</v>
      </c>
      <c r="F1435" s="4">
        <f t="shared" ca="1" si="45"/>
        <v>893.46255718008626</v>
      </c>
    </row>
    <row r="1436" spans="5:6" x14ac:dyDescent="0.25">
      <c r="E1436" s="4">
        <f t="shared" ca="1" si="44"/>
        <v>3.2411841749602655E-2</v>
      </c>
      <c r="F1436" s="4">
        <f t="shared" ca="1" si="45"/>
        <v>836.57293108237184</v>
      </c>
    </row>
    <row r="1437" spans="5:6" x14ac:dyDescent="0.25">
      <c r="E1437" s="4">
        <f t="shared" ca="1" si="44"/>
        <v>0.68479248969346229</v>
      </c>
      <c r="F1437" s="4">
        <f t="shared" ca="1" si="45"/>
        <v>895.74728762858047</v>
      </c>
    </row>
    <row r="1438" spans="5:6" x14ac:dyDescent="0.25">
      <c r="E1438" s="4">
        <f t="shared" ca="1" si="44"/>
        <v>0.10526973039499143</v>
      </c>
      <c r="F1438" s="4">
        <f t="shared" ca="1" si="45"/>
        <v>852.9261576547176</v>
      </c>
    </row>
    <row r="1439" spans="5:6" x14ac:dyDescent="0.25">
      <c r="E1439" s="4">
        <f t="shared" ca="1" si="44"/>
        <v>0.53748557902294147</v>
      </c>
      <c r="F1439" s="4">
        <f t="shared" ca="1" si="45"/>
        <v>886.85406939217796</v>
      </c>
    </row>
    <row r="1440" spans="5:6" x14ac:dyDescent="0.25">
      <c r="E1440" s="4">
        <f t="shared" ca="1" si="44"/>
        <v>0.9687172439344911</v>
      </c>
      <c r="F1440" s="4">
        <f t="shared" ca="1" si="45"/>
        <v>924.14158699025563</v>
      </c>
    </row>
    <row r="1441" spans="5:6" x14ac:dyDescent="0.25">
      <c r="E1441" s="4">
        <f t="shared" ca="1" si="44"/>
        <v>0.29735758135068213</v>
      </c>
      <c r="F1441" s="4">
        <f t="shared" ca="1" si="45"/>
        <v>871.63660667861154</v>
      </c>
    </row>
    <row r="1442" spans="5:6" x14ac:dyDescent="0.25">
      <c r="E1442" s="4">
        <f t="shared" ca="1" si="44"/>
        <v>0.69344487223376972</v>
      </c>
      <c r="F1442" s="4">
        <f t="shared" ca="1" si="45"/>
        <v>896.29662984123172</v>
      </c>
    </row>
    <row r="1443" spans="5:6" x14ac:dyDescent="0.25">
      <c r="E1443" s="4">
        <f t="shared" ca="1" si="44"/>
        <v>0.26664080217123887</v>
      </c>
      <c r="F1443" s="4">
        <f t="shared" ca="1" si="45"/>
        <v>869.34212009442717</v>
      </c>
    </row>
    <row r="1444" spans="5:6" x14ac:dyDescent="0.25">
      <c r="E1444" s="4">
        <f t="shared" ca="1" si="44"/>
        <v>0.33497455579473878</v>
      </c>
      <c r="F1444" s="4">
        <f t="shared" ca="1" si="45"/>
        <v>874.27843532711779</v>
      </c>
    </row>
    <row r="1445" spans="5:6" x14ac:dyDescent="0.25">
      <c r="E1445" s="4">
        <f t="shared" ca="1" si="44"/>
        <v>0.97269391148367934</v>
      </c>
      <c r="F1445" s="4">
        <f t="shared" ca="1" si="45"/>
        <v>925.24865406311471</v>
      </c>
    </row>
    <row r="1446" spans="5:6" x14ac:dyDescent="0.25">
      <c r="E1446" s="4">
        <f t="shared" ca="1" si="44"/>
        <v>0.90789979899718765</v>
      </c>
      <c r="F1446" s="4">
        <f t="shared" ca="1" si="45"/>
        <v>913.78471926046143</v>
      </c>
    </row>
    <row r="1447" spans="5:6" x14ac:dyDescent="0.25">
      <c r="E1447" s="4">
        <f t="shared" ca="1" si="44"/>
        <v>0.86150054766664175</v>
      </c>
      <c r="F1447" s="4">
        <f t="shared" ca="1" si="45"/>
        <v>908.85565739336437</v>
      </c>
    </row>
    <row r="1448" spans="5:6" x14ac:dyDescent="0.25">
      <c r="E1448" s="4">
        <f t="shared" ca="1" si="44"/>
        <v>0.65870685747951541</v>
      </c>
      <c r="F1448" s="4">
        <f t="shared" ca="1" si="45"/>
        <v>894.1185869432727</v>
      </c>
    </row>
    <row r="1449" spans="5:6" x14ac:dyDescent="0.25">
      <c r="E1449" s="4">
        <f t="shared" ca="1" si="44"/>
        <v>0.58104277891147615</v>
      </c>
      <c r="F1449" s="4">
        <f t="shared" ca="1" si="45"/>
        <v>889.43287777879266</v>
      </c>
    </row>
    <row r="1450" spans="5:6" x14ac:dyDescent="0.25">
      <c r="E1450" s="4">
        <f t="shared" ca="1" si="44"/>
        <v>8.8514470474832962E-2</v>
      </c>
      <c r="F1450" s="4">
        <f t="shared" ca="1" si="45"/>
        <v>850.28789790822441</v>
      </c>
    </row>
    <row r="1451" spans="5:6" x14ac:dyDescent="0.25">
      <c r="E1451" s="4">
        <f t="shared" ca="1" si="44"/>
        <v>0.63431298046257778</v>
      </c>
      <c r="F1451" s="4">
        <f t="shared" ca="1" si="45"/>
        <v>892.62587478157843</v>
      </c>
    </row>
    <row r="1452" spans="5:6" x14ac:dyDescent="0.25">
      <c r="E1452" s="4">
        <f t="shared" ca="1" si="44"/>
        <v>0.36387455439537186</v>
      </c>
      <c r="F1452" s="4">
        <f t="shared" ca="1" si="45"/>
        <v>876.2103939441995</v>
      </c>
    </row>
    <row r="1453" spans="5:6" x14ac:dyDescent="0.25">
      <c r="E1453" s="4">
        <f t="shared" ca="1" si="44"/>
        <v>0.51773875250936185</v>
      </c>
      <c r="F1453" s="4">
        <f t="shared" ca="1" si="45"/>
        <v>885.68511327373267</v>
      </c>
    </row>
    <row r="1454" spans="5:6" x14ac:dyDescent="0.25">
      <c r="E1454" s="4">
        <f t="shared" ca="1" si="44"/>
        <v>0.3367519740953181</v>
      </c>
      <c r="F1454" s="4">
        <f t="shared" ca="1" si="45"/>
        <v>874.39945909522794</v>
      </c>
    </row>
    <row r="1455" spans="5:6" x14ac:dyDescent="0.25">
      <c r="E1455" s="4">
        <f t="shared" ca="1" si="44"/>
        <v>0.31554797432013793</v>
      </c>
      <c r="F1455" s="4">
        <f t="shared" ca="1" si="45"/>
        <v>872.93437161051816</v>
      </c>
    </row>
    <row r="1456" spans="5:6" x14ac:dyDescent="0.25">
      <c r="E1456" s="4">
        <f t="shared" ca="1" si="44"/>
        <v>0.10626865398275864</v>
      </c>
      <c r="F1456" s="4">
        <f t="shared" ca="1" si="45"/>
        <v>853.07280629715797</v>
      </c>
    </row>
    <row r="1457" spans="5:6" x14ac:dyDescent="0.25">
      <c r="E1457" s="4">
        <f t="shared" ca="1" si="44"/>
        <v>0.63801542068203809</v>
      </c>
      <c r="F1457" s="4">
        <f t="shared" ca="1" si="45"/>
        <v>892.85086186904641</v>
      </c>
    </row>
    <row r="1458" spans="5:6" x14ac:dyDescent="0.25">
      <c r="E1458" s="4">
        <f t="shared" ca="1" si="44"/>
        <v>0.44393087223159133</v>
      </c>
      <c r="F1458" s="4">
        <f t="shared" ca="1" si="45"/>
        <v>881.25839494677257</v>
      </c>
    </row>
    <row r="1459" spans="5:6" x14ac:dyDescent="0.25">
      <c r="E1459" s="4">
        <f t="shared" ca="1" si="44"/>
        <v>0.1229101662058083</v>
      </c>
      <c r="F1459" s="4">
        <f t="shared" ca="1" si="45"/>
        <v>855.37307519253409</v>
      </c>
    </row>
    <row r="1460" spans="5:6" x14ac:dyDescent="0.25">
      <c r="E1460" s="4">
        <f t="shared" ca="1" si="44"/>
        <v>0.60926029856489494</v>
      </c>
      <c r="F1460" s="4">
        <f t="shared" ca="1" si="45"/>
        <v>891.11544478909582</v>
      </c>
    </row>
    <row r="1461" spans="5:6" x14ac:dyDescent="0.25">
      <c r="E1461" s="4">
        <f t="shared" ca="1" si="44"/>
        <v>0.57001566347914179</v>
      </c>
      <c r="F1461" s="4">
        <f t="shared" ca="1" si="45"/>
        <v>888.77880792514532</v>
      </c>
    </row>
    <row r="1462" spans="5:6" x14ac:dyDescent="0.25">
      <c r="E1462" s="4">
        <f t="shared" ca="1" si="44"/>
        <v>0.89859713400487573</v>
      </c>
      <c r="F1462" s="4">
        <f t="shared" ca="1" si="45"/>
        <v>912.68684006574813</v>
      </c>
    </row>
    <row r="1463" spans="5:6" x14ac:dyDescent="0.25">
      <c r="E1463" s="4">
        <f t="shared" ca="1" si="44"/>
        <v>0.29533115765236406</v>
      </c>
      <c r="F1463" s="4">
        <f t="shared" ca="1" si="45"/>
        <v>871.48943532765645</v>
      </c>
    </row>
    <row r="1464" spans="5:6" x14ac:dyDescent="0.25">
      <c r="E1464" s="4">
        <f t="shared" ca="1" si="44"/>
        <v>0.61052321369908236</v>
      </c>
      <c r="F1464" s="4">
        <f t="shared" ca="1" si="45"/>
        <v>891.19114986655097</v>
      </c>
    </row>
    <row r="1465" spans="5:6" x14ac:dyDescent="0.25">
      <c r="E1465" s="4">
        <f t="shared" ca="1" si="44"/>
        <v>0.79300675547911004</v>
      </c>
      <c r="F1465" s="4">
        <f t="shared" ca="1" si="45"/>
        <v>903.13496121648507</v>
      </c>
    </row>
    <row r="1466" spans="5:6" x14ac:dyDescent="0.25">
      <c r="E1466" s="4">
        <f t="shared" ca="1" si="44"/>
        <v>0.10199960025876853</v>
      </c>
      <c r="F1466" s="4">
        <f t="shared" ca="1" si="45"/>
        <v>852.43841769070195</v>
      </c>
    </row>
    <row r="1467" spans="5:6" x14ac:dyDescent="0.25">
      <c r="E1467" s="4">
        <f t="shared" ca="1" si="44"/>
        <v>0.1592482221223771</v>
      </c>
      <c r="F1467" s="4">
        <f t="shared" ca="1" si="45"/>
        <v>859.68251667317077</v>
      </c>
    </row>
    <row r="1468" spans="5:6" x14ac:dyDescent="0.25">
      <c r="E1468" s="4">
        <f t="shared" ca="1" si="44"/>
        <v>0.73079444975873709</v>
      </c>
      <c r="F1468" s="4">
        <f t="shared" ca="1" si="45"/>
        <v>898.73413584260243</v>
      </c>
    </row>
    <row r="1469" spans="5:6" x14ac:dyDescent="0.25">
      <c r="E1469" s="4">
        <f t="shared" ca="1" si="44"/>
        <v>0.12312877625600172</v>
      </c>
      <c r="F1469" s="4">
        <f t="shared" ca="1" si="45"/>
        <v>855.4016708634058</v>
      </c>
    </row>
    <row r="1470" spans="5:6" x14ac:dyDescent="0.25">
      <c r="E1470" s="4">
        <f t="shared" ca="1" si="44"/>
        <v>0.69170186914521081</v>
      </c>
      <c r="F1470" s="4">
        <f t="shared" ca="1" si="45"/>
        <v>896.18555899321154</v>
      </c>
    </row>
    <row r="1471" spans="5:6" x14ac:dyDescent="0.25">
      <c r="E1471" s="4">
        <f t="shared" ca="1" si="44"/>
        <v>0.58804551353288925</v>
      </c>
      <c r="F1471" s="4">
        <f t="shared" ca="1" si="45"/>
        <v>889.84907452427683</v>
      </c>
    </row>
    <row r="1472" spans="5:6" x14ac:dyDescent="0.25">
      <c r="E1472" s="4">
        <f t="shared" ca="1" si="44"/>
        <v>0.89894342513365777</v>
      </c>
      <c r="F1472" s="4">
        <f t="shared" ca="1" si="45"/>
        <v>912.72649940013207</v>
      </c>
    </row>
    <row r="1473" spans="5:6" x14ac:dyDescent="0.25">
      <c r="E1473" s="4">
        <f t="shared" ca="1" si="44"/>
        <v>0.26528293035527428</v>
      </c>
      <c r="F1473" s="4">
        <f t="shared" ca="1" si="45"/>
        <v>869.237280434122</v>
      </c>
    </row>
    <row r="1474" spans="5:6" x14ac:dyDescent="0.25">
      <c r="E1474" s="4">
        <f t="shared" ca="1" si="44"/>
        <v>0.74428423989436221</v>
      </c>
      <c r="F1474" s="4">
        <f t="shared" ca="1" si="45"/>
        <v>899.64640869131529</v>
      </c>
    </row>
    <row r="1475" spans="5:6" x14ac:dyDescent="0.25">
      <c r="E1475" s="4">
        <f t="shared" ca="1" si="44"/>
        <v>0.28376731358093332</v>
      </c>
      <c r="F1475" s="4">
        <f t="shared" ca="1" si="45"/>
        <v>870.63876667579518</v>
      </c>
    </row>
    <row r="1476" spans="5:6" x14ac:dyDescent="0.25">
      <c r="E1476" s="4">
        <f t="shared" ref="E1476:E1539" ca="1" si="46">RAND()</f>
        <v>0.65340123214767132</v>
      </c>
      <c r="F1476" s="4">
        <f t="shared" ref="F1476:F1539" ca="1" si="47">_xlfn.BETA.INV(E1476,$C$5,$C$6,$C$3,$C$4)</f>
        <v>893.79171406663329</v>
      </c>
    </row>
    <row r="1477" spans="5:6" x14ac:dyDescent="0.25">
      <c r="E1477" s="4">
        <f t="shared" ca="1" si="46"/>
        <v>0.68860649746804126</v>
      </c>
      <c r="F1477" s="4">
        <f t="shared" ca="1" si="47"/>
        <v>895.98882260910079</v>
      </c>
    </row>
    <row r="1478" spans="5:6" x14ac:dyDescent="0.25">
      <c r="E1478" s="4">
        <f t="shared" ca="1" si="46"/>
        <v>0.35238348754074567</v>
      </c>
      <c r="F1478" s="4">
        <f t="shared" ca="1" si="47"/>
        <v>875.45099860197377</v>
      </c>
    </row>
    <row r="1479" spans="5:6" x14ac:dyDescent="0.25">
      <c r="E1479" s="4">
        <f t="shared" ca="1" si="46"/>
        <v>0.83674849372940929</v>
      </c>
      <c r="F1479" s="4">
        <f t="shared" ca="1" si="47"/>
        <v>906.63734398020108</v>
      </c>
    </row>
    <row r="1480" spans="5:6" x14ac:dyDescent="0.25">
      <c r="E1480" s="4">
        <f t="shared" ca="1" si="46"/>
        <v>0.59812778935204403</v>
      </c>
      <c r="F1480" s="4">
        <f t="shared" ca="1" si="47"/>
        <v>890.44975254990061</v>
      </c>
    </row>
    <row r="1481" spans="5:6" x14ac:dyDescent="0.25">
      <c r="E1481" s="4">
        <f t="shared" ca="1" si="46"/>
        <v>0.65591850813692099</v>
      </c>
      <c r="F1481" s="4">
        <f t="shared" ca="1" si="47"/>
        <v>893.94663396679243</v>
      </c>
    </row>
    <row r="1482" spans="5:6" x14ac:dyDescent="0.25">
      <c r="E1482" s="4">
        <f t="shared" ca="1" si="46"/>
        <v>0.73602505957313591</v>
      </c>
      <c r="F1482" s="4">
        <f t="shared" ca="1" si="47"/>
        <v>899.08558002868392</v>
      </c>
    </row>
    <row r="1483" spans="5:6" x14ac:dyDescent="0.25">
      <c r="E1483" s="4">
        <f t="shared" ca="1" si="46"/>
        <v>0.50520915953002665</v>
      </c>
      <c r="F1483" s="4">
        <f t="shared" ca="1" si="47"/>
        <v>884.94156766170101</v>
      </c>
    </row>
    <row r="1484" spans="5:6" x14ac:dyDescent="0.25">
      <c r="E1484" s="4">
        <f t="shared" ca="1" si="46"/>
        <v>0.85834115265539168</v>
      </c>
      <c r="F1484" s="4">
        <f t="shared" ca="1" si="47"/>
        <v>908.56023568276896</v>
      </c>
    </row>
    <row r="1485" spans="5:6" x14ac:dyDescent="0.25">
      <c r="E1485" s="4">
        <f t="shared" ca="1" si="46"/>
        <v>0.3083187950551054</v>
      </c>
      <c r="F1485" s="4">
        <f t="shared" ca="1" si="47"/>
        <v>872.42347712515107</v>
      </c>
    </row>
    <row r="1486" spans="5:6" x14ac:dyDescent="0.25">
      <c r="E1486" s="4">
        <f t="shared" ca="1" si="46"/>
        <v>0.28568052131234234</v>
      </c>
      <c r="F1486" s="4">
        <f t="shared" ca="1" si="47"/>
        <v>870.78081976698456</v>
      </c>
    </row>
    <row r="1487" spans="5:6" x14ac:dyDescent="0.25">
      <c r="E1487" s="4">
        <f t="shared" ca="1" si="46"/>
        <v>3.9861798425871564E-2</v>
      </c>
      <c r="F1487" s="4">
        <f t="shared" ca="1" si="47"/>
        <v>839.21599062492839</v>
      </c>
    </row>
    <row r="1488" spans="5:6" x14ac:dyDescent="0.25">
      <c r="E1488" s="4">
        <f t="shared" ca="1" si="46"/>
        <v>7.6392899004369297E-2</v>
      </c>
      <c r="F1488" s="4">
        <f t="shared" ca="1" si="47"/>
        <v>848.12063430939418</v>
      </c>
    </row>
    <row r="1489" spans="5:6" x14ac:dyDescent="0.25">
      <c r="E1489" s="4">
        <f t="shared" ca="1" si="46"/>
        <v>4.6633580394882523E-2</v>
      </c>
      <c r="F1489" s="4">
        <f t="shared" ca="1" si="47"/>
        <v>841.27601985635943</v>
      </c>
    </row>
    <row r="1490" spans="5:6" x14ac:dyDescent="0.25">
      <c r="E1490" s="4">
        <f t="shared" ca="1" si="46"/>
        <v>0.78751948814571437</v>
      </c>
      <c r="F1490" s="4">
        <f t="shared" ca="1" si="47"/>
        <v>902.72393744433975</v>
      </c>
    </row>
    <row r="1491" spans="5:6" x14ac:dyDescent="0.25">
      <c r="E1491" s="4">
        <f t="shared" ca="1" si="46"/>
        <v>7.144901027096684E-2</v>
      </c>
      <c r="F1491" s="4">
        <f t="shared" ca="1" si="47"/>
        <v>847.15669256313834</v>
      </c>
    </row>
    <row r="1492" spans="5:6" x14ac:dyDescent="0.25">
      <c r="E1492" s="4">
        <f t="shared" ca="1" si="46"/>
        <v>0.26604962676170496</v>
      </c>
      <c r="F1492" s="4">
        <f t="shared" ca="1" si="47"/>
        <v>869.29651469636678</v>
      </c>
    </row>
    <row r="1493" spans="5:6" x14ac:dyDescent="0.25">
      <c r="E1493" s="4">
        <f t="shared" ca="1" si="46"/>
        <v>0.68359928103685164</v>
      </c>
      <c r="F1493" s="4">
        <f t="shared" ca="1" si="47"/>
        <v>895.6719171266044</v>
      </c>
    </row>
    <row r="1494" spans="5:6" x14ac:dyDescent="0.25">
      <c r="E1494" s="4">
        <f t="shared" ca="1" si="46"/>
        <v>0.57291284183100566</v>
      </c>
      <c r="F1494" s="4">
        <f t="shared" ca="1" si="47"/>
        <v>888.95052106198568</v>
      </c>
    </row>
    <row r="1495" spans="5:6" x14ac:dyDescent="0.25">
      <c r="E1495" s="4">
        <f t="shared" ca="1" si="46"/>
        <v>0.50460059454524264</v>
      </c>
      <c r="F1495" s="4">
        <f t="shared" ca="1" si="47"/>
        <v>884.90540126116616</v>
      </c>
    </row>
    <row r="1496" spans="5:6" x14ac:dyDescent="0.25">
      <c r="E1496" s="4">
        <f t="shared" ca="1" si="46"/>
        <v>0.50344222963434182</v>
      </c>
      <c r="F1496" s="4">
        <f t="shared" ca="1" si="47"/>
        <v>884.83654564092797</v>
      </c>
    </row>
    <row r="1497" spans="5:6" x14ac:dyDescent="0.25">
      <c r="E1497" s="4">
        <f t="shared" ca="1" si="46"/>
        <v>0.35124161217553118</v>
      </c>
      <c r="F1497" s="4">
        <f t="shared" ca="1" si="47"/>
        <v>875.37493052339141</v>
      </c>
    </row>
    <row r="1498" spans="5:6" x14ac:dyDescent="0.25">
      <c r="E1498" s="4">
        <f t="shared" ca="1" si="46"/>
        <v>0.7967204205070757</v>
      </c>
      <c r="F1498" s="4">
        <f t="shared" ca="1" si="47"/>
        <v>903.41622366264994</v>
      </c>
    </row>
    <row r="1499" spans="5:6" x14ac:dyDescent="0.25">
      <c r="E1499" s="4">
        <f t="shared" ca="1" si="46"/>
        <v>0.65836220768856046</v>
      </c>
      <c r="F1499" s="4">
        <f t="shared" ca="1" si="47"/>
        <v>894.09731262363903</v>
      </c>
    </row>
    <row r="1500" spans="5:6" x14ac:dyDescent="0.25">
      <c r="E1500" s="4">
        <f t="shared" ca="1" si="46"/>
        <v>0.47675305577749005</v>
      </c>
      <c r="F1500" s="4">
        <f t="shared" ca="1" si="47"/>
        <v>883.24326602669692</v>
      </c>
    </row>
    <row r="1501" spans="5:6" x14ac:dyDescent="0.25">
      <c r="E1501" s="4">
        <f t="shared" ca="1" si="46"/>
        <v>0.41582828902215085</v>
      </c>
      <c r="F1501" s="4">
        <f t="shared" ca="1" si="47"/>
        <v>879.52653727100358</v>
      </c>
    </row>
    <row r="1502" spans="5:6" x14ac:dyDescent="0.25">
      <c r="E1502" s="4">
        <f t="shared" ca="1" si="46"/>
        <v>0.39286739913256141</v>
      </c>
      <c r="F1502" s="4">
        <f t="shared" ca="1" si="47"/>
        <v>878.08211849172289</v>
      </c>
    </row>
    <row r="1503" spans="5:6" x14ac:dyDescent="0.25">
      <c r="E1503" s="4">
        <f t="shared" ca="1" si="46"/>
        <v>7.2454080297851275E-2</v>
      </c>
      <c r="F1503" s="4">
        <f t="shared" ca="1" si="47"/>
        <v>847.35693018614654</v>
      </c>
    </row>
    <row r="1504" spans="5:6" x14ac:dyDescent="0.25">
      <c r="E1504" s="4">
        <f t="shared" ca="1" si="46"/>
        <v>0.31551721237491726</v>
      </c>
      <c r="F1504" s="4">
        <f t="shared" ca="1" si="47"/>
        <v>872.9322105814374</v>
      </c>
    </row>
    <row r="1505" spans="5:6" x14ac:dyDescent="0.25">
      <c r="E1505" s="4">
        <f t="shared" ca="1" si="46"/>
        <v>0.64859322934648544</v>
      </c>
      <c r="F1505" s="4">
        <f t="shared" ca="1" si="47"/>
        <v>893.49661979703035</v>
      </c>
    </row>
    <row r="1506" spans="5:6" x14ac:dyDescent="0.25">
      <c r="E1506" s="4">
        <f t="shared" ca="1" si="46"/>
        <v>0.52448279246912832</v>
      </c>
      <c r="F1506" s="4">
        <f t="shared" ca="1" si="47"/>
        <v>886.08463484847312</v>
      </c>
    </row>
    <row r="1507" spans="5:6" x14ac:dyDescent="0.25">
      <c r="E1507" s="4">
        <f t="shared" ca="1" si="46"/>
        <v>0.20731953037888484</v>
      </c>
      <c r="F1507" s="4">
        <f t="shared" ca="1" si="47"/>
        <v>864.41371938647649</v>
      </c>
    </row>
    <row r="1508" spans="5:6" x14ac:dyDescent="0.25">
      <c r="E1508" s="4">
        <f t="shared" ca="1" si="46"/>
        <v>0.75778173280113026</v>
      </c>
      <c r="F1508" s="4">
        <f t="shared" ca="1" si="47"/>
        <v>900.57985736045703</v>
      </c>
    </row>
    <row r="1509" spans="5:6" x14ac:dyDescent="0.25">
      <c r="E1509" s="4">
        <f t="shared" ca="1" si="46"/>
        <v>0.47328784668745127</v>
      </c>
      <c r="F1509" s="4">
        <f t="shared" ca="1" si="47"/>
        <v>883.03523729694143</v>
      </c>
    </row>
    <row r="1510" spans="5:6" x14ac:dyDescent="0.25">
      <c r="E1510" s="4">
        <f t="shared" ca="1" si="46"/>
        <v>0.80157052954235875</v>
      </c>
      <c r="F1510" s="4">
        <f t="shared" ca="1" si="47"/>
        <v>903.78749908908753</v>
      </c>
    </row>
    <row r="1511" spans="5:6" x14ac:dyDescent="0.25">
      <c r="E1511" s="4">
        <f t="shared" ca="1" si="46"/>
        <v>0.32066432467063644</v>
      </c>
      <c r="F1511" s="4">
        <f t="shared" ca="1" si="47"/>
        <v>873.29230348590113</v>
      </c>
    </row>
    <row r="1512" spans="5:6" x14ac:dyDescent="0.25">
      <c r="E1512" s="4">
        <f t="shared" ca="1" si="46"/>
        <v>0.80111211257103865</v>
      </c>
      <c r="F1512" s="4">
        <f t="shared" ca="1" si="47"/>
        <v>903.75221082184839</v>
      </c>
    </row>
    <row r="1513" spans="5:6" x14ac:dyDescent="0.25">
      <c r="E1513" s="4">
        <f t="shared" ca="1" si="46"/>
        <v>0.3164569661299298</v>
      </c>
      <c r="F1513" s="4">
        <f t="shared" ca="1" si="47"/>
        <v>872.99817942996174</v>
      </c>
    </row>
    <row r="1514" spans="5:6" x14ac:dyDescent="0.25">
      <c r="E1514" s="4">
        <f t="shared" ca="1" si="46"/>
        <v>0.74757480455373937</v>
      </c>
      <c r="F1514" s="4">
        <f t="shared" ca="1" si="47"/>
        <v>899.87196932135885</v>
      </c>
    </row>
    <row r="1515" spans="5:6" x14ac:dyDescent="0.25">
      <c r="E1515" s="4">
        <f t="shared" ca="1" si="46"/>
        <v>0.94117328707682046</v>
      </c>
      <c r="F1515" s="4">
        <f t="shared" ca="1" si="47"/>
        <v>918.47262272915111</v>
      </c>
    </row>
    <row r="1516" spans="5:6" x14ac:dyDescent="0.25">
      <c r="E1516" s="4">
        <f t="shared" ca="1" si="46"/>
        <v>0.4648954347691987</v>
      </c>
      <c r="F1516" s="4">
        <f t="shared" ca="1" si="47"/>
        <v>882.5300576637984</v>
      </c>
    </row>
    <row r="1517" spans="5:6" x14ac:dyDescent="0.25">
      <c r="E1517" s="4">
        <f t="shared" ca="1" si="46"/>
        <v>0.57820809909135062</v>
      </c>
      <c r="F1517" s="4">
        <f t="shared" ca="1" si="47"/>
        <v>889.26460150173671</v>
      </c>
    </row>
    <row r="1518" spans="5:6" x14ac:dyDescent="0.25">
      <c r="E1518" s="4">
        <f t="shared" ca="1" si="46"/>
        <v>0.74616169583099523</v>
      </c>
      <c r="F1518" s="4">
        <f t="shared" ca="1" si="47"/>
        <v>899.77495129369288</v>
      </c>
    </row>
    <row r="1519" spans="5:6" x14ac:dyDescent="0.25">
      <c r="E1519" s="4">
        <f t="shared" ca="1" si="46"/>
        <v>0.93416910593985736</v>
      </c>
      <c r="F1519" s="4">
        <f t="shared" ca="1" si="47"/>
        <v>917.35605024507845</v>
      </c>
    </row>
    <row r="1520" spans="5:6" x14ac:dyDescent="0.25">
      <c r="E1520" s="4">
        <f t="shared" ca="1" si="46"/>
        <v>0.21404626434055163</v>
      </c>
      <c r="F1520" s="4">
        <f t="shared" ca="1" si="47"/>
        <v>865.01423831754755</v>
      </c>
    </row>
    <row r="1521" spans="5:6" x14ac:dyDescent="0.25">
      <c r="E1521" s="4">
        <f t="shared" ca="1" si="46"/>
        <v>6.2925785309861371E-2</v>
      </c>
      <c r="F1521" s="4">
        <f t="shared" ca="1" si="47"/>
        <v>845.35954225179705</v>
      </c>
    </row>
    <row r="1522" spans="5:6" x14ac:dyDescent="0.25">
      <c r="E1522" s="4">
        <f t="shared" ca="1" si="46"/>
        <v>0.85813760058324229</v>
      </c>
      <c r="F1522" s="4">
        <f t="shared" ca="1" si="47"/>
        <v>908.54133739439294</v>
      </c>
    </row>
    <row r="1523" spans="5:6" x14ac:dyDescent="0.25">
      <c r="E1523" s="4">
        <f t="shared" ca="1" si="46"/>
        <v>0.98495562893774624</v>
      </c>
      <c r="F1523" s="4">
        <f t="shared" ca="1" si="47"/>
        <v>929.72334734953517</v>
      </c>
    </row>
    <row r="1524" spans="5:6" x14ac:dyDescent="0.25">
      <c r="E1524" s="4">
        <f t="shared" ca="1" si="46"/>
        <v>0.27036101163064563</v>
      </c>
      <c r="F1524" s="4">
        <f t="shared" ca="1" si="47"/>
        <v>869.62776512423579</v>
      </c>
    </row>
    <row r="1525" spans="5:6" x14ac:dyDescent="0.25">
      <c r="E1525" s="4">
        <f t="shared" ca="1" si="46"/>
        <v>0.80329444850027232</v>
      </c>
      <c r="F1525" s="4">
        <f t="shared" ca="1" si="47"/>
        <v>903.92057953418066</v>
      </c>
    </row>
    <row r="1526" spans="5:6" x14ac:dyDescent="0.25">
      <c r="E1526" s="4">
        <f t="shared" ca="1" si="46"/>
        <v>0.27310740245062892</v>
      </c>
      <c r="F1526" s="4">
        <f t="shared" ca="1" si="47"/>
        <v>869.83717719881304</v>
      </c>
    </row>
    <row r="1527" spans="5:6" x14ac:dyDescent="0.25">
      <c r="E1527" s="4">
        <f t="shared" ca="1" si="46"/>
        <v>7.9120260885041649E-3</v>
      </c>
      <c r="F1527" s="4">
        <f t="shared" ca="1" si="47"/>
        <v>820.28704067901435</v>
      </c>
    </row>
    <row r="1528" spans="5:6" x14ac:dyDescent="0.25">
      <c r="E1528" s="4">
        <f t="shared" ca="1" si="46"/>
        <v>0.96636358491355145</v>
      </c>
      <c r="F1528" s="4">
        <f t="shared" ca="1" si="47"/>
        <v>923.53602675195509</v>
      </c>
    </row>
    <row r="1529" spans="5:6" x14ac:dyDescent="0.25">
      <c r="E1529" s="4">
        <f t="shared" ca="1" si="46"/>
        <v>0.99061609675151918</v>
      </c>
      <c r="F1529" s="4">
        <f t="shared" ca="1" si="47"/>
        <v>932.89720034360539</v>
      </c>
    </row>
    <row r="1530" spans="5:6" x14ac:dyDescent="0.25">
      <c r="E1530" s="4">
        <f t="shared" ca="1" si="46"/>
        <v>0.37413182125014521</v>
      </c>
      <c r="F1530" s="4">
        <f t="shared" ca="1" si="47"/>
        <v>876.87941834984099</v>
      </c>
    </row>
    <row r="1531" spans="5:6" x14ac:dyDescent="0.25">
      <c r="E1531" s="4">
        <f t="shared" ca="1" si="46"/>
        <v>0.65304817862818054</v>
      </c>
      <c r="F1531" s="4">
        <f t="shared" ca="1" si="47"/>
        <v>893.77000970951121</v>
      </c>
    </row>
    <row r="1532" spans="5:6" x14ac:dyDescent="0.25">
      <c r="E1532" s="4">
        <f t="shared" ca="1" si="46"/>
        <v>0.98437243278394559</v>
      </c>
      <c r="F1532" s="4">
        <f t="shared" ca="1" si="47"/>
        <v>929.45448744128873</v>
      </c>
    </row>
    <row r="1533" spans="5:6" x14ac:dyDescent="0.25">
      <c r="E1533" s="4">
        <f t="shared" ca="1" si="46"/>
        <v>8.9643527071607942E-2</v>
      </c>
      <c r="F1533" s="4">
        <f t="shared" ca="1" si="47"/>
        <v>850.47748126873671</v>
      </c>
    </row>
    <row r="1534" spans="5:6" x14ac:dyDescent="0.25">
      <c r="E1534" s="4">
        <f t="shared" ca="1" si="46"/>
        <v>0.83246774720596572</v>
      </c>
      <c r="F1534" s="4">
        <f t="shared" ca="1" si="47"/>
        <v>906.27373649722256</v>
      </c>
    </row>
    <row r="1535" spans="5:6" x14ac:dyDescent="0.25">
      <c r="E1535" s="4">
        <f t="shared" ca="1" si="46"/>
        <v>0.19981434783776952</v>
      </c>
      <c r="F1535" s="4">
        <f t="shared" ca="1" si="47"/>
        <v>863.72832569961599</v>
      </c>
    </row>
    <row r="1536" spans="5:6" x14ac:dyDescent="0.25">
      <c r="E1536" s="4">
        <f t="shared" ca="1" si="46"/>
        <v>5.1047349464940162E-2</v>
      </c>
      <c r="F1536" s="4">
        <f t="shared" ca="1" si="47"/>
        <v>842.48686831973623</v>
      </c>
    </row>
    <row r="1537" spans="5:6" x14ac:dyDescent="0.25">
      <c r="E1537" s="4">
        <f t="shared" ca="1" si="46"/>
        <v>0.52632990368825927</v>
      </c>
      <c r="F1537" s="4">
        <f t="shared" ca="1" si="47"/>
        <v>886.19399507890705</v>
      </c>
    </row>
    <row r="1538" spans="5:6" x14ac:dyDescent="0.25">
      <c r="E1538" s="4">
        <f t="shared" ca="1" si="46"/>
        <v>0.3999645958130652</v>
      </c>
      <c r="F1538" s="4">
        <f t="shared" ca="1" si="47"/>
        <v>878.53180685438724</v>
      </c>
    </row>
    <row r="1539" spans="5:6" x14ac:dyDescent="0.25">
      <c r="E1539" s="4">
        <f t="shared" ca="1" si="46"/>
        <v>0.77471246176559716</v>
      </c>
      <c r="F1539" s="4">
        <f t="shared" ca="1" si="47"/>
        <v>901.78431447036826</v>
      </c>
    </row>
    <row r="1540" spans="5:6" x14ac:dyDescent="0.25">
      <c r="E1540" s="4">
        <f t="shared" ref="E1540:E1603" ca="1" si="48">RAND()</f>
        <v>0.9899608694576989</v>
      </c>
      <c r="F1540" s="4">
        <f t="shared" ref="F1540:F1603" ca="1" si="49">_xlfn.BETA.INV(E1540,$C$5,$C$6,$C$3,$C$4)</f>
        <v>932.46079901819462</v>
      </c>
    </row>
    <row r="1541" spans="5:6" x14ac:dyDescent="0.25">
      <c r="E1541" s="4">
        <f t="shared" ca="1" si="48"/>
        <v>0.5128079610394537</v>
      </c>
      <c r="F1541" s="4">
        <f t="shared" ca="1" si="49"/>
        <v>885.39273046790447</v>
      </c>
    </row>
    <row r="1542" spans="5:6" x14ac:dyDescent="0.25">
      <c r="E1542" s="4">
        <f t="shared" ca="1" si="48"/>
        <v>0.35963584158217909</v>
      </c>
      <c r="F1542" s="4">
        <f t="shared" ca="1" si="49"/>
        <v>875.93153978316036</v>
      </c>
    </row>
    <row r="1543" spans="5:6" x14ac:dyDescent="0.25">
      <c r="E1543" s="4">
        <f t="shared" ca="1" si="48"/>
        <v>0.73272283312518183</v>
      </c>
      <c r="F1543" s="4">
        <f t="shared" ca="1" si="49"/>
        <v>898.86337886205797</v>
      </c>
    </row>
    <row r="1544" spans="5:6" x14ac:dyDescent="0.25">
      <c r="E1544" s="4">
        <f t="shared" ca="1" si="48"/>
        <v>0.17320630715657703</v>
      </c>
      <c r="F1544" s="4">
        <f t="shared" ca="1" si="49"/>
        <v>861.14792634337005</v>
      </c>
    </row>
    <row r="1545" spans="5:6" x14ac:dyDescent="0.25">
      <c r="E1545" s="4">
        <f t="shared" ca="1" si="48"/>
        <v>0.3079258667263014</v>
      </c>
      <c r="F1545" s="4">
        <f t="shared" ca="1" si="49"/>
        <v>872.39552976140033</v>
      </c>
    </row>
    <row r="1546" spans="5:6" x14ac:dyDescent="0.25">
      <c r="E1546" s="4">
        <f t="shared" ca="1" si="48"/>
        <v>0.76515086001763244</v>
      </c>
      <c r="F1546" s="4">
        <f t="shared" ca="1" si="49"/>
        <v>901.09919701135857</v>
      </c>
    </row>
    <row r="1547" spans="5:6" x14ac:dyDescent="0.25">
      <c r="E1547" s="4">
        <f t="shared" ca="1" si="48"/>
        <v>0.23589833011689498</v>
      </c>
      <c r="F1547" s="4">
        <f t="shared" ca="1" si="49"/>
        <v>866.88479459941061</v>
      </c>
    </row>
    <row r="1548" spans="5:6" x14ac:dyDescent="0.25">
      <c r="E1548" s="4">
        <f t="shared" ca="1" si="48"/>
        <v>0.58251432036754336</v>
      </c>
      <c r="F1548" s="4">
        <f t="shared" ca="1" si="49"/>
        <v>889.52027633024431</v>
      </c>
    </row>
    <row r="1549" spans="5:6" x14ac:dyDescent="0.25">
      <c r="E1549" s="4">
        <f t="shared" ca="1" si="48"/>
        <v>0.88526943535590263</v>
      </c>
      <c r="F1549" s="4">
        <f t="shared" ca="1" si="49"/>
        <v>911.22239776167555</v>
      </c>
    </row>
    <row r="1550" spans="5:6" x14ac:dyDescent="0.25">
      <c r="E1550" s="4">
        <f t="shared" ca="1" si="48"/>
        <v>8.3588295439472549E-2</v>
      </c>
      <c r="F1550" s="4">
        <f t="shared" ca="1" si="49"/>
        <v>849.43757454225965</v>
      </c>
    </row>
    <row r="1551" spans="5:6" x14ac:dyDescent="0.25">
      <c r="E1551" s="4">
        <f t="shared" ca="1" si="48"/>
        <v>0.70025202599844416</v>
      </c>
      <c r="F1551" s="4">
        <f t="shared" ca="1" si="49"/>
        <v>896.73247714347019</v>
      </c>
    </row>
    <row r="1552" spans="5:6" x14ac:dyDescent="0.25">
      <c r="E1552" s="4">
        <f t="shared" ca="1" si="48"/>
        <v>0.25542587343898238</v>
      </c>
      <c r="F1552" s="4">
        <f t="shared" ca="1" si="49"/>
        <v>868.46654483813518</v>
      </c>
    </row>
    <row r="1553" spans="5:6" x14ac:dyDescent="0.25">
      <c r="E1553" s="4">
        <f t="shared" ca="1" si="48"/>
        <v>0.78748209298842586</v>
      </c>
      <c r="F1553" s="4">
        <f t="shared" ca="1" si="49"/>
        <v>902.72115446626981</v>
      </c>
    </row>
    <row r="1554" spans="5:6" x14ac:dyDescent="0.25">
      <c r="E1554" s="4">
        <f t="shared" ca="1" si="48"/>
        <v>0.64629532597436457</v>
      </c>
      <c r="F1554" s="4">
        <f t="shared" ca="1" si="49"/>
        <v>893.35594323959936</v>
      </c>
    </row>
    <row r="1555" spans="5:6" x14ac:dyDescent="0.25">
      <c r="E1555" s="4">
        <f t="shared" ca="1" si="48"/>
        <v>0.3044360267527686</v>
      </c>
      <c r="F1555" s="4">
        <f t="shared" ca="1" si="49"/>
        <v>872.14648004754861</v>
      </c>
    </row>
    <row r="1556" spans="5:6" x14ac:dyDescent="0.25">
      <c r="E1556" s="4">
        <f t="shared" ca="1" si="48"/>
        <v>0.37647517562735544</v>
      </c>
      <c r="F1556" s="4">
        <f t="shared" ca="1" si="49"/>
        <v>877.03116569936219</v>
      </c>
    </row>
    <row r="1557" spans="5:6" x14ac:dyDescent="0.25">
      <c r="E1557" s="4">
        <f t="shared" ca="1" si="48"/>
        <v>8.6814056128562411E-2</v>
      </c>
      <c r="F1557" s="4">
        <f t="shared" ca="1" si="49"/>
        <v>849.99872989498033</v>
      </c>
    </row>
    <row r="1558" spans="5:6" x14ac:dyDescent="0.25">
      <c r="E1558" s="4">
        <f t="shared" ca="1" si="48"/>
        <v>1.9504898125682013E-2</v>
      </c>
      <c r="F1558" s="4">
        <f t="shared" ca="1" si="49"/>
        <v>830.39413430821855</v>
      </c>
    </row>
    <row r="1559" spans="5:6" x14ac:dyDescent="0.25">
      <c r="E1559" s="4">
        <f t="shared" ca="1" si="48"/>
        <v>0.87803558814088167</v>
      </c>
      <c r="F1559" s="4">
        <f t="shared" ca="1" si="49"/>
        <v>910.47244101670628</v>
      </c>
    </row>
    <row r="1560" spans="5:6" x14ac:dyDescent="0.25">
      <c r="E1560" s="4">
        <f t="shared" ca="1" si="48"/>
        <v>0.18018068402730558</v>
      </c>
      <c r="F1560" s="4">
        <f t="shared" ca="1" si="49"/>
        <v>861.84923301958395</v>
      </c>
    </row>
    <row r="1561" spans="5:6" x14ac:dyDescent="0.25">
      <c r="E1561" s="4">
        <f t="shared" ca="1" si="48"/>
        <v>0.49275474109998296</v>
      </c>
      <c r="F1561" s="4">
        <f t="shared" ca="1" si="49"/>
        <v>884.20022359656491</v>
      </c>
    </row>
    <row r="1562" spans="5:6" x14ac:dyDescent="0.25">
      <c r="E1562" s="4">
        <f t="shared" ca="1" si="48"/>
        <v>0.4375373326474854</v>
      </c>
      <c r="F1562" s="4">
        <f t="shared" ca="1" si="49"/>
        <v>880.8673948208409</v>
      </c>
    </row>
    <row r="1563" spans="5:6" x14ac:dyDescent="0.25">
      <c r="E1563" s="4">
        <f t="shared" ca="1" si="48"/>
        <v>0.36242042132556984</v>
      </c>
      <c r="F1563" s="4">
        <f t="shared" ca="1" si="49"/>
        <v>876.11489238983813</v>
      </c>
    </row>
    <row r="1564" spans="5:6" x14ac:dyDescent="0.25">
      <c r="E1564" s="4">
        <f t="shared" ca="1" si="48"/>
        <v>0.48016809566288776</v>
      </c>
      <c r="F1564" s="4">
        <f t="shared" ca="1" si="49"/>
        <v>883.44798651177348</v>
      </c>
    </row>
    <row r="1565" spans="5:6" x14ac:dyDescent="0.25">
      <c r="E1565" s="4">
        <f t="shared" ca="1" si="48"/>
        <v>0.62445037524839797</v>
      </c>
      <c r="F1565" s="4">
        <f t="shared" ca="1" si="49"/>
        <v>892.02892657006657</v>
      </c>
    </row>
    <row r="1566" spans="5:6" x14ac:dyDescent="0.25">
      <c r="E1566" s="4">
        <f t="shared" ca="1" si="48"/>
        <v>0.52922160316098088</v>
      </c>
      <c r="F1566" s="4">
        <f t="shared" ca="1" si="49"/>
        <v>886.36515569581252</v>
      </c>
    </row>
    <row r="1567" spans="5:6" x14ac:dyDescent="0.25">
      <c r="E1567" s="4">
        <f t="shared" ca="1" si="48"/>
        <v>3.663503850341876E-2</v>
      </c>
      <c r="F1567" s="4">
        <f t="shared" ca="1" si="49"/>
        <v>838.12794110222444</v>
      </c>
    </row>
    <row r="1568" spans="5:6" x14ac:dyDescent="0.25">
      <c r="E1568" s="4">
        <f t="shared" ca="1" si="48"/>
        <v>0.79813233907347225</v>
      </c>
      <c r="F1568" s="4">
        <f t="shared" ca="1" si="49"/>
        <v>903.52383700822236</v>
      </c>
    </row>
    <row r="1569" spans="5:6" x14ac:dyDescent="0.25">
      <c r="E1569" s="4">
        <f t="shared" ca="1" si="48"/>
        <v>0.39183168222845965</v>
      </c>
      <c r="F1569" s="4">
        <f t="shared" ca="1" si="49"/>
        <v>878.01623604851898</v>
      </c>
    </row>
    <row r="1570" spans="5:6" x14ac:dyDescent="0.25">
      <c r="E1570" s="4">
        <f t="shared" ca="1" si="48"/>
        <v>8.7818766276596905E-2</v>
      </c>
      <c r="F1570" s="4">
        <f t="shared" ca="1" si="49"/>
        <v>850.1701250077748</v>
      </c>
    </row>
    <row r="1571" spans="5:6" x14ac:dyDescent="0.25">
      <c r="E1571" s="4">
        <f t="shared" ca="1" si="48"/>
        <v>0.35342663973944966</v>
      </c>
      <c r="F1571" s="4">
        <f t="shared" ca="1" si="49"/>
        <v>875.52039161510845</v>
      </c>
    </row>
    <row r="1572" spans="5:6" x14ac:dyDescent="0.25">
      <c r="E1572" s="4">
        <f t="shared" ca="1" si="48"/>
        <v>0.4300318870941916</v>
      </c>
      <c r="F1572" s="4">
        <f t="shared" ca="1" si="49"/>
        <v>880.40624207375254</v>
      </c>
    </row>
    <row r="1573" spans="5:6" x14ac:dyDescent="0.25">
      <c r="E1573" s="4">
        <f t="shared" ca="1" si="48"/>
        <v>0.58451238404716377</v>
      </c>
      <c r="F1573" s="4">
        <f t="shared" ca="1" si="49"/>
        <v>889.6389960667517</v>
      </c>
    </row>
    <row r="1574" spans="5:6" x14ac:dyDescent="0.25">
      <c r="E1574" s="4">
        <f t="shared" ca="1" si="48"/>
        <v>0.81292925581251774</v>
      </c>
      <c r="F1574" s="4">
        <f t="shared" ca="1" si="49"/>
        <v>904.67575164848904</v>
      </c>
    </row>
    <row r="1575" spans="5:6" x14ac:dyDescent="0.25">
      <c r="E1575" s="4">
        <f t="shared" ca="1" si="48"/>
        <v>0.93475331836908981</v>
      </c>
      <c r="F1575" s="4">
        <f t="shared" ca="1" si="49"/>
        <v>917.44588314676548</v>
      </c>
    </row>
    <row r="1576" spans="5:6" x14ac:dyDescent="0.25">
      <c r="E1576" s="4">
        <f t="shared" ca="1" si="48"/>
        <v>0.36758875308540373</v>
      </c>
      <c r="F1576" s="4">
        <f t="shared" ca="1" si="49"/>
        <v>876.45357454793373</v>
      </c>
    </row>
    <row r="1577" spans="5:6" x14ac:dyDescent="0.25">
      <c r="E1577" s="4">
        <f t="shared" ca="1" si="48"/>
        <v>0.96063486224625849</v>
      </c>
      <c r="F1577" s="4">
        <f t="shared" ca="1" si="49"/>
        <v>922.18540843183564</v>
      </c>
    </row>
    <row r="1578" spans="5:6" x14ac:dyDescent="0.25">
      <c r="E1578" s="4">
        <f t="shared" ca="1" si="48"/>
        <v>0.81201965746115634</v>
      </c>
      <c r="F1578" s="4">
        <f t="shared" ca="1" si="49"/>
        <v>904.60359970819377</v>
      </c>
    </row>
    <row r="1579" spans="5:6" x14ac:dyDescent="0.25">
      <c r="E1579" s="4">
        <f t="shared" ca="1" si="48"/>
        <v>0.39072213660698096</v>
      </c>
      <c r="F1579" s="4">
        <f t="shared" ca="1" si="49"/>
        <v>877.94558250925741</v>
      </c>
    </row>
    <row r="1580" spans="5:6" x14ac:dyDescent="0.25">
      <c r="E1580" s="4">
        <f t="shared" ca="1" si="48"/>
        <v>1.7632982238668937E-4</v>
      </c>
      <c r="F1580" s="4">
        <f t="shared" ca="1" si="49"/>
        <v>785.07589202694567</v>
      </c>
    </row>
    <row r="1581" spans="5:6" x14ac:dyDescent="0.25">
      <c r="E1581" s="4">
        <f t="shared" ca="1" si="48"/>
        <v>0.47226609381106432</v>
      </c>
      <c r="F1581" s="4">
        <f t="shared" ca="1" si="49"/>
        <v>882.9738377012826</v>
      </c>
    </row>
    <row r="1582" spans="5:6" x14ac:dyDescent="0.25">
      <c r="E1582" s="4">
        <f t="shared" ca="1" si="48"/>
        <v>0.28225257287768146</v>
      </c>
      <c r="F1582" s="4">
        <f t="shared" ca="1" si="49"/>
        <v>870.52591726170351</v>
      </c>
    </row>
    <row r="1583" spans="5:6" x14ac:dyDescent="0.25">
      <c r="E1583" s="4">
        <f t="shared" ca="1" si="48"/>
        <v>0.99777879301122474</v>
      </c>
      <c r="F1583" s="4">
        <f t="shared" ca="1" si="49"/>
        <v>941.09585780786642</v>
      </c>
    </row>
    <row r="1584" spans="5:6" x14ac:dyDescent="0.25">
      <c r="E1584" s="4">
        <f t="shared" ca="1" si="48"/>
        <v>0.8000905176247477</v>
      </c>
      <c r="F1584" s="4">
        <f t="shared" ca="1" si="49"/>
        <v>903.67371923823202</v>
      </c>
    </row>
    <row r="1585" spans="5:6" x14ac:dyDescent="0.25">
      <c r="E1585" s="4">
        <f t="shared" ca="1" si="48"/>
        <v>0.68653882586966719</v>
      </c>
      <c r="F1585" s="4">
        <f t="shared" ca="1" si="49"/>
        <v>895.85776221174308</v>
      </c>
    </row>
    <row r="1586" spans="5:6" x14ac:dyDescent="0.25">
      <c r="E1586" s="4">
        <f t="shared" ca="1" si="48"/>
        <v>0.52020370740508259</v>
      </c>
      <c r="F1586" s="4">
        <f t="shared" ca="1" si="49"/>
        <v>885.8311853205264</v>
      </c>
    </row>
    <row r="1587" spans="5:6" x14ac:dyDescent="0.25">
      <c r="E1587" s="4">
        <f t="shared" ca="1" si="48"/>
        <v>0.53679526578778536</v>
      </c>
      <c r="F1587" s="4">
        <f t="shared" ca="1" si="49"/>
        <v>886.81323896446338</v>
      </c>
    </row>
    <row r="1588" spans="5:6" x14ac:dyDescent="0.25">
      <c r="E1588" s="4">
        <f t="shared" ca="1" si="48"/>
        <v>0.97465013564805381</v>
      </c>
      <c r="F1588" s="4">
        <f t="shared" ca="1" si="49"/>
        <v>925.83927769109994</v>
      </c>
    </row>
    <row r="1589" spans="5:6" x14ac:dyDescent="0.25">
      <c r="E1589" s="4">
        <f t="shared" ca="1" si="48"/>
        <v>0.28136265047892373</v>
      </c>
      <c r="F1589" s="4">
        <f t="shared" ca="1" si="49"/>
        <v>870.4594580823092</v>
      </c>
    </row>
    <row r="1590" spans="5:6" x14ac:dyDescent="0.25">
      <c r="E1590" s="4">
        <f t="shared" ca="1" si="48"/>
        <v>0.54680775933162917</v>
      </c>
      <c r="F1590" s="4">
        <f t="shared" ca="1" si="49"/>
        <v>887.40537813615026</v>
      </c>
    </row>
    <row r="1591" spans="5:6" x14ac:dyDescent="0.25">
      <c r="E1591" s="4">
        <f t="shared" ca="1" si="48"/>
        <v>0.49501949161702963</v>
      </c>
      <c r="F1591" s="4">
        <f t="shared" ca="1" si="49"/>
        <v>884.33523183840668</v>
      </c>
    </row>
    <row r="1592" spans="5:6" x14ac:dyDescent="0.25">
      <c r="E1592" s="4">
        <f t="shared" ca="1" si="48"/>
        <v>0.40970909574180181</v>
      </c>
      <c r="F1592" s="4">
        <f t="shared" ca="1" si="49"/>
        <v>879.14445620102458</v>
      </c>
    </row>
    <row r="1593" spans="5:6" x14ac:dyDescent="0.25">
      <c r="E1593" s="4">
        <f t="shared" ca="1" si="48"/>
        <v>1.4039915710119755E-2</v>
      </c>
      <c r="F1593" s="4">
        <f t="shared" ca="1" si="49"/>
        <v>826.59604061899347</v>
      </c>
    </row>
    <row r="1594" spans="5:6" x14ac:dyDescent="0.25">
      <c r="E1594" s="4">
        <f t="shared" ca="1" si="48"/>
        <v>0.59837889255000443</v>
      </c>
      <c r="F1594" s="4">
        <f t="shared" ca="1" si="49"/>
        <v>890.46473759433547</v>
      </c>
    </row>
    <row r="1595" spans="5:6" x14ac:dyDescent="0.25">
      <c r="E1595" s="4">
        <f t="shared" ca="1" si="48"/>
        <v>0.33523465339104297</v>
      </c>
      <c r="F1595" s="4">
        <f t="shared" ca="1" si="49"/>
        <v>874.29616467827725</v>
      </c>
    </row>
    <row r="1596" spans="5:6" x14ac:dyDescent="0.25">
      <c r="E1596" s="4">
        <f t="shared" ca="1" si="48"/>
        <v>0.87971269726009393</v>
      </c>
      <c r="F1596" s="4">
        <f t="shared" ca="1" si="49"/>
        <v>910.64378230909119</v>
      </c>
    </row>
    <row r="1597" spans="5:6" x14ac:dyDescent="0.25">
      <c r="E1597" s="4">
        <f t="shared" ca="1" si="48"/>
        <v>0.59683750064704644</v>
      </c>
      <c r="F1597" s="4">
        <f t="shared" ca="1" si="49"/>
        <v>890.3727724846176</v>
      </c>
    </row>
    <row r="1598" spans="5:6" x14ac:dyDescent="0.25">
      <c r="E1598" s="4">
        <f t="shared" ca="1" si="48"/>
        <v>0.63348959539514516</v>
      </c>
      <c r="F1598" s="4">
        <f t="shared" ca="1" si="49"/>
        <v>892.57590874436551</v>
      </c>
    </row>
    <row r="1599" spans="5:6" x14ac:dyDescent="0.25">
      <c r="E1599" s="4">
        <f t="shared" ca="1" si="48"/>
        <v>5.6921405705954164E-3</v>
      </c>
      <c r="F1599" s="4">
        <f t="shared" ca="1" si="49"/>
        <v>816.82253460314587</v>
      </c>
    </row>
    <row r="1600" spans="5:6" x14ac:dyDescent="0.25">
      <c r="E1600" s="4">
        <f t="shared" ca="1" si="48"/>
        <v>4.0822947997946835E-2</v>
      </c>
      <c r="F1600" s="4">
        <f t="shared" ca="1" si="49"/>
        <v>839.52560197205003</v>
      </c>
    </row>
    <row r="1601" spans="5:6" x14ac:dyDescent="0.25">
      <c r="E1601" s="4">
        <f t="shared" ca="1" si="48"/>
        <v>0.88642055637748174</v>
      </c>
      <c r="F1601" s="4">
        <f t="shared" ca="1" si="49"/>
        <v>911.34445498444904</v>
      </c>
    </row>
    <row r="1602" spans="5:6" x14ac:dyDescent="0.25">
      <c r="E1602" s="4">
        <f t="shared" ca="1" si="48"/>
        <v>0.60485565571165745</v>
      </c>
      <c r="F1602" s="4">
        <f t="shared" ca="1" si="49"/>
        <v>890.85171875217054</v>
      </c>
    </row>
    <row r="1603" spans="5:6" x14ac:dyDescent="0.25">
      <c r="E1603" s="4">
        <f t="shared" ca="1" si="48"/>
        <v>0.48149318630944238</v>
      </c>
      <c r="F1603" s="4">
        <f t="shared" ca="1" si="49"/>
        <v>883.52734542870849</v>
      </c>
    </row>
    <row r="1604" spans="5:6" x14ac:dyDescent="0.25">
      <c r="E1604" s="4">
        <f t="shared" ref="E1604:E1667" ca="1" si="50">RAND()</f>
        <v>0.91082990825856192</v>
      </c>
      <c r="F1604" s="4">
        <f t="shared" ref="F1604:F1667" ca="1" si="51">_xlfn.BETA.INV(E1604,$C$5,$C$6,$C$3,$C$4)</f>
        <v>914.14562441965313</v>
      </c>
    </row>
    <row r="1605" spans="5:6" x14ac:dyDescent="0.25">
      <c r="E1605" s="4">
        <f t="shared" ca="1" si="50"/>
        <v>0.29212289077564257</v>
      </c>
      <c r="F1605" s="4">
        <f t="shared" ca="1" si="51"/>
        <v>871.25529923385136</v>
      </c>
    </row>
    <row r="1606" spans="5:6" x14ac:dyDescent="0.25">
      <c r="E1606" s="4">
        <f t="shared" ca="1" si="50"/>
        <v>0.26668540349711245</v>
      </c>
      <c r="F1606" s="4">
        <f t="shared" ca="1" si="51"/>
        <v>869.34555839874406</v>
      </c>
    </row>
    <row r="1607" spans="5:6" x14ac:dyDescent="0.25">
      <c r="E1607" s="4">
        <f t="shared" ca="1" si="50"/>
        <v>0.96988968771424255</v>
      </c>
      <c r="F1607" s="4">
        <f t="shared" ca="1" si="51"/>
        <v>924.45623867304732</v>
      </c>
    </row>
    <row r="1608" spans="5:6" x14ac:dyDescent="0.25">
      <c r="E1608" s="4">
        <f t="shared" ca="1" si="50"/>
        <v>0.34780071470777185</v>
      </c>
      <c r="F1608" s="4">
        <f t="shared" ca="1" si="51"/>
        <v>875.14501785703214</v>
      </c>
    </row>
    <row r="1609" spans="5:6" x14ac:dyDescent="0.25">
      <c r="E1609" s="4">
        <f t="shared" ca="1" si="50"/>
        <v>0.59427237148113365</v>
      </c>
      <c r="F1609" s="4">
        <f t="shared" ca="1" si="51"/>
        <v>890.21983209930249</v>
      </c>
    </row>
    <row r="1610" spans="5:6" x14ac:dyDescent="0.25">
      <c r="E1610" s="4">
        <f t="shared" ca="1" si="50"/>
        <v>0.33993695832384674</v>
      </c>
      <c r="F1610" s="4">
        <f t="shared" ca="1" si="51"/>
        <v>874.61555589976217</v>
      </c>
    </row>
    <row r="1611" spans="5:6" x14ac:dyDescent="0.25">
      <c r="E1611" s="4">
        <f t="shared" ca="1" si="50"/>
        <v>0.87943023293270195</v>
      </c>
      <c r="F1611" s="4">
        <f t="shared" ca="1" si="51"/>
        <v>910.61482076228674</v>
      </c>
    </row>
    <row r="1612" spans="5:6" x14ac:dyDescent="0.25">
      <c r="E1612" s="4">
        <f t="shared" ca="1" si="50"/>
        <v>0.48028448142648184</v>
      </c>
      <c r="F1612" s="4">
        <f t="shared" ca="1" si="51"/>
        <v>883.45495845732762</v>
      </c>
    </row>
    <row r="1613" spans="5:6" x14ac:dyDescent="0.25">
      <c r="E1613" s="4">
        <f t="shared" ca="1" si="50"/>
        <v>0.60555913399633055</v>
      </c>
      <c r="F1613" s="4">
        <f t="shared" ca="1" si="51"/>
        <v>890.89380788943151</v>
      </c>
    </row>
    <row r="1614" spans="5:6" x14ac:dyDescent="0.25">
      <c r="E1614" s="4">
        <f t="shared" ca="1" si="50"/>
        <v>0.98022463021744211</v>
      </c>
      <c r="F1614" s="4">
        <f t="shared" ca="1" si="51"/>
        <v>927.74230114363104</v>
      </c>
    </row>
    <row r="1615" spans="5:6" x14ac:dyDescent="0.25">
      <c r="E1615" s="4">
        <f t="shared" ca="1" si="50"/>
        <v>0.69789094051486644</v>
      </c>
      <c r="F1615" s="4">
        <f t="shared" ca="1" si="51"/>
        <v>896.580921182917</v>
      </c>
    </row>
    <row r="1616" spans="5:6" x14ac:dyDescent="0.25">
      <c r="E1616" s="4">
        <f t="shared" ca="1" si="50"/>
        <v>0.75188302246602112</v>
      </c>
      <c r="F1616" s="4">
        <f t="shared" ca="1" si="51"/>
        <v>900.16920607852228</v>
      </c>
    </row>
    <row r="1617" spans="5:6" x14ac:dyDescent="0.25">
      <c r="E1617" s="4">
        <f t="shared" ca="1" si="50"/>
        <v>0.95001957173767171</v>
      </c>
      <c r="F1617" s="4">
        <f t="shared" ca="1" si="51"/>
        <v>920.02774933506123</v>
      </c>
    </row>
    <row r="1618" spans="5:6" x14ac:dyDescent="0.25">
      <c r="E1618" s="4">
        <f t="shared" ca="1" si="50"/>
        <v>0.68521112098721104</v>
      </c>
      <c r="F1618" s="4">
        <f t="shared" ca="1" si="51"/>
        <v>895.77375259765563</v>
      </c>
    </row>
    <row r="1619" spans="5:6" x14ac:dyDescent="0.25">
      <c r="E1619" s="4">
        <f t="shared" ca="1" si="50"/>
        <v>0.47696137058368182</v>
      </c>
      <c r="F1619" s="4">
        <f t="shared" ca="1" si="51"/>
        <v>883.25576208843734</v>
      </c>
    </row>
    <row r="1620" spans="5:6" x14ac:dyDescent="0.25">
      <c r="E1620" s="4">
        <f t="shared" ca="1" si="50"/>
        <v>0.64963336153540496</v>
      </c>
      <c r="F1620" s="4">
        <f t="shared" ca="1" si="51"/>
        <v>893.56037135651945</v>
      </c>
    </row>
    <row r="1621" spans="5:6" x14ac:dyDescent="0.25">
      <c r="E1621" s="4">
        <f t="shared" ca="1" si="50"/>
        <v>0.1359315454954807</v>
      </c>
      <c r="F1621" s="4">
        <f t="shared" ca="1" si="51"/>
        <v>857.01371247926272</v>
      </c>
    </row>
    <row r="1622" spans="5:6" x14ac:dyDescent="0.25">
      <c r="E1622" s="4">
        <f t="shared" ca="1" si="50"/>
        <v>0.29702888810917527</v>
      </c>
      <c r="F1622" s="4">
        <f t="shared" ca="1" si="51"/>
        <v>871.6127720868941</v>
      </c>
    </row>
    <row r="1623" spans="5:6" x14ac:dyDescent="0.25">
      <c r="E1623" s="4">
        <f t="shared" ca="1" si="50"/>
        <v>9.9578887542966954E-2</v>
      </c>
      <c r="F1623" s="4">
        <f t="shared" ca="1" si="51"/>
        <v>852.06948569614769</v>
      </c>
    </row>
    <row r="1624" spans="5:6" x14ac:dyDescent="0.25">
      <c r="E1624" s="4">
        <f t="shared" ca="1" si="50"/>
        <v>0.54946217376080742</v>
      </c>
      <c r="F1624" s="4">
        <f t="shared" ca="1" si="51"/>
        <v>887.56235739129352</v>
      </c>
    </row>
    <row r="1625" spans="5:6" x14ac:dyDescent="0.25">
      <c r="E1625" s="4">
        <f t="shared" ca="1" si="50"/>
        <v>0.64437718157563062</v>
      </c>
      <c r="F1625" s="4">
        <f t="shared" ca="1" si="51"/>
        <v>893.23868680894861</v>
      </c>
    </row>
    <row r="1626" spans="5:6" x14ac:dyDescent="0.25">
      <c r="E1626" s="4">
        <f t="shared" ca="1" si="50"/>
        <v>0.90533985261012995</v>
      </c>
      <c r="F1626" s="4">
        <f t="shared" ca="1" si="51"/>
        <v>913.47559086972171</v>
      </c>
    </row>
    <row r="1627" spans="5:6" x14ac:dyDescent="0.25">
      <c r="E1627" s="4">
        <f t="shared" ca="1" si="50"/>
        <v>0.47453672241488354</v>
      </c>
      <c r="F1627" s="4">
        <f t="shared" ca="1" si="51"/>
        <v>883.11024763298042</v>
      </c>
    </row>
    <row r="1628" spans="5:6" x14ac:dyDescent="0.25">
      <c r="E1628" s="4">
        <f t="shared" ca="1" si="50"/>
        <v>6.8095137925386129E-2</v>
      </c>
      <c r="F1628" s="4">
        <f t="shared" ca="1" si="51"/>
        <v>846.47153109497674</v>
      </c>
    </row>
    <row r="1629" spans="5:6" x14ac:dyDescent="0.25">
      <c r="E1629" s="4">
        <f t="shared" ca="1" si="50"/>
        <v>0.79553854561795589</v>
      </c>
      <c r="F1629" s="4">
        <f t="shared" ca="1" si="51"/>
        <v>903.32643371580548</v>
      </c>
    </row>
    <row r="1630" spans="5:6" x14ac:dyDescent="0.25">
      <c r="E1630" s="4">
        <f t="shared" ca="1" si="50"/>
        <v>0.31555908413545408</v>
      </c>
      <c r="F1630" s="4">
        <f t="shared" ca="1" si="51"/>
        <v>872.9351520492155</v>
      </c>
    </row>
    <row r="1631" spans="5:6" x14ac:dyDescent="0.25">
      <c r="E1631" s="4">
        <f t="shared" ca="1" si="50"/>
        <v>0.25618688992154337</v>
      </c>
      <c r="F1631" s="4">
        <f t="shared" ca="1" si="51"/>
        <v>868.52667390573458</v>
      </c>
    </row>
    <row r="1632" spans="5:6" x14ac:dyDescent="0.25">
      <c r="E1632" s="4">
        <f t="shared" ca="1" si="50"/>
        <v>0.83812735450632136</v>
      </c>
      <c r="F1632" s="4">
        <f t="shared" ca="1" si="51"/>
        <v>906.75560302334009</v>
      </c>
    </row>
    <row r="1633" spans="5:6" x14ac:dyDescent="0.25">
      <c r="E1633" s="4">
        <f t="shared" ca="1" si="50"/>
        <v>0.3165996624098727</v>
      </c>
      <c r="F1633" s="4">
        <f t="shared" ca="1" si="51"/>
        <v>873.00818760257926</v>
      </c>
    </row>
    <row r="1634" spans="5:6" x14ac:dyDescent="0.25">
      <c r="E1634" s="4">
        <f t="shared" ca="1" si="50"/>
        <v>0.88889050515045243</v>
      </c>
      <c r="F1634" s="4">
        <f t="shared" ca="1" si="51"/>
        <v>911.60902184046176</v>
      </c>
    </row>
    <row r="1635" spans="5:6" x14ac:dyDescent="0.25">
      <c r="E1635" s="4">
        <f t="shared" ca="1" si="50"/>
        <v>0.55886961004774915</v>
      </c>
      <c r="F1635" s="4">
        <f t="shared" ca="1" si="51"/>
        <v>888.11884782728112</v>
      </c>
    </row>
    <row r="1636" spans="5:6" x14ac:dyDescent="0.25">
      <c r="E1636" s="4">
        <f t="shared" ca="1" si="50"/>
        <v>0.6520184921808807</v>
      </c>
      <c r="F1636" s="4">
        <f t="shared" ca="1" si="51"/>
        <v>893.70674112380414</v>
      </c>
    </row>
    <row r="1637" spans="5:6" x14ac:dyDescent="0.25">
      <c r="E1637" s="4">
        <f t="shared" ca="1" si="50"/>
        <v>0.96177904490192623</v>
      </c>
      <c r="F1637" s="4">
        <f t="shared" ca="1" si="51"/>
        <v>922.44279560331188</v>
      </c>
    </row>
    <row r="1638" spans="5:6" x14ac:dyDescent="0.25">
      <c r="E1638" s="4">
        <f t="shared" ca="1" si="50"/>
        <v>0.34488961597447598</v>
      </c>
      <c r="F1638" s="4">
        <f t="shared" ca="1" si="51"/>
        <v>874.94967876363012</v>
      </c>
    </row>
    <row r="1639" spans="5:6" x14ac:dyDescent="0.25">
      <c r="E1639" s="4">
        <f t="shared" ca="1" si="50"/>
        <v>6.408656750754449E-2</v>
      </c>
      <c r="F1639" s="4">
        <f t="shared" ca="1" si="51"/>
        <v>845.61557451535168</v>
      </c>
    </row>
    <row r="1640" spans="5:6" x14ac:dyDescent="0.25">
      <c r="E1640" s="4">
        <f t="shared" ca="1" si="50"/>
        <v>0.84412826809165897</v>
      </c>
      <c r="F1640" s="4">
        <f t="shared" ca="1" si="51"/>
        <v>907.27704912701404</v>
      </c>
    </row>
    <row r="1641" spans="5:6" x14ac:dyDescent="0.25">
      <c r="E1641" s="4">
        <f t="shared" ca="1" si="50"/>
        <v>0.1714387999795064</v>
      </c>
      <c r="F1641" s="4">
        <f t="shared" ca="1" si="51"/>
        <v>860.96707717814115</v>
      </c>
    </row>
    <row r="1642" spans="5:6" x14ac:dyDescent="0.25">
      <c r="E1642" s="4">
        <f t="shared" ca="1" si="50"/>
        <v>0.11096191425465773</v>
      </c>
      <c r="F1642" s="4">
        <f t="shared" ca="1" si="51"/>
        <v>853.74791467158991</v>
      </c>
    </row>
    <row r="1643" spans="5:6" x14ac:dyDescent="0.25">
      <c r="E1643" s="4">
        <f t="shared" ca="1" si="50"/>
        <v>0.46855483413796573</v>
      </c>
      <c r="F1643" s="4">
        <f t="shared" ca="1" si="51"/>
        <v>882.75057931527715</v>
      </c>
    </row>
    <row r="1644" spans="5:6" x14ac:dyDescent="0.25">
      <c r="E1644" s="4">
        <f t="shared" ca="1" si="50"/>
        <v>0.8530152086261642</v>
      </c>
      <c r="F1644" s="4">
        <f t="shared" ca="1" si="51"/>
        <v>908.07094015770554</v>
      </c>
    </row>
    <row r="1645" spans="5:6" x14ac:dyDescent="0.25">
      <c r="E1645" s="4">
        <f t="shared" ca="1" si="50"/>
        <v>0.58455624071978551</v>
      </c>
      <c r="F1645" s="4">
        <f t="shared" ca="1" si="51"/>
        <v>889.64160257864648</v>
      </c>
    </row>
    <row r="1646" spans="5:6" x14ac:dyDescent="0.25">
      <c r="E1646" s="4">
        <f t="shared" ca="1" si="50"/>
        <v>0.25376790934434623</v>
      </c>
      <c r="F1646" s="4">
        <f t="shared" ca="1" si="51"/>
        <v>868.33517312879371</v>
      </c>
    </row>
    <row r="1647" spans="5:6" x14ac:dyDescent="0.25">
      <c r="E1647" s="4">
        <f t="shared" ca="1" si="50"/>
        <v>0.1650709432276577</v>
      </c>
      <c r="F1647" s="4">
        <f t="shared" ca="1" si="51"/>
        <v>860.30445095754067</v>
      </c>
    </row>
    <row r="1648" spans="5:6" x14ac:dyDescent="0.25">
      <c r="E1648" s="4">
        <f t="shared" ca="1" si="50"/>
        <v>2.3166645917165107E-2</v>
      </c>
      <c r="F1648" s="4">
        <f t="shared" ca="1" si="51"/>
        <v>832.44200494018423</v>
      </c>
    </row>
    <row r="1649" spans="5:6" x14ac:dyDescent="0.25">
      <c r="E1649" s="4">
        <f t="shared" ca="1" si="50"/>
        <v>0.47774132692224991</v>
      </c>
      <c r="F1649" s="4">
        <f t="shared" ca="1" si="51"/>
        <v>883.30253922353893</v>
      </c>
    </row>
    <row r="1650" spans="5:6" x14ac:dyDescent="0.25">
      <c r="E1650" s="4">
        <f t="shared" ca="1" si="50"/>
        <v>0.54030546734937912</v>
      </c>
      <c r="F1650" s="4">
        <f t="shared" ca="1" si="51"/>
        <v>887.02084718381252</v>
      </c>
    </row>
    <row r="1651" spans="5:6" x14ac:dyDescent="0.25">
      <c r="E1651" s="4">
        <f t="shared" ca="1" si="50"/>
        <v>0.20398573528519948</v>
      </c>
      <c r="F1651" s="4">
        <f t="shared" ca="1" si="51"/>
        <v>864.11133714302912</v>
      </c>
    </row>
    <row r="1652" spans="5:6" x14ac:dyDescent="0.25">
      <c r="E1652" s="4">
        <f t="shared" ca="1" si="50"/>
        <v>0.59855053313643414</v>
      </c>
      <c r="F1652" s="4">
        <f t="shared" ca="1" si="51"/>
        <v>890.47498130999827</v>
      </c>
    </row>
    <row r="1653" spans="5:6" x14ac:dyDescent="0.25">
      <c r="E1653" s="4">
        <f t="shared" ca="1" si="50"/>
        <v>0.20623038776547997</v>
      </c>
      <c r="F1653" s="4">
        <f t="shared" ca="1" si="51"/>
        <v>864.31528791317692</v>
      </c>
    </row>
    <row r="1654" spans="5:6" x14ac:dyDescent="0.25">
      <c r="E1654" s="4">
        <f t="shared" ca="1" si="50"/>
        <v>9.9357222522681199E-2</v>
      </c>
      <c r="F1654" s="4">
        <f t="shared" ca="1" si="51"/>
        <v>852.0353547258311</v>
      </c>
    </row>
    <row r="1655" spans="5:6" x14ac:dyDescent="0.25">
      <c r="E1655" s="4">
        <f t="shared" ca="1" si="50"/>
        <v>0.3920822053036529</v>
      </c>
      <c r="F1655" s="4">
        <f t="shared" ca="1" si="51"/>
        <v>878.03217809941543</v>
      </c>
    </row>
    <row r="1656" spans="5:6" x14ac:dyDescent="0.25">
      <c r="E1656" s="4">
        <f t="shared" ca="1" si="50"/>
        <v>0.87098216628477809</v>
      </c>
      <c r="F1656" s="4">
        <f t="shared" ca="1" si="51"/>
        <v>909.7673538090296</v>
      </c>
    </row>
    <row r="1657" spans="5:6" x14ac:dyDescent="0.25">
      <c r="E1657" s="4">
        <f t="shared" ca="1" si="50"/>
        <v>0.5759455343830836</v>
      </c>
      <c r="F1657" s="4">
        <f t="shared" ca="1" si="51"/>
        <v>889.1303609480085</v>
      </c>
    </row>
    <row r="1658" spans="5:6" x14ac:dyDescent="0.25">
      <c r="E1658" s="4">
        <f t="shared" ca="1" si="50"/>
        <v>7.0752288202871605E-2</v>
      </c>
      <c r="F1658" s="4">
        <f t="shared" ca="1" si="51"/>
        <v>847.0165423362638</v>
      </c>
    </row>
    <row r="1659" spans="5:6" x14ac:dyDescent="0.25">
      <c r="E1659" s="4">
        <f t="shared" ca="1" si="50"/>
        <v>0.44778788360297495</v>
      </c>
      <c r="F1659" s="4">
        <f t="shared" ca="1" si="51"/>
        <v>881.49350626563739</v>
      </c>
    </row>
    <row r="1660" spans="5:6" x14ac:dyDescent="0.25">
      <c r="E1660" s="4">
        <f t="shared" ca="1" si="50"/>
        <v>0.44568600880185483</v>
      </c>
      <c r="F1660" s="4">
        <f t="shared" ca="1" si="51"/>
        <v>881.36545194451298</v>
      </c>
    </row>
    <row r="1661" spans="5:6" x14ac:dyDescent="0.25">
      <c r="E1661" s="4">
        <f t="shared" ca="1" si="50"/>
        <v>0.30589165344121538</v>
      </c>
      <c r="F1661" s="4">
        <f t="shared" ca="1" si="51"/>
        <v>872.25054264028415</v>
      </c>
    </row>
    <row r="1662" spans="5:6" x14ac:dyDescent="0.25">
      <c r="E1662" s="4">
        <f t="shared" ca="1" si="50"/>
        <v>0.86249823060736419</v>
      </c>
      <c r="F1662" s="4">
        <f t="shared" ca="1" si="51"/>
        <v>908.94978104248969</v>
      </c>
    </row>
    <row r="1663" spans="5:6" x14ac:dyDescent="0.25">
      <c r="E1663" s="4">
        <f t="shared" ca="1" si="50"/>
        <v>0.92950081789334038</v>
      </c>
      <c r="F1663" s="4">
        <f t="shared" ca="1" si="51"/>
        <v>916.65752489100748</v>
      </c>
    </row>
    <row r="1664" spans="5:6" x14ac:dyDescent="0.25">
      <c r="E1664" s="4">
        <f t="shared" ca="1" si="50"/>
        <v>0.11585283447039496</v>
      </c>
      <c r="F1664" s="4">
        <f t="shared" ca="1" si="51"/>
        <v>854.42853338427869</v>
      </c>
    </row>
    <row r="1665" spans="5:6" x14ac:dyDescent="0.25">
      <c r="E1665" s="4">
        <f t="shared" ca="1" si="50"/>
        <v>0.31956824948974483</v>
      </c>
      <c r="F1665" s="4">
        <f t="shared" ca="1" si="51"/>
        <v>873.21587086513114</v>
      </c>
    </row>
    <row r="1666" spans="5:6" x14ac:dyDescent="0.25">
      <c r="E1666" s="4">
        <f t="shared" ca="1" si="50"/>
        <v>0.83747908499876078</v>
      </c>
      <c r="F1666" s="4">
        <f t="shared" ca="1" si="51"/>
        <v>906.69993321050288</v>
      </c>
    </row>
    <row r="1667" spans="5:6" x14ac:dyDescent="0.25">
      <c r="E1667" s="4">
        <f t="shared" ca="1" si="50"/>
        <v>0.37845880731168591</v>
      </c>
      <c r="F1667" s="4">
        <f t="shared" ca="1" si="51"/>
        <v>877.15931220666118</v>
      </c>
    </row>
    <row r="1668" spans="5:6" x14ac:dyDescent="0.25">
      <c r="E1668" s="4">
        <f t="shared" ref="E1668:E1731" ca="1" si="52">RAND()</f>
        <v>0.82247581872243469</v>
      </c>
      <c r="F1668" s="4">
        <f t="shared" ref="F1668:F1731" ca="1" si="53">_xlfn.BETA.INV(E1668,$C$5,$C$6,$C$3,$C$4)</f>
        <v>905.44458487782208</v>
      </c>
    </row>
    <row r="1669" spans="5:6" x14ac:dyDescent="0.25">
      <c r="E1669" s="4">
        <f t="shared" ca="1" si="52"/>
        <v>0.67753813214810443</v>
      </c>
      <c r="F1669" s="4">
        <f t="shared" ca="1" si="53"/>
        <v>895.29042939740225</v>
      </c>
    </row>
    <row r="1670" spans="5:6" x14ac:dyDescent="0.25">
      <c r="E1670" s="4">
        <f t="shared" ca="1" si="52"/>
        <v>0.18603247665970324</v>
      </c>
      <c r="F1670" s="4">
        <f t="shared" ca="1" si="53"/>
        <v>862.42331087678235</v>
      </c>
    </row>
    <row r="1671" spans="5:6" x14ac:dyDescent="0.25">
      <c r="E1671" s="4">
        <f t="shared" ca="1" si="52"/>
        <v>0.92929546288326415</v>
      </c>
      <c r="F1671" s="4">
        <f t="shared" ca="1" si="53"/>
        <v>916.62754721840861</v>
      </c>
    </row>
    <row r="1672" spans="5:6" x14ac:dyDescent="0.25">
      <c r="E1672" s="4">
        <f t="shared" ca="1" si="52"/>
        <v>0.79159877239575116</v>
      </c>
      <c r="F1672" s="4">
        <f t="shared" ca="1" si="53"/>
        <v>903.02898581614829</v>
      </c>
    </row>
    <row r="1673" spans="5:6" x14ac:dyDescent="0.25">
      <c r="E1673" s="4">
        <f t="shared" ca="1" si="52"/>
        <v>0.84501040380976211</v>
      </c>
      <c r="F1673" s="4">
        <f t="shared" ca="1" si="53"/>
        <v>907.35466260041551</v>
      </c>
    </row>
    <row r="1674" spans="5:6" x14ac:dyDescent="0.25">
      <c r="E1674" s="4">
        <f t="shared" ca="1" si="52"/>
        <v>0.35926869470646983</v>
      </c>
      <c r="F1674" s="4">
        <f t="shared" ca="1" si="53"/>
        <v>875.90731783132185</v>
      </c>
    </row>
    <row r="1675" spans="5:6" x14ac:dyDescent="0.25">
      <c r="E1675" s="4">
        <f t="shared" ca="1" si="52"/>
        <v>0.63206066366775515</v>
      </c>
      <c r="F1675" s="4">
        <f t="shared" ca="1" si="53"/>
        <v>892.48925380960532</v>
      </c>
    </row>
    <row r="1676" spans="5:6" x14ac:dyDescent="0.25">
      <c r="E1676" s="4">
        <f t="shared" ca="1" si="52"/>
        <v>0.16651862667845185</v>
      </c>
      <c r="F1676" s="4">
        <f t="shared" ca="1" si="53"/>
        <v>860.45665669853906</v>
      </c>
    </row>
    <row r="1677" spans="5:6" x14ac:dyDescent="0.25">
      <c r="E1677" s="4">
        <f t="shared" ca="1" si="52"/>
        <v>0.44089522235184386</v>
      </c>
      <c r="F1677" s="4">
        <f t="shared" ca="1" si="53"/>
        <v>881.07295073992179</v>
      </c>
    </row>
    <row r="1678" spans="5:6" x14ac:dyDescent="0.25">
      <c r="E1678" s="4">
        <f t="shared" ca="1" si="52"/>
        <v>0.53433153017294155</v>
      </c>
      <c r="F1678" s="4">
        <f t="shared" ca="1" si="53"/>
        <v>886.66750240330236</v>
      </c>
    </row>
    <row r="1679" spans="5:6" x14ac:dyDescent="0.25">
      <c r="E1679" s="4">
        <f t="shared" ca="1" si="52"/>
        <v>0.83244637834390078</v>
      </c>
      <c r="F1679" s="4">
        <f t="shared" ca="1" si="53"/>
        <v>906.27193453007351</v>
      </c>
    </row>
    <row r="1680" spans="5:6" x14ac:dyDescent="0.25">
      <c r="E1680" s="4">
        <f t="shared" ca="1" si="52"/>
        <v>0.17134668472694803</v>
      </c>
      <c r="F1680" s="4">
        <f t="shared" ca="1" si="53"/>
        <v>860.95761632243273</v>
      </c>
    </row>
    <row r="1681" spans="5:6" x14ac:dyDescent="0.25">
      <c r="E1681" s="4">
        <f t="shared" ca="1" si="52"/>
        <v>0.87307901615186811</v>
      </c>
      <c r="F1681" s="4">
        <f t="shared" ca="1" si="53"/>
        <v>909.97443035585559</v>
      </c>
    </row>
    <row r="1682" spans="5:6" x14ac:dyDescent="0.25">
      <c r="E1682" s="4">
        <f t="shared" ca="1" si="52"/>
        <v>0.76871900469233101</v>
      </c>
      <c r="F1682" s="4">
        <f t="shared" ca="1" si="53"/>
        <v>901.35332468194633</v>
      </c>
    </row>
    <row r="1683" spans="5:6" x14ac:dyDescent="0.25">
      <c r="E1683" s="4">
        <f t="shared" ca="1" si="52"/>
        <v>5.7589588218578402E-2</v>
      </c>
      <c r="F1683" s="4">
        <f t="shared" ca="1" si="53"/>
        <v>844.13005075319222</v>
      </c>
    </row>
    <row r="1684" spans="5:6" x14ac:dyDescent="0.25">
      <c r="E1684" s="4">
        <f t="shared" ca="1" si="52"/>
        <v>0.24554839321878996</v>
      </c>
      <c r="F1684" s="4">
        <f t="shared" ca="1" si="53"/>
        <v>867.67609295064494</v>
      </c>
    </row>
    <row r="1685" spans="5:6" x14ac:dyDescent="0.25">
      <c r="E1685" s="4">
        <f t="shared" ca="1" si="52"/>
        <v>0.70165661895067433</v>
      </c>
      <c r="F1685" s="4">
        <f t="shared" ca="1" si="53"/>
        <v>896.82283370046878</v>
      </c>
    </row>
    <row r="1686" spans="5:6" x14ac:dyDescent="0.25">
      <c r="E1686" s="4">
        <f t="shared" ca="1" si="52"/>
        <v>0.98048985226392915</v>
      </c>
      <c r="F1686" s="4">
        <f t="shared" ca="1" si="53"/>
        <v>927.84283301303378</v>
      </c>
    </row>
    <row r="1687" spans="5:6" x14ac:dyDescent="0.25">
      <c r="E1687" s="4">
        <f t="shared" ca="1" si="52"/>
        <v>0.95989163816424961</v>
      </c>
      <c r="F1687" s="4">
        <f t="shared" ca="1" si="53"/>
        <v>922.02119064336853</v>
      </c>
    </row>
    <row r="1688" spans="5:6" x14ac:dyDescent="0.25">
      <c r="E1688" s="4">
        <f t="shared" ca="1" si="52"/>
        <v>0.31784091052488939</v>
      </c>
      <c r="F1688" s="4">
        <f t="shared" ca="1" si="53"/>
        <v>873.09514647107983</v>
      </c>
    </row>
    <row r="1689" spans="5:6" x14ac:dyDescent="0.25">
      <c r="E1689" s="4">
        <f t="shared" ca="1" si="52"/>
        <v>0.5976990708951947</v>
      </c>
      <c r="F1689" s="4">
        <f t="shared" ca="1" si="53"/>
        <v>890.42417097819271</v>
      </c>
    </row>
    <row r="1690" spans="5:6" x14ac:dyDescent="0.25">
      <c r="E1690" s="4">
        <f t="shared" ca="1" si="52"/>
        <v>0.78969244085826729</v>
      </c>
      <c r="F1690" s="4">
        <f t="shared" ca="1" si="53"/>
        <v>902.88606657540493</v>
      </c>
    </row>
    <row r="1691" spans="5:6" x14ac:dyDescent="0.25">
      <c r="E1691" s="4">
        <f t="shared" ca="1" si="52"/>
        <v>1.8601515840809713E-2</v>
      </c>
      <c r="F1691" s="4">
        <f t="shared" ca="1" si="53"/>
        <v>829.83721619370431</v>
      </c>
    </row>
    <row r="1692" spans="5:6" x14ac:dyDescent="0.25">
      <c r="E1692" s="4">
        <f t="shared" ca="1" si="52"/>
        <v>0.54215023710249644</v>
      </c>
      <c r="F1692" s="4">
        <f t="shared" ca="1" si="53"/>
        <v>887.12994547467247</v>
      </c>
    </row>
    <row r="1693" spans="5:6" x14ac:dyDescent="0.25">
      <c r="E1693" s="4">
        <f t="shared" ca="1" si="52"/>
        <v>0.52610137334461582</v>
      </c>
      <c r="F1693" s="4">
        <f t="shared" ca="1" si="53"/>
        <v>886.1804659923298</v>
      </c>
    </row>
    <row r="1694" spans="5:6" x14ac:dyDescent="0.25">
      <c r="E1694" s="4">
        <f t="shared" ca="1" si="52"/>
        <v>0.39160902561069399</v>
      </c>
      <c r="F1694" s="4">
        <f t="shared" ca="1" si="53"/>
        <v>878.00206397070986</v>
      </c>
    </row>
    <row r="1695" spans="5:6" x14ac:dyDescent="0.25">
      <c r="E1695" s="4">
        <f t="shared" ca="1" si="52"/>
        <v>0.42612380502189062</v>
      </c>
      <c r="F1695" s="4">
        <f t="shared" ca="1" si="53"/>
        <v>880.16514154487379</v>
      </c>
    </row>
    <row r="1696" spans="5:6" x14ac:dyDescent="0.25">
      <c r="E1696" s="4">
        <f t="shared" ca="1" si="52"/>
        <v>0.25996933328188487</v>
      </c>
      <c r="F1696" s="4">
        <f t="shared" ca="1" si="53"/>
        <v>868.82395783421271</v>
      </c>
    </row>
    <row r="1697" spans="5:6" x14ac:dyDescent="0.25">
      <c r="E1697" s="4">
        <f t="shared" ca="1" si="52"/>
        <v>0.65108663595895766</v>
      </c>
      <c r="F1697" s="4">
        <f t="shared" ca="1" si="53"/>
        <v>893.64952506535883</v>
      </c>
    </row>
    <row r="1698" spans="5:6" x14ac:dyDescent="0.25">
      <c r="E1698" s="4">
        <f t="shared" ca="1" si="52"/>
        <v>0.92290735041229033</v>
      </c>
      <c r="F1698" s="4">
        <f t="shared" ca="1" si="53"/>
        <v>915.72364685118112</v>
      </c>
    </row>
    <row r="1699" spans="5:6" x14ac:dyDescent="0.25">
      <c r="E1699" s="4">
        <f t="shared" ca="1" si="52"/>
        <v>0.86245923169820582</v>
      </c>
      <c r="F1699" s="4">
        <f t="shared" ca="1" si="53"/>
        <v>908.9460941310407</v>
      </c>
    </row>
    <row r="1700" spans="5:6" x14ac:dyDescent="0.25">
      <c r="E1700" s="4">
        <f t="shared" ca="1" si="52"/>
        <v>0.4548467672955131</v>
      </c>
      <c r="F1700" s="4">
        <f t="shared" ca="1" si="53"/>
        <v>881.92239350662521</v>
      </c>
    </row>
    <row r="1701" spans="5:6" x14ac:dyDescent="0.25">
      <c r="E1701" s="4">
        <f t="shared" ca="1" si="52"/>
        <v>0.43526019014252926</v>
      </c>
      <c r="F1701" s="4">
        <f t="shared" ca="1" si="53"/>
        <v>880.72773487739903</v>
      </c>
    </row>
    <row r="1702" spans="5:6" x14ac:dyDescent="0.25">
      <c r="E1702" s="4">
        <f t="shared" ca="1" si="52"/>
        <v>8.5624849253793545E-2</v>
      </c>
      <c r="F1702" s="4">
        <f t="shared" ca="1" si="53"/>
        <v>849.79381491975209</v>
      </c>
    </row>
    <row r="1703" spans="5:6" x14ac:dyDescent="0.25">
      <c r="E1703" s="4">
        <f t="shared" ca="1" si="52"/>
        <v>0.91537319437743836</v>
      </c>
      <c r="F1703" s="4">
        <f t="shared" ca="1" si="53"/>
        <v>914.7212369550366</v>
      </c>
    </row>
    <row r="1704" spans="5:6" x14ac:dyDescent="0.25">
      <c r="E1704" s="4">
        <f t="shared" ca="1" si="52"/>
        <v>0.54029002163734374</v>
      </c>
      <c r="F1704" s="4">
        <f t="shared" ca="1" si="53"/>
        <v>887.01993371538413</v>
      </c>
    </row>
    <row r="1705" spans="5:6" x14ac:dyDescent="0.25">
      <c r="E1705" s="4">
        <f t="shared" ca="1" si="52"/>
        <v>0.940386782673305</v>
      </c>
      <c r="F1705" s="4">
        <f t="shared" ca="1" si="53"/>
        <v>918.34269455842718</v>
      </c>
    </row>
    <row r="1706" spans="5:6" x14ac:dyDescent="0.25">
      <c r="E1706" s="4">
        <f t="shared" ca="1" si="52"/>
        <v>0.85081901229728818</v>
      </c>
      <c r="F1706" s="4">
        <f t="shared" ca="1" si="53"/>
        <v>907.87221079717244</v>
      </c>
    </row>
    <row r="1707" spans="5:6" x14ac:dyDescent="0.25">
      <c r="E1707" s="4">
        <f t="shared" ca="1" si="52"/>
        <v>0.8760803604903018</v>
      </c>
      <c r="F1707" s="4">
        <f t="shared" ca="1" si="53"/>
        <v>910.27452276505858</v>
      </c>
    </row>
    <row r="1708" spans="5:6" x14ac:dyDescent="0.25">
      <c r="E1708" s="4">
        <f t="shared" ca="1" si="52"/>
        <v>0.46672847599799883</v>
      </c>
      <c r="F1708" s="4">
        <f t="shared" ca="1" si="53"/>
        <v>882.64056861096844</v>
      </c>
    </row>
    <row r="1709" spans="5:6" x14ac:dyDescent="0.25">
      <c r="E1709" s="4">
        <f t="shared" ca="1" si="52"/>
        <v>0.75628116012164537</v>
      </c>
      <c r="F1709" s="4">
        <f t="shared" ca="1" si="53"/>
        <v>900.47497701313421</v>
      </c>
    </row>
    <row r="1710" spans="5:6" x14ac:dyDescent="0.25">
      <c r="E1710" s="4">
        <f t="shared" ca="1" si="52"/>
        <v>0.50530764628498837</v>
      </c>
      <c r="F1710" s="4">
        <f t="shared" ca="1" si="53"/>
        <v>884.94742012174902</v>
      </c>
    </row>
    <row r="1711" spans="5:6" x14ac:dyDescent="0.25">
      <c r="E1711" s="4">
        <f t="shared" ca="1" si="52"/>
        <v>0.40098238156064703</v>
      </c>
      <c r="F1711" s="4">
        <f t="shared" ca="1" si="53"/>
        <v>878.59604876518438</v>
      </c>
    </row>
    <row r="1712" spans="5:6" x14ac:dyDescent="0.25">
      <c r="E1712" s="4">
        <f t="shared" ca="1" si="52"/>
        <v>0.93838574781865713</v>
      </c>
      <c r="F1712" s="4">
        <f t="shared" ca="1" si="53"/>
        <v>918.01753496538902</v>
      </c>
    </row>
    <row r="1713" spans="5:6" x14ac:dyDescent="0.25">
      <c r="E1713" s="4">
        <f t="shared" ca="1" si="52"/>
        <v>0.60692789492152643</v>
      </c>
      <c r="F1713" s="4">
        <f t="shared" ca="1" si="53"/>
        <v>890.97573456204577</v>
      </c>
    </row>
    <row r="1714" spans="5:6" x14ac:dyDescent="0.25">
      <c r="E1714" s="4">
        <f t="shared" ca="1" si="52"/>
        <v>0.79525525459043922</v>
      </c>
      <c r="F1714" s="4">
        <f t="shared" ca="1" si="53"/>
        <v>903.30495027259587</v>
      </c>
    </row>
    <row r="1715" spans="5:6" x14ac:dyDescent="0.25">
      <c r="E1715" s="4">
        <f t="shared" ca="1" si="52"/>
        <v>0.5611510904731053</v>
      </c>
      <c r="F1715" s="4">
        <f t="shared" ca="1" si="53"/>
        <v>888.25386496334397</v>
      </c>
    </row>
    <row r="1716" spans="5:6" x14ac:dyDescent="0.25">
      <c r="E1716" s="4">
        <f t="shared" ca="1" si="52"/>
        <v>0.26401546241155227</v>
      </c>
      <c r="F1716" s="4">
        <f t="shared" ca="1" si="53"/>
        <v>869.13913615396541</v>
      </c>
    </row>
    <row r="1717" spans="5:6" x14ac:dyDescent="0.25">
      <c r="E1717" s="4">
        <f t="shared" ca="1" si="52"/>
        <v>0.17224826452290798</v>
      </c>
      <c r="F1717" s="4">
        <f t="shared" ca="1" si="53"/>
        <v>861.050061821996</v>
      </c>
    </row>
    <row r="1718" spans="5:6" x14ac:dyDescent="0.25">
      <c r="E1718" s="4">
        <f t="shared" ca="1" si="52"/>
        <v>0.61716670463192258</v>
      </c>
      <c r="F1718" s="4">
        <f t="shared" ca="1" si="53"/>
        <v>891.59008836912574</v>
      </c>
    </row>
    <row r="1719" spans="5:6" x14ac:dyDescent="0.25">
      <c r="E1719" s="4">
        <f t="shared" ca="1" si="52"/>
        <v>0.78461652609876509</v>
      </c>
      <c r="F1719" s="4">
        <f t="shared" ca="1" si="53"/>
        <v>902.50860533890341</v>
      </c>
    </row>
    <row r="1720" spans="5:6" x14ac:dyDescent="0.25">
      <c r="E1720" s="4">
        <f t="shared" ca="1" si="52"/>
        <v>0.73479794659868458</v>
      </c>
      <c r="F1720" s="4">
        <f t="shared" ca="1" si="53"/>
        <v>899.00287815293939</v>
      </c>
    </row>
    <row r="1721" spans="5:6" x14ac:dyDescent="0.25">
      <c r="E1721" s="4">
        <f t="shared" ca="1" si="52"/>
        <v>0.65347122260248913</v>
      </c>
      <c r="F1721" s="4">
        <f t="shared" ca="1" si="53"/>
        <v>893.79601748784864</v>
      </c>
    </row>
    <row r="1722" spans="5:6" x14ac:dyDescent="0.25">
      <c r="E1722" s="4">
        <f t="shared" ca="1" si="52"/>
        <v>0.82126707317068892</v>
      </c>
      <c r="F1722" s="4">
        <f t="shared" ca="1" si="53"/>
        <v>905.34602943356856</v>
      </c>
    </row>
    <row r="1723" spans="5:6" x14ac:dyDescent="0.25">
      <c r="E1723" s="4">
        <f t="shared" ca="1" si="52"/>
        <v>0.18178086367182866</v>
      </c>
      <c r="F1723" s="4">
        <f t="shared" ca="1" si="53"/>
        <v>862.00747505328513</v>
      </c>
    </row>
    <row r="1724" spans="5:6" x14ac:dyDescent="0.25">
      <c r="E1724" s="4">
        <f t="shared" ca="1" si="52"/>
        <v>0.28136958549388214</v>
      </c>
      <c r="F1724" s="4">
        <f t="shared" ca="1" si="53"/>
        <v>870.45997644604961</v>
      </c>
    </row>
    <row r="1725" spans="5:6" x14ac:dyDescent="0.25">
      <c r="E1725" s="4">
        <f t="shared" ca="1" si="52"/>
        <v>2.0467721909112502E-2</v>
      </c>
      <c r="F1725" s="4">
        <f t="shared" ca="1" si="53"/>
        <v>830.9632733560793</v>
      </c>
    </row>
    <row r="1726" spans="5:6" x14ac:dyDescent="0.25">
      <c r="E1726" s="4">
        <f t="shared" ca="1" si="52"/>
        <v>0.6223356430632011</v>
      </c>
      <c r="F1726" s="4">
        <f t="shared" ca="1" si="53"/>
        <v>891.90134825240261</v>
      </c>
    </row>
    <row r="1727" spans="5:6" x14ac:dyDescent="0.25">
      <c r="E1727" s="4">
        <f t="shared" ca="1" si="52"/>
        <v>0.32582976393105811</v>
      </c>
      <c r="F1727" s="4">
        <f t="shared" ca="1" si="53"/>
        <v>873.65073883506932</v>
      </c>
    </row>
    <row r="1728" spans="5:6" x14ac:dyDescent="0.25">
      <c r="E1728" s="4">
        <f t="shared" ca="1" si="52"/>
        <v>0.60328789964532192</v>
      </c>
      <c r="F1728" s="4">
        <f t="shared" ca="1" si="53"/>
        <v>890.75796116483912</v>
      </c>
    </row>
    <row r="1729" spans="5:6" x14ac:dyDescent="0.25">
      <c r="E1729" s="4">
        <f t="shared" ca="1" si="52"/>
        <v>0.92655599558150148</v>
      </c>
      <c r="F1729" s="4">
        <f t="shared" ca="1" si="53"/>
        <v>916.23329325671</v>
      </c>
    </row>
    <row r="1730" spans="5:6" x14ac:dyDescent="0.25">
      <c r="E1730" s="4">
        <f t="shared" ca="1" si="52"/>
        <v>0.21930810118144406</v>
      </c>
      <c r="F1730" s="4">
        <f t="shared" ca="1" si="53"/>
        <v>865.47545365484768</v>
      </c>
    </row>
    <row r="1731" spans="5:6" x14ac:dyDescent="0.25">
      <c r="E1731" s="4">
        <f t="shared" ca="1" si="52"/>
        <v>0.77299380872150592</v>
      </c>
      <c r="F1731" s="4">
        <f t="shared" ca="1" si="53"/>
        <v>901.66018322176728</v>
      </c>
    </row>
    <row r="1732" spans="5:6" x14ac:dyDescent="0.25">
      <c r="E1732" s="4">
        <f t="shared" ref="E1732:E1795" ca="1" si="54">RAND()</f>
        <v>0.59904742586053872</v>
      </c>
      <c r="F1732" s="4">
        <f t="shared" ref="F1732:F1795" ca="1" si="55">_xlfn.BETA.INV(E1732,$C$5,$C$6,$C$3,$C$4)</f>
        <v>890.50463991020683</v>
      </c>
    </row>
    <row r="1733" spans="5:6" x14ac:dyDescent="0.25">
      <c r="E1733" s="4">
        <f t="shared" ca="1" si="54"/>
        <v>0.85335613580129388</v>
      </c>
      <c r="F1733" s="4">
        <f t="shared" ca="1" si="55"/>
        <v>908.10194541764986</v>
      </c>
    </row>
    <row r="1734" spans="5:6" x14ac:dyDescent="0.25">
      <c r="E1734" s="4">
        <f t="shared" ca="1" si="54"/>
        <v>0.72735677448536484</v>
      </c>
      <c r="F1734" s="4">
        <f t="shared" ca="1" si="55"/>
        <v>898.50465387217287</v>
      </c>
    </row>
    <row r="1735" spans="5:6" x14ac:dyDescent="0.25">
      <c r="E1735" s="4">
        <f t="shared" ca="1" si="54"/>
        <v>0.21403449549168041</v>
      </c>
      <c r="F1735" s="4">
        <f t="shared" ca="1" si="55"/>
        <v>865.01319853358905</v>
      </c>
    </row>
    <row r="1736" spans="5:6" x14ac:dyDescent="0.25">
      <c r="E1736" s="4">
        <f t="shared" ca="1" si="54"/>
        <v>0.25468372126811734</v>
      </c>
      <c r="F1736" s="4">
        <f t="shared" ca="1" si="55"/>
        <v>868.40780265823469</v>
      </c>
    </row>
    <row r="1737" spans="5:6" x14ac:dyDescent="0.25">
      <c r="E1737" s="4">
        <f t="shared" ca="1" si="54"/>
        <v>0.87688844877557759</v>
      </c>
      <c r="F1737" s="4">
        <f t="shared" ca="1" si="55"/>
        <v>910.35608535998233</v>
      </c>
    </row>
    <row r="1738" spans="5:6" x14ac:dyDescent="0.25">
      <c r="E1738" s="4">
        <f t="shared" ca="1" si="54"/>
        <v>0.22827133293929991</v>
      </c>
      <c r="F1738" s="4">
        <f t="shared" ca="1" si="55"/>
        <v>866.24497108459741</v>
      </c>
    </row>
    <row r="1739" spans="5:6" x14ac:dyDescent="0.25">
      <c r="E1739" s="4">
        <f t="shared" ca="1" si="54"/>
        <v>3.0555084235652674E-2</v>
      </c>
      <c r="F1739" s="4">
        <f t="shared" ca="1" si="55"/>
        <v>835.8335704252321</v>
      </c>
    </row>
    <row r="1740" spans="5:6" x14ac:dyDescent="0.25">
      <c r="E1740" s="4">
        <f t="shared" ca="1" si="54"/>
        <v>0.93379920674027661</v>
      </c>
      <c r="F1740" s="4">
        <f t="shared" ca="1" si="55"/>
        <v>917.29946068423465</v>
      </c>
    </row>
    <row r="1741" spans="5:6" x14ac:dyDescent="0.25">
      <c r="E1741" s="4">
        <f t="shared" ca="1" si="54"/>
        <v>0.3009788769322842</v>
      </c>
      <c r="F1741" s="4">
        <f t="shared" ca="1" si="55"/>
        <v>871.89826043165931</v>
      </c>
    </row>
    <row r="1742" spans="5:6" x14ac:dyDescent="0.25">
      <c r="E1742" s="4">
        <f t="shared" ca="1" si="54"/>
        <v>0.1344041423591934</v>
      </c>
      <c r="F1742" s="4">
        <f t="shared" ca="1" si="55"/>
        <v>856.82750143143596</v>
      </c>
    </row>
    <row r="1743" spans="5:6" x14ac:dyDescent="0.25">
      <c r="E1743" s="4">
        <f t="shared" ca="1" si="54"/>
        <v>0.597033159210692</v>
      </c>
      <c r="F1743" s="4">
        <f t="shared" ca="1" si="55"/>
        <v>890.38444352858437</v>
      </c>
    </row>
    <row r="1744" spans="5:6" x14ac:dyDescent="0.25">
      <c r="E1744" s="4">
        <f t="shared" ca="1" si="54"/>
        <v>0.12779989499710054</v>
      </c>
      <c r="F1744" s="4">
        <f t="shared" ca="1" si="55"/>
        <v>856.00374917360273</v>
      </c>
    </row>
    <row r="1745" spans="5:6" x14ac:dyDescent="0.25">
      <c r="E1745" s="4">
        <f t="shared" ca="1" si="54"/>
        <v>0.91349577519840253</v>
      </c>
      <c r="F1745" s="4">
        <f t="shared" ca="1" si="55"/>
        <v>914.48092301512088</v>
      </c>
    </row>
    <row r="1746" spans="5:6" x14ac:dyDescent="0.25">
      <c r="E1746" s="4">
        <f t="shared" ca="1" si="54"/>
        <v>0.77268625573096938</v>
      </c>
      <c r="F1746" s="4">
        <f t="shared" ca="1" si="55"/>
        <v>901.63801656970247</v>
      </c>
    </row>
    <row r="1747" spans="5:6" x14ac:dyDescent="0.25">
      <c r="E1747" s="4">
        <f t="shared" ca="1" si="54"/>
        <v>0.48125357756565357</v>
      </c>
      <c r="F1747" s="4">
        <f t="shared" ca="1" si="55"/>
        <v>883.5129984686937</v>
      </c>
    </row>
    <row r="1748" spans="5:6" x14ac:dyDescent="0.25">
      <c r="E1748" s="4">
        <f t="shared" ca="1" si="54"/>
        <v>0.94776988357222336</v>
      </c>
      <c r="F1748" s="4">
        <f t="shared" ca="1" si="55"/>
        <v>919.61455258840738</v>
      </c>
    </row>
    <row r="1749" spans="5:6" x14ac:dyDescent="0.25">
      <c r="E1749" s="4">
        <f t="shared" ca="1" si="54"/>
        <v>0.66036814294780732</v>
      </c>
      <c r="F1749" s="4">
        <f t="shared" ca="1" si="55"/>
        <v>894.2212154628329</v>
      </c>
    </row>
    <row r="1750" spans="5:6" x14ac:dyDescent="0.25">
      <c r="E1750" s="4">
        <f t="shared" ca="1" si="54"/>
        <v>0.86509339435199639</v>
      </c>
      <c r="F1750" s="4">
        <f t="shared" ca="1" si="55"/>
        <v>909.19655036912502</v>
      </c>
    </row>
    <row r="1751" spans="5:6" x14ac:dyDescent="0.25">
      <c r="E1751" s="4">
        <f t="shared" ca="1" si="54"/>
        <v>0.81724613148124925</v>
      </c>
      <c r="F1751" s="4">
        <f t="shared" ca="1" si="55"/>
        <v>905.02074363932888</v>
      </c>
    </row>
    <row r="1752" spans="5:6" x14ac:dyDescent="0.25">
      <c r="E1752" s="4">
        <f t="shared" ca="1" si="54"/>
        <v>0.51815148045331105</v>
      </c>
      <c r="F1752" s="4">
        <f t="shared" ca="1" si="55"/>
        <v>885.70957538876905</v>
      </c>
    </row>
    <row r="1753" spans="5:6" x14ac:dyDescent="0.25">
      <c r="E1753" s="4">
        <f t="shared" ca="1" si="54"/>
        <v>0.1868321008011774</v>
      </c>
      <c r="F1753" s="4">
        <f t="shared" ca="1" si="55"/>
        <v>862.50078927165339</v>
      </c>
    </row>
    <row r="1754" spans="5:6" x14ac:dyDescent="0.25">
      <c r="E1754" s="4">
        <f t="shared" ca="1" si="54"/>
        <v>0.89830936510651616</v>
      </c>
      <c r="F1754" s="4">
        <f t="shared" ca="1" si="55"/>
        <v>912.65394996227269</v>
      </c>
    </row>
    <row r="1755" spans="5:6" x14ac:dyDescent="0.25">
      <c r="E1755" s="4">
        <f t="shared" ca="1" si="54"/>
        <v>0.7360543229628862</v>
      </c>
      <c r="F1755" s="4">
        <f t="shared" ca="1" si="55"/>
        <v>899.08755416819702</v>
      </c>
    </row>
    <row r="1756" spans="5:6" x14ac:dyDescent="0.25">
      <c r="E1756" s="4">
        <f t="shared" ca="1" si="54"/>
        <v>0.19421378750229135</v>
      </c>
      <c r="F1756" s="4">
        <f t="shared" ca="1" si="55"/>
        <v>863.20558119994894</v>
      </c>
    </row>
    <row r="1757" spans="5:6" x14ac:dyDescent="0.25">
      <c r="E1757" s="4">
        <f t="shared" ca="1" si="54"/>
        <v>0.76551478200087697</v>
      </c>
      <c r="F1757" s="4">
        <f t="shared" ca="1" si="55"/>
        <v>901.12503445005814</v>
      </c>
    </row>
    <row r="1758" spans="5:6" x14ac:dyDescent="0.25">
      <c r="E1758" s="4">
        <f t="shared" ca="1" si="54"/>
        <v>0.971789540065639</v>
      </c>
      <c r="F1758" s="4">
        <f t="shared" ca="1" si="55"/>
        <v>924.98655444348003</v>
      </c>
    </row>
    <row r="1759" spans="5:6" x14ac:dyDescent="0.25">
      <c r="E1759" s="4">
        <f t="shared" ca="1" si="54"/>
        <v>0.27238325259720075</v>
      </c>
      <c r="F1759" s="4">
        <f t="shared" ca="1" si="55"/>
        <v>869.7820794455813</v>
      </c>
    </row>
    <row r="1760" spans="5:6" x14ac:dyDescent="0.25">
      <c r="E1760" s="4">
        <f t="shared" ca="1" si="54"/>
        <v>0.40106270219986484</v>
      </c>
      <c r="F1760" s="4">
        <f t="shared" ca="1" si="55"/>
        <v>878.60111597666219</v>
      </c>
    </row>
    <row r="1761" spans="5:6" x14ac:dyDescent="0.25">
      <c r="E1761" s="4">
        <f t="shared" ca="1" si="54"/>
        <v>0.41065362834263408</v>
      </c>
      <c r="F1761" s="4">
        <f t="shared" ca="1" si="55"/>
        <v>879.20356132989139</v>
      </c>
    </row>
    <row r="1762" spans="5:6" x14ac:dyDescent="0.25">
      <c r="E1762" s="4">
        <f t="shared" ca="1" si="54"/>
        <v>6.6714283179890477E-2</v>
      </c>
      <c r="F1762" s="4">
        <f t="shared" ca="1" si="55"/>
        <v>846.18143461558418</v>
      </c>
    </row>
    <row r="1763" spans="5:6" x14ac:dyDescent="0.25">
      <c r="E1763" s="4">
        <f t="shared" ca="1" si="54"/>
        <v>0.53956768953957945</v>
      </c>
      <c r="F1763" s="4">
        <f t="shared" ca="1" si="55"/>
        <v>886.97721410556983</v>
      </c>
    </row>
    <row r="1764" spans="5:6" x14ac:dyDescent="0.25">
      <c r="E1764" s="4">
        <f t="shared" ca="1" si="54"/>
        <v>5.5323944806340508E-2</v>
      </c>
      <c r="F1764" s="4">
        <f t="shared" ca="1" si="55"/>
        <v>843.57940246727651</v>
      </c>
    </row>
    <row r="1765" spans="5:6" x14ac:dyDescent="0.25">
      <c r="E1765" s="4">
        <f t="shared" ca="1" si="54"/>
        <v>0.38219088685929614</v>
      </c>
      <c r="F1765" s="4">
        <f t="shared" ca="1" si="55"/>
        <v>877.39966664007511</v>
      </c>
    </row>
    <row r="1766" spans="5:6" x14ac:dyDescent="0.25">
      <c r="E1766" s="4">
        <f t="shared" ca="1" si="54"/>
        <v>0.31725351456831963</v>
      </c>
      <c r="F1766" s="4">
        <f t="shared" ca="1" si="55"/>
        <v>873.05401668086631</v>
      </c>
    </row>
    <row r="1767" spans="5:6" x14ac:dyDescent="0.25">
      <c r="E1767" s="4">
        <f t="shared" ca="1" si="54"/>
        <v>0.28783639441479314</v>
      </c>
      <c r="F1767" s="4">
        <f t="shared" ca="1" si="55"/>
        <v>870.94025462431989</v>
      </c>
    </row>
    <row r="1768" spans="5:6" x14ac:dyDescent="0.25">
      <c r="E1768" s="4">
        <f t="shared" ca="1" si="54"/>
        <v>0.63951407390276116</v>
      </c>
      <c r="F1768" s="4">
        <f t="shared" ca="1" si="55"/>
        <v>892.94207856813966</v>
      </c>
    </row>
    <row r="1769" spans="5:6" x14ac:dyDescent="0.25">
      <c r="E1769" s="4">
        <f t="shared" ca="1" si="54"/>
        <v>0.93253970098934758</v>
      </c>
      <c r="F1769" s="4">
        <f t="shared" ca="1" si="55"/>
        <v>917.10841931897153</v>
      </c>
    </row>
    <row r="1770" spans="5:6" x14ac:dyDescent="0.25">
      <c r="E1770" s="4">
        <f t="shared" ca="1" si="54"/>
        <v>0.79602283499841031</v>
      </c>
      <c r="F1770" s="4">
        <f t="shared" ca="1" si="55"/>
        <v>903.36319464903931</v>
      </c>
    </row>
    <row r="1771" spans="5:6" x14ac:dyDescent="0.25">
      <c r="E1771" s="4">
        <f t="shared" ca="1" si="54"/>
        <v>0.94737525516304477</v>
      </c>
      <c r="F1771" s="4">
        <f t="shared" ca="1" si="55"/>
        <v>919.5434070434253</v>
      </c>
    </row>
    <row r="1772" spans="5:6" x14ac:dyDescent="0.25">
      <c r="E1772" s="4">
        <f t="shared" ca="1" si="54"/>
        <v>0.58350621058527274</v>
      </c>
      <c r="F1772" s="4">
        <f t="shared" ca="1" si="55"/>
        <v>889.57920454520774</v>
      </c>
    </row>
    <row r="1773" spans="5:6" x14ac:dyDescent="0.25">
      <c r="E1773" s="4">
        <f t="shared" ca="1" si="54"/>
        <v>0.93970332194629003</v>
      </c>
      <c r="F1773" s="4">
        <f t="shared" ca="1" si="55"/>
        <v>918.23077555647239</v>
      </c>
    </row>
    <row r="1774" spans="5:6" x14ac:dyDescent="0.25">
      <c r="E1774" s="4">
        <f t="shared" ca="1" si="54"/>
        <v>0.60001433006853599</v>
      </c>
      <c r="F1774" s="4">
        <f t="shared" ca="1" si="55"/>
        <v>890.56236746769048</v>
      </c>
    </row>
    <row r="1775" spans="5:6" x14ac:dyDescent="0.25">
      <c r="E1775" s="4">
        <f t="shared" ca="1" si="54"/>
        <v>0.51658673404505551</v>
      </c>
      <c r="F1775" s="4">
        <f t="shared" ca="1" si="55"/>
        <v>885.61682486642985</v>
      </c>
    </row>
    <row r="1776" spans="5:6" x14ac:dyDescent="0.25">
      <c r="E1776" s="4">
        <f t="shared" ca="1" si="54"/>
        <v>0.85262261000573958</v>
      </c>
      <c r="F1776" s="4">
        <f t="shared" ca="1" si="55"/>
        <v>908.03528785720755</v>
      </c>
    </row>
    <row r="1777" spans="5:6" x14ac:dyDescent="0.25">
      <c r="E1777" s="4">
        <f t="shared" ca="1" si="54"/>
        <v>0.65749410724140533</v>
      </c>
      <c r="F1777" s="4">
        <f t="shared" ca="1" si="55"/>
        <v>894.04375263758857</v>
      </c>
    </row>
    <row r="1778" spans="5:6" x14ac:dyDescent="0.25">
      <c r="E1778" s="4">
        <f t="shared" ca="1" si="54"/>
        <v>0.48340028026257664</v>
      </c>
      <c r="F1778" s="4">
        <f t="shared" ca="1" si="55"/>
        <v>883.64148827456404</v>
      </c>
    </row>
    <row r="1779" spans="5:6" x14ac:dyDescent="0.25">
      <c r="E1779" s="4">
        <f t="shared" ca="1" si="54"/>
        <v>0.34856147747139432</v>
      </c>
      <c r="F1779" s="4">
        <f t="shared" ca="1" si="55"/>
        <v>875.19594048358022</v>
      </c>
    </row>
    <row r="1780" spans="5:6" x14ac:dyDescent="0.25">
      <c r="E1780" s="4">
        <f t="shared" ca="1" si="54"/>
        <v>0.94285083074336939</v>
      </c>
      <c r="F1780" s="4">
        <f t="shared" ca="1" si="55"/>
        <v>918.75394304125643</v>
      </c>
    </row>
    <row r="1781" spans="5:6" x14ac:dyDescent="0.25">
      <c r="E1781" s="4">
        <f t="shared" ca="1" si="54"/>
        <v>0.57222131802689136</v>
      </c>
      <c r="F1781" s="4">
        <f t="shared" ca="1" si="55"/>
        <v>888.90952738337069</v>
      </c>
    </row>
    <row r="1782" spans="5:6" x14ac:dyDescent="0.25">
      <c r="E1782" s="4">
        <f t="shared" ca="1" si="54"/>
        <v>0.31952452431642464</v>
      </c>
      <c r="F1782" s="4">
        <f t="shared" ca="1" si="55"/>
        <v>873.21281901121358</v>
      </c>
    </row>
    <row r="1783" spans="5:6" x14ac:dyDescent="0.25">
      <c r="E1783" s="4">
        <f t="shared" ca="1" si="54"/>
        <v>0.45399289000675758</v>
      </c>
      <c r="F1783" s="4">
        <f t="shared" ca="1" si="55"/>
        <v>881.87060580622199</v>
      </c>
    </row>
    <row r="1784" spans="5:6" x14ac:dyDescent="0.25">
      <c r="E1784" s="4">
        <f t="shared" ca="1" si="54"/>
        <v>0.10607896211130108</v>
      </c>
      <c r="F1784" s="4">
        <f t="shared" ca="1" si="55"/>
        <v>853.04504044400335</v>
      </c>
    </row>
    <row r="1785" spans="5:6" x14ac:dyDescent="0.25">
      <c r="E1785" s="4">
        <f t="shared" ca="1" si="54"/>
        <v>4.2666221831939688E-2</v>
      </c>
      <c r="F1785" s="4">
        <f t="shared" ca="1" si="55"/>
        <v>840.10248204265531</v>
      </c>
    </row>
    <row r="1786" spans="5:6" x14ac:dyDescent="0.25">
      <c r="E1786" s="4">
        <f t="shared" ca="1" si="54"/>
        <v>0.5016651209290891</v>
      </c>
      <c r="F1786" s="4">
        <f t="shared" ca="1" si="55"/>
        <v>884.73087080664516</v>
      </c>
    </row>
    <row r="1787" spans="5:6" x14ac:dyDescent="0.25">
      <c r="E1787" s="4">
        <f t="shared" ca="1" si="54"/>
        <v>0.25549619964034653</v>
      </c>
      <c r="F1787" s="4">
        <f t="shared" ca="1" si="55"/>
        <v>868.47210591906855</v>
      </c>
    </row>
    <row r="1788" spans="5:6" x14ac:dyDescent="0.25">
      <c r="E1788" s="4">
        <f t="shared" ca="1" si="54"/>
        <v>0.68932232835532958</v>
      </c>
      <c r="F1788" s="4">
        <f t="shared" ca="1" si="55"/>
        <v>896.03426204908703</v>
      </c>
    </row>
    <row r="1789" spans="5:6" x14ac:dyDescent="0.25">
      <c r="E1789" s="4">
        <f t="shared" ca="1" si="54"/>
        <v>0.41297323757228421</v>
      </c>
      <c r="F1789" s="4">
        <f t="shared" ca="1" si="55"/>
        <v>879.34851220624569</v>
      </c>
    </row>
    <row r="1790" spans="5:6" x14ac:dyDescent="0.25">
      <c r="E1790" s="4">
        <f t="shared" ca="1" si="54"/>
        <v>0.66340415923940799</v>
      </c>
      <c r="F1790" s="4">
        <f t="shared" ca="1" si="55"/>
        <v>894.40912659809635</v>
      </c>
    </row>
    <row r="1791" spans="5:6" x14ac:dyDescent="0.25">
      <c r="E1791" s="4">
        <f t="shared" ca="1" si="54"/>
        <v>0.14973133786567749</v>
      </c>
      <c r="F1791" s="4">
        <f t="shared" ca="1" si="55"/>
        <v>858.62997812126514</v>
      </c>
    </row>
    <row r="1792" spans="5:6" x14ac:dyDescent="0.25">
      <c r="E1792" s="4">
        <f t="shared" ca="1" si="54"/>
        <v>0.23588921348005842</v>
      </c>
      <c r="F1792" s="4">
        <f t="shared" ca="1" si="55"/>
        <v>866.88403762593873</v>
      </c>
    </row>
    <row r="1793" spans="5:6" x14ac:dyDescent="0.25">
      <c r="E1793" s="4">
        <f t="shared" ca="1" si="54"/>
        <v>0.19455989199859147</v>
      </c>
      <c r="F1793" s="4">
        <f t="shared" ca="1" si="55"/>
        <v>863.23817773527469</v>
      </c>
    </row>
    <row r="1794" spans="5:6" x14ac:dyDescent="0.25">
      <c r="E1794" s="4">
        <f t="shared" ca="1" si="54"/>
        <v>0.94536819577907327</v>
      </c>
      <c r="F1794" s="4">
        <f t="shared" ca="1" si="55"/>
        <v>919.18740491787821</v>
      </c>
    </row>
    <row r="1795" spans="5:6" x14ac:dyDescent="0.25">
      <c r="E1795" s="4">
        <f t="shared" ca="1" si="54"/>
        <v>0.96469929351783401</v>
      </c>
      <c r="F1795" s="4">
        <f t="shared" ca="1" si="55"/>
        <v>923.12690152909954</v>
      </c>
    </row>
    <row r="1796" spans="5:6" x14ac:dyDescent="0.25">
      <c r="E1796" s="4">
        <f t="shared" ref="E1796:E1859" ca="1" si="56">RAND()</f>
        <v>0.38551285465017215</v>
      </c>
      <c r="F1796" s="4">
        <f t="shared" ref="F1796:F1859" ca="1" si="57">_xlfn.BETA.INV(E1796,$C$5,$C$6,$C$3,$C$4)</f>
        <v>877.61281016629096</v>
      </c>
    </row>
    <row r="1797" spans="5:6" x14ac:dyDescent="0.25">
      <c r="E1797" s="4">
        <f t="shared" ca="1" si="56"/>
        <v>0.51636427355438408</v>
      </c>
      <c r="F1797" s="4">
        <f t="shared" ca="1" si="57"/>
        <v>885.60363647103202</v>
      </c>
    </row>
    <row r="1798" spans="5:6" x14ac:dyDescent="0.25">
      <c r="E1798" s="4">
        <f t="shared" ca="1" si="56"/>
        <v>0.6089298535802361</v>
      </c>
      <c r="F1798" s="4">
        <f t="shared" ca="1" si="57"/>
        <v>891.0956430305788</v>
      </c>
    </row>
    <row r="1799" spans="5:6" x14ac:dyDescent="0.25">
      <c r="E1799" s="4">
        <f t="shared" ca="1" si="56"/>
        <v>0.80383325950813089</v>
      </c>
      <c r="F1799" s="4">
        <f t="shared" ca="1" si="57"/>
        <v>903.96229675375685</v>
      </c>
    </row>
    <row r="1800" spans="5:6" x14ac:dyDescent="0.25">
      <c r="E1800" s="4">
        <f t="shared" ca="1" si="56"/>
        <v>0.82111516324590528</v>
      </c>
      <c r="F1800" s="4">
        <f t="shared" ca="1" si="57"/>
        <v>905.33366896935627</v>
      </c>
    </row>
    <row r="1801" spans="5:6" x14ac:dyDescent="0.25">
      <c r="E1801" s="4">
        <f t="shared" ca="1" si="56"/>
        <v>0.71365369006352464</v>
      </c>
      <c r="F1801" s="4">
        <f t="shared" ca="1" si="57"/>
        <v>897.60089780198473</v>
      </c>
    </row>
    <row r="1802" spans="5:6" x14ac:dyDescent="0.25">
      <c r="E1802" s="4">
        <f t="shared" ca="1" si="56"/>
        <v>0.40751431281689288</v>
      </c>
      <c r="F1802" s="4">
        <f t="shared" ca="1" si="57"/>
        <v>879.00692927625835</v>
      </c>
    </row>
    <row r="1803" spans="5:6" x14ac:dyDescent="0.25">
      <c r="E1803" s="4">
        <f t="shared" ca="1" si="56"/>
        <v>0.79270030512356959</v>
      </c>
      <c r="F1803" s="4">
        <f t="shared" ca="1" si="57"/>
        <v>903.11186492757145</v>
      </c>
    </row>
    <row r="1804" spans="5:6" x14ac:dyDescent="0.25">
      <c r="E1804" s="4">
        <f t="shared" ca="1" si="56"/>
        <v>0.7376240746821815</v>
      </c>
      <c r="F1804" s="4">
        <f t="shared" ca="1" si="57"/>
        <v>899.19358347998127</v>
      </c>
    </row>
    <row r="1805" spans="5:6" x14ac:dyDescent="0.25">
      <c r="E1805" s="4">
        <f t="shared" ca="1" si="56"/>
        <v>0.47653208253730439</v>
      </c>
      <c r="F1805" s="4">
        <f t="shared" ca="1" si="57"/>
        <v>883.23000943425473</v>
      </c>
    </row>
    <row r="1806" spans="5:6" x14ac:dyDescent="0.25">
      <c r="E1806" s="4">
        <f t="shared" ca="1" si="56"/>
        <v>0.7907430512178476</v>
      </c>
      <c r="F1806" s="4">
        <f t="shared" ca="1" si="57"/>
        <v>902.96475183183543</v>
      </c>
    </row>
    <row r="1807" spans="5:6" x14ac:dyDescent="0.25">
      <c r="E1807" s="4">
        <f t="shared" ca="1" si="56"/>
        <v>0.53339284682544275</v>
      </c>
      <c r="F1807" s="4">
        <f t="shared" ca="1" si="57"/>
        <v>886.61197091085342</v>
      </c>
    </row>
    <row r="1808" spans="5:6" x14ac:dyDescent="0.25">
      <c r="E1808" s="4">
        <f t="shared" ca="1" si="56"/>
        <v>0.42176234618571895</v>
      </c>
      <c r="F1808" s="4">
        <f t="shared" ca="1" si="57"/>
        <v>879.89523748381771</v>
      </c>
    </row>
    <row r="1809" spans="5:6" x14ac:dyDescent="0.25">
      <c r="E1809" s="4">
        <f t="shared" ca="1" si="56"/>
        <v>0.23974645314485976</v>
      </c>
      <c r="F1809" s="4">
        <f t="shared" ca="1" si="57"/>
        <v>867.2026982431214</v>
      </c>
    </row>
    <row r="1810" spans="5:6" x14ac:dyDescent="0.25">
      <c r="E1810" s="4">
        <f t="shared" ca="1" si="56"/>
        <v>0.789568907801808</v>
      </c>
      <c r="F1810" s="4">
        <f t="shared" ca="1" si="57"/>
        <v>902.87682738811304</v>
      </c>
    </row>
    <row r="1811" spans="5:6" x14ac:dyDescent="0.25">
      <c r="E1811" s="4">
        <f t="shared" ca="1" si="56"/>
        <v>0.61814698721472172</v>
      </c>
      <c r="F1811" s="4">
        <f t="shared" ca="1" si="57"/>
        <v>891.64905776924616</v>
      </c>
    </row>
    <row r="1812" spans="5:6" x14ac:dyDescent="0.25">
      <c r="E1812" s="4">
        <f t="shared" ca="1" si="56"/>
        <v>0.7486455089369769</v>
      </c>
      <c r="F1812" s="4">
        <f t="shared" ca="1" si="57"/>
        <v>899.94563448148574</v>
      </c>
    </row>
    <row r="1813" spans="5:6" x14ac:dyDescent="0.25">
      <c r="E1813" s="4">
        <f t="shared" ca="1" si="56"/>
        <v>0.87714710766174697</v>
      </c>
      <c r="F1813" s="4">
        <f t="shared" ca="1" si="57"/>
        <v>910.38226252804793</v>
      </c>
    </row>
    <row r="1814" spans="5:6" x14ac:dyDescent="0.25">
      <c r="E1814" s="4">
        <f t="shared" ca="1" si="56"/>
        <v>0.18142460093982438</v>
      </c>
      <c r="F1814" s="4">
        <f t="shared" ca="1" si="57"/>
        <v>861.97232761168152</v>
      </c>
    </row>
    <row r="1815" spans="5:6" x14ac:dyDescent="0.25">
      <c r="E1815" s="4">
        <f t="shared" ca="1" si="56"/>
        <v>5.2037730497014101E-2</v>
      </c>
      <c r="F1815" s="4">
        <f t="shared" ca="1" si="57"/>
        <v>842.74647477484007</v>
      </c>
    </row>
    <row r="1816" spans="5:6" x14ac:dyDescent="0.25">
      <c r="E1816" s="4">
        <f t="shared" ca="1" si="56"/>
        <v>0.20008974150771519</v>
      </c>
      <c r="F1816" s="4">
        <f t="shared" ca="1" si="57"/>
        <v>863.75377549616508</v>
      </c>
    </row>
    <row r="1817" spans="5:6" x14ac:dyDescent="0.25">
      <c r="E1817" s="4">
        <f t="shared" ca="1" si="56"/>
        <v>0.10325203425720864</v>
      </c>
      <c r="F1817" s="4">
        <f t="shared" ca="1" si="57"/>
        <v>852.62663122541755</v>
      </c>
    </row>
    <row r="1818" spans="5:6" x14ac:dyDescent="0.25">
      <c r="E1818" s="4">
        <f t="shared" ca="1" si="56"/>
        <v>0.39974605131503316</v>
      </c>
      <c r="F1818" s="4">
        <f t="shared" ca="1" si="57"/>
        <v>878.51800457850015</v>
      </c>
    </row>
    <row r="1819" spans="5:6" x14ac:dyDescent="0.25">
      <c r="E1819" s="4">
        <f t="shared" ca="1" si="56"/>
        <v>0.67019193034802715</v>
      </c>
      <c r="F1819" s="4">
        <f t="shared" ca="1" si="57"/>
        <v>894.83098657717017</v>
      </c>
    </row>
    <row r="1820" spans="5:6" x14ac:dyDescent="0.25">
      <c r="E1820" s="4">
        <f t="shared" ca="1" si="56"/>
        <v>0.82969200093293927</v>
      </c>
      <c r="F1820" s="4">
        <f t="shared" ca="1" si="57"/>
        <v>906.04072685962035</v>
      </c>
    </row>
    <row r="1821" spans="5:6" x14ac:dyDescent="0.25">
      <c r="E1821" s="4">
        <f t="shared" ca="1" si="56"/>
        <v>0.57669548014782401</v>
      </c>
      <c r="F1821" s="4">
        <f t="shared" ca="1" si="57"/>
        <v>889.17484922601216</v>
      </c>
    </row>
    <row r="1822" spans="5:6" x14ac:dyDescent="0.25">
      <c r="E1822" s="4">
        <f t="shared" ca="1" si="56"/>
        <v>0.64499504498177762</v>
      </c>
      <c r="F1822" s="4">
        <f t="shared" ca="1" si="57"/>
        <v>893.27644009327048</v>
      </c>
    </row>
    <row r="1823" spans="5:6" x14ac:dyDescent="0.25">
      <c r="E1823" s="4">
        <f t="shared" ca="1" si="56"/>
        <v>0.20343624664137872</v>
      </c>
      <c r="F1823" s="4">
        <f t="shared" ca="1" si="57"/>
        <v>864.06118371294951</v>
      </c>
    </row>
    <row r="1824" spans="5:6" x14ac:dyDescent="0.25">
      <c r="E1824" s="4">
        <f t="shared" ca="1" si="56"/>
        <v>0.95053931514457579</v>
      </c>
      <c r="F1824" s="4">
        <f t="shared" ca="1" si="57"/>
        <v>920.12512297378009</v>
      </c>
    </row>
    <row r="1825" spans="5:6" x14ac:dyDescent="0.25">
      <c r="E1825" s="4">
        <f t="shared" ca="1" si="56"/>
        <v>0.57651038743915994</v>
      </c>
      <c r="F1825" s="4">
        <f t="shared" ca="1" si="57"/>
        <v>889.16386853647487</v>
      </c>
    </row>
    <row r="1826" spans="5:6" x14ac:dyDescent="0.25">
      <c r="E1826" s="4">
        <f t="shared" ca="1" si="56"/>
        <v>0.68144453758242862</v>
      </c>
      <c r="F1826" s="4">
        <f t="shared" ca="1" si="57"/>
        <v>895.53603818338877</v>
      </c>
    </row>
    <row r="1827" spans="5:6" x14ac:dyDescent="0.25">
      <c r="E1827" s="4">
        <f t="shared" ca="1" si="56"/>
        <v>0.4538541961057182</v>
      </c>
      <c r="F1827" s="4">
        <f t="shared" ca="1" si="57"/>
        <v>881.86219166494357</v>
      </c>
    </row>
    <row r="1828" spans="5:6" x14ac:dyDescent="0.25">
      <c r="E1828" s="4">
        <f t="shared" ca="1" si="56"/>
        <v>8.4671782922062011E-2</v>
      </c>
      <c r="F1828" s="4">
        <f t="shared" ca="1" si="57"/>
        <v>849.62795081111108</v>
      </c>
    </row>
    <row r="1829" spans="5:6" x14ac:dyDescent="0.25">
      <c r="E1829" s="4">
        <f t="shared" ca="1" si="56"/>
        <v>0.46533839210628214</v>
      </c>
      <c r="F1829" s="4">
        <f t="shared" ca="1" si="57"/>
        <v>882.55677190780318</v>
      </c>
    </row>
    <row r="1830" spans="5:6" x14ac:dyDescent="0.25">
      <c r="E1830" s="4">
        <f t="shared" ca="1" si="56"/>
        <v>0.47550972600139096</v>
      </c>
      <c r="F1830" s="4">
        <f t="shared" ca="1" si="57"/>
        <v>883.16866022872296</v>
      </c>
    </row>
    <row r="1831" spans="5:6" x14ac:dyDescent="0.25">
      <c r="E1831" s="4">
        <f t="shared" ca="1" si="56"/>
        <v>0.44773025997543359</v>
      </c>
      <c r="F1831" s="4">
        <f t="shared" ca="1" si="57"/>
        <v>881.48999779604947</v>
      </c>
    </row>
    <row r="1832" spans="5:6" x14ac:dyDescent="0.25">
      <c r="E1832" s="4">
        <f t="shared" ca="1" si="56"/>
        <v>0.21663815937965547</v>
      </c>
      <c r="F1832" s="4">
        <f t="shared" ca="1" si="57"/>
        <v>865.24233337451744</v>
      </c>
    </row>
    <row r="1833" spans="5:6" x14ac:dyDescent="0.25">
      <c r="E1833" s="4">
        <f t="shared" ca="1" si="56"/>
        <v>0.10357496879104111</v>
      </c>
      <c r="F1833" s="4">
        <f t="shared" ca="1" si="57"/>
        <v>852.67487380726993</v>
      </c>
    </row>
    <row r="1834" spans="5:6" x14ac:dyDescent="0.25">
      <c r="E1834" s="4">
        <f t="shared" ca="1" si="56"/>
        <v>0.62110731049112045</v>
      </c>
      <c r="F1834" s="4">
        <f t="shared" ca="1" si="57"/>
        <v>891.82730874684262</v>
      </c>
    </row>
    <row r="1835" spans="5:6" x14ac:dyDescent="0.25">
      <c r="E1835" s="4">
        <f t="shared" ca="1" si="56"/>
        <v>0.55730690529587257</v>
      </c>
      <c r="F1835" s="4">
        <f t="shared" ca="1" si="57"/>
        <v>888.02638349800088</v>
      </c>
    </row>
    <row r="1836" spans="5:6" x14ac:dyDescent="0.25">
      <c r="E1836" s="4">
        <f t="shared" ca="1" si="56"/>
        <v>0.4132814958152653</v>
      </c>
      <c r="F1836" s="4">
        <f t="shared" ca="1" si="57"/>
        <v>879.36775377677122</v>
      </c>
    </row>
    <row r="1837" spans="5:6" x14ac:dyDescent="0.25">
      <c r="E1837" s="4">
        <f t="shared" ca="1" si="56"/>
        <v>0.59911029221707368</v>
      </c>
      <c r="F1837" s="4">
        <f t="shared" ca="1" si="57"/>
        <v>890.50839265279478</v>
      </c>
    </row>
    <row r="1838" spans="5:6" x14ac:dyDescent="0.25">
      <c r="E1838" s="4">
        <f t="shared" ca="1" si="56"/>
        <v>0.85368972141953403</v>
      </c>
      <c r="F1838" s="4">
        <f t="shared" ca="1" si="57"/>
        <v>908.13232395660259</v>
      </c>
    </row>
    <row r="1839" spans="5:6" x14ac:dyDescent="0.25">
      <c r="E1839" s="4">
        <f t="shared" ca="1" si="56"/>
        <v>0.88616055744131672</v>
      </c>
      <c r="F1839" s="4">
        <f t="shared" ca="1" si="57"/>
        <v>911.31681830470154</v>
      </c>
    </row>
    <row r="1840" spans="5:6" x14ac:dyDescent="0.25">
      <c r="E1840" s="4">
        <f t="shared" ca="1" si="56"/>
        <v>0.57217057503462132</v>
      </c>
      <c r="F1840" s="4">
        <f t="shared" ca="1" si="57"/>
        <v>888.90651952302539</v>
      </c>
    </row>
    <row r="1841" spans="5:6" x14ac:dyDescent="0.25">
      <c r="E1841" s="4">
        <f t="shared" ca="1" si="56"/>
        <v>0.39999829574262891</v>
      </c>
      <c r="F1841" s="4">
        <f t="shared" ca="1" si="57"/>
        <v>878.53393493922363</v>
      </c>
    </row>
    <row r="1842" spans="5:6" x14ac:dyDescent="0.25">
      <c r="E1842" s="4">
        <f t="shared" ca="1" si="56"/>
        <v>0.68763342141076023</v>
      </c>
      <c r="F1842" s="4">
        <f t="shared" ca="1" si="57"/>
        <v>895.92710853731626</v>
      </c>
    </row>
    <row r="1843" spans="5:6" x14ac:dyDescent="0.25">
      <c r="E1843" s="4">
        <f t="shared" ca="1" si="56"/>
        <v>0.31027952338240095</v>
      </c>
      <c r="F1843" s="4">
        <f t="shared" ca="1" si="57"/>
        <v>872.56265655450898</v>
      </c>
    </row>
    <row r="1844" spans="5:6" x14ac:dyDescent="0.25">
      <c r="E1844" s="4">
        <f t="shared" ca="1" si="56"/>
        <v>0.99642179358875749</v>
      </c>
      <c r="F1844" s="4">
        <f t="shared" ca="1" si="57"/>
        <v>938.59406673538001</v>
      </c>
    </row>
    <row r="1845" spans="5:6" x14ac:dyDescent="0.25">
      <c r="E1845" s="4">
        <f t="shared" ca="1" si="56"/>
        <v>0.64127949643207915</v>
      </c>
      <c r="F1845" s="4">
        <f t="shared" ca="1" si="57"/>
        <v>893.0496448063659</v>
      </c>
    </row>
    <row r="1846" spans="5:6" x14ac:dyDescent="0.25">
      <c r="E1846" s="4">
        <f t="shared" ca="1" si="56"/>
        <v>0.73572962417893162</v>
      </c>
      <c r="F1846" s="4">
        <f t="shared" ca="1" si="57"/>
        <v>899.06565466347422</v>
      </c>
    </row>
    <row r="1847" spans="5:6" x14ac:dyDescent="0.25">
      <c r="E1847" s="4">
        <f t="shared" ca="1" si="56"/>
        <v>0.44137155630023406</v>
      </c>
      <c r="F1847" s="4">
        <f t="shared" ca="1" si="57"/>
        <v>881.10207329405728</v>
      </c>
    </row>
    <row r="1848" spans="5:6" x14ac:dyDescent="0.25">
      <c r="E1848" s="4">
        <f t="shared" ca="1" si="56"/>
        <v>0.11773444905051955</v>
      </c>
      <c r="F1848" s="4">
        <f t="shared" ca="1" si="57"/>
        <v>854.68454214029964</v>
      </c>
    </row>
    <row r="1849" spans="5:6" x14ac:dyDescent="0.25">
      <c r="E1849" s="4">
        <f t="shared" ca="1" si="56"/>
        <v>0.27922439424850654</v>
      </c>
      <c r="F1849" s="4">
        <f t="shared" ca="1" si="57"/>
        <v>870.29928595324191</v>
      </c>
    </row>
    <row r="1850" spans="5:6" x14ac:dyDescent="0.25">
      <c r="E1850" s="4">
        <f t="shared" ca="1" si="56"/>
        <v>0.47014070704503452</v>
      </c>
      <c r="F1850" s="4">
        <f t="shared" ca="1" si="57"/>
        <v>882.84602744167319</v>
      </c>
    </row>
    <row r="1851" spans="5:6" x14ac:dyDescent="0.25">
      <c r="E1851" s="4">
        <f t="shared" ca="1" si="56"/>
        <v>0.72767668503566385</v>
      </c>
      <c r="F1851" s="4">
        <f t="shared" ca="1" si="57"/>
        <v>898.52596074824805</v>
      </c>
    </row>
    <row r="1852" spans="5:6" x14ac:dyDescent="0.25">
      <c r="E1852" s="4">
        <f t="shared" ca="1" si="56"/>
        <v>0.74261081596525724</v>
      </c>
      <c r="F1852" s="4">
        <f t="shared" ca="1" si="57"/>
        <v>899.53217209475008</v>
      </c>
    </row>
    <row r="1853" spans="5:6" x14ac:dyDescent="0.25">
      <c r="E1853" s="4">
        <f t="shared" ca="1" si="56"/>
        <v>0.98150623748572319</v>
      </c>
      <c r="F1853" s="4">
        <f t="shared" ca="1" si="57"/>
        <v>928.23832850692952</v>
      </c>
    </row>
    <row r="1854" spans="5:6" x14ac:dyDescent="0.25">
      <c r="E1854" s="4">
        <f t="shared" ca="1" si="56"/>
        <v>0.72514170801775801</v>
      </c>
      <c r="F1854" s="4">
        <f t="shared" ca="1" si="57"/>
        <v>898.35739430546471</v>
      </c>
    </row>
    <row r="1855" spans="5:6" x14ac:dyDescent="0.25">
      <c r="E1855" s="4">
        <f t="shared" ca="1" si="56"/>
        <v>0.59624232264082555</v>
      </c>
      <c r="F1855" s="4">
        <f t="shared" ca="1" si="57"/>
        <v>890.33727478044784</v>
      </c>
    </row>
    <row r="1856" spans="5:6" x14ac:dyDescent="0.25">
      <c r="E1856" s="4">
        <f t="shared" ca="1" si="56"/>
        <v>0.48698503889224043</v>
      </c>
      <c r="F1856" s="4">
        <f t="shared" ca="1" si="57"/>
        <v>883.85582105399192</v>
      </c>
    </row>
    <row r="1857" spans="5:6" x14ac:dyDescent="0.25">
      <c r="E1857" s="4">
        <f t="shared" ca="1" si="56"/>
        <v>0.21129881159162966</v>
      </c>
      <c r="F1857" s="4">
        <f t="shared" ca="1" si="57"/>
        <v>864.77047958112075</v>
      </c>
    </row>
    <row r="1858" spans="5:6" x14ac:dyDescent="0.25">
      <c r="E1858" s="4">
        <f t="shared" ca="1" si="56"/>
        <v>0.93001954859849023</v>
      </c>
      <c r="F1858" s="4">
        <f t="shared" ca="1" si="57"/>
        <v>916.73352022883171</v>
      </c>
    </row>
    <row r="1859" spans="5:6" x14ac:dyDescent="0.25">
      <c r="E1859" s="4">
        <f t="shared" ca="1" si="56"/>
        <v>0.50448429229888525</v>
      </c>
      <c r="F1859" s="4">
        <f t="shared" ca="1" si="57"/>
        <v>884.89848891717497</v>
      </c>
    </row>
    <row r="1860" spans="5:6" x14ac:dyDescent="0.25">
      <c r="E1860" s="4">
        <f t="shared" ref="E1860:E1923" ca="1" si="58">RAND()</f>
        <v>7.2938103030016355E-2</v>
      </c>
      <c r="F1860" s="4">
        <f t="shared" ref="F1860:F1923" ca="1" si="59">_xlfn.BETA.INV(E1860,$C$5,$C$6,$C$3,$C$4)</f>
        <v>847.45255951354511</v>
      </c>
    </row>
    <row r="1861" spans="5:6" x14ac:dyDescent="0.25">
      <c r="E1861" s="4">
        <f t="shared" ca="1" si="58"/>
        <v>0.99365407393459826</v>
      </c>
      <c r="F1861" s="4">
        <f t="shared" ca="1" si="59"/>
        <v>935.32335846570788</v>
      </c>
    </row>
    <row r="1862" spans="5:6" x14ac:dyDescent="0.25">
      <c r="E1862" s="4">
        <f t="shared" ca="1" si="58"/>
        <v>7.7953399292166714E-2</v>
      </c>
      <c r="F1862" s="4">
        <f t="shared" ca="1" si="59"/>
        <v>848.41444052912993</v>
      </c>
    </row>
    <row r="1863" spans="5:6" x14ac:dyDescent="0.25">
      <c r="E1863" s="4">
        <f t="shared" ca="1" si="58"/>
        <v>0.66352455463411364</v>
      </c>
      <c r="F1863" s="4">
        <f t="shared" ca="1" si="59"/>
        <v>894.41658801520771</v>
      </c>
    </row>
    <row r="1864" spans="5:6" x14ac:dyDescent="0.25">
      <c r="E1864" s="4">
        <f t="shared" ca="1" si="58"/>
        <v>0.31798774493845072</v>
      </c>
      <c r="F1864" s="4">
        <f t="shared" ca="1" si="59"/>
        <v>873.10542181089886</v>
      </c>
    </row>
    <row r="1865" spans="5:6" x14ac:dyDescent="0.25">
      <c r="E1865" s="4">
        <f t="shared" ca="1" si="58"/>
        <v>0.82191217597307564</v>
      </c>
      <c r="F1865" s="4">
        <f t="shared" ca="1" si="59"/>
        <v>905.39858299474122</v>
      </c>
    </row>
    <row r="1866" spans="5:6" x14ac:dyDescent="0.25">
      <c r="E1866" s="4">
        <f t="shared" ca="1" si="58"/>
        <v>0.18720878174778</v>
      </c>
      <c r="F1866" s="4">
        <f t="shared" ca="1" si="59"/>
        <v>862.53720866691549</v>
      </c>
    </row>
    <row r="1867" spans="5:6" x14ac:dyDescent="0.25">
      <c r="E1867" s="4">
        <f t="shared" ca="1" si="58"/>
        <v>0.44884713064691639</v>
      </c>
      <c r="F1867" s="4">
        <f t="shared" ca="1" si="59"/>
        <v>881.55797785790548</v>
      </c>
    </row>
    <row r="1868" spans="5:6" x14ac:dyDescent="0.25">
      <c r="E1868" s="4">
        <f t="shared" ca="1" si="58"/>
        <v>5.5161447352833903E-2</v>
      </c>
      <c r="F1868" s="4">
        <f t="shared" ca="1" si="59"/>
        <v>843.53919492222519</v>
      </c>
    </row>
    <row r="1869" spans="5:6" x14ac:dyDescent="0.25">
      <c r="E1869" s="4">
        <f t="shared" ca="1" si="58"/>
        <v>0.56262913240110213</v>
      </c>
      <c r="F1869" s="4">
        <f t="shared" ca="1" si="59"/>
        <v>888.34135151036389</v>
      </c>
    </row>
    <row r="1870" spans="5:6" x14ac:dyDescent="0.25">
      <c r="E1870" s="4">
        <f t="shared" ca="1" si="58"/>
        <v>0.79506815473097525</v>
      </c>
      <c r="F1870" s="4">
        <f t="shared" ca="1" si="59"/>
        <v>903.29076970576909</v>
      </c>
    </row>
    <row r="1871" spans="5:6" x14ac:dyDescent="0.25">
      <c r="E1871" s="4">
        <f t="shared" ca="1" si="58"/>
        <v>0.96184127389654883</v>
      </c>
      <c r="F1871" s="4">
        <f t="shared" ca="1" si="59"/>
        <v>922.45695822696655</v>
      </c>
    </row>
    <row r="1872" spans="5:6" x14ac:dyDescent="0.25">
      <c r="E1872" s="4">
        <f t="shared" ca="1" si="58"/>
        <v>0.61937006658976435</v>
      </c>
      <c r="F1872" s="4">
        <f t="shared" ca="1" si="59"/>
        <v>891.72267194186873</v>
      </c>
    </row>
    <row r="1873" spans="5:6" x14ac:dyDescent="0.25">
      <c r="E1873" s="4">
        <f t="shared" ca="1" si="58"/>
        <v>0.9368689775528809</v>
      </c>
      <c r="F1873" s="4">
        <f t="shared" ca="1" si="59"/>
        <v>917.77601716755146</v>
      </c>
    </row>
    <row r="1874" spans="5:6" x14ac:dyDescent="0.25">
      <c r="E1874" s="4">
        <f t="shared" ca="1" si="58"/>
        <v>0.8245749257664754</v>
      </c>
      <c r="F1874" s="4">
        <f t="shared" ca="1" si="59"/>
        <v>905.61660613241122</v>
      </c>
    </row>
    <row r="1875" spans="5:6" x14ac:dyDescent="0.25">
      <c r="E1875" s="4">
        <f t="shared" ca="1" si="58"/>
        <v>0.5541368411546872</v>
      </c>
      <c r="F1875" s="4">
        <f t="shared" ca="1" si="59"/>
        <v>887.83884589303625</v>
      </c>
    </row>
    <row r="1876" spans="5:6" x14ac:dyDescent="0.25">
      <c r="E1876" s="4">
        <f t="shared" ca="1" si="58"/>
        <v>0.59356659203979989</v>
      </c>
      <c r="F1876" s="4">
        <f t="shared" ca="1" si="59"/>
        <v>890.17777367777933</v>
      </c>
    </row>
    <row r="1877" spans="5:6" x14ac:dyDescent="0.25">
      <c r="E1877" s="4">
        <f t="shared" ca="1" si="58"/>
        <v>0.98166437198932444</v>
      </c>
      <c r="F1877" s="4">
        <f t="shared" ca="1" si="59"/>
        <v>928.3013908745113</v>
      </c>
    </row>
    <row r="1878" spans="5:6" x14ac:dyDescent="0.25">
      <c r="E1878" s="4">
        <f t="shared" ca="1" si="58"/>
        <v>0.49912050931681129</v>
      </c>
      <c r="F1878" s="4">
        <f t="shared" ca="1" si="59"/>
        <v>884.57946920673612</v>
      </c>
    </row>
    <row r="1879" spans="5:6" x14ac:dyDescent="0.25">
      <c r="E1879" s="4">
        <f t="shared" ca="1" si="58"/>
        <v>8.5969805394985555E-2</v>
      </c>
      <c r="F1879" s="4">
        <f t="shared" ca="1" si="59"/>
        <v>849.8534866459089</v>
      </c>
    </row>
    <row r="1880" spans="5:6" x14ac:dyDescent="0.25">
      <c r="E1880" s="4">
        <f t="shared" ca="1" si="58"/>
        <v>7.7367456005198676E-2</v>
      </c>
      <c r="F1880" s="4">
        <f t="shared" ca="1" si="59"/>
        <v>848.3046801985962</v>
      </c>
    </row>
    <row r="1881" spans="5:6" x14ac:dyDescent="0.25">
      <c r="E1881" s="4">
        <f t="shared" ca="1" si="58"/>
        <v>0.2613507654294559</v>
      </c>
      <c r="F1881" s="4">
        <f t="shared" ca="1" si="59"/>
        <v>868.9318904245215</v>
      </c>
    </row>
    <row r="1882" spans="5:6" x14ac:dyDescent="0.25">
      <c r="E1882" s="4">
        <f t="shared" ca="1" si="58"/>
        <v>0.42531171458100137</v>
      </c>
      <c r="F1882" s="4">
        <f t="shared" ca="1" si="59"/>
        <v>880.11495385498699</v>
      </c>
    </row>
    <row r="1883" spans="5:6" x14ac:dyDescent="0.25">
      <c r="E1883" s="4">
        <f t="shared" ca="1" si="58"/>
        <v>0.7151786105746466</v>
      </c>
      <c r="F1883" s="4">
        <f t="shared" ca="1" si="59"/>
        <v>897.70064301955495</v>
      </c>
    </row>
    <row r="1884" spans="5:6" x14ac:dyDescent="0.25">
      <c r="E1884" s="4">
        <f t="shared" ca="1" si="58"/>
        <v>0.39226202239035413</v>
      </c>
      <c r="F1884" s="4">
        <f t="shared" ca="1" si="59"/>
        <v>878.04361834338067</v>
      </c>
    </row>
    <row r="1885" spans="5:6" x14ac:dyDescent="0.25">
      <c r="E1885" s="4">
        <f t="shared" ca="1" si="58"/>
        <v>0.9432946146977147</v>
      </c>
      <c r="F1885" s="4">
        <f t="shared" ca="1" si="59"/>
        <v>918.82934985849249</v>
      </c>
    </row>
    <row r="1886" spans="5:6" x14ac:dyDescent="0.25">
      <c r="E1886" s="4">
        <f t="shared" ca="1" si="58"/>
        <v>6.2373706945933916E-2</v>
      </c>
      <c r="F1886" s="4">
        <f t="shared" ca="1" si="59"/>
        <v>845.23640940291773</v>
      </c>
    </row>
    <row r="1887" spans="5:6" x14ac:dyDescent="0.25">
      <c r="E1887" s="4">
        <f t="shared" ca="1" si="58"/>
        <v>0.87353217253553361</v>
      </c>
      <c r="F1887" s="4">
        <f t="shared" ca="1" si="59"/>
        <v>910.01945750146376</v>
      </c>
    </row>
    <row r="1888" spans="5:6" x14ac:dyDescent="0.25">
      <c r="E1888" s="4">
        <f t="shared" ca="1" si="58"/>
        <v>0.72497435493387741</v>
      </c>
      <c r="F1888" s="4">
        <f t="shared" ca="1" si="59"/>
        <v>898.34628750930142</v>
      </c>
    </row>
    <row r="1889" spans="5:6" x14ac:dyDescent="0.25">
      <c r="E1889" s="4">
        <f t="shared" ca="1" si="58"/>
        <v>0.80785624341103379</v>
      </c>
      <c r="F1889" s="4">
        <f t="shared" ca="1" si="59"/>
        <v>904.27566644603598</v>
      </c>
    </row>
    <row r="1890" spans="5:6" x14ac:dyDescent="0.25">
      <c r="E1890" s="4">
        <f t="shared" ca="1" si="58"/>
        <v>0.18918840002058634</v>
      </c>
      <c r="F1890" s="4">
        <f t="shared" ca="1" si="59"/>
        <v>862.72779038313467</v>
      </c>
    </row>
    <row r="1891" spans="5:6" x14ac:dyDescent="0.25">
      <c r="E1891" s="4">
        <f t="shared" ca="1" si="58"/>
        <v>0.55639879009747895</v>
      </c>
      <c r="F1891" s="4">
        <f t="shared" ca="1" si="59"/>
        <v>887.97265613858633</v>
      </c>
    </row>
    <row r="1892" spans="5:6" x14ac:dyDescent="0.25">
      <c r="E1892" s="4">
        <f t="shared" ca="1" si="58"/>
        <v>0.35079164019126075</v>
      </c>
      <c r="F1892" s="4">
        <f t="shared" ca="1" si="59"/>
        <v>875.34492368224949</v>
      </c>
    </row>
    <row r="1893" spans="5:6" x14ac:dyDescent="0.25">
      <c r="E1893" s="4">
        <f t="shared" ca="1" si="58"/>
        <v>0.10918599976857501</v>
      </c>
      <c r="F1893" s="4">
        <f t="shared" ca="1" si="59"/>
        <v>853.49508810990721</v>
      </c>
    </row>
    <row r="1894" spans="5:6" x14ac:dyDescent="0.25">
      <c r="E1894" s="4">
        <f t="shared" ca="1" si="58"/>
        <v>0.20278880612066197</v>
      </c>
      <c r="F1894" s="4">
        <f t="shared" ca="1" si="59"/>
        <v>864.00197430561104</v>
      </c>
    </row>
    <row r="1895" spans="5:6" x14ac:dyDescent="0.25">
      <c r="E1895" s="4">
        <f t="shared" ca="1" si="58"/>
        <v>1.4051690727872046E-2</v>
      </c>
      <c r="F1895" s="4">
        <f t="shared" ca="1" si="59"/>
        <v>826.60554556369175</v>
      </c>
    </row>
    <row r="1896" spans="5:6" x14ac:dyDescent="0.25">
      <c r="E1896" s="4">
        <f t="shared" ca="1" si="58"/>
        <v>0.47380949271611161</v>
      </c>
      <c r="F1896" s="4">
        <f t="shared" ca="1" si="59"/>
        <v>883.06657354679794</v>
      </c>
    </row>
    <row r="1897" spans="5:6" x14ac:dyDescent="0.25">
      <c r="E1897" s="4">
        <f t="shared" ca="1" si="58"/>
        <v>0.19407501224054768</v>
      </c>
      <c r="F1897" s="4">
        <f t="shared" ca="1" si="59"/>
        <v>863.19250016685237</v>
      </c>
    </row>
    <row r="1898" spans="5:6" x14ac:dyDescent="0.25">
      <c r="E1898" s="4">
        <f t="shared" ca="1" si="58"/>
        <v>0.95591942412238329</v>
      </c>
      <c r="F1898" s="4">
        <f t="shared" ca="1" si="59"/>
        <v>921.17986555893901</v>
      </c>
    </row>
    <row r="1899" spans="5:6" x14ac:dyDescent="0.25">
      <c r="E1899" s="4">
        <f t="shared" ca="1" si="58"/>
        <v>0.79905530394402302</v>
      </c>
      <c r="F1899" s="4">
        <f t="shared" ca="1" si="59"/>
        <v>903.59438970968847</v>
      </c>
    </row>
    <row r="1900" spans="5:6" x14ac:dyDescent="0.25">
      <c r="E1900" s="4">
        <f t="shared" ca="1" si="58"/>
        <v>0.99581527234923473</v>
      </c>
      <c r="F1900" s="4">
        <f t="shared" ca="1" si="59"/>
        <v>937.73075524357864</v>
      </c>
    </row>
    <row r="1901" spans="5:6" x14ac:dyDescent="0.25">
      <c r="E1901" s="4">
        <f t="shared" ca="1" si="58"/>
        <v>0.54270200219559239</v>
      </c>
      <c r="F1901" s="4">
        <f t="shared" ca="1" si="59"/>
        <v>887.16257568972208</v>
      </c>
    </row>
    <row r="1902" spans="5:6" x14ac:dyDescent="0.25">
      <c r="E1902" s="4">
        <f t="shared" ca="1" si="58"/>
        <v>0.7589644795823931</v>
      </c>
      <c r="F1902" s="4">
        <f t="shared" ca="1" si="59"/>
        <v>900.6627277085355</v>
      </c>
    </row>
    <row r="1903" spans="5:6" x14ac:dyDescent="0.25">
      <c r="E1903" s="4">
        <f t="shared" ca="1" si="58"/>
        <v>0.5585964680950235</v>
      </c>
      <c r="F1903" s="4">
        <f t="shared" ca="1" si="59"/>
        <v>888.10268529883365</v>
      </c>
    </row>
    <row r="1904" spans="5:6" x14ac:dyDescent="0.25">
      <c r="E1904" s="4">
        <f t="shared" ca="1" si="58"/>
        <v>0.80315892828423852</v>
      </c>
      <c r="F1904" s="4">
        <f t="shared" ca="1" si="59"/>
        <v>903.91009620229329</v>
      </c>
    </row>
    <row r="1905" spans="5:6" x14ac:dyDescent="0.25">
      <c r="E1905" s="4">
        <f t="shared" ca="1" si="58"/>
        <v>0.56786021486564053</v>
      </c>
      <c r="F1905" s="4">
        <f t="shared" ca="1" si="59"/>
        <v>888.6511083114807</v>
      </c>
    </row>
    <row r="1906" spans="5:6" x14ac:dyDescent="0.25">
      <c r="E1906" s="4">
        <f t="shared" ca="1" si="58"/>
        <v>0.89041609261306376</v>
      </c>
      <c r="F1906" s="4">
        <f t="shared" ca="1" si="59"/>
        <v>911.77430686805872</v>
      </c>
    </row>
    <row r="1907" spans="5:6" x14ac:dyDescent="0.25">
      <c r="E1907" s="4">
        <f t="shared" ca="1" si="58"/>
        <v>0.61773664986839782</v>
      </c>
      <c r="F1907" s="4">
        <f t="shared" ca="1" si="59"/>
        <v>891.6243703419492</v>
      </c>
    </row>
    <row r="1908" spans="5:6" x14ac:dyDescent="0.25">
      <c r="E1908" s="4">
        <f t="shared" ca="1" si="58"/>
        <v>0.37167075773733771</v>
      </c>
      <c r="F1908" s="4">
        <f t="shared" ca="1" si="59"/>
        <v>876.7196185952846</v>
      </c>
    </row>
    <row r="1909" spans="5:6" x14ac:dyDescent="0.25">
      <c r="E1909" s="4">
        <f t="shared" ca="1" si="58"/>
        <v>0.26653244380966901</v>
      </c>
      <c r="F1909" s="4">
        <f t="shared" ca="1" si="59"/>
        <v>869.33376537486379</v>
      </c>
    </row>
    <row r="1910" spans="5:6" x14ac:dyDescent="0.25">
      <c r="E1910" s="4">
        <f t="shared" ca="1" si="58"/>
        <v>0.15141656464257514</v>
      </c>
      <c r="F1910" s="4">
        <f t="shared" ca="1" si="59"/>
        <v>858.81980561493435</v>
      </c>
    </row>
    <row r="1911" spans="5:6" x14ac:dyDescent="0.25">
      <c r="E1911" s="4">
        <f t="shared" ca="1" si="58"/>
        <v>0.21049519127963712</v>
      </c>
      <c r="F1911" s="4">
        <f t="shared" ca="1" si="59"/>
        <v>864.69878937160956</v>
      </c>
    </row>
    <row r="1912" spans="5:6" x14ac:dyDescent="0.25">
      <c r="E1912" s="4">
        <f t="shared" ca="1" si="58"/>
        <v>0.28119195692222576</v>
      </c>
      <c r="F1912" s="4">
        <f t="shared" ca="1" si="59"/>
        <v>870.44669716652231</v>
      </c>
    </row>
    <row r="1913" spans="5:6" x14ac:dyDescent="0.25">
      <c r="E1913" s="4">
        <f t="shared" ca="1" si="58"/>
        <v>4.7610521234762393E-2</v>
      </c>
      <c r="F1913" s="4">
        <f t="shared" ca="1" si="59"/>
        <v>841.55205536845347</v>
      </c>
    </row>
    <row r="1914" spans="5:6" x14ac:dyDescent="0.25">
      <c r="E1914" s="4">
        <f t="shared" ca="1" si="58"/>
        <v>0.82732210549391982</v>
      </c>
      <c r="F1914" s="4">
        <f t="shared" ca="1" si="59"/>
        <v>905.84344366232926</v>
      </c>
    </row>
    <row r="1915" spans="5:6" x14ac:dyDescent="0.25">
      <c r="E1915" s="4">
        <f t="shared" ca="1" si="58"/>
        <v>0.52448199065474765</v>
      </c>
      <c r="F1915" s="4">
        <f t="shared" ca="1" si="59"/>
        <v>886.0845873708214</v>
      </c>
    </row>
    <row r="1916" spans="5:6" x14ac:dyDescent="0.25">
      <c r="E1916" s="4">
        <f t="shared" ca="1" si="58"/>
        <v>0.33406393520592426</v>
      </c>
      <c r="F1916" s="4">
        <f t="shared" ca="1" si="59"/>
        <v>874.21631081087105</v>
      </c>
    </row>
    <row r="1917" spans="5:6" x14ac:dyDescent="0.25">
      <c r="E1917" s="4">
        <f t="shared" ca="1" si="58"/>
        <v>6.8457660815096633E-2</v>
      </c>
      <c r="F1917" s="4">
        <f t="shared" ca="1" si="59"/>
        <v>846.54689656404184</v>
      </c>
    </row>
    <row r="1918" spans="5:6" x14ac:dyDescent="0.25">
      <c r="E1918" s="4">
        <f t="shared" ca="1" si="58"/>
        <v>0.16514634570534559</v>
      </c>
      <c r="F1918" s="4">
        <f t="shared" ca="1" si="59"/>
        <v>860.31240184932699</v>
      </c>
    </row>
    <row r="1919" spans="5:6" x14ac:dyDescent="0.25">
      <c r="E1919" s="4">
        <f t="shared" ca="1" si="58"/>
        <v>0.91182008625115774</v>
      </c>
      <c r="F1919" s="4">
        <f t="shared" ca="1" si="59"/>
        <v>914.26937061877356</v>
      </c>
    </row>
    <row r="1920" spans="5:6" x14ac:dyDescent="0.25">
      <c r="E1920" s="4">
        <f t="shared" ca="1" si="58"/>
        <v>0.66160190117667961</v>
      </c>
      <c r="F1920" s="4">
        <f t="shared" ca="1" si="59"/>
        <v>894.29752150360503</v>
      </c>
    </row>
    <row r="1921" spans="5:6" x14ac:dyDescent="0.25">
      <c r="E1921" s="4">
        <f t="shared" ca="1" si="58"/>
        <v>0.51731562802675735</v>
      </c>
      <c r="F1921" s="4">
        <f t="shared" ca="1" si="59"/>
        <v>885.66003320728873</v>
      </c>
    </row>
    <row r="1922" spans="5:6" x14ac:dyDescent="0.25">
      <c r="E1922" s="4">
        <f t="shared" ca="1" si="58"/>
        <v>0.72634531750786802</v>
      </c>
      <c r="F1922" s="4">
        <f t="shared" ca="1" si="59"/>
        <v>898.43735310840543</v>
      </c>
    </row>
    <row r="1923" spans="5:6" x14ac:dyDescent="0.25">
      <c r="E1923" s="4">
        <f t="shared" ca="1" si="58"/>
        <v>0.76298462583098148</v>
      </c>
      <c r="F1923" s="4">
        <f t="shared" ca="1" si="59"/>
        <v>900.94577670074648</v>
      </c>
    </row>
    <row r="1924" spans="5:6" x14ac:dyDescent="0.25">
      <c r="E1924" s="4">
        <f t="shared" ref="E1924:E1987" ca="1" si="60">RAND()</f>
        <v>0.37298927987724162</v>
      </c>
      <c r="F1924" s="4">
        <f t="shared" ref="F1924:F1987" ca="1" si="61">_xlfn.BETA.INV(E1924,$C$5,$C$6,$C$3,$C$4)</f>
        <v>876.8052870880382</v>
      </c>
    </row>
    <row r="1925" spans="5:6" x14ac:dyDescent="0.25">
      <c r="E1925" s="4">
        <f t="shared" ca="1" si="60"/>
        <v>0.25135277259664679</v>
      </c>
      <c r="F1925" s="4">
        <f t="shared" ca="1" si="61"/>
        <v>868.14287692674429</v>
      </c>
    </row>
    <row r="1926" spans="5:6" x14ac:dyDescent="0.25">
      <c r="E1926" s="4">
        <f t="shared" ca="1" si="60"/>
        <v>0.64698741190837972</v>
      </c>
      <c r="F1926" s="4">
        <f t="shared" ca="1" si="61"/>
        <v>893.39828860502917</v>
      </c>
    </row>
    <row r="1927" spans="5:6" x14ac:dyDescent="0.25">
      <c r="E1927" s="4">
        <f t="shared" ca="1" si="60"/>
        <v>0.26658351477074238</v>
      </c>
      <c r="F1927" s="4">
        <f t="shared" ca="1" si="61"/>
        <v>869.33770333020561</v>
      </c>
    </row>
    <row r="1928" spans="5:6" x14ac:dyDescent="0.25">
      <c r="E1928" s="4">
        <f t="shared" ca="1" si="60"/>
        <v>0.67023570636342622</v>
      </c>
      <c r="F1928" s="4">
        <f t="shared" ca="1" si="61"/>
        <v>894.83371532916033</v>
      </c>
    </row>
    <row r="1929" spans="5:6" x14ac:dyDescent="0.25">
      <c r="E1929" s="4">
        <f t="shared" ca="1" si="60"/>
        <v>0.53565013851057963</v>
      </c>
      <c r="F1929" s="4">
        <f t="shared" ca="1" si="61"/>
        <v>886.745504180029</v>
      </c>
    </row>
    <row r="1930" spans="5:6" x14ac:dyDescent="0.25">
      <c r="E1930" s="4">
        <f t="shared" ca="1" si="60"/>
        <v>0.6211073869192435</v>
      </c>
      <c r="F1930" s="4">
        <f t="shared" ca="1" si="61"/>
        <v>891.82731335222286</v>
      </c>
    </row>
    <row r="1931" spans="5:6" x14ac:dyDescent="0.25">
      <c r="E1931" s="4">
        <f t="shared" ca="1" si="60"/>
        <v>0.31485234829743303</v>
      </c>
      <c r="F1931" s="4">
        <f t="shared" ca="1" si="61"/>
        <v>872.88547722766646</v>
      </c>
    </row>
    <row r="1932" spans="5:6" x14ac:dyDescent="0.25">
      <c r="E1932" s="4">
        <f t="shared" ca="1" si="60"/>
        <v>0.16351768664491206</v>
      </c>
      <c r="F1932" s="4">
        <f t="shared" ca="1" si="61"/>
        <v>860.14009053986354</v>
      </c>
    </row>
    <row r="1933" spans="5:6" x14ac:dyDescent="0.25">
      <c r="E1933" s="4">
        <f t="shared" ca="1" si="60"/>
        <v>0.54596432462476097</v>
      </c>
      <c r="F1933" s="4">
        <f t="shared" ca="1" si="61"/>
        <v>887.35549970999443</v>
      </c>
    </row>
    <row r="1934" spans="5:6" x14ac:dyDescent="0.25">
      <c r="E1934" s="4">
        <f t="shared" ca="1" si="60"/>
        <v>0.21744386350652034</v>
      </c>
      <c r="F1934" s="4">
        <f t="shared" ca="1" si="61"/>
        <v>865.31287666530966</v>
      </c>
    </row>
    <row r="1935" spans="5:6" x14ac:dyDescent="0.25">
      <c r="E1935" s="4">
        <f t="shared" ca="1" si="60"/>
        <v>0.24252336144129638</v>
      </c>
      <c r="F1935" s="4">
        <f t="shared" ca="1" si="61"/>
        <v>867.430144026829</v>
      </c>
    </row>
    <row r="1936" spans="5:6" x14ac:dyDescent="0.25">
      <c r="E1936" s="4">
        <f t="shared" ca="1" si="60"/>
        <v>0.68047329327152462</v>
      </c>
      <c r="F1936" s="4">
        <f t="shared" ca="1" si="61"/>
        <v>895.47488576172998</v>
      </c>
    </row>
    <row r="1937" spans="5:6" x14ac:dyDescent="0.25">
      <c r="E1937" s="4">
        <f t="shared" ca="1" si="60"/>
        <v>0.22952038962184251</v>
      </c>
      <c r="F1937" s="4">
        <f t="shared" ca="1" si="61"/>
        <v>866.35066726351386</v>
      </c>
    </row>
    <row r="1938" spans="5:6" x14ac:dyDescent="0.25">
      <c r="E1938" s="4">
        <f t="shared" ca="1" si="60"/>
        <v>0.47085656389393449</v>
      </c>
      <c r="F1938" s="4">
        <f t="shared" ca="1" si="61"/>
        <v>882.88908936820019</v>
      </c>
    </row>
    <row r="1939" spans="5:6" x14ac:dyDescent="0.25">
      <c r="E1939" s="4">
        <f t="shared" ca="1" si="60"/>
        <v>0.5961971128270005</v>
      </c>
      <c r="F1939" s="4">
        <f t="shared" ca="1" si="61"/>
        <v>890.33457865654032</v>
      </c>
    </row>
    <row r="1940" spans="5:6" x14ac:dyDescent="0.25">
      <c r="E1940" s="4">
        <f t="shared" ca="1" si="60"/>
        <v>0.31339029893615988</v>
      </c>
      <c r="F1940" s="4">
        <f t="shared" ca="1" si="61"/>
        <v>872.78252980519619</v>
      </c>
    </row>
    <row r="1941" spans="5:6" x14ac:dyDescent="0.25">
      <c r="E1941" s="4">
        <f t="shared" ca="1" si="60"/>
        <v>0.14783037746225847</v>
      </c>
      <c r="F1941" s="4">
        <f t="shared" ca="1" si="61"/>
        <v>858.41398102669734</v>
      </c>
    </row>
    <row r="1942" spans="5:6" x14ac:dyDescent="0.25">
      <c r="E1942" s="4">
        <f t="shared" ca="1" si="60"/>
        <v>0.14735439698103514</v>
      </c>
      <c r="F1942" s="4">
        <f t="shared" ca="1" si="61"/>
        <v>858.35958192575731</v>
      </c>
    </row>
    <row r="1943" spans="5:6" x14ac:dyDescent="0.25">
      <c r="E1943" s="4">
        <f t="shared" ca="1" si="60"/>
        <v>0.91470177784705009</v>
      </c>
      <c r="F1943" s="4">
        <f t="shared" ca="1" si="61"/>
        <v>914.63488599109883</v>
      </c>
    </row>
    <row r="1944" spans="5:6" x14ac:dyDescent="0.25">
      <c r="E1944" s="4">
        <f t="shared" ca="1" si="60"/>
        <v>0.13886138447127538</v>
      </c>
      <c r="F1944" s="4">
        <f t="shared" ca="1" si="61"/>
        <v>857.36661079728651</v>
      </c>
    </row>
    <row r="1945" spans="5:6" x14ac:dyDescent="0.25">
      <c r="E1945" s="4">
        <f t="shared" ca="1" si="60"/>
        <v>0.42092134054438657</v>
      </c>
      <c r="F1945" s="4">
        <f t="shared" ca="1" si="61"/>
        <v>879.84308866423544</v>
      </c>
    </row>
    <row r="1946" spans="5:6" x14ac:dyDescent="0.25">
      <c r="E1946" s="4">
        <f t="shared" ca="1" si="60"/>
        <v>0.77404861112051104</v>
      </c>
      <c r="F1946" s="4">
        <f t="shared" ca="1" si="61"/>
        <v>901.73631462823812</v>
      </c>
    </row>
    <row r="1947" spans="5:6" x14ac:dyDescent="0.25">
      <c r="E1947" s="4">
        <f t="shared" ca="1" si="60"/>
        <v>0.37031594726608741</v>
      </c>
      <c r="F1947" s="4">
        <f t="shared" ca="1" si="61"/>
        <v>876.63145802831605</v>
      </c>
    </row>
    <row r="1948" spans="5:6" x14ac:dyDescent="0.25">
      <c r="E1948" s="4">
        <f t="shared" ca="1" si="60"/>
        <v>0.60970848505965258</v>
      </c>
      <c r="F1948" s="4">
        <f t="shared" ca="1" si="61"/>
        <v>891.14230655163385</v>
      </c>
    </row>
    <row r="1949" spans="5:6" x14ac:dyDescent="0.25">
      <c r="E1949" s="4">
        <f t="shared" ca="1" si="60"/>
        <v>0.38817331974271396</v>
      </c>
      <c r="F1949" s="4">
        <f t="shared" ca="1" si="61"/>
        <v>877.78298222403043</v>
      </c>
    </row>
    <row r="1950" spans="5:6" x14ac:dyDescent="0.25">
      <c r="E1950" s="4">
        <f t="shared" ca="1" si="60"/>
        <v>0.16992181396662065</v>
      </c>
      <c r="F1950" s="4">
        <f t="shared" ca="1" si="61"/>
        <v>860.81081586481992</v>
      </c>
    </row>
    <row r="1951" spans="5:6" x14ac:dyDescent="0.25">
      <c r="E1951" s="4">
        <f t="shared" ca="1" si="60"/>
        <v>0.76374833978009393</v>
      </c>
      <c r="F1951" s="4">
        <f t="shared" ca="1" si="61"/>
        <v>900.99979249311355</v>
      </c>
    </row>
    <row r="1952" spans="5:6" x14ac:dyDescent="0.25">
      <c r="E1952" s="4">
        <f t="shared" ca="1" si="60"/>
        <v>0.56958889296597626</v>
      </c>
      <c r="F1952" s="4">
        <f t="shared" ca="1" si="61"/>
        <v>888.75352053627421</v>
      </c>
    </row>
    <row r="1953" spans="5:6" x14ac:dyDescent="0.25">
      <c r="E1953" s="4">
        <f t="shared" ca="1" si="60"/>
        <v>0.61863403418205121</v>
      </c>
      <c r="F1953" s="4">
        <f t="shared" ca="1" si="61"/>
        <v>891.67836668726227</v>
      </c>
    </row>
    <row r="1954" spans="5:6" x14ac:dyDescent="0.25">
      <c r="E1954" s="4">
        <f t="shared" ca="1" si="60"/>
        <v>0.17721896201609078</v>
      </c>
      <c r="F1954" s="4">
        <f t="shared" ca="1" si="61"/>
        <v>861.55376415284729</v>
      </c>
    </row>
    <row r="1955" spans="5:6" x14ac:dyDescent="0.25">
      <c r="E1955" s="4">
        <f t="shared" ca="1" si="60"/>
        <v>0.26435885424911876</v>
      </c>
      <c r="F1955" s="4">
        <f t="shared" ca="1" si="61"/>
        <v>869.16575344225714</v>
      </c>
    </row>
    <row r="1956" spans="5:6" x14ac:dyDescent="0.25">
      <c r="E1956" s="4">
        <f t="shared" ca="1" si="60"/>
        <v>0.96318284459022829</v>
      </c>
      <c r="F1956" s="4">
        <f t="shared" ca="1" si="61"/>
        <v>922.76657187811225</v>
      </c>
    </row>
    <row r="1957" spans="5:6" x14ac:dyDescent="0.25">
      <c r="E1957" s="4">
        <f t="shared" ca="1" si="60"/>
        <v>0.4496921617449402</v>
      </c>
      <c r="F1957" s="4">
        <f t="shared" ca="1" si="61"/>
        <v>881.60938182657674</v>
      </c>
    </row>
    <row r="1958" spans="5:6" x14ac:dyDescent="0.25">
      <c r="E1958" s="4">
        <f t="shared" ca="1" si="60"/>
        <v>0.85496324563568615</v>
      </c>
      <c r="F1958" s="4">
        <f t="shared" ca="1" si="61"/>
        <v>908.24867529229107</v>
      </c>
    </row>
    <row r="1959" spans="5:6" x14ac:dyDescent="0.25">
      <c r="E1959" s="4">
        <f t="shared" ca="1" si="60"/>
        <v>0.81975651214074929</v>
      </c>
      <c r="F1959" s="4">
        <f t="shared" ca="1" si="61"/>
        <v>905.22337071614459</v>
      </c>
    </row>
    <row r="1960" spans="5:6" x14ac:dyDescent="0.25">
      <c r="E1960" s="4">
        <f t="shared" ca="1" si="60"/>
        <v>0.19914535202804173</v>
      </c>
      <c r="F1960" s="4">
        <f t="shared" ca="1" si="61"/>
        <v>863.66640432538372</v>
      </c>
    </row>
    <row r="1961" spans="5:6" x14ac:dyDescent="0.25">
      <c r="E1961" s="4">
        <f t="shared" ca="1" si="60"/>
        <v>0.28938373096514491</v>
      </c>
      <c r="F1961" s="4">
        <f t="shared" ca="1" si="61"/>
        <v>871.05427676136742</v>
      </c>
    </row>
    <row r="1962" spans="5:6" x14ac:dyDescent="0.25">
      <c r="E1962" s="4">
        <f t="shared" ca="1" si="60"/>
        <v>0.35958054225552494</v>
      </c>
      <c r="F1962" s="4">
        <f t="shared" ca="1" si="61"/>
        <v>875.92789219921713</v>
      </c>
    </row>
    <row r="1963" spans="5:6" x14ac:dyDescent="0.25">
      <c r="E1963" s="4">
        <f t="shared" ca="1" si="60"/>
        <v>0.53128791065281278</v>
      </c>
      <c r="F1963" s="4">
        <f t="shared" ca="1" si="61"/>
        <v>886.48743125688054</v>
      </c>
    </row>
    <row r="1964" spans="5:6" x14ac:dyDescent="0.25">
      <c r="E1964" s="4">
        <f t="shared" ca="1" si="60"/>
        <v>7.1236110670483854E-2</v>
      </c>
      <c r="F1964" s="4">
        <f t="shared" ca="1" si="61"/>
        <v>847.1139844385184</v>
      </c>
    </row>
    <row r="1965" spans="5:6" x14ac:dyDescent="0.25">
      <c r="E1965" s="4">
        <f t="shared" ca="1" si="60"/>
        <v>0.51279859431428565</v>
      </c>
      <c r="F1965" s="4">
        <f t="shared" ca="1" si="61"/>
        <v>885.39217478850753</v>
      </c>
    </row>
    <row r="1966" spans="5:6" x14ac:dyDescent="0.25">
      <c r="E1966" s="4">
        <f t="shared" ca="1" si="60"/>
        <v>0.88357883091005851</v>
      </c>
      <c r="F1966" s="4">
        <f t="shared" ca="1" si="61"/>
        <v>911.04453001664444</v>
      </c>
    </row>
    <row r="1967" spans="5:6" x14ac:dyDescent="0.25">
      <c r="E1967" s="4">
        <f t="shared" ca="1" si="60"/>
        <v>5.6307064809367313E-2</v>
      </c>
      <c r="F1967" s="4">
        <f t="shared" ca="1" si="61"/>
        <v>843.82059384760191</v>
      </c>
    </row>
    <row r="1968" spans="5:6" x14ac:dyDescent="0.25">
      <c r="E1968" s="4">
        <f t="shared" ca="1" si="60"/>
        <v>4.0048625323418796E-2</v>
      </c>
      <c r="F1968" s="4">
        <f t="shared" ca="1" si="61"/>
        <v>839.27666454417738</v>
      </c>
    </row>
    <row r="1969" spans="5:6" x14ac:dyDescent="0.25">
      <c r="E1969" s="4">
        <f t="shared" ca="1" si="60"/>
        <v>0.49485077148207335</v>
      </c>
      <c r="F1969" s="4">
        <f t="shared" ca="1" si="61"/>
        <v>884.32517724044828</v>
      </c>
    </row>
    <row r="1970" spans="5:6" x14ac:dyDescent="0.25">
      <c r="E1970" s="4">
        <f t="shared" ca="1" si="60"/>
        <v>0.21631789328084272</v>
      </c>
      <c r="F1970" s="4">
        <f t="shared" ca="1" si="61"/>
        <v>865.21424528300497</v>
      </c>
    </row>
    <row r="1971" spans="5:6" x14ac:dyDescent="0.25">
      <c r="E1971" s="4">
        <f t="shared" ca="1" si="60"/>
        <v>0.33762671834526436</v>
      </c>
      <c r="F1971" s="4">
        <f t="shared" ca="1" si="61"/>
        <v>874.45890676997328</v>
      </c>
    </row>
    <row r="1972" spans="5:6" x14ac:dyDescent="0.25">
      <c r="E1972" s="4">
        <f t="shared" ca="1" si="60"/>
        <v>0.23438094751440397</v>
      </c>
      <c r="F1972" s="4">
        <f t="shared" ca="1" si="61"/>
        <v>866.75855029530669</v>
      </c>
    </row>
    <row r="1973" spans="5:6" x14ac:dyDescent="0.25">
      <c r="E1973" s="4">
        <f t="shared" ca="1" si="60"/>
        <v>0.93854252919920478</v>
      </c>
      <c r="F1973" s="4">
        <f t="shared" ca="1" si="61"/>
        <v>918.04273848865114</v>
      </c>
    </row>
    <row r="1974" spans="5:6" x14ac:dyDescent="0.25">
      <c r="E1974" s="4">
        <f t="shared" ca="1" si="60"/>
        <v>0.77169652735284011</v>
      </c>
      <c r="F1974" s="4">
        <f t="shared" ca="1" si="61"/>
        <v>901.56677778665983</v>
      </c>
    </row>
    <row r="1975" spans="5:6" x14ac:dyDescent="0.25">
      <c r="E1975" s="4">
        <f t="shared" ca="1" si="60"/>
        <v>0.12933702242750866</v>
      </c>
      <c r="F1975" s="4">
        <f t="shared" ca="1" si="61"/>
        <v>856.19826275018556</v>
      </c>
    </row>
    <row r="1976" spans="5:6" x14ac:dyDescent="0.25">
      <c r="E1976" s="4">
        <f t="shared" ca="1" si="60"/>
        <v>0.20447710182654066</v>
      </c>
      <c r="F1976" s="4">
        <f t="shared" ca="1" si="61"/>
        <v>864.15610971639262</v>
      </c>
    </row>
    <row r="1977" spans="5:6" x14ac:dyDescent="0.25">
      <c r="E1977" s="4">
        <f t="shared" ca="1" si="60"/>
        <v>0.44950665283480384</v>
      </c>
      <c r="F1977" s="4">
        <f t="shared" ca="1" si="61"/>
        <v>881.59809937048612</v>
      </c>
    </row>
    <row r="1978" spans="5:6" x14ac:dyDescent="0.25">
      <c r="E1978" s="4">
        <f t="shared" ca="1" si="60"/>
        <v>0.38955048887580435</v>
      </c>
      <c r="F1978" s="4">
        <f t="shared" ca="1" si="61"/>
        <v>877.87088964290012</v>
      </c>
    </row>
    <row r="1979" spans="5:6" x14ac:dyDescent="0.25">
      <c r="E1979" s="4">
        <f t="shared" ca="1" si="60"/>
        <v>0.13749409567286219</v>
      </c>
      <c r="F1979" s="4">
        <f t="shared" ca="1" si="61"/>
        <v>857.20261262163194</v>
      </c>
    </row>
    <row r="1980" spans="5:6" x14ac:dyDescent="0.25">
      <c r="E1980" s="4">
        <f t="shared" ca="1" si="60"/>
        <v>0.17116871192747896</v>
      </c>
      <c r="F1980" s="4">
        <f t="shared" ca="1" si="61"/>
        <v>860.93932721301917</v>
      </c>
    </row>
    <row r="1981" spans="5:6" x14ac:dyDescent="0.25">
      <c r="E1981" s="4">
        <f t="shared" ca="1" si="60"/>
        <v>0.92904946428614543</v>
      </c>
      <c r="F1981" s="4">
        <f t="shared" ca="1" si="61"/>
        <v>916.59171588633103</v>
      </c>
    </row>
    <row r="1982" spans="5:6" x14ac:dyDescent="0.25">
      <c r="E1982" s="4">
        <f t="shared" ca="1" si="60"/>
        <v>0.61631993332223389</v>
      </c>
      <c r="F1982" s="4">
        <f t="shared" ca="1" si="61"/>
        <v>891.53917256903844</v>
      </c>
    </row>
    <row r="1983" spans="5:6" x14ac:dyDescent="0.25">
      <c r="E1983" s="4">
        <f t="shared" ca="1" si="60"/>
        <v>0.62205623626377304</v>
      </c>
      <c r="F1983" s="4">
        <f t="shared" ca="1" si="61"/>
        <v>891.88450253685789</v>
      </c>
    </row>
    <row r="1984" spans="5:6" x14ac:dyDescent="0.25">
      <c r="E1984" s="4">
        <f t="shared" ca="1" si="60"/>
        <v>0.34924613191063036</v>
      </c>
      <c r="F1984" s="4">
        <f t="shared" ca="1" si="61"/>
        <v>875.24172467247683</v>
      </c>
    </row>
    <row r="1985" spans="5:6" x14ac:dyDescent="0.25">
      <c r="E1985" s="4">
        <f t="shared" ca="1" si="60"/>
        <v>3.227439075634031E-2</v>
      </c>
      <c r="F1985" s="4">
        <f t="shared" ca="1" si="61"/>
        <v>836.51946361849298</v>
      </c>
    </row>
    <row r="1986" spans="5:6" x14ac:dyDescent="0.25">
      <c r="E1986" s="4">
        <f t="shared" ca="1" si="60"/>
        <v>0.8989714893642593</v>
      </c>
      <c r="F1986" s="4">
        <f t="shared" ca="1" si="61"/>
        <v>912.72971735251633</v>
      </c>
    </row>
    <row r="1987" spans="5:6" x14ac:dyDescent="0.25">
      <c r="E1987" s="4">
        <f t="shared" ca="1" si="60"/>
        <v>0.16849689674713975</v>
      </c>
      <c r="F1987" s="4">
        <f t="shared" ca="1" si="61"/>
        <v>860.66314291246817</v>
      </c>
    </row>
    <row r="1988" spans="5:6" x14ac:dyDescent="0.25">
      <c r="E1988" s="4">
        <f t="shared" ref="E1988:E2051" ca="1" si="62">RAND()</f>
        <v>0.65245246820258318</v>
      </c>
      <c r="F1988" s="4">
        <f t="shared" ref="F1988:F2051" ca="1" si="63">_xlfn.BETA.INV(E1988,$C$5,$C$6,$C$3,$C$4)</f>
        <v>893.73340068497305</v>
      </c>
    </row>
    <row r="1989" spans="5:6" x14ac:dyDescent="0.25">
      <c r="E1989" s="4">
        <f t="shared" ca="1" si="62"/>
        <v>0.62121879976443817</v>
      </c>
      <c r="F1989" s="4">
        <f t="shared" ca="1" si="63"/>
        <v>891.83402701872751</v>
      </c>
    </row>
    <row r="1990" spans="5:6" x14ac:dyDescent="0.25">
      <c r="E1990" s="4">
        <f t="shared" ca="1" si="62"/>
        <v>0.64294493110851325</v>
      </c>
      <c r="F1990" s="4">
        <f t="shared" ca="1" si="63"/>
        <v>893.15123260824441</v>
      </c>
    </row>
    <row r="1991" spans="5:6" x14ac:dyDescent="0.25">
      <c r="E1991" s="4">
        <f t="shared" ca="1" si="62"/>
        <v>0.95611263553126768</v>
      </c>
      <c r="F1991" s="4">
        <f t="shared" ca="1" si="63"/>
        <v>921.21946251392853</v>
      </c>
    </row>
    <row r="1992" spans="5:6" x14ac:dyDescent="0.25">
      <c r="E1992" s="4">
        <f t="shared" ca="1" si="62"/>
        <v>8.0264621917998991E-2</v>
      </c>
      <c r="F1992" s="4">
        <f t="shared" ca="1" si="63"/>
        <v>848.84102994923398</v>
      </c>
    </row>
    <row r="1993" spans="5:6" x14ac:dyDescent="0.25">
      <c r="E1993" s="4">
        <f t="shared" ca="1" si="62"/>
        <v>0.26753139876959531</v>
      </c>
      <c r="F1993" s="4">
        <f t="shared" ca="1" si="63"/>
        <v>869.4107123742391</v>
      </c>
    </row>
    <row r="1994" spans="5:6" x14ac:dyDescent="0.25">
      <c r="E1994" s="4">
        <f t="shared" ca="1" si="62"/>
        <v>0.51452992419632082</v>
      </c>
      <c r="F1994" s="4">
        <f t="shared" ca="1" si="63"/>
        <v>885.4948684658782</v>
      </c>
    </row>
    <row r="1995" spans="5:6" x14ac:dyDescent="0.25">
      <c r="E1995" s="4">
        <f t="shared" ca="1" si="62"/>
        <v>0.27987316857991196</v>
      </c>
      <c r="F1995" s="4">
        <f t="shared" ca="1" si="63"/>
        <v>870.34795747711553</v>
      </c>
    </row>
    <row r="1996" spans="5:6" x14ac:dyDescent="0.25">
      <c r="E1996" s="4">
        <f t="shared" ca="1" si="62"/>
        <v>0.610845323085072</v>
      </c>
      <c r="F1996" s="4">
        <f t="shared" ca="1" si="63"/>
        <v>891.21046515599994</v>
      </c>
    </row>
    <row r="1997" spans="5:6" x14ac:dyDescent="0.25">
      <c r="E1997" s="4">
        <f t="shared" ca="1" si="62"/>
        <v>7.6068871512397718E-2</v>
      </c>
      <c r="F1997" s="4">
        <f t="shared" ca="1" si="63"/>
        <v>848.05902285943466</v>
      </c>
    </row>
    <row r="1998" spans="5:6" x14ac:dyDescent="0.25">
      <c r="E1998" s="4">
        <f t="shared" ca="1" si="62"/>
        <v>0.78890719944215659</v>
      </c>
      <c r="F1998" s="4">
        <f t="shared" ca="1" si="63"/>
        <v>902.82738297456569</v>
      </c>
    </row>
    <row r="1999" spans="5:6" x14ac:dyDescent="0.25">
      <c r="E1999" s="4">
        <f t="shared" ca="1" si="62"/>
        <v>0.39820452740327317</v>
      </c>
      <c r="F1999" s="4">
        <f t="shared" ca="1" si="63"/>
        <v>878.42056894636232</v>
      </c>
    </row>
    <row r="2000" spans="5:6" x14ac:dyDescent="0.25">
      <c r="E2000" s="4">
        <f t="shared" ca="1" si="62"/>
        <v>0.28545515160810986</v>
      </c>
      <c r="F2000" s="4">
        <f t="shared" ca="1" si="63"/>
        <v>870.76411411483673</v>
      </c>
    </row>
    <row r="2001" spans="5:6" x14ac:dyDescent="0.25">
      <c r="E2001" s="4">
        <f t="shared" ca="1" si="62"/>
        <v>0.73331293389252783</v>
      </c>
      <c r="F2001" s="4">
        <f t="shared" ca="1" si="63"/>
        <v>898.90300343958893</v>
      </c>
    </row>
    <row r="2002" spans="5:6" x14ac:dyDescent="0.25">
      <c r="E2002" s="4">
        <f t="shared" ca="1" si="62"/>
        <v>0.23816409853470399</v>
      </c>
      <c r="F2002" s="4">
        <f t="shared" ca="1" si="63"/>
        <v>867.07236299259807</v>
      </c>
    </row>
    <row r="2003" spans="5:6" x14ac:dyDescent="0.25">
      <c r="E2003" s="4">
        <f t="shared" ca="1" si="62"/>
        <v>0.83459848168106943</v>
      </c>
      <c r="F2003" s="4">
        <f t="shared" ca="1" si="63"/>
        <v>906.45406269754869</v>
      </c>
    </row>
    <row r="2004" spans="5:6" x14ac:dyDescent="0.25">
      <c r="E2004" s="4">
        <f t="shared" ca="1" si="62"/>
        <v>0.41797675403180701</v>
      </c>
      <c r="F2004" s="4">
        <f t="shared" ca="1" si="63"/>
        <v>879.66022945051691</v>
      </c>
    </row>
    <row r="2005" spans="5:6" x14ac:dyDescent="0.25">
      <c r="E2005" s="4">
        <f t="shared" ca="1" si="62"/>
        <v>0.55128198597316735</v>
      </c>
      <c r="F2005" s="4">
        <f t="shared" ca="1" si="63"/>
        <v>887.66998571190459</v>
      </c>
    </row>
    <row r="2006" spans="5:6" x14ac:dyDescent="0.25">
      <c r="E2006" s="4">
        <f t="shared" ca="1" si="62"/>
        <v>0.15223456497169507</v>
      </c>
      <c r="F2006" s="4">
        <f t="shared" ca="1" si="63"/>
        <v>858.9113961573338</v>
      </c>
    </row>
    <row r="2007" spans="5:6" x14ac:dyDescent="0.25">
      <c r="E2007" s="4">
        <f t="shared" ca="1" si="62"/>
        <v>0.73211487670132158</v>
      </c>
      <c r="F2007" s="4">
        <f t="shared" ca="1" si="63"/>
        <v>898.82259229459135</v>
      </c>
    </row>
    <row r="2008" spans="5:6" x14ac:dyDescent="0.25">
      <c r="E2008" s="4">
        <f t="shared" ca="1" si="62"/>
        <v>0.16746816844116397</v>
      </c>
      <c r="F2008" s="4">
        <f t="shared" ca="1" si="63"/>
        <v>860.55598190723072</v>
      </c>
    </row>
    <row r="2009" spans="5:6" x14ac:dyDescent="0.25">
      <c r="E2009" s="4">
        <f t="shared" ca="1" si="62"/>
        <v>0.28177597332444626</v>
      </c>
      <c r="F2009" s="4">
        <f t="shared" ca="1" si="63"/>
        <v>870.49033966391312</v>
      </c>
    </row>
    <row r="2010" spans="5:6" x14ac:dyDescent="0.25">
      <c r="E2010" s="4">
        <f t="shared" ca="1" si="62"/>
        <v>0.22643368522456808</v>
      </c>
      <c r="F2010" s="4">
        <f t="shared" ca="1" si="63"/>
        <v>866.08879851678739</v>
      </c>
    </row>
    <row r="2011" spans="5:6" x14ac:dyDescent="0.25">
      <c r="E2011" s="4">
        <f t="shared" ca="1" si="62"/>
        <v>0.9156599729043079</v>
      </c>
      <c r="F2011" s="4">
        <f t="shared" ca="1" si="63"/>
        <v>914.75826026573395</v>
      </c>
    </row>
    <row r="2012" spans="5:6" x14ac:dyDescent="0.25">
      <c r="E2012" s="4">
        <f t="shared" ca="1" si="62"/>
        <v>0.32634014938369471</v>
      </c>
      <c r="F2012" s="4">
        <f t="shared" ca="1" si="63"/>
        <v>873.68599956137064</v>
      </c>
    </row>
    <row r="2013" spans="5:6" x14ac:dyDescent="0.25">
      <c r="E2013" s="4">
        <f t="shared" ca="1" si="62"/>
        <v>0.70765765547665016</v>
      </c>
      <c r="F2013" s="4">
        <f t="shared" ca="1" si="63"/>
        <v>897.21058450161024</v>
      </c>
    </row>
    <row r="2014" spans="5:6" x14ac:dyDescent="0.25">
      <c r="E2014" s="4">
        <f t="shared" ca="1" si="62"/>
        <v>0.86093428111482717</v>
      </c>
      <c r="F2014" s="4">
        <f t="shared" ca="1" si="63"/>
        <v>908.80241486207672</v>
      </c>
    </row>
    <row r="2015" spans="5:6" x14ac:dyDescent="0.25">
      <c r="E2015" s="4">
        <f t="shared" ca="1" si="62"/>
        <v>0.60806833769367652</v>
      </c>
      <c r="F2015" s="4">
        <f t="shared" ca="1" si="63"/>
        <v>891.04402992876396</v>
      </c>
    </row>
    <row r="2016" spans="5:6" x14ac:dyDescent="0.25">
      <c r="E2016" s="4">
        <f t="shared" ca="1" si="62"/>
        <v>0.61443754381310922</v>
      </c>
      <c r="F2016" s="4">
        <f t="shared" ca="1" si="63"/>
        <v>891.42605792368374</v>
      </c>
    </row>
    <row r="2017" spans="5:6" x14ac:dyDescent="0.25">
      <c r="E2017" s="4">
        <f t="shared" ca="1" si="62"/>
        <v>0.54888763242226191</v>
      </c>
      <c r="F2017" s="4">
        <f t="shared" ca="1" si="63"/>
        <v>887.52837884004464</v>
      </c>
    </row>
    <row r="2018" spans="5:6" x14ac:dyDescent="0.25">
      <c r="E2018" s="4">
        <f t="shared" ca="1" si="62"/>
        <v>0.53060140019155988</v>
      </c>
      <c r="F2018" s="4">
        <f t="shared" ca="1" si="63"/>
        <v>886.44680890964787</v>
      </c>
    </row>
    <row r="2019" spans="5:6" x14ac:dyDescent="0.25">
      <c r="E2019" s="4">
        <f t="shared" ca="1" si="62"/>
        <v>0.70548476239834867</v>
      </c>
      <c r="F2019" s="4">
        <f t="shared" ca="1" si="63"/>
        <v>897.06986018764303</v>
      </c>
    </row>
    <row r="2020" spans="5:6" x14ac:dyDescent="0.25">
      <c r="E2020" s="4">
        <f t="shared" ca="1" si="62"/>
        <v>0.3311702713973852</v>
      </c>
      <c r="F2020" s="4">
        <f t="shared" ca="1" si="63"/>
        <v>874.01834814653307</v>
      </c>
    </row>
    <row r="2021" spans="5:6" x14ac:dyDescent="0.25">
      <c r="E2021" s="4">
        <f t="shared" ca="1" si="62"/>
        <v>0.88172860940624465</v>
      </c>
      <c r="F2021" s="4">
        <f t="shared" ca="1" si="63"/>
        <v>910.85172044099284</v>
      </c>
    </row>
    <row r="2022" spans="5:6" x14ac:dyDescent="0.25">
      <c r="E2022" s="4">
        <f t="shared" ca="1" si="62"/>
        <v>0.97554563393921501</v>
      </c>
      <c r="F2022" s="4">
        <f t="shared" ca="1" si="63"/>
        <v>926.12144465958102</v>
      </c>
    </row>
    <row r="2023" spans="5:6" x14ac:dyDescent="0.25">
      <c r="E2023" s="4">
        <f t="shared" ca="1" si="62"/>
        <v>6.3224638574668202E-3</v>
      </c>
      <c r="F2023" s="4">
        <f t="shared" ca="1" si="63"/>
        <v>817.91600159070981</v>
      </c>
    </row>
    <row r="2024" spans="5:6" x14ac:dyDescent="0.25">
      <c r="E2024" s="4">
        <f t="shared" ca="1" si="62"/>
        <v>6.0035872609640051E-2</v>
      </c>
      <c r="F2024" s="4">
        <f t="shared" ca="1" si="63"/>
        <v>844.70485007649017</v>
      </c>
    </row>
    <row r="2025" spans="5:6" x14ac:dyDescent="0.25">
      <c r="E2025" s="4">
        <f t="shared" ca="1" si="62"/>
        <v>0.9471014314121633</v>
      </c>
      <c r="F2025" s="4">
        <f t="shared" ca="1" si="63"/>
        <v>919.49426697864544</v>
      </c>
    </row>
    <row r="2026" spans="5:6" x14ac:dyDescent="0.25">
      <c r="E2026" s="4">
        <f t="shared" ca="1" si="62"/>
        <v>0.29860588610707473</v>
      </c>
      <c r="F2026" s="4">
        <f t="shared" ca="1" si="63"/>
        <v>871.72699534788137</v>
      </c>
    </row>
    <row r="2027" spans="5:6" x14ac:dyDescent="0.25">
      <c r="E2027" s="4">
        <f t="shared" ca="1" si="62"/>
        <v>0.56077185485996683</v>
      </c>
      <c r="F2027" s="4">
        <f t="shared" ca="1" si="63"/>
        <v>888.23141987505551</v>
      </c>
    </row>
    <row r="2028" spans="5:6" x14ac:dyDescent="0.25">
      <c r="E2028" s="4">
        <f t="shared" ca="1" si="62"/>
        <v>0.57516247056086522</v>
      </c>
      <c r="F2028" s="4">
        <f t="shared" ca="1" si="63"/>
        <v>889.08391506703845</v>
      </c>
    </row>
    <row r="2029" spans="5:6" x14ac:dyDescent="0.25">
      <c r="E2029" s="4">
        <f t="shared" ca="1" si="62"/>
        <v>0.41156400046765373</v>
      </c>
      <c r="F2029" s="4">
        <f t="shared" ca="1" si="63"/>
        <v>879.26048378271707</v>
      </c>
    </row>
    <row r="2030" spans="5:6" x14ac:dyDescent="0.25">
      <c r="E2030" s="4">
        <f t="shared" ca="1" si="62"/>
        <v>0.50135879393641813</v>
      </c>
      <c r="F2030" s="4">
        <f t="shared" ca="1" si="63"/>
        <v>884.71265023699289</v>
      </c>
    </row>
    <row r="2031" spans="5:6" x14ac:dyDescent="0.25">
      <c r="E2031" s="4">
        <f t="shared" ca="1" si="62"/>
        <v>0.498267460197929</v>
      </c>
      <c r="F2031" s="4">
        <f t="shared" ca="1" si="63"/>
        <v>884.52868970321902</v>
      </c>
    </row>
    <row r="2032" spans="5:6" x14ac:dyDescent="0.25">
      <c r="E2032" s="4">
        <f t="shared" ca="1" si="62"/>
        <v>0.45517389031510946</v>
      </c>
      <c r="F2032" s="4">
        <f t="shared" ca="1" si="63"/>
        <v>881.94222697604266</v>
      </c>
    </row>
    <row r="2033" spans="5:6" x14ac:dyDescent="0.25">
      <c r="E2033" s="4">
        <f t="shared" ca="1" si="62"/>
        <v>7.3985772941775996E-2</v>
      </c>
      <c r="F2033" s="4">
        <f t="shared" ca="1" si="63"/>
        <v>847.65780483554579</v>
      </c>
    </row>
    <row r="2034" spans="5:6" x14ac:dyDescent="0.25">
      <c r="E2034" s="4">
        <f t="shared" ca="1" si="62"/>
        <v>0.36268677354849677</v>
      </c>
      <c r="F2034" s="4">
        <f t="shared" ca="1" si="63"/>
        <v>876.13239789126897</v>
      </c>
    </row>
    <row r="2035" spans="5:6" x14ac:dyDescent="0.25">
      <c r="E2035" s="4">
        <f t="shared" ca="1" si="62"/>
        <v>0.59029548559097211</v>
      </c>
      <c r="F2035" s="4">
        <f t="shared" ca="1" si="63"/>
        <v>889.98296293585383</v>
      </c>
    </row>
    <row r="2036" spans="5:6" x14ac:dyDescent="0.25">
      <c r="E2036" s="4">
        <f t="shared" ca="1" si="62"/>
        <v>0.45794018326070129</v>
      </c>
      <c r="F2036" s="4">
        <f t="shared" ca="1" si="63"/>
        <v>882.1098043464707</v>
      </c>
    </row>
    <row r="2037" spans="5:6" x14ac:dyDescent="0.25">
      <c r="E2037" s="4">
        <f t="shared" ca="1" si="62"/>
        <v>0.96196756255230753</v>
      </c>
      <c r="F2037" s="4">
        <f t="shared" ca="1" si="63"/>
        <v>922.48575324513183</v>
      </c>
    </row>
    <row r="2038" spans="5:6" x14ac:dyDescent="0.25">
      <c r="E2038" s="4">
        <f t="shared" ca="1" si="62"/>
        <v>0.66986257685773065</v>
      </c>
      <c r="F2038" s="4">
        <f t="shared" ca="1" si="63"/>
        <v>894.81045991581198</v>
      </c>
    </row>
    <row r="2039" spans="5:6" x14ac:dyDescent="0.25">
      <c r="E2039" s="4">
        <f t="shared" ca="1" si="62"/>
        <v>0.8844182753415224</v>
      </c>
      <c r="F2039" s="4">
        <f t="shared" ca="1" si="63"/>
        <v>911.13264272407912</v>
      </c>
    </row>
    <row r="2040" spans="5:6" x14ac:dyDescent="0.25">
      <c r="E2040" s="4">
        <f t="shared" ca="1" si="62"/>
        <v>1.0542901524166481E-3</v>
      </c>
      <c r="F2040" s="4">
        <f t="shared" ca="1" si="63"/>
        <v>800.48958421659574</v>
      </c>
    </row>
    <row r="2041" spans="5:6" x14ac:dyDescent="0.25">
      <c r="E2041" s="4">
        <f t="shared" ca="1" si="62"/>
        <v>0.50347453340174497</v>
      </c>
      <c r="F2041" s="4">
        <f t="shared" ca="1" si="63"/>
        <v>884.8384661175113</v>
      </c>
    </row>
    <row r="2042" spans="5:6" x14ac:dyDescent="0.25">
      <c r="E2042" s="4">
        <f t="shared" ca="1" si="62"/>
        <v>0.22894367113260261</v>
      </c>
      <c r="F2042" s="4">
        <f t="shared" ca="1" si="63"/>
        <v>866.30191028985723</v>
      </c>
    </row>
    <row r="2043" spans="5:6" x14ac:dyDescent="0.25">
      <c r="E2043" s="4">
        <f t="shared" ca="1" si="62"/>
        <v>0.17780796876985361</v>
      </c>
      <c r="F2043" s="4">
        <f t="shared" ca="1" si="63"/>
        <v>861.61279614436023</v>
      </c>
    </row>
    <row r="2044" spans="5:6" x14ac:dyDescent="0.25">
      <c r="E2044" s="4">
        <f t="shared" ca="1" si="62"/>
        <v>0.51002107269242625</v>
      </c>
      <c r="F2044" s="4">
        <f t="shared" ca="1" si="63"/>
        <v>885.22735205132517</v>
      </c>
    </row>
    <row r="2045" spans="5:6" x14ac:dyDescent="0.25">
      <c r="E2045" s="4">
        <f t="shared" ca="1" si="62"/>
        <v>0.77866644092744119</v>
      </c>
      <c r="F2045" s="4">
        <f t="shared" ca="1" si="63"/>
        <v>902.07160593817991</v>
      </c>
    </row>
    <row r="2046" spans="5:6" x14ac:dyDescent="0.25">
      <c r="E2046" s="4">
        <f t="shared" ca="1" si="62"/>
        <v>0.38761275284809571</v>
      </c>
      <c r="F2046" s="4">
        <f t="shared" ca="1" si="63"/>
        <v>877.74716501648322</v>
      </c>
    </row>
    <row r="2047" spans="5:6" x14ac:dyDescent="0.25">
      <c r="E2047" s="4">
        <f t="shared" ca="1" si="62"/>
        <v>0.76412319008965424</v>
      </c>
      <c r="F2047" s="4">
        <f t="shared" ca="1" si="63"/>
        <v>901.02633385861407</v>
      </c>
    </row>
    <row r="2048" spans="5:6" x14ac:dyDescent="0.25">
      <c r="E2048" s="4">
        <f t="shared" ca="1" si="62"/>
        <v>0.64220376043928329</v>
      </c>
      <c r="F2048" s="4">
        <f t="shared" ca="1" si="63"/>
        <v>893.10600905883564</v>
      </c>
    </row>
    <row r="2049" spans="5:6" x14ac:dyDescent="0.25">
      <c r="E2049" s="4">
        <f t="shared" ca="1" si="62"/>
        <v>0.95555190003175938</v>
      </c>
      <c r="F2049" s="4">
        <f t="shared" ca="1" si="63"/>
        <v>921.10489628935022</v>
      </c>
    </row>
    <row r="2050" spans="5:6" x14ac:dyDescent="0.25">
      <c r="E2050" s="4">
        <f t="shared" ca="1" si="62"/>
        <v>0.59424393130837971</v>
      </c>
      <c r="F2050" s="4">
        <f t="shared" ca="1" si="63"/>
        <v>890.21813712641938</v>
      </c>
    </row>
    <row r="2051" spans="5:6" x14ac:dyDescent="0.25">
      <c r="E2051" s="4">
        <f t="shared" ca="1" si="62"/>
        <v>0.9229885504333426</v>
      </c>
      <c r="F2051" s="4">
        <f t="shared" ca="1" si="63"/>
        <v>915.73480671452648</v>
      </c>
    </row>
    <row r="2052" spans="5:6" x14ac:dyDescent="0.25">
      <c r="E2052" s="4">
        <f t="shared" ref="E2052:E2115" ca="1" si="64">RAND()</f>
        <v>0.58203389950272533</v>
      </c>
      <c r="F2052" s="4">
        <f t="shared" ref="F2052:F2115" ca="1" si="65">_xlfn.BETA.INV(E2052,$C$5,$C$6,$C$3,$C$4)</f>
        <v>889.49173958902509</v>
      </c>
    </row>
    <row r="2053" spans="5:6" x14ac:dyDescent="0.25">
      <c r="E2053" s="4">
        <f t="shared" ca="1" si="64"/>
        <v>0.58537211872197559</v>
      </c>
      <c r="F2053" s="4">
        <f t="shared" ca="1" si="65"/>
        <v>889.69009757437993</v>
      </c>
    </row>
    <row r="2054" spans="5:6" x14ac:dyDescent="0.25">
      <c r="E2054" s="4">
        <f t="shared" ca="1" si="64"/>
        <v>0.66164073858609096</v>
      </c>
      <c r="F2054" s="4">
        <f t="shared" ca="1" si="65"/>
        <v>894.29992477784936</v>
      </c>
    </row>
    <row r="2055" spans="5:6" x14ac:dyDescent="0.25">
      <c r="E2055" s="4">
        <f t="shared" ca="1" si="64"/>
        <v>0.13494955521847263</v>
      </c>
      <c r="F2055" s="4">
        <f t="shared" ca="1" si="65"/>
        <v>856.89417379226541</v>
      </c>
    </row>
    <row r="2056" spans="5:6" x14ac:dyDescent="0.25">
      <c r="E2056" s="4">
        <f t="shared" ca="1" si="64"/>
        <v>0.78248074966497438</v>
      </c>
      <c r="F2056" s="4">
        <f t="shared" ca="1" si="65"/>
        <v>902.35108215650234</v>
      </c>
    </row>
    <row r="2057" spans="5:6" x14ac:dyDescent="0.25">
      <c r="E2057" s="4">
        <f t="shared" ca="1" si="64"/>
        <v>0.21946221450709202</v>
      </c>
      <c r="F2057" s="4">
        <f t="shared" ca="1" si="65"/>
        <v>865.48885359911935</v>
      </c>
    </row>
    <row r="2058" spans="5:6" x14ac:dyDescent="0.25">
      <c r="E2058" s="4">
        <f t="shared" ca="1" si="64"/>
        <v>0.5149625899125041</v>
      </c>
      <c r="F2058" s="4">
        <f t="shared" ca="1" si="65"/>
        <v>885.5205267230084</v>
      </c>
    </row>
    <row r="2059" spans="5:6" x14ac:dyDescent="0.25">
      <c r="E2059" s="4">
        <f t="shared" ca="1" si="64"/>
        <v>0.88573481868437021</v>
      </c>
      <c r="F2059" s="4">
        <f t="shared" ca="1" si="65"/>
        <v>911.27165030747153</v>
      </c>
    </row>
    <row r="2060" spans="5:6" x14ac:dyDescent="0.25">
      <c r="E2060" s="4">
        <f t="shared" ca="1" si="64"/>
        <v>0.12796909064631656</v>
      </c>
      <c r="F2060" s="4">
        <f t="shared" ca="1" si="65"/>
        <v>856.02524527139303</v>
      </c>
    </row>
    <row r="2061" spans="5:6" x14ac:dyDescent="0.25">
      <c r="E2061" s="4">
        <f t="shared" ca="1" si="64"/>
        <v>0.65086671075923686</v>
      </c>
      <c r="F2061" s="4">
        <f t="shared" ca="1" si="65"/>
        <v>893.63602732642482</v>
      </c>
    </row>
    <row r="2062" spans="5:6" x14ac:dyDescent="0.25">
      <c r="E2062" s="4">
        <f t="shared" ca="1" si="64"/>
        <v>0.71999019586132462</v>
      </c>
      <c r="F2062" s="4">
        <f t="shared" ca="1" si="65"/>
        <v>898.01669634409097</v>
      </c>
    </row>
    <row r="2063" spans="5:6" x14ac:dyDescent="0.25">
      <c r="E2063" s="4">
        <f t="shared" ca="1" si="64"/>
        <v>0.86458888021510993</v>
      </c>
      <c r="F2063" s="4">
        <f t="shared" ca="1" si="65"/>
        <v>909.1483548895286</v>
      </c>
    </row>
    <row r="2064" spans="5:6" x14ac:dyDescent="0.25">
      <c r="E2064" s="4">
        <f t="shared" ca="1" si="64"/>
        <v>0.64323188009523524</v>
      </c>
      <c r="F2064" s="4">
        <f t="shared" ca="1" si="65"/>
        <v>893.16874718279018</v>
      </c>
    </row>
    <row r="2065" spans="5:6" x14ac:dyDescent="0.25">
      <c r="E2065" s="4">
        <f t="shared" ca="1" si="64"/>
        <v>0.46069880817108022</v>
      </c>
      <c r="F2065" s="4">
        <f t="shared" ca="1" si="65"/>
        <v>882.27666855457858</v>
      </c>
    </row>
    <row r="2066" spans="5:6" x14ac:dyDescent="0.25">
      <c r="E2066" s="4">
        <f t="shared" ca="1" si="64"/>
        <v>4.9754373285357145E-2</v>
      </c>
      <c r="F2066" s="4">
        <f t="shared" ca="1" si="65"/>
        <v>842.14154084788368</v>
      </c>
    </row>
    <row r="2067" spans="5:6" x14ac:dyDescent="0.25">
      <c r="E2067" s="4">
        <f t="shared" ca="1" si="64"/>
        <v>0.8651783158903702</v>
      </c>
      <c r="F2067" s="4">
        <f t="shared" ca="1" si="65"/>
        <v>909.20467347321801</v>
      </c>
    </row>
    <row r="2068" spans="5:6" x14ac:dyDescent="0.25">
      <c r="E2068" s="4">
        <f t="shared" ca="1" si="64"/>
        <v>0.54469354341505394</v>
      </c>
      <c r="F2068" s="4">
        <f t="shared" ca="1" si="65"/>
        <v>887.28034967208816</v>
      </c>
    </row>
    <row r="2069" spans="5:6" x14ac:dyDescent="0.25">
      <c r="E2069" s="4">
        <f t="shared" ca="1" si="64"/>
        <v>0.1311285071204491</v>
      </c>
      <c r="F2069" s="4">
        <f t="shared" ca="1" si="65"/>
        <v>856.42279570744688</v>
      </c>
    </row>
    <row r="2070" spans="5:6" x14ac:dyDescent="0.25">
      <c r="E2070" s="4">
        <f t="shared" ca="1" si="64"/>
        <v>0.73495181421402223</v>
      </c>
      <c r="F2070" s="4">
        <f t="shared" ca="1" si="65"/>
        <v>899.01323954540737</v>
      </c>
    </row>
    <row r="2071" spans="5:6" x14ac:dyDescent="0.25">
      <c r="E2071" s="4">
        <f t="shared" ca="1" si="64"/>
        <v>0.32754986662198093</v>
      </c>
      <c r="F2071" s="4">
        <f t="shared" ca="1" si="65"/>
        <v>873.76946493979744</v>
      </c>
    </row>
    <row r="2072" spans="5:6" x14ac:dyDescent="0.25">
      <c r="E2072" s="4">
        <f t="shared" ca="1" si="64"/>
        <v>8.6489842973155984E-2</v>
      </c>
      <c r="F2072" s="4">
        <f t="shared" ca="1" si="65"/>
        <v>849.94308608629115</v>
      </c>
    </row>
    <row r="2073" spans="5:6" x14ac:dyDescent="0.25">
      <c r="E2073" s="4">
        <f t="shared" ca="1" si="64"/>
        <v>0.23456045126653846</v>
      </c>
      <c r="F2073" s="4">
        <f t="shared" ca="1" si="65"/>
        <v>866.77351141635552</v>
      </c>
    </row>
    <row r="2074" spans="5:6" x14ac:dyDescent="0.25">
      <c r="E2074" s="4">
        <f t="shared" ca="1" si="64"/>
        <v>0.20842930678523697</v>
      </c>
      <c r="F2074" s="4">
        <f t="shared" ca="1" si="65"/>
        <v>864.51366537574177</v>
      </c>
    </row>
    <row r="2075" spans="5:6" x14ac:dyDescent="0.25">
      <c r="E2075" s="4">
        <f t="shared" ca="1" si="64"/>
        <v>0.54944888581979234</v>
      </c>
      <c r="F2075" s="4">
        <f t="shared" ca="1" si="65"/>
        <v>887.56157153226252</v>
      </c>
    </row>
    <row r="2076" spans="5:6" x14ac:dyDescent="0.25">
      <c r="E2076" s="4">
        <f t="shared" ca="1" si="64"/>
        <v>0.37703935218738216</v>
      </c>
      <c r="F2076" s="4">
        <f t="shared" ca="1" si="65"/>
        <v>877.06764098474662</v>
      </c>
    </row>
    <row r="2077" spans="5:6" x14ac:dyDescent="0.25">
      <c r="E2077" s="4">
        <f t="shared" ca="1" si="64"/>
        <v>0.16002440511637805</v>
      </c>
      <c r="F2077" s="4">
        <f t="shared" ca="1" si="65"/>
        <v>859.76634786717489</v>
      </c>
    </row>
    <row r="2078" spans="5:6" x14ac:dyDescent="0.25">
      <c r="E2078" s="4">
        <f t="shared" ca="1" si="64"/>
        <v>0.26015203666344699</v>
      </c>
      <c r="F2078" s="4">
        <f t="shared" ca="1" si="65"/>
        <v>868.83825211675446</v>
      </c>
    </row>
    <row r="2079" spans="5:6" x14ac:dyDescent="0.25">
      <c r="E2079" s="4">
        <f t="shared" ca="1" si="64"/>
        <v>0.93592899129411822</v>
      </c>
      <c r="F2079" s="4">
        <f t="shared" ca="1" si="65"/>
        <v>917.62839167233312</v>
      </c>
    </row>
    <row r="2080" spans="5:6" x14ac:dyDescent="0.25">
      <c r="E2080" s="4">
        <f t="shared" ca="1" si="64"/>
        <v>0.22177671597251547</v>
      </c>
      <c r="F2080" s="4">
        <f t="shared" ca="1" si="65"/>
        <v>865.68937120076305</v>
      </c>
    </row>
    <row r="2081" spans="5:6" x14ac:dyDescent="0.25">
      <c r="E2081" s="4">
        <f t="shared" ca="1" si="64"/>
        <v>0.59630505314385152</v>
      </c>
      <c r="F2081" s="4">
        <f t="shared" ca="1" si="65"/>
        <v>890.34101583179074</v>
      </c>
    </row>
    <row r="2082" spans="5:6" x14ac:dyDescent="0.25">
      <c r="E2082" s="4">
        <f t="shared" ca="1" si="64"/>
        <v>0.39264355205882351</v>
      </c>
      <c r="F2082" s="4">
        <f t="shared" ca="1" si="65"/>
        <v>878.06788515473238</v>
      </c>
    </row>
    <row r="2083" spans="5:6" x14ac:dyDescent="0.25">
      <c r="E2083" s="4">
        <f t="shared" ca="1" si="64"/>
        <v>0.40613841608226919</v>
      </c>
      <c r="F2083" s="4">
        <f t="shared" ca="1" si="65"/>
        <v>878.92057997741438</v>
      </c>
    </row>
    <row r="2084" spans="5:6" x14ac:dyDescent="0.25">
      <c r="E2084" s="4">
        <f t="shared" ca="1" si="64"/>
        <v>0.51476056027517469</v>
      </c>
      <c r="F2084" s="4">
        <f t="shared" ca="1" si="65"/>
        <v>885.50854607118822</v>
      </c>
    </row>
    <row r="2085" spans="5:6" x14ac:dyDescent="0.25">
      <c r="E2085" s="4">
        <f t="shared" ca="1" si="64"/>
        <v>0.72777425304950372</v>
      </c>
      <c r="F2085" s="4">
        <f t="shared" ca="1" si="65"/>
        <v>898.53246100421381</v>
      </c>
    </row>
    <row r="2086" spans="5:6" x14ac:dyDescent="0.25">
      <c r="E2086" s="4">
        <f t="shared" ca="1" si="64"/>
        <v>0.37551202064547473</v>
      </c>
      <c r="F2086" s="4">
        <f t="shared" ca="1" si="65"/>
        <v>876.96884302974911</v>
      </c>
    </row>
    <row r="2087" spans="5:6" x14ac:dyDescent="0.25">
      <c r="E2087" s="4">
        <f t="shared" ca="1" si="64"/>
        <v>0.92984277290996997</v>
      </c>
      <c r="F2087" s="4">
        <f t="shared" ca="1" si="65"/>
        <v>916.70757830153536</v>
      </c>
    </row>
    <row r="2088" spans="5:6" x14ac:dyDescent="0.25">
      <c r="E2088" s="4">
        <f t="shared" ca="1" si="64"/>
        <v>0.76617057246355169</v>
      </c>
      <c r="F2088" s="4">
        <f t="shared" ca="1" si="65"/>
        <v>901.17164010574447</v>
      </c>
    </row>
    <row r="2089" spans="5:6" x14ac:dyDescent="0.25">
      <c r="E2089" s="4">
        <f t="shared" ca="1" si="64"/>
        <v>0.22911774301958387</v>
      </c>
      <c r="F2089" s="4">
        <f t="shared" ca="1" si="65"/>
        <v>866.31663487399783</v>
      </c>
    </row>
    <row r="2090" spans="5:6" x14ac:dyDescent="0.25">
      <c r="E2090" s="4">
        <f t="shared" ca="1" si="64"/>
        <v>8.6860793173733075E-3</v>
      </c>
      <c r="F2090" s="4">
        <f t="shared" ca="1" si="65"/>
        <v>821.28889127126968</v>
      </c>
    </row>
    <row r="2091" spans="5:6" x14ac:dyDescent="0.25">
      <c r="E2091" s="4">
        <f t="shared" ca="1" si="64"/>
        <v>0.79410518792544049</v>
      </c>
      <c r="F2091" s="4">
        <f t="shared" ca="1" si="65"/>
        <v>903.21788769869102</v>
      </c>
    </row>
    <row r="2092" spans="5:6" x14ac:dyDescent="0.25">
      <c r="E2092" s="4">
        <f t="shared" ca="1" si="64"/>
        <v>0.68702494506073997</v>
      </c>
      <c r="F2092" s="4">
        <f t="shared" ca="1" si="65"/>
        <v>895.88854979179041</v>
      </c>
    </row>
    <row r="2093" spans="5:6" x14ac:dyDescent="0.25">
      <c r="E2093" s="4">
        <f t="shared" ca="1" si="64"/>
        <v>0.5042566934363637</v>
      </c>
      <c r="F2093" s="4">
        <f t="shared" ca="1" si="65"/>
        <v>884.88496115579426</v>
      </c>
    </row>
    <row r="2094" spans="5:6" x14ac:dyDescent="0.25">
      <c r="E2094" s="4">
        <f t="shared" ca="1" si="64"/>
        <v>0.13597711681918978</v>
      </c>
      <c r="F2094" s="4">
        <f t="shared" ca="1" si="65"/>
        <v>857.0192443752054</v>
      </c>
    </row>
    <row r="2095" spans="5:6" x14ac:dyDescent="0.25">
      <c r="E2095" s="4">
        <f t="shared" ca="1" si="64"/>
        <v>0.7917290482018341</v>
      </c>
      <c r="F2095" s="4">
        <f t="shared" ca="1" si="65"/>
        <v>903.03877634902562</v>
      </c>
    </row>
    <row r="2096" spans="5:6" x14ac:dyDescent="0.25">
      <c r="E2096" s="4">
        <f t="shared" ca="1" si="64"/>
        <v>6.4988864491084319E-2</v>
      </c>
      <c r="F2096" s="4">
        <f t="shared" ca="1" si="65"/>
        <v>845.81198182358446</v>
      </c>
    </row>
    <row r="2097" spans="5:6" x14ac:dyDescent="0.25">
      <c r="E2097" s="4">
        <f t="shared" ca="1" si="64"/>
        <v>0.18303214855721373</v>
      </c>
      <c r="F2097" s="4">
        <f t="shared" ca="1" si="65"/>
        <v>862.13054695557707</v>
      </c>
    </row>
    <row r="2098" spans="5:6" x14ac:dyDescent="0.25">
      <c r="E2098" s="4">
        <f t="shared" ca="1" si="64"/>
        <v>0.53159814392485316</v>
      </c>
      <c r="F2098" s="4">
        <f t="shared" ca="1" si="65"/>
        <v>886.5057876725898</v>
      </c>
    </row>
    <row r="2099" spans="5:6" x14ac:dyDescent="0.25">
      <c r="E2099" s="4">
        <f t="shared" ca="1" si="64"/>
        <v>0.5223882064187364</v>
      </c>
      <c r="F2099" s="4">
        <f t="shared" ca="1" si="65"/>
        <v>885.96059168966588</v>
      </c>
    </row>
    <row r="2100" spans="5:6" x14ac:dyDescent="0.25">
      <c r="E2100" s="4">
        <f t="shared" ca="1" si="64"/>
        <v>0.5348335835640543</v>
      </c>
      <c r="F2100" s="4">
        <f t="shared" ca="1" si="65"/>
        <v>886.69720192601676</v>
      </c>
    </row>
    <row r="2101" spans="5:6" x14ac:dyDescent="0.25">
      <c r="E2101" s="4">
        <f t="shared" ca="1" si="64"/>
        <v>0.13985024297219062</v>
      </c>
      <c r="F2101" s="4">
        <f t="shared" ca="1" si="65"/>
        <v>857.48447824748268</v>
      </c>
    </row>
    <row r="2102" spans="5:6" x14ac:dyDescent="0.25">
      <c r="E2102" s="4">
        <f t="shared" ca="1" si="64"/>
        <v>8.0896172874013295E-2</v>
      </c>
      <c r="F2102" s="4">
        <f t="shared" ca="1" si="65"/>
        <v>848.95588294864979</v>
      </c>
    </row>
    <row r="2103" spans="5:6" x14ac:dyDescent="0.25">
      <c r="E2103" s="4">
        <f t="shared" ca="1" si="64"/>
        <v>0.29959420274775406</v>
      </c>
      <c r="F2103" s="4">
        <f t="shared" ca="1" si="65"/>
        <v>871.79841363895298</v>
      </c>
    </row>
    <row r="2104" spans="5:6" x14ac:dyDescent="0.25">
      <c r="E2104" s="4">
        <f t="shared" ca="1" si="64"/>
        <v>0.69996132501089181</v>
      </c>
      <c r="F2104" s="4">
        <f t="shared" ca="1" si="65"/>
        <v>896.71379501394563</v>
      </c>
    </row>
    <row r="2105" spans="5:6" x14ac:dyDescent="0.25">
      <c r="E2105" s="4">
        <f t="shared" ca="1" si="64"/>
        <v>3.2798534275832125E-2</v>
      </c>
      <c r="F2105" s="4">
        <f t="shared" ca="1" si="65"/>
        <v>836.7223141146045</v>
      </c>
    </row>
    <row r="2106" spans="5:6" x14ac:dyDescent="0.25">
      <c r="E2106" s="4">
        <f t="shared" ca="1" si="64"/>
        <v>0.5820934250396772</v>
      </c>
      <c r="F2106" s="4">
        <f t="shared" ca="1" si="65"/>
        <v>889.49527519664639</v>
      </c>
    </row>
    <row r="2107" spans="5:6" x14ac:dyDescent="0.25">
      <c r="E2107" s="4">
        <f t="shared" ca="1" si="64"/>
        <v>0.65581616264966025</v>
      </c>
      <c r="F2107" s="4">
        <f t="shared" ca="1" si="65"/>
        <v>893.94032955953116</v>
      </c>
    </row>
    <row r="2108" spans="5:6" x14ac:dyDescent="0.25">
      <c r="E2108" s="4">
        <f t="shared" ca="1" si="64"/>
        <v>0.88975031114444125</v>
      </c>
      <c r="F2108" s="4">
        <f t="shared" ca="1" si="65"/>
        <v>911.70199564870302</v>
      </c>
    </row>
    <row r="2109" spans="5:6" x14ac:dyDescent="0.25">
      <c r="E2109" s="4">
        <f t="shared" ca="1" si="64"/>
        <v>0.50286517937083808</v>
      </c>
      <c r="F2109" s="4">
        <f t="shared" ca="1" si="65"/>
        <v>884.80223700736474</v>
      </c>
    </row>
    <row r="2110" spans="5:6" x14ac:dyDescent="0.25">
      <c r="E2110" s="4">
        <f t="shared" ca="1" si="64"/>
        <v>0.98286641910816486</v>
      </c>
      <c r="F2110" s="4">
        <f t="shared" ca="1" si="65"/>
        <v>928.79533384081208</v>
      </c>
    </row>
    <row r="2111" spans="5:6" x14ac:dyDescent="0.25">
      <c r="E2111" s="4">
        <f t="shared" ca="1" si="64"/>
        <v>5.3436803953117229E-2</v>
      </c>
      <c r="F2111" s="4">
        <f t="shared" ca="1" si="65"/>
        <v>843.10628333601153</v>
      </c>
    </row>
    <row r="2112" spans="5:6" x14ac:dyDescent="0.25">
      <c r="E2112" s="4">
        <f t="shared" ca="1" si="64"/>
        <v>0.30448328960059212</v>
      </c>
      <c r="F2112" s="4">
        <f t="shared" ca="1" si="65"/>
        <v>872.14986301232352</v>
      </c>
    </row>
    <row r="2113" spans="5:6" x14ac:dyDescent="0.25">
      <c r="E2113" s="4">
        <f t="shared" ca="1" si="64"/>
        <v>0.17750684568428221</v>
      </c>
      <c r="F2113" s="4">
        <f t="shared" ca="1" si="65"/>
        <v>861.58263369100189</v>
      </c>
    </row>
    <row r="2114" spans="5:6" x14ac:dyDescent="0.25">
      <c r="E2114" s="4">
        <f t="shared" ca="1" si="64"/>
        <v>0.235356293043402</v>
      </c>
      <c r="F2114" s="4">
        <f t="shared" ca="1" si="65"/>
        <v>866.83975630369343</v>
      </c>
    </row>
    <row r="2115" spans="5:6" x14ac:dyDescent="0.25">
      <c r="E2115" s="4">
        <f t="shared" ca="1" si="64"/>
        <v>6.921446893118155E-2</v>
      </c>
      <c r="F2115" s="4">
        <f t="shared" ca="1" si="65"/>
        <v>846.70318963254567</v>
      </c>
    </row>
    <row r="2116" spans="5:6" x14ac:dyDescent="0.25">
      <c r="E2116" s="4">
        <f t="shared" ref="E2116:E2160" ca="1" si="66">RAND()</f>
        <v>0.82940358141673831</v>
      </c>
      <c r="F2116" s="4">
        <f t="shared" ref="F2116:F2160" ca="1" si="67">_xlfn.BETA.INV(E2116,$C$5,$C$6,$C$3,$C$4)</f>
        <v>906.01663660806844</v>
      </c>
    </row>
    <row r="2117" spans="5:6" x14ac:dyDescent="0.25">
      <c r="E2117" s="4">
        <f t="shared" ca="1" si="66"/>
        <v>0.93552675108628158</v>
      </c>
      <c r="F2117" s="4">
        <f t="shared" ca="1" si="67"/>
        <v>917.56568569670344</v>
      </c>
    </row>
    <row r="2118" spans="5:6" x14ac:dyDescent="0.25">
      <c r="E2118" s="4">
        <f t="shared" ca="1" si="66"/>
        <v>0.92477949719915975</v>
      </c>
      <c r="F2118" s="4">
        <f t="shared" ca="1" si="67"/>
        <v>915.98302722335973</v>
      </c>
    </row>
    <row r="2119" spans="5:6" x14ac:dyDescent="0.25">
      <c r="E2119" s="4">
        <f t="shared" ca="1" si="66"/>
        <v>5.4103942813021888E-3</v>
      </c>
      <c r="F2119" s="4">
        <f t="shared" ca="1" si="67"/>
        <v>816.29769216742557</v>
      </c>
    </row>
    <row r="2120" spans="5:6" x14ac:dyDescent="0.25">
      <c r="E2120" s="4">
        <f t="shared" ca="1" si="66"/>
        <v>0.62360716036219443</v>
      </c>
      <c r="F2120" s="4">
        <f t="shared" ca="1" si="67"/>
        <v>891.97803994738138</v>
      </c>
    </row>
    <row r="2121" spans="5:6" x14ac:dyDescent="0.25">
      <c r="E2121" s="4">
        <f t="shared" ca="1" si="66"/>
        <v>0.48766153410577562</v>
      </c>
      <c r="F2121" s="4">
        <f t="shared" ca="1" si="67"/>
        <v>883.89623745115978</v>
      </c>
    </row>
    <row r="2122" spans="5:6" x14ac:dyDescent="0.25">
      <c r="E2122" s="4">
        <f t="shared" ca="1" si="66"/>
        <v>3.1501020858935025E-2</v>
      </c>
      <c r="F2122" s="4">
        <f t="shared" ca="1" si="67"/>
        <v>836.21492816082207</v>
      </c>
    </row>
    <row r="2123" spans="5:6" x14ac:dyDescent="0.25">
      <c r="E2123" s="4">
        <f t="shared" ca="1" si="66"/>
        <v>0.85989895354830193</v>
      </c>
      <c r="F2123" s="4">
        <f t="shared" ca="1" si="67"/>
        <v>908.70540303997018</v>
      </c>
    </row>
    <row r="2124" spans="5:6" x14ac:dyDescent="0.25">
      <c r="E2124" s="4">
        <f t="shared" ca="1" si="66"/>
        <v>0.45640831389529835</v>
      </c>
      <c r="F2124" s="4">
        <f t="shared" ca="1" si="67"/>
        <v>882.0170376740864</v>
      </c>
    </row>
    <row r="2125" spans="5:6" x14ac:dyDescent="0.25">
      <c r="E2125" s="4">
        <f t="shared" ca="1" si="66"/>
        <v>0.24191384969006735</v>
      </c>
      <c r="F2125" s="4">
        <f t="shared" ca="1" si="67"/>
        <v>867.3803597010118</v>
      </c>
    </row>
    <row r="2126" spans="5:6" x14ac:dyDescent="0.25">
      <c r="E2126" s="4">
        <f t="shared" ca="1" si="66"/>
        <v>0.83917582622646747</v>
      </c>
      <c r="F2126" s="4">
        <f t="shared" ca="1" si="67"/>
        <v>906.84590736981943</v>
      </c>
    </row>
    <row r="2127" spans="5:6" x14ac:dyDescent="0.25">
      <c r="E2127" s="4">
        <f t="shared" ca="1" si="66"/>
        <v>0.37019347449882922</v>
      </c>
      <c r="F2127" s="4">
        <f t="shared" ca="1" si="67"/>
        <v>876.62348169016548</v>
      </c>
    </row>
    <row r="2128" spans="5:6" x14ac:dyDescent="0.25">
      <c r="E2128" s="4">
        <f t="shared" ca="1" si="66"/>
        <v>0.91250711750940883</v>
      </c>
      <c r="F2128" s="4">
        <f t="shared" ca="1" si="67"/>
        <v>914.35577841397276</v>
      </c>
    </row>
    <row r="2129" spans="5:6" x14ac:dyDescent="0.25">
      <c r="E2129" s="4">
        <f t="shared" ca="1" si="66"/>
        <v>0.16490655767613138</v>
      </c>
      <c r="F2129" s="4">
        <f t="shared" ca="1" si="67"/>
        <v>860.28710823347865</v>
      </c>
    </row>
    <row r="2130" spans="5:6" x14ac:dyDescent="0.25">
      <c r="E2130" s="4">
        <f t="shared" ca="1" si="66"/>
        <v>0.49400192147231825</v>
      </c>
      <c r="F2130" s="4">
        <f t="shared" ca="1" si="67"/>
        <v>884.27458345454932</v>
      </c>
    </row>
    <row r="2131" spans="5:6" x14ac:dyDescent="0.25">
      <c r="E2131" s="4">
        <f t="shared" ca="1" si="66"/>
        <v>0.57792631538884953</v>
      </c>
      <c r="F2131" s="4">
        <f t="shared" ca="1" si="67"/>
        <v>889.2478795311506</v>
      </c>
    </row>
    <row r="2132" spans="5:6" x14ac:dyDescent="0.25">
      <c r="E2132" s="4">
        <f t="shared" ca="1" si="66"/>
        <v>0.74354306840988449</v>
      </c>
      <c r="F2132" s="4">
        <f t="shared" ca="1" si="67"/>
        <v>899.59577365379528</v>
      </c>
    </row>
    <row r="2133" spans="5:6" x14ac:dyDescent="0.25">
      <c r="E2133" s="4">
        <f t="shared" ca="1" si="66"/>
        <v>9.4759555893341396E-2</v>
      </c>
      <c r="F2133" s="4">
        <f t="shared" ca="1" si="67"/>
        <v>851.31363651645495</v>
      </c>
    </row>
    <row r="2134" spans="5:6" x14ac:dyDescent="0.25">
      <c r="E2134" s="4">
        <f t="shared" ca="1" si="66"/>
        <v>0.92308943538295107</v>
      </c>
      <c r="F2134" s="4">
        <f t="shared" ca="1" si="67"/>
        <v>915.74868324347176</v>
      </c>
    </row>
    <row r="2135" spans="5:6" x14ac:dyDescent="0.25">
      <c r="E2135" s="4">
        <f t="shared" ca="1" si="66"/>
        <v>1.2431693385117848E-2</v>
      </c>
      <c r="F2135" s="4">
        <f t="shared" ca="1" si="67"/>
        <v>825.22594390972051</v>
      </c>
    </row>
    <row r="2136" spans="5:6" x14ac:dyDescent="0.25">
      <c r="E2136" s="4">
        <f t="shared" ca="1" si="66"/>
        <v>0.55097442206241631</v>
      </c>
      <c r="F2136" s="4">
        <f t="shared" ca="1" si="67"/>
        <v>887.65179510621385</v>
      </c>
    </row>
    <row r="2137" spans="5:6" x14ac:dyDescent="0.25">
      <c r="E2137" s="4">
        <f t="shared" ca="1" si="66"/>
        <v>0.82896680237247677</v>
      </c>
      <c r="F2137" s="4">
        <f t="shared" ca="1" si="67"/>
        <v>905.98019742810141</v>
      </c>
    </row>
    <row r="2138" spans="5:6" x14ac:dyDescent="0.25">
      <c r="E2138" s="4">
        <f t="shared" ca="1" si="66"/>
        <v>0.32672527560621389</v>
      </c>
      <c r="F2138" s="4">
        <f t="shared" ca="1" si="67"/>
        <v>873.7125883484207</v>
      </c>
    </row>
    <row r="2139" spans="5:6" x14ac:dyDescent="0.25">
      <c r="E2139" s="4">
        <f t="shared" ca="1" si="66"/>
        <v>0.871387727340312</v>
      </c>
      <c r="F2139" s="4">
        <f t="shared" ca="1" si="67"/>
        <v>909.80724376777107</v>
      </c>
    </row>
    <row r="2140" spans="5:6" x14ac:dyDescent="0.25">
      <c r="E2140" s="4">
        <f t="shared" ca="1" si="66"/>
        <v>0.68398822965710182</v>
      </c>
      <c r="F2140" s="4">
        <f t="shared" ca="1" si="67"/>
        <v>895.69647557259782</v>
      </c>
    </row>
    <row r="2141" spans="5:6" x14ac:dyDescent="0.25">
      <c r="E2141" s="4">
        <f t="shared" ca="1" si="66"/>
        <v>0.7489875062276472</v>
      </c>
      <c r="F2141" s="4">
        <f t="shared" ca="1" si="67"/>
        <v>899.96919255697708</v>
      </c>
    </row>
    <row r="2142" spans="5:6" x14ac:dyDescent="0.25">
      <c r="E2142" s="4">
        <f t="shared" ca="1" si="66"/>
        <v>0.68562746789831108</v>
      </c>
      <c r="F2142" s="4">
        <f t="shared" ca="1" si="67"/>
        <v>895.80008435945581</v>
      </c>
    </row>
    <row r="2143" spans="5:6" x14ac:dyDescent="0.25">
      <c r="E2143" s="4">
        <f t="shared" ca="1" si="66"/>
        <v>0.67291477087558516</v>
      </c>
      <c r="F2143" s="4">
        <f t="shared" ca="1" si="67"/>
        <v>895.00091682217908</v>
      </c>
    </row>
    <row r="2144" spans="5:6" x14ac:dyDescent="0.25">
      <c r="E2144" s="4">
        <f t="shared" ca="1" si="66"/>
        <v>0.67159796953798911</v>
      </c>
      <c r="F2144" s="4">
        <f t="shared" ca="1" si="67"/>
        <v>894.91868440952521</v>
      </c>
    </row>
    <row r="2145" spans="5:6" x14ac:dyDescent="0.25">
      <c r="E2145" s="4">
        <f t="shared" ca="1" si="66"/>
        <v>0.56118111979944374</v>
      </c>
      <c r="F2145" s="4">
        <f t="shared" ca="1" si="67"/>
        <v>888.2556422883298</v>
      </c>
    </row>
    <row r="2146" spans="5:6" x14ac:dyDescent="0.25">
      <c r="E2146" s="4">
        <f t="shared" ca="1" si="66"/>
        <v>0.62777031382254145</v>
      </c>
      <c r="F2146" s="4">
        <f t="shared" ca="1" si="67"/>
        <v>892.22950232762275</v>
      </c>
    </row>
    <row r="2147" spans="5:6" x14ac:dyDescent="0.25">
      <c r="E2147" s="4">
        <f t="shared" ca="1" si="66"/>
        <v>7.4501362674062266E-2</v>
      </c>
      <c r="F2147" s="4">
        <f t="shared" ca="1" si="67"/>
        <v>847.75795121004433</v>
      </c>
    </row>
    <row r="2148" spans="5:6" x14ac:dyDescent="0.25">
      <c r="E2148" s="4">
        <f t="shared" ca="1" si="66"/>
        <v>0.91411462091243967</v>
      </c>
      <c r="F2148" s="4">
        <f t="shared" ca="1" si="67"/>
        <v>914.55974578395922</v>
      </c>
    </row>
    <row r="2149" spans="5:6" x14ac:dyDescent="0.25">
      <c r="E2149" s="4">
        <f t="shared" ca="1" si="66"/>
        <v>0.9065099891273023</v>
      </c>
      <c r="F2149" s="4">
        <f t="shared" ca="1" si="67"/>
        <v>913.61619676709745</v>
      </c>
    </row>
    <row r="2150" spans="5:6" x14ac:dyDescent="0.25">
      <c r="E2150" s="4">
        <f t="shared" ca="1" si="66"/>
        <v>0.7045179134563434</v>
      </c>
      <c r="F2150" s="4">
        <f t="shared" ca="1" si="67"/>
        <v>897.00736330973552</v>
      </c>
    </row>
    <row r="2151" spans="5:6" x14ac:dyDescent="0.25">
      <c r="E2151" s="4">
        <f t="shared" ca="1" si="66"/>
        <v>0.87267724286249926</v>
      </c>
      <c r="F2151" s="4">
        <f t="shared" ca="1" si="67"/>
        <v>909.93459130920576</v>
      </c>
    </row>
    <row r="2152" spans="5:6" x14ac:dyDescent="0.25">
      <c r="E2152" s="4">
        <f t="shared" ca="1" si="66"/>
        <v>0.12906417036763318</v>
      </c>
      <c r="F2152" s="4">
        <f t="shared" ca="1" si="67"/>
        <v>856.16386178150537</v>
      </c>
    </row>
    <row r="2153" spans="5:6" x14ac:dyDescent="0.25">
      <c r="E2153" s="4">
        <f t="shared" ca="1" si="66"/>
        <v>0.16727979448316965</v>
      </c>
      <c r="F2153" s="4">
        <f t="shared" ca="1" si="67"/>
        <v>860.5363090390772</v>
      </c>
    </row>
    <row r="2154" spans="5:6" x14ac:dyDescent="0.25">
      <c r="E2154" s="4">
        <f t="shared" ca="1" si="66"/>
        <v>0.33033843823836906</v>
      </c>
      <c r="F2154" s="4">
        <f t="shared" ca="1" si="67"/>
        <v>873.9612835245747</v>
      </c>
    </row>
    <row r="2155" spans="5:6" x14ac:dyDescent="0.25">
      <c r="E2155" s="4">
        <f t="shared" ca="1" si="66"/>
        <v>0.61756597781069189</v>
      </c>
      <c r="F2155" s="4">
        <f t="shared" ca="1" si="67"/>
        <v>891.61410350718813</v>
      </c>
    </row>
    <row r="2156" spans="5:6" x14ac:dyDescent="0.25">
      <c r="E2156" s="4">
        <f t="shared" ca="1" si="66"/>
        <v>0.47897808057410429</v>
      </c>
      <c r="F2156" s="4">
        <f t="shared" ca="1" si="67"/>
        <v>883.37668143176404</v>
      </c>
    </row>
    <row r="2157" spans="5:6" x14ac:dyDescent="0.25">
      <c r="E2157" s="4">
        <f t="shared" ca="1" si="66"/>
        <v>0.99621823576132884</v>
      </c>
      <c r="F2157" s="4">
        <f t="shared" ca="1" si="67"/>
        <v>938.29149187736652</v>
      </c>
    </row>
    <row r="2158" spans="5:6" x14ac:dyDescent="0.25">
      <c r="E2158" s="4">
        <f t="shared" ca="1" si="66"/>
        <v>0.91094286795140367</v>
      </c>
      <c r="F2158" s="4">
        <f t="shared" ca="1" si="67"/>
        <v>914.15969488719486</v>
      </c>
    </row>
    <row r="2159" spans="5:6" x14ac:dyDescent="0.25">
      <c r="E2159" s="4">
        <f t="shared" ca="1" si="66"/>
        <v>0.66951452131326228</v>
      </c>
      <c r="F2159" s="4">
        <f t="shared" ca="1" si="67"/>
        <v>894.78877415963598</v>
      </c>
    </row>
    <row r="2160" spans="5:6" x14ac:dyDescent="0.25">
      <c r="E2160" s="4">
        <f t="shared" ca="1" si="66"/>
        <v>0.10094230475681554</v>
      </c>
      <c r="F2160" s="4">
        <f t="shared" ca="1" si="67"/>
        <v>852.27812653930005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C5528-2E1B-4821-8319-ED176154CA9B}">
  <sheetPr>
    <tabColor theme="8" tint="-0.249977111117893"/>
  </sheetPr>
  <dimension ref="B2:M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10" customWidth="1"/>
    <col min="2" max="2" width="10.28515625" style="10" bestFit="1" customWidth="1"/>
    <col min="3" max="3" width="11.42578125" style="10"/>
    <col min="4" max="4" width="5.140625" style="10" customWidth="1"/>
    <col min="5" max="6" width="11.42578125" style="10"/>
    <col min="7" max="7" width="4.28515625" style="10" customWidth="1"/>
    <col min="8" max="8" width="11.42578125" style="10"/>
    <col min="9" max="9" width="17.7109375" style="10" bestFit="1" customWidth="1"/>
    <col min="10" max="10" width="18.7109375" style="10" bestFit="1" customWidth="1"/>
    <col min="11" max="11" width="11.42578125" style="10"/>
    <col min="12" max="12" width="12" style="10" bestFit="1" customWidth="1"/>
    <col min="13" max="13" width="11.42578125" style="10"/>
    <col min="14" max="14" width="11.7109375" style="10" bestFit="1" customWidth="1"/>
    <col min="15" max="16384" width="11.42578125" style="10"/>
  </cols>
  <sheetData>
    <row r="2" spans="2:13" x14ac:dyDescent="0.25">
      <c r="B2" s="9" t="s">
        <v>11</v>
      </c>
      <c r="C2" s="9" t="s">
        <v>12</v>
      </c>
      <c r="E2" s="9" t="s">
        <v>13</v>
      </c>
      <c r="F2" s="9" t="s">
        <v>14</v>
      </c>
      <c r="H2" s="9" t="s">
        <v>15</v>
      </c>
      <c r="I2" s="9" t="s">
        <v>16</v>
      </c>
      <c r="J2" s="9" t="s">
        <v>17</v>
      </c>
    </row>
    <row r="3" spans="2:13" x14ac:dyDescent="0.25">
      <c r="B3" s="11" t="s">
        <v>18</v>
      </c>
      <c r="C3" s="26">
        <v>24.1632677368933</v>
      </c>
      <c r="E3" s="11">
        <f ca="1">RAND()</f>
        <v>0.74547339316285033</v>
      </c>
      <c r="F3" s="11">
        <f ca="1">_xlfn.GAMMA.INV(E3,$C$3,$C$4)</f>
        <v>56.197478358244396</v>
      </c>
      <c r="H3" s="11" t="s">
        <v>19</v>
      </c>
      <c r="I3" s="11">
        <f ca="1">AVERAGE(F3:F2160)</f>
        <v>50.069385997134198</v>
      </c>
      <c r="J3" s="11">
        <f>C3*C4</f>
        <v>49.928442182173022</v>
      </c>
      <c r="L3" s="10" t="s">
        <v>62</v>
      </c>
      <c r="M3" s="10">
        <f ca="1">I3^2/I4</f>
        <v>23.684584041417754</v>
      </c>
    </row>
    <row r="4" spans="2:13" x14ac:dyDescent="0.25">
      <c r="B4" s="11" t="s">
        <v>20</v>
      </c>
      <c r="C4" s="26">
        <v>2.0662951189313099</v>
      </c>
      <c r="E4" s="11">
        <f t="shared" ref="E4:E67" ca="1" si="0">RAND()</f>
        <v>0.67188457060232465</v>
      </c>
      <c r="F4" s="11">
        <f t="shared" ref="F4:F67" ca="1" si="1">_xlfn.GAMMA.INV(E4,$C$3,$C$4)</f>
        <v>53.863433687646676</v>
      </c>
      <c r="H4" s="11" t="s">
        <v>21</v>
      </c>
      <c r="I4" s="11">
        <f ca="1">_xlfn.VAR.S(F3:F2160)</f>
        <v>105.84705265442157</v>
      </c>
      <c r="J4" s="11">
        <f>C3*C4^2</f>
        <v>103.16689637686824</v>
      </c>
      <c r="L4" s="10" t="s">
        <v>63</v>
      </c>
      <c r="M4" s="10">
        <f ca="1">I4/I3</f>
        <v>2.1140074028565059</v>
      </c>
    </row>
    <row r="5" spans="2:13" x14ac:dyDescent="0.25">
      <c r="E5" s="11">
        <f t="shared" ca="1" si="0"/>
        <v>0.95830164153407371</v>
      </c>
      <c r="F5" s="11">
        <f t="shared" ca="1" si="1"/>
        <v>68.805285424295263</v>
      </c>
      <c r="H5" s="11" t="s">
        <v>22</v>
      </c>
      <c r="I5" s="11">
        <f ca="1">_xlfn.STDEV.S(F3:F2160)</f>
        <v>10.288199679945057</v>
      </c>
      <c r="J5" s="11">
        <f>SQRT(J4)</f>
        <v>10.157110631319728</v>
      </c>
    </row>
    <row r="6" spans="2:13" x14ac:dyDescent="0.25">
      <c r="C6" s="10">
        <f ca="1">_xlfn.GAMMA.DIST(F3,C3,C4,TRUE)</f>
        <v>0.74547339316285022</v>
      </c>
      <c r="E6" s="11">
        <f t="shared" ca="1" si="0"/>
        <v>0.17153918585839034</v>
      </c>
      <c r="F6" s="11">
        <f ca="1">_xlfn.GAMMA.INV(E6,$C$3,$C$4)</f>
        <v>40.297243195374385</v>
      </c>
      <c r="H6" s="11" t="s">
        <v>23</v>
      </c>
      <c r="I6" s="11">
        <f ca="1">SKEW(F3:F2160)</f>
        <v>0.4821861062955427</v>
      </c>
      <c r="J6" s="11"/>
    </row>
    <row r="7" spans="2:13" x14ac:dyDescent="0.25">
      <c r="E7" s="11">
        <f t="shared" ca="1" si="0"/>
        <v>0.6031372053091032</v>
      </c>
      <c r="F7" s="11">
        <f t="shared" ca="1" si="1"/>
        <v>51.923056982978281</v>
      </c>
      <c r="H7" s="11" t="s">
        <v>24</v>
      </c>
      <c r="I7" s="11">
        <f ca="1">I19/(I5^4)</f>
        <v>3.3049324919675143</v>
      </c>
      <c r="J7" s="11"/>
    </row>
    <row r="8" spans="2:13" x14ac:dyDescent="0.25">
      <c r="E8" s="11">
        <f t="shared" ca="1" si="0"/>
        <v>0.50404924173379173</v>
      </c>
      <c r="F8" s="11">
        <f t="shared" ca="1" si="1"/>
        <v>49.343727106884913</v>
      </c>
    </row>
    <row r="9" spans="2:13" x14ac:dyDescent="0.25">
      <c r="E9" s="11">
        <f t="shared" ca="1" si="0"/>
        <v>0.92296536471997781</v>
      </c>
      <c r="F9" s="11">
        <f t="shared" ca="1" si="1"/>
        <v>65.032125139423712</v>
      </c>
      <c r="H9" s="86" t="s">
        <v>26</v>
      </c>
      <c r="I9" s="86"/>
    </row>
    <row r="10" spans="2:13" x14ac:dyDescent="0.25">
      <c r="E10" s="11">
        <f t="shared" ca="1" si="0"/>
        <v>0.26585112347515538</v>
      </c>
      <c r="F10" s="11">
        <f t="shared" ca="1" si="1"/>
        <v>43.206447557127753</v>
      </c>
      <c r="H10" s="11"/>
      <c r="I10" s="11">
        <f ca="1">SUMPRODUCT(F3:F2160)/COUNT(F3:F2160)</f>
        <v>50.069385997134198</v>
      </c>
    </row>
    <row r="11" spans="2:13" x14ac:dyDescent="0.25">
      <c r="E11" s="11">
        <f t="shared" ca="1" si="0"/>
        <v>0.34205331464560207</v>
      </c>
      <c r="F11" s="11">
        <f t="shared" ca="1" si="1"/>
        <v>45.255235372736948</v>
      </c>
      <c r="H11" s="11"/>
      <c r="I11" s="11">
        <f ca="1">SUMPRODUCT(F3:F2160,F3:F2160)/COUNT(F3:F2160)</f>
        <v>2612.7414181038771</v>
      </c>
    </row>
    <row r="12" spans="2:13" x14ac:dyDescent="0.25">
      <c r="E12" s="11">
        <f t="shared" ca="1" si="0"/>
        <v>0.58889128283771752</v>
      </c>
      <c r="F12" s="11">
        <f t="shared" ca="1" si="1"/>
        <v>51.540092502553954</v>
      </c>
      <c r="H12" s="11"/>
      <c r="I12" s="11">
        <f ca="1">SUMPRODUCT(F3:F2160,F3:F2160,F3:F2160)/COUNT(F3:F2160)</f>
        <v>141937.19994138865</v>
      </c>
    </row>
    <row r="13" spans="2:13" x14ac:dyDescent="0.25">
      <c r="E13" s="11">
        <f t="shared" ca="1" si="0"/>
        <v>0.94937678387413749</v>
      </c>
      <c r="F13" s="11">
        <f t="shared" ca="1" si="1"/>
        <v>67.650509538689292</v>
      </c>
      <c r="H13" s="11"/>
      <c r="I13" s="11">
        <f ca="1">SUMPRODUCT(F3:F2160,F3:F2160,F3:F2160,F3:F2160)/COUNT(F3:F2160)</f>
        <v>8018187.4410728402</v>
      </c>
    </row>
    <row r="14" spans="2:13" x14ac:dyDescent="0.25">
      <c r="E14" s="11">
        <f t="shared" ca="1" si="0"/>
        <v>0.22608944684925791</v>
      </c>
      <c r="F14" s="11">
        <f t="shared" ca="1" si="1"/>
        <v>42.050734154364235</v>
      </c>
    </row>
    <row r="15" spans="2:13" x14ac:dyDescent="0.25">
      <c r="E15" s="11">
        <f t="shared" ca="1" si="0"/>
        <v>0.82090880652112996</v>
      </c>
      <c r="F15" s="11">
        <f t="shared" ca="1" si="1"/>
        <v>59.088591058761452</v>
      </c>
      <c r="H15" s="86" t="s">
        <v>27</v>
      </c>
      <c r="I15" s="86"/>
    </row>
    <row r="16" spans="2:13" x14ac:dyDescent="0.25">
      <c r="E16" s="11">
        <f t="shared" ca="1" si="0"/>
        <v>0.19983025341403848</v>
      </c>
      <c r="F16" s="11">
        <f t="shared" ca="1" si="1"/>
        <v>41.236623337100639</v>
      </c>
      <c r="H16" s="11"/>
      <c r="I16" s="11">
        <v>0</v>
      </c>
    </row>
    <row r="17" spans="5:9" x14ac:dyDescent="0.25">
      <c r="E17" s="11">
        <f t="shared" ca="1" si="0"/>
        <v>0.87698923495724057</v>
      </c>
      <c r="F17" s="11">
        <f t="shared" ca="1" si="1"/>
        <v>61.873009647333866</v>
      </c>
      <c r="H17" s="11"/>
      <c r="I17" s="11">
        <f ca="1">I11-I10^2</f>
        <v>105.79800397385907</v>
      </c>
    </row>
    <row r="18" spans="5:9" x14ac:dyDescent="0.25">
      <c r="E18" s="11">
        <f t="shared" ca="1" si="0"/>
        <v>0.55039426634679756</v>
      </c>
      <c r="F18" s="11">
        <f t="shared" ca="1" si="1"/>
        <v>50.528550647445208</v>
      </c>
      <c r="H18" s="11"/>
      <c r="I18" s="11">
        <f ca="1">I12-3*I10*I11+2*I10^3</f>
        <v>524.3591702588601</v>
      </c>
    </row>
    <row r="19" spans="5:9" x14ac:dyDescent="0.25">
      <c r="E19" s="11">
        <f t="shared" ca="1" si="0"/>
        <v>0.20662284152246246</v>
      </c>
      <c r="F19" s="11">
        <f t="shared" ca="1" si="1"/>
        <v>41.451903925402959</v>
      </c>
      <c r="H19" s="11"/>
      <c r="I19" s="11">
        <f ca="1">I13-4*I10*I12+6*(I10^2)*I11-3*(I10^4)</f>
        <v>37027.136893454939</v>
      </c>
    </row>
    <row r="20" spans="5:9" x14ac:dyDescent="0.25">
      <c r="E20" s="11">
        <f t="shared" ca="1" si="0"/>
        <v>0.31823064091184683</v>
      </c>
      <c r="F20" s="11">
        <f t="shared" ca="1" si="1"/>
        <v>44.631773982720993</v>
      </c>
    </row>
    <row r="21" spans="5:9" x14ac:dyDescent="0.25">
      <c r="E21" s="11">
        <f t="shared" ca="1" si="0"/>
        <v>0.64925978680468044</v>
      </c>
      <c r="F21" s="11">
        <f t="shared" ca="1" si="1"/>
        <v>53.205190363828436</v>
      </c>
    </row>
    <row r="22" spans="5:9" x14ac:dyDescent="0.25">
      <c r="E22" s="11">
        <f t="shared" ca="1" si="0"/>
        <v>0.97284113723974797</v>
      </c>
      <c r="F22" s="11">
        <f t="shared" ca="1" si="1"/>
        <v>71.256385371473797</v>
      </c>
    </row>
    <row r="23" spans="5:9" x14ac:dyDescent="0.25">
      <c r="E23" s="11">
        <f t="shared" ca="1" si="0"/>
        <v>0.83172754710459662</v>
      </c>
      <c r="F23" s="11">
        <f t="shared" ca="1" si="1"/>
        <v>59.569394834842505</v>
      </c>
    </row>
    <row r="24" spans="5:9" x14ac:dyDescent="0.25">
      <c r="E24" s="11">
        <f t="shared" ca="1" si="0"/>
        <v>0.29966622163752266</v>
      </c>
      <c r="F24" s="11">
        <f t="shared" ca="1" si="1"/>
        <v>44.136445212760002</v>
      </c>
    </row>
    <row r="25" spans="5:9" x14ac:dyDescent="0.25">
      <c r="E25" s="11">
        <f t="shared" ca="1" si="0"/>
        <v>0.70199951991490195</v>
      </c>
      <c r="F25" s="11">
        <f t="shared" ca="1" si="1"/>
        <v>54.777962252547844</v>
      </c>
    </row>
    <row r="26" spans="5:9" x14ac:dyDescent="0.25">
      <c r="E26" s="11">
        <f t="shared" ca="1" si="0"/>
        <v>0.43373459768117084</v>
      </c>
      <c r="F26" s="11">
        <f t="shared" ca="1" si="1"/>
        <v>47.579209792876682</v>
      </c>
    </row>
    <row r="27" spans="5:9" x14ac:dyDescent="0.25">
      <c r="E27" s="11">
        <f t="shared" ca="1" si="0"/>
        <v>0.14787125742509655</v>
      </c>
      <c r="F27" s="11">
        <f t="shared" ca="1" si="1"/>
        <v>39.445038026018828</v>
      </c>
    </row>
    <row r="28" spans="5:9" x14ac:dyDescent="0.25">
      <c r="E28" s="11">
        <f t="shared" ca="1" si="0"/>
        <v>0.25593914816472096</v>
      </c>
      <c r="F28" s="11">
        <f t="shared" ca="1" si="1"/>
        <v>42.925531885429763</v>
      </c>
    </row>
    <row r="29" spans="5:9" x14ac:dyDescent="0.25">
      <c r="E29" s="11">
        <f t="shared" ca="1" si="0"/>
        <v>0.65517313514138364</v>
      </c>
      <c r="F29" s="11">
        <f t="shared" ca="1" si="1"/>
        <v>53.37511776472769</v>
      </c>
    </row>
    <row r="30" spans="5:9" x14ac:dyDescent="0.25">
      <c r="E30" s="11">
        <f t="shared" ca="1" si="0"/>
        <v>0.30404198639377733</v>
      </c>
      <c r="F30" s="11">
        <f t="shared" ca="1" si="1"/>
        <v>44.254049952586577</v>
      </c>
    </row>
    <row r="31" spans="5:9" x14ac:dyDescent="0.25">
      <c r="E31" s="11">
        <f t="shared" ca="1" si="0"/>
        <v>0.78523953663859303</v>
      </c>
      <c r="F31" s="11">
        <f t="shared" ca="1" si="1"/>
        <v>57.635994784738031</v>
      </c>
    </row>
    <row r="32" spans="5:9" x14ac:dyDescent="0.25">
      <c r="E32" s="11">
        <f t="shared" ca="1" si="0"/>
        <v>0.52562370113708312</v>
      </c>
      <c r="F32" s="11">
        <f t="shared" ca="1" si="1"/>
        <v>49.891802702072873</v>
      </c>
    </row>
    <row r="33" spans="5:6" x14ac:dyDescent="0.25">
      <c r="E33" s="11">
        <f t="shared" ca="1" si="0"/>
        <v>0.33705878254172028</v>
      </c>
      <c r="F33" s="11">
        <f t="shared" ca="1" si="1"/>
        <v>45.125509968908268</v>
      </c>
    </row>
    <row r="34" spans="5:6" x14ac:dyDescent="0.25">
      <c r="E34" s="11">
        <f t="shared" ca="1" si="0"/>
        <v>0.96999766117813158</v>
      </c>
      <c r="F34" s="11">
        <f t="shared" ca="1" si="1"/>
        <v>70.698590063552047</v>
      </c>
    </row>
    <row r="35" spans="5:6" x14ac:dyDescent="0.25">
      <c r="E35" s="11">
        <f t="shared" ca="1" si="0"/>
        <v>0.55857654086616337</v>
      </c>
      <c r="F35" s="11">
        <f t="shared" ca="1" si="1"/>
        <v>50.741061049737972</v>
      </c>
    </row>
    <row r="36" spans="5:6" x14ac:dyDescent="0.25">
      <c r="E36" s="11">
        <f t="shared" ca="1" si="0"/>
        <v>0.92451294301162101</v>
      </c>
      <c r="F36" s="11">
        <f t="shared" ca="1" si="1"/>
        <v>65.162880078984486</v>
      </c>
    </row>
    <row r="37" spans="5:6" x14ac:dyDescent="0.25">
      <c r="E37" s="11">
        <f t="shared" ca="1" si="0"/>
        <v>2.7570928644016446E-2</v>
      </c>
      <c r="F37" s="11">
        <f t="shared" ca="1" si="1"/>
        <v>32.362391856966049</v>
      </c>
    </row>
    <row r="38" spans="5:6" x14ac:dyDescent="0.25">
      <c r="E38" s="11">
        <f t="shared" ca="1" si="0"/>
        <v>0.95447760690399297</v>
      </c>
      <c r="F38" s="11">
        <f t="shared" ca="1" si="1"/>
        <v>68.286737927313794</v>
      </c>
    </row>
    <row r="39" spans="5:6" x14ac:dyDescent="0.25">
      <c r="E39" s="11">
        <f t="shared" ca="1" si="0"/>
        <v>0.2332657044998403</v>
      </c>
      <c r="F39" s="11">
        <f t="shared" ca="1" si="1"/>
        <v>42.265431368749226</v>
      </c>
    </row>
    <row r="40" spans="5:6" x14ac:dyDescent="0.25">
      <c r="E40" s="11">
        <f t="shared" ca="1" si="0"/>
        <v>0.54092052372723687</v>
      </c>
      <c r="F40" s="11">
        <f t="shared" ca="1" si="1"/>
        <v>50.283924798346554</v>
      </c>
    </row>
    <row r="41" spans="5:6" x14ac:dyDescent="0.25">
      <c r="E41" s="11">
        <f t="shared" ca="1" si="0"/>
        <v>0.22360087275007112</v>
      </c>
      <c r="F41" s="11">
        <f t="shared" ca="1" si="1"/>
        <v>41.97556256334574</v>
      </c>
    </row>
    <row r="42" spans="5:6" x14ac:dyDescent="0.25">
      <c r="E42" s="11">
        <f t="shared" ca="1" si="0"/>
        <v>0.34334855999558156</v>
      </c>
      <c r="F42" s="11">
        <f t="shared" ca="1" si="1"/>
        <v>45.288799945072292</v>
      </c>
    </row>
    <row r="43" spans="5:6" x14ac:dyDescent="0.25">
      <c r="E43" s="11">
        <f t="shared" ca="1" si="0"/>
        <v>6.403430902855356E-2</v>
      </c>
      <c r="F43" s="11">
        <f t="shared" ca="1" si="1"/>
        <v>35.459315232008549</v>
      </c>
    </row>
    <row r="44" spans="5:6" x14ac:dyDescent="0.25">
      <c r="E44" s="11">
        <f t="shared" ca="1" si="0"/>
        <v>0.20129785324908644</v>
      </c>
      <c r="F44" s="11">
        <f t="shared" ca="1" si="1"/>
        <v>41.283438118992514</v>
      </c>
    </row>
    <row r="45" spans="5:6" x14ac:dyDescent="0.25">
      <c r="E45" s="11">
        <f t="shared" ca="1" si="0"/>
        <v>0.38313414127783196</v>
      </c>
      <c r="F45" s="11">
        <f t="shared" ca="1" si="1"/>
        <v>46.306929065331481</v>
      </c>
    </row>
    <row r="46" spans="5:6" x14ac:dyDescent="0.25">
      <c r="E46" s="11">
        <f t="shared" ca="1" si="0"/>
        <v>0.89417571447164912</v>
      </c>
      <c r="F46" s="11">
        <f t="shared" ca="1" si="1"/>
        <v>62.92133463265958</v>
      </c>
    </row>
    <row r="47" spans="5:6" x14ac:dyDescent="0.25">
      <c r="E47" s="11">
        <f t="shared" ca="1" si="0"/>
        <v>0.84438631933173691</v>
      </c>
      <c r="F47" s="11">
        <f t="shared" ca="1" si="1"/>
        <v>60.161465260979703</v>
      </c>
    </row>
    <row r="48" spans="5:6" x14ac:dyDescent="0.25">
      <c r="E48" s="11">
        <f t="shared" ca="1" si="0"/>
        <v>0.7331280023842176</v>
      </c>
      <c r="F48" s="11">
        <f t="shared" ca="1" si="1"/>
        <v>55.780419618614651</v>
      </c>
    </row>
    <row r="49" spans="5:6" x14ac:dyDescent="0.25">
      <c r="E49" s="11">
        <f t="shared" ca="1" si="0"/>
        <v>0.76440884881414284</v>
      </c>
      <c r="F49" s="11">
        <f t="shared" ca="1" si="1"/>
        <v>56.862674547860443</v>
      </c>
    </row>
    <row r="50" spans="5:6" x14ac:dyDescent="0.25">
      <c r="E50" s="11">
        <f t="shared" ca="1" si="0"/>
        <v>0.63500357852769784</v>
      </c>
      <c r="F50" s="11">
        <f t="shared" ca="1" si="1"/>
        <v>52.801125480716962</v>
      </c>
    </row>
    <row r="51" spans="5:6" x14ac:dyDescent="0.25">
      <c r="E51" s="11">
        <f t="shared" ca="1" si="0"/>
        <v>0.24305215053750728</v>
      </c>
      <c r="F51" s="11">
        <f t="shared" ca="1" si="1"/>
        <v>42.553561160278214</v>
      </c>
    </row>
    <row r="52" spans="5:6" x14ac:dyDescent="0.25">
      <c r="E52" s="11">
        <f t="shared" ca="1" si="0"/>
        <v>0.32575554292820463</v>
      </c>
      <c r="F52" s="11">
        <f t="shared" ca="1" si="1"/>
        <v>44.830049110892958</v>
      </c>
    </row>
    <row r="53" spans="5:6" x14ac:dyDescent="0.25">
      <c r="E53" s="11">
        <f t="shared" ca="1" si="0"/>
        <v>0.89344631454571299</v>
      </c>
      <c r="F53" s="11">
        <f t="shared" ca="1" si="1"/>
        <v>62.874210836331507</v>
      </c>
    </row>
    <row r="54" spans="5:6" x14ac:dyDescent="0.25">
      <c r="E54" s="11">
        <f t="shared" ca="1" si="0"/>
        <v>0.89377197288771137</v>
      </c>
      <c r="F54" s="11">
        <f t="shared" ca="1" si="1"/>
        <v>62.895218663990448</v>
      </c>
    </row>
    <row r="55" spans="5:6" x14ac:dyDescent="0.25">
      <c r="E55" s="11">
        <f t="shared" ca="1" si="0"/>
        <v>0.87147074882466247</v>
      </c>
      <c r="F55" s="11">
        <f t="shared" ca="1" si="1"/>
        <v>61.56072710534572</v>
      </c>
    </row>
    <row r="56" spans="5:6" x14ac:dyDescent="0.25">
      <c r="E56" s="11">
        <f t="shared" ca="1" si="0"/>
        <v>0.5557881875762164</v>
      </c>
      <c r="F56" s="11">
        <f t="shared" ca="1" si="1"/>
        <v>50.668506791942278</v>
      </c>
    </row>
    <row r="57" spans="5:6" x14ac:dyDescent="0.25">
      <c r="E57" s="11">
        <f t="shared" ca="1" si="0"/>
        <v>0.39312802901621602</v>
      </c>
      <c r="F57" s="11">
        <f t="shared" ca="1" si="1"/>
        <v>46.559605856034715</v>
      </c>
    </row>
    <row r="58" spans="5:6" x14ac:dyDescent="0.25">
      <c r="E58" s="11">
        <f t="shared" ca="1" si="0"/>
        <v>0.24927213895456002</v>
      </c>
      <c r="F58" s="11">
        <f t="shared" ca="1" si="1"/>
        <v>42.734097744884359</v>
      </c>
    </row>
    <row r="59" spans="5:6" x14ac:dyDescent="0.25">
      <c r="E59" s="11">
        <f t="shared" ca="1" si="0"/>
        <v>0.75051309237886987</v>
      </c>
      <c r="F59" s="11">
        <f t="shared" ca="1" si="1"/>
        <v>56.371356122673483</v>
      </c>
    </row>
    <row r="60" spans="5:6" x14ac:dyDescent="0.25">
      <c r="E60" s="11">
        <f t="shared" ca="1" si="0"/>
        <v>0.45865722417599075</v>
      </c>
      <c r="F60" s="11">
        <f t="shared" ca="1" si="1"/>
        <v>48.20281716940346</v>
      </c>
    </row>
    <row r="61" spans="5:6" x14ac:dyDescent="0.25">
      <c r="E61" s="11">
        <f t="shared" ca="1" si="0"/>
        <v>0.57539677828741609</v>
      </c>
      <c r="F61" s="11">
        <f t="shared" ca="1" si="1"/>
        <v>51.181949042868148</v>
      </c>
    </row>
    <row r="62" spans="5:6" x14ac:dyDescent="0.25">
      <c r="E62" s="11">
        <f t="shared" ca="1" si="0"/>
        <v>0.17736929219744424</v>
      </c>
      <c r="F62" s="11">
        <f t="shared" ca="1" si="1"/>
        <v>40.497094153643495</v>
      </c>
    </row>
    <row r="63" spans="5:6" x14ac:dyDescent="0.25">
      <c r="E63" s="11">
        <f t="shared" ca="1" si="0"/>
        <v>0.52230967331014244</v>
      </c>
      <c r="F63" s="11">
        <f t="shared" ca="1" si="1"/>
        <v>49.807266773007832</v>
      </c>
    </row>
    <row r="64" spans="5:6" x14ac:dyDescent="0.25">
      <c r="E64" s="11">
        <f t="shared" ca="1" si="0"/>
        <v>0.33201604762389625</v>
      </c>
      <c r="F64" s="11">
        <f t="shared" ca="1" si="1"/>
        <v>44.994029434311841</v>
      </c>
    </row>
    <row r="65" spans="5:6" x14ac:dyDescent="0.25">
      <c r="E65" s="11">
        <f t="shared" ca="1" si="0"/>
        <v>0.64588788459070068</v>
      </c>
      <c r="F65" s="11">
        <f t="shared" ca="1" si="1"/>
        <v>53.108921704974897</v>
      </c>
    </row>
    <row r="66" spans="5:6" x14ac:dyDescent="0.25">
      <c r="E66" s="11">
        <f t="shared" ca="1" si="0"/>
        <v>2.9041000226337488E-2</v>
      </c>
      <c r="F66" s="11">
        <f t="shared" ca="1" si="1"/>
        <v>32.534511161859406</v>
      </c>
    </row>
    <row r="67" spans="5:6" x14ac:dyDescent="0.25">
      <c r="E67" s="11">
        <f t="shared" ca="1" si="0"/>
        <v>0.42329354228244997</v>
      </c>
      <c r="F67" s="11">
        <f t="shared" ca="1" si="1"/>
        <v>47.317765277550343</v>
      </c>
    </row>
    <row r="68" spans="5:6" x14ac:dyDescent="0.25">
      <c r="E68" s="11">
        <f t="shared" ref="E68:E131" ca="1" si="2">RAND()</f>
        <v>0.99776617105973198</v>
      </c>
      <c r="F68" s="11">
        <f t="shared" ref="F68:F131" ca="1" si="3">_xlfn.GAMMA.INV(E68,$C$3,$C$4)</f>
        <v>83.698395580312038</v>
      </c>
    </row>
    <row r="69" spans="5:6" x14ac:dyDescent="0.25">
      <c r="E69" s="11">
        <f t="shared" ca="1" si="2"/>
        <v>0.70931009397272204</v>
      </c>
      <c r="F69" s="11">
        <f t="shared" ca="1" si="3"/>
        <v>55.00765779317765</v>
      </c>
    </row>
    <row r="70" spans="5:6" x14ac:dyDescent="0.25">
      <c r="E70" s="11">
        <f t="shared" ca="1" si="2"/>
        <v>3.1412062429865273E-2</v>
      </c>
      <c r="F70" s="11">
        <f t="shared" ca="1" si="3"/>
        <v>32.798667724898259</v>
      </c>
    </row>
    <row r="71" spans="5:6" x14ac:dyDescent="0.25">
      <c r="E71" s="11">
        <f t="shared" ca="1" si="2"/>
        <v>0.9956379722980756</v>
      </c>
      <c r="F71" s="11">
        <f t="shared" ca="1" si="3"/>
        <v>80.595950986658139</v>
      </c>
    </row>
    <row r="72" spans="5:6" x14ac:dyDescent="0.25">
      <c r="E72" s="11">
        <f t="shared" ca="1" si="2"/>
        <v>0.46544063988488338</v>
      </c>
      <c r="F72" s="11">
        <f t="shared" ca="1" si="3"/>
        <v>48.372678110121953</v>
      </c>
    </row>
    <row r="73" spans="5:6" x14ac:dyDescent="0.25">
      <c r="E73" s="11">
        <f t="shared" ca="1" si="2"/>
        <v>0.35852219057597634</v>
      </c>
      <c r="F73" s="11">
        <f t="shared" ca="1" si="3"/>
        <v>45.67982536950958</v>
      </c>
    </row>
    <row r="74" spans="5:6" x14ac:dyDescent="0.25">
      <c r="E74" s="11">
        <f t="shared" ca="1" si="2"/>
        <v>0.42455942140187264</v>
      </c>
      <c r="F74" s="11">
        <f t="shared" ca="1" si="3"/>
        <v>47.349479557504075</v>
      </c>
    </row>
    <row r="75" spans="5:6" x14ac:dyDescent="0.25">
      <c r="E75" s="11">
        <f t="shared" ca="1" si="2"/>
        <v>0.86048566745515387</v>
      </c>
      <c r="F75" s="11">
        <f t="shared" ca="1" si="3"/>
        <v>60.968561410736363</v>
      </c>
    </row>
    <row r="76" spans="5:6" x14ac:dyDescent="0.25">
      <c r="E76" s="11">
        <f t="shared" ca="1" si="2"/>
        <v>8.5106460569568387E-2</v>
      </c>
      <c r="F76" s="11">
        <f t="shared" ca="1" si="3"/>
        <v>36.685692616847469</v>
      </c>
    </row>
    <row r="77" spans="5:6" x14ac:dyDescent="0.25">
      <c r="E77" s="11">
        <f t="shared" ca="1" si="2"/>
        <v>0.75216430378593735</v>
      </c>
      <c r="F77" s="11">
        <f t="shared" ca="1" si="3"/>
        <v>56.428807448976976</v>
      </c>
    </row>
    <row r="78" spans="5:6" x14ac:dyDescent="0.25">
      <c r="E78" s="11">
        <f t="shared" ca="1" si="2"/>
        <v>0.15916760856862178</v>
      </c>
      <c r="F78" s="11">
        <f t="shared" ca="1" si="3"/>
        <v>39.860582356651442</v>
      </c>
    </row>
    <row r="79" spans="5:6" x14ac:dyDescent="0.25">
      <c r="E79" s="11">
        <f t="shared" ca="1" si="2"/>
        <v>0.60971536423672457</v>
      </c>
      <c r="F79" s="11">
        <f t="shared" ca="1" si="3"/>
        <v>52.101754922305297</v>
      </c>
    </row>
    <row r="80" spans="5:6" x14ac:dyDescent="0.25">
      <c r="E80" s="11">
        <f t="shared" ca="1" si="2"/>
        <v>0.27530220059961519</v>
      </c>
      <c r="F80" s="11">
        <f t="shared" ca="1" si="3"/>
        <v>43.470516870355588</v>
      </c>
    </row>
    <row r="81" spans="5:6" x14ac:dyDescent="0.25">
      <c r="E81" s="11">
        <f t="shared" ca="1" si="2"/>
        <v>0.56195848500018919</v>
      </c>
      <c r="F81" s="11">
        <f t="shared" ca="1" si="3"/>
        <v>50.829255568741665</v>
      </c>
    </row>
    <row r="82" spans="5:6" x14ac:dyDescent="0.25">
      <c r="E82" s="11">
        <f t="shared" ca="1" si="2"/>
        <v>0.14941901917225664</v>
      </c>
      <c r="F82" s="11">
        <f t="shared" ca="1" si="3"/>
        <v>39.503014392851846</v>
      </c>
    </row>
    <row r="83" spans="5:6" x14ac:dyDescent="0.25">
      <c r="E83" s="11">
        <f t="shared" ca="1" si="2"/>
        <v>0.64294854137515856</v>
      </c>
      <c r="F83" s="11">
        <f t="shared" ca="1" si="3"/>
        <v>53.025362940235254</v>
      </c>
    </row>
    <row r="84" spans="5:6" x14ac:dyDescent="0.25">
      <c r="E84" s="11">
        <f t="shared" ca="1" si="2"/>
        <v>4.6799669783229914E-2</v>
      </c>
      <c r="F84" s="11">
        <f t="shared" ca="1" si="3"/>
        <v>34.224306189551861</v>
      </c>
    </row>
    <row r="85" spans="5:6" x14ac:dyDescent="0.25">
      <c r="E85" s="11">
        <f t="shared" ca="1" si="2"/>
        <v>0.27660431316772993</v>
      </c>
      <c r="F85" s="11">
        <f t="shared" ca="1" si="3"/>
        <v>43.506627949906232</v>
      </c>
    </row>
    <row r="86" spans="5:6" x14ac:dyDescent="0.25">
      <c r="E86" s="11">
        <f t="shared" ca="1" si="2"/>
        <v>0.2587582634777934</v>
      </c>
      <c r="F86" s="11">
        <f t="shared" ca="1" si="3"/>
        <v>43.005864313918508</v>
      </c>
    </row>
    <row r="87" spans="5:6" x14ac:dyDescent="0.25">
      <c r="E87" s="11">
        <f t="shared" ca="1" si="2"/>
        <v>0.96464118108359098</v>
      </c>
      <c r="F87" s="11">
        <f t="shared" ca="1" si="3"/>
        <v>69.76363996663865</v>
      </c>
    </row>
    <row r="88" spans="5:6" x14ac:dyDescent="0.25">
      <c r="E88" s="11">
        <f t="shared" ca="1" si="2"/>
        <v>0.50896783351655916</v>
      </c>
      <c r="F88" s="11">
        <f t="shared" ca="1" si="3"/>
        <v>49.468239131355332</v>
      </c>
    </row>
    <row r="89" spans="5:6" x14ac:dyDescent="0.25">
      <c r="E89" s="11">
        <f t="shared" ca="1" si="2"/>
        <v>0.50191219827095757</v>
      </c>
      <c r="F89" s="11">
        <f t="shared" ca="1" si="3"/>
        <v>49.289699975563749</v>
      </c>
    </row>
    <row r="90" spans="5:6" x14ac:dyDescent="0.25">
      <c r="E90" s="11">
        <f t="shared" ca="1" si="2"/>
        <v>0.25169864089497973</v>
      </c>
      <c r="F90" s="11">
        <f t="shared" ca="1" si="3"/>
        <v>42.804013359612526</v>
      </c>
    </row>
    <row r="91" spans="5:6" x14ac:dyDescent="0.25">
      <c r="E91" s="11">
        <f t="shared" ca="1" si="2"/>
        <v>0.70694107765655201</v>
      </c>
      <c r="F91" s="11">
        <f t="shared" ca="1" si="3"/>
        <v>54.932864815348545</v>
      </c>
    </row>
    <row r="92" spans="5:6" x14ac:dyDescent="0.25">
      <c r="E92" s="11">
        <f t="shared" ca="1" si="2"/>
        <v>0.50216003044680968</v>
      </c>
      <c r="F92" s="11">
        <f t="shared" ca="1" si="3"/>
        <v>49.295963357428832</v>
      </c>
    </row>
    <row r="93" spans="5:6" x14ac:dyDescent="0.25">
      <c r="E93" s="11">
        <f t="shared" ca="1" si="2"/>
        <v>0.25846269211774398</v>
      </c>
      <c r="F93" s="11">
        <f t="shared" ca="1" si="3"/>
        <v>42.997458468137118</v>
      </c>
    </row>
    <row r="94" spans="5:6" x14ac:dyDescent="0.25">
      <c r="E94" s="11">
        <f t="shared" ca="1" si="2"/>
        <v>0.16945249237508297</v>
      </c>
      <c r="F94" s="11">
        <f t="shared" ca="1" si="3"/>
        <v>40.224828110998395</v>
      </c>
    </row>
    <row r="95" spans="5:6" x14ac:dyDescent="0.25">
      <c r="E95" s="11">
        <f t="shared" ca="1" si="2"/>
        <v>0.21084804220806219</v>
      </c>
      <c r="F95" s="11">
        <f t="shared" ca="1" si="3"/>
        <v>41.584077650538461</v>
      </c>
    </row>
    <row r="96" spans="5:6" x14ac:dyDescent="0.25">
      <c r="E96" s="11">
        <f t="shared" ca="1" si="2"/>
        <v>0.36346955256746527</v>
      </c>
      <c r="F96" s="11">
        <f t="shared" ca="1" si="3"/>
        <v>45.806526648299553</v>
      </c>
    </row>
    <row r="97" spans="5:6" x14ac:dyDescent="0.25">
      <c r="E97" s="11">
        <f t="shared" ca="1" si="2"/>
        <v>0.40955785979256154</v>
      </c>
      <c r="F97" s="11">
        <f t="shared" ca="1" si="3"/>
        <v>46.973212194430801</v>
      </c>
    </row>
    <row r="98" spans="5:6" x14ac:dyDescent="0.25">
      <c r="E98" s="11">
        <f t="shared" ca="1" si="2"/>
        <v>4.0321413095701364E-2</v>
      </c>
      <c r="F98" s="11">
        <f t="shared" ca="1" si="3"/>
        <v>33.674182351994574</v>
      </c>
    </row>
    <row r="99" spans="5:6" x14ac:dyDescent="0.25">
      <c r="E99" s="11">
        <f t="shared" ca="1" si="2"/>
        <v>0.59870981890243213</v>
      </c>
      <c r="F99" s="11">
        <f t="shared" ca="1" si="3"/>
        <v>51.803465427351824</v>
      </c>
    </row>
    <row r="100" spans="5:6" x14ac:dyDescent="0.25">
      <c r="E100" s="11">
        <f t="shared" ca="1" si="2"/>
        <v>0.71054196166480343</v>
      </c>
      <c r="F100" s="11">
        <f t="shared" ca="1" si="3"/>
        <v>55.046688705639909</v>
      </c>
    </row>
    <row r="101" spans="5:6" x14ac:dyDescent="0.25">
      <c r="E101" s="11">
        <f t="shared" ca="1" si="2"/>
        <v>0.93500911441574375</v>
      </c>
      <c r="F101" s="11">
        <f t="shared" ca="1" si="3"/>
        <v>66.113670510695741</v>
      </c>
    </row>
    <row r="102" spans="5:6" x14ac:dyDescent="0.25">
      <c r="E102" s="11">
        <f t="shared" ca="1" si="2"/>
        <v>0.82515032318637205</v>
      </c>
      <c r="F102" s="11">
        <f t="shared" ca="1" si="3"/>
        <v>59.274526475749489</v>
      </c>
    </row>
    <row r="103" spans="5:6" x14ac:dyDescent="0.25">
      <c r="E103" s="11">
        <f t="shared" ca="1" si="2"/>
        <v>0.41729519058347742</v>
      </c>
      <c r="F103" s="11">
        <f t="shared" ca="1" si="3"/>
        <v>47.167405779327503</v>
      </c>
    </row>
    <row r="104" spans="5:6" x14ac:dyDescent="0.25">
      <c r="E104" s="11">
        <f t="shared" ca="1" si="2"/>
        <v>0.96683907221640486</v>
      </c>
      <c r="F104" s="11">
        <f t="shared" ca="1" si="3"/>
        <v>70.131142117539866</v>
      </c>
    </row>
    <row r="105" spans="5:6" x14ac:dyDescent="0.25">
      <c r="E105" s="11">
        <f t="shared" ca="1" si="2"/>
        <v>0.10441968432352255</v>
      </c>
      <c r="F105" s="11">
        <f t="shared" ca="1" si="3"/>
        <v>37.641731383226556</v>
      </c>
    </row>
    <row r="106" spans="5:6" x14ac:dyDescent="0.25">
      <c r="E106" s="11">
        <f t="shared" ca="1" si="2"/>
        <v>0.41282212397324736</v>
      </c>
      <c r="F106" s="11">
        <f t="shared" ca="1" si="3"/>
        <v>47.055177252287066</v>
      </c>
    </row>
    <row r="107" spans="5:6" x14ac:dyDescent="0.25">
      <c r="E107" s="11">
        <f t="shared" ca="1" si="2"/>
        <v>0.5515178619622273</v>
      </c>
      <c r="F107" s="11">
        <f t="shared" ca="1" si="3"/>
        <v>50.557662553995989</v>
      </c>
    </row>
    <row r="108" spans="5:6" x14ac:dyDescent="0.25">
      <c r="E108" s="11">
        <f t="shared" ca="1" si="2"/>
        <v>0.54507148052350596</v>
      </c>
      <c r="F108" s="11">
        <f t="shared" ca="1" si="3"/>
        <v>50.390929030244529</v>
      </c>
    </row>
    <row r="109" spans="5:6" x14ac:dyDescent="0.25">
      <c r="E109" s="11">
        <f t="shared" ca="1" si="2"/>
        <v>4.0536424372609847E-2</v>
      </c>
      <c r="F109" s="11">
        <f t="shared" ca="1" si="3"/>
        <v>33.693446092547816</v>
      </c>
    </row>
    <row r="110" spans="5:6" x14ac:dyDescent="0.25">
      <c r="E110" s="11">
        <f t="shared" ca="1" si="2"/>
        <v>0.32098459910740929</v>
      </c>
      <c r="F110" s="11">
        <f t="shared" ca="1" si="3"/>
        <v>44.704493648348063</v>
      </c>
    </row>
    <row r="111" spans="5:6" x14ac:dyDescent="0.25">
      <c r="E111" s="11">
        <f t="shared" ca="1" si="2"/>
        <v>0.80014014461303673</v>
      </c>
      <c r="F111" s="11">
        <f t="shared" ca="1" si="3"/>
        <v>58.22072269779067</v>
      </c>
    </row>
    <row r="112" spans="5:6" x14ac:dyDescent="0.25">
      <c r="E112" s="11">
        <f t="shared" ca="1" si="2"/>
        <v>0.16066236941724299</v>
      </c>
      <c r="F112" s="11">
        <f t="shared" ca="1" si="3"/>
        <v>39.914310524446286</v>
      </c>
    </row>
    <row r="113" spans="5:6" x14ac:dyDescent="0.25">
      <c r="E113" s="11">
        <f t="shared" ca="1" si="2"/>
        <v>0.51000164403139547</v>
      </c>
      <c r="F113" s="11">
        <f t="shared" ca="1" si="3"/>
        <v>49.494439993633684</v>
      </c>
    </row>
    <row r="114" spans="5:6" x14ac:dyDescent="0.25">
      <c r="E114" s="11">
        <f t="shared" ca="1" si="2"/>
        <v>0.72795041003619576</v>
      </c>
      <c r="F114" s="11">
        <f t="shared" ca="1" si="3"/>
        <v>55.609032826323983</v>
      </c>
    </row>
    <row r="115" spans="5:6" x14ac:dyDescent="0.25">
      <c r="E115" s="11">
        <f t="shared" ca="1" si="2"/>
        <v>0.74691845627562869</v>
      </c>
      <c r="F115" s="11">
        <f t="shared" ca="1" si="3"/>
        <v>56.247112161013547</v>
      </c>
    </row>
    <row r="116" spans="5:6" x14ac:dyDescent="0.25">
      <c r="E116" s="11">
        <f t="shared" ca="1" si="2"/>
        <v>0.11828328707536639</v>
      </c>
      <c r="F116" s="11">
        <f t="shared" ca="1" si="3"/>
        <v>38.259948159050907</v>
      </c>
    </row>
    <row r="117" spans="5:6" x14ac:dyDescent="0.25">
      <c r="E117" s="11">
        <f t="shared" ca="1" si="2"/>
        <v>0.93708575762282131</v>
      </c>
      <c r="F117" s="11">
        <f t="shared" ca="1" si="3"/>
        <v>66.316825480252916</v>
      </c>
    </row>
    <row r="118" spans="5:6" x14ac:dyDescent="0.25">
      <c r="E118" s="11">
        <f t="shared" ca="1" si="2"/>
        <v>0.77813340833706268</v>
      </c>
      <c r="F118" s="11">
        <f t="shared" ca="1" si="3"/>
        <v>57.366800912618125</v>
      </c>
    </row>
    <row r="119" spans="5:6" x14ac:dyDescent="0.25">
      <c r="E119" s="11">
        <f t="shared" ca="1" si="2"/>
        <v>0.49806866052330945</v>
      </c>
      <c r="F119" s="11">
        <f t="shared" ca="1" si="3"/>
        <v>49.192632374597054</v>
      </c>
    </row>
    <row r="120" spans="5:6" x14ac:dyDescent="0.25">
      <c r="E120" s="11">
        <f t="shared" ca="1" si="2"/>
        <v>0.88008916471218157</v>
      </c>
      <c r="F120" s="11">
        <f t="shared" ca="1" si="3"/>
        <v>62.05322205202426</v>
      </c>
    </row>
    <row r="121" spans="5:6" x14ac:dyDescent="0.25">
      <c r="E121" s="11">
        <f t="shared" ca="1" si="2"/>
        <v>0.28878667728128904</v>
      </c>
      <c r="F121" s="11">
        <f t="shared" ca="1" si="3"/>
        <v>43.84152684114455</v>
      </c>
    </row>
    <row r="122" spans="5:6" x14ac:dyDescent="0.25">
      <c r="E122" s="11">
        <f t="shared" ca="1" si="2"/>
        <v>0.33251966153265733</v>
      </c>
      <c r="F122" s="11">
        <f t="shared" ca="1" si="3"/>
        <v>45.007183857870899</v>
      </c>
    </row>
    <row r="123" spans="5:6" x14ac:dyDescent="0.25">
      <c r="E123" s="11">
        <f t="shared" ca="1" si="2"/>
        <v>0.22214638457718217</v>
      </c>
      <c r="F123" s="11">
        <f t="shared" ca="1" si="3"/>
        <v>41.931449408346147</v>
      </c>
    </row>
    <row r="124" spans="5:6" x14ac:dyDescent="0.25">
      <c r="E124" s="11">
        <f t="shared" ca="1" si="2"/>
        <v>0.72991587233802857</v>
      </c>
      <c r="F124" s="11">
        <f t="shared" ca="1" si="3"/>
        <v>55.673857842073062</v>
      </c>
    </row>
    <row r="125" spans="5:6" x14ac:dyDescent="0.25">
      <c r="E125" s="11">
        <f t="shared" ca="1" si="2"/>
        <v>0.86451865113530513</v>
      </c>
      <c r="F125" s="11">
        <f t="shared" ca="1" si="3"/>
        <v>61.181683530858585</v>
      </c>
    </row>
    <row r="126" spans="5:6" x14ac:dyDescent="0.25">
      <c r="E126" s="11">
        <f t="shared" ca="1" si="2"/>
        <v>0.63005285254300381</v>
      </c>
      <c r="F126" s="11">
        <f t="shared" ca="1" si="3"/>
        <v>52.662545242641926</v>
      </c>
    </row>
    <row r="127" spans="5:6" x14ac:dyDescent="0.25">
      <c r="E127" s="11">
        <f t="shared" ca="1" si="2"/>
        <v>1.385300937730205E-2</v>
      </c>
      <c r="F127" s="11">
        <f t="shared" ca="1" si="3"/>
        <v>30.262396703909253</v>
      </c>
    </row>
    <row r="128" spans="5:6" x14ac:dyDescent="0.25">
      <c r="E128" s="11">
        <f t="shared" ca="1" si="2"/>
        <v>0.43836851252244657</v>
      </c>
      <c r="F128" s="11">
        <f t="shared" ca="1" si="3"/>
        <v>47.695169346461107</v>
      </c>
    </row>
    <row r="129" spans="5:6" x14ac:dyDescent="0.25">
      <c r="E129" s="11">
        <f t="shared" ca="1" si="2"/>
        <v>0.77484486149142928</v>
      </c>
      <c r="F129" s="11">
        <f t="shared" ca="1" si="3"/>
        <v>57.244172344883388</v>
      </c>
    </row>
    <row r="130" spans="5:6" x14ac:dyDescent="0.25">
      <c r="E130" s="11">
        <f t="shared" ca="1" si="2"/>
        <v>0.33465283476662755</v>
      </c>
      <c r="F130" s="11">
        <f t="shared" ca="1" si="3"/>
        <v>45.06284394326817</v>
      </c>
    </row>
    <row r="131" spans="5:6" x14ac:dyDescent="0.25">
      <c r="E131" s="11">
        <f t="shared" ca="1" si="2"/>
        <v>0.25562681422351241</v>
      </c>
      <c r="F131" s="11">
        <f t="shared" ca="1" si="3"/>
        <v>42.916609715156014</v>
      </c>
    </row>
    <row r="132" spans="5:6" x14ac:dyDescent="0.25">
      <c r="E132" s="11">
        <f t="shared" ref="E132:E195" ca="1" si="4">RAND()</f>
        <v>0.62897913920283977</v>
      </c>
      <c r="F132" s="11">
        <f t="shared" ref="F132:F195" ca="1" si="5">_xlfn.GAMMA.INV(E132,$C$3,$C$4)</f>
        <v>52.632602193417398</v>
      </c>
    </row>
    <row r="133" spans="5:6" x14ac:dyDescent="0.25">
      <c r="E133" s="11">
        <f t="shared" ca="1" si="4"/>
        <v>0.63718342857519672</v>
      </c>
      <c r="F133" s="11">
        <f t="shared" ca="1" si="5"/>
        <v>52.862419069529466</v>
      </c>
    </row>
    <row r="134" spans="5:6" x14ac:dyDescent="0.25">
      <c r="E134" s="11">
        <f t="shared" ca="1" si="4"/>
        <v>0.86915670177247861</v>
      </c>
      <c r="F134" s="11">
        <f t="shared" ca="1" si="5"/>
        <v>61.432851251817169</v>
      </c>
    </row>
    <row r="135" spans="5:6" x14ac:dyDescent="0.25">
      <c r="E135" s="11">
        <f t="shared" ca="1" si="4"/>
        <v>0.94204109723506324</v>
      </c>
      <c r="F135" s="11">
        <f t="shared" ca="1" si="5"/>
        <v>66.825409607817534</v>
      </c>
    </row>
    <row r="136" spans="5:6" x14ac:dyDescent="0.25">
      <c r="E136" s="11">
        <f t="shared" ca="1" si="4"/>
        <v>0.50818454495163878</v>
      </c>
      <c r="F136" s="11">
        <f t="shared" ca="1" si="5"/>
        <v>49.448394678864538</v>
      </c>
    </row>
    <row r="137" spans="5:6" x14ac:dyDescent="0.25">
      <c r="E137" s="11">
        <f t="shared" ca="1" si="4"/>
        <v>4.2269748903646431E-2</v>
      </c>
      <c r="F137" s="11">
        <f t="shared" ca="1" si="5"/>
        <v>33.84605527490875</v>
      </c>
    </row>
    <row r="138" spans="5:6" x14ac:dyDescent="0.25">
      <c r="E138" s="11">
        <f t="shared" ca="1" si="4"/>
        <v>0.60897403971342168</v>
      </c>
      <c r="F138" s="11">
        <f t="shared" ca="1" si="5"/>
        <v>52.081554508542411</v>
      </c>
    </row>
    <row r="139" spans="5:6" x14ac:dyDescent="0.25">
      <c r="E139" s="11">
        <f t="shared" ca="1" si="4"/>
        <v>0.82191968719593245</v>
      </c>
      <c r="F139" s="11">
        <f t="shared" ca="1" si="5"/>
        <v>59.132615799359272</v>
      </c>
    </row>
    <row r="140" spans="5:6" x14ac:dyDescent="0.25">
      <c r="E140" s="11">
        <f t="shared" ca="1" si="4"/>
        <v>0.27544282429053246</v>
      </c>
      <c r="F140" s="11">
        <f t="shared" ca="1" si="5"/>
        <v>43.474419805125173</v>
      </c>
    </row>
    <row r="141" spans="5:6" x14ac:dyDescent="0.25">
      <c r="E141" s="11">
        <f t="shared" ca="1" si="4"/>
        <v>0.71627588163429501</v>
      </c>
      <c r="F141" s="11">
        <f t="shared" ca="1" si="5"/>
        <v>55.229648809560771</v>
      </c>
    </row>
    <row r="142" spans="5:6" x14ac:dyDescent="0.25">
      <c r="E142" s="11">
        <f t="shared" ca="1" si="4"/>
        <v>0.83052897499139589</v>
      </c>
      <c r="F142" s="11">
        <f t="shared" ca="1" si="5"/>
        <v>59.515045909783062</v>
      </c>
    </row>
    <row r="143" spans="5:6" x14ac:dyDescent="0.25">
      <c r="E143" s="11">
        <f t="shared" ca="1" si="4"/>
        <v>0.49487158521304453</v>
      </c>
      <c r="F143" s="11">
        <f t="shared" ca="1" si="5"/>
        <v>49.111985249228269</v>
      </c>
    </row>
    <row r="144" spans="5:6" x14ac:dyDescent="0.25">
      <c r="E144" s="11">
        <f t="shared" ca="1" si="4"/>
        <v>0.94423830119025109</v>
      </c>
      <c r="F144" s="11">
        <f t="shared" ca="1" si="5"/>
        <v>67.062763161568284</v>
      </c>
    </row>
    <row r="145" spans="5:6" x14ac:dyDescent="0.25">
      <c r="E145" s="11">
        <f t="shared" ca="1" si="4"/>
        <v>0.56681547555031919</v>
      </c>
      <c r="F145" s="11">
        <f t="shared" ca="1" si="5"/>
        <v>50.956303651235714</v>
      </c>
    </row>
    <row r="146" spans="5:6" x14ac:dyDescent="0.25">
      <c r="E146" s="11">
        <f t="shared" ca="1" si="4"/>
        <v>0.18465218939148653</v>
      </c>
      <c r="F146" s="11">
        <f t="shared" ca="1" si="5"/>
        <v>40.741917612909866</v>
      </c>
    </row>
    <row r="147" spans="5:6" x14ac:dyDescent="0.25">
      <c r="E147" s="11">
        <f t="shared" ca="1" si="4"/>
        <v>0.5433550584903265</v>
      </c>
      <c r="F147" s="11">
        <f t="shared" ca="1" si="5"/>
        <v>50.346649659389747</v>
      </c>
    </row>
    <row r="148" spans="5:6" x14ac:dyDescent="0.25">
      <c r="E148" s="11">
        <f t="shared" ca="1" si="4"/>
        <v>0.21053822277383683</v>
      </c>
      <c r="F148" s="11">
        <f t="shared" ca="1" si="5"/>
        <v>41.574429427618242</v>
      </c>
    </row>
    <row r="149" spans="5:6" x14ac:dyDescent="0.25">
      <c r="E149" s="11">
        <f t="shared" ca="1" si="4"/>
        <v>7.5606174576848817E-3</v>
      </c>
      <c r="F149" s="11">
        <f t="shared" ca="1" si="5"/>
        <v>28.644384820550314</v>
      </c>
    </row>
    <row r="150" spans="5:6" x14ac:dyDescent="0.25">
      <c r="E150" s="11">
        <f t="shared" ca="1" si="4"/>
        <v>0.76040794329943973</v>
      </c>
      <c r="F150" s="11">
        <f t="shared" ca="1" si="5"/>
        <v>56.719345259569074</v>
      </c>
    </row>
    <row r="151" spans="5:6" x14ac:dyDescent="0.25">
      <c r="E151" s="11">
        <f t="shared" ca="1" si="4"/>
        <v>0.86334614407794186</v>
      </c>
      <c r="F151" s="11">
        <f t="shared" ca="1" si="5"/>
        <v>61.119230398873853</v>
      </c>
    </row>
    <row r="152" spans="5:6" x14ac:dyDescent="0.25">
      <c r="E152" s="11">
        <f t="shared" ca="1" si="4"/>
        <v>0.97516552936707435</v>
      </c>
      <c r="F152" s="11">
        <f t="shared" ca="1" si="5"/>
        <v>71.752165456866166</v>
      </c>
    </row>
    <row r="153" spans="5:6" x14ac:dyDescent="0.25">
      <c r="E153" s="11">
        <f t="shared" ca="1" si="4"/>
        <v>0.48615555139977717</v>
      </c>
      <c r="F153" s="11">
        <f t="shared" ca="1" si="5"/>
        <v>48.892512180853821</v>
      </c>
    </row>
    <row r="154" spans="5:6" x14ac:dyDescent="0.25">
      <c r="E154" s="11">
        <f t="shared" ca="1" si="4"/>
        <v>0.34155057523111754</v>
      </c>
      <c r="F154" s="11">
        <f t="shared" ca="1" si="5"/>
        <v>45.242199102693824</v>
      </c>
    </row>
    <row r="155" spans="5:6" x14ac:dyDescent="0.25">
      <c r="E155" s="11">
        <f t="shared" ca="1" si="4"/>
        <v>0.47176379085045972</v>
      </c>
      <c r="F155" s="11">
        <f t="shared" ca="1" si="5"/>
        <v>48.531145553234303</v>
      </c>
    </row>
    <row r="156" spans="5:6" x14ac:dyDescent="0.25">
      <c r="E156" s="11">
        <f t="shared" ca="1" si="4"/>
        <v>0.60478568820978384</v>
      </c>
      <c r="F156" s="11">
        <f t="shared" ca="1" si="5"/>
        <v>51.967723309157506</v>
      </c>
    </row>
    <row r="157" spans="5:6" x14ac:dyDescent="0.25">
      <c r="E157" s="11">
        <f t="shared" ca="1" si="4"/>
        <v>0.60882394447105381</v>
      </c>
      <c r="F157" s="11">
        <f t="shared" ca="1" si="5"/>
        <v>52.077466499911495</v>
      </c>
    </row>
    <row r="158" spans="5:6" x14ac:dyDescent="0.25">
      <c r="E158" s="11">
        <f t="shared" ca="1" si="4"/>
        <v>0.89039881361314899</v>
      </c>
      <c r="F158" s="11">
        <f t="shared" ca="1" si="5"/>
        <v>62.680045967062206</v>
      </c>
    </row>
    <row r="159" spans="5:6" x14ac:dyDescent="0.25">
      <c r="E159" s="11">
        <f t="shared" ca="1" si="4"/>
        <v>0.24464333197430788</v>
      </c>
      <c r="F159" s="11">
        <f t="shared" ca="1" si="5"/>
        <v>42.599930199673096</v>
      </c>
    </row>
    <row r="160" spans="5:6" x14ac:dyDescent="0.25">
      <c r="E160" s="11">
        <f t="shared" ca="1" si="4"/>
        <v>0.65146268428065846</v>
      </c>
      <c r="F160" s="11">
        <f t="shared" ca="1" si="5"/>
        <v>53.268327314975096</v>
      </c>
    </row>
    <row r="161" spans="5:6" x14ac:dyDescent="0.25">
      <c r="E161" s="11">
        <f t="shared" ca="1" si="4"/>
        <v>0.61050929916304342</v>
      </c>
      <c r="F161" s="11">
        <f t="shared" ca="1" si="5"/>
        <v>52.123406758613662</v>
      </c>
    </row>
    <row r="162" spans="5:6" x14ac:dyDescent="0.25">
      <c r="E162" s="11">
        <f t="shared" ca="1" si="4"/>
        <v>0.88140545445656515</v>
      </c>
      <c r="F162" s="11">
        <f t="shared" ca="1" si="5"/>
        <v>62.130842319897198</v>
      </c>
    </row>
    <row r="163" spans="5:6" x14ac:dyDescent="0.25">
      <c r="E163" s="11">
        <f t="shared" ca="1" si="4"/>
        <v>0.77550261888972194</v>
      </c>
      <c r="F163" s="11">
        <f t="shared" ca="1" si="5"/>
        <v>57.268604193726162</v>
      </c>
    </row>
    <row r="164" spans="5:6" x14ac:dyDescent="0.25">
      <c r="E164" s="11">
        <f t="shared" ca="1" si="4"/>
        <v>0.29087071614352356</v>
      </c>
      <c r="F164" s="11">
        <f t="shared" ca="1" si="5"/>
        <v>43.898310310758433</v>
      </c>
    </row>
    <row r="165" spans="5:6" x14ac:dyDescent="0.25">
      <c r="E165" s="11">
        <f t="shared" ca="1" si="4"/>
        <v>0.79635961090521967</v>
      </c>
      <c r="F165" s="11">
        <f t="shared" ca="1" si="5"/>
        <v>58.069612906143078</v>
      </c>
    </row>
    <row r="166" spans="5:6" x14ac:dyDescent="0.25">
      <c r="E166" s="11">
        <f t="shared" ca="1" si="4"/>
        <v>0.3613683857959048</v>
      </c>
      <c r="F166" s="11">
        <f t="shared" ca="1" si="5"/>
        <v>45.752759938819814</v>
      </c>
    </row>
    <row r="167" spans="5:6" x14ac:dyDescent="0.25">
      <c r="E167" s="11">
        <f t="shared" ca="1" si="4"/>
        <v>4.1832656488524078E-3</v>
      </c>
      <c r="F167" s="11">
        <f t="shared" ca="1" si="5"/>
        <v>27.225831211509803</v>
      </c>
    </row>
    <row r="168" spans="5:6" x14ac:dyDescent="0.25">
      <c r="E168" s="11">
        <f t="shared" ca="1" si="4"/>
        <v>0.80006993182306252</v>
      </c>
      <c r="F168" s="11">
        <f t="shared" ca="1" si="5"/>
        <v>58.217898338028135</v>
      </c>
    </row>
    <row r="169" spans="5:6" x14ac:dyDescent="0.25">
      <c r="E169" s="11">
        <f t="shared" ca="1" si="4"/>
        <v>0.45024187674439498</v>
      </c>
      <c r="F169" s="11">
        <f t="shared" ca="1" si="5"/>
        <v>47.992223231007017</v>
      </c>
    </row>
    <row r="170" spans="5:6" x14ac:dyDescent="0.25">
      <c r="E170" s="11">
        <f t="shared" ca="1" si="4"/>
        <v>0.77388998338574544</v>
      </c>
      <c r="F170" s="11">
        <f t="shared" ca="1" si="5"/>
        <v>57.20878821392386</v>
      </c>
    </row>
    <row r="171" spans="5:6" x14ac:dyDescent="0.25">
      <c r="E171" s="11">
        <f t="shared" ca="1" si="4"/>
        <v>0.35102256320613456</v>
      </c>
      <c r="F171" s="11">
        <f t="shared" ca="1" si="5"/>
        <v>45.487042786356284</v>
      </c>
    </row>
    <row r="172" spans="5:6" x14ac:dyDescent="0.25">
      <c r="E172" s="11">
        <f t="shared" ca="1" si="4"/>
        <v>0.64032220506509319</v>
      </c>
      <c r="F172" s="11">
        <f t="shared" ca="1" si="5"/>
        <v>52.950979707054621</v>
      </c>
    </row>
    <row r="173" spans="5:6" x14ac:dyDescent="0.25">
      <c r="E173" s="11">
        <f t="shared" ca="1" si="4"/>
        <v>0.90397939332693611</v>
      </c>
      <c r="F173" s="11">
        <f t="shared" ca="1" si="5"/>
        <v>63.581301162518976</v>
      </c>
    </row>
    <row r="174" spans="5:6" x14ac:dyDescent="0.25">
      <c r="E174" s="11">
        <f t="shared" ca="1" si="4"/>
        <v>0.59151762003119246</v>
      </c>
      <c r="F174" s="11">
        <f t="shared" ca="1" si="5"/>
        <v>51.610300598499393</v>
      </c>
    </row>
    <row r="175" spans="5:6" x14ac:dyDescent="0.25">
      <c r="E175" s="11">
        <f t="shared" ca="1" si="4"/>
        <v>0.80464363056012811</v>
      </c>
      <c r="F175" s="11">
        <f t="shared" ca="1" si="5"/>
        <v>58.403335721017228</v>
      </c>
    </row>
    <row r="176" spans="5:6" x14ac:dyDescent="0.25">
      <c r="E176" s="11">
        <f t="shared" ca="1" si="4"/>
        <v>0.56365186385337784</v>
      </c>
      <c r="F176" s="11">
        <f t="shared" ca="1" si="5"/>
        <v>50.873497903293412</v>
      </c>
    </row>
    <row r="177" spans="5:6" x14ac:dyDescent="0.25">
      <c r="E177" s="11">
        <f t="shared" ca="1" si="4"/>
        <v>2.796852325338739E-2</v>
      </c>
      <c r="F177" s="11">
        <f t="shared" ca="1" si="5"/>
        <v>32.409619914621501</v>
      </c>
    </row>
    <row r="178" spans="5:6" x14ac:dyDescent="0.25">
      <c r="E178" s="11">
        <f t="shared" ca="1" si="4"/>
        <v>0.26556350364991832</v>
      </c>
      <c r="F178" s="11">
        <f t="shared" ca="1" si="5"/>
        <v>43.198355140502734</v>
      </c>
    </row>
    <row r="179" spans="5:6" x14ac:dyDescent="0.25">
      <c r="E179" s="11">
        <f t="shared" ca="1" si="4"/>
        <v>0.30898254607841269</v>
      </c>
      <c r="F179" s="11">
        <f t="shared" ca="1" si="5"/>
        <v>44.386182625519091</v>
      </c>
    </row>
    <row r="180" spans="5:6" x14ac:dyDescent="0.25">
      <c r="E180" s="11">
        <f t="shared" ca="1" si="4"/>
        <v>0.87772360432096852</v>
      </c>
      <c r="F180" s="11">
        <f t="shared" ca="1" si="5"/>
        <v>61.915379840472113</v>
      </c>
    </row>
    <row r="181" spans="5:6" x14ac:dyDescent="0.25">
      <c r="E181" s="11">
        <f t="shared" ca="1" si="4"/>
        <v>0.41415408210542648</v>
      </c>
      <c r="F181" s="11">
        <f t="shared" ca="1" si="5"/>
        <v>47.088606131734501</v>
      </c>
    </row>
    <row r="182" spans="5:6" x14ac:dyDescent="0.25">
      <c r="E182" s="11">
        <f t="shared" ca="1" si="4"/>
        <v>0.92192408835775619</v>
      </c>
      <c r="F182" s="11">
        <f t="shared" ca="1" si="5"/>
        <v>64.945361999573265</v>
      </c>
    </row>
    <row r="183" spans="5:6" x14ac:dyDescent="0.25">
      <c r="E183" s="11">
        <f t="shared" ca="1" si="4"/>
        <v>0.92869510762403096</v>
      </c>
      <c r="F183" s="11">
        <f t="shared" ca="1" si="5"/>
        <v>65.527670445387599</v>
      </c>
    </row>
    <row r="184" spans="5:6" x14ac:dyDescent="0.25">
      <c r="E184" s="11">
        <f t="shared" ca="1" si="4"/>
        <v>0.57394865169691267</v>
      </c>
      <c r="F184" s="11">
        <f t="shared" ca="1" si="5"/>
        <v>51.143761064875761</v>
      </c>
    </row>
    <row r="185" spans="5:6" x14ac:dyDescent="0.25">
      <c r="E185" s="11">
        <f t="shared" ca="1" si="4"/>
        <v>0.59973488833635558</v>
      </c>
      <c r="F185" s="11">
        <f t="shared" ca="1" si="5"/>
        <v>51.8311070211887</v>
      </c>
    </row>
    <row r="186" spans="5:6" x14ac:dyDescent="0.25">
      <c r="E186" s="11">
        <f t="shared" ca="1" si="4"/>
        <v>0.61145927184677229</v>
      </c>
      <c r="F186" s="11">
        <f t="shared" ca="1" si="5"/>
        <v>52.149338392185719</v>
      </c>
    </row>
    <row r="187" spans="5:6" x14ac:dyDescent="0.25">
      <c r="E187" s="11">
        <f t="shared" ca="1" si="4"/>
        <v>0.83102735598693234</v>
      </c>
      <c r="F187" s="11">
        <f t="shared" ca="1" si="5"/>
        <v>59.537610814559159</v>
      </c>
    </row>
    <row r="188" spans="5:6" x14ac:dyDescent="0.25">
      <c r="E188" s="11">
        <f t="shared" ca="1" si="4"/>
        <v>0.4188206654571498</v>
      </c>
      <c r="F188" s="11">
        <f t="shared" ca="1" si="5"/>
        <v>47.205658439087109</v>
      </c>
    </row>
    <row r="189" spans="5:6" x14ac:dyDescent="0.25">
      <c r="E189" s="11">
        <f t="shared" ca="1" si="4"/>
        <v>0.91483730912879546</v>
      </c>
      <c r="F189" s="11">
        <f t="shared" ca="1" si="5"/>
        <v>64.378867404357777</v>
      </c>
    </row>
    <row r="190" spans="5:6" x14ac:dyDescent="0.25">
      <c r="E190" s="11">
        <f t="shared" ca="1" si="4"/>
        <v>0.73178725039843706</v>
      </c>
      <c r="F190" s="11">
        <f t="shared" ca="1" si="5"/>
        <v>55.735846065180226</v>
      </c>
    </row>
    <row r="191" spans="5:6" x14ac:dyDescent="0.25">
      <c r="E191" s="11">
        <f t="shared" ca="1" si="4"/>
        <v>0.86410696523726371</v>
      </c>
      <c r="F191" s="11">
        <f t="shared" ca="1" si="5"/>
        <v>61.159708475257567</v>
      </c>
    </row>
    <row r="192" spans="5:6" x14ac:dyDescent="0.25">
      <c r="E192" s="11">
        <f t="shared" ca="1" si="4"/>
        <v>0.18900037933693303</v>
      </c>
      <c r="F192" s="11">
        <f t="shared" ca="1" si="5"/>
        <v>40.885693457272723</v>
      </c>
    </row>
    <row r="193" spans="5:6" x14ac:dyDescent="0.25">
      <c r="E193" s="11">
        <f t="shared" ca="1" si="4"/>
        <v>4.118929537982341E-2</v>
      </c>
      <c r="F193" s="11">
        <f t="shared" ca="1" si="5"/>
        <v>33.751481485516209</v>
      </c>
    </row>
    <row r="194" spans="5:6" x14ac:dyDescent="0.25">
      <c r="E194" s="11">
        <f t="shared" ca="1" si="4"/>
        <v>0.60835204476130955</v>
      </c>
      <c r="F194" s="11">
        <f t="shared" ca="1" si="5"/>
        <v>52.0646180537737</v>
      </c>
    </row>
    <row r="195" spans="5:6" x14ac:dyDescent="0.25">
      <c r="E195" s="11">
        <f t="shared" ca="1" si="4"/>
        <v>0.30452186195154529</v>
      </c>
      <c r="F195" s="11">
        <f t="shared" ca="1" si="5"/>
        <v>44.266913782789615</v>
      </c>
    </row>
    <row r="196" spans="5:6" x14ac:dyDescent="0.25">
      <c r="E196" s="11">
        <f t="shared" ref="E196:E259" ca="1" si="6">RAND()</f>
        <v>0.72026669343914218</v>
      </c>
      <c r="F196" s="11">
        <f t="shared" ref="F196:F259" ca="1" si="7">_xlfn.GAMMA.INV(E196,$C$3,$C$4)</f>
        <v>55.358273966842631</v>
      </c>
    </row>
    <row r="197" spans="5:6" x14ac:dyDescent="0.25">
      <c r="E197" s="11">
        <f t="shared" ca="1" si="6"/>
        <v>0.82795549644335864</v>
      </c>
      <c r="F197" s="11">
        <f t="shared" ca="1" si="7"/>
        <v>59.399288064951058</v>
      </c>
    </row>
    <row r="198" spans="5:6" x14ac:dyDescent="0.25">
      <c r="E198" s="11">
        <f t="shared" ca="1" si="6"/>
        <v>0.45855949381450301</v>
      </c>
      <c r="F198" s="11">
        <f t="shared" ca="1" si="7"/>
        <v>48.200370778504727</v>
      </c>
    </row>
    <row r="199" spans="5:6" x14ac:dyDescent="0.25">
      <c r="E199" s="11">
        <f t="shared" ca="1" si="6"/>
        <v>0.9608904450841248</v>
      </c>
      <c r="F199" s="11">
        <f t="shared" ca="1" si="7"/>
        <v>69.180213455457292</v>
      </c>
    </row>
    <row r="200" spans="5:6" x14ac:dyDescent="0.25">
      <c r="E200" s="11">
        <f t="shared" ca="1" si="6"/>
        <v>0.21815972868017086</v>
      </c>
      <c r="F200" s="11">
        <f t="shared" ca="1" si="7"/>
        <v>41.809847337506874</v>
      </c>
    </row>
    <row r="201" spans="5:6" x14ac:dyDescent="0.25">
      <c r="E201" s="11">
        <f t="shared" ca="1" si="6"/>
        <v>0.8110439913900922</v>
      </c>
      <c r="F201" s="11">
        <f t="shared" ca="1" si="7"/>
        <v>58.667992893227691</v>
      </c>
    </row>
    <row r="202" spans="5:6" x14ac:dyDescent="0.25">
      <c r="E202" s="11">
        <f t="shared" ca="1" si="6"/>
        <v>0.33099889150908468</v>
      </c>
      <c r="F202" s="11">
        <f t="shared" ca="1" si="7"/>
        <v>44.967444942658958</v>
      </c>
    </row>
    <row r="203" spans="5:6" x14ac:dyDescent="0.25">
      <c r="E203" s="11">
        <f t="shared" ca="1" si="6"/>
        <v>0.91519108984864717</v>
      </c>
      <c r="F203" s="11">
        <f t="shared" ca="1" si="7"/>
        <v>64.406214266061838</v>
      </c>
    </row>
    <row r="204" spans="5:6" x14ac:dyDescent="0.25">
      <c r="E204" s="11">
        <f t="shared" ca="1" si="6"/>
        <v>0.64025320678227138</v>
      </c>
      <c r="F204" s="11">
        <f t="shared" ca="1" si="7"/>
        <v>52.94902901387303</v>
      </c>
    </row>
    <row r="205" spans="5:6" x14ac:dyDescent="0.25">
      <c r="E205" s="11">
        <f t="shared" ca="1" si="6"/>
        <v>0.78155889276711354</v>
      </c>
      <c r="F205" s="11">
        <f t="shared" ca="1" si="7"/>
        <v>57.495831290788871</v>
      </c>
    </row>
    <row r="206" spans="5:6" x14ac:dyDescent="0.25">
      <c r="E206" s="11">
        <f t="shared" ca="1" si="6"/>
        <v>0.72590879565380784</v>
      </c>
      <c r="F206" s="11">
        <f t="shared" ca="1" si="7"/>
        <v>55.541994790029293</v>
      </c>
    </row>
    <row r="207" spans="5:6" x14ac:dyDescent="0.25">
      <c r="E207" s="11">
        <f t="shared" ca="1" si="6"/>
        <v>0.82910536518775702</v>
      </c>
      <c r="F207" s="11">
        <f t="shared" ca="1" si="7"/>
        <v>59.450854193014123</v>
      </c>
    </row>
    <row r="208" spans="5:6" x14ac:dyDescent="0.25">
      <c r="E208" s="11">
        <f t="shared" ca="1" si="6"/>
        <v>0.86603305681884257</v>
      </c>
      <c r="F208" s="11">
        <f t="shared" ca="1" si="7"/>
        <v>61.262960967904306</v>
      </c>
    </row>
    <row r="209" spans="5:6" x14ac:dyDescent="0.25">
      <c r="E209" s="11">
        <f t="shared" ca="1" si="6"/>
        <v>0.13839954747573624</v>
      </c>
      <c r="F209" s="11">
        <f t="shared" ca="1" si="7"/>
        <v>39.08236009055225</v>
      </c>
    </row>
    <row r="210" spans="5:6" x14ac:dyDescent="0.25">
      <c r="E210" s="11">
        <f t="shared" ca="1" si="6"/>
        <v>0.46730652542969497</v>
      </c>
      <c r="F210" s="11">
        <f t="shared" ca="1" si="7"/>
        <v>48.419424836439475</v>
      </c>
    </row>
    <row r="211" spans="5:6" x14ac:dyDescent="0.25">
      <c r="E211" s="11">
        <f t="shared" ca="1" si="6"/>
        <v>0.48226760750016662</v>
      </c>
      <c r="F211" s="11">
        <f t="shared" ca="1" si="7"/>
        <v>48.794776555614639</v>
      </c>
    </row>
    <row r="212" spans="5:6" x14ac:dyDescent="0.25">
      <c r="E212" s="11">
        <f t="shared" ca="1" si="6"/>
        <v>0.96563710306999806</v>
      </c>
      <c r="F212" s="11">
        <f t="shared" ca="1" si="7"/>
        <v>69.927613159979572</v>
      </c>
    </row>
    <row r="213" spans="5:6" x14ac:dyDescent="0.25">
      <c r="E213" s="11">
        <f t="shared" ca="1" si="6"/>
        <v>0.16841201391410809</v>
      </c>
      <c r="F213" s="11">
        <f t="shared" ca="1" si="7"/>
        <v>40.18853961518986</v>
      </c>
    </row>
    <row r="214" spans="5:6" x14ac:dyDescent="0.25">
      <c r="E214" s="11">
        <f t="shared" ca="1" si="6"/>
        <v>0.36270971549727227</v>
      </c>
      <c r="F214" s="11">
        <f t="shared" ca="1" si="7"/>
        <v>45.787090530604367</v>
      </c>
    </row>
    <row r="215" spans="5:6" x14ac:dyDescent="0.25">
      <c r="E215" s="11">
        <f t="shared" ca="1" si="6"/>
        <v>0.52742865568170028</v>
      </c>
      <c r="F215" s="11">
        <f t="shared" ca="1" si="7"/>
        <v>49.937903303403274</v>
      </c>
    </row>
    <row r="216" spans="5:6" x14ac:dyDescent="0.25">
      <c r="E216" s="11">
        <f t="shared" ca="1" si="6"/>
        <v>9.0582901588042719E-2</v>
      </c>
      <c r="F216" s="11">
        <f t="shared" ca="1" si="7"/>
        <v>36.970066562527222</v>
      </c>
    </row>
    <row r="217" spans="5:6" x14ac:dyDescent="0.25">
      <c r="E217" s="11">
        <f t="shared" ca="1" si="6"/>
        <v>0.96251098042485583</v>
      </c>
      <c r="F217" s="11">
        <f t="shared" ca="1" si="7"/>
        <v>69.426030811045635</v>
      </c>
    </row>
    <row r="218" spans="5:6" x14ac:dyDescent="0.25">
      <c r="E218" s="11">
        <f t="shared" ca="1" si="6"/>
        <v>6.6009526303721699E-2</v>
      </c>
      <c r="F218" s="11">
        <f t="shared" ca="1" si="7"/>
        <v>35.585122868742054</v>
      </c>
    </row>
    <row r="219" spans="5:6" x14ac:dyDescent="0.25">
      <c r="E219" s="11">
        <f t="shared" ca="1" si="6"/>
        <v>0.78722944980407061</v>
      </c>
      <c r="F219" s="11">
        <f t="shared" ca="1" si="7"/>
        <v>57.712448794344951</v>
      </c>
    </row>
    <row r="220" spans="5:6" x14ac:dyDescent="0.25">
      <c r="E220" s="11">
        <f t="shared" ca="1" si="6"/>
        <v>0.3827874875522036</v>
      </c>
      <c r="F220" s="11">
        <f t="shared" ca="1" si="7"/>
        <v>46.298146930576671</v>
      </c>
    </row>
    <row r="221" spans="5:6" x14ac:dyDescent="0.25">
      <c r="E221" s="11">
        <f t="shared" ca="1" si="6"/>
        <v>0.77346988579458464</v>
      </c>
      <c r="F221" s="11">
        <f t="shared" ca="1" si="7"/>
        <v>57.193252324509572</v>
      </c>
    </row>
    <row r="222" spans="5:6" x14ac:dyDescent="0.25">
      <c r="E222" s="11">
        <f t="shared" ca="1" si="6"/>
        <v>0.10366380828482502</v>
      </c>
      <c r="F222" s="11">
        <f t="shared" ca="1" si="7"/>
        <v>37.606573593883397</v>
      </c>
    </row>
    <row r="223" spans="5:6" x14ac:dyDescent="0.25">
      <c r="E223" s="11">
        <f t="shared" ca="1" si="6"/>
        <v>0.10517194617458914</v>
      </c>
      <c r="F223" s="11">
        <f t="shared" ca="1" si="7"/>
        <v>37.676560543338212</v>
      </c>
    </row>
    <row r="224" spans="5:6" x14ac:dyDescent="0.25">
      <c r="E224" s="11">
        <f t="shared" ca="1" si="6"/>
        <v>0.23237951382274213</v>
      </c>
      <c r="F224" s="11">
        <f t="shared" ca="1" si="7"/>
        <v>42.239080473960108</v>
      </c>
    </row>
    <row r="225" spans="5:6" x14ac:dyDescent="0.25">
      <c r="E225" s="11">
        <f t="shared" ca="1" si="6"/>
        <v>8.6198487131794455E-3</v>
      </c>
      <c r="F225" s="11">
        <f t="shared" ca="1" si="7"/>
        <v>28.979172037875784</v>
      </c>
    </row>
    <row r="226" spans="5:6" x14ac:dyDescent="0.25">
      <c r="E226" s="11">
        <f t="shared" ca="1" si="6"/>
        <v>0.43232862393816041</v>
      </c>
      <c r="F226" s="11">
        <f t="shared" ca="1" si="7"/>
        <v>47.544019642144278</v>
      </c>
    </row>
    <row r="227" spans="5:6" x14ac:dyDescent="0.25">
      <c r="E227" s="11">
        <f t="shared" ca="1" si="6"/>
        <v>0.44950847764770352</v>
      </c>
      <c r="F227" s="11">
        <f t="shared" ca="1" si="7"/>
        <v>47.973874036139605</v>
      </c>
    </row>
    <row r="228" spans="5:6" x14ac:dyDescent="0.25">
      <c r="E228" s="11">
        <f t="shared" ca="1" si="6"/>
        <v>0.59956655243734513</v>
      </c>
      <c r="F228" s="11">
        <f t="shared" ca="1" si="7"/>
        <v>51.826565806966492</v>
      </c>
    </row>
    <row r="229" spans="5:6" x14ac:dyDescent="0.25">
      <c r="E229" s="11">
        <f t="shared" ca="1" si="6"/>
        <v>0.30588414139161479</v>
      </c>
      <c r="F229" s="11">
        <f t="shared" ca="1" si="7"/>
        <v>44.303396540298316</v>
      </c>
    </row>
    <row r="230" spans="5:6" x14ac:dyDescent="0.25">
      <c r="E230" s="11">
        <f t="shared" ca="1" si="6"/>
        <v>0.5617753259144701</v>
      </c>
      <c r="F230" s="11">
        <f t="shared" ca="1" si="7"/>
        <v>50.82447355959588</v>
      </c>
    </row>
    <row r="231" spans="5:6" x14ac:dyDescent="0.25">
      <c r="E231" s="11">
        <f t="shared" ca="1" si="6"/>
        <v>0.30784573736124843</v>
      </c>
      <c r="F231" s="11">
        <f t="shared" ca="1" si="7"/>
        <v>44.35583881517114</v>
      </c>
    </row>
    <row r="232" spans="5:6" x14ac:dyDescent="0.25">
      <c r="E232" s="11">
        <f t="shared" ca="1" si="6"/>
        <v>0.14058105711099522</v>
      </c>
      <c r="F232" s="11">
        <f t="shared" ca="1" si="7"/>
        <v>39.167141364195786</v>
      </c>
    </row>
    <row r="233" spans="5:6" x14ac:dyDescent="0.25">
      <c r="E233" s="11">
        <f t="shared" ca="1" si="6"/>
        <v>0.20913452784497644</v>
      </c>
      <c r="F233" s="11">
        <f t="shared" ca="1" si="7"/>
        <v>41.530630601055236</v>
      </c>
    </row>
    <row r="234" spans="5:6" x14ac:dyDescent="0.25">
      <c r="E234" s="11">
        <f t="shared" ca="1" si="6"/>
        <v>0.95221100067262343</v>
      </c>
      <c r="F234" s="11">
        <f t="shared" ca="1" si="7"/>
        <v>67.996844963559909</v>
      </c>
    </row>
    <row r="235" spans="5:6" x14ac:dyDescent="0.25">
      <c r="E235" s="11">
        <f t="shared" ca="1" si="6"/>
        <v>0.78908494087786152</v>
      </c>
      <c r="F235" s="11">
        <f t="shared" ca="1" si="7"/>
        <v>57.784175784559928</v>
      </c>
    </row>
    <row r="236" spans="5:6" x14ac:dyDescent="0.25">
      <c r="E236" s="11">
        <f t="shared" ca="1" si="6"/>
        <v>0.22385227066977931</v>
      </c>
      <c r="F236" s="11">
        <f t="shared" ca="1" si="7"/>
        <v>41.983173807779231</v>
      </c>
    </row>
    <row r="237" spans="5:6" x14ac:dyDescent="0.25">
      <c r="E237" s="11">
        <f t="shared" ca="1" si="6"/>
        <v>0.45069281515358839</v>
      </c>
      <c r="F237" s="11">
        <f t="shared" ca="1" si="7"/>
        <v>48.003505648288595</v>
      </c>
    </row>
    <row r="238" spans="5:6" x14ac:dyDescent="0.25">
      <c r="E238" s="11">
        <f t="shared" ca="1" si="6"/>
        <v>8.1285292011964438E-2</v>
      </c>
      <c r="F238" s="11">
        <f t="shared" ca="1" si="7"/>
        <v>36.479987900105471</v>
      </c>
    </row>
    <row r="239" spans="5:6" x14ac:dyDescent="0.25">
      <c r="E239" s="11">
        <f t="shared" ca="1" si="6"/>
        <v>0.43586876990622569</v>
      </c>
      <c r="F239" s="11">
        <f t="shared" ca="1" si="7"/>
        <v>47.632619378095406</v>
      </c>
    </row>
    <row r="240" spans="5:6" x14ac:dyDescent="0.25">
      <c r="E240" s="11">
        <f t="shared" ca="1" si="6"/>
        <v>0.35404255505156645</v>
      </c>
      <c r="F240" s="11">
        <f t="shared" ca="1" si="7"/>
        <v>45.564782031985935</v>
      </c>
    </row>
    <row r="241" spans="5:6" x14ac:dyDescent="0.25">
      <c r="E241" s="11">
        <f t="shared" ca="1" si="6"/>
        <v>0.2076736634098405</v>
      </c>
      <c r="F241" s="11">
        <f t="shared" ca="1" si="7"/>
        <v>41.484897121411862</v>
      </c>
    </row>
    <row r="242" spans="5:6" x14ac:dyDescent="0.25">
      <c r="E242" s="11">
        <f t="shared" ca="1" si="6"/>
        <v>0.59871092952545102</v>
      </c>
      <c r="F242" s="11">
        <f t="shared" ca="1" si="7"/>
        <v>51.803495360696125</v>
      </c>
    </row>
    <row r="243" spans="5:6" x14ac:dyDescent="0.25">
      <c r="E243" s="11">
        <f t="shared" ca="1" si="6"/>
        <v>0.99098832895728517</v>
      </c>
      <c r="F243" s="11">
        <f t="shared" ca="1" si="7"/>
        <v>77.065537685716862</v>
      </c>
    </row>
    <row r="244" spans="5:6" x14ac:dyDescent="0.25">
      <c r="E244" s="11">
        <f t="shared" ca="1" si="6"/>
        <v>0.91145964437563409</v>
      </c>
      <c r="F244" s="11">
        <f t="shared" ca="1" si="7"/>
        <v>64.122333665221504</v>
      </c>
    </row>
    <row r="245" spans="5:6" x14ac:dyDescent="0.25">
      <c r="E245" s="11">
        <f t="shared" ca="1" si="6"/>
        <v>0.69691115204888432</v>
      </c>
      <c r="F245" s="11">
        <f t="shared" ca="1" si="7"/>
        <v>54.619974856256988</v>
      </c>
    </row>
    <row r="246" spans="5:6" x14ac:dyDescent="0.25">
      <c r="E246" s="11">
        <f t="shared" ca="1" si="6"/>
        <v>1.1695043491534718E-2</v>
      </c>
      <c r="F246" s="11">
        <f t="shared" ca="1" si="7"/>
        <v>29.790745213783282</v>
      </c>
    </row>
    <row r="247" spans="5:6" x14ac:dyDescent="0.25">
      <c r="E247" s="11">
        <f t="shared" ca="1" si="6"/>
        <v>0.96551777116325388</v>
      </c>
      <c r="F247" s="11">
        <f t="shared" ca="1" si="7"/>
        <v>69.907748327552298</v>
      </c>
    </row>
    <row r="248" spans="5:6" x14ac:dyDescent="0.25">
      <c r="E248" s="11">
        <f t="shared" ca="1" si="6"/>
        <v>0.79027118372488181</v>
      </c>
      <c r="F248" s="11">
        <f t="shared" ca="1" si="7"/>
        <v>57.83025679858288</v>
      </c>
    </row>
    <row r="249" spans="5:6" x14ac:dyDescent="0.25">
      <c r="E249" s="11">
        <f t="shared" ca="1" si="6"/>
        <v>0.76556470768730289</v>
      </c>
      <c r="F249" s="11">
        <f t="shared" ca="1" si="7"/>
        <v>56.904376031542512</v>
      </c>
    </row>
    <row r="250" spans="5:6" x14ac:dyDescent="0.25">
      <c r="E250" s="11">
        <f t="shared" ca="1" si="6"/>
        <v>0.99138861588913929</v>
      </c>
      <c r="F250" s="11">
        <f t="shared" ca="1" si="7"/>
        <v>77.292457636586093</v>
      </c>
    </row>
    <row r="251" spans="5:6" x14ac:dyDescent="0.25">
      <c r="E251" s="11">
        <f t="shared" ca="1" si="6"/>
        <v>0.32829507998180896</v>
      </c>
      <c r="F251" s="11">
        <f t="shared" ca="1" si="7"/>
        <v>44.896670038489859</v>
      </c>
    </row>
    <row r="252" spans="5:6" x14ac:dyDescent="0.25">
      <c r="E252" s="11">
        <f t="shared" ca="1" si="6"/>
        <v>0.36836998962654699</v>
      </c>
      <c r="F252" s="11">
        <f t="shared" ca="1" si="7"/>
        <v>45.931683326550406</v>
      </c>
    </row>
    <row r="253" spans="5:6" x14ac:dyDescent="0.25">
      <c r="E253" s="11">
        <f t="shared" ca="1" si="6"/>
        <v>0.43863699221373764</v>
      </c>
      <c r="F253" s="11">
        <f t="shared" ca="1" si="7"/>
        <v>47.701886958267558</v>
      </c>
    </row>
    <row r="254" spans="5:6" x14ac:dyDescent="0.25">
      <c r="E254" s="11">
        <f t="shared" ca="1" si="6"/>
        <v>0.22886152381365588</v>
      </c>
      <c r="F254" s="11">
        <f t="shared" ca="1" si="7"/>
        <v>42.134027080020957</v>
      </c>
    </row>
    <row r="255" spans="5:6" x14ac:dyDescent="0.25">
      <c r="E255" s="11">
        <f t="shared" ca="1" si="6"/>
        <v>0.93906839902507355</v>
      </c>
      <c r="F255" s="11">
        <f t="shared" ca="1" si="7"/>
        <v>66.516112320177498</v>
      </c>
    </row>
    <row r="256" spans="5:6" x14ac:dyDescent="0.25">
      <c r="E256" s="11">
        <f t="shared" ca="1" si="6"/>
        <v>0.32663048283943097</v>
      </c>
      <c r="F256" s="11">
        <f t="shared" ca="1" si="7"/>
        <v>44.853018076271468</v>
      </c>
    </row>
    <row r="257" spans="5:6" x14ac:dyDescent="0.25">
      <c r="E257" s="11">
        <f t="shared" ca="1" si="6"/>
        <v>0.4589560397464667</v>
      </c>
      <c r="F257" s="11">
        <f t="shared" ca="1" si="7"/>
        <v>48.210297262093476</v>
      </c>
    </row>
    <row r="258" spans="5:6" x14ac:dyDescent="0.25">
      <c r="E258" s="11">
        <f t="shared" ca="1" si="6"/>
        <v>0.78261358836385231</v>
      </c>
      <c r="F258" s="11">
        <f t="shared" ca="1" si="7"/>
        <v>57.535831990181244</v>
      </c>
    </row>
    <row r="259" spans="5:6" x14ac:dyDescent="0.25">
      <c r="E259" s="11">
        <f t="shared" ca="1" si="6"/>
        <v>0.5625715721084078</v>
      </c>
      <c r="F259" s="11">
        <f t="shared" ca="1" si="7"/>
        <v>50.845267061601149</v>
      </c>
    </row>
    <row r="260" spans="5:6" x14ac:dyDescent="0.25">
      <c r="E260" s="11">
        <f t="shared" ref="E260:E323" ca="1" si="8">RAND()</f>
        <v>0.85768546174690052</v>
      </c>
      <c r="F260" s="11">
        <f t="shared" ref="F260:F323" ca="1" si="9">_xlfn.GAMMA.INV(E260,$C$3,$C$4)</f>
        <v>60.823320113990057</v>
      </c>
    </row>
    <row r="261" spans="5:6" x14ac:dyDescent="0.25">
      <c r="E261" s="11">
        <f t="shared" ca="1" si="8"/>
        <v>0.43868002632096004</v>
      </c>
      <c r="F261" s="11">
        <f t="shared" ca="1" si="9"/>
        <v>47.702963704788012</v>
      </c>
    </row>
    <row r="262" spans="5:6" x14ac:dyDescent="0.25">
      <c r="E262" s="11">
        <f t="shared" ca="1" si="8"/>
        <v>0.22140949508803176</v>
      </c>
      <c r="F262" s="11">
        <f t="shared" ca="1" si="9"/>
        <v>41.909049426524341</v>
      </c>
    </row>
    <row r="263" spans="5:6" x14ac:dyDescent="0.25">
      <c r="E263" s="11">
        <f t="shared" ca="1" si="8"/>
        <v>0.75523064161454645</v>
      </c>
      <c r="F263" s="11">
        <f t="shared" ca="1" si="9"/>
        <v>56.536144568913656</v>
      </c>
    </row>
    <row r="264" spans="5:6" x14ac:dyDescent="0.25">
      <c r="E264" s="11">
        <f t="shared" ca="1" si="8"/>
        <v>0.10861577017210544</v>
      </c>
      <c r="F264" s="11">
        <f t="shared" ca="1" si="9"/>
        <v>37.834021367605068</v>
      </c>
    </row>
    <row r="265" spans="5:6" x14ac:dyDescent="0.25">
      <c r="E265" s="11">
        <f t="shared" ca="1" si="8"/>
        <v>0.24316115313135966</v>
      </c>
      <c r="F265" s="11">
        <f t="shared" ca="1" si="9"/>
        <v>42.556741764204745</v>
      </c>
    </row>
    <row r="266" spans="5:6" x14ac:dyDescent="0.25">
      <c r="E266" s="11">
        <f t="shared" ca="1" si="8"/>
        <v>0.30523664375138693</v>
      </c>
      <c r="F266" s="11">
        <f t="shared" ca="1" si="9"/>
        <v>44.286062605988846</v>
      </c>
    </row>
    <row r="267" spans="5:6" x14ac:dyDescent="0.25">
      <c r="E267" s="11">
        <f t="shared" ca="1" si="8"/>
        <v>0.10979423242440933</v>
      </c>
      <c r="F267" s="11">
        <f t="shared" ca="1" si="9"/>
        <v>37.887178487098751</v>
      </c>
    </row>
    <row r="268" spans="5:6" x14ac:dyDescent="0.25">
      <c r="E268" s="11">
        <f t="shared" ca="1" si="8"/>
        <v>0.79689716286459489</v>
      </c>
      <c r="F268" s="11">
        <f t="shared" ca="1" si="9"/>
        <v>58.090980474611747</v>
      </c>
    </row>
    <row r="269" spans="5:6" x14ac:dyDescent="0.25">
      <c r="E269" s="11">
        <f t="shared" ca="1" si="8"/>
        <v>0.76693675475961287</v>
      </c>
      <c r="F269" s="11">
        <f t="shared" ca="1" si="9"/>
        <v>56.95405149318487</v>
      </c>
    </row>
    <row r="270" spans="5:6" x14ac:dyDescent="0.25">
      <c r="E270" s="11">
        <f t="shared" ca="1" si="8"/>
        <v>0.91288800038769724</v>
      </c>
      <c r="F270" s="11">
        <f t="shared" ca="1" si="9"/>
        <v>64.22982800549282</v>
      </c>
    </row>
    <row r="271" spans="5:6" x14ac:dyDescent="0.25">
      <c r="E271" s="11">
        <f t="shared" ca="1" si="8"/>
        <v>2.8465169646408217E-2</v>
      </c>
      <c r="F271" s="11">
        <f t="shared" ca="1" si="9"/>
        <v>32.46790011962937</v>
      </c>
    </row>
    <row r="272" spans="5:6" x14ac:dyDescent="0.25">
      <c r="E272" s="11">
        <f t="shared" ca="1" si="8"/>
        <v>0.58380876742208088</v>
      </c>
      <c r="F272" s="11">
        <f t="shared" ca="1" si="9"/>
        <v>51.404704000926102</v>
      </c>
    </row>
    <row r="273" spans="5:6" x14ac:dyDescent="0.25">
      <c r="E273" s="11">
        <f t="shared" ca="1" si="8"/>
        <v>0.92818649605436399</v>
      </c>
      <c r="F273" s="11">
        <f t="shared" ca="1" si="9"/>
        <v>65.482373541694173</v>
      </c>
    </row>
    <row r="274" spans="5:6" x14ac:dyDescent="0.25">
      <c r="E274" s="11">
        <f t="shared" ca="1" si="8"/>
        <v>0.82982237273919357</v>
      </c>
      <c r="F274" s="11">
        <f t="shared" ca="1" si="9"/>
        <v>59.483135945944802</v>
      </c>
    </row>
    <row r="275" spans="5:6" x14ac:dyDescent="0.25">
      <c r="E275" s="11">
        <f t="shared" ca="1" si="8"/>
        <v>0.62389020400436135</v>
      </c>
      <c r="F275" s="11">
        <f t="shared" ca="1" si="9"/>
        <v>52.491213857175659</v>
      </c>
    </row>
    <row r="276" spans="5:6" x14ac:dyDescent="0.25">
      <c r="E276" s="11">
        <f t="shared" ca="1" si="8"/>
        <v>0.45177296210632556</v>
      </c>
      <c r="F276" s="11">
        <f t="shared" ca="1" si="9"/>
        <v>48.030531542233632</v>
      </c>
    </row>
    <row r="277" spans="5:6" x14ac:dyDescent="0.25">
      <c r="E277" s="11">
        <f t="shared" ca="1" si="8"/>
        <v>0.3321070096331562</v>
      </c>
      <c r="F277" s="11">
        <f t="shared" ca="1" si="9"/>
        <v>44.99640576138745</v>
      </c>
    </row>
    <row r="278" spans="5:6" x14ac:dyDescent="0.25">
      <c r="E278" s="11">
        <f t="shared" ca="1" si="8"/>
        <v>0.32444359820385704</v>
      </c>
      <c r="F278" s="11">
        <f t="shared" ca="1" si="9"/>
        <v>44.795575436685446</v>
      </c>
    </row>
    <row r="279" spans="5:6" x14ac:dyDescent="0.25">
      <c r="E279" s="11">
        <f t="shared" ca="1" si="8"/>
        <v>0.5379136576383462</v>
      </c>
      <c r="F279" s="11">
        <f t="shared" ca="1" si="9"/>
        <v>50.206580159125274</v>
      </c>
    </row>
    <row r="280" spans="5:6" x14ac:dyDescent="0.25">
      <c r="E280" s="11">
        <f t="shared" ca="1" si="8"/>
        <v>0.41093920005206019</v>
      </c>
      <c r="F280" s="11">
        <f t="shared" ca="1" si="9"/>
        <v>47.007904563269072</v>
      </c>
    </row>
    <row r="281" spans="5:6" x14ac:dyDescent="0.25">
      <c r="E281" s="11">
        <f t="shared" ca="1" si="8"/>
        <v>0.11221306127399544</v>
      </c>
      <c r="F281" s="11">
        <f t="shared" ca="1" si="9"/>
        <v>37.995172553015294</v>
      </c>
    </row>
    <row r="282" spans="5:6" x14ac:dyDescent="0.25">
      <c r="E282" s="11">
        <f t="shared" ca="1" si="8"/>
        <v>0.21503927469079454</v>
      </c>
      <c r="F282" s="11">
        <f t="shared" ca="1" si="9"/>
        <v>41.713939517815376</v>
      </c>
    </row>
    <row r="283" spans="5:6" x14ac:dyDescent="0.25">
      <c r="E283" s="11">
        <f t="shared" ca="1" si="8"/>
        <v>0.64936327420496309</v>
      </c>
      <c r="F283" s="11">
        <f t="shared" ca="1" si="9"/>
        <v>53.208152053532636</v>
      </c>
    </row>
    <row r="284" spans="5:6" x14ac:dyDescent="0.25">
      <c r="E284" s="11">
        <f t="shared" ca="1" si="8"/>
        <v>0.75315957869565986</v>
      </c>
      <c r="F284" s="11">
        <f t="shared" ca="1" si="9"/>
        <v>56.463553901184952</v>
      </c>
    </row>
    <row r="285" spans="5:6" x14ac:dyDescent="0.25">
      <c r="E285" s="11">
        <f t="shared" ca="1" si="8"/>
        <v>0.86351071286004366</v>
      </c>
      <c r="F285" s="11">
        <f t="shared" ca="1" si="9"/>
        <v>61.127971394754681</v>
      </c>
    </row>
    <row r="286" spans="5:6" x14ac:dyDescent="0.25">
      <c r="E286" s="11">
        <f t="shared" ca="1" si="8"/>
        <v>0.72002902840465055</v>
      </c>
      <c r="F286" s="11">
        <f t="shared" ca="1" si="9"/>
        <v>55.35058366928461</v>
      </c>
    </row>
    <row r="287" spans="5:6" x14ac:dyDescent="0.25">
      <c r="E287" s="11">
        <f t="shared" ca="1" si="8"/>
        <v>0.71753565894370996</v>
      </c>
      <c r="F287" s="11">
        <f t="shared" ca="1" si="9"/>
        <v>55.270135830668359</v>
      </c>
    </row>
    <row r="288" spans="5:6" x14ac:dyDescent="0.25">
      <c r="E288" s="11">
        <f t="shared" ca="1" si="8"/>
        <v>0.32983292896439609</v>
      </c>
      <c r="F288" s="11">
        <f t="shared" ca="1" si="9"/>
        <v>44.936944109059318</v>
      </c>
    </row>
    <row r="289" spans="5:6" x14ac:dyDescent="0.25">
      <c r="E289" s="11">
        <f t="shared" ca="1" si="8"/>
        <v>3.4769440389830208E-2</v>
      </c>
      <c r="F289" s="11">
        <f t="shared" ca="1" si="9"/>
        <v>33.14808410573432</v>
      </c>
    </row>
    <row r="290" spans="5:6" x14ac:dyDescent="0.25">
      <c r="E290" s="11">
        <f t="shared" ca="1" si="8"/>
        <v>0.88566954558525735</v>
      </c>
      <c r="F290" s="11">
        <f t="shared" ca="1" si="9"/>
        <v>62.387006346034099</v>
      </c>
    </row>
    <row r="291" spans="5:6" x14ac:dyDescent="0.25">
      <c r="E291" s="11">
        <f t="shared" ca="1" si="8"/>
        <v>0.50578644386205773</v>
      </c>
      <c r="F291" s="11">
        <f t="shared" ca="1" si="9"/>
        <v>49.38767695564907</v>
      </c>
    </row>
    <row r="292" spans="5:6" x14ac:dyDescent="0.25">
      <c r="E292" s="11">
        <f t="shared" ca="1" si="8"/>
        <v>0.45642613168143853</v>
      </c>
      <c r="F292" s="11">
        <f t="shared" ca="1" si="9"/>
        <v>48.146973170504822</v>
      </c>
    </row>
    <row r="293" spans="5:6" x14ac:dyDescent="0.25">
      <c r="E293" s="11">
        <f t="shared" ca="1" si="8"/>
        <v>0.70511476977422094</v>
      </c>
      <c r="F293" s="11">
        <f t="shared" ca="1" si="9"/>
        <v>54.875442959590657</v>
      </c>
    </row>
    <row r="294" spans="5:6" x14ac:dyDescent="0.25">
      <c r="E294" s="11">
        <f t="shared" ca="1" si="8"/>
        <v>0.34959429678284837</v>
      </c>
      <c r="F294" s="11">
        <f t="shared" ca="1" si="9"/>
        <v>45.450224069661886</v>
      </c>
    </row>
    <row r="295" spans="5:6" x14ac:dyDescent="0.25">
      <c r="E295" s="11">
        <f t="shared" ca="1" si="8"/>
        <v>0.68466447734704827</v>
      </c>
      <c r="F295" s="11">
        <f t="shared" ca="1" si="9"/>
        <v>54.245692439226964</v>
      </c>
    </row>
    <row r="296" spans="5:6" x14ac:dyDescent="0.25">
      <c r="E296" s="11">
        <f t="shared" ca="1" si="8"/>
        <v>0.31854419473410278</v>
      </c>
      <c r="F296" s="11">
        <f t="shared" ca="1" si="9"/>
        <v>44.64006279739818</v>
      </c>
    </row>
    <row r="297" spans="5:6" x14ac:dyDescent="0.25">
      <c r="E297" s="11">
        <f t="shared" ca="1" si="8"/>
        <v>0.2675209641382138</v>
      </c>
      <c r="F297" s="11">
        <f t="shared" ca="1" si="9"/>
        <v>43.253362733929571</v>
      </c>
    </row>
    <row r="298" spans="5:6" x14ac:dyDescent="0.25">
      <c r="E298" s="11">
        <f t="shared" ca="1" si="8"/>
        <v>0.18567178835051323</v>
      </c>
      <c r="F298" s="11">
        <f t="shared" ca="1" si="9"/>
        <v>40.775787061312968</v>
      </c>
    </row>
    <row r="299" spans="5:6" x14ac:dyDescent="0.25">
      <c r="E299" s="11">
        <f t="shared" ca="1" si="8"/>
        <v>0.52869794463829978</v>
      </c>
      <c r="F299" s="11">
        <f t="shared" ca="1" si="9"/>
        <v>49.970347962381481</v>
      </c>
    </row>
    <row r="300" spans="5:6" x14ac:dyDescent="0.25">
      <c r="E300" s="11">
        <f t="shared" ca="1" si="8"/>
        <v>0.93943907397920912</v>
      </c>
      <c r="F300" s="11">
        <f t="shared" ca="1" si="9"/>
        <v>66.553975322400476</v>
      </c>
    </row>
    <row r="301" spans="5:6" x14ac:dyDescent="0.25">
      <c r="E301" s="11">
        <f t="shared" ca="1" si="8"/>
        <v>0.16640890877651282</v>
      </c>
      <c r="F301" s="11">
        <f t="shared" ca="1" si="9"/>
        <v>40.118332725476201</v>
      </c>
    </row>
    <row r="302" spans="5:6" x14ac:dyDescent="0.25">
      <c r="E302" s="11">
        <f t="shared" ca="1" si="8"/>
        <v>0.86270578695379396</v>
      </c>
      <c r="F302" s="11">
        <f t="shared" ca="1" si="9"/>
        <v>61.085294202439144</v>
      </c>
    </row>
    <row r="303" spans="5:6" x14ac:dyDescent="0.25">
      <c r="E303" s="11">
        <f t="shared" ca="1" si="8"/>
        <v>0.38203561044819689</v>
      </c>
      <c r="F303" s="11">
        <f t="shared" ca="1" si="9"/>
        <v>46.279094511701857</v>
      </c>
    </row>
    <row r="304" spans="5:6" x14ac:dyDescent="0.25">
      <c r="E304" s="11">
        <f t="shared" ca="1" si="8"/>
        <v>0.5385044941587811</v>
      </c>
      <c r="F304" s="11">
        <f t="shared" ca="1" si="9"/>
        <v>50.221767252799879</v>
      </c>
    </row>
    <row r="305" spans="5:6" x14ac:dyDescent="0.25">
      <c r="E305" s="11">
        <f t="shared" ca="1" si="8"/>
        <v>0.4639316935106611</v>
      </c>
      <c r="F305" s="11">
        <f t="shared" ca="1" si="9"/>
        <v>48.334882122467775</v>
      </c>
    </row>
    <row r="306" spans="5:6" x14ac:dyDescent="0.25">
      <c r="E306" s="11">
        <f t="shared" ca="1" si="8"/>
        <v>0.8302715604777291</v>
      </c>
      <c r="F306" s="11">
        <f t="shared" ca="1" si="9"/>
        <v>59.503409976674305</v>
      </c>
    </row>
    <row r="307" spans="5:6" x14ac:dyDescent="0.25">
      <c r="E307" s="11">
        <f t="shared" ca="1" si="8"/>
        <v>0.67183955877915069</v>
      </c>
      <c r="F307" s="11">
        <f t="shared" ca="1" si="9"/>
        <v>53.862101427761715</v>
      </c>
    </row>
    <row r="308" spans="5:6" x14ac:dyDescent="0.25">
      <c r="E308" s="11">
        <f t="shared" ca="1" si="8"/>
        <v>0.55323237658648816</v>
      </c>
      <c r="F308" s="11">
        <f t="shared" ca="1" si="9"/>
        <v>50.602127193788476</v>
      </c>
    </row>
    <row r="309" spans="5:6" x14ac:dyDescent="0.25">
      <c r="E309" s="11">
        <f t="shared" ca="1" si="8"/>
        <v>0.82047288933165208</v>
      </c>
      <c r="F309" s="11">
        <f t="shared" ca="1" si="9"/>
        <v>59.069661372532096</v>
      </c>
    </row>
    <row r="310" spans="5:6" x14ac:dyDescent="0.25">
      <c r="E310" s="11">
        <f t="shared" ca="1" si="8"/>
        <v>8.3903843141745038E-2</v>
      </c>
      <c r="F310" s="11">
        <f t="shared" ca="1" si="9"/>
        <v>36.621629449743459</v>
      </c>
    </row>
    <row r="311" spans="5:6" x14ac:dyDescent="0.25">
      <c r="E311" s="11">
        <f t="shared" ca="1" si="8"/>
        <v>0.73901164665690566</v>
      </c>
      <c r="F311" s="11">
        <f t="shared" ca="1" si="9"/>
        <v>55.977661551816823</v>
      </c>
    </row>
    <row r="312" spans="5:6" x14ac:dyDescent="0.25">
      <c r="E312" s="11">
        <f t="shared" ca="1" si="8"/>
        <v>0.28497712152541899</v>
      </c>
      <c r="F312" s="11">
        <f t="shared" ca="1" si="9"/>
        <v>43.737355549935899</v>
      </c>
    </row>
    <row r="313" spans="5:6" x14ac:dyDescent="0.25">
      <c r="E313" s="11">
        <f t="shared" ca="1" si="8"/>
        <v>0.62179343553030952</v>
      </c>
      <c r="F313" s="11">
        <f t="shared" ca="1" si="9"/>
        <v>52.43320695295958</v>
      </c>
    </row>
    <row r="314" spans="5:6" x14ac:dyDescent="0.25">
      <c r="E314" s="11">
        <f t="shared" ca="1" si="8"/>
        <v>0.9749157968032689</v>
      </c>
      <c r="F314" s="11">
        <f t="shared" ca="1" si="9"/>
        <v>71.696969914026027</v>
      </c>
    </row>
    <row r="315" spans="5:6" x14ac:dyDescent="0.25">
      <c r="E315" s="11">
        <f t="shared" ca="1" si="8"/>
        <v>0.83829401441384344</v>
      </c>
      <c r="F315" s="11">
        <f t="shared" ca="1" si="9"/>
        <v>59.872269878101264</v>
      </c>
    </row>
    <row r="316" spans="5:6" x14ac:dyDescent="0.25">
      <c r="E316" s="11">
        <f t="shared" ca="1" si="8"/>
        <v>0.7409659677328001</v>
      </c>
      <c r="F316" s="11">
        <f t="shared" ca="1" si="9"/>
        <v>56.043783522220643</v>
      </c>
    </row>
    <row r="317" spans="5:6" x14ac:dyDescent="0.25">
      <c r="E317" s="11">
        <f t="shared" ca="1" si="8"/>
        <v>0.618732240378711</v>
      </c>
      <c r="F317" s="11">
        <f t="shared" ca="1" si="9"/>
        <v>52.348772941938009</v>
      </c>
    </row>
    <row r="318" spans="5:6" x14ac:dyDescent="0.25">
      <c r="E318" s="11">
        <f t="shared" ca="1" si="8"/>
        <v>0.79769393399305899</v>
      </c>
      <c r="F318" s="11">
        <f t="shared" ca="1" si="9"/>
        <v>58.122723713542229</v>
      </c>
    </row>
    <row r="319" spans="5:6" x14ac:dyDescent="0.25">
      <c r="E319" s="11">
        <f t="shared" ca="1" si="8"/>
        <v>0.45205669709801477</v>
      </c>
      <c r="F319" s="11">
        <f t="shared" ca="1" si="9"/>
        <v>48.037630951289458</v>
      </c>
    </row>
    <row r="320" spans="5:6" x14ac:dyDescent="0.25">
      <c r="E320" s="11">
        <f t="shared" ca="1" si="8"/>
        <v>0.30144162363413574</v>
      </c>
      <c r="F320" s="11">
        <f t="shared" ca="1" si="9"/>
        <v>44.184228647033571</v>
      </c>
    </row>
    <row r="321" spans="5:6" x14ac:dyDescent="0.25">
      <c r="E321" s="11">
        <f t="shared" ca="1" si="8"/>
        <v>0.87848080764194025</v>
      </c>
      <c r="F321" s="11">
        <f t="shared" ca="1" si="9"/>
        <v>61.959274946217299</v>
      </c>
    </row>
    <row r="322" spans="5:6" x14ac:dyDescent="0.25">
      <c r="E322" s="11">
        <f t="shared" ca="1" si="8"/>
        <v>0.86713253133000057</v>
      </c>
      <c r="F322" s="11">
        <f t="shared" ca="1" si="9"/>
        <v>61.322410324256133</v>
      </c>
    </row>
    <row r="323" spans="5:6" x14ac:dyDescent="0.25">
      <c r="E323" s="11">
        <f t="shared" ca="1" si="8"/>
        <v>0.21989719191572743</v>
      </c>
      <c r="F323" s="11">
        <f t="shared" ca="1" si="9"/>
        <v>41.862969919182561</v>
      </c>
    </row>
    <row r="324" spans="5:6" x14ac:dyDescent="0.25">
      <c r="E324" s="11">
        <f t="shared" ref="E324:E387" ca="1" si="10">RAND()</f>
        <v>0.21897889420913619</v>
      </c>
      <c r="F324" s="11">
        <f t="shared" ref="F324:F387" ca="1" si="11">_xlfn.GAMMA.INV(E324,$C$3,$C$4)</f>
        <v>41.834917667823078</v>
      </c>
    </row>
    <row r="325" spans="5:6" x14ac:dyDescent="0.25">
      <c r="E325" s="11">
        <f t="shared" ca="1" si="10"/>
        <v>0.69422520669273124</v>
      </c>
      <c r="F325" s="11">
        <f t="shared" ca="1" si="11"/>
        <v>54.537180358757212</v>
      </c>
    </row>
    <row r="326" spans="5:6" x14ac:dyDescent="0.25">
      <c r="E326" s="11">
        <f t="shared" ca="1" si="10"/>
        <v>0.41584094064203792</v>
      </c>
      <c r="F326" s="11">
        <f t="shared" ca="1" si="11"/>
        <v>47.130929443310251</v>
      </c>
    </row>
    <row r="327" spans="5:6" x14ac:dyDescent="0.25">
      <c r="E327" s="11">
        <f t="shared" ca="1" si="10"/>
        <v>0.38717127034067245</v>
      </c>
      <c r="F327" s="11">
        <f t="shared" ca="1" si="11"/>
        <v>46.409115500523264</v>
      </c>
    </row>
    <row r="328" spans="5:6" x14ac:dyDescent="0.25">
      <c r="E328" s="11">
        <f t="shared" ca="1" si="10"/>
        <v>0.11002299672883886</v>
      </c>
      <c r="F328" s="11">
        <f t="shared" ca="1" si="11"/>
        <v>37.897455727893977</v>
      </c>
    </row>
    <row r="329" spans="5:6" x14ac:dyDescent="0.25">
      <c r="E329" s="11">
        <f t="shared" ca="1" si="10"/>
        <v>0.64534780668841085</v>
      </c>
      <c r="F329" s="11">
        <f t="shared" ca="1" si="11"/>
        <v>53.093543620484006</v>
      </c>
    </row>
    <row r="330" spans="5:6" x14ac:dyDescent="0.25">
      <c r="E330" s="11">
        <f t="shared" ca="1" si="10"/>
        <v>0.84242935924749962</v>
      </c>
      <c r="F330" s="11">
        <f t="shared" ca="1" si="11"/>
        <v>60.067672774268068</v>
      </c>
    </row>
    <row r="331" spans="5:6" x14ac:dyDescent="0.25">
      <c r="E331" s="11">
        <f t="shared" ca="1" si="10"/>
        <v>0.59427953999059857</v>
      </c>
      <c r="F331" s="11">
        <f t="shared" ca="1" si="11"/>
        <v>51.684320565093287</v>
      </c>
    </row>
    <row r="332" spans="5:6" x14ac:dyDescent="0.25">
      <c r="E332" s="11">
        <f t="shared" ca="1" si="10"/>
        <v>0.49792163530901479</v>
      </c>
      <c r="F332" s="11">
        <f t="shared" ca="1" si="11"/>
        <v>49.188921792519324</v>
      </c>
    </row>
    <row r="333" spans="5:6" x14ac:dyDescent="0.25">
      <c r="E333" s="11">
        <f t="shared" ca="1" si="10"/>
        <v>0.28289371595370572</v>
      </c>
      <c r="F333" s="11">
        <f t="shared" ca="1" si="11"/>
        <v>43.680176056925895</v>
      </c>
    </row>
    <row r="334" spans="5:6" x14ac:dyDescent="0.25">
      <c r="E334" s="11">
        <f t="shared" ca="1" si="10"/>
        <v>0.22453271152607135</v>
      </c>
      <c r="F334" s="11">
        <f t="shared" ca="1" si="11"/>
        <v>42.003754966022704</v>
      </c>
    </row>
    <row r="335" spans="5:6" x14ac:dyDescent="0.25">
      <c r="E335" s="11">
        <f t="shared" ca="1" si="10"/>
        <v>0.38745551423007119</v>
      </c>
      <c r="F335" s="11">
        <f t="shared" ca="1" si="11"/>
        <v>46.416304092376315</v>
      </c>
    </row>
    <row r="336" spans="5:6" x14ac:dyDescent="0.25">
      <c r="E336" s="11">
        <f t="shared" ca="1" si="10"/>
        <v>0.24234380413350554</v>
      </c>
      <c r="F336" s="11">
        <f t="shared" ca="1" si="11"/>
        <v>42.532877296182335</v>
      </c>
    </row>
    <row r="337" spans="5:6" x14ac:dyDescent="0.25">
      <c r="E337" s="11">
        <f t="shared" ca="1" si="10"/>
        <v>0.73750502461314404</v>
      </c>
      <c r="F337" s="11">
        <f t="shared" ca="1" si="11"/>
        <v>55.926895601393255</v>
      </c>
    </row>
    <row r="338" spans="5:6" x14ac:dyDescent="0.25">
      <c r="E338" s="11">
        <f t="shared" ca="1" si="10"/>
        <v>0.42492251440615358</v>
      </c>
      <c r="F338" s="11">
        <f t="shared" ca="1" si="11"/>
        <v>47.35857519985904</v>
      </c>
    </row>
    <row r="339" spans="5:6" x14ac:dyDescent="0.25">
      <c r="E339" s="11">
        <f t="shared" ca="1" si="10"/>
        <v>0.53625037772810247</v>
      </c>
      <c r="F339" s="11">
        <f t="shared" ca="1" si="11"/>
        <v>50.163854424827719</v>
      </c>
    </row>
    <row r="340" spans="5:6" x14ac:dyDescent="0.25">
      <c r="E340" s="11">
        <f t="shared" ca="1" si="10"/>
        <v>0.83596662278856704</v>
      </c>
      <c r="F340" s="11">
        <f t="shared" ca="1" si="11"/>
        <v>59.763907768710716</v>
      </c>
    </row>
    <row r="341" spans="5:6" x14ac:dyDescent="0.25">
      <c r="E341" s="11">
        <f t="shared" ca="1" si="10"/>
        <v>0.65971672708692441</v>
      </c>
      <c r="F341" s="11">
        <f t="shared" ca="1" si="11"/>
        <v>53.506669108414812</v>
      </c>
    </row>
    <row r="342" spans="5:6" x14ac:dyDescent="0.25">
      <c r="E342" s="11">
        <f t="shared" ca="1" si="10"/>
        <v>0.27224820144887474</v>
      </c>
      <c r="F342" s="11">
        <f t="shared" ca="1" si="11"/>
        <v>43.385569273742526</v>
      </c>
    </row>
    <row r="343" spans="5:6" x14ac:dyDescent="0.25">
      <c r="E343" s="11">
        <f t="shared" ca="1" si="10"/>
        <v>0.39476903866662327</v>
      </c>
      <c r="F343" s="11">
        <f t="shared" ca="1" si="11"/>
        <v>46.601008635311949</v>
      </c>
    </row>
    <row r="344" spans="5:6" x14ac:dyDescent="0.25">
      <c r="E344" s="11">
        <f t="shared" ca="1" si="10"/>
        <v>0.63572117333877454</v>
      </c>
      <c r="F344" s="11">
        <f t="shared" ca="1" si="11"/>
        <v>52.82128413209454</v>
      </c>
    </row>
    <row r="345" spans="5:6" x14ac:dyDescent="0.25">
      <c r="E345" s="11">
        <f t="shared" ca="1" si="10"/>
        <v>0.92463851104795658</v>
      </c>
      <c r="F345" s="11">
        <f t="shared" ca="1" si="11"/>
        <v>65.173586143909134</v>
      </c>
    </row>
    <row r="346" spans="5:6" x14ac:dyDescent="0.25">
      <c r="E346" s="11">
        <f t="shared" ca="1" si="10"/>
        <v>0.86181708936443879</v>
      </c>
      <c r="F346" s="11">
        <f t="shared" ca="1" si="11"/>
        <v>61.038395989544405</v>
      </c>
    </row>
    <row r="347" spans="5:6" x14ac:dyDescent="0.25">
      <c r="E347" s="11">
        <f t="shared" ca="1" si="10"/>
        <v>0.53677216797044314</v>
      </c>
      <c r="F347" s="11">
        <f t="shared" ca="1" si="11"/>
        <v>50.177253587350229</v>
      </c>
    </row>
    <row r="348" spans="5:6" x14ac:dyDescent="0.25">
      <c r="E348" s="11">
        <f t="shared" ca="1" si="10"/>
        <v>0.99105264147210814</v>
      </c>
      <c r="F348" s="11">
        <f t="shared" ca="1" si="11"/>
        <v>77.10136410294885</v>
      </c>
    </row>
    <row r="349" spans="5:6" x14ac:dyDescent="0.25">
      <c r="E349" s="11">
        <f t="shared" ca="1" si="10"/>
        <v>0.30779293824880805</v>
      </c>
      <c r="F349" s="11">
        <f t="shared" ca="1" si="11"/>
        <v>44.354428642238737</v>
      </c>
    </row>
    <row r="350" spans="5:6" x14ac:dyDescent="0.25">
      <c r="E350" s="11">
        <f t="shared" ca="1" si="10"/>
        <v>0.67466194014653424</v>
      </c>
      <c r="F350" s="11">
        <f t="shared" ca="1" si="11"/>
        <v>53.945824706300805</v>
      </c>
    </row>
    <row r="351" spans="5:6" x14ac:dyDescent="0.25">
      <c r="E351" s="11">
        <f t="shared" ca="1" si="10"/>
        <v>0.28726830353911248</v>
      </c>
      <c r="F351" s="11">
        <f t="shared" ca="1" si="11"/>
        <v>43.80006578315696</v>
      </c>
    </row>
    <row r="352" spans="5:6" x14ac:dyDescent="0.25">
      <c r="E352" s="11">
        <f t="shared" ca="1" si="10"/>
        <v>0.38522548700158588</v>
      </c>
      <c r="F352" s="11">
        <f t="shared" ca="1" si="11"/>
        <v>46.35988495570394</v>
      </c>
    </row>
    <row r="353" spans="5:6" x14ac:dyDescent="0.25">
      <c r="E353" s="11">
        <f t="shared" ca="1" si="10"/>
        <v>0.29444234752685283</v>
      </c>
      <c r="F353" s="11">
        <f t="shared" ca="1" si="11"/>
        <v>43.995300703009462</v>
      </c>
    </row>
    <row r="354" spans="5:6" x14ac:dyDescent="0.25">
      <c r="E354" s="11">
        <f t="shared" ca="1" si="10"/>
        <v>0.83092115924521592</v>
      </c>
      <c r="F354" s="11">
        <f t="shared" ca="1" si="11"/>
        <v>59.5327985562935</v>
      </c>
    </row>
    <row r="355" spans="5:6" x14ac:dyDescent="0.25">
      <c r="E355" s="11">
        <f t="shared" ca="1" si="10"/>
        <v>1.1837962111635791E-2</v>
      </c>
      <c r="F355" s="11">
        <f t="shared" ca="1" si="11"/>
        <v>29.824051441344093</v>
      </c>
    </row>
    <row r="356" spans="5:6" x14ac:dyDescent="0.25">
      <c r="E356" s="11">
        <f t="shared" ca="1" si="10"/>
        <v>0.3200135941495722</v>
      </c>
      <c r="F356" s="11">
        <f t="shared" ca="1" si="11"/>
        <v>44.678874625334018</v>
      </c>
    </row>
    <row r="357" spans="5:6" x14ac:dyDescent="0.25">
      <c r="E357" s="11">
        <f t="shared" ca="1" si="10"/>
        <v>0.19063748114662848</v>
      </c>
      <c r="F357" s="11">
        <f t="shared" ca="1" si="11"/>
        <v>40.939383846391458</v>
      </c>
    </row>
    <row r="358" spans="5:6" x14ac:dyDescent="0.25">
      <c r="E358" s="11">
        <f t="shared" ca="1" si="10"/>
        <v>0.11568573904390023</v>
      </c>
      <c r="F358" s="11">
        <f t="shared" ca="1" si="11"/>
        <v>38.147704048463005</v>
      </c>
    </row>
    <row r="359" spans="5:6" x14ac:dyDescent="0.25">
      <c r="E359" s="11">
        <f t="shared" ca="1" si="10"/>
        <v>0.38565886363594382</v>
      </c>
      <c r="F359" s="11">
        <f t="shared" ca="1" si="11"/>
        <v>46.370853125523766</v>
      </c>
    </row>
    <row r="360" spans="5:6" x14ac:dyDescent="0.25">
      <c r="E360" s="11">
        <f t="shared" ca="1" si="10"/>
        <v>0.5993813970477031</v>
      </c>
      <c r="F360" s="11">
        <f t="shared" ca="1" si="11"/>
        <v>51.821571733168973</v>
      </c>
    </row>
    <row r="361" spans="5:6" x14ac:dyDescent="0.25">
      <c r="E361" s="11">
        <f t="shared" ca="1" si="10"/>
        <v>0.58969327771450497</v>
      </c>
      <c r="F361" s="11">
        <f t="shared" ca="1" si="11"/>
        <v>51.56151350119422</v>
      </c>
    </row>
    <row r="362" spans="5:6" x14ac:dyDescent="0.25">
      <c r="E362" s="11">
        <f t="shared" ca="1" si="10"/>
        <v>0.39173084415783055</v>
      </c>
      <c r="F362" s="11">
        <f t="shared" ca="1" si="11"/>
        <v>46.524336520025493</v>
      </c>
    </row>
    <row r="363" spans="5:6" x14ac:dyDescent="0.25">
      <c r="E363" s="11">
        <f t="shared" ca="1" si="10"/>
        <v>0.26337767961568792</v>
      </c>
      <c r="F363" s="11">
        <f t="shared" ca="1" si="11"/>
        <v>43.136742668300407</v>
      </c>
    </row>
    <row r="364" spans="5:6" x14ac:dyDescent="0.25">
      <c r="E364" s="11">
        <f t="shared" ca="1" si="10"/>
        <v>0.79906755627075088</v>
      </c>
      <c r="F364" s="11">
        <f t="shared" ca="1" si="11"/>
        <v>58.177651692206503</v>
      </c>
    </row>
    <row r="365" spans="5:6" x14ac:dyDescent="0.25">
      <c r="E365" s="11">
        <f t="shared" ca="1" si="10"/>
        <v>0.34810490277268147</v>
      </c>
      <c r="F365" s="11">
        <f t="shared" ca="1" si="11"/>
        <v>45.411792441723257</v>
      </c>
    </row>
    <row r="366" spans="5:6" x14ac:dyDescent="0.25">
      <c r="E366" s="11">
        <f t="shared" ca="1" si="10"/>
        <v>0.36032914704767582</v>
      </c>
      <c r="F366" s="11">
        <f t="shared" ca="1" si="11"/>
        <v>45.726143128939505</v>
      </c>
    </row>
    <row r="367" spans="5:6" x14ac:dyDescent="0.25">
      <c r="E367" s="11">
        <f t="shared" ca="1" si="10"/>
        <v>0.34710962743822449</v>
      </c>
      <c r="F367" s="11">
        <f t="shared" ca="1" si="11"/>
        <v>45.386089345447346</v>
      </c>
    </row>
    <row r="368" spans="5:6" x14ac:dyDescent="0.25">
      <c r="E368" s="11">
        <f t="shared" ca="1" si="10"/>
        <v>0.20120958100494024</v>
      </c>
      <c r="F368" s="11">
        <f t="shared" ca="1" si="11"/>
        <v>41.280627119990278</v>
      </c>
    </row>
    <row r="369" spans="5:6" x14ac:dyDescent="0.25">
      <c r="E369" s="11">
        <f t="shared" ca="1" si="10"/>
        <v>0.81188763189175683</v>
      </c>
      <c r="F369" s="11">
        <f t="shared" ca="1" si="11"/>
        <v>58.703345363953254</v>
      </c>
    </row>
    <row r="370" spans="5:6" x14ac:dyDescent="0.25">
      <c r="E370" s="11">
        <f t="shared" ca="1" si="10"/>
        <v>0.84140150816188963</v>
      </c>
      <c r="F370" s="11">
        <f t="shared" ca="1" si="11"/>
        <v>60.018754963071032</v>
      </c>
    </row>
    <row r="371" spans="5:6" x14ac:dyDescent="0.25">
      <c r="E371" s="11">
        <f t="shared" ca="1" si="10"/>
        <v>0.37604656308697648</v>
      </c>
      <c r="F371" s="11">
        <f t="shared" ca="1" si="11"/>
        <v>46.127112025387611</v>
      </c>
    </row>
    <row r="372" spans="5:6" x14ac:dyDescent="0.25">
      <c r="E372" s="11">
        <f t="shared" ca="1" si="10"/>
        <v>0.6372739321288684</v>
      </c>
      <c r="F372" s="11">
        <f t="shared" ca="1" si="11"/>
        <v>52.864967580899744</v>
      </c>
    </row>
    <row r="373" spans="5:6" x14ac:dyDescent="0.25">
      <c r="E373" s="11">
        <f t="shared" ca="1" si="10"/>
        <v>0.73444256843491906</v>
      </c>
      <c r="F373" s="11">
        <f t="shared" ca="1" si="11"/>
        <v>55.824255534168969</v>
      </c>
    </row>
    <row r="374" spans="5:6" x14ac:dyDescent="0.25">
      <c r="E374" s="11">
        <f t="shared" ca="1" si="10"/>
        <v>0.65253310447017421</v>
      </c>
      <c r="F374" s="11">
        <f t="shared" ca="1" si="11"/>
        <v>53.299077186116413</v>
      </c>
    </row>
    <row r="375" spans="5:6" x14ac:dyDescent="0.25">
      <c r="E375" s="11">
        <f t="shared" ca="1" si="10"/>
        <v>0.47102052654471227</v>
      </c>
      <c r="F375" s="11">
        <f t="shared" ca="1" si="11"/>
        <v>48.512510325537463</v>
      </c>
    </row>
    <row r="376" spans="5:6" x14ac:dyDescent="0.25">
      <c r="E376" s="11">
        <f t="shared" ca="1" si="10"/>
        <v>0.88510640983420874</v>
      </c>
      <c r="F376" s="11">
        <f t="shared" ca="1" si="11"/>
        <v>62.352751581482792</v>
      </c>
    </row>
    <row r="377" spans="5:6" x14ac:dyDescent="0.25">
      <c r="E377" s="11">
        <f t="shared" ca="1" si="10"/>
        <v>0.63895949088340109</v>
      </c>
      <c r="F377" s="11">
        <f t="shared" ca="1" si="11"/>
        <v>52.912486223395859</v>
      </c>
    </row>
    <row r="378" spans="5:6" x14ac:dyDescent="0.25">
      <c r="E378" s="11">
        <f t="shared" ca="1" si="10"/>
        <v>0.38086429004601741</v>
      </c>
      <c r="F378" s="11">
        <f t="shared" ca="1" si="11"/>
        <v>46.249401475901912</v>
      </c>
    </row>
    <row r="379" spans="5:6" x14ac:dyDescent="0.25">
      <c r="E379" s="11">
        <f t="shared" ca="1" si="10"/>
        <v>0.58110985373026447</v>
      </c>
      <c r="F379" s="11">
        <f t="shared" ca="1" si="11"/>
        <v>51.333059212664956</v>
      </c>
    </row>
    <row r="380" spans="5:6" x14ac:dyDescent="0.25">
      <c r="E380" s="11">
        <f t="shared" ca="1" si="10"/>
        <v>4.0369708853469355E-2</v>
      </c>
      <c r="F380" s="11">
        <f t="shared" ca="1" si="11"/>
        <v>33.678515955586363</v>
      </c>
    </row>
    <row r="381" spans="5:6" x14ac:dyDescent="0.25">
      <c r="E381" s="11">
        <f t="shared" ca="1" si="10"/>
        <v>0.77301489984046934</v>
      </c>
      <c r="F381" s="11">
        <f t="shared" ca="1" si="11"/>
        <v>57.176447675679356</v>
      </c>
    </row>
    <row r="382" spans="5:6" x14ac:dyDescent="0.25">
      <c r="E382" s="11">
        <f t="shared" ca="1" si="10"/>
        <v>0.35673261676318191</v>
      </c>
      <c r="F382" s="11">
        <f t="shared" ca="1" si="11"/>
        <v>45.633904242834689</v>
      </c>
    </row>
    <row r="383" spans="5:6" x14ac:dyDescent="0.25">
      <c r="E383" s="11">
        <f t="shared" ca="1" si="10"/>
        <v>0.76394881457407415</v>
      </c>
      <c r="F383" s="11">
        <f t="shared" ca="1" si="11"/>
        <v>56.846114289396269</v>
      </c>
    </row>
    <row r="384" spans="5:6" x14ac:dyDescent="0.25">
      <c r="E384" s="11">
        <f t="shared" ca="1" si="10"/>
        <v>0.35564292164176448</v>
      </c>
      <c r="F384" s="11">
        <f t="shared" ca="1" si="11"/>
        <v>45.605917901814557</v>
      </c>
    </row>
    <row r="385" spans="5:6" x14ac:dyDescent="0.25">
      <c r="E385" s="11">
        <f t="shared" ca="1" si="10"/>
        <v>9.6509648298411244E-2</v>
      </c>
      <c r="F385" s="11">
        <f t="shared" ca="1" si="11"/>
        <v>37.265368874809795</v>
      </c>
    </row>
    <row r="386" spans="5:6" x14ac:dyDescent="0.25">
      <c r="E386" s="11">
        <f t="shared" ca="1" si="10"/>
        <v>0.14748728085307417</v>
      </c>
      <c r="F386" s="11">
        <f t="shared" ca="1" si="11"/>
        <v>39.430601167860203</v>
      </c>
    </row>
    <row r="387" spans="5:6" x14ac:dyDescent="0.25">
      <c r="E387" s="11">
        <f t="shared" ca="1" si="10"/>
        <v>0.72913800677196072</v>
      </c>
      <c r="F387" s="11">
        <f t="shared" ca="1" si="11"/>
        <v>55.648168208919252</v>
      </c>
    </row>
    <row r="388" spans="5:6" x14ac:dyDescent="0.25">
      <c r="E388" s="11">
        <f t="shared" ref="E388:E451" ca="1" si="12">RAND()</f>
        <v>0.81750036947901505</v>
      </c>
      <c r="F388" s="11">
        <f t="shared" ref="F388:F451" ca="1" si="13">_xlfn.GAMMA.INV(E388,$C$3,$C$4)</f>
        <v>58.941447337548382</v>
      </c>
    </row>
    <row r="389" spans="5:6" x14ac:dyDescent="0.25">
      <c r="E389" s="11">
        <f t="shared" ca="1" si="12"/>
        <v>0.23850115455980436</v>
      </c>
      <c r="F389" s="11">
        <f t="shared" ca="1" si="13"/>
        <v>42.420213814715659</v>
      </c>
    </row>
    <row r="390" spans="5:6" x14ac:dyDescent="0.25">
      <c r="E390" s="11">
        <f t="shared" ca="1" si="12"/>
        <v>9.8777495488511891E-2</v>
      </c>
      <c r="F390" s="11">
        <f t="shared" ca="1" si="13"/>
        <v>37.375242125180222</v>
      </c>
    </row>
    <row r="391" spans="5:6" x14ac:dyDescent="0.25">
      <c r="E391" s="11">
        <f t="shared" ca="1" si="12"/>
        <v>0.29543453554149834</v>
      </c>
      <c r="F391" s="11">
        <f t="shared" ca="1" si="13"/>
        <v>44.022172997574231</v>
      </c>
    </row>
    <row r="392" spans="5:6" x14ac:dyDescent="0.25">
      <c r="E392" s="11">
        <f t="shared" ca="1" si="12"/>
        <v>0.51736406377794519</v>
      </c>
      <c r="F392" s="11">
        <f t="shared" ca="1" si="13"/>
        <v>49.681360552707901</v>
      </c>
    </row>
    <row r="393" spans="5:6" x14ac:dyDescent="0.25">
      <c r="E393" s="11">
        <f t="shared" ca="1" si="12"/>
        <v>0.66025365447740625</v>
      </c>
      <c r="F393" s="11">
        <f t="shared" ca="1" si="13"/>
        <v>53.522273027769771</v>
      </c>
    </row>
    <row r="394" spans="5:6" x14ac:dyDescent="0.25">
      <c r="E394" s="11">
        <f t="shared" ca="1" si="12"/>
        <v>0.96159252594371836</v>
      </c>
      <c r="F394" s="11">
        <f t="shared" ca="1" si="13"/>
        <v>69.28560271592572</v>
      </c>
    </row>
    <row r="395" spans="5:6" x14ac:dyDescent="0.25">
      <c r="E395" s="11">
        <f t="shared" ca="1" si="12"/>
        <v>0.83348786946046427</v>
      </c>
      <c r="F395" s="11">
        <f t="shared" ca="1" si="13"/>
        <v>59.649729270492948</v>
      </c>
    </row>
    <row r="396" spans="5:6" x14ac:dyDescent="0.25">
      <c r="E396" s="11">
        <f t="shared" ca="1" si="12"/>
        <v>0.42347606646924874</v>
      </c>
      <c r="F396" s="11">
        <f t="shared" ca="1" si="13"/>
        <v>47.322338424106704</v>
      </c>
    </row>
    <row r="397" spans="5:6" x14ac:dyDescent="0.25">
      <c r="E397" s="11">
        <f t="shared" ca="1" si="12"/>
        <v>0.60881200396731638</v>
      </c>
      <c r="F397" s="11">
        <f t="shared" ca="1" si="13"/>
        <v>52.07714131530674</v>
      </c>
    </row>
    <row r="398" spans="5:6" x14ac:dyDescent="0.25">
      <c r="E398" s="11">
        <f t="shared" ca="1" si="12"/>
        <v>0.68774670277283045</v>
      </c>
      <c r="F398" s="11">
        <f t="shared" ca="1" si="13"/>
        <v>54.339126666025479</v>
      </c>
    </row>
    <row r="399" spans="5:6" x14ac:dyDescent="0.25">
      <c r="E399" s="11">
        <f t="shared" ca="1" si="12"/>
        <v>0.22416922046586163</v>
      </c>
      <c r="F399" s="11">
        <f t="shared" ca="1" si="13"/>
        <v>41.99276408937417</v>
      </c>
    </row>
    <row r="400" spans="5:6" x14ac:dyDescent="0.25">
      <c r="E400" s="11">
        <f t="shared" ca="1" si="12"/>
        <v>0.73340036079018034</v>
      </c>
      <c r="F400" s="11">
        <f t="shared" ca="1" si="13"/>
        <v>55.789490907578852</v>
      </c>
    </row>
    <row r="401" spans="5:6" x14ac:dyDescent="0.25">
      <c r="E401" s="11">
        <f t="shared" ca="1" si="12"/>
        <v>0.76304762571184803</v>
      </c>
      <c r="F401" s="11">
        <f t="shared" ca="1" si="13"/>
        <v>56.813734034511342</v>
      </c>
    </row>
    <row r="402" spans="5:6" x14ac:dyDescent="0.25">
      <c r="E402" s="11">
        <f t="shared" ca="1" si="12"/>
        <v>0.84951602081033128</v>
      </c>
      <c r="F402" s="11">
        <f t="shared" ca="1" si="13"/>
        <v>60.411546575923836</v>
      </c>
    </row>
    <row r="403" spans="5:6" x14ac:dyDescent="0.25">
      <c r="E403" s="11">
        <f t="shared" ca="1" si="12"/>
        <v>0.1187475261533335</v>
      </c>
      <c r="F403" s="11">
        <f t="shared" ca="1" si="13"/>
        <v>38.279847822065079</v>
      </c>
    </row>
    <row r="404" spans="5:6" x14ac:dyDescent="0.25">
      <c r="E404" s="11">
        <f t="shared" ca="1" si="12"/>
        <v>0.97916606644319482</v>
      </c>
      <c r="F404" s="11">
        <f t="shared" ca="1" si="13"/>
        <v>72.711331968243769</v>
      </c>
    </row>
    <row r="405" spans="5:6" x14ac:dyDescent="0.25">
      <c r="E405" s="11">
        <f t="shared" ca="1" si="12"/>
        <v>0.84044509782438692</v>
      </c>
      <c r="F405" s="11">
        <f t="shared" ca="1" si="13"/>
        <v>59.973446918147644</v>
      </c>
    </row>
    <row r="406" spans="5:6" x14ac:dyDescent="0.25">
      <c r="E406" s="11">
        <f t="shared" ca="1" si="12"/>
        <v>2.9709097869907608E-2</v>
      </c>
      <c r="F406" s="11">
        <f t="shared" ca="1" si="13"/>
        <v>32.610549009013205</v>
      </c>
    </row>
    <row r="407" spans="5:6" x14ac:dyDescent="0.25">
      <c r="E407" s="11">
        <f t="shared" ca="1" si="12"/>
        <v>0.92276876126094087</v>
      </c>
      <c r="F407" s="11">
        <f t="shared" ca="1" si="13"/>
        <v>65.015669664026433</v>
      </c>
    </row>
    <row r="408" spans="5:6" x14ac:dyDescent="0.25">
      <c r="E408" s="11">
        <f t="shared" ca="1" si="12"/>
        <v>0.93882605270052222</v>
      </c>
      <c r="F408" s="11">
        <f t="shared" ca="1" si="13"/>
        <v>66.491462381784388</v>
      </c>
    </row>
    <row r="409" spans="5:6" x14ac:dyDescent="0.25">
      <c r="E409" s="11">
        <f t="shared" ca="1" si="12"/>
        <v>0.87107198641270234</v>
      </c>
      <c r="F409" s="11">
        <f t="shared" ca="1" si="13"/>
        <v>61.538565614975923</v>
      </c>
    </row>
    <row r="410" spans="5:6" x14ac:dyDescent="0.25">
      <c r="E410" s="11">
        <f t="shared" ca="1" si="12"/>
        <v>0.59740122222341685</v>
      </c>
      <c r="F410" s="11">
        <f t="shared" ca="1" si="13"/>
        <v>51.768219164118634</v>
      </c>
    </row>
    <row r="411" spans="5:6" x14ac:dyDescent="0.25">
      <c r="E411" s="11">
        <f t="shared" ca="1" si="12"/>
        <v>0.7379700962386192</v>
      </c>
      <c r="F411" s="11">
        <f t="shared" ca="1" si="13"/>
        <v>55.942547062046806</v>
      </c>
    </row>
    <row r="412" spans="5:6" x14ac:dyDescent="0.25">
      <c r="E412" s="11">
        <f t="shared" ca="1" si="12"/>
        <v>0.95954673391992718</v>
      </c>
      <c r="F412" s="11">
        <f t="shared" ca="1" si="13"/>
        <v>68.983009903876706</v>
      </c>
    </row>
    <row r="413" spans="5:6" x14ac:dyDescent="0.25">
      <c r="E413" s="11">
        <f t="shared" ca="1" si="12"/>
        <v>0.76804641144820585</v>
      </c>
      <c r="F413" s="11">
        <f t="shared" ca="1" si="13"/>
        <v>56.994366885300686</v>
      </c>
    </row>
    <row r="414" spans="5:6" x14ac:dyDescent="0.25">
      <c r="E414" s="11">
        <f t="shared" ca="1" si="12"/>
        <v>0.62762322304638785</v>
      </c>
      <c r="F414" s="11">
        <f t="shared" ca="1" si="13"/>
        <v>52.594845324771683</v>
      </c>
    </row>
    <row r="415" spans="5:6" x14ac:dyDescent="0.25">
      <c r="E415" s="11">
        <f t="shared" ca="1" si="12"/>
        <v>0.56054538920879693</v>
      </c>
      <c r="F415" s="11">
        <f t="shared" ca="1" si="13"/>
        <v>50.792378406124335</v>
      </c>
    </row>
    <row r="416" spans="5:6" x14ac:dyDescent="0.25">
      <c r="E416" s="11">
        <f t="shared" ca="1" si="12"/>
        <v>0.51543235751231098</v>
      </c>
      <c r="F416" s="11">
        <f t="shared" ca="1" si="13"/>
        <v>49.632260047046572</v>
      </c>
    </row>
    <row r="417" spans="5:6" x14ac:dyDescent="0.25">
      <c r="E417" s="11">
        <f t="shared" ca="1" si="12"/>
        <v>0.13039583598361693</v>
      </c>
      <c r="F417" s="11">
        <f t="shared" ca="1" si="13"/>
        <v>38.764361144590751</v>
      </c>
    </row>
    <row r="418" spans="5:6" x14ac:dyDescent="0.25">
      <c r="E418" s="11">
        <f t="shared" ca="1" si="12"/>
        <v>0.1112891168249508</v>
      </c>
      <c r="F418" s="11">
        <f t="shared" ca="1" si="13"/>
        <v>37.954094892916316</v>
      </c>
    </row>
    <row r="419" spans="5:6" x14ac:dyDescent="0.25">
      <c r="E419" s="11">
        <f t="shared" ca="1" si="12"/>
        <v>0.10799664556534327</v>
      </c>
      <c r="F419" s="11">
        <f t="shared" ca="1" si="13"/>
        <v>37.805948635483531</v>
      </c>
    </row>
    <row r="420" spans="5:6" x14ac:dyDescent="0.25">
      <c r="E420" s="11">
        <f t="shared" ca="1" si="12"/>
        <v>0.29301988133273271</v>
      </c>
      <c r="F420" s="11">
        <f t="shared" ca="1" si="13"/>
        <v>43.956721085177584</v>
      </c>
    </row>
    <row r="421" spans="5:6" x14ac:dyDescent="0.25">
      <c r="E421" s="11">
        <f t="shared" ca="1" si="12"/>
        <v>0.28089313607234201</v>
      </c>
      <c r="F421" s="11">
        <f t="shared" ca="1" si="13"/>
        <v>43.625126813581666</v>
      </c>
    </row>
    <row r="422" spans="5:6" x14ac:dyDescent="0.25">
      <c r="E422" s="11">
        <f t="shared" ca="1" si="12"/>
        <v>0.70350586936853343</v>
      </c>
      <c r="F422" s="11">
        <f t="shared" ca="1" si="13"/>
        <v>54.825025188611164</v>
      </c>
    </row>
    <row r="423" spans="5:6" x14ac:dyDescent="0.25">
      <c r="E423" s="11">
        <f t="shared" ca="1" si="12"/>
        <v>0.47234903117422866</v>
      </c>
      <c r="F423" s="11">
        <f t="shared" ca="1" si="13"/>
        <v>48.545820408604904</v>
      </c>
    </row>
    <row r="424" spans="5:6" x14ac:dyDescent="0.25">
      <c r="E424" s="11">
        <f t="shared" ca="1" si="12"/>
        <v>0.99335179777832927</v>
      </c>
      <c r="F424" s="11">
        <f t="shared" ca="1" si="13"/>
        <v>78.569100794155531</v>
      </c>
    </row>
    <row r="425" spans="5:6" x14ac:dyDescent="0.25">
      <c r="E425" s="11">
        <f t="shared" ca="1" si="12"/>
        <v>0.59795337432423101</v>
      </c>
      <c r="F425" s="11">
        <f t="shared" ca="1" si="13"/>
        <v>51.783085494548594</v>
      </c>
    </row>
    <row r="426" spans="5:6" x14ac:dyDescent="0.25">
      <c r="E426" s="11">
        <f t="shared" ca="1" si="12"/>
        <v>0.65636391911298353</v>
      </c>
      <c r="F426" s="11">
        <f t="shared" ca="1" si="13"/>
        <v>53.409510412373244</v>
      </c>
    </row>
    <row r="427" spans="5:6" x14ac:dyDescent="0.25">
      <c r="E427" s="11">
        <f t="shared" ca="1" si="12"/>
        <v>0.96360285635073439</v>
      </c>
      <c r="F427" s="11">
        <f t="shared" ca="1" si="13"/>
        <v>69.596926437979164</v>
      </c>
    </row>
    <row r="428" spans="5:6" x14ac:dyDescent="0.25">
      <c r="E428" s="11">
        <f t="shared" ca="1" si="12"/>
        <v>0.37835400040916978</v>
      </c>
      <c r="F428" s="11">
        <f t="shared" ca="1" si="13"/>
        <v>46.185714973989604</v>
      </c>
    </row>
    <row r="429" spans="5:6" x14ac:dyDescent="0.25">
      <c r="E429" s="11">
        <f t="shared" ca="1" si="12"/>
        <v>0.62292443300403644</v>
      </c>
      <c r="F429" s="11">
        <f t="shared" ca="1" si="13"/>
        <v>52.46447815140678</v>
      </c>
    </row>
    <row r="430" spans="5:6" x14ac:dyDescent="0.25">
      <c r="E430" s="11">
        <f t="shared" ca="1" si="12"/>
        <v>0.56145242337660917</v>
      </c>
      <c r="F430" s="11">
        <f t="shared" ca="1" si="13"/>
        <v>50.816044628484846</v>
      </c>
    </row>
    <row r="431" spans="5:6" x14ac:dyDescent="0.25">
      <c r="E431" s="11">
        <f t="shared" ca="1" si="12"/>
        <v>0.63073897288591885</v>
      </c>
      <c r="F431" s="11">
        <f t="shared" ca="1" si="13"/>
        <v>52.681700059165891</v>
      </c>
    </row>
    <row r="432" spans="5:6" x14ac:dyDescent="0.25">
      <c r="E432" s="11">
        <f t="shared" ca="1" si="12"/>
        <v>0.27727773513191711</v>
      </c>
      <c r="F432" s="11">
        <f t="shared" ca="1" si="13"/>
        <v>43.525278956436502</v>
      </c>
    </row>
    <row r="433" spans="5:6" x14ac:dyDescent="0.25">
      <c r="E433" s="11">
        <f t="shared" ca="1" si="12"/>
        <v>1.2855692777866912E-2</v>
      </c>
      <c r="F433" s="11">
        <f t="shared" ca="1" si="13"/>
        <v>30.05232810979189</v>
      </c>
    </row>
    <row r="434" spans="5:6" x14ac:dyDescent="0.25">
      <c r="E434" s="11">
        <f t="shared" ca="1" si="12"/>
        <v>0.70815099084560551</v>
      </c>
      <c r="F434" s="11">
        <f t="shared" ca="1" si="13"/>
        <v>54.971019633247749</v>
      </c>
    </row>
    <row r="435" spans="5:6" x14ac:dyDescent="0.25">
      <c r="E435" s="11">
        <f t="shared" ca="1" si="12"/>
        <v>0.68191184829378426</v>
      </c>
      <c r="F435" s="11">
        <f t="shared" ca="1" si="13"/>
        <v>54.16266796568874</v>
      </c>
    </row>
    <row r="436" spans="5:6" x14ac:dyDescent="0.25">
      <c r="E436" s="11">
        <f t="shared" ca="1" si="12"/>
        <v>0.16561777887909057</v>
      </c>
      <c r="F436" s="11">
        <f t="shared" ca="1" si="13"/>
        <v>40.090477331840844</v>
      </c>
    </row>
    <row r="437" spans="5:6" x14ac:dyDescent="0.25">
      <c r="E437" s="11">
        <f t="shared" ca="1" si="12"/>
        <v>0.30142746708101298</v>
      </c>
      <c r="F437" s="11">
        <f t="shared" ca="1" si="13"/>
        <v>44.183848000729718</v>
      </c>
    </row>
    <row r="438" spans="5:6" x14ac:dyDescent="0.25">
      <c r="E438" s="11">
        <f t="shared" ca="1" si="12"/>
        <v>0.74198158090161093</v>
      </c>
      <c r="F438" s="11">
        <f t="shared" ca="1" si="13"/>
        <v>56.078267729952096</v>
      </c>
    </row>
    <row r="439" spans="5:6" x14ac:dyDescent="0.25">
      <c r="E439" s="11">
        <f t="shared" ca="1" si="12"/>
        <v>0.11895072305475962</v>
      </c>
      <c r="F439" s="11">
        <f t="shared" ca="1" si="13"/>
        <v>38.288542802407648</v>
      </c>
    </row>
    <row r="440" spans="5:6" x14ac:dyDescent="0.25">
      <c r="E440" s="11">
        <f t="shared" ca="1" si="12"/>
        <v>0.98868540694925477</v>
      </c>
      <c r="F440" s="11">
        <f t="shared" ca="1" si="13"/>
        <v>75.915877595459136</v>
      </c>
    </row>
    <row r="441" spans="5:6" x14ac:dyDescent="0.25">
      <c r="E441" s="11">
        <f t="shared" ca="1" si="12"/>
        <v>0.49510034612458376</v>
      </c>
      <c r="F441" s="11">
        <f t="shared" ca="1" si="13"/>
        <v>49.117753087975615</v>
      </c>
    </row>
    <row r="442" spans="5:6" x14ac:dyDescent="0.25">
      <c r="E442" s="11">
        <f t="shared" ca="1" si="12"/>
        <v>0.830053458956859</v>
      </c>
      <c r="F442" s="11">
        <f t="shared" ca="1" si="13"/>
        <v>59.493561135267036</v>
      </c>
    </row>
    <row r="443" spans="5:6" x14ac:dyDescent="0.25">
      <c r="E443" s="11">
        <f t="shared" ca="1" si="12"/>
        <v>0.54807185803192782</v>
      </c>
      <c r="F443" s="11">
        <f t="shared" ca="1" si="13"/>
        <v>50.468446254461853</v>
      </c>
    </row>
    <row r="444" spans="5:6" x14ac:dyDescent="0.25">
      <c r="E444" s="11">
        <f t="shared" ca="1" si="12"/>
        <v>8.2256039303243433E-3</v>
      </c>
      <c r="F444" s="11">
        <f t="shared" ca="1" si="13"/>
        <v>28.8587092516055</v>
      </c>
    </row>
    <row r="445" spans="5:6" x14ac:dyDescent="0.25">
      <c r="E445" s="11">
        <f t="shared" ca="1" si="12"/>
        <v>0.12298092359874335</v>
      </c>
      <c r="F445" s="11">
        <f t="shared" ca="1" si="13"/>
        <v>38.459148052473054</v>
      </c>
    </row>
    <row r="446" spans="5:6" x14ac:dyDescent="0.25">
      <c r="E446" s="11">
        <f t="shared" ca="1" si="12"/>
        <v>0.57602030882963617</v>
      </c>
      <c r="F446" s="11">
        <f t="shared" ca="1" si="13"/>
        <v>51.198406002767733</v>
      </c>
    </row>
    <row r="447" spans="5:6" x14ac:dyDescent="0.25">
      <c r="E447" s="11">
        <f t="shared" ca="1" si="12"/>
        <v>0.79451959709120734</v>
      </c>
      <c r="F447" s="11">
        <f t="shared" ca="1" si="13"/>
        <v>57.996764994840774</v>
      </c>
    </row>
    <row r="448" spans="5:6" x14ac:dyDescent="0.25">
      <c r="E448" s="11">
        <f t="shared" ca="1" si="12"/>
        <v>0.45319876185953023</v>
      </c>
      <c r="F448" s="11">
        <f t="shared" ca="1" si="13"/>
        <v>48.066207796719851</v>
      </c>
    </row>
    <row r="449" spans="5:6" x14ac:dyDescent="0.25">
      <c r="E449" s="11">
        <f t="shared" ca="1" si="12"/>
        <v>0.86094652919214865</v>
      </c>
      <c r="F449" s="11">
        <f t="shared" ca="1" si="13"/>
        <v>60.99267664715282</v>
      </c>
    </row>
    <row r="450" spans="5:6" x14ac:dyDescent="0.25">
      <c r="E450" s="11">
        <f t="shared" ca="1" si="12"/>
        <v>0.35535270839681987</v>
      </c>
      <c r="F450" s="11">
        <f t="shared" ca="1" si="13"/>
        <v>45.598461281405136</v>
      </c>
    </row>
    <row r="451" spans="5:6" x14ac:dyDescent="0.25">
      <c r="E451" s="11">
        <f t="shared" ca="1" si="12"/>
        <v>0.16080756217251402</v>
      </c>
      <c r="F451" s="11">
        <f t="shared" ca="1" si="13"/>
        <v>39.919514551343788</v>
      </c>
    </row>
    <row r="452" spans="5:6" x14ac:dyDescent="0.25">
      <c r="E452" s="11">
        <f t="shared" ref="E452:E515" ca="1" si="14">RAND()</f>
        <v>6.9046597738878446E-2</v>
      </c>
      <c r="F452" s="11">
        <f t="shared" ref="F452:F515" ca="1" si="15">_xlfn.GAMMA.INV(E452,$C$3,$C$4)</f>
        <v>35.77356156523674</v>
      </c>
    </row>
    <row r="453" spans="5:6" x14ac:dyDescent="0.25">
      <c r="E453" s="11">
        <f t="shared" ca="1" si="14"/>
        <v>0.60650823127583819</v>
      </c>
      <c r="F453" s="11">
        <f t="shared" ca="1" si="15"/>
        <v>52.014477979345074</v>
      </c>
    </row>
    <row r="454" spans="5:6" x14ac:dyDescent="0.25">
      <c r="E454" s="11">
        <f t="shared" ca="1" si="14"/>
        <v>0.67495557050905008</v>
      </c>
      <c r="F454" s="11">
        <f t="shared" ca="1" si="15"/>
        <v>53.95455690464145</v>
      </c>
    </row>
    <row r="455" spans="5:6" x14ac:dyDescent="0.25">
      <c r="E455" s="11">
        <f t="shared" ca="1" si="14"/>
        <v>1.8851985378525726E-2</v>
      </c>
      <c r="F455" s="11">
        <f t="shared" ca="1" si="15"/>
        <v>31.16368200749049</v>
      </c>
    </row>
    <row r="456" spans="5:6" x14ac:dyDescent="0.25">
      <c r="E456" s="11">
        <f t="shared" ca="1" si="14"/>
        <v>3.4700500801417067E-2</v>
      </c>
      <c r="F456" s="11">
        <f t="shared" ca="1" si="15"/>
        <v>33.141169732671536</v>
      </c>
    </row>
    <row r="457" spans="5:6" x14ac:dyDescent="0.25">
      <c r="E457" s="11">
        <f t="shared" ca="1" si="14"/>
        <v>0.97644648691540448</v>
      </c>
      <c r="F457" s="11">
        <f t="shared" ca="1" si="15"/>
        <v>72.043283352031224</v>
      </c>
    </row>
    <row r="458" spans="5:6" x14ac:dyDescent="0.25">
      <c r="E458" s="11">
        <f t="shared" ca="1" si="14"/>
        <v>0.13901492040748997</v>
      </c>
      <c r="F458" s="11">
        <f t="shared" ca="1" si="15"/>
        <v>39.106354519184116</v>
      </c>
    </row>
    <row r="459" spans="5:6" x14ac:dyDescent="0.25">
      <c r="E459" s="11">
        <f t="shared" ca="1" si="14"/>
        <v>0.22884859228533905</v>
      </c>
      <c r="F459" s="11">
        <f t="shared" ca="1" si="15"/>
        <v>42.133639588492642</v>
      </c>
    </row>
    <row r="460" spans="5:6" x14ac:dyDescent="0.25">
      <c r="E460" s="11">
        <f t="shared" ca="1" si="14"/>
        <v>0.89251983164073789</v>
      </c>
      <c r="F460" s="11">
        <f t="shared" ca="1" si="15"/>
        <v>62.814721775172586</v>
      </c>
    </row>
    <row r="461" spans="5:6" x14ac:dyDescent="0.25">
      <c r="E461" s="11">
        <f t="shared" ca="1" si="14"/>
        <v>0.96105752688739476</v>
      </c>
      <c r="F461" s="11">
        <f t="shared" ca="1" si="15"/>
        <v>69.205144093064789</v>
      </c>
    </row>
    <row r="462" spans="5:6" x14ac:dyDescent="0.25">
      <c r="E462" s="11">
        <f t="shared" ca="1" si="14"/>
        <v>0.90003991110885528</v>
      </c>
      <c r="F462" s="11">
        <f t="shared" ca="1" si="15"/>
        <v>63.309902961778555</v>
      </c>
    </row>
    <row r="463" spans="5:6" x14ac:dyDescent="0.25">
      <c r="E463" s="11">
        <f t="shared" ca="1" si="14"/>
        <v>0.8613588640052291</v>
      </c>
      <c r="F463" s="11">
        <f t="shared" ca="1" si="15"/>
        <v>61.014304117332259</v>
      </c>
    </row>
    <row r="464" spans="5:6" x14ac:dyDescent="0.25">
      <c r="E464" s="11">
        <f t="shared" ca="1" si="14"/>
        <v>0.39014706031324908</v>
      </c>
      <c r="F464" s="11">
        <f t="shared" ca="1" si="15"/>
        <v>46.484335869577677</v>
      </c>
    </row>
    <row r="465" spans="5:6" x14ac:dyDescent="0.25">
      <c r="E465" s="11">
        <f t="shared" ca="1" si="14"/>
        <v>0.91202519310068086</v>
      </c>
      <c r="F465" s="11">
        <f t="shared" ca="1" si="15"/>
        <v>64.164725572254525</v>
      </c>
    </row>
    <row r="466" spans="5:6" x14ac:dyDescent="0.25">
      <c r="E466" s="11">
        <f t="shared" ca="1" si="14"/>
        <v>0.26884659680346634</v>
      </c>
      <c r="F466" s="11">
        <f t="shared" ca="1" si="15"/>
        <v>43.290526467429459</v>
      </c>
    </row>
    <row r="467" spans="5:6" x14ac:dyDescent="0.25">
      <c r="E467" s="11">
        <f t="shared" ca="1" si="14"/>
        <v>0.43934077546722727</v>
      </c>
      <c r="F467" s="11">
        <f t="shared" ca="1" si="15"/>
        <v>47.719495930095235</v>
      </c>
    </row>
    <row r="468" spans="5:6" x14ac:dyDescent="0.25">
      <c r="E468" s="11">
        <f t="shared" ca="1" si="14"/>
        <v>0.50206233073682205</v>
      </c>
      <c r="F468" s="11">
        <f t="shared" ca="1" si="15"/>
        <v>49.293494158670079</v>
      </c>
    </row>
    <row r="469" spans="5:6" x14ac:dyDescent="0.25">
      <c r="E469" s="11">
        <f t="shared" ca="1" si="14"/>
        <v>0.78614974893707745</v>
      </c>
      <c r="F469" s="11">
        <f t="shared" ca="1" si="15"/>
        <v>57.670906142616182</v>
      </c>
    </row>
    <row r="470" spans="5:6" x14ac:dyDescent="0.25">
      <c r="E470" s="11">
        <f t="shared" ca="1" si="14"/>
        <v>0.45285416016275748</v>
      </c>
      <c r="F470" s="11">
        <f t="shared" ca="1" si="15"/>
        <v>48.057584976539644</v>
      </c>
    </row>
    <row r="471" spans="5:6" x14ac:dyDescent="0.25">
      <c r="E471" s="11">
        <f t="shared" ca="1" si="14"/>
        <v>0.46270593524586201</v>
      </c>
      <c r="F471" s="11">
        <f t="shared" ca="1" si="15"/>
        <v>48.304184412733179</v>
      </c>
    </row>
    <row r="472" spans="5:6" x14ac:dyDescent="0.25">
      <c r="E472" s="11">
        <f t="shared" ca="1" si="14"/>
        <v>0.3642952594699449</v>
      </c>
      <c r="F472" s="11">
        <f t="shared" ca="1" si="15"/>
        <v>45.827638376501817</v>
      </c>
    </row>
    <row r="473" spans="5:6" x14ac:dyDescent="0.25">
      <c r="E473" s="11">
        <f t="shared" ca="1" si="14"/>
        <v>3.3170053413542622E-3</v>
      </c>
      <c r="F473" s="11">
        <f t="shared" ca="1" si="15"/>
        <v>26.7069553068762</v>
      </c>
    </row>
    <row r="474" spans="5:6" x14ac:dyDescent="0.25">
      <c r="E474" s="11">
        <f t="shared" ca="1" si="14"/>
        <v>0.77047999173074977</v>
      </c>
      <c r="F474" s="11">
        <f t="shared" ca="1" si="15"/>
        <v>57.083226741559812</v>
      </c>
    </row>
    <row r="475" spans="5:6" x14ac:dyDescent="0.25">
      <c r="E475" s="11">
        <f t="shared" ca="1" si="14"/>
        <v>0.5586176580402169</v>
      </c>
      <c r="F475" s="11">
        <f t="shared" ca="1" si="15"/>
        <v>50.742132011578555</v>
      </c>
    </row>
    <row r="476" spans="5:6" x14ac:dyDescent="0.25">
      <c r="E476" s="11">
        <f t="shared" ca="1" si="14"/>
        <v>0.39780104427855123</v>
      </c>
      <c r="F476" s="11">
        <f t="shared" ca="1" si="15"/>
        <v>46.677447880568849</v>
      </c>
    </row>
    <row r="477" spans="5:6" x14ac:dyDescent="0.25">
      <c r="E477" s="11">
        <f t="shared" ca="1" si="14"/>
        <v>9.4574500613753498E-2</v>
      </c>
      <c r="F477" s="11">
        <f t="shared" ca="1" si="15"/>
        <v>37.17028333109451</v>
      </c>
    </row>
    <row r="478" spans="5:6" x14ac:dyDescent="0.25">
      <c r="E478" s="11">
        <f t="shared" ca="1" si="14"/>
        <v>0.67200185551577152</v>
      </c>
      <c r="F478" s="11">
        <f t="shared" ca="1" si="15"/>
        <v>53.866905536057359</v>
      </c>
    </row>
    <row r="479" spans="5:6" x14ac:dyDescent="0.25">
      <c r="E479" s="11">
        <f t="shared" ca="1" si="14"/>
        <v>0.71937667971249608</v>
      </c>
      <c r="F479" s="11">
        <f t="shared" ca="1" si="15"/>
        <v>55.329495025213454</v>
      </c>
    </row>
    <row r="480" spans="5:6" x14ac:dyDescent="0.25">
      <c r="E480" s="11">
        <f t="shared" ca="1" si="14"/>
        <v>0.94111489035231399</v>
      </c>
      <c r="F480" s="11">
        <f t="shared" ca="1" si="15"/>
        <v>66.727632361093526</v>
      </c>
    </row>
    <row r="481" spans="5:6" x14ac:dyDescent="0.25">
      <c r="E481" s="11">
        <f t="shared" ca="1" si="14"/>
        <v>0.56452013408691715</v>
      </c>
      <c r="F481" s="11">
        <f t="shared" ca="1" si="15"/>
        <v>50.896204621226296</v>
      </c>
    </row>
    <row r="482" spans="5:6" x14ac:dyDescent="0.25">
      <c r="E482" s="11">
        <f t="shared" ca="1" si="14"/>
        <v>0.56620950782278889</v>
      </c>
      <c r="F482" s="11">
        <f t="shared" ca="1" si="15"/>
        <v>50.940427335282976</v>
      </c>
    </row>
    <row r="483" spans="5:6" x14ac:dyDescent="0.25">
      <c r="E483" s="11">
        <f t="shared" ca="1" si="14"/>
        <v>0.6000527589349508</v>
      </c>
      <c r="F483" s="11">
        <f t="shared" ca="1" si="15"/>
        <v>51.839684333158367</v>
      </c>
    </row>
    <row r="484" spans="5:6" x14ac:dyDescent="0.25">
      <c r="E484" s="11">
        <f t="shared" ca="1" si="14"/>
        <v>0.70852483015895318</v>
      </c>
      <c r="F484" s="11">
        <f t="shared" ca="1" si="15"/>
        <v>54.982827148345656</v>
      </c>
    </row>
    <row r="485" spans="5:6" x14ac:dyDescent="0.25">
      <c r="E485" s="11">
        <f t="shared" ca="1" si="14"/>
        <v>0.35725466511171078</v>
      </c>
      <c r="F485" s="11">
        <f t="shared" ca="1" si="15"/>
        <v>45.647305297714631</v>
      </c>
    </row>
    <row r="486" spans="5:6" x14ac:dyDescent="0.25">
      <c r="E486" s="11">
        <f t="shared" ca="1" si="14"/>
        <v>0.30416576448947374</v>
      </c>
      <c r="F486" s="11">
        <f t="shared" ca="1" si="15"/>
        <v>44.257368645914433</v>
      </c>
    </row>
    <row r="487" spans="5:6" x14ac:dyDescent="0.25">
      <c r="E487" s="11">
        <f t="shared" ca="1" si="14"/>
        <v>0.39888535921643631</v>
      </c>
      <c r="F487" s="11">
        <f t="shared" ca="1" si="15"/>
        <v>46.704766652434351</v>
      </c>
    </row>
    <row r="488" spans="5:6" x14ac:dyDescent="0.25">
      <c r="E488" s="11">
        <f t="shared" ca="1" si="14"/>
        <v>0.71666954770909819</v>
      </c>
      <c r="F488" s="11">
        <f t="shared" ca="1" si="15"/>
        <v>55.24228915537212</v>
      </c>
    </row>
    <row r="489" spans="5:6" x14ac:dyDescent="0.25">
      <c r="E489" s="11">
        <f t="shared" ca="1" si="14"/>
        <v>1.0865851868256282E-2</v>
      </c>
      <c r="F489" s="11">
        <f t="shared" ca="1" si="15"/>
        <v>29.590770595854945</v>
      </c>
    </row>
    <row r="490" spans="5:6" x14ac:dyDescent="0.25">
      <c r="E490" s="11">
        <f t="shared" ca="1" si="14"/>
        <v>0.16113978239414339</v>
      </c>
      <c r="F490" s="11">
        <f t="shared" ca="1" si="15"/>
        <v>39.931412255454788</v>
      </c>
    </row>
    <row r="491" spans="5:6" x14ac:dyDescent="0.25">
      <c r="E491" s="11">
        <f t="shared" ca="1" si="14"/>
        <v>0.63446669184763915</v>
      </c>
      <c r="F491" s="11">
        <f t="shared" ca="1" si="15"/>
        <v>52.786055301685664</v>
      </c>
    </row>
    <row r="492" spans="5:6" x14ac:dyDescent="0.25">
      <c r="E492" s="11">
        <f t="shared" ca="1" si="14"/>
        <v>0.87047752273359247</v>
      </c>
      <c r="F492" s="11">
        <f t="shared" ca="1" si="15"/>
        <v>61.505625637505354</v>
      </c>
    </row>
    <row r="493" spans="5:6" x14ac:dyDescent="0.25">
      <c r="E493" s="11">
        <f t="shared" ca="1" si="14"/>
        <v>3.9537387471945684E-2</v>
      </c>
      <c r="F493" s="11">
        <f t="shared" ca="1" si="15"/>
        <v>33.603289092651636</v>
      </c>
    </row>
    <row r="494" spans="5:6" x14ac:dyDescent="0.25">
      <c r="E494" s="11">
        <f t="shared" ca="1" si="14"/>
        <v>0.92571957500705637</v>
      </c>
      <c r="F494" s="11">
        <f t="shared" ca="1" si="15"/>
        <v>65.266374162916051</v>
      </c>
    </row>
    <row r="495" spans="5:6" x14ac:dyDescent="0.25">
      <c r="E495" s="11">
        <f t="shared" ca="1" si="14"/>
        <v>1.727855630390096E-2</v>
      </c>
      <c r="F495" s="11">
        <f t="shared" ca="1" si="15"/>
        <v>30.902796581428941</v>
      </c>
    </row>
    <row r="496" spans="5:6" x14ac:dyDescent="0.25">
      <c r="E496" s="11">
        <f t="shared" ca="1" si="14"/>
        <v>0.52691674698860347</v>
      </c>
      <c r="F496" s="11">
        <f t="shared" ca="1" si="15"/>
        <v>49.924824266298032</v>
      </c>
    </row>
    <row r="497" spans="5:6" x14ac:dyDescent="0.25">
      <c r="E497" s="11">
        <f t="shared" ca="1" si="14"/>
        <v>0.68661492981150951</v>
      </c>
      <c r="F497" s="11">
        <f t="shared" ca="1" si="15"/>
        <v>54.304760034532784</v>
      </c>
    </row>
    <row r="498" spans="5:6" x14ac:dyDescent="0.25">
      <c r="E498" s="11">
        <f t="shared" ca="1" si="14"/>
        <v>3.4021058304721019E-2</v>
      </c>
      <c r="F498" s="11">
        <f t="shared" ca="1" si="15"/>
        <v>33.072467664738888</v>
      </c>
    </row>
    <row r="499" spans="5:6" x14ac:dyDescent="0.25">
      <c r="E499" s="11">
        <f t="shared" ca="1" si="14"/>
        <v>0.52754142285275529</v>
      </c>
      <c r="F499" s="11">
        <f t="shared" ca="1" si="15"/>
        <v>49.940784915805992</v>
      </c>
    </row>
    <row r="500" spans="5:6" x14ac:dyDescent="0.25">
      <c r="E500" s="11">
        <f t="shared" ca="1" si="14"/>
        <v>0.87666002831147949</v>
      </c>
      <c r="F500" s="11">
        <f t="shared" ca="1" si="15"/>
        <v>61.854079438982147</v>
      </c>
    </row>
    <row r="501" spans="5:6" x14ac:dyDescent="0.25">
      <c r="E501" s="11">
        <f t="shared" ca="1" si="14"/>
        <v>0.16636832146325198</v>
      </c>
      <c r="F501" s="11">
        <f t="shared" ca="1" si="15"/>
        <v>40.11690542625125</v>
      </c>
    </row>
    <row r="502" spans="5:6" x14ac:dyDescent="0.25">
      <c r="E502" s="11">
        <f t="shared" ca="1" si="14"/>
        <v>0.2318332348503539</v>
      </c>
      <c r="F502" s="11">
        <f t="shared" ca="1" si="15"/>
        <v>42.222814558321133</v>
      </c>
    </row>
    <row r="503" spans="5:6" x14ac:dyDescent="0.25">
      <c r="E503" s="11">
        <f t="shared" ca="1" si="14"/>
        <v>0.19149449979692501</v>
      </c>
      <c r="F503" s="11">
        <f t="shared" ca="1" si="15"/>
        <v>40.967396702074758</v>
      </c>
    </row>
    <row r="504" spans="5:6" x14ac:dyDescent="0.25">
      <c r="E504" s="11">
        <f t="shared" ca="1" si="14"/>
        <v>0.62807972693812053</v>
      </c>
      <c r="F504" s="11">
        <f t="shared" ca="1" si="15"/>
        <v>52.607550187961124</v>
      </c>
    </row>
    <row r="505" spans="5:6" x14ac:dyDescent="0.25">
      <c r="E505" s="11">
        <f t="shared" ca="1" si="14"/>
        <v>0.2107803868901672</v>
      </c>
      <c r="F505" s="11">
        <f t="shared" ca="1" si="15"/>
        <v>41.581971347394557</v>
      </c>
    </row>
    <row r="506" spans="5:6" x14ac:dyDescent="0.25">
      <c r="E506" s="11">
        <f t="shared" ca="1" si="14"/>
        <v>5.8874206383087158E-3</v>
      </c>
      <c r="F506" s="11">
        <f t="shared" ca="1" si="15"/>
        <v>28.027152475177022</v>
      </c>
    </row>
    <row r="507" spans="5:6" x14ac:dyDescent="0.25">
      <c r="E507" s="11">
        <f t="shared" ca="1" si="14"/>
        <v>0.99491152788415937</v>
      </c>
      <c r="F507" s="11">
        <f t="shared" ca="1" si="15"/>
        <v>79.862178697036313</v>
      </c>
    </row>
    <row r="508" spans="5:6" x14ac:dyDescent="0.25">
      <c r="E508" s="11">
        <f t="shared" ca="1" si="14"/>
        <v>0.98343755291447965</v>
      </c>
      <c r="F508" s="11">
        <f t="shared" ca="1" si="15"/>
        <v>73.937955591786007</v>
      </c>
    </row>
    <row r="509" spans="5:6" x14ac:dyDescent="0.25">
      <c r="E509" s="11">
        <f t="shared" ca="1" si="14"/>
        <v>0.42721382743340364</v>
      </c>
      <c r="F509" s="11">
        <f t="shared" ca="1" si="15"/>
        <v>47.415964116035688</v>
      </c>
    </row>
    <row r="510" spans="5:6" x14ac:dyDescent="0.25">
      <c r="E510" s="11">
        <f t="shared" ca="1" si="14"/>
        <v>0.85046195165234972</v>
      </c>
      <c r="F510" s="11">
        <f t="shared" ca="1" si="15"/>
        <v>60.458353796464785</v>
      </c>
    </row>
    <row r="511" spans="5:6" x14ac:dyDescent="0.25">
      <c r="E511" s="11">
        <f t="shared" ca="1" si="14"/>
        <v>0.23655273563414425</v>
      </c>
      <c r="F511" s="11">
        <f t="shared" ca="1" si="15"/>
        <v>42.36278633929448</v>
      </c>
    </row>
    <row r="512" spans="5:6" x14ac:dyDescent="0.25">
      <c r="E512" s="11">
        <f t="shared" ca="1" si="14"/>
        <v>0.97281786181594143</v>
      </c>
      <c r="F512" s="11">
        <f t="shared" ca="1" si="15"/>
        <v>71.251614034020264</v>
      </c>
    </row>
    <row r="513" spans="5:6" x14ac:dyDescent="0.25">
      <c r="E513" s="11">
        <f t="shared" ca="1" si="14"/>
        <v>0.56999053761584506</v>
      </c>
      <c r="F513" s="11">
        <f t="shared" ca="1" si="15"/>
        <v>51.039612203835887</v>
      </c>
    </row>
    <row r="514" spans="5:6" x14ac:dyDescent="0.25">
      <c r="E514" s="11">
        <f t="shared" ca="1" si="14"/>
        <v>8.5540603706796503E-2</v>
      </c>
      <c r="F514" s="11">
        <f t="shared" ca="1" si="15"/>
        <v>36.708671243430523</v>
      </c>
    </row>
    <row r="515" spans="5:6" x14ac:dyDescent="0.25">
      <c r="E515" s="11">
        <f t="shared" ca="1" si="14"/>
        <v>0.86271039762683688</v>
      </c>
      <c r="F515" s="11">
        <f t="shared" ca="1" si="15"/>
        <v>61.085538117431732</v>
      </c>
    </row>
    <row r="516" spans="5:6" x14ac:dyDescent="0.25">
      <c r="E516" s="11">
        <f t="shared" ref="E516:E579" ca="1" si="16">RAND()</f>
        <v>0.96097021724408038</v>
      </c>
      <c r="F516" s="11">
        <f t="shared" ref="F516:F579" ca="1" si="17">_xlfn.GAMMA.INV(E516,$C$3,$C$4)</f>
        <v>69.192104865336134</v>
      </c>
    </row>
    <row r="517" spans="5:6" x14ac:dyDescent="0.25">
      <c r="E517" s="11">
        <f t="shared" ca="1" si="16"/>
        <v>0.6038264176074909</v>
      </c>
      <c r="F517" s="11">
        <f t="shared" ca="1" si="17"/>
        <v>51.941722246196043</v>
      </c>
    </row>
    <row r="518" spans="5:6" x14ac:dyDescent="0.25">
      <c r="E518" s="11">
        <f t="shared" ca="1" si="16"/>
        <v>0.7357088513036375</v>
      </c>
      <c r="F518" s="11">
        <f t="shared" ca="1" si="17"/>
        <v>55.866607169989877</v>
      </c>
    </row>
    <row r="519" spans="5:6" x14ac:dyDescent="0.25">
      <c r="E519" s="11">
        <f t="shared" ca="1" si="16"/>
        <v>0.20378868161918451</v>
      </c>
      <c r="F519" s="11">
        <f t="shared" ca="1" si="17"/>
        <v>41.362508633370872</v>
      </c>
    </row>
    <row r="520" spans="5:6" x14ac:dyDescent="0.25">
      <c r="E520" s="11">
        <f t="shared" ca="1" si="16"/>
        <v>0.43555049976842142</v>
      </c>
      <c r="F520" s="11">
        <f t="shared" ca="1" si="17"/>
        <v>47.6246548406465</v>
      </c>
    </row>
    <row r="521" spans="5:6" x14ac:dyDescent="0.25">
      <c r="E521" s="11">
        <f t="shared" ca="1" si="16"/>
        <v>7.1093022975551423E-2</v>
      </c>
      <c r="F521" s="11">
        <f t="shared" ca="1" si="17"/>
        <v>35.897329319890304</v>
      </c>
    </row>
    <row r="522" spans="5:6" x14ac:dyDescent="0.25">
      <c r="E522" s="11">
        <f t="shared" ca="1" si="16"/>
        <v>0.20920607415969539</v>
      </c>
      <c r="F522" s="11">
        <f t="shared" ca="1" si="17"/>
        <v>41.532866443720387</v>
      </c>
    </row>
    <row r="523" spans="5:6" x14ac:dyDescent="0.25">
      <c r="E523" s="11">
        <f t="shared" ca="1" si="16"/>
        <v>1.8785107696877801E-2</v>
      </c>
      <c r="F523" s="11">
        <f t="shared" ca="1" si="17"/>
        <v>31.152947933454353</v>
      </c>
    </row>
    <row r="524" spans="5:6" x14ac:dyDescent="0.25">
      <c r="E524" s="11">
        <f t="shared" ca="1" si="16"/>
        <v>0.73588656939043584</v>
      </c>
      <c r="F524" s="11">
        <f t="shared" ca="1" si="17"/>
        <v>55.872561016520194</v>
      </c>
    </row>
    <row r="525" spans="5:6" x14ac:dyDescent="0.25">
      <c r="E525" s="11">
        <f t="shared" ca="1" si="16"/>
        <v>0.37548224442012679</v>
      </c>
      <c r="F525" s="11">
        <f t="shared" ca="1" si="17"/>
        <v>46.112770353273071</v>
      </c>
    </row>
    <row r="526" spans="5:6" x14ac:dyDescent="0.25">
      <c r="E526" s="11">
        <f t="shared" ca="1" si="16"/>
        <v>0.81359073520570846</v>
      </c>
      <c r="F526" s="11">
        <f t="shared" ca="1" si="17"/>
        <v>58.775055826780047</v>
      </c>
    </row>
    <row r="527" spans="5:6" x14ac:dyDescent="0.25">
      <c r="E527" s="11">
        <f t="shared" ca="1" si="16"/>
        <v>0.26867262217398868</v>
      </c>
      <c r="F527" s="11">
        <f t="shared" ca="1" si="17"/>
        <v>43.285653174073403</v>
      </c>
    </row>
    <row r="528" spans="5:6" x14ac:dyDescent="0.25">
      <c r="E528" s="11">
        <f t="shared" ca="1" si="16"/>
        <v>0.95583589780041534</v>
      </c>
      <c r="F528" s="11">
        <f t="shared" ca="1" si="17"/>
        <v>68.466466157236695</v>
      </c>
    </row>
    <row r="529" spans="5:6" x14ac:dyDescent="0.25">
      <c r="E529" s="11">
        <f t="shared" ca="1" si="16"/>
        <v>0.84905196803468064</v>
      </c>
      <c r="F529" s="11">
        <f t="shared" ca="1" si="17"/>
        <v>60.388664310346726</v>
      </c>
    </row>
    <row r="530" spans="5:6" x14ac:dyDescent="0.25">
      <c r="E530" s="11">
        <f t="shared" ca="1" si="16"/>
        <v>0.41975329001400008</v>
      </c>
      <c r="F530" s="11">
        <f t="shared" ca="1" si="17"/>
        <v>47.229039954673816</v>
      </c>
    </row>
    <row r="531" spans="5:6" x14ac:dyDescent="0.25">
      <c r="E531" s="11">
        <f t="shared" ca="1" si="16"/>
        <v>0.84097746388028405</v>
      </c>
      <c r="F531" s="11">
        <f t="shared" ca="1" si="17"/>
        <v>59.998641906171464</v>
      </c>
    </row>
    <row r="532" spans="5:6" x14ac:dyDescent="0.25">
      <c r="E532" s="11">
        <f t="shared" ca="1" si="16"/>
        <v>0.96869105196890182</v>
      </c>
      <c r="F532" s="11">
        <f t="shared" ca="1" si="17"/>
        <v>70.457770543467149</v>
      </c>
    </row>
    <row r="533" spans="5:6" x14ac:dyDescent="0.25">
      <c r="E533" s="11">
        <f t="shared" ca="1" si="16"/>
        <v>0.53875233137764433</v>
      </c>
      <c r="F533" s="11">
        <f t="shared" ca="1" si="17"/>
        <v>50.228139317719361</v>
      </c>
    </row>
    <row r="534" spans="5:6" x14ac:dyDescent="0.25">
      <c r="E534" s="11">
        <f t="shared" ca="1" si="16"/>
        <v>7.2438635382900629E-2</v>
      </c>
      <c r="F534" s="11">
        <f t="shared" ca="1" si="17"/>
        <v>35.977383676598279</v>
      </c>
    </row>
    <row r="535" spans="5:6" x14ac:dyDescent="0.25">
      <c r="E535" s="11">
        <f t="shared" ca="1" si="16"/>
        <v>0.86065544633275248</v>
      </c>
      <c r="F535" s="11">
        <f t="shared" ca="1" si="17"/>
        <v>60.977438286633891</v>
      </c>
    </row>
    <row r="536" spans="5:6" x14ac:dyDescent="0.25">
      <c r="E536" s="11">
        <f t="shared" ca="1" si="16"/>
        <v>0.22660764888890994</v>
      </c>
      <c r="F536" s="11">
        <f t="shared" ca="1" si="17"/>
        <v>42.066339708622174</v>
      </c>
    </row>
    <row r="537" spans="5:6" x14ac:dyDescent="0.25">
      <c r="E537" s="11">
        <f t="shared" ca="1" si="16"/>
        <v>0.90187383601241267</v>
      </c>
      <c r="F537" s="11">
        <f t="shared" ca="1" si="17"/>
        <v>63.435157241290881</v>
      </c>
    </row>
    <row r="538" spans="5:6" x14ac:dyDescent="0.25">
      <c r="E538" s="11">
        <f t="shared" ca="1" si="16"/>
        <v>0.59228080352912937</v>
      </c>
      <c r="F538" s="11">
        <f t="shared" ca="1" si="17"/>
        <v>51.630734661467514</v>
      </c>
    </row>
    <row r="539" spans="5:6" x14ac:dyDescent="0.25">
      <c r="E539" s="11">
        <f t="shared" ca="1" si="16"/>
        <v>0.64253391904168977</v>
      </c>
      <c r="F539" s="11">
        <f t="shared" ca="1" si="17"/>
        <v>53.013602726498682</v>
      </c>
    </row>
    <row r="540" spans="5:6" x14ac:dyDescent="0.25">
      <c r="E540" s="11">
        <f t="shared" ca="1" si="16"/>
        <v>8.7006160304361813E-2</v>
      </c>
      <c r="F540" s="11">
        <f t="shared" ca="1" si="17"/>
        <v>36.785673934926038</v>
      </c>
    </row>
    <row r="541" spans="5:6" x14ac:dyDescent="0.25">
      <c r="E541" s="11">
        <f t="shared" ca="1" si="16"/>
        <v>0.62154203068863267</v>
      </c>
      <c r="F541" s="11">
        <f t="shared" ca="1" si="17"/>
        <v>52.426261415402422</v>
      </c>
    </row>
    <row r="542" spans="5:6" x14ac:dyDescent="0.25">
      <c r="E542" s="11">
        <f t="shared" ca="1" si="16"/>
        <v>5.0741886323040331E-2</v>
      </c>
      <c r="F542" s="11">
        <f t="shared" ca="1" si="17"/>
        <v>34.532381050082677</v>
      </c>
    </row>
    <row r="543" spans="5:6" x14ac:dyDescent="0.25">
      <c r="E543" s="11">
        <f t="shared" ca="1" si="16"/>
        <v>0.27971009540885672</v>
      </c>
      <c r="F543" s="11">
        <f t="shared" ca="1" si="17"/>
        <v>43.592506487837042</v>
      </c>
    </row>
    <row r="544" spans="5:6" x14ac:dyDescent="0.25">
      <c r="E544" s="11">
        <f t="shared" ca="1" si="16"/>
        <v>0.52039310423128571</v>
      </c>
      <c r="F544" s="11">
        <f t="shared" ca="1" si="17"/>
        <v>49.758439873860596</v>
      </c>
    </row>
    <row r="545" spans="5:6" x14ac:dyDescent="0.25">
      <c r="E545" s="11">
        <f t="shared" ca="1" si="16"/>
        <v>0.87281920863373119</v>
      </c>
      <c r="F545" s="11">
        <f t="shared" ca="1" si="17"/>
        <v>61.636063341782794</v>
      </c>
    </row>
    <row r="546" spans="5:6" x14ac:dyDescent="0.25">
      <c r="E546" s="11">
        <f t="shared" ca="1" si="16"/>
        <v>0.60625760277866902</v>
      </c>
      <c r="F546" s="11">
        <f t="shared" ca="1" si="17"/>
        <v>52.007669984513413</v>
      </c>
    </row>
    <row r="547" spans="5:6" x14ac:dyDescent="0.25">
      <c r="E547" s="11">
        <f t="shared" ca="1" si="16"/>
        <v>0.74355546146375762</v>
      </c>
      <c r="F547" s="11">
        <f t="shared" ca="1" si="17"/>
        <v>56.131874640134832</v>
      </c>
    </row>
    <row r="548" spans="5:6" x14ac:dyDescent="0.25">
      <c r="E548" s="11">
        <f t="shared" ca="1" si="16"/>
        <v>0.52546034917573281</v>
      </c>
      <c r="F548" s="11">
        <f t="shared" ca="1" si="17"/>
        <v>49.887632583981571</v>
      </c>
    </row>
    <row r="549" spans="5:6" x14ac:dyDescent="0.25">
      <c r="E549" s="11">
        <f t="shared" ca="1" si="16"/>
        <v>0.81718405337559785</v>
      </c>
      <c r="F549" s="11">
        <f t="shared" ca="1" si="17"/>
        <v>58.92789150437634</v>
      </c>
    </row>
    <row r="550" spans="5:6" x14ac:dyDescent="0.25">
      <c r="E550" s="11">
        <f t="shared" ca="1" si="16"/>
        <v>0.36131834768684923</v>
      </c>
      <c r="F550" s="11">
        <f t="shared" ca="1" si="17"/>
        <v>45.7514787349321</v>
      </c>
    </row>
    <row r="551" spans="5:6" x14ac:dyDescent="0.25">
      <c r="E551" s="11">
        <f t="shared" ca="1" si="16"/>
        <v>0.76348945355243303</v>
      </c>
      <c r="F551" s="11">
        <f t="shared" ca="1" si="17"/>
        <v>56.829599168277817</v>
      </c>
    </row>
    <row r="552" spans="5:6" x14ac:dyDescent="0.25">
      <c r="E552" s="11">
        <f t="shared" ca="1" si="16"/>
        <v>2.8210220566610933E-2</v>
      </c>
      <c r="F552" s="11">
        <f t="shared" ca="1" si="17"/>
        <v>32.438080125423006</v>
      </c>
    </row>
    <row r="553" spans="5:6" x14ac:dyDescent="0.25">
      <c r="E553" s="11">
        <f t="shared" ca="1" si="16"/>
        <v>0.12580530121019462</v>
      </c>
      <c r="F553" s="11">
        <f t="shared" ca="1" si="17"/>
        <v>38.576684268480271</v>
      </c>
    </row>
    <row r="554" spans="5:6" x14ac:dyDescent="0.25">
      <c r="E554" s="11">
        <f t="shared" ca="1" si="16"/>
        <v>0.96226642387509809</v>
      </c>
      <c r="F554" s="11">
        <f t="shared" ca="1" si="17"/>
        <v>69.388349109107807</v>
      </c>
    </row>
    <row r="555" spans="5:6" x14ac:dyDescent="0.25">
      <c r="E555" s="11">
        <f t="shared" ca="1" si="16"/>
        <v>0.26438562704740232</v>
      </c>
      <c r="F555" s="11">
        <f t="shared" ca="1" si="17"/>
        <v>43.165178812579093</v>
      </c>
    </row>
    <row r="556" spans="5:6" x14ac:dyDescent="0.25">
      <c r="E556" s="11">
        <f t="shared" ca="1" si="16"/>
        <v>0.29954919995490503</v>
      </c>
      <c r="F556" s="11">
        <f t="shared" ca="1" si="17"/>
        <v>44.133292408837853</v>
      </c>
    </row>
    <row r="557" spans="5:6" x14ac:dyDescent="0.25">
      <c r="E557" s="11">
        <f t="shared" ca="1" si="16"/>
        <v>0.3312252093127489</v>
      </c>
      <c r="F557" s="11">
        <f t="shared" ca="1" si="17"/>
        <v>44.973361904062337</v>
      </c>
    </row>
    <row r="558" spans="5:6" x14ac:dyDescent="0.25">
      <c r="E558" s="11">
        <f t="shared" ca="1" si="16"/>
        <v>0.31044070154084136</v>
      </c>
      <c r="F558" s="11">
        <f t="shared" ca="1" si="17"/>
        <v>44.425052883032443</v>
      </c>
    </row>
    <row r="559" spans="5:6" x14ac:dyDescent="0.25">
      <c r="E559" s="11">
        <f t="shared" ca="1" si="16"/>
        <v>0.61025317028385284</v>
      </c>
      <c r="F559" s="11">
        <f t="shared" ca="1" si="17"/>
        <v>52.116419704270214</v>
      </c>
    </row>
    <row r="560" spans="5:6" x14ac:dyDescent="0.25">
      <c r="E560" s="11">
        <f t="shared" ca="1" si="16"/>
        <v>0.81663079917215775</v>
      </c>
      <c r="F560" s="11">
        <f t="shared" ca="1" si="17"/>
        <v>58.904221674364514</v>
      </c>
    </row>
    <row r="561" spans="5:6" x14ac:dyDescent="0.25">
      <c r="E561" s="11">
        <f t="shared" ca="1" si="16"/>
        <v>0.95642646916446761</v>
      </c>
      <c r="F561" s="11">
        <f t="shared" ca="1" si="17"/>
        <v>68.546100248528276</v>
      </c>
    </row>
    <row r="562" spans="5:6" x14ac:dyDescent="0.25">
      <c r="E562" s="11">
        <f t="shared" ca="1" si="16"/>
        <v>0.34400365834059354</v>
      </c>
      <c r="F562" s="11">
        <f t="shared" ca="1" si="17"/>
        <v>45.305764137154483</v>
      </c>
    </row>
    <row r="563" spans="5:6" x14ac:dyDescent="0.25">
      <c r="E563" s="11">
        <f t="shared" ca="1" si="16"/>
        <v>0.75272741143466049</v>
      </c>
      <c r="F563" s="11">
        <f t="shared" ca="1" si="17"/>
        <v>56.448455415221865</v>
      </c>
    </row>
    <row r="564" spans="5:6" x14ac:dyDescent="0.25">
      <c r="E564" s="11">
        <f t="shared" ca="1" si="16"/>
        <v>0.896336173343388</v>
      </c>
      <c r="F564" s="11">
        <f t="shared" ca="1" si="17"/>
        <v>63.062444730611055</v>
      </c>
    </row>
    <row r="565" spans="5:6" x14ac:dyDescent="0.25">
      <c r="E565" s="11">
        <f t="shared" ca="1" si="16"/>
        <v>0.98232289566181452</v>
      </c>
      <c r="F565" s="11">
        <f t="shared" ca="1" si="17"/>
        <v>73.59264132492288</v>
      </c>
    </row>
    <row r="566" spans="5:6" x14ac:dyDescent="0.25">
      <c r="E566" s="11">
        <f t="shared" ca="1" si="16"/>
        <v>0.37700997060809649</v>
      </c>
      <c r="F566" s="11">
        <f t="shared" ca="1" si="17"/>
        <v>46.151587564859248</v>
      </c>
    </row>
    <row r="567" spans="5:6" x14ac:dyDescent="0.25">
      <c r="E567" s="11">
        <f t="shared" ca="1" si="16"/>
        <v>0.59467635940388175</v>
      </c>
      <c r="F567" s="11">
        <f t="shared" ca="1" si="17"/>
        <v>51.69497144508933</v>
      </c>
    </row>
    <row r="568" spans="5:6" x14ac:dyDescent="0.25">
      <c r="E568" s="11">
        <f t="shared" ca="1" si="16"/>
        <v>0.59821945890701078</v>
      </c>
      <c r="F568" s="11">
        <f t="shared" ca="1" si="17"/>
        <v>51.790252537182489</v>
      </c>
    </row>
    <row r="569" spans="5:6" x14ac:dyDescent="0.25">
      <c r="E569" s="11">
        <f t="shared" ca="1" si="16"/>
        <v>0.78325947008910646</v>
      </c>
      <c r="F569" s="11">
        <f t="shared" ca="1" si="17"/>
        <v>57.560392297668741</v>
      </c>
    </row>
    <row r="570" spans="5:6" x14ac:dyDescent="0.25">
      <c r="E570" s="11">
        <f t="shared" ca="1" si="16"/>
        <v>8.2923348538699315E-4</v>
      </c>
      <c r="F570" s="11">
        <f t="shared" ca="1" si="17"/>
        <v>23.95828161265738</v>
      </c>
    </row>
    <row r="571" spans="5:6" x14ac:dyDescent="0.25">
      <c r="E571" s="11">
        <f t="shared" ca="1" si="16"/>
        <v>0.31345894215626635</v>
      </c>
      <c r="F571" s="11">
        <f t="shared" ca="1" si="17"/>
        <v>44.505332030253726</v>
      </c>
    </row>
    <row r="572" spans="5:6" x14ac:dyDescent="0.25">
      <c r="E572" s="11">
        <f t="shared" ca="1" si="16"/>
        <v>2.2608913796105079E-2</v>
      </c>
      <c r="F572" s="11">
        <f t="shared" ca="1" si="17"/>
        <v>31.72387954356568</v>
      </c>
    </row>
    <row r="573" spans="5:6" x14ac:dyDescent="0.25">
      <c r="E573" s="11">
        <f t="shared" ca="1" si="16"/>
        <v>9.6217299815681834E-2</v>
      </c>
      <c r="F573" s="11">
        <f t="shared" ca="1" si="17"/>
        <v>37.251083915535496</v>
      </c>
    </row>
    <row r="574" spans="5:6" x14ac:dyDescent="0.25">
      <c r="E574" s="11">
        <f t="shared" ca="1" si="16"/>
        <v>0.55574831792963042</v>
      </c>
      <c r="F574" s="11">
        <f t="shared" ca="1" si="17"/>
        <v>50.667470395806284</v>
      </c>
    </row>
    <row r="575" spans="5:6" x14ac:dyDescent="0.25">
      <c r="E575" s="11">
        <f t="shared" ca="1" si="16"/>
        <v>0.83717503617271483</v>
      </c>
      <c r="F575" s="11">
        <f t="shared" ca="1" si="17"/>
        <v>59.820029056145778</v>
      </c>
    </row>
    <row r="576" spans="5:6" x14ac:dyDescent="0.25">
      <c r="E576" s="11">
        <f t="shared" ca="1" si="16"/>
        <v>0.69464638618137731</v>
      </c>
      <c r="F576" s="11">
        <f t="shared" ca="1" si="17"/>
        <v>54.550136327297942</v>
      </c>
    </row>
    <row r="577" spans="5:6" x14ac:dyDescent="0.25">
      <c r="E577" s="11">
        <f t="shared" ca="1" si="16"/>
        <v>0.82840425119646488</v>
      </c>
      <c r="F577" s="11">
        <f t="shared" ca="1" si="17"/>
        <v>59.419382797103239</v>
      </c>
    </row>
    <row r="578" spans="5:6" x14ac:dyDescent="0.25">
      <c r="E578" s="11">
        <f t="shared" ca="1" si="16"/>
        <v>0.40313487605731912</v>
      </c>
      <c r="F578" s="11">
        <f t="shared" ca="1" si="17"/>
        <v>46.811746932235785</v>
      </c>
    </row>
    <row r="579" spans="5:6" x14ac:dyDescent="0.25">
      <c r="E579" s="11">
        <f t="shared" ca="1" si="16"/>
        <v>0.38446676797342183</v>
      </c>
      <c r="F579" s="11">
        <f t="shared" ca="1" si="17"/>
        <v>46.340678262502827</v>
      </c>
    </row>
    <row r="580" spans="5:6" x14ac:dyDescent="0.25">
      <c r="E580" s="11">
        <f t="shared" ref="E580:E643" ca="1" si="18">RAND()</f>
        <v>0.24907159990159944</v>
      </c>
      <c r="F580" s="11">
        <f t="shared" ref="F580:F643" ca="1" si="19">_xlfn.GAMMA.INV(E580,$C$3,$C$4)</f>
        <v>42.72830688511538</v>
      </c>
    </row>
    <row r="581" spans="5:6" x14ac:dyDescent="0.25">
      <c r="E581" s="11">
        <f t="shared" ca="1" si="18"/>
        <v>0.368145846688258</v>
      </c>
      <c r="F581" s="11">
        <f t="shared" ca="1" si="19"/>
        <v>45.925965849688886</v>
      </c>
    </row>
    <row r="582" spans="5:6" x14ac:dyDescent="0.25">
      <c r="E582" s="11">
        <f t="shared" ca="1" si="18"/>
        <v>0.93090025026737555</v>
      </c>
      <c r="F582" s="11">
        <f t="shared" ca="1" si="19"/>
        <v>65.727223709572542</v>
      </c>
    </row>
    <row r="583" spans="5:6" x14ac:dyDescent="0.25">
      <c r="E583" s="11">
        <f t="shared" ca="1" si="18"/>
        <v>0.13586854632481493</v>
      </c>
      <c r="F583" s="11">
        <f t="shared" ca="1" si="19"/>
        <v>38.983006261059543</v>
      </c>
    </row>
    <row r="584" spans="5:6" x14ac:dyDescent="0.25">
      <c r="E584" s="11">
        <f t="shared" ca="1" si="18"/>
        <v>0.35594116616014848</v>
      </c>
      <c r="F584" s="11">
        <f t="shared" ca="1" si="19"/>
        <v>45.613579487772988</v>
      </c>
    </row>
    <row r="585" spans="5:6" x14ac:dyDescent="0.25">
      <c r="E585" s="11">
        <f t="shared" ca="1" si="18"/>
        <v>0.93580227694815166</v>
      </c>
      <c r="F585" s="11">
        <f t="shared" ca="1" si="19"/>
        <v>66.190612625185409</v>
      </c>
    </row>
    <row r="586" spans="5:6" x14ac:dyDescent="0.25">
      <c r="E586" s="11">
        <f t="shared" ca="1" si="18"/>
        <v>0.91134355477179385</v>
      </c>
      <c r="F586" s="11">
        <f t="shared" ca="1" si="19"/>
        <v>64.113659150997975</v>
      </c>
    </row>
    <row r="587" spans="5:6" x14ac:dyDescent="0.25">
      <c r="E587" s="11">
        <f t="shared" ca="1" si="18"/>
        <v>6.6410534601413884E-2</v>
      </c>
      <c r="F587" s="11">
        <f t="shared" ca="1" si="19"/>
        <v>35.61034358077962</v>
      </c>
    </row>
    <row r="588" spans="5:6" x14ac:dyDescent="0.25">
      <c r="E588" s="11">
        <f t="shared" ca="1" si="18"/>
        <v>0.49355965887499731</v>
      </c>
      <c r="F588" s="11">
        <f t="shared" ca="1" si="19"/>
        <v>49.078914989313915</v>
      </c>
    </row>
    <row r="589" spans="5:6" x14ac:dyDescent="0.25">
      <c r="E589" s="11">
        <f t="shared" ca="1" si="18"/>
        <v>0.92383644196653802</v>
      </c>
      <c r="F589" s="11">
        <f t="shared" ca="1" si="19"/>
        <v>65.105452761115373</v>
      </c>
    </row>
    <row r="590" spans="5:6" x14ac:dyDescent="0.25">
      <c r="E590" s="11">
        <f t="shared" ca="1" si="18"/>
        <v>0.45696975122116557</v>
      </c>
      <c r="F590" s="11">
        <f t="shared" ca="1" si="19"/>
        <v>48.16057901848886</v>
      </c>
    </row>
    <row r="591" spans="5:6" x14ac:dyDescent="0.25">
      <c r="E591" s="11">
        <f t="shared" ca="1" si="18"/>
        <v>0.50667854182494332</v>
      </c>
      <c r="F591" s="11">
        <f t="shared" ca="1" si="19"/>
        <v>49.410257508609625</v>
      </c>
    </row>
    <row r="592" spans="5:6" x14ac:dyDescent="0.25">
      <c r="E592" s="11">
        <f t="shared" ca="1" si="18"/>
        <v>0.29670481294262963</v>
      </c>
      <c r="F592" s="11">
        <f t="shared" ca="1" si="19"/>
        <v>44.056532623454245</v>
      </c>
    </row>
    <row r="593" spans="5:6" x14ac:dyDescent="0.25">
      <c r="E593" s="11">
        <f t="shared" ca="1" si="18"/>
        <v>0.15553457346263144</v>
      </c>
      <c r="F593" s="11">
        <f t="shared" ca="1" si="19"/>
        <v>39.728809502538333</v>
      </c>
    </row>
    <row r="594" spans="5:6" x14ac:dyDescent="0.25">
      <c r="E594" s="11">
        <f t="shared" ca="1" si="18"/>
        <v>1.5816106053564094E-2</v>
      </c>
      <c r="F594" s="11">
        <f t="shared" ca="1" si="19"/>
        <v>30.64295272316911</v>
      </c>
    </row>
    <row r="595" spans="5:6" x14ac:dyDescent="0.25">
      <c r="E595" s="11">
        <f t="shared" ca="1" si="18"/>
        <v>0.33900607889462897</v>
      </c>
      <c r="F595" s="11">
        <f t="shared" ca="1" si="19"/>
        <v>45.176145435007321</v>
      </c>
    </row>
    <row r="596" spans="5:6" x14ac:dyDescent="0.25">
      <c r="E596" s="11">
        <f t="shared" ca="1" si="18"/>
        <v>0.72924468326372549</v>
      </c>
      <c r="F596" s="11">
        <f t="shared" ca="1" si="19"/>
        <v>55.651688639739838</v>
      </c>
    </row>
    <row r="597" spans="5:6" x14ac:dyDescent="0.25">
      <c r="E597" s="11">
        <f t="shared" ca="1" si="18"/>
        <v>0.70197823651954483</v>
      </c>
      <c r="F597" s="11">
        <f t="shared" ca="1" si="19"/>
        <v>54.777298265087921</v>
      </c>
    </row>
    <row r="598" spans="5:6" x14ac:dyDescent="0.25">
      <c r="E598" s="11">
        <f t="shared" ca="1" si="18"/>
        <v>0.1045323018308717</v>
      </c>
      <c r="F598" s="11">
        <f t="shared" ca="1" si="19"/>
        <v>37.646955628803489</v>
      </c>
    </row>
    <row r="599" spans="5:6" x14ac:dyDescent="0.25">
      <c r="E599" s="11">
        <f t="shared" ca="1" si="18"/>
        <v>0.87877430780026211</v>
      </c>
      <c r="F599" s="11">
        <f t="shared" ca="1" si="19"/>
        <v>61.976346352741807</v>
      </c>
    </row>
    <row r="600" spans="5:6" x14ac:dyDescent="0.25">
      <c r="E600" s="11">
        <f t="shared" ca="1" si="18"/>
        <v>0.28453304472548024</v>
      </c>
      <c r="F600" s="11">
        <f t="shared" ca="1" si="19"/>
        <v>43.725180355251503</v>
      </c>
    </row>
    <row r="601" spans="5:6" x14ac:dyDescent="0.25">
      <c r="E601" s="11">
        <f t="shared" ca="1" si="18"/>
        <v>0.71600792209331832</v>
      </c>
      <c r="F601" s="11">
        <f t="shared" ca="1" si="19"/>
        <v>55.221050711120448</v>
      </c>
    </row>
    <row r="602" spans="5:6" x14ac:dyDescent="0.25">
      <c r="E602" s="11">
        <f t="shared" ca="1" si="18"/>
        <v>0.66577309960537889</v>
      </c>
      <c r="F602" s="11">
        <f t="shared" ca="1" si="19"/>
        <v>53.683408644381252</v>
      </c>
    </row>
    <row r="603" spans="5:6" x14ac:dyDescent="0.25">
      <c r="E603" s="11">
        <f t="shared" ca="1" si="18"/>
        <v>0.34779052526711784</v>
      </c>
      <c r="F603" s="11">
        <f t="shared" ca="1" si="19"/>
        <v>45.40367548058353</v>
      </c>
    </row>
    <row r="604" spans="5:6" x14ac:dyDescent="0.25">
      <c r="E604" s="11">
        <f t="shared" ca="1" si="18"/>
        <v>0.50928809551939103</v>
      </c>
      <c r="F604" s="11">
        <f t="shared" ca="1" si="19"/>
        <v>49.476354680754469</v>
      </c>
    </row>
    <row r="605" spans="5:6" x14ac:dyDescent="0.25">
      <c r="E605" s="11">
        <f t="shared" ca="1" si="18"/>
        <v>0.3951430583937644</v>
      </c>
      <c r="F605" s="11">
        <f t="shared" ca="1" si="19"/>
        <v>46.610442009056868</v>
      </c>
    </row>
    <row r="606" spans="5:6" x14ac:dyDescent="0.25">
      <c r="E606" s="11">
        <f t="shared" ca="1" si="18"/>
        <v>0.41942319804198847</v>
      </c>
      <c r="F606" s="11">
        <f t="shared" ca="1" si="19"/>
        <v>47.220764742567006</v>
      </c>
    </row>
    <row r="607" spans="5:6" x14ac:dyDescent="0.25">
      <c r="E607" s="11">
        <f t="shared" ca="1" si="18"/>
        <v>0.13145650984955382</v>
      </c>
      <c r="F607" s="11">
        <f t="shared" ca="1" si="19"/>
        <v>38.807158366225636</v>
      </c>
    </row>
    <row r="608" spans="5:6" x14ac:dyDescent="0.25">
      <c r="E608" s="11">
        <f t="shared" ca="1" si="18"/>
        <v>0.9267885179670059</v>
      </c>
      <c r="F608" s="11">
        <f t="shared" ca="1" si="19"/>
        <v>65.35922747487605</v>
      </c>
    </row>
    <row r="609" spans="5:6" x14ac:dyDescent="0.25">
      <c r="E609" s="11">
        <f t="shared" ca="1" si="18"/>
        <v>0.16737197606111043</v>
      </c>
      <c r="F609" s="11">
        <f t="shared" ca="1" si="19"/>
        <v>40.152144467233057</v>
      </c>
    </row>
    <row r="610" spans="5:6" x14ac:dyDescent="0.25">
      <c r="E610" s="11">
        <f t="shared" ca="1" si="18"/>
        <v>0.70738350092687663</v>
      </c>
      <c r="F610" s="11">
        <f t="shared" ca="1" si="19"/>
        <v>54.946806170635256</v>
      </c>
    </row>
    <row r="611" spans="5:6" x14ac:dyDescent="0.25">
      <c r="E611" s="11">
        <f t="shared" ca="1" si="18"/>
        <v>0.271450123507053</v>
      </c>
      <c r="F611" s="11">
        <f t="shared" ca="1" si="19"/>
        <v>43.363311369327775</v>
      </c>
    </row>
    <row r="612" spans="5:6" x14ac:dyDescent="0.25">
      <c r="E612" s="11">
        <f t="shared" ca="1" si="18"/>
        <v>0.35690474294505581</v>
      </c>
      <c r="F612" s="11">
        <f t="shared" ca="1" si="19"/>
        <v>45.638323213904165</v>
      </c>
    </row>
    <row r="613" spans="5:6" x14ac:dyDescent="0.25">
      <c r="E613" s="11">
        <f t="shared" ca="1" si="18"/>
        <v>0.79033038583112392</v>
      </c>
      <c r="F613" s="11">
        <f t="shared" ca="1" si="19"/>
        <v>57.832561216516318</v>
      </c>
    </row>
    <row r="614" spans="5:6" x14ac:dyDescent="0.25">
      <c r="E614" s="11">
        <f t="shared" ca="1" si="18"/>
        <v>0.44707355002107052</v>
      </c>
      <c r="F614" s="11">
        <f t="shared" ca="1" si="19"/>
        <v>47.912956018976104</v>
      </c>
    </row>
    <row r="615" spans="5:6" x14ac:dyDescent="0.25">
      <c r="E615" s="11">
        <f t="shared" ca="1" si="18"/>
        <v>9.3260715517285209E-2</v>
      </c>
      <c r="F615" s="11">
        <f t="shared" ca="1" si="19"/>
        <v>37.10500513500066</v>
      </c>
    </row>
    <row r="616" spans="5:6" x14ac:dyDescent="0.25">
      <c r="E616" s="11">
        <f t="shared" ca="1" si="18"/>
        <v>1.0725706534074009E-2</v>
      </c>
      <c r="F616" s="11">
        <f t="shared" ca="1" si="19"/>
        <v>29.555765283167066</v>
      </c>
    </row>
    <row r="617" spans="5:6" x14ac:dyDescent="0.25">
      <c r="E617" s="11">
        <f t="shared" ca="1" si="18"/>
        <v>0.8079629232540817</v>
      </c>
      <c r="F617" s="11">
        <f t="shared" ca="1" si="19"/>
        <v>58.53981780396483</v>
      </c>
    </row>
    <row r="618" spans="5:6" x14ac:dyDescent="0.25">
      <c r="E618" s="11">
        <f t="shared" ca="1" si="18"/>
        <v>0.62313058525299125</v>
      </c>
      <c r="F618" s="11">
        <f t="shared" ca="1" si="19"/>
        <v>52.470182568770966</v>
      </c>
    </row>
    <row r="619" spans="5:6" x14ac:dyDescent="0.25">
      <c r="E619" s="11">
        <f t="shared" ca="1" si="18"/>
        <v>0.74617623603442684</v>
      </c>
      <c r="F619" s="11">
        <f t="shared" ca="1" si="19"/>
        <v>56.221596866667042</v>
      </c>
    </row>
    <row r="620" spans="5:6" x14ac:dyDescent="0.25">
      <c r="E620" s="11">
        <f t="shared" ca="1" si="18"/>
        <v>0.85933102049148546</v>
      </c>
      <c r="F620" s="11">
        <f t="shared" ca="1" si="19"/>
        <v>60.908407050260323</v>
      </c>
    </row>
    <row r="621" spans="5:6" x14ac:dyDescent="0.25">
      <c r="E621" s="11">
        <f t="shared" ca="1" si="18"/>
        <v>0.31400079340115372</v>
      </c>
      <c r="F621" s="11">
        <f t="shared" ca="1" si="19"/>
        <v>44.519719137186648</v>
      </c>
    </row>
    <row r="622" spans="5:6" x14ac:dyDescent="0.25">
      <c r="E622" s="11">
        <f t="shared" ca="1" si="18"/>
        <v>0.25208129498223064</v>
      </c>
      <c r="F622" s="11">
        <f t="shared" ca="1" si="19"/>
        <v>42.815013316114261</v>
      </c>
    </row>
    <row r="623" spans="5:6" x14ac:dyDescent="0.25">
      <c r="E623" s="11">
        <f t="shared" ca="1" si="18"/>
        <v>0.53071412961587439</v>
      </c>
      <c r="F623" s="11">
        <f t="shared" ca="1" si="19"/>
        <v>50.021928598214785</v>
      </c>
    </row>
    <row r="624" spans="5:6" x14ac:dyDescent="0.25">
      <c r="E624" s="11">
        <f t="shared" ca="1" si="18"/>
        <v>0.29476746287366506</v>
      </c>
      <c r="F624" s="11">
        <f t="shared" ca="1" si="19"/>
        <v>44.004109458476812</v>
      </c>
    </row>
    <row r="625" spans="5:6" x14ac:dyDescent="0.25">
      <c r="E625" s="11">
        <f t="shared" ca="1" si="18"/>
        <v>0.75980439100780373</v>
      </c>
      <c r="F625" s="11">
        <f t="shared" ca="1" si="19"/>
        <v>56.697858127562277</v>
      </c>
    </row>
    <row r="626" spans="5:6" x14ac:dyDescent="0.25">
      <c r="E626" s="11">
        <f t="shared" ca="1" si="18"/>
        <v>0.51395098556884011</v>
      </c>
      <c r="F626" s="11">
        <f t="shared" ca="1" si="19"/>
        <v>49.594634461086066</v>
      </c>
    </row>
    <row r="627" spans="5:6" x14ac:dyDescent="0.25">
      <c r="E627" s="11">
        <f t="shared" ca="1" si="18"/>
        <v>0.94014821612323096</v>
      </c>
      <c r="F627" s="11">
        <f t="shared" ca="1" si="19"/>
        <v>66.62695919239043</v>
      </c>
    </row>
    <row r="628" spans="5:6" x14ac:dyDescent="0.25">
      <c r="E628" s="11">
        <f t="shared" ca="1" si="18"/>
        <v>0.65411810263488857</v>
      </c>
      <c r="F628" s="11">
        <f t="shared" ca="1" si="19"/>
        <v>53.344695271875423</v>
      </c>
    </row>
    <row r="629" spans="5:6" x14ac:dyDescent="0.25">
      <c r="E629" s="11">
        <f t="shared" ca="1" si="18"/>
        <v>0.33989647872429118</v>
      </c>
      <c r="F629" s="11">
        <f t="shared" ca="1" si="19"/>
        <v>45.199273819427034</v>
      </c>
    </row>
    <row r="630" spans="5:6" x14ac:dyDescent="0.25">
      <c r="E630" s="11">
        <f t="shared" ca="1" si="18"/>
        <v>1.6824634425976814E-2</v>
      </c>
      <c r="F630" s="11">
        <f t="shared" ca="1" si="19"/>
        <v>30.824066773503983</v>
      </c>
    </row>
    <row r="631" spans="5:6" x14ac:dyDescent="0.25">
      <c r="E631" s="11">
        <f t="shared" ca="1" si="18"/>
        <v>0.27164228564172854</v>
      </c>
      <c r="F631" s="11">
        <f t="shared" ca="1" si="19"/>
        <v>43.368672922328891</v>
      </c>
    </row>
    <row r="632" spans="5:6" x14ac:dyDescent="0.25">
      <c r="E632" s="11">
        <f t="shared" ca="1" si="18"/>
        <v>8.9624370265459996E-2</v>
      </c>
      <c r="F632" s="11">
        <f t="shared" ca="1" si="19"/>
        <v>36.921129098540753</v>
      </c>
    </row>
    <row r="633" spans="5:6" x14ac:dyDescent="0.25">
      <c r="E633" s="11">
        <f t="shared" ca="1" si="18"/>
        <v>0.56735749604311048</v>
      </c>
      <c r="F633" s="11">
        <f t="shared" ca="1" si="19"/>
        <v>50.970510831256583</v>
      </c>
    </row>
    <row r="634" spans="5:6" x14ac:dyDescent="0.25">
      <c r="E634" s="11">
        <f t="shared" ca="1" si="18"/>
        <v>0.48891671050315555</v>
      </c>
      <c r="F634" s="11">
        <f t="shared" ca="1" si="19"/>
        <v>48.961981225344978</v>
      </c>
    </row>
    <row r="635" spans="5:6" x14ac:dyDescent="0.25">
      <c r="E635" s="11">
        <f t="shared" ca="1" si="18"/>
        <v>0.21832586428629042</v>
      </c>
      <c r="F635" s="11">
        <f t="shared" ca="1" si="19"/>
        <v>41.814935424936579</v>
      </c>
    </row>
    <row r="636" spans="5:6" x14ac:dyDescent="0.25">
      <c r="E636" s="11">
        <f t="shared" ca="1" si="18"/>
        <v>0.95021887879201361</v>
      </c>
      <c r="F636" s="11">
        <f t="shared" ca="1" si="19"/>
        <v>67.751641309848424</v>
      </c>
    </row>
    <row r="637" spans="5:6" x14ac:dyDescent="0.25">
      <c r="E637" s="11">
        <f t="shared" ca="1" si="18"/>
        <v>0.25442500350060371</v>
      </c>
      <c r="F637" s="11">
        <f t="shared" ca="1" si="19"/>
        <v>42.882237094242278</v>
      </c>
    </row>
    <row r="638" spans="5:6" x14ac:dyDescent="0.25">
      <c r="E638" s="11">
        <f t="shared" ca="1" si="18"/>
        <v>0.99224093770708555</v>
      </c>
      <c r="F638" s="11">
        <f t="shared" ca="1" si="19"/>
        <v>77.80984241617999</v>
      </c>
    </row>
    <row r="639" spans="5:6" x14ac:dyDescent="0.25">
      <c r="E639" s="11">
        <f t="shared" ca="1" si="18"/>
        <v>0.19172139666367694</v>
      </c>
      <c r="F639" s="11">
        <f t="shared" ca="1" si="19"/>
        <v>40.974802443370649</v>
      </c>
    </row>
    <row r="640" spans="5:6" x14ac:dyDescent="0.25">
      <c r="E640" s="11">
        <f t="shared" ca="1" si="18"/>
        <v>0.69355404842475432</v>
      </c>
      <c r="F640" s="11">
        <f t="shared" ca="1" si="19"/>
        <v>54.516555270685394</v>
      </c>
    </row>
    <row r="641" spans="5:6" x14ac:dyDescent="0.25">
      <c r="E641" s="11">
        <f t="shared" ca="1" si="18"/>
        <v>0.45490313858489517</v>
      </c>
      <c r="F641" s="11">
        <f t="shared" ca="1" si="19"/>
        <v>48.108858053843292</v>
      </c>
    </row>
    <row r="642" spans="5:6" x14ac:dyDescent="0.25">
      <c r="E642" s="11">
        <f t="shared" ca="1" si="18"/>
        <v>0.55284087673009752</v>
      </c>
      <c r="F642" s="11">
        <f t="shared" ca="1" si="19"/>
        <v>50.591969404357606</v>
      </c>
    </row>
    <row r="643" spans="5:6" x14ac:dyDescent="0.25">
      <c r="E643" s="11">
        <f t="shared" ca="1" si="18"/>
        <v>0.79081632859661011</v>
      </c>
      <c r="F643" s="11">
        <f t="shared" ca="1" si="19"/>
        <v>57.851493111841535</v>
      </c>
    </row>
    <row r="644" spans="5:6" x14ac:dyDescent="0.25">
      <c r="E644" s="11">
        <f t="shared" ref="E644:E707" ca="1" si="20">RAND()</f>
        <v>0.85182095000540914</v>
      </c>
      <c r="F644" s="11">
        <f t="shared" ref="F644:F707" ca="1" si="21">_xlfn.GAMMA.INV(E644,$C$3,$C$4)</f>
        <v>60.525989932071795</v>
      </c>
    </row>
    <row r="645" spans="5:6" x14ac:dyDescent="0.25">
      <c r="E645" s="11">
        <f t="shared" ca="1" si="20"/>
        <v>0.23452963752901446</v>
      </c>
      <c r="F645" s="11">
        <f t="shared" ca="1" si="21"/>
        <v>42.302937670346438</v>
      </c>
    </row>
    <row r="646" spans="5:6" x14ac:dyDescent="0.25">
      <c r="E646" s="11">
        <f t="shared" ca="1" si="20"/>
        <v>0.10803292729421932</v>
      </c>
      <c r="F646" s="11">
        <f t="shared" ca="1" si="21"/>
        <v>37.807596541992794</v>
      </c>
    </row>
    <row r="647" spans="5:6" x14ac:dyDescent="0.25">
      <c r="E647" s="11">
        <f t="shared" ca="1" si="20"/>
        <v>2.4802243373629462E-3</v>
      </c>
      <c r="F647" s="11">
        <f t="shared" ca="1" si="21"/>
        <v>26.083161343663154</v>
      </c>
    </row>
    <row r="648" spans="5:6" x14ac:dyDescent="0.25">
      <c r="E648" s="11">
        <f t="shared" ca="1" si="20"/>
        <v>0.17207917486822844</v>
      </c>
      <c r="F648" s="11">
        <f t="shared" ca="1" si="21"/>
        <v>40.315905023644298</v>
      </c>
    </row>
    <row r="649" spans="5:6" x14ac:dyDescent="0.25">
      <c r="E649" s="11">
        <f t="shared" ca="1" si="20"/>
        <v>0.44050503906413485</v>
      </c>
      <c r="F649" s="11">
        <f t="shared" ca="1" si="21"/>
        <v>47.748625367827827</v>
      </c>
    </row>
    <row r="650" spans="5:6" x14ac:dyDescent="0.25">
      <c r="E650" s="11">
        <f t="shared" ca="1" si="20"/>
        <v>0.26803318477626337</v>
      </c>
      <c r="F650" s="11">
        <f t="shared" ca="1" si="21"/>
        <v>43.267731102903277</v>
      </c>
    </row>
    <row r="651" spans="5:6" x14ac:dyDescent="0.25">
      <c r="E651" s="11">
        <f t="shared" ca="1" si="20"/>
        <v>9.4091400959856131E-2</v>
      </c>
      <c r="F651" s="11">
        <f t="shared" ca="1" si="21"/>
        <v>37.146348652303779</v>
      </c>
    </row>
    <row r="652" spans="5:6" x14ac:dyDescent="0.25">
      <c r="E652" s="11">
        <f t="shared" ca="1" si="20"/>
        <v>0.29276599782555834</v>
      </c>
      <c r="F652" s="11">
        <f t="shared" ca="1" si="21"/>
        <v>43.949828631994116</v>
      </c>
    </row>
    <row r="653" spans="5:6" x14ac:dyDescent="0.25">
      <c r="E653" s="11">
        <f t="shared" ca="1" si="20"/>
        <v>0.12957948479795478</v>
      </c>
      <c r="F653" s="11">
        <f t="shared" ca="1" si="21"/>
        <v>38.731279921697535</v>
      </c>
    </row>
    <row r="654" spans="5:6" x14ac:dyDescent="0.25">
      <c r="E654" s="11">
        <f t="shared" ca="1" si="20"/>
        <v>0.97794186126166216</v>
      </c>
      <c r="F654" s="11">
        <f t="shared" ca="1" si="21"/>
        <v>72.401529423922298</v>
      </c>
    </row>
    <row r="655" spans="5:6" x14ac:dyDescent="0.25">
      <c r="E655" s="11">
        <f t="shared" ca="1" si="20"/>
        <v>0.89721244576091186</v>
      </c>
      <c r="F655" s="11">
        <f t="shared" ca="1" si="21"/>
        <v>63.120346166888574</v>
      </c>
    </row>
    <row r="656" spans="5:6" x14ac:dyDescent="0.25">
      <c r="E656" s="11">
        <f t="shared" ca="1" si="20"/>
        <v>9.1100825976332511E-2</v>
      </c>
      <c r="F656" s="11">
        <f t="shared" ca="1" si="21"/>
        <v>36.996367459363938</v>
      </c>
    </row>
    <row r="657" spans="5:6" x14ac:dyDescent="0.25">
      <c r="E657" s="11">
        <f t="shared" ca="1" si="20"/>
        <v>0.47176657623053575</v>
      </c>
      <c r="F657" s="11">
        <f t="shared" ca="1" si="21"/>
        <v>48.531215392994866</v>
      </c>
    </row>
    <row r="658" spans="5:6" x14ac:dyDescent="0.25">
      <c r="E658" s="11">
        <f t="shared" ca="1" si="20"/>
        <v>0.96617285345878556</v>
      </c>
      <c r="F658" s="11">
        <f t="shared" ca="1" si="21"/>
        <v>70.017548686107006</v>
      </c>
    </row>
    <row r="659" spans="5:6" x14ac:dyDescent="0.25">
      <c r="E659" s="11">
        <f t="shared" ca="1" si="20"/>
        <v>0.98584009022029695</v>
      </c>
      <c r="F659" s="11">
        <f t="shared" ca="1" si="21"/>
        <v>74.759962177149731</v>
      </c>
    </row>
    <row r="660" spans="5:6" x14ac:dyDescent="0.25">
      <c r="E660" s="11">
        <f t="shared" ca="1" si="20"/>
        <v>0.16222393579577599</v>
      </c>
      <c r="F660" s="11">
        <f t="shared" ca="1" si="21"/>
        <v>39.970144467422315</v>
      </c>
    </row>
    <row r="661" spans="5:6" x14ac:dyDescent="0.25">
      <c r="E661" s="11">
        <f t="shared" ca="1" si="20"/>
        <v>0.19423586103899604</v>
      </c>
      <c r="F661" s="11">
        <f t="shared" ca="1" si="21"/>
        <v>41.056576596683051</v>
      </c>
    </row>
    <row r="662" spans="5:6" x14ac:dyDescent="0.25">
      <c r="E662" s="11">
        <f t="shared" ca="1" si="20"/>
        <v>0.79280504254289108</v>
      </c>
      <c r="F662" s="11">
        <f t="shared" ca="1" si="21"/>
        <v>57.929285767336935</v>
      </c>
    </row>
    <row r="663" spans="5:6" x14ac:dyDescent="0.25">
      <c r="E663" s="11">
        <f t="shared" ca="1" si="20"/>
        <v>0.59386782940150973</v>
      </c>
      <c r="F663" s="11">
        <f t="shared" ca="1" si="21"/>
        <v>51.67327428629337</v>
      </c>
    </row>
    <row r="664" spans="5:6" x14ac:dyDescent="0.25">
      <c r="E664" s="11">
        <f t="shared" ca="1" si="20"/>
        <v>0.85091198441659188</v>
      </c>
      <c r="F664" s="11">
        <f t="shared" ca="1" si="21"/>
        <v>60.480700386338498</v>
      </c>
    </row>
    <row r="665" spans="5:6" x14ac:dyDescent="0.25">
      <c r="E665" s="11">
        <f t="shared" ca="1" si="20"/>
        <v>0.88126190978682239</v>
      </c>
      <c r="F665" s="11">
        <f t="shared" ca="1" si="21"/>
        <v>62.122345083506254</v>
      </c>
    </row>
    <row r="666" spans="5:6" x14ac:dyDescent="0.25">
      <c r="E666" s="11">
        <f t="shared" ca="1" si="20"/>
        <v>0.64044579057839424</v>
      </c>
      <c r="F666" s="11">
        <f t="shared" ca="1" si="21"/>
        <v>52.954474112129873</v>
      </c>
    </row>
    <row r="667" spans="5:6" x14ac:dyDescent="0.25">
      <c r="E667" s="11">
        <f t="shared" ca="1" si="20"/>
        <v>0.93485767651802287</v>
      </c>
      <c r="F667" s="11">
        <f t="shared" ca="1" si="21"/>
        <v>66.099069585988005</v>
      </c>
    </row>
    <row r="668" spans="5:6" x14ac:dyDescent="0.25">
      <c r="E668" s="11">
        <f t="shared" ca="1" si="20"/>
        <v>0.66332719574113141</v>
      </c>
      <c r="F668" s="11">
        <f t="shared" ca="1" si="21"/>
        <v>53.611836339395182</v>
      </c>
    </row>
    <row r="669" spans="5:6" x14ac:dyDescent="0.25">
      <c r="E669" s="11">
        <f t="shared" ca="1" si="20"/>
        <v>0.55803123489692397</v>
      </c>
      <c r="F669" s="11">
        <f t="shared" ca="1" si="21"/>
        <v>50.72686066660264</v>
      </c>
    </row>
    <row r="670" spans="5:6" x14ac:dyDescent="0.25">
      <c r="E670" s="11">
        <f t="shared" ca="1" si="20"/>
        <v>0.46196212750687993</v>
      </c>
      <c r="F670" s="11">
        <f t="shared" ca="1" si="21"/>
        <v>48.285558653857713</v>
      </c>
    </row>
    <row r="671" spans="5:6" x14ac:dyDescent="0.25">
      <c r="E671" s="11">
        <f t="shared" ca="1" si="20"/>
        <v>0.99089062385773385</v>
      </c>
      <c r="F671" s="11">
        <f t="shared" ca="1" si="21"/>
        <v>77.011555788434791</v>
      </c>
    </row>
    <row r="672" spans="5:6" x14ac:dyDescent="0.25">
      <c r="E672" s="11">
        <f t="shared" ca="1" si="20"/>
        <v>0.2169251699969027</v>
      </c>
      <c r="F672" s="11">
        <f t="shared" ca="1" si="21"/>
        <v>41.771980567298037</v>
      </c>
    </row>
    <row r="673" spans="5:6" x14ac:dyDescent="0.25">
      <c r="E673" s="11">
        <f t="shared" ca="1" si="20"/>
        <v>0.7818768451970064</v>
      </c>
      <c r="F673" s="11">
        <f t="shared" ca="1" si="21"/>
        <v>57.507876373452682</v>
      </c>
    </row>
    <row r="674" spans="5:6" x14ac:dyDescent="0.25">
      <c r="E674" s="11">
        <f t="shared" ca="1" si="20"/>
        <v>0.95886997055195644</v>
      </c>
      <c r="F674" s="11">
        <f t="shared" ca="1" si="21"/>
        <v>68.88583031698974</v>
      </c>
    </row>
    <row r="675" spans="5:6" x14ac:dyDescent="0.25">
      <c r="E675" s="11">
        <f t="shared" ca="1" si="20"/>
        <v>0.34794442040872176</v>
      </c>
      <c r="F675" s="11">
        <f t="shared" ca="1" si="21"/>
        <v>45.407649138246541</v>
      </c>
    </row>
    <row r="676" spans="5:6" x14ac:dyDescent="0.25">
      <c r="E676" s="11">
        <f t="shared" ca="1" si="20"/>
        <v>0.56064955557362595</v>
      </c>
      <c r="F676" s="11">
        <f t="shared" ca="1" si="21"/>
        <v>50.795095505000155</v>
      </c>
    </row>
    <row r="677" spans="5:6" x14ac:dyDescent="0.25">
      <c r="E677" s="11">
        <f t="shared" ca="1" si="20"/>
        <v>0.98202372043360231</v>
      </c>
      <c r="F677" s="11">
        <f t="shared" ca="1" si="21"/>
        <v>73.503300069074498</v>
      </c>
    </row>
    <row r="678" spans="5:6" x14ac:dyDescent="0.25">
      <c r="E678" s="11">
        <f t="shared" ca="1" si="20"/>
        <v>0.74238573355674309</v>
      </c>
      <c r="F678" s="11">
        <f t="shared" ca="1" si="21"/>
        <v>56.092013830659354</v>
      </c>
    </row>
    <row r="679" spans="5:6" x14ac:dyDescent="0.25">
      <c r="E679" s="11">
        <f t="shared" ca="1" si="20"/>
        <v>0.57036795650787764</v>
      </c>
      <c r="F679" s="11">
        <f t="shared" ca="1" si="21"/>
        <v>51.049528891207636</v>
      </c>
    </row>
    <row r="680" spans="5:6" x14ac:dyDescent="0.25">
      <c r="E680" s="11">
        <f t="shared" ca="1" si="20"/>
        <v>0.39635337155118733</v>
      </c>
      <c r="F680" s="11">
        <f t="shared" ca="1" si="21"/>
        <v>46.640960157755501</v>
      </c>
    </row>
    <row r="681" spans="5:6" x14ac:dyDescent="0.25">
      <c r="E681" s="11">
        <f t="shared" ca="1" si="20"/>
        <v>0.93781671617875151</v>
      </c>
      <c r="F681" s="11">
        <f t="shared" ca="1" si="21"/>
        <v>66.389675202906588</v>
      </c>
    </row>
    <row r="682" spans="5:6" x14ac:dyDescent="0.25">
      <c r="E682" s="11">
        <f t="shared" ca="1" si="20"/>
        <v>0.73241566957587334</v>
      </c>
      <c r="F682" s="11">
        <f t="shared" ca="1" si="21"/>
        <v>55.756721027841358</v>
      </c>
    </row>
    <row r="683" spans="5:6" x14ac:dyDescent="0.25">
      <c r="E683" s="11">
        <f t="shared" ca="1" si="20"/>
        <v>0.64619791838395546</v>
      </c>
      <c r="F683" s="11">
        <f t="shared" ca="1" si="21"/>
        <v>53.117754662523211</v>
      </c>
    </row>
    <row r="684" spans="5:6" x14ac:dyDescent="0.25">
      <c r="E684" s="11">
        <f t="shared" ca="1" si="20"/>
        <v>0.73667796543841457</v>
      </c>
      <c r="F684" s="11">
        <f t="shared" ca="1" si="21"/>
        <v>55.899104004160975</v>
      </c>
    </row>
    <row r="685" spans="5:6" x14ac:dyDescent="0.25">
      <c r="E685" s="11">
        <f t="shared" ca="1" si="20"/>
        <v>0.65240730257332558</v>
      </c>
      <c r="F685" s="11">
        <f t="shared" ca="1" si="21"/>
        <v>53.295460868552055</v>
      </c>
    </row>
    <row r="686" spans="5:6" x14ac:dyDescent="0.25">
      <c r="E686" s="11">
        <f t="shared" ca="1" si="20"/>
        <v>0.26729397401509691</v>
      </c>
      <c r="F686" s="11">
        <f t="shared" ca="1" si="21"/>
        <v>43.246992000269721</v>
      </c>
    </row>
    <row r="687" spans="5:6" x14ac:dyDescent="0.25">
      <c r="E687" s="11">
        <f t="shared" ca="1" si="20"/>
        <v>0.37786998724917376</v>
      </c>
      <c r="F687" s="11">
        <f t="shared" ca="1" si="21"/>
        <v>46.173427361948931</v>
      </c>
    </row>
    <row r="688" spans="5:6" x14ac:dyDescent="0.25">
      <c r="E688" s="11">
        <f t="shared" ca="1" si="20"/>
        <v>0.61107641526517809</v>
      </c>
      <c r="F688" s="11">
        <f t="shared" ca="1" si="21"/>
        <v>52.138884253387957</v>
      </c>
    </row>
    <row r="689" spans="5:6" x14ac:dyDescent="0.25">
      <c r="E689" s="11">
        <f t="shared" ca="1" si="20"/>
        <v>0.36584056601251247</v>
      </c>
      <c r="F689" s="11">
        <f t="shared" ca="1" si="21"/>
        <v>45.867123243800094</v>
      </c>
    </row>
    <row r="690" spans="5:6" x14ac:dyDescent="0.25">
      <c r="E690" s="11">
        <f t="shared" ca="1" si="20"/>
        <v>0.12826579189600529</v>
      </c>
      <c r="F690" s="11">
        <f t="shared" ca="1" si="21"/>
        <v>38.677781009396995</v>
      </c>
    </row>
    <row r="691" spans="5:6" x14ac:dyDescent="0.25">
      <c r="E691" s="11">
        <f t="shared" ca="1" si="20"/>
        <v>0.90175045005971544</v>
      </c>
      <c r="F691" s="11">
        <f t="shared" ca="1" si="21"/>
        <v>63.426671559930817</v>
      </c>
    </row>
    <row r="692" spans="5:6" x14ac:dyDescent="0.25">
      <c r="E692" s="11">
        <f t="shared" ca="1" si="20"/>
        <v>0.71854193435866243</v>
      </c>
      <c r="F692" s="11">
        <f t="shared" ca="1" si="21"/>
        <v>55.302552284639972</v>
      </c>
    </row>
    <row r="693" spans="5:6" x14ac:dyDescent="0.25">
      <c r="E693" s="11">
        <f t="shared" ca="1" si="20"/>
        <v>0.51490617214017553</v>
      </c>
      <c r="F693" s="11">
        <f t="shared" ca="1" si="21"/>
        <v>49.618892614190493</v>
      </c>
    </row>
    <row r="694" spans="5:6" x14ac:dyDescent="0.25">
      <c r="E694" s="11">
        <f t="shared" ca="1" si="20"/>
        <v>0.12295459299617639</v>
      </c>
      <c r="F694" s="11">
        <f t="shared" ca="1" si="21"/>
        <v>38.458044619748478</v>
      </c>
    </row>
    <row r="695" spans="5:6" x14ac:dyDescent="0.25">
      <c r="E695" s="11">
        <f t="shared" ca="1" si="20"/>
        <v>0.23049636205321222</v>
      </c>
      <c r="F695" s="11">
        <f t="shared" ca="1" si="21"/>
        <v>42.182935645358413</v>
      </c>
    </row>
    <row r="696" spans="5:6" x14ac:dyDescent="0.25">
      <c r="E696" s="11">
        <f t="shared" ca="1" si="20"/>
        <v>0.38299730523979192</v>
      </c>
      <c r="F696" s="11">
        <f t="shared" ca="1" si="21"/>
        <v>46.303462607642032</v>
      </c>
    </row>
    <row r="697" spans="5:6" x14ac:dyDescent="0.25">
      <c r="E697" s="11">
        <f t="shared" ca="1" si="20"/>
        <v>0.47647498773845631</v>
      </c>
      <c r="F697" s="11">
        <f t="shared" ca="1" si="21"/>
        <v>48.649321895498751</v>
      </c>
    </row>
    <row r="698" spans="5:6" x14ac:dyDescent="0.25">
      <c r="E698" s="11">
        <f t="shared" ca="1" si="20"/>
        <v>0.18868480677032839</v>
      </c>
      <c r="F698" s="11">
        <f t="shared" ca="1" si="21"/>
        <v>40.875316584119872</v>
      </c>
    </row>
    <row r="699" spans="5:6" x14ac:dyDescent="0.25">
      <c r="E699" s="11">
        <f t="shared" ca="1" si="20"/>
        <v>6.8210179334686871E-2</v>
      </c>
      <c r="F699" s="11">
        <f t="shared" ca="1" si="21"/>
        <v>35.722246818439849</v>
      </c>
    </row>
    <row r="700" spans="5:6" x14ac:dyDescent="0.25">
      <c r="E700" s="11">
        <f t="shared" ca="1" si="20"/>
        <v>0.44017206780463036</v>
      </c>
      <c r="F700" s="11">
        <f t="shared" ca="1" si="21"/>
        <v>47.740294662701821</v>
      </c>
    </row>
    <row r="701" spans="5:6" x14ac:dyDescent="0.25">
      <c r="E701" s="11">
        <f t="shared" ca="1" si="20"/>
        <v>0.2958636206750922</v>
      </c>
      <c r="F701" s="11">
        <f t="shared" ca="1" si="21"/>
        <v>44.033784835793128</v>
      </c>
    </row>
    <row r="702" spans="5:6" x14ac:dyDescent="0.25">
      <c r="E702" s="11">
        <f t="shared" ca="1" si="20"/>
        <v>0.16713246349105837</v>
      </c>
      <c r="F702" s="11">
        <f t="shared" ca="1" si="21"/>
        <v>40.143745508208681</v>
      </c>
    </row>
    <row r="703" spans="5:6" x14ac:dyDescent="0.25">
      <c r="E703" s="11">
        <f t="shared" ca="1" si="20"/>
        <v>0.73832868397522633</v>
      </c>
      <c r="F703" s="11">
        <f t="shared" ca="1" si="21"/>
        <v>55.954626628775387</v>
      </c>
    </row>
    <row r="704" spans="5:6" x14ac:dyDescent="0.25">
      <c r="E704" s="11">
        <f t="shared" ca="1" si="20"/>
        <v>0.86782918486858995</v>
      </c>
      <c r="F704" s="11">
        <f t="shared" ca="1" si="21"/>
        <v>61.360274026315565</v>
      </c>
    </row>
    <row r="705" spans="5:6" x14ac:dyDescent="0.25">
      <c r="E705" s="11">
        <f t="shared" ca="1" si="20"/>
        <v>0.32878994484994539</v>
      </c>
      <c r="F705" s="11">
        <f t="shared" ca="1" si="21"/>
        <v>44.909635465841902</v>
      </c>
    </row>
    <row r="706" spans="5:6" x14ac:dyDescent="0.25">
      <c r="E706" s="11">
        <f t="shared" ca="1" si="20"/>
        <v>0.6422369461256332</v>
      </c>
      <c r="F706" s="11">
        <f t="shared" ca="1" si="21"/>
        <v>53.00518347932757</v>
      </c>
    </row>
    <row r="707" spans="5:6" x14ac:dyDescent="0.25">
      <c r="E707" s="11">
        <f t="shared" ca="1" si="20"/>
        <v>8.5622645135342568E-3</v>
      </c>
      <c r="F707" s="11">
        <f t="shared" ca="1" si="21"/>
        <v>28.96186095827267</v>
      </c>
    </row>
    <row r="708" spans="5:6" x14ac:dyDescent="0.25">
      <c r="E708" s="11">
        <f t="shared" ref="E708:E771" ca="1" si="22">RAND()</f>
        <v>0.76291941772143979</v>
      </c>
      <c r="F708" s="11">
        <f t="shared" ref="F708:F771" ca="1" si="23">_xlfn.GAMMA.INV(E708,$C$3,$C$4)</f>
        <v>56.809133939587689</v>
      </c>
    </row>
    <row r="709" spans="5:6" x14ac:dyDescent="0.25">
      <c r="E709" s="11">
        <f t="shared" ca="1" si="22"/>
        <v>0.49612108612118644</v>
      </c>
      <c r="F709" s="11">
        <f t="shared" ca="1" si="23"/>
        <v>49.143494449096117</v>
      </c>
    </row>
    <row r="710" spans="5:6" x14ac:dyDescent="0.25">
      <c r="E710" s="11">
        <f t="shared" ca="1" si="22"/>
        <v>0.13631082482005286</v>
      </c>
      <c r="F710" s="11">
        <f t="shared" ca="1" si="23"/>
        <v>39.00044601475868</v>
      </c>
    </row>
    <row r="711" spans="5:6" x14ac:dyDescent="0.25">
      <c r="E711" s="11">
        <f t="shared" ca="1" si="22"/>
        <v>0.23735459936310022</v>
      </c>
      <c r="F711" s="11">
        <f t="shared" ca="1" si="23"/>
        <v>42.38644533324802</v>
      </c>
    </row>
    <row r="712" spans="5:6" x14ac:dyDescent="0.25">
      <c r="E712" s="11">
        <f t="shared" ca="1" si="22"/>
        <v>0.13989617996825565</v>
      </c>
      <c r="F712" s="11">
        <f t="shared" ca="1" si="23"/>
        <v>39.140608090340692</v>
      </c>
    </row>
    <row r="713" spans="5:6" x14ac:dyDescent="0.25">
      <c r="E713" s="11">
        <f t="shared" ca="1" si="22"/>
        <v>0.49914417315452397</v>
      </c>
      <c r="F713" s="11">
        <f t="shared" ca="1" si="23"/>
        <v>49.219781381510373</v>
      </c>
    </row>
    <row r="714" spans="5:6" x14ac:dyDescent="0.25">
      <c r="E714" s="11">
        <f t="shared" ca="1" si="22"/>
        <v>0.20174995232880233</v>
      </c>
      <c r="F714" s="11">
        <f t="shared" ca="1" si="23"/>
        <v>41.297825518602771</v>
      </c>
    </row>
    <row r="715" spans="5:6" x14ac:dyDescent="0.25">
      <c r="E715" s="11">
        <f t="shared" ca="1" si="22"/>
        <v>0.26985998770913688</v>
      </c>
      <c r="F715" s="11">
        <f t="shared" ca="1" si="23"/>
        <v>43.318889029035887</v>
      </c>
    </row>
    <row r="716" spans="5:6" x14ac:dyDescent="0.25">
      <c r="E716" s="11">
        <f t="shared" ca="1" si="22"/>
        <v>0.60751069951267334</v>
      </c>
      <c r="F716" s="11">
        <f t="shared" ca="1" si="23"/>
        <v>52.041726662245743</v>
      </c>
    </row>
    <row r="717" spans="5:6" x14ac:dyDescent="0.25">
      <c r="E717" s="11">
        <f t="shared" ca="1" si="22"/>
        <v>0.13964102968805103</v>
      </c>
      <c r="F717" s="11">
        <f t="shared" ca="1" si="23"/>
        <v>39.130703718562664</v>
      </c>
    </row>
    <row r="718" spans="5:6" x14ac:dyDescent="0.25">
      <c r="E718" s="11">
        <f t="shared" ca="1" si="22"/>
        <v>0.6325684331025162</v>
      </c>
      <c r="F718" s="11">
        <f t="shared" ca="1" si="23"/>
        <v>52.73285385930108</v>
      </c>
    </row>
    <row r="719" spans="5:6" x14ac:dyDescent="0.25">
      <c r="E719" s="11">
        <f t="shared" ca="1" si="22"/>
        <v>0.53537294584049666</v>
      </c>
      <c r="F719" s="11">
        <f t="shared" ca="1" si="23"/>
        <v>50.141331638471108</v>
      </c>
    </row>
    <row r="720" spans="5:6" x14ac:dyDescent="0.25">
      <c r="E720" s="11">
        <f t="shared" ca="1" si="22"/>
        <v>0.56258092061593123</v>
      </c>
      <c r="F720" s="11">
        <f t="shared" ca="1" si="23"/>
        <v>50.845511265160148</v>
      </c>
    </row>
    <row r="721" spans="5:6" x14ac:dyDescent="0.25">
      <c r="E721" s="11">
        <f t="shared" ca="1" si="22"/>
        <v>0.45198453907359282</v>
      </c>
      <c r="F721" s="11">
        <f t="shared" ca="1" si="23"/>
        <v>48.035825457769405</v>
      </c>
    </row>
    <row r="722" spans="5:6" x14ac:dyDescent="0.25">
      <c r="E722" s="11">
        <f t="shared" ca="1" si="22"/>
        <v>0.85461043959260696</v>
      </c>
      <c r="F722" s="11">
        <f t="shared" ca="1" si="23"/>
        <v>60.666290938128597</v>
      </c>
    </row>
    <row r="723" spans="5:6" x14ac:dyDescent="0.25">
      <c r="E723" s="11">
        <f t="shared" ca="1" si="22"/>
        <v>0.81156861319516915</v>
      </c>
      <c r="F723" s="11">
        <f t="shared" ca="1" si="23"/>
        <v>58.689963872284885</v>
      </c>
    </row>
    <row r="724" spans="5:6" x14ac:dyDescent="0.25">
      <c r="E724" s="11">
        <f t="shared" ca="1" si="22"/>
        <v>5.1902943355097597E-2</v>
      </c>
      <c r="F724" s="11">
        <f t="shared" ca="1" si="23"/>
        <v>34.61981080109306</v>
      </c>
    </row>
    <row r="725" spans="5:6" x14ac:dyDescent="0.25">
      <c r="E725" s="11">
        <f t="shared" ca="1" si="22"/>
        <v>4.3234335870003915E-2</v>
      </c>
      <c r="F725" s="11">
        <f t="shared" ca="1" si="23"/>
        <v>33.928998183042644</v>
      </c>
    </row>
    <row r="726" spans="5:6" x14ac:dyDescent="0.25">
      <c r="E726" s="11">
        <f t="shared" ca="1" si="22"/>
        <v>0.19460334975041604</v>
      </c>
      <c r="F726" s="11">
        <f t="shared" ca="1" si="23"/>
        <v>41.068482899704421</v>
      </c>
    </row>
    <row r="727" spans="5:6" x14ac:dyDescent="0.25">
      <c r="E727" s="11">
        <f t="shared" ca="1" si="22"/>
        <v>0.44157023561479669</v>
      </c>
      <c r="F727" s="11">
        <f t="shared" ca="1" si="23"/>
        <v>47.775275323815563</v>
      </c>
    </row>
    <row r="728" spans="5:6" x14ac:dyDescent="0.25">
      <c r="E728" s="11">
        <f t="shared" ca="1" si="22"/>
        <v>0.8223547331812312</v>
      </c>
      <c r="F728" s="11">
        <f t="shared" ca="1" si="23"/>
        <v>59.151617565597668</v>
      </c>
    </row>
    <row r="729" spans="5:6" x14ac:dyDescent="0.25">
      <c r="E729" s="11">
        <f t="shared" ca="1" si="22"/>
        <v>0.73281849840002211</v>
      </c>
      <c r="F729" s="11">
        <f t="shared" ca="1" si="23"/>
        <v>55.770117999996373</v>
      </c>
    </row>
    <row r="730" spans="5:6" x14ac:dyDescent="0.25">
      <c r="E730" s="11">
        <f t="shared" ca="1" si="22"/>
        <v>0.68633330094531686</v>
      </c>
      <c r="F730" s="11">
        <f t="shared" ca="1" si="23"/>
        <v>54.296218826624376</v>
      </c>
    </row>
    <row r="731" spans="5:6" x14ac:dyDescent="0.25">
      <c r="E731" s="11">
        <f t="shared" ca="1" si="22"/>
        <v>0.17666356792575322</v>
      </c>
      <c r="F731" s="11">
        <f t="shared" ca="1" si="23"/>
        <v>40.473090944680898</v>
      </c>
    </row>
    <row r="732" spans="5:6" x14ac:dyDescent="0.25">
      <c r="E732" s="11">
        <f t="shared" ca="1" si="22"/>
        <v>0.40847823343175882</v>
      </c>
      <c r="F732" s="11">
        <f t="shared" ca="1" si="23"/>
        <v>46.946089717677054</v>
      </c>
    </row>
    <row r="733" spans="5:6" x14ac:dyDescent="0.25">
      <c r="E733" s="11">
        <f t="shared" ca="1" si="22"/>
        <v>0.13919680402656975</v>
      </c>
      <c r="F733" s="11">
        <f t="shared" ca="1" si="23"/>
        <v>39.113434531036297</v>
      </c>
    </row>
    <row r="734" spans="5:6" x14ac:dyDescent="0.25">
      <c r="E734" s="11">
        <f t="shared" ca="1" si="22"/>
        <v>0.79620839949625677</v>
      </c>
      <c r="F734" s="11">
        <f t="shared" ca="1" si="23"/>
        <v>58.063609282755294</v>
      </c>
    </row>
    <row r="735" spans="5:6" x14ac:dyDescent="0.25">
      <c r="E735" s="11">
        <f t="shared" ca="1" si="22"/>
        <v>0.70763755382203708</v>
      </c>
      <c r="F735" s="11">
        <f t="shared" ca="1" si="23"/>
        <v>54.954817204599046</v>
      </c>
    </row>
    <row r="736" spans="5:6" x14ac:dyDescent="0.25">
      <c r="E736" s="11">
        <f t="shared" ca="1" si="22"/>
        <v>0.87472240404289203</v>
      </c>
      <c r="F736" s="11">
        <f t="shared" ca="1" si="23"/>
        <v>61.743447879461904</v>
      </c>
    </row>
    <row r="737" spans="5:6" x14ac:dyDescent="0.25">
      <c r="E737" s="11">
        <f t="shared" ca="1" si="22"/>
        <v>0.49110559600291515</v>
      </c>
      <c r="F737" s="11">
        <f t="shared" ca="1" si="23"/>
        <v>49.017089367205195</v>
      </c>
    </row>
    <row r="738" spans="5:6" x14ac:dyDescent="0.25">
      <c r="E738" s="11">
        <f t="shared" ca="1" si="22"/>
        <v>0.64872470979756469</v>
      </c>
      <c r="F738" s="11">
        <f t="shared" ca="1" si="23"/>
        <v>53.189883870788478</v>
      </c>
    </row>
    <row r="739" spans="5:6" x14ac:dyDescent="0.25">
      <c r="E739" s="11">
        <f t="shared" ca="1" si="22"/>
        <v>0.86948848028731263</v>
      </c>
      <c r="F739" s="11">
        <f t="shared" ca="1" si="23"/>
        <v>61.451078259595292</v>
      </c>
    </row>
    <row r="740" spans="5:6" x14ac:dyDescent="0.25">
      <c r="E740" s="11">
        <f t="shared" ca="1" si="22"/>
        <v>0.72893599167074263</v>
      </c>
      <c r="F740" s="11">
        <f t="shared" ca="1" si="23"/>
        <v>55.641503806933422</v>
      </c>
    </row>
    <row r="741" spans="5:6" x14ac:dyDescent="0.25">
      <c r="E741" s="11">
        <f t="shared" ca="1" si="22"/>
        <v>8.3576446180755659E-2</v>
      </c>
      <c r="F741" s="11">
        <f t="shared" ca="1" si="23"/>
        <v>36.604083183601389</v>
      </c>
    </row>
    <row r="742" spans="5:6" x14ac:dyDescent="0.25">
      <c r="E742" s="11">
        <f t="shared" ca="1" si="22"/>
        <v>3.1286010888919913E-2</v>
      </c>
      <c r="F742" s="11">
        <f t="shared" ca="1" si="23"/>
        <v>32.785011483835561</v>
      </c>
    </row>
    <row r="743" spans="5:6" x14ac:dyDescent="0.25">
      <c r="E743" s="11">
        <f t="shared" ca="1" si="22"/>
        <v>0.67231781168342597</v>
      </c>
      <c r="F743" s="11">
        <f t="shared" ca="1" si="23"/>
        <v>53.876261655495263</v>
      </c>
    </row>
    <row r="744" spans="5:6" x14ac:dyDescent="0.25">
      <c r="E744" s="11">
        <f t="shared" ca="1" si="22"/>
        <v>0.63528470560041084</v>
      </c>
      <c r="F744" s="11">
        <f t="shared" ca="1" si="23"/>
        <v>52.809020698438566</v>
      </c>
    </row>
    <row r="745" spans="5:6" x14ac:dyDescent="0.25">
      <c r="E745" s="11">
        <f t="shared" ca="1" si="22"/>
        <v>0.41998597323571385</v>
      </c>
      <c r="F745" s="11">
        <f t="shared" ca="1" si="23"/>
        <v>47.234872919261555</v>
      </c>
    </row>
    <row r="746" spans="5:6" x14ac:dyDescent="0.25">
      <c r="E746" s="11">
        <f t="shared" ca="1" si="22"/>
        <v>0.15893989478501336</v>
      </c>
      <c r="F746" s="11">
        <f t="shared" ca="1" si="23"/>
        <v>39.852372723333644</v>
      </c>
    </row>
    <row r="747" spans="5:6" x14ac:dyDescent="0.25">
      <c r="E747" s="11">
        <f t="shared" ca="1" si="22"/>
        <v>0.85140138366689222</v>
      </c>
      <c r="F747" s="11">
        <f t="shared" ca="1" si="23"/>
        <v>60.505059108386526</v>
      </c>
    </row>
    <row r="748" spans="5:6" x14ac:dyDescent="0.25">
      <c r="E748" s="11">
        <f t="shared" ca="1" si="22"/>
        <v>0.33810773993145793</v>
      </c>
      <c r="F748" s="11">
        <f t="shared" ca="1" si="23"/>
        <v>45.152795219982607</v>
      </c>
    </row>
    <row r="749" spans="5:6" x14ac:dyDescent="0.25">
      <c r="E749" s="11">
        <f t="shared" ca="1" si="22"/>
        <v>0.2666842513235842</v>
      </c>
      <c r="F749" s="11">
        <f t="shared" ca="1" si="23"/>
        <v>43.229869052247814</v>
      </c>
    </row>
    <row r="750" spans="5:6" x14ac:dyDescent="0.25">
      <c r="E750" s="11">
        <f t="shared" ca="1" si="22"/>
        <v>0.72280607205559677</v>
      </c>
      <c r="F750" s="11">
        <f t="shared" ca="1" si="23"/>
        <v>55.440686004470919</v>
      </c>
    </row>
    <row r="751" spans="5:6" x14ac:dyDescent="0.25">
      <c r="E751" s="11">
        <f t="shared" ca="1" si="22"/>
        <v>0.94353330572267202</v>
      </c>
      <c r="F751" s="11">
        <f t="shared" ca="1" si="23"/>
        <v>66.9857553611903</v>
      </c>
    </row>
    <row r="752" spans="5:6" x14ac:dyDescent="0.25">
      <c r="E752" s="11">
        <f t="shared" ca="1" si="22"/>
        <v>0.59426659426473971</v>
      </c>
      <c r="F752" s="11">
        <f t="shared" ca="1" si="23"/>
        <v>51.683973162190007</v>
      </c>
    </row>
    <row r="753" spans="5:6" x14ac:dyDescent="0.25">
      <c r="E753" s="11">
        <f t="shared" ca="1" si="22"/>
        <v>0.36606112126736701</v>
      </c>
      <c r="F753" s="11">
        <f t="shared" ca="1" si="23"/>
        <v>45.872756065599525</v>
      </c>
    </row>
    <row r="754" spans="5:6" x14ac:dyDescent="0.25">
      <c r="E754" s="11">
        <f t="shared" ca="1" si="22"/>
        <v>0.14567324915448976</v>
      </c>
      <c r="F754" s="11">
        <f t="shared" ca="1" si="23"/>
        <v>39.362102757740274</v>
      </c>
    </row>
    <row r="755" spans="5:6" x14ac:dyDescent="0.25">
      <c r="E755" s="11">
        <f t="shared" ca="1" si="22"/>
        <v>0.78764866672126177</v>
      </c>
      <c r="F755" s="11">
        <f t="shared" ca="1" si="23"/>
        <v>57.728617086559915</v>
      </c>
    </row>
    <row r="756" spans="5:6" x14ac:dyDescent="0.25">
      <c r="E756" s="11">
        <f t="shared" ca="1" si="22"/>
        <v>0.86260903598961114</v>
      </c>
      <c r="F756" s="11">
        <f t="shared" ca="1" si="23"/>
        <v>61.080177295423354</v>
      </c>
    </row>
    <row r="757" spans="5:6" x14ac:dyDescent="0.25">
      <c r="E757" s="11">
        <f t="shared" ca="1" si="22"/>
        <v>0.46523625477138408</v>
      </c>
      <c r="F757" s="11">
        <f t="shared" ca="1" si="23"/>
        <v>48.367558270101654</v>
      </c>
    </row>
    <row r="758" spans="5:6" x14ac:dyDescent="0.25">
      <c r="E758" s="11">
        <f t="shared" ca="1" si="22"/>
        <v>0.95444814138112222</v>
      </c>
      <c r="F758" s="11">
        <f t="shared" ca="1" si="23"/>
        <v>68.282890520220462</v>
      </c>
    </row>
    <row r="759" spans="5:6" x14ac:dyDescent="0.25">
      <c r="E759" s="11">
        <f t="shared" ca="1" si="22"/>
        <v>0.10543257771076564</v>
      </c>
      <c r="F759" s="11">
        <f t="shared" ca="1" si="23"/>
        <v>37.688590628708333</v>
      </c>
    </row>
    <row r="760" spans="5:6" x14ac:dyDescent="0.25">
      <c r="E760" s="11">
        <f t="shared" ca="1" si="22"/>
        <v>0.8669235299082082</v>
      </c>
      <c r="F760" s="11">
        <f t="shared" ca="1" si="23"/>
        <v>61.311080572513525</v>
      </c>
    </row>
    <row r="761" spans="5:6" x14ac:dyDescent="0.25">
      <c r="E761" s="11">
        <f t="shared" ca="1" si="22"/>
        <v>0.11911117609517585</v>
      </c>
      <c r="F761" s="11">
        <f t="shared" ca="1" si="23"/>
        <v>38.295402275103093</v>
      </c>
    </row>
    <row r="762" spans="5:6" x14ac:dyDescent="0.25">
      <c r="E762" s="11">
        <f t="shared" ca="1" si="22"/>
        <v>0.28730679250668933</v>
      </c>
      <c r="F762" s="11">
        <f t="shared" ca="1" si="23"/>
        <v>43.801117721666721</v>
      </c>
    </row>
    <row r="763" spans="5:6" x14ac:dyDescent="0.25">
      <c r="E763" s="11">
        <f t="shared" ca="1" si="22"/>
        <v>0.11564298541956353</v>
      </c>
      <c r="F763" s="11">
        <f t="shared" ca="1" si="23"/>
        <v>38.145843609394532</v>
      </c>
    </row>
    <row r="764" spans="5:6" x14ac:dyDescent="0.25">
      <c r="E764" s="11">
        <f t="shared" ca="1" si="22"/>
        <v>0.78699184576272541</v>
      </c>
      <c r="F764" s="11">
        <f t="shared" ca="1" si="23"/>
        <v>57.703294499368873</v>
      </c>
    </row>
    <row r="765" spans="5:6" x14ac:dyDescent="0.25">
      <c r="E765" s="11">
        <f t="shared" ca="1" si="22"/>
        <v>0.29517976038865223</v>
      </c>
      <c r="F765" s="11">
        <f t="shared" ca="1" si="23"/>
        <v>44.015275617193737</v>
      </c>
    </row>
    <row r="766" spans="5:6" x14ac:dyDescent="0.25">
      <c r="E766" s="11">
        <f t="shared" ca="1" si="22"/>
        <v>0.20920064789334691</v>
      </c>
      <c r="F766" s="11">
        <f t="shared" ca="1" si="23"/>
        <v>41.53269688427698</v>
      </c>
    </row>
    <row r="767" spans="5:6" x14ac:dyDescent="0.25">
      <c r="E767" s="11">
        <f t="shared" ca="1" si="22"/>
        <v>0.91860832141300985</v>
      </c>
      <c r="F767" s="11">
        <f t="shared" ca="1" si="23"/>
        <v>64.675279683564611</v>
      </c>
    </row>
    <row r="768" spans="5:6" x14ac:dyDescent="0.25">
      <c r="E768" s="11">
        <f t="shared" ca="1" si="22"/>
        <v>0.89822926776883616</v>
      </c>
      <c r="F768" s="11">
        <f t="shared" ca="1" si="23"/>
        <v>63.188030111704933</v>
      </c>
    </row>
    <row r="769" spans="5:6" x14ac:dyDescent="0.25">
      <c r="E769" s="11">
        <f t="shared" ca="1" si="22"/>
        <v>0.2493602937779924</v>
      </c>
      <c r="F769" s="11">
        <f t="shared" ca="1" si="23"/>
        <v>42.736642728696971</v>
      </c>
    </row>
    <row r="770" spans="5:6" x14ac:dyDescent="0.25">
      <c r="E770" s="11">
        <f t="shared" ca="1" si="22"/>
        <v>0.25959613387800196</v>
      </c>
      <c r="F770" s="11">
        <f t="shared" ca="1" si="23"/>
        <v>43.029671828858348</v>
      </c>
    </row>
    <row r="771" spans="5:6" x14ac:dyDescent="0.25">
      <c r="E771" s="11">
        <f t="shared" ca="1" si="22"/>
        <v>0.50728018967003774</v>
      </c>
      <c r="F771" s="11">
        <f t="shared" ca="1" si="23"/>
        <v>49.425490623180224</v>
      </c>
    </row>
    <row r="772" spans="5:6" x14ac:dyDescent="0.25">
      <c r="E772" s="11">
        <f t="shared" ref="E772:E835" ca="1" si="24">RAND()</f>
        <v>0.40184883249916481</v>
      </c>
      <c r="F772" s="11">
        <f t="shared" ref="F772:F835" ca="1" si="25">_xlfn.GAMMA.INV(E772,$C$3,$C$4)</f>
        <v>46.779384887361957</v>
      </c>
    </row>
    <row r="773" spans="5:6" x14ac:dyDescent="0.25">
      <c r="E773" s="11">
        <f t="shared" ca="1" si="24"/>
        <v>0.3512938241910617</v>
      </c>
      <c r="F773" s="11">
        <f t="shared" ca="1" si="25"/>
        <v>45.49403163003619</v>
      </c>
    </row>
    <row r="774" spans="5:6" x14ac:dyDescent="0.25">
      <c r="E774" s="11">
        <f t="shared" ca="1" si="24"/>
        <v>0.96853802847169301</v>
      </c>
      <c r="F774" s="11">
        <f t="shared" ca="1" si="25"/>
        <v>70.430148051233772</v>
      </c>
    </row>
    <row r="775" spans="5:6" x14ac:dyDescent="0.25">
      <c r="E775" s="11">
        <f t="shared" ca="1" si="24"/>
        <v>8.6592901267864342E-2</v>
      </c>
      <c r="F775" s="11">
        <f t="shared" ca="1" si="25"/>
        <v>36.764048308893592</v>
      </c>
    </row>
    <row r="776" spans="5:6" x14ac:dyDescent="0.25">
      <c r="E776" s="11">
        <f t="shared" ca="1" si="24"/>
        <v>0.21994419239172314</v>
      </c>
      <c r="F776" s="11">
        <f t="shared" ca="1" si="25"/>
        <v>41.864404224900163</v>
      </c>
    </row>
    <row r="777" spans="5:6" x14ac:dyDescent="0.25">
      <c r="E777" s="11">
        <f t="shared" ca="1" si="24"/>
        <v>1.083757527059559E-2</v>
      </c>
      <c r="F777" s="11">
        <f t="shared" ca="1" si="25"/>
        <v>29.583737168091908</v>
      </c>
    </row>
    <row r="778" spans="5:6" x14ac:dyDescent="0.25">
      <c r="E778" s="11">
        <f t="shared" ca="1" si="24"/>
        <v>8.1544341723421176E-2</v>
      </c>
      <c r="F778" s="11">
        <f t="shared" ca="1" si="25"/>
        <v>36.494135287716503</v>
      </c>
    </row>
    <row r="779" spans="5:6" x14ac:dyDescent="0.25">
      <c r="E779" s="11">
        <f t="shared" ca="1" si="24"/>
        <v>0.92771285069612552</v>
      </c>
      <c r="F779" s="11">
        <f t="shared" ca="1" si="25"/>
        <v>65.440429666907661</v>
      </c>
    </row>
    <row r="780" spans="5:6" x14ac:dyDescent="0.25">
      <c r="E780" s="11">
        <f t="shared" ca="1" si="24"/>
        <v>0.6053070823198079</v>
      </c>
      <c r="F780" s="11">
        <f t="shared" ca="1" si="25"/>
        <v>51.981866555257064</v>
      </c>
    </row>
    <row r="781" spans="5:6" x14ac:dyDescent="0.25">
      <c r="E781" s="11">
        <f t="shared" ca="1" si="24"/>
        <v>0.92787202864802709</v>
      </c>
      <c r="F781" s="11">
        <f t="shared" ca="1" si="25"/>
        <v>65.454500221396501</v>
      </c>
    </row>
    <row r="782" spans="5:6" x14ac:dyDescent="0.25">
      <c r="E782" s="11">
        <f t="shared" ca="1" si="24"/>
        <v>1.6491897299125924E-2</v>
      </c>
      <c r="F782" s="11">
        <f t="shared" ca="1" si="25"/>
        <v>30.7652845645616</v>
      </c>
    </row>
    <row r="783" spans="5:6" x14ac:dyDescent="0.25">
      <c r="E783" s="11">
        <f t="shared" ca="1" si="24"/>
        <v>0.76858895416960538</v>
      </c>
      <c r="F783" s="11">
        <f t="shared" ca="1" si="25"/>
        <v>57.014124168771922</v>
      </c>
    </row>
    <row r="784" spans="5:6" x14ac:dyDescent="0.25">
      <c r="E784" s="11">
        <f t="shared" ca="1" si="24"/>
        <v>0.63859807550853864</v>
      </c>
      <c r="F784" s="11">
        <f t="shared" ca="1" si="25"/>
        <v>52.902288578256005</v>
      </c>
    </row>
    <row r="785" spans="5:6" x14ac:dyDescent="0.25">
      <c r="E785" s="11">
        <f t="shared" ca="1" si="24"/>
        <v>0.32652401056303515</v>
      </c>
      <c r="F785" s="11">
        <f t="shared" ca="1" si="25"/>
        <v>44.850223878884044</v>
      </c>
    </row>
    <row r="786" spans="5:6" x14ac:dyDescent="0.25">
      <c r="E786" s="11">
        <f t="shared" ca="1" si="24"/>
        <v>0.92728595727297991</v>
      </c>
      <c r="F786" s="11">
        <f t="shared" ca="1" si="25"/>
        <v>65.402820906048433</v>
      </c>
    </row>
    <row r="787" spans="5:6" x14ac:dyDescent="0.25">
      <c r="E787" s="11">
        <f t="shared" ca="1" si="24"/>
        <v>0.90607786695688564</v>
      </c>
      <c r="F787" s="11">
        <f t="shared" ca="1" si="25"/>
        <v>63.729541261018753</v>
      </c>
    </row>
    <row r="788" spans="5:6" x14ac:dyDescent="0.25">
      <c r="E788" s="11">
        <f t="shared" ca="1" si="24"/>
        <v>0.69024480713040048</v>
      </c>
      <c r="F788" s="11">
        <f t="shared" ca="1" si="25"/>
        <v>54.415224846817907</v>
      </c>
    </row>
    <row r="789" spans="5:6" x14ac:dyDescent="0.25">
      <c r="E789" s="11">
        <f t="shared" ca="1" si="24"/>
        <v>0.8044886425067036</v>
      </c>
      <c r="F789" s="11">
        <f t="shared" ca="1" si="25"/>
        <v>58.397002671060434</v>
      </c>
    </row>
    <row r="790" spans="5:6" x14ac:dyDescent="0.25">
      <c r="E790" s="11">
        <f t="shared" ca="1" si="24"/>
        <v>0.92153073804247343</v>
      </c>
      <c r="F790" s="11">
        <f t="shared" ca="1" si="25"/>
        <v>64.912834509590894</v>
      </c>
    </row>
    <row r="791" spans="5:6" x14ac:dyDescent="0.25">
      <c r="E791" s="11">
        <f t="shared" ca="1" si="24"/>
        <v>0.91694482576253389</v>
      </c>
      <c r="F791" s="11">
        <f t="shared" ca="1" si="25"/>
        <v>64.543168342864675</v>
      </c>
    </row>
    <row r="792" spans="5:6" x14ac:dyDescent="0.25">
      <c r="E792" s="11">
        <f t="shared" ca="1" si="24"/>
        <v>0.8802415923765714</v>
      </c>
      <c r="F792" s="11">
        <f t="shared" ca="1" si="25"/>
        <v>62.062176439955167</v>
      </c>
    </row>
    <row r="793" spans="5:6" x14ac:dyDescent="0.25">
      <c r="E793" s="11">
        <f t="shared" ca="1" si="24"/>
        <v>0.24022260510198201</v>
      </c>
      <c r="F793" s="11">
        <f t="shared" ca="1" si="25"/>
        <v>42.470781764204645</v>
      </c>
    </row>
    <row r="794" spans="5:6" x14ac:dyDescent="0.25">
      <c r="E794" s="11">
        <f t="shared" ca="1" si="24"/>
        <v>0.89453246847598578</v>
      </c>
      <c r="F794" s="11">
        <f t="shared" ca="1" si="25"/>
        <v>62.944477140278082</v>
      </c>
    </row>
    <row r="795" spans="5:6" x14ac:dyDescent="0.25">
      <c r="E795" s="11">
        <f t="shared" ca="1" si="24"/>
        <v>0.900114012152612</v>
      </c>
      <c r="F795" s="11">
        <f t="shared" ca="1" si="25"/>
        <v>63.314928121144781</v>
      </c>
    </row>
    <row r="796" spans="5:6" x14ac:dyDescent="0.25">
      <c r="E796" s="11">
        <f t="shared" ca="1" si="24"/>
        <v>0.24998206835490255</v>
      </c>
      <c r="F796" s="11">
        <f t="shared" ca="1" si="25"/>
        <v>42.754582379826516</v>
      </c>
    </row>
    <row r="797" spans="5:6" x14ac:dyDescent="0.25">
      <c r="E797" s="11">
        <f t="shared" ca="1" si="24"/>
        <v>0.67688677059735447</v>
      </c>
      <c r="F797" s="11">
        <f t="shared" ca="1" si="25"/>
        <v>54.012092678361348</v>
      </c>
    </row>
    <row r="798" spans="5:6" x14ac:dyDescent="0.25">
      <c r="E798" s="11">
        <f t="shared" ca="1" si="24"/>
        <v>0.99481959793076991</v>
      </c>
      <c r="F798" s="11">
        <f t="shared" ca="1" si="25"/>
        <v>79.776369888534688</v>
      </c>
    </row>
    <row r="799" spans="5:6" x14ac:dyDescent="0.25">
      <c r="E799" s="11">
        <f t="shared" ca="1" si="24"/>
        <v>8.4875884125962808E-2</v>
      </c>
      <c r="F799" s="11">
        <f t="shared" ca="1" si="25"/>
        <v>36.673456794227825</v>
      </c>
    </row>
    <row r="800" spans="5:6" x14ac:dyDescent="0.25">
      <c r="E800" s="11">
        <f t="shared" ca="1" si="24"/>
        <v>0.64821328810509871</v>
      </c>
      <c r="F800" s="11">
        <f t="shared" ca="1" si="25"/>
        <v>53.175264673189176</v>
      </c>
    </row>
    <row r="801" spans="5:6" x14ac:dyDescent="0.25">
      <c r="E801" s="11">
        <f t="shared" ca="1" si="24"/>
        <v>0.4842841443458582</v>
      </c>
      <c r="F801" s="11">
        <f t="shared" ca="1" si="25"/>
        <v>48.845456910993086</v>
      </c>
    </row>
    <row r="802" spans="5:6" x14ac:dyDescent="0.25">
      <c r="E802" s="11">
        <f t="shared" ca="1" si="24"/>
        <v>0.61614079698723545</v>
      </c>
      <c r="F802" s="11">
        <f t="shared" ca="1" si="25"/>
        <v>52.277526242598427</v>
      </c>
    </row>
    <row r="803" spans="5:6" x14ac:dyDescent="0.25">
      <c r="E803" s="11">
        <f t="shared" ca="1" si="24"/>
        <v>0.92607838616374571</v>
      </c>
      <c r="F803" s="11">
        <f t="shared" ca="1" si="25"/>
        <v>65.297418041483553</v>
      </c>
    </row>
    <row r="804" spans="5:6" x14ac:dyDescent="0.25">
      <c r="E804" s="11">
        <f t="shared" ca="1" si="24"/>
        <v>0.79708594682058287</v>
      </c>
      <c r="F804" s="11">
        <f t="shared" ca="1" si="25"/>
        <v>58.098493831538804</v>
      </c>
    </row>
    <row r="805" spans="5:6" x14ac:dyDescent="0.25">
      <c r="E805" s="11">
        <f t="shared" ca="1" si="24"/>
        <v>0.27771247189555415</v>
      </c>
      <c r="F805" s="11">
        <f t="shared" ca="1" si="25"/>
        <v>43.537310460192309</v>
      </c>
    </row>
    <row r="806" spans="5:6" x14ac:dyDescent="0.25">
      <c r="E806" s="11">
        <f t="shared" ca="1" si="24"/>
        <v>0.17603724655802533</v>
      </c>
      <c r="F806" s="11">
        <f t="shared" ca="1" si="25"/>
        <v>40.451745685645598</v>
      </c>
    </row>
    <row r="807" spans="5:6" x14ac:dyDescent="0.25">
      <c r="E807" s="11">
        <f t="shared" ca="1" si="24"/>
        <v>0.99015044458241186</v>
      </c>
      <c r="F807" s="11">
        <f t="shared" ca="1" si="25"/>
        <v>76.619038201535773</v>
      </c>
    </row>
    <row r="808" spans="5:6" x14ac:dyDescent="0.25">
      <c r="E808" s="11">
        <f t="shared" ca="1" si="24"/>
        <v>3.1749108730505626E-2</v>
      </c>
      <c r="F808" s="11">
        <f t="shared" ca="1" si="25"/>
        <v>32.834980678882857</v>
      </c>
    </row>
    <row r="809" spans="5:6" x14ac:dyDescent="0.25">
      <c r="E809" s="11">
        <f t="shared" ca="1" si="24"/>
        <v>0.15276263081757879</v>
      </c>
      <c r="F809" s="11">
        <f t="shared" ca="1" si="25"/>
        <v>39.627100941137556</v>
      </c>
    </row>
    <row r="810" spans="5:6" x14ac:dyDescent="0.25">
      <c r="E810" s="11">
        <f t="shared" ca="1" si="24"/>
        <v>9.0479155190353877E-2</v>
      </c>
      <c r="F810" s="11">
        <f t="shared" ca="1" si="25"/>
        <v>36.964786312927359</v>
      </c>
    </row>
    <row r="811" spans="5:6" x14ac:dyDescent="0.25">
      <c r="E811" s="11">
        <f t="shared" ca="1" si="24"/>
        <v>0.95530911496012094</v>
      </c>
      <c r="F811" s="11">
        <f t="shared" ca="1" si="25"/>
        <v>68.3962046058016</v>
      </c>
    </row>
    <row r="812" spans="5:6" x14ac:dyDescent="0.25">
      <c r="E812" s="11">
        <f t="shared" ca="1" si="24"/>
        <v>0.50825899718038192</v>
      </c>
      <c r="F812" s="11">
        <f t="shared" ca="1" si="25"/>
        <v>49.450280646479094</v>
      </c>
    </row>
    <row r="813" spans="5:6" x14ac:dyDescent="0.25">
      <c r="E813" s="11">
        <f t="shared" ca="1" si="24"/>
        <v>0.31655719049726971</v>
      </c>
      <c r="F813" s="11">
        <f t="shared" ca="1" si="25"/>
        <v>44.587495312382408</v>
      </c>
    </row>
    <row r="814" spans="5:6" x14ac:dyDescent="0.25">
      <c r="E814" s="11">
        <f t="shared" ca="1" si="24"/>
        <v>0.88687003864684077</v>
      </c>
      <c r="F814" s="11">
        <f t="shared" ca="1" si="25"/>
        <v>62.460475333578941</v>
      </c>
    </row>
    <row r="815" spans="5:6" x14ac:dyDescent="0.25">
      <c r="E815" s="11">
        <f t="shared" ca="1" si="24"/>
        <v>0.45642615774659157</v>
      </c>
      <c r="F815" s="11">
        <f t="shared" ca="1" si="25"/>
        <v>48.146973822857191</v>
      </c>
    </row>
    <row r="816" spans="5:6" x14ac:dyDescent="0.25">
      <c r="E816" s="11">
        <f t="shared" ca="1" si="24"/>
        <v>0.44649029876744006</v>
      </c>
      <c r="F816" s="11">
        <f t="shared" ca="1" si="25"/>
        <v>47.898364368616491</v>
      </c>
    </row>
    <row r="817" spans="5:6" x14ac:dyDescent="0.25">
      <c r="E817" s="11">
        <f t="shared" ca="1" si="24"/>
        <v>0.40359716368358967</v>
      </c>
      <c r="F817" s="11">
        <f t="shared" ca="1" si="25"/>
        <v>46.82337715711904</v>
      </c>
    </row>
    <row r="818" spans="5:6" x14ac:dyDescent="0.25">
      <c r="E818" s="11">
        <f t="shared" ca="1" si="24"/>
        <v>0.37497101558704393</v>
      </c>
      <c r="F818" s="11">
        <f t="shared" ca="1" si="25"/>
        <v>46.099774653414968</v>
      </c>
    </row>
    <row r="819" spans="5:6" x14ac:dyDescent="0.25">
      <c r="E819" s="11">
        <f t="shared" ca="1" si="24"/>
        <v>0.57721863489588343</v>
      </c>
      <c r="F819" s="11">
        <f t="shared" ca="1" si="25"/>
        <v>51.230057684423464</v>
      </c>
    </row>
    <row r="820" spans="5:6" x14ac:dyDescent="0.25">
      <c r="E820" s="11">
        <f t="shared" ca="1" si="24"/>
        <v>0.93076090515746468</v>
      </c>
      <c r="F820" s="11">
        <f t="shared" ca="1" si="25"/>
        <v>65.714457963191563</v>
      </c>
    </row>
    <row r="821" spans="5:6" x14ac:dyDescent="0.25">
      <c r="E821" s="11">
        <f t="shared" ca="1" si="24"/>
        <v>0.54871510222228081</v>
      </c>
      <c r="F821" s="11">
        <f t="shared" ca="1" si="25"/>
        <v>50.485084420716944</v>
      </c>
    </row>
    <row r="822" spans="5:6" x14ac:dyDescent="0.25">
      <c r="E822" s="11">
        <f t="shared" ca="1" si="24"/>
        <v>0.7950480450534777</v>
      </c>
      <c r="F822" s="11">
        <f t="shared" ca="1" si="25"/>
        <v>58.017640742722406</v>
      </c>
    </row>
    <row r="823" spans="5:6" x14ac:dyDescent="0.25">
      <c r="E823" s="11">
        <f t="shared" ca="1" si="24"/>
        <v>0.36792229484383243</v>
      </c>
      <c r="F823" s="11">
        <f t="shared" ca="1" si="25"/>
        <v>45.920262786145507</v>
      </c>
    </row>
    <row r="824" spans="5:6" x14ac:dyDescent="0.25">
      <c r="E824" s="11">
        <f t="shared" ca="1" si="24"/>
        <v>0.82713476627169036</v>
      </c>
      <c r="F824" s="11">
        <f t="shared" ca="1" si="25"/>
        <v>59.362634558368384</v>
      </c>
    </row>
    <row r="825" spans="5:6" x14ac:dyDescent="0.25">
      <c r="E825" s="11">
        <f t="shared" ca="1" si="24"/>
        <v>0.93004330753701303</v>
      </c>
      <c r="F825" s="11">
        <f t="shared" ca="1" si="25"/>
        <v>65.649053995747948</v>
      </c>
    </row>
    <row r="826" spans="5:6" x14ac:dyDescent="0.25">
      <c r="E826" s="11">
        <f t="shared" ca="1" si="24"/>
        <v>0.64547794061912922</v>
      </c>
      <c r="F826" s="11">
        <f t="shared" ca="1" si="25"/>
        <v>53.097247999209607</v>
      </c>
    </row>
    <row r="827" spans="5:6" x14ac:dyDescent="0.25">
      <c r="E827" s="11">
        <f t="shared" ca="1" si="24"/>
        <v>0.25335446398131012</v>
      </c>
      <c r="F827" s="11">
        <f t="shared" ca="1" si="25"/>
        <v>42.851562917884415</v>
      </c>
    </row>
    <row r="828" spans="5:6" x14ac:dyDescent="0.25">
      <c r="E828" s="11">
        <f t="shared" ca="1" si="24"/>
        <v>0.71741975512574441</v>
      </c>
      <c r="F828" s="11">
        <f t="shared" ca="1" si="25"/>
        <v>55.26640644957773</v>
      </c>
    </row>
    <row r="829" spans="5:6" x14ac:dyDescent="0.25">
      <c r="E829" s="11">
        <f t="shared" ca="1" si="24"/>
        <v>2.2927054349819231E-2</v>
      </c>
      <c r="F829" s="11">
        <f t="shared" ca="1" si="25"/>
        <v>31.767900722351929</v>
      </c>
    </row>
    <row r="830" spans="5:6" x14ac:dyDescent="0.25">
      <c r="E830" s="11">
        <f t="shared" ca="1" si="24"/>
        <v>0.16366819945708111</v>
      </c>
      <c r="F830" s="11">
        <f t="shared" ca="1" si="25"/>
        <v>40.021520354535227</v>
      </c>
    </row>
    <row r="831" spans="5:6" x14ac:dyDescent="0.25">
      <c r="E831" s="11">
        <f t="shared" ca="1" si="24"/>
        <v>0.45820635976787993</v>
      </c>
      <c r="F831" s="11">
        <f t="shared" ca="1" si="25"/>
        <v>48.191531279160543</v>
      </c>
    </row>
    <row r="832" spans="5:6" x14ac:dyDescent="0.25">
      <c r="E832" s="11">
        <f t="shared" ca="1" si="24"/>
        <v>0.50422635112118697</v>
      </c>
      <c r="F832" s="11">
        <f t="shared" ca="1" si="25"/>
        <v>49.348206536941476</v>
      </c>
    </row>
    <row r="833" spans="5:6" x14ac:dyDescent="0.25">
      <c r="E833" s="11">
        <f t="shared" ca="1" si="24"/>
        <v>0.42861172290067717</v>
      </c>
      <c r="F833" s="11">
        <f t="shared" ca="1" si="25"/>
        <v>47.45096873741965</v>
      </c>
    </row>
    <row r="834" spans="5:6" x14ac:dyDescent="0.25">
      <c r="E834" s="11">
        <f t="shared" ca="1" si="24"/>
        <v>0.73601545663978196</v>
      </c>
      <c r="F834" s="11">
        <f t="shared" ca="1" si="25"/>
        <v>55.876880489278633</v>
      </c>
    </row>
    <row r="835" spans="5:6" x14ac:dyDescent="0.25">
      <c r="E835" s="11">
        <f t="shared" ca="1" si="24"/>
        <v>0.51842314655772004</v>
      </c>
      <c r="F835" s="11">
        <f t="shared" ca="1" si="25"/>
        <v>49.708298608887375</v>
      </c>
    </row>
    <row r="836" spans="5:6" x14ac:dyDescent="0.25">
      <c r="E836" s="11">
        <f t="shared" ref="E836:E899" ca="1" si="26">RAND()</f>
        <v>8.7278101637031424E-2</v>
      </c>
      <c r="F836" s="11">
        <f t="shared" ref="F836:F899" ca="1" si="27">_xlfn.GAMMA.INV(E836,$C$3,$C$4)</f>
        <v>36.79986738199883</v>
      </c>
    </row>
    <row r="837" spans="5:6" x14ac:dyDescent="0.25">
      <c r="E837" s="11">
        <f t="shared" ca="1" si="26"/>
        <v>0.83742448141664838</v>
      </c>
      <c r="F837" s="11">
        <f t="shared" ca="1" si="27"/>
        <v>59.831651823352601</v>
      </c>
    </row>
    <row r="838" spans="5:6" x14ac:dyDescent="0.25">
      <c r="E838" s="11">
        <f t="shared" ca="1" si="26"/>
        <v>0.1251566116361239</v>
      </c>
      <c r="F838" s="11">
        <f t="shared" ca="1" si="27"/>
        <v>38.549832031417381</v>
      </c>
    </row>
    <row r="839" spans="5:6" x14ac:dyDescent="0.25">
      <c r="E839" s="11">
        <f t="shared" ca="1" si="26"/>
        <v>9.9848215932510809E-2</v>
      </c>
      <c r="F839" s="11">
        <f t="shared" ca="1" si="27"/>
        <v>37.42655110898248</v>
      </c>
    </row>
    <row r="840" spans="5:6" x14ac:dyDescent="0.25">
      <c r="E840" s="11">
        <f t="shared" ca="1" si="26"/>
        <v>0.27399837015791073</v>
      </c>
      <c r="F840" s="11">
        <f t="shared" ca="1" si="27"/>
        <v>43.434294153856825</v>
      </c>
    </row>
    <row r="841" spans="5:6" x14ac:dyDescent="0.25">
      <c r="E841" s="11">
        <f t="shared" ca="1" si="26"/>
        <v>0.4845139407135024</v>
      </c>
      <c r="F841" s="11">
        <f t="shared" ca="1" si="27"/>
        <v>48.851233803820051</v>
      </c>
    </row>
    <row r="842" spans="5:6" x14ac:dyDescent="0.25">
      <c r="E842" s="11">
        <f t="shared" ca="1" si="26"/>
        <v>8.5201363735878721E-2</v>
      </c>
      <c r="F842" s="11">
        <f t="shared" ca="1" si="27"/>
        <v>36.690722362861308</v>
      </c>
    </row>
    <row r="843" spans="5:6" x14ac:dyDescent="0.25">
      <c r="E843" s="11">
        <f t="shared" ca="1" si="26"/>
        <v>0.81799599823928515</v>
      </c>
      <c r="F843" s="11">
        <f t="shared" ca="1" si="27"/>
        <v>58.962721355859195</v>
      </c>
    </row>
    <row r="844" spans="5:6" x14ac:dyDescent="0.25">
      <c r="E844" s="11">
        <f t="shared" ca="1" si="26"/>
        <v>0.46537976611577458</v>
      </c>
      <c r="F844" s="11">
        <f t="shared" ca="1" si="27"/>
        <v>48.371153210372327</v>
      </c>
    </row>
    <row r="845" spans="5:6" x14ac:dyDescent="0.25">
      <c r="E845" s="11">
        <f t="shared" ca="1" si="26"/>
        <v>0.84166448196369825</v>
      </c>
      <c r="F845" s="11">
        <f t="shared" ca="1" si="27"/>
        <v>60.031248152630269</v>
      </c>
    </row>
    <row r="846" spans="5:6" x14ac:dyDescent="0.25">
      <c r="E846" s="11">
        <f t="shared" ca="1" si="26"/>
        <v>0.81178407457792578</v>
      </c>
      <c r="F846" s="11">
        <f t="shared" ca="1" si="27"/>
        <v>58.698999816652744</v>
      </c>
    </row>
    <row r="847" spans="5:6" x14ac:dyDescent="0.25">
      <c r="E847" s="11">
        <f t="shared" ca="1" si="26"/>
        <v>0.22435829471602697</v>
      </c>
      <c r="F847" s="11">
        <f t="shared" ca="1" si="27"/>
        <v>41.998482144792391</v>
      </c>
    </row>
    <row r="848" spans="5:6" x14ac:dyDescent="0.25">
      <c r="E848" s="11">
        <f t="shared" ca="1" si="26"/>
        <v>0.50615246395914992</v>
      </c>
      <c r="F848" s="11">
        <f t="shared" ca="1" si="27"/>
        <v>49.396940633403354</v>
      </c>
    </row>
    <row r="849" spans="5:6" x14ac:dyDescent="0.25">
      <c r="E849" s="11">
        <f t="shared" ca="1" si="26"/>
        <v>0.68588508847634166</v>
      </c>
      <c r="F849" s="11">
        <f t="shared" ca="1" si="27"/>
        <v>54.282634110081524</v>
      </c>
    </row>
    <row r="850" spans="5:6" x14ac:dyDescent="0.25">
      <c r="E850" s="11">
        <f t="shared" ca="1" si="26"/>
        <v>0.15807981934904936</v>
      </c>
      <c r="F850" s="11">
        <f t="shared" ca="1" si="27"/>
        <v>39.821305576564484</v>
      </c>
    </row>
    <row r="851" spans="5:6" x14ac:dyDescent="0.25">
      <c r="E851" s="11">
        <f t="shared" ca="1" si="26"/>
        <v>0.6970446521449849</v>
      </c>
      <c r="F851" s="11">
        <f t="shared" ca="1" si="27"/>
        <v>54.624100698619237</v>
      </c>
    </row>
    <row r="852" spans="5:6" x14ac:dyDescent="0.25">
      <c r="E852" s="11">
        <f t="shared" ca="1" si="26"/>
        <v>0.25122808632957594</v>
      </c>
      <c r="F852" s="11">
        <f t="shared" ca="1" si="27"/>
        <v>42.790477078709799</v>
      </c>
    </row>
    <row r="853" spans="5:6" x14ac:dyDescent="0.25">
      <c r="E853" s="11">
        <f t="shared" ca="1" si="26"/>
        <v>0.72559785668793175</v>
      </c>
      <c r="F853" s="11">
        <f t="shared" ca="1" si="27"/>
        <v>55.531811254310085</v>
      </c>
    </row>
    <row r="854" spans="5:6" x14ac:dyDescent="0.25">
      <c r="E854" s="11">
        <f t="shared" ca="1" si="26"/>
        <v>0.98284383820650889</v>
      </c>
      <c r="F854" s="11">
        <f t="shared" ca="1" si="27"/>
        <v>73.751507888606824</v>
      </c>
    </row>
    <row r="855" spans="5:6" x14ac:dyDescent="0.25">
      <c r="E855" s="11">
        <f t="shared" ca="1" si="26"/>
        <v>0.39194014752385631</v>
      </c>
      <c r="F855" s="11">
        <f t="shared" ca="1" si="27"/>
        <v>46.529621085690103</v>
      </c>
    </row>
    <row r="856" spans="5:6" x14ac:dyDescent="0.25">
      <c r="E856" s="11">
        <f t="shared" ca="1" si="26"/>
        <v>0.64277688483775686</v>
      </c>
      <c r="F856" s="11">
        <f t="shared" ca="1" si="27"/>
        <v>53.020493339902124</v>
      </c>
    </row>
    <row r="857" spans="5:6" x14ac:dyDescent="0.25">
      <c r="E857" s="11">
        <f t="shared" ca="1" si="26"/>
        <v>0.49646024226230201</v>
      </c>
      <c r="F857" s="11">
        <f t="shared" ca="1" si="27"/>
        <v>49.152049244482072</v>
      </c>
    </row>
    <row r="858" spans="5:6" x14ac:dyDescent="0.25">
      <c r="E858" s="11">
        <f t="shared" ca="1" si="26"/>
        <v>0.28601047962560811</v>
      </c>
      <c r="F858" s="11">
        <f t="shared" ca="1" si="27"/>
        <v>43.765660867302103</v>
      </c>
    </row>
    <row r="859" spans="5:6" x14ac:dyDescent="0.25">
      <c r="E859" s="11">
        <f t="shared" ca="1" si="26"/>
        <v>0.55018901186893776</v>
      </c>
      <c r="F859" s="11">
        <f t="shared" ca="1" si="27"/>
        <v>50.523234931051221</v>
      </c>
    </row>
    <row r="860" spans="5:6" x14ac:dyDescent="0.25">
      <c r="E860" s="11">
        <f t="shared" ca="1" si="26"/>
        <v>0.56899504434407799</v>
      </c>
      <c r="F860" s="11">
        <f t="shared" ca="1" si="27"/>
        <v>51.013469784849377</v>
      </c>
    </row>
    <row r="861" spans="5:6" x14ac:dyDescent="0.25">
      <c r="E861" s="11">
        <f t="shared" ca="1" si="26"/>
        <v>0.80273513942901276</v>
      </c>
      <c r="F861" s="11">
        <f t="shared" ca="1" si="27"/>
        <v>58.325594292787216</v>
      </c>
    </row>
    <row r="862" spans="5:6" x14ac:dyDescent="0.25">
      <c r="E862" s="11">
        <f t="shared" ca="1" si="26"/>
        <v>0.25216921374243884</v>
      </c>
      <c r="F862" s="11">
        <f t="shared" ca="1" si="27"/>
        <v>42.817539695101473</v>
      </c>
    </row>
    <row r="863" spans="5:6" x14ac:dyDescent="0.25">
      <c r="E863" s="11">
        <f t="shared" ca="1" si="26"/>
        <v>0.65568738424552619</v>
      </c>
      <c r="F863" s="11">
        <f t="shared" ca="1" si="27"/>
        <v>53.389963218500085</v>
      </c>
    </row>
    <row r="864" spans="5:6" x14ac:dyDescent="0.25">
      <c r="E864" s="11">
        <f t="shared" ca="1" si="26"/>
        <v>0.22684835477497167</v>
      </c>
      <c r="F864" s="11">
        <f t="shared" ca="1" si="27"/>
        <v>42.07358299730204</v>
      </c>
    </row>
    <row r="865" spans="5:6" x14ac:dyDescent="0.25">
      <c r="E865" s="11">
        <f t="shared" ca="1" si="26"/>
        <v>0.96842677860321735</v>
      </c>
      <c r="F865" s="11">
        <f t="shared" ca="1" si="27"/>
        <v>70.410140203740795</v>
      </c>
    </row>
    <row r="866" spans="5:6" x14ac:dyDescent="0.25">
      <c r="E866" s="11">
        <f t="shared" ca="1" si="26"/>
        <v>0.86129554469746572</v>
      </c>
      <c r="F866" s="11">
        <f t="shared" ca="1" si="27"/>
        <v>61.010979770078102</v>
      </c>
    </row>
    <row r="867" spans="5:6" x14ac:dyDescent="0.25">
      <c r="E867" s="11">
        <f t="shared" ca="1" si="26"/>
        <v>0.55151045680739297</v>
      </c>
      <c r="F867" s="11">
        <f t="shared" ca="1" si="27"/>
        <v>50.557470618080934</v>
      </c>
    </row>
    <row r="868" spans="5:6" x14ac:dyDescent="0.25">
      <c r="E868" s="11">
        <f t="shared" ca="1" si="26"/>
        <v>9.5258552234192551E-2</v>
      </c>
      <c r="F868" s="11">
        <f t="shared" ca="1" si="27"/>
        <v>37.204038195155462</v>
      </c>
    </row>
    <row r="869" spans="5:6" x14ac:dyDescent="0.25">
      <c r="E869" s="11">
        <f t="shared" ca="1" si="26"/>
        <v>0.85717769378754194</v>
      </c>
      <c r="F869" s="11">
        <f t="shared" ca="1" si="27"/>
        <v>60.797215154039023</v>
      </c>
    </row>
    <row r="870" spans="5:6" x14ac:dyDescent="0.25">
      <c r="E870" s="11">
        <f t="shared" ca="1" si="26"/>
        <v>0.44696572481250185</v>
      </c>
      <c r="F870" s="11">
        <f t="shared" ca="1" si="27"/>
        <v>47.910258464549244</v>
      </c>
    </row>
    <row r="871" spans="5:6" x14ac:dyDescent="0.25">
      <c r="E871" s="11">
        <f t="shared" ca="1" si="26"/>
        <v>1.0023904005156181E-2</v>
      </c>
      <c r="F871" s="11">
        <f t="shared" ca="1" si="27"/>
        <v>29.374696596218662</v>
      </c>
    </row>
    <row r="872" spans="5:6" x14ac:dyDescent="0.25">
      <c r="E872" s="11">
        <f t="shared" ca="1" si="26"/>
        <v>0.54825607610738158</v>
      </c>
      <c r="F872" s="11">
        <f t="shared" ca="1" si="27"/>
        <v>50.47321053386726</v>
      </c>
    </row>
    <row r="873" spans="5:6" x14ac:dyDescent="0.25">
      <c r="E873" s="11">
        <f t="shared" ca="1" si="26"/>
        <v>0.23940476604118011</v>
      </c>
      <c r="F873" s="11">
        <f t="shared" ca="1" si="27"/>
        <v>42.446777269485665</v>
      </c>
    </row>
    <row r="874" spans="5:6" x14ac:dyDescent="0.25">
      <c r="E874" s="11">
        <f t="shared" ca="1" si="26"/>
        <v>0.95480839282280561</v>
      </c>
      <c r="F874" s="11">
        <f t="shared" ca="1" si="27"/>
        <v>68.33007745446298</v>
      </c>
    </row>
    <row r="875" spans="5:6" x14ac:dyDescent="0.25">
      <c r="E875" s="11">
        <f t="shared" ca="1" si="26"/>
        <v>7.0447345372938952E-2</v>
      </c>
      <c r="F875" s="11">
        <f t="shared" ca="1" si="27"/>
        <v>35.85854652022833</v>
      </c>
    </row>
    <row r="876" spans="5:6" x14ac:dyDescent="0.25">
      <c r="E876" s="11">
        <f t="shared" ca="1" si="26"/>
        <v>0.35299294516947499</v>
      </c>
      <c r="F876" s="11">
        <f t="shared" ca="1" si="27"/>
        <v>45.53778043896849</v>
      </c>
    </row>
    <row r="877" spans="5:6" x14ac:dyDescent="0.25">
      <c r="E877" s="11">
        <f t="shared" ca="1" si="26"/>
        <v>0.80820044101322508</v>
      </c>
      <c r="F877" s="11">
        <f t="shared" ca="1" si="27"/>
        <v>58.549647141569714</v>
      </c>
    </row>
    <row r="878" spans="5:6" x14ac:dyDescent="0.25">
      <c r="E878" s="11">
        <f t="shared" ca="1" si="26"/>
        <v>0.64609407820394071</v>
      </c>
      <c r="F878" s="11">
        <f t="shared" ca="1" si="27"/>
        <v>53.114795808213259</v>
      </c>
    </row>
    <row r="879" spans="5:6" x14ac:dyDescent="0.25">
      <c r="E879" s="11">
        <f t="shared" ca="1" si="26"/>
        <v>0.39954427555701222</v>
      </c>
      <c r="F879" s="11">
        <f t="shared" ca="1" si="27"/>
        <v>46.721363334798546</v>
      </c>
    </row>
    <row r="880" spans="5:6" x14ac:dyDescent="0.25">
      <c r="E880" s="11">
        <f t="shared" ca="1" si="26"/>
        <v>0.46741624024074846</v>
      </c>
      <c r="F880" s="11">
        <f t="shared" ca="1" si="27"/>
        <v>48.422173931586691</v>
      </c>
    </row>
    <row r="881" spans="5:6" x14ac:dyDescent="0.25">
      <c r="E881" s="11">
        <f t="shared" ca="1" si="26"/>
        <v>0.24681171292929793</v>
      </c>
      <c r="F881" s="11">
        <f t="shared" ca="1" si="27"/>
        <v>42.662913583997025</v>
      </c>
    </row>
    <row r="882" spans="5:6" x14ac:dyDescent="0.25">
      <c r="E882" s="11">
        <f t="shared" ca="1" si="26"/>
        <v>9.6636720645396745E-2</v>
      </c>
      <c r="F882" s="11">
        <f t="shared" ca="1" si="27"/>
        <v>37.271569234711713</v>
      </c>
    </row>
    <row r="883" spans="5:6" x14ac:dyDescent="0.25">
      <c r="E883" s="11">
        <f t="shared" ca="1" si="26"/>
        <v>0.7708304434944071</v>
      </c>
      <c r="F883" s="11">
        <f t="shared" ca="1" si="27"/>
        <v>57.096074034450773</v>
      </c>
    </row>
    <row r="884" spans="5:6" x14ac:dyDescent="0.25">
      <c r="E884" s="11">
        <f t="shared" ca="1" si="26"/>
        <v>3.2890236232192338E-2</v>
      </c>
      <c r="F884" s="11">
        <f t="shared" ca="1" si="27"/>
        <v>32.955805889607959</v>
      </c>
    </row>
    <row r="885" spans="5:6" x14ac:dyDescent="0.25">
      <c r="E885" s="11">
        <f t="shared" ca="1" si="26"/>
        <v>0.39811686127969803</v>
      </c>
      <c r="F885" s="11">
        <f t="shared" ca="1" si="27"/>
        <v>46.685405668345048</v>
      </c>
    </row>
    <row r="886" spans="5:6" x14ac:dyDescent="0.25">
      <c r="E886" s="11">
        <f t="shared" ca="1" si="26"/>
        <v>0.34163919143790589</v>
      </c>
      <c r="F886" s="11">
        <f t="shared" ca="1" si="27"/>
        <v>45.244497307801403</v>
      </c>
    </row>
    <row r="887" spans="5:6" x14ac:dyDescent="0.25">
      <c r="E887" s="11">
        <f t="shared" ca="1" si="26"/>
        <v>0.75496496678043079</v>
      </c>
      <c r="F887" s="11">
        <f t="shared" ca="1" si="27"/>
        <v>56.5268108305537</v>
      </c>
    </row>
    <row r="888" spans="5:6" x14ac:dyDescent="0.25">
      <c r="E888" s="11">
        <f t="shared" ca="1" si="26"/>
        <v>0.14973228027407348</v>
      </c>
      <c r="F888" s="11">
        <f t="shared" ca="1" si="27"/>
        <v>39.514706727206686</v>
      </c>
    </row>
    <row r="889" spans="5:6" x14ac:dyDescent="0.25">
      <c r="E889" s="11">
        <f t="shared" ca="1" si="26"/>
        <v>0.49789643031022468</v>
      </c>
      <c r="F889" s="11">
        <f t="shared" ca="1" si="27"/>
        <v>49.188285693725426</v>
      </c>
    </row>
    <row r="890" spans="5:6" x14ac:dyDescent="0.25">
      <c r="E890" s="11">
        <f t="shared" ca="1" si="26"/>
        <v>4.517475125441639E-2</v>
      </c>
      <c r="F890" s="11">
        <f t="shared" ca="1" si="27"/>
        <v>34.091830549663442</v>
      </c>
    </row>
    <row r="891" spans="5:6" x14ac:dyDescent="0.25">
      <c r="E891" s="11">
        <f t="shared" ca="1" si="26"/>
        <v>0.43370184584933102</v>
      </c>
      <c r="F891" s="11">
        <f t="shared" ca="1" si="27"/>
        <v>47.578390088759747</v>
      </c>
    </row>
    <row r="892" spans="5:6" x14ac:dyDescent="0.25">
      <c r="E892" s="11">
        <f t="shared" ca="1" si="26"/>
        <v>0.37656124013058134</v>
      </c>
      <c r="F892" s="11">
        <f t="shared" ca="1" si="27"/>
        <v>46.140188833811742</v>
      </c>
    </row>
    <row r="893" spans="5:6" x14ac:dyDescent="0.25">
      <c r="E893" s="11">
        <f t="shared" ca="1" si="26"/>
        <v>0.36275395777293007</v>
      </c>
      <c r="F893" s="11">
        <f t="shared" ca="1" si="27"/>
        <v>45.788222444466832</v>
      </c>
    </row>
    <row r="894" spans="5:6" x14ac:dyDescent="0.25">
      <c r="E894" s="11">
        <f t="shared" ca="1" si="26"/>
        <v>0.19877343143395676</v>
      </c>
      <c r="F894" s="11">
        <f t="shared" ca="1" si="27"/>
        <v>41.202806130355356</v>
      </c>
    </row>
    <row r="895" spans="5:6" x14ac:dyDescent="0.25">
      <c r="E895" s="11">
        <f t="shared" ca="1" si="26"/>
        <v>0.70811776649892944</v>
      </c>
      <c r="F895" s="11">
        <f t="shared" ca="1" si="27"/>
        <v>54.969970682253646</v>
      </c>
    </row>
    <row r="896" spans="5:6" x14ac:dyDescent="0.25">
      <c r="E896" s="11">
        <f t="shared" ca="1" si="26"/>
        <v>0.63846344338765204</v>
      </c>
      <c r="F896" s="11">
        <f t="shared" ca="1" si="27"/>
        <v>52.898491043251042</v>
      </c>
    </row>
    <row r="897" spans="5:6" x14ac:dyDescent="0.25">
      <c r="E897" s="11">
        <f t="shared" ca="1" si="26"/>
        <v>0.2919825968701979</v>
      </c>
      <c r="F897" s="11">
        <f t="shared" ca="1" si="27"/>
        <v>43.928547862458927</v>
      </c>
    </row>
    <row r="898" spans="5:6" x14ac:dyDescent="0.25">
      <c r="E898" s="11">
        <f t="shared" ca="1" si="26"/>
        <v>0.99794722417983561</v>
      </c>
      <c r="F898" s="11">
        <f t="shared" ca="1" si="27"/>
        <v>84.08118897779562</v>
      </c>
    </row>
    <row r="899" spans="5:6" x14ac:dyDescent="0.25">
      <c r="E899" s="11">
        <f t="shared" ca="1" si="26"/>
        <v>0.37963907095795302</v>
      </c>
      <c r="F899" s="11">
        <f t="shared" ca="1" si="27"/>
        <v>46.218326170677003</v>
      </c>
    </row>
    <row r="900" spans="5:6" x14ac:dyDescent="0.25">
      <c r="E900" s="11">
        <f t="shared" ref="E900:E963" ca="1" si="28">RAND()</f>
        <v>0.49995710979010399</v>
      </c>
      <c r="F900" s="11">
        <f t="shared" ref="F900:F963" ca="1" si="29">_xlfn.GAMMA.INV(E900,$C$3,$C$4)</f>
        <v>49.240308742082782</v>
      </c>
    </row>
    <row r="901" spans="5:6" x14ac:dyDescent="0.25">
      <c r="E901" s="11">
        <f t="shared" ca="1" si="28"/>
        <v>0.28757078617906862</v>
      </c>
      <c r="F901" s="11">
        <f t="shared" ca="1" si="29"/>
        <v>43.808331571792436</v>
      </c>
    </row>
    <row r="902" spans="5:6" x14ac:dyDescent="0.25">
      <c r="E902" s="11">
        <f t="shared" ca="1" si="28"/>
        <v>0.58170531892528188</v>
      </c>
      <c r="F902" s="11">
        <f t="shared" ca="1" si="29"/>
        <v>51.348851757182189</v>
      </c>
    </row>
    <row r="903" spans="5:6" x14ac:dyDescent="0.25">
      <c r="E903" s="11">
        <f t="shared" ca="1" si="28"/>
        <v>0.26468291215472217</v>
      </c>
      <c r="F903" s="11">
        <f t="shared" ca="1" si="29"/>
        <v>43.173557661574769</v>
      </c>
    </row>
    <row r="904" spans="5:6" x14ac:dyDescent="0.25">
      <c r="E904" s="11">
        <f t="shared" ca="1" si="28"/>
        <v>0.52512375938711775</v>
      </c>
      <c r="F904" s="11">
        <f t="shared" ca="1" si="29"/>
        <v>49.879041053735037</v>
      </c>
    </row>
    <row r="905" spans="5:6" x14ac:dyDescent="0.25">
      <c r="E905" s="11">
        <f t="shared" ca="1" si="28"/>
        <v>0.63793903578942601</v>
      </c>
      <c r="F905" s="11">
        <f t="shared" ca="1" si="29"/>
        <v>52.883705534999677</v>
      </c>
    </row>
    <row r="906" spans="5:6" x14ac:dyDescent="0.25">
      <c r="E906" s="11">
        <f t="shared" ca="1" si="28"/>
        <v>0.60763621854726624</v>
      </c>
      <c r="F906" s="11">
        <f t="shared" ca="1" si="29"/>
        <v>52.045140499736981</v>
      </c>
    </row>
    <row r="907" spans="5:6" x14ac:dyDescent="0.25">
      <c r="E907" s="11">
        <f t="shared" ca="1" si="28"/>
        <v>2.7941730351996874E-2</v>
      </c>
      <c r="F907" s="11">
        <f t="shared" ca="1" si="29"/>
        <v>32.406453482340474</v>
      </c>
    </row>
    <row r="908" spans="5:6" x14ac:dyDescent="0.25">
      <c r="E908" s="11">
        <f t="shared" ca="1" si="28"/>
        <v>0.66589243947408605</v>
      </c>
      <c r="F908" s="11">
        <f t="shared" ca="1" si="29"/>
        <v>53.686907644356225</v>
      </c>
    </row>
    <row r="909" spans="5:6" x14ac:dyDescent="0.25">
      <c r="E909" s="11">
        <f t="shared" ca="1" si="28"/>
        <v>0.48875933758605306</v>
      </c>
      <c r="F909" s="11">
        <f t="shared" ca="1" si="29"/>
        <v>48.95802044121794</v>
      </c>
    </row>
    <row r="910" spans="5:6" x14ac:dyDescent="0.25">
      <c r="E910" s="11">
        <f t="shared" ca="1" si="28"/>
        <v>0.46194547495084992</v>
      </c>
      <c r="F910" s="11">
        <f t="shared" ca="1" si="29"/>
        <v>48.285141672739435</v>
      </c>
    </row>
    <row r="911" spans="5:6" x14ac:dyDescent="0.25">
      <c r="E911" s="11">
        <f t="shared" ca="1" si="28"/>
        <v>0.25467588596050439</v>
      </c>
      <c r="F911" s="11">
        <f t="shared" ca="1" si="29"/>
        <v>42.889417975713606</v>
      </c>
    </row>
    <row r="912" spans="5:6" x14ac:dyDescent="0.25">
      <c r="E912" s="11">
        <f t="shared" ca="1" si="28"/>
        <v>0.55590915132048246</v>
      </c>
      <c r="F912" s="11">
        <f t="shared" ca="1" si="29"/>
        <v>50.671651374215742</v>
      </c>
    </row>
    <row r="913" spans="5:6" x14ac:dyDescent="0.25">
      <c r="E913" s="11">
        <f t="shared" ca="1" si="28"/>
        <v>0.53190525835112812</v>
      </c>
      <c r="F913" s="11">
        <f t="shared" ca="1" si="29"/>
        <v>50.052427647607736</v>
      </c>
    </row>
    <row r="914" spans="5:6" x14ac:dyDescent="0.25">
      <c r="E914" s="11">
        <f t="shared" ca="1" si="28"/>
        <v>4.4056479439484209E-2</v>
      </c>
      <c r="F914" s="11">
        <f t="shared" ca="1" si="29"/>
        <v>33.998628701546039</v>
      </c>
    </row>
    <row r="915" spans="5:6" x14ac:dyDescent="0.25">
      <c r="E915" s="11">
        <f t="shared" ca="1" si="28"/>
        <v>0.61070741325969968</v>
      </c>
      <c r="F915" s="11">
        <f t="shared" ca="1" si="29"/>
        <v>52.128812526718505</v>
      </c>
    </row>
    <row r="916" spans="5:6" x14ac:dyDescent="0.25">
      <c r="E916" s="11">
        <f t="shared" ca="1" si="28"/>
        <v>0.18764310176199728</v>
      </c>
      <c r="F916" s="11">
        <f t="shared" ca="1" si="29"/>
        <v>40.840999071011176</v>
      </c>
    </row>
    <row r="917" spans="5:6" x14ac:dyDescent="0.25">
      <c r="E917" s="11">
        <f t="shared" ca="1" si="28"/>
        <v>0.90499857802871175</v>
      </c>
      <c r="F917" s="11">
        <f t="shared" ca="1" si="29"/>
        <v>63.652968792446991</v>
      </c>
    </row>
    <row r="918" spans="5:6" x14ac:dyDescent="0.25">
      <c r="E918" s="11">
        <f t="shared" ca="1" si="28"/>
        <v>0.13826406401132019</v>
      </c>
      <c r="F918" s="11">
        <f t="shared" ca="1" si="29"/>
        <v>39.077068951002623</v>
      </c>
    </row>
    <row r="919" spans="5:6" x14ac:dyDescent="0.25">
      <c r="E919" s="11">
        <f t="shared" ca="1" si="28"/>
        <v>0.21060815693335355</v>
      </c>
      <c r="F919" s="11">
        <f t="shared" ca="1" si="29"/>
        <v>41.576607873015213</v>
      </c>
    </row>
    <row r="920" spans="5:6" x14ac:dyDescent="0.25">
      <c r="E920" s="11">
        <f t="shared" ca="1" si="28"/>
        <v>0.30363869102848995</v>
      </c>
      <c r="F920" s="11">
        <f t="shared" ca="1" si="29"/>
        <v>44.243233925839299</v>
      </c>
    </row>
    <row r="921" spans="5:6" x14ac:dyDescent="0.25">
      <c r="E921" s="11">
        <f t="shared" ca="1" si="28"/>
        <v>0.69062625263654476</v>
      </c>
      <c r="F921" s="11">
        <f t="shared" ca="1" si="29"/>
        <v>54.42687425462929</v>
      </c>
    </row>
    <row r="922" spans="5:6" x14ac:dyDescent="0.25">
      <c r="E922" s="11">
        <f t="shared" ca="1" si="28"/>
        <v>0.63361846991349702</v>
      </c>
      <c r="F922" s="11">
        <f t="shared" ca="1" si="29"/>
        <v>52.762266939193715</v>
      </c>
    </row>
    <row r="923" spans="5:6" x14ac:dyDescent="0.25">
      <c r="E923" s="11">
        <f t="shared" ca="1" si="28"/>
        <v>0.46375652842626902</v>
      </c>
      <c r="F923" s="11">
        <f t="shared" ca="1" si="29"/>
        <v>48.330495047375983</v>
      </c>
    </row>
    <row r="924" spans="5:6" x14ac:dyDescent="0.25">
      <c r="E924" s="11">
        <f t="shared" ca="1" si="28"/>
        <v>0.69705261602469359</v>
      </c>
      <c r="F924" s="11">
        <f t="shared" ca="1" si="29"/>
        <v>54.624346855857986</v>
      </c>
    </row>
    <row r="925" spans="5:6" x14ac:dyDescent="0.25">
      <c r="E925" s="11">
        <f t="shared" ca="1" si="28"/>
        <v>0.91051526177569742</v>
      </c>
      <c r="F925" s="11">
        <f t="shared" ca="1" si="29"/>
        <v>64.052033197418751</v>
      </c>
    </row>
    <row r="926" spans="5:6" x14ac:dyDescent="0.25">
      <c r="E926" s="11">
        <f t="shared" ca="1" si="28"/>
        <v>0.44566359772943476</v>
      </c>
      <c r="F926" s="11">
        <f t="shared" ca="1" si="29"/>
        <v>47.877682271606801</v>
      </c>
    </row>
    <row r="927" spans="5:6" x14ac:dyDescent="0.25">
      <c r="E927" s="11">
        <f t="shared" ca="1" si="28"/>
        <v>0.87660884421168328</v>
      </c>
      <c r="F927" s="11">
        <f t="shared" ca="1" si="29"/>
        <v>61.851139746549862</v>
      </c>
    </row>
    <row r="928" spans="5:6" x14ac:dyDescent="0.25">
      <c r="E928" s="11">
        <f t="shared" ca="1" si="28"/>
        <v>0.76970287724383557</v>
      </c>
      <c r="F928" s="11">
        <f t="shared" ca="1" si="29"/>
        <v>57.05478424556064</v>
      </c>
    </row>
    <row r="929" spans="5:6" x14ac:dyDescent="0.25">
      <c r="E929" s="11">
        <f t="shared" ca="1" si="28"/>
        <v>0.48806051569552933</v>
      </c>
      <c r="F929" s="11">
        <f t="shared" ca="1" si="29"/>
        <v>48.940434435981111</v>
      </c>
    </row>
    <row r="930" spans="5:6" x14ac:dyDescent="0.25">
      <c r="E930" s="11">
        <f t="shared" ca="1" si="28"/>
        <v>0.67692255452131078</v>
      </c>
      <c r="F930" s="11">
        <f t="shared" ca="1" si="29"/>
        <v>54.013160498640829</v>
      </c>
    </row>
    <row r="931" spans="5:6" x14ac:dyDescent="0.25">
      <c r="E931" s="11">
        <f t="shared" ca="1" si="28"/>
        <v>0.55864280339020655</v>
      </c>
      <c r="F931" s="11">
        <f t="shared" ca="1" si="29"/>
        <v>50.742786977520353</v>
      </c>
    </row>
    <row r="932" spans="5:6" x14ac:dyDescent="0.25">
      <c r="E932" s="11">
        <f t="shared" ca="1" si="28"/>
        <v>0.44770724142030982</v>
      </c>
      <c r="F932" s="11">
        <f t="shared" ca="1" si="29"/>
        <v>47.928809694576408</v>
      </c>
    </row>
    <row r="933" spans="5:6" x14ac:dyDescent="0.25">
      <c r="E933" s="11">
        <f t="shared" ca="1" si="28"/>
        <v>0.57834149892893449</v>
      </c>
      <c r="F933" s="11">
        <f t="shared" ca="1" si="29"/>
        <v>51.259745117857968</v>
      </c>
    </row>
    <row r="934" spans="5:6" x14ac:dyDescent="0.25">
      <c r="E934" s="11">
        <f t="shared" ca="1" si="28"/>
        <v>0.27152760330675407</v>
      </c>
      <c r="F934" s="11">
        <f t="shared" ca="1" si="29"/>
        <v>43.365473321801794</v>
      </c>
    </row>
    <row r="935" spans="5:6" x14ac:dyDescent="0.25">
      <c r="E935" s="11">
        <f t="shared" ca="1" si="28"/>
        <v>0.32090515914543249</v>
      </c>
      <c r="F935" s="11">
        <f t="shared" ca="1" si="29"/>
        <v>44.702398547201618</v>
      </c>
    </row>
    <row r="936" spans="5:6" x14ac:dyDescent="0.25">
      <c r="E936" s="11">
        <f t="shared" ca="1" si="28"/>
        <v>0.52967168416566879</v>
      </c>
      <c r="F936" s="11">
        <f t="shared" ca="1" si="29"/>
        <v>49.995252557810403</v>
      </c>
    </row>
    <row r="937" spans="5:6" x14ac:dyDescent="0.25">
      <c r="E937" s="11">
        <f t="shared" ca="1" si="28"/>
        <v>0.50694504475878999</v>
      </c>
      <c r="F937" s="11">
        <f t="shared" ca="1" si="29"/>
        <v>49.41700465710796</v>
      </c>
    </row>
    <row r="938" spans="5:6" x14ac:dyDescent="0.25">
      <c r="E938" s="11">
        <f t="shared" ca="1" si="28"/>
        <v>0.14714045941003506</v>
      </c>
      <c r="F938" s="11">
        <f t="shared" ca="1" si="29"/>
        <v>39.417542714689894</v>
      </c>
    </row>
    <row r="939" spans="5:6" x14ac:dyDescent="0.25">
      <c r="E939" s="11">
        <f t="shared" ca="1" si="28"/>
        <v>0.34605448931664651</v>
      </c>
      <c r="F939" s="11">
        <f t="shared" ca="1" si="29"/>
        <v>45.35882122026733</v>
      </c>
    </row>
    <row r="940" spans="5:6" x14ac:dyDescent="0.25">
      <c r="E940" s="11">
        <f t="shared" ca="1" si="28"/>
        <v>0.23259271418681071</v>
      </c>
      <c r="F940" s="11">
        <f t="shared" ca="1" si="29"/>
        <v>42.245424069287445</v>
      </c>
    </row>
    <row r="941" spans="5:6" x14ac:dyDescent="0.25">
      <c r="E941" s="11">
        <f t="shared" ca="1" si="28"/>
        <v>0.25471574768069472</v>
      </c>
      <c r="F941" s="11">
        <f t="shared" ca="1" si="29"/>
        <v>42.890558651068915</v>
      </c>
    </row>
    <row r="942" spans="5:6" x14ac:dyDescent="0.25">
      <c r="E942" s="11">
        <f t="shared" ca="1" si="28"/>
        <v>0.50533661235508942</v>
      </c>
      <c r="F942" s="11">
        <f t="shared" ca="1" si="29"/>
        <v>49.376293833758076</v>
      </c>
    </row>
    <row r="943" spans="5:6" x14ac:dyDescent="0.25">
      <c r="E943" s="11">
        <f t="shared" ca="1" si="28"/>
        <v>0.62712161761038543</v>
      </c>
      <c r="F943" s="11">
        <f t="shared" ca="1" si="29"/>
        <v>52.580893349970736</v>
      </c>
    </row>
    <row r="944" spans="5:6" x14ac:dyDescent="0.25">
      <c r="E944" s="11">
        <f t="shared" ca="1" si="28"/>
        <v>0.8936801953619754</v>
      </c>
      <c r="F944" s="11">
        <f t="shared" ca="1" si="29"/>
        <v>62.889293040535563</v>
      </c>
    </row>
    <row r="945" spans="5:6" x14ac:dyDescent="0.25">
      <c r="E945" s="11">
        <f t="shared" ca="1" si="28"/>
        <v>0.53183498484564118</v>
      </c>
      <c r="F945" s="11">
        <f t="shared" ca="1" si="29"/>
        <v>50.050627738453798</v>
      </c>
    </row>
    <row r="946" spans="5:6" x14ac:dyDescent="0.25">
      <c r="E946" s="11">
        <f t="shared" ca="1" si="28"/>
        <v>9.8473884427379588E-2</v>
      </c>
      <c r="F946" s="11">
        <f t="shared" ca="1" si="29"/>
        <v>37.360627870780547</v>
      </c>
    </row>
    <row r="947" spans="5:6" x14ac:dyDescent="0.25">
      <c r="E947" s="11">
        <f t="shared" ca="1" si="28"/>
        <v>0.42639940777952756</v>
      </c>
      <c r="F947" s="11">
        <f t="shared" ca="1" si="29"/>
        <v>47.395567735005521</v>
      </c>
    </row>
    <row r="948" spans="5:6" x14ac:dyDescent="0.25">
      <c r="E948" s="11">
        <f t="shared" ca="1" si="28"/>
        <v>0.75262903527150216</v>
      </c>
      <c r="F948" s="11">
        <f t="shared" ca="1" si="29"/>
        <v>56.445020823886765</v>
      </c>
    </row>
    <row r="949" spans="5:6" x14ac:dyDescent="0.25">
      <c r="E949" s="11">
        <f t="shared" ca="1" si="28"/>
        <v>0.14727520934195326</v>
      </c>
      <c r="F949" s="11">
        <f t="shared" ca="1" si="29"/>
        <v>39.422618391316703</v>
      </c>
    </row>
    <row r="950" spans="5:6" x14ac:dyDescent="0.25">
      <c r="E950" s="11">
        <f t="shared" ca="1" si="28"/>
        <v>0.99355317294839529</v>
      </c>
      <c r="F950" s="11">
        <f t="shared" ca="1" si="29"/>
        <v>78.719167966943232</v>
      </c>
    </row>
    <row r="951" spans="5:6" x14ac:dyDescent="0.25">
      <c r="E951" s="11">
        <f t="shared" ca="1" si="28"/>
        <v>0.83599507210972657</v>
      </c>
      <c r="F951" s="11">
        <f t="shared" ca="1" si="29"/>
        <v>59.765225528087861</v>
      </c>
    </row>
    <row r="952" spans="5:6" x14ac:dyDescent="0.25">
      <c r="E952" s="11">
        <f t="shared" ca="1" si="28"/>
        <v>0.48803381305747662</v>
      </c>
      <c r="F952" s="11">
        <f t="shared" ca="1" si="29"/>
        <v>48.93976252401378</v>
      </c>
    </row>
    <row r="953" spans="5:6" x14ac:dyDescent="0.25">
      <c r="E953" s="11">
        <f t="shared" ca="1" si="28"/>
        <v>0.21986334874185376</v>
      </c>
      <c r="F953" s="11">
        <f t="shared" ca="1" si="29"/>
        <v>41.861937044307219</v>
      </c>
    </row>
    <row r="954" spans="5:6" x14ac:dyDescent="0.25">
      <c r="E954" s="11">
        <f t="shared" ca="1" si="28"/>
        <v>0.81418628794582681</v>
      </c>
      <c r="F954" s="11">
        <f t="shared" ca="1" si="29"/>
        <v>58.800241344994511</v>
      </c>
    </row>
    <row r="955" spans="5:6" x14ac:dyDescent="0.25">
      <c r="E955" s="11">
        <f t="shared" ca="1" si="28"/>
        <v>0.28921624238896093</v>
      </c>
      <c r="F955" s="11">
        <f t="shared" ca="1" si="29"/>
        <v>43.853242773903901</v>
      </c>
    </row>
    <row r="956" spans="5:6" x14ac:dyDescent="0.25">
      <c r="E956" s="11">
        <f t="shared" ca="1" si="28"/>
        <v>0.93040283979050875</v>
      </c>
      <c r="F956" s="11">
        <f t="shared" ca="1" si="29"/>
        <v>65.681752620985563</v>
      </c>
    </row>
    <row r="957" spans="5:6" x14ac:dyDescent="0.25">
      <c r="E957" s="11">
        <f t="shared" ca="1" si="28"/>
        <v>0.40553429619516956</v>
      </c>
      <c r="F957" s="11">
        <f t="shared" ca="1" si="29"/>
        <v>46.872095912116357</v>
      </c>
    </row>
    <row r="958" spans="5:6" x14ac:dyDescent="0.25">
      <c r="E958" s="11">
        <f t="shared" ca="1" si="28"/>
        <v>0.21299546535184533</v>
      </c>
      <c r="F958" s="11">
        <f t="shared" ca="1" si="29"/>
        <v>41.650765846528166</v>
      </c>
    </row>
    <row r="959" spans="5:6" x14ac:dyDescent="0.25">
      <c r="E959" s="11">
        <f t="shared" ca="1" si="28"/>
        <v>0.52678705266845072</v>
      </c>
      <c r="F959" s="11">
        <f t="shared" ca="1" si="29"/>
        <v>49.92151117849852</v>
      </c>
    </row>
    <row r="960" spans="5:6" x14ac:dyDescent="0.25">
      <c r="E960" s="11">
        <f t="shared" ca="1" si="28"/>
        <v>0.60755726822172251</v>
      </c>
      <c r="F960" s="11">
        <f t="shared" ca="1" si="29"/>
        <v>52.042993174285705</v>
      </c>
    </row>
    <row r="961" spans="5:6" x14ac:dyDescent="0.25">
      <c r="E961" s="11">
        <f t="shared" ca="1" si="28"/>
        <v>0.77797264663308729</v>
      </c>
      <c r="F961" s="11">
        <f t="shared" ca="1" si="29"/>
        <v>57.360778166054175</v>
      </c>
    </row>
    <row r="962" spans="5:6" x14ac:dyDescent="0.25">
      <c r="E962" s="11">
        <f t="shared" ca="1" si="28"/>
        <v>0.1417052732818519</v>
      </c>
      <c r="F962" s="11">
        <f t="shared" ca="1" si="29"/>
        <v>39.210532171254464</v>
      </c>
    </row>
    <row r="963" spans="5:6" x14ac:dyDescent="0.25">
      <c r="E963" s="11">
        <f t="shared" ca="1" si="28"/>
        <v>0.12114340997999895</v>
      </c>
      <c r="F963" s="11">
        <f t="shared" ca="1" si="29"/>
        <v>38.381794539621197</v>
      </c>
    </row>
    <row r="964" spans="5:6" x14ac:dyDescent="0.25">
      <c r="E964" s="11">
        <f t="shared" ref="E964:E1027" ca="1" si="30">RAND()</f>
        <v>0.23276053578520228</v>
      </c>
      <c r="F964" s="11">
        <f t="shared" ref="F964:F1027" ca="1" si="31">_xlfn.GAMMA.INV(E964,$C$3,$C$4)</f>
        <v>42.250415637278756</v>
      </c>
    </row>
    <row r="965" spans="5:6" x14ac:dyDescent="0.25">
      <c r="E965" s="11">
        <f t="shared" ca="1" si="30"/>
        <v>0.12459266939285096</v>
      </c>
      <c r="F965" s="11">
        <f t="shared" ca="1" si="31"/>
        <v>38.526419193043957</v>
      </c>
    </row>
    <row r="966" spans="5:6" x14ac:dyDescent="0.25">
      <c r="E966" s="11">
        <f t="shared" ca="1" si="30"/>
        <v>0.97621279348929191</v>
      </c>
      <c r="F966" s="11">
        <f t="shared" ca="1" si="31"/>
        <v>71.989139176245317</v>
      </c>
    </row>
    <row r="967" spans="5:6" x14ac:dyDescent="0.25">
      <c r="E967" s="11">
        <f t="shared" ca="1" si="30"/>
        <v>0.40272902051065573</v>
      </c>
      <c r="F967" s="11">
        <f t="shared" ca="1" si="31"/>
        <v>46.801535214291768</v>
      </c>
    </row>
    <row r="968" spans="5:6" x14ac:dyDescent="0.25">
      <c r="E968" s="11">
        <f t="shared" ca="1" si="30"/>
        <v>0.7699980517887981</v>
      </c>
      <c r="F968" s="11">
        <f t="shared" ca="1" si="31"/>
        <v>57.065580236987195</v>
      </c>
    </row>
    <row r="969" spans="5:6" x14ac:dyDescent="0.25">
      <c r="E969" s="11">
        <f t="shared" ca="1" si="30"/>
        <v>0.4819600701865927</v>
      </c>
      <c r="F969" s="11">
        <f t="shared" ca="1" si="31"/>
        <v>48.787049532234121</v>
      </c>
    </row>
    <row r="970" spans="5:6" x14ac:dyDescent="0.25">
      <c r="E970" s="11">
        <f t="shared" ca="1" si="30"/>
        <v>0.10531151894870039</v>
      </c>
      <c r="F970" s="11">
        <f t="shared" ca="1" si="31"/>
        <v>37.683005218760378</v>
      </c>
    </row>
    <row r="971" spans="5:6" x14ac:dyDescent="0.25">
      <c r="E971" s="11">
        <f t="shared" ca="1" si="30"/>
        <v>0.52584492373856617</v>
      </c>
      <c r="F971" s="11">
        <f t="shared" ca="1" si="31"/>
        <v>49.897450712365341</v>
      </c>
    </row>
    <row r="972" spans="5:6" x14ac:dyDescent="0.25">
      <c r="E972" s="11">
        <f t="shared" ca="1" si="30"/>
        <v>0.62041741574499898</v>
      </c>
      <c r="F972" s="11">
        <f t="shared" ca="1" si="31"/>
        <v>52.39521660329185</v>
      </c>
    </row>
    <row r="973" spans="5:6" x14ac:dyDescent="0.25">
      <c r="E973" s="11">
        <f t="shared" ca="1" si="30"/>
        <v>0.48370712707350749</v>
      </c>
      <c r="F973" s="11">
        <f t="shared" ca="1" si="31"/>
        <v>48.830952597358468</v>
      </c>
    </row>
    <row r="974" spans="5:6" x14ac:dyDescent="0.25">
      <c r="E974" s="11">
        <f t="shared" ca="1" si="30"/>
        <v>0.1718180477764254</v>
      </c>
      <c r="F974" s="11">
        <f t="shared" ca="1" si="31"/>
        <v>40.306884509033985</v>
      </c>
    </row>
    <row r="975" spans="5:6" x14ac:dyDescent="0.25">
      <c r="E975" s="11">
        <f t="shared" ca="1" si="30"/>
        <v>0.48304491714984155</v>
      </c>
      <c r="F975" s="11">
        <f t="shared" ca="1" si="31"/>
        <v>48.814309308230499</v>
      </c>
    </row>
    <row r="976" spans="5:6" x14ac:dyDescent="0.25">
      <c r="E976" s="11">
        <f t="shared" ca="1" si="30"/>
        <v>0.66762406590214796</v>
      </c>
      <c r="F976" s="11">
        <f t="shared" ca="1" si="31"/>
        <v>53.737750923521368</v>
      </c>
    </row>
    <row r="977" spans="5:6" x14ac:dyDescent="0.25">
      <c r="E977" s="11">
        <f t="shared" ca="1" si="30"/>
        <v>0.21226930844202774</v>
      </c>
      <c r="F977" s="11">
        <f t="shared" ca="1" si="31"/>
        <v>41.628251150517926</v>
      </c>
    </row>
    <row r="978" spans="5:6" x14ac:dyDescent="0.25">
      <c r="E978" s="11">
        <f t="shared" ca="1" si="30"/>
        <v>0.43209341128724821</v>
      </c>
      <c r="F978" s="11">
        <f t="shared" ca="1" si="31"/>
        <v>47.538132119557567</v>
      </c>
    </row>
    <row r="979" spans="5:6" x14ac:dyDescent="0.25">
      <c r="E979" s="11">
        <f t="shared" ca="1" si="30"/>
        <v>0.18883350806887245</v>
      </c>
      <c r="F979" s="11">
        <f t="shared" ca="1" si="31"/>
        <v>40.880207390836588</v>
      </c>
    </row>
    <row r="980" spans="5:6" x14ac:dyDescent="0.25">
      <c r="E980" s="11">
        <f t="shared" ca="1" si="30"/>
        <v>0.53284253103540824</v>
      </c>
      <c r="F980" s="11">
        <f t="shared" ca="1" si="31"/>
        <v>50.076440514431134</v>
      </c>
    </row>
    <row r="981" spans="5:6" x14ac:dyDescent="0.25">
      <c r="E981" s="11">
        <f t="shared" ca="1" si="30"/>
        <v>0.72515449115600394</v>
      </c>
      <c r="F981" s="11">
        <f t="shared" ca="1" si="31"/>
        <v>55.517302603519319</v>
      </c>
    </row>
    <row r="982" spans="5:6" x14ac:dyDescent="0.25">
      <c r="E982" s="11">
        <f t="shared" ca="1" si="30"/>
        <v>0.77634378511864399</v>
      </c>
      <c r="F982" s="11">
        <f t="shared" ca="1" si="31"/>
        <v>57.299917924095944</v>
      </c>
    </row>
    <row r="983" spans="5:6" x14ac:dyDescent="0.25">
      <c r="E983" s="11">
        <f t="shared" ca="1" si="30"/>
        <v>0.57753441268686112</v>
      </c>
      <c r="F983" s="11">
        <f t="shared" ca="1" si="31"/>
        <v>51.238403698622243</v>
      </c>
    </row>
    <row r="984" spans="5:6" x14ac:dyDescent="0.25">
      <c r="E984" s="11">
        <f t="shared" ca="1" si="30"/>
        <v>0.88496240715177821</v>
      </c>
      <c r="F984" s="11">
        <f t="shared" ca="1" si="31"/>
        <v>62.344013255491376</v>
      </c>
    </row>
    <row r="985" spans="5:6" x14ac:dyDescent="0.25">
      <c r="E985" s="11">
        <f t="shared" ca="1" si="30"/>
        <v>0.24934905955000253</v>
      </c>
      <c r="F985" s="11">
        <f t="shared" ca="1" si="31"/>
        <v>42.73631842329447</v>
      </c>
    </row>
    <row r="986" spans="5:6" x14ac:dyDescent="0.25">
      <c r="E986" s="11">
        <f t="shared" ca="1" si="30"/>
        <v>5.1526603275066085E-3</v>
      </c>
      <c r="F986" s="11">
        <f t="shared" ca="1" si="31"/>
        <v>27.709048126545284</v>
      </c>
    </row>
    <row r="987" spans="5:6" x14ac:dyDescent="0.25">
      <c r="E987" s="11">
        <f t="shared" ca="1" si="30"/>
        <v>0.23764263117294837</v>
      </c>
      <c r="F987" s="11">
        <f t="shared" ca="1" si="31"/>
        <v>42.39493516886332</v>
      </c>
    </row>
    <row r="988" spans="5:6" x14ac:dyDescent="0.25">
      <c r="E988" s="11">
        <f t="shared" ca="1" si="30"/>
        <v>0.89152112379584147</v>
      </c>
      <c r="F988" s="11">
        <f t="shared" ca="1" si="31"/>
        <v>62.751048491250735</v>
      </c>
    </row>
    <row r="989" spans="5:6" x14ac:dyDescent="0.25">
      <c r="E989" s="11">
        <f t="shared" ca="1" si="30"/>
        <v>0.27263007391719407</v>
      </c>
      <c r="F989" s="11">
        <f t="shared" ca="1" si="31"/>
        <v>43.396210710106395</v>
      </c>
    </row>
    <row r="990" spans="5:6" x14ac:dyDescent="0.25">
      <c r="E990" s="11">
        <f t="shared" ca="1" si="30"/>
        <v>0.46500310618590024</v>
      </c>
      <c r="F990" s="11">
        <f t="shared" ca="1" si="31"/>
        <v>48.361718067878101</v>
      </c>
    </row>
    <row r="991" spans="5:6" x14ac:dyDescent="0.25">
      <c r="E991" s="11">
        <f t="shared" ca="1" si="30"/>
        <v>0.20339156115897472</v>
      </c>
      <c r="F991" s="11">
        <f t="shared" ca="1" si="31"/>
        <v>41.349934166034657</v>
      </c>
    </row>
    <row r="992" spans="5:6" x14ac:dyDescent="0.25">
      <c r="E992" s="11">
        <f t="shared" ca="1" si="30"/>
        <v>0.4102967132234413</v>
      </c>
      <c r="F992" s="11">
        <f t="shared" ca="1" si="31"/>
        <v>46.991769846004374</v>
      </c>
    </row>
    <row r="993" spans="5:6" x14ac:dyDescent="0.25">
      <c r="E993" s="11">
        <f t="shared" ca="1" si="30"/>
        <v>0.13771838325383801</v>
      </c>
      <c r="F993" s="11">
        <f t="shared" ca="1" si="31"/>
        <v>39.05572714524618</v>
      </c>
    </row>
    <row r="994" spans="5:6" x14ac:dyDescent="0.25">
      <c r="E994" s="11">
        <f t="shared" ca="1" si="30"/>
        <v>0.45786617787024886</v>
      </c>
      <c r="F994" s="11">
        <f t="shared" ca="1" si="31"/>
        <v>48.183016236918597</v>
      </c>
    </row>
    <row r="995" spans="5:6" x14ac:dyDescent="0.25">
      <c r="E995" s="11">
        <f t="shared" ca="1" si="30"/>
        <v>9.0543771819844188E-2</v>
      </c>
      <c r="F995" s="11">
        <f t="shared" ca="1" si="31"/>
        <v>36.968075491086665</v>
      </c>
    </row>
    <row r="996" spans="5:6" x14ac:dyDescent="0.25">
      <c r="E996" s="11">
        <f t="shared" ca="1" si="30"/>
        <v>6.7537679863908573E-2</v>
      </c>
      <c r="F996" s="11">
        <f t="shared" ca="1" si="31"/>
        <v>35.680672297878651</v>
      </c>
    </row>
    <row r="997" spans="5:6" x14ac:dyDescent="0.25">
      <c r="E997" s="11">
        <f t="shared" ca="1" si="30"/>
        <v>0.57968794640252197</v>
      </c>
      <c r="F997" s="11">
        <f t="shared" ca="1" si="31"/>
        <v>51.295381216665398</v>
      </c>
    </row>
    <row r="998" spans="5:6" x14ac:dyDescent="0.25">
      <c r="E998" s="11">
        <f t="shared" ca="1" si="30"/>
        <v>5.9020486088750101E-2</v>
      </c>
      <c r="F998" s="11">
        <f t="shared" ca="1" si="31"/>
        <v>35.127294295458888</v>
      </c>
    </row>
    <row r="999" spans="5:6" x14ac:dyDescent="0.25">
      <c r="E999" s="11">
        <f t="shared" ca="1" si="30"/>
        <v>0.86639594479557436</v>
      </c>
      <c r="F999" s="11">
        <f t="shared" ca="1" si="31"/>
        <v>61.282541176125449</v>
      </c>
    </row>
    <row r="1000" spans="5:6" x14ac:dyDescent="0.25">
      <c r="E1000" s="11">
        <f t="shared" ca="1" si="30"/>
        <v>3.6442630364638018E-2</v>
      </c>
      <c r="F1000" s="11">
        <f t="shared" ca="1" si="31"/>
        <v>33.312839724939337</v>
      </c>
    </row>
    <row r="1001" spans="5:6" x14ac:dyDescent="0.25">
      <c r="E1001" s="11">
        <f t="shared" ca="1" si="30"/>
        <v>0.60266253468154574</v>
      </c>
      <c r="F1001" s="11">
        <f t="shared" ca="1" si="31"/>
        <v>51.910209609669153</v>
      </c>
    </row>
    <row r="1002" spans="5:6" x14ac:dyDescent="0.25">
      <c r="E1002" s="11">
        <f t="shared" ca="1" si="30"/>
        <v>0.69891306073712356</v>
      </c>
      <c r="F1002" s="11">
        <f t="shared" ca="1" si="31"/>
        <v>54.681951692953845</v>
      </c>
    </row>
    <row r="1003" spans="5:6" x14ac:dyDescent="0.25">
      <c r="E1003" s="11">
        <f t="shared" ca="1" si="30"/>
        <v>0.77283771966467463</v>
      </c>
      <c r="F1003" s="11">
        <f t="shared" ca="1" si="31"/>
        <v>57.169909646336727</v>
      </c>
    </row>
    <row r="1004" spans="5:6" x14ac:dyDescent="0.25">
      <c r="E1004" s="11">
        <f t="shared" ca="1" si="30"/>
        <v>0.18717454024388869</v>
      </c>
      <c r="F1004" s="11">
        <f t="shared" ca="1" si="31"/>
        <v>40.825530994955407</v>
      </c>
    </row>
    <row r="1005" spans="5:6" x14ac:dyDescent="0.25">
      <c r="E1005" s="11">
        <f t="shared" ca="1" si="30"/>
        <v>0.35301902859767709</v>
      </c>
      <c r="F1005" s="11">
        <f t="shared" ca="1" si="31"/>
        <v>45.538451661929443</v>
      </c>
    </row>
    <row r="1006" spans="5:6" x14ac:dyDescent="0.25">
      <c r="E1006" s="11">
        <f t="shared" ca="1" si="30"/>
        <v>0.66271812343539616</v>
      </c>
      <c r="F1006" s="11">
        <f t="shared" ca="1" si="31"/>
        <v>53.594054984799023</v>
      </c>
    </row>
    <row r="1007" spans="5:6" x14ac:dyDescent="0.25">
      <c r="E1007" s="11">
        <f t="shared" ca="1" si="30"/>
        <v>0.81159071607992206</v>
      </c>
      <c r="F1007" s="11">
        <f t="shared" ca="1" si="31"/>
        <v>58.690890479785381</v>
      </c>
    </row>
    <row r="1008" spans="5:6" x14ac:dyDescent="0.25">
      <c r="E1008" s="11">
        <f t="shared" ca="1" si="30"/>
        <v>0.22990663509255682</v>
      </c>
      <c r="F1008" s="11">
        <f t="shared" ca="1" si="31"/>
        <v>42.165311149917848</v>
      </c>
    </row>
    <row r="1009" spans="5:6" x14ac:dyDescent="0.25">
      <c r="E1009" s="11">
        <f t="shared" ca="1" si="30"/>
        <v>5.8808104833160568E-2</v>
      </c>
      <c r="F1009" s="11">
        <f t="shared" ca="1" si="31"/>
        <v>35.112799074308512</v>
      </c>
    </row>
    <row r="1010" spans="5:6" x14ac:dyDescent="0.25">
      <c r="E1010" s="11">
        <f t="shared" ca="1" si="30"/>
        <v>0.88321096913296226</v>
      </c>
      <c r="F1010" s="11">
        <f t="shared" ca="1" si="31"/>
        <v>62.238413346035259</v>
      </c>
    </row>
    <row r="1011" spans="5:6" x14ac:dyDescent="0.25">
      <c r="E1011" s="11">
        <f t="shared" ca="1" si="30"/>
        <v>0.76924759569663548</v>
      </c>
      <c r="F1011" s="11">
        <f t="shared" ca="1" si="31"/>
        <v>57.038150146104002</v>
      </c>
    </row>
    <row r="1012" spans="5:6" x14ac:dyDescent="0.25">
      <c r="E1012" s="11">
        <f t="shared" ca="1" si="30"/>
        <v>0.70471610450184763</v>
      </c>
      <c r="F1012" s="11">
        <f t="shared" ca="1" si="31"/>
        <v>54.862935448654362</v>
      </c>
    </row>
    <row r="1013" spans="5:6" x14ac:dyDescent="0.25">
      <c r="E1013" s="11">
        <f t="shared" ca="1" si="30"/>
        <v>0.29381873867545072</v>
      </c>
      <c r="F1013" s="11">
        <f t="shared" ca="1" si="31"/>
        <v>43.978395241154217</v>
      </c>
    </row>
    <row r="1014" spans="5:6" x14ac:dyDescent="0.25">
      <c r="E1014" s="11">
        <f t="shared" ca="1" si="30"/>
        <v>0.91985416587659896</v>
      </c>
      <c r="F1014" s="11">
        <f t="shared" ca="1" si="31"/>
        <v>64.775679621971634</v>
      </c>
    </row>
    <row r="1015" spans="5:6" x14ac:dyDescent="0.25">
      <c r="E1015" s="11">
        <f t="shared" ca="1" si="30"/>
        <v>0.76608056317886108</v>
      </c>
      <c r="F1015" s="11">
        <f t="shared" ca="1" si="31"/>
        <v>56.923030465168459</v>
      </c>
    </row>
    <row r="1016" spans="5:6" x14ac:dyDescent="0.25">
      <c r="E1016" s="11">
        <f t="shared" ca="1" si="30"/>
        <v>0.25769192687593589</v>
      </c>
      <c r="F1016" s="11">
        <f t="shared" ca="1" si="31"/>
        <v>42.975520200780672</v>
      </c>
    </row>
    <row r="1017" spans="5:6" x14ac:dyDescent="0.25">
      <c r="E1017" s="11">
        <f t="shared" ca="1" si="30"/>
        <v>0.13892745307923215</v>
      </c>
      <c r="F1017" s="11">
        <f t="shared" ca="1" si="31"/>
        <v>39.102947826405398</v>
      </c>
    </row>
    <row r="1018" spans="5:6" x14ac:dyDescent="0.25">
      <c r="E1018" s="11">
        <f t="shared" ca="1" si="30"/>
        <v>0.69797460833773639</v>
      </c>
      <c r="F1018" s="11">
        <f t="shared" ca="1" si="31"/>
        <v>54.65286950729876</v>
      </c>
    </row>
    <row r="1019" spans="5:6" x14ac:dyDescent="0.25">
      <c r="E1019" s="11">
        <f t="shared" ca="1" si="30"/>
        <v>0.65097145829834924</v>
      </c>
      <c r="F1019" s="11">
        <f t="shared" ca="1" si="31"/>
        <v>53.2542314534318</v>
      </c>
    </row>
    <row r="1020" spans="5:6" x14ac:dyDescent="0.25">
      <c r="E1020" s="11">
        <f t="shared" ca="1" si="30"/>
        <v>0.36758037740769978</v>
      </c>
      <c r="F1020" s="11">
        <f t="shared" ca="1" si="31"/>
        <v>45.911538792298799</v>
      </c>
    </row>
    <row r="1021" spans="5:6" x14ac:dyDescent="0.25">
      <c r="E1021" s="11">
        <f t="shared" ca="1" si="30"/>
        <v>0.74981836928478118</v>
      </c>
      <c r="F1021" s="11">
        <f t="shared" ca="1" si="31"/>
        <v>56.34725627612346</v>
      </c>
    </row>
    <row r="1022" spans="5:6" x14ac:dyDescent="0.25">
      <c r="E1022" s="11">
        <f t="shared" ca="1" si="30"/>
        <v>0.57279494960996014</v>
      </c>
      <c r="F1022" s="11">
        <f t="shared" ca="1" si="31"/>
        <v>51.113369641091424</v>
      </c>
    </row>
    <row r="1023" spans="5:6" x14ac:dyDescent="0.25">
      <c r="E1023" s="11">
        <f t="shared" ca="1" si="30"/>
        <v>0.24877674687407236</v>
      </c>
      <c r="F1023" s="11">
        <f t="shared" ca="1" si="31"/>
        <v>42.719789027329838</v>
      </c>
    </row>
    <row r="1024" spans="5:6" x14ac:dyDescent="0.25">
      <c r="E1024" s="11">
        <f t="shared" ca="1" si="30"/>
        <v>0.27595922091627578</v>
      </c>
      <c r="F1024" s="11">
        <f t="shared" ca="1" si="31"/>
        <v>43.488745741363992</v>
      </c>
    </row>
    <row r="1025" spans="5:6" x14ac:dyDescent="0.25">
      <c r="E1025" s="11">
        <f t="shared" ca="1" si="30"/>
        <v>0.27782851454933344</v>
      </c>
      <c r="F1025" s="11">
        <f t="shared" ca="1" si="31"/>
        <v>43.540520807126306</v>
      </c>
    </row>
    <row r="1026" spans="5:6" x14ac:dyDescent="0.25">
      <c r="E1026" s="11">
        <f t="shared" ca="1" si="30"/>
        <v>0.3877892196906304</v>
      </c>
      <c r="F1026" s="11">
        <f t="shared" ca="1" si="31"/>
        <v>46.42474258475189</v>
      </c>
    </row>
    <row r="1027" spans="5:6" x14ac:dyDescent="0.25">
      <c r="E1027" s="11">
        <f t="shared" ca="1" si="30"/>
        <v>0.68701310946314909</v>
      </c>
      <c r="F1027" s="11">
        <f t="shared" ca="1" si="31"/>
        <v>54.316843134366145</v>
      </c>
    </row>
    <row r="1028" spans="5:6" x14ac:dyDescent="0.25">
      <c r="E1028" s="11">
        <f t="shared" ref="E1028:E1091" ca="1" si="32">RAND()</f>
        <v>0.45105895073205571</v>
      </c>
      <c r="F1028" s="11">
        <f t="shared" ref="F1028:F1091" ca="1" si="33">_xlfn.GAMMA.INV(E1028,$C$3,$C$4)</f>
        <v>48.01266644313187</v>
      </c>
    </row>
    <row r="1029" spans="5:6" x14ac:dyDescent="0.25">
      <c r="E1029" s="11">
        <f t="shared" ca="1" si="32"/>
        <v>0.34968717801357929</v>
      </c>
      <c r="F1029" s="11">
        <f t="shared" ca="1" si="33"/>
        <v>45.452619470937982</v>
      </c>
    </row>
    <row r="1030" spans="5:6" x14ac:dyDescent="0.25">
      <c r="E1030" s="11">
        <f t="shared" ca="1" si="32"/>
        <v>0.19833756232531152</v>
      </c>
      <c r="F1030" s="11">
        <f t="shared" ca="1" si="33"/>
        <v>41.188832705000102</v>
      </c>
    </row>
    <row r="1031" spans="5:6" x14ac:dyDescent="0.25">
      <c r="E1031" s="11">
        <f t="shared" ca="1" si="32"/>
        <v>0.42397236986245801</v>
      </c>
      <c r="F1031" s="11">
        <f t="shared" ca="1" si="33"/>
        <v>47.334772733052979</v>
      </c>
    </row>
    <row r="1032" spans="5:6" x14ac:dyDescent="0.25">
      <c r="E1032" s="11">
        <f t="shared" ca="1" si="32"/>
        <v>0.26537495737687788</v>
      </c>
      <c r="F1032" s="11">
        <f t="shared" ca="1" si="33"/>
        <v>43.193048381565021</v>
      </c>
    </row>
    <row r="1033" spans="5:6" x14ac:dyDescent="0.25">
      <c r="E1033" s="11">
        <f t="shared" ca="1" si="32"/>
        <v>0.48775095992520301</v>
      </c>
      <c r="F1033" s="11">
        <f t="shared" ca="1" si="33"/>
        <v>48.932645454445669</v>
      </c>
    </row>
    <row r="1034" spans="5:6" x14ac:dyDescent="0.25">
      <c r="E1034" s="11">
        <f t="shared" ca="1" si="32"/>
        <v>0.29540160801120541</v>
      </c>
      <c r="F1034" s="11">
        <f t="shared" ca="1" si="33"/>
        <v>44.021281682669311</v>
      </c>
    </row>
    <row r="1035" spans="5:6" x14ac:dyDescent="0.25">
      <c r="E1035" s="11">
        <f t="shared" ca="1" si="32"/>
        <v>0.85222944847339754</v>
      </c>
      <c r="F1035" s="11">
        <f t="shared" ca="1" si="33"/>
        <v>60.546411324915795</v>
      </c>
    </row>
    <row r="1036" spans="5:6" x14ac:dyDescent="0.25">
      <c r="E1036" s="11">
        <f t="shared" ca="1" si="32"/>
        <v>0.30642741687006547</v>
      </c>
      <c r="F1036" s="11">
        <f t="shared" ca="1" si="33"/>
        <v>44.317931370532904</v>
      </c>
    </row>
    <row r="1037" spans="5:6" x14ac:dyDescent="0.25">
      <c r="E1037" s="11">
        <f t="shared" ca="1" si="32"/>
        <v>6.9767618791922836E-2</v>
      </c>
      <c r="F1037" s="11">
        <f t="shared" ca="1" si="33"/>
        <v>35.817453527589862</v>
      </c>
    </row>
    <row r="1038" spans="5:6" x14ac:dyDescent="0.25">
      <c r="E1038" s="11">
        <f t="shared" ca="1" si="32"/>
        <v>0.27851572075594999</v>
      </c>
      <c r="F1038" s="11">
        <f t="shared" ca="1" si="33"/>
        <v>43.559522399510911</v>
      </c>
    </row>
    <row r="1039" spans="5:6" x14ac:dyDescent="0.25">
      <c r="E1039" s="11">
        <f t="shared" ca="1" si="32"/>
        <v>0.10457831596292166</v>
      </c>
      <c r="F1039" s="11">
        <f t="shared" ca="1" si="33"/>
        <v>37.649089160396919</v>
      </c>
    </row>
    <row r="1040" spans="5:6" x14ac:dyDescent="0.25">
      <c r="E1040" s="11">
        <f t="shared" ca="1" si="32"/>
        <v>5.9706807292256525E-2</v>
      </c>
      <c r="F1040" s="11">
        <f t="shared" ca="1" si="33"/>
        <v>35.173886183442029</v>
      </c>
    </row>
    <row r="1041" spans="5:6" x14ac:dyDescent="0.25">
      <c r="E1041" s="11">
        <f t="shared" ca="1" si="32"/>
        <v>0.23200691516071559</v>
      </c>
      <c r="F1041" s="11">
        <f t="shared" ca="1" si="33"/>
        <v>42.227987887433237</v>
      </c>
    </row>
    <row r="1042" spans="5:6" x14ac:dyDescent="0.25">
      <c r="E1042" s="11">
        <f t="shared" ca="1" si="32"/>
        <v>0.38979081966878271</v>
      </c>
      <c r="F1042" s="11">
        <f t="shared" ca="1" si="33"/>
        <v>46.475335381231403</v>
      </c>
    </row>
    <row r="1043" spans="5:6" x14ac:dyDescent="0.25">
      <c r="E1043" s="11">
        <f t="shared" ca="1" si="32"/>
        <v>0.53677895851672286</v>
      </c>
      <c r="F1043" s="11">
        <f t="shared" ca="1" si="33"/>
        <v>50.177427989611324</v>
      </c>
    </row>
    <row r="1044" spans="5:6" x14ac:dyDescent="0.25">
      <c r="E1044" s="11">
        <f t="shared" ca="1" si="32"/>
        <v>0.99963111019510442</v>
      </c>
      <c r="F1044" s="11">
        <f t="shared" ca="1" si="33"/>
        <v>91.497810145991352</v>
      </c>
    </row>
    <row r="1045" spans="5:6" x14ac:dyDescent="0.25">
      <c r="E1045" s="11">
        <f t="shared" ca="1" si="32"/>
        <v>0.96837220346465824</v>
      </c>
      <c r="F1045" s="11">
        <f t="shared" ca="1" si="33"/>
        <v>70.400347720362532</v>
      </c>
    </row>
    <row r="1046" spans="5:6" x14ac:dyDescent="0.25">
      <c r="E1046" s="11">
        <f t="shared" ca="1" si="32"/>
        <v>0.3444743790989141</v>
      </c>
      <c r="F1046" s="11">
        <f t="shared" ca="1" si="33"/>
        <v>45.317948899765888</v>
      </c>
    </row>
    <row r="1047" spans="5:6" x14ac:dyDescent="0.25">
      <c r="E1047" s="11">
        <f t="shared" ca="1" si="32"/>
        <v>0.46936471800474988</v>
      </c>
      <c r="F1047" s="11">
        <f t="shared" ca="1" si="33"/>
        <v>48.471003664955951</v>
      </c>
    </row>
    <row r="1048" spans="5:6" x14ac:dyDescent="0.25">
      <c r="E1048" s="11">
        <f t="shared" ca="1" si="32"/>
        <v>0.17303982323822709</v>
      </c>
      <c r="F1048" s="11">
        <f t="shared" ca="1" si="33"/>
        <v>40.349026963552468</v>
      </c>
    </row>
    <row r="1049" spans="5:6" x14ac:dyDescent="0.25">
      <c r="E1049" s="11">
        <f t="shared" ca="1" si="32"/>
        <v>0.30458070893225342</v>
      </c>
      <c r="F1049" s="11">
        <f t="shared" ca="1" si="33"/>
        <v>44.268490821902901</v>
      </c>
    </row>
    <row r="1050" spans="5:6" x14ac:dyDescent="0.25">
      <c r="E1050" s="11">
        <f t="shared" ca="1" si="32"/>
        <v>9.7509763780008973E-2</v>
      </c>
      <c r="F1050" s="11">
        <f t="shared" ca="1" si="33"/>
        <v>37.31402631433199</v>
      </c>
    </row>
    <row r="1051" spans="5:6" x14ac:dyDescent="0.25">
      <c r="E1051" s="11">
        <f t="shared" ca="1" si="32"/>
        <v>0.17052688417083761</v>
      </c>
      <c r="F1051" s="11">
        <f t="shared" ca="1" si="33"/>
        <v>40.262172849258235</v>
      </c>
    </row>
    <row r="1052" spans="5:6" x14ac:dyDescent="0.25">
      <c r="E1052" s="11">
        <f t="shared" ca="1" si="32"/>
        <v>0.84608143621180776</v>
      </c>
      <c r="F1052" s="11">
        <f t="shared" ca="1" si="33"/>
        <v>60.243417513944202</v>
      </c>
    </row>
    <row r="1053" spans="5:6" x14ac:dyDescent="0.25">
      <c r="E1053" s="11">
        <f t="shared" ca="1" si="32"/>
        <v>0.55330194607161975</v>
      </c>
      <c r="F1053" s="11">
        <f t="shared" ca="1" si="33"/>
        <v>50.603932514639794</v>
      </c>
    </row>
    <row r="1054" spans="5:6" x14ac:dyDescent="0.25">
      <c r="E1054" s="11">
        <f t="shared" ca="1" si="32"/>
        <v>0.48528741999409797</v>
      </c>
      <c r="F1054" s="11">
        <f t="shared" ca="1" si="33"/>
        <v>48.870680854566459</v>
      </c>
    </row>
    <row r="1055" spans="5:6" x14ac:dyDescent="0.25">
      <c r="E1055" s="11">
        <f t="shared" ca="1" si="32"/>
        <v>0.18692057932632111</v>
      </c>
      <c r="F1055" s="11">
        <f t="shared" ca="1" si="33"/>
        <v>40.817138934537994</v>
      </c>
    </row>
    <row r="1056" spans="5:6" x14ac:dyDescent="0.25">
      <c r="E1056" s="11">
        <f t="shared" ca="1" si="32"/>
        <v>0.53988344058300819</v>
      </c>
      <c r="F1056" s="11">
        <f t="shared" ca="1" si="33"/>
        <v>50.257232705301448</v>
      </c>
    </row>
    <row r="1057" spans="5:6" x14ac:dyDescent="0.25">
      <c r="E1057" s="11">
        <f t="shared" ca="1" si="32"/>
        <v>0.68621858176794404</v>
      </c>
      <c r="F1057" s="11">
        <f t="shared" ca="1" si="33"/>
        <v>54.292740835708727</v>
      </c>
    </row>
    <row r="1058" spans="5:6" x14ac:dyDescent="0.25">
      <c r="E1058" s="11">
        <f t="shared" ca="1" si="32"/>
        <v>0.60899527124390795</v>
      </c>
      <c r="F1058" s="11">
        <f t="shared" ca="1" si="33"/>
        <v>52.082132825461755</v>
      </c>
    </row>
    <row r="1059" spans="5:6" x14ac:dyDescent="0.25">
      <c r="E1059" s="11">
        <f t="shared" ca="1" si="32"/>
        <v>0.68753540249126976</v>
      </c>
      <c r="F1059" s="11">
        <f t="shared" ca="1" si="33"/>
        <v>54.332705303361784</v>
      </c>
    </row>
    <row r="1060" spans="5:6" x14ac:dyDescent="0.25">
      <c r="E1060" s="11">
        <f t="shared" ca="1" si="32"/>
        <v>0.95238474700149844</v>
      </c>
      <c r="F1060" s="11">
        <f t="shared" ca="1" si="33"/>
        <v>68.018643919231096</v>
      </c>
    </row>
    <row r="1061" spans="5:6" x14ac:dyDescent="0.25">
      <c r="E1061" s="11">
        <f t="shared" ca="1" si="32"/>
        <v>0.24940817372238933</v>
      </c>
      <c r="F1061" s="11">
        <f t="shared" ca="1" si="33"/>
        <v>42.738024840201383</v>
      </c>
    </row>
    <row r="1062" spans="5:6" x14ac:dyDescent="0.25">
      <c r="E1062" s="11">
        <f t="shared" ca="1" si="32"/>
        <v>0.81850996038298163</v>
      </c>
      <c r="F1062" s="11">
        <f t="shared" ca="1" si="33"/>
        <v>58.984825942917354</v>
      </c>
    </row>
    <row r="1063" spans="5:6" x14ac:dyDescent="0.25">
      <c r="E1063" s="11">
        <f t="shared" ca="1" si="32"/>
        <v>0.25621077929086233</v>
      </c>
      <c r="F1063" s="11">
        <f t="shared" ca="1" si="33"/>
        <v>42.933287733196714</v>
      </c>
    </row>
    <row r="1064" spans="5:6" x14ac:dyDescent="0.25">
      <c r="E1064" s="11">
        <f t="shared" ca="1" si="32"/>
        <v>0.23244689129276297</v>
      </c>
      <c r="F1064" s="11">
        <f t="shared" ca="1" si="33"/>
        <v>42.241085513278932</v>
      </c>
    </row>
    <row r="1065" spans="5:6" x14ac:dyDescent="0.25">
      <c r="E1065" s="11">
        <f t="shared" ca="1" si="32"/>
        <v>0.52954056607028899</v>
      </c>
      <c r="F1065" s="11">
        <f t="shared" ca="1" si="33"/>
        <v>49.991898306897696</v>
      </c>
    </row>
    <row r="1066" spans="5:6" x14ac:dyDescent="0.25">
      <c r="E1066" s="11">
        <f t="shared" ca="1" si="32"/>
        <v>0.55110051048248243</v>
      </c>
      <c r="F1066" s="11">
        <f t="shared" ca="1" si="33"/>
        <v>50.546846605486756</v>
      </c>
    </row>
    <row r="1067" spans="5:6" x14ac:dyDescent="0.25">
      <c r="E1067" s="11">
        <f t="shared" ca="1" si="32"/>
        <v>0.94837713954396285</v>
      </c>
      <c r="F1067" s="11">
        <f t="shared" ca="1" si="33"/>
        <v>67.532306180146179</v>
      </c>
    </row>
    <row r="1068" spans="5:6" x14ac:dyDescent="0.25">
      <c r="E1068" s="11">
        <f t="shared" ca="1" si="32"/>
        <v>0.40731653997970085</v>
      </c>
      <c r="F1068" s="11">
        <f t="shared" ca="1" si="33"/>
        <v>46.916897776495404</v>
      </c>
    </row>
    <row r="1069" spans="5:6" x14ac:dyDescent="0.25">
      <c r="E1069" s="11">
        <f t="shared" ca="1" si="32"/>
        <v>0.53488038751115852</v>
      </c>
      <c r="F1069" s="11">
        <f t="shared" ca="1" si="33"/>
        <v>50.128693061414097</v>
      </c>
    </row>
    <row r="1070" spans="5:6" x14ac:dyDescent="0.25">
      <c r="E1070" s="11">
        <f t="shared" ca="1" si="32"/>
        <v>0.2812452039468748</v>
      </c>
      <c r="F1070" s="11">
        <f t="shared" ca="1" si="33"/>
        <v>43.634824815658966</v>
      </c>
    </row>
    <row r="1071" spans="5:6" x14ac:dyDescent="0.25">
      <c r="E1071" s="11">
        <f t="shared" ca="1" si="32"/>
        <v>0.54651901993086738</v>
      </c>
      <c r="F1071" s="11">
        <f t="shared" ca="1" si="33"/>
        <v>50.428308922130249</v>
      </c>
    </row>
    <row r="1072" spans="5:6" x14ac:dyDescent="0.25">
      <c r="E1072" s="11">
        <f t="shared" ca="1" si="32"/>
        <v>0.49105351620669335</v>
      </c>
      <c r="F1072" s="11">
        <f t="shared" ca="1" si="33"/>
        <v>49.015777792310821</v>
      </c>
    </row>
    <row r="1073" spans="5:6" x14ac:dyDescent="0.25">
      <c r="E1073" s="11">
        <f t="shared" ca="1" si="32"/>
        <v>0.30610003495410776</v>
      </c>
      <c r="F1073" s="11">
        <f t="shared" ca="1" si="33"/>
        <v>44.30917355318001</v>
      </c>
    </row>
    <row r="1074" spans="5:6" x14ac:dyDescent="0.25">
      <c r="E1074" s="11">
        <f t="shared" ca="1" si="32"/>
        <v>0.10667092156081104</v>
      </c>
      <c r="F1074" s="11">
        <f t="shared" ca="1" si="33"/>
        <v>37.745492983481505</v>
      </c>
    </row>
    <row r="1075" spans="5:6" x14ac:dyDescent="0.25">
      <c r="E1075" s="11">
        <f t="shared" ca="1" si="32"/>
        <v>0.59512826184877554</v>
      </c>
      <c r="F1075" s="11">
        <f t="shared" ca="1" si="33"/>
        <v>51.70710574787558</v>
      </c>
    </row>
    <row r="1076" spans="5:6" x14ac:dyDescent="0.25">
      <c r="E1076" s="11">
        <f t="shared" ca="1" si="32"/>
        <v>0.63386793634975436</v>
      </c>
      <c r="F1076" s="11">
        <f t="shared" ca="1" si="33"/>
        <v>52.769260574231765</v>
      </c>
    </row>
    <row r="1077" spans="5:6" x14ac:dyDescent="0.25">
      <c r="E1077" s="11">
        <f t="shared" ca="1" si="32"/>
        <v>0.18464006177569681</v>
      </c>
      <c r="F1077" s="11">
        <f t="shared" ca="1" si="33"/>
        <v>40.741514169509465</v>
      </c>
    </row>
    <row r="1078" spans="5:6" x14ac:dyDescent="0.25">
      <c r="E1078" s="11">
        <f t="shared" ca="1" si="32"/>
        <v>0.46538896589494883</v>
      </c>
      <c r="F1078" s="11">
        <f t="shared" ca="1" si="33"/>
        <v>48.371383665868549</v>
      </c>
    </row>
    <row r="1079" spans="5:6" x14ac:dyDescent="0.25">
      <c r="E1079" s="11">
        <f t="shared" ca="1" si="32"/>
        <v>0.22001379571707247</v>
      </c>
      <c r="F1079" s="11">
        <f t="shared" ca="1" si="33"/>
        <v>41.866528036037586</v>
      </c>
    </row>
    <row r="1080" spans="5:6" x14ac:dyDescent="0.25">
      <c r="E1080" s="11">
        <f t="shared" ca="1" si="32"/>
        <v>0.81539952017086181</v>
      </c>
      <c r="F1080" s="11">
        <f t="shared" ca="1" si="33"/>
        <v>58.851725560273785</v>
      </c>
    </row>
    <row r="1081" spans="5:6" x14ac:dyDescent="0.25">
      <c r="E1081" s="11">
        <f t="shared" ca="1" si="32"/>
        <v>0.96329853896689799</v>
      </c>
      <c r="F1081" s="11">
        <f t="shared" ca="1" si="33"/>
        <v>69.548851688774207</v>
      </c>
    </row>
    <row r="1082" spans="5:6" x14ac:dyDescent="0.25">
      <c r="E1082" s="11">
        <f t="shared" ca="1" si="32"/>
        <v>0.33788218894194622</v>
      </c>
      <c r="F1082" s="11">
        <f t="shared" ca="1" si="33"/>
        <v>45.146930068957452</v>
      </c>
    </row>
    <row r="1083" spans="5:6" x14ac:dyDescent="0.25">
      <c r="E1083" s="11">
        <f t="shared" ca="1" si="32"/>
        <v>0.36829653293951703</v>
      </c>
      <c r="F1083" s="11">
        <f t="shared" ca="1" si="33"/>
        <v>45.929809654010953</v>
      </c>
    </row>
    <row r="1084" spans="5:6" x14ac:dyDescent="0.25">
      <c r="E1084" s="11">
        <f t="shared" ca="1" si="32"/>
        <v>0.2084791443980506</v>
      </c>
      <c r="F1084" s="11">
        <f t="shared" ca="1" si="33"/>
        <v>41.510132481020563</v>
      </c>
    </row>
    <row r="1085" spans="5:6" x14ac:dyDescent="0.25">
      <c r="E1085" s="11">
        <f t="shared" ca="1" si="32"/>
        <v>0.86666423367428902</v>
      </c>
      <c r="F1085" s="11">
        <f t="shared" ca="1" si="33"/>
        <v>61.297043303745212</v>
      </c>
    </row>
    <row r="1086" spans="5:6" x14ac:dyDescent="0.25">
      <c r="E1086" s="11">
        <f t="shared" ca="1" si="32"/>
        <v>0.74277613723096447</v>
      </c>
      <c r="F1086" s="11">
        <f t="shared" ca="1" si="33"/>
        <v>56.105305051127445</v>
      </c>
    </row>
    <row r="1087" spans="5:6" x14ac:dyDescent="0.25">
      <c r="E1087" s="11">
        <f t="shared" ca="1" si="32"/>
        <v>0.5776385394396949</v>
      </c>
      <c r="F1087" s="11">
        <f t="shared" ca="1" si="33"/>
        <v>51.241156257884775</v>
      </c>
    </row>
    <row r="1088" spans="5:6" x14ac:dyDescent="0.25">
      <c r="E1088" s="11">
        <f t="shared" ca="1" si="32"/>
        <v>0.56195976056255958</v>
      </c>
      <c r="F1088" s="11">
        <f t="shared" ca="1" si="33"/>
        <v>50.829288874027057</v>
      </c>
    </row>
    <row r="1089" spans="5:6" x14ac:dyDescent="0.25">
      <c r="E1089" s="11">
        <f t="shared" ca="1" si="32"/>
        <v>4.2965371017271381E-2</v>
      </c>
      <c r="F1089" s="11">
        <f t="shared" ca="1" si="33"/>
        <v>33.906008054336326</v>
      </c>
    </row>
    <row r="1090" spans="5:6" x14ac:dyDescent="0.25">
      <c r="E1090" s="11">
        <f t="shared" ca="1" si="32"/>
        <v>0.21772097646150901</v>
      </c>
      <c r="F1090" s="11">
        <f t="shared" ca="1" si="33"/>
        <v>41.796401332848006</v>
      </c>
    </row>
    <row r="1091" spans="5:6" x14ac:dyDescent="0.25">
      <c r="E1091" s="11">
        <f t="shared" ca="1" si="32"/>
        <v>4.9747869696573632E-3</v>
      </c>
      <c r="F1091" s="11">
        <f t="shared" ca="1" si="33"/>
        <v>27.626412910236091</v>
      </c>
    </row>
    <row r="1092" spans="5:6" x14ac:dyDescent="0.25">
      <c r="E1092" s="11">
        <f t="shared" ref="E1092:E1155" ca="1" si="34">RAND()</f>
        <v>5.3414462368295168E-2</v>
      </c>
      <c r="F1092" s="11">
        <f t="shared" ref="F1092:F1155" ca="1" si="35">_xlfn.GAMMA.INV(E1092,$C$3,$C$4)</f>
        <v>34.73155291991344</v>
      </c>
    </row>
    <row r="1093" spans="5:6" x14ac:dyDescent="0.25">
      <c r="E1093" s="11">
        <f t="shared" ca="1" si="34"/>
        <v>0.2590807974141307</v>
      </c>
      <c r="F1093" s="11">
        <f t="shared" ca="1" si="35"/>
        <v>43.015032553337505</v>
      </c>
    </row>
    <row r="1094" spans="5:6" x14ac:dyDescent="0.25">
      <c r="E1094" s="11">
        <f t="shared" ca="1" si="34"/>
        <v>0.56008949870138869</v>
      </c>
      <c r="F1094" s="11">
        <f t="shared" ca="1" si="35"/>
        <v>50.780489277767195</v>
      </c>
    </row>
    <row r="1095" spans="5:6" x14ac:dyDescent="0.25">
      <c r="E1095" s="11">
        <f t="shared" ca="1" si="34"/>
        <v>0.54262118117300984</v>
      </c>
      <c r="F1095" s="11">
        <f t="shared" ca="1" si="35"/>
        <v>50.327731797817187</v>
      </c>
    </row>
    <row r="1096" spans="5:6" x14ac:dyDescent="0.25">
      <c r="E1096" s="11">
        <f t="shared" ca="1" si="34"/>
        <v>0.2763890105147615</v>
      </c>
      <c r="F1096" s="11">
        <f t="shared" ca="1" si="35"/>
        <v>43.500661402303109</v>
      </c>
    </row>
    <row r="1097" spans="5:6" x14ac:dyDescent="0.25">
      <c r="E1097" s="11">
        <f t="shared" ca="1" si="34"/>
        <v>0.36209766222866102</v>
      </c>
      <c r="F1097" s="11">
        <f t="shared" ca="1" si="35"/>
        <v>45.771428599138396</v>
      </c>
    </row>
    <row r="1098" spans="5:6" x14ac:dyDescent="0.25">
      <c r="E1098" s="11">
        <f t="shared" ca="1" si="34"/>
        <v>0.45007709988771938</v>
      </c>
      <c r="F1098" s="11">
        <f t="shared" ca="1" si="35"/>
        <v>47.988100579019822</v>
      </c>
    </row>
    <row r="1099" spans="5:6" x14ac:dyDescent="0.25">
      <c r="E1099" s="11">
        <f t="shared" ca="1" si="34"/>
        <v>0.98995743404604397</v>
      </c>
      <c r="F1099" s="11">
        <f t="shared" ca="1" si="35"/>
        <v>76.521133060666173</v>
      </c>
    </row>
    <row r="1100" spans="5:6" x14ac:dyDescent="0.25">
      <c r="E1100" s="11">
        <f t="shared" ca="1" si="34"/>
        <v>0.68858041950676219</v>
      </c>
      <c r="F1100" s="11">
        <f t="shared" ca="1" si="35"/>
        <v>54.36448636212333</v>
      </c>
    </row>
    <row r="1101" spans="5:6" x14ac:dyDescent="0.25">
      <c r="E1101" s="11">
        <f t="shared" ca="1" si="34"/>
        <v>0.63998879821431953</v>
      </c>
      <c r="F1101" s="11">
        <f t="shared" ca="1" si="35"/>
        <v>52.941555392579289</v>
      </c>
    </row>
    <row r="1102" spans="5:6" x14ac:dyDescent="0.25">
      <c r="E1102" s="11">
        <f t="shared" ca="1" si="34"/>
        <v>0.64018029045975</v>
      </c>
      <c r="F1102" s="11">
        <f t="shared" ca="1" si="35"/>
        <v>52.946967743621201</v>
      </c>
    </row>
    <row r="1103" spans="5:6" x14ac:dyDescent="0.25">
      <c r="E1103" s="11">
        <f t="shared" ca="1" si="34"/>
        <v>0.9810704794384365</v>
      </c>
      <c r="F1103" s="11">
        <f t="shared" ca="1" si="35"/>
        <v>73.227292022919912</v>
      </c>
    </row>
    <row r="1104" spans="5:6" x14ac:dyDescent="0.25">
      <c r="E1104" s="11">
        <f t="shared" ca="1" si="34"/>
        <v>0.1772359399463751</v>
      </c>
      <c r="F1104" s="11">
        <f t="shared" ca="1" si="35"/>
        <v>40.492562445136628</v>
      </c>
    </row>
    <row r="1105" spans="5:6" x14ac:dyDescent="0.25">
      <c r="E1105" s="11">
        <f t="shared" ca="1" si="34"/>
        <v>0.48944386243556315</v>
      </c>
      <c r="F1105" s="11">
        <f t="shared" ca="1" si="35"/>
        <v>48.975249906710978</v>
      </c>
    </row>
    <row r="1106" spans="5:6" x14ac:dyDescent="0.25">
      <c r="E1106" s="11">
        <f t="shared" ca="1" si="34"/>
        <v>0.82057324887088234</v>
      </c>
      <c r="F1106" s="11">
        <f t="shared" ca="1" si="35"/>
        <v>59.074016565125113</v>
      </c>
    </row>
    <row r="1107" spans="5:6" x14ac:dyDescent="0.25">
      <c r="E1107" s="11">
        <f t="shared" ca="1" si="34"/>
        <v>0.88077689324833308</v>
      </c>
      <c r="F1107" s="11">
        <f t="shared" ca="1" si="35"/>
        <v>62.093693332133711</v>
      </c>
    </row>
    <row r="1108" spans="5:6" x14ac:dyDescent="0.25">
      <c r="E1108" s="11">
        <f t="shared" ca="1" si="34"/>
        <v>0.79207685494896274</v>
      </c>
      <c r="F1108" s="11">
        <f t="shared" ca="1" si="35"/>
        <v>57.900742279968462</v>
      </c>
    </row>
    <row r="1109" spans="5:6" x14ac:dyDescent="0.25">
      <c r="E1109" s="11">
        <f t="shared" ca="1" si="34"/>
        <v>0.11921279347001812</v>
      </c>
      <c r="F1109" s="11">
        <f t="shared" ca="1" si="35"/>
        <v>38.299743543870626</v>
      </c>
    </row>
    <row r="1110" spans="5:6" x14ac:dyDescent="0.25">
      <c r="E1110" s="11">
        <f t="shared" ca="1" si="34"/>
        <v>0.96168299401432034</v>
      </c>
      <c r="F1110" s="11">
        <f t="shared" ca="1" si="35"/>
        <v>69.299304431063774</v>
      </c>
    </row>
    <row r="1111" spans="5:6" x14ac:dyDescent="0.25">
      <c r="E1111" s="11">
        <f t="shared" ca="1" si="34"/>
        <v>0.14503164916151112</v>
      </c>
      <c r="F1111" s="11">
        <f t="shared" ca="1" si="35"/>
        <v>39.337758121499938</v>
      </c>
    </row>
    <row r="1112" spans="5:6" x14ac:dyDescent="0.25">
      <c r="E1112" s="11">
        <f t="shared" ca="1" si="34"/>
        <v>0.62909227014274671</v>
      </c>
      <c r="F1112" s="11">
        <f t="shared" ca="1" si="35"/>
        <v>52.635755261798607</v>
      </c>
    </row>
    <row r="1113" spans="5:6" x14ac:dyDescent="0.25">
      <c r="E1113" s="11">
        <f t="shared" ca="1" si="34"/>
        <v>0.87062607758384181</v>
      </c>
      <c r="F1113" s="11">
        <f t="shared" ca="1" si="35"/>
        <v>61.513846328504485</v>
      </c>
    </row>
    <row r="1114" spans="5:6" x14ac:dyDescent="0.25">
      <c r="E1114" s="11">
        <f t="shared" ca="1" si="34"/>
        <v>0.97671789467846271</v>
      </c>
      <c r="F1114" s="11">
        <f t="shared" ca="1" si="35"/>
        <v>72.106769142168389</v>
      </c>
    </row>
    <row r="1115" spans="5:6" x14ac:dyDescent="0.25">
      <c r="E1115" s="11">
        <f t="shared" ca="1" si="34"/>
        <v>0.69635379702604494</v>
      </c>
      <c r="F1115" s="11">
        <f t="shared" ca="1" si="35"/>
        <v>54.602760703869251</v>
      </c>
    </row>
    <row r="1116" spans="5:6" x14ac:dyDescent="0.25">
      <c r="E1116" s="11">
        <f t="shared" ca="1" si="34"/>
        <v>0.31893281266087903</v>
      </c>
      <c r="F1116" s="11">
        <f t="shared" ca="1" si="35"/>
        <v>44.650332607613485</v>
      </c>
    </row>
    <row r="1117" spans="5:6" x14ac:dyDescent="0.25">
      <c r="E1117" s="11">
        <f t="shared" ca="1" si="34"/>
        <v>0.44626052239584446</v>
      </c>
      <c r="F1117" s="11">
        <f t="shared" ca="1" si="35"/>
        <v>47.892615897503859</v>
      </c>
    </row>
    <row r="1118" spans="5:6" x14ac:dyDescent="0.25">
      <c r="E1118" s="11">
        <f t="shared" ca="1" si="34"/>
        <v>0.16156779562192836</v>
      </c>
      <c r="F1118" s="11">
        <f t="shared" ca="1" si="35"/>
        <v>39.946720540300262</v>
      </c>
    </row>
    <row r="1119" spans="5:6" x14ac:dyDescent="0.25">
      <c r="E1119" s="11">
        <f t="shared" ca="1" si="34"/>
        <v>0.24136016419962592</v>
      </c>
      <c r="F1119" s="11">
        <f t="shared" ca="1" si="35"/>
        <v>42.504111684992253</v>
      </c>
    </row>
    <row r="1120" spans="5:6" x14ac:dyDescent="0.25">
      <c r="E1120" s="11">
        <f t="shared" ca="1" si="34"/>
        <v>0.9515754318077978</v>
      </c>
      <c r="F1120" s="11">
        <f t="shared" ca="1" si="35"/>
        <v>67.917678593192477</v>
      </c>
    </row>
    <row r="1121" spans="5:6" x14ac:dyDescent="0.25">
      <c r="E1121" s="11">
        <f t="shared" ca="1" si="34"/>
        <v>0.16801045112988633</v>
      </c>
      <c r="F1121" s="11">
        <f t="shared" ca="1" si="35"/>
        <v>40.174501843247121</v>
      </c>
    </row>
    <row r="1122" spans="5:6" x14ac:dyDescent="0.25">
      <c r="E1122" s="11">
        <f t="shared" ca="1" si="34"/>
        <v>0.33202737135609872</v>
      </c>
      <c r="F1122" s="11">
        <f t="shared" ca="1" si="35"/>
        <v>44.994325269407405</v>
      </c>
    </row>
    <row r="1123" spans="5:6" x14ac:dyDescent="0.25">
      <c r="E1123" s="11">
        <f t="shared" ca="1" si="34"/>
        <v>0.77480034399058673</v>
      </c>
      <c r="F1123" s="11">
        <f t="shared" ca="1" si="35"/>
        <v>57.242520490075044</v>
      </c>
    </row>
    <row r="1124" spans="5:6" x14ac:dyDescent="0.25">
      <c r="E1124" s="11">
        <f t="shared" ca="1" si="34"/>
        <v>0.66672354949892365</v>
      </c>
      <c r="F1124" s="11">
        <f t="shared" ca="1" si="35"/>
        <v>53.711293339962609</v>
      </c>
    </row>
    <row r="1125" spans="5:6" x14ac:dyDescent="0.25">
      <c r="E1125" s="11">
        <f t="shared" ca="1" si="34"/>
        <v>0.49153987839103574</v>
      </c>
      <c r="F1125" s="11">
        <f t="shared" ca="1" si="35"/>
        <v>49.028027078328201</v>
      </c>
    </row>
    <row r="1126" spans="5:6" x14ac:dyDescent="0.25">
      <c r="E1126" s="11">
        <f t="shared" ca="1" si="34"/>
        <v>0.51653059677532287</v>
      </c>
      <c r="F1126" s="11">
        <f t="shared" ca="1" si="35"/>
        <v>49.660170142373225</v>
      </c>
    </row>
    <row r="1127" spans="5:6" x14ac:dyDescent="0.25">
      <c r="E1127" s="11">
        <f t="shared" ca="1" si="34"/>
        <v>0.50042585691209873</v>
      </c>
      <c r="F1127" s="11">
        <f t="shared" ca="1" si="35"/>
        <v>49.252147606176869</v>
      </c>
    </row>
    <row r="1128" spans="5:6" x14ac:dyDescent="0.25">
      <c r="E1128" s="11">
        <f t="shared" ca="1" si="34"/>
        <v>0.9016681553257524</v>
      </c>
      <c r="F1128" s="11">
        <f t="shared" ca="1" si="35"/>
        <v>63.421016615067039</v>
      </c>
    </row>
    <row r="1129" spans="5:6" x14ac:dyDescent="0.25">
      <c r="E1129" s="11">
        <f t="shared" ca="1" si="34"/>
        <v>0.16323135859136551</v>
      </c>
      <c r="F1129" s="11">
        <f t="shared" ca="1" si="35"/>
        <v>40.006007360129658</v>
      </c>
    </row>
    <row r="1130" spans="5:6" x14ac:dyDescent="0.25">
      <c r="E1130" s="11">
        <f t="shared" ca="1" si="34"/>
        <v>4.7821115560429561E-2</v>
      </c>
      <c r="F1130" s="11">
        <f t="shared" ca="1" si="35"/>
        <v>34.305879475102394</v>
      </c>
    </row>
    <row r="1131" spans="5:6" x14ac:dyDescent="0.25">
      <c r="E1131" s="11">
        <f t="shared" ca="1" si="34"/>
        <v>0.32885154176000742</v>
      </c>
      <c r="F1131" s="11">
        <f t="shared" ca="1" si="35"/>
        <v>44.911248926127556</v>
      </c>
    </row>
    <row r="1132" spans="5:6" x14ac:dyDescent="0.25">
      <c r="E1132" s="11">
        <f t="shared" ca="1" si="34"/>
        <v>0.71785876756079869</v>
      </c>
      <c r="F1132" s="11">
        <f t="shared" ca="1" si="35"/>
        <v>55.280537107238978</v>
      </c>
    </row>
    <row r="1133" spans="5:6" x14ac:dyDescent="0.25">
      <c r="E1133" s="11">
        <f t="shared" ca="1" si="34"/>
        <v>0.79141085429301716</v>
      </c>
      <c r="F1133" s="11">
        <f t="shared" ca="1" si="35"/>
        <v>57.874696118104964</v>
      </c>
    </row>
    <row r="1134" spans="5:6" x14ac:dyDescent="0.25">
      <c r="E1134" s="11">
        <f t="shared" ca="1" si="34"/>
        <v>0.46620618783554846</v>
      </c>
      <c r="F1134" s="11">
        <f t="shared" ca="1" si="35"/>
        <v>48.391856260636544</v>
      </c>
    </row>
    <row r="1135" spans="5:6" x14ac:dyDescent="0.25">
      <c r="E1135" s="11">
        <f t="shared" ca="1" si="34"/>
        <v>0.2733513644051293</v>
      </c>
      <c r="F1135" s="11">
        <f t="shared" ca="1" si="35"/>
        <v>43.416295165342063</v>
      </c>
    </row>
    <row r="1136" spans="5:6" x14ac:dyDescent="0.25">
      <c r="E1136" s="11">
        <f t="shared" ca="1" si="34"/>
        <v>0.37400270428632465</v>
      </c>
      <c r="F1136" s="11">
        <f t="shared" ca="1" si="35"/>
        <v>46.07515109508887</v>
      </c>
    </row>
    <row r="1137" spans="5:6" x14ac:dyDescent="0.25">
      <c r="E1137" s="11">
        <f t="shared" ca="1" si="34"/>
        <v>0.28103613568911456</v>
      </c>
      <c r="F1137" s="11">
        <f t="shared" ca="1" si="35"/>
        <v>43.629066389341183</v>
      </c>
    </row>
    <row r="1138" spans="5:6" x14ac:dyDescent="0.25">
      <c r="E1138" s="11">
        <f t="shared" ca="1" si="34"/>
        <v>0.19199147429402563</v>
      </c>
      <c r="F1138" s="11">
        <f t="shared" ca="1" si="35"/>
        <v>40.983611760501148</v>
      </c>
    </row>
    <row r="1139" spans="5:6" x14ac:dyDescent="0.25">
      <c r="E1139" s="11">
        <f t="shared" ca="1" si="34"/>
        <v>0.10184824112989976</v>
      </c>
      <c r="F1139" s="11">
        <f t="shared" ca="1" si="35"/>
        <v>37.521452821905299</v>
      </c>
    </row>
    <row r="1140" spans="5:6" x14ac:dyDescent="0.25">
      <c r="E1140" s="11">
        <f t="shared" ca="1" si="34"/>
        <v>0.67315264468515612</v>
      </c>
      <c r="F1140" s="11">
        <f t="shared" ca="1" si="35"/>
        <v>53.901005594283184</v>
      </c>
    </row>
    <row r="1141" spans="5:6" x14ac:dyDescent="0.25">
      <c r="E1141" s="11">
        <f t="shared" ca="1" si="34"/>
        <v>5.5621415521441064E-2</v>
      </c>
      <c r="F1141" s="11">
        <f t="shared" ca="1" si="35"/>
        <v>34.890716442142768</v>
      </c>
    </row>
    <row r="1142" spans="5:6" x14ac:dyDescent="0.25">
      <c r="E1142" s="11">
        <f t="shared" ca="1" si="34"/>
        <v>2.7063222992606106E-2</v>
      </c>
      <c r="F1142" s="11">
        <f t="shared" ca="1" si="35"/>
        <v>32.301322497439941</v>
      </c>
    </row>
    <row r="1143" spans="5:6" x14ac:dyDescent="0.25">
      <c r="E1143" s="11">
        <f t="shared" ca="1" si="34"/>
        <v>0.34707963887091198</v>
      </c>
      <c r="F1143" s="11">
        <f t="shared" ca="1" si="35"/>
        <v>45.385314617550428</v>
      </c>
    </row>
    <row r="1144" spans="5:6" x14ac:dyDescent="0.25">
      <c r="E1144" s="11">
        <f t="shared" ca="1" si="34"/>
        <v>0.1427406925406528</v>
      </c>
      <c r="F1144" s="11">
        <f t="shared" ca="1" si="35"/>
        <v>39.250318621412696</v>
      </c>
    </row>
    <row r="1145" spans="5:6" x14ac:dyDescent="0.25">
      <c r="E1145" s="11">
        <f t="shared" ca="1" si="34"/>
        <v>0.96553491681470305</v>
      </c>
      <c r="F1145" s="11">
        <f t="shared" ca="1" si="35"/>
        <v>69.910598810738108</v>
      </c>
    </row>
    <row r="1146" spans="5:6" x14ac:dyDescent="0.25">
      <c r="E1146" s="11">
        <f t="shared" ca="1" si="34"/>
        <v>0.15334814836864996</v>
      </c>
      <c r="F1146" s="11">
        <f t="shared" ca="1" si="35"/>
        <v>39.64867116183995</v>
      </c>
    </row>
    <row r="1147" spans="5:6" x14ac:dyDescent="0.25">
      <c r="E1147" s="11">
        <f t="shared" ca="1" si="34"/>
        <v>0.19846692677474731</v>
      </c>
      <c r="F1147" s="11">
        <f t="shared" ca="1" si="35"/>
        <v>41.192981565712884</v>
      </c>
    </row>
    <row r="1148" spans="5:6" x14ac:dyDescent="0.25">
      <c r="E1148" s="11">
        <f t="shared" ca="1" si="34"/>
        <v>3.2997588910554376E-2</v>
      </c>
      <c r="F1148" s="11">
        <f t="shared" ca="1" si="35"/>
        <v>32.967009313978323</v>
      </c>
    </row>
    <row r="1149" spans="5:6" x14ac:dyDescent="0.25">
      <c r="E1149" s="11">
        <f t="shared" ca="1" si="34"/>
        <v>0.30914364690376972</v>
      </c>
      <c r="F1149" s="11">
        <f t="shared" ca="1" si="35"/>
        <v>44.390479915409308</v>
      </c>
    </row>
    <row r="1150" spans="5:6" x14ac:dyDescent="0.25">
      <c r="E1150" s="11">
        <f t="shared" ca="1" si="34"/>
        <v>0.44919751218104342</v>
      </c>
      <c r="F1150" s="11">
        <f t="shared" ca="1" si="35"/>
        <v>47.966093989357574</v>
      </c>
    </row>
    <row r="1151" spans="5:6" x14ac:dyDescent="0.25">
      <c r="E1151" s="11">
        <f t="shared" ca="1" si="34"/>
        <v>0.57184496663835294</v>
      </c>
      <c r="F1151" s="11">
        <f t="shared" ca="1" si="35"/>
        <v>51.088366031428208</v>
      </c>
    </row>
    <row r="1152" spans="5:6" x14ac:dyDescent="0.25">
      <c r="E1152" s="11">
        <f t="shared" ca="1" si="34"/>
        <v>0.72548300770450524</v>
      </c>
      <c r="F1152" s="11">
        <f t="shared" ca="1" si="35"/>
        <v>55.528051597708014</v>
      </c>
    </row>
    <row r="1153" spans="5:6" x14ac:dyDescent="0.25">
      <c r="E1153" s="11">
        <f t="shared" ca="1" si="34"/>
        <v>0.35699714934009308</v>
      </c>
      <c r="F1153" s="11">
        <f t="shared" ca="1" si="35"/>
        <v>45.640695360171577</v>
      </c>
    </row>
    <row r="1154" spans="5:6" x14ac:dyDescent="0.25">
      <c r="E1154" s="11">
        <f t="shared" ca="1" si="34"/>
        <v>0.35383486346145654</v>
      </c>
      <c r="F1154" s="11">
        <f t="shared" ca="1" si="35"/>
        <v>45.55944050950265</v>
      </c>
    </row>
    <row r="1155" spans="5:6" x14ac:dyDescent="0.25">
      <c r="E1155" s="11">
        <f t="shared" ca="1" si="34"/>
        <v>9.3420079138533896E-2</v>
      </c>
      <c r="F1155" s="11">
        <f t="shared" ca="1" si="35"/>
        <v>37.112955297014253</v>
      </c>
    </row>
    <row r="1156" spans="5:6" x14ac:dyDescent="0.25">
      <c r="E1156" s="11">
        <f t="shared" ref="E1156:E1219" ca="1" si="36">RAND()</f>
        <v>0.86812418406480629</v>
      </c>
      <c r="F1156" s="11">
        <f t="shared" ref="F1156:F1219" ca="1" si="37">_xlfn.GAMMA.INV(E1156,$C$3,$C$4)</f>
        <v>61.376353574086508</v>
      </c>
    </row>
    <row r="1157" spans="5:6" x14ac:dyDescent="0.25">
      <c r="E1157" s="11">
        <f t="shared" ca="1" si="36"/>
        <v>0.9472618459895753</v>
      </c>
      <c r="F1157" s="11">
        <f t="shared" ca="1" si="37"/>
        <v>67.402711085748663</v>
      </c>
    </row>
    <row r="1158" spans="5:6" x14ac:dyDescent="0.25">
      <c r="E1158" s="11">
        <f t="shared" ca="1" si="36"/>
        <v>0.13555918138878331</v>
      </c>
      <c r="F1158" s="11">
        <f t="shared" ca="1" si="37"/>
        <v>38.970787550136237</v>
      </c>
    </row>
    <row r="1159" spans="5:6" x14ac:dyDescent="0.25">
      <c r="E1159" s="11">
        <f t="shared" ca="1" si="36"/>
        <v>0.27523179374302131</v>
      </c>
      <c r="F1159" s="11">
        <f t="shared" ca="1" si="37"/>
        <v>43.468562486206402</v>
      </c>
    </row>
    <row r="1160" spans="5:6" x14ac:dyDescent="0.25">
      <c r="E1160" s="11">
        <f t="shared" ca="1" si="36"/>
        <v>0.69274488755407737</v>
      </c>
      <c r="F1160" s="11">
        <f t="shared" ca="1" si="37"/>
        <v>54.491722640205694</v>
      </c>
    </row>
    <row r="1161" spans="5:6" x14ac:dyDescent="0.25">
      <c r="E1161" s="11">
        <f t="shared" ca="1" si="36"/>
        <v>0.7765574424822923</v>
      </c>
      <c r="F1161" s="11">
        <f t="shared" ca="1" si="37"/>
        <v>57.307884109058662</v>
      </c>
    </row>
    <row r="1162" spans="5:6" x14ac:dyDescent="0.25">
      <c r="E1162" s="11">
        <f t="shared" ca="1" si="36"/>
        <v>0.46057111041048626</v>
      </c>
      <c r="F1162" s="11">
        <f t="shared" ca="1" si="37"/>
        <v>48.250729965864849</v>
      </c>
    </row>
    <row r="1163" spans="5:6" x14ac:dyDescent="0.25">
      <c r="E1163" s="11">
        <f t="shared" ca="1" si="36"/>
        <v>0.68235137676456903</v>
      </c>
      <c r="F1163" s="11">
        <f t="shared" ca="1" si="37"/>
        <v>54.175898847817066</v>
      </c>
    </row>
    <row r="1164" spans="5:6" x14ac:dyDescent="0.25">
      <c r="E1164" s="11">
        <f t="shared" ca="1" si="36"/>
        <v>0.84566735880824817</v>
      </c>
      <c r="F1164" s="11">
        <f t="shared" ca="1" si="37"/>
        <v>60.223336885454167</v>
      </c>
    </row>
    <row r="1165" spans="5:6" x14ac:dyDescent="0.25">
      <c r="E1165" s="11">
        <f t="shared" ca="1" si="36"/>
        <v>0.64109677486562966</v>
      </c>
      <c r="F1165" s="11">
        <f t="shared" ca="1" si="37"/>
        <v>52.972890217714102</v>
      </c>
    </row>
    <row r="1166" spans="5:6" x14ac:dyDescent="0.25">
      <c r="E1166" s="11">
        <f t="shared" ca="1" si="36"/>
        <v>0.92690499087300271</v>
      </c>
      <c r="F1166" s="11">
        <f t="shared" ca="1" si="37"/>
        <v>65.369412587159871</v>
      </c>
    </row>
    <row r="1167" spans="5:6" x14ac:dyDescent="0.25">
      <c r="E1167" s="11">
        <f t="shared" ca="1" si="36"/>
        <v>0.16721498129882839</v>
      </c>
      <c r="F1167" s="11">
        <f t="shared" ca="1" si="37"/>
        <v>40.146639891227125</v>
      </c>
    </row>
    <row r="1168" spans="5:6" x14ac:dyDescent="0.25">
      <c r="E1168" s="11">
        <f t="shared" ca="1" si="36"/>
        <v>0.51233654160827913</v>
      </c>
      <c r="F1168" s="11">
        <f t="shared" ca="1" si="37"/>
        <v>49.553656178990849</v>
      </c>
    </row>
    <row r="1169" spans="5:6" x14ac:dyDescent="0.25">
      <c r="E1169" s="11">
        <f t="shared" ca="1" si="36"/>
        <v>0.2507636673553636</v>
      </c>
      <c r="F1169" s="11">
        <f t="shared" ca="1" si="37"/>
        <v>42.777106984919889</v>
      </c>
    </row>
    <row r="1170" spans="5:6" x14ac:dyDescent="0.25">
      <c r="E1170" s="11">
        <f t="shared" ca="1" si="36"/>
        <v>0.63080327550273962</v>
      </c>
      <c r="F1170" s="11">
        <f t="shared" ca="1" si="37"/>
        <v>52.683496064259529</v>
      </c>
    </row>
    <row r="1171" spans="5:6" x14ac:dyDescent="0.25">
      <c r="E1171" s="11">
        <f t="shared" ca="1" si="36"/>
        <v>0.68139609723859496</v>
      </c>
      <c r="F1171" s="11">
        <f t="shared" ca="1" si="37"/>
        <v>54.147155152444654</v>
      </c>
    </row>
    <row r="1172" spans="5:6" x14ac:dyDescent="0.25">
      <c r="E1172" s="11">
        <f t="shared" ca="1" si="36"/>
        <v>0.40581333644574569</v>
      </c>
      <c r="F1172" s="11">
        <f t="shared" ca="1" si="37"/>
        <v>46.879111728549752</v>
      </c>
    </row>
    <row r="1173" spans="5:6" x14ac:dyDescent="0.25">
      <c r="E1173" s="11">
        <f t="shared" ca="1" si="36"/>
        <v>0.34120324354867715</v>
      </c>
      <c r="F1173" s="11">
        <f t="shared" ca="1" si="37"/>
        <v>45.233189847178011</v>
      </c>
    </row>
    <row r="1174" spans="5:6" x14ac:dyDescent="0.25">
      <c r="E1174" s="11">
        <f t="shared" ca="1" si="36"/>
        <v>0.27604250143992115</v>
      </c>
      <c r="F1174" s="11">
        <f t="shared" ca="1" si="37"/>
        <v>43.491055183521205</v>
      </c>
    </row>
    <row r="1175" spans="5:6" x14ac:dyDescent="0.25">
      <c r="E1175" s="11">
        <f t="shared" ca="1" si="36"/>
        <v>0.23865884031128404</v>
      </c>
      <c r="F1175" s="11">
        <f t="shared" ca="1" si="37"/>
        <v>42.424852450368739</v>
      </c>
    </row>
    <row r="1176" spans="5:6" x14ac:dyDescent="0.25">
      <c r="E1176" s="11">
        <f t="shared" ca="1" si="36"/>
        <v>0.14252961688072141</v>
      </c>
      <c r="F1176" s="11">
        <f t="shared" ca="1" si="37"/>
        <v>39.242221603760406</v>
      </c>
    </row>
    <row r="1177" spans="5:6" x14ac:dyDescent="0.25">
      <c r="E1177" s="11">
        <f t="shared" ca="1" si="36"/>
        <v>6.7324521647534441E-2</v>
      </c>
      <c r="F1177" s="11">
        <f t="shared" ca="1" si="37"/>
        <v>35.667434899348812</v>
      </c>
    </row>
    <row r="1178" spans="5:6" x14ac:dyDescent="0.25">
      <c r="E1178" s="11">
        <f t="shared" ca="1" si="36"/>
        <v>0.70251973148899116</v>
      </c>
      <c r="F1178" s="11">
        <f t="shared" ca="1" si="37"/>
        <v>54.794199909146585</v>
      </c>
    </row>
    <row r="1179" spans="5:6" x14ac:dyDescent="0.25">
      <c r="E1179" s="11">
        <f t="shared" ca="1" si="36"/>
        <v>4.0405816035238851E-2</v>
      </c>
      <c r="F1179" s="11">
        <f t="shared" ca="1" si="37"/>
        <v>33.68175337302938</v>
      </c>
    </row>
    <row r="1180" spans="5:6" x14ac:dyDescent="0.25">
      <c r="E1180" s="11">
        <f t="shared" ca="1" si="36"/>
        <v>0.14166266281233442</v>
      </c>
      <c r="F1180" s="11">
        <f t="shared" ca="1" si="37"/>
        <v>39.208891224541794</v>
      </c>
    </row>
    <row r="1181" spans="5:6" x14ac:dyDescent="0.25">
      <c r="E1181" s="11">
        <f t="shared" ca="1" si="36"/>
        <v>6.1123715294477465E-2</v>
      </c>
      <c r="F1181" s="11">
        <f t="shared" ca="1" si="37"/>
        <v>35.268894615304845</v>
      </c>
    </row>
    <row r="1182" spans="5:6" x14ac:dyDescent="0.25">
      <c r="E1182" s="11">
        <f t="shared" ca="1" si="36"/>
        <v>0.50852983708269672</v>
      </c>
      <c r="F1182" s="11">
        <f t="shared" ca="1" si="37"/>
        <v>49.457141825137178</v>
      </c>
    </row>
    <row r="1183" spans="5:6" x14ac:dyDescent="0.25">
      <c r="E1183" s="11">
        <f t="shared" ca="1" si="36"/>
        <v>0.27192367039088527</v>
      </c>
      <c r="F1183" s="11">
        <f t="shared" ca="1" si="37"/>
        <v>43.37652129353544</v>
      </c>
    </row>
    <row r="1184" spans="5:6" x14ac:dyDescent="0.25">
      <c r="E1184" s="11">
        <f t="shared" ca="1" si="36"/>
        <v>0.24254513987795068</v>
      </c>
      <c r="F1184" s="11">
        <f t="shared" ca="1" si="37"/>
        <v>42.538758976786148</v>
      </c>
    </row>
    <row r="1185" spans="5:6" x14ac:dyDescent="0.25">
      <c r="E1185" s="11">
        <f t="shared" ca="1" si="36"/>
        <v>0.62793198020080898</v>
      </c>
      <c r="F1185" s="11">
        <f t="shared" ca="1" si="37"/>
        <v>52.603437509326824</v>
      </c>
    </row>
    <row r="1186" spans="5:6" x14ac:dyDescent="0.25">
      <c r="E1186" s="11">
        <f t="shared" ca="1" si="36"/>
        <v>0.96607244471824649</v>
      </c>
      <c r="F1186" s="11">
        <f t="shared" ca="1" si="37"/>
        <v>70.00059875461487</v>
      </c>
    </row>
    <row r="1187" spans="5:6" x14ac:dyDescent="0.25">
      <c r="E1187" s="11">
        <f t="shared" ca="1" si="36"/>
        <v>0.33672430107029894</v>
      </c>
      <c r="F1187" s="11">
        <f t="shared" ca="1" si="37"/>
        <v>45.116804924206043</v>
      </c>
    </row>
    <row r="1188" spans="5:6" x14ac:dyDescent="0.25">
      <c r="E1188" s="11">
        <f t="shared" ca="1" si="36"/>
        <v>0.63087944809705387</v>
      </c>
      <c r="F1188" s="11">
        <f t="shared" ca="1" si="37"/>
        <v>52.685623788791276</v>
      </c>
    </row>
    <row r="1189" spans="5:6" x14ac:dyDescent="0.25">
      <c r="E1189" s="11">
        <f t="shared" ca="1" si="36"/>
        <v>0.97104155891239496</v>
      </c>
      <c r="F1189" s="11">
        <f t="shared" ca="1" si="37"/>
        <v>70.897721494161715</v>
      </c>
    </row>
    <row r="1190" spans="5:6" x14ac:dyDescent="0.25">
      <c r="E1190" s="11">
        <f t="shared" ca="1" si="36"/>
        <v>0.28202888317417885</v>
      </c>
      <c r="F1190" s="11">
        <f t="shared" ca="1" si="37"/>
        <v>43.656396108093354</v>
      </c>
    </row>
    <row r="1191" spans="5:6" x14ac:dyDescent="0.25">
      <c r="E1191" s="11">
        <f t="shared" ca="1" si="36"/>
        <v>0.55074263107312227</v>
      </c>
      <c r="F1191" s="11">
        <f t="shared" ca="1" si="37"/>
        <v>50.537574310929806</v>
      </c>
    </row>
    <row r="1192" spans="5:6" x14ac:dyDescent="0.25">
      <c r="E1192" s="11">
        <f t="shared" ca="1" si="36"/>
        <v>0.86897124101968914</v>
      </c>
      <c r="F1192" s="11">
        <f t="shared" ca="1" si="37"/>
        <v>61.422678000347979</v>
      </c>
    </row>
    <row r="1193" spans="5:6" x14ac:dyDescent="0.25">
      <c r="E1193" s="11">
        <f t="shared" ca="1" si="36"/>
        <v>0.99575346798384212</v>
      </c>
      <c r="F1193" s="11">
        <f t="shared" ca="1" si="37"/>
        <v>80.722976172542616</v>
      </c>
    </row>
    <row r="1194" spans="5:6" x14ac:dyDescent="0.25">
      <c r="E1194" s="11">
        <f t="shared" ca="1" si="36"/>
        <v>0.7818432723182539</v>
      </c>
      <c r="F1194" s="11">
        <f t="shared" ca="1" si="37"/>
        <v>57.506603966454556</v>
      </c>
    </row>
    <row r="1195" spans="5:6" x14ac:dyDescent="0.25">
      <c r="E1195" s="11">
        <f t="shared" ca="1" si="36"/>
        <v>0.10981077228910541</v>
      </c>
      <c r="F1195" s="11">
        <f t="shared" ca="1" si="37"/>
        <v>37.887921992135006</v>
      </c>
    </row>
    <row r="1196" spans="5:6" x14ac:dyDescent="0.25">
      <c r="E1196" s="11">
        <f t="shared" ca="1" si="36"/>
        <v>0.29743260804781591</v>
      </c>
      <c r="F1196" s="11">
        <f t="shared" ca="1" si="37"/>
        <v>44.076196444579267</v>
      </c>
    </row>
    <row r="1197" spans="5:6" x14ac:dyDescent="0.25">
      <c r="E1197" s="11">
        <f t="shared" ca="1" si="36"/>
        <v>3.3327737751661979E-2</v>
      </c>
      <c r="F1197" s="11">
        <f t="shared" ca="1" si="37"/>
        <v>33.001293084600903</v>
      </c>
    </row>
    <row r="1198" spans="5:6" x14ac:dyDescent="0.25">
      <c r="E1198" s="11">
        <f t="shared" ca="1" si="36"/>
        <v>0.29804657561374559</v>
      </c>
      <c r="F1198" s="11">
        <f t="shared" ca="1" si="37"/>
        <v>44.092772339799815</v>
      </c>
    </row>
    <row r="1199" spans="5:6" x14ac:dyDescent="0.25">
      <c r="E1199" s="11">
        <f t="shared" ca="1" si="36"/>
        <v>0.95506637185925591</v>
      </c>
      <c r="F1199" s="11">
        <f t="shared" ca="1" si="37"/>
        <v>68.364067822696811</v>
      </c>
    </row>
    <row r="1200" spans="5:6" x14ac:dyDescent="0.25">
      <c r="E1200" s="11">
        <f t="shared" ca="1" si="36"/>
        <v>0.96999553132522187</v>
      </c>
      <c r="F1200" s="11">
        <f t="shared" ca="1" si="37"/>
        <v>70.698190061083622</v>
      </c>
    </row>
    <row r="1201" spans="5:6" x14ac:dyDescent="0.25">
      <c r="E1201" s="11">
        <f t="shared" ca="1" si="36"/>
        <v>0.93952822326545038</v>
      </c>
      <c r="F1201" s="11">
        <f t="shared" ca="1" si="37"/>
        <v>66.563110705445283</v>
      </c>
    </row>
    <row r="1202" spans="5:6" x14ac:dyDescent="0.25">
      <c r="E1202" s="11">
        <f t="shared" ca="1" si="36"/>
        <v>0.74882903434812265</v>
      </c>
      <c r="F1202" s="11">
        <f t="shared" ca="1" si="37"/>
        <v>56.313009255272519</v>
      </c>
    </row>
    <row r="1203" spans="5:6" x14ac:dyDescent="0.25">
      <c r="E1203" s="11">
        <f t="shared" ca="1" si="36"/>
        <v>0.53780056395591813</v>
      </c>
      <c r="F1203" s="11">
        <f t="shared" ca="1" si="37"/>
        <v>50.203673749989818</v>
      </c>
    </row>
    <row r="1204" spans="5:6" x14ac:dyDescent="0.25">
      <c r="E1204" s="11">
        <f t="shared" ca="1" si="36"/>
        <v>0.11297605908513109</v>
      </c>
      <c r="F1204" s="11">
        <f t="shared" ca="1" si="37"/>
        <v>38.028935487471088</v>
      </c>
    </row>
    <row r="1205" spans="5:6" x14ac:dyDescent="0.25">
      <c r="E1205" s="11">
        <f t="shared" ca="1" si="36"/>
        <v>0.91545322933540552</v>
      </c>
      <c r="F1205" s="11">
        <f t="shared" ca="1" si="37"/>
        <v>64.426537488443969</v>
      </c>
    </row>
    <row r="1206" spans="5:6" x14ac:dyDescent="0.25">
      <c r="E1206" s="11">
        <f t="shared" ca="1" si="36"/>
        <v>0.13064072783345826</v>
      </c>
      <c r="F1206" s="11">
        <f t="shared" ca="1" si="37"/>
        <v>38.774260750313076</v>
      </c>
    </row>
    <row r="1207" spans="5:6" x14ac:dyDescent="0.25">
      <c r="E1207" s="11">
        <f t="shared" ca="1" si="36"/>
        <v>0.60075778815632719</v>
      </c>
      <c r="F1207" s="11">
        <f t="shared" ca="1" si="37"/>
        <v>51.858718364323451</v>
      </c>
    </row>
    <row r="1208" spans="5:6" x14ac:dyDescent="0.25">
      <c r="E1208" s="11">
        <f t="shared" ca="1" si="36"/>
        <v>0.55190742372797885</v>
      </c>
      <c r="F1208" s="11">
        <f t="shared" ca="1" si="37"/>
        <v>50.567761037303832</v>
      </c>
    </row>
    <row r="1209" spans="5:6" x14ac:dyDescent="0.25">
      <c r="E1209" s="11">
        <f t="shared" ca="1" si="36"/>
        <v>0.34735269463836949</v>
      </c>
      <c r="F1209" s="11">
        <f t="shared" ca="1" si="37"/>
        <v>45.392368185591664</v>
      </c>
    </row>
    <row r="1210" spans="5:6" x14ac:dyDescent="0.25">
      <c r="E1210" s="11">
        <f t="shared" ca="1" si="36"/>
        <v>0.42151416189833091</v>
      </c>
      <c r="F1210" s="11">
        <f t="shared" ca="1" si="37"/>
        <v>47.273176618956981</v>
      </c>
    </row>
    <row r="1211" spans="5:6" x14ac:dyDescent="0.25">
      <c r="E1211" s="11">
        <f t="shared" ca="1" si="36"/>
        <v>0.46270806948442322</v>
      </c>
      <c r="F1211" s="11">
        <f t="shared" ca="1" si="37"/>
        <v>48.304237858579747</v>
      </c>
    </row>
    <row r="1212" spans="5:6" x14ac:dyDescent="0.25">
      <c r="E1212" s="11">
        <f t="shared" ca="1" si="36"/>
        <v>0.81514238774711734</v>
      </c>
      <c r="F1212" s="11">
        <f t="shared" ca="1" si="37"/>
        <v>58.840794005146201</v>
      </c>
    </row>
    <row r="1213" spans="5:6" x14ac:dyDescent="0.25">
      <c r="E1213" s="11">
        <f t="shared" ca="1" si="36"/>
        <v>0.6246413499328205</v>
      </c>
      <c r="F1213" s="11">
        <f t="shared" ca="1" si="37"/>
        <v>52.512029140798816</v>
      </c>
    </row>
    <row r="1214" spans="5:6" x14ac:dyDescent="0.25">
      <c r="E1214" s="11">
        <f t="shared" ca="1" si="36"/>
        <v>0.41429369821708351</v>
      </c>
      <c r="F1214" s="11">
        <f t="shared" ca="1" si="37"/>
        <v>47.092109632292356</v>
      </c>
    </row>
    <row r="1215" spans="5:6" x14ac:dyDescent="0.25">
      <c r="E1215" s="11">
        <f t="shared" ca="1" si="36"/>
        <v>0.46401416290763087</v>
      </c>
      <c r="F1215" s="11">
        <f t="shared" ca="1" si="37"/>
        <v>48.336947630869055</v>
      </c>
    </row>
    <row r="1216" spans="5:6" x14ac:dyDescent="0.25">
      <c r="E1216" s="11">
        <f t="shared" ca="1" si="36"/>
        <v>0.25090150558143476</v>
      </c>
      <c r="F1216" s="11">
        <f t="shared" ca="1" si="37"/>
        <v>42.781076262518063</v>
      </c>
    </row>
    <row r="1217" spans="5:6" x14ac:dyDescent="0.25">
      <c r="E1217" s="11">
        <f t="shared" ca="1" si="36"/>
        <v>0.26829480078295087</v>
      </c>
      <c r="F1217" s="11">
        <f t="shared" ca="1" si="37"/>
        <v>43.275065634735682</v>
      </c>
    </row>
    <row r="1218" spans="5:6" x14ac:dyDescent="0.25">
      <c r="E1218" s="11">
        <f t="shared" ca="1" si="36"/>
        <v>0.28796094646864134</v>
      </c>
      <c r="F1218" s="11">
        <f t="shared" ca="1" si="37"/>
        <v>43.818988767137839</v>
      </c>
    </row>
    <row r="1219" spans="5:6" x14ac:dyDescent="0.25">
      <c r="E1219" s="11">
        <f t="shared" ca="1" si="36"/>
        <v>0.9942307427514826</v>
      </c>
      <c r="F1219" s="11">
        <f t="shared" ca="1" si="37"/>
        <v>79.258071593050701</v>
      </c>
    </row>
    <row r="1220" spans="5:6" x14ac:dyDescent="0.25">
      <c r="E1220" s="11">
        <f t="shared" ref="E1220:E1283" ca="1" si="38">RAND()</f>
        <v>0.80896252369976041</v>
      </c>
      <c r="F1220" s="11">
        <f t="shared" ref="F1220:F1283" ca="1" si="39">_xlfn.GAMMA.INV(E1220,$C$3,$C$4)</f>
        <v>58.581242640708432</v>
      </c>
    </row>
    <row r="1221" spans="5:6" x14ac:dyDescent="0.25">
      <c r="E1221" s="11">
        <f t="shared" ca="1" si="38"/>
        <v>0.43167437908127526</v>
      </c>
      <c r="F1221" s="11">
        <f t="shared" ca="1" si="39"/>
        <v>47.527643191683993</v>
      </c>
    </row>
    <row r="1222" spans="5:6" x14ac:dyDescent="0.25">
      <c r="E1222" s="11">
        <f t="shared" ca="1" si="38"/>
        <v>0.55741432418727466</v>
      </c>
      <c r="F1222" s="11">
        <f t="shared" ca="1" si="39"/>
        <v>50.71080225532949</v>
      </c>
    </row>
    <row r="1223" spans="5:6" x14ac:dyDescent="0.25">
      <c r="E1223" s="11">
        <f t="shared" ca="1" si="38"/>
        <v>0.51396514351862999</v>
      </c>
      <c r="F1223" s="11">
        <f t="shared" ca="1" si="39"/>
        <v>49.594993946902456</v>
      </c>
    </row>
    <row r="1224" spans="5:6" x14ac:dyDescent="0.25">
      <c r="E1224" s="11">
        <f t="shared" ca="1" si="38"/>
        <v>4.331952196033384E-2</v>
      </c>
      <c r="F1224" s="11">
        <f t="shared" ca="1" si="39"/>
        <v>33.936257717207283</v>
      </c>
    </row>
    <row r="1225" spans="5:6" x14ac:dyDescent="0.25">
      <c r="E1225" s="11">
        <f t="shared" ca="1" si="38"/>
        <v>0.87477156786279742</v>
      </c>
      <c r="F1225" s="11">
        <f t="shared" ca="1" si="39"/>
        <v>61.746238523451552</v>
      </c>
    </row>
    <row r="1226" spans="5:6" x14ac:dyDescent="0.25">
      <c r="E1226" s="11">
        <f t="shared" ca="1" si="38"/>
        <v>0.49220903532254812</v>
      </c>
      <c r="F1226" s="11">
        <f t="shared" ca="1" si="39"/>
        <v>49.044882972035417</v>
      </c>
    </row>
    <row r="1227" spans="5:6" x14ac:dyDescent="0.25">
      <c r="E1227" s="11">
        <f t="shared" ca="1" si="38"/>
        <v>0.75962664462317275</v>
      </c>
      <c r="F1227" s="11">
        <f t="shared" ca="1" si="39"/>
        <v>56.691536793727401</v>
      </c>
    </row>
    <row r="1228" spans="5:6" x14ac:dyDescent="0.25">
      <c r="E1228" s="11">
        <f t="shared" ca="1" si="38"/>
        <v>0.43650108622940675</v>
      </c>
      <c r="F1228" s="11">
        <f t="shared" ca="1" si="39"/>
        <v>47.648442317023388</v>
      </c>
    </row>
    <row r="1229" spans="5:6" x14ac:dyDescent="0.25">
      <c r="E1229" s="11">
        <f t="shared" ca="1" si="38"/>
        <v>0.7148400695248075</v>
      </c>
      <c r="F1229" s="11">
        <f t="shared" ca="1" si="39"/>
        <v>55.183632983828772</v>
      </c>
    </row>
    <row r="1230" spans="5:6" x14ac:dyDescent="0.25">
      <c r="E1230" s="11">
        <f t="shared" ca="1" si="38"/>
        <v>0.1658602236582627</v>
      </c>
      <c r="F1230" s="11">
        <f t="shared" ca="1" si="39"/>
        <v>40.099021447691349</v>
      </c>
    </row>
    <row r="1231" spans="5:6" x14ac:dyDescent="0.25">
      <c r="E1231" s="11">
        <f t="shared" ca="1" si="38"/>
        <v>0.33877264199758916</v>
      </c>
      <c r="F1231" s="11">
        <f t="shared" ca="1" si="39"/>
        <v>45.17007930457914</v>
      </c>
    </row>
    <row r="1232" spans="5:6" x14ac:dyDescent="0.25">
      <c r="E1232" s="11">
        <f t="shared" ca="1" si="38"/>
        <v>0.31877424791754727</v>
      </c>
      <c r="F1232" s="11">
        <f t="shared" ca="1" si="39"/>
        <v>44.646142741131776</v>
      </c>
    </row>
    <row r="1233" spans="5:6" x14ac:dyDescent="0.25">
      <c r="E1233" s="11">
        <f t="shared" ca="1" si="38"/>
        <v>0.25753717196200565</v>
      </c>
      <c r="F1233" s="11">
        <f t="shared" ca="1" si="39"/>
        <v>42.97111222619521</v>
      </c>
    </row>
    <row r="1234" spans="5:6" x14ac:dyDescent="0.25">
      <c r="E1234" s="11">
        <f t="shared" ca="1" si="38"/>
        <v>0.84385039676571194</v>
      </c>
      <c r="F1234" s="11">
        <f t="shared" ca="1" si="39"/>
        <v>60.135693317324993</v>
      </c>
    </row>
    <row r="1235" spans="5:6" x14ac:dyDescent="0.25">
      <c r="E1235" s="11">
        <f t="shared" ca="1" si="38"/>
        <v>0.97815226430181423</v>
      </c>
      <c r="F1235" s="11">
        <f t="shared" ca="1" si="39"/>
        <v>72.453663417284488</v>
      </c>
    </row>
    <row r="1236" spans="5:6" x14ac:dyDescent="0.25">
      <c r="E1236" s="11">
        <f t="shared" ca="1" si="38"/>
        <v>0.29815021965011912</v>
      </c>
      <c r="F1236" s="11">
        <f t="shared" ca="1" si="39"/>
        <v>44.095569398723214</v>
      </c>
    </row>
    <row r="1237" spans="5:6" x14ac:dyDescent="0.25">
      <c r="E1237" s="11">
        <f t="shared" ca="1" si="38"/>
        <v>0.23469364606897836</v>
      </c>
      <c r="F1237" s="11">
        <f t="shared" ca="1" si="39"/>
        <v>42.307797939828085</v>
      </c>
    </row>
    <row r="1238" spans="5:6" x14ac:dyDescent="0.25">
      <c r="E1238" s="11">
        <f t="shared" ca="1" si="38"/>
        <v>0.12586845330371776</v>
      </c>
      <c r="F1238" s="11">
        <f t="shared" ca="1" si="39"/>
        <v>38.579293937494043</v>
      </c>
    </row>
    <row r="1239" spans="5:6" x14ac:dyDescent="0.25">
      <c r="E1239" s="11">
        <f t="shared" ca="1" si="38"/>
        <v>0.78028922936041212</v>
      </c>
      <c r="F1239" s="11">
        <f t="shared" ca="1" si="39"/>
        <v>57.44784909719003</v>
      </c>
    </row>
    <row r="1240" spans="5:6" x14ac:dyDescent="0.25">
      <c r="E1240" s="11">
        <f t="shared" ca="1" si="38"/>
        <v>0.80114848333627031</v>
      </c>
      <c r="F1240" s="11">
        <f t="shared" ca="1" si="39"/>
        <v>58.261359866861596</v>
      </c>
    </row>
    <row r="1241" spans="5:6" x14ac:dyDescent="0.25">
      <c r="E1241" s="11">
        <f t="shared" ca="1" si="38"/>
        <v>0.43990166276683618</v>
      </c>
      <c r="F1241" s="11">
        <f t="shared" ca="1" si="39"/>
        <v>47.733529257329877</v>
      </c>
    </row>
    <row r="1242" spans="5:6" x14ac:dyDescent="0.25">
      <c r="E1242" s="11">
        <f t="shared" ca="1" si="38"/>
        <v>0.10376445851308269</v>
      </c>
      <c r="F1242" s="11">
        <f t="shared" ca="1" si="39"/>
        <v>37.611264511783013</v>
      </c>
    </row>
    <row r="1243" spans="5:6" x14ac:dyDescent="0.25">
      <c r="E1243" s="11">
        <f t="shared" ca="1" si="38"/>
        <v>3.8529565374835206E-2</v>
      </c>
      <c r="F1243" s="11">
        <f t="shared" ca="1" si="39"/>
        <v>33.51061571992247</v>
      </c>
    </row>
    <row r="1244" spans="5:6" x14ac:dyDescent="0.25">
      <c r="E1244" s="11">
        <f t="shared" ca="1" si="38"/>
        <v>0.9721950418074975</v>
      </c>
      <c r="F1244" s="11">
        <f t="shared" ca="1" si="39"/>
        <v>71.125262737031605</v>
      </c>
    </row>
    <row r="1245" spans="5:6" x14ac:dyDescent="0.25">
      <c r="E1245" s="11">
        <f t="shared" ca="1" si="38"/>
        <v>0.40615959945323921</v>
      </c>
      <c r="F1245" s="11">
        <f t="shared" ca="1" si="39"/>
        <v>46.887817010395445</v>
      </c>
    </row>
    <row r="1246" spans="5:6" x14ac:dyDescent="0.25">
      <c r="E1246" s="11">
        <f t="shared" ca="1" si="38"/>
        <v>0.94072376695241677</v>
      </c>
      <c r="F1246" s="11">
        <f t="shared" ca="1" si="39"/>
        <v>66.686732388939291</v>
      </c>
    </row>
    <row r="1247" spans="5:6" x14ac:dyDescent="0.25">
      <c r="E1247" s="11">
        <f t="shared" ca="1" si="38"/>
        <v>0.22858837428114642</v>
      </c>
      <c r="F1247" s="11">
        <f t="shared" ca="1" si="39"/>
        <v>42.1258400891181</v>
      </c>
    </row>
    <row r="1248" spans="5:6" x14ac:dyDescent="0.25">
      <c r="E1248" s="11">
        <f t="shared" ca="1" si="38"/>
        <v>0.7241113349832391</v>
      </c>
      <c r="F1248" s="11">
        <f t="shared" ca="1" si="39"/>
        <v>55.483221725046846</v>
      </c>
    </row>
    <row r="1249" spans="5:6" x14ac:dyDescent="0.25">
      <c r="E1249" s="11">
        <f t="shared" ca="1" si="38"/>
        <v>0.99951500465729104</v>
      </c>
      <c r="F1249" s="11">
        <f t="shared" ca="1" si="39"/>
        <v>90.355801490780578</v>
      </c>
    </row>
    <row r="1250" spans="5:6" x14ac:dyDescent="0.25">
      <c r="E1250" s="11">
        <f t="shared" ca="1" si="38"/>
        <v>0.85718464766319724</v>
      </c>
      <c r="F1250" s="11">
        <f t="shared" ca="1" si="39"/>
        <v>60.797572187393307</v>
      </c>
    </row>
    <row r="1251" spans="5:6" x14ac:dyDescent="0.25">
      <c r="E1251" s="11">
        <f t="shared" ca="1" si="38"/>
        <v>0.22078985155573028</v>
      </c>
      <c r="F1251" s="11">
        <f t="shared" ca="1" si="39"/>
        <v>41.890186761143546</v>
      </c>
    </row>
    <row r="1252" spans="5:6" x14ac:dyDescent="0.25">
      <c r="E1252" s="11">
        <f t="shared" ca="1" si="38"/>
        <v>0.90174220538305006</v>
      </c>
      <c r="F1252" s="11">
        <f t="shared" ca="1" si="39"/>
        <v>63.426104849546775</v>
      </c>
    </row>
    <row r="1253" spans="5:6" x14ac:dyDescent="0.25">
      <c r="E1253" s="11">
        <f t="shared" ca="1" si="38"/>
        <v>0.32221553194152575</v>
      </c>
      <c r="F1253" s="11">
        <f t="shared" ca="1" si="39"/>
        <v>44.736938425336007</v>
      </c>
    </row>
    <row r="1254" spans="5:6" x14ac:dyDescent="0.25">
      <c r="E1254" s="11">
        <f t="shared" ca="1" si="38"/>
        <v>0.49286164511808761</v>
      </c>
      <c r="F1254" s="11">
        <f t="shared" ca="1" si="39"/>
        <v>49.06132524177508</v>
      </c>
    </row>
    <row r="1255" spans="5:6" x14ac:dyDescent="0.25">
      <c r="E1255" s="11">
        <f t="shared" ca="1" si="38"/>
        <v>9.0217391734116248E-2</v>
      </c>
      <c r="F1255" s="11">
        <f t="shared" ca="1" si="39"/>
        <v>36.951445955798164</v>
      </c>
    </row>
    <row r="1256" spans="5:6" x14ac:dyDescent="0.25">
      <c r="E1256" s="11">
        <f t="shared" ca="1" si="38"/>
        <v>0.44247888078333086</v>
      </c>
      <c r="F1256" s="11">
        <f t="shared" ca="1" si="39"/>
        <v>47.798008048254381</v>
      </c>
    </row>
    <row r="1257" spans="5:6" x14ac:dyDescent="0.25">
      <c r="E1257" s="11">
        <f t="shared" ca="1" si="38"/>
        <v>2.6362357955311611E-2</v>
      </c>
      <c r="F1257" s="11">
        <f t="shared" ca="1" si="39"/>
        <v>32.215563178438259</v>
      </c>
    </row>
    <row r="1258" spans="5:6" x14ac:dyDescent="0.25">
      <c r="E1258" s="11">
        <f t="shared" ca="1" si="38"/>
        <v>0.7468815851986238</v>
      </c>
      <c r="F1258" s="11">
        <f t="shared" ca="1" si="39"/>
        <v>56.245843536258178</v>
      </c>
    </row>
    <row r="1259" spans="5:6" x14ac:dyDescent="0.25">
      <c r="E1259" s="11">
        <f t="shared" ca="1" si="38"/>
        <v>0.2015198385401622</v>
      </c>
      <c r="F1259" s="11">
        <f t="shared" ca="1" si="39"/>
        <v>41.290504472288987</v>
      </c>
    </row>
    <row r="1260" spans="5:6" x14ac:dyDescent="0.25">
      <c r="E1260" s="11">
        <f t="shared" ca="1" si="38"/>
        <v>0.77432605231901797</v>
      </c>
      <c r="F1260" s="11">
        <f t="shared" ca="1" si="39"/>
        <v>57.224934961518585</v>
      </c>
    </row>
    <row r="1261" spans="5:6" x14ac:dyDescent="0.25">
      <c r="E1261" s="11">
        <f t="shared" ca="1" si="38"/>
        <v>0.56033295430623253</v>
      </c>
      <c r="F1261" s="11">
        <f t="shared" ca="1" si="39"/>
        <v>50.786837844912561</v>
      </c>
    </row>
    <row r="1262" spans="5:6" x14ac:dyDescent="0.25">
      <c r="E1262" s="11">
        <f t="shared" ca="1" si="38"/>
        <v>0.98458977458973096</v>
      </c>
      <c r="F1262" s="11">
        <f t="shared" ca="1" si="39"/>
        <v>74.317684831220021</v>
      </c>
    </row>
    <row r="1263" spans="5:6" x14ac:dyDescent="0.25">
      <c r="E1263" s="11">
        <f t="shared" ca="1" si="38"/>
        <v>0.53341513994095191</v>
      </c>
      <c r="F1263" s="11">
        <f t="shared" ca="1" si="39"/>
        <v>50.091116784542614</v>
      </c>
    </row>
    <row r="1264" spans="5:6" x14ac:dyDescent="0.25">
      <c r="E1264" s="11">
        <f t="shared" ca="1" si="38"/>
        <v>5.4083482081130674E-2</v>
      </c>
      <c r="F1264" s="11">
        <f t="shared" ca="1" si="39"/>
        <v>34.780289881846258</v>
      </c>
    </row>
    <row r="1265" spans="5:6" x14ac:dyDescent="0.25">
      <c r="E1265" s="11">
        <f t="shared" ca="1" si="38"/>
        <v>0.61233536552502632</v>
      </c>
      <c r="F1265" s="11">
        <f t="shared" ca="1" si="39"/>
        <v>52.17327706662428</v>
      </c>
    </row>
    <row r="1266" spans="5:6" x14ac:dyDescent="0.25">
      <c r="E1266" s="11">
        <f t="shared" ca="1" si="38"/>
        <v>0.90548976453408392</v>
      </c>
      <c r="F1266" s="11">
        <f t="shared" ca="1" si="39"/>
        <v>63.687729659551621</v>
      </c>
    </row>
    <row r="1267" spans="5:6" x14ac:dyDescent="0.25">
      <c r="E1267" s="11">
        <f t="shared" ca="1" si="38"/>
        <v>3.3744186663356879E-2</v>
      </c>
      <c r="F1267" s="11">
        <f t="shared" ca="1" si="39"/>
        <v>33.044176482587233</v>
      </c>
    </row>
    <row r="1268" spans="5:6" x14ac:dyDescent="0.25">
      <c r="E1268" s="11">
        <f t="shared" ca="1" si="38"/>
        <v>0.76175750974909884</v>
      </c>
      <c r="F1268" s="11">
        <f t="shared" ca="1" si="39"/>
        <v>56.767518045677527</v>
      </c>
    </row>
    <row r="1269" spans="5:6" x14ac:dyDescent="0.25">
      <c r="E1269" s="11">
        <f t="shared" ca="1" si="38"/>
        <v>0.73209561365523201</v>
      </c>
      <c r="F1269" s="11">
        <f t="shared" ca="1" si="39"/>
        <v>55.746085614888166</v>
      </c>
    </row>
    <row r="1270" spans="5:6" x14ac:dyDescent="0.25">
      <c r="E1270" s="11">
        <f t="shared" ca="1" si="38"/>
        <v>0.63246199338989184</v>
      </c>
      <c r="F1270" s="11">
        <f t="shared" ca="1" si="39"/>
        <v>52.729874487094982</v>
      </c>
    </row>
    <row r="1271" spans="5:6" x14ac:dyDescent="0.25">
      <c r="E1271" s="11">
        <f t="shared" ca="1" si="38"/>
        <v>0.70718316503976353</v>
      </c>
      <c r="F1271" s="11">
        <f t="shared" ca="1" si="39"/>
        <v>54.940491814721831</v>
      </c>
    </row>
    <row r="1272" spans="5:6" x14ac:dyDescent="0.25">
      <c r="E1272" s="11">
        <f t="shared" ca="1" si="38"/>
        <v>0.97751127100130419</v>
      </c>
      <c r="F1272" s="11">
        <f t="shared" ca="1" si="39"/>
        <v>72.296206382255804</v>
      </c>
    </row>
    <row r="1273" spans="5:6" x14ac:dyDescent="0.25">
      <c r="E1273" s="11">
        <f t="shared" ca="1" si="38"/>
        <v>0.79388650037348807</v>
      </c>
      <c r="F1273" s="11">
        <f t="shared" ca="1" si="39"/>
        <v>57.971803637490474</v>
      </c>
    </row>
    <row r="1274" spans="5:6" x14ac:dyDescent="0.25">
      <c r="E1274" s="11">
        <f t="shared" ca="1" si="38"/>
        <v>0.15650151112572863</v>
      </c>
      <c r="F1274" s="11">
        <f t="shared" ca="1" si="39"/>
        <v>39.764048001739091</v>
      </c>
    </row>
    <row r="1275" spans="5:6" x14ac:dyDescent="0.25">
      <c r="E1275" s="11">
        <f t="shared" ca="1" si="38"/>
        <v>0.16235611010234352</v>
      </c>
      <c r="F1275" s="11">
        <f t="shared" ca="1" si="39"/>
        <v>39.974856690427671</v>
      </c>
    </row>
    <row r="1276" spans="5:6" x14ac:dyDescent="0.25">
      <c r="E1276" s="11">
        <f t="shared" ca="1" si="38"/>
        <v>0.74356511601306308</v>
      </c>
      <c r="F1276" s="11">
        <f t="shared" ca="1" si="39"/>
        <v>56.132204109331425</v>
      </c>
    </row>
    <row r="1277" spans="5:6" x14ac:dyDescent="0.25">
      <c r="E1277" s="11">
        <f t="shared" ca="1" si="38"/>
        <v>0.89620457100408757</v>
      </c>
      <c r="F1277" s="11">
        <f t="shared" ca="1" si="39"/>
        <v>63.053782551790945</v>
      </c>
    </row>
    <row r="1278" spans="5:6" x14ac:dyDescent="0.25">
      <c r="E1278" s="11">
        <f t="shared" ca="1" si="38"/>
        <v>0.73401406362513533</v>
      </c>
      <c r="F1278" s="11">
        <f t="shared" ca="1" si="39"/>
        <v>55.80995193774902</v>
      </c>
    </row>
    <row r="1279" spans="5:6" x14ac:dyDescent="0.25">
      <c r="E1279" s="11">
        <f t="shared" ca="1" si="38"/>
        <v>0.22522552884590974</v>
      </c>
      <c r="F1279" s="11">
        <f t="shared" ca="1" si="39"/>
        <v>42.024681138235337</v>
      </c>
    </row>
    <row r="1280" spans="5:6" x14ac:dyDescent="0.25">
      <c r="E1280" s="11">
        <f t="shared" ca="1" si="38"/>
        <v>0.58112444566173316</v>
      </c>
      <c r="F1280" s="11">
        <f t="shared" ca="1" si="39"/>
        <v>51.333446112805149</v>
      </c>
    </row>
    <row r="1281" spans="5:6" x14ac:dyDescent="0.25">
      <c r="E1281" s="11">
        <f t="shared" ca="1" si="38"/>
        <v>6.2104771771960943E-2</v>
      </c>
      <c r="F1281" s="11">
        <f t="shared" ca="1" si="39"/>
        <v>35.333774642255513</v>
      </c>
    </row>
    <row r="1282" spans="5:6" x14ac:dyDescent="0.25">
      <c r="E1282" s="11">
        <f t="shared" ca="1" si="38"/>
        <v>0.2853280531100606</v>
      </c>
      <c r="F1282" s="11">
        <f t="shared" ca="1" si="39"/>
        <v>43.746972209993011</v>
      </c>
    </row>
    <row r="1283" spans="5:6" x14ac:dyDescent="0.25">
      <c r="E1283" s="11">
        <f t="shared" ca="1" si="38"/>
        <v>0.51152581021146115</v>
      </c>
      <c r="F1283" s="11">
        <f t="shared" ca="1" si="39"/>
        <v>49.533088459810301</v>
      </c>
    </row>
    <row r="1284" spans="5:6" x14ac:dyDescent="0.25">
      <c r="E1284" s="11">
        <f t="shared" ref="E1284:E1347" ca="1" si="40">RAND()</f>
        <v>0.99224888527012545</v>
      </c>
      <c r="F1284" s="11">
        <f t="shared" ref="F1284:F1347" ca="1" si="41">_xlfn.GAMMA.INV(E1284,$C$3,$C$4)</f>
        <v>77.814908445314572</v>
      </c>
    </row>
    <row r="1285" spans="5:6" x14ac:dyDescent="0.25">
      <c r="E1285" s="11">
        <f t="shared" ca="1" si="40"/>
        <v>0.31351303630848404</v>
      </c>
      <c r="F1285" s="11">
        <f t="shared" ca="1" si="41"/>
        <v>44.506768664441715</v>
      </c>
    </row>
    <row r="1286" spans="5:6" x14ac:dyDescent="0.25">
      <c r="E1286" s="11">
        <f t="shared" ca="1" si="40"/>
        <v>0.1288643622114698</v>
      </c>
      <c r="F1286" s="11">
        <f t="shared" ca="1" si="41"/>
        <v>38.70219788006699</v>
      </c>
    </row>
    <row r="1287" spans="5:6" x14ac:dyDescent="0.25">
      <c r="E1287" s="11">
        <f t="shared" ca="1" si="40"/>
        <v>0.73415356205802351</v>
      </c>
      <c r="F1287" s="11">
        <f t="shared" ca="1" si="41"/>
        <v>55.814606881033463</v>
      </c>
    </row>
    <row r="1288" spans="5:6" x14ac:dyDescent="0.25">
      <c r="E1288" s="11">
        <f t="shared" ca="1" si="40"/>
        <v>0.79052732111498314</v>
      </c>
      <c r="F1288" s="11">
        <f t="shared" ca="1" si="41"/>
        <v>57.840230032798829</v>
      </c>
    </row>
    <row r="1289" spans="5:6" x14ac:dyDescent="0.25">
      <c r="E1289" s="11">
        <f t="shared" ca="1" si="40"/>
        <v>0.87439325189978312</v>
      </c>
      <c r="F1289" s="11">
        <f t="shared" ca="1" si="41"/>
        <v>61.724786285437759</v>
      </c>
    </row>
    <row r="1290" spans="5:6" x14ac:dyDescent="0.25">
      <c r="E1290" s="11">
        <f t="shared" ca="1" si="40"/>
        <v>0.99011652246004489</v>
      </c>
      <c r="F1290" s="11">
        <f t="shared" ca="1" si="41"/>
        <v>76.601704618823277</v>
      </c>
    </row>
    <row r="1291" spans="5:6" x14ac:dyDescent="0.25">
      <c r="E1291" s="11">
        <f t="shared" ca="1" si="40"/>
        <v>1.6542018043542384E-2</v>
      </c>
      <c r="F1291" s="11">
        <f t="shared" ca="1" si="41"/>
        <v>30.77419857025189</v>
      </c>
    </row>
    <row r="1292" spans="5:6" x14ac:dyDescent="0.25">
      <c r="E1292" s="11">
        <f t="shared" ca="1" si="40"/>
        <v>4.3311224535326542E-2</v>
      </c>
      <c r="F1292" s="11">
        <f t="shared" ca="1" si="41"/>
        <v>33.935551073044074</v>
      </c>
    </row>
    <row r="1293" spans="5:6" x14ac:dyDescent="0.25">
      <c r="E1293" s="11">
        <f t="shared" ca="1" si="40"/>
        <v>0.30668951514156861</v>
      </c>
      <c r="F1293" s="11">
        <f t="shared" ca="1" si="41"/>
        <v>44.324940641024597</v>
      </c>
    </row>
    <row r="1294" spans="5:6" x14ac:dyDescent="0.25">
      <c r="E1294" s="11">
        <f t="shared" ca="1" si="40"/>
        <v>9.4323683017209503E-2</v>
      </c>
      <c r="F1294" s="11">
        <f t="shared" ca="1" si="41"/>
        <v>37.157866798311979</v>
      </c>
    </row>
    <row r="1295" spans="5:6" x14ac:dyDescent="0.25">
      <c r="E1295" s="11">
        <f t="shared" ca="1" si="40"/>
        <v>0.63855507707882675</v>
      </c>
      <c r="F1295" s="11">
        <f t="shared" ca="1" si="41"/>
        <v>52.901075659911506</v>
      </c>
    </row>
    <row r="1296" spans="5:6" x14ac:dyDescent="0.25">
      <c r="E1296" s="11">
        <f t="shared" ca="1" si="40"/>
        <v>8.8806633386408595E-2</v>
      </c>
      <c r="F1296" s="11">
        <f t="shared" ca="1" si="41"/>
        <v>36.879106698699182</v>
      </c>
    </row>
    <row r="1297" spans="5:6" x14ac:dyDescent="0.25">
      <c r="E1297" s="11">
        <f t="shared" ca="1" si="40"/>
        <v>0.22473039812128215</v>
      </c>
      <c r="F1297" s="11">
        <f t="shared" ca="1" si="41"/>
        <v>42.009728991750272</v>
      </c>
    </row>
    <row r="1298" spans="5:6" x14ac:dyDescent="0.25">
      <c r="E1298" s="11">
        <f t="shared" ca="1" si="40"/>
        <v>0.16213104855991167</v>
      </c>
      <c r="F1298" s="11">
        <f t="shared" ca="1" si="41"/>
        <v>39.9668316207011</v>
      </c>
    </row>
    <row r="1299" spans="5:6" x14ac:dyDescent="0.25">
      <c r="E1299" s="11">
        <f t="shared" ca="1" si="40"/>
        <v>0.87919021897284955</v>
      </c>
      <c r="F1299" s="11">
        <f t="shared" ca="1" si="41"/>
        <v>62.000592931510475</v>
      </c>
    </row>
    <row r="1300" spans="5:6" x14ac:dyDescent="0.25">
      <c r="E1300" s="11">
        <f t="shared" ca="1" si="40"/>
        <v>0.10119059078664538</v>
      </c>
      <c r="F1300" s="11">
        <f t="shared" ca="1" si="41"/>
        <v>37.490380190380023</v>
      </c>
    </row>
    <row r="1301" spans="5:6" x14ac:dyDescent="0.25">
      <c r="E1301" s="11">
        <f t="shared" ca="1" si="40"/>
        <v>0.12284078304656554</v>
      </c>
      <c r="F1301" s="11">
        <f t="shared" ca="1" si="41"/>
        <v>38.453273544431738</v>
      </c>
    </row>
    <row r="1302" spans="5:6" x14ac:dyDescent="0.25">
      <c r="E1302" s="11">
        <f t="shared" ca="1" si="40"/>
        <v>0.83878083216387689</v>
      </c>
      <c r="F1302" s="11">
        <f t="shared" ca="1" si="41"/>
        <v>59.89508045331754</v>
      </c>
    </row>
    <row r="1303" spans="5:6" x14ac:dyDescent="0.25">
      <c r="E1303" s="11">
        <f t="shared" ca="1" si="40"/>
        <v>0.72313633967120061</v>
      </c>
      <c r="F1303" s="11">
        <f t="shared" ca="1" si="41"/>
        <v>55.451437389065404</v>
      </c>
    </row>
    <row r="1304" spans="5:6" x14ac:dyDescent="0.25">
      <c r="E1304" s="11">
        <f t="shared" ca="1" si="40"/>
        <v>0.83622094166279248</v>
      </c>
      <c r="F1304" s="11">
        <f t="shared" ca="1" si="41"/>
        <v>59.775693646165287</v>
      </c>
    </row>
    <row r="1305" spans="5:6" x14ac:dyDescent="0.25">
      <c r="E1305" s="11">
        <f t="shared" ca="1" si="40"/>
        <v>0.31099139738619441</v>
      </c>
      <c r="F1305" s="11">
        <f t="shared" ca="1" si="41"/>
        <v>44.439718118555732</v>
      </c>
    </row>
    <row r="1306" spans="5:6" x14ac:dyDescent="0.25">
      <c r="E1306" s="11">
        <f t="shared" ca="1" si="40"/>
        <v>0.1141279084074085</v>
      </c>
      <c r="F1306" s="11">
        <f t="shared" ca="1" si="41"/>
        <v>38.079636735139864</v>
      </c>
    </row>
    <row r="1307" spans="5:6" x14ac:dyDescent="0.25">
      <c r="E1307" s="11">
        <f t="shared" ca="1" si="40"/>
        <v>0.22449881998976962</v>
      </c>
      <c r="F1307" s="11">
        <f t="shared" ca="1" si="41"/>
        <v>42.002730532760872</v>
      </c>
    </row>
    <row r="1308" spans="5:6" x14ac:dyDescent="0.25">
      <c r="E1308" s="11">
        <f t="shared" ca="1" si="40"/>
        <v>0.45221657437310714</v>
      </c>
      <c r="F1308" s="11">
        <f t="shared" ca="1" si="41"/>
        <v>48.041631322337423</v>
      </c>
    </row>
    <row r="1309" spans="5:6" x14ac:dyDescent="0.25">
      <c r="E1309" s="11">
        <f t="shared" ca="1" si="40"/>
        <v>0.8162309820266026</v>
      </c>
      <c r="F1309" s="11">
        <f t="shared" ca="1" si="41"/>
        <v>58.887147917494332</v>
      </c>
    </row>
    <row r="1310" spans="5:6" x14ac:dyDescent="0.25">
      <c r="E1310" s="11">
        <f t="shared" ca="1" si="40"/>
        <v>0.96223514246032638</v>
      </c>
      <c r="F1310" s="11">
        <f t="shared" ca="1" si="41"/>
        <v>69.383544560958526</v>
      </c>
    </row>
    <row r="1311" spans="5:6" x14ac:dyDescent="0.25">
      <c r="E1311" s="11">
        <f t="shared" ca="1" si="40"/>
        <v>0.89911739199294605</v>
      </c>
      <c r="F1311" s="11">
        <f t="shared" ca="1" si="41"/>
        <v>63.247590509080609</v>
      </c>
    </row>
    <row r="1312" spans="5:6" x14ac:dyDescent="0.25">
      <c r="E1312" s="11">
        <f t="shared" ca="1" si="40"/>
        <v>0.10393452892877975</v>
      </c>
      <c r="F1312" s="11">
        <f t="shared" ca="1" si="41"/>
        <v>37.619184247340584</v>
      </c>
    </row>
    <row r="1313" spans="5:6" x14ac:dyDescent="0.25">
      <c r="E1313" s="11">
        <f t="shared" ca="1" si="40"/>
        <v>0.8036690476814029</v>
      </c>
      <c r="F1313" s="11">
        <f t="shared" ca="1" si="41"/>
        <v>58.363570821520931</v>
      </c>
    </row>
    <row r="1314" spans="5:6" x14ac:dyDescent="0.25">
      <c r="E1314" s="11">
        <f t="shared" ca="1" si="40"/>
        <v>0.86658505293373278</v>
      </c>
      <c r="F1314" s="11">
        <f t="shared" ca="1" si="41"/>
        <v>61.292760935992817</v>
      </c>
    </row>
    <row r="1315" spans="5:6" x14ac:dyDescent="0.25">
      <c r="E1315" s="11">
        <f t="shared" ca="1" si="40"/>
        <v>0.65059551368405477</v>
      </c>
      <c r="F1315" s="11">
        <f t="shared" ca="1" si="41"/>
        <v>53.243450196116697</v>
      </c>
    </row>
    <row r="1316" spans="5:6" x14ac:dyDescent="0.25">
      <c r="E1316" s="11">
        <f t="shared" ca="1" si="40"/>
        <v>0.26307021379169726</v>
      </c>
      <c r="F1316" s="11">
        <f t="shared" ca="1" si="41"/>
        <v>43.128059936874443</v>
      </c>
    </row>
    <row r="1317" spans="5:6" x14ac:dyDescent="0.25">
      <c r="E1317" s="11">
        <f t="shared" ca="1" si="40"/>
        <v>0.63591390520100566</v>
      </c>
      <c r="F1317" s="11">
        <f t="shared" ca="1" si="41"/>
        <v>52.826701493795916</v>
      </c>
    </row>
    <row r="1318" spans="5:6" x14ac:dyDescent="0.25">
      <c r="E1318" s="11">
        <f t="shared" ca="1" si="40"/>
        <v>0.43032890043470395</v>
      </c>
      <c r="F1318" s="11">
        <f t="shared" ca="1" si="41"/>
        <v>47.493961496905591</v>
      </c>
    </row>
    <row r="1319" spans="5:6" x14ac:dyDescent="0.25">
      <c r="E1319" s="11">
        <f t="shared" ca="1" si="40"/>
        <v>0.9884660532068632</v>
      </c>
      <c r="F1319" s="11">
        <f t="shared" ca="1" si="41"/>
        <v>75.817842562790361</v>
      </c>
    </row>
    <row r="1320" spans="5:6" x14ac:dyDescent="0.25">
      <c r="E1320" s="11">
        <f t="shared" ca="1" si="40"/>
        <v>0.84080180658780712</v>
      </c>
      <c r="F1320" s="11">
        <f t="shared" ca="1" si="41"/>
        <v>59.990321806333974</v>
      </c>
    </row>
    <row r="1321" spans="5:6" x14ac:dyDescent="0.25">
      <c r="E1321" s="11">
        <f t="shared" ca="1" si="40"/>
        <v>0.6398068868255965</v>
      </c>
      <c r="F1321" s="11">
        <f t="shared" ca="1" si="41"/>
        <v>52.936415095098276</v>
      </c>
    </row>
    <row r="1322" spans="5:6" x14ac:dyDescent="0.25">
      <c r="E1322" s="11">
        <f t="shared" ca="1" si="40"/>
        <v>0.99345253819146018</v>
      </c>
      <c r="F1322" s="11">
        <f t="shared" ca="1" si="41"/>
        <v>78.643640531020424</v>
      </c>
    </row>
    <row r="1323" spans="5:6" x14ac:dyDescent="0.25">
      <c r="E1323" s="11">
        <f t="shared" ca="1" si="40"/>
        <v>0.58267713517093511</v>
      </c>
      <c r="F1323" s="11">
        <f t="shared" ca="1" si="41"/>
        <v>51.374643273562135</v>
      </c>
    </row>
    <row r="1324" spans="5:6" x14ac:dyDescent="0.25">
      <c r="E1324" s="11">
        <f t="shared" ca="1" si="40"/>
        <v>0.79977661160932978</v>
      </c>
      <c r="F1324" s="11">
        <f t="shared" ca="1" si="41"/>
        <v>58.206106741675541</v>
      </c>
    </row>
    <row r="1325" spans="5:6" x14ac:dyDescent="0.25">
      <c r="E1325" s="11">
        <f t="shared" ca="1" si="40"/>
        <v>0.82981596830312632</v>
      </c>
      <c r="F1325" s="11">
        <f t="shared" ca="1" si="41"/>
        <v>59.482847163493915</v>
      </c>
    </row>
    <row r="1326" spans="5:6" x14ac:dyDescent="0.25">
      <c r="E1326" s="11">
        <f t="shared" ca="1" si="40"/>
        <v>5.535999378944112E-3</v>
      </c>
      <c r="F1326" s="11">
        <f t="shared" ca="1" si="41"/>
        <v>27.879382231387673</v>
      </c>
    </row>
    <row r="1327" spans="5:6" x14ac:dyDescent="0.25">
      <c r="E1327" s="11">
        <f t="shared" ca="1" si="40"/>
        <v>0.96669128605479471</v>
      </c>
      <c r="F1327" s="11">
        <f t="shared" ca="1" si="41"/>
        <v>70.105772427275085</v>
      </c>
    </row>
    <row r="1328" spans="5:6" x14ac:dyDescent="0.25">
      <c r="E1328" s="11">
        <f t="shared" ca="1" si="40"/>
        <v>0.46115729257870852</v>
      </c>
      <c r="F1328" s="11">
        <f t="shared" ca="1" si="41"/>
        <v>48.265406363728317</v>
      </c>
    </row>
    <row r="1329" spans="5:6" x14ac:dyDescent="0.25">
      <c r="E1329" s="11">
        <f t="shared" ca="1" si="40"/>
        <v>0.31586732201542345</v>
      </c>
      <c r="F1329" s="11">
        <f t="shared" ca="1" si="41"/>
        <v>44.56922148652184</v>
      </c>
    </row>
    <row r="1330" spans="5:6" x14ac:dyDescent="0.25">
      <c r="E1330" s="11">
        <f t="shared" ca="1" si="40"/>
        <v>4.7130926616284596E-2</v>
      </c>
      <c r="F1330" s="11">
        <f t="shared" ca="1" si="41"/>
        <v>34.25090090032198</v>
      </c>
    </row>
    <row r="1331" spans="5:6" x14ac:dyDescent="0.25">
      <c r="E1331" s="11">
        <f t="shared" ca="1" si="40"/>
        <v>0.59167210074545584</v>
      </c>
      <c r="F1331" s="11">
        <f t="shared" ca="1" si="41"/>
        <v>51.614435597283226</v>
      </c>
    </row>
    <row r="1332" spans="5:6" x14ac:dyDescent="0.25">
      <c r="E1332" s="11">
        <f t="shared" ca="1" si="40"/>
        <v>0.68556085523511934</v>
      </c>
      <c r="F1332" s="11">
        <f t="shared" ca="1" si="41"/>
        <v>54.272813618801557</v>
      </c>
    </row>
    <row r="1333" spans="5:6" x14ac:dyDescent="0.25">
      <c r="E1333" s="11">
        <f t="shared" ca="1" si="40"/>
        <v>0.16281890104251573</v>
      </c>
      <c r="F1333" s="11">
        <f t="shared" ca="1" si="41"/>
        <v>39.991339240022164</v>
      </c>
    </row>
    <row r="1334" spans="5:6" x14ac:dyDescent="0.25">
      <c r="E1334" s="11">
        <f t="shared" ca="1" si="40"/>
        <v>9.7445855067990417E-2</v>
      </c>
      <c r="F1334" s="11">
        <f t="shared" ca="1" si="41"/>
        <v>37.310926728105912</v>
      </c>
    </row>
    <row r="1335" spans="5:6" x14ac:dyDescent="0.25">
      <c r="E1335" s="11">
        <f t="shared" ca="1" si="40"/>
        <v>0.40593922412231431</v>
      </c>
      <c r="F1335" s="11">
        <f t="shared" ca="1" si="41"/>
        <v>46.882276716908457</v>
      </c>
    </row>
    <row r="1336" spans="5:6" x14ac:dyDescent="0.25">
      <c r="E1336" s="11">
        <f t="shared" ca="1" si="40"/>
        <v>0.67823210373107623</v>
      </c>
      <c r="F1336" s="11">
        <f t="shared" ca="1" si="41"/>
        <v>54.052281844692089</v>
      </c>
    </row>
    <row r="1337" spans="5:6" x14ac:dyDescent="0.25">
      <c r="E1337" s="11">
        <f t="shared" ca="1" si="40"/>
        <v>0.89511112401716675</v>
      </c>
      <c r="F1337" s="11">
        <f t="shared" ca="1" si="41"/>
        <v>62.982146925726248</v>
      </c>
    </row>
    <row r="1338" spans="5:6" x14ac:dyDescent="0.25">
      <c r="E1338" s="11">
        <f t="shared" ca="1" si="40"/>
        <v>0.36111052872205218</v>
      </c>
      <c r="F1338" s="11">
        <f t="shared" ca="1" si="41"/>
        <v>45.746157228789542</v>
      </c>
    </row>
    <row r="1339" spans="5:6" x14ac:dyDescent="0.25">
      <c r="E1339" s="11">
        <f t="shared" ca="1" si="40"/>
        <v>0.92001586263421209</v>
      </c>
      <c r="F1339" s="11">
        <f t="shared" ca="1" si="41"/>
        <v>64.788804187423409</v>
      </c>
    </row>
    <row r="1340" spans="5:6" x14ac:dyDescent="0.25">
      <c r="E1340" s="11">
        <f t="shared" ca="1" si="40"/>
        <v>0.34285897320725445</v>
      </c>
      <c r="F1340" s="11">
        <f t="shared" ca="1" si="41"/>
        <v>45.276116614810647</v>
      </c>
    </row>
    <row r="1341" spans="5:6" x14ac:dyDescent="0.25">
      <c r="E1341" s="11">
        <f t="shared" ca="1" si="40"/>
        <v>0.13103131696991432</v>
      </c>
      <c r="F1341" s="11">
        <f t="shared" ca="1" si="41"/>
        <v>38.79002711912964</v>
      </c>
    </row>
    <row r="1342" spans="5:6" x14ac:dyDescent="0.25">
      <c r="E1342" s="11">
        <f t="shared" ca="1" si="40"/>
        <v>0.23792674866213959</v>
      </c>
      <c r="F1342" s="11">
        <f t="shared" ca="1" si="41"/>
        <v>42.403305223704628</v>
      </c>
    </row>
    <row r="1343" spans="5:6" x14ac:dyDescent="0.25">
      <c r="E1343" s="11">
        <f t="shared" ca="1" si="40"/>
        <v>0.29135964769734457</v>
      </c>
      <c r="F1343" s="11">
        <f t="shared" ca="1" si="41"/>
        <v>43.911611687133956</v>
      </c>
    </row>
    <row r="1344" spans="5:6" x14ac:dyDescent="0.25">
      <c r="E1344" s="11">
        <f t="shared" ca="1" si="40"/>
        <v>0.19030826969092618</v>
      </c>
      <c r="F1344" s="11">
        <f t="shared" ca="1" si="41"/>
        <v>40.928606029711588</v>
      </c>
    </row>
    <row r="1345" spans="5:6" x14ac:dyDescent="0.25">
      <c r="E1345" s="11">
        <f t="shared" ca="1" si="40"/>
        <v>0.25670047952384289</v>
      </c>
      <c r="F1345" s="11">
        <f t="shared" ca="1" si="41"/>
        <v>42.947261645270672</v>
      </c>
    </row>
    <row r="1346" spans="5:6" x14ac:dyDescent="0.25">
      <c r="E1346" s="11">
        <f t="shared" ca="1" si="40"/>
        <v>0.85440156983531734</v>
      </c>
      <c r="F1346" s="11">
        <f t="shared" ca="1" si="41"/>
        <v>60.655715857590906</v>
      </c>
    </row>
    <row r="1347" spans="5:6" x14ac:dyDescent="0.25">
      <c r="E1347" s="11">
        <f t="shared" ca="1" si="40"/>
        <v>0.7035200646714076</v>
      </c>
      <c r="F1347" s="11">
        <f t="shared" ca="1" si="41"/>
        <v>54.825469339894191</v>
      </c>
    </row>
    <row r="1348" spans="5:6" x14ac:dyDescent="0.25">
      <c r="E1348" s="11">
        <f t="shared" ref="E1348:E1411" ca="1" si="42">RAND()</f>
        <v>0.31805132087672894</v>
      </c>
      <c r="F1348" s="11">
        <f t="shared" ref="F1348:F1411" ca="1" si="43">_xlfn.GAMMA.INV(E1348,$C$3,$C$4)</f>
        <v>44.627032564994757</v>
      </c>
    </row>
    <row r="1349" spans="5:6" x14ac:dyDescent="0.25">
      <c r="E1349" s="11">
        <f t="shared" ca="1" si="42"/>
        <v>0.98659268477710971</v>
      </c>
      <c r="F1349" s="11">
        <f t="shared" ca="1" si="43"/>
        <v>75.043563845434136</v>
      </c>
    </row>
    <row r="1350" spans="5:6" x14ac:dyDescent="0.25">
      <c r="E1350" s="11">
        <f t="shared" ca="1" si="42"/>
        <v>0.13700042708910221</v>
      </c>
      <c r="F1350" s="11">
        <f t="shared" ca="1" si="43"/>
        <v>39.027571619393036</v>
      </c>
    </row>
    <row r="1351" spans="5:6" x14ac:dyDescent="0.25">
      <c r="E1351" s="11">
        <f t="shared" ca="1" si="42"/>
        <v>0.54625555272967563</v>
      </c>
      <c r="F1351" s="11">
        <f t="shared" ca="1" si="43"/>
        <v>50.421502845600266</v>
      </c>
    </row>
    <row r="1352" spans="5:6" x14ac:dyDescent="0.25">
      <c r="E1352" s="11">
        <f t="shared" ca="1" si="42"/>
        <v>0.23963765016284588</v>
      </c>
      <c r="F1352" s="11">
        <f t="shared" ca="1" si="43"/>
        <v>42.453616295993044</v>
      </c>
    </row>
    <row r="1353" spans="5:6" x14ac:dyDescent="0.25">
      <c r="E1353" s="11">
        <f t="shared" ca="1" si="42"/>
        <v>0.21428119466670215</v>
      </c>
      <c r="F1353" s="11">
        <f t="shared" ca="1" si="43"/>
        <v>41.690540818989199</v>
      </c>
    </row>
    <row r="1354" spans="5:6" x14ac:dyDescent="0.25">
      <c r="E1354" s="11">
        <f t="shared" ca="1" si="42"/>
        <v>0.82901342302935765</v>
      </c>
      <c r="F1354" s="11">
        <f t="shared" ca="1" si="43"/>
        <v>59.446721798226179</v>
      </c>
    </row>
    <row r="1355" spans="5:6" x14ac:dyDescent="0.25">
      <c r="E1355" s="11">
        <f t="shared" ca="1" si="42"/>
        <v>0.68707237737536431</v>
      </c>
      <c r="F1355" s="11">
        <f t="shared" ca="1" si="43"/>
        <v>54.318642387321603</v>
      </c>
    </row>
    <row r="1356" spans="5:6" x14ac:dyDescent="0.25">
      <c r="E1356" s="11">
        <f t="shared" ca="1" si="42"/>
        <v>0.10693545071529165</v>
      </c>
      <c r="F1356" s="11">
        <f t="shared" ca="1" si="43"/>
        <v>37.757593844015432</v>
      </c>
    </row>
    <row r="1357" spans="5:6" x14ac:dyDescent="0.25">
      <c r="E1357" s="11">
        <f t="shared" ca="1" si="42"/>
        <v>0.25904262014908808</v>
      </c>
      <c r="F1357" s="11">
        <f t="shared" ca="1" si="43"/>
        <v>43.013947578791971</v>
      </c>
    </row>
    <row r="1358" spans="5:6" x14ac:dyDescent="0.25">
      <c r="E1358" s="11">
        <f t="shared" ca="1" si="42"/>
        <v>0.32643742332764569</v>
      </c>
      <c r="F1358" s="11">
        <f t="shared" ca="1" si="43"/>
        <v>44.847951346023734</v>
      </c>
    </row>
    <row r="1359" spans="5:6" x14ac:dyDescent="0.25">
      <c r="E1359" s="11">
        <f t="shared" ca="1" si="42"/>
        <v>0.54356854500853713</v>
      </c>
      <c r="F1359" s="11">
        <f t="shared" ca="1" si="43"/>
        <v>50.352154509208063</v>
      </c>
    </row>
    <row r="1360" spans="5:6" x14ac:dyDescent="0.25">
      <c r="E1360" s="11">
        <f t="shared" ca="1" si="42"/>
        <v>0.28364428552266552</v>
      </c>
      <c r="F1360" s="11">
        <f t="shared" ca="1" si="43"/>
        <v>43.700792935526479</v>
      </c>
    </row>
    <row r="1361" spans="5:6" x14ac:dyDescent="0.25">
      <c r="E1361" s="11">
        <f t="shared" ca="1" si="42"/>
        <v>0.58466062539621311</v>
      </c>
      <c r="F1361" s="11">
        <f t="shared" ca="1" si="43"/>
        <v>51.427352678961363</v>
      </c>
    </row>
    <row r="1362" spans="5:6" x14ac:dyDescent="0.25">
      <c r="E1362" s="11">
        <f t="shared" ca="1" si="42"/>
        <v>0.97364149115294285</v>
      </c>
      <c r="F1362" s="11">
        <f t="shared" ca="1" si="43"/>
        <v>71.422697451911318</v>
      </c>
    </row>
    <row r="1363" spans="5:6" x14ac:dyDescent="0.25">
      <c r="E1363" s="11">
        <f t="shared" ca="1" si="42"/>
        <v>0.44021300177675271</v>
      </c>
      <c r="F1363" s="11">
        <f t="shared" ca="1" si="43"/>
        <v>47.741318806200887</v>
      </c>
    </row>
    <row r="1364" spans="5:6" x14ac:dyDescent="0.25">
      <c r="E1364" s="11">
        <f t="shared" ca="1" si="42"/>
        <v>0.90622692632762936</v>
      </c>
      <c r="F1364" s="11">
        <f t="shared" ca="1" si="43"/>
        <v>63.740172283852772</v>
      </c>
    </row>
    <row r="1365" spans="5:6" x14ac:dyDescent="0.25">
      <c r="E1365" s="11">
        <f t="shared" ca="1" si="42"/>
        <v>0.10456269835940568</v>
      </c>
      <c r="F1365" s="11">
        <f t="shared" ca="1" si="43"/>
        <v>37.64836508789773</v>
      </c>
    </row>
    <row r="1366" spans="5:6" x14ac:dyDescent="0.25">
      <c r="E1366" s="11">
        <f t="shared" ca="1" si="42"/>
        <v>0.21726238763033545</v>
      </c>
      <c r="F1366" s="11">
        <f t="shared" ca="1" si="43"/>
        <v>41.782333829175606</v>
      </c>
    </row>
    <row r="1367" spans="5:6" x14ac:dyDescent="0.25">
      <c r="E1367" s="11">
        <f t="shared" ca="1" si="42"/>
        <v>0.29030295570623876</v>
      </c>
      <c r="F1367" s="11">
        <f t="shared" ca="1" si="43"/>
        <v>43.88285468560855</v>
      </c>
    </row>
    <row r="1368" spans="5:6" x14ac:dyDescent="0.25">
      <c r="E1368" s="11">
        <f t="shared" ca="1" si="42"/>
        <v>0.80131980456628227</v>
      </c>
      <c r="F1368" s="11">
        <f t="shared" ca="1" si="43"/>
        <v>58.268278489590095</v>
      </c>
    </row>
    <row r="1369" spans="5:6" x14ac:dyDescent="0.25">
      <c r="E1369" s="11">
        <f t="shared" ca="1" si="42"/>
        <v>0.7221034464149122</v>
      </c>
      <c r="F1369" s="11">
        <f t="shared" ca="1" si="43"/>
        <v>55.417838439188415</v>
      </c>
    </row>
    <row r="1370" spans="5:6" x14ac:dyDescent="0.25">
      <c r="E1370" s="11">
        <f t="shared" ca="1" si="42"/>
        <v>1.4388640847683654E-2</v>
      </c>
      <c r="F1370" s="11">
        <f t="shared" ca="1" si="43"/>
        <v>30.370278945543351</v>
      </c>
    </row>
    <row r="1371" spans="5:6" x14ac:dyDescent="0.25">
      <c r="E1371" s="11">
        <f t="shared" ca="1" si="42"/>
        <v>0.57379282068394677</v>
      </c>
      <c r="F1371" s="11">
        <f t="shared" ca="1" si="43"/>
        <v>51.139654412554783</v>
      </c>
    </row>
    <row r="1372" spans="5:6" x14ac:dyDescent="0.25">
      <c r="E1372" s="11">
        <f t="shared" ca="1" si="42"/>
        <v>0.41999462214787253</v>
      </c>
      <c r="F1372" s="11">
        <f t="shared" ca="1" si="43"/>
        <v>47.235089728253023</v>
      </c>
    </row>
    <row r="1373" spans="5:6" x14ac:dyDescent="0.25">
      <c r="E1373" s="11">
        <f t="shared" ca="1" si="42"/>
        <v>0.55050925766704273</v>
      </c>
      <c r="F1373" s="11">
        <f t="shared" ca="1" si="43"/>
        <v>50.531529028121234</v>
      </c>
    </row>
    <row r="1374" spans="5:6" x14ac:dyDescent="0.25">
      <c r="E1374" s="11">
        <f t="shared" ca="1" si="42"/>
        <v>0.71942139325157195</v>
      </c>
      <c r="F1374" s="11">
        <f t="shared" ca="1" si="43"/>
        <v>55.330939563589084</v>
      </c>
    </row>
    <row r="1375" spans="5:6" x14ac:dyDescent="0.25">
      <c r="E1375" s="11">
        <f t="shared" ca="1" si="42"/>
        <v>0.5311412432133944</v>
      </c>
      <c r="F1375" s="11">
        <f t="shared" ca="1" si="43"/>
        <v>50.032862664130029</v>
      </c>
    </row>
    <row r="1376" spans="5:6" x14ac:dyDescent="0.25">
      <c r="E1376" s="11">
        <f t="shared" ca="1" si="42"/>
        <v>0.32836612084520367</v>
      </c>
      <c r="F1376" s="11">
        <f t="shared" ca="1" si="43"/>
        <v>44.89853163426811</v>
      </c>
    </row>
    <row r="1377" spans="5:6" x14ac:dyDescent="0.25">
      <c r="E1377" s="11">
        <f t="shared" ca="1" si="42"/>
        <v>0.5477360122553927</v>
      </c>
      <c r="F1377" s="11">
        <f t="shared" ca="1" si="43"/>
        <v>50.45976201238031</v>
      </c>
    </row>
    <row r="1378" spans="5:6" x14ac:dyDescent="0.25">
      <c r="E1378" s="11">
        <f t="shared" ca="1" si="42"/>
        <v>0.70498374306161082</v>
      </c>
      <c r="F1378" s="11">
        <f t="shared" ca="1" si="43"/>
        <v>54.871331130791795</v>
      </c>
    </row>
    <row r="1379" spans="5:6" x14ac:dyDescent="0.25">
      <c r="E1379" s="11">
        <f t="shared" ca="1" si="42"/>
        <v>0.21191377172731396</v>
      </c>
      <c r="F1379" s="11">
        <f t="shared" ca="1" si="43"/>
        <v>41.617214234247548</v>
      </c>
    </row>
    <row r="1380" spans="5:6" x14ac:dyDescent="0.25">
      <c r="E1380" s="11">
        <f t="shared" ca="1" si="42"/>
        <v>0.33994225561609548</v>
      </c>
      <c r="F1380" s="11">
        <f t="shared" ca="1" si="43"/>
        <v>45.200462473673973</v>
      </c>
    </row>
    <row r="1381" spans="5:6" x14ac:dyDescent="0.25">
      <c r="E1381" s="11">
        <f t="shared" ca="1" si="42"/>
        <v>0.40442497646779829</v>
      </c>
      <c r="F1381" s="11">
        <f t="shared" ca="1" si="43"/>
        <v>46.844199641222403</v>
      </c>
    </row>
    <row r="1382" spans="5:6" x14ac:dyDescent="0.25">
      <c r="E1382" s="11">
        <f t="shared" ca="1" si="42"/>
        <v>0.56486393433517046</v>
      </c>
      <c r="F1382" s="11">
        <f t="shared" ca="1" si="43"/>
        <v>50.905199679178303</v>
      </c>
    </row>
    <row r="1383" spans="5:6" x14ac:dyDescent="0.25">
      <c r="E1383" s="11">
        <f t="shared" ca="1" si="42"/>
        <v>0.40590389509718794</v>
      </c>
      <c r="F1383" s="11">
        <f t="shared" ca="1" si="43"/>
        <v>46.881388507141203</v>
      </c>
    </row>
    <row r="1384" spans="5:6" x14ac:dyDescent="0.25">
      <c r="E1384" s="11">
        <f t="shared" ca="1" si="42"/>
        <v>0.34382636323437898</v>
      </c>
      <c r="F1384" s="11">
        <f t="shared" ca="1" si="43"/>
        <v>45.301173744460748</v>
      </c>
    </row>
    <row r="1385" spans="5:6" x14ac:dyDescent="0.25">
      <c r="E1385" s="11">
        <f t="shared" ca="1" si="42"/>
        <v>0.7966240771894525</v>
      </c>
      <c r="F1385" s="11">
        <f t="shared" ca="1" si="43"/>
        <v>58.080120523008176</v>
      </c>
    </row>
    <row r="1386" spans="5:6" x14ac:dyDescent="0.25">
      <c r="E1386" s="11">
        <f t="shared" ca="1" si="42"/>
        <v>0.99397120511820414</v>
      </c>
      <c r="F1386" s="11">
        <f t="shared" ca="1" si="43"/>
        <v>79.045052310143447</v>
      </c>
    </row>
    <row r="1387" spans="5:6" x14ac:dyDescent="0.25">
      <c r="E1387" s="11">
        <f t="shared" ca="1" si="42"/>
        <v>0.24000807694468596</v>
      </c>
      <c r="F1387" s="11">
        <f t="shared" ca="1" si="43"/>
        <v>42.464488553343834</v>
      </c>
    </row>
    <row r="1388" spans="5:6" x14ac:dyDescent="0.25">
      <c r="E1388" s="11">
        <f t="shared" ca="1" si="42"/>
        <v>0.6371664586933552</v>
      </c>
      <c r="F1388" s="11">
        <f t="shared" ca="1" si="43"/>
        <v>52.86194124364237</v>
      </c>
    </row>
    <row r="1389" spans="5:6" x14ac:dyDescent="0.25">
      <c r="E1389" s="11">
        <f t="shared" ca="1" si="42"/>
        <v>0.98637144231905194</v>
      </c>
      <c r="F1389" s="11">
        <f t="shared" ca="1" si="43"/>
        <v>74.958723869228351</v>
      </c>
    </row>
    <row r="1390" spans="5:6" x14ac:dyDescent="0.25">
      <c r="E1390" s="11">
        <f t="shared" ca="1" si="42"/>
        <v>0.9761249398911821</v>
      </c>
      <c r="F1390" s="11">
        <f t="shared" ca="1" si="43"/>
        <v>71.968906860290986</v>
      </c>
    </row>
    <row r="1391" spans="5:6" x14ac:dyDescent="0.25">
      <c r="E1391" s="11">
        <f t="shared" ca="1" si="42"/>
        <v>0.94208100886172097</v>
      </c>
      <c r="F1391" s="11">
        <f t="shared" ca="1" si="43"/>
        <v>66.829652591011268</v>
      </c>
    </row>
    <row r="1392" spans="5:6" x14ac:dyDescent="0.25">
      <c r="E1392" s="11">
        <f t="shared" ca="1" si="42"/>
        <v>0.57490914728570952</v>
      </c>
      <c r="F1392" s="11">
        <f t="shared" ca="1" si="43"/>
        <v>51.169084828844397</v>
      </c>
    </row>
    <row r="1393" spans="5:6" x14ac:dyDescent="0.25">
      <c r="E1393" s="11">
        <f t="shared" ca="1" si="42"/>
        <v>0.19486905776938124</v>
      </c>
      <c r="F1393" s="11">
        <f t="shared" ca="1" si="43"/>
        <v>41.077084534789456</v>
      </c>
    </row>
    <row r="1394" spans="5:6" x14ac:dyDescent="0.25">
      <c r="E1394" s="11">
        <f t="shared" ca="1" si="42"/>
        <v>6.1260701532074635E-2</v>
      </c>
      <c r="F1394" s="11">
        <f t="shared" ca="1" si="43"/>
        <v>35.27799759511425</v>
      </c>
    </row>
    <row r="1395" spans="5:6" x14ac:dyDescent="0.25">
      <c r="E1395" s="11">
        <f t="shared" ca="1" si="42"/>
        <v>1.442853368220709E-2</v>
      </c>
      <c r="F1395" s="11">
        <f t="shared" ca="1" si="43"/>
        <v>30.378185109162942</v>
      </c>
    </row>
    <row r="1396" spans="5:6" x14ac:dyDescent="0.25">
      <c r="E1396" s="11">
        <f t="shared" ca="1" si="42"/>
        <v>0.40557563064661351</v>
      </c>
      <c r="F1396" s="11">
        <f t="shared" ca="1" si="43"/>
        <v>46.873135202173152</v>
      </c>
    </row>
    <row r="1397" spans="5:6" x14ac:dyDescent="0.25">
      <c r="E1397" s="11">
        <f t="shared" ca="1" si="42"/>
        <v>0.84890587774126702</v>
      </c>
      <c r="F1397" s="11">
        <f t="shared" ca="1" si="43"/>
        <v>60.381471522162698</v>
      </c>
    </row>
    <row r="1398" spans="5:6" x14ac:dyDescent="0.25">
      <c r="E1398" s="11">
        <f t="shared" ca="1" si="42"/>
        <v>0.61027195295987935</v>
      </c>
      <c r="F1398" s="11">
        <f t="shared" ca="1" si="43"/>
        <v>52.116932019736936</v>
      </c>
    </row>
    <row r="1399" spans="5:6" x14ac:dyDescent="0.25">
      <c r="E1399" s="11">
        <f t="shared" ca="1" si="42"/>
        <v>0.75643028812782254</v>
      </c>
      <c r="F1399" s="11">
        <f t="shared" ca="1" si="43"/>
        <v>56.57837160039292</v>
      </c>
    </row>
    <row r="1400" spans="5:6" x14ac:dyDescent="0.25">
      <c r="E1400" s="11">
        <f t="shared" ca="1" si="42"/>
        <v>0.75544203663665976</v>
      </c>
      <c r="F1400" s="11">
        <f t="shared" ca="1" si="43"/>
        <v>56.54357596239992</v>
      </c>
    </row>
    <row r="1401" spans="5:6" x14ac:dyDescent="0.25">
      <c r="E1401" s="11">
        <f t="shared" ca="1" si="42"/>
        <v>0.52262043623937071</v>
      </c>
      <c r="F1401" s="11">
        <f t="shared" ca="1" si="43"/>
        <v>49.815188050320693</v>
      </c>
    </row>
    <row r="1402" spans="5:6" x14ac:dyDescent="0.25">
      <c r="E1402" s="11">
        <f t="shared" ca="1" si="42"/>
        <v>0.92051450791237377</v>
      </c>
      <c r="F1402" s="11">
        <f t="shared" ca="1" si="43"/>
        <v>64.829415858719983</v>
      </c>
    </row>
    <row r="1403" spans="5:6" x14ac:dyDescent="0.25">
      <c r="E1403" s="11">
        <f t="shared" ca="1" si="42"/>
        <v>4.7146870757236226E-2</v>
      </c>
      <c r="F1403" s="11">
        <f t="shared" ca="1" si="43"/>
        <v>34.252177536169057</v>
      </c>
    </row>
    <row r="1404" spans="5:6" x14ac:dyDescent="0.25">
      <c r="E1404" s="11">
        <f t="shared" ca="1" si="42"/>
        <v>0.8237138695460765</v>
      </c>
      <c r="F1404" s="11">
        <f t="shared" ca="1" si="43"/>
        <v>59.211197358835925</v>
      </c>
    </row>
    <row r="1405" spans="5:6" x14ac:dyDescent="0.25">
      <c r="E1405" s="11">
        <f t="shared" ca="1" si="42"/>
        <v>0.17908819003799403</v>
      </c>
      <c r="F1405" s="11">
        <f t="shared" ca="1" si="43"/>
        <v>40.555346671961111</v>
      </c>
    </row>
    <row r="1406" spans="5:6" x14ac:dyDescent="0.25">
      <c r="E1406" s="11">
        <f t="shared" ca="1" si="42"/>
        <v>0.74498560214564324</v>
      </c>
      <c r="F1406" s="11">
        <f t="shared" ca="1" si="43"/>
        <v>56.180764011861328</v>
      </c>
    </row>
    <row r="1407" spans="5:6" x14ac:dyDescent="0.25">
      <c r="E1407" s="11">
        <f t="shared" ca="1" si="42"/>
        <v>0.12430810964208783</v>
      </c>
      <c r="F1407" s="11">
        <f t="shared" ca="1" si="43"/>
        <v>38.514580868584922</v>
      </c>
    </row>
    <row r="1408" spans="5:6" x14ac:dyDescent="0.25">
      <c r="E1408" s="11">
        <f t="shared" ca="1" si="42"/>
        <v>0.23803785423941271</v>
      </c>
      <c r="F1408" s="11">
        <f t="shared" ca="1" si="43"/>
        <v>42.406577188638792</v>
      </c>
    </row>
    <row r="1409" spans="5:6" x14ac:dyDescent="0.25">
      <c r="E1409" s="11">
        <f t="shared" ca="1" si="42"/>
        <v>0.93613950822307168</v>
      </c>
      <c r="F1409" s="11">
        <f t="shared" ca="1" si="43"/>
        <v>66.223568094003269</v>
      </c>
    </row>
    <row r="1410" spans="5:6" x14ac:dyDescent="0.25">
      <c r="E1410" s="11">
        <f t="shared" ca="1" si="42"/>
        <v>0.80201988437407201</v>
      </c>
      <c r="F1410" s="11">
        <f t="shared" ca="1" si="43"/>
        <v>58.296593554045614</v>
      </c>
    </row>
    <row r="1411" spans="5:6" x14ac:dyDescent="0.25">
      <c r="E1411" s="11">
        <f t="shared" ca="1" si="42"/>
        <v>0.51350042324198286</v>
      </c>
      <c r="F1411" s="11">
        <f t="shared" ca="1" si="43"/>
        <v>49.583195329850668</v>
      </c>
    </row>
    <row r="1412" spans="5:6" x14ac:dyDescent="0.25">
      <c r="E1412" s="11">
        <f t="shared" ref="E1412:E1475" ca="1" si="44">RAND()</f>
        <v>0.34364126683391116</v>
      </c>
      <c r="F1412" s="11">
        <f t="shared" ref="F1412:F1475" ca="1" si="45">_xlfn.GAMMA.INV(E1412,$C$3,$C$4)</f>
        <v>45.296380751262653</v>
      </c>
    </row>
    <row r="1413" spans="5:6" x14ac:dyDescent="0.25">
      <c r="E1413" s="11">
        <f t="shared" ca="1" si="44"/>
        <v>0.34721504444571405</v>
      </c>
      <c r="F1413" s="11">
        <f t="shared" ca="1" si="45"/>
        <v>45.388812574119278</v>
      </c>
    </row>
    <row r="1414" spans="5:6" x14ac:dyDescent="0.25">
      <c r="E1414" s="11">
        <f t="shared" ca="1" si="44"/>
        <v>0.79607832625114194</v>
      </c>
      <c r="F1414" s="11">
        <f t="shared" ca="1" si="45"/>
        <v>58.058447369587824</v>
      </c>
    </row>
    <row r="1415" spans="5:6" x14ac:dyDescent="0.25">
      <c r="E1415" s="11">
        <f t="shared" ca="1" si="44"/>
        <v>0.33320934186942963</v>
      </c>
      <c r="F1415" s="11">
        <f t="shared" ca="1" si="45"/>
        <v>45.025189737828427</v>
      </c>
    </row>
    <row r="1416" spans="5:6" x14ac:dyDescent="0.25">
      <c r="E1416" s="11">
        <f t="shared" ca="1" si="44"/>
        <v>0.88021983802705628</v>
      </c>
      <c r="F1416" s="11">
        <f t="shared" ca="1" si="45"/>
        <v>62.060897933981124</v>
      </c>
    </row>
    <row r="1417" spans="5:6" x14ac:dyDescent="0.25">
      <c r="E1417" s="11">
        <f t="shared" ca="1" si="44"/>
        <v>0.21207842577759106</v>
      </c>
      <c r="F1417" s="11">
        <f t="shared" ca="1" si="45"/>
        <v>41.622326684007078</v>
      </c>
    </row>
    <row r="1418" spans="5:6" x14ac:dyDescent="0.25">
      <c r="E1418" s="11">
        <f t="shared" ca="1" si="44"/>
        <v>0.62559124134086486</v>
      </c>
      <c r="F1418" s="11">
        <f t="shared" ca="1" si="45"/>
        <v>52.538378558431134</v>
      </c>
    </row>
    <row r="1419" spans="5:6" x14ac:dyDescent="0.25">
      <c r="E1419" s="11">
        <f t="shared" ca="1" si="44"/>
        <v>0.45611056027500929</v>
      </c>
      <c r="F1419" s="11">
        <f t="shared" ca="1" si="45"/>
        <v>48.139075213888425</v>
      </c>
    </row>
    <row r="1420" spans="5:6" x14ac:dyDescent="0.25">
      <c r="E1420" s="11">
        <f t="shared" ca="1" si="44"/>
        <v>0.87289303444877075</v>
      </c>
      <c r="F1420" s="11">
        <f t="shared" ca="1" si="45"/>
        <v>61.640205621140517</v>
      </c>
    </row>
    <row r="1421" spans="5:6" x14ac:dyDescent="0.25">
      <c r="E1421" s="11">
        <f t="shared" ca="1" si="44"/>
        <v>1.6117618475260942E-2</v>
      </c>
      <c r="F1421" s="11">
        <f t="shared" ca="1" si="45"/>
        <v>30.698033249736564</v>
      </c>
    </row>
    <row r="1422" spans="5:6" x14ac:dyDescent="0.25">
      <c r="E1422" s="11">
        <f t="shared" ca="1" si="44"/>
        <v>0.18084311599027925</v>
      </c>
      <c r="F1422" s="11">
        <f t="shared" ca="1" si="45"/>
        <v>40.614516494459671</v>
      </c>
    </row>
    <row r="1423" spans="5:6" x14ac:dyDescent="0.25">
      <c r="E1423" s="11">
        <f t="shared" ca="1" si="44"/>
        <v>0.31072741762518463</v>
      </c>
      <c r="F1423" s="11">
        <f t="shared" ca="1" si="45"/>
        <v>44.432689241715238</v>
      </c>
    </row>
    <row r="1424" spans="5:6" x14ac:dyDescent="0.25">
      <c r="E1424" s="11">
        <f t="shared" ca="1" si="44"/>
        <v>7.2665772103720494E-2</v>
      </c>
      <c r="F1424" s="11">
        <f t="shared" ca="1" si="45"/>
        <v>35.990795951108382</v>
      </c>
    </row>
    <row r="1425" spans="5:6" x14ac:dyDescent="0.25">
      <c r="E1425" s="11">
        <f t="shared" ca="1" si="44"/>
        <v>0.43969692445118902</v>
      </c>
      <c r="F1425" s="11">
        <f t="shared" ca="1" si="45"/>
        <v>47.728406762563125</v>
      </c>
    </row>
    <row r="1426" spans="5:6" x14ac:dyDescent="0.25">
      <c r="E1426" s="11">
        <f t="shared" ca="1" si="44"/>
        <v>8.8812121123533649E-2</v>
      </c>
      <c r="F1426" s="11">
        <f t="shared" ca="1" si="45"/>
        <v>36.879389554687528</v>
      </c>
    </row>
    <row r="1427" spans="5:6" x14ac:dyDescent="0.25">
      <c r="E1427" s="11">
        <f t="shared" ca="1" si="44"/>
        <v>0.96216570512199751</v>
      </c>
      <c r="F1427" s="11">
        <f t="shared" ca="1" si="45"/>
        <v>69.372891967120722</v>
      </c>
    </row>
    <row r="1428" spans="5:6" x14ac:dyDescent="0.25">
      <c r="E1428" s="11">
        <f t="shared" ca="1" si="44"/>
        <v>0.72788093945165866</v>
      </c>
      <c r="F1428" s="11">
        <f t="shared" ca="1" si="45"/>
        <v>55.606746730520449</v>
      </c>
    </row>
    <row r="1429" spans="5:6" x14ac:dyDescent="0.25">
      <c r="E1429" s="11">
        <f t="shared" ca="1" si="44"/>
        <v>0.32659700199955977</v>
      </c>
      <c r="F1429" s="11">
        <f t="shared" ca="1" si="45"/>
        <v>44.852139451637534</v>
      </c>
    </row>
    <row r="1430" spans="5:6" x14ac:dyDescent="0.25">
      <c r="E1430" s="11">
        <f t="shared" ca="1" si="44"/>
        <v>3.1086355169042679E-2</v>
      </c>
      <c r="F1430" s="11">
        <f t="shared" ca="1" si="45"/>
        <v>32.763295753345446</v>
      </c>
    </row>
    <row r="1431" spans="5:6" x14ac:dyDescent="0.25">
      <c r="E1431" s="11">
        <f t="shared" ca="1" si="44"/>
        <v>0.97359403032334901</v>
      </c>
      <c r="F1431" s="11">
        <f t="shared" ca="1" si="45"/>
        <v>71.41271125981477</v>
      </c>
    </row>
    <row r="1432" spans="5:6" x14ac:dyDescent="0.25">
      <c r="E1432" s="11">
        <f t="shared" ca="1" si="44"/>
        <v>0.34421296240593413</v>
      </c>
      <c r="F1432" s="11">
        <f t="shared" ca="1" si="45"/>
        <v>45.31118254152053</v>
      </c>
    </row>
    <row r="1433" spans="5:6" x14ac:dyDescent="0.25">
      <c r="E1433" s="11">
        <f t="shared" ca="1" si="44"/>
        <v>0.40674336079182549</v>
      </c>
      <c r="F1433" s="11">
        <f t="shared" ca="1" si="45"/>
        <v>46.902491436275291</v>
      </c>
    </row>
    <row r="1434" spans="5:6" x14ac:dyDescent="0.25">
      <c r="E1434" s="11">
        <f t="shared" ca="1" si="44"/>
        <v>0.41458038963150912</v>
      </c>
      <c r="F1434" s="11">
        <f t="shared" ca="1" si="45"/>
        <v>47.099303508943954</v>
      </c>
    </row>
    <row r="1435" spans="5:6" x14ac:dyDescent="0.25">
      <c r="E1435" s="11">
        <f t="shared" ca="1" si="44"/>
        <v>0.95539221459789825</v>
      </c>
      <c r="F1435" s="11">
        <f t="shared" ca="1" si="45"/>
        <v>68.407240735105191</v>
      </c>
    </row>
    <row r="1436" spans="5:6" x14ac:dyDescent="0.25">
      <c r="E1436" s="11">
        <f t="shared" ca="1" si="44"/>
        <v>0.83596044251400592</v>
      </c>
      <c r="F1436" s="11">
        <f t="shared" ca="1" si="45"/>
        <v>59.763621523382739</v>
      </c>
    </row>
    <row r="1437" spans="5:6" x14ac:dyDescent="0.25">
      <c r="E1437" s="11">
        <f t="shared" ca="1" si="44"/>
        <v>0.68816799035673526</v>
      </c>
      <c r="F1437" s="11">
        <f t="shared" ca="1" si="45"/>
        <v>54.351936595579225</v>
      </c>
    </row>
    <row r="1438" spans="5:6" x14ac:dyDescent="0.25">
      <c r="E1438" s="11">
        <f t="shared" ca="1" si="44"/>
        <v>6.2113383972314806E-2</v>
      </c>
      <c r="F1438" s="11">
        <f t="shared" ca="1" si="45"/>
        <v>35.334340997689878</v>
      </c>
    </row>
    <row r="1439" spans="5:6" x14ac:dyDescent="0.25">
      <c r="E1439" s="11">
        <f t="shared" ca="1" si="44"/>
        <v>0.14021776555771115</v>
      </c>
      <c r="F1439" s="11">
        <f t="shared" ca="1" si="45"/>
        <v>39.153076286335725</v>
      </c>
    </row>
    <row r="1440" spans="5:6" x14ac:dyDescent="0.25">
      <c r="E1440" s="11">
        <f t="shared" ca="1" si="44"/>
        <v>1.5175292467347501E-2</v>
      </c>
      <c r="F1440" s="11">
        <f t="shared" ca="1" si="45"/>
        <v>30.523068585809245</v>
      </c>
    </row>
    <row r="1441" spans="5:6" x14ac:dyDescent="0.25">
      <c r="E1441" s="11">
        <f t="shared" ca="1" si="44"/>
        <v>0.54826997747652129</v>
      </c>
      <c r="F1441" s="11">
        <f t="shared" ca="1" si="45"/>
        <v>50.47357007650406</v>
      </c>
    </row>
    <row r="1442" spans="5:6" x14ac:dyDescent="0.25">
      <c r="E1442" s="11">
        <f t="shared" ca="1" si="44"/>
        <v>0.36154900117101374</v>
      </c>
      <c r="F1442" s="11">
        <f t="shared" ca="1" si="45"/>
        <v>45.757384211966183</v>
      </c>
    </row>
    <row r="1443" spans="5:6" x14ac:dyDescent="0.25">
      <c r="E1443" s="11">
        <f t="shared" ca="1" si="44"/>
        <v>0.76669371410738074</v>
      </c>
      <c r="F1443" s="11">
        <f t="shared" ca="1" si="45"/>
        <v>56.945238237825833</v>
      </c>
    </row>
    <row r="1444" spans="5:6" x14ac:dyDescent="0.25">
      <c r="E1444" s="11">
        <f t="shared" ca="1" si="44"/>
        <v>0.35989524766084646</v>
      </c>
      <c r="F1444" s="11">
        <f t="shared" ca="1" si="45"/>
        <v>45.715025440847469</v>
      </c>
    </row>
    <row r="1445" spans="5:6" x14ac:dyDescent="0.25">
      <c r="E1445" s="11">
        <f t="shared" ca="1" si="44"/>
        <v>0.54761341672161135</v>
      </c>
      <c r="F1445" s="11">
        <f t="shared" ca="1" si="45"/>
        <v>50.456592426610378</v>
      </c>
    </row>
    <row r="1446" spans="5:6" x14ac:dyDescent="0.25">
      <c r="E1446" s="11">
        <f t="shared" ca="1" si="44"/>
        <v>0.17416226288348757</v>
      </c>
      <c r="F1446" s="11">
        <f t="shared" ca="1" si="45"/>
        <v>40.387602473333359</v>
      </c>
    </row>
    <row r="1447" spans="5:6" x14ac:dyDescent="0.25">
      <c r="E1447" s="11">
        <f t="shared" ca="1" si="44"/>
        <v>0.5533164917158625</v>
      </c>
      <c r="F1447" s="11">
        <f t="shared" ca="1" si="45"/>
        <v>50.604309983384638</v>
      </c>
    </row>
    <row r="1448" spans="5:6" x14ac:dyDescent="0.25">
      <c r="E1448" s="11">
        <f t="shared" ca="1" si="44"/>
        <v>0.87348289531281775</v>
      </c>
      <c r="F1448" s="11">
        <f t="shared" ca="1" si="45"/>
        <v>61.673368885888138</v>
      </c>
    </row>
    <row r="1449" spans="5:6" x14ac:dyDescent="0.25">
      <c r="E1449" s="11">
        <f t="shared" ca="1" si="44"/>
        <v>0.98085050102831706</v>
      </c>
      <c r="F1449" s="11">
        <f t="shared" ca="1" si="45"/>
        <v>73.165374668552104</v>
      </c>
    </row>
    <row r="1450" spans="5:6" x14ac:dyDescent="0.25">
      <c r="E1450" s="11">
        <f t="shared" ca="1" si="44"/>
        <v>0.7884182459656468</v>
      </c>
      <c r="F1450" s="11">
        <f t="shared" ca="1" si="45"/>
        <v>57.758354517637862</v>
      </c>
    </row>
    <row r="1451" spans="5:6" x14ac:dyDescent="0.25">
      <c r="E1451" s="11">
        <f t="shared" ca="1" si="44"/>
        <v>0.81039204106254603</v>
      </c>
      <c r="F1451" s="11">
        <f t="shared" ca="1" si="45"/>
        <v>58.64074925757626</v>
      </c>
    </row>
    <row r="1452" spans="5:6" x14ac:dyDescent="0.25">
      <c r="E1452" s="11">
        <f t="shared" ca="1" si="44"/>
        <v>0.91542852287259102</v>
      </c>
      <c r="F1452" s="11">
        <f t="shared" ca="1" si="45"/>
        <v>64.424619844600358</v>
      </c>
    </row>
    <row r="1453" spans="5:6" x14ac:dyDescent="0.25">
      <c r="E1453" s="11">
        <f t="shared" ca="1" si="44"/>
        <v>0.96826544059825592</v>
      </c>
      <c r="F1453" s="11">
        <f t="shared" ca="1" si="45"/>
        <v>70.381233980218497</v>
      </c>
    </row>
    <row r="1454" spans="5:6" x14ac:dyDescent="0.25">
      <c r="E1454" s="11">
        <f t="shared" ca="1" si="44"/>
        <v>0.74405967130164152</v>
      </c>
      <c r="F1454" s="11">
        <f t="shared" ca="1" si="45"/>
        <v>56.1490915703517</v>
      </c>
    </row>
    <row r="1455" spans="5:6" x14ac:dyDescent="0.25">
      <c r="E1455" s="11">
        <f t="shared" ca="1" si="44"/>
        <v>0.93101288879585276</v>
      </c>
      <c r="F1455" s="11">
        <f t="shared" ca="1" si="45"/>
        <v>65.737558490873397</v>
      </c>
    </row>
    <row r="1456" spans="5:6" x14ac:dyDescent="0.25">
      <c r="E1456" s="11">
        <f t="shared" ca="1" si="44"/>
        <v>8.3098754293623456E-3</v>
      </c>
      <c r="F1456" s="11">
        <f t="shared" ca="1" si="45"/>
        <v>28.88484845729926</v>
      </c>
    </row>
    <row r="1457" spans="5:6" x14ac:dyDescent="0.25">
      <c r="E1457" s="11">
        <f t="shared" ca="1" si="44"/>
        <v>0.25775290233791825</v>
      </c>
      <c r="F1457" s="11">
        <f t="shared" ca="1" si="45"/>
        <v>42.97725670681077</v>
      </c>
    </row>
    <row r="1458" spans="5:6" x14ac:dyDescent="0.25">
      <c r="E1458" s="11">
        <f t="shared" ca="1" si="44"/>
        <v>0.47446969208825829</v>
      </c>
      <c r="F1458" s="11">
        <f t="shared" ca="1" si="45"/>
        <v>48.599008341467254</v>
      </c>
    </row>
    <row r="1459" spans="5:6" x14ac:dyDescent="0.25">
      <c r="E1459" s="11">
        <f t="shared" ca="1" si="44"/>
        <v>8.2495882835602274E-2</v>
      </c>
      <c r="F1459" s="11">
        <f t="shared" ca="1" si="45"/>
        <v>36.545844382004361</v>
      </c>
    </row>
    <row r="1460" spans="5:6" x14ac:dyDescent="0.25">
      <c r="E1460" s="11">
        <f t="shared" ca="1" si="44"/>
        <v>0.15219874496153873</v>
      </c>
      <c r="F1460" s="11">
        <f t="shared" ca="1" si="45"/>
        <v>39.606283298035656</v>
      </c>
    </row>
    <row r="1461" spans="5:6" x14ac:dyDescent="0.25">
      <c r="E1461" s="11">
        <f t="shared" ca="1" si="44"/>
        <v>0.36914587049962932</v>
      </c>
      <c r="F1461" s="11">
        <f t="shared" ca="1" si="45"/>
        <v>45.951469510287339</v>
      </c>
    </row>
    <row r="1462" spans="5:6" x14ac:dyDescent="0.25">
      <c r="E1462" s="11">
        <f t="shared" ca="1" si="44"/>
        <v>0.99190732039943064</v>
      </c>
      <c r="F1462" s="11">
        <f t="shared" ca="1" si="45"/>
        <v>77.601378716531357</v>
      </c>
    </row>
    <row r="1463" spans="5:6" x14ac:dyDescent="0.25">
      <c r="E1463" s="11">
        <f t="shared" ca="1" si="44"/>
        <v>0.35836926078771592</v>
      </c>
      <c r="F1463" s="11">
        <f t="shared" ca="1" si="45"/>
        <v>45.675903054368462</v>
      </c>
    </row>
    <row r="1464" spans="5:6" x14ac:dyDescent="0.25">
      <c r="E1464" s="11">
        <f t="shared" ca="1" si="44"/>
        <v>0.9795973394842199</v>
      </c>
      <c r="F1464" s="11">
        <f t="shared" ca="1" si="45"/>
        <v>72.824359227510399</v>
      </c>
    </row>
    <row r="1465" spans="5:6" x14ac:dyDescent="0.25">
      <c r="E1465" s="11">
        <f t="shared" ca="1" si="44"/>
        <v>0.99574645933963279</v>
      </c>
      <c r="F1465" s="11">
        <f t="shared" ca="1" si="45"/>
        <v>80.715176691244025</v>
      </c>
    </row>
    <row r="1466" spans="5:6" x14ac:dyDescent="0.25">
      <c r="E1466" s="11">
        <f t="shared" ca="1" si="44"/>
        <v>0.67966807703586618</v>
      </c>
      <c r="F1466" s="11">
        <f t="shared" ca="1" si="45"/>
        <v>54.095277718628701</v>
      </c>
    </row>
    <row r="1467" spans="5:6" x14ac:dyDescent="0.25">
      <c r="E1467" s="11">
        <f t="shared" ca="1" si="44"/>
        <v>0.79888929018159838</v>
      </c>
      <c r="F1467" s="11">
        <f t="shared" ca="1" si="45"/>
        <v>58.170508631252559</v>
      </c>
    </row>
    <row r="1468" spans="5:6" x14ac:dyDescent="0.25">
      <c r="E1468" s="11">
        <f t="shared" ca="1" si="44"/>
        <v>0.28770952102662706</v>
      </c>
      <c r="F1468" s="11">
        <f t="shared" ca="1" si="45"/>
        <v>43.812121684448528</v>
      </c>
    </row>
    <row r="1469" spans="5:6" x14ac:dyDescent="0.25">
      <c r="E1469" s="11">
        <f t="shared" ca="1" si="44"/>
        <v>0.25763168226530642</v>
      </c>
      <c r="F1469" s="11">
        <f t="shared" ca="1" si="45"/>
        <v>42.97380434551399</v>
      </c>
    </row>
    <row r="1470" spans="5:6" x14ac:dyDescent="0.25">
      <c r="E1470" s="11">
        <f t="shared" ca="1" si="44"/>
        <v>1.4327591800264439E-2</v>
      </c>
      <c r="F1470" s="11">
        <f t="shared" ca="1" si="45"/>
        <v>30.358146098272449</v>
      </c>
    </row>
    <row r="1471" spans="5:6" x14ac:dyDescent="0.25">
      <c r="E1471" s="11">
        <f t="shared" ca="1" si="44"/>
        <v>0.79546982180724468</v>
      </c>
      <c r="F1471" s="11">
        <f t="shared" ca="1" si="45"/>
        <v>58.03432909251076</v>
      </c>
    </row>
    <row r="1472" spans="5:6" x14ac:dyDescent="0.25">
      <c r="E1472" s="11">
        <f t="shared" ca="1" si="44"/>
        <v>0.34905234120488671</v>
      </c>
      <c r="F1472" s="11">
        <f t="shared" ca="1" si="45"/>
        <v>45.436244124097641</v>
      </c>
    </row>
    <row r="1473" spans="5:6" x14ac:dyDescent="0.25">
      <c r="E1473" s="11">
        <f t="shared" ca="1" si="44"/>
        <v>0.66791543108141271</v>
      </c>
      <c r="F1473" s="11">
        <f t="shared" ca="1" si="45"/>
        <v>53.746319295783316</v>
      </c>
    </row>
    <row r="1474" spans="5:6" x14ac:dyDescent="0.25">
      <c r="E1474" s="11">
        <f t="shared" ca="1" si="44"/>
        <v>0.63021679913780615</v>
      </c>
      <c r="F1474" s="11">
        <f t="shared" ca="1" si="45"/>
        <v>52.667120760383028</v>
      </c>
    </row>
    <row r="1475" spans="5:6" x14ac:dyDescent="0.25">
      <c r="E1475" s="11">
        <f t="shared" ca="1" si="44"/>
        <v>0.51166444955550738</v>
      </c>
      <c r="F1475" s="11">
        <f t="shared" ca="1" si="45"/>
        <v>49.536605156485827</v>
      </c>
    </row>
    <row r="1476" spans="5:6" x14ac:dyDescent="0.25">
      <c r="E1476" s="11">
        <f t="shared" ref="E1476:E1539" ca="1" si="46">RAND()</f>
        <v>0.42813742463767757</v>
      </c>
      <c r="F1476" s="11">
        <f t="shared" ref="F1476:F1539" ca="1" si="47">_xlfn.GAMMA.INV(E1476,$C$3,$C$4)</f>
        <v>47.439092459470608</v>
      </c>
    </row>
    <row r="1477" spans="5:6" x14ac:dyDescent="0.25">
      <c r="E1477" s="11">
        <f t="shared" ca="1" si="46"/>
        <v>0.52508392830981765</v>
      </c>
      <c r="F1477" s="11">
        <f t="shared" ca="1" si="47"/>
        <v>49.87802445219657</v>
      </c>
    </row>
    <row r="1478" spans="5:6" x14ac:dyDescent="0.25">
      <c r="E1478" s="11">
        <f t="shared" ca="1" si="46"/>
        <v>0.96630600382174725</v>
      </c>
      <c r="F1478" s="11">
        <f t="shared" ca="1" si="47"/>
        <v>70.040093782870841</v>
      </c>
    </row>
    <row r="1479" spans="5:6" x14ac:dyDescent="0.25">
      <c r="E1479" s="11">
        <f t="shared" ca="1" si="46"/>
        <v>0.9749526532324625</v>
      </c>
      <c r="F1479" s="11">
        <f t="shared" ca="1" si="47"/>
        <v>71.705085085797222</v>
      </c>
    </row>
    <row r="1480" spans="5:6" x14ac:dyDescent="0.25">
      <c r="E1480" s="11">
        <f t="shared" ca="1" si="46"/>
        <v>0.57323026432248048</v>
      </c>
      <c r="F1480" s="11">
        <f t="shared" ca="1" si="47"/>
        <v>51.124833575613202</v>
      </c>
    </row>
    <row r="1481" spans="5:6" x14ac:dyDescent="0.25">
      <c r="E1481" s="11">
        <f t="shared" ca="1" si="46"/>
        <v>0.62845829807600795</v>
      </c>
      <c r="F1481" s="11">
        <f t="shared" ca="1" si="47"/>
        <v>52.618091467802309</v>
      </c>
    </row>
    <row r="1482" spans="5:6" x14ac:dyDescent="0.25">
      <c r="E1482" s="11">
        <f t="shared" ca="1" si="46"/>
        <v>0.6406094336325413</v>
      </c>
      <c r="F1482" s="11">
        <f t="shared" ca="1" si="47"/>
        <v>52.959102026841471</v>
      </c>
    </row>
    <row r="1483" spans="5:6" x14ac:dyDescent="0.25">
      <c r="E1483" s="11">
        <f t="shared" ca="1" si="46"/>
        <v>0.63440964006930745</v>
      </c>
      <c r="F1483" s="11">
        <f t="shared" ca="1" si="47"/>
        <v>52.7844544856789</v>
      </c>
    </row>
    <row r="1484" spans="5:6" x14ac:dyDescent="0.25">
      <c r="E1484" s="11">
        <f t="shared" ca="1" si="46"/>
        <v>0.76753047591448731</v>
      </c>
      <c r="F1484" s="11">
        <f t="shared" ca="1" si="47"/>
        <v>56.975606570101327</v>
      </c>
    </row>
    <row r="1485" spans="5:6" x14ac:dyDescent="0.25">
      <c r="E1485" s="11">
        <f t="shared" ca="1" si="46"/>
        <v>0.86938756488028657</v>
      </c>
      <c r="F1485" s="11">
        <f t="shared" ca="1" si="47"/>
        <v>61.445530480270577</v>
      </c>
    </row>
    <row r="1486" spans="5:6" x14ac:dyDescent="0.25">
      <c r="E1486" s="11">
        <f t="shared" ca="1" si="46"/>
        <v>0.86695808928743345</v>
      </c>
      <c r="F1486" s="11">
        <f t="shared" ca="1" si="47"/>
        <v>61.312953060525082</v>
      </c>
    </row>
    <row r="1487" spans="5:6" x14ac:dyDescent="0.25">
      <c r="E1487" s="11">
        <f t="shared" ca="1" si="46"/>
        <v>0.64740751132108432</v>
      </c>
      <c r="F1487" s="11">
        <f t="shared" ca="1" si="47"/>
        <v>53.152252153596336</v>
      </c>
    </row>
    <row r="1488" spans="5:6" x14ac:dyDescent="0.25">
      <c r="E1488" s="11">
        <f t="shared" ca="1" si="46"/>
        <v>0.96210354198529624</v>
      </c>
      <c r="F1488" s="11">
        <f t="shared" ca="1" si="47"/>
        <v>69.363369755821296</v>
      </c>
    </row>
    <row r="1489" spans="5:6" x14ac:dyDescent="0.25">
      <c r="E1489" s="11">
        <f t="shared" ca="1" si="46"/>
        <v>0.14308648004796687</v>
      </c>
      <c r="F1489" s="11">
        <f t="shared" ca="1" si="47"/>
        <v>39.263568262796348</v>
      </c>
    </row>
    <row r="1490" spans="5:6" x14ac:dyDescent="0.25">
      <c r="E1490" s="11">
        <f t="shared" ca="1" si="46"/>
        <v>0.23864678803521588</v>
      </c>
      <c r="F1490" s="11">
        <f t="shared" ca="1" si="47"/>
        <v>42.424497956147079</v>
      </c>
    </row>
    <row r="1491" spans="5:6" x14ac:dyDescent="0.25">
      <c r="E1491" s="11">
        <f t="shared" ca="1" si="46"/>
        <v>0.14974426773494176</v>
      </c>
      <c r="F1491" s="11">
        <f t="shared" ca="1" si="47"/>
        <v>39.515153876282895</v>
      </c>
    </row>
    <row r="1492" spans="5:6" x14ac:dyDescent="0.25">
      <c r="E1492" s="11">
        <f t="shared" ca="1" si="46"/>
        <v>0.16733627659931993</v>
      </c>
      <c r="F1492" s="11">
        <f t="shared" ca="1" si="47"/>
        <v>40.150893014280982</v>
      </c>
    </row>
    <row r="1493" spans="5:6" x14ac:dyDescent="0.25">
      <c r="E1493" s="11">
        <f t="shared" ca="1" si="46"/>
        <v>0.16391702708621836</v>
      </c>
      <c r="F1493" s="11">
        <f t="shared" ca="1" si="47"/>
        <v>40.0303464726504</v>
      </c>
    </row>
    <row r="1494" spans="5:6" x14ac:dyDescent="0.25">
      <c r="E1494" s="11">
        <f t="shared" ca="1" si="46"/>
        <v>0.35332985432892128</v>
      </c>
      <c r="F1494" s="11">
        <f t="shared" ca="1" si="47"/>
        <v>45.546449500987222</v>
      </c>
    </row>
    <row r="1495" spans="5:6" x14ac:dyDescent="0.25">
      <c r="E1495" s="11">
        <f t="shared" ca="1" si="46"/>
        <v>0.68702593837233195</v>
      </c>
      <c r="F1495" s="11">
        <f t="shared" ca="1" si="47"/>
        <v>54.317232578098555</v>
      </c>
    </row>
    <row r="1496" spans="5:6" x14ac:dyDescent="0.25">
      <c r="E1496" s="11">
        <f t="shared" ca="1" si="46"/>
        <v>0.42663115013370378</v>
      </c>
      <c r="F1496" s="11">
        <f t="shared" ca="1" si="47"/>
        <v>47.401371704173684</v>
      </c>
    </row>
    <row r="1497" spans="5:6" x14ac:dyDescent="0.25">
      <c r="E1497" s="11">
        <f t="shared" ca="1" si="46"/>
        <v>0.11530564132066579</v>
      </c>
      <c r="F1497" s="11">
        <f t="shared" ca="1" si="47"/>
        <v>38.131148968945759</v>
      </c>
    </row>
    <row r="1498" spans="5:6" x14ac:dyDescent="0.25">
      <c r="E1498" s="11">
        <f t="shared" ca="1" si="46"/>
        <v>0.64344481447665991</v>
      </c>
      <c r="F1498" s="11">
        <f t="shared" ca="1" si="47"/>
        <v>53.039447645448206</v>
      </c>
    </row>
    <row r="1499" spans="5:6" x14ac:dyDescent="0.25">
      <c r="E1499" s="11">
        <f t="shared" ca="1" si="46"/>
        <v>0.88289428122488023</v>
      </c>
      <c r="F1499" s="11">
        <f t="shared" ca="1" si="47"/>
        <v>62.219451772288096</v>
      </c>
    </row>
    <row r="1500" spans="5:6" x14ac:dyDescent="0.25">
      <c r="E1500" s="11">
        <f t="shared" ca="1" si="46"/>
        <v>0.28699226828059909</v>
      </c>
      <c r="F1500" s="11">
        <f t="shared" ca="1" si="47"/>
        <v>43.792520031757157</v>
      </c>
    </row>
    <row r="1501" spans="5:6" x14ac:dyDescent="0.25">
      <c r="E1501" s="11">
        <f t="shared" ca="1" si="46"/>
        <v>0.21988040266160913</v>
      </c>
      <c r="F1501" s="11">
        <f t="shared" ca="1" si="47"/>
        <v>41.862457529717943</v>
      </c>
    </row>
    <row r="1502" spans="5:6" x14ac:dyDescent="0.25">
      <c r="E1502" s="11">
        <f t="shared" ca="1" si="46"/>
        <v>0.28886138108823345</v>
      </c>
      <c r="F1502" s="11">
        <f t="shared" ca="1" si="47"/>
        <v>43.843564745365349</v>
      </c>
    </row>
    <row r="1503" spans="5:6" x14ac:dyDescent="0.25">
      <c r="E1503" s="11">
        <f t="shared" ca="1" si="46"/>
        <v>0.89674545983801934</v>
      </c>
      <c r="F1503" s="11">
        <f t="shared" ca="1" si="47"/>
        <v>63.089440412061542</v>
      </c>
    </row>
    <row r="1504" spans="5:6" x14ac:dyDescent="0.25">
      <c r="E1504" s="11">
        <f t="shared" ca="1" si="46"/>
        <v>0.17924009422446352</v>
      </c>
      <c r="F1504" s="11">
        <f t="shared" ca="1" si="47"/>
        <v>40.560480381155784</v>
      </c>
    </row>
    <row r="1505" spans="5:6" x14ac:dyDescent="0.25">
      <c r="E1505" s="11">
        <f t="shared" ca="1" si="46"/>
        <v>3.4914931043647957E-2</v>
      </c>
      <c r="F1505" s="11">
        <f t="shared" ca="1" si="47"/>
        <v>33.162642640087803</v>
      </c>
    </row>
    <row r="1506" spans="5:6" x14ac:dyDescent="0.25">
      <c r="E1506" s="11">
        <f t="shared" ca="1" si="46"/>
        <v>0.14049880120963709</v>
      </c>
      <c r="F1506" s="11">
        <f t="shared" ca="1" si="47"/>
        <v>39.16395863375665</v>
      </c>
    </row>
    <row r="1507" spans="5:6" x14ac:dyDescent="0.25">
      <c r="E1507" s="11">
        <f t="shared" ca="1" si="46"/>
        <v>0.74188711719599598</v>
      </c>
      <c r="F1507" s="11">
        <f t="shared" ca="1" si="47"/>
        <v>56.075056747759447</v>
      </c>
    </row>
    <row r="1508" spans="5:6" x14ac:dyDescent="0.25">
      <c r="E1508" s="11">
        <f t="shared" ca="1" si="46"/>
        <v>0.55726426551337338</v>
      </c>
      <c r="F1508" s="11">
        <f t="shared" ca="1" si="47"/>
        <v>50.706897234415599</v>
      </c>
    </row>
    <row r="1509" spans="5:6" x14ac:dyDescent="0.25">
      <c r="E1509" s="11">
        <f t="shared" ca="1" si="46"/>
        <v>0.20517481583343</v>
      </c>
      <c r="F1509" s="11">
        <f t="shared" ca="1" si="47"/>
        <v>41.406305522024347</v>
      </c>
    </row>
    <row r="1510" spans="5:6" x14ac:dyDescent="0.25">
      <c r="E1510" s="11">
        <f t="shared" ca="1" si="46"/>
        <v>0.89428851079922245</v>
      </c>
      <c r="F1510" s="11">
        <f t="shared" ca="1" si="47"/>
        <v>62.928644983630612</v>
      </c>
    </row>
    <row r="1511" spans="5:6" x14ac:dyDescent="0.25">
      <c r="E1511" s="11">
        <f t="shared" ca="1" si="46"/>
        <v>0.41336407425235888</v>
      </c>
      <c r="F1511" s="11">
        <f t="shared" ca="1" si="47"/>
        <v>47.068779970964989</v>
      </c>
    </row>
    <row r="1512" spans="5:6" x14ac:dyDescent="0.25">
      <c r="E1512" s="11">
        <f t="shared" ca="1" si="46"/>
        <v>0.38149495010054557</v>
      </c>
      <c r="F1512" s="11">
        <f t="shared" ca="1" si="47"/>
        <v>46.265390573354281</v>
      </c>
    </row>
    <row r="1513" spans="5:6" x14ac:dyDescent="0.25">
      <c r="E1513" s="11">
        <f t="shared" ca="1" si="46"/>
        <v>0.87263144449031127</v>
      </c>
      <c r="F1513" s="11">
        <f t="shared" ca="1" si="47"/>
        <v>61.625536470418659</v>
      </c>
    </row>
    <row r="1514" spans="5:6" x14ac:dyDescent="0.25">
      <c r="E1514" s="11">
        <f t="shared" ca="1" si="46"/>
        <v>0.78406638051431454</v>
      </c>
      <c r="F1514" s="11">
        <f t="shared" ca="1" si="47"/>
        <v>57.591145168268888</v>
      </c>
    </row>
    <row r="1515" spans="5:6" x14ac:dyDescent="0.25">
      <c r="E1515" s="11">
        <f t="shared" ca="1" si="46"/>
        <v>0.31088586064198742</v>
      </c>
      <c r="F1515" s="11">
        <f t="shared" ca="1" si="47"/>
        <v>44.436908257697489</v>
      </c>
    </row>
    <row r="1516" spans="5:6" x14ac:dyDescent="0.25">
      <c r="E1516" s="11">
        <f t="shared" ca="1" si="46"/>
        <v>4.7662385029538235E-2</v>
      </c>
      <c r="F1516" s="11">
        <f t="shared" ca="1" si="47"/>
        <v>34.29328663739286</v>
      </c>
    </row>
    <row r="1517" spans="5:6" x14ac:dyDescent="0.25">
      <c r="E1517" s="11">
        <f t="shared" ca="1" si="46"/>
        <v>0.45215540497610951</v>
      </c>
      <c r="F1517" s="11">
        <f t="shared" ca="1" si="47"/>
        <v>48.040100768195771</v>
      </c>
    </row>
    <row r="1518" spans="5:6" x14ac:dyDescent="0.25">
      <c r="E1518" s="11">
        <f t="shared" ca="1" si="46"/>
        <v>0.89615310152205008</v>
      </c>
      <c r="F1518" s="11">
        <f t="shared" ca="1" si="47"/>
        <v>63.050397165089159</v>
      </c>
    </row>
    <row r="1519" spans="5:6" x14ac:dyDescent="0.25">
      <c r="E1519" s="11">
        <f t="shared" ca="1" si="46"/>
        <v>0.53599841621358257</v>
      </c>
      <c r="F1519" s="11">
        <f t="shared" ca="1" si="47"/>
        <v>50.157385680006463</v>
      </c>
    </row>
    <row r="1520" spans="5:6" x14ac:dyDescent="0.25">
      <c r="E1520" s="11">
        <f t="shared" ca="1" si="46"/>
        <v>2.252730896342714E-2</v>
      </c>
      <c r="F1520" s="11">
        <f t="shared" ca="1" si="47"/>
        <v>31.712510638067528</v>
      </c>
    </row>
    <row r="1521" spans="5:6" x14ac:dyDescent="0.25">
      <c r="E1521" s="11">
        <f t="shared" ca="1" si="46"/>
        <v>0.28731817786709102</v>
      </c>
      <c r="F1521" s="11">
        <f t="shared" ca="1" si="47"/>
        <v>43.80142888441091</v>
      </c>
    </row>
    <row r="1522" spans="5:6" x14ac:dyDescent="0.25">
      <c r="E1522" s="11">
        <f t="shared" ca="1" si="46"/>
        <v>0.15352554999362467</v>
      </c>
      <c r="F1522" s="11">
        <f t="shared" ca="1" si="47"/>
        <v>39.655197359589231</v>
      </c>
    </row>
    <row r="1523" spans="5:6" x14ac:dyDescent="0.25">
      <c r="E1523" s="11">
        <f t="shared" ca="1" si="46"/>
        <v>0.98052939717361376</v>
      </c>
      <c r="F1523" s="11">
        <f t="shared" ca="1" si="47"/>
        <v>73.076129804624884</v>
      </c>
    </row>
    <row r="1524" spans="5:6" x14ac:dyDescent="0.25">
      <c r="E1524" s="11">
        <f t="shared" ca="1" si="46"/>
        <v>0.21291639914884297</v>
      </c>
      <c r="F1524" s="11">
        <f t="shared" ca="1" si="47"/>
        <v>41.648316153879563</v>
      </c>
    </row>
    <row r="1525" spans="5:6" x14ac:dyDescent="0.25">
      <c r="E1525" s="11">
        <f t="shared" ca="1" si="46"/>
        <v>0.58339684410302117</v>
      </c>
      <c r="F1525" s="11">
        <f t="shared" ca="1" si="47"/>
        <v>51.393758175923608</v>
      </c>
    </row>
    <row r="1526" spans="5:6" x14ac:dyDescent="0.25">
      <c r="E1526" s="11">
        <f t="shared" ca="1" si="46"/>
        <v>0.76520430440520759</v>
      </c>
      <c r="F1526" s="11">
        <f t="shared" ca="1" si="47"/>
        <v>56.891358945084917</v>
      </c>
    </row>
    <row r="1527" spans="5:6" x14ac:dyDescent="0.25">
      <c r="E1527" s="11">
        <f t="shared" ca="1" si="46"/>
        <v>0.99334085955686857</v>
      </c>
      <c r="F1527" s="11">
        <f t="shared" ca="1" si="47"/>
        <v>78.561070312817293</v>
      </c>
    </row>
    <row r="1528" spans="5:6" x14ac:dyDescent="0.25">
      <c r="E1528" s="11">
        <f t="shared" ca="1" si="46"/>
        <v>0.90265491899451422</v>
      </c>
      <c r="F1528" s="11">
        <f t="shared" ca="1" si="47"/>
        <v>63.489074595587802</v>
      </c>
    </row>
    <row r="1529" spans="5:6" x14ac:dyDescent="0.25">
      <c r="E1529" s="11">
        <f t="shared" ca="1" si="46"/>
        <v>7.8567139047442947E-3</v>
      </c>
      <c r="F1529" s="11">
        <f t="shared" ca="1" si="47"/>
        <v>28.741646016534698</v>
      </c>
    </row>
    <row r="1530" spans="5:6" x14ac:dyDescent="0.25">
      <c r="E1530" s="11">
        <f t="shared" ca="1" si="46"/>
        <v>0.87563027854351005</v>
      </c>
      <c r="F1530" s="11">
        <f t="shared" ca="1" si="47"/>
        <v>61.795118073324922</v>
      </c>
    </row>
    <row r="1531" spans="5:6" x14ac:dyDescent="0.25">
      <c r="E1531" s="11">
        <f t="shared" ca="1" si="46"/>
        <v>0.18067890700032285</v>
      </c>
      <c r="F1531" s="11">
        <f t="shared" ca="1" si="47"/>
        <v>40.608992804387405</v>
      </c>
    </row>
    <row r="1532" spans="5:6" x14ac:dyDescent="0.25">
      <c r="E1532" s="11">
        <f t="shared" ca="1" si="46"/>
        <v>0.28553643063157619</v>
      </c>
      <c r="F1532" s="11">
        <f t="shared" ca="1" si="47"/>
        <v>43.752680435597945</v>
      </c>
    </row>
    <row r="1533" spans="5:6" x14ac:dyDescent="0.25">
      <c r="E1533" s="11">
        <f t="shared" ca="1" si="46"/>
        <v>0.92221899376459338</v>
      </c>
      <c r="F1533" s="11">
        <f t="shared" ca="1" si="47"/>
        <v>64.969837380493658</v>
      </c>
    </row>
    <row r="1534" spans="5:6" x14ac:dyDescent="0.25">
      <c r="E1534" s="11">
        <f t="shared" ca="1" si="46"/>
        <v>0.24387624111351902</v>
      </c>
      <c r="F1534" s="11">
        <f t="shared" ca="1" si="47"/>
        <v>42.577592326174475</v>
      </c>
    </row>
    <row r="1535" spans="5:6" x14ac:dyDescent="0.25">
      <c r="E1535" s="11">
        <f t="shared" ca="1" si="46"/>
        <v>0.50213120052404492</v>
      </c>
      <c r="F1535" s="11">
        <f t="shared" ca="1" si="47"/>
        <v>49.295234719841694</v>
      </c>
    </row>
    <row r="1536" spans="5:6" x14ac:dyDescent="0.25">
      <c r="E1536" s="11">
        <f t="shared" ca="1" si="46"/>
        <v>3.875088346821931E-4</v>
      </c>
      <c r="F1536" s="11">
        <f t="shared" ca="1" si="47"/>
        <v>22.657367308737715</v>
      </c>
    </row>
    <row r="1537" spans="5:6" x14ac:dyDescent="0.25">
      <c r="E1537" s="11">
        <f t="shared" ca="1" si="46"/>
        <v>0.39871507103525428</v>
      </c>
      <c r="F1537" s="11">
        <f t="shared" ca="1" si="47"/>
        <v>46.700476924912486</v>
      </c>
    </row>
    <row r="1538" spans="5:6" x14ac:dyDescent="0.25">
      <c r="E1538" s="11">
        <f t="shared" ca="1" si="46"/>
        <v>0.31562500944666538</v>
      </c>
      <c r="F1538" s="11">
        <f t="shared" ca="1" si="47"/>
        <v>44.562800073213893</v>
      </c>
    </row>
    <row r="1539" spans="5:6" x14ac:dyDescent="0.25">
      <c r="E1539" s="11">
        <f t="shared" ca="1" si="46"/>
        <v>0.94511436449106623</v>
      </c>
      <c r="F1539" s="11">
        <f t="shared" ca="1" si="47"/>
        <v>67.159616615604719</v>
      </c>
    </row>
    <row r="1540" spans="5:6" x14ac:dyDescent="0.25">
      <c r="E1540" s="11">
        <f t="shared" ref="E1540:E1603" ca="1" si="48">RAND()</f>
        <v>0.35794351231027954</v>
      </c>
      <c r="F1540" s="11">
        <f t="shared" ref="F1540:F1603" ca="1" si="49">_xlfn.GAMMA.INV(E1540,$C$3,$C$4)</f>
        <v>45.664981656017183</v>
      </c>
    </row>
    <row r="1541" spans="5:6" x14ac:dyDescent="0.25">
      <c r="E1541" s="11">
        <f t="shared" ca="1" si="48"/>
        <v>0.91257220802689343</v>
      </c>
      <c r="F1541" s="11">
        <f t="shared" ca="1" si="49"/>
        <v>64.205939539305376</v>
      </c>
    </row>
    <row r="1542" spans="5:6" x14ac:dyDescent="0.25">
      <c r="E1542" s="11">
        <f t="shared" ca="1" si="48"/>
        <v>0.34345251541348365</v>
      </c>
      <c r="F1542" s="11">
        <f t="shared" ca="1" si="49"/>
        <v>45.291492464234025</v>
      </c>
    </row>
    <row r="1543" spans="5:6" x14ac:dyDescent="0.25">
      <c r="E1543" s="11">
        <f t="shared" ca="1" si="48"/>
        <v>0.25880616487189412</v>
      </c>
      <c r="F1543" s="11">
        <f t="shared" ca="1" si="49"/>
        <v>43.007226232825495</v>
      </c>
    </row>
    <row r="1544" spans="5:6" x14ac:dyDescent="0.25">
      <c r="E1544" s="11">
        <f t="shared" ca="1" si="48"/>
        <v>0.33102667071921721</v>
      </c>
      <c r="F1544" s="11">
        <f t="shared" ca="1" si="49"/>
        <v>44.968171274354305</v>
      </c>
    </row>
    <row r="1545" spans="5:6" x14ac:dyDescent="0.25">
      <c r="E1545" s="11">
        <f t="shared" ca="1" si="48"/>
        <v>0.99395490069724546</v>
      </c>
      <c r="F1545" s="11">
        <f t="shared" ca="1" si="49"/>
        <v>79.031955438902074</v>
      </c>
    </row>
    <row r="1546" spans="5:6" x14ac:dyDescent="0.25">
      <c r="E1546" s="11">
        <f t="shared" ca="1" si="48"/>
        <v>0.45914966081150232</v>
      </c>
      <c r="F1546" s="11">
        <f t="shared" ca="1" si="49"/>
        <v>48.215144180313985</v>
      </c>
    </row>
    <row r="1547" spans="5:6" x14ac:dyDescent="0.25">
      <c r="E1547" s="11">
        <f t="shared" ca="1" si="48"/>
        <v>0.54042736782266676</v>
      </c>
      <c r="F1547" s="11">
        <f t="shared" ca="1" si="49"/>
        <v>50.271230059327955</v>
      </c>
    </row>
    <row r="1548" spans="5:6" x14ac:dyDescent="0.25">
      <c r="E1548" s="11">
        <f t="shared" ca="1" si="48"/>
        <v>3.2519296521871688E-2</v>
      </c>
      <c r="F1548" s="11">
        <f t="shared" ca="1" si="49"/>
        <v>32.916881219687269</v>
      </c>
    </row>
    <row r="1549" spans="5:6" x14ac:dyDescent="0.25">
      <c r="E1549" s="11">
        <f t="shared" ca="1" si="48"/>
        <v>3.4437194607939703E-2</v>
      </c>
      <c r="F1549" s="11">
        <f t="shared" ca="1" si="49"/>
        <v>33.114666088021004</v>
      </c>
    </row>
    <row r="1550" spans="5:6" x14ac:dyDescent="0.25">
      <c r="E1550" s="11">
        <f t="shared" ca="1" si="48"/>
        <v>0.79205695455742087</v>
      </c>
      <c r="F1550" s="11">
        <f t="shared" ca="1" si="49"/>
        <v>57.899963184254588</v>
      </c>
    </row>
    <row r="1551" spans="5:6" x14ac:dyDescent="0.25">
      <c r="E1551" s="11">
        <f t="shared" ca="1" si="48"/>
        <v>0.10810875910633932</v>
      </c>
      <c r="F1551" s="11">
        <f t="shared" ca="1" si="49"/>
        <v>37.811039674646885</v>
      </c>
    </row>
    <row r="1552" spans="5:6" x14ac:dyDescent="0.25">
      <c r="E1552" s="11">
        <f t="shared" ca="1" si="48"/>
        <v>8.484330787513461E-2</v>
      </c>
      <c r="F1552" s="11">
        <f t="shared" ca="1" si="49"/>
        <v>36.671726312580716</v>
      </c>
    </row>
    <row r="1553" spans="5:6" x14ac:dyDescent="0.25">
      <c r="E1553" s="11">
        <f t="shared" ca="1" si="48"/>
        <v>0.50796196292395879</v>
      </c>
      <c r="F1553" s="11">
        <f t="shared" ca="1" si="49"/>
        <v>49.442756728123243</v>
      </c>
    </row>
    <row r="1554" spans="5:6" x14ac:dyDescent="0.25">
      <c r="E1554" s="11">
        <f t="shared" ca="1" si="48"/>
        <v>0.32603270299293297</v>
      </c>
      <c r="F1554" s="11">
        <f t="shared" ca="1" si="49"/>
        <v>44.837326992761987</v>
      </c>
    </row>
    <row r="1555" spans="5:6" x14ac:dyDescent="0.25">
      <c r="E1555" s="11">
        <f t="shared" ca="1" si="48"/>
        <v>0.66636287362090041</v>
      </c>
      <c r="F1555" s="11">
        <f t="shared" ca="1" si="49"/>
        <v>53.700706864597763</v>
      </c>
    </row>
    <row r="1556" spans="5:6" x14ac:dyDescent="0.25">
      <c r="E1556" s="11">
        <f t="shared" ca="1" si="48"/>
        <v>0.7938308909757773</v>
      </c>
      <c r="F1556" s="11">
        <f t="shared" ca="1" si="49"/>
        <v>57.96961361534423</v>
      </c>
    </row>
    <row r="1557" spans="5:6" x14ac:dyDescent="0.25">
      <c r="E1557" s="11">
        <f t="shared" ca="1" si="48"/>
        <v>0.93231187408938854</v>
      </c>
      <c r="F1557" s="11">
        <f t="shared" ca="1" si="49"/>
        <v>65.857771134677037</v>
      </c>
    </row>
    <row r="1558" spans="5:6" x14ac:dyDescent="0.25">
      <c r="E1558" s="11">
        <f t="shared" ca="1" si="48"/>
        <v>0.37078913099423727</v>
      </c>
      <c r="F1558" s="11">
        <f t="shared" ca="1" si="49"/>
        <v>45.993349350580843</v>
      </c>
    </row>
    <row r="1559" spans="5:6" x14ac:dyDescent="0.25">
      <c r="E1559" s="11">
        <f t="shared" ca="1" si="48"/>
        <v>0.1266385300663222</v>
      </c>
      <c r="F1559" s="11">
        <f t="shared" ca="1" si="49"/>
        <v>38.611052696257502</v>
      </c>
    </row>
    <row r="1560" spans="5:6" x14ac:dyDescent="0.25">
      <c r="E1560" s="11">
        <f t="shared" ca="1" si="48"/>
        <v>0.84922577901125573</v>
      </c>
      <c r="F1560" s="11">
        <f t="shared" ca="1" si="49"/>
        <v>60.397228703716998</v>
      </c>
    </row>
    <row r="1561" spans="5:6" x14ac:dyDescent="0.25">
      <c r="E1561" s="11">
        <f t="shared" ca="1" si="48"/>
        <v>0.42114342916887437</v>
      </c>
      <c r="F1561" s="11">
        <f t="shared" ca="1" si="49"/>
        <v>47.26388512266756</v>
      </c>
    </row>
    <row r="1562" spans="5:6" x14ac:dyDescent="0.25">
      <c r="E1562" s="11">
        <f t="shared" ca="1" si="48"/>
        <v>0.78943038571121193</v>
      </c>
      <c r="F1562" s="11">
        <f t="shared" ca="1" si="49"/>
        <v>57.797576768409655</v>
      </c>
    </row>
    <row r="1563" spans="5:6" x14ac:dyDescent="0.25">
      <c r="E1563" s="11">
        <f t="shared" ca="1" si="48"/>
        <v>0.83512330953453151</v>
      </c>
      <c r="F1563" s="11">
        <f t="shared" ca="1" si="49"/>
        <v>59.724921641151319</v>
      </c>
    </row>
    <row r="1564" spans="5:6" x14ac:dyDescent="0.25">
      <c r="E1564" s="11">
        <f t="shared" ca="1" si="48"/>
        <v>0.18470936403894267</v>
      </c>
      <c r="F1564" s="11">
        <f t="shared" ca="1" si="49"/>
        <v>40.743819428248855</v>
      </c>
    </row>
    <row r="1565" spans="5:6" x14ac:dyDescent="0.25">
      <c r="E1565" s="11">
        <f t="shared" ca="1" si="48"/>
        <v>0.65786053752380236</v>
      </c>
      <c r="F1565" s="11">
        <f t="shared" ca="1" si="49"/>
        <v>53.452820815746037</v>
      </c>
    </row>
    <row r="1566" spans="5:6" x14ac:dyDescent="0.25">
      <c r="E1566" s="11">
        <f t="shared" ca="1" si="48"/>
        <v>0.55297742703318264</v>
      </c>
      <c r="F1566" s="11">
        <f t="shared" ca="1" si="49"/>
        <v>50.595512009086434</v>
      </c>
    </row>
    <row r="1567" spans="5:6" x14ac:dyDescent="0.25">
      <c r="E1567" s="11">
        <f t="shared" ca="1" si="48"/>
        <v>0.15328739745322983</v>
      </c>
      <c r="F1567" s="11">
        <f t="shared" ca="1" si="49"/>
        <v>39.646435293739984</v>
      </c>
    </row>
    <row r="1568" spans="5:6" x14ac:dyDescent="0.25">
      <c r="E1568" s="11">
        <f t="shared" ca="1" si="48"/>
        <v>0.44372543657556751</v>
      </c>
      <c r="F1568" s="11">
        <f t="shared" ca="1" si="49"/>
        <v>47.829194187777219</v>
      </c>
    </row>
    <row r="1569" spans="5:6" x14ac:dyDescent="0.25">
      <c r="E1569" s="11">
        <f t="shared" ca="1" si="48"/>
        <v>4.0316041200976871E-2</v>
      </c>
      <c r="F1569" s="11">
        <f t="shared" ca="1" si="49"/>
        <v>33.67370009235993</v>
      </c>
    </row>
    <row r="1570" spans="5:6" x14ac:dyDescent="0.25">
      <c r="E1570" s="11">
        <f t="shared" ca="1" si="48"/>
        <v>0.68161225250842061</v>
      </c>
      <c r="F1570" s="11">
        <f t="shared" ca="1" si="49"/>
        <v>54.153655045698606</v>
      </c>
    </row>
    <row r="1571" spans="5:6" x14ac:dyDescent="0.25">
      <c r="E1571" s="11">
        <f t="shared" ca="1" si="48"/>
        <v>4.4767922593538345E-2</v>
      </c>
      <c r="F1571" s="11">
        <f t="shared" ca="1" si="49"/>
        <v>34.058120627473059</v>
      </c>
    </row>
    <row r="1572" spans="5:6" x14ac:dyDescent="0.25">
      <c r="E1572" s="11">
        <f t="shared" ca="1" si="48"/>
        <v>0.32229221090422278</v>
      </c>
      <c r="F1572" s="11">
        <f t="shared" ca="1" si="49"/>
        <v>44.73895833893355</v>
      </c>
    </row>
    <row r="1573" spans="5:6" x14ac:dyDescent="0.25">
      <c r="E1573" s="11">
        <f t="shared" ca="1" si="48"/>
        <v>0.22081774031308699</v>
      </c>
      <c r="F1573" s="11">
        <f t="shared" ca="1" si="49"/>
        <v>41.891036254263682</v>
      </c>
    </row>
    <row r="1574" spans="5:6" x14ac:dyDescent="0.25">
      <c r="E1574" s="11">
        <f t="shared" ca="1" si="48"/>
        <v>0.39464498269773363</v>
      </c>
      <c r="F1574" s="11">
        <f t="shared" ca="1" si="49"/>
        <v>46.59787948904448</v>
      </c>
    </row>
    <row r="1575" spans="5:6" x14ac:dyDescent="0.25">
      <c r="E1575" s="11">
        <f t="shared" ca="1" si="48"/>
        <v>0.4544611230003881</v>
      </c>
      <c r="F1575" s="11">
        <f t="shared" ca="1" si="49"/>
        <v>48.09779667071394</v>
      </c>
    </row>
    <row r="1576" spans="5:6" x14ac:dyDescent="0.25">
      <c r="E1576" s="11">
        <f t="shared" ca="1" si="48"/>
        <v>0.59297953827932193</v>
      </c>
      <c r="F1576" s="11">
        <f t="shared" ca="1" si="49"/>
        <v>51.64945606506074</v>
      </c>
    </row>
    <row r="1577" spans="5:6" x14ac:dyDescent="0.25">
      <c r="E1577" s="11">
        <f t="shared" ca="1" si="48"/>
        <v>0.24155318938596826</v>
      </c>
      <c r="F1577" s="11">
        <f t="shared" ca="1" si="49"/>
        <v>42.50976049530508</v>
      </c>
    </row>
    <row r="1578" spans="5:6" x14ac:dyDescent="0.25">
      <c r="E1578" s="11">
        <f t="shared" ca="1" si="48"/>
        <v>9.3281869854174193E-2</v>
      </c>
      <c r="F1578" s="11">
        <f t="shared" ca="1" si="49"/>
        <v>37.106060970354704</v>
      </c>
    </row>
    <row r="1579" spans="5:6" x14ac:dyDescent="0.25">
      <c r="E1579" s="11">
        <f t="shared" ca="1" si="48"/>
        <v>0.67455494083679812</v>
      </c>
      <c r="F1579" s="11">
        <f t="shared" ca="1" si="49"/>
        <v>53.942643715716549</v>
      </c>
    </row>
    <row r="1580" spans="5:6" x14ac:dyDescent="0.25">
      <c r="E1580" s="11">
        <f t="shared" ca="1" si="48"/>
        <v>0.29241433797731597</v>
      </c>
      <c r="F1580" s="11">
        <f t="shared" ca="1" si="49"/>
        <v>43.94027835480869</v>
      </c>
    </row>
    <row r="1581" spans="5:6" x14ac:dyDescent="0.25">
      <c r="E1581" s="11">
        <f t="shared" ca="1" si="48"/>
        <v>0.31690875601142254</v>
      </c>
      <c r="F1581" s="11">
        <f t="shared" ca="1" si="49"/>
        <v>44.596803312110069</v>
      </c>
    </row>
    <row r="1582" spans="5:6" x14ac:dyDescent="0.25">
      <c r="E1582" s="11">
        <f t="shared" ca="1" si="48"/>
        <v>9.7645024454309004E-2</v>
      </c>
      <c r="F1582" s="11">
        <f t="shared" ca="1" si="49"/>
        <v>37.320582155096503</v>
      </c>
    </row>
    <row r="1583" spans="5:6" x14ac:dyDescent="0.25">
      <c r="E1583" s="11">
        <f t="shared" ca="1" si="48"/>
        <v>0.64849851153507709</v>
      </c>
      <c r="F1583" s="11">
        <f t="shared" ca="1" si="49"/>
        <v>53.183416624935028</v>
      </c>
    </row>
    <row r="1584" spans="5:6" x14ac:dyDescent="0.25">
      <c r="E1584" s="11">
        <f t="shared" ca="1" si="48"/>
        <v>0.72908105280523239</v>
      </c>
      <c r="F1584" s="11">
        <f t="shared" ca="1" si="49"/>
        <v>55.646289014697409</v>
      </c>
    </row>
    <row r="1585" spans="5:6" x14ac:dyDescent="0.25">
      <c r="E1585" s="11">
        <f t="shared" ca="1" si="48"/>
        <v>0.56419334833719681</v>
      </c>
      <c r="F1585" s="11">
        <f t="shared" ca="1" si="49"/>
        <v>50.887656887511099</v>
      </c>
    </row>
    <row r="1586" spans="5:6" x14ac:dyDescent="0.25">
      <c r="E1586" s="11">
        <f t="shared" ca="1" si="48"/>
        <v>0.34414098624677536</v>
      </c>
      <c r="F1586" s="11">
        <f t="shared" ca="1" si="49"/>
        <v>45.309319333428682</v>
      </c>
    </row>
    <row r="1587" spans="5:6" x14ac:dyDescent="0.25">
      <c r="E1587" s="11">
        <f t="shared" ca="1" si="48"/>
        <v>0.97891711509481272</v>
      </c>
      <c r="F1587" s="11">
        <f t="shared" ca="1" si="49"/>
        <v>72.647036782887554</v>
      </c>
    </row>
    <row r="1588" spans="5:6" x14ac:dyDescent="0.25">
      <c r="E1588" s="11">
        <f t="shared" ca="1" si="48"/>
        <v>0.27476546224892517</v>
      </c>
      <c r="F1588" s="11">
        <f t="shared" ca="1" si="49"/>
        <v>43.455613130249738</v>
      </c>
    </row>
    <row r="1589" spans="5:6" x14ac:dyDescent="0.25">
      <c r="E1589" s="11">
        <f t="shared" ca="1" si="48"/>
        <v>0.90710279297875951</v>
      </c>
      <c r="F1589" s="11">
        <f t="shared" ca="1" si="49"/>
        <v>63.802916715255066</v>
      </c>
    </row>
    <row r="1590" spans="5:6" x14ac:dyDescent="0.25">
      <c r="E1590" s="11">
        <f t="shared" ca="1" si="48"/>
        <v>1.816280997388231E-2</v>
      </c>
      <c r="F1590" s="11">
        <f t="shared" ca="1" si="49"/>
        <v>31.051602507215815</v>
      </c>
    </row>
    <row r="1591" spans="5:6" x14ac:dyDescent="0.25">
      <c r="E1591" s="11">
        <f t="shared" ca="1" si="48"/>
        <v>0.32261499551578865</v>
      </c>
      <c r="F1591" s="11">
        <f t="shared" ca="1" si="49"/>
        <v>44.747459774234166</v>
      </c>
    </row>
    <row r="1592" spans="5:6" x14ac:dyDescent="0.25">
      <c r="E1592" s="11">
        <f t="shared" ca="1" si="48"/>
        <v>0.83564985056293295</v>
      </c>
      <c r="F1592" s="11">
        <f t="shared" ca="1" si="49"/>
        <v>59.749246317830831</v>
      </c>
    </row>
    <row r="1593" spans="5:6" x14ac:dyDescent="0.25">
      <c r="E1593" s="11">
        <f t="shared" ca="1" si="48"/>
        <v>0.57369188484322764</v>
      </c>
      <c r="F1593" s="11">
        <f t="shared" ca="1" si="49"/>
        <v>51.136994705113615</v>
      </c>
    </row>
    <row r="1594" spans="5:6" x14ac:dyDescent="0.25">
      <c r="E1594" s="11">
        <f t="shared" ca="1" si="48"/>
        <v>0.29504605293793562</v>
      </c>
      <c r="F1594" s="11">
        <f t="shared" ca="1" si="49"/>
        <v>44.011655027664617</v>
      </c>
    </row>
    <row r="1595" spans="5:6" x14ac:dyDescent="0.25">
      <c r="E1595" s="11">
        <f t="shared" ca="1" si="48"/>
        <v>0.91388605144961355</v>
      </c>
      <c r="F1595" s="11">
        <f t="shared" ca="1" si="49"/>
        <v>64.305793115607116</v>
      </c>
    </row>
    <row r="1596" spans="5:6" x14ac:dyDescent="0.25">
      <c r="E1596" s="11">
        <f t="shared" ca="1" si="48"/>
        <v>0.64077360524793681</v>
      </c>
      <c r="F1596" s="11">
        <f t="shared" ca="1" si="49"/>
        <v>52.963745892190857</v>
      </c>
    </row>
    <row r="1597" spans="5:6" x14ac:dyDescent="0.25">
      <c r="E1597" s="11">
        <f t="shared" ca="1" si="48"/>
        <v>0.46620863722365502</v>
      </c>
      <c r="F1597" s="11">
        <f t="shared" ca="1" si="49"/>
        <v>48.391917624655875</v>
      </c>
    </row>
    <row r="1598" spans="5:6" x14ac:dyDescent="0.25">
      <c r="E1598" s="11">
        <f t="shared" ca="1" si="48"/>
        <v>9.6252634830888084E-2</v>
      </c>
      <c r="F1598" s="11">
        <f t="shared" ca="1" si="49"/>
        <v>37.252811976914387</v>
      </c>
    </row>
    <row r="1599" spans="5:6" x14ac:dyDescent="0.25">
      <c r="E1599" s="11">
        <f t="shared" ca="1" si="48"/>
        <v>0.28028946281803713</v>
      </c>
      <c r="F1599" s="11">
        <f t="shared" ca="1" si="49"/>
        <v>43.608487830620177</v>
      </c>
    </row>
    <row r="1600" spans="5:6" x14ac:dyDescent="0.25">
      <c r="E1600" s="11">
        <f t="shared" ca="1" si="48"/>
        <v>0.91656387456513699</v>
      </c>
      <c r="F1600" s="11">
        <f t="shared" ca="1" si="49"/>
        <v>64.51321921190808</v>
      </c>
    </row>
    <row r="1601" spans="5:6" x14ac:dyDescent="0.25">
      <c r="E1601" s="11">
        <f t="shared" ca="1" si="48"/>
        <v>0.22804838341696754</v>
      </c>
      <c r="F1601" s="11">
        <f t="shared" ca="1" si="49"/>
        <v>42.109642164228141</v>
      </c>
    </row>
    <row r="1602" spans="5:6" x14ac:dyDescent="0.25">
      <c r="E1602" s="11">
        <f t="shared" ca="1" si="48"/>
        <v>0.16652686629736235</v>
      </c>
      <c r="F1602" s="11">
        <f t="shared" ca="1" si="49"/>
        <v>40.122479756660418</v>
      </c>
    </row>
    <row r="1603" spans="5:6" x14ac:dyDescent="0.25">
      <c r="E1603" s="11">
        <f t="shared" ca="1" si="48"/>
        <v>0.92865296746432247</v>
      </c>
      <c r="F1603" s="11">
        <f t="shared" ca="1" si="49"/>
        <v>65.523907265438282</v>
      </c>
    </row>
    <row r="1604" spans="5:6" x14ac:dyDescent="0.25">
      <c r="E1604" s="11">
        <f t="shared" ref="E1604:E1667" ca="1" si="50">RAND()</f>
        <v>0.83574494828109902</v>
      </c>
      <c r="F1604" s="11">
        <f t="shared" ref="F1604:F1667" ca="1" si="51">_xlfn.GAMMA.INV(E1604,$C$3,$C$4)</f>
        <v>59.753645635610653</v>
      </c>
    </row>
    <row r="1605" spans="5:6" x14ac:dyDescent="0.25">
      <c r="E1605" s="11">
        <f t="shared" ca="1" si="50"/>
        <v>0.31083785991634894</v>
      </c>
      <c r="F1605" s="11">
        <f t="shared" ca="1" si="51"/>
        <v>44.435630165939322</v>
      </c>
    </row>
    <row r="1606" spans="5:6" x14ac:dyDescent="0.25">
      <c r="E1606" s="11">
        <f t="shared" ca="1" si="50"/>
        <v>0.53290399337806826</v>
      </c>
      <c r="F1606" s="11">
        <f t="shared" ca="1" si="51"/>
        <v>50.078015605565831</v>
      </c>
    </row>
    <row r="1607" spans="5:6" x14ac:dyDescent="0.25">
      <c r="E1607" s="11">
        <f t="shared" ca="1" si="50"/>
        <v>0.69267785401795945</v>
      </c>
      <c r="F1607" s="11">
        <f t="shared" ca="1" si="51"/>
        <v>54.489667053043618</v>
      </c>
    </row>
    <row r="1608" spans="5:6" x14ac:dyDescent="0.25">
      <c r="E1608" s="11">
        <f t="shared" ca="1" si="50"/>
        <v>0.59419699680230176</v>
      </c>
      <c r="F1608" s="11">
        <f t="shared" ca="1" si="51"/>
        <v>51.682105564913023</v>
      </c>
    </row>
    <row r="1609" spans="5:6" x14ac:dyDescent="0.25">
      <c r="E1609" s="11">
        <f t="shared" ca="1" si="50"/>
        <v>0.90708177369944676</v>
      </c>
      <c r="F1609" s="11">
        <f t="shared" ca="1" si="51"/>
        <v>63.801405375246866</v>
      </c>
    </row>
    <row r="1610" spans="5:6" x14ac:dyDescent="0.25">
      <c r="E1610" s="11">
        <f t="shared" ca="1" si="50"/>
        <v>0.27673168402295489</v>
      </c>
      <c r="F1610" s="11">
        <f t="shared" ca="1" si="51"/>
        <v>43.510156886656162</v>
      </c>
    </row>
    <row r="1611" spans="5:6" x14ac:dyDescent="0.25">
      <c r="E1611" s="11">
        <f t="shared" ca="1" si="50"/>
        <v>0.34821374420126361</v>
      </c>
      <c r="F1611" s="11">
        <f t="shared" ca="1" si="51"/>
        <v>45.414602234099213</v>
      </c>
    </row>
    <row r="1612" spans="5:6" x14ac:dyDescent="0.25">
      <c r="E1612" s="11">
        <f t="shared" ca="1" si="50"/>
        <v>0.85941466655227794</v>
      </c>
      <c r="F1612" s="11">
        <f t="shared" ca="1" si="51"/>
        <v>60.912752214679053</v>
      </c>
    </row>
    <row r="1613" spans="5:6" x14ac:dyDescent="0.25">
      <c r="E1613" s="11">
        <f t="shared" ca="1" si="50"/>
        <v>0.5666707979428941</v>
      </c>
      <c r="F1613" s="11">
        <f t="shared" ca="1" si="51"/>
        <v>50.952512435272169</v>
      </c>
    </row>
    <row r="1614" spans="5:6" x14ac:dyDescent="0.25">
      <c r="E1614" s="11">
        <f t="shared" ca="1" si="50"/>
        <v>0.36277050768246877</v>
      </c>
      <c r="F1614" s="11">
        <f t="shared" ca="1" si="51"/>
        <v>45.788645857421535</v>
      </c>
    </row>
    <row r="1615" spans="5:6" x14ac:dyDescent="0.25">
      <c r="E1615" s="11">
        <f t="shared" ca="1" si="50"/>
        <v>0.86607527083467539</v>
      </c>
      <c r="F1615" s="11">
        <f t="shared" ca="1" si="51"/>
        <v>61.265236607654217</v>
      </c>
    </row>
    <row r="1616" spans="5:6" x14ac:dyDescent="0.25">
      <c r="E1616" s="11">
        <f t="shared" ca="1" si="50"/>
        <v>0.99280465371329962</v>
      </c>
      <c r="F1616" s="11">
        <f t="shared" ca="1" si="51"/>
        <v>78.18161482497483</v>
      </c>
    </row>
    <row r="1617" spans="5:6" x14ac:dyDescent="0.25">
      <c r="E1617" s="11">
        <f t="shared" ca="1" si="50"/>
        <v>0.98015539445306277</v>
      </c>
      <c r="F1617" s="11">
        <f t="shared" ca="1" si="51"/>
        <v>72.973831912983925</v>
      </c>
    </row>
    <row r="1618" spans="5:6" x14ac:dyDescent="0.25">
      <c r="E1618" s="11">
        <f t="shared" ca="1" si="50"/>
        <v>0.11416897393420666</v>
      </c>
      <c r="F1618" s="11">
        <f t="shared" ca="1" si="51"/>
        <v>38.081438427726113</v>
      </c>
    </row>
    <row r="1619" spans="5:6" x14ac:dyDescent="0.25">
      <c r="E1619" s="11">
        <f t="shared" ca="1" si="50"/>
        <v>0.89861692969635276</v>
      </c>
      <c r="F1619" s="11">
        <f t="shared" ca="1" si="51"/>
        <v>63.213976669569647</v>
      </c>
    </row>
    <row r="1620" spans="5:6" x14ac:dyDescent="0.25">
      <c r="E1620" s="11">
        <f t="shared" ca="1" si="50"/>
        <v>0.29139547977228442</v>
      </c>
      <c r="F1620" s="11">
        <f t="shared" ca="1" si="51"/>
        <v>43.912586195015486</v>
      </c>
    </row>
    <row r="1621" spans="5:6" x14ac:dyDescent="0.25">
      <c r="E1621" s="11">
        <f t="shared" ca="1" si="50"/>
        <v>0.57983930201872358</v>
      </c>
      <c r="F1621" s="11">
        <f t="shared" ca="1" si="51"/>
        <v>51.299389674813547</v>
      </c>
    </row>
    <row r="1622" spans="5:6" x14ac:dyDescent="0.25">
      <c r="E1622" s="11">
        <f t="shared" ca="1" si="50"/>
        <v>0.67596423277757567</v>
      </c>
      <c r="F1622" s="11">
        <f t="shared" ca="1" si="51"/>
        <v>53.984585069129537</v>
      </c>
    </row>
    <row r="1623" spans="5:6" x14ac:dyDescent="0.25">
      <c r="E1623" s="11">
        <f t="shared" ca="1" si="50"/>
        <v>0.35226667523973054</v>
      </c>
      <c r="F1623" s="11">
        <f t="shared" ca="1" si="51"/>
        <v>45.519086348002766</v>
      </c>
    </row>
    <row r="1624" spans="5:6" x14ac:dyDescent="0.25">
      <c r="E1624" s="11">
        <f t="shared" ca="1" si="50"/>
        <v>0.35851665809473943</v>
      </c>
      <c r="F1624" s="11">
        <f t="shared" ca="1" si="51"/>
        <v>45.679683479651381</v>
      </c>
    </row>
    <row r="1625" spans="5:6" x14ac:dyDescent="0.25">
      <c r="E1625" s="11">
        <f t="shared" ca="1" si="50"/>
        <v>0.97979349400489746</v>
      </c>
      <c r="F1625" s="11">
        <f t="shared" ca="1" si="51"/>
        <v>72.876476280214305</v>
      </c>
    </row>
    <row r="1626" spans="5:6" x14ac:dyDescent="0.25">
      <c r="E1626" s="11">
        <f t="shared" ca="1" si="50"/>
        <v>0.72633997175020559</v>
      </c>
      <c r="F1626" s="11">
        <f t="shared" ca="1" si="51"/>
        <v>55.556127697063467</v>
      </c>
    </row>
    <row r="1627" spans="5:6" x14ac:dyDescent="0.25">
      <c r="E1627" s="11">
        <f t="shared" ca="1" si="50"/>
        <v>0.27739877886970465</v>
      </c>
      <c r="F1627" s="11">
        <f t="shared" ca="1" si="51"/>
        <v>43.528629587848727</v>
      </c>
    </row>
    <row r="1628" spans="5:6" x14ac:dyDescent="0.25">
      <c r="E1628" s="11">
        <f t="shared" ca="1" si="50"/>
        <v>0.72216666118788275</v>
      </c>
      <c r="F1628" s="11">
        <f t="shared" ca="1" si="51"/>
        <v>55.419892609011825</v>
      </c>
    </row>
    <row r="1629" spans="5:6" x14ac:dyDescent="0.25">
      <c r="E1629" s="11">
        <f t="shared" ca="1" si="50"/>
        <v>0.7327551954930529</v>
      </c>
      <c r="F1629" s="11">
        <f t="shared" ca="1" si="51"/>
        <v>55.768011905080179</v>
      </c>
    </row>
    <row r="1630" spans="5:6" x14ac:dyDescent="0.25">
      <c r="E1630" s="11">
        <f t="shared" ca="1" si="50"/>
        <v>9.7255299517341354E-2</v>
      </c>
      <c r="F1630" s="11">
        <f t="shared" ca="1" si="51"/>
        <v>37.301676928300019</v>
      </c>
    </row>
    <row r="1631" spans="5:6" x14ac:dyDescent="0.25">
      <c r="E1631" s="11">
        <f t="shared" ca="1" si="50"/>
        <v>0.43989099288543487</v>
      </c>
      <c r="F1631" s="11">
        <f t="shared" ca="1" si="51"/>
        <v>47.733262300771173</v>
      </c>
    </row>
    <row r="1632" spans="5:6" x14ac:dyDescent="0.25">
      <c r="E1632" s="11">
        <f t="shared" ca="1" si="50"/>
        <v>4.1618673616115931E-2</v>
      </c>
      <c r="F1632" s="11">
        <f t="shared" ca="1" si="51"/>
        <v>33.789281640203306</v>
      </c>
    </row>
    <row r="1633" spans="5:6" x14ac:dyDescent="0.25">
      <c r="E1633" s="11">
        <f t="shared" ca="1" si="50"/>
        <v>0.51959912355648741</v>
      </c>
      <c r="F1633" s="11">
        <f t="shared" ca="1" si="51"/>
        <v>49.738225198802127</v>
      </c>
    </row>
    <row r="1634" spans="5:6" x14ac:dyDescent="0.25">
      <c r="E1634" s="11">
        <f t="shared" ca="1" si="50"/>
        <v>7.6640738954164345E-2</v>
      </c>
      <c r="F1634" s="11">
        <f t="shared" ca="1" si="51"/>
        <v>36.221018475637067</v>
      </c>
    </row>
    <row r="1635" spans="5:6" x14ac:dyDescent="0.25">
      <c r="E1635" s="11">
        <f t="shared" ca="1" si="50"/>
        <v>0.31965758119308318</v>
      </c>
      <c r="F1635" s="11">
        <f t="shared" ca="1" si="51"/>
        <v>44.669475906695638</v>
      </c>
    </row>
    <row r="1636" spans="5:6" x14ac:dyDescent="0.25">
      <c r="E1636" s="11">
        <f t="shared" ca="1" si="50"/>
        <v>0.34437544409181309</v>
      </c>
      <c r="F1636" s="11">
        <f t="shared" ca="1" si="51"/>
        <v>45.315388269844625</v>
      </c>
    </row>
    <row r="1637" spans="5:6" x14ac:dyDescent="0.25">
      <c r="E1637" s="11">
        <f t="shared" ca="1" si="50"/>
        <v>0.31278462355897929</v>
      </c>
      <c r="F1637" s="11">
        <f t="shared" ca="1" si="51"/>
        <v>44.487417118769478</v>
      </c>
    </row>
    <row r="1638" spans="5:6" x14ac:dyDescent="0.25">
      <c r="E1638" s="11">
        <f t="shared" ca="1" si="50"/>
        <v>0.59523065514018481</v>
      </c>
      <c r="F1638" s="11">
        <f t="shared" ca="1" si="51"/>
        <v>51.709855907305382</v>
      </c>
    </row>
    <row r="1639" spans="5:6" x14ac:dyDescent="0.25">
      <c r="E1639" s="11">
        <f t="shared" ca="1" si="50"/>
        <v>0.68770142915896026</v>
      </c>
      <c r="F1639" s="11">
        <f t="shared" ca="1" si="51"/>
        <v>54.337750612066195</v>
      </c>
    </row>
    <row r="1640" spans="5:6" x14ac:dyDescent="0.25">
      <c r="E1640" s="11">
        <f t="shared" ca="1" si="50"/>
        <v>0.3883409727456576</v>
      </c>
      <c r="F1640" s="11">
        <f t="shared" ca="1" si="51"/>
        <v>46.438692563415103</v>
      </c>
    </row>
    <row r="1641" spans="5:6" x14ac:dyDescent="0.25">
      <c r="E1641" s="11">
        <f t="shared" ca="1" si="50"/>
        <v>0.90254241171113103</v>
      </c>
      <c r="F1641" s="11">
        <f t="shared" ca="1" si="51"/>
        <v>63.481286974863771</v>
      </c>
    </row>
    <row r="1642" spans="5:6" x14ac:dyDescent="0.25">
      <c r="E1642" s="11">
        <f t="shared" ca="1" si="50"/>
        <v>4.3374425188144605E-2</v>
      </c>
      <c r="F1642" s="11">
        <f t="shared" ca="1" si="51"/>
        <v>33.940931013623796</v>
      </c>
    </row>
    <row r="1643" spans="5:6" x14ac:dyDescent="0.25">
      <c r="E1643" s="11">
        <f t="shared" ca="1" si="50"/>
        <v>0.84564153956540955</v>
      </c>
      <c r="F1643" s="11">
        <f t="shared" ca="1" si="51"/>
        <v>60.222086110914717</v>
      </c>
    </row>
    <row r="1644" spans="5:6" x14ac:dyDescent="0.25">
      <c r="E1644" s="11">
        <f t="shared" ca="1" si="50"/>
        <v>0.65103402059213034</v>
      </c>
      <c r="F1644" s="11">
        <f t="shared" ca="1" si="51"/>
        <v>53.256026153835293</v>
      </c>
    </row>
    <row r="1645" spans="5:6" x14ac:dyDescent="0.25">
      <c r="E1645" s="11">
        <f t="shared" ca="1" si="50"/>
        <v>0.79117425276645581</v>
      </c>
      <c r="F1645" s="11">
        <f t="shared" ca="1" si="51"/>
        <v>57.865456694650021</v>
      </c>
    </row>
    <row r="1646" spans="5:6" x14ac:dyDescent="0.25">
      <c r="E1646" s="11">
        <f t="shared" ca="1" si="50"/>
        <v>0.48292329829858227</v>
      </c>
      <c r="F1646" s="11">
        <f t="shared" ca="1" si="51"/>
        <v>48.811252953203073</v>
      </c>
    </row>
    <row r="1647" spans="5:6" x14ac:dyDescent="0.25">
      <c r="E1647" s="11">
        <f t="shared" ca="1" si="50"/>
        <v>0.3089102948497322</v>
      </c>
      <c r="F1647" s="11">
        <f t="shared" ca="1" si="51"/>
        <v>44.384255130165528</v>
      </c>
    </row>
    <row r="1648" spans="5:6" x14ac:dyDescent="0.25">
      <c r="E1648" s="11">
        <f t="shared" ca="1" si="50"/>
        <v>0.37389918309354064</v>
      </c>
      <c r="F1648" s="11">
        <f t="shared" ca="1" si="51"/>
        <v>46.07251794445402</v>
      </c>
    </row>
    <row r="1649" spans="5:6" x14ac:dyDescent="0.25">
      <c r="E1649" s="11">
        <f t="shared" ca="1" si="50"/>
        <v>0.59687586531601289</v>
      </c>
      <c r="F1649" s="11">
        <f t="shared" ca="1" si="51"/>
        <v>51.754081765444539</v>
      </c>
    </row>
    <row r="1650" spans="5:6" x14ac:dyDescent="0.25">
      <c r="E1650" s="11">
        <f t="shared" ca="1" si="50"/>
        <v>0.37109354591573496</v>
      </c>
      <c r="F1650" s="11">
        <f t="shared" ca="1" si="51"/>
        <v>46.001103805377184</v>
      </c>
    </row>
    <row r="1651" spans="5:6" x14ac:dyDescent="0.25">
      <c r="E1651" s="11">
        <f t="shared" ca="1" si="50"/>
        <v>0.34797818772660416</v>
      </c>
      <c r="F1651" s="11">
        <f t="shared" ca="1" si="51"/>
        <v>45.40852097378572</v>
      </c>
    </row>
    <row r="1652" spans="5:6" x14ac:dyDescent="0.25">
      <c r="E1652" s="11">
        <f t="shared" ca="1" si="50"/>
        <v>0.66528900496877197</v>
      </c>
      <c r="F1652" s="11">
        <f t="shared" ca="1" si="51"/>
        <v>53.669221753998542</v>
      </c>
    </row>
    <row r="1653" spans="5:6" x14ac:dyDescent="0.25">
      <c r="E1653" s="11">
        <f t="shared" ca="1" si="50"/>
        <v>0.74459782864208812</v>
      </c>
      <c r="F1653" s="11">
        <f t="shared" ca="1" si="51"/>
        <v>56.167491073855352</v>
      </c>
    </row>
    <row r="1654" spans="5:6" x14ac:dyDescent="0.25">
      <c r="E1654" s="11">
        <f t="shared" ca="1" si="50"/>
        <v>0.52537767714757155</v>
      </c>
      <c r="F1654" s="11">
        <f t="shared" ca="1" si="51"/>
        <v>49.885522227674876</v>
      </c>
    </row>
    <row r="1655" spans="5:6" x14ac:dyDescent="0.25">
      <c r="E1655" s="11">
        <f t="shared" ca="1" si="50"/>
        <v>0.43852041367037342</v>
      </c>
      <c r="F1655" s="11">
        <f t="shared" ca="1" si="51"/>
        <v>47.698970063782397</v>
      </c>
    </row>
    <row r="1656" spans="5:6" x14ac:dyDescent="0.25">
      <c r="E1656" s="11">
        <f t="shared" ca="1" si="50"/>
        <v>0.18675987749603928</v>
      </c>
      <c r="F1656" s="11">
        <f t="shared" ca="1" si="51"/>
        <v>40.811825551852699</v>
      </c>
    </row>
    <row r="1657" spans="5:6" x14ac:dyDescent="0.25">
      <c r="E1657" s="11">
        <f t="shared" ca="1" si="50"/>
        <v>0.39128668678278067</v>
      </c>
      <c r="F1657" s="11">
        <f t="shared" ca="1" si="51"/>
        <v>46.513120987467417</v>
      </c>
    </row>
    <row r="1658" spans="5:6" x14ac:dyDescent="0.25">
      <c r="E1658" s="11">
        <f t="shared" ca="1" si="50"/>
        <v>0.51895211297011157</v>
      </c>
      <c r="F1658" s="11">
        <f t="shared" ca="1" si="51"/>
        <v>49.721757886445609</v>
      </c>
    </row>
    <row r="1659" spans="5:6" x14ac:dyDescent="0.25">
      <c r="E1659" s="11">
        <f t="shared" ca="1" si="50"/>
        <v>0.60292160197025835</v>
      </c>
      <c r="F1659" s="11">
        <f t="shared" ca="1" si="51"/>
        <v>51.917220717829288</v>
      </c>
    </row>
    <row r="1660" spans="5:6" x14ac:dyDescent="0.25">
      <c r="E1660" s="11">
        <f t="shared" ca="1" si="50"/>
        <v>0.5908404257096721</v>
      </c>
      <c r="F1660" s="11">
        <f t="shared" ca="1" si="51"/>
        <v>51.592181158698438</v>
      </c>
    </row>
    <row r="1661" spans="5:6" x14ac:dyDescent="0.25">
      <c r="E1661" s="11">
        <f t="shared" ca="1" si="50"/>
        <v>0.78608508882455119</v>
      </c>
      <c r="F1661" s="11">
        <f t="shared" ca="1" si="51"/>
        <v>57.668422782800619</v>
      </c>
    </row>
    <row r="1662" spans="5:6" x14ac:dyDescent="0.25">
      <c r="E1662" s="11">
        <f t="shared" ca="1" si="50"/>
        <v>0.50532087491078193</v>
      </c>
      <c r="F1662" s="11">
        <f t="shared" ca="1" si="51"/>
        <v>49.37589562788029</v>
      </c>
    </row>
    <row r="1663" spans="5:6" x14ac:dyDescent="0.25">
      <c r="E1663" s="11">
        <f t="shared" ca="1" si="50"/>
        <v>0.78407371447508145</v>
      </c>
      <c r="F1663" s="11">
        <f t="shared" ca="1" si="51"/>
        <v>57.591425033843201</v>
      </c>
    </row>
    <row r="1664" spans="5:6" x14ac:dyDescent="0.25">
      <c r="E1664" s="11">
        <f t="shared" ca="1" si="50"/>
        <v>0.28817731604843433</v>
      </c>
      <c r="F1664" s="11">
        <f t="shared" ca="1" si="51"/>
        <v>43.824896697554635</v>
      </c>
    </row>
    <row r="1665" spans="5:6" x14ac:dyDescent="0.25">
      <c r="E1665" s="11">
        <f t="shared" ca="1" si="50"/>
        <v>0.61170675761913196</v>
      </c>
      <c r="F1665" s="11">
        <f t="shared" ca="1" si="51"/>
        <v>52.156098460197455</v>
      </c>
    </row>
    <row r="1666" spans="5:6" x14ac:dyDescent="0.25">
      <c r="E1666" s="11">
        <f t="shared" ca="1" si="50"/>
        <v>0.87059695261048309</v>
      </c>
      <c r="F1666" s="11">
        <f t="shared" ca="1" si="51"/>
        <v>61.512234046024631</v>
      </c>
    </row>
    <row r="1667" spans="5:6" x14ac:dyDescent="0.25">
      <c r="E1667" s="11">
        <f t="shared" ca="1" si="50"/>
        <v>0.23476725215130279</v>
      </c>
      <c r="F1667" s="11">
        <f t="shared" ca="1" si="51"/>
        <v>42.309978712674834</v>
      </c>
    </row>
    <row r="1668" spans="5:6" x14ac:dyDescent="0.25">
      <c r="E1668" s="11">
        <f t="shared" ref="E1668:E1731" ca="1" si="52">RAND()</f>
        <v>0.18292108138625207</v>
      </c>
      <c r="F1668" s="11">
        <f t="shared" ref="F1668:F1731" ca="1" si="53">_xlfn.GAMMA.INV(E1668,$C$3,$C$4)</f>
        <v>40.68418953370994</v>
      </c>
    </row>
    <row r="1669" spans="5:6" x14ac:dyDescent="0.25">
      <c r="E1669" s="11">
        <f t="shared" ca="1" si="52"/>
        <v>0.64215957833410631</v>
      </c>
      <c r="F1669" s="11">
        <f t="shared" ca="1" si="53"/>
        <v>53.002990632129453</v>
      </c>
    </row>
    <row r="1670" spans="5:6" x14ac:dyDescent="0.25">
      <c r="E1670" s="11">
        <f t="shared" ca="1" si="52"/>
        <v>0.20507261459501602</v>
      </c>
      <c r="F1670" s="11">
        <f t="shared" ca="1" si="53"/>
        <v>41.403081279661244</v>
      </c>
    </row>
    <row r="1671" spans="5:6" x14ac:dyDescent="0.25">
      <c r="E1671" s="11">
        <f t="shared" ca="1" si="52"/>
        <v>0.16615430364109551</v>
      </c>
      <c r="F1671" s="11">
        <f t="shared" ca="1" si="53"/>
        <v>40.109376094381112</v>
      </c>
    </row>
    <row r="1672" spans="5:6" x14ac:dyDescent="0.25">
      <c r="E1672" s="11">
        <f t="shared" ca="1" si="52"/>
        <v>0.77711941807781071</v>
      </c>
      <c r="F1672" s="11">
        <f t="shared" ca="1" si="53"/>
        <v>57.328861499873767</v>
      </c>
    </row>
    <row r="1673" spans="5:6" x14ac:dyDescent="0.25">
      <c r="E1673" s="11">
        <f t="shared" ca="1" si="52"/>
        <v>0.27707031223314227</v>
      </c>
      <c r="F1673" s="11">
        <f t="shared" ca="1" si="53"/>
        <v>43.519535990131779</v>
      </c>
    </row>
    <row r="1674" spans="5:6" x14ac:dyDescent="0.25">
      <c r="E1674" s="11">
        <f t="shared" ca="1" si="52"/>
        <v>0.31612118682037427</v>
      </c>
      <c r="F1674" s="11">
        <f t="shared" ca="1" si="53"/>
        <v>44.575947459209686</v>
      </c>
    </row>
    <row r="1675" spans="5:6" x14ac:dyDescent="0.25">
      <c r="E1675" s="11">
        <f t="shared" ca="1" si="52"/>
        <v>7.907393603005497E-2</v>
      </c>
      <c r="F1675" s="11">
        <f t="shared" ca="1" si="53"/>
        <v>36.357968467171666</v>
      </c>
    </row>
    <row r="1676" spans="5:6" x14ac:dyDescent="0.25">
      <c r="E1676" s="11">
        <f t="shared" ca="1" si="52"/>
        <v>0.94044845840708724</v>
      </c>
      <c r="F1676" s="11">
        <f t="shared" ca="1" si="53"/>
        <v>66.65807968743573</v>
      </c>
    </row>
    <row r="1677" spans="5:6" x14ac:dyDescent="0.25">
      <c r="E1677" s="11">
        <f t="shared" ca="1" si="52"/>
        <v>0.96464470955155546</v>
      </c>
      <c r="F1677" s="11">
        <f t="shared" ca="1" si="53"/>
        <v>69.764213745973692</v>
      </c>
    </row>
    <row r="1678" spans="5:6" x14ac:dyDescent="0.25">
      <c r="E1678" s="11">
        <f t="shared" ca="1" si="52"/>
        <v>0.14545550898743687</v>
      </c>
      <c r="F1678" s="11">
        <f t="shared" ca="1" si="53"/>
        <v>39.35384785630756</v>
      </c>
    </row>
    <row r="1679" spans="5:6" x14ac:dyDescent="0.25">
      <c r="E1679" s="11">
        <f t="shared" ca="1" si="52"/>
        <v>0.72828318329827491</v>
      </c>
      <c r="F1679" s="11">
        <f t="shared" ca="1" si="53"/>
        <v>55.619988417299467</v>
      </c>
    </row>
    <row r="1680" spans="5:6" x14ac:dyDescent="0.25">
      <c r="E1680" s="11">
        <f t="shared" ca="1" si="52"/>
        <v>1.5970319980799119E-2</v>
      </c>
      <c r="F1680" s="11">
        <f t="shared" ca="1" si="53"/>
        <v>30.671227450791108</v>
      </c>
    </row>
    <row r="1681" spans="5:6" x14ac:dyDescent="0.25">
      <c r="E1681" s="11">
        <f t="shared" ca="1" si="52"/>
        <v>0.97800763216362852</v>
      </c>
      <c r="F1681" s="11">
        <f t="shared" ca="1" si="53"/>
        <v>72.417778363095593</v>
      </c>
    </row>
    <row r="1682" spans="5:6" x14ac:dyDescent="0.25">
      <c r="E1682" s="11">
        <f t="shared" ca="1" si="52"/>
        <v>8.3202784504625815E-2</v>
      </c>
      <c r="F1682" s="11">
        <f t="shared" ca="1" si="53"/>
        <v>36.584001278110392</v>
      </c>
    </row>
    <row r="1683" spans="5:6" x14ac:dyDescent="0.25">
      <c r="E1683" s="11">
        <f t="shared" ca="1" si="52"/>
        <v>0.53691282142760188</v>
      </c>
      <c r="F1683" s="11">
        <f t="shared" ca="1" si="53"/>
        <v>50.180866142519818</v>
      </c>
    </row>
    <row r="1684" spans="5:6" x14ac:dyDescent="0.25">
      <c r="E1684" s="11">
        <f t="shared" ca="1" si="52"/>
        <v>0.56102575255213039</v>
      </c>
      <c r="F1684" s="11">
        <f t="shared" ca="1" si="53"/>
        <v>50.804910031130348</v>
      </c>
    </row>
    <row r="1685" spans="5:6" x14ac:dyDescent="0.25">
      <c r="E1685" s="11">
        <f t="shared" ca="1" si="52"/>
        <v>0.78354226339960487</v>
      </c>
      <c r="F1685" s="11">
        <f t="shared" ca="1" si="53"/>
        <v>57.571161295841556</v>
      </c>
    </row>
    <row r="1686" spans="5:6" x14ac:dyDescent="0.25">
      <c r="E1686" s="11">
        <f t="shared" ca="1" si="52"/>
        <v>0.37426237512416627</v>
      </c>
      <c r="F1686" s="11">
        <f t="shared" ca="1" si="53"/>
        <v>46.081755474187766</v>
      </c>
    </row>
    <row r="1687" spans="5:6" x14ac:dyDescent="0.25">
      <c r="E1687" s="11">
        <f t="shared" ca="1" si="52"/>
        <v>2.6822566205634502E-2</v>
      </c>
      <c r="F1687" s="11">
        <f t="shared" ca="1" si="53"/>
        <v>32.272068826377122</v>
      </c>
    </row>
    <row r="1688" spans="5:6" x14ac:dyDescent="0.25">
      <c r="E1688" s="11">
        <f t="shared" ca="1" si="52"/>
        <v>0.53708400476219742</v>
      </c>
      <c r="F1688" s="11">
        <f t="shared" ca="1" si="53"/>
        <v>50.185263223431861</v>
      </c>
    </row>
    <row r="1689" spans="5:6" x14ac:dyDescent="0.25">
      <c r="E1689" s="11">
        <f t="shared" ca="1" si="52"/>
        <v>0.39523086570868171</v>
      </c>
      <c r="F1689" s="11">
        <f t="shared" ca="1" si="53"/>
        <v>46.612656481562333</v>
      </c>
    </row>
    <row r="1690" spans="5:6" x14ac:dyDescent="0.25">
      <c r="E1690" s="11">
        <f t="shared" ca="1" si="52"/>
        <v>0.85261549795030112</v>
      </c>
      <c r="F1690" s="11">
        <f t="shared" ca="1" si="53"/>
        <v>60.565749399434601</v>
      </c>
    </row>
    <row r="1691" spans="5:6" x14ac:dyDescent="0.25">
      <c r="E1691" s="11">
        <f t="shared" ca="1" si="52"/>
        <v>0.30453925012178318</v>
      </c>
      <c r="F1691" s="11">
        <f t="shared" ca="1" si="53"/>
        <v>44.267379778205047</v>
      </c>
    </row>
    <row r="1692" spans="5:6" x14ac:dyDescent="0.25">
      <c r="E1692" s="11">
        <f t="shared" ca="1" si="52"/>
        <v>0.16947418736911568</v>
      </c>
      <c r="F1692" s="11">
        <f t="shared" ca="1" si="53"/>
        <v>40.225583472955222</v>
      </c>
    </row>
    <row r="1693" spans="5:6" x14ac:dyDescent="0.25">
      <c r="E1693" s="11">
        <f t="shared" ca="1" si="52"/>
        <v>0.25449348794899962</v>
      </c>
      <c r="F1693" s="11">
        <f t="shared" ca="1" si="53"/>
        <v>42.884197577286834</v>
      </c>
    </row>
    <row r="1694" spans="5:6" x14ac:dyDescent="0.25">
      <c r="E1694" s="11">
        <f t="shared" ca="1" si="52"/>
        <v>0.66421083915986279</v>
      </c>
      <c r="F1694" s="11">
        <f t="shared" ca="1" si="53"/>
        <v>53.637662789105612</v>
      </c>
    </row>
    <row r="1695" spans="5:6" x14ac:dyDescent="0.25">
      <c r="E1695" s="11">
        <f t="shared" ca="1" si="52"/>
        <v>0.10491893589805934</v>
      </c>
      <c r="F1695" s="11">
        <f t="shared" ca="1" si="53"/>
        <v>37.664864095747596</v>
      </c>
    </row>
    <row r="1696" spans="5:6" x14ac:dyDescent="0.25">
      <c r="E1696" s="11">
        <f t="shared" ca="1" si="52"/>
        <v>0.1841680680104345</v>
      </c>
      <c r="F1696" s="11">
        <f t="shared" ca="1" si="53"/>
        <v>40.72580187299657</v>
      </c>
    </row>
    <row r="1697" spans="5:6" x14ac:dyDescent="0.25">
      <c r="E1697" s="11">
        <f t="shared" ca="1" si="52"/>
        <v>0.52002714949294726</v>
      </c>
      <c r="F1697" s="11">
        <f t="shared" ca="1" si="53"/>
        <v>49.749121768173993</v>
      </c>
    </row>
    <row r="1698" spans="5:6" x14ac:dyDescent="0.25">
      <c r="E1698" s="11">
        <f t="shared" ca="1" si="52"/>
        <v>0.23320569252742818</v>
      </c>
      <c r="F1698" s="11">
        <f t="shared" ca="1" si="53"/>
        <v>42.263648318381868</v>
      </c>
    </row>
    <row r="1699" spans="5:6" x14ac:dyDescent="0.25">
      <c r="E1699" s="11">
        <f t="shared" ca="1" si="52"/>
        <v>0.65471480696448447</v>
      </c>
      <c r="F1699" s="11">
        <f t="shared" ca="1" si="53"/>
        <v>53.361895927381269</v>
      </c>
    </row>
    <row r="1700" spans="5:6" x14ac:dyDescent="0.25">
      <c r="E1700" s="11">
        <f t="shared" ca="1" si="52"/>
        <v>0.39994392839395032</v>
      </c>
      <c r="F1700" s="11">
        <f t="shared" ca="1" si="53"/>
        <v>46.731428139657666</v>
      </c>
    </row>
    <row r="1701" spans="5:6" x14ac:dyDescent="0.25">
      <c r="E1701" s="11">
        <f t="shared" ca="1" si="52"/>
        <v>0.72022362460636136</v>
      </c>
      <c r="F1701" s="11">
        <f t="shared" ca="1" si="53"/>
        <v>55.356880070345134</v>
      </c>
    </row>
    <row r="1702" spans="5:6" x14ac:dyDescent="0.25">
      <c r="E1702" s="11">
        <f t="shared" ca="1" si="52"/>
        <v>0.92832698021805271</v>
      </c>
      <c r="F1702" s="11">
        <f t="shared" ca="1" si="53"/>
        <v>65.494858342924331</v>
      </c>
    </row>
    <row r="1703" spans="5:6" x14ac:dyDescent="0.25">
      <c r="E1703" s="11">
        <f t="shared" ca="1" si="52"/>
        <v>0.67797829725570669</v>
      </c>
      <c r="F1703" s="11">
        <f t="shared" ca="1" si="53"/>
        <v>54.044693039645857</v>
      </c>
    </row>
    <row r="1704" spans="5:6" x14ac:dyDescent="0.25">
      <c r="E1704" s="11">
        <f t="shared" ca="1" si="52"/>
        <v>0.59721417604102633</v>
      </c>
      <c r="F1704" s="11">
        <f t="shared" ca="1" si="53"/>
        <v>51.763184900143223</v>
      </c>
    </row>
    <row r="1705" spans="5:6" x14ac:dyDescent="0.25">
      <c r="E1705" s="11">
        <f t="shared" ca="1" si="52"/>
        <v>0.35540517798955584</v>
      </c>
      <c r="F1705" s="11">
        <f t="shared" ca="1" si="53"/>
        <v>45.599809512454215</v>
      </c>
    </row>
    <row r="1706" spans="5:6" x14ac:dyDescent="0.25">
      <c r="E1706" s="11">
        <f t="shared" ca="1" si="52"/>
        <v>0.41651593873288073</v>
      </c>
      <c r="F1706" s="11">
        <f t="shared" ca="1" si="53"/>
        <v>47.147861346496633</v>
      </c>
    </row>
    <row r="1707" spans="5:6" x14ac:dyDescent="0.25">
      <c r="E1707" s="11">
        <f t="shared" ca="1" si="52"/>
        <v>0.31564426909216081</v>
      </c>
      <c r="F1707" s="11">
        <f t="shared" ca="1" si="53"/>
        <v>44.563310518184224</v>
      </c>
    </row>
    <row r="1708" spans="5:6" x14ac:dyDescent="0.25">
      <c r="E1708" s="11">
        <f t="shared" ca="1" si="52"/>
        <v>0.13652213404599345</v>
      </c>
      <c r="F1708" s="11">
        <f t="shared" ca="1" si="53"/>
        <v>39.00876648088002</v>
      </c>
    </row>
    <row r="1709" spans="5:6" x14ac:dyDescent="0.25">
      <c r="E1709" s="11">
        <f t="shared" ca="1" si="52"/>
        <v>0.60380939751898299</v>
      </c>
      <c r="F1709" s="11">
        <f t="shared" ca="1" si="53"/>
        <v>51.941261148488593</v>
      </c>
    </row>
    <row r="1710" spans="5:6" x14ac:dyDescent="0.25">
      <c r="E1710" s="11">
        <f t="shared" ca="1" si="52"/>
        <v>0.23397988603547004</v>
      </c>
      <c r="F1710" s="11">
        <f t="shared" ca="1" si="53"/>
        <v>42.286635224032437</v>
      </c>
    </row>
    <row r="1711" spans="5:6" x14ac:dyDescent="0.25">
      <c r="E1711" s="11">
        <f t="shared" ca="1" si="52"/>
        <v>0.18084576457848212</v>
      </c>
      <c r="F1711" s="11">
        <f t="shared" ca="1" si="53"/>
        <v>40.614605566526322</v>
      </c>
    </row>
    <row r="1712" spans="5:6" x14ac:dyDescent="0.25">
      <c r="E1712" s="11">
        <f t="shared" ca="1" si="52"/>
        <v>9.5261073588748468E-2</v>
      </c>
      <c r="F1712" s="11">
        <f t="shared" ca="1" si="53"/>
        <v>37.204162320500004</v>
      </c>
    </row>
    <row r="1713" spans="5:6" x14ac:dyDescent="0.25">
      <c r="E1713" s="11">
        <f t="shared" ca="1" si="52"/>
        <v>0.27785928052868303</v>
      </c>
      <c r="F1713" s="11">
        <f t="shared" ca="1" si="53"/>
        <v>43.541371872043854</v>
      </c>
    </row>
    <row r="1714" spans="5:6" x14ac:dyDescent="0.25">
      <c r="E1714" s="11">
        <f t="shared" ca="1" si="52"/>
        <v>0.75476645646109508</v>
      </c>
      <c r="F1714" s="11">
        <f t="shared" ca="1" si="53"/>
        <v>56.519840945001881</v>
      </c>
    </row>
    <row r="1715" spans="5:6" x14ac:dyDescent="0.25">
      <c r="E1715" s="11">
        <f t="shared" ca="1" si="52"/>
        <v>3.9002463597398451E-2</v>
      </c>
      <c r="F1715" s="11">
        <f t="shared" ca="1" si="53"/>
        <v>33.554321395076911</v>
      </c>
    </row>
    <row r="1716" spans="5:6" x14ac:dyDescent="0.25">
      <c r="E1716" s="11">
        <f t="shared" ca="1" si="52"/>
        <v>0.64746796277851271</v>
      </c>
      <c r="F1716" s="11">
        <f t="shared" ca="1" si="53"/>
        <v>53.15397772628674</v>
      </c>
    </row>
    <row r="1717" spans="5:6" x14ac:dyDescent="0.25">
      <c r="E1717" s="11">
        <f t="shared" ca="1" si="52"/>
        <v>9.5049914705492622E-2</v>
      </c>
      <c r="F1717" s="11">
        <f t="shared" ca="1" si="53"/>
        <v>37.193759635766192</v>
      </c>
    </row>
    <row r="1718" spans="5:6" x14ac:dyDescent="0.25">
      <c r="E1718" s="11">
        <f t="shared" ca="1" si="52"/>
        <v>0.9492083050200697</v>
      </c>
      <c r="F1718" s="11">
        <f t="shared" ca="1" si="53"/>
        <v>67.630448818690681</v>
      </c>
    </row>
    <row r="1719" spans="5:6" x14ac:dyDescent="0.25">
      <c r="E1719" s="11">
        <f t="shared" ca="1" si="52"/>
        <v>0.68924991825991944</v>
      </c>
      <c r="F1719" s="11">
        <f t="shared" ca="1" si="53"/>
        <v>54.384877912724384</v>
      </c>
    </row>
    <row r="1720" spans="5:6" x14ac:dyDescent="0.25">
      <c r="E1720" s="11">
        <f t="shared" ca="1" si="52"/>
        <v>3.6710035729183299E-2</v>
      </c>
      <c r="F1720" s="11">
        <f t="shared" ca="1" si="53"/>
        <v>33.338644521471224</v>
      </c>
    </row>
    <row r="1721" spans="5:6" x14ac:dyDescent="0.25">
      <c r="E1721" s="11">
        <f t="shared" ca="1" si="52"/>
        <v>0.11765497003116432</v>
      </c>
      <c r="F1721" s="11">
        <f t="shared" ca="1" si="53"/>
        <v>38.232938420278224</v>
      </c>
    </row>
    <row r="1722" spans="5:6" x14ac:dyDescent="0.25">
      <c r="E1722" s="11">
        <f t="shared" ca="1" si="52"/>
        <v>0.12560471739405121</v>
      </c>
      <c r="F1722" s="11">
        <f t="shared" ca="1" si="53"/>
        <v>38.568390165264788</v>
      </c>
    </row>
    <row r="1723" spans="5:6" x14ac:dyDescent="0.25">
      <c r="E1723" s="11">
        <f t="shared" ca="1" si="52"/>
        <v>0.88903663397103871</v>
      </c>
      <c r="F1723" s="11">
        <f t="shared" ca="1" si="53"/>
        <v>62.594635751938988</v>
      </c>
    </row>
    <row r="1724" spans="5:6" x14ac:dyDescent="0.25">
      <c r="E1724" s="11">
        <f t="shared" ca="1" si="52"/>
        <v>2.0943262034635812E-2</v>
      </c>
      <c r="F1724" s="11">
        <f t="shared" ca="1" si="53"/>
        <v>31.485225357747268</v>
      </c>
    </row>
    <row r="1725" spans="5:6" x14ac:dyDescent="0.25">
      <c r="E1725" s="11">
        <f t="shared" ca="1" si="52"/>
        <v>0.84557212944197457</v>
      </c>
      <c r="F1725" s="11">
        <f t="shared" ca="1" si="53"/>
        <v>60.218724411606537</v>
      </c>
    </row>
    <row r="1726" spans="5:6" x14ac:dyDescent="0.25">
      <c r="E1726" s="11">
        <f t="shared" ca="1" si="52"/>
        <v>0.21764277621402695</v>
      </c>
      <c r="F1726" s="11">
        <f t="shared" ca="1" si="53"/>
        <v>41.794003474374179</v>
      </c>
    </row>
    <row r="1727" spans="5:6" x14ac:dyDescent="0.25">
      <c r="E1727" s="11">
        <f t="shared" ca="1" si="52"/>
        <v>0.69029374043573644</v>
      </c>
      <c r="F1727" s="11">
        <f t="shared" ca="1" si="53"/>
        <v>54.416718835498486</v>
      </c>
    </row>
    <row r="1728" spans="5:6" x14ac:dyDescent="0.25">
      <c r="E1728" s="11">
        <f t="shared" ca="1" si="52"/>
        <v>0.77757123742744294</v>
      </c>
      <c r="F1728" s="11">
        <f t="shared" ca="1" si="53"/>
        <v>57.345752521918328</v>
      </c>
    </row>
    <row r="1729" spans="5:6" x14ac:dyDescent="0.25">
      <c r="E1729" s="11">
        <f t="shared" ca="1" si="52"/>
        <v>0.23418749779512604</v>
      </c>
      <c r="F1729" s="11">
        <f t="shared" ca="1" si="53"/>
        <v>42.292793776829619</v>
      </c>
    </row>
    <row r="1730" spans="5:6" x14ac:dyDescent="0.25">
      <c r="E1730" s="11">
        <f t="shared" ca="1" si="52"/>
        <v>0.90242988411177116</v>
      </c>
      <c r="F1730" s="11">
        <f t="shared" ca="1" si="53"/>
        <v>63.473505164676162</v>
      </c>
    </row>
    <row r="1731" spans="5:6" x14ac:dyDescent="0.25">
      <c r="E1731" s="11">
        <f t="shared" ca="1" si="52"/>
        <v>0.40459318183464021</v>
      </c>
      <c r="F1731" s="11">
        <f t="shared" ca="1" si="53"/>
        <v>46.84843005384672</v>
      </c>
    </row>
    <row r="1732" spans="5:6" x14ac:dyDescent="0.25">
      <c r="E1732" s="11">
        <f t="shared" ref="E1732:E1795" ca="1" si="54">RAND()</f>
        <v>0.98084320476412679</v>
      </c>
      <c r="F1732" s="11">
        <f t="shared" ref="F1732:F1795" ca="1" si="55">_xlfn.GAMMA.INV(E1732,$C$3,$C$4)</f>
        <v>73.163331947492964</v>
      </c>
    </row>
    <row r="1733" spans="5:6" x14ac:dyDescent="0.25">
      <c r="E1733" s="11">
        <f t="shared" ca="1" si="54"/>
        <v>0.23487150247926214</v>
      </c>
      <c r="F1733" s="11">
        <f t="shared" ca="1" si="55"/>
        <v>42.31306688481228</v>
      </c>
    </row>
    <row r="1734" spans="5:6" x14ac:dyDescent="0.25">
      <c r="E1734" s="11">
        <f t="shared" ca="1" si="54"/>
        <v>0.14564859168773481</v>
      </c>
      <c r="F1734" s="11">
        <f t="shared" ca="1" si="55"/>
        <v>39.361168308728772</v>
      </c>
    </row>
    <row r="1735" spans="5:6" x14ac:dyDescent="0.25">
      <c r="E1735" s="11">
        <f t="shared" ca="1" si="54"/>
        <v>0.96487125668201279</v>
      </c>
      <c r="F1735" s="11">
        <f t="shared" ca="1" si="55"/>
        <v>69.801158690856511</v>
      </c>
    </row>
    <row r="1736" spans="5:6" x14ac:dyDescent="0.25">
      <c r="E1736" s="11">
        <f t="shared" ca="1" si="54"/>
        <v>0.24725223523403717</v>
      </c>
      <c r="F1736" s="11">
        <f t="shared" ca="1" si="55"/>
        <v>42.675680467827171</v>
      </c>
    </row>
    <row r="1737" spans="5:6" x14ac:dyDescent="0.25">
      <c r="E1737" s="11">
        <f t="shared" ca="1" si="54"/>
        <v>0.65547115953328594</v>
      </c>
      <c r="F1737" s="11">
        <f t="shared" ca="1" si="55"/>
        <v>53.383719853017098</v>
      </c>
    </row>
    <row r="1738" spans="5:6" x14ac:dyDescent="0.25">
      <c r="E1738" s="11">
        <f t="shared" ca="1" si="54"/>
        <v>0.55532179874976251</v>
      </c>
      <c r="F1738" s="11">
        <f t="shared" ca="1" si="55"/>
        <v>50.656384992168022</v>
      </c>
    </row>
    <row r="1739" spans="5:6" x14ac:dyDescent="0.25">
      <c r="E1739" s="11">
        <f t="shared" ca="1" si="54"/>
        <v>0.70486630179984466</v>
      </c>
      <c r="F1739" s="11">
        <f t="shared" ca="1" si="55"/>
        <v>54.867646523339587</v>
      </c>
    </row>
    <row r="1740" spans="5:6" x14ac:dyDescent="0.25">
      <c r="E1740" s="11">
        <f t="shared" ca="1" si="54"/>
        <v>6.2809127698720491E-2</v>
      </c>
      <c r="F1740" s="11">
        <f t="shared" ca="1" si="55"/>
        <v>35.379913911215191</v>
      </c>
    </row>
    <row r="1741" spans="5:6" x14ac:dyDescent="0.25">
      <c r="E1741" s="11">
        <f t="shared" ca="1" si="54"/>
        <v>0.63930033564350308</v>
      </c>
      <c r="F1741" s="11">
        <f t="shared" ca="1" si="55"/>
        <v>52.922107854122714</v>
      </c>
    </row>
    <row r="1742" spans="5:6" x14ac:dyDescent="0.25">
      <c r="E1742" s="11">
        <f t="shared" ca="1" si="54"/>
        <v>0.78489729398278762</v>
      </c>
      <c r="F1742" s="11">
        <f t="shared" ca="1" si="55"/>
        <v>57.622893854059832</v>
      </c>
    </row>
    <row r="1743" spans="5:6" x14ac:dyDescent="0.25">
      <c r="E1743" s="11">
        <f t="shared" ca="1" si="54"/>
        <v>0.27581384735925585</v>
      </c>
      <c r="F1743" s="11">
        <f t="shared" ca="1" si="55"/>
        <v>43.484713782561748</v>
      </c>
    </row>
    <row r="1744" spans="5:6" x14ac:dyDescent="0.25">
      <c r="E1744" s="11">
        <f t="shared" ca="1" si="54"/>
        <v>2.4806912140482251E-2</v>
      </c>
      <c r="F1744" s="11">
        <f t="shared" ca="1" si="55"/>
        <v>32.018801469008224</v>
      </c>
    </row>
    <row r="1745" spans="5:6" x14ac:dyDescent="0.25">
      <c r="E1745" s="11">
        <f t="shared" ca="1" si="54"/>
        <v>0.11457416712872226</v>
      </c>
      <c r="F1745" s="11">
        <f t="shared" ca="1" si="55"/>
        <v>38.099194129238299</v>
      </c>
    </row>
    <row r="1746" spans="5:6" x14ac:dyDescent="0.25">
      <c r="E1746" s="11">
        <f t="shared" ca="1" si="54"/>
        <v>0.46904324234931738</v>
      </c>
      <c r="F1746" s="11">
        <f t="shared" ca="1" si="55"/>
        <v>48.462946371954914</v>
      </c>
    </row>
    <row r="1747" spans="5:6" x14ac:dyDescent="0.25">
      <c r="E1747" s="11">
        <f t="shared" ca="1" si="54"/>
        <v>0.5044946990150635</v>
      </c>
      <c r="F1747" s="11">
        <f t="shared" ca="1" si="55"/>
        <v>49.354994118233598</v>
      </c>
    </row>
    <row r="1748" spans="5:6" x14ac:dyDescent="0.25">
      <c r="E1748" s="11">
        <f t="shared" ca="1" si="54"/>
        <v>0.46408369804185678</v>
      </c>
      <c r="F1748" s="11">
        <f t="shared" ca="1" si="55"/>
        <v>48.338689206636424</v>
      </c>
    </row>
    <row r="1749" spans="5:6" x14ac:dyDescent="0.25">
      <c r="E1749" s="11">
        <f t="shared" ca="1" si="54"/>
        <v>0.7954040881310861</v>
      </c>
      <c r="F1749" s="11">
        <f t="shared" ca="1" si="55"/>
        <v>58.031726668611149</v>
      </c>
    </row>
    <row r="1750" spans="5:6" x14ac:dyDescent="0.25">
      <c r="E1750" s="11">
        <f t="shared" ca="1" si="54"/>
        <v>0.4256792466591699</v>
      </c>
      <c r="F1750" s="11">
        <f t="shared" ca="1" si="55"/>
        <v>47.377530322557348</v>
      </c>
    </row>
    <row r="1751" spans="5:6" x14ac:dyDescent="0.25">
      <c r="E1751" s="11">
        <f t="shared" ca="1" si="54"/>
        <v>0.79122520959308063</v>
      </c>
      <c r="F1751" s="11">
        <f t="shared" ca="1" si="55"/>
        <v>57.867445984006842</v>
      </c>
    </row>
    <row r="1752" spans="5:6" x14ac:dyDescent="0.25">
      <c r="E1752" s="11">
        <f t="shared" ca="1" si="54"/>
        <v>0.37666413503464213</v>
      </c>
      <c r="F1752" s="11">
        <f t="shared" ca="1" si="55"/>
        <v>46.142802795169409</v>
      </c>
    </row>
    <row r="1753" spans="5:6" x14ac:dyDescent="0.25">
      <c r="E1753" s="11">
        <f t="shared" ca="1" si="54"/>
        <v>0.59016499163993985</v>
      </c>
      <c r="F1753" s="11">
        <f t="shared" ca="1" si="55"/>
        <v>51.574120252885081</v>
      </c>
    </row>
    <row r="1754" spans="5:6" x14ac:dyDescent="0.25">
      <c r="E1754" s="11">
        <f t="shared" ca="1" si="54"/>
        <v>0.39386106332987092</v>
      </c>
      <c r="F1754" s="11">
        <f t="shared" ca="1" si="55"/>
        <v>46.578103182013592</v>
      </c>
    </row>
    <row r="1755" spans="5:6" x14ac:dyDescent="0.25">
      <c r="E1755" s="11">
        <f t="shared" ca="1" si="54"/>
        <v>0.16890533876593616</v>
      </c>
      <c r="F1755" s="11">
        <f t="shared" ca="1" si="55"/>
        <v>40.205760306339293</v>
      </c>
    </row>
    <row r="1756" spans="5:6" x14ac:dyDescent="0.25">
      <c r="E1756" s="11">
        <f t="shared" ca="1" si="54"/>
        <v>0.50330516646390522</v>
      </c>
      <c r="F1756" s="11">
        <f t="shared" ca="1" si="55"/>
        <v>49.324911216601215</v>
      </c>
    </row>
    <row r="1757" spans="5:6" x14ac:dyDescent="0.25">
      <c r="E1757" s="11">
        <f t="shared" ca="1" si="54"/>
        <v>0.32569193519839867</v>
      </c>
      <c r="F1757" s="11">
        <f t="shared" ca="1" si="55"/>
        <v>44.828378605791706</v>
      </c>
    </row>
    <row r="1758" spans="5:6" x14ac:dyDescent="0.25">
      <c r="E1758" s="11">
        <f t="shared" ca="1" si="54"/>
        <v>0.99935416330233362</v>
      </c>
      <c r="F1758" s="11">
        <f t="shared" ca="1" si="55"/>
        <v>89.145532751451242</v>
      </c>
    </row>
    <row r="1759" spans="5:6" x14ac:dyDescent="0.25">
      <c r="E1759" s="11">
        <f t="shared" ca="1" si="54"/>
        <v>0.57756628558155909</v>
      </c>
      <c r="F1759" s="11">
        <f t="shared" ca="1" si="55"/>
        <v>51.239246223299503</v>
      </c>
    </row>
    <row r="1760" spans="5:6" x14ac:dyDescent="0.25">
      <c r="E1760" s="11">
        <f t="shared" ca="1" si="54"/>
        <v>0.21818773788029</v>
      </c>
      <c r="F1760" s="11">
        <f t="shared" ca="1" si="55"/>
        <v>41.810705277437137</v>
      </c>
    </row>
    <row r="1761" spans="5:6" x14ac:dyDescent="0.25">
      <c r="E1761" s="11">
        <f t="shared" ca="1" si="54"/>
        <v>0.88466622450803079</v>
      </c>
      <c r="F1761" s="11">
        <f t="shared" ca="1" si="55"/>
        <v>62.326067327654691</v>
      </c>
    </row>
    <row r="1762" spans="5:6" x14ac:dyDescent="0.25">
      <c r="E1762" s="11">
        <f t="shared" ca="1" si="54"/>
        <v>0.37532951543585258</v>
      </c>
      <c r="F1762" s="11">
        <f t="shared" ca="1" si="55"/>
        <v>46.10888822982146</v>
      </c>
    </row>
    <row r="1763" spans="5:6" x14ac:dyDescent="0.25">
      <c r="E1763" s="11">
        <f t="shared" ca="1" si="54"/>
        <v>0.703289036259091</v>
      </c>
      <c r="F1763" s="11">
        <f t="shared" ca="1" si="55"/>
        <v>54.81824228850445</v>
      </c>
    </row>
    <row r="1764" spans="5:6" x14ac:dyDescent="0.25">
      <c r="E1764" s="11">
        <f t="shared" ca="1" si="54"/>
        <v>0.52356534210008965</v>
      </c>
      <c r="F1764" s="11">
        <f t="shared" ca="1" si="55"/>
        <v>49.839280824075594</v>
      </c>
    </row>
    <row r="1765" spans="5:6" x14ac:dyDescent="0.25">
      <c r="E1765" s="11">
        <f t="shared" ca="1" si="54"/>
        <v>0.58627776922417463</v>
      </c>
      <c r="F1765" s="11">
        <f t="shared" ca="1" si="55"/>
        <v>51.470395796930724</v>
      </c>
    </row>
    <row r="1766" spans="5:6" x14ac:dyDescent="0.25">
      <c r="E1766" s="11">
        <f t="shared" ca="1" si="54"/>
        <v>4.4603848244973765E-2</v>
      </c>
      <c r="F1766" s="11">
        <f t="shared" ca="1" si="55"/>
        <v>34.044462102870781</v>
      </c>
    </row>
    <row r="1767" spans="5:6" x14ac:dyDescent="0.25">
      <c r="E1767" s="11">
        <f t="shared" ca="1" si="54"/>
        <v>0.53828903196113531</v>
      </c>
      <c r="F1767" s="11">
        <f t="shared" ca="1" si="55"/>
        <v>50.216228322089599</v>
      </c>
    </row>
    <row r="1768" spans="5:6" x14ac:dyDescent="0.25">
      <c r="E1768" s="11">
        <f t="shared" ca="1" si="54"/>
        <v>0.64362390482987808</v>
      </c>
      <c r="F1768" s="11">
        <f t="shared" ca="1" si="55"/>
        <v>53.044532701768361</v>
      </c>
    </row>
    <row r="1769" spans="5:6" x14ac:dyDescent="0.25">
      <c r="E1769" s="11">
        <f t="shared" ca="1" si="54"/>
        <v>0.93681774298955356</v>
      </c>
      <c r="F1769" s="11">
        <f t="shared" ca="1" si="55"/>
        <v>66.290292440051047</v>
      </c>
    </row>
    <row r="1770" spans="5:6" x14ac:dyDescent="0.25">
      <c r="E1770" s="11">
        <f t="shared" ca="1" si="54"/>
        <v>0.32786037151315828</v>
      </c>
      <c r="F1770" s="11">
        <f t="shared" ca="1" si="55"/>
        <v>44.885276270602745</v>
      </c>
    </row>
    <row r="1771" spans="5:6" x14ac:dyDescent="0.25">
      <c r="E1771" s="11">
        <f t="shared" ca="1" si="54"/>
        <v>0.77763881704634086</v>
      </c>
      <c r="F1771" s="11">
        <f t="shared" ca="1" si="55"/>
        <v>57.348280912874941</v>
      </c>
    </row>
    <row r="1772" spans="5:6" x14ac:dyDescent="0.25">
      <c r="E1772" s="11">
        <f t="shared" ca="1" si="54"/>
        <v>0.22594227058117777</v>
      </c>
      <c r="F1772" s="11">
        <f t="shared" ca="1" si="55"/>
        <v>42.046299000074356</v>
      </c>
    </row>
    <row r="1773" spans="5:6" x14ac:dyDescent="0.25">
      <c r="E1773" s="11">
        <f t="shared" ca="1" si="54"/>
        <v>0.85509274416822267</v>
      </c>
      <c r="F1773" s="11">
        <f t="shared" ca="1" si="55"/>
        <v>60.690753772810424</v>
      </c>
    </row>
    <row r="1774" spans="5:6" x14ac:dyDescent="0.25">
      <c r="E1774" s="11">
        <f t="shared" ca="1" si="54"/>
        <v>0.87084017799602653</v>
      </c>
      <c r="F1774" s="11">
        <f t="shared" ca="1" si="55"/>
        <v>61.525706947521655</v>
      </c>
    </row>
    <row r="1775" spans="5:6" x14ac:dyDescent="0.25">
      <c r="E1775" s="11">
        <f t="shared" ca="1" si="54"/>
        <v>0.70673065441701399</v>
      </c>
      <c r="F1775" s="11">
        <f t="shared" ca="1" si="55"/>
        <v>54.926238342129253</v>
      </c>
    </row>
    <row r="1776" spans="5:6" x14ac:dyDescent="0.25">
      <c r="E1776" s="11">
        <f t="shared" ca="1" si="54"/>
        <v>0.15833304550236305</v>
      </c>
      <c r="F1776" s="11">
        <f t="shared" ca="1" si="55"/>
        <v>39.830462246208015</v>
      </c>
    </row>
    <row r="1777" spans="5:6" x14ac:dyDescent="0.25">
      <c r="E1777" s="11">
        <f t="shared" ca="1" si="54"/>
        <v>0.52771609186963842</v>
      </c>
      <c r="F1777" s="11">
        <f t="shared" ca="1" si="55"/>
        <v>49.945248676378633</v>
      </c>
    </row>
    <row r="1778" spans="5:6" x14ac:dyDescent="0.25">
      <c r="E1778" s="11">
        <f t="shared" ca="1" si="54"/>
        <v>0.54140263700724389</v>
      </c>
      <c r="F1778" s="11">
        <f t="shared" ca="1" si="55"/>
        <v>50.296338911922035</v>
      </c>
    </row>
    <row r="1779" spans="5:6" x14ac:dyDescent="0.25">
      <c r="E1779" s="11">
        <f t="shared" ca="1" si="54"/>
        <v>0.33885670194932094</v>
      </c>
      <c r="F1779" s="11">
        <f t="shared" ca="1" si="55"/>
        <v>45.172263822762183</v>
      </c>
    </row>
    <row r="1780" spans="5:6" x14ac:dyDescent="0.25">
      <c r="E1780" s="11">
        <f t="shared" ca="1" si="54"/>
        <v>0.57768092686484662</v>
      </c>
      <c r="F1780" s="11">
        <f t="shared" ca="1" si="55"/>
        <v>51.242276825908966</v>
      </c>
    </row>
    <row r="1781" spans="5:6" x14ac:dyDescent="0.25">
      <c r="E1781" s="11">
        <f t="shared" ca="1" si="54"/>
        <v>0.27771932064823124</v>
      </c>
      <c r="F1781" s="11">
        <f t="shared" ca="1" si="55"/>
        <v>43.5374999462787</v>
      </c>
    </row>
    <row r="1782" spans="5:6" x14ac:dyDescent="0.25">
      <c r="E1782" s="11">
        <f t="shared" ca="1" si="54"/>
        <v>0.65256279774239334</v>
      </c>
      <c r="F1782" s="11">
        <f t="shared" ca="1" si="55"/>
        <v>53.29993084692326</v>
      </c>
    </row>
    <row r="1783" spans="5:6" x14ac:dyDescent="0.25">
      <c r="E1783" s="11">
        <f t="shared" ca="1" si="54"/>
        <v>0.72868114608554879</v>
      </c>
      <c r="F1783" s="11">
        <f t="shared" ca="1" si="55"/>
        <v>55.633100831514298</v>
      </c>
    </row>
    <row r="1784" spans="5:6" x14ac:dyDescent="0.25">
      <c r="E1784" s="11">
        <f t="shared" ca="1" si="54"/>
        <v>0.37609360298435701</v>
      </c>
      <c r="F1784" s="11">
        <f t="shared" ca="1" si="55"/>
        <v>46.128307334314478</v>
      </c>
    </row>
    <row r="1785" spans="5:6" x14ac:dyDescent="0.25">
      <c r="E1785" s="11">
        <f t="shared" ca="1" si="54"/>
        <v>0.30033897402348508</v>
      </c>
      <c r="F1785" s="11">
        <f t="shared" ca="1" si="55"/>
        <v>44.154562678391287</v>
      </c>
    </row>
    <row r="1786" spans="5:6" x14ac:dyDescent="0.25">
      <c r="E1786" s="11">
        <f t="shared" ca="1" si="54"/>
        <v>0.53507400554524343</v>
      </c>
      <c r="F1786" s="11">
        <f t="shared" ca="1" si="55"/>
        <v>50.133660697590152</v>
      </c>
    </row>
    <row r="1787" spans="5:6" x14ac:dyDescent="0.25">
      <c r="E1787" s="11">
        <f t="shared" ca="1" si="54"/>
        <v>0.406599048110313</v>
      </c>
      <c r="F1787" s="11">
        <f t="shared" ca="1" si="55"/>
        <v>46.898863944976554</v>
      </c>
    </row>
    <row r="1788" spans="5:6" x14ac:dyDescent="0.25">
      <c r="E1788" s="11">
        <f t="shared" ca="1" si="54"/>
        <v>5.9611838622426916E-2</v>
      </c>
      <c r="F1788" s="11">
        <f t="shared" ca="1" si="55"/>
        <v>35.167461690891095</v>
      </c>
    </row>
    <row r="1789" spans="5:6" x14ac:dyDescent="0.25">
      <c r="E1789" s="11">
        <f t="shared" ca="1" si="54"/>
        <v>0.60530717333768069</v>
      </c>
      <c r="F1789" s="11">
        <f t="shared" ca="1" si="55"/>
        <v>51.981869024861261</v>
      </c>
    </row>
    <row r="1790" spans="5:6" x14ac:dyDescent="0.25">
      <c r="E1790" s="11">
        <f t="shared" ca="1" si="54"/>
        <v>0.83713893282212926</v>
      </c>
      <c r="F1790" s="11">
        <f t="shared" ca="1" si="55"/>
        <v>59.818347922260408</v>
      </c>
    </row>
    <row r="1791" spans="5:6" x14ac:dyDescent="0.25">
      <c r="E1791" s="11">
        <f t="shared" ca="1" si="54"/>
        <v>0.98765647997534878</v>
      </c>
      <c r="F1791" s="11">
        <f t="shared" ca="1" si="55"/>
        <v>75.470154303233684</v>
      </c>
    </row>
    <row r="1792" spans="5:6" x14ac:dyDescent="0.25">
      <c r="E1792" s="11">
        <f t="shared" ca="1" si="54"/>
        <v>0.80881840361039981</v>
      </c>
      <c r="F1792" s="11">
        <f t="shared" ca="1" si="55"/>
        <v>58.57526073114029</v>
      </c>
    </row>
    <row r="1793" spans="5:6" x14ac:dyDescent="0.25">
      <c r="E1793" s="11">
        <f t="shared" ca="1" si="54"/>
        <v>0.16895235486628768</v>
      </c>
      <c r="F1793" s="11">
        <f t="shared" ca="1" si="55"/>
        <v>40.207400089743921</v>
      </c>
    </row>
    <row r="1794" spans="5:6" x14ac:dyDescent="0.25">
      <c r="E1794" s="11">
        <f t="shared" ca="1" si="54"/>
        <v>0.85574600767380149</v>
      </c>
      <c r="F1794" s="11">
        <f t="shared" ca="1" si="55"/>
        <v>60.723985700746567</v>
      </c>
    </row>
    <row r="1795" spans="5:6" x14ac:dyDescent="0.25">
      <c r="E1795" s="11">
        <f t="shared" ca="1" si="54"/>
        <v>0.56821790112675585</v>
      </c>
      <c r="F1795" s="11">
        <f t="shared" ca="1" si="55"/>
        <v>50.993075605918712</v>
      </c>
    </row>
    <row r="1796" spans="5:6" x14ac:dyDescent="0.25">
      <c r="E1796" s="11">
        <f t="shared" ref="E1796:E1859" ca="1" si="56">RAND()</f>
        <v>0.17443378366501716</v>
      </c>
      <c r="F1796" s="11">
        <f t="shared" ref="F1796:F1859" ca="1" si="57">_xlfn.GAMMA.INV(E1796,$C$3,$C$4)</f>
        <v>40.396913962829188</v>
      </c>
    </row>
    <row r="1797" spans="5:6" x14ac:dyDescent="0.25">
      <c r="E1797" s="11">
        <f t="shared" ca="1" si="56"/>
        <v>0.83753472437141052</v>
      </c>
      <c r="F1797" s="11">
        <f t="shared" ca="1" si="57"/>
        <v>59.836792704413085</v>
      </c>
    </row>
    <row r="1798" spans="5:6" x14ac:dyDescent="0.25">
      <c r="E1798" s="11">
        <f t="shared" ca="1" si="56"/>
        <v>0.5683730193005071</v>
      </c>
      <c r="F1798" s="11">
        <f t="shared" ca="1" si="57"/>
        <v>50.99714530467687</v>
      </c>
    </row>
    <row r="1799" spans="5:6" x14ac:dyDescent="0.25">
      <c r="E1799" s="11">
        <f t="shared" ca="1" si="56"/>
        <v>0.14159266936998793</v>
      </c>
      <c r="F1799" s="11">
        <f t="shared" ca="1" si="57"/>
        <v>39.206195123868753</v>
      </c>
    </row>
    <row r="1800" spans="5:6" x14ac:dyDescent="0.25">
      <c r="E1800" s="11">
        <f t="shared" ca="1" si="56"/>
        <v>0.58199604888068512</v>
      </c>
      <c r="F1800" s="11">
        <f t="shared" ca="1" si="57"/>
        <v>51.356565286391437</v>
      </c>
    </row>
    <row r="1801" spans="5:6" x14ac:dyDescent="0.25">
      <c r="E1801" s="11">
        <f t="shared" ca="1" si="56"/>
        <v>0.62342774591162864</v>
      </c>
      <c r="F1801" s="11">
        <f t="shared" ca="1" si="57"/>
        <v>52.478407705151625</v>
      </c>
    </row>
    <row r="1802" spans="5:6" x14ac:dyDescent="0.25">
      <c r="E1802" s="11">
        <f t="shared" ca="1" si="56"/>
        <v>0.49080534977288026</v>
      </c>
      <c r="F1802" s="11">
        <f t="shared" ca="1" si="57"/>
        <v>49.009528250427401</v>
      </c>
    </row>
    <row r="1803" spans="5:6" x14ac:dyDescent="0.25">
      <c r="E1803" s="11">
        <f t="shared" ca="1" si="56"/>
        <v>0.23015423668496926</v>
      </c>
      <c r="F1803" s="11">
        <f t="shared" ca="1" si="57"/>
        <v>42.172713405250427</v>
      </c>
    </row>
    <row r="1804" spans="5:6" x14ac:dyDescent="0.25">
      <c r="E1804" s="11">
        <f t="shared" ca="1" si="56"/>
        <v>0.57990069755650797</v>
      </c>
      <c r="F1804" s="11">
        <f t="shared" ca="1" si="57"/>
        <v>51.30101580491084</v>
      </c>
    </row>
    <row r="1805" spans="5:6" x14ac:dyDescent="0.25">
      <c r="E1805" s="11">
        <f t="shared" ca="1" si="56"/>
        <v>0.38847011098520556</v>
      </c>
      <c r="F1805" s="11">
        <f t="shared" ca="1" si="57"/>
        <v>46.441957149037897</v>
      </c>
    </row>
    <row r="1806" spans="5:6" x14ac:dyDescent="0.25">
      <c r="E1806" s="11">
        <f t="shared" ca="1" si="56"/>
        <v>0.58678849406202904</v>
      </c>
      <c r="F1806" s="11">
        <f t="shared" ca="1" si="57"/>
        <v>51.484002671574764</v>
      </c>
    </row>
    <row r="1807" spans="5:6" x14ac:dyDescent="0.25">
      <c r="E1807" s="11">
        <f t="shared" ca="1" si="56"/>
        <v>0.79509080128625698</v>
      </c>
      <c r="F1807" s="11">
        <f t="shared" ca="1" si="57"/>
        <v>58.01933139463776</v>
      </c>
    </row>
    <row r="1808" spans="5:6" x14ac:dyDescent="0.25">
      <c r="E1808" s="11">
        <f t="shared" ca="1" si="56"/>
        <v>0.87011112923548573</v>
      </c>
      <c r="F1808" s="11">
        <f t="shared" ca="1" si="57"/>
        <v>61.485381197919274</v>
      </c>
    </row>
    <row r="1809" spans="5:6" x14ac:dyDescent="0.25">
      <c r="E1809" s="11">
        <f t="shared" ca="1" si="56"/>
        <v>0.29531901462640764</v>
      </c>
      <c r="F1809" s="11">
        <f t="shared" ca="1" si="57"/>
        <v>44.01904581573865</v>
      </c>
    </row>
    <row r="1810" spans="5:6" x14ac:dyDescent="0.25">
      <c r="E1810" s="11">
        <f t="shared" ca="1" si="56"/>
        <v>0.8082694169543756</v>
      </c>
      <c r="F1810" s="11">
        <f t="shared" ca="1" si="57"/>
        <v>58.55250321330621</v>
      </c>
    </row>
    <row r="1811" spans="5:6" x14ac:dyDescent="0.25">
      <c r="E1811" s="11">
        <f t="shared" ca="1" si="56"/>
        <v>0.17776692590416487</v>
      </c>
      <c r="F1811" s="11">
        <f t="shared" ca="1" si="57"/>
        <v>40.510596221378691</v>
      </c>
    </row>
    <row r="1812" spans="5:6" x14ac:dyDescent="0.25">
      <c r="E1812" s="11">
        <f t="shared" ca="1" si="56"/>
        <v>0.53337841529954733</v>
      </c>
      <c r="F1812" s="11">
        <f t="shared" ca="1" si="57"/>
        <v>50.090175373584771</v>
      </c>
    </row>
    <row r="1813" spans="5:6" x14ac:dyDescent="0.25">
      <c r="E1813" s="11">
        <f t="shared" ca="1" si="56"/>
        <v>0.94598218534625678</v>
      </c>
      <c r="F1813" s="11">
        <f t="shared" ca="1" si="57"/>
        <v>67.256862395889044</v>
      </c>
    </row>
    <row r="1814" spans="5:6" x14ac:dyDescent="0.25">
      <c r="E1814" s="11">
        <f t="shared" ca="1" si="56"/>
        <v>0.3299909711110024</v>
      </c>
      <c r="F1814" s="11">
        <f t="shared" ca="1" si="57"/>
        <v>44.941080100653174</v>
      </c>
    </row>
    <row r="1815" spans="5:6" x14ac:dyDescent="0.25">
      <c r="E1815" s="11">
        <f t="shared" ca="1" si="56"/>
        <v>0.1456890701128305</v>
      </c>
      <c r="F1815" s="11">
        <f t="shared" ca="1" si="57"/>
        <v>39.362702279744717</v>
      </c>
    </row>
    <row r="1816" spans="5:6" x14ac:dyDescent="0.25">
      <c r="E1816" s="11">
        <f t="shared" ca="1" si="56"/>
        <v>4.200560117429486E-2</v>
      </c>
      <c r="F1816" s="11">
        <f t="shared" ca="1" si="57"/>
        <v>33.82309967439916</v>
      </c>
    </row>
    <row r="1817" spans="5:6" x14ac:dyDescent="0.25">
      <c r="E1817" s="11">
        <f t="shared" ca="1" si="56"/>
        <v>0.82236362515289874</v>
      </c>
      <c r="F1817" s="11">
        <f t="shared" ca="1" si="57"/>
        <v>59.152006293465725</v>
      </c>
    </row>
    <row r="1818" spans="5:6" x14ac:dyDescent="0.25">
      <c r="E1818" s="11">
        <f t="shared" ca="1" si="56"/>
        <v>0.19673034363286923</v>
      </c>
      <c r="F1818" s="11">
        <f t="shared" ca="1" si="57"/>
        <v>41.137174250420834</v>
      </c>
    </row>
    <row r="1819" spans="5:6" x14ac:dyDescent="0.25">
      <c r="E1819" s="11">
        <f t="shared" ca="1" si="56"/>
        <v>1.520636883411608E-2</v>
      </c>
      <c r="F1819" s="11">
        <f t="shared" ca="1" si="57"/>
        <v>30.528974106444021</v>
      </c>
    </row>
    <row r="1820" spans="5:6" x14ac:dyDescent="0.25">
      <c r="E1820" s="11">
        <f t="shared" ca="1" si="56"/>
        <v>0.25853246823200005</v>
      </c>
      <c r="F1820" s="11">
        <f t="shared" ca="1" si="57"/>
        <v>42.999443201349578</v>
      </c>
    </row>
    <row r="1821" spans="5:6" x14ac:dyDescent="0.25">
      <c r="E1821" s="11">
        <f t="shared" ca="1" si="56"/>
        <v>0.39835112449233201</v>
      </c>
      <c r="F1821" s="11">
        <f t="shared" ca="1" si="57"/>
        <v>46.69130800812249</v>
      </c>
    </row>
    <row r="1822" spans="5:6" x14ac:dyDescent="0.25">
      <c r="E1822" s="11">
        <f t="shared" ca="1" si="56"/>
        <v>0.77132399623099268</v>
      </c>
      <c r="F1822" s="11">
        <f t="shared" ca="1" si="57"/>
        <v>57.114189238835692</v>
      </c>
    </row>
    <row r="1823" spans="5:6" x14ac:dyDescent="0.25">
      <c r="E1823" s="11">
        <f t="shared" ca="1" si="56"/>
        <v>0.46844725631923689</v>
      </c>
      <c r="F1823" s="11">
        <f t="shared" ca="1" si="57"/>
        <v>48.448009924933331</v>
      </c>
    </row>
    <row r="1824" spans="5:6" x14ac:dyDescent="0.25">
      <c r="E1824" s="11">
        <f t="shared" ca="1" si="56"/>
        <v>0.66802376060974</v>
      </c>
      <c r="F1824" s="11">
        <f t="shared" ca="1" si="57"/>
        <v>53.749506007248016</v>
      </c>
    </row>
    <row r="1825" spans="5:6" x14ac:dyDescent="0.25">
      <c r="E1825" s="11">
        <f t="shared" ca="1" si="56"/>
        <v>0.94344716037086784</v>
      </c>
      <c r="F1825" s="11">
        <f t="shared" ca="1" si="57"/>
        <v>66.976401539891739</v>
      </c>
    </row>
    <row r="1826" spans="5:6" x14ac:dyDescent="0.25">
      <c r="E1826" s="11">
        <f t="shared" ca="1" si="56"/>
        <v>0.66264052021117981</v>
      </c>
      <c r="F1826" s="11">
        <f t="shared" ca="1" si="57"/>
        <v>53.591790599710897</v>
      </c>
    </row>
    <row r="1827" spans="5:6" x14ac:dyDescent="0.25">
      <c r="E1827" s="11">
        <f t="shared" ca="1" si="56"/>
        <v>0.22618150561216788</v>
      </c>
      <c r="F1827" s="11">
        <f t="shared" ca="1" si="57"/>
        <v>42.053507674833753</v>
      </c>
    </row>
    <row r="1828" spans="5:6" x14ac:dyDescent="0.25">
      <c r="E1828" s="11">
        <f t="shared" ca="1" si="56"/>
        <v>3.0065379614230614E-2</v>
      </c>
      <c r="F1828" s="11">
        <f t="shared" ca="1" si="57"/>
        <v>32.650568962145513</v>
      </c>
    </row>
    <row r="1829" spans="5:6" x14ac:dyDescent="0.25">
      <c r="E1829" s="11">
        <f t="shared" ca="1" si="56"/>
        <v>0.90530753321035684</v>
      </c>
      <c r="F1829" s="11">
        <f t="shared" ca="1" si="57"/>
        <v>63.674816349959507</v>
      </c>
    </row>
    <row r="1830" spans="5:6" x14ac:dyDescent="0.25">
      <c r="E1830" s="11">
        <f t="shared" ca="1" si="56"/>
        <v>0.77111560038469507</v>
      </c>
      <c r="F1830" s="11">
        <f t="shared" ca="1" si="57"/>
        <v>57.106537207384036</v>
      </c>
    </row>
    <row r="1831" spans="5:6" x14ac:dyDescent="0.25">
      <c r="E1831" s="11">
        <f t="shared" ca="1" si="56"/>
        <v>0.9590542652734475</v>
      </c>
      <c r="F1831" s="11">
        <f t="shared" ca="1" si="57"/>
        <v>68.912155959129194</v>
      </c>
    </row>
    <row r="1832" spans="5:6" x14ac:dyDescent="0.25">
      <c r="E1832" s="11">
        <f t="shared" ca="1" si="56"/>
        <v>0.21063255928870561</v>
      </c>
      <c r="F1832" s="11">
        <f t="shared" ca="1" si="57"/>
        <v>41.577367923389289</v>
      </c>
    </row>
    <row r="1833" spans="5:6" x14ac:dyDescent="0.25">
      <c r="E1833" s="11">
        <f t="shared" ca="1" si="56"/>
        <v>0.13158742635103038</v>
      </c>
      <c r="F1833" s="11">
        <f t="shared" ca="1" si="57"/>
        <v>38.812426392111405</v>
      </c>
    </row>
    <row r="1834" spans="5:6" x14ac:dyDescent="0.25">
      <c r="E1834" s="11">
        <f t="shared" ca="1" si="56"/>
        <v>3.3620465492049334E-2</v>
      </c>
      <c r="F1834" s="11">
        <f t="shared" ca="1" si="57"/>
        <v>33.031478116119168</v>
      </c>
    </row>
    <row r="1835" spans="5:6" x14ac:dyDescent="0.25">
      <c r="E1835" s="11">
        <f t="shared" ca="1" si="56"/>
        <v>0.62304633192173797</v>
      </c>
      <c r="F1835" s="11">
        <f t="shared" ca="1" si="57"/>
        <v>52.467851036607208</v>
      </c>
    </row>
    <row r="1836" spans="5:6" x14ac:dyDescent="0.25">
      <c r="E1836" s="11">
        <f t="shared" ca="1" si="56"/>
        <v>0.36725304191528296</v>
      </c>
      <c r="F1836" s="11">
        <f t="shared" ca="1" si="57"/>
        <v>45.903185389113204</v>
      </c>
    </row>
    <row r="1837" spans="5:6" x14ac:dyDescent="0.25">
      <c r="E1837" s="11">
        <f t="shared" ca="1" si="56"/>
        <v>7.0177762052076598E-2</v>
      </c>
      <c r="F1837" s="11">
        <f t="shared" ca="1" si="57"/>
        <v>35.842281600060474</v>
      </c>
    </row>
    <row r="1838" spans="5:6" x14ac:dyDescent="0.25">
      <c r="E1838" s="11">
        <f t="shared" ca="1" si="56"/>
        <v>0.83098563510766543</v>
      </c>
      <c r="F1838" s="11">
        <f t="shared" ca="1" si="57"/>
        <v>59.535719989333309</v>
      </c>
    </row>
    <row r="1839" spans="5:6" x14ac:dyDescent="0.25">
      <c r="E1839" s="11">
        <f t="shared" ca="1" si="56"/>
        <v>0.61582763648946959</v>
      </c>
      <c r="F1839" s="11">
        <f t="shared" ca="1" si="57"/>
        <v>52.268930598844307</v>
      </c>
    </row>
    <row r="1840" spans="5:6" x14ac:dyDescent="0.25">
      <c r="E1840" s="11">
        <f t="shared" ca="1" si="56"/>
        <v>0.42765206040751358</v>
      </c>
      <c r="F1840" s="11">
        <f t="shared" ca="1" si="57"/>
        <v>47.426938462839111</v>
      </c>
    </row>
    <row r="1841" spans="5:6" x14ac:dyDescent="0.25">
      <c r="E1841" s="11">
        <f t="shared" ca="1" si="56"/>
        <v>0.29521601936508812</v>
      </c>
      <c r="F1841" s="11">
        <f t="shared" ca="1" si="57"/>
        <v>44.016257358222575</v>
      </c>
    </row>
    <row r="1842" spans="5:6" x14ac:dyDescent="0.25">
      <c r="E1842" s="11">
        <f t="shared" ca="1" si="56"/>
        <v>0.15806243749640714</v>
      </c>
      <c r="F1842" s="11">
        <f t="shared" ca="1" si="57"/>
        <v>39.820676747469584</v>
      </c>
    </row>
    <row r="1843" spans="5:6" x14ac:dyDescent="0.25">
      <c r="E1843" s="11">
        <f t="shared" ca="1" si="56"/>
        <v>0.49842431275068277</v>
      </c>
      <c r="F1843" s="11">
        <f t="shared" ca="1" si="57"/>
        <v>49.201608974352069</v>
      </c>
    </row>
    <row r="1844" spans="5:6" x14ac:dyDescent="0.25">
      <c r="E1844" s="11">
        <f t="shared" ca="1" si="56"/>
        <v>0.69812050078582055</v>
      </c>
      <c r="F1844" s="11">
        <f t="shared" ca="1" si="57"/>
        <v>54.657387301495639</v>
      </c>
    </row>
    <row r="1845" spans="5:6" x14ac:dyDescent="0.25">
      <c r="E1845" s="11">
        <f t="shared" ca="1" si="56"/>
        <v>0.59252120504243255</v>
      </c>
      <c r="F1845" s="11">
        <f t="shared" ca="1" si="57"/>
        <v>51.637174409347864</v>
      </c>
    </row>
    <row r="1846" spans="5:6" x14ac:dyDescent="0.25">
      <c r="E1846" s="11">
        <f t="shared" ca="1" si="56"/>
        <v>0.93136733405879024</v>
      </c>
      <c r="F1846" s="11">
        <f t="shared" ca="1" si="57"/>
        <v>65.770171498679659</v>
      </c>
    </row>
    <row r="1847" spans="5:6" x14ac:dyDescent="0.25">
      <c r="E1847" s="11">
        <f t="shared" ca="1" si="56"/>
        <v>0.87036735165080859</v>
      </c>
      <c r="F1847" s="11">
        <f t="shared" ca="1" si="57"/>
        <v>61.499533699872451</v>
      </c>
    </row>
    <row r="1848" spans="5:6" x14ac:dyDescent="0.25">
      <c r="E1848" s="11">
        <f t="shared" ca="1" si="56"/>
        <v>0.5419968047133541</v>
      </c>
      <c r="F1848" s="11">
        <f t="shared" ca="1" si="57"/>
        <v>50.311643325505514</v>
      </c>
    </row>
    <row r="1849" spans="5:6" x14ac:dyDescent="0.25">
      <c r="E1849" s="11">
        <f t="shared" ca="1" si="56"/>
        <v>0.66527241781106194</v>
      </c>
      <c r="F1849" s="11">
        <f t="shared" ca="1" si="57"/>
        <v>53.668735837140652</v>
      </c>
    </row>
    <row r="1850" spans="5:6" x14ac:dyDescent="0.25">
      <c r="E1850" s="11">
        <f t="shared" ca="1" si="56"/>
        <v>0.69106290709679896</v>
      </c>
      <c r="F1850" s="11">
        <f t="shared" ca="1" si="57"/>
        <v>54.440219485387303</v>
      </c>
    </row>
    <row r="1851" spans="5:6" x14ac:dyDescent="0.25">
      <c r="E1851" s="11">
        <f t="shared" ca="1" si="56"/>
        <v>3.2813818437510966E-2</v>
      </c>
      <c r="F1851" s="11">
        <f t="shared" ca="1" si="57"/>
        <v>32.947814086418873</v>
      </c>
    </row>
    <row r="1852" spans="5:6" x14ac:dyDescent="0.25">
      <c r="E1852" s="11">
        <f t="shared" ca="1" si="56"/>
        <v>0.50668184994987586</v>
      </c>
      <c r="F1852" s="11">
        <f t="shared" ca="1" si="57"/>
        <v>49.410341257334878</v>
      </c>
    </row>
    <row r="1853" spans="5:6" x14ac:dyDescent="0.25">
      <c r="E1853" s="11">
        <f t="shared" ca="1" si="56"/>
        <v>0.93552707729650753</v>
      </c>
      <c r="F1853" s="11">
        <f t="shared" ca="1" si="57"/>
        <v>66.163826552953083</v>
      </c>
    </row>
    <row r="1854" spans="5:6" x14ac:dyDescent="0.25">
      <c r="E1854" s="11">
        <f t="shared" ca="1" si="56"/>
        <v>0.80208020792253387</v>
      </c>
      <c r="F1854" s="11">
        <f t="shared" ca="1" si="57"/>
        <v>58.299036619812306</v>
      </c>
    </row>
    <row r="1855" spans="5:6" x14ac:dyDescent="0.25">
      <c r="E1855" s="11">
        <f t="shared" ca="1" si="56"/>
        <v>0.60324129320443631</v>
      </c>
      <c r="F1855" s="11">
        <f t="shared" ca="1" si="57"/>
        <v>51.925875047125409</v>
      </c>
    </row>
    <row r="1856" spans="5:6" x14ac:dyDescent="0.25">
      <c r="E1856" s="11">
        <f t="shared" ca="1" si="56"/>
        <v>0.58962264437315814</v>
      </c>
      <c r="F1856" s="11">
        <f t="shared" ca="1" si="57"/>
        <v>51.559626271002983</v>
      </c>
    </row>
    <row r="1857" spans="5:6" x14ac:dyDescent="0.25">
      <c r="E1857" s="11">
        <f t="shared" ca="1" si="56"/>
        <v>0.5325541765204661</v>
      </c>
      <c r="F1857" s="11">
        <f t="shared" ca="1" si="57"/>
        <v>50.069051581698396</v>
      </c>
    </row>
    <row r="1858" spans="5:6" x14ac:dyDescent="0.25">
      <c r="E1858" s="11">
        <f t="shared" ca="1" si="56"/>
        <v>0.82860781944258632</v>
      </c>
      <c r="F1858" s="11">
        <f t="shared" ca="1" si="57"/>
        <v>59.428510897716109</v>
      </c>
    </row>
    <row r="1859" spans="5:6" x14ac:dyDescent="0.25">
      <c r="E1859" s="11">
        <f t="shared" ca="1" si="56"/>
        <v>0.95412740659369322</v>
      </c>
      <c r="F1859" s="11">
        <f t="shared" ca="1" si="57"/>
        <v>68.241149098060575</v>
      </c>
    </row>
    <row r="1860" spans="5:6" x14ac:dyDescent="0.25">
      <c r="E1860" s="11">
        <f t="shared" ref="E1860:E1923" ca="1" si="58">RAND()</f>
        <v>0.6314789689768826</v>
      </c>
      <c r="F1860" s="11">
        <f t="shared" ref="F1860:F1923" ca="1" si="59">_xlfn.GAMMA.INV(E1860,$C$3,$C$4)</f>
        <v>52.702377182050995</v>
      </c>
    </row>
    <row r="1861" spans="5:6" x14ac:dyDescent="0.25">
      <c r="E1861" s="11">
        <f t="shared" ca="1" si="58"/>
        <v>0.78895897958266203</v>
      </c>
      <c r="F1861" s="11">
        <f t="shared" ca="1" si="59"/>
        <v>57.779293027533697</v>
      </c>
    </row>
    <row r="1862" spans="5:6" x14ac:dyDescent="0.25">
      <c r="E1862" s="11">
        <f t="shared" ca="1" si="58"/>
        <v>0.39334019061242576</v>
      </c>
      <c r="F1862" s="11">
        <f t="shared" ca="1" si="59"/>
        <v>46.564959997219837</v>
      </c>
    </row>
    <row r="1863" spans="5:6" x14ac:dyDescent="0.25">
      <c r="E1863" s="11">
        <f t="shared" ca="1" si="58"/>
        <v>0.31256483854165984</v>
      </c>
      <c r="F1863" s="11">
        <f t="shared" ca="1" si="59"/>
        <v>44.481575452228121</v>
      </c>
    </row>
    <row r="1864" spans="5:6" x14ac:dyDescent="0.25">
      <c r="E1864" s="11">
        <f t="shared" ca="1" si="58"/>
        <v>0.5073142682515912</v>
      </c>
      <c r="F1864" s="11">
        <f t="shared" ca="1" si="59"/>
        <v>49.426353564369471</v>
      </c>
    </row>
    <row r="1865" spans="5:6" x14ac:dyDescent="0.25">
      <c r="E1865" s="11">
        <f t="shared" ca="1" si="58"/>
        <v>0.63023291877636645</v>
      </c>
      <c r="F1865" s="11">
        <f t="shared" ca="1" si="59"/>
        <v>52.667570686613558</v>
      </c>
    </row>
    <row r="1866" spans="5:6" x14ac:dyDescent="0.25">
      <c r="E1866" s="11">
        <f t="shared" ca="1" si="58"/>
        <v>0.60079601971220142</v>
      </c>
      <c r="F1866" s="11">
        <f t="shared" ca="1" si="59"/>
        <v>51.859750906814106</v>
      </c>
    </row>
    <row r="1867" spans="5:6" x14ac:dyDescent="0.25">
      <c r="E1867" s="11">
        <f t="shared" ca="1" si="58"/>
        <v>0.56349013682490501</v>
      </c>
      <c r="F1867" s="11">
        <f t="shared" ca="1" si="59"/>
        <v>50.869270105614468</v>
      </c>
    </row>
    <row r="1868" spans="5:6" x14ac:dyDescent="0.25">
      <c r="E1868" s="11">
        <f t="shared" ca="1" si="58"/>
        <v>0.21752088720721108</v>
      </c>
      <c r="F1868" s="11">
        <f t="shared" ca="1" si="59"/>
        <v>41.79026517918885</v>
      </c>
    </row>
    <row r="1869" spans="5:6" x14ac:dyDescent="0.25">
      <c r="E1869" s="11">
        <f t="shared" ca="1" si="58"/>
        <v>0.31548231828343232</v>
      </c>
      <c r="F1869" s="11">
        <f t="shared" ca="1" si="59"/>
        <v>44.559017989577157</v>
      </c>
    </row>
    <row r="1870" spans="5:6" x14ac:dyDescent="0.25">
      <c r="E1870" s="11">
        <f t="shared" ca="1" si="58"/>
        <v>0.75767679414900979</v>
      </c>
      <c r="F1870" s="11">
        <f t="shared" ca="1" si="59"/>
        <v>56.622389364698684</v>
      </c>
    </row>
    <row r="1871" spans="5:6" x14ac:dyDescent="0.25">
      <c r="E1871" s="11">
        <f t="shared" ca="1" si="58"/>
        <v>0.40163535521767346</v>
      </c>
      <c r="F1871" s="11">
        <f t="shared" ca="1" si="59"/>
        <v>46.774011811759586</v>
      </c>
    </row>
    <row r="1872" spans="5:6" x14ac:dyDescent="0.25">
      <c r="E1872" s="11">
        <f t="shared" ca="1" si="58"/>
        <v>4.0528186167162472E-2</v>
      </c>
      <c r="F1872" s="11">
        <f t="shared" ca="1" si="59"/>
        <v>33.692709388630767</v>
      </c>
    </row>
    <row r="1873" spans="5:6" x14ac:dyDescent="0.25">
      <c r="E1873" s="11">
        <f t="shared" ca="1" si="58"/>
        <v>0.26097093265416149</v>
      </c>
      <c r="F1873" s="11">
        <f t="shared" ca="1" si="59"/>
        <v>43.068669253697138</v>
      </c>
    </row>
    <row r="1874" spans="5:6" x14ac:dyDescent="0.25">
      <c r="E1874" s="11">
        <f t="shared" ca="1" si="58"/>
        <v>0.28503424471142691</v>
      </c>
      <c r="F1874" s="11">
        <f t="shared" ca="1" si="59"/>
        <v>43.738921197280348</v>
      </c>
    </row>
    <row r="1875" spans="5:6" x14ac:dyDescent="0.25">
      <c r="E1875" s="11">
        <f t="shared" ca="1" si="58"/>
        <v>0.32752693116223286</v>
      </c>
      <c r="F1875" s="11">
        <f t="shared" ca="1" si="59"/>
        <v>44.876533930017601</v>
      </c>
    </row>
    <row r="1876" spans="5:6" x14ac:dyDescent="0.25">
      <c r="E1876" s="11">
        <f t="shared" ca="1" si="58"/>
        <v>0.73549264359580679</v>
      </c>
      <c r="F1876" s="11">
        <f t="shared" ca="1" si="59"/>
        <v>55.859367170667532</v>
      </c>
    </row>
    <row r="1877" spans="5:6" x14ac:dyDescent="0.25">
      <c r="E1877" s="11">
        <f t="shared" ca="1" si="58"/>
        <v>9.7316505023140598E-2</v>
      </c>
      <c r="F1877" s="11">
        <f t="shared" ca="1" si="59"/>
        <v>37.304649196013287</v>
      </c>
    </row>
    <row r="1878" spans="5:6" x14ac:dyDescent="0.25">
      <c r="E1878" s="11">
        <f t="shared" ca="1" si="58"/>
        <v>0.18205458412507824</v>
      </c>
      <c r="F1878" s="11">
        <f t="shared" ca="1" si="59"/>
        <v>40.655186994180454</v>
      </c>
    </row>
    <row r="1879" spans="5:6" x14ac:dyDescent="0.25">
      <c r="E1879" s="11">
        <f t="shared" ca="1" si="58"/>
        <v>0.51838734404752396</v>
      </c>
      <c r="F1879" s="11">
        <f t="shared" ca="1" si="59"/>
        <v>49.707387750374593</v>
      </c>
    </row>
    <row r="1880" spans="5:6" x14ac:dyDescent="0.25">
      <c r="E1880" s="11">
        <f t="shared" ca="1" si="58"/>
        <v>0.3262347425822878</v>
      </c>
      <c r="F1880" s="11">
        <f t="shared" ca="1" si="59"/>
        <v>44.842631213666245</v>
      </c>
    </row>
    <row r="1881" spans="5:6" x14ac:dyDescent="0.25">
      <c r="E1881" s="11">
        <f t="shared" ca="1" si="58"/>
        <v>0.27198168054614735</v>
      </c>
      <c r="F1881" s="11">
        <f t="shared" ca="1" si="59"/>
        <v>43.378138926865027</v>
      </c>
    </row>
    <row r="1882" spans="5:6" x14ac:dyDescent="0.25">
      <c r="E1882" s="11">
        <f t="shared" ca="1" si="58"/>
        <v>0.72986917737964208</v>
      </c>
      <c r="F1882" s="11">
        <f t="shared" ca="1" si="59"/>
        <v>55.672314439949773</v>
      </c>
    </row>
    <row r="1883" spans="5:6" x14ac:dyDescent="0.25">
      <c r="E1883" s="11">
        <f t="shared" ca="1" si="58"/>
        <v>0.67695467840179468</v>
      </c>
      <c r="F1883" s="11">
        <f t="shared" ca="1" si="59"/>
        <v>54.01411915389248</v>
      </c>
    </row>
    <row r="1884" spans="5:6" x14ac:dyDescent="0.25">
      <c r="E1884" s="11">
        <f t="shared" ca="1" si="58"/>
        <v>0.15551333963150438</v>
      </c>
      <c r="F1884" s="11">
        <f t="shared" ca="1" si="59"/>
        <v>39.728034289633513</v>
      </c>
    </row>
    <row r="1885" spans="5:6" x14ac:dyDescent="0.25">
      <c r="E1885" s="11">
        <f t="shared" ca="1" si="58"/>
        <v>0.6638612736159033</v>
      </c>
      <c r="F1885" s="11">
        <f t="shared" ca="1" si="59"/>
        <v>53.627441808428181</v>
      </c>
    </row>
    <row r="1886" spans="5:6" x14ac:dyDescent="0.25">
      <c r="E1886" s="11">
        <f t="shared" ca="1" si="58"/>
        <v>0.90998012929899474</v>
      </c>
      <c r="F1886" s="11">
        <f t="shared" ca="1" si="59"/>
        <v>64.012464417451042</v>
      </c>
    </row>
    <row r="1887" spans="5:6" x14ac:dyDescent="0.25">
      <c r="E1887" s="11">
        <f t="shared" ca="1" si="58"/>
        <v>0.72200018189174464</v>
      </c>
      <c r="F1887" s="11">
        <f t="shared" ca="1" si="59"/>
        <v>55.414483447820935</v>
      </c>
    </row>
    <row r="1888" spans="5:6" x14ac:dyDescent="0.25">
      <c r="E1888" s="11">
        <f t="shared" ca="1" si="58"/>
        <v>0.58899663466272667</v>
      </c>
      <c r="F1888" s="11">
        <f t="shared" ca="1" si="59"/>
        <v>51.542905506625829</v>
      </c>
    </row>
    <row r="1889" spans="5:6" x14ac:dyDescent="0.25">
      <c r="E1889" s="11">
        <f t="shared" ca="1" si="58"/>
        <v>0.61206380635123425</v>
      </c>
      <c r="F1889" s="11">
        <f t="shared" ca="1" si="59"/>
        <v>52.165854448001326</v>
      </c>
    </row>
    <row r="1890" spans="5:6" x14ac:dyDescent="0.25">
      <c r="E1890" s="11">
        <f t="shared" ca="1" si="58"/>
        <v>0.19790948027109767</v>
      </c>
      <c r="F1890" s="11">
        <f t="shared" ca="1" si="59"/>
        <v>41.17509400487495</v>
      </c>
    </row>
    <row r="1891" spans="5:6" x14ac:dyDescent="0.25">
      <c r="E1891" s="11">
        <f t="shared" ca="1" si="58"/>
        <v>7.8657132989990775E-2</v>
      </c>
      <c r="F1891" s="11">
        <f t="shared" ca="1" si="59"/>
        <v>36.334713286005304</v>
      </c>
    </row>
    <row r="1892" spans="5:6" x14ac:dyDescent="0.25">
      <c r="E1892" s="11">
        <f t="shared" ca="1" si="58"/>
        <v>0.94739534642661016</v>
      </c>
      <c r="F1892" s="11">
        <f t="shared" ca="1" si="59"/>
        <v>67.418099802905658</v>
      </c>
    </row>
    <row r="1893" spans="5:6" x14ac:dyDescent="0.25">
      <c r="E1893" s="11">
        <f t="shared" ca="1" si="58"/>
        <v>0.71832818690759759</v>
      </c>
      <c r="F1893" s="11">
        <f t="shared" ca="1" si="59"/>
        <v>55.295660844182329</v>
      </c>
    </row>
    <row r="1894" spans="5:6" x14ac:dyDescent="0.25">
      <c r="E1894" s="11">
        <f t="shared" ca="1" si="58"/>
        <v>0.58935708282782373</v>
      </c>
      <c r="F1894" s="11">
        <f t="shared" ca="1" si="59"/>
        <v>51.55253192032373</v>
      </c>
    </row>
    <row r="1895" spans="5:6" x14ac:dyDescent="0.25">
      <c r="E1895" s="11">
        <f t="shared" ca="1" si="58"/>
        <v>7.3993406154199692E-2</v>
      </c>
      <c r="F1895" s="11">
        <f t="shared" ca="1" si="59"/>
        <v>36.068623917760888</v>
      </c>
    </row>
    <row r="1896" spans="5:6" x14ac:dyDescent="0.25">
      <c r="E1896" s="11">
        <f t="shared" ca="1" si="58"/>
        <v>0.13199771948577688</v>
      </c>
      <c r="F1896" s="11">
        <f t="shared" ca="1" si="59"/>
        <v>38.828916171099692</v>
      </c>
    </row>
    <row r="1897" spans="5:6" x14ac:dyDescent="0.25">
      <c r="E1897" s="11">
        <f t="shared" ca="1" si="58"/>
        <v>0.41777714592167026</v>
      </c>
      <c r="F1897" s="11">
        <f t="shared" ca="1" si="59"/>
        <v>47.179492344141686</v>
      </c>
    </row>
    <row r="1898" spans="5:6" x14ac:dyDescent="0.25">
      <c r="E1898" s="11">
        <f t="shared" ca="1" si="58"/>
        <v>0.71068060758839702</v>
      </c>
      <c r="F1898" s="11">
        <f t="shared" ca="1" si="59"/>
        <v>55.051087632151365</v>
      </c>
    </row>
    <row r="1899" spans="5:6" x14ac:dyDescent="0.25">
      <c r="E1899" s="11">
        <f t="shared" ca="1" si="58"/>
        <v>0.59923344613148943</v>
      </c>
      <c r="F1899" s="11">
        <f t="shared" ca="1" si="59"/>
        <v>51.817581813841755</v>
      </c>
    </row>
    <row r="1900" spans="5:6" x14ac:dyDescent="0.25">
      <c r="E1900" s="11">
        <f t="shared" ca="1" si="58"/>
        <v>8.2797977076460749E-2</v>
      </c>
      <c r="F1900" s="11">
        <f t="shared" ca="1" si="59"/>
        <v>36.562177369713858</v>
      </c>
    </row>
    <row r="1901" spans="5:6" x14ac:dyDescent="0.25">
      <c r="E1901" s="11">
        <f t="shared" ca="1" si="58"/>
        <v>0.63947282759449076</v>
      </c>
      <c r="F1901" s="11">
        <f t="shared" ca="1" si="59"/>
        <v>52.926978723429315</v>
      </c>
    </row>
    <row r="1902" spans="5:6" x14ac:dyDescent="0.25">
      <c r="E1902" s="11">
        <f t="shared" ca="1" si="58"/>
        <v>0.99774309374009329</v>
      </c>
      <c r="F1902" s="11">
        <f t="shared" ca="1" si="59"/>
        <v>83.651719107435255</v>
      </c>
    </row>
    <row r="1903" spans="5:6" x14ac:dyDescent="0.25">
      <c r="E1903" s="11">
        <f t="shared" ca="1" si="58"/>
        <v>0.62855473033072862</v>
      </c>
      <c r="F1903" s="11">
        <f t="shared" ca="1" si="59"/>
        <v>52.620777391960083</v>
      </c>
    </row>
    <row r="1904" spans="5:6" x14ac:dyDescent="0.25">
      <c r="E1904" s="11">
        <f t="shared" ca="1" si="58"/>
        <v>0.83531545182767464</v>
      </c>
      <c r="F1904" s="11">
        <f t="shared" ca="1" si="59"/>
        <v>59.73379146670667</v>
      </c>
    </row>
    <row r="1905" spans="5:6" x14ac:dyDescent="0.25">
      <c r="E1905" s="11">
        <f t="shared" ca="1" si="58"/>
        <v>0.14634076507502447</v>
      </c>
      <c r="F1905" s="11">
        <f t="shared" ca="1" si="59"/>
        <v>39.387365171373432</v>
      </c>
    </row>
    <row r="1906" spans="5:6" x14ac:dyDescent="0.25">
      <c r="E1906" s="11">
        <f t="shared" ca="1" si="58"/>
        <v>0.71922103528198877</v>
      </c>
      <c r="F1906" s="11">
        <f t="shared" ca="1" si="59"/>
        <v>55.324467759462358</v>
      </c>
    </row>
    <row r="1907" spans="5:6" x14ac:dyDescent="0.25">
      <c r="E1907" s="11">
        <f t="shared" ca="1" si="58"/>
        <v>0.5391157321548431</v>
      </c>
      <c r="F1907" s="11">
        <f t="shared" ca="1" si="59"/>
        <v>50.237484275650552</v>
      </c>
    </row>
    <row r="1908" spans="5:6" x14ac:dyDescent="0.25">
      <c r="E1908" s="11">
        <f t="shared" ca="1" si="58"/>
        <v>0.43836842862343384</v>
      </c>
      <c r="F1908" s="11">
        <f t="shared" ca="1" si="59"/>
        <v>47.69516724721791</v>
      </c>
    </row>
    <row r="1909" spans="5:6" x14ac:dyDescent="0.25">
      <c r="E1909" s="11">
        <f t="shared" ca="1" si="58"/>
        <v>0.15364473224939945</v>
      </c>
      <c r="F1909" s="11">
        <f t="shared" ca="1" si="59"/>
        <v>39.659579405972607</v>
      </c>
    </row>
    <row r="1910" spans="5:6" x14ac:dyDescent="0.25">
      <c r="E1910" s="11">
        <f t="shared" ca="1" si="58"/>
        <v>0.37166470858071976</v>
      </c>
      <c r="F1910" s="11">
        <f t="shared" ca="1" si="59"/>
        <v>46.015650035349005</v>
      </c>
    </row>
    <row r="1911" spans="5:6" x14ac:dyDescent="0.25">
      <c r="E1911" s="11">
        <f t="shared" ca="1" si="58"/>
        <v>5.1244941619282947E-2</v>
      </c>
      <c r="F1911" s="11">
        <f t="shared" ca="1" si="59"/>
        <v>34.57043672925775</v>
      </c>
    </row>
    <row r="1912" spans="5:6" x14ac:dyDescent="0.25">
      <c r="E1912" s="11">
        <f t="shared" ca="1" si="58"/>
        <v>6.2750309230866774E-3</v>
      </c>
      <c r="F1912" s="11">
        <f t="shared" ca="1" si="59"/>
        <v>28.181911255727972</v>
      </c>
    </row>
    <row r="1913" spans="5:6" x14ac:dyDescent="0.25">
      <c r="E1913" s="11">
        <f t="shared" ca="1" si="58"/>
        <v>0.56923193030484431</v>
      </c>
      <c r="F1913" s="11">
        <f t="shared" ca="1" si="59"/>
        <v>51.019688734189238</v>
      </c>
    </row>
    <row r="1914" spans="5:6" x14ac:dyDescent="0.25">
      <c r="E1914" s="11">
        <f t="shared" ca="1" si="58"/>
        <v>0.76356871843969909</v>
      </c>
      <c r="F1914" s="11">
        <f t="shared" ca="1" si="59"/>
        <v>56.832447442012615</v>
      </c>
    </row>
    <row r="1915" spans="5:6" x14ac:dyDescent="0.25">
      <c r="E1915" s="11">
        <f t="shared" ca="1" si="58"/>
        <v>0.39489191974631122</v>
      </c>
      <c r="F1915" s="11">
        <f t="shared" ca="1" si="59"/>
        <v>46.604108020146327</v>
      </c>
    </row>
    <row r="1916" spans="5:6" x14ac:dyDescent="0.25">
      <c r="E1916" s="11">
        <f t="shared" ca="1" si="58"/>
        <v>0.18207314907780081</v>
      </c>
      <c r="F1916" s="11">
        <f t="shared" ca="1" si="59"/>
        <v>40.655809137795494</v>
      </c>
    </row>
    <row r="1917" spans="5:6" x14ac:dyDescent="0.25">
      <c r="E1917" s="11">
        <f t="shared" ca="1" si="58"/>
        <v>0.51823154256040682</v>
      </c>
      <c r="F1917" s="11">
        <f t="shared" ca="1" si="59"/>
        <v>49.703424148391015</v>
      </c>
    </row>
    <row r="1918" spans="5:6" x14ac:dyDescent="0.25">
      <c r="E1918" s="11">
        <f t="shared" ca="1" si="58"/>
        <v>0.25618623599593482</v>
      </c>
      <c r="F1918" s="11">
        <f t="shared" ca="1" si="59"/>
        <v>42.93258708914599</v>
      </c>
    </row>
    <row r="1919" spans="5:6" x14ac:dyDescent="0.25">
      <c r="E1919" s="11">
        <f t="shared" ca="1" si="58"/>
        <v>0.81430892255196508</v>
      </c>
      <c r="F1919" s="11">
        <f t="shared" ca="1" si="59"/>
        <v>58.805434572792755</v>
      </c>
    </row>
    <row r="1920" spans="5:6" x14ac:dyDescent="0.25">
      <c r="E1920" s="11">
        <f t="shared" ca="1" si="58"/>
        <v>8.5931450065387383E-3</v>
      </c>
      <c r="F1920" s="11">
        <f t="shared" ca="1" si="59"/>
        <v>28.971156072789835</v>
      </c>
    </row>
    <row r="1921" spans="5:6" x14ac:dyDescent="0.25">
      <c r="E1921" s="11">
        <f t="shared" ca="1" si="58"/>
        <v>0.15443279825749401</v>
      </c>
      <c r="F1921" s="11">
        <f t="shared" ca="1" si="59"/>
        <v>39.688506493339986</v>
      </c>
    </row>
    <row r="1922" spans="5:6" x14ac:dyDescent="0.25">
      <c r="E1922" s="11">
        <f t="shared" ca="1" si="58"/>
        <v>0.90915482252012736</v>
      </c>
      <c r="F1922" s="11">
        <f t="shared" ca="1" si="59"/>
        <v>63.951811768691762</v>
      </c>
    </row>
    <row r="1923" spans="5:6" x14ac:dyDescent="0.25">
      <c r="E1923" s="11">
        <f t="shared" ca="1" si="58"/>
        <v>0.41921444503525007</v>
      </c>
      <c r="F1923" s="11">
        <f t="shared" ca="1" si="59"/>
        <v>47.21553119515297</v>
      </c>
    </row>
    <row r="1924" spans="5:6" x14ac:dyDescent="0.25">
      <c r="E1924" s="11">
        <f t="shared" ref="E1924:E1987" ca="1" si="60">RAND()</f>
        <v>0.34323034649711659</v>
      </c>
      <c r="F1924" s="11">
        <f t="shared" ref="F1924:F1987" ca="1" si="61">_xlfn.GAMMA.INV(E1924,$C$3,$C$4)</f>
        <v>45.285737889217536</v>
      </c>
    </row>
    <row r="1925" spans="5:6" x14ac:dyDescent="0.25">
      <c r="E1925" s="11">
        <f t="shared" ca="1" si="60"/>
        <v>0.22731579970759241</v>
      </c>
      <c r="F1925" s="11">
        <f t="shared" ca="1" si="61"/>
        <v>42.0876393195622</v>
      </c>
    </row>
    <row r="1926" spans="5:6" x14ac:dyDescent="0.25">
      <c r="E1926" s="11">
        <f t="shared" ca="1" si="60"/>
        <v>0.68754616775791244</v>
      </c>
      <c r="F1926" s="11">
        <f t="shared" ca="1" si="61"/>
        <v>54.333032399654122</v>
      </c>
    </row>
    <row r="1927" spans="5:6" x14ac:dyDescent="0.25">
      <c r="E1927" s="11">
        <f t="shared" ca="1" si="60"/>
        <v>0.79026353738220456</v>
      </c>
      <c r="F1927" s="11">
        <f t="shared" ca="1" si="61"/>
        <v>57.829959200101776</v>
      </c>
    </row>
    <row r="1928" spans="5:6" x14ac:dyDescent="0.25">
      <c r="E1928" s="11">
        <f t="shared" ca="1" si="60"/>
        <v>0.63262558154854609</v>
      </c>
      <c r="F1928" s="11">
        <f t="shared" ca="1" si="61"/>
        <v>52.734453674946444</v>
      </c>
    </row>
    <row r="1929" spans="5:6" x14ac:dyDescent="0.25">
      <c r="E1929" s="11">
        <f t="shared" ca="1" si="60"/>
        <v>0.87395167756282433</v>
      </c>
      <c r="F1929" s="11">
        <f t="shared" ca="1" si="61"/>
        <v>61.699810106287998</v>
      </c>
    </row>
    <row r="1930" spans="5:6" x14ac:dyDescent="0.25">
      <c r="E1930" s="11">
        <f t="shared" ca="1" si="60"/>
        <v>0.60054170147161068</v>
      </c>
      <c r="F1930" s="11">
        <f t="shared" ca="1" si="61"/>
        <v>51.852883129139194</v>
      </c>
    </row>
    <row r="1931" spans="5:6" x14ac:dyDescent="0.25">
      <c r="E1931" s="11">
        <f t="shared" ca="1" si="60"/>
        <v>0.76851405142652696</v>
      </c>
      <c r="F1931" s="11">
        <f t="shared" ca="1" si="61"/>
        <v>57.011394700175266</v>
      </c>
    </row>
    <row r="1932" spans="5:6" x14ac:dyDescent="0.25">
      <c r="E1932" s="11">
        <f t="shared" ca="1" si="60"/>
        <v>0.51843961123092674</v>
      </c>
      <c r="F1932" s="11">
        <f t="shared" ca="1" si="61"/>
        <v>49.708717494794399</v>
      </c>
    </row>
    <row r="1933" spans="5:6" x14ac:dyDescent="0.25">
      <c r="E1933" s="11">
        <f t="shared" ca="1" si="60"/>
        <v>0.43132893725358001</v>
      </c>
      <c r="F1933" s="11">
        <f t="shared" ca="1" si="61"/>
        <v>47.518996046592314</v>
      </c>
    </row>
    <row r="1934" spans="5:6" x14ac:dyDescent="0.25">
      <c r="E1934" s="11">
        <f t="shared" ca="1" si="60"/>
        <v>0.97597224310044173</v>
      </c>
      <c r="F1934" s="11">
        <f t="shared" ca="1" si="61"/>
        <v>71.933898537715464</v>
      </c>
    </row>
    <row r="1935" spans="5:6" x14ac:dyDescent="0.25">
      <c r="E1935" s="11">
        <f t="shared" ca="1" si="60"/>
        <v>0.19912067094247232</v>
      </c>
      <c r="F1935" s="11">
        <f t="shared" ca="1" si="61"/>
        <v>41.213927278522206</v>
      </c>
    </row>
    <row r="1936" spans="5:6" x14ac:dyDescent="0.25">
      <c r="E1936" s="11">
        <f t="shared" ca="1" si="60"/>
        <v>0.8035052615221866</v>
      </c>
      <c r="F1936" s="11">
        <f t="shared" ca="1" si="61"/>
        <v>58.356901529370219</v>
      </c>
    </row>
    <row r="1937" spans="5:6" x14ac:dyDescent="0.25">
      <c r="E1937" s="11">
        <f t="shared" ca="1" si="60"/>
        <v>0.52591414275104131</v>
      </c>
      <c r="F1937" s="11">
        <f t="shared" ca="1" si="61"/>
        <v>49.899218064752795</v>
      </c>
    </row>
    <row r="1938" spans="5:6" x14ac:dyDescent="0.25">
      <c r="E1938" s="11">
        <f t="shared" ca="1" si="60"/>
        <v>0.73629810913363758</v>
      </c>
      <c r="F1938" s="11">
        <f t="shared" ca="1" si="61"/>
        <v>55.886357723297557</v>
      </c>
    </row>
    <row r="1939" spans="5:6" x14ac:dyDescent="0.25">
      <c r="E1939" s="11">
        <f t="shared" ca="1" si="60"/>
        <v>0.56336027457143611</v>
      </c>
      <c r="F1939" s="11">
        <f t="shared" ca="1" si="61"/>
        <v>50.86587567318729</v>
      </c>
    </row>
    <row r="1940" spans="5:6" x14ac:dyDescent="0.25">
      <c r="E1940" s="11">
        <f t="shared" ca="1" si="60"/>
        <v>0.4305770476106946</v>
      </c>
      <c r="F1940" s="11">
        <f t="shared" ca="1" si="61"/>
        <v>47.50017373408437</v>
      </c>
    </row>
    <row r="1941" spans="5:6" x14ac:dyDescent="0.25">
      <c r="E1941" s="11">
        <f t="shared" ca="1" si="60"/>
        <v>0.49625589142761406</v>
      </c>
      <c r="F1941" s="11">
        <f t="shared" ca="1" si="61"/>
        <v>49.146894635782971</v>
      </c>
    </row>
    <row r="1942" spans="5:6" x14ac:dyDescent="0.25">
      <c r="E1942" s="11">
        <f t="shared" ca="1" si="60"/>
        <v>0.39098043099705382</v>
      </c>
      <c r="F1942" s="11">
        <f t="shared" ca="1" si="61"/>
        <v>46.505386615902587</v>
      </c>
    </row>
    <row r="1943" spans="5:6" x14ac:dyDescent="0.25">
      <c r="E1943" s="11">
        <f t="shared" ca="1" si="60"/>
        <v>0.12570285826836047</v>
      </c>
      <c r="F1943" s="11">
        <f t="shared" ca="1" si="61"/>
        <v>38.572449273828632</v>
      </c>
    </row>
    <row r="1944" spans="5:6" x14ac:dyDescent="0.25">
      <c r="E1944" s="11">
        <f t="shared" ca="1" si="60"/>
        <v>0.99719527153658427</v>
      </c>
      <c r="F1944" s="11">
        <f t="shared" ca="1" si="61"/>
        <v>82.658007760916377</v>
      </c>
    </row>
    <row r="1945" spans="5:6" x14ac:dyDescent="0.25">
      <c r="E1945" s="11">
        <f t="shared" ca="1" si="60"/>
        <v>0.20123056562399388</v>
      </c>
      <c r="F1945" s="11">
        <f t="shared" ca="1" si="61"/>
        <v>41.281295423139113</v>
      </c>
    </row>
    <row r="1946" spans="5:6" x14ac:dyDescent="0.25">
      <c r="E1946" s="11">
        <f t="shared" ca="1" si="60"/>
        <v>0.56659352725207812</v>
      </c>
      <c r="F1946" s="11">
        <f t="shared" ca="1" si="61"/>
        <v>50.950487762116502</v>
      </c>
    </row>
    <row r="1947" spans="5:6" x14ac:dyDescent="0.25">
      <c r="E1947" s="11">
        <f t="shared" ca="1" si="60"/>
        <v>0.25308208350551886</v>
      </c>
      <c r="F1947" s="11">
        <f t="shared" ca="1" si="61"/>
        <v>42.843749908228034</v>
      </c>
    </row>
    <row r="1948" spans="5:6" x14ac:dyDescent="0.25">
      <c r="E1948" s="11">
        <f t="shared" ca="1" si="60"/>
        <v>4.6849890852382448E-2</v>
      </c>
      <c r="F1948" s="11">
        <f t="shared" ca="1" si="61"/>
        <v>34.22834692430002</v>
      </c>
    </row>
    <row r="1949" spans="5:6" x14ac:dyDescent="0.25">
      <c r="E1949" s="11">
        <f t="shared" ca="1" si="60"/>
        <v>0.71555719626281566</v>
      </c>
      <c r="F1949" s="11">
        <f t="shared" ca="1" si="61"/>
        <v>55.206598879437585</v>
      </c>
    </row>
    <row r="1950" spans="5:6" x14ac:dyDescent="0.25">
      <c r="E1950" s="11">
        <f t="shared" ca="1" si="60"/>
        <v>0.70347070168332326</v>
      </c>
      <c r="F1950" s="11">
        <f t="shared" ca="1" si="61"/>
        <v>54.8239248928788</v>
      </c>
    </row>
    <row r="1951" spans="5:6" x14ac:dyDescent="0.25">
      <c r="E1951" s="11">
        <f t="shared" ca="1" si="60"/>
        <v>0.49283480590224216</v>
      </c>
      <c r="F1951" s="11">
        <f t="shared" ca="1" si="61"/>
        <v>49.060648974591238</v>
      </c>
    </row>
    <row r="1952" spans="5:6" x14ac:dyDescent="0.25">
      <c r="E1952" s="11">
        <f t="shared" ca="1" si="60"/>
        <v>0.79455856159320482</v>
      </c>
      <c r="F1952" s="11">
        <f t="shared" ca="1" si="61"/>
        <v>57.998302985396272</v>
      </c>
    </row>
    <row r="1953" spans="5:6" x14ac:dyDescent="0.25">
      <c r="E1953" s="11">
        <f t="shared" ca="1" si="60"/>
        <v>1.0599782624551191E-2</v>
      </c>
      <c r="F1953" s="11">
        <f t="shared" ca="1" si="61"/>
        <v>29.523995818623256</v>
      </c>
    </row>
    <row r="1954" spans="5:6" x14ac:dyDescent="0.25">
      <c r="E1954" s="11">
        <f t="shared" ca="1" si="60"/>
        <v>0.12405049846126037</v>
      </c>
      <c r="F1954" s="11">
        <f t="shared" ca="1" si="61"/>
        <v>38.503849450675546</v>
      </c>
    </row>
    <row r="1955" spans="5:6" x14ac:dyDescent="0.25">
      <c r="E1955" s="11">
        <f t="shared" ca="1" si="60"/>
        <v>0.82823955423606033</v>
      </c>
      <c r="F1955" s="11">
        <f t="shared" ca="1" si="61"/>
        <v>59.41200343977377</v>
      </c>
    </row>
    <row r="1956" spans="5:6" x14ac:dyDescent="0.25">
      <c r="E1956" s="11">
        <f t="shared" ca="1" si="60"/>
        <v>4.2712281462620516E-2</v>
      </c>
      <c r="F1956" s="11">
        <f t="shared" ca="1" si="61"/>
        <v>33.884278317291141</v>
      </c>
    </row>
    <row r="1957" spans="5:6" x14ac:dyDescent="0.25">
      <c r="E1957" s="11">
        <f t="shared" ca="1" si="60"/>
        <v>0.25635726340753073</v>
      </c>
      <c r="F1957" s="11">
        <f t="shared" ca="1" si="61"/>
        <v>42.937468887800129</v>
      </c>
    </row>
    <row r="1958" spans="5:6" x14ac:dyDescent="0.25">
      <c r="E1958" s="11">
        <f t="shared" ca="1" si="60"/>
        <v>2.0650308473534773E-2</v>
      </c>
      <c r="F1958" s="11">
        <f t="shared" ca="1" si="61"/>
        <v>31.441736788940982</v>
      </c>
    </row>
    <row r="1959" spans="5:6" x14ac:dyDescent="0.25">
      <c r="E1959" s="11">
        <f t="shared" ca="1" si="60"/>
        <v>0.77306749795363483</v>
      </c>
      <c r="F1959" s="11">
        <f t="shared" ca="1" si="61"/>
        <v>57.178389218860644</v>
      </c>
    </row>
    <row r="1960" spans="5:6" x14ac:dyDescent="0.25">
      <c r="E1960" s="11">
        <f t="shared" ca="1" si="60"/>
        <v>0.62858833421143179</v>
      </c>
      <c r="F1960" s="11">
        <f t="shared" ca="1" si="61"/>
        <v>52.621713433831708</v>
      </c>
    </row>
    <row r="1961" spans="5:6" x14ac:dyDescent="0.25">
      <c r="E1961" s="11">
        <f t="shared" ca="1" si="60"/>
        <v>0.28926012431099257</v>
      </c>
      <c r="F1961" s="11">
        <f t="shared" ca="1" si="61"/>
        <v>43.854439264670745</v>
      </c>
    </row>
    <row r="1962" spans="5:6" x14ac:dyDescent="0.25">
      <c r="E1962" s="11">
        <f t="shared" ca="1" si="60"/>
        <v>0.29536985095264667</v>
      </c>
      <c r="F1962" s="11">
        <f t="shared" ca="1" si="61"/>
        <v>44.020422019469834</v>
      </c>
    </row>
    <row r="1963" spans="5:6" x14ac:dyDescent="0.25">
      <c r="E1963" s="11">
        <f t="shared" ca="1" si="60"/>
        <v>0.69438364925554319</v>
      </c>
      <c r="F1963" s="11">
        <f t="shared" ca="1" si="61"/>
        <v>54.542053067892553</v>
      </c>
    </row>
    <row r="1964" spans="5:6" x14ac:dyDescent="0.25">
      <c r="E1964" s="11">
        <f t="shared" ca="1" si="60"/>
        <v>0.51216306585929317</v>
      </c>
      <c r="F1964" s="11">
        <f t="shared" ca="1" si="61"/>
        <v>49.549254629073339</v>
      </c>
    </row>
    <row r="1965" spans="5:6" x14ac:dyDescent="0.25">
      <c r="E1965" s="11">
        <f t="shared" ca="1" si="60"/>
        <v>0.62709594750164765</v>
      </c>
      <c r="F1965" s="11">
        <f t="shared" ca="1" si="61"/>
        <v>52.580179572670232</v>
      </c>
    </row>
    <row r="1966" spans="5:6" x14ac:dyDescent="0.25">
      <c r="E1966" s="11">
        <f t="shared" ca="1" si="60"/>
        <v>0.99212083633032433</v>
      </c>
      <c r="F1966" s="11">
        <f t="shared" ca="1" si="61"/>
        <v>77.733862019206896</v>
      </c>
    </row>
    <row r="1967" spans="5:6" x14ac:dyDescent="0.25">
      <c r="E1967" s="11">
        <f t="shared" ca="1" si="60"/>
        <v>0.61394374678575814</v>
      </c>
      <c r="F1967" s="11">
        <f t="shared" ca="1" si="61"/>
        <v>52.217284838675795</v>
      </c>
    </row>
    <row r="1968" spans="5:6" x14ac:dyDescent="0.25">
      <c r="E1968" s="11">
        <f t="shared" ca="1" si="60"/>
        <v>0.14101921401464612</v>
      </c>
      <c r="F1968" s="11">
        <f t="shared" ca="1" si="61"/>
        <v>39.18407668183162</v>
      </c>
    </row>
    <row r="1969" spans="5:6" x14ac:dyDescent="0.25">
      <c r="E1969" s="11">
        <f t="shared" ca="1" si="60"/>
        <v>0.39957177466923</v>
      </c>
      <c r="F1969" s="11">
        <f t="shared" ca="1" si="61"/>
        <v>46.722055907076431</v>
      </c>
    </row>
    <row r="1970" spans="5:6" x14ac:dyDescent="0.25">
      <c r="E1970" s="11">
        <f t="shared" ca="1" si="60"/>
        <v>0.12594725924673655</v>
      </c>
      <c r="F1970" s="11">
        <f t="shared" ca="1" si="61"/>
        <v>38.582549367352129</v>
      </c>
    </row>
    <row r="1971" spans="5:6" x14ac:dyDescent="0.25">
      <c r="E1971" s="11">
        <f t="shared" ca="1" si="60"/>
        <v>0.67872146550641665</v>
      </c>
      <c r="F1971" s="11">
        <f t="shared" ca="1" si="61"/>
        <v>54.066922764376137</v>
      </c>
    </row>
    <row r="1972" spans="5:6" x14ac:dyDescent="0.25">
      <c r="E1972" s="11">
        <f t="shared" ca="1" si="60"/>
        <v>0.10913229141515446</v>
      </c>
      <c r="F1972" s="11">
        <f t="shared" ca="1" si="61"/>
        <v>37.85736467620098</v>
      </c>
    </row>
    <row r="1973" spans="5:6" x14ac:dyDescent="0.25">
      <c r="E1973" s="11">
        <f t="shared" ca="1" si="60"/>
        <v>0.12275457482800622</v>
      </c>
      <c r="F1973" s="11">
        <f t="shared" ca="1" si="61"/>
        <v>38.449657778061109</v>
      </c>
    </row>
    <row r="1974" spans="5:6" x14ac:dyDescent="0.25">
      <c r="E1974" s="11">
        <f t="shared" ca="1" si="60"/>
        <v>3.1652980409985765E-2</v>
      </c>
      <c r="F1974" s="11">
        <f t="shared" ca="1" si="61"/>
        <v>32.824653712567503</v>
      </c>
    </row>
    <row r="1975" spans="5:6" x14ac:dyDescent="0.25">
      <c r="E1975" s="11">
        <f t="shared" ca="1" si="60"/>
        <v>0.27009669128418401</v>
      </c>
      <c r="F1975" s="11">
        <f t="shared" ca="1" si="61"/>
        <v>43.325507948006369</v>
      </c>
    </row>
    <row r="1976" spans="5:6" x14ac:dyDescent="0.25">
      <c r="E1976" s="11">
        <f t="shared" ca="1" si="60"/>
        <v>0.36189109872195468</v>
      </c>
      <c r="F1976" s="11">
        <f t="shared" ca="1" si="61"/>
        <v>45.766141589728562</v>
      </c>
    </row>
    <row r="1977" spans="5:6" x14ac:dyDescent="0.25">
      <c r="E1977" s="11">
        <f t="shared" ca="1" si="60"/>
        <v>4.5990881495734937E-2</v>
      </c>
      <c r="F1977" s="11">
        <f t="shared" ca="1" si="61"/>
        <v>34.158793543642162</v>
      </c>
    </row>
    <row r="1978" spans="5:6" x14ac:dyDescent="0.25">
      <c r="E1978" s="11">
        <f t="shared" ca="1" si="60"/>
        <v>0.11151934109186834</v>
      </c>
      <c r="F1978" s="11">
        <f t="shared" ca="1" si="61"/>
        <v>37.964350352565553</v>
      </c>
    </row>
    <row r="1979" spans="5:6" x14ac:dyDescent="0.25">
      <c r="E1979" s="11">
        <f t="shared" ca="1" si="60"/>
        <v>0.18063374756825956</v>
      </c>
      <c r="F1979" s="11">
        <f t="shared" ca="1" si="61"/>
        <v>40.607473261290629</v>
      </c>
    </row>
    <row r="1980" spans="5:6" x14ac:dyDescent="0.25">
      <c r="E1980" s="11">
        <f t="shared" ca="1" si="60"/>
        <v>0.71115390530241263</v>
      </c>
      <c r="F1980" s="11">
        <f t="shared" ca="1" si="61"/>
        <v>55.066113538646157</v>
      </c>
    </row>
    <row r="1981" spans="5:6" x14ac:dyDescent="0.25">
      <c r="E1981" s="11">
        <f t="shared" ca="1" si="60"/>
        <v>5.7716665559984781E-2</v>
      </c>
      <c r="F1981" s="11">
        <f t="shared" ca="1" si="61"/>
        <v>35.037717976617309</v>
      </c>
    </row>
    <row r="1982" spans="5:6" x14ac:dyDescent="0.25">
      <c r="E1982" s="11">
        <f t="shared" ca="1" si="60"/>
        <v>0.42149009852370001</v>
      </c>
      <c r="F1982" s="11">
        <f t="shared" ca="1" si="61"/>
        <v>47.27257354604567</v>
      </c>
    </row>
    <row r="1983" spans="5:6" x14ac:dyDescent="0.25">
      <c r="E1983" s="11">
        <f t="shared" ca="1" si="60"/>
        <v>0.29986272721951113</v>
      </c>
      <c r="F1983" s="11">
        <f t="shared" ca="1" si="61"/>
        <v>44.141738562682733</v>
      </c>
    </row>
    <row r="1984" spans="5:6" x14ac:dyDescent="0.25">
      <c r="E1984" s="11">
        <f t="shared" ca="1" si="60"/>
        <v>0.46828390102054063</v>
      </c>
      <c r="F1984" s="11">
        <f t="shared" ca="1" si="61"/>
        <v>48.443916186239946</v>
      </c>
    </row>
    <row r="1985" spans="5:6" x14ac:dyDescent="0.25">
      <c r="E1985" s="11">
        <f t="shared" ca="1" si="60"/>
        <v>4.5384896505521244E-2</v>
      </c>
      <c r="F1985" s="11">
        <f t="shared" ca="1" si="61"/>
        <v>34.109156569125169</v>
      </c>
    </row>
    <row r="1986" spans="5:6" x14ac:dyDescent="0.25">
      <c r="E1986" s="11">
        <f t="shared" ca="1" si="60"/>
        <v>4.3504341335311891E-2</v>
      </c>
      <c r="F1986" s="11">
        <f t="shared" ca="1" si="61"/>
        <v>33.95197208731561</v>
      </c>
    </row>
    <row r="1987" spans="5:6" x14ac:dyDescent="0.25">
      <c r="E1987" s="11">
        <f t="shared" ca="1" si="60"/>
        <v>0.42677446981591782</v>
      </c>
      <c r="F1987" s="11">
        <f t="shared" ca="1" si="61"/>
        <v>47.404961054989712</v>
      </c>
    </row>
    <row r="1988" spans="5:6" x14ac:dyDescent="0.25">
      <c r="E1988" s="11">
        <f t="shared" ref="E1988:E2051" ca="1" si="62">RAND()</f>
        <v>0.83018007833434793</v>
      </c>
      <c r="F1988" s="11">
        <f t="shared" ref="F1988:F2051" ca="1" si="63">_xlfn.GAMMA.INV(E1988,$C$3,$C$4)</f>
        <v>59.499277786599677</v>
      </c>
    </row>
    <row r="1989" spans="5:6" x14ac:dyDescent="0.25">
      <c r="E1989" s="11">
        <f t="shared" ca="1" si="62"/>
        <v>0.49031765710440289</v>
      </c>
      <c r="F1989" s="11">
        <f t="shared" ca="1" si="63"/>
        <v>48.997248038582271</v>
      </c>
    </row>
    <row r="1990" spans="5:6" x14ac:dyDescent="0.25">
      <c r="E1990" s="11">
        <f t="shared" ca="1" si="62"/>
        <v>0.79636266666405253</v>
      </c>
      <c r="F1990" s="11">
        <f t="shared" ca="1" si="63"/>
        <v>58.069734262096986</v>
      </c>
    </row>
    <row r="1991" spans="5:6" x14ac:dyDescent="0.25">
      <c r="E1991" s="11">
        <f t="shared" ca="1" si="62"/>
        <v>5.788867147076493E-2</v>
      </c>
      <c r="F1991" s="11">
        <f t="shared" ca="1" si="63"/>
        <v>35.049616698316356</v>
      </c>
    </row>
    <row r="1992" spans="5:6" x14ac:dyDescent="0.25">
      <c r="E1992" s="11">
        <f t="shared" ca="1" si="62"/>
        <v>0.16093082838662809</v>
      </c>
      <c r="F1992" s="11">
        <f t="shared" ca="1" si="63"/>
        <v>39.923930636975747</v>
      </c>
    </row>
    <row r="1993" spans="5:6" x14ac:dyDescent="0.25">
      <c r="E1993" s="11">
        <f t="shared" ca="1" si="62"/>
        <v>0.13483884353336684</v>
      </c>
      <c r="F1993" s="11">
        <f t="shared" ca="1" si="63"/>
        <v>38.942272917496894</v>
      </c>
    </row>
    <row r="1994" spans="5:6" x14ac:dyDescent="0.25">
      <c r="E1994" s="11">
        <f t="shared" ca="1" si="62"/>
        <v>0.22251942558740656</v>
      </c>
      <c r="F1994" s="11">
        <f t="shared" ca="1" si="63"/>
        <v>41.942776026377906</v>
      </c>
    </row>
    <row r="1995" spans="5:6" x14ac:dyDescent="0.25">
      <c r="E1995" s="11">
        <f t="shared" ca="1" si="62"/>
        <v>0.21701935265939098</v>
      </c>
      <c r="F1995" s="11">
        <f t="shared" ca="1" si="63"/>
        <v>41.774872925747694</v>
      </c>
    </row>
    <row r="1996" spans="5:6" x14ac:dyDescent="0.25">
      <c r="E1996" s="11">
        <f t="shared" ca="1" si="62"/>
        <v>0.63739418222241462</v>
      </c>
      <c r="F1996" s="11">
        <f t="shared" ca="1" si="63"/>
        <v>52.868354192520336</v>
      </c>
    </row>
    <row r="1997" spans="5:6" x14ac:dyDescent="0.25">
      <c r="E1997" s="11">
        <f t="shared" ca="1" si="62"/>
        <v>0.20687331954193655</v>
      </c>
      <c r="F1997" s="11">
        <f t="shared" ca="1" si="63"/>
        <v>41.459775692922257</v>
      </c>
    </row>
    <row r="1998" spans="5:6" x14ac:dyDescent="0.25">
      <c r="E1998" s="11">
        <f t="shared" ca="1" si="62"/>
        <v>0.57373321489061946</v>
      </c>
      <c r="F1998" s="11">
        <f t="shared" ca="1" si="63"/>
        <v>51.138083745015933</v>
      </c>
    </row>
    <row r="1999" spans="5:6" x14ac:dyDescent="0.25">
      <c r="E1999" s="11">
        <f t="shared" ca="1" si="62"/>
        <v>0.81056011357210056</v>
      </c>
      <c r="F1999" s="11">
        <f t="shared" ca="1" si="63"/>
        <v>58.647766335493451</v>
      </c>
    </row>
    <row r="2000" spans="5:6" x14ac:dyDescent="0.25">
      <c r="E2000" s="11">
        <f t="shared" ca="1" si="62"/>
        <v>0.83203037996537599</v>
      </c>
      <c r="F2000" s="11">
        <f t="shared" ca="1" si="63"/>
        <v>59.583171241675494</v>
      </c>
    </row>
    <row r="2001" spans="5:6" x14ac:dyDescent="0.25">
      <c r="E2001" s="11">
        <f t="shared" ca="1" si="62"/>
        <v>0.28828933240806887</v>
      </c>
      <c r="F2001" s="11">
        <f t="shared" ca="1" si="63"/>
        <v>43.827954671655988</v>
      </c>
    </row>
    <row r="2002" spans="5:6" x14ac:dyDescent="0.25">
      <c r="E2002" s="11">
        <f t="shared" ca="1" si="62"/>
        <v>0.95604455782232378</v>
      </c>
      <c r="F2002" s="11">
        <f t="shared" ca="1" si="63"/>
        <v>68.494496863739187</v>
      </c>
    </row>
    <row r="2003" spans="5:6" x14ac:dyDescent="0.25">
      <c r="E2003" s="11">
        <f t="shared" ca="1" si="62"/>
        <v>0.69713554574359526</v>
      </c>
      <c r="F2003" s="11">
        <f t="shared" ca="1" si="63"/>
        <v>54.626910363811312</v>
      </c>
    </row>
    <row r="2004" spans="5:6" x14ac:dyDescent="0.25">
      <c r="E2004" s="11">
        <f t="shared" ca="1" si="62"/>
        <v>0.9447212595796417</v>
      </c>
      <c r="F2004" s="11">
        <f t="shared" ca="1" si="63"/>
        <v>67.115995642964876</v>
      </c>
    </row>
    <row r="2005" spans="5:6" x14ac:dyDescent="0.25">
      <c r="E2005" s="11">
        <f t="shared" ca="1" si="62"/>
        <v>0.49443674202776788</v>
      </c>
      <c r="F2005" s="11">
        <f t="shared" ca="1" si="63"/>
        <v>49.101022505146979</v>
      </c>
    </row>
    <row r="2006" spans="5:6" x14ac:dyDescent="0.25">
      <c r="E2006" s="11">
        <f t="shared" ca="1" si="62"/>
        <v>0.65614181484531431</v>
      </c>
      <c r="F2006" s="11">
        <f t="shared" ca="1" si="63"/>
        <v>53.403091015199934</v>
      </c>
    </row>
    <row r="2007" spans="5:6" x14ac:dyDescent="0.25">
      <c r="E2007" s="11">
        <f t="shared" ca="1" si="62"/>
        <v>9.244695374217593E-2</v>
      </c>
      <c r="F2007" s="11">
        <f t="shared" ca="1" si="63"/>
        <v>37.064270040240338</v>
      </c>
    </row>
    <row r="2008" spans="5:6" x14ac:dyDescent="0.25">
      <c r="E2008" s="11">
        <f t="shared" ca="1" si="62"/>
        <v>0.97528491505410486</v>
      </c>
      <c r="F2008" s="11">
        <f t="shared" ca="1" si="63"/>
        <v>71.778726313883851</v>
      </c>
    </row>
    <row r="2009" spans="5:6" x14ac:dyDescent="0.25">
      <c r="E2009" s="11">
        <f t="shared" ca="1" si="62"/>
        <v>0.10278008634834424</v>
      </c>
      <c r="F2009" s="11">
        <f t="shared" ca="1" si="63"/>
        <v>37.565261371040023</v>
      </c>
    </row>
    <row r="2010" spans="5:6" x14ac:dyDescent="0.25">
      <c r="E2010" s="11">
        <f t="shared" ca="1" si="62"/>
        <v>0.74535492489763133</v>
      </c>
      <c r="F2010" s="11">
        <f t="shared" ca="1" si="63"/>
        <v>56.19341715484947</v>
      </c>
    </row>
    <row r="2011" spans="5:6" x14ac:dyDescent="0.25">
      <c r="E2011" s="11">
        <f t="shared" ca="1" si="62"/>
        <v>2.6929014977857824E-2</v>
      </c>
      <c r="F2011" s="11">
        <f t="shared" ca="1" si="63"/>
        <v>32.285033137757189</v>
      </c>
    </row>
    <row r="2012" spans="5:6" x14ac:dyDescent="0.25">
      <c r="E2012" s="11">
        <f t="shared" ca="1" si="62"/>
        <v>0.15624565884461716</v>
      </c>
      <c r="F2012" s="11">
        <f t="shared" ca="1" si="63"/>
        <v>39.754735801106115</v>
      </c>
    </row>
    <row r="2013" spans="5:6" x14ac:dyDescent="0.25">
      <c r="E2013" s="11">
        <f t="shared" ca="1" si="62"/>
        <v>0.58598391531082605</v>
      </c>
      <c r="F2013" s="11">
        <f t="shared" ca="1" si="63"/>
        <v>51.462569705684977</v>
      </c>
    </row>
    <row r="2014" spans="5:6" x14ac:dyDescent="0.25">
      <c r="E2014" s="11">
        <f t="shared" ca="1" si="62"/>
        <v>0.88715280070547609</v>
      </c>
      <c r="F2014" s="11">
        <f t="shared" ca="1" si="63"/>
        <v>62.477869205690929</v>
      </c>
    </row>
    <row r="2015" spans="5:6" x14ac:dyDescent="0.25">
      <c r="E2015" s="11">
        <f t="shared" ca="1" si="62"/>
        <v>0.61643141846173388</v>
      </c>
      <c r="F2015" s="11">
        <f t="shared" ca="1" si="63"/>
        <v>52.285505936844061</v>
      </c>
    </row>
    <row r="2016" spans="5:6" x14ac:dyDescent="0.25">
      <c r="E2016" s="11">
        <f t="shared" ca="1" si="62"/>
        <v>0.54326610688044474</v>
      </c>
      <c r="F2016" s="11">
        <f t="shared" ca="1" si="63"/>
        <v>50.344356214148455</v>
      </c>
    </row>
    <row r="2017" spans="5:6" x14ac:dyDescent="0.25">
      <c r="E2017" s="11">
        <f t="shared" ca="1" si="62"/>
        <v>0.29398611554786935</v>
      </c>
      <c r="F2017" s="11">
        <f t="shared" ca="1" si="63"/>
        <v>43.982933871031079</v>
      </c>
    </row>
    <row r="2018" spans="5:6" x14ac:dyDescent="0.25">
      <c r="E2018" s="11">
        <f t="shared" ca="1" si="62"/>
        <v>0.61565251921454589</v>
      </c>
      <c r="F2018" s="11">
        <f t="shared" ca="1" si="63"/>
        <v>52.264125286082454</v>
      </c>
    </row>
    <row r="2019" spans="5:6" x14ac:dyDescent="0.25">
      <c r="E2019" s="11">
        <f t="shared" ca="1" si="62"/>
        <v>0.74711994462815912</v>
      </c>
      <c r="F2019" s="11">
        <f t="shared" ca="1" si="63"/>
        <v>56.254046831643912</v>
      </c>
    </row>
    <row r="2020" spans="5:6" x14ac:dyDescent="0.25">
      <c r="E2020" s="11">
        <f t="shared" ca="1" si="62"/>
        <v>0.57287179939439481</v>
      </c>
      <c r="F2020" s="11">
        <f t="shared" ca="1" si="63"/>
        <v>51.115393171897239</v>
      </c>
    </row>
    <row r="2021" spans="5:6" x14ac:dyDescent="0.25">
      <c r="E2021" s="11">
        <f t="shared" ca="1" si="62"/>
        <v>4.120818388965608E-2</v>
      </c>
      <c r="F2021" s="11">
        <f t="shared" ca="1" si="63"/>
        <v>33.75315041369663</v>
      </c>
    </row>
    <row r="2022" spans="5:6" x14ac:dyDescent="0.25">
      <c r="E2022" s="11">
        <f t="shared" ca="1" si="62"/>
        <v>0.39767259251688591</v>
      </c>
      <c r="F2022" s="11">
        <f t="shared" ca="1" si="63"/>
        <v>46.674210999588382</v>
      </c>
    </row>
    <row r="2023" spans="5:6" x14ac:dyDescent="0.25">
      <c r="E2023" s="11">
        <f t="shared" ca="1" si="62"/>
        <v>0.59412529991390817</v>
      </c>
      <c r="F2023" s="11">
        <f t="shared" ca="1" si="63"/>
        <v>51.68018176152529</v>
      </c>
    </row>
    <row r="2024" spans="5:6" x14ac:dyDescent="0.25">
      <c r="E2024" s="11">
        <f t="shared" ca="1" si="62"/>
        <v>0.82806280658801523</v>
      </c>
      <c r="F2024" s="11">
        <f t="shared" ca="1" si="63"/>
        <v>59.404089838395343</v>
      </c>
    </row>
    <row r="2025" spans="5:6" x14ac:dyDescent="0.25">
      <c r="E2025" s="11">
        <f t="shared" ca="1" si="62"/>
        <v>9.8054036942407663E-5</v>
      </c>
      <c r="F2025" s="11">
        <f t="shared" ca="1" si="63"/>
        <v>20.590162096824738</v>
      </c>
    </row>
    <row r="2026" spans="5:6" x14ac:dyDescent="0.25">
      <c r="E2026" s="11">
        <f t="shared" ca="1" si="62"/>
        <v>0.87058811514985479</v>
      </c>
      <c r="F2026" s="11">
        <f t="shared" ca="1" si="63"/>
        <v>61.511744882480677</v>
      </c>
    </row>
    <row r="2027" spans="5:6" x14ac:dyDescent="0.25">
      <c r="E2027" s="11">
        <f t="shared" ca="1" si="62"/>
        <v>0.97760107932534401</v>
      </c>
      <c r="F2027" s="11">
        <f t="shared" ca="1" si="63"/>
        <v>72.318024216615228</v>
      </c>
    </row>
    <row r="2028" spans="5:6" x14ac:dyDescent="0.25">
      <c r="E2028" s="11">
        <f t="shared" ca="1" si="62"/>
        <v>0.23357251815510827</v>
      </c>
      <c r="F2028" s="11">
        <f t="shared" ca="1" si="63"/>
        <v>42.274544105821221</v>
      </c>
    </row>
    <row r="2029" spans="5:6" x14ac:dyDescent="0.25">
      <c r="E2029" s="11">
        <f t="shared" ca="1" si="62"/>
        <v>0.40742289904944196</v>
      </c>
      <c r="F2029" s="11">
        <f t="shared" ca="1" si="63"/>
        <v>46.919570791952175</v>
      </c>
    </row>
    <row r="2030" spans="5:6" x14ac:dyDescent="0.25">
      <c r="E2030" s="11">
        <f t="shared" ca="1" si="62"/>
        <v>9.7164509777046271E-2</v>
      </c>
      <c r="F2030" s="11">
        <f t="shared" ca="1" si="63"/>
        <v>37.297265757356648</v>
      </c>
    </row>
    <row r="2031" spans="5:6" x14ac:dyDescent="0.25">
      <c r="E2031" s="11">
        <f t="shared" ca="1" si="62"/>
        <v>0.5812015145057855</v>
      </c>
      <c r="F2031" s="11">
        <f t="shared" ca="1" si="63"/>
        <v>51.335489648486515</v>
      </c>
    </row>
    <row r="2032" spans="5:6" x14ac:dyDescent="0.25">
      <c r="E2032" s="11">
        <f t="shared" ca="1" si="62"/>
        <v>0.55271844909247425</v>
      </c>
      <c r="F2032" s="11">
        <f t="shared" ca="1" si="63"/>
        <v>50.588793470856075</v>
      </c>
    </row>
    <row r="2033" spans="5:6" x14ac:dyDescent="0.25">
      <c r="E2033" s="11">
        <f t="shared" ca="1" si="62"/>
        <v>0.82379880803490513</v>
      </c>
      <c r="F2033" s="11">
        <f t="shared" ca="1" si="63"/>
        <v>59.214931705772607</v>
      </c>
    </row>
    <row r="2034" spans="5:6" x14ac:dyDescent="0.25">
      <c r="E2034" s="11">
        <f t="shared" ca="1" si="62"/>
        <v>0.22307358906097186</v>
      </c>
      <c r="F2034" s="11">
        <f t="shared" ca="1" si="63"/>
        <v>41.959585898341373</v>
      </c>
    </row>
    <row r="2035" spans="5:6" x14ac:dyDescent="0.25">
      <c r="E2035" s="11">
        <f t="shared" ca="1" si="62"/>
        <v>0.20231517016889133</v>
      </c>
      <c r="F2035" s="11">
        <f t="shared" ca="1" si="63"/>
        <v>41.315790394785324</v>
      </c>
    </row>
    <row r="2036" spans="5:6" x14ac:dyDescent="0.25">
      <c r="E2036" s="11">
        <f t="shared" ca="1" si="62"/>
        <v>0.30391897130495493</v>
      </c>
      <c r="F2036" s="11">
        <f t="shared" ca="1" si="63"/>
        <v>44.250751286099188</v>
      </c>
    </row>
    <row r="2037" spans="5:6" x14ac:dyDescent="0.25">
      <c r="E2037" s="11">
        <f t="shared" ca="1" si="62"/>
        <v>0.83573759568614769</v>
      </c>
      <c r="F2037" s="11">
        <f t="shared" ca="1" si="63"/>
        <v>59.753305430553468</v>
      </c>
    </row>
    <row r="2038" spans="5:6" x14ac:dyDescent="0.25">
      <c r="E2038" s="11">
        <f t="shared" ca="1" si="62"/>
        <v>0.45818476325984858</v>
      </c>
      <c r="F2038" s="11">
        <f t="shared" ca="1" si="63"/>
        <v>48.190990693130601</v>
      </c>
    </row>
    <row r="2039" spans="5:6" x14ac:dyDescent="0.25">
      <c r="E2039" s="11">
        <f t="shared" ca="1" si="62"/>
        <v>0.21965406379195818</v>
      </c>
      <c r="F2039" s="11">
        <f t="shared" ca="1" si="63"/>
        <v>41.855548138947832</v>
      </c>
    </row>
    <row r="2040" spans="5:6" x14ac:dyDescent="0.25">
      <c r="E2040" s="11">
        <f t="shared" ca="1" si="62"/>
        <v>0.78677939060603874</v>
      </c>
      <c r="F2040" s="11">
        <f t="shared" ca="1" si="63"/>
        <v>57.695114982013386</v>
      </c>
    </row>
    <row r="2041" spans="5:6" x14ac:dyDescent="0.25">
      <c r="E2041" s="11">
        <f t="shared" ca="1" si="62"/>
        <v>0.1001909887545025</v>
      </c>
      <c r="F2041" s="11">
        <f t="shared" ca="1" si="63"/>
        <v>37.442901911495412</v>
      </c>
    </row>
    <row r="2042" spans="5:6" x14ac:dyDescent="0.25">
      <c r="E2042" s="11">
        <f t="shared" ca="1" si="62"/>
        <v>0.79543978730878029</v>
      </c>
      <c r="F2042" s="11">
        <f t="shared" ca="1" si="63"/>
        <v>58.033139942805334</v>
      </c>
    </row>
    <row r="2043" spans="5:6" x14ac:dyDescent="0.25">
      <c r="E2043" s="11">
        <f t="shared" ca="1" si="62"/>
        <v>0.15804435033023878</v>
      </c>
      <c r="F2043" s="11">
        <f t="shared" ca="1" si="63"/>
        <v>39.820022360979181</v>
      </c>
    </row>
    <row r="2044" spans="5:6" x14ac:dyDescent="0.25">
      <c r="E2044" s="11">
        <f t="shared" ca="1" si="62"/>
        <v>0.21783392779562871</v>
      </c>
      <c r="F2044" s="11">
        <f t="shared" ca="1" si="63"/>
        <v>41.799864053108188</v>
      </c>
    </row>
    <row r="2045" spans="5:6" x14ac:dyDescent="0.25">
      <c r="E2045" s="11">
        <f t="shared" ca="1" si="62"/>
        <v>0.80984642062047618</v>
      </c>
      <c r="F2045" s="11">
        <f t="shared" ca="1" si="63"/>
        <v>58.617999570685278</v>
      </c>
    </row>
    <row r="2046" spans="5:6" x14ac:dyDescent="0.25">
      <c r="E2046" s="11">
        <f t="shared" ca="1" si="62"/>
        <v>0.34938765400803828</v>
      </c>
      <c r="F2046" s="11">
        <f t="shared" ca="1" si="63"/>
        <v>45.444894236179948</v>
      </c>
    </row>
    <row r="2047" spans="5:6" x14ac:dyDescent="0.25">
      <c r="E2047" s="11">
        <f t="shared" ca="1" si="62"/>
        <v>0.75268803602249124</v>
      </c>
      <c r="F2047" s="11">
        <f t="shared" ca="1" si="63"/>
        <v>56.447080603507054</v>
      </c>
    </row>
    <row r="2048" spans="5:6" x14ac:dyDescent="0.25">
      <c r="E2048" s="11">
        <f t="shared" ca="1" si="62"/>
        <v>9.0667548015491706E-2</v>
      </c>
      <c r="F2048" s="11">
        <f t="shared" ca="1" si="63"/>
        <v>36.974371761928992</v>
      </c>
    </row>
    <row r="2049" spans="5:6" x14ac:dyDescent="0.25">
      <c r="E2049" s="11">
        <f t="shared" ca="1" si="62"/>
        <v>0.75468121288914047</v>
      </c>
      <c r="F2049" s="11">
        <f t="shared" ca="1" si="63"/>
        <v>56.516849067414583</v>
      </c>
    </row>
    <row r="2050" spans="5:6" x14ac:dyDescent="0.25">
      <c r="E2050" s="11">
        <f t="shared" ca="1" si="62"/>
        <v>0.51390860000997252</v>
      </c>
      <c r="F2050" s="11">
        <f t="shared" ca="1" si="63"/>
        <v>49.593558258488279</v>
      </c>
    </row>
    <row r="2051" spans="5:6" x14ac:dyDescent="0.25">
      <c r="E2051" s="11">
        <f t="shared" ca="1" si="62"/>
        <v>0.75819100963627051</v>
      </c>
      <c r="F2051" s="11">
        <f t="shared" ca="1" si="63"/>
        <v>56.6405901311199</v>
      </c>
    </row>
    <row r="2052" spans="5:6" x14ac:dyDescent="0.25">
      <c r="E2052" s="11">
        <f t="shared" ref="E2052:E2115" ca="1" si="64">RAND()</f>
        <v>0.18648157168808976</v>
      </c>
      <c r="F2052" s="11">
        <f t="shared" ref="F2052:F2115" ca="1" si="65">_xlfn.GAMMA.INV(E2052,$C$3,$C$4)</f>
        <v>40.802618168826555</v>
      </c>
    </row>
    <row r="2053" spans="5:6" x14ac:dyDescent="0.25">
      <c r="E2053" s="11">
        <f t="shared" ca="1" si="64"/>
        <v>0.25621302539625035</v>
      </c>
      <c r="F2053" s="11">
        <f t="shared" ca="1" si="65"/>
        <v>42.933351852009913</v>
      </c>
    </row>
    <row r="2054" spans="5:6" x14ac:dyDescent="0.25">
      <c r="E2054" s="11">
        <f t="shared" ca="1" si="64"/>
        <v>0.55971859628422216</v>
      </c>
      <c r="F2054" s="11">
        <f t="shared" ca="1" si="65"/>
        <v>50.7708194465392</v>
      </c>
    </row>
    <row r="2055" spans="5:6" x14ac:dyDescent="0.25">
      <c r="E2055" s="11">
        <f t="shared" ca="1" si="64"/>
        <v>0.43280637281993806</v>
      </c>
      <c r="F2055" s="11">
        <f t="shared" ca="1" si="65"/>
        <v>47.555977657880078</v>
      </c>
    </row>
    <row r="2056" spans="5:6" x14ac:dyDescent="0.25">
      <c r="E2056" s="11">
        <f t="shared" ca="1" si="64"/>
        <v>0.87945032636872178</v>
      </c>
      <c r="F2056" s="11">
        <f t="shared" ca="1" si="65"/>
        <v>62.015789577282312</v>
      </c>
    </row>
    <row r="2057" spans="5:6" x14ac:dyDescent="0.25">
      <c r="E2057" s="11">
        <f t="shared" ca="1" si="64"/>
        <v>0.97984864128610594</v>
      </c>
      <c r="F2057" s="11">
        <f t="shared" ca="1" si="65"/>
        <v>72.891210172787524</v>
      </c>
    </row>
    <row r="2058" spans="5:6" x14ac:dyDescent="0.25">
      <c r="E2058" s="11">
        <f t="shared" ca="1" si="64"/>
        <v>0.19232321951987297</v>
      </c>
      <c r="F2058" s="11">
        <f t="shared" ca="1" si="65"/>
        <v>40.994423915529005</v>
      </c>
    </row>
    <row r="2059" spans="5:6" x14ac:dyDescent="0.25">
      <c r="E2059" s="11">
        <f t="shared" ca="1" si="64"/>
        <v>0.61721536438273694</v>
      </c>
      <c r="F2059" s="11">
        <f t="shared" ca="1" si="65"/>
        <v>52.307044033370289</v>
      </c>
    </row>
    <row r="2060" spans="5:6" x14ac:dyDescent="0.25">
      <c r="E2060" s="11">
        <f t="shared" ca="1" si="64"/>
        <v>0.80429056551726219</v>
      </c>
      <c r="F2060" s="11">
        <f t="shared" ca="1" si="65"/>
        <v>58.388914034639271</v>
      </c>
    </row>
    <row r="2061" spans="5:6" x14ac:dyDescent="0.25">
      <c r="E2061" s="11">
        <f t="shared" ca="1" si="64"/>
        <v>9.8719676881340201E-2</v>
      </c>
      <c r="F2061" s="11">
        <f t="shared" ca="1" si="65"/>
        <v>37.372461274989611</v>
      </c>
    </row>
    <row r="2062" spans="5:6" x14ac:dyDescent="0.25">
      <c r="E2062" s="11">
        <f t="shared" ca="1" si="64"/>
        <v>0.56580607953757422</v>
      </c>
      <c r="F2062" s="11">
        <f t="shared" ca="1" si="65"/>
        <v>50.92986162802125</v>
      </c>
    </row>
    <row r="2063" spans="5:6" x14ac:dyDescent="0.25">
      <c r="E2063" s="11">
        <f t="shared" ca="1" si="64"/>
        <v>0.18184296262814847</v>
      </c>
      <c r="F2063" s="11">
        <f t="shared" ca="1" si="65"/>
        <v>40.64809284402466</v>
      </c>
    </row>
    <row r="2064" spans="5:6" x14ac:dyDescent="0.25">
      <c r="E2064" s="11">
        <f t="shared" ca="1" si="64"/>
        <v>0.77638304701568051</v>
      </c>
      <c r="F2064" s="11">
        <f t="shared" ca="1" si="65"/>
        <v>57.301381419017233</v>
      </c>
    </row>
    <row r="2065" spans="5:6" x14ac:dyDescent="0.25">
      <c r="E2065" s="11">
        <f t="shared" ca="1" si="64"/>
        <v>0.70633758929683998</v>
      </c>
      <c r="F2065" s="11">
        <f t="shared" ca="1" si="65"/>
        <v>54.913867577500341</v>
      </c>
    </row>
    <row r="2066" spans="5:6" x14ac:dyDescent="0.25">
      <c r="E2066" s="11">
        <f t="shared" ca="1" si="64"/>
        <v>0.66980053401160533</v>
      </c>
      <c r="F2066" s="11">
        <f t="shared" ca="1" si="65"/>
        <v>53.801850209730226</v>
      </c>
    </row>
    <row r="2067" spans="5:6" x14ac:dyDescent="0.25">
      <c r="E2067" s="11">
        <f t="shared" ca="1" si="64"/>
        <v>0.67666714443852782</v>
      </c>
      <c r="F2067" s="11">
        <f t="shared" ca="1" si="65"/>
        <v>54.005540237539137</v>
      </c>
    </row>
    <row r="2068" spans="5:6" x14ac:dyDescent="0.25">
      <c r="E2068" s="11">
        <f t="shared" ca="1" si="64"/>
        <v>0.87083844996769044</v>
      </c>
      <c r="F2068" s="11">
        <f t="shared" ca="1" si="65"/>
        <v>61.525611158607454</v>
      </c>
    </row>
    <row r="2069" spans="5:6" x14ac:dyDescent="0.25">
      <c r="E2069" s="11">
        <f t="shared" ca="1" si="64"/>
        <v>0.49927435805805509</v>
      </c>
      <c r="F2069" s="11">
        <f t="shared" ca="1" si="65"/>
        <v>49.223068283716678</v>
      </c>
    </row>
    <row r="2070" spans="5:6" x14ac:dyDescent="0.25">
      <c r="E2070" s="11">
        <f t="shared" ca="1" si="64"/>
        <v>0.47071405281461065</v>
      </c>
      <c r="F2070" s="11">
        <f t="shared" ca="1" si="65"/>
        <v>48.504827032505091</v>
      </c>
    </row>
    <row r="2071" spans="5:6" x14ac:dyDescent="0.25">
      <c r="E2071" s="11">
        <f t="shared" ca="1" si="64"/>
        <v>0.4554420094581334</v>
      </c>
      <c r="F2071" s="11">
        <f t="shared" ca="1" si="65"/>
        <v>48.122343640221693</v>
      </c>
    </row>
    <row r="2072" spans="5:6" x14ac:dyDescent="0.25">
      <c r="E2072" s="11">
        <f t="shared" ca="1" si="64"/>
        <v>0.59844896270756198</v>
      </c>
      <c r="F2072" s="11">
        <f t="shared" ca="1" si="65"/>
        <v>51.796435783696396</v>
      </c>
    </row>
    <row r="2073" spans="5:6" x14ac:dyDescent="0.25">
      <c r="E2073" s="11">
        <f t="shared" ca="1" si="64"/>
        <v>0.26125009407958333</v>
      </c>
      <c r="F2073" s="11">
        <f t="shared" ca="1" si="65"/>
        <v>43.076577903179057</v>
      </c>
    </row>
    <row r="2074" spans="5:6" x14ac:dyDescent="0.25">
      <c r="E2074" s="11">
        <f t="shared" ca="1" si="64"/>
        <v>0.90834348074262494</v>
      </c>
      <c r="F2074" s="11">
        <f t="shared" ca="1" si="65"/>
        <v>63.892618884229663</v>
      </c>
    </row>
    <row r="2075" spans="5:6" x14ac:dyDescent="0.25">
      <c r="E2075" s="11">
        <f t="shared" ca="1" si="64"/>
        <v>0.2468019399208824</v>
      </c>
      <c r="F2075" s="11">
        <f t="shared" ca="1" si="65"/>
        <v>42.662630241137606</v>
      </c>
    </row>
    <row r="2076" spans="5:6" x14ac:dyDescent="0.25">
      <c r="E2076" s="11">
        <f t="shared" ca="1" si="64"/>
        <v>0.90099794102068598</v>
      </c>
      <c r="F2076" s="11">
        <f t="shared" ca="1" si="65"/>
        <v>63.375103067442808</v>
      </c>
    </row>
    <row r="2077" spans="5:6" x14ac:dyDescent="0.25">
      <c r="E2077" s="11">
        <f t="shared" ca="1" si="64"/>
        <v>0.51098570727969517</v>
      </c>
      <c r="F2077" s="11">
        <f t="shared" ca="1" si="65"/>
        <v>49.519390242830923</v>
      </c>
    </row>
    <row r="2078" spans="5:6" x14ac:dyDescent="0.25">
      <c r="E2078" s="11">
        <f t="shared" ca="1" si="64"/>
        <v>0.99057605896543677</v>
      </c>
      <c r="F2078" s="11">
        <f t="shared" ca="1" si="65"/>
        <v>76.841295633749823</v>
      </c>
    </row>
    <row r="2079" spans="5:6" x14ac:dyDescent="0.25">
      <c r="E2079" s="11">
        <f t="shared" ca="1" si="64"/>
        <v>0.74313331430329432</v>
      </c>
      <c r="F2079" s="11">
        <f t="shared" ca="1" si="65"/>
        <v>56.117476090501377</v>
      </c>
    </row>
    <row r="2080" spans="5:6" x14ac:dyDescent="0.25">
      <c r="E2080" s="11">
        <f t="shared" ca="1" si="64"/>
        <v>0.59136674989147631</v>
      </c>
      <c r="F2080" s="11">
        <f t="shared" ca="1" si="65"/>
        <v>51.606262824248915</v>
      </c>
    </row>
    <row r="2081" spans="5:6" x14ac:dyDescent="0.25">
      <c r="E2081" s="11">
        <f t="shared" ca="1" si="64"/>
        <v>0.95581360424307349</v>
      </c>
      <c r="F2081" s="11">
        <f t="shared" ca="1" si="65"/>
        <v>68.463478070541598</v>
      </c>
    </row>
    <row r="2082" spans="5:6" x14ac:dyDescent="0.25">
      <c r="E2082" s="11">
        <f t="shared" ca="1" si="64"/>
        <v>0.99291470523489023</v>
      </c>
      <c r="F2082" s="11">
        <f t="shared" ca="1" si="65"/>
        <v>78.25731499328532</v>
      </c>
    </row>
    <row r="2083" spans="5:6" x14ac:dyDescent="0.25">
      <c r="E2083" s="11">
        <f t="shared" ca="1" si="64"/>
        <v>0.40354330267719563</v>
      </c>
      <c r="F2083" s="11">
        <f t="shared" ca="1" si="65"/>
        <v>46.822022197820871</v>
      </c>
    </row>
    <row r="2084" spans="5:6" x14ac:dyDescent="0.25">
      <c r="E2084" s="11">
        <f t="shared" ca="1" si="64"/>
        <v>0.94026020761780094</v>
      </c>
      <c r="F2084" s="11">
        <f t="shared" ca="1" si="65"/>
        <v>66.638551814266975</v>
      </c>
    </row>
    <row r="2085" spans="5:6" x14ac:dyDescent="0.25">
      <c r="E2085" s="11">
        <f t="shared" ca="1" si="64"/>
        <v>0.2727513486200106</v>
      </c>
      <c r="F2085" s="11">
        <f t="shared" ca="1" si="65"/>
        <v>43.399589027230725</v>
      </c>
    </row>
    <row r="2086" spans="5:6" x14ac:dyDescent="0.25">
      <c r="E2086" s="11">
        <f t="shared" ca="1" si="64"/>
        <v>0.57324986586435589</v>
      </c>
      <c r="F2086" s="11">
        <f t="shared" ca="1" si="65"/>
        <v>51.125349874099086</v>
      </c>
    </row>
    <row r="2087" spans="5:6" x14ac:dyDescent="0.25">
      <c r="E2087" s="11">
        <f t="shared" ca="1" si="64"/>
        <v>0.37411981700358543</v>
      </c>
      <c r="F2087" s="11">
        <f t="shared" ca="1" si="65"/>
        <v>46.078129800972341</v>
      </c>
    </row>
    <row r="2088" spans="5:6" x14ac:dyDescent="0.25">
      <c r="E2088" s="11">
        <f t="shared" ca="1" si="64"/>
        <v>0.63549501148542076</v>
      </c>
      <c r="F2088" s="11">
        <f t="shared" ca="1" si="65"/>
        <v>52.814928810643288</v>
      </c>
    </row>
    <row r="2089" spans="5:6" x14ac:dyDescent="0.25">
      <c r="E2089" s="11">
        <f t="shared" ca="1" si="64"/>
        <v>0.40121078395114695</v>
      </c>
      <c r="F2089" s="11">
        <f t="shared" ca="1" si="65"/>
        <v>46.763324678715229</v>
      </c>
    </row>
    <row r="2090" spans="5:6" x14ac:dyDescent="0.25">
      <c r="E2090" s="11">
        <f t="shared" ca="1" si="64"/>
        <v>0.94630251471817217</v>
      </c>
      <c r="F2090" s="11">
        <f t="shared" ca="1" si="65"/>
        <v>67.293093556703923</v>
      </c>
    </row>
    <row r="2091" spans="5:6" x14ac:dyDescent="0.25">
      <c r="E2091" s="11">
        <f t="shared" ca="1" si="64"/>
        <v>0.45474975029891829</v>
      </c>
      <c r="F2091" s="11">
        <f t="shared" ca="1" si="65"/>
        <v>48.105019498007394</v>
      </c>
    </row>
    <row r="2092" spans="5:6" x14ac:dyDescent="0.25">
      <c r="E2092" s="11">
        <f t="shared" ca="1" si="64"/>
        <v>0.88570550494364508</v>
      </c>
      <c r="F2092" s="11">
        <f t="shared" ca="1" si="65"/>
        <v>62.389198198523779</v>
      </c>
    </row>
    <row r="2093" spans="5:6" x14ac:dyDescent="0.25">
      <c r="E2093" s="11">
        <f t="shared" ca="1" si="64"/>
        <v>0.60073835505751538</v>
      </c>
      <c r="F2093" s="11">
        <f t="shared" ca="1" si="65"/>
        <v>51.858193538246589</v>
      </c>
    </row>
    <row r="2094" spans="5:6" x14ac:dyDescent="0.25">
      <c r="E2094" s="11">
        <f t="shared" ca="1" si="64"/>
        <v>0.79648747571224809</v>
      </c>
      <c r="F2094" s="11">
        <f t="shared" ca="1" si="65"/>
        <v>58.074691981215956</v>
      </c>
    </row>
    <row r="2095" spans="5:6" x14ac:dyDescent="0.25">
      <c r="E2095" s="11">
        <f t="shared" ca="1" si="64"/>
        <v>0.66189583082849068</v>
      </c>
      <c r="F2095" s="11">
        <f t="shared" ca="1" si="65"/>
        <v>53.570074766193329</v>
      </c>
    </row>
    <row r="2096" spans="5:6" x14ac:dyDescent="0.25">
      <c r="E2096" s="11">
        <f t="shared" ca="1" si="64"/>
        <v>0.73816771961126382</v>
      </c>
      <c r="F2096" s="11">
        <f t="shared" ca="1" si="65"/>
        <v>55.949203039759688</v>
      </c>
    </row>
    <row r="2097" spans="5:6" x14ac:dyDescent="0.25">
      <c r="E2097" s="11">
        <f t="shared" ca="1" si="64"/>
        <v>0.62958516811529985</v>
      </c>
      <c r="F2097" s="11">
        <f t="shared" ca="1" si="65"/>
        <v>52.64949790138926</v>
      </c>
    </row>
    <row r="2098" spans="5:6" x14ac:dyDescent="0.25">
      <c r="E2098" s="11">
        <f t="shared" ca="1" si="64"/>
        <v>0.98280531598595922</v>
      </c>
      <c r="F2098" s="11">
        <f t="shared" ca="1" si="65"/>
        <v>73.739612432218976</v>
      </c>
    </row>
    <row r="2099" spans="5:6" x14ac:dyDescent="0.25">
      <c r="E2099" s="11">
        <f t="shared" ca="1" si="64"/>
        <v>0.16397914653126677</v>
      </c>
      <c r="F2099" s="11">
        <f t="shared" ca="1" si="65"/>
        <v>40.032548749363528</v>
      </c>
    </row>
    <row r="2100" spans="5:6" x14ac:dyDescent="0.25">
      <c r="E2100" s="11">
        <f t="shared" ca="1" si="64"/>
        <v>0.21095170180698175</v>
      </c>
      <c r="F2100" s="11">
        <f t="shared" ca="1" si="65"/>
        <v>41.587304241076289</v>
      </c>
    </row>
    <row r="2101" spans="5:6" x14ac:dyDescent="0.25">
      <c r="E2101" s="11">
        <f t="shared" ca="1" si="64"/>
        <v>0.996533952857237</v>
      </c>
      <c r="F2101" s="11">
        <f t="shared" ca="1" si="65"/>
        <v>81.676919907474229</v>
      </c>
    </row>
    <row r="2102" spans="5:6" x14ac:dyDescent="0.25">
      <c r="E2102" s="11">
        <f t="shared" ca="1" si="64"/>
        <v>0.40649885308427114</v>
      </c>
      <c r="F2102" s="11">
        <f t="shared" ca="1" si="65"/>
        <v>46.896345332754194</v>
      </c>
    </row>
    <row r="2103" spans="5:6" x14ac:dyDescent="0.25">
      <c r="E2103" s="11">
        <f t="shared" ca="1" si="64"/>
        <v>5.2509207174566197E-2</v>
      </c>
      <c r="F2103" s="11">
        <f t="shared" ca="1" si="65"/>
        <v>34.664906567791945</v>
      </c>
    </row>
    <row r="2104" spans="5:6" x14ac:dyDescent="0.25">
      <c r="E2104" s="11">
        <f t="shared" ca="1" si="64"/>
        <v>0.3703099337252328</v>
      </c>
      <c r="F2104" s="11">
        <f t="shared" ca="1" si="65"/>
        <v>45.981140213182137</v>
      </c>
    </row>
    <row r="2105" spans="5:6" x14ac:dyDescent="0.25">
      <c r="E2105" s="11">
        <f t="shared" ca="1" si="64"/>
        <v>0.40355959236685401</v>
      </c>
      <c r="F2105" s="11">
        <f t="shared" ca="1" si="65"/>
        <v>46.822431992958755</v>
      </c>
    </row>
    <row r="2106" spans="5:6" x14ac:dyDescent="0.25">
      <c r="E2106" s="11">
        <f t="shared" ca="1" si="64"/>
        <v>0.56355810573600085</v>
      </c>
      <c r="F2106" s="11">
        <f t="shared" ca="1" si="65"/>
        <v>50.871046857009688</v>
      </c>
    </row>
    <row r="2107" spans="5:6" x14ac:dyDescent="0.25">
      <c r="E2107" s="11">
        <f t="shared" ca="1" si="64"/>
        <v>0.31607366621218091</v>
      </c>
      <c r="F2107" s="11">
        <f t="shared" ca="1" si="65"/>
        <v>44.574688556400481</v>
      </c>
    </row>
    <row r="2108" spans="5:6" x14ac:dyDescent="0.25">
      <c r="E2108" s="11">
        <f t="shared" ca="1" si="64"/>
        <v>0.21194637962829732</v>
      </c>
      <c r="F2108" s="11">
        <f t="shared" ca="1" si="65"/>
        <v>41.618226848670204</v>
      </c>
    </row>
    <row r="2109" spans="5:6" x14ac:dyDescent="0.25">
      <c r="E2109" s="11">
        <f t="shared" ca="1" si="64"/>
        <v>0.55903423704176491</v>
      </c>
      <c r="F2109" s="11">
        <f t="shared" ca="1" si="65"/>
        <v>50.752984249460404</v>
      </c>
    </row>
    <row r="2110" spans="5:6" x14ac:dyDescent="0.25">
      <c r="E2110" s="11">
        <f t="shared" ca="1" si="64"/>
        <v>0.78032366878497095</v>
      </c>
      <c r="F2110" s="11">
        <f t="shared" ca="1" si="65"/>
        <v>57.44914815322759</v>
      </c>
    </row>
    <row r="2111" spans="5:6" x14ac:dyDescent="0.25">
      <c r="E2111" s="11">
        <f t="shared" ca="1" si="64"/>
        <v>0.23156348608826849</v>
      </c>
      <c r="F2111" s="11">
        <f t="shared" ca="1" si="65"/>
        <v>42.214776253844121</v>
      </c>
    </row>
    <row r="2112" spans="5:6" x14ac:dyDescent="0.25">
      <c r="E2112" s="11">
        <f t="shared" ca="1" si="64"/>
        <v>0.60701656551984451</v>
      </c>
      <c r="F2112" s="11">
        <f t="shared" ca="1" si="65"/>
        <v>52.028291717625684</v>
      </c>
    </row>
    <row r="2113" spans="5:6" x14ac:dyDescent="0.25">
      <c r="E2113" s="11">
        <f t="shared" ca="1" si="64"/>
        <v>0.73645431985899745</v>
      </c>
      <c r="F2113" s="11">
        <f t="shared" ca="1" si="65"/>
        <v>55.891598089981656</v>
      </c>
    </row>
    <row r="2114" spans="5:6" x14ac:dyDescent="0.25">
      <c r="E2114" s="11">
        <f t="shared" ca="1" si="64"/>
        <v>0.80530916050030932</v>
      </c>
      <c r="F2114" s="11">
        <f t="shared" ca="1" si="65"/>
        <v>58.430570210173251</v>
      </c>
    </row>
    <row r="2115" spans="5:6" x14ac:dyDescent="0.25">
      <c r="E2115" s="11">
        <f t="shared" ca="1" si="64"/>
        <v>0.10656707593138237</v>
      </c>
      <c r="F2115" s="11">
        <f t="shared" ca="1" si="65"/>
        <v>37.740737380229973</v>
      </c>
    </row>
    <row r="2116" spans="5:6" x14ac:dyDescent="0.25">
      <c r="E2116" s="11">
        <f t="shared" ref="E2116:E2160" ca="1" si="66">RAND()</f>
        <v>0.19650199897347786</v>
      </c>
      <c r="F2116" s="11">
        <f t="shared" ref="F2116:F2160" ca="1" si="67">_xlfn.GAMMA.INV(E2116,$C$3,$C$4)</f>
        <v>41.129817790679958</v>
      </c>
    </row>
    <row r="2117" spans="5:6" x14ac:dyDescent="0.25">
      <c r="E2117" s="11">
        <f t="shared" ca="1" si="66"/>
        <v>0.86910429941575396</v>
      </c>
      <c r="F2117" s="11">
        <f t="shared" ca="1" si="67"/>
        <v>61.429975655152248</v>
      </c>
    </row>
    <row r="2118" spans="5:6" x14ac:dyDescent="0.25">
      <c r="E2118" s="11">
        <f t="shared" ca="1" si="66"/>
        <v>0.92039648834573129</v>
      </c>
      <c r="F2118" s="11">
        <f t="shared" ca="1" si="67"/>
        <v>64.819784997940388</v>
      </c>
    </row>
    <row r="2119" spans="5:6" x14ac:dyDescent="0.25">
      <c r="E2119" s="11">
        <f t="shared" ca="1" si="66"/>
        <v>0.55041709933069438</v>
      </c>
      <c r="F2119" s="11">
        <f t="shared" ca="1" si="67"/>
        <v>50.529142024639725</v>
      </c>
    </row>
    <row r="2120" spans="5:6" x14ac:dyDescent="0.25">
      <c r="E2120" s="11">
        <f t="shared" ca="1" si="66"/>
        <v>0.69762833672835578</v>
      </c>
      <c r="F2120" s="11">
        <f t="shared" ca="1" si="67"/>
        <v>54.642151559913749</v>
      </c>
    </row>
    <row r="2121" spans="5:6" x14ac:dyDescent="0.25">
      <c r="E2121" s="11">
        <f t="shared" ca="1" si="66"/>
        <v>0.55026622917022205</v>
      </c>
      <c r="F2121" s="11">
        <f t="shared" ca="1" si="67"/>
        <v>50.525234633647884</v>
      </c>
    </row>
    <row r="2122" spans="5:6" x14ac:dyDescent="0.25">
      <c r="E2122" s="11">
        <f t="shared" ca="1" si="66"/>
        <v>8.237836602042814E-2</v>
      </c>
      <c r="F2122" s="11">
        <f t="shared" ca="1" si="67"/>
        <v>36.53947992138135</v>
      </c>
    </row>
    <row r="2123" spans="5:6" x14ac:dyDescent="0.25">
      <c r="E2123" s="11">
        <f t="shared" ca="1" si="66"/>
        <v>0.10482526328325692</v>
      </c>
      <c r="F2123" s="11">
        <f t="shared" ca="1" si="67"/>
        <v>37.660529141871216</v>
      </c>
    </row>
    <row r="2124" spans="5:6" x14ac:dyDescent="0.25">
      <c r="E2124" s="11">
        <f t="shared" ca="1" si="66"/>
        <v>1.1562017604581531E-2</v>
      </c>
      <c r="F2124" s="11">
        <f t="shared" ca="1" si="67"/>
        <v>29.759449052394626</v>
      </c>
    </row>
    <row r="2125" spans="5:6" x14ac:dyDescent="0.25">
      <c r="E2125" s="11">
        <f t="shared" ca="1" si="66"/>
        <v>0.89841629393103262</v>
      </c>
      <c r="F2125" s="11">
        <f t="shared" ca="1" si="67"/>
        <v>63.200538067520895</v>
      </c>
    </row>
    <row r="2126" spans="5:6" x14ac:dyDescent="0.25">
      <c r="E2126" s="11">
        <f t="shared" ca="1" si="66"/>
        <v>0.10423011424411688</v>
      </c>
      <c r="F2126" s="11">
        <f t="shared" ca="1" si="67"/>
        <v>37.63292925409003</v>
      </c>
    </row>
    <row r="2127" spans="5:6" x14ac:dyDescent="0.25">
      <c r="E2127" s="11">
        <f t="shared" ca="1" si="66"/>
        <v>0.26822626260052562</v>
      </c>
      <c r="F2127" s="11">
        <f t="shared" ca="1" si="67"/>
        <v>43.273144400462805</v>
      </c>
    </row>
    <row r="2128" spans="5:6" x14ac:dyDescent="0.25">
      <c r="E2128" s="11">
        <f t="shared" ca="1" si="66"/>
        <v>0.23613175848592283</v>
      </c>
      <c r="F2128" s="11">
        <f t="shared" ca="1" si="67"/>
        <v>42.350351325144558</v>
      </c>
    </row>
    <row r="2129" spans="5:6" x14ac:dyDescent="0.25">
      <c r="E2129" s="11">
        <f t="shared" ca="1" si="66"/>
        <v>0.90924794628178141</v>
      </c>
      <c r="F2129" s="11">
        <f t="shared" ca="1" si="67"/>
        <v>63.958633130371723</v>
      </c>
    </row>
    <row r="2130" spans="5:6" x14ac:dyDescent="0.25">
      <c r="E2130" s="11">
        <f t="shared" ca="1" si="66"/>
        <v>0.52139950196806273</v>
      </c>
      <c r="F2130" s="11">
        <f t="shared" ca="1" si="67"/>
        <v>49.78407351335823</v>
      </c>
    </row>
    <row r="2131" spans="5:6" x14ac:dyDescent="0.25">
      <c r="E2131" s="11">
        <f t="shared" ca="1" si="66"/>
        <v>2.1635094549382727E-2</v>
      </c>
      <c r="F2131" s="11">
        <f t="shared" ca="1" si="67"/>
        <v>31.586079056109497</v>
      </c>
    </row>
    <row r="2132" spans="5:6" x14ac:dyDescent="0.25">
      <c r="E2132" s="11">
        <f t="shared" ca="1" si="66"/>
        <v>0.3691035650871185</v>
      </c>
      <c r="F2132" s="11">
        <f t="shared" ca="1" si="67"/>
        <v>45.950390859480009</v>
      </c>
    </row>
    <row r="2133" spans="5:6" x14ac:dyDescent="0.25">
      <c r="E2133" s="11">
        <f t="shared" ca="1" si="66"/>
        <v>7.3713643160417508E-2</v>
      </c>
      <c r="F2133" s="11">
        <f t="shared" ca="1" si="67"/>
        <v>36.052303576639623</v>
      </c>
    </row>
    <row r="2134" spans="5:6" x14ac:dyDescent="0.25">
      <c r="E2134" s="11">
        <f t="shared" ca="1" si="66"/>
        <v>0.70324491353445173</v>
      </c>
      <c r="F2134" s="11">
        <f t="shared" ca="1" si="67"/>
        <v>54.816862402303691</v>
      </c>
    </row>
    <row r="2135" spans="5:6" x14ac:dyDescent="0.25">
      <c r="E2135" s="11">
        <f t="shared" ca="1" si="66"/>
        <v>0.59963013561629641</v>
      </c>
      <c r="F2135" s="11">
        <f t="shared" ca="1" si="67"/>
        <v>51.828281006918175</v>
      </c>
    </row>
    <row r="2136" spans="5:6" x14ac:dyDescent="0.25">
      <c r="E2136" s="11">
        <f t="shared" ca="1" si="66"/>
        <v>0.31994971791508986</v>
      </c>
      <c r="F2136" s="11">
        <f t="shared" ca="1" si="67"/>
        <v>44.677188521430836</v>
      </c>
    </row>
    <row r="2137" spans="5:6" x14ac:dyDescent="0.25">
      <c r="E2137" s="11">
        <f t="shared" ca="1" si="66"/>
        <v>0.13629427909323488</v>
      </c>
      <c r="F2137" s="11">
        <f t="shared" ca="1" si="67"/>
        <v>38.999794192431914</v>
      </c>
    </row>
    <row r="2138" spans="5:6" x14ac:dyDescent="0.25">
      <c r="E2138" s="11">
        <f t="shared" ca="1" si="66"/>
        <v>0.64897923994498408</v>
      </c>
      <c r="F2138" s="11">
        <f t="shared" ca="1" si="67"/>
        <v>53.197163580241529</v>
      </c>
    </row>
    <row r="2139" spans="5:6" x14ac:dyDescent="0.25">
      <c r="E2139" s="11">
        <f t="shared" ca="1" si="66"/>
        <v>0.3967397101533604</v>
      </c>
      <c r="F2139" s="11">
        <f t="shared" ca="1" si="67"/>
        <v>46.650699219570591</v>
      </c>
    </row>
    <row r="2140" spans="5:6" x14ac:dyDescent="0.25">
      <c r="E2140" s="11">
        <f t="shared" ca="1" si="66"/>
        <v>0.86746441754315229</v>
      </c>
      <c r="F2140" s="11">
        <f t="shared" ca="1" si="67"/>
        <v>61.340429603455313</v>
      </c>
    </row>
    <row r="2141" spans="5:6" x14ac:dyDescent="0.25">
      <c r="E2141" s="11">
        <f t="shared" ca="1" si="66"/>
        <v>0.73026656819496572</v>
      </c>
      <c r="F2141" s="11">
        <f t="shared" ca="1" si="67"/>
        <v>55.685454518836373</v>
      </c>
    </row>
    <row r="2142" spans="5:6" x14ac:dyDescent="0.25">
      <c r="E2142" s="11">
        <f t="shared" ca="1" si="66"/>
        <v>0.51014227935642986</v>
      </c>
      <c r="F2142" s="11">
        <f t="shared" ca="1" si="67"/>
        <v>49.498005094036266</v>
      </c>
    </row>
    <row r="2143" spans="5:6" x14ac:dyDescent="0.25">
      <c r="E2143" s="11">
        <f t="shared" ca="1" si="66"/>
        <v>5.9523715677165079E-2</v>
      </c>
      <c r="F2143" s="11">
        <f t="shared" ca="1" si="67"/>
        <v>35.161493845266193</v>
      </c>
    </row>
    <row r="2144" spans="5:6" x14ac:dyDescent="0.25">
      <c r="E2144" s="11">
        <f t="shared" ca="1" si="66"/>
        <v>0.4748300995298449</v>
      </c>
      <c r="F2144" s="11">
        <f t="shared" ca="1" si="67"/>
        <v>48.608049682187769</v>
      </c>
    </row>
    <row r="2145" spans="5:6" x14ac:dyDescent="0.25">
      <c r="E2145" s="11">
        <f t="shared" ca="1" si="66"/>
        <v>0.76575900085699544</v>
      </c>
      <c r="F2145" s="11">
        <f t="shared" ca="1" si="67"/>
        <v>56.911398942870846</v>
      </c>
    </row>
    <row r="2146" spans="5:6" x14ac:dyDescent="0.25">
      <c r="E2146" s="11">
        <f t="shared" ca="1" si="66"/>
        <v>0.10014227598149594</v>
      </c>
      <c r="F2146" s="11">
        <f t="shared" ca="1" si="67"/>
        <v>37.440580430927014</v>
      </c>
    </row>
    <row r="2147" spans="5:6" x14ac:dyDescent="0.25">
      <c r="E2147" s="11">
        <f t="shared" ca="1" si="66"/>
        <v>0.31434848755401301</v>
      </c>
      <c r="F2147" s="11">
        <f t="shared" ca="1" si="67"/>
        <v>44.528947068702941</v>
      </c>
    </row>
    <row r="2148" spans="5:6" x14ac:dyDescent="0.25">
      <c r="E2148" s="11">
        <f t="shared" ca="1" si="66"/>
        <v>0.58800847561912062</v>
      </c>
      <c r="F2148" s="11">
        <f t="shared" ca="1" si="67"/>
        <v>51.516531339840448</v>
      </c>
    </row>
    <row r="2149" spans="5:6" x14ac:dyDescent="0.25">
      <c r="E2149" s="11">
        <f t="shared" ca="1" si="66"/>
        <v>0.70478224821819124</v>
      </c>
      <c r="F2149" s="11">
        <f t="shared" ca="1" si="67"/>
        <v>54.865009937463441</v>
      </c>
    </row>
    <row r="2150" spans="5:6" x14ac:dyDescent="0.25">
      <c r="E2150" s="11">
        <f t="shared" ca="1" si="66"/>
        <v>0.26780769659904635</v>
      </c>
      <c r="F2150" s="11">
        <f t="shared" ca="1" si="67"/>
        <v>43.26140721351522</v>
      </c>
    </row>
    <row r="2151" spans="5:6" x14ac:dyDescent="0.25">
      <c r="E2151" s="11">
        <f t="shared" ca="1" si="66"/>
        <v>5.8644355313691499E-2</v>
      </c>
      <c r="F2151" s="11">
        <f t="shared" ca="1" si="67"/>
        <v>35.101597755608857</v>
      </c>
    </row>
    <row r="2152" spans="5:6" x14ac:dyDescent="0.25">
      <c r="E2152" s="11">
        <f t="shared" ca="1" si="66"/>
        <v>0.91213758916833443</v>
      </c>
      <c r="F2152" s="11">
        <f t="shared" ca="1" si="67"/>
        <v>64.173176830204781</v>
      </c>
    </row>
    <row r="2153" spans="5:6" x14ac:dyDescent="0.25">
      <c r="E2153" s="11">
        <f t="shared" ca="1" si="66"/>
        <v>0.36783510712086698</v>
      </c>
      <c r="F2153" s="11">
        <f t="shared" ca="1" si="67"/>
        <v>45.91803834716282</v>
      </c>
    </row>
    <row r="2154" spans="5:6" x14ac:dyDescent="0.25">
      <c r="E2154" s="11">
        <f t="shared" ca="1" si="66"/>
        <v>0.29566883766633023</v>
      </c>
      <c r="F2154" s="11">
        <f t="shared" ca="1" si="67"/>
        <v>44.028514351172731</v>
      </c>
    </row>
    <row r="2155" spans="5:6" x14ac:dyDescent="0.25">
      <c r="E2155" s="11">
        <f t="shared" ca="1" si="66"/>
        <v>0.44056975890208161</v>
      </c>
      <c r="F2155" s="11">
        <f t="shared" ca="1" si="67"/>
        <v>47.750244602891236</v>
      </c>
    </row>
    <row r="2156" spans="5:6" x14ac:dyDescent="0.25">
      <c r="E2156" s="11">
        <f t="shared" ca="1" si="66"/>
        <v>0.94277786354380699</v>
      </c>
      <c r="F2156" s="11">
        <f t="shared" ca="1" si="67"/>
        <v>66.904136496129155</v>
      </c>
    </row>
    <row r="2157" spans="5:6" x14ac:dyDescent="0.25">
      <c r="E2157" s="11">
        <f t="shared" ca="1" si="66"/>
        <v>0.9845422086532738</v>
      </c>
      <c r="F2157" s="11">
        <f t="shared" ca="1" si="67"/>
        <v>74.301508973495118</v>
      </c>
    </row>
    <row r="2158" spans="5:6" x14ac:dyDescent="0.25">
      <c r="E2158" s="11">
        <f t="shared" ca="1" si="66"/>
        <v>0.86682221941378701</v>
      </c>
      <c r="F2158" s="11">
        <f t="shared" ca="1" si="67"/>
        <v>61.305593535350418</v>
      </c>
    </row>
    <row r="2159" spans="5:6" x14ac:dyDescent="0.25">
      <c r="E2159" s="11">
        <f t="shared" ca="1" si="66"/>
        <v>0.76172454921016708</v>
      </c>
      <c r="F2159" s="11">
        <f t="shared" ca="1" si="67"/>
        <v>56.766339420883007</v>
      </c>
    </row>
    <row r="2160" spans="5:6" x14ac:dyDescent="0.25">
      <c r="E2160" s="11">
        <f t="shared" ca="1" si="66"/>
        <v>0.34717546917109543</v>
      </c>
      <c r="F2160" s="11">
        <f t="shared" ca="1" si="67"/>
        <v>45.387790252325708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CECA-5EE6-4587-971E-4429CEDB74FC}">
  <sheetPr>
    <tabColor theme="8" tint="-0.249977111117893"/>
  </sheetPr>
  <dimension ref="B2:L2160"/>
  <sheetViews>
    <sheetView zoomScale="80" zoomScaleNormal="80" workbookViewId="0">
      <selection activeCell="E2" sqref="E2:F2160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6" width="11.42578125" style="22"/>
    <col min="7" max="7" width="4.28515625" style="22" customWidth="1"/>
    <col min="8" max="8" width="11.42578125" style="22"/>
    <col min="9" max="9" width="17.7109375" style="22" bestFit="1" customWidth="1"/>
    <col min="10" max="10" width="20.28515625" style="22" customWidth="1"/>
    <col min="11" max="11" width="13" style="22" bestFit="1" customWidth="1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2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2" x14ac:dyDescent="0.25">
      <c r="B3" s="24" t="s">
        <v>44</v>
      </c>
      <c r="C3" s="24">
        <v>50</v>
      </c>
      <c r="E3" s="24">
        <f ca="1">RAND()</f>
        <v>0.46112327727123115</v>
      </c>
      <c r="F3" s="24">
        <f ca="1">_xlfn.NORM.INV(E3,$C$3,$C$4)</f>
        <v>49.023957562099397</v>
      </c>
      <c r="H3" s="24" t="s">
        <v>19</v>
      </c>
      <c r="I3" s="24">
        <f ca="1">AVERAGE(F3:F2160)</f>
        <v>50.115487781706072</v>
      </c>
      <c r="J3" s="24">
        <f>C3</f>
        <v>50</v>
      </c>
      <c r="L3" s="22">
        <f ca="1">LN((I3^2)/(SQRT(I3^2+I4)))</f>
        <v>3.8951428822685488</v>
      </c>
    </row>
    <row r="4" spans="2:12" x14ac:dyDescent="0.25">
      <c r="B4" s="24" t="s">
        <v>57</v>
      </c>
      <c r="C4" s="24">
        <v>10</v>
      </c>
      <c r="E4" s="24">
        <f t="shared" ref="E4:E67" ca="1" si="0">RAND()</f>
        <v>0.57155457917265806</v>
      </c>
      <c r="F4" s="24">
        <f t="shared" ref="F4:F67" ca="1" si="1">_xlfn.NORM.INV(E4,$C$3,$C$4)</f>
        <v>51.803333928778912</v>
      </c>
      <c r="H4" s="24" t="s">
        <v>21</v>
      </c>
      <c r="I4" s="24">
        <f ca="1">_xlfn.VAR.S(F3:F2160)</f>
        <v>98.252909437271839</v>
      </c>
      <c r="J4" s="24">
        <f>C4</f>
        <v>10</v>
      </c>
      <c r="L4" s="22">
        <f ca="1">SQRT(LN((I3^2+I4)/(I3^2)))</f>
        <v>0.19589392746364059</v>
      </c>
    </row>
    <row r="5" spans="2:12" x14ac:dyDescent="0.25">
      <c r="E5" s="24">
        <f t="shared" ca="1" si="0"/>
        <v>0.35325712943716203</v>
      </c>
      <c r="F5" s="24">
        <f t="shared" ca="1" si="1"/>
        <v>46.234583516443656</v>
      </c>
      <c r="H5" s="24" t="s">
        <v>22</v>
      </c>
      <c r="I5" s="24">
        <f ca="1">_xlfn.STDEV.S(F3:F2160)</f>
        <v>9.9122605614093828</v>
      </c>
      <c r="J5" s="24"/>
    </row>
    <row r="6" spans="2:12" x14ac:dyDescent="0.25">
      <c r="E6" s="24">
        <f t="shared" ca="1" si="0"/>
        <v>0.91932756764240997</v>
      </c>
      <c r="F6" s="24">
        <f t="shared" ca="1" si="1"/>
        <v>64.005627562322388</v>
      </c>
      <c r="H6" s="24" t="s">
        <v>23</v>
      </c>
      <c r="I6" s="24">
        <f ca="1">SKEW(F3:F2160)</f>
        <v>7.5708155811959957E-2</v>
      </c>
      <c r="J6" s="24"/>
    </row>
    <row r="7" spans="2:12" x14ac:dyDescent="0.25">
      <c r="E7" s="24">
        <f t="shared" ca="1" si="0"/>
        <v>0.24745732040042945</v>
      </c>
      <c r="F7" s="24">
        <f t="shared" ca="1" si="1"/>
        <v>43.174870243626223</v>
      </c>
      <c r="H7" s="24" t="s">
        <v>24</v>
      </c>
      <c r="I7" s="24">
        <f ca="1">I19/(I5^4)</f>
        <v>3.0937130007667979</v>
      </c>
      <c r="J7" s="24"/>
    </row>
    <row r="8" spans="2:12" x14ac:dyDescent="0.25">
      <c r="E8" s="24">
        <f t="shared" ca="1" si="0"/>
        <v>0.20519650838119874</v>
      </c>
      <c r="F8" s="24">
        <f t="shared" ca="1" si="1"/>
        <v>41.767977977882623</v>
      </c>
    </row>
    <row r="9" spans="2:12" x14ac:dyDescent="0.25">
      <c r="E9" s="24">
        <f t="shared" ca="1" si="0"/>
        <v>0.36817618937904084</v>
      </c>
      <c r="F9" s="24">
        <f t="shared" ca="1" si="1"/>
        <v>46.633123559830956</v>
      </c>
      <c r="H9" s="86" t="s">
        <v>26</v>
      </c>
      <c r="I9" s="86"/>
    </row>
    <row r="10" spans="2:12" x14ac:dyDescent="0.25">
      <c r="E10" s="24">
        <f t="shared" ca="1" si="0"/>
        <v>0.34063992283011924</v>
      </c>
      <c r="F10" s="24">
        <f t="shared" ca="1" si="1"/>
        <v>45.892827077416776</v>
      </c>
      <c r="H10" s="24"/>
      <c r="I10" s="24">
        <f ca="1">SUMPRODUCT(F3:F2160)/COUNT(F3:F2160)</f>
        <v>50.115487781706072</v>
      </c>
    </row>
    <row r="11" spans="2:12" x14ac:dyDescent="0.25">
      <c r="E11" s="24">
        <f t="shared" ca="1" si="0"/>
        <v>9.5541751324151103E-2</v>
      </c>
      <c r="F11" s="24">
        <f t="shared" ca="1" si="1"/>
        <v>36.926194587695278</v>
      </c>
      <c r="H11" s="24"/>
      <c r="I11" s="24">
        <f ca="1">SUMPRODUCT(F3:F2160,F3:F2160)/COUNT(F3:F2160)</f>
        <v>2609.7694954204785</v>
      </c>
    </row>
    <row r="12" spans="2:12" x14ac:dyDescent="0.25">
      <c r="E12" s="24">
        <f t="shared" ca="1" si="0"/>
        <v>0.3903237919657182</v>
      </c>
      <c r="F12" s="24">
        <f t="shared" ca="1" si="1"/>
        <v>47.215247791321275</v>
      </c>
      <c r="H12" s="24"/>
      <c r="I12" s="24">
        <f ca="1">SUMPRODUCT(F3:F2160,F3:F2160,F3:F2160)/COUNT(F3:F2160)</f>
        <v>140706.92308985512</v>
      </c>
    </row>
    <row r="13" spans="2:12" x14ac:dyDescent="0.25">
      <c r="E13" s="24">
        <f t="shared" ca="1" si="0"/>
        <v>0.34302991739780531</v>
      </c>
      <c r="F13" s="24">
        <f t="shared" ca="1" si="1"/>
        <v>45.957920862537947</v>
      </c>
      <c r="H13" s="24"/>
      <c r="I13" s="24">
        <f ca="1">SUMPRODUCT(F3:F2160,F3:F2160,F3:F2160,F3:F2160)/COUNT(F3:F2160)</f>
        <v>7832493.5239862399</v>
      </c>
    </row>
    <row r="14" spans="2:12" x14ac:dyDescent="0.25">
      <c r="E14" s="24">
        <f t="shared" ca="1" si="0"/>
        <v>0.51199623412334738</v>
      </c>
      <c r="F14" s="24">
        <f t="shared" ca="1" si="1"/>
        <v>50.300746326959811</v>
      </c>
    </row>
    <row r="15" spans="2:12" x14ac:dyDescent="0.25">
      <c r="E15" s="24">
        <f t="shared" ca="1" si="0"/>
        <v>0.12898829244922116</v>
      </c>
      <c r="F15" s="24">
        <f t="shared" ca="1" si="1"/>
        <v>38.688134574814413</v>
      </c>
      <c r="H15" s="86" t="s">
        <v>27</v>
      </c>
      <c r="I15" s="86"/>
    </row>
    <row r="16" spans="2:12" x14ac:dyDescent="0.25">
      <c r="E16" s="24">
        <f t="shared" ca="1" si="0"/>
        <v>0.567248398224793</v>
      </c>
      <c r="F16" s="24">
        <f t="shared" ca="1" si="1"/>
        <v>51.693730711894716</v>
      </c>
      <c r="H16" s="24"/>
      <c r="I16" s="24">
        <v>0</v>
      </c>
    </row>
    <row r="17" spans="5:9" x14ac:dyDescent="0.25">
      <c r="E17" s="24">
        <f t="shared" ca="1" si="0"/>
        <v>0.32416869054154163</v>
      </c>
      <c r="F17" s="24">
        <f t="shared" ca="1" si="1"/>
        <v>45.43926855449218</v>
      </c>
      <c r="H17" s="24"/>
      <c r="I17" s="24">
        <f ca="1">I11-I10^2</f>
        <v>98.207379822147686</v>
      </c>
    </row>
    <row r="18" spans="5:9" x14ac:dyDescent="0.25">
      <c r="E18" s="24">
        <f t="shared" ca="1" si="0"/>
        <v>0.76731305963631335</v>
      </c>
      <c r="F18" s="24">
        <f t="shared" ca="1" si="1"/>
        <v>57.300266730545395</v>
      </c>
      <c r="H18" s="24"/>
      <c r="I18" s="24">
        <f ca="1">I12-3*I10*I11+2*I10^3</f>
        <v>73.630341940472135</v>
      </c>
    </row>
    <row r="19" spans="5:9" x14ac:dyDescent="0.25">
      <c r="E19" s="24">
        <f t="shared" ca="1" si="0"/>
        <v>6.385825722061933E-2</v>
      </c>
      <c r="F19" s="24">
        <f t="shared" ca="1" si="1"/>
        <v>34.76831338985788</v>
      </c>
      <c r="H19" s="24"/>
      <c r="I19" s="24">
        <f ca="1">I13-4*I10*I12+6*(I10^2)*I11-3*(I10^4)</f>
        <v>29865.573669061065</v>
      </c>
    </row>
    <row r="20" spans="5:9" x14ac:dyDescent="0.25">
      <c r="E20" s="24">
        <f t="shared" ca="1" si="0"/>
        <v>0.66709851487529825</v>
      </c>
      <c r="F20" s="24">
        <f t="shared" ca="1" si="1"/>
        <v>54.319153055582575</v>
      </c>
    </row>
    <row r="21" spans="5:9" x14ac:dyDescent="0.25">
      <c r="E21" s="24">
        <f t="shared" ca="1" si="0"/>
        <v>0.68503019716302382</v>
      </c>
      <c r="F21" s="24">
        <f t="shared" ca="1" si="1"/>
        <v>54.818118569045801</v>
      </c>
    </row>
    <row r="22" spans="5:9" x14ac:dyDescent="0.25">
      <c r="E22" s="24">
        <f t="shared" ca="1" si="0"/>
        <v>8.0314398741575532E-2</v>
      </c>
      <c r="F22" s="24">
        <f t="shared" ca="1" si="1"/>
        <v>35.970401014807933</v>
      </c>
    </row>
    <row r="23" spans="5:9" x14ac:dyDescent="0.25">
      <c r="E23" s="24">
        <f t="shared" ca="1" si="0"/>
        <v>0.80712101532840663</v>
      </c>
      <c r="F23" s="24">
        <f t="shared" ca="1" si="1"/>
        <v>58.673359413314245</v>
      </c>
    </row>
    <row r="24" spans="5:9" x14ac:dyDescent="0.25">
      <c r="E24" s="24">
        <f t="shared" ca="1" si="0"/>
        <v>0.22787220490920412</v>
      </c>
      <c r="F24" s="24">
        <f t="shared" ca="1" si="1"/>
        <v>42.541274519525267</v>
      </c>
    </row>
    <row r="25" spans="5:9" x14ac:dyDescent="0.25">
      <c r="E25" s="24">
        <f t="shared" ca="1" si="0"/>
        <v>0.21146999397420474</v>
      </c>
      <c r="F25" s="24">
        <f t="shared" ca="1" si="1"/>
        <v>41.986688946866821</v>
      </c>
    </row>
    <row r="26" spans="5:9" x14ac:dyDescent="0.25">
      <c r="E26" s="24">
        <f t="shared" ca="1" si="0"/>
        <v>0.78759871011903881</v>
      </c>
      <c r="F26" s="24">
        <f t="shared" ca="1" si="1"/>
        <v>57.981170297882969</v>
      </c>
    </row>
    <row r="27" spans="5:9" x14ac:dyDescent="0.25">
      <c r="E27" s="24">
        <f t="shared" ca="1" si="0"/>
        <v>0.2159103511514513</v>
      </c>
      <c r="F27" s="24">
        <f t="shared" ca="1" si="1"/>
        <v>42.139201396206644</v>
      </c>
    </row>
    <row r="28" spans="5:9" x14ac:dyDescent="0.25">
      <c r="E28" s="24">
        <f t="shared" ca="1" si="0"/>
        <v>0.28820387944165715</v>
      </c>
      <c r="F28" s="24">
        <f t="shared" ca="1" si="1"/>
        <v>44.41360474047017</v>
      </c>
    </row>
    <row r="29" spans="5:9" x14ac:dyDescent="0.25">
      <c r="E29" s="24">
        <f t="shared" ca="1" si="0"/>
        <v>6.8893547251500875E-2</v>
      </c>
      <c r="F29" s="24">
        <f t="shared" ca="1" si="1"/>
        <v>35.159177234317603</v>
      </c>
    </row>
    <row r="30" spans="5:9" x14ac:dyDescent="0.25">
      <c r="E30" s="24">
        <f t="shared" ca="1" si="0"/>
        <v>0.1378435889642079</v>
      </c>
      <c r="F30" s="24">
        <f t="shared" ca="1" si="1"/>
        <v>39.099410513518649</v>
      </c>
    </row>
    <row r="31" spans="5:9" x14ac:dyDescent="0.25">
      <c r="E31" s="24">
        <f t="shared" ca="1" si="0"/>
        <v>0.24744722030406796</v>
      </c>
      <c r="F31" s="24">
        <f t="shared" ca="1" si="1"/>
        <v>43.174550668789365</v>
      </c>
    </row>
    <row r="32" spans="5:9" x14ac:dyDescent="0.25">
      <c r="E32" s="24">
        <f t="shared" ca="1" si="0"/>
        <v>0.90766199393816049</v>
      </c>
      <c r="F32" s="24">
        <f t="shared" ca="1" si="1"/>
        <v>63.264943296183489</v>
      </c>
    </row>
    <row r="33" spans="5:6" x14ac:dyDescent="0.25">
      <c r="E33" s="24">
        <f t="shared" ca="1" si="0"/>
        <v>0.25457186402964582</v>
      </c>
      <c r="F33" s="24">
        <f t="shared" ca="1" si="1"/>
        <v>43.398284201632791</v>
      </c>
    </row>
    <row r="34" spans="5:6" x14ac:dyDescent="0.25">
      <c r="E34" s="24">
        <f t="shared" ca="1" si="0"/>
        <v>0.24208132964242335</v>
      </c>
      <c r="F34" s="24">
        <f t="shared" ca="1" si="1"/>
        <v>43.003768147982669</v>
      </c>
    </row>
    <row r="35" spans="5:6" x14ac:dyDescent="0.25">
      <c r="E35" s="24">
        <f t="shared" ca="1" si="0"/>
        <v>0.8827126179033421</v>
      </c>
      <c r="F35" s="24">
        <f t="shared" ca="1" si="1"/>
        <v>61.886567555792233</v>
      </c>
    </row>
    <row r="36" spans="5:6" x14ac:dyDescent="0.25">
      <c r="E36" s="24">
        <f t="shared" ca="1" si="0"/>
        <v>0.41689187016754381</v>
      </c>
      <c r="F36" s="24">
        <f t="shared" ca="1" si="1"/>
        <v>47.901487096782098</v>
      </c>
    </row>
    <row r="37" spans="5:6" x14ac:dyDescent="0.25">
      <c r="E37" s="24">
        <f t="shared" ca="1" si="0"/>
        <v>0.60367197504034475</v>
      </c>
      <c r="F37" s="24">
        <f t="shared" ca="1" si="1"/>
        <v>52.628631627804985</v>
      </c>
    </row>
    <row r="38" spans="5:6" x14ac:dyDescent="0.25">
      <c r="E38" s="24">
        <f t="shared" ca="1" si="0"/>
        <v>0.99958705369934342</v>
      </c>
      <c r="F38" s="24">
        <f t="shared" ca="1" si="1"/>
        <v>83.439680103000853</v>
      </c>
    </row>
    <row r="39" spans="5:6" x14ac:dyDescent="0.25">
      <c r="E39" s="24">
        <f t="shared" ca="1" si="0"/>
        <v>0.70811083649370965</v>
      </c>
      <c r="F39" s="24">
        <f t="shared" ca="1" si="1"/>
        <v>55.478741392241453</v>
      </c>
    </row>
    <row r="40" spans="5:6" x14ac:dyDescent="0.25">
      <c r="E40" s="24">
        <f t="shared" ca="1" si="0"/>
        <v>0.15886463450108379</v>
      </c>
      <c r="F40" s="24">
        <f t="shared" ca="1" si="1"/>
        <v>40.008649395848437</v>
      </c>
    </row>
    <row r="41" spans="5:6" x14ac:dyDescent="0.25">
      <c r="E41" s="24">
        <f t="shared" ca="1" si="0"/>
        <v>0.66214555093544836</v>
      </c>
      <c r="F41" s="24">
        <f t="shared" ca="1" si="1"/>
        <v>54.183258418997909</v>
      </c>
    </row>
    <row r="42" spans="5:6" x14ac:dyDescent="0.25">
      <c r="E42" s="24">
        <f t="shared" ca="1" si="0"/>
        <v>0.57160882937162283</v>
      </c>
      <c r="F42" s="24">
        <f t="shared" ca="1" si="1"/>
        <v>51.80471608884281</v>
      </c>
    </row>
    <row r="43" spans="5:6" x14ac:dyDescent="0.25">
      <c r="E43" s="24">
        <f t="shared" ca="1" si="0"/>
        <v>0.58784879182681082</v>
      </c>
      <c r="F43" s="24">
        <f t="shared" ca="1" si="1"/>
        <v>52.220147303062745</v>
      </c>
    </row>
    <row r="44" spans="5:6" x14ac:dyDescent="0.25">
      <c r="E44" s="24">
        <f t="shared" ca="1" si="0"/>
        <v>0.23407645046339998</v>
      </c>
      <c r="F44" s="24">
        <f t="shared" ca="1" si="1"/>
        <v>42.745123210714787</v>
      </c>
    </row>
    <row r="45" spans="5:6" x14ac:dyDescent="0.25">
      <c r="E45" s="24">
        <f t="shared" ca="1" si="0"/>
        <v>0.63119942908838922</v>
      </c>
      <c r="F45" s="24">
        <f t="shared" ca="1" si="1"/>
        <v>53.350317420852136</v>
      </c>
    </row>
    <row r="46" spans="5:6" x14ac:dyDescent="0.25">
      <c r="E46" s="24">
        <f t="shared" ca="1" si="0"/>
        <v>0.68726653874818866</v>
      </c>
      <c r="F46" s="24">
        <f t="shared" ca="1" si="1"/>
        <v>54.881170675284487</v>
      </c>
    </row>
    <row r="47" spans="5:6" x14ac:dyDescent="0.25">
      <c r="E47" s="24">
        <f t="shared" ca="1" si="0"/>
        <v>0.56903032507562867</v>
      </c>
      <c r="F47" s="24">
        <f t="shared" ca="1" si="1"/>
        <v>51.739059838627846</v>
      </c>
    </row>
    <row r="48" spans="5:6" x14ac:dyDescent="0.25">
      <c r="E48" s="24">
        <f t="shared" ca="1" si="0"/>
        <v>0.48482652719749286</v>
      </c>
      <c r="F48" s="24">
        <f t="shared" ca="1" si="1"/>
        <v>49.619565693146328</v>
      </c>
    </row>
    <row r="49" spans="5:6" x14ac:dyDescent="0.25">
      <c r="E49" s="24">
        <f t="shared" ca="1" si="0"/>
        <v>0.40624332313118128</v>
      </c>
      <c r="F49" s="24">
        <f t="shared" ca="1" si="1"/>
        <v>47.62780676686242</v>
      </c>
    </row>
    <row r="50" spans="5:6" x14ac:dyDescent="0.25">
      <c r="E50" s="24">
        <f t="shared" ca="1" si="0"/>
        <v>0.96044628992398784</v>
      </c>
      <c r="F50" s="24">
        <f t="shared" ca="1" si="1"/>
        <v>67.558886687029513</v>
      </c>
    </row>
    <row r="51" spans="5:6" x14ac:dyDescent="0.25">
      <c r="E51" s="24">
        <f t="shared" ca="1" si="0"/>
        <v>0.65382929753557306</v>
      </c>
      <c r="F51" s="24">
        <f t="shared" ca="1" si="1"/>
        <v>53.956796024153135</v>
      </c>
    </row>
    <row r="52" spans="5:6" x14ac:dyDescent="0.25">
      <c r="E52" s="24">
        <f t="shared" ca="1" si="0"/>
        <v>0.77787829823453358</v>
      </c>
      <c r="F52" s="24">
        <f t="shared" ca="1" si="1"/>
        <v>57.650472594600942</v>
      </c>
    </row>
    <row r="53" spans="5:6" x14ac:dyDescent="0.25">
      <c r="E53" s="24">
        <f t="shared" ca="1" si="0"/>
        <v>0.94385164721419768</v>
      </c>
      <c r="F53" s="24">
        <f t="shared" ca="1" si="1"/>
        <v>65.879541579663453</v>
      </c>
    </row>
    <row r="54" spans="5:6" x14ac:dyDescent="0.25">
      <c r="E54" s="24">
        <f t="shared" ca="1" si="0"/>
        <v>0.21981843878868557</v>
      </c>
      <c r="F54" s="24">
        <f t="shared" ca="1" si="1"/>
        <v>42.271934519505002</v>
      </c>
    </row>
    <row r="55" spans="5:6" x14ac:dyDescent="0.25">
      <c r="E55" s="24">
        <f t="shared" ca="1" si="0"/>
        <v>0.83174427139316842</v>
      </c>
      <c r="F55" s="24">
        <f t="shared" ca="1" si="1"/>
        <v>59.610809700896873</v>
      </c>
    </row>
    <row r="56" spans="5:6" x14ac:dyDescent="0.25">
      <c r="E56" s="24">
        <f t="shared" ca="1" si="0"/>
        <v>0.73589157613195988</v>
      </c>
      <c r="F56" s="24">
        <f t="shared" ca="1" si="1"/>
        <v>56.307303550676529</v>
      </c>
    </row>
    <row r="57" spans="5:6" x14ac:dyDescent="0.25">
      <c r="E57" s="24">
        <f t="shared" ca="1" si="0"/>
        <v>0.71735206953035358</v>
      </c>
      <c r="F57" s="24">
        <f t="shared" ca="1" si="1"/>
        <v>55.749932517091203</v>
      </c>
    </row>
    <row r="58" spans="5:6" x14ac:dyDescent="0.25">
      <c r="E58" s="24">
        <f t="shared" ca="1" si="0"/>
        <v>0.98224901971559497</v>
      </c>
      <c r="F58" s="24">
        <f t="shared" ca="1" si="1"/>
        <v>71.025861625243337</v>
      </c>
    </row>
    <row r="59" spans="5:6" x14ac:dyDescent="0.25">
      <c r="E59" s="24">
        <f t="shared" ca="1" si="0"/>
        <v>0.46312303736690841</v>
      </c>
      <c r="F59" s="24">
        <f t="shared" ca="1" si="1"/>
        <v>49.074311288230412</v>
      </c>
    </row>
    <row r="60" spans="5:6" x14ac:dyDescent="0.25">
      <c r="E60" s="24">
        <f t="shared" ca="1" si="0"/>
        <v>0.28648680638076718</v>
      </c>
      <c r="F60" s="24">
        <f t="shared" ca="1" si="1"/>
        <v>44.363224707276984</v>
      </c>
    </row>
    <row r="61" spans="5:6" x14ac:dyDescent="0.25">
      <c r="E61" s="24">
        <f t="shared" ca="1" si="0"/>
        <v>0.40752679628194222</v>
      </c>
      <c r="F61" s="24">
        <f t="shared" ca="1" si="1"/>
        <v>47.660883807479031</v>
      </c>
    </row>
    <row r="62" spans="5:6" x14ac:dyDescent="0.25">
      <c r="E62" s="24">
        <f t="shared" ca="1" si="0"/>
        <v>0.36874324243835777</v>
      </c>
      <c r="F62" s="24">
        <f t="shared" ca="1" si="1"/>
        <v>46.648162573024642</v>
      </c>
    </row>
    <row r="63" spans="5:6" x14ac:dyDescent="0.25">
      <c r="E63" s="24">
        <f t="shared" ca="1" si="0"/>
        <v>0.18006374033523509</v>
      </c>
      <c r="F63" s="24">
        <f t="shared" ca="1" si="1"/>
        <v>40.848777980040026</v>
      </c>
    </row>
    <row r="64" spans="5:6" x14ac:dyDescent="0.25">
      <c r="E64" s="24">
        <f t="shared" ca="1" si="0"/>
        <v>0.75074709761436165</v>
      </c>
      <c r="F64" s="24">
        <f t="shared" ca="1" si="1"/>
        <v>56.768426337798552</v>
      </c>
    </row>
    <row r="65" spans="5:6" x14ac:dyDescent="0.25">
      <c r="E65" s="24">
        <f t="shared" ca="1" si="0"/>
        <v>0.11770312240413827</v>
      </c>
      <c r="F65" s="24">
        <f t="shared" ca="1" si="1"/>
        <v>38.134527281808175</v>
      </c>
    </row>
    <row r="66" spans="5:6" x14ac:dyDescent="0.25">
      <c r="E66" s="24">
        <f t="shared" ca="1" si="0"/>
        <v>0.52541849804355867</v>
      </c>
      <c r="F66" s="24">
        <f t="shared" ca="1" si="1"/>
        <v>50.637578962792709</v>
      </c>
    </row>
    <row r="67" spans="5:6" x14ac:dyDescent="0.25">
      <c r="E67" s="24">
        <f t="shared" ca="1" si="0"/>
        <v>0.47693977348599836</v>
      </c>
      <c r="F67" s="24">
        <f t="shared" ca="1" si="1"/>
        <v>49.421643573716928</v>
      </c>
    </row>
    <row r="68" spans="5:6" x14ac:dyDescent="0.25">
      <c r="E68" s="24">
        <f t="shared" ref="E68:E131" ca="1" si="2">RAND()</f>
        <v>0.38723608341606908</v>
      </c>
      <c r="F68" s="24">
        <f t="shared" ref="F68:F131" ca="1" si="3">_xlfn.NORM.INV(E68,$C$3,$C$4)</f>
        <v>47.134699311891936</v>
      </c>
    </row>
    <row r="69" spans="5:6" x14ac:dyDescent="0.25">
      <c r="E69" s="24">
        <f t="shared" ca="1" si="2"/>
        <v>0.74844816975882433</v>
      </c>
      <c r="F69" s="24">
        <f t="shared" ca="1" si="3"/>
        <v>56.696143553648135</v>
      </c>
    </row>
    <row r="70" spans="5:6" x14ac:dyDescent="0.25">
      <c r="E70" s="24">
        <f t="shared" ca="1" si="2"/>
        <v>0.24018746212597064</v>
      </c>
      <c r="F70" s="24">
        <f t="shared" ca="1" si="3"/>
        <v>42.94300326799052</v>
      </c>
    </row>
    <row r="71" spans="5:6" x14ac:dyDescent="0.25">
      <c r="E71" s="24">
        <f t="shared" ca="1" si="2"/>
        <v>0.33460785107224078</v>
      </c>
      <c r="F71" s="24">
        <f t="shared" ca="1" si="3"/>
        <v>45.727753408407409</v>
      </c>
    </row>
    <row r="72" spans="5:6" x14ac:dyDescent="0.25">
      <c r="E72" s="24">
        <f t="shared" ca="1" si="2"/>
        <v>0.53688268024891439</v>
      </c>
      <c r="F72" s="24">
        <f t="shared" ca="1" si="3"/>
        <v>50.92583264660923</v>
      </c>
    </row>
    <row r="73" spans="5:6" x14ac:dyDescent="0.25">
      <c r="E73" s="24">
        <f t="shared" ca="1" si="2"/>
        <v>0.18459649145003754</v>
      </c>
      <c r="F73" s="24">
        <f t="shared" ca="1" si="3"/>
        <v>41.020139429671865</v>
      </c>
    </row>
    <row r="74" spans="5:6" x14ac:dyDescent="0.25">
      <c r="E74" s="24">
        <f t="shared" ca="1" si="2"/>
        <v>0.1908622296955228</v>
      </c>
      <c r="F74" s="24">
        <f t="shared" ca="1" si="3"/>
        <v>41.252766636645276</v>
      </c>
    </row>
    <row r="75" spans="5:6" x14ac:dyDescent="0.25">
      <c r="E75" s="24">
        <f t="shared" ca="1" si="2"/>
        <v>0.4716328569524143</v>
      </c>
      <c r="F75" s="24">
        <f t="shared" ca="1" si="3"/>
        <v>49.288340917912308</v>
      </c>
    </row>
    <row r="76" spans="5:6" x14ac:dyDescent="0.25">
      <c r="E76" s="24">
        <f t="shared" ca="1" si="2"/>
        <v>0.3645921016391489</v>
      </c>
      <c r="F76" s="24">
        <f t="shared" ca="1" si="3"/>
        <v>46.537890728657132</v>
      </c>
    </row>
    <row r="77" spans="5:6" x14ac:dyDescent="0.25">
      <c r="E77" s="24">
        <f t="shared" ca="1" si="2"/>
        <v>0.32245073427573145</v>
      </c>
      <c r="F77" s="24">
        <f t="shared" ca="1" si="3"/>
        <v>45.391433689217344</v>
      </c>
    </row>
    <row r="78" spans="5:6" x14ac:dyDescent="0.25">
      <c r="E78" s="24">
        <f t="shared" ca="1" si="2"/>
        <v>0.56283045347615457</v>
      </c>
      <c r="F78" s="24">
        <f t="shared" ca="1" si="3"/>
        <v>51.581493768525746</v>
      </c>
    </row>
    <row r="79" spans="5:6" x14ac:dyDescent="0.25">
      <c r="E79" s="24">
        <f t="shared" ca="1" si="2"/>
        <v>0.90092596147901527</v>
      </c>
      <c r="F79" s="24">
        <f t="shared" ca="1" si="3"/>
        <v>62.868456930600871</v>
      </c>
    </row>
    <row r="80" spans="5:6" x14ac:dyDescent="0.25">
      <c r="E80" s="24">
        <f t="shared" ca="1" si="2"/>
        <v>0.47774537814838125</v>
      </c>
      <c r="F80" s="24">
        <f t="shared" ca="1" si="3"/>
        <v>49.441869720215159</v>
      </c>
    </row>
    <row r="81" spans="5:6" x14ac:dyDescent="0.25">
      <c r="E81" s="24">
        <f t="shared" ca="1" si="2"/>
        <v>0.33542119474320109</v>
      </c>
      <c r="F81" s="24">
        <f t="shared" ca="1" si="3"/>
        <v>45.750078393196375</v>
      </c>
    </row>
    <row r="82" spans="5:6" x14ac:dyDescent="0.25">
      <c r="E82" s="24">
        <f t="shared" ca="1" si="2"/>
        <v>0.18434016294447297</v>
      </c>
      <c r="F82" s="24">
        <f t="shared" ca="1" si="3"/>
        <v>41.010519377095207</v>
      </c>
    </row>
    <row r="83" spans="5:6" x14ac:dyDescent="0.25">
      <c r="E83" s="24">
        <f t="shared" ca="1" si="2"/>
        <v>9.3732972274434001E-3</v>
      </c>
      <c r="F83" s="24">
        <f t="shared" ca="1" si="3"/>
        <v>26.494679762597599</v>
      </c>
    </row>
    <row r="84" spans="5:6" x14ac:dyDescent="0.25">
      <c r="E84" s="24">
        <f t="shared" ca="1" si="2"/>
        <v>0.69145673442333511</v>
      </c>
      <c r="F84" s="24">
        <f t="shared" ca="1" si="3"/>
        <v>54.999837336228417</v>
      </c>
    </row>
    <row r="85" spans="5:6" x14ac:dyDescent="0.25">
      <c r="E85" s="24">
        <f t="shared" ca="1" si="2"/>
        <v>0.86696042409466889</v>
      </c>
      <c r="F85" s="24">
        <f t="shared" ca="1" si="3"/>
        <v>61.121372291491227</v>
      </c>
    </row>
    <row r="86" spans="5:6" x14ac:dyDescent="0.25">
      <c r="E86" s="24">
        <f t="shared" ca="1" si="2"/>
        <v>5.4529324634381648E-2</v>
      </c>
      <c r="F86" s="24">
        <f t="shared" ca="1" si="3"/>
        <v>33.97561374694763</v>
      </c>
    </row>
    <row r="87" spans="5:6" x14ac:dyDescent="0.25">
      <c r="E87" s="24">
        <f t="shared" ca="1" si="2"/>
        <v>0.18099837546311703</v>
      </c>
      <c r="F87" s="24">
        <f t="shared" ca="1" si="3"/>
        <v>40.884330953225501</v>
      </c>
    </row>
    <row r="88" spans="5:6" x14ac:dyDescent="0.25">
      <c r="E88" s="24">
        <f t="shared" ca="1" si="2"/>
        <v>0.54061432807895204</v>
      </c>
      <c r="F88" s="24">
        <f t="shared" ca="1" si="3"/>
        <v>51.019815195709143</v>
      </c>
    </row>
    <row r="89" spans="5:6" x14ac:dyDescent="0.25">
      <c r="E89" s="24">
        <f t="shared" ca="1" si="2"/>
        <v>0.17872410489579704</v>
      </c>
      <c r="F89" s="24">
        <f t="shared" ca="1" si="3"/>
        <v>40.797616348526027</v>
      </c>
    </row>
    <row r="90" spans="5:6" x14ac:dyDescent="0.25">
      <c r="E90" s="24">
        <f t="shared" ca="1" si="2"/>
        <v>0.93729983630287128</v>
      </c>
      <c r="F90" s="24">
        <f t="shared" ca="1" si="3"/>
        <v>65.324950125998868</v>
      </c>
    </row>
    <row r="91" spans="5:6" x14ac:dyDescent="0.25">
      <c r="E91" s="24">
        <f t="shared" ca="1" si="2"/>
        <v>0.67547378179283057</v>
      </c>
      <c r="F91" s="24">
        <f t="shared" ca="1" si="3"/>
        <v>54.550789567926252</v>
      </c>
    </row>
    <row r="92" spans="5:6" x14ac:dyDescent="0.25">
      <c r="E92" s="24">
        <f t="shared" ca="1" si="2"/>
        <v>0.23801941711150087</v>
      </c>
      <c r="F92" s="24">
        <f t="shared" ca="1" si="3"/>
        <v>42.873119847056671</v>
      </c>
    </row>
    <row r="93" spans="5:6" x14ac:dyDescent="0.25">
      <c r="E93" s="24">
        <f t="shared" ca="1" si="2"/>
        <v>0.12401418667484854</v>
      </c>
      <c r="F93" s="24">
        <f t="shared" ca="1" si="3"/>
        <v>38.448484550743792</v>
      </c>
    </row>
    <row r="94" spans="5:6" x14ac:dyDescent="0.25">
      <c r="E94" s="24">
        <f t="shared" ca="1" si="2"/>
        <v>0.55661279061289404</v>
      </c>
      <c r="F94" s="24">
        <f t="shared" ca="1" si="3"/>
        <v>51.423868879345783</v>
      </c>
    </row>
    <row r="95" spans="5:6" x14ac:dyDescent="0.25">
      <c r="E95" s="24">
        <f t="shared" ca="1" si="2"/>
        <v>0.8760416701329331</v>
      </c>
      <c r="F95" s="24">
        <f t="shared" ca="1" si="3"/>
        <v>61.554244366534377</v>
      </c>
    </row>
    <row r="96" spans="5:6" x14ac:dyDescent="0.25">
      <c r="E96" s="24">
        <f t="shared" ca="1" si="2"/>
        <v>0.99916106925871762</v>
      </c>
      <c r="F96" s="24">
        <f t="shared" ca="1" si="3"/>
        <v>81.42020743491365</v>
      </c>
    </row>
    <row r="97" spans="5:6" x14ac:dyDescent="0.25">
      <c r="E97" s="24">
        <f t="shared" ca="1" si="2"/>
        <v>0.50468686755090741</v>
      </c>
      <c r="F97" s="24">
        <f t="shared" ca="1" si="3"/>
        <v>50.117485049861656</v>
      </c>
    </row>
    <row r="98" spans="5:6" x14ac:dyDescent="0.25">
      <c r="E98" s="24">
        <f t="shared" ca="1" si="2"/>
        <v>0.85448247400278621</v>
      </c>
      <c r="F98" s="24">
        <f t="shared" ca="1" si="3"/>
        <v>60.558537173205877</v>
      </c>
    </row>
    <row r="99" spans="5:6" x14ac:dyDescent="0.25">
      <c r="E99" s="24">
        <f t="shared" ca="1" si="2"/>
        <v>0.95072199412672487</v>
      </c>
      <c r="F99" s="24">
        <f t="shared" ca="1" si="3"/>
        <v>66.518947341533874</v>
      </c>
    </row>
    <row r="100" spans="5:6" x14ac:dyDescent="0.25">
      <c r="E100" s="24">
        <f t="shared" ca="1" si="2"/>
        <v>0.16697004291811279</v>
      </c>
      <c r="F100" s="24">
        <f t="shared" ca="1" si="3"/>
        <v>40.337919505687722</v>
      </c>
    </row>
    <row r="101" spans="5:6" x14ac:dyDescent="0.25">
      <c r="E101" s="24">
        <f t="shared" ca="1" si="2"/>
        <v>0.61832481724031785</v>
      </c>
      <c r="F101" s="24">
        <f t="shared" ca="1" si="3"/>
        <v>53.010840995528405</v>
      </c>
    </row>
    <row r="102" spans="5:6" x14ac:dyDescent="0.25">
      <c r="E102" s="24">
        <f t="shared" ca="1" si="2"/>
        <v>0.29013703160168547</v>
      </c>
      <c r="F102" s="24">
        <f t="shared" ca="1" si="3"/>
        <v>44.470155573999897</v>
      </c>
    </row>
    <row r="103" spans="5:6" x14ac:dyDescent="0.25">
      <c r="E103" s="24">
        <f t="shared" ca="1" si="2"/>
        <v>0.85639983465964287</v>
      </c>
      <c r="F103" s="24">
        <f t="shared" ca="1" si="3"/>
        <v>60.642834109596564</v>
      </c>
    </row>
    <row r="104" spans="5:6" x14ac:dyDescent="0.25">
      <c r="E104" s="24">
        <f t="shared" ca="1" si="2"/>
        <v>0.60065190224969167</v>
      </c>
      <c r="F104" s="24">
        <f t="shared" ca="1" si="3"/>
        <v>52.550348332801441</v>
      </c>
    </row>
    <row r="105" spans="5:6" x14ac:dyDescent="0.25">
      <c r="E105" s="24">
        <f t="shared" ca="1" si="2"/>
        <v>0.32603129781721651</v>
      </c>
      <c r="F105" s="24">
        <f t="shared" ca="1" si="3"/>
        <v>45.491013487243492</v>
      </c>
    </row>
    <row r="106" spans="5:6" x14ac:dyDescent="0.25">
      <c r="E106" s="24">
        <f t="shared" ca="1" si="2"/>
        <v>0.66504336518544716</v>
      </c>
      <c r="F106" s="24">
        <f t="shared" ca="1" si="3"/>
        <v>54.262670433571969</v>
      </c>
    </row>
    <row r="107" spans="5:6" x14ac:dyDescent="0.25">
      <c r="E107" s="24">
        <f t="shared" ca="1" si="2"/>
        <v>0.93613413631489184</v>
      </c>
      <c r="F107" s="24">
        <f t="shared" ca="1" si="3"/>
        <v>65.231078414160322</v>
      </c>
    </row>
    <row r="108" spans="5:6" x14ac:dyDescent="0.25">
      <c r="E108" s="24">
        <f t="shared" ca="1" si="2"/>
        <v>0.7504303509935939</v>
      </c>
      <c r="F108" s="24">
        <f t="shared" ca="1" si="3"/>
        <v>56.758446260124387</v>
      </c>
    </row>
    <row r="109" spans="5:6" x14ac:dyDescent="0.25">
      <c r="E109" s="24">
        <f t="shared" ca="1" si="2"/>
        <v>0.95722602077745267</v>
      </c>
      <c r="F109" s="24">
        <f t="shared" ca="1" si="3"/>
        <v>67.193648497053672</v>
      </c>
    </row>
    <row r="110" spans="5:6" x14ac:dyDescent="0.25">
      <c r="E110" s="24">
        <f t="shared" ca="1" si="2"/>
        <v>0.27627733762980977</v>
      </c>
      <c r="F110" s="24">
        <f t="shared" ca="1" si="3"/>
        <v>44.060636347047271</v>
      </c>
    </row>
    <row r="111" spans="5:6" x14ac:dyDescent="0.25">
      <c r="E111" s="24">
        <f t="shared" ca="1" si="2"/>
        <v>0.25571581718787673</v>
      </c>
      <c r="F111" s="24">
        <f t="shared" ca="1" si="3"/>
        <v>43.433898711332915</v>
      </c>
    </row>
    <row r="112" spans="5:6" x14ac:dyDescent="0.25">
      <c r="E112" s="24">
        <f t="shared" ca="1" si="2"/>
        <v>9.4356414539338518E-2</v>
      </c>
      <c r="F112" s="24">
        <f t="shared" ca="1" si="3"/>
        <v>36.856035635839504</v>
      </c>
    </row>
    <row r="113" spans="5:6" x14ac:dyDescent="0.25">
      <c r="E113" s="24">
        <f t="shared" ca="1" si="2"/>
        <v>0.84309210861620065</v>
      </c>
      <c r="F113" s="24">
        <f t="shared" ca="1" si="3"/>
        <v>60.072476439293851</v>
      </c>
    </row>
    <row r="114" spans="5:6" x14ac:dyDescent="0.25">
      <c r="E114" s="24">
        <f t="shared" ca="1" si="2"/>
        <v>0.24066066839406663</v>
      </c>
      <c r="F114" s="24">
        <f t="shared" ca="1" si="3"/>
        <v>42.95821047546287</v>
      </c>
    </row>
    <row r="115" spans="5:6" x14ac:dyDescent="0.25">
      <c r="E115" s="24">
        <f t="shared" ca="1" si="2"/>
        <v>0.51093496838783103</v>
      </c>
      <c r="F115" s="24">
        <f t="shared" ca="1" si="3"/>
        <v>50.274133340345664</v>
      </c>
    </row>
    <row r="116" spans="5:6" x14ac:dyDescent="0.25">
      <c r="E116" s="24">
        <f t="shared" ca="1" si="2"/>
        <v>0.94673843960137383</v>
      </c>
      <c r="F116" s="24">
        <f t="shared" ca="1" si="3"/>
        <v>66.140198498458545</v>
      </c>
    </row>
    <row r="117" spans="5:6" x14ac:dyDescent="0.25">
      <c r="E117" s="24">
        <f t="shared" ca="1" si="2"/>
        <v>0.22484375936476153</v>
      </c>
      <c r="F117" s="24">
        <f t="shared" ca="1" si="3"/>
        <v>42.44063917045122</v>
      </c>
    </row>
    <row r="118" spans="5:6" x14ac:dyDescent="0.25">
      <c r="E118" s="24">
        <f t="shared" ca="1" si="2"/>
        <v>5.1974740475514425E-3</v>
      </c>
      <c r="F118" s="24">
        <f t="shared" ca="1" si="3"/>
        <v>24.375931933927863</v>
      </c>
    </row>
    <row r="119" spans="5:6" x14ac:dyDescent="0.25">
      <c r="E119" s="24">
        <f t="shared" ca="1" si="2"/>
        <v>0.93958558138888104</v>
      </c>
      <c r="F119" s="24">
        <f t="shared" ca="1" si="3"/>
        <v>65.513040479463143</v>
      </c>
    </row>
    <row r="120" spans="5:6" x14ac:dyDescent="0.25">
      <c r="E120" s="24">
        <f t="shared" ca="1" si="2"/>
        <v>0.50076261828632074</v>
      </c>
      <c r="F120" s="24">
        <f t="shared" ca="1" si="3"/>
        <v>50.019116017234772</v>
      </c>
    </row>
    <row r="121" spans="5:6" x14ac:dyDescent="0.25">
      <c r="E121" s="24">
        <f t="shared" ca="1" si="2"/>
        <v>0.48503956903604439</v>
      </c>
      <c r="F121" s="24">
        <f t="shared" ca="1" si="3"/>
        <v>49.624909671857225</v>
      </c>
    </row>
    <row r="122" spans="5:6" x14ac:dyDescent="0.25">
      <c r="E122" s="24">
        <f t="shared" ca="1" si="2"/>
        <v>0.40080839685574665</v>
      </c>
      <c r="F122" s="24">
        <f t="shared" ca="1" si="3"/>
        <v>47.487447795333054</v>
      </c>
    </row>
    <row r="123" spans="5:6" x14ac:dyDescent="0.25">
      <c r="E123" s="24">
        <f t="shared" ca="1" si="2"/>
        <v>0.84618477030311723</v>
      </c>
      <c r="F123" s="24">
        <f t="shared" ca="1" si="3"/>
        <v>60.202066606397196</v>
      </c>
    </row>
    <row r="124" spans="5:6" x14ac:dyDescent="0.25">
      <c r="E124" s="24">
        <f t="shared" ca="1" si="2"/>
        <v>9.1710081378682529E-2</v>
      </c>
      <c r="F124" s="24">
        <f t="shared" ca="1" si="3"/>
        <v>36.697021726770259</v>
      </c>
    </row>
    <row r="125" spans="5:6" x14ac:dyDescent="0.25">
      <c r="E125" s="24">
        <f t="shared" ca="1" si="2"/>
        <v>0.38768974795981559</v>
      </c>
      <c r="F125" s="24">
        <f t="shared" ca="1" si="3"/>
        <v>47.146545505914375</v>
      </c>
    </row>
    <row r="126" spans="5:6" x14ac:dyDescent="0.25">
      <c r="E126" s="24">
        <f t="shared" ca="1" si="2"/>
        <v>0.42738774189320117</v>
      </c>
      <c r="F126" s="24">
        <f t="shared" ca="1" si="3"/>
        <v>48.169712798020562</v>
      </c>
    </row>
    <row r="127" spans="5:6" x14ac:dyDescent="0.25">
      <c r="E127" s="24">
        <f t="shared" ca="1" si="2"/>
        <v>0.20991174394053635</v>
      </c>
      <c r="F127" s="24">
        <f t="shared" ca="1" si="3"/>
        <v>41.93272484531208</v>
      </c>
    </row>
    <row r="128" spans="5:6" x14ac:dyDescent="0.25">
      <c r="E128" s="24">
        <f t="shared" ca="1" si="2"/>
        <v>4.9237892562229324E-2</v>
      </c>
      <c r="F128" s="24">
        <f t="shared" ca="1" si="3"/>
        <v>33.477116600190065</v>
      </c>
    </row>
    <row r="129" spans="5:6" x14ac:dyDescent="0.25">
      <c r="E129" s="24">
        <f t="shared" ca="1" si="2"/>
        <v>0.73339650236169085</v>
      </c>
      <c r="F129" s="24">
        <f t="shared" ca="1" si="3"/>
        <v>56.231179797780143</v>
      </c>
    </row>
    <row r="130" spans="5:6" x14ac:dyDescent="0.25">
      <c r="E130" s="24">
        <f t="shared" ca="1" si="2"/>
        <v>0.32656633445200922</v>
      </c>
      <c r="F130" s="24">
        <f t="shared" ca="1" si="3"/>
        <v>45.505854939796009</v>
      </c>
    </row>
    <row r="131" spans="5:6" x14ac:dyDescent="0.25">
      <c r="E131" s="24">
        <f t="shared" ca="1" si="2"/>
        <v>0.30851384208382071</v>
      </c>
      <c r="F131" s="24">
        <f t="shared" ca="1" si="3"/>
        <v>44.999326913526211</v>
      </c>
    </row>
    <row r="132" spans="5:6" x14ac:dyDescent="0.25">
      <c r="E132" s="24">
        <f t="shared" ref="E132:E195" ca="1" si="4">RAND()</f>
        <v>0.43596879652209952</v>
      </c>
      <c r="F132" s="24">
        <f t="shared" ref="F132:F195" ca="1" si="5">_xlfn.NORM.INV(E132,$C$3,$C$4)</f>
        <v>48.388021736401704</v>
      </c>
    </row>
    <row r="133" spans="5:6" x14ac:dyDescent="0.25">
      <c r="E133" s="24">
        <f t="shared" ca="1" si="4"/>
        <v>0.33036805077567544</v>
      </c>
      <c r="F133" s="24">
        <f t="shared" ca="1" si="5"/>
        <v>45.611029047178391</v>
      </c>
    </row>
    <row r="134" spans="5:6" x14ac:dyDescent="0.25">
      <c r="E134" s="24">
        <f t="shared" ca="1" si="4"/>
        <v>9.8472692508161375E-3</v>
      </c>
      <c r="F134" s="24">
        <f t="shared" ca="1" si="5"/>
        <v>26.678830292544578</v>
      </c>
    </row>
    <row r="135" spans="5:6" x14ac:dyDescent="0.25">
      <c r="E135" s="24">
        <f t="shared" ca="1" si="4"/>
        <v>0.32287012636775736</v>
      </c>
      <c r="F135" s="24">
        <f t="shared" ca="1" si="5"/>
        <v>45.403120955943344</v>
      </c>
    </row>
    <row r="136" spans="5:6" x14ac:dyDescent="0.25">
      <c r="E136" s="24">
        <f t="shared" ca="1" si="4"/>
        <v>0.26188057759693084</v>
      </c>
      <c r="F136" s="24">
        <f t="shared" ca="1" si="5"/>
        <v>43.624415577386053</v>
      </c>
    </row>
    <row r="137" spans="5:6" x14ac:dyDescent="0.25">
      <c r="E137" s="24">
        <f t="shared" ca="1" si="4"/>
        <v>0.54432606234148284</v>
      </c>
      <c r="F137" s="24">
        <f t="shared" ca="1" si="5"/>
        <v>51.113385646661023</v>
      </c>
    </row>
    <row r="138" spans="5:6" x14ac:dyDescent="0.25">
      <c r="E138" s="24">
        <f t="shared" ca="1" si="4"/>
        <v>0.98510774793864975</v>
      </c>
      <c r="F138" s="24">
        <f t="shared" ca="1" si="5"/>
        <v>71.729443745290041</v>
      </c>
    </row>
    <row r="139" spans="5:6" x14ac:dyDescent="0.25">
      <c r="E139" s="24">
        <f t="shared" ca="1" si="4"/>
        <v>0.98023471089100322</v>
      </c>
      <c r="F139" s="24">
        <f t="shared" ca="1" si="5"/>
        <v>70.58620804038506</v>
      </c>
    </row>
    <row r="140" spans="5:6" x14ac:dyDescent="0.25">
      <c r="E140" s="24">
        <f t="shared" ca="1" si="4"/>
        <v>0.18552374783278747</v>
      </c>
      <c r="F140" s="24">
        <f t="shared" ca="1" si="5"/>
        <v>41.054870342130002</v>
      </c>
    </row>
    <row r="141" spans="5:6" x14ac:dyDescent="0.25">
      <c r="E141" s="24">
        <f t="shared" ca="1" si="4"/>
        <v>9.3283216463347807E-2</v>
      </c>
      <c r="F141" s="24">
        <f t="shared" ca="1" si="5"/>
        <v>36.791951223369239</v>
      </c>
    </row>
    <row r="142" spans="5:6" x14ac:dyDescent="0.25">
      <c r="E142" s="24">
        <f t="shared" ca="1" si="4"/>
        <v>5.5799297681415561E-2</v>
      </c>
      <c r="F142" s="24">
        <f t="shared" ca="1" si="5"/>
        <v>34.089512071878964</v>
      </c>
    </row>
    <row r="143" spans="5:6" x14ac:dyDescent="0.25">
      <c r="E143" s="24">
        <f t="shared" ca="1" si="4"/>
        <v>0.76079583799414963</v>
      </c>
      <c r="F143" s="24">
        <f t="shared" ca="1" si="5"/>
        <v>57.088648912914572</v>
      </c>
    </row>
    <row r="144" spans="5:6" x14ac:dyDescent="0.25">
      <c r="E144" s="24">
        <f t="shared" ca="1" si="4"/>
        <v>0.63405772808317518</v>
      </c>
      <c r="F144" s="24">
        <f t="shared" ca="1" si="5"/>
        <v>53.426197476875132</v>
      </c>
    </row>
    <row r="145" spans="5:6" x14ac:dyDescent="0.25">
      <c r="E145" s="24">
        <f t="shared" ca="1" si="4"/>
        <v>0.19017403174866243</v>
      </c>
      <c r="F145" s="24">
        <f t="shared" ca="1" si="5"/>
        <v>41.227448436784414</v>
      </c>
    </row>
    <row r="146" spans="5:6" x14ac:dyDescent="0.25">
      <c r="E146" s="24">
        <f t="shared" ca="1" si="4"/>
        <v>0.46899836483600266</v>
      </c>
      <c r="F146" s="24">
        <f t="shared" ca="1" si="5"/>
        <v>49.222120471859625</v>
      </c>
    </row>
    <row r="147" spans="5:6" x14ac:dyDescent="0.25">
      <c r="E147" s="24">
        <f t="shared" ca="1" si="4"/>
        <v>9.1654323840806184E-2</v>
      </c>
      <c r="F147" s="24">
        <f t="shared" ca="1" si="5"/>
        <v>36.693635038991054</v>
      </c>
    </row>
    <row r="148" spans="5:6" x14ac:dyDescent="0.25">
      <c r="E148" s="24">
        <f t="shared" ca="1" si="4"/>
        <v>0.57570128821110955</v>
      </c>
      <c r="F148" s="24">
        <f t="shared" ca="1" si="5"/>
        <v>51.909083175320511</v>
      </c>
    </row>
    <row r="149" spans="5:6" x14ac:dyDescent="0.25">
      <c r="E149" s="24">
        <f t="shared" ca="1" si="4"/>
        <v>0.97402780377633991</v>
      </c>
      <c r="F149" s="24">
        <f t="shared" ca="1" si="5"/>
        <v>69.435943106894683</v>
      </c>
    </row>
    <row r="150" spans="5:6" x14ac:dyDescent="0.25">
      <c r="E150" s="24">
        <f t="shared" ca="1" si="4"/>
        <v>0.19703121399996903</v>
      </c>
      <c r="F150" s="24">
        <f t="shared" ca="1" si="5"/>
        <v>41.477267115882221</v>
      </c>
    </row>
    <row r="151" spans="5:6" x14ac:dyDescent="0.25">
      <c r="E151" s="24">
        <f t="shared" ca="1" si="4"/>
        <v>0.53158385294140986</v>
      </c>
      <c r="F151" s="24">
        <f t="shared" ca="1" si="5"/>
        <v>50.792518623139692</v>
      </c>
    </row>
    <row r="152" spans="5:6" x14ac:dyDescent="0.25">
      <c r="E152" s="24">
        <f t="shared" ca="1" si="4"/>
        <v>0.99879946104239659</v>
      </c>
      <c r="F152" s="24">
        <f t="shared" ca="1" si="5"/>
        <v>80.35536961937234</v>
      </c>
    </row>
    <row r="153" spans="5:6" x14ac:dyDescent="0.25">
      <c r="E153" s="24">
        <f t="shared" ca="1" si="4"/>
        <v>0.41986359112238458</v>
      </c>
      <c r="F153" s="24">
        <f t="shared" ca="1" si="5"/>
        <v>47.977575420849853</v>
      </c>
    </row>
    <row r="154" spans="5:6" x14ac:dyDescent="0.25">
      <c r="E154" s="24">
        <f t="shared" ca="1" si="4"/>
        <v>0.53529185200919338</v>
      </c>
      <c r="F154" s="24">
        <f t="shared" ca="1" si="5"/>
        <v>50.885792542399017</v>
      </c>
    </row>
    <row r="155" spans="5:6" x14ac:dyDescent="0.25">
      <c r="E155" s="24">
        <f t="shared" ca="1" si="4"/>
        <v>0.48974948034008459</v>
      </c>
      <c r="F155" s="24">
        <f t="shared" ca="1" si="5"/>
        <v>49.743029297394905</v>
      </c>
    </row>
    <row r="156" spans="5:6" x14ac:dyDescent="0.25">
      <c r="E156" s="24">
        <f t="shared" ca="1" si="4"/>
        <v>0.51351578187402436</v>
      </c>
      <c r="F156" s="24">
        <f t="shared" ca="1" si="5"/>
        <v>50.338855246048524</v>
      </c>
    </row>
    <row r="157" spans="5:6" x14ac:dyDescent="0.25">
      <c r="E157" s="24">
        <f t="shared" ca="1" si="4"/>
        <v>0.98563178574431509</v>
      </c>
      <c r="F157" s="24">
        <f t="shared" ca="1" si="5"/>
        <v>71.870835057462187</v>
      </c>
    </row>
    <row r="158" spans="5:6" x14ac:dyDescent="0.25">
      <c r="E158" s="24">
        <f t="shared" ca="1" si="4"/>
        <v>0.11225617063911875</v>
      </c>
      <c r="F158" s="24">
        <f t="shared" ca="1" si="5"/>
        <v>37.853833650817968</v>
      </c>
    </row>
    <row r="159" spans="5:6" x14ac:dyDescent="0.25">
      <c r="E159" s="24">
        <f t="shared" ca="1" si="4"/>
        <v>0.34922942828679038</v>
      </c>
      <c r="F159" s="24">
        <f t="shared" ca="1" si="5"/>
        <v>46.125983150243812</v>
      </c>
    </row>
    <row r="160" spans="5:6" x14ac:dyDescent="0.25">
      <c r="E160" s="24">
        <f t="shared" ca="1" si="4"/>
        <v>0.70828012820753095</v>
      </c>
      <c r="F160" s="24">
        <f t="shared" ca="1" si="5"/>
        <v>55.483672727784821</v>
      </c>
    </row>
    <row r="161" spans="5:6" x14ac:dyDescent="0.25">
      <c r="E161" s="24">
        <f t="shared" ca="1" si="4"/>
        <v>0.51881250303593662</v>
      </c>
      <c r="F161" s="24">
        <f t="shared" ca="1" si="5"/>
        <v>50.471734422959564</v>
      </c>
    </row>
    <row r="162" spans="5:6" x14ac:dyDescent="0.25">
      <c r="E162" s="24">
        <f t="shared" ca="1" si="4"/>
        <v>0.78835867278061045</v>
      </c>
      <c r="F162" s="24">
        <f t="shared" ca="1" si="5"/>
        <v>58.007391816666811</v>
      </c>
    </row>
    <row r="163" spans="5:6" x14ac:dyDescent="0.25">
      <c r="E163" s="24">
        <f t="shared" ca="1" si="4"/>
        <v>0.28538720936329798</v>
      </c>
      <c r="F163" s="24">
        <f t="shared" ca="1" si="5"/>
        <v>44.330886591589163</v>
      </c>
    </row>
    <row r="164" spans="5:6" x14ac:dyDescent="0.25">
      <c r="E164" s="24">
        <f t="shared" ca="1" si="4"/>
        <v>0.97736049246190382</v>
      </c>
      <c r="F164" s="24">
        <f t="shared" ca="1" si="5"/>
        <v>70.020531540634323</v>
      </c>
    </row>
    <row r="165" spans="5:6" x14ac:dyDescent="0.25">
      <c r="E165" s="24">
        <f t="shared" ca="1" si="4"/>
        <v>0.22842325915573092</v>
      </c>
      <c r="F165" s="24">
        <f t="shared" ca="1" si="5"/>
        <v>42.55950482115815</v>
      </c>
    </row>
    <row r="166" spans="5:6" x14ac:dyDescent="0.25">
      <c r="E166" s="24">
        <f t="shared" ca="1" si="4"/>
        <v>0.79277156625740663</v>
      </c>
      <c r="F166" s="24">
        <f t="shared" ca="1" si="5"/>
        <v>58.160756538865712</v>
      </c>
    </row>
    <row r="167" spans="5:6" x14ac:dyDescent="0.25">
      <c r="E167" s="24">
        <f t="shared" ca="1" si="4"/>
        <v>0.85567815743295672</v>
      </c>
      <c r="F167" s="24">
        <f t="shared" ca="1" si="5"/>
        <v>60.611017005458017</v>
      </c>
    </row>
    <row r="168" spans="5:6" x14ac:dyDescent="0.25">
      <c r="E168" s="24">
        <f t="shared" ca="1" si="4"/>
        <v>0.91617835225863276</v>
      </c>
      <c r="F168" s="24">
        <f t="shared" ca="1" si="5"/>
        <v>63.798160308784169</v>
      </c>
    </row>
    <row r="169" spans="5:6" x14ac:dyDescent="0.25">
      <c r="E169" s="24">
        <f t="shared" ca="1" si="4"/>
        <v>0.95213048958253776</v>
      </c>
      <c r="F169" s="24">
        <f t="shared" ca="1" si="5"/>
        <v>66.658714517149221</v>
      </c>
    </row>
    <row r="170" spans="5:6" x14ac:dyDescent="0.25">
      <c r="E170" s="24">
        <f t="shared" ca="1" si="4"/>
        <v>0.86797806295440239</v>
      </c>
      <c r="F170" s="24">
        <f t="shared" ca="1" si="5"/>
        <v>61.168841227711027</v>
      </c>
    </row>
    <row r="171" spans="5:6" x14ac:dyDescent="0.25">
      <c r="E171" s="24">
        <f t="shared" ca="1" si="4"/>
        <v>0.28892441681527448</v>
      </c>
      <c r="F171" s="24">
        <f t="shared" ca="1" si="5"/>
        <v>44.4347035379256</v>
      </c>
    </row>
    <row r="172" spans="5:6" x14ac:dyDescent="0.25">
      <c r="E172" s="24">
        <f t="shared" ca="1" si="4"/>
        <v>0.71228067104766402</v>
      </c>
      <c r="F172" s="24">
        <f t="shared" ca="1" si="5"/>
        <v>55.600597873913749</v>
      </c>
    </row>
    <row r="173" spans="5:6" x14ac:dyDescent="0.25">
      <c r="E173" s="24">
        <f t="shared" ca="1" si="4"/>
        <v>0.57561832598922091</v>
      </c>
      <c r="F173" s="24">
        <f t="shared" ca="1" si="5"/>
        <v>51.906965420503667</v>
      </c>
    </row>
    <row r="174" spans="5:6" x14ac:dyDescent="0.25">
      <c r="E174" s="24">
        <f t="shared" ca="1" si="4"/>
        <v>0.79284545176043275</v>
      </c>
      <c r="F174" s="24">
        <f t="shared" ca="1" si="5"/>
        <v>58.163340646328585</v>
      </c>
    </row>
    <row r="175" spans="5:6" x14ac:dyDescent="0.25">
      <c r="E175" s="24">
        <f t="shared" ca="1" si="4"/>
        <v>0.52846034148443122</v>
      </c>
      <c r="F175" s="24">
        <f t="shared" ca="1" si="5"/>
        <v>50.714001163280955</v>
      </c>
    </row>
    <row r="176" spans="5:6" x14ac:dyDescent="0.25">
      <c r="E176" s="24">
        <f t="shared" ca="1" si="4"/>
        <v>0.81605539041011554</v>
      </c>
      <c r="F176" s="24">
        <f t="shared" ca="1" si="5"/>
        <v>59.004342154758575</v>
      </c>
    </row>
    <row r="177" spans="5:6" x14ac:dyDescent="0.25">
      <c r="E177" s="24">
        <f t="shared" ca="1" si="4"/>
        <v>0.51866766105500717</v>
      </c>
      <c r="F177" s="24">
        <f t="shared" ca="1" si="5"/>
        <v>50.46809976203992</v>
      </c>
    </row>
    <row r="178" spans="5:6" x14ac:dyDescent="0.25">
      <c r="E178" s="24">
        <f t="shared" ca="1" si="4"/>
        <v>1.7657001044678267E-2</v>
      </c>
      <c r="F178" s="24">
        <f t="shared" ca="1" si="5"/>
        <v>28.952606376959395</v>
      </c>
    </row>
    <row r="179" spans="5:6" x14ac:dyDescent="0.25">
      <c r="E179" s="24">
        <f t="shared" ca="1" si="4"/>
        <v>0.75266714691218595</v>
      </c>
      <c r="F179" s="24">
        <f t="shared" ca="1" si="5"/>
        <v>56.82906848463486</v>
      </c>
    </row>
    <row r="180" spans="5:6" x14ac:dyDescent="0.25">
      <c r="E180" s="24">
        <f t="shared" ca="1" si="4"/>
        <v>0.37703873551952916</v>
      </c>
      <c r="F180" s="24">
        <f t="shared" ca="1" si="5"/>
        <v>46.867325414261643</v>
      </c>
    </row>
    <row r="181" spans="5:6" x14ac:dyDescent="0.25">
      <c r="E181" s="24">
        <f t="shared" ca="1" si="4"/>
        <v>0.51059852782003046</v>
      </c>
      <c r="F181" s="24">
        <f t="shared" ca="1" si="5"/>
        <v>50.265696953124959</v>
      </c>
    </row>
    <row r="182" spans="5:6" x14ac:dyDescent="0.25">
      <c r="E182" s="24">
        <f t="shared" ca="1" si="4"/>
        <v>0.73116601722529695</v>
      </c>
      <c r="F182" s="24">
        <f t="shared" ca="1" si="5"/>
        <v>56.16343301653319</v>
      </c>
    </row>
    <row r="183" spans="5:6" x14ac:dyDescent="0.25">
      <c r="E183" s="24">
        <f t="shared" ca="1" si="4"/>
        <v>0.79708815119967147</v>
      </c>
      <c r="F183" s="24">
        <f t="shared" ca="1" si="5"/>
        <v>58.312654329821157</v>
      </c>
    </row>
    <row r="184" spans="5:6" x14ac:dyDescent="0.25">
      <c r="E184" s="24">
        <f t="shared" ca="1" si="4"/>
        <v>0.5424190209010592</v>
      </c>
      <c r="F184" s="24">
        <f t="shared" ca="1" si="5"/>
        <v>51.065298690092959</v>
      </c>
    </row>
    <row r="185" spans="5:6" x14ac:dyDescent="0.25">
      <c r="E185" s="24">
        <f t="shared" ca="1" si="4"/>
        <v>3.6070551696540498E-2</v>
      </c>
      <c r="F185" s="24">
        <f t="shared" ca="1" si="5"/>
        <v>32.017733841391916</v>
      </c>
    </row>
    <row r="186" spans="5:6" x14ac:dyDescent="0.25">
      <c r="E186" s="24">
        <f t="shared" ca="1" si="4"/>
        <v>0.79895854982001557</v>
      </c>
      <c r="F186" s="24">
        <f t="shared" ca="1" si="5"/>
        <v>58.379070653294377</v>
      </c>
    </row>
    <row r="187" spans="5:6" x14ac:dyDescent="0.25">
      <c r="E187" s="24">
        <f t="shared" ca="1" si="4"/>
        <v>0.26589071332535852</v>
      </c>
      <c r="F187" s="24">
        <f t="shared" ca="1" si="5"/>
        <v>43.747110433727144</v>
      </c>
    </row>
    <row r="188" spans="5:6" x14ac:dyDescent="0.25">
      <c r="E188" s="24">
        <f t="shared" ca="1" si="4"/>
        <v>0.98061308806776715</v>
      </c>
      <c r="F188" s="24">
        <f t="shared" ca="1" si="5"/>
        <v>70.665791847811192</v>
      </c>
    </row>
    <row r="189" spans="5:6" x14ac:dyDescent="0.25">
      <c r="E189" s="24">
        <f t="shared" ca="1" si="4"/>
        <v>0.59560305019481408</v>
      </c>
      <c r="F189" s="24">
        <f t="shared" ca="1" si="5"/>
        <v>52.419822724655127</v>
      </c>
    </row>
    <row r="190" spans="5:6" x14ac:dyDescent="0.25">
      <c r="E190" s="24">
        <f t="shared" ca="1" si="4"/>
        <v>0.48842102918217056</v>
      </c>
      <c r="F190" s="24">
        <f t="shared" ca="1" si="5"/>
        <v>49.709717481473163</v>
      </c>
    </row>
    <row r="191" spans="5:6" x14ac:dyDescent="0.25">
      <c r="E191" s="24">
        <f t="shared" ca="1" si="4"/>
        <v>0.93943491460441575</v>
      </c>
      <c r="F191" s="24">
        <f t="shared" ca="1" si="5"/>
        <v>65.50047269906905</v>
      </c>
    </row>
    <row r="192" spans="5:6" x14ac:dyDescent="0.25">
      <c r="E192" s="24">
        <f t="shared" ca="1" si="4"/>
        <v>0.50632643049704784</v>
      </c>
      <c r="F192" s="24">
        <f t="shared" ca="1" si="5"/>
        <v>50.158586742725987</v>
      </c>
    </row>
    <row r="193" spans="5:6" x14ac:dyDescent="0.25">
      <c r="E193" s="24">
        <f t="shared" ca="1" si="4"/>
        <v>0.96360279789145098</v>
      </c>
      <c r="F193" s="24">
        <f t="shared" ca="1" si="5"/>
        <v>67.941175763314362</v>
      </c>
    </row>
    <row r="194" spans="5:6" x14ac:dyDescent="0.25">
      <c r="E194" s="24">
        <f t="shared" ca="1" si="4"/>
        <v>0.74593951505928502</v>
      </c>
      <c r="F194" s="24">
        <f t="shared" ca="1" si="5"/>
        <v>56.617663577303802</v>
      </c>
    </row>
    <row r="195" spans="5:6" x14ac:dyDescent="0.25">
      <c r="E195" s="24">
        <f t="shared" ca="1" si="4"/>
        <v>0.40105259848732489</v>
      </c>
      <c r="F195" s="24">
        <f t="shared" ca="1" si="5"/>
        <v>47.493764817299848</v>
      </c>
    </row>
    <row r="196" spans="5:6" x14ac:dyDescent="0.25">
      <c r="E196" s="24">
        <f t="shared" ref="E196:E259" ca="1" si="6">RAND()</f>
        <v>0.49597802724403128</v>
      </c>
      <c r="F196" s="24">
        <f t="shared" ref="F196:F259" ca="1" si="7">_xlfn.NORM.INV(E196,$C$3,$C$4)</f>
        <v>49.899182385844441</v>
      </c>
    </row>
    <row r="197" spans="5:6" x14ac:dyDescent="0.25">
      <c r="E197" s="24">
        <f t="shared" ca="1" si="6"/>
        <v>0.91469385776070955</v>
      </c>
      <c r="F197" s="24">
        <f t="shared" ca="1" si="7"/>
        <v>63.702390746157782</v>
      </c>
    </row>
    <row r="198" spans="5:6" x14ac:dyDescent="0.25">
      <c r="E198" s="24">
        <f t="shared" ca="1" si="6"/>
        <v>0.64330390153678008</v>
      </c>
      <c r="F198" s="24">
        <f t="shared" ca="1" si="7"/>
        <v>53.673040989595307</v>
      </c>
    </row>
    <row r="199" spans="5:6" x14ac:dyDescent="0.25">
      <c r="E199" s="24">
        <f t="shared" ca="1" si="6"/>
        <v>0.83806290960254248</v>
      </c>
      <c r="F199" s="24">
        <f t="shared" ca="1" si="7"/>
        <v>59.865277988867334</v>
      </c>
    </row>
    <row r="200" spans="5:6" x14ac:dyDescent="0.25">
      <c r="E200" s="24">
        <f t="shared" ca="1" si="6"/>
        <v>0.80158581457768885</v>
      </c>
      <c r="F200" s="24">
        <f t="shared" ca="1" si="7"/>
        <v>58.472992028838071</v>
      </c>
    </row>
    <row r="201" spans="5:6" x14ac:dyDescent="0.25">
      <c r="E201" s="24">
        <f t="shared" ca="1" si="6"/>
        <v>1.9417257114628161E-2</v>
      </c>
      <c r="F201" s="24">
        <f t="shared" ca="1" si="7"/>
        <v>29.340639064274061</v>
      </c>
    </row>
    <row r="202" spans="5:6" x14ac:dyDescent="0.25">
      <c r="E202" s="24">
        <f t="shared" ca="1" si="6"/>
        <v>0.49356133873527208</v>
      </c>
      <c r="F202" s="24">
        <f t="shared" ca="1" si="7"/>
        <v>49.838599689024683</v>
      </c>
    </row>
    <row r="203" spans="5:6" x14ac:dyDescent="0.25">
      <c r="E203" s="24">
        <f t="shared" ca="1" si="6"/>
        <v>0.91483586286386853</v>
      </c>
      <c r="F203" s="24">
        <f t="shared" ca="1" si="7"/>
        <v>63.711497651074623</v>
      </c>
    </row>
    <row r="204" spans="5:6" x14ac:dyDescent="0.25">
      <c r="E204" s="24">
        <f t="shared" ca="1" si="6"/>
        <v>0.34168455436708878</v>
      </c>
      <c r="F204" s="24">
        <f t="shared" ca="1" si="7"/>
        <v>45.921299864205629</v>
      </c>
    </row>
    <row r="205" spans="5:6" x14ac:dyDescent="0.25">
      <c r="E205" s="24">
        <f t="shared" ca="1" si="6"/>
        <v>0.6830510061372449</v>
      </c>
      <c r="F205" s="24">
        <f t="shared" ca="1" si="7"/>
        <v>54.76247605499448</v>
      </c>
    </row>
    <row r="206" spans="5:6" x14ac:dyDescent="0.25">
      <c r="E206" s="24">
        <f t="shared" ca="1" si="6"/>
        <v>8.091530584589568E-2</v>
      </c>
      <c r="F206" s="24">
        <f t="shared" ca="1" si="7"/>
        <v>36.010587843008651</v>
      </c>
    </row>
    <row r="207" spans="5:6" x14ac:dyDescent="0.25">
      <c r="E207" s="24">
        <f t="shared" ca="1" si="6"/>
        <v>0.35231377771148964</v>
      </c>
      <c r="F207" s="24">
        <f t="shared" ca="1" si="7"/>
        <v>46.209187850800838</v>
      </c>
    </row>
    <row r="208" spans="5:6" x14ac:dyDescent="0.25">
      <c r="E208" s="24">
        <f t="shared" ca="1" si="6"/>
        <v>0.35931875514036182</v>
      </c>
      <c r="F208" s="24">
        <f t="shared" ca="1" si="7"/>
        <v>46.397196738197238</v>
      </c>
    </row>
    <row r="209" spans="5:6" x14ac:dyDescent="0.25">
      <c r="E209" s="24">
        <f t="shared" ca="1" si="6"/>
        <v>0.9456084222764134</v>
      </c>
      <c r="F209" s="24">
        <f t="shared" ca="1" si="7"/>
        <v>66.036865800761561</v>
      </c>
    </row>
    <row r="210" spans="5:6" x14ac:dyDescent="0.25">
      <c r="E210" s="24">
        <f t="shared" ca="1" si="6"/>
        <v>0.74336609492002026</v>
      </c>
      <c r="F210" s="24">
        <f t="shared" ca="1" si="7"/>
        <v>56.537578747070995</v>
      </c>
    </row>
    <row r="211" spans="5:6" x14ac:dyDescent="0.25">
      <c r="E211" s="24">
        <f t="shared" ca="1" si="6"/>
        <v>0.7279557807808269</v>
      </c>
      <c r="F211" s="24">
        <f t="shared" ca="1" si="7"/>
        <v>56.066421243419732</v>
      </c>
    </row>
    <row r="212" spans="5:6" x14ac:dyDescent="0.25">
      <c r="E212" s="24">
        <f t="shared" ca="1" si="6"/>
        <v>0.50981126462907911</v>
      </c>
      <c r="F212" s="24">
        <f t="shared" ca="1" si="7"/>
        <v>50.24595672951078</v>
      </c>
    </row>
    <row r="213" spans="5:6" x14ac:dyDescent="0.25">
      <c r="E213" s="24">
        <f t="shared" ca="1" si="6"/>
        <v>0.96379373272357138</v>
      </c>
      <c r="F213" s="24">
        <f t="shared" ca="1" si="7"/>
        <v>67.965157220793031</v>
      </c>
    </row>
    <row r="214" spans="5:6" x14ac:dyDescent="0.25">
      <c r="E214" s="24">
        <f t="shared" ca="1" si="6"/>
        <v>0.11483195356898213</v>
      </c>
      <c r="F214" s="24">
        <f t="shared" ca="1" si="7"/>
        <v>37.987749301217974</v>
      </c>
    </row>
    <row r="215" spans="5:6" x14ac:dyDescent="0.25">
      <c r="E215" s="24">
        <f t="shared" ca="1" si="6"/>
        <v>0.19985945860003163</v>
      </c>
      <c r="F215" s="24">
        <f t="shared" ca="1" si="7"/>
        <v>41.578766584865342</v>
      </c>
    </row>
    <row r="216" spans="5:6" x14ac:dyDescent="0.25">
      <c r="E216" s="24">
        <f t="shared" ca="1" si="6"/>
        <v>0.90475935205637004</v>
      </c>
      <c r="F216" s="24">
        <f t="shared" ca="1" si="7"/>
        <v>63.091566416349458</v>
      </c>
    </row>
    <row r="217" spans="5:6" x14ac:dyDescent="0.25">
      <c r="E217" s="24">
        <f t="shared" ca="1" si="6"/>
        <v>7.299394333150333E-2</v>
      </c>
      <c r="F217" s="24">
        <f t="shared" ca="1" si="7"/>
        <v>35.461499603468198</v>
      </c>
    </row>
    <row r="218" spans="5:6" x14ac:dyDescent="0.25">
      <c r="E218" s="24">
        <f t="shared" ca="1" si="6"/>
        <v>0.92696986531715841</v>
      </c>
      <c r="F218" s="24">
        <f t="shared" ca="1" si="7"/>
        <v>64.535890687345756</v>
      </c>
    </row>
    <row r="219" spans="5:6" x14ac:dyDescent="0.25">
      <c r="E219" s="24">
        <f t="shared" ca="1" si="6"/>
        <v>0.22192828743635584</v>
      </c>
      <c r="F219" s="24">
        <f t="shared" ca="1" si="7"/>
        <v>42.343029367315673</v>
      </c>
    </row>
    <row r="220" spans="5:6" x14ac:dyDescent="0.25">
      <c r="E220" s="24">
        <f t="shared" ca="1" si="6"/>
        <v>0.27149895766040921</v>
      </c>
      <c r="F220" s="24">
        <f t="shared" ca="1" si="7"/>
        <v>43.917141668253457</v>
      </c>
    </row>
    <row r="221" spans="5:6" x14ac:dyDescent="0.25">
      <c r="E221" s="24">
        <f t="shared" ca="1" si="6"/>
        <v>0.19664221717586661</v>
      </c>
      <c r="F221" s="24">
        <f t="shared" ca="1" si="7"/>
        <v>41.463238173641372</v>
      </c>
    </row>
    <row r="222" spans="5:6" x14ac:dyDescent="0.25">
      <c r="E222" s="24">
        <f t="shared" ca="1" si="6"/>
        <v>0.70642911491996063</v>
      </c>
      <c r="F222" s="24">
        <f t="shared" ca="1" si="7"/>
        <v>55.4298261818181</v>
      </c>
    </row>
    <row r="223" spans="5:6" x14ac:dyDescent="0.25">
      <c r="E223" s="24">
        <f t="shared" ca="1" si="6"/>
        <v>4.1763617459991242E-2</v>
      </c>
      <c r="F223" s="24">
        <f t="shared" ca="1" si="7"/>
        <v>32.694229893495802</v>
      </c>
    </row>
    <row r="224" spans="5:6" x14ac:dyDescent="0.25">
      <c r="E224" s="24">
        <f t="shared" ca="1" si="6"/>
        <v>0.77329883861068704</v>
      </c>
      <c r="F224" s="24">
        <f t="shared" ca="1" si="7"/>
        <v>57.497549217661359</v>
      </c>
    </row>
    <row r="225" spans="5:6" x14ac:dyDescent="0.25">
      <c r="E225" s="24">
        <f t="shared" ca="1" si="6"/>
        <v>0.98605056701779503</v>
      </c>
      <c r="F225" s="24">
        <f t="shared" ca="1" si="7"/>
        <v>71.987055514798314</v>
      </c>
    </row>
    <row r="226" spans="5:6" x14ac:dyDescent="0.25">
      <c r="E226" s="24">
        <f t="shared" ca="1" si="6"/>
        <v>0.4272208631207457</v>
      </c>
      <c r="F226" s="24">
        <f t="shared" ca="1" si="7"/>
        <v>48.165458946989745</v>
      </c>
    </row>
    <row r="227" spans="5:6" x14ac:dyDescent="0.25">
      <c r="E227" s="24">
        <f t="shared" ca="1" si="6"/>
        <v>0.53708570674639711</v>
      </c>
      <c r="F227" s="24">
        <f t="shared" ca="1" si="7"/>
        <v>50.930943745259782</v>
      </c>
    </row>
    <row r="228" spans="5:6" x14ac:dyDescent="0.25">
      <c r="E228" s="24">
        <f t="shared" ca="1" si="6"/>
        <v>0.24179099962603912</v>
      </c>
      <c r="F228" s="24">
        <f t="shared" ca="1" si="7"/>
        <v>42.994469692506414</v>
      </c>
    </row>
    <row r="229" spans="5:6" x14ac:dyDescent="0.25">
      <c r="E229" s="24">
        <f t="shared" ca="1" si="6"/>
        <v>0.52871809417756466</v>
      </c>
      <c r="F229" s="24">
        <f t="shared" ca="1" si="7"/>
        <v>50.720478705179112</v>
      </c>
    </row>
    <row r="230" spans="5:6" x14ac:dyDescent="0.25">
      <c r="E230" s="24">
        <f t="shared" ca="1" si="6"/>
        <v>0.98561158155258022</v>
      </c>
      <c r="F230" s="24">
        <f t="shared" ca="1" si="7"/>
        <v>71.865302110868797</v>
      </c>
    </row>
    <row r="231" spans="5:6" x14ac:dyDescent="0.25">
      <c r="E231" s="24">
        <f t="shared" ca="1" si="6"/>
        <v>0.25608928779377904</v>
      </c>
      <c r="F231" s="24">
        <f t="shared" ca="1" si="7"/>
        <v>43.445507879508234</v>
      </c>
    </row>
    <row r="232" spans="5:6" x14ac:dyDescent="0.25">
      <c r="E232" s="24">
        <f t="shared" ca="1" si="6"/>
        <v>0.6821777888412528</v>
      </c>
      <c r="F232" s="24">
        <f t="shared" ca="1" si="7"/>
        <v>54.737973530547137</v>
      </c>
    </row>
    <row r="233" spans="5:6" x14ac:dyDescent="0.25">
      <c r="E233" s="24">
        <f t="shared" ca="1" si="6"/>
        <v>0.15436112766064358</v>
      </c>
      <c r="F233" s="24">
        <f t="shared" ca="1" si="7"/>
        <v>39.820932117261449</v>
      </c>
    </row>
    <row r="234" spans="5:6" x14ac:dyDescent="0.25">
      <c r="E234" s="24">
        <f t="shared" ca="1" si="6"/>
        <v>3.548935652838614E-2</v>
      </c>
      <c r="F234" s="24">
        <f t="shared" ca="1" si="7"/>
        <v>31.943863758323587</v>
      </c>
    </row>
    <row r="235" spans="5:6" x14ac:dyDescent="0.25">
      <c r="E235" s="24">
        <f t="shared" ca="1" si="6"/>
        <v>0.52721372679816136</v>
      </c>
      <c r="F235" s="24">
        <f t="shared" ca="1" si="7"/>
        <v>50.682676866658902</v>
      </c>
    </row>
    <row r="236" spans="5:6" x14ac:dyDescent="0.25">
      <c r="E236" s="24">
        <f t="shared" ca="1" si="6"/>
        <v>0.71483951321509454</v>
      </c>
      <c r="F236" s="24">
        <f t="shared" ca="1" si="7"/>
        <v>55.675788473842054</v>
      </c>
    </row>
    <row r="237" spans="5:6" x14ac:dyDescent="0.25">
      <c r="E237" s="24">
        <f t="shared" ca="1" si="6"/>
        <v>0.46219825728479358</v>
      </c>
      <c r="F237" s="24">
        <f t="shared" ca="1" si="7"/>
        <v>49.051028428167392</v>
      </c>
    </row>
    <row r="238" spans="5:6" x14ac:dyDescent="0.25">
      <c r="E238" s="24">
        <f t="shared" ca="1" si="6"/>
        <v>0.55731529647795464</v>
      </c>
      <c r="F238" s="24">
        <f t="shared" ca="1" si="7"/>
        <v>51.441659765180724</v>
      </c>
    </row>
    <row r="239" spans="5:6" x14ac:dyDescent="0.25">
      <c r="E239" s="24">
        <f t="shared" ca="1" si="6"/>
        <v>0.55530180568742216</v>
      </c>
      <c r="F239" s="24">
        <f t="shared" ca="1" si="7"/>
        <v>51.390680330858181</v>
      </c>
    </row>
    <row r="240" spans="5:6" x14ac:dyDescent="0.25">
      <c r="E240" s="24">
        <f t="shared" ca="1" si="6"/>
        <v>0.83032365299141031</v>
      </c>
      <c r="F240" s="24">
        <f t="shared" ca="1" si="7"/>
        <v>59.554450247335197</v>
      </c>
    </row>
    <row r="241" spans="5:6" x14ac:dyDescent="0.25">
      <c r="E241" s="24">
        <f t="shared" ca="1" si="6"/>
        <v>0.6016468638644823</v>
      </c>
      <c r="F241" s="24">
        <f t="shared" ca="1" si="7"/>
        <v>52.57612123472439</v>
      </c>
    </row>
    <row r="242" spans="5:6" x14ac:dyDescent="0.25">
      <c r="E242" s="24">
        <f t="shared" ca="1" si="6"/>
        <v>0.83757470883493523</v>
      </c>
      <c r="F242" s="24">
        <f t="shared" ca="1" si="7"/>
        <v>59.845389659292984</v>
      </c>
    </row>
    <row r="243" spans="5:6" x14ac:dyDescent="0.25">
      <c r="E243" s="24">
        <f t="shared" ca="1" si="6"/>
        <v>0.60095670888319919</v>
      </c>
      <c r="F243" s="24">
        <f t="shared" ca="1" si="7"/>
        <v>52.558242057313656</v>
      </c>
    </row>
    <row r="244" spans="5:6" x14ac:dyDescent="0.25">
      <c r="E244" s="24">
        <f t="shared" ca="1" si="6"/>
        <v>0.86494065988743618</v>
      </c>
      <c r="F244" s="24">
        <f t="shared" ca="1" si="7"/>
        <v>61.027892898824994</v>
      </c>
    </row>
    <row r="245" spans="5:6" x14ac:dyDescent="0.25">
      <c r="E245" s="24">
        <f t="shared" ca="1" si="6"/>
        <v>0.35665396624214929</v>
      </c>
      <c r="F245" s="24">
        <f t="shared" ca="1" si="7"/>
        <v>46.325829190726402</v>
      </c>
    </row>
    <row r="246" spans="5:6" x14ac:dyDescent="0.25">
      <c r="E246" s="24">
        <f t="shared" ca="1" si="6"/>
        <v>0.92645041953484952</v>
      </c>
      <c r="F246" s="24">
        <f t="shared" ca="1" si="7"/>
        <v>64.498542736414507</v>
      </c>
    </row>
    <row r="247" spans="5:6" x14ac:dyDescent="0.25">
      <c r="E247" s="24">
        <f t="shared" ca="1" si="6"/>
        <v>0.97083969595745823</v>
      </c>
      <c r="F247" s="24">
        <f t="shared" ca="1" si="7"/>
        <v>68.932802658372168</v>
      </c>
    </row>
    <row r="248" spans="5:6" x14ac:dyDescent="0.25">
      <c r="E248" s="24">
        <f t="shared" ca="1" si="6"/>
        <v>0.78795690375868288</v>
      </c>
      <c r="F248" s="24">
        <f t="shared" ca="1" si="7"/>
        <v>57.993522453773814</v>
      </c>
    </row>
    <row r="249" spans="5:6" x14ac:dyDescent="0.25">
      <c r="E249" s="24">
        <f t="shared" ca="1" si="6"/>
        <v>0.31417722427567141</v>
      </c>
      <c r="F249" s="24">
        <f t="shared" ca="1" si="7"/>
        <v>45.159557262106276</v>
      </c>
    </row>
    <row r="250" spans="5:6" x14ac:dyDescent="0.25">
      <c r="E250" s="24">
        <f t="shared" ca="1" si="6"/>
        <v>0.72588441711647289</v>
      </c>
      <c r="F250" s="24">
        <f t="shared" ca="1" si="7"/>
        <v>56.004127903578606</v>
      </c>
    </row>
    <row r="251" spans="5:6" x14ac:dyDescent="0.25">
      <c r="E251" s="24">
        <f t="shared" ca="1" si="6"/>
        <v>2.1157174325563965E-2</v>
      </c>
      <c r="F251" s="24">
        <f t="shared" ca="1" si="7"/>
        <v>29.695847581669938</v>
      </c>
    </row>
    <row r="252" spans="5:6" x14ac:dyDescent="0.25">
      <c r="E252" s="24">
        <f t="shared" ca="1" si="6"/>
        <v>0.68826663563578205</v>
      </c>
      <c r="F252" s="24">
        <f t="shared" ca="1" si="7"/>
        <v>54.909430483786267</v>
      </c>
    </row>
    <row r="253" spans="5:6" x14ac:dyDescent="0.25">
      <c r="E253" s="24">
        <f t="shared" ca="1" si="6"/>
        <v>0.71572278851519711</v>
      </c>
      <c r="F253" s="24">
        <f t="shared" ca="1" si="7"/>
        <v>55.701817644813978</v>
      </c>
    </row>
    <row r="254" spans="5:6" x14ac:dyDescent="0.25">
      <c r="E254" s="24">
        <f t="shared" ca="1" si="6"/>
        <v>0.47374660840486094</v>
      </c>
      <c r="F254" s="24">
        <f t="shared" ca="1" si="7"/>
        <v>49.34144936251186</v>
      </c>
    </row>
    <row r="255" spans="5:6" x14ac:dyDescent="0.25">
      <c r="E255" s="24">
        <f t="shared" ca="1" si="6"/>
        <v>0.78608181389281162</v>
      </c>
      <c r="F255" s="24">
        <f t="shared" ca="1" si="7"/>
        <v>57.928995110852895</v>
      </c>
    </row>
    <row r="256" spans="5:6" x14ac:dyDescent="0.25">
      <c r="E256" s="24">
        <f t="shared" ca="1" si="6"/>
        <v>0.42031584971457903</v>
      </c>
      <c r="F256" s="24">
        <f t="shared" ca="1" si="7"/>
        <v>47.989144740151289</v>
      </c>
    </row>
    <row r="257" spans="5:6" x14ac:dyDescent="0.25">
      <c r="E257" s="24">
        <f t="shared" ca="1" si="6"/>
        <v>0.647301845008045</v>
      </c>
      <c r="F257" s="24">
        <f t="shared" ca="1" si="7"/>
        <v>53.780461510913049</v>
      </c>
    </row>
    <row r="258" spans="5:6" x14ac:dyDescent="0.25">
      <c r="E258" s="24">
        <f t="shared" ca="1" si="6"/>
        <v>0.83699822925112033</v>
      </c>
      <c r="F258" s="24">
        <f t="shared" ca="1" si="7"/>
        <v>59.821955052798984</v>
      </c>
    </row>
    <row r="259" spans="5:6" x14ac:dyDescent="0.25">
      <c r="E259" s="24">
        <f t="shared" ca="1" si="6"/>
        <v>0.29806049017045311</v>
      </c>
      <c r="F259" s="24">
        <f t="shared" ca="1" si="7"/>
        <v>44.700130521523867</v>
      </c>
    </row>
    <row r="260" spans="5:6" x14ac:dyDescent="0.25">
      <c r="E260" s="24">
        <f t="shared" ref="E260:E323" ca="1" si="8">RAND()</f>
        <v>0.67432715056363934</v>
      </c>
      <c r="F260" s="24">
        <f t="shared" ref="F260:F323" ca="1" si="9">_xlfn.NORM.INV(E260,$C$3,$C$4)</f>
        <v>54.518935116902156</v>
      </c>
    </row>
    <row r="261" spans="5:6" x14ac:dyDescent="0.25">
      <c r="E261" s="24">
        <f t="shared" ca="1" si="8"/>
        <v>0.33869007261545403</v>
      </c>
      <c r="F261" s="24">
        <f t="shared" ca="1" si="9"/>
        <v>45.839591959989633</v>
      </c>
    </row>
    <row r="262" spans="5:6" x14ac:dyDescent="0.25">
      <c r="E262" s="24">
        <f t="shared" ca="1" si="8"/>
        <v>0.66674527146090401</v>
      </c>
      <c r="F262" s="24">
        <f t="shared" ca="1" si="9"/>
        <v>54.3094349429959</v>
      </c>
    </row>
    <row r="263" spans="5:6" x14ac:dyDescent="0.25">
      <c r="E263" s="24">
        <f t="shared" ca="1" si="8"/>
        <v>0.15345112886451651</v>
      </c>
      <c r="F263" s="24">
        <f t="shared" ca="1" si="9"/>
        <v>39.782563750984281</v>
      </c>
    </row>
    <row r="264" spans="5:6" x14ac:dyDescent="0.25">
      <c r="E264" s="24">
        <f t="shared" ca="1" si="8"/>
        <v>0.53060314545320875</v>
      </c>
      <c r="F264" s="24">
        <f t="shared" ca="1" si="9"/>
        <v>50.767860994826947</v>
      </c>
    </row>
    <row r="265" spans="5:6" x14ac:dyDescent="0.25">
      <c r="E265" s="24">
        <f t="shared" ca="1" si="8"/>
        <v>0.93699202643312429</v>
      </c>
      <c r="F265" s="24">
        <f t="shared" ca="1" si="9"/>
        <v>65.300031584456747</v>
      </c>
    </row>
    <row r="266" spans="5:6" x14ac:dyDescent="0.25">
      <c r="E266" s="24">
        <f t="shared" ca="1" si="8"/>
        <v>0.70331939486079631</v>
      </c>
      <c r="F266" s="24">
        <f t="shared" ca="1" si="9"/>
        <v>55.339715606989202</v>
      </c>
    </row>
    <row r="267" spans="5:6" x14ac:dyDescent="0.25">
      <c r="E267" s="24">
        <f t="shared" ca="1" si="8"/>
        <v>0.27884085102603617</v>
      </c>
      <c r="F267" s="24">
        <f t="shared" ca="1" si="9"/>
        <v>44.137115659189753</v>
      </c>
    </row>
    <row r="268" spans="5:6" x14ac:dyDescent="0.25">
      <c r="E268" s="24">
        <f t="shared" ca="1" si="8"/>
        <v>3.6575004024651525E-3</v>
      </c>
      <c r="F268" s="24">
        <f t="shared" ca="1" si="9"/>
        <v>23.178470552358029</v>
      </c>
    </row>
    <row r="269" spans="5:6" x14ac:dyDescent="0.25">
      <c r="E269" s="24">
        <f t="shared" ca="1" si="8"/>
        <v>0.21411603686071745</v>
      </c>
      <c r="F269" s="24">
        <f t="shared" ca="1" si="9"/>
        <v>42.077794251596387</v>
      </c>
    </row>
    <row r="270" spans="5:6" x14ac:dyDescent="0.25">
      <c r="E270" s="24">
        <f t="shared" ca="1" si="8"/>
        <v>0.19978319928303379</v>
      </c>
      <c r="F270" s="24">
        <f t="shared" ca="1" si="9"/>
        <v>41.576041202946207</v>
      </c>
    </row>
    <row r="271" spans="5:6" x14ac:dyDescent="0.25">
      <c r="E271" s="24">
        <f t="shared" ca="1" si="8"/>
        <v>0.94302209030119455</v>
      </c>
      <c r="F271" s="24">
        <f t="shared" ca="1" si="9"/>
        <v>65.80659910534213</v>
      </c>
    </row>
    <row r="272" spans="5:6" x14ac:dyDescent="0.25">
      <c r="E272" s="24">
        <f t="shared" ca="1" si="8"/>
        <v>0.82417057070038424</v>
      </c>
      <c r="F272" s="24">
        <f t="shared" ca="1" si="9"/>
        <v>59.313764689708272</v>
      </c>
    </row>
    <row r="273" spans="5:6" x14ac:dyDescent="0.25">
      <c r="E273" s="24">
        <f t="shared" ca="1" si="8"/>
        <v>0.33018742353396791</v>
      </c>
      <c r="F273" s="24">
        <f t="shared" ca="1" si="9"/>
        <v>45.606043074014174</v>
      </c>
    </row>
    <row r="274" spans="5:6" x14ac:dyDescent="0.25">
      <c r="E274" s="24">
        <f t="shared" ca="1" si="8"/>
        <v>0.56176867713706946</v>
      </c>
      <c r="F274" s="24">
        <f t="shared" ca="1" si="9"/>
        <v>51.554549767403302</v>
      </c>
    </row>
    <row r="275" spans="5:6" x14ac:dyDescent="0.25">
      <c r="E275" s="24">
        <f t="shared" ca="1" si="8"/>
        <v>0.82302221714430424</v>
      </c>
      <c r="F275" s="24">
        <f t="shared" ca="1" si="9"/>
        <v>59.269440863283528</v>
      </c>
    </row>
    <row r="276" spans="5:6" x14ac:dyDescent="0.25">
      <c r="E276" s="24">
        <f t="shared" ca="1" si="8"/>
        <v>0.67603842974053063</v>
      </c>
      <c r="F276" s="24">
        <f t="shared" ca="1" si="9"/>
        <v>54.566492962675746</v>
      </c>
    </row>
    <row r="277" spans="5:6" x14ac:dyDescent="0.25">
      <c r="E277" s="24">
        <f t="shared" ca="1" si="8"/>
        <v>0.89050774033386104</v>
      </c>
      <c r="F277" s="24">
        <f t="shared" ca="1" si="9"/>
        <v>62.29232840319051</v>
      </c>
    </row>
    <row r="278" spans="5:6" x14ac:dyDescent="0.25">
      <c r="E278" s="24">
        <f t="shared" ca="1" si="8"/>
        <v>0.69355797501017191</v>
      </c>
      <c r="F278" s="24">
        <f t="shared" ca="1" si="9"/>
        <v>55.059609690881452</v>
      </c>
    </row>
    <row r="279" spans="5:6" x14ac:dyDescent="0.25">
      <c r="E279" s="24">
        <f t="shared" ca="1" si="8"/>
        <v>0.31677415294440214</v>
      </c>
      <c r="F279" s="24">
        <f t="shared" ca="1" si="9"/>
        <v>45.232614466601206</v>
      </c>
    </row>
    <row r="280" spans="5:6" x14ac:dyDescent="0.25">
      <c r="E280" s="24">
        <f t="shared" ca="1" si="8"/>
        <v>0.75349538939541549</v>
      </c>
      <c r="F280" s="24">
        <f t="shared" ca="1" si="9"/>
        <v>56.855304997526879</v>
      </c>
    </row>
    <row r="281" spans="5:6" x14ac:dyDescent="0.25">
      <c r="E281" s="24">
        <f t="shared" ca="1" si="8"/>
        <v>0.90074674554629974</v>
      </c>
      <c r="F281" s="24">
        <f t="shared" ca="1" si="9"/>
        <v>62.858182229414524</v>
      </c>
    </row>
    <row r="282" spans="5:6" x14ac:dyDescent="0.25">
      <c r="E282" s="24">
        <f t="shared" ca="1" si="8"/>
        <v>0.52189252409947751</v>
      </c>
      <c r="F282" s="24">
        <f t="shared" ca="1" si="9"/>
        <v>50.549039916499645</v>
      </c>
    </row>
    <row r="283" spans="5:6" x14ac:dyDescent="0.25">
      <c r="E283" s="24">
        <f t="shared" ca="1" si="8"/>
        <v>0.9448159193163409</v>
      </c>
      <c r="F283" s="24">
        <f t="shared" ca="1" si="9"/>
        <v>65.965405434833301</v>
      </c>
    </row>
    <row r="284" spans="5:6" x14ac:dyDescent="0.25">
      <c r="E284" s="24">
        <f t="shared" ca="1" si="8"/>
        <v>0.8214920964888679</v>
      </c>
      <c r="F284" s="24">
        <f t="shared" ca="1" si="9"/>
        <v>59.210663122045077</v>
      </c>
    </row>
    <row r="285" spans="5:6" x14ac:dyDescent="0.25">
      <c r="E285" s="24">
        <f t="shared" ca="1" si="8"/>
        <v>0.73233624387322893</v>
      </c>
      <c r="F285" s="24">
        <f t="shared" ca="1" si="9"/>
        <v>56.198940971691108</v>
      </c>
    </row>
    <row r="286" spans="5:6" x14ac:dyDescent="0.25">
      <c r="E286" s="24">
        <f t="shared" ca="1" si="8"/>
        <v>0.77650587286831807</v>
      </c>
      <c r="F286" s="24">
        <f t="shared" ca="1" si="9"/>
        <v>57.604456345229146</v>
      </c>
    </row>
    <row r="287" spans="5:6" x14ac:dyDescent="0.25">
      <c r="E287" s="24">
        <f t="shared" ca="1" si="8"/>
        <v>0.57911576394354225</v>
      </c>
      <c r="F287" s="24">
        <f t="shared" ca="1" si="9"/>
        <v>51.99631906688051</v>
      </c>
    </row>
    <row r="288" spans="5:6" x14ac:dyDescent="0.25">
      <c r="E288" s="24">
        <f t="shared" ca="1" si="8"/>
        <v>0.97847428586286345</v>
      </c>
      <c r="F288" s="24">
        <f t="shared" ca="1" si="9"/>
        <v>70.23210706812911</v>
      </c>
    </row>
    <row r="289" spans="5:6" x14ac:dyDescent="0.25">
      <c r="E289" s="24">
        <f t="shared" ca="1" si="8"/>
        <v>0.30549858737020541</v>
      </c>
      <c r="F289" s="24">
        <f t="shared" ca="1" si="9"/>
        <v>44.913494287243516</v>
      </c>
    </row>
    <row r="290" spans="5:6" x14ac:dyDescent="0.25">
      <c r="E290" s="24">
        <f t="shared" ca="1" si="8"/>
        <v>8.7292951155011345E-2</v>
      </c>
      <c r="F290" s="24">
        <f t="shared" ca="1" si="9"/>
        <v>36.423850678279194</v>
      </c>
    </row>
    <row r="291" spans="5:6" x14ac:dyDescent="0.25">
      <c r="E291" s="24">
        <f t="shared" ca="1" si="8"/>
        <v>1.8225509824613351E-2</v>
      </c>
      <c r="F291" s="24">
        <f t="shared" ca="1" si="9"/>
        <v>29.081397593249964</v>
      </c>
    </row>
    <row r="292" spans="5:6" x14ac:dyDescent="0.25">
      <c r="E292" s="24">
        <f t="shared" ca="1" si="8"/>
        <v>0.64898862924632572</v>
      </c>
      <c r="F292" s="24">
        <f t="shared" ca="1" si="9"/>
        <v>53.82591408471454</v>
      </c>
    </row>
    <row r="293" spans="5:6" x14ac:dyDescent="0.25">
      <c r="E293" s="24">
        <f t="shared" ca="1" si="8"/>
        <v>0.98069152978541263</v>
      </c>
      <c r="F293" s="24">
        <f t="shared" ca="1" si="9"/>
        <v>70.682455349497829</v>
      </c>
    </row>
    <row r="294" spans="5:6" x14ac:dyDescent="0.25">
      <c r="E294" s="24">
        <f t="shared" ca="1" si="8"/>
        <v>0.98304864435781669</v>
      </c>
      <c r="F294" s="24">
        <f t="shared" ca="1" si="9"/>
        <v>71.212269153066245</v>
      </c>
    </row>
    <row r="295" spans="5:6" x14ac:dyDescent="0.25">
      <c r="E295" s="24">
        <f t="shared" ca="1" si="8"/>
        <v>0.32403202081712046</v>
      </c>
      <c r="F295" s="24">
        <f t="shared" ca="1" si="9"/>
        <v>45.435466948291719</v>
      </c>
    </row>
    <row r="296" spans="5:6" x14ac:dyDescent="0.25">
      <c r="E296" s="24">
        <f t="shared" ca="1" si="8"/>
        <v>3.3503924521640305E-2</v>
      </c>
      <c r="F296" s="24">
        <f t="shared" ca="1" si="9"/>
        <v>31.683786187270066</v>
      </c>
    </row>
    <row r="297" spans="5:6" x14ac:dyDescent="0.25">
      <c r="E297" s="24">
        <f t="shared" ca="1" si="8"/>
        <v>0.83441784655445772</v>
      </c>
      <c r="F297" s="24">
        <f t="shared" ca="1" si="9"/>
        <v>59.717713600388578</v>
      </c>
    </row>
    <row r="298" spans="5:6" x14ac:dyDescent="0.25">
      <c r="E298" s="24">
        <f t="shared" ca="1" si="8"/>
        <v>0.23619634723608263</v>
      </c>
      <c r="F298" s="24">
        <f t="shared" ca="1" si="9"/>
        <v>42.81408568665119</v>
      </c>
    </row>
    <row r="299" spans="5:6" x14ac:dyDescent="0.25">
      <c r="E299" s="24">
        <f t="shared" ca="1" si="8"/>
        <v>0.81910199569449615</v>
      </c>
      <c r="F299" s="24">
        <f t="shared" ca="1" si="9"/>
        <v>59.119481581070161</v>
      </c>
    </row>
    <row r="300" spans="5:6" x14ac:dyDescent="0.25">
      <c r="E300" s="24">
        <f t="shared" ca="1" si="8"/>
        <v>0.46333230679106419</v>
      </c>
      <c r="F300" s="24">
        <f t="shared" ca="1" si="9"/>
        <v>49.079579289586221</v>
      </c>
    </row>
    <row r="301" spans="5:6" x14ac:dyDescent="0.25">
      <c r="E301" s="24">
        <f t="shared" ca="1" si="8"/>
        <v>1.0173738156696865E-2</v>
      </c>
      <c r="F301" s="24">
        <f t="shared" ca="1" si="9"/>
        <v>26.801219686868567</v>
      </c>
    </row>
    <row r="302" spans="5:6" x14ac:dyDescent="0.25">
      <c r="E302" s="24">
        <f t="shared" ca="1" si="8"/>
        <v>0.72997953792273773</v>
      </c>
      <c r="F302" s="24">
        <f t="shared" ca="1" si="9"/>
        <v>56.127511069503143</v>
      </c>
    </row>
    <row r="303" spans="5:6" x14ac:dyDescent="0.25">
      <c r="E303" s="24">
        <f t="shared" ca="1" si="8"/>
        <v>0.72865353833241653</v>
      </c>
      <c r="F303" s="24">
        <f t="shared" ca="1" si="9"/>
        <v>56.087458313933041</v>
      </c>
    </row>
    <row r="304" spans="5:6" x14ac:dyDescent="0.25">
      <c r="E304" s="24">
        <f t="shared" ca="1" si="8"/>
        <v>0.46511422493526844</v>
      </c>
      <c r="F304" s="24">
        <f t="shared" ca="1" si="9"/>
        <v>49.124425847887935</v>
      </c>
    </row>
    <row r="305" spans="5:6" x14ac:dyDescent="0.25">
      <c r="E305" s="24">
        <f t="shared" ca="1" si="8"/>
        <v>0.86945120607331705</v>
      </c>
      <c r="F305" s="24">
        <f t="shared" ca="1" si="9"/>
        <v>61.23800692022472</v>
      </c>
    </row>
    <row r="306" spans="5:6" x14ac:dyDescent="0.25">
      <c r="E306" s="24">
        <f t="shared" ca="1" si="8"/>
        <v>0.7392876384269943</v>
      </c>
      <c r="F306" s="24">
        <f t="shared" ca="1" si="9"/>
        <v>56.41150782368446</v>
      </c>
    </row>
    <row r="307" spans="5:6" x14ac:dyDescent="0.25">
      <c r="E307" s="24">
        <f t="shared" ca="1" si="8"/>
        <v>0.958071820214767</v>
      </c>
      <c r="F307" s="24">
        <f t="shared" ca="1" si="9"/>
        <v>67.287359752333288</v>
      </c>
    </row>
    <row r="308" spans="5:6" x14ac:dyDescent="0.25">
      <c r="E308" s="24">
        <f t="shared" ca="1" si="8"/>
        <v>0.38496060986284342</v>
      </c>
      <c r="F308" s="24">
        <f t="shared" ca="1" si="9"/>
        <v>47.075220541553946</v>
      </c>
    </row>
    <row r="309" spans="5:6" x14ac:dyDescent="0.25">
      <c r="E309" s="24">
        <f t="shared" ca="1" si="8"/>
        <v>0.4971452325805652</v>
      </c>
      <c r="F309" s="24">
        <f t="shared" ca="1" si="9"/>
        <v>49.928440981974575</v>
      </c>
    </row>
    <row r="310" spans="5:6" x14ac:dyDescent="0.25">
      <c r="E310" s="24">
        <f t="shared" ca="1" si="8"/>
        <v>0.40061929497323379</v>
      </c>
      <c r="F310" s="24">
        <f t="shared" ca="1" si="9"/>
        <v>47.482555408095465</v>
      </c>
    </row>
    <row r="311" spans="5:6" x14ac:dyDescent="0.25">
      <c r="E311" s="24">
        <f t="shared" ca="1" si="8"/>
        <v>0.7940592908011378</v>
      </c>
      <c r="F311" s="24">
        <f t="shared" ca="1" si="9"/>
        <v>58.20587239789046</v>
      </c>
    </row>
    <row r="312" spans="5:6" x14ac:dyDescent="0.25">
      <c r="E312" s="24">
        <f t="shared" ca="1" si="8"/>
        <v>0.79247391208189422</v>
      </c>
      <c r="F312" s="24">
        <f t="shared" ca="1" si="9"/>
        <v>58.150351751673654</v>
      </c>
    </row>
    <row r="313" spans="5:6" x14ac:dyDescent="0.25">
      <c r="E313" s="24">
        <f t="shared" ca="1" si="8"/>
        <v>0.44609567368879144</v>
      </c>
      <c r="F313" s="24">
        <f t="shared" ca="1" si="9"/>
        <v>48.644681037885803</v>
      </c>
    </row>
    <row r="314" spans="5:6" x14ac:dyDescent="0.25">
      <c r="E314" s="24">
        <f t="shared" ca="1" si="8"/>
        <v>9.9167531590659275E-2</v>
      </c>
      <c r="F314" s="24">
        <f t="shared" ca="1" si="9"/>
        <v>37.136904852657509</v>
      </c>
    </row>
    <row r="315" spans="5:6" x14ac:dyDescent="0.25">
      <c r="E315" s="24">
        <f t="shared" ca="1" si="8"/>
        <v>8.1256499746788946E-2</v>
      </c>
      <c r="F315" s="24">
        <f t="shared" ca="1" si="9"/>
        <v>36.03330564727721</v>
      </c>
    </row>
    <row r="316" spans="5:6" x14ac:dyDescent="0.25">
      <c r="E316" s="24">
        <f t="shared" ca="1" si="8"/>
        <v>0.79969691022102285</v>
      </c>
      <c r="F316" s="24">
        <f t="shared" ca="1" si="9"/>
        <v>58.405391155419537</v>
      </c>
    </row>
    <row r="317" spans="5:6" x14ac:dyDescent="0.25">
      <c r="E317" s="24">
        <f t="shared" ca="1" si="8"/>
        <v>0.42940797355768767</v>
      </c>
      <c r="F317" s="24">
        <f t="shared" ca="1" si="9"/>
        <v>48.221183817379881</v>
      </c>
    </row>
    <row r="318" spans="5:6" x14ac:dyDescent="0.25">
      <c r="E318" s="24">
        <f t="shared" ca="1" si="8"/>
        <v>6.112184849640645E-2</v>
      </c>
      <c r="F318" s="24">
        <f t="shared" ca="1" si="9"/>
        <v>34.545758268768672</v>
      </c>
    </row>
    <row r="319" spans="5:6" x14ac:dyDescent="0.25">
      <c r="E319" s="24">
        <f t="shared" ca="1" si="8"/>
        <v>8.4019672066349305E-2</v>
      </c>
      <c r="F319" s="24">
        <f t="shared" ca="1" si="9"/>
        <v>36.214688075763398</v>
      </c>
    </row>
    <row r="320" spans="5:6" x14ac:dyDescent="0.25">
      <c r="E320" s="24">
        <f t="shared" ca="1" si="8"/>
        <v>0.48935213433287961</v>
      </c>
      <c r="F320" s="24">
        <f t="shared" ca="1" si="9"/>
        <v>49.733065891807087</v>
      </c>
    </row>
    <row r="321" spans="5:6" x14ac:dyDescent="0.25">
      <c r="E321" s="24">
        <f t="shared" ca="1" si="8"/>
        <v>0.25789889375596675</v>
      </c>
      <c r="F321" s="24">
        <f t="shared" ca="1" si="9"/>
        <v>43.501634200123469</v>
      </c>
    </row>
    <row r="322" spans="5:6" x14ac:dyDescent="0.25">
      <c r="E322" s="24">
        <f t="shared" ca="1" si="8"/>
        <v>8.889295509943218E-2</v>
      </c>
      <c r="F322" s="24">
        <f t="shared" ca="1" si="9"/>
        <v>36.523963941150903</v>
      </c>
    </row>
    <row r="323" spans="5:6" x14ac:dyDescent="0.25">
      <c r="E323" s="24">
        <f t="shared" ca="1" si="8"/>
        <v>0.94383190442897347</v>
      </c>
      <c r="F323" s="24">
        <f t="shared" ca="1" si="9"/>
        <v>65.877795772407751</v>
      </c>
    </row>
    <row r="324" spans="5:6" x14ac:dyDescent="0.25">
      <c r="E324" s="24">
        <f t="shared" ref="E324:E387" ca="1" si="10">RAND()</f>
        <v>0.56755480602699948</v>
      </c>
      <c r="F324" s="24">
        <f t="shared" ref="F324:F387" ca="1" si="11">_xlfn.NORM.INV(E324,$C$3,$C$4)</f>
        <v>51.701522691551389</v>
      </c>
    </row>
    <row r="325" spans="5:6" x14ac:dyDescent="0.25">
      <c r="E325" s="24">
        <f t="shared" ca="1" si="10"/>
        <v>0.33375668301443617</v>
      </c>
      <c r="F325" s="24">
        <f t="shared" ca="1" si="11"/>
        <v>45.70436737882131</v>
      </c>
    </row>
    <row r="326" spans="5:6" x14ac:dyDescent="0.25">
      <c r="E326" s="24">
        <f t="shared" ca="1" si="10"/>
        <v>0.77207173379416094</v>
      </c>
      <c r="F326" s="24">
        <f t="shared" ca="1" si="11"/>
        <v>57.456869695549116</v>
      </c>
    </row>
    <row r="327" spans="5:6" x14ac:dyDescent="0.25">
      <c r="E327" s="24">
        <f t="shared" ca="1" si="10"/>
        <v>7.0192916813788475E-2</v>
      </c>
      <c r="F327" s="24">
        <f t="shared" ca="1" si="11"/>
        <v>35.256442561662439</v>
      </c>
    </row>
    <row r="328" spans="5:6" x14ac:dyDescent="0.25">
      <c r="E328" s="24">
        <f t="shared" ca="1" si="10"/>
        <v>0.14995831820582473</v>
      </c>
      <c r="F328" s="24">
        <f t="shared" ca="1" si="11"/>
        <v>39.633878239420042</v>
      </c>
    </row>
    <row r="329" spans="5:6" x14ac:dyDescent="0.25">
      <c r="E329" s="24">
        <f t="shared" ca="1" si="10"/>
        <v>0.17344003278020848</v>
      </c>
      <c r="F329" s="24">
        <f t="shared" ca="1" si="11"/>
        <v>40.593418375490515</v>
      </c>
    </row>
    <row r="330" spans="5:6" x14ac:dyDescent="0.25">
      <c r="E330" s="24">
        <f t="shared" ca="1" si="10"/>
        <v>0.17927539747057808</v>
      </c>
      <c r="F330" s="24">
        <f t="shared" ca="1" si="11"/>
        <v>40.818699702697188</v>
      </c>
    </row>
    <row r="331" spans="5:6" x14ac:dyDescent="0.25">
      <c r="E331" s="24">
        <f t="shared" ca="1" si="10"/>
        <v>0.36319660233859963</v>
      </c>
      <c r="F331" s="24">
        <f t="shared" ca="1" si="11"/>
        <v>46.500726285648007</v>
      </c>
    </row>
    <row r="332" spans="5:6" x14ac:dyDescent="0.25">
      <c r="E332" s="24">
        <f t="shared" ca="1" si="10"/>
        <v>0.6344276283991126</v>
      </c>
      <c r="F332" s="24">
        <f t="shared" ca="1" si="11"/>
        <v>53.436031662765934</v>
      </c>
    </row>
    <row r="333" spans="5:6" x14ac:dyDescent="0.25">
      <c r="E333" s="24">
        <f t="shared" ca="1" si="10"/>
        <v>0.14475343779425576</v>
      </c>
      <c r="F333" s="24">
        <f t="shared" ca="1" si="11"/>
        <v>39.407959820457307</v>
      </c>
    </row>
    <row r="334" spans="5:6" x14ac:dyDescent="0.25">
      <c r="E334" s="24">
        <f t="shared" ca="1" si="10"/>
        <v>0.35856180126804904</v>
      </c>
      <c r="F334" s="24">
        <f t="shared" ca="1" si="11"/>
        <v>46.376943045499274</v>
      </c>
    </row>
    <row r="335" spans="5:6" x14ac:dyDescent="0.25">
      <c r="E335" s="24">
        <f t="shared" ca="1" si="10"/>
        <v>0.91192246315585013</v>
      </c>
      <c r="F335" s="24">
        <f t="shared" ca="1" si="11"/>
        <v>63.526887884050289</v>
      </c>
    </row>
    <row r="336" spans="5:6" x14ac:dyDescent="0.25">
      <c r="E336" s="24">
        <f t="shared" ca="1" si="10"/>
        <v>0.27196491463816985</v>
      </c>
      <c r="F336" s="24">
        <f t="shared" ca="1" si="11"/>
        <v>43.931189113377471</v>
      </c>
    </row>
    <row r="337" spans="5:6" x14ac:dyDescent="0.25">
      <c r="E337" s="24">
        <f t="shared" ca="1" si="10"/>
        <v>0.61208227597989173</v>
      </c>
      <c r="F337" s="24">
        <f t="shared" ca="1" si="11"/>
        <v>52.84750304263229</v>
      </c>
    </row>
    <row r="338" spans="5:6" x14ac:dyDescent="0.25">
      <c r="E338" s="24">
        <f t="shared" ca="1" si="10"/>
        <v>0.51577976611635656</v>
      </c>
      <c r="F338" s="24">
        <f t="shared" ca="1" si="11"/>
        <v>50.395643274022042</v>
      </c>
    </row>
    <row r="339" spans="5:6" x14ac:dyDescent="0.25">
      <c r="E339" s="24">
        <f t="shared" ca="1" si="10"/>
        <v>0.52891149633992551</v>
      </c>
      <c r="F339" s="24">
        <f t="shared" ca="1" si="11"/>
        <v>50.725339262506381</v>
      </c>
    </row>
    <row r="340" spans="5:6" x14ac:dyDescent="0.25">
      <c r="E340" s="24">
        <f t="shared" ca="1" si="10"/>
        <v>0.82423839983296676</v>
      </c>
      <c r="F340" s="24">
        <f t="shared" ca="1" si="11"/>
        <v>59.316388462798201</v>
      </c>
    </row>
    <row r="341" spans="5:6" x14ac:dyDescent="0.25">
      <c r="E341" s="24">
        <f t="shared" ca="1" si="10"/>
        <v>0.80137693491994599</v>
      </c>
      <c r="F341" s="24">
        <f t="shared" ca="1" si="11"/>
        <v>58.465497545641995</v>
      </c>
    </row>
    <row r="342" spans="5:6" x14ac:dyDescent="0.25">
      <c r="E342" s="24">
        <f t="shared" ca="1" si="10"/>
        <v>0.22502332943235548</v>
      </c>
      <c r="F342" s="24">
        <f t="shared" ca="1" si="11"/>
        <v>42.44662758812926</v>
      </c>
    </row>
    <row r="343" spans="5:6" x14ac:dyDescent="0.25">
      <c r="E343" s="24">
        <f t="shared" ca="1" si="10"/>
        <v>0.77804083968626059</v>
      </c>
      <c r="F343" s="24">
        <f t="shared" ca="1" si="11"/>
        <v>57.65593319628347</v>
      </c>
    </row>
    <row r="344" spans="5:6" x14ac:dyDescent="0.25">
      <c r="E344" s="24">
        <f t="shared" ca="1" si="10"/>
        <v>0.50241379415625742</v>
      </c>
      <c r="F344" s="24">
        <f t="shared" ca="1" si="11"/>
        <v>50.06050521598079</v>
      </c>
    </row>
    <row r="345" spans="5:6" x14ac:dyDescent="0.25">
      <c r="E345" s="24">
        <f t="shared" ca="1" si="10"/>
        <v>0.51944859729432269</v>
      </c>
      <c r="F345" s="24">
        <f t="shared" ca="1" si="11"/>
        <v>50.487697300089152</v>
      </c>
    </row>
    <row r="346" spans="5:6" x14ac:dyDescent="0.25">
      <c r="E346" s="24">
        <f t="shared" ca="1" si="10"/>
        <v>0.82655833153840308</v>
      </c>
      <c r="F346" s="24">
        <f t="shared" ca="1" si="11"/>
        <v>59.40651780882601</v>
      </c>
    </row>
    <row r="347" spans="5:6" x14ac:dyDescent="0.25">
      <c r="E347" s="24">
        <f t="shared" ca="1" si="10"/>
        <v>0.55235816219783096</v>
      </c>
      <c r="F347" s="24">
        <f t="shared" ca="1" si="11"/>
        <v>51.316215042124519</v>
      </c>
    </row>
    <row r="348" spans="5:6" x14ac:dyDescent="0.25">
      <c r="E348" s="24">
        <f t="shared" ca="1" si="10"/>
        <v>0.62782113805156359</v>
      </c>
      <c r="F348" s="24">
        <f t="shared" ca="1" si="11"/>
        <v>53.260880686940823</v>
      </c>
    </row>
    <row r="349" spans="5:6" x14ac:dyDescent="0.25">
      <c r="E349" s="24">
        <f t="shared" ca="1" si="10"/>
        <v>0.53052446007394449</v>
      </c>
      <c r="F349" s="24">
        <f t="shared" ca="1" si="11"/>
        <v>50.765882836702502</v>
      </c>
    </row>
    <row r="350" spans="5:6" x14ac:dyDescent="0.25">
      <c r="E350" s="24">
        <f t="shared" ca="1" si="10"/>
        <v>0.51287206673820041</v>
      </c>
      <c r="F350" s="24">
        <f t="shared" ca="1" si="11"/>
        <v>50.322710868729608</v>
      </c>
    </row>
    <row r="351" spans="5:6" x14ac:dyDescent="0.25">
      <c r="E351" s="24">
        <f t="shared" ca="1" si="10"/>
        <v>0.14780161296901784</v>
      </c>
      <c r="F351" s="24">
        <f t="shared" ca="1" si="11"/>
        <v>39.540913838599749</v>
      </c>
    </row>
    <row r="352" spans="5:6" x14ac:dyDescent="0.25">
      <c r="E352" s="24">
        <f t="shared" ca="1" si="10"/>
        <v>0.76771525813915242</v>
      </c>
      <c r="F352" s="24">
        <f t="shared" ca="1" si="11"/>
        <v>57.313433081614747</v>
      </c>
    </row>
    <row r="353" spans="5:6" x14ac:dyDescent="0.25">
      <c r="E353" s="24">
        <f t="shared" ca="1" si="10"/>
        <v>0.23333692068521728</v>
      </c>
      <c r="F353" s="24">
        <f t="shared" ca="1" si="11"/>
        <v>42.720984288916533</v>
      </c>
    </row>
    <row r="354" spans="5:6" x14ac:dyDescent="0.25">
      <c r="E354" s="24">
        <f t="shared" ca="1" si="10"/>
        <v>0.28245597963579416</v>
      </c>
      <c r="F354" s="24">
        <f t="shared" ca="1" si="11"/>
        <v>44.244390161702562</v>
      </c>
    </row>
    <row r="355" spans="5:6" x14ac:dyDescent="0.25">
      <c r="E355" s="24">
        <f t="shared" ca="1" si="10"/>
        <v>0.51400811331857355</v>
      </c>
      <c r="F355" s="24">
        <f t="shared" ca="1" si="11"/>
        <v>50.35120351385315</v>
      </c>
    </row>
    <row r="356" spans="5:6" x14ac:dyDescent="0.25">
      <c r="E356" s="24">
        <f t="shared" ca="1" si="10"/>
        <v>0.77880958408844903</v>
      </c>
      <c r="F356" s="24">
        <f t="shared" ca="1" si="11"/>
        <v>57.681790269805802</v>
      </c>
    </row>
    <row r="357" spans="5:6" x14ac:dyDescent="0.25">
      <c r="E357" s="24">
        <f t="shared" ca="1" si="10"/>
        <v>0.67199053646163764</v>
      </c>
      <c r="F357" s="24">
        <f t="shared" ca="1" si="11"/>
        <v>54.454163107676429</v>
      </c>
    </row>
    <row r="358" spans="5:6" x14ac:dyDescent="0.25">
      <c r="E358" s="24">
        <f t="shared" ca="1" si="10"/>
        <v>0.12123288813980448</v>
      </c>
      <c r="F358" s="24">
        <f t="shared" ca="1" si="11"/>
        <v>38.311542308620048</v>
      </c>
    </row>
    <row r="359" spans="5:6" x14ac:dyDescent="0.25">
      <c r="E359" s="24">
        <f t="shared" ca="1" si="10"/>
        <v>0.32919747839597358</v>
      </c>
      <c r="F359" s="24">
        <f t="shared" ca="1" si="11"/>
        <v>45.578697515487363</v>
      </c>
    </row>
    <row r="360" spans="5:6" x14ac:dyDescent="0.25">
      <c r="E360" s="24">
        <f t="shared" ca="1" si="10"/>
        <v>0.31163187285819383</v>
      </c>
      <c r="F360" s="24">
        <f t="shared" ca="1" si="11"/>
        <v>45.087699474797745</v>
      </c>
    </row>
    <row r="361" spans="5:6" x14ac:dyDescent="0.25">
      <c r="E361" s="24">
        <f t="shared" ca="1" si="10"/>
        <v>0.55018628602754405</v>
      </c>
      <c r="F361" s="24">
        <f t="shared" ca="1" si="11"/>
        <v>51.261320119567188</v>
      </c>
    </row>
    <row r="362" spans="5:6" x14ac:dyDescent="0.25">
      <c r="E362" s="24">
        <f t="shared" ca="1" si="10"/>
        <v>0.30713377105949169</v>
      </c>
      <c r="F362" s="24">
        <f t="shared" ca="1" si="11"/>
        <v>44.960087732498835</v>
      </c>
    </row>
    <row r="363" spans="5:6" x14ac:dyDescent="0.25">
      <c r="E363" s="24">
        <f t="shared" ca="1" si="10"/>
        <v>0.49623200771210962</v>
      </c>
      <c r="F363" s="24">
        <f t="shared" ca="1" si="11"/>
        <v>49.905549035618606</v>
      </c>
    </row>
    <row r="364" spans="5:6" x14ac:dyDescent="0.25">
      <c r="E364" s="24">
        <f t="shared" ca="1" si="10"/>
        <v>0.91026376370508577</v>
      </c>
      <c r="F364" s="24">
        <f t="shared" ca="1" si="11"/>
        <v>63.423810600528185</v>
      </c>
    </row>
    <row r="365" spans="5:6" x14ac:dyDescent="0.25">
      <c r="E365" s="24">
        <f t="shared" ca="1" si="10"/>
        <v>0.19867774357185308</v>
      </c>
      <c r="F365" s="24">
        <f t="shared" ca="1" si="11"/>
        <v>41.536463502347523</v>
      </c>
    </row>
    <row r="366" spans="5:6" x14ac:dyDescent="0.25">
      <c r="E366" s="24">
        <f t="shared" ca="1" si="10"/>
        <v>0.57735460089147894</v>
      </c>
      <c r="F366" s="24">
        <f t="shared" ca="1" si="11"/>
        <v>51.951304843200916</v>
      </c>
    </row>
    <row r="367" spans="5:6" x14ac:dyDescent="0.25">
      <c r="E367" s="24">
        <f t="shared" ca="1" si="10"/>
        <v>0.80628264103811853</v>
      </c>
      <c r="F367" s="24">
        <f t="shared" ca="1" si="11"/>
        <v>58.642788643365463</v>
      </c>
    </row>
    <row r="368" spans="5:6" x14ac:dyDescent="0.25">
      <c r="E368" s="24">
        <f t="shared" ca="1" si="10"/>
        <v>0.29172446363447957</v>
      </c>
      <c r="F368" s="24">
        <f t="shared" ca="1" si="11"/>
        <v>44.516461046581107</v>
      </c>
    </row>
    <row r="369" spans="5:6" x14ac:dyDescent="0.25">
      <c r="E369" s="24">
        <f t="shared" ca="1" si="10"/>
        <v>0.76694416099582596</v>
      </c>
      <c r="F369" s="24">
        <f t="shared" ca="1" si="11"/>
        <v>57.288201599566122</v>
      </c>
    </row>
    <row r="370" spans="5:6" x14ac:dyDescent="0.25">
      <c r="E370" s="24">
        <f t="shared" ca="1" si="10"/>
        <v>0.79283621298456053</v>
      </c>
      <c r="F370" s="24">
        <f t="shared" ca="1" si="11"/>
        <v>58.163017495077106</v>
      </c>
    </row>
    <row r="371" spans="5:6" x14ac:dyDescent="0.25">
      <c r="E371" s="24">
        <f t="shared" ca="1" si="10"/>
        <v>0.4465965449067657</v>
      </c>
      <c r="F371" s="24">
        <f t="shared" ca="1" si="11"/>
        <v>48.657350774695473</v>
      </c>
    </row>
    <row r="372" spans="5:6" x14ac:dyDescent="0.25">
      <c r="E372" s="24">
        <f t="shared" ca="1" si="10"/>
        <v>0.46142811281966978</v>
      </c>
      <c r="F372" s="24">
        <f t="shared" ca="1" si="11"/>
        <v>49.031634852852207</v>
      </c>
    </row>
    <row r="373" spans="5:6" x14ac:dyDescent="0.25">
      <c r="E373" s="24">
        <f t="shared" ca="1" si="10"/>
        <v>0.52124540976185862</v>
      </c>
      <c r="F373" s="24">
        <f t="shared" ca="1" si="11"/>
        <v>50.53279541609264</v>
      </c>
    </row>
    <row r="374" spans="5:6" x14ac:dyDescent="0.25">
      <c r="E374" s="24">
        <f t="shared" ca="1" si="10"/>
        <v>0.95624737668331938</v>
      </c>
      <c r="F374" s="24">
        <f t="shared" ca="1" si="11"/>
        <v>67.087069470652366</v>
      </c>
    </row>
    <row r="375" spans="5:6" x14ac:dyDescent="0.25">
      <c r="E375" s="24">
        <f t="shared" ca="1" si="10"/>
        <v>0.13938753011569383</v>
      </c>
      <c r="F375" s="24">
        <f t="shared" ca="1" si="11"/>
        <v>39.169248325463613</v>
      </c>
    </row>
    <row r="376" spans="5:6" x14ac:dyDescent="0.25">
      <c r="E376" s="24">
        <f t="shared" ca="1" si="10"/>
        <v>0.2416801294692531</v>
      </c>
      <c r="F376" s="24">
        <f t="shared" ca="1" si="11"/>
        <v>42.990917234243348</v>
      </c>
    </row>
    <row r="377" spans="5:6" x14ac:dyDescent="0.25">
      <c r="E377" s="24">
        <f t="shared" ca="1" si="10"/>
        <v>0.43673808842321871</v>
      </c>
      <c r="F377" s="24">
        <f t="shared" ca="1" si="11"/>
        <v>48.407554132050421</v>
      </c>
    </row>
    <row r="378" spans="5:6" x14ac:dyDescent="0.25">
      <c r="E378" s="24">
        <f t="shared" ca="1" si="10"/>
        <v>0.57357815141696478</v>
      </c>
      <c r="F378" s="24">
        <f t="shared" ca="1" si="11"/>
        <v>51.854913080216434</v>
      </c>
    </row>
    <row r="379" spans="5:6" x14ac:dyDescent="0.25">
      <c r="E379" s="24">
        <f t="shared" ca="1" si="10"/>
        <v>0.82388597910994221</v>
      </c>
      <c r="F379" s="24">
        <f t="shared" ca="1" si="11"/>
        <v>59.302763071488876</v>
      </c>
    </row>
    <row r="380" spans="5:6" x14ac:dyDescent="0.25">
      <c r="E380" s="24">
        <f t="shared" ca="1" si="10"/>
        <v>0.62391373718070309</v>
      </c>
      <c r="F380" s="24">
        <f t="shared" ca="1" si="11"/>
        <v>53.157760135913506</v>
      </c>
    </row>
    <row r="381" spans="5:6" x14ac:dyDescent="0.25">
      <c r="E381" s="24">
        <f t="shared" ca="1" si="10"/>
        <v>0.66796624987201036</v>
      </c>
      <c r="F381" s="24">
        <f t="shared" ca="1" si="11"/>
        <v>54.343042744749255</v>
      </c>
    </row>
    <row r="382" spans="5:6" x14ac:dyDescent="0.25">
      <c r="E382" s="24">
        <f t="shared" ca="1" si="10"/>
        <v>0.89551309689354763</v>
      </c>
      <c r="F382" s="24">
        <f t="shared" ca="1" si="11"/>
        <v>62.563922055623308</v>
      </c>
    </row>
    <row r="383" spans="5:6" x14ac:dyDescent="0.25">
      <c r="E383" s="24">
        <f t="shared" ca="1" si="10"/>
        <v>4.5934483783635183E-2</v>
      </c>
      <c r="F383" s="24">
        <f t="shared" ca="1" si="11"/>
        <v>33.143797564906237</v>
      </c>
    </row>
    <row r="384" spans="5:6" x14ac:dyDescent="0.25">
      <c r="E384" s="24">
        <f t="shared" ca="1" si="10"/>
        <v>0.42913701923469694</v>
      </c>
      <c r="F384" s="24">
        <f t="shared" ca="1" si="11"/>
        <v>48.214283268254171</v>
      </c>
    </row>
    <row r="385" spans="5:6" x14ac:dyDescent="0.25">
      <c r="E385" s="24">
        <f t="shared" ca="1" si="10"/>
        <v>0.74931447600202883</v>
      </c>
      <c r="F385" s="24">
        <f t="shared" ca="1" si="11"/>
        <v>56.72334064923264</v>
      </c>
    </row>
    <row r="386" spans="5:6" x14ac:dyDescent="0.25">
      <c r="E386" s="24">
        <f t="shared" ca="1" si="10"/>
        <v>0.28567318615961945</v>
      </c>
      <c r="F386" s="24">
        <f t="shared" ca="1" si="11"/>
        <v>44.339302592880536</v>
      </c>
    </row>
    <row r="387" spans="5:6" x14ac:dyDescent="0.25">
      <c r="E387" s="24">
        <f t="shared" ca="1" si="10"/>
        <v>0.19135498090846959</v>
      </c>
      <c r="F387" s="24">
        <f t="shared" ca="1" si="11"/>
        <v>41.27086012861416</v>
      </c>
    </row>
    <row r="388" spans="5:6" x14ac:dyDescent="0.25">
      <c r="E388" s="24">
        <f t="shared" ref="E388:E451" ca="1" si="12">RAND()</f>
        <v>0.31701118099676817</v>
      </c>
      <c r="F388" s="24">
        <f t="shared" ref="F388:F451" ca="1" si="13">_xlfn.NORM.INV(E388,$C$3,$C$4)</f>
        <v>45.23926986354023</v>
      </c>
    </row>
    <row r="389" spans="5:6" x14ac:dyDescent="0.25">
      <c r="E389" s="24">
        <f t="shared" ca="1" si="12"/>
        <v>0.29841046128142368</v>
      </c>
      <c r="F389" s="24">
        <f t="shared" ca="1" si="13"/>
        <v>44.710223043520784</v>
      </c>
    </row>
    <row r="390" spans="5:6" x14ac:dyDescent="0.25">
      <c r="E390" s="24">
        <f t="shared" ca="1" si="12"/>
        <v>6.6039360490913079E-2</v>
      </c>
      <c r="F390" s="24">
        <f t="shared" ca="1" si="13"/>
        <v>34.940449804680618</v>
      </c>
    </row>
    <row r="391" spans="5:6" x14ac:dyDescent="0.25">
      <c r="E391" s="24">
        <f t="shared" ca="1" si="12"/>
        <v>0.15269669262788943</v>
      </c>
      <c r="F391" s="24">
        <f t="shared" ca="1" si="13"/>
        <v>39.750639968049867</v>
      </c>
    </row>
    <row r="392" spans="5:6" x14ac:dyDescent="0.25">
      <c r="E392" s="24">
        <f t="shared" ca="1" si="12"/>
        <v>0.91409015149626616</v>
      </c>
      <c r="F392" s="24">
        <f t="shared" ca="1" si="13"/>
        <v>63.663800825485339</v>
      </c>
    </row>
    <row r="393" spans="5:6" x14ac:dyDescent="0.25">
      <c r="E393" s="24">
        <f t="shared" ca="1" si="12"/>
        <v>0.56624502813392086</v>
      </c>
      <c r="F393" s="24">
        <f t="shared" ca="1" si="13"/>
        <v>51.668222084535479</v>
      </c>
    </row>
    <row r="394" spans="5:6" x14ac:dyDescent="0.25">
      <c r="E394" s="24">
        <f t="shared" ca="1" si="12"/>
        <v>0.39472057220724655</v>
      </c>
      <c r="F394" s="24">
        <f t="shared" ca="1" si="13"/>
        <v>47.329636119432436</v>
      </c>
    </row>
    <row r="395" spans="5:6" x14ac:dyDescent="0.25">
      <c r="E395" s="24">
        <f t="shared" ca="1" si="12"/>
        <v>0.68349520409728104</v>
      </c>
      <c r="F395" s="24">
        <f t="shared" ca="1" si="13"/>
        <v>54.774951244916082</v>
      </c>
    </row>
    <row r="396" spans="5:6" x14ac:dyDescent="0.25">
      <c r="E396" s="24">
        <f t="shared" ca="1" si="12"/>
        <v>0.50603014137461089</v>
      </c>
      <c r="F396" s="24">
        <f t="shared" ca="1" si="13"/>
        <v>50.151158984894764</v>
      </c>
    </row>
    <row r="397" spans="5:6" x14ac:dyDescent="0.25">
      <c r="E397" s="24">
        <f t="shared" ca="1" si="12"/>
        <v>0.28110802922615052</v>
      </c>
      <c r="F397" s="24">
        <f t="shared" ca="1" si="13"/>
        <v>44.204469447271364</v>
      </c>
    </row>
    <row r="398" spans="5:6" x14ac:dyDescent="0.25">
      <c r="E398" s="24">
        <f t="shared" ca="1" si="12"/>
        <v>0.2099114399019274</v>
      </c>
      <c r="F398" s="24">
        <f t="shared" ca="1" si="13"/>
        <v>41.932714293178108</v>
      </c>
    </row>
    <row r="399" spans="5:6" x14ac:dyDescent="0.25">
      <c r="E399" s="24">
        <f t="shared" ca="1" si="12"/>
        <v>0.7407310430867724</v>
      </c>
      <c r="F399" s="24">
        <f t="shared" ca="1" si="13"/>
        <v>56.456008081676302</v>
      </c>
    </row>
    <row r="400" spans="5:6" x14ac:dyDescent="0.25">
      <c r="E400" s="24">
        <f t="shared" ca="1" si="12"/>
        <v>0.78129502358166791</v>
      </c>
      <c r="F400" s="24">
        <f t="shared" ca="1" si="13"/>
        <v>57.765743274897176</v>
      </c>
    </row>
    <row r="401" spans="5:6" x14ac:dyDescent="0.25">
      <c r="E401" s="24">
        <f t="shared" ca="1" si="12"/>
        <v>0.21542491715120793</v>
      </c>
      <c r="F401" s="24">
        <f t="shared" ca="1" si="13"/>
        <v>42.122617623769386</v>
      </c>
    </row>
    <row r="402" spans="5:6" x14ac:dyDescent="0.25">
      <c r="E402" s="24">
        <f t="shared" ca="1" si="12"/>
        <v>0.48547584436040014</v>
      </c>
      <c r="F402" s="24">
        <f t="shared" ca="1" si="13"/>
        <v>49.635852945724821</v>
      </c>
    </row>
    <row r="403" spans="5:6" x14ac:dyDescent="0.25">
      <c r="E403" s="24">
        <f t="shared" ca="1" si="12"/>
        <v>0.32134844104693094</v>
      </c>
      <c r="F403" s="24">
        <f t="shared" ca="1" si="13"/>
        <v>45.360685816371088</v>
      </c>
    </row>
    <row r="404" spans="5:6" x14ac:dyDescent="0.25">
      <c r="E404" s="24">
        <f t="shared" ca="1" si="12"/>
        <v>0.14012421841192646</v>
      </c>
      <c r="F404" s="24">
        <f t="shared" ca="1" si="13"/>
        <v>39.202385836263844</v>
      </c>
    </row>
    <row r="405" spans="5:6" x14ac:dyDescent="0.25">
      <c r="E405" s="24">
        <f t="shared" ca="1" si="12"/>
        <v>0.81476384283414616</v>
      </c>
      <c r="F405" s="24">
        <f t="shared" ca="1" si="13"/>
        <v>58.955889971050169</v>
      </c>
    </row>
    <row r="406" spans="5:6" x14ac:dyDescent="0.25">
      <c r="E406" s="24">
        <f t="shared" ca="1" si="12"/>
        <v>0.98385810782676097</v>
      </c>
      <c r="F406" s="24">
        <f t="shared" ca="1" si="13"/>
        <v>71.408791574108392</v>
      </c>
    </row>
    <row r="407" spans="5:6" x14ac:dyDescent="0.25">
      <c r="E407" s="24">
        <f t="shared" ca="1" si="12"/>
        <v>0.69362424357543895</v>
      </c>
      <c r="F407" s="24">
        <f t="shared" ca="1" si="13"/>
        <v>55.061497713453598</v>
      </c>
    </row>
    <row r="408" spans="5:6" x14ac:dyDescent="0.25">
      <c r="E408" s="24">
        <f t="shared" ca="1" si="12"/>
        <v>0.81223043153645336</v>
      </c>
      <c r="F408" s="24">
        <f t="shared" ca="1" si="13"/>
        <v>58.861454821962148</v>
      </c>
    </row>
    <row r="409" spans="5:6" x14ac:dyDescent="0.25">
      <c r="E409" s="24">
        <f t="shared" ca="1" si="12"/>
        <v>0.45897294060640148</v>
      </c>
      <c r="F409" s="24">
        <f t="shared" ca="1" si="13"/>
        <v>48.969784672433811</v>
      </c>
    </row>
    <row r="410" spans="5:6" x14ac:dyDescent="0.25">
      <c r="E410" s="24">
        <f t="shared" ca="1" si="12"/>
        <v>0.91981693117588759</v>
      </c>
      <c r="F410" s="24">
        <f t="shared" ca="1" si="13"/>
        <v>64.038412157794184</v>
      </c>
    </row>
    <row r="411" spans="5:6" x14ac:dyDescent="0.25">
      <c r="E411" s="24">
        <f t="shared" ca="1" si="12"/>
        <v>0.91826607308118635</v>
      </c>
      <c r="F411" s="24">
        <f t="shared" ca="1" si="13"/>
        <v>63.93502618220667</v>
      </c>
    </row>
    <row r="412" spans="5:6" x14ac:dyDescent="0.25">
      <c r="E412" s="24">
        <f t="shared" ca="1" si="12"/>
        <v>3.8998320256063757E-2</v>
      </c>
      <c r="F412" s="24">
        <f t="shared" ca="1" si="13"/>
        <v>32.375698036752638</v>
      </c>
    </row>
    <row r="413" spans="5:6" x14ac:dyDescent="0.25">
      <c r="E413" s="24">
        <f t="shared" ca="1" si="12"/>
        <v>0.57848944715663819</v>
      </c>
      <c r="F413" s="24">
        <f t="shared" ca="1" si="13"/>
        <v>51.980306214427721</v>
      </c>
    </row>
    <row r="414" spans="5:6" x14ac:dyDescent="0.25">
      <c r="E414" s="24">
        <f t="shared" ca="1" si="12"/>
        <v>0.22508813231588476</v>
      </c>
      <c r="F414" s="24">
        <f t="shared" ca="1" si="13"/>
        <v>42.448788011131143</v>
      </c>
    </row>
    <row r="415" spans="5:6" x14ac:dyDescent="0.25">
      <c r="E415" s="24">
        <f t="shared" ca="1" si="12"/>
        <v>0.16619895090934445</v>
      </c>
      <c r="F415" s="24">
        <f t="shared" ca="1" si="13"/>
        <v>40.30704756508036</v>
      </c>
    </row>
    <row r="416" spans="5:6" x14ac:dyDescent="0.25">
      <c r="E416" s="24">
        <f t="shared" ca="1" si="12"/>
        <v>0.17457904061263485</v>
      </c>
      <c r="F416" s="24">
        <f t="shared" ca="1" si="13"/>
        <v>40.637764127586387</v>
      </c>
    </row>
    <row r="417" spans="5:6" x14ac:dyDescent="0.25">
      <c r="E417" s="24">
        <f t="shared" ca="1" si="12"/>
        <v>0.68456899786690517</v>
      </c>
      <c r="F417" s="24">
        <f t="shared" ca="1" si="13"/>
        <v>54.805139246378928</v>
      </c>
    </row>
    <row r="418" spans="5:6" x14ac:dyDescent="0.25">
      <c r="E418" s="24">
        <f t="shared" ca="1" si="12"/>
        <v>0.89670501906585121</v>
      </c>
      <c r="F418" s="24">
        <f t="shared" ca="1" si="13"/>
        <v>62.629978236080625</v>
      </c>
    </row>
    <row r="419" spans="5:6" x14ac:dyDescent="0.25">
      <c r="E419" s="24">
        <f t="shared" ca="1" si="12"/>
        <v>0.97044819383290792</v>
      </c>
      <c r="F419" s="24">
        <f t="shared" ca="1" si="13"/>
        <v>68.874218217711302</v>
      </c>
    </row>
    <row r="420" spans="5:6" x14ac:dyDescent="0.25">
      <c r="E420" s="24">
        <f t="shared" ca="1" si="12"/>
        <v>0.66993688279328378</v>
      </c>
      <c r="F420" s="24">
        <f t="shared" ca="1" si="13"/>
        <v>54.397388870288275</v>
      </c>
    </row>
    <row r="421" spans="5:6" x14ac:dyDescent="0.25">
      <c r="E421" s="24">
        <f t="shared" ca="1" si="12"/>
        <v>7.5328021879387919E-2</v>
      </c>
      <c r="F421" s="24">
        <f t="shared" ca="1" si="13"/>
        <v>35.627819429522475</v>
      </c>
    </row>
    <row r="422" spans="5:6" x14ac:dyDescent="0.25">
      <c r="E422" s="24">
        <f t="shared" ca="1" si="12"/>
        <v>0.55095334895480907</v>
      </c>
      <c r="F422" s="24">
        <f t="shared" ca="1" si="13"/>
        <v>51.280703474362753</v>
      </c>
    </row>
    <row r="423" spans="5:6" x14ac:dyDescent="0.25">
      <c r="E423" s="24">
        <f t="shared" ca="1" si="12"/>
        <v>0.50175665968994787</v>
      </c>
      <c r="F423" s="24">
        <f t="shared" ca="1" si="13"/>
        <v>50.044033070770567</v>
      </c>
    </row>
    <row r="424" spans="5:6" x14ac:dyDescent="0.25">
      <c r="E424" s="24">
        <f t="shared" ca="1" si="12"/>
        <v>0.20912079416920215</v>
      </c>
      <c r="F424" s="24">
        <f t="shared" ca="1" si="13"/>
        <v>41.905243236331515</v>
      </c>
    </row>
    <row r="425" spans="5:6" x14ac:dyDescent="0.25">
      <c r="E425" s="24">
        <f t="shared" ca="1" si="12"/>
        <v>0.64902879436286753</v>
      </c>
      <c r="F425" s="24">
        <f t="shared" ca="1" si="13"/>
        <v>53.826997345822136</v>
      </c>
    </row>
    <row r="426" spans="5:6" x14ac:dyDescent="0.25">
      <c r="E426" s="24">
        <f t="shared" ca="1" si="12"/>
        <v>0.58807368142487892</v>
      </c>
      <c r="F426" s="24">
        <f t="shared" ca="1" si="13"/>
        <v>52.225925475358721</v>
      </c>
    </row>
    <row r="427" spans="5:6" x14ac:dyDescent="0.25">
      <c r="E427" s="24">
        <f t="shared" ca="1" si="12"/>
        <v>0.92514919907242721</v>
      </c>
      <c r="F427" s="24">
        <f t="shared" ca="1" si="13"/>
        <v>64.405862691181852</v>
      </c>
    </row>
    <row r="428" spans="5:6" x14ac:dyDescent="0.25">
      <c r="E428" s="24">
        <f t="shared" ca="1" si="12"/>
        <v>0.72120179896503367</v>
      </c>
      <c r="F428" s="24">
        <f t="shared" ca="1" si="13"/>
        <v>55.864153938024074</v>
      </c>
    </row>
    <row r="429" spans="5:6" x14ac:dyDescent="0.25">
      <c r="E429" s="24">
        <f t="shared" ca="1" si="12"/>
        <v>0.28502212390073733</v>
      </c>
      <c r="F429" s="24">
        <f t="shared" ca="1" si="13"/>
        <v>44.320136664830024</v>
      </c>
    </row>
    <row r="430" spans="5:6" x14ac:dyDescent="0.25">
      <c r="E430" s="24">
        <f t="shared" ca="1" si="12"/>
        <v>0.94261010476953644</v>
      </c>
      <c r="F430" s="24">
        <f t="shared" ca="1" si="13"/>
        <v>65.770683863261254</v>
      </c>
    </row>
    <row r="431" spans="5:6" x14ac:dyDescent="0.25">
      <c r="E431" s="24">
        <f t="shared" ca="1" si="12"/>
        <v>0.63300134386658891</v>
      </c>
      <c r="F431" s="24">
        <f t="shared" ca="1" si="13"/>
        <v>53.398130597987233</v>
      </c>
    </row>
    <row r="432" spans="5:6" x14ac:dyDescent="0.25">
      <c r="E432" s="24">
        <f t="shared" ca="1" si="12"/>
        <v>0.34721084833557081</v>
      </c>
      <c r="F432" s="24">
        <f t="shared" ca="1" si="13"/>
        <v>46.071383891837485</v>
      </c>
    </row>
    <row r="433" spans="5:6" x14ac:dyDescent="0.25">
      <c r="E433" s="24">
        <f t="shared" ca="1" si="12"/>
        <v>0.66955964883236629</v>
      </c>
      <c r="F433" s="24">
        <f t="shared" ca="1" si="13"/>
        <v>54.386975503110122</v>
      </c>
    </row>
    <row r="434" spans="5:6" x14ac:dyDescent="0.25">
      <c r="E434" s="24">
        <f t="shared" ca="1" si="12"/>
        <v>8.747038305885424E-2</v>
      </c>
      <c r="F434" s="24">
        <f t="shared" ca="1" si="13"/>
        <v>36.435019837460899</v>
      </c>
    </row>
    <row r="435" spans="5:6" x14ac:dyDescent="0.25">
      <c r="E435" s="24">
        <f t="shared" ca="1" si="12"/>
        <v>0.45763328273234716</v>
      </c>
      <c r="F435" s="24">
        <f t="shared" ca="1" si="13"/>
        <v>48.93601981880407</v>
      </c>
    </row>
    <row r="436" spans="5:6" x14ac:dyDescent="0.25">
      <c r="E436" s="24">
        <f t="shared" ca="1" si="12"/>
        <v>0.17100765864800826</v>
      </c>
      <c r="F436" s="24">
        <f t="shared" ca="1" si="13"/>
        <v>40.49809209504361</v>
      </c>
    </row>
    <row r="437" spans="5:6" x14ac:dyDescent="0.25">
      <c r="E437" s="24">
        <f t="shared" ca="1" si="12"/>
        <v>0.72747292154227494</v>
      </c>
      <c r="F437" s="24">
        <f t="shared" ca="1" si="13"/>
        <v>56.051878966125521</v>
      </c>
    </row>
    <row r="438" spans="5:6" x14ac:dyDescent="0.25">
      <c r="E438" s="24">
        <f t="shared" ca="1" si="12"/>
        <v>0.57011728386178206</v>
      </c>
      <c r="F438" s="24">
        <f t="shared" ca="1" si="13"/>
        <v>51.766727680906456</v>
      </c>
    </row>
    <row r="439" spans="5:6" x14ac:dyDescent="0.25">
      <c r="E439" s="24">
        <f t="shared" ca="1" si="12"/>
        <v>0.55706080989055939</v>
      </c>
      <c r="F439" s="24">
        <f t="shared" ca="1" si="13"/>
        <v>51.435214395441342</v>
      </c>
    </row>
    <row r="440" spans="5:6" x14ac:dyDescent="0.25">
      <c r="E440" s="24">
        <f t="shared" ca="1" si="12"/>
        <v>0.63405681234198485</v>
      </c>
      <c r="F440" s="24">
        <f t="shared" ca="1" si="13"/>
        <v>53.426173135055166</v>
      </c>
    </row>
    <row r="441" spans="5:6" x14ac:dyDescent="0.25">
      <c r="E441" s="24">
        <f t="shared" ca="1" si="12"/>
        <v>0.10112470053670553</v>
      </c>
      <c r="F441" s="24">
        <f t="shared" ca="1" si="13"/>
        <v>37.248309150388003</v>
      </c>
    </row>
    <row r="442" spans="5:6" x14ac:dyDescent="0.25">
      <c r="E442" s="24">
        <f t="shared" ca="1" si="12"/>
        <v>4.1660499089712477E-2</v>
      </c>
      <c r="F442" s="24">
        <f t="shared" ca="1" si="13"/>
        <v>32.682663599590882</v>
      </c>
    </row>
    <row r="443" spans="5:6" x14ac:dyDescent="0.25">
      <c r="E443" s="24">
        <f t="shared" ca="1" si="12"/>
        <v>0.25368791240005661</v>
      </c>
      <c r="F443" s="24">
        <f t="shared" ca="1" si="13"/>
        <v>43.370706835555652</v>
      </c>
    </row>
    <row r="444" spans="5:6" x14ac:dyDescent="0.25">
      <c r="E444" s="24">
        <f t="shared" ca="1" si="12"/>
        <v>0.4779248427800642</v>
      </c>
      <c r="F444" s="24">
        <f t="shared" ca="1" si="13"/>
        <v>49.446375187022021</v>
      </c>
    </row>
    <row r="445" spans="5:6" x14ac:dyDescent="0.25">
      <c r="E445" s="24">
        <f t="shared" ca="1" si="12"/>
        <v>0.70839993192864104</v>
      </c>
      <c r="F445" s="24">
        <f t="shared" ca="1" si="13"/>
        <v>55.487163322584983</v>
      </c>
    </row>
    <row r="446" spans="5:6" x14ac:dyDescent="0.25">
      <c r="E446" s="24">
        <f t="shared" ca="1" si="12"/>
        <v>0.62921199539774286</v>
      </c>
      <c r="F446" s="24">
        <f t="shared" ca="1" si="13"/>
        <v>53.2976701958086</v>
      </c>
    </row>
    <row r="447" spans="5:6" x14ac:dyDescent="0.25">
      <c r="E447" s="24">
        <f t="shared" ca="1" si="12"/>
        <v>0.57540543949526712</v>
      </c>
      <c r="F447" s="24">
        <f t="shared" ca="1" si="13"/>
        <v>51.901531514018579</v>
      </c>
    </row>
    <row r="448" spans="5:6" x14ac:dyDescent="0.25">
      <c r="E448" s="24">
        <f t="shared" ca="1" si="12"/>
        <v>0.52185030681429101</v>
      </c>
      <c r="F448" s="24">
        <f t="shared" ca="1" si="13"/>
        <v>50.547980092980843</v>
      </c>
    </row>
    <row r="449" spans="5:6" x14ac:dyDescent="0.25">
      <c r="E449" s="24">
        <f t="shared" ca="1" si="12"/>
        <v>0.28954389337025821</v>
      </c>
      <c r="F449" s="24">
        <f t="shared" ca="1" si="13"/>
        <v>44.452823281016819</v>
      </c>
    </row>
    <row r="450" spans="5:6" x14ac:dyDescent="0.25">
      <c r="E450" s="24">
        <f t="shared" ca="1" si="12"/>
        <v>0.18104912111782956</v>
      </c>
      <c r="F450" s="24">
        <f t="shared" ca="1" si="13"/>
        <v>40.886257990292108</v>
      </c>
    </row>
    <row r="451" spans="5:6" x14ac:dyDescent="0.25">
      <c r="E451" s="24">
        <f t="shared" ca="1" si="12"/>
        <v>0.51784052606396047</v>
      </c>
      <c r="F451" s="24">
        <f t="shared" ca="1" si="13"/>
        <v>50.447344828355668</v>
      </c>
    </row>
    <row r="452" spans="5:6" x14ac:dyDescent="0.25">
      <c r="E452" s="24">
        <f t="shared" ref="E452:E515" ca="1" si="14">RAND()</f>
        <v>0.42869972385140975</v>
      </c>
      <c r="F452" s="24">
        <f t="shared" ref="F452:F515" ca="1" si="15">_xlfn.NORM.INV(E452,$C$3,$C$4)</f>
        <v>48.203144620651976</v>
      </c>
    </row>
    <row r="453" spans="5:6" x14ac:dyDescent="0.25">
      <c r="E453" s="24">
        <f t="shared" ca="1" si="14"/>
        <v>0.39708206849035754</v>
      </c>
      <c r="F453" s="24">
        <f t="shared" ca="1" si="15"/>
        <v>47.390928838581424</v>
      </c>
    </row>
    <row r="454" spans="5:6" x14ac:dyDescent="0.25">
      <c r="E454" s="24">
        <f t="shared" ca="1" si="14"/>
        <v>0.58950922206462497</v>
      </c>
      <c r="F454" s="24">
        <f t="shared" ca="1" si="15"/>
        <v>52.262826961266626</v>
      </c>
    </row>
    <row r="455" spans="5:6" x14ac:dyDescent="0.25">
      <c r="E455" s="24">
        <f t="shared" ca="1" si="14"/>
        <v>0.70668660843427256</v>
      </c>
      <c r="F455" s="24">
        <f t="shared" ca="1" si="15"/>
        <v>55.437307291496481</v>
      </c>
    </row>
    <row r="456" spans="5:6" x14ac:dyDescent="0.25">
      <c r="E456" s="24">
        <f t="shared" ca="1" si="14"/>
        <v>0.27979530757868543</v>
      </c>
      <c r="F456" s="24">
        <f t="shared" ca="1" si="15"/>
        <v>44.165503093740639</v>
      </c>
    </row>
    <row r="457" spans="5:6" x14ac:dyDescent="0.25">
      <c r="E457" s="24">
        <f t="shared" ca="1" si="14"/>
        <v>0.54177112121465221</v>
      </c>
      <c r="F457" s="24">
        <f t="shared" ca="1" si="15"/>
        <v>51.048967251680665</v>
      </c>
    </row>
    <row r="458" spans="5:6" x14ac:dyDescent="0.25">
      <c r="E458" s="24">
        <f t="shared" ca="1" si="14"/>
        <v>0.53938185860787846</v>
      </c>
      <c r="F458" s="24">
        <f t="shared" ca="1" si="15"/>
        <v>50.988765566194857</v>
      </c>
    </row>
    <row r="459" spans="5:6" x14ac:dyDescent="0.25">
      <c r="E459" s="24">
        <f t="shared" ca="1" si="14"/>
        <v>0.81862746431130051</v>
      </c>
      <c r="F459" s="24">
        <f t="shared" ca="1" si="15"/>
        <v>59.101468469712238</v>
      </c>
    </row>
    <row r="460" spans="5:6" x14ac:dyDescent="0.25">
      <c r="E460" s="24">
        <f t="shared" ca="1" si="14"/>
        <v>0.78412821687707213</v>
      </c>
      <c r="F460" s="24">
        <f t="shared" ca="1" si="15"/>
        <v>57.862115403772727</v>
      </c>
    </row>
    <row r="461" spans="5:6" x14ac:dyDescent="0.25">
      <c r="E461" s="24">
        <f t="shared" ca="1" si="14"/>
        <v>0.44739661666992603</v>
      </c>
      <c r="F461" s="24">
        <f t="shared" ca="1" si="15"/>
        <v>48.677584446855221</v>
      </c>
    </row>
    <row r="462" spans="5:6" x14ac:dyDescent="0.25">
      <c r="E462" s="24">
        <f t="shared" ca="1" si="14"/>
        <v>0.43929200726647666</v>
      </c>
      <c r="F462" s="24">
        <f t="shared" ca="1" si="15"/>
        <v>48.472355260710501</v>
      </c>
    </row>
    <row r="463" spans="5:6" x14ac:dyDescent="0.25">
      <c r="E463" s="24">
        <f t="shared" ca="1" si="14"/>
        <v>0.90033503991376063</v>
      </c>
      <c r="F463" s="24">
        <f t="shared" ca="1" si="15"/>
        <v>62.834629833646801</v>
      </c>
    </row>
    <row r="464" spans="5:6" x14ac:dyDescent="0.25">
      <c r="E464" s="24">
        <f t="shared" ca="1" si="14"/>
        <v>0.54048006870749454</v>
      </c>
      <c r="F464" s="24">
        <f t="shared" ca="1" si="15"/>
        <v>51.016432324669829</v>
      </c>
    </row>
    <row r="465" spans="5:6" x14ac:dyDescent="0.25">
      <c r="E465" s="24">
        <f t="shared" ca="1" si="14"/>
        <v>0.59675811099100839</v>
      </c>
      <c r="F465" s="24">
        <f t="shared" ca="1" si="15"/>
        <v>52.449646819596403</v>
      </c>
    </row>
    <row r="466" spans="5:6" x14ac:dyDescent="0.25">
      <c r="E466" s="24">
        <f t="shared" ca="1" si="14"/>
        <v>0.58353730316877872</v>
      </c>
      <c r="F466" s="24">
        <f t="shared" ca="1" si="15"/>
        <v>52.109511455092118</v>
      </c>
    </row>
    <row r="467" spans="5:6" x14ac:dyDescent="0.25">
      <c r="E467" s="24">
        <f t="shared" ca="1" si="14"/>
        <v>0.29571529597795188</v>
      </c>
      <c r="F467" s="24">
        <f t="shared" ca="1" si="15"/>
        <v>44.632359281092739</v>
      </c>
    </row>
    <row r="468" spans="5:6" x14ac:dyDescent="0.25">
      <c r="E468" s="24">
        <f t="shared" ca="1" si="14"/>
        <v>0.43123083415420504</v>
      </c>
      <c r="F468" s="24">
        <f t="shared" ca="1" si="15"/>
        <v>48.267585811850417</v>
      </c>
    </row>
    <row r="469" spans="5:6" x14ac:dyDescent="0.25">
      <c r="E469" s="24">
        <f t="shared" ca="1" si="14"/>
        <v>0.52337019888317826</v>
      </c>
      <c r="F469" s="24">
        <f t="shared" ca="1" si="15"/>
        <v>50.586139463093303</v>
      </c>
    </row>
    <row r="470" spans="5:6" x14ac:dyDescent="0.25">
      <c r="E470" s="24">
        <f t="shared" ca="1" si="14"/>
        <v>0.58549494710821359</v>
      </c>
      <c r="F470" s="24">
        <f t="shared" ca="1" si="15"/>
        <v>52.159713168387412</v>
      </c>
    </row>
    <row r="471" spans="5:6" x14ac:dyDescent="0.25">
      <c r="E471" s="24">
        <f t="shared" ca="1" si="14"/>
        <v>0.52702869450392453</v>
      </c>
      <c r="F471" s="24">
        <f t="shared" ca="1" si="15"/>
        <v>50.678028048040339</v>
      </c>
    </row>
    <row r="472" spans="5:6" x14ac:dyDescent="0.25">
      <c r="E472" s="24">
        <f t="shared" ca="1" si="14"/>
        <v>0.56559616712187977</v>
      </c>
      <c r="F472" s="24">
        <f t="shared" ca="1" si="15"/>
        <v>51.651731911790854</v>
      </c>
    </row>
    <row r="473" spans="5:6" x14ac:dyDescent="0.25">
      <c r="E473" s="24">
        <f t="shared" ca="1" si="14"/>
        <v>0.68562278162887491</v>
      </c>
      <c r="F473" s="24">
        <f t="shared" ca="1" si="15"/>
        <v>54.834807331408932</v>
      </c>
    </row>
    <row r="474" spans="5:6" x14ac:dyDescent="0.25">
      <c r="E474" s="24">
        <f t="shared" ca="1" si="14"/>
        <v>0.96291112032625725</v>
      </c>
      <c r="F474" s="24">
        <f t="shared" ca="1" si="15"/>
        <v>67.855153773023119</v>
      </c>
    </row>
    <row r="475" spans="5:6" x14ac:dyDescent="0.25">
      <c r="E475" s="24">
        <f t="shared" ca="1" si="14"/>
        <v>0.24584490720078778</v>
      </c>
      <c r="F475" s="24">
        <f t="shared" ca="1" si="15"/>
        <v>43.123763552158707</v>
      </c>
    </row>
    <row r="476" spans="5:6" x14ac:dyDescent="0.25">
      <c r="E476" s="24">
        <f t="shared" ca="1" si="14"/>
        <v>0.89188689924719322</v>
      </c>
      <c r="F476" s="24">
        <f t="shared" ca="1" si="15"/>
        <v>62.366253572309496</v>
      </c>
    </row>
    <row r="477" spans="5:6" x14ac:dyDescent="0.25">
      <c r="E477" s="24">
        <f t="shared" ca="1" si="14"/>
        <v>0.73450087851209067</v>
      </c>
      <c r="F477" s="24">
        <f t="shared" ca="1" si="15"/>
        <v>56.26482909993512</v>
      </c>
    </row>
    <row r="478" spans="5:6" x14ac:dyDescent="0.25">
      <c r="E478" s="24">
        <f t="shared" ca="1" si="14"/>
        <v>0.53147764357882266</v>
      </c>
      <c r="F478" s="24">
        <f t="shared" ca="1" si="15"/>
        <v>50.789848003633672</v>
      </c>
    </row>
    <row r="479" spans="5:6" x14ac:dyDescent="0.25">
      <c r="E479" s="24">
        <f t="shared" ca="1" si="14"/>
        <v>0.43184263914307741</v>
      </c>
      <c r="F479" s="24">
        <f t="shared" ca="1" si="15"/>
        <v>48.283151263176265</v>
      </c>
    </row>
    <row r="480" spans="5:6" x14ac:dyDescent="0.25">
      <c r="E480" s="24">
        <f t="shared" ca="1" si="14"/>
        <v>0.68562766749143655</v>
      </c>
      <c r="F480" s="24">
        <f t="shared" ca="1" si="15"/>
        <v>54.834944986278444</v>
      </c>
    </row>
    <row r="481" spans="5:6" x14ac:dyDescent="0.25">
      <c r="E481" s="24">
        <f t="shared" ca="1" si="14"/>
        <v>0.62359533074312656</v>
      </c>
      <c r="F481" s="24">
        <f t="shared" ca="1" si="15"/>
        <v>53.149371969602065</v>
      </c>
    </row>
    <row r="482" spans="5:6" x14ac:dyDescent="0.25">
      <c r="E482" s="24">
        <f t="shared" ca="1" si="14"/>
        <v>6.1438029565324404E-2</v>
      </c>
      <c r="F482" s="24">
        <f t="shared" ca="1" si="15"/>
        <v>34.571866076439179</v>
      </c>
    </row>
    <row r="483" spans="5:6" x14ac:dyDescent="0.25">
      <c r="E483" s="24">
        <f t="shared" ca="1" si="14"/>
        <v>0.46315327868525147</v>
      </c>
      <c r="F483" s="24">
        <f t="shared" ca="1" si="15"/>
        <v>49.075072577762292</v>
      </c>
    </row>
    <row r="484" spans="5:6" x14ac:dyDescent="0.25">
      <c r="E484" s="24">
        <f t="shared" ca="1" si="14"/>
        <v>0.54374061853866151</v>
      </c>
      <c r="F484" s="24">
        <f t="shared" ca="1" si="15"/>
        <v>51.098620715556699</v>
      </c>
    </row>
    <row r="485" spans="5:6" x14ac:dyDescent="0.25">
      <c r="E485" s="24">
        <f t="shared" ca="1" si="14"/>
        <v>0.84057612843786977</v>
      </c>
      <c r="F485" s="24">
        <f t="shared" ca="1" si="15"/>
        <v>59.968285388927242</v>
      </c>
    </row>
    <row r="486" spans="5:6" x14ac:dyDescent="0.25">
      <c r="E486" s="24">
        <f t="shared" ca="1" si="14"/>
        <v>0.868824437851906</v>
      </c>
      <c r="F486" s="24">
        <f t="shared" ca="1" si="15"/>
        <v>61.208513920582732</v>
      </c>
    </row>
    <row r="487" spans="5:6" x14ac:dyDescent="0.25">
      <c r="E487" s="24">
        <f t="shared" ca="1" si="14"/>
        <v>0.63665744309478867</v>
      </c>
      <c r="F487" s="24">
        <f t="shared" ca="1" si="15"/>
        <v>53.495384448970057</v>
      </c>
    </row>
    <row r="488" spans="5:6" x14ac:dyDescent="0.25">
      <c r="E488" s="24">
        <f t="shared" ca="1" si="14"/>
        <v>0.88246520701585152</v>
      </c>
      <c r="F488" s="24">
        <f t="shared" ca="1" si="15"/>
        <v>61.874007458049917</v>
      </c>
    </row>
    <row r="489" spans="5:6" x14ac:dyDescent="0.25">
      <c r="E489" s="24">
        <f t="shared" ca="1" si="14"/>
        <v>4.5621072986379185E-2</v>
      </c>
      <c r="F489" s="24">
        <f t="shared" ca="1" si="15"/>
        <v>33.111185247833404</v>
      </c>
    </row>
    <row r="490" spans="5:6" x14ac:dyDescent="0.25">
      <c r="E490" s="24">
        <f t="shared" ca="1" si="14"/>
        <v>0.5206227870131237</v>
      </c>
      <c r="F490" s="24">
        <f t="shared" ca="1" si="15"/>
        <v>50.517167055181318</v>
      </c>
    </row>
    <row r="491" spans="5:6" x14ac:dyDescent="0.25">
      <c r="E491" s="24">
        <f t="shared" ca="1" si="14"/>
        <v>0.83532238253958235</v>
      </c>
      <c r="F491" s="24">
        <f t="shared" ca="1" si="15"/>
        <v>59.754134090457022</v>
      </c>
    </row>
    <row r="492" spans="5:6" x14ac:dyDescent="0.25">
      <c r="E492" s="24">
        <f t="shared" ca="1" si="14"/>
        <v>8.5067003112468953E-2</v>
      </c>
      <c r="F492" s="24">
        <f t="shared" ca="1" si="15"/>
        <v>36.282266507971151</v>
      </c>
    </row>
    <row r="493" spans="5:6" x14ac:dyDescent="0.25">
      <c r="E493" s="24">
        <f t="shared" ca="1" si="14"/>
        <v>0.15951966363366921</v>
      </c>
      <c r="F493" s="24">
        <f t="shared" ca="1" si="15"/>
        <v>40.03566014861628</v>
      </c>
    </row>
    <row r="494" spans="5:6" x14ac:dyDescent="0.25">
      <c r="E494" s="24">
        <f t="shared" ca="1" si="14"/>
        <v>0.78697183190371867</v>
      </c>
      <c r="F494" s="24">
        <f t="shared" ca="1" si="15"/>
        <v>57.959581918413491</v>
      </c>
    </row>
    <row r="495" spans="5:6" x14ac:dyDescent="0.25">
      <c r="E495" s="24">
        <f t="shared" ca="1" si="14"/>
        <v>0.27995997148441565</v>
      </c>
      <c r="F495" s="24">
        <f t="shared" ca="1" si="15"/>
        <v>44.170395767252778</v>
      </c>
    </row>
    <row r="496" spans="5:6" x14ac:dyDescent="0.25">
      <c r="E496" s="24">
        <f t="shared" ca="1" si="14"/>
        <v>0.15905334700204821</v>
      </c>
      <c r="F496" s="24">
        <f t="shared" ca="1" si="15"/>
        <v>40.016438605765025</v>
      </c>
    </row>
    <row r="497" spans="5:6" x14ac:dyDescent="0.25">
      <c r="E497" s="24">
        <f t="shared" ca="1" si="14"/>
        <v>0.56248822772211804</v>
      </c>
      <c r="F497" s="24">
        <f t="shared" ca="1" si="15"/>
        <v>51.572808085664882</v>
      </c>
    </row>
    <row r="498" spans="5:6" x14ac:dyDescent="0.25">
      <c r="E498" s="24">
        <f t="shared" ca="1" si="14"/>
        <v>0.17186983717999793</v>
      </c>
      <c r="F498" s="24">
        <f t="shared" ca="1" si="15"/>
        <v>40.531979840957547</v>
      </c>
    </row>
    <row r="499" spans="5:6" x14ac:dyDescent="0.25">
      <c r="E499" s="24">
        <f t="shared" ca="1" si="14"/>
        <v>0.52432216782221097</v>
      </c>
      <c r="F499" s="24">
        <f t="shared" ca="1" si="15"/>
        <v>50.610044508983847</v>
      </c>
    </row>
    <row r="500" spans="5:6" x14ac:dyDescent="0.25">
      <c r="E500" s="24">
        <f t="shared" ca="1" si="14"/>
        <v>0.20888323269494624</v>
      </c>
      <c r="F500" s="24">
        <f t="shared" ca="1" si="15"/>
        <v>41.896977202041704</v>
      </c>
    </row>
    <row r="501" spans="5:6" x14ac:dyDescent="0.25">
      <c r="E501" s="24">
        <f t="shared" ca="1" si="14"/>
        <v>0.92419607444786678</v>
      </c>
      <c r="F501" s="24">
        <f t="shared" ca="1" si="15"/>
        <v>64.338753019036957</v>
      </c>
    </row>
    <row r="502" spans="5:6" x14ac:dyDescent="0.25">
      <c r="E502" s="24">
        <f t="shared" ca="1" si="14"/>
        <v>3.9661303357195421E-2</v>
      </c>
      <c r="F502" s="24">
        <f t="shared" ca="1" si="15"/>
        <v>32.453699426795311</v>
      </c>
    </row>
    <row r="503" spans="5:6" x14ac:dyDescent="0.25">
      <c r="E503" s="24">
        <f t="shared" ca="1" si="14"/>
        <v>0.55469604571248798</v>
      </c>
      <c r="F503" s="24">
        <f t="shared" ca="1" si="15"/>
        <v>51.375350265956939</v>
      </c>
    </row>
    <row r="504" spans="5:6" x14ac:dyDescent="0.25">
      <c r="E504" s="24">
        <f t="shared" ca="1" si="14"/>
        <v>0.23623049946619568</v>
      </c>
      <c r="F504" s="24">
        <f t="shared" ca="1" si="15"/>
        <v>42.815193893482252</v>
      </c>
    </row>
    <row r="505" spans="5:6" x14ac:dyDescent="0.25">
      <c r="E505" s="24">
        <f t="shared" ca="1" si="14"/>
        <v>0.71235387495863045</v>
      </c>
      <c r="F505" s="24">
        <f t="shared" ca="1" si="15"/>
        <v>55.602744528873323</v>
      </c>
    </row>
    <row r="506" spans="5:6" x14ac:dyDescent="0.25">
      <c r="E506" s="24">
        <f t="shared" ca="1" si="14"/>
        <v>0.89635750310457174</v>
      </c>
      <c r="F506" s="24">
        <f t="shared" ca="1" si="15"/>
        <v>62.610662091443295</v>
      </c>
    </row>
    <row r="507" spans="5:6" x14ac:dyDescent="0.25">
      <c r="E507" s="24">
        <f t="shared" ca="1" si="14"/>
        <v>0.46428729831255089</v>
      </c>
      <c r="F507" s="24">
        <f t="shared" ca="1" si="15"/>
        <v>49.103616354753157</v>
      </c>
    </row>
    <row r="508" spans="5:6" x14ac:dyDescent="0.25">
      <c r="E508" s="24">
        <f t="shared" ca="1" si="14"/>
        <v>0.39923813878889725</v>
      </c>
      <c r="F508" s="24">
        <f t="shared" ca="1" si="15"/>
        <v>47.446804190389493</v>
      </c>
    </row>
    <row r="509" spans="5:6" x14ac:dyDescent="0.25">
      <c r="E509" s="24">
        <f t="shared" ca="1" si="14"/>
        <v>0.99863186076378363</v>
      </c>
      <c r="F509" s="24">
        <f t="shared" ca="1" si="15"/>
        <v>79.959092567185166</v>
      </c>
    </row>
    <row r="510" spans="5:6" x14ac:dyDescent="0.25">
      <c r="E510" s="24">
        <f t="shared" ca="1" si="14"/>
        <v>0.30898495374982005</v>
      </c>
      <c r="F510" s="24">
        <f t="shared" ca="1" si="15"/>
        <v>45.012704263193619</v>
      </c>
    </row>
    <row r="511" spans="5:6" x14ac:dyDescent="0.25">
      <c r="E511" s="24">
        <f t="shared" ca="1" si="14"/>
        <v>0.92117029635588676</v>
      </c>
      <c r="F511" s="24">
        <f t="shared" ca="1" si="15"/>
        <v>64.129874735104934</v>
      </c>
    </row>
    <row r="512" spans="5:6" x14ac:dyDescent="0.25">
      <c r="E512" s="24">
        <f t="shared" ca="1" si="14"/>
        <v>0.14270315535002387</v>
      </c>
      <c r="F512" s="24">
        <f t="shared" ca="1" si="15"/>
        <v>39.317467949930084</v>
      </c>
    </row>
    <row r="513" spans="5:6" x14ac:dyDescent="0.25">
      <c r="E513" s="24">
        <f t="shared" ca="1" si="14"/>
        <v>5.5343650580731096E-2</v>
      </c>
      <c r="F513" s="24">
        <f t="shared" ca="1" si="15"/>
        <v>34.048884860016216</v>
      </c>
    </row>
    <row r="514" spans="5:6" x14ac:dyDescent="0.25">
      <c r="E514" s="24">
        <f t="shared" ca="1" si="14"/>
        <v>0.87369101237925628</v>
      </c>
      <c r="F514" s="24">
        <f t="shared" ca="1" si="15"/>
        <v>61.440136522122202</v>
      </c>
    </row>
    <row r="515" spans="5:6" x14ac:dyDescent="0.25">
      <c r="E515" s="24">
        <f t="shared" ca="1" si="14"/>
        <v>0.60995457909582718</v>
      </c>
      <c r="F515" s="24">
        <f t="shared" ca="1" si="15"/>
        <v>52.792006539481051</v>
      </c>
    </row>
    <row r="516" spans="5:6" x14ac:dyDescent="0.25">
      <c r="E516" s="24">
        <f t="shared" ref="E516:E579" ca="1" si="16">RAND()</f>
        <v>0.33222238273470461</v>
      </c>
      <c r="F516" s="24">
        <f t="shared" ref="F516:F579" ca="1" si="17">_xlfn.NORM.INV(E516,$C$3,$C$4)</f>
        <v>45.662152620430206</v>
      </c>
    </row>
    <row r="517" spans="5:6" x14ac:dyDescent="0.25">
      <c r="E517" s="24">
        <f t="shared" ca="1" si="16"/>
        <v>0.57104643049416604</v>
      </c>
      <c r="F517" s="24">
        <f t="shared" ca="1" si="17"/>
        <v>51.79038923378225</v>
      </c>
    </row>
    <row r="518" spans="5:6" x14ac:dyDescent="0.25">
      <c r="E518" s="24">
        <f t="shared" ca="1" si="16"/>
        <v>6.4932846946009981E-2</v>
      </c>
      <c r="F518" s="24">
        <f t="shared" ca="1" si="17"/>
        <v>34.853682770133751</v>
      </c>
    </row>
    <row r="519" spans="5:6" x14ac:dyDescent="0.25">
      <c r="E519" s="24">
        <f t="shared" ca="1" si="16"/>
        <v>0.9935362908458274</v>
      </c>
      <c r="F519" s="24">
        <f t="shared" ca="1" si="17"/>
        <v>74.857625678043888</v>
      </c>
    </row>
    <row r="520" spans="5:6" x14ac:dyDescent="0.25">
      <c r="E520" s="24">
        <f t="shared" ca="1" si="16"/>
        <v>0.89142437674628439</v>
      </c>
      <c r="F520" s="24">
        <f t="shared" ca="1" si="17"/>
        <v>62.3413864196948</v>
      </c>
    </row>
    <row r="521" spans="5:6" x14ac:dyDescent="0.25">
      <c r="E521" s="24">
        <f t="shared" ca="1" si="16"/>
        <v>0.75581316203004711</v>
      </c>
      <c r="F521" s="24">
        <f t="shared" ca="1" si="17"/>
        <v>56.928978230691726</v>
      </c>
    </row>
    <row r="522" spans="5:6" x14ac:dyDescent="0.25">
      <c r="E522" s="24">
        <f t="shared" ca="1" si="16"/>
        <v>0.49390637620606959</v>
      </c>
      <c r="F522" s="24">
        <f t="shared" ca="1" si="17"/>
        <v>49.847249563107084</v>
      </c>
    </row>
    <row r="523" spans="5:6" x14ac:dyDescent="0.25">
      <c r="E523" s="24">
        <f t="shared" ca="1" si="16"/>
        <v>0.79599616839021858</v>
      </c>
      <c r="F523" s="24">
        <f t="shared" ca="1" si="17"/>
        <v>58.27404795857548</v>
      </c>
    </row>
    <row r="524" spans="5:6" x14ac:dyDescent="0.25">
      <c r="E524" s="24">
        <f t="shared" ca="1" si="16"/>
        <v>0.32891331627397657</v>
      </c>
      <c r="F524" s="24">
        <f t="shared" ca="1" si="17"/>
        <v>45.570841915822236</v>
      </c>
    </row>
    <row r="525" spans="5:6" x14ac:dyDescent="0.25">
      <c r="E525" s="24">
        <f t="shared" ca="1" si="16"/>
        <v>0.85067539066966724</v>
      </c>
      <c r="F525" s="24">
        <f t="shared" ca="1" si="17"/>
        <v>60.39334449052744</v>
      </c>
    </row>
    <row r="526" spans="5:6" x14ac:dyDescent="0.25">
      <c r="E526" s="24">
        <f t="shared" ca="1" si="16"/>
        <v>0.45503791012142503</v>
      </c>
      <c r="F526" s="24">
        <f t="shared" ca="1" si="17"/>
        <v>48.870570944755521</v>
      </c>
    </row>
    <row r="527" spans="5:6" x14ac:dyDescent="0.25">
      <c r="E527" s="24">
        <f t="shared" ca="1" si="16"/>
        <v>9.1568883546787605E-3</v>
      </c>
      <c r="F527" s="24">
        <f t="shared" ca="1" si="17"/>
        <v>26.407877295888966</v>
      </c>
    </row>
    <row r="528" spans="5:6" x14ac:dyDescent="0.25">
      <c r="E528" s="24">
        <f t="shared" ca="1" si="16"/>
        <v>0.71634864310669355</v>
      </c>
      <c r="F528" s="24">
        <f t="shared" ca="1" si="17"/>
        <v>55.720284306241041</v>
      </c>
    </row>
    <row r="529" spans="5:6" x14ac:dyDescent="0.25">
      <c r="E529" s="24">
        <f t="shared" ca="1" si="16"/>
        <v>0.56536515888430827</v>
      </c>
      <c r="F529" s="24">
        <f t="shared" ca="1" si="17"/>
        <v>51.645862148018736</v>
      </c>
    </row>
    <row r="530" spans="5:6" x14ac:dyDescent="0.25">
      <c r="E530" s="24">
        <f t="shared" ca="1" si="16"/>
        <v>0.23719532395787668</v>
      </c>
      <c r="F530" s="24">
        <f t="shared" ca="1" si="17"/>
        <v>42.846465163411679</v>
      </c>
    </row>
    <row r="531" spans="5:6" x14ac:dyDescent="0.25">
      <c r="E531" s="24">
        <f t="shared" ca="1" si="16"/>
        <v>0.65269381765411516</v>
      </c>
      <c r="F531" s="24">
        <f t="shared" ca="1" si="17"/>
        <v>53.926034856555994</v>
      </c>
    </row>
    <row r="532" spans="5:6" x14ac:dyDescent="0.25">
      <c r="E532" s="24">
        <f t="shared" ca="1" si="16"/>
        <v>0.86047898415468371</v>
      </c>
      <c r="F532" s="24">
        <f t="shared" ca="1" si="17"/>
        <v>60.82473843734617</v>
      </c>
    </row>
    <row r="533" spans="5:6" x14ac:dyDescent="0.25">
      <c r="E533" s="24">
        <f t="shared" ca="1" si="16"/>
        <v>0.9716574384477733</v>
      </c>
      <c r="F533" s="24">
        <f t="shared" ca="1" si="17"/>
        <v>69.057309385881339</v>
      </c>
    </row>
    <row r="534" spans="5:6" x14ac:dyDescent="0.25">
      <c r="E534" s="24">
        <f t="shared" ca="1" si="16"/>
        <v>0.34057439056597938</v>
      </c>
      <c r="F534" s="24">
        <f t="shared" ca="1" si="17"/>
        <v>45.891039802608475</v>
      </c>
    </row>
    <row r="535" spans="5:6" x14ac:dyDescent="0.25">
      <c r="E535" s="24">
        <f t="shared" ca="1" si="16"/>
        <v>0.60580388490328141</v>
      </c>
      <c r="F535" s="24">
        <f t="shared" ca="1" si="17"/>
        <v>52.683989726829736</v>
      </c>
    </row>
    <row r="536" spans="5:6" x14ac:dyDescent="0.25">
      <c r="E536" s="24">
        <f t="shared" ca="1" si="16"/>
        <v>0.90976298190437455</v>
      </c>
      <c r="F536" s="24">
        <f t="shared" ca="1" si="17"/>
        <v>63.3929690415587</v>
      </c>
    </row>
    <row r="537" spans="5:6" x14ac:dyDescent="0.25">
      <c r="E537" s="24">
        <f t="shared" ca="1" si="16"/>
        <v>0.97171812258903367</v>
      </c>
      <c r="F537" s="24">
        <f t="shared" ca="1" si="17"/>
        <v>69.06666753634812</v>
      </c>
    </row>
    <row r="538" spans="5:6" x14ac:dyDescent="0.25">
      <c r="E538" s="24">
        <f t="shared" ca="1" si="16"/>
        <v>0.72224135785514287</v>
      </c>
      <c r="F538" s="24">
        <f t="shared" ca="1" si="17"/>
        <v>55.895128654547321</v>
      </c>
    </row>
    <row r="539" spans="5:6" x14ac:dyDescent="0.25">
      <c r="E539" s="24">
        <f t="shared" ca="1" si="16"/>
        <v>0.64096016655682564</v>
      </c>
      <c r="F539" s="24">
        <f t="shared" ca="1" si="17"/>
        <v>53.610264600809082</v>
      </c>
    </row>
    <row r="540" spans="5:6" x14ac:dyDescent="0.25">
      <c r="E540" s="24">
        <f t="shared" ca="1" si="16"/>
        <v>0.48015336944278353</v>
      </c>
      <c r="F540" s="24">
        <f t="shared" ca="1" si="17"/>
        <v>49.502313368221479</v>
      </c>
    </row>
    <row r="541" spans="5:6" x14ac:dyDescent="0.25">
      <c r="E541" s="24">
        <f t="shared" ca="1" si="16"/>
        <v>0.28192935117584328</v>
      </c>
      <c r="F541" s="24">
        <f t="shared" ca="1" si="17"/>
        <v>44.228804556339405</v>
      </c>
    </row>
    <row r="542" spans="5:6" x14ac:dyDescent="0.25">
      <c r="E542" s="24">
        <f t="shared" ca="1" si="16"/>
        <v>0.81020588710693042</v>
      </c>
      <c r="F542" s="24">
        <f t="shared" ca="1" si="17"/>
        <v>58.786552562857771</v>
      </c>
    </row>
    <row r="543" spans="5:6" x14ac:dyDescent="0.25">
      <c r="E543" s="24">
        <f t="shared" ca="1" si="16"/>
        <v>0.73915915324440251</v>
      </c>
      <c r="F543" s="24">
        <f t="shared" ca="1" si="17"/>
        <v>56.407552777290775</v>
      </c>
    </row>
    <row r="544" spans="5:6" x14ac:dyDescent="0.25">
      <c r="E544" s="24">
        <f t="shared" ca="1" si="16"/>
        <v>0.61345371610726385</v>
      </c>
      <c r="F544" s="24">
        <f t="shared" ca="1" si="17"/>
        <v>52.883320607687523</v>
      </c>
    </row>
    <row r="545" spans="5:6" x14ac:dyDescent="0.25">
      <c r="E545" s="24">
        <f t="shared" ca="1" si="16"/>
        <v>0.94157948515407108</v>
      </c>
      <c r="F545" s="24">
        <f t="shared" ca="1" si="17"/>
        <v>65.681718600827693</v>
      </c>
    </row>
    <row r="546" spans="5:6" x14ac:dyDescent="0.25">
      <c r="E546" s="24">
        <f t="shared" ca="1" si="16"/>
        <v>0.89238449689005928</v>
      </c>
      <c r="F546" s="24">
        <f t="shared" ca="1" si="17"/>
        <v>62.393092181560689</v>
      </c>
    </row>
    <row r="547" spans="5:6" x14ac:dyDescent="0.25">
      <c r="E547" s="24">
        <f t="shared" ca="1" si="16"/>
        <v>0.16962512611785818</v>
      </c>
      <c r="F547" s="24">
        <f t="shared" ca="1" si="17"/>
        <v>40.443522968776819</v>
      </c>
    </row>
    <row r="548" spans="5:6" x14ac:dyDescent="0.25">
      <c r="E548" s="24">
        <f t="shared" ca="1" si="16"/>
        <v>8.4642794165011859E-3</v>
      </c>
      <c r="F548" s="24">
        <f t="shared" ca="1" si="17"/>
        <v>26.117442955674477</v>
      </c>
    </row>
    <row r="549" spans="5:6" x14ac:dyDescent="0.25">
      <c r="E549" s="24">
        <f t="shared" ca="1" si="16"/>
        <v>0.87684549741599327</v>
      </c>
      <c r="F549" s="24">
        <f t="shared" ca="1" si="17"/>
        <v>61.593611511790733</v>
      </c>
    </row>
    <row r="550" spans="5:6" x14ac:dyDescent="0.25">
      <c r="E550" s="24">
        <f t="shared" ca="1" si="16"/>
        <v>0.17699682246713522</v>
      </c>
      <c r="F550" s="24">
        <f t="shared" ca="1" si="17"/>
        <v>40.731292487341008</v>
      </c>
    </row>
    <row r="551" spans="5:6" x14ac:dyDescent="0.25">
      <c r="E551" s="24">
        <f t="shared" ca="1" si="16"/>
        <v>0.61867749417302131</v>
      </c>
      <c r="F551" s="24">
        <f t="shared" ca="1" si="17"/>
        <v>53.020092498402647</v>
      </c>
    </row>
    <row r="552" spans="5:6" x14ac:dyDescent="0.25">
      <c r="E552" s="24">
        <f t="shared" ca="1" si="16"/>
        <v>7.3639749315653202E-2</v>
      </c>
      <c r="F552" s="24">
        <f t="shared" ca="1" si="17"/>
        <v>35.507919804880913</v>
      </c>
    </row>
    <row r="553" spans="5:6" x14ac:dyDescent="0.25">
      <c r="E553" s="24">
        <f t="shared" ca="1" si="16"/>
        <v>0.76538566755450066</v>
      </c>
      <c r="F553" s="24">
        <f t="shared" ca="1" si="17"/>
        <v>57.237346358992177</v>
      </c>
    </row>
    <row r="554" spans="5:6" x14ac:dyDescent="0.25">
      <c r="E554" s="24">
        <f t="shared" ca="1" si="16"/>
        <v>1.3838307950226003E-2</v>
      </c>
      <c r="F554" s="24">
        <f t="shared" ca="1" si="17"/>
        <v>27.981600485652351</v>
      </c>
    </row>
    <row r="555" spans="5:6" x14ac:dyDescent="0.25">
      <c r="E555" s="24">
        <f t="shared" ca="1" si="16"/>
        <v>0.14161333140146726</v>
      </c>
      <c r="F555" s="24">
        <f t="shared" ca="1" si="17"/>
        <v>39.26900917896095</v>
      </c>
    </row>
    <row r="556" spans="5:6" x14ac:dyDescent="0.25">
      <c r="E556" s="24">
        <f t="shared" ca="1" si="16"/>
        <v>0.72236958120303341</v>
      </c>
      <c r="F556" s="24">
        <f t="shared" ca="1" si="17"/>
        <v>55.898953115216891</v>
      </c>
    </row>
    <row r="557" spans="5:6" x14ac:dyDescent="0.25">
      <c r="E557" s="24">
        <f t="shared" ca="1" si="16"/>
        <v>0.44274775274932598</v>
      </c>
      <c r="F557" s="24">
        <f t="shared" ca="1" si="17"/>
        <v>48.55993713531705</v>
      </c>
    </row>
    <row r="558" spans="5:6" x14ac:dyDescent="0.25">
      <c r="E558" s="24">
        <f t="shared" ca="1" si="16"/>
        <v>0.8737211409127047</v>
      </c>
      <c r="F558" s="24">
        <f t="shared" ca="1" si="17"/>
        <v>61.44158963455979</v>
      </c>
    </row>
    <row r="559" spans="5:6" x14ac:dyDescent="0.25">
      <c r="E559" s="24">
        <f t="shared" ca="1" si="16"/>
        <v>0.5480399967314995</v>
      </c>
      <c r="F559" s="24">
        <f t="shared" ca="1" si="17"/>
        <v>51.207109235375448</v>
      </c>
    </row>
    <row r="560" spans="5:6" x14ac:dyDescent="0.25">
      <c r="E560" s="24">
        <f t="shared" ca="1" si="16"/>
        <v>0.15149470053571901</v>
      </c>
      <c r="F560" s="24">
        <f t="shared" ca="1" si="17"/>
        <v>39.699561061722832</v>
      </c>
    </row>
    <row r="561" spans="5:6" x14ac:dyDescent="0.25">
      <c r="E561" s="24">
        <f t="shared" ca="1" si="16"/>
        <v>0.26090385556851858</v>
      </c>
      <c r="F561" s="24">
        <f t="shared" ca="1" si="17"/>
        <v>43.594386401332017</v>
      </c>
    </row>
    <row r="562" spans="5:6" x14ac:dyDescent="0.25">
      <c r="E562" s="24">
        <f t="shared" ca="1" si="16"/>
        <v>0.18480256666511707</v>
      </c>
      <c r="F562" s="24">
        <f t="shared" ca="1" si="17"/>
        <v>41.027867445517963</v>
      </c>
    </row>
    <row r="563" spans="5:6" x14ac:dyDescent="0.25">
      <c r="E563" s="24">
        <f t="shared" ca="1" si="16"/>
        <v>0.85826872751801131</v>
      </c>
      <c r="F563" s="24">
        <f t="shared" ca="1" si="17"/>
        <v>60.725734442224301</v>
      </c>
    </row>
    <row r="564" spans="5:6" x14ac:dyDescent="0.25">
      <c r="E564" s="24">
        <f t="shared" ca="1" si="16"/>
        <v>0.8559549627984141</v>
      </c>
      <c r="F564" s="24">
        <f t="shared" ca="1" si="17"/>
        <v>60.62320800987348</v>
      </c>
    </row>
    <row r="565" spans="5:6" x14ac:dyDescent="0.25">
      <c r="E565" s="24">
        <f t="shared" ca="1" si="16"/>
        <v>6.9154365198286771E-2</v>
      </c>
      <c r="F565" s="24">
        <f t="shared" ca="1" si="17"/>
        <v>35.178813620434028</v>
      </c>
    </row>
    <row r="566" spans="5:6" x14ac:dyDescent="0.25">
      <c r="E566" s="24">
        <f t="shared" ca="1" si="16"/>
        <v>0.25620486112273488</v>
      </c>
      <c r="F566" s="24">
        <f t="shared" ca="1" si="17"/>
        <v>43.449098635397768</v>
      </c>
    </row>
    <row r="567" spans="5:6" x14ac:dyDescent="0.25">
      <c r="E567" s="24">
        <f t="shared" ca="1" si="16"/>
        <v>0.15961856152670306</v>
      </c>
      <c r="F567" s="24">
        <f t="shared" ca="1" si="17"/>
        <v>40.03973198370673</v>
      </c>
    </row>
    <row r="568" spans="5:6" x14ac:dyDescent="0.25">
      <c r="E568" s="24">
        <f t="shared" ca="1" si="16"/>
        <v>0.2509784546374586</v>
      </c>
      <c r="F568" s="24">
        <f t="shared" ca="1" si="17"/>
        <v>43.28586126505833</v>
      </c>
    </row>
    <row r="569" spans="5:6" x14ac:dyDescent="0.25">
      <c r="E569" s="24">
        <f t="shared" ca="1" si="16"/>
        <v>0.2582311268200036</v>
      </c>
      <c r="F569" s="24">
        <f t="shared" ca="1" si="17"/>
        <v>43.51191640716997</v>
      </c>
    </row>
    <row r="570" spans="5:6" x14ac:dyDescent="0.25">
      <c r="E570" s="24">
        <f t="shared" ca="1" si="16"/>
        <v>0.79070147092445064</v>
      </c>
      <c r="F570" s="24">
        <f t="shared" ca="1" si="17"/>
        <v>58.088576030944751</v>
      </c>
    </row>
    <row r="571" spans="5:6" x14ac:dyDescent="0.25">
      <c r="E571" s="24">
        <f t="shared" ca="1" si="16"/>
        <v>0.65229482979854003</v>
      </c>
      <c r="F571" s="24">
        <f t="shared" ca="1" si="17"/>
        <v>53.915234747262268</v>
      </c>
    </row>
    <row r="572" spans="5:6" x14ac:dyDescent="0.25">
      <c r="E572" s="24">
        <f t="shared" ca="1" si="16"/>
        <v>0.38098234260520636</v>
      </c>
      <c r="F572" s="24">
        <f t="shared" ca="1" si="17"/>
        <v>46.970981811745965</v>
      </c>
    </row>
    <row r="573" spans="5:6" x14ac:dyDescent="0.25">
      <c r="E573" s="24">
        <f t="shared" ca="1" si="16"/>
        <v>0.8893477365822825</v>
      </c>
      <c r="F573" s="24">
        <f t="shared" ca="1" si="17"/>
        <v>62.230666415302892</v>
      </c>
    </row>
    <row r="574" spans="5:6" x14ac:dyDescent="0.25">
      <c r="E574" s="24">
        <f t="shared" ca="1" si="16"/>
        <v>0.93387376688204682</v>
      </c>
      <c r="F574" s="24">
        <f t="shared" ca="1" si="17"/>
        <v>65.052785939194052</v>
      </c>
    </row>
    <row r="575" spans="5:6" x14ac:dyDescent="0.25">
      <c r="E575" s="24">
        <f t="shared" ca="1" si="16"/>
        <v>0.41656699775988759</v>
      </c>
      <c r="F575" s="24">
        <f t="shared" ca="1" si="17"/>
        <v>47.893161729845588</v>
      </c>
    </row>
    <row r="576" spans="5:6" x14ac:dyDescent="0.25">
      <c r="E576" s="24">
        <f t="shared" ca="1" si="16"/>
        <v>0.34629655761150113</v>
      </c>
      <c r="F576" s="24">
        <f t="shared" ca="1" si="17"/>
        <v>46.046615344817887</v>
      </c>
    </row>
    <row r="577" spans="5:6" x14ac:dyDescent="0.25">
      <c r="E577" s="24">
        <f t="shared" ca="1" si="16"/>
        <v>0.78773034909177819</v>
      </c>
      <c r="F577" s="24">
        <f t="shared" ca="1" si="17"/>
        <v>57.985708395920632</v>
      </c>
    </row>
    <row r="578" spans="5:6" x14ac:dyDescent="0.25">
      <c r="E578" s="24">
        <f t="shared" ca="1" si="16"/>
        <v>0.68003443148783049</v>
      </c>
      <c r="F578" s="24">
        <f t="shared" ca="1" si="17"/>
        <v>54.677950832556675</v>
      </c>
    </row>
    <row r="579" spans="5:6" x14ac:dyDescent="0.25">
      <c r="E579" s="24">
        <f t="shared" ca="1" si="16"/>
        <v>0.6077967587401365</v>
      </c>
      <c r="F579" s="24">
        <f t="shared" ca="1" si="17"/>
        <v>52.735812008904894</v>
      </c>
    </row>
    <row r="580" spans="5:6" x14ac:dyDescent="0.25">
      <c r="E580" s="24">
        <f t="shared" ref="E580:E643" ca="1" si="18">RAND()</f>
        <v>0.73489177423311591</v>
      </c>
      <c r="F580" s="24">
        <f t="shared" ref="F580:F643" ca="1" si="19">_xlfn.NORM.INV(E580,$C$3,$C$4)</f>
        <v>56.276756322709673</v>
      </c>
    </row>
    <row r="581" spans="5:6" x14ac:dyDescent="0.25">
      <c r="E581" s="24">
        <f t="shared" ca="1" si="18"/>
        <v>4.263131982970314E-2</v>
      </c>
      <c r="F581" s="24">
        <f t="shared" ca="1" si="19"/>
        <v>32.790651108224367</v>
      </c>
    </row>
    <row r="582" spans="5:6" x14ac:dyDescent="0.25">
      <c r="E582" s="24">
        <f t="shared" ca="1" si="18"/>
        <v>0.33739056341447249</v>
      </c>
      <c r="F582" s="24">
        <f t="shared" ca="1" si="19"/>
        <v>45.804047060302651</v>
      </c>
    </row>
    <row r="583" spans="5:6" x14ac:dyDescent="0.25">
      <c r="E583" s="24">
        <f t="shared" ca="1" si="18"/>
        <v>0.45717353085618528</v>
      </c>
      <c r="F583" s="24">
        <f t="shared" ca="1" si="19"/>
        <v>48.924429415623223</v>
      </c>
    </row>
    <row r="584" spans="5:6" x14ac:dyDescent="0.25">
      <c r="E584" s="24">
        <f t="shared" ca="1" si="18"/>
        <v>0.76921890435638163</v>
      </c>
      <c r="F584" s="24">
        <f t="shared" ca="1" si="19"/>
        <v>57.362769163856385</v>
      </c>
    </row>
    <row r="585" spans="5:6" x14ac:dyDescent="0.25">
      <c r="E585" s="24">
        <f t="shared" ca="1" si="18"/>
        <v>0.36161395864137047</v>
      </c>
      <c r="F585" s="24">
        <f t="shared" ca="1" si="19"/>
        <v>46.458519279484747</v>
      </c>
    </row>
    <row r="586" spans="5:6" x14ac:dyDescent="0.25">
      <c r="E586" s="24">
        <f t="shared" ca="1" si="18"/>
        <v>0.40028615253759503</v>
      </c>
      <c r="F586" s="24">
        <f t="shared" ca="1" si="19"/>
        <v>47.473934980005112</v>
      </c>
    </row>
    <row r="587" spans="5:6" x14ac:dyDescent="0.25">
      <c r="E587" s="24">
        <f t="shared" ca="1" si="18"/>
        <v>0.93447871878015865</v>
      </c>
      <c r="F587" s="24">
        <f t="shared" ca="1" si="19"/>
        <v>65.100033771767457</v>
      </c>
    </row>
    <row r="588" spans="5:6" x14ac:dyDescent="0.25">
      <c r="E588" s="24">
        <f t="shared" ca="1" si="18"/>
        <v>0.16785826293013983</v>
      </c>
      <c r="F588" s="24">
        <f t="shared" ca="1" si="19"/>
        <v>40.373367119415327</v>
      </c>
    </row>
    <row r="589" spans="5:6" x14ac:dyDescent="0.25">
      <c r="E589" s="24">
        <f t="shared" ca="1" si="18"/>
        <v>0.56514577279127942</v>
      </c>
      <c r="F589" s="24">
        <f t="shared" ca="1" si="19"/>
        <v>51.640288220087243</v>
      </c>
    </row>
    <row r="590" spans="5:6" x14ac:dyDescent="0.25">
      <c r="E590" s="24">
        <f t="shared" ca="1" si="18"/>
        <v>3.0658155511150698E-3</v>
      </c>
      <c r="F590" s="24">
        <f t="shared" ca="1" si="19"/>
        <v>22.593420942505841</v>
      </c>
    </row>
    <row r="591" spans="5:6" x14ac:dyDescent="0.25">
      <c r="E591" s="24">
        <f t="shared" ca="1" si="18"/>
        <v>0.32243315398909023</v>
      </c>
      <c r="F591" s="24">
        <f t="shared" ca="1" si="19"/>
        <v>45.390943639165258</v>
      </c>
    </row>
    <row r="592" spans="5:6" x14ac:dyDescent="0.25">
      <c r="E592" s="24">
        <f t="shared" ca="1" si="18"/>
        <v>0.37978814023769181</v>
      </c>
      <c r="F592" s="24">
        <f t="shared" ca="1" si="19"/>
        <v>46.939627451666063</v>
      </c>
    </row>
    <row r="593" spans="5:6" x14ac:dyDescent="0.25">
      <c r="E593" s="24">
        <f t="shared" ca="1" si="18"/>
        <v>0.16640336599423233</v>
      </c>
      <c r="F593" s="24">
        <f t="shared" ca="1" si="19"/>
        <v>40.315240651243833</v>
      </c>
    </row>
    <row r="594" spans="5:6" x14ac:dyDescent="0.25">
      <c r="E594" s="24">
        <f t="shared" ca="1" si="18"/>
        <v>0.85563897483627283</v>
      </c>
      <c r="F594" s="24">
        <f t="shared" ca="1" si="19"/>
        <v>60.609292607537078</v>
      </c>
    </row>
    <row r="595" spans="5:6" x14ac:dyDescent="0.25">
      <c r="E595" s="24">
        <f t="shared" ca="1" si="18"/>
        <v>0.76360095824858309</v>
      </c>
      <c r="F595" s="24">
        <f t="shared" ca="1" si="19"/>
        <v>57.179338363991462</v>
      </c>
    </row>
    <row r="596" spans="5:6" x14ac:dyDescent="0.25">
      <c r="E596" s="24">
        <f t="shared" ca="1" si="18"/>
        <v>0.59276112762982636</v>
      </c>
      <c r="F596" s="24">
        <f t="shared" ca="1" si="19"/>
        <v>52.346534187247904</v>
      </c>
    </row>
    <row r="597" spans="5:6" x14ac:dyDescent="0.25">
      <c r="E597" s="24">
        <f t="shared" ca="1" si="18"/>
        <v>0.57521539589161497</v>
      </c>
      <c r="F597" s="24">
        <f t="shared" ca="1" si="19"/>
        <v>51.896681144363193</v>
      </c>
    </row>
    <row r="598" spans="5:6" x14ac:dyDescent="0.25">
      <c r="E598" s="24">
        <f t="shared" ca="1" si="18"/>
        <v>0.97953730406879136</v>
      </c>
      <c r="F598" s="24">
        <f t="shared" ca="1" si="19"/>
        <v>70.442850845597562</v>
      </c>
    </row>
    <row r="599" spans="5:6" x14ac:dyDescent="0.25">
      <c r="E599" s="24">
        <f t="shared" ca="1" si="18"/>
        <v>0.44573582565141723</v>
      </c>
      <c r="F599" s="24">
        <f t="shared" ca="1" si="19"/>
        <v>48.63557719655126</v>
      </c>
    </row>
    <row r="600" spans="5:6" x14ac:dyDescent="0.25">
      <c r="E600" s="24">
        <f t="shared" ca="1" si="18"/>
        <v>0.95622323851594426</v>
      </c>
      <c r="F600" s="24">
        <f t="shared" ca="1" si="19"/>
        <v>67.084465129154836</v>
      </c>
    </row>
    <row r="601" spans="5:6" x14ac:dyDescent="0.25">
      <c r="E601" s="24">
        <f t="shared" ca="1" si="18"/>
        <v>0.3825685640948796</v>
      </c>
      <c r="F601" s="24">
        <f t="shared" ca="1" si="19"/>
        <v>47.01258288289656</v>
      </c>
    </row>
    <row r="602" spans="5:6" x14ac:dyDescent="0.25">
      <c r="E602" s="24">
        <f t="shared" ca="1" si="18"/>
        <v>5.4440477782512597E-2</v>
      </c>
      <c r="F602" s="24">
        <f t="shared" ca="1" si="19"/>
        <v>33.967567289069173</v>
      </c>
    </row>
    <row r="603" spans="5:6" x14ac:dyDescent="0.25">
      <c r="E603" s="24">
        <f t="shared" ca="1" si="18"/>
        <v>0.87041716352251752</v>
      </c>
      <c r="F603" s="24">
        <f t="shared" ca="1" si="19"/>
        <v>61.283653074529468</v>
      </c>
    </row>
    <row r="604" spans="5:6" x14ac:dyDescent="0.25">
      <c r="E604" s="24">
        <f t="shared" ca="1" si="18"/>
        <v>0.31660699297699646</v>
      </c>
      <c r="F604" s="24">
        <f t="shared" ca="1" si="19"/>
        <v>45.227919592203477</v>
      </c>
    </row>
    <row r="605" spans="5:6" x14ac:dyDescent="0.25">
      <c r="E605" s="24">
        <f t="shared" ca="1" si="18"/>
        <v>0.71585460165225356</v>
      </c>
      <c r="F605" s="24">
        <f t="shared" ca="1" si="19"/>
        <v>55.705705346351984</v>
      </c>
    </row>
    <row r="606" spans="5:6" x14ac:dyDescent="0.25">
      <c r="E606" s="24">
        <f t="shared" ca="1" si="18"/>
        <v>0.95131697974658991</v>
      </c>
      <c r="F606" s="24">
        <f t="shared" ca="1" si="19"/>
        <v>66.577593929543582</v>
      </c>
    </row>
    <row r="607" spans="5:6" x14ac:dyDescent="0.25">
      <c r="E607" s="24">
        <f t="shared" ca="1" si="18"/>
        <v>0.79213357395796102</v>
      </c>
      <c r="F607" s="24">
        <f t="shared" ca="1" si="19"/>
        <v>58.138465707654156</v>
      </c>
    </row>
    <row r="608" spans="5:6" x14ac:dyDescent="0.25">
      <c r="E608" s="24">
        <f t="shared" ca="1" si="18"/>
        <v>0.97027756557534883</v>
      </c>
      <c r="F608" s="24">
        <f t="shared" ca="1" si="19"/>
        <v>68.848886792312442</v>
      </c>
    </row>
    <row r="609" spans="5:6" x14ac:dyDescent="0.25">
      <c r="E609" s="24">
        <f t="shared" ca="1" si="18"/>
        <v>0.14940732142783253</v>
      </c>
      <c r="F609" s="24">
        <f t="shared" ca="1" si="19"/>
        <v>39.6102130072018</v>
      </c>
    </row>
    <row r="610" spans="5:6" x14ac:dyDescent="0.25">
      <c r="E610" s="24">
        <f t="shared" ca="1" si="18"/>
        <v>0.60223841257484234</v>
      </c>
      <c r="F610" s="24">
        <f t="shared" ca="1" si="19"/>
        <v>52.591452469587409</v>
      </c>
    </row>
    <row r="611" spans="5:6" x14ac:dyDescent="0.25">
      <c r="E611" s="24">
        <f t="shared" ca="1" si="18"/>
        <v>0.11586044106289517</v>
      </c>
      <c r="F611" s="24">
        <f t="shared" ca="1" si="19"/>
        <v>38.040623265038612</v>
      </c>
    </row>
    <row r="612" spans="5:6" x14ac:dyDescent="0.25">
      <c r="E612" s="24">
        <f t="shared" ca="1" si="18"/>
        <v>0.13097965841834902</v>
      </c>
      <c r="F612" s="24">
        <f t="shared" ca="1" si="19"/>
        <v>38.782278179854146</v>
      </c>
    </row>
    <row r="613" spans="5:6" x14ac:dyDescent="0.25">
      <c r="E613" s="24">
        <f t="shared" ca="1" si="18"/>
        <v>0.99540707586633737</v>
      </c>
      <c r="F613" s="24">
        <f t="shared" ca="1" si="19"/>
        <v>76.050588426062404</v>
      </c>
    </row>
    <row r="614" spans="5:6" x14ac:dyDescent="0.25">
      <c r="E614" s="24">
        <f t="shared" ca="1" si="18"/>
        <v>0.68060476946123993</v>
      </c>
      <c r="F614" s="24">
        <f t="shared" ca="1" si="19"/>
        <v>54.693906070582322</v>
      </c>
    </row>
    <row r="615" spans="5:6" x14ac:dyDescent="0.25">
      <c r="E615" s="24">
        <f t="shared" ca="1" si="18"/>
        <v>2.6236613363014749E-2</v>
      </c>
      <c r="F615" s="24">
        <f t="shared" ca="1" si="19"/>
        <v>30.607690844418077</v>
      </c>
    </row>
    <row r="616" spans="5:6" x14ac:dyDescent="0.25">
      <c r="E616" s="24">
        <f t="shared" ca="1" si="18"/>
        <v>0.9510990057304014</v>
      </c>
      <c r="F616" s="24">
        <f t="shared" ca="1" si="19"/>
        <v>66.556042520398449</v>
      </c>
    </row>
    <row r="617" spans="5:6" x14ac:dyDescent="0.25">
      <c r="E617" s="24">
        <f t="shared" ca="1" si="18"/>
        <v>6.6993973133956053E-2</v>
      </c>
      <c r="F617" s="24">
        <f t="shared" ca="1" si="19"/>
        <v>35.014405009418134</v>
      </c>
    </row>
    <row r="618" spans="5:6" x14ac:dyDescent="0.25">
      <c r="E618" s="24">
        <f t="shared" ca="1" si="18"/>
        <v>0.47028966839194486</v>
      </c>
      <c r="F618" s="24">
        <f t="shared" ca="1" si="19"/>
        <v>49.254582687617933</v>
      </c>
    </row>
    <row r="619" spans="5:6" x14ac:dyDescent="0.25">
      <c r="E619" s="24">
        <f t="shared" ca="1" si="18"/>
        <v>0.16522282823259393</v>
      </c>
      <c r="F619" s="24">
        <f t="shared" ca="1" si="19"/>
        <v>40.267833883969999</v>
      </c>
    </row>
    <row r="620" spans="5:6" x14ac:dyDescent="0.25">
      <c r="E620" s="24">
        <f t="shared" ca="1" si="18"/>
        <v>0.22019839633965532</v>
      </c>
      <c r="F620" s="24">
        <f t="shared" ca="1" si="19"/>
        <v>42.284766586401162</v>
      </c>
    </row>
    <row r="621" spans="5:6" x14ac:dyDescent="0.25">
      <c r="E621" s="24">
        <f t="shared" ca="1" si="18"/>
        <v>0.30869652135095504</v>
      </c>
      <c r="F621" s="24">
        <f t="shared" ca="1" si="19"/>
        <v>45.004515204224468</v>
      </c>
    </row>
    <row r="622" spans="5:6" x14ac:dyDescent="0.25">
      <c r="E622" s="24">
        <f t="shared" ca="1" si="18"/>
        <v>0.67681476023813347</v>
      </c>
      <c r="F622" s="24">
        <f t="shared" ca="1" si="19"/>
        <v>54.588101858798431</v>
      </c>
    </row>
    <row r="623" spans="5:6" x14ac:dyDescent="0.25">
      <c r="E623" s="24">
        <f t="shared" ca="1" si="18"/>
        <v>0.82654484897321356</v>
      </c>
      <c r="F623" s="24">
        <f t="shared" ca="1" si="19"/>
        <v>59.405991804647314</v>
      </c>
    </row>
    <row r="624" spans="5:6" x14ac:dyDescent="0.25">
      <c r="E624" s="24">
        <f t="shared" ca="1" si="18"/>
        <v>0.7413034267801677</v>
      </c>
      <c r="F624" s="24">
        <f t="shared" ca="1" si="19"/>
        <v>56.473690120200054</v>
      </c>
    </row>
    <row r="625" spans="5:6" x14ac:dyDescent="0.25">
      <c r="E625" s="24">
        <f t="shared" ca="1" si="18"/>
        <v>0.9479111701536862</v>
      </c>
      <c r="F625" s="24">
        <f t="shared" ca="1" si="19"/>
        <v>66.249291334795018</v>
      </c>
    </row>
    <row r="626" spans="5:6" x14ac:dyDescent="0.25">
      <c r="E626" s="24">
        <f t="shared" ca="1" si="18"/>
        <v>0.6254908996249644</v>
      </c>
      <c r="F626" s="24">
        <f t="shared" ca="1" si="19"/>
        <v>53.199342141748652</v>
      </c>
    </row>
    <row r="627" spans="5:6" x14ac:dyDescent="0.25">
      <c r="E627" s="24">
        <f t="shared" ca="1" si="18"/>
        <v>0.64804916840177218</v>
      </c>
      <c r="F627" s="24">
        <f t="shared" ca="1" si="19"/>
        <v>53.800589411126339</v>
      </c>
    </row>
    <row r="628" spans="5:6" x14ac:dyDescent="0.25">
      <c r="E628" s="24">
        <f t="shared" ca="1" si="18"/>
        <v>0.74817366893892934</v>
      </c>
      <c r="F628" s="24">
        <f t="shared" ca="1" si="19"/>
        <v>56.687536119944127</v>
      </c>
    </row>
    <row r="629" spans="5:6" x14ac:dyDescent="0.25">
      <c r="E629" s="24">
        <f t="shared" ca="1" si="18"/>
        <v>0.20902006123731554</v>
      </c>
      <c r="F629" s="24">
        <f t="shared" ca="1" si="19"/>
        <v>41.901738874569453</v>
      </c>
    </row>
    <row r="630" spans="5:6" x14ac:dyDescent="0.25">
      <c r="E630" s="24">
        <f t="shared" ca="1" si="18"/>
        <v>0.6681430298656571</v>
      </c>
      <c r="F630" s="24">
        <f t="shared" ca="1" si="19"/>
        <v>54.347912726669854</v>
      </c>
    </row>
    <row r="631" spans="5:6" x14ac:dyDescent="0.25">
      <c r="E631" s="24">
        <f t="shared" ca="1" si="18"/>
        <v>0.63590070302088364</v>
      </c>
      <c r="F631" s="24">
        <f t="shared" ca="1" si="19"/>
        <v>53.475227983093205</v>
      </c>
    </row>
    <row r="632" spans="5:6" x14ac:dyDescent="0.25">
      <c r="E632" s="24">
        <f t="shared" ca="1" si="18"/>
        <v>0.18731589402764248</v>
      </c>
      <c r="F632" s="24">
        <f t="shared" ca="1" si="19"/>
        <v>41.121692287620803</v>
      </c>
    </row>
    <row r="633" spans="5:6" x14ac:dyDescent="0.25">
      <c r="E633" s="24">
        <f t="shared" ca="1" si="18"/>
        <v>0.36860212771187173</v>
      </c>
      <c r="F633" s="24">
        <f t="shared" ca="1" si="19"/>
        <v>46.644420729640764</v>
      </c>
    </row>
    <row r="634" spans="5:6" x14ac:dyDescent="0.25">
      <c r="E634" s="24">
        <f t="shared" ca="1" si="18"/>
        <v>0.12125811658555385</v>
      </c>
      <c r="F634" s="24">
        <f t="shared" ca="1" si="19"/>
        <v>38.312794340268709</v>
      </c>
    </row>
    <row r="635" spans="5:6" x14ac:dyDescent="0.25">
      <c r="E635" s="24">
        <f t="shared" ca="1" si="18"/>
        <v>0.35039047557111402</v>
      </c>
      <c r="F635" s="24">
        <f t="shared" ca="1" si="19"/>
        <v>46.157335222735512</v>
      </c>
    </row>
    <row r="636" spans="5:6" x14ac:dyDescent="0.25">
      <c r="E636" s="24">
        <f t="shared" ca="1" si="18"/>
        <v>0.82045239559398742</v>
      </c>
      <c r="F636" s="24">
        <f t="shared" ca="1" si="19"/>
        <v>59.170905190130682</v>
      </c>
    </row>
    <row r="637" spans="5:6" x14ac:dyDescent="0.25">
      <c r="E637" s="24">
        <f t="shared" ca="1" si="18"/>
        <v>7.0727084498641624E-2</v>
      </c>
      <c r="F637" s="24">
        <f t="shared" ca="1" si="19"/>
        <v>35.296026511859992</v>
      </c>
    </row>
    <row r="638" spans="5:6" x14ac:dyDescent="0.25">
      <c r="E638" s="24">
        <f t="shared" ca="1" si="18"/>
        <v>0.9529799728264815</v>
      </c>
      <c r="F638" s="24">
        <f t="shared" ca="1" si="19"/>
        <v>66.744608912682978</v>
      </c>
    </row>
    <row r="639" spans="5:6" x14ac:dyDescent="0.25">
      <c r="E639" s="24">
        <f t="shared" ca="1" si="18"/>
        <v>0.76688269820519195</v>
      </c>
      <c r="F639" s="24">
        <f t="shared" ca="1" si="19"/>
        <v>57.286192439993833</v>
      </c>
    </row>
    <row r="640" spans="5:6" x14ac:dyDescent="0.25">
      <c r="E640" s="24">
        <f t="shared" ca="1" si="18"/>
        <v>0.64150929717450833</v>
      </c>
      <c r="F640" s="24">
        <f t="shared" ca="1" si="19"/>
        <v>53.624960086536603</v>
      </c>
    </row>
    <row r="641" spans="5:6" x14ac:dyDescent="0.25">
      <c r="E641" s="24">
        <f t="shared" ca="1" si="18"/>
        <v>0.30036142380746855</v>
      </c>
      <c r="F641" s="24">
        <f t="shared" ca="1" si="19"/>
        <v>44.766386965981113</v>
      </c>
    </row>
    <row r="642" spans="5:6" x14ac:dyDescent="0.25">
      <c r="E642" s="24">
        <f t="shared" ca="1" si="18"/>
        <v>1.97803598539672E-2</v>
      </c>
      <c r="F642" s="24">
        <f t="shared" ca="1" si="19"/>
        <v>29.416934904093416</v>
      </c>
    </row>
    <row r="643" spans="5:6" x14ac:dyDescent="0.25">
      <c r="E643" s="24">
        <f t="shared" ca="1" si="18"/>
        <v>0.11087221029711891</v>
      </c>
      <c r="F643" s="24">
        <f t="shared" ca="1" si="19"/>
        <v>37.780972901775812</v>
      </c>
    </row>
    <row r="644" spans="5:6" x14ac:dyDescent="0.25">
      <c r="E644" s="24">
        <f t="shared" ref="E644:E707" ca="1" si="20">RAND()</f>
        <v>0.29861491021147368</v>
      </c>
      <c r="F644" s="24">
        <f t="shared" ref="F644:F707" ca="1" si="21">_xlfn.NORM.INV(E644,$C$3,$C$4)</f>
        <v>44.716116481004406</v>
      </c>
    </row>
    <row r="645" spans="5:6" x14ac:dyDescent="0.25">
      <c r="E645" s="24">
        <f t="shared" ca="1" si="20"/>
        <v>0.56602719987823513</v>
      </c>
      <c r="F645" s="24">
        <f t="shared" ca="1" si="21"/>
        <v>51.662685687264002</v>
      </c>
    </row>
    <row r="646" spans="5:6" x14ac:dyDescent="0.25">
      <c r="E646" s="24">
        <f t="shared" ca="1" si="20"/>
        <v>0.78859401628751669</v>
      </c>
      <c r="F646" s="24">
        <f t="shared" ca="1" si="21"/>
        <v>58.01552320595188</v>
      </c>
    </row>
    <row r="647" spans="5:6" x14ac:dyDescent="0.25">
      <c r="E647" s="24">
        <f t="shared" ca="1" si="20"/>
        <v>0.71174026635868159</v>
      </c>
      <c r="F647" s="24">
        <f t="shared" ca="1" si="21"/>
        <v>55.584758846906503</v>
      </c>
    </row>
    <row r="648" spans="5:6" x14ac:dyDescent="0.25">
      <c r="E648" s="24">
        <f t="shared" ca="1" si="20"/>
        <v>0.8226988846439246</v>
      </c>
      <c r="F648" s="24">
        <f t="shared" ca="1" si="21"/>
        <v>59.256993789731098</v>
      </c>
    </row>
    <row r="649" spans="5:6" x14ac:dyDescent="0.25">
      <c r="E649" s="24">
        <f t="shared" ca="1" si="20"/>
        <v>0.88445237062079651</v>
      </c>
      <c r="F649" s="24">
        <f t="shared" ca="1" si="21"/>
        <v>61.975422788695447</v>
      </c>
    </row>
    <row r="650" spans="5:6" x14ac:dyDescent="0.25">
      <c r="E650" s="24">
        <f t="shared" ca="1" si="20"/>
        <v>0.35021482515482438</v>
      </c>
      <c r="F650" s="24">
        <f t="shared" ca="1" si="21"/>
        <v>46.152594519059136</v>
      </c>
    </row>
    <row r="651" spans="5:6" x14ac:dyDescent="0.25">
      <c r="E651" s="24">
        <f t="shared" ca="1" si="20"/>
        <v>0.6767194490361208</v>
      </c>
      <c r="F651" s="24">
        <f t="shared" ca="1" si="21"/>
        <v>54.585447751899309</v>
      </c>
    </row>
    <row r="652" spans="5:6" x14ac:dyDescent="0.25">
      <c r="E652" s="24">
        <f t="shared" ca="1" si="20"/>
        <v>0.12303610282693089</v>
      </c>
      <c r="F652" s="24">
        <f t="shared" ca="1" si="21"/>
        <v>38.400574706775252</v>
      </c>
    </row>
    <row r="653" spans="5:6" x14ac:dyDescent="0.25">
      <c r="E653" s="24">
        <f t="shared" ca="1" si="20"/>
        <v>0.95216896429889708</v>
      </c>
      <c r="F653" s="24">
        <f t="shared" ca="1" si="21"/>
        <v>66.662578333319829</v>
      </c>
    </row>
    <row r="654" spans="5:6" x14ac:dyDescent="0.25">
      <c r="E654" s="24">
        <f t="shared" ca="1" si="20"/>
        <v>0.39957325112021769</v>
      </c>
      <c r="F654" s="24">
        <f t="shared" ca="1" si="21"/>
        <v>47.455481552106868</v>
      </c>
    </row>
    <row r="655" spans="5:6" x14ac:dyDescent="0.25">
      <c r="E655" s="24">
        <f t="shared" ca="1" si="20"/>
        <v>0.49574914003045001</v>
      </c>
      <c r="F655" s="24">
        <f t="shared" ca="1" si="21"/>
        <v>49.893444725736956</v>
      </c>
    </row>
    <row r="656" spans="5:6" x14ac:dyDescent="0.25">
      <c r="E656" s="24">
        <f t="shared" ca="1" si="20"/>
        <v>9.4636145131007265E-2</v>
      </c>
      <c r="F656" s="24">
        <f t="shared" ca="1" si="21"/>
        <v>36.872650913600715</v>
      </c>
    </row>
    <row r="657" spans="5:6" x14ac:dyDescent="0.25">
      <c r="E657" s="24">
        <f t="shared" ca="1" si="20"/>
        <v>0.1491457884316354</v>
      </c>
      <c r="F657" s="24">
        <f t="shared" ca="1" si="21"/>
        <v>39.598959814124655</v>
      </c>
    </row>
    <row r="658" spans="5:6" x14ac:dyDescent="0.25">
      <c r="E658" s="24">
        <f t="shared" ca="1" si="20"/>
        <v>0.30022824472878795</v>
      </c>
      <c r="F658" s="24">
        <f t="shared" ca="1" si="21"/>
        <v>44.76255829873719</v>
      </c>
    </row>
    <row r="659" spans="5:6" x14ac:dyDescent="0.25">
      <c r="E659" s="24">
        <f t="shared" ca="1" si="20"/>
        <v>0.14557241111621821</v>
      </c>
      <c r="F659" s="24">
        <f t="shared" ca="1" si="21"/>
        <v>39.443864816260408</v>
      </c>
    </row>
    <row r="660" spans="5:6" x14ac:dyDescent="0.25">
      <c r="E660" s="24">
        <f t="shared" ca="1" si="20"/>
        <v>0.27962501605091383</v>
      </c>
      <c r="F660" s="24">
        <f t="shared" ca="1" si="21"/>
        <v>44.160441736650519</v>
      </c>
    </row>
    <row r="661" spans="5:6" x14ac:dyDescent="0.25">
      <c r="E661" s="24">
        <f t="shared" ca="1" si="20"/>
        <v>0.15368376229759273</v>
      </c>
      <c r="F661" s="24">
        <f t="shared" ca="1" si="21"/>
        <v>39.792386594344535</v>
      </c>
    </row>
    <row r="662" spans="5:6" x14ac:dyDescent="0.25">
      <c r="E662" s="24">
        <f t="shared" ca="1" si="20"/>
        <v>0.60146906562774827</v>
      </c>
      <c r="F662" s="24">
        <f t="shared" ca="1" si="21"/>
        <v>52.57151440257168</v>
      </c>
    </row>
    <row r="663" spans="5:6" x14ac:dyDescent="0.25">
      <c r="E663" s="24">
        <f t="shared" ca="1" si="20"/>
        <v>0.99963180111109295</v>
      </c>
      <c r="F663" s="24">
        <f t="shared" ca="1" si="21"/>
        <v>83.756565714162761</v>
      </c>
    </row>
    <row r="664" spans="5:6" x14ac:dyDescent="0.25">
      <c r="E664" s="24">
        <f t="shared" ca="1" si="20"/>
        <v>0.35154238011060246</v>
      </c>
      <c r="F664" s="24">
        <f t="shared" ca="1" si="21"/>
        <v>46.188403128427403</v>
      </c>
    </row>
    <row r="665" spans="5:6" x14ac:dyDescent="0.25">
      <c r="E665" s="24">
        <f t="shared" ca="1" si="20"/>
        <v>0.65817190644245915</v>
      </c>
      <c r="F665" s="24">
        <f t="shared" ca="1" si="21"/>
        <v>54.074790376877289</v>
      </c>
    </row>
    <row r="666" spans="5:6" x14ac:dyDescent="0.25">
      <c r="E666" s="24">
        <f t="shared" ca="1" si="20"/>
        <v>0.47175221647453003</v>
      </c>
      <c r="F666" s="24">
        <f t="shared" ca="1" si="21"/>
        <v>49.291340371441741</v>
      </c>
    </row>
    <row r="667" spans="5:6" x14ac:dyDescent="0.25">
      <c r="E667" s="24">
        <f t="shared" ca="1" si="20"/>
        <v>0.33565361009554828</v>
      </c>
      <c r="F667" s="24">
        <f t="shared" ca="1" si="21"/>
        <v>45.756453929320394</v>
      </c>
    </row>
    <row r="668" spans="5:6" x14ac:dyDescent="0.25">
      <c r="E668" s="24">
        <f t="shared" ca="1" si="20"/>
        <v>9.6935849847321509E-2</v>
      </c>
      <c r="F668" s="24">
        <f t="shared" ca="1" si="21"/>
        <v>37.007895018556468</v>
      </c>
    </row>
    <row r="669" spans="5:6" x14ac:dyDescent="0.25">
      <c r="E669" s="24">
        <f t="shared" ca="1" si="20"/>
        <v>0.3444409182922904</v>
      </c>
      <c r="F669" s="24">
        <f t="shared" ca="1" si="21"/>
        <v>45.996270391479278</v>
      </c>
    </row>
    <row r="670" spans="5:6" x14ac:dyDescent="0.25">
      <c r="E670" s="24">
        <f t="shared" ca="1" si="20"/>
        <v>0.83983691098672264</v>
      </c>
      <c r="F670" s="24">
        <f t="shared" ca="1" si="21"/>
        <v>59.937878181578739</v>
      </c>
    </row>
    <row r="671" spans="5:6" x14ac:dyDescent="0.25">
      <c r="E671" s="24">
        <f t="shared" ca="1" si="20"/>
        <v>0.24337177987069836</v>
      </c>
      <c r="F671" s="24">
        <f t="shared" ca="1" si="21"/>
        <v>43.045024718590682</v>
      </c>
    </row>
    <row r="672" spans="5:6" x14ac:dyDescent="0.25">
      <c r="E672" s="24">
        <f t="shared" ca="1" si="20"/>
        <v>0.91894359793161895</v>
      </c>
      <c r="F672" s="24">
        <f t="shared" ca="1" si="21"/>
        <v>63.980008759759478</v>
      </c>
    </row>
    <row r="673" spans="5:6" x14ac:dyDescent="0.25">
      <c r="E673" s="24">
        <f t="shared" ca="1" si="20"/>
        <v>0.88624056180665078</v>
      </c>
      <c r="F673" s="24">
        <f t="shared" ca="1" si="21"/>
        <v>62.067748182974114</v>
      </c>
    </row>
    <row r="674" spans="5:6" x14ac:dyDescent="0.25">
      <c r="E674" s="24">
        <f t="shared" ca="1" si="20"/>
        <v>0.90799365747230631</v>
      </c>
      <c r="F674" s="24">
        <f t="shared" ca="1" si="21"/>
        <v>63.285009042228978</v>
      </c>
    </row>
    <row r="675" spans="5:6" x14ac:dyDescent="0.25">
      <c r="E675" s="24">
        <f t="shared" ca="1" si="20"/>
        <v>0.66394503049839126</v>
      </c>
      <c r="F675" s="24">
        <f t="shared" ca="1" si="21"/>
        <v>54.232540179000324</v>
      </c>
    </row>
    <row r="676" spans="5:6" x14ac:dyDescent="0.25">
      <c r="E676" s="24">
        <f t="shared" ca="1" si="20"/>
        <v>6.959188114629733E-2</v>
      </c>
      <c r="F676" s="24">
        <f t="shared" ca="1" si="21"/>
        <v>35.211625433159028</v>
      </c>
    </row>
    <row r="677" spans="5:6" x14ac:dyDescent="0.25">
      <c r="E677" s="24">
        <f t="shared" ca="1" si="20"/>
        <v>0.64102625553215653</v>
      </c>
      <c r="F677" s="24">
        <f t="shared" ca="1" si="21"/>
        <v>53.612032818824652</v>
      </c>
    </row>
    <row r="678" spans="5:6" x14ac:dyDescent="0.25">
      <c r="E678" s="24">
        <f t="shared" ca="1" si="20"/>
        <v>0.70705162325217685</v>
      </c>
      <c r="F678" s="24">
        <f t="shared" ca="1" si="21"/>
        <v>55.447917498666975</v>
      </c>
    </row>
    <row r="679" spans="5:6" x14ac:dyDescent="0.25">
      <c r="E679" s="24">
        <f t="shared" ca="1" si="20"/>
        <v>0.5146898682943698</v>
      </c>
      <c r="F679" s="24">
        <f t="shared" ca="1" si="21"/>
        <v>50.368303641057707</v>
      </c>
    </row>
    <row r="680" spans="5:6" x14ac:dyDescent="0.25">
      <c r="E680" s="24">
        <f t="shared" ca="1" si="20"/>
        <v>0.96526581960201641</v>
      </c>
      <c r="F680" s="24">
        <f t="shared" ca="1" si="21"/>
        <v>68.15361583115353</v>
      </c>
    </row>
    <row r="681" spans="5:6" x14ac:dyDescent="0.25">
      <c r="E681" s="24">
        <f t="shared" ca="1" si="20"/>
        <v>0.63325942985172823</v>
      </c>
      <c r="F681" s="24">
        <f t="shared" ca="1" si="21"/>
        <v>53.404985158161473</v>
      </c>
    </row>
    <row r="682" spans="5:6" x14ac:dyDescent="0.25">
      <c r="E682" s="24">
        <f t="shared" ca="1" si="20"/>
        <v>0.32807661776278529</v>
      </c>
      <c r="F682" s="24">
        <f t="shared" ca="1" si="21"/>
        <v>45.547695665397661</v>
      </c>
    </row>
    <row r="683" spans="5:6" x14ac:dyDescent="0.25">
      <c r="E683" s="24">
        <f t="shared" ca="1" si="20"/>
        <v>0.45043844051267867</v>
      </c>
      <c r="F683" s="24">
        <f t="shared" ca="1" si="21"/>
        <v>48.754462951020678</v>
      </c>
    </row>
    <row r="684" spans="5:6" x14ac:dyDescent="0.25">
      <c r="E684" s="24">
        <f t="shared" ca="1" si="20"/>
        <v>0.46786729226888402</v>
      </c>
      <c r="F684" s="24">
        <f t="shared" ca="1" si="21"/>
        <v>49.193679595184463</v>
      </c>
    </row>
    <row r="685" spans="5:6" x14ac:dyDescent="0.25">
      <c r="E685" s="24">
        <f t="shared" ca="1" si="20"/>
        <v>0.78010079198071325</v>
      </c>
      <c r="F685" s="24">
        <f t="shared" ca="1" si="21"/>
        <v>57.725336647676556</v>
      </c>
    </row>
    <row r="686" spans="5:6" x14ac:dyDescent="0.25">
      <c r="E686" s="24">
        <f t="shared" ca="1" si="20"/>
        <v>0.96921440274230541</v>
      </c>
      <c r="F686" s="24">
        <f t="shared" ca="1" si="21"/>
        <v>68.693711570451597</v>
      </c>
    </row>
    <row r="687" spans="5:6" x14ac:dyDescent="0.25">
      <c r="E687" s="24">
        <f t="shared" ca="1" si="20"/>
        <v>0.50372899998819032</v>
      </c>
      <c r="F687" s="24">
        <f t="shared" ca="1" si="21"/>
        <v>50.09347352922434</v>
      </c>
    </row>
    <row r="688" spans="5:6" x14ac:dyDescent="0.25">
      <c r="E688" s="24">
        <f t="shared" ca="1" si="20"/>
        <v>0.45718803285985321</v>
      </c>
      <c r="F688" s="24">
        <f t="shared" ca="1" si="21"/>
        <v>48.924795034965761</v>
      </c>
    </row>
    <row r="689" spans="5:6" x14ac:dyDescent="0.25">
      <c r="E689" s="24">
        <f t="shared" ca="1" si="20"/>
        <v>0.90208974357807858</v>
      </c>
      <c r="F689" s="24">
        <f t="shared" ca="1" si="21"/>
        <v>62.935511280431029</v>
      </c>
    </row>
    <row r="690" spans="5:6" x14ac:dyDescent="0.25">
      <c r="E690" s="24">
        <f t="shared" ca="1" si="20"/>
        <v>0.85922069098325782</v>
      </c>
      <c r="F690" s="24">
        <f t="shared" ca="1" si="21"/>
        <v>60.768246336405696</v>
      </c>
    </row>
    <row r="691" spans="5:6" x14ac:dyDescent="0.25">
      <c r="E691" s="24">
        <f t="shared" ca="1" si="20"/>
        <v>0.4178276299448036</v>
      </c>
      <c r="F691" s="24">
        <f t="shared" ca="1" si="21"/>
        <v>47.925459309158789</v>
      </c>
    </row>
    <row r="692" spans="5:6" x14ac:dyDescent="0.25">
      <c r="E692" s="24">
        <f t="shared" ca="1" si="20"/>
        <v>0.56177616040150613</v>
      </c>
      <c r="F692" s="24">
        <f t="shared" ca="1" si="21"/>
        <v>51.554739625578229</v>
      </c>
    </row>
    <row r="693" spans="5:6" x14ac:dyDescent="0.25">
      <c r="E693" s="24">
        <f t="shared" ca="1" si="20"/>
        <v>0.61201612498676639</v>
      </c>
      <c r="F693" s="24">
        <f t="shared" ca="1" si="21"/>
        <v>52.845776320242059</v>
      </c>
    </row>
    <row r="694" spans="5:6" x14ac:dyDescent="0.25">
      <c r="E694" s="24">
        <f t="shared" ca="1" si="20"/>
        <v>0.65397596166474958</v>
      </c>
      <c r="F694" s="24">
        <f t="shared" ca="1" si="21"/>
        <v>53.960772012445894</v>
      </c>
    </row>
    <row r="695" spans="5:6" x14ac:dyDescent="0.25">
      <c r="E695" s="24">
        <f t="shared" ca="1" si="20"/>
        <v>0.37788465835161</v>
      </c>
      <c r="F695" s="24">
        <f t="shared" ca="1" si="21"/>
        <v>46.889588207790318</v>
      </c>
    </row>
    <row r="696" spans="5:6" x14ac:dyDescent="0.25">
      <c r="E696" s="24">
        <f t="shared" ca="1" si="20"/>
        <v>0.13045642293328152</v>
      </c>
      <c r="F696" s="24">
        <f t="shared" ca="1" si="21"/>
        <v>38.757638230192129</v>
      </c>
    </row>
    <row r="697" spans="5:6" x14ac:dyDescent="0.25">
      <c r="E697" s="24">
        <f t="shared" ca="1" si="20"/>
        <v>0.35580893474552311</v>
      </c>
      <c r="F697" s="24">
        <f t="shared" ca="1" si="21"/>
        <v>46.303158856567265</v>
      </c>
    </row>
    <row r="698" spans="5:6" x14ac:dyDescent="0.25">
      <c r="E698" s="24">
        <f t="shared" ca="1" si="20"/>
        <v>0.71604896760004388</v>
      </c>
      <c r="F698" s="24">
        <f t="shared" ca="1" si="21"/>
        <v>55.711439556777364</v>
      </c>
    </row>
    <row r="699" spans="5:6" x14ac:dyDescent="0.25">
      <c r="E699" s="24">
        <f t="shared" ca="1" si="20"/>
        <v>0.76069856730105845</v>
      </c>
      <c r="F699" s="24">
        <f t="shared" ca="1" si="21"/>
        <v>57.085514632133631</v>
      </c>
    </row>
    <row r="700" spans="5:6" x14ac:dyDescent="0.25">
      <c r="E700" s="24">
        <f t="shared" ca="1" si="20"/>
        <v>0.22752966307393019</v>
      </c>
      <c r="F700" s="24">
        <f t="shared" ca="1" si="21"/>
        <v>42.529929845988477</v>
      </c>
    </row>
    <row r="701" spans="5:6" x14ac:dyDescent="0.25">
      <c r="E701" s="24">
        <f t="shared" ca="1" si="20"/>
        <v>0.43934561163042563</v>
      </c>
      <c r="F701" s="24">
        <f t="shared" ca="1" si="21"/>
        <v>48.473714679082605</v>
      </c>
    </row>
    <row r="702" spans="5:6" x14ac:dyDescent="0.25">
      <c r="E702" s="24">
        <f t="shared" ca="1" si="20"/>
        <v>0.36801712701668621</v>
      </c>
      <c r="F702" s="24">
        <f t="shared" ca="1" si="21"/>
        <v>46.628903644593535</v>
      </c>
    </row>
    <row r="703" spans="5:6" x14ac:dyDescent="0.25">
      <c r="E703" s="24">
        <f t="shared" ca="1" si="20"/>
        <v>0.88573254341566432</v>
      </c>
      <c r="F703" s="24">
        <f t="shared" ca="1" si="21"/>
        <v>62.041414455794666</v>
      </c>
    </row>
    <row r="704" spans="5:6" x14ac:dyDescent="0.25">
      <c r="E704" s="24">
        <f t="shared" ca="1" si="20"/>
        <v>0.14336812516098052</v>
      </c>
      <c r="F704" s="24">
        <f t="shared" ca="1" si="21"/>
        <v>39.346912850753604</v>
      </c>
    </row>
    <row r="705" spans="5:6" x14ac:dyDescent="0.25">
      <c r="E705" s="24">
        <f t="shared" ca="1" si="20"/>
        <v>0.77292218613651764</v>
      </c>
      <c r="F705" s="24">
        <f t="shared" ca="1" si="21"/>
        <v>57.485049711239903</v>
      </c>
    </row>
    <row r="706" spans="5:6" x14ac:dyDescent="0.25">
      <c r="E706" s="24">
        <f t="shared" ca="1" si="20"/>
        <v>0.54360861972490238</v>
      </c>
      <c r="F706" s="24">
        <f t="shared" ca="1" si="21"/>
        <v>51.09529202881594</v>
      </c>
    </row>
    <row r="707" spans="5:6" x14ac:dyDescent="0.25">
      <c r="E707" s="24">
        <f t="shared" ca="1" si="20"/>
        <v>0.33933265309903271</v>
      </c>
      <c r="F707" s="24">
        <f t="shared" ca="1" si="21"/>
        <v>45.857148748279883</v>
      </c>
    </row>
    <row r="708" spans="5:6" x14ac:dyDescent="0.25">
      <c r="E708" s="24">
        <f t="shared" ref="E708:E771" ca="1" si="22">RAND()</f>
        <v>0.91967626781285594</v>
      </c>
      <c r="F708" s="24">
        <f t="shared" ref="F708:F771" ca="1" si="23">_xlfn.NORM.INV(E708,$C$3,$C$4)</f>
        <v>64.028973059160222</v>
      </c>
    </row>
    <row r="709" spans="5:6" x14ac:dyDescent="0.25">
      <c r="E709" s="24">
        <f t="shared" ca="1" si="22"/>
        <v>0.15522487004459018</v>
      </c>
      <c r="F709" s="24">
        <f t="shared" ca="1" si="23"/>
        <v>39.857212064353305</v>
      </c>
    </row>
    <row r="710" spans="5:6" x14ac:dyDescent="0.25">
      <c r="E710" s="24">
        <f t="shared" ca="1" si="22"/>
        <v>0.27571961309126125</v>
      </c>
      <c r="F710" s="24">
        <f t="shared" ca="1" si="23"/>
        <v>44.043951354820315</v>
      </c>
    </row>
    <row r="711" spans="5:6" x14ac:dyDescent="0.25">
      <c r="E711" s="24">
        <f t="shared" ca="1" si="22"/>
        <v>0.15371987543659693</v>
      </c>
      <c r="F711" s="24">
        <f t="shared" ca="1" si="23"/>
        <v>39.793910572596552</v>
      </c>
    </row>
    <row r="712" spans="5:6" x14ac:dyDescent="0.25">
      <c r="E712" s="24">
        <f t="shared" ca="1" si="22"/>
        <v>0.62953205100459164</v>
      </c>
      <c r="F712" s="24">
        <f t="shared" ca="1" si="23"/>
        <v>53.306142275798322</v>
      </c>
    </row>
    <row r="713" spans="5:6" x14ac:dyDescent="0.25">
      <c r="E713" s="24">
        <f t="shared" ca="1" si="22"/>
        <v>0.41303955503972345</v>
      </c>
      <c r="F713" s="24">
        <f t="shared" ca="1" si="23"/>
        <v>47.80267009839806</v>
      </c>
    </row>
    <row r="714" spans="5:6" x14ac:dyDescent="0.25">
      <c r="E714" s="24">
        <f t="shared" ca="1" si="22"/>
        <v>0.78617440045542497</v>
      </c>
      <c r="F714" s="24">
        <f t="shared" ca="1" si="23"/>
        <v>57.93217352763628</v>
      </c>
    </row>
    <row r="715" spans="5:6" x14ac:dyDescent="0.25">
      <c r="E715" s="24">
        <f t="shared" ca="1" si="22"/>
        <v>0.97624740143216904</v>
      </c>
      <c r="F715" s="24">
        <f t="shared" ca="1" si="23"/>
        <v>69.817681373563886</v>
      </c>
    </row>
    <row r="716" spans="5:6" x14ac:dyDescent="0.25">
      <c r="E716" s="24">
        <f t="shared" ca="1" si="22"/>
        <v>0.1491276770525114</v>
      </c>
      <c r="F716" s="24">
        <f t="shared" ca="1" si="23"/>
        <v>39.598180033378142</v>
      </c>
    </row>
    <row r="717" spans="5:6" x14ac:dyDescent="0.25">
      <c r="E717" s="24">
        <f t="shared" ca="1" si="22"/>
        <v>0.14155939134446149</v>
      </c>
      <c r="F717" s="24">
        <f t="shared" ca="1" si="23"/>
        <v>39.266604198960444</v>
      </c>
    </row>
    <row r="718" spans="5:6" x14ac:dyDescent="0.25">
      <c r="E718" s="24">
        <f t="shared" ca="1" si="22"/>
        <v>0.51038438068552894</v>
      </c>
      <c r="F718" s="24">
        <f t="shared" ca="1" si="23"/>
        <v>50.26032722349408</v>
      </c>
    </row>
    <row r="719" spans="5:6" x14ac:dyDescent="0.25">
      <c r="E719" s="24">
        <f t="shared" ca="1" si="22"/>
        <v>0.59819169762576507</v>
      </c>
      <c r="F719" s="24">
        <f t="shared" ca="1" si="23"/>
        <v>52.486692913407808</v>
      </c>
    </row>
    <row r="720" spans="5:6" x14ac:dyDescent="0.25">
      <c r="E720" s="24">
        <f t="shared" ca="1" si="22"/>
        <v>0.52776318648355525</v>
      </c>
      <c r="F720" s="24">
        <f t="shared" ca="1" si="23"/>
        <v>50.696482565029648</v>
      </c>
    </row>
    <row r="721" spans="5:6" x14ac:dyDescent="0.25">
      <c r="E721" s="24">
        <f t="shared" ca="1" si="22"/>
        <v>0.27827697046137179</v>
      </c>
      <c r="F721" s="24">
        <f t="shared" ca="1" si="23"/>
        <v>44.120322517232538</v>
      </c>
    </row>
    <row r="722" spans="5:6" x14ac:dyDescent="0.25">
      <c r="E722" s="24">
        <f t="shared" ca="1" si="22"/>
        <v>9.7497176183352297E-2</v>
      </c>
      <c r="F722" s="24">
        <f t="shared" ca="1" si="23"/>
        <v>37.040547623801316</v>
      </c>
    </row>
    <row r="723" spans="5:6" x14ac:dyDescent="0.25">
      <c r="E723" s="24">
        <f t="shared" ca="1" si="22"/>
        <v>0.3764869400678218</v>
      </c>
      <c r="F723" s="24">
        <f t="shared" ca="1" si="23"/>
        <v>46.852795029544502</v>
      </c>
    </row>
    <row r="724" spans="5:6" x14ac:dyDescent="0.25">
      <c r="E724" s="24">
        <f t="shared" ca="1" si="22"/>
        <v>0.86158360656880539</v>
      </c>
      <c r="F724" s="24">
        <f t="shared" ca="1" si="23"/>
        <v>60.87461766224493</v>
      </c>
    </row>
    <row r="725" spans="5:6" x14ac:dyDescent="0.25">
      <c r="E725" s="24">
        <f t="shared" ca="1" si="22"/>
        <v>0.6402190023962181</v>
      </c>
      <c r="F725" s="24">
        <f t="shared" ca="1" si="23"/>
        <v>53.590442384269906</v>
      </c>
    </row>
    <row r="726" spans="5:6" x14ac:dyDescent="0.25">
      <c r="E726" s="24">
        <f t="shared" ca="1" si="22"/>
        <v>0.89594773051024135</v>
      </c>
      <c r="F726" s="24">
        <f t="shared" ca="1" si="23"/>
        <v>62.587945788055947</v>
      </c>
    </row>
    <row r="727" spans="5:6" x14ac:dyDescent="0.25">
      <c r="E727" s="24">
        <f t="shared" ca="1" si="22"/>
        <v>0.26835520072827246</v>
      </c>
      <c r="F727" s="24">
        <f t="shared" ca="1" si="23"/>
        <v>43.822048811807626</v>
      </c>
    </row>
    <row r="728" spans="5:6" x14ac:dyDescent="0.25">
      <c r="E728" s="24">
        <f t="shared" ca="1" si="22"/>
        <v>0.42282787039631897</v>
      </c>
      <c r="F728" s="24">
        <f t="shared" ca="1" si="23"/>
        <v>48.053356733267044</v>
      </c>
    </row>
    <row r="729" spans="5:6" x14ac:dyDescent="0.25">
      <c r="E729" s="24">
        <f t="shared" ca="1" si="22"/>
        <v>0.14163723628683678</v>
      </c>
      <c r="F729" s="24">
        <f t="shared" ca="1" si="23"/>
        <v>39.27007480753894</v>
      </c>
    </row>
    <row r="730" spans="5:6" x14ac:dyDescent="0.25">
      <c r="E730" s="24">
        <f t="shared" ca="1" si="22"/>
        <v>0.30092990556768173</v>
      </c>
      <c r="F730" s="24">
        <f t="shared" ca="1" si="23"/>
        <v>44.782721215182264</v>
      </c>
    </row>
    <row r="731" spans="5:6" x14ac:dyDescent="0.25">
      <c r="E731" s="24">
        <f t="shared" ca="1" si="22"/>
        <v>0.79296004357131478</v>
      </c>
      <c r="F731" s="24">
        <f t="shared" ca="1" si="23"/>
        <v>58.167349514677831</v>
      </c>
    </row>
    <row r="732" spans="5:6" x14ac:dyDescent="0.25">
      <c r="E732" s="24">
        <f t="shared" ca="1" si="22"/>
        <v>0.61892004961486358</v>
      </c>
      <c r="F732" s="24">
        <f t="shared" ca="1" si="23"/>
        <v>53.026456768942218</v>
      </c>
    </row>
    <row r="733" spans="5:6" x14ac:dyDescent="0.25">
      <c r="E733" s="24">
        <f t="shared" ca="1" si="22"/>
        <v>0.49838258042194328</v>
      </c>
      <c r="F733" s="24">
        <f t="shared" ca="1" si="23"/>
        <v>49.959457192468967</v>
      </c>
    </row>
    <row r="734" spans="5:6" x14ac:dyDescent="0.25">
      <c r="E734" s="24">
        <f t="shared" ca="1" si="22"/>
        <v>0.64856892419856671</v>
      </c>
      <c r="F734" s="24">
        <f t="shared" ca="1" si="23"/>
        <v>53.814597239340422</v>
      </c>
    </row>
    <row r="735" spans="5:6" x14ac:dyDescent="0.25">
      <c r="E735" s="24">
        <f t="shared" ca="1" si="22"/>
        <v>0.19680099515240457</v>
      </c>
      <c r="F735" s="24">
        <f t="shared" ca="1" si="23"/>
        <v>41.468966436121718</v>
      </c>
    </row>
    <row r="736" spans="5:6" x14ac:dyDescent="0.25">
      <c r="E736" s="24">
        <f t="shared" ca="1" si="22"/>
        <v>0.3248066203366019</v>
      </c>
      <c r="F736" s="24">
        <f t="shared" ca="1" si="23"/>
        <v>45.457004510545033</v>
      </c>
    </row>
    <row r="737" spans="5:6" x14ac:dyDescent="0.25">
      <c r="E737" s="24">
        <f t="shared" ca="1" si="22"/>
        <v>0.50364250742421068</v>
      </c>
      <c r="F737" s="24">
        <f t="shared" ca="1" si="23"/>
        <v>50.091305389623741</v>
      </c>
    </row>
    <row r="738" spans="5:6" x14ac:dyDescent="0.25">
      <c r="E738" s="24">
        <f t="shared" ca="1" si="22"/>
        <v>0.13161238854893931</v>
      </c>
      <c r="F738" s="24">
        <f t="shared" ca="1" si="23"/>
        <v>38.811983721784017</v>
      </c>
    </row>
    <row r="739" spans="5:6" x14ac:dyDescent="0.25">
      <c r="E739" s="24">
        <f t="shared" ca="1" si="22"/>
        <v>0.54453522848258096</v>
      </c>
      <c r="F739" s="24">
        <f t="shared" ca="1" si="23"/>
        <v>51.118661417350424</v>
      </c>
    </row>
    <row r="740" spans="5:6" x14ac:dyDescent="0.25">
      <c r="E740" s="24">
        <f t="shared" ca="1" si="22"/>
        <v>1.8535315156103849E-2</v>
      </c>
      <c r="F740" s="24">
        <f t="shared" ca="1" si="23"/>
        <v>29.150146494268178</v>
      </c>
    </row>
    <row r="741" spans="5:6" x14ac:dyDescent="0.25">
      <c r="E741" s="24">
        <f t="shared" ca="1" si="22"/>
        <v>0.90995467808331221</v>
      </c>
      <c r="F741" s="24">
        <f t="shared" ca="1" si="23"/>
        <v>63.404759939426285</v>
      </c>
    </row>
    <row r="742" spans="5:6" x14ac:dyDescent="0.25">
      <c r="E742" s="24">
        <f t="shared" ca="1" si="22"/>
        <v>0.65971178766354333</v>
      </c>
      <c r="F742" s="24">
        <f t="shared" ca="1" si="23"/>
        <v>54.116766733884049</v>
      </c>
    </row>
    <row r="743" spans="5:6" x14ac:dyDescent="0.25">
      <c r="E743" s="24">
        <f t="shared" ca="1" si="22"/>
        <v>5.3863236315977447E-2</v>
      </c>
      <c r="F743" s="24">
        <f t="shared" ca="1" si="23"/>
        <v>33.915034565764486</v>
      </c>
    </row>
    <row r="744" spans="5:6" x14ac:dyDescent="0.25">
      <c r="E744" s="24">
        <f t="shared" ca="1" si="22"/>
        <v>0.94019728041051986</v>
      </c>
      <c r="F744" s="24">
        <f t="shared" ca="1" si="23"/>
        <v>65.564318384418556</v>
      </c>
    </row>
    <row r="745" spans="5:6" x14ac:dyDescent="0.25">
      <c r="E745" s="24">
        <f t="shared" ca="1" si="22"/>
        <v>0.55254087459663637</v>
      </c>
      <c r="F745" s="24">
        <f t="shared" ca="1" si="23"/>
        <v>51.320834947494212</v>
      </c>
    </row>
    <row r="746" spans="5:6" x14ac:dyDescent="0.25">
      <c r="E746" s="24">
        <f t="shared" ca="1" si="22"/>
        <v>0.3025360050786694</v>
      </c>
      <c r="F746" s="24">
        <f t="shared" ca="1" si="23"/>
        <v>44.828794515086699</v>
      </c>
    </row>
    <row r="747" spans="5:6" x14ac:dyDescent="0.25">
      <c r="E747" s="24">
        <f t="shared" ca="1" si="22"/>
        <v>0.54053295852086369</v>
      </c>
      <c r="F747" s="24">
        <f t="shared" ca="1" si="23"/>
        <v>51.017764950830895</v>
      </c>
    </row>
    <row r="748" spans="5:6" x14ac:dyDescent="0.25">
      <c r="E748" s="24">
        <f t="shared" ca="1" si="22"/>
        <v>0.38632161909664497</v>
      </c>
      <c r="F748" s="24">
        <f t="shared" ca="1" si="23"/>
        <v>47.110808361480565</v>
      </c>
    </row>
    <row r="749" spans="5:6" x14ac:dyDescent="0.25">
      <c r="E749" s="24">
        <f t="shared" ca="1" si="22"/>
        <v>0.80280407346716598</v>
      </c>
      <c r="F749" s="24">
        <f t="shared" ca="1" si="23"/>
        <v>58.516797676064378</v>
      </c>
    </row>
    <row r="750" spans="5:6" x14ac:dyDescent="0.25">
      <c r="E750" s="24">
        <f t="shared" ca="1" si="22"/>
        <v>0.52563899998357855</v>
      </c>
      <c r="F750" s="24">
        <f t="shared" ca="1" si="23"/>
        <v>50.643117470415284</v>
      </c>
    </row>
    <row r="751" spans="5:6" x14ac:dyDescent="0.25">
      <c r="E751" s="24">
        <f t="shared" ca="1" si="22"/>
        <v>0.20059014084503868</v>
      </c>
      <c r="F751" s="24">
        <f t="shared" ca="1" si="23"/>
        <v>41.604848329214164</v>
      </c>
    </row>
    <row r="752" spans="5:6" x14ac:dyDescent="0.25">
      <c r="E752" s="24">
        <f t="shared" ca="1" si="22"/>
        <v>0.91891167613873859</v>
      </c>
      <c r="F752" s="24">
        <f t="shared" ca="1" si="23"/>
        <v>63.977883036872782</v>
      </c>
    </row>
    <row r="753" spans="5:6" x14ac:dyDescent="0.25">
      <c r="E753" s="24">
        <f t="shared" ca="1" si="22"/>
        <v>0.16342785215380895</v>
      </c>
      <c r="F753" s="24">
        <f t="shared" ca="1" si="23"/>
        <v>40.195331073508882</v>
      </c>
    </row>
    <row r="754" spans="5:6" x14ac:dyDescent="0.25">
      <c r="E754" s="24">
        <f t="shared" ca="1" si="22"/>
        <v>0.1147422532866037</v>
      </c>
      <c r="F754" s="24">
        <f t="shared" ca="1" si="23"/>
        <v>37.983121920225543</v>
      </c>
    </row>
    <row r="755" spans="5:6" x14ac:dyDescent="0.25">
      <c r="E755" s="24">
        <f t="shared" ca="1" si="22"/>
        <v>0.65371179122825285</v>
      </c>
      <c r="F755" s="24">
        <f t="shared" ca="1" si="23"/>
        <v>53.953610940558029</v>
      </c>
    </row>
    <row r="756" spans="5:6" x14ac:dyDescent="0.25">
      <c r="E756" s="24">
        <f t="shared" ca="1" si="22"/>
        <v>8.2160602843984409E-2</v>
      </c>
      <c r="F756" s="24">
        <f t="shared" ca="1" si="23"/>
        <v>36.093157829210952</v>
      </c>
    </row>
    <row r="757" spans="5:6" x14ac:dyDescent="0.25">
      <c r="E757" s="24">
        <f t="shared" ca="1" si="22"/>
        <v>0.25447804062343893</v>
      </c>
      <c r="F757" s="24">
        <f t="shared" ca="1" si="23"/>
        <v>43.395359499865492</v>
      </c>
    </row>
    <row r="758" spans="5:6" x14ac:dyDescent="0.25">
      <c r="E758" s="24">
        <f t="shared" ca="1" si="22"/>
        <v>0.55077807602226447</v>
      </c>
      <c r="F758" s="24">
        <f t="shared" ca="1" si="23"/>
        <v>51.276273980187341</v>
      </c>
    </row>
    <row r="759" spans="5:6" x14ac:dyDescent="0.25">
      <c r="E759" s="24">
        <f t="shared" ca="1" si="22"/>
        <v>0.24529311985820967</v>
      </c>
      <c r="F759" s="24">
        <f t="shared" ca="1" si="23"/>
        <v>43.106232961672767</v>
      </c>
    </row>
    <row r="760" spans="5:6" x14ac:dyDescent="0.25">
      <c r="E760" s="24">
        <f t="shared" ca="1" si="22"/>
        <v>0.25426453282101469</v>
      </c>
      <c r="F760" s="24">
        <f t="shared" ca="1" si="23"/>
        <v>43.38870184015309</v>
      </c>
    </row>
    <row r="761" spans="5:6" x14ac:dyDescent="0.25">
      <c r="E761" s="24">
        <f t="shared" ca="1" si="22"/>
        <v>0.31180222854965711</v>
      </c>
      <c r="F761" s="24">
        <f t="shared" ca="1" si="23"/>
        <v>45.092516671212707</v>
      </c>
    </row>
    <row r="762" spans="5:6" x14ac:dyDescent="0.25">
      <c r="E762" s="24">
        <f t="shared" ca="1" si="22"/>
        <v>0.4848974761070437</v>
      </c>
      <c r="F762" s="24">
        <f t="shared" ca="1" si="23"/>
        <v>49.621345399983852</v>
      </c>
    </row>
    <row r="763" spans="5:6" x14ac:dyDescent="0.25">
      <c r="E763" s="24">
        <f t="shared" ca="1" si="22"/>
        <v>2.8418800633124963E-2</v>
      </c>
      <c r="F763" s="24">
        <f t="shared" ca="1" si="23"/>
        <v>30.954423900040915</v>
      </c>
    </row>
    <row r="764" spans="5:6" x14ac:dyDescent="0.25">
      <c r="E764" s="24">
        <f t="shared" ca="1" si="22"/>
        <v>0.10988046108622951</v>
      </c>
      <c r="F764" s="24">
        <f t="shared" ca="1" si="23"/>
        <v>37.728359069275989</v>
      </c>
    </row>
    <row r="765" spans="5:6" x14ac:dyDescent="0.25">
      <c r="E765" s="24">
        <f t="shared" ca="1" si="22"/>
        <v>0.13460237572838307</v>
      </c>
      <c r="F765" s="24">
        <f t="shared" ca="1" si="23"/>
        <v>38.95104220574251</v>
      </c>
    </row>
    <row r="766" spans="5:6" x14ac:dyDescent="0.25">
      <c r="E766" s="24">
        <f t="shared" ca="1" si="22"/>
        <v>0.45163660895253677</v>
      </c>
      <c r="F766" s="24">
        <f t="shared" ca="1" si="23"/>
        <v>48.784724793321487</v>
      </c>
    </row>
    <row r="767" spans="5:6" x14ac:dyDescent="0.25">
      <c r="E767" s="24">
        <f t="shared" ca="1" si="22"/>
        <v>8.3105859956816963E-2</v>
      </c>
      <c r="F767" s="24">
        <f t="shared" ca="1" si="23"/>
        <v>36.155206274092123</v>
      </c>
    </row>
    <row r="768" spans="5:6" x14ac:dyDescent="0.25">
      <c r="E768" s="24">
        <f t="shared" ca="1" si="22"/>
        <v>0.69861549189614713</v>
      </c>
      <c r="F768" s="24">
        <f t="shared" ca="1" si="23"/>
        <v>55.204226651295762</v>
      </c>
    </row>
    <row r="769" spans="5:6" x14ac:dyDescent="0.25">
      <c r="E769" s="24">
        <f t="shared" ca="1" si="22"/>
        <v>0.62270508610536168</v>
      </c>
      <c r="F769" s="24">
        <f t="shared" ca="1" si="23"/>
        <v>53.125930910780035</v>
      </c>
    </row>
    <row r="770" spans="5:6" x14ac:dyDescent="0.25">
      <c r="E770" s="24">
        <f t="shared" ca="1" si="22"/>
        <v>0.63892736614780166</v>
      </c>
      <c r="F770" s="24">
        <f t="shared" ca="1" si="23"/>
        <v>53.555931588031704</v>
      </c>
    </row>
    <row r="771" spans="5:6" x14ac:dyDescent="0.25">
      <c r="E771" s="24">
        <f t="shared" ca="1" si="22"/>
        <v>0.63291563318407584</v>
      </c>
      <c r="F771" s="24">
        <f t="shared" ca="1" si="23"/>
        <v>53.395854543149959</v>
      </c>
    </row>
    <row r="772" spans="5:6" x14ac:dyDescent="0.25">
      <c r="E772" s="24">
        <f t="shared" ref="E772:E835" ca="1" si="24">RAND()</f>
        <v>0.41985306169834025</v>
      </c>
      <c r="F772" s="24">
        <f t="shared" ref="F772:F835" ca="1" si="25">_xlfn.NORM.INV(E772,$C$3,$C$4)</f>
        <v>47.977306033317312</v>
      </c>
    </row>
    <row r="773" spans="5:6" x14ac:dyDescent="0.25">
      <c r="E773" s="24">
        <f t="shared" ca="1" si="24"/>
        <v>0.98598746017306471</v>
      </c>
      <c r="F773" s="24">
        <f t="shared" ca="1" si="25"/>
        <v>71.969351273943801</v>
      </c>
    </row>
    <row r="774" spans="5:6" x14ac:dyDescent="0.25">
      <c r="E774" s="24">
        <f t="shared" ca="1" si="24"/>
        <v>0.94534123611565701</v>
      </c>
      <c r="F774" s="24">
        <f t="shared" ca="1" si="25"/>
        <v>66.012682060688576</v>
      </c>
    </row>
    <row r="775" spans="5:6" x14ac:dyDescent="0.25">
      <c r="E775" s="24">
        <f t="shared" ca="1" si="24"/>
        <v>2.3664768745983555E-2</v>
      </c>
      <c r="F775" s="24">
        <f t="shared" ca="1" si="25"/>
        <v>30.16660656263285</v>
      </c>
    </row>
    <row r="776" spans="5:6" x14ac:dyDescent="0.25">
      <c r="E776" s="24">
        <f t="shared" ca="1" si="24"/>
        <v>0.25341045123445938</v>
      </c>
      <c r="F776" s="24">
        <f t="shared" ca="1" si="25"/>
        <v>43.362040254734495</v>
      </c>
    </row>
    <row r="777" spans="5:6" x14ac:dyDescent="0.25">
      <c r="E777" s="24">
        <f t="shared" ca="1" si="24"/>
        <v>0.75336708959287246</v>
      </c>
      <c r="F777" s="24">
        <f t="shared" ca="1" si="25"/>
        <v>56.851237716495582</v>
      </c>
    </row>
    <row r="778" spans="5:6" x14ac:dyDescent="0.25">
      <c r="E778" s="24">
        <f t="shared" ca="1" si="24"/>
        <v>1.344492050734547E-2</v>
      </c>
      <c r="F778" s="24">
        <f t="shared" ca="1" si="25"/>
        <v>27.868867815890695</v>
      </c>
    </row>
    <row r="779" spans="5:6" x14ac:dyDescent="0.25">
      <c r="E779" s="24">
        <f t="shared" ca="1" si="24"/>
        <v>0.62476856798297897</v>
      </c>
      <c r="F779" s="24">
        <f t="shared" ca="1" si="25"/>
        <v>53.180290991065696</v>
      </c>
    </row>
    <row r="780" spans="5:6" x14ac:dyDescent="0.25">
      <c r="E780" s="24">
        <f t="shared" ca="1" si="24"/>
        <v>0.56835871758299394</v>
      </c>
      <c r="F780" s="24">
        <f t="shared" ca="1" si="25"/>
        <v>51.721971163578623</v>
      </c>
    </row>
    <row r="781" spans="5:6" x14ac:dyDescent="0.25">
      <c r="E781" s="24">
        <f t="shared" ca="1" si="24"/>
        <v>2.4709978985626213E-2</v>
      </c>
      <c r="F781" s="24">
        <f t="shared" ca="1" si="25"/>
        <v>30.350494221456529</v>
      </c>
    </row>
    <row r="782" spans="5:6" x14ac:dyDescent="0.25">
      <c r="E782" s="24">
        <f t="shared" ca="1" si="24"/>
        <v>0.39748600290389657</v>
      </c>
      <c r="F782" s="24">
        <f t="shared" ca="1" si="25"/>
        <v>47.401403097023916</v>
      </c>
    </row>
    <row r="783" spans="5:6" x14ac:dyDescent="0.25">
      <c r="E783" s="24">
        <f t="shared" ca="1" si="24"/>
        <v>0.74638336552035456</v>
      </c>
      <c r="F783" s="24">
        <f t="shared" ca="1" si="25"/>
        <v>56.631519075695302</v>
      </c>
    </row>
    <row r="784" spans="5:6" x14ac:dyDescent="0.25">
      <c r="E784" s="24">
        <f t="shared" ca="1" si="24"/>
        <v>0.1954131795359314</v>
      </c>
      <c r="F784" s="24">
        <f t="shared" ca="1" si="25"/>
        <v>41.41880279561596</v>
      </c>
    </row>
    <row r="785" spans="5:6" x14ac:dyDescent="0.25">
      <c r="E785" s="24">
        <f t="shared" ca="1" si="24"/>
        <v>0.41229775601934648</v>
      </c>
      <c r="F785" s="24">
        <f t="shared" ca="1" si="25"/>
        <v>47.783617606413941</v>
      </c>
    </row>
    <row r="786" spans="5:6" x14ac:dyDescent="0.25">
      <c r="E786" s="24">
        <f t="shared" ca="1" si="24"/>
        <v>0.68980059994493481</v>
      </c>
      <c r="F786" s="24">
        <f t="shared" ca="1" si="25"/>
        <v>54.952852232255339</v>
      </c>
    </row>
    <row r="787" spans="5:6" x14ac:dyDescent="0.25">
      <c r="E787" s="24">
        <f t="shared" ca="1" si="24"/>
        <v>0.46452946323049116</v>
      </c>
      <c r="F787" s="24">
        <f t="shared" ca="1" si="25"/>
        <v>49.10971079905228</v>
      </c>
    </row>
    <row r="788" spans="5:6" x14ac:dyDescent="0.25">
      <c r="E788" s="24">
        <f t="shared" ca="1" si="24"/>
        <v>0.37472417485047937</v>
      </c>
      <c r="F788" s="24">
        <f t="shared" ca="1" si="25"/>
        <v>46.806331555374946</v>
      </c>
    </row>
    <row r="789" spans="5:6" x14ac:dyDescent="0.25">
      <c r="E789" s="24">
        <f t="shared" ca="1" si="24"/>
        <v>0.65746436066266378</v>
      </c>
      <c r="F789" s="24">
        <f t="shared" ca="1" si="25"/>
        <v>54.055527141263731</v>
      </c>
    </row>
    <row r="790" spans="5:6" x14ac:dyDescent="0.25">
      <c r="E790" s="24">
        <f t="shared" ca="1" si="24"/>
        <v>0.46196354643947124</v>
      </c>
      <c r="F790" s="24">
        <f t="shared" ca="1" si="25"/>
        <v>49.045118382881761</v>
      </c>
    </row>
    <row r="791" spans="5:6" x14ac:dyDescent="0.25">
      <c r="E791" s="24">
        <f t="shared" ca="1" si="24"/>
        <v>0.14326001923848553</v>
      </c>
      <c r="F791" s="24">
        <f t="shared" ca="1" si="25"/>
        <v>39.342132203925146</v>
      </c>
    </row>
    <row r="792" spans="5:6" x14ac:dyDescent="0.25">
      <c r="E792" s="24">
        <f t="shared" ca="1" si="24"/>
        <v>0.47020367609813518</v>
      </c>
      <c r="F792" s="24">
        <f t="shared" ca="1" si="25"/>
        <v>49.25242116620543</v>
      </c>
    </row>
    <row r="793" spans="5:6" x14ac:dyDescent="0.25">
      <c r="E793" s="24">
        <f t="shared" ca="1" si="24"/>
        <v>3.9106409737741488E-2</v>
      </c>
      <c r="F793" s="24">
        <f t="shared" ca="1" si="25"/>
        <v>32.388488256944392</v>
      </c>
    </row>
    <row r="794" spans="5:6" x14ac:dyDescent="0.25">
      <c r="E794" s="24">
        <f t="shared" ca="1" si="24"/>
        <v>0.15253810159634995</v>
      </c>
      <c r="F794" s="24">
        <f t="shared" ca="1" si="25"/>
        <v>39.743915931485766</v>
      </c>
    </row>
    <row r="795" spans="5:6" x14ac:dyDescent="0.25">
      <c r="E795" s="24">
        <f t="shared" ca="1" si="24"/>
        <v>0.93419968307534651</v>
      </c>
      <c r="F795" s="24">
        <f t="shared" ca="1" si="25"/>
        <v>65.078198754244895</v>
      </c>
    </row>
    <row r="796" spans="5:6" x14ac:dyDescent="0.25">
      <c r="E796" s="24">
        <f t="shared" ca="1" si="24"/>
        <v>0.90592308247471798</v>
      </c>
      <c r="F796" s="24">
        <f t="shared" ca="1" si="25"/>
        <v>63.160602088086044</v>
      </c>
    </row>
    <row r="797" spans="5:6" x14ac:dyDescent="0.25">
      <c r="E797" s="24">
        <f t="shared" ca="1" si="24"/>
        <v>0.17365037100244773</v>
      </c>
      <c r="F797" s="24">
        <f t="shared" ca="1" si="25"/>
        <v>40.601621526279672</v>
      </c>
    </row>
    <row r="798" spans="5:6" x14ac:dyDescent="0.25">
      <c r="E798" s="24">
        <f t="shared" ca="1" si="24"/>
        <v>0.19489402740475681</v>
      </c>
      <c r="F798" s="24">
        <f t="shared" ca="1" si="25"/>
        <v>41.399982082193866</v>
      </c>
    </row>
    <row r="799" spans="5:6" x14ac:dyDescent="0.25">
      <c r="E799" s="24">
        <f t="shared" ca="1" si="24"/>
        <v>0.94640797489441175</v>
      </c>
      <c r="F799" s="24">
        <f t="shared" ca="1" si="25"/>
        <v>66.109801443775268</v>
      </c>
    </row>
    <row r="800" spans="5:6" x14ac:dyDescent="0.25">
      <c r="E800" s="24">
        <f t="shared" ca="1" si="24"/>
        <v>0.45136020941198929</v>
      </c>
      <c r="F800" s="24">
        <f t="shared" ca="1" si="25"/>
        <v>48.777744836437222</v>
      </c>
    </row>
    <row r="801" spans="5:6" x14ac:dyDescent="0.25">
      <c r="E801" s="24">
        <f t="shared" ca="1" si="24"/>
        <v>0.75336640306709768</v>
      </c>
      <c r="F801" s="24">
        <f t="shared" ca="1" si="25"/>
        <v>56.851215955728726</v>
      </c>
    </row>
    <row r="802" spans="5:6" x14ac:dyDescent="0.25">
      <c r="E802" s="24">
        <f t="shared" ca="1" si="24"/>
        <v>0.74224621238639243</v>
      </c>
      <c r="F802" s="24">
        <f t="shared" ca="1" si="25"/>
        <v>56.502858813421554</v>
      </c>
    </row>
    <row r="803" spans="5:6" x14ac:dyDescent="0.25">
      <c r="E803" s="24">
        <f t="shared" ca="1" si="24"/>
        <v>0.62515923374654314</v>
      </c>
      <c r="F803" s="24">
        <f t="shared" ca="1" si="25"/>
        <v>53.190593175595851</v>
      </c>
    </row>
    <row r="804" spans="5:6" x14ac:dyDescent="0.25">
      <c r="E804" s="24">
        <f t="shared" ca="1" si="24"/>
        <v>0.37835964367351127</v>
      </c>
      <c r="F804" s="24">
        <f t="shared" ca="1" si="25"/>
        <v>46.902081995116774</v>
      </c>
    </row>
    <row r="805" spans="5:6" x14ac:dyDescent="0.25">
      <c r="E805" s="24">
        <f t="shared" ca="1" si="24"/>
        <v>0.27107954985485772</v>
      </c>
      <c r="F805" s="24">
        <f t="shared" ca="1" si="25"/>
        <v>43.904487293063781</v>
      </c>
    </row>
    <row r="806" spans="5:6" x14ac:dyDescent="0.25">
      <c r="E806" s="24">
        <f t="shared" ca="1" si="24"/>
        <v>0.3119391200577486</v>
      </c>
      <c r="F806" s="24">
        <f t="shared" ca="1" si="25"/>
        <v>45.096386766280311</v>
      </c>
    </row>
    <row r="807" spans="5:6" x14ac:dyDescent="0.25">
      <c r="E807" s="24">
        <f t="shared" ca="1" si="24"/>
        <v>0.36582766943587097</v>
      </c>
      <c r="F807" s="24">
        <f t="shared" ca="1" si="25"/>
        <v>46.570756051276817</v>
      </c>
    </row>
    <row r="808" spans="5:6" x14ac:dyDescent="0.25">
      <c r="E808" s="24">
        <f t="shared" ca="1" si="24"/>
        <v>0.19761610063465651</v>
      </c>
      <c r="F808" s="24">
        <f t="shared" ca="1" si="25"/>
        <v>41.498329197431701</v>
      </c>
    </row>
    <row r="809" spans="5:6" x14ac:dyDescent="0.25">
      <c r="E809" s="24">
        <f t="shared" ca="1" si="24"/>
        <v>0.9275365821434397</v>
      </c>
      <c r="F809" s="24">
        <f t="shared" ca="1" si="25"/>
        <v>64.576870040787057</v>
      </c>
    </row>
    <row r="810" spans="5:6" x14ac:dyDescent="0.25">
      <c r="E810" s="24">
        <f t="shared" ca="1" si="24"/>
        <v>0.10529871646377786</v>
      </c>
      <c r="F810" s="24">
        <f t="shared" ca="1" si="25"/>
        <v>37.480756552362223</v>
      </c>
    </row>
    <row r="811" spans="5:6" x14ac:dyDescent="0.25">
      <c r="E811" s="24">
        <f t="shared" ca="1" si="24"/>
        <v>0.807354208831642</v>
      </c>
      <c r="F811" s="24">
        <f t="shared" ca="1" si="25"/>
        <v>58.68187707830937</v>
      </c>
    </row>
    <row r="812" spans="5:6" x14ac:dyDescent="0.25">
      <c r="E812" s="24">
        <f t="shared" ca="1" si="24"/>
        <v>0.76725296367645279</v>
      </c>
      <c r="F812" s="24">
        <f t="shared" ca="1" si="25"/>
        <v>57.298300518895921</v>
      </c>
    </row>
    <row r="813" spans="5:6" x14ac:dyDescent="0.25">
      <c r="E813" s="24">
        <f t="shared" ca="1" si="24"/>
        <v>0.50828243335029943</v>
      </c>
      <c r="F813" s="24">
        <f t="shared" ca="1" si="25"/>
        <v>50.207624732376694</v>
      </c>
    </row>
    <row r="814" spans="5:6" x14ac:dyDescent="0.25">
      <c r="E814" s="24">
        <f t="shared" ca="1" si="24"/>
        <v>0.9690506014398842</v>
      </c>
      <c r="F814" s="24">
        <f t="shared" ca="1" si="25"/>
        <v>68.670199845245065</v>
      </c>
    </row>
    <row r="815" spans="5:6" x14ac:dyDescent="0.25">
      <c r="E815" s="24">
        <f t="shared" ca="1" si="24"/>
        <v>0.71032475106986004</v>
      </c>
      <c r="F815" s="24">
        <f t="shared" ca="1" si="25"/>
        <v>55.543336898713093</v>
      </c>
    </row>
    <row r="816" spans="5:6" x14ac:dyDescent="0.25">
      <c r="E816" s="24">
        <f t="shared" ca="1" si="24"/>
        <v>0.3778305450934657</v>
      </c>
      <c r="F816" s="24">
        <f t="shared" ca="1" si="25"/>
        <v>46.888164530703506</v>
      </c>
    </row>
    <row r="817" spans="5:6" x14ac:dyDescent="0.25">
      <c r="E817" s="24">
        <f t="shared" ca="1" si="24"/>
        <v>0.33709274592782978</v>
      </c>
      <c r="F817" s="24">
        <f t="shared" ca="1" si="25"/>
        <v>45.795893534435059</v>
      </c>
    </row>
    <row r="818" spans="5:6" x14ac:dyDescent="0.25">
      <c r="E818" s="24">
        <f t="shared" ca="1" si="24"/>
        <v>8.6065534329950455E-2</v>
      </c>
      <c r="F818" s="24">
        <f t="shared" ca="1" si="25"/>
        <v>36.346117936382683</v>
      </c>
    </row>
    <row r="819" spans="5:6" x14ac:dyDescent="0.25">
      <c r="E819" s="24">
        <f t="shared" ca="1" si="24"/>
        <v>0.61644354400462709</v>
      </c>
      <c r="F819" s="24">
        <f t="shared" ca="1" si="25"/>
        <v>52.961534297582801</v>
      </c>
    </row>
    <row r="820" spans="5:6" x14ac:dyDescent="0.25">
      <c r="E820" s="24">
        <f t="shared" ca="1" si="24"/>
        <v>5.3841638418897997E-2</v>
      </c>
      <c r="F820" s="24">
        <f t="shared" ca="1" si="25"/>
        <v>33.913060384741797</v>
      </c>
    </row>
    <row r="821" spans="5:6" x14ac:dyDescent="0.25">
      <c r="E821" s="24">
        <f t="shared" ca="1" si="24"/>
        <v>3.0061398707934561E-3</v>
      </c>
      <c r="F821" s="24">
        <f t="shared" ca="1" si="25"/>
        <v>22.528890800836756</v>
      </c>
    </row>
    <row r="822" spans="5:6" x14ac:dyDescent="0.25">
      <c r="E822" s="24">
        <f t="shared" ca="1" si="24"/>
        <v>0.1531313092208324</v>
      </c>
      <c r="F822" s="24">
        <f t="shared" ca="1" si="25"/>
        <v>39.769043393246513</v>
      </c>
    </row>
    <row r="823" spans="5:6" x14ac:dyDescent="0.25">
      <c r="E823" s="24">
        <f t="shared" ca="1" si="24"/>
        <v>0.28807508624055567</v>
      </c>
      <c r="F823" s="24">
        <f t="shared" ca="1" si="25"/>
        <v>44.409830795488375</v>
      </c>
    </row>
    <row r="824" spans="5:6" x14ac:dyDescent="0.25">
      <c r="E824" s="24">
        <f t="shared" ca="1" si="24"/>
        <v>3.2506910217750651E-2</v>
      </c>
      <c r="F824" s="24">
        <f t="shared" ca="1" si="25"/>
        <v>31.548369273214025</v>
      </c>
    </row>
    <row r="825" spans="5:6" x14ac:dyDescent="0.25">
      <c r="E825" s="24">
        <f t="shared" ca="1" si="24"/>
        <v>0.65580067388810959</v>
      </c>
      <c r="F825" s="24">
        <f t="shared" ca="1" si="25"/>
        <v>54.010291639349617</v>
      </c>
    </row>
    <row r="826" spans="5:6" x14ac:dyDescent="0.25">
      <c r="E826" s="24">
        <f t="shared" ca="1" si="24"/>
        <v>0.14812522079686796</v>
      </c>
      <c r="F826" s="24">
        <f t="shared" ca="1" si="25"/>
        <v>39.554920470064346</v>
      </c>
    </row>
    <row r="827" spans="5:6" x14ac:dyDescent="0.25">
      <c r="E827" s="24">
        <f t="shared" ca="1" si="24"/>
        <v>0.55307369206454515</v>
      </c>
      <c r="F827" s="24">
        <f t="shared" ca="1" si="25"/>
        <v>51.334308915951112</v>
      </c>
    </row>
    <row r="828" spans="5:6" x14ac:dyDescent="0.25">
      <c r="E828" s="24">
        <f t="shared" ca="1" si="24"/>
        <v>0.57540742792246991</v>
      </c>
      <c r="F828" s="24">
        <f t="shared" ca="1" si="25"/>
        <v>51.901582265824153</v>
      </c>
    </row>
    <row r="829" spans="5:6" x14ac:dyDescent="0.25">
      <c r="E829" s="24">
        <f t="shared" ca="1" si="24"/>
        <v>0.53545321956265834</v>
      </c>
      <c r="F829" s="24">
        <f t="shared" ca="1" si="25"/>
        <v>50.889853400093024</v>
      </c>
    </row>
    <row r="830" spans="5:6" x14ac:dyDescent="0.25">
      <c r="E830" s="24">
        <f t="shared" ca="1" si="24"/>
        <v>0.85774667379565794</v>
      </c>
      <c r="F830" s="24">
        <f t="shared" ca="1" si="25"/>
        <v>60.702503141921262</v>
      </c>
    </row>
    <row r="831" spans="5:6" x14ac:dyDescent="0.25">
      <c r="E831" s="24">
        <f t="shared" ca="1" si="24"/>
        <v>0.67786603121945677</v>
      </c>
      <c r="F831" s="24">
        <f t="shared" ca="1" si="25"/>
        <v>54.617397839508207</v>
      </c>
    </row>
    <row r="832" spans="5:6" x14ac:dyDescent="0.25">
      <c r="E832" s="24">
        <f t="shared" ca="1" si="24"/>
        <v>8.753061266166573E-2</v>
      </c>
      <c r="F832" s="24">
        <f t="shared" ca="1" si="25"/>
        <v>36.438807385584326</v>
      </c>
    </row>
    <row r="833" spans="5:6" x14ac:dyDescent="0.25">
      <c r="E833" s="24">
        <f t="shared" ca="1" si="24"/>
        <v>0.73207038007426362</v>
      </c>
      <c r="F833" s="24">
        <f t="shared" ca="1" si="25"/>
        <v>56.19086707128826</v>
      </c>
    </row>
    <row r="834" spans="5:6" x14ac:dyDescent="0.25">
      <c r="E834" s="24">
        <f t="shared" ca="1" si="24"/>
        <v>0.55300938197982374</v>
      </c>
      <c r="F834" s="24">
        <f t="shared" ca="1" si="25"/>
        <v>51.33268250476705</v>
      </c>
    </row>
    <row r="835" spans="5:6" x14ac:dyDescent="0.25">
      <c r="E835" s="24">
        <f t="shared" ca="1" si="24"/>
        <v>0.47267655820798193</v>
      </c>
      <c r="F835" s="24">
        <f t="shared" ca="1" si="25"/>
        <v>49.314566544340181</v>
      </c>
    </row>
    <row r="836" spans="5:6" x14ac:dyDescent="0.25">
      <c r="E836" s="24">
        <f t="shared" ref="E836:E899" ca="1" si="26">RAND()</f>
        <v>0.30976552054541351</v>
      </c>
      <c r="F836" s="24">
        <f t="shared" ref="F836:F899" ca="1" si="27">_xlfn.NORM.INV(E836,$C$3,$C$4)</f>
        <v>45.034849065524135</v>
      </c>
    </row>
    <row r="837" spans="5:6" x14ac:dyDescent="0.25">
      <c r="E837" s="24">
        <f t="shared" ca="1" si="26"/>
        <v>0.4225504783024211</v>
      </c>
      <c r="F837" s="24">
        <f t="shared" ca="1" si="27"/>
        <v>48.046270056474796</v>
      </c>
    </row>
    <row r="838" spans="5:6" x14ac:dyDescent="0.25">
      <c r="E838" s="24">
        <f t="shared" ca="1" si="26"/>
        <v>0.61201957329081069</v>
      </c>
      <c r="F838" s="24">
        <f t="shared" ca="1" si="27"/>
        <v>52.845866328340598</v>
      </c>
    </row>
    <row r="839" spans="5:6" x14ac:dyDescent="0.25">
      <c r="E839" s="24">
        <f t="shared" ca="1" si="26"/>
        <v>5.69242341200491E-2</v>
      </c>
      <c r="F839" s="24">
        <f t="shared" ca="1" si="27"/>
        <v>34.188706635224349</v>
      </c>
    </row>
    <row r="840" spans="5:6" x14ac:dyDescent="0.25">
      <c r="E840" s="24">
        <f t="shared" ca="1" si="26"/>
        <v>0.70595208574223534</v>
      </c>
      <c r="F840" s="24">
        <f t="shared" ca="1" si="27"/>
        <v>55.415974795670891</v>
      </c>
    </row>
    <row r="841" spans="5:6" x14ac:dyDescent="0.25">
      <c r="E841" s="24">
        <f t="shared" ca="1" si="26"/>
        <v>0.46775583757993022</v>
      </c>
      <c r="F841" s="24">
        <f t="shared" ca="1" si="27"/>
        <v>49.190876712116449</v>
      </c>
    </row>
    <row r="842" spans="5:6" x14ac:dyDescent="0.25">
      <c r="E842" s="24">
        <f t="shared" ca="1" si="26"/>
        <v>0.46651376133941946</v>
      </c>
      <c r="F842" s="24">
        <f t="shared" ca="1" si="27"/>
        <v>49.159636397191768</v>
      </c>
    </row>
    <row r="843" spans="5:6" x14ac:dyDescent="0.25">
      <c r="E843" s="24">
        <f t="shared" ca="1" si="26"/>
        <v>0.78801997546192482</v>
      </c>
      <c r="F843" s="24">
        <f t="shared" ca="1" si="27"/>
        <v>57.995698717601329</v>
      </c>
    </row>
    <row r="844" spans="5:6" x14ac:dyDescent="0.25">
      <c r="E844" s="24">
        <f t="shared" ca="1" si="26"/>
        <v>0.14983955046504494</v>
      </c>
      <c r="F844" s="24">
        <f t="shared" ca="1" si="27"/>
        <v>39.628782092517753</v>
      </c>
    </row>
    <row r="845" spans="5:6" x14ac:dyDescent="0.25">
      <c r="E845" s="24">
        <f t="shared" ca="1" si="26"/>
        <v>7.266125288466796E-2</v>
      </c>
      <c r="F845" s="24">
        <f t="shared" ca="1" si="27"/>
        <v>35.437463223791767</v>
      </c>
    </row>
    <row r="846" spans="5:6" x14ac:dyDescent="0.25">
      <c r="E846" s="24">
        <f t="shared" ca="1" si="26"/>
        <v>0.28730270714078987</v>
      </c>
      <c r="F846" s="24">
        <f t="shared" ca="1" si="27"/>
        <v>44.387181524817457</v>
      </c>
    </row>
    <row r="847" spans="5:6" x14ac:dyDescent="0.25">
      <c r="E847" s="24">
        <f t="shared" ca="1" si="26"/>
        <v>0.83668077466498936</v>
      </c>
      <c r="F847" s="24">
        <f t="shared" ca="1" si="27"/>
        <v>59.809073133717149</v>
      </c>
    </row>
    <row r="848" spans="5:6" x14ac:dyDescent="0.25">
      <c r="E848" s="24">
        <f t="shared" ca="1" si="26"/>
        <v>0.85409986328565701</v>
      </c>
      <c r="F848" s="24">
        <f t="shared" ca="1" si="27"/>
        <v>60.541805275058778</v>
      </c>
    </row>
    <row r="849" spans="5:6" x14ac:dyDescent="0.25">
      <c r="E849" s="24">
        <f t="shared" ca="1" si="26"/>
        <v>0.92550760759585327</v>
      </c>
      <c r="F849" s="24">
        <f t="shared" ca="1" si="27"/>
        <v>64.431266943566811</v>
      </c>
    </row>
    <row r="850" spans="5:6" x14ac:dyDescent="0.25">
      <c r="E850" s="24">
        <f t="shared" ca="1" si="26"/>
        <v>0.7961127681620036</v>
      </c>
      <c r="F850" s="24">
        <f t="shared" ca="1" si="27"/>
        <v>58.278164384665111</v>
      </c>
    </row>
    <row r="851" spans="5:6" x14ac:dyDescent="0.25">
      <c r="E851" s="24">
        <f t="shared" ca="1" si="26"/>
        <v>0.67347104514067513</v>
      </c>
      <c r="F851" s="24">
        <f t="shared" ca="1" si="27"/>
        <v>54.495181615754248</v>
      </c>
    </row>
    <row r="852" spans="5:6" x14ac:dyDescent="0.25">
      <c r="E852" s="24">
        <f t="shared" ca="1" si="26"/>
        <v>0.19020710576365429</v>
      </c>
      <c r="F852" s="24">
        <f t="shared" ca="1" si="27"/>
        <v>41.228666486706445</v>
      </c>
    </row>
    <row r="853" spans="5:6" x14ac:dyDescent="0.25">
      <c r="E853" s="24">
        <f t="shared" ca="1" si="26"/>
        <v>0.30420711044767035</v>
      </c>
      <c r="F853" s="24">
        <f t="shared" ca="1" si="27"/>
        <v>44.876616374166801</v>
      </c>
    </row>
    <row r="854" spans="5:6" x14ac:dyDescent="0.25">
      <c r="E854" s="24">
        <f t="shared" ca="1" si="26"/>
        <v>0.18054698484732734</v>
      </c>
      <c r="F854" s="24">
        <f t="shared" ca="1" si="27"/>
        <v>40.867174731789845</v>
      </c>
    </row>
    <row r="855" spans="5:6" x14ac:dyDescent="0.25">
      <c r="E855" s="24">
        <f t="shared" ca="1" si="26"/>
        <v>0.61378313289231778</v>
      </c>
      <c r="F855" s="24">
        <f t="shared" ca="1" si="27"/>
        <v>52.891929399968227</v>
      </c>
    </row>
    <row r="856" spans="5:6" x14ac:dyDescent="0.25">
      <c r="E856" s="24">
        <f t="shared" ca="1" si="26"/>
        <v>0.20185898217139286</v>
      </c>
      <c r="F856" s="24">
        <f t="shared" ca="1" si="27"/>
        <v>41.650004546040364</v>
      </c>
    </row>
    <row r="857" spans="5:6" x14ac:dyDescent="0.25">
      <c r="E857" s="24">
        <f t="shared" ca="1" si="26"/>
        <v>0.5892140776268816</v>
      </c>
      <c r="F857" s="24">
        <f t="shared" ca="1" si="27"/>
        <v>52.255237585377074</v>
      </c>
    </row>
    <row r="858" spans="5:6" x14ac:dyDescent="0.25">
      <c r="E858" s="24">
        <f t="shared" ca="1" si="26"/>
        <v>0.2649867391138796</v>
      </c>
      <c r="F858" s="24">
        <f t="shared" ca="1" si="27"/>
        <v>43.719534991738783</v>
      </c>
    </row>
    <row r="859" spans="5:6" x14ac:dyDescent="0.25">
      <c r="E859" s="24">
        <f t="shared" ca="1" si="26"/>
        <v>0.26922948086712251</v>
      </c>
      <c r="F859" s="24">
        <f t="shared" ca="1" si="27"/>
        <v>43.848549933154395</v>
      </c>
    </row>
    <row r="860" spans="5:6" x14ac:dyDescent="0.25">
      <c r="E860" s="24">
        <f t="shared" ca="1" si="26"/>
        <v>0.80758215088989938</v>
      </c>
      <c r="F860" s="24">
        <f t="shared" ca="1" si="27"/>
        <v>58.690209020122147</v>
      </c>
    </row>
    <row r="861" spans="5:6" x14ac:dyDescent="0.25">
      <c r="E861" s="24">
        <f t="shared" ca="1" si="26"/>
        <v>0.22318512024750414</v>
      </c>
      <c r="F861" s="24">
        <f t="shared" ca="1" si="27"/>
        <v>42.385196989821253</v>
      </c>
    </row>
    <row r="862" spans="5:6" x14ac:dyDescent="0.25">
      <c r="E862" s="24">
        <f t="shared" ca="1" si="26"/>
        <v>0.36903470869033872</v>
      </c>
      <c r="F862" s="24">
        <f t="shared" ca="1" si="27"/>
        <v>46.655889700913193</v>
      </c>
    </row>
    <row r="863" spans="5:6" x14ac:dyDescent="0.25">
      <c r="E863" s="24">
        <f t="shared" ca="1" si="26"/>
        <v>0.78540686369818868</v>
      </c>
      <c r="F863" s="24">
        <f t="shared" ca="1" si="27"/>
        <v>57.905848805189407</v>
      </c>
    </row>
    <row r="864" spans="5:6" x14ac:dyDescent="0.25">
      <c r="E864" s="24">
        <f t="shared" ca="1" si="26"/>
        <v>0.96325985653969648</v>
      </c>
      <c r="F864" s="24">
        <f t="shared" ca="1" si="27"/>
        <v>67.898359566107317</v>
      </c>
    </row>
    <row r="865" spans="5:6" x14ac:dyDescent="0.25">
      <c r="E865" s="24">
        <f t="shared" ca="1" si="26"/>
        <v>0.77227677798185568</v>
      </c>
      <c r="F865" s="24">
        <f t="shared" ca="1" si="27"/>
        <v>57.463658477675033</v>
      </c>
    </row>
    <row r="866" spans="5:6" x14ac:dyDescent="0.25">
      <c r="E866" s="24">
        <f t="shared" ca="1" si="26"/>
        <v>0.68452466671262935</v>
      </c>
      <c r="F866" s="24">
        <f t="shared" ca="1" si="27"/>
        <v>54.803892081487803</v>
      </c>
    </row>
    <row r="867" spans="5:6" x14ac:dyDescent="0.25">
      <c r="E867" s="24">
        <f t="shared" ca="1" si="26"/>
        <v>0.15982916535830127</v>
      </c>
      <c r="F867" s="24">
        <f t="shared" ca="1" si="27"/>
        <v>40.048397490211528</v>
      </c>
    </row>
    <row r="868" spans="5:6" x14ac:dyDescent="0.25">
      <c r="E868" s="24">
        <f t="shared" ca="1" si="26"/>
        <v>9.9521774164380905E-2</v>
      </c>
      <c r="F868" s="24">
        <f t="shared" ca="1" si="27"/>
        <v>37.157187025009314</v>
      </c>
    </row>
    <row r="869" spans="5:6" x14ac:dyDescent="0.25">
      <c r="E869" s="24">
        <f t="shared" ca="1" si="26"/>
        <v>0.23007111700653482</v>
      </c>
      <c r="F869" s="24">
        <f t="shared" ca="1" si="27"/>
        <v>42.613873392007477</v>
      </c>
    </row>
    <row r="870" spans="5:6" x14ac:dyDescent="0.25">
      <c r="E870" s="24">
        <f t="shared" ca="1" si="26"/>
        <v>3.4222996125690353E-2</v>
      </c>
      <c r="F870" s="24">
        <f t="shared" ca="1" si="27"/>
        <v>31.77940725557001</v>
      </c>
    </row>
    <row r="871" spans="5:6" x14ac:dyDescent="0.25">
      <c r="E871" s="24">
        <f t="shared" ca="1" si="26"/>
        <v>0.69139814508697151</v>
      </c>
      <c r="F871" s="24">
        <f t="shared" ca="1" si="27"/>
        <v>54.998173258048212</v>
      </c>
    </row>
    <row r="872" spans="5:6" x14ac:dyDescent="0.25">
      <c r="E872" s="24">
        <f t="shared" ca="1" si="26"/>
        <v>0.24336615354875057</v>
      </c>
      <c r="F872" s="24">
        <f t="shared" ca="1" si="27"/>
        <v>43.044845098464315</v>
      </c>
    </row>
    <row r="873" spans="5:6" x14ac:dyDescent="0.25">
      <c r="E873" s="24">
        <f t="shared" ca="1" si="26"/>
        <v>0.98650694073512157</v>
      </c>
      <c r="F873" s="24">
        <f t="shared" ca="1" si="27"/>
        <v>72.117185417914698</v>
      </c>
    </row>
    <row r="874" spans="5:6" x14ac:dyDescent="0.25">
      <c r="E874" s="24">
        <f t="shared" ca="1" si="26"/>
        <v>0.38664637193864593</v>
      </c>
      <c r="F874" s="24">
        <f t="shared" ca="1" si="27"/>
        <v>47.119294613301342</v>
      </c>
    </row>
    <row r="875" spans="5:6" x14ac:dyDescent="0.25">
      <c r="E875" s="24">
        <f t="shared" ca="1" si="26"/>
        <v>0.65838107683070146</v>
      </c>
      <c r="F875" s="24">
        <f t="shared" ca="1" si="27"/>
        <v>54.080488023636327</v>
      </c>
    </row>
    <row r="876" spans="5:6" x14ac:dyDescent="0.25">
      <c r="E876" s="24">
        <f t="shared" ca="1" si="26"/>
        <v>0.5981399930694089</v>
      </c>
      <c r="F876" s="24">
        <f t="shared" ca="1" si="27"/>
        <v>52.485356197425219</v>
      </c>
    </row>
    <row r="877" spans="5:6" x14ac:dyDescent="0.25">
      <c r="E877" s="24">
        <f t="shared" ca="1" si="26"/>
        <v>0.87070693570132895</v>
      </c>
      <c r="F877" s="24">
        <f t="shared" ca="1" si="27"/>
        <v>61.297392134280585</v>
      </c>
    </row>
    <row r="878" spans="5:6" x14ac:dyDescent="0.25">
      <c r="E878" s="24">
        <f t="shared" ca="1" si="26"/>
        <v>0.91330469260979108</v>
      </c>
      <c r="F878" s="24">
        <f t="shared" ca="1" si="27"/>
        <v>63.613895562361492</v>
      </c>
    </row>
    <row r="879" spans="5:6" x14ac:dyDescent="0.25">
      <c r="E879" s="24">
        <f t="shared" ca="1" si="26"/>
        <v>0.36203532492242585</v>
      </c>
      <c r="F879" s="24">
        <f t="shared" ca="1" si="27"/>
        <v>46.4697626916278</v>
      </c>
    </row>
    <row r="880" spans="5:6" x14ac:dyDescent="0.25">
      <c r="E880" s="24">
        <f t="shared" ca="1" si="26"/>
        <v>0.15628416770457998</v>
      </c>
      <c r="F880" s="24">
        <f t="shared" ca="1" si="27"/>
        <v>39.901524512810866</v>
      </c>
    </row>
    <row r="881" spans="5:6" x14ac:dyDescent="0.25">
      <c r="E881" s="24">
        <f t="shared" ca="1" si="26"/>
        <v>0.96365696230864195</v>
      </c>
      <c r="F881" s="24">
        <f t="shared" ca="1" si="27"/>
        <v>67.947968343171169</v>
      </c>
    </row>
    <row r="882" spans="5:6" x14ac:dyDescent="0.25">
      <c r="E882" s="24">
        <f t="shared" ca="1" si="26"/>
        <v>0.21884297142080522</v>
      </c>
      <c r="F882" s="24">
        <f t="shared" ca="1" si="27"/>
        <v>42.238932234635385</v>
      </c>
    </row>
    <row r="883" spans="5:6" x14ac:dyDescent="0.25">
      <c r="E883" s="24">
        <f t="shared" ca="1" si="26"/>
        <v>0.95320440595298106</v>
      </c>
      <c r="F883" s="24">
        <f t="shared" ca="1" si="27"/>
        <v>66.767509747364358</v>
      </c>
    </row>
    <row r="884" spans="5:6" x14ac:dyDescent="0.25">
      <c r="E884" s="24">
        <f t="shared" ca="1" si="26"/>
        <v>0.3080455719882671</v>
      </c>
      <c r="F884" s="24">
        <f t="shared" ca="1" si="27"/>
        <v>44.986021377113317</v>
      </c>
    </row>
    <row r="885" spans="5:6" x14ac:dyDescent="0.25">
      <c r="E885" s="24">
        <f t="shared" ca="1" si="26"/>
        <v>0.95223761470402823</v>
      </c>
      <c r="F885" s="24">
        <f t="shared" ca="1" si="27"/>
        <v>66.669478722963134</v>
      </c>
    </row>
    <row r="886" spans="5:6" x14ac:dyDescent="0.25">
      <c r="E886" s="24">
        <f t="shared" ca="1" si="26"/>
        <v>0.72541287152483491</v>
      </c>
      <c r="F886" s="24">
        <f t="shared" ca="1" si="27"/>
        <v>55.989979419925533</v>
      </c>
    </row>
    <row r="887" spans="5:6" x14ac:dyDescent="0.25">
      <c r="E887" s="24">
        <f t="shared" ca="1" si="26"/>
        <v>0.6549648558938691</v>
      </c>
      <c r="F887" s="24">
        <f t="shared" ca="1" si="27"/>
        <v>53.987596808534072</v>
      </c>
    </row>
    <row r="888" spans="5:6" x14ac:dyDescent="0.25">
      <c r="E888" s="24">
        <f t="shared" ca="1" si="26"/>
        <v>0.43667590410559098</v>
      </c>
      <c r="F888" s="24">
        <f t="shared" ca="1" si="27"/>
        <v>48.405975492898229</v>
      </c>
    </row>
    <row r="889" spans="5:6" x14ac:dyDescent="0.25">
      <c r="E889" s="24">
        <f t="shared" ca="1" si="26"/>
        <v>0.30340489714536345</v>
      </c>
      <c r="F889" s="24">
        <f t="shared" ca="1" si="27"/>
        <v>44.853674204009167</v>
      </c>
    </row>
    <row r="890" spans="5:6" x14ac:dyDescent="0.25">
      <c r="E890" s="24">
        <f t="shared" ca="1" si="26"/>
        <v>4.6531515468017925E-4</v>
      </c>
      <c r="F890" s="24">
        <f t="shared" ca="1" si="27"/>
        <v>16.893003283759626</v>
      </c>
    </row>
    <row r="891" spans="5:6" x14ac:dyDescent="0.25">
      <c r="E891" s="24">
        <f t="shared" ca="1" si="26"/>
        <v>0.67117837006515457</v>
      </c>
      <c r="F891" s="24">
        <f t="shared" ca="1" si="27"/>
        <v>54.431693316055757</v>
      </c>
    </row>
    <row r="892" spans="5:6" x14ac:dyDescent="0.25">
      <c r="E892" s="24">
        <f t="shared" ca="1" si="26"/>
        <v>0.66739370218284788</v>
      </c>
      <c r="F892" s="24">
        <f t="shared" ca="1" si="27"/>
        <v>54.327277110540216</v>
      </c>
    </row>
    <row r="893" spans="5:6" x14ac:dyDescent="0.25">
      <c r="E893" s="24">
        <f t="shared" ca="1" si="26"/>
        <v>6.6998777159461231E-2</v>
      </c>
      <c r="F893" s="24">
        <f t="shared" ca="1" si="27"/>
        <v>35.014775115767272</v>
      </c>
    </row>
    <row r="894" spans="5:6" x14ac:dyDescent="0.25">
      <c r="E894" s="24">
        <f t="shared" ca="1" si="26"/>
        <v>0.63272265106986347</v>
      </c>
      <c r="F894" s="24">
        <f t="shared" ca="1" si="27"/>
        <v>53.390730529539653</v>
      </c>
    </row>
    <row r="895" spans="5:6" x14ac:dyDescent="0.25">
      <c r="E895" s="24">
        <f t="shared" ca="1" si="26"/>
        <v>0.70032146414956564</v>
      </c>
      <c r="F895" s="24">
        <f t="shared" ca="1" si="27"/>
        <v>55.253253012629948</v>
      </c>
    </row>
    <row r="896" spans="5:6" x14ac:dyDescent="0.25">
      <c r="E896" s="24">
        <f t="shared" ca="1" si="26"/>
        <v>0.3658792391347182</v>
      </c>
      <c r="F896" s="24">
        <f t="shared" ca="1" si="27"/>
        <v>46.572126965293599</v>
      </c>
    </row>
    <row r="897" spans="5:6" x14ac:dyDescent="0.25">
      <c r="E897" s="24">
        <f t="shared" ca="1" si="26"/>
        <v>0.53672078085358754</v>
      </c>
      <c r="F897" s="24">
        <f t="shared" ca="1" si="27"/>
        <v>50.921757077218849</v>
      </c>
    </row>
    <row r="898" spans="5:6" x14ac:dyDescent="0.25">
      <c r="E898" s="24">
        <f t="shared" ca="1" si="26"/>
        <v>0.85977333907966669</v>
      </c>
      <c r="F898" s="24">
        <f t="shared" ca="1" si="27"/>
        <v>60.793015507191306</v>
      </c>
    </row>
    <row r="899" spans="5:6" x14ac:dyDescent="0.25">
      <c r="E899" s="24">
        <f t="shared" ca="1" si="26"/>
        <v>0.68714647981844312</v>
      </c>
      <c r="F899" s="24">
        <f t="shared" ca="1" si="27"/>
        <v>54.877780785288415</v>
      </c>
    </row>
    <row r="900" spans="5:6" x14ac:dyDescent="0.25">
      <c r="E900" s="24">
        <f t="shared" ref="E900:E963" ca="1" si="28">RAND()</f>
        <v>0.9828979721269836</v>
      </c>
      <c r="F900" s="24">
        <f t="shared" ref="F900:F963" ca="1" si="29">_xlfn.NORM.INV(E900,$C$3,$C$4)</f>
        <v>71.176578411620426</v>
      </c>
    </row>
    <row r="901" spans="5:6" x14ac:dyDescent="0.25">
      <c r="E901" s="24">
        <f t="shared" ca="1" si="28"/>
        <v>0.51986821664262173</v>
      </c>
      <c r="F901" s="24">
        <f t="shared" ca="1" si="29"/>
        <v>50.498228385953922</v>
      </c>
    </row>
    <row r="902" spans="5:6" x14ac:dyDescent="0.25">
      <c r="E902" s="24">
        <f t="shared" ca="1" si="28"/>
        <v>0.95992393795835673</v>
      </c>
      <c r="F902" s="24">
        <f t="shared" ca="1" si="29"/>
        <v>67.498040935847783</v>
      </c>
    </row>
    <row r="903" spans="5:6" x14ac:dyDescent="0.25">
      <c r="E903" s="24">
        <f t="shared" ca="1" si="28"/>
        <v>5.8597431642708919E-2</v>
      </c>
      <c r="F903" s="24">
        <f t="shared" ca="1" si="29"/>
        <v>34.333428995055954</v>
      </c>
    </row>
    <row r="904" spans="5:6" x14ac:dyDescent="0.25">
      <c r="E904" s="24">
        <f t="shared" ca="1" si="28"/>
        <v>0.95113000950624316</v>
      </c>
      <c r="F904" s="24">
        <f t="shared" ca="1" si="29"/>
        <v>66.559103219748351</v>
      </c>
    </row>
    <row r="905" spans="5:6" x14ac:dyDescent="0.25">
      <c r="E905" s="24">
        <f t="shared" ca="1" si="28"/>
        <v>0.39663722658052325</v>
      </c>
      <c r="F905" s="24">
        <f t="shared" ca="1" si="29"/>
        <v>47.379390511209827</v>
      </c>
    </row>
    <row r="906" spans="5:6" x14ac:dyDescent="0.25">
      <c r="E906" s="24">
        <f t="shared" ca="1" si="28"/>
        <v>0.32360808279388298</v>
      </c>
      <c r="F906" s="24">
        <f t="shared" ca="1" si="29"/>
        <v>45.423670483689079</v>
      </c>
    </row>
    <row r="907" spans="5:6" x14ac:dyDescent="0.25">
      <c r="E907" s="24">
        <f t="shared" ca="1" si="28"/>
        <v>0.82891798123404081</v>
      </c>
      <c r="F907" s="24">
        <f t="shared" ca="1" si="29"/>
        <v>59.498980898200706</v>
      </c>
    </row>
    <row r="908" spans="5:6" x14ac:dyDescent="0.25">
      <c r="E908" s="24">
        <f t="shared" ca="1" si="28"/>
        <v>0.49943769553412187</v>
      </c>
      <c r="F908" s="24">
        <f t="shared" ca="1" si="29"/>
        <v>49.985905112601834</v>
      </c>
    </row>
    <row r="909" spans="5:6" x14ac:dyDescent="0.25">
      <c r="E909" s="24">
        <f t="shared" ca="1" si="28"/>
        <v>0.14414773215760357</v>
      </c>
      <c r="F909" s="24">
        <f t="shared" ca="1" si="29"/>
        <v>39.38131670145836</v>
      </c>
    </row>
    <row r="910" spans="5:6" x14ac:dyDescent="0.25">
      <c r="E910" s="24">
        <f t="shared" ca="1" si="28"/>
        <v>0.16516704833904061</v>
      </c>
      <c r="F910" s="24">
        <f t="shared" ca="1" si="29"/>
        <v>40.265588522823734</v>
      </c>
    </row>
    <row r="911" spans="5:6" x14ac:dyDescent="0.25">
      <c r="E911" s="24">
        <f t="shared" ca="1" si="28"/>
        <v>0.24672394320785573</v>
      </c>
      <c r="F911" s="24">
        <f t="shared" ca="1" si="29"/>
        <v>43.151647461816381</v>
      </c>
    </row>
    <row r="912" spans="5:6" x14ac:dyDescent="0.25">
      <c r="E912" s="24">
        <f t="shared" ca="1" si="28"/>
        <v>0.58810875177691069</v>
      </c>
      <c r="F912" s="24">
        <f t="shared" ca="1" si="29"/>
        <v>52.226826617928467</v>
      </c>
    </row>
    <row r="913" spans="5:6" x14ac:dyDescent="0.25">
      <c r="E913" s="24">
        <f t="shared" ca="1" si="28"/>
        <v>0.18076650784449577</v>
      </c>
      <c r="F913" s="24">
        <f t="shared" ca="1" si="29"/>
        <v>40.875521603066019</v>
      </c>
    </row>
    <row r="914" spans="5:6" x14ac:dyDescent="0.25">
      <c r="E914" s="24">
        <f t="shared" ca="1" si="28"/>
        <v>0.76099929740390193</v>
      </c>
      <c r="F914" s="24">
        <f t="shared" ca="1" si="29"/>
        <v>57.095207086151447</v>
      </c>
    </row>
    <row r="915" spans="5:6" x14ac:dyDescent="0.25">
      <c r="E915" s="24">
        <f t="shared" ca="1" si="28"/>
        <v>0.81029531986044467</v>
      </c>
      <c r="F915" s="24">
        <f t="shared" ca="1" si="29"/>
        <v>58.78985089781262</v>
      </c>
    </row>
    <row r="916" spans="5:6" x14ac:dyDescent="0.25">
      <c r="E916" s="24">
        <f t="shared" ca="1" si="28"/>
        <v>0.92856402984301445</v>
      </c>
      <c r="F916" s="24">
        <f t="shared" ca="1" si="29"/>
        <v>64.651795394859079</v>
      </c>
    </row>
    <row r="917" spans="5:6" x14ac:dyDescent="0.25">
      <c r="E917" s="24">
        <f t="shared" ca="1" si="28"/>
        <v>0.90152881161323639</v>
      </c>
      <c r="F917" s="24">
        <f t="shared" ca="1" si="29"/>
        <v>62.903119288967062</v>
      </c>
    </row>
    <row r="918" spans="5:6" x14ac:dyDescent="0.25">
      <c r="E918" s="24">
        <f t="shared" ca="1" si="28"/>
        <v>0.82504940443528962</v>
      </c>
      <c r="F918" s="24">
        <f t="shared" ca="1" si="29"/>
        <v>59.347809652400201</v>
      </c>
    </row>
    <row r="919" spans="5:6" x14ac:dyDescent="0.25">
      <c r="E919" s="24">
        <f t="shared" ca="1" si="28"/>
        <v>0.51352960231019262</v>
      </c>
      <c r="F919" s="24">
        <f t="shared" ca="1" si="29"/>
        <v>50.339201872158633</v>
      </c>
    </row>
    <row r="920" spans="5:6" x14ac:dyDescent="0.25">
      <c r="E920" s="24">
        <f t="shared" ca="1" si="28"/>
        <v>0.64028217322742298</v>
      </c>
      <c r="F920" s="24">
        <f t="shared" ca="1" si="29"/>
        <v>53.592131318534825</v>
      </c>
    </row>
    <row r="921" spans="5:6" x14ac:dyDescent="0.25">
      <c r="E921" s="24">
        <f t="shared" ca="1" si="28"/>
        <v>0.4560566274934208</v>
      </c>
      <c r="F921" s="24">
        <f t="shared" ca="1" si="29"/>
        <v>48.89626608880311</v>
      </c>
    </row>
    <row r="922" spans="5:6" x14ac:dyDescent="0.25">
      <c r="E922" s="24">
        <f t="shared" ca="1" si="28"/>
        <v>8.6380589577864653E-2</v>
      </c>
      <c r="F922" s="24">
        <f t="shared" ca="1" si="29"/>
        <v>36.366149148768955</v>
      </c>
    </row>
    <row r="923" spans="5:6" x14ac:dyDescent="0.25">
      <c r="E923" s="24">
        <f t="shared" ca="1" si="28"/>
        <v>0.15744901186475135</v>
      </c>
      <c r="F923" s="24">
        <f t="shared" ca="1" si="29"/>
        <v>39.950024378283629</v>
      </c>
    </row>
    <row r="924" spans="5:6" x14ac:dyDescent="0.25">
      <c r="E924" s="24">
        <f t="shared" ca="1" si="28"/>
        <v>0.14115932915692642</v>
      </c>
      <c r="F924" s="24">
        <f t="shared" ca="1" si="29"/>
        <v>39.248747549301832</v>
      </c>
    </row>
    <row r="925" spans="5:6" x14ac:dyDescent="0.25">
      <c r="E925" s="24">
        <f t="shared" ca="1" si="28"/>
        <v>9.9528723620855186E-2</v>
      </c>
      <c r="F925" s="24">
        <f t="shared" ca="1" si="29"/>
        <v>37.157584388234369</v>
      </c>
    </row>
    <row r="926" spans="5:6" x14ac:dyDescent="0.25">
      <c r="E926" s="24">
        <f t="shared" ca="1" si="28"/>
        <v>0.65129154262762257</v>
      </c>
      <c r="F926" s="24">
        <f t="shared" ca="1" si="29"/>
        <v>53.888097135544839</v>
      </c>
    </row>
    <row r="927" spans="5:6" x14ac:dyDescent="0.25">
      <c r="E927" s="24">
        <f t="shared" ca="1" si="28"/>
        <v>0.73526533899398328</v>
      </c>
      <c r="F927" s="24">
        <f t="shared" ca="1" si="29"/>
        <v>56.288163083807945</v>
      </c>
    </row>
    <row r="928" spans="5:6" x14ac:dyDescent="0.25">
      <c r="E928" s="24">
        <f t="shared" ca="1" si="28"/>
        <v>2.7109967302551552E-2</v>
      </c>
      <c r="F928" s="24">
        <f t="shared" ca="1" si="29"/>
        <v>30.749246685587867</v>
      </c>
    </row>
    <row r="929" spans="5:6" x14ac:dyDescent="0.25">
      <c r="E929" s="24">
        <f t="shared" ca="1" si="28"/>
        <v>0.59930004407687953</v>
      </c>
      <c r="F929" s="24">
        <f t="shared" ca="1" si="29"/>
        <v>52.515357682353077</v>
      </c>
    </row>
    <row r="930" spans="5:6" x14ac:dyDescent="0.25">
      <c r="E930" s="24">
        <f t="shared" ca="1" si="28"/>
        <v>0.54873819444808214</v>
      </c>
      <c r="F930" s="24">
        <f t="shared" ca="1" si="29"/>
        <v>51.224740313799089</v>
      </c>
    </row>
    <row r="931" spans="5:6" x14ac:dyDescent="0.25">
      <c r="E931" s="24">
        <f t="shared" ca="1" si="28"/>
        <v>0.95267242968312649</v>
      </c>
      <c r="F931" s="24">
        <f t="shared" ca="1" si="29"/>
        <v>66.713369566317809</v>
      </c>
    </row>
    <row r="932" spans="5:6" x14ac:dyDescent="0.25">
      <c r="E932" s="24">
        <f t="shared" ca="1" si="28"/>
        <v>0.14169100950080682</v>
      </c>
      <c r="F932" s="24">
        <f t="shared" ca="1" si="29"/>
        <v>39.272471457012912</v>
      </c>
    </row>
    <row r="933" spans="5:6" x14ac:dyDescent="0.25">
      <c r="E933" s="24">
        <f t="shared" ca="1" si="28"/>
        <v>0.68304026449167332</v>
      </c>
      <c r="F933" s="24">
        <f t="shared" ca="1" si="29"/>
        <v>54.76217447037692</v>
      </c>
    </row>
    <row r="934" spans="5:6" x14ac:dyDescent="0.25">
      <c r="E934" s="24">
        <f t="shared" ca="1" si="28"/>
        <v>0.40079344278098483</v>
      </c>
      <c r="F934" s="24">
        <f t="shared" ca="1" si="29"/>
        <v>47.487060929904985</v>
      </c>
    </row>
    <row r="935" spans="5:6" x14ac:dyDescent="0.25">
      <c r="E935" s="24">
        <f t="shared" ca="1" si="28"/>
        <v>0.87658969001699938</v>
      </c>
      <c r="F935" s="24">
        <f t="shared" ca="1" si="29"/>
        <v>61.581063965676172</v>
      </c>
    </row>
    <row r="936" spans="5:6" x14ac:dyDescent="0.25">
      <c r="E936" s="24">
        <f t="shared" ca="1" si="28"/>
        <v>0.12548038634767589</v>
      </c>
      <c r="F936" s="24">
        <f t="shared" ca="1" si="29"/>
        <v>38.519811268359362</v>
      </c>
    </row>
    <row r="937" spans="5:6" x14ac:dyDescent="0.25">
      <c r="E937" s="24">
        <f t="shared" ca="1" si="28"/>
        <v>1.8140322277624743E-2</v>
      </c>
      <c r="F937" s="24">
        <f t="shared" ca="1" si="29"/>
        <v>29.062319157957543</v>
      </c>
    </row>
    <row r="938" spans="5:6" x14ac:dyDescent="0.25">
      <c r="E938" s="24">
        <f t="shared" ca="1" si="28"/>
        <v>9.5313656609590014E-2</v>
      </c>
      <c r="F938" s="24">
        <f t="shared" ca="1" si="29"/>
        <v>36.912743894064803</v>
      </c>
    </row>
    <row r="939" spans="5:6" x14ac:dyDescent="0.25">
      <c r="E939" s="24">
        <f t="shared" ca="1" si="28"/>
        <v>0.61171721541925606</v>
      </c>
      <c r="F939" s="24">
        <f t="shared" ca="1" si="29"/>
        <v>52.837975017523426</v>
      </c>
    </row>
    <row r="940" spans="5:6" x14ac:dyDescent="0.25">
      <c r="E940" s="24">
        <f t="shared" ca="1" si="28"/>
        <v>0.19545972446819804</v>
      </c>
      <c r="F940" s="24">
        <f t="shared" ca="1" si="29"/>
        <v>41.42048869448427</v>
      </c>
    </row>
    <row r="941" spans="5:6" x14ac:dyDescent="0.25">
      <c r="E941" s="24">
        <f t="shared" ca="1" si="28"/>
        <v>0.5960594582463552</v>
      </c>
      <c r="F941" s="24">
        <f t="shared" ca="1" si="29"/>
        <v>52.431604761811137</v>
      </c>
    </row>
    <row r="942" spans="5:6" x14ac:dyDescent="0.25">
      <c r="E942" s="24">
        <f t="shared" ca="1" si="28"/>
        <v>0.51286766098836845</v>
      </c>
      <c r="F942" s="24">
        <f t="shared" ca="1" si="29"/>
        <v>50.322600375458158</v>
      </c>
    </row>
    <row r="943" spans="5:6" x14ac:dyDescent="0.25">
      <c r="E943" s="24">
        <f t="shared" ca="1" si="28"/>
        <v>0.55502335553200377</v>
      </c>
      <c r="F943" s="24">
        <f t="shared" ca="1" si="29"/>
        <v>51.383633144389059</v>
      </c>
    </row>
    <row r="944" spans="5:6" x14ac:dyDescent="0.25">
      <c r="E944" s="24">
        <f t="shared" ca="1" si="28"/>
        <v>0.77181222903949365</v>
      </c>
      <c r="F944" s="24">
        <f t="shared" ca="1" si="29"/>
        <v>57.448282709165504</v>
      </c>
    </row>
    <row r="945" spans="5:6" x14ac:dyDescent="0.25">
      <c r="E945" s="24">
        <f t="shared" ca="1" si="28"/>
        <v>0.31838755072324854</v>
      </c>
      <c r="F945" s="24">
        <f t="shared" ca="1" si="29"/>
        <v>45.277874762717531</v>
      </c>
    </row>
    <row r="946" spans="5:6" x14ac:dyDescent="0.25">
      <c r="E946" s="24">
        <f t="shared" ca="1" si="28"/>
        <v>5.8792926286787561E-2</v>
      </c>
      <c r="F946" s="24">
        <f t="shared" ca="1" si="29"/>
        <v>34.350125524140211</v>
      </c>
    </row>
    <row r="947" spans="5:6" x14ac:dyDescent="0.25">
      <c r="E947" s="24">
        <f t="shared" ca="1" si="28"/>
        <v>0.56602212166754318</v>
      </c>
      <c r="F947" s="24">
        <f t="shared" ca="1" si="29"/>
        <v>51.662556623813828</v>
      </c>
    </row>
    <row r="948" spans="5:6" x14ac:dyDescent="0.25">
      <c r="E948" s="24">
        <f t="shared" ca="1" si="28"/>
        <v>0.54242504269324265</v>
      </c>
      <c r="F948" s="24">
        <f t="shared" ca="1" si="29"/>
        <v>51.065450493098055</v>
      </c>
    </row>
    <row r="949" spans="5:6" x14ac:dyDescent="0.25">
      <c r="E949" s="24">
        <f t="shared" ca="1" si="28"/>
        <v>0.66910144792864457</v>
      </c>
      <c r="F949" s="24">
        <f t="shared" ca="1" si="29"/>
        <v>54.374333475195371</v>
      </c>
    </row>
    <row r="950" spans="5:6" x14ac:dyDescent="0.25">
      <c r="E950" s="24">
        <f t="shared" ca="1" si="28"/>
        <v>0.72737294883164649</v>
      </c>
      <c r="F950" s="24">
        <f t="shared" ca="1" si="29"/>
        <v>56.048869686412644</v>
      </c>
    </row>
    <row r="951" spans="5:6" x14ac:dyDescent="0.25">
      <c r="E951" s="24">
        <f t="shared" ca="1" si="28"/>
        <v>0.28175822033436537</v>
      </c>
      <c r="F951" s="24">
        <f t="shared" ca="1" si="29"/>
        <v>44.223736909775006</v>
      </c>
    </row>
    <row r="952" spans="5:6" x14ac:dyDescent="0.25">
      <c r="E952" s="24">
        <f t="shared" ca="1" si="28"/>
        <v>0.50237874879158884</v>
      </c>
      <c r="F952" s="24">
        <f t="shared" ca="1" si="29"/>
        <v>50.059626743113611</v>
      </c>
    </row>
    <row r="953" spans="5:6" x14ac:dyDescent="0.25">
      <c r="E953" s="24">
        <f t="shared" ca="1" si="28"/>
        <v>0.96760284549574793</v>
      </c>
      <c r="F953" s="24">
        <f t="shared" ca="1" si="29"/>
        <v>68.46674641927261</v>
      </c>
    </row>
    <row r="954" spans="5:6" x14ac:dyDescent="0.25">
      <c r="E954" s="24">
        <f t="shared" ca="1" si="28"/>
        <v>0.50250886018879248</v>
      </c>
      <c r="F954" s="24">
        <f t="shared" ca="1" si="29"/>
        <v>50.062888213391304</v>
      </c>
    </row>
    <row r="955" spans="5:6" x14ac:dyDescent="0.25">
      <c r="E955" s="24">
        <f t="shared" ca="1" si="28"/>
        <v>0.45859083067006801</v>
      </c>
      <c r="F955" s="24">
        <f t="shared" ca="1" si="29"/>
        <v>48.960155154358169</v>
      </c>
    </row>
    <row r="956" spans="5:6" x14ac:dyDescent="0.25">
      <c r="E956" s="24">
        <f t="shared" ca="1" si="28"/>
        <v>0.97927265501715355</v>
      </c>
      <c r="F956" s="24">
        <f t="shared" ca="1" si="29"/>
        <v>70.389532863019639</v>
      </c>
    </row>
    <row r="957" spans="5:6" x14ac:dyDescent="0.25">
      <c r="E957" s="24">
        <f t="shared" ca="1" si="28"/>
        <v>0.17005262780339581</v>
      </c>
      <c r="F957" s="24">
        <f t="shared" ca="1" si="29"/>
        <v>40.460426972468284</v>
      </c>
    </row>
    <row r="958" spans="5:6" x14ac:dyDescent="0.25">
      <c r="E958" s="24">
        <f t="shared" ca="1" si="28"/>
        <v>0.50889860347831495</v>
      </c>
      <c r="F958" s="24">
        <f t="shared" ca="1" si="29"/>
        <v>50.223073410324652</v>
      </c>
    </row>
    <row r="959" spans="5:6" x14ac:dyDescent="0.25">
      <c r="E959" s="24">
        <f t="shared" ca="1" si="28"/>
        <v>0.86929193035015273</v>
      </c>
      <c r="F959" s="24">
        <f t="shared" ca="1" si="29"/>
        <v>61.230502835046451</v>
      </c>
    </row>
    <row r="960" spans="5:6" x14ac:dyDescent="0.25">
      <c r="E960" s="24">
        <f t="shared" ca="1" si="28"/>
        <v>0.43129722027483186</v>
      </c>
      <c r="F960" s="24">
        <f t="shared" ca="1" si="29"/>
        <v>48.269274999989769</v>
      </c>
    </row>
    <row r="961" spans="5:6" x14ac:dyDescent="0.25">
      <c r="E961" s="24">
        <f t="shared" ca="1" si="28"/>
        <v>0.30992126083417704</v>
      </c>
      <c r="F961" s="24">
        <f t="shared" ca="1" si="29"/>
        <v>45.039264526252566</v>
      </c>
    </row>
    <row r="962" spans="5:6" x14ac:dyDescent="0.25">
      <c r="E962" s="24">
        <f t="shared" ca="1" si="28"/>
        <v>0.36506772076335803</v>
      </c>
      <c r="F962" s="24">
        <f t="shared" ca="1" si="29"/>
        <v>46.550546304662518</v>
      </c>
    </row>
    <row r="963" spans="5:6" x14ac:dyDescent="0.25">
      <c r="E963" s="24">
        <f t="shared" ca="1" si="28"/>
        <v>0.94585322425031249</v>
      </c>
      <c r="F963" s="24">
        <f t="shared" ca="1" si="29"/>
        <v>66.059106121779124</v>
      </c>
    </row>
    <row r="964" spans="5:6" x14ac:dyDescent="0.25">
      <c r="E964" s="24">
        <f t="shared" ref="E964:E1027" ca="1" si="30">RAND()</f>
        <v>0.49657114795544022</v>
      </c>
      <c r="F964" s="24">
        <f t="shared" ref="F964:F1027" ca="1" si="31">_xlfn.NORM.INV(E964,$C$3,$C$4)</f>
        <v>49.914050366935676</v>
      </c>
    </row>
    <row r="965" spans="5:6" x14ac:dyDescent="0.25">
      <c r="E965" s="24">
        <f t="shared" ca="1" si="30"/>
        <v>3.9214726550149126E-2</v>
      </c>
      <c r="F965" s="24">
        <f t="shared" ca="1" si="31"/>
        <v>32.401276540622533</v>
      </c>
    </row>
    <row r="966" spans="5:6" x14ac:dyDescent="0.25">
      <c r="E966" s="24">
        <f t="shared" ca="1" si="30"/>
        <v>0.75967965746151156</v>
      </c>
      <c r="F966" s="24">
        <f t="shared" ca="1" si="31"/>
        <v>57.052724769943843</v>
      </c>
    </row>
    <row r="967" spans="5:6" x14ac:dyDescent="0.25">
      <c r="E967" s="24">
        <f t="shared" ca="1" si="30"/>
        <v>0.23517582917716273</v>
      </c>
      <c r="F967" s="24">
        <f t="shared" ca="1" si="31"/>
        <v>42.780930017683829</v>
      </c>
    </row>
    <row r="968" spans="5:6" x14ac:dyDescent="0.25">
      <c r="E968" s="24">
        <f t="shared" ca="1" si="30"/>
        <v>0.42782309273368879</v>
      </c>
      <c r="F968" s="24">
        <f t="shared" ca="1" si="31"/>
        <v>48.180808624003731</v>
      </c>
    </row>
    <row r="969" spans="5:6" x14ac:dyDescent="0.25">
      <c r="E969" s="24">
        <f t="shared" ca="1" si="30"/>
        <v>0.96671520555216872</v>
      </c>
      <c r="F969" s="24">
        <f t="shared" ca="1" si="31"/>
        <v>68.345689091267289</v>
      </c>
    </row>
    <row r="970" spans="5:6" x14ac:dyDescent="0.25">
      <c r="E970" s="24">
        <f t="shared" ca="1" si="30"/>
        <v>0.18808327444898554</v>
      </c>
      <c r="F970" s="24">
        <f t="shared" ca="1" si="31"/>
        <v>41.150183880368942</v>
      </c>
    </row>
    <row r="971" spans="5:6" x14ac:dyDescent="0.25">
      <c r="E971" s="24">
        <f t="shared" ca="1" si="30"/>
        <v>0.14459682112552386</v>
      </c>
      <c r="F971" s="24">
        <f t="shared" ca="1" si="31"/>
        <v>39.401077948756537</v>
      </c>
    </row>
    <row r="972" spans="5:6" x14ac:dyDescent="0.25">
      <c r="E972" s="24">
        <f t="shared" ca="1" si="30"/>
        <v>0.48718929484721829</v>
      </c>
      <c r="F972" s="24">
        <f t="shared" ca="1" si="31"/>
        <v>49.678828035423585</v>
      </c>
    </row>
    <row r="973" spans="5:6" x14ac:dyDescent="0.25">
      <c r="E973" s="24">
        <f t="shared" ca="1" si="30"/>
        <v>0.24854755374950255</v>
      </c>
      <c r="F973" s="24">
        <f t="shared" ca="1" si="31"/>
        <v>43.209325215663902</v>
      </c>
    </row>
    <row r="974" spans="5:6" x14ac:dyDescent="0.25">
      <c r="E974" s="24">
        <f t="shared" ca="1" si="30"/>
        <v>4.4918210686116011E-2</v>
      </c>
      <c r="F974" s="24">
        <f t="shared" ca="1" si="31"/>
        <v>33.037387811258455</v>
      </c>
    </row>
    <row r="975" spans="5:6" x14ac:dyDescent="0.25">
      <c r="E975" s="24">
        <f t="shared" ca="1" si="30"/>
        <v>0.60547598922951806</v>
      </c>
      <c r="F975" s="24">
        <f t="shared" ca="1" si="31"/>
        <v>52.675470133335367</v>
      </c>
    </row>
    <row r="976" spans="5:6" x14ac:dyDescent="0.25">
      <c r="E976" s="24">
        <f t="shared" ca="1" si="30"/>
        <v>0.97435649410368508</v>
      </c>
      <c r="F976" s="24">
        <f t="shared" ca="1" si="31"/>
        <v>69.490704518920893</v>
      </c>
    </row>
    <row r="977" spans="5:6" x14ac:dyDescent="0.25">
      <c r="E977" s="24">
        <f t="shared" ca="1" si="30"/>
        <v>0.31635034147559971</v>
      </c>
      <c r="F977" s="24">
        <f t="shared" ca="1" si="31"/>
        <v>45.220709199849487</v>
      </c>
    </row>
    <row r="978" spans="5:6" x14ac:dyDescent="0.25">
      <c r="E978" s="24">
        <f t="shared" ca="1" si="30"/>
        <v>0.73084416588265788</v>
      </c>
      <c r="F978" s="24">
        <f t="shared" ca="1" si="31"/>
        <v>56.153680774047501</v>
      </c>
    </row>
    <row r="979" spans="5:6" x14ac:dyDescent="0.25">
      <c r="E979" s="24">
        <f t="shared" ca="1" si="30"/>
        <v>0.23973809413343461</v>
      </c>
      <c r="F979" s="24">
        <f t="shared" ca="1" si="31"/>
        <v>42.928547017375131</v>
      </c>
    </row>
    <row r="980" spans="5:6" x14ac:dyDescent="0.25">
      <c r="E980" s="24">
        <f t="shared" ca="1" si="30"/>
        <v>0.49394506473487299</v>
      </c>
      <c r="F980" s="24">
        <f t="shared" ca="1" si="31"/>
        <v>49.848219453136409</v>
      </c>
    </row>
    <row r="981" spans="5:6" x14ac:dyDescent="0.25">
      <c r="E981" s="24">
        <f t="shared" ca="1" si="30"/>
        <v>0.655265942782989</v>
      </c>
      <c r="F981" s="24">
        <f t="shared" ca="1" si="31"/>
        <v>53.995769799554765</v>
      </c>
    </row>
    <row r="982" spans="5:6" x14ac:dyDescent="0.25">
      <c r="E982" s="24">
        <f t="shared" ca="1" si="30"/>
        <v>0.53943845788521816</v>
      </c>
      <c r="F982" s="24">
        <f t="shared" ca="1" si="31"/>
        <v>50.990191261891837</v>
      </c>
    </row>
    <row r="983" spans="5:6" x14ac:dyDescent="0.25">
      <c r="E983" s="24">
        <f t="shared" ca="1" si="30"/>
        <v>0.12690726381088047</v>
      </c>
      <c r="F983" s="24">
        <f t="shared" ca="1" si="31"/>
        <v>38.588668729562833</v>
      </c>
    </row>
    <row r="984" spans="5:6" x14ac:dyDescent="0.25">
      <c r="E984" s="24">
        <f t="shared" ca="1" si="30"/>
        <v>0.71906436435015308</v>
      </c>
      <c r="F984" s="24">
        <f t="shared" ca="1" si="31"/>
        <v>55.800642791872477</v>
      </c>
    </row>
    <row r="985" spans="5:6" x14ac:dyDescent="0.25">
      <c r="E985" s="24">
        <f t="shared" ca="1" si="30"/>
        <v>0.33274411689125238</v>
      </c>
      <c r="F985" s="24">
        <f t="shared" ca="1" si="31"/>
        <v>45.676516259053471</v>
      </c>
    </row>
    <row r="986" spans="5:6" x14ac:dyDescent="0.25">
      <c r="E986" s="24">
        <f t="shared" ca="1" si="30"/>
        <v>0.92524596988741381</v>
      </c>
      <c r="F986" s="24">
        <f t="shared" ca="1" si="31"/>
        <v>64.412712711628856</v>
      </c>
    </row>
    <row r="987" spans="5:6" x14ac:dyDescent="0.25">
      <c r="E987" s="24">
        <f t="shared" ca="1" si="30"/>
        <v>0.18915572239356293</v>
      </c>
      <c r="F987" s="24">
        <f t="shared" ca="1" si="31"/>
        <v>41.189882212975313</v>
      </c>
    </row>
    <row r="988" spans="5:6" x14ac:dyDescent="0.25">
      <c r="E988" s="24">
        <f t="shared" ca="1" si="30"/>
        <v>0.10680426015319333</v>
      </c>
      <c r="F988" s="24">
        <f t="shared" ca="1" si="31"/>
        <v>37.562959918817768</v>
      </c>
    </row>
    <row r="989" spans="5:6" x14ac:dyDescent="0.25">
      <c r="E989" s="24">
        <f t="shared" ca="1" si="30"/>
        <v>0.33457975972677367</v>
      </c>
      <c r="F989" s="24">
        <f t="shared" ca="1" si="31"/>
        <v>45.726981965938023</v>
      </c>
    </row>
    <row r="990" spans="5:6" x14ac:dyDescent="0.25">
      <c r="E990" s="24">
        <f t="shared" ca="1" si="30"/>
        <v>0.98205998956898388</v>
      </c>
      <c r="F990" s="24">
        <f t="shared" ca="1" si="31"/>
        <v>70.982845006819645</v>
      </c>
    </row>
    <row r="991" spans="5:6" x14ac:dyDescent="0.25">
      <c r="E991" s="24">
        <f t="shared" ca="1" si="30"/>
        <v>0.69026139760347138</v>
      </c>
      <c r="F991" s="24">
        <f t="shared" ca="1" si="31"/>
        <v>54.965914200734801</v>
      </c>
    </row>
    <row r="992" spans="5:6" x14ac:dyDescent="0.25">
      <c r="E992" s="24">
        <f t="shared" ca="1" si="30"/>
        <v>0.45063417533803984</v>
      </c>
      <c r="F992" s="24">
        <f t="shared" ca="1" si="31"/>
        <v>48.759407349026503</v>
      </c>
    </row>
    <row r="993" spans="5:6" x14ac:dyDescent="0.25">
      <c r="E993" s="24">
        <f t="shared" ca="1" si="30"/>
        <v>0.91565455231732285</v>
      </c>
      <c r="F993" s="24">
        <f t="shared" ca="1" si="31"/>
        <v>63.764224049941568</v>
      </c>
    </row>
    <row r="994" spans="5:6" x14ac:dyDescent="0.25">
      <c r="E994" s="24">
        <f t="shared" ca="1" si="30"/>
        <v>0.62383964062626185</v>
      </c>
      <c r="F994" s="24">
        <f t="shared" ca="1" si="31"/>
        <v>53.15580792250892</v>
      </c>
    </row>
    <row r="995" spans="5:6" x14ac:dyDescent="0.25">
      <c r="E995" s="24">
        <f t="shared" ca="1" si="30"/>
        <v>0.33634621045447777</v>
      </c>
      <c r="F995" s="24">
        <f t="shared" ca="1" si="31"/>
        <v>45.775442886044814</v>
      </c>
    </row>
    <row r="996" spans="5:6" x14ac:dyDescent="0.25">
      <c r="E996" s="24">
        <f t="shared" ca="1" si="30"/>
        <v>0.48821516303995172</v>
      </c>
      <c r="F996" s="24">
        <f t="shared" ca="1" si="31"/>
        <v>49.704554969039243</v>
      </c>
    </row>
    <row r="997" spans="5:6" x14ac:dyDescent="0.25">
      <c r="E997" s="24">
        <f t="shared" ca="1" si="30"/>
        <v>0.64363570186604102</v>
      </c>
      <c r="F997" s="24">
        <f t="shared" ca="1" si="31"/>
        <v>53.681939833985396</v>
      </c>
    </row>
    <row r="998" spans="5:6" x14ac:dyDescent="0.25">
      <c r="E998" s="24">
        <f t="shared" ca="1" si="30"/>
        <v>0.80208530715962723</v>
      </c>
      <c r="F998" s="24">
        <f t="shared" ca="1" si="31"/>
        <v>58.490932866835941</v>
      </c>
    </row>
    <row r="999" spans="5:6" x14ac:dyDescent="0.25">
      <c r="E999" s="24">
        <f t="shared" ca="1" si="30"/>
        <v>0.46191666627071226</v>
      </c>
      <c r="F999" s="24">
        <f t="shared" ca="1" si="31"/>
        <v>49.04393789510258</v>
      </c>
    </row>
    <row r="1000" spans="5:6" x14ac:dyDescent="0.25">
      <c r="E1000" s="24">
        <f t="shared" ca="1" si="30"/>
        <v>6.7947411565218552E-2</v>
      </c>
      <c r="F1000" s="24">
        <f t="shared" ca="1" si="31"/>
        <v>35.087460079544833</v>
      </c>
    </row>
    <row r="1001" spans="5:6" x14ac:dyDescent="0.25">
      <c r="E1001" s="24">
        <f t="shared" ca="1" si="30"/>
        <v>2.5650486403376527E-2</v>
      </c>
      <c r="F1001" s="24">
        <f t="shared" ca="1" si="31"/>
        <v>30.510464557191138</v>
      </c>
    </row>
    <row r="1002" spans="5:6" x14ac:dyDescent="0.25">
      <c r="E1002" s="24">
        <f t="shared" ca="1" si="30"/>
        <v>0.62431887396519514</v>
      </c>
      <c r="F1002" s="24">
        <f t="shared" ca="1" si="31"/>
        <v>53.168436358623552</v>
      </c>
    </row>
    <row r="1003" spans="5:6" x14ac:dyDescent="0.25">
      <c r="E1003" s="24">
        <f t="shared" ca="1" si="30"/>
        <v>0.58097129729971253</v>
      </c>
      <c r="F1003" s="24">
        <f t="shared" ca="1" si="31"/>
        <v>52.043789155439505</v>
      </c>
    </row>
    <row r="1004" spans="5:6" x14ac:dyDescent="0.25">
      <c r="E1004" s="24">
        <f t="shared" ca="1" si="30"/>
        <v>0.9733497928228928</v>
      </c>
      <c r="F1004" s="24">
        <f t="shared" ca="1" si="31"/>
        <v>69.324789774621323</v>
      </c>
    </row>
    <row r="1005" spans="5:6" x14ac:dyDescent="0.25">
      <c r="E1005" s="24">
        <f t="shared" ca="1" si="30"/>
        <v>0.19332602734363291</v>
      </c>
      <c r="F1005" s="24">
        <f t="shared" ca="1" si="31"/>
        <v>41.342951774058065</v>
      </c>
    </row>
    <row r="1006" spans="5:6" x14ac:dyDescent="0.25">
      <c r="E1006" s="24">
        <f t="shared" ca="1" si="30"/>
        <v>0.33519365214789787</v>
      </c>
      <c r="F1006" s="24">
        <f t="shared" ca="1" si="31"/>
        <v>45.743834850860367</v>
      </c>
    </row>
    <row r="1007" spans="5:6" x14ac:dyDescent="0.25">
      <c r="E1007" s="24">
        <f t="shared" ca="1" si="30"/>
        <v>0.12111311389864921</v>
      </c>
      <c r="F1007" s="24">
        <f t="shared" ca="1" si="31"/>
        <v>38.305595677957882</v>
      </c>
    </row>
    <row r="1008" spans="5:6" x14ac:dyDescent="0.25">
      <c r="E1008" s="24">
        <f t="shared" ca="1" si="30"/>
        <v>8.797791917090847E-2</v>
      </c>
      <c r="F1008" s="24">
        <f t="shared" ca="1" si="31"/>
        <v>36.466875652591128</v>
      </c>
    </row>
    <row r="1009" spans="5:6" x14ac:dyDescent="0.25">
      <c r="E1009" s="24">
        <f t="shared" ca="1" si="30"/>
        <v>0.12522947712176458</v>
      </c>
      <c r="F1009" s="24">
        <f t="shared" ca="1" si="31"/>
        <v>38.50764664927101</v>
      </c>
    </row>
    <row r="1010" spans="5:6" x14ac:dyDescent="0.25">
      <c r="E1010" s="24">
        <f t="shared" ca="1" si="30"/>
        <v>0.9665727972414131</v>
      </c>
      <c r="F1010" s="24">
        <f t="shared" ca="1" si="31"/>
        <v>68.326515582219329</v>
      </c>
    </row>
    <row r="1011" spans="5:6" x14ac:dyDescent="0.25">
      <c r="E1011" s="24">
        <f t="shared" ca="1" si="30"/>
        <v>0.22313318310410579</v>
      </c>
      <c r="F1011" s="24">
        <f t="shared" ca="1" si="31"/>
        <v>42.383457146741037</v>
      </c>
    </row>
    <row r="1012" spans="5:6" x14ac:dyDescent="0.25">
      <c r="E1012" s="24">
        <f t="shared" ca="1" si="30"/>
        <v>0.66838020482299687</v>
      </c>
      <c r="F1012" s="24">
        <f t="shared" ca="1" si="31"/>
        <v>54.354448105417035</v>
      </c>
    </row>
    <row r="1013" spans="5:6" x14ac:dyDescent="0.25">
      <c r="E1013" s="24">
        <f t="shared" ca="1" si="30"/>
        <v>0.54869379303014643</v>
      </c>
      <c r="F1013" s="24">
        <f t="shared" ca="1" si="31"/>
        <v>51.223618964343501</v>
      </c>
    </row>
    <row r="1014" spans="5:6" x14ac:dyDescent="0.25">
      <c r="E1014" s="24">
        <f t="shared" ca="1" si="30"/>
        <v>0.39575777696697712</v>
      </c>
      <c r="F1014" s="24">
        <f t="shared" ca="1" si="31"/>
        <v>47.356569024896736</v>
      </c>
    </row>
    <row r="1015" spans="5:6" x14ac:dyDescent="0.25">
      <c r="E1015" s="24">
        <f t="shared" ca="1" si="30"/>
        <v>0.68783558499695097</v>
      </c>
      <c r="F1015" s="24">
        <f t="shared" ca="1" si="31"/>
        <v>54.897245460657061</v>
      </c>
    </row>
    <row r="1016" spans="5:6" x14ac:dyDescent="0.25">
      <c r="E1016" s="24">
        <f t="shared" ca="1" si="30"/>
        <v>4.6725520109681007E-2</v>
      </c>
      <c r="F1016" s="24">
        <f t="shared" ca="1" si="31"/>
        <v>33.225321962205342</v>
      </c>
    </row>
    <row r="1017" spans="5:6" x14ac:dyDescent="0.25">
      <c r="E1017" s="24">
        <f t="shared" ca="1" si="30"/>
        <v>0.3723265430559215</v>
      </c>
      <c r="F1017" s="24">
        <f t="shared" ca="1" si="31"/>
        <v>46.743023020426271</v>
      </c>
    </row>
    <row r="1018" spans="5:6" x14ac:dyDescent="0.25">
      <c r="E1018" s="24">
        <f t="shared" ca="1" si="30"/>
        <v>0.16765536317690599</v>
      </c>
      <c r="F1018" s="24">
        <f t="shared" ca="1" si="31"/>
        <v>40.365280344452259</v>
      </c>
    </row>
    <row r="1019" spans="5:6" x14ac:dyDescent="0.25">
      <c r="E1019" s="24">
        <f t="shared" ca="1" si="30"/>
        <v>0.70912296703163891</v>
      </c>
      <c r="F1019" s="24">
        <f t="shared" ca="1" si="31"/>
        <v>55.50824385484762</v>
      </c>
    </row>
    <row r="1020" spans="5:6" x14ac:dyDescent="0.25">
      <c r="E1020" s="24">
        <f t="shared" ca="1" si="30"/>
        <v>1.7819912242637681E-2</v>
      </c>
      <c r="F1020" s="24">
        <f t="shared" ca="1" si="31"/>
        <v>28.989869931008538</v>
      </c>
    </row>
    <row r="1021" spans="5:6" x14ac:dyDescent="0.25">
      <c r="E1021" s="24">
        <f t="shared" ca="1" si="30"/>
        <v>0.39777404218344581</v>
      </c>
      <c r="F1021" s="24">
        <f t="shared" ca="1" si="31"/>
        <v>47.408870384446701</v>
      </c>
    </row>
    <row r="1022" spans="5:6" x14ac:dyDescent="0.25">
      <c r="E1022" s="24">
        <f t="shared" ca="1" si="30"/>
        <v>0.45962592724389351</v>
      </c>
      <c r="F1022" s="24">
        <f t="shared" ca="1" si="31"/>
        <v>48.986238323915295</v>
      </c>
    </row>
    <row r="1023" spans="5:6" x14ac:dyDescent="0.25">
      <c r="E1023" s="24">
        <f t="shared" ca="1" si="30"/>
        <v>9.413396048985434E-2</v>
      </c>
      <c r="F1023" s="24">
        <f t="shared" ca="1" si="31"/>
        <v>36.842796488546519</v>
      </c>
    </row>
    <row r="1024" spans="5:6" x14ac:dyDescent="0.25">
      <c r="E1024" s="24">
        <f t="shared" ca="1" si="30"/>
        <v>0.90178528383814016</v>
      </c>
      <c r="F1024" s="24">
        <f t="shared" ca="1" si="31"/>
        <v>62.917912905755912</v>
      </c>
    </row>
    <row r="1025" spans="5:6" x14ac:dyDescent="0.25">
      <c r="E1025" s="24">
        <f t="shared" ca="1" si="30"/>
        <v>0.61893712339812068</v>
      </c>
      <c r="F1025" s="24">
        <f t="shared" ca="1" si="31"/>
        <v>53.026904804120989</v>
      </c>
    </row>
    <row r="1026" spans="5:6" x14ac:dyDescent="0.25">
      <c r="E1026" s="24">
        <f t="shared" ca="1" si="30"/>
        <v>0.61394917478920874</v>
      </c>
      <c r="F1026" s="24">
        <f t="shared" ca="1" si="31"/>
        <v>52.896269457305344</v>
      </c>
    </row>
    <row r="1027" spans="5:6" x14ac:dyDescent="0.25">
      <c r="E1027" s="24">
        <f t="shared" ca="1" si="30"/>
        <v>0.75930955372422804</v>
      </c>
      <c r="F1027" s="24">
        <f t="shared" ca="1" si="31"/>
        <v>57.040833111520946</v>
      </c>
    </row>
    <row r="1028" spans="5:6" x14ac:dyDescent="0.25">
      <c r="E1028" s="24">
        <f t="shared" ref="E1028:E1091" ca="1" si="32">RAND()</f>
        <v>0.55639379163521274</v>
      </c>
      <c r="F1028" s="24">
        <f t="shared" ref="F1028:F1091" ca="1" si="33">_xlfn.NORM.INV(E1028,$C$3,$C$4)</f>
        <v>51.418323677649305</v>
      </c>
    </row>
    <row r="1029" spans="5:6" x14ac:dyDescent="0.25">
      <c r="E1029" s="24">
        <f t="shared" ca="1" si="32"/>
        <v>8.730554423333925E-2</v>
      </c>
      <c r="F1029" s="24">
        <f t="shared" ca="1" si="33"/>
        <v>36.424643958283518</v>
      </c>
    </row>
    <row r="1030" spans="5:6" x14ac:dyDescent="0.25">
      <c r="E1030" s="24">
        <f t="shared" ca="1" si="32"/>
        <v>0.57342382812807779</v>
      </c>
      <c r="F1030" s="24">
        <f t="shared" ca="1" si="33"/>
        <v>51.850977788283757</v>
      </c>
    </row>
    <row r="1031" spans="5:6" x14ac:dyDescent="0.25">
      <c r="E1031" s="24">
        <f t="shared" ca="1" si="32"/>
        <v>0.46750307693945237</v>
      </c>
      <c r="F1031" s="24">
        <f t="shared" ca="1" si="33"/>
        <v>49.184520005030024</v>
      </c>
    </row>
    <row r="1032" spans="5:6" x14ac:dyDescent="0.25">
      <c r="E1032" s="24">
        <f t="shared" ca="1" si="32"/>
        <v>0.81703038922275895</v>
      </c>
      <c r="F1032" s="24">
        <f t="shared" ca="1" si="33"/>
        <v>59.041059540094004</v>
      </c>
    </row>
    <row r="1033" spans="5:6" x14ac:dyDescent="0.25">
      <c r="E1033" s="24">
        <f t="shared" ca="1" si="32"/>
        <v>0.79584443988025533</v>
      </c>
      <c r="F1033" s="24">
        <f t="shared" ca="1" si="33"/>
        <v>58.268693449505378</v>
      </c>
    </row>
    <row r="1034" spans="5:6" x14ac:dyDescent="0.25">
      <c r="E1034" s="24">
        <f t="shared" ca="1" si="32"/>
        <v>0.85101124770454772</v>
      </c>
      <c r="F1034" s="24">
        <f t="shared" ca="1" si="33"/>
        <v>60.407803440703418</v>
      </c>
    </row>
    <row r="1035" spans="5:6" x14ac:dyDescent="0.25">
      <c r="E1035" s="24">
        <f t="shared" ca="1" si="32"/>
        <v>0.53974880909236145</v>
      </c>
      <c r="F1035" s="24">
        <f t="shared" ca="1" si="33"/>
        <v>50.998009147465432</v>
      </c>
    </row>
    <row r="1036" spans="5:6" x14ac:dyDescent="0.25">
      <c r="E1036" s="24">
        <f t="shared" ca="1" si="32"/>
        <v>0.72876699002499212</v>
      </c>
      <c r="F1036" s="24">
        <f t="shared" ca="1" si="33"/>
        <v>56.09088137578032</v>
      </c>
    </row>
    <row r="1037" spans="5:6" x14ac:dyDescent="0.25">
      <c r="E1037" s="24">
        <f t="shared" ca="1" si="32"/>
        <v>0.56226842188377879</v>
      </c>
      <c r="F1037" s="24">
        <f t="shared" ca="1" si="33"/>
        <v>51.567230043976735</v>
      </c>
    </row>
    <row r="1038" spans="5:6" x14ac:dyDescent="0.25">
      <c r="E1038" s="24">
        <f t="shared" ca="1" si="32"/>
        <v>0.54692857888375157</v>
      </c>
      <c r="F1038" s="24">
        <f t="shared" ca="1" si="33"/>
        <v>51.179051126078733</v>
      </c>
    </row>
    <row r="1039" spans="5:6" x14ac:dyDescent="0.25">
      <c r="E1039" s="24">
        <f t="shared" ca="1" si="32"/>
        <v>0.72519720381812236</v>
      </c>
      <c r="F1039" s="24">
        <f t="shared" ca="1" si="33"/>
        <v>55.983512416707065</v>
      </c>
    </row>
    <row r="1040" spans="5:6" x14ac:dyDescent="0.25">
      <c r="E1040" s="24">
        <f t="shared" ca="1" si="32"/>
        <v>0.50858881009509016</v>
      </c>
      <c r="F1040" s="24">
        <f t="shared" ca="1" si="33"/>
        <v>50.215306175965324</v>
      </c>
    </row>
    <row r="1041" spans="5:6" x14ac:dyDescent="0.25">
      <c r="E1041" s="24">
        <f t="shared" ca="1" si="32"/>
        <v>0.41553576709866114</v>
      </c>
      <c r="F1041" s="24">
        <f t="shared" ca="1" si="33"/>
        <v>47.866725114093249</v>
      </c>
    </row>
    <row r="1042" spans="5:6" x14ac:dyDescent="0.25">
      <c r="E1042" s="24">
        <f t="shared" ca="1" si="32"/>
        <v>0.69492315637249236</v>
      </c>
      <c r="F1042" s="24">
        <f t="shared" ca="1" si="33"/>
        <v>55.098540907409713</v>
      </c>
    </row>
    <row r="1043" spans="5:6" x14ac:dyDescent="0.25">
      <c r="E1043" s="24">
        <f t="shared" ca="1" si="32"/>
        <v>0.25727961476124528</v>
      </c>
      <c r="F1043" s="24">
        <f t="shared" ca="1" si="33"/>
        <v>43.482449906412128</v>
      </c>
    </row>
    <row r="1044" spans="5:6" x14ac:dyDescent="0.25">
      <c r="E1044" s="24">
        <f t="shared" ca="1" si="32"/>
        <v>0.61719980221487347</v>
      </c>
      <c r="F1044" s="24">
        <f t="shared" ca="1" si="33"/>
        <v>52.981346512302707</v>
      </c>
    </row>
    <row r="1045" spans="5:6" x14ac:dyDescent="0.25">
      <c r="E1045" s="24">
        <f t="shared" ca="1" si="32"/>
        <v>0.93716964852786577</v>
      </c>
      <c r="F1045" s="24">
        <f t="shared" ca="1" si="33"/>
        <v>65.314399256437909</v>
      </c>
    </row>
    <row r="1046" spans="5:6" x14ac:dyDescent="0.25">
      <c r="E1046" s="24">
        <f t="shared" ca="1" si="32"/>
        <v>0.32773829928992848</v>
      </c>
      <c r="F1046" s="24">
        <f t="shared" ca="1" si="33"/>
        <v>45.538329725113485</v>
      </c>
    </row>
    <row r="1047" spans="5:6" x14ac:dyDescent="0.25">
      <c r="E1047" s="24">
        <f t="shared" ca="1" si="32"/>
        <v>0.36922679658266389</v>
      </c>
      <c r="F1047" s="24">
        <f t="shared" ca="1" si="33"/>
        <v>46.660981094929326</v>
      </c>
    </row>
    <row r="1048" spans="5:6" x14ac:dyDescent="0.25">
      <c r="E1048" s="24">
        <f t="shared" ca="1" si="32"/>
        <v>0.38427288133938353</v>
      </c>
      <c r="F1048" s="24">
        <f t="shared" ca="1" si="33"/>
        <v>47.057223670611087</v>
      </c>
    </row>
    <row r="1049" spans="5:6" x14ac:dyDescent="0.25">
      <c r="E1049" s="24">
        <f t="shared" ca="1" si="32"/>
        <v>0.93319107857291617</v>
      </c>
      <c r="F1049" s="24">
        <f t="shared" ca="1" si="33"/>
        <v>64.999867188617671</v>
      </c>
    </row>
    <row r="1050" spans="5:6" x14ac:dyDescent="0.25">
      <c r="E1050" s="24">
        <f t="shared" ca="1" si="32"/>
        <v>0.80618132759400107</v>
      </c>
      <c r="F1050" s="24">
        <f t="shared" ca="1" si="33"/>
        <v>58.639099784898924</v>
      </c>
    </row>
    <row r="1051" spans="5:6" x14ac:dyDescent="0.25">
      <c r="E1051" s="24">
        <f t="shared" ca="1" si="32"/>
        <v>0.29530530398960031</v>
      </c>
      <c r="F1051" s="24">
        <f t="shared" ca="1" si="33"/>
        <v>44.620486093986116</v>
      </c>
    </row>
    <row r="1052" spans="5:6" x14ac:dyDescent="0.25">
      <c r="E1052" s="24">
        <f t="shared" ca="1" si="32"/>
        <v>0.38940152042532195</v>
      </c>
      <c r="F1052" s="24">
        <f t="shared" ca="1" si="33"/>
        <v>47.191207819553533</v>
      </c>
    </row>
    <row r="1053" spans="5:6" x14ac:dyDescent="0.25">
      <c r="E1053" s="24">
        <f t="shared" ca="1" si="32"/>
        <v>0.50995485947830343</v>
      </c>
      <c r="F1053" s="24">
        <f t="shared" ca="1" si="33"/>
        <v>50.249557223507189</v>
      </c>
    </row>
    <row r="1054" spans="5:6" x14ac:dyDescent="0.25">
      <c r="E1054" s="24">
        <f t="shared" ca="1" si="32"/>
        <v>0.10040732019682164</v>
      </c>
      <c r="F1054" s="24">
        <f t="shared" ca="1" si="33"/>
        <v>37.207659265279773</v>
      </c>
    </row>
    <row r="1055" spans="5:6" x14ac:dyDescent="0.25">
      <c r="E1055" s="24">
        <f t="shared" ca="1" si="32"/>
        <v>0.92694976658128037</v>
      </c>
      <c r="F1055" s="24">
        <f t="shared" ca="1" si="33"/>
        <v>64.53444182224915</v>
      </c>
    </row>
    <row r="1056" spans="5:6" x14ac:dyDescent="0.25">
      <c r="E1056" s="24">
        <f t="shared" ca="1" si="32"/>
        <v>0.57791933359098158</v>
      </c>
      <c r="F1056" s="24">
        <f t="shared" ca="1" si="33"/>
        <v>51.965734707233231</v>
      </c>
    </row>
    <row r="1057" spans="5:6" x14ac:dyDescent="0.25">
      <c r="E1057" s="24">
        <f t="shared" ca="1" si="32"/>
        <v>0.19104411698198942</v>
      </c>
      <c r="F1057" s="24">
        <f t="shared" ca="1" si="33"/>
        <v>41.259448746640338</v>
      </c>
    </row>
    <row r="1058" spans="5:6" x14ac:dyDescent="0.25">
      <c r="E1058" s="24">
        <f t="shared" ca="1" si="32"/>
        <v>0.35820611801404623</v>
      </c>
      <c r="F1058" s="24">
        <f t="shared" ca="1" si="33"/>
        <v>46.3674209561322</v>
      </c>
    </row>
    <row r="1059" spans="5:6" x14ac:dyDescent="0.25">
      <c r="E1059" s="24">
        <f t="shared" ca="1" si="32"/>
        <v>0.64526321124576158</v>
      </c>
      <c r="F1059" s="24">
        <f t="shared" ca="1" si="33"/>
        <v>53.72563184707689</v>
      </c>
    </row>
    <row r="1060" spans="5:6" x14ac:dyDescent="0.25">
      <c r="E1060" s="24">
        <f t="shared" ca="1" si="32"/>
        <v>0.45979478879060698</v>
      </c>
      <c r="F1060" s="24">
        <f t="shared" ca="1" si="33"/>
        <v>48.990492769707551</v>
      </c>
    </row>
    <row r="1061" spans="5:6" x14ac:dyDescent="0.25">
      <c r="E1061" s="24">
        <f t="shared" ca="1" si="32"/>
        <v>0.3026765730703207</v>
      </c>
      <c r="F1061" s="24">
        <f t="shared" ca="1" si="33"/>
        <v>44.832821678960791</v>
      </c>
    </row>
    <row r="1062" spans="5:6" x14ac:dyDescent="0.25">
      <c r="E1062" s="24">
        <f t="shared" ca="1" si="32"/>
        <v>0.87568880991204734</v>
      </c>
      <c r="F1062" s="24">
        <f t="shared" ca="1" si="33"/>
        <v>61.537019597655032</v>
      </c>
    </row>
    <row r="1063" spans="5:6" x14ac:dyDescent="0.25">
      <c r="E1063" s="24">
        <f t="shared" ca="1" si="32"/>
        <v>0.99575058712777664</v>
      </c>
      <c r="F1063" s="24">
        <f t="shared" ca="1" si="33"/>
        <v>76.315823907065052</v>
      </c>
    </row>
    <row r="1064" spans="5:6" x14ac:dyDescent="0.25">
      <c r="E1064" s="24">
        <f t="shared" ca="1" si="32"/>
        <v>0.86142910236241799</v>
      </c>
      <c r="F1064" s="24">
        <f t="shared" ca="1" si="33"/>
        <v>60.867624757360581</v>
      </c>
    </row>
    <row r="1065" spans="5:6" x14ac:dyDescent="0.25">
      <c r="E1065" s="24">
        <f t="shared" ca="1" si="32"/>
        <v>0.21705123658351633</v>
      </c>
      <c r="F1065" s="24">
        <f t="shared" ca="1" si="33"/>
        <v>42.178092386721843</v>
      </c>
    </row>
    <row r="1066" spans="5:6" x14ac:dyDescent="0.25">
      <c r="E1066" s="24">
        <f t="shared" ca="1" si="32"/>
        <v>0.17810935006729611</v>
      </c>
      <c r="F1066" s="24">
        <f t="shared" ca="1" si="33"/>
        <v>40.774057631127647</v>
      </c>
    </row>
    <row r="1067" spans="5:6" x14ac:dyDescent="0.25">
      <c r="E1067" s="24">
        <f t="shared" ca="1" si="32"/>
        <v>0.23257414734586712</v>
      </c>
      <c r="F1067" s="24">
        <f t="shared" ca="1" si="33"/>
        <v>42.696042160260923</v>
      </c>
    </row>
    <row r="1068" spans="5:6" x14ac:dyDescent="0.25">
      <c r="E1068" s="24">
        <f t="shared" ca="1" si="32"/>
        <v>0.97321693337073512</v>
      </c>
      <c r="F1068" s="24">
        <f t="shared" ca="1" si="33"/>
        <v>69.303286183389673</v>
      </c>
    </row>
    <row r="1069" spans="5:6" x14ac:dyDescent="0.25">
      <c r="E1069" s="24">
        <f t="shared" ca="1" si="32"/>
        <v>1.1075653850196598E-3</v>
      </c>
      <c r="F1069" s="24">
        <f t="shared" ca="1" si="33"/>
        <v>19.402381799633766</v>
      </c>
    </row>
    <row r="1070" spans="5:6" x14ac:dyDescent="0.25">
      <c r="E1070" s="24">
        <f t="shared" ca="1" si="32"/>
        <v>0.8446679460398776</v>
      </c>
      <c r="F1070" s="24">
        <f t="shared" ca="1" si="33"/>
        <v>60.138295174543259</v>
      </c>
    </row>
    <row r="1071" spans="5:6" x14ac:dyDescent="0.25">
      <c r="E1071" s="24">
        <f t="shared" ca="1" si="32"/>
        <v>0.22842296033779963</v>
      </c>
      <c r="F1071" s="24">
        <f t="shared" ca="1" si="33"/>
        <v>42.559494942190483</v>
      </c>
    </row>
    <row r="1072" spans="5:6" x14ac:dyDescent="0.25">
      <c r="E1072" s="24">
        <f t="shared" ca="1" si="32"/>
        <v>0.43589112444084666</v>
      </c>
      <c r="F1072" s="24">
        <f t="shared" ca="1" si="33"/>
        <v>48.38604929414506</v>
      </c>
    </row>
    <row r="1073" spans="5:6" x14ac:dyDescent="0.25">
      <c r="E1073" s="24">
        <f t="shared" ca="1" si="32"/>
        <v>0.19780394817635671</v>
      </c>
      <c r="F1073" s="24">
        <f t="shared" ca="1" si="33"/>
        <v>41.505085690102867</v>
      </c>
    </row>
    <row r="1074" spans="5:6" x14ac:dyDescent="0.25">
      <c r="E1074" s="24">
        <f t="shared" ca="1" si="32"/>
        <v>0.4058044495868226</v>
      </c>
      <c r="F1074" s="24">
        <f t="shared" ca="1" si="33"/>
        <v>47.616490394008636</v>
      </c>
    </row>
    <row r="1075" spans="5:6" x14ac:dyDescent="0.25">
      <c r="E1075" s="24">
        <f t="shared" ca="1" si="32"/>
        <v>0.13621309405307236</v>
      </c>
      <c r="F1075" s="24">
        <f t="shared" ca="1" si="33"/>
        <v>39.025075699759647</v>
      </c>
    </row>
    <row r="1076" spans="5:6" x14ac:dyDescent="0.25">
      <c r="E1076" s="24">
        <f t="shared" ca="1" si="32"/>
        <v>0.83369692445291699</v>
      </c>
      <c r="F1076" s="24">
        <f t="shared" ca="1" si="33"/>
        <v>59.688778240759966</v>
      </c>
    </row>
    <row r="1077" spans="5:6" x14ac:dyDescent="0.25">
      <c r="E1077" s="24">
        <f t="shared" ca="1" si="32"/>
        <v>0.25305462548256008</v>
      </c>
      <c r="F1077" s="24">
        <f t="shared" ca="1" si="33"/>
        <v>43.350918630381514</v>
      </c>
    </row>
    <row r="1078" spans="5:6" x14ac:dyDescent="0.25">
      <c r="E1078" s="24">
        <f t="shared" ca="1" si="32"/>
        <v>0.58058957114664489</v>
      </c>
      <c r="F1078" s="24">
        <f t="shared" ca="1" si="33"/>
        <v>52.034019731357539</v>
      </c>
    </row>
    <row r="1079" spans="5:6" x14ac:dyDescent="0.25">
      <c r="E1079" s="24">
        <f t="shared" ca="1" si="32"/>
        <v>0.31494366369729898</v>
      </c>
      <c r="F1079" s="24">
        <f t="shared" ca="1" si="33"/>
        <v>45.181145566097889</v>
      </c>
    </row>
    <row r="1080" spans="5:6" x14ac:dyDescent="0.25">
      <c r="E1080" s="24">
        <f t="shared" ca="1" si="32"/>
        <v>0.96552141441973438</v>
      </c>
      <c r="F1080" s="24">
        <f t="shared" ca="1" si="33"/>
        <v>68.187002657979761</v>
      </c>
    </row>
    <row r="1081" spans="5:6" x14ac:dyDescent="0.25">
      <c r="E1081" s="24">
        <f t="shared" ca="1" si="32"/>
        <v>0.58383818871256643</v>
      </c>
      <c r="F1081" s="24">
        <f t="shared" ca="1" si="33"/>
        <v>52.117223858957701</v>
      </c>
    </row>
    <row r="1082" spans="5:6" x14ac:dyDescent="0.25">
      <c r="E1082" s="24">
        <f t="shared" ca="1" si="32"/>
        <v>0.50229468306036062</v>
      </c>
      <c r="F1082" s="24">
        <f t="shared" ca="1" si="33"/>
        <v>50.057519491573878</v>
      </c>
    </row>
    <row r="1083" spans="5:6" x14ac:dyDescent="0.25">
      <c r="E1083" s="24">
        <f t="shared" ca="1" si="32"/>
        <v>0.45686994839032757</v>
      </c>
      <c r="F1083" s="24">
        <f t="shared" ca="1" si="33"/>
        <v>48.916775271951686</v>
      </c>
    </row>
    <row r="1084" spans="5:6" x14ac:dyDescent="0.25">
      <c r="E1084" s="24">
        <f t="shared" ca="1" si="32"/>
        <v>0.75812028680951016</v>
      </c>
      <c r="F1084" s="24">
        <f t="shared" ca="1" si="33"/>
        <v>57.002688418722265</v>
      </c>
    </row>
    <row r="1085" spans="5:6" x14ac:dyDescent="0.25">
      <c r="E1085" s="24">
        <f t="shared" ca="1" si="32"/>
        <v>0.63215438635047394</v>
      </c>
      <c r="F1085" s="24">
        <f t="shared" ca="1" si="33"/>
        <v>53.37564726784116</v>
      </c>
    </row>
    <row r="1086" spans="5:6" x14ac:dyDescent="0.25">
      <c r="E1086" s="24">
        <f t="shared" ca="1" si="32"/>
        <v>0.50158328774827388</v>
      </c>
      <c r="F1086" s="24">
        <f t="shared" ca="1" si="33"/>
        <v>50.039687242550876</v>
      </c>
    </row>
    <row r="1087" spans="5:6" x14ac:dyDescent="0.25">
      <c r="E1087" s="24">
        <f t="shared" ca="1" si="32"/>
        <v>0.5544176836362229</v>
      </c>
      <c r="F1087" s="24">
        <f t="shared" ca="1" si="33"/>
        <v>51.368306798157946</v>
      </c>
    </row>
    <row r="1088" spans="5:6" x14ac:dyDescent="0.25">
      <c r="E1088" s="24">
        <f t="shared" ca="1" si="32"/>
        <v>0.10728517055262554</v>
      </c>
      <c r="F1088" s="24">
        <f t="shared" ca="1" si="33"/>
        <v>37.589041463405025</v>
      </c>
    </row>
    <row r="1089" spans="5:6" x14ac:dyDescent="0.25">
      <c r="E1089" s="24">
        <f t="shared" ca="1" si="32"/>
        <v>0.50729336155197047</v>
      </c>
      <c r="F1089" s="24">
        <f t="shared" ca="1" si="33"/>
        <v>50.182827647634731</v>
      </c>
    </row>
    <row r="1090" spans="5:6" x14ac:dyDescent="0.25">
      <c r="E1090" s="24">
        <f t="shared" ca="1" si="32"/>
        <v>0.49686448373431225</v>
      </c>
      <c r="F1090" s="24">
        <f t="shared" ca="1" si="33"/>
        <v>49.921403453530026</v>
      </c>
    </row>
    <row r="1091" spans="5:6" x14ac:dyDescent="0.25">
      <c r="E1091" s="24">
        <f t="shared" ca="1" si="32"/>
        <v>0.49157704151261861</v>
      </c>
      <c r="F1091" s="24">
        <f t="shared" ca="1" si="33"/>
        <v>49.788852052535439</v>
      </c>
    </row>
    <row r="1092" spans="5:6" x14ac:dyDescent="0.25">
      <c r="E1092" s="24">
        <f t="shared" ref="E1092:E1155" ca="1" si="34">RAND()</f>
        <v>1.0974700128557613E-3</v>
      </c>
      <c r="F1092" s="24">
        <f t="shared" ref="F1092:F1155" ca="1" si="35">_xlfn.NORM.INV(E1092,$C$3,$C$4)</f>
        <v>19.374966280957437</v>
      </c>
    </row>
    <row r="1093" spans="5:6" x14ac:dyDescent="0.25">
      <c r="E1093" s="24">
        <f t="shared" ca="1" si="34"/>
        <v>7.6876075575765035E-2</v>
      </c>
      <c r="F1093" s="24">
        <f t="shared" ca="1" si="35"/>
        <v>35.735973567144683</v>
      </c>
    </row>
    <row r="1094" spans="5:6" x14ac:dyDescent="0.25">
      <c r="E1094" s="24">
        <f t="shared" ca="1" si="34"/>
        <v>0.99007815522526943</v>
      </c>
      <c r="F1094" s="24">
        <f t="shared" ca="1" si="35"/>
        <v>73.292903443784496</v>
      </c>
    </row>
    <row r="1095" spans="5:6" x14ac:dyDescent="0.25">
      <c r="E1095" s="24">
        <f t="shared" ca="1" si="34"/>
        <v>0.79669790297893917</v>
      </c>
      <c r="F1095" s="24">
        <f t="shared" ca="1" si="35"/>
        <v>58.298843146046053</v>
      </c>
    </row>
    <row r="1096" spans="5:6" x14ac:dyDescent="0.25">
      <c r="E1096" s="24">
        <f t="shared" ca="1" si="34"/>
        <v>0.70730869260917206</v>
      </c>
      <c r="F1096" s="24">
        <f t="shared" ca="1" si="35"/>
        <v>55.455393641731575</v>
      </c>
    </row>
    <row r="1097" spans="5:6" x14ac:dyDescent="0.25">
      <c r="E1097" s="24">
        <f t="shared" ca="1" si="34"/>
        <v>0.25765473258306615</v>
      </c>
      <c r="F1097" s="24">
        <f t="shared" ca="1" si="35"/>
        <v>43.494073328775542</v>
      </c>
    </row>
    <row r="1098" spans="5:6" x14ac:dyDescent="0.25">
      <c r="E1098" s="24">
        <f t="shared" ca="1" si="34"/>
        <v>8.5775909336925804E-2</v>
      </c>
      <c r="F1098" s="24">
        <f t="shared" ca="1" si="35"/>
        <v>36.327655124671921</v>
      </c>
    </row>
    <row r="1099" spans="5:6" x14ac:dyDescent="0.25">
      <c r="E1099" s="24">
        <f t="shared" ca="1" si="34"/>
        <v>0.42161654507187574</v>
      </c>
      <c r="F1099" s="24">
        <f t="shared" ca="1" si="35"/>
        <v>48.022403153502133</v>
      </c>
    </row>
    <row r="1100" spans="5:6" x14ac:dyDescent="0.25">
      <c r="E1100" s="24">
        <f t="shared" ca="1" si="34"/>
        <v>0.4748067480302226</v>
      </c>
      <c r="F1100" s="24">
        <f t="shared" ca="1" si="35"/>
        <v>49.368078504773401</v>
      </c>
    </row>
    <row r="1101" spans="5:6" x14ac:dyDescent="0.25">
      <c r="E1101" s="24">
        <f t="shared" ca="1" si="34"/>
        <v>0.57585127790192736</v>
      </c>
      <c r="F1101" s="24">
        <f t="shared" ca="1" si="35"/>
        <v>51.912912140111871</v>
      </c>
    </row>
    <row r="1102" spans="5:6" x14ac:dyDescent="0.25">
      <c r="E1102" s="24">
        <f t="shared" ca="1" si="34"/>
        <v>0.14097294087867718</v>
      </c>
      <c r="F1102" s="24">
        <f t="shared" ca="1" si="35"/>
        <v>39.240416449805309</v>
      </c>
    </row>
    <row r="1103" spans="5:6" x14ac:dyDescent="0.25">
      <c r="E1103" s="24">
        <f t="shared" ca="1" si="34"/>
        <v>0.96067677247450223</v>
      </c>
      <c r="F1103" s="24">
        <f t="shared" ca="1" si="35"/>
        <v>67.585942222316888</v>
      </c>
    </row>
    <row r="1104" spans="5:6" x14ac:dyDescent="0.25">
      <c r="E1104" s="24">
        <f t="shared" ca="1" si="34"/>
        <v>0.82740922501797542</v>
      </c>
      <c r="F1104" s="24">
        <f t="shared" ca="1" si="35"/>
        <v>59.439767098949588</v>
      </c>
    </row>
    <row r="1105" spans="5:6" x14ac:dyDescent="0.25">
      <c r="E1105" s="24">
        <f t="shared" ca="1" si="34"/>
        <v>0.77672793703718612</v>
      </c>
      <c r="F1105" s="24">
        <f t="shared" ca="1" si="35"/>
        <v>57.611891030738256</v>
      </c>
    </row>
    <row r="1106" spans="5:6" x14ac:dyDescent="0.25">
      <c r="E1106" s="24">
        <f t="shared" ca="1" si="34"/>
        <v>4.3630369581984074E-2</v>
      </c>
      <c r="F1106" s="24">
        <f t="shared" ca="1" si="35"/>
        <v>32.89972236350394</v>
      </c>
    </row>
    <row r="1107" spans="5:6" x14ac:dyDescent="0.25">
      <c r="E1107" s="24">
        <f t="shared" ca="1" si="34"/>
        <v>0.39405085848196963</v>
      </c>
      <c r="F1107" s="24">
        <f t="shared" ca="1" si="35"/>
        <v>47.312235501231946</v>
      </c>
    </row>
    <row r="1108" spans="5:6" x14ac:dyDescent="0.25">
      <c r="E1108" s="24">
        <f t="shared" ca="1" si="34"/>
        <v>0.38947338993540681</v>
      </c>
      <c r="F1108" s="24">
        <f t="shared" ca="1" si="35"/>
        <v>47.193081754965355</v>
      </c>
    </row>
    <row r="1109" spans="5:6" x14ac:dyDescent="0.25">
      <c r="E1109" s="24">
        <f t="shared" ca="1" si="34"/>
        <v>0.18155873640119902</v>
      </c>
      <c r="F1109" s="24">
        <f t="shared" ca="1" si="35"/>
        <v>40.905591607306732</v>
      </c>
    </row>
    <row r="1110" spans="5:6" x14ac:dyDescent="0.25">
      <c r="E1110" s="24">
        <f t="shared" ca="1" si="34"/>
        <v>0.13643610234886483</v>
      </c>
      <c r="F1110" s="24">
        <f t="shared" ca="1" si="35"/>
        <v>39.035278501696254</v>
      </c>
    </row>
    <row r="1111" spans="5:6" x14ac:dyDescent="0.25">
      <c r="E1111" s="24">
        <f t="shared" ca="1" si="34"/>
        <v>5.1156595994775067E-2</v>
      </c>
      <c r="F1111" s="24">
        <f t="shared" ca="1" si="35"/>
        <v>33.662587453057647</v>
      </c>
    </row>
    <row r="1112" spans="5:6" x14ac:dyDescent="0.25">
      <c r="E1112" s="24">
        <f t="shared" ca="1" si="34"/>
        <v>0.38053358606039156</v>
      </c>
      <c r="F1112" s="24">
        <f t="shared" ca="1" si="35"/>
        <v>46.95920300068574</v>
      </c>
    </row>
    <row r="1113" spans="5:6" x14ac:dyDescent="0.25">
      <c r="E1113" s="24">
        <f t="shared" ca="1" si="34"/>
        <v>0.43168421447148042</v>
      </c>
      <c r="F1113" s="24">
        <f t="shared" ca="1" si="35"/>
        <v>48.279121046901736</v>
      </c>
    </row>
    <row r="1114" spans="5:6" x14ac:dyDescent="0.25">
      <c r="E1114" s="24">
        <f t="shared" ca="1" si="34"/>
        <v>0.38624808382629705</v>
      </c>
      <c r="F1114" s="24">
        <f t="shared" ca="1" si="35"/>
        <v>47.108886491965784</v>
      </c>
    </row>
    <row r="1115" spans="5:6" x14ac:dyDescent="0.25">
      <c r="E1115" s="24">
        <f t="shared" ca="1" si="34"/>
        <v>8.2156610600376712E-2</v>
      </c>
      <c r="F1115" s="24">
        <f t="shared" ca="1" si="35"/>
        <v>36.092894633842114</v>
      </c>
    </row>
    <row r="1116" spans="5:6" x14ac:dyDescent="0.25">
      <c r="E1116" s="24">
        <f t="shared" ca="1" si="34"/>
        <v>7.0284561236708898E-2</v>
      </c>
      <c r="F1116" s="24">
        <f t="shared" ca="1" si="35"/>
        <v>35.263250198788519</v>
      </c>
    </row>
    <row r="1117" spans="5:6" x14ac:dyDescent="0.25">
      <c r="E1117" s="24">
        <f t="shared" ca="1" si="34"/>
        <v>0.26302038892168533</v>
      </c>
      <c r="F1117" s="24">
        <f t="shared" ca="1" si="35"/>
        <v>43.659386390039103</v>
      </c>
    </row>
    <row r="1118" spans="5:6" x14ac:dyDescent="0.25">
      <c r="E1118" s="24">
        <f t="shared" ca="1" si="34"/>
        <v>0.78119476840663893</v>
      </c>
      <c r="F1118" s="24">
        <f t="shared" ca="1" si="35"/>
        <v>57.762346287456339</v>
      </c>
    </row>
    <row r="1119" spans="5:6" x14ac:dyDescent="0.25">
      <c r="E1119" s="24">
        <f t="shared" ca="1" si="34"/>
        <v>1.8408241597608455E-2</v>
      </c>
      <c r="F1119" s="24">
        <f t="shared" ca="1" si="35"/>
        <v>29.122066887212984</v>
      </c>
    </row>
    <row r="1120" spans="5:6" x14ac:dyDescent="0.25">
      <c r="E1120" s="24">
        <f t="shared" ca="1" si="34"/>
        <v>0.49656596581632362</v>
      </c>
      <c r="F1120" s="24">
        <f t="shared" ca="1" si="35"/>
        <v>49.913920465166036</v>
      </c>
    </row>
    <row r="1121" spans="5:6" x14ac:dyDescent="0.25">
      <c r="E1121" s="24">
        <f t="shared" ca="1" si="34"/>
        <v>0.35177755881062267</v>
      </c>
      <c r="F1121" s="24">
        <f t="shared" ca="1" si="35"/>
        <v>46.194741580702292</v>
      </c>
    </row>
    <row r="1122" spans="5:6" x14ac:dyDescent="0.25">
      <c r="E1122" s="24">
        <f t="shared" ca="1" si="34"/>
        <v>0.20372015124913623</v>
      </c>
      <c r="F1122" s="24">
        <f t="shared" ca="1" si="35"/>
        <v>41.715934573389575</v>
      </c>
    </row>
    <row r="1123" spans="5:6" x14ac:dyDescent="0.25">
      <c r="E1123" s="24">
        <f t="shared" ca="1" si="34"/>
        <v>0.61987676317112228</v>
      </c>
      <c r="F1123" s="24">
        <f t="shared" ca="1" si="35"/>
        <v>53.051571401612932</v>
      </c>
    </row>
    <row r="1124" spans="5:6" x14ac:dyDescent="0.25">
      <c r="E1124" s="24">
        <f t="shared" ca="1" si="34"/>
        <v>6.0033517214448717E-2</v>
      </c>
      <c r="F1124" s="24">
        <f t="shared" ca="1" si="35"/>
        <v>34.455077104036789</v>
      </c>
    </row>
    <row r="1125" spans="5:6" x14ac:dyDescent="0.25">
      <c r="E1125" s="24">
        <f t="shared" ca="1" si="34"/>
        <v>0.93828747511173616</v>
      </c>
      <c r="F1125" s="24">
        <f t="shared" ca="1" si="35"/>
        <v>65.405553177423457</v>
      </c>
    </row>
    <row r="1126" spans="5:6" x14ac:dyDescent="0.25">
      <c r="E1126" s="24">
        <f t="shared" ca="1" si="34"/>
        <v>0.98084255720815816</v>
      </c>
      <c r="F1126" s="24">
        <f t="shared" ca="1" si="35"/>
        <v>70.714701028422965</v>
      </c>
    </row>
    <row r="1127" spans="5:6" x14ac:dyDescent="0.25">
      <c r="E1127" s="24">
        <f t="shared" ca="1" si="34"/>
        <v>0.63926828947127257</v>
      </c>
      <c r="F1127" s="24">
        <f t="shared" ca="1" si="35"/>
        <v>53.565036474138154</v>
      </c>
    </row>
    <row r="1128" spans="5:6" x14ac:dyDescent="0.25">
      <c r="E1128" s="24">
        <f t="shared" ca="1" si="34"/>
        <v>0.11385977023086535</v>
      </c>
      <c r="F1128" s="24">
        <f t="shared" ca="1" si="35"/>
        <v>37.937459275690095</v>
      </c>
    </row>
    <row r="1129" spans="5:6" x14ac:dyDescent="0.25">
      <c r="E1129" s="24">
        <f t="shared" ca="1" si="34"/>
        <v>0.3362155856137039</v>
      </c>
      <c r="F1129" s="24">
        <f t="shared" ca="1" si="35"/>
        <v>45.771862724912566</v>
      </c>
    </row>
    <row r="1130" spans="5:6" x14ac:dyDescent="0.25">
      <c r="E1130" s="24">
        <f t="shared" ca="1" si="34"/>
        <v>9.6423501697699088E-2</v>
      </c>
      <c r="F1130" s="24">
        <f t="shared" ca="1" si="35"/>
        <v>36.977970101500688</v>
      </c>
    </row>
    <row r="1131" spans="5:6" x14ac:dyDescent="0.25">
      <c r="E1131" s="24">
        <f t="shared" ca="1" si="34"/>
        <v>0.11436686762993675</v>
      </c>
      <c r="F1131" s="24">
        <f t="shared" ca="1" si="35"/>
        <v>37.963728871745467</v>
      </c>
    </row>
    <row r="1132" spans="5:6" x14ac:dyDescent="0.25">
      <c r="E1132" s="24">
        <f t="shared" ca="1" si="34"/>
        <v>0.57161718109883097</v>
      </c>
      <c r="F1132" s="24">
        <f t="shared" ca="1" si="35"/>
        <v>51.804928873129903</v>
      </c>
    </row>
    <row r="1133" spans="5:6" x14ac:dyDescent="0.25">
      <c r="E1133" s="24">
        <f t="shared" ca="1" si="34"/>
        <v>0.96157821656950448</v>
      </c>
      <c r="F1133" s="24">
        <f t="shared" ca="1" si="35"/>
        <v>67.693015383516538</v>
      </c>
    </row>
    <row r="1134" spans="5:6" x14ac:dyDescent="0.25">
      <c r="E1134" s="24">
        <f t="shared" ca="1" si="34"/>
        <v>0.66389261588348714</v>
      </c>
      <c r="F1134" s="24">
        <f t="shared" ca="1" si="35"/>
        <v>54.231103268408894</v>
      </c>
    </row>
    <row r="1135" spans="5:6" x14ac:dyDescent="0.25">
      <c r="E1135" s="24">
        <f t="shared" ca="1" si="34"/>
        <v>0.75396958675854808</v>
      </c>
      <c r="F1135" s="24">
        <f t="shared" ca="1" si="35"/>
        <v>56.870347563785089</v>
      </c>
    </row>
    <row r="1136" spans="5:6" x14ac:dyDescent="0.25">
      <c r="E1136" s="24">
        <f t="shared" ca="1" si="34"/>
        <v>0.29750704790745475</v>
      </c>
      <c r="F1136" s="24">
        <f t="shared" ca="1" si="35"/>
        <v>44.684159235480934</v>
      </c>
    </row>
    <row r="1137" spans="5:6" x14ac:dyDescent="0.25">
      <c r="E1137" s="24">
        <f t="shared" ca="1" si="34"/>
        <v>0.86775051129632719</v>
      </c>
      <c r="F1137" s="24">
        <f t="shared" ca="1" si="35"/>
        <v>61.158204989628999</v>
      </c>
    </row>
    <row r="1138" spans="5:6" x14ac:dyDescent="0.25">
      <c r="E1138" s="24">
        <f t="shared" ca="1" si="34"/>
        <v>0.56939910868022037</v>
      </c>
      <c r="F1138" s="24">
        <f t="shared" ca="1" si="35"/>
        <v>51.748445487286205</v>
      </c>
    </row>
    <row r="1139" spans="5:6" x14ac:dyDescent="0.25">
      <c r="E1139" s="24">
        <f t="shared" ca="1" si="34"/>
        <v>0.48824352449571051</v>
      </c>
      <c r="F1139" s="24">
        <f t="shared" ca="1" si="35"/>
        <v>49.705266194900929</v>
      </c>
    </row>
    <row r="1140" spans="5:6" x14ac:dyDescent="0.25">
      <c r="E1140" s="24">
        <f t="shared" ca="1" si="34"/>
        <v>3.6867319427083545E-2</v>
      </c>
      <c r="F1140" s="24">
        <f t="shared" ca="1" si="35"/>
        <v>32.11743526893531</v>
      </c>
    </row>
    <row r="1141" spans="5:6" x14ac:dyDescent="0.25">
      <c r="E1141" s="24">
        <f t="shared" ca="1" si="34"/>
        <v>0.60148854002428387</v>
      </c>
      <c r="F1141" s="24">
        <f t="shared" ca="1" si="35"/>
        <v>52.572018966299375</v>
      </c>
    </row>
    <row r="1142" spans="5:6" x14ac:dyDescent="0.25">
      <c r="E1142" s="24">
        <f t="shared" ca="1" si="34"/>
        <v>0.20313170006793047</v>
      </c>
      <c r="F1142" s="24">
        <f t="shared" ca="1" si="35"/>
        <v>41.695128323544459</v>
      </c>
    </row>
    <row r="1143" spans="5:6" x14ac:dyDescent="0.25">
      <c r="E1143" s="24">
        <f t="shared" ca="1" si="34"/>
        <v>0.95144767571284217</v>
      </c>
      <c r="F1143" s="24">
        <f t="shared" ca="1" si="35"/>
        <v>66.59055304516383</v>
      </c>
    </row>
    <row r="1144" spans="5:6" x14ac:dyDescent="0.25">
      <c r="E1144" s="24">
        <f t="shared" ca="1" si="34"/>
        <v>0.70301529015900299</v>
      </c>
      <c r="F1144" s="24">
        <f t="shared" ca="1" si="35"/>
        <v>55.330926890423775</v>
      </c>
    </row>
    <row r="1145" spans="5:6" x14ac:dyDescent="0.25">
      <c r="E1145" s="24">
        <f t="shared" ca="1" si="34"/>
        <v>0.6084335133525256</v>
      </c>
      <c r="F1145" s="24">
        <f t="shared" ca="1" si="35"/>
        <v>52.75238547850681</v>
      </c>
    </row>
    <row r="1146" spans="5:6" x14ac:dyDescent="0.25">
      <c r="E1146" s="24">
        <f t="shared" ca="1" si="34"/>
        <v>0.38189014408867528</v>
      </c>
      <c r="F1146" s="24">
        <f t="shared" ca="1" si="35"/>
        <v>46.994796655491598</v>
      </c>
    </row>
    <row r="1147" spans="5:6" x14ac:dyDescent="0.25">
      <c r="E1147" s="24">
        <f t="shared" ca="1" si="34"/>
        <v>0.97580479385657004</v>
      </c>
      <c r="F1147" s="24">
        <f t="shared" ca="1" si="35"/>
        <v>69.739237629924915</v>
      </c>
    </row>
    <row r="1148" spans="5:6" x14ac:dyDescent="0.25">
      <c r="E1148" s="24">
        <f t="shared" ca="1" si="34"/>
        <v>0.8923148573826778</v>
      </c>
      <c r="F1148" s="24">
        <f t="shared" ca="1" si="35"/>
        <v>62.389330707227472</v>
      </c>
    </row>
    <row r="1149" spans="5:6" x14ac:dyDescent="0.25">
      <c r="E1149" s="24">
        <f t="shared" ca="1" si="34"/>
        <v>0.79903694869080999</v>
      </c>
      <c r="F1149" s="24">
        <f t="shared" ca="1" si="35"/>
        <v>58.381862599665574</v>
      </c>
    </row>
    <row r="1150" spans="5:6" x14ac:dyDescent="0.25">
      <c r="E1150" s="24">
        <f t="shared" ca="1" si="34"/>
        <v>0.1664851758832756</v>
      </c>
      <c r="F1150" s="24">
        <f t="shared" ca="1" si="35"/>
        <v>40.318517822457125</v>
      </c>
    </row>
    <row r="1151" spans="5:6" x14ac:dyDescent="0.25">
      <c r="E1151" s="24">
        <f t="shared" ca="1" si="34"/>
        <v>0.12674820805977949</v>
      </c>
      <c r="F1151" s="24">
        <f t="shared" ca="1" si="35"/>
        <v>38.581019904780888</v>
      </c>
    </row>
    <row r="1152" spans="5:6" x14ac:dyDescent="0.25">
      <c r="E1152" s="24">
        <f t="shared" ca="1" si="34"/>
        <v>0.18135712664324488</v>
      </c>
      <c r="F1152" s="24">
        <f t="shared" ca="1" si="35"/>
        <v>40.897947070155922</v>
      </c>
    </row>
    <row r="1153" spans="5:6" x14ac:dyDescent="0.25">
      <c r="E1153" s="24">
        <f t="shared" ca="1" si="34"/>
        <v>0.39192749115438963</v>
      </c>
      <c r="F1153" s="24">
        <f t="shared" ca="1" si="35"/>
        <v>47.257011683602698</v>
      </c>
    </row>
    <row r="1154" spans="5:6" x14ac:dyDescent="0.25">
      <c r="E1154" s="24">
        <f t="shared" ca="1" si="34"/>
        <v>0.84543237969118756</v>
      </c>
      <c r="F1154" s="24">
        <f t="shared" ca="1" si="35"/>
        <v>60.170382353699509</v>
      </c>
    </row>
    <row r="1155" spans="5:6" x14ac:dyDescent="0.25">
      <c r="E1155" s="24">
        <f t="shared" ca="1" si="34"/>
        <v>0.76155002491203649</v>
      </c>
      <c r="F1155" s="24">
        <f t="shared" ca="1" si="35"/>
        <v>57.112974197618207</v>
      </c>
    </row>
    <row r="1156" spans="5:6" x14ac:dyDescent="0.25">
      <c r="E1156" s="24">
        <f t="shared" ref="E1156:E1219" ca="1" si="36">RAND()</f>
        <v>0.26917711058662774</v>
      </c>
      <c r="F1156" s="24">
        <f t="shared" ref="F1156:F1219" ca="1" si="37">_xlfn.NORM.INV(E1156,$C$3,$C$4)</f>
        <v>43.846963706388244</v>
      </c>
    </row>
    <row r="1157" spans="5:6" x14ac:dyDescent="0.25">
      <c r="E1157" s="24">
        <f t="shared" ca="1" si="36"/>
        <v>0.27657756072549866</v>
      </c>
      <c r="F1157" s="24">
        <f t="shared" ca="1" si="37"/>
        <v>44.069611033548988</v>
      </c>
    </row>
    <row r="1158" spans="5:6" x14ac:dyDescent="0.25">
      <c r="E1158" s="24">
        <f t="shared" ca="1" si="36"/>
        <v>0.27132159719364923</v>
      </c>
      <c r="F1158" s="24">
        <f t="shared" ca="1" si="37"/>
        <v>43.91179153677831</v>
      </c>
    </row>
    <row r="1159" spans="5:6" x14ac:dyDescent="0.25">
      <c r="E1159" s="24">
        <f t="shared" ca="1" si="36"/>
        <v>9.8503625204427681E-2</v>
      </c>
      <c r="F1159" s="24">
        <f t="shared" ca="1" si="37"/>
        <v>37.098749693849129</v>
      </c>
    </row>
    <row r="1160" spans="5:6" x14ac:dyDescent="0.25">
      <c r="E1160" s="24">
        <f t="shared" ca="1" si="36"/>
        <v>0.57218951361372927</v>
      </c>
      <c r="F1160" s="24">
        <f t="shared" ca="1" si="37"/>
        <v>51.819512643552791</v>
      </c>
    </row>
    <row r="1161" spans="5:6" x14ac:dyDescent="0.25">
      <c r="E1161" s="24">
        <f t="shared" ca="1" si="36"/>
        <v>0.45598477724252451</v>
      </c>
      <c r="F1161" s="24">
        <f t="shared" ca="1" si="37"/>
        <v>48.8944540482278</v>
      </c>
    </row>
    <row r="1162" spans="5:6" x14ac:dyDescent="0.25">
      <c r="E1162" s="24">
        <f t="shared" ca="1" si="36"/>
        <v>0.24339581437307178</v>
      </c>
      <c r="F1162" s="24">
        <f t="shared" ca="1" si="37"/>
        <v>43.045791993952058</v>
      </c>
    </row>
    <row r="1163" spans="5:6" x14ac:dyDescent="0.25">
      <c r="E1163" s="24">
        <f t="shared" ca="1" si="36"/>
        <v>0.57579231575153922</v>
      </c>
      <c r="F1163" s="24">
        <f t="shared" ca="1" si="37"/>
        <v>51.911406909920515</v>
      </c>
    </row>
    <row r="1164" spans="5:6" x14ac:dyDescent="0.25">
      <c r="E1164" s="24">
        <f t="shared" ca="1" si="36"/>
        <v>0.90800459089227592</v>
      </c>
      <c r="F1164" s="24">
        <f t="shared" ca="1" si="37"/>
        <v>63.28567142864965</v>
      </c>
    </row>
    <row r="1165" spans="5:6" x14ac:dyDescent="0.25">
      <c r="E1165" s="24">
        <f t="shared" ca="1" si="36"/>
        <v>0.10661451243691267</v>
      </c>
      <c r="F1165" s="24">
        <f t="shared" ca="1" si="37"/>
        <v>37.552645889413043</v>
      </c>
    </row>
    <row r="1166" spans="5:6" x14ac:dyDescent="0.25">
      <c r="E1166" s="24">
        <f t="shared" ca="1" si="36"/>
        <v>3.6905803023110417E-2</v>
      </c>
      <c r="F1166" s="24">
        <f t="shared" ca="1" si="37"/>
        <v>32.122206023434288</v>
      </c>
    </row>
    <row r="1167" spans="5:6" x14ac:dyDescent="0.25">
      <c r="E1167" s="24">
        <f t="shared" ca="1" si="36"/>
        <v>0.36731947124389008</v>
      </c>
      <c r="F1167" s="24">
        <f t="shared" ca="1" si="37"/>
        <v>46.610387773368679</v>
      </c>
    </row>
    <row r="1168" spans="5:6" x14ac:dyDescent="0.25">
      <c r="E1168" s="24">
        <f t="shared" ca="1" si="36"/>
        <v>0.43480177785833574</v>
      </c>
      <c r="F1168" s="24">
        <f t="shared" ca="1" si="37"/>
        <v>48.358379249160507</v>
      </c>
    </row>
    <row r="1169" spans="5:6" x14ac:dyDescent="0.25">
      <c r="E1169" s="24">
        <f t="shared" ca="1" si="36"/>
        <v>0.87553911908322068</v>
      </c>
      <c r="F1169" s="24">
        <f t="shared" ca="1" si="37"/>
        <v>61.529722814242497</v>
      </c>
    </row>
    <row r="1170" spans="5:6" x14ac:dyDescent="0.25">
      <c r="E1170" s="24">
        <f t="shared" ca="1" si="36"/>
        <v>5.626294865504089E-2</v>
      </c>
      <c r="F1170" s="24">
        <f t="shared" ca="1" si="37"/>
        <v>34.130585118677587</v>
      </c>
    </row>
    <row r="1171" spans="5:6" x14ac:dyDescent="0.25">
      <c r="E1171" s="24">
        <f t="shared" ca="1" si="36"/>
        <v>0.86741736056486274</v>
      </c>
      <c r="F1171" s="24">
        <f t="shared" ca="1" si="37"/>
        <v>61.14265556193061</v>
      </c>
    </row>
    <row r="1172" spans="5:6" x14ac:dyDescent="0.25">
      <c r="E1172" s="24">
        <f t="shared" ca="1" si="36"/>
        <v>0.69718329386706102</v>
      </c>
      <c r="F1172" s="24">
        <f t="shared" ca="1" si="37"/>
        <v>55.163164451502098</v>
      </c>
    </row>
    <row r="1173" spans="5:6" x14ac:dyDescent="0.25">
      <c r="E1173" s="24">
        <f t="shared" ca="1" si="36"/>
        <v>0.28152962315969687</v>
      </c>
      <c r="F1173" s="24">
        <f t="shared" ca="1" si="37"/>
        <v>44.216965214529154</v>
      </c>
    </row>
    <row r="1174" spans="5:6" x14ac:dyDescent="0.25">
      <c r="E1174" s="24">
        <f t="shared" ca="1" si="36"/>
        <v>0.95774532700375514</v>
      </c>
      <c r="F1174" s="24">
        <f t="shared" ca="1" si="37"/>
        <v>67.251005914094492</v>
      </c>
    </row>
    <row r="1175" spans="5:6" x14ac:dyDescent="0.25">
      <c r="E1175" s="24">
        <f t="shared" ca="1" si="36"/>
        <v>0.8122505442586232</v>
      </c>
      <c r="F1175" s="24">
        <f t="shared" ca="1" si="37"/>
        <v>58.862201426894899</v>
      </c>
    </row>
    <row r="1176" spans="5:6" x14ac:dyDescent="0.25">
      <c r="E1176" s="24">
        <f t="shared" ca="1" si="36"/>
        <v>0.14558481495791087</v>
      </c>
      <c r="F1176" s="24">
        <f t="shared" ca="1" si="37"/>
        <v>39.444407572968494</v>
      </c>
    </row>
    <row r="1177" spans="5:6" x14ac:dyDescent="0.25">
      <c r="E1177" s="24">
        <f t="shared" ca="1" si="36"/>
        <v>0.58648986927298208</v>
      </c>
      <c r="F1177" s="24">
        <f t="shared" ca="1" si="37"/>
        <v>52.185247693691537</v>
      </c>
    </row>
    <row r="1178" spans="5:6" x14ac:dyDescent="0.25">
      <c r="E1178" s="24">
        <f t="shared" ca="1" si="36"/>
        <v>0.85722926282735912</v>
      </c>
      <c r="F1178" s="24">
        <f t="shared" ca="1" si="37"/>
        <v>60.679535295781903</v>
      </c>
    </row>
    <row r="1179" spans="5:6" x14ac:dyDescent="0.25">
      <c r="E1179" s="24">
        <f t="shared" ca="1" si="36"/>
        <v>0.73009463507914296</v>
      </c>
      <c r="F1179" s="24">
        <f t="shared" ca="1" si="37"/>
        <v>56.130992292232904</v>
      </c>
    </row>
    <row r="1180" spans="5:6" x14ac:dyDescent="0.25">
      <c r="E1180" s="24">
        <f t="shared" ca="1" si="36"/>
        <v>0.19085161556195329</v>
      </c>
      <c r="F1180" s="24">
        <f t="shared" ca="1" si="37"/>
        <v>41.252376577800312</v>
      </c>
    </row>
    <row r="1181" spans="5:6" x14ac:dyDescent="0.25">
      <c r="E1181" s="24">
        <f t="shared" ca="1" si="36"/>
        <v>0.71489249646211783</v>
      </c>
      <c r="F1181" s="24">
        <f t="shared" ca="1" si="37"/>
        <v>55.677348747571635</v>
      </c>
    </row>
    <row r="1182" spans="5:6" x14ac:dyDescent="0.25">
      <c r="E1182" s="24">
        <f t="shared" ca="1" si="36"/>
        <v>0.53568675020947176</v>
      </c>
      <c r="F1182" s="24">
        <f t="shared" ca="1" si="37"/>
        <v>50.89573052139275</v>
      </c>
    </row>
    <row r="1183" spans="5:6" x14ac:dyDescent="0.25">
      <c r="E1183" s="24">
        <f t="shared" ca="1" si="36"/>
        <v>0.40223246274510738</v>
      </c>
      <c r="F1183" s="24">
        <f t="shared" ca="1" si="37"/>
        <v>47.524271578498428</v>
      </c>
    </row>
    <row r="1184" spans="5:6" x14ac:dyDescent="0.25">
      <c r="E1184" s="24">
        <f t="shared" ca="1" si="36"/>
        <v>0.25796168026060651</v>
      </c>
      <c r="F1184" s="24">
        <f t="shared" ca="1" si="37"/>
        <v>43.503577891905636</v>
      </c>
    </row>
    <row r="1185" spans="5:6" x14ac:dyDescent="0.25">
      <c r="E1185" s="24">
        <f t="shared" ca="1" si="36"/>
        <v>0.8046034522477421</v>
      </c>
      <c r="F1185" s="24">
        <f t="shared" ca="1" si="37"/>
        <v>58.581799681539074</v>
      </c>
    </row>
    <row r="1186" spans="5:6" x14ac:dyDescent="0.25">
      <c r="E1186" s="24">
        <f t="shared" ca="1" si="36"/>
        <v>0.50121227668900514</v>
      </c>
      <c r="F1186" s="24">
        <f t="shared" ca="1" si="37"/>
        <v>50.030387317018821</v>
      </c>
    </row>
    <row r="1187" spans="5:6" x14ac:dyDescent="0.25">
      <c r="E1187" s="24">
        <f t="shared" ca="1" si="36"/>
        <v>0.7533399637896091</v>
      </c>
      <c r="F1187" s="24">
        <f t="shared" ca="1" si="37"/>
        <v>56.850377936196395</v>
      </c>
    </row>
    <row r="1188" spans="5:6" x14ac:dyDescent="0.25">
      <c r="E1188" s="24">
        <f t="shared" ca="1" si="36"/>
        <v>0.96321334343979637</v>
      </c>
      <c r="F1188" s="24">
        <f t="shared" ca="1" si="37"/>
        <v>67.892577614418798</v>
      </c>
    </row>
    <row r="1189" spans="5:6" x14ac:dyDescent="0.25">
      <c r="E1189" s="24">
        <f t="shared" ca="1" si="36"/>
        <v>2.7060709402823346E-2</v>
      </c>
      <c r="F1189" s="24">
        <f t="shared" ca="1" si="37"/>
        <v>30.741364901562694</v>
      </c>
    </row>
    <row r="1190" spans="5:6" x14ac:dyDescent="0.25">
      <c r="E1190" s="24">
        <f t="shared" ca="1" si="36"/>
        <v>0.73373737665880989</v>
      </c>
      <c r="F1190" s="24">
        <f t="shared" ca="1" si="37"/>
        <v>56.241558373460975</v>
      </c>
    </row>
    <row r="1191" spans="5:6" x14ac:dyDescent="0.25">
      <c r="E1191" s="24">
        <f t="shared" ca="1" si="36"/>
        <v>2.3518247824878546E-2</v>
      </c>
      <c r="F1191" s="24">
        <f t="shared" ca="1" si="37"/>
        <v>30.140285638118371</v>
      </c>
    </row>
    <row r="1192" spans="5:6" x14ac:dyDescent="0.25">
      <c r="E1192" s="24">
        <f t="shared" ca="1" si="36"/>
        <v>0.15321302517709678</v>
      </c>
      <c r="F1192" s="24">
        <f t="shared" ca="1" si="37"/>
        <v>39.772499708984697</v>
      </c>
    </row>
    <row r="1193" spans="5:6" x14ac:dyDescent="0.25">
      <c r="E1193" s="24">
        <f t="shared" ca="1" si="36"/>
        <v>0.2309324784282647</v>
      </c>
      <c r="F1193" s="24">
        <f t="shared" ca="1" si="37"/>
        <v>42.642205952235116</v>
      </c>
    </row>
    <row r="1194" spans="5:6" x14ac:dyDescent="0.25">
      <c r="E1194" s="24">
        <f t="shared" ca="1" si="36"/>
        <v>0.12302619344405419</v>
      </c>
      <c r="F1194" s="24">
        <f t="shared" ca="1" si="37"/>
        <v>38.400087948684387</v>
      </c>
    </row>
    <row r="1195" spans="5:6" x14ac:dyDescent="0.25">
      <c r="E1195" s="24">
        <f t="shared" ca="1" si="36"/>
        <v>0.62786023218065246</v>
      </c>
      <c r="F1195" s="24">
        <f t="shared" ca="1" si="37"/>
        <v>53.261914159158408</v>
      </c>
    </row>
    <row r="1196" spans="5:6" x14ac:dyDescent="0.25">
      <c r="E1196" s="24">
        <f t="shared" ca="1" si="36"/>
        <v>0.50853770457063918</v>
      </c>
      <c r="F1196" s="24">
        <f t="shared" ca="1" si="37"/>
        <v>50.214024855248155</v>
      </c>
    </row>
    <row r="1197" spans="5:6" x14ac:dyDescent="0.25">
      <c r="E1197" s="24">
        <f t="shared" ca="1" si="36"/>
        <v>0.39382537136424101</v>
      </c>
      <c r="F1197" s="24">
        <f t="shared" ca="1" si="37"/>
        <v>47.306375026684954</v>
      </c>
    </row>
    <row r="1198" spans="5:6" x14ac:dyDescent="0.25">
      <c r="E1198" s="24">
        <f t="shared" ca="1" si="36"/>
        <v>0.17514796247662823</v>
      </c>
      <c r="F1198" s="24">
        <f t="shared" ca="1" si="37"/>
        <v>40.659845529932518</v>
      </c>
    </row>
    <row r="1199" spans="5:6" x14ac:dyDescent="0.25">
      <c r="E1199" s="24">
        <f t="shared" ca="1" si="36"/>
        <v>0.4825253547158983</v>
      </c>
      <c r="F1199" s="24">
        <f t="shared" ca="1" si="37"/>
        <v>49.561835436752609</v>
      </c>
    </row>
    <row r="1200" spans="5:6" x14ac:dyDescent="0.25">
      <c r="E1200" s="24">
        <f t="shared" ca="1" si="36"/>
        <v>0.84067703071087629</v>
      </c>
      <c r="F1200" s="24">
        <f t="shared" ca="1" si="37"/>
        <v>59.972443087181553</v>
      </c>
    </row>
    <row r="1201" spans="5:6" x14ac:dyDescent="0.25">
      <c r="E1201" s="24">
        <f t="shared" ca="1" si="36"/>
        <v>0.44305938778613008</v>
      </c>
      <c r="F1201" s="24">
        <f t="shared" ca="1" si="37"/>
        <v>48.567829637961843</v>
      </c>
    </row>
    <row r="1202" spans="5:6" x14ac:dyDescent="0.25">
      <c r="E1202" s="24">
        <f t="shared" ca="1" si="36"/>
        <v>8.2881241630020752E-2</v>
      </c>
      <c r="F1202" s="24">
        <f t="shared" ca="1" si="37"/>
        <v>36.140510204875966</v>
      </c>
    </row>
    <row r="1203" spans="5:6" x14ac:dyDescent="0.25">
      <c r="E1203" s="24">
        <f t="shared" ca="1" si="36"/>
        <v>0.25980620132248511</v>
      </c>
      <c r="F1203" s="24">
        <f t="shared" ca="1" si="37"/>
        <v>43.56057009122334</v>
      </c>
    </row>
    <row r="1204" spans="5:6" x14ac:dyDescent="0.25">
      <c r="E1204" s="24">
        <f t="shared" ca="1" si="36"/>
        <v>0.67855939231130658</v>
      </c>
      <c r="F1204" s="24">
        <f t="shared" ca="1" si="37"/>
        <v>54.636741568029414</v>
      </c>
    </row>
    <row r="1205" spans="5:6" x14ac:dyDescent="0.25">
      <c r="E1205" s="24">
        <f t="shared" ca="1" si="36"/>
        <v>4.6329332795500555E-2</v>
      </c>
      <c r="F1205" s="24">
        <f t="shared" ca="1" si="37"/>
        <v>33.184630498919326</v>
      </c>
    </row>
    <row r="1206" spans="5:6" x14ac:dyDescent="0.25">
      <c r="E1206" s="24">
        <f t="shared" ca="1" si="36"/>
        <v>0.92648929264850854</v>
      </c>
      <c r="F1206" s="24">
        <f t="shared" ca="1" si="37"/>
        <v>64.501330701623573</v>
      </c>
    </row>
    <row r="1207" spans="5:6" x14ac:dyDescent="0.25">
      <c r="E1207" s="24">
        <f t="shared" ca="1" si="36"/>
        <v>0.31348788468981803</v>
      </c>
      <c r="F1207" s="24">
        <f t="shared" ca="1" si="37"/>
        <v>45.140121344470622</v>
      </c>
    </row>
    <row r="1208" spans="5:6" x14ac:dyDescent="0.25">
      <c r="E1208" s="24">
        <f t="shared" ca="1" si="36"/>
        <v>0.43467218722457879</v>
      </c>
      <c r="F1208" s="24">
        <f t="shared" ca="1" si="37"/>
        <v>48.355086738163017</v>
      </c>
    </row>
    <row r="1209" spans="5:6" x14ac:dyDescent="0.25">
      <c r="E1209" s="24">
        <f t="shared" ca="1" si="36"/>
        <v>0.94758864829601674</v>
      </c>
      <c r="F1209" s="24">
        <f t="shared" ca="1" si="37"/>
        <v>66.219096107827298</v>
      </c>
    </row>
    <row r="1210" spans="5:6" x14ac:dyDescent="0.25">
      <c r="E1210" s="24">
        <f t="shared" ca="1" si="36"/>
        <v>0.50310900669841307</v>
      </c>
      <c r="F1210" s="24">
        <f t="shared" ca="1" si="37"/>
        <v>50.077932029809553</v>
      </c>
    </row>
    <row r="1211" spans="5:6" x14ac:dyDescent="0.25">
      <c r="E1211" s="24">
        <f t="shared" ca="1" si="36"/>
        <v>7.152453692300853E-2</v>
      </c>
      <c r="F1211" s="24">
        <f t="shared" ca="1" si="37"/>
        <v>35.354695660165703</v>
      </c>
    </row>
    <row r="1212" spans="5:6" x14ac:dyDescent="0.25">
      <c r="E1212" s="24">
        <f t="shared" ca="1" si="36"/>
        <v>0.75610138580644148</v>
      </c>
      <c r="F1212" s="24">
        <f t="shared" ca="1" si="37"/>
        <v>56.938166041175293</v>
      </c>
    </row>
    <row r="1213" spans="5:6" x14ac:dyDescent="0.25">
      <c r="E1213" s="24">
        <f t="shared" ca="1" si="36"/>
        <v>9.0000663691652827E-3</v>
      </c>
      <c r="F1213" s="24">
        <f t="shared" ca="1" si="37"/>
        <v>26.343846036422974</v>
      </c>
    </row>
    <row r="1214" spans="5:6" x14ac:dyDescent="0.25">
      <c r="E1214" s="24">
        <f t="shared" ca="1" si="36"/>
        <v>0.36210478180735561</v>
      </c>
      <c r="F1214" s="24">
        <f t="shared" ca="1" si="37"/>
        <v>46.47161559671234</v>
      </c>
    </row>
    <row r="1215" spans="5:6" x14ac:dyDescent="0.25">
      <c r="E1215" s="24">
        <f t="shared" ca="1" si="36"/>
        <v>0.32199430831471654</v>
      </c>
      <c r="F1215" s="24">
        <f t="shared" ca="1" si="37"/>
        <v>45.378707235817245</v>
      </c>
    </row>
    <row r="1216" spans="5:6" x14ac:dyDescent="0.25">
      <c r="E1216" s="24">
        <f t="shared" ca="1" si="36"/>
        <v>0.73311222152377464</v>
      </c>
      <c r="F1216" s="24">
        <f t="shared" ca="1" si="37"/>
        <v>56.222529449581728</v>
      </c>
    </row>
    <row r="1217" spans="5:6" x14ac:dyDescent="0.25">
      <c r="E1217" s="24">
        <f t="shared" ca="1" si="36"/>
        <v>0.90134451833030549</v>
      </c>
      <c r="F1217" s="24">
        <f t="shared" ca="1" si="37"/>
        <v>62.892506448660541</v>
      </c>
    </row>
    <row r="1218" spans="5:6" x14ac:dyDescent="0.25">
      <c r="E1218" s="24">
        <f t="shared" ca="1" si="36"/>
        <v>0.59795060198664229</v>
      </c>
      <c r="F1218" s="24">
        <f t="shared" ca="1" si="37"/>
        <v>52.480460255805532</v>
      </c>
    </row>
    <row r="1219" spans="5:6" x14ac:dyDescent="0.25">
      <c r="E1219" s="24">
        <f t="shared" ca="1" si="36"/>
        <v>0.42299767981178105</v>
      </c>
      <c r="F1219" s="24">
        <f t="shared" ca="1" si="37"/>
        <v>48.057694458110127</v>
      </c>
    </row>
    <row r="1220" spans="5:6" x14ac:dyDescent="0.25">
      <c r="E1220" s="24">
        <f t="shared" ref="E1220:E1283" ca="1" si="38">RAND()</f>
        <v>0.65096246358358534</v>
      </c>
      <c r="F1220" s="24">
        <f t="shared" ref="F1220:F1283" ca="1" si="39">_xlfn.NORM.INV(E1220,$C$3,$C$4)</f>
        <v>53.879202218219049</v>
      </c>
    </row>
    <row r="1221" spans="5:6" x14ac:dyDescent="0.25">
      <c r="E1221" s="24">
        <f t="shared" ca="1" si="38"/>
        <v>0.39452362652149764</v>
      </c>
      <c r="F1221" s="24">
        <f t="shared" ca="1" si="39"/>
        <v>47.324519884001297</v>
      </c>
    </row>
    <row r="1222" spans="5:6" x14ac:dyDescent="0.25">
      <c r="E1222" s="24">
        <f t="shared" ca="1" si="38"/>
        <v>0.1666483807982545</v>
      </c>
      <c r="F1222" s="24">
        <f t="shared" ca="1" si="39"/>
        <v>40.325052441966335</v>
      </c>
    </row>
    <row r="1223" spans="5:6" x14ac:dyDescent="0.25">
      <c r="E1223" s="24">
        <f t="shared" ca="1" si="38"/>
        <v>0.35587407704291663</v>
      </c>
      <c r="F1223" s="24">
        <f t="shared" ca="1" si="39"/>
        <v>46.304907155499016</v>
      </c>
    </row>
    <row r="1224" spans="5:6" x14ac:dyDescent="0.25">
      <c r="E1224" s="24">
        <f t="shared" ca="1" si="38"/>
        <v>0.66248440627501426</v>
      </c>
      <c r="F1224" s="24">
        <f t="shared" ca="1" si="39"/>
        <v>54.192530742273448</v>
      </c>
    </row>
    <row r="1225" spans="5:6" x14ac:dyDescent="0.25">
      <c r="E1225" s="24">
        <f t="shared" ca="1" si="38"/>
        <v>0.13498888435849221</v>
      </c>
      <c r="F1225" s="24">
        <f t="shared" ca="1" si="39"/>
        <v>38.968862461554835</v>
      </c>
    </row>
    <row r="1226" spans="5:6" x14ac:dyDescent="0.25">
      <c r="E1226" s="24">
        <f t="shared" ca="1" si="38"/>
        <v>0.35953858082099854</v>
      </c>
      <c r="F1226" s="24">
        <f t="shared" ca="1" si="39"/>
        <v>46.403075806665314</v>
      </c>
    </row>
    <row r="1227" spans="5:6" x14ac:dyDescent="0.25">
      <c r="E1227" s="24">
        <f t="shared" ca="1" si="38"/>
        <v>0.89042949947729089</v>
      </c>
      <c r="F1227" s="24">
        <f t="shared" ca="1" si="39"/>
        <v>62.288154671596189</v>
      </c>
    </row>
    <row r="1228" spans="5:6" x14ac:dyDescent="0.25">
      <c r="E1228" s="24">
        <f t="shared" ca="1" si="38"/>
        <v>0.4962629857586065</v>
      </c>
      <c r="F1228" s="24">
        <f t="shared" ca="1" si="39"/>
        <v>49.906325574443727</v>
      </c>
    </row>
    <row r="1229" spans="5:6" x14ac:dyDescent="0.25">
      <c r="E1229" s="24">
        <f t="shared" ca="1" si="38"/>
        <v>0.24549283432989588</v>
      </c>
      <c r="F1229" s="24">
        <f t="shared" ca="1" si="39"/>
        <v>43.112580445209005</v>
      </c>
    </row>
    <row r="1230" spans="5:6" x14ac:dyDescent="0.25">
      <c r="E1230" s="24">
        <f t="shared" ca="1" si="38"/>
        <v>0.29449299110967864</v>
      </c>
      <c r="F1230" s="24">
        <f t="shared" ca="1" si="39"/>
        <v>44.596939433916916</v>
      </c>
    </row>
    <row r="1231" spans="5:6" x14ac:dyDescent="0.25">
      <c r="E1231" s="24">
        <f t="shared" ca="1" si="38"/>
        <v>0.29733750379253376</v>
      </c>
      <c r="F1231" s="24">
        <f t="shared" ca="1" si="39"/>
        <v>44.679263803731814</v>
      </c>
    </row>
    <row r="1232" spans="5:6" x14ac:dyDescent="0.25">
      <c r="E1232" s="24">
        <f t="shared" ca="1" si="38"/>
        <v>0.68294983121872388</v>
      </c>
      <c r="F1232" s="24">
        <f t="shared" ca="1" si="39"/>
        <v>54.759635619172997</v>
      </c>
    </row>
    <row r="1233" spans="5:6" x14ac:dyDescent="0.25">
      <c r="E1233" s="24">
        <f t="shared" ca="1" si="38"/>
        <v>0.53830736841454097</v>
      </c>
      <c r="F1233" s="24">
        <f t="shared" ca="1" si="39"/>
        <v>50.961703698206357</v>
      </c>
    </row>
    <row r="1234" spans="5:6" x14ac:dyDescent="0.25">
      <c r="E1234" s="24">
        <f t="shared" ca="1" si="38"/>
        <v>0.78023498830009475</v>
      </c>
      <c r="F1234" s="24">
        <f t="shared" ca="1" si="39"/>
        <v>57.729870860304686</v>
      </c>
    </row>
    <row r="1235" spans="5:6" x14ac:dyDescent="0.25">
      <c r="E1235" s="24">
        <f t="shared" ca="1" si="38"/>
        <v>0.99464937321788538</v>
      </c>
      <c r="F1235" s="24">
        <f t="shared" ca="1" si="39"/>
        <v>75.523058404971934</v>
      </c>
    </row>
    <row r="1236" spans="5:6" x14ac:dyDescent="0.25">
      <c r="E1236" s="24">
        <f t="shared" ca="1" si="38"/>
        <v>0.47926958637792161</v>
      </c>
      <c r="F1236" s="24">
        <f t="shared" ca="1" si="39"/>
        <v>49.480131516700304</v>
      </c>
    </row>
    <row r="1237" spans="5:6" x14ac:dyDescent="0.25">
      <c r="E1237" s="24">
        <f t="shared" ca="1" si="38"/>
        <v>0.11234298729765091</v>
      </c>
      <c r="F1237" s="24">
        <f t="shared" ca="1" si="39"/>
        <v>37.85838278717312</v>
      </c>
    </row>
    <row r="1238" spans="5:6" x14ac:dyDescent="0.25">
      <c r="E1238" s="24">
        <f t="shared" ca="1" si="38"/>
        <v>1.155787366320904E-2</v>
      </c>
      <c r="F1238" s="24">
        <f t="shared" ca="1" si="39"/>
        <v>27.284837985639196</v>
      </c>
    </row>
    <row r="1239" spans="5:6" x14ac:dyDescent="0.25">
      <c r="E1239" s="24">
        <f t="shared" ca="1" si="38"/>
        <v>0.49377529260440844</v>
      </c>
      <c r="F1239" s="24">
        <f t="shared" ca="1" si="39"/>
        <v>49.84396339282489</v>
      </c>
    </row>
    <row r="1240" spans="5:6" x14ac:dyDescent="0.25">
      <c r="E1240" s="24">
        <f t="shared" ca="1" si="38"/>
        <v>0.92697538229864707</v>
      </c>
      <c r="F1240" s="24">
        <f t="shared" ca="1" si="39"/>
        <v>64.536288445434991</v>
      </c>
    </row>
    <row r="1241" spans="5:6" x14ac:dyDescent="0.25">
      <c r="E1241" s="24">
        <f t="shared" ca="1" si="38"/>
        <v>0.98423865761043228</v>
      </c>
      <c r="F1241" s="24">
        <f t="shared" ca="1" si="39"/>
        <v>71.504114331172801</v>
      </c>
    </row>
    <row r="1242" spans="5:6" x14ac:dyDescent="0.25">
      <c r="E1242" s="24">
        <f t="shared" ca="1" si="38"/>
        <v>0.66380158617927687</v>
      </c>
      <c r="F1242" s="24">
        <f t="shared" ca="1" si="39"/>
        <v>54.228607959294528</v>
      </c>
    </row>
    <row r="1243" spans="5:6" x14ac:dyDescent="0.25">
      <c r="E1243" s="24">
        <f t="shared" ca="1" si="38"/>
        <v>0.73842095047883283</v>
      </c>
      <c r="F1243" s="24">
        <f t="shared" ca="1" si="39"/>
        <v>56.384848713480089</v>
      </c>
    </row>
    <row r="1244" spans="5:6" x14ac:dyDescent="0.25">
      <c r="E1244" s="24">
        <f t="shared" ca="1" si="38"/>
        <v>0.76422296964396264</v>
      </c>
      <c r="F1244" s="24">
        <f t="shared" ca="1" si="39"/>
        <v>57.1995279431436</v>
      </c>
    </row>
    <row r="1245" spans="5:6" x14ac:dyDescent="0.25">
      <c r="E1245" s="24">
        <f t="shared" ca="1" si="38"/>
        <v>0.21456394230087417</v>
      </c>
      <c r="F1245" s="24">
        <f t="shared" ca="1" si="39"/>
        <v>42.093150911413915</v>
      </c>
    </row>
    <row r="1246" spans="5:6" x14ac:dyDescent="0.25">
      <c r="E1246" s="24">
        <f t="shared" ca="1" si="38"/>
        <v>0.48712367771645004</v>
      </c>
      <c r="F1246" s="24">
        <f t="shared" ca="1" si="39"/>
        <v>49.677182404989907</v>
      </c>
    </row>
    <row r="1247" spans="5:6" x14ac:dyDescent="0.25">
      <c r="E1247" s="24">
        <f t="shared" ca="1" si="38"/>
        <v>0.12322808388070605</v>
      </c>
      <c r="F1247" s="24">
        <f t="shared" ca="1" si="39"/>
        <v>38.409999575970446</v>
      </c>
    </row>
    <row r="1248" spans="5:6" x14ac:dyDescent="0.25">
      <c r="E1248" s="24">
        <f t="shared" ca="1" si="38"/>
        <v>0.66736550875052381</v>
      </c>
      <c r="F1248" s="24">
        <f t="shared" ca="1" si="39"/>
        <v>54.326501056213324</v>
      </c>
    </row>
    <row r="1249" spans="5:6" x14ac:dyDescent="0.25">
      <c r="E1249" s="24">
        <f t="shared" ca="1" si="38"/>
        <v>0.70476605824731176</v>
      </c>
      <c r="F1249" s="24">
        <f t="shared" ca="1" si="39"/>
        <v>55.381581299535696</v>
      </c>
    </row>
    <row r="1250" spans="5:6" x14ac:dyDescent="0.25">
      <c r="E1250" s="24">
        <f t="shared" ca="1" si="38"/>
        <v>0.45066876745698725</v>
      </c>
      <c r="F1250" s="24">
        <f t="shared" ca="1" si="39"/>
        <v>48.760281138472401</v>
      </c>
    </row>
    <row r="1251" spans="5:6" x14ac:dyDescent="0.25">
      <c r="E1251" s="24">
        <f t="shared" ca="1" si="38"/>
        <v>5.5979957994774066E-2</v>
      </c>
      <c r="F1251" s="24">
        <f t="shared" ca="1" si="39"/>
        <v>34.105547964317694</v>
      </c>
    </row>
    <row r="1252" spans="5:6" x14ac:dyDescent="0.25">
      <c r="E1252" s="24">
        <f t="shared" ca="1" si="38"/>
        <v>0.12646438679773819</v>
      </c>
      <c r="F1252" s="24">
        <f t="shared" ca="1" si="39"/>
        <v>38.567354615504534</v>
      </c>
    </row>
    <row r="1253" spans="5:6" x14ac:dyDescent="0.25">
      <c r="E1253" s="24">
        <f t="shared" ca="1" si="38"/>
        <v>0.12970122134096507</v>
      </c>
      <c r="F1253" s="24">
        <f t="shared" ca="1" si="39"/>
        <v>38.721953820284881</v>
      </c>
    </row>
    <row r="1254" spans="5:6" x14ac:dyDescent="0.25">
      <c r="E1254" s="24">
        <f t="shared" ca="1" si="38"/>
        <v>0.40512461462760363</v>
      </c>
      <c r="F1254" s="24">
        <f t="shared" ca="1" si="39"/>
        <v>47.598954787250072</v>
      </c>
    </row>
    <row r="1255" spans="5:6" x14ac:dyDescent="0.25">
      <c r="E1255" s="24">
        <f t="shared" ca="1" si="38"/>
        <v>0.39620633345950729</v>
      </c>
      <c r="F1255" s="24">
        <f t="shared" ca="1" si="39"/>
        <v>47.368210660740672</v>
      </c>
    </row>
    <row r="1256" spans="5:6" x14ac:dyDescent="0.25">
      <c r="E1256" s="24">
        <f t="shared" ca="1" si="38"/>
        <v>0.41242384461540205</v>
      </c>
      <c r="F1256" s="24">
        <f t="shared" ca="1" si="39"/>
        <v>47.786856653014425</v>
      </c>
    </row>
    <row r="1257" spans="5:6" x14ac:dyDescent="0.25">
      <c r="E1257" s="24">
        <f t="shared" ca="1" si="38"/>
        <v>0.39097933924552741</v>
      </c>
      <c r="F1257" s="24">
        <f t="shared" ca="1" si="39"/>
        <v>47.232325528405667</v>
      </c>
    </row>
    <row r="1258" spans="5:6" x14ac:dyDescent="0.25">
      <c r="E1258" s="24">
        <f t="shared" ca="1" si="38"/>
        <v>0.17373515926570993</v>
      </c>
      <c r="F1258" s="24">
        <f t="shared" ca="1" si="39"/>
        <v>40.604926464479298</v>
      </c>
    </row>
    <row r="1259" spans="5:6" x14ac:dyDescent="0.25">
      <c r="E1259" s="24">
        <f t="shared" ca="1" si="38"/>
        <v>0.26302026041477466</v>
      </c>
      <c r="F1259" s="24">
        <f t="shared" ca="1" si="39"/>
        <v>43.659382451664669</v>
      </c>
    </row>
    <row r="1260" spans="5:6" x14ac:dyDescent="0.25">
      <c r="E1260" s="24">
        <f t="shared" ca="1" si="38"/>
        <v>0.60500124821134416</v>
      </c>
      <c r="F1260" s="24">
        <f t="shared" ca="1" si="39"/>
        <v>52.663138549473871</v>
      </c>
    </row>
    <row r="1261" spans="5:6" x14ac:dyDescent="0.25">
      <c r="E1261" s="24">
        <f t="shared" ca="1" si="38"/>
        <v>0.76715780072666129</v>
      </c>
      <c r="F1261" s="24">
        <f t="shared" ca="1" si="39"/>
        <v>57.2951875671191</v>
      </c>
    </row>
    <row r="1262" spans="5:6" x14ac:dyDescent="0.25">
      <c r="E1262" s="24">
        <f t="shared" ca="1" si="38"/>
        <v>0.78004503477328002</v>
      </c>
      <c r="F1262" s="24">
        <f t="shared" ca="1" si="39"/>
        <v>57.723453195389752</v>
      </c>
    </row>
    <row r="1263" spans="5:6" x14ac:dyDescent="0.25">
      <c r="E1263" s="24">
        <f t="shared" ca="1" si="38"/>
        <v>0.21625275820189582</v>
      </c>
      <c r="F1263" s="24">
        <f t="shared" ca="1" si="39"/>
        <v>42.15088597940607</v>
      </c>
    </row>
    <row r="1264" spans="5:6" x14ac:dyDescent="0.25">
      <c r="E1264" s="24">
        <f t="shared" ca="1" si="38"/>
        <v>0.54591227891478644</v>
      </c>
      <c r="F1264" s="24">
        <f t="shared" ca="1" si="39"/>
        <v>51.15340242649939</v>
      </c>
    </row>
    <row r="1265" spans="5:6" x14ac:dyDescent="0.25">
      <c r="E1265" s="24">
        <f t="shared" ca="1" si="38"/>
        <v>0.99857222054394246</v>
      </c>
      <c r="F1265" s="24">
        <f t="shared" ca="1" si="39"/>
        <v>79.828736080907603</v>
      </c>
    </row>
    <row r="1266" spans="5:6" x14ac:dyDescent="0.25">
      <c r="E1266" s="24">
        <f t="shared" ca="1" si="38"/>
        <v>0.48731045846421128</v>
      </c>
      <c r="F1266" s="24">
        <f t="shared" ca="1" si="39"/>
        <v>49.68186670894579</v>
      </c>
    </row>
    <row r="1267" spans="5:6" x14ac:dyDescent="0.25">
      <c r="E1267" s="24">
        <f t="shared" ca="1" si="38"/>
        <v>0.17598126599599317</v>
      </c>
      <c r="F1267" s="24">
        <f t="shared" ca="1" si="39"/>
        <v>40.692106349325734</v>
      </c>
    </row>
    <row r="1268" spans="5:6" x14ac:dyDescent="0.25">
      <c r="E1268" s="24">
        <f t="shared" ca="1" si="38"/>
        <v>0.3665900927350052</v>
      </c>
      <c r="F1268" s="24">
        <f t="shared" ca="1" si="39"/>
        <v>46.591017542205485</v>
      </c>
    </row>
    <row r="1269" spans="5:6" x14ac:dyDescent="0.25">
      <c r="E1269" s="24">
        <f t="shared" ca="1" si="38"/>
        <v>0.43223338639465769</v>
      </c>
      <c r="F1269" s="24">
        <f t="shared" ca="1" si="39"/>
        <v>48.293090417848603</v>
      </c>
    </row>
    <row r="1270" spans="5:6" x14ac:dyDescent="0.25">
      <c r="E1270" s="24">
        <f t="shared" ca="1" si="38"/>
        <v>0.32419644420227611</v>
      </c>
      <c r="F1270" s="24">
        <f t="shared" ca="1" si="39"/>
        <v>45.44004047002538</v>
      </c>
    </row>
    <row r="1271" spans="5:6" x14ac:dyDescent="0.25">
      <c r="E1271" s="24">
        <f t="shared" ca="1" si="38"/>
        <v>0.11332867047579287</v>
      </c>
      <c r="F1271" s="24">
        <f t="shared" ca="1" si="39"/>
        <v>37.909856723239884</v>
      </c>
    </row>
    <row r="1272" spans="5:6" x14ac:dyDescent="0.25">
      <c r="E1272" s="24">
        <f t="shared" ca="1" si="38"/>
        <v>0.98181504103883088</v>
      </c>
      <c r="F1272" s="24">
        <f t="shared" ca="1" si="39"/>
        <v>70.927674598916042</v>
      </c>
    </row>
    <row r="1273" spans="5:6" x14ac:dyDescent="0.25">
      <c r="E1273" s="24">
        <f t="shared" ca="1" si="38"/>
        <v>0.4151535916556538</v>
      </c>
      <c r="F1273" s="24">
        <f t="shared" ca="1" si="39"/>
        <v>47.856923891466188</v>
      </c>
    </row>
    <row r="1274" spans="5:6" x14ac:dyDescent="0.25">
      <c r="E1274" s="24">
        <f t="shared" ca="1" si="38"/>
        <v>0.90507509096349359</v>
      </c>
      <c r="F1274" s="24">
        <f t="shared" ca="1" si="39"/>
        <v>63.110235182736645</v>
      </c>
    </row>
    <row r="1275" spans="5:6" x14ac:dyDescent="0.25">
      <c r="E1275" s="24">
        <f t="shared" ca="1" si="38"/>
        <v>0.27228462698378597</v>
      </c>
      <c r="F1275" s="24">
        <f t="shared" ca="1" si="39"/>
        <v>43.940820721714253</v>
      </c>
    </row>
    <row r="1276" spans="5:6" x14ac:dyDescent="0.25">
      <c r="E1276" s="24">
        <f t="shared" ca="1" si="38"/>
        <v>0.88053411631681011</v>
      </c>
      <c r="F1276" s="24">
        <f t="shared" ca="1" si="39"/>
        <v>61.776610334644467</v>
      </c>
    </row>
    <row r="1277" spans="5:6" x14ac:dyDescent="0.25">
      <c r="E1277" s="24">
        <f t="shared" ca="1" si="38"/>
        <v>0.63740416810441458</v>
      </c>
      <c r="F1277" s="24">
        <f t="shared" ca="1" si="39"/>
        <v>53.515288084295761</v>
      </c>
    </row>
    <row r="1278" spans="5:6" x14ac:dyDescent="0.25">
      <c r="E1278" s="24">
        <f t="shared" ca="1" si="38"/>
        <v>8.9140113779928476E-2</v>
      </c>
      <c r="F1278" s="24">
        <f t="shared" ca="1" si="39"/>
        <v>36.53930883730493</v>
      </c>
    </row>
    <row r="1279" spans="5:6" x14ac:dyDescent="0.25">
      <c r="E1279" s="24">
        <f t="shared" ca="1" si="38"/>
        <v>0.9855175039735109</v>
      </c>
      <c r="F1279" s="24">
        <f t="shared" ca="1" si="39"/>
        <v>71.839626589752214</v>
      </c>
    </row>
    <row r="1280" spans="5:6" x14ac:dyDescent="0.25">
      <c r="E1280" s="24">
        <f t="shared" ca="1" si="38"/>
        <v>0.81345326961798525</v>
      </c>
      <c r="F1280" s="24">
        <f t="shared" ca="1" si="39"/>
        <v>58.906938020348058</v>
      </c>
    </row>
    <row r="1281" spans="5:6" x14ac:dyDescent="0.25">
      <c r="E1281" s="24">
        <f t="shared" ca="1" si="38"/>
        <v>0.73602732882701527</v>
      </c>
      <c r="F1281" s="24">
        <f t="shared" ca="1" si="39"/>
        <v>56.3114557764521</v>
      </c>
    </row>
    <row r="1282" spans="5:6" x14ac:dyDescent="0.25">
      <c r="E1282" s="24">
        <f t="shared" ca="1" si="38"/>
        <v>0.96344563895183488</v>
      </c>
      <c r="F1282" s="24">
        <f t="shared" ca="1" si="39"/>
        <v>67.9215136961094</v>
      </c>
    </row>
    <row r="1283" spans="5:6" x14ac:dyDescent="0.25">
      <c r="E1283" s="24">
        <f t="shared" ca="1" si="38"/>
        <v>0.12443929886009608</v>
      </c>
      <c r="F1283" s="24">
        <f t="shared" ca="1" si="39"/>
        <v>38.46922553216433</v>
      </c>
    </row>
    <row r="1284" spans="5:6" x14ac:dyDescent="0.25">
      <c r="E1284" s="24">
        <f t="shared" ref="E1284:E1347" ca="1" si="40">RAND()</f>
        <v>0.30123503786114036</v>
      </c>
      <c r="F1284" s="24">
        <f t="shared" ref="F1284:F1347" ca="1" si="41">_xlfn.NORM.INV(E1284,$C$3,$C$4)</f>
        <v>44.791482874681606</v>
      </c>
    </row>
    <row r="1285" spans="5:6" x14ac:dyDescent="0.25">
      <c r="E1285" s="24">
        <f t="shared" ca="1" si="40"/>
        <v>1.6108014623843148E-2</v>
      </c>
      <c r="F1285" s="24">
        <f t="shared" ca="1" si="41"/>
        <v>28.582801107183734</v>
      </c>
    </row>
    <row r="1286" spans="5:6" x14ac:dyDescent="0.25">
      <c r="E1286" s="24">
        <f t="shared" ca="1" si="40"/>
        <v>0.59044001066152363</v>
      </c>
      <c r="F1286" s="24">
        <f t="shared" ca="1" si="41"/>
        <v>52.286769920285288</v>
      </c>
    </row>
    <row r="1287" spans="5:6" x14ac:dyDescent="0.25">
      <c r="E1287" s="24">
        <f t="shared" ca="1" si="40"/>
        <v>0.99741463189860369</v>
      </c>
      <c r="F1287" s="24">
        <f t="shared" ca="1" si="41"/>
        <v>77.96200182485191</v>
      </c>
    </row>
    <row r="1288" spans="5:6" x14ac:dyDescent="0.25">
      <c r="E1288" s="24">
        <f t="shared" ca="1" si="40"/>
        <v>0.41895334499026238</v>
      </c>
      <c r="F1288" s="24">
        <f t="shared" ca="1" si="41"/>
        <v>47.954282002841218</v>
      </c>
    </row>
    <row r="1289" spans="5:6" x14ac:dyDescent="0.25">
      <c r="E1289" s="24">
        <f t="shared" ca="1" si="40"/>
        <v>0.89534533881902467</v>
      </c>
      <c r="F1289" s="24">
        <f t="shared" ca="1" si="41"/>
        <v>62.554668843511969</v>
      </c>
    </row>
    <row r="1290" spans="5:6" x14ac:dyDescent="0.25">
      <c r="E1290" s="24">
        <f t="shared" ca="1" si="40"/>
        <v>0.87248618753333274</v>
      </c>
      <c r="F1290" s="24">
        <f t="shared" ca="1" si="41"/>
        <v>61.382224060822736</v>
      </c>
    </row>
    <row r="1291" spans="5:6" x14ac:dyDescent="0.25">
      <c r="E1291" s="24">
        <f t="shared" ca="1" si="40"/>
        <v>0.23195263300712432</v>
      </c>
      <c r="F1291" s="24">
        <f t="shared" ca="1" si="41"/>
        <v>42.675685455079076</v>
      </c>
    </row>
    <row r="1292" spans="5:6" x14ac:dyDescent="0.25">
      <c r="E1292" s="24">
        <f t="shared" ca="1" si="40"/>
        <v>0.38015697862598385</v>
      </c>
      <c r="F1292" s="24">
        <f t="shared" ca="1" si="41"/>
        <v>46.949314678960334</v>
      </c>
    </row>
    <row r="1293" spans="5:6" x14ac:dyDescent="0.25">
      <c r="E1293" s="24">
        <f t="shared" ca="1" si="40"/>
        <v>0.16112784412791137</v>
      </c>
      <c r="F1293" s="24">
        <f t="shared" ca="1" si="41"/>
        <v>40.101668693071922</v>
      </c>
    </row>
    <row r="1294" spans="5:6" x14ac:dyDescent="0.25">
      <c r="E1294" s="24">
        <f t="shared" ca="1" si="40"/>
        <v>6.8134592507947289E-2</v>
      </c>
      <c r="F1294" s="24">
        <f t="shared" ca="1" si="41"/>
        <v>35.101709283326073</v>
      </c>
    </row>
    <row r="1295" spans="5:6" x14ac:dyDescent="0.25">
      <c r="E1295" s="24">
        <f t="shared" ca="1" si="40"/>
        <v>0.78551909193107017</v>
      </c>
      <c r="F1295" s="24">
        <f t="shared" ca="1" si="41"/>
        <v>57.909694549662987</v>
      </c>
    </row>
    <row r="1296" spans="5:6" x14ac:dyDescent="0.25">
      <c r="E1296" s="24">
        <f t="shared" ca="1" si="40"/>
        <v>9.4573208270967601E-2</v>
      </c>
      <c r="F1296" s="24">
        <f t="shared" ca="1" si="41"/>
        <v>36.868915785951515</v>
      </c>
    </row>
    <row r="1297" spans="5:6" x14ac:dyDescent="0.25">
      <c r="E1297" s="24">
        <f t="shared" ca="1" si="40"/>
        <v>0.13914003482854487</v>
      </c>
      <c r="F1297" s="24">
        <f t="shared" ca="1" si="41"/>
        <v>39.158088835303211</v>
      </c>
    </row>
    <row r="1298" spans="5:6" x14ac:dyDescent="0.25">
      <c r="E1298" s="24">
        <f t="shared" ca="1" si="40"/>
        <v>0.70066186596859459</v>
      </c>
      <c r="F1298" s="24">
        <f t="shared" ca="1" si="41"/>
        <v>55.263050597550865</v>
      </c>
    </row>
    <row r="1299" spans="5:6" x14ac:dyDescent="0.25">
      <c r="E1299" s="24">
        <f t="shared" ca="1" si="40"/>
        <v>0.82069902527923622</v>
      </c>
      <c r="F1299" s="24">
        <f t="shared" ca="1" si="41"/>
        <v>59.180323124569227</v>
      </c>
    </row>
    <row r="1300" spans="5:6" x14ac:dyDescent="0.25">
      <c r="E1300" s="24">
        <f t="shared" ca="1" si="40"/>
        <v>0.27218486142023091</v>
      </c>
      <c r="F1300" s="24">
        <f t="shared" ca="1" si="41"/>
        <v>43.937815802347934</v>
      </c>
    </row>
    <row r="1301" spans="5:6" x14ac:dyDescent="0.25">
      <c r="E1301" s="24">
        <f t="shared" ca="1" si="40"/>
        <v>0.58122295299380622</v>
      </c>
      <c r="F1301" s="24">
        <f t="shared" ca="1" si="41"/>
        <v>52.050230784532459</v>
      </c>
    </row>
    <row r="1302" spans="5:6" x14ac:dyDescent="0.25">
      <c r="E1302" s="24">
        <f t="shared" ca="1" si="40"/>
        <v>0.8804294818310876</v>
      </c>
      <c r="F1302" s="24">
        <f t="shared" ca="1" si="41"/>
        <v>61.771364809035759</v>
      </c>
    </row>
    <row r="1303" spans="5:6" x14ac:dyDescent="0.25">
      <c r="E1303" s="24">
        <f t="shared" ca="1" si="40"/>
        <v>0.29714398496166761</v>
      </c>
      <c r="F1303" s="24">
        <f t="shared" ca="1" si="41"/>
        <v>44.67367456506048</v>
      </c>
    </row>
    <row r="1304" spans="5:6" x14ac:dyDescent="0.25">
      <c r="E1304" s="24">
        <f t="shared" ca="1" si="40"/>
        <v>0.48580449174544904</v>
      </c>
      <c r="F1304" s="24">
        <f t="shared" ca="1" si="41"/>
        <v>49.644096254922566</v>
      </c>
    </row>
    <row r="1305" spans="5:6" x14ac:dyDescent="0.25">
      <c r="E1305" s="24">
        <f t="shared" ca="1" si="40"/>
        <v>0.23095692626037567</v>
      </c>
      <c r="F1305" s="24">
        <f t="shared" ca="1" si="41"/>
        <v>42.643009246647054</v>
      </c>
    </row>
    <row r="1306" spans="5:6" x14ac:dyDescent="0.25">
      <c r="E1306" s="24">
        <f t="shared" ca="1" si="40"/>
        <v>0.21363920494820987</v>
      </c>
      <c r="F1306" s="24">
        <f t="shared" ca="1" si="41"/>
        <v>42.061425274887384</v>
      </c>
    </row>
    <row r="1307" spans="5:6" x14ac:dyDescent="0.25">
      <c r="E1307" s="24">
        <f t="shared" ca="1" si="40"/>
        <v>2.9609814988183603E-2</v>
      </c>
      <c r="F1307" s="24">
        <f t="shared" ca="1" si="41"/>
        <v>31.134407343343575</v>
      </c>
    </row>
    <row r="1308" spans="5:6" x14ac:dyDescent="0.25">
      <c r="E1308" s="24">
        <f t="shared" ca="1" si="40"/>
        <v>0.94706506013858116</v>
      </c>
      <c r="F1308" s="24">
        <f t="shared" ca="1" si="41"/>
        <v>66.170389212467995</v>
      </c>
    </row>
    <row r="1309" spans="5:6" x14ac:dyDescent="0.25">
      <c r="E1309" s="24">
        <f t="shared" ca="1" si="40"/>
        <v>0.37832619381066857</v>
      </c>
      <c r="F1309" s="24">
        <f t="shared" ca="1" si="41"/>
        <v>46.901202304371814</v>
      </c>
    </row>
    <row r="1310" spans="5:6" x14ac:dyDescent="0.25">
      <c r="E1310" s="24">
        <f t="shared" ca="1" si="40"/>
        <v>0.17198207889339634</v>
      </c>
      <c r="F1310" s="24">
        <f t="shared" ca="1" si="41"/>
        <v>40.536383481669532</v>
      </c>
    </row>
    <row r="1311" spans="5:6" x14ac:dyDescent="0.25">
      <c r="E1311" s="24">
        <f t="shared" ca="1" si="40"/>
        <v>0.15225697730681176</v>
      </c>
      <c r="F1311" s="24">
        <f t="shared" ca="1" si="41"/>
        <v>39.731985248097743</v>
      </c>
    </row>
    <row r="1312" spans="5:6" x14ac:dyDescent="0.25">
      <c r="E1312" s="24">
        <f t="shared" ca="1" si="40"/>
        <v>0.82677316080705521</v>
      </c>
      <c r="F1312" s="24">
        <f t="shared" ca="1" si="41"/>
        <v>59.414902598376422</v>
      </c>
    </row>
    <row r="1313" spans="5:6" x14ac:dyDescent="0.25">
      <c r="E1313" s="24">
        <f t="shared" ca="1" si="40"/>
        <v>0.34775198154238307</v>
      </c>
      <c r="F1313" s="24">
        <f t="shared" ca="1" si="41"/>
        <v>46.086032078493453</v>
      </c>
    </row>
    <row r="1314" spans="5:6" x14ac:dyDescent="0.25">
      <c r="E1314" s="24">
        <f t="shared" ca="1" si="40"/>
        <v>0.59475270012049186</v>
      </c>
      <c r="F1314" s="24">
        <f t="shared" ca="1" si="41"/>
        <v>52.397880135050485</v>
      </c>
    </row>
    <row r="1315" spans="5:6" x14ac:dyDescent="0.25">
      <c r="E1315" s="24">
        <f t="shared" ca="1" si="40"/>
        <v>0.17753183495774161</v>
      </c>
      <c r="F1315" s="24">
        <f t="shared" ca="1" si="41"/>
        <v>40.751879277709079</v>
      </c>
    </row>
    <row r="1316" spans="5:6" x14ac:dyDescent="0.25">
      <c r="E1316" s="24">
        <f t="shared" ca="1" si="40"/>
        <v>0.15617048079240015</v>
      </c>
      <c r="F1316" s="24">
        <f t="shared" ca="1" si="41"/>
        <v>39.896778274614441</v>
      </c>
    </row>
    <row r="1317" spans="5:6" x14ac:dyDescent="0.25">
      <c r="E1317" s="24">
        <f t="shared" ca="1" si="40"/>
        <v>0.32061123693138971</v>
      </c>
      <c r="F1317" s="24">
        <f t="shared" ca="1" si="41"/>
        <v>45.340097421019962</v>
      </c>
    </row>
    <row r="1318" spans="5:6" x14ac:dyDescent="0.25">
      <c r="E1318" s="24">
        <f t="shared" ca="1" si="40"/>
        <v>0.54545936872881051</v>
      </c>
      <c r="F1318" s="24">
        <f t="shared" ca="1" si="41"/>
        <v>51.141974635604285</v>
      </c>
    </row>
    <row r="1319" spans="5:6" x14ac:dyDescent="0.25">
      <c r="E1319" s="24">
        <f t="shared" ca="1" si="40"/>
        <v>0.95549364142480786</v>
      </c>
      <c r="F1319" s="24">
        <f t="shared" ca="1" si="41"/>
        <v>67.006287757765463</v>
      </c>
    </row>
    <row r="1320" spans="5:6" x14ac:dyDescent="0.25">
      <c r="E1320" s="24">
        <f t="shared" ca="1" si="40"/>
        <v>0.50743449793204864</v>
      </c>
      <c r="F1320" s="24">
        <f t="shared" ca="1" si="41"/>
        <v>50.186366014877485</v>
      </c>
    </row>
    <row r="1321" spans="5:6" x14ac:dyDescent="0.25">
      <c r="E1321" s="24">
        <f t="shared" ca="1" si="40"/>
        <v>0.83045038101038116</v>
      </c>
      <c r="F1321" s="24">
        <f t="shared" ca="1" si="41"/>
        <v>59.5594655249431</v>
      </c>
    </row>
    <row r="1322" spans="5:6" x14ac:dyDescent="0.25">
      <c r="E1322" s="24">
        <f t="shared" ca="1" si="40"/>
        <v>0.22281946876070746</v>
      </c>
      <c r="F1322" s="24">
        <f t="shared" ca="1" si="41"/>
        <v>42.372943118693264</v>
      </c>
    </row>
    <row r="1323" spans="5:6" x14ac:dyDescent="0.25">
      <c r="E1323" s="24">
        <f t="shared" ca="1" si="40"/>
        <v>0.93401384292189915</v>
      </c>
      <c r="F1323" s="24">
        <f t="shared" ca="1" si="41"/>
        <v>65.063696234036229</v>
      </c>
    </row>
    <row r="1324" spans="5:6" x14ac:dyDescent="0.25">
      <c r="E1324" s="24">
        <f t="shared" ca="1" si="40"/>
        <v>0.70295673547406101</v>
      </c>
      <c r="F1324" s="24">
        <f t="shared" ca="1" si="41"/>
        <v>55.329235115432454</v>
      </c>
    </row>
    <row r="1325" spans="5:6" x14ac:dyDescent="0.25">
      <c r="E1325" s="24">
        <f t="shared" ca="1" si="40"/>
        <v>0.5902863178374147</v>
      </c>
      <c r="F1325" s="24">
        <f t="shared" ca="1" si="41"/>
        <v>52.28281553285548</v>
      </c>
    </row>
    <row r="1326" spans="5:6" x14ac:dyDescent="0.25">
      <c r="E1326" s="24">
        <f t="shared" ca="1" si="40"/>
        <v>0.73192740578280369</v>
      </c>
      <c r="F1326" s="24">
        <f t="shared" ca="1" si="41"/>
        <v>56.186526816577633</v>
      </c>
    </row>
    <row r="1327" spans="5:6" x14ac:dyDescent="0.25">
      <c r="E1327" s="24">
        <f t="shared" ca="1" si="40"/>
        <v>0.97372369136913217</v>
      </c>
      <c r="F1327" s="24">
        <f t="shared" ca="1" si="41"/>
        <v>69.385790445330869</v>
      </c>
    </row>
    <row r="1328" spans="5:6" x14ac:dyDescent="0.25">
      <c r="E1328" s="24">
        <f t="shared" ca="1" si="40"/>
        <v>0.78745751886666082</v>
      </c>
      <c r="F1328" s="24">
        <f t="shared" ca="1" si="41"/>
        <v>57.976304722477117</v>
      </c>
    </row>
    <row r="1329" spans="5:6" x14ac:dyDescent="0.25">
      <c r="E1329" s="24">
        <f t="shared" ca="1" si="40"/>
        <v>0.11455839193131823</v>
      </c>
      <c r="F1329" s="24">
        <f t="shared" ca="1" si="41"/>
        <v>37.973628987635728</v>
      </c>
    </row>
    <row r="1330" spans="5:6" x14ac:dyDescent="0.25">
      <c r="E1330" s="24">
        <f t="shared" ca="1" si="40"/>
        <v>0.7228216124848551</v>
      </c>
      <c r="F1330" s="24">
        <f t="shared" ca="1" si="41"/>
        <v>55.912442541169838</v>
      </c>
    </row>
    <row r="1331" spans="5:6" x14ac:dyDescent="0.25">
      <c r="E1331" s="24">
        <f t="shared" ca="1" si="40"/>
        <v>0.54712931708638013</v>
      </c>
      <c r="F1331" s="24">
        <f t="shared" ca="1" si="41"/>
        <v>51.184118134829866</v>
      </c>
    </row>
    <row r="1332" spans="5:6" x14ac:dyDescent="0.25">
      <c r="E1332" s="24">
        <f t="shared" ca="1" si="40"/>
        <v>0.87003794153254999</v>
      </c>
      <c r="F1332" s="24">
        <f t="shared" ca="1" si="41"/>
        <v>61.265705014948594</v>
      </c>
    </row>
    <row r="1333" spans="5:6" x14ac:dyDescent="0.25">
      <c r="E1333" s="24">
        <f t="shared" ca="1" si="40"/>
        <v>0.52646630559050012</v>
      </c>
      <c r="F1333" s="24">
        <f t="shared" ca="1" si="41"/>
        <v>50.663899279814004</v>
      </c>
    </row>
    <row r="1334" spans="5:6" x14ac:dyDescent="0.25">
      <c r="E1334" s="24">
        <f t="shared" ca="1" si="40"/>
        <v>0.46855713048909586</v>
      </c>
      <c r="F1334" s="24">
        <f t="shared" ca="1" si="41"/>
        <v>49.211026373169744</v>
      </c>
    </row>
    <row r="1335" spans="5:6" x14ac:dyDescent="0.25">
      <c r="E1335" s="24">
        <f t="shared" ca="1" si="40"/>
        <v>0.44839687388620253</v>
      </c>
      <c r="F1335" s="24">
        <f t="shared" ca="1" si="41"/>
        <v>48.702873170083478</v>
      </c>
    </row>
    <row r="1336" spans="5:6" x14ac:dyDescent="0.25">
      <c r="E1336" s="24">
        <f t="shared" ca="1" si="40"/>
        <v>4.0909123494602517E-2</v>
      </c>
      <c r="F1336" s="24">
        <f t="shared" ca="1" si="41"/>
        <v>32.597677617761846</v>
      </c>
    </row>
    <row r="1337" spans="5:6" x14ac:dyDescent="0.25">
      <c r="E1337" s="24">
        <f t="shared" ca="1" si="40"/>
        <v>0.3943625836253285</v>
      </c>
      <c r="F1337" s="24">
        <f t="shared" ca="1" si="41"/>
        <v>47.320335807200067</v>
      </c>
    </row>
    <row r="1338" spans="5:6" x14ac:dyDescent="0.25">
      <c r="E1338" s="24">
        <f t="shared" ca="1" si="40"/>
        <v>0.47274901967264149</v>
      </c>
      <c r="F1338" s="24">
        <f t="shared" ca="1" si="41"/>
        <v>49.316387144321737</v>
      </c>
    </row>
    <row r="1339" spans="5:6" x14ac:dyDescent="0.25">
      <c r="E1339" s="24">
        <f t="shared" ca="1" si="40"/>
        <v>0.31813330542284601</v>
      </c>
      <c r="F1339" s="24">
        <f t="shared" ca="1" si="41"/>
        <v>45.270748915995988</v>
      </c>
    </row>
    <row r="1340" spans="5:6" x14ac:dyDescent="0.25">
      <c r="E1340" s="24">
        <f t="shared" ca="1" si="40"/>
        <v>0.73298478429983516</v>
      </c>
      <c r="F1340" s="24">
        <f t="shared" ca="1" si="41"/>
        <v>56.218653188637077</v>
      </c>
    </row>
    <row r="1341" spans="5:6" x14ac:dyDescent="0.25">
      <c r="E1341" s="24">
        <f t="shared" ca="1" si="40"/>
        <v>8.870232674364531E-2</v>
      </c>
      <c r="F1341" s="24">
        <f t="shared" ca="1" si="41"/>
        <v>36.512107030362685</v>
      </c>
    </row>
    <row r="1342" spans="5:6" x14ac:dyDescent="0.25">
      <c r="E1342" s="24">
        <f t="shared" ca="1" si="40"/>
        <v>0.76843789015661335</v>
      </c>
      <c r="F1342" s="24">
        <f t="shared" ca="1" si="41"/>
        <v>57.337121043984467</v>
      </c>
    </row>
    <row r="1343" spans="5:6" x14ac:dyDescent="0.25">
      <c r="E1343" s="24">
        <f t="shared" ca="1" si="40"/>
        <v>0.67668487149450884</v>
      </c>
      <c r="F1343" s="24">
        <f t="shared" ca="1" si="41"/>
        <v>54.584484959709542</v>
      </c>
    </row>
    <row r="1344" spans="5:6" x14ac:dyDescent="0.25">
      <c r="E1344" s="24">
        <f t="shared" ca="1" si="40"/>
        <v>0.54815165919357767</v>
      </c>
      <c r="F1344" s="24">
        <f t="shared" ca="1" si="41"/>
        <v>51.209928712724199</v>
      </c>
    </row>
    <row r="1345" spans="5:6" x14ac:dyDescent="0.25">
      <c r="E1345" s="24">
        <f t="shared" ca="1" si="40"/>
        <v>0.29927193602053392</v>
      </c>
      <c r="F1345" s="24">
        <f t="shared" ca="1" si="41"/>
        <v>44.735043477495054</v>
      </c>
    </row>
    <row r="1346" spans="5:6" x14ac:dyDescent="0.25">
      <c r="E1346" s="24">
        <f t="shared" ca="1" si="40"/>
        <v>0.66194520959577774</v>
      </c>
      <c r="F1346" s="24">
        <f t="shared" ca="1" si="41"/>
        <v>54.177778037960138</v>
      </c>
    </row>
    <row r="1347" spans="5:6" x14ac:dyDescent="0.25">
      <c r="E1347" s="24">
        <f t="shared" ca="1" si="40"/>
        <v>0.93413464629142895</v>
      </c>
      <c r="F1347" s="24">
        <f t="shared" ca="1" si="41"/>
        <v>65.07311983310251</v>
      </c>
    </row>
    <row r="1348" spans="5:6" x14ac:dyDescent="0.25">
      <c r="E1348" s="24">
        <f t="shared" ref="E1348:E1411" ca="1" si="42">RAND()</f>
        <v>0.76053808195285222</v>
      </c>
      <c r="F1348" s="24">
        <f t="shared" ref="F1348:F1411" ca="1" si="43">_xlfn.NORM.INV(E1348,$C$3,$C$4)</f>
        <v>57.080344953767558</v>
      </c>
    </row>
    <row r="1349" spans="5:6" x14ac:dyDescent="0.25">
      <c r="E1349" s="24">
        <f t="shared" ca="1" si="42"/>
        <v>0.13843065085938988</v>
      </c>
      <c r="F1349" s="24">
        <f t="shared" ca="1" si="43"/>
        <v>39.126027855772421</v>
      </c>
    </row>
    <row r="1350" spans="5:6" x14ac:dyDescent="0.25">
      <c r="E1350" s="24">
        <f t="shared" ca="1" si="42"/>
        <v>0.95516099365451945</v>
      </c>
      <c r="F1350" s="24">
        <f t="shared" ca="1" si="43"/>
        <v>66.970986432615149</v>
      </c>
    </row>
    <row r="1351" spans="5:6" x14ac:dyDescent="0.25">
      <c r="E1351" s="24">
        <f t="shared" ca="1" si="42"/>
        <v>1.8039638643362998E-2</v>
      </c>
      <c r="F1351" s="24">
        <f t="shared" ca="1" si="43"/>
        <v>29.039671535682722</v>
      </c>
    </row>
    <row r="1352" spans="5:6" x14ac:dyDescent="0.25">
      <c r="E1352" s="24">
        <f t="shared" ca="1" si="42"/>
        <v>0.14216133122523544</v>
      </c>
      <c r="F1352" s="24">
        <f t="shared" ca="1" si="43"/>
        <v>39.29340729115323</v>
      </c>
    </row>
    <row r="1353" spans="5:6" x14ac:dyDescent="0.25">
      <c r="E1353" s="24">
        <f t="shared" ca="1" si="42"/>
        <v>0.87539819199503488</v>
      </c>
      <c r="F1353" s="24">
        <f t="shared" ca="1" si="43"/>
        <v>61.522858831191087</v>
      </c>
    </row>
    <row r="1354" spans="5:6" x14ac:dyDescent="0.25">
      <c r="E1354" s="24">
        <f t="shared" ca="1" si="42"/>
        <v>0.83056969943971226</v>
      </c>
      <c r="F1354" s="24">
        <f t="shared" ca="1" si="43"/>
        <v>59.564189765803974</v>
      </c>
    </row>
    <row r="1355" spans="5:6" x14ac:dyDescent="0.25">
      <c r="E1355" s="24">
        <f t="shared" ca="1" si="42"/>
        <v>0.39003055321564661</v>
      </c>
      <c r="F1355" s="24">
        <f t="shared" ca="1" si="43"/>
        <v>47.20760596827175</v>
      </c>
    </row>
    <row r="1356" spans="5:6" x14ac:dyDescent="0.25">
      <c r="E1356" s="24">
        <f t="shared" ca="1" si="42"/>
        <v>0.24830151404053036</v>
      </c>
      <c r="F1356" s="24">
        <f t="shared" ca="1" si="43"/>
        <v>43.201556604007656</v>
      </c>
    </row>
    <row r="1357" spans="5:6" x14ac:dyDescent="0.25">
      <c r="E1357" s="24">
        <f t="shared" ca="1" si="42"/>
        <v>0.92288774034822152</v>
      </c>
      <c r="F1357" s="24">
        <f t="shared" ca="1" si="43"/>
        <v>64.247671560287301</v>
      </c>
    </row>
    <row r="1358" spans="5:6" x14ac:dyDescent="0.25">
      <c r="E1358" s="24">
        <f t="shared" ca="1" si="42"/>
        <v>0.18599630909550335</v>
      </c>
      <c r="F1358" s="24">
        <f t="shared" ca="1" si="43"/>
        <v>41.072528945165821</v>
      </c>
    </row>
    <row r="1359" spans="5:6" x14ac:dyDescent="0.25">
      <c r="E1359" s="24">
        <f t="shared" ca="1" si="42"/>
        <v>0.35842195882400962</v>
      </c>
      <c r="F1359" s="24">
        <f t="shared" ca="1" si="43"/>
        <v>46.373199679226339</v>
      </c>
    </row>
    <row r="1360" spans="5:6" x14ac:dyDescent="0.25">
      <c r="E1360" s="24">
        <f t="shared" ca="1" si="42"/>
        <v>0.54118471810551305</v>
      </c>
      <c r="F1360" s="24">
        <f t="shared" ca="1" si="43"/>
        <v>51.034188354287373</v>
      </c>
    </row>
    <row r="1361" spans="5:6" x14ac:dyDescent="0.25">
      <c r="E1361" s="24">
        <f t="shared" ca="1" si="42"/>
        <v>0.32787882247055899</v>
      </c>
      <c r="F1361" s="24">
        <f t="shared" ca="1" si="43"/>
        <v>45.542220415216924</v>
      </c>
    </row>
    <row r="1362" spans="5:6" x14ac:dyDescent="0.25">
      <c r="E1362" s="24">
        <f t="shared" ca="1" si="42"/>
        <v>0.20627311231236778</v>
      </c>
      <c r="F1362" s="24">
        <f t="shared" ca="1" si="43"/>
        <v>41.80578942140481</v>
      </c>
    </row>
    <row r="1363" spans="5:6" x14ac:dyDescent="0.25">
      <c r="E1363" s="24">
        <f t="shared" ca="1" si="42"/>
        <v>0.5224602324453903</v>
      </c>
      <c r="F1363" s="24">
        <f t="shared" ca="1" si="43"/>
        <v>50.56329228133896</v>
      </c>
    </row>
    <row r="1364" spans="5:6" x14ac:dyDescent="0.25">
      <c r="E1364" s="24">
        <f t="shared" ca="1" si="42"/>
        <v>0.16660479184523092</v>
      </c>
      <c r="F1364" s="24">
        <f t="shared" ca="1" si="43"/>
        <v>40.32330757283377</v>
      </c>
    </row>
    <row r="1365" spans="5:6" x14ac:dyDescent="0.25">
      <c r="E1365" s="24">
        <f t="shared" ca="1" si="42"/>
        <v>0.75046359343054925</v>
      </c>
      <c r="F1365" s="24">
        <f t="shared" ca="1" si="43"/>
        <v>56.759493349186954</v>
      </c>
    </row>
    <row r="1366" spans="5:6" x14ac:dyDescent="0.25">
      <c r="E1366" s="24">
        <f t="shared" ca="1" si="42"/>
        <v>0.88838032355274599</v>
      </c>
      <c r="F1366" s="24">
        <f t="shared" ca="1" si="43"/>
        <v>62.179595281614539</v>
      </c>
    </row>
    <row r="1367" spans="5:6" x14ac:dyDescent="0.25">
      <c r="E1367" s="24">
        <f t="shared" ca="1" si="42"/>
        <v>0.70373943525288818</v>
      </c>
      <c r="F1367" s="24">
        <f t="shared" ca="1" si="43"/>
        <v>55.351861687799939</v>
      </c>
    </row>
    <row r="1368" spans="5:6" x14ac:dyDescent="0.25">
      <c r="E1368" s="24">
        <f t="shared" ca="1" si="42"/>
        <v>0.93397170211718339</v>
      </c>
      <c r="F1368" s="24">
        <f t="shared" ca="1" si="43"/>
        <v>65.060412069731186</v>
      </c>
    </row>
    <row r="1369" spans="5:6" x14ac:dyDescent="0.25">
      <c r="E1369" s="24">
        <f t="shared" ca="1" si="42"/>
        <v>0.89004108969962259</v>
      </c>
      <c r="F1369" s="24">
        <f t="shared" ca="1" si="43"/>
        <v>62.267466702186816</v>
      </c>
    </row>
    <row r="1370" spans="5:6" x14ac:dyDescent="0.25">
      <c r="E1370" s="24">
        <f t="shared" ca="1" si="42"/>
        <v>0.95548588644619237</v>
      </c>
      <c r="F1370" s="24">
        <f t="shared" ca="1" si="43"/>
        <v>67.005462366448128</v>
      </c>
    </row>
    <row r="1371" spans="5:6" x14ac:dyDescent="0.25">
      <c r="E1371" s="24">
        <f t="shared" ca="1" si="42"/>
        <v>0.275137421870155</v>
      </c>
      <c r="F1371" s="24">
        <f t="shared" ca="1" si="43"/>
        <v>44.026516705845836</v>
      </c>
    </row>
    <row r="1372" spans="5:6" x14ac:dyDescent="0.25">
      <c r="E1372" s="24">
        <f t="shared" ca="1" si="42"/>
        <v>0.1961543476092924</v>
      </c>
      <c r="F1372" s="24">
        <f t="shared" ca="1" si="43"/>
        <v>41.44561965760748</v>
      </c>
    </row>
    <row r="1373" spans="5:6" x14ac:dyDescent="0.25">
      <c r="E1373" s="24">
        <f t="shared" ca="1" si="42"/>
        <v>0.7503111074468326</v>
      </c>
      <c r="F1373" s="24">
        <f t="shared" ca="1" si="43"/>
        <v>56.754690868937672</v>
      </c>
    </row>
    <row r="1374" spans="5:6" x14ac:dyDescent="0.25">
      <c r="E1374" s="24">
        <f t="shared" ca="1" si="42"/>
        <v>0.24944775368738259</v>
      </c>
      <c r="F1374" s="24">
        <f t="shared" ca="1" si="43"/>
        <v>43.237713849791326</v>
      </c>
    </row>
    <row r="1375" spans="5:6" x14ac:dyDescent="0.25">
      <c r="E1375" s="24">
        <f t="shared" ca="1" si="42"/>
        <v>0.15879779103203062</v>
      </c>
      <c r="F1375" s="24">
        <f t="shared" ca="1" si="43"/>
        <v>40.005888941465194</v>
      </c>
    </row>
    <row r="1376" spans="5:6" x14ac:dyDescent="0.25">
      <c r="E1376" s="24">
        <f t="shared" ca="1" si="42"/>
        <v>0.6524690908584998</v>
      </c>
      <c r="F1376" s="24">
        <f t="shared" ca="1" si="43"/>
        <v>53.919951216837347</v>
      </c>
    </row>
    <row r="1377" spans="5:6" x14ac:dyDescent="0.25">
      <c r="E1377" s="24">
        <f t="shared" ca="1" si="42"/>
        <v>0.93873204743895633</v>
      </c>
      <c r="F1377" s="24">
        <f t="shared" ca="1" si="43"/>
        <v>65.442164495943118</v>
      </c>
    </row>
    <row r="1378" spans="5:6" x14ac:dyDescent="0.25">
      <c r="E1378" s="24">
        <f t="shared" ca="1" si="42"/>
        <v>0.38238466166503715</v>
      </c>
      <c r="F1378" s="24">
        <f t="shared" ca="1" si="43"/>
        <v>47.007762424443861</v>
      </c>
    </row>
    <row r="1379" spans="5:6" x14ac:dyDescent="0.25">
      <c r="E1379" s="24">
        <f t="shared" ca="1" si="42"/>
        <v>0.57466894994474349</v>
      </c>
      <c r="F1379" s="24">
        <f t="shared" ca="1" si="43"/>
        <v>51.88273701169912</v>
      </c>
    </row>
    <row r="1380" spans="5:6" x14ac:dyDescent="0.25">
      <c r="E1380" s="24">
        <f t="shared" ca="1" si="42"/>
        <v>0.48525481815671079</v>
      </c>
      <c r="F1380" s="24">
        <f t="shared" ca="1" si="43"/>
        <v>49.630308909636781</v>
      </c>
    </row>
    <row r="1381" spans="5:6" x14ac:dyDescent="0.25">
      <c r="E1381" s="24">
        <f t="shared" ca="1" si="42"/>
        <v>0.50059618784500193</v>
      </c>
      <c r="F1381" s="24">
        <f t="shared" ca="1" si="43"/>
        <v>50.014944218655209</v>
      </c>
    </row>
    <row r="1382" spans="5:6" x14ac:dyDescent="0.25">
      <c r="E1382" s="24">
        <f t="shared" ca="1" si="42"/>
        <v>3.7554054175807039E-2</v>
      </c>
      <c r="F1382" s="24">
        <f t="shared" ca="1" si="43"/>
        <v>32.201964005218798</v>
      </c>
    </row>
    <row r="1383" spans="5:6" x14ac:dyDescent="0.25">
      <c r="E1383" s="24">
        <f t="shared" ca="1" si="42"/>
        <v>0.27024719699987843</v>
      </c>
      <c r="F1383" s="24">
        <f t="shared" ca="1" si="43"/>
        <v>43.879344572278157</v>
      </c>
    </row>
    <row r="1384" spans="5:6" x14ac:dyDescent="0.25">
      <c r="E1384" s="24">
        <f t="shared" ca="1" si="42"/>
        <v>0.68677254190544312</v>
      </c>
      <c r="F1384" s="24">
        <f t="shared" ca="1" si="43"/>
        <v>54.86722615547459</v>
      </c>
    </row>
    <row r="1385" spans="5:6" x14ac:dyDescent="0.25">
      <c r="E1385" s="24">
        <f t="shared" ca="1" si="42"/>
        <v>0.51506835552292796</v>
      </c>
      <c r="F1385" s="24">
        <f t="shared" ca="1" si="43"/>
        <v>50.377797513158384</v>
      </c>
    </row>
    <row r="1386" spans="5:6" x14ac:dyDescent="0.25">
      <c r="E1386" s="24">
        <f t="shared" ca="1" si="42"/>
        <v>0.63252746084829348</v>
      </c>
      <c r="F1386" s="24">
        <f t="shared" ca="1" si="43"/>
        <v>53.385548792233983</v>
      </c>
    </row>
    <row r="1387" spans="5:6" x14ac:dyDescent="0.25">
      <c r="E1387" s="24">
        <f t="shared" ca="1" si="42"/>
        <v>0.75424389456969743</v>
      </c>
      <c r="F1387" s="24">
        <f t="shared" ca="1" si="43"/>
        <v>56.879056301628054</v>
      </c>
    </row>
    <row r="1388" spans="5:6" x14ac:dyDescent="0.25">
      <c r="E1388" s="24">
        <f t="shared" ca="1" si="42"/>
        <v>0.19873141802974026</v>
      </c>
      <c r="F1388" s="24">
        <f t="shared" ca="1" si="43"/>
        <v>41.538388224068129</v>
      </c>
    </row>
    <row r="1389" spans="5:6" x14ac:dyDescent="0.25">
      <c r="E1389" s="24">
        <f t="shared" ca="1" si="42"/>
        <v>0.34191664795006149</v>
      </c>
      <c r="F1389" s="24">
        <f t="shared" ca="1" si="43"/>
        <v>45.927621380708786</v>
      </c>
    </row>
    <row r="1390" spans="5:6" x14ac:dyDescent="0.25">
      <c r="E1390" s="24">
        <f t="shared" ca="1" si="42"/>
        <v>0.70263151033712579</v>
      </c>
      <c r="F1390" s="24">
        <f t="shared" ca="1" si="43"/>
        <v>55.319841412314723</v>
      </c>
    </row>
    <row r="1391" spans="5:6" x14ac:dyDescent="0.25">
      <c r="E1391" s="24">
        <f t="shared" ca="1" si="42"/>
        <v>0.26238801877668894</v>
      </c>
      <c r="F1391" s="24">
        <f t="shared" ca="1" si="43"/>
        <v>43.639994101175901</v>
      </c>
    </row>
    <row r="1392" spans="5:6" x14ac:dyDescent="0.25">
      <c r="E1392" s="24">
        <f t="shared" ca="1" si="42"/>
        <v>0.45330668351568026</v>
      </c>
      <c r="F1392" s="24">
        <f t="shared" ca="1" si="43"/>
        <v>48.826886952987927</v>
      </c>
    </row>
    <row r="1393" spans="5:6" x14ac:dyDescent="0.25">
      <c r="E1393" s="24">
        <f t="shared" ca="1" si="42"/>
        <v>0.49624148485478026</v>
      </c>
      <c r="F1393" s="24">
        <f t="shared" ca="1" si="43"/>
        <v>49.90578660292622</v>
      </c>
    </row>
    <row r="1394" spans="5:6" x14ac:dyDescent="0.25">
      <c r="E1394" s="24">
        <f t="shared" ca="1" si="42"/>
        <v>9.3400506442312348E-2</v>
      </c>
      <c r="F1394" s="24">
        <f t="shared" ca="1" si="43"/>
        <v>36.79898143072122</v>
      </c>
    </row>
    <row r="1395" spans="5:6" x14ac:dyDescent="0.25">
      <c r="E1395" s="24">
        <f t="shared" ca="1" si="42"/>
        <v>6.0346771695847345E-2</v>
      </c>
      <c r="F1395" s="24">
        <f t="shared" ca="1" si="43"/>
        <v>34.48130881423571</v>
      </c>
    </row>
    <row r="1396" spans="5:6" x14ac:dyDescent="0.25">
      <c r="E1396" s="24">
        <f t="shared" ca="1" si="42"/>
        <v>0.28075892639395894</v>
      </c>
      <c r="F1396" s="24">
        <f t="shared" ca="1" si="43"/>
        <v>44.194115415932231</v>
      </c>
    </row>
    <row r="1397" spans="5:6" x14ac:dyDescent="0.25">
      <c r="E1397" s="24">
        <f t="shared" ca="1" si="42"/>
        <v>0.30521069641266241</v>
      </c>
      <c r="F1397" s="24">
        <f t="shared" ca="1" si="43"/>
        <v>44.905279614921611</v>
      </c>
    </row>
    <row r="1398" spans="5:6" x14ac:dyDescent="0.25">
      <c r="E1398" s="24">
        <f t="shared" ca="1" si="42"/>
        <v>0.39197890614477238</v>
      </c>
      <c r="F1398" s="24">
        <f t="shared" ca="1" si="43"/>
        <v>47.258349849165988</v>
      </c>
    </row>
    <row r="1399" spans="5:6" x14ac:dyDescent="0.25">
      <c r="E1399" s="24">
        <f t="shared" ca="1" si="42"/>
        <v>0.13470933023728981</v>
      </c>
      <c r="F1399" s="24">
        <f t="shared" ca="1" si="43"/>
        <v>38.955976929489516</v>
      </c>
    </row>
    <row r="1400" spans="5:6" x14ac:dyDescent="0.25">
      <c r="E1400" s="24">
        <f t="shared" ca="1" si="42"/>
        <v>0.78868684170599257</v>
      </c>
      <c r="F1400" s="24">
        <f t="shared" ca="1" si="43"/>
        <v>58.01873188880748</v>
      </c>
    </row>
    <row r="1401" spans="5:6" x14ac:dyDescent="0.25">
      <c r="E1401" s="24">
        <f t="shared" ca="1" si="42"/>
        <v>0.8250443048991688</v>
      </c>
      <c r="F1401" s="24">
        <f t="shared" ca="1" si="43"/>
        <v>59.347611790031053</v>
      </c>
    </row>
    <row r="1402" spans="5:6" x14ac:dyDescent="0.25">
      <c r="E1402" s="24">
        <f t="shared" ca="1" si="42"/>
        <v>0.78480017563085414</v>
      </c>
      <c r="F1402" s="24">
        <f t="shared" ca="1" si="43"/>
        <v>57.885079525572721</v>
      </c>
    </row>
    <row r="1403" spans="5:6" x14ac:dyDescent="0.25">
      <c r="E1403" s="24">
        <f t="shared" ca="1" si="42"/>
        <v>0.15711274018780763</v>
      </c>
      <c r="F1403" s="24">
        <f t="shared" ca="1" si="43"/>
        <v>39.936047556515327</v>
      </c>
    </row>
    <row r="1404" spans="5:6" x14ac:dyDescent="0.25">
      <c r="E1404" s="24">
        <f t="shared" ca="1" si="42"/>
        <v>0.66989616562030974</v>
      </c>
      <c r="F1404" s="24">
        <f t="shared" ca="1" si="43"/>
        <v>54.396264662364921</v>
      </c>
    </row>
    <row r="1405" spans="5:6" x14ac:dyDescent="0.25">
      <c r="E1405" s="24">
        <f t="shared" ca="1" si="42"/>
        <v>0.56474946972982443</v>
      </c>
      <c r="F1405" s="24">
        <f t="shared" ca="1" si="43"/>
        <v>51.630220664863891</v>
      </c>
    </row>
    <row r="1406" spans="5:6" x14ac:dyDescent="0.25">
      <c r="E1406" s="24">
        <f t="shared" ca="1" si="42"/>
        <v>0.78027869581342446</v>
      </c>
      <c r="F1406" s="24">
        <f t="shared" ca="1" si="43"/>
        <v>57.731347988767141</v>
      </c>
    </row>
    <row r="1407" spans="5:6" x14ac:dyDescent="0.25">
      <c r="E1407" s="24">
        <f t="shared" ca="1" si="42"/>
        <v>0.15253487391563547</v>
      </c>
      <c r="F1407" s="24">
        <f t="shared" ca="1" si="43"/>
        <v>39.743779034216828</v>
      </c>
    </row>
    <row r="1408" spans="5:6" x14ac:dyDescent="0.25">
      <c r="E1408" s="24">
        <f t="shared" ca="1" si="42"/>
        <v>3.2988654270025841E-2</v>
      </c>
      <c r="F1408" s="24">
        <f t="shared" ca="1" si="43"/>
        <v>31.614221967345095</v>
      </c>
    </row>
    <row r="1409" spans="5:6" x14ac:dyDescent="0.25">
      <c r="E1409" s="24">
        <f t="shared" ca="1" si="42"/>
        <v>0.38169739858915708</v>
      </c>
      <c r="F1409" s="24">
        <f t="shared" ca="1" si="43"/>
        <v>46.989741688897666</v>
      </c>
    </row>
    <row r="1410" spans="5:6" x14ac:dyDescent="0.25">
      <c r="E1410" s="24">
        <f t="shared" ca="1" si="42"/>
        <v>0.1337760507203174</v>
      </c>
      <c r="F1410" s="24">
        <f t="shared" ca="1" si="43"/>
        <v>38.912825726847451</v>
      </c>
    </row>
    <row r="1411" spans="5:6" x14ac:dyDescent="0.25">
      <c r="E1411" s="24">
        <f t="shared" ca="1" si="42"/>
        <v>0.79719636043472297</v>
      </c>
      <c r="F1411" s="24">
        <f t="shared" ca="1" si="43"/>
        <v>58.316486746074055</v>
      </c>
    </row>
    <row r="1412" spans="5:6" x14ac:dyDescent="0.25">
      <c r="E1412" s="24">
        <f t="shared" ref="E1412:E1475" ca="1" si="44">RAND()</f>
        <v>0.76782977648098494</v>
      </c>
      <c r="F1412" s="24">
        <f t="shared" ref="F1412:F1475" ca="1" si="45">_xlfn.NORM.INV(E1412,$C$3,$C$4)</f>
        <v>57.317184267611609</v>
      </c>
    </row>
    <row r="1413" spans="5:6" x14ac:dyDescent="0.25">
      <c r="E1413" s="24">
        <f t="shared" ca="1" si="44"/>
        <v>4.3426650843768289E-2</v>
      </c>
      <c r="F1413" s="24">
        <f t="shared" ca="1" si="45"/>
        <v>32.877646300855758</v>
      </c>
    </row>
    <row r="1414" spans="5:6" x14ac:dyDescent="0.25">
      <c r="E1414" s="24">
        <f t="shared" ca="1" si="44"/>
        <v>0.87922473316309757</v>
      </c>
      <c r="F1414" s="24">
        <f t="shared" ca="1" si="45"/>
        <v>61.711200301277721</v>
      </c>
    </row>
    <row r="1415" spans="5:6" x14ac:dyDescent="0.25">
      <c r="E1415" s="24">
        <f t="shared" ca="1" si="44"/>
        <v>2.996935172830939E-2</v>
      </c>
      <c r="F1415" s="24">
        <f t="shared" ca="1" si="45"/>
        <v>31.187557689378959</v>
      </c>
    </row>
    <row r="1416" spans="5:6" x14ac:dyDescent="0.25">
      <c r="E1416" s="24">
        <f t="shared" ca="1" si="44"/>
        <v>0.8542006439612958</v>
      </c>
      <c r="F1416" s="24">
        <f t="shared" ca="1" si="45"/>
        <v>60.546209637174741</v>
      </c>
    </row>
    <row r="1417" spans="5:6" x14ac:dyDescent="0.25">
      <c r="E1417" s="24">
        <f t="shared" ca="1" si="44"/>
        <v>0.40155734869539306</v>
      </c>
      <c r="F1417" s="24">
        <f t="shared" ca="1" si="45"/>
        <v>47.506818558718408</v>
      </c>
    </row>
    <row r="1418" spans="5:6" x14ac:dyDescent="0.25">
      <c r="E1418" s="24">
        <f t="shared" ca="1" si="44"/>
        <v>0.64483781388986994</v>
      </c>
      <c r="F1418" s="24">
        <f t="shared" ca="1" si="45"/>
        <v>53.714204823454963</v>
      </c>
    </row>
    <row r="1419" spans="5:6" x14ac:dyDescent="0.25">
      <c r="E1419" s="24">
        <f t="shared" ca="1" si="44"/>
        <v>0.29366075490374055</v>
      </c>
      <c r="F1419" s="24">
        <f t="shared" ca="1" si="45"/>
        <v>44.572784143277978</v>
      </c>
    </row>
    <row r="1420" spans="5:6" x14ac:dyDescent="0.25">
      <c r="E1420" s="24">
        <f t="shared" ca="1" si="44"/>
        <v>7.8770637702401003E-2</v>
      </c>
      <c r="F1420" s="24">
        <f t="shared" ca="1" si="45"/>
        <v>35.86610650424258</v>
      </c>
    </row>
    <row r="1421" spans="5:6" x14ac:dyDescent="0.25">
      <c r="E1421" s="24">
        <f t="shared" ca="1" si="44"/>
        <v>0.29236450710464801</v>
      </c>
      <c r="F1421" s="24">
        <f t="shared" ca="1" si="45"/>
        <v>44.535097881551877</v>
      </c>
    </row>
    <row r="1422" spans="5:6" x14ac:dyDescent="0.25">
      <c r="E1422" s="24">
        <f t="shared" ca="1" si="44"/>
        <v>0.92195519392826619</v>
      </c>
      <c r="F1422" s="24">
        <f t="shared" ca="1" si="45"/>
        <v>64.183465508685401</v>
      </c>
    </row>
    <row r="1423" spans="5:6" x14ac:dyDescent="0.25">
      <c r="E1423" s="24">
        <f t="shared" ca="1" si="44"/>
        <v>0.45130539325340713</v>
      </c>
      <c r="F1423" s="24">
        <f t="shared" ca="1" si="45"/>
        <v>48.776360485539193</v>
      </c>
    </row>
    <row r="1424" spans="5:6" x14ac:dyDescent="0.25">
      <c r="E1424" s="24">
        <f t="shared" ca="1" si="44"/>
        <v>0.37495366173247302</v>
      </c>
      <c r="F1424" s="24">
        <f t="shared" ca="1" si="45"/>
        <v>46.812384320502872</v>
      </c>
    </row>
    <row r="1425" spans="5:6" x14ac:dyDescent="0.25">
      <c r="E1425" s="24">
        <f t="shared" ca="1" si="44"/>
        <v>0.239985777926495</v>
      </c>
      <c r="F1425" s="24">
        <f t="shared" ca="1" si="45"/>
        <v>42.936516876273245</v>
      </c>
    </row>
    <row r="1426" spans="5:6" x14ac:dyDescent="0.25">
      <c r="E1426" s="24">
        <f t="shared" ca="1" si="44"/>
        <v>0.52866783386165228</v>
      </c>
      <c r="F1426" s="24">
        <f t="shared" ca="1" si="45"/>
        <v>50.719215597539424</v>
      </c>
    </row>
    <row r="1427" spans="5:6" x14ac:dyDescent="0.25">
      <c r="E1427" s="24">
        <f t="shared" ca="1" si="44"/>
        <v>0.69320899611542774</v>
      </c>
      <c r="F1427" s="24">
        <f t="shared" ca="1" si="45"/>
        <v>55.04967009119499</v>
      </c>
    </row>
    <row r="1428" spans="5:6" x14ac:dyDescent="0.25">
      <c r="E1428" s="24">
        <f t="shared" ca="1" si="44"/>
        <v>0.98192572940729439</v>
      </c>
      <c r="F1428" s="24">
        <f t="shared" ca="1" si="45"/>
        <v>70.952526276769049</v>
      </c>
    </row>
    <row r="1429" spans="5:6" x14ac:dyDescent="0.25">
      <c r="E1429" s="24">
        <f t="shared" ca="1" si="44"/>
        <v>0.49190584648921365</v>
      </c>
      <c r="F1429" s="24">
        <f t="shared" ca="1" si="45"/>
        <v>49.797095737704986</v>
      </c>
    </row>
    <row r="1430" spans="5:6" x14ac:dyDescent="0.25">
      <c r="E1430" s="24">
        <f t="shared" ca="1" si="44"/>
        <v>0.26717506601398588</v>
      </c>
      <c r="F1430" s="24">
        <f t="shared" ca="1" si="45"/>
        <v>43.786207661360393</v>
      </c>
    </row>
    <row r="1431" spans="5:6" x14ac:dyDescent="0.25">
      <c r="E1431" s="24">
        <f t="shared" ca="1" si="44"/>
        <v>0.45288217160615829</v>
      </c>
      <c r="F1431" s="24">
        <f t="shared" ca="1" si="45"/>
        <v>48.816171869508352</v>
      </c>
    </row>
    <row r="1432" spans="5:6" x14ac:dyDescent="0.25">
      <c r="E1432" s="24">
        <f t="shared" ca="1" si="44"/>
        <v>0.89108720268113439</v>
      </c>
      <c r="F1432" s="24">
        <f t="shared" ca="1" si="45"/>
        <v>62.323306508672118</v>
      </c>
    </row>
    <row r="1433" spans="5:6" x14ac:dyDescent="0.25">
      <c r="E1433" s="24">
        <f t="shared" ca="1" si="44"/>
        <v>0.16297009004504825</v>
      </c>
      <c r="F1433" s="24">
        <f t="shared" ca="1" si="45"/>
        <v>40.176758488415743</v>
      </c>
    </row>
    <row r="1434" spans="5:6" x14ac:dyDescent="0.25">
      <c r="E1434" s="24">
        <f t="shared" ca="1" si="44"/>
        <v>0.27851666157872468</v>
      </c>
      <c r="F1434" s="24">
        <f t="shared" ca="1" si="45"/>
        <v>44.127462873195135</v>
      </c>
    </row>
    <row r="1435" spans="5:6" x14ac:dyDescent="0.25">
      <c r="E1435" s="24">
        <f t="shared" ca="1" si="44"/>
        <v>0.76386019555271623</v>
      </c>
      <c r="F1435" s="24">
        <f t="shared" ca="1" si="45"/>
        <v>57.187749266185619</v>
      </c>
    </row>
    <row r="1436" spans="5:6" x14ac:dyDescent="0.25">
      <c r="E1436" s="24">
        <f t="shared" ca="1" si="44"/>
        <v>0.73392121094723561</v>
      </c>
      <c r="F1436" s="24">
        <f t="shared" ca="1" si="45"/>
        <v>56.247158354195683</v>
      </c>
    </row>
    <row r="1437" spans="5:6" x14ac:dyDescent="0.25">
      <c r="E1437" s="24">
        <f t="shared" ca="1" si="44"/>
        <v>0.11720052519648805</v>
      </c>
      <c r="F1437" s="24">
        <f t="shared" ca="1" si="45"/>
        <v>38.109018604135031</v>
      </c>
    </row>
    <row r="1438" spans="5:6" x14ac:dyDescent="0.25">
      <c r="E1438" s="24">
        <f t="shared" ca="1" si="44"/>
        <v>0.90602764535334068</v>
      </c>
      <c r="F1438" s="24">
        <f t="shared" ca="1" si="45"/>
        <v>63.166835815273203</v>
      </c>
    </row>
    <row r="1439" spans="5:6" x14ac:dyDescent="0.25">
      <c r="E1439" s="24">
        <f t="shared" ca="1" si="44"/>
        <v>0.67833977660416978</v>
      </c>
      <c r="F1439" s="24">
        <f t="shared" ca="1" si="45"/>
        <v>54.630612746943321</v>
      </c>
    </row>
    <row r="1440" spans="5:6" x14ac:dyDescent="0.25">
      <c r="E1440" s="24">
        <f t="shared" ca="1" si="44"/>
        <v>0.15281994014825384</v>
      </c>
      <c r="F1440" s="24">
        <f t="shared" ca="1" si="45"/>
        <v>39.75586229120978</v>
      </c>
    </row>
    <row r="1441" spans="5:6" x14ac:dyDescent="0.25">
      <c r="E1441" s="24">
        <f t="shared" ca="1" si="44"/>
        <v>0.39361046878406181</v>
      </c>
      <c r="F1441" s="24">
        <f t="shared" ca="1" si="45"/>
        <v>47.300788786177776</v>
      </c>
    </row>
    <row r="1442" spans="5:6" x14ac:dyDescent="0.25">
      <c r="E1442" s="24">
        <f t="shared" ca="1" si="44"/>
        <v>0.60405583598013335</v>
      </c>
      <c r="F1442" s="24">
        <f t="shared" ca="1" si="45"/>
        <v>52.638593134229446</v>
      </c>
    </row>
    <row r="1443" spans="5:6" x14ac:dyDescent="0.25">
      <c r="E1443" s="24">
        <f t="shared" ca="1" si="44"/>
        <v>0.23497581756572972</v>
      </c>
      <c r="F1443" s="24">
        <f t="shared" ca="1" si="45"/>
        <v>42.774422529268136</v>
      </c>
    </row>
    <row r="1444" spans="5:6" x14ac:dyDescent="0.25">
      <c r="E1444" s="24">
        <f t="shared" ca="1" si="44"/>
        <v>0.18526274531579445</v>
      </c>
      <c r="F1444" s="24">
        <f t="shared" ca="1" si="45"/>
        <v>41.045105269545509</v>
      </c>
    </row>
    <row r="1445" spans="5:6" x14ac:dyDescent="0.25">
      <c r="E1445" s="24">
        <f t="shared" ca="1" si="44"/>
        <v>0.75468736499568301</v>
      </c>
      <c r="F1445" s="24">
        <f t="shared" ca="1" si="45"/>
        <v>56.893146670078799</v>
      </c>
    </row>
    <row r="1446" spans="5:6" x14ac:dyDescent="0.25">
      <c r="E1446" s="24">
        <f t="shared" ca="1" si="44"/>
        <v>0.37242107042780659</v>
      </c>
      <c r="F1446" s="24">
        <f t="shared" ca="1" si="45"/>
        <v>46.745521435619878</v>
      </c>
    </row>
    <row r="1447" spans="5:6" x14ac:dyDescent="0.25">
      <c r="E1447" s="24">
        <f t="shared" ca="1" si="44"/>
        <v>0.97194380747823839</v>
      </c>
      <c r="F1447" s="24">
        <f t="shared" ca="1" si="45"/>
        <v>69.101617913191404</v>
      </c>
    </row>
    <row r="1448" spans="5:6" x14ac:dyDescent="0.25">
      <c r="E1448" s="24">
        <f t="shared" ca="1" si="44"/>
        <v>0.55674196738786408</v>
      </c>
      <c r="F1448" s="24">
        <f t="shared" ca="1" si="45"/>
        <v>51.427139927534327</v>
      </c>
    </row>
    <row r="1449" spans="5:6" x14ac:dyDescent="0.25">
      <c r="E1449" s="24">
        <f t="shared" ca="1" si="44"/>
        <v>0.79913767532942226</v>
      </c>
      <c r="F1449" s="24">
        <f t="shared" ca="1" si="45"/>
        <v>58.385450643423212</v>
      </c>
    </row>
    <row r="1450" spans="5:6" x14ac:dyDescent="0.25">
      <c r="E1450" s="24">
        <f t="shared" ca="1" si="44"/>
        <v>2.4869547343777221E-2</v>
      </c>
      <c r="F1450" s="24">
        <f t="shared" ca="1" si="45"/>
        <v>30.377990611781854</v>
      </c>
    </row>
    <row r="1451" spans="5:6" x14ac:dyDescent="0.25">
      <c r="E1451" s="24">
        <f t="shared" ca="1" si="44"/>
        <v>4.2410919830212168E-2</v>
      </c>
      <c r="F1451" s="24">
        <f t="shared" ca="1" si="45"/>
        <v>32.766311244470948</v>
      </c>
    </row>
    <row r="1452" spans="5:6" x14ac:dyDescent="0.25">
      <c r="E1452" s="24">
        <f t="shared" ca="1" si="44"/>
        <v>0.32610487295272983</v>
      </c>
      <c r="F1452" s="24">
        <f t="shared" ca="1" si="45"/>
        <v>45.493054986078604</v>
      </c>
    </row>
    <row r="1453" spans="5:6" x14ac:dyDescent="0.25">
      <c r="E1453" s="24">
        <f t="shared" ca="1" si="44"/>
        <v>0.52219688287428678</v>
      </c>
      <c r="F1453" s="24">
        <f t="shared" ca="1" si="45"/>
        <v>50.556680728115531</v>
      </c>
    </row>
    <row r="1454" spans="5:6" x14ac:dyDescent="0.25">
      <c r="E1454" s="24">
        <f t="shared" ca="1" si="44"/>
        <v>0.7710713829837107</v>
      </c>
      <c r="F1454" s="24">
        <f t="shared" ca="1" si="45"/>
        <v>57.423798342853971</v>
      </c>
    </row>
    <row r="1455" spans="5:6" x14ac:dyDescent="0.25">
      <c r="E1455" s="24">
        <f t="shared" ca="1" si="44"/>
        <v>0.75813550219998704</v>
      </c>
      <c r="F1455" s="24">
        <f t="shared" ca="1" si="45"/>
        <v>57.003175794948682</v>
      </c>
    </row>
    <row r="1456" spans="5:6" x14ac:dyDescent="0.25">
      <c r="E1456" s="24">
        <f t="shared" ca="1" si="44"/>
        <v>0.30976372159956711</v>
      </c>
      <c r="F1456" s="24">
        <f t="shared" ca="1" si="45"/>
        <v>45.034798057173155</v>
      </c>
    </row>
    <row r="1457" spans="5:6" x14ac:dyDescent="0.25">
      <c r="E1457" s="24">
        <f t="shared" ca="1" si="44"/>
        <v>0.70706146526422287</v>
      </c>
      <c r="F1457" s="24">
        <f t="shared" ca="1" si="45"/>
        <v>55.448203669975761</v>
      </c>
    </row>
    <row r="1458" spans="5:6" x14ac:dyDescent="0.25">
      <c r="E1458" s="24">
        <f t="shared" ca="1" si="44"/>
        <v>0.73346815929010778</v>
      </c>
      <c r="F1458" s="24">
        <f t="shared" ca="1" si="45"/>
        <v>56.23336097374964</v>
      </c>
    </row>
    <row r="1459" spans="5:6" x14ac:dyDescent="0.25">
      <c r="E1459" s="24">
        <f t="shared" ca="1" si="44"/>
        <v>0.20554487071335226</v>
      </c>
      <c r="F1459" s="24">
        <f t="shared" ca="1" si="45"/>
        <v>41.780225681914047</v>
      </c>
    </row>
    <row r="1460" spans="5:6" x14ac:dyDescent="0.25">
      <c r="E1460" s="24">
        <f t="shared" ca="1" si="44"/>
        <v>0.48887747408371618</v>
      </c>
      <c r="F1460" s="24">
        <f t="shared" ca="1" si="45"/>
        <v>49.721163492272545</v>
      </c>
    </row>
    <row r="1461" spans="5:6" x14ac:dyDescent="0.25">
      <c r="E1461" s="24">
        <f t="shared" ca="1" si="44"/>
        <v>0.69376977330869771</v>
      </c>
      <c r="F1461" s="24">
        <f t="shared" ca="1" si="45"/>
        <v>55.065644557332462</v>
      </c>
    </row>
    <row r="1462" spans="5:6" x14ac:dyDescent="0.25">
      <c r="E1462" s="24">
        <f t="shared" ca="1" si="44"/>
        <v>0.86614796112342862</v>
      </c>
      <c r="F1462" s="24">
        <f t="shared" ca="1" si="45"/>
        <v>61.083653157727156</v>
      </c>
    </row>
    <row r="1463" spans="5:6" x14ac:dyDescent="0.25">
      <c r="E1463" s="24">
        <f t="shared" ca="1" si="44"/>
        <v>0.8906292769451909</v>
      </c>
      <c r="F1463" s="24">
        <f t="shared" ca="1" si="45"/>
        <v>62.298815981771867</v>
      </c>
    </row>
    <row r="1464" spans="5:6" x14ac:dyDescent="0.25">
      <c r="E1464" s="24">
        <f t="shared" ca="1" si="44"/>
        <v>0.32806279143712447</v>
      </c>
      <c r="F1464" s="24">
        <f t="shared" ca="1" si="45"/>
        <v>45.547312976781228</v>
      </c>
    </row>
    <row r="1465" spans="5:6" x14ac:dyDescent="0.25">
      <c r="E1465" s="24">
        <f t="shared" ca="1" si="44"/>
        <v>0.73545956913480104</v>
      </c>
      <c r="F1465" s="24">
        <f t="shared" ca="1" si="45"/>
        <v>56.294097114502733</v>
      </c>
    </row>
    <row r="1466" spans="5:6" x14ac:dyDescent="0.25">
      <c r="E1466" s="24">
        <f t="shared" ca="1" si="44"/>
        <v>0.33223614853677219</v>
      </c>
      <c r="F1466" s="24">
        <f t="shared" ca="1" si="45"/>
        <v>45.662531715648484</v>
      </c>
    </row>
    <row r="1467" spans="5:6" x14ac:dyDescent="0.25">
      <c r="E1467" s="24">
        <f t="shared" ca="1" si="44"/>
        <v>0.60889677287221478</v>
      </c>
      <c r="F1467" s="24">
        <f t="shared" ca="1" si="45"/>
        <v>52.76444796240731</v>
      </c>
    </row>
    <row r="1468" spans="5:6" x14ac:dyDescent="0.25">
      <c r="E1468" s="24">
        <f t="shared" ca="1" si="44"/>
        <v>0.70597637838934901</v>
      </c>
      <c r="F1468" s="24">
        <f t="shared" ca="1" si="45"/>
        <v>55.416679924380759</v>
      </c>
    </row>
    <row r="1469" spans="5:6" x14ac:dyDescent="0.25">
      <c r="E1469" s="24">
        <f t="shared" ca="1" si="44"/>
        <v>0.97808781385885479</v>
      </c>
      <c r="F1469" s="24">
        <f t="shared" ca="1" si="45"/>
        <v>70.157667470261941</v>
      </c>
    </row>
    <row r="1470" spans="5:6" x14ac:dyDescent="0.25">
      <c r="E1470" s="24">
        <f t="shared" ca="1" si="44"/>
        <v>3.9408066066871195E-2</v>
      </c>
      <c r="F1470" s="24">
        <f t="shared" ca="1" si="45"/>
        <v>32.424031642385117</v>
      </c>
    </row>
    <row r="1471" spans="5:6" x14ac:dyDescent="0.25">
      <c r="E1471" s="24">
        <f t="shared" ca="1" si="44"/>
        <v>9.6071650494615968E-2</v>
      </c>
      <c r="F1471" s="24">
        <f t="shared" ca="1" si="45"/>
        <v>36.957351659752113</v>
      </c>
    </row>
    <row r="1472" spans="5:6" x14ac:dyDescent="0.25">
      <c r="E1472" s="24">
        <f t="shared" ca="1" si="44"/>
        <v>0.90493814039991627</v>
      </c>
      <c r="F1472" s="24">
        <f t="shared" ca="1" si="45"/>
        <v>63.102132067502382</v>
      </c>
    </row>
    <row r="1473" spans="5:6" x14ac:dyDescent="0.25">
      <c r="E1473" s="24">
        <f t="shared" ca="1" si="44"/>
        <v>0.42668557928286377</v>
      </c>
      <c r="F1473" s="24">
        <f t="shared" ca="1" si="45"/>
        <v>48.151811961098112</v>
      </c>
    </row>
    <row r="1474" spans="5:6" x14ac:dyDescent="0.25">
      <c r="E1474" s="24">
        <f t="shared" ca="1" si="44"/>
        <v>0.89554677586941445</v>
      </c>
      <c r="F1474" s="24">
        <f t="shared" ca="1" si="45"/>
        <v>62.565781020097496</v>
      </c>
    </row>
    <row r="1475" spans="5:6" x14ac:dyDescent="0.25">
      <c r="E1475" s="24">
        <f t="shared" ca="1" si="44"/>
        <v>2.4686913466926974E-3</v>
      </c>
      <c r="F1475" s="24">
        <f t="shared" ca="1" si="45"/>
        <v>21.889090493449487</v>
      </c>
    </row>
    <row r="1476" spans="5:6" x14ac:dyDescent="0.25">
      <c r="E1476" s="24">
        <f t="shared" ref="E1476:E1539" ca="1" si="46">RAND()</f>
        <v>0.23435940568839664</v>
      </c>
      <c r="F1476" s="24">
        <f t="shared" ref="F1476:F1539" ca="1" si="47">_xlfn.NORM.INV(E1476,$C$3,$C$4)</f>
        <v>42.754347947940005</v>
      </c>
    </row>
    <row r="1477" spans="5:6" x14ac:dyDescent="0.25">
      <c r="E1477" s="24">
        <f t="shared" ca="1" si="46"/>
        <v>6.1469094473078134E-2</v>
      </c>
      <c r="F1477" s="24">
        <f t="shared" ca="1" si="47"/>
        <v>34.574425510876132</v>
      </c>
    </row>
    <row r="1478" spans="5:6" x14ac:dyDescent="0.25">
      <c r="E1478" s="24">
        <f t="shared" ca="1" si="46"/>
        <v>0.35251178852482112</v>
      </c>
      <c r="F1478" s="24">
        <f t="shared" ca="1" si="47"/>
        <v>46.214520457839747</v>
      </c>
    </row>
    <row r="1479" spans="5:6" x14ac:dyDescent="0.25">
      <c r="E1479" s="24">
        <f t="shared" ca="1" si="46"/>
        <v>0.9944941960355429</v>
      </c>
      <c r="F1479" s="24">
        <f t="shared" ca="1" si="47"/>
        <v>75.423302349799329</v>
      </c>
    </row>
    <row r="1480" spans="5:6" x14ac:dyDescent="0.25">
      <c r="E1480" s="24">
        <f t="shared" ca="1" si="46"/>
        <v>0.78650596927479621</v>
      </c>
      <c r="F1480" s="24">
        <f t="shared" ca="1" si="47"/>
        <v>57.943562579161082</v>
      </c>
    </row>
    <row r="1481" spans="5:6" x14ac:dyDescent="0.25">
      <c r="E1481" s="24">
        <f t="shared" ca="1" si="46"/>
        <v>0.32505887707735304</v>
      </c>
      <c r="F1481" s="24">
        <f t="shared" ca="1" si="47"/>
        <v>45.464013900191098</v>
      </c>
    </row>
    <row r="1482" spans="5:6" x14ac:dyDescent="0.25">
      <c r="E1482" s="24">
        <f t="shared" ca="1" si="46"/>
        <v>0.79926085367406752</v>
      </c>
      <c r="F1482" s="24">
        <f t="shared" ca="1" si="47"/>
        <v>58.389839920673886</v>
      </c>
    </row>
    <row r="1483" spans="5:6" x14ac:dyDescent="0.25">
      <c r="E1483" s="24">
        <f t="shared" ca="1" si="46"/>
        <v>0.90836061253567446</v>
      </c>
      <c r="F1483" s="24">
        <f t="shared" ca="1" si="47"/>
        <v>63.307272449022953</v>
      </c>
    </row>
    <row r="1484" spans="5:6" x14ac:dyDescent="0.25">
      <c r="E1484" s="24">
        <f t="shared" ca="1" si="46"/>
        <v>0.9541038812433531</v>
      </c>
      <c r="F1484" s="24">
        <f t="shared" ca="1" si="47"/>
        <v>66.860184928452526</v>
      </c>
    </row>
    <row r="1485" spans="5:6" x14ac:dyDescent="0.25">
      <c r="E1485" s="24">
        <f t="shared" ca="1" si="46"/>
        <v>0.54521350358413534</v>
      </c>
      <c r="F1485" s="24">
        <f t="shared" ca="1" si="47"/>
        <v>51.135771612837637</v>
      </c>
    </row>
    <row r="1486" spans="5:6" x14ac:dyDescent="0.25">
      <c r="E1486" s="24">
        <f t="shared" ca="1" si="46"/>
        <v>0.80010500734669709</v>
      </c>
      <c r="F1486" s="24">
        <f t="shared" ca="1" si="47"/>
        <v>58.419963700432142</v>
      </c>
    </row>
    <row r="1487" spans="5:6" x14ac:dyDescent="0.25">
      <c r="E1487" s="24">
        <f t="shared" ca="1" si="46"/>
        <v>0.70721386676643205</v>
      </c>
      <c r="F1487" s="24">
        <f t="shared" ca="1" si="47"/>
        <v>55.452635542660275</v>
      </c>
    </row>
    <row r="1488" spans="5:6" x14ac:dyDescent="0.25">
      <c r="E1488" s="24">
        <f t="shared" ca="1" si="46"/>
        <v>7.2463548462119554E-2</v>
      </c>
      <c r="F1488" s="24">
        <f t="shared" ca="1" si="47"/>
        <v>35.423139431545067</v>
      </c>
    </row>
    <row r="1489" spans="5:6" x14ac:dyDescent="0.25">
      <c r="E1489" s="24">
        <f t="shared" ca="1" si="46"/>
        <v>3.1344196893933196E-2</v>
      </c>
      <c r="F1489" s="24">
        <f t="shared" ca="1" si="47"/>
        <v>31.386048414696361</v>
      </c>
    </row>
    <row r="1490" spans="5:6" x14ac:dyDescent="0.25">
      <c r="E1490" s="24">
        <f t="shared" ca="1" si="46"/>
        <v>0.7266032369443598</v>
      </c>
      <c r="F1490" s="24">
        <f t="shared" ca="1" si="47"/>
        <v>56.025718885581121</v>
      </c>
    </row>
    <row r="1491" spans="5:6" x14ac:dyDescent="0.25">
      <c r="E1491" s="24">
        <f t="shared" ca="1" si="46"/>
        <v>0.63758642541398403</v>
      </c>
      <c r="F1491" s="24">
        <f t="shared" ca="1" si="47"/>
        <v>53.520148186841851</v>
      </c>
    </row>
    <row r="1492" spans="5:6" x14ac:dyDescent="0.25">
      <c r="E1492" s="24">
        <f t="shared" ca="1" si="46"/>
        <v>0.15856604662165397</v>
      </c>
      <c r="F1492" s="24">
        <f t="shared" ca="1" si="47"/>
        <v>39.996312621699701</v>
      </c>
    </row>
    <row r="1493" spans="5:6" x14ac:dyDescent="0.25">
      <c r="E1493" s="24">
        <f t="shared" ca="1" si="46"/>
        <v>0.99749742764134952</v>
      </c>
      <c r="F1493" s="24">
        <f t="shared" ca="1" si="47"/>
        <v>78.067024710756868</v>
      </c>
    </row>
    <row r="1494" spans="5:6" x14ac:dyDescent="0.25">
      <c r="E1494" s="24">
        <f t="shared" ca="1" si="46"/>
        <v>0.77697045421734334</v>
      </c>
      <c r="F1494" s="24">
        <f t="shared" ca="1" si="47"/>
        <v>57.620015290561348</v>
      </c>
    </row>
    <row r="1495" spans="5:6" x14ac:dyDescent="0.25">
      <c r="E1495" s="24">
        <f t="shared" ca="1" si="46"/>
        <v>0.87057294350861725</v>
      </c>
      <c r="F1495" s="24">
        <f t="shared" ca="1" si="47"/>
        <v>61.291036471060941</v>
      </c>
    </row>
    <row r="1496" spans="5:6" x14ac:dyDescent="0.25">
      <c r="E1496" s="24">
        <f t="shared" ca="1" si="46"/>
        <v>0.97522113470441396</v>
      </c>
      <c r="F1496" s="24">
        <f t="shared" ca="1" si="47"/>
        <v>69.637617259020132</v>
      </c>
    </row>
    <row r="1497" spans="5:6" x14ac:dyDescent="0.25">
      <c r="E1497" s="24">
        <f t="shared" ca="1" si="46"/>
        <v>0.58145909743322122</v>
      </c>
      <c r="F1497" s="24">
        <f t="shared" ca="1" si="47"/>
        <v>52.056276145888738</v>
      </c>
    </row>
    <row r="1498" spans="5:6" x14ac:dyDescent="0.25">
      <c r="E1498" s="24">
        <f t="shared" ca="1" si="46"/>
        <v>0.8654899716158857</v>
      </c>
      <c r="F1498" s="24">
        <f t="shared" ca="1" si="47"/>
        <v>61.053220730424528</v>
      </c>
    </row>
    <row r="1499" spans="5:6" x14ac:dyDescent="0.25">
      <c r="E1499" s="24">
        <f t="shared" ca="1" si="46"/>
        <v>0.54012123472314533</v>
      </c>
      <c r="F1499" s="24">
        <f t="shared" ca="1" si="47"/>
        <v>51.007391521180516</v>
      </c>
    </row>
    <row r="1500" spans="5:6" x14ac:dyDescent="0.25">
      <c r="E1500" s="24">
        <f t="shared" ca="1" si="46"/>
        <v>7.2992888450552851E-2</v>
      </c>
      <c r="F1500" s="24">
        <f t="shared" ca="1" si="47"/>
        <v>35.461423522583779</v>
      </c>
    </row>
    <row r="1501" spans="5:6" x14ac:dyDescent="0.25">
      <c r="E1501" s="24">
        <f t="shared" ca="1" si="46"/>
        <v>0.37404837358586074</v>
      </c>
      <c r="F1501" s="24">
        <f t="shared" ca="1" si="47"/>
        <v>46.788500346410729</v>
      </c>
    </row>
    <row r="1502" spans="5:6" x14ac:dyDescent="0.25">
      <c r="E1502" s="24">
        <f t="shared" ca="1" si="46"/>
        <v>0.26815231395156547</v>
      </c>
      <c r="F1502" s="24">
        <f t="shared" ca="1" si="47"/>
        <v>43.815892720537022</v>
      </c>
    </row>
    <row r="1503" spans="5:6" x14ac:dyDescent="0.25">
      <c r="E1503" s="24">
        <f t="shared" ca="1" si="46"/>
        <v>0.50915117827910961</v>
      </c>
      <c r="F1503" s="24">
        <f t="shared" ca="1" si="47"/>
        <v>50.229406142280915</v>
      </c>
    </row>
    <row r="1504" spans="5:6" x14ac:dyDescent="0.25">
      <c r="E1504" s="24">
        <f t="shared" ca="1" si="46"/>
        <v>0.81252002939596879</v>
      </c>
      <c r="F1504" s="24">
        <f t="shared" ca="1" si="47"/>
        <v>58.872209762149318</v>
      </c>
    </row>
    <row r="1505" spans="5:6" x14ac:dyDescent="0.25">
      <c r="E1505" s="24">
        <f t="shared" ca="1" si="46"/>
        <v>0.74817437555888189</v>
      </c>
      <c r="F1505" s="24">
        <f t="shared" ca="1" si="47"/>
        <v>56.687558270835908</v>
      </c>
    </row>
    <row r="1506" spans="5:6" x14ac:dyDescent="0.25">
      <c r="E1506" s="24">
        <f t="shared" ca="1" si="46"/>
        <v>0.7582209365415622</v>
      </c>
      <c r="F1506" s="24">
        <f t="shared" ca="1" si="47"/>
        <v>57.005912719042122</v>
      </c>
    </row>
    <row r="1507" spans="5:6" x14ac:dyDescent="0.25">
      <c r="E1507" s="24">
        <f t="shared" ca="1" si="46"/>
        <v>4.5098960152323286E-2</v>
      </c>
      <c r="F1507" s="24">
        <f t="shared" ca="1" si="47"/>
        <v>33.056453959676972</v>
      </c>
    </row>
    <row r="1508" spans="5:6" x14ac:dyDescent="0.25">
      <c r="E1508" s="24">
        <f t="shared" ca="1" si="46"/>
        <v>0.12609581368517964</v>
      </c>
      <c r="F1508" s="24">
        <f t="shared" ca="1" si="47"/>
        <v>38.549576807490325</v>
      </c>
    </row>
    <row r="1509" spans="5:6" x14ac:dyDescent="0.25">
      <c r="E1509" s="24">
        <f t="shared" ca="1" si="46"/>
        <v>1.7583894465156735E-2</v>
      </c>
      <c r="F1509" s="24">
        <f t="shared" ca="1" si="47"/>
        <v>28.935788870736268</v>
      </c>
    </row>
    <row r="1510" spans="5:6" x14ac:dyDescent="0.25">
      <c r="E1510" s="24">
        <f t="shared" ca="1" si="46"/>
        <v>0.59073727417959665</v>
      </c>
      <c r="F1510" s="24">
        <f t="shared" ca="1" si="47"/>
        <v>52.294419276581735</v>
      </c>
    </row>
    <row r="1511" spans="5:6" x14ac:dyDescent="0.25">
      <c r="E1511" s="24">
        <f t="shared" ca="1" si="46"/>
        <v>0.53022144345475941</v>
      </c>
      <c r="F1511" s="24">
        <f t="shared" ca="1" si="47"/>
        <v>50.75826524851869</v>
      </c>
    </row>
    <row r="1512" spans="5:6" x14ac:dyDescent="0.25">
      <c r="E1512" s="24">
        <f t="shared" ca="1" si="46"/>
        <v>0.17876449899149649</v>
      </c>
      <c r="F1512" s="24">
        <f t="shared" ca="1" si="47"/>
        <v>40.799162548296287</v>
      </c>
    </row>
    <row r="1513" spans="5:6" x14ac:dyDescent="0.25">
      <c r="E1513" s="24">
        <f t="shared" ca="1" si="46"/>
        <v>0.82081613072144666</v>
      </c>
      <c r="F1513" s="24">
        <f t="shared" ca="1" si="47"/>
        <v>59.184797828449227</v>
      </c>
    </row>
    <row r="1514" spans="5:6" x14ac:dyDescent="0.25">
      <c r="E1514" s="24">
        <f t="shared" ca="1" si="46"/>
        <v>0.40781800500480547</v>
      </c>
      <c r="F1514" s="24">
        <f t="shared" ca="1" si="47"/>
        <v>47.668385122198131</v>
      </c>
    </row>
    <row r="1515" spans="5:6" x14ac:dyDescent="0.25">
      <c r="E1515" s="24">
        <f t="shared" ca="1" si="46"/>
        <v>5.3633422752639159E-2</v>
      </c>
      <c r="F1515" s="24">
        <f t="shared" ca="1" si="47"/>
        <v>33.893995950205117</v>
      </c>
    </row>
    <row r="1516" spans="5:6" x14ac:dyDescent="0.25">
      <c r="E1516" s="24">
        <f t="shared" ca="1" si="46"/>
        <v>0.58589992989134843</v>
      </c>
      <c r="F1516" s="24">
        <f t="shared" ca="1" si="47"/>
        <v>52.170105280890951</v>
      </c>
    </row>
    <row r="1517" spans="5:6" x14ac:dyDescent="0.25">
      <c r="E1517" s="24">
        <f t="shared" ca="1" si="46"/>
        <v>0.42948842657061614</v>
      </c>
      <c r="F1517" s="24">
        <f t="shared" ca="1" si="47"/>
        <v>48.223232597168533</v>
      </c>
    </row>
    <row r="1518" spans="5:6" x14ac:dyDescent="0.25">
      <c r="E1518" s="24">
        <f t="shared" ca="1" si="46"/>
        <v>0.85036005165842765</v>
      </c>
      <c r="F1518" s="24">
        <f t="shared" ca="1" si="47"/>
        <v>60.379788609857499</v>
      </c>
    </row>
    <row r="1519" spans="5:6" x14ac:dyDescent="0.25">
      <c r="E1519" s="24">
        <f t="shared" ca="1" si="46"/>
        <v>0.86677968482198553</v>
      </c>
      <c r="F1519" s="24">
        <f t="shared" ca="1" si="47"/>
        <v>61.112967674532548</v>
      </c>
    </row>
    <row r="1520" spans="5:6" x14ac:dyDescent="0.25">
      <c r="E1520" s="24">
        <f t="shared" ca="1" si="46"/>
        <v>0.95137366607778595</v>
      </c>
      <c r="F1520" s="24">
        <f t="shared" ca="1" si="47"/>
        <v>66.58321122426419</v>
      </c>
    </row>
    <row r="1521" spans="5:6" x14ac:dyDescent="0.25">
      <c r="E1521" s="24">
        <f t="shared" ca="1" si="46"/>
        <v>0.38923863905637279</v>
      </c>
      <c r="F1521" s="24">
        <f t="shared" ca="1" si="47"/>
        <v>47.186960463297666</v>
      </c>
    </row>
    <row r="1522" spans="5:6" x14ac:dyDescent="0.25">
      <c r="E1522" s="24">
        <f t="shared" ca="1" si="46"/>
        <v>0.31138651141822149</v>
      </c>
      <c r="F1522" s="24">
        <f t="shared" ca="1" si="47"/>
        <v>45.080759315316634</v>
      </c>
    </row>
    <row r="1523" spans="5:6" x14ac:dyDescent="0.25">
      <c r="E1523" s="24">
        <f t="shared" ca="1" si="46"/>
        <v>3.2905276736434064E-2</v>
      </c>
      <c r="F1523" s="24">
        <f t="shared" ca="1" si="47"/>
        <v>31.602881540319249</v>
      </c>
    </row>
    <row r="1524" spans="5:6" x14ac:dyDescent="0.25">
      <c r="E1524" s="24">
        <f t="shared" ca="1" si="46"/>
        <v>0.31731365224081298</v>
      </c>
      <c r="F1524" s="24">
        <f t="shared" ca="1" si="47"/>
        <v>45.247759747559982</v>
      </c>
    </row>
    <row r="1525" spans="5:6" x14ac:dyDescent="0.25">
      <c r="E1525" s="24">
        <f t="shared" ca="1" si="46"/>
        <v>0.37059032645817414</v>
      </c>
      <c r="F1525" s="24">
        <f t="shared" ca="1" si="47"/>
        <v>46.697097415085317</v>
      </c>
    </row>
    <row r="1526" spans="5:6" x14ac:dyDescent="0.25">
      <c r="E1526" s="24">
        <f t="shared" ca="1" si="46"/>
        <v>0.48832920214475029</v>
      </c>
      <c r="F1526" s="24">
        <f t="shared" ca="1" si="47"/>
        <v>49.707414741290613</v>
      </c>
    </row>
    <row r="1527" spans="5:6" x14ac:dyDescent="0.25">
      <c r="E1527" s="24">
        <f t="shared" ca="1" si="46"/>
        <v>0.36259958993183605</v>
      </c>
      <c r="F1527" s="24">
        <f t="shared" ca="1" si="47"/>
        <v>46.484812119359113</v>
      </c>
    </row>
    <row r="1528" spans="5:6" x14ac:dyDescent="0.25">
      <c r="E1528" s="24">
        <f t="shared" ca="1" si="46"/>
        <v>0.6936091931060111</v>
      </c>
      <c r="F1528" s="24">
        <f t="shared" ca="1" si="47"/>
        <v>55.061068902672552</v>
      </c>
    </row>
    <row r="1529" spans="5:6" x14ac:dyDescent="0.25">
      <c r="E1529" s="24">
        <f t="shared" ca="1" si="46"/>
        <v>0.52990504326249932</v>
      </c>
      <c r="F1529" s="24">
        <f t="shared" ca="1" si="47"/>
        <v>50.750311677819404</v>
      </c>
    </row>
    <row r="1530" spans="5:6" x14ac:dyDescent="0.25">
      <c r="E1530" s="24">
        <f t="shared" ca="1" si="46"/>
        <v>5.0342025882121888E-4</v>
      </c>
      <c r="F1530" s="24">
        <f t="shared" ca="1" si="47"/>
        <v>17.113917330359513</v>
      </c>
    </row>
    <row r="1531" spans="5:6" x14ac:dyDescent="0.25">
      <c r="E1531" s="24">
        <f t="shared" ca="1" si="46"/>
        <v>0.91724845185645987</v>
      </c>
      <c r="F1531" s="24">
        <f t="shared" ca="1" si="47"/>
        <v>63.8679888803035</v>
      </c>
    </row>
    <row r="1532" spans="5:6" x14ac:dyDescent="0.25">
      <c r="E1532" s="24">
        <f t="shared" ca="1" si="46"/>
        <v>0.17138529613068565</v>
      </c>
      <c r="F1532" s="24">
        <f t="shared" ca="1" si="47"/>
        <v>40.512948465748039</v>
      </c>
    </row>
    <row r="1533" spans="5:6" x14ac:dyDescent="0.25">
      <c r="E1533" s="24">
        <f t="shared" ca="1" si="46"/>
        <v>0.88231423544256193</v>
      </c>
      <c r="F1533" s="24">
        <f t="shared" ca="1" si="47"/>
        <v>61.86635240653942</v>
      </c>
    </row>
    <row r="1534" spans="5:6" x14ac:dyDescent="0.25">
      <c r="E1534" s="24">
        <f t="shared" ca="1" si="46"/>
        <v>0.79778962070031079</v>
      </c>
      <c r="F1534" s="24">
        <f t="shared" ca="1" si="47"/>
        <v>58.337519827865158</v>
      </c>
    </row>
    <row r="1535" spans="5:6" x14ac:dyDescent="0.25">
      <c r="E1535" s="24">
        <f t="shared" ca="1" si="46"/>
        <v>0.7632979315934546</v>
      </c>
      <c r="F1535" s="24">
        <f t="shared" ca="1" si="47"/>
        <v>57.169513158584301</v>
      </c>
    </row>
    <row r="1536" spans="5:6" x14ac:dyDescent="0.25">
      <c r="E1536" s="24">
        <f t="shared" ca="1" si="46"/>
        <v>0.59631160925529147</v>
      </c>
      <c r="F1536" s="24">
        <f t="shared" ca="1" si="47"/>
        <v>52.438115411383123</v>
      </c>
    </row>
    <row r="1537" spans="5:6" x14ac:dyDescent="0.25">
      <c r="E1537" s="24">
        <f t="shared" ca="1" si="46"/>
        <v>0.73005040612014604</v>
      </c>
      <c r="F1537" s="24">
        <f t="shared" ca="1" si="47"/>
        <v>56.129654457512721</v>
      </c>
    </row>
    <row r="1538" spans="5:6" x14ac:dyDescent="0.25">
      <c r="E1538" s="24">
        <f t="shared" ca="1" si="46"/>
        <v>0.93718904165096817</v>
      </c>
      <c r="F1538" s="24">
        <f t="shared" ca="1" si="47"/>
        <v>65.315969862010817</v>
      </c>
    </row>
    <row r="1539" spans="5:6" x14ac:dyDescent="0.25">
      <c r="E1539" s="24">
        <f t="shared" ca="1" si="46"/>
        <v>0.18685727999164425</v>
      </c>
      <c r="F1539" s="24">
        <f t="shared" ca="1" si="47"/>
        <v>41.104630234827134</v>
      </c>
    </row>
    <row r="1540" spans="5:6" x14ac:dyDescent="0.25">
      <c r="E1540" s="24">
        <f t="shared" ref="E1540:E1603" ca="1" si="48">RAND()</f>
        <v>2.5846689790970157E-2</v>
      </c>
      <c r="F1540" s="24">
        <f t="shared" ref="F1540:F1603" ca="1" si="49">_xlfn.NORM.INV(E1540,$C$3,$C$4)</f>
        <v>30.543215727190255</v>
      </c>
    </row>
    <row r="1541" spans="5:6" x14ac:dyDescent="0.25">
      <c r="E1541" s="24">
        <f t="shared" ca="1" si="48"/>
        <v>0.74482366472560135</v>
      </c>
      <c r="F1541" s="24">
        <f t="shared" ca="1" si="49"/>
        <v>56.582886488282533</v>
      </c>
    </row>
    <row r="1542" spans="5:6" x14ac:dyDescent="0.25">
      <c r="E1542" s="24">
        <f t="shared" ca="1" si="48"/>
        <v>0.96084780808130432</v>
      </c>
      <c r="F1542" s="24">
        <f t="shared" ca="1" si="49"/>
        <v>67.606103016048237</v>
      </c>
    </row>
    <row r="1543" spans="5:6" x14ac:dyDescent="0.25">
      <c r="E1543" s="24">
        <f t="shared" ca="1" si="48"/>
        <v>0.62241822023638238</v>
      </c>
      <c r="F1543" s="24">
        <f t="shared" ca="1" si="49"/>
        <v>53.118381100682392</v>
      </c>
    </row>
    <row r="1544" spans="5:6" x14ac:dyDescent="0.25">
      <c r="E1544" s="24">
        <f t="shared" ca="1" si="48"/>
        <v>0.31228561651330866</v>
      </c>
      <c r="F1544" s="24">
        <f t="shared" ca="1" si="49"/>
        <v>45.10617937711303</v>
      </c>
    </row>
    <row r="1545" spans="5:6" x14ac:dyDescent="0.25">
      <c r="E1545" s="24">
        <f t="shared" ca="1" si="48"/>
        <v>0.79833368119366099</v>
      </c>
      <c r="F1545" s="24">
        <f t="shared" ca="1" si="49"/>
        <v>58.356841085931521</v>
      </c>
    </row>
    <row r="1546" spans="5:6" x14ac:dyDescent="0.25">
      <c r="E1546" s="24">
        <f t="shared" ca="1" si="48"/>
        <v>0.4009645510719333</v>
      </c>
      <c r="F1546" s="24">
        <f t="shared" ca="1" si="49"/>
        <v>47.49148731707227</v>
      </c>
    </row>
    <row r="1547" spans="5:6" x14ac:dyDescent="0.25">
      <c r="E1547" s="24">
        <f t="shared" ca="1" si="48"/>
        <v>0.12586311168797359</v>
      </c>
      <c r="F1547" s="24">
        <f t="shared" ca="1" si="49"/>
        <v>38.538333964193882</v>
      </c>
    </row>
    <row r="1548" spans="5:6" x14ac:dyDescent="0.25">
      <c r="E1548" s="24">
        <f t="shared" ca="1" si="48"/>
        <v>0.91949146473662779</v>
      </c>
      <c r="F1548" s="24">
        <f t="shared" ca="1" si="49"/>
        <v>64.016590967994773</v>
      </c>
    </row>
    <row r="1549" spans="5:6" x14ac:dyDescent="0.25">
      <c r="E1549" s="24">
        <f t="shared" ca="1" si="48"/>
        <v>1.042750972505746E-2</v>
      </c>
      <c r="F1549" s="24">
        <f t="shared" ca="1" si="49"/>
        <v>26.894010887906653</v>
      </c>
    </row>
    <row r="1550" spans="5:6" x14ac:dyDescent="0.25">
      <c r="E1550" s="24">
        <f t="shared" ca="1" si="48"/>
        <v>0.35852883993411477</v>
      </c>
      <c r="F1550" s="24">
        <f t="shared" ca="1" si="49"/>
        <v>46.376060767238918</v>
      </c>
    </row>
    <row r="1551" spans="5:6" x14ac:dyDescent="0.25">
      <c r="E1551" s="24">
        <f t="shared" ca="1" si="48"/>
        <v>0.68924813014579467</v>
      </c>
      <c r="F1551" s="24">
        <f t="shared" ca="1" si="49"/>
        <v>54.937202815002344</v>
      </c>
    </row>
    <row r="1552" spans="5:6" x14ac:dyDescent="0.25">
      <c r="E1552" s="24">
        <f t="shared" ca="1" si="48"/>
        <v>0.87154351743804426</v>
      </c>
      <c r="F1552" s="24">
        <f t="shared" ca="1" si="49"/>
        <v>61.337177417035797</v>
      </c>
    </row>
    <row r="1553" spans="5:6" x14ac:dyDescent="0.25">
      <c r="E1553" s="24">
        <f t="shared" ca="1" si="48"/>
        <v>0.84912344461307476</v>
      </c>
      <c r="F1553" s="24">
        <f t="shared" ca="1" si="49"/>
        <v>60.3268120760291</v>
      </c>
    </row>
    <row r="1554" spans="5:6" x14ac:dyDescent="0.25">
      <c r="E1554" s="24">
        <f t="shared" ca="1" si="48"/>
        <v>0.23447041861145224</v>
      </c>
      <c r="F1554" s="24">
        <f t="shared" ca="1" si="49"/>
        <v>42.757965441131574</v>
      </c>
    </row>
    <row r="1555" spans="5:6" x14ac:dyDescent="0.25">
      <c r="E1555" s="24">
        <f t="shared" ca="1" si="48"/>
        <v>0.7329359593924174</v>
      </c>
      <c r="F1555" s="24">
        <f t="shared" ca="1" si="49"/>
        <v>56.217168327883357</v>
      </c>
    </row>
    <row r="1556" spans="5:6" x14ac:dyDescent="0.25">
      <c r="E1556" s="24">
        <f t="shared" ca="1" si="48"/>
        <v>8.6269418531720321E-2</v>
      </c>
      <c r="F1556" s="24">
        <f t="shared" ca="1" si="49"/>
        <v>36.359087142253685</v>
      </c>
    </row>
    <row r="1557" spans="5:6" x14ac:dyDescent="0.25">
      <c r="E1557" s="24">
        <f t="shared" ca="1" si="48"/>
        <v>0.15256702317469095</v>
      </c>
      <c r="F1557" s="24">
        <f t="shared" ca="1" si="49"/>
        <v>39.745142511381147</v>
      </c>
    </row>
    <row r="1558" spans="5:6" x14ac:dyDescent="0.25">
      <c r="E1558" s="24">
        <f t="shared" ca="1" si="48"/>
        <v>0.53008641154080061</v>
      </c>
      <c r="F1558" s="24">
        <f t="shared" ca="1" si="49"/>
        <v>50.754870799424602</v>
      </c>
    </row>
    <row r="1559" spans="5:6" x14ac:dyDescent="0.25">
      <c r="E1559" s="24">
        <f t="shared" ca="1" si="48"/>
        <v>8.6210206284505819E-2</v>
      </c>
      <c r="F1559" s="24">
        <f t="shared" ca="1" si="49"/>
        <v>36.355322977430461</v>
      </c>
    </row>
    <row r="1560" spans="5:6" x14ac:dyDescent="0.25">
      <c r="E1560" s="24">
        <f t="shared" ca="1" si="48"/>
        <v>0.77561397656818742</v>
      </c>
      <c r="F1560" s="24">
        <f t="shared" ca="1" si="49"/>
        <v>57.574637979440681</v>
      </c>
    </row>
    <row r="1561" spans="5:6" x14ac:dyDescent="0.25">
      <c r="E1561" s="24">
        <f t="shared" ca="1" si="48"/>
        <v>0.42796975649364388</v>
      </c>
      <c r="F1561" s="24">
        <f t="shared" ca="1" si="49"/>
        <v>48.18454615144109</v>
      </c>
    </row>
    <row r="1562" spans="5:6" x14ac:dyDescent="0.25">
      <c r="E1562" s="24">
        <f t="shared" ca="1" si="48"/>
        <v>0.2204071141369347</v>
      </c>
      <c r="F1562" s="24">
        <f t="shared" ca="1" si="49"/>
        <v>42.29181007739561</v>
      </c>
    </row>
    <row r="1563" spans="5:6" x14ac:dyDescent="0.25">
      <c r="E1563" s="24">
        <f t="shared" ca="1" si="48"/>
        <v>0.90054690777132529</v>
      </c>
      <c r="F1563" s="24">
        <f t="shared" ca="1" si="49"/>
        <v>62.846741232938562</v>
      </c>
    </row>
    <row r="1564" spans="5:6" x14ac:dyDescent="0.25">
      <c r="E1564" s="24">
        <f t="shared" ca="1" si="48"/>
        <v>0.97671965108710768</v>
      </c>
      <c r="F1564" s="24">
        <f t="shared" ca="1" si="49"/>
        <v>69.902745691661423</v>
      </c>
    </row>
    <row r="1565" spans="5:6" x14ac:dyDescent="0.25">
      <c r="E1565" s="24">
        <f t="shared" ca="1" si="48"/>
        <v>0.59165677131743299</v>
      </c>
      <c r="F1565" s="24">
        <f t="shared" ca="1" si="49"/>
        <v>52.318088829573234</v>
      </c>
    </row>
    <row r="1566" spans="5:6" x14ac:dyDescent="0.25">
      <c r="E1566" s="24">
        <f t="shared" ca="1" si="48"/>
        <v>0.26662617288845825</v>
      </c>
      <c r="F1566" s="24">
        <f t="shared" ca="1" si="49"/>
        <v>43.769510355805565</v>
      </c>
    </row>
    <row r="1567" spans="5:6" x14ac:dyDescent="0.25">
      <c r="E1567" s="24">
        <f t="shared" ca="1" si="48"/>
        <v>0.58142005343025815</v>
      </c>
      <c r="F1567" s="24">
        <f t="shared" ca="1" si="49"/>
        <v>52.055276557083317</v>
      </c>
    </row>
    <row r="1568" spans="5:6" x14ac:dyDescent="0.25">
      <c r="E1568" s="24">
        <f t="shared" ca="1" si="48"/>
        <v>0.3681756052108881</v>
      </c>
      <c r="F1568" s="24">
        <f t="shared" ca="1" si="49"/>
        <v>46.633108062981115</v>
      </c>
    </row>
    <row r="1569" spans="5:6" x14ac:dyDescent="0.25">
      <c r="E1569" s="24">
        <f t="shared" ca="1" si="48"/>
        <v>0.99316558690561496</v>
      </c>
      <c r="F1569" s="24">
        <f t="shared" ca="1" si="49"/>
        <v>74.65850786013516</v>
      </c>
    </row>
    <row r="1570" spans="5:6" x14ac:dyDescent="0.25">
      <c r="E1570" s="24">
        <f t="shared" ca="1" si="48"/>
        <v>5.1348097153434136E-3</v>
      </c>
      <c r="F1570" s="24">
        <f t="shared" ca="1" si="49"/>
        <v>24.333837465314833</v>
      </c>
    </row>
    <row r="1571" spans="5:6" x14ac:dyDescent="0.25">
      <c r="E1571" s="24">
        <f t="shared" ca="1" si="48"/>
        <v>0.77100276603896944</v>
      </c>
      <c r="F1571" s="24">
        <f t="shared" ca="1" si="49"/>
        <v>57.421532860528551</v>
      </c>
    </row>
    <row r="1572" spans="5:6" x14ac:dyDescent="0.25">
      <c r="E1572" s="24">
        <f t="shared" ca="1" si="48"/>
        <v>0.47600566285534562</v>
      </c>
      <c r="F1572" s="24">
        <f t="shared" ca="1" si="49"/>
        <v>49.398188086787037</v>
      </c>
    </row>
    <row r="1573" spans="5:6" x14ac:dyDescent="0.25">
      <c r="E1573" s="24">
        <f t="shared" ca="1" si="48"/>
        <v>0.69240095937625767</v>
      </c>
      <c r="F1573" s="24">
        <f t="shared" ca="1" si="49"/>
        <v>55.026674742958271</v>
      </c>
    </row>
    <row r="1574" spans="5:6" x14ac:dyDescent="0.25">
      <c r="E1574" s="24">
        <f t="shared" ca="1" si="48"/>
        <v>0.55192821965292427</v>
      </c>
      <c r="F1574" s="24">
        <f t="shared" ca="1" si="49"/>
        <v>51.305344998654832</v>
      </c>
    </row>
    <row r="1575" spans="5:6" x14ac:dyDescent="0.25">
      <c r="E1575" s="24">
        <f t="shared" ca="1" si="48"/>
        <v>0.82564691889081576</v>
      </c>
      <c r="F1575" s="24">
        <f t="shared" ca="1" si="49"/>
        <v>59.371018649700687</v>
      </c>
    </row>
    <row r="1576" spans="5:6" x14ac:dyDescent="0.25">
      <c r="E1576" s="24">
        <f t="shared" ca="1" si="48"/>
        <v>0.67715735797364429</v>
      </c>
      <c r="F1576" s="24">
        <f t="shared" ca="1" si="49"/>
        <v>54.597644762205668</v>
      </c>
    </row>
    <row r="1577" spans="5:6" x14ac:dyDescent="0.25">
      <c r="E1577" s="24">
        <f t="shared" ca="1" si="48"/>
        <v>0.69412785564210988</v>
      </c>
      <c r="F1577" s="24">
        <f t="shared" ca="1" si="49"/>
        <v>55.0758517614345</v>
      </c>
    </row>
    <row r="1578" spans="5:6" x14ac:dyDescent="0.25">
      <c r="E1578" s="24">
        <f t="shared" ca="1" si="48"/>
        <v>0.43501511130552517</v>
      </c>
      <c r="F1578" s="24">
        <f t="shared" ca="1" si="49"/>
        <v>48.363799027536487</v>
      </c>
    </row>
    <row r="1579" spans="5:6" x14ac:dyDescent="0.25">
      <c r="E1579" s="24">
        <f t="shared" ca="1" si="48"/>
        <v>0.54845669709728251</v>
      </c>
      <c r="F1579" s="24">
        <f t="shared" ca="1" si="49"/>
        <v>51.217631411247972</v>
      </c>
    </row>
    <row r="1580" spans="5:6" x14ac:dyDescent="0.25">
      <c r="E1580" s="24">
        <f t="shared" ca="1" si="48"/>
        <v>0.82935242272876308</v>
      </c>
      <c r="F1580" s="24">
        <f t="shared" ca="1" si="49"/>
        <v>59.516093171575385</v>
      </c>
    </row>
    <row r="1581" spans="5:6" x14ac:dyDescent="0.25">
      <c r="E1581" s="24">
        <f t="shared" ca="1" si="48"/>
        <v>0.65906030257077963</v>
      </c>
      <c r="F1581" s="24">
        <f t="shared" ca="1" si="49"/>
        <v>54.098998780283424</v>
      </c>
    </row>
    <row r="1582" spans="5:6" x14ac:dyDescent="0.25">
      <c r="E1582" s="24">
        <f t="shared" ca="1" si="48"/>
        <v>0.93974443091121096</v>
      </c>
      <c r="F1582" s="24">
        <f t="shared" ca="1" si="49"/>
        <v>65.526317407170353</v>
      </c>
    </row>
    <row r="1583" spans="5:6" x14ac:dyDescent="0.25">
      <c r="E1583" s="24">
        <f t="shared" ca="1" si="48"/>
        <v>0.94769182465675716</v>
      </c>
      <c r="F1583" s="24">
        <f t="shared" ca="1" si="49"/>
        <v>66.228739622190076</v>
      </c>
    </row>
    <row r="1584" spans="5:6" x14ac:dyDescent="0.25">
      <c r="E1584" s="24">
        <f t="shared" ca="1" si="48"/>
        <v>7.8609019855621076E-2</v>
      </c>
      <c r="F1584" s="24">
        <f t="shared" ca="1" si="49"/>
        <v>35.855098576937692</v>
      </c>
    </row>
    <row r="1585" spans="5:6" x14ac:dyDescent="0.25">
      <c r="E1585" s="24">
        <f t="shared" ca="1" si="48"/>
        <v>0.62370547073212113</v>
      </c>
      <c r="F1585" s="24">
        <f t="shared" ca="1" si="49"/>
        <v>53.152273269711678</v>
      </c>
    </row>
    <row r="1586" spans="5:6" x14ac:dyDescent="0.25">
      <c r="E1586" s="24">
        <f t="shared" ca="1" si="48"/>
        <v>0.8073502324442291</v>
      </c>
      <c r="F1586" s="24">
        <f t="shared" ca="1" si="49"/>
        <v>58.681731783333987</v>
      </c>
    </row>
    <row r="1587" spans="5:6" x14ac:dyDescent="0.25">
      <c r="E1587" s="24">
        <f t="shared" ca="1" si="48"/>
        <v>0.46164633459021842</v>
      </c>
      <c r="F1587" s="24">
        <f t="shared" ca="1" si="49"/>
        <v>49.037130422702631</v>
      </c>
    </row>
    <row r="1588" spans="5:6" x14ac:dyDescent="0.25">
      <c r="E1588" s="24">
        <f t="shared" ca="1" si="48"/>
        <v>0.95668992033869005</v>
      </c>
      <c r="F1588" s="24">
        <f t="shared" ca="1" si="49"/>
        <v>67.135023612906792</v>
      </c>
    </row>
    <row r="1589" spans="5:6" x14ac:dyDescent="0.25">
      <c r="E1589" s="24">
        <f t="shared" ca="1" si="48"/>
        <v>0.47975714496007948</v>
      </c>
      <c r="F1589" s="24">
        <f t="shared" ca="1" si="49"/>
        <v>49.492368937737915</v>
      </c>
    </row>
    <row r="1590" spans="5:6" x14ac:dyDescent="0.25">
      <c r="E1590" s="24">
        <f t="shared" ca="1" si="48"/>
        <v>0.67299821720406472</v>
      </c>
      <c r="F1590" s="24">
        <f t="shared" ca="1" si="49"/>
        <v>54.482073404581271</v>
      </c>
    </row>
    <row r="1591" spans="5:6" x14ac:dyDescent="0.25">
      <c r="E1591" s="24">
        <f t="shared" ca="1" si="48"/>
        <v>0.14623453251224527</v>
      </c>
      <c r="F1591" s="24">
        <f t="shared" ca="1" si="49"/>
        <v>39.472794012015918</v>
      </c>
    </row>
    <row r="1592" spans="5:6" x14ac:dyDescent="0.25">
      <c r="E1592" s="24">
        <f t="shared" ca="1" si="48"/>
        <v>0.25157042704022359</v>
      </c>
      <c r="F1592" s="24">
        <f t="shared" ca="1" si="49"/>
        <v>43.30443973680223</v>
      </c>
    </row>
    <row r="1593" spans="5:6" x14ac:dyDescent="0.25">
      <c r="E1593" s="24">
        <f t="shared" ca="1" si="48"/>
        <v>0.14383694306761052</v>
      </c>
      <c r="F1593" s="24">
        <f t="shared" ca="1" si="49"/>
        <v>39.367616745212594</v>
      </c>
    </row>
    <row r="1594" spans="5:6" x14ac:dyDescent="0.25">
      <c r="E1594" s="24">
        <f t="shared" ca="1" si="48"/>
        <v>0.24349351308241718</v>
      </c>
      <c r="F1594" s="24">
        <f t="shared" ca="1" si="49"/>
        <v>43.048910497707979</v>
      </c>
    </row>
    <row r="1595" spans="5:6" x14ac:dyDescent="0.25">
      <c r="E1595" s="24">
        <f t="shared" ca="1" si="48"/>
        <v>0.99991584282583912</v>
      </c>
      <c r="F1595" s="24">
        <f t="shared" ca="1" si="49"/>
        <v>87.623647285987175</v>
      </c>
    </row>
    <row r="1596" spans="5:6" x14ac:dyDescent="0.25">
      <c r="E1596" s="24">
        <f t="shared" ca="1" si="48"/>
        <v>0.48393858871461248</v>
      </c>
      <c r="F1596" s="24">
        <f t="shared" ca="1" si="49"/>
        <v>49.597291301556552</v>
      </c>
    </row>
    <row r="1597" spans="5:6" x14ac:dyDescent="0.25">
      <c r="E1597" s="24">
        <f t="shared" ca="1" si="48"/>
        <v>0.69374665767566446</v>
      </c>
      <c r="F1597" s="24">
        <f t="shared" ca="1" si="49"/>
        <v>55.064985823300574</v>
      </c>
    </row>
    <row r="1598" spans="5:6" x14ac:dyDescent="0.25">
      <c r="E1598" s="24">
        <f t="shared" ca="1" si="48"/>
        <v>0.6598778675189807</v>
      </c>
      <c r="F1598" s="24">
        <f t="shared" ca="1" si="49"/>
        <v>54.121298307375952</v>
      </c>
    </row>
    <row r="1599" spans="5:6" x14ac:dyDescent="0.25">
      <c r="E1599" s="24">
        <f t="shared" ca="1" si="48"/>
        <v>0.92712907369517461</v>
      </c>
      <c r="F1599" s="24">
        <f t="shared" ca="1" si="49"/>
        <v>64.547378398394827</v>
      </c>
    </row>
    <row r="1600" spans="5:6" x14ac:dyDescent="0.25">
      <c r="E1600" s="24">
        <f t="shared" ca="1" si="48"/>
        <v>0.84611194323906924</v>
      </c>
      <c r="F1600" s="24">
        <f t="shared" ca="1" si="49"/>
        <v>60.198995278064814</v>
      </c>
    </row>
    <row r="1601" spans="5:6" x14ac:dyDescent="0.25">
      <c r="E1601" s="24">
        <f t="shared" ca="1" si="48"/>
        <v>0.24106889310745261</v>
      </c>
      <c r="F1601" s="24">
        <f t="shared" ca="1" si="49"/>
        <v>42.971316328723383</v>
      </c>
    </row>
    <row r="1602" spans="5:6" x14ac:dyDescent="0.25">
      <c r="E1602" s="24">
        <f t="shared" ca="1" si="48"/>
        <v>0.60664229130739034</v>
      </c>
      <c r="F1602" s="24">
        <f t="shared" ca="1" si="49"/>
        <v>52.705782611823437</v>
      </c>
    </row>
    <row r="1603" spans="5:6" x14ac:dyDescent="0.25">
      <c r="E1603" s="24">
        <f t="shared" ca="1" si="48"/>
        <v>0.17126478856183458</v>
      </c>
      <c r="F1603" s="24">
        <f t="shared" ca="1" si="49"/>
        <v>40.508209938185843</v>
      </c>
    </row>
    <row r="1604" spans="5:6" x14ac:dyDescent="0.25">
      <c r="E1604" s="24">
        <f t="shared" ref="E1604:E1667" ca="1" si="50">RAND()</f>
        <v>0.69205181983744224</v>
      </c>
      <c r="F1604" s="24">
        <f t="shared" ref="F1604:F1667" ca="1" si="51">_xlfn.NORM.INV(E1604,$C$3,$C$4)</f>
        <v>55.016747051727307</v>
      </c>
    </row>
    <row r="1605" spans="5:6" x14ac:dyDescent="0.25">
      <c r="E1605" s="24">
        <f t="shared" ca="1" si="50"/>
        <v>0.75801329856203736</v>
      </c>
      <c r="F1605" s="24">
        <f t="shared" ca="1" si="51"/>
        <v>56.999261862958924</v>
      </c>
    </row>
    <row r="1606" spans="5:6" x14ac:dyDescent="0.25">
      <c r="E1606" s="24">
        <f t="shared" ca="1" si="50"/>
        <v>0.85070850294700462</v>
      </c>
      <c r="F1606" s="24">
        <f t="shared" ca="1" si="51"/>
        <v>60.39476903850894</v>
      </c>
    </row>
    <row r="1607" spans="5:6" x14ac:dyDescent="0.25">
      <c r="E1607" s="24">
        <f t="shared" ca="1" si="50"/>
        <v>0.70492368545875039</v>
      </c>
      <c r="F1607" s="24">
        <f t="shared" ca="1" si="51"/>
        <v>55.386148640489566</v>
      </c>
    </row>
    <row r="1608" spans="5:6" x14ac:dyDescent="0.25">
      <c r="E1608" s="24">
        <f t="shared" ca="1" si="50"/>
        <v>0.29370782890977998</v>
      </c>
      <c r="F1608" s="24">
        <f t="shared" ca="1" si="51"/>
        <v>44.574151289572661</v>
      </c>
    </row>
    <row r="1609" spans="5:6" x14ac:dyDescent="0.25">
      <c r="E1609" s="24">
        <f t="shared" ca="1" si="50"/>
        <v>0.32813306346447324</v>
      </c>
      <c r="F1609" s="24">
        <f t="shared" ca="1" si="51"/>
        <v>45.549257916485928</v>
      </c>
    </row>
    <row r="1610" spans="5:6" x14ac:dyDescent="0.25">
      <c r="E1610" s="24">
        <f t="shared" ca="1" si="50"/>
        <v>0.16218722501095073</v>
      </c>
      <c r="F1610" s="24">
        <f t="shared" ca="1" si="51"/>
        <v>40.144916868146019</v>
      </c>
    </row>
    <row r="1611" spans="5:6" x14ac:dyDescent="0.25">
      <c r="E1611" s="24">
        <f t="shared" ca="1" si="50"/>
        <v>0.19492002572679634</v>
      </c>
      <c r="F1611" s="24">
        <f t="shared" ca="1" si="51"/>
        <v>41.400925318280336</v>
      </c>
    </row>
    <row r="1612" spans="5:6" x14ac:dyDescent="0.25">
      <c r="E1612" s="24">
        <f t="shared" ca="1" si="50"/>
        <v>0.37452211424265169</v>
      </c>
      <c r="F1612" s="24">
        <f t="shared" ca="1" si="51"/>
        <v>46.801001195299868</v>
      </c>
    </row>
    <row r="1613" spans="5:6" x14ac:dyDescent="0.25">
      <c r="E1613" s="24">
        <f t="shared" ca="1" si="50"/>
        <v>0.31976455244334456</v>
      </c>
      <c r="F1613" s="24">
        <f t="shared" ca="1" si="51"/>
        <v>45.316427092148999</v>
      </c>
    </row>
    <row r="1614" spans="5:6" x14ac:dyDescent="0.25">
      <c r="E1614" s="24">
        <f t="shared" ca="1" si="50"/>
        <v>0.41885986731236546</v>
      </c>
      <c r="F1614" s="24">
        <f t="shared" ca="1" si="51"/>
        <v>47.951889260071397</v>
      </c>
    </row>
    <row r="1615" spans="5:6" x14ac:dyDescent="0.25">
      <c r="E1615" s="24">
        <f t="shared" ca="1" si="50"/>
        <v>7.4453540224353132E-2</v>
      </c>
      <c r="F1615" s="24">
        <f t="shared" ca="1" si="51"/>
        <v>35.565973585479881</v>
      </c>
    </row>
    <row r="1616" spans="5:6" x14ac:dyDescent="0.25">
      <c r="E1616" s="24">
        <f t="shared" ca="1" si="50"/>
        <v>0.70094215014127847</v>
      </c>
      <c r="F1616" s="24">
        <f t="shared" ca="1" si="51"/>
        <v>55.271121645561294</v>
      </c>
    </row>
    <row r="1617" spans="5:6" x14ac:dyDescent="0.25">
      <c r="E1617" s="24">
        <f t="shared" ca="1" si="50"/>
        <v>0.24246691692970057</v>
      </c>
      <c r="F1617" s="24">
        <f t="shared" ca="1" si="51"/>
        <v>43.016108083573286</v>
      </c>
    </row>
    <row r="1618" spans="5:6" x14ac:dyDescent="0.25">
      <c r="E1618" s="24">
        <f t="shared" ca="1" si="50"/>
        <v>0.53936844100316406</v>
      </c>
      <c r="F1618" s="24">
        <f t="shared" ca="1" si="51"/>
        <v>50.988427589186159</v>
      </c>
    </row>
    <row r="1619" spans="5:6" x14ac:dyDescent="0.25">
      <c r="E1619" s="24">
        <f t="shared" ca="1" si="50"/>
        <v>0.17222080253964289</v>
      </c>
      <c r="F1619" s="24">
        <f t="shared" ca="1" si="51"/>
        <v>40.545743360529855</v>
      </c>
    </row>
    <row r="1620" spans="5:6" x14ac:dyDescent="0.25">
      <c r="E1620" s="24">
        <f t="shared" ca="1" si="50"/>
        <v>0.97429133259773482</v>
      </c>
      <c r="F1620" s="24">
        <f t="shared" ca="1" si="51"/>
        <v>69.479801796114387</v>
      </c>
    </row>
    <row r="1621" spans="5:6" x14ac:dyDescent="0.25">
      <c r="E1621" s="24">
        <f t="shared" ca="1" si="50"/>
        <v>0.87498614119659546</v>
      </c>
      <c r="F1621" s="24">
        <f t="shared" ca="1" si="51"/>
        <v>61.502820593697621</v>
      </c>
    </row>
    <row r="1622" spans="5:6" x14ac:dyDescent="0.25">
      <c r="E1622" s="24">
        <f t="shared" ca="1" si="50"/>
        <v>0.3034898109969415</v>
      </c>
      <c r="F1622" s="24">
        <f t="shared" ca="1" si="51"/>
        <v>44.856103900658852</v>
      </c>
    </row>
    <row r="1623" spans="5:6" x14ac:dyDescent="0.25">
      <c r="E1623" s="24">
        <f t="shared" ca="1" si="50"/>
        <v>0.34151316132754617</v>
      </c>
      <c r="F1623" s="24">
        <f t="shared" ca="1" si="51"/>
        <v>45.916630597791283</v>
      </c>
    </row>
    <row r="1624" spans="5:6" x14ac:dyDescent="0.25">
      <c r="E1624" s="24">
        <f t="shared" ca="1" si="50"/>
        <v>7.8093974835642288E-2</v>
      </c>
      <c r="F1624" s="24">
        <f t="shared" ca="1" si="51"/>
        <v>35.819903577146988</v>
      </c>
    </row>
    <row r="1625" spans="5:6" x14ac:dyDescent="0.25">
      <c r="E1625" s="24">
        <f t="shared" ca="1" si="50"/>
        <v>0.34714467461405851</v>
      </c>
      <c r="F1625" s="24">
        <f t="shared" ca="1" si="51"/>
        <v>46.069592026615339</v>
      </c>
    </row>
    <row r="1626" spans="5:6" x14ac:dyDescent="0.25">
      <c r="E1626" s="24">
        <f t="shared" ca="1" si="50"/>
        <v>0.7180501446082258</v>
      </c>
      <c r="F1626" s="24">
        <f t="shared" ca="1" si="51"/>
        <v>55.770588357872043</v>
      </c>
    </row>
    <row r="1627" spans="5:6" x14ac:dyDescent="0.25">
      <c r="E1627" s="24">
        <f t="shared" ca="1" si="50"/>
        <v>0.20651484837576195</v>
      </c>
      <c r="F1627" s="24">
        <f t="shared" ca="1" si="51"/>
        <v>41.814263341140112</v>
      </c>
    </row>
    <row r="1628" spans="5:6" x14ac:dyDescent="0.25">
      <c r="E1628" s="24">
        <f t="shared" ca="1" si="50"/>
        <v>0.84871346270667092</v>
      </c>
      <c r="F1628" s="24">
        <f t="shared" ca="1" si="51"/>
        <v>60.309312206966709</v>
      </c>
    </row>
    <row r="1629" spans="5:6" x14ac:dyDescent="0.25">
      <c r="E1629" s="24">
        <f t="shared" ca="1" si="50"/>
        <v>0.53376257411006578</v>
      </c>
      <c r="F1629" s="24">
        <f t="shared" ca="1" si="51"/>
        <v>50.847315010714425</v>
      </c>
    </row>
    <row r="1630" spans="5:6" x14ac:dyDescent="0.25">
      <c r="E1630" s="24">
        <f t="shared" ca="1" si="50"/>
        <v>0.27287453844720166</v>
      </c>
      <c r="F1630" s="24">
        <f t="shared" ca="1" si="51"/>
        <v>43.958577575960156</v>
      </c>
    </row>
    <row r="1631" spans="5:6" x14ac:dyDescent="0.25">
      <c r="E1631" s="24">
        <f t="shared" ca="1" si="50"/>
        <v>0.79501153065245278</v>
      </c>
      <c r="F1631" s="24">
        <f t="shared" ca="1" si="51"/>
        <v>58.239342139582298</v>
      </c>
    </row>
    <row r="1632" spans="5:6" x14ac:dyDescent="0.25">
      <c r="E1632" s="24">
        <f t="shared" ca="1" si="50"/>
        <v>0.33076993700221469</v>
      </c>
      <c r="F1632" s="24">
        <f t="shared" ca="1" si="51"/>
        <v>45.622118667252579</v>
      </c>
    </row>
    <row r="1633" spans="5:6" x14ac:dyDescent="0.25">
      <c r="E1633" s="24">
        <f t="shared" ca="1" si="50"/>
        <v>0.3653914379995683</v>
      </c>
      <c r="F1633" s="24">
        <f t="shared" ca="1" si="51"/>
        <v>46.559156818710449</v>
      </c>
    </row>
    <row r="1634" spans="5:6" x14ac:dyDescent="0.25">
      <c r="E1634" s="24">
        <f t="shared" ca="1" si="50"/>
        <v>0.30413025986580888</v>
      </c>
      <c r="F1634" s="24">
        <f t="shared" ca="1" si="51"/>
        <v>44.874419725278798</v>
      </c>
    </row>
    <row r="1635" spans="5:6" x14ac:dyDescent="0.25">
      <c r="E1635" s="24">
        <f t="shared" ca="1" si="50"/>
        <v>0.5538963001697591</v>
      </c>
      <c r="F1635" s="24">
        <f t="shared" ca="1" si="51"/>
        <v>51.355115920573233</v>
      </c>
    </row>
    <row r="1636" spans="5:6" x14ac:dyDescent="0.25">
      <c r="E1636" s="24">
        <f t="shared" ca="1" si="50"/>
        <v>3.6681597394836229E-2</v>
      </c>
      <c r="F1636" s="24">
        <f t="shared" ca="1" si="51"/>
        <v>32.094354171657784</v>
      </c>
    </row>
    <row r="1637" spans="5:6" x14ac:dyDescent="0.25">
      <c r="E1637" s="24">
        <f t="shared" ca="1" si="50"/>
        <v>0.14898701156576499</v>
      </c>
      <c r="F1637" s="24">
        <f t="shared" ca="1" si="51"/>
        <v>39.592121562621692</v>
      </c>
    </row>
    <row r="1638" spans="5:6" x14ac:dyDescent="0.25">
      <c r="E1638" s="24">
        <f t="shared" ca="1" si="50"/>
        <v>0.98410842088724293</v>
      </c>
      <c r="F1638" s="24">
        <f t="shared" ca="1" si="51"/>
        <v>71.471271771443455</v>
      </c>
    </row>
    <row r="1639" spans="5:6" x14ac:dyDescent="0.25">
      <c r="E1639" s="24">
        <f t="shared" ca="1" si="50"/>
        <v>0.13312672743569942</v>
      </c>
      <c r="F1639" s="24">
        <f t="shared" ca="1" si="51"/>
        <v>38.882681351156194</v>
      </c>
    </row>
    <row r="1640" spans="5:6" x14ac:dyDescent="0.25">
      <c r="E1640" s="24">
        <f t="shared" ca="1" si="50"/>
        <v>0.8509098372404017</v>
      </c>
      <c r="F1640" s="24">
        <f t="shared" ca="1" si="51"/>
        <v>60.403435336023378</v>
      </c>
    </row>
    <row r="1641" spans="5:6" x14ac:dyDescent="0.25">
      <c r="E1641" s="24">
        <f t="shared" ca="1" si="50"/>
        <v>0.86576861376031355</v>
      </c>
      <c r="F1641" s="24">
        <f t="shared" ca="1" si="51"/>
        <v>61.066095593958707</v>
      </c>
    </row>
    <row r="1642" spans="5:6" x14ac:dyDescent="0.25">
      <c r="E1642" s="24">
        <f t="shared" ca="1" si="50"/>
        <v>0.73260136544811438</v>
      </c>
      <c r="F1642" s="24">
        <f t="shared" ca="1" si="51"/>
        <v>56.206996357876704</v>
      </c>
    </row>
    <row r="1643" spans="5:6" x14ac:dyDescent="0.25">
      <c r="E1643" s="24">
        <f t="shared" ca="1" si="50"/>
        <v>0.32883324294766136</v>
      </c>
      <c r="F1643" s="24">
        <f t="shared" ca="1" si="51"/>
        <v>45.56862781274873</v>
      </c>
    </row>
    <row r="1644" spans="5:6" x14ac:dyDescent="0.25">
      <c r="E1644" s="24">
        <f t="shared" ca="1" si="50"/>
        <v>0.5285935160423314</v>
      </c>
      <c r="F1644" s="24">
        <f t="shared" ca="1" si="51"/>
        <v>50.717347914316804</v>
      </c>
    </row>
    <row r="1645" spans="5:6" x14ac:dyDescent="0.25">
      <c r="E1645" s="24">
        <f t="shared" ca="1" si="50"/>
        <v>2.4378046450685864E-2</v>
      </c>
      <c r="F1645" s="24">
        <f t="shared" ca="1" si="51"/>
        <v>30.29281584129318</v>
      </c>
    </row>
    <row r="1646" spans="5:6" x14ac:dyDescent="0.25">
      <c r="E1646" s="24">
        <f t="shared" ca="1" si="50"/>
        <v>0.27037465132867056</v>
      </c>
      <c r="F1646" s="24">
        <f t="shared" ca="1" si="51"/>
        <v>43.883197066082147</v>
      </c>
    </row>
    <row r="1647" spans="5:6" x14ac:dyDescent="0.25">
      <c r="E1647" s="24">
        <f t="shared" ca="1" si="50"/>
        <v>3.159655094584668E-2</v>
      </c>
      <c r="F1647" s="24">
        <f t="shared" ca="1" si="51"/>
        <v>31.42169594842176</v>
      </c>
    </row>
    <row r="1648" spans="5:6" x14ac:dyDescent="0.25">
      <c r="E1648" s="24">
        <f t="shared" ca="1" si="50"/>
        <v>5.7081375885415397E-2</v>
      </c>
      <c r="F1648" s="24">
        <f t="shared" ca="1" si="51"/>
        <v>34.202439833296459</v>
      </c>
    </row>
    <row r="1649" spans="5:6" x14ac:dyDescent="0.25">
      <c r="E1649" s="24">
        <f t="shared" ca="1" si="50"/>
        <v>0.88202862198487819</v>
      </c>
      <c r="F1649" s="24">
        <f t="shared" ca="1" si="51"/>
        <v>61.851889294674223</v>
      </c>
    </row>
    <row r="1650" spans="5:6" x14ac:dyDescent="0.25">
      <c r="E1650" s="24">
        <f t="shared" ca="1" si="50"/>
        <v>0.31651863639991962</v>
      </c>
      <c r="F1650" s="24">
        <f t="shared" ca="1" si="51"/>
        <v>45.225437574113151</v>
      </c>
    </row>
    <row r="1651" spans="5:6" x14ac:dyDescent="0.25">
      <c r="E1651" s="24">
        <f t="shared" ca="1" si="50"/>
        <v>0.66817920420104604</v>
      </c>
      <c r="F1651" s="24">
        <f t="shared" ca="1" si="51"/>
        <v>54.348909393877513</v>
      </c>
    </row>
    <row r="1652" spans="5:6" x14ac:dyDescent="0.25">
      <c r="E1652" s="24">
        <f t="shared" ca="1" si="50"/>
        <v>2.9261806695856207E-2</v>
      </c>
      <c r="F1652" s="24">
        <f t="shared" ca="1" si="51"/>
        <v>31.082448640331052</v>
      </c>
    </row>
    <row r="1653" spans="5:6" x14ac:dyDescent="0.25">
      <c r="E1653" s="24">
        <f t="shared" ca="1" si="50"/>
        <v>0.39710148981858673</v>
      </c>
      <c r="F1653" s="24">
        <f t="shared" ca="1" si="51"/>
        <v>47.391432510536362</v>
      </c>
    </row>
    <row r="1654" spans="5:6" x14ac:dyDescent="0.25">
      <c r="E1654" s="24">
        <f t="shared" ca="1" si="50"/>
        <v>0.47243025121620663</v>
      </c>
      <c r="F1654" s="24">
        <f t="shared" ca="1" si="51"/>
        <v>49.308377891627217</v>
      </c>
    </row>
    <row r="1655" spans="5:6" x14ac:dyDescent="0.25">
      <c r="E1655" s="24">
        <f t="shared" ca="1" si="50"/>
        <v>0.61586148960307119</v>
      </c>
      <c r="F1655" s="24">
        <f t="shared" ca="1" si="51"/>
        <v>52.94629373609709</v>
      </c>
    </row>
    <row r="1656" spans="5:6" x14ac:dyDescent="0.25">
      <c r="E1656" s="24">
        <f t="shared" ca="1" si="50"/>
        <v>0.1221336562010813</v>
      </c>
      <c r="F1656" s="24">
        <f t="shared" ca="1" si="51"/>
        <v>38.356132441599577</v>
      </c>
    </row>
    <row r="1657" spans="5:6" x14ac:dyDescent="0.25">
      <c r="E1657" s="24">
        <f t="shared" ca="1" si="50"/>
        <v>0.65761985905551357</v>
      </c>
      <c r="F1657" s="24">
        <f t="shared" ca="1" si="51"/>
        <v>54.059759358789094</v>
      </c>
    </row>
    <row r="1658" spans="5:6" x14ac:dyDescent="0.25">
      <c r="E1658" s="24">
        <f t="shared" ca="1" si="50"/>
        <v>0.21682088329496552</v>
      </c>
      <c r="F1658" s="24">
        <f t="shared" ca="1" si="51"/>
        <v>42.170249550555205</v>
      </c>
    </row>
    <row r="1659" spans="5:6" x14ac:dyDescent="0.25">
      <c r="E1659" s="24">
        <f t="shared" ca="1" si="50"/>
        <v>0.21854349541189877</v>
      </c>
      <c r="F1659" s="24">
        <f t="shared" ca="1" si="51"/>
        <v>42.228783312562001</v>
      </c>
    </row>
    <row r="1660" spans="5:6" x14ac:dyDescent="0.25">
      <c r="E1660" s="24">
        <f t="shared" ca="1" si="50"/>
        <v>0.73226879829524261</v>
      </c>
      <c r="F1660" s="24">
        <f t="shared" ca="1" si="51"/>
        <v>56.196892364334531</v>
      </c>
    </row>
    <row r="1661" spans="5:6" x14ac:dyDescent="0.25">
      <c r="E1661" s="24">
        <f t="shared" ca="1" si="50"/>
        <v>0.3563679015686142</v>
      </c>
      <c r="F1661" s="24">
        <f t="shared" ca="1" si="51"/>
        <v>46.318156825342484</v>
      </c>
    </row>
    <row r="1662" spans="5:6" x14ac:dyDescent="0.25">
      <c r="E1662" s="24">
        <f t="shared" ca="1" si="50"/>
        <v>4.1790691549230763E-2</v>
      </c>
      <c r="F1662" s="24">
        <f t="shared" ca="1" si="51"/>
        <v>32.697262830514994</v>
      </c>
    </row>
    <row r="1663" spans="5:6" x14ac:dyDescent="0.25">
      <c r="E1663" s="24">
        <f t="shared" ca="1" si="50"/>
        <v>0.62872790850340277</v>
      </c>
      <c r="F1663" s="24">
        <f t="shared" ca="1" si="51"/>
        <v>53.284860594755173</v>
      </c>
    </row>
    <row r="1664" spans="5:6" x14ac:dyDescent="0.25">
      <c r="E1664" s="24">
        <f t="shared" ca="1" si="50"/>
        <v>0.57173290788922171</v>
      </c>
      <c r="F1664" s="24">
        <f t="shared" ca="1" si="51"/>
        <v>51.807877430342778</v>
      </c>
    </row>
    <row r="1665" spans="5:6" x14ac:dyDescent="0.25">
      <c r="E1665" s="24">
        <f t="shared" ca="1" si="50"/>
        <v>0.63075504334805532</v>
      </c>
      <c r="F1665" s="24">
        <f t="shared" ca="1" si="51"/>
        <v>53.33853760736195</v>
      </c>
    </row>
    <row r="1666" spans="5:6" x14ac:dyDescent="0.25">
      <c r="E1666" s="24">
        <f t="shared" ca="1" si="50"/>
        <v>0.108034121677407</v>
      </c>
      <c r="F1666" s="24">
        <f t="shared" ca="1" si="51"/>
        <v>37.629492530810467</v>
      </c>
    </row>
    <row r="1667" spans="5:6" x14ac:dyDescent="0.25">
      <c r="E1667" s="24">
        <f t="shared" ca="1" si="50"/>
        <v>0.88387944333701629</v>
      </c>
      <c r="F1667" s="24">
        <f t="shared" ca="1" si="51"/>
        <v>61.946057200981045</v>
      </c>
    </row>
    <row r="1668" spans="5:6" x14ac:dyDescent="0.25">
      <c r="E1668" s="24">
        <f t="shared" ref="E1668:E1731" ca="1" si="52">RAND()</f>
        <v>0.13015063826566708</v>
      </c>
      <c r="F1668" s="24">
        <f t="shared" ref="F1668:F1731" ca="1" si="53">_xlfn.NORM.INV(E1668,$C$3,$C$4)</f>
        <v>38.743206713839641</v>
      </c>
    </row>
    <row r="1669" spans="5:6" x14ac:dyDescent="0.25">
      <c r="E1669" s="24">
        <f t="shared" ca="1" si="52"/>
        <v>0.6315675508552665</v>
      </c>
      <c r="F1669" s="24">
        <f t="shared" ca="1" si="53"/>
        <v>53.360079143949598</v>
      </c>
    </row>
    <row r="1670" spans="5:6" x14ac:dyDescent="0.25">
      <c r="E1670" s="24">
        <f t="shared" ca="1" si="52"/>
        <v>0.81396097391075595</v>
      </c>
      <c r="F1670" s="24">
        <f t="shared" ca="1" si="53"/>
        <v>58.925876184116973</v>
      </c>
    </row>
    <row r="1671" spans="5:6" x14ac:dyDescent="0.25">
      <c r="E1671" s="24">
        <f t="shared" ca="1" si="52"/>
        <v>0.98906897224159673</v>
      </c>
      <c r="F1671" s="24">
        <f t="shared" ca="1" si="53"/>
        <v>72.927560169742321</v>
      </c>
    </row>
    <row r="1672" spans="5:6" x14ac:dyDescent="0.25">
      <c r="E1672" s="24">
        <f t="shared" ca="1" si="52"/>
        <v>0.62369981644961847</v>
      </c>
      <c r="F1672" s="24">
        <f t="shared" ca="1" si="53"/>
        <v>53.152124318526575</v>
      </c>
    </row>
    <row r="1673" spans="5:6" x14ac:dyDescent="0.25">
      <c r="E1673" s="24">
        <f t="shared" ca="1" si="52"/>
        <v>0.26088567272083052</v>
      </c>
      <c r="F1673" s="24">
        <f t="shared" ca="1" si="53"/>
        <v>43.593826825143111</v>
      </c>
    </row>
    <row r="1674" spans="5:6" x14ac:dyDescent="0.25">
      <c r="E1674" s="24">
        <f t="shared" ca="1" si="52"/>
        <v>0.86722460942590573</v>
      </c>
      <c r="F1674" s="24">
        <f t="shared" ca="1" si="53"/>
        <v>61.133671413940263</v>
      </c>
    </row>
    <row r="1675" spans="5:6" x14ac:dyDescent="0.25">
      <c r="E1675" s="24">
        <f t="shared" ca="1" si="52"/>
        <v>0.1528000094074291</v>
      </c>
      <c r="F1675" s="24">
        <f t="shared" ca="1" si="53"/>
        <v>39.755017962431864</v>
      </c>
    </row>
    <row r="1676" spans="5:6" x14ac:dyDescent="0.25">
      <c r="E1676" s="24">
        <f t="shared" ca="1" si="52"/>
        <v>0.24544256751548144</v>
      </c>
      <c r="F1676" s="24">
        <f t="shared" ca="1" si="53"/>
        <v>43.110983086902763</v>
      </c>
    </row>
    <row r="1677" spans="5:6" x14ac:dyDescent="0.25">
      <c r="E1677" s="24">
        <f t="shared" ca="1" si="52"/>
        <v>0.86031379012971976</v>
      </c>
      <c r="F1677" s="24">
        <f t="shared" ca="1" si="53"/>
        <v>60.817302226380399</v>
      </c>
    </row>
    <row r="1678" spans="5:6" x14ac:dyDescent="0.25">
      <c r="E1678" s="24">
        <f t="shared" ca="1" si="52"/>
        <v>0.51054805054394692</v>
      </c>
      <c r="F1678" s="24">
        <f t="shared" ca="1" si="53"/>
        <v>50.264431230885911</v>
      </c>
    </row>
    <row r="1679" spans="5:6" x14ac:dyDescent="0.25">
      <c r="E1679" s="24">
        <f t="shared" ca="1" si="52"/>
        <v>0.44388454283235246</v>
      </c>
      <c r="F1679" s="24">
        <f t="shared" ca="1" si="53"/>
        <v>48.588723309540754</v>
      </c>
    </row>
    <row r="1680" spans="5:6" x14ac:dyDescent="0.25">
      <c r="E1680" s="24">
        <f t="shared" ca="1" si="52"/>
        <v>0.15460197994712532</v>
      </c>
      <c r="F1680" s="24">
        <f t="shared" ca="1" si="53"/>
        <v>39.831062142848467</v>
      </c>
    </row>
    <row r="1681" spans="5:6" x14ac:dyDescent="0.25">
      <c r="E1681" s="24">
        <f t="shared" ca="1" si="52"/>
        <v>0.21396440219944568</v>
      </c>
      <c r="F1681" s="24">
        <f t="shared" ca="1" si="53"/>
        <v>42.072591148023072</v>
      </c>
    </row>
    <row r="1682" spans="5:6" x14ac:dyDescent="0.25">
      <c r="E1682" s="24">
        <f t="shared" ca="1" si="52"/>
        <v>0.10149289598623379</v>
      </c>
      <c r="F1682" s="24">
        <f t="shared" ca="1" si="53"/>
        <v>37.269091119814881</v>
      </c>
    </row>
    <row r="1683" spans="5:6" x14ac:dyDescent="0.25">
      <c r="E1683" s="24">
        <f t="shared" ca="1" si="52"/>
        <v>0.80884269304756873</v>
      </c>
      <c r="F1683" s="24">
        <f t="shared" ca="1" si="53"/>
        <v>58.736394890128857</v>
      </c>
    </row>
    <row r="1684" spans="5:6" x14ac:dyDescent="0.25">
      <c r="E1684" s="24">
        <f t="shared" ca="1" si="52"/>
        <v>0.74851995150512451</v>
      </c>
      <c r="F1684" s="24">
        <f t="shared" ca="1" si="53"/>
        <v>56.698395208978582</v>
      </c>
    </row>
    <row r="1685" spans="5:6" x14ac:dyDescent="0.25">
      <c r="E1685" s="24">
        <f t="shared" ca="1" si="52"/>
        <v>0.77366842854834894</v>
      </c>
      <c r="F1685" s="24">
        <f t="shared" ca="1" si="53"/>
        <v>57.509825745313023</v>
      </c>
    </row>
    <row r="1686" spans="5:6" x14ac:dyDescent="0.25">
      <c r="E1686" s="24">
        <f t="shared" ca="1" si="52"/>
        <v>0.74216422084270262</v>
      </c>
      <c r="F1686" s="24">
        <f t="shared" ca="1" si="53"/>
        <v>56.500319895981015</v>
      </c>
    </row>
    <row r="1687" spans="5:6" x14ac:dyDescent="0.25">
      <c r="E1687" s="24">
        <f t="shared" ca="1" si="52"/>
        <v>7.5263005835928487E-2</v>
      </c>
      <c r="F1687" s="24">
        <f t="shared" ca="1" si="53"/>
        <v>35.623240206376899</v>
      </c>
    </row>
    <row r="1688" spans="5:6" x14ac:dyDescent="0.25">
      <c r="E1688" s="24">
        <f t="shared" ca="1" si="52"/>
        <v>0.54572788329304855</v>
      </c>
      <c r="F1688" s="24">
        <f t="shared" ca="1" si="53"/>
        <v>51.148749591069844</v>
      </c>
    </row>
    <row r="1689" spans="5:6" x14ac:dyDescent="0.25">
      <c r="E1689" s="24">
        <f t="shared" ca="1" si="52"/>
        <v>0.32396861421306045</v>
      </c>
      <c r="F1689" s="24">
        <f t="shared" ca="1" si="53"/>
        <v>45.433703005650202</v>
      </c>
    </row>
    <row r="1690" spans="5:6" x14ac:dyDescent="0.25">
      <c r="E1690" s="24">
        <f t="shared" ca="1" si="52"/>
        <v>0.13490788497893758</v>
      </c>
      <c r="F1690" s="24">
        <f t="shared" ca="1" si="53"/>
        <v>38.965130829613067</v>
      </c>
    </row>
    <row r="1691" spans="5:6" x14ac:dyDescent="0.25">
      <c r="E1691" s="24">
        <f t="shared" ca="1" si="52"/>
        <v>0.12007487385893922</v>
      </c>
      <c r="F1691" s="24">
        <f t="shared" ca="1" si="53"/>
        <v>38.253874191920914</v>
      </c>
    </row>
    <row r="1692" spans="5:6" x14ac:dyDescent="0.25">
      <c r="E1692" s="24">
        <f t="shared" ca="1" si="52"/>
        <v>0.18948905612062683</v>
      </c>
      <c r="F1692" s="24">
        <f t="shared" ca="1" si="53"/>
        <v>41.202192820731923</v>
      </c>
    </row>
    <row r="1693" spans="5:6" x14ac:dyDescent="0.25">
      <c r="E1693" s="24">
        <f t="shared" ca="1" si="52"/>
        <v>0.12591897489684012</v>
      </c>
      <c r="F1693" s="24">
        <f t="shared" ca="1" si="53"/>
        <v>38.541034279510349</v>
      </c>
    </row>
    <row r="1694" spans="5:6" x14ac:dyDescent="0.25">
      <c r="E1694" s="24">
        <f t="shared" ca="1" si="52"/>
        <v>0.84991059182839779</v>
      </c>
      <c r="F1694" s="24">
        <f t="shared" ca="1" si="53"/>
        <v>60.360500009148993</v>
      </c>
    </row>
    <row r="1695" spans="5:6" x14ac:dyDescent="0.25">
      <c r="E1695" s="24">
        <f t="shared" ca="1" si="52"/>
        <v>0.52834267816611591</v>
      </c>
      <c r="F1695" s="24">
        <f t="shared" ca="1" si="53"/>
        <v>50.711044284915388</v>
      </c>
    </row>
    <row r="1696" spans="5:6" x14ac:dyDescent="0.25">
      <c r="E1696" s="24">
        <f t="shared" ca="1" si="52"/>
        <v>0.30329875359800862</v>
      </c>
      <c r="F1696" s="24">
        <f t="shared" ca="1" si="53"/>
        <v>44.850636620600753</v>
      </c>
    </row>
    <row r="1697" spans="5:6" x14ac:dyDescent="0.25">
      <c r="E1697" s="24">
        <f t="shared" ca="1" si="52"/>
        <v>5.6593189800077326E-2</v>
      </c>
      <c r="F1697" s="24">
        <f t="shared" ca="1" si="53"/>
        <v>34.159677468647715</v>
      </c>
    </row>
    <row r="1698" spans="5:6" x14ac:dyDescent="0.25">
      <c r="E1698" s="24">
        <f t="shared" ca="1" si="52"/>
        <v>0.76580944134553919</v>
      </c>
      <c r="F1698" s="24">
        <f t="shared" ca="1" si="53"/>
        <v>57.251155959792548</v>
      </c>
    </row>
    <row r="1699" spans="5:6" x14ac:dyDescent="0.25">
      <c r="E1699" s="24">
        <f t="shared" ca="1" si="52"/>
        <v>0.28078412463230429</v>
      </c>
      <c r="F1699" s="24">
        <f t="shared" ca="1" si="53"/>
        <v>44.194862978115339</v>
      </c>
    </row>
    <row r="1700" spans="5:6" x14ac:dyDescent="0.25">
      <c r="E1700" s="24">
        <f t="shared" ca="1" si="52"/>
        <v>0.11509408550158073</v>
      </c>
      <c r="F1700" s="24">
        <f t="shared" ca="1" si="53"/>
        <v>38.001257218921509</v>
      </c>
    </row>
    <row r="1701" spans="5:6" x14ac:dyDescent="0.25">
      <c r="E1701" s="24">
        <f t="shared" ca="1" si="52"/>
        <v>0.43625006484855455</v>
      </c>
      <c r="F1701" s="24">
        <f t="shared" ca="1" si="53"/>
        <v>48.395163875667642</v>
      </c>
    </row>
    <row r="1702" spans="5:6" x14ac:dyDescent="0.25">
      <c r="E1702" s="24">
        <f t="shared" ca="1" si="52"/>
        <v>0.83824246236658373</v>
      </c>
      <c r="F1702" s="24">
        <f t="shared" ca="1" si="53"/>
        <v>59.872602433742671</v>
      </c>
    </row>
    <row r="1703" spans="5:6" x14ac:dyDescent="0.25">
      <c r="E1703" s="24">
        <f t="shared" ca="1" si="52"/>
        <v>0.20170419993506183</v>
      </c>
      <c r="F1703" s="24">
        <f t="shared" ca="1" si="53"/>
        <v>41.644505199309251</v>
      </c>
    </row>
    <row r="1704" spans="5:6" x14ac:dyDescent="0.25">
      <c r="E1704" s="24">
        <f t="shared" ca="1" si="52"/>
        <v>0.51268523619012429</v>
      </c>
      <c r="F1704" s="24">
        <f t="shared" ca="1" si="53"/>
        <v>50.318025317435421</v>
      </c>
    </row>
    <row r="1705" spans="5:6" x14ac:dyDescent="0.25">
      <c r="E1705" s="24">
        <f t="shared" ca="1" si="52"/>
        <v>0.58778303728597714</v>
      </c>
      <c r="F1705" s="24">
        <f t="shared" ca="1" si="53"/>
        <v>52.218457987253629</v>
      </c>
    </row>
    <row r="1706" spans="5:6" x14ac:dyDescent="0.25">
      <c r="E1706" s="24">
        <f t="shared" ca="1" si="52"/>
        <v>0.20777566951641546</v>
      </c>
      <c r="F1706" s="24">
        <f t="shared" ca="1" si="53"/>
        <v>41.858365816100928</v>
      </c>
    </row>
    <row r="1707" spans="5:6" x14ac:dyDescent="0.25">
      <c r="E1707" s="24">
        <f t="shared" ca="1" si="52"/>
        <v>0.71105685519183082</v>
      </c>
      <c r="F1707" s="24">
        <f t="shared" ca="1" si="53"/>
        <v>55.56474839901604</v>
      </c>
    </row>
    <row r="1708" spans="5:6" x14ac:dyDescent="0.25">
      <c r="E1708" s="24">
        <f t="shared" ca="1" si="52"/>
        <v>0.3266613146209979</v>
      </c>
      <c r="F1708" s="24">
        <f t="shared" ca="1" si="53"/>
        <v>45.508488572106522</v>
      </c>
    </row>
    <row r="1709" spans="5:6" x14ac:dyDescent="0.25">
      <c r="E1709" s="24">
        <f t="shared" ca="1" si="52"/>
        <v>0.46055391309000526</v>
      </c>
      <c r="F1709" s="24">
        <f t="shared" ca="1" si="53"/>
        <v>49.009616566840371</v>
      </c>
    </row>
    <row r="1710" spans="5:6" x14ac:dyDescent="0.25">
      <c r="E1710" s="24">
        <f t="shared" ca="1" si="52"/>
        <v>0.47499842924070346</v>
      </c>
      <c r="F1710" s="24">
        <f t="shared" ca="1" si="53"/>
        <v>49.37289276997992</v>
      </c>
    </row>
    <row r="1711" spans="5:6" x14ac:dyDescent="0.25">
      <c r="E1711" s="24">
        <f t="shared" ca="1" si="52"/>
        <v>0.1503568553238378</v>
      </c>
      <c r="F1711" s="24">
        <f t="shared" ca="1" si="53"/>
        <v>39.650959234125786</v>
      </c>
    </row>
    <row r="1712" spans="5:6" x14ac:dyDescent="0.25">
      <c r="E1712" s="24">
        <f t="shared" ca="1" si="52"/>
        <v>0.87119598406035226</v>
      </c>
      <c r="F1712" s="24">
        <f t="shared" ca="1" si="53"/>
        <v>61.320628027573733</v>
      </c>
    </row>
    <row r="1713" spans="5:6" x14ac:dyDescent="0.25">
      <c r="E1713" s="24">
        <f t="shared" ca="1" si="52"/>
        <v>0.23655814893392091</v>
      </c>
      <c r="F1713" s="24">
        <f t="shared" ca="1" si="53"/>
        <v>42.825821322116475</v>
      </c>
    </row>
    <row r="1714" spans="5:6" x14ac:dyDescent="0.25">
      <c r="E1714" s="24">
        <f t="shared" ca="1" si="52"/>
        <v>0.86985988372226997</v>
      </c>
      <c r="F1714" s="24">
        <f t="shared" ca="1" si="53"/>
        <v>61.257290288996231</v>
      </c>
    </row>
    <row r="1715" spans="5:6" x14ac:dyDescent="0.25">
      <c r="E1715" s="24">
        <f t="shared" ca="1" si="52"/>
        <v>9.3287512825262819E-2</v>
      </c>
      <c r="F1715" s="24">
        <f t="shared" ca="1" si="53"/>
        <v>36.79220885685389</v>
      </c>
    </row>
    <row r="1716" spans="5:6" x14ac:dyDescent="0.25">
      <c r="E1716" s="24">
        <f t="shared" ca="1" si="52"/>
        <v>0.64823099536970852</v>
      </c>
      <c r="F1716" s="24">
        <f t="shared" ca="1" si="53"/>
        <v>53.805488941703196</v>
      </c>
    </row>
    <row r="1717" spans="5:6" x14ac:dyDescent="0.25">
      <c r="E1717" s="24">
        <f t="shared" ca="1" si="52"/>
        <v>0.47825326592138429</v>
      </c>
      <c r="F1717" s="24">
        <f t="shared" ca="1" si="53"/>
        <v>49.454619972868812</v>
      </c>
    </row>
    <row r="1718" spans="5:6" x14ac:dyDescent="0.25">
      <c r="E1718" s="24">
        <f t="shared" ca="1" si="52"/>
        <v>0.43199631080859546</v>
      </c>
      <c r="F1718" s="24">
        <f t="shared" ca="1" si="53"/>
        <v>48.287060299771611</v>
      </c>
    </row>
    <row r="1719" spans="5:6" x14ac:dyDescent="0.25">
      <c r="E1719" s="24">
        <f t="shared" ca="1" si="52"/>
        <v>0.91186275502153014</v>
      </c>
      <c r="F1719" s="24">
        <f t="shared" ca="1" si="53"/>
        <v>63.52315243716847</v>
      </c>
    </row>
    <row r="1720" spans="5:6" x14ac:dyDescent="0.25">
      <c r="E1720" s="24">
        <f t="shared" ca="1" si="52"/>
        <v>0.84463029917027777</v>
      </c>
      <c r="F1720" s="24">
        <f t="shared" ca="1" si="53"/>
        <v>60.136717639808623</v>
      </c>
    </row>
    <row r="1721" spans="5:6" x14ac:dyDescent="0.25">
      <c r="E1721" s="24">
        <f t="shared" ca="1" si="52"/>
        <v>0.21246103060142396</v>
      </c>
      <c r="F1721" s="24">
        <f t="shared" ca="1" si="53"/>
        <v>42.02088865070511</v>
      </c>
    </row>
    <row r="1722" spans="5:6" x14ac:dyDescent="0.25">
      <c r="E1722" s="24">
        <f t="shared" ca="1" si="52"/>
        <v>0.33102374135251522</v>
      </c>
      <c r="F1722" s="24">
        <f t="shared" ca="1" si="53"/>
        <v>45.629119352976026</v>
      </c>
    </row>
    <row r="1723" spans="5:6" x14ac:dyDescent="0.25">
      <c r="E1723" s="24">
        <f t="shared" ca="1" si="52"/>
        <v>0.71145432485166793</v>
      </c>
      <c r="F1723" s="24">
        <f t="shared" ca="1" si="53"/>
        <v>55.576383692494517</v>
      </c>
    </row>
    <row r="1724" spans="5:6" x14ac:dyDescent="0.25">
      <c r="E1724" s="24">
        <f t="shared" ca="1" si="52"/>
        <v>0.83576537758911285</v>
      </c>
      <c r="F1724" s="24">
        <f t="shared" ca="1" si="53"/>
        <v>59.77201824732883</v>
      </c>
    </row>
    <row r="1725" spans="5:6" x14ac:dyDescent="0.25">
      <c r="E1725" s="24">
        <f t="shared" ca="1" si="52"/>
        <v>0.55755490254499085</v>
      </c>
      <c r="F1725" s="24">
        <f t="shared" ca="1" si="53"/>
        <v>51.447728804087454</v>
      </c>
    </row>
    <row r="1726" spans="5:6" x14ac:dyDescent="0.25">
      <c r="E1726" s="24">
        <f t="shared" ca="1" si="52"/>
        <v>0.37250695650362642</v>
      </c>
      <c r="F1726" s="24">
        <f t="shared" ca="1" si="53"/>
        <v>46.747791280039884</v>
      </c>
    </row>
    <row r="1727" spans="5:6" x14ac:dyDescent="0.25">
      <c r="E1727" s="24">
        <f t="shared" ca="1" si="52"/>
        <v>0.74394449568932486</v>
      </c>
      <c r="F1727" s="24">
        <f t="shared" ca="1" si="53"/>
        <v>56.555541901527519</v>
      </c>
    </row>
    <row r="1728" spans="5:6" x14ac:dyDescent="0.25">
      <c r="E1728" s="24">
        <f t="shared" ca="1" si="52"/>
        <v>0.22320891133359577</v>
      </c>
      <c r="F1728" s="24">
        <f t="shared" ca="1" si="53"/>
        <v>42.385993890766741</v>
      </c>
    </row>
    <row r="1729" spans="5:6" x14ac:dyDescent="0.25">
      <c r="E1729" s="24">
        <f t="shared" ca="1" si="52"/>
        <v>0.23403177023610522</v>
      </c>
      <c r="F1729" s="24">
        <f t="shared" ca="1" si="53"/>
        <v>42.743666008280158</v>
      </c>
    </row>
    <row r="1730" spans="5:6" x14ac:dyDescent="0.25">
      <c r="E1730" s="24">
        <f t="shared" ca="1" si="52"/>
        <v>0.32514904270866785</v>
      </c>
      <c r="F1730" s="24">
        <f t="shared" ca="1" si="53"/>
        <v>45.46651876740151</v>
      </c>
    </row>
    <row r="1731" spans="5:6" x14ac:dyDescent="0.25">
      <c r="E1731" s="24">
        <f t="shared" ca="1" si="52"/>
        <v>0.87386542736852479</v>
      </c>
      <c r="F1731" s="24">
        <f t="shared" ca="1" si="53"/>
        <v>61.448551985320485</v>
      </c>
    </row>
    <row r="1732" spans="5:6" x14ac:dyDescent="0.25">
      <c r="E1732" s="24">
        <f t="shared" ref="E1732:E1795" ca="1" si="54">RAND()</f>
        <v>0.32103710030932042</v>
      </c>
      <c r="F1732" s="24">
        <f t="shared" ref="F1732:F1795" ca="1" si="55">_xlfn.NORM.INV(E1732,$C$3,$C$4)</f>
        <v>45.351993197868644</v>
      </c>
    </row>
    <row r="1733" spans="5:6" x14ac:dyDescent="0.25">
      <c r="E1733" s="24">
        <f t="shared" ca="1" si="54"/>
        <v>0.2067882605295468</v>
      </c>
      <c r="F1733" s="24">
        <f t="shared" ca="1" si="55"/>
        <v>41.823840570046258</v>
      </c>
    </row>
    <row r="1734" spans="5:6" x14ac:dyDescent="0.25">
      <c r="E1734" s="24">
        <f t="shared" ca="1" si="54"/>
        <v>0.79055604095425336</v>
      </c>
      <c r="F1734" s="24">
        <f t="shared" ca="1" si="55"/>
        <v>58.083521000272569</v>
      </c>
    </row>
    <row r="1735" spans="5:6" x14ac:dyDescent="0.25">
      <c r="E1735" s="24">
        <f t="shared" ca="1" si="54"/>
        <v>0.53422361312695377</v>
      </c>
      <c r="F1735" s="24">
        <f t="shared" ca="1" si="55"/>
        <v>50.858913676790138</v>
      </c>
    </row>
    <row r="1736" spans="5:6" x14ac:dyDescent="0.25">
      <c r="E1736" s="24">
        <f t="shared" ca="1" si="54"/>
        <v>0.7330976746386656</v>
      </c>
      <c r="F1736" s="24">
        <f t="shared" ca="1" si="55"/>
        <v>56.222086929382613</v>
      </c>
    </row>
    <row r="1737" spans="5:6" x14ac:dyDescent="0.25">
      <c r="E1737" s="24">
        <f t="shared" ca="1" si="54"/>
        <v>0.3971111762115479</v>
      </c>
      <c r="F1737" s="24">
        <f t="shared" ca="1" si="55"/>
        <v>47.391683714593327</v>
      </c>
    </row>
    <row r="1738" spans="5:6" x14ac:dyDescent="0.25">
      <c r="E1738" s="24">
        <f t="shared" ca="1" si="54"/>
        <v>0.92315664482970783</v>
      </c>
      <c r="F1738" s="24">
        <f t="shared" ca="1" si="55"/>
        <v>64.266295210752446</v>
      </c>
    </row>
    <row r="1739" spans="5:6" x14ac:dyDescent="0.25">
      <c r="E1739" s="24">
        <f t="shared" ca="1" si="54"/>
        <v>0.93036056197731676</v>
      </c>
      <c r="F1739" s="24">
        <f t="shared" ca="1" si="55"/>
        <v>64.784817586909412</v>
      </c>
    </row>
    <row r="1740" spans="5:6" x14ac:dyDescent="0.25">
      <c r="E1740" s="24">
        <f t="shared" ca="1" si="54"/>
        <v>0.86799088747494579</v>
      </c>
      <c r="F1740" s="24">
        <f t="shared" ca="1" si="55"/>
        <v>61.169441048665107</v>
      </c>
    </row>
    <row r="1741" spans="5:6" x14ac:dyDescent="0.25">
      <c r="E1741" s="24">
        <f t="shared" ca="1" si="54"/>
        <v>0.36505703211310003</v>
      </c>
      <c r="F1741" s="24">
        <f t="shared" ca="1" si="55"/>
        <v>46.550261955013475</v>
      </c>
    </row>
    <row r="1742" spans="5:6" x14ac:dyDescent="0.25">
      <c r="E1742" s="24">
        <f t="shared" ca="1" si="54"/>
        <v>0.62485063990140788</v>
      </c>
      <c r="F1742" s="24">
        <f t="shared" ca="1" si="55"/>
        <v>53.18245501611591</v>
      </c>
    </row>
    <row r="1743" spans="5:6" x14ac:dyDescent="0.25">
      <c r="E1743" s="24">
        <f t="shared" ca="1" si="54"/>
        <v>0.37120165270011896</v>
      </c>
      <c r="F1743" s="24">
        <f t="shared" ca="1" si="55"/>
        <v>46.713275833938283</v>
      </c>
    </row>
    <row r="1744" spans="5:6" x14ac:dyDescent="0.25">
      <c r="E1744" s="24">
        <f t="shared" ca="1" si="54"/>
        <v>0.51235046479021973</v>
      </c>
      <c r="F1744" s="24">
        <f t="shared" ca="1" si="55"/>
        <v>50.309629709320603</v>
      </c>
    </row>
    <row r="1745" spans="5:6" x14ac:dyDescent="0.25">
      <c r="E1745" s="24">
        <f t="shared" ca="1" si="54"/>
        <v>0.28275381005026379</v>
      </c>
      <c r="F1745" s="24">
        <f t="shared" ca="1" si="55"/>
        <v>44.253198285494591</v>
      </c>
    </row>
    <row r="1746" spans="5:6" x14ac:dyDescent="0.25">
      <c r="E1746" s="24">
        <f t="shared" ca="1" si="54"/>
        <v>0.2207328748221955</v>
      </c>
      <c r="F1746" s="24">
        <f t="shared" ca="1" si="55"/>
        <v>42.302795718856409</v>
      </c>
    </row>
    <row r="1747" spans="5:6" x14ac:dyDescent="0.25">
      <c r="E1747" s="24">
        <f t="shared" ca="1" si="54"/>
        <v>0.2494985865849374</v>
      </c>
      <c r="F1747" s="24">
        <f t="shared" ca="1" si="55"/>
        <v>43.239315285442174</v>
      </c>
    </row>
    <row r="1748" spans="5:6" x14ac:dyDescent="0.25">
      <c r="E1748" s="24">
        <f t="shared" ca="1" si="54"/>
        <v>0.38714235408540143</v>
      </c>
      <c r="F1748" s="24">
        <f t="shared" ca="1" si="55"/>
        <v>47.132251329098338</v>
      </c>
    </row>
    <row r="1749" spans="5:6" x14ac:dyDescent="0.25">
      <c r="E1749" s="24">
        <f t="shared" ca="1" si="54"/>
        <v>0.50894856937705657</v>
      </c>
      <c r="F1749" s="24">
        <f t="shared" ca="1" si="55"/>
        <v>50.224326183085552</v>
      </c>
    </row>
    <row r="1750" spans="5:6" x14ac:dyDescent="0.25">
      <c r="E1750" s="24">
        <f t="shared" ca="1" si="54"/>
        <v>0.58072233725478117</v>
      </c>
      <c r="F1750" s="24">
        <f t="shared" ca="1" si="55"/>
        <v>52.037417361244536</v>
      </c>
    </row>
    <row r="1751" spans="5:6" x14ac:dyDescent="0.25">
      <c r="E1751" s="24">
        <f t="shared" ca="1" si="54"/>
        <v>0.67010253085369031</v>
      </c>
      <c r="F1751" s="24">
        <f t="shared" ca="1" si="55"/>
        <v>54.401963014007066</v>
      </c>
    </row>
    <row r="1752" spans="5:6" x14ac:dyDescent="0.25">
      <c r="E1752" s="24">
        <f t="shared" ca="1" si="54"/>
        <v>0.52151558887796023</v>
      </c>
      <c r="F1752" s="24">
        <f t="shared" ca="1" si="55"/>
        <v>50.539577544506628</v>
      </c>
    </row>
    <row r="1753" spans="5:6" x14ac:dyDescent="0.25">
      <c r="E1753" s="24">
        <f t="shared" ca="1" si="54"/>
        <v>0.18811713571943089</v>
      </c>
      <c r="F1753" s="24">
        <f t="shared" ca="1" si="55"/>
        <v>41.151439439398494</v>
      </c>
    </row>
    <row r="1754" spans="5:6" x14ac:dyDescent="0.25">
      <c r="E1754" s="24">
        <f t="shared" ca="1" si="54"/>
        <v>0.92562682540290664</v>
      </c>
      <c r="F1754" s="24">
        <f t="shared" ca="1" si="55"/>
        <v>64.43973786333892</v>
      </c>
    </row>
    <row r="1755" spans="5:6" x14ac:dyDescent="0.25">
      <c r="E1755" s="24">
        <f t="shared" ca="1" si="54"/>
        <v>0.80627512283340186</v>
      </c>
      <c r="F1755" s="24">
        <f t="shared" ca="1" si="55"/>
        <v>58.642514862466463</v>
      </c>
    </row>
    <row r="1756" spans="5:6" x14ac:dyDescent="0.25">
      <c r="E1756" s="24">
        <f t="shared" ca="1" si="54"/>
        <v>8.6361451553781832E-2</v>
      </c>
      <c r="F1756" s="24">
        <f t="shared" ca="1" si="55"/>
        <v>36.364933913395404</v>
      </c>
    </row>
    <row r="1757" spans="5:6" x14ac:dyDescent="0.25">
      <c r="E1757" s="24">
        <f t="shared" ca="1" si="54"/>
        <v>0.73041885551861718</v>
      </c>
      <c r="F1757" s="24">
        <f t="shared" ca="1" si="55"/>
        <v>56.140802644816119</v>
      </c>
    </row>
    <row r="1758" spans="5:6" x14ac:dyDescent="0.25">
      <c r="E1758" s="24">
        <f t="shared" ca="1" si="54"/>
        <v>0.36660552743392782</v>
      </c>
      <c r="F1758" s="24">
        <f t="shared" ca="1" si="55"/>
        <v>46.591427576415825</v>
      </c>
    </row>
    <row r="1759" spans="5:6" x14ac:dyDescent="0.25">
      <c r="E1759" s="24">
        <f t="shared" ca="1" si="54"/>
        <v>0.75658046340826879</v>
      </c>
      <c r="F1759" s="24">
        <f t="shared" ca="1" si="55"/>
        <v>56.953450740148313</v>
      </c>
    </row>
    <row r="1760" spans="5:6" x14ac:dyDescent="0.25">
      <c r="E1760" s="24">
        <f t="shared" ca="1" si="54"/>
        <v>0.24456096849608833</v>
      </c>
      <c r="F1760" s="24">
        <f t="shared" ca="1" si="55"/>
        <v>43.0829393431722</v>
      </c>
    </row>
    <row r="1761" spans="5:6" x14ac:dyDescent="0.25">
      <c r="E1761" s="24">
        <f t="shared" ca="1" si="54"/>
        <v>0.16294348129982494</v>
      </c>
      <c r="F1761" s="24">
        <f t="shared" ca="1" si="55"/>
        <v>40.175677861096638</v>
      </c>
    </row>
    <row r="1762" spans="5:6" x14ac:dyDescent="0.25">
      <c r="E1762" s="24">
        <f t="shared" ca="1" si="54"/>
        <v>0.15734107855653701</v>
      </c>
      <c r="F1762" s="24">
        <f t="shared" ca="1" si="55"/>
        <v>39.945540370401929</v>
      </c>
    </row>
    <row r="1763" spans="5:6" x14ac:dyDescent="0.25">
      <c r="E1763" s="24">
        <f t="shared" ca="1" si="54"/>
        <v>0.68578936558831993</v>
      </c>
      <c r="F1763" s="24">
        <f t="shared" ca="1" si="55"/>
        <v>54.839501204706153</v>
      </c>
    </row>
    <row r="1764" spans="5:6" x14ac:dyDescent="0.25">
      <c r="E1764" s="24">
        <f t="shared" ca="1" si="54"/>
        <v>0.47761426518855177</v>
      </c>
      <c r="F1764" s="24">
        <f t="shared" ca="1" si="55"/>
        <v>49.438578052506664</v>
      </c>
    </row>
    <row r="1765" spans="5:6" x14ac:dyDescent="0.25">
      <c r="E1765" s="24">
        <f t="shared" ca="1" si="54"/>
        <v>0.39975328050211945</v>
      </c>
      <c r="F1765" s="24">
        <f t="shared" ca="1" si="55"/>
        <v>47.460142421638537</v>
      </c>
    </row>
    <row r="1766" spans="5:6" x14ac:dyDescent="0.25">
      <c r="E1766" s="24">
        <f t="shared" ca="1" si="54"/>
        <v>0.18684905094656434</v>
      </c>
      <c r="F1766" s="24">
        <f t="shared" ca="1" si="55"/>
        <v>41.104323848979234</v>
      </c>
    </row>
    <row r="1767" spans="5:6" x14ac:dyDescent="0.25">
      <c r="E1767" s="24">
        <f t="shared" ca="1" si="54"/>
        <v>0.19791139000347935</v>
      </c>
      <c r="F1767" s="24">
        <f t="shared" ca="1" si="55"/>
        <v>41.508948410509959</v>
      </c>
    </row>
    <row r="1768" spans="5:6" x14ac:dyDescent="0.25">
      <c r="E1768" s="24">
        <f t="shared" ca="1" si="54"/>
        <v>0.81082274357671924</v>
      </c>
      <c r="F1768" s="24">
        <f t="shared" ca="1" si="55"/>
        <v>58.809322093641363</v>
      </c>
    </row>
    <row r="1769" spans="5:6" x14ac:dyDescent="0.25">
      <c r="E1769" s="24">
        <f t="shared" ca="1" si="54"/>
        <v>0.91968942546893184</v>
      </c>
      <c r="F1769" s="24">
        <f t="shared" ca="1" si="55"/>
        <v>64.029855462937576</v>
      </c>
    </row>
    <row r="1770" spans="5:6" x14ac:dyDescent="0.25">
      <c r="E1770" s="24">
        <f t="shared" ca="1" si="54"/>
        <v>0.73048244179314592</v>
      </c>
      <c r="F1770" s="24">
        <f t="shared" ca="1" si="55"/>
        <v>56.142727349167657</v>
      </c>
    </row>
    <row r="1771" spans="5:6" x14ac:dyDescent="0.25">
      <c r="E1771" s="24">
        <f t="shared" ca="1" si="54"/>
        <v>0.15558079478857512</v>
      </c>
      <c r="F1771" s="24">
        <f t="shared" ca="1" si="55"/>
        <v>39.872123262255862</v>
      </c>
    </row>
    <row r="1772" spans="5:6" x14ac:dyDescent="0.25">
      <c r="E1772" s="24">
        <f t="shared" ca="1" si="54"/>
        <v>0.22984865411772148</v>
      </c>
      <c r="F1772" s="24">
        <f t="shared" ca="1" si="55"/>
        <v>42.606546337133423</v>
      </c>
    </row>
    <row r="1773" spans="5:6" x14ac:dyDescent="0.25">
      <c r="E1773" s="24">
        <f t="shared" ca="1" si="54"/>
        <v>0.14850492191718523</v>
      </c>
      <c r="F1773" s="24">
        <f t="shared" ca="1" si="55"/>
        <v>39.571328889563901</v>
      </c>
    </row>
    <row r="1774" spans="5:6" x14ac:dyDescent="0.25">
      <c r="E1774" s="24">
        <f t="shared" ca="1" si="54"/>
        <v>0.76640569033261619</v>
      </c>
      <c r="F1774" s="24">
        <f t="shared" ca="1" si="55"/>
        <v>57.270609495832538</v>
      </c>
    </row>
    <row r="1775" spans="5:6" x14ac:dyDescent="0.25">
      <c r="E1775" s="24">
        <f t="shared" ca="1" si="54"/>
        <v>0.49268218167804445</v>
      </c>
      <c r="F1775" s="24">
        <f t="shared" ca="1" si="55"/>
        <v>49.816559209243884</v>
      </c>
    </row>
    <row r="1776" spans="5:6" x14ac:dyDescent="0.25">
      <c r="E1776" s="24">
        <f t="shared" ca="1" si="54"/>
        <v>0.54229984684353627</v>
      </c>
      <c r="F1776" s="24">
        <f t="shared" ca="1" si="55"/>
        <v>51.062294488741109</v>
      </c>
    </row>
    <row r="1777" spans="5:6" x14ac:dyDescent="0.25">
      <c r="E1777" s="24">
        <f t="shared" ca="1" si="54"/>
        <v>0.61570968942761017</v>
      </c>
      <c r="F1777" s="24">
        <f t="shared" ca="1" si="55"/>
        <v>52.942320113822674</v>
      </c>
    </row>
    <row r="1778" spans="5:6" x14ac:dyDescent="0.25">
      <c r="E1778" s="24">
        <f t="shared" ca="1" si="54"/>
        <v>0.90634900126423312</v>
      </c>
      <c r="F1778" s="24">
        <f t="shared" ca="1" si="55"/>
        <v>63.186026196391879</v>
      </c>
    </row>
    <row r="1779" spans="5:6" x14ac:dyDescent="0.25">
      <c r="E1779" s="24">
        <f t="shared" ca="1" si="54"/>
        <v>0.92025105401465923</v>
      </c>
      <c r="F1779" s="24">
        <f t="shared" ca="1" si="55"/>
        <v>64.067622768758028</v>
      </c>
    </row>
    <row r="1780" spans="5:6" x14ac:dyDescent="0.25">
      <c r="E1780" s="24">
        <f t="shared" ca="1" si="54"/>
        <v>0.80961634770855939</v>
      </c>
      <c r="F1780" s="24">
        <f t="shared" ca="1" si="55"/>
        <v>58.764833857218321</v>
      </c>
    </row>
    <row r="1781" spans="5:6" x14ac:dyDescent="0.25">
      <c r="E1781" s="24">
        <f t="shared" ca="1" si="54"/>
        <v>0.98613136661958067</v>
      </c>
      <c r="F1781" s="24">
        <f t="shared" ca="1" si="55"/>
        <v>72.00982443282409</v>
      </c>
    </row>
    <row r="1782" spans="5:6" x14ac:dyDescent="0.25">
      <c r="E1782" s="24">
        <f t="shared" ca="1" si="54"/>
        <v>0.72720680289136275</v>
      </c>
      <c r="F1782" s="24">
        <f t="shared" ca="1" si="55"/>
        <v>56.043869736735907</v>
      </c>
    </row>
    <row r="1783" spans="5:6" x14ac:dyDescent="0.25">
      <c r="E1783" s="24">
        <f t="shared" ca="1" si="54"/>
        <v>0.83640379803426446</v>
      </c>
      <c r="F1783" s="24">
        <f t="shared" ca="1" si="55"/>
        <v>59.797847042581253</v>
      </c>
    </row>
    <row r="1784" spans="5:6" x14ac:dyDescent="0.25">
      <c r="E1784" s="24">
        <f t="shared" ca="1" si="54"/>
        <v>0.43166783235193595</v>
      </c>
      <c r="F1784" s="24">
        <f t="shared" ca="1" si="55"/>
        <v>48.278704280947778</v>
      </c>
    </row>
    <row r="1785" spans="5:6" x14ac:dyDescent="0.25">
      <c r="E1785" s="24">
        <f t="shared" ca="1" si="54"/>
        <v>0.75094002041935848</v>
      </c>
      <c r="F1785" s="24">
        <f t="shared" ca="1" si="55"/>
        <v>56.774508269366144</v>
      </c>
    </row>
    <row r="1786" spans="5:6" x14ac:dyDescent="0.25">
      <c r="E1786" s="24">
        <f t="shared" ca="1" si="54"/>
        <v>0.40044869198985589</v>
      </c>
      <c r="F1786" s="24">
        <f t="shared" ca="1" si="55"/>
        <v>47.47814110177957</v>
      </c>
    </row>
    <row r="1787" spans="5:6" x14ac:dyDescent="0.25">
      <c r="E1787" s="24">
        <f t="shared" ca="1" si="54"/>
        <v>0.32553780583633951</v>
      </c>
      <c r="F1787" s="24">
        <f t="shared" ca="1" si="55"/>
        <v>45.477315637503864</v>
      </c>
    </row>
    <row r="1788" spans="5:6" x14ac:dyDescent="0.25">
      <c r="E1788" s="24">
        <f t="shared" ca="1" si="54"/>
        <v>0.23566439738126332</v>
      </c>
      <c r="F1788" s="24">
        <f t="shared" ca="1" si="55"/>
        <v>42.796813017587709</v>
      </c>
    </row>
    <row r="1789" spans="5:6" x14ac:dyDescent="0.25">
      <c r="E1789" s="24">
        <f t="shared" ca="1" si="54"/>
        <v>0.20746585499752257</v>
      </c>
      <c r="F1789" s="24">
        <f t="shared" ca="1" si="55"/>
        <v>41.847543461163106</v>
      </c>
    </row>
    <row r="1790" spans="5:6" x14ac:dyDescent="0.25">
      <c r="E1790" s="24">
        <f t="shared" ca="1" si="54"/>
        <v>0.2867411704395324</v>
      </c>
      <c r="F1790" s="24">
        <f t="shared" ca="1" si="55"/>
        <v>44.370696915432788</v>
      </c>
    </row>
    <row r="1791" spans="5:6" x14ac:dyDescent="0.25">
      <c r="E1791" s="24">
        <f t="shared" ca="1" si="54"/>
        <v>0.43765113121709032</v>
      </c>
      <c r="F1791" s="24">
        <f t="shared" ca="1" si="55"/>
        <v>48.430728501143619</v>
      </c>
    </row>
    <row r="1792" spans="5:6" x14ac:dyDescent="0.25">
      <c r="E1792" s="24">
        <f t="shared" ca="1" si="54"/>
        <v>3.6651858890539679E-2</v>
      </c>
      <c r="F1792" s="24">
        <f t="shared" ca="1" si="55"/>
        <v>32.09064946738507</v>
      </c>
    </row>
    <row r="1793" spans="5:6" x14ac:dyDescent="0.25">
      <c r="E1793" s="24">
        <f t="shared" ca="1" si="54"/>
        <v>0.52250401799961044</v>
      </c>
      <c r="F1793" s="24">
        <f t="shared" ca="1" si="55"/>
        <v>50.564391568447931</v>
      </c>
    </row>
    <row r="1794" spans="5:6" x14ac:dyDescent="0.25">
      <c r="E1794" s="24">
        <f t="shared" ca="1" si="54"/>
        <v>0.7731745108013337</v>
      </c>
      <c r="F1794" s="24">
        <f t="shared" ca="1" si="55"/>
        <v>57.493422007906993</v>
      </c>
    </row>
    <row r="1795" spans="5:6" x14ac:dyDescent="0.25">
      <c r="E1795" s="24">
        <f t="shared" ca="1" si="54"/>
        <v>3.9570564720484369E-2</v>
      </c>
      <c r="F1795" s="24">
        <f t="shared" ca="1" si="55"/>
        <v>32.443086783834772</v>
      </c>
    </row>
    <row r="1796" spans="5:6" x14ac:dyDescent="0.25">
      <c r="E1796" s="24">
        <f t="shared" ref="E1796:E1859" ca="1" si="56">RAND()</f>
        <v>0.90940574619107761</v>
      </c>
      <c r="F1796" s="24">
        <f t="shared" ref="F1796:F1859" ca="1" si="57">_xlfn.NORM.INV(E1796,$C$3,$C$4)</f>
        <v>63.371045640310953</v>
      </c>
    </row>
    <row r="1797" spans="5:6" x14ac:dyDescent="0.25">
      <c r="E1797" s="24">
        <f t="shared" ca="1" si="56"/>
        <v>0.8778665011425717</v>
      </c>
      <c r="F1797" s="24">
        <f t="shared" ca="1" si="57"/>
        <v>61.643875327073268</v>
      </c>
    </row>
    <row r="1798" spans="5:6" x14ac:dyDescent="0.25">
      <c r="E1798" s="24">
        <f t="shared" ca="1" si="56"/>
        <v>0.82829501606836109</v>
      </c>
      <c r="F1798" s="24">
        <f t="shared" ca="1" si="57"/>
        <v>59.474491267698831</v>
      </c>
    </row>
    <row r="1799" spans="5:6" x14ac:dyDescent="0.25">
      <c r="E1799" s="24">
        <f t="shared" ca="1" si="56"/>
        <v>0.2073016837376862</v>
      </c>
      <c r="F1799" s="24">
        <f t="shared" ca="1" si="57"/>
        <v>41.841804804213353</v>
      </c>
    </row>
    <row r="1800" spans="5:6" x14ac:dyDescent="0.25">
      <c r="E1800" s="24">
        <f t="shared" ca="1" si="56"/>
        <v>0.55855751803662601</v>
      </c>
      <c r="F1800" s="24">
        <f t="shared" ca="1" si="57"/>
        <v>51.473130101131026</v>
      </c>
    </row>
    <row r="1801" spans="5:6" x14ac:dyDescent="0.25">
      <c r="E1801" s="24">
        <f t="shared" ca="1" si="56"/>
        <v>0.9645608603154906</v>
      </c>
      <c r="F1801" s="24">
        <f t="shared" ca="1" si="57"/>
        <v>68.062565245246432</v>
      </c>
    </row>
    <row r="1802" spans="5:6" x14ac:dyDescent="0.25">
      <c r="E1802" s="24">
        <f t="shared" ca="1" si="56"/>
        <v>0.39121316026373931</v>
      </c>
      <c r="F1802" s="24">
        <f t="shared" ca="1" si="57"/>
        <v>47.238414871407286</v>
      </c>
    </row>
    <row r="1803" spans="5:6" x14ac:dyDescent="0.25">
      <c r="E1803" s="24">
        <f t="shared" ca="1" si="56"/>
        <v>0.19799154960643894</v>
      </c>
      <c r="F1803" s="24">
        <f t="shared" ca="1" si="57"/>
        <v>41.51182946253077</v>
      </c>
    </row>
    <row r="1804" spans="5:6" x14ac:dyDescent="0.25">
      <c r="E1804" s="24">
        <f t="shared" ca="1" si="56"/>
        <v>0.65611479271940498</v>
      </c>
      <c r="F1804" s="24">
        <f t="shared" ca="1" si="57"/>
        <v>54.018826193756006</v>
      </c>
    </row>
    <row r="1805" spans="5:6" x14ac:dyDescent="0.25">
      <c r="E1805" s="24">
        <f t="shared" ca="1" si="56"/>
        <v>0.18784662150516496</v>
      </c>
      <c r="F1805" s="24">
        <f t="shared" ca="1" si="57"/>
        <v>41.141405009207631</v>
      </c>
    </row>
    <row r="1806" spans="5:6" x14ac:dyDescent="0.25">
      <c r="E1806" s="24">
        <f t="shared" ca="1" si="56"/>
        <v>0.53005170253969158</v>
      </c>
      <c r="F1806" s="24">
        <f t="shared" ca="1" si="57"/>
        <v>50.753998294293297</v>
      </c>
    </row>
    <row r="1807" spans="5:6" x14ac:dyDescent="0.25">
      <c r="E1807" s="24">
        <f t="shared" ca="1" si="56"/>
        <v>0.92716778510426001</v>
      </c>
      <c r="F1807" s="24">
        <f t="shared" ca="1" si="57"/>
        <v>64.550174530836912</v>
      </c>
    </row>
    <row r="1808" spans="5:6" x14ac:dyDescent="0.25">
      <c r="E1808" s="24">
        <f t="shared" ca="1" si="56"/>
        <v>0.88297061522803333</v>
      </c>
      <c r="F1808" s="24">
        <f t="shared" ca="1" si="57"/>
        <v>61.899685089701279</v>
      </c>
    </row>
    <row r="1809" spans="5:6" x14ac:dyDescent="0.25">
      <c r="E1809" s="24">
        <f t="shared" ca="1" si="56"/>
        <v>0.42966721940258057</v>
      </c>
      <c r="F1809" s="24">
        <f t="shared" ca="1" si="57"/>
        <v>48.22778538711237</v>
      </c>
    </row>
    <row r="1810" spans="5:6" x14ac:dyDescent="0.25">
      <c r="E1810" s="24">
        <f t="shared" ca="1" si="56"/>
        <v>6.6622715031955937E-2</v>
      </c>
      <c r="F1810" s="24">
        <f t="shared" ca="1" si="57"/>
        <v>34.98574065030536</v>
      </c>
    </row>
    <row r="1811" spans="5:6" x14ac:dyDescent="0.25">
      <c r="E1811" s="24">
        <f t="shared" ca="1" si="56"/>
        <v>0.22598647131157823</v>
      </c>
      <c r="F1811" s="24">
        <f t="shared" ca="1" si="57"/>
        <v>42.478700968451179</v>
      </c>
    </row>
    <row r="1812" spans="5:6" x14ac:dyDescent="0.25">
      <c r="E1812" s="24">
        <f t="shared" ca="1" si="56"/>
        <v>0.64666901623181672</v>
      </c>
      <c r="F1812" s="24">
        <f t="shared" ca="1" si="57"/>
        <v>53.763429301862551</v>
      </c>
    </row>
    <row r="1813" spans="5:6" x14ac:dyDescent="0.25">
      <c r="E1813" s="24">
        <f t="shared" ca="1" si="56"/>
        <v>0.40808787374025679</v>
      </c>
      <c r="F1813" s="24">
        <f t="shared" ca="1" si="57"/>
        <v>47.675335563910906</v>
      </c>
    </row>
    <row r="1814" spans="5:6" x14ac:dyDescent="0.25">
      <c r="E1814" s="24">
        <f t="shared" ca="1" si="56"/>
        <v>0.70601699447181898</v>
      </c>
      <c r="F1814" s="24">
        <f t="shared" ca="1" si="57"/>
        <v>55.417858924232526</v>
      </c>
    </row>
    <row r="1815" spans="5:6" x14ac:dyDescent="0.25">
      <c r="E1815" s="24">
        <f t="shared" ca="1" si="56"/>
        <v>0.10079963129633573</v>
      </c>
      <c r="F1815" s="24">
        <f t="shared" ca="1" si="57"/>
        <v>37.229915459129913</v>
      </c>
    </row>
    <row r="1816" spans="5:6" x14ac:dyDescent="0.25">
      <c r="E1816" s="24">
        <f t="shared" ca="1" si="56"/>
        <v>0.97344406320163446</v>
      </c>
      <c r="F1816" s="24">
        <f t="shared" ca="1" si="57"/>
        <v>69.340102013326842</v>
      </c>
    </row>
    <row r="1817" spans="5:6" x14ac:dyDescent="0.25">
      <c r="E1817" s="24">
        <f t="shared" ca="1" si="56"/>
        <v>0.28382843290173587</v>
      </c>
      <c r="F1817" s="24">
        <f t="shared" ca="1" si="57"/>
        <v>44.284942530279856</v>
      </c>
    </row>
    <row r="1818" spans="5:6" x14ac:dyDescent="0.25">
      <c r="E1818" s="24">
        <f t="shared" ca="1" si="56"/>
        <v>0.22046611781237924</v>
      </c>
      <c r="F1818" s="24">
        <f t="shared" ca="1" si="57"/>
        <v>42.293800550467722</v>
      </c>
    </row>
    <row r="1819" spans="5:6" x14ac:dyDescent="0.25">
      <c r="E1819" s="24">
        <f t="shared" ca="1" si="56"/>
        <v>0.99398049425497526</v>
      </c>
      <c r="F1819" s="24">
        <f t="shared" ca="1" si="57"/>
        <v>75.109987745393013</v>
      </c>
    </row>
    <row r="1820" spans="5:6" x14ac:dyDescent="0.25">
      <c r="E1820" s="24">
        <f t="shared" ca="1" si="56"/>
        <v>0.93814423215906906</v>
      </c>
      <c r="F1820" s="24">
        <f t="shared" ca="1" si="57"/>
        <v>65.393800739771947</v>
      </c>
    </row>
    <row r="1821" spans="5:6" x14ac:dyDescent="0.25">
      <c r="E1821" s="24">
        <f t="shared" ca="1" si="56"/>
        <v>0.37114375131726129</v>
      </c>
      <c r="F1821" s="24">
        <f t="shared" ca="1" si="57"/>
        <v>46.711743874532822</v>
      </c>
    </row>
    <row r="1822" spans="5:6" x14ac:dyDescent="0.25">
      <c r="E1822" s="24">
        <f t="shared" ca="1" si="56"/>
        <v>0.67743501574666998</v>
      </c>
      <c r="F1822" s="24">
        <f t="shared" ca="1" si="57"/>
        <v>54.605381865094955</v>
      </c>
    </row>
    <row r="1823" spans="5:6" x14ac:dyDescent="0.25">
      <c r="E1823" s="24">
        <f t="shared" ca="1" si="56"/>
        <v>0.2587604344178619</v>
      </c>
      <c r="F1823" s="24">
        <f t="shared" ca="1" si="57"/>
        <v>43.528283678046627</v>
      </c>
    </row>
    <row r="1824" spans="5:6" x14ac:dyDescent="0.25">
      <c r="E1824" s="24">
        <f t="shared" ca="1" si="56"/>
        <v>0.10513925678721825</v>
      </c>
      <c r="F1824" s="24">
        <f t="shared" ca="1" si="57"/>
        <v>37.472000327215966</v>
      </c>
    </row>
    <row r="1825" spans="5:6" x14ac:dyDescent="0.25">
      <c r="E1825" s="24">
        <f t="shared" ca="1" si="56"/>
        <v>0.61991747358897531</v>
      </c>
      <c r="F1825" s="24">
        <f t="shared" ca="1" si="57"/>
        <v>53.052640514394213</v>
      </c>
    </row>
    <row r="1826" spans="5:6" x14ac:dyDescent="0.25">
      <c r="E1826" s="24">
        <f t="shared" ca="1" si="56"/>
        <v>0.57576402327533005</v>
      </c>
      <c r="F1826" s="24">
        <f t="shared" ca="1" si="57"/>
        <v>51.910684653652851</v>
      </c>
    </row>
    <row r="1827" spans="5:6" x14ac:dyDescent="0.25">
      <c r="E1827" s="24">
        <f t="shared" ca="1" si="56"/>
        <v>0.49687318824113169</v>
      </c>
      <c r="F1827" s="24">
        <f t="shared" ca="1" si="57"/>
        <v>49.921621649879789</v>
      </c>
    </row>
    <row r="1828" spans="5:6" x14ac:dyDescent="0.25">
      <c r="E1828" s="24">
        <f t="shared" ca="1" si="56"/>
        <v>0.34508044933557491</v>
      </c>
      <c r="F1828" s="24">
        <f t="shared" ca="1" si="57"/>
        <v>46.013632769368634</v>
      </c>
    </row>
    <row r="1829" spans="5:6" x14ac:dyDescent="0.25">
      <c r="E1829" s="24">
        <f t="shared" ca="1" si="56"/>
        <v>0.72779253428742841</v>
      </c>
      <c r="F1829" s="24">
        <f t="shared" ca="1" si="57"/>
        <v>56.061503312810629</v>
      </c>
    </row>
    <row r="1830" spans="5:6" x14ac:dyDescent="0.25">
      <c r="E1830" s="24">
        <f t="shared" ca="1" si="56"/>
        <v>0.51525629334683654</v>
      </c>
      <c r="F1830" s="24">
        <f t="shared" ca="1" si="57"/>
        <v>50.382511821105979</v>
      </c>
    </row>
    <row r="1831" spans="5:6" x14ac:dyDescent="0.25">
      <c r="E1831" s="24">
        <f t="shared" ca="1" si="56"/>
        <v>0.46098859676583626</v>
      </c>
      <c r="F1831" s="24">
        <f t="shared" ca="1" si="57"/>
        <v>49.020565447299596</v>
      </c>
    </row>
    <row r="1832" spans="5:6" x14ac:dyDescent="0.25">
      <c r="E1832" s="24">
        <f t="shared" ca="1" si="56"/>
        <v>0.42133268526061507</v>
      </c>
      <c r="F1832" s="24">
        <f t="shared" ca="1" si="57"/>
        <v>48.015146816727047</v>
      </c>
    </row>
    <row r="1833" spans="5:6" x14ac:dyDescent="0.25">
      <c r="E1833" s="24">
        <f t="shared" ca="1" si="56"/>
        <v>0.71872722010424617</v>
      </c>
      <c r="F1833" s="24">
        <f t="shared" ca="1" si="57"/>
        <v>55.790646374923107</v>
      </c>
    </row>
    <row r="1834" spans="5:6" x14ac:dyDescent="0.25">
      <c r="E1834" s="24">
        <f t="shared" ca="1" si="56"/>
        <v>0.92407321468943604</v>
      </c>
      <c r="F1834" s="24">
        <f t="shared" ca="1" si="57"/>
        <v>64.330149302248614</v>
      </c>
    </row>
    <row r="1835" spans="5:6" x14ac:dyDescent="0.25">
      <c r="E1835" s="24">
        <f t="shared" ca="1" si="56"/>
        <v>0.9554585285693693</v>
      </c>
      <c r="F1835" s="24">
        <f t="shared" ca="1" si="57"/>
        <v>67.002551490389664</v>
      </c>
    </row>
    <row r="1836" spans="5:6" x14ac:dyDescent="0.25">
      <c r="E1836" s="24">
        <f t="shared" ca="1" si="56"/>
        <v>0.34153378389939659</v>
      </c>
      <c r="F1836" s="24">
        <f t="shared" ca="1" si="57"/>
        <v>45.917192466315768</v>
      </c>
    </row>
    <row r="1837" spans="5:6" x14ac:dyDescent="0.25">
      <c r="E1837" s="24">
        <f t="shared" ca="1" si="56"/>
        <v>0.57678690710797864</v>
      </c>
      <c r="F1837" s="24">
        <f t="shared" ca="1" si="57"/>
        <v>51.936803412355147</v>
      </c>
    </row>
    <row r="1838" spans="5:6" x14ac:dyDescent="0.25">
      <c r="E1838" s="24">
        <f t="shared" ca="1" si="56"/>
        <v>0.64734827030441233</v>
      </c>
      <c r="F1838" s="24">
        <f t="shared" ca="1" si="57"/>
        <v>53.781711451367414</v>
      </c>
    </row>
    <row r="1839" spans="5:6" x14ac:dyDescent="0.25">
      <c r="E1839" s="24">
        <f t="shared" ca="1" si="56"/>
        <v>0.76188679075788213</v>
      </c>
      <c r="F1839" s="24">
        <f t="shared" ca="1" si="57"/>
        <v>57.12384972624583</v>
      </c>
    </row>
    <row r="1840" spans="5:6" x14ac:dyDescent="0.25">
      <c r="E1840" s="24">
        <f t="shared" ca="1" si="56"/>
        <v>0.66654097258941236</v>
      </c>
      <c r="F1840" s="24">
        <f t="shared" ca="1" si="57"/>
        <v>54.3038163152683</v>
      </c>
    </row>
    <row r="1841" spans="5:6" x14ac:dyDescent="0.25">
      <c r="E1841" s="24">
        <f t="shared" ca="1" si="56"/>
        <v>0.8939817541395032</v>
      </c>
      <c r="F1841" s="24">
        <f t="shared" ca="1" si="57"/>
        <v>62.479851602923475</v>
      </c>
    </row>
    <row r="1842" spans="5:6" x14ac:dyDescent="0.25">
      <c r="E1842" s="24">
        <f t="shared" ca="1" si="56"/>
        <v>0.17817413593059361</v>
      </c>
      <c r="F1842" s="24">
        <f t="shared" ca="1" si="57"/>
        <v>40.776542776604472</v>
      </c>
    </row>
    <row r="1843" spans="5:6" x14ac:dyDescent="0.25">
      <c r="E1843" s="24">
        <f t="shared" ca="1" si="56"/>
        <v>0.95116345862721785</v>
      </c>
      <c r="F1843" s="24">
        <f t="shared" ca="1" si="57"/>
        <v>66.562407064614234</v>
      </c>
    </row>
    <row r="1844" spans="5:6" x14ac:dyDescent="0.25">
      <c r="E1844" s="24">
        <f t="shared" ca="1" si="56"/>
        <v>0.93277103112822657</v>
      </c>
      <c r="F1844" s="24">
        <f t="shared" ca="1" si="57"/>
        <v>64.96751471619109</v>
      </c>
    </row>
    <row r="1845" spans="5:6" x14ac:dyDescent="0.25">
      <c r="E1845" s="24">
        <f t="shared" ca="1" si="56"/>
        <v>3.3270605751186011E-2</v>
      </c>
      <c r="F1845" s="24">
        <f t="shared" ca="1" si="57"/>
        <v>31.652396878483493</v>
      </c>
    </row>
    <row r="1846" spans="5:6" x14ac:dyDescent="0.25">
      <c r="E1846" s="24">
        <f t="shared" ca="1" si="56"/>
        <v>0.86238992003806691</v>
      </c>
      <c r="F1846" s="24">
        <f t="shared" ca="1" si="57"/>
        <v>60.911198262388389</v>
      </c>
    </row>
    <row r="1847" spans="5:6" x14ac:dyDescent="0.25">
      <c r="E1847" s="24">
        <f t="shared" ca="1" si="56"/>
        <v>0.71487042731166872</v>
      </c>
      <c r="F1847" s="24">
        <f t="shared" ca="1" si="57"/>
        <v>55.676698828826346</v>
      </c>
    </row>
    <row r="1848" spans="5:6" x14ac:dyDescent="0.25">
      <c r="E1848" s="24">
        <f t="shared" ca="1" si="56"/>
        <v>0.73595828554641296</v>
      </c>
      <c r="F1848" s="24">
        <f t="shared" ca="1" si="57"/>
        <v>56.309343835008406</v>
      </c>
    </row>
    <row r="1849" spans="5:6" x14ac:dyDescent="0.25">
      <c r="E1849" s="24">
        <f t="shared" ca="1" si="56"/>
        <v>1.4808860381513966E-2</v>
      </c>
      <c r="F1849" s="24">
        <f t="shared" ca="1" si="57"/>
        <v>28.248345569325387</v>
      </c>
    </row>
    <row r="1850" spans="5:6" x14ac:dyDescent="0.25">
      <c r="E1850" s="24">
        <f t="shared" ca="1" si="56"/>
        <v>9.600523675714423E-2</v>
      </c>
      <c r="F1850" s="24">
        <f t="shared" ca="1" si="57"/>
        <v>36.953453596333517</v>
      </c>
    </row>
    <row r="1851" spans="5:6" x14ac:dyDescent="0.25">
      <c r="E1851" s="24">
        <f t="shared" ca="1" si="56"/>
        <v>0.69500509618912321</v>
      </c>
      <c r="F1851" s="24">
        <f t="shared" ca="1" si="57"/>
        <v>55.100880059755269</v>
      </c>
    </row>
    <row r="1852" spans="5:6" x14ac:dyDescent="0.25">
      <c r="E1852" s="24">
        <f t="shared" ca="1" si="56"/>
        <v>0.23149584377394627</v>
      </c>
      <c r="F1852" s="24">
        <f t="shared" ca="1" si="57"/>
        <v>42.660704686316599</v>
      </c>
    </row>
    <row r="1853" spans="5:6" x14ac:dyDescent="0.25">
      <c r="E1853" s="24">
        <f t="shared" ca="1" si="56"/>
        <v>0.2287388379202937</v>
      </c>
      <c r="F1853" s="24">
        <f t="shared" ca="1" si="57"/>
        <v>42.569933855299873</v>
      </c>
    </row>
    <row r="1854" spans="5:6" x14ac:dyDescent="0.25">
      <c r="E1854" s="24">
        <f t="shared" ca="1" si="56"/>
        <v>0.22891821819013558</v>
      </c>
      <c r="F1854" s="24">
        <f t="shared" ca="1" si="57"/>
        <v>42.575858292424314</v>
      </c>
    </row>
    <row r="1855" spans="5:6" x14ac:dyDescent="0.25">
      <c r="E1855" s="24">
        <f t="shared" ca="1" si="56"/>
        <v>0.74328645503295931</v>
      </c>
      <c r="F1855" s="24">
        <f t="shared" ca="1" si="57"/>
        <v>56.535107056637955</v>
      </c>
    </row>
    <row r="1856" spans="5:6" x14ac:dyDescent="0.25">
      <c r="E1856" s="24">
        <f t="shared" ca="1" si="56"/>
        <v>0.93284717920658466</v>
      </c>
      <c r="F1856" s="24">
        <f t="shared" ca="1" si="57"/>
        <v>64.973368093151109</v>
      </c>
    </row>
    <row r="1857" spans="5:6" x14ac:dyDescent="0.25">
      <c r="E1857" s="24">
        <f t="shared" ca="1" si="56"/>
        <v>0.50351770500045678</v>
      </c>
      <c r="F1857" s="24">
        <f t="shared" ca="1" si="57"/>
        <v>50.088176930797445</v>
      </c>
    </row>
    <row r="1858" spans="5:6" x14ac:dyDescent="0.25">
      <c r="E1858" s="24">
        <f t="shared" ca="1" si="56"/>
        <v>0.90218842236476426</v>
      </c>
      <c r="F1858" s="24">
        <f t="shared" ca="1" si="57"/>
        <v>62.941223713854697</v>
      </c>
    </row>
    <row r="1859" spans="5:6" x14ac:dyDescent="0.25">
      <c r="E1859" s="24">
        <f t="shared" ca="1" si="56"/>
        <v>6.4213202596884567E-2</v>
      </c>
      <c r="F1859" s="24">
        <f t="shared" ca="1" si="57"/>
        <v>34.796634212981104</v>
      </c>
    </row>
    <row r="1860" spans="5:6" x14ac:dyDescent="0.25">
      <c r="E1860" s="24">
        <f t="shared" ref="E1860:E1923" ca="1" si="58">RAND()</f>
        <v>2.3511665458074371E-2</v>
      </c>
      <c r="F1860" s="24">
        <f t="shared" ref="F1860:F1923" ca="1" si="59">_xlfn.NORM.INV(E1860,$C$3,$C$4)</f>
        <v>30.139099951852554</v>
      </c>
    </row>
    <row r="1861" spans="5:6" x14ac:dyDescent="0.25">
      <c r="E1861" s="24">
        <f t="shared" ca="1" si="58"/>
        <v>6.9811967055356861E-2</v>
      </c>
      <c r="F1861" s="24">
        <f t="shared" ca="1" si="59"/>
        <v>35.228070912375387</v>
      </c>
    </row>
    <row r="1862" spans="5:6" x14ac:dyDescent="0.25">
      <c r="E1862" s="24">
        <f t="shared" ca="1" si="58"/>
        <v>0.87898072288689444</v>
      </c>
      <c r="F1862" s="24">
        <f t="shared" ca="1" si="59"/>
        <v>61.69906608346755</v>
      </c>
    </row>
    <row r="1863" spans="5:6" x14ac:dyDescent="0.25">
      <c r="E1863" s="24">
        <f t="shared" ca="1" si="58"/>
        <v>0.61572631521337207</v>
      </c>
      <c r="F1863" s="24">
        <f t="shared" ca="1" si="59"/>
        <v>52.94275529877406</v>
      </c>
    </row>
    <row r="1864" spans="5:6" x14ac:dyDescent="0.25">
      <c r="E1864" s="24">
        <f t="shared" ca="1" si="58"/>
        <v>0.4177764919141157</v>
      </c>
      <c r="F1864" s="24">
        <f t="shared" ca="1" si="59"/>
        <v>47.924149568703498</v>
      </c>
    </row>
    <row r="1865" spans="5:6" x14ac:dyDescent="0.25">
      <c r="E1865" s="24">
        <f t="shared" ca="1" si="58"/>
        <v>0.4269667591472982</v>
      </c>
      <c r="F1865" s="24">
        <f t="shared" ca="1" si="59"/>
        <v>48.15898102959823</v>
      </c>
    </row>
    <row r="1866" spans="5:6" x14ac:dyDescent="0.25">
      <c r="E1866" s="24">
        <f t="shared" ca="1" si="58"/>
        <v>0.90237945159792776</v>
      </c>
      <c r="F1866" s="24">
        <f t="shared" ca="1" si="59"/>
        <v>62.952294254930912</v>
      </c>
    </row>
    <row r="1867" spans="5:6" x14ac:dyDescent="0.25">
      <c r="E1867" s="24">
        <f t="shared" ca="1" si="58"/>
        <v>9.2181183412154644E-2</v>
      </c>
      <c r="F1867" s="24">
        <f t="shared" ca="1" si="59"/>
        <v>36.725575546236271</v>
      </c>
    </row>
    <row r="1868" spans="5:6" x14ac:dyDescent="0.25">
      <c r="E1868" s="24">
        <f t="shared" ca="1" si="58"/>
        <v>0.99612298063872362</v>
      </c>
      <c r="F1868" s="24">
        <f t="shared" ca="1" si="59"/>
        <v>76.625962631357041</v>
      </c>
    </row>
    <row r="1869" spans="5:6" x14ac:dyDescent="0.25">
      <c r="E1869" s="24">
        <f t="shared" ca="1" si="58"/>
        <v>0.10160419646785979</v>
      </c>
      <c r="F1869" s="24">
        <f t="shared" ca="1" si="59"/>
        <v>37.275362415488942</v>
      </c>
    </row>
    <row r="1870" spans="5:6" x14ac:dyDescent="0.25">
      <c r="E1870" s="24">
        <f t="shared" ca="1" si="58"/>
        <v>0.11157175683821052</v>
      </c>
      <c r="F1870" s="24">
        <f t="shared" ca="1" si="59"/>
        <v>37.817882447964948</v>
      </c>
    </row>
    <row r="1871" spans="5:6" x14ac:dyDescent="0.25">
      <c r="E1871" s="24">
        <f t="shared" ca="1" si="58"/>
        <v>0.53458313021269888</v>
      </c>
      <c r="F1871" s="24">
        <f t="shared" ca="1" si="59"/>
        <v>50.867959089039765</v>
      </c>
    </row>
    <row r="1872" spans="5:6" x14ac:dyDescent="0.25">
      <c r="E1872" s="24">
        <f t="shared" ca="1" si="58"/>
        <v>0.97953572949809087</v>
      </c>
      <c r="F1872" s="24">
        <f t="shared" ca="1" si="59"/>
        <v>70.442531898757679</v>
      </c>
    </row>
    <row r="1873" spans="5:6" x14ac:dyDescent="0.25">
      <c r="E1873" s="24">
        <f t="shared" ca="1" si="58"/>
        <v>0.49719497388183476</v>
      </c>
      <c r="F1873" s="24">
        <f t="shared" ca="1" si="59"/>
        <v>49.929687842866912</v>
      </c>
    </row>
    <row r="1874" spans="5:6" x14ac:dyDescent="0.25">
      <c r="E1874" s="24">
        <f t="shared" ca="1" si="58"/>
        <v>0.62008761617186514</v>
      </c>
      <c r="F1874" s="24">
        <f t="shared" ca="1" si="59"/>
        <v>53.057109075529901</v>
      </c>
    </row>
    <row r="1875" spans="5:6" x14ac:dyDescent="0.25">
      <c r="E1875" s="24">
        <f t="shared" ca="1" si="58"/>
        <v>0.75149623337058313</v>
      </c>
      <c r="F1875" s="24">
        <f t="shared" ca="1" si="59"/>
        <v>56.79205704637355</v>
      </c>
    </row>
    <row r="1876" spans="5:6" x14ac:dyDescent="0.25">
      <c r="E1876" s="24">
        <f t="shared" ca="1" si="58"/>
        <v>0.29260963936220075</v>
      </c>
      <c r="F1876" s="24">
        <f t="shared" ca="1" si="59"/>
        <v>44.542230633976018</v>
      </c>
    </row>
    <row r="1877" spans="5:6" x14ac:dyDescent="0.25">
      <c r="E1877" s="24">
        <f t="shared" ca="1" si="58"/>
        <v>0.49466217159475412</v>
      </c>
      <c r="F1877" s="24">
        <f t="shared" ca="1" si="59"/>
        <v>49.866196491491856</v>
      </c>
    </row>
    <row r="1878" spans="5:6" x14ac:dyDescent="0.25">
      <c r="E1878" s="24">
        <f t="shared" ca="1" si="58"/>
        <v>0.59427160188390216</v>
      </c>
      <c r="F1878" s="24">
        <f t="shared" ca="1" si="59"/>
        <v>52.385470906298089</v>
      </c>
    </row>
    <row r="1879" spans="5:6" x14ac:dyDescent="0.25">
      <c r="E1879" s="24">
        <f t="shared" ca="1" si="58"/>
        <v>0.66375350560954749</v>
      </c>
      <c r="F1879" s="24">
        <f t="shared" ca="1" si="59"/>
        <v>54.227290079469491</v>
      </c>
    </row>
    <row r="1880" spans="5:6" x14ac:dyDescent="0.25">
      <c r="E1880" s="24">
        <f t="shared" ca="1" si="58"/>
        <v>0.48866904727143767</v>
      </c>
      <c r="F1880" s="24">
        <f t="shared" ca="1" si="59"/>
        <v>49.715936937133321</v>
      </c>
    </row>
    <row r="1881" spans="5:6" x14ac:dyDescent="0.25">
      <c r="E1881" s="24">
        <f t="shared" ca="1" si="58"/>
        <v>0.15628351201463786</v>
      </c>
      <c r="F1881" s="24">
        <f t="shared" ca="1" si="59"/>
        <v>39.901497145376155</v>
      </c>
    </row>
    <row r="1882" spans="5:6" x14ac:dyDescent="0.25">
      <c r="E1882" s="24">
        <f t="shared" ca="1" si="58"/>
        <v>4.3322697888363404E-2</v>
      </c>
      <c r="F1882" s="24">
        <f t="shared" ca="1" si="59"/>
        <v>32.866349167622147</v>
      </c>
    </row>
    <row r="1883" spans="5:6" x14ac:dyDescent="0.25">
      <c r="E1883" s="24">
        <f t="shared" ca="1" si="58"/>
        <v>1.2384459045632124E-2</v>
      </c>
      <c r="F1883" s="24">
        <f t="shared" ca="1" si="59"/>
        <v>27.550122360907466</v>
      </c>
    </row>
    <row r="1884" spans="5:6" x14ac:dyDescent="0.25">
      <c r="E1884" s="24">
        <f t="shared" ca="1" si="58"/>
        <v>0.59413877172924623</v>
      </c>
      <c r="F1884" s="24">
        <f t="shared" ca="1" si="59"/>
        <v>52.382045393625724</v>
      </c>
    </row>
    <row r="1885" spans="5:6" x14ac:dyDescent="0.25">
      <c r="E1885" s="24">
        <f t="shared" ca="1" si="58"/>
        <v>0.90953547381804423</v>
      </c>
      <c r="F1885" s="24">
        <f t="shared" ca="1" si="59"/>
        <v>63.378999533735822</v>
      </c>
    </row>
    <row r="1886" spans="5:6" x14ac:dyDescent="0.25">
      <c r="E1886" s="24">
        <f t="shared" ca="1" si="58"/>
        <v>0.93294087085685551</v>
      </c>
      <c r="F1886" s="24">
        <f t="shared" ca="1" si="59"/>
        <v>64.980577062057307</v>
      </c>
    </row>
    <row r="1887" spans="5:6" x14ac:dyDescent="0.25">
      <c r="E1887" s="24">
        <f t="shared" ca="1" si="58"/>
        <v>0.28044573764790781</v>
      </c>
      <c r="F1887" s="24">
        <f t="shared" ca="1" si="59"/>
        <v>44.184821260138477</v>
      </c>
    </row>
    <row r="1888" spans="5:6" x14ac:dyDescent="0.25">
      <c r="E1888" s="24">
        <f t="shared" ca="1" si="58"/>
        <v>0.15404844651319971</v>
      </c>
      <c r="F1888" s="24">
        <f t="shared" ca="1" si="59"/>
        <v>39.807765432309829</v>
      </c>
    </row>
    <row r="1889" spans="5:6" x14ac:dyDescent="0.25">
      <c r="E1889" s="24">
        <f t="shared" ca="1" si="58"/>
        <v>0.66633906218735861</v>
      </c>
      <c r="F1889" s="24">
        <f t="shared" ca="1" si="59"/>
        <v>54.298264709852994</v>
      </c>
    </row>
    <row r="1890" spans="5:6" x14ac:dyDescent="0.25">
      <c r="E1890" s="24">
        <f t="shared" ca="1" si="58"/>
        <v>0.61787222993790514</v>
      </c>
      <c r="F1890" s="24">
        <f t="shared" ca="1" si="59"/>
        <v>52.998972393835935</v>
      </c>
    </row>
    <row r="1891" spans="5:6" x14ac:dyDescent="0.25">
      <c r="E1891" s="24">
        <f t="shared" ca="1" si="58"/>
        <v>0.33815551645871711</v>
      </c>
      <c r="F1891" s="24">
        <f t="shared" ca="1" si="59"/>
        <v>45.8249768711717</v>
      </c>
    </row>
    <row r="1892" spans="5:6" x14ac:dyDescent="0.25">
      <c r="E1892" s="24">
        <f t="shared" ca="1" si="58"/>
        <v>0.44224835625127912</v>
      </c>
      <c r="F1892" s="24">
        <f t="shared" ca="1" si="59"/>
        <v>48.547287492680681</v>
      </c>
    </row>
    <row r="1893" spans="5:6" x14ac:dyDescent="0.25">
      <c r="E1893" s="24">
        <f t="shared" ca="1" si="58"/>
        <v>0.4877671588167557</v>
      </c>
      <c r="F1893" s="24">
        <f t="shared" ca="1" si="59"/>
        <v>49.693320077497525</v>
      </c>
    </row>
    <row r="1894" spans="5:6" x14ac:dyDescent="0.25">
      <c r="E1894" s="24">
        <f t="shared" ca="1" si="58"/>
        <v>0.25164136778458657</v>
      </c>
      <c r="F1894" s="24">
        <f t="shared" ca="1" si="59"/>
        <v>43.306664591145207</v>
      </c>
    </row>
    <row r="1895" spans="5:6" x14ac:dyDescent="0.25">
      <c r="E1895" s="24">
        <f t="shared" ca="1" si="58"/>
        <v>0.32233073293432291</v>
      </c>
      <c r="F1895" s="24">
        <f t="shared" ca="1" si="59"/>
        <v>45.388088434674025</v>
      </c>
    </row>
    <row r="1896" spans="5:6" x14ac:dyDescent="0.25">
      <c r="E1896" s="24">
        <f t="shared" ca="1" si="58"/>
        <v>0.9385915380278872</v>
      </c>
      <c r="F1896" s="24">
        <f t="shared" ca="1" si="59"/>
        <v>65.430570933524805</v>
      </c>
    </row>
    <row r="1897" spans="5:6" x14ac:dyDescent="0.25">
      <c r="E1897" s="24">
        <f t="shared" ca="1" si="58"/>
        <v>0.18771550956979122</v>
      </c>
      <c r="F1897" s="24">
        <f t="shared" ca="1" si="59"/>
        <v>41.136538344240044</v>
      </c>
    </row>
    <row r="1898" spans="5:6" x14ac:dyDescent="0.25">
      <c r="E1898" s="24">
        <f t="shared" ca="1" si="58"/>
        <v>0.5244806019497934</v>
      </c>
      <c r="F1898" s="24">
        <f t="shared" ca="1" si="59"/>
        <v>50.614023308677886</v>
      </c>
    </row>
    <row r="1899" spans="5:6" x14ac:dyDescent="0.25">
      <c r="E1899" s="24">
        <f t="shared" ca="1" si="58"/>
        <v>0.71007781528289438</v>
      </c>
      <c r="F1899" s="24">
        <f t="shared" ca="1" si="59"/>
        <v>55.536120618119902</v>
      </c>
    </row>
    <row r="1900" spans="5:6" x14ac:dyDescent="0.25">
      <c r="E1900" s="24">
        <f t="shared" ca="1" si="58"/>
        <v>0.73050290137672425</v>
      </c>
      <c r="F1900" s="24">
        <f t="shared" ca="1" si="59"/>
        <v>56.143346692362179</v>
      </c>
    </row>
    <row r="1901" spans="5:6" x14ac:dyDescent="0.25">
      <c r="E1901" s="24">
        <f t="shared" ca="1" si="58"/>
        <v>0.34125843044560256</v>
      </c>
      <c r="F1901" s="24">
        <f t="shared" ca="1" si="59"/>
        <v>45.909689310161859</v>
      </c>
    </row>
    <row r="1902" spans="5:6" x14ac:dyDescent="0.25">
      <c r="E1902" s="24">
        <f t="shared" ca="1" si="58"/>
        <v>0.53888134824834188</v>
      </c>
      <c r="F1902" s="24">
        <f t="shared" ca="1" si="59"/>
        <v>50.976158936143882</v>
      </c>
    </row>
    <row r="1903" spans="5:6" x14ac:dyDescent="0.25">
      <c r="E1903" s="24">
        <f t="shared" ca="1" si="58"/>
        <v>0.87230908760318415</v>
      </c>
      <c r="F1903" s="24">
        <f t="shared" ca="1" si="59"/>
        <v>61.373743512876409</v>
      </c>
    </row>
    <row r="1904" spans="5:6" x14ac:dyDescent="0.25">
      <c r="E1904" s="24">
        <f t="shared" ca="1" si="58"/>
        <v>0.45102107835309979</v>
      </c>
      <c r="F1904" s="24">
        <f t="shared" ca="1" si="59"/>
        <v>48.76917989763021</v>
      </c>
    </row>
    <row r="1905" spans="5:6" x14ac:dyDescent="0.25">
      <c r="E1905" s="24">
        <f t="shared" ca="1" si="58"/>
        <v>0.43734143104433076</v>
      </c>
      <c r="F1905" s="24">
        <f t="shared" ca="1" si="59"/>
        <v>48.422868805924395</v>
      </c>
    </row>
    <row r="1906" spans="5:6" x14ac:dyDescent="0.25">
      <c r="E1906" s="24">
        <f t="shared" ca="1" si="58"/>
        <v>0.16963833890756252</v>
      </c>
      <c r="F1906" s="24">
        <f t="shared" ca="1" si="59"/>
        <v>40.444045829532342</v>
      </c>
    </row>
    <row r="1907" spans="5:6" x14ac:dyDescent="0.25">
      <c r="E1907" s="24">
        <f t="shared" ca="1" si="58"/>
        <v>0.23914632758623733</v>
      </c>
      <c r="F1907" s="24">
        <f t="shared" ca="1" si="59"/>
        <v>42.909487201701701</v>
      </c>
    </row>
    <row r="1908" spans="5:6" x14ac:dyDescent="0.25">
      <c r="E1908" s="24">
        <f t="shared" ca="1" si="58"/>
        <v>0.81992958793967541</v>
      </c>
      <c r="F1908" s="24">
        <f t="shared" ca="1" si="59"/>
        <v>59.15096782163279</v>
      </c>
    </row>
    <row r="1909" spans="5:6" x14ac:dyDescent="0.25">
      <c r="E1909" s="24">
        <f t="shared" ca="1" si="58"/>
        <v>0.86311165016829527</v>
      </c>
      <c r="F1909" s="24">
        <f t="shared" ca="1" si="59"/>
        <v>60.944065792924889</v>
      </c>
    </row>
    <row r="1910" spans="5:6" x14ac:dyDescent="0.25">
      <c r="E1910" s="24">
        <f t="shared" ca="1" si="58"/>
        <v>0.49209074617506721</v>
      </c>
      <c r="F1910" s="24">
        <f t="shared" ca="1" si="59"/>
        <v>49.801731418038948</v>
      </c>
    </row>
    <row r="1911" spans="5:6" x14ac:dyDescent="0.25">
      <c r="E1911" s="24">
        <f t="shared" ca="1" si="58"/>
        <v>0.2416181532450985</v>
      </c>
      <c r="F1911" s="24">
        <f t="shared" ca="1" si="59"/>
        <v>42.988931030805183</v>
      </c>
    </row>
    <row r="1912" spans="5:6" x14ac:dyDescent="0.25">
      <c r="E1912" s="24">
        <f t="shared" ca="1" si="58"/>
        <v>0.19173082036107936</v>
      </c>
      <c r="F1912" s="24">
        <f t="shared" ca="1" si="59"/>
        <v>41.284641511076991</v>
      </c>
    </row>
    <row r="1913" spans="5:6" x14ac:dyDescent="0.25">
      <c r="E1913" s="24">
        <f t="shared" ca="1" si="58"/>
        <v>0.1403083659899107</v>
      </c>
      <c r="F1913" s="24">
        <f t="shared" ca="1" si="59"/>
        <v>39.210650607707578</v>
      </c>
    </row>
    <row r="1914" spans="5:6" x14ac:dyDescent="0.25">
      <c r="E1914" s="24">
        <f t="shared" ca="1" si="58"/>
        <v>0.24330078501824093</v>
      </c>
      <c r="F1914" s="24">
        <f t="shared" ca="1" si="59"/>
        <v>43.04275804595332</v>
      </c>
    </row>
    <row r="1915" spans="5:6" x14ac:dyDescent="0.25">
      <c r="E1915" s="24">
        <f t="shared" ca="1" si="58"/>
        <v>8.2436557199291105E-2</v>
      </c>
      <c r="F1915" s="24">
        <f t="shared" ca="1" si="59"/>
        <v>36.111327286281579</v>
      </c>
    </row>
    <row r="1916" spans="5:6" x14ac:dyDescent="0.25">
      <c r="E1916" s="24">
        <f t="shared" ca="1" si="58"/>
        <v>0.50569327204283743</v>
      </c>
      <c r="F1916" s="24">
        <f t="shared" ca="1" si="59"/>
        <v>50.142714011125264</v>
      </c>
    </row>
    <row r="1917" spans="5:6" x14ac:dyDescent="0.25">
      <c r="E1917" s="24">
        <f t="shared" ca="1" si="58"/>
        <v>0.23750234003930726</v>
      </c>
      <c r="F1917" s="24">
        <f t="shared" ca="1" si="59"/>
        <v>42.856401302566105</v>
      </c>
    </row>
    <row r="1918" spans="5:6" x14ac:dyDescent="0.25">
      <c r="E1918" s="24">
        <f t="shared" ca="1" si="58"/>
        <v>0.89878378174313645</v>
      </c>
      <c r="F1918" s="24">
        <f t="shared" ca="1" si="59"/>
        <v>62.746520194395799</v>
      </c>
    </row>
    <row r="1919" spans="5:6" x14ac:dyDescent="0.25">
      <c r="E1919" s="24">
        <f t="shared" ca="1" si="58"/>
        <v>0.91770626586068527</v>
      </c>
      <c r="F1919" s="24">
        <f t="shared" ca="1" si="59"/>
        <v>63.898070777868753</v>
      </c>
    </row>
    <row r="1920" spans="5:6" x14ac:dyDescent="0.25">
      <c r="E1920" s="24">
        <f t="shared" ca="1" si="58"/>
        <v>0.32172692492376909</v>
      </c>
      <c r="F1920" s="24">
        <f t="shared" ca="1" si="59"/>
        <v>45.37124834986335</v>
      </c>
    </row>
    <row r="1921" spans="5:6" x14ac:dyDescent="0.25">
      <c r="E1921" s="24">
        <f t="shared" ca="1" si="58"/>
        <v>0.97005079341981393</v>
      </c>
      <c r="F1921" s="24">
        <f t="shared" ca="1" si="59"/>
        <v>68.815406342765243</v>
      </c>
    </row>
    <row r="1922" spans="5:6" x14ac:dyDescent="0.25">
      <c r="E1922" s="24">
        <f t="shared" ca="1" si="58"/>
        <v>0.1771507589971657</v>
      </c>
      <c r="F1922" s="24">
        <f t="shared" ca="1" si="59"/>
        <v>40.73721984644029</v>
      </c>
    </row>
    <row r="1923" spans="5:6" x14ac:dyDescent="0.25">
      <c r="E1923" s="24">
        <f t="shared" ca="1" si="58"/>
        <v>0.68935736515615642</v>
      </c>
      <c r="F1923" s="24">
        <f t="shared" ca="1" si="59"/>
        <v>54.940296077011006</v>
      </c>
    </row>
    <row r="1924" spans="5:6" x14ac:dyDescent="0.25">
      <c r="E1924" s="24">
        <f t="shared" ref="E1924:E1987" ca="1" si="60">RAND()</f>
        <v>0.79833504940732047</v>
      </c>
      <c r="F1924" s="24">
        <f t="shared" ref="F1924:F1987" ca="1" si="61">_xlfn.NORM.INV(E1924,$C$3,$C$4)</f>
        <v>58.356889714715265</v>
      </c>
    </row>
    <row r="1925" spans="5:6" x14ac:dyDescent="0.25">
      <c r="E1925" s="24">
        <f t="shared" ca="1" si="60"/>
        <v>0.25484311073214383</v>
      </c>
      <c r="F1925" s="24">
        <f t="shared" ca="1" si="61"/>
        <v>43.406736441357339</v>
      </c>
    </row>
    <row r="1926" spans="5:6" x14ac:dyDescent="0.25">
      <c r="E1926" s="24">
        <f t="shared" ca="1" si="60"/>
        <v>0.9091719952439985</v>
      </c>
      <c r="F1926" s="24">
        <f t="shared" ca="1" si="61"/>
        <v>63.356735157492132</v>
      </c>
    </row>
    <row r="1927" spans="5:6" x14ac:dyDescent="0.25">
      <c r="E1927" s="24">
        <f t="shared" ca="1" si="60"/>
        <v>0.63807317943483643</v>
      </c>
      <c r="F1927" s="24">
        <f t="shared" ca="1" si="61"/>
        <v>53.533132127600311</v>
      </c>
    </row>
    <row r="1928" spans="5:6" x14ac:dyDescent="0.25">
      <c r="E1928" s="24">
        <f t="shared" ca="1" si="60"/>
        <v>0.34824395327991997</v>
      </c>
      <c r="F1928" s="24">
        <f t="shared" ca="1" si="61"/>
        <v>46.099342205165676</v>
      </c>
    </row>
    <row r="1929" spans="5:6" x14ac:dyDescent="0.25">
      <c r="E1929" s="24">
        <f t="shared" ca="1" si="60"/>
        <v>0.5181780811021347</v>
      </c>
      <c r="F1929" s="24">
        <f t="shared" ca="1" si="61"/>
        <v>50.455814710309355</v>
      </c>
    </row>
    <row r="1930" spans="5:6" x14ac:dyDescent="0.25">
      <c r="E1930" s="24">
        <f t="shared" ca="1" si="60"/>
        <v>0.54157794739030896</v>
      </c>
      <c r="F1930" s="24">
        <f t="shared" ca="1" si="61"/>
        <v>51.044098512832278</v>
      </c>
    </row>
    <row r="1931" spans="5:6" x14ac:dyDescent="0.25">
      <c r="E1931" s="24">
        <f t="shared" ca="1" si="60"/>
        <v>0.70966527164120941</v>
      </c>
      <c r="F1931" s="24">
        <f t="shared" ca="1" si="61"/>
        <v>55.524071153971221</v>
      </c>
    </row>
    <row r="1932" spans="5:6" x14ac:dyDescent="0.25">
      <c r="E1932" s="24">
        <f t="shared" ca="1" si="60"/>
        <v>0.46619617943459668</v>
      </c>
      <c r="F1932" s="24">
        <f t="shared" ca="1" si="61"/>
        <v>49.15164737135315</v>
      </c>
    </row>
    <row r="1933" spans="5:6" x14ac:dyDescent="0.25">
      <c r="E1933" s="24">
        <f t="shared" ca="1" si="60"/>
        <v>0.43844178172796888</v>
      </c>
      <c r="F1933" s="24">
        <f t="shared" ca="1" si="61"/>
        <v>48.450789562915261</v>
      </c>
    </row>
    <row r="1934" spans="5:6" x14ac:dyDescent="0.25">
      <c r="E1934" s="24">
        <f t="shared" ca="1" si="60"/>
        <v>0.96654677132842837</v>
      </c>
      <c r="F1934" s="24">
        <f t="shared" ca="1" si="61"/>
        <v>68.323018788417158</v>
      </c>
    </row>
    <row r="1935" spans="5:6" x14ac:dyDescent="0.25">
      <c r="E1935" s="24">
        <f t="shared" ca="1" si="60"/>
        <v>0.78336747806961771</v>
      </c>
      <c r="F1935" s="24">
        <f t="shared" ca="1" si="61"/>
        <v>57.836167167895255</v>
      </c>
    </row>
    <row r="1936" spans="5:6" x14ac:dyDescent="0.25">
      <c r="E1936" s="24">
        <f t="shared" ca="1" si="60"/>
        <v>0.50968391569994531</v>
      </c>
      <c r="F1936" s="24">
        <f t="shared" ca="1" si="61"/>
        <v>50.242763612038978</v>
      </c>
    </row>
    <row r="1937" spans="5:6" x14ac:dyDescent="0.25">
      <c r="E1937" s="24">
        <f t="shared" ca="1" si="60"/>
        <v>0.4145795397168206</v>
      </c>
      <c r="F1937" s="24">
        <f t="shared" ca="1" si="61"/>
        <v>47.842197956060936</v>
      </c>
    </row>
    <row r="1938" spans="5:6" x14ac:dyDescent="0.25">
      <c r="E1938" s="24">
        <f t="shared" ca="1" si="60"/>
        <v>0.23752355572882022</v>
      </c>
      <c r="F1938" s="24">
        <f t="shared" ca="1" si="61"/>
        <v>42.857087657645835</v>
      </c>
    </row>
    <row r="1939" spans="5:6" x14ac:dyDescent="0.25">
      <c r="E1939" s="24">
        <f t="shared" ca="1" si="60"/>
        <v>0.13593342820687926</v>
      </c>
      <c r="F1939" s="24">
        <f t="shared" ca="1" si="61"/>
        <v>39.012264601542427</v>
      </c>
    </row>
    <row r="1940" spans="5:6" x14ac:dyDescent="0.25">
      <c r="E1940" s="24">
        <f t="shared" ca="1" si="60"/>
        <v>0.55338742403119168</v>
      </c>
      <c r="F1940" s="24">
        <f t="shared" ca="1" si="61"/>
        <v>51.342243748910661</v>
      </c>
    </row>
    <row r="1941" spans="5:6" x14ac:dyDescent="0.25">
      <c r="E1941" s="24">
        <f t="shared" ca="1" si="60"/>
        <v>0.14301871539365063</v>
      </c>
      <c r="F1941" s="24">
        <f t="shared" ca="1" si="61"/>
        <v>39.331452498685771</v>
      </c>
    </row>
    <row r="1942" spans="5:6" x14ac:dyDescent="0.25">
      <c r="E1942" s="24">
        <f t="shared" ca="1" si="60"/>
        <v>0.76840190762122074</v>
      </c>
      <c r="F1942" s="24">
        <f t="shared" ca="1" si="61"/>
        <v>57.335940558877915</v>
      </c>
    </row>
    <row r="1943" spans="5:6" x14ac:dyDescent="0.25">
      <c r="E1943" s="24">
        <f t="shared" ca="1" si="60"/>
        <v>0.5690638586125879</v>
      </c>
      <c r="F1943" s="24">
        <f t="shared" ca="1" si="61"/>
        <v>51.739913213336798</v>
      </c>
    </row>
    <row r="1944" spans="5:6" x14ac:dyDescent="0.25">
      <c r="E1944" s="24">
        <f t="shared" ca="1" si="60"/>
        <v>9.7645307195578623E-2</v>
      </c>
      <c r="F1944" s="24">
        <f t="shared" ca="1" si="61"/>
        <v>37.049141464000677</v>
      </c>
    </row>
    <row r="1945" spans="5:6" x14ac:dyDescent="0.25">
      <c r="E1945" s="24">
        <f t="shared" ca="1" si="60"/>
        <v>0.11075270484640376</v>
      </c>
      <c r="F1945" s="24">
        <f t="shared" ca="1" si="61"/>
        <v>37.774650875733272</v>
      </c>
    </row>
    <row r="1946" spans="5:6" x14ac:dyDescent="0.25">
      <c r="E1946" s="24">
        <f t="shared" ca="1" si="60"/>
        <v>0.50965973887674654</v>
      </c>
      <c r="F1946" s="24">
        <f t="shared" ca="1" si="61"/>
        <v>50.242157410794796</v>
      </c>
    </row>
    <row r="1947" spans="5:6" x14ac:dyDescent="0.25">
      <c r="E1947" s="24">
        <f t="shared" ca="1" si="60"/>
        <v>0.70019603029035205</v>
      </c>
      <c r="F1947" s="24">
        <f t="shared" ca="1" si="61"/>
        <v>55.249643995364927</v>
      </c>
    </row>
    <row r="1948" spans="5:6" x14ac:dyDescent="0.25">
      <c r="E1948" s="24">
        <f t="shared" ca="1" si="60"/>
        <v>0.27762360790179197</v>
      </c>
      <c r="F1948" s="24">
        <f t="shared" ca="1" si="61"/>
        <v>44.100843715117833</v>
      </c>
    </row>
    <row r="1949" spans="5:6" x14ac:dyDescent="0.25">
      <c r="E1949" s="24">
        <f t="shared" ca="1" si="60"/>
        <v>0.25698119723289059</v>
      </c>
      <c r="F1949" s="24">
        <f t="shared" ca="1" si="61"/>
        <v>43.473196831534523</v>
      </c>
    </row>
    <row r="1950" spans="5:6" x14ac:dyDescent="0.25">
      <c r="E1950" s="24">
        <f t="shared" ca="1" si="60"/>
        <v>0.44959938741647609</v>
      </c>
      <c r="F1950" s="24">
        <f t="shared" ca="1" si="61"/>
        <v>48.733264419459886</v>
      </c>
    </row>
    <row r="1951" spans="5:6" x14ac:dyDescent="0.25">
      <c r="E1951" s="24">
        <f t="shared" ca="1" si="60"/>
        <v>9.7031466504901576E-2</v>
      </c>
      <c r="F1951" s="24">
        <f t="shared" ca="1" si="61"/>
        <v>37.013466870217314</v>
      </c>
    </row>
    <row r="1952" spans="5:6" x14ac:dyDescent="0.25">
      <c r="E1952" s="24">
        <f t="shared" ca="1" si="60"/>
        <v>0.14265757999191231</v>
      </c>
      <c r="F1952" s="24">
        <f t="shared" ca="1" si="61"/>
        <v>39.315446477933016</v>
      </c>
    </row>
    <row r="1953" spans="5:6" x14ac:dyDescent="0.25">
      <c r="E1953" s="24">
        <f t="shared" ca="1" si="60"/>
        <v>0.19506150409169654</v>
      </c>
      <c r="F1953" s="24">
        <f t="shared" ca="1" si="61"/>
        <v>41.406056905354724</v>
      </c>
    </row>
    <row r="1954" spans="5:6" x14ac:dyDescent="0.25">
      <c r="E1954" s="24">
        <f t="shared" ca="1" si="60"/>
        <v>0.87439798459973339</v>
      </c>
      <c r="F1954" s="24">
        <f t="shared" ca="1" si="61"/>
        <v>61.474298002520548</v>
      </c>
    </row>
    <row r="1955" spans="5:6" x14ac:dyDescent="0.25">
      <c r="E1955" s="24">
        <f t="shared" ca="1" si="60"/>
        <v>0.22716058852824872</v>
      </c>
      <c r="F1955" s="24">
        <f t="shared" ca="1" si="61"/>
        <v>42.517695663247885</v>
      </c>
    </row>
    <row r="1956" spans="5:6" x14ac:dyDescent="0.25">
      <c r="E1956" s="24">
        <f t="shared" ca="1" si="60"/>
        <v>0.48922440081766805</v>
      </c>
      <c r="F1956" s="24">
        <f t="shared" ca="1" si="61"/>
        <v>49.72986293274441</v>
      </c>
    </row>
    <row r="1957" spans="5:6" x14ac:dyDescent="0.25">
      <c r="E1957" s="24">
        <f t="shared" ca="1" si="60"/>
        <v>0.68624358165011301</v>
      </c>
      <c r="F1957" s="24">
        <f t="shared" ca="1" si="61"/>
        <v>54.852305174717479</v>
      </c>
    </row>
    <row r="1958" spans="5:6" x14ac:dyDescent="0.25">
      <c r="E1958" s="24">
        <f t="shared" ca="1" si="60"/>
        <v>0.80795423835911662</v>
      </c>
      <c r="F1958" s="24">
        <f t="shared" ca="1" si="61"/>
        <v>58.70382287148189</v>
      </c>
    </row>
    <row r="1959" spans="5:6" x14ac:dyDescent="0.25">
      <c r="E1959" s="24">
        <f t="shared" ca="1" si="60"/>
        <v>0.73283661246820941</v>
      </c>
      <c r="F1959" s="24">
        <f t="shared" ca="1" si="61"/>
        <v>56.214147417090814</v>
      </c>
    </row>
    <row r="1960" spans="5:6" x14ac:dyDescent="0.25">
      <c r="E1960" s="24">
        <f t="shared" ca="1" si="60"/>
        <v>0.48947134734746767</v>
      </c>
      <c r="F1960" s="24">
        <f t="shared" ca="1" si="61"/>
        <v>49.736055171858567</v>
      </c>
    </row>
    <row r="1961" spans="5:6" x14ac:dyDescent="0.25">
      <c r="E1961" s="24">
        <f t="shared" ca="1" si="60"/>
        <v>0.5121472152908475</v>
      </c>
      <c r="F1961" s="24">
        <f t="shared" ca="1" si="61"/>
        <v>50.30453259715398</v>
      </c>
    </row>
    <row r="1962" spans="5:6" x14ac:dyDescent="0.25">
      <c r="E1962" s="24">
        <f t="shared" ca="1" si="60"/>
        <v>0.63782656739653498</v>
      </c>
      <c r="F1962" s="24">
        <f t="shared" ca="1" si="61"/>
        <v>53.526553121308652</v>
      </c>
    </row>
    <row r="1963" spans="5:6" x14ac:dyDescent="0.25">
      <c r="E1963" s="24">
        <f t="shared" ca="1" si="60"/>
        <v>0.29109229906902789</v>
      </c>
      <c r="F1963" s="24">
        <f t="shared" ca="1" si="61"/>
        <v>44.498034915615143</v>
      </c>
    </row>
    <row r="1964" spans="5:6" x14ac:dyDescent="0.25">
      <c r="E1964" s="24">
        <f t="shared" ca="1" si="60"/>
        <v>0.49518692858729296</v>
      </c>
      <c r="F1964" s="24">
        <f t="shared" ca="1" si="61"/>
        <v>49.879351264192863</v>
      </c>
    </row>
    <row r="1965" spans="5:6" x14ac:dyDescent="0.25">
      <c r="E1965" s="24">
        <f t="shared" ca="1" si="60"/>
        <v>0.76169456899462551</v>
      </c>
      <c r="F1965" s="24">
        <f t="shared" ca="1" si="61"/>
        <v>57.117641078282176</v>
      </c>
    </row>
    <row r="1966" spans="5:6" x14ac:dyDescent="0.25">
      <c r="E1966" s="24">
        <f t="shared" ca="1" si="60"/>
        <v>0.26303799666270478</v>
      </c>
      <c r="F1966" s="24">
        <f t="shared" ca="1" si="61"/>
        <v>43.659926008351007</v>
      </c>
    </row>
    <row r="1967" spans="5:6" x14ac:dyDescent="0.25">
      <c r="E1967" s="24">
        <f t="shared" ca="1" si="60"/>
        <v>0.72939311306026322</v>
      </c>
      <c r="F1967" s="24">
        <f t="shared" ca="1" si="61"/>
        <v>56.109785605239502</v>
      </c>
    </row>
    <row r="1968" spans="5:6" x14ac:dyDescent="0.25">
      <c r="E1968" s="24">
        <f t="shared" ca="1" si="60"/>
        <v>0.10818214806621895</v>
      </c>
      <c r="F1968" s="24">
        <f t="shared" ca="1" si="61"/>
        <v>37.637463556834817</v>
      </c>
    </row>
    <row r="1969" spans="5:6" x14ac:dyDescent="0.25">
      <c r="E1969" s="24">
        <f t="shared" ca="1" si="60"/>
        <v>0.31090676122279115</v>
      </c>
      <c r="F1969" s="24">
        <f t="shared" ca="1" si="61"/>
        <v>45.067182511152176</v>
      </c>
    </row>
    <row r="1970" spans="5:6" x14ac:dyDescent="0.25">
      <c r="E1970" s="24">
        <f t="shared" ca="1" si="60"/>
        <v>0.6315949145551254</v>
      </c>
      <c r="F1970" s="24">
        <f t="shared" ca="1" si="61"/>
        <v>53.360804892635016</v>
      </c>
    </row>
    <row r="1971" spans="5:6" x14ac:dyDescent="0.25">
      <c r="E1971" s="24">
        <f t="shared" ca="1" si="60"/>
        <v>0.2748032933959017</v>
      </c>
      <c r="F1971" s="24">
        <f t="shared" ca="1" si="61"/>
        <v>44.016502489840803</v>
      </c>
    </row>
    <row r="1972" spans="5:6" x14ac:dyDescent="0.25">
      <c r="E1972" s="24">
        <f t="shared" ca="1" si="60"/>
        <v>0.51165800895973601</v>
      </c>
      <c r="F1972" s="24">
        <f t="shared" ca="1" si="61"/>
        <v>50.292264551545649</v>
      </c>
    </row>
    <row r="1973" spans="5:6" x14ac:dyDescent="0.25">
      <c r="E1973" s="24">
        <f t="shared" ca="1" si="60"/>
        <v>0.64746242675073584</v>
      </c>
      <c r="F1973" s="24">
        <f t="shared" ca="1" si="61"/>
        <v>53.784785215874265</v>
      </c>
    </row>
    <row r="1974" spans="5:6" x14ac:dyDescent="0.25">
      <c r="E1974" s="24">
        <f t="shared" ca="1" si="60"/>
        <v>7.7800016227615232E-2</v>
      </c>
      <c r="F1974" s="24">
        <f t="shared" ca="1" si="61"/>
        <v>35.799737272481352</v>
      </c>
    </row>
    <row r="1975" spans="5:6" x14ac:dyDescent="0.25">
      <c r="E1975" s="24">
        <f t="shared" ca="1" si="60"/>
        <v>0.66506746532587901</v>
      </c>
      <c r="F1975" s="24">
        <f t="shared" ca="1" si="61"/>
        <v>54.263331997877621</v>
      </c>
    </row>
    <row r="1976" spans="5:6" x14ac:dyDescent="0.25">
      <c r="E1976" s="24">
        <f t="shared" ca="1" si="60"/>
        <v>0.31985382523903672</v>
      </c>
      <c r="F1976" s="24">
        <f t="shared" ca="1" si="61"/>
        <v>45.318924082034798</v>
      </c>
    </row>
    <row r="1977" spans="5:6" x14ac:dyDescent="0.25">
      <c r="E1977" s="24">
        <f t="shared" ca="1" si="60"/>
        <v>0.57062975311865693</v>
      </c>
      <c r="F1977" s="24">
        <f t="shared" ca="1" si="61"/>
        <v>51.779776938690112</v>
      </c>
    </row>
    <row r="1978" spans="5:6" x14ac:dyDescent="0.25">
      <c r="E1978" s="24">
        <f t="shared" ca="1" si="60"/>
        <v>0.35842997962577894</v>
      </c>
      <c r="F1978" s="24">
        <f t="shared" ca="1" si="61"/>
        <v>46.373414397437671</v>
      </c>
    </row>
    <row r="1979" spans="5:6" x14ac:dyDescent="0.25">
      <c r="E1979" s="24">
        <f t="shared" ca="1" si="60"/>
        <v>5.7346805662226163E-3</v>
      </c>
      <c r="F1979" s="24">
        <f t="shared" ca="1" si="61"/>
        <v>24.71936516891369</v>
      </c>
    </row>
    <row r="1980" spans="5:6" x14ac:dyDescent="0.25">
      <c r="E1980" s="24">
        <f t="shared" ca="1" si="60"/>
        <v>0.6638128665791232</v>
      </c>
      <c r="F1980" s="24">
        <f t="shared" ca="1" si="61"/>
        <v>54.228917163674794</v>
      </c>
    </row>
    <row r="1981" spans="5:6" x14ac:dyDescent="0.25">
      <c r="E1981" s="24">
        <f t="shared" ca="1" si="60"/>
        <v>0.32121010798961402</v>
      </c>
      <c r="F1981" s="24">
        <f t="shared" ca="1" si="61"/>
        <v>45.356823997168611</v>
      </c>
    </row>
    <row r="1982" spans="5:6" x14ac:dyDescent="0.25">
      <c r="E1982" s="24">
        <f t="shared" ca="1" si="60"/>
        <v>0.27821178240337641</v>
      </c>
      <c r="F1982" s="24">
        <f t="shared" ca="1" si="61"/>
        <v>44.118380058055777</v>
      </c>
    </row>
    <row r="1983" spans="5:6" x14ac:dyDescent="0.25">
      <c r="E1983" s="24">
        <f t="shared" ca="1" si="60"/>
        <v>0.11391019063276431</v>
      </c>
      <c r="F1983" s="24">
        <f t="shared" ca="1" si="61"/>
        <v>37.940074973552875</v>
      </c>
    </row>
    <row r="1984" spans="5:6" x14ac:dyDescent="0.25">
      <c r="E1984" s="24">
        <f t="shared" ca="1" si="60"/>
        <v>0.83003823987152536</v>
      </c>
      <c r="F1984" s="24">
        <f t="shared" ca="1" si="61"/>
        <v>59.54316377801598</v>
      </c>
    </row>
    <row r="1985" spans="5:6" x14ac:dyDescent="0.25">
      <c r="E1985" s="24">
        <f t="shared" ca="1" si="60"/>
        <v>0.58670275829123431</v>
      </c>
      <c r="F1985" s="24">
        <f t="shared" ca="1" si="61"/>
        <v>52.190713303180125</v>
      </c>
    </row>
    <row r="1986" spans="5:6" x14ac:dyDescent="0.25">
      <c r="E1986" s="24">
        <f t="shared" ca="1" si="60"/>
        <v>0.36270259907707703</v>
      </c>
      <c r="F1986" s="24">
        <f t="shared" ca="1" si="61"/>
        <v>46.487558600726445</v>
      </c>
    </row>
    <row r="1987" spans="5:6" x14ac:dyDescent="0.25">
      <c r="E1987" s="24">
        <f t="shared" ca="1" si="60"/>
        <v>0.50064145016520134</v>
      </c>
      <c r="F1987" s="24">
        <f t="shared" ca="1" si="61"/>
        <v>50.016078778136603</v>
      </c>
    </row>
    <row r="1988" spans="5:6" x14ac:dyDescent="0.25">
      <c r="E1988" s="24">
        <f t="shared" ref="E1988:E2051" ca="1" si="62">RAND()</f>
        <v>0.88458274145659943</v>
      </c>
      <c r="F1988" s="24">
        <f t="shared" ref="F1988:F2051" ca="1" si="63">_xlfn.NORM.INV(E1988,$C$3,$C$4)</f>
        <v>61.982119429968677</v>
      </c>
    </row>
    <row r="1989" spans="5:6" x14ac:dyDescent="0.25">
      <c r="E1989" s="24">
        <f t="shared" ca="1" si="62"/>
        <v>0.77518031859349379</v>
      </c>
      <c r="F1989" s="24">
        <f t="shared" ca="1" si="63"/>
        <v>57.560164002837283</v>
      </c>
    </row>
    <row r="1990" spans="5:6" x14ac:dyDescent="0.25">
      <c r="E1990" s="24">
        <f t="shared" ca="1" si="62"/>
        <v>0.65967594811029395</v>
      </c>
      <c r="F1990" s="24">
        <f t="shared" ca="1" si="63"/>
        <v>54.115788944331278</v>
      </c>
    </row>
    <row r="1991" spans="5:6" x14ac:dyDescent="0.25">
      <c r="E1991" s="24">
        <f t="shared" ca="1" si="62"/>
        <v>0.39263111963153308</v>
      </c>
      <c r="F1991" s="24">
        <f t="shared" ca="1" si="63"/>
        <v>47.275320600435428</v>
      </c>
    </row>
    <row r="1992" spans="5:6" x14ac:dyDescent="0.25">
      <c r="E1992" s="24">
        <f t="shared" ca="1" si="62"/>
        <v>0.69369145920889574</v>
      </c>
      <c r="F1992" s="24">
        <f t="shared" ca="1" si="63"/>
        <v>55.063412902771532</v>
      </c>
    </row>
    <row r="1993" spans="5:6" x14ac:dyDescent="0.25">
      <c r="E1993" s="24">
        <f t="shared" ca="1" si="62"/>
        <v>0.40093563255926079</v>
      </c>
      <c r="F1993" s="24">
        <f t="shared" ca="1" si="63"/>
        <v>47.490739260836996</v>
      </c>
    </row>
    <row r="1994" spans="5:6" x14ac:dyDescent="0.25">
      <c r="E1994" s="24">
        <f t="shared" ca="1" si="62"/>
        <v>0.97158569316711951</v>
      </c>
      <c r="F1994" s="24">
        <f t="shared" ca="1" si="63"/>
        <v>69.046266974319963</v>
      </c>
    </row>
    <row r="1995" spans="5:6" x14ac:dyDescent="0.25">
      <c r="E1995" s="24">
        <f t="shared" ca="1" si="62"/>
        <v>0.81866218830750959</v>
      </c>
      <c r="F1995" s="24">
        <f t="shared" ca="1" si="63"/>
        <v>59.102785583621838</v>
      </c>
    </row>
    <row r="1996" spans="5:6" x14ac:dyDescent="0.25">
      <c r="E1996" s="24">
        <f t="shared" ca="1" si="62"/>
        <v>0.67785402223313684</v>
      </c>
      <c r="F1996" s="24">
        <f t="shared" ca="1" si="63"/>
        <v>54.617062959280531</v>
      </c>
    </row>
    <row r="1997" spans="5:6" x14ac:dyDescent="0.25">
      <c r="E1997" s="24">
        <f t="shared" ca="1" si="62"/>
        <v>0.80455613402590698</v>
      </c>
      <c r="F1997" s="24">
        <f t="shared" ca="1" si="63"/>
        <v>58.580085686895202</v>
      </c>
    </row>
    <row r="1998" spans="5:6" x14ac:dyDescent="0.25">
      <c r="E1998" s="24">
        <f t="shared" ca="1" si="62"/>
        <v>0.761435098518214</v>
      </c>
      <c r="F1998" s="24">
        <f t="shared" ca="1" si="63"/>
        <v>57.10926468566732</v>
      </c>
    </row>
    <row r="1999" spans="5:6" x14ac:dyDescent="0.25">
      <c r="E1999" s="24">
        <f t="shared" ca="1" si="62"/>
        <v>0.20423257128513939</v>
      </c>
      <c r="F1999" s="24">
        <f t="shared" ca="1" si="63"/>
        <v>41.734023372747224</v>
      </c>
    </row>
    <row r="2000" spans="5:6" x14ac:dyDescent="0.25">
      <c r="E2000" s="24">
        <f t="shared" ca="1" si="62"/>
        <v>0.45105196085761157</v>
      </c>
      <c r="F2000" s="24">
        <f t="shared" ca="1" si="63"/>
        <v>48.769959889303387</v>
      </c>
    </row>
    <row r="2001" spans="5:6" x14ac:dyDescent="0.25">
      <c r="E2001" s="24">
        <f t="shared" ca="1" si="62"/>
        <v>0.8906277527521772</v>
      </c>
      <c r="F2001" s="24">
        <f t="shared" ca="1" si="63"/>
        <v>62.298734588868058</v>
      </c>
    </row>
    <row r="2002" spans="5:6" x14ac:dyDescent="0.25">
      <c r="E2002" s="24">
        <f t="shared" ca="1" si="62"/>
        <v>0.79638508998353519</v>
      </c>
      <c r="F2002" s="24">
        <f t="shared" ca="1" si="63"/>
        <v>58.2877838741557</v>
      </c>
    </row>
    <row r="2003" spans="5:6" x14ac:dyDescent="0.25">
      <c r="E2003" s="24">
        <f t="shared" ca="1" si="62"/>
        <v>0.56544759853525106</v>
      </c>
      <c r="F2003" s="24">
        <f t="shared" ca="1" si="63"/>
        <v>51.647956818860997</v>
      </c>
    </row>
    <row r="2004" spans="5:6" x14ac:dyDescent="0.25">
      <c r="E2004" s="24">
        <f t="shared" ca="1" si="62"/>
        <v>0.5340168874531489</v>
      </c>
      <c r="F2004" s="24">
        <f t="shared" ca="1" si="63"/>
        <v>50.853712799155488</v>
      </c>
    </row>
    <row r="2005" spans="5:6" x14ac:dyDescent="0.25">
      <c r="E2005" s="24">
        <f t="shared" ca="1" si="62"/>
        <v>0.18575856601323348</v>
      </c>
      <c r="F2005" s="24">
        <f t="shared" ca="1" si="63"/>
        <v>41.063648478087558</v>
      </c>
    </row>
    <row r="2006" spans="5:6" x14ac:dyDescent="0.25">
      <c r="E2006" s="24">
        <f t="shared" ca="1" si="62"/>
        <v>0.31145701904293521</v>
      </c>
      <c r="F2006" s="24">
        <f t="shared" ca="1" si="63"/>
        <v>45.082753897895493</v>
      </c>
    </row>
    <row r="2007" spans="5:6" x14ac:dyDescent="0.25">
      <c r="E2007" s="24">
        <f t="shared" ca="1" si="62"/>
        <v>0.97996636610155918</v>
      </c>
      <c r="F2007" s="24">
        <f t="shared" ca="1" si="63"/>
        <v>70.530547506549084</v>
      </c>
    </row>
    <row r="2008" spans="5:6" x14ac:dyDescent="0.25">
      <c r="E2008" s="24">
        <f t="shared" ca="1" si="62"/>
        <v>0.77792131615912619</v>
      </c>
      <c r="F2008" s="24">
        <f t="shared" ca="1" si="63"/>
        <v>57.651917565465133</v>
      </c>
    </row>
    <row r="2009" spans="5:6" x14ac:dyDescent="0.25">
      <c r="E2009" s="24">
        <f t="shared" ca="1" si="62"/>
        <v>0.66564794077139178</v>
      </c>
      <c r="F2009" s="24">
        <f t="shared" ca="1" si="63"/>
        <v>54.279272067488805</v>
      </c>
    </row>
    <row r="2010" spans="5:6" x14ac:dyDescent="0.25">
      <c r="E2010" s="24">
        <f t="shared" ca="1" si="62"/>
        <v>0.66492084132702256</v>
      </c>
      <c r="F2010" s="24">
        <f t="shared" ca="1" si="63"/>
        <v>54.25930736354028</v>
      </c>
    </row>
    <row r="2011" spans="5:6" x14ac:dyDescent="0.25">
      <c r="E2011" s="24">
        <f t="shared" ca="1" si="62"/>
        <v>6.028213247085723E-2</v>
      </c>
      <c r="F2011" s="24">
        <f t="shared" ca="1" si="63"/>
        <v>34.475904713858696</v>
      </c>
    </row>
    <row r="2012" spans="5:6" x14ac:dyDescent="0.25">
      <c r="E2012" s="24">
        <f t="shared" ca="1" si="62"/>
        <v>0.41506871424604697</v>
      </c>
      <c r="F2012" s="24">
        <f t="shared" ca="1" si="63"/>
        <v>47.854746857173595</v>
      </c>
    </row>
    <row r="2013" spans="5:6" x14ac:dyDescent="0.25">
      <c r="E2013" s="24">
        <f t="shared" ca="1" si="62"/>
        <v>0.10804455741706265</v>
      </c>
      <c r="F2013" s="24">
        <f t="shared" ca="1" si="63"/>
        <v>37.630054739181396</v>
      </c>
    </row>
    <row r="2014" spans="5:6" x14ac:dyDescent="0.25">
      <c r="E2014" s="24">
        <f t="shared" ca="1" si="62"/>
        <v>0.32143960980721609</v>
      </c>
      <c r="F2014" s="24">
        <f t="shared" ca="1" si="63"/>
        <v>45.3632305800935</v>
      </c>
    </row>
    <row r="2015" spans="5:6" x14ac:dyDescent="0.25">
      <c r="E2015" s="24">
        <f t="shared" ca="1" si="62"/>
        <v>0.1451940461348501</v>
      </c>
      <c r="F2015" s="24">
        <f t="shared" ca="1" si="63"/>
        <v>39.427293677519557</v>
      </c>
    </row>
    <row r="2016" spans="5:6" x14ac:dyDescent="0.25">
      <c r="E2016" s="24">
        <f t="shared" ca="1" si="62"/>
        <v>0.38223126462165102</v>
      </c>
      <c r="F2016" s="24">
        <f t="shared" ca="1" si="63"/>
        <v>47.003741042616888</v>
      </c>
    </row>
    <row r="2017" spans="5:6" x14ac:dyDescent="0.25">
      <c r="E2017" s="24">
        <f t="shared" ca="1" si="62"/>
        <v>0.85824936124357576</v>
      </c>
      <c r="F2017" s="24">
        <f t="shared" ca="1" si="63"/>
        <v>60.724871612492677</v>
      </c>
    </row>
    <row r="2018" spans="5:6" x14ac:dyDescent="0.25">
      <c r="E2018" s="24">
        <f t="shared" ca="1" si="62"/>
        <v>0.74901424519323023</v>
      </c>
      <c r="F2018" s="24">
        <f t="shared" ca="1" si="63"/>
        <v>56.713909485250007</v>
      </c>
    </row>
    <row r="2019" spans="5:6" x14ac:dyDescent="0.25">
      <c r="E2019" s="24">
        <f t="shared" ca="1" si="62"/>
        <v>0.60886912646736646</v>
      </c>
      <c r="F2019" s="24">
        <f t="shared" ca="1" si="63"/>
        <v>52.763727984711153</v>
      </c>
    </row>
    <row r="2020" spans="5:6" x14ac:dyDescent="0.25">
      <c r="E2020" s="24">
        <f t="shared" ca="1" si="62"/>
        <v>0.81296619891146338</v>
      </c>
      <c r="F2020" s="24">
        <f t="shared" ca="1" si="63"/>
        <v>58.888799497359102</v>
      </c>
    </row>
    <row r="2021" spans="5:6" x14ac:dyDescent="0.25">
      <c r="E2021" s="24">
        <f t="shared" ca="1" si="62"/>
        <v>0.5106254960596267</v>
      </c>
      <c r="F2021" s="24">
        <f t="shared" ca="1" si="63"/>
        <v>50.26637318590236</v>
      </c>
    </row>
    <row r="2022" spans="5:6" x14ac:dyDescent="0.25">
      <c r="E2022" s="24">
        <f t="shared" ca="1" si="62"/>
        <v>0.81213662954477073</v>
      </c>
      <c r="F2022" s="24">
        <f t="shared" ca="1" si="63"/>
        <v>58.857973447729997</v>
      </c>
    </row>
    <row r="2023" spans="5:6" x14ac:dyDescent="0.25">
      <c r="E2023" s="24">
        <f t="shared" ca="1" si="62"/>
        <v>0.67649773788215195</v>
      </c>
      <c r="F2023" s="24">
        <f t="shared" ca="1" si="63"/>
        <v>54.579275066570958</v>
      </c>
    </row>
    <row r="2024" spans="5:6" x14ac:dyDescent="0.25">
      <c r="E2024" s="24">
        <f t="shared" ca="1" si="62"/>
        <v>0.32385656843709154</v>
      </c>
      <c r="F2024" s="24">
        <f t="shared" ca="1" si="63"/>
        <v>45.430585596112223</v>
      </c>
    </row>
    <row r="2025" spans="5:6" x14ac:dyDescent="0.25">
      <c r="E2025" s="24">
        <f t="shared" ca="1" si="62"/>
        <v>0.10698903606305643</v>
      </c>
      <c r="F2025" s="24">
        <f t="shared" ca="1" si="63"/>
        <v>37.57299099896801</v>
      </c>
    </row>
    <row r="2026" spans="5:6" x14ac:dyDescent="0.25">
      <c r="E2026" s="24">
        <f t="shared" ca="1" si="62"/>
        <v>7.4708087239878651E-2</v>
      </c>
      <c r="F2026" s="24">
        <f t="shared" ca="1" si="63"/>
        <v>35.584032806606729</v>
      </c>
    </row>
    <row r="2027" spans="5:6" x14ac:dyDescent="0.25">
      <c r="E2027" s="24">
        <f t="shared" ca="1" si="62"/>
        <v>0.76549504085158826</v>
      </c>
      <c r="F2027" s="24">
        <f t="shared" ca="1" si="63"/>
        <v>57.240909206119397</v>
      </c>
    </row>
    <row r="2028" spans="5:6" x14ac:dyDescent="0.25">
      <c r="E2028" s="24">
        <f t="shared" ca="1" si="62"/>
        <v>4.238384373695947E-3</v>
      </c>
      <c r="F2028" s="24">
        <f t="shared" ca="1" si="63"/>
        <v>23.675347235745051</v>
      </c>
    </row>
    <row r="2029" spans="5:6" x14ac:dyDescent="0.25">
      <c r="E2029" s="24">
        <f t="shared" ca="1" si="62"/>
        <v>8.3597352859741347E-2</v>
      </c>
      <c r="F2029" s="24">
        <f t="shared" ca="1" si="63"/>
        <v>36.187259232154901</v>
      </c>
    </row>
    <row r="2030" spans="5:6" x14ac:dyDescent="0.25">
      <c r="E2030" s="24">
        <f t="shared" ca="1" si="62"/>
        <v>0.34853243671996659</v>
      </c>
      <c r="F2030" s="24">
        <f t="shared" ca="1" si="63"/>
        <v>46.107143811307424</v>
      </c>
    </row>
    <row r="2031" spans="5:6" x14ac:dyDescent="0.25">
      <c r="E2031" s="24">
        <f t="shared" ca="1" si="62"/>
        <v>0.2325295936656766</v>
      </c>
      <c r="F2031" s="24">
        <f t="shared" ca="1" si="63"/>
        <v>42.694583883605603</v>
      </c>
    </row>
    <row r="2032" spans="5:6" x14ac:dyDescent="0.25">
      <c r="E2032" s="24">
        <f t="shared" ca="1" si="62"/>
        <v>0.49294429424393571</v>
      </c>
      <c r="F2032" s="24">
        <f t="shared" ca="1" si="63"/>
        <v>49.8231304633428</v>
      </c>
    </row>
    <row r="2033" spans="5:6" x14ac:dyDescent="0.25">
      <c r="E2033" s="24">
        <f t="shared" ca="1" si="62"/>
        <v>0.36928383741287873</v>
      </c>
      <c r="F2033" s="24">
        <f t="shared" ca="1" si="63"/>
        <v>46.662492826424788</v>
      </c>
    </row>
    <row r="2034" spans="5:6" x14ac:dyDescent="0.25">
      <c r="E2034" s="24">
        <f t="shared" ca="1" si="62"/>
        <v>6.3780046161649784E-2</v>
      </c>
      <c r="F2034" s="24">
        <f t="shared" ca="1" si="63"/>
        <v>34.762056536950396</v>
      </c>
    </row>
    <row r="2035" spans="5:6" x14ac:dyDescent="0.25">
      <c r="E2035" s="24">
        <f t="shared" ca="1" si="62"/>
        <v>0.93515763388247874</v>
      </c>
      <c r="F2035" s="24">
        <f t="shared" ca="1" si="63"/>
        <v>65.15346286822286</v>
      </c>
    </row>
    <row r="2036" spans="5:6" x14ac:dyDescent="0.25">
      <c r="E2036" s="24">
        <f t="shared" ca="1" si="62"/>
        <v>0.81870768510750891</v>
      </c>
      <c r="F2036" s="24">
        <f t="shared" ca="1" si="63"/>
        <v>59.104511559173453</v>
      </c>
    </row>
    <row r="2037" spans="5:6" x14ac:dyDescent="0.25">
      <c r="E2037" s="24">
        <f t="shared" ca="1" si="62"/>
        <v>0.43486286602256286</v>
      </c>
      <c r="F2037" s="24">
        <f t="shared" ca="1" si="63"/>
        <v>48.359931255244007</v>
      </c>
    </row>
    <row r="2038" spans="5:6" x14ac:dyDescent="0.25">
      <c r="E2038" s="24">
        <f t="shared" ca="1" si="62"/>
        <v>0.3803923014728412</v>
      </c>
      <c r="F2038" s="24">
        <f t="shared" ca="1" si="63"/>
        <v>46.955493737684918</v>
      </c>
    </row>
    <row r="2039" spans="5:6" x14ac:dyDescent="0.25">
      <c r="E2039" s="24">
        <f t="shared" ca="1" si="62"/>
        <v>0.4268957033521309</v>
      </c>
      <c r="F2039" s="24">
        <f t="shared" ca="1" si="63"/>
        <v>48.157169453573204</v>
      </c>
    </row>
    <row r="2040" spans="5:6" x14ac:dyDescent="0.25">
      <c r="E2040" s="24">
        <f t="shared" ca="1" si="62"/>
        <v>0.49709957865713772</v>
      </c>
      <c r="F2040" s="24">
        <f t="shared" ca="1" si="63"/>
        <v>49.927296578050054</v>
      </c>
    </row>
    <row r="2041" spans="5:6" x14ac:dyDescent="0.25">
      <c r="E2041" s="24">
        <f t="shared" ca="1" si="62"/>
        <v>0.96951038191256145</v>
      </c>
      <c r="F2041" s="24">
        <f t="shared" ca="1" si="63"/>
        <v>68.73645979585369</v>
      </c>
    </row>
    <row r="2042" spans="5:6" x14ac:dyDescent="0.25">
      <c r="E2042" s="24">
        <f t="shared" ca="1" si="62"/>
        <v>0.6426146172817746</v>
      </c>
      <c r="F2042" s="24">
        <f t="shared" ca="1" si="63"/>
        <v>53.654563754164904</v>
      </c>
    </row>
    <row r="2043" spans="5:6" x14ac:dyDescent="0.25">
      <c r="E2043" s="24">
        <f t="shared" ca="1" si="62"/>
        <v>0.69720606733529911</v>
      </c>
      <c r="F2043" s="24">
        <f t="shared" ca="1" si="63"/>
        <v>55.16381670154226</v>
      </c>
    </row>
    <row r="2044" spans="5:6" x14ac:dyDescent="0.25">
      <c r="E2044" s="24">
        <f t="shared" ca="1" si="62"/>
        <v>0.86283244158226347</v>
      </c>
      <c r="F2044" s="24">
        <f t="shared" ca="1" si="63"/>
        <v>60.931336651099336</v>
      </c>
    </row>
    <row r="2045" spans="5:6" x14ac:dyDescent="0.25">
      <c r="E2045" s="24">
        <f t="shared" ca="1" si="62"/>
        <v>0.70705639216413019</v>
      </c>
      <c r="F2045" s="24">
        <f t="shared" ca="1" si="63"/>
        <v>55.448056161400274</v>
      </c>
    </row>
    <row r="2046" spans="5:6" x14ac:dyDescent="0.25">
      <c r="E2046" s="24">
        <f t="shared" ca="1" si="62"/>
        <v>3.047761251488823E-2</v>
      </c>
      <c r="F2046" s="24">
        <f t="shared" ca="1" si="63"/>
        <v>31.261798999816357</v>
      </c>
    </row>
    <row r="2047" spans="5:6" x14ac:dyDescent="0.25">
      <c r="E2047" s="24">
        <f t="shared" ca="1" si="62"/>
        <v>0.97471148420263898</v>
      </c>
      <c r="F2047" s="24">
        <f t="shared" ca="1" si="63"/>
        <v>69.55051164125102</v>
      </c>
    </row>
    <row r="2048" spans="5:6" x14ac:dyDescent="0.25">
      <c r="E2048" s="24">
        <f t="shared" ca="1" si="62"/>
        <v>0.28208317662931448</v>
      </c>
      <c r="F2048" s="24">
        <f t="shared" ca="1" si="63"/>
        <v>44.233358479050516</v>
      </c>
    </row>
    <row r="2049" spans="5:6" x14ac:dyDescent="0.25">
      <c r="E2049" s="24">
        <f t="shared" ca="1" si="62"/>
        <v>0.85423936215806762</v>
      </c>
      <c r="F2049" s="24">
        <f t="shared" ca="1" si="63"/>
        <v>60.547902261167771</v>
      </c>
    </row>
    <row r="2050" spans="5:6" x14ac:dyDescent="0.25">
      <c r="E2050" s="24">
        <f t="shared" ca="1" si="62"/>
        <v>0.1792119816202431</v>
      </c>
      <c r="F2050" s="24">
        <f t="shared" ca="1" si="63"/>
        <v>40.816276537047045</v>
      </c>
    </row>
    <row r="2051" spans="5:6" x14ac:dyDescent="0.25">
      <c r="E2051" s="24">
        <f t="shared" ca="1" si="62"/>
        <v>0.47029468178691614</v>
      </c>
      <c r="F2051" s="24">
        <f t="shared" ca="1" si="63"/>
        <v>49.254708704352979</v>
      </c>
    </row>
    <row r="2052" spans="5:6" x14ac:dyDescent="0.25">
      <c r="E2052" s="24">
        <f t="shared" ref="E2052:E2115" ca="1" si="64">RAND()</f>
        <v>0.14389583639711545</v>
      </c>
      <c r="F2052" s="24">
        <f t="shared" ref="F2052:F2115" ca="1" si="65">_xlfn.NORM.INV(E2052,$C$3,$C$4)</f>
        <v>39.370214366046504</v>
      </c>
    </row>
    <row r="2053" spans="5:6" x14ac:dyDescent="0.25">
      <c r="E2053" s="24">
        <f t="shared" ca="1" si="64"/>
        <v>0.51214009409011374</v>
      </c>
      <c r="F2053" s="24">
        <f t="shared" ca="1" si="65"/>
        <v>50.304354012380763</v>
      </c>
    </row>
    <row r="2054" spans="5:6" x14ac:dyDescent="0.25">
      <c r="E2054" s="24">
        <f t="shared" ca="1" si="64"/>
        <v>1.5893822433625804E-3</v>
      </c>
      <c r="F2054" s="24">
        <f t="shared" ca="1" si="65"/>
        <v>20.500996609832054</v>
      </c>
    </row>
    <row r="2055" spans="5:6" x14ac:dyDescent="0.25">
      <c r="E2055" s="24">
        <f t="shared" ca="1" si="64"/>
        <v>0.30296737366209781</v>
      </c>
      <c r="F2055" s="24">
        <f t="shared" ca="1" si="65"/>
        <v>44.841150231857398</v>
      </c>
    </row>
    <row r="2056" spans="5:6" x14ac:dyDescent="0.25">
      <c r="E2056" s="24">
        <f t="shared" ca="1" si="64"/>
        <v>7.4456529608809774E-2</v>
      </c>
      <c r="F2056" s="24">
        <f t="shared" ca="1" si="65"/>
        <v>35.566185945149456</v>
      </c>
    </row>
    <row r="2057" spans="5:6" x14ac:dyDescent="0.25">
      <c r="E2057" s="24">
        <f t="shared" ca="1" si="64"/>
        <v>0.50939976027068212</v>
      </c>
      <c r="F2057" s="24">
        <f t="shared" ca="1" si="65"/>
        <v>50.235638853551421</v>
      </c>
    </row>
    <row r="2058" spans="5:6" x14ac:dyDescent="0.25">
      <c r="E2058" s="24">
        <f t="shared" ca="1" si="64"/>
        <v>0.94203925190221915</v>
      </c>
      <c r="F2058" s="24">
        <f t="shared" ca="1" si="65"/>
        <v>65.721252952736762</v>
      </c>
    </row>
    <row r="2059" spans="5:6" x14ac:dyDescent="0.25">
      <c r="E2059" s="24">
        <f t="shared" ca="1" si="64"/>
        <v>0.38477934239519085</v>
      </c>
      <c r="F2059" s="24">
        <f t="shared" ca="1" si="65"/>
        <v>47.070477953091512</v>
      </c>
    </row>
    <row r="2060" spans="5:6" x14ac:dyDescent="0.25">
      <c r="E2060" s="24">
        <f t="shared" ca="1" si="64"/>
        <v>0.91427362381039246</v>
      </c>
      <c r="F2060" s="24">
        <f t="shared" ca="1" si="65"/>
        <v>63.675507150295175</v>
      </c>
    </row>
    <row r="2061" spans="5:6" x14ac:dyDescent="0.25">
      <c r="E2061" s="24">
        <f t="shared" ca="1" si="64"/>
        <v>0.36284820799692985</v>
      </c>
      <c r="F2061" s="24">
        <f t="shared" ca="1" si="65"/>
        <v>46.491440446740476</v>
      </c>
    </row>
    <row r="2062" spans="5:6" x14ac:dyDescent="0.25">
      <c r="E2062" s="24">
        <f t="shared" ca="1" si="64"/>
        <v>0.22737423232576082</v>
      </c>
      <c r="F2062" s="24">
        <f t="shared" ca="1" si="65"/>
        <v>42.524778949388455</v>
      </c>
    </row>
    <row r="2063" spans="5:6" x14ac:dyDescent="0.25">
      <c r="E2063" s="24">
        <f t="shared" ca="1" si="64"/>
        <v>0.78075294145049656</v>
      </c>
      <c r="F2063" s="24">
        <f t="shared" ca="1" si="65"/>
        <v>57.747386340219421</v>
      </c>
    </row>
    <row r="2064" spans="5:6" x14ac:dyDescent="0.25">
      <c r="E2064" s="24">
        <f t="shared" ca="1" si="64"/>
        <v>0.30880313730527131</v>
      </c>
      <c r="F2064" s="24">
        <f t="shared" ca="1" si="65"/>
        <v>45.00754259237933</v>
      </c>
    </row>
    <row r="2065" spans="5:6" x14ac:dyDescent="0.25">
      <c r="E2065" s="24">
        <f t="shared" ca="1" si="64"/>
        <v>0.69955160496845004</v>
      </c>
      <c r="F2065" s="24">
        <f t="shared" ca="1" si="65"/>
        <v>55.231113176410304</v>
      </c>
    </row>
    <row r="2066" spans="5:6" x14ac:dyDescent="0.25">
      <c r="E2066" s="24">
        <f t="shared" ca="1" si="64"/>
        <v>0.76416081519727808</v>
      </c>
      <c r="F2066" s="24">
        <f t="shared" ca="1" si="65"/>
        <v>57.197509181938415</v>
      </c>
    </row>
    <row r="2067" spans="5:6" x14ac:dyDescent="0.25">
      <c r="E2067" s="24">
        <f t="shared" ca="1" si="64"/>
        <v>0.5819488571183441</v>
      </c>
      <c r="F2067" s="24">
        <f t="shared" ca="1" si="65"/>
        <v>52.068816524526582</v>
      </c>
    </row>
    <row r="2068" spans="5:6" x14ac:dyDescent="0.25">
      <c r="E2068" s="24">
        <f t="shared" ca="1" si="64"/>
        <v>0.21266022324165379</v>
      </c>
      <c r="F2068" s="24">
        <f t="shared" ca="1" si="65"/>
        <v>42.027751331214468</v>
      </c>
    </row>
    <row r="2069" spans="5:6" x14ac:dyDescent="0.25">
      <c r="E2069" s="24">
        <f t="shared" ca="1" si="64"/>
        <v>0.35185656773669449</v>
      </c>
      <c r="F2069" s="24">
        <f t="shared" ca="1" si="65"/>
        <v>46.196870657885611</v>
      </c>
    </row>
    <row r="2070" spans="5:6" x14ac:dyDescent="0.25">
      <c r="E2070" s="24">
        <f t="shared" ca="1" si="64"/>
        <v>0.53649218056169123</v>
      </c>
      <c r="F2070" s="24">
        <f t="shared" ca="1" si="65"/>
        <v>50.916002675430903</v>
      </c>
    </row>
    <row r="2071" spans="5:6" x14ac:dyDescent="0.25">
      <c r="E2071" s="24">
        <f t="shared" ca="1" si="64"/>
        <v>0.94697991124395964</v>
      </c>
      <c r="F2071" s="24">
        <f t="shared" ca="1" si="65"/>
        <v>66.162504389710193</v>
      </c>
    </row>
    <row r="2072" spans="5:6" x14ac:dyDescent="0.25">
      <c r="E2072" s="24">
        <f t="shared" ca="1" si="64"/>
        <v>0.5249561389817573</v>
      </c>
      <c r="F2072" s="24">
        <f t="shared" ca="1" si="65"/>
        <v>50.625966186861959</v>
      </c>
    </row>
    <row r="2073" spans="5:6" x14ac:dyDescent="0.25">
      <c r="E2073" s="24">
        <f t="shared" ca="1" si="64"/>
        <v>0.20385746926626624</v>
      </c>
      <c r="F2073" s="24">
        <f t="shared" ca="1" si="65"/>
        <v>41.720784655895656</v>
      </c>
    </row>
    <row r="2074" spans="5:6" x14ac:dyDescent="0.25">
      <c r="E2074" s="24">
        <f t="shared" ca="1" si="64"/>
        <v>0.20994863768088856</v>
      </c>
      <c r="F2074" s="24">
        <f t="shared" ca="1" si="65"/>
        <v>41.934005233423349</v>
      </c>
    </row>
    <row r="2075" spans="5:6" x14ac:dyDescent="0.25">
      <c r="E2075" s="24">
        <f t="shared" ca="1" si="64"/>
        <v>0.85384943870418295</v>
      </c>
      <c r="F2075" s="24">
        <f t="shared" ca="1" si="65"/>
        <v>60.530869952008238</v>
      </c>
    </row>
    <row r="2076" spans="5:6" x14ac:dyDescent="0.25">
      <c r="E2076" s="24">
        <f t="shared" ca="1" si="64"/>
        <v>0.11286620575503759</v>
      </c>
      <c r="F2076" s="24">
        <f t="shared" ca="1" si="65"/>
        <v>37.885746051203043</v>
      </c>
    </row>
    <row r="2077" spans="5:6" x14ac:dyDescent="0.25">
      <c r="E2077" s="24">
        <f t="shared" ca="1" si="64"/>
        <v>0.71836058350863874</v>
      </c>
      <c r="F2077" s="24">
        <f t="shared" ca="1" si="65"/>
        <v>55.77978206549281</v>
      </c>
    </row>
    <row r="2078" spans="5:6" x14ac:dyDescent="0.25">
      <c r="E2078" s="24">
        <f t="shared" ca="1" si="64"/>
        <v>0.97181972047041265</v>
      </c>
      <c r="F2078" s="24">
        <f t="shared" ca="1" si="65"/>
        <v>69.082372508013549</v>
      </c>
    </row>
    <row r="2079" spans="5:6" x14ac:dyDescent="0.25">
      <c r="E2079" s="24">
        <f t="shared" ca="1" si="64"/>
        <v>0.18192861396098114</v>
      </c>
      <c r="F2079" s="24">
        <f t="shared" ca="1" si="65"/>
        <v>40.919602636908714</v>
      </c>
    </row>
    <row r="2080" spans="5:6" x14ac:dyDescent="0.25">
      <c r="E2080" s="24">
        <f t="shared" ca="1" si="64"/>
        <v>0.91325808669655395</v>
      </c>
      <c r="F2080" s="24">
        <f t="shared" ca="1" si="65"/>
        <v>63.610945029744229</v>
      </c>
    </row>
    <row r="2081" spans="5:6" x14ac:dyDescent="0.25">
      <c r="E2081" s="24">
        <f t="shared" ca="1" si="64"/>
        <v>0.10828071973325515</v>
      </c>
      <c r="F2081" s="24">
        <f t="shared" ca="1" si="65"/>
        <v>37.642767157447068</v>
      </c>
    </row>
    <row r="2082" spans="5:6" x14ac:dyDescent="0.25">
      <c r="E2082" s="24">
        <f t="shared" ca="1" si="64"/>
        <v>0.52020509896543099</v>
      </c>
      <c r="F2082" s="24">
        <f t="shared" ca="1" si="65"/>
        <v>50.506683439923997</v>
      </c>
    </row>
    <row r="2083" spans="5:6" x14ac:dyDescent="0.25">
      <c r="E2083" s="24">
        <f t="shared" ca="1" si="64"/>
        <v>0.70395822388762419</v>
      </c>
      <c r="F2083" s="24">
        <f t="shared" ca="1" si="65"/>
        <v>55.358191407989672</v>
      </c>
    </row>
    <row r="2084" spans="5:6" x14ac:dyDescent="0.25">
      <c r="E2084" s="24">
        <f t="shared" ca="1" si="64"/>
        <v>0.93062082375542443</v>
      </c>
      <c r="F2084" s="24">
        <f t="shared" ca="1" si="65"/>
        <v>64.804306611409785</v>
      </c>
    </row>
    <row r="2085" spans="5:6" x14ac:dyDescent="0.25">
      <c r="E2085" s="24">
        <f t="shared" ca="1" si="64"/>
        <v>0.25648899643957168</v>
      </c>
      <c r="F2085" s="24">
        <f t="shared" ca="1" si="65"/>
        <v>43.457922867327653</v>
      </c>
    </row>
    <row r="2086" spans="5:6" x14ac:dyDescent="0.25">
      <c r="E2086" s="24">
        <f t="shared" ca="1" si="64"/>
        <v>0.30823180899001679</v>
      </c>
      <c r="F2086" s="24">
        <f t="shared" ca="1" si="65"/>
        <v>44.991314220870436</v>
      </c>
    </row>
    <row r="2087" spans="5:6" x14ac:dyDescent="0.25">
      <c r="E2087" s="24">
        <f t="shared" ca="1" si="64"/>
        <v>0.8939895278429163</v>
      </c>
      <c r="F2087" s="24">
        <f t="shared" ca="1" si="65"/>
        <v>62.480276153133318</v>
      </c>
    </row>
    <row r="2088" spans="5:6" x14ac:dyDescent="0.25">
      <c r="E2088" s="24">
        <f t="shared" ca="1" si="64"/>
        <v>0.96895309418874997</v>
      </c>
      <c r="F2088" s="24">
        <f t="shared" ca="1" si="65"/>
        <v>68.656252698315697</v>
      </c>
    </row>
    <row r="2089" spans="5:6" x14ac:dyDescent="0.25">
      <c r="E2089" s="24">
        <f t="shared" ca="1" si="64"/>
        <v>0.15466998946428046</v>
      </c>
      <c r="F2089" s="24">
        <f t="shared" ca="1" si="65"/>
        <v>39.833920671844766</v>
      </c>
    </row>
    <row r="2090" spans="5:6" x14ac:dyDescent="0.25">
      <c r="E2090" s="24">
        <f t="shared" ca="1" si="64"/>
        <v>0.2691722279947919</v>
      </c>
      <c r="F2090" s="24">
        <f t="shared" ca="1" si="65"/>
        <v>43.846815811227827</v>
      </c>
    </row>
    <row r="2091" spans="5:6" x14ac:dyDescent="0.25">
      <c r="E2091" s="24">
        <f t="shared" ca="1" si="64"/>
        <v>0.66897112322046404</v>
      </c>
      <c r="F2091" s="24">
        <f t="shared" ca="1" si="65"/>
        <v>54.370739018653452</v>
      </c>
    </row>
    <row r="2092" spans="5:6" x14ac:dyDescent="0.25">
      <c r="E2092" s="24">
        <f t="shared" ca="1" si="64"/>
        <v>0.59263306157304951</v>
      </c>
      <c r="F2092" s="24">
        <f t="shared" ca="1" si="65"/>
        <v>52.343234568388667</v>
      </c>
    </row>
    <row r="2093" spans="5:6" x14ac:dyDescent="0.25">
      <c r="E2093" s="24">
        <f t="shared" ca="1" si="64"/>
        <v>0.76293632154144919</v>
      </c>
      <c r="F2093" s="24">
        <f t="shared" ca="1" si="65"/>
        <v>57.157797519876652</v>
      </c>
    </row>
    <row r="2094" spans="5:6" x14ac:dyDescent="0.25">
      <c r="E2094" s="24">
        <f t="shared" ca="1" si="64"/>
        <v>6.5876724158305255E-2</v>
      </c>
      <c r="F2094" s="24">
        <f t="shared" ca="1" si="65"/>
        <v>34.927767720844336</v>
      </c>
    </row>
    <row r="2095" spans="5:6" x14ac:dyDescent="0.25">
      <c r="E2095" s="24">
        <f t="shared" ca="1" si="64"/>
        <v>0.39267153981268021</v>
      </c>
      <c r="F2095" s="24">
        <f t="shared" ca="1" si="65"/>
        <v>47.276372084548242</v>
      </c>
    </row>
    <row r="2096" spans="5:6" x14ac:dyDescent="0.25">
      <c r="E2096" s="24">
        <f t="shared" ca="1" si="64"/>
        <v>0.53631785937904064</v>
      </c>
      <c r="F2096" s="24">
        <f t="shared" ca="1" si="65"/>
        <v>50.911614809175873</v>
      </c>
    </row>
    <row r="2097" spans="5:6" x14ac:dyDescent="0.25">
      <c r="E2097" s="24">
        <f t="shared" ca="1" si="64"/>
        <v>0.80144376796120642</v>
      </c>
      <c r="F2097" s="24">
        <f t="shared" ca="1" si="65"/>
        <v>58.467894959657656</v>
      </c>
    </row>
    <row r="2098" spans="5:6" x14ac:dyDescent="0.25">
      <c r="E2098" s="24">
        <f t="shared" ca="1" si="64"/>
        <v>0.13985283629216694</v>
      </c>
      <c r="F2098" s="24">
        <f t="shared" ca="1" si="65"/>
        <v>39.190192409164773</v>
      </c>
    </row>
    <row r="2099" spans="5:6" x14ac:dyDescent="0.25">
      <c r="E2099" s="24">
        <f t="shared" ca="1" si="64"/>
        <v>0.8969999982925656</v>
      </c>
      <c r="F2099" s="24">
        <f t="shared" ca="1" si="65"/>
        <v>62.646411261392316</v>
      </c>
    </row>
    <row r="2100" spans="5:6" x14ac:dyDescent="0.25">
      <c r="E2100" s="24">
        <f t="shared" ca="1" si="64"/>
        <v>4.5910133315662516E-2</v>
      </c>
      <c r="F2100" s="24">
        <f t="shared" ca="1" si="65"/>
        <v>33.141270167114683</v>
      </c>
    </row>
    <row r="2101" spans="5:6" x14ac:dyDescent="0.25">
      <c r="E2101" s="24">
        <f t="shared" ca="1" si="64"/>
        <v>0.1374342527818283</v>
      </c>
      <c r="F2101" s="24">
        <f t="shared" ca="1" si="65"/>
        <v>39.080805449191836</v>
      </c>
    </row>
    <row r="2102" spans="5:6" x14ac:dyDescent="0.25">
      <c r="E2102" s="24">
        <f t="shared" ca="1" si="64"/>
        <v>0.66493312434990559</v>
      </c>
      <c r="F2102" s="24">
        <f t="shared" ca="1" si="65"/>
        <v>54.259644489745895</v>
      </c>
    </row>
    <row r="2103" spans="5:6" x14ac:dyDescent="0.25">
      <c r="E2103" s="24">
        <f t="shared" ca="1" si="64"/>
        <v>0.43329136876618668</v>
      </c>
      <c r="F2103" s="24">
        <f t="shared" ca="1" si="65"/>
        <v>48.319993116260186</v>
      </c>
    </row>
    <row r="2104" spans="5:6" x14ac:dyDescent="0.25">
      <c r="E2104" s="24">
        <f t="shared" ca="1" si="64"/>
        <v>0.33687761867758648</v>
      </c>
      <c r="F2104" s="24">
        <f t="shared" ca="1" si="65"/>
        <v>45.790002129409302</v>
      </c>
    </row>
    <row r="2105" spans="5:6" x14ac:dyDescent="0.25">
      <c r="E2105" s="24">
        <f t="shared" ca="1" si="64"/>
        <v>0.42175855125883865</v>
      </c>
      <c r="F2105" s="24">
        <f t="shared" ca="1" si="65"/>
        <v>48.026032880911153</v>
      </c>
    </row>
    <row r="2106" spans="5:6" x14ac:dyDescent="0.25">
      <c r="E2106" s="24">
        <f t="shared" ca="1" si="64"/>
        <v>0.88719579130513682</v>
      </c>
      <c r="F2106" s="24">
        <f t="shared" ca="1" si="65"/>
        <v>62.117491532153437</v>
      </c>
    </row>
    <row r="2107" spans="5:6" x14ac:dyDescent="0.25">
      <c r="E2107" s="24">
        <f t="shared" ca="1" si="64"/>
        <v>0.46043698692696367</v>
      </c>
      <c r="F2107" s="24">
        <f t="shared" ca="1" si="65"/>
        <v>49.006671210247355</v>
      </c>
    </row>
    <row r="2108" spans="5:6" x14ac:dyDescent="0.25">
      <c r="E2108" s="24">
        <f t="shared" ca="1" si="64"/>
        <v>0.46211158285862408</v>
      </c>
      <c r="F2108" s="24">
        <f t="shared" ca="1" si="65"/>
        <v>49.048845995151602</v>
      </c>
    </row>
    <row r="2109" spans="5:6" x14ac:dyDescent="0.25">
      <c r="E2109" s="24">
        <f t="shared" ca="1" si="64"/>
        <v>0.68931485206186782</v>
      </c>
      <c r="F2109" s="24">
        <f t="shared" ca="1" si="65"/>
        <v>54.939092156448297</v>
      </c>
    </row>
    <row r="2110" spans="5:6" x14ac:dyDescent="0.25">
      <c r="E2110" s="24">
        <f t="shared" ca="1" si="64"/>
        <v>7.1192216996768809E-2</v>
      </c>
      <c r="F2110" s="24">
        <f t="shared" ca="1" si="65"/>
        <v>35.33030799534982</v>
      </c>
    </row>
    <row r="2111" spans="5:6" x14ac:dyDescent="0.25">
      <c r="E2111" s="24">
        <f t="shared" ca="1" si="64"/>
        <v>5.1086638142592511E-2</v>
      </c>
      <c r="F2111" s="24">
        <f t="shared" ca="1" si="65"/>
        <v>33.655923179531058</v>
      </c>
    </row>
    <row r="2112" spans="5:6" x14ac:dyDescent="0.25">
      <c r="E2112" s="24">
        <f t="shared" ca="1" si="64"/>
        <v>0.10490456247333957</v>
      </c>
      <c r="F2112" s="24">
        <f t="shared" ca="1" si="65"/>
        <v>37.459095329719652</v>
      </c>
    </row>
    <row r="2113" spans="5:6" x14ac:dyDescent="0.25">
      <c r="E2113" s="24">
        <f t="shared" ca="1" si="64"/>
        <v>0.25381658345440505</v>
      </c>
      <c r="F2113" s="24">
        <f t="shared" ca="1" si="65"/>
        <v>43.374724223914811</v>
      </c>
    </row>
    <row r="2114" spans="5:6" x14ac:dyDescent="0.25">
      <c r="E2114" s="24">
        <f t="shared" ca="1" si="64"/>
        <v>0.59531611415925911</v>
      </c>
      <c r="F2114" s="24">
        <f t="shared" ca="1" si="65"/>
        <v>52.4124172772419</v>
      </c>
    </row>
    <row r="2115" spans="5:6" x14ac:dyDescent="0.25">
      <c r="E2115" s="24">
        <f t="shared" ca="1" si="64"/>
        <v>0.55544892093511622</v>
      </c>
      <c r="F2115" s="24">
        <f t="shared" ca="1" si="65"/>
        <v>51.394403891968409</v>
      </c>
    </row>
    <row r="2116" spans="5:6" x14ac:dyDescent="0.25">
      <c r="E2116" s="24">
        <f t="shared" ref="E2116:E2160" ca="1" si="66">RAND()</f>
        <v>0.82247137602442622</v>
      </c>
      <c r="F2116" s="24">
        <f t="shared" ref="F2116:F2160" ca="1" si="67">_xlfn.NORM.INV(E2116,$C$3,$C$4)</f>
        <v>59.248244161016061</v>
      </c>
    </row>
    <row r="2117" spans="5:6" x14ac:dyDescent="0.25">
      <c r="E2117" s="24">
        <f t="shared" ca="1" si="66"/>
        <v>0.25587395031710936</v>
      </c>
      <c r="F2117" s="24">
        <f t="shared" ca="1" si="67"/>
        <v>43.43881528888241</v>
      </c>
    </row>
    <row r="2118" spans="5:6" x14ac:dyDescent="0.25">
      <c r="E2118" s="24">
        <f t="shared" ca="1" si="66"/>
        <v>0.83568071046656578</v>
      </c>
      <c r="F2118" s="24">
        <f t="shared" ca="1" si="67"/>
        <v>59.768597735144326</v>
      </c>
    </row>
    <row r="2119" spans="5:6" x14ac:dyDescent="0.25">
      <c r="E2119" s="24">
        <f t="shared" ca="1" si="66"/>
        <v>0.79718414841974738</v>
      </c>
      <c r="F2119" s="24">
        <f t="shared" ca="1" si="67"/>
        <v>58.316054175409519</v>
      </c>
    </row>
    <row r="2120" spans="5:6" x14ac:dyDescent="0.25">
      <c r="E2120" s="24">
        <f t="shared" ca="1" si="66"/>
        <v>0.85235723620275539</v>
      </c>
      <c r="F2120" s="24">
        <f t="shared" ca="1" si="67"/>
        <v>60.465969101593721</v>
      </c>
    </row>
    <row r="2121" spans="5:6" x14ac:dyDescent="0.25">
      <c r="E2121" s="24">
        <f t="shared" ca="1" si="66"/>
        <v>0.7179562706156829</v>
      </c>
      <c r="F2121" s="24">
        <f t="shared" ca="1" si="67"/>
        <v>55.767809222114238</v>
      </c>
    </row>
    <row r="2122" spans="5:6" x14ac:dyDescent="0.25">
      <c r="E2122" s="24">
        <f t="shared" ca="1" si="66"/>
        <v>0.68018143605694936</v>
      </c>
      <c r="F2122" s="24">
        <f t="shared" ca="1" si="67"/>
        <v>54.682062153298752</v>
      </c>
    </row>
    <row r="2123" spans="5:6" x14ac:dyDescent="0.25">
      <c r="E2123" s="24">
        <f t="shared" ca="1" si="66"/>
        <v>0.79169679303617591</v>
      </c>
      <c r="F2123" s="24">
        <f t="shared" ca="1" si="67"/>
        <v>58.123228299133714</v>
      </c>
    </row>
    <row r="2124" spans="5:6" x14ac:dyDescent="0.25">
      <c r="E2124" s="24">
        <f t="shared" ca="1" si="66"/>
        <v>0.94982010719675003</v>
      </c>
      <c r="F2124" s="24">
        <f t="shared" ca="1" si="67"/>
        <v>66.43111888318515</v>
      </c>
    </row>
    <row r="2125" spans="5:6" x14ac:dyDescent="0.25">
      <c r="E2125" s="24">
        <f t="shared" ca="1" si="66"/>
        <v>0.30002753167945295</v>
      </c>
      <c r="F2125" s="24">
        <f t="shared" ca="1" si="67"/>
        <v>44.756786696120855</v>
      </c>
    </row>
    <row r="2126" spans="5:6" x14ac:dyDescent="0.25">
      <c r="E2126" s="24">
        <f t="shared" ca="1" si="66"/>
        <v>0.60972581033026696</v>
      </c>
      <c r="F2126" s="24">
        <f t="shared" ca="1" si="67"/>
        <v>52.786044733709986</v>
      </c>
    </row>
    <row r="2127" spans="5:6" x14ac:dyDescent="0.25">
      <c r="E2127" s="24">
        <f t="shared" ca="1" si="66"/>
        <v>0.2958151477436638</v>
      </c>
      <c r="F2127" s="24">
        <f t="shared" ca="1" si="67"/>
        <v>44.635249798042977</v>
      </c>
    </row>
    <row r="2128" spans="5:6" x14ac:dyDescent="0.25">
      <c r="E2128" s="24">
        <f t="shared" ca="1" si="66"/>
        <v>6.6693604771052573E-2</v>
      </c>
      <c r="F2128" s="24">
        <f t="shared" ca="1" si="67"/>
        <v>34.991223485750211</v>
      </c>
    </row>
    <row r="2129" spans="5:6" x14ac:dyDescent="0.25">
      <c r="E2129" s="24">
        <f t="shared" ca="1" si="66"/>
        <v>0.42906656436847757</v>
      </c>
      <c r="F2129" s="24">
        <f t="shared" ca="1" si="67"/>
        <v>48.212488814599354</v>
      </c>
    </row>
    <row r="2130" spans="5:6" x14ac:dyDescent="0.25">
      <c r="E2130" s="24">
        <f t="shared" ca="1" si="66"/>
        <v>2.6993010440354959E-2</v>
      </c>
      <c r="F2130" s="24">
        <f t="shared" ca="1" si="67"/>
        <v>30.730512793756596</v>
      </c>
    </row>
    <row r="2131" spans="5:6" x14ac:dyDescent="0.25">
      <c r="E2131" s="24">
        <f t="shared" ca="1" si="66"/>
        <v>0.29871536561125012</v>
      </c>
      <c r="F2131" s="24">
        <f t="shared" ca="1" si="67"/>
        <v>44.719011532346258</v>
      </c>
    </row>
    <row r="2132" spans="5:6" x14ac:dyDescent="0.25">
      <c r="E2132" s="24">
        <f t="shared" ca="1" si="66"/>
        <v>0.6861647009167321</v>
      </c>
      <c r="F2132" s="24">
        <f t="shared" ca="1" si="67"/>
        <v>54.850081022696358</v>
      </c>
    </row>
    <row r="2133" spans="5:6" x14ac:dyDescent="0.25">
      <c r="E2133" s="24">
        <f t="shared" ca="1" si="66"/>
        <v>0.57198209802179523</v>
      </c>
      <c r="F2133" s="24">
        <f t="shared" ca="1" si="67"/>
        <v>51.814226981354828</v>
      </c>
    </row>
    <row r="2134" spans="5:6" x14ac:dyDescent="0.25">
      <c r="E2134" s="24">
        <f t="shared" ca="1" si="66"/>
        <v>0.66826037385138393</v>
      </c>
      <c r="F2134" s="24">
        <f t="shared" ca="1" si="67"/>
        <v>54.351145919197222</v>
      </c>
    </row>
    <row r="2135" spans="5:6" x14ac:dyDescent="0.25">
      <c r="E2135" s="24">
        <f t="shared" ca="1" si="66"/>
        <v>8.2837318478154232E-2</v>
      </c>
      <c r="F2135" s="24">
        <f t="shared" ca="1" si="67"/>
        <v>36.13763295024571</v>
      </c>
    </row>
    <row r="2136" spans="5:6" x14ac:dyDescent="0.25">
      <c r="E2136" s="24">
        <f t="shared" ca="1" si="66"/>
        <v>3.6964468447752585E-2</v>
      </c>
      <c r="F2136" s="24">
        <f t="shared" ca="1" si="67"/>
        <v>32.129470869370124</v>
      </c>
    </row>
    <row r="2137" spans="5:6" x14ac:dyDescent="0.25">
      <c r="E2137" s="24">
        <f t="shared" ca="1" si="66"/>
        <v>0.39377017783302948</v>
      </c>
      <c r="F2137" s="24">
        <f t="shared" ca="1" si="67"/>
        <v>47.304940390183326</v>
      </c>
    </row>
    <row r="2138" spans="5:6" x14ac:dyDescent="0.25">
      <c r="E2138" s="24">
        <f t="shared" ca="1" si="66"/>
        <v>0.40529965755134134</v>
      </c>
      <c r="F2138" s="24">
        <f t="shared" ca="1" si="67"/>
        <v>47.603470533615095</v>
      </c>
    </row>
    <row r="2139" spans="5:6" x14ac:dyDescent="0.25">
      <c r="E2139" s="24">
        <f t="shared" ca="1" si="66"/>
        <v>0.64429858180709909</v>
      </c>
      <c r="F2139" s="24">
        <f t="shared" ca="1" si="67"/>
        <v>53.699726936305176</v>
      </c>
    </row>
    <row r="2140" spans="5:6" x14ac:dyDescent="0.25">
      <c r="E2140" s="24">
        <f t="shared" ca="1" si="66"/>
        <v>1.6666596411209378E-2</v>
      </c>
      <c r="F2140" s="24">
        <f t="shared" ca="1" si="67"/>
        <v>28.719530709360939</v>
      </c>
    </row>
    <row r="2141" spans="5:6" x14ac:dyDescent="0.25">
      <c r="E2141" s="24">
        <f t="shared" ca="1" si="66"/>
        <v>0.33438920373535275</v>
      </c>
      <c r="F2141" s="24">
        <f t="shared" ca="1" si="67"/>
        <v>45.721748259607004</v>
      </c>
    </row>
    <row r="2142" spans="5:6" x14ac:dyDescent="0.25">
      <c r="E2142" s="24">
        <f t="shared" ca="1" si="66"/>
        <v>0.42125207269260256</v>
      </c>
      <c r="F2142" s="24">
        <f t="shared" ca="1" si="67"/>
        <v>48.013085919189095</v>
      </c>
    </row>
    <row r="2143" spans="5:6" x14ac:dyDescent="0.25">
      <c r="E2143" s="24">
        <f t="shared" ca="1" si="66"/>
        <v>0.70485012004860403</v>
      </c>
      <c r="F2143" s="24">
        <f t="shared" ca="1" si="67"/>
        <v>55.38401689979132</v>
      </c>
    </row>
    <row r="2144" spans="5:6" x14ac:dyDescent="0.25">
      <c r="E2144" s="24">
        <f t="shared" ca="1" si="66"/>
        <v>0.43019247712476161</v>
      </c>
      <c r="F2144" s="24">
        <f t="shared" ca="1" si="67"/>
        <v>48.241158456104252</v>
      </c>
    </row>
    <row r="2145" spans="5:6" x14ac:dyDescent="0.25">
      <c r="E2145" s="24">
        <f t="shared" ca="1" si="66"/>
        <v>0.99965011937249704</v>
      </c>
      <c r="F2145" s="24">
        <f t="shared" ca="1" si="67"/>
        <v>83.896726647471894</v>
      </c>
    </row>
    <row r="2146" spans="5:6" x14ac:dyDescent="0.25">
      <c r="E2146" s="24">
        <f t="shared" ca="1" si="66"/>
        <v>0.84390799452692522</v>
      </c>
      <c r="F2146" s="24">
        <f t="shared" ca="1" si="67"/>
        <v>60.106499266716881</v>
      </c>
    </row>
    <row r="2147" spans="5:6" x14ac:dyDescent="0.25">
      <c r="E2147" s="24">
        <f t="shared" ca="1" si="66"/>
        <v>9.64369422952156E-2</v>
      </c>
      <c r="F2147" s="24">
        <f t="shared" ca="1" si="67"/>
        <v>36.978756621792186</v>
      </c>
    </row>
    <row r="2148" spans="5:6" x14ac:dyDescent="0.25">
      <c r="E2148" s="24">
        <f t="shared" ca="1" si="66"/>
        <v>0.8145287007657267</v>
      </c>
      <c r="F2148" s="24">
        <f t="shared" ca="1" si="67"/>
        <v>58.947091269555273</v>
      </c>
    </row>
    <row r="2149" spans="5:6" x14ac:dyDescent="0.25">
      <c r="E2149" s="24">
        <f t="shared" ca="1" si="66"/>
        <v>0.35183576455178056</v>
      </c>
      <c r="F2149" s="24">
        <f t="shared" ca="1" si="67"/>
        <v>46.196310084957773</v>
      </c>
    </row>
    <row r="2150" spans="5:6" x14ac:dyDescent="0.25">
      <c r="E2150" s="24">
        <f t="shared" ca="1" si="66"/>
        <v>8.5974938529278733E-2</v>
      </c>
      <c r="F2150" s="24">
        <f t="shared" ca="1" si="67"/>
        <v>36.340347702314418</v>
      </c>
    </row>
    <row r="2151" spans="5:6" x14ac:dyDescent="0.25">
      <c r="E2151" s="24">
        <f t="shared" ca="1" si="66"/>
        <v>0.78824035201352338</v>
      </c>
      <c r="F2151" s="24">
        <f t="shared" ca="1" si="67"/>
        <v>58.003305697360148</v>
      </c>
    </row>
    <row r="2152" spans="5:6" x14ac:dyDescent="0.25">
      <c r="E2152" s="24">
        <f t="shared" ca="1" si="66"/>
        <v>0.43601641460559604</v>
      </c>
      <c r="F2152" s="24">
        <f t="shared" ca="1" si="67"/>
        <v>48.389230941944376</v>
      </c>
    </row>
    <row r="2153" spans="5:6" x14ac:dyDescent="0.25">
      <c r="E2153" s="24">
        <f t="shared" ca="1" si="66"/>
        <v>0.46914494521395167</v>
      </c>
      <c r="F2153" s="24">
        <f t="shared" ca="1" si="67"/>
        <v>49.225805777455719</v>
      </c>
    </row>
    <row r="2154" spans="5:6" x14ac:dyDescent="0.25">
      <c r="E2154" s="24">
        <f t="shared" ca="1" si="66"/>
        <v>0.2003827474323705</v>
      </c>
      <c r="F2154" s="24">
        <f t="shared" ca="1" si="67"/>
        <v>41.597451219732676</v>
      </c>
    </row>
    <row r="2155" spans="5:6" x14ac:dyDescent="0.25">
      <c r="E2155" s="24">
        <f t="shared" ca="1" si="66"/>
        <v>0.90029013659509716</v>
      </c>
      <c r="F2155" s="24">
        <f t="shared" ca="1" si="67"/>
        <v>62.832065357818365</v>
      </c>
    </row>
    <row r="2156" spans="5:6" x14ac:dyDescent="0.25">
      <c r="E2156" s="24">
        <f t="shared" ca="1" si="66"/>
        <v>0.96602696989101977</v>
      </c>
      <c r="F2156" s="24">
        <f t="shared" ca="1" si="67"/>
        <v>68.253643838920226</v>
      </c>
    </row>
    <row r="2157" spans="5:6" x14ac:dyDescent="0.25">
      <c r="E2157" s="24">
        <f t="shared" ca="1" si="66"/>
        <v>9.8754523288574592E-2</v>
      </c>
      <c r="F2157" s="24">
        <f t="shared" ca="1" si="67"/>
        <v>37.113191036466475</v>
      </c>
    </row>
    <row r="2158" spans="5:6" x14ac:dyDescent="0.25">
      <c r="E2158" s="24">
        <f t="shared" ca="1" si="66"/>
        <v>0.62337328527125624</v>
      </c>
      <c r="F2158" s="24">
        <f t="shared" ca="1" si="67"/>
        <v>53.143523668444878</v>
      </c>
    </row>
    <row r="2159" spans="5:6" x14ac:dyDescent="0.25">
      <c r="E2159" s="24">
        <f t="shared" ca="1" si="66"/>
        <v>0.47766284588801056</v>
      </c>
      <c r="F2159" s="24">
        <f t="shared" ca="1" si="67"/>
        <v>49.439797706517147</v>
      </c>
    </row>
    <row r="2160" spans="5:6" x14ac:dyDescent="0.25">
      <c r="E2160" s="24">
        <f t="shared" ca="1" si="66"/>
        <v>0.86610610488231854</v>
      </c>
      <c r="F2160" s="24">
        <f t="shared" ca="1" si="67"/>
        <v>61.081714223117302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A56E7-F00E-46C2-B8A1-3318E1D5B65A}">
  <sheetPr>
    <tabColor theme="8" tint="-0.249977111117893"/>
  </sheetPr>
  <dimension ref="B2:L2160"/>
  <sheetViews>
    <sheetView zoomScale="90" zoomScaleNormal="90" workbookViewId="0">
      <selection activeCell="I24" sqref="I24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20.28515625" style="15" customWidth="1"/>
    <col min="11" max="11" width="13" style="15" bestFit="1" customWidth="1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2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2" x14ac:dyDescent="0.25">
      <c r="B3" s="16" t="s">
        <v>44</v>
      </c>
      <c r="C3" s="16">
        <v>3</v>
      </c>
      <c r="E3" s="16">
        <f ca="1">RAND()</f>
        <v>0.4778537428308457</v>
      </c>
      <c r="F3" s="16">
        <f ca="1">_xlfn.LOGNORM.INV(E3,$C$3,$C$4)</f>
        <v>19.000380843163931</v>
      </c>
      <c r="H3" s="16" t="s">
        <v>19</v>
      </c>
      <c r="I3" s="16">
        <f ca="1">AVERAGE(F3:F2160)</f>
        <v>33.022508064020442</v>
      </c>
      <c r="J3" s="16">
        <f>EXP(C3+(C4^2)/2)</f>
        <v>33.115451958692312</v>
      </c>
      <c r="L3" s="15">
        <f ca="1">LN((I3^2)/(SQRT(I3^2+I4)))</f>
        <v>2.9452145620170431</v>
      </c>
    </row>
    <row r="4" spans="2:12" x14ac:dyDescent="0.25">
      <c r="B4" s="16" t="s">
        <v>57</v>
      </c>
      <c r="C4" s="16">
        <v>1</v>
      </c>
      <c r="E4" s="16">
        <f t="shared" ref="E4:E67" ca="1" si="0">RAND()</f>
        <v>0.43180766952249794</v>
      </c>
      <c r="F4" s="16">
        <f t="shared" ref="F4:F67" ca="1" si="1">_xlfn.LOGNORM.INV(E4,$C$3,$C$4)</f>
        <v>16.915429073714371</v>
      </c>
      <c r="H4" s="16" t="s">
        <v>21</v>
      </c>
      <c r="I4" s="16">
        <f ca="1">_xlfn.VAR.S(F3:F2160)</f>
        <v>2198.4797420288382</v>
      </c>
      <c r="J4" s="16">
        <f>(EXP(C4^2)-1)*EXP(2*C3+C4^2)</f>
        <v>1884.3248286132693</v>
      </c>
      <c r="L4" s="15">
        <f ca="1">SQRT(LN((I3^2+I4)/(I3^2)))</f>
        <v>1.0506900870347695</v>
      </c>
    </row>
    <row r="5" spans="2:12" x14ac:dyDescent="0.25">
      <c r="E5" s="16">
        <f t="shared" ca="1" si="0"/>
        <v>0.18758531209777762</v>
      </c>
      <c r="F5" s="16">
        <f t="shared" ca="1" si="1"/>
        <v>8.2744326290305246</v>
      </c>
      <c r="H5" s="16" t="s">
        <v>22</v>
      </c>
      <c r="I5" s="16">
        <f ca="1">_xlfn.STDEV.S(F3:F2160)</f>
        <v>46.887948793147672</v>
      </c>
      <c r="J5" s="16">
        <f>SQRT(J4)</f>
        <v>43.408810495258557</v>
      </c>
    </row>
    <row r="6" spans="2:12" x14ac:dyDescent="0.25">
      <c r="E6" s="16">
        <f t="shared" ca="1" si="0"/>
        <v>0.15099202969459657</v>
      </c>
      <c r="F6" s="16">
        <f t="shared" ca="1" si="1"/>
        <v>7.1550042599459358</v>
      </c>
      <c r="H6" s="16" t="s">
        <v>23</v>
      </c>
      <c r="I6" s="16">
        <f ca="1">SKEW(F3:F2160)</f>
        <v>6.9305829854009238</v>
      </c>
      <c r="J6" s="16"/>
    </row>
    <row r="7" spans="2:12" x14ac:dyDescent="0.25">
      <c r="E7" s="16">
        <f t="shared" ca="1" si="0"/>
        <v>0.45924622632287959</v>
      </c>
      <c r="F7" s="16">
        <f t="shared" ca="1" si="1"/>
        <v>18.131796567271618</v>
      </c>
      <c r="H7" s="16" t="s">
        <v>24</v>
      </c>
      <c r="I7" s="16">
        <f ca="1">I19/(I5^4)</f>
        <v>93.876401997638908</v>
      </c>
      <c r="J7" s="16"/>
    </row>
    <row r="8" spans="2:12" x14ac:dyDescent="0.25">
      <c r="E8" s="16">
        <f t="shared" ca="1" si="0"/>
        <v>0.98733275001316922</v>
      </c>
      <c r="F8" s="16">
        <f t="shared" ca="1" si="1"/>
        <v>187.96649758558115</v>
      </c>
    </row>
    <row r="9" spans="2:12" x14ac:dyDescent="0.25">
      <c r="E9" s="16">
        <f t="shared" ca="1" si="0"/>
        <v>5.7413464407026105E-2</v>
      </c>
      <c r="F9" s="16">
        <f t="shared" ca="1" si="1"/>
        <v>4.1501167482412651</v>
      </c>
      <c r="H9" s="86" t="s">
        <v>26</v>
      </c>
      <c r="I9" s="86"/>
    </row>
    <row r="10" spans="2:12" x14ac:dyDescent="0.25">
      <c r="E10" s="16">
        <f t="shared" ca="1" si="0"/>
        <v>0.93968540871934814</v>
      </c>
      <c r="F10" s="16">
        <f t="shared" ca="1" si="1"/>
        <v>94.834958628528071</v>
      </c>
      <c r="H10" s="16"/>
      <c r="I10" s="16">
        <f ca="1">SUMPRODUCT(F3:F2160)/COUNT(F3:F2160)</f>
        <v>33.022508064020442</v>
      </c>
    </row>
    <row r="11" spans="2:12" x14ac:dyDescent="0.25">
      <c r="E11" s="16">
        <f t="shared" ca="1" si="0"/>
        <v>0.48963618505743423</v>
      </c>
      <c r="F11" s="16">
        <f t="shared" ca="1" si="1"/>
        <v>19.570412233706229</v>
      </c>
      <c r="H11" s="16"/>
      <c r="I11" s="16">
        <f ca="1">SUMPRODUCT(F3:F2160,F3:F2160)/COUNT(F3:F2160)</f>
        <v>3287.9470228773148</v>
      </c>
    </row>
    <row r="12" spans="2:12" x14ac:dyDescent="0.25">
      <c r="E12" s="16">
        <f t="shared" ca="1" si="0"/>
        <v>9.0258571496997231E-2</v>
      </c>
      <c r="F12" s="16">
        <f t="shared" ca="1" si="1"/>
        <v>5.2637071014866477</v>
      </c>
      <c r="H12" s="16"/>
      <c r="I12" s="16">
        <f ca="1">SUMPRODUCT(F3:F2160,F3:F2160,F3:F2160)/COUNT(F3:F2160)</f>
        <v>967134.52073120547</v>
      </c>
    </row>
    <row r="13" spans="2:12" x14ac:dyDescent="0.25">
      <c r="E13" s="16">
        <f t="shared" ca="1" si="0"/>
        <v>0.17839944542679065</v>
      </c>
      <c r="F13" s="16">
        <f t="shared" ca="1" si="1"/>
        <v>7.9926159382512054</v>
      </c>
      <c r="H13" s="16"/>
      <c r="I13" s="16">
        <f ca="1">SUMPRODUCT(F3:F2160,F3:F2160,F3:F2160,F3:F2160)/COUNT(F3:F2160)</f>
        <v>563537598.19383156</v>
      </c>
    </row>
    <row r="14" spans="2:12" x14ac:dyDescent="0.25">
      <c r="E14" s="16">
        <f t="shared" ca="1" si="0"/>
        <v>0.67646148746328749</v>
      </c>
      <c r="F14" s="16">
        <f t="shared" ca="1" si="1"/>
        <v>31.747900528192165</v>
      </c>
    </row>
    <row r="15" spans="2:12" x14ac:dyDescent="0.25">
      <c r="E15" s="16">
        <f t="shared" ca="1" si="0"/>
        <v>0.56344975410933695</v>
      </c>
      <c r="F15" s="16">
        <f t="shared" ca="1" si="1"/>
        <v>23.564031594518088</v>
      </c>
      <c r="H15" s="86" t="s">
        <v>27</v>
      </c>
      <c r="I15" s="86"/>
    </row>
    <row r="16" spans="2:12" x14ac:dyDescent="0.25">
      <c r="E16" s="16">
        <f t="shared" ca="1" si="0"/>
        <v>0.93060503424114982</v>
      </c>
      <c r="F16" s="16">
        <f t="shared" ca="1" si="1"/>
        <v>88.262229595737779</v>
      </c>
      <c r="H16" s="16"/>
      <c r="I16" s="16">
        <v>0</v>
      </c>
    </row>
    <row r="17" spans="5:9" x14ac:dyDescent="0.25">
      <c r="E17" s="16">
        <f t="shared" ca="1" si="0"/>
        <v>0.52956121034836101</v>
      </c>
      <c r="F17" s="16">
        <f t="shared" ca="1" si="1"/>
        <v>21.631853013541093</v>
      </c>
      <c r="H17" s="16"/>
      <c r="I17" s="16">
        <f ca="1">I11-I10^2</f>
        <v>2197.4609840390194</v>
      </c>
    </row>
    <row r="18" spans="5:9" x14ac:dyDescent="0.25">
      <c r="E18" s="16">
        <f t="shared" ca="1" si="0"/>
        <v>0.45853323518826361</v>
      </c>
      <c r="F18" s="16">
        <f t="shared" ca="1" si="1"/>
        <v>18.099247471376657</v>
      </c>
      <c r="H18" s="16"/>
      <c r="I18" s="16">
        <f ca="1">I12-3*I10*I11+2*I10^3</f>
        <v>713426.91752256965</v>
      </c>
    </row>
    <row r="19" spans="5:9" x14ac:dyDescent="0.25">
      <c r="E19" s="16">
        <f t="shared" ca="1" si="0"/>
        <v>0.31095679275754895</v>
      </c>
      <c r="F19" s="16">
        <f t="shared" ca="1" si="1"/>
        <v>12.266351723626675</v>
      </c>
      <c r="H19" s="16"/>
      <c r="I19" s="16">
        <f ca="1">I13-4*I10*I12+6*(I10^2)*I11-3*(I10^4)</f>
        <v>453734050.70109868</v>
      </c>
    </row>
    <row r="20" spans="5:9" x14ac:dyDescent="0.25">
      <c r="E20" s="16">
        <f t="shared" ca="1" si="0"/>
        <v>0.32436605814360864</v>
      </c>
      <c r="F20" s="16">
        <f t="shared" ca="1" si="1"/>
        <v>12.736549034713367</v>
      </c>
    </row>
    <row r="21" spans="5:9" x14ac:dyDescent="0.25">
      <c r="E21" s="16">
        <f t="shared" ca="1" si="0"/>
        <v>0.95857774446960886</v>
      </c>
      <c r="F21" s="16">
        <f t="shared" ca="1" si="1"/>
        <v>113.79684524408222</v>
      </c>
    </row>
    <row r="22" spans="5:9" x14ac:dyDescent="0.25">
      <c r="E22" s="16">
        <f t="shared" ca="1" si="0"/>
        <v>0.14574852893145562</v>
      </c>
      <c r="F22" s="16">
        <f t="shared" ca="1" si="1"/>
        <v>6.9947287646577525</v>
      </c>
    </row>
    <row r="23" spans="5:9" x14ac:dyDescent="0.25">
      <c r="E23" s="16">
        <f t="shared" ca="1" si="0"/>
        <v>0.52135633450825347</v>
      </c>
      <c r="F23" s="16">
        <f t="shared" ca="1" si="1"/>
        <v>21.19060632728625</v>
      </c>
    </row>
    <row r="24" spans="5:9" x14ac:dyDescent="0.25">
      <c r="E24" s="16">
        <f t="shared" ca="1" si="0"/>
        <v>0.5391589616521133</v>
      </c>
      <c r="F24" s="16">
        <f t="shared" ca="1" si="1"/>
        <v>22.160581765571781</v>
      </c>
    </row>
    <row r="25" spans="5:9" x14ac:dyDescent="0.25">
      <c r="E25" s="16">
        <f t="shared" ca="1" si="0"/>
        <v>0.41411074252241153</v>
      </c>
      <c r="F25" s="16">
        <f t="shared" ca="1" si="1"/>
        <v>16.167723220685506</v>
      </c>
    </row>
    <row r="26" spans="5:9" x14ac:dyDescent="0.25">
      <c r="E26" s="16">
        <f t="shared" ca="1" si="0"/>
        <v>0.19029959406418584</v>
      </c>
      <c r="F26" s="16">
        <f t="shared" ca="1" si="1"/>
        <v>8.3578999681240163</v>
      </c>
    </row>
    <row r="27" spans="5:9" x14ac:dyDescent="0.25">
      <c r="E27" s="16">
        <f t="shared" ca="1" si="0"/>
        <v>0.38033229138859814</v>
      </c>
      <c r="F27" s="16">
        <f t="shared" ca="1" si="1"/>
        <v>14.811320863564223</v>
      </c>
    </row>
    <row r="28" spans="5:9" x14ac:dyDescent="0.25">
      <c r="E28" s="16">
        <f t="shared" ca="1" si="0"/>
        <v>0.68250129490787104</v>
      </c>
      <c r="F28" s="16">
        <f t="shared" ca="1" si="1"/>
        <v>32.288294990764165</v>
      </c>
    </row>
    <row r="29" spans="5:9" x14ac:dyDescent="0.25">
      <c r="E29" s="16">
        <f t="shared" ca="1" si="0"/>
        <v>0.91767006881381952</v>
      </c>
      <c r="F29" s="16">
        <f t="shared" ca="1" si="1"/>
        <v>80.605652499610258</v>
      </c>
    </row>
    <row r="30" spans="5:9" x14ac:dyDescent="0.25">
      <c r="E30" s="16">
        <f t="shared" ca="1" si="0"/>
        <v>0.43719617465124794</v>
      </c>
      <c r="F30" s="16">
        <f t="shared" ca="1" si="1"/>
        <v>17.148628671239923</v>
      </c>
    </row>
    <row r="31" spans="5:9" x14ac:dyDescent="0.25">
      <c r="E31" s="16">
        <f t="shared" ca="1" si="0"/>
        <v>0.63077336475736312</v>
      </c>
      <c r="F31" s="16">
        <f t="shared" ca="1" si="1"/>
        <v>28.047579000782608</v>
      </c>
    </row>
    <row r="32" spans="5:9" x14ac:dyDescent="0.25">
      <c r="E32" s="16">
        <f t="shared" ca="1" si="0"/>
        <v>0.49053336254143676</v>
      </c>
      <c r="F32" s="16">
        <f t="shared" ca="1" si="1"/>
        <v>19.614487110825117</v>
      </c>
    </row>
    <row r="33" spans="5:6" x14ac:dyDescent="0.25">
      <c r="E33" s="16">
        <f t="shared" ca="1" si="0"/>
        <v>0.25588080394845703</v>
      </c>
      <c r="F33" s="16">
        <f t="shared" ca="1" si="1"/>
        <v>10.421831974764444</v>
      </c>
    </row>
    <row r="34" spans="5:6" x14ac:dyDescent="0.25">
      <c r="E34" s="16">
        <f t="shared" ca="1" si="0"/>
        <v>0.97900678140520048</v>
      </c>
      <c r="F34" s="16">
        <f t="shared" ca="1" si="1"/>
        <v>153.49293728411826</v>
      </c>
    </row>
    <row r="35" spans="5:6" x14ac:dyDescent="0.25">
      <c r="E35" s="16">
        <f t="shared" ca="1" si="0"/>
        <v>0.27995550673503311</v>
      </c>
      <c r="F35" s="16">
        <f t="shared" ca="1" si="1"/>
        <v>11.212467315959385</v>
      </c>
    </row>
    <row r="36" spans="5:6" x14ac:dyDescent="0.25">
      <c r="E36" s="16">
        <f t="shared" ca="1" si="0"/>
        <v>0.94711780178159699</v>
      </c>
      <c r="F36" s="16">
        <f t="shared" ca="1" si="1"/>
        <v>101.24343007033411</v>
      </c>
    </row>
    <row r="37" spans="5:6" x14ac:dyDescent="0.25">
      <c r="E37" s="16">
        <f t="shared" ca="1" si="0"/>
        <v>0.88183491508826017</v>
      </c>
      <c r="F37" s="16">
        <f t="shared" ca="1" si="1"/>
        <v>65.641586189250901</v>
      </c>
    </row>
    <row r="38" spans="5:6" x14ac:dyDescent="0.25">
      <c r="E38" s="16">
        <f t="shared" ca="1" si="0"/>
        <v>0.46425292329907075</v>
      </c>
      <c r="F38" s="16">
        <f t="shared" ca="1" si="1"/>
        <v>18.361849637323466</v>
      </c>
    </row>
    <row r="39" spans="5:6" x14ac:dyDescent="0.25">
      <c r="E39" s="16">
        <f t="shared" ca="1" si="0"/>
        <v>0.93371763636088845</v>
      </c>
      <c r="F39" s="16">
        <f t="shared" ca="1" si="1"/>
        <v>90.383761923498398</v>
      </c>
    </row>
    <row r="40" spans="5:6" x14ac:dyDescent="0.25">
      <c r="E40" s="16">
        <f t="shared" ca="1" si="0"/>
        <v>0.59572238458753979</v>
      </c>
      <c r="F40" s="16">
        <f t="shared" ca="1" si="1"/>
        <v>25.592268601779534</v>
      </c>
    </row>
    <row r="41" spans="5:6" x14ac:dyDescent="0.25">
      <c r="E41" s="16">
        <f t="shared" ca="1" si="0"/>
        <v>0.997889107305027</v>
      </c>
      <c r="F41" s="16">
        <f t="shared" ca="1" si="1"/>
        <v>351.10892080887811</v>
      </c>
    </row>
    <row r="42" spans="5:6" x14ac:dyDescent="0.25">
      <c r="E42" s="16">
        <f t="shared" ca="1" si="0"/>
        <v>0.75829962454648991</v>
      </c>
      <c r="F42" s="16">
        <f t="shared" ca="1" si="1"/>
        <v>40.48143194881154</v>
      </c>
    </row>
    <row r="43" spans="5:6" x14ac:dyDescent="0.25">
      <c r="E43" s="16">
        <f t="shared" ca="1" si="0"/>
        <v>0.64724798615597356</v>
      </c>
      <c r="F43" s="16">
        <f t="shared" ca="1" si="1"/>
        <v>29.309190933402956</v>
      </c>
    </row>
    <row r="44" spans="5:6" x14ac:dyDescent="0.25">
      <c r="E44" s="16">
        <f t="shared" ca="1" si="0"/>
        <v>0.43235043447280075</v>
      </c>
      <c r="F44" s="16">
        <f t="shared" ca="1" si="1"/>
        <v>16.938798088881896</v>
      </c>
    </row>
    <row r="45" spans="5:6" x14ac:dyDescent="0.25">
      <c r="E45" s="16">
        <f t="shared" ca="1" si="0"/>
        <v>0.20810174778777291</v>
      </c>
      <c r="F45" s="16">
        <f t="shared" ca="1" si="1"/>
        <v>8.9082213735309423</v>
      </c>
    </row>
    <row r="46" spans="5:6" x14ac:dyDescent="0.25">
      <c r="E46" s="16">
        <f t="shared" ca="1" si="0"/>
        <v>0.76147271770369152</v>
      </c>
      <c r="F46" s="16">
        <f t="shared" ca="1" si="1"/>
        <v>40.896638945938108</v>
      </c>
    </row>
    <row r="47" spans="5:6" x14ac:dyDescent="0.25">
      <c r="E47" s="16">
        <f t="shared" ca="1" si="0"/>
        <v>0.2346715148955123</v>
      </c>
      <c r="F47" s="16">
        <f t="shared" ca="1" si="1"/>
        <v>9.7420503137157972</v>
      </c>
    </row>
    <row r="48" spans="5:6" x14ac:dyDescent="0.25">
      <c r="E48" s="16">
        <f t="shared" ca="1" si="0"/>
        <v>4.9042184796420085E-2</v>
      </c>
      <c r="F48" s="16">
        <f t="shared" ca="1" si="1"/>
        <v>3.8412107878267037</v>
      </c>
    </row>
    <row r="49" spans="5:6" x14ac:dyDescent="0.25">
      <c r="E49" s="16">
        <f t="shared" ca="1" si="0"/>
        <v>0.48434069069063435</v>
      </c>
      <c r="F49" s="16">
        <f t="shared" ca="1" si="1"/>
        <v>19.312215972919674</v>
      </c>
    </row>
    <row r="50" spans="5:6" x14ac:dyDescent="0.25">
      <c r="E50" s="16">
        <f t="shared" ca="1" si="0"/>
        <v>0.7139337131789445</v>
      </c>
      <c r="F50" s="16">
        <f t="shared" ca="1" si="1"/>
        <v>35.336398086266776</v>
      </c>
    </row>
    <row r="51" spans="5:6" x14ac:dyDescent="0.25">
      <c r="E51" s="16">
        <f t="shared" ca="1" si="0"/>
        <v>0.80749441065163119</v>
      </c>
      <c r="F51" s="16">
        <f t="shared" ca="1" si="1"/>
        <v>47.880106962803943</v>
      </c>
    </row>
    <row r="52" spans="5:6" x14ac:dyDescent="0.25">
      <c r="E52" s="16">
        <f t="shared" ca="1" si="0"/>
        <v>0.47988340264538454</v>
      </c>
      <c r="F52" s="16">
        <f t="shared" ca="1" si="1"/>
        <v>19.097430177998156</v>
      </c>
    </row>
    <row r="53" spans="5:6" x14ac:dyDescent="0.25">
      <c r="E53" s="16">
        <f t="shared" ca="1" si="0"/>
        <v>0.8482902894537947</v>
      </c>
      <c r="F53" s="16">
        <f t="shared" ca="1" si="1"/>
        <v>56.211886170978815</v>
      </c>
    </row>
    <row r="54" spans="5:6" x14ac:dyDescent="0.25">
      <c r="E54" s="16">
        <f t="shared" ca="1" si="0"/>
        <v>0.25479955062128001</v>
      </c>
      <c r="F54" s="16">
        <f t="shared" ca="1" si="1"/>
        <v>10.386822542248812</v>
      </c>
    </row>
    <row r="55" spans="5:6" x14ac:dyDescent="0.25">
      <c r="E55" s="16">
        <f t="shared" ca="1" si="0"/>
        <v>0.49839474739455691</v>
      </c>
      <c r="F55" s="16">
        <f t="shared" ca="1" si="1"/>
        <v>20.004879475520184</v>
      </c>
    </row>
    <row r="56" spans="5:6" x14ac:dyDescent="0.25">
      <c r="E56" s="16">
        <f t="shared" ca="1" si="0"/>
        <v>0.69648284074977629</v>
      </c>
      <c r="F56" s="16">
        <f t="shared" ca="1" si="1"/>
        <v>33.592786721659088</v>
      </c>
    </row>
    <row r="57" spans="5:6" x14ac:dyDescent="0.25">
      <c r="E57" s="16">
        <f t="shared" ca="1" si="0"/>
        <v>0.76638859963821437</v>
      </c>
      <c r="F57" s="16">
        <f t="shared" ca="1" si="1"/>
        <v>41.554472225172916</v>
      </c>
    </row>
    <row r="58" spans="5:6" x14ac:dyDescent="0.25">
      <c r="E58" s="16">
        <f t="shared" ca="1" si="0"/>
        <v>0.99181568624599814</v>
      </c>
      <c r="F58" s="16">
        <f t="shared" ca="1" si="1"/>
        <v>221.53727026721617</v>
      </c>
    </row>
    <row r="59" spans="5:6" x14ac:dyDescent="0.25">
      <c r="E59" s="16">
        <f t="shared" ca="1" si="0"/>
        <v>9.7962069552570363E-2</v>
      </c>
      <c r="F59" s="16">
        <f t="shared" ca="1" si="1"/>
        <v>5.5110140533745948</v>
      </c>
    </row>
    <row r="60" spans="5:6" x14ac:dyDescent="0.25">
      <c r="E60" s="16">
        <f t="shared" ca="1" si="0"/>
        <v>0.51424496916698093</v>
      </c>
      <c r="F60" s="16">
        <f t="shared" ca="1" si="1"/>
        <v>20.815844123703933</v>
      </c>
    </row>
    <row r="61" spans="5:6" x14ac:dyDescent="0.25">
      <c r="E61" s="16">
        <f t="shared" ca="1" si="0"/>
        <v>0.9591385876629327</v>
      </c>
      <c r="F61" s="16">
        <f t="shared" ca="1" si="1"/>
        <v>114.52305389863959</v>
      </c>
    </row>
    <row r="62" spans="5:6" x14ac:dyDescent="0.25">
      <c r="E62" s="16">
        <f t="shared" ca="1" si="0"/>
        <v>0.17385343753609517</v>
      </c>
      <c r="F62" s="16">
        <f t="shared" ca="1" si="1"/>
        <v>7.8534545785441248</v>
      </c>
    </row>
    <row r="63" spans="5:6" x14ac:dyDescent="0.25">
      <c r="E63" s="16">
        <f t="shared" ca="1" si="0"/>
        <v>9.0192505997321315E-2</v>
      </c>
      <c r="F63" s="16">
        <f t="shared" ca="1" si="1"/>
        <v>5.2615700756414032</v>
      </c>
    </row>
    <row r="64" spans="5:6" x14ac:dyDescent="0.25">
      <c r="E64" s="16">
        <f t="shared" ca="1" si="0"/>
        <v>0.72802892266150965</v>
      </c>
      <c r="F64" s="16">
        <f t="shared" ca="1" si="1"/>
        <v>36.850254230670693</v>
      </c>
    </row>
    <row r="65" spans="5:6" x14ac:dyDescent="0.25">
      <c r="E65" s="16">
        <f t="shared" ca="1" si="0"/>
        <v>0.38875442134161875</v>
      </c>
      <c r="F65" s="16">
        <f t="shared" ca="1" si="1"/>
        <v>15.141405569195586</v>
      </c>
    </row>
    <row r="66" spans="5:6" x14ac:dyDescent="0.25">
      <c r="E66" s="16">
        <f t="shared" ca="1" si="0"/>
        <v>0.49154828574286469</v>
      </c>
      <c r="F66" s="16">
        <f t="shared" ca="1" si="1"/>
        <v>19.664463216140391</v>
      </c>
    </row>
    <row r="67" spans="5:6" x14ac:dyDescent="0.25">
      <c r="E67" s="16">
        <f t="shared" ca="1" si="0"/>
        <v>0.24365391120080837</v>
      </c>
      <c r="F67" s="16">
        <f t="shared" ca="1" si="1"/>
        <v>10.028217683391549</v>
      </c>
    </row>
    <row r="68" spans="5:6" x14ac:dyDescent="0.25">
      <c r="E68" s="16">
        <f t="shared" ref="E68:E131" ca="1" si="2">RAND()</f>
        <v>0.15328856917080402</v>
      </c>
      <c r="F68" s="16">
        <f t="shared" ref="F68:F131" ca="1" si="3">_xlfn.LOGNORM.INV(E68,$C$3,$C$4)</f>
        <v>7.2251600677162111</v>
      </c>
    </row>
    <row r="69" spans="5:6" x14ac:dyDescent="0.25">
      <c r="E69" s="16">
        <f t="shared" ca="1" si="2"/>
        <v>0.5922851662007913</v>
      </c>
      <c r="F69" s="16">
        <f t="shared" ca="1" si="3"/>
        <v>25.366444904959788</v>
      </c>
    </row>
    <row r="70" spans="5:6" x14ac:dyDescent="0.25">
      <c r="E70" s="16">
        <f t="shared" ca="1" si="2"/>
        <v>0.64189621333575397</v>
      </c>
      <c r="F70" s="16">
        <f t="shared" ca="1" si="3"/>
        <v>28.891051754525773</v>
      </c>
    </row>
    <row r="71" spans="5:6" x14ac:dyDescent="0.25">
      <c r="E71" s="16">
        <f t="shared" ca="1" si="2"/>
        <v>0.63245062845693856</v>
      </c>
      <c r="F71" s="16">
        <f t="shared" ca="1" si="3"/>
        <v>28.172629917301169</v>
      </c>
    </row>
    <row r="72" spans="5:6" x14ac:dyDescent="0.25">
      <c r="E72" s="16">
        <f t="shared" ca="1" si="2"/>
        <v>0.80104789227356776</v>
      </c>
      <c r="F72" s="16">
        <f t="shared" ca="1" si="3"/>
        <v>46.775994427243575</v>
      </c>
    </row>
    <row r="73" spans="5:6" x14ac:dyDescent="0.25">
      <c r="E73" s="16">
        <f t="shared" ca="1" si="2"/>
        <v>0.81061386693503923</v>
      </c>
      <c r="F73" s="16">
        <f t="shared" ca="1" si="3"/>
        <v>48.431996922445101</v>
      </c>
    </row>
    <row r="74" spans="5:6" x14ac:dyDescent="0.25">
      <c r="E74" s="16">
        <f t="shared" ca="1" si="2"/>
        <v>0.17626357680108895</v>
      </c>
      <c r="F74" s="16">
        <f t="shared" ca="1" si="3"/>
        <v>7.9272119284145157</v>
      </c>
    </row>
    <row r="75" spans="5:6" x14ac:dyDescent="0.25">
      <c r="E75" s="16">
        <f t="shared" ca="1" si="2"/>
        <v>0.29707176551658665</v>
      </c>
      <c r="F75" s="16">
        <f t="shared" ca="1" si="3"/>
        <v>11.788904925923577</v>
      </c>
    </row>
    <row r="76" spans="5:6" x14ac:dyDescent="0.25">
      <c r="E76" s="16">
        <f t="shared" ca="1" si="2"/>
        <v>0.87289459508351552</v>
      </c>
      <c r="F76" s="16">
        <f t="shared" ca="1" si="3"/>
        <v>62.814203610191598</v>
      </c>
    </row>
    <row r="77" spans="5:6" x14ac:dyDescent="0.25">
      <c r="E77" s="16">
        <f t="shared" ca="1" si="2"/>
        <v>0.68385148528541717</v>
      </c>
      <c r="F77" s="16">
        <f t="shared" ca="1" si="3"/>
        <v>32.410948054819201</v>
      </c>
    </row>
    <row r="78" spans="5:6" x14ac:dyDescent="0.25">
      <c r="E78" s="16">
        <f t="shared" ca="1" si="2"/>
        <v>0.26980167007395039</v>
      </c>
      <c r="F78" s="16">
        <f t="shared" ca="1" si="3"/>
        <v>10.876310464906592</v>
      </c>
    </row>
    <row r="79" spans="5:6" x14ac:dyDescent="0.25">
      <c r="E79" s="16">
        <f t="shared" ca="1" si="2"/>
        <v>0.77451764236405551</v>
      </c>
      <c r="F79" s="16">
        <f t="shared" ca="1" si="3"/>
        <v>42.683297057664092</v>
      </c>
    </row>
    <row r="80" spans="5:6" x14ac:dyDescent="0.25">
      <c r="E80" s="16">
        <f t="shared" ca="1" si="2"/>
        <v>0.12857052817050885</v>
      </c>
      <c r="F80" s="16">
        <f t="shared" ca="1" si="3"/>
        <v>6.4677331292632818</v>
      </c>
    </row>
    <row r="81" spans="5:6" x14ac:dyDescent="0.25">
      <c r="E81" s="16">
        <f t="shared" ca="1" si="2"/>
        <v>0.55880061473481457</v>
      </c>
      <c r="F81" s="16">
        <f t="shared" ca="1" si="3"/>
        <v>23.287786509192479</v>
      </c>
    </row>
    <row r="82" spans="5:6" x14ac:dyDescent="0.25">
      <c r="E82" s="16">
        <f t="shared" ca="1" si="2"/>
        <v>0.1909762765951849</v>
      </c>
      <c r="F82" s="16">
        <f t="shared" ca="1" si="3"/>
        <v>8.3787244619408838</v>
      </c>
    </row>
    <row r="83" spans="5:6" x14ac:dyDescent="0.25">
      <c r="E83" s="16">
        <f t="shared" ca="1" si="2"/>
        <v>0.71427199331336866</v>
      </c>
      <c r="F83" s="16">
        <f t="shared" ca="1" si="3"/>
        <v>35.371572307804598</v>
      </c>
    </row>
    <row r="84" spans="5:6" x14ac:dyDescent="0.25">
      <c r="E84" s="16">
        <f t="shared" ca="1" si="2"/>
        <v>8.0539645137678195E-2</v>
      </c>
      <c r="F84" s="16">
        <f t="shared" ca="1" si="3"/>
        <v>4.9458514433863368</v>
      </c>
    </row>
    <row r="85" spans="5:6" x14ac:dyDescent="0.25">
      <c r="E85" s="16">
        <f t="shared" ca="1" si="2"/>
        <v>0.69833054448096443</v>
      </c>
      <c r="F85" s="16">
        <f t="shared" ca="1" si="3"/>
        <v>33.771086318169957</v>
      </c>
    </row>
    <row r="86" spans="5:6" x14ac:dyDescent="0.25">
      <c r="E86" s="16">
        <f t="shared" ca="1" si="2"/>
        <v>0.2054763345481192</v>
      </c>
      <c r="F86" s="16">
        <f t="shared" ca="1" si="3"/>
        <v>8.8267043052247871</v>
      </c>
    </row>
    <row r="87" spans="5:6" x14ac:dyDescent="0.25">
      <c r="E87" s="16">
        <f t="shared" ca="1" si="2"/>
        <v>6.8155276811586618E-2</v>
      </c>
      <c r="F87" s="16">
        <f t="shared" ca="1" si="3"/>
        <v>4.5282167234139363</v>
      </c>
    </row>
    <row r="88" spans="5:6" x14ac:dyDescent="0.25">
      <c r="E88" s="16">
        <f t="shared" ca="1" si="2"/>
        <v>0.44200677476515426</v>
      </c>
      <c r="F88" s="16">
        <f t="shared" ca="1" si="3"/>
        <v>17.359097897878957</v>
      </c>
    </row>
    <row r="89" spans="5:6" x14ac:dyDescent="0.25">
      <c r="E89" s="16">
        <f t="shared" ca="1" si="2"/>
        <v>0.8711079106912728</v>
      </c>
      <c r="F89" s="16">
        <f t="shared" ca="1" si="3"/>
        <v>62.280220867803742</v>
      </c>
    </row>
    <row r="90" spans="5:6" x14ac:dyDescent="0.25">
      <c r="E90" s="16">
        <f t="shared" ca="1" si="2"/>
        <v>0.102237948720035</v>
      </c>
      <c r="F90" s="16">
        <f t="shared" ca="1" si="3"/>
        <v>5.6468488246622295</v>
      </c>
    </row>
    <row r="91" spans="5:6" x14ac:dyDescent="0.25">
      <c r="E91" s="16">
        <f t="shared" ca="1" si="2"/>
        <v>0.97871382290674336</v>
      </c>
      <c r="F91" s="16">
        <f t="shared" ca="1" si="3"/>
        <v>152.60935137671265</v>
      </c>
    </row>
    <row r="92" spans="5:6" x14ac:dyDescent="0.25">
      <c r="E92" s="16">
        <f t="shared" ca="1" si="2"/>
        <v>0.73441557247312772</v>
      </c>
      <c r="F92" s="16">
        <f t="shared" ca="1" si="3"/>
        <v>37.570634129443093</v>
      </c>
    </row>
    <row r="93" spans="5:6" x14ac:dyDescent="0.25">
      <c r="E93" s="16">
        <f t="shared" ca="1" si="2"/>
        <v>0.76078806051559922</v>
      </c>
      <c r="F93" s="16">
        <f t="shared" ca="1" si="3"/>
        <v>40.806436566200496</v>
      </c>
    </row>
    <row r="94" spans="5:6" x14ac:dyDescent="0.25">
      <c r="E94" s="16">
        <f t="shared" ca="1" si="2"/>
        <v>0.11599218800370126</v>
      </c>
      <c r="F94" s="16">
        <f t="shared" ca="1" si="3"/>
        <v>6.078373949373435</v>
      </c>
    </row>
    <row r="95" spans="5:6" x14ac:dyDescent="0.25">
      <c r="E95" s="16">
        <f t="shared" ca="1" si="2"/>
        <v>0.25411799397546087</v>
      </c>
      <c r="F95" s="16">
        <f t="shared" ca="1" si="3"/>
        <v>10.364775361752764</v>
      </c>
    </row>
    <row r="96" spans="5:6" x14ac:dyDescent="0.25">
      <c r="E96" s="16">
        <f t="shared" ca="1" si="2"/>
        <v>0.55539609916660093</v>
      </c>
      <c r="F96" s="16">
        <f t="shared" ca="1" si="3"/>
        <v>23.087854324032598</v>
      </c>
    </row>
    <row r="97" spans="5:6" x14ac:dyDescent="0.25">
      <c r="E97" s="16">
        <f t="shared" ca="1" si="2"/>
        <v>0.32168334727321302</v>
      </c>
      <c r="F97" s="16">
        <f t="shared" ca="1" si="3"/>
        <v>12.641730007618733</v>
      </c>
    </row>
    <row r="98" spans="5:6" x14ac:dyDescent="0.25">
      <c r="E98" s="16">
        <f t="shared" ca="1" si="2"/>
        <v>0.6766514579624977</v>
      </c>
      <c r="F98" s="16">
        <f t="shared" ca="1" si="3"/>
        <v>31.764695285853289</v>
      </c>
    </row>
    <row r="99" spans="5:6" x14ac:dyDescent="0.25">
      <c r="E99" s="16">
        <f t="shared" ca="1" si="2"/>
        <v>0.44597840395922228</v>
      </c>
      <c r="F99" s="16">
        <f t="shared" ca="1" si="3"/>
        <v>17.534518677672498</v>
      </c>
    </row>
    <row r="100" spans="5:6" x14ac:dyDescent="0.25">
      <c r="E100" s="16">
        <f t="shared" ca="1" si="2"/>
        <v>0.85994211978130519</v>
      </c>
      <c r="F100" s="16">
        <f t="shared" ca="1" si="3"/>
        <v>59.148979124106162</v>
      </c>
    </row>
    <row r="101" spans="5:6" x14ac:dyDescent="0.25">
      <c r="E101" s="16">
        <f t="shared" ca="1" si="2"/>
        <v>0.70196434110787875</v>
      </c>
      <c r="F101" s="16">
        <f t="shared" ca="1" si="3"/>
        <v>34.12596655913984</v>
      </c>
    </row>
    <row r="102" spans="5:6" x14ac:dyDescent="0.25">
      <c r="E102" s="16">
        <f t="shared" ca="1" si="2"/>
        <v>0.72676839340865063</v>
      </c>
      <c r="F102" s="16">
        <f t="shared" ca="1" si="3"/>
        <v>36.710703496809181</v>
      </c>
    </row>
    <row r="103" spans="5:6" x14ac:dyDescent="0.25">
      <c r="E103" s="16">
        <f t="shared" ca="1" si="2"/>
        <v>0.16780388515014311</v>
      </c>
      <c r="F103" s="16">
        <f t="shared" ca="1" si="3"/>
        <v>7.6684924576822224</v>
      </c>
    </row>
    <row r="104" spans="5:6" x14ac:dyDescent="0.25">
      <c r="E104" s="16">
        <f t="shared" ca="1" si="2"/>
        <v>0.34315912186216246</v>
      </c>
      <c r="F104" s="16">
        <f t="shared" ca="1" si="3"/>
        <v>13.411915080505947</v>
      </c>
    </row>
    <row r="105" spans="5:6" x14ac:dyDescent="0.25">
      <c r="E105" s="16">
        <f t="shared" ca="1" si="2"/>
        <v>0.15263986604421798</v>
      </c>
      <c r="F105" s="16">
        <f t="shared" ca="1" si="3"/>
        <v>7.2053450119189391</v>
      </c>
    </row>
    <row r="106" spans="5:6" x14ac:dyDescent="0.25">
      <c r="E106" s="16">
        <f t="shared" ca="1" si="2"/>
        <v>0.88106578180854822</v>
      </c>
      <c r="F106" s="16">
        <f t="shared" ca="1" si="3"/>
        <v>65.387518689485816</v>
      </c>
    </row>
    <row r="107" spans="5:6" x14ac:dyDescent="0.25">
      <c r="E107" s="16">
        <f t="shared" ca="1" si="2"/>
        <v>0.38975177574737396</v>
      </c>
      <c r="F107" s="16">
        <f t="shared" ca="1" si="3"/>
        <v>15.180837618030838</v>
      </c>
    </row>
    <row r="108" spans="5:6" x14ac:dyDescent="0.25">
      <c r="E108" s="16">
        <f t="shared" ca="1" si="2"/>
        <v>0.78909007530810693</v>
      </c>
      <c r="F108" s="16">
        <f t="shared" ca="1" si="3"/>
        <v>44.84750693153422</v>
      </c>
    </row>
    <row r="109" spans="5:6" x14ac:dyDescent="0.25">
      <c r="E109" s="16">
        <f t="shared" ca="1" si="2"/>
        <v>0.19359715812057099</v>
      </c>
      <c r="F109" s="16">
        <f t="shared" ca="1" si="3"/>
        <v>8.4594429604732557</v>
      </c>
    </row>
    <row r="110" spans="5:6" x14ac:dyDescent="0.25">
      <c r="E110" s="16">
        <f t="shared" ca="1" si="2"/>
        <v>0.33454356901707072</v>
      </c>
      <c r="F110" s="16">
        <f t="shared" ca="1" si="3"/>
        <v>13.099824146471221</v>
      </c>
    </row>
    <row r="111" spans="5:6" x14ac:dyDescent="0.25">
      <c r="E111" s="16">
        <f t="shared" ca="1" si="2"/>
        <v>0.81798354534655016</v>
      </c>
      <c r="F111" s="16">
        <f t="shared" ca="1" si="3"/>
        <v>49.784677503434885</v>
      </c>
    </row>
    <row r="112" spans="5:6" x14ac:dyDescent="0.25">
      <c r="E112" s="16">
        <f t="shared" ca="1" si="2"/>
        <v>0.2417118038900623</v>
      </c>
      <c r="F112" s="16">
        <f t="shared" ca="1" si="3"/>
        <v>9.9661387529104939</v>
      </c>
    </row>
    <row r="113" spans="5:6" x14ac:dyDescent="0.25">
      <c r="E113" s="16">
        <f t="shared" ca="1" si="2"/>
        <v>0.20695955598956872</v>
      </c>
      <c r="F113" s="16">
        <f t="shared" ca="1" si="3"/>
        <v>8.8727403817964472</v>
      </c>
    </row>
    <row r="114" spans="5:6" x14ac:dyDescent="0.25">
      <c r="E114" s="16">
        <f t="shared" ca="1" si="2"/>
        <v>0.87062536576988725</v>
      </c>
      <c r="F114" s="16">
        <f t="shared" ca="1" si="3"/>
        <v>62.137660086498251</v>
      </c>
    </row>
    <row r="115" spans="5:6" x14ac:dyDescent="0.25">
      <c r="E115" s="16">
        <f t="shared" ca="1" si="2"/>
        <v>0.31020336309827523</v>
      </c>
      <c r="F115" s="16">
        <f t="shared" ca="1" si="3"/>
        <v>12.240204774898931</v>
      </c>
    </row>
    <row r="116" spans="5:6" x14ac:dyDescent="0.25">
      <c r="E116" s="16">
        <f t="shared" ca="1" si="2"/>
        <v>0.88582345884479463</v>
      </c>
      <c r="F116" s="16">
        <f t="shared" ca="1" si="3"/>
        <v>66.994605602449809</v>
      </c>
    </row>
    <row r="117" spans="5:6" x14ac:dyDescent="0.25">
      <c r="E117" s="16">
        <f t="shared" ca="1" si="2"/>
        <v>0.2567357491722756</v>
      </c>
      <c r="F117" s="16">
        <f t="shared" ca="1" si="3"/>
        <v>10.44954252379047</v>
      </c>
    </row>
    <row r="118" spans="5:6" x14ac:dyDescent="0.25">
      <c r="E118" s="16">
        <f t="shared" ca="1" si="2"/>
        <v>0.38526483825161439</v>
      </c>
      <c r="F118" s="16">
        <f t="shared" ca="1" si="3"/>
        <v>15.004015628431553</v>
      </c>
    </row>
    <row r="119" spans="5:6" x14ac:dyDescent="0.25">
      <c r="E119" s="16">
        <f t="shared" ca="1" si="2"/>
        <v>0.64281482101858245</v>
      </c>
      <c r="F119" s="16">
        <f t="shared" ca="1" si="3"/>
        <v>28.962240240571585</v>
      </c>
    </row>
    <row r="120" spans="5:6" x14ac:dyDescent="0.25">
      <c r="E120" s="16">
        <f t="shared" ca="1" si="2"/>
        <v>0.39851365053655297</v>
      </c>
      <c r="F120" s="16">
        <f t="shared" ca="1" si="3"/>
        <v>15.530468108961575</v>
      </c>
    </row>
    <row r="121" spans="5:6" x14ac:dyDescent="0.25">
      <c r="E121" s="16">
        <f t="shared" ca="1" si="2"/>
        <v>7.80301112349715E-2</v>
      </c>
      <c r="F121" s="16">
        <f t="shared" ca="1" si="3"/>
        <v>4.8625000906978846</v>
      </c>
    </row>
    <row r="122" spans="5:6" x14ac:dyDescent="0.25">
      <c r="E122" s="16">
        <f t="shared" ca="1" si="2"/>
        <v>1.5234340131214164E-2</v>
      </c>
      <c r="F122" s="16">
        <f t="shared" ca="1" si="3"/>
        <v>2.3072502021875221</v>
      </c>
    </row>
    <row r="123" spans="5:6" x14ac:dyDescent="0.25">
      <c r="E123" s="16">
        <f t="shared" ca="1" si="2"/>
        <v>0.1182332699116645</v>
      </c>
      <c r="F123" s="16">
        <f t="shared" ca="1" si="3"/>
        <v>6.1480507676731015</v>
      </c>
    </row>
    <row r="124" spans="5:6" x14ac:dyDescent="0.25">
      <c r="E124" s="16">
        <f t="shared" ca="1" si="2"/>
        <v>0.15002802427886863</v>
      </c>
      <c r="F124" s="16">
        <f t="shared" ca="1" si="3"/>
        <v>7.1255491508685234</v>
      </c>
    </row>
    <row r="125" spans="5:6" x14ac:dyDescent="0.25">
      <c r="E125" s="16">
        <f t="shared" ca="1" si="2"/>
        <v>0.4331828404957585</v>
      </c>
      <c r="F125" s="16">
        <f t="shared" ca="1" si="3"/>
        <v>16.974689792771755</v>
      </c>
    </row>
    <row r="126" spans="5:6" x14ac:dyDescent="0.25">
      <c r="E126" s="16">
        <f t="shared" ca="1" si="2"/>
        <v>9.7226816493656609E-2</v>
      </c>
      <c r="F126" s="16">
        <f t="shared" ca="1" si="3"/>
        <v>5.4875604528213788</v>
      </c>
    </row>
    <row r="127" spans="5:6" x14ac:dyDescent="0.25">
      <c r="E127" s="16">
        <f t="shared" ca="1" si="2"/>
        <v>0.65855138023470849</v>
      </c>
      <c r="F127" s="16">
        <f t="shared" ca="1" si="3"/>
        <v>30.220267062744416</v>
      </c>
    </row>
    <row r="128" spans="5:6" x14ac:dyDescent="0.25">
      <c r="E128" s="16">
        <f t="shared" ca="1" si="2"/>
        <v>0.25418438723185888</v>
      </c>
      <c r="F128" s="16">
        <f t="shared" ca="1" si="3"/>
        <v>10.366922370308783</v>
      </c>
    </row>
    <row r="129" spans="5:6" x14ac:dyDescent="0.25">
      <c r="E129" s="16">
        <f t="shared" ca="1" si="2"/>
        <v>0.39462396158626523</v>
      </c>
      <c r="F129" s="16">
        <f t="shared" ca="1" si="3"/>
        <v>15.37453618757487</v>
      </c>
    </row>
    <row r="130" spans="5:6" x14ac:dyDescent="0.25">
      <c r="E130" s="16">
        <f t="shared" ca="1" si="2"/>
        <v>0.35319136948472285</v>
      </c>
      <c r="F130" s="16">
        <f t="shared" ca="1" si="3"/>
        <v>13.780870024115531</v>
      </c>
    </row>
    <row r="131" spans="5:6" x14ac:dyDescent="0.25">
      <c r="E131" s="16">
        <f t="shared" ca="1" si="2"/>
        <v>0.59420999449789402</v>
      </c>
      <c r="F131" s="16">
        <f t="shared" ca="1" si="3"/>
        <v>25.492599896559302</v>
      </c>
    </row>
    <row r="132" spans="5:6" x14ac:dyDescent="0.25">
      <c r="E132" s="16">
        <f t="shared" ref="E132:E195" ca="1" si="4">RAND()</f>
        <v>0.78054508578992277</v>
      </c>
      <c r="F132" s="16">
        <f t="shared" ref="F132:F195" ca="1" si="5">_xlfn.LOGNORM.INV(E132,$C$3,$C$4)</f>
        <v>43.555476568411983</v>
      </c>
    </row>
    <row r="133" spans="5:6" x14ac:dyDescent="0.25">
      <c r="E133" s="16">
        <f t="shared" ca="1" si="4"/>
        <v>0.93384878777769609</v>
      </c>
      <c r="F133" s="16">
        <f t="shared" ca="1" si="5"/>
        <v>90.475963965487708</v>
      </c>
    </row>
    <row r="134" spans="5:6" x14ac:dyDescent="0.25">
      <c r="E134" s="16">
        <f t="shared" ca="1" si="4"/>
        <v>0.73557552884094934</v>
      </c>
      <c r="F134" s="16">
        <f t="shared" ca="1" si="5"/>
        <v>37.70392090875589</v>
      </c>
    </row>
    <row r="135" spans="5:6" x14ac:dyDescent="0.25">
      <c r="E135" s="16">
        <f t="shared" ca="1" si="4"/>
        <v>0.62111420669483663</v>
      </c>
      <c r="F135" s="16">
        <f t="shared" ca="1" si="5"/>
        <v>27.341574131928848</v>
      </c>
    </row>
    <row r="136" spans="5:6" x14ac:dyDescent="0.25">
      <c r="E136" s="16">
        <f t="shared" ca="1" si="4"/>
        <v>0.58146524047476622</v>
      </c>
      <c r="F136" s="16">
        <f t="shared" ca="1" si="5"/>
        <v>24.671367037153608</v>
      </c>
    </row>
    <row r="137" spans="5:6" x14ac:dyDescent="0.25">
      <c r="E137" s="16">
        <f t="shared" ca="1" si="4"/>
        <v>0.93725967759143625</v>
      </c>
      <c r="F137" s="16">
        <f t="shared" ca="1" si="5"/>
        <v>92.96000719586533</v>
      </c>
    </row>
    <row r="138" spans="5:6" x14ac:dyDescent="0.25">
      <c r="E138" s="16">
        <f t="shared" ca="1" si="4"/>
        <v>0.95812734820271817</v>
      </c>
      <c r="F138" s="16">
        <f t="shared" ca="1" si="5"/>
        <v>113.22268436740909</v>
      </c>
    </row>
    <row r="139" spans="5:6" x14ac:dyDescent="0.25">
      <c r="E139" s="16">
        <f t="shared" ca="1" si="4"/>
        <v>0.55876518495618177</v>
      </c>
      <c r="F139" s="16">
        <f t="shared" ca="1" si="5"/>
        <v>23.285695692122427</v>
      </c>
    </row>
    <row r="140" spans="5:6" x14ac:dyDescent="0.25">
      <c r="E140" s="16">
        <f t="shared" ca="1" si="4"/>
        <v>0.21018161925622769</v>
      </c>
      <c r="F140" s="16">
        <f t="shared" ca="1" si="5"/>
        <v>8.9728986650806899</v>
      </c>
    </row>
    <row r="141" spans="5:6" x14ac:dyDescent="0.25">
      <c r="E141" s="16">
        <f t="shared" ca="1" si="4"/>
        <v>0.29123108005887055</v>
      </c>
      <c r="F141" s="16">
        <f t="shared" ca="1" si="5"/>
        <v>11.590759267860655</v>
      </c>
    </row>
    <row r="142" spans="5:6" x14ac:dyDescent="0.25">
      <c r="E142" s="16">
        <f t="shared" ca="1" si="4"/>
        <v>0.2722252015963641</v>
      </c>
      <c r="F142" s="16">
        <f t="shared" ca="1" si="5"/>
        <v>10.95617353619955</v>
      </c>
    </row>
    <row r="143" spans="5:6" x14ac:dyDescent="0.25">
      <c r="E143" s="16">
        <f t="shared" ca="1" si="4"/>
        <v>0.72044478958572389</v>
      </c>
      <c r="F143" s="16">
        <f t="shared" ca="1" si="5"/>
        <v>36.023206073040747</v>
      </c>
    </row>
    <row r="144" spans="5:6" x14ac:dyDescent="0.25">
      <c r="E144" s="16">
        <f t="shared" ca="1" si="4"/>
        <v>0.85867187250384336</v>
      </c>
      <c r="F144" s="16">
        <f t="shared" ca="1" si="5"/>
        <v>58.813498872542958</v>
      </c>
    </row>
    <row r="145" spans="5:6" x14ac:dyDescent="0.25">
      <c r="E145" s="16">
        <f t="shared" ca="1" si="4"/>
        <v>0.27037982573660602</v>
      </c>
      <c r="F145" s="16">
        <f t="shared" ca="1" si="5"/>
        <v>10.895341854507256</v>
      </c>
    </row>
    <row r="146" spans="5:6" x14ac:dyDescent="0.25">
      <c r="E146" s="16">
        <f t="shared" ca="1" si="4"/>
        <v>0.94334347168974098</v>
      </c>
      <c r="F146" s="16">
        <f t="shared" ca="1" si="5"/>
        <v>97.853925147226263</v>
      </c>
    </row>
    <row r="147" spans="5:6" x14ac:dyDescent="0.25">
      <c r="E147" s="16">
        <f t="shared" ca="1" si="4"/>
        <v>0.36060923760908592</v>
      </c>
      <c r="F147" s="16">
        <f t="shared" ca="1" si="5"/>
        <v>14.057684665408798</v>
      </c>
    </row>
    <row r="148" spans="5:6" x14ac:dyDescent="0.25">
      <c r="E148" s="16">
        <f t="shared" ca="1" si="4"/>
        <v>0.42703531352440105</v>
      </c>
      <c r="F148" s="16">
        <f t="shared" ca="1" si="5"/>
        <v>16.711095122946698</v>
      </c>
    </row>
    <row r="149" spans="5:6" x14ac:dyDescent="0.25">
      <c r="E149" s="16">
        <f t="shared" ca="1" si="4"/>
        <v>0.27123457244284677</v>
      </c>
      <c r="F149" s="16">
        <f t="shared" ca="1" si="5"/>
        <v>10.923501588243527</v>
      </c>
    </row>
    <row r="150" spans="5:6" x14ac:dyDescent="0.25">
      <c r="E150" s="16">
        <f t="shared" ca="1" si="4"/>
        <v>0.32417184944658117</v>
      </c>
      <c r="F150" s="16">
        <f t="shared" ca="1" si="5"/>
        <v>12.729671938293651</v>
      </c>
    </row>
    <row r="151" spans="5:6" x14ac:dyDescent="0.25">
      <c r="E151" s="16">
        <f t="shared" ca="1" si="4"/>
        <v>0.33219167268692851</v>
      </c>
      <c r="F151" s="16">
        <f t="shared" ca="1" si="5"/>
        <v>13.01536636722712</v>
      </c>
    </row>
    <row r="152" spans="5:6" x14ac:dyDescent="0.25">
      <c r="E152" s="16">
        <f t="shared" ca="1" si="4"/>
        <v>0.640604858988992</v>
      </c>
      <c r="F152" s="16">
        <f t="shared" ca="1" si="5"/>
        <v>28.791379630359742</v>
      </c>
    </row>
    <row r="153" spans="5:6" x14ac:dyDescent="0.25">
      <c r="E153" s="16">
        <f t="shared" ca="1" si="4"/>
        <v>0.93397913117850728</v>
      </c>
      <c r="F153" s="16">
        <f t="shared" ca="1" si="5"/>
        <v>90.567831760569192</v>
      </c>
    </row>
    <row r="154" spans="5:6" x14ac:dyDescent="0.25">
      <c r="E154" s="16">
        <f t="shared" ca="1" si="4"/>
        <v>5.1748535489700376E-2</v>
      </c>
      <c r="F154" s="16">
        <f t="shared" ca="1" si="5"/>
        <v>3.9427119885912201</v>
      </c>
    </row>
    <row r="155" spans="5:6" x14ac:dyDescent="0.25">
      <c r="E155" s="16">
        <f t="shared" ca="1" si="4"/>
        <v>4.6631149023573459E-2</v>
      </c>
      <c r="F155" s="16">
        <f t="shared" ca="1" si="5"/>
        <v>3.7492861154943333</v>
      </c>
    </row>
    <row r="156" spans="5:6" x14ac:dyDescent="0.25">
      <c r="E156" s="16">
        <f t="shared" ca="1" si="4"/>
        <v>0.95387299061564457</v>
      </c>
      <c r="F156" s="16">
        <f t="shared" ca="1" si="5"/>
        <v>108.16152930272689</v>
      </c>
    </row>
    <row r="157" spans="5:6" x14ac:dyDescent="0.25">
      <c r="E157" s="16">
        <f t="shared" ca="1" si="4"/>
        <v>1.5361034652916383E-2</v>
      </c>
      <c r="F157" s="16">
        <f t="shared" ca="1" si="5"/>
        <v>2.3148523452282648</v>
      </c>
    </row>
    <row r="158" spans="5:6" x14ac:dyDescent="0.25">
      <c r="E158" s="16">
        <f t="shared" ca="1" si="4"/>
        <v>4.8444103786322135E-2</v>
      </c>
      <c r="F158" s="16">
        <f t="shared" ca="1" si="5"/>
        <v>3.8185452521512739</v>
      </c>
    </row>
    <row r="159" spans="5:6" x14ac:dyDescent="0.25">
      <c r="E159" s="16">
        <f t="shared" ca="1" si="4"/>
        <v>6.3200039567288147E-2</v>
      </c>
      <c r="F159" s="16">
        <f t="shared" ca="1" si="5"/>
        <v>4.3559681717006855</v>
      </c>
    </row>
    <row r="160" spans="5:6" x14ac:dyDescent="0.25">
      <c r="E160" s="16">
        <f t="shared" ca="1" si="4"/>
        <v>0.80869577201994736</v>
      </c>
      <c r="F160" s="16">
        <f t="shared" ca="1" si="5"/>
        <v>48.091248486449992</v>
      </c>
    </row>
    <row r="161" spans="5:6" x14ac:dyDescent="0.25">
      <c r="E161" s="16">
        <f t="shared" ca="1" si="4"/>
        <v>0.32454267777820589</v>
      </c>
      <c r="F161" s="16">
        <f t="shared" ca="1" si="5"/>
        <v>12.742805043239679</v>
      </c>
    </row>
    <row r="162" spans="5:6" x14ac:dyDescent="0.25">
      <c r="E162" s="16">
        <f t="shared" ca="1" si="4"/>
        <v>0.25422968324180961</v>
      </c>
      <c r="F162" s="16">
        <f t="shared" ca="1" si="5"/>
        <v>10.368387227777426</v>
      </c>
    </row>
    <row r="163" spans="5:6" x14ac:dyDescent="0.25">
      <c r="E163" s="16">
        <f t="shared" ca="1" si="4"/>
        <v>0.43418724086473537</v>
      </c>
      <c r="F163" s="16">
        <f t="shared" ca="1" si="5"/>
        <v>17.018081754288737</v>
      </c>
    </row>
    <row r="164" spans="5:6" x14ac:dyDescent="0.25">
      <c r="E164" s="16">
        <f t="shared" ca="1" si="4"/>
        <v>0.7938337224094455</v>
      </c>
      <c r="F164" s="16">
        <f t="shared" ca="1" si="5"/>
        <v>45.594894539999537</v>
      </c>
    </row>
    <row r="165" spans="5:6" x14ac:dyDescent="0.25">
      <c r="E165" s="16">
        <f t="shared" ca="1" si="4"/>
        <v>0.33168911116679933</v>
      </c>
      <c r="F165" s="16">
        <f t="shared" ca="1" si="5"/>
        <v>12.997359345477792</v>
      </c>
    </row>
    <row r="166" spans="5:6" x14ac:dyDescent="0.25">
      <c r="E166" s="16">
        <f t="shared" ca="1" si="4"/>
        <v>0.80766223531118253</v>
      </c>
      <c r="F166" s="16">
        <f t="shared" ca="1" si="5"/>
        <v>47.909498197689679</v>
      </c>
    </row>
    <row r="167" spans="5:6" x14ac:dyDescent="0.25">
      <c r="E167" s="16">
        <f t="shared" ca="1" si="4"/>
        <v>0.3071594414090385</v>
      </c>
      <c r="F167" s="16">
        <f t="shared" ca="1" si="5"/>
        <v>12.134854290571347</v>
      </c>
    </row>
    <row r="168" spans="5:6" x14ac:dyDescent="0.25">
      <c r="E168" s="16">
        <f t="shared" ca="1" si="4"/>
        <v>0.89989589313797536</v>
      </c>
      <c r="F168" s="16">
        <f t="shared" ca="1" si="5"/>
        <v>72.309721720065667</v>
      </c>
    </row>
    <row r="169" spans="5:6" x14ac:dyDescent="0.25">
      <c r="E169" s="16">
        <f t="shared" ca="1" si="4"/>
        <v>0.42841980399782398</v>
      </c>
      <c r="F169" s="16">
        <f t="shared" ca="1" si="5"/>
        <v>16.770163783491796</v>
      </c>
    </row>
    <row r="170" spans="5:6" x14ac:dyDescent="0.25">
      <c r="E170" s="16">
        <f t="shared" ca="1" si="4"/>
        <v>0.96641686833692619</v>
      </c>
      <c r="F170" s="16">
        <f t="shared" ca="1" si="5"/>
        <v>125.28108182064716</v>
      </c>
    </row>
    <row r="171" spans="5:6" x14ac:dyDescent="0.25">
      <c r="E171" s="16">
        <f t="shared" ca="1" si="4"/>
        <v>0.93276766354098151</v>
      </c>
      <c r="F171" s="16">
        <f t="shared" ca="1" si="5"/>
        <v>89.722861011768302</v>
      </c>
    </row>
    <row r="172" spans="5:6" x14ac:dyDescent="0.25">
      <c r="E172" s="16">
        <f t="shared" ca="1" si="4"/>
        <v>0.62456160226592627</v>
      </c>
      <c r="F172" s="16">
        <f t="shared" ca="1" si="5"/>
        <v>27.590829414862348</v>
      </c>
    </row>
    <row r="173" spans="5:6" x14ac:dyDescent="0.25">
      <c r="E173" s="16">
        <f t="shared" ca="1" si="4"/>
        <v>5.2474801941724269E-2</v>
      </c>
      <c r="F173" s="16">
        <f t="shared" ca="1" si="5"/>
        <v>3.969668885338824</v>
      </c>
    </row>
    <row r="174" spans="5:6" x14ac:dyDescent="0.25">
      <c r="E174" s="16">
        <f t="shared" ca="1" si="4"/>
        <v>0.52510949805481288</v>
      </c>
      <c r="F174" s="16">
        <f t="shared" ca="1" si="5"/>
        <v>21.391246395329738</v>
      </c>
    </row>
    <row r="175" spans="5:6" x14ac:dyDescent="0.25">
      <c r="E175" s="16">
        <f t="shared" ca="1" si="4"/>
        <v>0.22612464289690637</v>
      </c>
      <c r="F175" s="16">
        <f t="shared" ca="1" si="5"/>
        <v>9.4719006033186091</v>
      </c>
    </row>
    <row r="176" spans="5:6" x14ac:dyDescent="0.25">
      <c r="E176" s="16">
        <f t="shared" ca="1" si="4"/>
        <v>0.53457063678986594</v>
      </c>
      <c r="F176" s="16">
        <f t="shared" ca="1" si="5"/>
        <v>21.906085488212241</v>
      </c>
    </row>
    <row r="177" spans="5:6" x14ac:dyDescent="0.25">
      <c r="E177" s="16">
        <f t="shared" ca="1" si="4"/>
        <v>0.80303094607481718</v>
      </c>
      <c r="F177" s="16">
        <f t="shared" ca="1" si="5"/>
        <v>47.110568136780486</v>
      </c>
    </row>
    <row r="178" spans="5:6" x14ac:dyDescent="0.25">
      <c r="E178" s="16">
        <f t="shared" ca="1" si="4"/>
        <v>0.98531118489291059</v>
      </c>
      <c r="F178" s="16">
        <f t="shared" ca="1" si="5"/>
        <v>177.39550170404002</v>
      </c>
    </row>
    <row r="179" spans="5:6" x14ac:dyDescent="0.25">
      <c r="E179" s="16">
        <f t="shared" ca="1" si="4"/>
        <v>0.75820062064396287</v>
      </c>
      <c r="F179" s="16">
        <f t="shared" ca="1" si="5"/>
        <v>40.468592698503571</v>
      </c>
    </row>
    <row r="180" spans="5:6" x14ac:dyDescent="0.25">
      <c r="E180" s="16">
        <f t="shared" ca="1" si="4"/>
        <v>0.45224407015884571</v>
      </c>
      <c r="F180" s="16">
        <f t="shared" ca="1" si="5"/>
        <v>17.814385449158234</v>
      </c>
    </row>
    <row r="181" spans="5:6" x14ac:dyDescent="0.25">
      <c r="E181" s="16">
        <f t="shared" ca="1" si="4"/>
        <v>0.58538733264157694</v>
      </c>
      <c r="F181" s="16">
        <f t="shared" ca="1" si="5"/>
        <v>24.920610963810361</v>
      </c>
    </row>
    <row r="182" spans="5:6" x14ac:dyDescent="0.25">
      <c r="E182" s="16">
        <f t="shared" ca="1" si="4"/>
        <v>7.0115859139241565E-2</v>
      </c>
      <c r="F182" s="16">
        <f t="shared" ca="1" si="5"/>
        <v>4.5954712982107244</v>
      </c>
    </row>
    <row r="183" spans="5:6" x14ac:dyDescent="0.25">
      <c r="E183" s="16">
        <f t="shared" ca="1" si="4"/>
        <v>0.99251079866305192</v>
      </c>
      <c r="F183" s="16">
        <f t="shared" ca="1" si="5"/>
        <v>228.81202841791313</v>
      </c>
    </row>
    <row r="184" spans="5:6" x14ac:dyDescent="0.25">
      <c r="E184" s="16">
        <f t="shared" ca="1" si="4"/>
        <v>0.27445742033017029</v>
      </c>
      <c r="F184" s="16">
        <f t="shared" ca="1" si="5"/>
        <v>11.029935604411918</v>
      </c>
    </row>
    <row r="185" spans="5:6" x14ac:dyDescent="0.25">
      <c r="E185" s="16">
        <f t="shared" ca="1" si="4"/>
        <v>0.9537268285215017</v>
      </c>
      <c r="F185" s="16">
        <f t="shared" ca="1" si="5"/>
        <v>107.99835850022194</v>
      </c>
    </row>
    <row r="186" spans="5:6" x14ac:dyDescent="0.25">
      <c r="E186" s="16">
        <f t="shared" ca="1" si="4"/>
        <v>0.19578954627861744</v>
      </c>
      <c r="F186" s="16">
        <f t="shared" ca="1" si="5"/>
        <v>8.5270444752899461</v>
      </c>
    </row>
    <row r="187" spans="5:6" x14ac:dyDescent="0.25">
      <c r="E187" s="16">
        <f t="shared" ca="1" si="4"/>
        <v>0.9486531760722553</v>
      </c>
      <c r="F187" s="16">
        <f t="shared" ca="1" si="5"/>
        <v>102.71239273125227</v>
      </c>
    </row>
    <row r="188" spans="5:6" x14ac:dyDescent="0.25">
      <c r="E188" s="16">
        <f t="shared" ca="1" si="4"/>
        <v>0.31500864410009444</v>
      </c>
      <c r="F188" s="16">
        <f t="shared" ca="1" si="5"/>
        <v>12.407454775945824</v>
      </c>
    </row>
    <row r="189" spans="5:6" x14ac:dyDescent="0.25">
      <c r="E189" s="16">
        <f t="shared" ca="1" si="4"/>
        <v>0.46705392453719352</v>
      </c>
      <c r="F189" s="16">
        <f t="shared" ca="1" si="5"/>
        <v>18.491706612740447</v>
      </c>
    </row>
    <row r="190" spans="5:6" x14ac:dyDescent="0.25">
      <c r="E190" s="16">
        <f t="shared" ca="1" si="4"/>
        <v>0.39075198319935545</v>
      </c>
      <c r="F190" s="16">
        <f t="shared" ca="1" si="5"/>
        <v>15.220456671550007</v>
      </c>
    </row>
    <row r="191" spans="5:6" x14ac:dyDescent="0.25">
      <c r="E191" s="16">
        <f t="shared" ca="1" si="4"/>
        <v>0.12442423583232642</v>
      </c>
      <c r="F191" s="16">
        <f t="shared" ca="1" si="5"/>
        <v>6.3398121984753484</v>
      </c>
    </row>
    <row r="192" spans="5:6" x14ac:dyDescent="0.25">
      <c r="E192" s="16">
        <f t="shared" ca="1" si="4"/>
        <v>0.17329173344561954</v>
      </c>
      <c r="F192" s="16">
        <f t="shared" ca="1" si="5"/>
        <v>7.8362710691588697</v>
      </c>
    </row>
    <row r="193" spans="5:6" x14ac:dyDescent="0.25">
      <c r="E193" s="16">
        <f t="shared" ca="1" si="4"/>
        <v>0.1871875986701953</v>
      </c>
      <c r="F193" s="16">
        <f t="shared" ca="1" si="5"/>
        <v>8.2622106550867738</v>
      </c>
    </row>
    <row r="194" spans="5:6" x14ac:dyDescent="0.25">
      <c r="E194" s="16">
        <f t="shared" ca="1" si="4"/>
        <v>0.62915023033858319</v>
      </c>
      <c r="F194" s="16">
        <f t="shared" ca="1" si="5"/>
        <v>27.927267762929414</v>
      </c>
    </row>
    <row r="195" spans="5:6" x14ac:dyDescent="0.25">
      <c r="E195" s="16">
        <f t="shared" ca="1" si="4"/>
        <v>0.58481417481132669</v>
      </c>
      <c r="F195" s="16">
        <f t="shared" ca="1" si="5"/>
        <v>24.883997774284136</v>
      </c>
    </row>
    <row r="196" spans="5:6" x14ac:dyDescent="0.25">
      <c r="E196" s="16">
        <f t="shared" ref="E196:E259" ca="1" si="6">RAND()</f>
        <v>0.10524031906015596</v>
      </c>
      <c r="F196" s="16">
        <f t="shared" ref="F196:F259" ca="1" si="7">_xlfn.LOGNORM.INV(E196,$C$3,$C$4)</f>
        <v>5.7416986334965525</v>
      </c>
    </row>
    <row r="197" spans="5:6" x14ac:dyDescent="0.25">
      <c r="E197" s="16">
        <f t="shared" ca="1" si="6"/>
        <v>0.20382474281617124</v>
      </c>
      <c r="F197" s="16">
        <f t="shared" ca="1" si="7"/>
        <v>8.7754925006376272</v>
      </c>
    </row>
    <row r="198" spans="5:6" x14ac:dyDescent="0.25">
      <c r="E198" s="16">
        <f t="shared" ca="1" si="6"/>
        <v>0.30163591877578655</v>
      </c>
      <c r="F198" s="16">
        <f t="shared" ca="1" si="7"/>
        <v>11.944832780675979</v>
      </c>
    </row>
    <row r="199" spans="5:6" x14ac:dyDescent="0.25">
      <c r="E199" s="16">
        <f t="shared" ca="1" si="6"/>
        <v>1.6664001131190598E-2</v>
      </c>
      <c r="F199" s="16">
        <f t="shared" ca="1" si="7"/>
        <v>2.3914274732148484</v>
      </c>
    </row>
    <row r="200" spans="5:6" x14ac:dyDescent="0.25">
      <c r="E200" s="16">
        <f t="shared" ca="1" si="6"/>
        <v>0.31878869919092756</v>
      </c>
      <c r="F200" s="16">
        <f t="shared" ca="1" si="7"/>
        <v>12.539846643797116</v>
      </c>
    </row>
    <row r="201" spans="5:6" x14ac:dyDescent="0.25">
      <c r="E201" s="16">
        <f t="shared" ca="1" si="6"/>
        <v>0.70786221883948663</v>
      </c>
      <c r="F201" s="16">
        <f t="shared" ca="1" si="7"/>
        <v>34.71424692083869</v>
      </c>
    </row>
    <row r="202" spans="5:6" x14ac:dyDescent="0.25">
      <c r="E202" s="16">
        <f t="shared" ca="1" si="6"/>
        <v>0.92296671975346045</v>
      </c>
      <c r="F202" s="16">
        <f t="shared" ca="1" si="7"/>
        <v>83.539003863830004</v>
      </c>
    </row>
    <row r="203" spans="5:6" x14ac:dyDescent="0.25">
      <c r="E203" s="16">
        <f t="shared" ca="1" si="6"/>
        <v>0.79674721134229376</v>
      </c>
      <c r="F203" s="16">
        <f t="shared" ca="1" si="7"/>
        <v>46.065243717766442</v>
      </c>
    </row>
    <row r="204" spans="5:6" x14ac:dyDescent="0.25">
      <c r="E204" s="16">
        <f t="shared" ca="1" si="6"/>
        <v>0.45130546259141036</v>
      </c>
      <c r="F204" s="16">
        <f t="shared" ca="1" si="7"/>
        <v>17.772213951125668</v>
      </c>
    </row>
    <row r="205" spans="5:6" x14ac:dyDescent="0.25">
      <c r="E205" s="16">
        <f t="shared" ca="1" si="6"/>
        <v>4.3932081388842303E-2</v>
      </c>
      <c r="F205" s="16">
        <f t="shared" ca="1" si="7"/>
        <v>3.6445267304822231</v>
      </c>
    </row>
    <row r="206" spans="5:6" x14ac:dyDescent="0.25">
      <c r="E206" s="16">
        <f t="shared" ca="1" si="6"/>
        <v>0.72200927845048901</v>
      </c>
      <c r="F206" s="16">
        <f t="shared" ca="1" si="7"/>
        <v>36.191376481395309</v>
      </c>
    </row>
    <row r="207" spans="5:6" x14ac:dyDescent="0.25">
      <c r="E207" s="16">
        <f t="shared" ca="1" si="6"/>
        <v>0.23692100790317172</v>
      </c>
      <c r="F207" s="16">
        <f t="shared" ca="1" si="7"/>
        <v>9.813491608344231</v>
      </c>
    </row>
    <row r="208" spans="5:6" x14ac:dyDescent="0.25">
      <c r="E208" s="16">
        <f t="shared" ca="1" si="6"/>
        <v>0.13827281573553341</v>
      </c>
      <c r="F208" s="16">
        <f t="shared" ca="1" si="7"/>
        <v>6.7658501320307538</v>
      </c>
    </row>
    <row r="209" spans="5:6" x14ac:dyDescent="0.25">
      <c r="E209" s="16">
        <f t="shared" ca="1" si="6"/>
        <v>0.82218501238523212</v>
      </c>
      <c r="F209" s="16">
        <f t="shared" ca="1" si="7"/>
        <v>50.588491582825498</v>
      </c>
    </row>
    <row r="210" spans="5:6" x14ac:dyDescent="0.25">
      <c r="E210" s="16">
        <f t="shared" ca="1" si="6"/>
        <v>0.69737058794314444</v>
      </c>
      <c r="F210" s="16">
        <f t="shared" ca="1" si="7"/>
        <v>33.678273810496066</v>
      </c>
    </row>
    <row r="211" spans="5:6" x14ac:dyDescent="0.25">
      <c r="E211" s="16">
        <f t="shared" ca="1" si="6"/>
        <v>0.50358434260547502</v>
      </c>
      <c r="F211" s="16">
        <f t="shared" ca="1" si="7"/>
        <v>20.266813298520731</v>
      </c>
    </row>
    <row r="212" spans="5:6" x14ac:dyDescent="0.25">
      <c r="E212" s="16">
        <f t="shared" ca="1" si="6"/>
        <v>0.22111158036288525</v>
      </c>
      <c r="F212" s="16">
        <f t="shared" ca="1" si="7"/>
        <v>9.3143434242278307</v>
      </c>
    </row>
    <row r="213" spans="5:6" x14ac:dyDescent="0.25">
      <c r="E213" s="16">
        <f t="shared" ca="1" si="6"/>
        <v>0.48845644294566526</v>
      </c>
      <c r="F213" s="16">
        <f t="shared" ca="1" si="7"/>
        <v>19.512602806567315</v>
      </c>
    </row>
    <row r="214" spans="5:6" x14ac:dyDescent="0.25">
      <c r="E214" s="16">
        <f t="shared" ca="1" si="6"/>
        <v>0.18156176152609793</v>
      </c>
      <c r="F214" s="16">
        <f t="shared" ca="1" si="7"/>
        <v>8.0895299533400085</v>
      </c>
    </row>
    <row r="215" spans="5:6" x14ac:dyDescent="0.25">
      <c r="E215" s="16">
        <f t="shared" ca="1" si="6"/>
        <v>0.82650937035792649</v>
      </c>
      <c r="F215" s="16">
        <f t="shared" ca="1" si="7"/>
        <v>51.44229931208779</v>
      </c>
    </row>
    <row r="216" spans="5:6" x14ac:dyDescent="0.25">
      <c r="E216" s="16">
        <f t="shared" ca="1" si="6"/>
        <v>0.68628023023594809</v>
      </c>
      <c r="F216" s="16">
        <f t="shared" ca="1" si="7"/>
        <v>32.633320298168528</v>
      </c>
    </row>
    <row r="217" spans="5:6" x14ac:dyDescent="0.25">
      <c r="E217" s="16">
        <f t="shared" ca="1" si="6"/>
        <v>0.4015940828148129</v>
      </c>
      <c r="F217" s="16">
        <f t="shared" ca="1" si="7"/>
        <v>15.654788431536341</v>
      </c>
    </row>
    <row r="218" spans="5:6" x14ac:dyDescent="0.25">
      <c r="E218" s="16">
        <f t="shared" ca="1" si="6"/>
        <v>0.67017958688749923</v>
      </c>
      <c r="F218" s="16">
        <f t="shared" ca="1" si="7"/>
        <v>31.199719751198753</v>
      </c>
    </row>
    <row r="219" spans="5:6" x14ac:dyDescent="0.25">
      <c r="E219" s="16">
        <f t="shared" ca="1" si="6"/>
        <v>1.8766236579119133E-2</v>
      </c>
      <c r="F219" s="16">
        <f t="shared" ca="1" si="7"/>
        <v>2.5094802512391565</v>
      </c>
    </row>
    <row r="220" spans="5:6" x14ac:dyDescent="0.25">
      <c r="E220" s="16">
        <f t="shared" ca="1" si="6"/>
        <v>0.8458548980225431</v>
      </c>
      <c r="F220" s="16">
        <f t="shared" ca="1" si="7"/>
        <v>55.635209312112124</v>
      </c>
    </row>
    <row r="221" spans="5:6" x14ac:dyDescent="0.25">
      <c r="E221" s="16">
        <f t="shared" ca="1" si="6"/>
        <v>8.3821498811305073E-3</v>
      </c>
      <c r="F221" s="16">
        <f t="shared" ca="1" si="7"/>
        <v>1.8370541940095224</v>
      </c>
    </row>
    <row r="222" spans="5:6" x14ac:dyDescent="0.25">
      <c r="E222" s="16">
        <f t="shared" ca="1" si="6"/>
        <v>0.93598009797542792</v>
      </c>
      <c r="F222" s="16">
        <f t="shared" ca="1" si="7"/>
        <v>92.008171666074645</v>
      </c>
    </row>
    <row r="223" spans="5:6" x14ac:dyDescent="0.25">
      <c r="E223" s="16">
        <f t="shared" ca="1" si="6"/>
        <v>0.62857922330026994</v>
      </c>
      <c r="F223" s="16">
        <f t="shared" ca="1" si="7"/>
        <v>27.885106424182741</v>
      </c>
    </row>
    <row r="224" spans="5:6" x14ac:dyDescent="0.25">
      <c r="E224" s="16">
        <f t="shared" ca="1" si="6"/>
        <v>0.53205437961945157</v>
      </c>
      <c r="F224" s="16">
        <f t="shared" ca="1" si="7"/>
        <v>21.7678707379212</v>
      </c>
    </row>
    <row r="225" spans="5:6" x14ac:dyDescent="0.25">
      <c r="E225" s="16">
        <f t="shared" ca="1" si="6"/>
        <v>0.13080069722279208</v>
      </c>
      <c r="F225" s="16">
        <f t="shared" ca="1" si="7"/>
        <v>6.5363952568584365</v>
      </c>
    </row>
    <row r="226" spans="5:6" x14ac:dyDescent="0.25">
      <c r="E226" s="16">
        <f t="shared" ca="1" si="6"/>
        <v>0.75297392911166061</v>
      </c>
      <c r="F226" s="16">
        <f t="shared" ca="1" si="7"/>
        <v>39.80044541854511</v>
      </c>
    </row>
    <row r="227" spans="5:6" x14ac:dyDescent="0.25">
      <c r="E227" s="16">
        <f t="shared" ca="1" si="6"/>
        <v>0.5929756043923049</v>
      </c>
      <c r="F227" s="16">
        <f t="shared" ca="1" si="7"/>
        <v>25.411607932100438</v>
      </c>
    </row>
    <row r="228" spans="5:6" x14ac:dyDescent="0.25">
      <c r="E228" s="16">
        <f t="shared" ca="1" si="6"/>
        <v>0.30840532661981146</v>
      </c>
      <c r="F228" s="16">
        <f t="shared" ca="1" si="7"/>
        <v>12.177919463059848</v>
      </c>
    </row>
    <row r="229" spans="5:6" x14ac:dyDescent="0.25">
      <c r="E229" s="16">
        <f t="shared" ca="1" si="6"/>
        <v>0.89105612809562007</v>
      </c>
      <c r="F229" s="16">
        <f t="shared" ca="1" si="7"/>
        <v>68.8661128219414</v>
      </c>
    </row>
    <row r="230" spans="5:6" x14ac:dyDescent="0.25">
      <c r="E230" s="16">
        <f t="shared" ca="1" si="6"/>
        <v>0.83719553141190339</v>
      </c>
      <c r="F230" s="16">
        <f t="shared" ca="1" si="7"/>
        <v>53.67766296359617</v>
      </c>
    </row>
    <row r="231" spans="5:6" x14ac:dyDescent="0.25">
      <c r="E231" s="16">
        <f t="shared" ca="1" si="6"/>
        <v>0.12382492971650105</v>
      </c>
      <c r="F231" s="16">
        <f t="shared" ca="1" si="7"/>
        <v>6.3212911340776019</v>
      </c>
    </row>
    <row r="232" spans="5:6" x14ac:dyDescent="0.25">
      <c r="E232" s="16">
        <f t="shared" ca="1" si="6"/>
        <v>0.17938867685247073</v>
      </c>
      <c r="F232" s="16">
        <f t="shared" ca="1" si="7"/>
        <v>8.0229219215908696</v>
      </c>
    </row>
    <row r="233" spans="5:6" x14ac:dyDescent="0.25">
      <c r="E233" s="16">
        <f t="shared" ca="1" si="6"/>
        <v>0.86355734712594623</v>
      </c>
      <c r="F233" s="16">
        <f t="shared" ca="1" si="7"/>
        <v>60.125990236809407</v>
      </c>
    </row>
    <row r="234" spans="5:6" x14ac:dyDescent="0.25">
      <c r="E234" s="16">
        <f t="shared" ca="1" si="6"/>
        <v>0.77568396837997799</v>
      </c>
      <c r="F234" s="16">
        <f t="shared" ca="1" si="7"/>
        <v>42.849653329824321</v>
      </c>
    </row>
    <row r="235" spans="5:6" x14ac:dyDescent="0.25">
      <c r="E235" s="16">
        <f t="shared" ca="1" si="6"/>
        <v>0.63201984626499785</v>
      </c>
      <c r="F235" s="16">
        <f t="shared" ca="1" si="7"/>
        <v>28.140441304863948</v>
      </c>
    </row>
    <row r="236" spans="5:6" x14ac:dyDescent="0.25">
      <c r="E236" s="16">
        <f t="shared" ca="1" si="6"/>
        <v>0.47248022349879504</v>
      </c>
      <c r="F236" s="16">
        <f t="shared" ca="1" si="7"/>
        <v>18.745680461749544</v>
      </c>
    </row>
    <row r="237" spans="5:6" x14ac:dyDescent="0.25">
      <c r="E237" s="16">
        <f t="shared" ca="1" si="6"/>
        <v>0.81248656677074105</v>
      </c>
      <c r="F237" s="16">
        <f t="shared" ca="1" si="7"/>
        <v>48.769087143574168</v>
      </c>
    </row>
    <row r="238" spans="5:6" x14ac:dyDescent="0.25">
      <c r="E238" s="16">
        <f t="shared" ca="1" si="6"/>
        <v>0.24476536173153929</v>
      </c>
      <c r="F238" s="16">
        <f t="shared" ca="1" si="7"/>
        <v>10.06379766366979</v>
      </c>
    </row>
    <row r="239" spans="5:6" x14ac:dyDescent="0.25">
      <c r="E239" s="16">
        <f t="shared" ca="1" si="6"/>
        <v>0.51409484842354158</v>
      </c>
      <c r="F239" s="16">
        <f t="shared" ca="1" si="7"/>
        <v>20.808007716903301</v>
      </c>
    </row>
    <row r="240" spans="5:6" x14ac:dyDescent="0.25">
      <c r="E240" s="16">
        <f t="shared" ca="1" si="6"/>
        <v>0.29779331488978034</v>
      </c>
      <c r="F240" s="16">
        <f t="shared" ca="1" si="7"/>
        <v>11.81349124698326</v>
      </c>
    </row>
    <row r="241" spans="5:6" x14ac:dyDescent="0.25">
      <c r="E241" s="16">
        <f t="shared" ca="1" si="6"/>
        <v>0.19635541420828351</v>
      </c>
      <c r="F241" s="16">
        <f t="shared" ca="1" si="7"/>
        <v>8.5445051373676453</v>
      </c>
    </row>
    <row r="242" spans="5:6" x14ac:dyDescent="0.25">
      <c r="E242" s="16">
        <f t="shared" ca="1" si="6"/>
        <v>4.9494193588108581E-2</v>
      </c>
      <c r="F242" s="16">
        <f t="shared" ca="1" si="7"/>
        <v>3.8582826750696912</v>
      </c>
    </row>
    <row r="243" spans="5:6" x14ac:dyDescent="0.25">
      <c r="E243" s="16">
        <f t="shared" ca="1" si="6"/>
        <v>0.2368935323506749</v>
      </c>
      <c r="F243" s="16">
        <f t="shared" ca="1" si="7"/>
        <v>9.8126181312955154</v>
      </c>
    </row>
    <row r="244" spans="5:6" x14ac:dyDescent="0.25">
      <c r="E244" s="16">
        <f t="shared" ca="1" si="6"/>
        <v>0.69353174363299064</v>
      </c>
      <c r="F244" s="16">
        <f t="shared" ca="1" si="7"/>
        <v>33.310952261192448</v>
      </c>
    </row>
    <row r="245" spans="5:6" x14ac:dyDescent="0.25">
      <c r="E245" s="16">
        <f t="shared" ca="1" si="6"/>
        <v>0.11554371496704707</v>
      </c>
      <c r="F245" s="16">
        <f t="shared" ca="1" si="7"/>
        <v>6.0644122071442395</v>
      </c>
    </row>
    <row r="246" spans="5:6" x14ac:dyDescent="0.25">
      <c r="E246" s="16">
        <f t="shared" ca="1" si="6"/>
        <v>0.56136041677133663</v>
      </c>
      <c r="F246" s="16">
        <f t="shared" ca="1" si="7"/>
        <v>23.439420989815304</v>
      </c>
    </row>
    <row r="247" spans="5:6" x14ac:dyDescent="0.25">
      <c r="E247" s="16">
        <f t="shared" ca="1" si="6"/>
        <v>0.74382448952540992</v>
      </c>
      <c r="F247" s="16">
        <f t="shared" ca="1" si="7"/>
        <v>38.674532875860208</v>
      </c>
    </row>
    <row r="248" spans="5:6" x14ac:dyDescent="0.25">
      <c r="E248" s="16">
        <f t="shared" ca="1" si="6"/>
        <v>0.28523323589115201</v>
      </c>
      <c r="F248" s="16">
        <f t="shared" ca="1" si="7"/>
        <v>11.388856357732148</v>
      </c>
    </row>
    <row r="249" spans="5:6" x14ac:dyDescent="0.25">
      <c r="E249" s="16">
        <f t="shared" ca="1" si="6"/>
        <v>2.9950877703241341E-2</v>
      </c>
      <c r="F249" s="16">
        <f t="shared" ca="1" si="7"/>
        <v>3.0602112816749854</v>
      </c>
    </row>
    <row r="250" spans="5:6" x14ac:dyDescent="0.25">
      <c r="E250" s="16">
        <f t="shared" ca="1" si="6"/>
        <v>0.31734743410561939</v>
      </c>
      <c r="F250" s="16">
        <f t="shared" ca="1" si="7"/>
        <v>12.489281216655272</v>
      </c>
    </row>
    <row r="251" spans="5:6" x14ac:dyDescent="0.25">
      <c r="E251" s="16">
        <f t="shared" ca="1" si="6"/>
        <v>7.4561516492609115E-2</v>
      </c>
      <c r="F251" s="16">
        <f t="shared" ca="1" si="7"/>
        <v>4.7462934497827334</v>
      </c>
    </row>
    <row r="252" spans="5:6" x14ac:dyDescent="0.25">
      <c r="E252" s="16">
        <f t="shared" ca="1" si="6"/>
        <v>0.58788573185337001</v>
      </c>
      <c r="F252" s="16">
        <f t="shared" ca="1" si="7"/>
        <v>25.080976153571239</v>
      </c>
    </row>
    <row r="253" spans="5:6" x14ac:dyDescent="0.25">
      <c r="E253" s="16">
        <f t="shared" ca="1" si="6"/>
        <v>0.3930688238756529</v>
      </c>
      <c r="F253" s="16">
        <f t="shared" ca="1" si="7"/>
        <v>15.312516055200147</v>
      </c>
    </row>
    <row r="254" spans="5:6" x14ac:dyDescent="0.25">
      <c r="E254" s="16">
        <f t="shared" ca="1" si="6"/>
        <v>6.8613941016500091E-2</v>
      </c>
      <c r="F254" s="16">
        <f t="shared" ca="1" si="7"/>
        <v>4.5439935265161795</v>
      </c>
    </row>
    <row r="255" spans="5:6" x14ac:dyDescent="0.25">
      <c r="E255" s="16">
        <f t="shared" ca="1" si="6"/>
        <v>3.61751611591975E-2</v>
      </c>
      <c r="F255" s="16">
        <f t="shared" ca="1" si="7"/>
        <v>3.3304006236850512</v>
      </c>
    </row>
    <row r="256" spans="5:6" x14ac:dyDescent="0.25">
      <c r="E256" s="16">
        <f t="shared" ca="1" si="6"/>
        <v>0.13236253468790637</v>
      </c>
      <c r="F256" s="16">
        <f t="shared" ca="1" si="7"/>
        <v>6.5844277703580154</v>
      </c>
    </row>
    <row r="257" spans="5:6" x14ac:dyDescent="0.25">
      <c r="E257" s="16">
        <f t="shared" ca="1" si="6"/>
        <v>4.3078614566263052E-2</v>
      </c>
      <c r="F257" s="16">
        <f t="shared" ca="1" si="7"/>
        <v>3.6109601308977775</v>
      </c>
    </row>
    <row r="258" spans="5:6" x14ac:dyDescent="0.25">
      <c r="E258" s="16">
        <f t="shared" ca="1" si="6"/>
        <v>0.86479170342140455</v>
      </c>
      <c r="F258" s="16">
        <f t="shared" ca="1" si="7"/>
        <v>60.467358777557109</v>
      </c>
    </row>
    <row r="259" spans="5:6" x14ac:dyDescent="0.25">
      <c r="E259" s="16">
        <f t="shared" ca="1" si="6"/>
        <v>0.94195583802892602</v>
      </c>
      <c r="F259" s="16">
        <f t="shared" ca="1" si="7"/>
        <v>96.679966774277005</v>
      </c>
    </row>
    <row r="260" spans="5:6" x14ac:dyDescent="0.25">
      <c r="E260" s="16">
        <f t="shared" ref="E260:E323" ca="1" si="8">RAND()</f>
        <v>0.27606073564060152</v>
      </c>
      <c r="F260" s="16">
        <f t="shared" ref="F260:F323" ca="1" si="9">_xlfn.LOGNORM.INV(E260,$C$3,$C$4)</f>
        <v>11.083038102809418</v>
      </c>
    </row>
    <row r="261" spans="5:6" x14ac:dyDescent="0.25">
      <c r="E261" s="16">
        <f t="shared" ca="1" si="8"/>
        <v>0.99787862692982743</v>
      </c>
      <c r="F261" s="16">
        <f t="shared" ca="1" si="9"/>
        <v>350.55794627589194</v>
      </c>
    </row>
    <row r="262" spans="5:6" x14ac:dyDescent="0.25">
      <c r="E262" s="16">
        <f t="shared" ca="1" si="8"/>
        <v>0.37118132306572216</v>
      </c>
      <c r="F262" s="16">
        <f t="shared" ca="1" si="9"/>
        <v>14.458374487085472</v>
      </c>
    </row>
    <row r="263" spans="5:6" x14ac:dyDescent="0.25">
      <c r="E263" s="16">
        <f t="shared" ca="1" si="8"/>
        <v>0.41727039260523835</v>
      </c>
      <c r="F263" s="16">
        <f t="shared" ca="1" si="9"/>
        <v>16.29924111930611</v>
      </c>
    </row>
    <row r="264" spans="5:6" x14ac:dyDescent="0.25">
      <c r="E264" s="16">
        <f t="shared" ca="1" si="8"/>
        <v>0.64258726653699616</v>
      </c>
      <c r="F264" s="16">
        <f t="shared" ca="1" si="9"/>
        <v>28.94458337252485</v>
      </c>
    </row>
    <row r="265" spans="5:6" x14ac:dyDescent="0.25">
      <c r="E265" s="16">
        <f t="shared" ca="1" si="8"/>
        <v>0.55182538754401322</v>
      </c>
      <c r="F265" s="16">
        <f t="shared" ca="1" si="9"/>
        <v>22.880260157913614</v>
      </c>
    </row>
    <row r="266" spans="5:6" x14ac:dyDescent="0.25">
      <c r="E266" s="16">
        <f t="shared" ca="1" si="8"/>
        <v>0.35834337986162013</v>
      </c>
      <c r="F266" s="16">
        <f t="shared" ca="1" si="9"/>
        <v>13.972758349897843</v>
      </c>
    </row>
    <row r="267" spans="5:6" x14ac:dyDescent="0.25">
      <c r="E267" s="16">
        <f t="shared" ca="1" si="8"/>
        <v>0.58569161207452947</v>
      </c>
      <c r="F267" s="16">
        <f t="shared" ca="1" si="9"/>
        <v>24.94007487095838</v>
      </c>
    </row>
    <row r="268" spans="5:6" x14ac:dyDescent="0.25">
      <c r="E268" s="16">
        <f t="shared" ca="1" si="8"/>
        <v>0.74840141040806585</v>
      </c>
      <c r="F268" s="16">
        <f t="shared" ca="1" si="9"/>
        <v>39.231017573165204</v>
      </c>
    </row>
    <row r="269" spans="5:6" x14ac:dyDescent="0.25">
      <c r="E269" s="16">
        <f t="shared" ca="1" si="8"/>
        <v>0.26699794726956316</v>
      </c>
      <c r="F269" s="16">
        <f t="shared" ca="1" si="9"/>
        <v>10.784200659921112</v>
      </c>
    </row>
    <row r="270" spans="5:6" x14ac:dyDescent="0.25">
      <c r="E270" s="16">
        <f t="shared" ca="1" si="8"/>
        <v>0.54155260265259275</v>
      </c>
      <c r="F270" s="16">
        <f t="shared" ca="1" si="9"/>
        <v>22.294632946000569</v>
      </c>
    </row>
    <row r="271" spans="5:6" x14ac:dyDescent="0.25">
      <c r="E271" s="16">
        <f t="shared" ca="1" si="8"/>
        <v>0.41181830342447612</v>
      </c>
      <c r="F271" s="16">
        <f t="shared" ca="1" si="9"/>
        <v>16.072824051649555</v>
      </c>
    </row>
    <row r="272" spans="5:6" x14ac:dyDescent="0.25">
      <c r="E272" s="16">
        <f t="shared" ca="1" si="8"/>
        <v>0.84100625485931479</v>
      </c>
      <c r="F272" s="16">
        <f t="shared" ca="1" si="9"/>
        <v>54.521879719678665</v>
      </c>
    </row>
    <row r="273" spans="5:6" x14ac:dyDescent="0.25">
      <c r="E273" s="16">
        <f t="shared" ca="1" si="8"/>
        <v>7.0969759249418396E-2</v>
      </c>
      <c r="F273" s="16">
        <f t="shared" ca="1" si="9"/>
        <v>4.6246161869954898</v>
      </c>
    </row>
    <row r="274" spans="5:6" x14ac:dyDescent="0.25">
      <c r="E274" s="16">
        <f t="shared" ca="1" si="8"/>
        <v>0.4448566943926302</v>
      </c>
      <c r="F274" s="16">
        <f t="shared" ca="1" si="9"/>
        <v>17.484820718817016</v>
      </c>
    </row>
    <row r="275" spans="5:6" x14ac:dyDescent="0.25">
      <c r="E275" s="16">
        <f t="shared" ca="1" si="8"/>
        <v>0.3594359571537733</v>
      </c>
      <c r="F275" s="16">
        <f t="shared" ca="1" si="9"/>
        <v>14.013667971784805</v>
      </c>
    </row>
    <row r="276" spans="5:6" x14ac:dyDescent="0.25">
      <c r="E276" s="16">
        <f t="shared" ca="1" si="8"/>
        <v>0.72373439878008716</v>
      </c>
      <c r="F276" s="16">
        <f t="shared" ca="1" si="9"/>
        <v>36.378264207111314</v>
      </c>
    </row>
    <row r="277" spans="5:6" x14ac:dyDescent="0.25">
      <c r="E277" s="16">
        <f t="shared" ca="1" si="8"/>
        <v>0.49659684881707222</v>
      </c>
      <c r="F277" s="16">
        <f t="shared" ca="1" si="9"/>
        <v>19.914925217885806</v>
      </c>
    </row>
    <row r="278" spans="5:6" x14ac:dyDescent="0.25">
      <c r="E278" s="16">
        <f t="shared" ca="1" si="8"/>
        <v>0.33916342164014446</v>
      </c>
      <c r="F278" s="16">
        <f t="shared" ca="1" si="9"/>
        <v>13.266640076443277</v>
      </c>
    </row>
    <row r="279" spans="5:6" x14ac:dyDescent="0.25">
      <c r="E279" s="16">
        <f t="shared" ca="1" si="8"/>
        <v>0.93225315142200982</v>
      </c>
      <c r="F279" s="16">
        <f t="shared" ca="1" si="9"/>
        <v>89.369919217648885</v>
      </c>
    </row>
    <row r="280" spans="5:6" x14ac:dyDescent="0.25">
      <c r="E280" s="16">
        <f t="shared" ca="1" si="8"/>
        <v>7.6035382213388569E-3</v>
      </c>
      <c r="F280" s="16">
        <f t="shared" ca="1" si="9"/>
        <v>1.7728535202053826</v>
      </c>
    </row>
    <row r="281" spans="5:6" x14ac:dyDescent="0.25">
      <c r="E281" s="16">
        <f t="shared" ca="1" si="8"/>
        <v>0.16643212862251977</v>
      </c>
      <c r="F281" s="16">
        <f t="shared" ca="1" si="9"/>
        <v>7.6265783316959208</v>
      </c>
    </row>
    <row r="282" spans="5:6" x14ac:dyDescent="0.25">
      <c r="E282" s="16">
        <f t="shared" ca="1" si="8"/>
        <v>0.89512928702211747</v>
      </c>
      <c r="F282" s="16">
        <f t="shared" ca="1" si="9"/>
        <v>70.405878820687349</v>
      </c>
    </row>
    <row r="283" spans="5:6" x14ac:dyDescent="0.25">
      <c r="E283" s="16">
        <f t="shared" ca="1" si="8"/>
        <v>0.46871951132302003</v>
      </c>
      <c r="F283" s="16">
        <f t="shared" ca="1" si="9"/>
        <v>18.569323183827581</v>
      </c>
    </row>
    <row r="284" spans="5:6" x14ac:dyDescent="0.25">
      <c r="E284" s="16">
        <f t="shared" ca="1" si="8"/>
        <v>0.7805334335117925</v>
      </c>
      <c r="F284" s="16">
        <f t="shared" ca="1" si="9"/>
        <v>43.553760130960285</v>
      </c>
    </row>
    <row r="285" spans="5:6" x14ac:dyDescent="0.25">
      <c r="E285" s="16">
        <f t="shared" ca="1" si="8"/>
        <v>3.0798463980995061E-2</v>
      </c>
      <c r="F285" s="16">
        <f t="shared" ca="1" si="9"/>
        <v>3.0981770920747609</v>
      </c>
    </row>
    <row r="286" spans="5:6" x14ac:dyDescent="0.25">
      <c r="E286" s="16">
        <f t="shared" ca="1" si="8"/>
        <v>7.6532167280438212E-2</v>
      </c>
      <c r="F286" s="16">
        <f t="shared" ca="1" si="9"/>
        <v>4.8124633046638285</v>
      </c>
    </row>
    <row r="287" spans="5:6" x14ac:dyDescent="0.25">
      <c r="E287" s="16">
        <f t="shared" ca="1" si="8"/>
        <v>0.5526668777445839</v>
      </c>
      <c r="F287" s="16">
        <f t="shared" ca="1" si="9"/>
        <v>22.928991441563777</v>
      </c>
    </row>
    <row r="288" spans="5:6" x14ac:dyDescent="0.25">
      <c r="E288" s="16">
        <f t="shared" ca="1" si="8"/>
        <v>0.20925226104393302</v>
      </c>
      <c r="F288" s="16">
        <f t="shared" ca="1" si="9"/>
        <v>8.9439875958775357</v>
      </c>
    </row>
    <row r="289" spans="5:6" x14ac:dyDescent="0.25">
      <c r="E289" s="16">
        <f t="shared" ca="1" si="8"/>
        <v>0.70583075326120592</v>
      </c>
      <c r="F289" s="16">
        <f t="shared" ca="1" si="9"/>
        <v>34.509868791037796</v>
      </c>
    </row>
    <row r="290" spans="5:6" x14ac:dyDescent="0.25">
      <c r="E290" s="16">
        <f t="shared" ca="1" si="8"/>
        <v>0.29370113502587869</v>
      </c>
      <c r="F290" s="16">
        <f t="shared" ca="1" si="9"/>
        <v>11.674368228158814</v>
      </c>
    </row>
    <row r="291" spans="5:6" x14ac:dyDescent="0.25">
      <c r="E291" s="16">
        <f t="shared" ca="1" si="8"/>
        <v>0.51273746445859725</v>
      </c>
      <c r="F291" s="16">
        <f t="shared" ca="1" si="9"/>
        <v>20.737289714025945</v>
      </c>
    </row>
    <row r="292" spans="5:6" x14ac:dyDescent="0.25">
      <c r="E292" s="16">
        <f t="shared" ca="1" si="8"/>
        <v>0.98406460141115182</v>
      </c>
      <c r="F292" s="16">
        <f t="shared" ca="1" si="9"/>
        <v>171.74783819064214</v>
      </c>
    </row>
    <row r="293" spans="5:6" x14ac:dyDescent="0.25">
      <c r="E293" s="16">
        <f t="shared" ca="1" si="8"/>
        <v>0.89649968941892022</v>
      </c>
      <c r="F293" s="16">
        <f t="shared" ca="1" si="9"/>
        <v>70.941526055063775</v>
      </c>
    </row>
    <row r="294" spans="5:6" x14ac:dyDescent="0.25">
      <c r="E294" s="16">
        <f t="shared" ca="1" si="8"/>
        <v>0.701245569558819</v>
      </c>
      <c r="F294" s="16">
        <f t="shared" ca="1" si="9"/>
        <v>34.055320528363531</v>
      </c>
    </row>
    <row r="295" spans="5:6" x14ac:dyDescent="0.25">
      <c r="E295" s="16">
        <f t="shared" ca="1" si="8"/>
        <v>1.3594968433671251E-2</v>
      </c>
      <c r="F295" s="16">
        <f t="shared" ca="1" si="9"/>
        <v>2.2060858951482336</v>
      </c>
    </row>
    <row r="296" spans="5:6" x14ac:dyDescent="0.25">
      <c r="E296" s="16">
        <f t="shared" ca="1" si="8"/>
        <v>4.5345652956594651E-2</v>
      </c>
      <c r="F296" s="16">
        <f t="shared" ca="1" si="9"/>
        <v>3.6996481025471182</v>
      </c>
    </row>
    <row r="297" spans="5:6" x14ac:dyDescent="0.25">
      <c r="E297" s="16">
        <f t="shared" ca="1" si="8"/>
        <v>0.30320499467102113</v>
      </c>
      <c r="F297" s="16">
        <f t="shared" ca="1" si="9"/>
        <v>11.998663950361923</v>
      </c>
    </row>
    <row r="298" spans="5:6" x14ac:dyDescent="0.25">
      <c r="E298" s="16">
        <f t="shared" ca="1" si="8"/>
        <v>0.72506806812870461</v>
      </c>
      <c r="F298" s="16">
        <f t="shared" ca="1" si="9"/>
        <v>36.523801197396807</v>
      </c>
    </row>
    <row r="299" spans="5:6" x14ac:dyDescent="0.25">
      <c r="E299" s="16">
        <f t="shared" ca="1" si="8"/>
        <v>0.58512853969094669</v>
      </c>
      <c r="F299" s="16">
        <f t="shared" ca="1" si="9"/>
        <v>24.904071231074195</v>
      </c>
    </row>
    <row r="300" spans="5:6" x14ac:dyDescent="0.25">
      <c r="E300" s="16">
        <f t="shared" ca="1" si="8"/>
        <v>4.5768717954342564E-2</v>
      </c>
      <c r="F300" s="16">
        <f t="shared" ca="1" si="9"/>
        <v>3.7160344706735993</v>
      </c>
    </row>
    <row r="301" spans="5:6" x14ac:dyDescent="0.25">
      <c r="E301" s="16">
        <f t="shared" ca="1" si="8"/>
        <v>0.1932396671543829</v>
      </c>
      <c r="F301" s="16">
        <f t="shared" ca="1" si="9"/>
        <v>8.4484268774852147</v>
      </c>
    </row>
    <row r="302" spans="5:6" x14ac:dyDescent="0.25">
      <c r="E302" s="16">
        <f t="shared" ca="1" si="8"/>
        <v>0.39470318370507163</v>
      </c>
      <c r="F302" s="16">
        <f t="shared" ca="1" si="9"/>
        <v>15.377700538978031</v>
      </c>
    </row>
    <row r="303" spans="5:6" x14ac:dyDescent="0.25">
      <c r="E303" s="16">
        <f t="shared" ca="1" si="8"/>
        <v>0.52118465693052918</v>
      </c>
      <c r="F303" s="16">
        <f t="shared" ca="1" si="9"/>
        <v>21.181476318430942</v>
      </c>
    </row>
    <row r="304" spans="5:6" x14ac:dyDescent="0.25">
      <c r="E304" s="16">
        <f t="shared" ca="1" si="8"/>
        <v>0.77920230809147517</v>
      </c>
      <c r="F304" s="16">
        <f t="shared" ca="1" si="9"/>
        <v>43.358465033253815</v>
      </c>
    </row>
    <row r="305" spans="5:6" x14ac:dyDescent="0.25">
      <c r="E305" s="16">
        <f t="shared" ca="1" si="8"/>
        <v>0.38925552619230863</v>
      </c>
      <c r="F305" s="16">
        <f t="shared" ca="1" si="9"/>
        <v>15.161208360906878</v>
      </c>
    </row>
    <row r="306" spans="5:6" x14ac:dyDescent="0.25">
      <c r="E306" s="16">
        <f t="shared" ca="1" si="8"/>
        <v>0.40772132758936785</v>
      </c>
      <c r="F306" s="16">
        <f t="shared" ca="1" si="9"/>
        <v>15.904299685419215</v>
      </c>
    </row>
    <row r="307" spans="5:6" x14ac:dyDescent="0.25">
      <c r="E307" s="16">
        <f t="shared" ca="1" si="8"/>
        <v>0.87337330081878672</v>
      </c>
      <c r="F307" s="16">
        <f t="shared" ca="1" si="9"/>
        <v>62.958940979826551</v>
      </c>
    </row>
    <row r="308" spans="5:6" x14ac:dyDescent="0.25">
      <c r="E308" s="16">
        <f t="shared" ca="1" si="8"/>
        <v>0.89936501413690384</v>
      </c>
      <c r="F308" s="16">
        <f t="shared" ca="1" si="9"/>
        <v>72.091902810069229</v>
      </c>
    </row>
    <row r="309" spans="5:6" x14ac:dyDescent="0.25">
      <c r="E309" s="16">
        <f t="shared" ca="1" si="8"/>
        <v>0.30371059716579041</v>
      </c>
      <c r="F309" s="16">
        <f t="shared" ca="1" si="9"/>
        <v>12.016034884601035</v>
      </c>
    </row>
    <row r="310" spans="5:6" x14ac:dyDescent="0.25">
      <c r="E310" s="16">
        <f t="shared" ca="1" si="8"/>
        <v>0.69609458842302929</v>
      </c>
      <c r="F310" s="16">
        <f t="shared" ca="1" si="9"/>
        <v>33.555502598542866</v>
      </c>
    </row>
    <row r="311" spans="5:6" x14ac:dyDescent="0.25">
      <c r="E311" s="16">
        <f t="shared" ca="1" si="8"/>
        <v>0.71391422429851958</v>
      </c>
      <c r="F311" s="16">
        <f t="shared" ca="1" si="9"/>
        <v>35.334373309044388</v>
      </c>
    </row>
    <row r="312" spans="5:6" x14ac:dyDescent="0.25">
      <c r="E312" s="16">
        <f t="shared" ca="1" si="8"/>
        <v>0.71395729605680947</v>
      </c>
      <c r="F312" s="16">
        <f t="shared" ca="1" si="9"/>
        <v>35.33884844795169</v>
      </c>
    </row>
    <row r="313" spans="5:6" x14ac:dyDescent="0.25">
      <c r="E313" s="16">
        <f t="shared" ca="1" si="8"/>
        <v>0.64191946541605216</v>
      </c>
      <c r="F313" s="16">
        <f t="shared" ca="1" si="9"/>
        <v>28.892850752730119</v>
      </c>
    </row>
    <row r="314" spans="5:6" x14ac:dyDescent="0.25">
      <c r="E314" s="16">
        <f t="shared" ca="1" si="8"/>
        <v>0.72349587216312994</v>
      </c>
      <c r="F314" s="16">
        <f t="shared" ca="1" si="9"/>
        <v>36.352332447914307</v>
      </c>
    </row>
    <row r="315" spans="5:6" x14ac:dyDescent="0.25">
      <c r="E315" s="16">
        <f t="shared" ca="1" si="8"/>
        <v>0.70145790304388322</v>
      </c>
      <c r="F315" s="16">
        <f t="shared" ca="1" si="9"/>
        <v>34.076166901073336</v>
      </c>
    </row>
    <row r="316" spans="5:6" x14ac:dyDescent="0.25">
      <c r="E316" s="16">
        <f t="shared" ca="1" si="8"/>
        <v>0.35909236363556019</v>
      </c>
      <c r="F316" s="16">
        <f t="shared" ca="1" si="9"/>
        <v>14.000794485815286</v>
      </c>
    </row>
    <row r="317" spans="5:6" x14ac:dyDescent="0.25">
      <c r="E317" s="16">
        <f t="shared" ca="1" si="8"/>
        <v>0.46716615759938007</v>
      </c>
      <c r="F317" s="16">
        <f t="shared" ca="1" si="9"/>
        <v>18.496927307581107</v>
      </c>
    </row>
    <row r="318" spans="5:6" x14ac:dyDescent="0.25">
      <c r="E318" s="16">
        <f t="shared" ca="1" si="8"/>
        <v>0.96373658145735086</v>
      </c>
      <c r="F318" s="16">
        <f t="shared" ca="1" si="9"/>
        <v>121.00075889674028</v>
      </c>
    </row>
    <row r="319" spans="5:6" x14ac:dyDescent="0.25">
      <c r="E319" s="16">
        <f t="shared" ca="1" si="8"/>
        <v>0.77877064000801077</v>
      </c>
      <c r="F319" s="16">
        <f t="shared" ca="1" si="9"/>
        <v>43.29546578897795</v>
      </c>
    </row>
    <row r="320" spans="5:6" x14ac:dyDescent="0.25">
      <c r="E320" s="16">
        <f t="shared" ca="1" si="8"/>
        <v>0.32551933899700369</v>
      </c>
      <c r="F320" s="16">
        <f t="shared" ca="1" si="9"/>
        <v>12.777429433277744</v>
      </c>
    </row>
    <row r="321" spans="5:6" x14ac:dyDescent="0.25">
      <c r="E321" s="16">
        <f t="shared" ca="1" si="8"/>
        <v>0.62726932597788698</v>
      </c>
      <c r="F321" s="16">
        <f t="shared" ca="1" si="9"/>
        <v>27.78870651437423</v>
      </c>
    </row>
    <row r="322" spans="5:6" x14ac:dyDescent="0.25">
      <c r="E322" s="16">
        <f t="shared" ca="1" si="8"/>
        <v>0.60737707054944734</v>
      </c>
      <c r="F322" s="16">
        <f t="shared" ca="1" si="9"/>
        <v>26.376916327640096</v>
      </c>
    </row>
    <row r="323" spans="5:6" x14ac:dyDescent="0.25">
      <c r="E323" s="16">
        <f t="shared" ca="1" si="8"/>
        <v>0.53749856186729283</v>
      </c>
      <c r="F323" s="16">
        <f t="shared" ca="1" si="9"/>
        <v>22.068114710678746</v>
      </c>
    </row>
    <row r="324" spans="5:6" x14ac:dyDescent="0.25">
      <c r="E324" s="16">
        <f t="shared" ref="E324:E387" ca="1" si="10">RAND()</f>
        <v>0.5276973492818412</v>
      </c>
      <c r="F324" s="16">
        <f t="shared" ref="F324:F387" ca="1" si="11">_xlfn.LOGNORM.INV(E324,$C$3,$C$4)</f>
        <v>21.530764671615675</v>
      </c>
    </row>
    <row r="325" spans="5:6" x14ac:dyDescent="0.25">
      <c r="E325" s="16">
        <f t="shared" ca="1" si="10"/>
        <v>0.40591184620284082</v>
      </c>
      <c r="F325" s="16">
        <f t="shared" ca="1" si="11"/>
        <v>15.830302613742708</v>
      </c>
    </row>
    <row r="326" spans="5:6" x14ac:dyDescent="0.25">
      <c r="E326" s="16">
        <f t="shared" ca="1" si="10"/>
        <v>0.48915079049822163</v>
      </c>
      <c r="F326" s="16">
        <f t="shared" ca="1" si="11"/>
        <v>19.546606909843149</v>
      </c>
    </row>
    <row r="327" spans="5:6" x14ac:dyDescent="0.25">
      <c r="E327" s="16">
        <f t="shared" ca="1" si="10"/>
        <v>0.78561489097387671</v>
      </c>
      <c r="F327" s="16">
        <f t="shared" ca="1" si="11"/>
        <v>44.313874572907224</v>
      </c>
    </row>
    <row r="328" spans="5:6" x14ac:dyDescent="0.25">
      <c r="E328" s="16">
        <f t="shared" ca="1" si="10"/>
        <v>0.4017862971374303</v>
      </c>
      <c r="F328" s="16">
        <f t="shared" ca="1" si="11"/>
        <v>15.662570434920887</v>
      </c>
    </row>
    <row r="329" spans="5:6" x14ac:dyDescent="0.25">
      <c r="E329" s="16">
        <f t="shared" ca="1" si="10"/>
        <v>5.7142709405421654E-2</v>
      </c>
      <c r="F329" s="16">
        <f t="shared" ca="1" si="11"/>
        <v>4.1403453079468004</v>
      </c>
    </row>
    <row r="330" spans="5:6" x14ac:dyDescent="0.25">
      <c r="E330" s="16">
        <f t="shared" ca="1" si="10"/>
        <v>0.85535989864638362</v>
      </c>
      <c r="F330" s="16">
        <f t="shared" ca="1" si="11"/>
        <v>57.957036026223875</v>
      </c>
    </row>
    <row r="331" spans="5:6" x14ac:dyDescent="0.25">
      <c r="E331" s="16">
        <f t="shared" ca="1" si="10"/>
        <v>0.45022104130291385</v>
      </c>
      <c r="F331" s="16">
        <f t="shared" ca="1" si="11"/>
        <v>17.723600160308539</v>
      </c>
    </row>
    <row r="332" spans="5:6" x14ac:dyDescent="0.25">
      <c r="E332" s="16">
        <f t="shared" ca="1" si="10"/>
        <v>5.2700920413204511E-2</v>
      </c>
      <c r="F332" s="16">
        <f t="shared" ca="1" si="11"/>
        <v>3.9780384851208237</v>
      </c>
    </row>
    <row r="333" spans="5:6" x14ac:dyDescent="0.25">
      <c r="E333" s="16">
        <f t="shared" ca="1" si="10"/>
        <v>0.10574578103210819</v>
      </c>
      <c r="F333" s="16">
        <f t="shared" ca="1" si="11"/>
        <v>5.7576273173496615</v>
      </c>
    </row>
    <row r="334" spans="5:6" x14ac:dyDescent="0.25">
      <c r="E334" s="16">
        <f t="shared" ca="1" si="10"/>
        <v>0.87924708689901687</v>
      </c>
      <c r="F334" s="16">
        <f t="shared" ca="1" si="11"/>
        <v>64.795183877074763</v>
      </c>
    </row>
    <row r="335" spans="5:6" x14ac:dyDescent="0.25">
      <c r="E335" s="16">
        <f t="shared" ca="1" si="10"/>
        <v>0.25640331535830063</v>
      </c>
      <c r="F335" s="16">
        <f t="shared" ca="1" si="11"/>
        <v>10.438764634814385</v>
      </c>
    </row>
    <row r="336" spans="5:6" x14ac:dyDescent="0.25">
      <c r="E336" s="16">
        <f t="shared" ca="1" si="10"/>
        <v>0.27491180549028627</v>
      </c>
      <c r="F336" s="16">
        <f t="shared" ca="1" si="11"/>
        <v>11.044974609030438</v>
      </c>
    </row>
    <row r="337" spans="5:6" x14ac:dyDescent="0.25">
      <c r="E337" s="16">
        <f t="shared" ca="1" si="10"/>
        <v>0.75641237371043624</v>
      </c>
      <c r="F337" s="16">
        <f t="shared" ca="1" si="11"/>
        <v>40.2378706663077</v>
      </c>
    </row>
    <row r="338" spans="5:6" x14ac:dyDescent="0.25">
      <c r="E338" s="16">
        <f t="shared" ca="1" si="10"/>
        <v>0.17916540905539924</v>
      </c>
      <c r="F338" s="16">
        <f t="shared" ca="1" si="11"/>
        <v>8.0160811052136705</v>
      </c>
    </row>
    <row r="339" spans="5:6" x14ac:dyDescent="0.25">
      <c r="E339" s="16">
        <f t="shared" ca="1" si="10"/>
        <v>0.83907426096825488</v>
      </c>
      <c r="F339" s="16">
        <f t="shared" ca="1" si="11"/>
        <v>54.090594096960864</v>
      </c>
    </row>
    <row r="340" spans="5:6" x14ac:dyDescent="0.25">
      <c r="E340" s="16">
        <f t="shared" ca="1" si="10"/>
        <v>0.91248968562244448</v>
      </c>
      <c r="F340" s="16">
        <f t="shared" ca="1" si="11"/>
        <v>77.963976930557521</v>
      </c>
    </row>
    <row r="341" spans="5:6" x14ac:dyDescent="0.25">
      <c r="E341" s="16">
        <f t="shared" ca="1" si="10"/>
        <v>0.76693201484341733</v>
      </c>
      <c r="F341" s="16">
        <f t="shared" ca="1" si="11"/>
        <v>41.628309515464558</v>
      </c>
    </row>
    <row r="342" spans="5:6" x14ac:dyDescent="0.25">
      <c r="E342" s="16">
        <f t="shared" ca="1" si="10"/>
        <v>0.36521630828818707</v>
      </c>
      <c r="F342" s="16">
        <f t="shared" ca="1" si="11"/>
        <v>14.231387153474296</v>
      </c>
    </row>
    <row r="343" spans="5:6" x14ac:dyDescent="0.25">
      <c r="E343" s="16">
        <f t="shared" ca="1" si="10"/>
        <v>0.60975659171327867</v>
      </c>
      <c r="F343" s="16">
        <f t="shared" ca="1" si="11"/>
        <v>26.540840169255098</v>
      </c>
    </row>
    <row r="344" spans="5:6" x14ac:dyDescent="0.25">
      <c r="E344" s="16">
        <f t="shared" ca="1" si="10"/>
        <v>0.33942959247399462</v>
      </c>
      <c r="F344" s="16">
        <f t="shared" ca="1" si="11"/>
        <v>13.276288502034111</v>
      </c>
    </row>
    <row r="345" spans="5:6" x14ac:dyDescent="0.25">
      <c r="E345" s="16">
        <f t="shared" ca="1" si="10"/>
        <v>0.72669493261827389</v>
      </c>
      <c r="F345" s="16">
        <f t="shared" ca="1" si="11"/>
        <v>36.702596948795062</v>
      </c>
    </row>
    <row r="346" spans="5:6" x14ac:dyDescent="0.25">
      <c r="E346" s="16">
        <f t="shared" ca="1" si="10"/>
        <v>0.39245397211577504</v>
      </c>
      <c r="F346" s="16">
        <f t="shared" ca="1" si="11"/>
        <v>15.288045693556896</v>
      </c>
    </row>
    <row r="347" spans="5:6" x14ac:dyDescent="0.25">
      <c r="E347" s="16">
        <f t="shared" ca="1" si="10"/>
        <v>0.47719860984478357</v>
      </c>
      <c r="F347" s="16">
        <f t="shared" ca="1" si="11"/>
        <v>18.969154977727953</v>
      </c>
    </row>
    <row r="348" spans="5:6" x14ac:dyDescent="0.25">
      <c r="E348" s="16">
        <f t="shared" ca="1" si="10"/>
        <v>0.6216165244431483</v>
      </c>
      <c r="F348" s="16">
        <f t="shared" ca="1" si="11"/>
        <v>27.377708585199304</v>
      </c>
    </row>
    <row r="349" spans="5:6" x14ac:dyDescent="0.25">
      <c r="E349" s="16">
        <f t="shared" ca="1" si="10"/>
        <v>0.86980280035795454</v>
      </c>
      <c r="F349" s="16">
        <f t="shared" ca="1" si="11"/>
        <v>61.896239755912219</v>
      </c>
    </row>
    <row r="350" spans="5:6" x14ac:dyDescent="0.25">
      <c r="E350" s="16">
        <f t="shared" ca="1" si="10"/>
        <v>0.71899865129207352</v>
      </c>
      <c r="F350" s="16">
        <f t="shared" ca="1" si="11"/>
        <v>35.868855808902204</v>
      </c>
    </row>
    <row r="351" spans="5:6" x14ac:dyDescent="0.25">
      <c r="E351" s="16">
        <f t="shared" ca="1" si="10"/>
        <v>0.2275850038545425</v>
      </c>
      <c r="F351" s="16">
        <f t="shared" ca="1" si="11"/>
        <v>9.5179199597939839</v>
      </c>
    </row>
    <row r="352" spans="5:6" x14ac:dyDescent="0.25">
      <c r="E352" s="16">
        <f t="shared" ca="1" si="10"/>
        <v>0.36306338519645387</v>
      </c>
      <c r="F352" s="16">
        <f t="shared" ca="1" si="11"/>
        <v>14.150042071783764</v>
      </c>
    </row>
    <row r="353" spans="5:6" x14ac:dyDescent="0.25">
      <c r="E353" s="16">
        <f t="shared" ca="1" si="10"/>
        <v>7.9644220753897654E-2</v>
      </c>
      <c r="F353" s="16">
        <f t="shared" ca="1" si="11"/>
        <v>4.9161773336676724</v>
      </c>
    </row>
    <row r="354" spans="5:6" x14ac:dyDescent="0.25">
      <c r="E354" s="16">
        <f t="shared" ca="1" si="10"/>
        <v>1.8635158544911823E-3</v>
      </c>
      <c r="F354" s="16">
        <f t="shared" ca="1" si="11"/>
        <v>1.1047442085965136</v>
      </c>
    </row>
    <row r="355" spans="5:6" x14ac:dyDescent="0.25">
      <c r="E355" s="16">
        <f t="shared" ca="1" si="10"/>
        <v>0.76714415651438062</v>
      </c>
      <c r="F355" s="16">
        <f t="shared" ca="1" si="11"/>
        <v>41.657196126141343</v>
      </c>
    </row>
    <row r="356" spans="5:6" x14ac:dyDescent="0.25">
      <c r="E356" s="16">
        <f t="shared" ca="1" si="10"/>
        <v>0.67148437077293976</v>
      </c>
      <c r="F356" s="16">
        <f t="shared" ca="1" si="11"/>
        <v>31.312446328889376</v>
      </c>
    </row>
    <row r="357" spans="5:6" x14ac:dyDescent="0.25">
      <c r="E357" s="16">
        <f t="shared" ca="1" si="10"/>
        <v>7.065723246187916E-2</v>
      </c>
      <c r="F357" s="16">
        <f t="shared" ca="1" si="11"/>
        <v>4.613959253621851</v>
      </c>
    </row>
    <row r="358" spans="5:6" x14ac:dyDescent="0.25">
      <c r="E358" s="16">
        <f t="shared" ca="1" si="10"/>
        <v>0.93368748497939458</v>
      </c>
      <c r="F358" s="16">
        <f t="shared" ca="1" si="11"/>
        <v>90.362598156263232</v>
      </c>
    </row>
    <row r="359" spans="5:6" x14ac:dyDescent="0.25">
      <c r="E359" s="16">
        <f t="shared" ca="1" si="10"/>
        <v>0.32081817368925392</v>
      </c>
      <c r="F359" s="16">
        <f t="shared" ca="1" si="11"/>
        <v>12.611232276555674</v>
      </c>
    </row>
    <row r="360" spans="5:6" x14ac:dyDescent="0.25">
      <c r="E360" s="16">
        <f t="shared" ca="1" si="10"/>
        <v>0.31296640482727645</v>
      </c>
      <c r="F360" s="16">
        <f t="shared" ca="1" si="11"/>
        <v>12.336231743583976</v>
      </c>
    </row>
    <row r="361" spans="5:6" x14ac:dyDescent="0.25">
      <c r="E361" s="16">
        <f t="shared" ca="1" si="10"/>
        <v>0.23326787040330965</v>
      </c>
      <c r="F361" s="16">
        <f t="shared" ca="1" si="11"/>
        <v>9.6975456341480815</v>
      </c>
    </row>
    <row r="362" spans="5:6" x14ac:dyDescent="0.25">
      <c r="E362" s="16">
        <f t="shared" ca="1" si="10"/>
        <v>0.22641182619139333</v>
      </c>
      <c r="F362" s="16">
        <f t="shared" ca="1" si="11"/>
        <v>9.4809460038489348</v>
      </c>
    </row>
    <row r="363" spans="5:6" x14ac:dyDescent="0.25">
      <c r="E363" s="16">
        <f t="shared" ca="1" si="10"/>
        <v>2.3001873327396449E-2</v>
      </c>
      <c r="F363" s="16">
        <f t="shared" ca="1" si="11"/>
        <v>2.7309268794635813</v>
      </c>
    </row>
    <row r="364" spans="5:6" x14ac:dyDescent="0.25">
      <c r="E364" s="16">
        <f t="shared" ca="1" si="10"/>
        <v>0.62464393587289591</v>
      </c>
      <c r="F364" s="16">
        <f t="shared" ca="1" si="11"/>
        <v>27.596818789100066</v>
      </c>
    </row>
    <row r="365" spans="5:6" x14ac:dyDescent="0.25">
      <c r="E365" s="16">
        <f t="shared" ca="1" si="10"/>
        <v>0.14298080316789008</v>
      </c>
      <c r="F365" s="16">
        <f t="shared" ca="1" si="11"/>
        <v>6.9100532643973986</v>
      </c>
    </row>
    <row r="366" spans="5:6" x14ac:dyDescent="0.25">
      <c r="E366" s="16">
        <f t="shared" ca="1" si="10"/>
        <v>0.18023264133582617</v>
      </c>
      <c r="F366" s="16">
        <f t="shared" ca="1" si="11"/>
        <v>8.0487849577049051</v>
      </c>
    </row>
    <row r="367" spans="5:6" x14ac:dyDescent="0.25">
      <c r="E367" s="16">
        <f t="shared" ca="1" si="10"/>
        <v>0.52913854277468053</v>
      </c>
      <c r="F367" s="16">
        <f t="shared" ca="1" si="11"/>
        <v>21.608884686485368</v>
      </c>
    </row>
    <row r="368" spans="5:6" x14ac:dyDescent="0.25">
      <c r="E368" s="16">
        <f t="shared" ca="1" si="10"/>
        <v>0.1681667137087266</v>
      </c>
      <c r="F368" s="16">
        <f t="shared" ca="1" si="11"/>
        <v>7.6795800847247691</v>
      </c>
    </row>
    <row r="369" spans="5:6" x14ac:dyDescent="0.25">
      <c r="E369" s="16">
        <f t="shared" ca="1" si="10"/>
        <v>0.1580903026147078</v>
      </c>
      <c r="F369" s="16">
        <f t="shared" ca="1" si="11"/>
        <v>7.3718041740118414</v>
      </c>
    </row>
    <row r="370" spans="5:6" x14ac:dyDescent="0.25">
      <c r="E370" s="16">
        <f t="shared" ca="1" si="10"/>
        <v>0.81053639960357993</v>
      </c>
      <c r="F370" s="16">
        <f t="shared" ca="1" si="11"/>
        <v>48.418147094271603</v>
      </c>
    </row>
    <row r="371" spans="5:6" x14ac:dyDescent="0.25">
      <c r="E371" s="16">
        <f t="shared" ca="1" si="10"/>
        <v>0.78231816375697383</v>
      </c>
      <c r="F371" s="16">
        <f t="shared" ca="1" si="11"/>
        <v>43.818066782559733</v>
      </c>
    </row>
    <row r="372" spans="5:6" x14ac:dyDescent="0.25">
      <c r="E372" s="16">
        <f t="shared" ca="1" si="10"/>
        <v>0.63977237570759193</v>
      </c>
      <c r="F372" s="16">
        <f t="shared" ca="1" si="11"/>
        <v>28.727372959781764</v>
      </c>
    </row>
    <row r="373" spans="5:6" x14ac:dyDescent="0.25">
      <c r="E373" s="16">
        <f t="shared" ca="1" si="10"/>
        <v>0.27902970660518922</v>
      </c>
      <c r="F373" s="16">
        <f t="shared" ca="1" si="11"/>
        <v>11.181645443064195</v>
      </c>
    </row>
    <row r="374" spans="5:6" x14ac:dyDescent="0.25">
      <c r="E374" s="16">
        <f t="shared" ca="1" si="10"/>
        <v>0.5737820803919359</v>
      </c>
      <c r="F374" s="16">
        <f t="shared" ca="1" si="11"/>
        <v>24.191743017903285</v>
      </c>
    </row>
    <row r="375" spans="5:6" x14ac:dyDescent="0.25">
      <c r="E375" s="16">
        <f t="shared" ca="1" si="10"/>
        <v>0.41754550823420478</v>
      </c>
      <c r="F375" s="16">
        <f t="shared" ca="1" si="11"/>
        <v>16.31073239248585</v>
      </c>
    </row>
    <row r="376" spans="5:6" x14ac:dyDescent="0.25">
      <c r="E376" s="16">
        <f t="shared" ca="1" si="10"/>
        <v>0.98267569394210297</v>
      </c>
      <c r="F376" s="16">
        <f t="shared" ca="1" si="11"/>
        <v>166.07530709551295</v>
      </c>
    </row>
    <row r="377" spans="5:6" x14ac:dyDescent="0.25">
      <c r="E377" s="16">
        <f t="shared" ca="1" si="10"/>
        <v>0.42415582611905456</v>
      </c>
      <c r="F377" s="16">
        <f t="shared" ca="1" si="11"/>
        <v>16.588785949999714</v>
      </c>
    </row>
    <row r="378" spans="5:6" x14ac:dyDescent="0.25">
      <c r="E378" s="16">
        <f t="shared" ca="1" si="10"/>
        <v>0.60239928827836142</v>
      </c>
      <c r="F378" s="16">
        <f t="shared" ca="1" si="11"/>
        <v>26.038137639477604</v>
      </c>
    </row>
    <row r="379" spans="5:6" x14ac:dyDescent="0.25">
      <c r="E379" s="16">
        <f t="shared" ca="1" si="10"/>
        <v>0.1174401062512388</v>
      </c>
      <c r="F379" s="16">
        <f t="shared" ca="1" si="11"/>
        <v>6.1234078970842951</v>
      </c>
    </row>
    <row r="380" spans="5:6" x14ac:dyDescent="0.25">
      <c r="E380" s="16">
        <f t="shared" ca="1" si="10"/>
        <v>0.46963385572585681</v>
      </c>
      <c r="F380" s="16">
        <f t="shared" ca="1" si="11"/>
        <v>18.612059200068373</v>
      </c>
    </row>
    <row r="381" spans="5:6" x14ac:dyDescent="0.25">
      <c r="E381" s="16">
        <f t="shared" ca="1" si="10"/>
        <v>0.27265019219714359</v>
      </c>
      <c r="F381" s="16">
        <f t="shared" ca="1" si="11"/>
        <v>10.970201916791442</v>
      </c>
    </row>
    <row r="382" spans="5:6" x14ac:dyDescent="0.25">
      <c r="E382" s="16">
        <f t="shared" ca="1" si="10"/>
        <v>0.12216932691501192</v>
      </c>
      <c r="F382" s="16">
        <f t="shared" ca="1" si="11"/>
        <v>6.2700814583350128</v>
      </c>
    </row>
    <row r="383" spans="5:6" x14ac:dyDescent="0.25">
      <c r="E383" s="16">
        <f t="shared" ca="1" si="10"/>
        <v>0.15013602759713263</v>
      </c>
      <c r="F383" s="16">
        <f t="shared" ca="1" si="11"/>
        <v>7.1288493940515281</v>
      </c>
    </row>
    <row r="384" spans="5:6" x14ac:dyDescent="0.25">
      <c r="E384" s="16">
        <f t="shared" ca="1" si="10"/>
        <v>0.98423306137761302</v>
      </c>
      <c r="F384" s="16">
        <f t="shared" ca="1" si="11"/>
        <v>172.47802411550745</v>
      </c>
    </row>
    <row r="385" spans="5:6" x14ac:dyDescent="0.25">
      <c r="E385" s="16">
        <f t="shared" ca="1" si="10"/>
        <v>0.88759409646224197</v>
      </c>
      <c r="F385" s="16">
        <f t="shared" ca="1" si="11"/>
        <v>67.615158849498414</v>
      </c>
    </row>
    <row r="386" spans="5:6" x14ac:dyDescent="0.25">
      <c r="E386" s="16">
        <f t="shared" ca="1" si="10"/>
        <v>0.47529786146342157</v>
      </c>
      <c r="F386" s="16">
        <f t="shared" ca="1" si="11"/>
        <v>18.878832141897995</v>
      </c>
    </row>
    <row r="387" spans="5:6" x14ac:dyDescent="0.25">
      <c r="E387" s="16">
        <f t="shared" ca="1" si="10"/>
        <v>3.3440528028846117E-2</v>
      </c>
      <c r="F387" s="16">
        <f t="shared" ca="1" si="11"/>
        <v>3.2140361202126275</v>
      </c>
    </row>
    <row r="388" spans="5:6" x14ac:dyDescent="0.25">
      <c r="E388" s="16">
        <f t="shared" ref="E388:E451" ca="1" si="12">RAND()</f>
        <v>0.92851342441766838</v>
      </c>
      <c r="F388" s="16">
        <f t="shared" ref="F388:F451" ca="1" si="13">_xlfn.LOGNORM.INV(E388,$C$3,$C$4)</f>
        <v>86.904392442400692</v>
      </c>
    </row>
    <row r="389" spans="5:6" x14ac:dyDescent="0.25">
      <c r="E389" s="16">
        <f t="shared" ca="1" si="12"/>
        <v>0.17901267536990517</v>
      </c>
      <c r="F389" s="16">
        <f t="shared" ca="1" si="13"/>
        <v>8.0114016937617318</v>
      </c>
    </row>
    <row r="390" spans="5:6" x14ac:dyDescent="0.25">
      <c r="E390" s="16">
        <f t="shared" ca="1" si="12"/>
        <v>0.5450946708927108</v>
      </c>
      <c r="F390" s="16">
        <f t="shared" ca="1" si="13"/>
        <v>22.494646994878483</v>
      </c>
    </row>
    <row r="391" spans="5:6" x14ac:dyDescent="0.25">
      <c r="E391" s="16">
        <f t="shared" ca="1" si="12"/>
        <v>0.38139031036787197</v>
      </c>
      <c r="F391" s="16">
        <f t="shared" ca="1" si="13"/>
        <v>14.852506466776106</v>
      </c>
    </row>
    <row r="392" spans="5:6" x14ac:dyDescent="0.25">
      <c r="E392" s="16">
        <f t="shared" ca="1" si="12"/>
        <v>0.64274618704474362</v>
      </c>
      <c r="F392" s="16">
        <f t="shared" ca="1" si="13"/>
        <v>28.956913105354474</v>
      </c>
    </row>
    <row r="393" spans="5:6" x14ac:dyDescent="0.25">
      <c r="E393" s="16">
        <f t="shared" ca="1" si="12"/>
        <v>0.87772520804873955</v>
      </c>
      <c r="F393" s="16">
        <f t="shared" ca="1" si="13"/>
        <v>64.308395870780402</v>
      </c>
    </row>
    <row r="394" spans="5:6" x14ac:dyDescent="0.25">
      <c r="E394" s="16">
        <f t="shared" ca="1" si="12"/>
        <v>0.462838090213471</v>
      </c>
      <c r="F394" s="16">
        <f t="shared" ca="1" si="13"/>
        <v>18.296573128186186</v>
      </c>
    </row>
    <row r="395" spans="5:6" x14ac:dyDescent="0.25">
      <c r="E395" s="16">
        <f t="shared" ca="1" si="12"/>
        <v>0.23696833332622169</v>
      </c>
      <c r="F395" s="16">
        <f t="shared" ca="1" si="13"/>
        <v>9.8149961856291768</v>
      </c>
    </row>
    <row r="396" spans="5:6" x14ac:dyDescent="0.25">
      <c r="E396" s="16">
        <f t="shared" ca="1" si="12"/>
        <v>0.18650105750172263</v>
      </c>
      <c r="F396" s="16">
        <f t="shared" ca="1" si="13"/>
        <v>8.2411175669751362</v>
      </c>
    </row>
    <row r="397" spans="5:6" x14ac:dyDescent="0.25">
      <c r="E397" s="16">
        <f t="shared" ca="1" si="12"/>
        <v>0.62719766648731334</v>
      </c>
      <c r="F397" s="16">
        <f t="shared" ca="1" si="13"/>
        <v>27.783445597185263</v>
      </c>
    </row>
    <row r="398" spans="5:6" x14ac:dyDescent="0.25">
      <c r="E398" s="16">
        <f t="shared" ca="1" si="12"/>
        <v>0.99675820547629923</v>
      </c>
      <c r="F398" s="16">
        <f t="shared" ca="1" si="13"/>
        <v>305.59668533636091</v>
      </c>
    </row>
    <row r="399" spans="5:6" x14ac:dyDescent="0.25">
      <c r="E399" s="16">
        <f t="shared" ca="1" si="12"/>
        <v>0.90616164302070079</v>
      </c>
      <c r="F399" s="16">
        <f t="shared" ca="1" si="13"/>
        <v>74.999630317442509</v>
      </c>
    </row>
    <row r="400" spans="5:6" x14ac:dyDescent="0.25">
      <c r="E400" s="16">
        <f t="shared" ca="1" si="12"/>
        <v>0.43713621239087153</v>
      </c>
      <c r="F400" s="16">
        <f t="shared" ca="1" si="13"/>
        <v>17.146018938813025</v>
      </c>
    </row>
    <row r="401" spans="5:6" x14ac:dyDescent="0.25">
      <c r="E401" s="16">
        <f t="shared" ca="1" si="12"/>
        <v>0.45521536820177932</v>
      </c>
      <c r="F401" s="16">
        <f t="shared" ca="1" si="13"/>
        <v>17.948467778751457</v>
      </c>
    </row>
    <row r="402" spans="5:6" x14ac:dyDescent="0.25">
      <c r="E402" s="16">
        <f t="shared" ca="1" si="12"/>
        <v>0.13691748817645544</v>
      </c>
      <c r="F402" s="16">
        <f t="shared" ca="1" si="13"/>
        <v>6.7242900122198632</v>
      </c>
    </row>
    <row r="403" spans="5:6" x14ac:dyDescent="0.25">
      <c r="E403" s="16">
        <f t="shared" ca="1" si="12"/>
        <v>0.5816196899052265</v>
      </c>
      <c r="F403" s="16">
        <f t="shared" ca="1" si="13"/>
        <v>24.681124928535059</v>
      </c>
    </row>
    <row r="404" spans="5:6" x14ac:dyDescent="0.25">
      <c r="E404" s="16">
        <f t="shared" ca="1" si="12"/>
        <v>0.34848031686937664</v>
      </c>
      <c r="F404" s="16">
        <f t="shared" ca="1" si="13"/>
        <v>13.60685144063347</v>
      </c>
    </row>
    <row r="405" spans="5:6" x14ac:dyDescent="0.25">
      <c r="E405" s="16">
        <f t="shared" ca="1" si="12"/>
        <v>0.82345955060021847</v>
      </c>
      <c r="F405" s="16">
        <f t="shared" ca="1" si="13"/>
        <v>50.837279943246436</v>
      </c>
    </row>
    <row r="406" spans="5:6" x14ac:dyDescent="0.25">
      <c r="E406" s="16">
        <f t="shared" ca="1" si="12"/>
        <v>0.62286873195961356</v>
      </c>
      <c r="F406" s="16">
        <f t="shared" ca="1" si="13"/>
        <v>27.468059537181421</v>
      </c>
    </row>
    <row r="407" spans="5:6" x14ac:dyDescent="0.25">
      <c r="E407" s="16">
        <f t="shared" ca="1" si="12"/>
        <v>0.9224173039357656</v>
      </c>
      <c r="F407" s="16">
        <f t="shared" ca="1" si="13"/>
        <v>83.22275976289248</v>
      </c>
    </row>
    <row r="408" spans="5:6" x14ac:dyDescent="0.25">
      <c r="E408" s="16">
        <f t="shared" ca="1" si="12"/>
        <v>0.16709559515292161</v>
      </c>
      <c r="F408" s="16">
        <f t="shared" ca="1" si="13"/>
        <v>7.6468496170707372</v>
      </c>
    </row>
    <row r="409" spans="5:6" x14ac:dyDescent="0.25">
      <c r="E409" s="16">
        <f t="shared" ca="1" si="12"/>
        <v>0.69674881376086062</v>
      </c>
      <c r="F409" s="16">
        <f t="shared" ca="1" si="13"/>
        <v>33.618364500136742</v>
      </c>
    </row>
    <row r="410" spans="5:6" x14ac:dyDescent="0.25">
      <c r="E410" s="16">
        <f t="shared" ca="1" si="12"/>
        <v>0.32747065100555206</v>
      </c>
      <c r="F410" s="16">
        <f t="shared" ca="1" si="13"/>
        <v>12.846761330757204</v>
      </c>
    </row>
    <row r="411" spans="5:6" x14ac:dyDescent="0.25">
      <c r="E411" s="16">
        <f t="shared" ca="1" si="12"/>
        <v>0.22474659937030661</v>
      </c>
      <c r="F411" s="16">
        <f t="shared" ca="1" si="13"/>
        <v>9.4285261305886401</v>
      </c>
    </row>
    <row r="412" spans="5:6" x14ac:dyDescent="0.25">
      <c r="E412" s="16">
        <f t="shared" ca="1" si="12"/>
        <v>0.10424637429425077</v>
      </c>
      <c r="F412" s="16">
        <f t="shared" ca="1" si="13"/>
        <v>5.7103436395857852</v>
      </c>
    </row>
    <row r="413" spans="5:6" x14ac:dyDescent="0.25">
      <c r="E413" s="16">
        <f t="shared" ca="1" si="12"/>
        <v>0.63664374717369943</v>
      </c>
      <c r="F413" s="16">
        <f t="shared" ca="1" si="13"/>
        <v>28.488541447590435</v>
      </c>
    </row>
    <row r="414" spans="5:6" x14ac:dyDescent="0.25">
      <c r="E414" s="16">
        <f t="shared" ca="1" si="12"/>
        <v>0.51058347976675655</v>
      </c>
      <c r="F414" s="16">
        <f t="shared" ca="1" si="13"/>
        <v>20.6255781251682</v>
      </c>
    </row>
    <row r="415" spans="5:6" x14ac:dyDescent="0.25">
      <c r="E415" s="16">
        <f t="shared" ca="1" si="12"/>
        <v>0.8529291514107803</v>
      </c>
      <c r="F415" s="16">
        <f t="shared" ca="1" si="13"/>
        <v>57.344626202018134</v>
      </c>
    </row>
    <row r="416" spans="5:6" x14ac:dyDescent="0.25">
      <c r="E416" s="16">
        <f t="shared" ca="1" si="12"/>
        <v>0.25336254460371677</v>
      </c>
      <c r="F416" s="16">
        <f t="shared" ca="1" si="13"/>
        <v>10.340356406910869</v>
      </c>
    </row>
    <row r="417" spans="5:6" x14ac:dyDescent="0.25">
      <c r="E417" s="16">
        <f t="shared" ca="1" si="12"/>
        <v>0.54676439607511906</v>
      </c>
      <c r="F417" s="16">
        <f t="shared" ca="1" si="13"/>
        <v>22.589624476747151</v>
      </c>
    </row>
    <row r="418" spans="5:6" x14ac:dyDescent="0.25">
      <c r="E418" s="16">
        <f t="shared" ca="1" si="12"/>
        <v>0.37403913590728743</v>
      </c>
      <c r="F418" s="16">
        <f t="shared" ca="1" si="13"/>
        <v>14.567975398673228</v>
      </c>
    </row>
    <row r="419" spans="5:6" x14ac:dyDescent="0.25">
      <c r="E419" s="16">
        <f t="shared" ca="1" si="12"/>
        <v>0.22368000822955214</v>
      </c>
      <c r="F419" s="16">
        <f t="shared" ca="1" si="13"/>
        <v>9.3949881395690351</v>
      </c>
    </row>
    <row r="420" spans="5:6" x14ac:dyDescent="0.25">
      <c r="E420" s="16">
        <f t="shared" ca="1" si="12"/>
        <v>5.9620491969313294E-3</v>
      </c>
      <c r="F420" s="16">
        <f t="shared" ca="1" si="13"/>
        <v>1.6251780284519457</v>
      </c>
    </row>
    <row r="421" spans="5:6" x14ac:dyDescent="0.25">
      <c r="E421" s="16">
        <f t="shared" ca="1" si="12"/>
        <v>0.15906279888522235</v>
      </c>
      <c r="F421" s="16">
        <f t="shared" ca="1" si="13"/>
        <v>7.4015012984652619</v>
      </c>
    </row>
    <row r="422" spans="5:6" x14ac:dyDescent="0.25">
      <c r="E422" s="16">
        <f t="shared" ca="1" si="12"/>
        <v>0.29056665709624674</v>
      </c>
      <c r="F422" s="16">
        <f t="shared" ca="1" si="13"/>
        <v>11.568315559526249</v>
      </c>
    </row>
    <row r="423" spans="5:6" x14ac:dyDescent="0.25">
      <c r="E423" s="16">
        <f t="shared" ca="1" si="12"/>
        <v>0.71334626128280687</v>
      </c>
      <c r="F423" s="16">
        <f t="shared" ca="1" si="13"/>
        <v>35.27544499708371</v>
      </c>
    </row>
    <row r="424" spans="5:6" x14ac:dyDescent="0.25">
      <c r="E424" s="16">
        <f t="shared" ca="1" si="12"/>
        <v>0.13105253064355893</v>
      </c>
      <c r="F424" s="16">
        <f t="shared" ca="1" si="13"/>
        <v>6.5441429551554622</v>
      </c>
    </row>
    <row r="425" spans="5:6" x14ac:dyDescent="0.25">
      <c r="E425" s="16">
        <f t="shared" ca="1" si="12"/>
        <v>0.91367849977392757</v>
      </c>
      <c r="F425" s="16">
        <f t="shared" ca="1" si="13"/>
        <v>78.551963280969503</v>
      </c>
    </row>
    <row r="426" spans="5:6" x14ac:dyDescent="0.25">
      <c r="E426" s="16">
        <f t="shared" ca="1" si="12"/>
        <v>0.99671041886717848</v>
      </c>
      <c r="F426" s="16">
        <f t="shared" ca="1" si="13"/>
        <v>304.1214788595907</v>
      </c>
    </row>
    <row r="427" spans="5:6" x14ac:dyDescent="0.25">
      <c r="E427" s="16">
        <f t="shared" ca="1" si="12"/>
        <v>0.2729588858702664</v>
      </c>
      <c r="F427" s="16">
        <f t="shared" ca="1" si="13"/>
        <v>10.98039593459167</v>
      </c>
    </row>
    <row r="428" spans="5:6" x14ac:dyDescent="0.25">
      <c r="E428" s="16">
        <f t="shared" ca="1" si="12"/>
        <v>0.64524464426604167</v>
      </c>
      <c r="F428" s="16">
        <f t="shared" ca="1" si="13"/>
        <v>29.151702035031462</v>
      </c>
    </row>
    <row r="429" spans="5:6" x14ac:dyDescent="0.25">
      <c r="E429" s="16">
        <f t="shared" ca="1" si="12"/>
        <v>0.42297105693390569</v>
      </c>
      <c r="F429" s="16">
        <f t="shared" ca="1" si="13"/>
        <v>16.538672741085147</v>
      </c>
    </row>
    <row r="430" spans="5:6" x14ac:dyDescent="0.25">
      <c r="E430" s="16">
        <f t="shared" ca="1" si="12"/>
        <v>0.73003610438600808</v>
      </c>
      <c r="F430" s="16">
        <f t="shared" ca="1" si="13"/>
        <v>37.074232565851062</v>
      </c>
    </row>
    <row r="431" spans="5:6" x14ac:dyDescent="0.25">
      <c r="E431" s="16">
        <f t="shared" ca="1" si="12"/>
        <v>0.29089497138082332</v>
      </c>
      <c r="F431" s="16">
        <f t="shared" ca="1" si="13"/>
        <v>11.579403326884558</v>
      </c>
    </row>
    <row r="432" spans="5:6" x14ac:dyDescent="0.25">
      <c r="E432" s="16">
        <f t="shared" ca="1" si="12"/>
        <v>0.2060295040511525</v>
      </c>
      <c r="F432" s="16">
        <f t="shared" ca="1" si="13"/>
        <v>8.8438684784414097</v>
      </c>
    </row>
    <row r="433" spans="5:6" x14ac:dyDescent="0.25">
      <c r="E433" s="16">
        <f t="shared" ca="1" si="12"/>
        <v>8.3185795100414128E-2</v>
      </c>
      <c r="F433" s="16">
        <f t="shared" ca="1" si="13"/>
        <v>5.03313422862922</v>
      </c>
    </row>
    <row r="434" spans="5:6" x14ac:dyDescent="0.25">
      <c r="E434" s="16">
        <f t="shared" ca="1" si="12"/>
        <v>0.18277636960497634</v>
      </c>
      <c r="F434" s="16">
        <f t="shared" ca="1" si="13"/>
        <v>8.1267807463651547</v>
      </c>
    </row>
    <row r="435" spans="5:6" x14ac:dyDescent="0.25">
      <c r="E435" s="16">
        <f t="shared" ca="1" si="12"/>
        <v>0.31355751315497771</v>
      </c>
      <c r="F435" s="16">
        <f t="shared" ca="1" si="13"/>
        <v>12.35682491381775</v>
      </c>
    </row>
    <row r="436" spans="5:6" x14ac:dyDescent="0.25">
      <c r="E436" s="16">
        <f t="shared" ca="1" si="12"/>
        <v>0.82118415775103704</v>
      </c>
      <c r="F436" s="16">
        <f t="shared" ca="1" si="13"/>
        <v>50.394762240718855</v>
      </c>
    </row>
    <row r="437" spans="5:6" x14ac:dyDescent="0.25">
      <c r="E437" s="16">
        <f t="shared" ca="1" si="12"/>
        <v>6.2648442728411968E-2</v>
      </c>
      <c r="F437" s="16">
        <f t="shared" ca="1" si="13"/>
        <v>4.3365770935103383</v>
      </c>
    </row>
    <row r="438" spans="5:6" x14ac:dyDescent="0.25">
      <c r="E438" s="16">
        <f t="shared" ca="1" si="12"/>
        <v>0.84284707585521856</v>
      </c>
      <c r="F438" s="16">
        <f t="shared" ca="1" si="13"/>
        <v>54.939254983534468</v>
      </c>
    </row>
    <row r="439" spans="5:6" x14ac:dyDescent="0.25">
      <c r="E439" s="16">
        <f t="shared" ca="1" si="12"/>
        <v>0.72950643512173241</v>
      </c>
      <c r="F439" s="16">
        <f t="shared" ca="1" si="13"/>
        <v>37.014915077241668</v>
      </c>
    </row>
    <row r="440" spans="5:6" x14ac:dyDescent="0.25">
      <c r="E440" s="16">
        <f t="shared" ca="1" si="12"/>
        <v>0.80074761207832779</v>
      </c>
      <c r="F440" s="16">
        <f t="shared" ca="1" si="13"/>
        <v>46.725714667123263</v>
      </c>
    </row>
    <row r="441" spans="5:6" x14ac:dyDescent="0.25">
      <c r="E441" s="16">
        <f t="shared" ca="1" si="12"/>
        <v>9.5644499334453403E-2</v>
      </c>
      <c r="F441" s="16">
        <f t="shared" ca="1" si="13"/>
        <v>5.43698451154276</v>
      </c>
    </row>
    <row r="442" spans="5:6" x14ac:dyDescent="0.25">
      <c r="E442" s="16">
        <f t="shared" ca="1" si="12"/>
        <v>0.36049986184304572</v>
      </c>
      <c r="F442" s="16">
        <f t="shared" ca="1" si="13"/>
        <v>14.053577586858347</v>
      </c>
    </row>
    <row r="443" spans="5:6" x14ac:dyDescent="0.25">
      <c r="E443" s="16">
        <f t="shared" ca="1" si="12"/>
        <v>0.11584728373446751</v>
      </c>
      <c r="F443" s="16">
        <f t="shared" ca="1" si="13"/>
        <v>6.0738635175390838</v>
      </c>
    </row>
    <row r="444" spans="5:6" x14ac:dyDescent="0.25">
      <c r="E444" s="16">
        <f t="shared" ca="1" si="12"/>
        <v>0.73654287372341531</v>
      </c>
      <c r="F444" s="16">
        <f t="shared" ca="1" si="13"/>
        <v>37.815665635445782</v>
      </c>
    </row>
    <row r="445" spans="5:6" x14ac:dyDescent="0.25">
      <c r="E445" s="16">
        <f t="shared" ca="1" si="12"/>
        <v>0.46002777024452035</v>
      </c>
      <c r="F445" s="16">
        <f t="shared" ca="1" si="13"/>
        <v>18.167535560647249</v>
      </c>
    </row>
    <row r="446" spans="5:6" x14ac:dyDescent="0.25">
      <c r="E446" s="16">
        <f t="shared" ca="1" si="12"/>
        <v>0.78338407820509848</v>
      </c>
      <c r="F446" s="16">
        <f t="shared" ca="1" si="13"/>
        <v>43.977286392630901</v>
      </c>
    </row>
    <row r="447" spans="5:6" x14ac:dyDescent="0.25">
      <c r="E447" s="16">
        <f t="shared" ca="1" si="12"/>
        <v>0.66365320906938041</v>
      </c>
      <c r="F447" s="16">
        <f t="shared" ca="1" si="13"/>
        <v>30.644528181312435</v>
      </c>
    </row>
    <row r="448" spans="5:6" x14ac:dyDescent="0.25">
      <c r="E448" s="16">
        <f t="shared" ca="1" si="12"/>
        <v>0.45402965518734184</v>
      </c>
      <c r="F448" s="16">
        <f t="shared" ca="1" si="13"/>
        <v>17.894854888147872</v>
      </c>
    </row>
    <row r="449" spans="5:6" x14ac:dyDescent="0.25">
      <c r="E449" s="16">
        <f t="shared" ca="1" si="12"/>
        <v>0.99434742746977955</v>
      </c>
      <c r="F449" s="16">
        <f t="shared" ca="1" si="13"/>
        <v>252.93245012048328</v>
      </c>
    </row>
    <row r="450" spans="5:6" x14ac:dyDescent="0.25">
      <c r="E450" s="16">
        <f t="shared" ca="1" si="12"/>
        <v>0.18634637267019971</v>
      </c>
      <c r="F450" s="16">
        <f t="shared" ca="1" si="13"/>
        <v>8.2363658934764992</v>
      </c>
    </row>
    <row r="451" spans="5:6" x14ac:dyDescent="0.25">
      <c r="E451" s="16">
        <f t="shared" ca="1" si="12"/>
        <v>0.57838066247075204</v>
      </c>
      <c r="F451" s="16">
        <f t="shared" ca="1" si="13"/>
        <v>24.477456394223953</v>
      </c>
    </row>
    <row r="452" spans="5:6" x14ac:dyDescent="0.25">
      <c r="E452" s="16">
        <f t="shared" ref="E452:E515" ca="1" si="14">RAND()</f>
        <v>0.64239710483172718</v>
      </c>
      <c r="F452" s="16">
        <f t="shared" ref="F452:F515" ca="1" si="15">_xlfn.LOGNORM.INV(E452,$C$3,$C$4)</f>
        <v>28.929839232258612</v>
      </c>
    </row>
    <row r="453" spans="5:6" x14ac:dyDescent="0.25">
      <c r="E453" s="16">
        <f t="shared" ca="1" si="14"/>
        <v>0.47347447653094166</v>
      </c>
      <c r="F453" s="16">
        <f t="shared" ca="1" si="15"/>
        <v>18.792564881534794</v>
      </c>
    </row>
    <row r="454" spans="5:6" x14ac:dyDescent="0.25">
      <c r="E454" s="16">
        <f t="shared" ca="1" si="14"/>
        <v>0.5122156072596622</v>
      </c>
      <c r="F454" s="16">
        <f t="shared" ca="1" si="15"/>
        <v>20.710167700143558</v>
      </c>
    </row>
    <row r="455" spans="5:6" x14ac:dyDescent="0.25">
      <c r="E455" s="16">
        <f t="shared" ca="1" si="14"/>
        <v>0.46068249711798559</v>
      </c>
      <c r="F455" s="16">
        <f t="shared" ca="1" si="15"/>
        <v>18.197524137956375</v>
      </c>
    </row>
    <row r="456" spans="5:6" x14ac:dyDescent="0.25">
      <c r="E456" s="16">
        <f t="shared" ca="1" si="14"/>
        <v>0.48226491732428689</v>
      </c>
      <c r="F456" s="16">
        <f t="shared" ca="1" si="15"/>
        <v>19.211904012717287</v>
      </c>
    </row>
    <row r="457" spans="5:6" x14ac:dyDescent="0.25">
      <c r="E457" s="16">
        <f t="shared" ca="1" si="14"/>
        <v>7.1085068081194525E-2</v>
      </c>
      <c r="F457" s="16">
        <f t="shared" ca="1" si="15"/>
        <v>4.6285452244220817</v>
      </c>
    </row>
    <row r="458" spans="5:6" x14ac:dyDescent="0.25">
      <c r="E458" s="16">
        <f t="shared" ca="1" si="14"/>
        <v>0.55922440520004824</v>
      </c>
      <c r="F458" s="16">
        <f t="shared" ca="1" si="15"/>
        <v>23.312812368209794</v>
      </c>
    </row>
    <row r="459" spans="5:6" x14ac:dyDescent="0.25">
      <c r="E459" s="16">
        <f t="shared" ca="1" si="14"/>
        <v>0.97319747627672959</v>
      </c>
      <c r="F459" s="16">
        <f t="shared" ca="1" si="15"/>
        <v>138.38151183500972</v>
      </c>
    </row>
    <row r="460" spans="5:6" x14ac:dyDescent="0.25">
      <c r="E460" s="16">
        <f t="shared" ca="1" si="14"/>
        <v>0.62173261012932224</v>
      </c>
      <c r="F460" s="16">
        <f t="shared" ca="1" si="15"/>
        <v>27.386068155162125</v>
      </c>
    </row>
    <row r="461" spans="5:6" x14ac:dyDescent="0.25">
      <c r="E461" s="16">
        <f t="shared" ca="1" si="14"/>
        <v>0.81927028747784025</v>
      </c>
      <c r="F461" s="16">
        <f t="shared" ca="1" si="15"/>
        <v>50.028242768467798</v>
      </c>
    </row>
    <row r="462" spans="5:6" x14ac:dyDescent="0.25">
      <c r="E462" s="16">
        <f t="shared" ca="1" si="14"/>
        <v>0.12740635224511887</v>
      </c>
      <c r="F462" s="16">
        <f t="shared" ca="1" si="15"/>
        <v>6.4318525952033472</v>
      </c>
    </row>
    <row r="463" spans="5:6" x14ac:dyDescent="0.25">
      <c r="E463" s="16">
        <f t="shared" ca="1" si="14"/>
        <v>5.2364660428286247E-2</v>
      </c>
      <c r="F463" s="16">
        <f t="shared" ca="1" si="15"/>
        <v>3.9655881120465266</v>
      </c>
    </row>
    <row r="464" spans="5:6" x14ac:dyDescent="0.25">
      <c r="E464" s="16">
        <f t="shared" ca="1" si="14"/>
        <v>0.50537618323377964</v>
      </c>
      <c r="F464" s="16">
        <f t="shared" ca="1" si="15"/>
        <v>20.358051827197524</v>
      </c>
    </row>
    <row r="465" spans="5:6" x14ac:dyDescent="0.25">
      <c r="E465" s="16">
        <f t="shared" ca="1" si="14"/>
        <v>0.59261751993183598</v>
      </c>
      <c r="F465" s="16">
        <f t="shared" ca="1" si="15"/>
        <v>25.388172489961956</v>
      </c>
    </row>
    <row r="466" spans="5:6" x14ac:dyDescent="0.25">
      <c r="E466" s="16">
        <f t="shared" ca="1" si="14"/>
        <v>0.70380986225764985</v>
      </c>
      <c r="F466" s="16">
        <f t="shared" ca="1" si="15"/>
        <v>34.308388810446672</v>
      </c>
    </row>
    <row r="467" spans="5:6" x14ac:dyDescent="0.25">
      <c r="E467" s="16">
        <f t="shared" ca="1" si="14"/>
        <v>0.63865429273104157</v>
      </c>
      <c r="F467" s="16">
        <f t="shared" ca="1" si="15"/>
        <v>28.641711130608229</v>
      </c>
    </row>
    <row r="468" spans="5:6" x14ac:dyDescent="0.25">
      <c r="E468" s="16">
        <f t="shared" ca="1" si="14"/>
        <v>0.80633076937777004</v>
      </c>
      <c r="F468" s="16">
        <f t="shared" ca="1" si="15"/>
        <v>47.677240351110591</v>
      </c>
    </row>
    <row r="469" spans="5:6" x14ac:dyDescent="0.25">
      <c r="E469" s="16">
        <f t="shared" ca="1" si="14"/>
        <v>0.81352667999325778</v>
      </c>
      <c r="F469" s="16">
        <f t="shared" ca="1" si="15"/>
        <v>48.958227600147751</v>
      </c>
    </row>
    <row r="470" spans="5:6" x14ac:dyDescent="0.25">
      <c r="E470" s="16">
        <f t="shared" ca="1" si="14"/>
        <v>0.65123974339775603</v>
      </c>
      <c r="F470" s="16">
        <f t="shared" ca="1" si="15"/>
        <v>29.626513337029383</v>
      </c>
    </row>
    <row r="471" spans="5:6" x14ac:dyDescent="0.25">
      <c r="E471" s="16">
        <f t="shared" ca="1" si="14"/>
        <v>0.17178387410803519</v>
      </c>
      <c r="F471" s="16">
        <f t="shared" ca="1" si="15"/>
        <v>7.7901537479282377</v>
      </c>
    </row>
    <row r="472" spans="5:6" x14ac:dyDescent="0.25">
      <c r="E472" s="16">
        <f t="shared" ca="1" si="14"/>
        <v>9.4639695624920694E-4</v>
      </c>
      <c r="F472" s="16">
        <f t="shared" ca="1" si="15"/>
        <v>0.89892321484296522</v>
      </c>
    </row>
    <row r="473" spans="5:6" x14ac:dyDescent="0.25">
      <c r="E473" s="16">
        <f t="shared" ca="1" si="14"/>
        <v>0.1944837059443062</v>
      </c>
      <c r="F473" s="16">
        <f t="shared" ca="1" si="15"/>
        <v>8.4867703400886256</v>
      </c>
    </row>
    <row r="474" spans="5:6" x14ac:dyDescent="0.25">
      <c r="E474" s="16">
        <f t="shared" ca="1" si="14"/>
        <v>0.77424446655835932</v>
      </c>
      <c r="F474" s="16">
        <f t="shared" ca="1" si="15"/>
        <v>42.644496983313239</v>
      </c>
    </row>
    <row r="475" spans="5:6" x14ac:dyDescent="0.25">
      <c r="E475" s="16">
        <f t="shared" ca="1" si="14"/>
        <v>0.76122507648515136</v>
      </c>
      <c r="F475" s="16">
        <f t="shared" ca="1" si="15"/>
        <v>40.86397332459002</v>
      </c>
    </row>
    <row r="476" spans="5:6" x14ac:dyDescent="0.25">
      <c r="E476" s="16">
        <f t="shared" ca="1" si="14"/>
        <v>0.3155837025380791</v>
      </c>
      <c r="F476" s="16">
        <f t="shared" ca="1" si="15"/>
        <v>12.427548166322218</v>
      </c>
    </row>
    <row r="477" spans="5:6" x14ac:dyDescent="0.25">
      <c r="E477" s="16">
        <f t="shared" ca="1" si="14"/>
        <v>0.3155153332238817</v>
      </c>
      <c r="F477" s="16">
        <f t="shared" ca="1" si="15"/>
        <v>12.425158357189877</v>
      </c>
    </row>
    <row r="478" spans="5:6" x14ac:dyDescent="0.25">
      <c r="E478" s="16">
        <f t="shared" ca="1" si="14"/>
        <v>0.65625749826544866</v>
      </c>
      <c r="F478" s="16">
        <f t="shared" ca="1" si="15"/>
        <v>30.032209165233148</v>
      </c>
    </row>
    <row r="479" spans="5:6" x14ac:dyDescent="0.25">
      <c r="E479" s="16">
        <f t="shared" ca="1" si="14"/>
        <v>0.49032091289826618</v>
      </c>
      <c r="F479" s="16">
        <f t="shared" ca="1" si="15"/>
        <v>19.604041537291316</v>
      </c>
    </row>
    <row r="480" spans="5:6" x14ac:dyDescent="0.25">
      <c r="E480" s="16">
        <f t="shared" ca="1" si="14"/>
        <v>6.348157956209366E-2</v>
      </c>
      <c r="F480" s="16">
        <f t="shared" ca="1" si="15"/>
        <v>4.3658479598120765</v>
      </c>
    </row>
    <row r="481" spans="5:6" x14ac:dyDescent="0.25">
      <c r="E481" s="16">
        <f t="shared" ca="1" si="14"/>
        <v>0.16039785754792346</v>
      </c>
      <c r="F481" s="16">
        <f t="shared" ca="1" si="15"/>
        <v>7.4422704148901238</v>
      </c>
    </row>
    <row r="482" spans="5:6" x14ac:dyDescent="0.25">
      <c r="E482" s="16">
        <f t="shared" ca="1" si="14"/>
        <v>0.7712921431437707</v>
      </c>
      <c r="F482" s="16">
        <f t="shared" ca="1" si="15"/>
        <v>42.22907491427592</v>
      </c>
    </row>
    <row r="483" spans="5:6" x14ac:dyDescent="0.25">
      <c r="E483" s="16">
        <f t="shared" ca="1" si="14"/>
        <v>0.20999820750759002</v>
      </c>
      <c r="F483" s="16">
        <f t="shared" ca="1" si="15"/>
        <v>8.9671915498193542</v>
      </c>
    </row>
    <row r="484" spans="5:6" x14ac:dyDescent="0.25">
      <c r="E484" s="16">
        <f t="shared" ca="1" si="14"/>
        <v>0.32523292544227189</v>
      </c>
      <c r="F484" s="16">
        <f t="shared" ca="1" si="15"/>
        <v>12.767270238568733</v>
      </c>
    </row>
    <row r="485" spans="5:6" x14ac:dyDescent="0.25">
      <c r="E485" s="16">
        <f t="shared" ca="1" si="14"/>
        <v>0.36925846170405463</v>
      </c>
      <c r="F485" s="16">
        <f t="shared" ca="1" si="15"/>
        <v>14.384942953548085</v>
      </c>
    </row>
    <row r="486" spans="5:6" x14ac:dyDescent="0.25">
      <c r="E486" s="16">
        <f t="shared" ca="1" si="14"/>
        <v>0.63697119368193067</v>
      </c>
      <c r="F486" s="16">
        <f t="shared" ca="1" si="15"/>
        <v>28.513411756343412</v>
      </c>
    </row>
    <row r="487" spans="5:6" x14ac:dyDescent="0.25">
      <c r="E487" s="16">
        <f t="shared" ca="1" si="14"/>
        <v>0.74939466290203782</v>
      </c>
      <c r="F487" s="16">
        <f t="shared" ca="1" si="15"/>
        <v>39.353544914706816</v>
      </c>
    </row>
    <row r="488" spans="5:6" x14ac:dyDescent="0.25">
      <c r="E488" s="16">
        <f t="shared" ca="1" si="14"/>
        <v>0.38435587180981468</v>
      </c>
      <c r="F488" s="16">
        <f t="shared" ca="1" si="15"/>
        <v>14.968374245540819</v>
      </c>
    </row>
    <row r="489" spans="5:6" x14ac:dyDescent="0.25">
      <c r="E489" s="16">
        <f t="shared" ca="1" si="14"/>
        <v>0.6955157386764117</v>
      </c>
      <c r="F489" s="16">
        <f t="shared" ca="1" si="15"/>
        <v>33.500031431460187</v>
      </c>
    </row>
    <row r="490" spans="5:6" x14ac:dyDescent="0.25">
      <c r="E490" s="16">
        <f t="shared" ca="1" si="14"/>
        <v>0.57880272555644108</v>
      </c>
      <c r="F490" s="16">
        <f t="shared" ca="1" si="15"/>
        <v>24.50388085261044</v>
      </c>
    </row>
    <row r="491" spans="5:6" x14ac:dyDescent="0.25">
      <c r="E491" s="16">
        <f t="shared" ca="1" si="14"/>
        <v>0.67985108300297992</v>
      </c>
      <c r="F491" s="16">
        <f t="shared" ca="1" si="15"/>
        <v>32.049526768479325</v>
      </c>
    </row>
    <row r="492" spans="5:6" x14ac:dyDescent="0.25">
      <c r="E492" s="16">
        <f t="shared" ca="1" si="14"/>
        <v>0.28607595758586801</v>
      </c>
      <c r="F492" s="16">
        <f t="shared" ca="1" si="15"/>
        <v>11.417130403276648</v>
      </c>
    </row>
    <row r="493" spans="5:6" x14ac:dyDescent="0.25">
      <c r="E493" s="16">
        <f t="shared" ca="1" si="14"/>
        <v>9.2941054218533936E-2</v>
      </c>
      <c r="F493" s="16">
        <f t="shared" ca="1" si="15"/>
        <v>5.3502351204569694</v>
      </c>
    </row>
    <row r="494" spans="5:6" x14ac:dyDescent="0.25">
      <c r="E494" s="16">
        <f t="shared" ca="1" si="14"/>
        <v>0.44587530868161396</v>
      </c>
      <c r="F494" s="16">
        <f t="shared" ca="1" si="15"/>
        <v>17.529945902447071</v>
      </c>
    </row>
    <row r="495" spans="5:6" x14ac:dyDescent="0.25">
      <c r="E495" s="16">
        <f t="shared" ca="1" si="14"/>
        <v>0.5586320996208719</v>
      </c>
      <c r="F495" s="16">
        <f t="shared" ca="1" si="15"/>
        <v>23.277843853381402</v>
      </c>
    </row>
    <row r="496" spans="5:6" x14ac:dyDescent="0.25">
      <c r="E496" s="16">
        <f t="shared" ca="1" si="14"/>
        <v>0.93597491336624083</v>
      </c>
      <c r="F496" s="16">
        <f t="shared" ca="1" si="15"/>
        <v>92.004364982533914</v>
      </c>
    </row>
    <row r="497" spans="5:6" x14ac:dyDescent="0.25">
      <c r="E497" s="16">
        <f t="shared" ca="1" si="14"/>
        <v>0.16780850938799352</v>
      </c>
      <c r="F497" s="16">
        <f t="shared" ca="1" si="15"/>
        <v>7.6686337653271277</v>
      </c>
    </row>
    <row r="498" spans="5:6" x14ac:dyDescent="0.25">
      <c r="E498" s="16">
        <f t="shared" ca="1" si="14"/>
        <v>0.10447017459867791</v>
      </c>
      <c r="F498" s="16">
        <f t="shared" ca="1" si="15"/>
        <v>5.717407476156402</v>
      </c>
    </row>
    <row r="499" spans="5:6" x14ac:dyDescent="0.25">
      <c r="E499" s="16">
        <f t="shared" ca="1" si="14"/>
        <v>0.20759723883981041</v>
      </c>
      <c r="F499" s="16">
        <f t="shared" ca="1" si="15"/>
        <v>8.8925461006929218</v>
      </c>
    </row>
    <row r="500" spans="5:6" x14ac:dyDescent="0.25">
      <c r="E500" s="16">
        <f t="shared" ca="1" si="14"/>
        <v>0.32333029208519115</v>
      </c>
      <c r="F500" s="16">
        <f t="shared" ca="1" si="15"/>
        <v>12.699894988686562</v>
      </c>
    </row>
    <row r="501" spans="5:6" x14ac:dyDescent="0.25">
      <c r="E501" s="16">
        <f t="shared" ca="1" si="14"/>
        <v>0.86871652269163058</v>
      </c>
      <c r="F501" s="16">
        <f t="shared" ca="1" si="15"/>
        <v>61.580457579532734</v>
      </c>
    </row>
    <row r="502" spans="5:6" x14ac:dyDescent="0.25">
      <c r="E502" s="16">
        <f t="shared" ca="1" si="14"/>
        <v>0.91790870222428811</v>
      </c>
      <c r="F502" s="16">
        <f t="shared" ca="1" si="15"/>
        <v>80.732503141317707</v>
      </c>
    </row>
    <row r="503" spans="5:6" x14ac:dyDescent="0.25">
      <c r="E503" s="16">
        <f t="shared" ca="1" si="14"/>
        <v>0.83799571759641678</v>
      </c>
      <c r="F503" s="16">
        <f t="shared" ca="1" si="15"/>
        <v>53.852769947875366</v>
      </c>
    </row>
    <row r="504" spans="5:6" x14ac:dyDescent="0.25">
      <c r="E504" s="16">
        <f t="shared" ca="1" si="14"/>
        <v>0.55938722878144376</v>
      </c>
      <c r="F504" s="16">
        <f t="shared" ca="1" si="15"/>
        <v>23.32243571150412</v>
      </c>
    </row>
    <row r="505" spans="5:6" x14ac:dyDescent="0.25">
      <c r="E505" s="16">
        <f t="shared" ca="1" si="14"/>
        <v>0.92733151551360959</v>
      </c>
      <c r="F505" s="16">
        <f t="shared" ca="1" si="15"/>
        <v>86.15959574216177</v>
      </c>
    </row>
    <row r="506" spans="5:6" x14ac:dyDescent="0.25">
      <c r="E506" s="16">
        <f t="shared" ca="1" si="14"/>
        <v>0.90575009849056864</v>
      </c>
      <c r="F506" s="16">
        <f t="shared" ca="1" si="15"/>
        <v>74.815871722977846</v>
      </c>
    </row>
    <row r="507" spans="5:6" x14ac:dyDescent="0.25">
      <c r="E507" s="16">
        <f t="shared" ca="1" si="14"/>
        <v>2.8799186523562059E-2</v>
      </c>
      <c r="F507" s="16">
        <f t="shared" ca="1" si="15"/>
        <v>3.0079468795136655</v>
      </c>
    </row>
    <row r="508" spans="5:6" x14ac:dyDescent="0.25">
      <c r="E508" s="16">
        <f t="shared" ca="1" si="14"/>
        <v>0.41416361380997235</v>
      </c>
      <c r="F508" s="16">
        <f t="shared" ca="1" si="15"/>
        <v>16.169917063036905</v>
      </c>
    </row>
    <row r="509" spans="5:6" x14ac:dyDescent="0.25">
      <c r="E509" s="16">
        <f t="shared" ca="1" si="14"/>
        <v>0.60546364358315397</v>
      </c>
      <c r="F509" s="16">
        <f t="shared" ca="1" si="15"/>
        <v>26.246035259282863</v>
      </c>
    </row>
    <row r="510" spans="5:6" x14ac:dyDescent="0.25">
      <c r="E510" s="16">
        <f t="shared" ca="1" si="14"/>
        <v>0.56394378463784545</v>
      </c>
      <c r="F510" s="16">
        <f t="shared" ca="1" si="15"/>
        <v>23.593608244376419</v>
      </c>
    </row>
    <row r="511" spans="5:6" x14ac:dyDescent="0.25">
      <c r="E511" s="16">
        <f t="shared" ca="1" si="14"/>
        <v>0.28200522222628999</v>
      </c>
      <c r="F511" s="16">
        <f t="shared" ca="1" si="15"/>
        <v>11.280832910111966</v>
      </c>
    </row>
    <row r="512" spans="5:6" x14ac:dyDescent="0.25">
      <c r="E512" s="16">
        <f t="shared" ca="1" si="14"/>
        <v>0.97507936380231797</v>
      </c>
      <c r="F512" s="16">
        <f t="shared" ca="1" si="15"/>
        <v>142.78267463524347</v>
      </c>
    </row>
    <row r="513" spans="5:6" x14ac:dyDescent="0.25">
      <c r="E513" s="16">
        <f t="shared" ca="1" si="14"/>
        <v>0.84968854431170504</v>
      </c>
      <c r="F513" s="16">
        <f t="shared" ca="1" si="15"/>
        <v>56.548490189555437</v>
      </c>
    </row>
    <row r="514" spans="5:6" x14ac:dyDescent="0.25">
      <c r="E514" s="16">
        <f t="shared" ca="1" si="14"/>
        <v>0.22311377057753667</v>
      </c>
      <c r="F514" s="16">
        <f t="shared" ca="1" si="15"/>
        <v>9.3771950086306664</v>
      </c>
    </row>
    <row r="515" spans="5:6" x14ac:dyDescent="0.25">
      <c r="E515" s="16">
        <f t="shared" ca="1" si="14"/>
        <v>0.7066586740321491</v>
      </c>
      <c r="F515" s="16">
        <f t="shared" ca="1" si="15"/>
        <v>34.592937923962012</v>
      </c>
    </row>
    <row r="516" spans="5:6" x14ac:dyDescent="0.25">
      <c r="E516" s="16">
        <f t="shared" ref="E516:E579" ca="1" si="16">RAND()</f>
        <v>3.7667628947719023E-2</v>
      </c>
      <c r="F516" s="16">
        <f t="shared" ref="F516:F579" ca="1" si="17">_xlfn.LOGNORM.INV(E516,$C$3,$C$4)</f>
        <v>3.3925511121728293</v>
      </c>
    </row>
    <row r="517" spans="5:6" x14ac:dyDescent="0.25">
      <c r="E517" s="16">
        <f t="shared" ca="1" si="16"/>
        <v>0.50189497328077926</v>
      </c>
      <c r="F517" s="16">
        <f t="shared" ca="1" si="17"/>
        <v>20.181170404154038</v>
      </c>
    </row>
    <row r="518" spans="5:6" x14ac:dyDescent="0.25">
      <c r="E518" s="16">
        <f t="shared" ca="1" si="16"/>
        <v>0.69204366379997195</v>
      </c>
      <c r="F518" s="16">
        <f t="shared" ca="1" si="17"/>
        <v>33.170187963247216</v>
      </c>
    </row>
    <row r="519" spans="5:6" x14ac:dyDescent="0.25">
      <c r="E519" s="16">
        <f t="shared" ca="1" si="16"/>
        <v>0.76628695227609744</v>
      </c>
      <c r="F519" s="16">
        <f t="shared" ca="1" si="17"/>
        <v>41.540685864724743</v>
      </c>
    </row>
    <row r="520" spans="5:6" x14ac:dyDescent="0.25">
      <c r="E520" s="16">
        <f t="shared" ca="1" si="16"/>
        <v>0.23908776769932283</v>
      </c>
      <c r="F520" s="16">
        <f t="shared" ca="1" si="17"/>
        <v>9.882445175088078</v>
      </c>
    </row>
    <row r="521" spans="5:6" x14ac:dyDescent="0.25">
      <c r="E521" s="16">
        <f t="shared" ca="1" si="16"/>
        <v>0.75279517216866143</v>
      </c>
      <c r="F521" s="16">
        <f t="shared" ca="1" si="17"/>
        <v>39.777924231261132</v>
      </c>
    </row>
    <row r="522" spans="5:6" x14ac:dyDescent="0.25">
      <c r="E522" s="16">
        <f t="shared" ca="1" si="16"/>
        <v>0.18216127001839999</v>
      </c>
      <c r="F522" s="16">
        <f t="shared" ca="1" si="17"/>
        <v>8.1079142821919632</v>
      </c>
    </row>
    <row r="523" spans="5:6" x14ac:dyDescent="0.25">
      <c r="E523" s="16">
        <f t="shared" ca="1" si="16"/>
        <v>6.7708940822103769E-2</v>
      </c>
      <c r="F523" s="16">
        <f t="shared" ca="1" si="17"/>
        <v>4.5128380953618219</v>
      </c>
    </row>
    <row r="524" spans="5:6" x14ac:dyDescent="0.25">
      <c r="E524" s="16">
        <f t="shared" ca="1" si="16"/>
        <v>0.51200015086043604</v>
      </c>
      <c r="F524" s="16">
        <f t="shared" ca="1" si="17"/>
        <v>20.698980646790432</v>
      </c>
    </row>
    <row r="525" spans="5:6" x14ac:dyDescent="0.25">
      <c r="E525" s="16">
        <f t="shared" ca="1" si="16"/>
        <v>0.69214236727181411</v>
      </c>
      <c r="F525" s="16">
        <f t="shared" ca="1" si="17"/>
        <v>33.179497066089425</v>
      </c>
    </row>
    <row r="526" spans="5:6" x14ac:dyDescent="0.25">
      <c r="E526" s="16">
        <f t="shared" ca="1" si="16"/>
        <v>0.32988522934771136</v>
      </c>
      <c r="F526" s="16">
        <f t="shared" ca="1" si="17"/>
        <v>12.932841080141758</v>
      </c>
    </row>
    <row r="527" spans="5:6" x14ac:dyDescent="0.25">
      <c r="E527" s="16">
        <f t="shared" ca="1" si="16"/>
        <v>0.5264596494208531</v>
      </c>
      <c r="F527" s="16">
        <f t="shared" ca="1" si="17"/>
        <v>21.46391615135234</v>
      </c>
    </row>
    <row r="528" spans="5:6" x14ac:dyDescent="0.25">
      <c r="E528" s="16">
        <f t="shared" ca="1" si="16"/>
        <v>0.36455293659355847</v>
      </c>
      <c r="F528" s="16">
        <f t="shared" ca="1" si="17"/>
        <v>14.206290157105478</v>
      </c>
    </row>
    <row r="529" spans="5:6" x14ac:dyDescent="0.25">
      <c r="E529" s="16">
        <f t="shared" ca="1" si="16"/>
        <v>0.46233086341856422</v>
      </c>
      <c r="F529" s="16">
        <f t="shared" ca="1" si="17"/>
        <v>18.273222408489985</v>
      </c>
    </row>
    <row r="530" spans="5:6" x14ac:dyDescent="0.25">
      <c r="E530" s="16">
        <f t="shared" ca="1" si="16"/>
        <v>0.4522330082358631</v>
      </c>
      <c r="F530" s="16">
        <f t="shared" ca="1" si="17"/>
        <v>17.813887926728789</v>
      </c>
    </row>
    <row r="531" spans="5:6" x14ac:dyDescent="0.25">
      <c r="E531" s="16">
        <f t="shared" ca="1" si="16"/>
        <v>0.51832688470384536</v>
      </c>
      <c r="F531" s="16">
        <f t="shared" ca="1" si="17"/>
        <v>21.030102363770716</v>
      </c>
    </row>
    <row r="532" spans="5:6" x14ac:dyDescent="0.25">
      <c r="E532" s="16">
        <f t="shared" ca="1" si="16"/>
        <v>0.13130846793665341</v>
      </c>
      <c r="F532" s="16">
        <f t="shared" ca="1" si="17"/>
        <v>6.5520157688172409</v>
      </c>
    </row>
    <row r="533" spans="5:6" x14ac:dyDescent="0.25">
      <c r="E533" s="16">
        <f t="shared" ca="1" si="16"/>
        <v>3.5765555066352928E-2</v>
      </c>
      <c r="F533" s="16">
        <f t="shared" ca="1" si="17"/>
        <v>3.3131822466108241</v>
      </c>
    </row>
    <row r="534" spans="5:6" x14ac:dyDescent="0.25">
      <c r="E534" s="16">
        <f t="shared" ca="1" si="16"/>
        <v>0.92850577602433415</v>
      </c>
      <c r="F534" s="16">
        <f t="shared" ca="1" si="17"/>
        <v>86.899521680151295</v>
      </c>
    </row>
    <row r="535" spans="5:6" x14ac:dyDescent="0.25">
      <c r="E535" s="16">
        <f t="shared" ca="1" si="16"/>
        <v>0.17779417422336263</v>
      </c>
      <c r="F535" s="16">
        <f t="shared" ca="1" si="17"/>
        <v>7.9740773910808782</v>
      </c>
    </row>
    <row r="536" spans="5:6" x14ac:dyDescent="0.25">
      <c r="E536" s="16">
        <f t="shared" ca="1" si="16"/>
        <v>0.72095794954863912</v>
      </c>
      <c r="F536" s="16">
        <f t="shared" ca="1" si="17"/>
        <v>36.078229939045848</v>
      </c>
    </row>
    <row r="537" spans="5:6" x14ac:dyDescent="0.25">
      <c r="E537" s="16">
        <f t="shared" ca="1" si="16"/>
        <v>0.76224620905899465</v>
      </c>
      <c r="F537" s="16">
        <f t="shared" ca="1" si="17"/>
        <v>40.998956276288361</v>
      </c>
    </row>
    <row r="538" spans="5:6" x14ac:dyDescent="0.25">
      <c r="E538" s="16">
        <f t="shared" ca="1" si="16"/>
        <v>0.83702602995336794</v>
      </c>
      <c r="F538" s="16">
        <f t="shared" ca="1" si="17"/>
        <v>53.640715366234474</v>
      </c>
    </row>
    <row r="539" spans="5:6" x14ac:dyDescent="0.25">
      <c r="E539" s="16">
        <f t="shared" ca="1" si="16"/>
        <v>0.12411828122602231</v>
      </c>
      <c r="F539" s="16">
        <f t="shared" ca="1" si="17"/>
        <v>6.3303579689487455</v>
      </c>
    </row>
    <row r="540" spans="5:6" x14ac:dyDescent="0.25">
      <c r="E540" s="16">
        <f t="shared" ca="1" si="16"/>
        <v>0.37721906889209578</v>
      </c>
      <c r="F540" s="16">
        <f t="shared" ca="1" si="17"/>
        <v>14.690591697647129</v>
      </c>
    </row>
    <row r="541" spans="5:6" x14ac:dyDescent="0.25">
      <c r="E541" s="16">
        <f t="shared" ca="1" si="16"/>
        <v>0.31220756144423867</v>
      </c>
      <c r="F541" s="16">
        <f t="shared" ca="1" si="17"/>
        <v>12.309820778558937</v>
      </c>
    </row>
    <row r="542" spans="5:6" x14ac:dyDescent="0.25">
      <c r="E542" s="16">
        <f t="shared" ca="1" si="16"/>
        <v>3.0840643138435597E-2</v>
      </c>
      <c r="F542" s="16">
        <f t="shared" ca="1" si="17"/>
        <v>3.1000558074967945</v>
      </c>
    </row>
    <row r="543" spans="5:6" x14ac:dyDescent="0.25">
      <c r="E543" s="16">
        <f t="shared" ca="1" si="16"/>
        <v>0.20729908283504739</v>
      </c>
      <c r="F543" s="16">
        <f t="shared" ca="1" si="17"/>
        <v>8.8832846952670668</v>
      </c>
    </row>
    <row r="544" spans="5:6" x14ac:dyDescent="0.25">
      <c r="E544" s="16">
        <f t="shared" ca="1" si="16"/>
        <v>0.57879371111892042</v>
      </c>
      <c r="F544" s="16">
        <f t="shared" ca="1" si="17"/>
        <v>24.503316120955731</v>
      </c>
    </row>
    <row r="545" spans="5:6" x14ac:dyDescent="0.25">
      <c r="E545" s="16">
        <f t="shared" ca="1" si="16"/>
        <v>0.43005438992315448</v>
      </c>
      <c r="F545" s="16">
        <f t="shared" ca="1" si="17"/>
        <v>16.840122884623266</v>
      </c>
    </row>
    <row r="546" spans="5:6" x14ac:dyDescent="0.25">
      <c r="E546" s="16">
        <f t="shared" ca="1" si="16"/>
        <v>0.14141684351627637</v>
      </c>
      <c r="F546" s="16">
        <f t="shared" ca="1" si="17"/>
        <v>6.8621757409594455</v>
      </c>
    </row>
    <row r="547" spans="5:6" x14ac:dyDescent="0.25">
      <c r="E547" s="16">
        <f t="shared" ca="1" si="16"/>
        <v>0.716133791141354</v>
      </c>
      <c r="F547" s="16">
        <f t="shared" ca="1" si="17"/>
        <v>35.566147128880843</v>
      </c>
    </row>
    <row r="548" spans="5:6" x14ac:dyDescent="0.25">
      <c r="E548" s="16">
        <f t="shared" ca="1" si="16"/>
        <v>8.3976762858811393E-2</v>
      </c>
      <c r="F548" s="16">
        <f t="shared" ca="1" si="17"/>
        <v>5.0591100759066538</v>
      </c>
    </row>
    <row r="549" spans="5:6" x14ac:dyDescent="0.25">
      <c r="E549" s="16">
        <f t="shared" ca="1" si="16"/>
        <v>0.47434782753693516</v>
      </c>
      <c r="F549" s="16">
        <f t="shared" ca="1" si="17"/>
        <v>18.833838385629402</v>
      </c>
    </row>
    <row r="550" spans="5:6" x14ac:dyDescent="0.25">
      <c r="E550" s="16">
        <f t="shared" ca="1" si="16"/>
        <v>0.50780859332223494</v>
      </c>
      <c r="F550" s="16">
        <f t="shared" ca="1" si="17"/>
        <v>20.482574305117822</v>
      </c>
    </row>
    <row r="551" spans="5:6" x14ac:dyDescent="0.25">
      <c r="E551" s="16">
        <f t="shared" ca="1" si="16"/>
        <v>0.39642133857227058</v>
      </c>
      <c r="F551" s="16">
        <f t="shared" ca="1" si="17"/>
        <v>15.446446150426373</v>
      </c>
    </row>
    <row r="552" spans="5:6" x14ac:dyDescent="0.25">
      <c r="E552" s="16">
        <f t="shared" ca="1" si="16"/>
        <v>0.96659998901033539</v>
      </c>
      <c r="F552" s="16">
        <f t="shared" ca="1" si="17"/>
        <v>125.58931030278077</v>
      </c>
    </row>
    <row r="553" spans="5:6" x14ac:dyDescent="0.25">
      <c r="E553" s="16">
        <f t="shared" ca="1" si="16"/>
        <v>0.48978416077435538</v>
      </c>
      <c r="F553" s="16">
        <f t="shared" ca="1" si="17"/>
        <v>19.577675056196117</v>
      </c>
    </row>
    <row r="554" spans="5:6" x14ac:dyDescent="0.25">
      <c r="E554" s="16">
        <f t="shared" ca="1" si="16"/>
        <v>0.98626949264856223</v>
      </c>
      <c r="F554" s="16">
        <f t="shared" ca="1" si="17"/>
        <v>182.1629094664105</v>
      </c>
    </row>
    <row r="555" spans="5:6" x14ac:dyDescent="0.25">
      <c r="E555" s="16">
        <f t="shared" ca="1" si="16"/>
        <v>0.28047173381122759</v>
      </c>
      <c r="F555" s="16">
        <f t="shared" ca="1" si="17"/>
        <v>11.229668970411712</v>
      </c>
    </row>
    <row r="556" spans="5:6" x14ac:dyDescent="0.25">
      <c r="E556" s="16">
        <f t="shared" ca="1" si="16"/>
        <v>0.30152858746323274</v>
      </c>
      <c r="F556" s="16">
        <f t="shared" ca="1" si="17"/>
        <v>11.941154765674648</v>
      </c>
    </row>
    <row r="557" spans="5:6" x14ac:dyDescent="0.25">
      <c r="E557" s="16">
        <f t="shared" ca="1" si="16"/>
        <v>0.83276226443977042</v>
      </c>
      <c r="F557" s="16">
        <f t="shared" ca="1" si="17"/>
        <v>52.72756896441328</v>
      </c>
    </row>
    <row r="558" spans="5:6" x14ac:dyDescent="0.25">
      <c r="E558" s="16">
        <f t="shared" ca="1" si="16"/>
        <v>8.2131736763395358E-2</v>
      </c>
      <c r="F558" s="16">
        <f t="shared" ca="1" si="17"/>
        <v>4.9984379655232765</v>
      </c>
    </row>
    <row r="559" spans="5:6" x14ac:dyDescent="0.25">
      <c r="E559" s="16">
        <f t="shared" ca="1" si="16"/>
        <v>0.31582239872406881</v>
      </c>
      <c r="F559" s="16">
        <f t="shared" ca="1" si="17"/>
        <v>12.435893525029687</v>
      </c>
    </row>
    <row r="560" spans="5:6" x14ac:dyDescent="0.25">
      <c r="E560" s="16">
        <f t="shared" ca="1" si="16"/>
        <v>8.0498343589345045E-2</v>
      </c>
      <c r="F560" s="16">
        <f t="shared" ca="1" si="17"/>
        <v>4.9444843045096984</v>
      </c>
    </row>
    <row r="561" spans="5:6" x14ac:dyDescent="0.25">
      <c r="E561" s="16">
        <f t="shared" ca="1" si="16"/>
        <v>0.19154639604277801</v>
      </c>
      <c r="F561" s="16">
        <f t="shared" ca="1" si="17"/>
        <v>8.3962745879592049</v>
      </c>
    </row>
    <row r="562" spans="5:6" x14ac:dyDescent="0.25">
      <c r="E562" s="16">
        <f t="shared" ca="1" si="16"/>
        <v>0.25090531408190331</v>
      </c>
      <c r="F562" s="16">
        <f t="shared" ca="1" si="17"/>
        <v>10.261062801385421</v>
      </c>
    </row>
    <row r="563" spans="5:6" x14ac:dyDescent="0.25">
      <c r="E563" s="16">
        <f t="shared" ca="1" si="16"/>
        <v>0.45037404273267911</v>
      </c>
      <c r="F563" s="16">
        <f t="shared" ca="1" si="17"/>
        <v>17.730452033661567</v>
      </c>
    </row>
    <row r="564" spans="5:6" x14ac:dyDescent="0.25">
      <c r="E564" s="16">
        <f t="shared" ca="1" si="16"/>
        <v>0.44697172846759115</v>
      </c>
      <c r="F564" s="16">
        <f t="shared" ca="1" si="17"/>
        <v>17.578630319703883</v>
      </c>
    </row>
    <row r="565" spans="5:6" x14ac:dyDescent="0.25">
      <c r="E565" s="16">
        <f t="shared" ca="1" si="16"/>
        <v>0.26771997922299884</v>
      </c>
      <c r="F565" s="16">
        <f t="shared" ca="1" si="17"/>
        <v>10.807892755889432</v>
      </c>
    </row>
    <row r="566" spans="5:6" x14ac:dyDescent="0.25">
      <c r="E566" s="16">
        <f t="shared" ca="1" si="16"/>
        <v>0.53987605467749367</v>
      </c>
      <c r="F566" s="16">
        <f t="shared" ca="1" si="17"/>
        <v>22.200647822944358</v>
      </c>
    </row>
    <row r="567" spans="5:6" x14ac:dyDescent="0.25">
      <c r="E567" s="16">
        <f t="shared" ca="1" si="16"/>
        <v>0.67781529216530401</v>
      </c>
      <c r="F567" s="16">
        <f t="shared" ca="1" si="17"/>
        <v>31.867870171079055</v>
      </c>
    </row>
    <row r="568" spans="5:6" x14ac:dyDescent="0.25">
      <c r="E568" s="16">
        <f t="shared" ca="1" si="16"/>
        <v>0.47384581407084925</v>
      </c>
      <c r="F568" s="16">
        <f t="shared" ca="1" si="17"/>
        <v>18.810103501165536</v>
      </c>
    </row>
    <row r="569" spans="5:6" x14ac:dyDescent="0.25">
      <c r="E569" s="16">
        <f t="shared" ca="1" si="16"/>
        <v>0.46055092454398316</v>
      </c>
      <c r="F569" s="16">
        <f t="shared" ca="1" si="17"/>
        <v>18.191494117892987</v>
      </c>
    </row>
    <row r="570" spans="5:6" x14ac:dyDescent="0.25">
      <c r="E570" s="16">
        <f t="shared" ca="1" si="16"/>
        <v>0.88645993679983748</v>
      </c>
      <c r="F570" s="16">
        <f t="shared" ca="1" si="17"/>
        <v>67.216218517533676</v>
      </c>
    </row>
    <row r="571" spans="5:6" x14ac:dyDescent="0.25">
      <c r="E571" s="16">
        <f t="shared" ca="1" si="16"/>
        <v>9.4536372916592892E-2</v>
      </c>
      <c r="F571" s="16">
        <f t="shared" ca="1" si="17"/>
        <v>5.4014794377249888</v>
      </c>
    </row>
    <row r="572" spans="5:6" x14ac:dyDescent="0.25">
      <c r="E572" s="16">
        <f t="shared" ca="1" si="16"/>
        <v>0.79938252542264099</v>
      </c>
      <c r="F572" s="16">
        <f t="shared" ca="1" si="17"/>
        <v>46.498391007347713</v>
      </c>
    </row>
    <row r="573" spans="5:6" x14ac:dyDescent="0.25">
      <c r="E573" s="16">
        <f t="shared" ca="1" si="16"/>
        <v>0.19183144849676281</v>
      </c>
      <c r="F573" s="16">
        <f t="shared" ca="1" si="17"/>
        <v>8.4050511811476643</v>
      </c>
    </row>
    <row r="574" spans="5:6" x14ac:dyDescent="0.25">
      <c r="E574" s="16">
        <f t="shared" ca="1" si="16"/>
        <v>4.386131132313531E-2</v>
      </c>
      <c r="F574" s="16">
        <f t="shared" ca="1" si="17"/>
        <v>3.6417517243107671</v>
      </c>
    </row>
    <row r="575" spans="5:6" x14ac:dyDescent="0.25">
      <c r="E575" s="16">
        <f t="shared" ca="1" si="16"/>
        <v>0.46123379078577409</v>
      </c>
      <c r="F575" s="16">
        <f t="shared" ca="1" si="17"/>
        <v>18.222809732588921</v>
      </c>
    </row>
    <row r="576" spans="5:6" x14ac:dyDescent="0.25">
      <c r="E576" s="16">
        <f t="shared" ca="1" si="16"/>
        <v>0.68053815172162402</v>
      </c>
      <c r="F576" s="16">
        <f t="shared" ca="1" si="17"/>
        <v>32.111177619678166</v>
      </c>
    </row>
    <row r="577" spans="5:6" x14ac:dyDescent="0.25">
      <c r="E577" s="16">
        <f t="shared" ca="1" si="16"/>
        <v>0.74477334982985144</v>
      </c>
      <c r="F577" s="16">
        <f t="shared" ca="1" si="17"/>
        <v>38.788818532050364</v>
      </c>
    </row>
    <row r="578" spans="5:6" x14ac:dyDescent="0.25">
      <c r="E578" s="16">
        <f t="shared" ca="1" si="16"/>
        <v>4.9354844244417717E-2</v>
      </c>
      <c r="F578" s="16">
        <f t="shared" ca="1" si="17"/>
        <v>3.8530248570220822</v>
      </c>
    </row>
    <row r="579" spans="5:6" x14ac:dyDescent="0.25">
      <c r="E579" s="16">
        <f t="shared" ca="1" si="16"/>
        <v>0.262609646853326</v>
      </c>
      <c r="F579" s="16">
        <f t="shared" ca="1" si="17"/>
        <v>10.640626115019545</v>
      </c>
    </row>
    <row r="580" spans="5:6" x14ac:dyDescent="0.25">
      <c r="E580" s="16">
        <f t="shared" ref="E580:E643" ca="1" si="18">RAND()</f>
        <v>0.11464560804980939</v>
      </c>
      <c r="F580" s="16">
        <f t="shared" ref="F580:F643" ca="1" si="19">_xlfn.LOGNORM.INV(E580,$C$3,$C$4)</f>
        <v>6.0364333873514404</v>
      </c>
    </row>
    <row r="581" spans="5:6" x14ac:dyDescent="0.25">
      <c r="E581" s="16">
        <f t="shared" ca="1" si="18"/>
        <v>0.86833976587352313</v>
      </c>
      <c r="F581" s="16">
        <f t="shared" ca="1" si="19"/>
        <v>61.471730517314029</v>
      </c>
    </row>
    <row r="582" spans="5:6" x14ac:dyDescent="0.25">
      <c r="E582" s="16">
        <f t="shared" ca="1" si="18"/>
        <v>0.62145534264232449</v>
      </c>
      <c r="F582" s="16">
        <f t="shared" ca="1" si="19"/>
        <v>27.366107091611934</v>
      </c>
    </row>
    <row r="583" spans="5:6" x14ac:dyDescent="0.25">
      <c r="E583" s="16">
        <f t="shared" ca="1" si="18"/>
        <v>0.63396343718057246</v>
      </c>
      <c r="F583" s="16">
        <f t="shared" ca="1" si="19"/>
        <v>28.286060416465347</v>
      </c>
    </row>
    <row r="584" spans="5:6" x14ac:dyDescent="0.25">
      <c r="E584" s="16">
        <f t="shared" ca="1" si="18"/>
        <v>0.27800925806257382</v>
      </c>
      <c r="F584" s="16">
        <f t="shared" ca="1" si="19"/>
        <v>11.147713244114893</v>
      </c>
    </row>
    <row r="585" spans="5:6" x14ac:dyDescent="0.25">
      <c r="E585" s="16">
        <f t="shared" ca="1" si="18"/>
        <v>0.38103973867177909</v>
      </c>
      <c r="F585" s="16">
        <f t="shared" ca="1" si="19"/>
        <v>14.838850899611479</v>
      </c>
    </row>
    <row r="586" spans="5:6" x14ac:dyDescent="0.25">
      <c r="E586" s="16">
        <f t="shared" ca="1" si="18"/>
        <v>8.5513074569775971E-2</v>
      </c>
      <c r="F586" s="16">
        <f t="shared" ca="1" si="19"/>
        <v>5.1094203763169963</v>
      </c>
    </row>
    <row r="587" spans="5:6" x14ac:dyDescent="0.25">
      <c r="E587" s="16">
        <f t="shared" ca="1" si="18"/>
        <v>0.87087670026320352</v>
      </c>
      <c r="F587" s="16">
        <f t="shared" ca="1" si="19"/>
        <v>62.211826298639259</v>
      </c>
    </row>
    <row r="588" spans="5:6" x14ac:dyDescent="0.25">
      <c r="E588" s="16">
        <f t="shared" ca="1" si="18"/>
        <v>7.655838006886817E-2</v>
      </c>
      <c r="F588" s="16">
        <f t="shared" ca="1" si="19"/>
        <v>4.813340805296856</v>
      </c>
    </row>
    <row r="589" spans="5:6" x14ac:dyDescent="0.25">
      <c r="E589" s="16">
        <f t="shared" ca="1" si="18"/>
        <v>0.91963655145593504</v>
      </c>
      <c r="F589" s="16">
        <f t="shared" ca="1" si="19"/>
        <v>81.665449587151315</v>
      </c>
    </row>
    <row r="590" spans="5:6" x14ac:dyDescent="0.25">
      <c r="E590" s="16">
        <f t="shared" ca="1" si="18"/>
        <v>0.66847458186224795</v>
      </c>
      <c r="F590" s="16">
        <f t="shared" ca="1" si="19"/>
        <v>31.053294912733541</v>
      </c>
    </row>
    <row r="591" spans="5:6" x14ac:dyDescent="0.25">
      <c r="E591" s="16">
        <f t="shared" ca="1" si="18"/>
        <v>0.81515547282268808</v>
      </c>
      <c r="F591" s="16">
        <f t="shared" ca="1" si="19"/>
        <v>49.257220460418907</v>
      </c>
    </row>
    <row r="592" spans="5:6" x14ac:dyDescent="0.25">
      <c r="E592" s="16">
        <f t="shared" ca="1" si="18"/>
        <v>9.3455145977418108E-2</v>
      </c>
      <c r="F592" s="16">
        <f t="shared" ca="1" si="19"/>
        <v>5.3667656251313494</v>
      </c>
    </row>
    <row r="593" spans="5:6" x14ac:dyDescent="0.25">
      <c r="E593" s="16">
        <f t="shared" ca="1" si="18"/>
        <v>0.10879018614010572</v>
      </c>
      <c r="F593" s="16">
        <f t="shared" ca="1" si="19"/>
        <v>5.8533394885144272</v>
      </c>
    </row>
    <row r="594" spans="5:6" x14ac:dyDescent="0.25">
      <c r="E594" s="16">
        <f t="shared" ca="1" si="18"/>
        <v>0.21864609662643297</v>
      </c>
      <c r="F594" s="16">
        <f t="shared" ca="1" si="19"/>
        <v>9.2370828405377097</v>
      </c>
    </row>
    <row r="595" spans="5:6" x14ac:dyDescent="0.25">
      <c r="E595" s="16">
        <f t="shared" ca="1" si="18"/>
        <v>0.69649871813646247</v>
      </c>
      <c r="F595" s="16">
        <f t="shared" ca="1" si="19"/>
        <v>33.594312772086582</v>
      </c>
    </row>
    <row r="596" spans="5:6" x14ac:dyDescent="0.25">
      <c r="E596" s="16">
        <f t="shared" ca="1" si="18"/>
        <v>0.7981569581056509</v>
      </c>
      <c r="F596" s="16">
        <f t="shared" ca="1" si="19"/>
        <v>46.296027989746726</v>
      </c>
    </row>
    <row r="597" spans="5:6" x14ac:dyDescent="0.25">
      <c r="E597" s="16">
        <f t="shared" ca="1" si="18"/>
        <v>0.40544248159220231</v>
      </c>
      <c r="F597" s="16">
        <f t="shared" ca="1" si="19"/>
        <v>15.811151365629627</v>
      </c>
    </row>
    <row r="598" spans="5:6" x14ac:dyDescent="0.25">
      <c r="E598" s="16">
        <f t="shared" ca="1" si="18"/>
        <v>0.20175744248564975</v>
      </c>
      <c r="F598" s="16">
        <f t="shared" ca="1" si="19"/>
        <v>8.7114627589569213</v>
      </c>
    </row>
    <row r="599" spans="5:6" x14ac:dyDescent="0.25">
      <c r="E599" s="16">
        <f t="shared" ca="1" si="18"/>
        <v>0.26751798352623579</v>
      </c>
      <c r="F599" s="16">
        <f t="shared" ca="1" si="19"/>
        <v>10.801262666937914</v>
      </c>
    </row>
    <row r="600" spans="5:6" x14ac:dyDescent="0.25">
      <c r="E600" s="16">
        <f t="shared" ca="1" si="18"/>
        <v>0.73454631223133726</v>
      </c>
      <c r="F600" s="16">
        <f t="shared" ca="1" si="19"/>
        <v>37.585618631689591</v>
      </c>
    </row>
    <row r="601" spans="5:6" x14ac:dyDescent="0.25">
      <c r="E601" s="16">
        <f t="shared" ca="1" si="18"/>
        <v>0.3900816027995414</v>
      </c>
      <c r="F601" s="16">
        <f t="shared" ca="1" si="19"/>
        <v>15.193894114027009</v>
      </c>
    </row>
    <row r="602" spans="5:6" x14ac:dyDescent="0.25">
      <c r="E602" s="16">
        <f t="shared" ca="1" si="18"/>
        <v>0.36397931643132764</v>
      </c>
      <c r="F602" s="16">
        <f t="shared" ca="1" si="19"/>
        <v>14.184612025934513</v>
      </c>
    </row>
    <row r="603" spans="5:6" x14ac:dyDescent="0.25">
      <c r="E603" s="16">
        <f t="shared" ca="1" si="18"/>
        <v>0.28648294474594294</v>
      </c>
      <c r="F603" s="16">
        <f t="shared" ca="1" si="19"/>
        <v>11.430796087713627</v>
      </c>
    </row>
    <row r="604" spans="5:6" x14ac:dyDescent="0.25">
      <c r="E604" s="16">
        <f t="shared" ca="1" si="18"/>
        <v>0.37559639569771119</v>
      </c>
      <c r="F604" s="16">
        <f t="shared" ca="1" si="19"/>
        <v>14.627934695195718</v>
      </c>
    </row>
    <row r="605" spans="5:6" x14ac:dyDescent="0.25">
      <c r="E605" s="16">
        <f t="shared" ca="1" si="18"/>
        <v>0.23283371831412891</v>
      </c>
      <c r="F605" s="16">
        <f t="shared" ca="1" si="19"/>
        <v>9.6837914508585659</v>
      </c>
    </row>
    <row r="606" spans="5:6" x14ac:dyDescent="0.25">
      <c r="E606" s="16">
        <f t="shared" ca="1" si="18"/>
        <v>6.7459895049098106E-2</v>
      </c>
      <c r="F606" s="16">
        <f t="shared" ca="1" si="19"/>
        <v>4.5042459274321169</v>
      </c>
    </row>
    <row r="607" spans="5:6" x14ac:dyDescent="0.25">
      <c r="E607" s="16">
        <f t="shared" ca="1" si="18"/>
        <v>0.20274694730855503</v>
      </c>
      <c r="F607" s="16">
        <f t="shared" ca="1" si="19"/>
        <v>8.7421004881283864</v>
      </c>
    </row>
    <row r="608" spans="5:6" x14ac:dyDescent="0.25">
      <c r="E608" s="16">
        <f t="shared" ca="1" si="18"/>
        <v>0.16450646954555204</v>
      </c>
      <c r="F608" s="16">
        <f t="shared" ca="1" si="19"/>
        <v>7.5677516821102762</v>
      </c>
    </row>
    <row r="609" spans="5:6" x14ac:dyDescent="0.25">
      <c r="E609" s="16">
        <f t="shared" ca="1" si="18"/>
        <v>0.85434892721622435</v>
      </c>
      <c r="F609" s="16">
        <f t="shared" ca="1" si="19"/>
        <v>57.700703742801245</v>
      </c>
    </row>
    <row r="610" spans="5:6" x14ac:dyDescent="0.25">
      <c r="E610" s="16">
        <f t="shared" ca="1" si="18"/>
        <v>0.43086713032740753</v>
      </c>
      <c r="F610" s="16">
        <f t="shared" ca="1" si="19"/>
        <v>16.874996892392204</v>
      </c>
    </row>
    <row r="611" spans="5:6" x14ac:dyDescent="0.25">
      <c r="E611" s="16">
        <f t="shared" ca="1" si="18"/>
        <v>0.93296077157359336</v>
      </c>
      <c r="F611" s="16">
        <f t="shared" ca="1" si="19"/>
        <v>89.856228299281355</v>
      </c>
    </row>
    <row r="612" spans="5:6" x14ac:dyDescent="0.25">
      <c r="E612" s="16">
        <f t="shared" ca="1" si="18"/>
        <v>0.11742971974994276</v>
      </c>
      <c r="F612" s="16">
        <f t="shared" ca="1" si="19"/>
        <v>6.1230850753799047</v>
      </c>
    </row>
    <row r="613" spans="5:6" x14ac:dyDescent="0.25">
      <c r="E613" s="16">
        <f t="shared" ca="1" si="18"/>
        <v>0.3925542077587646</v>
      </c>
      <c r="F613" s="16">
        <f t="shared" ca="1" si="19"/>
        <v>15.292033008972252</v>
      </c>
    </row>
    <row r="614" spans="5:6" x14ac:dyDescent="0.25">
      <c r="E614" s="16">
        <f t="shared" ca="1" si="18"/>
        <v>0.89226239583005129</v>
      </c>
      <c r="F614" s="16">
        <f t="shared" ca="1" si="19"/>
        <v>69.314202202054915</v>
      </c>
    </row>
    <row r="615" spans="5:6" x14ac:dyDescent="0.25">
      <c r="E615" s="16">
        <f t="shared" ca="1" si="18"/>
        <v>0.93063384534054538</v>
      </c>
      <c r="F615" s="16">
        <f t="shared" ca="1" si="19"/>
        <v>88.281300929805596</v>
      </c>
    </row>
    <row r="616" spans="5:6" x14ac:dyDescent="0.25">
      <c r="E616" s="16">
        <f t="shared" ca="1" si="18"/>
        <v>0.90579306725222786</v>
      </c>
      <c r="F616" s="16">
        <f t="shared" ca="1" si="19"/>
        <v>74.835008935798996</v>
      </c>
    </row>
    <row r="617" spans="5:6" x14ac:dyDescent="0.25">
      <c r="E617" s="16">
        <f t="shared" ca="1" si="18"/>
        <v>6.3635395782062343E-3</v>
      </c>
      <c r="F617" s="16">
        <f t="shared" ca="1" si="19"/>
        <v>1.6631007520477419</v>
      </c>
    </row>
    <row r="618" spans="5:6" x14ac:dyDescent="0.25">
      <c r="E618" s="16">
        <f t="shared" ca="1" si="18"/>
        <v>5.1449638384572394E-2</v>
      </c>
      <c r="F618" s="16">
        <f t="shared" ca="1" si="19"/>
        <v>3.9315841997617418</v>
      </c>
    </row>
    <row r="619" spans="5:6" x14ac:dyDescent="0.25">
      <c r="E619" s="16">
        <f t="shared" ca="1" si="18"/>
        <v>0.33957915766844571</v>
      </c>
      <c r="F619" s="16">
        <f t="shared" ca="1" si="19"/>
        <v>13.281711893717864</v>
      </c>
    </row>
    <row r="620" spans="5:6" x14ac:dyDescent="0.25">
      <c r="E620" s="16">
        <f t="shared" ca="1" si="18"/>
        <v>0.90732228163255757</v>
      </c>
      <c r="F620" s="16">
        <f t="shared" ca="1" si="19"/>
        <v>75.523554038097942</v>
      </c>
    </row>
    <row r="621" spans="5:6" x14ac:dyDescent="0.25">
      <c r="E621" s="16">
        <f t="shared" ca="1" si="18"/>
        <v>0.52843315519506973</v>
      </c>
      <c r="F621" s="16">
        <f t="shared" ca="1" si="19"/>
        <v>21.570611221513762</v>
      </c>
    </row>
    <row r="622" spans="5:6" x14ac:dyDescent="0.25">
      <c r="E622" s="16">
        <f t="shared" ca="1" si="18"/>
        <v>0.19832582016266231</v>
      </c>
      <c r="F622" s="16">
        <f t="shared" ca="1" si="19"/>
        <v>8.6053457098135766</v>
      </c>
    </row>
    <row r="623" spans="5:6" x14ac:dyDescent="0.25">
      <c r="E623" s="16">
        <f t="shared" ca="1" si="18"/>
        <v>0.75101354572923151</v>
      </c>
      <c r="F623" s="16">
        <f t="shared" ca="1" si="19"/>
        <v>39.554627175547793</v>
      </c>
    </row>
    <row r="624" spans="5:6" x14ac:dyDescent="0.25">
      <c r="E624" s="16">
        <f t="shared" ca="1" si="18"/>
        <v>0.11402079094700168</v>
      </c>
      <c r="F624" s="16">
        <f t="shared" ca="1" si="19"/>
        <v>6.0169529594427917</v>
      </c>
    </row>
    <row r="625" spans="5:6" x14ac:dyDescent="0.25">
      <c r="E625" s="16">
        <f t="shared" ca="1" si="18"/>
        <v>0.37476718378411733</v>
      </c>
      <c r="F625" s="16">
        <f t="shared" ca="1" si="19"/>
        <v>14.595986613134974</v>
      </c>
    </row>
    <row r="626" spans="5:6" x14ac:dyDescent="0.25">
      <c r="E626" s="16">
        <f t="shared" ca="1" si="18"/>
        <v>0.44248041741998689</v>
      </c>
      <c r="F626" s="16">
        <f t="shared" ca="1" si="19"/>
        <v>17.379938577045284</v>
      </c>
    </row>
    <row r="627" spans="5:6" x14ac:dyDescent="0.25">
      <c r="E627" s="16">
        <f t="shared" ca="1" si="18"/>
        <v>0.15742710611088573</v>
      </c>
      <c r="F627" s="16">
        <f t="shared" ca="1" si="19"/>
        <v>7.351552007163817</v>
      </c>
    </row>
    <row r="628" spans="5:6" x14ac:dyDescent="0.25">
      <c r="E628" s="16">
        <f t="shared" ca="1" si="18"/>
        <v>0.52330488060588309</v>
      </c>
      <c r="F628" s="16">
        <f t="shared" ca="1" si="19"/>
        <v>21.29452371255525</v>
      </c>
    </row>
    <row r="629" spans="5:6" x14ac:dyDescent="0.25">
      <c r="E629" s="16">
        <f t="shared" ca="1" si="18"/>
        <v>0.81822284628085251</v>
      </c>
      <c r="F629" s="16">
        <f t="shared" ca="1" si="19"/>
        <v>49.829802799328455</v>
      </c>
    </row>
    <row r="630" spans="5:6" x14ac:dyDescent="0.25">
      <c r="E630" s="16">
        <f t="shared" ca="1" si="18"/>
        <v>0.7035043790938591</v>
      </c>
      <c r="F630" s="16">
        <f t="shared" ca="1" si="19"/>
        <v>34.278089926933632</v>
      </c>
    </row>
    <row r="631" spans="5:6" x14ac:dyDescent="0.25">
      <c r="E631" s="16">
        <f t="shared" ca="1" si="18"/>
        <v>0.61944191675947347</v>
      </c>
      <c r="F631" s="16">
        <f t="shared" ca="1" si="19"/>
        <v>27.221725597447854</v>
      </c>
    </row>
    <row r="632" spans="5:6" x14ac:dyDescent="0.25">
      <c r="E632" s="16">
        <f t="shared" ca="1" si="18"/>
        <v>0.49400726949002916</v>
      </c>
      <c r="F632" s="16">
        <f t="shared" ca="1" si="19"/>
        <v>19.786064708006883</v>
      </c>
    </row>
    <row r="633" spans="5:6" x14ac:dyDescent="0.25">
      <c r="E633" s="16">
        <f t="shared" ca="1" si="18"/>
        <v>0.22318224723764712</v>
      </c>
      <c r="F633" s="16">
        <f t="shared" ca="1" si="19"/>
        <v>9.3793463518368281</v>
      </c>
    </row>
    <row r="634" spans="5:6" x14ac:dyDescent="0.25">
      <c r="E634" s="16">
        <f t="shared" ca="1" si="18"/>
        <v>0.49029145050068024</v>
      </c>
      <c r="F634" s="16">
        <f t="shared" ca="1" si="19"/>
        <v>19.602593379688006</v>
      </c>
    </row>
    <row r="635" spans="5:6" x14ac:dyDescent="0.25">
      <c r="E635" s="16">
        <f t="shared" ca="1" si="18"/>
        <v>0.66268614056834563</v>
      </c>
      <c r="F635" s="16">
        <f t="shared" ca="1" si="19"/>
        <v>30.563462644815075</v>
      </c>
    </row>
    <row r="636" spans="5:6" x14ac:dyDescent="0.25">
      <c r="E636" s="16">
        <f t="shared" ca="1" si="18"/>
        <v>0.42356557006621842</v>
      </c>
      <c r="F636" s="16">
        <f t="shared" ca="1" si="19"/>
        <v>16.563804079999485</v>
      </c>
    </row>
    <row r="637" spans="5:6" x14ac:dyDescent="0.25">
      <c r="E637" s="16">
        <f t="shared" ca="1" si="18"/>
        <v>0.17938283503691055</v>
      </c>
      <c r="F637" s="16">
        <f t="shared" ca="1" si="19"/>
        <v>8.0227429251158018</v>
      </c>
    </row>
    <row r="638" spans="5:6" x14ac:dyDescent="0.25">
      <c r="E638" s="16">
        <f t="shared" ca="1" si="18"/>
        <v>0.48341597365458389</v>
      </c>
      <c r="F638" s="16">
        <f t="shared" ca="1" si="19"/>
        <v>19.267467093800754</v>
      </c>
    </row>
    <row r="639" spans="5:6" x14ac:dyDescent="0.25">
      <c r="E639" s="16">
        <f t="shared" ca="1" si="18"/>
        <v>0.31131856581639006</v>
      </c>
      <c r="F639" s="16">
        <f t="shared" ca="1" si="19"/>
        <v>12.278916702688011</v>
      </c>
    </row>
    <row r="640" spans="5:6" x14ac:dyDescent="0.25">
      <c r="E640" s="16">
        <f t="shared" ca="1" si="18"/>
        <v>0.99659502656218002</v>
      </c>
      <c r="F640" s="16">
        <f t="shared" ca="1" si="19"/>
        <v>300.66537587399961</v>
      </c>
    </row>
    <row r="641" spans="5:6" x14ac:dyDescent="0.25">
      <c r="E641" s="16">
        <f t="shared" ca="1" si="18"/>
        <v>0.5786319276090135</v>
      </c>
      <c r="F641" s="16">
        <f t="shared" ca="1" si="19"/>
        <v>24.493183446303117</v>
      </c>
    </row>
    <row r="642" spans="5:6" x14ac:dyDescent="0.25">
      <c r="E642" s="16">
        <f t="shared" ca="1" si="18"/>
        <v>5.3866949749061588E-2</v>
      </c>
      <c r="F642" s="16">
        <f t="shared" ca="1" si="19"/>
        <v>4.0210272038266197</v>
      </c>
    </row>
    <row r="643" spans="5:6" x14ac:dyDescent="0.25">
      <c r="E643" s="16">
        <f t="shared" ca="1" si="18"/>
        <v>0.89749479941247368</v>
      </c>
      <c r="F643" s="16">
        <f t="shared" ca="1" si="19"/>
        <v>71.33629988019986</v>
      </c>
    </row>
    <row r="644" spans="5:6" x14ac:dyDescent="0.25">
      <c r="E644" s="16">
        <f t="shared" ref="E644:E707" ca="1" si="20">RAND()</f>
        <v>0.93245552201578297</v>
      </c>
      <c r="F644" s="16">
        <f t="shared" ref="F644:F707" ca="1" si="21">_xlfn.LOGNORM.INV(E644,$C$3,$C$4)</f>
        <v>89.508326322245239</v>
      </c>
    </row>
    <row r="645" spans="5:6" x14ac:dyDescent="0.25">
      <c r="E645" s="16">
        <f t="shared" ca="1" si="20"/>
        <v>0.83224222179732676</v>
      </c>
      <c r="F645" s="16">
        <f t="shared" ca="1" si="21"/>
        <v>52.618285972272503</v>
      </c>
    </row>
    <row r="646" spans="5:6" x14ac:dyDescent="0.25">
      <c r="E646" s="16">
        <f t="shared" ca="1" si="20"/>
        <v>0.95133039554538013</v>
      </c>
      <c r="F646" s="16">
        <f t="shared" ca="1" si="21"/>
        <v>105.41366626728848</v>
      </c>
    </row>
    <row r="647" spans="5:6" x14ac:dyDescent="0.25">
      <c r="E647" s="16">
        <f t="shared" ca="1" si="20"/>
        <v>3.9720482534598922E-2</v>
      </c>
      <c r="F647" s="16">
        <f t="shared" ca="1" si="21"/>
        <v>3.4766216408432045</v>
      </c>
    </row>
    <row r="648" spans="5:6" x14ac:dyDescent="0.25">
      <c r="E648" s="16">
        <f t="shared" ca="1" si="20"/>
        <v>4.7709927073883773E-2</v>
      </c>
      <c r="F648" s="16">
        <f t="shared" ca="1" si="21"/>
        <v>3.7905999656299953</v>
      </c>
    </row>
    <row r="649" spans="5:6" x14ac:dyDescent="0.25">
      <c r="E649" s="16">
        <f t="shared" ca="1" si="20"/>
        <v>0.99916396297613563</v>
      </c>
      <c r="F649" s="16">
        <f t="shared" ca="1" si="21"/>
        <v>465.46284247331386</v>
      </c>
    </row>
    <row r="650" spans="5:6" x14ac:dyDescent="0.25">
      <c r="E650" s="16">
        <f t="shared" ca="1" si="20"/>
        <v>0.54588538145995424</v>
      </c>
      <c r="F650" s="16">
        <f t="shared" ca="1" si="21"/>
        <v>22.539568643048153</v>
      </c>
    </row>
    <row r="651" spans="5:6" x14ac:dyDescent="0.25">
      <c r="E651" s="16">
        <f t="shared" ca="1" si="20"/>
        <v>9.7689175272360429E-2</v>
      </c>
      <c r="F651" s="16">
        <f t="shared" ca="1" si="21"/>
        <v>5.5023125314683838</v>
      </c>
    </row>
    <row r="652" spans="5:6" x14ac:dyDescent="0.25">
      <c r="E652" s="16">
        <f t="shared" ca="1" si="20"/>
        <v>0.20465631758926817</v>
      </c>
      <c r="F652" s="16">
        <f t="shared" ca="1" si="21"/>
        <v>8.8012710788727482</v>
      </c>
    </row>
    <row r="653" spans="5:6" x14ac:dyDescent="0.25">
      <c r="E653" s="16">
        <f t="shared" ca="1" si="20"/>
        <v>0.96630663537754036</v>
      </c>
      <c r="F653" s="16">
        <f t="shared" ca="1" si="21"/>
        <v>125.09656733788074</v>
      </c>
    </row>
    <row r="654" spans="5:6" x14ac:dyDescent="0.25">
      <c r="E654" s="16">
        <f t="shared" ca="1" si="20"/>
        <v>0.90605174590463455</v>
      </c>
      <c r="F654" s="16">
        <f t="shared" ca="1" si="21"/>
        <v>74.950457935329524</v>
      </c>
    </row>
    <row r="655" spans="5:6" x14ac:dyDescent="0.25">
      <c r="E655" s="16">
        <f t="shared" ca="1" si="20"/>
        <v>0.71191328350767435</v>
      </c>
      <c r="F655" s="16">
        <f t="shared" ca="1" si="21"/>
        <v>35.127448654121864</v>
      </c>
    </row>
    <row r="656" spans="5:6" x14ac:dyDescent="0.25">
      <c r="E656" s="16">
        <f t="shared" ca="1" si="20"/>
        <v>0.67377950842468037</v>
      </c>
      <c r="F656" s="16">
        <f t="shared" ca="1" si="21"/>
        <v>31.512167177073771</v>
      </c>
    </row>
    <row r="657" spans="5:6" x14ac:dyDescent="0.25">
      <c r="E657" s="16">
        <f t="shared" ca="1" si="20"/>
        <v>0.70740841720691328</v>
      </c>
      <c r="F657" s="16">
        <f t="shared" ca="1" si="21"/>
        <v>34.66842974987874</v>
      </c>
    </row>
    <row r="658" spans="5:6" x14ac:dyDescent="0.25">
      <c r="E658" s="16">
        <f t="shared" ca="1" si="20"/>
        <v>4.6480675842182295E-2</v>
      </c>
      <c r="F658" s="16">
        <f t="shared" ca="1" si="21"/>
        <v>3.7434990285172525</v>
      </c>
    </row>
    <row r="659" spans="5:6" x14ac:dyDescent="0.25">
      <c r="E659" s="16">
        <f t="shared" ca="1" si="20"/>
        <v>0.31301329393200195</v>
      </c>
      <c r="F659" s="16">
        <f t="shared" ca="1" si="21"/>
        <v>12.337864633584358</v>
      </c>
    </row>
    <row r="660" spans="5:6" x14ac:dyDescent="0.25">
      <c r="E660" s="16">
        <f t="shared" ca="1" si="20"/>
        <v>0.36356858417634319</v>
      </c>
      <c r="F660" s="16">
        <f t="shared" ca="1" si="21"/>
        <v>14.169102984446729</v>
      </c>
    </row>
    <row r="661" spans="5:6" x14ac:dyDescent="0.25">
      <c r="E661" s="16">
        <f t="shared" ca="1" si="20"/>
        <v>0.30359465355534521</v>
      </c>
      <c r="F661" s="16">
        <f t="shared" ca="1" si="21"/>
        <v>12.012050343139094</v>
      </c>
    </row>
    <row r="662" spans="5:6" x14ac:dyDescent="0.25">
      <c r="E662" s="16">
        <f t="shared" ca="1" si="20"/>
        <v>0.16565774305428038</v>
      </c>
      <c r="F662" s="16">
        <f t="shared" ca="1" si="21"/>
        <v>7.6029202173051402</v>
      </c>
    </row>
    <row r="663" spans="5:6" x14ac:dyDescent="0.25">
      <c r="E663" s="16">
        <f t="shared" ca="1" si="20"/>
        <v>0.17706884052147465</v>
      </c>
      <c r="F663" s="16">
        <f t="shared" ca="1" si="21"/>
        <v>7.951865826775256</v>
      </c>
    </row>
    <row r="664" spans="5:6" x14ac:dyDescent="0.25">
      <c r="E664" s="16">
        <f t="shared" ca="1" si="20"/>
        <v>0.21905049614815508</v>
      </c>
      <c r="F664" s="16">
        <f t="shared" ca="1" si="21"/>
        <v>9.2497454656976803</v>
      </c>
    </row>
    <row r="665" spans="5:6" x14ac:dyDescent="0.25">
      <c r="E665" s="16">
        <f t="shared" ca="1" si="20"/>
        <v>0.62299195628043547</v>
      </c>
      <c r="F665" s="16">
        <f t="shared" ca="1" si="21"/>
        <v>27.476971713946401</v>
      </c>
    </row>
    <row r="666" spans="5:6" x14ac:dyDescent="0.25">
      <c r="E666" s="16">
        <f t="shared" ca="1" si="20"/>
        <v>0.29800032191462811</v>
      </c>
      <c r="F666" s="16">
        <f t="shared" ca="1" si="21"/>
        <v>11.820549307581826</v>
      </c>
    </row>
    <row r="667" spans="5:6" x14ac:dyDescent="0.25">
      <c r="E667" s="16">
        <f t="shared" ca="1" si="20"/>
        <v>0.78849341597128197</v>
      </c>
      <c r="F667" s="16">
        <f t="shared" ca="1" si="21"/>
        <v>44.755067122082302</v>
      </c>
    </row>
    <row r="668" spans="5:6" x14ac:dyDescent="0.25">
      <c r="E668" s="16">
        <f t="shared" ca="1" si="20"/>
        <v>0.54252138667188277</v>
      </c>
      <c r="F668" s="16">
        <f t="shared" ca="1" si="21"/>
        <v>22.349141878407437</v>
      </c>
    </row>
    <row r="669" spans="5:6" x14ac:dyDescent="0.25">
      <c r="E669" s="16">
        <f t="shared" ca="1" si="20"/>
        <v>0.79342694029339578</v>
      </c>
      <c r="F669" s="16">
        <f t="shared" ca="1" si="21"/>
        <v>45.529920224623837</v>
      </c>
    </row>
    <row r="670" spans="5:6" x14ac:dyDescent="0.25">
      <c r="E670" s="16">
        <f t="shared" ca="1" si="20"/>
        <v>0.80276861449782277</v>
      </c>
      <c r="F670" s="16">
        <f t="shared" ca="1" si="21"/>
        <v>47.066054735361135</v>
      </c>
    </row>
    <row r="671" spans="5:6" x14ac:dyDescent="0.25">
      <c r="E671" s="16">
        <f t="shared" ca="1" si="20"/>
        <v>0.42295704176561177</v>
      </c>
      <c r="F671" s="16">
        <f t="shared" ca="1" si="21"/>
        <v>16.538080661115313</v>
      </c>
    </row>
    <row r="672" spans="5:6" x14ac:dyDescent="0.25">
      <c r="E672" s="16">
        <f t="shared" ca="1" si="20"/>
        <v>0.38114026227195963</v>
      </c>
      <c r="F672" s="16">
        <f t="shared" ca="1" si="21"/>
        <v>14.84276562703211</v>
      </c>
    </row>
    <row r="673" spans="5:6" x14ac:dyDescent="0.25">
      <c r="E673" s="16">
        <f t="shared" ca="1" si="20"/>
        <v>6.1415123851697118E-2</v>
      </c>
      <c r="F673" s="16">
        <f t="shared" ca="1" si="21"/>
        <v>4.2930516610580352</v>
      </c>
    </row>
    <row r="674" spans="5:6" x14ac:dyDescent="0.25">
      <c r="E674" s="16">
        <f t="shared" ca="1" si="20"/>
        <v>0.99894091567528764</v>
      </c>
      <c r="F674" s="16">
        <f t="shared" ca="1" si="21"/>
        <v>434.04279397660969</v>
      </c>
    </row>
    <row r="675" spans="5:6" x14ac:dyDescent="0.25">
      <c r="E675" s="16">
        <f t="shared" ca="1" si="20"/>
        <v>0.52961131542819795</v>
      </c>
      <c r="F675" s="16">
        <f t="shared" ca="1" si="21"/>
        <v>21.63457752890799</v>
      </c>
    </row>
    <row r="676" spans="5:6" x14ac:dyDescent="0.25">
      <c r="E676" s="16">
        <f t="shared" ca="1" si="20"/>
        <v>0.53860898494933318</v>
      </c>
      <c r="F676" s="16">
        <f t="shared" ca="1" si="21"/>
        <v>22.129906797810492</v>
      </c>
    </row>
    <row r="677" spans="5:6" x14ac:dyDescent="0.25">
      <c r="E677" s="16">
        <f t="shared" ca="1" si="20"/>
        <v>0.75196873443825007</v>
      </c>
      <c r="F677" s="16">
        <f t="shared" ca="1" si="21"/>
        <v>39.674081366055944</v>
      </c>
    </row>
    <row r="678" spans="5:6" x14ac:dyDescent="0.25">
      <c r="E678" s="16">
        <f t="shared" ca="1" si="20"/>
        <v>0.9546269708664763</v>
      </c>
      <c r="F678" s="16">
        <f t="shared" ca="1" si="21"/>
        <v>109.01389119149484</v>
      </c>
    </row>
    <row r="679" spans="5:6" x14ac:dyDescent="0.25">
      <c r="E679" s="16">
        <f t="shared" ca="1" si="20"/>
        <v>0.49739067461290987</v>
      </c>
      <c r="F679" s="16">
        <f t="shared" ca="1" si="21"/>
        <v>19.954593043307465</v>
      </c>
    </row>
    <row r="680" spans="5:6" x14ac:dyDescent="0.25">
      <c r="E680" s="16">
        <f t="shared" ca="1" si="20"/>
        <v>0.43738990028794189</v>
      </c>
      <c r="F680" s="16">
        <f t="shared" ca="1" si="21"/>
        <v>17.157062461895141</v>
      </c>
    </row>
    <row r="681" spans="5:6" x14ac:dyDescent="0.25">
      <c r="E681" s="16">
        <f t="shared" ca="1" si="20"/>
        <v>0.13477203939719118</v>
      </c>
      <c r="F681" s="16">
        <f t="shared" ca="1" si="21"/>
        <v>6.6584511587789894</v>
      </c>
    </row>
    <row r="682" spans="5:6" x14ac:dyDescent="0.25">
      <c r="E682" s="16">
        <f t="shared" ca="1" si="20"/>
        <v>0.26973441289164801</v>
      </c>
      <c r="F682" s="16">
        <f t="shared" ca="1" si="21"/>
        <v>10.874097368725179</v>
      </c>
    </row>
    <row r="683" spans="5:6" x14ac:dyDescent="0.25">
      <c r="E683" s="16">
        <f t="shared" ca="1" si="20"/>
        <v>0.84474305658373838</v>
      </c>
      <c r="F683" s="16">
        <f t="shared" ca="1" si="21"/>
        <v>55.375891754666533</v>
      </c>
    </row>
    <row r="684" spans="5:6" x14ac:dyDescent="0.25">
      <c r="E684" s="16">
        <f t="shared" ca="1" si="20"/>
        <v>0.50197768583062519</v>
      </c>
      <c r="F684" s="16">
        <f t="shared" ca="1" si="21"/>
        <v>20.185355041549677</v>
      </c>
    </row>
    <row r="685" spans="5:6" x14ac:dyDescent="0.25">
      <c r="E685" s="16">
        <f t="shared" ca="1" si="20"/>
        <v>0.37308811538915776</v>
      </c>
      <c r="F685" s="16">
        <f t="shared" ca="1" si="21"/>
        <v>14.5314404233142</v>
      </c>
    </row>
    <row r="686" spans="5:6" x14ac:dyDescent="0.25">
      <c r="E686" s="16">
        <f t="shared" ca="1" si="20"/>
        <v>0.64719572108840018</v>
      </c>
      <c r="F686" s="16">
        <f t="shared" ca="1" si="21"/>
        <v>29.305067359103397</v>
      </c>
    </row>
    <row r="687" spans="5:6" x14ac:dyDescent="0.25">
      <c r="E687" s="16">
        <f t="shared" ca="1" si="20"/>
        <v>0.85958435881007045</v>
      </c>
      <c r="F687" s="16">
        <f t="shared" ca="1" si="21"/>
        <v>59.054090637500103</v>
      </c>
    </row>
    <row r="688" spans="5:6" x14ac:dyDescent="0.25">
      <c r="E688" s="16">
        <f t="shared" ca="1" si="20"/>
        <v>0.61838552931925839</v>
      </c>
      <c r="F688" s="16">
        <f t="shared" ca="1" si="21"/>
        <v>27.146370182300732</v>
      </c>
    </row>
    <row r="689" spans="5:6" x14ac:dyDescent="0.25">
      <c r="E689" s="16">
        <f t="shared" ca="1" si="20"/>
        <v>0.44108107360990811</v>
      </c>
      <c r="F689" s="16">
        <f t="shared" ca="1" si="21"/>
        <v>17.318427852215116</v>
      </c>
    </row>
    <row r="690" spans="5:6" x14ac:dyDescent="0.25">
      <c r="E690" s="16">
        <f t="shared" ca="1" si="20"/>
        <v>0.62336420441084861</v>
      </c>
      <c r="F690" s="16">
        <f t="shared" ca="1" si="21"/>
        <v>27.503917571938363</v>
      </c>
    </row>
    <row r="691" spans="5:6" x14ac:dyDescent="0.25">
      <c r="E691" s="16">
        <f t="shared" ca="1" si="20"/>
        <v>0.79828746472307055</v>
      </c>
      <c r="F691" s="16">
        <f t="shared" ca="1" si="21"/>
        <v>46.317499957224506</v>
      </c>
    </row>
    <row r="692" spans="5:6" x14ac:dyDescent="0.25">
      <c r="E692" s="16">
        <f t="shared" ca="1" si="20"/>
        <v>0.12602417446481728</v>
      </c>
      <c r="F692" s="16">
        <f t="shared" ca="1" si="21"/>
        <v>6.3892169307401421</v>
      </c>
    </row>
    <row r="693" spans="5:6" x14ac:dyDescent="0.25">
      <c r="E693" s="16">
        <f t="shared" ca="1" si="20"/>
        <v>0.59820556654779344</v>
      </c>
      <c r="F693" s="16">
        <f t="shared" ca="1" si="21"/>
        <v>25.756966838975668</v>
      </c>
    </row>
    <row r="694" spans="5:6" x14ac:dyDescent="0.25">
      <c r="E694" s="16">
        <f t="shared" ca="1" si="20"/>
        <v>0.47732177989629654</v>
      </c>
      <c r="F694" s="16">
        <f t="shared" ca="1" si="21"/>
        <v>18.97502198301223</v>
      </c>
    </row>
    <row r="695" spans="5:6" x14ac:dyDescent="0.25">
      <c r="E695" s="16">
        <f t="shared" ca="1" si="20"/>
        <v>0.81113404085468799</v>
      </c>
      <c r="F695" s="16">
        <f t="shared" ca="1" si="21"/>
        <v>48.525188408565967</v>
      </c>
    </row>
    <row r="696" spans="5:6" x14ac:dyDescent="0.25">
      <c r="E696" s="16">
        <f t="shared" ca="1" si="20"/>
        <v>3.4605546283137278E-2</v>
      </c>
      <c r="F696" s="16">
        <f t="shared" ca="1" si="21"/>
        <v>3.2640236338447752</v>
      </c>
    </row>
    <row r="697" spans="5:6" x14ac:dyDescent="0.25">
      <c r="E697" s="16">
        <f t="shared" ca="1" si="20"/>
        <v>0.33968927830254259</v>
      </c>
      <c r="F697" s="16">
        <f t="shared" ca="1" si="21"/>
        <v>13.285705814227049</v>
      </c>
    </row>
    <row r="698" spans="5:6" x14ac:dyDescent="0.25">
      <c r="E698" s="16">
        <f t="shared" ca="1" si="20"/>
        <v>0.52399046406207761</v>
      </c>
      <c r="F698" s="16">
        <f t="shared" ca="1" si="21"/>
        <v>21.331214412598744</v>
      </c>
    </row>
    <row r="699" spans="5:6" x14ac:dyDescent="0.25">
      <c r="E699" s="16">
        <f t="shared" ca="1" si="20"/>
        <v>0.48998518117986212</v>
      </c>
      <c r="F699" s="16">
        <f t="shared" ca="1" si="21"/>
        <v>19.587545582015984</v>
      </c>
    </row>
    <row r="700" spans="5:6" x14ac:dyDescent="0.25">
      <c r="E700" s="16">
        <f t="shared" ca="1" si="20"/>
        <v>0.64505832100401572</v>
      </c>
      <c r="F700" s="16">
        <f t="shared" ca="1" si="21"/>
        <v>29.137113742725798</v>
      </c>
    </row>
    <row r="701" spans="5:6" x14ac:dyDescent="0.25">
      <c r="E701" s="16">
        <f t="shared" ca="1" si="20"/>
        <v>0.85859967937926873</v>
      </c>
      <c r="F701" s="16">
        <f t="shared" ca="1" si="21"/>
        <v>58.794550799620488</v>
      </c>
    </row>
    <row r="702" spans="5:6" x14ac:dyDescent="0.25">
      <c r="E702" s="16">
        <f t="shared" ca="1" si="20"/>
        <v>0.39505908831325587</v>
      </c>
      <c r="F702" s="16">
        <f t="shared" ca="1" si="21"/>
        <v>15.391922248645342</v>
      </c>
    </row>
    <row r="703" spans="5:6" x14ac:dyDescent="0.25">
      <c r="E703" s="16">
        <f t="shared" ca="1" si="20"/>
        <v>0.67388243029161465</v>
      </c>
      <c r="F703" s="16">
        <f t="shared" ca="1" si="21"/>
        <v>31.521166527939751</v>
      </c>
    </row>
    <row r="704" spans="5:6" x14ac:dyDescent="0.25">
      <c r="E704" s="16">
        <f t="shared" ca="1" si="20"/>
        <v>0.49751628373790036</v>
      </c>
      <c r="F704" s="16">
        <f t="shared" ca="1" si="21"/>
        <v>19.960876971625868</v>
      </c>
    </row>
    <row r="705" spans="5:6" x14ac:dyDescent="0.25">
      <c r="E705" s="16">
        <f t="shared" ca="1" si="20"/>
        <v>0.54381158571053656</v>
      </c>
      <c r="F705" s="16">
        <f t="shared" ca="1" si="21"/>
        <v>22.421964543605654</v>
      </c>
    </row>
    <row r="706" spans="5:6" x14ac:dyDescent="0.25">
      <c r="E706" s="16">
        <f t="shared" ca="1" si="20"/>
        <v>0.79320546261313918</v>
      </c>
      <c r="F706" s="16">
        <f t="shared" ca="1" si="21"/>
        <v>45.494614890012244</v>
      </c>
    </row>
    <row r="707" spans="5:6" x14ac:dyDescent="0.25">
      <c r="E707" s="16">
        <f t="shared" ca="1" si="20"/>
        <v>0.24276476747090525</v>
      </c>
      <c r="F707" s="16">
        <f t="shared" ca="1" si="21"/>
        <v>9.9997819798929815</v>
      </c>
    </row>
    <row r="708" spans="5:6" x14ac:dyDescent="0.25">
      <c r="E708" s="16">
        <f t="shared" ref="E708:E771" ca="1" si="22">RAND()</f>
        <v>0.85066202333428231</v>
      </c>
      <c r="F708" s="16">
        <f t="shared" ref="F708:F771" ca="1" si="23">_xlfn.LOGNORM.INV(E708,$C$3,$C$4)</f>
        <v>56.785269165746861</v>
      </c>
    </row>
    <row r="709" spans="5:6" x14ac:dyDescent="0.25">
      <c r="E709" s="16">
        <f t="shared" ca="1" si="22"/>
        <v>0.9152672145987697</v>
      </c>
      <c r="F709" s="16">
        <f t="shared" ca="1" si="23"/>
        <v>79.354333400836737</v>
      </c>
    </row>
    <row r="710" spans="5:6" x14ac:dyDescent="0.25">
      <c r="E710" s="16">
        <f t="shared" ca="1" si="22"/>
        <v>8.7032508174982981E-2</v>
      </c>
      <c r="F710" s="16">
        <f t="shared" ca="1" si="23"/>
        <v>5.1589988096966586</v>
      </c>
    </row>
    <row r="711" spans="5:6" x14ac:dyDescent="0.25">
      <c r="E711" s="16">
        <f t="shared" ca="1" si="22"/>
        <v>0.53121545489730093</v>
      </c>
      <c r="F711" s="16">
        <f t="shared" ca="1" si="23"/>
        <v>21.721999626930042</v>
      </c>
    </row>
    <row r="712" spans="5:6" x14ac:dyDescent="0.25">
      <c r="E712" s="16">
        <f t="shared" ca="1" si="22"/>
        <v>0.14693797324211477</v>
      </c>
      <c r="F712" s="16">
        <f t="shared" ca="1" si="23"/>
        <v>7.0311004572350324</v>
      </c>
    </row>
    <row r="713" spans="5:6" x14ac:dyDescent="0.25">
      <c r="E713" s="16">
        <f t="shared" ca="1" si="22"/>
        <v>0.68831580367947176</v>
      </c>
      <c r="F713" s="16">
        <f t="shared" ca="1" si="23"/>
        <v>32.821444052333874</v>
      </c>
    </row>
    <row r="714" spans="5:6" x14ac:dyDescent="0.25">
      <c r="E714" s="16">
        <f t="shared" ca="1" si="22"/>
        <v>0.56878600622228181</v>
      </c>
      <c r="F714" s="16">
        <f t="shared" ca="1" si="23"/>
        <v>23.885803097109918</v>
      </c>
    </row>
    <row r="715" spans="5:6" x14ac:dyDescent="0.25">
      <c r="E715" s="16">
        <f t="shared" ca="1" si="22"/>
        <v>1.5053767659826245E-2</v>
      </c>
      <c r="F715" s="16">
        <f t="shared" ca="1" si="23"/>
        <v>2.2963644986409837</v>
      </c>
    </row>
    <row r="716" spans="5:6" x14ac:dyDescent="0.25">
      <c r="E716" s="16">
        <f t="shared" ca="1" si="22"/>
        <v>9.9264254310977518E-2</v>
      </c>
      <c r="F716" s="16">
        <f t="shared" ca="1" si="23"/>
        <v>5.5524806761958017</v>
      </c>
    </row>
    <row r="717" spans="5:6" x14ac:dyDescent="0.25">
      <c r="E717" s="16">
        <f t="shared" ca="1" si="22"/>
        <v>0.31693022108088176</v>
      </c>
      <c r="F717" s="16">
        <f t="shared" ca="1" si="23"/>
        <v>12.474663740659233</v>
      </c>
    </row>
    <row r="718" spans="5:6" x14ac:dyDescent="0.25">
      <c r="E718" s="16">
        <f t="shared" ca="1" si="22"/>
        <v>6.1116844116959834E-2</v>
      </c>
      <c r="F718" s="16">
        <f t="shared" ca="1" si="23"/>
        <v>4.2824891592099501</v>
      </c>
    </row>
    <row r="719" spans="5:6" x14ac:dyDescent="0.25">
      <c r="E719" s="16">
        <f t="shared" ca="1" si="22"/>
        <v>0.52246647990123907</v>
      </c>
      <c r="F719" s="16">
        <f t="shared" ca="1" si="23"/>
        <v>21.24974537731304</v>
      </c>
    </row>
    <row r="720" spans="5:6" x14ac:dyDescent="0.25">
      <c r="E720" s="16">
        <f t="shared" ca="1" si="22"/>
        <v>0.45374479949949853</v>
      </c>
      <c r="F720" s="16">
        <f t="shared" ca="1" si="23"/>
        <v>17.881996067889428</v>
      </c>
    </row>
    <row r="721" spans="5:6" x14ac:dyDescent="0.25">
      <c r="E721" s="16">
        <f t="shared" ca="1" si="22"/>
        <v>0.75062953950629441</v>
      </c>
      <c r="F721" s="16">
        <f t="shared" ca="1" si="23"/>
        <v>39.506774049850499</v>
      </c>
    </row>
    <row r="722" spans="5:6" x14ac:dyDescent="0.25">
      <c r="E722" s="16">
        <f t="shared" ca="1" si="22"/>
        <v>0.10242173006130872</v>
      </c>
      <c r="F722" s="16">
        <f t="shared" ca="1" si="23"/>
        <v>5.6526667624867475</v>
      </c>
    </row>
    <row r="723" spans="5:6" x14ac:dyDescent="0.25">
      <c r="E723" s="16">
        <f t="shared" ca="1" si="22"/>
        <v>0.58382870878598137</v>
      </c>
      <c r="F723" s="16">
        <f t="shared" ca="1" si="23"/>
        <v>24.82119895706365</v>
      </c>
    </row>
    <row r="724" spans="5:6" x14ac:dyDescent="0.25">
      <c r="E724" s="16">
        <f t="shared" ca="1" si="22"/>
        <v>0.60022826154150954</v>
      </c>
      <c r="F724" s="16">
        <f t="shared" ca="1" si="23"/>
        <v>25.892101847899077</v>
      </c>
    </row>
    <row r="725" spans="5:6" x14ac:dyDescent="0.25">
      <c r="E725" s="16">
        <f t="shared" ca="1" si="22"/>
        <v>0.86052100615920135</v>
      </c>
      <c r="F725" s="16">
        <f t="shared" ca="1" si="23"/>
        <v>59.30319015039008</v>
      </c>
    </row>
    <row r="726" spans="5:6" x14ac:dyDescent="0.25">
      <c r="E726" s="16">
        <f t="shared" ca="1" si="22"/>
        <v>0.99479917907675874</v>
      </c>
      <c r="F726" s="16">
        <f t="shared" ca="1" si="23"/>
        <v>260.39071543364963</v>
      </c>
    </row>
    <row r="727" spans="5:6" x14ac:dyDescent="0.25">
      <c r="E727" s="16">
        <f t="shared" ca="1" si="22"/>
        <v>0.94702940888500087</v>
      </c>
      <c r="F727" s="16">
        <f t="shared" ca="1" si="23"/>
        <v>101.16053059007928</v>
      </c>
    </row>
    <row r="728" spans="5:6" x14ac:dyDescent="0.25">
      <c r="E728" s="16">
        <f t="shared" ca="1" si="22"/>
        <v>0.36761268143730874</v>
      </c>
      <c r="F728" s="16">
        <f t="shared" ca="1" si="23"/>
        <v>14.322290531434678</v>
      </c>
    </row>
    <row r="729" spans="5:6" x14ac:dyDescent="0.25">
      <c r="E729" s="16">
        <f t="shared" ca="1" si="22"/>
        <v>0.24306219127096762</v>
      </c>
      <c r="F729" s="16">
        <f t="shared" ca="1" si="23"/>
        <v>10.009291158922363</v>
      </c>
    </row>
    <row r="730" spans="5:6" x14ac:dyDescent="0.25">
      <c r="E730" s="16">
        <f t="shared" ca="1" si="22"/>
        <v>0.37231681562375007</v>
      </c>
      <c r="F730" s="16">
        <f t="shared" ca="1" si="23"/>
        <v>14.501855267172754</v>
      </c>
    </row>
    <row r="731" spans="5:6" x14ac:dyDescent="0.25">
      <c r="E731" s="16">
        <f t="shared" ca="1" si="22"/>
        <v>0.83907501238672422</v>
      </c>
      <c r="F731" s="16">
        <f t="shared" ca="1" si="23"/>
        <v>54.090760516719421</v>
      </c>
    </row>
    <row r="732" spans="5:6" x14ac:dyDescent="0.25">
      <c r="E732" s="16">
        <f t="shared" ca="1" si="22"/>
        <v>0.14552006867723177</v>
      </c>
      <c r="F732" s="16">
        <f t="shared" ca="1" si="23"/>
        <v>6.9877415852174201</v>
      </c>
    </row>
    <row r="733" spans="5:6" x14ac:dyDescent="0.25">
      <c r="E733" s="16">
        <f t="shared" ca="1" si="22"/>
        <v>0.68273061502988475</v>
      </c>
      <c r="F733" s="16">
        <f t="shared" ca="1" si="23"/>
        <v>32.30907837512904</v>
      </c>
    </row>
    <row r="734" spans="5:6" x14ac:dyDescent="0.25">
      <c r="E734" s="16">
        <f t="shared" ca="1" si="22"/>
        <v>0.37397794210701496</v>
      </c>
      <c r="F734" s="16">
        <f t="shared" ca="1" si="23"/>
        <v>14.565622668438957</v>
      </c>
    </row>
    <row r="735" spans="5:6" x14ac:dyDescent="0.25">
      <c r="E735" s="16">
        <f t="shared" ca="1" si="22"/>
        <v>0.85901775388814683</v>
      </c>
      <c r="F735" s="16">
        <f t="shared" ca="1" si="23"/>
        <v>58.904456220861277</v>
      </c>
    </row>
    <row r="736" spans="5:6" x14ac:dyDescent="0.25">
      <c r="E736" s="16">
        <f t="shared" ca="1" si="22"/>
        <v>1.5200481840604962E-2</v>
      </c>
      <c r="F736" s="16">
        <f t="shared" ca="1" si="23"/>
        <v>2.3052136395642302</v>
      </c>
    </row>
    <row r="737" spans="5:6" x14ac:dyDescent="0.25">
      <c r="E737" s="16">
        <f t="shared" ca="1" si="22"/>
        <v>1.7820810131705223E-2</v>
      </c>
      <c r="F737" s="16">
        <f t="shared" ca="1" si="23"/>
        <v>2.4571630440345924</v>
      </c>
    </row>
    <row r="738" spans="5:6" x14ac:dyDescent="0.25">
      <c r="E738" s="16">
        <f t="shared" ca="1" si="22"/>
        <v>5.9284607690762048E-2</v>
      </c>
      <c r="F738" s="16">
        <f t="shared" ca="1" si="23"/>
        <v>4.2172896609455197</v>
      </c>
    </row>
    <row r="739" spans="5:6" x14ac:dyDescent="0.25">
      <c r="E739" s="16">
        <f t="shared" ca="1" si="22"/>
        <v>0.24628241819814278</v>
      </c>
      <c r="F739" s="16">
        <f t="shared" ca="1" si="23"/>
        <v>10.112424852445976</v>
      </c>
    </row>
    <row r="740" spans="5:6" x14ac:dyDescent="0.25">
      <c r="E740" s="16">
        <f t="shared" ca="1" si="22"/>
        <v>0.82319295141766458</v>
      </c>
      <c r="F740" s="16">
        <f t="shared" ca="1" si="23"/>
        <v>50.785045339825778</v>
      </c>
    </row>
    <row r="741" spans="5:6" x14ac:dyDescent="0.25">
      <c r="E741" s="16">
        <f t="shared" ca="1" si="22"/>
        <v>0.79571561715495986</v>
      </c>
      <c r="F741" s="16">
        <f t="shared" ca="1" si="23"/>
        <v>45.897695770460174</v>
      </c>
    </row>
    <row r="742" spans="5:6" x14ac:dyDescent="0.25">
      <c r="E742" s="16">
        <f t="shared" ca="1" si="22"/>
        <v>0.40558544116405781</v>
      </c>
      <c r="F742" s="16">
        <f t="shared" ca="1" si="23"/>
        <v>15.816982604204595</v>
      </c>
    </row>
    <row r="743" spans="5:6" x14ac:dyDescent="0.25">
      <c r="E743" s="16">
        <f t="shared" ca="1" si="22"/>
        <v>0.3094882185595843</v>
      </c>
      <c r="F743" s="16">
        <f t="shared" ca="1" si="23"/>
        <v>12.215412521536683</v>
      </c>
    </row>
    <row r="744" spans="5:6" x14ac:dyDescent="0.25">
      <c r="E744" s="16">
        <f t="shared" ca="1" si="22"/>
        <v>0.2184920094993984</v>
      </c>
      <c r="F744" s="16">
        <f t="shared" ca="1" si="23"/>
        <v>9.232259059073872</v>
      </c>
    </row>
    <row r="745" spans="5:6" x14ac:dyDescent="0.25">
      <c r="E745" s="16">
        <f t="shared" ca="1" si="22"/>
        <v>0.65369608154659475</v>
      </c>
      <c r="F745" s="16">
        <f t="shared" ca="1" si="23"/>
        <v>29.824151401803011</v>
      </c>
    </row>
    <row r="746" spans="5:6" x14ac:dyDescent="0.25">
      <c r="E746" s="16">
        <f t="shared" ca="1" si="22"/>
        <v>0.2158393815081795</v>
      </c>
      <c r="F746" s="16">
        <f t="shared" ca="1" si="23"/>
        <v>9.1493041079743023</v>
      </c>
    </row>
    <row r="747" spans="5:6" x14ac:dyDescent="0.25">
      <c r="E747" s="16">
        <f t="shared" ca="1" si="22"/>
        <v>0.85577277878654912</v>
      </c>
      <c r="F747" s="16">
        <f t="shared" ca="1" si="23"/>
        <v>58.062397572265276</v>
      </c>
    </row>
    <row r="748" spans="5:6" x14ac:dyDescent="0.25">
      <c r="E748" s="16">
        <f t="shared" ca="1" si="22"/>
        <v>0.44887343508115829</v>
      </c>
      <c r="F748" s="16">
        <f t="shared" ca="1" si="23"/>
        <v>17.663350095634492</v>
      </c>
    </row>
    <row r="749" spans="5:6" x14ac:dyDescent="0.25">
      <c r="E749" s="16">
        <f t="shared" ca="1" si="22"/>
        <v>0.24737669475127266</v>
      </c>
      <c r="F749" s="16">
        <f t="shared" ca="1" si="23"/>
        <v>10.147545962490446</v>
      </c>
    </row>
    <row r="750" spans="5:6" x14ac:dyDescent="0.25">
      <c r="E750" s="16">
        <f t="shared" ca="1" si="22"/>
        <v>0.35579815613009536</v>
      </c>
      <c r="F750" s="16">
        <f t="shared" ca="1" si="23"/>
        <v>13.877751645380986</v>
      </c>
    </row>
    <row r="751" spans="5:6" x14ac:dyDescent="0.25">
      <c r="E751" s="16">
        <f t="shared" ca="1" si="22"/>
        <v>0.39053460894472791</v>
      </c>
      <c r="F751" s="16">
        <f t="shared" ca="1" si="23"/>
        <v>15.21183995763908</v>
      </c>
    </row>
    <row r="752" spans="5:6" x14ac:dyDescent="0.25">
      <c r="E752" s="16">
        <f t="shared" ca="1" si="22"/>
        <v>0.66161394287341646</v>
      </c>
      <c r="F752" s="16">
        <f t="shared" ca="1" si="23"/>
        <v>30.473939981832597</v>
      </c>
    </row>
    <row r="753" spans="5:6" x14ac:dyDescent="0.25">
      <c r="E753" s="16">
        <f t="shared" ca="1" si="22"/>
        <v>0.26104743475342851</v>
      </c>
      <c r="F753" s="16">
        <f t="shared" ca="1" si="23"/>
        <v>10.589685209394634</v>
      </c>
    </row>
    <row r="754" spans="5:6" x14ac:dyDescent="0.25">
      <c r="E754" s="16">
        <f t="shared" ca="1" si="22"/>
        <v>0.22203503603132924</v>
      </c>
      <c r="F754" s="16">
        <f t="shared" ca="1" si="23"/>
        <v>9.3433196710122015</v>
      </c>
    </row>
    <row r="755" spans="5:6" x14ac:dyDescent="0.25">
      <c r="E755" s="16">
        <f t="shared" ca="1" si="22"/>
        <v>0.18590775829477579</v>
      </c>
      <c r="F755" s="16">
        <f t="shared" ca="1" si="23"/>
        <v>8.2228939665904015</v>
      </c>
    </row>
    <row r="756" spans="5:6" x14ac:dyDescent="0.25">
      <c r="E756" s="16">
        <f t="shared" ca="1" si="22"/>
        <v>0.89466578281104558</v>
      </c>
      <c r="F756" s="16">
        <f t="shared" ca="1" si="23"/>
        <v>70.226766976651348</v>
      </c>
    </row>
    <row r="757" spans="5:6" x14ac:dyDescent="0.25">
      <c r="E757" s="16">
        <f t="shared" ca="1" si="22"/>
        <v>0.30844848507470024</v>
      </c>
      <c r="F757" s="16">
        <f t="shared" ca="1" si="23"/>
        <v>12.179412637741581</v>
      </c>
    </row>
    <row r="758" spans="5:6" x14ac:dyDescent="0.25">
      <c r="E758" s="16">
        <f t="shared" ca="1" si="22"/>
        <v>0.28291705416043711</v>
      </c>
      <c r="F758" s="16">
        <f t="shared" ca="1" si="23"/>
        <v>11.311302220020508</v>
      </c>
    </row>
    <row r="759" spans="5:6" x14ac:dyDescent="0.25">
      <c r="E759" s="16">
        <f t="shared" ca="1" si="22"/>
        <v>0.64111717311180794</v>
      </c>
      <c r="F759" s="16">
        <f t="shared" ca="1" si="23"/>
        <v>28.830866057635472</v>
      </c>
    </row>
    <row r="760" spans="5:6" x14ac:dyDescent="0.25">
      <c r="E760" s="16">
        <f t="shared" ca="1" si="22"/>
        <v>0.24648563893233344</v>
      </c>
      <c r="F760" s="16">
        <f t="shared" ca="1" si="23"/>
        <v>10.118944376546578</v>
      </c>
    </row>
    <row r="761" spans="5:6" x14ac:dyDescent="0.25">
      <c r="E761" s="16">
        <f t="shared" ca="1" si="22"/>
        <v>0.40766037623853979</v>
      </c>
      <c r="F761" s="16">
        <f t="shared" ca="1" si="23"/>
        <v>15.901802838198103</v>
      </c>
    </row>
    <row r="762" spans="5:6" x14ac:dyDescent="0.25">
      <c r="E762" s="16">
        <f t="shared" ca="1" si="22"/>
        <v>0.50837394910718414</v>
      </c>
      <c r="F762" s="16">
        <f t="shared" ca="1" si="23"/>
        <v>20.51162747430719</v>
      </c>
    </row>
    <row r="763" spans="5:6" x14ac:dyDescent="0.25">
      <c r="E763" s="16">
        <f t="shared" ca="1" si="22"/>
        <v>0.87631800781484426</v>
      </c>
      <c r="F763" s="16">
        <f t="shared" ca="1" si="23"/>
        <v>63.865273845071023</v>
      </c>
    </row>
    <row r="764" spans="5:6" x14ac:dyDescent="0.25">
      <c r="E764" s="16">
        <f t="shared" ca="1" si="22"/>
        <v>3.7013907816893954E-2</v>
      </c>
      <c r="F764" s="16">
        <f t="shared" ca="1" si="23"/>
        <v>3.3654395847383678</v>
      </c>
    </row>
    <row r="765" spans="5:6" x14ac:dyDescent="0.25">
      <c r="E765" s="16">
        <f t="shared" ca="1" si="22"/>
        <v>0.83193524685124642</v>
      </c>
      <c r="F765" s="16">
        <f t="shared" ca="1" si="23"/>
        <v>52.553986011695692</v>
      </c>
    </row>
    <row r="766" spans="5:6" x14ac:dyDescent="0.25">
      <c r="E766" s="16">
        <f t="shared" ca="1" si="22"/>
        <v>0.12469874995080288</v>
      </c>
      <c r="F766" s="16">
        <f t="shared" ca="1" si="23"/>
        <v>6.3482930549587211</v>
      </c>
    </row>
    <row r="767" spans="5:6" x14ac:dyDescent="0.25">
      <c r="E767" s="16">
        <f t="shared" ca="1" si="22"/>
        <v>0.88961190831429127</v>
      </c>
      <c r="F767" s="16">
        <f t="shared" ca="1" si="23"/>
        <v>68.338055950006719</v>
      </c>
    </row>
    <row r="768" spans="5:6" x14ac:dyDescent="0.25">
      <c r="E768" s="16">
        <f t="shared" ca="1" si="22"/>
        <v>0.20010953292827072</v>
      </c>
      <c r="F768" s="16">
        <f t="shared" ca="1" si="23"/>
        <v>8.6604782331356525</v>
      </c>
    </row>
    <row r="769" spans="5:6" x14ac:dyDescent="0.25">
      <c r="E769" s="16">
        <f t="shared" ca="1" si="22"/>
        <v>0.29893711602872064</v>
      </c>
      <c r="F769" s="16">
        <f t="shared" ca="1" si="23"/>
        <v>11.8525148079595</v>
      </c>
    </row>
    <row r="770" spans="5:6" x14ac:dyDescent="0.25">
      <c r="E770" s="16">
        <f t="shared" ca="1" si="22"/>
        <v>0.94623621323060503</v>
      </c>
      <c r="F770" s="16">
        <f t="shared" ca="1" si="23"/>
        <v>100.42448926008197</v>
      </c>
    </row>
    <row r="771" spans="5:6" x14ac:dyDescent="0.25">
      <c r="E771" s="16">
        <f t="shared" ca="1" si="22"/>
        <v>0.40574450252905536</v>
      </c>
      <c r="F771" s="16">
        <f t="shared" ca="1" si="23"/>
        <v>15.823472549219323</v>
      </c>
    </row>
    <row r="772" spans="5:6" x14ac:dyDescent="0.25">
      <c r="E772" s="16">
        <f t="shared" ref="E772:E835" ca="1" si="24">RAND()</f>
        <v>0.9045178751885754</v>
      </c>
      <c r="F772" s="16">
        <f t="shared" ref="F772:F835" ca="1" si="25">_xlfn.LOGNORM.INV(E772,$C$3,$C$4)</f>
        <v>74.271843951327654</v>
      </c>
    </row>
    <row r="773" spans="5:6" x14ac:dyDescent="0.25">
      <c r="E773" s="16">
        <f t="shared" ca="1" si="24"/>
        <v>0.25407014536846961</v>
      </c>
      <c r="F773" s="16">
        <f t="shared" ca="1" si="25"/>
        <v>10.363228138758668</v>
      </c>
    </row>
    <row r="774" spans="5:6" x14ac:dyDescent="0.25">
      <c r="E774" s="16">
        <f t="shared" ca="1" si="24"/>
        <v>0.87708413016788334</v>
      </c>
      <c r="F774" s="16">
        <f t="shared" ca="1" si="25"/>
        <v>64.105701741670458</v>
      </c>
    </row>
    <row r="775" spans="5:6" x14ac:dyDescent="0.25">
      <c r="E775" s="16">
        <f t="shared" ca="1" si="24"/>
        <v>0.21629559334494863</v>
      </c>
      <c r="F775" s="16">
        <f t="shared" ca="1" si="25"/>
        <v>9.1635595166872896</v>
      </c>
    </row>
    <row r="776" spans="5:6" x14ac:dyDescent="0.25">
      <c r="E776" s="16">
        <f t="shared" ca="1" si="24"/>
        <v>0.6690406938942951</v>
      </c>
      <c r="F776" s="16">
        <f t="shared" ca="1" si="25"/>
        <v>31.101802513862573</v>
      </c>
    </row>
    <row r="777" spans="5:6" x14ac:dyDescent="0.25">
      <c r="E777" s="16">
        <f t="shared" ca="1" si="24"/>
        <v>0.71433079090542528</v>
      </c>
      <c r="F777" s="16">
        <f t="shared" ca="1" si="25"/>
        <v>35.377691647811282</v>
      </c>
    </row>
    <row r="778" spans="5:6" x14ac:dyDescent="0.25">
      <c r="E778" s="16">
        <f t="shared" ca="1" si="24"/>
        <v>9.4755854333912648E-2</v>
      </c>
      <c r="F778" s="16">
        <f t="shared" ca="1" si="25"/>
        <v>5.4085175078149703</v>
      </c>
    </row>
    <row r="779" spans="5:6" x14ac:dyDescent="0.25">
      <c r="E779" s="16">
        <f t="shared" ca="1" si="24"/>
        <v>0.19006801277544516</v>
      </c>
      <c r="F779" s="16">
        <f t="shared" ca="1" si="25"/>
        <v>8.3507746683468742</v>
      </c>
    </row>
    <row r="780" spans="5:6" x14ac:dyDescent="0.25">
      <c r="E780" s="16">
        <f t="shared" ca="1" si="24"/>
        <v>0.15556210015682193</v>
      </c>
      <c r="F780" s="16">
        <f t="shared" ca="1" si="25"/>
        <v>7.2945979146318853</v>
      </c>
    </row>
    <row r="781" spans="5:6" x14ac:dyDescent="0.25">
      <c r="E781" s="16">
        <f t="shared" ca="1" si="24"/>
        <v>0.86843881133690326</v>
      </c>
      <c r="F781" s="16">
        <f t="shared" ca="1" si="25"/>
        <v>61.500274299350558</v>
      </c>
    </row>
    <row r="782" spans="5:6" x14ac:dyDescent="0.25">
      <c r="E782" s="16">
        <f t="shared" ca="1" si="24"/>
        <v>1.1123795471546294E-2</v>
      </c>
      <c r="F782" s="16">
        <f t="shared" ca="1" si="25"/>
        <v>2.0419107533359013</v>
      </c>
    </row>
    <row r="783" spans="5:6" x14ac:dyDescent="0.25">
      <c r="E783" s="16">
        <f t="shared" ca="1" si="24"/>
        <v>0.39223062185168944</v>
      </c>
      <c r="F783" s="16">
        <f t="shared" ca="1" si="25"/>
        <v>15.279163668767225</v>
      </c>
    </row>
    <row r="784" spans="5:6" x14ac:dyDescent="0.25">
      <c r="E784" s="16">
        <f t="shared" ca="1" si="24"/>
        <v>0.53057674093293961</v>
      </c>
      <c r="F784" s="16">
        <f t="shared" ca="1" si="25"/>
        <v>21.687145633895287</v>
      </c>
    </row>
    <row r="785" spans="5:6" x14ac:dyDescent="0.25">
      <c r="E785" s="16">
        <f t="shared" ca="1" si="24"/>
        <v>0.3677345442396851</v>
      </c>
      <c r="F785" s="16">
        <f t="shared" ca="1" si="25"/>
        <v>14.326923450229609</v>
      </c>
    </row>
    <row r="786" spans="5:6" x14ac:dyDescent="0.25">
      <c r="E786" s="16">
        <f t="shared" ca="1" si="24"/>
        <v>0.86112670346762887</v>
      </c>
      <c r="F786" s="16">
        <f t="shared" ca="1" si="25"/>
        <v>59.46544249124598</v>
      </c>
    </row>
    <row r="787" spans="5:6" x14ac:dyDescent="0.25">
      <c r="E787" s="16">
        <f t="shared" ca="1" si="24"/>
        <v>0.67863785113018216</v>
      </c>
      <c r="F787" s="16">
        <f t="shared" ca="1" si="25"/>
        <v>31.941086344527317</v>
      </c>
    </row>
    <row r="788" spans="5:6" x14ac:dyDescent="0.25">
      <c r="E788" s="16">
        <f t="shared" ca="1" si="24"/>
        <v>0.83626698557579671</v>
      </c>
      <c r="F788" s="16">
        <f t="shared" ca="1" si="25"/>
        <v>53.475876594372501</v>
      </c>
    </row>
    <row r="789" spans="5:6" x14ac:dyDescent="0.25">
      <c r="E789" s="16">
        <f t="shared" ca="1" si="24"/>
        <v>0.40778148774763034</v>
      </c>
      <c r="F789" s="16">
        <f t="shared" ca="1" si="25"/>
        <v>15.9067644164607</v>
      </c>
    </row>
    <row r="790" spans="5:6" x14ac:dyDescent="0.25">
      <c r="E790" s="16">
        <f t="shared" ca="1" si="24"/>
        <v>0.62476079600233592</v>
      </c>
      <c r="F790" s="16">
        <f t="shared" ca="1" si="25"/>
        <v>27.605322743866076</v>
      </c>
    </row>
    <row r="791" spans="5:6" x14ac:dyDescent="0.25">
      <c r="E791" s="16">
        <f t="shared" ca="1" si="24"/>
        <v>0.92816910330834645</v>
      </c>
      <c r="F791" s="16">
        <f t="shared" ca="1" si="25"/>
        <v>86.685781138733958</v>
      </c>
    </row>
    <row r="792" spans="5:6" x14ac:dyDescent="0.25">
      <c r="E792" s="16">
        <f t="shared" ca="1" si="24"/>
        <v>0.15512495598546594</v>
      </c>
      <c r="F792" s="16">
        <f t="shared" ca="1" si="25"/>
        <v>7.2812475805119874</v>
      </c>
    </row>
    <row r="793" spans="5:6" x14ac:dyDescent="0.25">
      <c r="E793" s="16">
        <f t="shared" ca="1" si="24"/>
        <v>0.39471157031301873</v>
      </c>
      <c r="F793" s="16">
        <f t="shared" ca="1" si="25"/>
        <v>15.378035551322546</v>
      </c>
    </row>
    <row r="794" spans="5:6" x14ac:dyDescent="0.25">
      <c r="E794" s="16">
        <f t="shared" ca="1" si="24"/>
        <v>0.48995013155346889</v>
      </c>
      <c r="F794" s="16">
        <f t="shared" ca="1" si="25"/>
        <v>19.585824222382463</v>
      </c>
    </row>
    <row r="795" spans="5:6" x14ac:dyDescent="0.25">
      <c r="E795" s="16">
        <f t="shared" ca="1" si="24"/>
        <v>1.3459680883645908E-2</v>
      </c>
      <c r="F795" s="16">
        <f t="shared" ca="1" si="25"/>
        <v>2.1974879719347475</v>
      </c>
    </row>
    <row r="796" spans="5:6" x14ac:dyDescent="0.25">
      <c r="E796" s="16">
        <f t="shared" ca="1" si="24"/>
        <v>0.15139807492331359</v>
      </c>
      <c r="F796" s="16">
        <f t="shared" ca="1" si="25"/>
        <v>7.1674097417275826</v>
      </c>
    </row>
    <row r="797" spans="5:6" x14ac:dyDescent="0.25">
      <c r="E797" s="16">
        <f t="shared" ca="1" si="24"/>
        <v>0.38101130677247763</v>
      </c>
      <c r="F797" s="16">
        <f t="shared" ca="1" si="25"/>
        <v>14.837743796361162</v>
      </c>
    </row>
    <row r="798" spans="5:6" x14ac:dyDescent="0.25">
      <c r="E798" s="16">
        <f t="shared" ca="1" si="24"/>
        <v>0.26859987929424423</v>
      </c>
      <c r="F798" s="16">
        <f t="shared" ca="1" si="25"/>
        <v>10.83679172361219</v>
      </c>
    </row>
    <row r="799" spans="5:6" x14ac:dyDescent="0.25">
      <c r="E799" s="16">
        <f t="shared" ca="1" si="24"/>
        <v>0.27242417418722464</v>
      </c>
      <c r="F799" s="16">
        <f t="shared" ca="1" si="25"/>
        <v>10.962740477974204</v>
      </c>
    </row>
    <row r="800" spans="5:6" x14ac:dyDescent="0.25">
      <c r="E800" s="16">
        <f t="shared" ca="1" si="24"/>
        <v>0.49399417645164567</v>
      </c>
      <c r="F800" s="16">
        <f t="shared" ca="1" si="25"/>
        <v>19.785415278850881</v>
      </c>
    </row>
    <row r="801" spans="5:6" x14ac:dyDescent="0.25">
      <c r="E801" s="16">
        <f t="shared" ca="1" si="24"/>
        <v>0.19683634809824357</v>
      </c>
      <c r="F801" s="16">
        <f t="shared" ca="1" si="25"/>
        <v>8.5593491123819518</v>
      </c>
    </row>
    <row r="802" spans="5:6" x14ac:dyDescent="0.25">
      <c r="E802" s="16">
        <f t="shared" ca="1" si="24"/>
        <v>0.33263271442448761</v>
      </c>
      <c r="F802" s="16">
        <f t="shared" ca="1" si="25"/>
        <v>13.031180733304952</v>
      </c>
    </row>
    <row r="803" spans="5:6" x14ac:dyDescent="0.25">
      <c r="E803" s="16">
        <f t="shared" ca="1" si="24"/>
        <v>8.0662344387861684E-2</v>
      </c>
      <c r="F803" s="16">
        <f t="shared" ca="1" si="25"/>
        <v>4.9499120657295173</v>
      </c>
    </row>
    <row r="804" spans="5:6" x14ac:dyDescent="0.25">
      <c r="E804" s="16">
        <f t="shared" ca="1" si="24"/>
        <v>0.94928205380584363</v>
      </c>
      <c r="F804" s="16">
        <f t="shared" ca="1" si="25"/>
        <v>103.3304328478778</v>
      </c>
    </row>
    <row r="805" spans="5:6" x14ac:dyDescent="0.25">
      <c r="E805" s="16">
        <f t="shared" ca="1" si="24"/>
        <v>0.38901796937779631</v>
      </c>
      <c r="F805" s="16">
        <f t="shared" ca="1" si="25"/>
        <v>15.151818211963255</v>
      </c>
    </row>
    <row r="806" spans="5:6" x14ac:dyDescent="0.25">
      <c r="E806" s="16">
        <f t="shared" ca="1" si="24"/>
        <v>0.46989515614605448</v>
      </c>
      <c r="F806" s="16">
        <f t="shared" ca="1" si="25"/>
        <v>18.624288928334376</v>
      </c>
    </row>
    <row r="807" spans="5:6" x14ac:dyDescent="0.25">
      <c r="E807" s="16">
        <f t="shared" ca="1" si="24"/>
        <v>0.84094985925485288</v>
      </c>
      <c r="F807" s="16">
        <f t="shared" ca="1" si="25"/>
        <v>54.509193110071386</v>
      </c>
    </row>
    <row r="808" spans="5:6" x14ac:dyDescent="0.25">
      <c r="E808" s="16">
        <f t="shared" ca="1" si="24"/>
        <v>0.52694672818440291</v>
      </c>
      <c r="F808" s="16">
        <f t="shared" ca="1" si="25"/>
        <v>21.490196928346652</v>
      </c>
    </row>
    <row r="809" spans="5:6" x14ac:dyDescent="0.25">
      <c r="E809" s="16">
        <f t="shared" ca="1" si="24"/>
        <v>0.6004867068899874</v>
      </c>
      <c r="F809" s="16">
        <f t="shared" ca="1" si="25"/>
        <v>25.909432337128202</v>
      </c>
    </row>
    <row r="810" spans="5:6" x14ac:dyDescent="0.25">
      <c r="E810" s="16">
        <f t="shared" ca="1" si="24"/>
        <v>0.28993970100754818</v>
      </c>
      <c r="F810" s="16">
        <f t="shared" ca="1" si="25"/>
        <v>11.547155338916911</v>
      </c>
    </row>
    <row r="811" spans="5:6" x14ac:dyDescent="0.25">
      <c r="E811" s="16">
        <f t="shared" ca="1" si="24"/>
        <v>0.22826485858961909</v>
      </c>
      <c r="F811" s="16">
        <f t="shared" ca="1" si="25"/>
        <v>9.5393629402585915</v>
      </c>
    </row>
    <row r="812" spans="5:6" x14ac:dyDescent="0.25">
      <c r="E812" s="16">
        <f t="shared" ca="1" si="24"/>
        <v>0.8007335462423254</v>
      </c>
      <c r="F812" s="16">
        <f t="shared" ca="1" si="25"/>
        <v>46.723361888378072</v>
      </c>
    </row>
    <row r="813" spans="5:6" x14ac:dyDescent="0.25">
      <c r="E813" s="16">
        <f t="shared" ca="1" si="24"/>
        <v>0.6761946670273562</v>
      </c>
      <c r="F813" s="16">
        <f t="shared" ca="1" si="25"/>
        <v>31.72433353401177</v>
      </c>
    </row>
    <row r="814" spans="5:6" x14ac:dyDescent="0.25">
      <c r="E814" s="16">
        <f t="shared" ca="1" si="24"/>
        <v>0.46324508444727541</v>
      </c>
      <c r="F814" s="16">
        <f t="shared" ca="1" si="25"/>
        <v>18.315329095021031</v>
      </c>
    </row>
    <row r="815" spans="5:6" x14ac:dyDescent="0.25">
      <c r="E815" s="16">
        <f t="shared" ca="1" si="24"/>
        <v>9.9394580996027715E-2</v>
      </c>
      <c r="F815" s="16">
        <f t="shared" ca="1" si="25"/>
        <v>5.5566258676846623</v>
      </c>
    </row>
    <row r="816" spans="5:6" x14ac:dyDescent="0.25">
      <c r="E816" s="16">
        <f t="shared" ca="1" si="24"/>
        <v>0.6664181704572788</v>
      </c>
      <c r="F816" s="16">
        <f t="shared" ca="1" si="25"/>
        <v>30.878000316575839</v>
      </c>
    </row>
    <row r="817" spans="5:6" x14ac:dyDescent="0.25">
      <c r="E817" s="16">
        <f t="shared" ca="1" si="24"/>
        <v>0.54996611466852663</v>
      </c>
      <c r="F817" s="16">
        <f t="shared" ca="1" si="25"/>
        <v>22.773002559925729</v>
      </c>
    </row>
    <row r="818" spans="5:6" x14ac:dyDescent="0.25">
      <c r="E818" s="16">
        <f t="shared" ca="1" si="24"/>
        <v>0.6232025574739235</v>
      </c>
      <c r="F818" s="16">
        <f t="shared" ca="1" si="25"/>
        <v>27.492212201546558</v>
      </c>
    </row>
    <row r="819" spans="5:6" x14ac:dyDescent="0.25">
      <c r="E819" s="16">
        <f t="shared" ca="1" si="24"/>
        <v>0.53417857235358002</v>
      </c>
      <c r="F819" s="16">
        <f t="shared" ca="1" si="25"/>
        <v>21.884487456904047</v>
      </c>
    </row>
    <row r="820" spans="5:6" x14ac:dyDescent="0.25">
      <c r="E820" s="16">
        <f t="shared" ca="1" si="24"/>
        <v>0.74616025385103701</v>
      </c>
      <c r="F820" s="16">
        <f t="shared" ca="1" si="25"/>
        <v>38.956875192573868</v>
      </c>
    </row>
    <row r="821" spans="5:6" x14ac:dyDescent="0.25">
      <c r="E821" s="16">
        <f t="shared" ca="1" si="24"/>
        <v>0.93147639719755326</v>
      </c>
      <c r="F821" s="16">
        <f t="shared" ca="1" si="25"/>
        <v>88.843585469250527</v>
      </c>
    </row>
    <row r="822" spans="5:6" x14ac:dyDescent="0.25">
      <c r="E822" s="16">
        <f t="shared" ca="1" si="24"/>
        <v>0.86074831053663281</v>
      </c>
      <c r="F822" s="16">
        <f t="shared" ca="1" si="25"/>
        <v>59.363971497326382</v>
      </c>
    </row>
    <row r="823" spans="5:6" x14ac:dyDescent="0.25">
      <c r="E823" s="16">
        <f t="shared" ca="1" si="24"/>
        <v>0.12082096102248219</v>
      </c>
      <c r="F823" s="16">
        <f t="shared" ca="1" si="25"/>
        <v>6.2283243412078093</v>
      </c>
    </row>
    <row r="824" spans="5:6" x14ac:dyDescent="0.25">
      <c r="E824" s="16">
        <f t="shared" ca="1" si="24"/>
        <v>0.37353666257920437</v>
      </c>
      <c r="F824" s="16">
        <f t="shared" ca="1" si="25"/>
        <v>14.548664336738428</v>
      </c>
    </row>
    <row r="825" spans="5:6" x14ac:dyDescent="0.25">
      <c r="E825" s="16">
        <f t="shared" ca="1" si="24"/>
        <v>0.12133960818094036</v>
      </c>
      <c r="F825" s="16">
        <f t="shared" ca="1" si="25"/>
        <v>6.2443917041794972</v>
      </c>
    </row>
    <row r="826" spans="5:6" x14ac:dyDescent="0.25">
      <c r="E826" s="16">
        <f t="shared" ca="1" si="24"/>
        <v>0.75893960772206304</v>
      </c>
      <c r="F826" s="16">
        <f t="shared" ca="1" si="25"/>
        <v>40.564595182078421</v>
      </c>
    </row>
    <row r="827" spans="5:6" x14ac:dyDescent="0.25">
      <c r="E827" s="16">
        <f t="shared" ca="1" si="24"/>
        <v>0.81639954026085282</v>
      </c>
      <c r="F827" s="16">
        <f t="shared" ca="1" si="25"/>
        <v>49.487932785130951</v>
      </c>
    </row>
    <row r="828" spans="5:6" x14ac:dyDescent="0.25">
      <c r="E828" s="16">
        <f t="shared" ca="1" si="24"/>
        <v>0.75368491784508451</v>
      </c>
      <c r="F828" s="16">
        <f t="shared" ca="1" si="25"/>
        <v>39.890234266983477</v>
      </c>
    </row>
    <row r="829" spans="5:6" x14ac:dyDescent="0.25">
      <c r="E829" s="16">
        <f t="shared" ca="1" si="24"/>
        <v>0.36475536571337874</v>
      </c>
      <c r="F829" s="16">
        <f t="shared" ca="1" si="25"/>
        <v>14.213945479337557</v>
      </c>
    </row>
    <row r="830" spans="5:6" x14ac:dyDescent="0.25">
      <c r="E830" s="16">
        <f t="shared" ca="1" si="24"/>
        <v>0.4792249964477584</v>
      </c>
      <c r="F830" s="16">
        <f t="shared" ca="1" si="25"/>
        <v>19.065896772262796</v>
      </c>
    </row>
    <row r="831" spans="5:6" x14ac:dyDescent="0.25">
      <c r="E831" s="16">
        <f t="shared" ca="1" si="24"/>
        <v>0.77266094762569448</v>
      </c>
      <c r="F831" s="16">
        <f t="shared" ca="1" si="25"/>
        <v>42.420796147502202</v>
      </c>
    </row>
    <row r="832" spans="5:6" x14ac:dyDescent="0.25">
      <c r="E832" s="16">
        <f t="shared" ca="1" si="24"/>
        <v>0.32114107556930538</v>
      </c>
      <c r="F832" s="16">
        <f t="shared" ca="1" si="25"/>
        <v>12.62261008753528</v>
      </c>
    </row>
    <row r="833" spans="5:6" x14ac:dyDescent="0.25">
      <c r="E833" s="16">
        <f t="shared" ca="1" si="24"/>
        <v>0.68397712407712297</v>
      </c>
      <c r="F833" s="16">
        <f t="shared" ca="1" si="25"/>
        <v>32.422396237683195</v>
      </c>
    </row>
    <row r="834" spans="5:6" x14ac:dyDescent="0.25">
      <c r="E834" s="16">
        <f t="shared" ca="1" si="24"/>
        <v>0.85473621970510849</v>
      </c>
      <c r="F834" s="16">
        <f t="shared" ca="1" si="25"/>
        <v>57.798625865236303</v>
      </c>
    </row>
    <row r="835" spans="5:6" x14ac:dyDescent="0.25">
      <c r="E835" s="16">
        <f t="shared" ca="1" si="24"/>
        <v>0.71721785080348954</v>
      </c>
      <c r="F835" s="16">
        <f t="shared" ca="1" si="25"/>
        <v>35.680216790736495</v>
      </c>
    </row>
    <row r="836" spans="5:6" x14ac:dyDescent="0.25">
      <c r="E836" s="16">
        <f t="shared" ref="E836:E899" ca="1" si="26">RAND()</f>
        <v>0.54859430473652038</v>
      </c>
      <c r="F836" s="16">
        <f t="shared" ref="F836:F899" ca="1" si="27">_xlfn.LOGNORM.INV(E836,$C$3,$C$4)</f>
        <v>22.694228616779792</v>
      </c>
    </row>
    <row r="837" spans="5:6" x14ac:dyDescent="0.25">
      <c r="E837" s="16">
        <f t="shared" ca="1" si="26"/>
        <v>0.97982540637822124</v>
      </c>
      <c r="F837" s="16">
        <f t="shared" ca="1" si="27"/>
        <v>156.04684250784607</v>
      </c>
    </row>
    <row r="838" spans="5:6" x14ac:dyDescent="0.25">
      <c r="E838" s="16">
        <f t="shared" ca="1" si="26"/>
        <v>0.94937180401406973</v>
      </c>
      <c r="F838" s="16">
        <f t="shared" ca="1" si="27"/>
        <v>103.41943777681607</v>
      </c>
    </row>
    <row r="839" spans="5:6" x14ac:dyDescent="0.25">
      <c r="E839" s="16">
        <f t="shared" ca="1" si="26"/>
        <v>0.70383365864606928</v>
      </c>
      <c r="F839" s="16">
        <f t="shared" ca="1" si="27"/>
        <v>34.310750744962014</v>
      </c>
    </row>
    <row r="840" spans="5:6" x14ac:dyDescent="0.25">
      <c r="E840" s="16">
        <f t="shared" ca="1" si="26"/>
        <v>0.4335534689120073</v>
      </c>
      <c r="F840" s="16">
        <f t="shared" ca="1" si="27"/>
        <v>16.990690887758188</v>
      </c>
    </row>
    <row r="841" spans="5:6" x14ac:dyDescent="0.25">
      <c r="E841" s="16">
        <f t="shared" ca="1" si="26"/>
        <v>0.61577849555816799</v>
      </c>
      <c r="F841" s="16">
        <f t="shared" ca="1" si="27"/>
        <v>26.961559170942554</v>
      </c>
    </row>
    <row r="842" spans="5:6" x14ac:dyDescent="0.25">
      <c r="E842" s="16">
        <f t="shared" ca="1" si="26"/>
        <v>0.9555808074153932</v>
      </c>
      <c r="F842" s="16">
        <f t="shared" ca="1" si="27"/>
        <v>110.11852810860172</v>
      </c>
    </row>
    <row r="843" spans="5:6" x14ac:dyDescent="0.25">
      <c r="E843" s="16">
        <f t="shared" ca="1" si="26"/>
        <v>6.7997516209320263E-2</v>
      </c>
      <c r="F843" s="16">
        <f t="shared" ca="1" si="27"/>
        <v>4.5227839743264449</v>
      </c>
    </row>
    <row r="844" spans="5:6" x14ac:dyDescent="0.25">
      <c r="E844" s="16">
        <f t="shared" ca="1" si="26"/>
        <v>0.97969227157321248</v>
      </c>
      <c r="F844" s="16">
        <f t="shared" ca="1" si="27"/>
        <v>155.62267810383315</v>
      </c>
    </row>
    <row r="845" spans="5:6" x14ac:dyDescent="0.25">
      <c r="E845" s="16">
        <f t="shared" ca="1" si="26"/>
        <v>0.27804284820841085</v>
      </c>
      <c r="F845" s="16">
        <f t="shared" ca="1" si="27"/>
        <v>11.148829514873967</v>
      </c>
    </row>
    <row r="846" spans="5:6" x14ac:dyDescent="0.25">
      <c r="E846" s="16">
        <f t="shared" ca="1" si="26"/>
        <v>0.41637314762361455</v>
      </c>
      <c r="F846" s="16">
        <f t="shared" ca="1" si="27"/>
        <v>16.261808665173373</v>
      </c>
    </row>
    <row r="847" spans="5:6" x14ac:dyDescent="0.25">
      <c r="E847" s="16">
        <f t="shared" ca="1" si="26"/>
        <v>0.69838929060381305</v>
      </c>
      <c r="F847" s="16">
        <f t="shared" ca="1" si="27"/>
        <v>33.7767787421162</v>
      </c>
    </row>
    <row r="848" spans="5:6" x14ac:dyDescent="0.25">
      <c r="E848" s="16">
        <f t="shared" ca="1" si="26"/>
        <v>0.51503322750923675</v>
      </c>
      <c r="F848" s="16">
        <f t="shared" ca="1" si="27"/>
        <v>20.85704197295604</v>
      </c>
    </row>
    <row r="849" spans="5:6" x14ac:dyDescent="0.25">
      <c r="E849" s="16">
        <f t="shared" ca="1" si="26"/>
        <v>0.46409336494499753</v>
      </c>
      <c r="F849" s="16">
        <f t="shared" ca="1" si="27"/>
        <v>18.35447747817615</v>
      </c>
    </row>
    <row r="850" spans="5:6" x14ac:dyDescent="0.25">
      <c r="E850" s="16">
        <f t="shared" ca="1" si="26"/>
        <v>0.3613717141531041</v>
      </c>
      <c r="F850" s="16">
        <f t="shared" ca="1" si="27"/>
        <v>14.086337258322247</v>
      </c>
    </row>
    <row r="851" spans="5:6" x14ac:dyDescent="0.25">
      <c r="E851" s="16">
        <f t="shared" ca="1" si="26"/>
        <v>9.1670918254287304E-2</v>
      </c>
      <c r="F851" s="16">
        <f t="shared" ca="1" si="27"/>
        <v>5.3093229030399876</v>
      </c>
    </row>
    <row r="852" spans="5:6" x14ac:dyDescent="0.25">
      <c r="E852" s="16">
        <f t="shared" ca="1" si="26"/>
        <v>0.4961821235025099</v>
      </c>
      <c r="F852" s="16">
        <f t="shared" ca="1" si="27"/>
        <v>19.89423232368053</v>
      </c>
    </row>
    <row r="853" spans="5:6" x14ac:dyDescent="0.25">
      <c r="E853" s="16">
        <f t="shared" ca="1" si="26"/>
        <v>6.9044845027566915E-2</v>
      </c>
      <c r="F853" s="16">
        <f t="shared" ca="1" si="27"/>
        <v>4.5587912248148053</v>
      </c>
    </row>
    <row r="854" spans="5:6" x14ac:dyDescent="0.25">
      <c r="E854" s="16">
        <f t="shared" ca="1" si="26"/>
        <v>0.60823378170306186</v>
      </c>
      <c r="F854" s="16">
        <f t="shared" ca="1" si="27"/>
        <v>26.435785522733767</v>
      </c>
    </row>
    <row r="855" spans="5:6" x14ac:dyDescent="0.25">
      <c r="E855" s="16">
        <f t="shared" ca="1" si="26"/>
        <v>0.47857148845045716</v>
      </c>
      <c r="F855" s="16">
        <f t="shared" ca="1" si="27"/>
        <v>19.034646768747027</v>
      </c>
    </row>
    <row r="856" spans="5:6" x14ac:dyDescent="0.25">
      <c r="E856" s="16">
        <f t="shared" ca="1" si="26"/>
        <v>0.7573281800192353</v>
      </c>
      <c r="F856" s="16">
        <f t="shared" ca="1" si="27"/>
        <v>40.35574943887849</v>
      </c>
    </row>
    <row r="857" spans="5:6" x14ac:dyDescent="0.25">
      <c r="E857" s="16">
        <f t="shared" ca="1" si="26"/>
        <v>0.68908588362078493</v>
      </c>
      <c r="F857" s="16">
        <f t="shared" ca="1" si="27"/>
        <v>32.893034799218732</v>
      </c>
    </row>
    <row r="858" spans="5:6" x14ac:dyDescent="0.25">
      <c r="E858" s="16">
        <f t="shared" ca="1" si="26"/>
        <v>0.22701830366372977</v>
      </c>
      <c r="F858" s="16">
        <f t="shared" ca="1" si="27"/>
        <v>9.5000552792100716</v>
      </c>
    </row>
    <row r="859" spans="5:6" x14ac:dyDescent="0.25">
      <c r="E859" s="16">
        <f t="shared" ca="1" si="26"/>
        <v>0.30192545812516625</v>
      </c>
      <c r="F859" s="16">
        <f t="shared" ca="1" si="27"/>
        <v>11.954757390464827</v>
      </c>
    </row>
    <row r="860" spans="5:6" x14ac:dyDescent="0.25">
      <c r="E860" s="16">
        <f t="shared" ca="1" si="26"/>
        <v>0.17177220872900434</v>
      </c>
      <c r="F860" s="16">
        <f t="shared" ca="1" si="27"/>
        <v>7.7897970248311097</v>
      </c>
    </row>
    <row r="861" spans="5:6" x14ac:dyDescent="0.25">
      <c r="E861" s="16">
        <f t="shared" ca="1" si="26"/>
        <v>0.37771032060295773</v>
      </c>
      <c r="F861" s="16">
        <f t="shared" ca="1" si="27"/>
        <v>14.709596874121416</v>
      </c>
    </row>
    <row r="862" spans="5:6" x14ac:dyDescent="0.25">
      <c r="E862" s="16">
        <f t="shared" ca="1" si="26"/>
        <v>0.86623367766526949</v>
      </c>
      <c r="F862" s="16">
        <f t="shared" ca="1" si="27"/>
        <v>60.871343648549626</v>
      </c>
    </row>
    <row r="863" spans="5:6" x14ac:dyDescent="0.25">
      <c r="E863" s="16">
        <f t="shared" ca="1" si="26"/>
        <v>0.40763906099141212</v>
      </c>
      <c r="F863" s="16">
        <f t="shared" ca="1" si="27"/>
        <v>15.900929738704601</v>
      </c>
    </row>
    <row r="864" spans="5:6" x14ac:dyDescent="0.25">
      <c r="E864" s="16">
        <f t="shared" ca="1" si="26"/>
        <v>0.75191980382138202</v>
      </c>
      <c r="F864" s="16">
        <f t="shared" ca="1" si="27"/>
        <v>39.667947472519195</v>
      </c>
    </row>
    <row r="865" spans="5:6" x14ac:dyDescent="0.25">
      <c r="E865" s="16">
        <f t="shared" ca="1" si="26"/>
        <v>0.40303542336856468</v>
      </c>
      <c r="F865" s="16">
        <f t="shared" ca="1" si="27"/>
        <v>15.713213573977633</v>
      </c>
    </row>
    <row r="866" spans="5:6" x14ac:dyDescent="0.25">
      <c r="E866" s="16">
        <f t="shared" ca="1" si="26"/>
        <v>0.82942922898287608</v>
      </c>
      <c r="F866" s="16">
        <f t="shared" ca="1" si="27"/>
        <v>52.034769546851045</v>
      </c>
    </row>
    <row r="867" spans="5:6" x14ac:dyDescent="0.25">
      <c r="E867" s="16">
        <f t="shared" ca="1" si="26"/>
        <v>0.86839884699940473</v>
      </c>
      <c r="F867" s="16">
        <f t="shared" ca="1" si="27"/>
        <v>61.488753650428528</v>
      </c>
    </row>
    <row r="868" spans="5:6" x14ac:dyDescent="0.25">
      <c r="E868" s="16">
        <f t="shared" ca="1" si="26"/>
        <v>0.46720813742679868</v>
      </c>
      <c r="F868" s="16">
        <f t="shared" ca="1" si="27"/>
        <v>18.498880411827766</v>
      </c>
    </row>
    <row r="869" spans="5:6" x14ac:dyDescent="0.25">
      <c r="E869" s="16">
        <f t="shared" ca="1" si="26"/>
        <v>0.63072832243276111</v>
      </c>
      <c r="F869" s="16">
        <f t="shared" ca="1" si="27"/>
        <v>28.044231031654249</v>
      </c>
    </row>
    <row r="870" spans="5:6" x14ac:dyDescent="0.25">
      <c r="E870" s="16">
        <f t="shared" ca="1" si="26"/>
        <v>0.87799245499694101</v>
      </c>
      <c r="F870" s="16">
        <f t="shared" ca="1" si="27"/>
        <v>64.393303310394955</v>
      </c>
    </row>
    <row r="871" spans="5:6" x14ac:dyDescent="0.25">
      <c r="E871" s="16">
        <f t="shared" ca="1" si="26"/>
        <v>3.4542048230216449E-2</v>
      </c>
      <c r="F871" s="16">
        <f t="shared" ca="1" si="27"/>
        <v>3.2613153686638605</v>
      </c>
    </row>
    <row r="872" spans="5:6" x14ac:dyDescent="0.25">
      <c r="E872" s="16">
        <f t="shared" ca="1" si="26"/>
        <v>0.7002720030526054</v>
      </c>
      <c r="F872" s="16">
        <f t="shared" ca="1" si="27"/>
        <v>33.959987123459122</v>
      </c>
    </row>
    <row r="873" spans="5:6" x14ac:dyDescent="0.25">
      <c r="E873" s="16">
        <f t="shared" ca="1" si="26"/>
        <v>0.3227191216003753</v>
      </c>
      <c r="F873" s="16">
        <f t="shared" ca="1" si="27"/>
        <v>12.678293533867768</v>
      </c>
    </row>
    <row r="874" spans="5:6" x14ac:dyDescent="0.25">
      <c r="E874" s="16">
        <f t="shared" ca="1" si="26"/>
        <v>0.67302028444002171</v>
      </c>
      <c r="F874" s="16">
        <f t="shared" ca="1" si="27"/>
        <v>31.445896582826641</v>
      </c>
    </row>
    <row r="875" spans="5:6" x14ac:dyDescent="0.25">
      <c r="E875" s="16">
        <f t="shared" ca="1" si="26"/>
        <v>0.46812063540372473</v>
      </c>
      <c r="F875" s="16">
        <f t="shared" ca="1" si="27"/>
        <v>18.541381055969953</v>
      </c>
    </row>
    <row r="876" spans="5:6" x14ac:dyDescent="0.25">
      <c r="E876" s="16">
        <f t="shared" ca="1" si="26"/>
        <v>1.9725834809325882E-2</v>
      </c>
      <c r="F876" s="16">
        <f t="shared" ca="1" si="27"/>
        <v>2.5614036978188754</v>
      </c>
    </row>
    <row r="877" spans="5:6" x14ac:dyDescent="0.25">
      <c r="E877" s="16">
        <f t="shared" ca="1" si="26"/>
        <v>0.80868230737712277</v>
      </c>
      <c r="F877" s="16">
        <f t="shared" ca="1" si="27"/>
        <v>48.088872396186311</v>
      </c>
    </row>
    <row r="878" spans="5:6" x14ac:dyDescent="0.25">
      <c r="E878" s="16">
        <f t="shared" ca="1" si="26"/>
        <v>0.86400273487896462</v>
      </c>
      <c r="F878" s="16">
        <f t="shared" ca="1" si="27"/>
        <v>60.248697455286042</v>
      </c>
    </row>
    <row r="879" spans="5:6" x14ac:dyDescent="0.25">
      <c r="E879" s="16">
        <f t="shared" ca="1" si="26"/>
        <v>7.1471781426528991E-2</v>
      </c>
      <c r="F879" s="16">
        <f t="shared" ca="1" si="27"/>
        <v>4.6417107551121335</v>
      </c>
    </row>
    <row r="880" spans="5:6" x14ac:dyDescent="0.25">
      <c r="E880" s="16">
        <f t="shared" ca="1" si="26"/>
        <v>0.17291040763450083</v>
      </c>
      <c r="F880" s="16">
        <f t="shared" ca="1" si="27"/>
        <v>7.8246069128582407</v>
      </c>
    </row>
    <row r="881" spans="5:6" x14ac:dyDescent="0.25">
      <c r="E881" s="16">
        <f t="shared" ca="1" si="26"/>
        <v>0.29169903783643658</v>
      </c>
      <c r="F881" s="16">
        <f t="shared" ca="1" si="27"/>
        <v>11.60657827814118</v>
      </c>
    </row>
    <row r="882" spans="5:6" x14ac:dyDescent="0.25">
      <c r="E882" s="16">
        <f t="shared" ca="1" si="26"/>
        <v>0.42249242239743601</v>
      </c>
      <c r="F882" s="16">
        <f t="shared" ca="1" si="27"/>
        <v>16.518462171558504</v>
      </c>
    </row>
    <row r="883" spans="5:6" x14ac:dyDescent="0.25">
      <c r="E883" s="16">
        <f t="shared" ca="1" si="26"/>
        <v>0.78467117575847445</v>
      </c>
      <c r="F883" s="16">
        <f t="shared" ca="1" si="27"/>
        <v>44.170925324509582</v>
      </c>
    </row>
    <row r="884" spans="5:6" x14ac:dyDescent="0.25">
      <c r="E884" s="16">
        <f t="shared" ca="1" si="26"/>
        <v>0.20566788587463103</v>
      </c>
      <c r="F884" s="16">
        <f t="shared" ca="1" si="27"/>
        <v>8.8326472343400173</v>
      </c>
    </row>
    <row r="885" spans="5:6" x14ac:dyDescent="0.25">
      <c r="E885" s="16">
        <f t="shared" ca="1" si="26"/>
        <v>0.42561313153993796</v>
      </c>
      <c r="F885" s="16">
        <f t="shared" ca="1" si="27"/>
        <v>16.650595259080568</v>
      </c>
    </row>
    <row r="886" spans="5:6" x14ac:dyDescent="0.25">
      <c r="E886" s="16">
        <f t="shared" ca="1" si="26"/>
        <v>0.76976671386298567</v>
      </c>
      <c r="F886" s="16">
        <f t="shared" ca="1" si="27"/>
        <v>42.017188690551322</v>
      </c>
    </row>
    <row r="887" spans="5:6" x14ac:dyDescent="0.25">
      <c r="E887" s="16">
        <f t="shared" ca="1" si="26"/>
        <v>0.17214656501131897</v>
      </c>
      <c r="F887" s="16">
        <f t="shared" ca="1" si="27"/>
        <v>7.8012451396961877</v>
      </c>
    </row>
    <row r="888" spans="5:6" x14ac:dyDescent="0.25">
      <c r="E888" s="16">
        <f t="shared" ca="1" si="26"/>
        <v>0.47460300957552748</v>
      </c>
      <c r="F888" s="16">
        <f t="shared" ca="1" si="27"/>
        <v>18.845913970805668</v>
      </c>
    </row>
    <row r="889" spans="5:6" x14ac:dyDescent="0.25">
      <c r="E889" s="16">
        <f t="shared" ca="1" si="26"/>
        <v>0.21934828039856846</v>
      </c>
      <c r="F889" s="16">
        <f t="shared" ca="1" si="27"/>
        <v>9.259072224301713</v>
      </c>
    </row>
    <row r="890" spans="5:6" x14ac:dyDescent="0.25">
      <c r="E890" s="16">
        <f t="shared" ca="1" si="26"/>
        <v>0.97674960650092879</v>
      </c>
      <c r="F890" s="16">
        <f t="shared" ca="1" si="27"/>
        <v>147.05681739735775</v>
      </c>
    </row>
    <row r="891" spans="5:6" x14ac:dyDescent="0.25">
      <c r="E891" s="16">
        <f t="shared" ca="1" si="26"/>
        <v>0.32398246062290348</v>
      </c>
      <c r="F891" s="16">
        <f t="shared" ca="1" si="27"/>
        <v>12.722967463436376</v>
      </c>
    </row>
    <row r="892" spans="5:6" x14ac:dyDescent="0.25">
      <c r="E892" s="16">
        <f t="shared" ca="1" si="26"/>
        <v>0.2292379410687162</v>
      </c>
      <c r="F892" s="16">
        <f t="shared" ca="1" si="27"/>
        <v>9.5700759379578439</v>
      </c>
    </row>
    <row r="893" spans="5:6" x14ac:dyDescent="0.25">
      <c r="E893" s="16">
        <f t="shared" ca="1" si="26"/>
        <v>0.80265096144318437</v>
      </c>
      <c r="F893" s="16">
        <f t="shared" ca="1" si="27"/>
        <v>47.046116214831279</v>
      </c>
    </row>
    <row r="894" spans="5:6" x14ac:dyDescent="0.25">
      <c r="E894" s="16">
        <f t="shared" ca="1" si="26"/>
        <v>0.86454129709944305</v>
      </c>
      <c r="F894" s="16">
        <f t="shared" ca="1" si="27"/>
        <v>60.397778707568669</v>
      </c>
    </row>
    <row r="895" spans="5:6" x14ac:dyDescent="0.25">
      <c r="E895" s="16">
        <f t="shared" ca="1" si="26"/>
        <v>0.59214647187996583</v>
      </c>
      <c r="F895" s="16">
        <f t="shared" ca="1" si="27"/>
        <v>25.35738456433463</v>
      </c>
    </row>
    <row r="896" spans="5:6" x14ac:dyDescent="0.25">
      <c r="E896" s="16">
        <f t="shared" ca="1" si="26"/>
        <v>8.2827429350381676E-2</v>
      </c>
      <c r="F896" s="16">
        <f t="shared" ca="1" si="27"/>
        <v>5.0213483784391961</v>
      </c>
    </row>
    <row r="897" spans="5:6" x14ac:dyDescent="0.25">
      <c r="E897" s="16">
        <f t="shared" ca="1" si="26"/>
        <v>0.11109081712539426</v>
      </c>
      <c r="F897" s="16">
        <f t="shared" ca="1" si="27"/>
        <v>5.92542546307559</v>
      </c>
    </row>
    <row r="898" spans="5:6" x14ac:dyDescent="0.25">
      <c r="E898" s="16">
        <f t="shared" ca="1" si="26"/>
        <v>0.59328688670043761</v>
      </c>
      <c r="F898" s="16">
        <f t="shared" ca="1" si="27"/>
        <v>25.432002041682654</v>
      </c>
    </row>
    <row r="899" spans="5:6" x14ac:dyDescent="0.25">
      <c r="E899" s="16">
        <f t="shared" ca="1" si="26"/>
        <v>0.66848286607863194</v>
      </c>
      <c r="F899" s="16">
        <f t="shared" ca="1" si="27"/>
        <v>31.054003966455731</v>
      </c>
    </row>
    <row r="900" spans="5:6" x14ac:dyDescent="0.25">
      <c r="E900" s="16">
        <f t="shared" ref="E900:E963" ca="1" si="28">RAND()</f>
        <v>0.66350197695609137</v>
      </c>
      <c r="F900" s="16">
        <f t="shared" ref="F900:F963" ca="1" si="29">_xlfn.LOGNORM.INV(E900,$C$3,$C$4)</f>
        <v>30.631830845040088</v>
      </c>
    </row>
    <row r="901" spans="5:6" x14ac:dyDescent="0.25">
      <c r="E901" s="16">
        <f t="shared" ca="1" si="28"/>
        <v>7.6907341298905307E-2</v>
      </c>
      <c r="F901" s="16">
        <f t="shared" ca="1" si="29"/>
        <v>4.8250161377878857</v>
      </c>
    </row>
    <row r="902" spans="5:6" x14ac:dyDescent="0.25">
      <c r="E902" s="16">
        <f t="shared" ca="1" si="28"/>
        <v>0.69452431761469946</v>
      </c>
      <c r="F902" s="16">
        <f t="shared" ca="1" si="29"/>
        <v>33.405344953254342</v>
      </c>
    </row>
    <row r="903" spans="5:6" x14ac:dyDescent="0.25">
      <c r="E903" s="16">
        <f t="shared" ca="1" si="28"/>
        <v>0.18323280172548584</v>
      </c>
      <c r="F903" s="16">
        <f t="shared" ca="1" si="29"/>
        <v>8.1407832179374058</v>
      </c>
    </row>
    <row r="904" spans="5:6" x14ac:dyDescent="0.25">
      <c r="E904" s="16">
        <f t="shared" ca="1" si="28"/>
        <v>0.96036812557224527</v>
      </c>
      <c r="F904" s="16">
        <f t="shared" ca="1" si="29"/>
        <v>116.16063721608433</v>
      </c>
    </row>
    <row r="905" spans="5:6" x14ac:dyDescent="0.25">
      <c r="E905" s="16">
        <f t="shared" ca="1" si="28"/>
        <v>0.86833343278025454</v>
      </c>
      <c r="F905" s="16">
        <f t="shared" ca="1" si="29"/>
        <v>61.469906346181205</v>
      </c>
    </row>
    <row r="906" spans="5:6" x14ac:dyDescent="0.25">
      <c r="E906" s="16">
        <f t="shared" ca="1" si="28"/>
        <v>8.7701493942706876E-2</v>
      </c>
      <c r="F906" s="16">
        <f t="shared" ca="1" si="29"/>
        <v>5.1807729880677664</v>
      </c>
    </row>
    <row r="907" spans="5:6" x14ac:dyDescent="0.25">
      <c r="E907" s="16">
        <f t="shared" ca="1" si="28"/>
        <v>0.10047997306223211</v>
      </c>
      <c r="F907" s="16">
        <f t="shared" ca="1" si="29"/>
        <v>5.5911141098806301</v>
      </c>
    </row>
    <row r="908" spans="5:6" x14ac:dyDescent="0.25">
      <c r="E908" s="16">
        <f t="shared" ca="1" si="28"/>
        <v>0.32343323893145459</v>
      </c>
      <c r="F908" s="16">
        <f t="shared" ca="1" si="29"/>
        <v>12.703535541590727</v>
      </c>
    </row>
    <row r="909" spans="5:6" x14ac:dyDescent="0.25">
      <c r="E909" s="16">
        <f t="shared" ca="1" si="28"/>
        <v>0.25823103614412768</v>
      </c>
      <c r="F909" s="16">
        <f t="shared" ca="1" si="29"/>
        <v>10.498069259206153</v>
      </c>
    </row>
    <row r="910" spans="5:6" x14ac:dyDescent="0.25">
      <c r="E910" s="16">
        <f t="shared" ca="1" si="28"/>
        <v>0.25136300649452004</v>
      </c>
      <c r="F910" s="16">
        <f t="shared" ca="1" si="29"/>
        <v>10.275816973301389</v>
      </c>
    </row>
    <row r="911" spans="5:6" x14ac:dyDescent="0.25">
      <c r="E911" s="16">
        <f t="shared" ca="1" si="28"/>
        <v>0.10365184945357642</v>
      </c>
      <c r="F911" s="16">
        <f t="shared" ca="1" si="29"/>
        <v>5.6915675974656041</v>
      </c>
    </row>
    <row r="912" spans="5:6" x14ac:dyDescent="0.25">
      <c r="E912" s="16">
        <f t="shared" ca="1" si="28"/>
        <v>0.16015234852711913</v>
      </c>
      <c r="F912" s="16">
        <f t="shared" ca="1" si="29"/>
        <v>7.4347731427015411</v>
      </c>
    </row>
    <row r="913" spans="5:6" x14ac:dyDescent="0.25">
      <c r="E913" s="16">
        <f t="shared" ca="1" si="28"/>
        <v>8.4989699403856478E-2</v>
      </c>
      <c r="F913" s="16">
        <f t="shared" ca="1" si="29"/>
        <v>5.0923020248195208</v>
      </c>
    </row>
    <row r="914" spans="5:6" x14ac:dyDescent="0.25">
      <c r="E914" s="16">
        <f t="shared" ca="1" si="28"/>
        <v>7.6485537202732545E-2</v>
      </c>
      <c r="F914" s="16">
        <f t="shared" ca="1" si="29"/>
        <v>4.8109021441959809</v>
      </c>
    </row>
    <row r="915" spans="5:6" x14ac:dyDescent="0.25">
      <c r="E915" s="16">
        <f t="shared" ca="1" si="28"/>
        <v>0.20493389526878025</v>
      </c>
      <c r="F915" s="16">
        <f t="shared" ca="1" si="29"/>
        <v>8.8098788383559583</v>
      </c>
    </row>
    <row r="916" spans="5:6" x14ac:dyDescent="0.25">
      <c r="E916" s="16">
        <f t="shared" ca="1" si="28"/>
        <v>0.87815487535770442</v>
      </c>
      <c r="F916" s="16">
        <f t="shared" ca="1" si="29"/>
        <v>64.445024815426322</v>
      </c>
    </row>
    <row r="917" spans="5:6" x14ac:dyDescent="0.25">
      <c r="E917" s="16">
        <f t="shared" ca="1" si="28"/>
        <v>0.44461259131387765</v>
      </c>
      <c r="F917" s="16">
        <f t="shared" ca="1" si="29"/>
        <v>17.474021700632505</v>
      </c>
    </row>
    <row r="918" spans="5:6" x14ac:dyDescent="0.25">
      <c r="E918" s="16">
        <f t="shared" ca="1" si="28"/>
        <v>0.404670605213863</v>
      </c>
      <c r="F918" s="16">
        <f t="shared" ca="1" si="29"/>
        <v>15.779695199671243</v>
      </c>
    </row>
    <row r="919" spans="5:6" x14ac:dyDescent="0.25">
      <c r="E919" s="16">
        <f t="shared" ca="1" si="28"/>
        <v>0.87302244033173315</v>
      </c>
      <c r="F919" s="16">
        <f t="shared" ca="1" si="29"/>
        <v>62.852788038712667</v>
      </c>
    </row>
    <row r="920" spans="5:6" x14ac:dyDescent="0.25">
      <c r="E920" s="16">
        <f t="shared" ca="1" si="28"/>
        <v>0.32307184575895032</v>
      </c>
      <c r="F920" s="16">
        <f t="shared" ca="1" si="29"/>
        <v>12.690757931356419</v>
      </c>
    </row>
    <row r="921" spans="5:6" x14ac:dyDescent="0.25">
      <c r="E921" s="16">
        <f t="shared" ca="1" si="28"/>
        <v>0.49652163790417803</v>
      </c>
      <c r="F921" s="16">
        <f t="shared" ca="1" si="29"/>
        <v>19.911170954922017</v>
      </c>
    </row>
    <row r="922" spans="5:6" x14ac:dyDescent="0.25">
      <c r="E922" s="16">
        <f t="shared" ca="1" si="28"/>
        <v>0.75738130851950081</v>
      </c>
      <c r="F922" s="16">
        <f t="shared" ca="1" si="29"/>
        <v>40.362605897933442</v>
      </c>
    </row>
    <row r="923" spans="5:6" x14ac:dyDescent="0.25">
      <c r="E923" s="16">
        <f t="shared" ca="1" si="28"/>
        <v>0.33889256056879191</v>
      </c>
      <c r="F923" s="16">
        <f t="shared" ca="1" si="29"/>
        <v>13.256825848529978</v>
      </c>
    </row>
    <row r="924" spans="5:6" x14ac:dyDescent="0.25">
      <c r="E924" s="16">
        <f t="shared" ca="1" si="28"/>
        <v>0.75728277040500747</v>
      </c>
      <c r="F924" s="16">
        <f t="shared" ca="1" si="29"/>
        <v>40.34989070208627</v>
      </c>
    </row>
    <row r="925" spans="5:6" x14ac:dyDescent="0.25">
      <c r="E925" s="16">
        <f t="shared" ca="1" si="28"/>
        <v>0.44199273066552003</v>
      </c>
      <c r="F925" s="16">
        <f t="shared" ca="1" si="29"/>
        <v>17.358480271693107</v>
      </c>
    </row>
    <row r="926" spans="5:6" x14ac:dyDescent="0.25">
      <c r="E926" s="16">
        <f t="shared" ca="1" si="28"/>
        <v>0.23729216646643103</v>
      </c>
      <c r="F926" s="16">
        <f t="shared" ca="1" si="29"/>
        <v>9.8252932984451231</v>
      </c>
    </row>
    <row r="927" spans="5:6" x14ac:dyDescent="0.25">
      <c r="E927" s="16">
        <f t="shared" ca="1" si="28"/>
        <v>0.1717348750195612</v>
      </c>
      <c r="F927" s="16">
        <f t="shared" ca="1" si="29"/>
        <v>7.788655379213056</v>
      </c>
    </row>
    <row r="928" spans="5:6" x14ac:dyDescent="0.25">
      <c r="E928" s="16">
        <f t="shared" ca="1" si="28"/>
        <v>0.87847519296534426</v>
      </c>
      <c r="F928" s="16">
        <f t="shared" ca="1" si="29"/>
        <v>64.547291679445621</v>
      </c>
    </row>
    <row r="929" spans="5:6" x14ac:dyDescent="0.25">
      <c r="E929" s="16">
        <f t="shared" ca="1" si="28"/>
        <v>0.86860911932142848</v>
      </c>
      <c r="F929" s="16">
        <f t="shared" ca="1" si="29"/>
        <v>61.549420861838115</v>
      </c>
    </row>
    <row r="930" spans="5:6" x14ac:dyDescent="0.25">
      <c r="E930" s="16">
        <f t="shared" ca="1" si="28"/>
        <v>0.64071906093858655</v>
      </c>
      <c r="F930" s="16">
        <f t="shared" ca="1" si="29"/>
        <v>28.800175328512807</v>
      </c>
    </row>
    <row r="931" spans="5:6" x14ac:dyDescent="0.25">
      <c r="E931" s="16">
        <f t="shared" ca="1" si="28"/>
        <v>0.3287852753308339</v>
      </c>
      <c r="F931" s="16">
        <f t="shared" ca="1" si="29"/>
        <v>12.893588030289807</v>
      </c>
    </row>
    <row r="932" spans="5:6" x14ac:dyDescent="0.25">
      <c r="E932" s="16">
        <f t="shared" ca="1" si="28"/>
        <v>0.52602889884669013</v>
      </c>
      <c r="F932" s="16">
        <f t="shared" ca="1" si="29"/>
        <v>21.440703169914574</v>
      </c>
    </row>
    <row r="933" spans="5:6" x14ac:dyDescent="0.25">
      <c r="E933" s="16">
        <f t="shared" ca="1" si="28"/>
        <v>0.91339918647167606</v>
      </c>
      <c r="F933" s="16">
        <f t="shared" ca="1" si="29"/>
        <v>78.412875571951517</v>
      </c>
    </row>
    <row r="934" spans="5:6" x14ac:dyDescent="0.25">
      <c r="E934" s="16">
        <f t="shared" ca="1" si="28"/>
        <v>0.34349449850951819</v>
      </c>
      <c r="F934" s="16">
        <f t="shared" ca="1" si="29"/>
        <v>13.424151332204483</v>
      </c>
    </row>
    <row r="935" spans="5:6" x14ac:dyDescent="0.25">
      <c r="E935" s="16">
        <f t="shared" ca="1" si="28"/>
        <v>0.23959809887686545</v>
      </c>
      <c r="F935" s="16">
        <f t="shared" ca="1" si="29"/>
        <v>9.8987059105938666</v>
      </c>
    </row>
    <row r="936" spans="5:6" x14ac:dyDescent="0.25">
      <c r="E936" s="16">
        <f t="shared" ca="1" si="28"/>
        <v>0.55294404322048596</v>
      </c>
      <c r="F936" s="16">
        <f t="shared" ca="1" si="29"/>
        <v>22.94506799964886</v>
      </c>
    </row>
    <row r="937" spans="5:6" x14ac:dyDescent="0.25">
      <c r="E937" s="16">
        <f t="shared" ca="1" si="28"/>
        <v>0.47181802174616838</v>
      </c>
      <c r="F937" s="16">
        <f t="shared" ca="1" si="29"/>
        <v>18.714514518257509</v>
      </c>
    </row>
    <row r="938" spans="5:6" x14ac:dyDescent="0.25">
      <c r="E938" s="16">
        <f t="shared" ca="1" si="28"/>
        <v>0.67333969206810329</v>
      </c>
      <c r="F938" s="16">
        <f t="shared" ca="1" si="29"/>
        <v>31.473752168982696</v>
      </c>
    </row>
    <row r="939" spans="5:6" x14ac:dyDescent="0.25">
      <c r="E939" s="16">
        <f t="shared" ca="1" si="28"/>
        <v>8.1945093559196991E-3</v>
      </c>
      <c r="F939" s="16">
        <f t="shared" ca="1" si="29"/>
        <v>1.8218725219718455</v>
      </c>
    </row>
    <row r="940" spans="5:6" x14ac:dyDescent="0.25">
      <c r="E940" s="16">
        <f t="shared" ca="1" si="28"/>
        <v>0.67187630865571224</v>
      </c>
      <c r="F940" s="16">
        <f t="shared" ca="1" si="29"/>
        <v>31.346422535671621</v>
      </c>
    </row>
    <row r="941" spans="5:6" x14ac:dyDescent="0.25">
      <c r="E941" s="16">
        <f t="shared" ca="1" si="28"/>
        <v>0.21663550341511617</v>
      </c>
      <c r="F941" s="16">
        <f t="shared" ca="1" si="29"/>
        <v>9.1741839063658652</v>
      </c>
    </row>
    <row r="942" spans="5:6" x14ac:dyDescent="0.25">
      <c r="E942" s="16">
        <f t="shared" ca="1" si="28"/>
        <v>0.1831603423029492</v>
      </c>
      <c r="F942" s="16">
        <f t="shared" ca="1" si="29"/>
        <v>8.1385601454568253</v>
      </c>
    </row>
    <row r="943" spans="5:6" x14ac:dyDescent="0.25">
      <c r="E943" s="16">
        <f t="shared" ca="1" si="28"/>
        <v>0.45173236056638189</v>
      </c>
      <c r="F943" s="16">
        <f t="shared" ca="1" si="29"/>
        <v>17.791383524116011</v>
      </c>
    </row>
    <row r="944" spans="5:6" x14ac:dyDescent="0.25">
      <c r="E944" s="16">
        <f t="shared" ca="1" si="28"/>
        <v>0.52723242409824111</v>
      </c>
      <c r="F944" s="16">
        <f t="shared" ca="1" si="29"/>
        <v>21.505627891202355</v>
      </c>
    </row>
    <row r="945" spans="5:6" x14ac:dyDescent="0.25">
      <c r="E945" s="16">
        <f t="shared" ca="1" si="28"/>
        <v>0.40602296728822762</v>
      </c>
      <c r="F945" s="16">
        <f t="shared" ca="1" si="29"/>
        <v>15.834839216788261</v>
      </c>
    </row>
    <row r="946" spans="5:6" x14ac:dyDescent="0.25">
      <c r="E946" s="16">
        <f t="shared" ca="1" si="28"/>
        <v>0.89277959183471323</v>
      </c>
      <c r="F946" s="16">
        <f t="shared" ca="1" si="29"/>
        <v>69.508329343571518</v>
      </c>
    </row>
    <row r="947" spans="5:6" x14ac:dyDescent="0.25">
      <c r="E947" s="16">
        <f t="shared" ca="1" si="28"/>
        <v>0.46342887626660123</v>
      </c>
      <c r="F947" s="16">
        <f t="shared" ca="1" si="29"/>
        <v>18.3238046950644</v>
      </c>
    </row>
    <row r="948" spans="5:6" x14ac:dyDescent="0.25">
      <c r="E948" s="16">
        <f t="shared" ca="1" si="28"/>
        <v>0.28185331950103165</v>
      </c>
      <c r="F948" s="16">
        <f t="shared" ca="1" si="29"/>
        <v>11.275760391550238</v>
      </c>
    </row>
    <row r="949" spans="5:6" x14ac:dyDescent="0.25">
      <c r="E949" s="16">
        <f t="shared" ca="1" si="28"/>
        <v>0.80598781560613753</v>
      </c>
      <c r="F949" s="16">
        <f t="shared" ca="1" si="29"/>
        <v>47.617756194335954</v>
      </c>
    </row>
    <row r="950" spans="5:6" x14ac:dyDescent="0.25">
      <c r="E950" s="16">
        <f t="shared" ca="1" si="28"/>
        <v>0.92295939151379303</v>
      </c>
      <c r="F950" s="16">
        <f t="shared" ca="1" si="29"/>
        <v>83.534766547235364</v>
      </c>
    </row>
    <row r="951" spans="5:6" x14ac:dyDescent="0.25">
      <c r="E951" s="16">
        <f t="shared" ca="1" si="28"/>
        <v>0.5290280487721023</v>
      </c>
      <c r="F951" s="16">
        <f t="shared" ca="1" si="29"/>
        <v>21.602884610056737</v>
      </c>
    </row>
    <row r="952" spans="5:6" x14ac:dyDescent="0.25">
      <c r="E952" s="16">
        <f t="shared" ca="1" si="28"/>
        <v>0.51377406949889382</v>
      </c>
      <c r="F952" s="16">
        <f t="shared" ca="1" si="29"/>
        <v>20.791273068057663</v>
      </c>
    </row>
    <row r="953" spans="5:6" x14ac:dyDescent="0.25">
      <c r="E953" s="16">
        <f t="shared" ca="1" si="28"/>
        <v>0.84095535966282864</v>
      </c>
      <c r="F953" s="16">
        <f t="shared" ca="1" si="29"/>
        <v>54.510430208009161</v>
      </c>
    </row>
    <row r="954" spans="5:6" x14ac:dyDescent="0.25">
      <c r="E954" s="16">
        <f t="shared" ca="1" si="28"/>
        <v>5.7311400186925154E-2</v>
      </c>
      <c r="F954" s="16">
        <f t="shared" ca="1" si="29"/>
        <v>4.1464348540959604</v>
      </c>
    </row>
    <row r="955" spans="5:6" x14ac:dyDescent="0.25">
      <c r="E955" s="16">
        <f t="shared" ca="1" si="28"/>
        <v>0.74859048718017696</v>
      </c>
      <c r="F955" s="16">
        <f t="shared" ca="1" si="29"/>
        <v>39.254292873906572</v>
      </c>
    </row>
    <row r="956" spans="5:6" x14ac:dyDescent="0.25">
      <c r="E956" s="16">
        <f t="shared" ca="1" si="28"/>
        <v>0.88178572332206095</v>
      </c>
      <c r="F956" s="16">
        <f t="shared" ca="1" si="29"/>
        <v>65.625272191740805</v>
      </c>
    </row>
    <row r="957" spans="5:6" x14ac:dyDescent="0.25">
      <c r="E957" s="16">
        <f t="shared" ca="1" si="28"/>
        <v>0.19808964930528705</v>
      </c>
      <c r="F957" s="16">
        <f t="shared" ca="1" si="29"/>
        <v>8.5980500133014903</v>
      </c>
    </row>
    <row r="958" spans="5:6" x14ac:dyDescent="0.25">
      <c r="E958" s="16">
        <f t="shared" ca="1" si="28"/>
        <v>0.68201225725006709</v>
      </c>
      <c r="F958" s="16">
        <f t="shared" ca="1" si="29"/>
        <v>32.244039082830291</v>
      </c>
    </row>
    <row r="959" spans="5:6" x14ac:dyDescent="0.25">
      <c r="E959" s="16">
        <f t="shared" ca="1" si="28"/>
        <v>0.71141694895211927</v>
      </c>
      <c r="F959" s="16">
        <f t="shared" ca="1" si="29"/>
        <v>35.076413519714905</v>
      </c>
    </row>
    <row r="960" spans="5:6" x14ac:dyDescent="0.25">
      <c r="E960" s="16">
        <f t="shared" ca="1" si="28"/>
        <v>0.69780192736575009</v>
      </c>
      <c r="F960" s="16">
        <f t="shared" ca="1" si="29"/>
        <v>33.719929491959974</v>
      </c>
    </row>
    <row r="961" spans="5:6" x14ac:dyDescent="0.25">
      <c r="E961" s="16">
        <f t="shared" ca="1" si="28"/>
        <v>0.57115797223828846</v>
      </c>
      <c r="F961" s="16">
        <f t="shared" ca="1" si="29"/>
        <v>24.030480408524735</v>
      </c>
    </row>
    <row r="962" spans="5:6" x14ac:dyDescent="0.25">
      <c r="E962" s="16">
        <f t="shared" ca="1" si="28"/>
        <v>0.26230231783638069</v>
      </c>
      <c r="F962" s="16">
        <f t="shared" ca="1" si="29"/>
        <v>10.630597666657707</v>
      </c>
    </row>
    <row r="963" spans="5:6" x14ac:dyDescent="0.25">
      <c r="E963" s="16">
        <f t="shared" ca="1" si="28"/>
        <v>0.77807368677334121</v>
      </c>
      <c r="F963" s="16">
        <f t="shared" ca="1" si="29"/>
        <v>43.194090744943111</v>
      </c>
    </row>
    <row r="964" spans="5:6" x14ac:dyDescent="0.25">
      <c r="E964" s="16">
        <f t="shared" ref="E964:E1027" ca="1" si="30">RAND()</f>
        <v>0.81285938181372575</v>
      </c>
      <c r="F964" s="16">
        <f t="shared" ref="F964:F1027" ca="1" si="31">_xlfn.LOGNORM.INV(E964,$C$3,$C$4)</f>
        <v>48.836723156494202</v>
      </c>
    </row>
    <row r="965" spans="5:6" x14ac:dyDescent="0.25">
      <c r="E965" s="16">
        <f t="shared" ca="1" si="30"/>
        <v>0.46653184865836017</v>
      </c>
      <c r="F965" s="16">
        <f t="shared" ca="1" si="31"/>
        <v>18.467439200863318</v>
      </c>
    </row>
    <row r="966" spans="5:6" x14ac:dyDescent="0.25">
      <c r="E966" s="16">
        <f t="shared" ca="1" si="30"/>
        <v>0.63229212055679573</v>
      </c>
      <c r="F966" s="16">
        <f t="shared" ca="1" si="31"/>
        <v>28.160780273361187</v>
      </c>
    </row>
    <row r="967" spans="5:6" x14ac:dyDescent="0.25">
      <c r="E967" s="16">
        <f t="shared" ca="1" si="30"/>
        <v>0.91503477776304176</v>
      </c>
      <c r="F967" s="16">
        <f t="shared" ca="1" si="31"/>
        <v>79.235730370452998</v>
      </c>
    </row>
    <row r="968" spans="5:6" x14ac:dyDescent="0.25">
      <c r="E968" s="16">
        <f t="shared" ca="1" si="30"/>
        <v>0.70629923227891045</v>
      </c>
      <c r="F968" s="16">
        <f t="shared" ca="1" si="31"/>
        <v>34.556835620795511</v>
      </c>
    </row>
    <row r="969" spans="5:6" x14ac:dyDescent="0.25">
      <c r="E969" s="16">
        <f t="shared" ca="1" si="30"/>
        <v>8.281046717770546E-2</v>
      </c>
      <c r="F969" s="16">
        <f t="shared" ca="1" si="31"/>
        <v>5.0207902661611747</v>
      </c>
    </row>
    <row r="970" spans="5:6" x14ac:dyDescent="0.25">
      <c r="E970" s="16">
        <f t="shared" ca="1" si="30"/>
        <v>0.29704652230785722</v>
      </c>
      <c r="F970" s="16">
        <f t="shared" ca="1" si="31"/>
        <v>11.788045214014529</v>
      </c>
    </row>
    <row r="971" spans="5:6" x14ac:dyDescent="0.25">
      <c r="E971" s="16">
        <f t="shared" ca="1" si="30"/>
        <v>0.60553472795969765</v>
      </c>
      <c r="F971" s="16">
        <f t="shared" ca="1" si="31"/>
        <v>26.25088276814871</v>
      </c>
    </row>
    <row r="972" spans="5:6" x14ac:dyDescent="0.25">
      <c r="E972" s="16">
        <f t="shared" ca="1" si="30"/>
        <v>0.77380321666113527</v>
      </c>
      <c r="F972" s="16">
        <f t="shared" ca="1" si="31"/>
        <v>42.581955203292161</v>
      </c>
    </row>
    <row r="973" spans="5:6" x14ac:dyDescent="0.25">
      <c r="E973" s="16">
        <f t="shared" ca="1" si="30"/>
        <v>0.56336444338569247</v>
      </c>
      <c r="F973" s="16">
        <f t="shared" ca="1" si="31"/>
        <v>23.558928563009641</v>
      </c>
    </row>
    <row r="974" spans="5:6" x14ac:dyDescent="0.25">
      <c r="E974" s="16">
        <f t="shared" ca="1" si="30"/>
        <v>1.1845619431335774E-2</v>
      </c>
      <c r="F974" s="16">
        <f t="shared" ca="1" si="31"/>
        <v>2.0915391169087991</v>
      </c>
    </row>
    <row r="975" spans="5:6" x14ac:dyDescent="0.25">
      <c r="E975" s="16">
        <f t="shared" ca="1" si="30"/>
        <v>0.35230230555808628</v>
      </c>
      <c r="F975" s="16">
        <f t="shared" ca="1" si="31"/>
        <v>13.74792476100629</v>
      </c>
    </row>
    <row r="976" spans="5:6" x14ac:dyDescent="0.25">
      <c r="E976" s="16">
        <f t="shared" ca="1" si="30"/>
        <v>0.98377979659917292</v>
      </c>
      <c r="F976" s="16">
        <f t="shared" ca="1" si="31"/>
        <v>170.53516060336045</v>
      </c>
    </row>
    <row r="977" spans="5:6" x14ac:dyDescent="0.25">
      <c r="E977" s="16">
        <f t="shared" ca="1" si="30"/>
        <v>0.84197580389250315</v>
      </c>
      <c r="F977" s="16">
        <f t="shared" ca="1" si="31"/>
        <v>54.740914086235087</v>
      </c>
    </row>
    <row r="978" spans="5:6" x14ac:dyDescent="0.25">
      <c r="E978" s="16">
        <f t="shared" ca="1" si="30"/>
        <v>0.81844747940336959</v>
      </c>
      <c r="F978" s="16">
        <f t="shared" ca="1" si="31"/>
        <v>49.872233255775996</v>
      </c>
    </row>
    <row r="979" spans="5:6" x14ac:dyDescent="0.25">
      <c r="E979" s="16">
        <f t="shared" ca="1" si="30"/>
        <v>0.96622031761327776</v>
      </c>
      <c r="F979" s="16">
        <f t="shared" ca="1" si="31"/>
        <v>124.95261908890416</v>
      </c>
    </row>
    <row r="980" spans="5:6" x14ac:dyDescent="0.25">
      <c r="E980" s="16">
        <f t="shared" ca="1" si="30"/>
        <v>0.25162017689402172</v>
      </c>
      <c r="F980" s="16">
        <f t="shared" ca="1" si="31"/>
        <v>10.284110183267895</v>
      </c>
    </row>
    <row r="981" spans="5:6" x14ac:dyDescent="0.25">
      <c r="E981" s="16">
        <f t="shared" ca="1" si="30"/>
        <v>0.51177122091070981</v>
      </c>
      <c r="F981" s="16">
        <f t="shared" ca="1" si="31"/>
        <v>20.687100832387692</v>
      </c>
    </row>
    <row r="982" spans="5:6" x14ac:dyDescent="0.25">
      <c r="E982" s="16">
        <f t="shared" ca="1" si="30"/>
        <v>0.36562113831991427</v>
      </c>
      <c r="F982" s="16">
        <f t="shared" ca="1" si="31"/>
        <v>14.246717141413633</v>
      </c>
    </row>
    <row r="983" spans="5:6" x14ac:dyDescent="0.25">
      <c r="E983" s="16">
        <f t="shared" ca="1" si="30"/>
        <v>0.39551818365430147</v>
      </c>
      <c r="F983" s="16">
        <f t="shared" ca="1" si="31"/>
        <v>15.410281645048016</v>
      </c>
    </row>
    <row r="984" spans="5:6" x14ac:dyDescent="0.25">
      <c r="E984" s="16">
        <f t="shared" ca="1" si="30"/>
        <v>0.23069327418491758</v>
      </c>
      <c r="F984" s="16">
        <f t="shared" ca="1" si="31"/>
        <v>9.6160577119940935</v>
      </c>
    </row>
    <row r="985" spans="5:6" x14ac:dyDescent="0.25">
      <c r="E985" s="16">
        <f t="shared" ca="1" si="30"/>
        <v>0.94525578685376566</v>
      </c>
      <c r="F985" s="16">
        <f t="shared" ca="1" si="31"/>
        <v>99.533747220833163</v>
      </c>
    </row>
    <row r="986" spans="5:6" x14ac:dyDescent="0.25">
      <c r="E986" s="16">
        <f t="shared" ca="1" si="30"/>
        <v>1.7194728549148386E-2</v>
      </c>
      <c r="F986" s="16">
        <f t="shared" ca="1" si="31"/>
        <v>2.4218329968397367</v>
      </c>
    </row>
    <row r="987" spans="5:6" x14ac:dyDescent="0.25">
      <c r="E987" s="16">
        <f t="shared" ca="1" si="30"/>
        <v>5.3833299673079482E-2</v>
      </c>
      <c r="F987" s="16">
        <f t="shared" ca="1" si="31"/>
        <v>4.0197905545459633</v>
      </c>
    </row>
    <row r="988" spans="5:6" x14ac:dyDescent="0.25">
      <c r="E988" s="16">
        <f t="shared" ca="1" si="30"/>
        <v>0.10528795560738002</v>
      </c>
      <c r="F988" s="16">
        <f t="shared" ca="1" si="31"/>
        <v>5.7432002831823601</v>
      </c>
    </row>
    <row r="989" spans="5:6" x14ac:dyDescent="0.25">
      <c r="E989" s="16">
        <f t="shared" ca="1" si="30"/>
        <v>0.47223648829006937</v>
      </c>
      <c r="F989" s="16">
        <f t="shared" ca="1" si="31"/>
        <v>18.734203667952467</v>
      </c>
    </row>
    <row r="990" spans="5:6" x14ac:dyDescent="0.25">
      <c r="E990" s="16">
        <f t="shared" ca="1" si="30"/>
        <v>0.50472552900452039</v>
      </c>
      <c r="F990" s="16">
        <f t="shared" ca="1" si="31"/>
        <v>20.324873298180716</v>
      </c>
    </row>
    <row r="991" spans="5:6" x14ac:dyDescent="0.25">
      <c r="E991" s="16">
        <f t="shared" ca="1" si="30"/>
        <v>0.23743640604785765</v>
      </c>
      <c r="F991" s="16">
        <f t="shared" ca="1" si="31"/>
        <v>9.8298807588594368</v>
      </c>
    </row>
    <row r="992" spans="5:6" x14ac:dyDescent="0.25">
      <c r="E992" s="16">
        <f t="shared" ca="1" si="30"/>
        <v>0.32130486808114911</v>
      </c>
      <c r="F992" s="16">
        <f t="shared" ca="1" si="31"/>
        <v>12.628383600769158</v>
      </c>
    </row>
    <row r="993" spans="5:6" x14ac:dyDescent="0.25">
      <c r="E993" s="16">
        <f t="shared" ca="1" si="30"/>
        <v>0.29941885467536533</v>
      </c>
      <c r="F993" s="16">
        <f t="shared" ca="1" si="31"/>
        <v>11.868968669540147</v>
      </c>
    </row>
    <row r="994" spans="5:6" x14ac:dyDescent="0.25">
      <c r="E994" s="16">
        <f t="shared" ca="1" si="30"/>
        <v>6.8063179414660224E-2</v>
      </c>
      <c r="F994" s="16">
        <f t="shared" ca="1" si="31"/>
        <v>4.5250455846811075</v>
      </c>
    </row>
    <row r="995" spans="5:6" x14ac:dyDescent="0.25">
      <c r="E995" s="16">
        <f t="shared" ca="1" si="30"/>
        <v>0.13254766460935885</v>
      </c>
      <c r="F995" s="16">
        <f t="shared" ca="1" si="31"/>
        <v>6.5901184951238303</v>
      </c>
    </row>
    <row r="996" spans="5:6" x14ac:dyDescent="0.25">
      <c r="E996" s="16">
        <f t="shared" ca="1" si="30"/>
        <v>0.23374632928757022</v>
      </c>
      <c r="F996" s="16">
        <f t="shared" ca="1" si="31"/>
        <v>9.7127096281730338</v>
      </c>
    </row>
    <row r="997" spans="5:6" x14ac:dyDescent="0.25">
      <c r="E997" s="16">
        <f t="shared" ca="1" si="30"/>
        <v>0.71455580079944425</v>
      </c>
      <c r="F997" s="16">
        <f t="shared" ca="1" si="31"/>
        <v>35.401124799242353</v>
      </c>
    </row>
    <row r="998" spans="5:6" x14ac:dyDescent="0.25">
      <c r="E998" s="16">
        <f t="shared" ca="1" si="30"/>
        <v>0.15298170874590578</v>
      </c>
      <c r="F998" s="16">
        <f t="shared" ca="1" si="31"/>
        <v>7.2157869792040428</v>
      </c>
    </row>
    <row r="999" spans="5:6" x14ac:dyDescent="0.25">
      <c r="E999" s="16">
        <f t="shared" ca="1" si="30"/>
        <v>0.7910256911558351</v>
      </c>
      <c r="F999" s="16">
        <f t="shared" ca="1" si="31"/>
        <v>45.149775690058675</v>
      </c>
    </row>
    <row r="1000" spans="5:6" x14ac:dyDescent="0.25">
      <c r="E1000" s="16">
        <f t="shared" ca="1" si="30"/>
        <v>0.3524069274292474</v>
      </c>
      <c r="F1000" s="16">
        <f t="shared" ca="1" si="31"/>
        <v>13.751799096845014</v>
      </c>
    </row>
    <row r="1001" spans="5:6" x14ac:dyDescent="0.25">
      <c r="E1001" s="16">
        <f t="shared" ca="1" si="30"/>
        <v>0.29954297585407552</v>
      </c>
      <c r="F1001" s="16">
        <f t="shared" ca="1" si="31"/>
        <v>11.873209799893049</v>
      </c>
    </row>
    <row r="1002" spans="5:6" x14ac:dyDescent="0.25">
      <c r="E1002" s="16">
        <f t="shared" ca="1" si="30"/>
        <v>0.44864889471288116</v>
      </c>
      <c r="F1002" s="16">
        <f t="shared" ca="1" si="31"/>
        <v>17.653328517572032</v>
      </c>
    </row>
    <row r="1003" spans="5:6" x14ac:dyDescent="0.25">
      <c r="E1003" s="16">
        <f t="shared" ca="1" si="30"/>
        <v>0.26068327539416103</v>
      </c>
      <c r="F1003" s="16">
        <f t="shared" ca="1" si="31"/>
        <v>10.57782332391063</v>
      </c>
    </row>
    <row r="1004" spans="5:6" x14ac:dyDescent="0.25">
      <c r="E1004" s="16">
        <f t="shared" ca="1" si="30"/>
        <v>0.69940185507820696</v>
      </c>
      <c r="F1004" s="16">
        <f t="shared" ca="1" si="31"/>
        <v>33.875124707121337</v>
      </c>
    </row>
    <row r="1005" spans="5:6" x14ac:dyDescent="0.25">
      <c r="E1005" s="16">
        <f t="shared" ca="1" si="30"/>
        <v>0.4226644158760261</v>
      </c>
      <c r="F1005" s="16">
        <f t="shared" ca="1" si="31"/>
        <v>16.525722387541673</v>
      </c>
    </row>
    <row r="1006" spans="5:6" x14ac:dyDescent="0.25">
      <c r="E1006" s="16">
        <f t="shared" ca="1" si="30"/>
        <v>4.1522178881371774E-2</v>
      </c>
      <c r="F1006" s="16">
        <f t="shared" ca="1" si="31"/>
        <v>3.5491610129641327</v>
      </c>
    </row>
    <row r="1007" spans="5:6" x14ac:dyDescent="0.25">
      <c r="E1007" s="16">
        <f t="shared" ca="1" si="30"/>
        <v>3.4279242163189783E-2</v>
      </c>
      <c r="F1007" s="16">
        <f t="shared" ca="1" si="31"/>
        <v>3.2500867470359465</v>
      </c>
    </row>
    <row r="1008" spans="5:6" x14ac:dyDescent="0.25">
      <c r="E1008" s="16">
        <f t="shared" ca="1" si="30"/>
        <v>0.13706454377391264</v>
      </c>
      <c r="F1008" s="16">
        <f t="shared" ca="1" si="31"/>
        <v>6.7288005040826864</v>
      </c>
    </row>
    <row r="1009" spans="5:6" x14ac:dyDescent="0.25">
      <c r="E1009" s="16">
        <f t="shared" ca="1" si="30"/>
        <v>0.26133597778812068</v>
      </c>
      <c r="F1009" s="16">
        <f t="shared" ca="1" si="31"/>
        <v>10.599087415010601</v>
      </c>
    </row>
    <row r="1010" spans="5:6" x14ac:dyDescent="0.25">
      <c r="E1010" s="16">
        <f t="shared" ca="1" si="30"/>
        <v>0.22257474646502162</v>
      </c>
      <c r="F1010" s="16">
        <f t="shared" ca="1" si="31"/>
        <v>9.3602644921970377</v>
      </c>
    </row>
    <row r="1011" spans="5:6" x14ac:dyDescent="0.25">
      <c r="E1011" s="16">
        <f t="shared" ca="1" si="30"/>
        <v>0.19582635534876802</v>
      </c>
      <c r="F1011" s="16">
        <f t="shared" ca="1" si="31"/>
        <v>8.528180115250283</v>
      </c>
    </row>
    <row r="1012" spans="5:6" x14ac:dyDescent="0.25">
      <c r="E1012" s="16">
        <f t="shared" ca="1" si="30"/>
        <v>2.6111594470811017E-2</v>
      </c>
      <c r="F1012" s="16">
        <f t="shared" ca="1" si="31"/>
        <v>2.8826518057052359</v>
      </c>
    </row>
    <row r="1013" spans="5:6" x14ac:dyDescent="0.25">
      <c r="E1013" s="16">
        <f t="shared" ca="1" si="30"/>
        <v>0.26961433937118562</v>
      </c>
      <c r="F1013" s="16">
        <f t="shared" ca="1" si="31"/>
        <v>10.870146784637368</v>
      </c>
    </row>
    <row r="1014" spans="5:6" x14ac:dyDescent="0.25">
      <c r="E1014" s="16">
        <f t="shared" ca="1" si="30"/>
        <v>0.84884520098160343</v>
      </c>
      <c r="F1014" s="16">
        <f t="shared" ca="1" si="31"/>
        <v>56.344982475575911</v>
      </c>
    </row>
    <row r="1015" spans="5:6" x14ac:dyDescent="0.25">
      <c r="E1015" s="16">
        <f t="shared" ca="1" si="30"/>
        <v>0.885034605890338</v>
      </c>
      <c r="F1015" s="16">
        <f t="shared" ca="1" si="31"/>
        <v>66.722162149899148</v>
      </c>
    </row>
    <row r="1016" spans="5:6" x14ac:dyDescent="0.25">
      <c r="E1016" s="16">
        <f t="shared" ca="1" si="30"/>
        <v>0.3121844067970736</v>
      </c>
      <c r="F1016" s="16">
        <f t="shared" ca="1" si="31"/>
        <v>12.309015353564776</v>
      </c>
    </row>
    <row r="1017" spans="5:6" x14ac:dyDescent="0.25">
      <c r="E1017" s="16">
        <f t="shared" ca="1" si="30"/>
        <v>0.7019483318191394</v>
      </c>
      <c r="F1017" s="16">
        <f t="shared" ca="1" si="31"/>
        <v>34.124390611686103</v>
      </c>
    </row>
    <row r="1018" spans="5:6" x14ac:dyDescent="0.25">
      <c r="E1018" s="16">
        <f t="shared" ca="1" si="30"/>
        <v>0.62821433835952489</v>
      </c>
      <c r="F1018" s="16">
        <f t="shared" ca="1" si="31"/>
        <v>27.858208750008526</v>
      </c>
    </row>
    <row r="1019" spans="5:6" x14ac:dyDescent="0.25">
      <c r="E1019" s="16">
        <f t="shared" ca="1" si="30"/>
        <v>0.51255298354366396</v>
      </c>
      <c r="F1019" s="16">
        <f t="shared" ca="1" si="31"/>
        <v>20.727697670180778</v>
      </c>
    </row>
    <row r="1020" spans="5:6" x14ac:dyDescent="0.25">
      <c r="E1020" s="16">
        <f t="shared" ca="1" si="30"/>
        <v>0.85547160748804818</v>
      </c>
      <c r="F1020" s="16">
        <f t="shared" ca="1" si="31"/>
        <v>57.985503751392088</v>
      </c>
    </row>
    <row r="1021" spans="5:6" x14ac:dyDescent="0.25">
      <c r="E1021" s="16">
        <f t="shared" ca="1" si="30"/>
        <v>0.16594375613243773</v>
      </c>
      <c r="F1021" s="16">
        <f t="shared" ca="1" si="31"/>
        <v>7.6116578950507581</v>
      </c>
    </row>
    <row r="1022" spans="5:6" x14ac:dyDescent="0.25">
      <c r="E1022" s="16">
        <f t="shared" ca="1" si="30"/>
        <v>0.20796777145039613</v>
      </c>
      <c r="F1022" s="16">
        <f t="shared" ca="1" si="31"/>
        <v>8.9040581796436609</v>
      </c>
    </row>
    <row r="1023" spans="5:6" x14ac:dyDescent="0.25">
      <c r="E1023" s="16">
        <f t="shared" ca="1" si="30"/>
        <v>0.671850603764652</v>
      </c>
      <c r="F1023" s="16">
        <f t="shared" ca="1" si="31"/>
        <v>31.344192605309782</v>
      </c>
    </row>
    <row r="1024" spans="5:6" x14ac:dyDescent="0.25">
      <c r="E1024" s="16">
        <f t="shared" ca="1" si="30"/>
        <v>0.30624576447183893</v>
      </c>
      <c r="F1024" s="16">
        <f t="shared" ca="1" si="31"/>
        <v>12.103320337879829</v>
      </c>
    </row>
    <row r="1025" spans="5:6" x14ac:dyDescent="0.25">
      <c r="E1025" s="16">
        <f t="shared" ca="1" si="30"/>
        <v>6.363045123996447E-2</v>
      </c>
      <c r="F1025" s="16">
        <f t="shared" ca="1" si="31"/>
        <v>4.3710674015953899</v>
      </c>
    </row>
    <row r="1026" spans="5:6" x14ac:dyDescent="0.25">
      <c r="E1026" s="16">
        <f t="shared" ca="1" si="30"/>
        <v>0.15640854844294472</v>
      </c>
      <c r="F1026" s="16">
        <f t="shared" ca="1" si="31"/>
        <v>7.3204474970458238</v>
      </c>
    </row>
    <row r="1027" spans="5:6" x14ac:dyDescent="0.25">
      <c r="E1027" s="16">
        <f t="shared" ca="1" si="30"/>
        <v>2.9784130259501107E-2</v>
      </c>
      <c r="F1027" s="16">
        <f t="shared" ca="1" si="31"/>
        <v>3.0526934078527961</v>
      </c>
    </row>
    <row r="1028" spans="5:6" x14ac:dyDescent="0.25">
      <c r="E1028" s="16">
        <f t="shared" ref="E1028:E1091" ca="1" si="32">RAND()</f>
        <v>0.18232031451202624</v>
      </c>
      <c r="F1028" s="16">
        <f t="shared" ref="F1028:F1091" ca="1" si="33">_xlfn.LOGNORM.INV(E1028,$C$3,$C$4)</f>
        <v>8.1127921340355318</v>
      </c>
    </row>
    <row r="1029" spans="5:6" x14ac:dyDescent="0.25">
      <c r="E1029" s="16">
        <f t="shared" ca="1" si="32"/>
        <v>9.0248391439298192E-2</v>
      </c>
      <c r="F1029" s="16">
        <f t="shared" ca="1" si="33"/>
        <v>5.263377825559612</v>
      </c>
    </row>
    <row r="1030" spans="5:6" x14ac:dyDescent="0.25">
      <c r="E1030" s="16">
        <f t="shared" ca="1" si="32"/>
        <v>0.13282599322777666</v>
      </c>
      <c r="F1030" s="16">
        <f t="shared" ca="1" si="33"/>
        <v>6.5986730061881271</v>
      </c>
    </row>
    <row r="1031" spans="5:6" x14ac:dyDescent="0.25">
      <c r="E1031" s="16">
        <f t="shared" ca="1" si="32"/>
        <v>0.73312987917162298</v>
      </c>
      <c r="F1031" s="16">
        <f t="shared" ca="1" si="33"/>
        <v>37.423792364678256</v>
      </c>
    </row>
    <row r="1032" spans="5:6" x14ac:dyDescent="0.25">
      <c r="E1032" s="16">
        <f t="shared" ca="1" si="32"/>
        <v>0.86522982851884167</v>
      </c>
      <c r="F1032" s="16">
        <f t="shared" ca="1" si="33"/>
        <v>60.589506285002287</v>
      </c>
    </row>
    <row r="1033" spans="5:6" x14ac:dyDescent="0.25">
      <c r="E1033" s="16">
        <f t="shared" ca="1" si="32"/>
        <v>0.32074144123216963</v>
      </c>
      <c r="F1033" s="16">
        <f t="shared" ca="1" si="33"/>
        <v>12.608529329038406</v>
      </c>
    </row>
    <row r="1034" spans="5:6" x14ac:dyDescent="0.25">
      <c r="E1034" s="16">
        <f t="shared" ca="1" si="32"/>
        <v>0.36073619082406971</v>
      </c>
      <c r="F1034" s="16">
        <f t="shared" ca="1" si="33"/>
        <v>14.062452748111786</v>
      </c>
    </row>
    <row r="1035" spans="5:6" x14ac:dyDescent="0.25">
      <c r="E1035" s="16">
        <f t="shared" ca="1" si="32"/>
        <v>0.259079191573233</v>
      </c>
      <c r="F1035" s="16">
        <f t="shared" ca="1" si="33"/>
        <v>10.525629565028245</v>
      </c>
    </row>
    <row r="1036" spans="5:6" x14ac:dyDescent="0.25">
      <c r="E1036" s="16">
        <f t="shared" ca="1" si="32"/>
        <v>0.12922372848355668</v>
      </c>
      <c r="F1036" s="16">
        <f t="shared" ca="1" si="33"/>
        <v>6.487853433508004</v>
      </c>
    </row>
    <row r="1037" spans="5:6" x14ac:dyDescent="0.25">
      <c r="E1037" s="16">
        <f t="shared" ca="1" si="32"/>
        <v>0.43859278815912028</v>
      </c>
      <c r="F1037" s="16">
        <f t="shared" ca="1" si="33"/>
        <v>17.209508168771993</v>
      </c>
    </row>
    <row r="1038" spans="5:6" x14ac:dyDescent="0.25">
      <c r="E1038" s="16">
        <f t="shared" ca="1" si="32"/>
        <v>0.4042253294992314</v>
      </c>
      <c r="F1038" s="16">
        <f t="shared" ca="1" si="33"/>
        <v>15.761570560982163</v>
      </c>
    </row>
    <row r="1039" spans="5:6" x14ac:dyDescent="0.25">
      <c r="E1039" s="16">
        <f t="shared" ca="1" si="32"/>
        <v>0.56610795826376625</v>
      </c>
      <c r="F1039" s="16">
        <f t="shared" ca="1" si="33"/>
        <v>23.723682742596136</v>
      </c>
    </row>
    <row r="1040" spans="5:6" x14ac:dyDescent="0.25">
      <c r="E1040" s="16">
        <f t="shared" ca="1" si="32"/>
        <v>0.43394476231059731</v>
      </c>
      <c r="F1040" s="16">
        <f t="shared" ca="1" si="33"/>
        <v>17.007597777083109</v>
      </c>
    </row>
    <row r="1041" spans="5:6" x14ac:dyDescent="0.25">
      <c r="E1041" s="16">
        <f t="shared" ca="1" si="32"/>
        <v>0.20988923739766563</v>
      </c>
      <c r="F1041" s="16">
        <f t="shared" ca="1" si="33"/>
        <v>8.9638011241975377</v>
      </c>
    </row>
    <row r="1042" spans="5:6" x14ac:dyDescent="0.25">
      <c r="E1042" s="16">
        <f t="shared" ca="1" si="32"/>
        <v>6.2838485987404713E-2</v>
      </c>
      <c r="F1042" s="16">
        <f t="shared" ca="1" si="33"/>
        <v>4.3432631467571179</v>
      </c>
    </row>
    <row r="1043" spans="5:6" x14ac:dyDescent="0.25">
      <c r="E1043" s="16">
        <f t="shared" ca="1" si="32"/>
        <v>6.7682349304986733E-2</v>
      </c>
      <c r="F1043" s="16">
        <f t="shared" ca="1" si="33"/>
        <v>4.5119210639156897</v>
      </c>
    </row>
    <row r="1044" spans="5:6" x14ac:dyDescent="0.25">
      <c r="E1044" s="16">
        <f t="shared" ca="1" si="32"/>
        <v>0.12877687473519128</v>
      </c>
      <c r="F1044" s="16">
        <f t="shared" ca="1" si="33"/>
        <v>6.4740900417238922</v>
      </c>
    </row>
    <row r="1045" spans="5:6" x14ac:dyDescent="0.25">
      <c r="E1045" s="16">
        <f t="shared" ca="1" si="32"/>
        <v>0.37345135810180929</v>
      </c>
      <c r="F1045" s="16">
        <f t="shared" ca="1" si="33"/>
        <v>14.545387637841211</v>
      </c>
    </row>
    <row r="1046" spans="5:6" x14ac:dyDescent="0.25">
      <c r="E1046" s="16">
        <f t="shared" ca="1" si="32"/>
        <v>0.38656173451396247</v>
      </c>
      <c r="F1046" s="16">
        <f t="shared" ca="1" si="33"/>
        <v>15.054972145685566</v>
      </c>
    </row>
    <row r="1047" spans="5:6" x14ac:dyDescent="0.25">
      <c r="E1047" s="16">
        <f t="shared" ca="1" si="32"/>
        <v>0.10019587730501567</v>
      </c>
      <c r="F1047" s="16">
        <f t="shared" ca="1" si="33"/>
        <v>5.5820927887421306</v>
      </c>
    </row>
    <row r="1048" spans="5:6" x14ac:dyDescent="0.25">
      <c r="E1048" s="16">
        <f t="shared" ca="1" si="32"/>
        <v>8.060119948146971E-2</v>
      </c>
      <c r="F1048" s="16">
        <f t="shared" ca="1" si="33"/>
        <v>4.9478886965954505</v>
      </c>
    </row>
    <row r="1049" spans="5:6" x14ac:dyDescent="0.25">
      <c r="E1049" s="16">
        <f t="shared" ca="1" si="32"/>
        <v>0.60073973090172028</v>
      </c>
      <c r="F1049" s="16">
        <f t="shared" ca="1" si="33"/>
        <v>25.926413390319269</v>
      </c>
    </row>
    <row r="1050" spans="5:6" x14ac:dyDescent="0.25">
      <c r="E1050" s="16">
        <f t="shared" ca="1" si="32"/>
        <v>0.7335556470057033</v>
      </c>
      <c r="F1050" s="16">
        <f t="shared" ca="1" si="33"/>
        <v>37.472316839857754</v>
      </c>
    </row>
    <row r="1051" spans="5:6" x14ac:dyDescent="0.25">
      <c r="E1051" s="16">
        <f t="shared" ca="1" si="32"/>
        <v>0.4375987208222536</v>
      </c>
      <c r="F1051" s="16">
        <f t="shared" ca="1" si="33"/>
        <v>17.166157317558884</v>
      </c>
    </row>
    <row r="1052" spans="5:6" x14ac:dyDescent="0.25">
      <c r="E1052" s="16">
        <f t="shared" ca="1" si="32"/>
        <v>0.217515361149204</v>
      </c>
      <c r="F1052" s="16">
        <f t="shared" ca="1" si="33"/>
        <v>9.201697554654908</v>
      </c>
    </row>
    <row r="1053" spans="5:6" x14ac:dyDescent="0.25">
      <c r="E1053" s="16">
        <f t="shared" ca="1" si="32"/>
        <v>9.5858679646085854E-2</v>
      </c>
      <c r="F1053" s="16">
        <f t="shared" ca="1" si="33"/>
        <v>5.4438387282293164</v>
      </c>
    </row>
    <row r="1054" spans="5:6" x14ac:dyDescent="0.25">
      <c r="E1054" s="16">
        <f t="shared" ca="1" si="32"/>
        <v>0.11101719506196728</v>
      </c>
      <c r="F1054" s="16">
        <f t="shared" ca="1" si="33"/>
        <v>5.9231217189420704</v>
      </c>
    </row>
    <row r="1055" spans="5:6" x14ac:dyDescent="0.25">
      <c r="E1055" s="16">
        <f t="shared" ca="1" si="32"/>
        <v>0.35983682252424742</v>
      </c>
      <c r="F1055" s="16">
        <f t="shared" ca="1" si="33"/>
        <v>14.028696846746037</v>
      </c>
    </row>
    <row r="1056" spans="5:6" x14ac:dyDescent="0.25">
      <c r="E1056" s="16">
        <f t="shared" ca="1" si="32"/>
        <v>0.56627901521658408</v>
      </c>
      <c r="F1056" s="16">
        <f t="shared" ca="1" si="33"/>
        <v>23.733999443366212</v>
      </c>
    </row>
    <row r="1057" spans="5:6" x14ac:dyDescent="0.25">
      <c r="E1057" s="16">
        <f t="shared" ca="1" si="32"/>
        <v>0.86021200321056468</v>
      </c>
      <c r="F1057" s="16">
        <f t="shared" ca="1" si="33"/>
        <v>59.22077008483965</v>
      </c>
    </row>
    <row r="1058" spans="5:6" x14ac:dyDescent="0.25">
      <c r="E1058" s="16">
        <f t="shared" ca="1" si="32"/>
        <v>0.50209267856472728</v>
      </c>
      <c r="F1058" s="16">
        <f t="shared" ca="1" si="33"/>
        <v>20.191174264189009</v>
      </c>
    </row>
    <row r="1059" spans="5:6" x14ac:dyDescent="0.25">
      <c r="E1059" s="16">
        <f t="shared" ca="1" si="32"/>
        <v>1.1806371352468759E-2</v>
      </c>
      <c r="F1059" s="16">
        <f t="shared" ca="1" si="33"/>
        <v>2.0888790886135378</v>
      </c>
    </row>
    <row r="1060" spans="5:6" x14ac:dyDescent="0.25">
      <c r="E1060" s="16">
        <f t="shared" ca="1" si="32"/>
        <v>5.3090463580323211E-2</v>
      </c>
      <c r="F1060" s="16">
        <f t="shared" ca="1" si="33"/>
        <v>3.9924316333915026</v>
      </c>
    </row>
    <row r="1061" spans="5:6" x14ac:dyDescent="0.25">
      <c r="E1061" s="16">
        <f t="shared" ca="1" si="32"/>
        <v>0.29616433830037392</v>
      </c>
      <c r="F1061" s="16">
        <f t="shared" ca="1" si="33"/>
        <v>11.758018898677761</v>
      </c>
    </row>
    <row r="1062" spans="5:6" x14ac:dyDescent="0.25">
      <c r="E1062" s="16">
        <f t="shared" ca="1" si="32"/>
        <v>1.159243256940623E-2</v>
      </c>
      <c r="F1062" s="16">
        <f t="shared" ca="1" si="33"/>
        <v>2.0743034582869688</v>
      </c>
    </row>
    <row r="1063" spans="5:6" x14ac:dyDescent="0.25">
      <c r="E1063" s="16">
        <f t="shared" ca="1" si="32"/>
        <v>0.86427202794167801</v>
      </c>
      <c r="F1063" s="16">
        <f t="shared" ca="1" si="33"/>
        <v>60.323144688794585</v>
      </c>
    </row>
    <row r="1064" spans="5:6" x14ac:dyDescent="0.25">
      <c r="E1064" s="16">
        <f t="shared" ca="1" si="32"/>
        <v>0.94404780955227718</v>
      </c>
      <c r="F1064" s="16">
        <f t="shared" ca="1" si="33"/>
        <v>98.464040451551341</v>
      </c>
    </row>
    <row r="1065" spans="5:6" x14ac:dyDescent="0.25">
      <c r="E1065" s="16">
        <f t="shared" ca="1" si="32"/>
        <v>8.1757493533838654E-2</v>
      </c>
      <c r="F1065" s="16">
        <f t="shared" ca="1" si="33"/>
        <v>4.98609650257879</v>
      </c>
    </row>
    <row r="1066" spans="5:6" x14ac:dyDescent="0.25">
      <c r="E1066" s="16">
        <f t="shared" ca="1" si="32"/>
        <v>0.88330649790887039</v>
      </c>
      <c r="F1066" s="16">
        <f t="shared" ca="1" si="33"/>
        <v>66.13375845218097</v>
      </c>
    </row>
    <row r="1067" spans="5:6" x14ac:dyDescent="0.25">
      <c r="E1067" s="16">
        <f t="shared" ca="1" si="32"/>
        <v>0.17134171620978855</v>
      </c>
      <c r="F1067" s="16">
        <f t="shared" ca="1" si="33"/>
        <v>7.7766333157819911</v>
      </c>
    </row>
    <row r="1068" spans="5:6" x14ac:dyDescent="0.25">
      <c r="E1068" s="16">
        <f t="shared" ca="1" si="32"/>
        <v>0.65314271089826215</v>
      </c>
      <c r="F1068" s="16">
        <f t="shared" ca="1" si="33"/>
        <v>29.779467086322928</v>
      </c>
    </row>
    <row r="1069" spans="5:6" x14ac:dyDescent="0.25">
      <c r="E1069" s="16">
        <f t="shared" ca="1" si="32"/>
        <v>0.39490085596936841</v>
      </c>
      <c r="F1069" s="16">
        <f t="shared" ca="1" si="33"/>
        <v>15.385598199793341</v>
      </c>
    </row>
    <row r="1070" spans="5:6" x14ac:dyDescent="0.25">
      <c r="E1070" s="16">
        <f t="shared" ca="1" si="32"/>
        <v>0.98657359169729997</v>
      </c>
      <c r="F1070" s="16">
        <f t="shared" ca="1" si="33"/>
        <v>183.76370166181786</v>
      </c>
    </row>
    <row r="1071" spans="5:6" x14ac:dyDescent="0.25">
      <c r="E1071" s="16">
        <f t="shared" ca="1" si="32"/>
        <v>0.61797293894229255</v>
      </c>
      <c r="F1071" s="16">
        <f t="shared" ca="1" si="33"/>
        <v>27.117012569582791</v>
      </c>
    </row>
    <row r="1072" spans="5:6" x14ac:dyDescent="0.25">
      <c r="E1072" s="16">
        <f t="shared" ca="1" si="32"/>
        <v>0.65574408207206392</v>
      </c>
      <c r="F1072" s="16">
        <f t="shared" ca="1" si="33"/>
        <v>29.990343185139604</v>
      </c>
    </row>
    <row r="1073" spans="5:6" x14ac:dyDescent="0.25">
      <c r="E1073" s="16">
        <f t="shared" ca="1" si="32"/>
        <v>0.17883092761934205</v>
      </c>
      <c r="F1073" s="16">
        <f t="shared" ca="1" si="33"/>
        <v>8.0058336454464705</v>
      </c>
    </row>
    <row r="1074" spans="5:6" x14ac:dyDescent="0.25">
      <c r="E1074" s="16">
        <f t="shared" ca="1" si="32"/>
        <v>0.93756276794028859</v>
      </c>
      <c r="F1074" s="16">
        <f t="shared" ca="1" si="33"/>
        <v>93.189133296118044</v>
      </c>
    </row>
    <row r="1075" spans="5:6" x14ac:dyDescent="0.25">
      <c r="E1075" s="16">
        <f t="shared" ca="1" si="32"/>
        <v>0.25978403003100192</v>
      </c>
      <c r="F1075" s="16">
        <f t="shared" ca="1" si="33"/>
        <v>10.54855230738041</v>
      </c>
    </row>
    <row r="1076" spans="5:6" x14ac:dyDescent="0.25">
      <c r="E1076" s="16">
        <f t="shared" ca="1" si="32"/>
        <v>0.30283081172490578</v>
      </c>
      <c r="F1076" s="16">
        <f t="shared" ca="1" si="33"/>
        <v>11.985816031137375</v>
      </c>
    </row>
    <row r="1077" spans="5:6" x14ac:dyDescent="0.25">
      <c r="E1077" s="16">
        <f t="shared" ca="1" si="32"/>
        <v>0.22738037799691868</v>
      </c>
      <c r="F1077" s="16">
        <f t="shared" ca="1" si="33"/>
        <v>9.5114683488481653</v>
      </c>
    </row>
    <row r="1078" spans="5:6" x14ac:dyDescent="0.25">
      <c r="E1078" s="16">
        <f t="shared" ca="1" si="32"/>
        <v>0.20113251743408878</v>
      </c>
      <c r="F1078" s="16">
        <f t="shared" ca="1" si="33"/>
        <v>8.6921225552642696</v>
      </c>
    </row>
    <row r="1079" spans="5:6" x14ac:dyDescent="0.25">
      <c r="E1079" s="16">
        <f t="shared" ca="1" si="32"/>
        <v>0.39817840296501839</v>
      </c>
      <c r="F1079" s="16">
        <f t="shared" ca="1" si="33"/>
        <v>15.516982693315336</v>
      </c>
    </row>
    <row r="1080" spans="5:6" x14ac:dyDescent="0.25">
      <c r="E1080" s="16">
        <f t="shared" ca="1" si="32"/>
        <v>0.51050390516187527</v>
      </c>
      <c r="F1080" s="16">
        <f t="shared" ca="1" si="33"/>
        <v>20.621463038929267</v>
      </c>
    </row>
    <row r="1081" spans="5:6" x14ac:dyDescent="0.25">
      <c r="E1081" s="16">
        <f t="shared" ca="1" si="32"/>
        <v>0.82088574603884645</v>
      </c>
      <c r="F1081" s="16">
        <f t="shared" ca="1" si="33"/>
        <v>50.337276009310521</v>
      </c>
    </row>
    <row r="1082" spans="5:6" x14ac:dyDescent="0.25">
      <c r="E1082" s="16">
        <f t="shared" ca="1" si="32"/>
        <v>0.96732432481548747</v>
      </c>
      <c r="F1082" s="16">
        <f t="shared" ca="1" si="33"/>
        <v>126.82992473878258</v>
      </c>
    </row>
    <row r="1083" spans="5:6" x14ac:dyDescent="0.25">
      <c r="E1083" s="16">
        <f t="shared" ca="1" si="32"/>
        <v>0.37782731334408082</v>
      </c>
      <c r="F1083" s="16">
        <f t="shared" ca="1" si="33"/>
        <v>14.714125494524104</v>
      </c>
    </row>
    <row r="1084" spans="5:6" x14ac:dyDescent="0.25">
      <c r="E1084" s="16">
        <f t="shared" ca="1" si="32"/>
        <v>0.68457834639489168</v>
      </c>
      <c r="F1084" s="16">
        <f t="shared" ca="1" si="33"/>
        <v>32.477262390442306</v>
      </c>
    </row>
    <row r="1085" spans="5:6" x14ac:dyDescent="0.25">
      <c r="E1085" s="16">
        <f t="shared" ca="1" si="32"/>
        <v>0.87002473164920924</v>
      </c>
      <c r="F1085" s="16">
        <f t="shared" ca="1" si="33"/>
        <v>61.961179157459007</v>
      </c>
    </row>
    <row r="1086" spans="5:6" x14ac:dyDescent="0.25">
      <c r="E1086" s="16">
        <f t="shared" ca="1" si="32"/>
        <v>0.842488966376292</v>
      </c>
      <c r="F1086" s="16">
        <f t="shared" ca="1" si="33"/>
        <v>54.857558967404934</v>
      </c>
    </row>
    <row r="1087" spans="5:6" x14ac:dyDescent="0.25">
      <c r="E1087" s="16">
        <f t="shared" ca="1" si="32"/>
        <v>0.91528948689522938</v>
      </c>
      <c r="F1087" s="16">
        <f t="shared" ca="1" si="33"/>
        <v>79.365720174759048</v>
      </c>
    </row>
    <row r="1088" spans="5:6" x14ac:dyDescent="0.25">
      <c r="E1088" s="16">
        <f t="shared" ca="1" si="32"/>
        <v>0.65324335277402434</v>
      </c>
      <c r="F1088" s="16">
        <f t="shared" ca="1" si="33"/>
        <v>29.787586903052897</v>
      </c>
    </row>
    <row r="1089" spans="5:6" x14ac:dyDescent="0.25">
      <c r="E1089" s="16">
        <f t="shared" ca="1" si="32"/>
        <v>0.8061388038148356</v>
      </c>
      <c r="F1089" s="16">
        <f t="shared" ca="1" si="33"/>
        <v>47.643927528949135</v>
      </c>
    </row>
    <row r="1090" spans="5:6" x14ac:dyDescent="0.25">
      <c r="E1090" s="16">
        <f t="shared" ca="1" si="32"/>
        <v>0.6673038268332423</v>
      </c>
      <c r="F1090" s="16">
        <f t="shared" ca="1" si="33"/>
        <v>30.953322026695822</v>
      </c>
    </row>
    <row r="1091" spans="5:6" x14ac:dyDescent="0.25">
      <c r="E1091" s="16">
        <f t="shared" ca="1" si="32"/>
        <v>0.68123652801274193</v>
      </c>
      <c r="F1091" s="16">
        <f t="shared" ca="1" si="33"/>
        <v>32.174021829740802</v>
      </c>
    </row>
    <row r="1092" spans="5:6" x14ac:dyDescent="0.25">
      <c r="E1092" s="16">
        <f t="shared" ref="E1092:E1155" ca="1" si="34">RAND()</f>
        <v>0.2587441947036746</v>
      </c>
      <c r="F1092" s="16">
        <f t="shared" ref="F1092:F1155" ca="1" si="35">_xlfn.LOGNORM.INV(E1092,$C$3,$C$4)</f>
        <v>10.514740997015245</v>
      </c>
    </row>
    <row r="1093" spans="5:6" x14ac:dyDescent="0.25">
      <c r="E1093" s="16">
        <f t="shared" ca="1" si="34"/>
        <v>0.96153815597141645</v>
      </c>
      <c r="F1093" s="16">
        <f t="shared" ca="1" si="35"/>
        <v>117.78034156970379</v>
      </c>
    </row>
    <row r="1094" spans="5:6" x14ac:dyDescent="0.25">
      <c r="E1094" s="16">
        <f t="shared" ca="1" si="34"/>
        <v>0.3691115272478962</v>
      </c>
      <c r="F1094" s="16">
        <f t="shared" ca="1" si="35"/>
        <v>14.379341985621975</v>
      </c>
    </row>
    <row r="1095" spans="5:6" x14ac:dyDescent="0.25">
      <c r="E1095" s="16">
        <f t="shared" ca="1" si="34"/>
        <v>0.17746354171446732</v>
      </c>
      <c r="F1095" s="16">
        <f t="shared" ca="1" si="35"/>
        <v>7.9639520069483005</v>
      </c>
    </row>
    <row r="1096" spans="5:6" x14ac:dyDescent="0.25">
      <c r="E1096" s="16">
        <f t="shared" ca="1" si="34"/>
        <v>0.15923373478596325</v>
      </c>
      <c r="F1096" s="16">
        <f t="shared" ca="1" si="35"/>
        <v>7.406721176220679</v>
      </c>
    </row>
    <row r="1097" spans="5:6" x14ac:dyDescent="0.25">
      <c r="E1097" s="16">
        <f t="shared" ca="1" si="34"/>
        <v>0.30879741936835881</v>
      </c>
      <c r="F1097" s="16">
        <f t="shared" ca="1" si="35"/>
        <v>12.191488254250263</v>
      </c>
    </row>
    <row r="1098" spans="5:6" x14ac:dyDescent="0.25">
      <c r="E1098" s="16">
        <f t="shared" ca="1" si="34"/>
        <v>0.31000329695393447</v>
      </c>
      <c r="F1098" s="16">
        <f t="shared" ca="1" si="35"/>
        <v>12.233266435748206</v>
      </c>
    </row>
    <row r="1099" spans="5:6" x14ac:dyDescent="0.25">
      <c r="E1099" s="16">
        <f t="shared" ca="1" si="34"/>
        <v>0.29376171168386844</v>
      </c>
      <c r="F1099" s="16">
        <f t="shared" ca="1" si="35"/>
        <v>11.676422124282078</v>
      </c>
    </row>
    <row r="1100" spans="5:6" x14ac:dyDescent="0.25">
      <c r="E1100" s="16">
        <f t="shared" ca="1" si="34"/>
        <v>0.93608074840556244</v>
      </c>
      <c r="F1100" s="16">
        <f t="shared" ca="1" si="35"/>
        <v>92.0821507941954</v>
      </c>
    </row>
    <row r="1101" spans="5:6" x14ac:dyDescent="0.25">
      <c r="E1101" s="16">
        <f t="shared" ca="1" si="34"/>
        <v>0.70807604535632895</v>
      </c>
      <c r="F1101" s="16">
        <f t="shared" ca="1" si="35"/>
        <v>34.735867959163421</v>
      </c>
    </row>
    <row r="1102" spans="5:6" x14ac:dyDescent="0.25">
      <c r="E1102" s="16">
        <f t="shared" ca="1" si="34"/>
        <v>3.1347374377940218E-2</v>
      </c>
      <c r="F1102" s="16">
        <f t="shared" ca="1" si="35"/>
        <v>3.1225496820377643</v>
      </c>
    </row>
    <row r="1103" spans="5:6" x14ac:dyDescent="0.25">
      <c r="E1103" s="16">
        <f t="shared" ca="1" si="34"/>
        <v>0.69647072073606087</v>
      </c>
      <c r="F1103" s="16">
        <f t="shared" ca="1" si="35"/>
        <v>33.591621880697843</v>
      </c>
    </row>
    <row r="1104" spans="5:6" x14ac:dyDescent="0.25">
      <c r="E1104" s="16">
        <f t="shared" ca="1" si="34"/>
        <v>0.1675657451159327</v>
      </c>
      <c r="F1104" s="16">
        <f t="shared" ca="1" si="35"/>
        <v>7.6612154946086042</v>
      </c>
    </row>
    <row r="1105" spans="5:6" x14ac:dyDescent="0.25">
      <c r="E1105" s="16">
        <f t="shared" ca="1" si="34"/>
        <v>0.20228341570099706</v>
      </c>
      <c r="F1105" s="16">
        <f t="shared" ca="1" si="35"/>
        <v>8.727746074789474</v>
      </c>
    </row>
    <row r="1106" spans="5:6" x14ac:dyDescent="0.25">
      <c r="E1106" s="16">
        <f t="shared" ca="1" si="34"/>
        <v>0.61354941185733169</v>
      </c>
      <c r="F1106" s="16">
        <f t="shared" ca="1" si="35"/>
        <v>26.804830788899036</v>
      </c>
    </row>
    <row r="1107" spans="5:6" x14ac:dyDescent="0.25">
      <c r="E1107" s="16">
        <f t="shared" ca="1" si="34"/>
        <v>0.13874755730917154</v>
      </c>
      <c r="F1107" s="16">
        <f t="shared" ca="1" si="35"/>
        <v>6.7804023264748858</v>
      </c>
    </row>
    <row r="1108" spans="5:6" x14ac:dyDescent="0.25">
      <c r="E1108" s="16">
        <f t="shared" ca="1" si="34"/>
        <v>0.294714067330338</v>
      </c>
      <c r="F1108" s="16">
        <f t="shared" ca="1" si="35"/>
        <v>11.708734213051063</v>
      </c>
    </row>
    <row r="1109" spans="5:6" x14ac:dyDescent="0.25">
      <c r="E1109" s="16">
        <f t="shared" ca="1" si="34"/>
        <v>0.9111475227272664</v>
      </c>
      <c r="F1109" s="16">
        <f t="shared" ca="1" si="35"/>
        <v>77.312466423326612</v>
      </c>
    </row>
    <row r="1110" spans="5:6" x14ac:dyDescent="0.25">
      <c r="E1110" s="16">
        <f t="shared" ca="1" si="34"/>
        <v>0.17884481879523473</v>
      </c>
      <c r="F1110" s="16">
        <f t="shared" ca="1" si="35"/>
        <v>8.0062592063739935</v>
      </c>
    </row>
    <row r="1111" spans="5:6" x14ac:dyDescent="0.25">
      <c r="E1111" s="16">
        <f t="shared" ca="1" si="34"/>
        <v>0.49829641304304684</v>
      </c>
      <c r="F1111" s="16">
        <f t="shared" ca="1" si="35"/>
        <v>19.999949084729295</v>
      </c>
    </row>
    <row r="1112" spans="5:6" x14ac:dyDescent="0.25">
      <c r="E1112" s="16">
        <f t="shared" ca="1" si="34"/>
        <v>0.20028256396212474</v>
      </c>
      <c r="F1112" s="16">
        <f t="shared" ca="1" si="35"/>
        <v>8.6658293605484911</v>
      </c>
    </row>
    <row r="1113" spans="5:6" x14ac:dyDescent="0.25">
      <c r="E1113" s="16">
        <f t="shared" ca="1" si="34"/>
        <v>0.57990637307634385</v>
      </c>
      <c r="F1113" s="16">
        <f t="shared" ca="1" si="35"/>
        <v>24.573139715294399</v>
      </c>
    </row>
    <row r="1114" spans="5:6" x14ac:dyDescent="0.25">
      <c r="E1114" s="16">
        <f t="shared" ca="1" si="34"/>
        <v>0.80950253890115642</v>
      </c>
      <c r="F1114" s="16">
        <f t="shared" ca="1" si="35"/>
        <v>48.234020358213058</v>
      </c>
    </row>
    <row r="1115" spans="5:6" x14ac:dyDescent="0.25">
      <c r="E1115" s="16">
        <f t="shared" ca="1" si="34"/>
        <v>0.56643403818281157</v>
      </c>
      <c r="F1115" s="16">
        <f t="shared" ca="1" si="35"/>
        <v>23.743353632758442</v>
      </c>
    </row>
    <row r="1116" spans="5:6" x14ac:dyDescent="0.25">
      <c r="E1116" s="16">
        <f t="shared" ca="1" si="34"/>
        <v>0.73906964978613399</v>
      </c>
      <c r="F1116" s="16">
        <f t="shared" ca="1" si="35"/>
        <v>38.110118577110946</v>
      </c>
    </row>
    <row r="1117" spans="5:6" x14ac:dyDescent="0.25">
      <c r="E1117" s="16">
        <f t="shared" ca="1" si="34"/>
        <v>0.21263214681015841</v>
      </c>
      <c r="F1117" s="16">
        <f t="shared" ca="1" si="35"/>
        <v>9.0492187279951626</v>
      </c>
    </row>
    <row r="1118" spans="5:6" x14ac:dyDescent="0.25">
      <c r="E1118" s="16">
        <f t="shared" ca="1" si="34"/>
        <v>0.46528230032799378</v>
      </c>
      <c r="F1118" s="16">
        <f t="shared" ca="1" si="35"/>
        <v>18.40947536432164</v>
      </c>
    </row>
    <row r="1119" spans="5:6" x14ac:dyDescent="0.25">
      <c r="E1119" s="16">
        <f t="shared" ca="1" si="34"/>
        <v>0.15943501627854229</v>
      </c>
      <c r="F1119" s="16">
        <f t="shared" ca="1" si="35"/>
        <v>7.4128677302189869</v>
      </c>
    </row>
    <row r="1120" spans="5:6" x14ac:dyDescent="0.25">
      <c r="E1120" s="16">
        <f t="shared" ca="1" si="34"/>
        <v>0.38970920529047859</v>
      </c>
      <c r="F1120" s="16">
        <f t="shared" ca="1" si="35"/>
        <v>15.1791530178392</v>
      </c>
    </row>
    <row r="1121" spans="5:6" x14ac:dyDescent="0.25">
      <c r="E1121" s="16">
        <f t="shared" ca="1" si="34"/>
        <v>0.9304047747410793</v>
      </c>
      <c r="F1121" s="16">
        <f t="shared" ca="1" si="35"/>
        <v>88.129950772672757</v>
      </c>
    </row>
    <row r="1122" spans="5:6" x14ac:dyDescent="0.25">
      <c r="E1122" s="16">
        <f t="shared" ca="1" si="34"/>
        <v>0.38723591550083503</v>
      </c>
      <c r="F1122" s="16">
        <f t="shared" ca="1" si="35"/>
        <v>15.081510037067574</v>
      </c>
    </row>
    <row r="1123" spans="5:6" x14ac:dyDescent="0.25">
      <c r="E1123" s="16">
        <f t="shared" ca="1" si="34"/>
        <v>0.81449637222051741</v>
      </c>
      <c r="F1123" s="16">
        <f t="shared" ca="1" si="35"/>
        <v>49.135815658106729</v>
      </c>
    </row>
    <row r="1124" spans="5:6" x14ac:dyDescent="0.25">
      <c r="E1124" s="16">
        <f t="shared" ca="1" si="34"/>
        <v>0.77231562992680192</v>
      </c>
      <c r="F1124" s="16">
        <f t="shared" ca="1" si="35"/>
        <v>42.372286190385907</v>
      </c>
    </row>
    <row r="1125" spans="5:6" x14ac:dyDescent="0.25">
      <c r="E1125" s="16">
        <f t="shared" ca="1" si="34"/>
        <v>0.62123918690728175</v>
      </c>
      <c r="F1125" s="16">
        <f t="shared" ca="1" si="35"/>
        <v>27.350558803085992</v>
      </c>
    </row>
    <row r="1126" spans="5:6" x14ac:dyDescent="0.25">
      <c r="E1126" s="16">
        <f t="shared" ca="1" si="34"/>
        <v>0.73494626518731587</v>
      </c>
      <c r="F1126" s="16">
        <f t="shared" ca="1" si="35"/>
        <v>37.631518940183348</v>
      </c>
    </row>
    <row r="1127" spans="5:6" x14ac:dyDescent="0.25">
      <c r="E1127" s="16">
        <f t="shared" ca="1" si="34"/>
        <v>0.30385242290755676</v>
      </c>
      <c r="F1127" s="16">
        <f t="shared" ca="1" si="35"/>
        <v>12.020909770380094</v>
      </c>
    </row>
    <row r="1128" spans="5:6" x14ac:dyDescent="0.25">
      <c r="E1128" s="16">
        <f t="shared" ca="1" si="34"/>
        <v>0.1195924199783116</v>
      </c>
      <c r="F1128" s="16">
        <f t="shared" ca="1" si="35"/>
        <v>6.190236396563451</v>
      </c>
    </row>
    <row r="1129" spans="5:6" x14ac:dyDescent="0.25">
      <c r="E1129" s="16">
        <f t="shared" ca="1" si="34"/>
        <v>0.22625434748674389</v>
      </c>
      <c r="F1129" s="16">
        <f t="shared" ca="1" si="35"/>
        <v>9.4759856375039018</v>
      </c>
    </row>
    <row r="1130" spans="5:6" x14ac:dyDescent="0.25">
      <c r="E1130" s="16">
        <f t="shared" ca="1" si="34"/>
        <v>0.66322478220291492</v>
      </c>
      <c r="F1130" s="16">
        <f t="shared" ca="1" si="35"/>
        <v>30.608577193200318</v>
      </c>
    </row>
    <row r="1131" spans="5:6" x14ac:dyDescent="0.25">
      <c r="E1131" s="16">
        <f t="shared" ca="1" si="34"/>
        <v>0.29692788638317302</v>
      </c>
      <c r="F1131" s="16">
        <f t="shared" ca="1" si="35"/>
        <v>11.78400520392367</v>
      </c>
    </row>
    <row r="1132" spans="5:6" x14ac:dyDescent="0.25">
      <c r="E1132" s="16">
        <f t="shared" ca="1" si="34"/>
        <v>0.36175662191292424</v>
      </c>
      <c r="F1132" s="16">
        <f t="shared" ca="1" si="35"/>
        <v>14.100815740610489</v>
      </c>
    </row>
    <row r="1133" spans="5:6" x14ac:dyDescent="0.25">
      <c r="E1133" s="16">
        <f t="shared" ca="1" si="34"/>
        <v>0.54592550107197024</v>
      </c>
      <c r="F1133" s="16">
        <f t="shared" ca="1" si="35"/>
        <v>22.541850572263819</v>
      </c>
    </row>
    <row r="1134" spans="5:6" x14ac:dyDescent="0.25">
      <c r="E1134" s="16">
        <f t="shared" ca="1" si="34"/>
        <v>0.12540618614251287</v>
      </c>
      <c r="F1134" s="16">
        <f t="shared" ca="1" si="35"/>
        <v>6.3701407508354491</v>
      </c>
    </row>
    <row r="1135" spans="5:6" x14ac:dyDescent="0.25">
      <c r="E1135" s="16">
        <f t="shared" ca="1" si="34"/>
        <v>0.32939621273695041</v>
      </c>
      <c r="F1135" s="16">
        <f t="shared" ca="1" si="35"/>
        <v>12.915381768122277</v>
      </c>
    </row>
    <row r="1136" spans="5:6" x14ac:dyDescent="0.25">
      <c r="E1136" s="16">
        <f t="shared" ca="1" si="34"/>
        <v>0.90725231931525341</v>
      </c>
      <c r="F1136" s="16">
        <f t="shared" ca="1" si="35"/>
        <v>75.491731603133758</v>
      </c>
    </row>
    <row r="1137" spans="5:6" x14ac:dyDescent="0.25">
      <c r="E1137" s="16">
        <f t="shared" ca="1" si="34"/>
        <v>0.9592950785572617</v>
      </c>
      <c r="F1137" s="16">
        <f t="shared" ca="1" si="35"/>
        <v>114.7279612689035</v>
      </c>
    </row>
    <row r="1138" spans="5:6" x14ac:dyDescent="0.25">
      <c r="E1138" s="16">
        <f t="shared" ca="1" si="34"/>
        <v>1.3997835826371152E-2</v>
      </c>
      <c r="F1138" s="16">
        <f t="shared" ca="1" si="35"/>
        <v>2.2314530738988987</v>
      </c>
    </row>
    <row r="1139" spans="5:6" x14ac:dyDescent="0.25">
      <c r="E1139" s="16">
        <f t="shared" ca="1" si="34"/>
        <v>7.2171419987998142E-2</v>
      </c>
      <c r="F1139" s="16">
        <f t="shared" ca="1" si="35"/>
        <v>4.6654858004192699</v>
      </c>
    </row>
    <row r="1140" spans="5:6" x14ac:dyDescent="0.25">
      <c r="E1140" s="16">
        <f t="shared" ca="1" si="34"/>
        <v>0.6362057577912773</v>
      </c>
      <c r="F1140" s="16">
        <f t="shared" ca="1" si="35"/>
        <v>28.455320897221643</v>
      </c>
    </row>
    <row r="1141" spans="5:6" x14ac:dyDescent="0.25">
      <c r="E1141" s="16">
        <f t="shared" ca="1" si="34"/>
        <v>0.22428998494299979</v>
      </c>
      <c r="F1141" s="16">
        <f t="shared" ca="1" si="35"/>
        <v>9.4141647631541137</v>
      </c>
    </row>
    <row r="1142" spans="5:6" x14ac:dyDescent="0.25">
      <c r="E1142" s="16">
        <f t="shared" ca="1" si="34"/>
        <v>0.15064464683121292</v>
      </c>
      <c r="F1142" s="16">
        <f t="shared" ca="1" si="35"/>
        <v>7.1443904809226497</v>
      </c>
    </row>
    <row r="1143" spans="5:6" x14ac:dyDescent="0.25">
      <c r="E1143" s="16">
        <f t="shared" ca="1" si="34"/>
        <v>0.89559470478872882</v>
      </c>
      <c r="F1143" s="16">
        <f t="shared" ca="1" si="35"/>
        <v>70.586769647307392</v>
      </c>
    </row>
    <row r="1144" spans="5:6" x14ac:dyDescent="0.25">
      <c r="E1144" s="16">
        <f t="shared" ca="1" si="34"/>
        <v>0.20723418940752758</v>
      </c>
      <c r="F1144" s="16">
        <f t="shared" ca="1" si="35"/>
        <v>8.881269193328011</v>
      </c>
    </row>
    <row r="1145" spans="5:6" x14ac:dyDescent="0.25">
      <c r="E1145" s="16">
        <f t="shared" ca="1" si="34"/>
        <v>2.0383065219170882E-2</v>
      </c>
      <c r="F1145" s="16">
        <f t="shared" ca="1" si="35"/>
        <v>2.5963307230798556</v>
      </c>
    </row>
    <row r="1146" spans="5:6" x14ac:dyDescent="0.25">
      <c r="E1146" s="16">
        <f t="shared" ca="1" si="34"/>
        <v>0.85108890081981747</v>
      </c>
      <c r="F1146" s="16">
        <f t="shared" ca="1" si="35"/>
        <v>56.889737102361693</v>
      </c>
    </row>
    <row r="1147" spans="5:6" x14ac:dyDescent="0.25">
      <c r="E1147" s="16">
        <f t="shared" ca="1" si="34"/>
        <v>0.62088542587474427</v>
      </c>
      <c r="F1147" s="16">
        <f t="shared" ca="1" si="35"/>
        <v>27.325137366308503</v>
      </c>
    </row>
    <row r="1148" spans="5:6" x14ac:dyDescent="0.25">
      <c r="E1148" s="16">
        <f t="shared" ca="1" si="34"/>
        <v>5.1110622290575281E-2</v>
      </c>
      <c r="F1148" s="16">
        <f t="shared" ca="1" si="35"/>
        <v>3.9189386937178305</v>
      </c>
    </row>
    <row r="1149" spans="5:6" x14ac:dyDescent="0.25">
      <c r="E1149" s="16">
        <f t="shared" ca="1" si="34"/>
        <v>0.65414337125986544</v>
      </c>
      <c r="F1149" s="16">
        <f t="shared" ca="1" si="35"/>
        <v>29.860338148033211</v>
      </c>
    </row>
    <row r="1150" spans="5:6" x14ac:dyDescent="0.25">
      <c r="E1150" s="16">
        <f t="shared" ca="1" si="34"/>
        <v>0.99187985822578661</v>
      </c>
      <c r="F1150" s="16">
        <f t="shared" ca="1" si="35"/>
        <v>222.17611070195665</v>
      </c>
    </row>
    <row r="1151" spans="5:6" x14ac:dyDescent="0.25">
      <c r="E1151" s="16">
        <f t="shared" ca="1" si="34"/>
        <v>0.47238394135827744</v>
      </c>
      <c r="F1151" s="16">
        <f t="shared" ca="1" si="35"/>
        <v>18.741146029506243</v>
      </c>
    </row>
    <row r="1152" spans="5:6" x14ac:dyDescent="0.25">
      <c r="E1152" s="16">
        <f t="shared" ca="1" si="34"/>
        <v>0.72347677047438574</v>
      </c>
      <c r="F1152" s="16">
        <f t="shared" ca="1" si="35"/>
        <v>36.35025705470477</v>
      </c>
    </row>
    <row r="1153" spans="5:6" x14ac:dyDescent="0.25">
      <c r="E1153" s="16">
        <f t="shared" ca="1" si="34"/>
        <v>2.5464495657829822E-3</v>
      </c>
      <c r="F1153" s="16">
        <f t="shared" ca="1" si="35"/>
        <v>1.2200619382971523</v>
      </c>
    </row>
    <row r="1154" spans="5:6" x14ac:dyDescent="0.25">
      <c r="E1154" s="16">
        <f t="shared" ca="1" si="34"/>
        <v>0.60173259467422269</v>
      </c>
      <c r="F1154" s="16">
        <f t="shared" ca="1" si="35"/>
        <v>25.993182065466588</v>
      </c>
    </row>
    <row r="1155" spans="5:6" x14ac:dyDescent="0.25">
      <c r="E1155" s="16">
        <f t="shared" ca="1" si="34"/>
        <v>0.41951383452974911</v>
      </c>
      <c r="F1155" s="16">
        <f t="shared" ca="1" si="35"/>
        <v>16.393134793412958</v>
      </c>
    </row>
    <row r="1156" spans="5:6" x14ac:dyDescent="0.25">
      <c r="E1156" s="16">
        <f t="shared" ref="E1156:E1219" ca="1" si="36">RAND()</f>
        <v>0.63982156869569495</v>
      </c>
      <c r="F1156" s="16">
        <f t="shared" ref="F1156:F1219" ca="1" si="37">_xlfn.LOGNORM.INV(E1156,$C$3,$C$4)</f>
        <v>28.731149855761132</v>
      </c>
    </row>
    <row r="1157" spans="5:6" x14ac:dyDescent="0.25">
      <c r="E1157" s="16">
        <f t="shared" ca="1" si="36"/>
        <v>0.37120209260875814</v>
      </c>
      <c r="F1157" s="16">
        <f t="shared" ca="1" si="37"/>
        <v>14.459169015594711</v>
      </c>
    </row>
    <row r="1158" spans="5:6" x14ac:dyDescent="0.25">
      <c r="E1158" s="16">
        <f t="shared" ca="1" si="36"/>
        <v>0.47057607818807945</v>
      </c>
      <c r="F1158" s="16">
        <f t="shared" ca="1" si="37"/>
        <v>18.656193269034794</v>
      </c>
    </row>
    <row r="1159" spans="5:6" x14ac:dyDescent="0.25">
      <c r="E1159" s="16">
        <f t="shared" ca="1" si="36"/>
        <v>0.26624214718198946</v>
      </c>
      <c r="F1159" s="16">
        <f t="shared" ca="1" si="37"/>
        <v>10.75942158918506</v>
      </c>
    </row>
    <row r="1160" spans="5:6" x14ac:dyDescent="0.25">
      <c r="E1160" s="16">
        <f t="shared" ca="1" si="36"/>
        <v>0.26646424260560286</v>
      </c>
      <c r="F1160" s="16">
        <f t="shared" ca="1" si="37"/>
        <v>10.766700807781888</v>
      </c>
    </row>
    <row r="1161" spans="5:6" x14ac:dyDescent="0.25">
      <c r="E1161" s="16">
        <f t="shared" ca="1" si="36"/>
        <v>4.3125223534289825E-2</v>
      </c>
      <c r="F1161" s="16">
        <f t="shared" ca="1" si="37"/>
        <v>3.6127989816908088</v>
      </c>
    </row>
    <row r="1162" spans="5:6" x14ac:dyDescent="0.25">
      <c r="E1162" s="16">
        <f t="shared" ca="1" si="36"/>
        <v>0.65753291488641674</v>
      </c>
      <c r="F1162" s="16">
        <f t="shared" ca="1" si="37"/>
        <v>30.136567152595521</v>
      </c>
    </row>
    <row r="1163" spans="5:6" x14ac:dyDescent="0.25">
      <c r="E1163" s="16">
        <f t="shared" ca="1" si="36"/>
        <v>0.94641224369165522</v>
      </c>
      <c r="F1163" s="16">
        <f t="shared" ca="1" si="37"/>
        <v>100.58662687124774</v>
      </c>
    </row>
    <row r="1164" spans="5:6" x14ac:dyDescent="0.25">
      <c r="E1164" s="16">
        <f t="shared" ca="1" si="36"/>
        <v>0.56706288464745835</v>
      </c>
      <c r="F1164" s="16">
        <f t="shared" ca="1" si="37"/>
        <v>23.781342826327009</v>
      </c>
    </row>
    <row r="1165" spans="5:6" x14ac:dyDescent="0.25">
      <c r="E1165" s="16">
        <f t="shared" ca="1" si="36"/>
        <v>0.94103135965608098</v>
      </c>
      <c r="F1165" s="16">
        <f t="shared" ca="1" si="37"/>
        <v>95.917691927208651</v>
      </c>
    </row>
    <row r="1166" spans="5:6" x14ac:dyDescent="0.25">
      <c r="E1166" s="16">
        <f t="shared" ca="1" si="36"/>
        <v>0.67224541841150631</v>
      </c>
      <c r="F1166" s="16">
        <f t="shared" ca="1" si="37"/>
        <v>31.378468556487881</v>
      </c>
    </row>
    <row r="1167" spans="5:6" x14ac:dyDescent="0.25">
      <c r="E1167" s="16">
        <f t="shared" ca="1" si="36"/>
        <v>0.35534792784905456</v>
      </c>
      <c r="F1167" s="16">
        <f t="shared" ca="1" si="37"/>
        <v>13.860988408281793</v>
      </c>
    </row>
    <row r="1168" spans="5:6" x14ac:dyDescent="0.25">
      <c r="E1168" s="16">
        <f t="shared" ca="1" si="36"/>
        <v>0.3066061877806715</v>
      </c>
      <c r="F1168" s="16">
        <f t="shared" ca="1" si="37"/>
        <v>12.115754866771983</v>
      </c>
    </row>
    <row r="1169" spans="5:6" x14ac:dyDescent="0.25">
      <c r="E1169" s="16">
        <f t="shared" ca="1" si="36"/>
        <v>0.84422422887693516</v>
      </c>
      <c r="F1169" s="16">
        <f t="shared" ca="1" si="37"/>
        <v>55.255715833379114</v>
      </c>
    </row>
    <row r="1170" spans="5:6" x14ac:dyDescent="0.25">
      <c r="E1170" s="16">
        <f t="shared" ca="1" si="36"/>
        <v>0.61546682437254097</v>
      </c>
      <c r="F1170" s="16">
        <f t="shared" ca="1" si="37"/>
        <v>26.939574277909237</v>
      </c>
    </row>
    <row r="1171" spans="5:6" x14ac:dyDescent="0.25">
      <c r="E1171" s="16">
        <f t="shared" ca="1" si="36"/>
        <v>0.80835438556210715</v>
      </c>
      <c r="F1171" s="16">
        <f t="shared" ca="1" si="37"/>
        <v>48.031072206653171</v>
      </c>
    </row>
    <row r="1172" spans="5:6" x14ac:dyDescent="0.25">
      <c r="E1172" s="16">
        <f t="shared" ca="1" si="36"/>
        <v>0.79254613074859781</v>
      </c>
      <c r="F1172" s="16">
        <f t="shared" ca="1" si="37"/>
        <v>45.389805952444775</v>
      </c>
    </row>
    <row r="1173" spans="5:6" x14ac:dyDescent="0.25">
      <c r="E1173" s="16">
        <f t="shared" ca="1" si="36"/>
        <v>0.66324195228317762</v>
      </c>
      <c r="F1173" s="16">
        <f t="shared" ca="1" si="37"/>
        <v>30.610016848674594</v>
      </c>
    </row>
    <row r="1174" spans="5:6" x14ac:dyDescent="0.25">
      <c r="E1174" s="16">
        <f t="shared" ca="1" si="36"/>
        <v>6.7775362313383103E-2</v>
      </c>
      <c r="F1174" s="16">
        <f t="shared" ca="1" si="37"/>
        <v>4.515128296698375</v>
      </c>
    </row>
    <row r="1175" spans="5:6" x14ac:dyDescent="0.25">
      <c r="E1175" s="16">
        <f t="shared" ca="1" si="36"/>
        <v>0.31664622012911725</v>
      </c>
      <c r="F1175" s="16">
        <f t="shared" ca="1" si="37"/>
        <v>12.464718612348726</v>
      </c>
    </row>
    <row r="1176" spans="5:6" x14ac:dyDescent="0.25">
      <c r="E1176" s="16">
        <f t="shared" ca="1" si="36"/>
        <v>0.16847920561667507</v>
      </c>
      <c r="F1176" s="16">
        <f t="shared" ca="1" si="37"/>
        <v>7.6891299751351072</v>
      </c>
    </row>
    <row r="1177" spans="5:6" x14ac:dyDescent="0.25">
      <c r="E1177" s="16">
        <f t="shared" ca="1" si="36"/>
        <v>0.64436831560168695</v>
      </c>
      <c r="F1177" s="16">
        <f t="shared" ca="1" si="37"/>
        <v>29.083176468286318</v>
      </c>
    </row>
    <row r="1178" spans="5:6" x14ac:dyDescent="0.25">
      <c r="E1178" s="16">
        <f t="shared" ca="1" si="36"/>
        <v>0.14336900575559697</v>
      </c>
      <c r="F1178" s="16">
        <f t="shared" ca="1" si="37"/>
        <v>6.9219337776620664</v>
      </c>
    </row>
    <row r="1179" spans="5:6" x14ac:dyDescent="0.25">
      <c r="E1179" s="16">
        <f t="shared" ca="1" si="36"/>
        <v>0.59275016919749934</v>
      </c>
      <c r="F1179" s="16">
        <f t="shared" ca="1" si="37"/>
        <v>25.396850832139773</v>
      </c>
    </row>
    <row r="1180" spans="5:6" x14ac:dyDescent="0.25">
      <c r="E1180" s="16">
        <f t="shared" ca="1" si="36"/>
        <v>0.55610396233301773</v>
      </c>
      <c r="F1180" s="16">
        <f t="shared" ca="1" si="37"/>
        <v>23.129261961556058</v>
      </c>
    </row>
    <row r="1181" spans="5:6" x14ac:dyDescent="0.25">
      <c r="E1181" s="16">
        <f t="shared" ca="1" si="36"/>
        <v>0.68843315363288105</v>
      </c>
      <c r="F1181" s="16">
        <f t="shared" ca="1" si="37"/>
        <v>32.832338509237104</v>
      </c>
    </row>
    <row r="1182" spans="5:6" x14ac:dyDescent="0.25">
      <c r="E1182" s="16">
        <f t="shared" ca="1" si="36"/>
        <v>0.47339706697887463</v>
      </c>
      <c r="F1182" s="16">
        <f t="shared" ca="1" si="37"/>
        <v>18.788910679718821</v>
      </c>
    </row>
    <row r="1183" spans="5:6" x14ac:dyDescent="0.25">
      <c r="E1183" s="16">
        <f t="shared" ca="1" si="36"/>
        <v>0.33173282156552308</v>
      </c>
      <c r="F1183" s="16">
        <f t="shared" ca="1" si="37"/>
        <v>12.998924950648783</v>
      </c>
    </row>
    <row r="1184" spans="5:6" x14ac:dyDescent="0.25">
      <c r="E1184" s="16">
        <f t="shared" ca="1" si="36"/>
        <v>0.51219394118816197</v>
      </c>
      <c r="F1184" s="16">
        <f t="shared" ca="1" si="37"/>
        <v>20.709042459994553</v>
      </c>
    </row>
    <row r="1185" spans="5:6" x14ac:dyDescent="0.25">
      <c r="E1185" s="16">
        <f t="shared" ca="1" si="36"/>
        <v>0.50321754108841354</v>
      </c>
      <c r="F1185" s="16">
        <f t="shared" ca="1" si="37"/>
        <v>20.248187166539061</v>
      </c>
    </row>
    <row r="1186" spans="5:6" x14ac:dyDescent="0.25">
      <c r="E1186" s="16">
        <f t="shared" ca="1" si="36"/>
        <v>5.1372001005915213E-2</v>
      </c>
      <c r="F1186" s="16">
        <f t="shared" ca="1" si="37"/>
        <v>3.9286905508766492</v>
      </c>
    </row>
    <row r="1187" spans="5:6" x14ac:dyDescent="0.25">
      <c r="E1187" s="16">
        <f t="shared" ca="1" si="36"/>
        <v>0.36468602344119005</v>
      </c>
      <c r="F1187" s="16">
        <f t="shared" ca="1" si="37"/>
        <v>14.211322838297828</v>
      </c>
    </row>
    <row r="1188" spans="5:6" x14ac:dyDescent="0.25">
      <c r="E1188" s="16">
        <f t="shared" ca="1" si="36"/>
        <v>3.4781321891165895E-2</v>
      </c>
      <c r="F1188" s="16">
        <f t="shared" ca="1" si="37"/>
        <v>3.2715111149028426</v>
      </c>
    </row>
    <row r="1189" spans="5:6" x14ac:dyDescent="0.25">
      <c r="E1189" s="16">
        <f t="shared" ca="1" si="36"/>
        <v>0.54778086535084003</v>
      </c>
      <c r="F1189" s="16">
        <f t="shared" ca="1" si="37"/>
        <v>22.647662680549157</v>
      </c>
    </row>
    <row r="1190" spans="5:6" x14ac:dyDescent="0.25">
      <c r="E1190" s="16">
        <f t="shared" ca="1" si="36"/>
        <v>0.4577064067632125</v>
      </c>
      <c r="F1190" s="16">
        <f t="shared" ca="1" si="37"/>
        <v>18.061567085202185</v>
      </c>
    </row>
    <row r="1191" spans="5:6" x14ac:dyDescent="0.25">
      <c r="E1191" s="16">
        <f t="shared" ca="1" si="36"/>
        <v>0.43416989450738319</v>
      </c>
      <c r="F1191" s="16">
        <f t="shared" ca="1" si="37"/>
        <v>17.017331575739387</v>
      </c>
    </row>
    <row r="1192" spans="5:6" x14ac:dyDescent="0.25">
      <c r="E1192" s="16">
        <f t="shared" ca="1" si="36"/>
        <v>0.14360427684885846</v>
      </c>
      <c r="F1192" s="16">
        <f t="shared" ca="1" si="37"/>
        <v>6.9291333403141122</v>
      </c>
    </row>
    <row r="1193" spans="5:6" x14ac:dyDescent="0.25">
      <c r="E1193" s="16">
        <f t="shared" ca="1" si="36"/>
        <v>0.6017272233901223</v>
      </c>
      <c r="F1193" s="16">
        <f t="shared" ca="1" si="37"/>
        <v>25.992820273157129</v>
      </c>
    </row>
    <row r="1194" spans="5:6" x14ac:dyDescent="0.25">
      <c r="E1194" s="16">
        <f t="shared" ca="1" si="36"/>
        <v>0.47933642576565405</v>
      </c>
      <c r="F1194" s="16">
        <f t="shared" ca="1" si="37"/>
        <v>19.071230042856303</v>
      </c>
    </row>
    <row r="1195" spans="5:6" x14ac:dyDescent="0.25">
      <c r="E1195" s="16">
        <f t="shared" ca="1" si="36"/>
        <v>0.63300894661434948</v>
      </c>
      <c r="F1195" s="16">
        <f t="shared" ca="1" si="37"/>
        <v>28.214421553063449</v>
      </c>
    </row>
    <row r="1196" spans="5:6" x14ac:dyDescent="0.25">
      <c r="E1196" s="16">
        <f t="shared" ca="1" si="36"/>
        <v>0.33636404964291977</v>
      </c>
      <c r="F1196" s="16">
        <f t="shared" ca="1" si="37"/>
        <v>13.16541319052495</v>
      </c>
    </row>
    <row r="1197" spans="5:6" x14ac:dyDescent="0.25">
      <c r="E1197" s="16">
        <f t="shared" ca="1" si="36"/>
        <v>0.94445439936249342</v>
      </c>
      <c r="F1197" s="16">
        <f t="shared" ca="1" si="37"/>
        <v>98.820750282740718</v>
      </c>
    </row>
    <row r="1198" spans="5:6" x14ac:dyDescent="0.25">
      <c r="E1198" s="16">
        <f t="shared" ca="1" si="36"/>
        <v>0.13905217346456056</v>
      </c>
      <c r="F1198" s="16">
        <f t="shared" ca="1" si="37"/>
        <v>6.7897382691865262</v>
      </c>
    </row>
    <row r="1199" spans="5:6" x14ac:dyDescent="0.25">
      <c r="E1199" s="16">
        <f t="shared" ca="1" si="36"/>
        <v>0.40067389218877669</v>
      </c>
      <c r="F1199" s="16">
        <f t="shared" ca="1" si="37"/>
        <v>15.61757369737577</v>
      </c>
    </row>
    <row r="1200" spans="5:6" x14ac:dyDescent="0.25">
      <c r="E1200" s="16">
        <f t="shared" ca="1" si="36"/>
        <v>0.57372918611522383</v>
      </c>
      <c r="F1200" s="16">
        <f t="shared" ca="1" si="37"/>
        <v>24.188479812716761</v>
      </c>
    </row>
    <row r="1201" spans="5:6" x14ac:dyDescent="0.25">
      <c r="E1201" s="16">
        <f t="shared" ca="1" si="36"/>
        <v>0.55019002199976308</v>
      </c>
      <c r="F1201" s="16">
        <f t="shared" ca="1" si="37"/>
        <v>22.7858892413938</v>
      </c>
    </row>
    <row r="1202" spans="5:6" x14ac:dyDescent="0.25">
      <c r="E1202" s="16">
        <f t="shared" ca="1" si="36"/>
        <v>0.73818161297897922</v>
      </c>
      <c r="F1202" s="16">
        <f t="shared" ca="1" si="37"/>
        <v>38.006206476121299</v>
      </c>
    </row>
    <row r="1203" spans="5:6" x14ac:dyDescent="0.25">
      <c r="E1203" s="16">
        <f t="shared" ca="1" si="36"/>
        <v>0.78975694602892366</v>
      </c>
      <c r="F1203" s="16">
        <f t="shared" ca="1" si="37"/>
        <v>44.951232755440664</v>
      </c>
    </row>
    <row r="1204" spans="5:6" x14ac:dyDescent="0.25">
      <c r="E1204" s="16">
        <f t="shared" ca="1" si="36"/>
        <v>0.87540866784062588</v>
      </c>
      <c r="F1204" s="16">
        <f t="shared" ca="1" si="37"/>
        <v>63.582411795691741</v>
      </c>
    </row>
    <row r="1205" spans="5:6" x14ac:dyDescent="0.25">
      <c r="E1205" s="16">
        <f t="shared" ca="1" si="36"/>
        <v>0.99070663904933298</v>
      </c>
      <c r="F1205" s="16">
        <f t="shared" ca="1" si="37"/>
        <v>211.39272831112532</v>
      </c>
    </row>
    <row r="1206" spans="5:6" x14ac:dyDescent="0.25">
      <c r="E1206" s="16">
        <f t="shared" ca="1" si="36"/>
        <v>0.11691715562963578</v>
      </c>
      <c r="F1206" s="16">
        <f t="shared" ca="1" si="37"/>
        <v>6.1071501298715507</v>
      </c>
    </row>
    <row r="1207" spans="5:6" x14ac:dyDescent="0.25">
      <c r="E1207" s="16">
        <f t="shared" ca="1" si="36"/>
        <v>0.84559028215963628</v>
      </c>
      <c r="F1207" s="16">
        <f t="shared" ca="1" si="37"/>
        <v>55.573270449872034</v>
      </c>
    </row>
    <row r="1208" spans="5:6" x14ac:dyDescent="0.25">
      <c r="E1208" s="16">
        <f t="shared" ca="1" si="36"/>
        <v>0.26001780700985799</v>
      </c>
      <c r="F1208" s="16">
        <f t="shared" ca="1" si="37"/>
        <v>10.556159112019323</v>
      </c>
    </row>
    <row r="1209" spans="5:6" x14ac:dyDescent="0.25">
      <c r="E1209" s="16">
        <f t="shared" ca="1" si="36"/>
        <v>0.20599920824403606</v>
      </c>
      <c r="F1209" s="16">
        <f t="shared" ca="1" si="37"/>
        <v>8.8429282820938351</v>
      </c>
    </row>
    <row r="1210" spans="5:6" x14ac:dyDescent="0.25">
      <c r="E1210" s="16">
        <f t="shared" ca="1" si="36"/>
        <v>0.64410208937555491</v>
      </c>
      <c r="F1210" s="16">
        <f t="shared" ca="1" si="37"/>
        <v>29.062402320939778</v>
      </c>
    </row>
    <row r="1211" spans="5:6" x14ac:dyDescent="0.25">
      <c r="E1211" s="16">
        <f t="shared" ca="1" si="36"/>
        <v>0.5837232429283139</v>
      </c>
      <c r="F1211" s="16">
        <f t="shared" ca="1" si="37"/>
        <v>24.814489534569873</v>
      </c>
    </row>
    <row r="1212" spans="5:6" x14ac:dyDescent="0.25">
      <c r="E1212" s="16">
        <f t="shared" ca="1" si="36"/>
        <v>0.26387820670918272</v>
      </c>
      <c r="F1212" s="16">
        <f t="shared" ca="1" si="37"/>
        <v>10.682057049334297</v>
      </c>
    </row>
    <row r="1213" spans="5:6" x14ac:dyDescent="0.25">
      <c r="E1213" s="16">
        <f t="shared" ca="1" si="36"/>
        <v>0.663640146828814</v>
      </c>
      <c r="F1213" s="16">
        <f t="shared" ca="1" si="37"/>
        <v>30.643431189930617</v>
      </c>
    </row>
    <row r="1214" spans="5:6" x14ac:dyDescent="0.25">
      <c r="E1214" s="16">
        <f t="shared" ca="1" si="36"/>
        <v>0.17085039476123931</v>
      </c>
      <c r="F1214" s="16">
        <f t="shared" ca="1" si="37"/>
        <v>7.7616109541279652</v>
      </c>
    </row>
    <row r="1215" spans="5:6" x14ac:dyDescent="0.25">
      <c r="E1215" s="16">
        <f t="shared" ca="1" si="36"/>
        <v>0.48955412839303891</v>
      </c>
      <c r="F1215" s="16">
        <f t="shared" ca="1" si="37"/>
        <v>19.566385927216476</v>
      </c>
    </row>
    <row r="1216" spans="5:6" x14ac:dyDescent="0.25">
      <c r="E1216" s="16">
        <f t="shared" ca="1" si="36"/>
        <v>0.50608965468479639</v>
      </c>
      <c r="F1216" s="16">
        <f t="shared" ca="1" si="37"/>
        <v>20.394496671450629</v>
      </c>
    </row>
    <row r="1217" spans="5:6" x14ac:dyDescent="0.25">
      <c r="E1217" s="16">
        <f t="shared" ca="1" si="36"/>
        <v>0.90823095781554208</v>
      </c>
      <c r="F1217" s="16">
        <f t="shared" ca="1" si="37"/>
        <v>75.939720020275161</v>
      </c>
    </row>
    <row r="1218" spans="5:6" x14ac:dyDescent="0.25">
      <c r="E1218" s="16">
        <f t="shared" ca="1" si="36"/>
        <v>0.93059310988040211</v>
      </c>
      <c r="F1218" s="16">
        <f t="shared" ca="1" si="37"/>
        <v>88.254339326318416</v>
      </c>
    </row>
    <row r="1219" spans="5:6" x14ac:dyDescent="0.25">
      <c r="E1219" s="16">
        <f t="shared" ca="1" si="36"/>
        <v>0.22321674567986416</v>
      </c>
      <c r="F1219" s="16">
        <f t="shared" ca="1" si="37"/>
        <v>9.3804302400084918</v>
      </c>
    </row>
    <row r="1220" spans="5:6" x14ac:dyDescent="0.25">
      <c r="E1220" s="16">
        <f t="shared" ref="E1220:E1283" ca="1" si="38">RAND()</f>
        <v>0.50190576778488183</v>
      </c>
      <c r="F1220" s="16">
        <f t="shared" ref="F1220:F1283" ca="1" si="39">_xlfn.LOGNORM.INV(E1220,$C$3,$C$4)</f>
        <v>20.181716475995394</v>
      </c>
    </row>
    <row r="1221" spans="5:6" x14ac:dyDescent="0.25">
      <c r="E1221" s="16">
        <f t="shared" ca="1" si="38"/>
        <v>0.75229252465249918</v>
      </c>
      <c r="F1221" s="16">
        <f t="shared" ca="1" si="39"/>
        <v>39.714711601501058</v>
      </c>
    </row>
    <row r="1222" spans="5:6" x14ac:dyDescent="0.25">
      <c r="E1222" s="16">
        <f t="shared" ca="1" si="38"/>
        <v>0.87302070806048959</v>
      </c>
      <c r="F1222" s="16">
        <f t="shared" ca="1" si="39"/>
        <v>62.852264890258638</v>
      </c>
    </row>
    <row r="1223" spans="5:6" x14ac:dyDescent="0.25">
      <c r="E1223" s="16">
        <f t="shared" ca="1" si="38"/>
        <v>0.66150556235583435</v>
      </c>
      <c r="F1223" s="16">
        <f t="shared" ca="1" si="39"/>
        <v>30.464911495946467</v>
      </c>
    </row>
    <row r="1224" spans="5:6" x14ac:dyDescent="0.25">
      <c r="E1224" s="16">
        <f t="shared" ca="1" si="38"/>
        <v>0.23423185428116688</v>
      </c>
      <c r="F1224" s="16">
        <f t="shared" ca="1" si="39"/>
        <v>9.7281041919305604</v>
      </c>
    </row>
    <row r="1225" spans="5:6" x14ac:dyDescent="0.25">
      <c r="E1225" s="16">
        <f t="shared" ca="1" si="38"/>
        <v>0.73115462508697593</v>
      </c>
      <c r="F1225" s="16">
        <f t="shared" ca="1" si="39"/>
        <v>37.200000434204334</v>
      </c>
    </row>
    <row r="1226" spans="5:6" x14ac:dyDescent="0.25">
      <c r="E1226" s="16">
        <f t="shared" ca="1" si="38"/>
        <v>0.36269137180832833</v>
      </c>
      <c r="F1226" s="16">
        <f t="shared" ca="1" si="39"/>
        <v>14.13601684498277</v>
      </c>
    </row>
    <row r="1227" spans="5:6" x14ac:dyDescent="0.25">
      <c r="E1227" s="16">
        <f t="shared" ca="1" si="38"/>
        <v>0.35983430055813814</v>
      </c>
      <c r="F1227" s="16">
        <f t="shared" ca="1" si="39"/>
        <v>14.028602263251351</v>
      </c>
    </row>
    <row r="1228" spans="5:6" x14ac:dyDescent="0.25">
      <c r="E1228" s="16">
        <f t="shared" ca="1" si="38"/>
        <v>0.90181579425119018</v>
      </c>
      <c r="F1228" s="16">
        <f t="shared" ca="1" si="39"/>
        <v>73.110168894248062</v>
      </c>
    </row>
    <row r="1229" spans="5:6" x14ac:dyDescent="0.25">
      <c r="E1229" s="16">
        <f t="shared" ca="1" si="38"/>
        <v>2.8516943172449349E-2</v>
      </c>
      <c r="F1229" s="16">
        <f t="shared" ca="1" si="39"/>
        <v>2.9950141789176259</v>
      </c>
    </row>
    <row r="1230" spans="5:6" x14ac:dyDescent="0.25">
      <c r="E1230" s="16">
        <f t="shared" ca="1" si="38"/>
        <v>0.59659178056282036</v>
      </c>
      <c r="F1230" s="16">
        <f t="shared" ca="1" si="39"/>
        <v>25.649782113504813</v>
      </c>
    </row>
    <row r="1231" spans="5:6" x14ac:dyDescent="0.25">
      <c r="E1231" s="16">
        <f t="shared" ca="1" si="38"/>
        <v>0.98185788944886176</v>
      </c>
      <c r="F1231" s="16">
        <f t="shared" ca="1" si="39"/>
        <v>162.99637413603639</v>
      </c>
    </row>
    <row r="1232" spans="5:6" x14ac:dyDescent="0.25">
      <c r="E1232" s="16">
        <f t="shared" ca="1" si="38"/>
        <v>0.93940933375662794</v>
      </c>
      <c r="F1232" s="16">
        <f t="shared" ca="1" si="39"/>
        <v>94.616713105124006</v>
      </c>
    </row>
    <row r="1233" spans="5:6" x14ac:dyDescent="0.25">
      <c r="E1233" s="16">
        <f t="shared" ca="1" si="38"/>
        <v>0.24437701233544606</v>
      </c>
      <c r="F1233" s="16">
        <f t="shared" ca="1" si="39"/>
        <v>10.051361342017431</v>
      </c>
    </row>
    <row r="1234" spans="5:6" x14ac:dyDescent="0.25">
      <c r="E1234" s="16">
        <f t="shared" ca="1" si="38"/>
        <v>0.47102881366266203</v>
      </c>
      <c r="F1234" s="16">
        <f t="shared" ca="1" si="39"/>
        <v>18.677434018515864</v>
      </c>
    </row>
    <row r="1235" spans="5:6" x14ac:dyDescent="0.25">
      <c r="E1235" s="16">
        <f t="shared" ca="1" si="38"/>
        <v>0.34919792690987406</v>
      </c>
      <c r="F1235" s="16">
        <f t="shared" ca="1" si="39"/>
        <v>13.633270943030793</v>
      </c>
    </row>
    <row r="1236" spans="5:6" x14ac:dyDescent="0.25">
      <c r="E1236" s="16">
        <f t="shared" ca="1" si="38"/>
        <v>0.88420150127397645</v>
      </c>
      <c r="F1236" s="16">
        <f t="shared" ca="1" si="39"/>
        <v>66.437069058863273</v>
      </c>
    </row>
    <row r="1237" spans="5:6" x14ac:dyDescent="0.25">
      <c r="E1237" s="16">
        <f t="shared" ca="1" si="38"/>
        <v>5.518742444376834E-2</v>
      </c>
      <c r="F1237" s="16">
        <f t="shared" ca="1" si="39"/>
        <v>4.0693750408412281</v>
      </c>
    </row>
    <row r="1238" spans="5:6" x14ac:dyDescent="0.25">
      <c r="E1238" s="16">
        <f t="shared" ca="1" si="38"/>
        <v>0.92031325636567096</v>
      </c>
      <c r="F1238" s="16">
        <f t="shared" ca="1" si="39"/>
        <v>82.037938023255066</v>
      </c>
    </row>
    <row r="1239" spans="5:6" x14ac:dyDescent="0.25">
      <c r="E1239" s="16">
        <f t="shared" ca="1" si="38"/>
        <v>0.82616484334573848</v>
      </c>
      <c r="F1239" s="16">
        <f t="shared" ca="1" si="39"/>
        <v>51.373255104496046</v>
      </c>
    </row>
    <row r="1240" spans="5:6" x14ac:dyDescent="0.25">
      <c r="E1240" s="16">
        <f t="shared" ca="1" si="38"/>
        <v>0.81703685318075236</v>
      </c>
      <c r="F1240" s="16">
        <f t="shared" ca="1" si="39"/>
        <v>49.606919856157937</v>
      </c>
    </row>
    <row r="1241" spans="5:6" x14ac:dyDescent="0.25">
      <c r="E1241" s="16">
        <f t="shared" ca="1" si="38"/>
        <v>0.27978406711581372</v>
      </c>
      <c r="F1241" s="16">
        <f t="shared" ca="1" si="39"/>
        <v>11.206757060913191</v>
      </c>
    </row>
    <row r="1242" spans="5:6" x14ac:dyDescent="0.25">
      <c r="E1242" s="16">
        <f t="shared" ca="1" si="38"/>
        <v>0.33646483153329365</v>
      </c>
      <c r="F1242" s="16">
        <f t="shared" ca="1" si="39"/>
        <v>13.169049715867439</v>
      </c>
    </row>
    <row r="1243" spans="5:6" x14ac:dyDescent="0.25">
      <c r="E1243" s="16">
        <f t="shared" ca="1" si="38"/>
        <v>0.47317692992573834</v>
      </c>
      <c r="F1243" s="16">
        <f t="shared" ca="1" si="39"/>
        <v>18.77852249508971</v>
      </c>
    </row>
    <row r="1244" spans="5:6" x14ac:dyDescent="0.25">
      <c r="E1244" s="16">
        <f t="shared" ca="1" si="38"/>
        <v>0.50894064932633543</v>
      </c>
      <c r="F1244" s="16">
        <f t="shared" ca="1" si="39"/>
        <v>20.540791959486384</v>
      </c>
    </row>
    <row r="1245" spans="5:6" x14ac:dyDescent="0.25">
      <c r="E1245" s="16">
        <f t="shared" ca="1" si="38"/>
        <v>0.77691496582978303</v>
      </c>
      <c r="F1245" s="16">
        <f t="shared" ca="1" si="39"/>
        <v>43.026473975917284</v>
      </c>
    </row>
    <row r="1246" spans="5:6" x14ac:dyDescent="0.25">
      <c r="E1246" s="16">
        <f t="shared" ca="1" si="38"/>
        <v>0.8519177162700895</v>
      </c>
      <c r="F1246" s="16">
        <f t="shared" ca="1" si="39"/>
        <v>57.093694325311453</v>
      </c>
    </row>
    <row r="1247" spans="5:6" x14ac:dyDescent="0.25">
      <c r="E1247" s="16">
        <f t="shared" ca="1" si="38"/>
        <v>9.8875497737101359E-2</v>
      </c>
      <c r="F1247" s="16">
        <f t="shared" ca="1" si="39"/>
        <v>5.5401105547419878</v>
      </c>
    </row>
    <row r="1248" spans="5:6" x14ac:dyDescent="0.25">
      <c r="E1248" s="16">
        <f t="shared" ca="1" si="38"/>
        <v>0.99769006007042893</v>
      </c>
      <c r="F1248" s="16">
        <f t="shared" ca="1" si="39"/>
        <v>341.17939173414686</v>
      </c>
    </row>
    <row r="1249" spans="5:6" x14ac:dyDescent="0.25">
      <c r="E1249" s="16">
        <f t="shared" ca="1" si="38"/>
        <v>0.90520660020742028</v>
      </c>
      <c r="F1249" s="16">
        <f t="shared" ca="1" si="39"/>
        <v>74.574784861304551</v>
      </c>
    </row>
    <row r="1250" spans="5:6" x14ac:dyDescent="0.25">
      <c r="E1250" s="16">
        <f t="shared" ca="1" si="38"/>
        <v>0.71521694551001735</v>
      </c>
      <c r="F1250" s="16">
        <f t="shared" ca="1" si="39"/>
        <v>35.470119157146129</v>
      </c>
    </row>
    <row r="1251" spans="5:6" x14ac:dyDescent="0.25">
      <c r="E1251" s="16">
        <f t="shared" ca="1" si="38"/>
        <v>0.72803411337399837</v>
      </c>
      <c r="F1251" s="16">
        <f t="shared" ca="1" si="39"/>
        <v>36.850830644377965</v>
      </c>
    </row>
    <row r="1252" spans="5:6" x14ac:dyDescent="0.25">
      <c r="E1252" s="16">
        <f t="shared" ca="1" si="38"/>
        <v>0.52958495559409779</v>
      </c>
      <c r="F1252" s="16">
        <f t="shared" ca="1" si="39"/>
        <v>21.633144139806422</v>
      </c>
    </row>
    <row r="1253" spans="5:6" x14ac:dyDescent="0.25">
      <c r="E1253" s="16">
        <f t="shared" ca="1" si="38"/>
        <v>0.7217419058237784</v>
      </c>
      <c r="F1253" s="16">
        <f t="shared" ca="1" si="39"/>
        <v>36.162547836680858</v>
      </c>
    </row>
    <row r="1254" spans="5:6" x14ac:dyDescent="0.25">
      <c r="E1254" s="16">
        <f t="shared" ca="1" si="38"/>
        <v>0.28682241872560021</v>
      </c>
      <c r="F1254" s="16">
        <f t="shared" ca="1" si="39"/>
        <v>11.442200290892261</v>
      </c>
    </row>
    <row r="1255" spans="5:6" x14ac:dyDescent="0.25">
      <c r="E1255" s="16">
        <f t="shared" ca="1" si="38"/>
        <v>0.59761991141614823</v>
      </c>
      <c r="F1255" s="16">
        <f t="shared" ca="1" si="39"/>
        <v>25.718004250016094</v>
      </c>
    </row>
    <row r="1256" spans="5:6" x14ac:dyDescent="0.25">
      <c r="E1256" s="16">
        <f t="shared" ca="1" si="38"/>
        <v>0.79208796909981893</v>
      </c>
      <c r="F1256" s="16">
        <f t="shared" ca="1" si="39"/>
        <v>45.31723332326883</v>
      </c>
    </row>
    <row r="1257" spans="5:6" x14ac:dyDescent="0.25">
      <c r="E1257" s="16">
        <f t="shared" ca="1" si="38"/>
        <v>0.32832606515596197</v>
      </c>
      <c r="F1257" s="16">
        <f t="shared" ca="1" si="39"/>
        <v>12.877220292205635</v>
      </c>
    </row>
    <row r="1258" spans="5:6" x14ac:dyDescent="0.25">
      <c r="E1258" s="16">
        <f t="shared" ca="1" si="38"/>
        <v>6.1766469305498228E-2</v>
      </c>
      <c r="F1258" s="16">
        <f t="shared" ca="1" si="39"/>
        <v>4.3054752280314039</v>
      </c>
    </row>
    <row r="1259" spans="5:6" x14ac:dyDescent="0.25">
      <c r="E1259" s="16">
        <f t="shared" ca="1" si="38"/>
        <v>0.62364049194967253</v>
      </c>
      <c r="F1259" s="16">
        <f t="shared" ca="1" si="39"/>
        <v>27.52393960568606</v>
      </c>
    </row>
    <row r="1260" spans="5:6" x14ac:dyDescent="0.25">
      <c r="E1260" s="16">
        <f t="shared" ca="1" si="38"/>
        <v>0.68737418191766553</v>
      </c>
      <c r="F1260" s="16">
        <f t="shared" ca="1" si="39"/>
        <v>32.734221117989179</v>
      </c>
    </row>
    <row r="1261" spans="5:6" x14ac:dyDescent="0.25">
      <c r="E1261" s="16">
        <f t="shared" ca="1" si="38"/>
        <v>0.82957318470610431</v>
      </c>
      <c r="F1261" s="16">
        <f t="shared" ca="1" si="39"/>
        <v>52.064323684057719</v>
      </c>
    </row>
    <row r="1262" spans="5:6" x14ac:dyDescent="0.25">
      <c r="E1262" s="16">
        <f t="shared" ca="1" si="38"/>
        <v>0.98419302637975281</v>
      </c>
      <c r="F1262" s="16">
        <f t="shared" ca="1" si="39"/>
        <v>172.30360804483067</v>
      </c>
    </row>
    <row r="1263" spans="5:6" x14ac:dyDescent="0.25">
      <c r="E1263" s="16">
        <f t="shared" ca="1" si="38"/>
        <v>0.79345123150633101</v>
      </c>
      <c r="F1263" s="16">
        <f t="shared" ca="1" si="39"/>
        <v>45.53379547197008</v>
      </c>
    </row>
    <row r="1264" spans="5:6" x14ac:dyDescent="0.25">
      <c r="E1264" s="16">
        <f t="shared" ca="1" si="38"/>
        <v>0.61784566314238398</v>
      </c>
      <c r="F1264" s="16">
        <f t="shared" ca="1" si="39"/>
        <v>27.107964671967334</v>
      </c>
    </row>
    <row r="1265" spans="5:6" x14ac:dyDescent="0.25">
      <c r="E1265" s="16">
        <f t="shared" ca="1" si="38"/>
        <v>0.20889186971226226</v>
      </c>
      <c r="F1265" s="16">
        <f t="shared" ca="1" si="39"/>
        <v>8.9327811261775238</v>
      </c>
    </row>
    <row r="1266" spans="5:6" x14ac:dyDescent="0.25">
      <c r="E1266" s="16">
        <f t="shared" ca="1" si="38"/>
        <v>8.119261327151539E-2</v>
      </c>
      <c r="F1266" s="16">
        <f t="shared" ca="1" si="39"/>
        <v>4.9674455601745127</v>
      </c>
    </row>
    <row r="1267" spans="5:6" x14ac:dyDescent="0.25">
      <c r="E1267" s="16">
        <f t="shared" ca="1" si="38"/>
        <v>0.31241803361634868</v>
      </c>
      <c r="F1267" s="16">
        <f t="shared" ca="1" si="39"/>
        <v>12.317143201465203</v>
      </c>
    </row>
    <row r="1268" spans="5:6" x14ac:dyDescent="0.25">
      <c r="E1268" s="16">
        <f t="shared" ca="1" si="38"/>
        <v>0.56899876590440412</v>
      </c>
      <c r="F1268" s="16">
        <f t="shared" ca="1" si="39"/>
        <v>23.898738425317568</v>
      </c>
    </row>
    <row r="1269" spans="5:6" x14ac:dyDescent="0.25">
      <c r="E1269" s="16">
        <f t="shared" ca="1" si="38"/>
        <v>0.85978024700202282</v>
      </c>
      <c r="F1269" s="16">
        <f t="shared" ca="1" si="39"/>
        <v>59.106006571848532</v>
      </c>
    </row>
    <row r="1270" spans="5:6" x14ac:dyDescent="0.25">
      <c r="E1270" s="16">
        <f t="shared" ca="1" si="38"/>
        <v>0.49018890628300515</v>
      </c>
      <c r="F1270" s="16">
        <f t="shared" ca="1" si="39"/>
        <v>19.597553864015314</v>
      </c>
    </row>
    <row r="1271" spans="5:6" x14ac:dyDescent="0.25">
      <c r="E1271" s="16">
        <f t="shared" ca="1" si="38"/>
        <v>0.97270265881253337</v>
      </c>
      <c r="F1271" s="16">
        <f t="shared" ca="1" si="39"/>
        <v>137.28897719029894</v>
      </c>
    </row>
    <row r="1272" spans="5:6" x14ac:dyDescent="0.25">
      <c r="E1272" s="16">
        <f t="shared" ca="1" si="38"/>
        <v>0.80056256619661037</v>
      </c>
      <c r="F1272" s="16">
        <f t="shared" ca="1" si="39"/>
        <v>46.694779680488246</v>
      </c>
    </row>
    <row r="1273" spans="5:6" x14ac:dyDescent="0.25">
      <c r="E1273" s="16">
        <f t="shared" ca="1" si="38"/>
        <v>2.4980811238712763E-2</v>
      </c>
      <c r="F1273" s="16">
        <f t="shared" ca="1" si="39"/>
        <v>2.8283898396244758</v>
      </c>
    </row>
    <row r="1274" spans="5:6" x14ac:dyDescent="0.25">
      <c r="E1274" s="16">
        <f t="shared" ca="1" si="38"/>
        <v>0.55872058106870326</v>
      </c>
      <c r="F1274" s="16">
        <f t="shared" ca="1" si="39"/>
        <v>23.283063789858211</v>
      </c>
    </row>
    <row r="1275" spans="5:6" x14ac:dyDescent="0.25">
      <c r="E1275" s="16">
        <f t="shared" ca="1" si="38"/>
        <v>0.94626920664166603</v>
      </c>
      <c r="F1275" s="16">
        <f t="shared" ca="1" si="39"/>
        <v>100.45482678234605</v>
      </c>
    </row>
    <row r="1276" spans="5:6" x14ac:dyDescent="0.25">
      <c r="E1276" s="16">
        <f t="shared" ca="1" si="38"/>
        <v>0.99515977461608485</v>
      </c>
      <c r="F1276" s="16">
        <f t="shared" ca="1" si="39"/>
        <v>266.94414777752121</v>
      </c>
    </row>
    <row r="1277" spans="5:6" x14ac:dyDescent="0.25">
      <c r="E1277" s="16">
        <f t="shared" ca="1" si="38"/>
        <v>0.93325111723831933</v>
      </c>
      <c r="F1277" s="16">
        <f t="shared" ca="1" si="39"/>
        <v>90.057686573209622</v>
      </c>
    </row>
    <row r="1278" spans="5:6" x14ac:dyDescent="0.25">
      <c r="E1278" s="16">
        <f t="shared" ca="1" si="38"/>
        <v>5.3783726457469649E-2</v>
      </c>
      <c r="F1278" s="16">
        <f t="shared" ca="1" si="39"/>
        <v>4.0179683035498126</v>
      </c>
    </row>
    <row r="1279" spans="5:6" x14ac:dyDescent="0.25">
      <c r="E1279" s="16">
        <f t="shared" ca="1" si="38"/>
        <v>0.47715195834124291</v>
      </c>
      <c r="F1279" s="16">
        <f t="shared" ca="1" si="39"/>
        <v>18.966933255792632</v>
      </c>
    </row>
    <row r="1280" spans="5:6" x14ac:dyDescent="0.25">
      <c r="E1280" s="16">
        <f t="shared" ca="1" si="38"/>
        <v>6.498143884292451E-2</v>
      </c>
      <c r="F1280" s="16">
        <f t="shared" ca="1" si="39"/>
        <v>4.4182854251681016</v>
      </c>
    </row>
    <row r="1281" spans="5:6" x14ac:dyDescent="0.25">
      <c r="E1281" s="16">
        <f t="shared" ca="1" si="38"/>
        <v>6.9384158333927859E-2</v>
      </c>
      <c r="F1281" s="16">
        <f t="shared" ca="1" si="39"/>
        <v>4.5704272868417322</v>
      </c>
    </row>
    <row r="1282" spans="5:6" x14ac:dyDescent="0.25">
      <c r="E1282" s="16">
        <f t="shared" ca="1" si="38"/>
        <v>0.11392317975127675</v>
      </c>
      <c r="F1282" s="16">
        <f t="shared" ca="1" si="39"/>
        <v>6.0139084920959212</v>
      </c>
    </row>
    <row r="1283" spans="5:6" x14ac:dyDescent="0.25">
      <c r="E1283" s="16">
        <f t="shared" ca="1" si="38"/>
        <v>2.1023755616060846E-3</v>
      </c>
      <c r="F1283" s="16">
        <f t="shared" ca="1" si="39"/>
        <v>1.1475417058490194</v>
      </c>
    </row>
    <row r="1284" spans="5:6" x14ac:dyDescent="0.25">
      <c r="E1284" s="16">
        <f t="shared" ref="E1284:E1347" ca="1" si="40">RAND()</f>
        <v>0.55908925135096321</v>
      </c>
      <c r="F1284" s="16">
        <f t="shared" ref="F1284:F1347" ca="1" si="41">_xlfn.LOGNORM.INV(E1284,$C$3,$C$4)</f>
        <v>23.304827851210401</v>
      </c>
    </row>
    <row r="1285" spans="5:6" x14ac:dyDescent="0.25">
      <c r="E1285" s="16">
        <f t="shared" ca="1" si="40"/>
        <v>0.93048952101485849</v>
      </c>
      <c r="F1285" s="16">
        <f t="shared" ca="1" si="41"/>
        <v>88.185868797729853</v>
      </c>
    </row>
    <row r="1286" spans="5:6" x14ac:dyDescent="0.25">
      <c r="E1286" s="16">
        <f t="shared" ca="1" si="40"/>
        <v>0.89018974481679891</v>
      </c>
      <c r="F1286" s="16">
        <f t="shared" ca="1" si="41"/>
        <v>68.548247145034367</v>
      </c>
    </row>
    <row r="1287" spans="5:6" x14ac:dyDescent="0.25">
      <c r="E1287" s="16">
        <f t="shared" ca="1" si="40"/>
        <v>0.40750551301093063</v>
      </c>
      <c r="F1287" s="16">
        <f t="shared" ca="1" si="41"/>
        <v>15.895460280480528</v>
      </c>
    </row>
    <row r="1288" spans="5:6" x14ac:dyDescent="0.25">
      <c r="E1288" s="16">
        <f t="shared" ca="1" si="40"/>
        <v>0.43222767942218487</v>
      </c>
      <c r="F1288" s="16">
        <f t="shared" ca="1" si="41"/>
        <v>16.9335104683046</v>
      </c>
    </row>
    <row r="1289" spans="5:6" x14ac:dyDescent="0.25">
      <c r="E1289" s="16">
        <f t="shared" ca="1" si="40"/>
        <v>0.7651633963037151</v>
      </c>
      <c r="F1289" s="16">
        <f t="shared" ca="1" si="41"/>
        <v>41.38882296766019</v>
      </c>
    </row>
    <row r="1290" spans="5:6" x14ac:dyDescent="0.25">
      <c r="E1290" s="16">
        <f t="shared" ca="1" si="40"/>
        <v>0.6623318791665247</v>
      </c>
      <c r="F1290" s="16">
        <f t="shared" ca="1" si="41"/>
        <v>30.533842530256983</v>
      </c>
    </row>
    <row r="1291" spans="5:6" x14ac:dyDescent="0.25">
      <c r="E1291" s="16">
        <f t="shared" ca="1" si="40"/>
        <v>0.26698445682944982</v>
      </c>
      <c r="F1291" s="16">
        <f t="shared" ca="1" si="41"/>
        <v>10.783758184404972</v>
      </c>
    </row>
    <row r="1292" spans="5:6" x14ac:dyDescent="0.25">
      <c r="E1292" s="16">
        <f t="shared" ca="1" si="40"/>
        <v>0.40608137998475158</v>
      </c>
      <c r="F1292" s="16">
        <f t="shared" ca="1" si="41"/>
        <v>15.837224356970349</v>
      </c>
    </row>
    <row r="1293" spans="5:6" x14ac:dyDescent="0.25">
      <c r="E1293" s="16">
        <f t="shared" ca="1" si="40"/>
        <v>0.74061408164566123</v>
      </c>
      <c r="F1293" s="16">
        <f t="shared" ca="1" si="41"/>
        <v>38.291951867245317</v>
      </c>
    </row>
    <row r="1294" spans="5:6" x14ac:dyDescent="0.25">
      <c r="E1294" s="16">
        <f t="shared" ca="1" si="40"/>
        <v>0.693027627439739</v>
      </c>
      <c r="F1294" s="16">
        <f t="shared" ca="1" si="41"/>
        <v>33.263165138742401</v>
      </c>
    </row>
    <row r="1295" spans="5:6" x14ac:dyDescent="0.25">
      <c r="E1295" s="16">
        <f t="shared" ca="1" si="40"/>
        <v>0.34023487859609058</v>
      </c>
      <c r="F1295" s="16">
        <f t="shared" ca="1" si="41"/>
        <v>13.305504369813578</v>
      </c>
    </row>
    <row r="1296" spans="5:6" x14ac:dyDescent="0.25">
      <c r="E1296" s="16">
        <f t="shared" ca="1" si="40"/>
        <v>5.221114685962569E-2</v>
      </c>
      <c r="F1296" s="16">
        <f t="shared" ca="1" si="41"/>
        <v>3.9598960274015016</v>
      </c>
    </row>
    <row r="1297" spans="5:6" x14ac:dyDescent="0.25">
      <c r="E1297" s="16">
        <f t="shared" ca="1" si="40"/>
        <v>0.19653662971067209</v>
      </c>
      <c r="F1297" s="16">
        <f t="shared" ca="1" si="41"/>
        <v>8.5500978932482443</v>
      </c>
    </row>
    <row r="1298" spans="5:6" x14ac:dyDescent="0.25">
      <c r="E1298" s="16">
        <f t="shared" ca="1" si="40"/>
        <v>0.33674727009936178</v>
      </c>
      <c r="F1298" s="16">
        <f t="shared" ca="1" si="41"/>
        <v>13.179244074742014</v>
      </c>
    </row>
    <row r="1299" spans="5:6" x14ac:dyDescent="0.25">
      <c r="E1299" s="16">
        <f t="shared" ca="1" si="40"/>
        <v>0.6928465690377682</v>
      </c>
      <c r="F1299" s="16">
        <f t="shared" ca="1" si="41"/>
        <v>33.246027088771868</v>
      </c>
    </row>
    <row r="1300" spans="5:6" x14ac:dyDescent="0.25">
      <c r="E1300" s="16">
        <f t="shared" ca="1" si="40"/>
        <v>0.84972810983328917</v>
      </c>
      <c r="F1300" s="16">
        <f t="shared" ca="1" si="41"/>
        <v>56.558074493344371</v>
      </c>
    </row>
    <row r="1301" spans="5:6" x14ac:dyDescent="0.25">
      <c r="E1301" s="16">
        <f t="shared" ca="1" si="40"/>
        <v>0.86743502298891517</v>
      </c>
      <c r="F1301" s="16">
        <f t="shared" ca="1" si="41"/>
        <v>61.212286299687179</v>
      </c>
    </row>
    <row r="1302" spans="5:6" x14ac:dyDescent="0.25">
      <c r="E1302" s="16">
        <f t="shared" ca="1" si="40"/>
        <v>8.3705518386945399E-2</v>
      </c>
      <c r="F1302" s="16">
        <f t="shared" ca="1" si="41"/>
        <v>5.0502079863118379</v>
      </c>
    </row>
    <row r="1303" spans="5:6" x14ac:dyDescent="0.25">
      <c r="E1303" s="16">
        <f t="shared" ca="1" si="40"/>
        <v>0.13670620711454073</v>
      </c>
      <c r="F1303" s="16">
        <f t="shared" ca="1" si="41"/>
        <v>6.7178090958903338</v>
      </c>
    </row>
    <row r="1304" spans="5:6" x14ac:dyDescent="0.25">
      <c r="E1304" s="16">
        <f t="shared" ca="1" si="40"/>
        <v>0.79805991303365187</v>
      </c>
      <c r="F1304" s="16">
        <f t="shared" ca="1" si="41"/>
        <v>46.280073215351209</v>
      </c>
    </row>
    <row r="1305" spans="5:6" x14ac:dyDescent="0.25">
      <c r="E1305" s="16">
        <f t="shared" ca="1" si="40"/>
        <v>0.68012370165989</v>
      </c>
      <c r="F1305" s="16">
        <f t="shared" ca="1" si="41"/>
        <v>32.073968095847853</v>
      </c>
    </row>
    <row r="1306" spans="5:6" x14ac:dyDescent="0.25">
      <c r="E1306" s="16">
        <f t="shared" ca="1" si="40"/>
        <v>0.47622395745524804</v>
      </c>
      <c r="F1306" s="16">
        <f t="shared" ca="1" si="41"/>
        <v>18.922789226282664</v>
      </c>
    </row>
    <row r="1307" spans="5:6" x14ac:dyDescent="0.25">
      <c r="E1307" s="16">
        <f t="shared" ca="1" si="40"/>
        <v>0.23819256685573587</v>
      </c>
      <c r="F1307" s="16">
        <f t="shared" ca="1" si="41"/>
        <v>9.8539400570018856</v>
      </c>
    </row>
    <row r="1308" spans="5:6" x14ac:dyDescent="0.25">
      <c r="E1308" s="16">
        <f t="shared" ca="1" si="40"/>
        <v>0.75466763729209063</v>
      </c>
      <c r="F1308" s="16">
        <f t="shared" ca="1" si="41"/>
        <v>40.014902898114698</v>
      </c>
    </row>
    <row r="1309" spans="5:6" x14ac:dyDescent="0.25">
      <c r="E1309" s="16">
        <f t="shared" ca="1" si="40"/>
        <v>0.36228889821945731</v>
      </c>
      <c r="F1309" s="16">
        <f t="shared" ca="1" si="41"/>
        <v>14.120853401390359</v>
      </c>
    </row>
    <row r="1310" spans="5:6" x14ac:dyDescent="0.25">
      <c r="E1310" s="16">
        <f t="shared" ca="1" si="40"/>
        <v>0.57882674761349528</v>
      </c>
      <c r="F1310" s="16">
        <f t="shared" ca="1" si="41"/>
        <v>24.505385849772775</v>
      </c>
    </row>
    <row r="1311" spans="5:6" x14ac:dyDescent="0.25">
      <c r="E1311" s="16">
        <f t="shared" ca="1" si="40"/>
        <v>1.9505518360539376E-2</v>
      </c>
      <c r="F1311" s="16">
        <f t="shared" ca="1" si="41"/>
        <v>2.549582306985092</v>
      </c>
    </row>
    <row r="1312" spans="5:6" x14ac:dyDescent="0.25">
      <c r="E1312" s="16">
        <f t="shared" ca="1" si="40"/>
        <v>0.87161231922478233</v>
      </c>
      <c r="F1312" s="16">
        <f t="shared" ca="1" si="41"/>
        <v>62.429988272590691</v>
      </c>
    </row>
    <row r="1313" spans="5:6" x14ac:dyDescent="0.25">
      <c r="E1313" s="16">
        <f t="shared" ca="1" si="40"/>
        <v>0.52845784275573571</v>
      </c>
      <c r="F1313" s="16">
        <f t="shared" ca="1" si="41"/>
        <v>21.571949510466609</v>
      </c>
    </row>
    <row r="1314" spans="5:6" x14ac:dyDescent="0.25">
      <c r="E1314" s="16">
        <f t="shared" ca="1" si="40"/>
        <v>0.33355873557754556</v>
      </c>
      <c r="F1314" s="16">
        <f t="shared" ca="1" si="41"/>
        <v>13.064420417706861</v>
      </c>
    </row>
    <row r="1315" spans="5:6" x14ac:dyDescent="0.25">
      <c r="E1315" s="16">
        <f t="shared" ca="1" si="40"/>
        <v>0.59094196837068602</v>
      </c>
      <c r="F1315" s="16">
        <f t="shared" ca="1" si="41"/>
        <v>25.278866655089018</v>
      </c>
    </row>
    <row r="1316" spans="5:6" x14ac:dyDescent="0.25">
      <c r="E1316" s="16">
        <f t="shared" ca="1" si="40"/>
        <v>4.053029159688093E-2</v>
      </c>
      <c r="F1316" s="16">
        <f t="shared" ca="1" si="41"/>
        <v>3.5093639209092</v>
      </c>
    </row>
    <row r="1317" spans="5:6" x14ac:dyDescent="0.25">
      <c r="E1317" s="16">
        <f t="shared" ca="1" si="40"/>
        <v>0.69814376123683564</v>
      </c>
      <c r="F1317" s="16">
        <f t="shared" ca="1" si="41"/>
        <v>33.752996943713001</v>
      </c>
    </row>
    <row r="1318" spans="5:6" x14ac:dyDescent="0.25">
      <c r="E1318" s="16">
        <f t="shared" ca="1" si="40"/>
        <v>0.47040558313033498</v>
      </c>
      <c r="F1318" s="16">
        <f t="shared" ca="1" si="41"/>
        <v>18.648200045293002</v>
      </c>
    </row>
    <row r="1319" spans="5:6" x14ac:dyDescent="0.25">
      <c r="E1319" s="16">
        <f t="shared" ca="1" si="40"/>
        <v>0.91833563239548954</v>
      </c>
      <c r="F1319" s="16">
        <f t="shared" ca="1" si="41"/>
        <v>80.960642521069488</v>
      </c>
    </row>
    <row r="1320" spans="5:6" x14ac:dyDescent="0.25">
      <c r="E1320" s="16">
        <f t="shared" ca="1" si="40"/>
        <v>7.8583990034846174E-2</v>
      </c>
      <c r="F1320" s="16">
        <f t="shared" ca="1" si="41"/>
        <v>4.8809468326660266</v>
      </c>
    </row>
    <row r="1321" spans="5:6" x14ac:dyDescent="0.25">
      <c r="E1321" s="16">
        <f t="shared" ca="1" si="40"/>
        <v>0.4579350827260702</v>
      </c>
      <c r="F1321" s="16">
        <f t="shared" ca="1" si="41"/>
        <v>18.071981323187476</v>
      </c>
    </row>
    <row r="1322" spans="5:6" x14ac:dyDescent="0.25">
      <c r="E1322" s="16">
        <f t="shared" ca="1" si="40"/>
        <v>0.61650872619965402</v>
      </c>
      <c r="F1322" s="16">
        <f t="shared" ca="1" si="41"/>
        <v>27.013159769650791</v>
      </c>
    </row>
    <row r="1323" spans="5:6" x14ac:dyDescent="0.25">
      <c r="E1323" s="16">
        <f t="shared" ca="1" si="40"/>
        <v>0.61263313607122127</v>
      </c>
      <c r="F1323" s="16">
        <f t="shared" ca="1" si="41"/>
        <v>26.740747629940699</v>
      </c>
    </row>
    <row r="1324" spans="5:6" x14ac:dyDescent="0.25">
      <c r="E1324" s="16">
        <f t="shared" ca="1" si="40"/>
        <v>0.52009953313784318</v>
      </c>
      <c r="F1324" s="16">
        <f t="shared" ca="1" si="41"/>
        <v>21.123863893163794</v>
      </c>
    </row>
    <row r="1325" spans="5:6" x14ac:dyDescent="0.25">
      <c r="E1325" s="16">
        <f t="shared" ca="1" si="40"/>
        <v>0.88557957619155225</v>
      </c>
      <c r="F1325" s="16">
        <f t="shared" ca="1" si="41"/>
        <v>66.910115290172257</v>
      </c>
    </row>
    <row r="1326" spans="5:6" x14ac:dyDescent="0.25">
      <c r="E1326" s="16">
        <f t="shared" ca="1" si="40"/>
        <v>0.92539140289905863</v>
      </c>
      <c r="F1326" s="16">
        <f t="shared" ca="1" si="41"/>
        <v>84.970318993334004</v>
      </c>
    </row>
    <row r="1327" spans="5:6" x14ac:dyDescent="0.25">
      <c r="E1327" s="16">
        <f t="shared" ca="1" si="40"/>
        <v>0.99562469079837723</v>
      </c>
      <c r="F1327" s="16">
        <f t="shared" ca="1" si="41"/>
        <v>276.34396598534897</v>
      </c>
    </row>
    <row r="1328" spans="5:6" x14ac:dyDescent="0.25">
      <c r="E1328" s="16">
        <f t="shared" ca="1" si="40"/>
        <v>0.12439425821297267</v>
      </c>
      <c r="F1328" s="16">
        <f t="shared" ca="1" si="41"/>
        <v>6.3388859630896874</v>
      </c>
    </row>
    <row r="1329" spans="5:6" x14ac:dyDescent="0.25">
      <c r="E1329" s="16">
        <f t="shared" ca="1" si="40"/>
        <v>4.6959702206837761E-2</v>
      </c>
      <c r="F1329" s="16">
        <f t="shared" ca="1" si="41"/>
        <v>3.7619010362644882</v>
      </c>
    </row>
    <row r="1330" spans="5:6" x14ac:dyDescent="0.25">
      <c r="E1330" s="16">
        <f t="shared" ca="1" si="40"/>
        <v>0.28283679191888822</v>
      </c>
      <c r="F1330" s="16">
        <f t="shared" ca="1" si="41"/>
        <v>11.308618816667634</v>
      </c>
    </row>
    <row r="1331" spans="5:6" x14ac:dyDescent="0.25">
      <c r="E1331" s="16">
        <f t="shared" ca="1" si="40"/>
        <v>0.4768635935983917</v>
      </c>
      <c r="F1331" s="16">
        <f t="shared" ca="1" si="41"/>
        <v>18.953205672872851</v>
      </c>
    </row>
    <row r="1332" spans="5:6" x14ac:dyDescent="0.25">
      <c r="E1332" s="16">
        <f t="shared" ca="1" si="40"/>
        <v>0.85290709978029844</v>
      </c>
      <c r="F1332" s="16">
        <f t="shared" ca="1" si="41"/>
        <v>57.339131225715256</v>
      </c>
    </row>
    <row r="1333" spans="5:6" x14ac:dyDescent="0.25">
      <c r="E1333" s="16">
        <f t="shared" ca="1" si="40"/>
        <v>0.18647563418509261</v>
      </c>
      <c r="F1333" s="16">
        <f t="shared" ca="1" si="41"/>
        <v>8.2403365823817367</v>
      </c>
    </row>
    <row r="1334" spans="5:6" x14ac:dyDescent="0.25">
      <c r="E1334" s="16">
        <f t="shared" ca="1" si="40"/>
        <v>0.77090239793567039</v>
      </c>
      <c r="F1334" s="16">
        <f t="shared" ca="1" si="41"/>
        <v>42.174761593067835</v>
      </c>
    </row>
    <row r="1335" spans="5:6" x14ac:dyDescent="0.25">
      <c r="E1335" s="16">
        <f t="shared" ca="1" si="40"/>
        <v>0.45126521081561966</v>
      </c>
      <c r="F1335" s="16">
        <f t="shared" ca="1" si="41"/>
        <v>17.770407407463583</v>
      </c>
    </row>
    <row r="1336" spans="5:6" x14ac:dyDescent="0.25">
      <c r="E1336" s="16">
        <f t="shared" ca="1" si="40"/>
        <v>2.1339207117057057E-3</v>
      </c>
      <c r="F1336" s="16">
        <f t="shared" ca="1" si="41"/>
        <v>1.1529743612895442</v>
      </c>
    </row>
    <row r="1337" spans="5:6" x14ac:dyDescent="0.25">
      <c r="E1337" s="16">
        <f t="shared" ca="1" si="40"/>
        <v>0.46830161832199169</v>
      </c>
      <c r="F1337" s="16">
        <f t="shared" ca="1" si="41"/>
        <v>18.549821204800068</v>
      </c>
    </row>
    <row r="1338" spans="5:6" x14ac:dyDescent="0.25">
      <c r="E1338" s="16">
        <f t="shared" ca="1" si="40"/>
        <v>0.91931548965717669</v>
      </c>
      <c r="F1338" s="16">
        <f t="shared" ca="1" si="41"/>
        <v>81.490139951693209</v>
      </c>
    </row>
    <row r="1339" spans="5:6" x14ac:dyDescent="0.25">
      <c r="E1339" s="16">
        <f t="shared" ca="1" si="40"/>
        <v>0.93512085395825328</v>
      </c>
      <c r="F1339" s="16">
        <f t="shared" ca="1" si="41"/>
        <v>91.382658408368442</v>
      </c>
    </row>
    <row r="1340" spans="5:6" x14ac:dyDescent="0.25">
      <c r="E1340" s="16">
        <f t="shared" ca="1" si="40"/>
        <v>0.90708839469711799</v>
      </c>
      <c r="F1340" s="16">
        <f t="shared" ca="1" si="41"/>
        <v>75.417292197302899</v>
      </c>
    </row>
    <row r="1341" spans="5:6" x14ac:dyDescent="0.25">
      <c r="E1341" s="16">
        <f t="shared" ca="1" si="40"/>
        <v>0.53596278066359415</v>
      </c>
      <c r="F1341" s="16">
        <f t="shared" ca="1" si="41"/>
        <v>21.98296336409086</v>
      </c>
    </row>
    <row r="1342" spans="5:6" x14ac:dyDescent="0.25">
      <c r="E1342" s="16">
        <f t="shared" ca="1" si="40"/>
        <v>0.80601075585531634</v>
      </c>
      <c r="F1342" s="16">
        <f t="shared" ca="1" si="41"/>
        <v>47.621730784999315</v>
      </c>
    </row>
    <row r="1343" spans="5:6" x14ac:dyDescent="0.25">
      <c r="E1343" s="16">
        <f t="shared" ca="1" si="40"/>
        <v>0.73671350436294591</v>
      </c>
      <c r="F1343" s="16">
        <f t="shared" ca="1" si="41"/>
        <v>37.835432441552719</v>
      </c>
    </row>
    <row r="1344" spans="5:6" x14ac:dyDescent="0.25">
      <c r="E1344" s="16">
        <f t="shared" ca="1" si="40"/>
        <v>0.52446138263427744</v>
      </c>
      <c r="F1344" s="16">
        <f t="shared" ca="1" si="41"/>
        <v>21.356455607761145</v>
      </c>
    </row>
    <row r="1345" spans="5:6" x14ac:dyDescent="0.25">
      <c r="E1345" s="16">
        <f t="shared" ca="1" si="40"/>
        <v>0.53499507522607237</v>
      </c>
      <c r="F1345" s="16">
        <f t="shared" ca="1" si="41"/>
        <v>21.929493053853168</v>
      </c>
    </row>
    <row r="1346" spans="5:6" x14ac:dyDescent="0.25">
      <c r="E1346" s="16">
        <f t="shared" ca="1" si="40"/>
        <v>0.55553145505596047</v>
      </c>
      <c r="F1346" s="16">
        <f t="shared" ca="1" si="41"/>
        <v>23.095765653489245</v>
      </c>
    </row>
    <row r="1347" spans="5:6" x14ac:dyDescent="0.25">
      <c r="E1347" s="16">
        <f t="shared" ca="1" si="40"/>
        <v>0.88532756230217025</v>
      </c>
      <c r="F1347" s="16">
        <f t="shared" ca="1" si="41"/>
        <v>66.823054268674383</v>
      </c>
    </row>
    <row r="1348" spans="5:6" x14ac:dyDescent="0.25">
      <c r="E1348" s="16">
        <f t="shared" ref="E1348:E1411" ca="1" si="42">RAND()</f>
        <v>0.72863897639370101</v>
      </c>
      <c r="F1348" s="16">
        <f t="shared" ref="F1348:F1411" ca="1" si="43">_xlfn.LOGNORM.INV(E1348,$C$3,$C$4)</f>
        <v>36.918098324750787</v>
      </c>
    </row>
    <row r="1349" spans="5:6" x14ac:dyDescent="0.25">
      <c r="E1349" s="16">
        <f t="shared" ca="1" si="42"/>
        <v>0.9429260882221745</v>
      </c>
      <c r="F1349" s="16">
        <f t="shared" ca="1" si="43"/>
        <v>97.496958328084332</v>
      </c>
    </row>
    <row r="1350" spans="5:6" x14ac:dyDescent="0.25">
      <c r="E1350" s="16">
        <f t="shared" ca="1" si="42"/>
        <v>0.35248448624456596</v>
      </c>
      <c r="F1350" s="16">
        <f t="shared" ca="1" si="43"/>
        <v>13.754671676791608</v>
      </c>
    </row>
    <row r="1351" spans="5:6" x14ac:dyDescent="0.25">
      <c r="E1351" s="16">
        <f t="shared" ca="1" si="42"/>
        <v>0.26156544653432956</v>
      </c>
      <c r="F1351" s="16">
        <f t="shared" ca="1" si="43"/>
        <v>10.606566826970299</v>
      </c>
    </row>
    <row r="1352" spans="5:6" x14ac:dyDescent="0.25">
      <c r="E1352" s="16">
        <f t="shared" ca="1" si="42"/>
        <v>0.92401909888555078</v>
      </c>
      <c r="F1352" s="16">
        <f t="shared" ca="1" si="43"/>
        <v>84.152977246893883</v>
      </c>
    </row>
    <row r="1353" spans="5:6" x14ac:dyDescent="0.25">
      <c r="E1353" s="16">
        <f t="shared" ca="1" si="42"/>
        <v>5.0385579289486504E-2</v>
      </c>
      <c r="F1353" s="16">
        <f t="shared" ca="1" si="43"/>
        <v>3.8918067056671828</v>
      </c>
    </row>
    <row r="1354" spans="5:6" x14ac:dyDescent="0.25">
      <c r="E1354" s="16">
        <f t="shared" ca="1" si="42"/>
        <v>0.26476599693097758</v>
      </c>
      <c r="F1354" s="16">
        <f t="shared" ca="1" si="43"/>
        <v>10.711087361205269</v>
      </c>
    </row>
    <row r="1355" spans="5:6" x14ac:dyDescent="0.25">
      <c r="E1355" s="16">
        <f t="shared" ca="1" si="42"/>
        <v>0.39359478324155961</v>
      </c>
      <c r="F1355" s="16">
        <f t="shared" ca="1" si="43"/>
        <v>15.333471242605382</v>
      </c>
    </row>
    <row r="1356" spans="5:6" x14ac:dyDescent="0.25">
      <c r="E1356" s="16">
        <f t="shared" ca="1" si="42"/>
        <v>0.5263604021646705</v>
      </c>
      <c r="F1356" s="16">
        <f t="shared" ca="1" si="43"/>
        <v>21.458565381151441</v>
      </c>
    </row>
    <row r="1357" spans="5:6" x14ac:dyDescent="0.25">
      <c r="E1357" s="16">
        <f t="shared" ca="1" si="42"/>
        <v>0.78616419445091112</v>
      </c>
      <c r="F1357" s="16">
        <f t="shared" ca="1" si="43"/>
        <v>44.397462304537882</v>
      </c>
    </row>
    <row r="1358" spans="5:6" x14ac:dyDescent="0.25">
      <c r="E1358" s="16">
        <f t="shared" ca="1" si="42"/>
        <v>0.83618864942660409</v>
      </c>
      <c r="F1358" s="16">
        <f t="shared" ca="1" si="43"/>
        <v>53.458921715911906</v>
      </c>
    </row>
    <row r="1359" spans="5:6" x14ac:dyDescent="0.25">
      <c r="E1359" s="16">
        <f t="shared" ca="1" si="42"/>
        <v>0.53547106095862906</v>
      </c>
      <c r="F1359" s="16">
        <f t="shared" ca="1" si="43"/>
        <v>21.95577579903329</v>
      </c>
    </row>
    <row r="1360" spans="5:6" x14ac:dyDescent="0.25">
      <c r="E1360" s="16">
        <f t="shared" ca="1" si="42"/>
        <v>0.58678398491302686</v>
      </c>
      <c r="F1360" s="16">
        <f t="shared" ca="1" si="43"/>
        <v>25.010103540652267</v>
      </c>
    </row>
    <row r="1361" spans="5:6" x14ac:dyDescent="0.25">
      <c r="E1361" s="16">
        <f t="shared" ca="1" si="42"/>
        <v>0.93228876772981406</v>
      </c>
      <c r="F1361" s="16">
        <f t="shared" ca="1" si="43"/>
        <v>89.394239542852162</v>
      </c>
    </row>
    <row r="1362" spans="5:6" x14ac:dyDescent="0.25">
      <c r="E1362" s="16">
        <f t="shared" ca="1" si="42"/>
        <v>0.40319129720105307</v>
      </c>
      <c r="F1362" s="16">
        <f t="shared" ca="1" si="43"/>
        <v>15.719541792272297</v>
      </c>
    </row>
    <row r="1363" spans="5:6" x14ac:dyDescent="0.25">
      <c r="E1363" s="16">
        <f t="shared" ca="1" si="42"/>
        <v>0.70978192811737428</v>
      </c>
      <c r="F1363" s="16">
        <f t="shared" ca="1" si="43"/>
        <v>34.909107711466184</v>
      </c>
    </row>
    <row r="1364" spans="5:6" x14ac:dyDescent="0.25">
      <c r="E1364" s="16">
        <f t="shared" ca="1" si="42"/>
        <v>0.31800240265316504</v>
      </c>
      <c r="F1364" s="16">
        <f t="shared" ca="1" si="43"/>
        <v>12.512246827941281</v>
      </c>
    </row>
    <row r="1365" spans="5:6" x14ac:dyDescent="0.25">
      <c r="E1365" s="16">
        <f t="shared" ca="1" si="42"/>
        <v>0.39907783894709159</v>
      </c>
      <c r="F1365" s="16">
        <f t="shared" ca="1" si="43"/>
        <v>15.55318238162889</v>
      </c>
    </row>
    <row r="1366" spans="5:6" x14ac:dyDescent="0.25">
      <c r="E1366" s="16">
        <f t="shared" ca="1" si="42"/>
        <v>0.44722281327837277</v>
      </c>
      <c r="F1366" s="16">
        <f t="shared" ca="1" si="43"/>
        <v>17.589795721015669</v>
      </c>
    </row>
    <row r="1367" spans="5:6" x14ac:dyDescent="0.25">
      <c r="E1367" s="16">
        <f t="shared" ca="1" si="42"/>
        <v>0.32707716742212922</v>
      </c>
      <c r="F1367" s="16">
        <f t="shared" ca="1" si="43"/>
        <v>12.832763860788699</v>
      </c>
    </row>
    <row r="1368" spans="5:6" x14ac:dyDescent="0.25">
      <c r="E1368" s="16">
        <f t="shared" ca="1" si="42"/>
        <v>0.91385396833809907</v>
      </c>
      <c r="F1368" s="16">
        <f t="shared" ca="1" si="43"/>
        <v>78.639638847271598</v>
      </c>
    </row>
    <row r="1369" spans="5:6" x14ac:dyDescent="0.25">
      <c r="E1369" s="16">
        <f t="shared" ca="1" si="42"/>
        <v>0.96401543487100527</v>
      </c>
      <c r="F1369" s="16">
        <f t="shared" ca="1" si="43"/>
        <v>121.42700891155678</v>
      </c>
    </row>
    <row r="1370" spans="5:6" x14ac:dyDescent="0.25">
      <c r="E1370" s="16">
        <f t="shared" ca="1" si="42"/>
        <v>0.76545927896136001</v>
      </c>
      <c r="F1370" s="16">
        <f t="shared" ca="1" si="43"/>
        <v>41.428722304503196</v>
      </c>
    </row>
    <row r="1371" spans="5:6" x14ac:dyDescent="0.25">
      <c r="E1371" s="16">
        <f t="shared" ca="1" si="42"/>
        <v>4.6354298937091309E-3</v>
      </c>
      <c r="F1371" s="16">
        <f t="shared" ca="1" si="43"/>
        <v>1.4889913635808991</v>
      </c>
    </row>
    <row r="1372" spans="5:6" x14ac:dyDescent="0.25">
      <c r="E1372" s="16">
        <f t="shared" ca="1" si="42"/>
        <v>0.66867140933106051</v>
      </c>
      <c r="F1372" s="16">
        <f t="shared" ca="1" si="43"/>
        <v>31.070147844820525</v>
      </c>
    </row>
    <row r="1373" spans="5:6" x14ac:dyDescent="0.25">
      <c r="E1373" s="16">
        <f t="shared" ca="1" si="42"/>
        <v>0.25124874026170108</v>
      </c>
      <c r="F1373" s="16">
        <f t="shared" ca="1" si="43"/>
        <v>10.272132833560695</v>
      </c>
    </row>
    <row r="1374" spans="5:6" x14ac:dyDescent="0.25">
      <c r="E1374" s="16">
        <f t="shared" ca="1" si="42"/>
        <v>0.86538808626694341</v>
      </c>
      <c r="F1374" s="16">
        <f t="shared" ca="1" si="43"/>
        <v>60.633755627288075</v>
      </c>
    </row>
    <row r="1375" spans="5:6" x14ac:dyDescent="0.25">
      <c r="E1375" s="16">
        <f t="shared" ca="1" si="42"/>
        <v>0.84056896166564721</v>
      </c>
      <c r="F1375" s="16">
        <f t="shared" ca="1" si="43"/>
        <v>54.423661569560991</v>
      </c>
    </row>
    <row r="1376" spans="5:6" x14ac:dyDescent="0.25">
      <c r="E1376" s="16">
        <f t="shared" ca="1" si="42"/>
        <v>0.90717687822165083</v>
      </c>
      <c r="F1376" s="16">
        <f t="shared" ca="1" si="43"/>
        <v>75.45745203784405</v>
      </c>
    </row>
    <row r="1377" spans="5:6" x14ac:dyDescent="0.25">
      <c r="E1377" s="16">
        <f t="shared" ca="1" si="42"/>
        <v>0.90030083699075092</v>
      </c>
      <c r="F1377" s="16">
        <f t="shared" ca="1" si="43"/>
        <v>72.476881794441766</v>
      </c>
    </row>
    <row r="1378" spans="5:6" x14ac:dyDescent="0.25">
      <c r="E1378" s="16">
        <f t="shared" ca="1" si="42"/>
        <v>0.31194005431628746</v>
      </c>
      <c r="F1378" s="16">
        <f t="shared" ca="1" si="43"/>
        <v>12.300517290620144</v>
      </c>
    </row>
    <row r="1379" spans="5:6" x14ac:dyDescent="0.25">
      <c r="E1379" s="16">
        <f t="shared" ca="1" si="42"/>
        <v>0.74934538735899481</v>
      </c>
      <c r="F1379" s="16">
        <f t="shared" ca="1" si="43"/>
        <v>39.347451225454783</v>
      </c>
    </row>
    <row r="1380" spans="5:6" x14ac:dyDescent="0.25">
      <c r="E1380" s="16">
        <f t="shared" ca="1" si="42"/>
        <v>2.5302634015715531E-2</v>
      </c>
      <c r="F1380" s="16">
        <f t="shared" ca="1" si="43"/>
        <v>2.8439332234666717</v>
      </c>
    </row>
    <row r="1381" spans="5:6" x14ac:dyDescent="0.25">
      <c r="E1381" s="16">
        <f t="shared" ca="1" si="42"/>
        <v>0.21231360120257381</v>
      </c>
      <c r="F1381" s="16">
        <f t="shared" ca="1" si="43"/>
        <v>9.0392905481602543</v>
      </c>
    </row>
    <row r="1382" spans="5:6" x14ac:dyDescent="0.25">
      <c r="E1382" s="16">
        <f t="shared" ca="1" si="42"/>
        <v>0.83788973245460396</v>
      </c>
      <c r="F1382" s="16">
        <f t="shared" ca="1" si="43"/>
        <v>53.829511803892785</v>
      </c>
    </row>
    <row r="1383" spans="5:6" x14ac:dyDescent="0.25">
      <c r="E1383" s="16">
        <f t="shared" ca="1" si="42"/>
        <v>0.15291288614067033</v>
      </c>
      <c r="F1383" s="16">
        <f t="shared" ca="1" si="43"/>
        <v>7.2136847453755815</v>
      </c>
    </row>
    <row r="1384" spans="5:6" x14ac:dyDescent="0.25">
      <c r="E1384" s="16">
        <f t="shared" ca="1" si="42"/>
        <v>0.16036961770132763</v>
      </c>
      <c r="F1384" s="16">
        <f t="shared" ca="1" si="43"/>
        <v>7.4414080333045867</v>
      </c>
    </row>
    <row r="1385" spans="5:6" x14ac:dyDescent="0.25">
      <c r="E1385" s="16">
        <f t="shared" ca="1" si="42"/>
        <v>0.52069234627949612</v>
      </c>
      <c r="F1385" s="16">
        <f t="shared" ca="1" si="43"/>
        <v>21.15531763809193</v>
      </c>
    </row>
    <row r="1386" spans="5:6" x14ac:dyDescent="0.25">
      <c r="E1386" s="16">
        <f t="shared" ca="1" si="42"/>
        <v>0.48305813689438026</v>
      </c>
      <c r="F1386" s="16">
        <f t="shared" ca="1" si="43"/>
        <v>19.25017736394399</v>
      </c>
    </row>
    <row r="1387" spans="5:6" x14ac:dyDescent="0.25">
      <c r="E1387" s="16">
        <f t="shared" ca="1" si="42"/>
        <v>0.57128445313917753</v>
      </c>
      <c r="F1387" s="16">
        <f t="shared" ca="1" si="43"/>
        <v>24.038224003073594</v>
      </c>
    </row>
    <row r="1388" spans="5:6" x14ac:dyDescent="0.25">
      <c r="E1388" s="16">
        <f t="shared" ca="1" si="42"/>
        <v>0.21985398546774571</v>
      </c>
      <c r="F1388" s="16">
        <f t="shared" ca="1" si="43"/>
        <v>9.2749160333751188</v>
      </c>
    </row>
    <row r="1389" spans="5:6" x14ac:dyDescent="0.25">
      <c r="E1389" s="16">
        <f t="shared" ca="1" si="42"/>
        <v>0.23298890091056412</v>
      </c>
      <c r="F1389" s="16">
        <f t="shared" ca="1" si="43"/>
        <v>9.6887071153549549</v>
      </c>
    </row>
    <row r="1390" spans="5:6" x14ac:dyDescent="0.25">
      <c r="E1390" s="16">
        <f t="shared" ca="1" si="42"/>
        <v>0.10106150947240455</v>
      </c>
      <c r="F1390" s="16">
        <f t="shared" ca="1" si="43"/>
        <v>5.6095678982630988</v>
      </c>
    </row>
    <row r="1391" spans="5:6" x14ac:dyDescent="0.25">
      <c r="E1391" s="16">
        <f t="shared" ca="1" si="42"/>
        <v>0.29795234021896444</v>
      </c>
      <c r="F1391" s="16">
        <f t="shared" ca="1" si="43"/>
        <v>11.818913159240573</v>
      </c>
    </row>
    <row r="1392" spans="5:6" x14ac:dyDescent="0.25">
      <c r="E1392" s="16">
        <f t="shared" ca="1" si="42"/>
        <v>0.51266657884497124</v>
      </c>
      <c r="F1392" s="16">
        <f t="shared" ca="1" si="43"/>
        <v>20.733603490765383</v>
      </c>
    </row>
    <row r="1393" spans="5:6" x14ac:dyDescent="0.25">
      <c r="E1393" s="16">
        <f t="shared" ca="1" si="42"/>
        <v>0.35543288485832059</v>
      </c>
      <c r="F1393" s="16">
        <f t="shared" ca="1" si="43"/>
        <v>13.864150615045242</v>
      </c>
    </row>
    <row r="1394" spans="5:6" x14ac:dyDescent="0.25">
      <c r="E1394" s="16">
        <f t="shared" ca="1" si="42"/>
        <v>0.28429884886698131</v>
      </c>
      <c r="F1394" s="16">
        <f t="shared" ca="1" si="43"/>
        <v>11.35754231820515</v>
      </c>
    </row>
    <row r="1395" spans="5:6" x14ac:dyDescent="0.25">
      <c r="E1395" s="16">
        <f t="shared" ca="1" si="42"/>
        <v>9.7101262458036297E-2</v>
      </c>
      <c r="F1395" s="16">
        <f t="shared" ca="1" si="43"/>
        <v>5.483552477559348</v>
      </c>
    </row>
    <row r="1396" spans="5:6" x14ac:dyDescent="0.25">
      <c r="E1396" s="16">
        <f t="shared" ca="1" si="42"/>
        <v>0.99053067070403644</v>
      </c>
      <c r="F1396" s="16">
        <f t="shared" ca="1" si="43"/>
        <v>209.92203314167097</v>
      </c>
    </row>
    <row r="1397" spans="5:6" x14ac:dyDescent="0.25">
      <c r="E1397" s="16">
        <f t="shared" ca="1" si="42"/>
        <v>0.97402745119897238</v>
      </c>
      <c r="F1397" s="16">
        <f t="shared" ca="1" si="43"/>
        <v>140.27271159383835</v>
      </c>
    </row>
    <row r="1398" spans="5:6" x14ac:dyDescent="0.25">
      <c r="E1398" s="16">
        <f t="shared" ca="1" si="42"/>
        <v>0.5015414842127206</v>
      </c>
      <c r="F1398" s="16">
        <f t="shared" ca="1" si="43"/>
        <v>20.163296315030642</v>
      </c>
    </row>
    <row r="1399" spans="5:6" x14ac:dyDescent="0.25">
      <c r="E1399" s="16">
        <f t="shared" ca="1" si="42"/>
        <v>0.25802412923462736</v>
      </c>
      <c r="F1399" s="16">
        <f t="shared" ca="1" si="43"/>
        <v>10.491349800719881</v>
      </c>
    </row>
    <row r="1400" spans="5:6" x14ac:dyDescent="0.25">
      <c r="E1400" s="16">
        <f t="shared" ca="1" si="42"/>
        <v>0.62744012520982384</v>
      </c>
      <c r="F1400" s="16">
        <f t="shared" ca="1" si="43"/>
        <v>27.801251147302693</v>
      </c>
    </row>
    <row r="1401" spans="5:6" x14ac:dyDescent="0.25">
      <c r="E1401" s="16">
        <f t="shared" ca="1" si="42"/>
        <v>0.36994068309938011</v>
      </c>
      <c r="F1401" s="16">
        <f t="shared" ca="1" si="43"/>
        <v>14.410967481297257</v>
      </c>
    </row>
    <row r="1402" spans="5:6" x14ac:dyDescent="0.25">
      <c r="E1402" s="16">
        <f t="shared" ca="1" si="42"/>
        <v>0.65240637903267962</v>
      </c>
      <c r="F1402" s="16">
        <f t="shared" ca="1" si="43"/>
        <v>29.72015332161677</v>
      </c>
    </row>
    <row r="1403" spans="5:6" x14ac:dyDescent="0.25">
      <c r="E1403" s="16">
        <f t="shared" ca="1" si="42"/>
        <v>0.35586507198860429</v>
      </c>
      <c r="F1403" s="16">
        <f t="shared" ca="1" si="43"/>
        <v>13.880244196343043</v>
      </c>
    </row>
    <row r="1404" spans="5:6" x14ac:dyDescent="0.25">
      <c r="E1404" s="16">
        <f t="shared" ca="1" si="42"/>
        <v>0.28727375103273611</v>
      </c>
      <c r="F1404" s="16">
        <f t="shared" ca="1" si="43"/>
        <v>11.457369936844138</v>
      </c>
    </row>
    <row r="1405" spans="5:6" x14ac:dyDescent="0.25">
      <c r="E1405" s="16">
        <f t="shared" ca="1" si="42"/>
        <v>7.9291303277331027E-2</v>
      </c>
      <c r="F1405" s="16">
        <f t="shared" ca="1" si="43"/>
        <v>4.9044617522689169</v>
      </c>
    </row>
    <row r="1406" spans="5:6" x14ac:dyDescent="0.25">
      <c r="E1406" s="16">
        <f t="shared" ca="1" si="42"/>
        <v>0.87799352605982894</v>
      </c>
      <c r="F1406" s="16">
        <f t="shared" ca="1" si="43"/>
        <v>64.393644087681466</v>
      </c>
    </row>
    <row r="1407" spans="5:6" x14ac:dyDescent="0.25">
      <c r="E1407" s="16">
        <f t="shared" ca="1" si="42"/>
        <v>0.51650190071931856</v>
      </c>
      <c r="F1407" s="16">
        <f t="shared" ca="1" si="43"/>
        <v>20.934027259771064</v>
      </c>
    </row>
    <row r="1408" spans="5:6" x14ac:dyDescent="0.25">
      <c r="E1408" s="16">
        <f t="shared" ca="1" si="42"/>
        <v>0.39638114511047307</v>
      </c>
      <c r="F1408" s="16">
        <f t="shared" ca="1" si="43"/>
        <v>15.444835379325829</v>
      </c>
    </row>
    <row r="1409" spans="5:6" x14ac:dyDescent="0.25">
      <c r="E1409" s="16">
        <f t="shared" ca="1" si="42"/>
        <v>0.26363601545022863</v>
      </c>
      <c r="F1409" s="16">
        <f t="shared" ca="1" si="43"/>
        <v>10.674142563368454</v>
      </c>
    </row>
    <row r="1410" spans="5:6" x14ac:dyDescent="0.25">
      <c r="E1410" s="16">
        <f t="shared" ca="1" si="42"/>
        <v>0.98294717380374719</v>
      </c>
      <c r="F1410" s="16">
        <f t="shared" ca="1" si="43"/>
        <v>167.13808858994068</v>
      </c>
    </row>
    <row r="1411" spans="5:6" x14ac:dyDescent="0.25">
      <c r="E1411" s="16">
        <f t="shared" ca="1" si="42"/>
        <v>0.98344292623992036</v>
      </c>
      <c r="F1411" s="16">
        <f t="shared" ca="1" si="43"/>
        <v>169.13489198535095</v>
      </c>
    </row>
    <row r="1412" spans="5:6" x14ac:dyDescent="0.25">
      <c r="E1412" s="16">
        <f t="shared" ref="E1412:E1475" ca="1" si="44">RAND()</f>
        <v>0.70576151311465063</v>
      </c>
      <c r="F1412" s="16">
        <f t="shared" ref="F1412:F1475" ca="1" si="45">_xlfn.LOGNORM.INV(E1412,$C$3,$C$4)</f>
        <v>34.502935546699746</v>
      </c>
    </row>
    <row r="1413" spans="5:6" x14ac:dyDescent="0.25">
      <c r="E1413" s="16">
        <f t="shared" ca="1" si="44"/>
        <v>0.4172884052159439</v>
      </c>
      <c r="F1413" s="16">
        <f t="shared" ca="1" si="45"/>
        <v>16.299993289917044</v>
      </c>
    </row>
    <row r="1414" spans="5:6" x14ac:dyDescent="0.25">
      <c r="E1414" s="16">
        <f t="shared" ca="1" si="44"/>
        <v>0.58378720658629724</v>
      </c>
      <c r="F1414" s="16">
        <f t="shared" ca="1" si="45"/>
        <v>24.818558448974379</v>
      </c>
    </row>
    <row r="1415" spans="5:6" x14ac:dyDescent="0.25">
      <c r="E1415" s="16">
        <f t="shared" ca="1" si="44"/>
        <v>0.87948905131608279</v>
      </c>
      <c r="F1415" s="16">
        <f t="shared" ca="1" si="45"/>
        <v>64.873316296286959</v>
      </c>
    </row>
    <row r="1416" spans="5:6" x14ac:dyDescent="0.25">
      <c r="E1416" s="16">
        <f t="shared" ca="1" si="44"/>
        <v>0.61849619780316989</v>
      </c>
      <c r="F1416" s="16">
        <f t="shared" ca="1" si="45"/>
        <v>27.154251762072324</v>
      </c>
    </row>
    <row r="1417" spans="5:6" x14ac:dyDescent="0.25">
      <c r="E1417" s="16">
        <f t="shared" ca="1" si="44"/>
        <v>0.70175725027199665</v>
      </c>
      <c r="F1417" s="16">
        <f t="shared" ca="1" si="45"/>
        <v>34.105589218813371</v>
      </c>
    </row>
    <row r="1418" spans="5:6" x14ac:dyDescent="0.25">
      <c r="E1418" s="16">
        <f t="shared" ca="1" si="44"/>
        <v>0.89109783656618258</v>
      </c>
      <c r="F1418" s="16">
        <f t="shared" ca="1" si="45"/>
        <v>68.881498166148134</v>
      </c>
    </row>
    <row r="1419" spans="5:6" x14ac:dyDescent="0.25">
      <c r="E1419" s="16">
        <f t="shared" ca="1" si="44"/>
        <v>0.58654608082127002</v>
      </c>
      <c r="F1419" s="16">
        <f t="shared" ca="1" si="45"/>
        <v>24.994831858186465</v>
      </c>
    </row>
    <row r="1420" spans="5:6" x14ac:dyDescent="0.25">
      <c r="E1420" s="16">
        <f t="shared" ca="1" si="44"/>
        <v>0.35887875463216123</v>
      </c>
      <c r="F1420" s="16">
        <f t="shared" ca="1" si="45"/>
        <v>13.992794967379869</v>
      </c>
    </row>
    <row r="1421" spans="5:6" x14ac:dyDescent="0.25">
      <c r="E1421" s="16">
        <f t="shared" ca="1" si="44"/>
        <v>0.90593404144115175</v>
      </c>
      <c r="F1421" s="16">
        <f t="shared" ca="1" si="45"/>
        <v>74.897874996334735</v>
      </c>
    </row>
    <row r="1422" spans="5:6" x14ac:dyDescent="0.25">
      <c r="E1422" s="16">
        <f t="shared" ca="1" si="44"/>
        <v>0.52222227196072601</v>
      </c>
      <c r="F1422" s="16">
        <f t="shared" ca="1" si="45"/>
        <v>21.236721142023146</v>
      </c>
    </row>
    <row r="1423" spans="5:6" x14ac:dyDescent="0.25">
      <c r="E1423" s="16">
        <f t="shared" ca="1" si="44"/>
        <v>0.67652912408575527</v>
      </c>
      <c r="F1423" s="16">
        <f t="shared" ca="1" si="45"/>
        <v>31.753878607231197</v>
      </c>
    </row>
    <row r="1424" spans="5:6" x14ac:dyDescent="0.25">
      <c r="E1424" s="16">
        <f t="shared" ca="1" si="44"/>
        <v>0.85724447971376927</v>
      </c>
      <c r="F1424" s="16">
        <f t="shared" ca="1" si="45"/>
        <v>58.441192770954402</v>
      </c>
    </row>
    <row r="1425" spans="5:6" x14ac:dyDescent="0.25">
      <c r="E1425" s="16">
        <f t="shared" ca="1" si="44"/>
        <v>0.33907339477087695</v>
      </c>
      <c r="F1425" s="16">
        <f t="shared" ca="1" si="45"/>
        <v>13.263377622080917</v>
      </c>
    </row>
    <row r="1426" spans="5:6" x14ac:dyDescent="0.25">
      <c r="E1426" s="16">
        <f t="shared" ca="1" si="44"/>
        <v>0.61674473695225462</v>
      </c>
      <c r="F1426" s="16">
        <f t="shared" ca="1" si="45"/>
        <v>27.029864459976753</v>
      </c>
    </row>
    <row r="1427" spans="5:6" x14ac:dyDescent="0.25">
      <c r="E1427" s="16">
        <f t="shared" ca="1" si="44"/>
        <v>0.82025550267560587</v>
      </c>
      <c r="F1427" s="16">
        <f t="shared" ca="1" si="45"/>
        <v>50.216277975333547</v>
      </c>
    </row>
    <row r="1428" spans="5:6" x14ac:dyDescent="0.25">
      <c r="E1428" s="16">
        <f t="shared" ca="1" si="44"/>
        <v>4.3096893150593729E-3</v>
      </c>
      <c r="F1428" s="16">
        <f t="shared" ca="1" si="45"/>
        <v>1.4523851579203872</v>
      </c>
    </row>
    <row r="1429" spans="5:6" x14ac:dyDescent="0.25">
      <c r="E1429" s="16">
        <f t="shared" ca="1" si="44"/>
        <v>0.23083157606069893</v>
      </c>
      <c r="F1429" s="16">
        <f t="shared" ca="1" si="45"/>
        <v>9.6204304126289575</v>
      </c>
    </row>
    <row r="1430" spans="5:6" x14ac:dyDescent="0.25">
      <c r="E1430" s="16">
        <f t="shared" ca="1" si="44"/>
        <v>0.56779594176831061</v>
      </c>
      <c r="F1430" s="16">
        <f t="shared" ca="1" si="45"/>
        <v>23.825717208400771</v>
      </c>
    </row>
    <row r="1431" spans="5:6" x14ac:dyDescent="0.25">
      <c r="E1431" s="16">
        <f t="shared" ca="1" si="44"/>
        <v>0.86315126978166912</v>
      </c>
      <c r="F1431" s="16">
        <f t="shared" ca="1" si="45"/>
        <v>60.01456898311195</v>
      </c>
    </row>
    <row r="1432" spans="5:6" x14ac:dyDescent="0.25">
      <c r="E1432" s="16">
        <f t="shared" ca="1" si="44"/>
        <v>0.49399035929440716</v>
      </c>
      <c r="F1432" s="16">
        <f t="shared" ca="1" si="45"/>
        <v>19.785225947591218</v>
      </c>
    </row>
    <row r="1433" spans="5:6" x14ac:dyDescent="0.25">
      <c r="E1433" s="16">
        <f t="shared" ca="1" si="44"/>
        <v>0.71748986409253213</v>
      </c>
      <c r="F1433" s="16">
        <f t="shared" ca="1" si="45"/>
        <v>35.708929633141423</v>
      </c>
    </row>
    <row r="1434" spans="5:6" x14ac:dyDescent="0.25">
      <c r="E1434" s="16">
        <f t="shared" ca="1" si="44"/>
        <v>0.55556145474865648</v>
      </c>
      <c r="F1434" s="16">
        <f t="shared" ca="1" si="45"/>
        <v>23.097519504454702</v>
      </c>
    </row>
    <row r="1435" spans="5:6" x14ac:dyDescent="0.25">
      <c r="E1435" s="16">
        <f t="shared" ca="1" si="44"/>
        <v>0.82187739798973691</v>
      </c>
      <c r="F1435" s="16">
        <f t="shared" ca="1" si="45"/>
        <v>50.528796355278509</v>
      </c>
    </row>
    <row r="1436" spans="5:6" x14ac:dyDescent="0.25">
      <c r="E1436" s="16">
        <f t="shared" ca="1" si="44"/>
        <v>0.72994919809512371</v>
      </c>
      <c r="F1436" s="16">
        <f t="shared" ca="1" si="45"/>
        <v>37.064489452463398</v>
      </c>
    </row>
    <row r="1437" spans="5:6" x14ac:dyDescent="0.25">
      <c r="E1437" s="16">
        <f t="shared" ca="1" si="44"/>
        <v>0.43759061380873154</v>
      </c>
      <c r="F1437" s="16">
        <f t="shared" ca="1" si="45"/>
        <v>17.165804153321808</v>
      </c>
    </row>
    <row r="1438" spans="5:6" x14ac:dyDescent="0.25">
      <c r="E1438" s="16">
        <f t="shared" ca="1" si="44"/>
        <v>0.44156873715128075</v>
      </c>
      <c r="F1438" s="16">
        <f t="shared" ca="1" si="45"/>
        <v>17.339842873472069</v>
      </c>
    </row>
    <row r="1439" spans="5:6" x14ac:dyDescent="0.25">
      <c r="E1439" s="16">
        <f t="shared" ca="1" si="44"/>
        <v>0.42082806212105384</v>
      </c>
      <c r="F1439" s="16">
        <f t="shared" ca="1" si="45"/>
        <v>16.44833818876695</v>
      </c>
    </row>
    <row r="1440" spans="5:6" x14ac:dyDescent="0.25">
      <c r="E1440" s="16">
        <f t="shared" ca="1" si="44"/>
        <v>0.19892313812403051</v>
      </c>
      <c r="F1440" s="16">
        <f t="shared" ca="1" si="45"/>
        <v>8.6238020372573274</v>
      </c>
    </row>
    <row r="1441" spans="5:6" x14ac:dyDescent="0.25">
      <c r="E1441" s="16">
        <f t="shared" ca="1" si="44"/>
        <v>0.90758620067875928</v>
      </c>
      <c r="F1441" s="16">
        <f t="shared" ca="1" si="45"/>
        <v>75.643879169919643</v>
      </c>
    </row>
    <row r="1442" spans="5:6" x14ac:dyDescent="0.25">
      <c r="E1442" s="16">
        <f t="shared" ca="1" si="44"/>
        <v>0.13070624524875363</v>
      </c>
      <c r="F1442" s="16">
        <f t="shared" ca="1" si="45"/>
        <v>6.5334891359810525</v>
      </c>
    </row>
    <row r="1443" spans="5:6" x14ac:dyDescent="0.25">
      <c r="E1443" s="16">
        <f t="shared" ca="1" si="44"/>
        <v>0.10718118918698283</v>
      </c>
      <c r="F1443" s="16">
        <f t="shared" ca="1" si="45"/>
        <v>5.8028021638652652</v>
      </c>
    </row>
    <row r="1444" spans="5:6" x14ac:dyDescent="0.25">
      <c r="E1444" s="16">
        <f t="shared" ca="1" si="44"/>
        <v>0.56251685262051709</v>
      </c>
      <c r="F1444" s="16">
        <f t="shared" ca="1" si="45"/>
        <v>23.508297735298555</v>
      </c>
    </row>
    <row r="1445" spans="5:6" x14ac:dyDescent="0.25">
      <c r="E1445" s="16">
        <f t="shared" ca="1" si="44"/>
        <v>0.30507020405510055</v>
      </c>
      <c r="F1445" s="16">
        <f t="shared" ca="1" si="45"/>
        <v>12.062807471163101</v>
      </c>
    </row>
    <row r="1446" spans="5:6" x14ac:dyDescent="0.25">
      <c r="E1446" s="16">
        <f t="shared" ca="1" si="44"/>
        <v>0.55269073717941208</v>
      </c>
      <c r="F1446" s="16">
        <f t="shared" ca="1" si="45"/>
        <v>22.930374869480143</v>
      </c>
    </row>
    <row r="1447" spans="5:6" x14ac:dyDescent="0.25">
      <c r="E1447" s="16">
        <f t="shared" ca="1" si="44"/>
        <v>0.39473632104052325</v>
      </c>
      <c r="F1447" s="16">
        <f t="shared" ca="1" si="45"/>
        <v>15.379024277739404</v>
      </c>
    </row>
    <row r="1448" spans="5:6" x14ac:dyDescent="0.25">
      <c r="E1448" s="16">
        <f t="shared" ca="1" si="44"/>
        <v>0.76514756901892234</v>
      </c>
      <c r="F1448" s="16">
        <f t="shared" ca="1" si="45"/>
        <v>41.386690547779843</v>
      </c>
    </row>
    <row r="1449" spans="5:6" x14ac:dyDescent="0.25">
      <c r="E1449" s="16">
        <f t="shared" ca="1" si="44"/>
        <v>0.4235282716576152</v>
      </c>
      <c r="F1449" s="16">
        <f t="shared" ca="1" si="45"/>
        <v>16.562226491512217</v>
      </c>
    </row>
    <row r="1450" spans="5:6" x14ac:dyDescent="0.25">
      <c r="E1450" s="16">
        <f t="shared" ca="1" si="44"/>
        <v>3.7457464447912203E-2</v>
      </c>
      <c r="F1450" s="16">
        <f t="shared" ca="1" si="45"/>
        <v>3.3838535691984872</v>
      </c>
    </row>
    <row r="1451" spans="5:6" x14ac:dyDescent="0.25">
      <c r="E1451" s="16">
        <f t="shared" ca="1" si="44"/>
        <v>0.69433466255659082</v>
      </c>
      <c r="F1451" s="16">
        <f t="shared" ca="1" si="45"/>
        <v>33.387277827930376</v>
      </c>
    </row>
    <row r="1452" spans="5:6" x14ac:dyDescent="0.25">
      <c r="E1452" s="16">
        <f t="shared" ca="1" si="44"/>
        <v>0.95564625857523855</v>
      </c>
      <c r="F1452" s="16">
        <f t="shared" ca="1" si="45"/>
        <v>110.19543815921121</v>
      </c>
    </row>
    <row r="1453" spans="5:6" x14ac:dyDescent="0.25">
      <c r="E1453" s="16">
        <f t="shared" ca="1" si="44"/>
        <v>0.72764097750492474</v>
      </c>
      <c r="F1453" s="16">
        <f t="shared" ca="1" si="45"/>
        <v>36.807214994950165</v>
      </c>
    </row>
    <row r="1454" spans="5:6" x14ac:dyDescent="0.25">
      <c r="E1454" s="16">
        <f t="shared" ca="1" si="44"/>
        <v>0.43562989192383683</v>
      </c>
      <c r="F1454" s="16">
        <f t="shared" ca="1" si="45"/>
        <v>17.080568918524779</v>
      </c>
    </row>
    <row r="1455" spans="5:6" x14ac:dyDescent="0.25">
      <c r="E1455" s="16">
        <f t="shared" ca="1" si="44"/>
        <v>0.24694887628382978</v>
      </c>
      <c r="F1455" s="16">
        <f t="shared" ca="1" si="45"/>
        <v>10.133810434517628</v>
      </c>
    </row>
    <row r="1456" spans="5:6" x14ac:dyDescent="0.25">
      <c r="E1456" s="16">
        <f t="shared" ca="1" si="44"/>
        <v>0.81489927638902337</v>
      </c>
      <c r="F1456" s="16">
        <f t="shared" ca="1" si="45"/>
        <v>49.209962170811728</v>
      </c>
    </row>
    <row r="1457" spans="5:6" x14ac:dyDescent="0.25">
      <c r="E1457" s="16">
        <f t="shared" ca="1" si="44"/>
        <v>0.85692745404448822</v>
      </c>
      <c r="F1457" s="16">
        <f t="shared" ca="1" si="45"/>
        <v>58.359164055758235</v>
      </c>
    </row>
    <row r="1458" spans="5:6" x14ac:dyDescent="0.25">
      <c r="E1458" s="16">
        <f t="shared" ca="1" si="44"/>
        <v>0.281792509285126</v>
      </c>
      <c r="F1458" s="16">
        <f t="shared" ca="1" si="45"/>
        <v>11.273730013991777</v>
      </c>
    </row>
    <row r="1459" spans="5:6" x14ac:dyDescent="0.25">
      <c r="E1459" s="16">
        <f t="shared" ca="1" si="44"/>
        <v>0.27541493016447127</v>
      </c>
      <c r="F1459" s="16">
        <f t="shared" ca="1" si="45"/>
        <v>11.061636378309514</v>
      </c>
    </row>
    <row r="1460" spans="5:6" x14ac:dyDescent="0.25">
      <c r="E1460" s="16">
        <f t="shared" ca="1" si="44"/>
        <v>0.168004106267305</v>
      </c>
      <c r="F1460" s="16">
        <f t="shared" ca="1" si="45"/>
        <v>7.6746109117131835</v>
      </c>
    </row>
    <row r="1461" spans="5:6" x14ac:dyDescent="0.25">
      <c r="E1461" s="16">
        <f t="shared" ca="1" si="44"/>
        <v>0.3886038601856906</v>
      </c>
      <c r="F1461" s="16">
        <f t="shared" ca="1" si="45"/>
        <v>15.135459283029531</v>
      </c>
    </row>
    <row r="1462" spans="5:6" x14ac:dyDescent="0.25">
      <c r="E1462" s="16">
        <f t="shared" ca="1" si="44"/>
        <v>0.85146127026401253</v>
      </c>
      <c r="F1462" s="16">
        <f t="shared" ca="1" si="45"/>
        <v>56.98118638336571</v>
      </c>
    </row>
    <row r="1463" spans="5:6" x14ac:dyDescent="0.25">
      <c r="E1463" s="16">
        <f t="shared" ca="1" si="44"/>
        <v>4.5327843243865407E-2</v>
      </c>
      <c r="F1463" s="16">
        <f t="shared" ca="1" si="45"/>
        <v>3.698957189045077</v>
      </c>
    </row>
    <row r="1464" spans="5:6" x14ac:dyDescent="0.25">
      <c r="E1464" s="16">
        <f t="shared" ca="1" si="44"/>
        <v>2.066491374881585E-2</v>
      </c>
      <c r="F1464" s="16">
        <f t="shared" ca="1" si="45"/>
        <v>2.6111589151570049</v>
      </c>
    </row>
    <row r="1465" spans="5:6" x14ac:dyDescent="0.25">
      <c r="E1465" s="16">
        <f t="shared" ca="1" si="44"/>
        <v>7.0530507603542625E-2</v>
      </c>
      <c r="F1465" s="16">
        <f t="shared" ca="1" si="45"/>
        <v>4.6096347288389614</v>
      </c>
    </row>
    <row r="1466" spans="5:6" x14ac:dyDescent="0.25">
      <c r="E1466" s="16">
        <f t="shared" ca="1" si="44"/>
        <v>0.32696696296457195</v>
      </c>
      <c r="F1466" s="16">
        <f t="shared" ca="1" si="45"/>
        <v>12.828845046258657</v>
      </c>
    </row>
    <row r="1467" spans="5:6" x14ac:dyDescent="0.25">
      <c r="E1467" s="16">
        <f t="shared" ca="1" si="44"/>
        <v>0.5145804363500508</v>
      </c>
      <c r="F1467" s="16">
        <f t="shared" ca="1" si="45"/>
        <v>20.833366793829175</v>
      </c>
    </row>
    <row r="1468" spans="5:6" x14ac:dyDescent="0.25">
      <c r="E1468" s="16">
        <f t="shared" ca="1" si="44"/>
        <v>0.87243589929885867</v>
      </c>
      <c r="F1468" s="16">
        <f t="shared" ca="1" si="45"/>
        <v>62.676182705720272</v>
      </c>
    </row>
    <row r="1469" spans="5:6" x14ac:dyDescent="0.25">
      <c r="E1469" s="16">
        <f t="shared" ca="1" si="44"/>
        <v>0.47925352679390465</v>
      </c>
      <c r="F1469" s="16">
        <f t="shared" ca="1" si="45"/>
        <v>19.06726216739985</v>
      </c>
    </row>
    <row r="1470" spans="5:6" x14ac:dyDescent="0.25">
      <c r="E1470" s="16">
        <f t="shared" ca="1" si="44"/>
        <v>0.65176176400442642</v>
      </c>
      <c r="F1470" s="16">
        <f t="shared" ca="1" si="45"/>
        <v>29.66836253192286</v>
      </c>
    </row>
    <row r="1471" spans="5:6" x14ac:dyDescent="0.25">
      <c r="E1471" s="16">
        <f t="shared" ca="1" si="44"/>
        <v>0.96940335405872824</v>
      </c>
      <c r="F1471" s="16">
        <f t="shared" ca="1" si="45"/>
        <v>130.59438566566573</v>
      </c>
    </row>
    <row r="1472" spans="5:6" x14ac:dyDescent="0.25">
      <c r="E1472" s="16">
        <f t="shared" ca="1" si="44"/>
        <v>0.7310837456576933</v>
      </c>
      <c r="F1472" s="16">
        <f t="shared" ca="1" si="45"/>
        <v>37.192010225024298</v>
      </c>
    </row>
    <row r="1473" spans="5:6" x14ac:dyDescent="0.25">
      <c r="E1473" s="16">
        <f t="shared" ca="1" si="44"/>
        <v>0.15331712388883978</v>
      </c>
      <c r="F1473" s="16">
        <f t="shared" ca="1" si="45"/>
        <v>7.2260322608871173</v>
      </c>
    </row>
    <row r="1474" spans="5:6" x14ac:dyDescent="0.25">
      <c r="E1474" s="16">
        <f t="shared" ca="1" si="44"/>
        <v>0.59172952512920252</v>
      </c>
      <c r="F1474" s="16">
        <f t="shared" ca="1" si="45"/>
        <v>25.330171129095287</v>
      </c>
    </row>
    <row r="1475" spans="5:6" x14ac:dyDescent="0.25">
      <c r="E1475" s="16">
        <f t="shared" ca="1" si="44"/>
        <v>0.74988976634886817</v>
      </c>
      <c r="F1475" s="16">
        <f t="shared" ca="1" si="45"/>
        <v>39.414859912447412</v>
      </c>
    </row>
    <row r="1476" spans="5:6" x14ac:dyDescent="0.25">
      <c r="E1476" s="16">
        <f t="shared" ref="E1476:E1539" ca="1" si="46">RAND()</f>
        <v>0.1268169122492071</v>
      </c>
      <c r="F1476" s="16">
        <f t="shared" ref="F1476:F1539" ca="1" si="47">_xlfn.LOGNORM.INV(E1476,$C$3,$C$4)</f>
        <v>6.4136752187158139</v>
      </c>
    </row>
    <row r="1477" spans="5:6" x14ac:dyDescent="0.25">
      <c r="E1477" s="16">
        <f t="shared" ca="1" si="46"/>
        <v>0.6584373240625111</v>
      </c>
      <c r="F1477" s="16">
        <f t="shared" ca="1" si="47"/>
        <v>30.210877397587364</v>
      </c>
    </row>
    <row r="1478" spans="5:6" x14ac:dyDescent="0.25">
      <c r="E1478" s="16">
        <f t="shared" ca="1" si="46"/>
        <v>0.85440298841782159</v>
      </c>
      <c r="F1478" s="16">
        <f t="shared" ca="1" si="47"/>
        <v>57.714351963552176</v>
      </c>
    </row>
    <row r="1479" spans="5:6" x14ac:dyDescent="0.25">
      <c r="E1479" s="16">
        <f t="shared" ca="1" si="46"/>
        <v>0.62627361514044677</v>
      </c>
      <c r="F1479" s="16">
        <f t="shared" ca="1" si="47"/>
        <v>27.715723865890837</v>
      </c>
    </row>
    <row r="1480" spans="5:6" x14ac:dyDescent="0.25">
      <c r="E1480" s="16">
        <f t="shared" ca="1" si="46"/>
        <v>0.21302505160692686</v>
      </c>
      <c r="F1480" s="16">
        <f t="shared" ca="1" si="47"/>
        <v>9.0614675194044434</v>
      </c>
    </row>
    <row r="1481" spans="5:6" x14ac:dyDescent="0.25">
      <c r="E1481" s="16">
        <f t="shared" ca="1" si="46"/>
        <v>5.8725572471543308E-2</v>
      </c>
      <c r="F1481" s="16">
        <f t="shared" ca="1" si="47"/>
        <v>4.1972846287042467</v>
      </c>
    </row>
    <row r="1482" spans="5:6" x14ac:dyDescent="0.25">
      <c r="E1482" s="16">
        <f t="shared" ca="1" si="46"/>
        <v>0.6233237582796981</v>
      </c>
      <c r="F1482" s="16">
        <f t="shared" ca="1" si="47"/>
        <v>27.500988124284323</v>
      </c>
    </row>
    <row r="1483" spans="5:6" x14ac:dyDescent="0.25">
      <c r="E1483" s="16">
        <f t="shared" ca="1" si="46"/>
        <v>0.99150064767291068</v>
      </c>
      <c r="F1483" s="16">
        <f t="shared" ca="1" si="47"/>
        <v>218.48901766589273</v>
      </c>
    </row>
    <row r="1484" spans="5:6" x14ac:dyDescent="0.25">
      <c r="E1484" s="16">
        <f t="shared" ca="1" si="46"/>
        <v>7.5880671170754921E-3</v>
      </c>
      <c r="F1484" s="16">
        <f t="shared" ca="1" si="47"/>
        <v>1.771544297503072</v>
      </c>
    </row>
    <row r="1485" spans="5:6" x14ac:dyDescent="0.25">
      <c r="E1485" s="16">
        <f t="shared" ca="1" si="46"/>
        <v>0.335776179991086</v>
      </c>
      <c r="F1485" s="16">
        <f t="shared" ca="1" si="47"/>
        <v>13.144212568405283</v>
      </c>
    </row>
    <row r="1486" spans="5:6" x14ac:dyDescent="0.25">
      <c r="E1486" s="16">
        <f t="shared" ca="1" si="46"/>
        <v>4.145707380136443E-2</v>
      </c>
      <c r="F1486" s="16">
        <f t="shared" ca="1" si="47"/>
        <v>3.546558933326116</v>
      </c>
    </row>
    <row r="1487" spans="5:6" x14ac:dyDescent="0.25">
      <c r="E1487" s="16">
        <f t="shared" ca="1" si="46"/>
        <v>0.7663743413622548</v>
      </c>
      <c r="F1487" s="16">
        <f t="shared" ca="1" si="47"/>
        <v>41.552537908815594</v>
      </c>
    </row>
    <row r="1488" spans="5:6" x14ac:dyDescent="0.25">
      <c r="E1488" s="16">
        <f t="shared" ca="1" si="46"/>
        <v>0.40254295239658966</v>
      </c>
      <c r="F1488" s="16">
        <f t="shared" ca="1" si="47"/>
        <v>15.693232696021216</v>
      </c>
    </row>
    <row r="1489" spans="5:6" x14ac:dyDescent="0.25">
      <c r="E1489" s="16">
        <f t="shared" ca="1" si="46"/>
        <v>0.70637188361431613</v>
      </c>
      <c r="F1489" s="16">
        <f t="shared" ca="1" si="47"/>
        <v>34.564128026251439</v>
      </c>
    </row>
    <row r="1490" spans="5:6" x14ac:dyDescent="0.25">
      <c r="E1490" s="16">
        <f t="shared" ca="1" si="46"/>
        <v>0.48663198168340505</v>
      </c>
      <c r="F1490" s="16">
        <f t="shared" ca="1" si="47"/>
        <v>19.423527210382765</v>
      </c>
    </row>
    <row r="1491" spans="5:6" x14ac:dyDescent="0.25">
      <c r="E1491" s="16">
        <f t="shared" ca="1" si="46"/>
        <v>0.85449280970408925</v>
      </c>
      <c r="F1491" s="16">
        <f t="shared" ca="1" si="47"/>
        <v>57.73704280679307</v>
      </c>
    </row>
    <row r="1492" spans="5:6" x14ac:dyDescent="0.25">
      <c r="E1492" s="16">
        <f t="shared" ca="1" si="46"/>
        <v>0.32140603932810452</v>
      </c>
      <c r="F1492" s="16">
        <f t="shared" ca="1" si="47"/>
        <v>12.631950487350254</v>
      </c>
    </row>
    <row r="1493" spans="5:6" x14ac:dyDescent="0.25">
      <c r="E1493" s="16">
        <f t="shared" ca="1" si="46"/>
        <v>0.87291154963690554</v>
      </c>
      <c r="F1493" s="16">
        <f t="shared" ca="1" si="47"/>
        <v>62.819317675439905</v>
      </c>
    </row>
    <row r="1494" spans="5:6" x14ac:dyDescent="0.25">
      <c r="E1494" s="16">
        <f t="shared" ca="1" si="46"/>
        <v>0.48262645896264111</v>
      </c>
      <c r="F1494" s="16">
        <f t="shared" ca="1" si="47"/>
        <v>19.229339592112606</v>
      </c>
    </row>
    <row r="1495" spans="5:6" x14ac:dyDescent="0.25">
      <c r="E1495" s="16">
        <f t="shared" ca="1" si="46"/>
        <v>0.54027027918953252</v>
      </c>
      <c r="F1495" s="16">
        <f t="shared" ca="1" si="47"/>
        <v>22.222708219109713</v>
      </c>
    </row>
    <row r="1496" spans="5:6" x14ac:dyDescent="0.25">
      <c r="E1496" s="16">
        <f t="shared" ca="1" si="46"/>
        <v>0.87986668930089496</v>
      </c>
      <c r="F1496" s="16">
        <f t="shared" ca="1" si="47"/>
        <v>64.995668823754613</v>
      </c>
    </row>
    <row r="1497" spans="5:6" x14ac:dyDescent="0.25">
      <c r="E1497" s="16">
        <f t="shared" ca="1" si="46"/>
        <v>0.64509846116086911</v>
      </c>
      <c r="F1497" s="16">
        <f t="shared" ca="1" si="47"/>
        <v>29.140255693799954</v>
      </c>
    </row>
    <row r="1498" spans="5:6" x14ac:dyDescent="0.25">
      <c r="E1498" s="16">
        <f t="shared" ca="1" si="46"/>
        <v>0.74099851751531054</v>
      </c>
      <c r="F1498" s="16">
        <f t="shared" ca="1" si="47"/>
        <v>38.337435108768339</v>
      </c>
    </row>
    <row r="1499" spans="5:6" x14ac:dyDescent="0.25">
      <c r="E1499" s="16">
        <f t="shared" ca="1" si="46"/>
        <v>0.83958969743684264</v>
      </c>
      <c r="F1499" s="16">
        <f t="shared" ca="1" si="47"/>
        <v>54.204989979144123</v>
      </c>
    </row>
    <row r="1500" spans="5:6" x14ac:dyDescent="0.25">
      <c r="E1500" s="16">
        <f t="shared" ca="1" si="46"/>
        <v>0.37372216440767814</v>
      </c>
      <c r="F1500" s="16">
        <f t="shared" ca="1" si="47"/>
        <v>14.555791523031651</v>
      </c>
    </row>
    <row r="1501" spans="5:6" x14ac:dyDescent="0.25">
      <c r="E1501" s="16">
        <f t="shared" ca="1" si="46"/>
        <v>5.3512473206446254E-3</v>
      </c>
      <c r="F1501" s="16">
        <f t="shared" ca="1" si="47"/>
        <v>1.5647632903786146</v>
      </c>
    </row>
    <row r="1502" spans="5:6" x14ac:dyDescent="0.25">
      <c r="E1502" s="16">
        <f t="shared" ca="1" si="46"/>
        <v>0.54264548389442735</v>
      </c>
      <c r="F1502" s="16">
        <f t="shared" ca="1" si="47"/>
        <v>22.35613489115023</v>
      </c>
    </row>
    <row r="1503" spans="5:6" x14ac:dyDescent="0.25">
      <c r="E1503" s="16">
        <f t="shared" ca="1" si="46"/>
        <v>0.87072691041844674</v>
      </c>
      <c r="F1503" s="16">
        <f t="shared" ca="1" si="47"/>
        <v>62.167602179574644</v>
      </c>
    </row>
    <row r="1504" spans="5:6" x14ac:dyDescent="0.25">
      <c r="E1504" s="16">
        <f t="shared" ca="1" si="46"/>
        <v>0.41363676923058057</v>
      </c>
      <c r="F1504" s="16">
        <f t="shared" ca="1" si="47"/>
        <v>16.148066565806335</v>
      </c>
    </row>
    <row r="1505" spans="5:6" x14ac:dyDescent="0.25">
      <c r="E1505" s="16">
        <f t="shared" ca="1" si="46"/>
        <v>0.17188279926987493</v>
      </c>
      <c r="F1505" s="16">
        <f t="shared" ca="1" si="47"/>
        <v>7.7931788785950298</v>
      </c>
    </row>
    <row r="1506" spans="5:6" x14ac:dyDescent="0.25">
      <c r="E1506" s="16">
        <f t="shared" ca="1" si="46"/>
        <v>7.0849569908355781E-2</v>
      </c>
      <c r="F1506" s="16">
        <f t="shared" ca="1" si="47"/>
        <v>4.6205191852094707</v>
      </c>
    </row>
    <row r="1507" spans="5:6" x14ac:dyDescent="0.25">
      <c r="E1507" s="16">
        <f t="shared" ca="1" si="46"/>
        <v>4.1693735690319977E-2</v>
      </c>
      <c r="F1507" s="16">
        <f t="shared" ca="1" si="47"/>
        <v>3.5560110035097838</v>
      </c>
    </row>
    <row r="1508" spans="5:6" x14ac:dyDescent="0.25">
      <c r="E1508" s="16">
        <f t="shared" ca="1" si="46"/>
        <v>0.41627359024930399</v>
      </c>
      <c r="F1508" s="16">
        <f t="shared" ca="1" si="47"/>
        <v>16.257659385723073</v>
      </c>
    </row>
    <row r="1509" spans="5:6" x14ac:dyDescent="0.25">
      <c r="E1509" s="16">
        <f t="shared" ca="1" si="46"/>
        <v>0.50191129294765857</v>
      </c>
      <c r="F1509" s="16">
        <f t="shared" ca="1" si="47"/>
        <v>20.181995988401884</v>
      </c>
    </row>
    <row r="1510" spans="5:6" x14ac:dyDescent="0.25">
      <c r="E1510" s="16">
        <f t="shared" ca="1" si="46"/>
        <v>0.39177388574113481</v>
      </c>
      <c r="F1510" s="16">
        <f t="shared" ca="1" si="47"/>
        <v>15.26101220079236</v>
      </c>
    </row>
    <row r="1511" spans="5:6" x14ac:dyDescent="0.25">
      <c r="E1511" s="16">
        <f t="shared" ca="1" si="46"/>
        <v>0.40304641933770968</v>
      </c>
      <c r="F1511" s="16">
        <f t="shared" ca="1" si="47"/>
        <v>15.713659928994904</v>
      </c>
    </row>
    <row r="1512" spans="5:6" x14ac:dyDescent="0.25">
      <c r="E1512" s="16">
        <f t="shared" ca="1" si="46"/>
        <v>0.57884632932532576</v>
      </c>
      <c r="F1512" s="16">
        <f t="shared" ca="1" si="47"/>
        <v>24.506612738467556</v>
      </c>
    </row>
    <row r="1513" spans="5:6" x14ac:dyDescent="0.25">
      <c r="E1513" s="16">
        <f t="shared" ca="1" si="46"/>
        <v>7.950718848995475E-2</v>
      </c>
      <c r="F1513" s="16">
        <f t="shared" ca="1" si="47"/>
        <v>4.911629715134457</v>
      </c>
    </row>
    <row r="1514" spans="5:6" x14ac:dyDescent="0.25">
      <c r="E1514" s="16">
        <f t="shared" ca="1" si="46"/>
        <v>0.53305652656705216</v>
      </c>
      <c r="F1514" s="16">
        <f t="shared" ca="1" si="47"/>
        <v>21.822803835231113</v>
      </c>
    </row>
    <row r="1515" spans="5:6" x14ac:dyDescent="0.25">
      <c r="E1515" s="16">
        <f t="shared" ca="1" si="46"/>
        <v>0.29476793464300333</v>
      </c>
      <c r="F1515" s="16">
        <f t="shared" ca="1" si="47"/>
        <v>11.710563081147999</v>
      </c>
    </row>
    <row r="1516" spans="5:6" x14ac:dyDescent="0.25">
      <c r="E1516" s="16">
        <f t="shared" ca="1" si="46"/>
        <v>0.85914515356529952</v>
      </c>
      <c r="F1516" s="16">
        <f t="shared" ca="1" si="47"/>
        <v>58.938032477248903</v>
      </c>
    </row>
    <row r="1517" spans="5:6" x14ac:dyDescent="0.25">
      <c r="E1517" s="16">
        <f t="shared" ca="1" si="46"/>
        <v>0.51741357444863956</v>
      </c>
      <c r="F1517" s="16">
        <f t="shared" ca="1" si="47"/>
        <v>20.981964343768933</v>
      </c>
    </row>
    <row r="1518" spans="5:6" x14ac:dyDescent="0.25">
      <c r="E1518" s="16">
        <f t="shared" ca="1" si="46"/>
        <v>0.41189164612379459</v>
      </c>
      <c r="F1518" s="16">
        <f t="shared" ca="1" si="47"/>
        <v>16.075853452614041</v>
      </c>
    </row>
    <row r="1519" spans="5:6" x14ac:dyDescent="0.25">
      <c r="E1519" s="16">
        <f t="shared" ca="1" si="46"/>
        <v>0.14736842453155163</v>
      </c>
      <c r="F1519" s="16">
        <f t="shared" ca="1" si="47"/>
        <v>7.0442607537870225</v>
      </c>
    </row>
    <row r="1520" spans="5:6" x14ac:dyDescent="0.25">
      <c r="E1520" s="16">
        <f t="shared" ca="1" si="46"/>
        <v>0.39715069646528733</v>
      </c>
      <c r="F1520" s="16">
        <f t="shared" ca="1" si="47"/>
        <v>15.475697038220229</v>
      </c>
    </row>
    <row r="1521" spans="5:6" x14ac:dyDescent="0.25">
      <c r="E1521" s="16">
        <f t="shared" ca="1" si="46"/>
        <v>0.53538071006267196</v>
      </c>
      <c r="F1521" s="16">
        <f t="shared" ca="1" si="47"/>
        <v>21.950784212402187</v>
      </c>
    </row>
    <row r="1522" spans="5:6" x14ac:dyDescent="0.25">
      <c r="E1522" s="16">
        <f t="shared" ca="1" si="46"/>
        <v>2.4528643937645755E-2</v>
      </c>
      <c r="F1522" s="16">
        <f t="shared" ca="1" si="47"/>
        <v>2.8064113377773858</v>
      </c>
    </row>
    <row r="1523" spans="5:6" x14ac:dyDescent="0.25">
      <c r="E1523" s="16">
        <f t="shared" ca="1" si="46"/>
        <v>0.73377867457190471</v>
      </c>
      <c r="F1523" s="16">
        <f t="shared" ca="1" si="47"/>
        <v>37.497775921627841</v>
      </c>
    </row>
    <row r="1524" spans="5:6" x14ac:dyDescent="0.25">
      <c r="E1524" s="16">
        <f t="shared" ca="1" si="46"/>
        <v>0.61812741505921731</v>
      </c>
      <c r="F1524" s="16">
        <f t="shared" ca="1" si="47"/>
        <v>27.127999383609122</v>
      </c>
    </row>
    <row r="1525" spans="5:6" x14ac:dyDescent="0.25">
      <c r="E1525" s="16">
        <f t="shared" ca="1" si="46"/>
        <v>3.3352221454755693E-2</v>
      </c>
      <c r="F1525" s="16">
        <f t="shared" ca="1" si="47"/>
        <v>3.2102209033026363</v>
      </c>
    </row>
    <row r="1526" spans="5:6" x14ac:dyDescent="0.25">
      <c r="E1526" s="16">
        <f t="shared" ca="1" si="46"/>
        <v>0.27708940456250508</v>
      </c>
      <c r="F1526" s="16">
        <f t="shared" ca="1" si="47"/>
        <v>11.117162418337685</v>
      </c>
    </row>
    <row r="1527" spans="5:6" x14ac:dyDescent="0.25">
      <c r="E1527" s="16">
        <f t="shared" ca="1" si="46"/>
        <v>0.6062968022902836</v>
      </c>
      <c r="F1527" s="16">
        <f t="shared" ca="1" si="47"/>
        <v>26.302922870795179</v>
      </c>
    </row>
    <row r="1528" spans="5:6" x14ac:dyDescent="0.25">
      <c r="E1528" s="16">
        <f t="shared" ca="1" si="46"/>
        <v>0.7537901697945133</v>
      </c>
      <c r="F1528" s="16">
        <f t="shared" ca="1" si="47"/>
        <v>39.903555264353997</v>
      </c>
    </row>
    <row r="1529" spans="5:6" x14ac:dyDescent="0.25">
      <c r="E1529" s="16">
        <f t="shared" ca="1" si="46"/>
        <v>0.37791036022428026</v>
      </c>
      <c r="F1529" s="16">
        <f t="shared" ca="1" si="47"/>
        <v>14.717340702286142</v>
      </c>
    </row>
    <row r="1530" spans="5:6" x14ac:dyDescent="0.25">
      <c r="E1530" s="16">
        <f t="shared" ca="1" si="46"/>
        <v>0.34641151397016967</v>
      </c>
      <c r="F1530" s="16">
        <f t="shared" ca="1" si="47"/>
        <v>13.530861174915016</v>
      </c>
    </row>
    <row r="1531" spans="5:6" x14ac:dyDescent="0.25">
      <c r="E1531" s="16">
        <f t="shared" ca="1" si="46"/>
        <v>0.4170481178020593</v>
      </c>
      <c r="F1531" s="16">
        <f t="shared" ca="1" si="47"/>
        <v>16.289961627292637</v>
      </c>
    </row>
    <row r="1532" spans="5:6" x14ac:dyDescent="0.25">
      <c r="E1532" s="16">
        <f t="shared" ca="1" si="46"/>
        <v>0.8861078050091703</v>
      </c>
      <c r="F1532" s="16">
        <f t="shared" ca="1" si="47"/>
        <v>67.093411544258373</v>
      </c>
    </row>
    <row r="1533" spans="5:6" x14ac:dyDescent="0.25">
      <c r="E1533" s="16">
        <f t="shared" ca="1" si="46"/>
        <v>0.16641767087895287</v>
      </c>
      <c r="F1533" s="16">
        <f t="shared" ca="1" si="47"/>
        <v>7.6261366151851409</v>
      </c>
    </row>
    <row r="1534" spans="5:6" x14ac:dyDescent="0.25">
      <c r="E1534" s="16">
        <f t="shared" ca="1" si="46"/>
        <v>0.2241557401386518</v>
      </c>
      <c r="F1534" s="16">
        <f t="shared" ca="1" si="47"/>
        <v>9.4099435263462077</v>
      </c>
    </row>
    <row r="1535" spans="5:6" x14ac:dyDescent="0.25">
      <c r="E1535" s="16">
        <f t="shared" ca="1" si="46"/>
        <v>0.22103901253126024</v>
      </c>
      <c r="F1535" s="16">
        <f t="shared" ca="1" si="47"/>
        <v>9.3120672736328771</v>
      </c>
    </row>
    <row r="1536" spans="5:6" x14ac:dyDescent="0.25">
      <c r="E1536" s="16">
        <f t="shared" ca="1" si="46"/>
        <v>0.80840138420420726</v>
      </c>
      <c r="F1536" s="16">
        <f t="shared" ca="1" si="47"/>
        <v>48.039348299260254</v>
      </c>
    </row>
    <row r="1537" spans="5:6" x14ac:dyDescent="0.25">
      <c r="E1537" s="16">
        <f t="shared" ca="1" si="46"/>
        <v>5.9897875850111193E-3</v>
      </c>
      <c r="F1537" s="16">
        <f t="shared" ca="1" si="47"/>
        <v>1.6278409879614169</v>
      </c>
    </row>
    <row r="1538" spans="5:6" x14ac:dyDescent="0.25">
      <c r="E1538" s="16">
        <f t="shared" ca="1" si="46"/>
        <v>0.59179664732364834</v>
      </c>
      <c r="F1538" s="16">
        <f t="shared" ca="1" si="47"/>
        <v>25.334549653748297</v>
      </c>
    </row>
    <row r="1539" spans="5:6" x14ac:dyDescent="0.25">
      <c r="E1539" s="16">
        <f t="shared" ca="1" si="46"/>
        <v>0.84181774616421401</v>
      </c>
      <c r="F1539" s="16">
        <f t="shared" ca="1" si="47"/>
        <v>54.705086637843699</v>
      </c>
    </row>
    <row r="1540" spans="5:6" x14ac:dyDescent="0.25">
      <c r="E1540" s="16">
        <f t="shared" ref="E1540:E1603" ca="1" si="48">RAND()</f>
        <v>0.87482489184265388</v>
      </c>
      <c r="F1540" s="16">
        <f t="shared" ref="F1540:F1603" ca="1" si="49">_xlfn.LOGNORM.INV(E1540,$C$3,$C$4)</f>
        <v>63.402237446428124</v>
      </c>
    </row>
    <row r="1541" spans="5:6" x14ac:dyDescent="0.25">
      <c r="E1541" s="16">
        <f t="shared" ca="1" si="48"/>
        <v>0.10396209851479377</v>
      </c>
      <c r="F1541" s="16">
        <f t="shared" ca="1" si="49"/>
        <v>5.7013677581238618</v>
      </c>
    </row>
    <row r="1542" spans="5:6" x14ac:dyDescent="0.25">
      <c r="E1542" s="16">
        <f t="shared" ca="1" si="48"/>
        <v>0.4164511437665831</v>
      </c>
      <c r="F1542" s="16">
        <f t="shared" ca="1" si="49"/>
        <v>16.265059914904668</v>
      </c>
    </row>
    <row r="1543" spans="5:6" x14ac:dyDescent="0.25">
      <c r="E1543" s="16">
        <f t="shared" ca="1" si="48"/>
        <v>0.22360340195048722</v>
      </c>
      <c r="F1543" s="16">
        <f t="shared" ca="1" si="49"/>
        <v>9.3925804348939099</v>
      </c>
    </row>
    <row r="1544" spans="5:6" x14ac:dyDescent="0.25">
      <c r="E1544" s="16">
        <f t="shared" ca="1" si="48"/>
        <v>6.5585710377542572E-3</v>
      </c>
      <c r="F1544" s="16">
        <f t="shared" ca="1" si="49"/>
        <v>1.6810642117939241</v>
      </c>
    </row>
    <row r="1545" spans="5:6" x14ac:dyDescent="0.25">
      <c r="E1545" s="16">
        <f t="shared" ca="1" si="48"/>
        <v>0.12124603896692399</v>
      </c>
      <c r="F1545" s="16">
        <f t="shared" ca="1" si="49"/>
        <v>6.2414935067776804</v>
      </c>
    </row>
    <row r="1546" spans="5:6" x14ac:dyDescent="0.25">
      <c r="E1546" s="16">
        <f t="shared" ca="1" si="48"/>
        <v>0.32525598484523632</v>
      </c>
      <c r="F1546" s="16">
        <f t="shared" ca="1" si="49"/>
        <v>12.768088000461638</v>
      </c>
    </row>
    <row r="1547" spans="5:6" x14ac:dyDescent="0.25">
      <c r="E1547" s="16">
        <f t="shared" ca="1" si="48"/>
        <v>0.45202170197402347</v>
      </c>
      <c r="F1547" s="16">
        <f t="shared" ca="1" si="49"/>
        <v>17.804386536745948</v>
      </c>
    </row>
    <row r="1548" spans="5:6" x14ac:dyDescent="0.25">
      <c r="E1548" s="16">
        <f t="shared" ca="1" si="48"/>
        <v>5.4197985227468437E-2</v>
      </c>
      <c r="F1548" s="16">
        <f t="shared" ca="1" si="49"/>
        <v>4.0331805551617421</v>
      </c>
    </row>
    <row r="1549" spans="5:6" x14ac:dyDescent="0.25">
      <c r="E1549" s="16">
        <f t="shared" ca="1" si="48"/>
        <v>0.71877683503159584</v>
      </c>
      <c r="F1549" s="16">
        <f t="shared" ca="1" si="49"/>
        <v>35.845273263301607</v>
      </c>
    </row>
    <row r="1550" spans="5:6" x14ac:dyDescent="0.25">
      <c r="E1550" s="16">
        <f t="shared" ca="1" si="48"/>
        <v>0.22876553628529483</v>
      </c>
      <c r="F1550" s="16">
        <f t="shared" ca="1" si="49"/>
        <v>9.5551624527429855</v>
      </c>
    </row>
    <row r="1551" spans="5:6" x14ac:dyDescent="0.25">
      <c r="E1551" s="16">
        <f t="shared" ca="1" si="48"/>
        <v>8.5791525146550196E-4</v>
      </c>
      <c r="F1551" s="16">
        <f t="shared" ca="1" si="49"/>
        <v>0.87331144363135438</v>
      </c>
    </row>
    <row r="1552" spans="5:6" x14ac:dyDescent="0.25">
      <c r="E1552" s="16">
        <f t="shared" ca="1" si="48"/>
        <v>0.58705714048301982</v>
      </c>
      <c r="F1552" s="16">
        <f t="shared" ca="1" si="49"/>
        <v>25.02765214058973</v>
      </c>
    </row>
    <row r="1553" spans="5:6" x14ac:dyDescent="0.25">
      <c r="E1553" s="16">
        <f t="shared" ca="1" si="48"/>
        <v>0.96654921151909234</v>
      </c>
      <c r="F1553" s="16">
        <f t="shared" ca="1" si="49"/>
        <v>125.50362658891828</v>
      </c>
    </row>
    <row r="1554" spans="5:6" x14ac:dyDescent="0.25">
      <c r="E1554" s="16">
        <f t="shared" ca="1" si="48"/>
        <v>2.8518140494258049E-3</v>
      </c>
      <c r="F1554" s="16">
        <f t="shared" ca="1" si="49"/>
        <v>1.2657309144075202</v>
      </c>
    </row>
    <row r="1555" spans="5:6" x14ac:dyDescent="0.25">
      <c r="E1555" s="16">
        <f t="shared" ca="1" si="48"/>
        <v>0.40152614727235481</v>
      </c>
      <c r="F1555" s="16">
        <f t="shared" ca="1" si="49"/>
        <v>15.652038682630096</v>
      </c>
    </row>
    <row r="1556" spans="5:6" x14ac:dyDescent="0.25">
      <c r="E1556" s="16">
        <f t="shared" ca="1" si="48"/>
        <v>1.3864797484775093E-2</v>
      </c>
      <c r="F1556" s="16">
        <f t="shared" ca="1" si="49"/>
        <v>2.2231145852805936</v>
      </c>
    </row>
    <row r="1557" spans="5:6" x14ac:dyDescent="0.25">
      <c r="E1557" s="16">
        <f t="shared" ca="1" si="48"/>
        <v>0.21698368321358252</v>
      </c>
      <c r="F1557" s="16">
        <f t="shared" ca="1" si="49"/>
        <v>9.1850695397926074</v>
      </c>
    </row>
    <row r="1558" spans="5:6" x14ac:dyDescent="0.25">
      <c r="E1558" s="16">
        <f t="shared" ca="1" si="48"/>
        <v>0.92556686724784132</v>
      </c>
      <c r="F1558" s="16">
        <f t="shared" ca="1" si="49"/>
        <v>85.076225846507825</v>
      </c>
    </row>
    <row r="1559" spans="5:6" x14ac:dyDescent="0.25">
      <c r="E1559" s="16">
        <f t="shared" ca="1" si="48"/>
        <v>0.93240462462810247</v>
      </c>
      <c r="F1559" s="16">
        <f t="shared" ca="1" si="49"/>
        <v>89.473465827102402</v>
      </c>
    </row>
    <row r="1560" spans="5:6" x14ac:dyDescent="0.25">
      <c r="E1560" s="16">
        <f t="shared" ca="1" si="48"/>
        <v>0.58908894492744557</v>
      </c>
      <c r="F1560" s="16">
        <f t="shared" ca="1" si="49"/>
        <v>25.158656450755736</v>
      </c>
    </row>
    <row r="1561" spans="5:6" x14ac:dyDescent="0.25">
      <c r="E1561" s="16">
        <f t="shared" ca="1" si="48"/>
        <v>7.9577858653541833E-2</v>
      </c>
      <c r="F1561" s="16">
        <f t="shared" ca="1" si="49"/>
        <v>4.9139752235167542</v>
      </c>
    </row>
    <row r="1562" spans="5:6" x14ac:dyDescent="0.25">
      <c r="E1562" s="16">
        <f t="shared" ca="1" si="48"/>
        <v>0.86180400124659362</v>
      </c>
      <c r="F1562" s="16">
        <f t="shared" ca="1" si="49"/>
        <v>59.647975014352653</v>
      </c>
    </row>
    <row r="1563" spans="5:6" x14ac:dyDescent="0.25">
      <c r="E1563" s="16">
        <f t="shared" ca="1" si="48"/>
        <v>0.63579919403249352</v>
      </c>
      <c r="F1563" s="16">
        <f t="shared" ca="1" si="49"/>
        <v>28.424530642348678</v>
      </c>
    </row>
    <row r="1564" spans="5:6" x14ac:dyDescent="0.25">
      <c r="E1564" s="16">
        <f t="shared" ca="1" si="48"/>
        <v>0.25706381370991072</v>
      </c>
      <c r="F1564" s="16">
        <f t="shared" ca="1" si="49"/>
        <v>10.460182533988807</v>
      </c>
    </row>
    <row r="1565" spans="5:6" x14ac:dyDescent="0.25">
      <c r="E1565" s="16">
        <f t="shared" ca="1" si="48"/>
        <v>0.36143180970081712</v>
      </c>
      <c r="F1565" s="16">
        <f t="shared" ca="1" si="49"/>
        <v>14.088597147403465</v>
      </c>
    </row>
    <row r="1566" spans="5:6" x14ac:dyDescent="0.25">
      <c r="E1566" s="16">
        <f t="shared" ca="1" si="48"/>
        <v>2.3969142449670744E-2</v>
      </c>
      <c r="F1566" s="16">
        <f t="shared" ca="1" si="49"/>
        <v>2.7789826219274119</v>
      </c>
    </row>
    <row r="1567" spans="5:6" x14ac:dyDescent="0.25">
      <c r="E1567" s="16">
        <f t="shared" ca="1" si="48"/>
        <v>0.53364653134725903</v>
      </c>
      <c r="F1567" s="16">
        <f t="shared" ca="1" si="49"/>
        <v>21.855215365778509</v>
      </c>
    </row>
    <row r="1568" spans="5:6" x14ac:dyDescent="0.25">
      <c r="E1568" s="16">
        <f t="shared" ca="1" si="48"/>
        <v>0.73720016060157367</v>
      </c>
      <c r="F1568" s="16">
        <f t="shared" ca="1" si="49"/>
        <v>37.891902236111818</v>
      </c>
    </row>
    <row r="1569" spans="5:6" x14ac:dyDescent="0.25">
      <c r="E1569" s="16">
        <f t="shared" ca="1" si="48"/>
        <v>0.28802765251385209</v>
      </c>
      <c r="F1569" s="16">
        <f t="shared" ca="1" si="49"/>
        <v>11.482728851350288</v>
      </c>
    </row>
    <row r="1570" spans="5:6" x14ac:dyDescent="0.25">
      <c r="E1570" s="16">
        <f t="shared" ca="1" si="48"/>
        <v>0.82579370049720491</v>
      </c>
      <c r="F1570" s="16">
        <f t="shared" ca="1" si="49"/>
        <v>51.299077785231411</v>
      </c>
    </row>
    <row r="1571" spans="5:6" x14ac:dyDescent="0.25">
      <c r="E1571" s="16">
        <f t="shared" ca="1" si="48"/>
        <v>0.50824246386843797</v>
      </c>
      <c r="F1571" s="16">
        <f t="shared" ca="1" si="49"/>
        <v>20.504866805435054</v>
      </c>
    </row>
    <row r="1572" spans="5:6" x14ac:dyDescent="0.25">
      <c r="E1572" s="16">
        <f t="shared" ca="1" si="48"/>
        <v>0.57689741429816799</v>
      </c>
      <c r="F1572" s="16">
        <f t="shared" ca="1" si="49"/>
        <v>24.384863558969862</v>
      </c>
    </row>
    <row r="1573" spans="5:6" x14ac:dyDescent="0.25">
      <c r="E1573" s="16">
        <f t="shared" ca="1" si="48"/>
        <v>7.6373723282516237E-2</v>
      </c>
      <c r="F1573" s="16">
        <f t="shared" ca="1" si="49"/>
        <v>4.8071577626830422</v>
      </c>
    </row>
    <row r="1574" spans="5:6" x14ac:dyDescent="0.25">
      <c r="E1574" s="16">
        <f t="shared" ca="1" si="48"/>
        <v>0.78325036372315737</v>
      </c>
      <c r="F1574" s="16">
        <f t="shared" ca="1" si="49"/>
        <v>43.957256435962407</v>
      </c>
    </row>
    <row r="1575" spans="5:6" x14ac:dyDescent="0.25">
      <c r="E1575" s="16">
        <f t="shared" ca="1" si="48"/>
        <v>0.8081366666380575</v>
      </c>
      <c r="F1575" s="16">
        <f t="shared" ca="1" si="49"/>
        <v>47.992768398990627</v>
      </c>
    </row>
    <row r="1576" spans="5:6" x14ac:dyDescent="0.25">
      <c r="E1576" s="16">
        <f t="shared" ca="1" si="48"/>
        <v>0.56738935974901972</v>
      </c>
      <c r="F1576" s="16">
        <f t="shared" ca="1" si="49"/>
        <v>23.80109349738461</v>
      </c>
    </row>
    <row r="1577" spans="5:6" x14ac:dyDescent="0.25">
      <c r="E1577" s="16">
        <f t="shared" ca="1" si="48"/>
        <v>0.89118984281150349</v>
      </c>
      <c r="F1577" s="16">
        <f t="shared" ca="1" si="49"/>
        <v>68.915464411288511</v>
      </c>
    </row>
    <row r="1578" spans="5:6" x14ac:dyDescent="0.25">
      <c r="E1578" s="16">
        <f t="shared" ca="1" si="48"/>
        <v>0.5029986048504691</v>
      </c>
      <c r="F1578" s="16">
        <f t="shared" ca="1" si="49"/>
        <v>20.237077839522289</v>
      </c>
    </row>
    <row r="1579" spans="5:6" x14ac:dyDescent="0.25">
      <c r="E1579" s="16">
        <f t="shared" ca="1" si="48"/>
        <v>5.2199650732659197E-2</v>
      </c>
      <c r="F1579" s="16">
        <f t="shared" ca="1" si="49"/>
        <v>3.9594695606298305</v>
      </c>
    </row>
    <row r="1580" spans="5:6" x14ac:dyDescent="0.25">
      <c r="E1580" s="16">
        <f t="shared" ca="1" si="48"/>
        <v>9.6169450893431319E-2</v>
      </c>
      <c r="F1580" s="16">
        <f t="shared" ca="1" si="49"/>
        <v>5.4537793741411775</v>
      </c>
    </row>
    <row r="1581" spans="5:6" x14ac:dyDescent="0.25">
      <c r="E1581" s="16">
        <f t="shared" ca="1" si="48"/>
        <v>0.51375091882464652</v>
      </c>
      <c r="F1581" s="16">
        <f t="shared" ca="1" si="49"/>
        <v>20.790065864306868</v>
      </c>
    </row>
    <row r="1582" spans="5:6" x14ac:dyDescent="0.25">
      <c r="E1582" s="16">
        <f t="shared" ca="1" si="48"/>
        <v>0.45356091168053936</v>
      </c>
      <c r="F1582" s="16">
        <f t="shared" ca="1" si="49"/>
        <v>17.873699429749792</v>
      </c>
    </row>
    <row r="1583" spans="5:6" x14ac:dyDescent="0.25">
      <c r="E1583" s="16">
        <f t="shared" ca="1" si="48"/>
        <v>0.11940070345915355</v>
      </c>
      <c r="F1583" s="16">
        <f t="shared" ca="1" si="49"/>
        <v>6.1842889883863332</v>
      </c>
    </row>
    <row r="1584" spans="5:6" x14ac:dyDescent="0.25">
      <c r="E1584" s="16">
        <f t="shared" ca="1" si="48"/>
        <v>8.4705739749695308E-2</v>
      </c>
      <c r="F1584" s="16">
        <f t="shared" ca="1" si="49"/>
        <v>5.0830054274967873</v>
      </c>
    </row>
    <row r="1585" spans="5:6" x14ac:dyDescent="0.25">
      <c r="E1585" s="16">
        <f t="shared" ca="1" si="48"/>
        <v>0.44201689784460541</v>
      </c>
      <c r="F1585" s="16">
        <f t="shared" ca="1" si="49"/>
        <v>17.359543098539309</v>
      </c>
    </row>
    <row r="1586" spans="5:6" x14ac:dyDescent="0.25">
      <c r="E1586" s="16">
        <f t="shared" ca="1" si="48"/>
        <v>0.20735703757193191</v>
      </c>
      <c r="F1586" s="16">
        <f t="shared" ca="1" si="49"/>
        <v>8.8850847620696047</v>
      </c>
    </row>
    <row r="1587" spans="5:6" x14ac:dyDescent="0.25">
      <c r="E1587" s="16">
        <f t="shared" ca="1" si="48"/>
        <v>0.2726923699976288</v>
      </c>
      <c r="F1587" s="16">
        <f t="shared" ca="1" si="49"/>
        <v>10.971594537038328</v>
      </c>
    </row>
    <row r="1588" spans="5:6" x14ac:dyDescent="0.25">
      <c r="E1588" s="16">
        <f t="shared" ca="1" si="48"/>
        <v>0.44440587612259319</v>
      </c>
      <c r="F1588" s="16">
        <f t="shared" ca="1" si="49"/>
        <v>17.4648811967683</v>
      </c>
    </row>
    <row r="1589" spans="5:6" x14ac:dyDescent="0.25">
      <c r="E1589" s="16">
        <f t="shared" ca="1" si="48"/>
        <v>0.72225817447899576</v>
      </c>
      <c r="F1589" s="16">
        <f t="shared" ca="1" si="49"/>
        <v>36.218245773164405</v>
      </c>
    </row>
    <row r="1590" spans="5:6" x14ac:dyDescent="0.25">
      <c r="E1590" s="16">
        <f t="shared" ca="1" si="48"/>
        <v>0.9798286009344539</v>
      </c>
      <c r="F1590" s="16">
        <f t="shared" ca="1" si="49"/>
        <v>156.057063645103</v>
      </c>
    </row>
    <row r="1591" spans="5:6" x14ac:dyDescent="0.25">
      <c r="E1591" s="16">
        <f t="shared" ca="1" si="48"/>
        <v>0.34108913845826738</v>
      </c>
      <c r="F1591" s="16">
        <f t="shared" ca="1" si="49"/>
        <v>13.33653831123666</v>
      </c>
    </row>
    <row r="1592" spans="5:6" x14ac:dyDescent="0.25">
      <c r="E1592" s="16">
        <f t="shared" ca="1" si="48"/>
        <v>0.23128483517838905</v>
      </c>
      <c r="F1592" s="16">
        <f t="shared" ca="1" si="49"/>
        <v>9.6347648204120446</v>
      </c>
    </row>
    <row r="1593" spans="5:6" x14ac:dyDescent="0.25">
      <c r="E1593" s="16">
        <f t="shared" ca="1" si="48"/>
        <v>0.97732794314170335</v>
      </c>
      <c r="F1593" s="16">
        <f t="shared" ca="1" si="49"/>
        <v>148.62824267351544</v>
      </c>
    </row>
    <row r="1594" spans="5:6" x14ac:dyDescent="0.25">
      <c r="E1594" s="16">
        <f t="shared" ca="1" si="48"/>
        <v>0.74909801310169544</v>
      </c>
      <c r="F1594" s="16">
        <f t="shared" ca="1" si="49"/>
        <v>39.316883371029824</v>
      </c>
    </row>
    <row r="1595" spans="5:6" x14ac:dyDescent="0.25">
      <c r="E1595" s="16">
        <f t="shared" ca="1" si="48"/>
        <v>0.29016065082696196</v>
      </c>
      <c r="F1595" s="16">
        <f t="shared" ca="1" si="49"/>
        <v>11.554610577595563</v>
      </c>
    </row>
    <row r="1596" spans="5:6" x14ac:dyDescent="0.25">
      <c r="E1596" s="16">
        <f t="shared" ca="1" si="48"/>
        <v>0.46906765684209195</v>
      </c>
      <c r="F1596" s="16">
        <f t="shared" ca="1" si="49"/>
        <v>18.585584653311553</v>
      </c>
    </row>
    <row r="1597" spans="5:6" x14ac:dyDescent="0.25">
      <c r="E1597" s="16">
        <f t="shared" ca="1" si="48"/>
        <v>0.94107564362027285</v>
      </c>
      <c r="F1597" s="16">
        <f t="shared" ca="1" si="49"/>
        <v>95.953854717161107</v>
      </c>
    </row>
    <row r="1598" spans="5:6" x14ac:dyDescent="0.25">
      <c r="E1598" s="16">
        <f t="shared" ca="1" si="48"/>
        <v>0.92627770260425324</v>
      </c>
      <c r="F1598" s="16">
        <f t="shared" ca="1" si="49"/>
        <v>85.508596508508447</v>
      </c>
    </row>
    <row r="1599" spans="5:6" x14ac:dyDescent="0.25">
      <c r="E1599" s="16">
        <f t="shared" ca="1" si="48"/>
        <v>0.21760617028022722</v>
      </c>
      <c r="F1599" s="16">
        <f t="shared" ca="1" si="49"/>
        <v>9.2045382319744053</v>
      </c>
    </row>
    <row r="1600" spans="5:6" x14ac:dyDescent="0.25">
      <c r="E1600" s="16">
        <f t="shared" ca="1" si="48"/>
        <v>0.12326097561692639</v>
      </c>
      <c r="F1600" s="16">
        <f t="shared" ca="1" si="49"/>
        <v>6.3038548596090633</v>
      </c>
    </row>
    <row r="1601" spans="5:6" x14ac:dyDescent="0.25">
      <c r="E1601" s="16">
        <f t="shared" ca="1" si="48"/>
        <v>0.94598473046230414</v>
      </c>
      <c r="F1601" s="16">
        <f t="shared" ca="1" si="49"/>
        <v>100.19403305631026</v>
      </c>
    </row>
    <row r="1602" spans="5:6" x14ac:dyDescent="0.25">
      <c r="E1602" s="16">
        <f t="shared" ca="1" si="48"/>
        <v>9.0249722591734027E-2</v>
      </c>
      <c r="F1602" s="16">
        <f t="shared" ca="1" si="49"/>
        <v>5.2634208823386359</v>
      </c>
    </row>
    <row r="1603" spans="5:6" x14ac:dyDescent="0.25">
      <c r="E1603" s="16">
        <f t="shared" ca="1" si="48"/>
        <v>0.42443395944801643</v>
      </c>
      <c r="F1603" s="16">
        <f t="shared" ca="1" si="49"/>
        <v>16.600568158891267</v>
      </c>
    </row>
    <row r="1604" spans="5:6" x14ac:dyDescent="0.25">
      <c r="E1604" s="16">
        <f t="shared" ref="E1604:E1667" ca="1" si="50">RAND()</f>
        <v>0.78190355889880414</v>
      </c>
      <c r="F1604" s="16">
        <f t="shared" ref="F1604:F1667" ca="1" si="51">_xlfn.LOGNORM.INV(E1604,$C$3,$C$4)</f>
        <v>43.756412751418935</v>
      </c>
    </row>
    <row r="1605" spans="5:6" x14ac:dyDescent="0.25">
      <c r="E1605" s="16">
        <f t="shared" ca="1" si="50"/>
        <v>0.67574503611054748</v>
      </c>
      <c r="F1605" s="16">
        <f t="shared" ca="1" si="51"/>
        <v>31.684677375269747</v>
      </c>
    </row>
    <row r="1606" spans="5:6" x14ac:dyDescent="0.25">
      <c r="E1606" s="16">
        <f t="shared" ca="1" si="50"/>
        <v>0.97825133135010844</v>
      </c>
      <c r="F1606" s="16">
        <f t="shared" ca="1" si="51"/>
        <v>151.24524584279209</v>
      </c>
    </row>
    <row r="1607" spans="5:6" x14ac:dyDescent="0.25">
      <c r="E1607" s="16">
        <f t="shared" ca="1" si="50"/>
        <v>0.3663768452138646</v>
      </c>
      <c r="F1607" s="16">
        <f t="shared" ca="1" si="51"/>
        <v>14.275363048446886</v>
      </c>
    </row>
    <row r="1608" spans="5:6" x14ac:dyDescent="0.25">
      <c r="E1608" s="16">
        <f t="shared" ca="1" si="50"/>
        <v>0.45086965863810802</v>
      </c>
      <c r="F1608" s="16">
        <f t="shared" ca="1" si="51"/>
        <v>17.752663161588252</v>
      </c>
    </row>
    <row r="1609" spans="5:6" x14ac:dyDescent="0.25">
      <c r="E1609" s="16">
        <f t="shared" ca="1" si="50"/>
        <v>0.11203243011663711</v>
      </c>
      <c r="F1609" s="16">
        <f t="shared" ca="1" si="51"/>
        <v>5.9548726616099845</v>
      </c>
    </row>
    <row r="1610" spans="5:6" x14ac:dyDescent="0.25">
      <c r="E1610" s="16">
        <f t="shared" ca="1" si="50"/>
        <v>0.88469031195062175</v>
      </c>
      <c r="F1610" s="16">
        <f t="shared" ca="1" si="51"/>
        <v>66.604017298925669</v>
      </c>
    </row>
    <row r="1611" spans="5:6" x14ac:dyDescent="0.25">
      <c r="E1611" s="16">
        <f t="shared" ca="1" si="50"/>
        <v>0.55444685689245066</v>
      </c>
      <c r="F1611" s="16">
        <f t="shared" ca="1" si="51"/>
        <v>23.0324592894308</v>
      </c>
    </row>
    <row r="1612" spans="5:6" x14ac:dyDescent="0.25">
      <c r="E1612" s="16">
        <f t="shared" ca="1" si="50"/>
        <v>0.72986732508120811</v>
      </c>
      <c r="F1612" s="16">
        <f t="shared" ca="1" si="51"/>
        <v>37.05531439945262</v>
      </c>
    </row>
    <row r="1613" spans="5:6" x14ac:dyDescent="0.25">
      <c r="E1613" s="16">
        <f t="shared" ca="1" si="50"/>
        <v>0.51280823302182577</v>
      </c>
      <c r="F1613" s="16">
        <f t="shared" ca="1" si="51"/>
        <v>20.740970525013658</v>
      </c>
    </row>
    <row r="1614" spans="5:6" x14ac:dyDescent="0.25">
      <c r="E1614" s="16">
        <f t="shared" ca="1" si="50"/>
        <v>0.35965606665877192</v>
      </c>
      <c r="F1614" s="16">
        <f t="shared" ca="1" si="51"/>
        <v>14.021918836979099</v>
      </c>
    </row>
    <row r="1615" spans="5:6" x14ac:dyDescent="0.25">
      <c r="E1615" s="16">
        <f t="shared" ca="1" si="50"/>
        <v>0.16804309222515823</v>
      </c>
      <c r="F1615" s="16">
        <f t="shared" ca="1" si="51"/>
        <v>7.6758022849227858</v>
      </c>
    </row>
    <row r="1616" spans="5:6" x14ac:dyDescent="0.25">
      <c r="E1616" s="16">
        <f t="shared" ca="1" si="50"/>
        <v>0.4485487878626625</v>
      </c>
      <c r="F1616" s="16">
        <f t="shared" ca="1" si="51"/>
        <v>17.648862193074002</v>
      </c>
    </row>
    <row r="1617" spans="5:6" x14ac:dyDescent="0.25">
      <c r="E1617" s="16">
        <f t="shared" ca="1" si="50"/>
        <v>0.53715837344611728</v>
      </c>
      <c r="F1617" s="16">
        <f t="shared" ca="1" si="51"/>
        <v>22.049221948805055</v>
      </c>
    </row>
    <row r="1618" spans="5:6" x14ac:dyDescent="0.25">
      <c r="E1618" s="16">
        <f t="shared" ca="1" si="50"/>
        <v>0.30889179762161856</v>
      </c>
      <c r="F1618" s="16">
        <f t="shared" ca="1" si="51"/>
        <v>12.194755444349797</v>
      </c>
    </row>
    <row r="1619" spans="5:6" x14ac:dyDescent="0.25">
      <c r="E1619" s="16">
        <f t="shared" ca="1" si="50"/>
        <v>0.66494262212280142</v>
      </c>
      <c r="F1619" s="16">
        <f t="shared" ca="1" si="51"/>
        <v>30.753091241714234</v>
      </c>
    </row>
    <row r="1620" spans="5:6" x14ac:dyDescent="0.25">
      <c r="E1620" s="16">
        <f t="shared" ca="1" si="50"/>
        <v>0.84574706469917404</v>
      </c>
      <c r="F1620" s="16">
        <f t="shared" ca="1" si="51"/>
        <v>55.609951860835025</v>
      </c>
    </row>
    <row r="1621" spans="5:6" x14ac:dyDescent="0.25">
      <c r="E1621" s="16">
        <f t="shared" ca="1" si="50"/>
        <v>0.94581866663936953</v>
      </c>
      <c r="F1621" s="16">
        <f t="shared" ca="1" si="51"/>
        <v>100.04260784947873</v>
      </c>
    </row>
    <row r="1622" spans="5:6" x14ac:dyDescent="0.25">
      <c r="E1622" s="16">
        <f t="shared" ca="1" si="50"/>
        <v>2.1592806594789016E-3</v>
      </c>
      <c r="F1622" s="16">
        <f t="shared" ca="1" si="51"/>
        <v>1.1573075740979446</v>
      </c>
    </row>
    <row r="1623" spans="5:6" x14ac:dyDescent="0.25">
      <c r="E1623" s="16">
        <f t="shared" ca="1" si="50"/>
        <v>0.73481298748699708</v>
      </c>
      <c r="F1623" s="16">
        <f t="shared" ca="1" si="51"/>
        <v>37.616213293279323</v>
      </c>
    </row>
    <row r="1624" spans="5:6" x14ac:dyDescent="0.25">
      <c r="E1624" s="16">
        <f t="shared" ca="1" si="50"/>
        <v>4.8994684853815973E-2</v>
      </c>
      <c r="F1624" s="16">
        <f t="shared" ca="1" si="51"/>
        <v>3.8394138900028576</v>
      </c>
    </row>
    <row r="1625" spans="5:6" x14ac:dyDescent="0.25">
      <c r="E1625" s="16">
        <f t="shared" ca="1" si="50"/>
        <v>0.31999323929697621</v>
      </c>
      <c r="F1625" s="16">
        <f t="shared" ca="1" si="51"/>
        <v>12.582189668333861</v>
      </c>
    </row>
    <row r="1626" spans="5:6" x14ac:dyDescent="0.25">
      <c r="E1626" s="16">
        <f t="shared" ca="1" si="50"/>
        <v>0.48936820049804952</v>
      </c>
      <c r="F1626" s="16">
        <f t="shared" ca="1" si="51"/>
        <v>19.55726591447657</v>
      </c>
    </row>
    <row r="1627" spans="5:6" x14ac:dyDescent="0.25">
      <c r="E1627" s="16">
        <f t="shared" ca="1" si="50"/>
        <v>0.31190307696958086</v>
      </c>
      <c r="F1627" s="16">
        <f t="shared" ca="1" si="51"/>
        <v>12.29923155730388</v>
      </c>
    </row>
    <row r="1628" spans="5:6" x14ac:dyDescent="0.25">
      <c r="E1628" s="16">
        <f t="shared" ca="1" si="50"/>
        <v>8.7309033933378632E-2</v>
      </c>
      <c r="F1628" s="16">
        <f t="shared" ca="1" si="51"/>
        <v>5.1680031556896164</v>
      </c>
    </row>
    <row r="1629" spans="5:6" x14ac:dyDescent="0.25">
      <c r="E1629" s="16">
        <f t="shared" ca="1" si="50"/>
        <v>0.32323134565742306</v>
      </c>
      <c r="F1629" s="16">
        <f t="shared" ca="1" si="51"/>
        <v>12.696396436885667</v>
      </c>
    </row>
    <row r="1630" spans="5:6" x14ac:dyDescent="0.25">
      <c r="E1630" s="16">
        <f t="shared" ca="1" si="50"/>
        <v>0.41419473811126206</v>
      </c>
      <c r="F1630" s="16">
        <f t="shared" ca="1" si="51"/>
        <v>16.171208644479034</v>
      </c>
    </row>
    <row r="1631" spans="5:6" x14ac:dyDescent="0.25">
      <c r="E1631" s="16">
        <f t="shared" ca="1" si="50"/>
        <v>6.4200718944265822E-2</v>
      </c>
      <c r="F1631" s="16">
        <f t="shared" ca="1" si="51"/>
        <v>4.3910308703808223</v>
      </c>
    </row>
    <row r="1632" spans="5:6" x14ac:dyDescent="0.25">
      <c r="E1632" s="16">
        <f t="shared" ca="1" si="50"/>
        <v>0.32349721080158578</v>
      </c>
      <c r="F1632" s="16">
        <f t="shared" ca="1" si="51"/>
        <v>12.705798090746814</v>
      </c>
    </row>
    <row r="1633" spans="5:6" x14ac:dyDescent="0.25">
      <c r="E1633" s="16">
        <f t="shared" ca="1" si="50"/>
        <v>0.89357749599079983</v>
      </c>
      <c r="F1633" s="16">
        <f t="shared" ca="1" si="51"/>
        <v>69.810222422794126</v>
      </c>
    </row>
    <row r="1634" spans="5:6" x14ac:dyDescent="0.25">
      <c r="E1634" s="16">
        <f t="shared" ca="1" si="50"/>
        <v>0.31597021412458237</v>
      </c>
      <c r="F1634" s="16">
        <f t="shared" ca="1" si="51"/>
        <v>12.441062947858542</v>
      </c>
    </row>
    <row r="1635" spans="5:6" x14ac:dyDescent="0.25">
      <c r="E1635" s="16">
        <f t="shared" ca="1" si="50"/>
        <v>0.60835495796406003</v>
      </c>
      <c r="F1635" s="16">
        <f t="shared" ca="1" si="51"/>
        <v>26.444125698328108</v>
      </c>
    </row>
    <row r="1636" spans="5:6" x14ac:dyDescent="0.25">
      <c r="E1636" s="16">
        <f t="shared" ca="1" si="50"/>
        <v>0.59307529277468152</v>
      </c>
      <c r="F1636" s="16">
        <f t="shared" ca="1" si="51"/>
        <v>25.418136960205061</v>
      </c>
    </row>
    <row r="1637" spans="5:6" x14ac:dyDescent="0.25">
      <c r="E1637" s="16">
        <f t="shared" ca="1" si="50"/>
        <v>0.70116809396353919</v>
      </c>
      <c r="F1637" s="16">
        <f t="shared" ca="1" si="51"/>
        <v>34.047719019732249</v>
      </c>
    </row>
    <row r="1638" spans="5:6" x14ac:dyDescent="0.25">
      <c r="E1638" s="16">
        <f t="shared" ca="1" si="50"/>
        <v>0.89888148615203123</v>
      </c>
      <c r="F1638" s="16">
        <f t="shared" ca="1" si="51"/>
        <v>71.894808049810592</v>
      </c>
    </row>
    <row r="1639" spans="5:6" x14ac:dyDescent="0.25">
      <c r="E1639" s="16">
        <f t="shared" ca="1" si="50"/>
        <v>0.78308846756364348</v>
      </c>
      <c r="F1639" s="16">
        <f t="shared" ca="1" si="51"/>
        <v>43.933026726054152</v>
      </c>
    </row>
    <row r="1640" spans="5:6" x14ac:dyDescent="0.25">
      <c r="E1640" s="16">
        <f t="shared" ca="1" si="50"/>
        <v>0.76559305845398229</v>
      </c>
      <c r="F1640" s="16">
        <f t="shared" ca="1" si="51"/>
        <v>41.44678404235016</v>
      </c>
    </row>
    <row r="1641" spans="5:6" x14ac:dyDescent="0.25">
      <c r="E1641" s="16">
        <f t="shared" ca="1" si="50"/>
        <v>0.99218060238005057</v>
      </c>
      <c r="F1641" s="16">
        <f t="shared" ca="1" si="51"/>
        <v>225.25606675633324</v>
      </c>
    </row>
    <row r="1642" spans="5:6" x14ac:dyDescent="0.25">
      <c r="E1642" s="16">
        <f t="shared" ca="1" si="50"/>
        <v>0.82264887302967249</v>
      </c>
      <c r="F1642" s="16">
        <f t="shared" ca="1" si="51"/>
        <v>50.678764733214344</v>
      </c>
    </row>
    <row r="1643" spans="5:6" x14ac:dyDescent="0.25">
      <c r="E1643" s="16">
        <f t="shared" ca="1" si="50"/>
        <v>0.36749208945418799</v>
      </c>
      <c r="F1643" s="16">
        <f t="shared" ca="1" si="51"/>
        <v>14.317706902164755</v>
      </c>
    </row>
    <row r="1644" spans="5:6" x14ac:dyDescent="0.25">
      <c r="E1644" s="16">
        <f t="shared" ca="1" si="50"/>
        <v>0.36958809958571159</v>
      </c>
      <c r="F1644" s="16">
        <f t="shared" ca="1" si="51"/>
        <v>14.397513648866044</v>
      </c>
    </row>
    <row r="1645" spans="5:6" x14ac:dyDescent="0.25">
      <c r="E1645" s="16">
        <f t="shared" ca="1" si="50"/>
        <v>0.42154536776311202</v>
      </c>
      <c r="F1645" s="16">
        <f t="shared" ca="1" si="51"/>
        <v>16.478530863569901</v>
      </c>
    </row>
    <row r="1646" spans="5:6" x14ac:dyDescent="0.25">
      <c r="E1646" s="16">
        <f t="shared" ca="1" si="50"/>
        <v>6.6319989488494602E-2</v>
      </c>
      <c r="F1646" s="16">
        <f t="shared" ca="1" si="51"/>
        <v>4.4648141776357262</v>
      </c>
    </row>
    <row r="1647" spans="5:6" x14ac:dyDescent="0.25">
      <c r="E1647" s="16">
        <f t="shared" ca="1" si="50"/>
        <v>0.32956655520030076</v>
      </c>
      <c r="F1647" s="16">
        <f t="shared" ca="1" si="51"/>
        <v>12.921461991865693</v>
      </c>
    </row>
    <row r="1648" spans="5:6" x14ac:dyDescent="0.25">
      <c r="E1648" s="16">
        <f t="shared" ca="1" si="50"/>
        <v>0.13961941133196032</v>
      </c>
      <c r="F1648" s="16">
        <f t="shared" ca="1" si="51"/>
        <v>6.8071202212082973</v>
      </c>
    </row>
    <row r="1649" spans="5:6" x14ac:dyDescent="0.25">
      <c r="E1649" s="16">
        <f t="shared" ca="1" si="50"/>
        <v>0.64976849499857114</v>
      </c>
      <c r="F1649" s="16">
        <f t="shared" ca="1" si="51"/>
        <v>29.509006635717927</v>
      </c>
    </row>
    <row r="1650" spans="5:6" x14ac:dyDescent="0.25">
      <c r="E1650" s="16">
        <f t="shared" ca="1" si="50"/>
        <v>0.83001584988431254</v>
      </c>
      <c r="F1650" s="16">
        <f t="shared" ca="1" si="51"/>
        <v>52.155408656874094</v>
      </c>
    </row>
    <row r="1651" spans="5:6" x14ac:dyDescent="0.25">
      <c r="E1651" s="16">
        <f t="shared" ca="1" si="50"/>
        <v>0.34011481644617281</v>
      </c>
      <c r="F1651" s="16">
        <f t="shared" ca="1" si="51"/>
        <v>13.301146109250933</v>
      </c>
    </row>
    <row r="1652" spans="5:6" x14ac:dyDescent="0.25">
      <c r="E1652" s="16">
        <f t="shared" ca="1" si="50"/>
        <v>0.95670573198364883</v>
      </c>
      <c r="F1652" s="16">
        <f t="shared" ca="1" si="51"/>
        <v>111.4609635865677</v>
      </c>
    </row>
    <row r="1653" spans="5:6" x14ac:dyDescent="0.25">
      <c r="E1653" s="16">
        <f t="shared" ca="1" si="50"/>
        <v>0.37170755590803783</v>
      </c>
      <c r="F1653" s="16">
        <f t="shared" ca="1" si="51"/>
        <v>14.478514305785588</v>
      </c>
    </row>
    <row r="1654" spans="5:6" x14ac:dyDescent="0.25">
      <c r="E1654" s="16">
        <f t="shared" ca="1" si="50"/>
        <v>0.57855233166425435</v>
      </c>
      <c r="F1654" s="16">
        <f t="shared" ca="1" si="51"/>
        <v>24.48820011005553</v>
      </c>
    </row>
    <row r="1655" spans="5:6" x14ac:dyDescent="0.25">
      <c r="E1655" s="16">
        <f t="shared" ca="1" si="50"/>
        <v>0.25320225419845144</v>
      </c>
      <c r="F1655" s="16">
        <f t="shared" ca="1" si="51"/>
        <v>10.335177714517858</v>
      </c>
    </row>
    <row r="1656" spans="5:6" x14ac:dyDescent="0.25">
      <c r="E1656" s="16">
        <f t="shared" ca="1" si="50"/>
        <v>0.39926643507886195</v>
      </c>
      <c r="F1656" s="16">
        <f t="shared" ca="1" si="51"/>
        <v>15.560780786344909</v>
      </c>
    </row>
    <row r="1657" spans="5:6" x14ac:dyDescent="0.25">
      <c r="E1657" s="16">
        <f t="shared" ca="1" si="50"/>
        <v>0.25726191891135397</v>
      </c>
      <c r="F1657" s="16">
        <f t="shared" ca="1" si="51"/>
        <v>10.466609437079221</v>
      </c>
    </row>
    <row r="1658" spans="5:6" x14ac:dyDescent="0.25">
      <c r="E1658" s="16">
        <f t="shared" ca="1" si="50"/>
        <v>0.38864019102346248</v>
      </c>
      <c r="F1658" s="16">
        <f t="shared" ca="1" si="51"/>
        <v>15.136893985560226</v>
      </c>
    </row>
    <row r="1659" spans="5:6" x14ac:dyDescent="0.25">
      <c r="E1659" s="16">
        <f t="shared" ca="1" si="50"/>
        <v>0.99203868335734902</v>
      </c>
      <c r="F1659" s="16">
        <f t="shared" ca="1" si="51"/>
        <v>223.78462532685401</v>
      </c>
    </row>
    <row r="1660" spans="5:6" x14ac:dyDescent="0.25">
      <c r="E1660" s="16">
        <f t="shared" ca="1" si="50"/>
        <v>0.82923454738427749</v>
      </c>
      <c r="F1660" s="16">
        <f t="shared" ca="1" si="51"/>
        <v>51.994853424756194</v>
      </c>
    </row>
    <row r="1661" spans="5:6" x14ac:dyDescent="0.25">
      <c r="E1661" s="16">
        <f t="shared" ca="1" si="50"/>
        <v>0.9803605435662085</v>
      </c>
      <c r="F1661" s="16">
        <f t="shared" ca="1" si="51"/>
        <v>157.78809555561321</v>
      </c>
    </row>
    <row r="1662" spans="5:6" x14ac:dyDescent="0.25">
      <c r="E1662" s="16">
        <f t="shared" ca="1" si="50"/>
        <v>0.30391680845626257</v>
      </c>
      <c r="F1662" s="16">
        <f t="shared" ca="1" si="51"/>
        <v>12.023123171318945</v>
      </c>
    </row>
    <row r="1663" spans="5:6" x14ac:dyDescent="0.25">
      <c r="E1663" s="16">
        <f t="shared" ca="1" si="50"/>
        <v>0.78977566595505899</v>
      </c>
      <c r="F1663" s="16">
        <f t="shared" ca="1" si="51"/>
        <v>44.954150721078697</v>
      </c>
    </row>
    <row r="1664" spans="5:6" x14ac:dyDescent="0.25">
      <c r="E1664" s="16">
        <f t="shared" ca="1" si="50"/>
        <v>0.52498652837431092</v>
      </c>
      <c r="F1664" s="16">
        <f t="shared" ca="1" si="51"/>
        <v>21.38464076679773</v>
      </c>
    </row>
    <row r="1665" spans="5:6" x14ac:dyDescent="0.25">
      <c r="E1665" s="16">
        <f t="shared" ca="1" si="50"/>
        <v>0.19856511184532566</v>
      </c>
      <c r="F1665" s="16">
        <f t="shared" ca="1" si="51"/>
        <v>8.6127387750806648</v>
      </c>
    </row>
    <row r="1666" spans="5:6" x14ac:dyDescent="0.25">
      <c r="E1666" s="16">
        <f t="shared" ca="1" si="50"/>
        <v>0.83020415022410277</v>
      </c>
      <c r="F1666" s="16">
        <f t="shared" ca="1" si="51"/>
        <v>52.194248721043685</v>
      </c>
    </row>
    <row r="1667" spans="5:6" x14ac:dyDescent="0.25">
      <c r="E1667" s="16">
        <f t="shared" ca="1" si="50"/>
        <v>0.62952806268896822</v>
      </c>
      <c r="F1667" s="16">
        <f t="shared" ca="1" si="51"/>
        <v>27.955212299783668</v>
      </c>
    </row>
    <row r="1668" spans="5:6" x14ac:dyDescent="0.25">
      <c r="E1668" s="16">
        <f t="shared" ref="E1668:E1731" ca="1" si="52">RAND()</f>
        <v>0.13366152337775716</v>
      </c>
      <c r="F1668" s="16">
        <f t="shared" ref="F1668:F1731" ca="1" si="53">_xlfn.LOGNORM.INV(E1668,$C$3,$C$4)</f>
        <v>6.6243457984969067</v>
      </c>
    </row>
    <row r="1669" spans="5:6" x14ac:dyDescent="0.25">
      <c r="E1669" s="16">
        <f t="shared" ca="1" si="52"/>
        <v>0.71472773530713796</v>
      </c>
      <c r="F1669" s="16">
        <f t="shared" ca="1" si="53"/>
        <v>35.419046927623747</v>
      </c>
    </row>
    <row r="1670" spans="5:6" x14ac:dyDescent="0.25">
      <c r="E1670" s="16">
        <f t="shared" ca="1" si="52"/>
        <v>0.51308322773116533</v>
      </c>
      <c r="F1670" s="16">
        <f t="shared" ca="1" si="53"/>
        <v>20.755279939495029</v>
      </c>
    </row>
    <row r="1671" spans="5:6" x14ac:dyDescent="0.25">
      <c r="E1671" s="16">
        <f t="shared" ca="1" si="52"/>
        <v>0.46258906164675995</v>
      </c>
      <c r="F1671" s="16">
        <f t="shared" ca="1" si="53"/>
        <v>18.285105459530026</v>
      </c>
    </row>
    <row r="1672" spans="5:6" x14ac:dyDescent="0.25">
      <c r="E1672" s="16">
        <f t="shared" ca="1" si="52"/>
        <v>0.95852396410175578</v>
      </c>
      <c r="F1672" s="16">
        <f t="shared" ca="1" si="53"/>
        <v>113.72786811762577</v>
      </c>
    </row>
    <row r="1673" spans="5:6" x14ac:dyDescent="0.25">
      <c r="E1673" s="16">
        <f t="shared" ca="1" si="52"/>
        <v>0.28891573095192435</v>
      </c>
      <c r="F1673" s="16">
        <f t="shared" ca="1" si="53"/>
        <v>11.512632774486701</v>
      </c>
    </row>
    <row r="1674" spans="5:6" x14ac:dyDescent="0.25">
      <c r="E1674" s="16">
        <f t="shared" ca="1" si="52"/>
        <v>0.43101265450442872</v>
      </c>
      <c r="F1674" s="16">
        <f t="shared" ca="1" si="53"/>
        <v>16.88124749923896</v>
      </c>
    </row>
    <row r="1675" spans="5:6" x14ac:dyDescent="0.25">
      <c r="E1675" s="16">
        <f t="shared" ca="1" si="52"/>
        <v>0.98665587210579053</v>
      </c>
      <c r="F1675" s="16">
        <f t="shared" ca="1" si="53"/>
        <v>184.20465665111342</v>
      </c>
    </row>
    <row r="1676" spans="5:6" x14ac:dyDescent="0.25">
      <c r="E1676" s="16">
        <f t="shared" ca="1" si="52"/>
        <v>0.16098217175115093</v>
      </c>
      <c r="F1676" s="16">
        <f t="shared" ca="1" si="53"/>
        <v>7.460114238123599</v>
      </c>
    </row>
    <row r="1677" spans="5:6" x14ac:dyDescent="0.25">
      <c r="E1677" s="16">
        <f t="shared" ca="1" si="52"/>
        <v>1.4900831357753441E-2</v>
      </c>
      <c r="F1677" s="16">
        <f t="shared" ca="1" si="53"/>
        <v>2.2870974414592564</v>
      </c>
    </row>
    <row r="1678" spans="5:6" x14ac:dyDescent="0.25">
      <c r="E1678" s="16">
        <f t="shared" ca="1" si="52"/>
        <v>0.19931735598517064</v>
      </c>
      <c r="F1678" s="16">
        <f t="shared" ca="1" si="53"/>
        <v>8.6359861826586659</v>
      </c>
    </row>
    <row r="1679" spans="5:6" x14ac:dyDescent="0.25">
      <c r="E1679" s="16">
        <f t="shared" ca="1" si="52"/>
        <v>0.86815817907789694</v>
      </c>
      <c r="F1679" s="16">
        <f t="shared" ca="1" si="53"/>
        <v>61.4194720820566</v>
      </c>
    </row>
    <row r="1680" spans="5:6" x14ac:dyDescent="0.25">
      <c r="E1680" s="16">
        <f t="shared" ca="1" si="52"/>
        <v>0.70283295587293948</v>
      </c>
      <c r="F1680" s="16">
        <f t="shared" ca="1" si="53"/>
        <v>34.211639928576155</v>
      </c>
    </row>
    <row r="1681" spans="5:6" x14ac:dyDescent="0.25">
      <c r="E1681" s="16">
        <f t="shared" ca="1" si="52"/>
        <v>0.35025730853101988</v>
      </c>
      <c r="F1681" s="16">
        <f t="shared" ca="1" si="53"/>
        <v>13.672330513719059</v>
      </c>
    </row>
    <row r="1682" spans="5:6" x14ac:dyDescent="0.25">
      <c r="E1682" s="16">
        <f t="shared" ca="1" si="52"/>
        <v>0.99994329511637781</v>
      </c>
      <c r="F1682" s="16">
        <f t="shared" ca="1" si="53"/>
        <v>953.32034699889766</v>
      </c>
    </row>
    <row r="1683" spans="5:6" x14ac:dyDescent="0.25">
      <c r="E1683" s="16">
        <f t="shared" ca="1" si="52"/>
        <v>0.76680765532364104</v>
      </c>
      <c r="F1683" s="16">
        <f t="shared" ca="1" si="53"/>
        <v>41.611391998682272</v>
      </c>
    </row>
    <row r="1684" spans="5:6" x14ac:dyDescent="0.25">
      <c r="E1684" s="16">
        <f t="shared" ca="1" si="52"/>
        <v>0.6508635675526474</v>
      </c>
      <c r="F1684" s="16">
        <f t="shared" ca="1" si="53"/>
        <v>29.596406991241057</v>
      </c>
    </row>
    <row r="1685" spans="5:6" x14ac:dyDescent="0.25">
      <c r="E1685" s="16">
        <f t="shared" ca="1" si="52"/>
        <v>0.51213632572885515</v>
      </c>
      <c r="F1685" s="16">
        <f t="shared" ca="1" si="53"/>
        <v>20.706050473808375</v>
      </c>
    </row>
    <row r="1686" spans="5:6" x14ac:dyDescent="0.25">
      <c r="E1686" s="16">
        <f t="shared" ca="1" si="52"/>
        <v>0.63033127937703493</v>
      </c>
      <c r="F1686" s="16">
        <f t="shared" ca="1" si="53"/>
        <v>28.014742098018804</v>
      </c>
    </row>
    <row r="1687" spans="5:6" x14ac:dyDescent="0.25">
      <c r="E1687" s="16">
        <f t="shared" ca="1" si="52"/>
        <v>0.46875653393600558</v>
      </c>
      <c r="F1687" s="16">
        <f t="shared" ca="1" si="53"/>
        <v>18.571051843287837</v>
      </c>
    </row>
    <row r="1688" spans="5:6" x14ac:dyDescent="0.25">
      <c r="E1688" s="16">
        <f t="shared" ca="1" si="52"/>
        <v>5.4824343852389434E-2</v>
      </c>
      <c r="F1688" s="16">
        <f t="shared" ca="1" si="53"/>
        <v>4.0561157966624846</v>
      </c>
    </row>
    <row r="1689" spans="5:6" x14ac:dyDescent="0.25">
      <c r="E1689" s="16">
        <f t="shared" ca="1" si="52"/>
        <v>0.96064430114246557</v>
      </c>
      <c r="F1689" s="16">
        <f t="shared" ca="1" si="53"/>
        <v>116.53740252784876</v>
      </c>
    </row>
    <row r="1690" spans="5:6" x14ac:dyDescent="0.25">
      <c r="E1690" s="16">
        <f t="shared" ca="1" si="52"/>
        <v>0.90408327232652552</v>
      </c>
      <c r="F1690" s="16">
        <f t="shared" ca="1" si="53"/>
        <v>74.082137262875889</v>
      </c>
    </row>
    <row r="1691" spans="5:6" x14ac:dyDescent="0.25">
      <c r="E1691" s="16">
        <f t="shared" ca="1" si="52"/>
        <v>1.0953564030989904E-3</v>
      </c>
      <c r="F1691" s="16">
        <f t="shared" ca="1" si="53"/>
        <v>0.93886809855051967</v>
      </c>
    </row>
    <row r="1692" spans="5:6" x14ac:dyDescent="0.25">
      <c r="E1692" s="16">
        <f t="shared" ca="1" si="52"/>
        <v>0.6079499853667335</v>
      </c>
      <c r="F1692" s="16">
        <f t="shared" ca="1" si="53"/>
        <v>26.416265842604769</v>
      </c>
    </row>
    <row r="1693" spans="5:6" x14ac:dyDescent="0.25">
      <c r="E1693" s="16">
        <f t="shared" ca="1" si="52"/>
        <v>0.48228247771580712</v>
      </c>
      <c r="F1693" s="16">
        <f t="shared" ca="1" si="53"/>
        <v>19.212750524687745</v>
      </c>
    </row>
    <row r="1694" spans="5:6" x14ac:dyDescent="0.25">
      <c r="E1694" s="16">
        <f t="shared" ca="1" si="52"/>
        <v>0.53201897534010822</v>
      </c>
      <c r="F1694" s="16">
        <f t="shared" ca="1" si="53"/>
        <v>21.765932774148542</v>
      </c>
    </row>
    <row r="1695" spans="5:6" x14ac:dyDescent="0.25">
      <c r="E1695" s="16">
        <f t="shared" ca="1" si="52"/>
        <v>0.21983542082429874</v>
      </c>
      <c r="F1695" s="16">
        <f t="shared" ca="1" si="53"/>
        <v>9.2743342919786791</v>
      </c>
    </row>
    <row r="1696" spans="5:6" x14ac:dyDescent="0.25">
      <c r="E1696" s="16">
        <f t="shared" ca="1" si="52"/>
        <v>0.36248316275317105</v>
      </c>
      <c r="F1696" s="16">
        <f t="shared" ca="1" si="53"/>
        <v>14.128171121909855</v>
      </c>
    </row>
    <row r="1697" spans="5:6" x14ac:dyDescent="0.25">
      <c r="E1697" s="16">
        <f t="shared" ca="1" si="52"/>
        <v>0.25732644219718204</v>
      </c>
      <c r="F1697" s="16">
        <f t="shared" ca="1" si="53"/>
        <v>10.468702989709504</v>
      </c>
    </row>
    <row r="1698" spans="5:6" x14ac:dyDescent="0.25">
      <c r="E1698" s="16">
        <f t="shared" ca="1" si="52"/>
        <v>0.33247107084696781</v>
      </c>
      <c r="F1698" s="16">
        <f t="shared" ca="1" si="53"/>
        <v>13.025383440706648</v>
      </c>
    </row>
    <row r="1699" spans="5:6" x14ac:dyDescent="0.25">
      <c r="E1699" s="16">
        <f t="shared" ca="1" si="52"/>
        <v>0.55140885648506677</v>
      </c>
      <c r="F1699" s="16">
        <f t="shared" ca="1" si="53"/>
        <v>22.856181888779595</v>
      </c>
    </row>
    <row r="1700" spans="5:6" x14ac:dyDescent="0.25">
      <c r="E1700" s="16">
        <f t="shared" ca="1" si="52"/>
        <v>0.245503376661379</v>
      </c>
      <c r="F1700" s="16">
        <f t="shared" ca="1" si="53"/>
        <v>10.08744461661021</v>
      </c>
    </row>
    <row r="1701" spans="5:6" x14ac:dyDescent="0.25">
      <c r="E1701" s="16">
        <f t="shared" ca="1" si="52"/>
        <v>0.4857722967805792</v>
      </c>
      <c r="F1701" s="16">
        <f t="shared" ca="1" si="53"/>
        <v>19.381691307815444</v>
      </c>
    </row>
    <row r="1702" spans="5:6" x14ac:dyDescent="0.25">
      <c r="E1702" s="16">
        <f t="shared" ca="1" si="52"/>
        <v>0.78009605676617877</v>
      </c>
      <c r="F1702" s="16">
        <f t="shared" ca="1" si="53"/>
        <v>43.489419054063539</v>
      </c>
    </row>
    <row r="1703" spans="5:6" x14ac:dyDescent="0.25">
      <c r="E1703" s="16">
        <f t="shared" ca="1" si="52"/>
        <v>0.13508285404891884</v>
      </c>
      <c r="F1703" s="16">
        <f t="shared" ca="1" si="53"/>
        <v>6.6679933729982865</v>
      </c>
    </row>
    <row r="1704" spans="5:6" x14ac:dyDescent="0.25">
      <c r="E1704" s="16">
        <f t="shared" ca="1" si="52"/>
        <v>8.1202175972461488E-2</v>
      </c>
      <c r="F1704" s="16">
        <f t="shared" ca="1" si="53"/>
        <v>4.9677615272589675</v>
      </c>
    </row>
    <row r="1705" spans="5:6" x14ac:dyDescent="0.25">
      <c r="E1705" s="16">
        <f t="shared" ca="1" si="52"/>
        <v>0.48939314530297828</v>
      </c>
      <c r="F1705" s="16">
        <f t="shared" ca="1" si="53"/>
        <v>19.558489250224749</v>
      </c>
    </row>
    <row r="1706" spans="5:6" x14ac:dyDescent="0.25">
      <c r="E1706" s="16">
        <f t="shared" ca="1" si="52"/>
        <v>0.82412109263980549</v>
      </c>
      <c r="F1706" s="16">
        <f t="shared" ca="1" si="53"/>
        <v>50.967344203003371</v>
      </c>
    </row>
    <row r="1707" spans="5:6" x14ac:dyDescent="0.25">
      <c r="E1707" s="16">
        <f t="shared" ca="1" si="52"/>
        <v>0.90474964585296069</v>
      </c>
      <c r="F1707" s="16">
        <f t="shared" ca="1" si="53"/>
        <v>74.373472348519002</v>
      </c>
    </row>
    <row r="1708" spans="5:6" x14ac:dyDescent="0.25">
      <c r="E1708" s="16">
        <f t="shared" ca="1" si="52"/>
        <v>0.93684898476085232</v>
      </c>
      <c r="F1708" s="16">
        <f t="shared" ca="1" si="53"/>
        <v>92.651801849179151</v>
      </c>
    </row>
    <row r="1709" spans="5:6" x14ac:dyDescent="0.25">
      <c r="E1709" s="16">
        <f t="shared" ca="1" si="52"/>
        <v>0.89673448092258434</v>
      </c>
      <c r="F1709" s="16">
        <f t="shared" ca="1" si="53"/>
        <v>71.034224750707878</v>
      </c>
    </row>
    <row r="1710" spans="5:6" x14ac:dyDescent="0.25">
      <c r="E1710" s="16">
        <f t="shared" ca="1" si="52"/>
        <v>0.29122356966680218</v>
      </c>
      <c r="F1710" s="16">
        <f t="shared" ca="1" si="53"/>
        <v>11.590505463186707</v>
      </c>
    </row>
    <row r="1711" spans="5:6" x14ac:dyDescent="0.25">
      <c r="E1711" s="16">
        <f t="shared" ca="1" si="52"/>
        <v>0.55254860899375147</v>
      </c>
      <c r="F1711" s="16">
        <f t="shared" ca="1" si="53"/>
        <v>22.922135327622989</v>
      </c>
    </row>
    <row r="1712" spans="5:6" x14ac:dyDescent="0.25">
      <c r="E1712" s="16">
        <f t="shared" ca="1" si="52"/>
        <v>0.62636579461004438</v>
      </c>
      <c r="F1712" s="16">
        <f t="shared" ca="1" si="53"/>
        <v>27.722469688440512</v>
      </c>
    </row>
    <row r="1713" spans="5:6" x14ac:dyDescent="0.25">
      <c r="E1713" s="16">
        <f t="shared" ca="1" si="52"/>
        <v>0.59381515412539987</v>
      </c>
      <c r="F1713" s="16">
        <f t="shared" ca="1" si="53"/>
        <v>25.466658570552422</v>
      </c>
    </row>
    <row r="1714" spans="5:6" x14ac:dyDescent="0.25">
      <c r="E1714" s="16">
        <f t="shared" ca="1" si="52"/>
        <v>0.40180893158534703</v>
      </c>
      <c r="F1714" s="16">
        <f t="shared" ca="1" si="53"/>
        <v>15.663487006055361</v>
      </c>
    </row>
    <row r="1715" spans="5:6" x14ac:dyDescent="0.25">
      <c r="E1715" s="16">
        <f t="shared" ca="1" si="52"/>
        <v>0.78635872541237317</v>
      </c>
      <c r="F1715" s="16">
        <f t="shared" ca="1" si="53"/>
        <v>44.427131966530126</v>
      </c>
    </row>
    <row r="1716" spans="5:6" x14ac:dyDescent="0.25">
      <c r="E1716" s="16">
        <f t="shared" ca="1" si="52"/>
        <v>0.20581274009408079</v>
      </c>
      <c r="F1716" s="16">
        <f t="shared" ca="1" si="53"/>
        <v>8.8371418474808543</v>
      </c>
    </row>
    <row r="1717" spans="5:6" x14ac:dyDescent="0.25">
      <c r="E1717" s="16">
        <f t="shared" ca="1" si="52"/>
        <v>0.61232973491975462</v>
      </c>
      <c r="F1717" s="16">
        <f t="shared" ca="1" si="53"/>
        <v>26.719571592268665</v>
      </c>
    </row>
    <row r="1718" spans="5:6" x14ac:dyDescent="0.25">
      <c r="E1718" s="16">
        <f t="shared" ca="1" si="52"/>
        <v>0.59194984380721838</v>
      </c>
      <c r="F1718" s="16">
        <f t="shared" ca="1" si="53"/>
        <v>25.344546482768362</v>
      </c>
    </row>
    <row r="1719" spans="5:6" x14ac:dyDescent="0.25">
      <c r="E1719" s="16">
        <f t="shared" ca="1" si="52"/>
        <v>0.67332886565471295</v>
      </c>
      <c r="F1719" s="16">
        <f t="shared" ca="1" si="53"/>
        <v>31.472807410635063</v>
      </c>
    </row>
    <row r="1720" spans="5:6" x14ac:dyDescent="0.25">
      <c r="E1720" s="16">
        <f t="shared" ca="1" si="52"/>
        <v>0.42284171645335089</v>
      </c>
      <c r="F1720" s="16">
        <f t="shared" ca="1" si="53"/>
        <v>16.533209316024486</v>
      </c>
    </row>
    <row r="1721" spans="5:6" x14ac:dyDescent="0.25">
      <c r="E1721" s="16">
        <f t="shared" ca="1" si="52"/>
        <v>0.95492290750807651</v>
      </c>
      <c r="F1721" s="16">
        <f t="shared" ca="1" si="53"/>
        <v>109.35341155644348</v>
      </c>
    </row>
    <row r="1722" spans="5:6" x14ac:dyDescent="0.25">
      <c r="E1722" s="16">
        <f t="shared" ca="1" si="52"/>
        <v>6.9541614536051122E-2</v>
      </c>
      <c r="F1722" s="16">
        <f t="shared" ca="1" si="53"/>
        <v>4.5758220908128973</v>
      </c>
    </row>
    <row r="1723" spans="5:6" x14ac:dyDescent="0.25">
      <c r="E1723" s="16">
        <f t="shared" ca="1" si="52"/>
        <v>0.18400462657234729</v>
      </c>
      <c r="F1723" s="16">
        <f t="shared" ca="1" si="53"/>
        <v>8.1644666700972603</v>
      </c>
    </row>
    <row r="1724" spans="5:6" x14ac:dyDescent="0.25">
      <c r="E1724" s="16">
        <f t="shared" ca="1" si="52"/>
        <v>0.51278792837190446</v>
      </c>
      <c r="F1724" s="16">
        <f t="shared" ca="1" si="53"/>
        <v>20.739914371602399</v>
      </c>
    </row>
    <row r="1725" spans="5:6" x14ac:dyDescent="0.25">
      <c r="E1725" s="16">
        <f t="shared" ca="1" si="52"/>
        <v>0.48850401943825306</v>
      </c>
      <c r="F1725" s="16">
        <f t="shared" ca="1" si="53"/>
        <v>19.514930922366162</v>
      </c>
    </row>
    <row r="1726" spans="5:6" x14ac:dyDescent="0.25">
      <c r="E1726" s="16">
        <f t="shared" ca="1" si="52"/>
        <v>0.77143213812579703</v>
      </c>
      <c r="F1726" s="16">
        <f t="shared" ca="1" si="53"/>
        <v>42.248613816540818</v>
      </c>
    </row>
    <row r="1727" spans="5:6" x14ac:dyDescent="0.25">
      <c r="E1727" s="16">
        <f t="shared" ca="1" si="52"/>
        <v>0.3972185730658192</v>
      </c>
      <c r="F1727" s="16">
        <f t="shared" ca="1" si="53"/>
        <v>15.478421307900209</v>
      </c>
    </row>
    <row r="1728" spans="5:6" x14ac:dyDescent="0.25">
      <c r="E1728" s="16">
        <f t="shared" ca="1" si="52"/>
        <v>0.51191550332320912</v>
      </c>
      <c r="F1728" s="16">
        <f t="shared" ca="1" si="53"/>
        <v>20.694587231304567</v>
      </c>
    </row>
    <row r="1729" spans="5:6" x14ac:dyDescent="0.25">
      <c r="E1729" s="16">
        <f t="shared" ca="1" si="52"/>
        <v>0.64882482143058484</v>
      </c>
      <c r="F1729" s="16">
        <f t="shared" ca="1" si="53"/>
        <v>29.43397625547081</v>
      </c>
    </row>
    <row r="1730" spans="5:6" x14ac:dyDescent="0.25">
      <c r="E1730" s="16">
        <f t="shared" ca="1" si="52"/>
        <v>4.4507955630923357E-2</v>
      </c>
      <c r="F1730" s="16">
        <f t="shared" ca="1" si="53"/>
        <v>3.6670525636746576</v>
      </c>
    </row>
    <row r="1731" spans="5:6" x14ac:dyDescent="0.25">
      <c r="E1731" s="16">
        <f t="shared" ca="1" si="52"/>
        <v>0.48219491769822942</v>
      </c>
      <c r="F1731" s="16">
        <f t="shared" ca="1" si="53"/>
        <v>19.208529981887946</v>
      </c>
    </row>
    <row r="1732" spans="5:6" x14ac:dyDescent="0.25">
      <c r="E1732" s="16">
        <f t="shared" ref="E1732:E1795" ca="1" si="54">RAND()</f>
        <v>0.91610233938749341</v>
      </c>
      <c r="F1732" s="16">
        <f t="shared" ref="F1732:F1795" ca="1" si="55">_xlfn.LOGNORM.INV(E1732,$C$3,$C$4)</f>
        <v>79.783966909329521</v>
      </c>
    </row>
    <row r="1733" spans="5:6" x14ac:dyDescent="0.25">
      <c r="E1733" s="16">
        <f t="shared" ca="1" si="54"/>
        <v>0.11166437568650012</v>
      </c>
      <c r="F1733" s="16">
        <f t="shared" ca="1" si="55"/>
        <v>5.9433662314508258</v>
      </c>
    </row>
    <row r="1734" spans="5:6" x14ac:dyDescent="0.25">
      <c r="E1734" s="16">
        <f t="shared" ca="1" si="54"/>
        <v>0.79254728486984072</v>
      </c>
      <c r="F1734" s="16">
        <f t="shared" ca="1" si="55"/>
        <v>45.389989031096064</v>
      </c>
    </row>
    <row r="1735" spans="5:6" x14ac:dyDescent="0.25">
      <c r="E1735" s="16">
        <f t="shared" ca="1" si="54"/>
        <v>0.13180381796918272</v>
      </c>
      <c r="F1735" s="16">
        <f t="shared" ca="1" si="55"/>
        <v>6.5672498702909152</v>
      </c>
    </row>
    <row r="1736" spans="5:6" x14ac:dyDescent="0.25">
      <c r="E1736" s="16">
        <f t="shared" ca="1" si="54"/>
        <v>0.73732421521059244</v>
      </c>
      <c r="F1736" s="16">
        <f t="shared" ca="1" si="55"/>
        <v>37.906319109782316</v>
      </c>
    </row>
    <row r="1737" spans="5:6" x14ac:dyDescent="0.25">
      <c r="E1737" s="16">
        <f t="shared" ca="1" si="54"/>
        <v>0.87056340298115864</v>
      </c>
      <c r="F1737" s="16">
        <f t="shared" ca="1" si="55"/>
        <v>62.119404430549245</v>
      </c>
    </row>
    <row r="1738" spans="5:6" x14ac:dyDescent="0.25">
      <c r="E1738" s="16">
        <f t="shared" ca="1" si="54"/>
        <v>0.49346871002104131</v>
      </c>
      <c r="F1738" s="16">
        <f t="shared" ca="1" si="55"/>
        <v>19.75936887858612</v>
      </c>
    </row>
    <row r="1739" spans="5:6" x14ac:dyDescent="0.25">
      <c r="E1739" s="16">
        <f t="shared" ca="1" si="54"/>
        <v>0.92535913648203905</v>
      </c>
      <c r="F1739" s="16">
        <f t="shared" ca="1" si="55"/>
        <v>84.950878651994088</v>
      </c>
    </row>
    <row r="1740" spans="5:6" x14ac:dyDescent="0.25">
      <c r="E1740" s="16">
        <f t="shared" ca="1" si="54"/>
        <v>0.2916882997480359</v>
      </c>
      <c r="F1740" s="16">
        <f t="shared" ca="1" si="55"/>
        <v>11.60621517490047</v>
      </c>
    </row>
    <row r="1741" spans="5:6" x14ac:dyDescent="0.25">
      <c r="E1741" s="16">
        <f t="shared" ca="1" si="54"/>
        <v>0.16064830280459008</v>
      </c>
      <c r="F1741" s="16">
        <f t="shared" ca="1" si="55"/>
        <v>7.4499184840888244</v>
      </c>
    </row>
    <row r="1742" spans="5:6" x14ac:dyDescent="0.25">
      <c r="E1742" s="16">
        <f t="shared" ca="1" si="54"/>
        <v>9.0958339580302083E-2</v>
      </c>
      <c r="F1742" s="16">
        <f t="shared" ca="1" si="55"/>
        <v>5.2863245990361785</v>
      </c>
    </row>
    <row r="1743" spans="5:6" x14ac:dyDescent="0.25">
      <c r="E1743" s="16">
        <f t="shared" ca="1" si="54"/>
        <v>0.39103569010074513</v>
      </c>
      <c r="F1743" s="16">
        <f t="shared" ca="1" si="55"/>
        <v>15.231708116690768</v>
      </c>
    </row>
    <row r="1744" spans="5:6" x14ac:dyDescent="0.25">
      <c r="E1744" s="16">
        <f t="shared" ca="1" si="54"/>
        <v>9.3377122081500508E-2</v>
      </c>
      <c r="F1744" s="16">
        <f t="shared" ca="1" si="55"/>
        <v>5.3642578372522243</v>
      </c>
    </row>
    <row r="1745" spans="5:6" x14ac:dyDescent="0.25">
      <c r="E1745" s="16">
        <f t="shared" ca="1" si="54"/>
        <v>0.86211184873510893</v>
      </c>
      <c r="F1745" s="16">
        <f t="shared" ca="1" si="55"/>
        <v>59.731327568967124</v>
      </c>
    </row>
    <row r="1746" spans="5:6" x14ac:dyDescent="0.25">
      <c r="E1746" s="16">
        <f t="shared" ca="1" si="54"/>
        <v>0.528272542268439</v>
      </c>
      <c r="F1746" s="16">
        <f t="shared" ca="1" si="55"/>
        <v>21.561906720223202</v>
      </c>
    </row>
    <row r="1747" spans="5:6" x14ac:dyDescent="0.25">
      <c r="E1747" s="16">
        <f t="shared" ca="1" si="54"/>
        <v>0.35337985254552384</v>
      </c>
      <c r="F1747" s="16">
        <f t="shared" ca="1" si="55"/>
        <v>13.787860784604497</v>
      </c>
    </row>
    <row r="1748" spans="5:6" x14ac:dyDescent="0.25">
      <c r="E1748" s="16">
        <f t="shared" ca="1" si="54"/>
        <v>0.79144450971117952</v>
      </c>
      <c r="F1748" s="16">
        <f t="shared" ca="1" si="55"/>
        <v>45.215664232263052</v>
      </c>
    </row>
    <row r="1749" spans="5:6" x14ac:dyDescent="0.25">
      <c r="E1749" s="16">
        <f t="shared" ca="1" si="54"/>
        <v>0.2339818085644878</v>
      </c>
      <c r="F1749" s="16">
        <f t="shared" ca="1" si="55"/>
        <v>9.7201751456908543</v>
      </c>
    </row>
    <row r="1750" spans="5:6" x14ac:dyDescent="0.25">
      <c r="E1750" s="16">
        <f t="shared" ca="1" si="54"/>
        <v>0.18511856919281522</v>
      </c>
      <c r="F1750" s="16">
        <f t="shared" ca="1" si="55"/>
        <v>8.1986601476466596</v>
      </c>
    </row>
    <row r="1751" spans="5:6" x14ac:dyDescent="0.25">
      <c r="E1751" s="16">
        <f t="shared" ca="1" si="54"/>
        <v>0.84401851587186572</v>
      </c>
      <c r="F1751" s="16">
        <f t="shared" ca="1" si="55"/>
        <v>55.208211762811793</v>
      </c>
    </row>
    <row r="1752" spans="5:6" x14ac:dyDescent="0.25">
      <c r="E1752" s="16">
        <f t="shared" ca="1" si="54"/>
        <v>1.9073466801448391E-2</v>
      </c>
      <c r="F1752" s="16">
        <f t="shared" ca="1" si="55"/>
        <v>2.5262287462666588</v>
      </c>
    </row>
    <row r="1753" spans="5:6" x14ac:dyDescent="0.25">
      <c r="E1753" s="16">
        <f t="shared" ca="1" si="54"/>
        <v>0.66081003685429029</v>
      </c>
      <c r="F1753" s="16">
        <f t="shared" ca="1" si="55"/>
        <v>30.407061776783959</v>
      </c>
    </row>
    <row r="1754" spans="5:6" x14ac:dyDescent="0.25">
      <c r="E1754" s="16">
        <f t="shared" ca="1" si="54"/>
        <v>0.8438400138114398</v>
      </c>
      <c r="F1754" s="16">
        <f t="shared" ca="1" si="55"/>
        <v>55.167057859193214</v>
      </c>
    </row>
    <row r="1755" spans="5:6" x14ac:dyDescent="0.25">
      <c r="E1755" s="16">
        <f t="shared" ca="1" si="54"/>
        <v>0.13794451057873258</v>
      </c>
      <c r="F1755" s="16">
        <f t="shared" ca="1" si="55"/>
        <v>6.7557850259780912</v>
      </c>
    </row>
    <row r="1756" spans="5:6" x14ac:dyDescent="0.25">
      <c r="E1756" s="16">
        <f t="shared" ca="1" si="54"/>
        <v>0.63387571952231991</v>
      </c>
      <c r="F1756" s="16">
        <f t="shared" ca="1" si="55"/>
        <v>28.279466632120457</v>
      </c>
    </row>
    <row r="1757" spans="5:6" x14ac:dyDescent="0.25">
      <c r="E1757" s="16">
        <f t="shared" ca="1" si="54"/>
        <v>0.63424161290018854</v>
      </c>
      <c r="F1757" s="16">
        <f t="shared" ca="1" si="55"/>
        <v>28.3069846943662</v>
      </c>
    </row>
    <row r="1758" spans="5:6" x14ac:dyDescent="0.25">
      <c r="E1758" s="16">
        <f t="shared" ca="1" si="54"/>
        <v>0.92956232554699769</v>
      </c>
      <c r="F1758" s="16">
        <f t="shared" ca="1" si="55"/>
        <v>87.578814767672029</v>
      </c>
    </row>
    <row r="1759" spans="5:6" x14ac:dyDescent="0.25">
      <c r="E1759" s="16">
        <f t="shared" ca="1" si="54"/>
        <v>0.69697490708986543</v>
      </c>
      <c r="F1759" s="16">
        <f t="shared" ca="1" si="55"/>
        <v>33.640130384835729</v>
      </c>
    </row>
    <row r="1760" spans="5:6" x14ac:dyDescent="0.25">
      <c r="E1760" s="16">
        <f t="shared" ca="1" si="54"/>
        <v>7.7101951590545448E-2</v>
      </c>
      <c r="F1760" s="16">
        <f t="shared" ca="1" si="55"/>
        <v>4.8315220583463629</v>
      </c>
    </row>
    <row r="1761" spans="5:6" x14ac:dyDescent="0.25">
      <c r="E1761" s="16">
        <f t="shared" ca="1" si="54"/>
        <v>0.29985034214854411</v>
      </c>
      <c r="F1761" s="16">
        <f t="shared" ca="1" si="55"/>
        <v>11.883715376838264</v>
      </c>
    </row>
    <row r="1762" spans="5:6" x14ac:dyDescent="0.25">
      <c r="E1762" s="16">
        <f t="shared" ca="1" si="54"/>
        <v>0.99237445710799665</v>
      </c>
      <c r="F1762" s="16">
        <f t="shared" ca="1" si="55"/>
        <v>227.32054900267232</v>
      </c>
    </row>
    <row r="1763" spans="5:6" x14ac:dyDescent="0.25">
      <c r="E1763" s="16">
        <f t="shared" ca="1" si="54"/>
        <v>0.92395930371754742</v>
      </c>
      <c r="F1763" s="16">
        <f t="shared" ca="1" si="55"/>
        <v>84.117797897731975</v>
      </c>
    </row>
    <row r="1764" spans="5:6" x14ac:dyDescent="0.25">
      <c r="E1764" s="16">
        <f t="shared" ca="1" si="54"/>
        <v>0.6910279794817179</v>
      </c>
      <c r="F1764" s="16">
        <f t="shared" ca="1" si="55"/>
        <v>33.074622154530303</v>
      </c>
    </row>
    <row r="1765" spans="5:6" x14ac:dyDescent="0.25">
      <c r="E1765" s="16">
        <f t="shared" ca="1" si="54"/>
        <v>0.12936671793672416</v>
      </c>
      <c r="F1765" s="16">
        <f t="shared" ca="1" si="55"/>
        <v>6.4922567982059194</v>
      </c>
    </row>
    <row r="1766" spans="5:6" x14ac:dyDescent="0.25">
      <c r="E1766" s="16">
        <f t="shared" ca="1" si="54"/>
        <v>9.0876283471299502E-3</v>
      </c>
      <c r="F1766" s="16">
        <f t="shared" ca="1" si="55"/>
        <v>1.8926382230416254</v>
      </c>
    </row>
    <row r="1767" spans="5:6" x14ac:dyDescent="0.25">
      <c r="E1767" s="16">
        <f t="shared" ca="1" si="54"/>
        <v>3.958204596314141E-2</v>
      </c>
      <c r="F1767" s="16">
        <f t="shared" ca="1" si="55"/>
        <v>3.4710011577294675</v>
      </c>
    </row>
    <row r="1768" spans="5:6" x14ac:dyDescent="0.25">
      <c r="E1768" s="16">
        <f t="shared" ca="1" si="54"/>
        <v>0.78089067930557188</v>
      </c>
      <c r="F1768" s="16">
        <f t="shared" ca="1" si="55"/>
        <v>43.606438805931568</v>
      </c>
    </row>
    <row r="1769" spans="5:6" x14ac:dyDescent="0.25">
      <c r="E1769" s="16">
        <f t="shared" ca="1" si="54"/>
        <v>0.54079250123449074</v>
      </c>
      <c r="F1769" s="16">
        <f t="shared" ca="1" si="55"/>
        <v>22.251968402458132</v>
      </c>
    </row>
    <row r="1770" spans="5:6" x14ac:dyDescent="0.25">
      <c r="E1770" s="16">
        <f t="shared" ca="1" si="54"/>
        <v>0.15245922062284933</v>
      </c>
      <c r="F1770" s="16">
        <f t="shared" ca="1" si="55"/>
        <v>7.1998268432353738</v>
      </c>
    </row>
    <row r="1771" spans="5:6" x14ac:dyDescent="0.25">
      <c r="E1771" s="16">
        <f t="shared" ca="1" si="54"/>
        <v>0.72264065474808714</v>
      </c>
      <c r="F1771" s="16">
        <f t="shared" ca="1" si="55"/>
        <v>36.259597856025792</v>
      </c>
    </row>
    <row r="1772" spans="5:6" x14ac:dyDescent="0.25">
      <c r="E1772" s="16">
        <f t="shared" ca="1" si="54"/>
        <v>0.21374034060554514</v>
      </c>
      <c r="F1772" s="16">
        <f t="shared" ca="1" si="55"/>
        <v>9.0837753148214073</v>
      </c>
    </row>
    <row r="1773" spans="5:6" x14ac:dyDescent="0.25">
      <c r="E1773" s="16">
        <f t="shared" ca="1" si="54"/>
        <v>0.15693782909492571</v>
      </c>
      <c r="F1773" s="16">
        <f t="shared" ca="1" si="55"/>
        <v>7.3366106817914796</v>
      </c>
    </row>
    <row r="1774" spans="5:6" x14ac:dyDescent="0.25">
      <c r="E1774" s="16">
        <f t="shared" ca="1" si="54"/>
        <v>0.18560545358406999</v>
      </c>
      <c r="F1774" s="16">
        <f t="shared" ca="1" si="55"/>
        <v>8.2136101312827527</v>
      </c>
    </row>
    <row r="1775" spans="5:6" x14ac:dyDescent="0.25">
      <c r="E1775" s="16">
        <f t="shared" ca="1" si="54"/>
        <v>0.21660332406790139</v>
      </c>
      <c r="F1775" s="16">
        <f t="shared" ca="1" si="55"/>
        <v>9.1731779795622828</v>
      </c>
    </row>
    <row r="1776" spans="5:6" x14ac:dyDescent="0.25">
      <c r="E1776" s="16">
        <f t="shared" ca="1" si="54"/>
        <v>0.51827467229034907</v>
      </c>
      <c r="F1776" s="16">
        <f t="shared" ca="1" si="55"/>
        <v>21.027347285659747</v>
      </c>
    </row>
    <row r="1777" spans="5:6" x14ac:dyDescent="0.25">
      <c r="E1777" s="16">
        <f t="shared" ca="1" si="54"/>
        <v>0.1723920833231718</v>
      </c>
      <c r="F1777" s="16">
        <f t="shared" ca="1" si="55"/>
        <v>7.8087537800110951</v>
      </c>
    </row>
    <row r="1778" spans="5:6" x14ac:dyDescent="0.25">
      <c r="E1778" s="16">
        <f t="shared" ca="1" si="54"/>
        <v>0.24501513686934229</v>
      </c>
      <c r="F1778" s="16">
        <f t="shared" ca="1" si="55"/>
        <v>10.071798856088028</v>
      </c>
    </row>
    <row r="1779" spans="5:6" x14ac:dyDescent="0.25">
      <c r="E1779" s="16">
        <f t="shared" ca="1" si="54"/>
        <v>0.7151453579984598</v>
      </c>
      <c r="F1779" s="16">
        <f t="shared" ca="1" si="55"/>
        <v>35.462638403009748</v>
      </c>
    </row>
    <row r="1780" spans="5:6" x14ac:dyDescent="0.25">
      <c r="E1780" s="16">
        <f t="shared" ca="1" si="54"/>
        <v>0.7656201349901548</v>
      </c>
      <c r="F1780" s="16">
        <f t="shared" ca="1" si="55"/>
        <v>41.450441331818389</v>
      </c>
    </row>
    <row r="1781" spans="5:6" x14ac:dyDescent="0.25">
      <c r="E1781" s="16">
        <f t="shared" ca="1" si="54"/>
        <v>0.95647499733849273</v>
      </c>
      <c r="F1781" s="16">
        <f t="shared" ca="1" si="55"/>
        <v>111.18200412164985</v>
      </c>
    </row>
    <row r="1782" spans="5:6" x14ac:dyDescent="0.25">
      <c r="E1782" s="16">
        <f t="shared" ca="1" si="54"/>
        <v>0.50917905892027882</v>
      </c>
      <c r="F1782" s="16">
        <f t="shared" ca="1" si="55"/>
        <v>20.553074060625345</v>
      </c>
    </row>
    <row r="1783" spans="5:6" x14ac:dyDescent="0.25">
      <c r="E1783" s="16">
        <f t="shared" ca="1" si="54"/>
        <v>0.40111132281035033</v>
      </c>
      <c r="F1783" s="16">
        <f t="shared" ca="1" si="55"/>
        <v>15.635256170854671</v>
      </c>
    </row>
    <row r="1784" spans="5:6" x14ac:dyDescent="0.25">
      <c r="E1784" s="16">
        <f t="shared" ca="1" si="54"/>
        <v>0.14057830863511311</v>
      </c>
      <c r="F1784" s="16">
        <f t="shared" ca="1" si="55"/>
        <v>6.8364956365239298</v>
      </c>
    </row>
    <row r="1785" spans="5:6" x14ac:dyDescent="0.25">
      <c r="E1785" s="16">
        <f t="shared" ca="1" si="54"/>
        <v>0.18013050104609551</v>
      </c>
      <c r="F1785" s="16">
        <f t="shared" ca="1" si="55"/>
        <v>8.0456545262594332</v>
      </c>
    </row>
    <row r="1786" spans="5:6" x14ac:dyDescent="0.25">
      <c r="E1786" s="16">
        <f t="shared" ca="1" si="54"/>
        <v>0.12623653484225539</v>
      </c>
      <c r="F1786" s="16">
        <f t="shared" ca="1" si="55"/>
        <v>6.3957701898192187</v>
      </c>
    </row>
    <row r="1787" spans="5:6" x14ac:dyDescent="0.25">
      <c r="E1787" s="16">
        <f t="shared" ca="1" si="54"/>
        <v>0.65506341669444412</v>
      </c>
      <c r="F1787" s="16">
        <f t="shared" ca="1" si="55"/>
        <v>29.934964976260645</v>
      </c>
    </row>
    <row r="1788" spans="5:6" x14ac:dyDescent="0.25">
      <c r="E1788" s="16">
        <f t="shared" ca="1" si="54"/>
        <v>0.97400756058187432</v>
      </c>
      <c r="F1788" s="16">
        <f t="shared" ca="1" si="55"/>
        <v>140.22649666286384</v>
      </c>
    </row>
    <row r="1789" spans="5:6" x14ac:dyDescent="0.25">
      <c r="E1789" s="16">
        <f t="shared" ca="1" si="54"/>
        <v>0.40819875641736048</v>
      </c>
      <c r="F1789" s="16">
        <f t="shared" ca="1" si="55"/>
        <v>15.923867765884472</v>
      </c>
    </row>
    <row r="1790" spans="5:6" x14ac:dyDescent="0.25">
      <c r="E1790" s="16">
        <f t="shared" ca="1" si="54"/>
        <v>0.8172966640770003</v>
      </c>
      <c r="F1790" s="16">
        <f t="shared" ca="1" si="55"/>
        <v>49.655583252662367</v>
      </c>
    </row>
    <row r="1791" spans="5:6" x14ac:dyDescent="0.25">
      <c r="E1791" s="16">
        <f t="shared" ca="1" si="54"/>
        <v>0.20524817920223781</v>
      </c>
      <c r="F1791" s="16">
        <f t="shared" ca="1" si="55"/>
        <v>8.8196266549468696</v>
      </c>
    </row>
    <row r="1792" spans="5:6" x14ac:dyDescent="0.25">
      <c r="E1792" s="16">
        <f t="shared" ca="1" si="54"/>
        <v>0.7330182499327591</v>
      </c>
      <c r="F1792" s="16">
        <f t="shared" ca="1" si="55"/>
        <v>37.411086923937361</v>
      </c>
    </row>
    <row r="1793" spans="5:6" x14ac:dyDescent="0.25">
      <c r="E1793" s="16">
        <f t="shared" ca="1" si="54"/>
        <v>0.78947306270330952</v>
      </c>
      <c r="F1793" s="16">
        <f t="shared" ca="1" si="55"/>
        <v>44.907024358667009</v>
      </c>
    </row>
    <row r="1794" spans="5:6" x14ac:dyDescent="0.25">
      <c r="E1794" s="16">
        <f t="shared" ca="1" si="54"/>
        <v>0.7016427515075665</v>
      </c>
      <c r="F1794" s="16">
        <f t="shared" ca="1" si="55"/>
        <v>34.094330748936699</v>
      </c>
    </row>
    <row r="1795" spans="5:6" x14ac:dyDescent="0.25">
      <c r="E1795" s="16">
        <f t="shared" ca="1" si="54"/>
        <v>0.66275847071924154</v>
      </c>
      <c r="F1795" s="16">
        <f t="shared" ca="1" si="55"/>
        <v>30.569515247614852</v>
      </c>
    </row>
    <row r="1796" spans="5:6" x14ac:dyDescent="0.25">
      <c r="E1796" s="16">
        <f t="shared" ref="E1796:E1859" ca="1" si="56">RAND()</f>
        <v>0.17739550609767962</v>
      </c>
      <c r="F1796" s="16">
        <f t="shared" ref="F1796:F1859" ca="1" si="57">_xlfn.LOGNORM.INV(E1796,$C$3,$C$4)</f>
        <v>7.961868584991568</v>
      </c>
    </row>
    <row r="1797" spans="5:6" x14ac:dyDescent="0.25">
      <c r="E1797" s="16">
        <f t="shared" ca="1" si="56"/>
        <v>0.19733037459121494</v>
      </c>
      <c r="F1797" s="16">
        <f t="shared" ca="1" si="57"/>
        <v>8.574601131411713</v>
      </c>
    </row>
    <row r="1798" spans="5:6" x14ac:dyDescent="0.25">
      <c r="E1798" s="16">
        <f t="shared" ca="1" si="56"/>
        <v>9.827627242053516E-2</v>
      </c>
      <c r="F1798" s="16">
        <f t="shared" ca="1" si="57"/>
        <v>5.5210277574412112</v>
      </c>
    </row>
    <row r="1799" spans="5:6" x14ac:dyDescent="0.25">
      <c r="E1799" s="16">
        <f t="shared" ca="1" si="56"/>
        <v>0.80132293797071641</v>
      </c>
      <c r="F1799" s="16">
        <f t="shared" ca="1" si="57"/>
        <v>46.822136532404627</v>
      </c>
    </row>
    <row r="1800" spans="5:6" x14ac:dyDescent="0.25">
      <c r="E1800" s="16">
        <f t="shared" ca="1" si="56"/>
        <v>0.1196601946825403</v>
      </c>
      <c r="F1800" s="16">
        <f t="shared" ca="1" si="57"/>
        <v>6.1923386534565852</v>
      </c>
    </row>
    <row r="1801" spans="5:6" x14ac:dyDescent="0.25">
      <c r="E1801" s="16">
        <f t="shared" ca="1" si="56"/>
        <v>0.33475089010830528</v>
      </c>
      <c r="F1801" s="16">
        <f t="shared" ca="1" si="57"/>
        <v>13.107284104328762</v>
      </c>
    </row>
    <row r="1802" spans="5:6" x14ac:dyDescent="0.25">
      <c r="E1802" s="16">
        <f t="shared" ca="1" si="56"/>
        <v>0.64378218451908098</v>
      </c>
      <c r="F1802" s="16">
        <f t="shared" ca="1" si="57"/>
        <v>29.037466396213414</v>
      </c>
    </row>
    <row r="1803" spans="5:6" x14ac:dyDescent="0.25">
      <c r="E1803" s="16">
        <f t="shared" ca="1" si="56"/>
        <v>0.98326907173217382</v>
      </c>
      <c r="F1803" s="16">
        <f t="shared" ca="1" si="57"/>
        <v>168.42617242608591</v>
      </c>
    </row>
    <row r="1804" spans="5:6" x14ac:dyDescent="0.25">
      <c r="E1804" s="16">
        <f t="shared" ca="1" si="56"/>
        <v>0.546716380546591</v>
      </c>
      <c r="F1804" s="16">
        <f t="shared" ca="1" si="57"/>
        <v>22.586887010534522</v>
      </c>
    </row>
    <row r="1805" spans="5:6" x14ac:dyDescent="0.25">
      <c r="E1805" s="16">
        <f t="shared" ca="1" si="56"/>
        <v>0.2856345234916422</v>
      </c>
      <c r="F1805" s="16">
        <f t="shared" ca="1" si="57"/>
        <v>11.402316112235225</v>
      </c>
    </row>
    <row r="1806" spans="5:6" x14ac:dyDescent="0.25">
      <c r="E1806" s="16">
        <f t="shared" ca="1" si="56"/>
        <v>0.84625697162831037</v>
      </c>
      <c r="F1806" s="16">
        <f t="shared" ca="1" si="57"/>
        <v>55.729590274483996</v>
      </c>
    </row>
    <row r="1807" spans="5:6" x14ac:dyDescent="0.25">
      <c r="E1807" s="16">
        <f t="shared" ca="1" si="56"/>
        <v>0.22986281377807383</v>
      </c>
      <c r="F1807" s="16">
        <f t="shared" ca="1" si="57"/>
        <v>9.5898119708118887</v>
      </c>
    </row>
    <row r="1808" spans="5:6" x14ac:dyDescent="0.25">
      <c r="E1808" s="16">
        <f t="shared" ca="1" si="56"/>
        <v>0.58228510065372441</v>
      </c>
      <c r="F1808" s="16">
        <f t="shared" ca="1" si="57"/>
        <v>24.723217896511088</v>
      </c>
    </row>
    <row r="1809" spans="5:6" x14ac:dyDescent="0.25">
      <c r="E1809" s="16">
        <f t="shared" ca="1" si="56"/>
        <v>0.96087842545153423</v>
      </c>
      <c r="F1809" s="16">
        <f t="shared" ca="1" si="57"/>
        <v>116.85945337399298</v>
      </c>
    </row>
    <row r="1810" spans="5:6" x14ac:dyDescent="0.25">
      <c r="E1810" s="16">
        <f t="shared" ca="1" si="56"/>
        <v>0.36104973809180507</v>
      </c>
      <c r="F1810" s="16">
        <f t="shared" ca="1" si="57"/>
        <v>14.074233351875463</v>
      </c>
    </row>
    <row r="1811" spans="5:6" x14ac:dyDescent="0.25">
      <c r="E1811" s="16">
        <f t="shared" ca="1" si="56"/>
        <v>0.84189780722091434</v>
      </c>
      <c r="F1811" s="16">
        <f t="shared" ca="1" si="57"/>
        <v>54.72322846258011</v>
      </c>
    </row>
    <row r="1812" spans="5:6" x14ac:dyDescent="0.25">
      <c r="E1812" s="16">
        <f t="shared" ca="1" si="56"/>
        <v>0.39484262025940997</v>
      </c>
      <c r="F1812" s="16">
        <f t="shared" ca="1" si="57"/>
        <v>15.383271181609389</v>
      </c>
    </row>
    <row r="1813" spans="5:6" x14ac:dyDescent="0.25">
      <c r="E1813" s="16">
        <f t="shared" ca="1" si="56"/>
        <v>0.46427202706585102</v>
      </c>
      <c r="F1813" s="16">
        <f t="shared" ca="1" si="57"/>
        <v>18.362732479408258</v>
      </c>
    </row>
    <row r="1814" spans="5:6" x14ac:dyDescent="0.25">
      <c r="E1814" s="16">
        <f t="shared" ca="1" si="56"/>
        <v>0.9942695466280288</v>
      </c>
      <c r="F1814" s="16">
        <f t="shared" ca="1" si="57"/>
        <v>251.72125920752001</v>
      </c>
    </row>
    <row r="1815" spans="5:6" x14ac:dyDescent="0.25">
      <c r="E1815" s="16">
        <f t="shared" ca="1" si="56"/>
        <v>0.32682796041307893</v>
      </c>
      <c r="F1815" s="16">
        <f t="shared" ca="1" si="57"/>
        <v>12.823903127768839</v>
      </c>
    </row>
    <row r="1816" spans="5:6" x14ac:dyDescent="0.25">
      <c r="E1816" s="16">
        <f t="shared" ca="1" si="56"/>
        <v>0.73840411285578267</v>
      </c>
      <c r="F1816" s="16">
        <f t="shared" ca="1" si="57"/>
        <v>38.032198283455322</v>
      </c>
    </row>
    <row r="1817" spans="5:6" x14ac:dyDescent="0.25">
      <c r="E1817" s="16">
        <f t="shared" ca="1" si="56"/>
        <v>0.68104998778793191</v>
      </c>
      <c r="F1817" s="16">
        <f t="shared" ca="1" si="57"/>
        <v>32.157218100346867</v>
      </c>
    </row>
    <row r="1818" spans="5:6" x14ac:dyDescent="0.25">
      <c r="E1818" s="16">
        <f t="shared" ca="1" si="56"/>
        <v>0.73897407248606539</v>
      </c>
      <c r="F1818" s="16">
        <f t="shared" ca="1" si="57"/>
        <v>38.098912408210865</v>
      </c>
    </row>
    <row r="1819" spans="5:6" x14ac:dyDescent="0.25">
      <c r="E1819" s="16">
        <f t="shared" ca="1" si="56"/>
        <v>0.93700450730284812</v>
      </c>
      <c r="F1819" s="16">
        <f t="shared" ca="1" si="57"/>
        <v>92.768209569204444</v>
      </c>
    </row>
    <row r="1820" spans="5:6" x14ac:dyDescent="0.25">
      <c r="E1820" s="16">
        <f t="shared" ca="1" si="56"/>
        <v>0.73790574922703589</v>
      </c>
      <c r="F1820" s="16">
        <f t="shared" ca="1" si="57"/>
        <v>37.974021221950579</v>
      </c>
    </row>
    <row r="1821" spans="5:6" x14ac:dyDescent="0.25">
      <c r="E1821" s="16">
        <f t="shared" ca="1" si="56"/>
        <v>2.5226254961483674E-2</v>
      </c>
      <c r="F1821" s="16">
        <f t="shared" ca="1" si="57"/>
        <v>2.8402516390616181</v>
      </c>
    </row>
    <row r="1822" spans="5:6" x14ac:dyDescent="0.25">
      <c r="E1822" s="16">
        <f t="shared" ca="1" si="56"/>
        <v>0.46524700978118672</v>
      </c>
      <c r="F1822" s="16">
        <f t="shared" ca="1" si="57"/>
        <v>18.407840729274799</v>
      </c>
    </row>
    <row r="1823" spans="5:6" x14ac:dyDescent="0.25">
      <c r="E1823" s="16">
        <f t="shared" ca="1" si="56"/>
        <v>0.73159126361422389</v>
      </c>
      <c r="F1823" s="16">
        <f t="shared" ca="1" si="57"/>
        <v>37.249283782036848</v>
      </c>
    </row>
    <row r="1824" spans="5:6" x14ac:dyDescent="0.25">
      <c r="E1824" s="16">
        <f t="shared" ca="1" si="56"/>
        <v>0.19142076862782587</v>
      </c>
      <c r="F1824" s="16">
        <f t="shared" ca="1" si="57"/>
        <v>8.3924069682513895</v>
      </c>
    </row>
    <row r="1825" spans="5:6" x14ac:dyDescent="0.25">
      <c r="E1825" s="16">
        <f t="shared" ca="1" si="56"/>
        <v>0.24542334088325957</v>
      </c>
      <c r="F1825" s="16">
        <f t="shared" ca="1" si="57"/>
        <v>10.084879333995783</v>
      </c>
    </row>
    <row r="1826" spans="5:6" x14ac:dyDescent="0.25">
      <c r="E1826" s="16">
        <f t="shared" ca="1" si="56"/>
        <v>9.0452835320907865E-2</v>
      </c>
      <c r="F1826" s="16">
        <f t="shared" ca="1" si="57"/>
        <v>5.2699892659764691</v>
      </c>
    </row>
    <row r="1827" spans="5:6" x14ac:dyDescent="0.25">
      <c r="E1827" s="16">
        <f t="shared" ca="1" si="56"/>
        <v>0.2040112886699369</v>
      </c>
      <c r="F1827" s="16">
        <f t="shared" ca="1" si="57"/>
        <v>8.7812742289517338</v>
      </c>
    </row>
    <row r="1828" spans="5:6" x14ac:dyDescent="0.25">
      <c r="E1828" s="16">
        <f t="shared" ca="1" si="56"/>
        <v>0.25824620304385815</v>
      </c>
      <c r="F1828" s="16">
        <f t="shared" ca="1" si="57"/>
        <v>10.498561875155429</v>
      </c>
    </row>
    <row r="1829" spans="5:6" x14ac:dyDescent="0.25">
      <c r="E1829" s="16">
        <f t="shared" ca="1" si="56"/>
        <v>0.73372898907147499</v>
      </c>
      <c r="F1829" s="16">
        <f t="shared" ca="1" si="57"/>
        <v>37.492101782252711</v>
      </c>
    </row>
    <row r="1830" spans="5:6" x14ac:dyDescent="0.25">
      <c r="E1830" s="16">
        <f t="shared" ca="1" si="56"/>
        <v>0.36040385529197161</v>
      </c>
      <c r="F1830" s="16">
        <f t="shared" ca="1" si="57"/>
        <v>14.049973160404488</v>
      </c>
    </row>
    <row r="1831" spans="5:6" x14ac:dyDescent="0.25">
      <c r="E1831" s="16">
        <f t="shared" ca="1" si="56"/>
        <v>0.51753601008178607</v>
      </c>
      <c r="F1831" s="16">
        <f t="shared" ca="1" si="57"/>
        <v>20.988410896276694</v>
      </c>
    </row>
    <row r="1832" spans="5:6" x14ac:dyDescent="0.25">
      <c r="E1832" s="16">
        <f t="shared" ca="1" si="56"/>
        <v>0.32280708612046094</v>
      </c>
      <c r="F1832" s="16">
        <f t="shared" ca="1" si="57"/>
        <v>12.681401362591574</v>
      </c>
    </row>
    <row r="1833" spans="5:6" x14ac:dyDescent="0.25">
      <c r="E1833" s="16">
        <f t="shared" ca="1" si="56"/>
        <v>0.86583766390000516</v>
      </c>
      <c r="F1833" s="16">
        <f t="shared" ca="1" si="57"/>
        <v>60.7598308808765</v>
      </c>
    </row>
    <row r="1834" spans="5:6" x14ac:dyDescent="0.25">
      <c r="E1834" s="16">
        <f t="shared" ca="1" si="56"/>
        <v>0.19072129409772021</v>
      </c>
      <c r="F1834" s="16">
        <f t="shared" ca="1" si="57"/>
        <v>8.3708767726884954</v>
      </c>
    </row>
    <row r="1835" spans="5:6" x14ac:dyDescent="0.25">
      <c r="E1835" s="16">
        <f t="shared" ca="1" si="56"/>
        <v>0.62577904418735397</v>
      </c>
      <c r="F1835" s="16">
        <f t="shared" ca="1" si="57"/>
        <v>27.679567492768182</v>
      </c>
    </row>
    <row r="1836" spans="5:6" x14ac:dyDescent="0.25">
      <c r="E1836" s="16">
        <f t="shared" ca="1" si="56"/>
        <v>0.54964510704728875</v>
      </c>
      <c r="F1836" s="16">
        <f t="shared" ca="1" si="57"/>
        <v>22.754541710954193</v>
      </c>
    </row>
    <row r="1837" spans="5:6" x14ac:dyDescent="0.25">
      <c r="E1837" s="16">
        <f t="shared" ca="1" si="56"/>
        <v>0.29628924296448711</v>
      </c>
      <c r="F1837" s="16">
        <f t="shared" ca="1" si="57"/>
        <v>11.76226802997491</v>
      </c>
    </row>
    <row r="1838" spans="5:6" x14ac:dyDescent="0.25">
      <c r="E1838" s="16">
        <f t="shared" ca="1" si="56"/>
        <v>0.56280564441409553</v>
      </c>
      <c r="F1838" s="16">
        <f t="shared" ca="1" si="57"/>
        <v>23.525534541767524</v>
      </c>
    </row>
    <row r="1839" spans="5:6" x14ac:dyDescent="0.25">
      <c r="E1839" s="16">
        <f t="shared" ca="1" si="56"/>
        <v>0.61157383747060801</v>
      </c>
      <c r="F1839" s="16">
        <f t="shared" ca="1" si="57"/>
        <v>26.666906987299921</v>
      </c>
    </row>
    <row r="1840" spans="5:6" x14ac:dyDescent="0.25">
      <c r="E1840" s="16">
        <f t="shared" ca="1" si="56"/>
        <v>0.51850247096476987</v>
      </c>
      <c r="F1840" s="16">
        <f t="shared" ca="1" si="57"/>
        <v>21.039370246349979</v>
      </c>
    </row>
    <row r="1841" spans="5:6" x14ac:dyDescent="0.25">
      <c r="E1841" s="16">
        <f t="shared" ca="1" si="56"/>
        <v>0.98745198113857635</v>
      </c>
      <c r="F1841" s="16">
        <f t="shared" ca="1" si="57"/>
        <v>188.65523967605279</v>
      </c>
    </row>
    <row r="1842" spans="5:6" x14ac:dyDescent="0.25">
      <c r="E1842" s="16">
        <f t="shared" ca="1" si="56"/>
        <v>0.60032095754108272</v>
      </c>
      <c r="F1842" s="16">
        <f t="shared" ca="1" si="57"/>
        <v>25.89831606198106</v>
      </c>
    </row>
    <row r="1843" spans="5:6" x14ac:dyDescent="0.25">
      <c r="E1843" s="16">
        <f t="shared" ca="1" si="56"/>
        <v>0.45914875324955362</v>
      </c>
      <c r="F1843" s="16">
        <f t="shared" ca="1" si="57"/>
        <v>18.127343681745469</v>
      </c>
    </row>
    <row r="1844" spans="5:6" x14ac:dyDescent="0.25">
      <c r="E1844" s="16">
        <f t="shared" ca="1" si="56"/>
        <v>0.9878558627019749</v>
      </c>
      <c r="F1844" s="16">
        <f t="shared" ca="1" si="57"/>
        <v>191.0505991038971</v>
      </c>
    </row>
    <row r="1845" spans="5:6" x14ac:dyDescent="0.25">
      <c r="E1845" s="16">
        <f t="shared" ca="1" si="56"/>
        <v>8.8874371393632079E-2</v>
      </c>
      <c r="F1845" s="16">
        <f t="shared" ca="1" si="57"/>
        <v>5.218869922349886</v>
      </c>
    </row>
    <row r="1846" spans="5:6" x14ac:dyDescent="0.25">
      <c r="E1846" s="16">
        <f t="shared" ca="1" si="56"/>
        <v>0.6999551581424045</v>
      </c>
      <c r="F1846" s="16">
        <f t="shared" ca="1" si="57"/>
        <v>33.929048902562862</v>
      </c>
    </row>
    <row r="1847" spans="5:6" x14ac:dyDescent="0.25">
      <c r="E1847" s="16">
        <f t="shared" ca="1" si="56"/>
        <v>0.20695562758139741</v>
      </c>
      <c r="F1847" s="16">
        <f t="shared" ca="1" si="57"/>
        <v>8.8726183949661426</v>
      </c>
    </row>
    <row r="1848" spans="5:6" x14ac:dyDescent="0.25">
      <c r="E1848" s="16">
        <f t="shared" ca="1" si="56"/>
        <v>0.79659688235837889</v>
      </c>
      <c r="F1848" s="16">
        <f t="shared" ca="1" si="57"/>
        <v>46.040758234947305</v>
      </c>
    </row>
    <row r="1849" spans="5:6" x14ac:dyDescent="0.25">
      <c r="E1849" s="16">
        <f t="shared" ca="1" si="56"/>
        <v>0.622372123509362</v>
      </c>
      <c r="F1849" s="16">
        <f t="shared" ca="1" si="57"/>
        <v>27.432180857996745</v>
      </c>
    </row>
    <row r="1850" spans="5:6" x14ac:dyDescent="0.25">
      <c r="E1850" s="16">
        <f t="shared" ca="1" si="56"/>
        <v>0.98538080816321971</v>
      </c>
      <c r="F1850" s="16">
        <f t="shared" ca="1" si="57"/>
        <v>177.72856021946714</v>
      </c>
    </row>
    <row r="1851" spans="5:6" x14ac:dyDescent="0.25">
      <c r="E1851" s="16">
        <f t="shared" ca="1" si="56"/>
        <v>0.28878153483544355</v>
      </c>
      <c r="F1851" s="16">
        <f t="shared" ca="1" si="57"/>
        <v>11.508111833346497</v>
      </c>
    </row>
    <row r="1852" spans="5:6" x14ac:dyDescent="0.25">
      <c r="E1852" s="16">
        <f t="shared" ca="1" si="56"/>
        <v>0.69901995374398551</v>
      </c>
      <c r="F1852" s="16">
        <f t="shared" ca="1" si="57"/>
        <v>33.837981192699786</v>
      </c>
    </row>
    <row r="1853" spans="5:6" x14ac:dyDescent="0.25">
      <c r="E1853" s="16">
        <f t="shared" ca="1" si="56"/>
        <v>0.73802192719407644</v>
      </c>
      <c r="F1853" s="16">
        <f t="shared" ca="1" si="57"/>
        <v>37.987570360792439</v>
      </c>
    </row>
    <row r="1854" spans="5:6" x14ac:dyDescent="0.25">
      <c r="E1854" s="16">
        <f t="shared" ca="1" si="56"/>
        <v>0.59221515563617477</v>
      </c>
      <c r="F1854" s="16">
        <f t="shared" ca="1" si="57"/>
        <v>25.361870898210174</v>
      </c>
    </row>
    <row r="1855" spans="5:6" x14ac:dyDescent="0.25">
      <c r="E1855" s="16">
        <f t="shared" ca="1" si="56"/>
        <v>0.55016014185269912</v>
      </c>
      <c r="F1855" s="16">
        <f t="shared" ca="1" si="57"/>
        <v>22.784169055587274</v>
      </c>
    </row>
    <row r="1856" spans="5:6" x14ac:dyDescent="0.25">
      <c r="E1856" s="16">
        <f t="shared" ca="1" si="56"/>
        <v>0.27645273821091776</v>
      </c>
      <c r="F1856" s="16">
        <f t="shared" ca="1" si="57"/>
        <v>11.096037078091294</v>
      </c>
    </row>
    <row r="1857" spans="5:6" x14ac:dyDescent="0.25">
      <c r="E1857" s="16">
        <f t="shared" ca="1" si="56"/>
        <v>0.87946920426333597</v>
      </c>
      <c r="F1857" s="16">
        <f t="shared" ca="1" si="57"/>
        <v>64.866899806122944</v>
      </c>
    </row>
    <row r="1858" spans="5:6" x14ac:dyDescent="0.25">
      <c r="E1858" s="16">
        <f t="shared" ca="1" si="56"/>
        <v>0.45271519659999693</v>
      </c>
      <c r="F1858" s="16">
        <f t="shared" ca="1" si="57"/>
        <v>17.835586249618835</v>
      </c>
    </row>
    <row r="1859" spans="5:6" x14ac:dyDescent="0.25">
      <c r="E1859" s="16">
        <f t="shared" ca="1" si="56"/>
        <v>0.67076077478789853</v>
      </c>
      <c r="F1859" s="16">
        <f t="shared" ca="1" si="57"/>
        <v>31.249858972310012</v>
      </c>
    </row>
    <row r="1860" spans="5:6" x14ac:dyDescent="0.25">
      <c r="E1860" s="16">
        <f t="shared" ref="E1860:E1923" ca="1" si="58">RAND()</f>
        <v>0.10559902307523572</v>
      </c>
      <c r="F1860" s="16">
        <f t="shared" ref="F1860:F1923" ca="1" si="59">_xlfn.LOGNORM.INV(E1860,$C$3,$C$4)</f>
        <v>5.7530036554662018</v>
      </c>
    </row>
    <row r="1861" spans="5:6" x14ac:dyDescent="0.25">
      <c r="E1861" s="16">
        <f t="shared" ca="1" si="58"/>
        <v>0.87344685587784043</v>
      </c>
      <c r="F1861" s="16">
        <f t="shared" ca="1" si="59"/>
        <v>62.981243800415783</v>
      </c>
    </row>
    <row r="1862" spans="5:6" x14ac:dyDescent="0.25">
      <c r="E1862" s="16">
        <f t="shared" ca="1" si="58"/>
        <v>0.13008763033856408</v>
      </c>
      <c r="F1862" s="16">
        <f t="shared" ca="1" si="59"/>
        <v>6.5144514814422374</v>
      </c>
    </row>
    <row r="1863" spans="5:6" x14ac:dyDescent="0.25">
      <c r="E1863" s="16">
        <f t="shared" ca="1" si="58"/>
        <v>0.92046566512660954</v>
      </c>
      <c r="F1863" s="16">
        <f t="shared" ca="1" si="59"/>
        <v>82.122395660618892</v>
      </c>
    </row>
    <row r="1864" spans="5:6" x14ac:dyDescent="0.25">
      <c r="E1864" s="16">
        <f t="shared" ca="1" si="58"/>
        <v>0.72080834331869881</v>
      </c>
      <c r="F1864" s="16">
        <f t="shared" ca="1" si="59"/>
        <v>36.062174576584965</v>
      </c>
    </row>
    <row r="1865" spans="5:6" x14ac:dyDescent="0.25">
      <c r="E1865" s="16">
        <f t="shared" ca="1" si="58"/>
        <v>0.55492960612074793</v>
      </c>
      <c r="F1865" s="16">
        <f t="shared" ca="1" si="59"/>
        <v>23.060612212969968</v>
      </c>
    </row>
    <row r="1866" spans="5:6" x14ac:dyDescent="0.25">
      <c r="E1866" s="16">
        <f t="shared" ca="1" si="58"/>
        <v>0.50985923330157989</v>
      </c>
      <c r="F1866" s="16">
        <f t="shared" ca="1" si="59"/>
        <v>20.588155797075224</v>
      </c>
    </row>
    <row r="1867" spans="5:6" x14ac:dyDescent="0.25">
      <c r="E1867" s="16">
        <f t="shared" ca="1" si="58"/>
        <v>0.34556921019360032</v>
      </c>
      <c r="F1867" s="16">
        <f t="shared" ca="1" si="59"/>
        <v>13.499995940054129</v>
      </c>
    </row>
    <row r="1868" spans="5:6" x14ac:dyDescent="0.25">
      <c r="E1868" s="16">
        <f t="shared" ca="1" si="58"/>
        <v>0.3221183452656432</v>
      </c>
      <c r="F1868" s="16">
        <f t="shared" ca="1" si="59"/>
        <v>12.657078803205819</v>
      </c>
    </row>
    <row r="1869" spans="5:6" x14ac:dyDescent="0.25">
      <c r="E1869" s="16">
        <f t="shared" ca="1" si="58"/>
        <v>6.229430673914349E-2</v>
      </c>
      <c r="F1869" s="16">
        <f t="shared" ca="1" si="59"/>
        <v>4.324103277613303</v>
      </c>
    </row>
    <row r="1870" spans="5:6" x14ac:dyDescent="0.25">
      <c r="E1870" s="16">
        <f t="shared" ca="1" si="58"/>
        <v>0.12865604012217358</v>
      </c>
      <c r="F1870" s="16">
        <f t="shared" ca="1" si="59"/>
        <v>6.4703675939706473</v>
      </c>
    </row>
    <row r="1871" spans="5:6" x14ac:dyDescent="0.25">
      <c r="E1871" s="16">
        <f t="shared" ca="1" si="58"/>
        <v>0.70280697938276215</v>
      </c>
      <c r="F1871" s="16">
        <f t="shared" ca="1" si="59"/>
        <v>34.209073033988666</v>
      </c>
    </row>
    <row r="1872" spans="5:6" x14ac:dyDescent="0.25">
      <c r="E1872" s="16">
        <f t="shared" ca="1" si="58"/>
        <v>0.11713144136770504</v>
      </c>
      <c r="F1872" s="16">
        <f t="shared" ca="1" si="59"/>
        <v>6.1138129484160082</v>
      </c>
    </row>
    <row r="1873" spans="5:6" x14ac:dyDescent="0.25">
      <c r="E1873" s="16">
        <f t="shared" ca="1" si="58"/>
        <v>6.0349826267765749E-2</v>
      </c>
      <c r="F1873" s="16">
        <f t="shared" ca="1" si="59"/>
        <v>4.2552623102890337</v>
      </c>
    </row>
    <row r="1874" spans="5:6" x14ac:dyDescent="0.25">
      <c r="E1874" s="16">
        <f t="shared" ca="1" si="58"/>
        <v>0.25756831861691432</v>
      </c>
      <c r="F1874" s="16">
        <f t="shared" ca="1" si="59"/>
        <v>10.476552323807802</v>
      </c>
    </row>
    <row r="1875" spans="5:6" x14ac:dyDescent="0.25">
      <c r="E1875" s="16">
        <f t="shared" ca="1" si="58"/>
        <v>0.35756837121777474</v>
      </c>
      <c r="F1875" s="16">
        <f t="shared" ca="1" si="59"/>
        <v>13.943785724817953</v>
      </c>
    </row>
    <row r="1876" spans="5:6" x14ac:dyDescent="0.25">
      <c r="E1876" s="16">
        <f t="shared" ca="1" si="58"/>
        <v>2.5343309680785464E-2</v>
      </c>
      <c r="F1876" s="16">
        <f t="shared" ca="1" si="59"/>
        <v>2.8458919950357382</v>
      </c>
    </row>
    <row r="1877" spans="5:6" x14ac:dyDescent="0.25">
      <c r="E1877" s="16">
        <f t="shared" ca="1" si="58"/>
        <v>0.98103930342298784</v>
      </c>
      <c r="F1877" s="16">
        <f t="shared" ca="1" si="59"/>
        <v>160.08475279564988</v>
      </c>
    </row>
    <row r="1878" spans="5:6" x14ac:dyDescent="0.25">
      <c r="E1878" s="16">
        <f t="shared" ca="1" si="58"/>
        <v>0.51327631892794701</v>
      </c>
      <c r="F1878" s="16">
        <f t="shared" ca="1" si="59"/>
        <v>20.76533357782662</v>
      </c>
    </row>
    <row r="1879" spans="5:6" x14ac:dyDescent="0.25">
      <c r="E1879" s="16">
        <f t="shared" ca="1" si="58"/>
        <v>0.33963455476902993</v>
      </c>
      <c r="F1879" s="16">
        <f t="shared" ca="1" si="59"/>
        <v>13.283720980599643</v>
      </c>
    </row>
    <row r="1880" spans="5:6" x14ac:dyDescent="0.25">
      <c r="E1880" s="16">
        <f t="shared" ca="1" si="58"/>
        <v>1.0969221428698384E-2</v>
      </c>
      <c r="F1880" s="16">
        <f t="shared" ca="1" si="59"/>
        <v>2.0310807480392064</v>
      </c>
    </row>
    <row r="1881" spans="5:6" x14ac:dyDescent="0.25">
      <c r="E1881" s="16">
        <f t="shared" ca="1" si="58"/>
        <v>0.51999596086136957</v>
      </c>
      <c r="F1881" s="16">
        <f t="shared" ca="1" si="59"/>
        <v>21.118373553740071</v>
      </c>
    </row>
    <row r="1882" spans="5:6" x14ac:dyDescent="0.25">
      <c r="E1882" s="16">
        <f t="shared" ca="1" si="58"/>
        <v>0.7564346055700415</v>
      </c>
      <c r="F1882" s="16">
        <f t="shared" ca="1" si="59"/>
        <v>40.2407253409026</v>
      </c>
    </row>
    <row r="1883" spans="5:6" x14ac:dyDescent="0.25">
      <c r="E1883" s="16">
        <f t="shared" ca="1" si="58"/>
        <v>0.10465690796333849</v>
      </c>
      <c r="F1883" s="16">
        <f t="shared" ca="1" si="59"/>
        <v>5.7232996512287082</v>
      </c>
    </row>
    <row r="1884" spans="5:6" x14ac:dyDescent="0.25">
      <c r="E1884" s="16">
        <f t="shared" ca="1" si="58"/>
        <v>0.94577250902723264</v>
      </c>
      <c r="F1884" s="16">
        <f t="shared" ca="1" si="59"/>
        <v>100.00062488040051</v>
      </c>
    </row>
    <row r="1885" spans="5:6" x14ac:dyDescent="0.25">
      <c r="E1885" s="16">
        <f t="shared" ca="1" si="58"/>
        <v>0.70636737887758261</v>
      </c>
      <c r="F1885" s="16">
        <f t="shared" ca="1" si="59"/>
        <v>34.56367579254988</v>
      </c>
    </row>
    <row r="1886" spans="5:6" x14ac:dyDescent="0.25">
      <c r="E1886" s="16">
        <f t="shared" ca="1" si="58"/>
        <v>0.25578241439653238</v>
      </c>
      <c r="F1886" s="16">
        <f t="shared" ca="1" si="59"/>
        <v>10.41864459281809</v>
      </c>
    </row>
    <row r="1887" spans="5:6" x14ac:dyDescent="0.25">
      <c r="E1887" s="16">
        <f t="shared" ca="1" si="58"/>
        <v>0.85566246020544279</v>
      </c>
      <c r="F1887" s="16">
        <f t="shared" ca="1" si="59"/>
        <v>58.034207106119922</v>
      </c>
    </row>
    <row r="1888" spans="5:6" x14ac:dyDescent="0.25">
      <c r="E1888" s="16">
        <f t="shared" ca="1" si="58"/>
        <v>0.82964311711935423</v>
      </c>
      <c r="F1888" s="16">
        <f t="shared" ca="1" si="59"/>
        <v>52.078692652068263</v>
      </c>
    </row>
    <row r="1889" spans="5:6" x14ac:dyDescent="0.25">
      <c r="E1889" s="16">
        <f t="shared" ca="1" si="58"/>
        <v>0.45820571801937826</v>
      </c>
      <c r="F1889" s="16">
        <f t="shared" ca="1" si="59"/>
        <v>18.084313389545525</v>
      </c>
    </row>
    <row r="1890" spans="5:6" x14ac:dyDescent="0.25">
      <c r="E1890" s="16">
        <f t="shared" ca="1" si="58"/>
        <v>0.86957151027706092</v>
      </c>
      <c r="F1890" s="16">
        <f t="shared" ca="1" si="59"/>
        <v>61.828715625009245</v>
      </c>
    </row>
    <row r="1891" spans="5:6" x14ac:dyDescent="0.25">
      <c r="E1891" s="16">
        <f t="shared" ca="1" si="58"/>
        <v>0.75092082113293324</v>
      </c>
      <c r="F1891" s="16">
        <f t="shared" ca="1" si="59"/>
        <v>39.543063354365877</v>
      </c>
    </row>
    <row r="1892" spans="5:6" x14ac:dyDescent="0.25">
      <c r="E1892" s="16">
        <f t="shared" ca="1" si="58"/>
        <v>9.6316356479976273E-2</v>
      </c>
      <c r="F1892" s="16">
        <f t="shared" ca="1" si="59"/>
        <v>5.4584765286794079</v>
      </c>
    </row>
    <row r="1893" spans="5:6" x14ac:dyDescent="0.25">
      <c r="E1893" s="16">
        <f t="shared" ca="1" si="58"/>
        <v>0.63118725168117495</v>
      </c>
      <c r="F1893" s="16">
        <f t="shared" ca="1" si="59"/>
        <v>28.078367947091309</v>
      </c>
    </row>
    <row r="1894" spans="5:6" x14ac:dyDescent="0.25">
      <c r="E1894" s="16">
        <f t="shared" ca="1" si="58"/>
        <v>0.78570405556630341</v>
      </c>
      <c r="F1894" s="16">
        <f t="shared" ca="1" si="59"/>
        <v>44.327423603976946</v>
      </c>
    </row>
    <row r="1895" spans="5:6" x14ac:dyDescent="0.25">
      <c r="E1895" s="16">
        <f t="shared" ca="1" si="58"/>
        <v>0.26130197513589748</v>
      </c>
      <c r="F1895" s="16">
        <f t="shared" ca="1" si="59"/>
        <v>10.597979278633535</v>
      </c>
    </row>
    <row r="1896" spans="5:6" x14ac:dyDescent="0.25">
      <c r="E1896" s="16">
        <f t="shared" ca="1" si="58"/>
        <v>0.14470015878901443</v>
      </c>
      <c r="F1896" s="16">
        <f t="shared" ca="1" si="59"/>
        <v>6.9626623712395999</v>
      </c>
    </row>
    <row r="1897" spans="5:6" x14ac:dyDescent="0.25">
      <c r="E1897" s="16">
        <f t="shared" ca="1" si="58"/>
        <v>0.6371109007996788</v>
      </c>
      <c r="F1897" s="16">
        <f t="shared" ca="1" si="59"/>
        <v>28.524031752572238</v>
      </c>
    </row>
    <row r="1898" spans="5:6" x14ac:dyDescent="0.25">
      <c r="E1898" s="16">
        <f t="shared" ca="1" si="58"/>
        <v>0.75131810858099712</v>
      </c>
      <c r="F1898" s="16">
        <f t="shared" ca="1" si="59"/>
        <v>39.592649613482912</v>
      </c>
    </row>
    <row r="1899" spans="5:6" x14ac:dyDescent="0.25">
      <c r="E1899" s="16">
        <f t="shared" ca="1" si="58"/>
        <v>0.11285338617717833</v>
      </c>
      <c r="F1899" s="16">
        <f t="shared" ca="1" si="59"/>
        <v>5.9805208910488634</v>
      </c>
    </row>
    <row r="1900" spans="5:6" x14ac:dyDescent="0.25">
      <c r="E1900" s="16">
        <f t="shared" ca="1" si="58"/>
        <v>0.25337766390362482</v>
      </c>
      <c r="F1900" s="16">
        <f t="shared" ca="1" si="59"/>
        <v>10.340844929053294</v>
      </c>
    </row>
    <row r="1901" spans="5:6" x14ac:dyDescent="0.25">
      <c r="E1901" s="16">
        <f t="shared" ca="1" si="58"/>
        <v>0.45655017532704401</v>
      </c>
      <c r="F1901" s="16">
        <f t="shared" ca="1" si="59"/>
        <v>18.008992622179388</v>
      </c>
    </row>
    <row r="1902" spans="5:6" x14ac:dyDescent="0.25">
      <c r="E1902" s="16">
        <f t="shared" ca="1" si="58"/>
        <v>0.77075277390842889</v>
      </c>
      <c r="F1902" s="16">
        <f t="shared" ca="1" si="59"/>
        <v>42.15394290920166</v>
      </c>
    </row>
    <row r="1903" spans="5:6" x14ac:dyDescent="0.25">
      <c r="E1903" s="16">
        <f t="shared" ca="1" si="58"/>
        <v>0.664853483877754</v>
      </c>
      <c r="F1903" s="16">
        <f t="shared" ca="1" si="59"/>
        <v>30.745568566713008</v>
      </c>
    </row>
    <row r="1904" spans="5:6" x14ac:dyDescent="0.25">
      <c r="E1904" s="16">
        <f t="shared" ca="1" si="58"/>
        <v>0.71007002704163302</v>
      </c>
      <c r="F1904" s="16">
        <f t="shared" ca="1" si="59"/>
        <v>34.938497681467503</v>
      </c>
    </row>
    <row r="1905" spans="5:6" x14ac:dyDescent="0.25">
      <c r="E1905" s="16">
        <f t="shared" ca="1" si="58"/>
        <v>0.99880274900135513</v>
      </c>
      <c r="F1905" s="16">
        <f t="shared" ca="1" si="59"/>
        <v>418.36902486021285</v>
      </c>
    </row>
    <row r="1906" spans="5:6" x14ac:dyDescent="0.25">
      <c r="E1906" s="16">
        <f t="shared" ca="1" si="58"/>
        <v>0.15392479225648659</v>
      </c>
      <c r="F1906" s="16">
        <f t="shared" ca="1" si="59"/>
        <v>7.2445927276339308</v>
      </c>
    </row>
    <row r="1907" spans="5:6" x14ac:dyDescent="0.25">
      <c r="E1907" s="16">
        <f t="shared" ca="1" si="58"/>
        <v>0.55347711184625437</v>
      </c>
      <c r="F1907" s="16">
        <f t="shared" ca="1" si="59"/>
        <v>22.976023752324789</v>
      </c>
    </row>
    <row r="1908" spans="5:6" x14ac:dyDescent="0.25">
      <c r="E1908" s="16">
        <f t="shared" ca="1" si="58"/>
        <v>0.81223316110658739</v>
      </c>
      <c r="F1908" s="16">
        <f t="shared" ca="1" si="59"/>
        <v>48.723215185166843</v>
      </c>
    </row>
    <row r="1909" spans="5:6" x14ac:dyDescent="0.25">
      <c r="E1909" s="16">
        <f t="shared" ca="1" si="58"/>
        <v>0.5434454740360426</v>
      </c>
      <c r="F1909" s="16">
        <f t="shared" ca="1" si="59"/>
        <v>22.401273416203974</v>
      </c>
    </row>
    <row r="1910" spans="5:6" x14ac:dyDescent="0.25">
      <c r="E1910" s="16">
        <f t="shared" ca="1" si="58"/>
        <v>9.3040515566976123E-2</v>
      </c>
      <c r="F1910" s="16">
        <f t="shared" ca="1" si="59"/>
        <v>5.3534345580215943</v>
      </c>
    </row>
    <row r="1911" spans="5:6" x14ac:dyDescent="0.25">
      <c r="E1911" s="16">
        <f t="shared" ca="1" si="58"/>
        <v>0.9231250478413221</v>
      </c>
      <c r="F1911" s="16">
        <f t="shared" ca="1" si="59"/>
        <v>83.630679434638907</v>
      </c>
    </row>
    <row r="1912" spans="5:6" x14ac:dyDescent="0.25">
      <c r="E1912" s="16">
        <f t="shared" ca="1" si="58"/>
        <v>0.42394127481106048</v>
      </c>
      <c r="F1912" s="16">
        <f t="shared" ca="1" si="59"/>
        <v>16.579701807162625</v>
      </c>
    </row>
    <row r="1913" spans="5:6" x14ac:dyDescent="0.25">
      <c r="E1913" s="16">
        <f t="shared" ca="1" si="58"/>
        <v>0.1087247936362451</v>
      </c>
      <c r="F1913" s="16">
        <f t="shared" ca="1" si="59"/>
        <v>5.8512875737863359</v>
      </c>
    </row>
    <row r="1914" spans="5:6" x14ac:dyDescent="0.25">
      <c r="E1914" s="16">
        <f t="shared" ca="1" si="58"/>
        <v>0.96831141113466079</v>
      </c>
      <c r="F1914" s="16">
        <f t="shared" ca="1" si="59"/>
        <v>128.57805256320594</v>
      </c>
    </row>
    <row r="1915" spans="5:6" x14ac:dyDescent="0.25">
      <c r="E1915" s="16">
        <f t="shared" ca="1" si="58"/>
        <v>0.88378303818860982</v>
      </c>
      <c r="F1915" s="16">
        <f t="shared" ca="1" si="59"/>
        <v>66.29487564633996</v>
      </c>
    </row>
    <row r="1916" spans="5:6" x14ac:dyDescent="0.25">
      <c r="E1916" s="16">
        <f t="shared" ca="1" si="58"/>
        <v>0.43521988914224186</v>
      </c>
      <c r="F1916" s="16">
        <f t="shared" ca="1" si="59"/>
        <v>17.062790521247379</v>
      </c>
    </row>
    <row r="1917" spans="5:6" x14ac:dyDescent="0.25">
      <c r="E1917" s="16">
        <f t="shared" ca="1" si="58"/>
        <v>0.3378667894666233</v>
      </c>
      <c r="F1917" s="16">
        <f t="shared" ca="1" si="59"/>
        <v>13.219697063805842</v>
      </c>
    </row>
    <row r="1918" spans="5:6" x14ac:dyDescent="0.25">
      <c r="E1918" s="16">
        <f t="shared" ca="1" si="58"/>
        <v>0.35825693125448621</v>
      </c>
      <c r="F1918" s="16">
        <f t="shared" ca="1" si="59"/>
        <v>13.969524692049335</v>
      </c>
    </row>
    <row r="1919" spans="5:6" x14ac:dyDescent="0.25">
      <c r="E1919" s="16">
        <f t="shared" ca="1" si="58"/>
        <v>0.40376852200414526</v>
      </c>
      <c r="F1919" s="16">
        <f t="shared" ca="1" si="59"/>
        <v>15.742992922630973</v>
      </c>
    </row>
    <row r="1920" spans="5:6" x14ac:dyDescent="0.25">
      <c r="E1920" s="16">
        <f t="shared" ca="1" si="58"/>
        <v>2.3082510012899515E-2</v>
      </c>
      <c r="F1920" s="16">
        <f t="shared" ca="1" si="59"/>
        <v>2.734964967813625</v>
      </c>
    </row>
    <row r="1921" spans="5:6" x14ac:dyDescent="0.25">
      <c r="E1921" s="16">
        <f t="shared" ca="1" si="58"/>
        <v>0.61147461360798261</v>
      </c>
      <c r="F1921" s="16">
        <f t="shared" ca="1" si="59"/>
        <v>26.660003798689829</v>
      </c>
    </row>
    <row r="1922" spans="5:6" x14ac:dyDescent="0.25">
      <c r="E1922" s="16">
        <f t="shared" ca="1" si="58"/>
        <v>0.90690785838112742</v>
      </c>
      <c r="F1922" s="16">
        <f t="shared" ca="1" si="59"/>
        <v>75.335506320197382</v>
      </c>
    </row>
    <row r="1923" spans="5:6" x14ac:dyDescent="0.25">
      <c r="E1923" s="16">
        <f t="shared" ca="1" si="58"/>
        <v>0.78056878799379781</v>
      </c>
      <c r="F1923" s="16">
        <f t="shared" ca="1" si="59"/>
        <v>43.558968389094595</v>
      </c>
    </row>
    <row r="1924" spans="5:6" x14ac:dyDescent="0.25">
      <c r="E1924" s="16">
        <f t="shared" ref="E1924:E1987" ca="1" si="60">RAND()</f>
        <v>0.74585281785334623</v>
      </c>
      <c r="F1924" s="16">
        <f t="shared" ref="F1924:F1987" ca="1" si="61">_xlfn.LOGNORM.INV(E1924,$C$3,$C$4)</f>
        <v>38.919517769433206</v>
      </c>
    </row>
    <row r="1925" spans="5:6" x14ac:dyDescent="0.25">
      <c r="E1925" s="16">
        <f t="shared" ca="1" si="60"/>
        <v>0.74486524292406298</v>
      </c>
      <c r="F1925" s="16">
        <f t="shared" ca="1" si="61"/>
        <v>38.799916335743198</v>
      </c>
    </row>
    <row r="1926" spans="5:6" x14ac:dyDescent="0.25">
      <c r="E1926" s="16">
        <f t="shared" ca="1" si="60"/>
        <v>0.63139215956729444</v>
      </c>
      <c r="F1926" s="16">
        <f t="shared" ca="1" si="61"/>
        <v>28.093627691819517</v>
      </c>
    </row>
    <row r="1927" spans="5:6" x14ac:dyDescent="0.25">
      <c r="E1927" s="16">
        <f t="shared" ca="1" si="60"/>
        <v>0.1733066622490459</v>
      </c>
      <c r="F1927" s="16">
        <f t="shared" ca="1" si="61"/>
        <v>7.836727738350497</v>
      </c>
    </row>
    <row r="1928" spans="5:6" x14ac:dyDescent="0.25">
      <c r="E1928" s="16">
        <f t="shared" ca="1" si="60"/>
        <v>0.131730511085277</v>
      </c>
      <c r="F1928" s="16">
        <f t="shared" ca="1" si="61"/>
        <v>6.5649956394900988</v>
      </c>
    </row>
    <row r="1929" spans="5:6" x14ac:dyDescent="0.25">
      <c r="E1929" s="16">
        <f t="shared" ca="1" si="60"/>
        <v>0.6679948412338399</v>
      </c>
      <c r="F1929" s="16">
        <f t="shared" ca="1" si="61"/>
        <v>31.012273073377067</v>
      </c>
    </row>
    <row r="1930" spans="5:6" x14ac:dyDescent="0.25">
      <c r="E1930" s="16">
        <f t="shared" ca="1" si="60"/>
        <v>0.64382303574480593</v>
      </c>
      <c r="F1930" s="16">
        <f t="shared" ca="1" si="61"/>
        <v>29.04064903349806</v>
      </c>
    </row>
    <row r="1931" spans="5:6" x14ac:dyDescent="0.25">
      <c r="E1931" s="16">
        <f t="shared" ca="1" si="60"/>
        <v>3.7218323767600481E-2</v>
      </c>
      <c r="F1931" s="16">
        <f t="shared" ca="1" si="61"/>
        <v>3.3739355743819011</v>
      </c>
    </row>
    <row r="1932" spans="5:6" x14ac:dyDescent="0.25">
      <c r="E1932" s="16">
        <f t="shared" ca="1" si="60"/>
        <v>0.94007097489858216</v>
      </c>
      <c r="F1932" s="16">
        <f t="shared" ca="1" si="61"/>
        <v>95.141921069032833</v>
      </c>
    </row>
    <row r="1933" spans="5:6" x14ac:dyDescent="0.25">
      <c r="E1933" s="16">
        <f t="shared" ca="1" si="60"/>
        <v>8.4107481622444413E-2</v>
      </c>
      <c r="F1933" s="16">
        <f t="shared" ca="1" si="61"/>
        <v>5.0633980712407949</v>
      </c>
    </row>
    <row r="1934" spans="5:6" x14ac:dyDescent="0.25">
      <c r="E1934" s="16">
        <f t="shared" ca="1" si="60"/>
        <v>0.81929671278438376</v>
      </c>
      <c r="F1934" s="16">
        <f t="shared" ca="1" si="61"/>
        <v>50.033268632122549</v>
      </c>
    </row>
    <row r="1935" spans="5:6" x14ac:dyDescent="0.25">
      <c r="E1935" s="16">
        <f t="shared" ca="1" si="60"/>
        <v>0.58484125208319715</v>
      </c>
      <c r="F1935" s="16">
        <f t="shared" ca="1" si="61"/>
        <v>24.885725992970585</v>
      </c>
    </row>
    <row r="1936" spans="5:6" x14ac:dyDescent="0.25">
      <c r="E1936" s="16">
        <f t="shared" ca="1" si="60"/>
        <v>0.97990569540188799</v>
      </c>
      <c r="F1936" s="16">
        <f t="shared" ca="1" si="61"/>
        <v>156.30435221408374</v>
      </c>
    </row>
    <row r="1937" spans="5:6" x14ac:dyDescent="0.25">
      <c r="E1937" s="16">
        <f t="shared" ca="1" si="60"/>
        <v>0.94511510578670443</v>
      </c>
      <c r="F1937" s="16">
        <f t="shared" ca="1" si="61"/>
        <v>99.407616132315468</v>
      </c>
    </row>
    <row r="1938" spans="5:6" x14ac:dyDescent="0.25">
      <c r="E1938" s="16">
        <f t="shared" ca="1" si="60"/>
        <v>0.58306365921196668</v>
      </c>
      <c r="F1938" s="16">
        <f t="shared" ca="1" si="61"/>
        <v>24.772578571911009</v>
      </c>
    </row>
    <row r="1939" spans="5:6" x14ac:dyDescent="0.25">
      <c r="E1939" s="16">
        <f t="shared" ca="1" si="60"/>
        <v>0.46326138326708732</v>
      </c>
      <c r="F1939" s="16">
        <f t="shared" ca="1" si="61"/>
        <v>18.316080574818454</v>
      </c>
    </row>
    <row r="1940" spans="5:6" x14ac:dyDescent="0.25">
      <c r="E1940" s="16">
        <f t="shared" ca="1" si="60"/>
        <v>0.23607064147020207</v>
      </c>
      <c r="F1940" s="16">
        <f t="shared" ca="1" si="61"/>
        <v>9.7864677496579766</v>
      </c>
    </row>
    <row r="1941" spans="5:6" x14ac:dyDescent="0.25">
      <c r="E1941" s="16">
        <f t="shared" ca="1" si="60"/>
        <v>0.86751027599862096</v>
      </c>
      <c r="F1941" s="16">
        <f t="shared" ca="1" si="61"/>
        <v>61.233777506146417</v>
      </c>
    </row>
    <row r="1942" spans="5:6" x14ac:dyDescent="0.25">
      <c r="E1942" s="16">
        <f t="shared" ca="1" si="60"/>
        <v>0.50715520026892591</v>
      </c>
      <c r="F1942" s="16">
        <f t="shared" ca="1" si="61"/>
        <v>20.449049230046061</v>
      </c>
    </row>
    <row r="1943" spans="5:6" x14ac:dyDescent="0.25">
      <c r="E1943" s="16">
        <f t="shared" ca="1" si="60"/>
        <v>0.61737740011919895</v>
      </c>
      <c r="F1943" s="16">
        <f t="shared" ca="1" si="61"/>
        <v>27.074710114574192</v>
      </c>
    </row>
    <row r="1944" spans="5:6" x14ac:dyDescent="0.25">
      <c r="E1944" s="16">
        <f t="shared" ca="1" si="60"/>
        <v>0.32200542373034824</v>
      </c>
      <c r="F1944" s="16">
        <f t="shared" ca="1" si="61"/>
        <v>12.653093432611007</v>
      </c>
    </row>
    <row r="1945" spans="5:6" x14ac:dyDescent="0.25">
      <c r="E1945" s="16">
        <f t="shared" ca="1" si="60"/>
        <v>0.56035020624940135</v>
      </c>
      <c r="F1945" s="16">
        <f t="shared" ca="1" si="61"/>
        <v>23.379443957442774</v>
      </c>
    </row>
    <row r="1946" spans="5:6" x14ac:dyDescent="0.25">
      <c r="E1946" s="16">
        <f t="shared" ca="1" si="60"/>
        <v>0.56277041663446548</v>
      </c>
      <c r="F1946" s="16">
        <f t="shared" ca="1" si="61"/>
        <v>23.523431155591016</v>
      </c>
    </row>
    <row r="1947" spans="5:6" x14ac:dyDescent="0.25">
      <c r="E1947" s="16">
        <f t="shared" ca="1" si="60"/>
        <v>0.76901417070446276</v>
      </c>
      <c r="F1947" s="16">
        <f t="shared" ca="1" si="61"/>
        <v>41.913338323178351</v>
      </c>
    </row>
    <row r="1948" spans="5:6" x14ac:dyDescent="0.25">
      <c r="E1948" s="16">
        <f t="shared" ca="1" si="60"/>
        <v>0.80915748442257862</v>
      </c>
      <c r="F1948" s="16">
        <f t="shared" ca="1" si="61"/>
        <v>48.172859657190159</v>
      </c>
    </row>
    <row r="1949" spans="5:6" x14ac:dyDescent="0.25">
      <c r="E1949" s="16">
        <f t="shared" ca="1" si="60"/>
        <v>0.63122987049541102</v>
      </c>
      <c r="F1949" s="16">
        <f t="shared" ca="1" si="61"/>
        <v>28.081540911389503</v>
      </c>
    </row>
    <row r="1950" spans="5:6" x14ac:dyDescent="0.25">
      <c r="E1950" s="16">
        <f t="shared" ca="1" si="60"/>
        <v>0.46631952580420521</v>
      </c>
      <c r="F1950" s="16">
        <f t="shared" ca="1" si="61"/>
        <v>18.457578245330598</v>
      </c>
    </row>
    <row r="1951" spans="5:6" x14ac:dyDescent="0.25">
      <c r="E1951" s="16">
        <f t="shared" ca="1" si="60"/>
        <v>0.13689703207136772</v>
      </c>
      <c r="F1951" s="16">
        <f t="shared" ca="1" si="61"/>
        <v>6.7236625596580888</v>
      </c>
    </row>
    <row r="1952" spans="5:6" x14ac:dyDescent="0.25">
      <c r="E1952" s="16">
        <f t="shared" ca="1" si="60"/>
        <v>0.18164204546510077</v>
      </c>
      <c r="F1952" s="16">
        <f t="shared" ca="1" si="61"/>
        <v>8.0919916926996507</v>
      </c>
    </row>
    <row r="1953" spans="5:6" x14ac:dyDescent="0.25">
      <c r="E1953" s="16">
        <f t="shared" ca="1" si="60"/>
        <v>0.28178861942861122</v>
      </c>
      <c r="F1953" s="16">
        <f t="shared" ca="1" si="61"/>
        <v>11.273600141772814</v>
      </c>
    </row>
    <row r="1954" spans="5:6" x14ac:dyDescent="0.25">
      <c r="E1954" s="16">
        <f t="shared" ca="1" si="60"/>
        <v>0.34709369014106739</v>
      </c>
      <c r="F1954" s="16">
        <f t="shared" ca="1" si="61"/>
        <v>13.555889973675569</v>
      </c>
    </row>
    <row r="1955" spans="5:6" x14ac:dyDescent="0.25">
      <c r="E1955" s="16">
        <f t="shared" ca="1" si="60"/>
        <v>0.28090191838032186</v>
      </c>
      <c r="F1955" s="16">
        <f t="shared" ca="1" si="61"/>
        <v>11.244011955629556</v>
      </c>
    </row>
    <row r="1956" spans="5:6" x14ac:dyDescent="0.25">
      <c r="E1956" s="16">
        <f t="shared" ca="1" si="60"/>
        <v>0.18579668027197549</v>
      </c>
      <c r="F1956" s="16">
        <f t="shared" ca="1" si="61"/>
        <v>8.2194826096462883</v>
      </c>
    </row>
    <row r="1957" spans="5:6" x14ac:dyDescent="0.25">
      <c r="E1957" s="16">
        <f t="shared" ca="1" si="60"/>
        <v>0.56921535842774651</v>
      </c>
      <c r="F1957" s="16">
        <f t="shared" ca="1" si="61"/>
        <v>23.911915229144586</v>
      </c>
    </row>
    <row r="1958" spans="5:6" x14ac:dyDescent="0.25">
      <c r="E1958" s="16">
        <f t="shared" ca="1" si="60"/>
        <v>0.63494457694041129</v>
      </c>
      <c r="F1958" s="16">
        <f t="shared" ca="1" si="61"/>
        <v>28.359954153720565</v>
      </c>
    </row>
    <row r="1959" spans="5:6" x14ac:dyDescent="0.25">
      <c r="E1959" s="16">
        <f t="shared" ca="1" si="60"/>
        <v>0.7642383578412385</v>
      </c>
      <c r="F1959" s="16">
        <f t="shared" ca="1" si="61"/>
        <v>41.264508796286371</v>
      </c>
    </row>
    <row r="1960" spans="5:6" x14ac:dyDescent="0.25">
      <c r="E1960" s="16">
        <f t="shared" ca="1" si="60"/>
        <v>0.59718528902961387</v>
      </c>
      <c r="F1960" s="16">
        <f t="shared" ca="1" si="61"/>
        <v>25.689137113175008</v>
      </c>
    </row>
    <row r="1961" spans="5:6" x14ac:dyDescent="0.25">
      <c r="E1961" s="16">
        <f t="shared" ca="1" si="60"/>
        <v>0.94143615735131447</v>
      </c>
      <c r="F1961" s="16">
        <f t="shared" ca="1" si="61"/>
        <v>96.249561051519436</v>
      </c>
    </row>
    <row r="1962" spans="5:6" x14ac:dyDescent="0.25">
      <c r="E1962" s="16">
        <f t="shared" ca="1" si="60"/>
        <v>0.4078712742433791</v>
      </c>
      <c r="F1962" s="16">
        <f t="shared" ca="1" si="61"/>
        <v>15.91044346818677</v>
      </c>
    </row>
    <row r="1963" spans="5:6" x14ac:dyDescent="0.25">
      <c r="E1963" s="16">
        <f t="shared" ca="1" si="60"/>
        <v>0.4635779165851075</v>
      </c>
      <c r="F1963" s="16">
        <f t="shared" ca="1" si="61"/>
        <v>18.330680337271769</v>
      </c>
    </row>
    <row r="1964" spans="5:6" x14ac:dyDescent="0.25">
      <c r="E1964" s="16">
        <f t="shared" ca="1" si="60"/>
        <v>0.53697913483811455</v>
      </c>
      <c r="F1964" s="16">
        <f t="shared" ca="1" si="61"/>
        <v>22.039274837352345</v>
      </c>
    </row>
    <row r="1965" spans="5:6" x14ac:dyDescent="0.25">
      <c r="E1965" s="16">
        <f t="shared" ca="1" si="60"/>
        <v>0.78141519704406315</v>
      </c>
      <c r="F1965" s="16">
        <f t="shared" ca="1" si="61"/>
        <v>43.683988291774163</v>
      </c>
    </row>
    <row r="1966" spans="5:6" x14ac:dyDescent="0.25">
      <c r="E1966" s="16">
        <f t="shared" ca="1" si="60"/>
        <v>0.30205304601335337</v>
      </c>
      <c r="F1966" s="16">
        <f t="shared" ca="1" si="61"/>
        <v>11.959132009533333</v>
      </c>
    </row>
    <row r="1967" spans="5:6" x14ac:dyDescent="0.25">
      <c r="E1967" s="16">
        <f t="shared" ca="1" si="60"/>
        <v>0.74313595874276372</v>
      </c>
      <c r="F1967" s="16">
        <f t="shared" ca="1" si="61"/>
        <v>38.591951208817434</v>
      </c>
    </row>
    <row r="1968" spans="5:6" x14ac:dyDescent="0.25">
      <c r="E1968" s="16">
        <f t="shared" ca="1" si="60"/>
        <v>0.93852369837128768</v>
      </c>
      <c r="F1968" s="16">
        <f t="shared" ca="1" si="61"/>
        <v>93.925140156213644</v>
      </c>
    </row>
    <row r="1969" spans="5:6" x14ac:dyDescent="0.25">
      <c r="E1969" s="16">
        <f t="shared" ca="1" si="60"/>
        <v>0.84224481110113947</v>
      </c>
      <c r="F1969" s="16">
        <f t="shared" ca="1" si="61"/>
        <v>54.801998978760544</v>
      </c>
    </row>
    <row r="1970" spans="5:6" x14ac:dyDescent="0.25">
      <c r="E1970" s="16">
        <f t="shared" ca="1" si="60"/>
        <v>0.41809602725098571</v>
      </c>
      <c r="F1970" s="16">
        <f t="shared" ca="1" si="61"/>
        <v>16.333746225554805</v>
      </c>
    </row>
    <row r="1971" spans="5:6" x14ac:dyDescent="0.25">
      <c r="E1971" s="16">
        <f t="shared" ca="1" si="60"/>
        <v>4.9824749012102099E-2</v>
      </c>
      <c r="F1971" s="16">
        <f t="shared" ca="1" si="61"/>
        <v>3.870736368126805</v>
      </c>
    </row>
    <row r="1972" spans="5:6" x14ac:dyDescent="0.25">
      <c r="E1972" s="16">
        <f t="shared" ca="1" si="60"/>
        <v>0.14697223780490054</v>
      </c>
      <c r="F1972" s="16">
        <f t="shared" ca="1" si="61"/>
        <v>7.032148080583756</v>
      </c>
    </row>
    <row r="1973" spans="5:6" x14ac:dyDescent="0.25">
      <c r="E1973" s="16">
        <f t="shared" ca="1" si="60"/>
        <v>0.9436512800338952</v>
      </c>
      <c r="F1973" s="16">
        <f t="shared" ca="1" si="61"/>
        <v>98.11935059965883</v>
      </c>
    </row>
    <row r="1974" spans="5:6" x14ac:dyDescent="0.25">
      <c r="E1974" s="16">
        <f t="shared" ca="1" si="60"/>
        <v>0.19608685400480519</v>
      </c>
      <c r="F1974" s="16">
        <f t="shared" ca="1" si="61"/>
        <v>8.5362176867319359</v>
      </c>
    </row>
    <row r="1975" spans="5:6" x14ac:dyDescent="0.25">
      <c r="E1975" s="16">
        <f t="shared" ca="1" si="60"/>
        <v>0.84626897799734957</v>
      </c>
      <c r="F1975" s="16">
        <f t="shared" ca="1" si="61"/>
        <v>55.732413569224569</v>
      </c>
    </row>
    <row r="1976" spans="5:6" x14ac:dyDescent="0.25">
      <c r="E1976" s="16">
        <f t="shared" ca="1" si="60"/>
        <v>0.79064633265491968</v>
      </c>
      <c r="F1976" s="16">
        <f t="shared" ca="1" si="61"/>
        <v>45.090244842958171</v>
      </c>
    </row>
    <row r="1977" spans="5:6" x14ac:dyDescent="0.25">
      <c r="E1977" s="16">
        <f t="shared" ca="1" si="60"/>
        <v>0.20723492960376633</v>
      </c>
      <c r="F1977" s="16">
        <f t="shared" ca="1" si="61"/>
        <v>8.8812921823458293</v>
      </c>
    </row>
    <row r="1978" spans="5:6" x14ac:dyDescent="0.25">
      <c r="E1978" s="16">
        <f t="shared" ca="1" si="60"/>
        <v>0.8257552177748485</v>
      </c>
      <c r="F1978" s="16">
        <f t="shared" ca="1" si="61"/>
        <v>51.291398430863502</v>
      </c>
    </row>
    <row r="1979" spans="5:6" x14ac:dyDescent="0.25">
      <c r="E1979" s="16">
        <f t="shared" ca="1" si="60"/>
        <v>9.383976588975651E-2</v>
      </c>
      <c r="F1979" s="16">
        <f t="shared" ca="1" si="61"/>
        <v>5.3791223416082055</v>
      </c>
    </row>
    <row r="1980" spans="5:6" x14ac:dyDescent="0.25">
      <c r="E1980" s="16">
        <f t="shared" ca="1" si="60"/>
        <v>0.63652877855167989</v>
      </c>
      <c r="F1980" s="16">
        <f t="shared" ca="1" si="61"/>
        <v>28.479816263352252</v>
      </c>
    </row>
    <row r="1981" spans="5:6" x14ac:dyDescent="0.25">
      <c r="E1981" s="16">
        <f t="shared" ca="1" si="60"/>
        <v>0.34414597960994753</v>
      </c>
      <c r="F1981" s="16">
        <f t="shared" ca="1" si="61"/>
        <v>13.44793974019961</v>
      </c>
    </row>
    <row r="1982" spans="5:6" x14ac:dyDescent="0.25">
      <c r="E1982" s="16">
        <f t="shared" ca="1" si="60"/>
        <v>0.36527771812597987</v>
      </c>
      <c r="F1982" s="16">
        <f t="shared" ca="1" si="61"/>
        <v>14.233711907214937</v>
      </c>
    </row>
    <row r="1983" spans="5:6" x14ac:dyDescent="0.25">
      <c r="E1983" s="16">
        <f t="shared" ca="1" si="60"/>
        <v>0.17301870038541789</v>
      </c>
      <c r="F1983" s="16">
        <f t="shared" ca="1" si="61"/>
        <v>7.827919315330897</v>
      </c>
    </row>
    <row r="1984" spans="5:6" x14ac:dyDescent="0.25">
      <c r="E1984" s="16">
        <f t="shared" ca="1" si="60"/>
        <v>0.82631584200510755</v>
      </c>
      <c r="F1984" s="16">
        <f t="shared" ca="1" si="61"/>
        <v>51.403493531483086</v>
      </c>
    </row>
    <row r="1985" spans="5:6" x14ac:dyDescent="0.25">
      <c r="E1985" s="16">
        <f t="shared" ca="1" si="60"/>
        <v>0.97568452006482009</v>
      </c>
      <c r="F1985" s="16">
        <f t="shared" ca="1" si="61"/>
        <v>144.28824229390125</v>
      </c>
    </row>
    <row r="1986" spans="5:6" x14ac:dyDescent="0.25">
      <c r="E1986" s="16">
        <f t="shared" ca="1" si="60"/>
        <v>0.74695245684698419</v>
      </c>
      <c r="F1986" s="16">
        <f t="shared" ca="1" si="61"/>
        <v>39.053413330842893</v>
      </c>
    </row>
    <row r="1987" spans="5:6" x14ac:dyDescent="0.25">
      <c r="E1987" s="16">
        <f t="shared" ca="1" si="60"/>
        <v>0.53963906353466418</v>
      </c>
      <c r="F1987" s="16">
        <f t="shared" ca="1" si="61"/>
        <v>22.187397640446186</v>
      </c>
    </row>
    <row r="1988" spans="5:6" x14ac:dyDescent="0.25">
      <c r="E1988" s="16">
        <f t="shared" ref="E1988:E2051" ca="1" si="62">RAND()</f>
        <v>0.7392288199310949</v>
      </c>
      <c r="F1988" s="16">
        <f t="shared" ref="F1988:F2051" ca="1" si="63">_xlfn.LOGNORM.INV(E1988,$C$3,$C$4)</f>
        <v>38.128792832909845</v>
      </c>
    </row>
    <row r="1989" spans="5:6" x14ac:dyDescent="0.25">
      <c r="E1989" s="16">
        <f t="shared" ca="1" si="62"/>
        <v>0.96623141095919984</v>
      </c>
      <c r="F1989" s="16">
        <f t="shared" ca="1" si="63"/>
        <v>124.97109272893637</v>
      </c>
    </row>
    <row r="1990" spans="5:6" x14ac:dyDescent="0.25">
      <c r="E1990" s="16">
        <f t="shared" ca="1" si="62"/>
        <v>0.12079562665815458</v>
      </c>
      <c r="F1990" s="16">
        <f t="shared" ca="1" si="63"/>
        <v>6.2275393180590743</v>
      </c>
    </row>
    <row r="1991" spans="5:6" x14ac:dyDescent="0.25">
      <c r="E1991" s="16">
        <f t="shared" ca="1" si="62"/>
        <v>0.37986439056742938</v>
      </c>
      <c r="F1991" s="16">
        <f t="shared" ca="1" si="63"/>
        <v>14.793132217431125</v>
      </c>
    </row>
    <row r="1992" spans="5:6" x14ac:dyDescent="0.25">
      <c r="E1992" s="16">
        <f t="shared" ca="1" si="62"/>
        <v>0.55672628552146131</v>
      </c>
      <c r="F1992" s="16">
        <f t="shared" ca="1" si="63"/>
        <v>23.165735802451426</v>
      </c>
    </row>
    <row r="1993" spans="5:6" x14ac:dyDescent="0.25">
      <c r="E1993" s="16">
        <f t="shared" ca="1" si="62"/>
        <v>0.94024936620354549</v>
      </c>
      <c r="F1993" s="16">
        <f t="shared" ca="1" si="63"/>
        <v>95.284805692871743</v>
      </c>
    </row>
    <row r="1994" spans="5:6" x14ac:dyDescent="0.25">
      <c r="E1994" s="16">
        <f t="shared" ca="1" si="62"/>
        <v>0.87867779526274237</v>
      </c>
      <c r="F1994" s="16">
        <f t="shared" ca="1" si="63"/>
        <v>64.612157720277466</v>
      </c>
    </row>
    <row r="1995" spans="5:6" x14ac:dyDescent="0.25">
      <c r="E1995" s="16">
        <f t="shared" ca="1" si="62"/>
        <v>0.49653140768407233</v>
      </c>
      <c r="F1995" s="16">
        <f t="shared" ca="1" si="63"/>
        <v>19.91165858815355</v>
      </c>
    </row>
    <row r="1996" spans="5:6" x14ac:dyDescent="0.25">
      <c r="E1996" s="16">
        <f t="shared" ca="1" si="62"/>
        <v>0.45128801075278591</v>
      </c>
      <c r="F1996" s="16">
        <f t="shared" ca="1" si="63"/>
        <v>17.771430673756711</v>
      </c>
    </row>
    <row r="1997" spans="5:6" x14ac:dyDescent="0.25">
      <c r="E1997" s="16">
        <f t="shared" ca="1" si="62"/>
        <v>0.5034099381301963</v>
      </c>
      <c r="F1997" s="16">
        <f t="shared" ca="1" si="63"/>
        <v>20.257954908735005</v>
      </c>
    </row>
    <row r="1998" spans="5:6" x14ac:dyDescent="0.25">
      <c r="E1998" s="16">
        <f t="shared" ca="1" si="62"/>
        <v>0.17167924805250523</v>
      </c>
      <c r="F1998" s="16">
        <f t="shared" ca="1" si="63"/>
        <v>7.78695435153546</v>
      </c>
    </row>
    <row r="1999" spans="5:6" x14ac:dyDescent="0.25">
      <c r="E1999" s="16">
        <f t="shared" ca="1" si="62"/>
        <v>0.18977417229817251</v>
      </c>
      <c r="F1999" s="16">
        <f t="shared" ca="1" si="63"/>
        <v>8.341734846072935</v>
      </c>
    </row>
    <row r="2000" spans="5:6" x14ac:dyDescent="0.25">
      <c r="E2000" s="16">
        <f t="shared" ca="1" si="62"/>
        <v>0.30351383379385288</v>
      </c>
      <c r="F2000" s="16">
        <f t="shared" ca="1" si="63"/>
        <v>12.009273254776113</v>
      </c>
    </row>
    <row r="2001" spans="5:6" x14ac:dyDescent="0.25">
      <c r="E2001" s="16">
        <f t="shared" ca="1" si="62"/>
        <v>0.39454305285199021</v>
      </c>
      <c r="F2001" s="16">
        <f t="shared" ca="1" si="63"/>
        <v>15.37130496053908</v>
      </c>
    </row>
    <row r="2002" spans="5:6" x14ac:dyDescent="0.25">
      <c r="E2002" s="16">
        <f t="shared" ca="1" si="62"/>
        <v>0.47279673587156634</v>
      </c>
      <c r="F2002" s="16">
        <f t="shared" ca="1" si="63"/>
        <v>18.760593893601619</v>
      </c>
    </row>
    <row r="2003" spans="5:6" x14ac:dyDescent="0.25">
      <c r="E2003" s="16">
        <f t="shared" ca="1" si="62"/>
        <v>0.23015083976562623</v>
      </c>
      <c r="F2003" s="16">
        <f t="shared" ca="1" si="63"/>
        <v>9.5989125708839147</v>
      </c>
    </row>
    <row r="2004" spans="5:6" x14ac:dyDescent="0.25">
      <c r="E2004" s="16">
        <f t="shared" ca="1" si="62"/>
        <v>0.63396637218957141</v>
      </c>
      <c r="F2004" s="16">
        <f t="shared" ca="1" si="63"/>
        <v>28.286281078375904</v>
      </c>
    </row>
    <row r="2005" spans="5:6" x14ac:dyDescent="0.25">
      <c r="E2005" s="16">
        <f t="shared" ca="1" si="62"/>
        <v>0.2472313935738657</v>
      </c>
      <c r="F2005" s="16">
        <f t="shared" ca="1" si="63"/>
        <v>10.142880266296823</v>
      </c>
    </row>
    <row r="2006" spans="5:6" x14ac:dyDescent="0.25">
      <c r="E2006" s="16">
        <f t="shared" ca="1" si="62"/>
        <v>0.74634910600695747</v>
      </c>
      <c r="F2006" s="16">
        <f t="shared" ca="1" si="63"/>
        <v>38.979852720179224</v>
      </c>
    </row>
    <row r="2007" spans="5:6" x14ac:dyDescent="0.25">
      <c r="E2007" s="16">
        <f t="shared" ca="1" si="62"/>
        <v>0.70784997836896613</v>
      </c>
      <c r="F2007" s="16">
        <f t="shared" ca="1" si="63"/>
        <v>34.713009857569382</v>
      </c>
    </row>
    <row r="2008" spans="5:6" x14ac:dyDescent="0.25">
      <c r="E2008" s="16">
        <f t="shared" ca="1" si="62"/>
        <v>0.20996609156452983</v>
      </c>
      <c r="F2008" s="16">
        <f t="shared" ca="1" si="63"/>
        <v>8.9661922893370782</v>
      </c>
    </row>
    <row r="2009" spans="5:6" x14ac:dyDescent="0.25">
      <c r="E2009" s="16">
        <f t="shared" ca="1" si="62"/>
        <v>0.74950877824443518</v>
      </c>
      <c r="F2009" s="16">
        <f t="shared" ca="1" si="63"/>
        <v>39.367663118583643</v>
      </c>
    </row>
    <row r="2010" spans="5:6" x14ac:dyDescent="0.25">
      <c r="E2010" s="16">
        <f t="shared" ca="1" si="62"/>
        <v>0.87828381567937797</v>
      </c>
      <c r="F2010" s="16">
        <f t="shared" ca="1" si="63"/>
        <v>64.486148974649169</v>
      </c>
    </row>
    <row r="2011" spans="5:6" x14ac:dyDescent="0.25">
      <c r="E2011" s="16">
        <f t="shared" ca="1" si="62"/>
        <v>9.9324959990590322E-2</v>
      </c>
      <c r="F2011" s="16">
        <f t="shared" ca="1" si="63"/>
        <v>5.5544116006367243</v>
      </c>
    </row>
    <row r="2012" spans="5:6" x14ac:dyDescent="0.25">
      <c r="E2012" s="16">
        <f t="shared" ca="1" si="62"/>
        <v>0.96355458362155255</v>
      </c>
      <c r="F2012" s="16">
        <f t="shared" ca="1" si="63"/>
        <v>120.72480696271342</v>
      </c>
    </row>
    <row r="2013" spans="5:6" x14ac:dyDescent="0.25">
      <c r="E2013" s="16">
        <f t="shared" ca="1" si="62"/>
        <v>0.32050296425966551</v>
      </c>
      <c r="F2013" s="16">
        <f t="shared" ca="1" si="63"/>
        <v>12.600130808262252</v>
      </c>
    </row>
    <row r="2014" spans="5:6" x14ac:dyDescent="0.25">
      <c r="E2014" s="16">
        <f t="shared" ca="1" si="62"/>
        <v>0.84190990225708962</v>
      </c>
      <c r="F2014" s="16">
        <f t="shared" ca="1" si="63"/>
        <v>54.725970243579546</v>
      </c>
    </row>
    <row r="2015" spans="5:6" x14ac:dyDescent="0.25">
      <c r="E2015" s="16">
        <f t="shared" ca="1" si="62"/>
        <v>0.80527986382513705</v>
      </c>
      <c r="F2015" s="16">
        <f t="shared" ca="1" si="63"/>
        <v>47.495400623025468</v>
      </c>
    </row>
    <row r="2016" spans="5:6" x14ac:dyDescent="0.25">
      <c r="E2016" s="16">
        <f t="shared" ca="1" si="62"/>
        <v>0.46443895066128249</v>
      </c>
      <c r="F2016" s="16">
        <f t="shared" ca="1" si="63"/>
        <v>18.370448161265625</v>
      </c>
    </row>
    <row r="2017" spans="5:6" x14ac:dyDescent="0.25">
      <c r="E2017" s="16">
        <f t="shared" ca="1" si="62"/>
        <v>0.41212368051102377</v>
      </c>
      <c r="F2017" s="16">
        <f t="shared" ca="1" si="63"/>
        <v>16.085440495992259</v>
      </c>
    </row>
    <row r="2018" spans="5:6" x14ac:dyDescent="0.25">
      <c r="E2018" s="16">
        <f t="shared" ca="1" si="62"/>
        <v>2.3396350141167255E-2</v>
      </c>
      <c r="F2018" s="16">
        <f t="shared" ca="1" si="63"/>
        <v>2.750625303250477</v>
      </c>
    </row>
    <row r="2019" spans="5:6" x14ac:dyDescent="0.25">
      <c r="E2019" s="16">
        <f t="shared" ca="1" si="62"/>
        <v>0.95935010092688089</v>
      </c>
      <c r="F2019" s="16">
        <f t="shared" ca="1" si="63"/>
        <v>114.80024613896181</v>
      </c>
    </row>
    <row r="2020" spans="5:6" x14ac:dyDescent="0.25">
      <c r="E2020" s="16">
        <f t="shared" ca="1" si="62"/>
        <v>0.12033148936620142</v>
      </c>
      <c r="F2020" s="16">
        <f t="shared" ca="1" si="63"/>
        <v>6.2131543193663807</v>
      </c>
    </row>
    <row r="2021" spans="5:6" x14ac:dyDescent="0.25">
      <c r="E2021" s="16">
        <f t="shared" ca="1" si="62"/>
        <v>0.22371593036260329</v>
      </c>
      <c r="F2021" s="16">
        <f t="shared" ca="1" si="63"/>
        <v>9.3961172088604936</v>
      </c>
    </row>
    <row r="2022" spans="5:6" x14ac:dyDescent="0.25">
      <c r="E2022" s="16">
        <f t="shared" ca="1" si="62"/>
        <v>0.4575080353250236</v>
      </c>
      <c r="F2022" s="16">
        <f t="shared" ca="1" si="63"/>
        <v>18.052537304867055</v>
      </c>
    </row>
    <row r="2023" spans="5:6" x14ac:dyDescent="0.25">
      <c r="E2023" s="16">
        <f t="shared" ca="1" si="62"/>
        <v>0.69958314330389504</v>
      </c>
      <c r="F2023" s="16">
        <f t="shared" ca="1" si="63"/>
        <v>33.892778431886505</v>
      </c>
    </row>
    <row r="2024" spans="5:6" x14ac:dyDescent="0.25">
      <c r="E2024" s="16">
        <f t="shared" ca="1" si="62"/>
        <v>0.60377597676890882</v>
      </c>
      <c r="F2024" s="16">
        <f t="shared" ca="1" si="63"/>
        <v>26.131279106998715</v>
      </c>
    </row>
    <row r="2025" spans="5:6" x14ac:dyDescent="0.25">
      <c r="E2025" s="16">
        <f t="shared" ca="1" si="62"/>
        <v>0.48670557575489282</v>
      </c>
      <c r="F2025" s="16">
        <f t="shared" ca="1" si="63"/>
        <v>19.427112659086276</v>
      </c>
    </row>
    <row r="2026" spans="5:6" x14ac:dyDescent="0.25">
      <c r="E2026" s="16">
        <f t="shared" ca="1" si="62"/>
        <v>0.58573238112840253</v>
      </c>
      <c r="F2026" s="16">
        <f t="shared" ca="1" si="63"/>
        <v>24.942684158098363</v>
      </c>
    </row>
    <row r="2027" spans="5:6" x14ac:dyDescent="0.25">
      <c r="E2027" s="16">
        <f t="shared" ca="1" si="62"/>
        <v>0.14589662359323907</v>
      </c>
      <c r="F2027" s="16">
        <f t="shared" ca="1" si="63"/>
        <v>6.9992578551040481</v>
      </c>
    </row>
    <row r="2028" spans="5:6" x14ac:dyDescent="0.25">
      <c r="E2028" s="16">
        <f t="shared" ca="1" si="62"/>
        <v>0.17378423419598177</v>
      </c>
      <c r="F2028" s="16">
        <f t="shared" ca="1" si="63"/>
        <v>7.8513374052574818</v>
      </c>
    </row>
    <row r="2029" spans="5:6" x14ac:dyDescent="0.25">
      <c r="E2029" s="16">
        <f t="shared" ca="1" si="62"/>
        <v>0.13006864505766458</v>
      </c>
      <c r="F2029" s="16">
        <f t="shared" ca="1" si="63"/>
        <v>6.5138671062231106</v>
      </c>
    </row>
    <row r="2030" spans="5:6" x14ac:dyDescent="0.25">
      <c r="E2030" s="16">
        <f t="shared" ca="1" si="62"/>
        <v>0.90528260413780437</v>
      </c>
      <c r="F2030" s="16">
        <f t="shared" ca="1" si="63"/>
        <v>74.608390853224776</v>
      </c>
    </row>
    <row r="2031" spans="5:6" x14ac:dyDescent="0.25">
      <c r="E2031" s="16">
        <f t="shared" ca="1" si="62"/>
        <v>0.17675411947072073</v>
      </c>
      <c r="F2031" s="16">
        <f t="shared" ca="1" si="63"/>
        <v>7.9422296930621759</v>
      </c>
    </row>
    <row r="2032" spans="5:6" x14ac:dyDescent="0.25">
      <c r="E2032" s="16">
        <f t="shared" ca="1" si="62"/>
        <v>0.34818714651786176</v>
      </c>
      <c r="F2032" s="16">
        <f t="shared" ca="1" si="63"/>
        <v>13.596067100032997</v>
      </c>
    </row>
    <row r="2033" spans="5:6" x14ac:dyDescent="0.25">
      <c r="E2033" s="16">
        <f t="shared" ca="1" si="62"/>
        <v>9.0371690107925118E-2</v>
      </c>
      <c r="F2033" s="16">
        <f t="shared" ca="1" si="63"/>
        <v>5.2673654751017169</v>
      </c>
    </row>
    <row r="2034" spans="5:6" x14ac:dyDescent="0.25">
      <c r="E2034" s="16">
        <f t="shared" ca="1" si="62"/>
        <v>0.6220009625935049</v>
      </c>
      <c r="F2034" s="16">
        <f t="shared" ca="1" si="63"/>
        <v>27.405405575160255</v>
      </c>
    </row>
    <row r="2035" spans="5:6" x14ac:dyDescent="0.25">
      <c r="E2035" s="16">
        <f t="shared" ca="1" si="62"/>
        <v>0.27356199280852722</v>
      </c>
      <c r="F2035" s="16">
        <f t="shared" ca="1" si="63"/>
        <v>11.000323215227795</v>
      </c>
    </row>
    <row r="2036" spans="5:6" x14ac:dyDescent="0.25">
      <c r="E2036" s="16">
        <f t="shared" ca="1" si="62"/>
        <v>0.64542070635712723</v>
      </c>
      <c r="F2036" s="16">
        <f t="shared" ca="1" si="63"/>
        <v>29.165496136215364</v>
      </c>
    </row>
    <row r="2037" spans="5:6" x14ac:dyDescent="0.25">
      <c r="E2037" s="16">
        <f t="shared" ca="1" si="62"/>
        <v>0.98695611026735541</v>
      </c>
      <c r="F2037" s="16">
        <f t="shared" ca="1" si="63"/>
        <v>185.84306295430193</v>
      </c>
    </row>
    <row r="2038" spans="5:6" x14ac:dyDescent="0.25">
      <c r="E2038" s="16">
        <f t="shared" ca="1" si="62"/>
        <v>0.82732082606986534</v>
      </c>
      <c r="F2038" s="16">
        <f t="shared" ca="1" si="63"/>
        <v>51.60563123253597</v>
      </c>
    </row>
    <row r="2039" spans="5:6" x14ac:dyDescent="0.25">
      <c r="E2039" s="16">
        <f t="shared" ca="1" si="62"/>
        <v>0.893670483437914</v>
      </c>
      <c r="F2039" s="16">
        <f t="shared" ca="1" si="63"/>
        <v>69.845596581126031</v>
      </c>
    </row>
    <row r="2040" spans="5:6" x14ac:dyDescent="0.25">
      <c r="E2040" s="16">
        <f t="shared" ca="1" si="62"/>
        <v>0.8450696725705491</v>
      </c>
      <c r="F2040" s="16">
        <f t="shared" ca="1" si="63"/>
        <v>55.451816086564008</v>
      </c>
    </row>
    <row r="2041" spans="5:6" x14ac:dyDescent="0.25">
      <c r="E2041" s="16">
        <f t="shared" ca="1" si="62"/>
        <v>7.9122880425285591E-2</v>
      </c>
      <c r="F2041" s="16">
        <f t="shared" ca="1" si="63"/>
        <v>4.8988666839954451</v>
      </c>
    </row>
    <row r="2042" spans="5:6" x14ac:dyDescent="0.25">
      <c r="E2042" s="16">
        <f t="shared" ca="1" si="62"/>
        <v>0.26368169749936698</v>
      </c>
      <c r="F2042" s="16">
        <f t="shared" ca="1" si="63"/>
        <v>10.675635226305261</v>
      </c>
    </row>
    <row r="2043" spans="5:6" x14ac:dyDescent="0.25">
      <c r="E2043" s="16">
        <f t="shared" ca="1" si="62"/>
        <v>0.27570520452165359</v>
      </c>
      <c r="F2043" s="16">
        <f t="shared" ca="1" si="63"/>
        <v>11.071253879735877</v>
      </c>
    </row>
    <row r="2044" spans="5:6" x14ac:dyDescent="0.25">
      <c r="E2044" s="16">
        <f t="shared" ca="1" si="62"/>
        <v>0.72516083517267671</v>
      </c>
      <c r="F2044" s="16">
        <f t="shared" ca="1" si="63"/>
        <v>36.533958994349774</v>
      </c>
    </row>
    <row r="2045" spans="5:6" x14ac:dyDescent="0.25">
      <c r="E2045" s="16">
        <f t="shared" ca="1" si="62"/>
        <v>0.78185198965502256</v>
      </c>
      <c r="F2045" s="16">
        <f t="shared" ca="1" si="63"/>
        <v>43.748754911598354</v>
      </c>
    </row>
    <row r="2046" spans="5:6" x14ac:dyDescent="0.25">
      <c r="E2046" s="16">
        <f t="shared" ca="1" si="62"/>
        <v>0.18029725156637433</v>
      </c>
      <c r="F2046" s="16">
        <f t="shared" ca="1" si="63"/>
        <v>8.0507652084639769</v>
      </c>
    </row>
    <row r="2047" spans="5:6" x14ac:dyDescent="0.25">
      <c r="E2047" s="16">
        <f t="shared" ca="1" si="62"/>
        <v>0.12269770692904924</v>
      </c>
      <c r="F2047" s="16">
        <f t="shared" ca="1" si="63"/>
        <v>6.2864321266681618</v>
      </c>
    </row>
    <row r="2048" spans="5:6" x14ac:dyDescent="0.25">
      <c r="E2048" s="16">
        <f t="shared" ca="1" si="62"/>
        <v>1.7749932484888098E-2</v>
      </c>
      <c r="F2048" s="16">
        <f t="shared" ca="1" si="63"/>
        <v>2.4531916340754525</v>
      </c>
    </row>
    <row r="2049" spans="5:6" x14ac:dyDescent="0.25">
      <c r="E2049" s="16">
        <f t="shared" ca="1" si="62"/>
        <v>0.55057450899025606</v>
      </c>
      <c r="F2049" s="16">
        <f t="shared" ca="1" si="63"/>
        <v>22.808037031558175</v>
      </c>
    </row>
    <row r="2050" spans="5:6" x14ac:dyDescent="0.25">
      <c r="E2050" s="16">
        <f t="shared" ca="1" si="62"/>
        <v>0.85836489583365505</v>
      </c>
      <c r="F2050" s="16">
        <f t="shared" ca="1" si="63"/>
        <v>58.733016083365214</v>
      </c>
    </row>
    <row r="2051" spans="5:6" x14ac:dyDescent="0.25">
      <c r="E2051" s="16">
        <f t="shared" ca="1" si="62"/>
        <v>0.81757978402408815</v>
      </c>
      <c r="F2051" s="16">
        <f t="shared" ca="1" si="63"/>
        <v>49.70871616046341</v>
      </c>
    </row>
    <row r="2052" spans="5:6" x14ac:dyDescent="0.25">
      <c r="E2052" s="16">
        <f t="shared" ref="E2052:E2115" ca="1" si="64">RAND()</f>
        <v>0.7436769699409278</v>
      </c>
      <c r="F2052" s="16">
        <f t="shared" ref="F2052:F2115" ca="1" si="65">_xlfn.LOGNORM.INV(E2052,$C$3,$C$4)</f>
        <v>38.656814937289404</v>
      </c>
    </row>
    <row r="2053" spans="5:6" x14ac:dyDescent="0.25">
      <c r="E2053" s="16">
        <f t="shared" ca="1" si="64"/>
        <v>0.78952889685174188</v>
      </c>
      <c r="F2053" s="16">
        <f t="shared" ca="1" si="65"/>
        <v>44.915713061403537</v>
      </c>
    </row>
    <row r="2054" spans="5:6" x14ac:dyDescent="0.25">
      <c r="E2054" s="16">
        <f t="shared" ca="1" si="64"/>
        <v>9.1056948951724226E-2</v>
      </c>
      <c r="F2054" s="16">
        <f t="shared" ca="1" si="65"/>
        <v>5.2895091777094354</v>
      </c>
    </row>
    <row r="2055" spans="5:6" x14ac:dyDescent="0.25">
      <c r="E2055" s="16">
        <f t="shared" ca="1" si="64"/>
        <v>0.92411690763146781</v>
      </c>
      <c r="F2055" s="16">
        <f t="shared" ca="1" si="65"/>
        <v>84.210598388787645</v>
      </c>
    </row>
    <row r="2056" spans="5:6" x14ac:dyDescent="0.25">
      <c r="E2056" s="16">
        <f t="shared" ca="1" si="64"/>
        <v>0.55805801226663665</v>
      </c>
      <c r="F2056" s="16">
        <f t="shared" ca="1" si="65"/>
        <v>23.244008334644096</v>
      </c>
    </row>
    <row r="2057" spans="5:6" x14ac:dyDescent="0.25">
      <c r="E2057" s="16">
        <f t="shared" ca="1" si="64"/>
        <v>0.43584334299724614</v>
      </c>
      <c r="F2057" s="16">
        <f t="shared" ca="1" si="65"/>
        <v>17.089830650351473</v>
      </c>
    </row>
    <row r="2058" spans="5:6" x14ac:dyDescent="0.25">
      <c r="E2058" s="16">
        <f t="shared" ca="1" si="64"/>
        <v>0.76857032699103012</v>
      </c>
      <c r="F2058" s="16">
        <f t="shared" ca="1" si="65"/>
        <v>41.852296930146515</v>
      </c>
    </row>
    <row r="2059" spans="5:6" x14ac:dyDescent="0.25">
      <c r="E2059" s="16">
        <f t="shared" ca="1" si="64"/>
        <v>0.25027046696413535</v>
      </c>
      <c r="F2059" s="16">
        <f t="shared" ca="1" si="65"/>
        <v>10.240609391621645</v>
      </c>
    </row>
    <row r="2060" spans="5:6" x14ac:dyDescent="0.25">
      <c r="E2060" s="16">
        <f t="shared" ca="1" si="64"/>
        <v>0.2746654035001922</v>
      </c>
      <c r="F2060" s="16">
        <f t="shared" ca="1" si="65"/>
        <v>11.036818303133337</v>
      </c>
    </row>
    <row r="2061" spans="5:6" x14ac:dyDescent="0.25">
      <c r="E2061" s="16">
        <f t="shared" ca="1" si="64"/>
        <v>0.9186108426984757</v>
      </c>
      <c r="F2061" s="16">
        <f t="shared" ca="1" si="65"/>
        <v>81.108527296525708</v>
      </c>
    </row>
    <row r="2062" spans="5:6" x14ac:dyDescent="0.25">
      <c r="E2062" s="16">
        <f t="shared" ca="1" si="64"/>
        <v>0.16470832656406498</v>
      </c>
      <c r="F2062" s="16">
        <f t="shared" ca="1" si="65"/>
        <v>7.5739176074711523</v>
      </c>
    </row>
    <row r="2063" spans="5:6" x14ac:dyDescent="0.25">
      <c r="E2063" s="16">
        <f t="shared" ca="1" si="64"/>
        <v>0.81297727902667116</v>
      </c>
      <c r="F2063" s="16">
        <f t="shared" ca="1" si="65"/>
        <v>48.858148913623609</v>
      </c>
    </row>
    <row r="2064" spans="5:6" x14ac:dyDescent="0.25">
      <c r="E2064" s="16">
        <f t="shared" ca="1" si="64"/>
        <v>0.19451140557724245</v>
      </c>
      <c r="F2064" s="16">
        <f t="shared" ca="1" si="65"/>
        <v>8.4876243621022258</v>
      </c>
    </row>
    <row r="2065" spans="5:6" x14ac:dyDescent="0.25">
      <c r="E2065" s="16">
        <f t="shared" ca="1" si="64"/>
        <v>0.93732545390712751</v>
      </c>
      <c r="F2065" s="16">
        <f t="shared" ca="1" si="65"/>
        <v>93.009610595756143</v>
      </c>
    </row>
    <row r="2066" spans="5:6" x14ac:dyDescent="0.25">
      <c r="E2066" s="16">
        <f t="shared" ca="1" si="64"/>
        <v>0.98549269847540311</v>
      </c>
      <c r="F2066" s="16">
        <f t="shared" ca="1" si="65"/>
        <v>178.26800485699056</v>
      </c>
    </row>
    <row r="2067" spans="5:6" x14ac:dyDescent="0.25">
      <c r="E2067" s="16">
        <f t="shared" ca="1" si="64"/>
        <v>0.72594150038104599</v>
      </c>
      <c r="F2067" s="16">
        <f t="shared" ca="1" si="65"/>
        <v>36.619619448660202</v>
      </c>
    </row>
    <row r="2068" spans="5:6" x14ac:dyDescent="0.25">
      <c r="E2068" s="16">
        <f t="shared" ca="1" si="64"/>
        <v>0.66183257222527969</v>
      </c>
      <c r="F2068" s="16">
        <f t="shared" ca="1" si="65"/>
        <v>30.49216413257891</v>
      </c>
    </row>
    <row r="2069" spans="5:6" x14ac:dyDescent="0.25">
      <c r="E2069" s="16">
        <f t="shared" ca="1" si="64"/>
        <v>0.22768672244693056</v>
      </c>
      <c r="F2069" s="16">
        <f t="shared" ca="1" si="65"/>
        <v>9.5211274384326821</v>
      </c>
    </row>
    <row r="2070" spans="5:6" x14ac:dyDescent="0.25">
      <c r="E2070" s="16">
        <f t="shared" ca="1" si="64"/>
        <v>0.96869857441547591</v>
      </c>
      <c r="F2070" s="16">
        <f t="shared" ca="1" si="65"/>
        <v>129.28272799879136</v>
      </c>
    </row>
    <row r="2071" spans="5:6" x14ac:dyDescent="0.25">
      <c r="E2071" s="16">
        <f t="shared" ca="1" si="64"/>
        <v>0.17259240109838403</v>
      </c>
      <c r="F2071" s="16">
        <f t="shared" ca="1" si="65"/>
        <v>7.8148803560209616</v>
      </c>
    </row>
    <row r="2072" spans="5:6" x14ac:dyDescent="0.25">
      <c r="E2072" s="16">
        <f t="shared" ca="1" si="64"/>
        <v>0.84934980038857</v>
      </c>
      <c r="F2072" s="16">
        <f t="shared" ca="1" si="65"/>
        <v>56.466568335181712</v>
      </c>
    </row>
    <row r="2073" spans="5:6" x14ac:dyDescent="0.25">
      <c r="E2073" s="16">
        <f t="shared" ca="1" si="64"/>
        <v>7.7958800210219059E-2</v>
      </c>
      <c r="F2073" s="16">
        <f t="shared" ca="1" si="65"/>
        <v>4.8601229803950989</v>
      </c>
    </row>
    <row r="2074" spans="5:6" x14ac:dyDescent="0.25">
      <c r="E2074" s="16">
        <f t="shared" ca="1" si="64"/>
        <v>0.57164159657382618</v>
      </c>
      <c r="F2074" s="16">
        <f t="shared" ca="1" si="65"/>
        <v>24.060105447621165</v>
      </c>
    </row>
    <row r="2075" spans="5:6" x14ac:dyDescent="0.25">
      <c r="E2075" s="16">
        <f t="shared" ca="1" si="64"/>
        <v>0.11885196137372267</v>
      </c>
      <c r="F2075" s="16">
        <f t="shared" ca="1" si="65"/>
        <v>6.1672603220036528</v>
      </c>
    </row>
    <row r="2076" spans="5:6" x14ac:dyDescent="0.25">
      <c r="E2076" s="16">
        <f t="shared" ca="1" si="64"/>
        <v>0.73499600736894277</v>
      </c>
      <c r="F2076" s="16">
        <f t="shared" ca="1" si="65"/>
        <v>37.637233943589855</v>
      </c>
    </row>
    <row r="2077" spans="5:6" x14ac:dyDescent="0.25">
      <c r="E2077" s="16">
        <f t="shared" ca="1" si="64"/>
        <v>0.76594236691353412</v>
      </c>
      <c r="F2077" s="16">
        <f t="shared" ca="1" si="65"/>
        <v>41.494008698637131</v>
      </c>
    </row>
    <row r="2078" spans="5:6" x14ac:dyDescent="0.25">
      <c r="E2078" s="16">
        <f t="shared" ca="1" si="64"/>
        <v>0.94584872738810255</v>
      </c>
      <c r="F2078" s="16">
        <f t="shared" ca="1" si="65"/>
        <v>100.06997451253366</v>
      </c>
    </row>
    <row r="2079" spans="5:6" x14ac:dyDescent="0.25">
      <c r="E2079" s="16">
        <f t="shared" ca="1" si="64"/>
        <v>0.78248905822938986</v>
      </c>
      <c r="F2079" s="16">
        <f t="shared" ca="1" si="65"/>
        <v>43.843524750436437</v>
      </c>
    </row>
    <row r="2080" spans="5:6" x14ac:dyDescent="0.25">
      <c r="E2080" s="16">
        <f t="shared" ca="1" si="64"/>
        <v>0.3910061554180706</v>
      </c>
      <c r="F2080" s="16">
        <f t="shared" ca="1" si="65"/>
        <v>15.23053652937717</v>
      </c>
    </row>
    <row r="2081" spans="5:6" x14ac:dyDescent="0.25">
      <c r="E2081" s="16">
        <f t="shared" ca="1" si="64"/>
        <v>0.49027416686881387</v>
      </c>
      <c r="F2081" s="16">
        <f t="shared" ca="1" si="65"/>
        <v>19.601743890378614</v>
      </c>
    </row>
    <row r="2082" spans="5:6" x14ac:dyDescent="0.25">
      <c r="E2082" s="16">
        <f t="shared" ca="1" si="64"/>
        <v>0.78398565510951312</v>
      </c>
      <c r="F2082" s="16">
        <f t="shared" ca="1" si="65"/>
        <v>44.067602270070907</v>
      </c>
    </row>
    <row r="2083" spans="5:6" x14ac:dyDescent="0.25">
      <c r="E2083" s="16">
        <f t="shared" ca="1" si="64"/>
        <v>0.59033496438858912</v>
      </c>
      <c r="F2083" s="16">
        <f t="shared" ca="1" si="65"/>
        <v>25.239411290013816</v>
      </c>
    </row>
    <row r="2084" spans="5:6" x14ac:dyDescent="0.25">
      <c r="E2084" s="16">
        <f t="shared" ca="1" si="64"/>
        <v>0.61708943456094112</v>
      </c>
      <c r="F2084" s="16">
        <f t="shared" ca="1" si="65"/>
        <v>27.054286019092526</v>
      </c>
    </row>
    <row r="2085" spans="5:6" x14ac:dyDescent="0.25">
      <c r="E2085" s="16">
        <f t="shared" ca="1" si="64"/>
        <v>0.40168531675215446</v>
      </c>
      <c r="F2085" s="16">
        <f t="shared" ca="1" si="65"/>
        <v>15.658481773384716</v>
      </c>
    </row>
    <row r="2086" spans="5:6" x14ac:dyDescent="0.25">
      <c r="E2086" s="16">
        <f t="shared" ca="1" si="64"/>
        <v>0.16961518138558174</v>
      </c>
      <c r="F2086" s="16">
        <f t="shared" ca="1" si="65"/>
        <v>7.7238499780068768</v>
      </c>
    </row>
    <row r="2087" spans="5:6" x14ac:dyDescent="0.25">
      <c r="E2087" s="16">
        <f t="shared" ca="1" si="64"/>
        <v>0.33467476980276312</v>
      </c>
      <c r="F2087" s="16">
        <f t="shared" ca="1" si="65"/>
        <v>13.104544812957142</v>
      </c>
    </row>
    <row r="2088" spans="5:6" x14ac:dyDescent="0.25">
      <c r="E2088" s="16">
        <f t="shared" ca="1" si="64"/>
        <v>0.99962768923603562</v>
      </c>
      <c r="F2088" s="16">
        <f t="shared" ca="1" si="65"/>
        <v>585.57811402137133</v>
      </c>
    </row>
    <row r="2089" spans="5:6" x14ac:dyDescent="0.25">
      <c r="E2089" s="16">
        <f t="shared" ca="1" si="64"/>
        <v>0.32938337208232804</v>
      </c>
      <c r="F2089" s="16">
        <f t="shared" ca="1" si="65"/>
        <v>12.914923497087404</v>
      </c>
    </row>
    <row r="2090" spans="5:6" x14ac:dyDescent="0.25">
      <c r="E2090" s="16">
        <f t="shared" ca="1" si="64"/>
        <v>0.5006585651461487</v>
      </c>
      <c r="F2090" s="16">
        <f t="shared" ca="1" si="65"/>
        <v>20.11872108335729</v>
      </c>
    </row>
    <row r="2091" spans="5:6" x14ac:dyDescent="0.25">
      <c r="E2091" s="16">
        <f t="shared" ca="1" si="64"/>
        <v>0.28087986525816122</v>
      </c>
      <c r="F2091" s="16">
        <f t="shared" ca="1" si="65"/>
        <v>11.243276485443443</v>
      </c>
    </row>
    <row r="2092" spans="5:6" x14ac:dyDescent="0.25">
      <c r="E2092" s="16">
        <f t="shared" ca="1" si="64"/>
        <v>0.14239116818090813</v>
      </c>
      <c r="F2092" s="16">
        <f t="shared" ca="1" si="65"/>
        <v>6.8920055023457936</v>
      </c>
    </row>
    <row r="2093" spans="5:6" x14ac:dyDescent="0.25">
      <c r="E2093" s="16">
        <f t="shared" ca="1" si="64"/>
        <v>5.1280591639670914E-2</v>
      </c>
      <c r="F2093" s="16">
        <f t="shared" ca="1" si="65"/>
        <v>3.9252818747668994</v>
      </c>
    </row>
    <row r="2094" spans="5:6" x14ac:dyDescent="0.25">
      <c r="E2094" s="16">
        <f t="shared" ca="1" si="64"/>
        <v>0.81379381743603296</v>
      </c>
      <c r="F2094" s="16">
        <f t="shared" ca="1" si="65"/>
        <v>49.007029421644759</v>
      </c>
    </row>
    <row r="2095" spans="5:6" x14ac:dyDescent="0.25">
      <c r="E2095" s="16">
        <f t="shared" ca="1" si="64"/>
        <v>0.9800764122293435</v>
      </c>
      <c r="F2095" s="16">
        <f t="shared" ca="1" si="65"/>
        <v>156.85622918220798</v>
      </c>
    </row>
    <row r="2096" spans="5:6" x14ac:dyDescent="0.25">
      <c r="E2096" s="16">
        <f t="shared" ca="1" si="64"/>
        <v>3.35422069884318E-2</v>
      </c>
      <c r="F2096" s="16">
        <f t="shared" ca="1" si="65"/>
        <v>3.2184244165827636</v>
      </c>
    </row>
    <row r="2097" spans="5:6" x14ac:dyDescent="0.25">
      <c r="E2097" s="16">
        <f t="shared" ca="1" si="64"/>
        <v>0.49041995949972872</v>
      </c>
      <c r="F2097" s="16">
        <f t="shared" ca="1" si="65"/>
        <v>19.6089107146902</v>
      </c>
    </row>
    <row r="2098" spans="5:6" x14ac:dyDescent="0.25">
      <c r="E2098" s="16">
        <f t="shared" ca="1" si="64"/>
        <v>0.32017987806802439</v>
      </c>
      <c r="F2098" s="16">
        <f t="shared" ca="1" si="65"/>
        <v>12.588757340500779</v>
      </c>
    </row>
    <row r="2099" spans="5:6" x14ac:dyDescent="0.25">
      <c r="E2099" s="16">
        <f t="shared" ca="1" si="64"/>
        <v>0.77499806598257648</v>
      </c>
      <c r="F2099" s="16">
        <f t="shared" ca="1" si="65"/>
        <v>42.751683630245317</v>
      </c>
    </row>
    <row r="2100" spans="5:6" x14ac:dyDescent="0.25">
      <c r="E2100" s="16">
        <f t="shared" ca="1" si="64"/>
        <v>0.17826709919747674</v>
      </c>
      <c r="F2100" s="16">
        <f t="shared" ca="1" si="65"/>
        <v>7.9885620869568825</v>
      </c>
    </row>
    <row r="2101" spans="5:6" x14ac:dyDescent="0.25">
      <c r="E2101" s="16">
        <f t="shared" ca="1" si="64"/>
        <v>0.77319371916823121</v>
      </c>
      <c r="F2101" s="16">
        <f t="shared" ca="1" si="65"/>
        <v>42.495830146424964</v>
      </c>
    </row>
    <row r="2102" spans="5:6" x14ac:dyDescent="0.25">
      <c r="E2102" s="16">
        <f t="shared" ca="1" si="64"/>
        <v>0.18930474151950838</v>
      </c>
      <c r="F2102" s="16">
        <f t="shared" ca="1" si="65"/>
        <v>8.3272955564365958</v>
      </c>
    </row>
    <row r="2103" spans="5:6" x14ac:dyDescent="0.25">
      <c r="E2103" s="16">
        <f t="shared" ca="1" si="64"/>
        <v>0.1275628372057942</v>
      </c>
      <c r="F2103" s="16">
        <f t="shared" ca="1" si="65"/>
        <v>6.4366771345861116</v>
      </c>
    </row>
    <row r="2104" spans="5:6" x14ac:dyDescent="0.25">
      <c r="E2104" s="16">
        <f t="shared" ca="1" si="64"/>
        <v>0.42728950270635313</v>
      </c>
      <c r="F2104" s="16">
        <f t="shared" ca="1" si="65"/>
        <v>16.721927223673742</v>
      </c>
    </row>
    <row r="2105" spans="5:6" x14ac:dyDescent="0.25">
      <c r="E2105" s="16">
        <f t="shared" ca="1" si="64"/>
        <v>0.82768255428947946</v>
      </c>
      <c r="F2105" s="16">
        <f t="shared" ca="1" si="65"/>
        <v>51.678765962895078</v>
      </c>
    </row>
    <row r="2106" spans="5:6" x14ac:dyDescent="0.25">
      <c r="E2106" s="16">
        <f t="shared" ca="1" si="64"/>
        <v>0.62074197611393689</v>
      </c>
      <c r="F2106" s="16">
        <f t="shared" ca="1" si="65"/>
        <v>27.314837805101728</v>
      </c>
    </row>
    <row r="2107" spans="5:6" x14ac:dyDescent="0.25">
      <c r="E2107" s="16">
        <f t="shared" ca="1" si="64"/>
        <v>0.9333705336952115</v>
      </c>
      <c r="F2107" s="16">
        <f t="shared" ca="1" si="65"/>
        <v>90.14087272091416</v>
      </c>
    </row>
    <row r="2108" spans="5:6" x14ac:dyDescent="0.25">
      <c r="E2108" s="16">
        <f t="shared" ca="1" si="64"/>
        <v>0.4263211685730034</v>
      </c>
      <c r="F2108" s="16">
        <f t="shared" ca="1" si="65"/>
        <v>16.680692941719219</v>
      </c>
    </row>
    <row r="2109" spans="5:6" x14ac:dyDescent="0.25">
      <c r="E2109" s="16">
        <f t="shared" ca="1" si="64"/>
        <v>0.92125970986826922</v>
      </c>
      <c r="F2109" s="16">
        <f t="shared" ca="1" si="65"/>
        <v>82.56583035315299</v>
      </c>
    </row>
    <row r="2110" spans="5:6" x14ac:dyDescent="0.25">
      <c r="E2110" s="16">
        <f t="shared" ca="1" si="64"/>
        <v>0.39716473556929277</v>
      </c>
      <c r="F2110" s="16">
        <f t="shared" ca="1" si="65"/>
        <v>15.476260477331291</v>
      </c>
    </row>
    <row r="2111" spans="5:6" x14ac:dyDescent="0.25">
      <c r="E2111" s="16">
        <f t="shared" ca="1" si="64"/>
        <v>0.43863287683719143</v>
      </c>
      <c r="F2111" s="16">
        <f t="shared" ca="1" si="65"/>
        <v>17.211258356789912</v>
      </c>
    </row>
    <row r="2112" spans="5:6" x14ac:dyDescent="0.25">
      <c r="E2112" s="16">
        <f t="shared" ca="1" si="64"/>
        <v>0.62772130061789255</v>
      </c>
      <c r="F2112" s="16">
        <f t="shared" ca="1" si="65"/>
        <v>27.821918892613464</v>
      </c>
    </row>
    <row r="2113" spans="5:6" x14ac:dyDescent="0.25">
      <c r="E2113" s="16">
        <f t="shared" ca="1" si="64"/>
        <v>0.85928530398019065</v>
      </c>
      <c r="F2113" s="16">
        <f t="shared" ca="1" si="65"/>
        <v>58.975015136029214</v>
      </c>
    </row>
    <row r="2114" spans="5:6" x14ac:dyDescent="0.25">
      <c r="E2114" s="16">
        <f t="shared" ca="1" si="64"/>
        <v>0.32634650866363057</v>
      </c>
      <c r="F2114" s="16">
        <f t="shared" ca="1" si="65"/>
        <v>12.806794319164782</v>
      </c>
    </row>
    <row r="2115" spans="5:6" x14ac:dyDescent="0.25">
      <c r="E2115" s="16">
        <f t="shared" ca="1" si="64"/>
        <v>0.33494131701817009</v>
      </c>
      <c r="F2115" s="16">
        <f t="shared" ca="1" si="65"/>
        <v>13.114138309947817</v>
      </c>
    </row>
    <row r="2116" spans="5:6" x14ac:dyDescent="0.25">
      <c r="E2116" s="16">
        <f t="shared" ref="E2116:E2160" ca="1" si="66">RAND()</f>
        <v>0.48928353190880536</v>
      </c>
      <c r="F2116" s="16">
        <f t="shared" ref="F2116:F2160" ca="1" si="67">_xlfn.LOGNORM.INV(E2116,$C$3,$C$4)</f>
        <v>19.55311417791928</v>
      </c>
    </row>
    <row r="2117" spans="5:6" x14ac:dyDescent="0.25">
      <c r="E2117" s="16">
        <f t="shared" ca="1" si="66"/>
        <v>0.54432683312574859</v>
      </c>
      <c r="F2117" s="16">
        <f t="shared" ca="1" si="67"/>
        <v>22.451120160819126</v>
      </c>
    </row>
    <row r="2118" spans="5:6" x14ac:dyDescent="0.25">
      <c r="E2118" s="16">
        <f t="shared" ca="1" si="66"/>
        <v>0.75208328381410949</v>
      </c>
      <c r="F2118" s="16">
        <f t="shared" ca="1" si="67"/>
        <v>39.688447398293903</v>
      </c>
    </row>
    <row r="2119" spans="5:6" x14ac:dyDescent="0.25">
      <c r="E2119" s="16">
        <f t="shared" ca="1" si="66"/>
        <v>0.75638421355295549</v>
      </c>
      <c r="F2119" s="16">
        <f t="shared" ca="1" si="67"/>
        <v>40.234255263248073</v>
      </c>
    </row>
    <row r="2120" spans="5:6" x14ac:dyDescent="0.25">
      <c r="E2120" s="16">
        <f t="shared" ca="1" si="66"/>
        <v>0.72898660529700754</v>
      </c>
      <c r="F2120" s="16">
        <f t="shared" ca="1" si="67"/>
        <v>36.956848052277486</v>
      </c>
    </row>
    <row r="2121" spans="5:6" x14ac:dyDescent="0.25">
      <c r="E2121" s="16">
        <f t="shared" ca="1" si="66"/>
        <v>0.34971253736999997</v>
      </c>
      <c r="F2121" s="16">
        <f t="shared" ca="1" si="67"/>
        <v>13.652236144847139</v>
      </c>
    </row>
    <row r="2122" spans="5:6" x14ac:dyDescent="0.25">
      <c r="E2122" s="16">
        <f t="shared" ca="1" si="66"/>
        <v>0.3064457903149137</v>
      </c>
      <c r="F2122" s="16">
        <f t="shared" ca="1" si="67"/>
        <v>12.110220408770546</v>
      </c>
    </row>
    <row r="2123" spans="5:6" x14ac:dyDescent="0.25">
      <c r="E2123" s="16">
        <f t="shared" ca="1" si="66"/>
        <v>0.73456082032834547</v>
      </c>
      <c r="F2123" s="16">
        <f t="shared" ca="1" si="67"/>
        <v>37.58728205031683</v>
      </c>
    </row>
    <row r="2124" spans="5:6" x14ac:dyDescent="0.25">
      <c r="E2124" s="16">
        <f t="shared" ca="1" si="66"/>
        <v>0.57689474363223681</v>
      </c>
      <c r="F2124" s="16">
        <f t="shared" ca="1" si="67"/>
        <v>24.384697218676099</v>
      </c>
    </row>
    <row r="2125" spans="5:6" x14ac:dyDescent="0.25">
      <c r="E2125" s="16">
        <f t="shared" ca="1" si="66"/>
        <v>0.95602632769740825</v>
      </c>
      <c r="F2125" s="16">
        <f t="shared" ca="1" si="67"/>
        <v>110.64493570665708</v>
      </c>
    </row>
    <row r="2126" spans="5:6" x14ac:dyDescent="0.25">
      <c r="E2126" s="16">
        <f t="shared" ca="1" si="66"/>
        <v>0.92807561898515123</v>
      </c>
      <c r="F2126" s="16">
        <f t="shared" ca="1" si="67"/>
        <v>86.626660928531678</v>
      </c>
    </row>
    <row r="2127" spans="5:6" x14ac:dyDescent="0.25">
      <c r="E2127" s="16">
        <f t="shared" ca="1" si="66"/>
        <v>0.24881800263492493</v>
      </c>
      <c r="F2127" s="16">
        <f t="shared" ca="1" si="67"/>
        <v>10.193864108033681</v>
      </c>
    </row>
    <row r="2128" spans="5:6" x14ac:dyDescent="0.25">
      <c r="E2128" s="16">
        <f t="shared" ca="1" si="66"/>
        <v>0.23117162126652691</v>
      </c>
      <c r="F2128" s="16">
        <f t="shared" ca="1" si="67"/>
        <v>9.6311838790294271</v>
      </c>
    </row>
    <row r="2129" spans="5:6" x14ac:dyDescent="0.25">
      <c r="E2129" s="16">
        <f t="shared" ca="1" si="66"/>
        <v>0.92240669408885456</v>
      </c>
      <c r="F2129" s="16">
        <f t="shared" ca="1" si="67"/>
        <v>83.216681256582135</v>
      </c>
    </row>
    <row r="2130" spans="5:6" x14ac:dyDescent="0.25">
      <c r="E2130" s="16">
        <f t="shared" ca="1" si="66"/>
        <v>0.53361763485041025</v>
      </c>
      <c r="F2130" s="16">
        <f t="shared" ca="1" si="67"/>
        <v>21.853626740851489</v>
      </c>
    </row>
    <row r="2131" spans="5:6" x14ac:dyDescent="0.25">
      <c r="E2131" s="16">
        <f t="shared" ca="1" si="66"/>
        <v>9.3333292818733926E-2</v>
      </c>
      <c r="F2131" s="16">
        <f t="shared" ca="1" si="67"/>
        <v>5.3628489439883564</v>
      </c>
    </row>
    <row r="2132" spans="5:6" x14ac:dyDescent="0.25">
      <c r="E2132" s="16">
        <f t="shared" ca="1" si="66"/>
        <v>9.8741390478819469E-2</v>
      </c>
      <c r="F2132" s="16">
        <f t="shared" ca="1" si="67"/>
        <v>5.5358414587686013</v>
      </c>
    </row>
    <row r="2133" spans="5:6" x14ac:dyDescent="0.25">
      <c r="E2133" s="16">
        <f t="shared" ca="1" si="66"/>
        <v>0.29960458842518944</v>
      </c>
      <c r="F2133" s="16">
        <f t="shared" ca="1" si="67"/>
        <v>11.875315323477754</v>
      </c>
    </row>
    <row r="2134" spans="5:6" x14ac:dyDescent="0.25">
      <c r="E2134" s="16">
        <f t="shared" ca="1" si="66"/>
        <v>4.8398240706447604E-3</v>
      </c>
      <c r="F2134" s="16">
        <f t="shared" ca="1" si="67"/>
        <v>1.5112422248203869</v>
      </c>
    </row>
    <row r="2135" spans="5:6" x14ac:dyDescent="0.25">
      <c r="E2135" s="16">
        <f t="shared" ca="1" si="66"/>
        <v>0.31103690637188597</v>
      </c>
      <c r="F2135" s="16">
        <f t="shared" ca="1" si="67"/>
        <v>12.269133639935665</v>
      </c>
    </row>
    <row r="2136" spans="5:6" x14ac:dyDescent="0.25">
      <c r="E2136" s="16">
        <f t="shared" ca="1" si="66"/>
        <v>0.11681762648814131</v>
      </c>
      <c r="F2136" s="16">
        <f t="shared" ca="1" si="67"/>
        <v>6.1040549848261376</v>
      </c>
    </row>
    <row r="2137" spans="5:6" x14ac:dyDescent="0.25">
      <c r="E2137" s="16">
        <f t="shared" ca="1" si="66"/>
        <v>0.59192218828465171</v>
      </c>
      <c r="F2137" s="16">
        <f t="shared" ca="1" si="67"/>
        <v>25.342741463460353</v>
      </c>
    </row>
    <row r="2138" spans="5:6" x14ac:dyDescent="0.25">
      <c r="E2138" s="16">
        <f t="shared" ca="1" si="66"/>
        <v>2.576496169492748E-2</v>
      </c>
      <c r="F2138" s="16">
        <f t="shared" ca="1" si="67"/>
        <v>2.8661219154195194</v>
      </c>
    </row>
    <row r="2139" spans="5:6" x14ac:dyDescent="0.25">
      <c r="E2139" s="16">
        <f t="shared" ca="1" si="66"/>
        <v>3.2368320934446082E-3</v>
      </c>
      <c r="F2139" s="16">
        <f t="shared" ca="1" si="67"/>
        <v>1.319466661326187</v>
      </c>
    </row>
    <row r="2140" spans="5:6" x14ac:dyDescent="0.25">
      <c r="E2140" s="16">
        <f t="shared" ca="1" si="66"/>
        <v>0.27112277155222975</v>
      </c>
      <c r="F2140" s="16">
        <f t="shared" ca="1" si="67"/>
        <v>10.919816683256187</v>
      </c>
    </row>
    <row r="2141" spans="5:6" x14ac:dyDescent="0.25">
      <c r="E2141" s="16">
        <f t="shared" ca="1" si="66"/>
        <v>0.66135844498901375</v>
      </c>
      <c r="F2141" s="16">
        <f t="shared" ca="1" si="67"/>
        <v>30.452662152887051</v>
      </c>
    </row>
    <row r="2142" spans="5:6" x14ac:dyDescent="0.25">
      <c r="E2142" s="16">
        <f t="shared" ca="1" si="66"/>
        <v>0.26078129128207439</v>
      </c>
      <c r="F2142" s="16">
        <f t="shared" ca="1" si="67"/>
        <v>10.58101555870917</v>
      </c>
    </row>
    <row r="2143" spans="5:6" x14ac:dyDescent="0.25">
      <c r="E2143" s="16">
        <f t="shared" ca="1" si="66"/>
        <v>0.54370721776380415</v>
      </c>
      <c r="F2143" s="16">
        <f t="shared" ca="1" si="67"/>
        <v>22.41606393589587</v>
      </c>
    </row>
    <row r="2144" spans="5:6" x14ac:dyDescent="0.25">
      <c r="E2144" s="16">
        <f t="shared" ca="1" si="66"/>
        <v>0.62983093338200902</v>
      </c>
      <c r="F2144" s="16">
        <f t="shared" ca="1" si="67"/>
        <v>27.977639531767323</v>
      </c>
    </row>
    <row r="2145" spans="5:6" x14ac:dyDescent="0.25">
      <c r="E2145" s="16">
        <f t="shared" ca="1" si="66"/>
        <v>0.18501161724585891</v>
      </c>
      <c r="F2145" s="16">
        <f t="shared" ca="1" si="67"/>
        <v>8.1953765257329501</v>
      </c>
    </row>
    <row r="2146" spans="5:6" x14ac:dyDescent="0.25">
      <c r="E2146" s="16">
        <f t="shared" ca="1" si="66"/>
        <v>0.55189051116251886</v>
      </c>
      <c r="F2146" s="16">
        <f t="shared" ca="1" si="67"/>
        <v>22.884027327142629</v>
      </c>
    </row>
    <row r="2147" spans="5:6" x14ac:dyDescent="0.25">
      <c r="E2147" s="16">
        <f t="shared" ca="1" si="66"/>
        <v>0.77237505683571128</v>
      </c>
      <c r="F2147" s="16">
        <f t="shared" ca="1" si="67"/>
        <v>42.380627530112037</v>
      </c>
    </row>
    <row r="2148" spans="5:6" x14ac:dyDescent="0.25">
      <c r="E2148" s="16">
        <f t="shared" ca="1" si="66"/>
        <v>0.94669745378361247</v>
      </c>
      <c r="F2148" s="16">
        <f t="shared" ca="1" si="67"/>
        <v>100.85078421929391</v>
      </c>
    </row>
    <row r="2149" spans="5:6" x14ac:dyDescent="0.25">
      <c r="E2149" s="16">
        <f t="shared" ca="1" si="66"/>
        <v>0.96503733619236254</v>
      </c>
      <c r="F2149" s="16">
        <f t="shared" ca="1" si="67"/>
        <v>123.02579828363308</v>
      </c>
    </row>
    <row r="2150" spans="5:6" x14ac:dyDescent="0.25">
      <c r="E2150" s="16">
        <f t="shared" ca="1" si="66"/>
        <v>0.8842751606375342</v>
      </c>
      <c r="F2150" s="16">
        <f t="shared" ca="1" si="67"/>
        <v>66.462167800377159</v>
      </c>
    </row>
    <row r="2151" spans="5:6" x14ac:dyDescent="0.25">
      <c r="E2151" s="16">
        <f t="shared" ca="1" si="66"/>
        <v>0.83978074950817427</v>
      </c>
      <c r="F2151" s="16">
        <f t="shared" ca="1" si="67"/>
        <v>54.247514582096308</v>
      </c>
    </row>
    <row r="2152" spans="5:6" x14ac:dyDescent="0.25">
      <c r="E2152" s="16">
        <f t="shared" ca="1" si="66"/>
        <v>0.7922379928702532</v>
      </c>
      <c r="F2152" s="16">
        <f t="shared" ca="1" si="67"/>
        <v>45.340973835615614</v>
      </c>
    </row>
    <row r="2153" spans="5:6" x14ac:dyDescent="0.25">
      <c r="E2153" s="16">
        <f t="shared" ca="1" si="66"/>
        <v>0.54016933591570193</v>
      </c>
      <c r="F2153" s="16">
        <f t="shared" ca="1" si="67"/>
        <v>22.217057240647868</v>
      </c>
    </row>
    <row r="2154" spans="5:6" x14ac:dyDescent="0.25">
      <c r="E2154" s="16">
        <f t="shared" ca="1" si="66"/>
        <v>0.14391368637749791</v>
      </c>
      <c r="F2154" s="16">
        <f t="shared" ca="1" si="67"/>
        <v>6.9386008928216611</v>
      </c>
    </row>
    <row r="2155" spans="5:6" x14ac:dyDescent="0.25">
      <c r="E2155" s="16">
        <f t="shared" ca="1" si="66"/>
        <v>0.27250477119365069</v>
      </c>
      <c r="F2155" s="16">
        <f t="shared" ca="1" si="67"/>
        <v>10.965400963586628</v>
      </c>
    </row>
    <row r="2156" spans="5:6" x14ac:dyDescent="0.25">
      <c r="E2156" s="16">
        <f t="shared" ca="1" si="66"/>
        <v>0.24243888964652438</v>
      </c>
      <c r="F2156" s="16">
        <f t="shared" ca="1" si="67"/>
        <v>9.9893662139614712</v>
      </c>
    </row>
    <row r="2157" spans="5:6" x14ac:dyDescent="0.25">
      <c r="E2157" s="16">
        <f t="shared" ca="1" si="66"/>
        <v>0.2946972075315667</v>
      </c>
      <c r="F2157" s="16">
        <f t="shared" ca="1" si="67"/>
        <v>11.708161827107434</v>
      </c>
    </row>
    <row r="2158" spans="5:6" x14ac:dyDescent="0.25">
      <c r="E2158" s="16">
        <f t="shared" ca="1" si="66"/>
        <v>0.32139437567725326</v>
      </c>
      <c r="F2158" s="16">
        <f t="shared" ca="1" si="67"/>
        <v>12.631539246930071</v>
      </c>
    </row>
    <row r="2159" spans="5:6" x14ac:dyDescent="0.25">
      <c r="E2159" s="16">
        <f t="shared" ca="1" si="66"/>
        <v>0.96189146327202013</v>
      </c>
      <c r="F2159" s="16">
        <f t="shared" ca="1" si="67"/>
        <v>118.28183520433441</v>
      </c>
    </row>
    <row r="2160" spans="5:6" x14ac:dyDescent="0.25">
      <c r="E2160" s="16">
        <f t="shared" ca="1" si="66"/>
        <v>9.0432760120391364E-2</v>
      </c>
      <c r="F2160" s="16">
        <f t="shared" ca="1" si="67"/>
        <v>5.2693401852959001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E030-B135-41A5-8D2F-5A604BC7C71B}">
  <sheetPr codeName="Hoja7">
    <tabColor theme="8" tint="-0.249977111117893"/>
  </sheetPr>
  <dimension ref="B2:AJ2002"/>
  <sheetViews>
    <sheetView zoomScale="80" zoomScaleNormal="80" workbookViewId="0">
      <selection activeCell="J6" sqref="J6:L6"/>
    </sheetView>
  </sheetViews>
  <sheetFormatPr baseColWidth="10" defaultRowHeight="15" x14ac:dyDescent="0.25"/>
  <cols>
    <col min="1" max="1" width="2.85546875" style="8" customWidth="1"/>
    <col min="2" max="8" width="11.42578125" style="8"/>
    <col min="9" max="9" width="4.85546875" style="8" customWidth="1"/>
    <col min="10" max="10" width="8.85546875" style="8" bestFit="1" customWidth="1"/>
    <col min="11" max="11" width="7.7109375" style="8" customWidth="1"/>
    <col min="12" max="12" width="8.7109375" style="8" bestFit="1" customWidth="1"/>
    <col min="13" max="13" width="4" style="8" customWidth="1"/>
    <col min="14" max="16" width="11.42578125" style="8"/>
    <col min="17" max="17" width="7" style="8" customWidth="1"/>
    <col min="18" max="18" width="11.7109375" style="8" bestFit="1" customWidth="1"/>
    <col min="19" max="19" width="17.7109375" style="8" bestFit="1" customWidth="1"/>
    <col min="20" max="20" width="8.42578125" style="8" customWidth="1"/>
    <col min="21" max="21" width="3.85546875" style="8" customWidth="1"/>
    <col min="22" max="22" width="3.28515625" style="13" customWidth="1"/>
    <col min="23" max="23" width="4.140625" style="8" customWidth="1"/>
    <col min="24" max="24" width="11.42578125" style="8"/>
    <col min="25" max="25" width="3.85546875" style="8" customWidth="1"/>
    <col min="26" max="26" width="8" style="8" customWidth="1"/>
    <col min="27" max="27" width="10" style="8" customWidth="1"/>
    <col min="28" max="29" width="11.42578125" style="8"/>
    <col min="30" max="30" width="11.42578125" style="10"/>
    <col min="31" max="35" width="11.42578125" style="8"/>
    <col min="36" max="36" width="16.140625" style="8" customWidth="1"/>
    <col min="37" max="16384" width="11.42578125" style="8"/>
  </cols>
  <sheetData>
    <row r="2" spans="2:36" x14ac:dyDescent="0.25">
      <c r="B2" s="96" t="s">
        <v>30</v>
      </c>
      <c r="C2" s="96"/>
      <c r="D2" s="96"/>
      <c r="E2" s="96"/>
      <c r="F2" s="96"/>
      <c r="G2" s="96"/>
      <c r="H2" s="96"/>
      <c r="J2" s="96" t="s">
        <v>31</v>
      </c>
      <c r="K2" s="96"/>
      <c r="L2" s="96"/>
      <c r="N2" s="6" t="s">
        <v>32</v>
      </c>
      <c r="O2" s="6" t="s">
        <v>13</v>
      </c>
      <c r="P2" s="6" t="s">
        <v>33</v>
      </c>
      <c r="R2" s="5" t="s">
        <v>15</v>
      </c>
      <c r="S2" s="5" t="s">
        <v>16</v>
      </c>
      <c r="T2" s="5" t="s">
        <v>17</v>
      </c>
      <c r="X2" s="5" t="s">
        <v>39</v>
      </c>
      <c r="Z2" s="8" t="s">
        <v>40</v>
      </c>
      <c r="AA2" s="8">
        <v>0.53839999999999999</v>
      </c>
    </row>
    <row r="3" spans="2:36" x14ac:dyDescent="0.25">
      <c r="B3" s="97"/>
      <c r="C3" s="97"/>
      <c r="D3" s="97"/>
      <c r="E3" s="97"/>
      <c r="F3" s="97"/>
      <c r="G3" s="97"/>
      <c r="H3" s="97"/>
      <c r="J3" s="7" t="s">
        <v>34</v>
      </c>
      <c r="K3" s="7"/>
      <c r="L3" s="7">
        <v>100</v>
      </c>
      <c r="N3" s="7">
        <v>1</v>
      </c>
      <c r="O3" s="7">
        <f t="shared" ref="O3:O67" ca="1" si="0">RAND()</f>
        <v>0.46229465492526289</v>
      </c>
      <c r="P3" s="20">
        <f ca="1">(($L$4*(EXP((_xlfn.NORM.S.INV(O3)-$L$5)/$L$6)))/(1+EXP((_xlfn.NORM.S.INV(O3)-$L$5)/$L$6)))+$L$3</f>
        <v>577.80903295045641</v>
      </c>
      <c r="R3" s="7" t="s">
        <v>19</v>
      </c>
      <c r="S3" s="7">
        <f ca="1">AVERAGE(P3:P2002)</f>
        <v>587.05628351798657</v>
      </c>
      <c r="T3" s="7"/>
      <c r="X3" s="12">
        <v>740.14840611726697</v>
      </c>
      <c r="AE3" s="8">
        <v>1</v>
      </c>
      <c r="AF3" s="12">
        <v>119894.5</v>
      </c>
      <c r="AG3" s="8">
        <f>AE3/2000</f>
        <v>5.0000000000000001E-4</v>
      </c>
      <c r="AI3" s="8" t="s">
        <v>54</v>
      </c>
      <c r="AJ3" s="8">
        <f>AC5-AC7-2*AC6</f>
        <v>-1581.7552810475459</v>
      </c>
    </row>
    <row r="4" spans="2:36" x14ac:dyDescent="0.25">
      <c r="B4" s="97"/>
      <c r="C4" s="97"/>
      <c r="D4" s="97"/>
      <c r="E4" s="97"/>
      <c r="F4" s="97"/>
      <c r="G4" s="97"/>
      <c r="H4" s="97"/>
      <c r="J4" s="7" t="s">
        <v>35</v>
      </c>
      <c r="K4" s="7"/>
      <c r="L4" s="7">
        <v>1000</v>
      </c>
      <c r="N4" s="7">
        <v>2</v>
      </c>
      <c r="O4" s="7">
        <f t="shared" ca="1" si="0"/>
        <v>0.95431499066504311</v>
      </c>
      <c r="P4" s="20">
        <f t="shared" ref="P4:P67" ca="1" si="1">(($L$4*(EXP((_xlfn.NORM.S.INV(O4)-$L$5)/$L$6)))/(1+EXP((_xlfn.NORM.S.INV(O4)-$L$5)/$L$6)))+$L$3</f>
        <v>790.53301269265773</v>
      </c>
      <c r="R4" s="7" t="s">
        <v>21</v>
      </c>
      <c r="S4" s="7">
        <f ca="1">_xlfn.VAR.S(P3:P2002)</f>
        <v>14299.734011886894</v>
      </c>
      <c r="T4" s="7"/>
      <c r="X4" s="12">
        <v>608.72655751151012</v>
      </c>
      <c r="Z4" s="8">
        <v>-3</v>
      </c>
      <c r="AA4" s="8" t="s">
        <v>33</v>
      </c>
      <c r="AB4" s="8">
        <f>NORMSDIST(Z4*$AA$2)</f>
        <v>5.3133695284313019E-2</v>
      </c>
      <c r="AC4" s="8">
        <f>_xlfn.PERCENTILE.EXC($X$3:$X$2002,AB4)</f>
        <v>404.23184750571176</v>
      </c>
      <c r="AE4" s="8">
        <v>2</v>
      </c>
      <c r="AF4" s="12">
        <v>123500.7</v>
      </c>
      <c r="AG4" s="8">
        <f t="shared" ref="AG4:AG67" si="2">AE4/2000</f>
        <v>1E-3</v>
      </c>
      <c r="AI4" s="8" t="s">
        <v>55</v>
      </c>
      <c r="AJ4" s="8">
        <f>AC6^2-AC5*AC7</f>
        <v>23517.333287819172</v>
      </c>
    </row>
    <row r="5" spans="2:36" x14ac:dyDescent="0.25">
      <c r="B5" s="97"/>
      <c r="C5" s="97"/>
      <c r="D5" s="97"/>
      <c r="E5" s="97"/>
      <c r="F5" s="97"/>
      <c r="G5" s="97"/>
      <c r="H5" s="97"/>
      <c r="J5" s="7" t="s">
        <v>1</v>
      </c>
      <c r="K5" s="7"/>
      <c r="L5" s="7">
        <v>8.2989999999999994E-2</v>
      </c>
      <c r="N5" s="7">
        <v>3</v>
      </c>
      <c r="O5" s="7">
        <f t="shared" ca="1" si="0"/>
        <v>2.4534146807237756E-2</v>
      </c>
      <c r="P5" s="20">
        <f t="shared" ca="1" si="1"/>
        <v>363.95864012473726</v>
      </c>
      <c r="R5" s="7" t="s">
        <v>22</v>
      </c>
      <c r="S5" s="7">
        <f ca="1">_xlfn.STDEV.S(P3:P2002)</f>
        <v>119.58149527367055</v>
      </c>
      <c r="T5" s="7"/>
      <c r="X5" s="12">
        <v>558.18442676263896</v>
      </c>
      <c r="Z5" s="8">
        <v>-1</v>
      </c>
      <c r="AA5" s="8" t="s">
        <v>41</v>
      </c>
      <c r="AB5" s="8">
        <f>NORMSDIST(Z5*$AA$2)</f>
        <v>0.29515046318931154</v>
      </c>
      <c r="AC5" s="8">
        <f t="shared" ref="AC5:AC7" si="3">_xlfn.PERCENTILE.EXC($X$3:$X$2002,AB5)</f>
        <v>526.99255343850598</v>
      </c>
      <c r="AE5" s="8">
        <v>3</v>
      </c>
      <c r="AF5" s="12">
        <v>123968.5</v>
      </c>
      <c r="AG5" s="8">
        <f t="shared" si="2"/>
        <v>1.5E-3</v>
      </c>
      <c r="AI5" s="8" t="s">
        <v>56</v>
      </c>
      <c r="AJ5" s="8">
        <f>2*AC5*AC6*AC7-((AC5+AC7)*(AC6^2))</f>
        <v>-26610760.088545322</v>
      </c>
    </row>
    <row r="6" spans="2:36" x14ac:dyDescent="0.25">
      <c r="B6" s="97"/>
      <c r="C6" s="97"/>
      <c r="D6" s="97"/>
      <c r="E6" s="97"/>
      <c r="F6" s="97"/>
      <c r="G6" s="97"/>
      <c r="H6" s="97"/>
      <c r="J6" s="7" t="s">
        <v>36</v>
      </c>
      <c r="K6" s="7"/>
      <c r="L6" s="7">
        <v>2</v>
      </c>
      <c r="N6" s="7">
        <v>4</v>
      </c>
      <c r="O6" s="7">
        <f t="shared" ca="1" si="0"/>
        <v>0.27454505923582806</v>
      </c>
      <c r="P6" s="20">
        <f t="shared" ca="1" si="1"/>
        <v>515.55272744501417</v>
      </c>
      <c r="R6" s="7" t="s">
        <v>23</v>
      </c>
      <c r="S6" s="7">
        <f ca="1">SKEW(P3:P2002)</f>
        <v>-4.3995751094170442E-2</v>
      </c>
      <c r="T6" s="7"/>
      <c r="X6" s="12">
        <v>828.57616192448688</v>
      </c>
      <c r="Z6" s="8">
        <v>1</v>
      </c>
      <c r="AA6" s="8" t="s">
        <v>42</v>
      </c>
      <c r="AB6" s="8">
        <f>NORMSDIST(Z6*$AA$2)</f>
        <v>0.7048495368106884</v>
      </c>
      <c r="AC6" s="8">
        <f t="shared" si="3"/>
        <v>661.50771602767304</v>
      </c>
      <c r="AE6" s="8">
        <v>4</v>
      </c>
      <c r="AF6" s="12">
        <v>124764</v>
      </c>
      <c r="AG6" s="8">
        <f t="shared" si="2"/>
        <v>2E-3</v>
      </c>
      <c r="AI6" s="8" t="s">
        <v>57</v>
      </c>
      <c r="AJ6" s="8">
        <f>AC4+AC6-2*AC5</f>
        <v>11.754456656372895</v>
      </c>
    </row>
    <row r="7" spans="2:36" x14ac:dyDescent="0.25">
      <c r="B7" s="97"/>
      <c r="C7" s="97"/>
      <c r="D7" s="97"/>
      <c r="E7" s="97"/>
      <c r="F7" s="97"/>
      <c r="G7" s="97"/>
      <c r="H7" s="97"/>
      <c r="N7" s="7">
        <v>5</v>
      </c>
      <c r="O7" s="7">
        <f t="shared" ca="1" si="0"/>
        <v>0.91921740534782526</v>
      </c>
      <c r="P7" s="20">
        <f t="shared" ca="1" si="1"/>
        <v>758.9050149028842</v>
      </c>
      <c r="R7" s="7" t="s">
        <v>24</v>
      </c>
      <c r="S7" s="8">
        <f ca="1">S20/(S5^4)</f>
        <v>2.7201895801906826</v>
      </c>
      <c r="T7" s="7"/>
      <c r="X7" s="12">
        <v>517.63571391005087</v>
      </c>
      <c r="Z7" s="8">
        <v>3</v>
      </c>
      <c r="AA7" s="8" t="s">
        <v>43</v>
      </c>
      <c r="AB7" s="8">
        <f>NORMSDIST(Z7*$AA$2)</f>
        <v>0.946866304715687</v>
      </c>
      <c r="AC7" s="8">
        <f t="shared" si="3"/>
        <v>785.73240243070563</v>
      </c>
      <c r="AE7" s="8">
        <v>5</v>
      </c>
      <c r="AF7" s="12">
        <v>124951.4</v>
      </c>
      <c r="AG7" s="8">
        <f t="shared" si="2"/>
        <v>2.5000000000000001E-3</v>
      </c>
      <c r="AI7" s="8" t="s">
        <v>58</v>
      </c>
      <c r="AJ7" s="8">
        <f>AC5^2-AC4*AC6</f>
        <v>10318.665190486587</v>
      </c>
    </row>
    <row r="8" spans="2:36" x14ac:dyDescent="0.25">
      <c r="B8" s="97"/>
      <c r="C8" s="97"/>
      <c r="D8" s="97"/>
      <c r="E8" s="97"/>
      <c r="F8" s="97"/>
      <c r="G8" s="97"/>
      <c r="H8" s="97"/>
      <c r="K8" s="8">
        <f ca="1">MIN(P3:P2002)</f>
        <v>235.63200658761647</v>
      </c>
      <c r="N8" s="7">
        <v>6</v>
      </c>
      <c r="O8" s="7">
        <f t="shared" ca="1" si="0"/>
        <v>0.97828358900565637</v>
      </c>
      <c r="P8" s="20">
        <f t="shared" ca="1" si="1"/>
        <v>824.7739042581552</v>
      </c>
      <c r="R8" s="7" t="s">
        <v>25</v>
      </c>
      <c r="S8" s="7"/>
      <c r="T8" s="7"/>
      <c r="X8" s="12">
        <v>606.45862257692443</v>
      </c>
      <c r="AE8" s="8">
        <v>6</v>
      </c>
      <c r="AF8" s="12">
        <v>125029.3</v>
      </c>
      <c r="AG8" s="8">
        <f t="shared" si="2"/>
        <v>3.0000000000000001E-3</v>
      </c>
      <c r="AI8" s="8" t="s">
        <v>59</v>
      </c>
      <c r="AJ8" s="8">
        <f>2*AC4*AC5*AC6-(AC4+AC6)*(AC5^2)</f>
        <v>-14140180.670073032</v>
      </c>
    </row>
    <row r="9" spans="2:36" x14ac:dyDescent="0.25">
      <c r="B9" s="97"/>
      <c r="C9" s="97"/>
      <c r="D9" s="97"/>
      <c r="E9" s="97"/>
      <c r="F9" s="97"/>
      <c r="G9" s="97"/>
      <c r="H9" s="97"/>
      <c r="K9" s="8">
        <f ca="1">MAX(P3:P2002)</f>
        <v>954.32281195244013</v>
      </c>
      <c r="N9" s="7">
        <v>7</v>
      </c>
      <c r="O9" s="7">
        <f t="shared" ca="1" si="0"/>
        <v>0.29908772459766553</v>
      </c>
      <c r="P9" s="20">
        <f t="shared" ca="1" si="1"/>
        <v>524.33367997143296</v>
      </c>
      <c r="X9" s="12">
        <v>672.38894380666272</v>
      </c>
      <c r="Z9" s="8" t="s">
        <v>44</v>
      </c>
      <c r="AA9" s="8" t="s">
        <v>45</v>
      </c>
      <c r="AB9" s="8">
        <f>AC7-AC6</f>
        <v>124.22468640303259</v>
      </c>
      <c r="AE9" s="8">
        <v>7</v>
      </c>
      <c r="AF9" s="12">
        <v>125305.7</v>
      </c>
      <c r="AG9" s="8">
        <f t="shared" si="2"/>
        <v>3.5000000000000001E-3</v>
      </c>
      <c r="AI9" s="8" t="s">
        <v>60</v>
      </c>
      <c r="AJ9" s="8">
        <f>(AJ5*AJ6-AJ3*AJ7)/(AJ4*AJ6-AJ3*AJ7)</f>
        <v>-17.861957377668247</v>
      </c>
    </row>
    <row r="10" spans="2:36" x14ac:dyDescent="0.25">
      <c r="B10" s="97"/>
      <c r="C10" s="97"/>
      <c r="D10" s="97"/>
      <c r="E10" s="97"/>
      <c r="F10" s="97"/>
      <c r="G10" s="97"/>
      <c r="H10" s="97"/>
      <c r="N10" s="7">
        <v>8</v>
      </c>
      <c r="O10" s="7">
        <f t="shared" ca="1" si="0"/>
        <v>0.55127217152590846</v>
      </c>
      <c r="P10" s="20">
        <f t="shared" ca="1" si="1"/>
        <v>605.7355158761477</v>
      </c>
      <c r="R10" s="86" t="s">
        <v>26</v>
      </c>
      <c r="S10" s="86"/>
      <c r="X10" s="12">
        <v>651.78162824047354</v>
      </c>
      <c r="Z10" s="8" t="s">
        <v>46</v>
      </c>
      <c r="AA10" s="8" t="s">
        <v>47</v>
      </c>
      <c r="AB10" s="8">
        <f>AC5-AC4</f>
        <v>122.76070593279422</v>
      </c>
      <c r="AE10" s="8">
        <v>8</v>
      </c>
      <c r="AF10" s="12">
        <v>126511.7</v>
      </c>
      <c r="AG10" s="8">
        <f t="shared" si="2"/>
        <v>4.0000000000000001E-3</v>
      </c>
      <c r="AI10" s="8" t="s">
        <v>61</v>
      </c>
      <c r="AJ10" s="8">
        <f>(AJ5*AJ7-AJ4*AJ8)/(AJ4*AJ6-AJ3*AJ7)</f>
        <v>3491.4863143536172</v>
      </c>
    </row>
    <row r="11" spans="2:36" x14ac:dyDescent="0.25">
      <c r="B11" s="97"/>
      <c r="C11" s="97"/>
      <c r="D11" s="97"/>
      <c r="E11" s="97"/>
      <c r="F11" s="97"/>
      <c r="G11" s="97"/>
      <c r="H11" s="97"/>
      <c r="N11" s="7">
        <v>9</v>
      </c>
      <c r="O11" s="7">
        <f t="shared" ca="1" si="0"/>
        <v>0.34640085630642703</v>
      </c>
      <c r="P11" s="20">
        <f t="shared" ca="1" si="1"/>
        <v>540.52715651690801</v>
      </c>
      <c r="R11" s="7"/>
      <c r="S11" s="7">
        <f ca="1">SUMPRODUCT(P3:P2002)/COUNT(P3:P2160)</f>
        <v>587.05628351798657</v>
      </c>
      <c r="X11" s="12">
        <v>699.46189005558892</v>
      </c>
      <c r="Z11" s="8" t="s">
        <v>48</v>
      </c>
      <c r="AA11" s="8" t="s">
        <v>49</v>
      </c>
      <c r="AB11" s="8">
        <f>AC6-AC5</f>
        <v>134.51516258916706</v>
      </c>
      <c r="AE11" s="8">
        <v>9</v>
      </c>
      <c r="AF11" s="12">
        <v>126777.60000000001</v>
      </c>
      <c r="AG11" s="8">
        <f t="shared" si="2"/>
        <v>4.4999999999999997E-3</v>
      </c>
    </row>
    <row r="12" spans="2:36" x14ac:dyDescent="0.25">
      <c r="B12" s="96" t="s">
        <v>37</v>
      </c>
      <c r="C12" s="96"/>
      <c r="D12" s="96"/>
      <c r="E12" s="96"/>
      <c r="F12" s="96"/>
      <c r="G12" s="96"/>
      <c r="H12" s="96"/>
      <c r="K12" s="8">
        <f ca="1">K9-K8</f>
        <v>718.69080536482363</v>
      </c>
      <c r="N12" s="7">
        <v>10</v>
      </c>
      <c r="O12" s="7">
        <f t="shared" ca="1" si="0"/>
        <v>0.178800390433837</v>
      </c>
      <c r="P12" s="20">
        <f t="shared" ca="1" si="1"/>
        <v>477.19570091887323</v>
      </c>
      <c r="R12" s="7"/>
      <c r="S12" s="7">
        <f ca="1">SUMPRODUCT(P3:P2002,P3:P2002)/COUNT(P3:P2002)</f>
        <v>358927.6641628315</v>
      </c>
      <c r="X12" s="12">
        <v>422.11209436989907</v>
      </c>
      <c r="Z12" s="8" t="s">
        <v>57</v>
      </c>
      <c r="AA12" s="8" t="s">
        <v>64</v>
      </c>
      <c r="AB12" s="8">
        <f>AB9*AB10/AB11^2</f>
        <v>0.84280053852468084</v>
      </c>
      <c r="AE12" s="8">
        <v>10</v>
      </c>
      <c r="AF12" s="12">
        <v>126831.5</v>
      </c>
      <c r="AG12" s="8">
        <f t="shared" si="2"/>
        <v>5.0000000000000001E-3</v>
      </c>
      <c r="AI12" s="8" t="s">
        <v>51</v>
      </c>
      <c r="AJ12" s="8">
        <f>-(AJ9/2)-SQRT((AJ9^2)/4)</f>
        <v>0</v>
      </c>
    </row>
    <row r="13" spans="2:36" x14ac:dyDescent="0.25">
      <c r="B13" s="97"/>
      <c r="C13" s="97"/>
      <c r="D13" s="97"/>
      <c r="E13" s="97"/>
      <c r="F13" s="97"/>
      <c r="G13" s="97"/>
      <c r="H13" s="97"/>
      <c r="K13" s="8">
        <f ca="1">K12/(4*S5)</f>
        <v>1.5025125829879653</v>
      </c>
      <c r="N13" s="7">
        <v>11</v>
      </c>
      <c r="O13" s="7">
        <f t="shared" ca="1" si="0"/>
        <v>0.89151926934322623</v>
      </c>
      <c r="P13" s="20">
        <f t="shared" ca="1" si="1"/>
        <v>740.10711891654432</v>
      </c>
      <c r="R13" s="7"/>
      <c r="S13" s="7">
        <f ca="1">SUMPRODUCT(P3:P2002,P3:P2002,P3:P2002)/COUNT(P3:P2002)</f>
        <v>227416724.03380233</v>
      </c>
      <c r="X13" s="12">
        <v>480.33163898761268</v>
      </c>
      <c r="AE13" s="8">
        <v>11</v>
      </c>
      <c r="AF13" s="12">
        <v>127020.5</v>
      </c>
      <c r="AG13" s="8">
        <f t="shared" si="2"/>
        <v>5.4999999999999997E-3</v>
      </c>
      <c r="AI13" s="8" t="s">
        <v>50</v>
      </c>
      <c r="AJ13" s="8">
        <f>2-SQRT((AJ9^2)/4)</f>
        <v>-6.9309786888341236</v>
      </c>
    </row>
    <row r="14" spans="2:36" x14ac:dyDescent="0.25">
      <c r="B14" s="97"/>
      <c r="C14" s="97"/>
      <c r="D14" s="97"/>
      <c r="E14" s="97"/>
      <c r="F14" s="97"/>
      <c r="G14" s="97"/>
      <c r="H14" s="97"/>
      <c r="N14" s="7">
        <v>12</v>
      </c>
      <c r="O14" s="7">
        <f t="shared" ca="1" si="0"/>
        <v>0.2029748012006839</v>
      </c>
      <c r="P14" s="20">
        <f t="shared" ca="1" si="1"/>
        <v>487.69388669150368</v>
      </c>
      <c r="R14" s="7"/>
      <c r="S14" s="7">
        <f ca="1">SUMPRODUCT(P3:P2002,P3:P2002,P3:P2002,P3:P2002)/COUNT(P3:P2002)</f>
        <v>148707527739.19089</v>
      </c>
      <c r="X14" s="12">
        <v>522.69263295214841</v>
      </c>
      <c r="Z14" s="8" t="s">
        <v>51</v>
      </c>
      <c r="AA14" s="8">
        <f>((AC6+AC5)/2)-(AA15/2)+((AB11*(AB11/AB10-AB11/AB9))/(2*(((AB11^2)/(AB10*AB9))-1)))</f>
        <v>143.68401976595626</v>
      </c>
      <c r="AE14" s="8">
        <v>12</v>
      </c>
      <c r="AF14" s="12">
        <v>127357.5</v>
      </c>
      <c r="AG14" s="8">
        <f t="shared" si="2"/>
        <v>6.0000000000000001E-3</v>
      </c>
      <c r="AI14" s="8" t="s">
        <v>53</v>
      </c>
      <c r="AJ14" s="8" t="e">
        <f>AB4-AJ15*LN((AC4-AJ12)/(AJ13+AJ12-AC4))</f>
        <v>#NUM!</v>
      </c>
    </row>
    <row r="15" spans="2:36" x14ac:dyDescent="0.25">
      <c r="B15" s="97"/>
      <c r="C15" s="97"/>
      <c r="D15" s="97"/>
      <c r="E15" s="97"/>
      <c r="F15" s="97"/>
      <c r="G15" s="97"/>
      <c r="H15" s="97"/>
      <c r="N15" s="7">
        <v>13</v>
      </c>
      <c r="O15" s="7">
        <f t="shared" ca="1" si="0"/>
        <v>3.1036997158769952E-2</v>
      </c>
      <c r="P15" s="20">
        <f t="shared" ca="1" si="1"/>
        <v>374.00865150980036</v>
      </c>
      <c r="X15" s="12">
        <v>513.14131539609525</v>
      </c>
      <c r="Z15" s="8" t="s">
        <v>50</v>
      </c>
      <c r="AA15" s="8">
        <f>(AB11*SQRT(((1+(AB11/AB9))*(1+(AB11/AB10))-2)^2-4))/(((AB11^2)/(AB10*AB9))-1)</f>
        <v>910.44511470180237</v>
      </c>
      <c r="AE15" s="8">
        <v>13</v>
      </c>
      <c r="AF15" s="12">
        <v>127476.20000000001</v>
      </c>
      <c r="AG15" s="8">
        <f t="shared" si="2"/>
        <v>6.4999999999999997E-3</v>
      </c>
      <c r="AI15" s="8" t="s">
        <v>52</v>
      </c>
      <c r="AJ15" s="8">
        <f>(AB5-AB4)/(LN(((AC5-AJ12)*(AJ13+AJ12-AC4))/((AJ13+AJ12-AC5)*(AC4-AJ12))))</f>
        <v>61.511419758320649</v>
      </c>
    </row>
    <row r="16" spans="2:36" x14ac:dyDescent="0.25">
      <c r="B16" s="96" t="s">
        <v>38</v>
      </c>
      <c r="C16" s="96"/>
      <c r="D16" s="96"/>
      <c r="E16" s="96"/>
      <c r="F16" s="96"/>
      <c r="G16" s="96"/>
      <c r="H16" s="96"/>
      <c r="N16" s="7">
        <v>14</v>
      </c>
      <c r="O16" s="7">
        <f t="shared" ca="1" si="0"/>
        <v>0.85821494673570353</v>
      </c>
      <c r="P16" s="20">
        <f t="shared" ca="1" si="1"/>
        <v>721.20639964198801</v>
      </c>
      <c r="R16" s="86" t="s">
        <v>27</v>
      </c>
      <c r="S16" s="86"/>
      <c r="X16" s="12">
        <v>586.12811663587399</v>
      </c>
      <c r="Z16" s="8" t="s">
        <v>53</v>
      </c>
      <c r="AA16" s="8">
        <f>AA17*ASINH(((AB11/AB10-AB11/AB9)*(SQRT(((1+(AB11/AB9))*(1+(AB11/AB10)))-4)))/(2*(((AB11^2)/(AB10*AB9))-1)))</f>
        <v>3.7825321231307378E-2</v>
      </c>
      <c r="AE16" s="8">
        <v>14</v>
      </c>
      <c r="AF16" s="12">
        <v>127612.29999999999</v>
      </c>
      <c r="AG16" s="8">
        <f t="shared" si="2"/>
        <v>7.0000000000000001E-3</v>
      </c>
    </row>
    <row r="17" spans="2:33" x14ac:dyDescent="0.25">
      <c r="B17" s="87"/>
      <c r="C17" s="88"/>
      <c r="D17" s="88"/>
      <c r="E17" s="88"/>
      <c r="F17" s="88"/>
      <c r="G17" s="88"/>
      <c r="H17" s="89"/>
      <c r="N17" s="7">
        <v>15</v>
      </c>
      <c r="O17" s="7">
        <f t="shared" ca="1" si="0"/>
        <v>0.78500419864605309</v>
      </c>
      <c r="P17" s="20">
        <f t="shared" ca="1" si="1"/>
        <v>687.37106007538205</v>
      </c>
      <c r="R17" s="7"/>
      <c r="S17" s="7">
        <v>0</v>
      </c>
      <c r="X17" s="12">
        <v>675.24865339201654</v>
      </c>
      <c r="Z17" s="8" t="s">
        <v>52</v>
      </c>
      <c r="AA17" s="8">
        <f>AA2/(ACOSH(0.5*SQRT((1+(AB11/AB9))*(1+(AB11/AB10)))))</f>
        <v>1.8085064428835853</v>
      </c>
      <c r="AE17" s="8">
        <v>15</v>
      </c>
      <c r="AF17" s="12">
        <v>127795.1</v>
      </c>
      <c r="AG17" s="8">
        <f t="shared" si="2"/>
        <v>7.4999999999999997E-3</v>
      </c>
    </row>
    <row r="18" spans="2:33" x14ac:dyDescent="0.25">
      <c r="B18" s="90"/>
      <c r="C18" s="91"/>
      <c r="D18" s="91"/>
      <c r="E18" s="91"/>
      <c r="F18" s="91"/>
      <c r="G18" s="91"/>
      <c r="H18" s="92"/>
      <c r="N18" s="7">
        <v>16</v>
      </c>
      <c r="O18" s="7">
        <f t="shared" ca="1" si="0"/>
        <v>0.69340073891267329</v>
      </c>
      <c r="P18" s="20">
        <f t="shared" ca="1" si="1"/>
        <v>652.61982076949187</v>
      </c>
      <c r="R18" s="7"/>
      <c r="S18" s="7">
        <f ca="1">S12-S11^2</f>
        <v>14292.584144880879</v>
      </c>
      <c r="X18" s="12">
        <v>565.44918649278588</v>
      </c>
      <c r="AE18" s="8">
        <v>16</v>
      </c>
      <c r="AF18" s="12">
        <v>127831</v>
      </c>
      <c r="AG18" s="8">
        <f t="shared" si="2"/>
        <v>8.0000000000000002E-3</v>
      </c>
    </row>
    <row r="19" spans="2:33" x14ac:dyDescent="0.25">
      <c r="B19" s="90"/>
      <c r="C19" s="91"/>
      <c r="D19" s="91"/>
      <c r="E19" s="91"/>
      <c r="F19" s="91"/>
      <c r="G19" s="91"/>
      <c r="H19" s="92"/>
      <c r="N19" s="7">
        <v>17</v>
      </c>
      <c r="O19" s="7">
        <f t="shared" ca="1" si="0"/>
        <v>0.12580276313711714</v>
      </c>
      <c r="P19" s="20">
        <f t="shared" ca="1" si="1"/>
        <v>450.98229750967505</v>
      </c>
      <c r="R19" s="7"/>
      <c r="S19" s="7">
        <f ca="1">S13-3*S11*S12+2*S11^3</f>
        <v>-75119.201345205307</v>
      </c>
      <c r="X19" s="12">
        <v>628.42358508188022</v>
      </c>
      <c r="AA19" s="10">
        <f>(((AB11^2)/(AB10*AB9))-1)</f>
        <v>0.18652036192394505</v>
      </c>
      <c r="AE19" s="8">
        <v>17</v>
      </c>
      <c r="AF19" s="12">
        <v>128149.9</v>
      </c>
      <c r="AG19" s="8">
        <f t="shared" si="2"/>
        <v>8.5000000000000006E-3</v>
      </c>
    </row>
    <row r="20" spans="2:33" x14ac:dyDescent="0.25">
      <c r="B20" s="93"/>
      <c r="C20" s="94"/>
      <c r="D20" s="94"/>
      <c r="E20" s="94"/>
      <c r="F20" s="94"/>
      <c r="G20" s="94"/>
      <c r="H20" s="95"/>
      <c r="N20" s="7">
        <v>18</v>
      </c>
      <c r="O20" s="7">
        <f t="shared" ca="1" si="0"/>
        <v>0.62593221513919295</v>
      </c>
      <c r="P20" s="20">
        <f t="shared" ca="1" si="1"/>
        <v>629.72848588091426</v>
      </c>
      <c r="R20" s="7"/>
      <c r="S20" s="7">
        <f ca="1">S14-4*S11*S13+6*(S11^2)*S12-3*(S11^4)</f>
        <v>556230874.25616455</v>
      </c>
      <c r="X20" s="12">
        <v>618.89984553240527</v>
      </c>
      <c r="AA20" s="10">
        <f>SQRT(((1+(AB11/AB9))*(1+(AB11/AB10)))^2)</f>
        <v>4.3651089423003349</v>
      </c>
      <c r="AE20" s="8">
        <v>18</v>
      </c>
      <c r="AF20" s="12">
        <v>128247.5</v>
      </c>
      <c r="AG20" s="8">
        <f t="shared" si="2"/>
        <v>8.9999999999999993E-3</v>
      </c>
    </row>
    <row r="21" spans="2:33" x14ac:dyDescent="0.25">
      <c r="N21" s="7">
        <v>19</v>
      </c>
      <c r="O21" s="7">
        <f t="shared" ca="1" si="0"/>
        <v>0.33274756962155383</v>
      </c>
      <c r="P21" s="20">
        <f t="shared" ca="1" si="1"/>
        <v>535.93792804570876</v>
      </c>
      <c r="X21" s="12">
        <v>729.27698418490252</v>
      </c>
      <c r="AA21" s="10">
        <f>(1+(AB11/AB9))*(1+(AB11/AB10))</f>
        <v>4.3651089423003349</v>
      </c>
      <c r="AE21" s="8">
        <v>19</v>
      </c>
      <c r="AF21" s="12">
        <v>128687</v>
      </c>
      <c r="AG21" s="8">
        <f t="shared" si="2"/>
        <v>9.4999999999999998E-3</v>
      </c>
    </row>
    <row r="22" spans="2:33" x14ac:dyDescent="0.25">
      <c r="N22" s="7">
        <v>20</v>
      </c>
      <c r="O22" s="7">
        <f t="shared" ca="1" si="0"/>
        <v>0.23770218066712356</v>
      </c>
      <c r="P22" s="20">
        <f t="shared" ca="1" si="1"/>
        <v>501.70841486993282</v>
      </c>
      <c r="X22" s="12">
        <v>515.34263833797286</v>
      </c>
      <c r="AE22" s="8">
        <v>20</v>
      </c>
      <c r="AF22" s="12">
        <v>128711.5</v>
      </c>
      <c r="AG22" s="8">
        <f t="shared" si="2"/>
        <v>0.01</v>
      </c>
    </row>
    <row r="23" spans="2:33" x14ac:dyDescent="0.25">
      <c r="N23" s="7">
        <v>21</v>
      </c>
      <c r="O23" s="7">
        <f t="shared" ca="1" si="0"/>
        <v>0.88163356107312585</v>
      </c>
      <c r="P23" s="20">
        <f t="shared" ca="1" si="1"/>
        <v>734.15907761352025</v>
      </c>
      <c r="X23" s="12">
        <v>671.08151102464308</v>
      </c>
      <c r="AE23" s="8">
        <v>21</v>
      </c>
      <c r="AF23" s="12">
        <v>129082.6</v>
      </c>
      <c r="AG23" s="8">
        <f t="shared" si="2"/>
        <v>1.0500000000000001E-2</v>
      </c>
    </row>
    <row r="24" spans="2:33" x14ac:dyDescent="0.25">
      <c r="N24" s="7">
        <v>22</v>
      </c>
      <c r="O24" s="7">
        <f t="shared" ca="1" si="0"/>
        <v>0.89012099154063395</v>
      </c>
      <c r="P24" s="20">
        <f t="shared" ca="1" si="1"/>
        <v>739.24550210999848</v>
      </c>
      <c r="X24" s="12">
        <v>721.21368427070706</v>
      </c>
      <c r="AE24" s="8">
        <v>22</v>
      </c>
      <c r="AF24" s="12">
        <v>129528.70000000001</v>
      </c>
      <c r="AG24" s="8">
        <f t="shared" si="2"/>
        <v>1.0999999999999999E-2</v>
      </c>
    </row>
    <row r="25" spans="2:33" x14ac:dyDescent="0.25">
      <c r="N25" s="7">
        <v>23</v>
      </c>
      <c r="O25" s="7">
        <f t="shared" ca="1" si="0"/>
        <v>0.14849293345097236</v>
      </c>
      <c r="P25" s="20">
        <f t="shared" ca="1" si="1"/>
        <v>462.86413584731514</v>
      </c>
      <c r="X25" s="12">
        <v>787.43967778303443</v>
      </c>
      <c r="AE25" s="8">
        <v>23</v>
      </c>
      <c r="AF25" s="12">
        <v>129999.9</v>
      </c>
      <c r="AG25" s="8">
        <f t="shared" si="2"/>
        <v>1.15E-2</v>
      </c>
    </row>
    <row r="26" spans="2:33" x14ac:dyDescent="0.25">
      <c r="N26" s="7">
        <v>24</v>
      </c>
      <c r="O26" s="7">
        <f t="shared" ca="1" si="0"/>
        <v>0.57257716959016425</v>
      </c>
      <c r="P26" s="20">
        <f t="shared" ca="1" si="1"/>
        <v>612.49106062406759</v>
      </c>
      <c r="X26" s="12">
        <v>565.4328394636168</v>
      </c>
      <c r="AE26" s="8">
        <v>24</v>
      </c>
      <c r="AF26" s="12">
        <v>130290.29999999999</v>
      </c>
      <c r="AG26" s="8">
        <f t="shared" si="2"/>
        <v>1.2E-2</v>
      </c>
    </row>
    <row r="27" spans="2:33" x14ac:dyDescent="0.25">
      <c r="N27" s="7">
        <v>25</v>
      </c>
      <c r="O27" s="7">
        <f t="shared" ca="1" si="0"/>
        <v>0.4346360995935864</v>
      </c>
      <c r="P27" s="20">
        <f t="shared" ca="1" si="1"/>
        <v>569.09282890711609</v>
      </c>
      <c r="X27" s="12">
        <v>519.37216217119669</v>
      </c>
      <c r="AE27" s="8">
        <v>25</v>
      </c>
      <c r="AF27" s="12">
        <v>130342</v>
      </c>
      <c r="AG27" s="8">
        <f t="shared" si="2"/>
        <v>1.2500000000000001E-2</v>
      </c>
    </row>
    <row r="28" spans="2:33" x14ac:dyDescent="0.25">
      <c r="N28" s="7">
        <v>26</v>
      </c>
      <c r="O28" s="7">
        <f t="shared" ca="1" si="0"/>
        <v>0.30962700248914832</v>
      </c>
      <c r="P28" s="20">
        <f t="shared" ca="1" si="1"/>
        <v>528.01636581120329</v>
      </c>
      <c r="X28" s="12">
        <v>290.49622422293828</v>
      </c>
      <c r="AE28" s="8">
        <v>26</v>
      </c>
      <c r="AF28" s="12">
        <v>130467.79999999999</v>
      </c>
      <c r="AG28" s="8">
        <f t="shared" si="2"/>
        <v>1.2999999999999999E-2</v>
      </c>
    </row>
    <row r="29" spans="2:33" x14ac:dyDescent="0.25">
      <c r="N29" s="7">
        <v>27</v>
      </c>
      <c r="O29" s="7">
        <f t="shared" ca="1" si="0"/>
        <v>0.79272026076484237</v>
      </c>
      <c r="P29" s="20">
        <f t="shared" ca="1" si="1"/>
        <v>690.60165088629378</v>
      </c>
      <c r="X29" s="12">
        <v>574.92981875759233</v>
      </c>
      <c r="AE29" s="8">
        <v>27</v>
      </c>
      <c r="AF29" s="12">
        <v>130572.6</v>
      </c>
      <c r="AG29" s="8">
        <f t="shared" si="2"/>
        <v>1.35E-2</v>
      </c>
    </row>
    <row r="30" spans="2:33" x14ac:dyDescent="0.25">
      <c r="N30" s="7">
        <v>28</v>
      </c>
      <c r="O30" s="7">
        <f t="shared" ca="1" si="0"/>
        <v>0.25106412050804061</v>
      </c>
      <c r="P30" s="20">
        <f t="shared" ca="1" si="1"/>
        <v>506.83438958625919</v>
      </c>
      <c r="X30" s="12">
        <v>665.00256312161207</v>
      </c>
      <c r="AE30" s="8">
        <v>28</v>
      </c>
      <c r="AF30" s="12">
        <v>130704.20000000001</v>
      </c>
      <c r="AG30" s="8">
        <f t="shared" si="2"/>
        <v>1.4E-2</v>
      </c>
    </row>
    <row r="31" spans="2:33" x14ac:dyDescent="0.25">
      <c r="N31" s="7">
        <v>29</v>
      </c>
      <c r="O31" s="7">
        <f t="shared" ca="1" si="0"/>
        <v>0.42314563447315245</v>
      </c>
      <c r="P31" s="20">
        <f t="shared" ca="1" si="1"/>
        <v>565.44981900031189</v>
      </c>
      <c r="X31" s="12">
        <v>553.75476313396291</v>
      </c>
      <c r="AE31" s="8">
        <v>29</v>
      </c>
      <c r="AF31" s="12">
        <v>130981</v>
      </c>
      <c r="AG31" s="8">
        <f t="shared" si="2"/>
        <v>1.4500000000000001E-2</v>
      </c>
    </row>
    <row r="32" spans="2:33" x14ac:dyDescent="0.25">
      <c r="N32" s="7">
        <v>30</v>
      </c>
      <c r="O32" s="7">
        <f t="shared" ca="1" si="0"/>
        <v>0.93038964110708056</v>
      </c>
      <c r="P32" s="20">
        <f t="shared" ca="1" si="1"/>
        <v>767.71194136010024</v>
      </c>
      <c r="X32" s="12">
        <v>440.39059854947027</v>
      </c>
      <c r="AE32" s="8">
        <v>30</v>
      </c>
      <c r="AF32" s="12">
        <v>131031.6</v>
      </c>
      <c r="AG32" s="8">
        <f t="shared" si="2"/>
        <v>1.4999999999999999E-2</v>
      </c>
    </row>
    <row r="33" spans="14:33" x14ac:dyDescent="0.25">
      <c r="N33" s="7">
        <v>31</v>
      </c>
      <c r="O33" s="7">
        <f t="shared" ca="1" si="0"/>
        <v>0.34671169111631439</v>
      </c>
      <c r="P33" s="20">
        <f t="shared" ca="1" si="1"/>
        <v>540.63094996082134</v>
      </c>
      <c r="X33" s="12">
        <v>435.89841390314507</v>
      </c>
      <c r="AE33" s="8">
        <v>31</v>
      </c>
      <c r="AF33" s="12">
        <v>131036.29999999999</v>
      </c>
      <c r="AG33" s="8">
        <f t="shared" si="2"/>
        <v>1.55E-2</v>
      </c>
    </row>
    <row r="34" spans="14:33" x14ac:dyDescent="0.25">
      <c r="N34" s="7">
        <v>32</v>
      </c>
      <c r="O34" s="7">
        <f t="shared" ca="1" si="0"/>
        <v>0.11288159187950564</v>
      </c>
      <c r="P34" s="20">
        <f t="shared" ca="1" si="1"/>
        <v>443.62811087834763</v>
      </c>
      <c r="X34" s="12">
        <v>699.84766010480564</v>
      </c>
      <c r="AE34" s="8">
        <v>32</v>
      </c>
      <c r="AF34" s="12">
        <v>131124.5</v>
      </c>
      <c r="AG34" s="8">
        <f t="shared" si="2"/>
        <v>1.6E-2</v>
      </c>
    </row>
    <row r="35" spans="14:33" x14ac:dyDescent="0.25">
      <c r="N35" s="7">
        <v>33</v>
      </c>
      <c r="O35" s="7">
        <f t="shared" ca="1" si="0"/>
        <v>0.57559743884768122</v>
      </c>
      <c r="P35" s="20">
        <f t="shared" ca="1" si="1"/>
        <v>613.45340510724111</v>
      </c>
      <c r="X35" s="12">
        <v>545.53721500914935</v>
      </c>
      <c r="AE35" s="8">
        <v>33</v>
      </c>
      <c r="AF35" s="12">
        <v>131143.5</v>
      </c>
      <c r="AG35" s="8">
        <f t="shared" si="2"/>
        <v>1.6500000000000001E-2</v>
      </c>
    </row>
    <row r="36" spans="14:33" x14ac:dyDescent="0.25">
      <c r="N36" s="7">
        <v>34</v>
      </c>
      <c r="O36" s="7">
        <f t="shared" ca="1" si="0"/>
        <v>0.47827997098403419</v>
      </c>
      <c r="P36" s="20">
        <f t="shared" ca="1" si="1"/>
        <v>582.82414041510697</v>
      </c>
      <c r="X36" s="12">
        <v>700.29375602586981</v>
      </c>
      <c r="AE36" s="8">
        <v>34</v>
      </c>
      <c r="AF36" s="12">
        <v>131298.4</v>
      </c>
      <c r="AG36" s="8">
        <f t="shared" si="2"/>
        <v>1.7000000000000001E-2</v>
      </c>
    </row>
    <row r="37" spans="14:33" x14ac:dyDescent="0.25">
      <c r="N37" s="7">
        <v>35</v>
      </c>
      <c r="O37" s="7">
        <f t="shared" ca="1" si="0"/>
        <v>0.27065532872252474</v>
      </c>
      <c r="P37" s="20">
        <f t="shared" ca="1" si="1"/>
        <v>514.13166815475574</v>
      </c>
      <c r="X37" s="12">
        <v>575.32229052915659</v>
      </c>
      <c r="AE37" s="8">
        <v>35</v>
      </c>
      <c r="AF37" s="12">
        <v>131504.6</v>
      </c>
      <c r="AG37" s="8">
        <f t="shared" si="2"/>
        <v>1.7500000000000002E-2</v>
      </c>
    </row>
    <row r="38" spans="14:33" x14ac:dyDescent="0.25">
      <c r="N38" s="7">
        <v>36</v>
      </c>
      <c r="O38" s="7">
        <f t="shared" ca="1" si="0"/>
        <v>0.6174782051523745</v>
      </c>
      <c r="P38" s="20">
        <f t="shared" ca="1" si="1"/>
        <v>626.95811938787779</v>
      </c>
      <c r="X38" s="12">
        <v>524.49710689497556</v>
      </c>
      <c r="AE38" s="8">
        <v>36</v>
      </c>
      <c r="AF38" s="12">
        <v>131566.20000000001</v>
      </c>
      <c r="AG38" s="8">
        <f t="shared" si="2"/>
        <v>1.7999999999999999E-2</v>
      </c>
    </row>
    <row r="39" spans="14:33" x14ac:dyDescent="0.25">
      <c r="N39" s="7">
        <v>37</v>
      </c>
      <c r="O39" s="7">
        <f t="shared" ca="1" si="0"/>
        <v>0.61662276930139359</v>
      </c>
      <c r="P39" s="20">
        <f t="shared" ca="1" si="1"/>
        <v>626.67874498697813</v>
      </c>
      <c r="X39" s="12">
        <v>566.64552059816469</v>
      </c>
      <c r="AE39" s="8">
        <v>37</v>
      </c>
      <c r="AF39" s="12">
        <v>131776.5</v>
      </c>
      <c r="AG39" s="8">
        <f t="shared" si="2"/>
        <v>1.8499999999999999E-2</v>
      </c>
    </row>
    <row r="40" spans="14:33" x14ac:dyDescent="0.25">
      <c r="N40" s="7">
        <v>38</v>
      </c>
      <c r="O40" s="7">
        <f t="shared" ca="1" si="0"/>
        <v>0.17135373709456292</v>
      </c>
      <c r="P40" s="20">
        <f t="shared" ca="1" si="1"/>
        <v>473.80919917478263</v>
      </c>
      <c r="X40" s="12">
        <v>418.38775095660901</v>
      </c>
      <c r="AE40" s="8">
        <v>38</v>
      </c>
      <c r="AF40" s="12">
        <v>131778.70000000001</v>
      </c>
      <c r="AG40" s="8">
        <f t="shared" si="2"/>
        <v>1.9E-2</v>
      </c>
    </row>
    <row r="41" spans="14:33" x14ac:dyDescent="0.25">
      <c r="N41" s="7">
        <v>39</v>
      </c>
      <c r="O41" s="7">
        <f t="shared" ca="1" si="0"/>
        <v>0.30647818919528225</v>
      </c>
      <c r="P41" s="20">
        <f t="shared" ca="1" si="1"/>
        <v>526.92115219713867</v>
      </c>
      <c r="X41" s="12">
        <v>407.80640035204488</v>
      </c>
      <c r="AE41" s="8">
        <v>39</v>
      </c>
      <c r="AF41" s="12">
        <v>131967.4</v>
      </c>
      <c r="AG41" s="8">
        <f t="shared" si="2"/>
        <v>1.95E-2</v>
      </c>
    </row>
    <row r="42" spans="14:33" x14ac:dyDescent="0.25">
      <c r="N42" s="7">
        <v>40</v>
      </c>
      <c r="O42" s="7">
        <f t="shared" ca="1" si="0"/>
        <v>0.67003270920661817</v>
      </c>
      <c r="P42" s="20">
        <f t="shared" ca="1" si="1"/>
        <v>644.5085611252324</v>
      </c>
      <c r="X42" s="12">
        <v>498.31391841809273</v>
      </c>
      <c r="AE42" s="8">
        <v>40</v>
      </c>
      <c r="AF42" s="12">
        <v>132111.4</v>
      </c>
      <c r="AG42" s="8">
        <f t="shared" si="2"/>
        <v>0.02</v>
      </c>
    </row>
    <row r="43" spans="14:33" x14ac:dyDescent="0.25">
      <c r="N43" s="7">
        <v>41</v>
      </c>
      <c r="O43" s="7">
        <f t="shared" ca="1" si="0"/>
        <v>0.12174156966153249</v>
      </c>
      <c r="P43" s="20">
        <f t="shared" ca="1" si="1"/>
        <v>448.72293800637453</v>
      </c>
      <c r="X43" s="12">
        <v>499.54309218151053</v>
      </c>
      <c r="AE43" s="8">
        <v>41</v>
      </c>
      <c r="AF43" s="12">
        <v>132231.9</v>
      </c>
      <c r="AG43" s="8">
        <f t="shared" si="2"/>
        <v>2.0500000000000001E-2</v>
      </c>
    </row>
    <row r="44" spans="14:33" x14ac:dyDescent="0.25">
      <c r="N44" s="7">
        <v>42</v>
      </c>
      <c r="O44" s="7">
        <f t="shared" ca="1" si="0"/>
        <v>0.71313727369372459</v>
      </c>
      <c r="P44" s="20">
        <f t="shared" ca="1" si="1"/>
        <v>659.66230854019329</v>
      </c>
      <c r="X44" s="12">
        <v>556.1474313211811</v>
      </c>
      <c r="AE44" s="8">
        <v>42</v>
      </c>
      <c r="AF44" s="12">
        <v>132316.5</v>
      </c>
      <c r="AG44" s="8">
        <f t="shared" si="2"/>
        <v>2.1000000000000001E-2</v>
      </c>
    </row>
    <row r="45" spans="14:33" x14ac:dyDescent="0.25">
      <c r="N45" s="7">
        <v>43</v>
      </c>
      <c r="O45" s="7">
        <f t="shared" ca="1" si="0"/>
        <v>0.71228097642704935</v>
      </c>
      <c r="P45" s="20">
        <f t="shared" ca="1" si="1"/>
        <v>659.3526756784471</v>
      </c>
      <c r="X45" s="12">
        <v>575.64621012782845</v>
      </c>
      <c r="AE45" s="8">
        <v>43</v>
      </c>
      <c r="AF45" s="12">
        <v>132373.20000000001</v>
      </c>
      <c r="AG45" s="8">
        <f t="shared" si="2"/>
        <v>2.1499999999999998E-2</v>
      </c>
    </row>
    <row r="46" spans="14:33" x14ac:dyDescent="0.25">
      <c r="N46" s="7">
        <v>44</v>
      </c>
      <c r="O46" s="7">
        <f t="shared" ca="1" si="0"/>
        <v>0.73006841098203779</v>
      </c>
      <c r="P46" s="20">
        <f t="shared" ca="1" si="1"/>
        <v>665.86867620130818</v>
      </c>
      <c r="X46" s="12">
        <v>552.82810745638494</v>
      </c>
      <c r="AE46" s="8">
        <v>44</v>
      </c>
      <c r="AF46" s="12">
        <v>132431</v>
      </c>
      <c r="AG46" s="8">
        <f t="shared" si="2"/>
        <v>2.1999999999999999E-2</v>
      </c>
    </row>
    <row r="47" spans="14:33" x14ac:dyDescent="0.25">
      <c r="N47" s="7">
        <v>45</v>
      </c>
      <c r="O47" s="7">
        <f t="shared" ca="1" si="0"/>
        <v>0.570739662082969</v>
      </c>
      <c r="P47" s="20">
        <f t="shared" ca="1" si="1"/>
        <v>611.9061988286569</v>
      </c>
      <c r="X47" s="12">
        <v>665.06190267915269</v>
      </c>
      <c r="AE47" s="8">
        <v>45</v>
      </c>
      <c r="AF47" s="12">
        <v>132448.9</v>
      </c>
      <c r="AG47" s="8">
        <f t="shared" si="2"/>
        <v>2.2499999999999999E-2</v>
      </c>
    </row>
    <row r="48" spans="14:33" x14ac:dyDescent="0.25">
      <c r="N48" s="7">
        <v>46</v>
      </c>
      <c r="O48" s="7">
        <f t="shared" ca="1" si="0"/>
        <v>0.51770161521054459</v>
      </c>
      <c r="P48" s="20">
        <f t="shared" ca="1" si="1"/>
        <v>595.17464220075362</v>
      </c>
      <c r="X48" s="12">
        <v>836.8277511555674</v>
      </c>
      <c r="AE48" s="8">
        <v>46</v>
      </c>
      <c r="AF48" s="12">
        <v>132489.20000000001</v>
      </c>
      <c r="AG48" s="8">
        <f t="shared" si="2"/>
        <v>2.3E-2</v>
      </c>
    </row>
    <row r="49" spans="14:33" x14ac:dyDescent="0.25">
      <c r="N49" s="7">
        <v>47</v>
      </c>
      <c r="O49" s="7">
        <f t="shared" ca="1" si="0"/>
        <v>5.8603934099942578E-2</v>
      </c>
      <c r="P49" s="20">
        <f t="shared" ca="1" si="1"/>
        <v>404.74660515395948</v>
      </c>
      <c r="X49" s="12">
        <v>613.46872182767811</v>
      </c>
      <c r="AE49" s="8">
        <v>47</v>
      </c>
      <c r="AF49" s="12">
        <v>132505.29999999999</v>
      </c>
      <c r="AG49" s="8">
        <f t="shared" si="2"/>
        <v>2.35E-2</v>
      </c>
    </row>
    <row r="50" spans="14:33" x14ac:dyDescent="0.25">
      <c r="N50" s="7">
        <v>48</v>
      </c>
      <c r="O50" s="7">
        <f t="shared" ca="1" si="0"/>
        <v>0.67476775261970401</v>
      </c>
      <c r="P50" s="20">
        <f t="shared" ca="1" si="1"/>
        <v>646.13428091886192</v>
      </c>
      <c r="X50" s="12">
        <v>577.73328421527253</v>
      </c>
      <c r="AE50" s="8">
        <v>48</v>
      </c>
      <c r="AF50" s="12">
        <v>132541.5</v>
      </c>
      <c r="AG50" s="8">
        <f t="shared" si="2"/>
        <v>2.4E-2</v>
      </c>
    </row>
    <row r="51" spans="14:33" x14ac:dyDescent="0.25">
      <c r="N51" s="7">
        <v>49</v>
      </c>
      <c r="O51" s="7">
        <f t="shared" ca="1" si="0"/>
        <v>0.51764110053751422</v>
      </c>
      <c r="P51" s="20">
        <f t="shared" ca="1" si="1"/>
        <v>595.15566437866221</v>
      </c>
      <c r="X51" s="12">
        <v>611.85900901033665</v>
      </c>
      <c r="AE51" s="8">
        <v>49</v>
      </c>
      <c r="AF51" s="12">
        <v>132663.6</v>
      </c>
      <c r="AG51" s="8">
        <f t="shared" si="2"/>
        <v>2.4500000000000001E-2</v>
      </c>
    </row>
    <row r="52" spans="14:33" x14ac:dyDescent="0.25">
      <c r="N52" s="7">
        <v>50</v>
      </c>
      <c r="O52" s="7">
        <f t="shared" ca="1" si="0"/>
        <v>4.595822273761474E-2</v>
      </c>
      <c r="P52" s="20">
        <f t="shared" ca="1" si="1"/>
        <v>392.31192064932412</v>
      </c>
      <c r="X52" s="12">
        <v>552.2251475020563</v>
      </c>
      <c r="AE52" s="8">
        <v>50</v>
      </c>
      <c r="AF52" s="12">
        <v>132755.5</v>
      </c>
      <c r="AG52" s="8">
        <f t="shared" si="2"/>
        <v>2.5000000000000001E-2</v>
      </c>
    </row>
    <row r="53" spans="14:33" x14ac:dyDescent="0.25">
      <c r="N53" s="7">
        <v>51</v>
      </c>
      <c r="O53" s="7">
        <f t="shared" ca="1" si="0"/>
        <v>0.12953131157760034</v>
      </c>
      <c r="P53" s="20">
        <f t="shared" ca="1" si="1"/>
        <v>453.01793195664578</v>
      </c>
      <c r="X53" s="12">
        <v>520.34949228077744</v>
      </c>
      <c r="AE53" s="8">
        <v>51</v>
      </c>
      <c r="AF53" s="12">
        <v>132989.29999999999</v>
      </c>
      <c r="AG53" s="8">
        <f t="shared" si="2"/>
        <v>2.5499999999999998E-2</v>
      </c>
    </row>
    <row r="54" spans="14:33" x14ac:dyDescent="0.25">
      <c r="N54" s="7">
        <v>52</v>
      </c>
      <c r="O54" s="7">
        <f t="shared" ca="1" si="0"/>
        <v>0.57798279524614049</v>
      </c>
      <c r="P54" s="20">
        <f t="shared" ca="1" si="1"/>
        <v>614.21437524159705</v>
      </c>
      <c r="X54" s="12">
        <v>547.88673671576385</v>
      </c>
      <c r="AE54" s="8">
        <v>52</v>
      </c>
      <c r="AF54" s="12">
        <v>132996.4</v>
      </c>
      <c r="AG54" s="8">
        <f t="shared" si="2"/>
        <v>2.5999999999999999E-2</v>
      </c>
    </row>
    <row r="55" spans="14:33" x14ac:dyDescent="0.25">
      <c r="N55" s="7">
        <v>53</v>
      </c>
      <c r="O55" s="7">
        <f t="shared" ca="1" si="0"/>
        <v>0.80792111103858444</v>
      </c>
      <c r="P55" s="20">
        <f t="shared" ca="1" si="1"/>
        <v>697.15756666806305</v>
      </c>
      <c r="X55" s="12">
        <v>501.09695059640097</v>
      </c>
      <c r="AE55" s="8">
        <v>53</v>
      </c>
      <c r="AF55" s="12">
        <v>133023.20000000001</v>
      </c>
      <c r="AG55" s="8">
        <f t="shared" si="2"/>
        <v>2.6499999999999999E-2</v>
      </c>
    </row>
    <row r="56" spans="14:33" x14ac:dyDescent="0.25">
      <c r="N56" s="7">
        <v>54</v>
      </c>
      <c r="O56" s="7">
        <f t="shared" ca="1" si="0"/>
        <v>0.24981223681118503</v>
      </c>
      <c r="P56" s="20">
        <f t="shared" ca="1" si="1"/>
        <v>506.35957593730427</v>
      </c>
      <c r="X56" s="12">
        <v>529.83593555992752</v>
      </c>
      <c r="AE56" s="8">
        <v>54</v>
      </c>
      <c r="AF56" s="12">
        <v>133068.70000000001</v>
      </c>
      <c r="AG56" s="8">
        <f t="shared" si="2"/>
        <v>2.7E-2</v>
      </c>
    </row>
    <row r="57" spans="14:33" x14ac:dyDescent="0.25">
      <c r="N57" s="7">
        <v>55</v>
      </c>
      <c r="O57" s="7">
        <f t="shared" ca="1" si="0"/>
        <v>0.53546586038949773</v>
      </c>
      <c r="P57" s="20">
        <f t="shared" ca="1" si="1"/>
        <v>600.75339338076196</v>
      </c>
      <c r="X57" s="12">
        <v>715.41041878944691</v>
      </c>
      <c r="AE57" s="8">
        <v>55</v>
      </c>
      <c r="AF57" s="12">
        <v>133114.79999999999</v>
      </c>
      <c r="AG57" s="8">
        <f t="shared" si="2"/>
        <v>2.75E-2</v>
      </c>
    </row>
    <row r="58" spans="14:33" x14ac:dyDescent="0.25">
      <c r="N58" s="7">
        <v>56</v>
      </c>
      <c r="O58" s="7">
        <f t="shared" ca="1" si="0"/>
        <v>0.37440699596454585</v>
      </c>
      <c r="P58" s="20">
        <f t="shared" ca="1" si="1"/>
        <v>549.77079936093378</v>
      </c>
      <c r="X58" s="12">
        <v>680.0908323764736</v>
      </c>
      <c r="AE58" s="8">
        <v>56</v>
      </c>
      <c r="AF58" s="12">
        <v>133145.5</v>
      </c>
      <c r="AG58" s="8">
        <f t="shared" si="2"/>
        <v>2.8000000000000001E-2</v>
      </c>
    </row>
    <row r="59" spans="14:33" x14ac:dyDescent="0.25">
      <c r="N59" s="7">
        <v>57</v>
      </c>
      <c r="O59" s="7">
        <f t="shared" ca="1" si="0"/>
        <v>0.76287770982334391</v>
      </c>
      <c r="P59" s="20">
        <f t="shared" ca="1" si="1"/>
        <v>678.42226413052947</v>
      </c>
      <c r="X59" s="12">
        <v>743.27903003968049</v>
      </c>
      <c r="AE59" s="8">
        <v>57</v>
      </c>
      <c r="AF59" s="12">
        <v>133289.9</v>
      </c>
      <c r="AG59" s="8">
        <f t="shared" si="2"/>
        <v>2.8500000000000001E-2</v>
      </c>
    </row>
    <row r="60" spans="14:33" x14ac:dyDescent="0.25">
      <c r="N60" s="7">
        <v>58</v>
      </c>
      <c r="O60" s="7">
        <f t="shared" ca="1" si="0"/>
        <v>0.72177518761773118</v>
      </c>
      <c r="P60" s="20">
        <f t="shared" ca="1" si="1"/>
        <v>662.80812329408627</v>
      </c>
      <c r="X60" s="12">
        <v>601.18333427373045</v>
      </c>
      <c r="AE60" s="8">
        <v>58</v>
      </c>
      <c r="AF60" s="12">
        <v>133648.4</v>
      </c>
      <c r="AG60" s="8">
        <f t="shared" si="2"/>
        <v>2.9000000000000001E-2</v>
      </c>
    </row>
    <row r="61" spans="14:33" x14ac:dyDescent="0.25">
      <c r="N61" s="7">
        <v>59</v>
      </c>
      <c r="O61" s="7">
        <f t="shared" ca="1" si="0"/>
        <v>0.90950944563360281</v>
      </c>
      <c r="P61" s="20">
        <f t="shared" ca="1" si="1"/>
        <v>751.8940475387426</v>
      </c>
      <c r="X61" s="12">
        <v>550.19267292175664</v>
      </c>
      <c r="AE61" s="8">
        <v>59</v>
      </c>
      <c r="AF61" s="12">
        <v>133650.9</v>
      </c>
      <c r="AG61" s="8">
        <f t="shared" si="2"/>
        <v>2.9499999999999998E-2</v>
      </c>
    </row>
    <row r="62" spans="14:33" x14ac:dyDescent="0.25">
      <c r="N62" s="7">
        <v>60</v>
      </c>
      <c r="O62" s="7">
        <f t="shared" ca="1" si="0"/>
        <v>0.7290246332368876</v>
      </c>
      <c r="P62" s="20">
        <f t="shared" ca="1" si="1"/>
        <v>665.4812106798588</v>
      </c>
      <c r="X62" s="12">
        <v>553.47924552603627</v>
      </c>
      <c r="AE62" s="8">
        <v>60</v>
      </c>
      <c r="AF62" s="12">
        <v>133964.1</v>
      </c>
      <c r="AG62" s="8">
        <f t="shared" si="2"/>
        <v>0.03</v>
      </c>
    </row>
    <row r="63" spans="14:33" x14ac:dyDescent="0.25">
      <c r="N63" s="7">
        <v>61</v>
      </c>
      <c r="O63" s="7">
        <f t="shared" ca="1" si="0"/>
        <v>0.92905803083449501</v>
      </c>
      <c r="P63" s="20">
        <f t="shared" ca="1" si="1"/>
        <v>766.61411859791986</v>
      </c>
      <c r="X63" s="12">
        <v>511.18608970886828</v>
      </c>
      <c r="AE63" s="8">
        <v>61</v>
      </c>
      <c r="AF63" s="12">
        <v>134004</v>
      </c>
      <c r="AG63" s="8">
        <f t="shared" si="2"/>
        <v>3.0499999999999999E-2</v>
      </c>
    </row>
    <row r="64" spans="14:33" x14ac:dyDescent="0.25">
      <c r="N64" s="7">
        <v>62</v>
      </c>
      <c r="O64" s="7">
        <f t="shared" ca="1" si="0"/>
        <v>0.75658671901221586</v>
      </c>
      <c r="P64" s="20">
        <f t="shared" ca="1" si="1"/>
        <v>675.95440663720831</v>
      </c>
      <c r="X64" s="12">
        <v>803.39455104337458</v>
      </c>
      <c r="AE64" s="8">
        <v>62</v>
      </c>
      <c r="AF64" s="12">
        <v>134059.70000000001</v>
      </c>
      <c r="AG64" s="8">
        <f t="shared" si="2"/>
        <v>3.1E-2</v>
      </c>
    </row>
    <row r="65" spans="14:33" x14ac:dyDescent="0.25">
      <c r="N65" s="7">
        <v>63</v>
      </c>
      <c r="O65" s="7">
        <f t="shared" ca="1" si="0"/>
        <v>0.86920357731957743</v>
      </c>
      <c r="P65" s="20">
        <f t="shared" ca="1" si="1"/>
        <v>727.10617708166376</v>
      </c>
      <c r="X65" s="12">
        <v>575.82248254110368</v>
      </c>
      <c r="AE65" s="8">
        <v>63</v>
      </c>
      <c r="AF65" s="12">
        <v>134267.29999999999</v>
      </c>
      <c r="AG65" s="8">
        <f t="shared" si="2"/>
        <v>3.15E-2</v>
      </c>
    </row>
    <row r="66" spans="14:33" x14ac:dyDescent="0.25">
      <c r="N66" s="7">
        <v>64</v>
      </c>
      <c r="O66" s="7">
        <f t="shared" ca="1" si="0"/>
        <v>0.52043414339372196</v>
      </c>
      <c r="P66" s="20">
        <f t="shared" ca="1" si="1"/>
        <v>596.03173570713545</v>
      </c>
      <c r="X66" s="12">
        <v>695.81071908707133</v>
      </c>
      <c r="AE66" s="8">
        <v>64</v>
      </c>
      <c r="AF66" s="12">
        <v>134341.79999999999</v>
      </c>
      <c r="AG66" s="8">
        <f t="shared" si="2"/>
        <v>3.2000000000000001E-2</v>
      </c>
    </row>
    <row r="67" spans="14:33" x14ac:dyDescent="0.25">
      <c r="N67" s="7">
        <v>65</v>
      </c>
      <c r="O67" s="7">
        <f t="shared" ca="1" si="0"/>
        <v>0.36237861841421559</v>
      </c>
      <c r="P67" s="20">
        <f t="shared" ca="1" si="1"/>
        <v>545.82623571328259</v>
      </c>
      <c r="X67" s="12">
        <v>380.84866197665787</v>
      </c>
      <c r="AE67" s="8">
        <v>65</v>
      </c>
      <c r="AF67" s="12">
        <v>134393.29999999999</v>
      </c>
      <c r="AG67" s="8">
        <f t="shared" si="2"/>
        <v>3.2500000000000001E-2</v>
      </c>
    </row>
    <row r="68" spans="14:33" x14ac:dyDescent="0.25">
      <c r="N68" s="7">
        <v>66</v>
      </c>
      <c r="O68" s="7">
        <f t="shared" ref="O68:O131" ca="1" si="4">RAND()</f>
        <v>0.32405331364011691</v>
      </c>
      <c r="P68" s="20">
        <f t="shared" ref="P68:P131" ca="1" si="5">(($L$4*(EXP((_xlfn.NORM.S.INV(O68)-$L$5)/$L$6)))/(1+EXP((_xlfn.NORM.S.INV(O68)-$L$5)/$L$6)))+$L$3</f>
        <v>532.98270122328609</v>
      </c>
      <c r="X68" s="12">
        <v>613.46131480450902</v>
      </c>
      <c r="AE68" s="8">
        <v>66</v>
      </c>
      <c r="AF68" s="12">
        <v>134409.20000000001</v>
      </c>
      <c r="AG68" s="8">
        <f t="shared" ref="AG68:AG131" si="6">AE68/2000</f>
        <v>3.3000000000000002E-2</v>
      </c>
    </row>
    <row r="69" spans="14:33" x14ac:dyDescent="0.25">
      <c r="N69" s="7">
        <v>67</v>
      </c>
      <c r="O69" s="7">
        <f t="shared" ca="1" si="4"/>
        <v>0.15350144551188771</v>
      </c>
      <c r="P69" s="20">
        <f t="shared" ca="1" si="5"/>
        <v>465.34010545320621</v>
      </c>
      <c r="X69" s="12">
        <v>367.47102296732766</v>
      </c>
      <c r="AE69" s="8">
        <v>67</v>
      </c>
      <c r="AF69" s="12">
        <v>134416.79999999999</v>
      </c>
      <c r="AG69" s="8">
        <f t="shared" si="6"/>
        <v>3.3500000000000002E-2</v>
      </c>
    </row>
    <row r="70" spans="14:33" x14ac:dyDescent="0.25">
      <c r="N70" s="7">
        <v>68</v>
      </c>
      <c r="O70" s="7">
        <f t="shared" ca="1" si="4"/>
        <v>0.66509375083406896</v>
      </c>
      <c r="P70" s="20">
        <f t="shared" ca="1" si="5"/>
        <v>642.82175995282864</v>
      </c>
      <c r="X70" s="12">
        <v>827.15229166605775</v>
      </c>
      <c r="AE70" s="8">
        <v>68</v>
      </c>
      <c r="AF70" s="12">
        <v>134588.5</v>
      </c>
      <c r="AG70" s="8">
        <f t="shared" si="6"/>
        <v>3.4000000000000002E-2</v>
      </c>
    </row>
    <row r="71" spans="14:33" x14ac:dyDescent="0.25">
      <c r="N71" s="7">
        <v>69</v>
      </c>
      <c r="O71" s="7">
        <f t="shared" ca="1" si="4"/>
        <v>0.14092355089809283</v>
      </c>
      <c r="P71" s="20">
        <f t="shared" ca="1" si="5"/>
        <v>459.02817804408494</v>
      </c>
      <c r="X71" s="12">
        <v>590.58810376474287</v>
      </c>
      <c r="AE71" s="8">
        <v>69</v>
      </c>
      <c r="AF71" s="12">
        <v>134607.5</v>
      </c>
      <c r="AG71" s="8">
        <f t="shared" si="6"/>
        <v>3.4500000000000003E-2</v>
      </c>
    </row>
    <row r="72" spans="14:33" x14ac:dyDescent="0.25">
      <c r="N72" s="7">
        <v>70</v>
      </c>
      <c r="O72" s="7">
        <f t="shared" ca="1" si="4"/>
        <v>0.75735564782319031</v>
      </c>
      <c r="P72" s="20">
        <f t="shared" ca="1" si="5"/>
        <v>676.25437485985856</v>
      </c>
      <c r="X72" s="12">
        <v>506.35007536093127</v>
      </c>
      <c r="AE72" s="8">
        <v>70</v>
      </c>
      <c r="AF72" s="12">
        <v>134676.9</v>
      </c>
      <c r="AG72" s="8">
        <f t="shared" si="6"/>
        <v>3.5000000000000003E-2</v>
      </c>
    </row>
    <row r="73" spans="14:33" x14ac:dyDescent="0.25">
      <c r="N73" s="7">
        <v>71</v>
      </c>
      <c r="O73" s="7">
        <f t="shared" ca="1" si="4"/>
        <v>4.5058462629832263E-3</v>
      </c>
      <c r="P73" s="20">
        <f t="shared" ca="1" si="5"/>
        <v>306.31211867971382</v>
      </c>
      <c r="X73" s="12">
        <v>536.0943688771581</v>
      </c>
      <c r="AE73" s="8">
        <v>71</v>
      </c>
      <c r="AF73" s="12">
        <v>134682.79999999999</v>
      </c>
      <c r="AG73" s="8">
        <f t="shared" si="6"/>
        <v>3.5499999999999997E-2</v>
      </c>
    </row>
    <row r="74" spans="14:33" x14ac:dyDescent="0.25">
      <c r="N74" s="7">
        <v>72</v>
      </c>
      <c r="O74" s="7">
        <f t="shared" ca="1" si="4"/>
        <v>0.54622698731081909</v>
      </c>
      <c r="P74" s="20">
        <f t="shared" ca="1" si="5"/>
        <v>604.14295528108983</v>
      </c>
      <c r="X74" s="12">
        <v>548.86362683810421</v>
      </c>
      <c r="AE74" s="8">
        <v>72</v>
      </c>
      <c r="AF74" s="12">
        <v>134816.5</v>
      </c>
      <c r="AG74" s="8">
        <f t="shared" si="6"/>
        <v>3.5999999999999997E-2</v>
      </c>
    </row>
    <row r="75" spans="14:33" x14ac:dyDescent="0.25">
      <c r="N75" s="7">
        <v>73</v>
      </c>
      <c r="O75" s="7">
        <f t="shared" ca="1" si="4"/>
        <v>0.31863681547120482</v>
      </c>
      <c r="P75" s="20">
        <f t="shared" ca="1" si="5"/>
        <v>531.12759716517098</v>
      </c>
      <c r="X75" s="12">
        <v>722.72724894995952</v>
      </c>
      <c r="AE75" s="8">
        <v>73</v>
      </c>
      <c r="AF75" s="12">
        <v>134860.29999999999</v>
      </c>
      <c r="AG75" s="8">
        <f t="shared" si="6"/>
        <v>3.6499999999999998E-2</v>
      </c>
    </row>
    <row r="76" spans="14:33" x14ac:dyDescent="0.25">
      <c r="N76" s="7">
        <v>74</v>
      </c>
      <c r="O76" s="7">
        <f t="shared" ca="1" si="4"/>
        <v>9.9552436801463307E-3</v>
      </c>
      <c r="P76" s="20">
        <f t="shared" ca="1" si="5"/>
        <v>330.49642970143759</v>
      </c>
      <c r="X76" s="12">
        <v>614.80666239076174</v>
      </c>
      <c r="AE76" s="8">
        <v>74</v>
      </c>
      <c r="AF76" s="12">
        <v>134928.9</v>
      </c>
      <c r="AG76" s="8">
        <f t="shared" si="6"/>
        <v>3.6999999999999998E-2</v>
      </c>
    </row>
    <row r="77" spans="14:33" x14ac:dyDescent="0.25">
      <c r="N77" s="7">
        <v>75</v>
      </c>
      <c r="O77" s="7">
        <f t="shared" ca="1" si="4"/>
        <v>0.22796183659150837</v>
      </c>
      <c r="P77" s="20">
        <f t="shared" ca="1" si="5"/>
        <v>497.88560154101793</v>
      </c>
      <c r="X77" s="12">
        <v>518.78343955132868</v>
      </c>
      <c r="AE77" s="8">
        <v>75</v>
      </c>
      <c r="AF77" s="12">
        <v>135022.70000000001</v>
      </c>
      <c r="AG77" s="8">
        <f t="shared" si="6"/>
        <v>3.7499999999999999E-2</v>
      </c>
    </row>
    <row r="78" spans="14:33" x14ac:dyDescent="0.25">
      <c r="N78" s="7">
        <v>76</v>
      </c>
      <c r="O78" s="7">
        <f t="shared" ca="1" si="4"/>
        <v>0.33612155553110323</v>
      </c>
      <c r="P78" s="20">
        <f t="shared" ca="1" si="5"/>
        <v>537.07767201833258</v>
      </c>
      <c r="X78" s="12">
        <v>457.53894147913263</v>
      </c>
      <c r="AE78" s="8">
        <v>76</v>
      </c>
      <c r="AF78" s="12">
        <v>135055.70000000001</v>
      </c>
      <c r="AG78" s="8">
        <f t="shared" si="6"/>
        <v>3.7999999999999999E-2</v>
      </c>
    </row>
    <row r="79" spans="14:33" x14ac:dyDescent="0.25">
      <c r="N79" s="7">
        <v>77</v>
      </c>
      <c r="O79" s="7">
        <f t="shared" ca="1" si="4"/>
        <v>0.37950454201378558</v>
      </c>
      <c r="P79" s="20">
        <f t="shared" ca="1" si="5"/>
        <v>551.4320856017016</v>
      </c>
      <c r="X79" s="12">
        <v>838.32195556277975</v>
      </c>
      <c r="AE79" s="8">
        <v>77</v>
      </c>
      <c r="AF79" s="12">
        <v>135060.4</v>
      </c>
      <c r="AG79" s="8">
        <f t="shared" si="6"/>
        <v>3.85E-2</v>
      </c>
    </row>
    <row r="80" spans="14:33" x14ac:dyDescent="0.25">
      <c r="N80" s="7">
        <v>78</v>
      </c>
      <c r="O80" s="7">
        <f t="shared" ca="1" si="4"/>
        <v>0.20433941440728876</v>
      </c>
      <c r="P80" s="20">
        <f t="shared" ca="1" si="5"/>
        <v>488.26634583054926</v>
      </c>
      <c r="X80" s="12">
        <v>423.51269952925622</v>
      </c>
      <c r="AE80" s="8">
        <v>78</v>
      </c>
      <c r="AF80" s="12">
        <v>135077.29999999999</v>
      </c>
      <c r="AG80" s="8">
        <f t="shared" si="6"/>
        <v>3.9E-2</v>
      </c>
    </row>
    <row r="81" spans="14:33" x14ac:dyDescent="0.25">
      <c r="N81" s="7">
        <v>79</v>
      </c>
      <c r="O81" s="7">
        <f t="shared" ca="1" si="4"/>
        <v>0.55533467576361595</v>
      </c>
      <c r="P81" s="20">
        <f t="shared" ca="1" si="5"/>
        <v>607.01969214555436</v>
      </c>
      <c r="X81" s="12">
        <v>563.00405900001192</v>
      </c>
      <c r="AE81" s="8">
        <v>79</v>
      </c>
      <c r="AF81" s="12">
        <v>135129.9</v>
      </c>
      <c r="AG81" s="8">
        <f t="shared" si="6"/>
        <v>3.95E-2</v>
      </c>
    </row>
    <row r="82" spans="14:33" x14ac:dyDescent="0.25">
      <c r="N82" s="7">
        <v>80</v>
      </c>
      <c r="O82" s="7">
        <f t="shared" ca="1" si="4"/>
        <v>0.35500764425799403</v>
      </c>
      <c r="P82" s="20">
        <f t="shared" ca="1" si="5"/>
        <v>543.39056589623351</v>
      </c>
      <c r="X82" s="12">
        <v>611.37552381667342</v>
      </c>
      <c r="AE82" s="8">
        <v>80</v>
      </c>
      <c r="AF82" s="12">
        <v>135145.70000000001</v>
      </c>
      <c r="AG82" s="8">
        <f t="shared" si="6"/>
        <v>0.04</v>
      </c>
    </row>
    <row r="83" spans="14:33" x14ac:dyDescent="0.25">
      <c r="N83" s="7">
        <v>81</v>
      </c>
      <c r="O83" s="7">
        <f t="shared" ca="1" si="4"/>
        <v>0.69974420923292591</v>
      </c>
      <c r="P83" s="20">
        <f t="shared" ca="1" si="5"/>
        <v>654.8625925659104</v>
      </c>
      <c r="X83" s="12">
        <v>504.50213138483787</v>
      </c>
      <c r="AE83" s="8">
        <v>81</v>
      </c>
      <c r="AF83" s="12">
        <v>135158.70000000001</v>
      </c>
      <c r="AG83" s="8">
        <f t="shared" si="6"/>
        <v>4.0500000000000001E-2</v>
      </c>
    </row>
    <row r="84" spans="14:33" x14ac:dyDescent="0.25">
      <c r="N84" s="7">
        <v>82</v>
      </c>
      <c r="O84" s="7">
        <f t="shared" ca="1" si="4"/>
        <v>0.50825486535314934</v>
      </c>
      <c r="P84" s="20">
        <f t="shared" ca="1" si="5"/>
        <v>592.21354899480434</v>
      </c>
      <c r="X84" s="12">
        <v>549.83557669461607</v>
      </c>
      <c r="AE84" s="8">
        <v>82</v>
      </c>
      <c r="AF84" s="12">
        <v>135208.70000000001</v>
      </c>
      <c r="AG84" s="8">
        <f t="shared" si="6"/>
        <v>4.1000000000000002E-2</v>
      </c>
    </row>
    <row r="85" spans="14:33" x14ac:dyDescent="0.25">
      <c r="N85" s="7">
        <v>83</v>
      </c>
      <c r="O85" s="7">
        <f t="shared" ca="1" si="4"/>
        <v>0.3593707394055774</v>
      </c>
      <c r="P85" s="20">
        <f t="shared" ca="1" si="5"/>
        <v>544.83408538373726</v>
      </c>
      <c r="X85" s="12">
        <v>413.12537199824288</v>
      </c>
      <c r="AE85" s="8">
        <v>83</v>
      </c>
      <c r="AF85" s="12">
        <v>135241.4</v>
      </c>
      <c r="AG85" s="8">
        <f t="shared" si="6"/>
        <v>4.1500000000000002E-2</v>
      </c>
    </row>
    <row r="86" spans="14:33" x14ac:dyDescent="0.25">
      <c r="N86" s="7">
        <v>84</v>
      </c>
      <c r="O86" s="7">
        <f t="shared" ca="1" si="4"/>
        <v>0.7953332314928192</v>
      </c>
      <c r="P86" s="20">
        <f t="shared" ca="1" si="5"/>
        <v>691.70989632588032</v>
      </c>
      <c r="X86" s="12">
        <v>697.03550779572356</v>
      </c>
      <c r="AE86" s="8">
        <v>84</v>
      </c>
      <c r="AF86" s="12">
        <v>135261</v>
      </c>
      <c r="AG86" s="8">
        <f t="shared" si="6"/>
        <v>4.2000000000000003E-2</v>
      </c>
    </row>
    <row r="87" spans="14:33" x14ac:dyDescent="0.25">
      <c r="N87" s="7">
        <v>85</v>
      </c>
      <c r="O87" s="7">
        <f t="shared" ca="1" si="4"/>
        <v>0.64723405837141756</v>
      </c>
      <c r="P87" s="20">
        <f t="shared" ca="1" si="5"/>
        <v>636.79258242106721</v>
      </c>
      <c r="X87" s="12">
        <v>534.66937906556984</v>
      </c>
      <c r="AE87" s="8">
        <v>85</v>
      </c>
      <c r="AF87" s="12">
        <v>135321.1</v>
      </c>
      <c r="AG87" s="8">
        <f t="shared" si="6"/>
        <v>4.2500000000000003E-2</v>
      </c>
    </row>
    <row r="88" spans="14:33" x14ac:dyDescent="0.25">
      <c r="N88" s="7">
        <v>86</v>
      </c>
      <c r="O88" s="7">
        <f t="shared" ca="1" si="4"/>
        <v>0.95998437489391186</v>
      </c>
      <c r="P88" s="20">
        <f t="shared" ca="1" si="5"/>
        <v>797.14882343442378</v>
      </c>
      <c r="X88" s="12">
        <v>344.77587066306796</v>
      </c>
      <c r="AE88" s="8">
        <v>86</v>
      </c>
      <c r="AF88" s="12">
        <v>135351.70000000001</v>
      </c>
      <c r="AG88" s="8">
        <f t="shared" si="6"/>
        <v>4.2999999999999997E-2</v>
      </c>
    </row>
    <row r="89" spans="14:33" x14ac:dyDescent="0.25">
      <c r="N89" s="7">
        <v>87</v>
      </c>
      <c r="O89" s="7">
        <f t="shared" ca="1" si="4"/>
        <v>0.99145763231340323</v>
      </c>
      <c r="P89" s="20">
        <f t="shared" ca="1" si="5"/>
        <v>859.68339987752188</v>
      </c>
      <c r="X89" s="12">
        <v>562.50261799439386</v>
      </c>
      <c r="AE89" s="8">
        <v>87</v>
      </c>
      <c r="AF89" s="12">
        <v>135378.1</v>
      </c>
      <c r="AG89" s="8">
        <f t="shared" si="6"/>
        <v>4.3499999999999997E-2</v>
      </c>
    </row>
    <row r="90" spans="14:33" x14ac:dyDescent="0.25">
      <c r="N90" s="7">
        <v>88</v>
      </c>
      <c r="O90" s="7">
        <f t="shared" ca="1" si="4"/>
        <v>0.72875505367447901</v>
      </c>
      <c r="P90" s="20">
        <f t="shared" ca="1" si="5"/>
        <v>665.38124695548902</v>
      </c>
      <c r="X90" s="12">
        <v>688.54176283693084</v>
      </c>
      <c r="AE90" s="8">
        <v>88</v>
      </c>
      <c r="AF90" s="12">
        <v>135584.70000000001</v>
      </c>
      <c r="AG90" s="8">
        <f t="shared" si="6"/>
        <v>4.3999999999999997E-2</v>
      </c>
    </row>
    <row r="91" spans="14:33" x14ac:dyDescent="0.25">
      <c r="N91" s="7">
        <v>89</v>
      </c>
      <c r="O91" s="7">
        <f t="shared" ca="1" si="4"/>
        <v>0.63423100842450986</v>
      </c>
      <c r="P91" s="20">
        <f t="shared" ca="1" si="5"/>
        <v>632.46555754823657</v>
      </c>
      <c r="X91" s="12">
        <v>744.96277045544116</v>
      </c>
      <c r="AE91" s="8">
        <v>89</v>
      </c>
      <c r="AF91" s="12">
        <v>135600</v>
      </c>
      <c r="AG91" s="8">
        <f t="shared" si="6"/>
        <v>4.4499999999999998E-2</v>
      </c>
    </row>
    <row r="92" spans="14:33" x14ac:dyDescent="0.25">
      <c r="N92" s="7">
        <v>90</v>
      </c>
      <c r="O92" s="7">
        <f t="shared" ca="1" si="4"/>
        <v>0.14202334229998614</v>
      </c>
      <c r="P92" s="20">
        <f t="shared" ca="1" si="5"/>
        <v>459.59289921247654</v>
      </c>
      <c r="X92" s="12">
        <v>419.0491458295013</v>
      </c>
      <c r="AE92" s="8">
        <v>90</v>
      </c>
      <c r="AF92" s="12">
        <v>135677.20000000001</v>
      </c>
      <c r="AG92" s="8">
        <f t="shared" si="6"/>
        <v>4.4999999999999998E-2</v>
      </c>
    </row>
    <row r="93" spans="14:33" x14ac:dyDescent="0.25">
      <c r="N93" s="7">
        <v>91</v>
      </c>
      <c r="O93" s="7">
        <f t="shared" ca="1" si="4"/>
        <v>0.94602933433075265</v>
      </c>
      <c r="P93" s="20">
        <f t="shared" ca="1" si="5"/>
        <v>781.84479991345643</v>
      </c>
      <c r="X93" s="12">
        <v>770.68450371022561</v>
      </c>
      <c r="AE93" s="8">
        <v>91</v>
      </c>
      <c r="AF93" s="12">
        <v>135957.5</v>
      </c>
      <c r="AG93" s="8">
        <f t="shared" si="6"/>
        <v>4.5499999999999999E-2</v>
      </c>
    </row>
    <row r="94" spans="14:33" x14ac:dyDescent="0.25">
      <c r="N94" s="7">
        <v>92</v>
      </c>
      <c r="O94" s="7">
        <f t="shared" ca="1" si="4"/>
        <v>0.16925678464794569</v>
      </c>
      <c r="P94" s="20">
        <f t="shared" ca="1" si="5"/>
        <v>472.84096661516202</v>
      </c>
      <c r="X94" s="12">
        <v>739.99296591154564</v>
      </c>
      <c r="AE94" s="8">
        <v>92</v>
      </c>
      <c r="AF94" s="12">
        <v>136024.70000000001</v>
      </c>
      <c r="AG94" s="8">
        <f t="shared" si="6"/>
        <v>4.5999999999999999E-2</v>
      </c>
    </row>
    <row r="95" spans="14:33" x14ac:dyDescent="0.25">
      <c r="N95" s="7">
        <v>93</v>
      </c>
      <c r="O95" s="7">
        <f t="shared" ca="1" si="4"/>
        <v>0.54866288899767246</v>
      </c>
      <c r="P95" s="20">
        <f t="shared" ca="1" si="5"/>
        <v>604.91157323515063</v>
      </c>
      <c r="X95" s="12">
        <v>616.01522778791889</v>
      </c>
      <c r="AE95" s="8">
        <v>93</v>
      </c>
      <c r="AF95" s="12">
        <v>136196.9</v>
      </c>
      <c r="AG95" s="8">
        <f t="shared" si="6"/>
        <v>4.65E-2</v>
      </c>
    </row>
    <row r="96" spans="14:33" x14ac:dyDescent="0.25">
      <c r="N96" s="7">
        <v>94</v>
      </c>
      <c r="O96" s="7">
        <f t="shared" ca="1" si="4"/>
        <v>0.42420796125658522</v>
      </c>
      <c r="P96" s="20">
        <f t="shared" ca="1" si="5"/>
        <v>565.78729755779307</v>
      </c>
      <c r="X96" s="12">
        <v>650.07341866232423</v>
      </c>
      <c r="AE96" s="8">
        <v>94</v>
      </c>
      <c r="AF96" s="12">
        <v>136242.9</v>
      </c>
      <c r="AG96" s="8">
        <f t="shared" si="6"/>
        <v>4.7E-2</v>
      </c>
    </row>
    <row r="97" spans="14:33" x14ac:dyDescent="0.25">
      <c r="N97" s="7">
        <v>95</v>
      </c>
      <c r="O97" s="7">
        <f t="shared" ca="1" si="4"/>
        <v>0.25236334697755414</v>
      </c>
      <c r="P97" s="20">
        <f t="shared" ca="1" si="5"/>
        <v>507.32602015301245</v>
      </c>
      <c r="X97" s="12">
        <v>321.17095391272477</v>
      </c>
      <c r="AE97" s="8">
        <v>95</v>
      </c>
      <c r="AF97" s="12">
        <v>136263.6</v>
      </c>
      <c r="AG97" s="8">
        <f t="shared" si="6"/>
        <v>4.7500000000000001E-2</v>
      </c>
    </row>
    <row r="98" spans="14:33" x14ac:dyDescent="0.25">
      <c r="N98" s="7">
        <v>96</v>
      </c>
      <c r="O98" s="7">
        <f t="shared" ca="1" si="4"/>
        <v>0.57776376988726919</v>
      </c>
      <c r="P98" s="20">
        <f t="shared" ca="1" si="5"/>
        <v>614.14446742896655</v>
      </c>
      <c r="X98" s="12">
        <v>693.22635203916275</v>
      </c>
      <c r="AE98" s="8">
        <v>96</v>
      </c>
      <c r="AF98" s="12">
        <v>136359.29999999999</v>
      </c>
      <c r="AG98" s="8">
        <f t="shared" si="6"/>
        <v>4.8000000000000001E-2</v>
      </c>
    </row>
    <row r="99" spans="14:33" x14ac:dyDescent="0.25">
      <c r="N99" s="7">
        <v>97</v>
      </c>
      <c r="O99" s="7">
        <f t="shared" ca="1" si="4"/>
        <v>6.3491440879698269E-3</v>
      </c>
      <c r="P99" s="20">
        <f t="shared" ca="1" si="5"/>
        <v>316.26688170566581</v>
      </c>
      <c r="X99" s="12">
        <v>585.00095277418643</v>
      </c>
      <c r="AE99" s="8">
        <v>97</v>
      </c>
      <c r="AF99" s="12">
        <v>136474.20000000001</v>
      </c>
      <c r="AG99" s="8">
        <f t="shared" si="6"/>
        <v>4.8500000000000001E-2</v>
      </c>
    </row>
    <row r="100" spans="14:33" x14ac:dyDescent="0.25">
      <c r="N100" s="7">
        <v>98</v>
      </c>
      <c r="O100" s="7">
        <f t="shared" ca="1" si="4"/>
        <v>0.36518982238476827</v>
      </c>
      <c r="P100" s="20">
        <f t="shared" ca="1" si="5"/>
        <v>546.75137013449626</v>
      </c>
      <c r="X100" s="12">
        <v>625.07761080250339</v>
      </c>
      <c r="AE100" s="8">
        <v>98</v>
      </c>
      <c r="AF100" s="12">
        <v>136535.9</v>
      </c>
      <c r="AG100" s="8">
        <f t="shared" si="6"/>
        <v>4.9000000000000002E-2</v>
      </c>
    </row>
    <row r="101" spans="14:33" x14ac:dyDescent="0.25">
      <c r="N101" s="7">
        <v>99</v>
      </c>
      <c r="O101" s="7">
        <f t="shared" ca="1" si="4"/>
        <v>8.0869841802259312E-2</v>
      </c>
      <c r="P101" s="20">
        <f t="shared" ca="1" si="5"/>
        <v>422.75988292646787</v>
      </c>
      <c r="X101" s="12">
        <v>620.8404596274728</v>
      </c>
      <c r="AE101" s="8">
        <v>99</v>
      </c>
      <c r="AF101" s="12">
        <v>136565.9</v>
      </c>
      <c r="AG101" s="8">
        <f t="shared" si="6"/>
        <v>4.9500000000000002E-2</v>
      </c>
    </row>
    <row r="102" spans="14:33" x14ac:dyDescent="0.25">
      <c r="N102" s="7">
        <v>100</v>
      </c>
      <c r="O102" s="7">
        <f t="shared" ca="1" si="4"/>
        <v>2.1728854909274564E-2</v>
      </c>
      <c r="P102" s="20">
        <f t="shared" ca="1" si="5"/>
        <v>359.00682530873968</v>
      </c>
      <c r="X102" s="12">
        <v>693.05463593875902</v>
      </c>
      <c r="AE102" s="8">
        <v>100</v>
      </c>
      <c r="AF102" s="12">
        <v>136578</v>
      </c>
      <c r="AG102" s="8">
        <f t="shared" si="6"/>
        <v>0.05</v>
      </c>
    </row>
    <row r="103" spans="14:33" x14ac:dyDescent="0.25">
      <c r="N103" s="7">
        <v>101</v>
      </c>
      <c r="O103" s="7">
        <f t="shared" ca="1" si="4"/>
        <v>0.43197250334890314</v>
      </c>
      <c r="P103" s="20">
        <f t="shared" ca="1" si="5"/>
        <v>568.24971325691399</v>
      </c>
      <c r="X103" s="12">
        <v>780.58729380521527</v>
      </c>
      <c r="AE103" s="8">
        <v>101</v>
      </c>
      <c r="AF103" s="12">
        <v>136607.70000000001</v>
      </c>
      <c r="AG103" s="8">
        <f t="shared" si="6"/>
        <v>5.0500000000000003E-2</v>
      </c>
    </row>
    <row r="104" spans="14:33" x14ac:dyDescent="0.25">
      <c r="N104" s="7">
        <v>102</v>
      </c>
      <c r="O104" s="7">
        <f t="shared" ca="1" si="4"/>
        <v>1.2577627595399377E-2</v>
      </c>
      <c r="P104" s="20">
        <f t="shared" ca="1" si="5"/>
        <v>338.48561303978187</v>
      </c>
      <c r="X104" s="12">
        <v>696.46960115601985</v>
      </c>
      <c r="AE104" s="8">
        <v>102</v>
      </c>
      <c r="AF104" s="12">
        <v>136649.9</v>
      </c>
      <c r="AG104" s="8">
        <f t="shared" si="6"/>
        <v>5.0999999999999997E-2</v>
      </c>
    </row>
    <row r="105" spans="14:33" x14ac:dyDescent="0.25">
      <c r="N105" s="7">
        <v>103</v>
      </c>
      <c r="O105" s="7">
        <f t="shared" ca="1" si="4"/>
        <v>0.29410014848468335</v>
      </c>
      <c r="P105" s="20">
        <f t="shared" ca="1" si="5"/>
        <v>522.57345844742372</v>
      </c>
      <c r="X105" s="12">
        <v>501.78354909152938</v>
      </c>
      <c r="AE105" s="8">
        <v>103</v>
      </c>
      <c r="AF105" s="12">
        <v>136805.4</v>
      </c>
      <c r="AG105" s="8">
        <f t="shared" si="6"/>
        <v>5.1499999999999997E-2</v>
      </c>
    </row>
    <row r="106" spans="14:33" x14ac:dyDescent="0.25">
      <c r="N106" s="7">
        <v>104</v>
      </c>
      <c r="O106" s="7">
        <f t="shared" ca="1" si="4"/>
        <v>6.8779684429844057E-2</v>
      </c>
      <c r="P106" s="20">
        <f t="shared" ca="1" si="5"/>
        <v>413.46582544063216</v>
      </c>
      <c r="X106" s="12">
        <v>626.89801624358279</v>
      </c>
      <c r="AE106" s="8">
        <v>104</v>
      </c>
      <c r="AF106" s="12">
        <v>136823.29999999999</v>
      </c>
      <c r="AG106" s="8">
        <f t="shared" si="6"/>
        <v>5.1999999999999998E-2</v>
      </c>
    </row>
    <row r="107" spans="14:33" x14ac:dyDescent="0.25">
      <c r="N107" s="7">
        <v>105</v>
      </c>
      <c r="O107" s="7">
        <f t="shared" ca="1" si="4"/>
        <v>9.8600084971728008E-2</v>
      </c>
      <c r="P107" s="20">
        <f t="shared" ca="1" si="5"/>
        <v>434.86117134538381</v>
      </c>
      <c r="X107" s="12">
        <v>578.38795425724197</v>
      </c>
      <c r="AE107" s="8">
        <v>105</v>
      </c>
      <c r="AF107" s="12">
        <v>136837.20000000001</v>
      </c>
      <c r="AG107" s="8">
        <f t="shared" si="6"/>
        <v>5.2499999999999998E-2</v>
      </c>
    </row>
    <row r="108" spans="14:33" x14ac:dyDescent="0.25">
      <c r="N108" s="7">
        <v>106</v>
      </c>
      <c r="O108" s="7">
        <f t="shared" ca="1" si="4"/>
        <v>0.41745867726359087</v>
      </c>
      <c r="P108" s="20">
        <f t="shared" ca="1" si="5"/>
        <v>563.64065539761066</v>
      </c>
      <c r="X108" s="12">
        <v>591.68201668562222</v>
      </c>
      <c r="AE108" s="8">
        <v>106</v>
      </c>
      <c r="AF108" s="12">
        <v>136875.5</v>
      </c>
      <c r="AG108" s="8">
        <f t="shared" si="6"/>
        <v>5.2999999999999999E-2</v>
      </c>
    </row>
    <row r="109" spans="14:33" x14ac:dyDescent="0.25">
      <c r="N109" s="7">
        <v>107</v>
      </c>
      <c r="O109" s="7">
        <f t="shared" ca="1" si="4"/>
        <v>0.79169860846850859</v>
      </c>
      <c r="P109" s="20">
        <f t="shared" ca="1" si="5"/>
        <v>690.17033576632912</v>
      </c>
      <c r="X109" s="12">
        <v>780.74329600212297</v>
      </c>
      <c r="AE109" s="8">
        <v>107</v>
      </c>
      <c r="AF109" s="12">
        <v>136933.79999999999</v>
      </c>
      <c r="AG109" s="8">
        <f t="shared" si="6"/>
        <v>5.3499999999999999E-2</v>
      </c>
    </row>
    <row r="110" spans="14:33" x14ac:dyDescent="0.25">
      <c r="N110" s="7">
        <v>108</v>
      </c>
      <c r="O110" s="7">
        <f t="shared" ca="1" si="4"/>
        <v>0.49456293834759313</v>
      </c>
      <c r="P110" s="20">
        <f t="shared" ca="1" si="5"/>
        <v>587.92495901652831</v>
      </c>
      <c r="X110" s="12">
        <v>632.96089625940067</v>
      </c>
      <c r="AE110" s="8">
        <v>108</v>
      </c>
      <c r="AF110" s="12">
        <v>136971.4</v>
      </c>
      <c r="AG110" s="8">
        <f t="shared" si="6"/>
        <v>5.3999999999999999E-2</v>
      </c>
    </row>
    <row r="111" spans="14:33" x14ac:dyDescent="0.25">
      <c r="N111" s="7">
        <v>109</v>
      </c>
      <c r="O111" s="7">
        <f t="shared" ca="1" si="4"/>
        <v>0.71092455990252257</v>
      </c>
      <c r="P111" s="20">
        <f t="shared" ca="1" si="5"/>
        <v>658.86299727890184</v>
      </c>
      <c r="X111" s="12">
        <v>610.5797507378295</v>
      </c>
      <c r="AE111" s="8">
        <v>109</v>
      </c>
      <c r="AF111" s="12">
        <v>137012.29999999999</v>
      </c>
      <c r="AG111" s="8">
        <f t="shared" si="6"/>
        <v>5.45E-2</v>
      </c>
    </row>
    <row r="112" spans="14:33" x14ac:dyDescent="0.25">
      <c r="N112" s="7">
        <v>110</v>
      </c>
      <c r="O112" s="7">
        <f t="shared" ca="1" si="4"/>
        <v>1.225926289822632E-2</v>
      </c>
      <c r="P112" s="20">
        <f t="shared" ca="1" si="5"/>
        <v>337.58825227175294</v>
      </c>
      <c r="X112" s="12">
        <v>461.2039942243992</v>
      </c>
      <c r="AE112" s="8">
        <v>110</v>
      </c>
      <c r="AF112" s="12">
        <v>137012.9</v>
      </c>
      <c r="AG112" s="8">
        <f t="shared" si="6"/>
        <v>5.5E-2</v>
      </c>
    </row>
    <row r="113" spans="14:33" x14ac:dyDescent="0.25">
      <c r="N113" s="7">
        <v>111</v>
      </c>
      <c r="O113" s="7">
        <f t="shared" ca="1" si="4"/>
        <v>0.25388364857503443</v>
      </c>
      <c r="P113" s="20">
        <f t="shared" ca="1" si="5"/>
        <v>507.899850045557</v>
      </c>
      <c r="X113" s="12">
        <v>352.98546938663299</v>
      </c>
      <c r="AE113" s="8">
        <v>111</v>
      </c>
      <c r="AF113" s="12">
        <v>137251.1</v>
      </c>
      <c r="AG113" s="8">
        <f t="shared" si="6"/>
        <v>5.5500000000000001E-2</v>
      </c>
    </row>
    <row r="114" spans="14:33" x14ac:dyDescent="0.25">
      <c r="N114" s="7">
        <v>112</v>
      </c>
      <c r="O114" s="7">
        <f t="shared" ca="1" si="4"/>
        <v>0.73323976055692619</v>
      </c>
      <c r="P114" s="20">
        <f t="shared" ca="1" si="5"/>
        <v>667.050061820628</v>
      </c>
      <c r="X114" s="12">
        <v>604.73114368032486</v>
      </c>
      <c r="AE114" s="8">
        <v>112</v>
      </c>
      <c r="AF114" s="12">
        <v>137255</v>
      </c>
      <c r="AG114" s="8">
        <f t="shared" si="6"/>
        <v>5.6000000000000001E-2</v>
      </c>
    </row>
    <row r="115" spans="14:33" x14ac:dyDescent="0.25">
      <c r="N115" s="7">
        <v>113</v>
      </c>
      <c r="O115" s="7">
        <f t="shared" ca="1" si="4"/>
        <v>0.69784977676739035</v>
      </c>
      <c r="P115" s="20">
        <f t="shared" ca="1" si="5"/>
        <v>654.19083296796123</v>
      </c>
      <c r="X115" s="12">
        <v>703.72612553833847</v>
      </c>
      <c r="AE115" s="8">
        <v>113</v>
      </c>
      <c r="AF115" s="12">
        <v>137277.79999999999</v>
      </c>
      <c r="AG115" s="8">
        <f t="shared" si="6"/>
        <v>5.6500000000000002E-2</v>
      </c>
    </row>
    <row r="116" spans="14:33" x14ac:dyDescent="0.25">
      <c r="N116" s="7">
        <v>114</v>
      </c>
      <c r="O116" s="7">
        <f t="shared" ca="1" si="4"/>
        <v>0.24980722442568071</v>
      </c>
      <c r="P116" s="20">
        <f t="shared" ca="1" si="5"/>
        <v>506.35767266143569</v>
      </c>
      <c r="X116" s="12">
        <v>769.39781333769588</v>
      </c>
      <c r="AE116" s="8">
        <v>114</v>
      </c>
      <c r="AF116" s="12">
        <v>137331.29999999999</v>
      </c>
      <c r="AG116" s="8">
        <f t="shared" si="6"/>
        <v>5.7000000000000002E-2</v>
      </c>
    </row>
    <row r="117" spans="14:33" x14ac:dyDescent="0.25">
      <c r="N117" s="7">
        <v>115</v>
      </c>
      <c r="O117" s="7">
        <f t="shared" ca="1" si="4"/>
        <v>0.64174224117167178</v>
      </c>
      <c r="P117" s="20">
        <f t="shared" ca="1" si="5"/>
        <v>634.95907035306675</v>
      </c>
      <c r="X117" s="12">
        <v>689.61783121913618</v>
      </c>
      <c r="AE117" s="8">
        <v>115</v>
      </c>
      <c r="AF117" s="12">
        <v>137366.1</v>
      </c>
      <c r="AG117" s="8">
        <f t="shared" si="6"/>
        <v>5.7500000000000002E-2</v>
      </c>
    </row>
    <row r="118" spans="14:33" x14ac:dyDescent="0.25">
      <c r="N118" s="7">
        <v>116</v>
      </c>
      <c r="O118" s="7">
        <f t="shared" ca="1" si="4"/>
        <v>0.60506312213492697</v>
      </c>
      <c r="P118" s="20">
        <f t="shared" ca="1" si="5"/>
        <v>622.91949580307528</v>
      </c>
      <c r="X118" s="12">
        <v>788.81953797270694</v>
      </c>
      <c r="AE118" s="8">
        <v>116</v>
      </c>
      <c r="AF118" s="12">
        <v>137437.5</v>
      </c>
      <c r="AG118" s="8">
        <f t="shared" si="6"/>
        <v>5.8000000000000003E-2</v>
      </c>
    </row>
    <row r="119" spans="14:33" x14ac:dyDescent="0.25">
      <c r="N119" s="7">
        <v>117</v>
      </c>
      <c r="O119" s="7">
        <f t="shared" ca="1" si="4"/>
        <v>0.6560602658633895</v>
      </c>
      <c r="P119" s="20">
        <f t="shared" ca="1" si="5"/>
        <v>639.75893705660974</v>
      </c>
      <c r="X119" s="12">
        <v>628.96482585906688</v>
      </c>
      <c r="AE119" s="8">
        <v>117</v>
      </c>
      <c r="AF119" s="12">
        <v>137510.79999999999</v>
      </c>
      <c r="AG119" s="8">
        <f t="shared" si="6"/>
        <v>5.8500000000000003E-2</v>
      </c>
    </row>
    <row r="120" spans="14:33" x14ac:dyDescent="0.25">
      <c r="N120" s="7">
        <v>118</v>
      </c>
      <c r="O120" s="7">
        <f t="shared" ca="1" si="4"/>
        <v>0.27422716272491909</v>
      </c>
      <c r="P120" s="20">
        <f t="shared" ca="1" si="5"/>
        <v>515.43691139235511</v>
      </c>
      <c r="X120" s="12">
        <v>761.81946897778107</v>
      </c>
      <c r="AE120" s="8">
        <v>118</v>
      </c>
      <c r="AF120" s="12">
        <v>137524.6</v>
      </c>
      <c r="AG120" s="8">
        <f t="shared" si="6"/>
        <v>5.8999999999999997E-2</v>
      </c>
    </row>
    <row r="121" spans="14:33" x14ac:dyDescent="0.25">
      <c r="N121" s="7">
        <v>119</v>
      </c>
      <c r="O121" s="7">
        <f t="shared" ca="1" si="4"/>
        <v>0.57140995041000264</v>
      </c>
      <c r="P121" s="20">
        <f t="shared" ca="1" si="5"/>
        <v>612.11949209900786</v>
      </c>
      <c r="X121" s="12">
        <v>671.6634872904516</v>
      </c>
      <c r="AE121" s="8">
        <v>119</v>
      </c>
      <c r="AF121" s="12">
        <v>137536.6</v>
      </c>
      <c r="AG121" s="8">
        <f t="shared" si="6"/>
        <v>5.9499999999999997E-2</v>
      </c>
    </row>
    <row r="122" spans="14:33" x14ac:dyDescent="0.25">
      <c r="N122" s="7">
        <v>120</v>
      </c>
      <c r="O122" s="7">
        <f t="shared" ca="1" si="4"/>
        <v>0.27406231481205934</v>
      </c>
      <c r="P122" s="20">
        <f t="shared" ca="1" si="5"/>
        <v>515.37683157972299</v>
      </c>
      <c r="X122" s="12">
        <v>521.39664341473781</v>
      </c>
      <c r="AE122" s="8">
        <v>120</v>
      </c>
      <c r="AF122" s="12">
        <v>137537</v>
      </c>
      <c r="AG122" s="8">
        <f t="shared" si="6"/>
        <v>0.06</v>
      </c>
    </row>
    <row r="123" spans="14:33" x14ac:dyDescent="0.25">
      <c r="N123" s="7">
        <v>121</v>
      </c>
      <c r="O123" s="7">
        <f t="shared" ca="1" si="4"/>
        <v>6.5712315538175137E-2</v>
      </c>
      <c r="P123" s="20">
        <f t="shared" ca="1" si="5"/>
        <v>410.93561203774772</v>
      </c>
      <c r="X123" s="12">
        <v>621.70084439213167</v>
      </c>
      <c r="AE123" s="8">
        <v>121</v>
      </c>
      <c r="AF123" s="12">
        <v>137584.70000000001</v>
      </c>
      <c r="AG123" s="8">
        <f t="shared" si="6"/>
        <v>6.0499999999999998E-2</v>
      </c>
    </row>
    <row r="124" spans="14:33" x14ac:dyDescent="0.25">
      <c r="N124" s="7">
        <v>122</v>
      </c>
      <c r="O124" s="7">
        <f t="shared" ca="1" si="4"/>
        <v>0.86728384930080016</v>
      </c>
      <c r="P124" s="20">
        <f t="shared" ca="1" si="5"/>
        <v>726.05431704586715</v>
      </c>
      <c r="X124" s="12">
        <v>398.98066859249138</v>
      </c>
      <c r="AE124" s="8">
        <v>122</v>
      </c>
      <c r="AF124" s="12">
        <v>137614.79999999999</v>
      </c>
      <c r="AG124" s="8">
        <f t="shared" si="6"/>
        <v>6.0999999999999999E-2</v>
      </c>
    </row>
    <row r="125" spans="14:33" x14ac:dyDescent="0.25">
      <c r="N125" s="7">
        <v>123</v>
      </c>
      <c r="O125" s="7">
        <f t="shared" ca="1" si="4"/>
        <v>0.15521234850935461</v>
      </c>
      <c r="P125" s="20">
        <f t="shared" ca="1" si="5"/>
        <v>466.17520506761366</v>
      </c>
      <c r="X125" s="12">
        <v>607.99110906269175</v>
      </c>
      <c r="AE125" s="8">
        <v>123</v>
      </c>
      <c r="AF125" s="12">
        <v>137651.9</v>
      </c>
      <c r="AG125" s="8">
        <f t="shared" si="6"/>
        <v>6.1499999999999999E-2</v>
      </c>
    </row>
    <row r="126" spans="14:33" x14ac:dyDescent="0.25">
      <c r="N126" s="7">
        <v>124</v>
      </c>
      <c r="O126" s="7">
        <f t="shared" ca="1" si="4"/>
        <v>0.9986813525783419</v>
      </c>
      <c r="P126" s="20">
        <f t="shared" ca="1" si="5"/>
        <v>911.84884901543114</v>
      </c>
      <c r="X126" s="12">
        <v>618.33139940967476</v>
      </c>
      <c r="AE126" s="8">
        <v>124</v>
      </c>
      <c r="AF126" s="12">
        <v>137660.70000000001</v>
      </c>
      <c r="AG126" s="8">
        <f t="shared" si="6"/>
        <v>6.2E-2</v>
      </c>
    </row>
    <row r="127" spans="14:33" x14ac:dyDescent="0.25">
      <c r="N127" s="7">
        <v>125</v>
      </c>
      <c r="O127" s="7">
        <f t="shared" ca="1" si="4"/>
        <v>0.6834977120299135</v>
      </c>
      <c r="P127" s="20">
        <f t="shared" ca="1" si="5"/>
        <v>649.15474042854441</v>
      </c>
      <c r="X127" s="12">
        <v>717.65990995109348</v>
      </c>
      <c r="AE127" s="8">
        <v>125</v>
      </c>
      <c r="AF127" s="12">
        <v>137672.29999999999</v>
      </c>
      <c r="AG127" s="8">
        <f t="shared" si="6"/>
        <v>6.25E-2</v>
      </c>
    </row>
    <row r="128" spans="14:33" x14ac:dyDescent="0.25">
      <c r="N128" s="7">
        <v>126</v>
      </c>
      <c r="O128" s="7">
        <f t="shared" ca="1" si="4"/>
        <v>0.65751857104932354</v>
      </c>
      <c r="P128" s="20">
        <f t="shared" ca="1" si="5"/>
        <v>640.25148867701921</v>
      </c>
      <c r="X128" s="12">
        <v>544.52851350448964</v>
      </c>
      <c r="AE128" s="8">
        <v>126</v>
      </c>
      <c r="AF128" s="12">
        <v>137969.9</v>
      </c>
      <c r="AG128" s="8">
        <f t="shared" si="6"/>
        <v>6.3E-2</v>
      </c>
    </row>
    <row r="129" spans="14:33" x14ac:dyDescent="0.25">
      <c r="N129" s="7">
        <v>127</v>
      </c>
      <c r="O129" s="7">
        <f t="shared" ca="1" si="4"/>
        <v>0.20324629557037022</v>
      </c>
      <c r="P129" s="20">
        <f t="shared" ca="1" si="5"/>
        <v>487.80793718530987</v>
      </c>
      <c r="X129" s="12">
        <v>584.8314999156471</v>
      </c>
      <c r="AE129" s="8">
        <v>127</v>
      </c>
      <c r="AF129" s="12">
        <v>138065.70000000001</v>
      </c>
      <c r="AG129" s="8">
        <f t="shared" si="6"/>
        <v>6.3500000000000001E-2</v>
      </c>
    </row>
    <row r="130" spans="14:33" x14ac:dyDescent="0.25">
      <c r="N130" s="7">
        <v>128</v>
      </c>
      <c r="O130" s="7">
        <f t="shared" ca="1" si="4"/>
        <v>0.2353373280016946</v>
      </c>
      <c r="P130" s="20">
        <f t="shared" ca="1" si="5"/>
        <v>500.78727029901358</v>
      </c>
      <c r="X130" s="12">
        <v>528.49895763298105</v>
      </c>
      <c r="AE130" s="8">
        <v>128</v>
      </c>
      <c r="AF130" s="12">
        <v>138196.20000000001</v>
      </c>
      <c r="AG130" s="8">
        <f t="shared" si="6"/>
        <v>6.4000000000000001E-2</v>
      </c>
    </row>
    <row r="131" spans="14:33" x14ac:dyDescent="0.25">
      <c r="N131" s="7">
        <v>129</v>
      </c>
      <c r="O131" s="7">
        <f t="shared" ca="1" si="4"/>
        <v>0.31242839476857398</v>
      </c>
      <c r="P131" s="20">
        <f t="shared" ca="1" si="5"/>
        <v>528.98724987735886</v>
      </c>
      <c r="X131" s="12">
        <v>509.83759412039956</v>
      </c>
      <c r="AE131" s="8">
        <v>129</v>
      </c>
      <c r="AF131" s="12">
        <v>138220.9</v>
      </c>
      <c r="AG131" s="8">
        <f t="shared" si="6"/>
        <v>6.4500000000000002E-2</v>
      </c>
    </row>
    <row r="132" spans="14:33" x14ac:dyDescent="0.25">
      <c r="N132" s="7">
        <v>130</v>
      </c>
      <c r="O132" s="7">
        <f t="shared" ref="O132:O195" ca="1" si="7">RAND()</f>
        <v>0.64473013844949489</v>
      </c>
      <c r="P132" s="20">
        <f t="shared" ref="P132:P195" ca="1" si="8">(($L$4*(EXP((_xlfn.NORM.S.INV(O132)-$L$5)/$L$6)))/(1+EXP((_xlfn.NORM.S.INV(O132)-$L$5)/$L$6)))+$L$3</f>
        <v>635.95549461144458</v>
      </c>
      <c r="X132" s="12">
        <v>640.5447329835032</v>
      </c>
      <c r="AE132" s="8">
        <v>130</v>
      </c>
      <c r="AF132" s="12">
        <v>138221.79999999999</v>
      </c>
      <c r="AG132" s="8">
        <f t="shared" ref="AG132:AG195" si="9">AE132/2000</f>
        <v>6.5000000000000002E-2</v>
      </c>
    </row>
    <row r="133" spans="14:33" x14ac:dyDescent="0.25">
      <c r="N133" s="7">
        <v>131</v>
      </c>
      <c r="O133" s="7">
        <f t="shared" ca="1" si="7"/>
        <v>0.867284004505675</v>
      </c>
      <c r="P133" s="20">
        <f t="shared" ca="1" si="8"/>
        <v>726.05440170859094</v>
      </c>
      <c r="X133" s="12">
        <v>542.32401582566638</v>
      </c>
      <c r="AE133" s="8">
        <v>131</v>
      </c>
      <c r="AF133" s="12">
        <v>138282.20000000001</v>
      </c>
      <c r="AG133" s="8">
        <f t="shared" si="9"/>
        <v>6.5500000000000003E-2</v>
      </c>
    </row>
    <row r="134" spans="14:33" x14ac:dyDescent="0.25">
      <c r="N134" s="7">
        <v>132</v>
      </c>
      <c r="O134" s="7">
        <f t="shared" ca="1" si="7"/>
        <v>0.11748450041166569</v>
      </c>
      <c r="P134" s="20">
        <f t="shared" ca="1" si="8"/>
        <v>446.30455564530951</v>
      </c>
      <c r="X134" s="12">
        <v>617.36323570315301</v>
      </c>
      <c r="AE134" s="8">
        <v>132</v>
      </c>
      <c r="AF134" s="12">
        <v>138339.4</v>
      </c>
      <c r="AG134" s="8">
        <f t="shared" si="9"/>
        <v>6.6000000000000003E-2</v>
      </c>
    </row>
    <row r="135" spans="14:33" x14ac:dyDescent="0.25">
      <c r="N135" s="7">
        <v>133</v>
      </c>
      <c r="O135" s="7">
        <f t="shared" ca="1" si="7"/>
        <v>0.74226643104824275</v>
      </c>
      <c r="P135" s="20">
        <f t="shared" ca="1" si="8"/>
        <v>670.44800885069571</v>
      </c>
      <c r="X135" s="12">
        <v>465.99794334569668</v>
      </c>
      <c r="AE135" s="8">
        <v>133</v>
      </c>
      <c r="AF135" s="12">
        <v>138390</v>
      </c>
      <c r="AG135" s="8">
        <f t="shared" si="9"/>
        <v>6.6500000000000004E-2</v>
      </c>
    </row>
    <row r="136" spans="14:33" x14ac:dyDescent="0.25">
      <c r="N136" s="7">
        <v>134</v>
      </c>
      <c r="O136" s="7">
        <f t="shared" ca="1" si="7"/>
        <v>0.54371510630364095</v>
      </c>
      <c r="P136" s="20">
        <f t="shared" ca="1" si="8"/>
        <v>603.35091670538418</v>
      </c>
      <c r="X136" s="12">
        <v>638.10936370031857</v>
      </c>
      <c r="AE136" s="8">
        <v>134</v>
      </c>
      <c r="AF136" s="12">
        <v>138398.6</v>
      </c>
      <c r="AG136" s="8">
        <f t="shared" si="9"/>
        <v>6.7000000000000004E-2</v>
      </c>
    </row>
    <row r="137" spans="14:33" x14ac:dyDescent="0.25">
      <c r="N137" s="7">
        <v>135</v>
      </c>
      <c r="O137" s="7">
        <f t="shared" ca="1" si="7"/>
        <v>0.610398762958545</v>
      </c>
      <c r="P137" s="20">
        <f t="shared" ca="1" si="8"/>
        <v>624.65106003889025</v>
      </c>
      <c r="X137" s="12">
        <v>662.25754580076898</v>
      </c>
      <c r="AE137" s="8">
        <v>135</v>
      </c>
      <c r="AF137" s="12">
        <v>138401.70000000001</v>
      </c>
      <c r="AG137" s="8">
        <f t="shared" si="9"/>
        <v>6.7500000000000004E-2</v>
      </c>
    </row>
    <row r="138" spans="14:33" x14ac:dyDescent="0.25">
      <c r="N138" s="7">
        <v>136</v>
      </c>
      <c r="O138" s="7">
        <f t="shared" ca="1" si="7"/>
        <v>6.0904065748384362E-2</v>
      </c>
      <c r="P138" s="20">
        <f t="shared" ca="1" si="8"/>
        <v>406.80280469059363</v>
      </c>
      <c r="X138" s="12">
        <v>474.29275985387994</v>
      </c>
      <c r="AE138" s="8">
        <v>136</v>
      </c>
      <c r="AF138" s="12">
        <v>138447.20000000001</v>
      </c>
      <c r="AG138" s="8">
        <f t="shared" si="9"/>
        <v>6.8000000000000005E-2</v>
      </c>
    </row>
    <row r="139" spans="14:33" x14ac:dyDescent="0.25">
      <c r="N139" s="7">
        <v>137</v>
      </c>
      <c r="O139" s="7">
        <f t="shared" ca="1" si="7"/>
        <v>0.45864583708641904</v>
      </c>
      <c r="P139" s="20">
        <f t="shared" ca="1" si="8"/>
        <v>576.66248737812134</v>
      </c>
      <c r="X139" s="12">
        <v>467.63365465260222</v>
      </c>
      <c r="AE139" s="8">
        <v>137</v>
      </c>
      <c r="AF139" s="12">
        <v>138490</v>
      </c>
      <c r="AG139" s="8">
        <f t="shared" si="9"/>
        <v>6.8500000000000005E-2</v>
      </c>
    </row>
    <row r="140" spans="14:33" x14ac:dyDescent="0.25">
      <c r="N140" s="7">
        <v>138</v>
      </c>
      <c r="O140" s="7">
        <f t="shared" ca="1" si="7"/>
        <v>0.10446687779169395</v>
      </c>
      <c r="P140" s="20">
        <f t="shared" ca="1" si="8"/>
        <v>438.55363588142001</v>
      </c>
      <c r="X140" s="12">
        <v>502.97783819645952</v>
      </c>
      <c r="AE140" s="8">
        <v>138</v>
      </c>
      <c r="AF140" s="12">
        <v>138513</v>
      </c>
      <c r="AG140" s="8">
        <f t="shared" si="9"/>
        <v>6.9000000000000006E-2</v>
      </c>
    </row>
    <row r="141" spans="14:33" x14ac:dyDescent="0.25">
      <c r="N141" s="7">
        <v>139</v>
      </c>
      <c r="O141" s="7">
        <f t="shared" ca="1" si="7"/>
        <v>0.42515703165630248</v>
      </c>
      <c r="P141" s="20">
        <f t="shared" ca="1" si="8"/>
        <v>566.08867546231716</v>
      </c>
      <c r="X141" s="12">
        <v>533.51247819530681</v>
      </c>
      <c r="AE141" s="8">
        <v>139</v>
      </c>
      <c r="AF141" s="12">
        <v>138526.79999999999</v>
      </c>
      <c r="AG141" s="8">
        <f t="shared" si="9"/>
        <v>6.9500000000000006E-2</v>
      </c>
    </row>
    <row r="142" spans="14:33" x14ac:dyDescent="0.25">
      <c r="N142" s="7">
        <v>140</v>
      </c>
      <c r="O142" s="7">
        <f t="shared" ca="1" si="7"/>
        <v>0.58033118453575117</v>
      </c>
      <c r="P142" s="20">
        <f t="shared" ca="1" si="8"/>
        <v>614.96437968152145</v>
      </c>
      <c r="X142" s="12">
        <v>661.91621969361006</v>
      </c>
      <c r="AE142" s="8">
        <v>140</v>
      </c>
      <c r="AF142" s="12">
        <v>138533.6</v>
      </c>
      <c r="AG142" s="8">
        <f t="shared" si="9"/>
        <v>7.0000000000000007E-2</v>
      </c>
    </row>
    <row r="143" spans="14:33" x14ac:dyDescent="0.25">
      <c r="N143" s="7">
        <v>141</v>
      </c>
      <c r="O143" s="7">
        <f t="shared" ca="1" si="7"/>
        <v>0.59752406824578475</v>
      </c>
      <c r="P143" s="20">
        <f t="shared" ca="1" si="8"/>
        <v>620.48273216293296</v>
      </c>
      <c r="X143" s="12">
        <v>657.38102519407289</v>
      </c>
      <c r="AE143" s="8">
        <v>141</v>
      </c>
      <c r="AF143" s="12">
        <v>138554</v>
      </c>
      <c r="AG143" s="8">
        <f t="shared" si="9"/>
        <v>7.0499999999999993E-2</v>
      </c>
    </row>
    <row r="144" spans="14:33" x14ac:dyDescent="0.25">
      <c r="N144" s="7">
        <v>142</v>
      </c>
      <c r="O144" s="7">
        <f t="shared" ca="1" si="7"/>
        <v>1.4666723299494588E-4</v>
      </c>
      <c r="P144" s="20">
        <f t="shared" ca="1" si="8"/>
        <v>235.63200658761647</v>
      </c>
      <c r="X144" s="12">
        <v>644.53679868133702</v>
      </c>
      <c r="AE144" s="8">
        <v>142</v>
      </c>
      <c r="AF144" s="12">
        <v>138567.70000000001</v>
      </c>
      <c r="AG144" s="8">
        <f t="shared" si="9"/>
        <v>7.0999999999999994E-2</v>
      </c>
    </row>
    <row r="145" spans="14:33" x14ac:dyDescent="0.25">
      <c r="N145" s="7">
        <v>143</v>
      </c>
      <c r="O145" s="7">
        <f t="shared" ca="1" si="7"/>
        <v>0.36590886665812017</v>
      </c>
      <c r="P145" s="20">
        <f t="shared" ca="1" si="8"/>
        <v>546.98767365408435</v>
      </c>
      <c r="X145" s="12">
        <v>584.35459708447206</v>
      </c>
      <c r="AE145" s="8">
        <v>143</v>
      </c>
      <c r="AF145" s="12">
        <v>138628.9</v>
      </c>
      <c r="AG145" s="8">
        <f t="shared" si="9"/>
        <v>7.1499999999999994E-2</v>
      </c>
    </row>
    <row r="146" spans="14:33" x14ac:dyDescent="0.25">
      <c r="N146" s="7">
        <v>144</v>
      </c>
      <c r="O146" s="7">
        <f t="shared" ca="1" si="7"/>
        <v>0.76877063330783946</v>
      </c>
      <c r="P146" s="20">
        <f t="shared" ca="1" si="8"/>
        <v>680.76318234584699</v>
      </c>
      <c r="X146" s="12">
        <v>510.68662513341582</v>
      </c>
      <c r="AE146" s="8">
        <v>144</v>
      </c>
      <c r="AF146" s="12">
        <v>138644.4</v>
      </c>
      <c r="AG146" s="8">
        <f t="shared" si="9"/>
        <v>7.1999999999999995E-2</v>
      </c>
    </row>
    <row r="147" spans="14:33" x14ac:dyDescent="0.25">
      <c r="N147" s="7">
        <v>145</v>
      </c>
      <c r="O147" s="7">
        <f t="shared" ca="1" si="7"/>
        <v>0.75703356818525758</v>
      </c>
      <c r="P147" s="20">
        <f t="shared" ca="1" si="8"/>
        <v>676.12867212261062</v>
      </c>
      <c r="X147" s="12">
        <v>569.0397183391724</v>
      </c>
      <c r="AE147" s="8">
        <v>145</v>
      </c>
      <c r="AF147" s="12">
        <v>138663.9</v>
      </c>
      <c r="AG147" s="8">
        <f t="shared" si="9"/>
        <v>7.2499999999999995E-2</v>
      </c>
    </row>
    <row r="148" spans="14:33" x14ac:dyDescent="0.25">
      <c r="N148" s="7">
        <v>146</v>
      </c>
      <c r="O148" s="7">
        <f t="shared" ca="1" si="7"/>
        <v>0.11470327895020194</v>
      </c>
      <c r="P148" s="20">
        <f t="shared" ca="1" si="8"/>
        <v>444.69530160404383</v>
      </c>
      <c r="X148" s="12">
        <v>755.99226206450817</v>
      </c>
      <c r="AE148" s="8">
        <v>146</v>
      </c>
      <c r="AF148" s="12">
        <v>138691.9</v>
      </c>
      <c r="AG148" s="8">
        <f t="shared" si="9"/>
        <v>7.2999999999999995E-2</v>
      </c>
    </row>
    <row r="149" spans="14:33" x14ac:dyDescent="0.25">
      <c r="N149" s="7">
        <v>147</v>
      </c>
      <c r="O149" s="7">
        <f t="shared" ca="1" si="7"/>
        <v>0.21889147125822472</v>
      </c>
      <c r="P149" s="20">
        <f t="shared" ca="1" si="8"/>
        <v>494.25379441636915</v>
      </c>
      <c r="X149" s="12">
        <v>361.07603702807103</v>
      </c>
      <c r="AE149" s="8">
        <v>147</v>
      </c>
      <c r="AF149" s="12">
        <v>138714.6</v>
      </c>
      <c r="AG149" s="8">
        <f t="shared" si="9"/>
        <v>7.3499999999999996E-2</v>
      </c>
    </row>
    <row r="150" spans="14:33" x14ac:dyDescent="0.25">
      <c r="N150" s="7">
        <v>148</v>
      </c>
      <c r="O150" s="7">
        <f t="shared" ca="1" si="7"/>
        <v>7.2293325068323311E-3</v>
      </c>
      <c r="P150" s="20">
        <f t="shared" ca="1" si="8"/>
        <v>320.23013155108686</v>
      </c>
      <c r="X150" s="12">
        <v>534.62782372065749</v>
      </c>
      <c r="AE150" s="8">
        <v>148</v>
      </c>
      <c r="AF150" s="12">
        <v>138763.70000000001</v>
      </c>
      <c r="AG150" s="8">
        <f t="shared" si="9"/>
        <v>7.3999999999999996E-2</v>
      </c>
    </row>
    <row r="151" spans="14:33" x14ac:dyDescent="0.25">
      <c r="N151" s="7">
        <v>149</v>
      </c>
      <c r="O151" s="7">
        <f t="shared" ca="1" si="7"/>
        <v>0.3828024311507936</v>
      </c>
      <c r="P151" s="20">
        <f t="shared" ca="1" si="8"/>
        <v>552.50379029527971</v>
      </c>
      <c r="X151" s="12">
        <v>427.9513467075833</v>
      </c>
      <c r="AE151" s="8">
        <v>149</v>
      </c>
      <c r="AF151" s="12">
        <v>138798.9</v>
      </c>
      <c r="AG151" s="8">
        <f t="shared" si="9"/>
        <v>7.4499999999999997E-2</v>
      </c>
    </row>
    <row r="152" spans="14:33" x14ac:dyDescent="0.25">
      <c r="N152" s="7">
        <v>150</v>
      </c>
      <c r="O152" s="7">
        <f t="shared" ca="1" si="7"/>
        <v>0.71557850040579385</v>
      </c>
      <c r="P152" s="20">
        <f t="shared" ca="1" si="8"/>
        <v>660.5472041344218</v>
      </c>
      <c r="X152" s="12">
        <v>885.82836245398357</v>
      </c>
      <c r="AE152" s="8">
        <v>150</v>
      </c>
      <c r="AF152" s="12">
        <v>138853</v>
      </c>
      <c r="AG152" s="8">
        <f t="shared" si="9"/>
        <v>7.4999999999999997E-2</v>
      </c>
    </row>
    <row r="153" spans="14:33" x14ac:dyDescent="0.25">
      <c r="N153" s="7">
        <v>151</v>
      </c>
      <c r="O153" s="7">
        <f t="shared" ca="1" si="7"/>
        <v>0.28339617871517708</v>
      </c>
      <c r="P153" s="20">
        <f t="shared" ca="1" si="8"/>
        <v>518.75508951326765</v>
      </c>
      <c r="X153" s="12">
        <v>600.40828275591286</v>
      </c>
      <c r="AE153" s="8">
        <v>151</v>
      </c>
      <c r="AF153" s="12">
        <v>138874.5</v>
      </c>
      <c r="AG153" s="8">
        <f t="shared" si="9"/>
        <v>7.5499999999999998E-2</v>
      </c>
    </row>
    <row r="154" spans="14:33" x14ac:dyDescent="0.25">
      <c r="N154" s="7">
        <v>152</v>
      </c>
      <c r="O154" s="7">
        <f t="shared" ca="1" si="7"/>
        <v>0.8629664205199965</v>
      </c>
      <c r="P154" s="20">
        <f t="shared" ca="1" si="8"/>
        <v>723.72214154754056</v>
      </c>
      <c r="X154" s="12">
        <v>788.32505834229028</v>
      </c>
      <c r="AE154" s="8">
        <v>152</v>
      </c>
      <c r="AF154" s="12">
        <v>138945.79999999999</v>
      </c>
      <c r="AG154" s="8">
        <f t="shared" si="9"/>
        <v>7.5999999999999998E-2</v>
      </c>
    </row>
    <row r="155" spans="14:33" x14ac:dyDescent="0.25">
      <c r="N155" s="7">
        <v>153</v>
      </c>
      <c r="O155" s="7">
        <f t="shared" ca="1" si="7"/>
        <v>0.34885340648495933</v>
      </c>
      <c r="P155" s="20">
        <f t="shared" ca="1" si="8"/>
        <v>541.34531695060048</v>
      </c>
      <c r="X155" s="12">
        <v>481.75784878191297</v>
      </c>
      <c r="AE155" s="8">
        <v>153</v>
      </c>
      <c r="AF155" s="12">
        <v>138950.29999999999</v>
      </c>
      <c r="AG155" s="8">
        <f t="shared" si="9"/>
        <v>7.6499999999999999E-2</v>
      </c>
    </row>
    <row r="156" spans="14:33" x14ac:dyDescent="0.25">
      <c r="N156" s="7">
        <v>154</v>
      </c>
      <c r="O156" s="7">
        <f t="shared" ca="1" si="7"/>
        <v>0.47197939404120182</v>
      </c>
      <c r="P156" s="20">
        <f t="shared" ca="1" si="8"/>
        <v>580.84873713060915</v>
      </c>
      <c r="X156" s="12">
        <v>400.1513967522813</v>
      </c>
      <c r="AE156" s="8">
        <v>154</v>
      </c>
      <c r="AF156" s="12">
        <v>138990.39999999999</v>
      </c>
      <c r="AG156" s="8">
        <f t="shared" si="9"/>
        <v>7.6999999999999999E-2</v>
      </c>
    </row>
    <row r="157" spans="14:33" x14ac:dyDescent="0.25">
      <c r="N157" s="7">
        <v>155</v>
      </c>
      <c r="O157" s="7">
        <f t="shared" ca="1" si="7"/>
        <v>0.10391801727935146</v>
      </c>
      <c r="P157" s="20">
        <f t="shared" ca="1" si="8"/>
        <v>438.21385571590878</v>
      </c>
      <c r="X157" s="12">
        <v>608.96744563982998</v>
      </c>
      <c r="AE157" s="8">
        <v>155</v>
      </c>
      <c r="AF157" s="12">
        <v>139004.4</v>
      </c>
      <c r="AG157" s="8">
        <f t="shared" si="9"/>
        <v>7.7499999999999999E-2</v>
      </c>
    </row>
    <row r="158" spans="14:33" x14ac:dyDescent="0.25">
      <c r="N158" s="7">
        <v>156</v>
      </c>
      <c r="O158" s="7">
        <f t="shared" ca="1" si="7"/>
        <v>0.72400412249138568</v>
      </c>
      <c r="P158" s="20">
        <f t="shared" ca="1" si="8"/>
        <v>663.62670162969744</v>
      </c>
      <c r="X158" s="12">
        <v>729.09796855975503</v>
      </c>
      <c r="AE158" s="8">
        <v>156</v>
      </c>
      <c r="AF158" s="12">
        <v>139029.4</v>
      </c>
      <c r="AG158" s="8">
        <f t="shared" si="9"/>
        <v>7.8E-2</v>
      </c>
    </row>
    <row r="159" spans="14:33" x14ac:dyDescent="0.25">
      <c r="N159" s="7">
        <v>157</v>
      </c>
      <c r="O159" s="7">
        <f t="shared" ca="1" si="7"/>
        <v>0.3408161343774414</v>
      </c>
      <c r="P159" s="20">
        <f t="shared" ca="1" si="8"/>
        <v>538.65723501146556</v>
      </c>
      <c r="X159" s="12">
        <v>677.07714548136357</v>
      </c>
      <c r="AE159" s="8">
        <v>157</v>
      </c>
      <c r="AF159" s="12">
        <v>139204.29999999999</v>
      </c>
      <c r="AG159" s="8">
        <f t="shared" si="9"/>
        <v>7.85E-2</v>
      </c>
    </row>
    <row r="160" spans="14:33" x14ac:dyDescent="0.25">
      <c r="N160" s="7">
        <v>158</v>
      </c>
      <c r="O160" s="7">
        <f t="shared" ca="1" si="7"/>
        <v>0.98381509317453597</v>
      </c>
      <c r="P160" s="20">
        <f t="shared" ca="1" si="8"/>
        <v>836.60789834086086</v>
      </c>
      <c r="X160" s="12">
        <v>697.64585499874443</v>
      </c>
      <c r="AE160" s="8">
        <v>158</v>
      </c>
      <c r="AF160" s="12">
        <v>139249.1</v>
      </c>
      <c r="AG160" s="8">
        <f t="shared" si="9"/>
        <v>7.9000000000000001E-2</v>
      </c>
    </row>
    <row r="161" spans="14:33" x14ac:dyDescent="0.25">
      <c r="N161" s="7">
        <v>159</v>
      </c>
      <c r="O161" s="7">
        <f t="shared" ca="1" si="7"/>
        <v>0.12140030876713725</v>
      </c>
      <c r="P161" s="20">
        <f t="shared" ca="1" si="8"/>
        <v>448.53100316759537</v>
      </c>
      <c r="X161" s="12">
        <v>923.43054556451693</v>
      </c>
      <c r="AE161" s="8">
        <v>159</v>
      </c>
      <c r="AF161" s="12">
        <v>139288.5</v>
      </c>
      <c r="AG161" s="8">
        <f t="shared" si="9"/>
        <v>7.9500000000000001E-2</v>
      </c>
    </row>
    <row r="162" spans="14:33" x14ac:dyDescent="0.25">
      <c r="N162" s="7">
        <v>160</v>
      </c>
      <c r="O162" s="7">
        <f t="shared" ca="1" si="7"/>
        <v>8.781222350969009E-2</v>
      </c>
      <c r="P162" s="20">
        <f t="shared" ca="1" si="8"/>
        <v>427.68582353387518</v>
      </c>
      <c r="X162" s="12">
        <v>654.76972526007171</v>
      </c>
      <c r="AE162" s="8">
        <v>160</v>
      </c>
      <c r="AF162" s="12">
        <v>139457.70000000001</v>
      </c>
      <c r="AG162" s="8">
        <f t="shared" si="9"/>
        <v>0.08</v>
      </c>
    </row>
    <row r="163" spans="14:33" x14ac:dyDescent="0.25">
      <c r="N163" s="7">
        <v>161</v>
      </c>
      <c r="O163" s="7">
        <f t="shared" ca="1" si="7"/>
        <v>0.36686226110421716</v>
      </c>
      <c r="P163" s="20">
        <f t="shared" ca="1" si="8"/>
        <v>547.30079141905003</v>
      </c>
      <c r="X163" s="12">
        <v>625.93221217797259</v>
      </c>
      <c r="AE163" s="8">
        <v>161</v>
      </c>
      <c r="AF163" s="12">
        <v>139475.20000000001</v>
      </c>
      <c r="AG163" s="8">
        <f t="shared" si="9"/>
        <v>8.0500000000000002E-2</v>
      </c>
    </row>
    <row r="164" spans="14:33" x14ac:dyDescent="0.25">
      <c r="N164" s="7">
        <v>162</v>
      </c>
      <c r="O164" s="7">
        <f t="shared" ca="1" si="7"/>
        <v>0.67366837083533726</v>
      </c>
      <c r="P164" s="20">
        <f t="shared" ca="1" si="8"/>
        <v>645.75605633132068</v>
      </c>
      <c r="X164" s="12">
        <v>458.42791106524658</v>
      </c>
      <c r="AE164" s="8">
        <v>162</v>
      </c>
      <c r="AF164" s="12">
        <v>139505</v>
      </c>
      <c r="AG164" s="8">
        <f t="shared" si="9"/>
        <v>8.1000000000000003E-2</v>
      </c>
    </row>
    <row r="165" spans="14:33" x14ac:dyDescent="0.25">
      <c r="N165" s="7">
        <v>163</v>
      </c>
      <c r="O165" s="7">
        <f t="shared" ca="1" si="7"/>
        <v>0.61298140891085595</v>
      </c>
      <c r="P165" s="20">
        <f t="shared" ca="1" si="8"/>
        <v>625.49139590728328</v>
      </c>
      <c r="X165" s="12">
        <v>520.94380470427382</v>
      </c>
      <c r="AE165" s="8">
        <v>163</v>
      </c>
      <c r="AF165" s="12">
        <v>139593.5</v>
      </c>
      <c r="AG165" s="8">
        <f t="shared" si="9"/>
        <v>8.1500000000000003E-2</v>
      </c>
    </row>
    <row r="166" spans="14:33" x14ac:dyDescent="0.25">
      <c r="N166" s="7">
        <v>164</v>
      </c>
      <c r="O166" s="7">
        <f t="shared" ca="1" si="7"/>
        <v>0.64628337765297827</v>
      </c>
      <c r="P166" s="20">
        <f t="shared" ca="1" si="8"/>
        <v>636.47453486649874</v>
      </c>
      <c r="X166" s="12">
        <v>270.51976875309583</v>
      </c>
      <c r="AE166" s="8">
        <v>164</v>
      </c>
      <c r="AF166" s="12">
        <v>139639.6</v>
      </c>
      <c r="AG166" s="8">
        <f t="shared" si="9"/>
        <v>8.2000000000000003E-2</v>
      </c>
    </row>
    <row r="167" spans="14:33" x14ac:dyDescent="0.25">
      <c r="N167" s="7">
        <v>165</v>
      </c>
      <c r="O167" s="7">
        <f t="shared" ca="1" si="7"/>
        <v>0.54986189191787704</v>
      </c>
      <c r="P167" s="20">
        <f t="shared" ca="1" si="8"/>
        <v>605.29010569195862</v>
      </c>
      <c r="X167" s="12">
        <v>673.73115142312088</v>
      </c>
      <c r="AE167" s="8">
        <v>165</v>
      </c>
      <c r="AF167" s="12">
        <v>139661.20000000001</v>
      </c>
      <c r="AG167" s="8">
        <f t="shared" si="9"/>
        <v>8.2500000000000004E-2</v>
      </c>
    </row>
    <row r="168" spans="14:33" x14ac:dyDescent="0.25">
      <c r="N168" s="7">
        <v>166</v>
      </c>
      <c r="O168" s="7">
        <f t="shared" ca="1" si="7"/>
        <v>0.37127252279903733</v>
      </c>
      <c r="P168" s="20">
        <f t="shared" ca="1" si="8"/>
        <v>548.74629626418982</v>
      </c>
      <c r="X168" s="12">
        <v>684.56584163545585</v>
      </c>
      <c r="AE168" s="8">
        <v>166</v>
      </c>
      <c r="AF168" s="12">
        <v>139723.4</v>
      </c>
      <c r="AG168" s="8">
        <f t="shared" si="9"/>
        <v>8.3000000000000004E-2</v>
      </c>
    </row>
    <row r="169" spans="14:33" x14ac:dyDescent="0.25">
      <c r="N169" s="7">
        <v>167</v>
      </c>
      <c r="O169" s="7">
        <f t="shared" ca="1" si="7"/>
        <v>0.41207451278470153</v>
      </c>
      <c r="P169" s="20">
        <f t="shared" ca="1" si="8"/>
        <v>561.92363950172171</v>
      </c>
      <c r="X169" s="12">
        <v>548.27697960241107</v>
      </c>
      <c r="AE169" s="8">
        <v>167</v>
      </c>
      <c r="AF169" s="12">
        <v>139843.79999999999</v>
      </c>
      <c r="AG169" s="8">
        <f t="shared" si="9"/>
        <v>8.3500000000000005E-2</v>
      </c>
    </row>
    <row r="170" spans="14:33" x14ac:dyDescent="0.25">
      <c r="N170" s="7">
        <v>168</v>
      </c>
      <c r="O170" s="7">
        <f t="shared" ca="1" si="7"/>
        <v>0.57339130244893055</v>
      </c>
      <c r="P170" s="20">
        <f t="shared" ca="1" si="8"/>
        <v>612.75034026149899</v>
      </c>
      <c r="X170" s="12">
        <v>406.44665169097522</v>
      </c>
      <c r="AE170" s="8">
        <v>168</v>
      </c>
      <c r="AF170" s="12">
        <v>139872.79999999999</v>
      </c>
      <c r="AG170" s="8">
        <f t="shared" si="9"/>
        <v>8.4000000000000005E-2</v>
      </c>
    </row>
    <row r="171" spans="14:33" x14ac:dyDescent="0.25">
      <c r="N171" s="7">
        <v>169</v>
      </c>
      <c r="O171" s="7">
        <f t="shared" ca="1" si="7"/>
        <v>0.46214558183884791</v>
      </c>
      <c r="P171" s="20">
        <f t="shared" ca="1" si="8"/>
        <v>577.76220616664386</v>
      </c>
      <c r="X171" s="12">
        <v>394.39707395799093</v>
      </c>
      <c r="AE171" s="8">
        <v>169</v>
      </c>
      <c r="AF171" s="12">
        <v>139974.6</v>
      </c>
      <c r="AG171" s="8">
        <f t="shared" si="9"/>
        <v>8.4500000000000006E-2</v>
      </c>
    </row>
    <row r="172" spans="14:33" x14ac:dyDescent="0.25">
      <c r="N172" s="7">
        <v>170</v>
      </c>
      <c r="O172" s="7">
        <f t="shared" ca="1" si="7"/>
        <v>0.45637111330842828</v>
      </c>
      <c r="P172" s="20">
        <f t="shared" ca="1" si="8"/>
        <v>575.9472907110229</v>
      </c>
      <c r="X172" s="12">
        <v>542.77934840856585</v>
      </c>
      <c r="AE172" s="8">
        <v>170</v>
      </c>
      <c r="AF172" s="12">
        <v>140021.70000000001</v>
      </c>
      <c r="AG172" s="8">
        <f t="shared" si="9"/>
        <v>8.5000000000000006E-2</v>
      </c>
    </row>
    <row r="173" spans="14:33" x14ac:dyDescent="0.25">
      <c r="N173" s="7">
        <v>171</v>
      </c>
      <c r="O173" s="7">
        <f t="shared" ca="1" si="7"/>
        <v>0.72417839249195826</v>
      </c>
      <c r="P173" s="20">
        <f t="shared" ca="1" si="8"/>
        <v>663.69082416696529</v>
      </c>
      <c r="X173" s="12">
        <v>699.96177937496986</v>
      </c>
      <c r="AE173" s="8">
        <v>171</v>
      </c>
      <c r="AF173" s="12">
        <v>140024.1</v>
      </c>
      <c r="AG173" s="8">
        <f t="shared" si="9"/>
        <v>8.5500000000000007E-2</v>
      </c>
    </row>
    <row r="174" spans="14:33" x14ac:dyDescent="0.25">
      <c r="N174" s="7">
        <v>172</v>
      </c>
      <c r="O174" s="7">
        <f t="shared" ca="1" si="7"/>
        <v>0.98457772206573668</v>
      </c>
      <c r="P174" s="20">
        <f t="shared" ca="1" si="8"/>
        <v>838.47187083435915</v>
      </c>
      <c r="X174" s="12">
        <v>684.79634052036374</v>
      </c>
      <c r="AE174" s="8">
        <v>172</v>
      </c>
      <c r="AF174" s="12">
        <v>140094.70000000001</v>
      </c>
      <c r="AG174" s="8">
        <f t="shared" si="9"/>
        <v>8.5999999999999993E-2</v>
      </c>
    </row>
    <row r="175" spans="14:33" x14ac:dyDescent="0.25">
      <c r="N175" s="7">
        <v>173</v>
      </c>
      <c r="O175" s="7">
        <f t="shared" ca="1" si="7"/>
        <v>0.26289282570060801</v>
      </c>
      <c r="P175" s="20">
        <f t="shared" ca="1" si="8"/>
        <v>511.2691680522093</v>
      </c>
      <c r="X175" s="12">
        <v>615.96528067547717</v>
      </c>
      <c r="AE175" s="8">
        <v>173</v>
      </c>
      <c r="AF175" s="12">
        <v>140134.1</v>
      </c>
      <c r="AG175" s="8">
        <f t="shared" si="9"/>
        <v>8.6499999999999994E-2</v>
      </c>
    </row>
    <row r="176" spans="14:33" x14ac:dyDescent="0.25">
      <c r="N176" s="7">
        <v>174</v>
      </c>
      <c r="O176" s="7">
        <f t="shared" ca="1" si="7"/>
        <v>1.0383714542836708E-2</v>
      </c>
      <c r="P176" s="20">
        <f t="shared" ca="1" si="8"/>
        <v>331.90456546681469</v>
      </c>
      <c r="X176" s="12">
        <v>516.21547532752356</v>
      </c>
      <c r="AE176" s="8">
        <v>174</v>
      </c>
      <c r="AF176" s="12">
        <v>140154.79999999999</v>
      </c>
      <c r="AG176" s="8">
        <f t="shared" si="9"/>
        <v>8.6999999999999994E-2</v>
      </c>
    </row>
    <row r="177" spans="14:33" x14ac:dyDescent="0.25">
      <c r="N177" s="7">
        <v>175</v>
      </c>
      <c r="O177" s="7">
        <f t="shared" ca="1" si="7"/>
        <v>0.39389322978693864</v>
      </c>
      <c r="P177" s="20">
        <f t="shared" ca="1" si="8"/>
        <v>556.0913824345962</v>
      </c>
      <c r="X177" s="12">
        <v>626.32925613923783</v>
      </c>
      <c r="AE177" s="8">
        <v>175</v>
      </c>
      <c r="AF177" s="12">
        <v>140260.4</v>
      </c>
      <c r="AG177" s="8">
        <f t="shared" si="9"/>
        <v>8.7499999999999994E-2</v>
      </c>
    </row>
    <row r="178" spans="14:33" x14ac:dyDescent="0.25">
      <c r="N178" s="7">
        <v>176</v>
      </c>
      <c r="O178" s="7">
        <f t="shared" ca="1" si="7"/>
        <v>0.56495100012240096</v>
      </c>
      <c r="P178" s="20">
        <f t="shared" ca="1" si="8"/>
        <v>610.06664038746987</v>
      </c>
      <c r="X178" s="12">
        <v>502.46764329459137</v>
      </c>
      <c r="AE178" s="8">
        <v>176</v>
      </c>
      <c r="AF178" s="12">
        <v>140288</v>
      </c>
      <c r="AG178" s="8">
        <f t="shared" si="9"/>
        <v>8.7999999999999995E-2</v>
      </c>
    </row>
    <row r="179" spans="14:33" x14ac:dyDescent="0.25">
      <c r="N179" s="7">
        <v>177</v>
      </c>
      <c r="O179" s="7">
        <f t="shared" ca="1" si="7"/>
        <v>0.33719131525162016</v>
      </c>
      <c r="P179" s="20">
        <f t="shared" ca="1" si="8"/>
        <v>537.43824374286623</v>
      </c>
      <c r="X179" s="12">
        <v>593.3202209551938</v>
      </c>
      <c r="AE179" s="8">
        <v>177</v>
      </c>
      <c r="AF179" s="12">
        <v>140291.70000000001</v>
      </c>
      <c r="AG179" s="8">
        <f t="shared" si="9"/>
        <v>8.8499999999999995E-2</v>
      </c>
    </row>
    <row r="180" spans="14:33" x14ac:dyDescent="0.25">
      <c r="N180" s="7">
        <v>178</v>
      </c>
      <c r="O180" s="7">
        <f t="shared" ca="1" si="7"/>
        <v>0.52810179355243325</v>
      </c>
      <c r="P180" s="20">
        <f t="shared" ca="1" si="8"/>
        <v>598.43864319869681</v>
      </c>
      <c r="X180" s="12">
        <v>673.45779840976434</v>
      </c>
      <c r="AE180" s="8">
        <v>178</v>
      </c>
      <c r="AF180" s="12">
        <v>140305.29999999999</v>
      </c>
      <c r="AG180" s="8">
        <f t="shared" si="9"/>
        <v>8.8999999999999996E-2</v>
      </c>
    </row>
    <row r="181" spans="14:33" x14ac:dyDescent="0.25">
      <c r="N181" s="7">
        <v>179</v>
      </c>
      <c r="O181" s="7">
        <f t="shared" ca="1" si="7"/>
        <v>0.21151375466812528</v>
      </c>
      <c r="P181" s="20">
        <f t="shared" ca="1" si="8"/>
        <v>491.24428043518077</v>
      </c>
      <c r="X181" s="12">
        <v>340.99374294008896</v>
      </c>
      <c r="AE181" s="8">
        <v>179</v>
      </c>
      <c r="AF181" s="12">
        <v>140312.20000000001</v>
      </c>
      <c r="AG181" s="8">
        <f t="shared" si="9"/>
        <v>8.9499999999999996E-2</v>
      </c>
    </row>
    <row r="182" spans="14:33" x14ac:dyDescent="0.25">
      <c r="N182" s="7">
        <v>180</v>
      </c>
      <c r="O182" s="7">
        <f t="shared" ca="1" si="7"/>
        <v>0.18770965344610957</v>
      </c>
      <c r="P182" s="20">
        <f t="shared" ca="1" si="8"/>
        <v>481.14786883178994</v>
      </c>
      <c r="X182" s="12">
        <v>672.7328736454632</v>
      </c>
      <c r="AE182" s="8">
        <v>180</v>
      </c>
      <c r="AF182" s="12">
        <v>140315.6</v>
      </c>
      <c r="AG182" s="8">
        <f t="shared" si="9"/>
        <v>0.09</v>
      </c>
    </row>
    <row r="183" spans="14:33" x14ac:dyDescent="0.25">
      <c r="N183" s="7">
        <v>181</v>
      </c>
      <c r="O183" s="7">
        <f t="shared" ca="1" si="7"/>
        <v>0.94826800566712255</v>
      </c>
      <c r="P183" s="20">
        <f t="shared" ca="1" si="8"/>
        <v>784.09356736320888</v>
      </c>
      <c r="X183" s="12">
        <v>599.54747992247098</v>
      </c>
      <c r="AE183" s="8">
        <v>181</v>
      </c>
      <c r="AF183" s="12">
        <v>140326.5</v>
      </c>
      <c r="AG183" s="8">
        <f t="shared" si="9"/>
        <v>9.0499999999999997E-2</v>
      </c>
    </row>
    <row r="184" spans="14:33" x14ac:dyDescent="0.25">
      <c r="N184" s="7">
        <v>182</v>
      </c>
      <c r="O184" s="7">
        <f t="shared" ca="1" si="7"/>
        <v>0.12226982072780146</v>
      </c>
      <c r="P184" s="20">
        <f t="shared" ca="1" si="8"/>
        <v>449.0193937919471</v>
      </c>
      <c r="X184" s="12">
        <v>588.55289452760394</v>
      </c>
      <c r="AE184" s="8">
        <v>182</v>
      </c>
      <c r="AF184" s="12">
        <v>140330</v>
      </c>
      <c r="AG184" s="8">
        <f t="shared" si="9"/>
        <v>9.0999999999999998E-2</v>
      </c>
    </row>
    <row r="185" spans="14:33" x14ac:dyDescent="0.25">
      <c r="N185" s="7">
        <v>183</v>
      </c>
      <c r="O185" s="7">
        <f t="shared" ca="1" si="7"/>
        <v>0.29203630405040659</v>
      </c>
      <c r="P185" s="20">
        <f t="shared" ca="1" si="8"/>
        <v>521.8416419977284</v>
      </c>
      <c r="X185" s="12">
        <v>425.56027630554956</v>
      </c>
      <c r="AE185" s="8">
        <v>183</v>
      </c>
      <c r="AF185" s="12">
        <v>140336.70000000001</v>
      </c>
      <c r="AG185" s="8">
        <f t="shared" si="9"/>
        <v>9.1499999999999998E-2</v>
      </c>
    </row>
    <row r="186" spans="14:33" x14ac:dyDescent="0.25">
      <c r="N186" s="7">
        <v>184</v>
      </c>
      <c r="O186" s="7">
        <f t="shared" ca="1" si="7"/>
        <v>0.5481826608133924</v>
      </c>
      <c r="P186" s="20">
        <f t="shared" ca="1" si="8"/>
        <v>604.76000020098331</v>
      </c>
      <c r="X186" s="12">
        <v>695.7417677786699</v>
      </c>
      <c r="AE186" s="8">
        <v>184</v>
      </c>
      <c r="AF186" s="12">
        <v>140342.5</v>
      </c>
      <c r="AG186" s="8">
        <f t="shared" si="9"/>
        <v>9.1999999999999998E-2</v>
      </c>
    </row>
    <row r="187" spans="14:33" x14ac:dyDescent="0.25">
      <c r="N187" s="7">
        <v>185</v>
      </c>
      <c r="O187" s="7">
        <f t="shared" ca="1" si="7"/>
        <v>0.8562498203494141</v>
      </c>
      <c r="P187" s="20">
        <f t="shared" ca="1" si="8"/>
        <v>720.18077040224625</v>
      </c>
      <c r="X187" s="12">
        <v>490.53717519563321</v>
      </c>
      <c r="AE187" s="8">
        <v>185</v>
      </c>
      <c r="AF187" s="12">
        <v>140356.29999999999</v>
      </c>
      <c r="AG187" s="8">
        <f t="shared" si="9"/>
        <v>9.2499999999999999E-2</v>
      </c>
    </row>
    <row r="188" spans="14:33" x14ac:dyDescent="0.25">
      <c r="N188" s="7">
        <v>186</v>
      </c>
      <c r="O188" s="7">
        <f t="shared" ca="1" si="7"/>
        <v>0.82941536706302244</v>
      </c>
      <c r="P188" s="20">
        <f t="shared" ca="1" si="8"/>
        <v>706.93190618644201</v>
      </c>
      <c r="X188" s="12">
        <v>641.191054405101</v>
      </c>
      <c r="AE188" s="8">
        <v>186</v>
      </c>
      <c r="AF188" s="12">
        <v>140487.5</v>
      </c>
      <c r="AG188" s="8">
        <f t="shared" si="9"/>
        <v>9.2999999999999999E-2</v>
      </c>
    </row>
    <row r="189" spans="14:33" x14ac:dyDescent="0.25">
      <c r="N189" s="7">
        <v>187</v>
      </c>
      <c r="O189" s="7">
        <f t="shared" ca="1" si="7"/>
        <v>1.7565465047541751E-2</v>
      </c>
      <c r="P189" s="20">
        <f t="shared" ca="1" si="8"/>
        <v>350.69331803876241</v>
      </c>
      <c r="X189" s="12">
        <v>703.53777295445741</v>
      </c>
      <c r="AE189" s="8">
        <v>187</v>
      </c>
      <c r="AF189" s="12">
        <v>140517.4</v>
      </c>
      <c r="AG189" s="8">
        <f t="shared" si="9"/>
        <v>9.35E-2</v>
      </c>
    </row>
    <row r="190" spans="14:33" x14ac:dyDescent="0.25">
      <c r="N190" s="7">
        <v>188</v>
      </c>
      <c r="O190" s="7">
        <f t="shared" ca="1" si="7"/>
        <v>0.12478236677650467</v>
      </c>
      <c r="P190" s="20">
        <f t="shared" ca="1" si="8"/>
        <v>450.41884851348948</v>
      </c>
      <c r="X190" s="12">
        <v>678.34403252297261</v>
      </c>
      <c r="AE190" s="8">
        <v>188</v>
      </c>
      <c r="AF190" s="12">
        <v>140597.70000000001</v>
      </c>
      <c r="AG190" s="8">
        <f t="shared" si="9"/>
        <v>9.4E-2</v>
      </c>
    </row>
    <row r="191" spans="14:33" x14ac:dyDescent="0.25">
      <c r="N191" s="7">
        <v>189</v>
      </c>
      <c r="O191" s="7">
        <f t="shared" ca="1" si="7"/>
        <v>0.43151139242639913</v>
      </c>
      <c r="P191" s="20">
        <f t="shared" ca="1" si="8"/>
        <v>568.1036764910009</v>
      </c>
      <c r="X191" s="12">
        <v>594.71852503900004</v>
      </c>
      <c r="AE191" s="8">
        <v>189</v>
      </c>
      <c r="AF191" s="12">
        <v>140598.1</v>
      </c>
      <c r="AG191" s="8">
        <f t="shared" si="9"/>
        <v>9.4500000000000001E-2</v>
      </c>
    </row>
    <row r="192" spans="14:33" x14ac:dyDescent="0.25">
      <c r="N192" s="7">
        <v>190</v>
      </c>
      <c r="O192" s="7">
        <f t="shared" ca="1" si="7"/>
        <v>0.33127288302646773</v>
      </c>
      <c r="P192" s="20">
        <f t="shared" ca="1" si="8"/>
        <v>535.43855446595978</v>
      </c>
      <c r="X192" s="12">
        <v>684.92710369470535</v>
      </c>
      <c r="AE192" s="8">
        <v>190</v>
      </c>
      <c r="AF192" s="12">
        <v>140654.70000000001</v>
      </c>
      <c r="AG192" s="8">
        <f t="shared" si="9"/>
        <v>9.5000000000000001E-2</v>
      </c>
    </row>
    <row r="193" spans="14:33" x14ac:dyDescent="0.25">
      <c r="N193" s="7">
        <v>191</v>
      </c>
      <c r="O193" s="7">
        <f t="shared" ca="1" si="7"/>
        <v>0.65039626779141102</v>
      </c>
      <c r="P193" s="20">
        <f t="shared" ca="1" si="8"/>
        <v>637.85250222421223</v>
      </c>
      <c r="X193" s="12">
        <v>495.93284888961233</v>
      </c>
      <c r="AE193" s="8">
        <v>191</v>
      </c>
      <c r="AF193" s="12">
        <v>140665.29999999999</v>
      </c>
      <c r="AG193" s="8">
        <f t="shared" si="9"/>
        <v>9.5500000000000002E-2</v>
      </c>
    </row>
    <row r="194" spans="14:33" x14ac:dyDescent="0.25">
      <c r="N194" s="7">
        <v>192</v>
      </c>
      <c r="O194" s="7">
        <f t="shared" ca="1" si="7"/>
        <v>0.47874521259654457</v>
      </c>
      <c r="P194" s="20">
        <f t="shared" ca="1" si="8"/>
        <v>582.96995488874518</v>
      </c>
      <c r="X194" s="12">
        <v>619.14814263815913</v>
      </c>
      <c r="AE194" s="8">
        <v>192</v>
      </c>
      <c r="AF194" s="12">
        <v>140667.1</v>
      </c>
      <c r="AG194" s="8">
        <f t="shared" si="9"/>
        <v>9.6000000000000002E-2</v>
      </c>
    </row>
    <row r="195" spans="14:33" x14ac:dyDescent="0.25">
      <c r="N195" s="7">
        <v>193</v>
      </c>
      <c r="O195" s="7">
        <f t="shared" ca="1" si="7"/>
        <v>5.4917849356850845E-2</v>
      </c>
      <c r="P195" s="20">
        <f t="shared" ca="1" si="8"/>
        <v>401.33241822683652</v>
      </c>
      <c r="X195" s="12">
        <v>933.02180925817402</v>
      </c>
      <c r="AE195" s="8">
        <v>193</v>
      </c>
      <c r="AF195" s="12">
        <v>140701.1</v>
      </c>
      <c r="AG195" s="8">
        <f t="shared" si="9"/>
        <v>9.6500000000000002E-2</v>
      </c>
    </row>
    <row r="196" spans="14:33" x14ac:dyDescent="0.25">
      <c r="N196" s="7">
        <v>194</v>
      </c>
      <c r="O196" s="7">
        <f t="shared" ref="O196:O259" ca="1" si="10">RAND()</f>
        <v>0.88362416659813126</v>
      </c>
      <c r="P196" s="20">
        <f t="shared" ref="P196:P259" ca="1" si="11">(($L$4*(EXP((_xlfn.NORM.S.INV(O196)-$L$5)/$L$6)))/(1+EXP((_xlfn.NORM.S.INV(O196)-$L$5)/$L$6)))+$L$3</f>
        <v>735.33083108310313</v>
      </c>
      <c r="X196" s="12">
        <v>439.42694470081796</v>
      </c>
      <c r="AE196" s="8">
        <v>194</v>
      </c>
      <c r="AF196" s="12">
        <v>140820.20000000001</v>
      </c>
      <c r="AG196" s="8">
        <f t="shared" ref="AG196:AG259" si="12">AE196/2000</f>
        <v>9.7000000000000003E-2</v>
      </c>
    </row>
    <row r="197" spans="14:33" x14ac:dyDescent="0.25">
      <c r="N197" s="7">
        <v>195</v>
      </c>
      <c r="O197" s="7">
        <f t="shared" ca="1" si="10"/>
        <v>0.43035101514685792</v>
      </c>
      <c r="P197" s="20">
        <f t="shared" ca="1" si="11"/>
        <v>567.73607058927882</v>
      </c>
      <c r="X197" s="12">
        <v>380.44848242298326</v>
      </c>
      <c r="AE197" s="8">
        <v>195</v>
      </c>
      <c r="AF197" s="12">
        <v>140823.6</v>
      </c>
      <c r="AG197" s="8">
        <f t="shared" si="12"/>
        <v>9.7500000000000003E-2</v>
      </c>
    </row>
    <row r="198" spans="14:33" x14ac:dyDescent="0.25">
      <c r="N198" s="7">
        <v>196</v>
      </c>
      <c r="O198" s="7">
        <f t="shared" ca="1" si="10"/>
        <v>0.42341119525067128</v>
      </c>
      <c r="P198" s="20">
        <f t="shared" ca="1" si="11"/>
        <v>565.53419558187147</v>
      </c>
      <c r="X198" s="12">
        <v>487.59218622830025</v>
      </c>
      <c r="AE198" s="8">
        <v>196</v>
      </c>
      <c r="AF198" s="12">
        <v>140827.70000000001</v>
      </c>
      <c r="AG198" s="8">
        <f t="shared" si="12"/>
        <v>9.8000000000000004E-2</v>
      </c>
    </row>
    <row r="199" spans="14:33" x14ac:dyDescent="0.25">
      <c r="N199" s="7">
        <v>197</v>
      </c>
      <c r="O199" s="7">
        <f t="shared" ca="1" si="10"/>
        <v>0.64488673451359091</v>
      </c>
      <c r="P199" s="20">
        <f t="shared" ca="1" si="11"/>
        <v>636.00779070976</v>
      </c>
      <c r="X199" s="12">
        <v>469.72746624831183</v>
      </c>
      <c r="AE199" s="8">
        <v>197</v>
      </c>
      <c r="AF199" s="12">
        <v>140936</v>
      </c>
      <c r="AG199" s="8">
        <f t="shared" si="12"/>
        <v>9.8500000000000004E-2</v>
      </c>
    </row>
    <row r="200" spans="14:33" x14ac:dyDescent="0.25">
      <c r="N200" s="7">
        <v>198</v>
      </c>
      <c r="O200" s="7">
        <f t="shared" ca="1" si="10"/>
        <v>0.45652835912019984</v>
      </c>
      <c r="P200" s="20">
        <f t="shared" ca="1" si="11"/>
        <v>575.99674147106248</v>
      </c>
      <c r="X200" s="12">
        <v>647.0298709414626</v>
      </c>
      <c r="AE200" s="8">
        <v>198</v>
      </c>
      <c r="AF200" s="12">
        <v>140966.39999999999</v>
      </c>
      <c r="AG200" s="8">
        <f t="shared" si="12"/>
        <v>9.9000000000000005E-2</v>
      </c>
    </row>
    <row r="201" spans="14:33" x14ac:dyDescent="0.25">
      <c r="N201" s="7">
        <v>199</v>
      </c>
      <c r="O201" s="7">
        <f t="shared" ca="1" si="10"/>
        <v>0.52841027933954898</v>
      </c>
      <c r="P201" s="20">
        <f t="shared" ca="1" si="11"/>
        <v>598.5355428666013</v>
      </c>
      <c r="X201" s="12">
        <v>627.2641069924972</v>
      </c>
      <c r="AE201" s="8">
        <v>199</v>
      </c>
      <c r="AF201" s="12">
        <v>140986.5</v>
      </c>
      <c r="AG201" s="8">
        <f t="shared" si="12"/>
        <v>9.9500000000000005E-2</v>
      </c>
    </row>
    <row r="202" spans="14:33" x14ac:dyDescent="0.25">
      <c r="N202" s="7">
        <v>200</v>
      </c>
      <c r="O202" s="7">
        <f t="shared" ca="1" si="10"/>
        <v>0.72419584532836434</v>
      </c>
      <c r="P202" s="20">
        <f t="shared" ca="1" si="11"/>
        <v>663.69724690620978</v>
      </c>
      <c r="X202" s="12">
        <v>613.50896186915395</v>
      </c>
      <c r="AE202" s="8">
        <v>200</v>
      </c>
      <c r="AF202" s="12">
        <v>141100</v>
      </c>
      <c r="AG202" s="8">
        <f t="shared" si="12"/>
        <v>0.1</v>
      </c>
    </row>
    <row r="203" spans="14:33" x14ac:dyDescent="0.25">
      <c r="N203" s="7">
        <v>201</v>
      </c>
      <c r="O203" s="7">
        <f t="shared" ca="1" si="10"/>
        <v>0.45689176760137062</v>
      </c>
      <c r="P203" s="20">
        <f t="shared" ca="1" si="11"/>
        <v>576.11102001606196</v>
      </c>
      <c r="X203" s="12">
        <v>603.37550752530342</v>
      </c>
      <c r="AE203" s="8">
        <v>201</v>
      </c>
      <c r="AF203" s="12">
        <v>141107.70000000001</v>
      </c>
      <c r="AG203" s="8">
        <f t="shared" si="12"/>
        <v>0.10050000000000001</v>
      </c>
    </row>
    <row r="204" spans="14:33" x14ac:dyDescent="0.25">
      <c r="N204" s="7">
        <v>202</v>
      </c>
      <c r="O204" s="7">
        <f t="shared" ca="1" si="10"/>
        <v>0.89923492331931321</v>
      </c>
      <c r="P204" s="20">
        <f t="shared" ca="1" si="11"/>
        <v>744.99418140024693</v>
      </c>
      <c r="X204" s="12">
        <v>570.69522457448102</v>
      </c>
      <c r="AE204" s="8">
        <v>202</v>
      </c>
      <c r="AF204" s="12">
        <v>141200.70000000001</v>
      </c>
      <c r="AG204" s="8">
        <f t="shared" si="12"/>
        <v>0.10100000000000001</v>
      </c>
    </row>
    <row r="205" spans="14:33" x14ac:dyDescent="0.25">
      <c r="N205" s="7">
        <v>203</v>
      </c>
      <c r="O205" s="7">
        <f t="shared" ca="1" si="10"/>
        <v>0.83941969778276426</v>
      </c>
      <c r="P205" s="20">
        <f t="shared" ca="1" si="11"/>
        <v>711.71879154458532</v>
      </c>
      <c r="X205" s="12">
        <v>382.59386733011644</v>
      </c>
      <c r="AE205" s="8">
        <v>203</v>
      </c>
      <c r="AF205" s="12">
        <v>141250.4</v>
      </c>
      <c r="AG205" s="8">
        <f t="shared" si="12"/>
        <v>0.10150000000000001</v>
      </c>
    </row>
    <row r="206" spans="14:33" x14ac:dyDescent="0.25">
      <c r="N206" s="7">
        <v>204</v>
      </c>
      <c r="O206" s="7">
        <f t="shared" ca="1" si="10"/>
        <v>1.5108475137328492E-2</v>
      </c>
      <c r="P206" s="20">
        <f t="shared" ca="1" si="11"/>
        <v>345.06421176097581</v>
      </c>
      <c r="X206" s="12">
        <v>580.93747544735152</v>
      </c>
      <c r="AE206" s="8">
        <v>204</v>
      </c>
      <c r="AF206" s="12">
        <v>141256.29999999999</v>
      </c>
      <c r="AG206" s="8">
        <f t="shared" si="12"/>
        <v>0.10199999999999999</v>
      </c>
    </row>
    <row r="207" spans="14:33" x14ac:dyDescent="0.25">
      <c r="N207" s="7">
        <v>205</v>
      </c>
      <c r="O207" s="7">
        <f t="shared" ca="1" si="10"/>
        <v>4.8942863682307158E-2</v>
      </c>
      <c r="P207" s="20">
        <f t="shared" ca="1" si="11"/>
        <v>395.44356837625526</v>
      </c>
      <c r="X207" s="12">
        <v>474.49513378713158</v>
      </c>
      <c r="AE207" s="8">
        <v>205</v>
      </c>
      <c r="AF207" s="12">
        <v>141313.70000000001</v>
      </c>
      <c r="AG207" s="8">
        <f t="shared" si="12"/>
        <v>0.10249999999999999</v>
      </c>
    </row>
    <row r="208" spans="14:33" x14ac:dyDescent="0.25">
      <c r="N208" s="7">
        <v>206</v>
      </c>
      <c r="O208" s="7">
        <f t="shared" ca="1" si="10"/>
        <v>0.23246641364824261</v>
      </c>
      <c r="P208" s="20">
        <f t="shared" ca="1" si="11"/>
        <v>499.66306154342203</v>
      </c>
      <c r="X208" s="12">
        <v>433.93813467100296</v>
      </c>
      <c r="AE208" s="8">
        <v>206</v>
      </c>
      <c r="AF208" s="12">
        <v>141433.70000000001</v>
      </c>
      <c r="AG208" s="8">
        <f t="shared" si="12"/>
        <v>0.10299999999999999</v>
      </c>
    </row>
    <row r="209" spans="14:33" x14ac:dyDescent="0.25">
      <c r="N209" s="7">
        <v>207</v>
      </c>
      <c r="O209" s="7">
        <f t="shared" ca="1" si="10"/>
        <v>0.78632080570434215</v>
      </c>
      <c r="P209" s="20">
        <f t="shared" ca="1" si="11"/>
        <v>687.91798370968047</v>
      </c>
      <c r="X209" s="12">
        <v>611.188153523859</v>
      </c>
      <c r="AE209" s="8">
        <v>207</v>
      </c>
      <c r="AF209" s="12">
        <v>141514.9</v>
      </c>
      <c r="AG209" s="8">
        <f t="shared" si="12"/>
        <v>0.10349999999999999</v>
      </c>
    </row>
    <row r="210" spans="14:33" x14ac:dyDescent="0.25">
      <c r="N210" s="7">
        <v>208</v>
      </c>
      <c r="O210" s="7">
        <f t="shared" ca="1" si="10"/>
        <v>0.32058637736640849</v>
      </c>
      <c r="P210" s="20">
        <f t="shared" ca="1" si="11"/>
        <v>531.79658762044176</v>
      </c>
      <c r="X210" s="12">
        <v>710.70846773393157</v>
      </c>
      <c r="AE210" s="8">
        <v>208</v>
      </c>
      <c r="AF210" s="12">
        <v>141545.1</v>
      </c>
      <c r="AG210" s="8">
        <f t="shared" si="12"/>
        <v>0.104</v>
      </c>
    </row>
    <row r="211" spans="14:33" x14ac:dyDescent="0.25">
      <c r="N211" s="7">
        <v>209</v>
      </c>
      <c r="O211" s="7">
        <f t="shared" ca="1" si="10"/>
        <v>0.49134416862843389</v>
      </c>
      <c r="P211" s="20">
        <f t="shared" ca="1" si="11"/>
        <v>586.91690530841697</v>
      </c>
      <c r="X211" s="12">
        <v>641.44281783218753</v>
      </c>
      <c r="AE211" s="8">
        <v>209</v>
      </c>
      <c r="AF211" s="12">
        <v>141579.29999999999</v>
      </c>
      <c r="AG211" s="8">
        <f t="shared" si="12"/>
        <v>0.1045</v>
      </c>
    </row>
    <row r="212" spans="14:33" x14ac:dyDescent="0.25">
      <c r="N212" s="7">
        <v>210</v>
      </c>
      <c r="O212" s="7">
        <f t="shared" ca="1" si="10"/>
        <v>5.16849453139403E-2</v>
      </c>
      <c r="P212" s="20">
        <f t="shared" ca="1" si="11"/>
        <v>398.20488797943921</v>
      </c>
      <c r="X212" s="12">
        <v>625.75694655233326</v>
      </c>
      <c r="AE212" s="8">
        <v>210</v>
      </c>
      <c r="AF212" s="12">
        <v>141605.6</v>
      </c>
      <c r="AG212" s="8">
        <f t="shared" si="12"/>
        <v>0.105</v>
      </c>
    </row>
    <row r="213" spans="14:33" x14ac:dyDescent="0.25">
      <c r="N213" s="7">
        <v>211</v>
      </c>
      <c r="O213" s="7">
        <f t="shared" ca="1" si="10"/>
        <v>0.74587053164683903</v>
      </c>
      <c r="P213" s="20">
        <f t="shared" ca="1" si="11"/>
        <v>671.81999410870856</v>
      </c>
      <c r="X213" s="12">
        <v>568.60858062941929</v>
      </c>
      <c r="AE213" s="8">
        <v>211</v>
      </c>
      <c r="AF213" s="12">
        <v>141616.4</v>
      </c>
      <c r="AG213" s="8">
        <f t="shared" si="12"/>
        <v>0.1055</v>
      </c>
    </row>
    <row r="214" spans="14:33" x14ac:dyDescent="0.25">
      <c r="N214" s="7">
        <v>212</v>
      </c>
      <c r="O214" s="7">
        <f t="shared" ca="1" si="10"/>
        <v>0.29498151188219734</v>
      </c>
      <c r="P214" s="20">
        <f t="shared" ca="1" si="11"/>
        <v>522.88535917857837</v>
      </c>
      <c r="X214" s="12">
        <v>714.45827884991411</v>
      </c>
      <c r="AE214" s="8">
        <v>212</v>
      </c>
      <c r="AF214" s="12">
        <v>141632.5</v>
      </c>
      <c r="AG214" s="8">
        <f t="shared" si="12"/>
        <v>0.106</v>
      </c>
    </row>
    <row r="215" spans="14:33" x14ac:dyDescent="0.25">
      <c r="N215" s="7">
        <v>213</v>
      </c>
      <c r="O215" s="7">
        <f t="shared" ca="1" si="10"/>
        <v>0.18843563500696481</v>
      </c>
      <c r="P215" s="20">
        <f t="shared" ca="1" si="11"/>
        <v>481.46542379382441</v>
      </c>
      <c r="X215" s="12">
        <v>836.51788809084462</v>
      </c>
      <c r="AE215" s="8">
        <v>213</v>
      </c>
      <c r="AF215" s="12">
        <v>141642.20000000001</v>
      </c>
      <c r="AG215" s="8">
        <f t="shared" si="12"/>
        <v>0.1065</v>
      </c>
    </row>
    <row r="216" spans="14:33" x14ac:dyDescent="0.25">
      <c r="N216" s="7">
        <v>214</v>
      </c>
      <c r="O216" s="7">
        <f t="shared" ca="1" si="10"/>
        <v>0.33553588613598007</v>
      </c>
      <c r="P216" s="20">
        <f t="shared" ca="1" si="11"/>
        <v>536.88010593398644</v>
      </c>
      <c r="X216" s="12">
        <v>751.34175591095914</v>
      </c>
      <c r="AE216" s="8">
        <v>214</v>
      </c>
      <c r="AF216" s="12">
        <v>141651.1</v>
      </c>
      <c r="AG216" s="8">
        <f t="shared" si="12"/>
        <v>0.107</v>
      </c>
    </row>
    <row r="217" spans="14:33" x14ac:dyDescent="0.25">
      <c r="N217" s="7">
        <v>215</v>
      </c>
      <c r="O217" s="7">
        <f t="shared" ca="1" si="10"/>
        <v>0.70353754183395789</v>
      </c>
      <c r="P217" s="20">
        <f t="shared" ca="1" si="11"/>
        <v>656.21288551898976</v>
      </c>
      <c r="X217" s="12">
        <v>671.96696884266441</v>
      </c>
      <c r="AE217" s="8">
        <v>215</v>
      </c>
      <c r="AF217" s="12">
        <v>141729.79999999999</v>
      </c>
      <c r="AG217" s="8">
        <f t="shared" si="12"/>
        <v>0.1075</v>
      </c>
    </row>
    <row r="218" spans="14:33" x14ac:dyDescent="0.25">
      <c r="N218" s="7">
        <v>216</v>
      </c>
      <c r="O218" s="7">
        <f t="shared" ca="1" si="10"/>
        <v>0.56165396520539923</v>
      </c>
      <c r="P218" s="20">
        <f t="shared" ca="1" si="11"/>
        <v>609.02076452669394</v>
      </c>
      <c r="X218" s="12">
        <v>780.59466879236413</v>
      </c>
      <c r="AE218" s="8">
        <v>216</v>
      </c>
      <c r="AF218" s="12">
        <v>141789.6</v>
      </c>
      <c r="AG218" s="8">
        <f t="shared" si="12"/>
        <v>0.108</v>
      </c>
    </row>
    <row r="219" spans="14:33" x14ac:dyDescent="0.25">
      <c r="N219" s="7">
        <v>217</v>
      </c>
      <c r="O219" s="7">
        <f t="shared" ca="1" si="10"/>
        <v>0.55766439969103165</v>
      </c>
      <c r="P219" s="20">
        <f t="shared" ca="1" si="11"/>
        <v>607.7569083614718</v>
      </c>
      <c r="X219" s="12">
        <v>414.75434690141282</v>
      </c>
      <c r="AE219" s="8">
        <v>217</v>
      </c>
      <c r="AF219" s="12">
        <v>141799.29999999999</v>
      </c>
      <c r="AG219" s="8">
        <f t="shared" si="12"/>
        <v>0.1085</v>
      </c>
    </row>
    <row r="220" spans="14:33" x14ac:dyDescent="0.25">
      <c r="N220" s="7">
        <v>218</v>
      </c>
      <c r="O220" s="7">
        <f t="shared" ca="1" si="10"/>
        <v>0.7022295141548891</v>
      </c>
      <c r="P220" s="20">
        <f t="shared" ca="1" si="11"/>
        <v>655.74648233408084</v>
      </c>
      <c r="X220" s="12">
        <v>694.77168268413743</v>
      </c>
      <c r="AE220" s="8">
        <v>218</v>
      </c>
      <c r="AF220" s="12">
        <v>141892.6</v>
      </c>
      <c r="AG220" s="8">
        <f t="shared" si="12"/>
        <v>0.109</v>
      </c>
    </row>
    <row r="221" spans="14:33" x14ac:dyDescent="0.25">
      <c r="N221" s="7">
        <v>219</v>
      </c>
      <c r="O221" s="7">
        <f t="shared" ca="1" si="10"/>
        <v>0.15321101114037339</v>
      </c>
      <c r="P221" s="20">
        <f t="shared" ca="1" si="11"/>
        <v>465.1978131043403</v>
      </c>
      <c r="X221" s="12">
        <v>431.85197885641287</v>
      </c>
      <c r="AE221" s="8">
        <v>219</v>
      </c>
      <c r="AF221" s="12">
        <v>141916.79999999999</v>
      </c>
      <c r="AG221" s="8">
        <f t="shared" si="12"/>
        <v>0.1095</v>
      </c>
    </row>
    <row r="222" spans="14:33" x14ac:dyDescent="0.25">
      <c r="N222" s="7">
        <v>220</v>
      </c>
      <c r="O222" s="7">
        <f t="shared" ca="1" si="10"/>
        <v>0.10172992150747384</v>
      </c>
      <c r="P222" s="20">
        <f t="shared" ca="1" si="11"/>
        <v>436.84787886291008</v>
      </c>
      <c r="X222" s="12">
        <v>651.55070359093429</v>
      </c>
      <c r="AE222" s="8">
        <v>220</v>
      </c>
      <c r="AF222" s="12">
        <v>141917.1</v>
      </c>
      <c r="AG222" s="8">
        <f t="shared" si="12"/>
        <v>0.11</v>
      </c>
    </row>
    <row r="223" spans="14:33" x14ac:dyDescent="0.25">
      <c r="N223" s="7">
        <v>221</v>
      </c>
      <c r="O223" s="7">
        <f t="shared" ca="1" si="10"/>
        <v>0.93361648552203036</v>
      </c>
      <c r="P223" s="20">
        <f t="shared" ca="1" si="11"/>
        <v>770.43312429152081</v>
      </c>
      <c r="X223" s="12">
        <v>478.42810179909509</v>
      </c>
      <c r="AE223" s="8">
        <v>221</v>
      </c>
      <c r="AF223" s="12">
        <v>142006.70000000001</v>
      </c>
      <c r="AG223" s="8">
        <f t="shared" si="12"/>
        <v>0.1105</v>
      </c>
    </row>
    <row r="224" spans="14:33" x14ac:dyDescent="0.25">
      <c r="N224" s="7">
        <v>222</v>
      </c>
      <c r="O224" s="7">
        <f t="shared" ca="1" si="10"/>
        <v>0.61777010331621518</v>
      </c>
      <c r="P224" s="20">
        <f t="shared" ca="1" si="11"/>
        <v>627.05348850739756</v>
      </c>
      <c r="X224" s="12">
        <v>570.25125802317416</v>
      </c>
      <c r="AE224" s="8">
        <v>222</v>
      </c>
      <c r="AF224" s="12">
        <v>142061.20000000001</v>
      </c>
      <c r="AG224" s="8">
        <f t="shared" si="12"/>
        <v>0.111</v>
      </c>
    </row>
    <row r="225" spans="14:33" x14ac:dyDescent="0.25">
      <c r="N225" s="7">
        <v>223</v>
      </c>
      <c r="O225" s="7">
        <f t="shared" ca="1" si="10"/>
        <v>0.36682290725371647</v>
      </c>
      <c r="P225" s="20">
        <f t="shared" ca="1" si="11"/>
        <v>547.28787118691878</v>
      </c>
      <c r="X225" s="12">
        <v>442.67508097620782</v>
      </c>
      <c r="AE225" s="8">
        <v>223</v>
      </c>
      <c r="AF225" s="12">
        <v>142083.5</v>
      </c>
      <c r="AG225" s="8">
        <f t="shared" si="12"/>
        <v>0.1115</v>
      </c>
    </row>
    <row r="226" spans="14:33" x14ac:dyDescent="0.25">
      <c r="N226" s="7">
        <v>224</v>
      </c>
      <c r="O226" s="7">
        <f t="shared" ca="1" si="10"/>
        <v>0.84728373762874165</v>
      </c>
      <c r="P226" s="20">
        <f t="shared" ca="1" si="11"/>
        <v>715.60421361624276</v>
      </c>
      <c r="X226" s="12">
        <v>382.66237891313091</v>
      </c>
      <c r="AE226" s="8">
        <v>224</v>
      </c>
      <c r="AF226" s="12">
        <v>142100.20000000001</v>
      </c>
      <c r="AG226" s="8">
        <f t="shared" si="12"/>
        <v>0.112</v>
      </c>
    </row>
    <row r="227" spans="14:33" x14ac:dyDescent="0.25">
      <c r="N227" s="7">
        <v>225</v>
      </c>
      <c r="O227" s="7">
        <f t="shared" ca="1" si="10"/>
        <v>0.17421038014302226</v>
      </c>
      <c r="P227" s="20">
        <f t="shared" ca="1" si="11"/>
        <v>475.11770444999098</v>
      </c>
      <c r="X227" s="12">
        <v>525.40555128771302</v>
      </c>
      <c r="AE227" s="8">
        <v>225</v>
      </c>
      <c r="AF227" s="12">
        <v>142123.4</v>
      </c>
      <c r="AG227" s="8">
        <f t="shared" si="12"/>
        <v>0.1125</v>
      </c>
    </row>
    <row r="228" spans="14:33" x14ac:dyDescent="0.25">
      <c r="N228" s="7">
        <v>226</v>
      </c>
      <c r="O228" s="7">
        <f t="shared" ca="1" si="10"/>
        <v>0.53183452726693881</v>
      </c>
      <c r="P228" s="20">
        <f t="shared" ca="1" si="11"/>
        <v>599.61152530740458</v>
      </c>
      <c r="X228" s="12">
        <v>653.61756719611719</v>
      </c>
      <c r="AE228" s="8">
        <v>226</v>
      </c>
      <c r="AF228" s="12">
        <v>142165.79999999999</v>
      </c>
      <c r="AG228" s="8">
        <f t="shared" si="12"/>
        <v>0.113</v>
      </c>
    </row>
    <row r="229" spans="14:33" x14ac:dyDescent="0.25">
      <c r="N229" s="7">
        <v>227</v>
      </c>
      <c r="O229" s="7">
        <f t="shared" ca="1" si="10"/>
        <v>8.4352829399669038E-2</v>
      </c>
      <c r="P229" s="20">
        <f t="shared" ca="1" si="11"/>
        <v>425.26443815399705</v>
      </c>
      <c r="X229" s="12">
        <v>697.79377493181141</v>
      </c>
      <c r="AE229" s="8">
        <v>227</v>
      </c>
      <c r="AF229" s="12">
        <v>142228.4</v>
      </c>
      <c r="AG229" s="8">
        <f t="shared" si="12"/>
        <v>0.1135</v>
      </c>
    </row>
    <row r="230" spans="14:33" x14ac:dyDescent="0.25">
      <c r="N230" s="7">
        <v>228</v>
      </c>
      <c r="O230" s="7">
        <f t="shared" ca="1" si="10"/>
        <v>0.33028719660700001</v>
      </c>
      <c r="P230" s="20">
        <f t="shared" ca="1" si="11"/>
        <v>535.10435049129842</v>
      </c>
      <c r="X230" s="12">
        <v>539.3462308666476</v>
      </c>
      <c r="AE230" s="8">
        <v>228</v>
      </c>
      <c r="AF230" s="12">
        <v>142242.29999999999</v>
      </c>
      <c r="AG230" s="8">
        <f t="shared" si="12"/>
        <v>0.114</v>
      </c>
    </row>
    <row r="231" spans="14:33" x14ac:dyDescent="0.25">
      <c r="N231" s="7">
        <v>229</v>
      </c>
      <c r="O231" s="7">
        <f t="shared" ca="1" si="10"/>
        <v>0.25345522630360884</v>
      </c>
      <c r="P231" s="20">
        <f t="shared" ca="1" si="11"/>
        <v>507.73830210023937</v>
      </c>
      <c r="X231" s="12">
        <v>739.75014255369399</v>
      </c>
      <c r="AE231" s="8">
        <v>229</v>
      </c>
      <c r="AF231" s="12">
        <v>142287.6</v>
      </c>
      <c r="AG231" s="8">
        <f t="shared" si="12"/>
        <v>0.1145</v>
      </c>
    </row>
    <row r="232" spans="14:33" x14ac:dyDescent="0.25">
      <c r="N232" s="7">
        <v>230</v>
      </c>
      <c r="O232" s="7">
        <f t="shared" ca="1" si="10"/>
        <v>0.33864127351519957</v>
      </c>
      <c r="P232" s="20">
        <f t="shared" ca="1" si="11"/>
        <v>537.92636284397668</v>
      </c>
      <c r="X232" s="12">
        <v>456.62126238561177</v>
      </c>
      <c r="AE232" s="8">
        <v>230</v>
      </c>
      <c r="AF232" s="12">
        <v>142322.1</v>
      </c>
      <c r="AG232" s="8">
        <f t="shared" si="12"/>
        <v>0.115</v>
      </c>
    </row>
    <row r="233" spans="14:33" x14ac:dyDescent="0.25">
      <c r="N233" s="7">
        <v>231</v>
      </c>
      <c r="O233" s="7">
        <f t="shared" ca="1" si="10"/>
        <v>1.7276700727546057E-2</v>
      </c>
      <c r="P233" s="20">
        <f t="shared" ca="1" si="11"/>
        <v>350.06383500888472</v>
      </c>
      <c r="X233" s="12">
        <v>611.91338941681897</v>
      </c>
      <c r="AE233" s="8">
        <v>231</v>
      </c>
      <c r="AF233" s="12">
        <v>142508.20000000001</v>
      </c>
      <c r="AG233" s="8">
        <f t="shared" si="12"/>
        <v>0.11550000000000001</v>
      </c>
    </row>
    <row r="234" spans="14:33" x14ac:dyDescent="0.25">
      <c r="N234" s="7">
        <v>232</v>
      </c>
      <c r="O234" s="7">
        <f t="shared" ca="1" si="10"/>
        <v>0.86649402366764028</v>
      </c>
      <c r="P234" s="20">
        <f t="shared" ca="1" si="11"/>
        <v>725.6242553189403</v>
      </c>
      <c r="X234" s="12">
        <v>623.42282428762019</v>
      </c>
      <c r="AE234" s="8">
        <v>232</v>
      </c>
      <c r="AF234" s="12">
        <v>142535.70000000001</v>
      </c>
      <c r="AG234" s="8">
        <f t="shared" si="12"/>
        <v>0.11600000000000001</v>
      </c>
    </row>
    <row r="235" spans="14:33" x14ac:dyDescent="0.25">
      <c r="N235" s="7">
        <v>233</v>
      </c>
      <c r="O235" s="7">
        <f t="shared" ca="1" si="10"/>
        <v>0.6128667797784989</v>
      </c>
      <c r="P235" s="20">
        <f t="shared" ca="1" si="11"/>
        <v>625.45406693128552</v>
      </c>
      <c r="X235" s="12">
        <v>817.83711720695931</v>
      </c>
      <c r="AE235" s="8">
        <v>233</v>
      </c>
      <c r="AF235" s="12">
        <v>142558.6</v>
      </c>
      <c r="AG235" s="8">
        <f t="shared" si="12"/>
        <v>0.11650000000000001</v>
      </c>
    </row>
    <row r="236" spans="14:33" x14ac:dyDescent="0.25">
      <c r="N236" s="7">
        <v>234</v>
      </c>
      <c r="O236" s="7">
        <f t="shared" ca="1" si="10"/>
        <v>0.69760614692486622</v>
      </c>
      <c r="P236" s="20">
        <f t="shared" ca="1" si="11"/>
        <v>654.10456588056798</v>
      </c>
      <c r="X236" s="12">
        <v>566.01455431820602</v>
      </c>
      <c r="AE236" s="8">
        <v>234</v>
      </c>
      <c r="AF236" s="12">
        <v>142579.6</v>
      </c>
      <c r="AG236" s="8">
        <f t="shared" si="12"/>
        <v>0.11700000000000001</v>
      </c>
    </row>
    <row r="237" spans="14:33" x14ac:dyDescent="0.25">
      <c r="N237" s="7">
        <v>235</v>
      </c>
      <c r="O237" s="7">
        <f t="shared" ca="1" si="10"/>
        <v>2.4574533790116204E-2</v>
      </c>
      <c r="P237" s="20">
        <f t="shared" ca="1" si="11"/>
        <v>364.02679394193882</v>
      </c>
      <c r="X237" s="12">
        <v>513.92575418037302</v>
      </c>
      <c r="AE237" s="8">
        <v>235</v>
      </c>
      <c r="AF237" s="12">
        <v>142597</v>
      </c>
      <c r="AG237" s="8">
        <f t="shared" si="12"/>
        <v>0.11749999999999999</v>
      </c>
    </row>
    <row r="238" spans="14:33" x14ac:dyDescent="0.25">
      <c r="N238" s="7">
        <v>236</v>
      </c>
      <c r="O238" s="7">
        <f t="shared" ca="1" si="10"/>
        <v>0.51166984204977883</v>
      </c>
      <c r="P238" s="20">
        <f t="shared" ca="1" si="11"/>
        <v>593.28367012495278</v>
      </c>
      <c r="X238" s="12">
        <v>502.56035405419067</v>
      </c>
      <c r="AE238" s="8">
        <v>236</v>
      </c>
      <c r="AF238" s="12">
        <v>142668.6</v>
      </c>
      <c r="AG238" s="8">
        <f t="shared" si="12"/>
        <v>0.11799999999999999</v>
      </c>
    </row>
    <row r="239" spans="14:33" x14ac:dyDescent="0.25">
      <c r="N239" s="7">
        <v>237</v>
      </c>
      <c r="O239" s="7">
        <f t="shared" ca="1" si="10"/>
        <v>0.93878564047753321</v>
      </c>
      <c r="P239" s="20">
        <f t="shared" ca="1" si="11"/>
        <v>774.98839286761881</v>
      </c>
      <c r="X239" s="12">
        <v>506.18839517708415</v>
      </c>
      <c r="AE239" s="8">
        <v>237</v>
      </c>
      <c r="AF239" s="12">
        <v>142681.4</v>
      </c>
      <c r="AG239" s="8">
        <f t="shared" si="12"/>
        <v>0.11849999999999999</v>
      </c>
    </row>
    <row r="240" spans="14:33" x14ac:dyDescent="0.25">
      <c r="N240" s="7">
        <v>238</v>
      </c>
      <c r="O240" s="7">
        <f t="shared" ca="1" si="10"/>
        <v>0.42192693207217036</v>
      </c>
      <c r="P240" s="20">
        <f t="shared" ca="1" si="11"/>
        <v>565.06248340226171</v>
      </c>
      <c r="X240" s="12">
        <v>574.02425891714711</v>
      </c>
      <c r="AE240" s="8">
        <v>238</v>
      </c>
      <c r="AF240" s="12">
        <v>142689.20000000001</v>
      </c>
      <c r="AG240" s="8">
        <f t="shared" si="12"/>
        <v>0.11899999999999999</v>
      </c>
    </row>
    <row r="241" spans="14:33" x14ac:dyDescent="0.25">
      <c r="N241" s="7">
        <v>239</v>
      </c>
      <c r="O241" s="7">
        <f t="shared" ca="1" si="10"/>
        <v>0.54967301471648267</v>
      </c>
      <c r="P241" s="20">
        <f t="shared" ca="1" si="11"/>
        <v>605.23046696644053</v>
      </c>
      <c r="X241" s="12">
        <v>698.40088749807398</v>
      </c>
      <c r="AE241" s="8">
        <v>239</v>
      </c>
      <c r="AF241" s="12">
        <v>142786.9</v>
      </c>
      <c r="AG241" s="8">
        <f t="shared" si="12"/>
        <v>0.1195</v>
      </c>
    </row>
    <row r="242" spans="14:33" x14ac:dyDescent="0.25">
      <c r="N242" s="7">
        <v>240</v>
      </c>
      <c r="O242" s="7">
        <f t="shared" ca="1" si="10"/>
        <v>0.17611308961150685</v>
      </c>
      <c r="P242" s="20">
        <f t="shared" ca="1" si="11"/>
        <v>475.98270186443739</v>
      </c>
      <c r="X242" s="12">
        <v>538.51451360378132</v>
      </c>
      <c r="AE242" s="8">
        <v>240</v>
      </c>
      <c r="AF242" s="12">
        <v>142893.20000000001</v>
      </c>
      <c r="AG242" s="8">
        <f t="shared" si="12"/>
        <v>0.12</v>
      </c>
    </row>
    <row r="243" spans="14:33" x14ac:dyDescent="0.25">
      <c r="N243" s="7">
        <v>241</v>
      </c>
      <c r="O243" s="7">
        <f t="shared" ca="1" si="10"/>
        <v>0.65525324416914765</v>
      </c>
      <c r="P243" s="20">
        <f t="shared" ca="1" si="11"/>
        <v>639.48666449955942</v>
      </c>
      <c r="X243" s="12">
        <v>565.62135342652391</v>
      </c>
      <c r="AE243" s="8">
        <v>241</v>
      </c>
      <c r="AF243" s="12">
        <v>142946</v>
      </c>
      <c r="AG243" s="8">
        <f t="shared" si="12"/>
        <v>0.1205</v>
      </c>
    </row>
    <row r="244" spans="14:33" x14ac:dyDescent="0.25">
      <c r="N244" s="7">
        <v>242</v>
      </c>
      <c r="O244" s="7">
        <f t="shared" ca="1" si="10"/>
        <v>0.50004568036000485</v>
      </c>
      <c r="P244" s="20">
        <f t="shared" ca="1" si="11"/>
        <v>589.6420450436583</v>
      </c>
      <c r="X244" s="12">
        <v>421.10962962109397</v>
      </c>
      <c r="AE244" s="8">
        <v>242</v>
      </c>
      <c r="AF244" s="12">
        <v>142999.1</v>
      </c>
      <c r="AG244" s="8">
        <f t="shared" si="12"/>
        <v>0.121</v>
      </c>
    </row>
    <row r="245" spans="14:33" x14ac:dyDescent="0.25">
      <c r="N245" s="7">
        <v>243</v>
      </c>
      <c r="O245" s="7">
        <f t="shared" ca="1" si="10"/>
        <v>0.78350940270578184</v>
      </c>
      <c r="P245" s="20">
        <f t="shared" ca="1" si="11"/>
        <v>686.75220826451584</v>
      </c>
      <c r="X245" s="12">
        <v>541.67486534970431</v>
      </c>
      <c r="AE245" s="8">
        <v>243</v>
      </c>
      <c r="AF245" s="12">
        <v>143016.6</v>
      </c>
      <c r="AG245" s="8">
        <f t="shared" si="12"/>
        <v>0.1215</v>
      </c>
    </row>
    <row r="246" spans="14:33" x14ac:dyDescent="0.25">
      <c r="N246" s="7">
        <v>244</v>
      </c>
      <c r="O246" s="7">
        <f t="shared" ca="1" si="10"/>
        <v>0.54064772983837583</v>
      </c>
      <c r="P246" s="20">
        <f t="shared" ca="1" si="11"/>
        <v>602.38444220445558</v>
      </c>
      <c r="X246" s="12">
        <v>716.96597557012149</v>
      </c>
      <c r="AE246" s="8">
        <v>244</v>
      </c>
      <c r="AF246" s="12">
        <v>143051</v>
      </c>
      <c r="AG246" s="8">
        <f t="shared" si="12"/>
        <v>0.122</v>
      </c>
    </row>
    <row r="247" spans="14:33" x14ac:dyDescent="0.25">
      <c r="N247" s="7">
        <v>245</v>
      </c>
      <c r="O247" s="7">
        <f t="shared" ca="1" si="10"/>
        <v>0.1181226630088531</v>
      </c>
      <c r="P247" s="20">
        <f t="shared" ca="1" si="11"/>
        <v>446.67048027282226</v>
      </c>
      <c r="X247" s="12">
        <v>499.27295481592824</v>
      </c>
      <c r="AE247" s="8">
        <v>245</v>
      </c>
      <c r="AF247" s="12">
        <v>143220.9</v>
      </c>
      <c r="AG247" s="8">
        <f t="shared" si="12"/>
        <v>0.1225</v>
      </c>
    </row>
    <row r="248" spans="14:33" x14ac:dyDescent="0.25">
      <c r="N248" s="7">
        <v>246</v>
      </c>
      <c r="O248" s="7">
        <f t="shared" ca="1" si="10"/>
        <v>0.37358704548051447</v>
      </c>
      <c r="P248" s="20">
        <f t="shared" ca="1" si="11"/>
        <v>549.50302203545516</v>
      </c>
      <c r="X248" s="12">
        <v>578.45627975139405</v>
      </c>
      <c r="AE248" s="8">
        <v>246</v>
      </c>
      <c r="AF248" s="12">
        <v>143346.4</v>
      </c>
      <c r="AG248" s="8">
        <f t="shared" si="12"/>
        <v>0.123</v>
      </c>
    </row>
    <row r="249" spans="14:33" x14ac:dyDescent="0.25">
      <c r="N249" s="7">
        <v>247</v>
      </c>
      <c r="O249" s="7">
        <f t="shared" ca="1" si="10"/>
        <v>0.72889139609601494</v>
      </c>
      <c r="P249" s="20">
        <f t="shared" ca="1" si="11"/>
        <v>665.43179902723352</v>
      </c>
      <c r="X249" s="12">
        <v>774.00589206714164</v>
      </c>
      <c r="AE249" s="8">
        <v>247</v>
      </c>
      <c r="AF249" s="12">
        <v>143431.4</v>
      </c>
      <c r="AG249" s="8">
        <f t="shared" si="12"/>
        <v>0.1235</v>
      </c>
    </row>
    <row r="250" spans="14:33" x14ac:dyDescent="0.25">
      <c r="N250" s="7">
        <v>248</v>
      </c>
      <c r="O250" s="7">
        <f t="shared" ca="1" si="10"/>
        <v>0.52486842876617856</v>
      </c>
      <c r="P250" s="20">
        <f t="shared" ca="1" si="11"/>
        <v>597.42331432749143</v>
      </c>
      <c r="X250" s="12">
        <v>553.81907755909242</v>
      </c>
      <c r="AE250" s="8">
        <v>248</v>
      </c>
      <c r="AF250" s="12">
        <v>143441.5</v>
      </c>
      <c r="AG250" s="8">
        <f t="shared" si="12"/>
        <v>0.124</v>
      </c>
    </row>
    <row r="251" spans="14:33" x14ac:dyDescent="0.25">
      <c r="N251" s="7">
        <v>249</v>
      </c>
      <c r="O251" s="7">
        <f t="shared" ca="1" si="10"/>
        <v>0.12168772640826642</v>
      </c>
      <c r="P251" s="20">
        <f t="shared" ca="1" si="11"/>
        <v>448.69267691308528</v>
      </c>
      <c r="X251" s="12">
        <v>681.19224495961896</v>
      </c>
      <c r="AE251" s="8">
        <v>249</v>
      </c>
      <c r="AF251" s="12">
        <v>143615.20000000001</v>
      </c>
      <c r="AG251" s="8">
        <f t="shared" si="12"/>
        <v>0.1245</v>
      </c>
    </row>
    <row r="252" spans="14:33" x14ac:dyDescent="0.25">
      <c r="N252" s="7">
        <v>250</v>
      </c>
      <c r="O252" s="7">
        <f t="shared" ca="1" si="10"/>
        <v>0.99719513769579271</v>
      </c>
      <c r="P252" s="20">
        <f t="shared" ca="1" si="11"/>
        <v>893.04622637738726</v>
      </c>
      <c r="X252" s="12">
        <v>646.20745323405527</v>
      </c>
      <c r="AE252" s="8">
        <v>250</v>
      </c>
      <c r="AF252" s="12">
        <v>143635.4</v>
      </c>
      <c r="AG252" s="8">
        <f t="shared" si="12"/>
        <v>0.125</v>
      </c>
    </row>
    <row r="253" spans="14:33" x14ac:dyDescent="0.25">
      <c r="N253" s="7">
        <v>251</v>
      </c>
      <c r="O253" s="7">
        <f t="shared" ca="1" si="10"/>
        <v>0.1846306568280992</v>
      </c>
      <c r="P253" s="20">
        <f t="shared" ca="1" si="11"/>
        <v>479.79370136416003</v>
      </c>
      <c r="X253" s="12">
        <v>690.45597332015473</v>
      </c>
      <c r="AE253" s="8">
        <v>251</v>
      </c>
      <c r="AF253" s="12">
        <v>143665.79999999999</v>
      </c>
      <c r="AG253" s="8">
        <f t="shared" si="12"/>
        <v>0.1255</v>
      </c>
    </row>
    <row r="254" spans="14:33" x14ac:dyDescent="0.25">
      <c r="N254" s="7">
        <v>252</v>
      </c>
      <c r="O254" s="7">
        <f t="shared" ca="1" si="10"/>
        <v>0.17024525323306239</v>
      </c>
      <c r="P254" s="20">
        <f t="shared" ca="1" si="11"/>
        <v>473.29820060387351</v>
      </c>
      <c r="X254" s="12">
        <v>523.49395770647186</v>
      </c>
      <c r="AE254" s="8">
        <v>252</v>
      </c>
      <c r="AF254" s="12">
        <v>143680.29999999999</v>
      </c>
      <c r="AG254" s="8">
        <f t="shared" si="12"/>
        <v>0.126</v>
      </c>
    </row>
    <row r="255" spans="14:33" x14ac:dyDescent="0.25">
      <c r="N255" s="7">
        <v>253</v>
      </c>
      <c r="O255" s="7">
        <f t="shared" ca="1" si="10"/>
        <v>0.45151771398965002</v>
      </c>
      <c r="P255" s="20">
        <f t="shared" ca="1" si="11"/>
        <v>574.4201319336712</v>
      </c>
      <c r="X255" s="12">
        <v>502.3230017972366</v>
      </c>
      <c r="AE255" s="8">
        <v>253</v>
      </c>
      <c r="AF255" s="12">
        <v>143804.9</v>
      </c>
      <c r="AG255" s="8">
        <f t="shared" si="12"/>
        <v>0.1265</v>
      </c>
    </row>
    <row r="256" spans="14:33" x14ac:dyDescent="0.25">
      <c r="N256" s="7">
        <v>254</v>
      </c>
      <c r="O256" s="7">
        <f t="shared" ca="1" si="10"/>
        <v>7.5641199560053329E-2</v>
      </c>
      <c r="P256" s="20">
        <f t="shared" ca="1" si="11"/>
        <v>418.86271179636589</v>
      </c>
      <c r="X256" s="12">
        <v>498.80435219567778</v>
      </c>
      <c r="AE256" s="8">
        <v>254</v>
      </c>
      <c r="AF256" s="12">
        <v>143806.79999999999</v>
      </c>
      <c r="AG256" s="8">
        <f t="shared" si="12"/>
        <v>0.127</v>
      </c>
    </row>
    <row r="257" spans="14:33" x14ac:dyDescent="0.25">
      <c r="N257" s="7">
        <v>255</v>
      </c>
      <c r="O257" s="7">
        <f t="shared" ca="1" si="10"/>
        <v>0.45335023222053805</v>
      </c>
      <c r="P257" s="20">
        <f t="shared" ca="1" si="11"/>
        <v>574.99694837900006</v>
      </c>
      <c r="X257" s="12">
        <v>558.9555863584892</v>
      </c>
      <c r="AE257" s="8">
        <v>255</v>
      </c>
      <c r="AF257" s="12">
        <v>143845.20000000001</v>
      </c>
      <c r="AG257" s="8">
        <f t="shared" si="12"/>
        <v>0.1275</v>
      </c>
    </row>
    <row r="258" spans="14:33" x14ac:dyDescent="0.25">
      <c r="N258" s="7">
        <v>256</v>
      </c>
      <c r="O258" s="7">
        <f t="shared" ca="1" si="10"/>
        <v>0.44891802558610283</v>
      </c>
      <c r="P258" s="20">
        <f t="shared" ca="1" si="11"/>
        <v>573.60139204001825</v>
      </c>
      <c r="X258" s="12">
        <v>605.652742784672</v>
      </c>
      <c r="AE258" s="8">
        <v>256</v>
      </c>
      <c r="AF258" s="12">
        <v>143855.79999999999</v>
      </c>
      <c r="AG258" s="8">
        <f t="shared" si="12"/>
        <v>0.128</v>
      </c>
    </row>
    <row r="259" spans="14:33" x14ac:dyDescent="0.25">
      <c r="N259" s="7">
        <v>257</v>
      </c>
      <c r="O259" s="7">
        <f t="shared" ca="1" si="10"/>
        <v>0.44694385497215305</v>
      </c>
      <c r="P259" s="20">
        <f t="shared" ca="1" si="11"/>
        <v>572.97928631922673</v>
      </c>
      <c r="X259" s="12">
        <v>913.9600037728618</v>
      </c>
      <c r="AE259" s="8">
        <v>257</v>
      </c>
      <c r="AF259" s="12">
        <v>143858.29999999999</v>
      </c>
      <c r="AG259" s="8">
        <f t="shared" si="12"/>
        <v>0.1285</v>
      </c>
    </row>
    <row r="260" spans="14:33" x14ac:dyDescent="0.25">
      <c r="N260" s="7">
        <v>258</v>
      </c>
      <c r="O260" s="7">
        <f t="shared" ref="O260:O323" ca="1" si="13">RAND()</f>
        <v>0.62474735644378265</v>
      </c>
      <c r="P260" s="20">
        <f t="shared" ref="P260:P323" ca="1" si="14">(($L$4*(EXP((_xlfn.NORM.S.INV(O260)-$L$5)/$L$6)))/(1+EXP((_xlfn.NORM.S.INV(O260)-$L$5)/$L$6)))+$L$3</f>
        <v>629.33915380947099</v>
      </c>
      <c r="X260" s="12">
        <v>498.805474011527</v>
      </c>
      <c r="AE260" s="8">
        <v>258</v>
      </c>
      <c r="AF260" s="12">
        <v>143890.29999999999</v>
      </c>
      <c r="AG260" s="8">
        <f t="shared" ref="AG260:AG323" si="15">AE260/2000</f>
        <v>0.129</v>
      </c>
    </row>
    <row r="261" spans="14:33" x14ac:dyDescent="0.25">
      <c r="N261" s="7">
        <v>259</v>
      </c>
      <c r="O261" s="7">
        <f t="shared" ca="1" si="13"/>
        <v>0.46364984726739034</v>
      </c>
      <c r="P261" s="20">
        <f t="shared" ca="1" si="14"/>
        <v>578.23466778401462</v>
      </c>
      <c r="X261" s="12">
        <v>644.29236339825445</v>
      </c>
      <c r="AE261" s="8">
        <v>259</v>
      </c>
      <c r="AF261" s="12">
        <v>144000.79999999999</v>
      </c>
      <c r="AG261" s="8">
        <f t="shared" si="15"/>
        <v>0.1295</v>
      </c>
    </row>
    <row r="262" spans="14:33" x14ac:dyDescent="0.25">
      <c r="N262" s="7">
        <v>260</v>
      </c>
      <c r="O262" s="7">
        <f t="shared" ca="1" si="13"/>
        <v>0.43848607259766237</v>
      </c>
      <c r="P262" s="20">
        <f t="shared" ca="1" si="14"/>
        <v>570.31013357619645</v>
      </c>
      <c r="X262" s="12">
        <v>756.26562456872171</v>
      </c>
      <c r="AE262" s="8">
        <v>260</v>
      </c>
      <c r="AF262" s="12">
        <v>144070.6</v>
      </c>
      <c r="AG262" s="8">
        <f t="shared" si="15"/>
        <v>0.13</v>
      </c>
    </row>
    <row r="263" spans="14:33" x14ac:dyDescent="0.25">
      <c r="N263" s="7">
        <v>261</v>
      </c>
      <c r="O263" s="7">
        <f t="shared" ca="1" si="13"/>
        <v>0.95110831135605356</v>
      </c>
      <c r="P263" s="20">
        <f t="shared" ca="1" si="14"/>
        <v>787.04772390439439</v>
      </c>
      <c r="X263" s="12">
        <v>583.70629744976236</v>
      </c>
      <c r="AE263" s="8">
        <v>261</v>
      </c>
      <c r="AF263" s="12">
        <v>144127.5</v>
      </c>
      <c r="AG263" s="8">
        <f t="shared" si="15"/>
        <v>0.1305</v>
      </c>
    </row>
    <row r="264" spans="14:33" x14ac:dyDescent="0.25">
      <c r="N264" s="7">
        <v>262</v>
      </c>
      <c r="O264" s="7">
        <f t="shared" ca="1" si="13"/>
        <v>0.96186896332907246</v>
      </c>
      <c r="P264" s="20">
        <f t="shared" ca="1" si="14"/>
        <v>799.49711952521</v>
      </c>
      <c r="X264" s="12">
        <v>733.53861501772701</v>
      </c>
      <c r="AE264" s="8">
        <v>262</v>
      </c>
      <c r="AF264" s="12">
        <v>144141.9</v>
      </c>
      <c r="AG264" s="8">
        <f t="shared" si="15"/>
        <v>0.13100000000000001</v>
      </c>
    </row>
    <row r="265" spans="14:33" x14ac:dyDescent="0.25">
      <c r="N265" s="7">
        <v>263</v>
      </c>
      <c r="O265" s="7">
        <f t="shared" ca="1" si="13"/>
        <v>0.96434292876311523</v>
      </c>
      <c r="P265" s="20">
        <f t="shared" ca="1" si="14"/>
        <v>802.7109880454841</v>
      </c>
      <c r="X265" s="12">
        <v>607.24469181477457</v>
      </c>
      <c r="AE265" s="8">
        <v>263</v>
      </c>
      <c r="AF265" s="12">
        <v>144235.29999999999</v>
      </c>
      <c r="AG265" s="8">
        <f t="shared" si="15"/>
        <v>0.13150000000000001</v>
      </c>
    </row>
    <row r="266" spans="14:33" x14ac:dyDescent="0.25">
      <c r="N266" s="7">
        <v>264</v>
      </c>
      <c r="O266" s="7">
        <f t="shared" ca="1" si="13"/>
        <v>0.71578618351473255</v>
      </c>
      <c r="P266" s="20">
        <f t="shared" ca="1" si="14"/>
        <v>660.62263413337871</v>
      </c>
      <c r="X266" s="12">
        <v>602.81170743353255</v>
      </c>
      <c r="AE266" s="8">
        <v>264</v>
      </c>
      <c r="AF266" s="12">
        <v>144283</v>
      </c>
      <c r="AG266" s="8">
        <f t="shared" si="15"/>
        <v>0.13200000000000001</v>
      </c>
    </row>
    <row r="267" spans="14:33" x14ac:dyDescent="0.25">
      <c r="N267" s="7">
        <v>265</v>
      </c>
      <c r="O267" s="7">
        <f t="shared" ca="1" si="13"/>
        <v>0.33095835386621697</v>
      </c>
      <c r="P267" s="20">
        <f t="shared" ca="1" si="14"/>
        <v>535.33194793118139</v>
      </c>
      <c r="X267" s="12">
        <v>637.606483005472</v>
      </c>
      <c r="AE267" s="8">
        <v>265</v>
      </c>
      <c r="AF267" s="12">
        <v>144318.20000000001</v>
      </c>
      <c r="AG267" s="8">
        <f t="shared" si="15"/>
        <v>0.13250000000000001</v>
      </c>
    </row>
    <row r="268" spans="14:33" x14ac:dyDescent="0.25">
      <c r="N268" s="7">
        <v>266</v>
      </c>
      <c r="O268" s="7">
        <f t="shared" ca="1" si="13"/>
        <v>0.21913794334026848</v>
      </c>
      <c r="P268" s="20">
        <f t="shared" ca="1" si="14"/>
        <v>494.35345290921532</v>
      </c>
      <c r="X268" s="12">
        <v>418.30417554470307</v>
      </c>
      <c r="AE268" s="8">
        <v>266</v>
      </c>
      <c r="AF268" s="12">
        <v>144346.9</v>
      </c>
      <c r="AG268" s="8">
        <f t="shared" si="15"/>
        <v>0.13300000000000001</v>
      </c>
    </row>
    <row r="269" spans="14:33" x14ac:dyDescent="0.25">
      <c r="N269" s="7">
        <v>267</v>
      </c>
      <c r="O269" s="7">
        <f t="shared" ca="1" si="13"/>
        <v>0.92853764933943084</v>
      </c>
      <c r="P269" s="20">
        <f t="shared" ca="1" si="14"/>
        <v>766.1889147490441</v>
      </c>
      <c r="X269" s="12">
        <v>538.10759600865902</v>
      </c>
      <c r="AE269" s="8">
        <v>267</v>
      </c>
      <c r="AF269" s="12">
        <v>144350</v>
      </c>
      <c r="AG269" s="8">
        <f t="shared" si="15"/>
        <v>0.13350000000000001</v>
      </c>
    </row>
    <row r="270" spans="14:33" x14ac:dyDescent="0.25">
      <c r="N270" s="7">
        <v>268</v>
      </c>
      <c r="O270" s="7">
        <f t="shared" ca="1" si="13"/>
        <v>9.4638964100324685E-2</v>
      </c>
      <c r="P270" s="20">
        <f t="shared" ca="1" si="14"/>
        <v>432.28817495134041</v>
      </c>
      <c r="X270" s="12">
        <v>539.15052232178937</v>
      </c>
      <c r="AE270" s="8">
        <v>268</v>
      </c>
      <c r="AF270" s="12">
        <v>144380.70000000001</v>
      </c>
      <c r="AG270" s="8">
        <f t="shared" si="15"/>
        <v>0.13400000000000001</v>
      </c>
    </row>
    <row r="271" spans="14:33" x14ac:dyDescent="0.25">
      <c r="N271" s="7">
        <v>269</v>
      </c>
      <c r="O271" s="7">
        <f t="shared" ca="1" si="13"/>
        <v>0.52469816087808763</v>
      </c>
      <c r="P271" s="20">
        <f t="shared" ca="1" si="14"/>
        <v>597.36986281227769</v>
      </c>
      <c r="X271" s="12">
        <v>520.09290214900534</v>
      </c>
      <c r="AE271" s="8">
        <v>269</v>
      </c>
      <c r="AF271" s="12">
        <v>144411.20000000001</v>
      </c>
      <c r="AG271" s="8">
        <f t="shared" si="15"/>
        <v>0.13450000000000001</v>
      </c>
    </row>
    <row r="272" spans="14:33" x14ac:dyDescent="0.25">
      <c r="N272" s="7">
        <v>270</v>
      </c>
      <c r="O272" s="7">
        <f t="shared" ca="1" si="13"/>
        <v>0.1454140054810461</v>
      </c>
      <c r="P272" s="20">
        <f t="shared" ca="1" si="14"/>
        <v>461.31794369134855</v>
      </c>
      <c r="X272" s="12">
        <v>571.4437977336745</v>
      </c>
      <c r="AE272" s="8">
        <v>270</v>
      </c>
      <c r="AF272" s="12">
        <v>144444</v>
      </c>
      <c r="AG272" s="8">
        <f t="shared" si="15"/>
        <v>0.13500000000000001</v>
      </c>
    </row>
    <row r="273" spans="14:33" x14ac:dyDescent="0.25">
      <c r="N273" s="7">
        <v>271</v>
      </c>
      <c r="O273" s="7">
        <f t="shared" ca="1" si="13"/>
        <v>8.0074112458053737E-2</v>
      </c>
      <c r="P273" s="20">
        <f t="shared" ca="1" si="14"/>
        <v>422.17776398482931</v>
      </c>
      <c r="X273" s="12">
        <v>724.58743009980901</v>
      </c>
      <c r="AE273" s="8">
        <v>271</v>
      </c>
      <c r="AF273" s="12">
        <v>144456.1</v>
      </c>
      <c r="AG273" s="8">
        <f t="shared" si="15"/>
        <v>0.13550000000000001</v>
      </c>
    </row>
    <row r="274" spans="14:33" x14ac:dyDescent="0.25">
      <c r="N274" s="7">
        <v>272</v>
      </c>
      <c r="O274" s="7">
        <f t="shared" ca="1" si="13"/>
        <v>3.0212327273972273E-2</v>
      </c>
      <c r="P274" s="20">
        <f t="shared" ca="1" si="14"/>
        <v>372.82510015006193</v>
      </c>
      <c r="X274" s="12">
        <v>536.20511128517887</v>
      </c>
      <c r="AE274" s="8">
        <v>272</v>
      </c>
      <c r="AF274" s="12">
        <v>144497.60000000001</v>
      </c>
      <c r="AG274" s="8">
        <f t="shared" si="15"/>
        <v>0.13600000000000001</v>
      </c>
    </row>
    <row r="275" spans="14:33" x14ac:dyDescent="0.25">
      <c r="N275" s="7">
        <v>273</v>
      </c>
      <c r="O275" s="7">
        <f t="shared" ca="1" si="13"/>
        <v>0.92463014256453191</v>
      </c>
      <c r="P275" s="20">
        <f t="shared" ca="1" si="14"/>
        <v>763.06137817348304</v>
      </c>
      <c r="X275" s="12">
        <v>655.95238180180911</v>
      </c>
      <c r="AE275" s="8">
        <v>273</v>
      </c>
      <c r="AF275" s="12">
        <v>144535.20000000001</v>
      </c>
      <c r="AG275" s="8">
        <f t="shared" si="15"/>
        <v>0.13650000000000001</v>
      </c>
    </row>
    <row r="276" spans="14:33" x14ac:dyDescent="0.25">
      <c r="N276" s="7">
        <v>274</v>
      </c>
      <c r="O276" s="7">
        <f t="shared" ca="1" si="13"/>
        <v>0.61478295697049157</v>
      </c>
      <c r="P276" s="20">
        <f t="shared" ca="1" si="14"/>
        <v>626.07845633099771</v>
      </c>
      <c r="X276" s="12">
        <v>631.46642411640448</v>
      </c>
      <c r="AE276" s="8">
        <v>274</v>
      </c>
      <c r="AF276" s="12">
        <v>144556.1</v>
      </c>
      <c r="AG276" s="8">
        <f t="shared" si="15"/>
        <v>0.13700000000000001</v>
      </c>
    </row>
    <row r="277" spans="14:33" x14ac:dyDescent="0.25">
      <c r="N277" s="7">
        <v>275</v>
      </c>
      <c r="O277" s="7">
        <f t="shared" ca="1" si="13"/>
        <v>0.77622661765097245</v>
      </c>
      <c r="P277" s="20">
        <f t="shared" ca="1" si="14"/>
        <v>683.76795068917033</v>
      </c>
      <c r="X277" s="12">
        <v>520.13495677096353</v>
      </c>
      <c r="AE277" s="8">
        <v>275</v>
      </c>
      <c r="AF277" s="12">
        <v>144568.1</v>
      </c>
      <c r="AG277" s="8">
        <f t="shared" si="15"/>
        <v>0.13750000000000001</v>
      </c>
    </row>
    <row r="278" spans="14:33" x14ac:dyDescent="0.25">
      <c r="N278" s="7">
        <v>276</v>
      </c>
      <c r="O278" s="7">
        <f t="shared" ca="1" si="13"/>
        <v>0.6176405283310491</v>
      </c>
      <c r="P278" s="20">
        <f t="shared" ca="1" si="14"/>
        <v>627.01115124879755</v>
      </c>
      <c r="X278" s="12">
        <v>494.4486843339522</v>
      </c>
      <c r="AE278" s="8">
        <v>276</v>
      </c>
      <c r="AF278" s="12">
        <v>144647.20000000001</v>
      </c>
      <c r="AG278" s="8">
        <f t="shared" si="15"/>
        <v>0.13800000000000001</v>
      </c>
    </row>
    <row r="279" spans="14:33" x14ac:dyDescent="0.25">
      <c r="N279" s="7">
        <v>277</v>
      </c>
      <c r="O279" s="7">
        <f t="shared" ca="1" si="13"/>
        <v>0.42136177176913647</v>
      </c>
      <c r="P279" s="20">
        <f t="shared" ca="1" si="14"/>
        <v>564.88279448221181</v>
      </c>
      <c r="X279" s="12">
        <v>697.41294244769324</v>
      </c>
      <c r="AE279" s="8">
        <v>277</v>
      </c>
      <c r="AF279" s="12">
        <v>144675.79999999999</v>
      </c>
      <c r="AG279" s="8">
        <f t="shared" si="15"/>
        <v>0.13850000000000001</v>
      </c>
    </row>
    <row r="280" spans="14:33" x14ac:dyDescent="0.25">
      <c r="N280" s="7">
        <v>278</v>
      </c>
      <c r="O280" s="7">
        <f t="shared" ca="1" si="13"/>
        <v>0.74330582801684786</v>
      </c>
      <c r="P280" s="20">
        <f t="shared" ca="1" si="14"/>
        <v>670.84275931670106</v>
      </c>
      <c r="X280" s="12">
        <v>636.48481780517511</v>
      </c>
      <c r="AE280" s="8">
        <v>278</v>
      </c>
      <c r="AF280" s="12">
        <v>144714.4</v>
      </c>
      <c r="AG280" s="8">
        <f t="shared" si="15"/>
        <v>0.13900000000000001</v>
      </c>
    </row>
    <row r="281" spans="14:33" x14ac:dyDescent="0.25">
      <c r="N281" s="7">
        <v>279</v>
      </c>
      <c r="O281" s="7">
        <f t="shared" ca="1" si="13"/>
        <v>0.10212629338909052</v>
      </c>
      <c r="P281" s="20">
        <f t="shared" ca="1" si="14"/>
        <v>437.09669566639025</v>
      </c>
      <c r="X281" s="12">
        <v>635.56420930397246</v>
      </c>
      <c r="AE281" s="8">
        <v>279</v>
      </c>
      <c r="AF281" s="12">
        <v>144733.5</v>
      </c>
      <c r="AG281" s="8">
        <f t="shared" si="15"/>
        <v>0.13950000000000001</v>
      </c>
    </row>
    <row r="282" spans="14:33" x14ac:dyDescent="0.25">
      <c r="N282" s="7">
        <v>280</v>
      </c>
      <c r="O282" s="7">
        <f t="shared" ca="1" si="13"/>
        <v>0.4155969017753417</v>
      </c>
      <c r="P282" s="20">
        <f t="shared" ca="1" si="14"/>
        <v>563.04740909829741</v>
      </c>
      <c r="X282" s="12">
        <v>656.00143485140165</v>
      </c>
      <c r="AE282" s="8">
        <v>280</v>
      </c>
      <c r="AF282" s="12">
        <v>144802.9</v>
      </c>
      <c r="AG282" s="8">
        <f t="shared" si="15"/>
        <v>0.14000000000000001</v>
      </c>
    </row>
    <row r="283" spans="14:33" x14ac:dyDescent="0.25">
      <c r="N283" s="7">
        <v>281</v>
      </c>
      <c r="O283" s="7">
        <f t="shared" ca="1" si="13"/>
        <v>0.11301289872495079</v>
      </c>
      <c r="P283" s="20">
        <f t="shared" ca="1" si="14"/>
        <v>443.70538988021445</v>
      </c>
      <c r="X283" s="12">
        <v>740.53253639494369</v>
      </c>
      <c r="AE283" s="8">
        <v>281</v>
      </c>
      <c r="AF283" s="12">
        <v>144938.79999999999</v>
      </c>
      <c r="AG283" s="8">
        <f t="shared" si="15"/>
        <v>0.14050000000000001</v>
      </c>
    </row>
    <row r="284" spans="14:33" x14ac:dyDescent="0.25">
      <c r="N284" s="7">
        <v>282</v>
      </c>
      <c r="O284" s="7">
        <f t="shared" ca="1" si="13"/>
        <v>1.2844158219275092E-3</v>
      </c>
      <c r="P284" s="20">
        <f t="shared" ca="1" si="14"/>
        <v>275.22327203709312</v>
      </c>
      <c r="X284" s="12">
        <v>780.1740879120988</v>
      </c>
      <c r="AE284" s="8">
        <v>282</v>
      </c>
      <c r="AF284" s="12">
        <v>144996.70000000001</v>
      </c>
      <c r="AG284" s="8">
        <f t="shared" si="15"/>
        <v>0.14099999999999999</v>
      </c>
    </row>
    <row r="285" spans="14:33" x14ac:dyDescent="0.25">
      <c r="N285" s="7">
        <v>283</v>
      </c>
      <c r="O285" s="7">
        <f t="shared" ca="1" si="13"/>
        <v>0.45413800713069263</v>
      </c>
      <c r="P285" s="20">
        <f t="shared" ca="1" si="14"/>
        <v>575.24483777482374</v>
      </c>
      <c r="X285" s="12">
        <v>435.09993610831617</v>
      </c>
      <c r="AE285" s="8">
        <v>283</v>
      </c>
      <c r="AF285" s="12">
        <v>145018</v>
      </c>
      <c r="AG285" s="8">
        <f t="shared" si="15"/>
        <v>0.14149999999999999</v>
      </c>
    </row>
    <row r="286" spans="14:33" x14ac:dyDescent="0.25">
      <c r="N286" s="7">
        <v>284</v>
      </c>
      <c r="O286" s="7">
        <f t="shared" ca="1" si="13"/>
        <v>0.49042006695160467</v>
      </c>
      <c r="P286" s="20">
        <f t="shared" ca="1" si="14"/>
        <v>586.62748488804687</v>
      </c>
      <c r="X286" s="12">
        <v>707.69566667765184</v>
      </c>
      <c r="AE286" s="8">
        <v>284</v>
      </c>
      <c r="AF286" s="12">
        <v>145075.29999999999</v>
      </c>
      <c r="AG286" s="8">
        <f t="shared" si="15"/>
        <v>0.14199999999999999</v>
      </c>
    </row>
    <row r="287" spans="14:33" x14ac:dyDescent="0.25">
      <c r="N287" s="7">
        <v>285</v>
      </c>
      <c r="O287" s="7">
        <f t="shared" ca="1" si="13"/>
        <v>0.12420494668653115</v>
      </c>
      <c r="P287" s="20">
        <f t="shared" ca="1" si="14"/>
        <v>450.09876341401377</v>
      </c>
      <c r="X287" s="12">
        <v>489.46908140513909</v>
      </c>
      <c r="AE287" s="8">
        <v>285</v>
      </c>
      <c r="AF287" s="12">
        <v>145285.1</v>
      </c>
      <c r="AG287" s="8">
        <f t="shared" si="15"/>
        <v>0.14249999999999999</v>
      </c>
    </row>
    <row r="288" spans="14:33" x14ac:dyDescent="0.25">
      <c r="N288" s="7">
        <v>286</v>
      </c>
      <c r="O288" s="7">
        <f t="shared" ca="1" si="13"/>
        <v>0.57496657117935346</v>
      </c>
      <c r="P288" s="20">
        <f t="shared" ca="1" si="14"/>
        <v>613.25228565466784</v>
      </c>
      <c r="X288" s="12">
        <v>713.02462909027258</v>
      </c>
      <c r="AE288" s="8">
        <v>286</v>
      </c>
      <c r="AF288" s="12">
        <v>145332.79999999999</v>
      </c>
      <c r="AG288" s="8">
        <f t="shared" si="15"/>
        <v>0.14299999999999999</v>
      </c>
    </row>
    <row r="289" spans="14:33" x14ac:dyDescent="0.25">
      <c r="N289" s="7">
        <v>287</v>
      </c>
      <c r="O289" s="7">
        <f t="shared" ca="1" si="13"/>
        <v>6.4758620413626455E-2</v>
      </c>
      <c r="P289" s="20">
        <f t="shared" ca="1" si="14"/>
        <v>410.13266029828799</v>
      </c>
      <c r="X289" s="12">
        <v>618.40183141995828</v>
      </c>
      <c r="AE289" s="8">
        <v>287</v>
      </c>
      <c r="AF289" s="12">
        <v>145337.60000000001</v>
      </c>
      <c r="AG289" s="8">
        <f t="shared" si="15"/>
        <v>0.14349999999999999</v>
      </c>
    </row>
    <row r="290" spans="14:33" x14ac:dyDescent="0.25">
      <c r="N290" s="7">
        <v>288</v>
      </c>
      <c r="O290" s="7">
        <f t="shared" ca="1" si="13"/>
        <v>0.70052292553590156</v>
      </c>
      <c r="P290" s="20">
        <f t="shared" ca="1" si="14"/>
        <v>655.13921938547742</v>
      </c>
      <c r="X290" s="12">
        <v>445.95916845170768</v>
      </c>
      <c r="AE290" s="8">
        <v>288</v>
      </c>
      <c r="AF290" s="12">
        <v>145645.9</v>
      </c>
      <c r="AG290" s="8">
        <f t="shared" si="15"/>
        <v>0.14399999999999999</v>
      </c>
    </row>
    <row r="291" spans="14:33" x14ac:dyDescent="0.25">
      <c r="N291" s="7">
        <v>289</v>
      </c>
      <c r="O291" s="7">
        <f t="shared" ca="1" si="13"/>
        <v>0.30308890637472208</v>
      </c>
      <c r="P291" s="20">
        <f t="shared" ca="1" si="14"/>
        <v>525.73753511256245</v>
      </c>
      <c r="X291" s="12">
        <v>566.9630386079923</v>
      </c>
      <c r="AE291" s="8">
        <v>289</v>
      </c>
      <c r="AF291" s="12">
        <v>145646.70000000001</v>
      </c>
      <c r="AG291" s="8">
        <f t="shared" si="15"/>
        <v>0.14449999999999999</v>
      </c>
    </row>
    <row r="292" spans="14:33" x14ac:dyDescent="0.25">
      <c r="N292" s="7">
        <v>290</v>
      </c>
      <c r="O292" s="7">
        <f t="shared" ca="1" si="13"/>
        <v>0.55468662850611539</v>
      </c>
      <c r="P292" s="20">
        <f t="shared" ca="1" si="14"/>
        <v>606.81472759050394</v>
      </c>
      <c r="X292" s="12">
        <v>728.42386366248377</v>
      </c>
      <c r="AE292" s="8">
        <v>290</v>
      </c>
      <c r="AF292" s="12">
        <v>145680.6</v>
      </c>
      <c r="AG292" s="8">
        <f t="shared" si="15"/>
        <v>0.14499999999999999</v>
      </c>
    </row>
    <row r="293" spans="14:33" x14ac:dyDescent="0.25">
      <c r="N293" s="7">
        <v>291</v>
      </c>
      <c r="O293" s="7">
        <f t="shared" ca="1" si="13"/>
        <v>0.45717621407275266</v>
      </c>
      <c r="P293" s="20">
        <f t="shared" ca="1" si="14"/>
        <v>576.20046175700622</v>
      </c>
      <c r="X293" s="12">
        <v>626.83058607562248</v>
      </c>
      <c r="AE293" s="8">
        <v>291</v>
      </c>
      <c r="AF293" s="12">
        <v>145695.9</v>
      </c>
      <c r="AG293" s="8">
        <f t="shared" si="15"/>
        <v>0.14549999999999999</v>
      </c>
    </row>
    <row r="294" spans="14:33" x14ac:dyDescent="0.25">
      <c r="N294" s="7">
        <v>292</v>
      </c>
      <c r="O294" s="7">
        <f t="shared" ca="1" si="13"/>
        <v>0.34153297053034426</v>
      </c>
      <c r="P294" s="20">
        <f t="shared" ca="1" si="14"/>
        <v>538.89779871245514</v>
      </c>
      <c r="X294" s="12">
        <v>491.14791735750282</v>
      </c>
      <c r="AE294" s="8">
        <v>292</v>
      </c>
      <c r="AF294" s="12">
        <v>145805.9</v>
      </c>
      <c r="AG294" s="8">
        <f t="shared" si="15"/>
        <v>0.14599999999999999</v>
      </c>
    </row>
    <row r="295" spans="14:33" x14ac:dyDescent="0.25">
      <c r="N295" s="7">
        <v>293</v>
      </c>
      <c r="O295" s="7">
        <f t="shared" ca="1" si="13"/>
        <v>0.99743066335659403</v>
      </c>
      <c r="P295" s="20">
        <f t="shared" ca="1" si="14"/>
        <v>895.37096406975468</v>
      </c>
      <c r="X295" s="12">
        <v>296.20358647246059</v>
      </c>
      <c r="AE295" s="8">
        <v>293</v>
      </c>
      <c r="AF295" s="12">
        <v>145918.39999999999</v>
      </c>
      <c r="AG295" s="8">
        <f t="shared" si="15"/>
        <v>0.14649999999999999</v>
      </c>
    </row>
    <row r="296" spans="14:33" x14ac:dyDescent="0.25">
      <c r="N296" s="7">
        <v>294</v>
      </c>
      <c r="O296" s="7">
        <f t="shared" ca="1" si="13"/>
        <v>0.64476177801778312</v>
      </c>
      <c r="P296" s="20">
        <f t="shared" ca="1" si="14"/>
        <v>635.96606022106744</v>
      </c>
      <c r="X296" s="12">
        <v>394.87884951425127</v>
      </c>
      <c r="AE296" s="8">
        <v>294</v>
      </c>
      <c r="AF296" s="12">
        <v>145928.5</v>
      </c>
      <c r="AG296" s="8">
        <f t="shared" si="15"/>
        <v>0.14699999999999999</v>
      </c>
    </row>
    <row r="297" spans="14:33" x14ac:dyDescent="0.25">
      <c r="N297" s="7">
        <v>295</v>
      </c>
      <c r="O297" s="7">
        <f t="shared" ca="1" si="13"/>
        <v>0.96855877272512569</v>
      </c>
      <c r="P297" s="20">
        <f t="shared" ca="1" si="14"/>
        <v>808.58380215803572</v>
      </c>
      <c r="X297" s="12">
        <v>477.63193479094059</v>
      </c>
      <c r="AE297" s="8">
        <v>295</v>
      </c>
      <c r="AF297" s="12">
        <v>145944.20000000001</v>
      </c>
      <c r="AG297" s="8">
        <f t="shared" si="15"/>
        <v>0.14749999999999999</v>
      </c>
    </row>
    <row r="298" spans="14:33" x14ac:dyDescent="0.25">
      <c r="N298" s="7">
        <v>296</v>
      </c>
      <c r="O298" s="7">
        <f t="shared" ca="1" si="13"/>
        <v>0.37416493051949407</v>
      </c>
      <c r="P298" s="20">
        <f t="shared" ca="1" si="14"/>
        <v>549.69176257322488</v>
      </c>
      <c r="X298" s="12">
        <v>589.22871585215512</v>
      </c>
      <c r="AE298" s="8">
        <v>296</v>
      </c>
      <c r="AF298" s="12">
        <v>146067.1</v>
      </c>
      <c r="AG298" s="8">
        <f t="shared" si="15"/>
        <v>0.14799999999999999</v>
      </c>
    </row>
    <row r="299" spans="14:33" x14ac:dyDescent="0.25">
      <c r="N299" s="7">
        <v>297</v>
      </c>
      <c r="O299" s="7">
        <f t="shared" ca="1" si="13"/>
        <v>0.73873396883450559</v>
      </c>
      <c r="P299" s="20">
        <f t="shared" ca="1" si="14"/>
        <v>669.11188624770057</v>
      </c>
      <c r="X299" s="12">
        <v>837.03960354952869</v>
      </c>
      <c r="AE299" s="8">
        <v>297</v>
      </c>
      <c r="AF299" s="12">
        <v>146094.20000000001</v>
      </c>
      <c r="AG299" s="8">
        <f t="shared" si="15"/>
        <v>0.14849999999999999</v>
      </c>
    </row>
    <row r="300" spans="14:33" x14ac:dyDescent="0.25">
      <c r="N300" s="7">
        <v>298</v>
      </c>
      <c r="O300" s="7">
        <f t="shared" ca="1" si="13"/>
        <v>0.35217900080438269</v>
      </c>
      <c r="P300" s="20">
        <f t="shared" ca="1" si="14"/>
        <v>542.45187490839021</v>
      </c>
      <c r="X300" s="12">
        <v>626.70133384270309</v>
      </c>
      <c r="AE300" s="8">
        <v>298</v>
      </c>
      <c r="AF300" s="12">
        <v>146137.79999999999</v>
      </c>
      <c r="AG300" s="8">
        <f t="shared" si="15"/>
        <v>0.14899999999999999</v>
      </c>
    </row>
    <row r="301" spans="14:33" x14ac:dyDescent="0.25">
      <c r="N301" s="7">
        <v>299</v>
      </c>
      <c r="O301" s="7">
        <f t="shared" ca="1" si="13"/>
        <v>0.26299309325055298</v>
      </c>
      <c r="P301" s="20">
        <f t="shared" ca="1" si="14"/>
        <v>511.30637594654883</v>
      </c>
      <c r="X301" s="12">
        <v>696.26139199416468</v>
      </c>
      <c r="AE301" s="8">
        <v>299</v>
      </c>
      <c r="AF301" s="12">
        <v>146198.79999999999</v>
      </c>
      <c r="AG301" s="8">
        <f t="shared" si="15"/>
        <v>0.14949999999999999</v>
      </c>
    </row>
    <row r="302" spans="14:33" x14ac:dyDescent="0.25">
      <c r="N302" s="7">
        <v>300</v>
      </c>
      <c r="O302" s="7">
        <f t="shared" ca="1" si="13"/>
        <v>0.18127566685377816</v>
      </c>
      <c r="P302" s="20">
        <f t="shared" ca="1" si="14"/>
        <v>478.30422638693369</v>
      </c>
      <c r="X302" s="12">
        <v>411.18973885066686</v>
      </c>
      <c r="AE302" s="8">
        <v>300</v>
      </c>
      <c r="AF302" s="12">
        <v>146217.70000000001</v>
      </c>
      <c r="AG302" s="8">
        <f t="shared" si="15"/>
        <v>0.15</v>
      </c>
    </row>
    <row r="303" spans="14:33" x14ac:dyDescent="0.25">
      <c r="N303" s="7">
        <v>301</v>
      </c>
      <c r="O303" s="7">
        <f t="shared" ca="1" si="13"/>
        <v>0.22367423512972318</v>
      </c>
      <c r="P303" s="20">
        <f t="shared" ca="1" si="14"/>
        <v>496.17785063401448</v>
      </c>
      <c r="X303" s="12">
        <v>419.95611492723771</v>
      </c>
      <c r="AE303" s="8">
        <v>301</v>
      </c>
      <c r="AF303" s="12">
        <v>146248.9</v>
      </c>
      <c r="AG303" s="8">
        <f t="shared" si="15"/>
        <v>0.15049999999999999</v>
      </c>
    </row>
    <row r="304" spans="14:33" x14ac:dyDescent="0.25">
      <c r="N304" s="7">
        <v>302</v>
      </c>
      <c r="O304" s="7">
        <f t="shared" ca="1" si="13"/>
        <v>0.75934176856220104</v>
      </c>
      <c r="P304" s="20">
        <f t="shared" ca="1" si="14"/>
        <v>677.03131459648955</v>
      </c>
      <c r="X304" s="12">
        <v>511.18817232472207</v>
      </c>
      <c r="AE304" s="8">
        <v>302</v>
      </c>
      <c r="AF304" s="12">
        <v>146317.70000000001</v>
      </c>
      <c r="AG304" s="8">
        <f t="shared" si="15"/>
        <v>0.151</v>
      </c>
    </row>
    <row r="305" spans="14:33" x14ac:dyDescent="0.25">
      <c r="N305" s="7">
        <v>303</v>
      </c>
      <c r="O305" s="7">
        <f t="shared" ca="1" si="13"/>
        <v>0.36649563053456224</v>
      </c>
      <c r="P305" s="20">
        <f t="shared" ca="1" si="14"/>
        <v>547.18040816254529</v>
      </c>
      <c r="X305" s="12">
        <v>643.71333655531737</v>
      </c>
      <c r="AE305" s="8">
        <v>303</v>
      </c>
      <c r="AF305" s="12">
        <v>146335.1</v>
      </c>
      <c r="AG305" s="8">
        <f t="shared" si="15"/>
        <v>0.1515</v>
      </c>
    </row>
    <row r="306" spans="14:33" x14ac:dyDescent="0.25">
      <c r="N306" s="7">
        <v>304</v>
      </c>
      <c r="O306" s="7">
        <f t="shared" ca="1" si="13"/>
        <v>0.59090469120276934</v>
      </c>
      <c r="P306" s="20">
        <f t="shared" ca="1" si="14"/>
        <v>618.35210125851165</v>
      </c>
      <c r="X306" s="12">
        <v>336.57160566912216</v>
      </c>
      <c r="AE306" s="8">
        <v>304</v>
      </c>
      <c r="AF306" s="12">
        <v>146373.70000000001</v>
      </c>
      <c r="AG306" s="8">
        <f t="shared" si="15"/>
        <v>0.152</v>
      </c>
    </row>
    <row r="307" spans="14:33" x14ac:dyDescent="0.25">
      <c r="N307" s="7">
        <v>305</v>
      </c>
      <c r="O307" s="7">
        <f t="shared" ca="1" si="13"/>
        <v>0.18775484926184161</v>
      </c>
      <c r="P307" s="20">
        <f t="shared" ca="1" si="14"/>
        <v>481.16765728744974</v>
      </c>
      <c r="X307" s="12">
        <v>541.31006117877212</v>
      </c>
      <c r="AE307" s="8">
        <v>305</v>
      </c>
      <c r="AF307" s="12">
        <v>146391.6</v>
      </c>
      <c r="AG307" s="8">
        <f t="shared" si="15"/>
        <v>0.1525</v>
      </c>
    </row>
    <row r="308" spans="14:33" x14ac:dyDescent="0.25">
      <c r="N308" s="7">
        <v>306</v>
      </c>
      <c r="O308" s="7">
        <f t="shared" ca="1" si="13"/>
        <v>0.72642997121277275</v>
      </c>
      <c r="P308" s="20">
        <f t="shared" ca="1" si="14"/>
        <v>664.52089922769562</v>
      </c>
      <c r="X308" s="12">
        <v>638.18314415922111</v>
      </c>
      <c r="AE308" s="8">
        <v>306</v>
      </c>
      <c r="AF308" s="12">
        <v>146465.4</v>
      </c>
      <c r="AG308" s="8">
        <f t="shared" si="15"/>
        <v>0.153</v>
      </c>
    </row>
    <row r="309" spans="14:33" x14ac:dyDescent="0.25">
      <c r="N309" s="7">
        <v>307</v>
      </c>
      <c r="O309" s="7">
        <f t="shared" ca="1" si="13"/>
        <v>9.4659454315861979E-2</v>
      </c>
      <c r="P309" s="20">
        <f t="shared" ca="1" si="14"/>
        <v>432.30166068643393</v>
      </c>
      <c r="X309" s="12">
        <v>660.14926841042745</v>
      </c>
      <c r="AE309" s="8">
        <v>307</v>
      </c>
      <c r="AF309" s="12">
        <v>146521.20000000001</v>
      </c>
      <c r="AG309" s="8">
        <f t="shared" si="15"/>
        <v>0.1535</v>
      </c>
    </row>
    <row r="310" spans="14:33" x14ac:dyDescent="0.25">
      <c r="N310" s="7">
        <v>308</v>
      </c>
      <c r="O310" s="7">
        <f t="shared" ca="1" si="13"/>
        <v>0.84456861434384067</v>
      </c>
      <c r="P310" s="20">
        <f t="shared" ca="1" si="14"/>
        <v>714.24979827635832</v>
      </c>
      <c r="X310" s="12">
        <v>794.98195362833235</v>
      </c>
      <c r="AE310" s="8">
        <v>308</v>
      </c>
      <c r="AF310" s="12">
        <v>146625.79999999999</v>
      </c>
      <c r="AG310" s="8">
        <f t="shared" si="15"/>
        <v>0.154</v>
      </c>
    </row>
    <row r="311" spans="14:33" x14ac:dyDescent="0.25">
      <c r="N311" s="7">
        <v>309</v>
      </c>
      <c r="O311" s="7">
        <f t="shared" ca="1" si="13"/>
        <v>0.48872072127330235</v>
      </c>
      <c r="P311" s="20">
        <f t="shared" ca="1" si="14"/>
        <v>586.09524532276805</v>
      </c>
      <c r="X311" s="12">
        <v>587.70526855086041</v>
      </c>
      <c r="AE311" s="8">
        <v>309</v>
      </c>
      <c r="AF311" s="12">
        <v>146642</v>
      </c>
      <c r="AG311" s="8">
        <f t="shared" si="15"/>
        <v>0.1545</v>
      </c>
    </row>
    <row r="312" spans="14:33" x14ac:dyDescent="0.25">
      <c r="N312" s="7">
        <v>310</v>
      </c>
      <c r="O312" s="7">
        <f t="shared" ca="1" si="13"/>
        <v>0.79462661683121738</v>
      </c>
      <c r="P312" s="20">
        <f t="shared" ca="1" si="14"/>
        <v>691.40946554558514</v>
      </c>
      <c r="X312" s="12">
        <v>686.02260500781847</v>
      </c>
      <c r="AE312" s="8">
        <v>310</v>
      </c>
      <c r="AF312" s="12">
        <v>146648.6</v>
      </c>
      <c r="AG312" s="8">
        <f t="shared" si="15"/>
        <v>0.155</v>
      </c>
    </row>
    <row r="313" spans="14:33" x14ac:dyDescent="0.25">
      <c r="N313" s="7">
        <v>311</v>
      </c>
      <c r="O313" s="7">
        <f t="shared" ca="1" si="13"/>
        <v>1.6131805204973593E-2</v>
      </c>
      <c r="P313" s="20">
        <f t="shared" ca="1" si="14"/>
        <v>347.48710320756663</v>
      </c>
      <c r="X313" s="12">
        <v>525.89161920259698</v>
      </c>
      <c r="AE313" s="8">
        <v>311</v>
      </c>
      <c r="AF313" s="12">
        <v>146652.1</v>
      </c>
      <c r="AG313" s="8">
        <f t="shared" si="15"/>
        <v>0.1555</v>
      </c>
    </row>
    <row r="314" spans="14:33" x14ac:dyDescent="0.25">
      <c r="N314" s="7">
        <v>312</v>
      </c>
      <c r="O314" s="7">
        <f t="shared" ca="1" si="13"/>
        <v>0.36720788768753687</v>
      </c>
      <c r="P314" s="20">
        <f t="shared" ca="1" si="14"/>
        <v>547.41424715435755</v>
      </c>
      <c r="X314" s="12">
        <v>675.46102461759347</v>
      </c>
      <c r="AE314" s="8">
        <v>312</v>
      </c>
      <c r="AF314" s="12">
        <v>146680.5</v>
      </c>
      <c r="AG314" s="8">
        <f t="shared" si="15"/>
        <v>0.156</v>
      </c>
    </row>
    <row r="315" spans="14:33" x14ac:dyDescent="0.25">
      <c r="N315" s="7">
        <v>313</v>
      </c>
      <c r="O315" s="7">
        <f t="shared" ca="1" si="13"/>
        <v>0.63766136946568441</v>
      </c>
      <c r="P315" s="20">
        <f t="shared" ca="1" si="14"/>
        <v>633.60236062576098</v>
      </c>
      <c r="X315" s="12">
        <v>557.49679166606666</v>
      </c>
      <c r="AE315" s="8">
        <v>313</v>
      </c>
      <c r="AF315" s="12">
        <v>146687.79999999999</v>
      </c>
      <c r="AG315" s="8">
        <f t="shared" si="15"/>
        <v>0.1565</v>
      </c>
    </row>
    <row r="316" spans="14:33" x14ac:dyDescent="0.25">
      <c r="N316" s="7">
        <v>314</v>
      </c>
      <c r="O316" s="7">
        <f t="shared" ca="1" si="13"/>
        <v>0.33163754756564878</v>
      </c>
      <c r="P316" s="20">
        <f t="shared" ca="1" si="14"/>
        <v>535.56211087174233</v>
      </c>
      <c r="X316" s="12">
        <v>602.89069490839415</v>
      </c>
      <c r="AE316" s="8">
        <v>314</v>
      </c>
      <c r="AF316" s="12">
        <v>146713.1</v>
      </c>
      <c r="AG316" s="8">
        <f t="shared" si="15"/>
        <v>0.157</v>
      </c>
    </row>
    <row r="317" spans="14:33" x14ac:dyDescent="0.25">
      <c r="N317" s="7">
        <v>315</v>
      </c>
      <c r="O317" s="7">
        <f t="shared" ca="1" si="13"/>
        <v>0.37335155181272728</v>
      </c>
      <c r="P317" s="20">
        <f t="shared" ca="1" si="14"/>
        <v>549.42608603292001</v>
      </c>
      <c r="X317" s="12">
        <v>770.36529433998749</v>
      </c>
      <c r="AE317" s="8">
        <v>315</v>
      </c>
      <c r="AF317" s="12">
        <v>146786.4</v>
      </c>
      <c r="AG317" s="8">
        <f t="shared" si="15"/>
        <v>0.1575</v>
      </c>
    </row>
    <row r="318" spans="14:33" x14ac:dyDescent="0.25">
      <c r="N318" s="7">
        <v>316</v>
      </c>
      <c r="O318" s="7">
        <f t="shared" ca="1" si="13"/>
        <v>0.51304501082418152</v>
      </c>
      <c r="P318" s="20">
        <f t="shared" ca="1" si="14"/>
        <v>593.71468388267772</v>
      </c>
      <c r="X318" s="12">
        <v>505.75004825858952</v>
      </c>
      <c r="AE318" s="8">
        <v>316</v>
      </c>
      <c r="AF318" s="12">
        <v>146837</v>
      </c>
      <c r="AG318" s="8">
        <f t="shared" si="15"/>
        <v>0.158</v>
      </c>
    </row>
    <row r="319" spans="14:33" x14ac:dyDescent="0.25">
      <c r="N319" s="7">
        <v>317</v>
      </c>
      <c r="O319" s="7">
        <f t="shared" ca="1" si="13"/>
        <v>0.30458695978374928</v>
      </c>
      <c r="P319" s="20">
        <f t="shared" ca="1" si="14"/>
        <v>526.26130826663223</v>
      </c>
      <c r="X319" s="12">
        <v>652.21279053244871</v>
      </c>
      <c r="AE319" s="8">
        <v>317</v>
      </c>
      <c r="AF319" s="12">
        <v>146904.5</v>
      </c>
      <c r="AG319" s="8">
        <f t="shared" si="15"/>
        <v>0.1585</v>
      </c>
    </row>
    <row r="320" spans="14:33" x14ac:dyDescent="0.25">
      <c r="N320" s="7">
        <v>318</v>
      </c>
      <c r="O320" s="7">
        <f t="shared" ca="1" si="13"/>
        <v>0.89165668957935962</v>
      </c>
      <c r="P320" s="20">
        <f t="shared" ca="1" si="14"/>
        <v>740.19217822058886</v>
      </c>
      <c r="X320" s="12">
        <v>603.59519194826726</v>
      </c>
      <c r="AE320" s="8">
        <v>318</v>
      </c>
      <c r="AF320" s="12">
        <v>146955.6</v>
      </c>
      <c r="AG320" s="8">
        <f t="shared" si="15"/>
        <v>0.159</v>
      </c>
    </row>
    <row r="321" spans="14:33" x14ac:dyDescent="0.25">
      <c r="N321" s="7">
        <v>319</v>
      </c>
      <c r="O321" s="7">
        <f t="shared" ca="1" si="13"/>
        <v>1.3290004155565693E-2</v>
      </c>
      <c r="P321" s="20">
        <f t="shared" ca="1" si="14"/>
        <v>340.43238142473092</v>
      </c>
      <c r="X321" s="12">
        <v>644.70554664327778</v>
      </c>
      <c r="AE321" s="8">
        <v>319</v>
      </c>
      <c r="AF321" s="12">
        <v>146985</v>
      </c>
      <c r="AG321" s="8">
        <f t="shared" si="15"/>
        <v>0.1595</v>
      </c>
    </row>
    <row r="322" spans="14:33" x14ac:dyDescent="0.25">
      <c r="N322" s="7">
        <v>320</v>
      </c>
      <c r="O322" s="7">
        <f t="shared" ca="1" si="13"/>
        <v>0.10884223225979273</v>
      </c>
      <c r="P322" s="20">
        <f t="shared" ca="1" si="14"/>
        <v>441.22289050356466</v>
      </c>
      <c r="X322" s="12">
        <v>784.75569415804273</v>
      </c>
      <c r="AE322" s="8">
        <v>320</v>
      </c>
      <c r="AF322" s="12">
        <v>147044.1</v>
      </c>
      <c r="AG322" s="8">
        <f t="shared" si="15"/>
        <v>0.16</v>
      </c>
    </row>
    <row r="323" spans="14:33" x14ac:dyDescent="0.25">
      <c r="N323" s="7">
        <v>321</v>
      </c>
      <c r="O323" s="7">
        <f t="shared" ca="1" si="13"/>
        <v>0.50591063773157496</v>
      </c>
      <c r="P323" s="20">
        <f t="shared" ca="1" si="14"/>
        <v>591.47911424399535</v>
      </c>
      <c r="X323" s="12">
        <v>803.65466019985308</v>
      </c>
      <c r="AE323" s="8">
        <v>321</v>
      </c>
      <c r="AF323" s="12">
        <v>147109.70000000001</v>
      </c>
      <c r="AG323" s="8">
        <f t="shared" si="15"/>
        <v>0.1605</v>
      </c>
    </row>
    <row r="324" spans="14:33" x14ac:dyDescent="0.25">
      <c r="N324" s="7">
        <v>322</v>
      </c>
      <c r="O324" s="7">
        <f t="shared" ref="O324:O387" ca="1" si="16">RAND()</f>
        <v>0.19021168045216985</v>
      </c>
      <c r="P324" s="20">
        <f t="shared" ref="P324:P387" ca="1" si="17">(($L$4*(EXP((_xlfn.NORM.S.INV(O324)-$L$5)/$L$6)))/(1+EXP((_xlfn.NORM.S.INV(O324)-$L$5)/$L$6)))+$L$3</f>
        <v>482.23955054383725</v>
      </c>
      <c r="X324" s="12">
        <v>422.06559757945405</v>
      </c>
      <c r="AE324" s="8">
        <v>322</v>
      </c>
      <c r="AF324" s="12">
        <v>147114.79999999999</v>
      </c>
      <c r="AG324" s="8">
        <f t="shared" ref="AG324:AG387" si="18">AE324/2000</f>
        <v>0.161</v>
      </c>
    </row>
    <row r="325" spans="14:33" x14ac:dyDescent="0.25">
      <c r="N325" s="7">
        <v>323</v>
      </c>
      <c r="O325" s="7">
        <f t="shared" ca="1" si="16"/>
        <v>8.8441012647548445E-2</v>
      </c>
      <c r="P325" s="20">
        <f t="shared" ca="1" si="17"/>
        <v>428.11922634292409</v>
      </c>
      <c r="X325" s="12">
        <v>446.8534033804882</v>
      </c>
      <c r="AE325" s="8">
        <v>323</v>
      </c>
      <c r="AF325" s="12">
        <v>147142.29999999999</v>
      </c>
      <c r="AG325" s="8">
        <f t="shared" si="18"/>
        <v>0.1615</v>
      </c>
    </row>
    <row r="326" spans="14:33" x14ac:dyDescent="0.25">
      <c r="N326" s="7">
        <v>324</v>
      </c>
      <c r="O326" s="7">
        <f t="shared" ca="1" si="16"/>
        <v>0.96306768602089721</v>
      </c>
      <c r="P326" s="20">
        <f t="shared" ca="1" si="17"/>
        <v>801.03482942404878</v>
      </c>
      <c r="X326" s="12">
        <v>453.2051266153112</v>
      </c>
      <c r="AE326" s="8">
        <v>324</v>
      </c>
      <c r="AF326" s="12">
        <v>147188.29999999999</v>
      </c>
      <c r="AG326" s="8">
        <f t="shared" si="18"/>
        <v>0.16200000000000001</v>
      </c>
    </row>
    <row r="327" spans="14:33" x14ac:dyDescent="0.25">
      <c r="N327" s="7">
        <v>325</v>
      </c>
      <c r="O327" s="7">
        <f t="shared" ca="1" si="16"/>
        <v>0.80623689990316372</v>
      </c>
      <c r="P327" s="20">
        <f t="shared" ca="1" si="17"/>
        <v>696.41777799692784</v>
      </c>
      <c r="X327" s="12">
        <v>700.98929174631689</v>
      </c>
      <c r="AE327" s="8">
        <v>325</v>
      </c>
      <c r="AF327" s="12">
        <v>147271</v>
      </c>
      <c r="AG327" s="8">
        <f t="shared" si="18"/>
        <v>0.16250000000000001</v>
      </c>
    </row>
    <row r="328" spans="14:33" x14ac:dyDescent="0.25">
      <c r="N328" s="7">
        <v>326</v>
      </c>
      <c r="O328" s="7">
        <f t="shared" ca="1" si="16"/>
        <v>0.87847246449961403</v>
      </c>
      <c r="P328" s="20">
        <f t="shared" ca="1" si="17"/>
        <v>732.32342224142678</v>
      </c>
      <c r="X328" s="12">
        <v>397.57833838829777</v>
      </c>
      <c r="AE328" s="8">
        <v>326</v>
      </c>
      <c r="AF328" s="12">
        <v>147348.20000000001</v>
      </c>
      <c r="AG328" s="8">
        <f t="shared" si="18"/>
        <v>0.16300000000000001</v>
      </c>
    </row>
    <row r="329" spans="14:33" x14ac:dyDescent="0.25">
      <c r="N329" s="7">
        <v>327</v>
      </c>
      <c r="O329" s="7">
        <f t="shared" ca="1" si="16"/>
        <v>0.46220706004738743</v>
      </c>
      <c r="P329" s="20">
        <f t="shared" ca="1" si="17"/>
        <v>577.7815178338949</v>
      </c>
      <c r="X329" s="12">
        <v>411.129742028338</v>
      </c>
      <c r="AE329" s="8">
        <v>327</v>
      </c>
      <c r="AF329" s="12">
        <v>147356.70000000001</v>
      </c>
      <c r="AG329" s="8">
        <f t="shared" si="18"/>
        <v>0.16350000000000001</v>
      </c>
    </row>
    <row r="330" spans="14:33" x14ac:dyDescent="0.25">
      <c r="N330" s="7">
        <v>328</v>
      </c>
      <c r="O330" s="7">
        <f t="shared" ca="1" si="16"/>
        <v>0.55871577202889877</v>
      </c>
      <c r="P330" s="20">
        <f t="shared" ca="1" si="17"/>
        <v>608.0897981726564</v>
      </c>
      <c r="X330" s="12">
        <v>820.91530179568701</v>
      </c>
      <c r="AE330" s="8">
        <v>328</v>
      </c>
      <c r="AF330" s="12">
        <v>147441.29999999999</v>
      </c>
      <c r="AG330" s="8">
        <f t="shared" si="18"/>
        <v>0.16400000000000001</v>
      </c>
    </row>
    <row r="331" spans="14:33" x14ac:dyDescent="0.25">
      <c r="N331" s="7">
        <v>329</v>
      </c>
      <c r="O331" s="7">
        <f t="shared" ca="1" si="16"/>
        <v>0.15149588909119505</v>
      </c>
      <c r="P331" s="20">
        <f t="shared" ca="1" si="17"/>
        <v>464.35433980700924</v>
      </c>
      <c r="X331" s="12">
        <v>690.05648179186437</v>
      </c>
      <c r="AE331" s="8">
        <v>329</v>
      </c>
      <c r="AF331" s="12">
        <v>147473.29999999999</v>
      </c>
      <c r="AG331" s="8">
        <f t="shared" si="18"/>
        <v>0.16450000000000001</v>
      </c>
    </row>
    <row r="332" spans="14:33" x14ac:dyDescent="0.25">
      <c r="N332" s="7">
        <v>330</v>
      </c>
      <c r="O332" s="7">
        <f t="shared" ca="1" si="16"/>
        <v>0.57181324886028684</v>
      </c>
      <c r="P332" s="20">
        <f t="shared" ca="1" si="17"/>
        <v>612.24785561695921</v>
      </c>
      <c r="X332" s="12">
        <v>733.512826090516</v>
      </c>
      <c r="AE332" s="8">
        <v>330</v>
      </c>
      <c r="AF332" s="12">
        <v>147512.29999999999</v>
      </c>
      <c r="AG332" s="8">
        <f t="shared" si="18"/>
        <v>0.16500000000000001</v>
      </c>
    </row>
    <row r="333" spans="14:33" x14ac:dyDescent="0.25">
      <c r="N333" s="7">
        <v>331</v>
      </c>
      <c r="O333" s="7">
        <f t="shared" ca="1" si="16"/>
        <v>0.52591476164060591</v>
      </c>
      <c r="P333" s="20">
        <f t="shared" ca="1" si="17"/>
        <v>597.75181833074532</v>
      </c>
      <c r="X333" s="12">
        <v>451.91498042490548</v>
      </c>
      <c r="AE333" s="8">
        <v>331</v>
      </c>
      <c r="AF333" s="12">
        <v>147529.9</v>
      </c>
      <c r="AG333" s="8">
        <f t="shared" si="18"/>
        <v>0.16550000000000001</v>
      </c>
    </row>
    <row r="334" spans="14:33" x14ac:dyDescent="0.25">
      <c r="N334" s="7">
        <v>332</v>
      </c>
      <c r="O334" s="7">
        <f t="shared" ca="1" si="16"/>
        <v>0.29083887396711849</v>
      </c>
      <c r="P334" s="20">
        <f t="shared" ca="1" si="17"/>
        <v>521.41610135962731</v>
      </c>
      <c r="X334" s="12">
        <v>370.99882174185183</v>
      </c>
      <c r="AE334" s="8">
        <v>332</v>
      </c>
      <c r="AF334" s="12">
        <v>147595.4</v>
      </c>
      <c r="AG334" s="8">
        <f t="shared" si="18"/>
        <v>0.16600000000000001</v>
      </c>
    </row>
    <row r="335" spans="14:33" x14ac:dyDescent="0.25">
      <c r="N335" s="7">
        <v>333</v>
      </c>
      <c r="O335" s="7">
        <f t="shared" ca="1" si="16"/>
        <v>0.70314950497984452</v>
      </c>
      <c r="P335" s="20">
        <f t="shared" ca="1" si="17"/>
        <v>656.07443557510692</v>
      </c>
      <c r="X335" s="12">
        <v>463.77148829889239</v>
      </c>
      <c r="AE335" s="8">
        <v>333</v>
      </c>
      <c r="AF335" s="12">
        <v>147614</v>
      </c>
      <c r="AG335" s="8">
        <f t="shared" si="18"/>
        <v>0.16650000000000001</v>
      </c>
    </row>
    <row r="336" spans="14:33" x14ac:dyDescent="0.25">
      <c r="N336" s="7">
        <v>334</v>
      </c>
      <c r="O336" s="7">
        <f t="shared" ca="1" si="16"/>
        <v>0.69654679124383589</v>
      </c>
      <c r="P336" s="20">
        <f t="shared" ca="1" si="17"/>
        <v>653.72978155496139</v>
      </c>
      <c r="X336" s="12">
        <v>860.32385940550046</v>
      </c>
      <c r="AE336" s="8">
        <v>334</v>
      </c>
      <c r="AF336" s="12">
        <v>147642.79999999999</v>
      </c>
      <c r="AG336" s="8">
        <f t="shared" si="18"/>
        <v>0.16700000000000001</v>
      </c>
    </row>
    <row r="337" spans="14:33" x14ac:dyDescent="0.25">
      <c r="N337" s="7">
        <v>335</v>
      </c>
      <c r="O337" s="7">
        <f t="shared" ca="1" si="16"/>
        <v>0.75021954807684155</v>
      </c>
      <c r="P337" s="20">
        <f t="shared" ca="1" si="17"/>
        <v>673.4877285074225</v>
      </c>
      <c r="X337" s="12">
        <v>420.05803457773061</v>
      </c>
      <c r="AE337" s="8">
        <v>335</v>
      </c>
      <c r="AF337" s="12">
        <v>147717</v>
      </c>
      <c r="AG337" s="8">
        <f t="shared" si="18"/>
        <v>0.16750000000000001</v>
      </c>
    </row>
    <row r="338" spans="14:33" x14ac:dyDescent="0.25">
      <c r="N338" s="7">
        <v>336</v>
      </c>
      <c r="O338" s="7">
        <f t="shared" ca="1" si="16"/>
        <v>0.22750001902489614</v>
      </c>
      <c r="P338" s="20">
        <f t="shared" ca="1" si="17"/>
        <v>497.70241651079186</v>
      </c>
      <c r="X338" s="12">
        <v>524.64874922825959</v>
      </c>
      <c r="AE338" s="8">
        <v>336</v>
      </c>
      <c r="AF338" s="12">
        <v>147781.79999999999</v>
      </c>
      <c r="AG338" s="8">
        <f t="shared" si="18"/>
        <v>0.16800000000000001</v>
      </c>
    </row>
    <row r="339" spans="14:33" x14ac:dyDescent="0.25">
      <c r="N339" s="7">
        <v>337</v>
      </c>
      <c r="O339" s="7">
        <f t="shared" ca="1" si="16"/>
        <v>0.40054484480760677</v>
      </c>
      <c r="P339" s="20">
        <f t="shared" ca="1" si="17"/>
        <v>558.23168073502302</v>
      </c>
      <c r="X339" s="12">
        <v>613.85031126008471</v>
      </c>
      <c r="AE339" s="8">
        <v>337</v>
      </c>
      <c r="AF339" s="12">
        <v>147807.9</v>
      </c>
      <c r="AG339" s="8">
        <f t="shared" si="18"/>
        <v>0.16850000000000001</v>
      </c>
    </row>
    <row r="340" spans="14:33" x14ac:dyDescent="0.25">
      <c r="N340" s="7">
        <v>338</v>
      </c>
      <c r="O340" s="7">
        <f t="shared" ca="1" si="16"/>
        <v>0.61964452852018737</v>
      </c>
      <c r="P340" s="20">
        <f t="shared" ca="1" si="17"/>
        <v>627.66637825338842</v>
      </c>
      <c r="X340" s="12">
        <v>590.20243368889373</v>
      </c>
      <c r="AE340" s="8">
        <v>338</v>
      </c>
      <c r="AF340" s="12">
        <v>147808.29999999999</v>
      </c>
      <c r="AG340" s="8">
        <f t="shared" si="18"/>
        <v>0.16900000000000001</v>
      </c>
    </row>
    <row r="341" spans="14:33" x14ac:dyDescent="0.25">
      <c r="N341" s="7">
        <v>339</v>
      </c>
      <c r="O341" s="7">
        <f t="shared" ca="1" si="16"/>
        <v>0.23763578574025845</v>
      </c>
      <c r="P341" s="20">
        <f t="shared" ca="1" si="17"/>
        <v>501.68261251607521</v>
      </c>
      <c r="X341" s="12">
        <v>514.23219119995224</v>
      </c>
      <c r="AE341" s="8">
        <v>339</v>
      </c>
      <c r="AF341" s="12">
        <v>147930.79999999999</v>
      </c>
      <c r="AG341" s="8">
        <f t="shared" si="18"/>
        <v>0.16950000000000001</v>
      </c>
    </row>
    <row r="342" spans="14:33" x14ac:dyDescent="0.25">
      <c r="N342" s="7">
        <v>340</v>
      </c>
      <c r="O342" s="7">
        <f t="shared" ca="1" si="16"/>
        <v>0.55264999096847001</v>
      </c>
      <c r="P342" s="20">
        <f t="shared" ca="1" si="17"/>
        <v>606.17086294363492</v>
      </c>
      <c r="X342" s="12">
        <v>467.598184158842</v>
      </c>
      <c r="AE342" s="8">
        <v>340</v>
      </c>
      <c r="AF342" s="12">
        <v>147932.79999999999</v>
      </c>
      <c r="AG342" s="8">
        <f t="shared" si="18"/>
        <v>0.17</v>
      </c>
    </row>
    <row r="343" spans="14:33" x14ac:dyDescent="0.25">
      <c r="N343" s="7">
        <v>341</v>
      </c>
      <c r="O343" s="7">
        <f t="shared" ca="1" si="16"/>
        <v>0.77483128123943057</v>
      </c>
      <c r="P343" s="20">
        <f t="shared" ca="1" si="17"/>
        <v>683.20184804612313</v>
      </c>
      <c r="X343" s="12">
        <v>534.10807232327375</v>
      </c>
      <c r="AE343" s="8">
        <v>341</v>
      </c>
      <c r="AF343" s="12">
        <v>147971.1</v>
      </c>
      <c r="AG343" s="8">
        <f t="shared" si="18"/>
        <v>0.17050000000000001</v>
      </c>
    </row>
    <row r="344" spans="14:33" x14ac:dyDescent="0.25">
      <c r="N344" s="7">
        <v>342</v>
      </c>
      <c r="O344" s="7">
        <f t="shared" ca="1" si="16"/>
        <v>6.7322527318924297E-2</v>
      </c>
      <c r="P344" s="20">
        <f t="shared" ca="1" si="17"/>
        <v>412.27356896228019</v>
      </c>
      <c r="X344" s="12">
        <v>761.76485308508586</v>
      </c>
      <c r="AE344" s="8">
        <v>342</v>
      </c>
      <c r="AF344" s="12">
        <v>148003.29999999999</v>
      </c>
      <c r="AG344" s="8">
        <f t="shared" si="18"/>
        <v>0.17100000000000001</v>
      </c>
    </row>
    <row r="345" spans="14:33" x14ac:dyDescent="0.25">
      <c r="N345" s="7">
        <v>343</v>
      </c>
      <c r="O345" s="7">
        <f t="shared" ca="1" si="16"/>
        <v>0.26610787808309233</v>
      </c>
      <c r="P345" s="20">
        <f t="shared" ca="1" si="17"/>
        <v>512.45914986080106</v>
      </c>
      <c r="X345" s="12">
        <v>581.91754446723303</v>
      </c>
      <c r="AE345" s="8">
        <v>343</v>
      </c>
      <c r="AF345" s="12">
        <v>148012.5</v>
      </c>
      <c r="AG345" s="8">
        <f t="shared" si="18"/>
        <v>0.17150000000000001</v>
      </c>
    </row>
    <row r="346" spans="14:33" x14ac:dyDescent="0.25">
      <c r="N346" s="7">
        <v>344</v>
      </c>
      <c r="O346" s="7">
        <f t="shared" ca="1" si="16"/>
        <v>0.81423643245141342</v>
      </c>
      <c r="P346" s="20">
        <f t="shared" ca="1" si="17"/>
        <v>699.96354901192137</v>
      </c>
      <c r="X346" s="12">
        <v>494.93762347556032</v>
      </c>
      <c r="AE346" s="8">
        <v>344</v>
      </c>
      <c r="AF346" s="12">
        <v>148052.4</v>
      </c>
      <c r="AG346" s="8">
        <f t="shared" si="18"/>
        <v>0.17199999999999999</v>
      </c>
    </row>
    <row r="347" spans="14:33" x14ac:dyDescent="0.25">
      <c r="N347" s="7">
        <v>345</v>
      </c>
      <c r="O347" s="7">
        <f t="shared" ca="1" si="16"/>
        <v>0.12408077667857798</v>
      </c>
      <c r="P347" s="20">
        <f t="shared" ca="1" si="17"/>
        <v>450.02981319958656</v>
      </c>
      <c r="X347" s="12">
        <v>708.70679301317682</v>
      </c>
      <c r="AE347" s="8">
        <v>345</v>
      </c>
      <c r="AF347" s="12">
        <v>148078.79999999999</v>
      </c>
      <c r="AG347" s="8">
        <f t="shared" si="18"/>
        <v>0.17249999999999999</v>
      </c>
    </row>
    <row r="348" spans="14:33" x14ac:dyDescent="0.25">
      <c r="N348" s="7">
        <v>346</v>
      </c>
      <c r="O348" s="7">
        <f t="shared" ca="1" si="16"/>
        <v>0.33187012485166179</v>
      </c>
      <c r="P348" s="20">
        <f t="shared" ca="1" si="17"/>
        <v>535.64088913511614</v>
      </c>
      <c r="X348" s="12">
        <v>389.13662114124259</v>
      </c>
      <c r="AE348" s="8">
        <v>346</v>
      </c>
      <c r="AF348" s="12">
        <v>148212.29999999999</v>
      </c>
      <c r="AG348" s="8">
        <f t="shared" si="18"/>
        <v>0.17299999999999999</v>
      </c>
    </row>
    <row r="349" spans="14:33" x14ac:dyDescent="0.25">
      <c r="N349" s="7">
        <v>347</v>
      </c>
      <c r="O349" s="7">
        <f t="shared" ca="1" si="16"/>
        <v>0.71427044682355101</v>
      </c>
      <c r="P349" s="20">
        <f t="shared" ca="1" si="17"/>
        <v>660.0726610991361</v>
      </c>
      <c r="X349" s="12">
        <v>572.93760994498962</v>
      </c>
      <c r="AE349" s="8">
        <v>347</v>
      </c>
      <c r="AF349" s="12">
        <v>148425.4</v>
      </c>
      <c r="AG349" s="8">
        <f t="shared" si="18"/>
        <v>0.17349999999999999</v>
      </c>
    </row>
    <row r="350" spans="14:33" x14ac:dyDescent="0.25">
      <c r="N350" s="7">
        <v>348</v>
      </c>
      <c r="O350" s="7">
        <f t="shared" ca="1" si="16"/>
        <v>0.31813093379322721</v>
      </c>
      <c r="P350" s="20">
        <f t="shared" ca="1" si="17"/>
        <v>530.95376464360049</v>
      </c>
      <c r="X350" s="12">
        <v>475.88685226570573</v>
      </c>
      <c r="AE350" s="8">
        <v>348</v>
      </c>
      <c r="AF350" s="12">
        <v>148497.20000000001</v>
      </c>
      <c r="AG350" s="8">
        <f t="shared" si="18"/>
        <v>0.17399999999999999</v>
      </c>
    </row>
    <row r="351" spans="14:33" x14ac:dyDescent="0.25">
      <c r="N351" s="7">
        <v>349</v>
      </c>
      <c r="O351" s="7">
        <f t="shared" ca="1" si="16"/>
        <v>0.47378820806804334</v>
      </c>
      <c r="P351" s="20">
        <f t="shared" ca="1" si="17"/>
        <v>581.41599443649238</v>
      </c>
      <c r="X351" s="12">
        <v>493.58431358984336</v>
      </c>
      <c r="AE351" s="8">
        <v>349</v>
      </c>
      <c r="AF351" s="12">
        <v>148515.29999999999</v>
      </c>
      <c r="AG351" s="8">
        <f t="shared" si="18"/>
        <v>0.17449999999999999</v>
      </c>
    </row>
    <row r="352" spans="14:33" x14ac:dyDescent="0.25">
      <c r="N352" s="7">
        <v>350</v>
      </c>
      <c r="O352" s="7">
        <f t="shared" ca="1" si="16"/>
        <v>0.37359552801550233</v>
      </c>
      <c r="P352" s="20">
        <f t="shared" ca="1" si="17"/>
        <v>549.50579304477344</v>
      </c>
      <c r="X352" s="12">
        <v>480.01224651297582</v>
      </c>
      <c r="AE352" s="8">
        <v>350</v>
      </c>
      <c r="AF352" s="12">
        <v>148544</v>
      </c>
      <c r="AG352" s="8">
        <f t="shared" si="18"/>
        <v>0.17499999999999999</v>
      </c>
    </row>
    <row r="353" spans="14:33" x14ac:dyDescent="0.25">
      <c r="N353" s="7">
        <v>351</v>
      </c>
      <c r="O353" s="7">
        <f t="shared" ca="1" si="16"/>
        <v>0.43699193355669286</v>
      </c>
      <c r="P353" s="20">
        <f t="shared" ca="1" si="17"/>
        <v>569.83789119248581</v>
      </c>
      <c r="X353" s="12">
        <v>592.39706702130047</v>
      </c>
      <c r="AE353" s="8">
        <v>351</v>
      </c>
      <c r="AF353" s="12">
        <v>148590.39999999999</v>
      </c>
      <c r="AG353" s="8">
        <f t="shared" si="18"/>
        <v>0.17549999999999999</v>
      </c>
    </row>
    <row r="354" spans="14:33" x14ac:dyDescent="0.25">
      <c r="N354" s="7">
        <v>352</v>
      </c>
      <c r="O354" s="7">
        <f t="shared" ca="1" si="16"/>
        <v>0.47439709155978604</v>
      </c>
      <c r="P354" s="20">
        <f t="shared" ca="1" si="17"/>
        <v>581.60691689193641</v>
      </c>
      <c r="X354" s="12">
        <v>608.91044727425583</v>
      </c>
      <c r="AE354" s="8">
        <v>352</v>
      </c>
      <c r="AF354" s="12">
        <v>148599.1</v>
      </c>
      <c r="AG354" s="8">
        <f t="shared" si="18"/>
        <v>0.17599999999999999</v>
      </c>
    </row>
    <row r="355" spans="14:33" x14ac:dyDescent="0.25">
      <c r="N355" s="7">
        <v>353</v>
      </c>
      <c r="O355" s="7">
        <f t="shared" ca="1" si="16"/>
        <v>0.16298182753317503</v>
      </c>
      <c r="P355" s="20">
        <f t="shared" ca="1" si="17"/>
        <v>469.90293550074546</v>
      </c>
      <c r="X355" s="12">
        <v>640.91252188718181</v>
      </c>
      <c r="AE355" s="8">
        <v>353</v>
      </c>
      <c r="AF355" s="12">
        <v>148626.5</v>
      </c>
      <c r="AG355" s="8">
        <f t="shared" si="18"/>
        <v>0.17649999999999999</v>
      </c>
    </row>
    <row r="356" spans="14:33" x14ac:dyDescent="0.25">
      <c r="N356" s="7">
        <v>354</v>
      </c>
      <c r="O356" s="7">
        <f t="shared" ca="1" si="16"/>
        <v>0.79612819856855999</v>
      </c>
      <c r="P356" s="20">
        <f t="shared" ca="1" si="17"/>
        <v>692.04854824408483</v>
      </c>
      <c r="X356" s="12">
        <v>559.72606060224598</v>
      </c>
      <c r="AE356" s="8">
        <v>354</v>
      </c>
      <c r="AF356" s="12">
        <v>148653.4</v>
      </c>
      <c r="AG356" s="8">
        <f t="shared" si="18"/>
        <v>0.17699999999999999</v>
      </c>
    </row>
    <row r="357" spans="14:33" x14ac:dyDescent="0.25">
      <c r="N357" s="7">
        <v>355</v>
      </c>
      <c r="O357" s="7">
        <f t="shared" ca="1" si="16"/>
        <v>0.72573243399624521</v>
      </c>
      <c r="P357" s="20">
        <f t="shared" ca="1" si="17"/>
        <v>664.26342198699501</v>
      </c>
      <c r="X357" s="12">
        <v>593.61103032953929</v>
      </c>
      <c r="AE357" s="8">
        <v>355</v>
      </c>
      <c r="AF357" s="12">
        <v>148672.20000000001</v>
      </c>
      <c r="AG357" s="8">
        <f t="shared" si="18"/>
        <v>0.17749999999999999</v>
      </c>
    </row>
    <row r="358" spans="14:33" x14ac:dyDescent="0.25">
      <c r="N358" s="7">
        <v>356</v>
      </c>
      <c r="O358" s="7">
        <f t="shared" ca="1" si="16"/>
        <v>5.9180893814184898E-2</v>
      </c>
      <c r="P358" s="20">
        <f t="shared" ca="1" si="17"/>
        <v>405.26750702099503</v>
      </c>
      <c r="X358" s="12">
        <v>427.90158629880364</v>
      </c>
      <c r="AE358" s="8">
        <v>356</v>
      </c>
      <c r="AF358" s="12">
        <v>148676.79999999999</v>
      </c>
      <c r="AG358" s="8">
        <f t="shared" si="18"/>
        <v>0.17799999999999999</v>
      </c>
    </row>
    <row r="359" spans="14:33" x14ac:dyDescent="0.25">
      <c r="N359" s="7">
        <v>357</v>
      </c>
      <c r="O359" s="7">
        <f t="shared" ca="1" si="16"/>
        <v>0.14030469281877778</v>
      </c>
      <c r="P359" s="20">
        <f t="shared" ca="1" si="17"/>
        <v>458.70926417390513</v>
      </c>
      <c r="X359" s="12">
        <v>492.05042496676651</v>
      </c>
      <c r="AE359" s="8">
        <v>357</v>
      </c>
      <c r="AF359" s="12">
        <v>148678.20000000001</v>
      </c>
      <c r="AG359" s="8">
        <f t="shared" si="18"/>
        <v>0.17849999999999999</v>
      </c>
    </row>
    <row r="360" spans="14:33" x14ac:dyDescent="0.25">
      <c r="N360" s="7">
        <v>358</v>
      </c>
      <c r="O360" s="7">
        <f t="shared" ca="1" si="16"/>
        <v>0.29725820860012842</v>
      </c>
      <c r="P360" s="20">
        <f t="shared" ca="1" si="17"/>
        <v>523.68935149131198</v>
      </c>
      <c r="X360" s="12">
        <v>755.33902972292026</v>
      </c>
      <c r="AE360" s="8">
        <v>358</v>
      </c>
      <c r="AF360" s="12">
        <v>148680.70000000001</v>
      </c>
      <c r="AG360" s="8">
        <f t="shared" si="18"/>
        <v>0.17899999999999999</v>
      </c>
    </row>
    <row r="361" spans="14:33" x14ac:dyDescent="0.25">
      <c r="N361" s="7">
        <v>359</v>
      </c>
      <c r="O361" s="7">
        <f t="shared" ca="1" si="16"/>
        <v>0.43638671276305652</v>
      </c>
      <c r="P361" s="20">
        <f t="shared" ca="1" si="17"/>
        <v>569.64653803618137</v>
      </c>
      <c r="X361" s="12">
        <v>744.24197265246858</v>
      </c>
      <c r="AE361" s="8">
        <v>359</v>
      </c>
      <c r="AF361" s="12">
        <v>148718.1</v>
      </c>
      <c r="AG361" s="8">
        <f t="shared" si="18"/>
        <v>0.17949999999999999</v>
      </c>
    </row>
    <row r="362" spans="14:33" x14ac:dyDescent="0.25">
      <c r="N362" s="7">
        <v>360</v>
      </c>
      <c r="O362" s="7">
        <f t="shared" ca="1" si="16"/>
        <v>0.43546929117307176</v>
      </c>
      <c r="P362" s="20">
        <f t="shared" ca="1" si="17"/>
        <v>569.35640318734295</v>
      </c>
      <c r="X362" s="12">
        <v>473.37110700314543</v>
      </c>
      <c r="AE362" s="8">
        <v>360</v>
      </c>
      <c r="AF362" s="12">
        <v>148732</v>
      </c>
      <c r="AG362" s="8">
        <f t="shared" si="18"/>
        <v>0.18</v>
      </c>
    </row>
    <row r="363" spans="14:33" x14ac:dyDescent="0.25">
      <c r="N363" s="7">
        <v>361</v>
      </c>
      <c r="O363" s="7">
        <f t="shared" ca="1" si="16"/>
        <v>0.53817267773705457</v>
      </c>
      <c r="P363" s="20">
        <f t="shared" ca="1" si="17"/>
        <v>601.60514335987773</v>
      </c>
      <c r="X363" s="12">
        <v>660.5981809769869</v>
      </c>
      <c r="AE363" s="8">
        <v>361</v>
      </c>
      <c r="AF363" s="12">
        <v>148781.9</v>
      </c>
      <c r="AG363" s="8">
        <f t="shared" si="18"/>
        <v>0.18049999999999999</v>
      </c>
    </row>
    <row r="364" spans="14:33" x14ac:dyDescent="0.25">
      <c r="N364" s="7">
        <v>362</v>
      </c>
      <c r="O364" s="7">
        <f t="shared" ca="1" si="16"/>
        <v>0.48664061097406353</v>
      </c>
      <c r="P364" s="20">
        <f t="shared" ca="1" si="17"/>
        <v>585.44370403751032</v>
      </c>
      <c r="X364" s="12">
        <v>693.76310151586858</v>
      </c>
      <c r="AE364" s="8">
        <v>362</v>
      </c>
      <c r="AF364" s="12">
        <v>148835.79999999999</v>
      </c>
      <c r="AG364" s="8">
        <f t="shared" si="18"/>
        <v>0.18099999999999999</v>
      </c>
    </row>
    <row r="365" spans="14:33" x14ac:dyDescent="0.25">
      <c r="N365" s="7">
        <v>363</v>
      </c>
      <c r="O365" s="7">
        <f t="shared" ca="1" si="16"/>
        <v>1.3387261915775772E-2</v>
      </c>
      <c r="P365" s="20">
        <f t="shared" ca="1" si="17"/>
        <v>340.69194324336934</v>
      </c>
      <c r="X365" s="12">
        <v>455.6455933301732</v>
      </c>
      <c r="AE365" s="8">
        <v>363</v>
      </c>
      <c r="AF365" s="12">
        <v>148877.1</v>
      </c>
      <c r="AG365" s="8">
        <f t="shared" si="18"/>
        <v>0.18149999999999999</v>
      </c>
    </row>
    <row r="366" spans="14:33" x14ac:dyDescent="0.25">
      <c r="N366" s="7">
        <v>364</v>
      </c>
      <c r="O366" s="7">
        <f t="shared" ca="1" si="16"/>
        <v>0.93708790949473575</v>
      </c>
      <c r="P366" s="20">
        <f t="shared" ca="1" si="17"/>
        <v>773.46396434000087</v>
      </c>
      <c r="X366" s="12">
        <v>609.07352533528467</v>
      </c>
      <c r="AE366" s="8">
        <v>364</v>
      </c>
      <c r="AF366" s="12">
        <v>148905.1</v>
      </c>
      <c r="AG366" s="8">
        <f t="shared" si="18"/>
        <v>0.182</v>
      </c>
    </row>
    <row r="367" spans="14:33" x14ac:dyDescent="0.25">
      <c r="N367" s="7">
        <v>365</v>
      </c>
      <c r="O367" s="7">
        <f t="shared" ca="1" si="16"/>
        <v>0.78238847914336362</v>
      </c>
      <c r="P367" s="20">
        <f t="shared" ca="1" si="17"/>
        <v>686.28958305880883</v>
      </c>
      <c r="X367" s="12">
        <v>811.46855179679028</v>
      </c>
      <c r="AE367" s="8">
        <v>365</v>
      </c>
      <c r="AF367" s="12">
        <v>148926.79999999999</v>
      </c>
      <c r="AG367" s="8">
        <f t="shared" si="18"/>
        <v>0.1825</v>
      </c>
    </row>
    <row r="368" spans="14:33" x14ac:dyDescent="0.25">
      <c r="N368" s="7">
        <v>366</v>
      </c>
      <c r="O368" s="7">
        <f t="shared" ca="1" si="16"/>
        <v>0.7870493689417084</v>
      </c>
      <c r="P368" s="20">
        <f t="shared" ca="1" si="17"/>
        <v>688.22138175388795</v>
      </c>
      <c r="X368" s="12">
        <v>694.98797288347021</v>
      </c>
      <c r="AE368" s="8">
        <v>366</v>
      </c>
      <c r="AF368" s="12">
        <v>148958</v>
      </c>
      <c r="AG368" s="8">
        <f t="shared" si="18"/>
        <v>0.183</v>
      </c>
    </row>
    <row r="369" spans="14:33" x14ac:dyDescent="0.25">
      <c r="N369" s="7">
        <v>367</v>
      </c>
      <c r="O369" s="7">
        <f t="shared" ca="1" si="16"/>
        <v>0.1594411745609996</v>
      </c>
      <c r="P369" s="20">
        <f t="shared" ca="1" si="17"/>
        <v>468.21697977022927</v>
      </c>
      <c r="X369" s="12">
        <v>548.76189569694122</v>
      </c>
      <c r="AE369" s="8">
        <v>367</v>
      </c>
      <c r="AF369" s="12">
        <v>148967.20000000001</v>
      </c>
      <c r="AG369" s="8">
        <f t="shared" si="18"/>
        <v>0.1835</v>
      </c>
    </row>
    <row r="370" spans="14:33" x14ac:dyDescent="0.25">
      <c r="N370" s="7">
        <v>368</v>
      </c>
      <c r="O370" s="7">
        <f t="shared" ca="1" si="16"/>
        <v>0.66638049847288228</v>
      </c>
      <c r="P370" s="20">
        <f t="shared" ca="1" si="17"/>
        <v>643.26036473324916</v>
      </c>
      <c r="X370" s="12">
        <v>723.19905011457638</v>
      </c>
      <c r="AE370" s="8">
        <v>368</v>
      </c>
      <c r="AF370" s="12">
        <v>148970.70000000001</v>
      </c>
      <c r="AG370" s="8">
        <f t="shared" si="18"/>
        <v>0.184</v>
      </c>
    </row>
    <row r="371" spans="14:33" x14ac:dyDescent="0.25">
      <c r="N371" s="7">
        <v>369</v>
      </c>
      <c r="O371" s="7">
        <f t="shared" ca="1" si="16"/>
        <v>7.1397535862426809E-2</v>
      </c>
      <c r="P371" s="20">
        <f t="shared" ca="1" si="17"/>
        <v>415.56571041714153</v>
      </c>
      <c r="X371" s="12">
        <v>581.95625098834034</v>
      </c>
      <c r="AE371" s="8">
        <v>369</v>
      </c>
      <c r="AF371" s="12">
        <v>148986.9</v>
      </c>
      <c r="AG371" s="8">
        <f t="shared" si="18"/>
        <v>0.1845</v>
      </c>
    </row>
    <row r="372" spans="14:33" x14ac:dyDescent="0.25">
      <c r="N372" s="7">
        <v>370</v>
      </c>
      <c r="O372" s="7">
        <f t="shared" ca="1" si="16"/>
        <v>0.54852129188602361</v>
      </c>
      <c r="P372" s="20">
        <f t="shared" ca="1" si="17"/>
        <v>604.86687911383081</v>
      </c>
      <c r="X372" s="12">
        <v>825.46919828727198</v>
      </c>
      <c r="AE372" s="8">
        <v>370</v>
      </c>
      <c r="AF372" s="12">
        <v>149037.29999999999</v>
      </c>
      <c r="AG372" s="8">
        <f t="shared" si="18"/>
        <v>0.185</v>
      </c>
    </row>
    <row r="373" spans="14:33" x14ac:dyDescent="0.25">
      <c r="N373" s="7">
        <v>371</v>
      </c>
      <c r="O373" s="7">
        <f t="shared" ca="1" si="16"/>
        <v>0.93815438734120027</v>
      </c>
      <c r="P373" s="20">
        <f t="shared" ca="1" si="17"/>
        <v>774.41820083720586</v>
      </c>
      <c r="X373" s="12">
        <v>535.62421933434484</v>
      </c>
      <c r="AE373" s="8">
        <v>371</v>
      </c>
      <c r="AF373" s="12">
        <v>149126.5</v>
      </c>
      <c r="AG373" s="8">
        <f t="shared" si="18"/>
        <v>0.1855</v>
      </c>
    </row>
    <row r="374" spans="14:33" x14ac:dyDescent="0.25">
      <c r="N374" s="7">
        <v>372</v>
      </c>
      <c r="O374" s="7">
        <f t="shared" ca="1" si="16"/>
        <v>0.49567722954932059</v>
      </c>
      <c r="P374" s="20">
        <f t="shared" ca="1" si="17"/>
        <v>588.2739266674032</v>
      </c>
      <c r="X374" s="12">
        <v>745.11608889771537</v>
      </c>
      <c r="AE374" s="8">
        <v>372</v>
      </c>
      <c r="AF374" s="12">
        <v>149137.20000000001</v>
      </c>
      <c r="AG374" s="8">
        <f t="shared" si="18"/>
        <v>0.186</v>
      </c>
    </row>
    <row r="375" spans="14:33" x14ac:dyDescent="0.25">
      <c r="N375" s="7">
        <v>373</v>
      </c>
      <c r="O375" s="7">
        <f t="shared" ca="1" si="16"/>
        <v>0.32341698801322627</v>
      </c>
      <c r="P375" s="20">
        <f t="shared" ca="1" si="17"/>
        <v>532.76533756977756</v>
      </c>
      <c r="X375" s="12">
        <v>667.62275365418304</v>
      </c>
      <c r="AE375" s="8">
        <v>373</v>
      </c>
      <c r="AF375" s="12">
        <v>149220</v>
      </c>
      <c r="AG375" s="8">
        <f t="shared" si="18"/>
        <v>0.1865</v>
      </c>
    </row>
    <row r="376" spans="14:33" x14ac:dyDescent="0.25">
      <c r="N376" s="7">
        <v>374</v>
      </c>
      <c r="O376" s="7">
        <f t="shared" ca="1" si="16"/>
        <v>0.38476259934288115</v>
      </c>
      <c r="P376" s="20">
        <f t="shared" ca="1" si="17"/>
        <v>553.13967607522011</v>
      </c>
      <c r="X376" s="12">
        <v>577.27444284761179</v>
      </c>
      <c r="AE376" s="8">
        <v>374</v>
      </c>
      <c r="AF376" s="12">
        <v>149227.6</v>
      </c>
      <c r="AG376" s="8">
        <f t="shared" si="18"/>
        <v>0.187</v>
      </c>
    </row>
    <row r="377" spans="14:33" x14ac:dyDescent="0.25">
      <c r="N377" s="7">
        <v>375</v>
      </c>
      <c r="O377" s="7">
        <f t="shared" ca="1" si="16"/>
        <v>0.73204442532405001</v>
      </c>
      <c r="P377" s="20">
        <f t="shared" ca="1" si="17"/>
        <v>666.60404092187389</v>
      </c>
      <c r="X377" s="12">
        <v>717.23016918638916</v>
      </c>
      <c r="AE377" s="8">
        <v>375</v>
      </c>
      <c r="AF377" s="12">
        <v>149249.60000000001</v>
      </c>
      <c r="AG377" s="8">
        <f t="shared" si="18"/>
        <v>0.1875</v>
      </c>
    </row>
    <row r="378" spans="14:33" x14ac:dyDescent="0.25">
      <c r="N378" s="7">
        <v>376</v>
      </c>
      <c r="O378" s="7">
        <f t="shared" ca="1" si="16"/>
        <v>0.1597853021216834</v>
      </c>
      <c r="P378" s="20">
        <f t="shared" ca="1" si="17"/>
        <v>468.38176807835691</v>
      </c>
      <c r="X378" s="12">
        <v>486.21515590547898</v>
      </c>
      <c r="AE378" s="8">
        <v>376</v>
      </c>
      <c r="AF378" s="12">
        <v>149277.29999999999</v>
      </c>
      <c r="AG378" s="8">
        <f t="shared" si="18"/>
        <v>0.188</v>
      </c>
    </row>
    <row r="379" spans="14:33" x14ac:dyDescent="0.25">
      <c r="N379" s="7">
        <v>377</v>
      </c>
      <c r="O379" s="7">
        <f t="shared" ca="1" si="16"/>
        <v>0.56696501595705684</v>
      </c>
      <c r="P379" s="20">
        <f t="shared" ca="1" si="17"/>
        <v>610.70617819187476</v>
      </c>
      <c r="X379" s="12">
        <v>454.67119262341657</v>
      </c>
      <c r="AE379" s="8">
        <v>377</v>
      </c>
      <c r="AF379" s="12">
        <v>149286.5</v>
      </c>
      <c r="AG379" s="8">
        <f t="shared" si="18"/>
        <v>0.1885</v>
      </c>
    </row>
    <row r="380" spans="14:33" x14ac:dyDescent="0.25">
      <c r="N380" s="7">
        <v>378</v>
      </c>
      <c r="O380" s="7">
        <f t="shared" ca="1" si="16"/>
        <v>1.1587533907472358E-2</v>
      </c>
      <c r="P380" s="20">
        <f t="shared" ca="1" si="17"/>
        <v>335.63469604465666</v>
      </c>
      <c r="X380" s="12">
        <v>617.57951030838262</v>
      </c>
      <c r="AE380" s="8">
        <v>378</v>
      </c>
      <c r="AF380" s="12">
        <v>149311.20000000001</v>
      </c>
      <c r="AG380" s="8">
        <f t="shared" si="18"/>
        <v>0.189</v>
      </c>
    </row>
    <row r="381" spans="14:33" x14ac:dyDescent="0.25">
      <c r="N381" s="7">
        <v>379</v>
      </c>
      <c r="O381" s="7">
        <f t="shared" ca="1" si="16"/>
        <v>0.99940538498834275</v>
      </c>
      <c r="P381" s="20">
        <f t="shared" ca="1" si="17"/>
        <v>929.0954890638335</v>
      </c>
      <c r="X381" s="12">
        <v>468.84754359812769</v>
      </c>
      <c r="AE381" s="8">
        <v>379</v>
      </c>
      <c r="AF381" s="12">
        <v>149366.70000000001</v>
      </c>
      <c r="AG381" s="8">
        <f t="shared" si="18"/>
        <v>0.1895</v>
      </c>
    </row>
    <row r="382" spans="14:33" x14ac:dyDescent="0.25">
      <c r="N382" s="7">
        <v>380</v>
      </c>
      <c r="O382" s="7">
        <f t="shared" ca="1" si="16"/>
        <v>0.89091514381118475</v>
      </c>
      <c r="P382" s="20">
        <f t="shared" ca="1" si="17"/>
        <v>739.73399470890752</v>
      </c>
      <c r="X382" s="12">
        <v>688.34563683092324</v>
      </c>
      <c r="AE382" s="8">
        <v>380</v>
      </c>
      <c r="AF382" s="12">
        <v>149372.20000000001</v>
      </c>
      <c r="AG382" s="8">
        <f t="shared" si="18"/>
        <v>0.19</v>
      </c>
    </row>
    <row r="383" spans="14:33" x14ac:dyDescent="0.25">
      <c r="N383" s="7">
        <v>381</v>
      </c>
      <c r="O383" s="7">
        <f t="shared" ca="1" si="16"/>
        <v>0.4292056784805971</v>
      </c>
      <c r="P383" s="20">
        <f t="shared" ca="1" si="17"/>
        <v>567.37307701528573</v>
      </c>
      <c r="X383" s="12">
        <v>771.0026678901321</v>
      </c>
      <c r="AE383" s="8">
        <v>381</v>
      </c>
      <c r="AF383" s="12">
        <v>149383.29999999999</v>
      </c>
      <c r="AG383" s="8">
        <f t="shared" si="18"/>
        <v>0.1905</v>
      </c>
    </row>
    <row r="384" spans="14:33" x14ac:dyDescent="0.25">
      <c r="N384" s="7">
        <v>382</v>
      </c>
      <c r="O384" s="7">
        <f t="shared" ca="1" si="16"/>
        <v>0.94007921777097847</v>
      </c>
      <c r="P384" s="20">
        <f t="shared" ca="1" si="17"/>
        <v>776.16970145281073</v>
      </c>
      <c r="X384" s="12">
        <v>613.78907877952315</v>
      </c>
      <c r="AE384" s="8">
        <v>382</v>
      </c>
      <c r="AF384" s="12">
        <v>149435.79999999999</v>
      </c>
      <c r="AG384" s="8">
        <f t="shared" si="18"/>
        <v>0.191</v>
      </c>
    </row>
    <row r="385" spans="14:33" x14ac:dyDescent="0.25">
      <c r="N385" s="7">
        <v>383</v>
      </c>
      <c r="O385" s="7">
        <f t="shared" ca="1" si="16"/>
        <v>0.44974098325414691</v>
      </c>
      <c r="P385" s="20">
        <f t="shared" ca="1" si="17"/>
        <v>573.86063030437549</v>
      </c>
      <c r="X385" s="12">
        <v>758.50332238514625</v>
      </c>
      <c r="AE385" s="8">
        <v>383</v>
      </c>
      <c r="AF385" s="12">
        <v>149506.1</v>
      </c>
      <c r="AG385" s="8">
        <f t="shared" si="18"/>
        <v>0.1915</v>
      </c>
    </row>
    <row r="386" spans="14:33" x14ac:dyDescent="0.25">
      <c r="N386" s="7">
        <v>384</v>
      </c>
      <c r="O386" s="7">
        <f t="shared" ca="1" si="16"/>
        <v>0.2278489708833108</v>
      </c>
      <c r="P386" s="20">
        <f t="shared" ca="1" si="17"/>
        <v>497.84084876980097</v>
      </c>
      <c r="X386" s="12">
        <v>642.27970501917525</v>
      </c>
      <c r="AE386" s="8">
        <v>384</v>
      </c>
      <c r="AF386" s="12">
        <v>149547.9</v>
      </c>
      <c r="AG386" s="8">
        <f t="shared" si="18"/>
        <v>0.192</v>
      </c>
    </row>
    <row r="387" spans="14:33" x14ac:dyDescent="0.25">
      <c r="N387" s="7">
        <v>385</v>
      </c>
      <c r="O387" s="7">
        <f t="shared" ca="1" si="16"/>
        <v>0.63275979518673353</v>
      </c>
      <c r="P387" s="20">
        <f t="shared" ca="1" si="17"/>
        <v>631.97899674233406</v>
      </c>
      <c r="X387" s="12">
        <v>433.82086588399585</v>
      </c>
      <c r="AE387" s="8">
        <v>385</v>
      </c>
      <c r="AF387" s="12">
        <v>149703.9</v>
      </c>
      <c r="AG387" s="8">
        <f t="shared" si="18"/>
        <v>0.1925</v>
      </c>
    </row>
    <row r="388" spans="14:33" x14ac:dyDescent="0.25">
      <c r="N388" s="7">
        <v>386</v>
      </c>
      <c r="O388" s="7">
        <f t="shared" ref="O388:O451" ca="1" si="19">RAND()</f>
        <v>0.96632587480924959</v>
      </c>
      <c r="P388" s="20">
        <f t="shared" ref="P388:P451" ca="1" si="20">(($L$4*(EXP((_xlfn.NORM.S.INV(O388)-$L$5)/$L$6)))/(1+EXP((_xlfn.NORM.S.INV(O388)-$L$5)/$L$6)))+$L$3</f>
        <v>805.40622476353792</v>
      </c>
      <c r="X388" s="12">
        <v>358.67799081913995</v>
      </c>
      <c r="AE388" s="8">
        <v>386</v>
      </c>
      <c r="AF388" s="12">
        <v>149888.70000000001</v>
      </c>
      <c r="AG388" s="8">
        <f t="shared" ref="AG388:AG451" si="21">AE388/2000</f>
        <v>0.193</v>
      </c>
    </row>
    <row r="389" spans="14:33" x14ac:dyDescent="0.25">
      <c r="N389" s="7">
        <v>387</v>
      </c>
      <c r="O389" s="7">
        <f t="shared" ca="1" si="19"/>
        <v>0.38145753468702581</v>
      </c>
      <c r="P389" s="20">
        <f t="shared" ca="1" si="20"/>
        <v>552.06702811571779</v>
      </c>
      <c r="X389" s="12">
        <v>577.59731304470824</v>
      </c>
      <c r="AE389" s="8">
        <v>387</v>
      </c>
      <c r="AF389" s="12">
        <v>149936.79999999999</v>
      </c>
      <c r="AG389" s="8">
        <f t="shared" si="21"/>
        <v>0.19350000000000001</v>
      </c>
    </row>
    <row r="390" spans="14:33" x14ac:dyDescent="0.25">
      <c r="N390" s="7">
        <v>388</v>
      </c>
      <c r="O390" s="7">
        <f t="shared" ca="1" si="19"/>
        <v>0.27912368386143682</v>
      </c>
      <c r="P390" s="20">
        <f t="shared" ca="1" si="20"/>
        <v>517.2145839837134</v>
      </c>
      <c r="X390" s="12">
        <v>755.96843580118525</v>
      </c>
      <c r="AE390" s="8">
        <v>388</v>
      </c>
      <c r="AF390" s="12">
        <v>149942.79999999999</v>
      </c>
      <c r="AG390" s="8">
        <f t="shared" si="21"/>
        <v>0.19400000000000001</v>
      </c>
    </row>
    <row r="391" spans="14:33" x14ac:dyDescent="0.25">
      <c r="N391" s="7">
        <v>389</v>
      </c>
      <c r="O391" s="7">
        <f t="shared" ca="1" si="19"/>
        <v>9.4943102648961109E-3</v>
      </c>
      <c r="P391" s="20">
        <f t="shared" ca="1" si="20"/>
        <v>328.92836426171789</v>
      </c>
      <c r="X391" s="12">
        <v>676.30407234637698</v>
      </c>
      <c r="AE391" s="8">
        <v>389</v>
      </c>
      <c r="AF391" s="12">
        <v>149962.1</v>
      </c>
      <c r="AG391" s="8">
        <f t="shared" si="21"/>
        <v>0.19450000000000001</v>
      </c>
    </row>
    <row r="392" spans="14:33" x14ac:dyDescent="0.25">
      <c r="N392" s="7">
        <v>390</v>
      </c>
      <c r="O392" s="7">
        <f t="shared" ca="1" si="19"/>
        <v>0.36008572220485147</v>
      </c>
      <c r="P392" s="20">
        <f t="shared" ca="1" si="20"/>
        <v>545.07014102736662</v>
      </c>
      <c r="X392" s="12">
        <v>693.90383486367671</v>
      </c>
      <c r="AE392" s="8">
        <v>390</v>
      </c>
      <c r="AF392" s="12">
        <v>149991.9</v>
      </c>
      <c r="AG392" s="8">
        <f t="shared" si="21"/>
        <v>0.19500000000000001</v>
      </c>
    </row>
    <row r="393" spans="14:33" x14ac:dyDescent="0.25">
      <c r="N393" s="7">
        <v>391</v>
      </c>
      <c r="O393" s="7">
        <f t="shared" ca="1" si="19"/>
        <v>0.59137850211166598</v>
      </c>
      <c r="P393" s="20">
        <f t="shared" ca="1" si="20"/>
        <v>618.5043487079547</v>
      </c>
      <c r="X393" s="12">
        <v>547.88043780759619</v>
      </c>
      <c r="AE393" s="8">
        <v>391</v>
      </c>
      <c r="AF393" s="12">
        <v>150074.29999999999</v>
      </c>
      <c r="AG393" s="8">
        <f t="shared" si="21"/>
        <v>0.19550000000000001</v>
      </c>
    </row>
    <row r="394" spans="14:33" x14ac:dyDescent="0.25">
      <c r="N394" s="7">
        <v>392</v>
      </c>
      <c r="O394" s="7">
        <f t="shared" ca="1" si="19"/>
        <v>0.53488027462700272</v>
      </c>
      <c r="P394" s="20">
        <f t="shared" ca="1" si="20"/>
        <v>600.56919659357777</v>
      </c>
      <c r="X394" s="12">
        <v>576.1115139059732</v>
      </c>
      <c r="AE394" s="8">
        <v>392</v>
      </c>
      <c r="AF394" s="12">
        <v>150106.6</v>
      </c>
      <c r="AG394" s="8">
        <f t="shared" si="21"/>
        <v>0.19600000000000001</v>
      </c>
    </row>
    <row r="395" spans="14:33" x14ac:dyDescent="0.25">
      <c r="N395" s="7">
        <v>393</v>
      </c>
      <c r="O395" s="7">
        <f t="shared" ca="1" si="19"/>
        <v>0.65878821717180203</v>
      </c>
      <c r="P395" s="20">
        <f t="shared" ca="1" si="20"/>
        <v>640.68090140674838</v>
      </c>
      <c r="X395" s="12">
        <v>828.40569006208034</v>
      </c>
      <c r="AE395" s="8">
        <v>393</v>
      </c>
      <c r="AF395" s="12">
        <v>150107.5</v>
      </c>
      <c r="AG395" s="8">
        <f t="shared" si="21"/>
        <v>0.19650000000000001</v>
      </c>
    </row>
    <row r="396" spans="14:33" x14ac:dyDescent="0.25">
      <c r="N396" s="7">
        <v>394</v>
      </c>
      <c r="O396" s="7">
        <f t="shared" ca="1" si="19"/>
        <v>0.57547060463918798</v>
      </c>
      <c r="P396" s="20">
        <f t="shared" ca="1" si="20"/>
        <v>613.41296600095768</v>
      </c>
      <c r="X396" s="12">
        <v>628.8492328894107</v>
      </c>
      <c r="AE396" s="8">
        <v>394</v>
      </c>
      <c r="AF396" s="12">
        <v>150126.79999999999</v>
      </c>
      <c r="AG396" s="8">
        <f t="shared" si="21"/>
        <v>0.19700000000000001</v>
      </c>
    </row>
    <row r="397" spans="14:33" x14ac:dyDescent="0.25">
      <c r="N397" s="7">
        <v>395</v>
      </c>
      <c r="O397" s="7">
        <f t="shared" ca="1" si="19"/>
        <v>0.52959773370072594</v>
      </c>
      <c r="P397" s="20">
        <f t="shared" ca="1" si="20"/>
        <v>598.90859022084851</v>
      </c>
      <c r="X397" s="12">
        <v>655.90102633976653</v>
      </c>
      <c r="AE397" s="8">
        <v>395</v>
      </c>
      <c r="AF397" s="12">
        <v>150132.29999999999</v>
      </c>
      <c r="AG397" s="8">
        <f t="shared" si="21"/>
        <v>0.19750000000000001</v>
      </c>
    </row>
    <row r="398" spans="14:33" x14ac:dyDescent="0.25">
      <c r="N398" s="7">
        <v>396</v>
      </c>
      <c r="O398" s="7">
        <f t="shared" ca="1" si="19"/>
        <v>1.9644083274217405E-2</v>
      </c>
      <c r="P398" s="20">
        <f t="shared" ca="1" si="20"/>
        <v>355.0090636400285</v>
      </c>
      <c r="X398" s="12">
        <v>711.13305284063324</v>
      </c>
      <c r="AE398" s="8">
        <v>396</v>
      </c>
      <c r="AF398" s="12">
        <v>150239</v>
      </c>
      <c r="AG398" s="8">
        <f t="shared" si="21"/>
        <v>0.19800000000000001</v>
      </c>
    </row>
    <row r="399" spans="14:33" x14ac:dyDescent="0.25">
      <c r="N399" s="7">
        <v>397</v>
      </c>
      <c r="O399" s="7">
        <f t="shared" ca="1" si="19"/>
        <v>0.14981415391965136</v>
      </c>
      <c r="P399" s="20">
        <f t="shared" ca="1" si="20"/>
        <v>463.521915846718</v>
      </c>
      <c r="X399" s="12">
        <v>582.33421835328068</v>
      </c>
      <c r="AE399" s="8">
        <v>397</v>
      </c>
      <c r="AF399" s="12">
        <v>150291.20000000001</v>
      </c>
      <c r="AG399" s="8">
        <f t="shared" si="21"/>
        <v>0.19850000000000001</v>
      </c>
    </row>
    <row r="400" spans="14:33" x14ac:dyDescent="0.25">
      <c r="N400" s="7">
        <v>398</v>
      </c>
      <c r="O400" s="7">
        <f t="shared" ca="1" si="19"/>
        <v>8.7215697599737352E-3</v>
      </c>
      <c r="P400" s="20">
        <f t="shared" ca="1" si="20"/>
        <v>326.16204727238187</v>
      </c>
      <c r="X400" s="12">
        <v>666.83238723082559</v>
      </c>
      <c r="AE400" s="8">
        <v>398</v>
      </c>
      <c r="AF400" s="12">
        <v>150334.5</v>
      </c>
      <c r="AG400" s="8">
        <f t="shared" si="21"/>
        <v>0.19900000000000001</v>
      </c>
    </row>
    <row r="401" spans="14:33" x14ac:dyDescent="0.25">
      <c r="N401" s="7">
        <v>399</v>
      </c>
      <c r="O401" s="7">
        <f t="shared" ca="1" si="19"/>
        <v>0.43371260339859619</v>
      </c>
      <c r="P401" s="20">
        <f t="shared" ca="1" si="20"/>
        <v>568.80060018737686</v>
      </c>
      <c r="X401" s="12">
        <v>555.92700320601489</v>
      </c>
      <c r="AE401" s="8">
        <v>399</v>
      </c>
      <c r="AF401" s="12">
        <v>150415.9</v>
      </c>
      <c r="AG401" s="8">
        <f t="shared" si="21"/>
        <v>0.19950000000000001</v>
      </c>
    </row>
    <row r="402" spans="14:33" x14ac:dyDescent="0.25">
      <c r="N402" s="7">
        <v>400</v>
      </c>
      <c r="O402" s="7">
        <f t="shared" ca="1" si="19"/>
        <v>0.72952318813391437</v>
      </c>
      <c r="P402" s="20">
        <f t="shared" ca="1" si="20"/>
        <v>665.66619832637707</v>
      </c>
      <c r="X402" s="12">
        <v>648.37626534860487</v>
      </c>
      <c r="AE402" s="8">
        <v>400</v>
      </c>
      <c r="AF402" s="12">
        <v>150432.29999999999</v>
      </c>
      <c r="AG402" s="8">
        <f t="shared" si="21"/>
        <v>0.2</v>
      </c>
    </row>
    <row r="403" spans="14:33" x14ac:dyDescent="0.25">
      <c r="N403" s="7">
        <v>401</v>
      </c>
      <c r="O403" s="7">
        <f t="shared" ca="1" si="19"/>
        <v>0.80596576250889695</v>
      </c>
      <c r="P403" s="20">
        <f t="shared" ca="1" si="20"/>
        <v>696.29900732926171</v>
      </c>
      <c r="X403" s="12">
        <v>672.09576049344003</v>
      </c>
      <c r="AE403" s="8">
        <v>401</v>
      </c>
      <c r="AF403" s="12">
        <v>150441.1</v>
      </c>
      <c r="AG403" s="8">
        <f t="shared" si="21"/>
        <v>0.20050000000000001</v>
      </c>
    </row>
    <row r="404" spans="14:33" x14ac:dyDescent="0.25">
      <c r="N404" s="7">
        <v>402</v>
      </c>
      <c r="O404" s="7">
        <f t="shared" ca="1" si="19"/>
        <v>0.83368124802480714</v>
      </c>
      <c r="P404" s="20">
        <f t="shared" ca="1" si="20"/>
        <v>708.95280128183674</v>
      </c>
      <c r="X404" s="12">
        <v>638.98366839296534</v>
      </c>
      <c r="AE404" s="8">
        <v>402</v>
      </c>
      <c r="AF404" s="12">
        <v>150459.1</v>
      </c>
      <c r="AG404" s="8">
        <f t="shared" si="21"/>
        <v>0.20100000000000001</v>
      </c>
    </row>
    <row r="405" spans="14:33" x14ac:dyDescent="0.25">
      <c r="N405" s="7">
        <v>403</v>
      </c>
      <c r="O405" s="7">
        <f t="shared" ca="1" si="19"/>
        <v>9.4357653794890584E-2</v>
      </c>
      <c r="P405" s="20">
        <f t="shared" ca="1" si="20"/>
        <v>432.10283907408495</v>
      </c>
      <c r="X405" s="12">
        <v>841.54074114668481</v>
      </c>
      <c r="AE405" s="8">
        <v>403</v>
      </c>
      <c r="AF405" s="12">
        <v>150468.70000000001</v>
      </c>
      <c r="AG405" s="8">
        <f t="shared" si="21"/>
        <v>0.20150000000000001</v>
      </c>
    </row>
    <row r="406" spans="14:33" x14ac:dyDescent="0.25">
      <c r="N406" s="7">
        <v>404</v>
      </c>
      <c r="O406" s="7">
        <f t="shared" ca="1" si="19"/>
        <v>0.11792738044427942</v>
      </c>
      <c r="P406" s="20">
        <f t="shared" ca="1" si="20"/>
        <v>446.55863416256972</v>
      </c>
      <c r="X406" s="12">
        <v>486.37422514654531</v>
      </c>
      <c r="AE406" s="8">
        <v>404</v>
      </c>
      <c r="AF406" s="12">
        <v>150472.4</v>
      </c>
      <c r="AG406" s="8">
        <f t="shared" si="21"/>
        <v>0.20200000000000001</v>
      </c>
    </row>
    <row r="407" spans="14:33" x14ac:dyDescent="0.25">
      <c r="N407" s="7">
        <v>405</v>
      </c>
      <c r="O407" s="7">
        <f t="shared" ca="1" si="19"/>
        <v>0.72941925302113242</v>
      </c>
      <c r="P407" s="20">
        <f t="shared" ca="1" si="20"/>
        <v>665.62762091060381</v>
      </c>
      <c r="X407" s="12">
        <v>414.62741440929966</v>
      </c>
      <c r="AE407" s="8">
        <v>405</v>
      </c>
      <c r="AF407" s="12">
        <v>150530.9</v>
      </c>
      <c r="AG407" s="8">
        <f t="shared" si="21"/>
        <v>0.20250000000000001</v>
      </c>
    </row>
    <row r="408" spans="14:33" x14ac:dyDescent="0.25">
      <c r="N408" s="7">
        <v>406</v>
      </c>
      <c r="O408" s="7">
        <f t="shared" ca="1" si="19"/>
        <v>0.56364020896170897</v>
      </c>
      <c r="P408" s="20">
        <f t="shared" ca="1" si="20"/>
        <v>609.65067769381767</v>
      </c>
      <c r="X408" s="12">
        <v>684.32703652216583</v>
      </c>
      <c r="AE408" s="8">
        <v>406</v>
      </c>
      <c r="AF408" s="12">
        <v>150531.4</v>
      </c>
      <c r="AG408" s="8">
        <f t="shared" si="21"/>
        <v>0.20300000000000001</v>
      </c>
    </row>
    <row r="409" spans="14:33" x14ac:dyDescent="0.25">
      <c r="N409" s="7">
        <v>407</v>
      </c>
      <c r="O409" s="7">
        <f t="shared" ca="1" si="19"/>
        <v>0.31426379181551756</v>
      </c>
      <c r="P409" s="20">
        <f t="shared" ca="1" si="20"/>
        <v>529.62160389971677</v>
      </c>
      <c r="X409" s="12">
        <v>435.73824494498729</v>
      </c>
      <c r="AE409" s="8">
        <v>407</v>
      </c>
      <c r="AF409" s="12">
        <v>150560.5</v>
      </c>
      <c r="AG409" s="8">
        <f t="shared" si="21"/>
        <v>0.20349999999999999</v>
      </c>
    </row>
    <row r="410" spans="14:33" x14ac:dyDescent="0.25">
      <c r="N410" s="7">
        <v>408</v>
      </c>
      <c r="O410" s="7">
        <f t="shared" ca="1" si="19"/>
        <v>0.20676148427579943</v>
      </c>
      <c r="P410" s="20">
        <f t="shared" ca="1" si="20"/>
        <v>489.27758892186336</v>
      </c>
      <c r="X410" s="12">
        <v>510.76991835671436</v>
      </c>
      <c r="AE410" s="8">
        <v>408</v>
      </c>
      <c r="AF410" s="12">
        <v>150598</v>
      </c>
      <c r="AG410" s="8">
        <f t="shared" si="21"/>
        <v>0.20399999999999999</v>
      </c>
    </row>
    <row r="411" spans="14:33" x14ac:dyDescent="0.25">
      <c r="N411" s="7">
        <v>409</v>
      </c>
      <c r="O411" s="7">
        <f t="shared" ca="1" si="19"/>
        <v>0.66188150188977191</v>
      </c>
      <c r="P411" s="20">
        <f t="shared" ca="1" si="20"/>
        <v>641.72940067061938</v>
      </c>
      <c r="X411" s="12">
        <v>667.42140151018793</v>
      </c>
      <c r="AE411" s="8">
        <v>409</v>
      </c>
      <c r="AF411" s="12">
        <v>150607.70000000001</v>
      </c>
      <c r="AG411" s="8">
        <f t="shared" si="21"/>
        <v>0.20449999999999999</v>
      </c>
    </row>
    <row r="412" spans="14:33" x14ac:dyDescent="0.25">
      <c r="N412" s="7">
        <v>410</v>
      </c>
      <c r="O412" s="7">
        <f t="shared" ca="1" si="19"/>
        <v>6.0351175737565765E-2</v>
      </c>
      <c r="P412" s="20">
        <f t="shared" ca="1" si="20"/>
        <v>406.31347541277518</v>
      </c>
      <c r="X412" s="12">
        <v>691.79425422040913</v>
      </c>
      <c r="AE412" s="8">
        <v>410</v>
      </c>
      <c r="AF412" s="12">
        <v>150614.1</v>
      </c>
      <c r="AG412" s="8">
        <f t="shared" si="21"/>
        <v>0.20499999999999999</v>
      </c>
    </row>
    <row r="413" spans="14:33" x14ac:dyDescent="0.25">
      <c r="N413" s="7">
        <v>411</v>
      </c>
      <c r="O413" s="7">
        <f t="shared" ca="1" si="19"/>
        <v>0.30749497286556926</v>
      </c>
      <c r="P413" s="20">
        <f t="shared" ca="1" si="20"/>
        <v>527.27526802079251</v>
      </c>
      <c r="X413" s="12">
        <v>508.00319334491627</v>
      </c>
      <c r="AE413" s="8">
        <v>411</v>
      </c>
      <c r="AF413" s="12">
        <v>150622.29999999999</v>
      </c>
      <c r="AG413" s="8">
        <f t="shared" si="21"/>
        <v>0.20549999999999999</v>
      </c>
    </row>
    <row r="414" spans="14:33" x14ac:dyDescent="0.25">
      <c r="N414" s="7">
        <v>412</v>
      </c>
      <c r="O414" s="7">
        <f t="shared" ca="1" si="19"/>
        <v>0.46443766428159228</v>
      </c>
      <c r="P414" s="20">
        <f t="shared" ca="1" si="20"/>
        <v>578.48205639775438</v>
      </c>
      <c r="X414" s="12">
        <v>533.51040558537511</v>
      </c>
      <c r="AE414" s="8">
        <v>412</v>
      </c>
      <c r="AF414" s="12">
        <v>150633.29999999999</v>
      </c>
      <c r="AG414" s="8">
        <f t="shared" si="21"/>
        <v>0.20599999999999999</v>
      </c>
    </row>
    <row r="415" spans="14:33" x14ac:dyDescent="0.25">
      <c r="N415" s="7">
        <v>413</v>
      </c>
      <c r="O415" s="7">
        <f t="shared" ca="1" si="19"/>
        <v>0.85793187804435256</v>
      </c>
      <c r="P415" s="20">
        <f t="shared" ca="1" si="20"/>
        <v>721.05813836213804</v>
      </c>
      <c r="X415" s="12">
        <v>592.38468421638572</v>
      </c>
      <c r="AE415" s="8">
        <v>413</v>
      </c>
      <c r="AF415" s="12">
        <v>150641.4</v>
      </c>
      <c r="AG415" s="8">
        <f t="shared" si="21"/>
        <v>0.20649999999999999</v>
      </c>
    </row>
    <row r="416" spans="14:33" x14ac:dyDescent="0.25">
      <c r="N416" s="7">
        <v>414</v>
      </c>
      <c r="O416" s="7">
        <f t="shared" ca="1" si="19"/>
        <v>0.43699196373222515</v>
      </c>
      <c r="P416" s="20">
        <f t="shared" ca="1" si="20"/>
        <v>569.83790073216414</v>
      </c>
      <c r="X416" s="12">
        <v>518.86534946580275</v>
      </c>
      <c r="AE416" s="8">
        <v>414</v>
      </c>
      <c r="AF416" s="12">
        <v>150711.1</v>
      </c>
      <c r="AG416" s="8">
        <f t="shared" si="21"/>
        <v>0.20699999999999999</v>
      </c>
    </row>
    <row r="417" spans="14:33" x14ac:dyDescent="0.25">
      <c r="N417" s="7">
        <v>415</v>
      </c>
      <c r="O417" s="7">
        <f t="shared" ca="1" si="19"/>
        <v>0.42209142738843553</v>
      </c>
      <c r="P417" s="20">
        <f t="shared" ca="1" si="20"/>
        <v>565.11477566662961</v>
      </c>
      <c r="X417" s="12">
        <v>405.86532083724541</v>
      </c>
      <c r="AE417" s="8">
        <v>415</v>
      </c>
      <c r="AF417" s="12">
        <v>150712.9</v>
      </c>
      <c r="AG417" s="8">
        <f t="shared" si="21"/>
        <v>0.20749999999999999</v>
      </c>
    </row>
    <row r="418" spans="14:33" x14ac:dyDescent="0.25">
      <c r="N418" s="7">
        <v>416</v>
      </c>
      <c r="O418" s="7">
        <f t="shared" ca="1" si="19"/>
        <v>0.44511052777132898</v>
      </c>
      <c r="P418" s="20">
        <f t="shared" ca="1" si="20"/>
        <v>572.40126789420424</v>
      </c>
      <c r="X418" s="12">
        <v>703.31852270237869</v>
      </c>
      <c r="AE418" s="8">
        <v>416</v>
      </c>
      <c r="AF418" s="12">
        <v>150721.1</v>
      </c>
      <c r="AG418" s="8">
        <f t="shared" si="21"/>
        <v>0.20799999999999999</v>
      </c>
    </row>
    <row r="419" spans="14:33" x14ac:dyDescent="0.25">
      <c r="N419" s="7">
        <v>417</v>
      </c>
      <c r="O419" s="7">
        <f t="shared" ca="1" si="19"/>
        <v>0.68738975175678396</v>
      </c>
      <c r="P419" s="20">
        <f t="shared" ca="1" si="20"/>
        <v>650.51148361704179</v>
      </c>
      <c r="X419" s="12">
        <v>493.909880719954</v>
      </c>
      <c r="AE419" s="8">
        <v>417</v>
      </c>
      <c r="AF419" s="12">
        <v>150782.39999999999</v>
      </c>
      <c r="AG419" s="8">
        <f t="shared" si="21"/>
        <v>0.20849999999999999</v>
      </c>
    </row>
    <row r="420" spans="14:33" x14ac:dyDescent="0.25">
      <c r="N420" s="7">
        <v>418</v>
      </c>
      <c r="O420" s="7">
        <f t="shared" ca="1" si="19"/>
        <v>0.21935793619415955</v>
      </c>
      <c r="P420" s="20">
        <f t="shared" ca="1" si="20"/>
        <v>494.4423577900584</v>
      </c>
      <c r="X420" s="12">
        <v>523.97456378015193</v>
      </c>
      <c r="AE420" s="8">
        <v>418</v>
      </c>
      <c r="AF420" s="12">
        <v>150793.70000000001</v>
      </c>
      <c r="AG420" s="8">
        <f t="shared" si="21"/>
        <v>0.20899999999999999</v>
      </c>
    </row>
    <row r="421" spans="14:33" x14ac:dyDescent="0.25">
      <c r="N421" s="7">
        <v>419</v>
      </c>
      <c r="O421" s="7">
        <f t="shared" ca="1" si="19"/>
        <v>0.22310073085156157</v>
      </c>
      <c r="P421" s="20">
        <f t="shared" ca="1" si="20"/>
        <v>495.94821358298987</v>
      </c>
      <c r="X421" s="12">
        <v>568.78074088958897</v>
      </c>
      <c r="AE421" s="8">
        <v>419</v>
      </c>
      <c r="AF421" s="12">
        <v>150793.9</v>
      </c>
      <c r="AG421" s="8">
        <f t="shared" si="21"/>
        <v>0.20949999999999999</v>
      </c>
    </row>
    <row r="422" spans="14:33" x14ac:dyDescent="0.25">
      <c r="N422" s="7">
        <v>420</v>
      </c>
      <c r="O422" s="7">
        <f t="shared" ca="1" si="19"/>
        <v>0.84031975758983846</v>
      </c>
      <c r="P422" s="20">
        <f t="shared" ca="1" si="20"/>
        <v>712.15778325096517</v>
      </c>
      <c r="X422" s="12">
        <v>710.57570030263719</v>
      </c>
      <c r="AE422" s="8">
        <v>420</v>
      </c>
      <c r="AF422" s="12">
        <v>150817.29999999999</v>
      </c>
      <c r="AG422" s="8">
        <f t="shared" si="21"/>
        <v>0.21</v>
      </c>
    </row>
    <row r="423" spans="14:33" x14ac:dyDescent="0.25">
      <c r="N423" s="7">
        <v>421</v>
      </c>
      <c r="O423" s="7">
        <f t="shared" ca="1" si="19"/>
        <v>0.64008959433008339</v>
      </c>
      <c r="P423" s="20">
        <f t="shared" ca="1" si="20"/>
        <v>634.40906109488787</v>
      </c>
      <c r="X423" s="12">
        <v>541.24648419949142</v>
      </c>
      <c r="AE423" s="8">
        <v>421</v>
      </c>
      <c r="AF423" s="12">
        <v>150833.20000000001</v>
      </c>
      <c r="AG423" s="8">
        <f t="shared" si="21"/>
        <v>0.21049999999999999</v>
      </c>
    </row>
    <row r="424" spans="14:33" x14ac:dyDescent="0.25">
      <c r="N424" s="7">
        <v>422</v>
      </c>
      <c r="O424" s="7">
        <f t="shared" ca="1" si="19"/>
        <v>0.82216798646461609</v>
      </c>
      <c r="P424" s="20">
        <f t="shared" ca="1" si="20"/>
        <v>703.56325738018927</v>
      </c>
      <c r="X424" s="12">
        <v>668.10498400905431</v>
      </c>
      <c r="AE424" s="8">
        <v>422</v>
      </c>
      <c r="AF424" s="12">
        <v>150834.29999999999</v>
      </c>
      <c r="AG424" s="8">
        <f t="shared" si="21"/>
        <v>0.21099999999999999</v>
      </c>
    </row>
    <row r="425" spans="14:33" x14ac:dyDescent="0.25">
      <c r="N425" s="7">
        <v>423</v>
      </c>
      <c r="O425" s="7">
        <f t="shared" ca="1" si="19"/>
        <v>0.5131438048808461</v>
      </c>
      <c r="P425" s="20">
        <f t="shared" ca="1" si="20"/>
        <v>593.74565069460402</v>
      </c>
      <c r="X425" s="12">
        <v>738.21554487326318</v>
      </c>
      <c r="AE425" s="8">
        <v>423</v>
      </c>
      <c r="AF425" s="12">
        <v>150867.6</v>
      </c>
      <c r="AG425" s="8">
        <f t="shared" si="21"/>
        <v>0.21149999999999999</v>
      </c>
    </row>
    <row r="426" spans="14:33" x14ac:dyDescent="0.25">
      <c r="N426" s="7">
        <v>424</v>
      </c>
      <c r="O426" s="7">
        <f t="shared" ca="1" si="19"/>
        <v>0.90315705160860926</v>
      </c>
      <c r="P426" s="20">
        <f t="shared" ca="1" si="20"/>
        <v>747.57142615744419</v>
      </c>
      <c r="X426" s="12">
        <v>634.7341261602952</v>
      </c>
      <c r="AE426" s="8">
        <v>424</v>
      </c>
      <c r="AF426" s="12">
        <v>150873.70000000001</v>
      </c>
      <c r="AG426" s="8">
        <f t="shared" si="21"/>
        <v>0.21199999999999999</v>
      </c>
    </row>
    <row r="427" spans="14:33" x14ac:dyDescent="0.25">
      <c r="N427" s="7">
        <v>425</v>
      </c>
      <c r="O427" s="7">
        <f t="shared" ca="1" si="19"/>
        <v>0.31899169472819999</v>
      </c>
      <c r="P427" s="20">
        <f t="shared" ca="1" si="20"/>
        <v>531.24948259337077</v>
      </c>
      <c r="X427" s="12">
        <v>722.79948878191624</v>
      </c>
      <c r="AE427" s="8">
        <v>425</v>
      </c>
      <c r="AF427" s="12">
        <v>150908.6</v>
      </c>
      <c r="AG427" s="8">
        <f t="shared" si="21"/>
        <v>0.21249999999999999</v>
      </c>
    </row>
    <row r="428" spans="14:33" x14ac:dyDescent="0.25">
      <c r="N428" s="7">
        <v>426</v>
      </c>
      <c r="O428" s="7">
        <f t="shared" ca="1" si="19"/>
        <v>0.91532940385320261</v>
      </c>
      <c r="P428" s="20">
        <f t="shared" ca="1" si="20"/>
        <v>756.03334105370834</v>
      </c>
      <c r="X428" s="12">
        <v>587.46486769660123</v>
      </c>
      <c r="AE428" s="8">
        <v>426</v>
      </c>
      <c r="AF428" s="12">
        <v>150913.29999999999</v>
      </c>
      <c r="AG428" s="8">
        <f t="shared" si="21"/>
        <v>0.21299999999999999</v>
      </c>
    </row>
    <row r="429" spans="14:33" x14ac:dyDescent="0.25">
      <c r="N429" s="7">
        <v>427</v>
      </c>
      <c r="O429" s="7">
        <f t="shared" ca="1" si="19"/>
        <v>0.74286473348730186</v>
      </c>
      <c r="P429" s="20">
        <f t="shared" ca="1" si="20"/>
        <v>670.67514658442133</v>
      </c>
      <c r="X429" s="12">
        <v>472.06604669130172</v>
      </c>
      <c r="AE429" s="8">
        <v>427</v>
      </c>
      <c r="AF429" s="12">
        <v>150917.1</v>
      </c>
      <c r="AG429" s="8">
        <f t="shared" si="21"/>
        <v>0.2135</v>
      </c>
    </row>
    <row r="430" spans="14:33" x14ac:dyDescent="0.25">
      <c r="N430" s="7">
        <v>428</v>
      </c>
      <c r="O430" s="7">
        <f t="shared" ca="1" si="19"/>
        <v>0.92986901576896808</v>
      </c>
      <c r="P430" s="20">
        <f t="shared" ca="1" si="20"/>
        <v>767.28103024907932</v>
      </c>
      <c r="X430" s="12">
        <v>509.74525712332758</v>
      </c>
      <c r="AE430" s="8">
        <v>428</v>
      </c>
      <c r="AF430" s="12">
        <v>150928.6</v>
      </c>
      <c r="AG430" s="8">
        <f t="shared" si="21"/>
        <v>0.214</v>
      </c>
    </row>
    <row r="431" spans="14:33" x14ac:dyDescent="0.25">
      <c r="N431" s="7">
        <v>429</v>
      </c>
      <c r="O431" s="7">
        <f t="shared" ca="1" si="19"/>
        <v>0.84857100292456045</v>
      </c>
      <c r="P431" s="20">
        <f t="shared" ca="1" si="20"/>
        <v>716.25130352155099</v>
      </c>
      <c r="X431" s="12">
        <v>498.57878078805436</v>
      </c>
      <c r="AE431" s="8">
        <v>429</v>
      </c>
      <c r="AF431" s="12">
        <v>150968.4</v>
      </c>
      <c r="AG431" s="8">
        <f t="shared" si="21"/>
        <v>0.2145</v>
      </c>
    </row>
    <row r="432" spans="14:33" x14ac:dyDescent="0.25">
      <c r="N432" s="7">
        <v>430</v>
      </c>
      <c r="O432" s="7">
        <f t="shared" ca="1" si="19"/>
        <v>0.33607278442299404</v>
      </c>
      <c r="P432" s="20">
        <f t="shared" ca="1" si="20"/>
        <v>537.06122424221257</v>
      </c>
      <c r="X432" s="12">
        <v>544.06492567812825</v>
      </c>
      <c r="AE432" s="8">
        <v>430</v>
      </c>
      <c r="AF432" s="12">
        <v>151033.29999999999</v>
      </c>
      <c r="AG432" s="8">
        <f t="shared" si="21"/>
        <v>0.215</v>
      </c>
    </row>
    <row r="433" spans="14:33" x14ac:dyDescent="0.25">
      <c r="N433" s="7">
        <v>431</v>
      </c>
      <c r="O433" s="7">
        <f t="shared" ca="1" si="19"/>
        <v>0.58078107776858368</v>
      </c>
      <c r="P433" s="20">
        <f t="shared" ca="1" si="20"/>
        <v>615.10815781206202</v>
      </c>
      <c r="X433" s="12">
        <v>519.12740053393338</v>
      </c>
      <c r="AE433" s="8">
        <v>431</v>
      </c>
      <c r="AF433" s="12">
        <v>151066.9</v>
      </c>
      <c r="AG433" s="8">
        <f t="shared" si="21"/>
        <v>0.2155</v>
      </c>
    </row>
    <row r="434" spans="14:33" x14ac:dyDescent="0.25">
      <c r="N434" s="7">
        <v>432</v>
      </c>
      <c r="O434" s="7">
        <f t="shared" ca="1" si="19"/>
        <v>0.53387304135776781</v>
      </c>
      <c r="P434" s="20">
        <f t="shared" ca="1" si="20"/>
        <v>600.25242503510685</v>
      </c>
      <c r="X434" s="12">
        <v>688.37271954395555</v>
      </c>
      <c r="AE434" s="8">
        <v>432</v>
      </c>
      <c r="AF434" s="12">
        <v>151123.70000000001</v>
      </c>
      <c r="AG434" s="8">
        <f t="shared" si="21"/>
        <v>0.216</v>
      </c>
    </row>
    <row r="435" spans="14:33" x14ac:dyDescent="0.25">
      <c r="N435" s="7">
        <v>433</v>
      </c>
      <c r="O435" s="7">
        <f t="shared" ca="1" si="19"/>
        <v>0.57222944635040052</v>
      </c>
      <c r="P435" s="20">
        <f t="shared" ca="1" si="20"/>
        <v>612.38034803676601</v>
      </c>
      <c r="X435" s="12">
        <v>396.93042063005953</v>
      </c>
      <c r="AE435" s="8">
        <v>433</v>
      </c>
      <c r="AF435" s="12">
        <v>151216.4</v>
      </c>
      <c r="AG435" s="8">
        <f t="shared" si="21"/>
        <v>0.2165</v>
      </c>
    </row>
    <row r="436" spans="14:33" x14ac:dyDescent="0.25">
      <c r="N436" s="7">
        <v>434</v>
      </c>
      <c r="O436" s="7">
        <f t="shared" ca="1" si="19"/>
        <v>0.57136727862105186</v>
      </c>
      <c r="P436" s="20">
        <f t="shared" ca="1" si="20"/>
        <v>612.10591164058087</v>
      </c>
      <c r="X436" s="12">
        <v>671.65761680242144</v>
      </c>
      <c r="AE436" s="8">
        <v>434</v>
      </c>
      <c r="AF436" s="12">
        <v>151266.6</v>
      </c>
      <c r="AG436" s="8">
        <f t="shared" si="21"/>
        <v>0.217</v>
      </c>
    </row>
    <row r="437" spans="14:33" x14ac:dyDescent="0.25">
      <c r="N437" s="7">
        <v>435</v>
      </c>
      <c r="O437" s="7">
        <f t="shared" ca="1" si="19"/>
        <v>0.49120046053919464</v>
      </c>
      <c r="P437" s="20">
        <f t="shared" ca="1" si="20"/>
        <v>586.8718976276698</v>
      </c>
      <c r="X437" s="12">
        <v>679.9884885911049</v>
      </c>
      <c r="AE437" s="8">
        <v>435</v>
      </c>
      <c r="AF437" s="12">
        <v>151290.29999999999</v>
      </c>
      <c r="AG437" s="8">
        <f t="shared" si="21"/>
        <v>0.2175</v>
      </c>
    </row>
    <row r="438" spans="14:33" x14ac:dyDescent="0.25">
      <c r="N438" s="7">
        <v>436</v>
      </c>
      <c r="O438" s="7">
        <f t="shared" ca="1" si="19"/>
        <v>0.52676062733687434</v>
      </c>
      <c r="P438" s="20">
        <f t="shared" ca="1" si="20"/>
        <v>598.01742652461894</v>
      </c>
      <c r="X438" s="12">
        <v>404.36412249157155</v>
      </c>
      <c r="AE438" s="8">
        <v>436</v>
      </c>
      <c r="AF438" s="12">
        <v>151326.79999999999</v>
      </c>
      <c r="AG438" s="8">
        <f t="shared" si="21"/>
        <v>0.218</v>
      </c>
    </row>
    <row r="439" spans="14:33" x14ac:dyDescent="0.25">
      <c r="N439" s="7">
        <v>437</v>
      </c>
      <c r="O439" s="7">
        <f t="shared" ca="1" si="19"/>
        <v>0.40888956912324204</v>
      </c>
      <c r="P439" s="20">
        <f t="shared" ca="1" si="20"/>
        <v>560.90591602188465</v>
      </c>
      <c r="X439" s="12">
        <v>804.45270860919186</v>
      </c>
      <c r="AE439" s="8">
        <v>437</v>
      </c>
      <c r="AF439" s="12">
        <v>151362.1</v>
      </c>
      <c r="AG439" s="8">
        <f t="shared" si="21"/>
        <v>0.2185</v>
      </c>
    </row>
    <row r="440" spans="14:33" x14ac:dyDescent="0.25">
      <c r="N440" s="7">
        <v>438</v>
      </c>
      <c r="O440" s="7">
        <f t="shared" ca="1" si="19"/>
        <v>0.22420896959063352</v>
      </c>
      <c r="P440" s="20">
        <f t="shared" ca="1" si="20"/>
        <v>496.39170358961758</v>
      </c>
      <c r="X440" s="12">
        <v>688.07308742269856</v>
      </c>
      <c r="AE440" s="8">
        <v>438</v>
      </c>
      <c r="AF440" s="12">
        <v>151365.29999999999</v>
      </c>
      <c r="AG440" s="8">
        <f t="shared" si="21"/>
        <v>0.219</v>
      </c>
    </row>
    <row r="441" spans="14:33" x14ac:dyDescent="0.25">
      <c r="N441" s="7">
        <v>439</v>
      </c>
      <c r="O441" s="7">
        <f t="shared" ca="1" si="19"/>
        <v>0.89207784216018571</v>
      </c>
      <c r="P441" s="20">
        <f t="shared" ca="1" si="20"/>
        <v>740.45328950842782</v>
      </c>
      <c r="X441" s="12">
        <v>491.44509983369034</v>
      </c>
      <c r="AE441" s="8">
        <v>439</v>
      </c>
      <c r="AF441" s="12">
        <v>151392.70000000001</v>
      </c>
      <c r="AG441" s="8">
        <f t="shared" si="21"/>
        <v>0.2195</v>
      </c>
    </row>
    <row r="442" spans="14:33" x14ac:dyDescent="0.25">
      <c r="N442" s="7">
        <v>440</v>
      </c>
      <c r="O442" s="7">
        <f t="shared" ca="1" si="19"/>
        <v>0.18888917571996722</v>
      </c>
      <c r="P442" s="20">
        <f t="shared" ca="1" si="20"/>
        <v>481.66347759211544</v>
      </c>
      <c r="X442" s="12">
        <v>451.07395260828378</v>
      </c>
      <c r="AE442" s="8">
        <v>440</v>
      </c>
      <c r="AF442" s="12">
        <v>151423.9</v>
      </c>
      <c r="AG442" s="8">
        <f t="shared" si="21"/>
        <v>0.22</v>
      </c>
    </row>
    <row r="443" spans="14:33" x14ac:dyDescent="0.25">
      <c r="N443" s="7">
        <v>441</v>
      </c>
      <c r="O443" s="7">
        <f t="shared" ca="1" si="19"/>
        <v>0.66851636360099631</v>
      </c>
      <c r="P443" s="20">
        <f t="shared" ca="1" si="20"/>
        <v>643.98973096424527</v>
      </c>
      <c r="X443" s="12">
        <v>507.84737814555177</v>
      </c>
      <c r="AE443" s="8">
        <v>441</v>
      </c>
      <c r="AF443" s="12">
        <v>151444.70000000001</v>
      </c>
      <c r="AG443" s="8">
        <f t="shared" si="21"/>
        <v>0.2205</v>
      </c>
    </row>
    <row r="444" spans="14:33" x14ac:dyDescent="0.25">
      <c r="N444" s="7">
        <v>442</v>
      </c>
      <c r="O444" s="7">
        <f t="shared" ca="1" si="19"/>
        <v>0.92661490507595656</v>
      </c>
      <c r="P444" s="20">
        <f t="shared" ca="1" si="20"/>
        <v>764.63585542167868</v>
      </c>
      <c r="X444" s="12">
        <v>612.45850539879314</v>
      </c>
      <c r="AE444" s="8">
        <v>442</v>
      </c>
      <c r="AF444" s="12">
        <v>151467.6</v>
      </c>
      <c r="AG444" s="8">
        <f t="shared" si="21"/>
        <v>0.221</v>
      </c>
    </row>
    <row r="445" spans="14:33" x14ac:dyDescent="0.25">
      <c r="N445" s="7">
        <v>443</v>
      </c>
      <c r="O445" s="7">
        <f t="shared" ca="1" si="19"/>
        <v>0.48192308365987746</v>
      </c>
      <c r="P445" s="20">
        <f t="shared" ca="1" si="20"/>
        <v>583.96579651699824</v>
      </c>
      <c r="X445" s="12">
        <v>777.3305596320447</v>
      </c>
      <c r="AE445" s="8">
        <v>443</v>
      </c>
      <c r="AF445" s="12">
        <v>151507.9</v>
      </c>
      <c r="AG445" s="8">
        <f t="shared" si="21"/>
        <v>0.2215</v>
      </c>
    </row>
    <row r="446" spans="14:33" x14ac:dyDescent="0.25">
      <c r="N446" s="7">
        <v>444</v>
      </c>
      <c r="O446" s="7">
        <f t="shared" ca="1" si="19"/>
        <v>0.46071540581719173</v>
      </c>
      <c r="P446" s="20">
        <f t="shared" ca="1" si="20"/>
        <v>577.31289392103338</v>
      </c>
      <c r="X446" s="12">
        <v>805.1674398637889</v>
      </c>
      <c r="AE446" s="8">
        <v>444</v>
      </c>
      <c r="AF446" s="12">
        <v>151540.5</v>
      </c>
      <c r="AG446" s="8">
        <f t="shared" si="21"/>
        <v>0.222</v>
      </c>
    </row>
    <row r="447" spans="14:33" x14ac:dyDescent="0.25">
      <c r="N447" s="7">
        <v>445</v>
      </c>
      <c r="O447" s="7">
        <f t="shared" ca="1" si="19"/>
        <v>0.46610771139331242</v>
      </c>
      <c r="P447" s="20">
        <f t="shared" ca="1" si="20"/>
        <v>579.0063722170928</v>
      </c>
      <c r="X447" s="12">
        <v>549.19002208678671</v>
      </c>
      <c r="AE447" s="8">
        <v>445</v>
      </c>
      <c r="AF447" s="12">
        <v>151580.4</v>
      </c>
      <c r="AG447" s="8">
        <f t="shared" si="21"/>
        <v>0.2225</v>
      </c>
    </row>
    <row r="448" spans="14:33" x14ac:dyDescent="0.25">
      <c r="N448" s="7">
        <v>446</v>
      </c>
      <c r="O448" s="7">
        <f t="shared" ca="1" si="19"/>
        <v>0.25810628209860687</v>
      </c>
      <c r="P448" s="20">
        <f t="shared" ca="1" si="20"/>
        <v>509.4855890344781</v>
      </c>
      <c r="X448" s="12">
        <v>418.7669239085705</v>
      </c>
      <c r="AE448" s="8">
        <v>446</v>
      </c>
      <c r="AF448" s="12">
        <v>151607.79999999999</v>
      </c>
      <c r="AG448" s="8">
        <f t="shared" si="21"/>
        <v>0.223</v>
      </c>
    </row>
    <row r="449" spans="14:33" x14ac:dyDescent="0.25">
      <c r="N449" s="7">
        <v>447</v>
      </c>
      <c r="O449" s="7">
        <f t="shared" ca="1" si="19"/>
        <v>0.26928771969878729</v>
      </c>
      <c r="P449" s="20">
        <f t="shared" ca="1" si="20"/>
        <v>513.62995674916078</v>
      </c>
      <c r="X449" s="12">
        <v>404.16945036593978</v>
      </c>
      <c r="AE449" s="8">
        <v>447</v>
      </c>
      <c r="AF449" s="12">
        <v>151676.4</v>
      </c>
      <c r="AG449" s="8">
        <f t="shared" si="21"/>
        <v>0.2235</v>
      </c>
    </row>
    <row r="450" spans="14:33" x14ac:dyDescent="0.25">
      <c r="N450" s="7">
        <v>448</v>
      </c>
      <c r="O450" s="7">
        <f t="shared" ca="1" si="19"/>
        <v>0.91207408232659026</v>
      </c>
      <c r="P450" s="20">
        <f t="shared" ca="1" si="20"/>
        <v>753.69570286914359</v>
      </c>
      <c r="X450" s="12">
        <v>399.71071897787328</v>
      </c>
      <c r="AE450" s="8">
        <v>448</v>
      </c>
      <c r="AF450" s="12">
        <v>151715.5</v>
      </c>
      <c r="AG450" s="8">
        <f t="shared" si="21"/>
        <v>0.224</v>
      </c>
    </row>
    <row r="451" spans="14:33" x14ac:dyDescent="0.25">
      <c r="N451" s="7">
        <v>449</v>
      </c>
      <c r="O451" s="7">
        <f t="shared" ca="1" si="19"/>
        <v>0.28398214681697986</v>
      </c>
      <c r="P451" s="20">
        <f t="shared" ca="1" si="20"/>
        <v>518.96561767473895</v>
      </c>
      <c r="X451" s="12">
        <v>663.63590299168607</v>
      </c>
      <c r="AE451" s="8">
        <v>449</v>
      </c>
      <c r="AF451" s="12">
        <v>151730.20000000001</v>
      </c>
      <c r="AG451" s="8">
        <f t="shared" si="21"/>
        <v>0.22450000000000001</v>
      </c>
    </row>
    <row r="452" spans="14:33" x14ac:dyDescent="0.25">
      <c r="N452" s="7">
        <v>450</v>
      </c>
      <c r="O452" s="7">
        <f t="shared" ref="O452:O515" ca="1" si="22">RAND()</f>
        <v>0.67008778087475895</v>
      </c>
      <c r="P452" s="20">
        <f t="shared" ref="P452:P515" ca="1" si="23">(($L$4*(EXP((_xlfn.NORM.S.INV(O452)-$L$5)/$L$6)))/(1+EXP((_xlfn.NORM.S.INV(O452)-$L$5)/$L$6)))+$L$3</f>
        <v>644.5274204672063</v>
      </c>
      <c r="X452" s="12">
        <v>655.61805899670367</v>
      </c>
      <c r="AE452" s="8">
        <v>450</v>
      </c>
      <c r="AF452" s="12">
        <v>151754.1</v>
      </c>
      <c r="AG452" s="8">
        <f t="shared" ref="AG452:AG515" si="24">AE452/2000</f>
        <v>0.22500000000000001</v>
      </c>
    </row>
    <row r="453" spans="14:33" x14ac:dyDescent="0.25">
      <c r="N453" s="7">
        <v>451</v>
      </c>
      <c r="O453" s="7">
        <f t="shared" ca="1" si="22"/>
        <v>0.4864101901902077</v>
      </c>
      <c r="P453" s="20">
        <f t="shared" ca="1" si="23"/>
        <v>585.37152695041732</v>
      </c>
      <c r="X453" s="12">
        <v>549.01199086705969</v>
      </c>
      <c r="AE453" s="8">
        <v>451</v>
      </c>
      <c r="AF453" s="12">
        <v>151823.1</v>
      </c>
      <c r="AG453" s="8">
        <f t="shared" si="24"/>
        <v>0.22550000000000001</v>
      </c>
    </row>
    <row r="454" spans="14:33" x14ac:dyDescent="0.25">
      <c r="N454" s="7">
        <v>452</v>
      </c>
      <c r="O454" s="7">
        <f t="shared" ca="1" si="22"/>
        <v>0.69802561320470435</v>
      </c>
      <c r="P454" s="20">
        <f t="shared" ca="1" si="23"/>
        <v>654.25311240536473</v>
      </c>
      <c r="X454" s="12">
        <v>566.61151898098842</v>
      </c>
      <c r="AE454" s="8">
        <v>452</v>
      </c>
      <c r="AF454" s="12">
        <v>151860.5</v>
      </c>
      <c r="AG454" s="8">
        <f t="shared" si="24"/>
        <v>0.22600000000000001</v>
      </c>
    </row>
    <row r="455" spans="14:33" x14ac:dyDescent="0.25">
      <c r="N455" s="7">
        <v>453</v>
      </c>
      <c r="O455" s="7">
        <f t="shared" ca="1" si="22"/>
        <v>0.82002389639931828</v>
      </c>
      <c r="P455" s="20">
        <f t="shared" ca="1" si="23"/>
        <v>702.5815085765604</v>
      </c>
      <c r="X455" s="12">
        <v>369.18975441480745</v>
      </c>
      <c r="AE455" s="8">
        <v>453</v>
      </c>
      <c r="AF455" s="12">
        <v>151909.9</v>
      </c>
      <c r="AG455" s="8">
        <f t="shared" si="24"/>
        <v>0.22650000000000001</v>
      </c>
    </row>
    <row r="456" spans="14:33" x14ac:dyDescent="0.25">
      <c r="N456" s="7">
        <v>454</v>
      </c>
      <c r="O456" s="7">
        <f t="shared" ca="1" si="22"/>
        <v>0.50171540752127053</v>
      </c>
      <c r="P456" s="20">
        <f t="shared" ca="1" si="23"/>
        <v>590.16500648906526</v>
      </c>
      <c r="X456" s="12">
        <v>798.5472376862416</v>
      </c>
      <c r="AE456" s="8">
        <v>454</v>
      </c>
      <c r="AF456" s="12">
        <v>151931.5</v>
      </c>
      <c r="AG456" s="8">
        <f t="shared" si="24"/>
        <v>0.22700000000000001</v>
      </c>
    </row>
    <row r="457" spans="14:33" x14ac:dyDescent="0.25">
      <c r="N457" s="7">
        <v>455</v>
      </c>
      <c r="O457" s="7">
        <f t="shared" ca="1" si="22"/>
        <v>0.14976612074602547</v>
      </c>
      <c r="P457" s="20">
        <f t="shared" ca="1" si="23"/>
        <v>463.49806120084054</v>
      </c>
      <c r="X457" s="12">
        <v>729.67884917987328</v>
      </c>
      <c r="AE457" s="8">
        <v>455</v>
      </c>
      <c r="AF457" s="12">
        <v>151969.60000000001</v>
      </c>
      <c r="AG457" s="8">
        <f t="shared" si="24"/>
        <v>0.22750000000000001</v>
      </c>
    </row>
    <row r="458" spans="14:33" x14ac:dyDescent="0.25">
      <c r="N458" s="7">
        <v>456</v>
      </c>
      <c r="O458" s="7">
        <f t="shared" ca="1" si="22"/>
        <v>0.4613530662270876</v>
      </c>
      <c r="P458" s="20">
        <f t="shared" ca="1" si="23"/>
        <v>577.51323982676445</v>
      </c>
      <c r="X458" s="12">
        <v>690.79684899078052</v>
      </c>
      <c r="AE458" s="8">
        <v>456</v>
      </c>
      <c r="AF458" s="12">
        <v>152040.4</v>
      </c>
      <c r="AG458" s="8">
        <f t="shared" si="24"/>
        <v>0.22800000000000001</v>
      </c>
    </row>
    <row r="459" spans="14:33" x14ac:dyDescent="0.25">
      <c r="N459" s="7">
        <v>457</v>
      </c>
      <c r="O459" s="7">
        <f t="shared" ca="1" si="22"/>
        <v>0.26641257563099507</v>
      </c>
      <c r="P459" s="20">
        <f t="shared" ca="1" si="23"/>
        <v>512.57160044299326</v>
      </c>
      <c r="X459" s="12">
        <v>427.51685238098759</v>
      </c>
      <c r="AE459" s="8">
        <v>457</v>
      </c>
      <c r="AF459" s="12">
        <v>152054.9</v>
      </c>
      <c r="AG459" s="8">
        <f t="shared" si="24"/>
        <v>0.22850000000000001</v>
      </c>
    </row>
    <row r="460" spans="14:33" x14ac:dyDescent="0.25">
      <c r="N460" s="7">
        <v>458</v>
      </c>
      <c r="O460" s="7">
        <f t="shared" ca="1" si="22"/>
        <v>0.69509489397983659</v>
      </c>
      <c r="P460" s="20">
        <f t="shared" ca="1" si="23"/>
        <v>653.21697066226159</v>
      </c>
      <c r="X460" s="12">
        <v>779.20925992627633</v>
      </c>
      <c r="AE460" s="8">
        <v>458</v>
      </c>
      <c r="AF460" s="12">
        <v>152068</v>
      </c>
      <c r="AG460" s="8">
        <f t="shared" si="24"/>
        <v>0.22900000000000001</v>
      </c>
    </row>
    <row r="461" spans="14:33" x14ac:dyDescent="0.25">
      <c r="N461" s="7">
        <v>459</v>
      </c>
      <c r="O461" s="7">
        <f t="shared" ca="1" si="22"/>
        <v>0.42569011703744719</v>
      </c>
      <c r="P461" s="20">
        <f t="shared" ca="1" si="23"/>
        <v>566.25790741080687</v>
      </c>
      <c r="X461" s="12">
        <v>495.06049017215292</v>
      </c>
      <c r="AE461" s="8">
        <v>459</v>
      </c>
      <c r="AF461" s="12">
        <v>152126.1</v>
      </c>
      <c r="AG461" s="8">
        <f t="shared" si="24"/>
        <v>0.22950000000000001</v>
      </c>
    </row>
    <row r="462" spans="14:33" x14ac:dyDescent="0.25">
      <c r="N462" s="7">
        <v>460</v>
      </c>
      <c r="O462" s="7">
        <f t="shared" ca="1" si="22"/>
        <v>4.8389461914391529E-2</v>
      </c>
      <c r="P462" s="20">
        <f t="shared" ca="1" si="23"/>
        <v>394.87323664631589</v>
      </c>
      <c r="X462" s="12">
        <v>597.77220432413105</v>
      </c>
      <c r="AE462" s="8">
        <v>460</v>
      </c>
      <c r="AF462" s="12">
        <v>152141.29999999999</v>
      </c>
      <c r="AG462" s="8">
        <f t="shared" si="24"/>
        <v>0.23</v>
      </c>
    </row>
    <row r="463" spans="14:33" x14ac:dyDescent="0.25">
      <c r="N463" s="7">
        <v>461</v>
      </c>
      <c r="O463" s="7">
        <f t="shared" ca="1" si="22"/>
        <v>0.79349850627657526</v>
      </c>
      <c r="P463" s="20">
        <f t="shared" ca="1" si="23"/>
        <v>690.93095622413728</v>
      </c>
      <c r="X463" s="12">
        <v>623.18045134631348</v>
      </c>
      <c r="AE463" s="8">
        <v>461</v>
      </c>
      <c r="AF463" s="12">
        <v>152173.4</v>
      </c>
      <c r="AG463" s="8">
        <f t="shared" si="24"/>
        <v>0.23050000000000001</v>
      </c>
    </row>
    <row r="464" spans="14:33" x14ac:dyDescent="0.25">
      <c r="N464" s="7">
        <v>462</v>
      </c>
      <c r="O464" s="7">
        <f t="shared" ca="1" si="22"/>
        <v>7.4433028938961643E-2</v>
      </c>
      <c r="P464" s="20">
        <f t="shared" ca="1" si="23"/>
        <v>417.93691229050262</v>
      </c>
      <c r="X464" s="12">
        <v>659.99427158199228</v>
      </c>
      <c r="AE464" s="8">
        <v>462</v>
      </c>
      <c r="AF464" s="12">
        <v>152198.20000000001</v>
      </c>
      <c r="AG464" s="8">
        <f t="shared" si="24"/>
        <v>0.23100000000000001</v>
      </c>
    </row>
    <row r="465" spans="14:33" x14ac:dyDescent="0.25">
      <c r="N465" s="7">
        <v>463</v>
      </c>
      <c r="O465" s="7">
        <f t="shared" ca="1" si="22"/>
        <v>0.90640661737738093</v>
      </c>
      <c r="P465" s="20">
        <f t="shared" ca="1" si="23"/>
        <v>749.75867310351168</v>
      </c>
      <c r="X465" s="12">
        <v>538.33490128671679</v>
      </c>
      <c r="AE465" s="8">
        <v>463</v>
      </c>
      <c r="AF465" s="12">
        <v>152206.9</v>
      </c>
      <c r="AG465" s="8">
        <f t="shared" si="24"/>
        <v>0.23150000000000001</v>
      </c>
    </row>
    <row r="466" spans="14:33" x14ac:dyDescent="0.25">
      <c r="N466" s="7">
        <v>464</v>
      </c>
      <c r="O466" s="7">
        <f t="shared" ca="1" si="22"/>
        <v>0.12867831312766653</v>
      </c>
      <c r="P466" s="20">
        <f t="shared" ca="1" si="23"/>
        <v>452.55538608217051</v>
      </c>
      <c r="X466" s="12">
        <v>697.06867213781982</v>
      </c>
      <c r="AE466" s="8">
        <v>464</v>
      </c>
      <c r="AF466" s="12">
        <v>152286.29999999999</v>
      </c>
      <c r="AG466" s="8">
        <f t="shared" si="24"/>
        <v>0.23200000000000001</v>
      </c>
    </row>
    <row r="467" spans="14:33" x14ac:dyDescent="0.25">
      <c r="N467" s="7">
        <v>465</v>
      </c>
      <c r="O467" s="7">
        <f t="shared" ca="1" si="22"/>
        <v>0.44532841236120568</v>
      </c>
      <c r="P467" s="20">
        <f t="shared" ca="1" si="23"/>
        <v>572.46997867289633</v>
      </c>
      <c r="X467" s="12">
        <v>689.08281416539489</v>
      </c>
      <c r="AE467" s="8">
        <v>465</v>
      </c>
      <c r="AF467" s="12">
        <v>152332.70000000001</v>
      </c>
      <c r="AG467" s="8">
        <f t="shared" si="24"/>
        <v>0.23250000000000001</v>
      </c>
    </row>
    <row r="468" spans="14:33" x14ac:dyDescent="0.25">
      <c r="N468" s="7">
        <v>466</v>
      </c>
      <c r="O468" s="7">
        <f t="shared" ca="1" si="22"/>
        <v>6.5215723182617036E-2</v>
      </c>
      <c r="P468" s="20">
        <f t="shared" ca="1" si="23"/>
        <v>410.51850658725215</v>
      </c>
      <c r="X468" s="12">
        <v>482.81099254083801</v>
      </c>
      <c r="AE468" s="8">
        <v>466</v>
      </c>
      <c r="AF468" s="12">
        <v>152343.70000000001</v>
      </c>
      <c r="AG468" s="8">
        <f t="shared" si="24"/>
        <v>0.23300000000000001</v>
      </c>
    </row>
    <row r="469" spans="14:33" x14ac:dyDescent="0.25">
      <c r="N469" s="7">
        <v>467</v>
      </c>
      <c r="O469" s="7">
        <f t="shared" ca="1" si="22"/>
        <v>0.16363959506460568</v>
      </c>
      <c r="P469" s="20">
        <f t="shared" ca="1" si="23"/>
        <v>470.21385827976928</v>
      </c>
      <c r="X469" s="12">
        <v>571.35337320926374</v>
      </c>
      <c r="AE469" s="8">
        <v>467</v>
      </c>
      <c r="AF469" s="12">
        <v>152347.5</v>
      </c>
      <c r="AG469" s="8">
        <f t="shared" si="24"/>
        <v>0.23350000000000001</v>
      </c>
    </row>
    <row r="470" spans="14:33" x14ac:dyDescent="0.25">
      <c r="N470" s="7">
        <v>468</v>
      </c>
      <c r="O470" s="7">
        <f t="shared" ca="1" si="22"/>
        <v>2.6268728027567523E-3</v>
      </c>
      <c r="P470" s="20">
        <f t="shared" ca="1" si="23"/>
        <v>292.00729080408621</v>
      </c>
      <c r="X470" s="12">
        <v>500.84579067606097</v>
      </c>
      <c r="AE470" s="8">
        <v>468</v>
      </c>
      <c r="AF470" s="12">
        <v>152398.29999999999</v>
      </c>
      <c r="AG470" s="8">
        <f t="shared" si="24"/>
        <v>0.23400000000000001</v>
      </c>
    </row>
    <row r="471" spans="14:33" x14ac:dyDescent="0.25">
      <c r="N471" s="7">
        <v>469</v>
      </c>
      <c r="O471" s="7">
        <f t="shared" ca="1" si="22"/>
        <v>0.16340707782944597</v>
      </c>
      <c r="P471" s="20">
        <f t="shared" ca="1" si="23"/>
        <v>470.10402939565438</v>
      </c>
      <c r="X471" s="12">
        <v>528.17651269169482</v>
      </c>
      <c r="AE471" s="8">
        <v>469</v>
      </c>
      <c r="AF471" s="12">
        <v>152419.29999999999</v>
      </c>
      <c r="AG471" s="8">
        <f t="shared" si="24"/>
        <v>0.23449999999999999</v>
      </c>
    </row>
    <row r="472" spans="14:33" x14ac:dyDescent="0.25">
      <c r="N472" s="7">
        <v>470</v>
      </c>
      <c r="O472" s="7">
        <f t="shared" ca="1" si="22"/>
        <v>0.10921219294575046</v>
      </c>
      <c r="P472" s="20">
        <f t="shared" ca="1" si="23"/>
        <v>441.44547819813988</v>
      </c>
      <c r="X472" s="12">
        <v>571.9725207516633</v>
      </c>
      <c r="AE472" s="8">
        <v>470</v>
      </c>
      <c r="AF472" s="12">
        <v>152421.70000000001</v>
      </c>
      <c r="AG472" s="8">
        <f t="shared" si="24"/>
        <v>0.23499999999999999</v>
      </c>
    </row>
    <row r="473" spans="14:33" x14ac:dyDescent="0.25">
      <c r="N473" s="7">
        <v>471</v>
      </c>
      <c r="O473" s="7">
        <f t="shared" ca="1" si="22"/>
        <v>0.270770312927339</v>
      </c>
      <c r="P473" s="20">
        <f t="shared" ca="1" si="23"/>
        <v>514.1738007409715</v>
      </c>
      <c r="X473" s="12">
        <v>555.01881011106605</v>
      </c>
      <c r="AE473" s="8">
        <v>471</v>
      </c>
      <c r="AF473" s="12">
        <v>152433.20000000001</v>
      </c>
      <c r="AG473" s="8">
        <f t="shared" si="24"/>
        <v>0.23549999999999999</v>
      </c>
    </row>
    <row r="474" spans="14:33" x14ac:dyDescent="0.25">
      <c r="N474" s="7">
        <v>472</v>
      </c>
      <c r="O474" s="7">
        <f t="shared" ca="1" si="22"/>
        <v>0.80813908388644584</v>
      </c>
      <c r="P474" s="20">
        <f t="shared" ca="1" si="23"/>
        <v>697.25356814139775</v>
      </c>
      <c r="X474" s="12">
        <v>521.75668103269049</v>
      </c>
      <c r="AE474" s="8">
        <v>472</v>
      </c>
      <c r="AF474" s="12">
        <v>152450.6</v>
      </c>
      <c r="AG474" s="8">
        <f t="shared" si="24"/>
        <v>0.23599999999999999</v>
      </c>
    </row>
    <row r="475" spans="14:33" x14ac:dyDescent="0.25">
      <c r="N475" s="7">
        <v>473</v>
      </c>
      <c r="O475" s="7">
        <f t="shared" ca="1" si="22"/>
        <v>0.29382660770034996</v>
      </c>
      <c r="P475" s="20">
        <f t="shared" ca="1" si="23"/>
        <v>522.47658144167406</v>
      </c>
      <c r="X475" s="12">
        <v>871.5044741510419</v>
      </c>
      <c r="AE475" s="8">
        <v>473</v>
      </c>
      <c r="AF475" s="12">
        <v>152469.20000000001</v>
      </c>
      <c r="AG475" s="8">
        <f t="shared" si="24"/>
        <v>0.23649999999999999</v>
      </c>
    </row>
    <row r="476" spans="14:33" x14ac:dyDescent="0.25">
      <c r="N476" s="7">
        <v>474</v>
      </c>
      <c r="O476" s="7">
        <f t="shared" ca="1" si="22"/>
        <v>0.22908628757670868</v>
      </c>
      <c r="P476" s="20">
        <f t="shared" ca="1" si="23"/>
        <v>498.33087590198926</v>
      </c>
      <c r="X476" s="12">
        <v>634.65230679102592</v>
      </c>
      <c r="AE476" s="8">
        <v>474</v>
      </c>
      <c r="AF476" s="12">
        <v>152476</v>
      </c>
      <c r="AG476" s="8">
        <f t="shared" si="24"/>
        <v>0.23699999999999999</v>
      </c>
    </row>
    <row r="477" spans="14:33" x14ac:dyDescent="0.25">
      <c r="N477" s="7">
        <v>475</v>
      </c>
      <c r="O477" s="7">
        <f t="shared" ca="1" si="22"/>
        <v>0.83471573426179713</v>
      </c>
      <c r="P477" s="20">
        <f t="shared" ca="1" si="23"/>
        <v>709.4473270293779</v>
      </c>
      <c r="X477" s="12">
        <v>601.92027891211683</v>
      </c>
      <c r="AE477" s="8">
        <v>475</v>
      </c>
      <c r="AF477" s="12">
        <v>152498.20000000001</v>
      </c>
      <c r="AG477" s="8">
        <f t="shared" si="24"/>
        <v>0.23749999999999999</v>
      </c>
    </row>
    <row r="478" spans="14:33" x14ac:dyDescent="0.25">
      <c r="N478" s="7">
        <v>476</v>
      </c>
      <c r="O478" s="7">
        <f t="shared" ca="1" si="22"/>
        <v>0.11408477304109899</v>
      </c>
      <c r="P478" s="20">
        <f t="shared" ca="1" si="23"/>
        <v>444.33415214990936</v>
      </c>
      <c r="X478" s="12">
        <v>649.68879119028418</v>
      </c>
      <c r="AE478" s="8">
        <v>476</v>
      </c>
      <c r="AF478" s="12">
        <v>152642.4</v>
      </c>
      <c r="AG478" s="8">
        <f t="shared" si="24"/>
        <v>0.23799999999999999</v>
      </c>
    </row>
    <row r="479" spans="14:33" x14ac:dyDescent="0.25">
      <c r="N479" s="7">
        <v>477</v>
      </c>
      <c r="O479" s="7">
        <f t="shared" ca="1" si="22"/>
        <v>0.40579891477061258</v>
      </c>
      <c r="P479" s="20">
        <f t="shared" ca="1" si="23"/>
        <v>559.91679532003445</v>
      </c>
      <c r="X479" s="12">
        <v>573.36842235763766</v>
      </c>
      <c r="AE479" s="8">
        <v>477</v>
      </c>
      <c r="AF479" s="12">
        <v>152743.4</v>
      </c>
      <c r="AG479" s="8">
        <f t="shared" si="24"/>
        <v>0.23849999999999999</v>
      </c>
    </row>
    <row r="480" spans="14:33" x14ac:dyDescent="0.25">
      <c r="N480" s="7">
        <v>478</v>
      </c>
      <c r="O480" s="7">
        <f t="shared" ca="1" si="22"/>
        <v>0.36131110187864379</v>
      </c>
      <c r="P480" s="20">
        <f t="shared" ca="1" si="23"/>
        <v>545.47438953241885</v>
      </c>
      <c r="X480" s="12">
        <v>562.22167089105392</v>
      </c>
      <c r="AE480" s="8">
        <v>478</v>
      </c>
      <c r="AF480" s="12">
        <v>152800.29999999999</v>
      </c>
      <c r="AG480" s="8">
        <f t="shared" si="24"/>
        <v>0.23899999999999999</v>
      </c>
    </row>
    <row r="481" spans="14:33" x14ac:dyDescent="0.25">
      <c r="N481" s="7">
        <v>479</v>
      </c>
      <c r="O481" s="7">
        <f t="shared" ca="1" si="22"/>
        <v>0.19330802154699589</v>
      </c>
      <c r="P481" s="20">
        <f t="shared" ca="1" si="23"/>
        <v>483.58002543812074</v>
      </c>
      <c r="X481" s="12">
        <v>714.69732158281329</v>
      </c>
      <c r="AE481" s="8">
        <v>479</v>
      </c>
      <c r="AF481" s="12">
        <v>152807.5</v>
      </c>
      <c r="AG481" s="8">
        <f t="shared" si="24"/>
        <v>0.23949999999999999</v>
      </c>
    </row>
    <row r="482" spans="14:33" x14ac:dyDescent="0.25">
      <c r="N482" s="7">
        <v>480</v>
      </c>
      <c r="O482" s="7">
        <f t="shared" ca="1" si="22"/>
        <v>0.12144591859772769</v>
      </c>
      <c r="P482" s="20">
        <f t="shared" ca="1" si="23"/>
        <v>448.55667452679597</v>
      </c>
      <c r="X482" s="12">
        <v>701.71534700756706</v>
      </c>
      <c r="AE482" s="8">
        <v>480</v>
      </c>
      <c r="AF482" s="12">
        <v>152863.79999999999</v>
      </c>
      <c r="AG482" s="8">
        <f t="shared" si="24"/>
        <v>0.24</v>
      </c>
    </row>
    <row r="483" spans="14:33" x14ac:dyDescent="0.25">
      <c r="N483" s="7">
        <v>481</v>
      </c>
      <c r="O483" s="7">
        <f t="shared" ca="1" si="22"/>
        <v>4.1631047041049363E-2</v>
      </c>
      <c r="P483" s="20">
        <f t="shared" ca="1" si="23"/>
        <v>387.50611344973498</v>
      </c>
      <c r="X483" s="12">
        <v>578.20538248171829</v>
      </c>
      <c r="AE483" s="8">
        <v>481</v>
      </c>
      <c r="AF483" s="12">
        <v>152872.20000000001</v>
      </c>
      <c r="AG483" s="8">
        <f t="shared" si="24"/>
        <v>0.24049999999999999</v>
      </c>
    </row>
    <row r="484" spans="14:33" x14ac:dyDescent="0.25">
      <c r="N484" s="7">
        <v>482</v>
      </c>
      <c r="O484" s="7">
        <f t="shared" ca="1" si="22"/>
        <v>0.6103772859548946</v>
      </c>
      <c r="P484" s="20">
        <f t="shared" ca="1" si="23"/>
        <v>624.64407801113396</v>
      </c>
      <c r="X484" s="12">
        <v>629.78029127472894</v>
      </c>
      <c r="AE484" s="8">
        <v>482</v>
      </c>
      <c r="AF484" s="12">
        <v>152904.79999999999</v>
      </c>
      <c r="AG484" s="8">
        <f t="shared" si="24"/>
        <v>0.24099999999999999</v>
      </c>
    </row>
    <row r="485" spans="14:33" x14ac:dyDescent="0.25">
      <c r="N485" s="7">
        <v>483</v>
      </c>
      <c r="O485" s="7">
        <f t="shared" ca="1" si="22"/>
        <v>0.67398870417358148</v>
      </c>
      <c r="P485" s="20">
        <f t="shared" ca="1" si="23"/>
        <v>645.86621355078091</v>
      </c>
      <c r="X485" s="12">
        <v>667.01877282849978</v>
      </c>
      <c r="AE485" s="8">
        <v>483</v>
      </c>
      <c r="AF485" s="12">
        <v>152908.9</v>
      </c>
      <c r="AG485" s="8">
        <f t="shared" si="24"/>
        <v>0.24149999999999999</v>
      </c>
    </row>
    <row r="486" spans="14:33" x14ac:dyDescent="0.25">
      <c r="N486" s="7">
        <v>484</v>
      </c>
      <c r="O486" s="7">
        <f t="shared" ca="1" si="22"/>
        <v>0.12173329945440114</v>
      </c>
      <c r="P486" s="20">
        <f t="shared" ca="1" si="23"/>
        <v>448.71829050005613</v>
      </c>
      <c r="X486" s="12">
        <v>489.7357619373326</v>
      </c>
      <c r="AE486" s="8">
        <v>484</v>
      </c>
      <c r="AF486" s="12">
        <v>152991.9</v>
      </c>
      <c r="AG486" s="8">
        <f t="shared" si="24"/>
        <v>0.24199999999999999</v>
      </c>
    </row>
    <row r="487" spans="14:33" x14ac:dyDescent="0.25">
      <c r="N487" s="7">
        <v>485</v>
      </c>
      <c r="O487" s="7">
        <f t="shared" ca="1" si="22"/>
        <v>0.19964691329418749</v>
      </c>
      <c r="P487" s="20">
        <f t="shared" ca="1" si="23"/>
        <v>486.28942428709894</v>
      </c>
      <c r="X487" s="12">
        <v>461.64081433351225</v>
      </c>
      <c r="AE487" s="8">
        <v>485</v>
      </c>
      <c r="AF487" s="12">
        <v>153007.9</v>
      </c>
      <c r="AG487" s="8">
        <f t="shared" si="24"/>
        <v>0.24249999999999999</v>
      </c>
    </row>
    <row r="488" spans="14:33" x14ac:dyDescent="0.25">
      <c r="N488" s="7">
        <v>486</v>
      </c>
      <c r="O488" s="7">
        <f t="shared" ca="1" si="22"/>
        <v>0.56320331061234341</v>
      </c>
      <c r="P488" s="20">
        <f t="shared" ca="1" si="23"/>
        <v>609.51208013934638</v>
      </c>
      <c r="X488" s="12">
        <v>664.70325531520655</v>
      </c>
      <c r="AE488" s="8">
        <v>486</v>
      </c>
      <c r="AF488" s="12">
        <v>153022.5</v>
      </c>
      <c r="AG488" s="8">
        <f t="shared" si="24"/>
        <v>0.24299999999999999</v>
      </c>
    </row>
    <row r="489" spans="14:33" x14ac:dyDescent="0.25">
      <c r="N489" s="7">
        <v>487</v>
      </c>
      <c r="O489" s="7">
        <f t="shared" ca="1" si="22"/>
        <v>0.36963909397757999</v>
      </c>
      <c r="P489" s="20">
        <f t="shared" ca="1" si="23"/>
        <v>548.21147984981894</v>
      </c>
      <c r="X489" s="12">
        <v>392.99333966294404</v>
      </c>
      <c r="AE489" s="8">
        <v>487</v>
      </c>
      <c r="AF489" s="12">
        <v>153105</v>
      </c>
      <c r="AG489" s="8">
        <f t="shared" si="24"/>
        <v>0.24349999999999999</v>
      </c>
    </row>
    <row r="490" spans="14:33" x14ac:dyDescent="0.25">
      <c r="N490" s="7">
        <v>488</v>
      </c>
      <c r="O490" s="7">
        <f t="shared" ca="1" si="22"/>
        <v>0.71999337931761709</v>
      </c>
      <c r="P490" s="20">
        <f t="shared" ca="1" si="23"/>
        <v>662.15580575747356</v>
      </c>
      <c r="X490" s="12">
        <v>568.46637929978669</v>
      </c>
      <c r="AE490" s="8">
        <v>488</v>
      </c>
      <c r="AF490" s="12">
        <v>153157.4</v>
      </c>
      <c r="AG490" s="8">
        <f t="shared" si="24"/>
        <v>0.24399999999999999</v>
      </c>
    </row>
    <row r="491" spans="14:33" x14ac:dyDescent="0.25">
      <c r="N491" s="7">
        <v>489</v>
      </c>
      <c r="O491" s="7">
        <f t="shared" ca="1" si="22"/>
        <v>0.91008802976950787</v>
      </c>
      <c r="P491" s="20">
        <f t="shared" ca="1" si="23"/>
        <v>752.29753210511512</v>
      </c>
      <c r="X491" s="12">
        <v>582.725855022823</v>
      </c>
      <c r="AE491" s="8">
        <v>489</v>
      </c>
      <c r="AF491" s="12">
        <v>153167.70000000001</v>
      </c>
      <c r="AG491" s="8">
        <f t="shared" si="24"/>
        <v>0.2445</v>
      </c>
    </row>
    <row r="492" spans="14:33" x14ac:dyDescent="0.25">
      <c r="N492" s="7">
        <v>490</v>
      </c>
      <c r="O492" s="7">
        <f t="shared" ca="1" si="22"/>
        <v>0.38005014687803484</v>
      </c>
      <c r="P492" s="20">
        <f t="shared" ca="1" si="23"/>
        <v>551.60955262233131</v>
      </c>
      <c r="X492" s="12">
        <v>553.85148798166961</v>
      </c>
      <c r="AE492" s="8">
        <v>490</v>
      </c>
      <c r="AF492" s="12">
        <v>153185.5</v>
      </c>
      <c r="AG492" s="8">
        <f t="shared" si="24"/>
        <v>0.245</v>
      </c>
    </row>
    <row r="493" spans="14:33" x14ac:dyDescent="0.25">
      <c r="N493" s="7">
        <v>491</v>
      </c>
      <c r="O493" s="7">
        <f t="shared" ca="1" si="22"/>
        <v>0.8501931410605843</v>
      </c>
      <c r="P493" s="20">
        <f t="shared" ca="1" si="23"/>
        <v>717.0713684858996</v>
      </c>
      <c r="X493" s="12">
        <v>773.51245226573928</v>
      </c>
      <c r="AE493" s="8">
        <v>491</v>
      </c>
      <c r="AF493" s="12">
        <v>153214.70000000001</v>
      </c>
      <c r="AG493" s="8">
        <f t="shared" si="24"/>
        <v>0.2455</v>
      </c>
    </row>
    <row r="494" spans="14:33" x14ac:dyDescent="0.25">
      <c r="N494" s="7">
        <v>492</v>
      </c>
      <c r="O494" s="7">
        <f t="shared" ca="1" si="22"/>
        <v>0.32156250632802474</v>
      </c>
      <c r="P494" s="20">
        <f t="shared" ca="1" si="23"/>
        <v>532.13099977091747</v>
      </c>
      <c r="X494" s="12">
        <v>535.65141410919819</v>
      </c>
      <c r="AE494" s="8">
        <v>492</v>
      </c>
      <c r="AF494" s="12">
        <v>153240.70000000001</v>
      </c>
      <c r="AG494" s="8">
        <f t="shared" si="24"/>
        <v>0.246</v>
      </c>
    </row>
    <row r="495" spans="14:33" x14ac:dyDescent="0.25">
      <c r="N495" s="7">
        <v>493</v>
      </c>
      <c r="O495" s="7">
        <f t="shared" ca="1" si="22"/>
        <v>0.65510521705992286</v>
      </c>
      <c r="P495" s="20">
        <f t="shared" ca="1" si="23"/>
        <v>639.43674653808011</v>
      </c>
      <c r="X495" s="12">
        <v>846.1401481685873</v>
      </c>
      <c r="AE495" s="8">
        <v>493</v>
      </c>
      <c r="AF495" s="12">
        <v>153258</v>
      </c>
      <c r="AG495" s="8">
        <f t="shared" si="24"/>
        <v>0.2465</v>
      </c>
    </row>
    <row r="496" spans="14:33" x14ac:dyDescent="0.25">
      <c r="N496" s="7">
        <v>494</v>
      </c>
      <c r="O496" s="7">
        <f t="shared" ca="1" si="22"/>
        <v>0.47794633533206532</v>
      </c>
      <c r="P496" s="20">
        <f t="shared" ca="1" si="23"/>
        <v>582.71956954201312</v>
      </c>
      <c r="X496" s="12">
        <v>445.76299179205324</v>
      </c>
      <c r="AE496" s="8">
        <v>494</v>
      </c>
      <c r="AF496" s="12">
        <v>153285.29999999999</v>
      </c>
      <c r="AG496" s="8">
        <f t="shared" si="24"/>
        <v>0.247</v>
      </c>
    </row>
    <row r="497" spans="14:33" x14ac:dyDescent="0.25">
      <c r="N497" s="7">
        <v>495</v>
      </c>
      <c r="O497" s="7">
        <f t="shared" ca="1" si="22"/>
        <v>0.24953894519903574</v>
      </c>
      <c r="P497" s="20">
        <f t="shared" ca="1" si="23"/>
        <v>506.25577762656343</v>
      </c>
      <c r="X497" s="12">
        <v>680.24563633003868</v>
      </c>
      <c r="AE497" s="8">
        <v>495</v>
      </c>
      <c r="AF497" s="12">
        <v>153342.39999999999</v>
      </c>
      <c r="AG497" s="8">
        <f t="shared" si="24"/>
        <v>0.2475</v>
      </c>
    </row>
    <row r="498" spans="14:33" x14ac:dyDescent="0.25">
      <c r="N498" s="7">
        <v>496</v>
      </c>
      <c r="O498" s="7">
        <f t="shared" ca="1" si="22"/>
        <v>0.4949741662453081</v>
      </c>
      <c r="P498" s="20">
        <f t="shared" ca="1" si="23"/>
        <v>588.05374518003862</v>
      </c>
      <c r="X498" s="12">
        <v>316.30953874846773</v>
      </c>
      <c r="AE498" s="8">
        <v>496</v>
      </c>
      <c r="AF498" s="12">
        <v>153368.4</v>
      </c>
      <c r="AG498" s="8">
        <f t="shared" si="24"/>
        <v>0.248</v>
      </c>
    </row>
    <row r="499" spans="14:33" x14ac:dyDescent="0.25">
      <c r="N499" s="7">
        <v>497</v>
      </c>
      <c r="O499" s="7">
        <f t="shared" ca="1" si="22"/>
        <v>0.85190665447910596</v>
      </c>
      <c r="P499" s="20">
        <f t="shared" ca="1" si="23"/>
        <v>717.94335540820884</v>
      </c>
      <c r="X499" s="12">
        <v>530.12069068568894</v>
      </c>
      <c r="AE499" s="8">
        <v>497</v>
      </c>
      <c r="AF499" s="12">
        <v>153402.29999999999</v>
      </c>
      <c r="AG499" s="8">
        <f t="shared" si="24"/>
        <v>0.2485</v>
      </c>
    </row>
    <row r="500" spans="14:33" x14ac:dyDescent="0.25">
      <c r="N500" s="7">
        <v>498</v>
      </c>
      <c r="O500" s="7">
        <f t="shared" ca="1" si="22"/>
        <v>9.544586218247697E-2</v>
      </c>
      <c r="P500" s="20">
        <f t="shared" ca="1" si="23"/>
        <v>432.81782762681678</v>
      </c>
      <c r="X500" s="12">
        <v>689.27442065009802</v>
      </c>
      <c r="AE500" s="8">
        <v>498</v>
      </c>
      <c r="AF500" s="12">
        <v>153435.70000000001</v>
      </c>
      <c r="AG500" s="8">
        <f t="shared" si="24"/>
        <v>0.249</v>
      </c>
    </row>
    <row r="501" spans="14:33" x14ac:dyDescent="0.25">
      <c r="N501" s="7">
        <v>499</v>
      </c>
      <c r="O501" s="7">
        <f t="shared" ca="1" si="22"/>
        <v>0.84224058935473567</v>
      </c>
      <c r="P501" s="20">
        <f t="shared" ca="1" si="23"/>
        <v>713.09947487098214</v>
      </c>
      <c r="X501" s="12">
        <v>533.86262963743161</v>
      </c>
      <c r="AE501" s="8">
        <v>499</v>
      </c>
      <c r="AF501" s="12">
        <v>153436.6</v>
      </c>
      <c r="AG501" s="8">
        <f t="shared" si="24"/>
        <v>0.2495</v>
      </c>
    </row>
    <row r="502" spans="14:33" x14ac:dyDescent="0.25">
      <c r="N502" s="7">
        <v>500</v>
      </c>
      <c r="O502" s="7">
        <f t="shared" ca="1" si="22"/>
        <v>0.94721672271897273</v>
      </c>
      <c r="P502" s="20">
        <f t="shared" ca="1" si="23"/>
        <v>783.02919002405793</v>
      </c>
      <c r="X502" s="12">
        <v>551.70149324687975</v>
      </c>
      <c r="AE502" s="8">
        <v>500</v>
      </c>
      <c r="AF502" s="12">
        <v>153466.70000000001</v>
      </c>
      <c r="AG502" s="8">
        <f t="shared" si="24"/>
        <v>0.25</v>
      </c>
    </row>
    <row r="503" spans="14:33" x14ac:dyDescent="0.25">
      <c r="N503" s="7">
        <v>501</v>
      </c>
      <c r="O503" s="7">
        <f t="shared" ca="1" si="22"/>
        <v>5.3607034128216879E-2</v>
      </c>
      <c r="P503" s="20">
        <f t="shared" ca="1" si="23"/>
        <v>400.08015057582622</v>
      </c>
      <c r="X503" s="12">
        <v>554.77116842124497</v>
      </c>
      <c r="AE503" s="8">
        <v>501</v>
      </c>
      <c r="AF503" s="12">
        <v>153471.1</v>
      </c>
      <c r="AG503" s="8">
        <f t="shared" si="24"/>
        <v>0.2505</v>
      </c>
    </row>
    <row r="504" spans="14:33" x14ac:dyDescent="0.25">
      <c r="N504" s="7">
        <v>502</v>
      </c>
      <c r="O504" s="7">
        <f t="shared" ca="1" si="22"/>
        <v>0.18787638891445391</v>
      </c>
      <c r="P504" s="20">
        <f t="shared" ca="1" si="23"/>
        <v>481.22085935970313</v>
      </c>
      <c r="X504" s="12">
        <v>384.18238583633604</v>
      </c>
      <c r="AE504" s="8">
        <v>502</v>
      </c>
      <c r="AF504" s="12">
        <v>153489.20000000001</v>
      </c>
      <c r="AG504" s="8">
        <f t="shared" si="24"/>
        <v>0.251</v>
      </c>
    </row>
    <row r="505" spans="14:33" x14ac:dyDescent="0.25">
      <c r="N505" s="7">
        <v>503</v>
      </c>
      <c r="O505" s="7">
        <f t="shared" ca="1" si="22"/>
        <v>0.6151575341264941</v>
      </c>
      <c r="P505" s="20">
        <f t="shared" ca="1" si="23"/>
        <v>626.20060962709442</v>
      </c>
      <c r="X505" s="12">
        <v>607.91082559235781</v>
      </c>
      <c r="AE505" s="8">
        <v>503</v>
      </c>
      <c r="AF505" s="12">
        <v>153494.1</v>
      </c>
      <c r="AG505" s="8">
        <f t="shared" si="24"/>
        <v>0.2515</v>
      </c>
    </row>
    <row r="506" spans="14:33" x14ac:dyDescent="0.25">
      <c r="N506" s="7">
        <v>504</v>
      </c>
      <c r="O506" s="7">
        <f t="shared" ca="1" si="22"/>
        <v>0.77046627727739092</v>
      </c>
      <c r="P506" s="20">
        <f t="shared" ca="1" si="23"/>
        <v>681.44221868922182</v>
      </c>
      <c r="X506" s="12">
        <v>763.08846649826728</v>
      </c>
      <c r="AE506" s="8">
        <v>504</v>
      </c>
      <c r="AF506" s="12">
        <v>153507</v>
      </c>
      <c r="AG506" s="8">
        <f t="shared" si="24"/>
        <v>0.252</v>
      </c>
    </row>
    <row r="507" spans="14:33" x14ac:dyDescent="0.25">
      <c r="N507" s="7">
        <v>505</v>
      </c>
      <c r="O507" s="7">
        <f t="shared" ca="1" si="22"/>
        <v>7.572311381785235E-2</v>
      </c>
      <c r="P507" s="20">
        <f t="shared" ca="1" si="23"/>
        <v>418.92512359050664</v>
      </c>
      <c r="X507" s="12">
        <v>728.59390893135514</v>
      </c>
      <c r="AE507" s="8">
        <v>505</v>
      </c>
      <c r="AF507" s="12">
        <v>153532.1</v>
      </c>
      <c r="AG507" s="8">
        <f t="shared" si="24"/>
        <v>0.2525</v>
      </c>
    </row>
    <row r="508" spans="14:33" x14ac:dyDescent="0.25">
      <c r="N508" s="7">
        <v>506</v>
      </c>
      <c r="O508" s="7">
        <f t="shared" ca="1" si="22"/>
        <v>0.28837472733719582</v>
      </c>
      <c r="P508" s="20">
        <f t="shared" ca="1" si="23"/>
        <v>520.5381781144315</v>
      </c>
      <c r="X508" s="12">
        <v>573.22576454476234</v>
      </c>
      <c r="AE508" s="8">
        <v>506</v>
      </c>
      <c r="AF508" s="12">
        <v>153633.4</v>
      </c>
      <c r="AG508" s="8">
        <f t="shared" si="24"/>
        <v>0.253</v>
      </c>
    </row>
    <row r="509" spans="14:33" x14ac:dyDescent="0.25">
      <c r="N509" s="7">
        <v>507</v>
      </c>
      <c r="O509" s="7">
        <f t="shared" ca="1" si="22"/>
        <v>0.83921203750164608</v>
      </c>
      <c r="P509" s="20">
        <f t="shared" ca="1" si="23"/>
        <v>711.61771083206349</v>
      </c>
      <c r="X509" s="12">
        <v>601.13167517622855</v>
      </c>
      <c r="AE509" s="8">
        <v>507</v>
      </c>
      <c r="AF509" s="12">
        <v>153697.1</v>
      </c>
      <c r="AG509" s="8">
        <f t="shared" si="24"/>
        <v>0.2535</v>
      </c>
    </row>
    <row r="510" spans="14:33" x14ac:dyDescent="0.25">
      <c r="N510" s="7">
        <v>508</v>
      </c>
      <c r="O510" s="7">
        <f t="shared" ca="1" si="22"/>
        <v>0.11918704572537875</v>
      </c>
      <c r="P510" s="20">
        <f t="shared" ca="1" si="23"/>
        <v>447.27810343411579</v>
      </c>
      <c r="X510" s="12">
        <v>549.7847482712491</v>
      </c>
      <c r="AE510" s="8">
        <v>508</v>
      </c>
      <c r="AF510" s="12">
        <v>153703</v>
      </c>
      <c r="AG510" s="8">
        <f t="shared" si="24"/>
        <v>0.254</v>
      </c>
    </row>
    <row r="511" spans="14:33" x14ac:dyDescent="0.25">
      <c r="N511" s="7">
        <v>509</v>
      </c>
      <c r="O511" s="7">
        <f t="shared" ca="1" si="22"/>
        <v>0.19887337524949322</v>
      </c>
      <c r="P511" s="20">
        <f t="shared" ca="1" si="23"/>
        <v>485.96123108975854</v>
      </c>
      <c r="X511" s="12">
        <v>474.02330914562577</v>
      </c>
      <c r="AE511" s="8">
        <v>509</v>
      </c>
      <c r="AF511" s="12">
        <v>153777.9</v>
      </c>
      <c r="AG511" s="8">
        <f t="shared" si="24"/>
        <v>0.2545</v>
      </c>
    </row>
    <row r="512" spans="14:33" x14ac:dyDescent="0.25">
      <c r="N512" s="7">
        <v>510</v>
      </c>
      <c r="O512" s="7">
        <f t="shared" ca="1" si="22"/>
        <v>0.95993009020917086</v>
      </c>
      <c r="P512" s="20">
        <f t="shared" ca="1" si="23"/>
        <v>797.08237620966611</v>
      </c>
      <c r="X512" s="12">
        <v>602.71970143499766</v>
      </c>
      <c r="AE512" s="8">
        <v>510</v>
      </c>
      <c r="AF512" s="12">
        <v>153810.1</v>
      </c>
      <c r="AG512" s="8">
        <f t="shared" si="24"/>
        <v>0.255</v>
      </c>
    </row>
    <row r="513" spans="14:33" x14ac:dyDescent="0.25">
      <c r="N513" s="7">
        <v>511</v>
      </c>
      <c r="O513" s="7">
        <f t="shared" ca="1" si="22"/>
        <v>0.15742407868357544</v>
      </c>
      <c r="P513" s="20">
        <f t="shared" ca="1" si="23"/>
        <v>467.24698392033537</v>
      </c>
      <c r="X513" s="12">
        <v>662.54384134988561</v>
      </c>
      <c r="AE513" s="8">
        <v>511</v>
      </c>
      <c r="AF513" s="12">
        <v>153848.29999999999</v>
      </c>
      <c r="AG513" s="8">
        <f t="shared" si="24"/>
        <v>0.2555</v>
      </c>
    </row>
    <row r="514" spans="14:33" x14ac:dyDescent="0.25">
      <c r="N514" s="7">
        <v>512</v>
      </c>
      <c r="O514" s="7">
        <f t="shared" ca="1" si="22"/>
        <v>0.26163529116395579</v>
      </c>
      <c r="P514" s="20">
        <f t="shared" ca="1" si="23"/>
        <v>510.80198266964493</v>
      </c>
      <c r="X514" s="12">
        <v>754.59294746020169</v>
      </c>
      <c r="AE514" s="8">
        <v>512</v>
      </c>
      <c r="AF514" s="12">
        <v>153876.79999999999</v>
      </c>
      <c r="AG514" s="8">
        <f t="shared" si="24"/>
        <v>0.25600000000000001</v>
      </c>
    </row>
    <row r="515" spans="14:33" x14ac:dyDescent="0.25">
      <c r="N515" s="7">
        <v>513</v>
      </c>
      <c r="O515" s="7">
        <f t="shared" ca="1" si="22"/>
        <v>0.31778178929433165</v>
      </c>
      <c r="P515" s="20">
        <f t="shared" ca="1" si="23"/>
        <v>530.83373254277376</v>
      </c>
      <c r="X515" s="12">
        <v>494.20093511403383</v>
      </c>
      <c r="AE515" s="8">
        <v>513</v>
      </c>
      <c r="AF515" s="12">
        <v>153918.39999999999</v>
      </c>
      <c r="AG515" s="8">
        <f t="shared" si="24"/>
        <v>0.25650000000000001</v>
      </c>
    </row>
    <row r="516" spans="14:33" x14ac:dyDescent="0.25">
      <c r="N516" s="7">
        <v>514</v>
      </c>
      <c r="O516" s="7">
        <f t="shared" ref="O516:O579" ca="1" si="25">RAND()</f>
        <v>0.86077144151135276</v>
      </c>
      <c r="P516" s="20">
        <f t="shared" ref="P516:P579" ca="1" si="26">(($L$4*(EXP((_xlfn.NORM.S.INV(O516)-$L$5)/$L$6)))/(1+EXP((_xlfn.NORM.S.INV(O516)-$L$5)/$L$6)))+$L$3</f>
        <v>722.55354083603993</v>
      </c>
      <c r="X516" s="12">
        <v>666.48808131253134</v>
      </c>
      <c r="AE516" s="8">
        <v>514</v>
      </c>
      <c r="AF516" s="12">
        <v>153929.70000000001</v>
      </c>
      <c r="AG516" s="8">
        <f t="shared" ref="AG516:AG579" si="27">AE516/2000</f>
        <v>0.25700000000000001</v>
      </c>
    </row>
    <row r="517" spans="14:33" x14ac:dyDescent="0.25">
      <c r="N517" s="7">
        <v>515</v>
      </c>
      <c r="O517" s="7">
        <f t="shared" ca="1" si="25"/>
        <v>0.99035168175675303</v>
      </c>
      <c r="P517" s="20">
        <f t="shared" ca="1" si="26"/>
        <v>855.53983758842924</v>
      </c>
      <c r="X517" s="12">
        <v>761.23110599344147</v>
      </c>
      <c r="AE517" s="8">
        <v>515</v>
      </c>
      <c r="AF517" s="12">
        <v>153969.79999999999</v>
      </c>
      <c r="AG517" s="8">
        <f t="shared" si="27"/>
        <v>0.25750000000000001</v>
      </c>
    </row>
    <row r="518" spans="14:33" x14ac:dyDescent="0.25">
      <c r="N518" s="7">
        <v>516</v>
      </c>
      <c r="O518" s="7">
        <f t="shared" ca="1" si="25"/>
        <v>0.25691509050416605</v>
      </c>
      <c r="P518" s="20">
        <f t="shared" ca="1" si="26"/>
        <v>509.03944334947766</v>
      </c>
      <c r="X518" s="12">
        <v>439.34715746753744</v>
      </c>
      <c r="AE518" s="8">
        <v>516</v>
      </c>
      <c r="AF518" s="12">
        <v>153977.79999999999</v>
      </c>
      <c r="AG518" s="8">
        <f t="shared" si="27"/>
        <v>0.25800000000000001</v>
      </c>
    </row>
    <row r="519" spans="14:33" x14ac:dyDescent="0.25">
      <c r="N519" s="7">
        <v>517</v>
      </c>
      <c r="O519" s="7">
        <f t="shared" ca="1" si="25"/>
        <v>0.87775425616146541</v>
      </c>
      <c r="P519" s="20">
        <f t="shared" ca="1" si="26"/>
        <v>731.91052367294901</v>
      </c>
      <c r="X519" s="12">
        <v>738.97097917383155</v>
      </c>
      <c r="AE519" s="8">
        <v>517</v>
      </c>
      <c r="AF519" s="12">
        <v>154027.9</v>
      </c>
      <c r="AG519" s="8">
        <f t="shared" si="27"/>
        <v>0.25850000000000001</v>
      </c>
    </row>
    <row r="520" spans="14:33" x14ac:dyDescent="0.25">
      <c r="N520" s="7">
        <v>518</v>
      </c>
      <c r="O520" s="7">
        <f t="shared" ca="1" si="25"/>
        <v>0.52541776245147442</v>
      </c>
      <c r="P520" s="20">
        <f t="shared" ca="1" si="26"/>
        <v>597.59577461377523</v>
      </c>
      <c r="X520" s="12">
        <v>793.95597734715363</v>
      </c>
      <c r="AE520" s="8">
        <v>518</v>
      </c>
      <c r="AF520" s="12">
        <v>154102.29999999999</v>
      </c>
      <c r="AG520" s="8">
        <f t="shared" si="27"/>
        <v>0.25900000000000001</v>
      </c>
    </row>
    <row r="521" spans="14:33" x14ac:dyDescent="0.25">
      <c r="N521" s="7">
        <v>519</v>
      </c>
      <c r="O521" s="7">
        <f t="shared" ca="1" si="25"/>
        <v>1.3696518844367289E-2</v>
      </c>
      <c r="P521" s="20">
        <f t="shared" ca="1" si="26"/>
        <v>341.50785059659654</v>
      </c>
      <c r="X521" s="12">
        <v>449.11871880003912</v>
      </c>
      <c r="AE521" s="8">
        <v>519</v>
      </c>
      <c r="AF521" s="12">
        <v>154114.9</v>
      </c>
      <c r="AG521" s="8">
        <f t="shared" si="27"/>
        <v>0.25950000000000001</v>
      </c>
    </row>
    <row r="522" spans="14:33" x14ac:dyDescent="0.25">
      <c r="N522" s="7">
        <v>520</v>
      </c>
      <c r="O522" s="7">
        <f t="shared" ca="1" si="25"/>
        <v>0.43150361254401959</v>
      </c>
      <c r="P522" s="20">
        <f t="shared" ca="1" si="26"/>
        <v>568.10121234652058</v>
      </c>
      <c r="X522" s="12">
        <v>642.24866096523181</v>
      </c>
      <c r="AE522" s="8">
        <v>520</v>
      </c>
      <c r="AF522" s="12">
        <v>154169.29999999999</v>
      </c>
      <c r="AG522" s="8">
        <f t="shared" si="27"/>
        <v>0.26</v>
      </c>
    </row>
    <row r="523" spans="14:33" x14ac:dyDescent="0.25">
      <c r="N523" s="7">
        <v>521</v>
      </c>
      <c r="O523" s="7">
        <f t="shared" ca="1" si="25"/>
        <v>0.77258783145004961</v>
      </c>
      <c r="P523" s="20">
        <f t="shared" ca="1" si="26"/>
        <v>682.29534868994301</v>
      </c>
      <c r="X523" s="12">
        <v>523.94221761372137</v>
      </c>
      <c r="AE523" s="8">
        <v>521</v>
      </c>
      <c r="AF523" s="12">
        <v>154184</v>
      </c>
      <c r="AG523" s="8">
        <f t="shared" si="27"/>
        <v>0.26050000000000001</v>
      </c>
    </row>
    <row r="524" spans="14:33" x14ac:dyDescent="0.25">
      <c r="N524" s="7">
        <v>522</v>
      </c>
      <c r="O524" s="7">
        <f t="shared" ca="1" si="25"/>
        <v>0.97292970475193585</v>
      </c>
      <c r="P524" s="20">
        <f t="shared" ca="1" si="26"/>
        <v>815.31913731525128</v>
      </c>
      <c r="X524" s="12">
        <v>748.66102543187094</v>
      </c>
      <c r="AE524" s="8">
        <v>522</v>
      </c>
      <c r="AF524" s="12">
        <v>154200.5</v>
      </c>
      <c r="AG524" s="8">
        <f t="shared" si="27"/>
        <v>0.26100000000000001</v>
      </c>
    </row>
    <row r="525" spans="14:33" x14ac:dyDescent="0.25">
      <c r="N525" s="7">
        <v>523</v>
      </c>
      <c r="O525" s="7">
        <f t="shared" ca="1" si="25"/>
        <v>0.73816047062440482</v>
      </c>
      <c r="P525" s="20">
        <f t="shared" ca="1" si="26"/>
        <v>668.89575081346311</v>
      </c>
      <c r="X525" s="12">
        <v>530.55023198843207</v>
      </c>
      <c r="AE525" s="8">
        <v>523</v>
      </c>
      <c r="AF525" s="12">
        <v>154224</v>
      </c>
      <c r="AG525" s="8">
        <f t="shared" si="27"/>
        <v>0.26150000000000001</v>
      </c>
    </row>
    <row r="526" spans="14:33" x14ac:dyDescent="0.25">
      <c r="N526" s="7">
        <v>524</v>
      </c>
      <c r="O526" s="7">
        <f t="shared" ca="1" si="25"/>
        <v>0.89403070638522253</v>
      </c>
      <c r="P526" s="20">
        <f t="shared" ca="1" si="26"/>
        <v>741.67263696556279</v>
      </c>
      <c r="X526" s="12">
        <v>542.81544906059764</v>
      </c>
      <c r="AE526" s="8">
        <v>524</v>
      </c>
      <c r="AF526" s="12">
        <v>154275.9</v>
      </c>
      <c r="AG526" s="8">
        <f t="shared" si="27"/>
        <v>0.26200000000000001</v>
      </c>
    </row>
    <row r="527" spans="14:33" x14ac:dyDescent="0.25">
      <c r="N527" s="7">
        <v>525</v>
      </c>
      <c r="O527" s="7">
        <f t="shared" ca="1" si="25"/>
        <v>0.10218896222833707</v>
      </c>
      <c r="P527" s="20">
        <f t="shared" ca="1" si="26"/>
        <v>437.13597902707977</v>
      </c>
      <c r="X527" s="12">
        <v>562.0560108216805</v>
      </c>
      <c r="AE527" s="8">
        <v>525</v>
      </c>
      <c r="AF527" s="12">
        <v>154276.6</v>
      </c>
      <c r="AG527" s="8">
        <f t="shared" si="27"/>
        <v>0.26250000000000001</v>
      </c>
    </row>
    <row r="528" spans="14:33" x14ac:dyDescent="0.25">
      <c r="N528" s="7">
        <v>526</v>
      </c>
      <c r="O528" s="7">
        <f t="shared" ca="1" si="25"/>
        <v>0.46752130049689811</v>
      </c>
      <c r="P528" s="20">
        <f t="shared" ca="1" si="26"/>
        <v>579.45006175592493</v>
      </c>
      <c r="X528" s="12">
        <v>569.34955812840963</v>
      </c>
      <c r="AE528" s="8">
        <v>526</v>
      </c>
      <c r="AF528" s="12">
        <v>154277.29999999999</v>
      </c>
      <c r="AG528" s="8">
        <f t="shared" si="27"/>
        <v>0.26300000000000001</v>
      </c>
    </row>
    <row r="529" spans="14:33" x14ac:dyDescent="0.25">
      <c r="N529" s="7">
        <v>527</v>
      </c>
      <c r="O529" s="7">
        <f t="shared" ca="1" si="25"/>
        <v>0.67373812009698886</v>
      </c>
      <c r="P529" s="20">
        <f t="shared" ca="1" si="26"/>
        <v>645.7800385498972</v>
      </c>
      <c r="X529" s="12">
        <v>377.89364202782019</v>
      </c>
      <c r="AE529" s="8">
        <v>527</v>
      </c>
      <c r="AF529" s="12">
        <v>154311.9</v>
      </c>
      <c r="AG529" s="8">
        <f t="shared" si="27"/>
        <v>0.26350000000000001</v>
      </c>
    </row>
    <row r="530" spans="14:33" x14ac:dyDescent="0.25">
      <c r="N530" s="7">
        <v>528</v>
      </c>
      <c r="O530" s="7">
        <f t="shared" ca="1" si="25"/>
        <v>0.67972747787740206</v>
      </c>
      <c r="P530" s="20">
        <f t="shared" ca="1" si="26"/>
        <v>647.84650534248158</v>
      </c>
      <c r="X530" s="12">
        <v>578.68103260053203</v>
      </c>
      <c r="AE530" s="8">
        <v>528</v>
      </c>
      <c r="AF530" s="12">
        <v>154347.4</v>
      </c>
      <c r="AG530" s="8">
        <f t="shared" si="27"/>
        <v>0.26400000000000001</v>
      </c>
    </row>
    <row r="531" spans="14:33" x14ac:dyDescent="0.25">
      <c r="N531" s="7">
        <v>529</v>
      </c>
      <c r="O531" s="7">
        <f t="shared" ca="1" si="25"/>
        <v>0.42811039877448231</v>
      </c>
      <c r="P531" s="20">
        <f t="shared" ca="1" si="26"/>
        <v>567.02580371317265</v>
      </c>
      <c r="X531" s="12">
        <v>486.91250403451579</v>
      </c>
      <c r="AE531" s="8">
        <v>529</v>
      </c>
      <c r="AF531" s="12">
        <v>154380.4</v>
      </c>
      <c r="AG531" s="8">
        <f t="shared" si="27"/>
        <v>0.26450000000000001</v>
      </c>
    </row>
    <row r="532" spans="14:33" x14ac:dyDescent="0.25">
      <c r="N532" s="7">
        <v>530</v>
      </c>
      <c r="O532" s="7">
        <f t="shared" ca="1" si="25"/>
        <v>0.23050783296001576</v>
      </c>
      <c r="P532" s="20">
        <f t="shared" ca="1" si="26"/>
        <v>498.89228641551557</v>
      </c>
      <c r="X532" s="12">
        <v>612.15167900720576</v>
      </c>
      <c r="AE532" s="8">
        <v>530</v>
      </c>
      <c r="AF532" s="12">
        <v>154397</v>
      </c>
      <c r="AG532" s="8">
        <f t="shared" si="27"/>
        <v>0.26500000000000001</v>
      </c>
    </row>
    <row r="533" spans="14:33" x14ac:dyDescent="0.25">
      <c r="N533" s="7">
        <v>531</v>
      </c>
      <c r="O533" s="7">
        <f t="shared" ca="1" si="25"/>
        <v>7.5258318785298428E-3</v>
      </c>
      <c r="P533" s="20">
        <f t="shared" ca="1" si="26"/>
        <v>321.4801024772633</v>
      </c>
      <c r="X533" s="12">
        <v>556.68601604470143</v>
      </c>
      <c r="AE533" s="8">
        <v>531</v>
      </c>
      <c r="AF533" s="12">
        <v>154433.5</v>
      </c>
      <c r="AG533" s="8">
        <f t="shared" si="27"/>
        <v>0.26550000000000001</v>
      </c>
    </row>
    <row r="534" spans="14:33" x14ac:dyDescent="0.25">
      <c r="N534" s="7">
        <v>532</v>
      </c>
      <c r="O534" s="7">
        <f t="shared" ca="1" si="25"/>
        <v>7.5674989582786734E-2</v>
      </c>
      <c r="P534" s="20">
        <f t="shared" ca="1" si="26"/>
        <v>418.88846240841224</v>
      </c>
      <c r="X534" s="12">
        <v>850.40176480642492</v>
      </c>
      <c r="AE534" s="8">
        <v>532</v>
      </c>
      <c r="AF534" s="12">
        <v>154450.4</v>
      </c>
      <c r="AG534" s="8">
        <f t="shared" si="27"/>
        <v>0.26600000000000001</v>
      </c>
    </row>
    <row r="535" spans="14:33" x14ac:dyDescent="0.25">
      <c r="N535" s="7">
        <v>533</v>
      </c>
      <c r="O535" s="7">
        <f t="shared" ca="1" si="25"/>
        <v>0.52719390328699145</v>
      </c>
      <c r="P535" s="20">
        <f t="shared" ca="1" si="26"/>
        <v>598.15349347599636</v>
      </c>
      <c r="X535" s="12">
        <v>358.34768979727443</v>
      </c>
      <c r="AE535" s="8">
        <v>533</v>
      </c>
      <c r="AF535" s="12">
        <v>154531.70000000001</v>
      </c>
      <c r="AG535" s="8">
        <f t="shared" si="27"/>
        <v>0.26650000000000001</v>
      </c>
    </row>
    <row r="536" spans="14:33" x14ac:dyDescent="0.25">
      <c r="N536" s="7">
        <v>534</v>
      </c>
      <c r="O536" s="7">
        <f t="shared" ca="1" si="25"/>
        <v>0.39197293347173634</v>
      </c>
      <c r="P536" s="20">
        <f t="shared" ca="1" si="26"/>
        <v>555.47196046450495</v>
      </c>
      <c r="X536" s="12">
        <v>616.1132882626099</v>
      </c>
      <c r="AE536" s="8">
        <v>534</v>
      </c>
      <c r="AF536" s="12">
        <v>154564.29999999999</v>
      </c>
      <c r="AG536" s="8">
        <f t="shared" si="27"/>
        <v>0.26700000000000002</v>
      </c>
    </row>
    <row r="537" spans="14:33" x14ac:dyDescent="0.25">
      <c r="N537" s="7">
        <v>535</v>
      </c>
      <c r="O537" s="7">
        <f t="shared" ca="1" si="25"/>
        <v>0.23955474940561827</v>
      </c>
      <c r="P537" s="20">
        <f t="shared" ca="1" si="26"/>
        <v>502.42699159108577</v>
      </c>
      <c r="X537" s="12">
        <v>600.8481089972812</v>
      </c>
      <c r="AE537" s="8">
        <v>535</v>
      </c>
      <c r="AF537" s="12">
        <v>154591.1</v>
      </c>
      <c r="AG537" s="8">
        <f t="shared" si="27"/>
        <v>0.26750000000000002</v>
      </c>
    </row>
    <row r="538" spans="14:33" x14ac:dyDescent="0.25">
      <c r="N538" s="7">
        <v>536</v>
      </c>
      <c r="O538" s="7">
        <f t="shared" ca="1" si="25"/>
        <v>0.82153847164416283</v>
      </c>
      <c r="P538" s="20">
        <f t="shared" ca="1" si="26"/>
        <v>703.2743284480606</v>
      </c>
      <c r="X538" s="12">
        <v>625.50088971853393</v>
      </c>
      <c r="AE538" s="8">
        <v>536</v>
      </c>
      <c r="AF538" s="12">
        <v>154623.6</v>
      </c>
      <c r="AG538" s="8">
        <f t="shared" si="27"/>
        <v>0.26800000000000002</v>
      </c>
    </row>
    <row r="539" spans="14:33" x14ac:dyDescent="0.25">
      <c r="N539" s="7">
        <v>537</v>
      </c>
      <c r="O539" s="7">
        <f t="shared" ca="1" si="25"/>
        <v>0.52685906122621762</v>
      </c>
      <c r="P539" s="20">
        <f t="shared" ca="1" si="26"/>
        <v>598.04833802037092</v>
      </c>
      <c r="X539" s="12">
        <v>557.29005169977791</v>
      </c>
      <c r="AE539" s="8">
        <v>537</v>
      </c>
      <c r="AF539" s="12">
        <v>154642.4</v>
      </c>
      <c r="AG539" s="8">
        <f t="shared" si="27"/>
        <v>0.26850000000000002</v>
      </c>
    </row>
    <row r="540" spans="14:33" x14ac:dyDescent="0.25">
      <c r="N540" s="7">
        <v>538</v>
      </c>
      <c r="O540" s="7">
        <f t="shared" ca="1" si="25"/>
        <v>0.35159256640580694</v>
      </c>
      <c r="P540" s="20">
        <f t="shared" ca="1" si="26"/>
        <v>542.25697896931672</v>
      </c>
      <c r="X540" s="12">
        <v>769.54360294524781</v>
      </c>
      <c r="AE540" s="8">
        <v>538</v>
      </c>
      <c r="AF540" s="12">
        <v>154656.70000000001</v>
      </c>
      <c r="AG540" s="8">
        <f t="shared" si="27"/>
        <v>0.26900000000000002</v>
      </c>
    </row>
    <row r="541" spans="14:33" x14ac:dyDescent="0.25">
      <c r="N541" s="7">
        <v>539</v>
      </c>
      <c r="O541" s="7">
        <f t="shared" ca="1" si="25"/>
        <v>0.47959484115628492</v>
      </c>
      <c r="P541" s="20">
        <f t="shared" ca="1" si="26"/>
        <v>583.23622682086489</v>
      </c>
      <c r="X541" s="12">
        <v>765.4925930476378</v>
      </c>
      <c r="AE541" s="8">
        <v>539</v>
      </c>
      <c r="AF541" s="12">
        <v>154709.29999999999</v>
      </c>
      <c r="AG541" s="8">
        <f t="shared" si="27"/>
        <v>0.26950000000000002</v>
      </c>
    </row>
    <row r="542" spans="14:33" x14ac:dyDescent="0.25">
      <c r="N542" s="7">
        <v>540</v>
      </c>
      <c r="O542" s="7">
        <f t="shared" ca="1" si="25"/>
        <v>0.52027515054666185</v>
      </c>
      <c r="P542" s="20">
        <f t="shared" ca="1" si="26"/>
        <v>595.98185695236702</v>
      </c>
      <c r="X542" s="12">
        <v>639.53327751112738</v>
      </c>
      <c r="AE542" s="8">
        <v>540</v>
      </c>
      <c r="AF542" s="12">
        <v>154740.79999999999</v>
      </c>
      <c r="AG542" s="8">
        <f t="shared" si="27"/>
        <v>0.27</v>
      </c>
    </row>
    <row r="543" spans="14:33" x14ac:dyDescent="0.25">
      <c r="N543" s="7">
        <v>541</v>
      </c>
      <c r="O543" s="7">
        <f t="shared" ca="1" si="25"/>
        <v>0.28369324191591039</v>
      </c>
      <c r="P543" s="20">
        <f t="shared" ca="1" si="26"/>
        <v>518.86184149771555</v>
      </c>
      <c r="X543" s="12">
        <v>664.41992641739068</v>
      </c>
      <c r="AE543" s="8">
        <v>541</v>
      </c>
      <c r="AF543" s="12">
        <v>154787</v>
      </c>
      <c r="AG543" s="8">
        <f t="shared" si="27"/>
        <v>0.27050000000000002</v>
      </c>
    </row>
    <row r="544" spans="14:33" x14ac:dyDescent="0.25">
      <c r="N544" s="7">
        <v>542</v>
      </c>
      <c r="O544" s="7">
        <f t="shared" ca="1" si="25"/>
        <v>0.26514712324458534</v>
      </c>
      <c r="P544" s="20">
        <f t="shared" ca="1" si="26"/>
        <v>512.10420926060874</v>
      </c>
      <c r="X544" s="12">
        <v>413.01850825656697</v>
      </c>
      <c r="AE544" s="8">
        <v>542</v>
      </c>
      <c r="AF544" s="12">
        <v>154796.9</v>
      </c>
      <c r="AG544" s="8">
        <f t="shared" si="27"/>
        <v>0.27100000000000002</v>
      </c>
    </row>
    <row r="545" spans="14:33" x14ac:dyDescent="0.25">
      <c r="N545" s="7">
        <v>543</v>
      </c>
      <c r="O545" s="7">
        <f t="shared" ca="1" si="25"/>
        <v>0.70741665632048267</v>
      </c>
      <c r="P545" s="20">
        <f t="shared" ca="1" si="26"/>
        <v>657.60106306030275</v>
      </c>
      <c r="X545" s="12">
        <v>754.74820621133631</v>
      </c>
      <c r="AE545" s="8">
        <v>543</v>
      </c>
      <c r="AF545" s="12">
        <v>154865.60000000001</v>
      </c>
      <c r="AG545" s="8">
        <f t="shared" si="27"/>
        <v>0.27150000000000002</v>
      </c>
    </row>
    <row r="546" spans="14:33" x14ac:dyDescent="0.25">
      <c r="N546" s="7">
        <v>544</v>
      </c>
      <c r="O546" s="7">
        <f t="shared" ca="1" si="25"/>
        <v>0.75332620107049275</v>
      </c>
      <c r="P546" s="20">
        <f t="shared" ca="1" si="26"/>
        <v>674.68746691668571</v>
      </c>
      <c r="X546" s="12">
        <v>641.87562681476163</v>
      </c>
      <c r="AE546" s="8">
        <v>544</v>
      </c>
      <c r="AF546" s="12">
        <v>154885.4</v>
      </c>
      <c r="AG546" s="8">
        <f t="shared" si="27"/>
        <v>0.27200000000000002</v>
      </c>
    </row>
    <row r="547" spans="14:33" x14ac:dyDescent="0.25">
      <c r="N547" s="7">
        <v>545</v>
      </c>
      <c r="O547" s="7">
        <f t="shared" ca="1" si="25"/>
        <v>5.7813616816024704E-2</v>
      </c>
      <c r="P547" s="20">
        <f t="shared" ca="1" si="26"/>
        <v>404.02732336524059</v>
      </c>
      <c r="X547" s="12">
        <v>309.99753610894419</v>
      </c>
      <c r="AE547" s="8">
        <v>545</v>
      </c>
      <c r="AF547" s="12">
        <v>154904.20000000001</v>
      </c>
      <c r="AG547" s="8">
        <f t="shared" si="27"/>
        <v>0.27250000000000002</v>
      </c>
    </row>
    <row r="548" spans="14:33" x14ac:dyDescent="0.25">
      <c r="N548" s="7">
        <v>546</v>
      </c>
      <c r="O548" s="7">
        <f t="shared" ca="1" si="25"/>
        <v>0.12327469565729843</v>
      </c>
      <c r="P548" s="20">
        <f t="shared" ca="1" si="26"/>
        <v>449.58118012404378</v>
      </c>
      <c r="X548" s="12">
        <v>624.76358598756917</v>
      </c>
      <c r="AE548" s="8">
        <v>546</v>
      </c>
      <c r="AF548" s="12">
        <v>154916.5</v>
      </c>
      <c r="AG548" s="8">
        <f t="shared" si="27"/>
        <v>0.27300000000000002</v>
      </c>
    </row>
    <row r="549" spans="14:33" x14ac:dyDescent="0.25">
      <c r="N549" s="7">
        <v>547</v>
      </c>
      <c r="O549" s="7">
        <f t="shared" ca="1" si="25"/>
        <v>0.69089732004348436</v>
      </c>
      <c r="P549" s="20">
        <f t="shared" ca="1" si="26"/>
        <v>651.73980547840415</v>
      </c>
      <c r="X549" s="12">
        <v>428.58771619766264</v>
      </c>
      <c r="AE549" s="8">
        <v>547</v>
      </c>
      <c r="AF549" s="12">
        <v>154996.5</v>
      </c>
      <c r="AG549" s="8">
        <f t="shared" si="27"/>
        <v>0.27350000000000002</v>
      </c>
    </row>
    <row r="550" spans="14:33" x14ac:dyDescent="0.25">
      <c r="N550" s="7">
        <v>548</v>
      </c>
      <c r="O550" s="7">
        <f t="shared" ca="1" si="25"/>
        <v>0.67956047024199207</v>
      </c>
      <c r="P550" s="20">
        <f t="shared" ca="1" si="26"/>
        <v>647.78868998596613</v>
      </c>
      <c r="X550" s="12">
        <v>616.32503780862703</v>
      </c>
      <c r="AE550" s="8">
        <v>548</v>
      </c>
      <c r="AF550" s="12">
        <v>155090.9</v>
      </c>
      <c r="AG550" s="8">
        <f t="shared" si="27"/>
        <v>0.27400000000000002</v>
      </c>
    </row>
    <row r="551" spans="14:33" x14ac:dyDescent="0.25">
      <c r="N551" s="7">
        <v>549</v>
      </c>
      <c r="O551" s="7">
        <f t="shared" ca="1" si="25"/>
        <v>0.88309176359296415</v>
      </c>
      <c r="P551" s="20">
        <f t="shared" ca="1" si="26"/>
        <v>735.01621115271507</v>
      </c>
      <c r="X551" s="12">
        <v>405.12973814405325</v>
      </c>
      <c r="AE551" s="8">
        <v>549</v>
      </c>
      <c r="AF551" s="12">
        <v>155100.1</v>
      </c>
      <c r="AG551" s="8">
        <f t="shared" si="27"/>
        <v>0.27450000000000002</v>
      </c>
    </row>
    <row r="552" spans="14:33" x14ac:dyDescent="0.25">
      <c r="N552" s="7">
        <v>550</v>
      </c>
      <c r="O552" s="7">
        <f t="shared" ca="1" si="25"/>
        <v>0.90415861929356311</v>
      </c>
      <c r="P552" s="20">
        <f t="shared" ca="1" si="26"/>
        <v>748.24039600525407</v>
      </c>
      <c r="X552" s="12">
        <v>414.15397544432858</v>
      </c>
      <c r="AE552" s="8">
        <v>550</v>
      </c>
      <c r="AF552" s="12">
        <v>155120.20000000001</v>
      </c>
      <c r="AG552" s="8">
        <f t="shared" si="27"/>
        <v>0.27500000000000002</v>
      </c>
    </row>
    <row r="553" spans="14:33" x14ac:dyDescent="0.25">
      <c r="N553" s="7">
        <v>551</v>
      </c>
      <c r="O553" s="7">
        <f t="shared" ca="1" si="25"/>
        <v>0.65942760614062168</v>
      </c>
      <c r="P553" s="20">
        <f t="shared" ca="1" si="26"/>
        <v>640.89735908381215</v>
      </c>
      <c r="X553" s="12">
        <v>495.20519352409866</v>
      </c>
      <c r="AE553" s="8">
        <v>551</v>
      </c>
      <c r="AF553" s="12">
        <v>155133.1</v>
      </c>
      <c r="AG553" s="8">
        <f t="shared" si="27"/>
        <v>0.27550000000000002</v>
      </c>
    </row>
    <row r="554" spans="14:33" x14ac:dyDescent="0.25">
      <c r="N554" s="7">
        <v>552</v>
      </c>
      <c r="O554" s="7">
        <f t="shared" ca="1" si="25"/>
        <v>5.0612414304301856E-3</v>
      </c>
      <c r="P554" s="20">
        <f t="shared" ca="1" si="26"/>
        <v>309.60575425896036</v>
      </c>
      <c r="X554" s="12">
        <v>499.57053278983955</v>
      </c>
      <c r="AE554" s="8">
        <v>552</v>
      </c>
      <c r="AF554" s="12">
        <v>155136.9</v>
      </c>
      <c r="AG554" s="8">
        <f t="shared" si="27"/>
        <v>0.27600000000000002</v>
      </c>
    </row>
    <row r="555" spans="14:33" x14ac:dyDescent="0.25">
      <c r="N555" s="7">
        <v>553</v>
      </c>
      <c r="O555" s="7">
        <f t="shared" ca="1" si="25"/>
        <v>0.95979911798934248</v>
      </c>
      <c r="P555" s="20">
        <f t="shared" ca="1" si="26"/>
        <v>796.92232629688692</v>
      </c>
      <c r="X555" s="12">
        <v>679.62247558118577</v>
      </c>
      <c r="AE555" s="8">
        <v>553</v>
      </c>
      <c r="AF555" s="12">
        <v>155137.70000000001</v>
      </c>
      <c r="AG555" s="8">
        <f t="shared" si="27"/>
        <v>0.27650000000000002</v>
      </c>
    </row>
    <row r="556" spans="14:33" x14ac:dyDescent="0.25">
      <c r="N556" s="7">
        <v>554</v>
      </c>
      <c r="O556" s="7">
        <f t="shared" ca="1" si="25"/>
        <v>0.44420109369847038</v>
      </c>
      <c r="P556" s="20">
        <f t="shared" ca="1" si="26"/>
        <v>572.11442882393271</v>
      </c>
      <c r="X556" s="12">
        <v>630.02922999934026</v>
      </c>
      <c r="AE556" s="8">
        <v>554</v>
      </c>
      <c r="AF556" s="12">
        <v>155151.1</v>
      </c>
      <c r="AG556" s="8">
        <f t="shared" si="27"/>
        <v>0.27700000000000002</v>
      </c>
    </row>
    <row r="557" spans="14:33" x14ac:dyDescent="0.25">
      <c r="N557" s="7">
        <v>555</v>
      </c>
      <c r="O557" s="7">
        <f t="shared" ca="1" si="25"/>
        <v>6.5297185375778888E-4</v>
      </c>
      <c r="P557" s="20">
        <f t="shared" ca="1" si="26"/>
        <v>261.26711293339088</v>
      </c>
      <c r="X557" s="12">
        <v>442.62636588388892</v>
      </c>
      <c r="AE557" s="8">
        <v>555</v>
      </c>
      <c r="AF557" s="12">
        <v>155208</v>
      </c>
      <c r="AG557" s="8">
        <f t="shared" si="27"/>
        <v>0.27750000000000002</v>
      </c>
    </row>
    <row r="558" spans="14:33" x14ac:dyDescent="0.25">
      <c r="N558" s="7">
        <v>556</v>
      </c>
      <c r="O558" s="7">
        <f t="shared" ca="1" si="25"/>
        <v>0.19347301782894133</v>
      </c>
      <c r="P558" s="20">
        <f t="shared" ca="1" si="26"/>
        <v>483.65113589910771</v>
      </c>
      <c r="X558" s="12">
        <v>485.01028872097351</v>
      </c>
      <c r="AE558" s="8">
        <v>556</v>
      </c>
      <c r="AF558" s="12">
        <v>155250.20000000001</v>
      </c>
      <c r="AG558" s="8">
        <f t="shared" si="27"/>
        <v>0.27800000000000002</v>
      </c>
    </row>
    <row r="559" spans="14:33" x14ac:dyDescent="0.25">
      <c r="N559" s="7">
        <v>557</v>
      </c>
      <c r="O559" s="7">
        <f t="shared" ca="1" si="25"/>
        <v>6.123547667466267E-2</v>
      </c>
      <c r="P559" s="20">
        <f t="shared" ca="1" si="26"/>
        <v>407.09466067840162</v>
      </c>
      <c r="X559" s="12">
        <v>739.09323978101975</v>
      </c>
      <c r="AE559" s="8">
        <v>557</v>
      </c>
      <c r="AF559" s="12">
        <v>155253.4</v>
      </c>
      <c r="AG559" s="8">
        <f t="shared" si="27"/>
        <v>0.27850000000000003</v>
      </c>
    </row>
    <row r="560" spans="14:33" x14ac:dyDescent="0.25">
      <c r="N560" s="7">
        <v>558</v>
      </c>
      <c r="O560" s="7">
        <f t="shared" ca="1" si="25"/>
        <v>0.32199482117479905</v>
      </c>
      <c r="P560" s="20">
        <f t="shared" ca="1" si="26"/>
        <v>532.27899134791915</v>
      </c>
      <c r="X560" s="12">
        <v>397.06553784034753</v>
      </c>
      <c r="AE560" s="8">
        <v>558</v>
      </c>
      <c r="AF560" s="12">
        <v>155269.20000000001</v>
      </c>
      <c r="AG560" s="8">
        <f t="shared" si="27"/>
        <v>0.27900000000000003</v>
      </c>
    </row>
    <row r="561" spans="14:33" x14ac:dyDescent="0.25">
      <c r="N561" s="7">
        <v>559</v>
      </c>
      <c r="O561" s="7">
        <f t="shared" ca="1" si="25"/>
        <v>0.75554294621382545</v>
      </c>
      <c r="P561" s="20">
        <f t="shared" ca="1" si="26"/>
        <v>675.54794711413274</v>
      </c>
      <c r="X561" s="12">
        <v>749.24521178453119</v>
      </c>
      <c r="AE561" s="8">
        <v>559</v>
      </c>
      <c r="AF561" s="12">
        <v>155335.1</v>
      </c>
      <c r="AG561" s="8">
        <f t="shared" si="27"/>
        <v>0.27950000000000003</v>
      </c>
    </row>
    <row r="562" spans="14:33" x14ac:dyDescent="0.25">
      <c r="N562" s="7">
        <v>560</v>
      </c>
      <c r="O562" s="7">
        <f t="shared" ca="1" si="25"/>
        <v>0.28317943036957449</v>
      </c>
      <c r="P562" s="20">
        <f t="shared" ca="1" si="26"/>
        <v>518.67717025052923</v>
      </c>
      <c r="X562" s="12">
        <v>765.06326138246811</v>
      </c>
      <c r="AE562" s="8">
        <v>560</v>
      </c>
      <c r="AF562" s="12">
        <v>155360.6</v>
      </c>
      <c r="AG562" s="8">
        <f t="shared" si="27"/>
        <v>0.28000000000000003</v>
      </c>
    </row>
    <row r="563" spans="14:33" x14ac:dyDescent="0.25">
      <c r="N563" s="7">
        <v>561</v>
      </c>
      <c r="O563" s="7">
        <f t="shared" ca="1" si="25"/>
        <v>0.84687404113469755</v>
      </c>
      <c r="P563" s="20">
        <f t="shared" ca="1" si="26"/>
        <v>715.39893915303821</v>
      </c>
      <c r="X563" s="12">
        <v>686.04010185502329</v>
      </c>
      <c r="AE563" s="8">
        <v>561</v>
      </c>
      <c r="AF563" s="12">
        <v>155571.20000000001</v>
      </c>
      <c r="AG563" s="8">
        <f t="shared" si="27"/>
        <v>0.28050000000000003</v>
      </c>
    </row>
    <row r="564" spans="14:33" x14ac:dyDescent="0.25">
      <c r="N564" s="7">
        <v>562</v>
      </c>
      <c r="O564" s="7">
        <f t="shared" ca="1" si="25"/>
        <v>0.28319392806202437</v>
      </c>
      <c r="P564" s="20">
        <f t="shared" ca="1" si="26"/>
        <v>518.68238281865183</v>
      </c>
      <c r="X564" s="12">
        <v>583.60486666171005</v>
      </c>
      <c r="AE564" s="8">
        <v>562</v>
      </c>
      <c r="AF564" s="12">
        <v>155612.70000000001</v>
      </c>
      <c r="AG564" s="8">
        <f t="shared" si="27"/>
        <v>0.28100000000000003</v>
      </c>
    </row>
    <row r="565" spans="14:33" x14ac:dyDescent="0.25">
      <c r="N565" s="7">
        <v>563</v>
      </c>
      <c r="O565" s="7">
        <f t="shared" ca="1" si="25"/>
        <v>0.28336802964841634</v>
      </c>
      <c r="P565" s="20">
        <f t="shared" ca="1" si="26"/>
        <v>518.74497153936932</v>
      </c>
      <c r="X565" s="12">
        <v>556.52521893466269</v>
      </c>
      <c r="AE565" s="8">
        <v>563</v>
      </c>
      <c r="AF565" s="12">
        <v>155698.20000000001</v>
      </c>
      <c r="AG565" s="8">
        <f t="shared" si="27"/>
        <v>0.28149999999999997</v>
      </c>
    </row>
    <row r="566" spans="14:33" x14ac:dyDescent="0.25">
      <c r="N566" s="7">
        <v>564</v>
      </c>
      <c r="O566" s="7">
        <f t="shared" ca="1" si="25"/>
        <v>0.77500452069412984</v>
      </c>
      <c r="P566" s="20">
        <f t="shared" ca="1" si="26"/>
        <v>683.27203666456592</v>
      </c>
      <c r="X566" s="12">
        <v>339.98943256322855</v>
      </c>
      <c r="AE566" s="8">
        <v>564</v>
      </c>
      <c r="AF566" s="12">
        <v>155702.5</v>
      </c>
      <c r="AG566" s="8">
        <f t="shared" si="27"/>
        <v>0.28199999999999997</v>
      </c>
    </row>
    <row r="567" spans="14:33" x14ac:dyDescent="0.25">
      <c r="N567" s="7">
        <v>565</v>
      </c>
      <c r="O567" s="7">
        <f t="shared" ca="1" si="25"/>
        <v>0.9855892450924717</v>
      </c>
      <c r="P567" s="20">
        <f t="shared" ca="1" si="26"/>
        <v>841.05605317686502</v>
      </c>
      <c r="X567" s="12">
        <v>491.14531769250141</v>
      </c>
      <c r="AE567" s="8">
        <v>565</v>
      </c>
      <c r="AF567" s="12">
        <v>155749.1</v>
      </c>
      <c r="AG567" s="8">
        <f t="shared" si="27"/>
        <v>0.28249999999999997</v>
      </c>
    </row>
    <row r="568" spans="14:33" x14ac:dyDescent="0.25">
      <c r="N568" s="7">
        <v>566</v>
      </c>
      <c r="O568" s="7">
        <f t="shared" ca="1" si="25"/>
        <v>0.38884656089692049</v>
      </c>
      <c r="P568" s="20">
        <f t="shared" ca="1" si="26"/>
        <v>554.46197075359214</v>
      </c>
      <c r="X568" s="12">
        <v>680.7929686131298</v>
      </c>
      <c r="AE568" s="8">
        <v>566</v>
      </c>
      <c r="AF568" s="12">
        <v>155763.6</v>
      </c>
      <c r="AG568" s="8">
        <f t="shared" si="27"/>
        <v>0.28299999999999997</v>
      </c>
    </row>
    <row r="569" spans="14:33" x14ac:dyDescent="0.25">
      <c r="N569" s="7">
        <v>567</v>
      </c>
      <c r="O569" s="7">
        <f t="shared" ca="1" si="25"/>
        <v>0.7947155376523225</v>
      </c>
      <c r="P569" s="20">
        <f t="shared" ca="1" si="26"/>
        <v>691.44724187312374</v>
      </c>
      <c r="X569" s="12">
        <v>699.03209518704853</v>
      </c>
      <c r="AE569" s="8">
        <v>567</v>
      </c>
      <c r="AF569" s="12">
        <v>155802.20000000001</v>
      </c>
      <c r="AG569" s="8">
        <f t="shared" si="27"/>
        <v>0.28349999999999997</v>
      </c>
    </row>
    <row r="570" spans="14:33" x14ac:dyDescent="0.25">
      <c r="N570" s="7">
        <v>568</v>
      </c>
      <c r="O570" s="7">
        <f t="shared" ca="1" si="25"/>
        <v>0.37683506516424914</v>
      </c>
      <c r="P570" s="20">
        <f t="shared" ca="1" si="26"/>
        <v>550.56283989436474</v>
      </c>
      <c r="X570" s="12">
        <v>623.5202480430687</v>
      </c>
      <c r="AE570" s="8">
        <v>568</v>
      </c>
      <c r="AF570" s="12">
        <v>155803.29999999999</v>
      </c>
      <c r="AG570" s="8">
        <f t="shared" si="27"/>
        <v>0.28399999999999997</v>
      </c>
    </row>
    <row r="571" spans="14:33" x14ac:dyDescent="0.25">
      <c r="N571" s="7">
        <v>569</v>
      </c>
      <c r="O571" s="7">
        <f t="shared" ca="1" si="25"/>
        <v>5.324370127231326E-2</v>
      </c>
      <c r="P571" s="20">
        <f t="shared" ca="1" si="26"/>
        <v>399.72929295989309</v>
      </c>
      <c r="X571" s="12">
        <v>436.45422788580066</v>
      </c>
      <c r="AE571" s="8">
        <v>569</v>
      </c>
      <c r="AF571" s="12">
        <v>155888.9</v>
      </c>
      <c r="AG571" s="8">
        <f t="shared" si="27"/>
        <v>0.28449999999999998</v>
      </c>
    </row>
    <row r="572" spans="14:33" x14ac:dyDescent="0.25">
      <c r="N572" s="7">
        <v>570</v>
      </c>
      <c r="O572" s="7">
        <f t="shared" ca="1" si="25"/>
        <v>0.98010616591198174</v>
      </c>
      <c r="P572" s="20">
        <f t="shared" ca="1" si="26"/>
        <v>828.39175511307349</v>
      </c>
      <c r="X572" s="12">
        <v>627.97256730601555</v>
      </c>
      <c r="AE572" s="8">
        <v>570</v>
      </c>
      <c r="AF572" s="12">
        <v>155904.9</v>
      </c>
      <c r="AG572" s="8">
        <f t="shared" si="27"/>
        <v>0.28499999999999998</v>
      </c>
    </row>
    <row r="573" spans="14:33" x14ac:dyDescent="0.25">
      <c r="N573" s="7">
        <v>571</v>
      </c>
      <c r="O573" s="7">
        <f t="shared" ca="1" si="25"/>
        <v>0.97232385524893294</v>
      </c>
      <c r="P573" s="20">
        <f t="shared" ca="1" si="26"/>
        <v>814.33970669016173</v>
      </c>
      <c r="X573" s="12">
        <v>491.36544045457009</v>
      </c>
      <c r="AE573" s="8">
        <v>571</v>
      </c>
      <c r="AF573" s="12">
        <v>155968</v>
      </c>
      <c r="AG573" s="8">
        <f t="shared" si="27"/>
        <v>0.28549999999999998</v>
      </c>
    </row>
    <row r="574" spans="14:33" x14ac:dyDescent="0.25">
      <c r="N574" s="7">
        <v>572</v>
      </c>
      <c r="O574" s="7">
        <f t="shared" ca="1" si="25"/>
        <v>0.4030303913453851</v>
      </c>
      <c r="P574" s="20">
        <f t="shared" ca="1" si="26"/>
        <v>559.02944153317094</v>
      </c>
      <c r="X574" s="12">
        <v>461.72735853436564</v>
      </c>
      <c r="AE574" s="8">
        <v>572</v>
      </c>
      <c r="AF574" s="12">
        <v>156049.29999999999</v>
      </c>
      <c r="AG574" s="8">
        <f t="shared" si="27"/>
        <v>0.28599999999999998</v>
      </c>
    </row>
    <row r="575" spans="14:33" x14ac:dyDescent="0.25">
      <c r="N575" s="7">
        <v>573</v>
      </c>
      <c r="O575" s="7">
        <f t="shared" ca="1" si="25"/>
        <v>6.0643631708077517E-2</v>
      </c>
      <c r="P575" s="20">
        <f t="shared" ca="1" si="26"/>
        <v>406.57269090237327</v>
      </c>
      <c r="X575" s="12">
        <v>485.90433441334943</v>
      </c>
      <c r="AE575" s="8">
        <v>573</v>
      </c>
      <c r="AF575" s="12">
        <v>156080.5</v>
      </c>
      <c r="AG575" s="8">
        <f t="shared" si="27"/>
        <v>0.28649999999999998</v>
      </c>
    </row>
    <row r="576" spans="14:33" x14ac:dyDescent="0.25">
      <c r="N576" s="7">
        <v>574</v>
      </c>
      <c r="O576" s="7">
        <f t="shared" ca="1" si="25"/>
        <v>0.40334593620222103</v>
      </c>
      <c r="P576" s="20">
        <f t="shared" ca="1" si="26"/>
        <v>559.13064321922229</v>
      </c>
      <c r="X576" s="12">
        <v>375.6596308772053</v>
      </c>
      <c r="AE576" s="8">
        <v>574</v>
      </c>
      <c r="AF576" s="12">
        <v>156146.9</v>
      </c>
      <c r="AG576" s="8">
        <f t="shared" si="27"/>
        <v>0.28699999999999998</v>
      </c>
    </row>
    <row r="577" spans="14:33" x14ac:dyDescent="0.25">
      <c r="N577" s="7">
        <v>575</v>
      </c>
      <c r="O577" s="7">
        <f t="shared" ca="1" si="25"/>
        <v>0.13166940547379125</v>
      </c>
      <c r="P577" s="20">
        <f t="shared" ca="1" si="26"/>
        <v>454.16933055868662</v>
      </c>
      <c r="X577" s="12">
        <v>698.19634018291629</v>
      </c>
      <c r="AE577" s="8">
        <v>575</v>
      </c>
      <c r="AF577" s="12">
        <v>156158.1</v>
      </c>
      <c r="AG577" s="8">
        <f t="shared" si="27"/>
        <v>0.28749999999999998</v>
      </c>
    </row>
    <row r="578" spans="14:33" x14ac:dyDescent="0.25">
      <c r="N578" s="7">
        <v>576</v>
      </c>
      <c r="O578" s="7">
        <f t="shared" ca="1" si="25"/>
        <v>0.32235411753831378</v>
      </c>
      <c r="P578" s="20">
        <f t="shared" ca="1" si="26"/>
        <v>532.4019334233966</v>
      </c>
      <c r="X578" s="12">
        <v>619.13537758744485</v>
      </c>
      <c r="AE578" s="8">
        <v>576</v>
      </c>
      <c r="AF578" s="12">
        <v>156187.20000000001</v>
      </c>
      <c r="AG578" s="8">
        <f t="shared" si="27"/>
        <v>0.28799999999999998</v>
      </c>
    </row>
    <row r="579" spans="14:33" x14ac:dyDescent="0.25">
      <c r="N579" s="7">
        <v>577</v>
      </c>
      <c r="O579" s="7">
        <f t="shared" ca="1" si="25"/>
        <v>0.40526727156590836</v>
      </c>
      <c r="P579" s="20">
        <f t="shared" ca="1" si="26"/>
        <v>559.74649432926685</v>
      </c>
      <c r="X579" s="12">
        <v>415.23845024992954</v>
      </c>
      <c r="AE579" s="8">
        <v>577</v>
      </c>
      <c r="AF579" s="12">
        <v>156188.20000000001</v>
      </c>
      <c r="AG579" s="8">
        <f t="shared" si="27"/>
        <v>0.28849999999999998</v>
      </c>
    </row>
    <row r="580" spans="14:33" x14ac:dyDescent="0.25">
      <c r="N580" s="7">
        <v>578</v>
      </c>
      <c r="O580" s="7">
        <f t="shared" ref="O580:O643" ca="1" si="28">RAND()</f>
        <v>0.34912739802139758</v>
      </c>
      <c r="P580" s="20">
        <f t="shared" ref="P580:P643" ca="1" si="29">(($L$4*(EXP((_xlfn.NORM.S.INV(O580)-$L$5)/$L$6)))/(1+EXP((_xlfn.NORM.S.INV(O580)-$L$5)/$L$6)))+$L$3</f>
        <v>541.43660769087262</v>
      </c>
      <c r="X580" s="12">
        <v>718.97965153486712</v>
      </c>
      <c r="AE580" s="8">
        <v>578</v>
      </c>
      <c r="AF580" s="12">
        <v>156205.4</v>
      </c>
      <c r="AG580" s="8">
        <f t="shared" ref="AG580:AG643" si="30">AE580/2000</f>
        <v>0.28899999999999998</v>
      </c>
    </row>
    <row r="581" spans="14:33" x14ac:dyDescent="0.25">
      <c r="N581" s="7">
        <v>579</v>
      </c>
      <c r="O581" s="7">
        <f t="shared" ca="1" si="28"/>
        <v>1.6912116617399331E-2</v>
      </c>
      <c r="P581" s="20">
        <f t="shared" ca="1" si="29"/>
        <v>349.25764875724076</v>
      </c>
      <c r="X581" s="12">
        <v>640.39968768405208</v>
      </c>
      <c r="AE581" s="8">
        <v>579</v>
      </c>
      <c r="AF581" s="12">
        <v>156212.6</v>
      </c>
      <c r="AG581" s="8">
        <f t="shared" si="30"/>
        <v>0.28949999999999998</v>
      </c>
    </row>
    <row r="582" spans="14:33" x14ac:dyDescent="0.25">
      <c r="N582" s="7">
        <v>580</v>
      </c>
      <c r="O582" s="7">
        <f t="shared" ca="1" si="28"/>
        <v>0.73995705898504227</v>
      </c>
      <c r="P582" s="20">
        <f t="shared" ca="1" si="29"/>
        <v>669.57356265645706</v>
      </c>
      <c r="X582" s="12">
        <v>582.20987173309322</v>
      </c>
      <c r="AE582" s="8">
        <v>580</v>
      </c>
      <c r="AF582" s="12">
        <v>156214.6</v>
      </c>
      <c r="AG582" s="8">
        <f t="shared" si="30"/>
        <v>0.28999999999999998</v>
      </c>
    </row>
    <row r="583" spans="14:33" x14ac:dyDescent="0.25">
      <c r="N583" s="7">
        <v>581</v>
      </c>
      <c r="O583" s="7">
        <f t="shared" ca="1" si="28"/>
        <v>0.9267331525711161</v>
      </c>
      <c r="P583" s="20">
        <f t="shared" ca="1" si="29"/>
        <v>764.73056493558045</v>
      </c>
      <c r="X583" s="12">
        <v>396.98971427908674</v>
      </c>
      <c r="AE583" s="8">
        <v>581</v>
      </c>
      <c r="AF583" s="12">
        <v>156430.9</v>
      </c>
      <c r="AG583" s="8">
        <f t="shared" si="30"/>
        <v>0.29049999999999998</v>
      </c>
    </row>
    <row r="584" spans="14:33" x14ac:dyDescent="0.25">
      <c r="N584" s="7">
        <v>582</v>
      </c>
      <c r="O584" s="7">
        <f t="shared" ca="1" si="28"/>
        <v>0.82479681396085691</v>
      </c>
      <c r="P584" s="20">
        <f t="shared" ca="1" si="29"/>
        <v>704.77605429330561</v>
      </c>
      <c r="X584" s="12">
        <v>454.10681613219123</v>
      </c>
      <c r="AE584" s="8">
        <v>582</v>
      </c>
      <c r="AF584" s="12">
        <v>156455.20000000001</v>
      </c>
      <c r="AG584" s="8">
        <f t="shared" si="30"/>
        <v>0.29099999999999998</v>
      </c>
    </row>
    <row r="585" spans="14:33" x14ac:dyDescent="0.25">
      <c r="N585" s="7">
        <v>583</v>
      </c>
      <c r="O585" s="7">
        <f t="shared" ca="1" si="28"/>
        <v>0.16558194122346503</v>
      </c>
      <c r="P585" s="20">
        <f t="shared" ca="1" si="29"/>
        <v>471.12791021030063</v>
      </c>
      <c r="X585" s="12">
        <v>565.99681686513577</v>
      </c>
      <c r="AE585" s="8">
        <v>583</v>
      </c>
      <c r="AF585" s="12">
        <v>156597.70000000001</v>
      </c>
      <c r="AG585" s="8">
        <f t="shared" si="30"/>
        <v>0.29149999999999998</v>
      </c>
    </row>
    <row r="586" spans="14:33" x14ac:dyDescent="0.25">
      <c r="N586" s="7">
        <v>584</v>
      </c>
      <c r="O586" s="7">
        <f t="shared" ca="1" si="28"/>
        <v>0.78364251208772917</v>
      </c>
      <c r="P586" s="20">
        <f t="shared" ca="1" si="29"/>
        <v>686.80722662645599</v>
      </c>
      <c r="X586" s="12">
        <v>692.85949964918518</v>
      </c>
      <c r="AE586" s="8">
        <v>584</v>
      </c>
      <c r="AF586" s="12">
        <v>156644.29999999999</v>
      </c>
      <c r="AG586" s="8">
        <f t="shared" si="30"/>
        <v>0.29199999999999998</v>
      </c>
    </row>
    <row r="587" spans="14:33" x14ac:dyDescent="0.25">
      <c r="N587" s="7">
        <v>585</v>
      </c>
      <c r="O587" s="7">
        <f t="shared" ca="1" si="28"/>
        <v>0.73189813019909933</v>
      </c>
      <c r="P587" s="20">
        <f t="shared" ca="1" si="29"/>
        <v>666.54951468324953</v>
      </c>
      <c r="X587" s="12">
        <v>694.4851218928253</v>
      </c>
      <c r="AE587" s="8">
        <v>585</v>
      </c>
      <c r="AF587" s="12">
        <v>156757.1</v>
      </c>
      <c r="AG587" s="8">
        <f t="shared" si="30"/>
        <v>0.29249999999999998</v>
      </c>
    </row>
    <row r="588" spans="14:33" x14ac:dyDescent="0.25">
      <c r="N588" s="7">
        <v>586</v>
      </c>
      <c r="O588" s="7">
        <f t="shared" ca="1" si="28"/>
        <v>0.86891348546283043</v>
      </c>
      <c r="P588" s="20">
        <f t="shared" ca="1" si="29"/>
        <v>726.94662620102554</v>
      </c>
      <c r="X588" s="12">
        <v>553.84654462069875</v>
      </c>
      <c r="AE588" s="8">
        <v>586</v>
      </c>
      <c r="AF588" s="12">
        <v>156800.20000000001</v>
      </c>
      <c r="AG588" s="8">
        <f t="shared" si="30"/>
        <v>0.29299999999999998</v>
      </c>
    </row>
    <row r="589" spans="14:33" x14ac:dyDescent="0.25">
      <c r="N589" s="7">
        <v>587</v>
      </c>
      <c r="O589" s="7">
        <f t="shared" ca="1" si="28"/>
        <v>0.99521972335607478</v>
      </c>
      <c r="P589" s="20">
        <f t="shared" ca="1" si="29"/>
        <v>878.02094530166914</v>
      </c>
      <c r="X589" s="12">
        <v>786.24053137679016</v>
      </c>
      <c r="AE589" s="8">
        <v>587</v>
      </c>
      <c r="AF589" s="12">
        <v>156848</v>
      </c>
      <c r="AG589" s="8">
        <f t="shared" si="30"/>
        <v>0.29349999999999998</v>
      </c>
    </row>
    <row r="590" spans="14:33" x14ac:dyDescent="0.25">
      <c r="N590" s="7">
        <v>588</v>
      </c>
      <c r="O590" s="7">
        <f t="shared" ca="1" si="28"/>
        <v>0.65888413224134335</v>
      </c>
      <c r="P590" s="20">
        <f t="shared" ca="1" si="29"/>
        <v>640.71336345758959</v>
      </c>
      <c r="X590" s="12">
        <v>530.96351148862482</v>
      </c>
      <c r="AE590" s="8">
        <v>588</v>
      </c>
      <c r="AF590" s="12">
        <v>156856.5</v>
      </c>
      <c r="AG590" s="8">
        <f t="shared" si="30"/>
        <v>0.29399999999999998</v>
      </c>
    </row>
    <row r="591" spans="14:33" x14ac:dyDescent="0.25">
      <c r="N591" s="7">
        <v>589</v>
      </c>
      <c r="O591" s="7">
        <f t="shared" ca="1" si="28"/>
        <v>4.8478249818289632E-2</v>
      </c>
      <c r="P591" s="20">
        <f t="shared" ca="1" si="29"/>
        <v>394.96504753690846</v>
      </c>
      <c r="X591" s="12">
        <v>551.69633364377501</v>
      </c>
      <c r="AE591" s="8">
        <v>589</v>
      </c>
      <c r="AF591" s="12">
        <v>156888.5</v>
      </c>
      <c r="AG591" s="8">
        <f t="shared" si="30"/>
        <v>0.29449999999999998</v>
      </c>
    </row>
    <row r="592" spans="14:33" x14ac:dyDescent="0.25">
      <c r="N592" s="7">
        <v>590</v>
      </c>
      <c r="O592" s="7">
        <f t="shared" ca="1" si="28"/>
        <v>0.38655454991653881</v>
      </c>
      <c r="P592" s="20">
        <f t="shared" ca="1" si="29"/>
        <v>553.72028908680829</v>
      </c>
      <c r="X592" s="12">
        <v>416.48233519431432</v>
      </c>
      <c r="AE592" s="8">
        <v>590</v>
      </c>
      <c r="AF592" s="12">
        <v>156930.5</v>
      </c>
      <c r="AG592" s="8">
        <f t="shared" si="30"/>
        <v>0.29499999999999998</v>
      </c>
    </row>
    <row r="593" spans="14:33" x14ac:dyDescent="0.25">
      <c r="N593" s="7">
        <v>591</v>
      </c>
      <c r="O593" s="7">
        <f t="shared" ca="1" si="28"/>
        <v>6.7571200153388356E-2</v>
      </c>
      <c r="P593" s="20">
        <f t="shared" ca="1" si="29"/>
        <v>412.47825975239539</v>
      </c>
      <c r="X593" s="12">
        <v>409.17046944642453</v>
      </c>
      <c r="AE593" s="8">
        <v>591</v>
      </c>
      <c r="AF593" s="12">
        <v>156941.6</v>
      </c>
      <c r="AG593" s="8">
        <f t="shared" si="30"/>
        <v>0.29549999999999998</v>
      </c>
    </row>
    <row r="594" spans="14:33" x14ac:dyDescent="0.25">
      <c r="N594" s="7">
        <v>592</v>
      </c>
      <c r="O594" s="7">
        <f t="shared" ca="1" si="28"/>
        <v>0.50656124767089983</v>
      </c>
      <c r="P594" s="20">
        <f t="shared" ca="1" si="29"/>
        <v>591.68293602712299</v>
      </c>
      <c r="X594" s="12">
        <v>615.87385057495862</v>
      </c>
      <c r="AE594" s="8">
        <v>592</v>
      </c>
      <c r="AF594" s="12">
        <v>156978.1</v>
      </c>
      <c r="AG594" s="8">
        <f t="shared" si="30"/>
        <v>0.29599999999999999</v>
      </c>
    </row>
    <row r="595" spans="14:33" x14ac:dyDescent="0.25">
      <c r="N595" s="7">
        <v>593</v>
      </c>
      <c r="O595" s="7">
        <f t="shared" ca="1" si="28"/>
        <v>0.86719913923408698</v>
      </c>
      <c r="P595" s="20">
        <f t="shared" ca="1" si="29"/>
        <v>726.00811756291284</v>
      </c>
      <c r="X595" s="12">
        <v>727.94864075341525</v>
      </c>
      <c r="AE595" s="8">
        <v>593</v>
      </c>
      <c r="AF595" s="12">
        <v>157027.70000000001</v>
      </c>
      <c r="AG595" s="8">
        <f t="shared" si="30"/>
        <v>0.29649999999999999</v>
      </c>
    </row>
    <row r="596" spans="14:33" x14ac:dyDescent="0.25">
      <c r="N596" s="7">
        <v>594</v>
      </c>
      <c r="O596" s="7">
        <f t="shared" ca="1" si="28"/>
        <v>0.88217759619854874</v>
      </c>
      <c r="P596" s="20">
        <f t="shared" ca="1" si="29"/>
        <v>734.47808320534796</v>
      </c>
      <c r="X596" s="12">
        <v>652.26594025628549</v>
      </c>
      <c r="AE596" s="8">
        <v>594</v>
      </c>
      <c r="AF596" s="12">
        <v>157040.29999999999</v>
      </c>
      <c r="AG596" s="8">
        <f t="shared" si="30"/>
        <v>0.29699999999999999</v>
      </c>
    </row>
    <row r="597" spans="14:33" x14ac:dyDescent="0.25">
      <c r="N597" s="7">
        <v>595</v>
      </c>
      <c r="O597" s="7">
        <f t="shared" ca="1" si="28"/>
        <v>0.44634539086245739</v>
      </c>
      <c r="P597" s="20">
        <f t="shared" ca="1" si="29"/>
        <v>572.79063213711811</v>
      </c>
      <c r="X597" s="12">
        <v>732.11879700390125</v>
      </c>
      <c r="AE597" s="8">
        <v>595</v>
      </c>
      <c r="AF597" s="12">
        <v>157070.9</v>
      </c>
      <c r="AG597" s="8">
        <f t="shared" si="30"/>
        <v>0.29749999999999999</v>
      </c>
    </row>
    <row r="598" spans="14:33" x14ac:dyDescent="0.25">
      <c r="N598" s="7">
        <v>596</v>
      </c>
      <c r="O598" s="7">
        <f t="shared" ca="1" si="28"/>
        <v>0.70531208622568975</v>
      </c>
      <c r="P598" s="20">
        <f t="shared" ca="1" si="29"/>
        <v>656.8469865534945</v>
      </c>
      <c r="X598" s="12">
        <v>788.83619358836961</v>
      </c>
      <c r="AE598" s="8">
        <v>596</v>
      </c>
      <c r="AF598" s="12">
        <v>157090.6</v>
      </c>
      <c r="AG598" s="8">
        <f t="shared" si="30"/>
        <v>0.29799999999999999</v>
      </c>
    </row>
    <row r="599" spans="14:33" x14ac:dyDescent="0.25">
      <c r="N599" s="7">
        <v>597</v>
      </c>
      <c r="O599" s="7">
        <f t="shared" ca="1" si="28"/>
        <v>0.43362412315832499</v>
      </c>
      <c r="P599" s="20">
        <f t="shared" ca="1" si="29"/>
        <v>568.77259686663922</v>
      </c>
      <c r="X599" s="12">
        <v>720.95372590655018</v>
      </c>
      <c r="AE599" s="8">
        <v>597</v>
      </c>
      <c r="AF599" s="12">
        <v>157099.29999999999</v>
      </c>
      <c r="AG599" s="8">
        <f t="shared" si="30"/>
        <v>0.29849999999999999</v>
      </c>
    </row>
    <row r="600" spans="14:33" x14ac:dyDescent="0.25">
      <c r="N600" s="7">
        <v>598</v>
      </c>
      <c r="O600" s="7">
        <f t="shared" ca="1" si="28"/>
        <v>0.19952047038129006</v>
      </c>
      <c r="P600" s="20">
        <f t="shared" ca="1" si="29"/>
        <v>486.23582300932509</v>
      </c>
      <c r="X600" s="12">
        <v>854.24653498442922</v>
      </c>
      <c r="AE600" s="8">
        <v>598</v>
      </c>
      <c r="AF600" s="12">
        <v>157100.29999999999</v>
      </c>
      <c r="AG600" s="8">
        <f t="shared" si="30"/>
        <v>0.29899999999999999</v>
      </c>
    </row>
    <row r="601" spans="14:33" x14ac:dyDescent="0.25">
      <c r="N601" s="7">
        <v>599</v>
      </c>
      <c r="O601" s="7">
        <f t="shared" ca="1" si="28"/>
        <v>0.72505333696878105</v>
      </c>
      <c r="P601" s="20">
        <f t="shared" ca="1" si="29"/>
        <v>664.013028679179</v>
      </c>
      <c r="X601" s="12">
        <v>533.78412228476498</v>
      </c>
      <c r="AE601" s="8">
        <v>599</v>
      </c>
      <c r="AF601" s="12">
        <v>157110.70000000001</v>
      </c>
      <c r="AG601" s="8">
        <f t="shared" si="30"/>
        <v>0.29949999999999999</v>
      </c>
    </row>
    <row r="602" spans="14:33" x14ac:dyDescent="0.25">
      <c r="N602" s="7">
        <v>600</v>
      </c>
      <c r="O602" s="7">
        <f t="shared" ca="1" si="28"/>
        <v>0.67773824584391684</v>
      </c>
      <c r="P602" s="20">
        <f t="shared" ca="1" si="29"/>
        <v>647.15859593968833</v>
      </c>
      <c r="X602" s="12">
        <v>731.12073074759462</v>
      </c>
      <c r="AE602" s="8">
        <v>600</v>
      </c>
      <c r="AF602" s="12">
        <v>157129.70000000001</v>
      </c>
      <c r="AG602" s="8">
        <f t="shared" si="30"/>
        <v>0.3</v>
      </c>
    </row>
    <row r="603" spans="14:33" x14ac:dyDescent="0.25">
      <c r="N603" s="7">
        <v>601</v>
      </c>
      <c r="O603" s="7">
        <f t="shared" ca="1" si="28"/>
        <v>0.59949944430179292</v>
      </c>
      <c r="P603" s="20">
        <f t="shared" ca="1" si="29"/>
        <v>621.12013648472714</v>
      </c>
      <c r="X603" s="12">
        <v>543.17141005963765</v>
      </c>
      <c r="AE603" s="8">
        <v>601</v>
      </c>
      <c r="AF603" s="12">
        <v>157156</v>
      </c>
      <c r="AG603" s="8">
        <f t="shared" si="30"/>
        <v>0.30049999999999999</v>
      </c>
    </row>
    <row r="604" spans="14:33" x14ac:dyDescent="0.25">
      <c r="N604" s="7">
        <v>602</v>
      </c>
      <c r="O604" s="7">
        <f t="shared" ca="1" si="28"/>
        <v>0.1228562421084044</v>
      </c>
      <c r="P604" s="20">
        <f t="shared" ca="1" si="29"/>
        <v>449.34757993881516</v>
      </c>
      <c r="X604" s="12">
        <v>379.04006287483571</v>
      </c>
      <c r="AE604" s="8">
        <v>602</v>
      </c>
      <c r="AF604" s="12">
        <v>157187.29999999999</v>
      </c>
      <c r="AG604" s="8">
        <f t="shared" si="30"/>
        <v>0.30099999999999999</v>
      </c>
    </row>
    <row r="605" spans="14:33" x14ac:dyDescent="0.25">
      <c r="N605" s="7">
        <v>603</v>
      </c>
      <c r="O605" s="7">
        <f t="shared" ca="1" si="28"/>
        <v>0.84748863326149326</v>
      </c>
      <c r="P605" s="20">
        <f t="shared" ca="1" si="29"/>
        <v>715.70699614935484</v>
      </c>
      <c r="X605" s="12">
        <v>553.87917070282924</v>
      </c>
      <c r="AE605" s="8">
        <v>603</v>
      </c>
      <c r="AF605" s="12">
        <v>157197.1</v>
      </c>
      <c r="AG605" s="8">
        <f t="shared" si="30"/>
        <v>0.30149999999999999</v>
      </c>
    </row>
    <row r="606" spans="14:33" x14ac:dyDescent="0.25">
      <c r="N606" s="7">
        <v>604</v>
      </c>
      <c r="O606" s="7">
        <f t="shared" ca="1" si="28"/>
        <v>0.29072398966585788</v>
      </c>
      <c r="P606" s="20">
        <f t="shared" ca="1" si="29"/>
        <v>521.37523713925759</v>
      </c>
      <c r="X606" s="12">
        <v>712.06071807383546</v>
      </c>
      <c r="AE606" s="8">
        <v>604</v>
      </c>
      <c r="AF606" s="12">
        <v>157236.1</v>
      </c>
      <c r="AG606" s="8">
        <f t="shared" si="30"/>
        <v>0.30199999999999999</v>
      </c>
    </row>
    <row r="607" spans="14:33" x14ac:dyDescent="0.25">
      <c r="N607" s="7">
        <v>605</v>
      </c>
      <c r="O607" s="7">
        <f t="shared" ca="1" si="28"/>
        <v>0.8815305136071554</v>
      </c>
      <c r="P607" s="20">
        <f t="shared" ca="1" si="29"/>
        <v>734.09875732914008</v>
      </c>
      <c r="X607" s="12">
        <v>455.71679360217212</v>
      </c>
      <c r="AE607" s="8">
        <v>605</v>
      </c>
      <c r="AF607" s="12">
        <v>157256.1</v>
      </c>
      <c r="AG607" s="8">
        <f t="shared" si="30"/>
        <v>0.30249999999999999</v>
      </c>
    </row>
    <row r="608" spans="14:33" x14ac:dyDescent="0.25">
      <c r="N608" s="7">
        <v>606</v>
      </c>
      <c r="O608" s="7">
        <f t="shared" ca="1" si="28"/>
        <v>0.28157948657774701</v>
      </c>
      <c r="P608" s="20">
        <f t="shared" ca="1" si="29"/>
        <v>518.10124081764002</v>
      </c>
      <c r="X608" s="12">
        <v>527.08506904840988</v>
      </c>
      <c r="AE608" s="8">
        <v>606</v>
      </c>
      <c r="AF608" s="12">
        <v>157263.70000000001</v>
      </c>
      <c r="AG608" s="8">
        <f t="shared" si="30"/>
        <v>0.30299999999999999</v>
      </c>
    </row>
    <row r="609" spans="14:33" x14ac:dyDescent="0.25">
      <c r="N609" s="7">
        <v>607</v>
      </c>
      <c r="O609" s="7">
        <f t="shared" ca="1" si="28"/>
        <v>0.93342168269135517</v>
      </c>
      <c r="P609" s="20">
        <f t="shared" ca="1" si="29"/>
        <v>770.26630847432716</v>
      </c>
      <c r="X609" s="12">
        <v>321.72452764872895</v>
      </c>
      <c r="AE609" s="8">
        <v>607</v>
      </c>
      <c r="AF609" s="12">
        <v>157366.6</v>
      </c>
      <c r="AG609" s="8">
        <f t="shared" si="30"/>
        <v>0.30349999999999999</v>
      </c>
    </row>
    <row r="610" spans="14:33" x14ac:dyDescent="0.25">
      <c r="N610" s="7">
        <v>608</v>
      </c>
      <c r="O610" s="7">
        <f t="shared" ca="1" si="28"/>
        <v>0.38648240604504014</v>
      </c>
      <c r="P610" s="20">
        <f t="shared" ca="1" si="29"/>
        <v>553.69692641666938</v>
      </c>
      <c r="X610" s="12">
        <v>481.82487995832179</v>
      </c>
      <c r="AE610" s="8">
        <v>608</v>
      </c>
      <c r="AF610" s="12">
        <v>157379.70000000001</v>
      </c>
      <c r="AG610" s="8">
        <f t="shared" si="30"/>
        <v>0.30399999999999999</v>
      </c>
    </row>
    <row r="611" spans="14:33" x14ac:dyDescent="0.25">
      <c r="N611" s="7">
        <v>609</v>
      </c>
      <c r="O611" s="7">
        <f t="shared" ca="1" si="28"/>
        <v>0.47568794786171986</v>
      </c>
      <c r="P611" s="20">
        <f t="shared" ca="1" si="29"/>
        <v>582.01163603305201</v>
      </c>
      <c r="X611" s="12">
        <v>714.0996396348088</v>
      </c>
      <c r="AE611" s="8">
        <v>609</v>
      </c>
      <c r="AF611" s="12">
        <v>157476</v>
      </c>
      <c r="AG611" s="8">
        <f t="shared" si="30"/>
        <v>0.30449999999999999</v>
      </c>
    </row>
    <row r="612" spans="14:33" x14ac:dyDescent="0.25">
      <c r="N612" s="7">
        <v>610</v>
      </c>
      <c r="O612" s="7">
        <f t="shared" ca="1" si="28"/>
        <v>0.57623291008182265</v>
      </c>
      <c r="P612" s="20">
        <f t="shared" ca="1" si="29"/>
        <v>613.65605019431121</v>
      </c>
      <c r="X612" s="12">
        <v>587.48531308957024</v>
      </c>
      <c r="AE612" s="8">
        <v>610</v>
      </c>
      <c r="AF612" s="12">
        <v>157490.5</v>
      </c>
      <c r="AG612" s="8">
        <f t="shared" si="30"/>
        <v>0.30499999999999999</v>
      </c>
    </row>
    <row r="613" spans="14:33" x14ac:dyDescent="0.25">
      <c r="N613" s="7">
        <v>611</v>
      </c>
      <c r="O613" s="7">
        <f t="shared" ca="1" si="28"/>
        <v>3.6380204733121868E-2</v>
      </c>
      <c r="P613" s="20">
        <f t="shared" ca="1" si="29"/>
        <v>381.17103054277914</v>
      </c>
      <c r="X613" s="12">
        <v>554.19117288757855</v>
      </c>
      <c r="AE613" s="8">
        <v>611</v>
      </c>
      <c r="AF613" s="12">
        <v>157520.4</v>
      </c>
      <c r="AG613" s="8">
        <f t="shared" si="30"/>
        <v>0.30549999999999999</v>
      </c>
    </row>
    <row r="614" spans="14:33" x14ac:dyDescent="0.25">
      <c r="N614" s="7">
        <v>612</v>
      </c>
      <c r="O614" s="7">
        <f t="shared" ca="1" si="28"/>
        <v>0.28400705033174378</v>
      </c>
      <c r="P614" s="20">
        <f t="shared" ca="1" si="29"/>
        <v>518.97456111928807</v>
      </c>
      <c r="X614" s="12">
        <v>565.99685829136979</v>
      </c>
      <c r="AE614" s="8">
        <v>612</v>
      </c>
      <c r="AF614" s="12">
        <v>157578.20000000001</v>
      </c>
      <c r="AG614" s="8">
        <f t="shared" si="30"/>
        <v>0.30599999999999999</v>
      </c>
    </row>
    <row r="615" spans="14:33" x14ac:dyDescent="0.25">
      <c r="N615" s="7">
        <v>613</v>
      </c>
      <c r="O615" s="7">
        <f t="shared" ca="1" si="28"/>
        <v>0.49445168682745888</v>
      </c>
      <c r="P615" s="20">
        <f t="shared" ca="1" si="29"/>
        <v>587.89011782733337</v>
      </c>
      <c r="X615" s="12">
        <v>593.98181776164142</v>
      </c>
      <c r="AE615" s="8">
        <v>613</v>
      </c>
      <c r="AF615" s="12">
        <v>157620.79999999999</v>
      </c>
      <c r="AG615" s="8">
        <f t="shared" si="30"/>
        <v>0.30649999999999999</v>
      </c>
    </row>
    <row r="616" spans="14:33" x14ac:dyDescent="0.25">
      <c r="N616" s="7">
        <v>614</v>
      </c>
      <c r="O616" s="7">
        <f t="shared" ca="1" si="28"/>
        <v>0.10143728426385656</v>
      </c>
      <c r="P616" s="20">
        <f t="shared" ca="1" si="29"/>
        <v>436.66378495926153</v>
      </c>
      <c r="X616" s="12">
        <v>637.23369062109407</v>
      </c>
      <c r="AE616" s="8">
        <v>614</v>
      </c>
      <c r="AF616" s="12">
        <v>157674</v>
      </c>
      <c r="AG616" s="8">
        <f t="shared" si="30"/>
        <v>0.307</v>
      </c>
    </row>
    <row r="617" spans="14:33" x14ac:dyDescent="0.25">
      <c r="N617" s="7">
        <v>615</v>
      </c>
      <c r="O617" s="7">
        <f t="shared" ca="1" si="28"/>
        <v>0.89054142366097899</v>
      </c>
      <c r="P617" s="20">
        <f t="shared" ca="1" si="29"/>
        <v>739.50383389421631</v>
      </c>
      <c r="X617" s="12">
        <v>610.08076076121574</v>
      </c>
      <c r="AE617" s="8">
        <v>615</v>
      </c>
      <c r="AF617" s="12">
        <v>157683.9</v>
      </c>
      <c r="AG617" s="8">
        <f t="shared" si="30"/>
        <v>0.3075</v>
      </c>
    </row>
    <row r="618" spans="14:33" x14ac:dyDescent="0.25">
      <c r="N618" s="7">
        <v>616</v>
      </c>
      <c r="O618" s="7">
        <f t="shared" ca="1" si="28"/>
        <v>0.30905154210548558</v>
      </c>
      <c r="P618" s="20">
        <f t="shared" ca="1" si="29"/>
        <v>527.81652342920506</v>
      </c>
      <c r="X618" s="12">
        <v>488.3805070773912</v>
      </c>
      <c r="AE618" s="8">
        <v>616</v>
      </c>
      <c r="AF618" s="12">
        <v>157688.5</v>
      </c>
      <c r="AG618" s="8">
        <f t="shared" si="30"/>
        <v>0.308</v>
      </c>
    </row>
    <row r="619" spans="14:33" x14ac:dyDescent="0.25">
      <c r="N619" s="7">
        <v>617</v>
      </c>
      <c r="O619" s="7">
        <f t="shared" ca="1" si="28"/>
        <v>0.42466816052965106</v>
      </c>
      <c r="P619" s="20">
        <f t="shared" ca="1" si="29"/>
        <v>565.93344833868059</v>
      </c>
      <c r="X619" s="12">
        <v>327.0172731891667</v>
      </c>
      <c r="AE619" s="8">
        <v>617</v>
      </c>
      <c r="AF619" s="12">
        <v>157689.70000000001</v>
      </c>
      <c r="AG619" s="8">
        <f t="shared" si="30"/>
        <v>0.3085</v>
      </c>
    </row>
    <row r="620" spans="14:33" x14ac:dyDescent="0.25">
      <c r="N620" s="7">
        <v>618</v>
      </c>
      <c r="O620" s="7">
        <f t="shared" ca="1" si="28"/>
        <v>0.20838055399140576</v>
      </c>
      <c r="P620" s="20">
        <f t="shared" ca="1" si="29"/>
        <v>489.95018966233289</v>
      </c>
      <c r="X620" s="12">
        <v>807.68852286119682</v>
      </c>
      <c r="AE620" s="8">
        <v>618</v>
      </c>
      <c r="AF620" s="12">
        <v>157750.70000000001</v>
      </c>
      <c r="AG620" s="8">
        <f t="shared" si="30"/>
        <v>0.309</v>
      </c>
    </row>
    <row r="621" spans="14:33" x14ac:dyDescent="0.25">
      <c r="N621" s="7">
        <v>619</v>
      </c>
      <c r="O621" s="7">
        <f t="shared" ca="1" si="28"/>
        <v>0.24193216359182268</v>
      </c>
      <c r="P621" s="20">
        <f t="shared" ca="1" si="29"/>
        <v>503.34532693039694</v>
      </c>
      <c r="X621" s="12">
        <v>667.50889502092286</v>
      </c>
      <c r="AE621" s="8">
        <v>619</v>
      </c>
      <c r="AF621" s="12">
        <v>157769.4</v>
      </c>
      <c r="AG621" s="8">
        <f t="shared" si="30"/>
        <v>0.3095</v>
      </c>
    </row>
    <row r="622" spans="14:33" x14ac:dyDescent="0.25">
      <c r="N622" s="7">
        <v>620</v>
      </c>
      <c r="O622" s="7">
        <f t="shared" ca="1" si="28"/>
        <v>0.55709572572585586</v>
      </c>
      <c r="P622" s="20">
        <f t="shared" ca="1" si="29"/>
        <v>607.57690333627215</v>
      </c>
      <c r="X622" s="12">
        <v>634.00941210885628</v>
      </c>
      <c r="AE622" s="8">
        <v>620</v>
      </c>
      <c r="AF622" s="12">
        <v>157811.70000000001</v>
      </c>
      <c r="AG622" s="8">
        <f t="shared" si="30"/>
        <v>0.31</v>
      </c>
    </row>
    <row r="623" spans="14:33" x14ac:dyDescent="0.25">
      <c r="N623" s="7">
        <v>621</v>
      </c>
      <c r="O623" s="7">
        <f t="shared" ca="1" si="28"/>
        <v>0.78383742296158299</v>
      </c>
      <c r="P623" s="20">
        <f t="shared" ca="1" si="29"/>
        <v>686.88782096919522</v>
      </c>
      <c r="X623" s="12">
        <v>587.65076746583804</v>
      </c>
      <c r="AE623" s="8">
        <v>621</v>
      </c>
      <c r="AF623" s="12">
        <v>157832.9</v>
      </c>
      <c r="AG623" s="8">
        <f t="shared" si="30"/>
        <v>0.3105</v>
      </c>
    </row>
    <row r="624" spans="14:33" x14ac:dyDescent="0.25">
      <c r="N624" s="7">
        <v>622</v>
      </c>
      <c r="O624" s="7">
        <f t="shared" ca="1" si="28"/>
        <v>0.72297000205575734</v>
      </c>
      <c r="P624" s="20">
        <f t="shared" ca="1" si="29"/>
        <v>663.24656205785004</v>
      </c>
      <c r="X624" s="12">
        <v>644.36875601084341</v>
      </c>
      <c r="AE624" s="8">
        <v>622</v>
      </c>
      <c r="AF624" s="12">
        <v>157849.4</v>
      </c>
      <c r="AG624" s="8">
        <f t="shared" si="30"/>
        <v>0.311</v>
      </c>
    </row>
    <row r="625" spans="14:33" x14ac:dyDescent="0.25">
      <c r="N625" s="7">
        <v>623</v>
      </c>
      <c r="O625" s="7">
        <f t="shared" ca="1" si="28"/>
        <v>0.7571110055128295</v>
      </c>
      <c r="P625" s="20">
        <f t="shared" ca="1" si="29"/>
        <v>676.15888738458148</v>
      </c>
      <c r="X625" s="12">
        <v>575.78930467728424</v>
      </c>
      <c r="AE625" s="8">
        <v>623</v>
      </c>
      <c r="AF625" s="12">
        <v>157865.79999999999</v>
      </c>
      <c r="AG625" s="8">
        <f t="shared" si="30"/>
        <v>0.3115</v>
      </c>
    </row>
    <row r="626" spans="14:33" x14ac:dyDescent="0.25">
      <c r="N626" s="7">
        <v>624</v>
      </c>
      <c r="O626" s="7">
        <f t="shared" ca="1" si="28"/>
        <v>0.54138097425620968</v>
      </c>
      <c r="P626" s="20">
        <f t="shared" ca="1" si="29"/>
        <v>602.61540453703878</v>
      </c>
      <c r="X626" s="12">
        <v>647.75230798330028</v>
      </c>
      <c r="AE626" s="8">
        <v>624</v>
      </c>
      <c r="AF626" s="12">
        <v>157891.9</v>
      </c>
      <c r="AG626" s="8">
        <f t="shared" si="30"/>
        <v>0.312</v>
      </c>
    </row>
    <row r="627" spans="14:33" x14ac:dyDescent="0.25">
      <c r="N627" s="7">
        <v>625</v>
      </c>
      <c r="O627" s="7">
        <f t="shared" ca="1" si="28"/>
        <v>0.60435566245848293</v>
      </c>
      <c r="P627" s="20">
        <f t="shared" ca="1" si="29"/>
        <v>622.69035072678378</v>
      </c>
      <c r="X627" s="12">
        <v>416.26658023054864</v>
      </c>
      <c r="AE627" s="8">
        <v>625</v>
      </c>
      <c r="AF627" s="12">
        <v>157907.9</v>
      </c>
      <c r="AG627" s="8">
        <f t="shared" si="30"/>
        <v>0.3125</v>
      </c>
    </row>
    <row r="628" spans="14:33" x14ac:dyDescent="0.25">
      <c r="N628" s="7">
        <v>626</v>
      </c>
      <c r="O628" s="7">
        <f t="shared" ca="1" si="28"/>
        <v>0.31522231722634053</v>
      </c>
      <c r="P628" s="20">
        <f t="shared" ca="1" si="29"/>
        <v>529.9523516858485</v>
      </c>
      <c r="X628" s="12">
        <v>705.84484524420657</v>
      </c>
      <c r="AE628" s="8">
        <v>626</v>
      </c>
      <c r="AF628" s="12">
        <v>157915.6</v>
      </c>
      <c r="AG628" s="8">
        <f t="shared" si="30"/>
        <v>0.313</v>
      </c>
    </row>
    <row r="629" spans="14:33" x14ac:dyDescent="0.25">
      <c r="N629" s="7">
        <v>627</v>
      </c>
      <c r="O629" s="7">
        <f t="shared" ca="1" si="28"/>
        <v>0.38956662442197365</v>
      </c>
      <c r="P629" s="20">
        <f t="shared" ca="1" si="29"/>
        <v>554.69476134733941</v>
      </c>
      <c r="X629" s="12">
        <v>396.04998075107818</v>
      </c>
      <c r="AE629" s="8">
        <v>627</v>
      </c>
      <c r="AF629" s="12">
        <v>157933</v>
      </c>
      <c r="AG629" s="8">
        <f t="shared" si="30"/>
        <v>0.3135</v>
      </c>
    </row>
    <row r="630" spans="14:33" x14ac:dyDescent="0.25">
      <c r="N630" s="7">
        <v>628</v>
      </c>
      <c r="O630" s="7">
        <f t="shared" ca="1" si="28"/>
        <v>0.22830692414084464</v>
      </c>
      <c r="P630" s="20">
        <f t="shared" ca="1" si="29"/>
        <v>498.02236672380207</v>
      </c>
      <c r="X630" s="12">
        <v>689.53047001679249</v>
      </c>
      <c r="AE630" s="8">
        <v>628</v>
      </c>
      <c r="AF630" s="12">
        <v>157949.20000000001</v>
      </c>
      <c r="AG630" s="8">
        <f t="shared" si="30"/>
        <v>0.314</v>
      </c>
    </row>
    <row r="631" spans="14:33" x14ac:dyDescent="0.25">
      <c r="N631" s="7">
        <v>629</v>
      </c>
      <c r="O631" s="7">
        <f t="shared" ca="1" si="28"/>
        <v>0.97814478996182364</v>
      </c>
      <c r="P631" s="20">
        <f t="shared" ca="1" si="29"/>
        <v>824.50787519492576</v>
      </c>
      <c r="X631" s="12">
        <v>525.70818364461002</v>
      </c>
      <c r="AE631" s="8">
        <v>629</v>
      </c>
      <c r="AF631" s="12">
        <v>157999.1</v>
      </c>
      <c r="AG631" s="8">
        <f t="shared" si="30"/>
        <v>0.3145</v>
      </c>
    </row>
    <row r="632" spans="14:33" x14ac:dyDescent="0.25">
      <c r="N632" s="7">
        <v>630</v>
      </c>
      <c r="O632" s="7">
        <f t="shared" ca="1" si="28"/>
        <v>0.4730954287830369</v>
      </c>
      <c r="P632" s="20">
        <f t="shared" ca="1" si="29"/>
        <v>581.19874871160596</v>
      </c>
      <c r="X632" s="12">
        <v>435.25924206631902</v>
      </c>
      <c r="AE632" s="8">
        <v>630</v>
      </c>
      <c r="AF632" s="12">
        <v>158000.79999999999</v>
      </c>
      <c r="AG632" s="8">
        <f t="shared" si="30"/>
        <v>0.315</v>
      </c>
    </row>
    <row r="633" spans="14:33" x14ac:dyDescent="0.25">
      <c r="N633" s="7">
        <v>631</v>
      </c>
      <c r="O633" s="7">
        <f t="shared" ca="1" si="28"/>
        <v>0.52619656833282769</v>
      </c>
      <c r="P633" s="20">
        <f t="shared" ca="1" si="29"/>
        <v>597.84030348468877</v>
      </c>
      <c r="X633" s="12">
        <v>470.99339827884842</v>
      </c>
      <c r="AE633" s="8">
        <v>631</v>
      </c>
      <c r="AF633" s="12">
        <v>158008.5</v>
      </c>
      <c r="AG633" s="8">
        <f t="shared" si="30"/>
        <v>0.3155</v>
      </c>
    </row>
    <row r="634" spans="14:33" x14ac:dyDescent="0.25">
      <c r="N634" s="7">
        <v>632</v>
      </c>
      <c r="O634" s="7">
        <f t="shared" ca="1" si="28"/>
        <v>0.30875164747320771</v>
      </c>
      <c r="P634" s="20">
        <f t="shared" ca="1" si="29"/>
        <v>527.71232270838937</v>
      </c>
      <c r="X634" s="12">
        <v>679.7168762489033</v>
      </c>
      <c r="AE634" s="8">
        <v>632</v>
      </c>
      <c r="AF634" s="12">
        <v>158014.70000000001</v>
      </c>
      <c r="AG634" s="8">
        <f t="shared" si="30"/>
        <v>0.316</v>
      </c>
    </row>
    <row r="635" spans="14:33" x14ac:dyDescent="0.25">
      <c r="N635" s="7">
        <v>633</v>
      </c>
      <c r="O635" s="7">
        <f t="shared" ca="1" si="28"/>
        <v>5.1123581622297687E-2</v>
      </c>
      <c r="P635" s="20">
        <f t="shared" ca="1" si="29"/>
        <v>397.64806081422324</v>
      </c>
      <c r="X635" s="12">
        <v>484.05786571995702</v>
      </c>
      <c r="AE635" s="8">
        <v>633</v>
      </c>
      <c r="AF635" s="12">
        <v>158016.9</v>
      </c>
      <c r="AG635" s="8">
        <f t="shared" si="30"/>
        <v>0.3165</v>
      </c>
    </row>
    <row r="636" spans="14:33" x14ac:dyDescent="0.25">
      <c r="N636" s="7">
        <v>634</v>
      </c>
      <c r="O636" s="7">
        <f t="shared" ca="1" si="28"/>
        <v>0.86101096766624052</v>
      </c>
      <c r="P636" s="20">
        <f t="shared" ca="1" si="29"/>
        <v>722.6805200882136</v>
      </c>
      <c r="X636" s="12">
        <v>603.7119388415739</v>
      </c>
      <c r="AE636" s="8">
        <v>634</v>
      </c>
      <c r="AF636" s="12">
        <v>158045.9</v>
      </c>
      <c r="AG636" s="8">
        <f t="shared" si="30"/>
        <v>0.317</v>
      </c>
    </row>
    <row r="637" spans="14:33" x14ac:dyDescent="0.25">
      <c r="N637" s="7">
        <v>635</v>
      </c>
      <c r="O637" s="7">
        <f t="shared" ca="1" si="28"/>
        <v>0.61135081573557259</v>
      </c>
      <c r="P637" s="20">
        <f t="shared" ca="1" si="29"/>
        <v>624.96066667753632</v>
      </c>
      <c r="X637" s="12">
        <v>591.97379148821869</v>
      </c>
      <c r="AE637" s="8">
        <v>635</v>
      </c>
      <c r="AF637" s="12">
        <v>158103.4</v>
      </c>
      <c r="AG637" s="8">
        <f t="shared" si="30"/>
        <v>0.3175</v>
      </c>
    </row>
    <row r="638" spans="14:33" x14ac:dyDescent="0.25">
      <c r="N638" s="7">
        <v>636</v>
      </c>
      <c r="O638" s="7">
        <f t="shared" ca="1" si="28"/>
        <v>1.8520530650561695E-2</v>
      </c>
      <c r="P638" s="20">
        <f t="shared" ca="1" si="29"/>
        <v>352.72135791635566</v>
      </c>
      <c r="X638" s="12">
        <v>657.39377828166141</v>
      </c>
      <c r="AE638" s="8">
        <v>636</v>
      </c>
      <c r="AF638" s="12">
        <v>158129.1</v>
      </c>
      <c r="AG638" s="8">
        <f t="shared" si="30"/>
        <v>0.318</v>
      </c>
    </row>
    <row r="639" spans="14:33" x14ac:dyDescent="0.25">
      <c r="N639" s="7">
        <v>637</v>
      </c>
      <c r="O639" s="7">
        <f t="shared" ca="1" si="28"/>
        <v>0.71549128110588034</v>
      </c>
      <c r="P639" s="20">
        <f t="shared" ca="1" si="29"/>
        <v>660.5155333111428</v>
      </c>
      <c r="X639" s="12">
        <v>623.18620375336047</v>
      </c>
      <c r="AE639" s="8">
        <v>637</v>
      </c>
      <c r="AF639" s="12">
        <v>158159.9</v>
      </c>
      <c r="AG639" s="8">
        <f t="shared" si="30"/>
        <v>0.31850000000000001</v>
      </c>
    </row>
    <row r="640" spans="14:33" x14ac:dyDescent="0.25">
      <c r="N640" s="7">
        <v>638</v>
      </c>
      <c r="O640" s="7">
        <f t="shared" ca="1" si="28"/>
        <v>0.59920623368446224</v>
      </c>
      <c r="P640" s="20">
        <f t="shared" ca="1" si="29"/>
        <v>621.02547758951425</v>
      </c>
      <c r="X640" s="12">
        <v>498.14210058071325</v>
      </c>
      <c r="AE640" s="8">
        <v>638</v>
      </c>
      <c r="AF640" s="12">
        <v>158200.4</v>
      </c>
      <c r="AG640" s="8">
        <f t="shared" si="30"/>
        <v>0.31900000000000001</v>
      </c>
    </row>
    <row r="641" spans="14:33" x14ac:dyDescent="0.25">
      <c r="N641" s="7">
        <v>639</v>
      </c>
      <c r="O641" s="7">
        <f t="shared" ca="1" si="28"/>
        <v>0.4923938560142368</v>
      </c>
      <c r="P641" s="20">
        <f t="shared" ca="1" si="29"/>
        <v>587.24565112150481</v>
      </c>
      <c r="X641" s="12">
        <v>726.61631188511615</v>
      </c>
      <c r="AE641" s="8">
        <v>639</v>
      </c>
      <c r="AF641" s="12">
        <v>158239.1</v>
      </c>
      <c r="AG641" s="8">
        <f t="shared" si="30"/>
        <v>0.31950000000000001</v>
      </c>
    </row>
    <row r="642" spans="14:33" x14ac:dyDescent="0.25">
      <c r="N642" s="7">
        <v>640</v>
      </c>
      <c r="O642" s="7">
        <f t="shared" ca="1" si="28"/>
        <v>0.5584139583447949</v>
      </c>
      <c r="P642" s="20">
        <f t="shared" ca="1" si="29"/>
        <v>607.99422410964348</v>
      </c>
      <c r="X642" s="12">
        <v>399.02267464615426</v>
      </c>
      <c r="AE642" s="8">
        <v>640</v>
      </c>
      <c r="AF642" s="12">
        <v>158256.70000000001</v>
      </c>
      <c r="AG642" s="8">
        <f t="shared" si="30"/>
        <v>0.32</v>
      </c>
    </row>
    <row r="643" spans="14:33" x14ac:dyDescent="0.25">
      <c r="N643" s="7">
        <v>641</v>
      </c>
      <c r="O643" s="7">
        <f t="shared" ca="1" si="28"/>
        <v>0.54014253519624589</v>
      </c>
      <c r="P643" s="20">
        <f t="shared" ca="1" si="29"/>
        <v>602.22533733663079</v>
      </c>
      <c r="X643" s="12">
        <v>684.83376938991046</v>
      </c>
      <c r="AE643" s="8">
        <v>641</v>
      </c>
      <c r="AF643" s="12">
        <v>158271.9</v>
      </c>
      <c r="AG643" s="8">
        <f t="shared" si="30"/>
        <v>0.32050000000000001</v>
      </c>
    </row>
    <row r="644" spans="14:33" x14ac:dyDescent="0.25">
      <c r="N644" s="7">
        <v>642</v>
      </c>
      <c r="O644" s="7">
        <f t="shared" ref="O644:O707" ca="1" si="31">RAND()</f>
        <v>0.69147753126466172</v>
      </c>
      <c r="P644" s="20">
        <f t="shared" ref="P644:P707" ca="1" si="32">(($L$4*(EXP((_xlfn.NORM.S.INV(O644)-$L$5)/$L$6)))/(1+EXP((_xlfn.NORM.S.INV(O644)-$L$5)/$L$6)))+$L$3</f>
        <v>651.94351411159425</v>
      </c>
      <c r="X644" s="12">
        <v>572.51391598851785</v>
      </c>
      <c r="AE644" s="8">
        <v>642</v>
      </c>
      <c r="AF644" s="12">
        <v>158379.4</v>
      </c>
      <c r="AG644" s="8">
        <f t="shared" ref="AG644:AG707" si="33">AE644/2000</f>
        <v>0.32100000000000001</v>
      </c>
    </row>
    <row r="645" spans="14:33" x14ac:dyDescent="0.25">
      <c r="N645" s="7">
        <v>643</v>
      </c>
      <c r="O645" s="7">
        <f t="shared" ca="1" si="31"/>
        <v>0.74294454176346159</v>
      </c>
      <c r="P645" s="20">
        <f t="shared" ca="1" si="32"/>
        <v>670.70546326363774</v>
      </c>
      <c r="X645" s="12">
        <v>594.97006465085906</v>
      </c>
      <c r="AE645" s="8">
        <v>643</v>
      </c>
      <c r="AF645" s="12">
        <v>158467.4</v>
      </c>
      <c r="AG645" s="8">
        <f t="shared" si="33"/>
        <v>0.32150000000000001</v>
      </c>
    </row>
    <row r="646" spans="14:33" x14ac:dyDescent="0.25">
      <c r="N646" s="7">
        <v>644</v>
      </c>
      <c r="O646" s="7">
        <f t="shared" ca="1" si="31"/>
        <v>0.39982363498631401</v>
      </c>
      <c r="P646" s="20">
        <f t="shared" ca="1" si="32"/>
        <v>558.00000074630543</v>
      </c>
      <c r="X646" s="12">
        <v>472.63871803255665</v>
      </c>
      <c r="AE646" s="8">
        <v>644</v>
      </c>
      <c r="AF646" s="12">
        <v>158495.6</v>
      </c>
      <c r="AG646" s="8">
        <f t="shared" si="33"/>
        <v>0.32200000000000001</v>
      </c>
    </row>
    <row r="647" spans="14:33" x14ac:dyDescent="0.25">
      <c r="N647" s="7">
        <v>645</v>
      </c>
      <c r="O647" s="7">
        <f t="shared" ca="1" si="31"/>
        <v>0.5768795071776206</v>
      </c>
      <c r="P647" s="20">
        <f t="shared" ca="1" si="32"/>
        <v>613.86230349383925</v>
      </c>
      <c r="X647" s="12">
        <v>482.30954726355822</v>
      </c>
      <c r="AE647" s="8">
        <v>645</v>
      </c>
      <c r="AF647" s="12">
        <v>158498.29999999999</v>
      </c>
      <c r="AG647" s="8">
        <f t="shared" si="33"/>
        <v>0.32250000000000001</v>
      </c>
    </row>
    <row r="648" spans="14:33" x14ac:dyDescent="0.25">
      <c r="N648" s="7">
        <v>646</v>
      </c>
      <c r="O648" s="7">
        <f t="shared" ca="1" si="31"/>
        <v>0.95936401957951256</v>
      </c>
      <c r="P648" s="20">
        <f t="shared" ca="1" si="32"/>
        <v>796.39331288863275</v>
      </c>
      <c r="X648" s="12">
        <v>632.52247416131388</v>
      </c>
      <c r="AE648" s="8">
        <v>646</v>
      </c>
      <c r="AF648" s="12">
        <v>158583.20000000001</v>
      </c>
      <c r="AG648" s="8">
        <f t="shared" si="33"/>
        <v>0.32300000000000001</v>
      </c>
    </row>
    <row r="649" spans="14:33" x14ac:dyDescent="0.25">
      <c r="N649" s="7">
        <v>647</v>
      </c>
      <c r="O649" s="7">
        <f t="shared" ca="1" si="31"/>
        <v>0.91002155073606938</v>
      </c>
      <c r="P649" s="20">
        <f t="shared" ca="1" si="32"/>
        <v>752.25108514065778</v>
      </c>
      <c r="X649" s="12">
        <v>714.72024216017621</v>
      </c>
      <c r="AE649" s="8">
        <v>647</v>
      </c>
      <c r="AF649" s="12">
        <v>158593.70000000001</v>
      </c>
      <c r="AG649" s="8">
        <f t="shared" si="33"/>
        <v>0.32350000000000001</v>
      </c>
    </row>
    <row r="650" spans="14:33" x14ac:dyDescent="0.25">
      <c r="N650" s="7">
        <v>648</v>
      </c>
      <c r="O650" s="7">
        <f t="shared" ca="1" si="31"/>
        <v>0.70375778476571749</v>
      </c>
      <c r="P650" s="20">
        <f t="shared" ca="1" si="32"/>
        <v>656.29150034121949</v>
      </c>
      <c r="X650" s="12">
        <v>756.21693561781728</v>
      </c>
      <c r="AE650" s="8">
        <v>648</v>
      </c>
      <c r="AF650" s="12">
        <v>158612.1</v>
      </c>
      <c r="AG650" s="8">
        <f t="shared" si="33"/>
        <v>0.32400000000000001</v>
      </c>
    </row>
    <row r="651" spans="14:33" x14ac:dyDescent="0.25">
      <c r="N651" s="7">
        <v>649</v>
      </c>
      <c r="O651" s="7">
        <f t="shared" ca="1" si="31"/>
        <v>0.43343938102636181</v>
      </c>
      <c r="P651" s="20">
        <f t="shared" ca="1" si="32"/>
        <v>568.71412463050808</v>
      </c>
      <c r="X651" s="12">
        <v>467.23330783176749</v>
      </c>
      <c r="AE651" s="8">
        <v>649</v>
      </c>
      <c r="AF651" s="12">
        <v>158620.4</v>
      </c>
      <c r="AG651" s="8">
        <f t="shared" si="33"/>
        <v>0.32450000000000001</v>
      </c>
    </row>
    <row r="652" spans="14:33" x14ac:dyDescent="0.25">
      <c r="N652" s="7">
        <v>650</v>
      </c>
      <c r="O652" s="7">
        <f t="shared" ca="1" si="31"/>
        <v>0.38423103781775736</v>
      </c>
      <c r="P652" s="20">
        <f t="shared" ca="1" si="32"/>
        <v>552.96731554466601</v>
      </c>
      <c r="X652" s="12">
        <v>779.44735165198563</v>
      </c>
      <c r="AE652" s="8">
        <v>650</v>
      </c>
      <c r="AF652" s="12">
        <v>158621.20000000001</v>
      </c>
      <c r="AG652" s="8">
        <f t="shared" si="33"/>
        <v>0.32500000000000001</v>
      </c>
    </row>
    <row r="653" spans="14:33" x14ac:dyDescent="0.25">
      <c r="N653" s="7">
        <v>651</v>
      </c>
      <c r="O653" s="7">
        <f t="shared" ca="1" si="31"/>
        <v>0.39147832965290119</v>
      </c>
      <c r="P653" s="20">
        <f t="shared" ca="1" si="32"/>
        <v>555.31230358161076</v>
      </c>
      <c r="X653" s="12">
        <v>615.16639995724336</v>
      </c>
      <c r="AE653" s="8">
        <v>651</v>
      </c>
      <c r="AF653" s="12">
        <v>158686.6</v>
      </c>
      <c r="AG653" s="8">
        <f t="shared" si="33"/>
        <v>0.32550000000000001</v>
      </c>
    </row>
    <row r="654" spans="14:33" x14ac:dyDescent="0.25">
      <c r="N654" s="7">
        <v>652</v>
      </c>
      <c r="O654" s="7">
        <f t="shared" ca="1" si="31"/>
        <v>0.19945743024828011</v>
      </c>
      <c r="P654" s="20">
        <f t="shared" ca="1" si="32"/>
        <v>486.20909262934146</v>
      </c>
      <c r="X654" s="12">
        <v>500.0673694547778</v>
      </c>
      <c r="AE654" s="8">
        <v>652</v>
      </c>
      <c r="AF654" s="12">
        <v>158735.20000000001</v>
      </c>
      <c r="AG654" s="8">
        <f t="shared" si="33"/>
        <v>0.32600000000000001</v>
      </c>
    </row>
    <row r="655" spans="14:33" x14ac:dyDescent="0.25">
      <c r="N655" s="7">
        <v>653</v>
      </c>
      <c r="O655" s="7">
        <f t="shared" ca="1" si="31"/>
        <v>0.25386963397299978</v>
      </c>
      <c r="P655" s="20">
        <f t="shared" ca="1" si="32"/>
        <v>507.89456741996747</v>
      </c>
      <c r="X655" s="12">
        <v>628.64134868509768</v>
      </c>
      <c r="AE655" s="8">
        <v>653</v>
      </c>
      <c r="AF655" s="12">
        <v>158740</v>
      </c>
      <c r="AG655" s="8">
        <f t="shared" si="33"/>
        <v>0.32650000000000001</v>
      </c>
    </row>
    <row r="656" spans="14:33" x14ac:dyDescent="0.25">
      <c r="N656" s="7">
        <v>654</v>
      </c>
      <c r="O656" s="7">
        <f t="shared" ca="1" si="31"/>
        <v>0.51595137063585139</v>
      </c>
      <c r="P656" s="20">
        <f t="shared" ca="1" si="32"/>
        <v>594.62580904754282</v>
      </c>
      <c r="X656" s="12">
        <v>709.64752500413442</v>
      </c>
      <c r="AE656" s="8">
        <v>654</v>
      </c>
      <c r="AF656" s="12">
        <v>158770</v>
      </c>
      <c r="AG656" s="8">
        <f t="shared" si="33"/>
        <v>0.32700000000000001</v>
      </c>
    </row>
    <row r="657" spans="14:33" x14ac:dyDescent="0.25">
      <c r="N657" s="7">
        <v>655</v>
      </c>
      <c r="O657" s="7">
        <f t="shared" ca="1" si="31"/>
        <v>0.32875246277021453</v>
      </c>
      <c r="P657" s="20">
        <f t="shared" ca="1" si="32"/>
        <v>534.58330926636995</v>
      </c>
      <c r="X657" s="12">
        <v>592.49394379383534</v>
      </c>
      <c r="AE657" s="8">
        <v>655</v>
      </c>
      <c r="AF657" s="12">
        <v>158843.20000000001</v>
      </c>
      <c r="AG657" s="8">
        <f t="shared" si="33"/>
        <v>0.32750000000000001</v>
      </c>
    </row>
    <row r="658" spans="14:33" x14ac:dyDescent="0.25">
      <c r="N658" s="7">
        <v>656</v>
      </c>
      <c r="O658" s="7">
        <f t="shared" ca="1" si="31"/>
        <v>0.83348402445887104</v>
      </c>
      <c r="P658" s="20">
        <f t="shared" ca="1" si="32"/>
        <v>708.85872091585588</v>
      </c>
      <c r="X658" s="12">
        <v>448.32724139594262</v>
      </c>
      <c r="AE658" s="8">
        <v>656</v>
      </c>
      <c r="AF658" s="12">
        <v>158852.6</v>
      </c>
      <c r="AG658" s="8">
        <f t="shared" si="33"/>
        <v>0.32800000000000001</v>
      </c>
    </row>
    <row r="659" spans="14:33" x14ac:dyDescent="0.25">
      <c r="N659" s="7">
        <v>657</v>
      </c>
      <c r="O659" s="7">
        <f t="shared" ca="1" si="31"/>
        <v>0.38015132200225632</v>
      </c>
      <c r="P659" s="20">
        <f t="shared" ca="1" si="32"/>
        <v>551.6424543158804</v>
      </c>
      <c r="X659" s="12">
        <v>665.26367612285514</v>
      </c>
      <c r="AE659" s="8">
        <v>657</v>
      </c>
      <c r="AF659" s="12">
        <v>158910.79999999999</v>
      </c>
      <c r="AG659" s="8">
        <f t="shared" si="33"/>
        <v>0.32850000000000001</v>
      </c>
    </row>
    <row r="660" spans="14:33" x14ac:dyDescent="0.25">
      <c r="N660" s="7">
        <v>658</v>
      </c>
      <c r="O660" s="7">
        <f t="shared" ca="1" si="31"/>
        <v>0.34146866433203316</v>
      </c>
      <c r="P660" s="20">
        <f t="shared" ca="1" si="32"/>
        <v>538.87622480976279</v>
      </c>
      <c r="X660" s="12">
        <v>787.55044229581381</v>
      </c>
      <c r="AE660" s="8">
        <v>658</v>
      </c>
      <c r="AF660" s="12">
        <v>158958.70000000001</v>
      </c>
      <c r="AG660" s="8">
        <f t="shared" si="33"/>
        <v>0.32900000000000001</v>
      </c>
    </row>
    <row r="661" spans="14:33" x14ac:dyDescent="0.25">
      <c r="N661" s="7">
        <v>659</v>
      </c>
      <c r="O661" s="7">
        <f t="shared" ca="1" si="31"/>
        <v>0.67798496703316757</v>
      </c>
      <c r="P661" s="20">
        <f t="shared" ca="1" si="32"/>
        <v>647.24382992804897</v>
      </c>
      <c r="X661" s="12">
        <v>634.7180173335621</v>
      </c>
      <c r="AE661" s="8">
        <v>659</v>
      </c>
      <c r="AF661" s="12">
        <v>158993.29999999999</v>
      </c>
      <c r="AG661" s="8">
        <f t="shared" si="33"/>
        <v>0.32950000000000002</v>
      </c>
    </row>
    <row r="662" spans="14:33" x14ac:dyDescent="0.25">
      <c r="N662" s="7">
        <v>660</v>
      </c>
      <c r="O662" s="7">
        <f t="shared" ca="1" si="31"/>
        <v>0.9406227870468078</v>
      </c>
      <c r="P662" s="20">
        <f t="shared" ca="1" si="32"/>
        <v>776.67137981793917</v>
      </c>
      <c r="X662" s="12">
        <v>622.00747105361029</v>
      </c>
      <c r="AE662" s="8">
        <v>660</v>
      </c>
      <c r="AF662" s="12">
        <v>158995.9</v>
      </c>
      <c r="AG662" s="8">
        <f t="shared" si="33"/>
        <v>0.33</v>
      </c>
    </row>
    <row r="663" spans="14:33" x14ac:dyDescent="0.25">
      <c r="N663" s="7">
        <v>661</v>
      </c>
      <c r="O663" s="7">
        <f t="shared" ca="1" si="31"/>
        <v>0.74813346754757615</v>
      </c>
      <c r="P663" s="20">
        <f t="shared" ca="1" si="32"/>
        <v>672.68608080070214</v>
      </c>
      <c r="X663" s="12">
        <v>411.00656479588389</v>
      </c>
      <c r="AE663" s="8">
        <v>661</v>
      </c>
      <c r="AF663" s="12">
        <v>158998.39999999999</v>
      </c>
      <c r="AG663" s="8">
        <f t="shared" si="33"/>
        <v>0.33050000000000002</v>
      </c>
    </row>
    <row r="664" spans="14:33" x14ac:dyDescent="0.25">
      <c r="N664" s="7">
        <v>662</v>
      </c>
      <c r="O664" s="7">
        <f t="shared" ca="1" si="31"/>
        <v>0.6073010870192328</v>
      </c>
      <c r="P664" s="20">
        <f t="shared" ca="1" si="32"/>
        <v>623.64504822631386</v>
      </c>
      <c r="X664" s="12">
        <v>547.79641606386622</v>
      </c>
      <c r="AE664" s="8">
        <v>662</v>
      </c>
      <c r="AF664" s="12">
        <v>159012.29999999999</v>
      </c>
      <c r="AG664" s="8">
        <f t="shared" si="33"/>
        <v>0.33100000000000002</v>
      </c>
    </row>
    <row r="665" spans="14:33" x14ac:dyDescent="0.25">
      <c r="N665" s="7">
        <v>663</v>
      </c>
      <c r="O665" s="7">
        <f t="shared" ca="1" si="31"/>
        <v>0.37230786606766397</v>
      </c>
      <c r="P665" s="20">
        <f t="shared" ca="1" si="32"/>
        <v>549.08495558932896</v>
      </c>
      <c r="X665" s="12">
        <v>623.81224348066633</v>
      </c>
      <c r="AE665" s="8">
        <v>663</v>
      </c>
      <c r="AF665" s="12">
        <v>159088.79999999999</v>
      </c>
      <c r="AG665" s="8">
        <f t="shared" si="33"/>
        <v>0.33150000000000002</v>
      </c>
    </row>
    <row r="666" spans="14:33" x14ac:dyDescent="0.25">
      <c r="N666" s="7">
        <v>664</v>
      </c>
      <c r="O666" s="7">
        <f t="shared" ca="1" si="31"/>
        <v>0.73861737920824533</v>
      </c>
      <c r="P666" s="20">
        <f t="shared" ca="1" si="32"/>
        <v>669.06792929790288</v>
      </c>
      <c r="X666" s="12">
        <v>582.32766168209014</v>
      </c>
      <c r="AE666" s="8">
        <v>664</v>
      </c>
      <c r="AF666" s="12">
        <v>159113.60000000001</v>
      </c>
      <c r="AG666" s="8">
        <f t="shared" si="33"/>
        <v>0.33200000000000002</v>
      </c>
    </row>
    <row r="667" spans="14:33" x14ac:dyDescent="0.25">
      <c r="N667" s="7">
        <v>665</v>
      </c>
      <c r="O667" s="7">
        <f t="shared" ca="1" si="31"/>
        <v>0.55911400925864219</v>
      </c>
      <c r="P667" s="20">
        <f t="shared" ca="1" si="32"/>
        <v>608.21592189949638</v>
      </c>
      <c r="X667" s="12">
        <v>486.15538271334088</v>
      </c>
      <c r="AE667" s="8">
        <v>665</v>
      </c>
      <c r="AF667" s="12">
        <v>159128.29999999999</v>
      </c>
      <c r="AG667" s="8">
        <f t="shared" si="33"/>
        <v>0.33250000000000002</v>
      </c>
    </row>
    <row r="668" spans="14:33" x14ac:dyDescent="0.25">
      <c r="N668" s="7">
        <v>666</v>
      </c>
      <c r="O668" s="7">
        <f t="shared" ca="1" si="31"/>
        <v>0.9071666007260335</v>
      </c>
      <c r="P668" s="20">
        <f t="shared" ca="1" si="32"/>
        <v>750.27734883140442</v>
      </c>
      <c r="X668" s="12">
        <v>661.65329114658437</v>
      </c>
      <c r="AE668" s="8">
        <v>666</v>
      </c>
      <c r="AF668" s="12">
        <v>159157.29999999999</v>
      </c>
      <c r="AG668" s="8">
        <f t="shared" si="33"/>
        <v>0.33300000000000002</v>
      </c>
    </row>
    <row r="669" spans="14:33" x14ac:dyDescent="0.25">
      <c r="N669" s="7">
        <v>667</v>
      </c>
      <c r="O669" s="7">
        <f t="shared" ca="1" si="31"/>
        <v>8.2940690498670699E-3</v>
      </c>
      <c r="P669" s="20">
        <f t="shared" ca="1" si="32"/>
        <v>324.54901170336154</v>
      </c>
      <c r="X669" s="12">
        <v>562.21064607110725</v>
      </c>
      <c r="AE669" s="8">
        <v>667</v>
      </c>
      <c r="AF669" s="12">
        <v>159165.1</v>
      </c>
      <c r="AG669" s="8">
        <f t="shared" si="33"/>
        <v>0.33350000000000002</v>
      </c>
    </row>
    <row r="670" spans="14:33" x14ac:dyDescent="0.25">
      <c r="N670" s="7">
        <v>668</v>
      </c>
      <c r="O670" s="7">
        <f t="shared" ca="1" si="31"/>
        <v>0.7853735974106788</v>
      </c>
      <c r="P670" s="20">
        <f t="shared" ca="1" si="32"/>
        <v>687.52433453120739</v>
      </c>
      <c r="X670" s="12">
        <v>585.77986227091117</v>
      </c>
      <c r="AE670" s="8">
        <v>668</v>
      </c>
      <c r="AF670" s="12">
        <v>159215.79999999999</v>
      </c>
      <c r="AG670" s="8">
        <f t="shared" si="33"/>
        <v>0.33400000000000002</v>
      </c>
    </row>
    <row r="671" spans="14:33" x14ac:dyDescent="0.25">
      <c r="N671" s="7">
        <v>669</v>
      </c>
      <c r="O671" s="7">
        <f t="shared" ca="1" si="31"/>
        <v>0.82158785380560295</v>
      </c>
      <c r="P671" s="20">
        <f t="shared" ca="1" si="32"/>
        <v>703.29697278417757</v>
      </c>
      <c r="X671" s="12">
        <v>582.81326018336699</v>
      </c>
      <c r="AE671" s="8">
        <v>669</v>
      </c>
      <c r="AF671" s="12">
        <v>159240.29999999999</v>
      </c>
      <c r="AG671" s="8">
        <f t="shared" si="33"/>
        <v>0.33450000000000002</v>
      </c>
    </row>
    <row r="672" spans="14:33" x14ac:dyDescent="0.25">
      <c r="N672" s="7">
        <v>670</v>
      </c>
      <c r="O672" s="7">
        <f t="shared" ca="1" si="31"/>
        <v>0.54374527639864345</v>
      </c>
      <c r="P672" s="20">
        <f t="shared" ca="1" si="32"/>
        <v>603.36042662191528</v>
      </c>
      <c r="X672" s="12">
        <v>452.29346551405911</v>
      </c>
      <c r="AE672" s="8">
        <v>670</v>
      </c>
      <c r="AF672" s="12">
        <v>159248.5</v>
      </c>
      <c r="AG672" s="8">
        <f t="shared" si="33"/>
        <v>0.33500000000000002</v>
      </c>
    </row>
    <row r="673" spans="14:33" x14ac:dyDescent="0.25">
      <c r="N673" s="7">
        <v>671</v>
      </c>
      <c r="O673" s="7">
        <f t="shared" ca="1" si="31"/>
        <v>0.27014898758322847</v>
      </c>
      <c r="P673" s="20">
        <f t="shared" ca="1" si="32"/>
        <v>513.94604279809255</v>
      </c>
      <c r="X673" s="12">
        <v>616.37123126543031</v>
      </c>
      <c r="AE673" s="8">
        <v>671</v>
      </c>
      <c r="AF673" s="12">
        <v>159258.20000000001</v>
      </c>
      <c r="AG673" s="8">
        <f t="shared" si="33"/>
        <v>0.33550000000000002</v>
      </c>
    </row>
    <row r="674" spans="14:33" x14ac:dyDescent="0.25">
      <c r="N674" s="7">
        <v>672</v>
      </c>
      <c r="O674" s="7">
        <f t="shared" ca="1" si="31"/>
        <v>0.88637838430410898</v>
      </c>
      <c r="P674" s="20">
        <f t="shared" ca="1" si="32"/>
        <v>736.9730657188428</v>
      </c>
      <c r="X674" s="12">
        <v>490.28255134223809</v>
      </c>
      <c r="AE674" s="8">
        <v>672</v>
      </c>
      <c r="AF674" s="12">
        <v>159278</v>
      </c>
      <c r="AG674" s="8">
        <f t="shared" si="33"/>
        <v>0.33600000000000002</v>
      </c>
    </row>
    <row r="675" spans="14:33" x14ac:dyDescent="0.25">
      <c r="N675" s="7">
        <v>673</v>
      </c>
      <c r="O675" s="7">
        <f t="shared" ca="1" si="31"/>
        <v>0.21369700355971999</v>
      </c>
      <c r="P675" s="20">
        <f t="shared" ca="1" si="32"/>
        <v>492.14028629452878</v>
      </c>
      <c r="X675" s="12">
        <v>721.8270328708054</v>
      </c>
      <c r="AE675" s="8">
        <v>673</v>
      </c>
      <c r="AF675" s="12">
        <v>159281.70000000001</v>
      </c>
      <c r="AG675" s="8">
        <f t="shared" si="33"/>
        <v>0.33650000000000002</v>
      </c>
    </row>
    <row r="676" spans="14:33" x14ac:dyDescent="0.25">
      <c r="N676" s="7">
        <v>674</v>
      </c>
      <c r="O676" s="7">
        <f t="shared" ca="1" si="31"/>
        <v>0.26713518542916792</v>
      </c>
      <c r="P676" s="20">
        <f t="shared" ca="1" si="32"/>
        <v>512.83806086722393</v>
      </c>
      <c r="X676" s="12">
        <v>539.97729794020233</v>
      </c>
      <c r="AE676" s="8">
        <v>674</v>
      </c>
      <c r="AF676" s="12">
        <v>159327.6</v>
      </c>
      <c r="AG676" s="8">
        <f t="shared" si="33"/>
        <v>0.33700000000000002</v>
      </c>
    </row>
    <row r="677" spans="14:33" x14ac:dyDescent="0.25">
      <c r="N677" s="7">
        <v>675</v>
      </c>
      <c r="O677" s="7">
        <f t="shared" ca="1" si="31"/>
        <v>0.46115367939051322</v>
      </c>
      <c r="P677" s="20">
        <f t="shared" ca="1" si="32"/>
        <v>577.45059726841328</v>
      </c>
      <c r="X677" s="12">
        <v>609.78646865526059</v>
      </c>
      <c r="AE677" s="8">
        <v>675</v>
      </c>
      <c r="AF677" s="12">
        <v>159329.70000000001</v>
      </c>
      <c r="AG677" s="8">
        <f t="shared" si="33"/>
        <v>0.33750000000000002</v>
      </c>
    </row>
    <row r="678" spans="14:33" x14ac:dyDescent="0.25">
      <c r="N678" s="7">
        <v>676</v>
      </c>
      <c r="O678" s="7">
        <f t="shared" ca="1" si="31"/>
        <v>0.13070316569110407</v>
      </c>
      <c r="P678" s="20">
        <f t="shared" ca="1" si="32"/>
        <v>453.65039773356335</v>
      </c>
      <c r="X678" s="12">
        <v>710.66921559019056</v>
      </c>
      <c r="AE678" s="8">
        <v>676</v>
      </c>
      <c r="AF678" s="12">
        <v>159431.70000000001</v>
      </c>
      <c r="AG678" s="8">
        <f t="shared" si="33"/>
        <v>0.33800000000000002</v>
      </c>
    </row>
    <row r="679" spans="14:33" x14ac:dyDescent="0.25">
      <c r="N679" s="7">
        <v>677</v>
      </c>
      <c r="O679" s="7">
        <f t="shared" ca="1" si="31"/>
        <v>5.9995533919310562E-2</v>
      </c>
      <c r="P679" s="20">
        <f t="shared" ca="1" si="32"/>
        <v>405.99709381381012</v>
      </c>
      <c r="X679" s="12">
        <v>562.87105465085529</v>
      </c>
      <c r="AE679" s="8">
        <v>677</v>
      </c>
      <c r="AF679" s="12">
        <v>159489.20000000001</v>
      </c>
      <c r="AG679" s="8">
        <f t="shared" si="33"/>
        <v>0.33850000000000002</v>
      </c>
    </row>
    <row r="680" spans="14:33" x14ac:dyDescent="0.25">
      <c r="N680" s="7">
        <v>678</v>
      </c>
      <c r="O680" s="7">
        <f t="shared" ca="1" si="31"/>
        <v>0.81776941041345419</v>
      </c>
      <c r="P680" s="20">
        <f t="shared" ca="1" si="32"/>
        <v>701.55621894612068</v>
      </c>
      <c r="X680" s="12">
        <v>577.64888314509108</v>
      </c>
      <c r="AE680" s="8">
        <v>678</v>
      </c>
      <c r="AF680" s="12">
        <v>159502.20000000001</v>
      </c>
      <c r="AG680" s="8">
        <f t="shared" si="33"/>
        <v>0.33900000000000002</v>
      </c>
    </row>
    <row r="681" spans="14:33" x14ac:dyDescent="0.25">
      <c r="N681" s="7">
        <v>679</v>
      </c>
      <c r="O681" s="7">
        <f t="shared" ca="1" si="31"/>
        <v>0.23897579998642493</v>
      </c>
      <c r="P681" s="20">
        <f t="shared" ca="1" si="32"/>
        <v>502.20271043544392</v>
      </c>
      <c r="X681" s="12">
        <v>680.23785283999189</v>
      </c>
      <c r="AE681" s="8">
        <v>679</v>
      </c>
      <c r="AF681" s="12">
        <v>159523.29999999999</v>
      </c>
      <c r="AG681" s="8">
        <f t="shared" si="33"/>
        <v>0.33950000000000002</v>
      </c>
    </row>
    <row r="682" spans="14:33" x14ac:dyDescent="0.25">
      <c r="N682" s="7">
        <v>680</v>
      </c>
      <c r="O682" s="7">
        <f t="shared" ca="1" si="31"/>
        <v>0.82810457130687387</v>
      </c>
      <c r="P682" s="20">
        <f t="shared" ca="1" si="32"/>
        <v>706.31672857838794</v>
      </c>
      <c r="X682" s="12">
        <v>585.05785555526131</v>
      </c>
      <c r="AE682" s="8">
        <v>680</v>
      </c>
      <c r="AF682" s="12">
        <v>159538.4</v>
      </c>
      <c r="AG682" s="8">
        <f t="shared" si="33"/>
        <v>0.34</v>
      </c>
    </row>
    <row r="683" spans="14:33" x14ac:dyDescent="0.25">
      <c r="N683" s="7">
        <v>681</v>
      </c>
      <c r="O683" s="7">
        <f t="shared" ca="1" si="31"/>
        <v>0.79183832664264131</v>
      </c>
      <c r="P683" s="20">
        <f t="shared" ca="1" si="32"/>
        <v>690.22925551048854</v>
      </c>
      <c r="X683" s="12">
        <v>468.40089339007261</v>
      </c>
      <c r="AE683" s="8">
        <v>681</v>
      </c>
      <c r="AF683" s="12">
        <v>159551</v>
      </c>
      <c r="AG683" s="8">
        <f t="shared" si="33"/>
        <v>0.34050000000000002</v>
      </c>
    </row>
    <row r="684" spans="14:33" x14ac:dyDescent="0.25">
      <c r="N684" s="7">
        <v>682</v>
      </c>
      <c r="O684" s="7">
        <f t="shared" ca="1" si="31"/>
        <v>0.68232096618789317</v>
      </c>
      <c r="P684" s="20">
        <f t="shared" ca="1" si="32"/>
        <v>648.74579097633034</v>
      </c>
      <c r="X684" s="12">
        <v>685.31715868864217</v>
      </c>
      <c r="AE684" s="8">
        <v>682</v>
      </c>
      <c r="AF684" s="12">
        <v>159556.4</v>
      </c>
      <c r="AG684" s="8">
        <f t="shared" si="33"/>
        <v>0.34100000000000003</v>
      </c>
    </row>
    <row r="685" spans="14:33" x14ac:dyDescent="0.25">
      <c r="N685" s="7">
        <v>683</v>
      </c>
      <c r="O685" s="7">
        <f t="shared" ca="1" si="31"/>
        <v>0.25222843973546671</v>
      </c>
      <c r="P685" s="20">
        <f t="shared" ca="1" si="32"/>
        <v>507.27502452426216</v>
      </c>
      <c r="X685" s="12">
        <v>509.56199650535575</v>
      </c>
      <c r="AE685" s="8">
        <v>683</v>
      </c>
      <c r="AF685" s="12">
        <v>159603.1</v>
      </c>
      <c r="AG685" s="8">
        <f t="shared" si="33"/>
        <v>0.34150000000000003</v>
      </c>
    </row>
    <row r="686" spans="14:33" x14ac:dyDescent="0.25">
      <c r="N686" s="7">
        <v>684</v>
      </c>
      <c r="O686" s="7">
        <f t="shared" ca="1" si="31"/>
        <v>0.54199100341981787</v>
      </c>
      <c r="P686" s="20">
        <f t="shared" ca="1" si="32"/>
        <v>602.80758860740593</v>
      </c>
      <c r="X686" s="12">
        <v>824.88012826364172</v>
      </c>
      <c r="AE686" s="8">
        <v>684</v>
      </c>
      <c r="AF686" s="12">
        <v>159610.9</v>
      </c>
      <c r="AG686" s="8">
        <f t="shared" si="33"/>
        <v>0.34200000000000003</v>
      </c>
    </row>
    <row r="687" spans="14:33" x14ac:dyDescent="0.25">
      <c r="N687" s="7">
        <v>685</v>
      </c>
      <c r="O687" s="7">
        <f t="shared" ca="1" si="31"/>
        <v>0.16446619780294736</v>
      </c>
      <c r="P687" s="20">
        <f t="shared" ca="1" si="32"/>
        <v>470.60359209071197</v>
      </c>
      <c r="X687" s="12">
        <v>459.30879615977739</v>
      </c>
      <c r="AE687" s="8">
        <v>685</v>
      </c>
      <c r="AF687" s="12">
        <v>159611.70000000001</v>
      </c>
      <c r="AG687" s="8">
        <f t="shared" si="33"/>
        <v>0.34250000000000003</v>
      </c>
    </row>
    <row r="688" spans="14:33" x14ac:dyDescent="0.25">
      <c r="N688" s="7">
        <v>686</v>
      </c>
      <c r="O688" s="7">
        <f t="shared" ca="1" si="31"/>
        <v>0.44470981425547462</v>
      </c>
      <c r="P688" s="20">
        <f t="shared" ca="1" si="32"/>
        <v>572.27489034467385</v>
      </c>
      <c r="X688" s="12">
        <v>597.39028359896724</v>
      </c>
      <c r="AE688" s="8">
        <v>686</v>
      </c>
      <c r="AF688" s="12">
        <v>159615.70000000001</v>
      </c>
      <c r="AG688" s="8">
        <f t="shared" si="33"/>
        <v>0.34300000000000003</v>
      </c>
    </row>
    <row r="689" spans="14:33" x14ac:dyDescent="0.25">
      <c r="N689" s="7">
        <v>687</v>
      </c>
      <c r="O689" s="7">
        <f t="shared" ca="1" si="31"/>
        <v>0.7903344758460481</v>
      </c>
      <c r="P689" s="20">
        <f t="shared" ca="1" si="32"/>
        <v>689.59615990396958</v>
      </c>
      <c r="X689" s="12">
        <v>354.50038091370158</v>
      </c>
      <c r="AE689" s="8">
        <v>687</v>
      </c>
      <c r="AF689" s="12">
        <v>159693.5</v>
      </c>
      <c r="AG689" s="8">
        <f t="shared" si="33"/>
        <v>0.34350000000000003</v>
      </c>
    </row>
    <row r="690" spans="14:33" x14ac:dyDescent="0.25">
      <c r="N690" s="7">
        <v>688</v>
      </c>
      <c r="O690" s="7">
        <f t="shared" ca="1" si="31"/>
        <v>0.88019153170162445</v>
      </c>
      <c r="P690" s="20">
        <f t="shared" ca="1" si="32"/>
        <v>733.31793490830376</v>
      </c>
      <c r="X690" s="12">
        <v>438.75400548870306</v>
      </c>
      <c r="AE690" s="8">
        <v>688</v>
      </c>
      <c r="AF690" s="12">
        <v>159712.6</v>
      </c>
      <c r="AG690" s="8">
        <f t="shared" si="33"/>
        <v>0.34399999999999997</v>
      </c>
    </row>
    <row r="691" spans="14:33" x14ac:dyDescent="0.25">
      <c r="N691" s="7">
        <v>689</v>
      </c>
      <c r="O691" s="7">
        <f t="shared" ca="1" si="31"/>
        <v>5.0781133596790706E-2</v>
      </c>
      <c r="P691" s="20">
        <f t="shared" ca="1" si="32"/>
        <v>397.30628401096294</v>
      </c>
      <c r="X691" s="12">
        <v>347.3626835461157</v>
      </c>
      <c r="AE691" s="8">
        <v>689</v>
      </c>
      <c r="AF691" s="12">
        <v>159713.79999999999</v>
      </c>
      <c r="AG691" s="8">
        <f t="shared" si="33"/>
        <v>0.34449999999999997</v>
      </c>
    </row>
    <row r="692" spans="14:33" x14ac:dyDescent="0.25">
      <c r="N692" s="7">
        <v>690</v>
      </c>
      <c r="O692" s="7">
        <f t="shared" ca="1" si="31"/>
        <v>0.98242610490358961</v>
      </c>
      <c r="P692" s="20">
        <f t="shared" ca="1" si="32"/>
        <v>833.37828716272861</v>
      </c>
      <c r="X692" s="12">
        <v>814.48696429502183</v>
      </c>
      <c r="AE692" s="8">
        <v>690</v>
      </c>
      <c r="AF692" s="12">
        <v>159800.29999999999</v>
      </c>
      <c r="AG692" s="8">
        <f t="shared" si="33"/>
        <v>0.34499999999999997</v>
      </c>
    </row>
    <row r="693" spans="14:33" x14ac:dyDescent="0.25">
      <c r="N693" s="7">
        <v>691</v>
      </c>
      <c r="O693" s="7">
        <f t="shared" ca="1" si="31"/>
        <v>0.54046207797862444</v>
      </c>
      <c r="P693" s="20">
        <f t="shared" ca="1" si="32"/>
        <v>602.3259710897695</v>
      </c>
      <c r="X693" s="12">
        <v>490.50640602012373</v>
      </c>
      <c r="AE693" s="8">
        <v>691</v>
      </c>
      <c r="AF693" s="12">
        <v>159806.5</v>
      </c>
      <c r="AG693" s="8">
        <f t="shared" si="33"/>
        <v>0.34549999999999997</v>
      </c>
    </row>
    <row r="694" spans="14:33" x14ac:dyDescent="0.25">
      <c r="N694" s="7">
        <v>692</v>
      </c>
      <c r="O694" s="7">
        <f t="shared" ca="1" si="31"/>
        <v>0.70595509316083782</v>
      </c>
      <c r="P694" s="20">
        <f t="shared" ca="1" si="32"/>
        <v>657.07714151475398</v>
      </c>
      <c r="X694" s="12">
        <v>551.69909041550045</v>
      </c>
      <c r="AE694" s="8">
        <v>692</v>
      </c>
      <c r="AF694" s="12">
        <v>159826.29999999999</v>
      </c>
      <c r="AG694" s="8">
        <f t="shared" si="33"/>
        <v>0.34599999999999997</v>
      </c>
    </row>
    <row r="695" spans="14:33" x14ac:dyDescent="0.25">
      <c r="N695" s="7">
        <v>693</v>
      </c>
      <c r="O695" s="7">
        <f t="shared" ca="1" si="31"/>
        <v>0.79801961026347601</v>
      </c>
      <c r="P695" s="20">
        <f t="shared" ca="1" si="32"/>
        <v>692.85710498985657</v>
      </c>
      <c r="X695" s="12">
        <v>539.04967691342335</v>
      </c>
      <c r="AE695" s="8">
        <v>693</v>
      </c>
      <c r="AF695" s="12">
        <v>159828</v>
      </c>
      <c r="AG695" s="8">
        <f t="shared" si="33"/>
        <v>0.34649999999999997</v>
      </c>
    </row>
    <row r="696" spans="14:33" x14ac:dyDescent="0.25">
      <c r="N696" s="7">
        <v>694</v>
      </c>
      <c r="O696" s="7">
        <f t="shared" ca="1" si="31"/>
        <v>0.46485308920714419</v>
      </c>
      <c r="P696" s="20">
        <f t="shared" ca="1" si="32"/>
        <v>578.61249381080586</v>
      </c>
      <c r="X696" s="12">
        <v>762.88117080331187</v>
      </c>
      <c r="AE696" s="8">
        <v>694</v>
      </c>
      <c r="AF696" s="12">
        <v>159880.5</v>
      </c>
      <c r="AG696" s="8">
        <f t="shared" si="33"/>
        <v>0.34699999999999998</v>
      </c>
    </row>
    <row r="697" spans="14:33" x14ac:dyDescent="0.25">
      <c r="N697" s="7">
        <v>695</v>
      </c>
      <c r="O697" s="7">
        <f t="shared" ca="1" si="31"/>
        <v>0.84084723314508403</v>
      </c>
      <c r="P697" s="20">
        <f t="shared" ca="1" si="32"/>
        <v>712.41572001045438</v>
      </c>
      <c r="X697" s="12">
        <v>515.58319424364242</v>
      </c>
      <c r="AE697" s="8">
        <v>695</v>
      </c>
      <c r="AF697" s="12">
        <v>159901.20000000001</v>
      </c>
      <c r="AG697" s="8">
        <f t="shared" si="33"/>
        <v>0.34749999999999998</v>
      </c>
    </row>
    <row r="698" spans="14:33" x14ac:dyDescent="0.25">
      <c r="N698" s="7">
        <v>696</v>
      </c>
      <c r="O698" s="7">
        <f t="shared" ca="1" si="31"/>
        <v>0.71401114075679706</v>
      </c>
      <c r="P698" s="20">
        <f t="shared" ca="1" si="32"/>
        <v>659.97869850381733</v>
      </c>
      <c r="X698" s="12">
        <v>572.31508000085</v>
      </c>
      <c r="AE698" s="8">
        <v>696</v>
      </c>
      <c r="AF698" s="12">
        <v>159911.5</v>
      </c>
      <c r="AG698" s="8">
        <f t="shared" si="33"/>
        <v>0.34799999999999998</v>
      </c>
    </row>
    <row r="699" spans="14:33" x14ac:dyDescent="0.25">
      <c r="N699" s="7">
        <v>697</v>
      </c>
      <c r="O699" s="7">
        <f t="shared" ca="1" si="31"/>
        <v>0.43725096031083011</v>
      </c>
      <c r="P699" s="20">
        <f t="shared" ca="1" si="32"/>
        <v>569.91977633386387</v>
      </c>
      <c r="X699" s="12">
        <v>527.45291012725988</v>
      </c>
      <c r="AE699" s="8">
        <v>697</v>
      </c>
      <c r="AF699" s="12">
        <v>159935</v>
      </c>
      <c r="AG699" s="8">
        <f t="shared" si="33"/>
        <v>0.34849999999999998</v>
      </c>
    </row>
    <row r="700" spans="14:33" x14ac:dyDescent="0.25">
      <c r="N700" s="7">
        <v>698</v>
      </c>
      <c r="O700" s="7">
        <f t="shared" ca="1" si="31"/>
        <v>0.83708349795793158</v>
      </c>
      <c r="P700" s="20">
        <f t="shared" ca="1" si="32"/>
        <v>710.58595001943934</v>
      </c>
      <c r="X700" s="12">
        <v>637.92766184598042</v>
      </c>
      <c r="AE700" s="8">
        <v>698</v>
      </c>
      <c r="AF700" s="12">
        <v>159949.4</v>
      </c>
      <c r="AG700" s="8">
        <f t="shared" si="33"/>
        <v>0.34899999999999998</v>
      </c>
    </row>
    <row r="701" spans="14:33" x14ac:dyDescent="0.25">
      <c r="N701" s="7">
        <v>699</v>
      </c>
      <c r="O701" s="7">
        <f t="shared" ca="1" si="31"/>
        <v>0.58277386188721692</v>
      </c>
      <c r="P701" s="20">
        <f t="shared" ca="1" si="32"/>
        <v>615.74539563996802</v>
      </c>
      <c r="X701" s="12">
        <v>530.43259251361633</v>
      </c>
      <c r="AE701" s="8">
        <v>699</v>
      </c>
      <c r="AF701" s="12">
        <v>160047.5</v>
      </c>
      <c r="AG701" s="8">
        <f t="shared" si="33"/>
        <v>0.34949999999999998</v>
      </c>
    </row>
    <row r="702" spans="14:33" x14ac:dyDescent="0.25">
      <c r="N702" s="7">
        <v>700</v>
      </c>
      <c r="O702" s="7">
        <f t="shared" ca="1" si="31"/>
        <v>0.18269304981063073</v>
      </c>
      <c r="P702" s="20">
        <f t="shared" ca="1" si="32"/>
        <v>478.93528792456567</v>
      </c>
      <c r="X702" s="12">
        <v>422.57481346422253</v>
      </c>
      <c r="AE702" s="8">
        <v>700</v>
      </c>
      <c r="AF702" s="12">
        <v>160059.9</v>
      </c>
      <c r="AG702" s="8">
        <f t="shared" si="33"/>
        <v>0.35</v>
      </c>
    </row>
    <row r="703" spans="14:33" x14ac:dyDescent="0.25">
      <c r="N703" s="7">
        <v>701</v>
      </c>
      <c r="O703" s="7">
        <f t="shared" ca="1" si="31"/>
        <v>0.72932920957395109</v>
      </c>
      <c r="P703" s="20">
        <f t="shared" ca="1" si="32"/>
        <v>665.59420498145448</v>
      </c>
      <c r="X703" s="12">
        <v>783.68326093800886</v>
      </c>
      <c r="AE703" s="8">
        <v>701</v>
      </c>
      <c r="AF703" s="12">
        <v>160139.70000000001</v>
      </c>
      <c r="AG703" s="8">
        <f t="shared" si="33"/>
        <v>0.35049999999999998</v>
      </c>
    </row>
    <row r="704" spans="14:33" x14ac:dyDescent="0.25">
      <c r="N704" s="7">
        <v>702</v>
      </c>
      <c r="O704" s="7">
        <f t="shared" ca="1" si="31"/>
        <v>0.28147299865500963</v>
      </c>
      <c r="P704" s="20">
        <f t="shared" ca="1" si="32"/>
        <v>518.06286057581769</v>
      </c>
      <c r="X704" s="12">
        <v>559.90617391390708</v>
      </c>
      <c r="AE704" s="8">
        <v>702</v>
      </c>
      <c r="AF704" s="12">
        <v>160159.79999999999</v>
      </c>
      <c r="AG704" s="8">
        <f t="shared" si="33"/>
        <v>0.35099999999999998</v>
      </c>
    </row>
    <row r="705" spans="14:33" x14ac:dyDescent="0.25">
      <c r="N705" s="7">
        <v>703</v>
      </c>
      <c r="O705" s="7">
        <f t="shared" ca="1" si="31"/>
        <v>0.54737980564720479</v>
      </c>
      <c r="P705" s="20">
        <f t="shared" ca="1" si="32"/>
        <v>604.50664498615674</v>
      </c>
      <c r="X705" s="12">
        <v>590.81782816235955</v>
      </c>
      <c r="AE705" s="8">
        <v>703</v>
      </c>
      <c r="AF705" s="12">
        <v>160167.5</v>
      </c>
      <c r="AG705" s="8">
        <f t="shared" si="33"/>
        <v>0.35149999999999998</v>
      </c>
    </row>
    <row r="706" spans="14:33" x14ac:dyDescent="0.25">
      <c r="N706" s="7">
        <v>704</v>
      </c>
      <c r="O706" s="7">
        <f t="shared" ca="1" si="31"/>
        <v>4.1150871536445477E-2</v>
      </c>
      <c r="P706" s="20">
        <f t="shared" ca="1" si="32"/>
        <v>386.95132319680437</v>
      </c>
      <c r="X706" s="12">
        <v>632.04734146617068</v>
      </c>
      <c r="AE706" s="8">
        <v>704</v>
      </c>
      <c r="AF706" s="12">
        <v>160174.29999999999</v>
      </c>
      <c r="AG706" s="8">
        <f t="shared" si="33"/>
        <v>0.35199999999999998</v>
      </c>
    </row>
    <row r="707" spans="14:33" x14ac:dyDescent="0.25">
      <c r="N707" s="7">
        <v>705</v>
      </c>
      <c r="O707" s="7">
        <f t="shared" ca="1" si="31"/>
        <v>0.96789048686486923</v>
      </c>
      <c r="P707" s="20">
        <f t="shared" ca="1" si="32"/>
        <v>807.61590540012435</v>
      </c>
      <c r="X707" s="12">
        <v>714.44714774076863</v>
      </c>
      <c r="AE707" s="8">
        <v>705</v>
      </c>
      <c r="AF707" s="12">
        <v>160238.79999999999</v>
      </c>
      <c r="AG707" s="8">
        <f t="shared" si="33"/>
        <v>0.35249999999999998</v>
      </c>
    </row>
    <row r="708" spans="14:33" x14ac:dyDescent="0.25">
      <c r="N708" s="7">
        <v>706</v>
      </c>
      <c r="O708" s="7">
        <f t="shared" ref="O708:O771" ca="1" si="34">RAND()</f>
        <v>0.12502797013486444</v>
      </c>
      <c r="P708" s="20">
        <f t="shared" ref="P708:P771" ca="1" si="35">(($L$4*(EXP((_xlfn.NORM.S.INV(O708)-$L$5)/$L$6)))/(1+EXP((_xlfn.NORM.S.INV(O708)-$L$5)/$L$6)))+$L$3</f>
        <v>450.55472239175072</v>
      </c>
      <c r="X708" s="12">
        <v>770.85357766370601</v>
      </c>
      <c r="AE708" s="8">
        <v>706</v>
      </c>
      <c r="AF708" s="12">
        <v>160252.5</v>
      </c>
      <c r="AG708" s="8">
        <f t="shared" ref="AG708:AG771" si="36">AE708/2000</f>
        <v>0.35299999999999998</v>
      </c>
    </row>
    <row r="709" spans="14:33" x14ac:dyDescent="0.25">
      <c r="N709" s="7">
        <v>707</v>
      </c>
      <c r="O709" s="7">
        <f t="shared" ca="1" si="34"/>
        <v>0.4148850384372279</v>
      </c>
      <c r="P709" s="20">
        <f t="shared" ca="1" si="35"/>
        <v>562.82044582344088</v>
      </c>
      <c r="X709" s="12">
        <v>729.57046865826476</v>
      </c>
      <c r="AE709" s="8">
        <v>707</v>
      </c>
      <c r="AF709" s="12">
        <v>160256</v>
      </c>
      <c r="AG709" s="8">
        <f t="shared" si="36"/>
        <v>0.35349999999999998</v>
      </c>
    </row>
    <row r="710" spans="14:33" x14ac:dyDescent="0.25">
      <c r="N710" s="7">
        <v>708</v>
      </c>
      <c r="O710" s="7">
        <f t="shared" ca="1" si="34"/>
        <v>0.44784205561582324</v>
      </c>
      <c r="P710" s="20">
        <f t="shared" ca="1" si="35"/>
        <v>573.26236974911922</v>
      </c>
      <c r="X710" s="12">
        <v>626.29077336885098</v>
      </c>
      <c r="AE710" s="8">
        <v>708</v>
      </c>
      <c r="AF710" s="12">
        <v>160292.4</v>
      </c>
      <c r="AG710" s="8">
        <f t="shared" si="36"/>
        <v>0.35399999999999998</v>
      </c>
    </row>
    <row r="711" spans="14:33" x14ac:dyDescent="0.25">
      <c r="N711" s="7">
        <v>709</v>
      </c>
      <c r="O711" s="7">
        <f t="shared" ca="1" si="34"/>
        <v>0.21565664151559938</v>
      </c>
      <c r="P711" s="20">
        <f t="shared" ca="1" si="35"/>
        <v>492.94060542056974</v>
      </c>
      <c r="X711" s="12">
        <v>401.51820659970059</v>
      </c>
      <c r="AE711" s="8">
        <v>709</v>
      </c>
      <c r="AF711" s="12">
        <v>160316.1</v>
      </c>
      <c r="AG711" s="8">
        <f t="shared" si="36"/>
        <v>0.35449999999999998</v>
      </c>
    </row>
    <row r="712" spans="14:33" x14ac:dyDescent="0.25">
      <c r="N712" s="7">
        <v>710</v>
      </c>
      <c r="O712" s="7">
        <f t="shared" ca="1" si="34"/>
        <v>0.78641147652428423</v>
      </c>
      <c r="P712" s="20">
        <f t="shared" ca="1" si="35"/>
        <v>687.95571282061962</v>
      </c>
      <c r="X712" s="12">
        <v>489.54634878745998</v>
      </c>
      <c r="AE712" s="8">
        <v>710</v>
      </c>
      <c r="AF712" s="12">
        <v>160331.1</v>
      </c>
      <c r="AG712" s="8">
        <f t="shared" si="36"/>
        <v>0.35499999999999998</v>
      </c>
    </row>
    <row r="713" spans="14:33" x14ac:dyDescent="0.25">
      <c r="N713" s="7">
        <v>711</v>
      </c>
      <c r="O713" s="7">
        <f t="shared" ca="1" si="34"/>
        <v>0.39447509155018157</v>
      </c>
      <c r="P713" s="20">
        <f t="shared" ca="1" si="35"/>
        <v>556.27893304542658</v>
      </c>
      <c r="X713" s="12">
        <v>699.50185184622603</v>
      </c>
      <c r="AE713" s="8">
        <v>711</v>
      </c>
      <c r="AF713" s="12">
        <v>160340.79999999999</v>
      </c>
      <c r="AG713" s="8">
        <f t="shared" si="36"/>
        <v>0.35549999999999998</v>
      </c>
    </row>
    <row r="714" spans="14:33" x14ac:dyDescent="0.25">
      <c r="N714" s="7">
        <v>712</v>
      </c>
      <c r="O714" s="7">
        <f t="shared" ca="1" si="34"/>
        <v>5.8487813938782884E-2</v>
      </c>
      <c r="P714" s="20">
        <f t="shared" ca="1" si="35"/>
        <v>404.64134184990905</v>
      </c>
      <c r="X714" s="12">
        <v>581.73810139343914</v>
      </c>
      <c r="AE714" s="8">
        <v>712</v>
      </c>
      <c r="AF714" s="12">
        <v>160378.70000000001</v>
      </c>
      <c r="AG714" s="8">
        <f t="shared" si="36"/>
        <v>0.35599999999999998</v>
      </c>
    </row>
    <row r="715" spans="14:33" x14ac:dyDescent="0.25">
      <c r="N715" s="7">
        <v>713</v>
      </c>
      <c r="O715" s="7">
        <f t="shared" ca="1" si="34"/>
        <v>0.21988220594657792</v>
      </c>
      <c r="P715" s="20">
        <f t="shared" ca="1" si="35"/>
        <v>494.65405076825533</v>
      </c>
      <c r="X715" s="12">
        <v>519.63423607898039</v>
      </c>
      <c r="AE715" s="8">
        <v>713</v>
      </c>
      <c r="AF715" s="12">
        <v>160391.20000000001</v>
      </c>
      <c r="AG715" s="8">
        <f t="shared" si="36"/>
        <v>0.35649999999999998</v>
      </c>
    </row>
    <row r="716" spans="14:33" x14ac:dyDescent="0.25">
      <c r="N716" s="7">
        <v>714</v>
      </c>
      <c r="O716" s="7">
        <f t="shared" ca="1" si="34"/>
        <v>0.47260065716203625</v>
      </c>
      <c r="P716" s="20">
        <f t="shared" ca="1" si="35"/>
        <v>581.04358413626869</v>
      </c>
      <c r="X716" s="12">
        <v>614.21232860951523</v>
      </c>
      <c r="AE716" s="8">
        <v>714</v>
      </c>
      <c r="AF716" s="12">
        <v>160426.6</v>
      </c>
      <c r="AG716" s="8">
        <f t="shared" si="36"/>
        <v>0.35699999999999998</v>
      </c>
    </row>
    <row r="717" spans="14:33" x14ac:dyDescent="0.25">
      <c r="N717" s="7">
        <v>715</v>
      </c>
      <c r="O717" s="7">
        <f t="shared" ca="1" si="34"/>
        <v>0.84553716684433411</v>
      </c>
      <c r="P717" s="20">
        <f t="shared" ca="1" si="35"/>
        <v>714.73134728360822</v>
      </c>
      <c r="X717" s="12">
        <v>666.05672132114739</v>
      </c>
      <c r="AE717" s="8">
        <v>715</v>
      </c>
      <c r="AF717" s="12">
        <v>160431.6</v>
      </c>
      <c r="AG717" s="8">
        <f t="shared" si="36"/>
        <v>0.35749999999999998</v>
      </c>
    </row>
    <row r="718" spans="14:33" x14ac:dyDescent="0.25">
      <c r="N718" s="7">
        <v>716</v>
      </c>
      <c r="O718" s="7">
        <f t="shared" ca="1" si="34"/>
        <v>0.78884965583237332</v>
      </c>
      <c r="P718" s="20">
        <f t="shared" ca="1" si="35"/>
        <v>688.97340098368954</v>
      </c>
      <c r="X718" s="12">
        <v>567.9868356442812</v>
      </c>
      <c r="AE718" s="8">
        <v>716</v>
      </c>
      <c r="AF718" s="12">
        <v>160504.29999999999</v>
      </c>
      <c r="AG718" s="8">
        <f t="shared" si="36"/>
        <v>0.35799999999999998</v>
      </c>
    </row>
    <row r="719" spans="14:33" x14ac:dyDescent="0.25">
      <c r="N719" s="7">
        <v>717</v>
      </c>
      <c r="O719" s="7">
        <f t="shared" ca="1" si="34"/>
        <v>0.8504005144261233</v>
      </c>
      <c r="P719" s="20">
        <f t="shared" ca="1" si="35"/>
        <v>717.17658298975425</v>
      </c>
      <c r="X719" s="12">
        <v>772.42098903147689</v>
      </c>
      <c r="AE719" s="8">
        <v>717</v>
      </c>
      <c r="AF719" s="12">
        <v>160526.39999999999</v>
      </c>
      <c r="AG719" s="8">
        <f t="shared" si="36"/>
        <v>0.35849999999999999</v>
      </c>
    </row>
    <row r="720" spans="14:33" x14ac:dyDescent="0.25">
      <c r="N720" s="7">
        <v>718</v>
      </c>
      <c r="O720" s="7">
        <f t="shared" ca="1" si="34"/>
        <v>0.17221471107158415</v>
      </c>
      <c r="P720" s="20">
        <f t="shared" ca="1" si="35"/>
        <v>474.20483544466231</v>
      </c>
      <c r="X720" s="12">
        <v>500.92579079256382</v>
      </c>
      <c r="AE720" s="8">
        <v>718</v>
      </c>
      <c r="AF720" s="12">
        <v>160572.70000000001</v>
      </c>
      <c r="AG720" s="8">
        <f t="shared" si="36"/>
        <v>0.35899999999999999</v>
      </c>
    </row>
    <row r="721" spans="14:33" x14ac:dyDescent="0.25">
      <c r="N721" s="7">
        <v>719</v>
      </c>
      <c r="O721" s="7">
        <f t="shared" ca="1" si="34"/>
        <v>0.11462972166620899</v>
      </c>
      <c r="P721" s="20">
        <f t="shared" ca="1" si="35"/>
        <v>444.65241439262218</v>
      </c>
      <c r="X721" s="12">
        <v>585.0967360492142</v>
      </c>
      <c r="AE721" s="8">
        <v>719</v>
      </c>
      <c r="AF721" s="12">
        <v>160578.70000000001</v>
      </c>
      <c r="AG721" s="8">
        <f t="shared" si="36"/>
        <v>0.35949999999999999</v>
      </c>
    </row>
    <row r="722" spans="14:33" x14ac:dyDescent="0.25">
      <c r="N722" s="7">
        <v>720</v>
      </c>
      <c r="O722" s="7">
        <f t="shared" ca="1" si="34"/>
        <v>0.9564032257057451</v>
      </c>
      <c r="P722" s="20">
        <f t="shared" ca="1" si="35"/>
        <v>792.89752358174235</v>
      </c>
      <c r="X722" s="12">
        <v>526.47446844833871</v>
      </c>
      <c r="AE722" s="8">
        <v>720</v>
      </c>
      <c r="AF722" s="12">
        <v>160595.79999999999</v>
      </c>
      <c r="AG722" s="8">
        <f t="shared" si="36"/>
        <v>0.36</v>
      </c>
    </row>
    <row r="723" spans="14:33" x14ac:dyDescent="0.25">
      <c r="N723" s="7">
        <v>721</v>
      </c>
      <c r="O723" s="7">
        <f t="shared" ca="1" si="34"/>
        <v>0.75608342168460163</v>
      </c>
      <c r="P723" s="20">
        <f t="shared" ca="1" si="35"/>
        <v>675.75831135411522</v>
      </c>
      <c r="X723" s="12">
        <v>537.32836737040827</v>
      </c>
      <c r="AE723" s="8">
        <v>721</v>
      </c>
      <c r="AF723" s="12">
        <v>160596.29999999999</v>
      </c>
      <c r="AG723" s="8">
        <f t="shared" si="36"/>
        <v>0.36049999999999999</v>
      </c>
    </row>
    <row r="724" spans="14:33" x14ac:dyDescent="0.25">
      <c r="N724" s="7">
        <v>722</v>
      </c>
      <c r="O724" s="7">
        <f t="shared" ca="1" si="34"/>
        <v>0.14533423332845441</v>
      </c>
      <c r="P724" s="20">
        <f t="shared" ca="1" si="35"/>
        <v>461.27763073871779</v>
      </c>
      <c r="X724" s="12">
        <v>441.25840448350294</v>
      </c>
      <c r="AE724" s="8">
        <v>722</v>
      </c>
      <c r="AF724" s="12">
        <v>160618.29999999999</v>
      </c>
      <c r="AG724" s="8">
        <f t="shared" si="36"/>
        <v>0.36099999999999999</v>
      </c>
    </row>
    <row r="725" spans="14:33" x14ac:dyDescent="0.25">
      <c r="N725" s="7">
        <v>723</v>
      </c>
      <c r="O725" s="7">
        <f t="shared" ca="1" si="34"/>
        <v>0.35603222618930297</v>
      </c>
      <c r="P725" s="20">
        <f t="shared" ca="1" si="35"/>
        <v>543.73001835778518</v>
      </c>
      <c r="X725" s="12">
        <v>581.30478432967595</v>
      </c>
      <c r="AE725" s="8">
        <v>723</v>
      </c>
      <c r="AF725" s="12">
        <v>160623.5</v>
      </c>
      <c r="AG725" s="8">
        <f t="shared" si="36"/>
        <v>0.36149999999999999</v>
      </c>
    </row>
    <row r="726" spans="14:33" x14ac:dyDescent="0.25">
      <c r="N726" s="7">
        <v>724</v>
      </c>
      <c r="O726" s="7">
        <f t="shared" ca="1" si="34"/>
        <v>0.93613185914263131</v>
      </c>
      <c r="P726" s="20">
        <f t="shared" ca="1" si="35"/>
        <v>772.61798709892093</v>
      </c>
      <c r="X726" s="12">
        <v>527.23431681461307</v>
      </c>
      <c r="AE726" s="8">
        <v>724</v>
      </c>
      <c r="AF726" s="12">
        <v>160688.4</v>
      </c>
      <c r="AG726" s="8">
        <f t="shared" si="36"/>
        <v>0.36199999999999999</v>
      </c>
    </row>
    <row r="727" spans="14:33" x14ac:dyDescent="0.25">
      <c r="N727" s="7">
        <v>725</v>
      </c>
      <c r="O727" s="7">
        <f t="shared" ca="1" si="34"/>
        <v>0.6618779949770659</v>
      </c>
      <c r="P727" s="20">
        <f t="shared" ca="1" si="35"/>
        <v>641.72821009382528</v>
      </c>
      <c r="X727" s="12">
        <v>758.56024230951493</v>
      </c>
      <c r="AE727" s="8">
        <v>725</v>
      </c>
      <c r="AF727" s="12">
        <v>160689.70000000001</v>
      </c>
      <c r="AG727" s="8">
        <f t="shared" si="36"/>
        <v>0.36249999999999999</v>
      </c>
    </row>
    <row r="728" spans="14:33" x14ac:dyDescent="0.25">
      <c r="N728" s="7">
        <v>726</v>
      </c>
      <c r="O728" s="7">
        <f t="shared" ca="1" si="34"/>
        <v>0.30699756644831389</v>
      </c>
      <c r="P728" s="20">
        <f t="shared" ca="1" si="35"/>
        <v>527.10209126476911</v>
      </c>
      <c r="X728" s="12">
        <v>591.25729149306619</v>
      </c>
      <c r="AE728" s="8">
        <v>726</v>
      </c>
      <c r="AF728" s="12">
        <v>160710.5</v>
      </c>
      <c r="AG728" s="8">
        <f t="shared" si="36"/>
        <v>0.36299999999999999</v>
      </c>
    </row>
    <row r="729" spans="14:33" x14ac:dyDescent="0.25">
      <c r="N729" s="7">
        <v>727</v>
      </c>
      <c r="O729" s="7">
        <f t="shared" ca="1" si="34"/>
        <v>0.41873698912319435</v>
      </c>
      <c r="P729" s="20">
        <f t="shared" ca="1" si="35"/>
        <v>564.04770116670647</v>
      </c>
      <c r="X729" s="12">
        <v>553.08765894236535</v>
      </c>
      <c r="AE729" s="8">
        <v>727</v>
      </c>
      <c r="AF729" s="12">
        <v>160713.70000000001</v>
      </c>
      <c r="AG729" s="8">
        <f t="shared" si="36"/>
        <v>0.36349999999999999</v>
      </c>
    </row>
    <row r="730" spans="14:33" x14ac:dyDescent="0.25">
      <c r="N730" s="7">
        <v>728</v>
      </c>
      <c r="O730" s="7">
        <f t="shared" ca="1" si="34"/>
        <v>0.88534916407163189</v>
      </c>
      <c r="P730" s="20">
        <f t="shared" ca="1" si="35"/>
        <v>736.35647354090395</v>
      </c>
      <c r="X730" s="12">
        <v>664.57532291579764</v>
      </c>
      <c r="AE730" s="8">
        <v>728</v>
      </c>
      <c r="AF730" s="12">
        <v>160737.70000000001</v>
      </c>
      <c r="AG730" s="8">
        <f t="shared" si="36"/>
        <v>0.36399999999999999</v>
      </c>
    </row>
    <row r="731" spans="14:33" x14ac:dyDescent="0.25">
      <c r="N731" s="7">
        <v>729</v>
      </c>
      <c r="O731" s="7">
        <f t="shared" ca="1" si="34"/>
        <v>0.30972962816817806</v>
      </c>
      <c r="P731" s="20">
        <f t="shared" ca="1" si="35"/>
        <v>528.051990457069</v>
      </c>
      <c r="X731" s="12">
        <v>538.91753956685079</v>
      </c>
      <c r="AE731" s="8">
        <v>729</v>
      </c>
      <c r="AF731" s="12">
        <v>160815.5</v>
      </c>
      <c r="AG731" s="8">
        <f t="shared" si="36"/>
        <v>0.36449999999999999</v>
      </c>
    </row>
    <row r="732" spans="14:33" x14ac:dyDescent="0.25">
      <c r="N732" s="7">
        <v>730</v>
      </c>
      <c r="O732" s="7">
        <f t="shared" ca="1" si="34"/>
        <v>0.83162362053027294</v>
      </c>
      <c r="P732" s="20">
        <f t="shared" ca="1" si="35"/>
        <v>707.97438434623996</v>
      </c>
      <c r="X732" s="12">
        <v>687.58370399362354</v>
      </c>
      <c r="AE732" s="8">
        <v>730</v>
      </c>
      <c r="AF732" s="12">
        <v>160835</v>
      </c>
      <c r="AG732" s="8">
        <f t="shared" si="36"/>
        <v>0.36499999999999999</v>
      </c>
    </row>
    <row r="733" spans="14:33" x14ac:dyDescent="0.25">
      <c r="N733" s="7">
        <v>731</v>
      </c>
      <c r="O733" s="7">
        <f t="shared" ca="1" si="34"/>
        <v>0.33877056576965403</v>
      </c>
      <c r="P733" s="20">
        <f t="shared" ca="1" si="35"/>
        <v>537.96985487587483</v>
      </c>
      <c r="X733" s="12">
        <v>693.13236454821492</v>
      </c>
      <c r="AE733" s="8">
        <v>731</v>
      </c>
      <c r="AF733" s="12">
        <v>160879.29999999999</v>
      </c>
      <c r="AG733" s="8">
        <f t="shared" si="36"/>
        <v>0.36549999999999999</v>
      </c>
    </row>
    <row r="734" spans="14:33" x14ac:dyDescent="0.25">
      <c r="N734" s="7">
        <v>732</v>
      </c>
      <c r="O734" s="7">
        <f t="shared" ca="1" si="34"/>
        <v>0.17052471051890195</v>
      </c>
      <c r="P734" s="20">
        <f t="shared" ca="1" si="35"/>
        <v>473.42720092365755</v>
      </c>
      <c r="X734" s="12">
        <v>555.78609495853948</v>
      </c>
      <c r="AE734" s="8">
        <v>732</v>
      </c>
      <c r="AF734" s="12">
        <v>160954.29999999999</v>
      </c>
      <c r="AG734" s="8">
        <f t="shared" si="36"/>
        <v>0.36599999999999999</v>
      </c>
    </row>
    <row r="735" spans="14:33" x14ac:dyDescent="0.25">
      <c r="N735" s="7">
        <v>733</v>
      </c>
      <c r="O735" s="7">
        <f t="shared" ca="1" si="34"/>
        <v>0.20430734733196954</v>
      </c>
      <c r="P735" s="20">
        <f t="shared" ca="1" si="35"/>
        <v>488.25291624714731</v>
      </c>
      <c r="X735" s="12">
        <v>703.1286396818474</v>
      </c>
      <c r="AE735" s="8">
        <v>733</v>
      </c>
      <c r="AF735" s="12">
        <v>161018.5</v>
      </c>
      <c r="AG735" s="8">
        <f t="shared" si="36"/>
        <v>0.36649999999999999</v>
      </c>
    </row>
    <row r="736" spans="14:33" x14ac:dyDescent="0.25">
      <c r="N736" s="7">
        <v>734</v>
      </c>
      <c r="O736" s="7">
        <f t="shared" ca="1" si="34"/>
        <v>0.33310747097997839</v>
      </c>
      <c r="P736" s="20">
        <f t="shared" ca="1" si="35"/>
        <v>536.05968795939998</v>
      </c>
      <c r="X736" s="12">
        <v>782.43573532655091</v>
      </c>
      <c r="AE736" s="8">
        <v>734</v>
      </c>
      <c r="AF736" s="12">
        <v>161061.9</v>
      </c>
      <c r="AG736" s="8">
        <f t="shared" si="36"/>
        <v>0.36699999999999999</v>
      </c>
    </row>
    <row r="737" spans="14:33" x14ac:dyDescent="0.25">
      <c r="N737" s="7">
        <v>735</v>
      </c>
      <c r="O737" s="7">
        <f t="shared" ca="1" si="34"/>
        <v>0.85592645099232301</v>
      </c>
      <c r="P737" s="20">
        <f t="shared" ca="1" si="35"/>
        <v>720.0128055203644</v>
      </c>
      <c r="X737" s="12">
        <v>518.03339805370706</v>
      </c>
      <c r="AE737" s="8">
        <v>735</v>
      </c>
      <c r="AF737" s="12">
        <v>161077.70000000001</v>
      </c>
      <c r="AG737" s="8">
        <f t="shared" si="36"/>
        <v>0.36749999999999999</v>
      </c>
    </row>
    <row r="738" spans="14:33" x14ac:dyDescent="0.25">
      <c r="N738" s="7">
        <v>736</v>
      </c>
      <c r="O738" s="7">
        <f t="shared" ca="1" si="34"/>
        <v>0.82421810913133353</v>
      </c>
      <c r="P738" s="20">
        <f t="shared" ca="1" si="35"/>
        <v>704.50819863373283</v>
      </c>
      <c r="X738" s="12">
        <v>470.86682522792876</v>
      </c>
      <c r="AE738" s="8">
        <v>736</v>
      </c>
      <c r="AF738" s="12">
        <v>161176.9</v>
      </c>
      <c r="AG738" s="8">
        <f t="shared" si="36"/>
        <v>0.36799999999999999</v>
      </c>
    </row>
    <row r="739" spans="14:33" x14ac:dyDescent="0.25">
      <c r="N739" s="7">
        <v>737</v>
      </c>
      <c r="O739" s="7">
        <f t="shared" ca="1" si="34"/>
        <v>3.8068694848356621E-3</v>
      </c>
      <c r="P739" s="20">
        <f t="shared" ca="1" si="35"/>
        <v>301.67428494465645</v>
      </c>
      <c r="X739" s="12">
        <v>645.99620553198667</v>
      </c>
      <c r="AE739" s="8">
        <v>737</v>
      </c>
      <c r="AF739" s="12">
        <v>161188.79999999999</v>
      </c>
      <c r="AG739" s="8">
        <f t="shared" si="36"/>
        <v>0.36849999999999999</v>
      </c>
    </row>
    <row r="740" spans="14:33" x14ac:dyDescent="0.25">
      <c r="N740" s="7">
        <v>738</v>
      </c>
      <c r="O740" s="7">
        <f t="shared" ca="1" si="34"/>
        <v>0.35675952302694192</v>
      </c>
      <c r="P740" s="20">
        <f t="shared" ca="1" si="35"/>
        <v>543.9708005583359</v>
      </c>
      <c r="X740" s="12">
        <v>819.93668099372155</v>
      </c>
      <c r="AE740" s="8">
        <v>738</v>
      </c>
      <c r="AF740" s="12">
        <v>161195.5</v>
      </c>
      <c r="AG740" s="8">
        <f t="shared" si="36"/>
        <v>0.36899999999999999</v>
      </c>
    </row>
    <row r="741" spans="14:33" x14ac:dyDescent="0.25">
      <c r="N741" s="7">
        <v>739</v>
      </c>
      <c r="O741" s="7">
        <f t="shared" ca="1" si="34"/>
        <v>0.96240635125041074</v>
      </c>
      <c r="P741" s="20">
        <f t="shared" ca="1" si="35"/>
        <v>800.18207820019404</v>
      </c>
      <c r="X741" s="12">
        <v>498.60652521545404</v>
      </c>
      <c r="AE741" s="8">
        <v>739</v>
      </c>
      <c r="AF741" s="12">
        <v>161276.6</v>
      </c>
      <c r="AG741" s="8">
        <f t="shared" si="36"/>
        <v>0.3695</v>
      </c>
    </row>
    <row r="742" spans="14:33" x14ac:dyDescent="0.25">
      <c r="N742" s="7">
        <v>740</v>
      </c>
      <c r="O742" s="7">
        <f t="shared" ca="1" si="34"/>
        <v>0.66399758014603882</v>
      </c>
      <c r="P742" s="20">
        <f t="shared" ca="1" si="35"/>
        <v>642.44858453905078</v>
      </c>
      <c r="X742" s="12">
        <v>615.18208886369302</v>
      </c>
      <c r="AE742" s="8">
        <v>740</v>
      </c>
      <c r="AF742" s="12">
        <v>161330.4</v>
      </c>
      <c r="AG742" s="8">
        <f t="shared" si="36"/>
        <v>0.37</v>
      </c>
    </row>
    <row r="743" spans="14:33" x14ac:dyDescent="0.25">
      <c r="N743" s="7">
        <v>741</v>
      </c>
      <c r="O743" s="7">
        <f t="shared" ca="1" si="34"/>
        <v>0.87885012997039302</v>
      </c>
      <c r="P743" s="20">
        <f t="shared" ca="1" si="35"/>
        <v>732.54115262675009</v>
      </c>
      <c r="X743" s="12">
        <v>553.60416064266519</v>
      </c>
      <c r="AE743" s="8">
        <v>741</v>
      </c>
      <c r="AF743" s="12">
        <v>161382.79999999999</v>
      </c>
      <c r="AG743" s="8">
        <f t="shared" si="36"/>
        <v>0.3705</v>
      </c>
    </row>
    <row r="744" spans="14:33" x14ac:dyDescent="0.25">
      <c r="N744" s="7">
        <v>742</v>
      </c>
      <c r="O744" s="7">
        <f t="shared" ca="1" si="34"/>
        <v>0.57776298851410202</v>
      </c>
      <c r="P744" s="20">
        <f t="shared" ca="1" si="35"/>
        <v>614.14421804554252</v>
      </c>
      <c r="X744" s="12">
        <v>686.59745758623501</v>
      </c>
      <c r="AE744" s="8">
        <v>742</v>
      </c>
      <c r="AF744" s="12">
        <v>161406.79999999999</v>
      </c>
      <c r="AG744" s="8">
        <f t="shared" si="36"/>
        <v>0.371</v>
      </c>
    </row>
    <row r="745" spans="14:33" x14ac:dyDescent="0.25">
      <c r="N745" s="7">
        <v>743</v>
      </c>
      <c r="O745" s="7">
        <f t="shared" ca="1" si="34"/>
        <v>0.51586558458191645</v>
      </c>
      <c r="P745" s="20">
        <f t="shared" ca="1" si="35"/>
        <v>594.59891156150263</v>
      </c>
      <c r="X745" s="12">
        <v>737.57971964135288</v>
      </c>
      <c r="AE745" s="8">
        <v>743</v>
      </c>
      <c r="AF745" s="12">
        <v>161499.20000000001</v>
      </c>
      <c r="AG745" s="8">
        <f t="shared" si="36"/>
        <v>0.3715</v>
      </c>
    </row>
    <row r="746" spans="14:33" x14ac:dyDescent="0.25">
      <c r="N746" s="7">
        <v>744</v>
      </c>
      <c r="O746" s="7">
        <f t="shared" ca="1" si="34"/>
        <v>0.64040076308492189</v>
      </c>
      <c r="P746" s="20">
        <f t="shared" ca="1" si="35"/>
        <v>634.51255910781458</v>
      </c>
      <c r="X746" s="12">
        <v>447.88540673626869</v>
      </c>
      <c r="AE746" s="8">
        <v>744</v>
      </c>
      <c r="AF746" s="12">
        <v>161567.29999999999</v>
      </c>
      <c r="AG746" s="8">
        <f t="shared" si="36"/>
        <v>0.372</v>
      </c>
    </row>
    <row r="747" spans="14:33" x14ac:dyDescent="0.25">
      <c r="N747" s="7">
        <v>745</v>
      </c>
      <c r="O747" s="7">
        <f t="shared" ca="1" si="34"/>
        <v>0.20664731625972754</v>
      </c>
      <c r="P747" s="20">
        <f t="shared" ca="1" si="35"/>
        <v>489.23005929930139</v>
      </c>
      <c r="X747" s="12">
        <v>646.86076147677193</v>
      </c>
      <c r="AE747" s="8">
        <v>745</v>
      </c>
      <c r="AF747" s="12">
        <v>161603.5</v>
      </c>
      <c r="AG747" s="8">
        <f t="shared" si="36"/>
        <v>0.3725</v>
      </c>
    </row>
    <row r="748" spans="14:33" x14ac:dyDescent="0.25">
      <c r="N748" s="7">
        <v>746</v>
      </c>
      <c r="O748" s="7">
        <f t="shared" ca="1" si="34"/>
        <v>6.5228305312615698E-2</v>
      </c>
      <c r="P748" s="20">
        <f t="shared" ca="1" si="35"/>
        <v>410.52910132265646</v>
      </c>
      <c r="X748" s="12">
        <v>530.14547321869259</v>
      </c>
      <c r="AE748" s="8">
        <v>746</v>
      </c>
      <c r="AF748" s="12">
        <v>161644.5</v>
      </c>
      <c r="AG748" s="8">
        <f t="shared" si="36"/>
        <v>0.373</v>
      </c>
    </row>
    <row r="749" spans="14:33" x14ac:dyDescent="0.25">
      <c r="N749" s="7">
        <v>747</v>
      </c>
      <c r="O749" s="7">
        <f t="shared" ca="1" si="34"/>
        <v>0.33306563920107435</v>
      </c>
      <c r="P749" s="20">
        <f t="shared" ca="1" si="35"/>
        <v>536.0455379315647</v>
      </c>
      <c r="X749" s="12">
        <v>683.13258593963542</v>
      </c>
      <c r="AE749" s="8">
        <v>747</v>
      </c>
      <c r="AF749" s="12">
        <v>161774</v>
      </c>
      <c r="AG749" s="8">
        <f t="shared" si="36"/>
        <v>0.3735</v>
      </c>
    </row>
    <row r="750" spans="14:33" x14ac:dyDescent="0.25">
      <c r="N750" s="7">
        <v>748</v>
      </c>
      <c r="O750" s="7">
        <f t="shared" ca="1" si="34"/>
        <v>0.66716166150836664</v>
      </c>
      <c r="P750" s="20">
        <f t="shared" ca="1" si="35"/>
        <v>643.5269268527253</v>
      </c>
      <c r="X750" s="12">
        <v>885.90340788235665</v>
      </c>
      <c r="AE750" s="8">
        <v>748</v>
      </c>
      <c r="AF750" s="12">
        <v>161795.29999999999</v>
      </c>
      <c r="AG750" s="8">
        <f t="shared" si="36"/>
        <v>0.374</v>
      </c>
    </row>
    <row r="751" spans="14:33" x14ac:dyDescent="0.25">
      <c r="N751" s="7">
        <v>749</v>
      </c>
      <c r="O751" s="7">
        <f t="shared" ca="1" si="34"/>
        <v>0.27446035386302825</v>
      </c>
      <c r="P751" s="20">
        <f t="shared" ca="1" si="35"/>
        <v>515.52187314416665</v>
      </c>
      <c r="X751" s="12">
        <v>661.09927837510065</v>
      </c>
      <c r="AE751" s="8">
        <v>749</v>
      </c>
      <c r="AF751" s="12">
        <v>161819.6</v>
      </c>
      <c r="AG751" s="8">
        <f t="shared" si="36"/>
        <v>0.3745</v>
      </c>
    </row>
    <row r="752" spans="14:33" x14ac:dyDescent="0.25">
      <c r="N752" s="7">
        <v>750</v>
      </c>
      <c r="O752" s="7">
        <f t="shared" ca="1" si="34"/>
        <v>0.59783891827035085</v>
      </c>
      <c r="P752" s="20">
        <f t="shared" ca="1" si="35"/>
        <v>620.58427661287089</v>
      </c>
      <c r="X752" s="12">
        <v>695.2086917556602</v>
      </c>
      <c r="AE752" s="8">
        <v>750</v>
      </c>
      <c r="AF752" s="12">
        <v>161915.29999999999</v>
      </c>
      <c r="AG752" s="8">
        <f t="shared" si="36"/>
        <v>0.375</v>
      </c>
    </row>
    <row r="753" spans="14:33" x14ac:dyDescent="0.25">
      <c r="N753" s="7">
        <v>751</v>
      </c>
      <c r="O753" s="7">
        <f t="shared" ca="1" si="34"/>
        <v>0.93184943842580026</v>
      </c>
      <c r="P753" s="20">
        <f t="shared" ca="1" si="35"/>
        <v>768.93204538942814</v>
      </c>
      <c r="X753" s="12">
        <v>877.14423757481939</v>
      </c>
      <c r="AE753" s="8">
        <v>751</v>
      </c>
      <c r="AF753" s="12">
        <v>161918.79999999999</v>
      </c>
      <c r="AG753" s="8">
        <f t="shared" si="36"/>
        <v>0.3755</v>
      </c>
    </row>
    <row r="754" spans="14:33" x14ac:dyDescent="0.25">
      <c r="N754" s="7">
        <v>752</v>
      </c>
      <c r="O754" s="7">
        <f t="shared" ca="1" si="34"/>
        <v>0.11167471827517605</v>
      </c>
      <c r="P754" s="20">
        <f t="shared" ca="1" si="35"/>
        <v>442.91518673401396</v>
      </c>
      <c r="X754" s="12">
        <v>572.32187416891657</v>
      </c>
      <c r="AE754" s="8">
        <v>752</v>
      </c>
      <c r="AF754" s="12">
        <v>161966.20000000001</v>
      </c>
      <c r="AG754" s="8">
        <f t="shared" si="36"/>
        <v>0.376</v>
      </c>
    </row>
    <row r="755" spans="14:33" x14ac:dyDescent="0.25">
      <c r="N755" s="7">
        <v>753</v>
      </c>
      <c r="O755" s="7">
        <f t="shared" ca="1" si="34"/>
        <v>0.54653766187945085</v>
      </c>
      <c r="P755" s="20">
        <f t="shared" ca="1" si="35"/>
        <v>604.24095473304601</v>
      </c>
      <c r="X755" s="12">
        <v>722.42812044627863</v>
      </c>
      <c r="AE755" s="8">
        <v>753</v>
      </c>
      <c r="AF755" s="12">
        <v>162014.20000000001</v>
      </c>
      <c r="AG755" s="8">
        <f t="shared" si="36"/>
        <v>0.3765</v>
      </c>
    </row>
    <row r="756" spans="14:33" x14ac:dyDescent="0.25">
      <c r="N756" s="7">
        <v>754</v>
      </c>
      <c r="O756" s="7">
        <f t="shared" ca="1" si="34"/>
        <v>1.9447005808121642E-2</v>
      </c>
      <c r="P756" s="20">
        <f t="shared" ca="1" si="35"/>
        <v>354.61500516270701</v>
      </c>
      <c r="X756" s="12">
        <v>707.26731050813146</v>
      </c>
      <c r="AE756" s="8">
        <v>754</v>
      </c>
      <c r="AF756" s="12">
        <v>162025.70000000001</v>
      </c>
      <c r="AG756" s="8">
        <f t="shared" si="36"/>
        <v>0.377</v>
      </c>
    </row>
    <row r="757" spans="14:33" x14ac:dyDescent="0.25">
      <c r="N757" s="7">
        <v>755</v>
      </c>
      <c r="O757" s="7">
        <f t="shared" ca="1" si="34"/>
        <v>0.48844194625220771</v>
      </c>
      <c r="P757" s="20">
        <f t="shared" ca="1" si="35"/>
        <v>586.00792936089533</v>
      </c>
      <c r="X757" s="12">
        <v>752.4651155016071</v>
      </c>
      <c r="AE757" s="8">
        <v>755</v>
      </c>
      <c r="AF757" s="12">
        <v>162044.5</v>
      </c>
      <c r="AG757" s="8">
        <f t="shared" si="36"/>
        <v>0.3775</v>
      </c>
    </row>
    <row r="758" spans="14:33" x14ac:dyDescent="0.25">
      <c r="N758" s="7">
        <v>756</v>
      </c>
      <c r="O758" s="7">
        <f t="shared" ca="1" si="34"/>
        <v>0.18680057035960851</v>
      </c>
      <c r="P758" s="20">
        <f t="shared" ca="1" si="35"/>
        <v>480.74929466696801</v>
      </c>
      <c r="X758" s="12">
        <v>353.54849494692257</v>
      </c>
      <c r="AE758" s="8">
        <v>756</v>
      </c>
      <c r="AF758" s="12">
        <v>162050.20000000001</v>
      </c>
      <c r="AG758" s="8">
        <f t="shared" si="36"/>
        <v>0.378</v>
      </c>
    </row>
    <row r="759" spans="14:33" x14ac:dyDescent="0.25">
      <c r="N759" s="7">
        <v>757</v>
      </c>
      <c r="O759" s="7">
        <f t="shared" ca="1" si="34"/>
        <v>8.5134830094632297E-2</v>
      </c>
      <c r="P759" s="20">
        <f t="shared" ca="1" si="35"/>
        <v>425.81739225797594</v>
      </c>
      <c r="X759" s="12">
        <v>575.81617816617677</v>
      </c>
      <c r="AE759" s="8">
        <v>757</v>
      </c>
      <c r="AF759" s="12">
        <v>162102.1</v>
      </c>
      <c r="AG759" s="8">
        <f t="shared" si="36"/>
        <v>0.3785</v>
      </c>
    </row>
    <row r="760" spans="14:33" x14ac:dyDescent="0.25">
      <c r="N760" s="7">
        <v>758</v>
      </c>
      <c r="O760" s="7">
        <f t="shared" ca="1" si="34"/>
        <v>0.7327576476214368</v>
      </c>
      <c r="P760" s="20">
        <f t="shared" ca="1" si="35"/>
        <v>666.87006076363059</v>
      </c>
      <c r="X760" s="12">
        <v>704.97533240471364</v>
      </c>
      <c r="AE760" s="8">
        <v>758</v>
      </c>
      <c r="AF760" s="12">
        <v>162134.5</v>
      </c>
      <c r="AG760" s="8">
        <f t="shared" si="36"/>
        <v>0.379</v>
      </c>
    </row>
    <row r="761" spans="14:33" x14ac:dyDescent="0.25">
      <c r="N761" s="7">
        <v>759</v>
      </c>
      <c r="O761" s="7">
        <f t="shared" ca="1" si="34"/>
        <v>9.4898220864634841E-2</v>
      </c>
      <c r="P761" s="20">
        <f t="shared" ca="1" si="35"/>
        <v>432.4586679036878</v>
      </c>
      <c r="X761" s="12">
        <v>562.0958740285073</v>
      </c>
      <c r="AE761" s="8">
        <v>759</v>
      </c>
      <c r="AF761" s="12">
        <v>162173</v>
      </c>
      <c r="AG761" s="8">
        <f t="shared" si="36"/>
        <v>0.3795</v>
      </c>
    </row>
    <row r="762" spans="14:33" x14ac:dyDescent="0.25">
      <c r="N762" s="7">
        <v>760</v>
      </c>
      <c r="O762" s="7">
        <f t="shared" ca="1" si="34"/>
        <v>0.78797613887971085</v>
      </c>
      <c r="P762" s="20">
        <f t="shared" ca="1" si="35"/>
        <v>688.60809919470842</v>
      </c>
      <c r="X762" s="12">
        <v>533.36065845243115</v>
      </c>
      <c r="AE762" s="8">
        <v>760</v>
      </c>
      <c r="AF762" s="12">
        <v>162244.20000000001</v>
      </c>
      <c r="AG762" s="8">
        <f t="shared" si="36"/>
        <v>0.38</v>
      </c>
    </row>
    <row r="763" spans="14:33" x14ac:dyDescent="0.25">
      <c r="N763" s="7">
        <v>761</v>
      </c>
      <c r="O763" s="7">
        <f t="shared" ca="1" si="34"/>
        <v>0.79616356077574235</v>
      </c>
      <c r="P763" s="20">
        <f t="shared" ca="1" si="35"/>
        <v>692.06362859065962</v>
      </c>
      <c r="X763" s="12">
        <v>589.58924330963032</v>
      </c>
      <c r="AE763" s="8">
        <v>761</v>
      </c>
      <c r="AF763" s="12">
        <v>162300.5</v>
      </c>
      <c r="AG763" s="8">
        <f t="shared" si="36"/>
        <v>0.3805</v>
      </c>
    </row>
    <row r="764" spans="14:33" x14ac:dyDescent="0.25">
      <c r="N764" s="7">
        <v>762</v>
      </c>
      <c r="O764" s="7">
        <f t="shared" ca="1" si="34"/>
        <v>0.38622794496900259</v>
      </c>
      <c r="P764" s="20">
        <f t="shared" ca="1" si="35"/>
        <v>553.61451463448827</v>
      </c>
      <c r="X764" s="12">
        <v>425.34796709148674</v>
      </c>
      <c r="AE764" s="8">
        <v>762</v>
      </c>
      <c r="AF764" s="12">
        <v>162340.29999999999</v>
      </c>
      <c r="AG764" s="8">
        <f t="shared" si="36"/>
        <v>0.38100000000000001</v>
      </c>
    </row>
    <row r="765" spans="14:33" x14ac:dyDescent="0.25">
      <c r="N765" s="7">
        <v>763</v>
      </c>
      <c r="O765" s="7">
        <f t="shared" ca="1" si="34"/>
        <v>6.6780770245735477E-2</v>
      </c>
      <c r="P765" s="20">
        <f t="shared" ca="1" si="35"/>
        <v>411.82585428480439</v>
      </c>
      <c r="X765" s="12">
        <v>616.51833200871795</v>
      </c>
      <c r="AE765" s="8">
        <v>763</v>
      </c>
      <c r="AF765" s="12">
        <v>162351.70000000001</v>
      </c>
      <c r="AG765" s="8">
        <f t="shared" si="36"/>
        <v>0.38150000000000001</v>
      </c>
    </row>
    <row r="766" spans="14:33" x14ac:dyDescent="0.25">
      <c r="N766" s="7">
        <v>764</v>
      </c>
      <c r="O766" s="7">
        <f t="shared" ca="1" si="34"/>
        <v>0.83221563312127822</v>
      </c>
      <c r="P766" s="20">
        <f t="shared" ca="1" si="35"/>
        <v>708.25518672822454</v>
      </c>
      <c r="X766" s="12">
        <v>413.91952467776923</v>
      </c>
      <c r="AE766" s="8">
        <v>764</v>
      </c>
      <c r="AF766" s="12">
        <v>162377</v>
      </c>
      <c r="AG766" s="8">
        <f t="shared" si="36"/>
        <v>0.38200000000000001</v>
      </c>
    </row>
    <row r="767" spans="14:33" x14ac:dyDescent="0.25">
      <c r="N767" s="7">
        <v>765</v>
      </c>
      <c r="O767" s="7">
        <f t="shared" ca="1" si="34"/>
        <v>0.18337464359133537</v>
      </c>
      <c r="P767" s="20">
        <f t="shared" ca="1" si="35"/>
        <v>479.23781063281183</v>
      </c>
      <c r="X767" s="12">
        <v>791.05018448531359</v>
      </c>
      <c r="AE767" s="8">
        <v>765</v>
      </c>
      <c r="AF767" s="12">
        <v>162377.4</v>
      </c>
      <c r="AG767" s="8">
        <f t="shared" si="36"/>
        <v>0.38250000000000001</v>
      </c>
    </row>
    <row r="768" spans="14:33" x14ac:dyDescent="0.25">
      <c r="N768" s="7">
        <v>766</v>
      </c>
      <c r="O768" s="7">
        <f t="shared" ca="1" si="34"/>
        <v>0.50111232723762988</v>
      </c>
      <c r="P768" s="20">
        <f t="shared" ca="1" si="35"/>
        <v>589.97611754771287</v>
      </c>
      <c r="X768" s="12">
        <v>540.1340399329747</v>
      </c>
      <c r="AE768" s="8">
        <v>766</v>
      </c>
      <c r="AF768" s="12">
        <v>162381.6</v>
      </c>
      <c r="AG768" s="8">
        <f t="shared" si="36"/>
        <v>0.38300000000000001</v>
      </c>
    </row>
    <row r="769" spans="14:33" x14ac:dyDescent="0.25">
      <c r="N769" s="7">
        <v>767</v>
      </c>
      <c r="O769" s="7">
        <f t="shared" ca="1" si="34"/>
        <v>0.25534608206500153</v>
      </c>
      <c r="P769" s="20">
        <f t="shared" ca="1" si="35"/>
        <v>508.45037443248896</v>
      </c>
      <c r="X769" s="12">
        <v>611.49575521100735</v>
      </c>
      <c r="AE769" s="8">
        <v>767</v>
      </c>
      <c r="AF769" s="12">
        <v>162399</v>
      </c>
      <c r="AG769" s="8">
        <f t="shared" si="36"/>
        <v>0.38350000000000001</v>
      </c>
    </row>
    <row r="770" spans="14:33" x14ac:dyDescent="0.25">
      <c r="N770" s="7">
        <v>768</v>
      </c>
      <c r="O770" s="7">
        <f t="shared" ca="1" si="34"/>
        <v>0.28116641182914248</v>
      </c>
      <c r="P770" s="20">
        <f t="shared" ca="1" si="35"/>
        <v>517.95232734145338</v>
      </c>
      <c r="X770" s="12">
        <v>492.72412519482748</v>
      </c>
      <c r="AE770" s="8">
        <v>768</v>
      </c>
      <c r="AF770" s="12">
        <v>162414.29999999999</v>
      </c>
      <c r="AG770" s="8">
        <f t="shared" si="36"/>
        <v>0.38400000000000001</v>
      </c>
    </row>
    <row r="771" spans="14:33" x14ac:dyDescent="0.25">
      <c r="N771" s="7">
        <v>769</v>
      </c>
      <c r="O771" s="7">
        <f t="shared" ca="1" si="34"/>
        <v>0.76057095177792733</v>
      </c>
      <c r="P771" s="20">
        <f t="shared" ca="1" si="35"/>
        <v>677.51370892356579</v>
      </c>
      <c r="X771" s="12">
        <v>657.27319109471489</v>
      </c>
      <c r="AE771" s="8">
        <v>769</v>
      </c>
      <c r="AF771" s="12">
        <v>162486.39999999999</v>
      </c>
      <c r="AG771" s="8">
        <f t="shared" si="36"/>
        <v>0.38450000000000001</v>
      </c>
    </row>
    <row r="772" spans="14:33" x14ac:dyDescent="0.25">
      <c r="N772" s="7">
        <v>770</v>
      </c>
      <c r="O772" s="7">
        <f t="shared" ref="O772:O835" ca="1" si="37">RAND()</f>
        <v>0.17653426493398516</v>
      </c>
      <c r="P772" s="20">
        <f t="shared" ref="P772:P835" ca="1" si="38">(($L$4*(EXP((_xlfn.NORM.S.INV(O772)-$L$5)/$L$6)))/(1+EXP((_xlfn.NORM.S.INV(O772)-$L$5)/$L$6)))+$L$3</f>
        <v>476.17347907760501</v>
      </c>
      <c r="X772" s="12">
        <v>702.6615785914031</v>
      </c>
      <c r="AE772" s="8">
        <v>770</v>
      </c>
      <c r="AF772" s="12">
        <v>162506.9</v>
      </c>
      <c r="AG772" s="8">
        <f t="shared" ref="AG772:AG835" si="39">AE772/2000</f>
        <v>0.38500000000000001</v>
      </c>
    </row>
    <row r="773" spans="14:33" x14ac:dyDescent="0.25">
      <c r="N773" s="7">
        <v>771</v>
      </c>
      <c r="O773" s="7">
        <f t="shared" ca="1" si="37"/>
        <v>0.67135624122056481</v>
      </c>
      <c r="P773" s="20">
        <f t="shared" ca="1" si="38"/>
        <v>644.96212099788306</v>
      </c>
      <c r="X773" s="12">
        <v>589.68831978979824</v>
      </c>
      <c r="AE773" s="8">
        <v>771</v>
      </c>
      <c r="AF773" s="12">
        <v>162568.5</v>
      </c>
      <c r="AG773" s="8">
        <f t="shared" si="39"/>
        <v>0.38550000000000001</v>
      </c>
    </row>
    <row r="774" spans="14:33" x14ac:dyDescent="0.25">
      <c r="N774" s="7">
        <v>772</v>
      </c>
      <c r="O774" s="7">
        <f t="shared" ca="1" si="37"/>
        <v>0.58146782903061478</v>
      </c>
      <c r="P774" s="20">
        <f t="shared" ca="1" si="38"/>
        <v>615.32769202238478</v>
      </c>
      <c r="X774" s="12">
        <v>470.10878740239764</v>
      </c>
      <c r="AE774" s="8">
        <v>772</v>
      </c>
      <c r="AF774" s="12">
        <v>162640.9</v>
      </c>
      <c r="AG774" s="8">
        <f t="shared" si="39"/>
        <v>0.38600000000000001</v>
      </c>
    </row>
    <row r="775" spans="14:33" x14ac:dyDescent="0.25">
      <c r="N775" s="7">
        <v>773</v>
      </c>
      <c r="O775" s="7">
        <f t="shared" ca="1" si="37"/>
        <v>0.86372581311782304</v>
      </c>
      <c r="P775" s="20">
        <f t="shared" ca="1" si="38"/>
        <v>724.12907686438507</v>
      </c>
      <c r="X775" s="12">
        <v>556.74117069816054</v>
      </c>
      <c r="AE775" s="8">
        <v>773</v>
      </c>
      <c r="AF775" s="12">
        <v>162690.5</v>
      </c>
      <c r="AG775" s="8">
        <f t="shared" si="39"/>
        <v>0.38650000000000001</v>
      </c>
    </row>
    <row r="776" spans="14:33" x14ac:dyDescent="0.25">
      <c r="N776" s="7">
        <v>774</v>
      </c>
      <c r="O776" s="7">
        <f t="shared" ca="1" si="37"/>
        <v>1.2904033241949997E-2</v>
      </c>
      <c r="P776" s="20">
        <f t="shared" ca="1" si="38"/>
        <v>339.38778665628445</v>
      </c>
      <c r="X776" s="12">
        <v>696.43676296078331</v>
      </c>
      <c r="AE776" s="8">
        <v>774</v>
      </c>
      <c r="AF776" s="12">
        <v>162701.6</v>
      </c>
      <c r="AG776" s="8">
        <f t="shared" si="39"/>
        <v>0.38700000000000001</v>
      </c>
    </row>
    <row r="777" spans="14:33" x14ac:dyDescent="0.25">
      <c r="N777" s="7">
        <v>775</v>
      </c>
      <c r="O777" s="7">
        <f t="shared" ca="1" si="37"/>
        <v>0.57343188915637955</v>
      </c>
      <c r="P777" s="20">
        <f t="shared" ca="1" si="38"/>
        <v>612.76326846531185</v>
      </c>
      <c r="X777" s="12">
        <v>694.91149155809842</v>
      </c>
      <c r="AE777" s="8">
        <v>775</v>
      </c>
      <c r="AF777" s="12">
        <v>162729.60000000001</v>
      </c>
      <c r="AG777" s="8">
        <f t="shared" si="39"/>
        <v>0.38750000000000001</v>
      </c>
    </row>
    <row r="778" spans="14:33" x14ac:dyDescent="0.25">
      <c r="N778" s="7">
        <v>776</v>
      </c>
      <c r="O778" s="7">
        <f t="shared" ca="1" si="37"/>
        <v>0.66166948452465524</v>
      </c>
      <c r="P778" s="20">
        <f t="shared" ca="1" si="38"/>
        <v>641.65742969820712</v>
      </c>
      <c r="X778" s="12">
        <v>819.62416975740894</v>
      </c>
      <c r="AE778" s="8">
        <v>776</v>
      </c>
      <c r="AF778" s="12">
        <v>162775.1</v>
      </c>
      <c r="AG778" s="8">
        <f t="shared" si="39"/>
        <v>0.38800000000000001</v>
      </c>
    </row>
    <row r="779" spans="14:33" x14ac:dyDescent="0.25">
      <c r="N779" s="7">
        <v>777</v>
      </c>
      <c r="O779" s="7">
        <f t="shared" ca="1" si="37"/>
        <v>0.53741119887868194</v>
      </c>
      <c r="P779" s="20">
        <f t="shared" ca="1" si="38"/>
        <v>601.36547620518604</v>
      </c>
      <c r="X779" s="12">
        <v>466.00309605894239</v>
      </c>
      <c r="AE779" s="8">
        <v>777</v>
      </c>
      <c r="AF779" s="12">
        <v>162854.1</v>
      </c>
      <c r="AG779" s="8">
        <f t="shared" si="39"/>
        <v>0.38850000000000001</v>
      </c>
    </row>
    <row r="780" spans="14:33" x14ac:dyDescent="0.25">
      <c r="N780" s="7">
        <v>778</v>
      </c>
      <c r="O780" s="7">
        <f t="shared" ca="1" si="37"/>
        <v>0.44237412796053943</v>
      </c>
      <c r="P780" s="20">
        <f t="shared" ca="1" si="38"/>
        <v>571.53797083626614</v>
      </c>
      <c r="X780" s="12">
        <v>575.80242410800713</v>
      </c>
      <c r="AE780" s="8">
        <v>778</v>
      </c>
      <c r="AF780" s="12">
        <v>162882.5</v>
      </c>
      <c r="AG780" s="8">
        <f t="shared" si="39"/>
        <v>0.38900000000000001</v>
      </c>
    </row>
    <row r="781" spans="14:33" x14ac:dyDescent="0.25">
      <c r="N781" s="7">
        <v>779</v>
      </c>
      <c r="O781" s="7">
        <f t="shared" ca="1" si="37"/>
        <v>0.69781358070774302</v>
      </c>
      <c r="P781" s="20">
        <f t="shared" ca="1" si="38"/>
        <v>654.17801450867341</v>
      </c>
      <c r="X781" s="12">
        <v>622.65987566645867</v>
      </c>
      <c r="AE781" s="8">
        <v>779</v>
      </c>
      <c r="AF781" s="12">
        <v>163030.20000000001</v>
      </c>
      <c r="AG781" s="8">
        <f t="shared" si="39"/>
        <v>0.38950000000000001</v>
      </c>
    </row>
    <row r="782" spans="14:33" x14ac:dyDescent="0.25">
      <c r="N782" s="7">
        <v>780</v>
      </c>
      <c r="O782" s="7">
        <f t="shared" ca="1" si="37"/>
        <v>0.64958644665903453</v>
      </c>
      <c r="P782" s="20">
        <f t="shared" ca="1" si="38"/>
        <v>637.58076618932535</v>
      </c>
      <c r="X782" s="12">
        <v>420.0292229571711</v>
      </c>
      <c r="AE782" s="8">
        <v>780</v>
      </c>
      <c r="AF782" s="12">
        <v>163032</v>
      </c>
      <c r="AG782" s="8">
        <f t="shared" si="39"/>
        <v>0.39</v>
      </c>
    </row>
    <row r="783" spans="14:33" x14ac:dyDescent="0.25">
      <c r="N783" s="7">
        <v>781</v>
      </c>
      <c r="O783" s="7">
        <f t="shared" ca="1" si="37"/>
        <v>0.89975584190341718</v>
      </c>
      <c r="P783" s="20">
        <f t="shared" ca="1" si="38"/>
        <v>745.3326902467021</v>
      </c>
      <c r="X783" s="12">
        <v>577.7528739425984</v>
      </c>
      <c r="AE783" s="8">
        <v>781</v>
      </c>
      <c r="AF783" s="12">
        <v>163043.79999999999</v>
      </c>
      <c r="AG783" s="8">
        <f t="shared" si="39"/>
        <v>0.39050000000000001</v>
      </c>
    </row>
    <row r="784" spans="14:33" x14ac:dyDescent="0.25">
      <c r="N784" s="7">
        <v>782</v>
      </c>
      <c r="O784" s="7">
        <f t="shared" ca="1" si="37"/>
        <v>0.90997965754514232</v>
      </c>
      <c r="P784" s="20">
        <f t="shared" ca="1" si="38"/>
        <v>752.22182719839157</v>
      </c>
      <c r="X784" s="12">
        <v>353.73748701387592</v>
      </c>
      <c r="AE784" s="8">
        <v>782</v>
      </c>
      <c r="AF784" s="12">
        <v>163052.6</v>
      </c>
      <c r="AG784" s="8">
        <f t="shared" si="39"/>
        <v>0.39100000000000001</v>
      </c>
    </row>
    <row r="785" spans="14:33" x14ac:dyDescent="0.25">
      <c r="N785" s="7">
        <v>783</v>
      </c>
      <c r="O785" s="7">
        <f t="shared" ca="1" si="37"/>
        <v>0.75291389102637585</v>
      </c>
      <c r="P785" s="20">
        <f t="shared" ca="1" si="38"/>
        <v>674.52782757475495</v>
      </c>
      <c r="X785" s="12">
        <v>423.81428775823213</v>
      </c>
      <c r="AE785" s="8">
        <v>783</v>
      </c>
      <c r="AF785" s="12">
        <v>163062.29999999999</v>
      </c>
      <c r="AG785" s="8">
        <f t="shared" si="39"/>
        <v>0.39150000000000001</v>
      </c>
    </row>
    <row r="786" spans="14:33" x14ac:dyDescent="0.25">
      <c r="N786" s="7">
        <v>784</v>
      </c>
      <c r="O786" s="7">
        <f t="shared" ca="1" si="37"/>
        <v>0.35404413864565509</v>
      </c>
      <c r="P786" s="20">
        <f t="shared" ca="1" si="38"/>
        <v>543.07107978245199</v>
      </c>
      <c r="X786" s="12">
        <v>583.68873329039479</v>
      </c>
      <c r="AE786" s="8">
        <v>784</v>
      </c>
      <c r="AF786" s="12">
        <v>163085.29999999999</v>
      </c>
      <c r="AG786" s="8">
        <f t="shared" si="39"/>
        <v>0.39200000000000002</v>
      </c>
    </row>
    <row r="787" spans="14:33" x14ac:dyDescent="0.25">
      <c r="N787" s="7">
        <v>785</v>
      </c>
      <c r="O787" s="7">
        <f t="shared" ca="1" si="37"/>
        <v>5.0074825968834391E-3</v>
      </c>
      <c r="P787" s="20">
        <f t="shared" ca="1" si="38"/>
        <v>309.29982035755268</v>
      </c>
      <c r="X787" s="12">
        <v>615.80584024384109</v>
      </c>
      <c r="AE787" s="8">
        <v>785</v>
      </c>
      <c r="AF787" s="12">
        <v>163110.29999999999</v>
      </c>
      <c r="AG787" s="8">
        <f t="shared" si="39"/>
        <v>0.39250000000000002</v>
      </c>
    </row>
    <row r="788" spans="14:33" x14ac:dyDescent="0.25">
      <c r="N788" s="7">
        <v>786</v>
      </c>
      <c r="O788" s="7">
        <f t="shared" ca="1" si="37"/>
        <v>0.47199776316237552</v>
      </c>
      <c r="P788" s="20">
        <f t="shared" ca="1" si="38"/>
        <v>580.85449846670338</v>
      </c>
      <c r="X788" s="12">
        <v>602.58626626378816</v>
      </c>
      <c r="AE788" s="8">
        <v>786</v>
      </c>
      <c r="AF788" s="12">
        <v>163110.39999999999</v>
      </c>
      <c r="AG788" s="8">
        <f t="shared" si="39"/>
        <v>0.39300000000000002</v>
      </c>
    </row>
    <row r="789" spans="14:33" x14ac:dyDescent="0.25">
      <c r="N789" s="7">
        <v>787</v>
      </c>
      <c r="O789" s="7">
        <f t="shared" ca="1" si="37"/>
        <v>0.11331189205919268</v>
      </c>
      <c r="P789" s="20">
        <f t="shared" ca="1" si="38"/>
        <v>443.88115070761836</v>
      </c>
      <c r="X789" s="12">
        <v>620.67271925625732</v>
      </c>
      <c r="AE789" s="8">
        <v>787</v>
      </c>
      <c r="AF789" s="12">
        <v>163125.5</v>
      </c>
      <c r="AG789" s="8">
        <f t="shared" si="39"/>
        <v>0.39350000000000002</v>
      </c>
    </row>
    <row r="790" spans="14:33" x14ac:dyDescent="0.25">
      <c r="N790" s="7">
        <v>788</v>
      </c>
      <c r="O790" s="7">
        <f t="shared" ca="1" si="37"/>
        <v>0.12577947927179167</v>
      </c>
      <c r="P790" s="20">
        <f t="shared" ca="1" si="38"/>
        <v>450.96947147804252</v>
      </c>
      <c r="X790" s="12">
        <v>692.36064165585094</v>
      </c>
      <c r="AE790" s="8">
        <v>788</v>
      </c>
      <c r="AF790" s="12">
        <v>163214</v>
      </c>
      <c r="AG790" s="8">
        <f t="shared" si="39"/>
        <v>0.39400000000000002</v>
      </c>
    </row>
    <row r="791" spans="14:33" x14ac:dyDescent="0.25">
      <c r="N791" s="7">
        <v>789</v>
      </c>
      <c r="O791" s="7">
        <f t="shared" ca="1" si="37"/>
        <v>0.62116587541605717</v>
      </c>
      <c r="P791" s="20">
        <f t="shared" ca="1" si="38"/>
        <v>628.16443402262382</v>
      </c>
      <c r="X791" s="12">
        <v>579.89519631162966</v>
      </c>
      <c r="AE791" s="8">
        <v>789</v>
      </c>
      <c r="AF791" s="12">
        <v>163217.20000000001</v>
      </c>
      <c r="AG791" s="8">
        <f t="shared" si="39"/>
        <v>0.39450000000000002</v>
      </c>
    </row>
    <row r="792" spans="14:33" x14ac:dyDescent="0.25">
      <c r="N792" s="7">
        <v>790</v>
      </c>
      <c r="O792" s="7">
        <f t="shared" ca="1" si="37"/>
        <v>2.6073332863346455E-2</v>
      </c>
      <c r="P792" s="20">
        <f t="shared" ca="1" si="38"/>
        <v>366.49958130746694</v>
      </c>
      <c r="X792" s="12">
        <v>685.09352248869789</v>
      </c>
      <c r="AE792" s="8">
        <v>790</v>
      </c>
      <c r="AF792" s="12">
        <v>163254.5</v>
      </c>
      <c r="AG792" s="8">
        <f t="shared" si="39"/>
        <v>0.39500000000000002</v>
      </c>
    </row>
    <row r="793" spans="14:33" x14ac:dyDescent="0.25">
      <c r="N793" s="7">
        <v>791</v>
      </c>
      <c r="O793" s="7">
        <f t="shared" ca="1" si="37"/>
        <v>0.29567510542559083</v>
      </c>
      <c r="P793" s="20">
        <f t="shared" ca="1" si="38"/>
        <v>523.13055241543816</v>
      </c>
      <c r="X793" s="12">
        <v>756.76147156993579</v>
      </c>
      <c r="AE793" s="8">
        <v>791</v>
      </c>
      <c r="AF793" s="12">
        <v>163289.1</v>
      </c>
      <c r="AG793" s="8">
        <f t="shared" si="39"/>
        <v>0.39550000000000002</v>
      </c>
    </row>
    <row r="794" spans="14:33" x14ac:dyDescent="0.25">
      <c r="N794" s="7">
        <v>792</v>
      </c>
      <c r="O794" s="7">
        <f t="shared" ca="1" si="37"/>
        <v>0.41818311818956055</v>
      </c>
      <c r="P794" s="20">
        <f t="shared" ca="1" si="38"/>
        <v>563.87136300997554</v>
      </c>
      <c r="X794" s="12">
        <v>623.83450185396691</v>
      </c>
      <c r="AE794" s="8">
        <v>792</v>
      </c>
      <c r="AF794" s="12">
        <v>163323.1</v>
      </c>
      <c r="AG794" s="8">
        <f t="shared" si="39"/>
        <v>0.39600000000000002</v>
      </c>
    </row>
    <row r="795" spans="14:33" x14ac:dyDescent="0.25">
      <c r="N795" s="7">
        <v>793</v>
      </c>
      <c r="O795" s="7">
        <f t="shared" ca="1" si="37"/>
        <v>0.68131392564461812</v>
      </c>
      <c r="P795" s="20">
        <f t="shared" ca="1" si="38"/>
        <v>648.39627439751939</v>
      </c>
      <c r="X795" s="12">
        <v>680.80084201704744</v>
      </c>
      <c r="AE795" s="8">
        <v>793</v>
      </c>
      <c r="AF795" s="12">
        <v>163327.6</v>
      </c>
      <c r="AG795" s="8">
        <f t="shared" si="39"/>
        <v>0.39650000000000002</v>
      </c>
    </row>
    <row r="796" spans="14:33" x14ac:dyDescent="0.25">
      <c r="N796" s="7">
        <v>794</v>
      </c>
      <c r="O796" s="7">
        <f t="shared" ca="1" si="37"/>
        <v>0.17353120883786077</v>
      </c>
      <c r="P796" s="20">
        <f t="shared" ca="1" si="38"/>
        <v>474.80768548064924</v>
      </c>
      <c r="X796" s="12">
        <v>400.66479441772742</v>
      </c>
      <c r="AE796" s="8">
        <v>794</v>
      </c>
      <c r="AF796" s="12">
        <v>163338</v>
      </c>
      <c r="AG796" s="8">
        <f t="shared" si="39"/>
        <v>0.39700000000000002</v>
      </c>
    </row>
    <row r="797" spans="14:33" x14ac:dyDescent="0.25">
      <c r="N797" s="7">
        <v>795</v>
      </c>
      <c r="O797" s="7">
        <f t="shared" ca="1" si="37"/>
        <v>0.84529089514679878</v>
      </c>
      <c r="P797" s="20">
        <f t="shared" ca="1" si="38"/>
        <v>714.60873749601353</v>
      </c>
      <c r="X797" s="12">
        <v>545.30820823382669</v>
      </c>
      <c r="AE797" s="8">
        <v>795</v>
      </c>
      <c r="AF797" s="12">
        <v>163367.29999999999</v>
      </c>
      <c r="AG797" s="8">
        <f t="shared" si="39"/>
        <v>0.39750000000000002</v>
      </c>
    </row>
    <row r="798" spans="14:33" x14ac:dyDescent="0.25">
      <c r="N798" s="7">
        <v>796</v>
      </c>
      <c r="O798" s="7">
        <f t="shared" ca="1" si="37"/>
        <v>0.53540144350884677</v>
      </c>
      <c r="P798" s="20">
        <f t="shared" ca="1" si="38"/>
        <v>600.73312979808725</v>
      </c>
      <c r="X798" s="12">
        <v>836.16699522653664</v>
      </c>
      <c r="AE798" s="8">
        <v>796</v>
      </c>
      <c r="AF798" s="12">
        <v>163378.29999999999</v>
      </c>
      <c r="AG798" s="8">
        <f t="shared" si="39"/>
        <v>0.39800000000000002</v>
      </c>
    </row>
    <row r="799" spans="14:33" x14ac:dyDescent="0.25">
      <c r="N799" s="7">
        <v>797</v>
      </c>
      <c r="O799" s="7">
        <f t="shared" ca="1" si="37"/>
        <v>0.96164639610135039</v>
      </c>
      <c r="P799" s="20">
        <f t="shared" ca="1" si="38"/>
        <v>799.21547963109276</v>
      </c>
      <c r="X799" s="12">
        <v>814.24167626338544</v>
      </c>
      <c r="AE799" s="8">
        <v>797</v>
      </c>
      <c r="AF799" s="12">
        <v>163387.20000000001</v>
      </c>
      <c r="AG799" s="8">
        <f t="shared" si="39"/>
        <v>0.39850000000000002</v>
      </c>
    </row>
    <row r="800" spans="14:33" x14ac:dyDescent="0.25">
      <c r="N800" s="7">
        <v>798</v>
      </c>
      <c r="O800" s="7">
        <f t="shared" ca="1" si="37"/>
        <v>0.20487876134980254</v>
      </c>
      <c r="P800" s="20">
        <f t="shared" ca="1" si="38"/>
        <v>488.49206019681185</v>
      </c>
      <c r="X800" s="12">
        <v>729.10582397830092</v>
      </c>
      <c r="AE800" s="8">
        <v>798</v>
      </c>
      <c r="AF800" s="12">
        <v>163424.20000000001</v>
      </c>
      <c r="AG800" s="8">
        <f t="shared" si="39"/>
        <v>0.39900000000000002</v>
      </c>
    </row>
    <row r="801" spans="14:33" x14ac:dyDescent="0.25">
      <c r="N801" s="7">
        <v>799</v>
      </c>
      <c r="O801" s="7">
        <f t="shared" ca="1" si="37"/>
        <v>0.92748251723116182</v>
      </c>
      <c r="P801" s="20">
        <f t="shared" ca="1" si="38"/>
        <v>765.33318748947113</v>
      </c>
      <c r="X801" s="12">
        <v>652.65051375439884</v>
      </c>
      <c r="AE801" s="8">
        <v>799</v>
      </c>
      <c r="AF801" s="12">
        <v>163517.5</v>
      </c>
      <c r="AG801" s="8">
        <f t="shared" si="39"/>
        <v>0.39950000000000002</v>
      </c>
    </row>
    <row r="802" spans="14:33" x14ac:dyDescent="0.25">
      <c r="N802" s="7">
        <v>800</v>
      </c>
      <c r="O802" s="7">
        <f t="shared" ca="1" si="37"/>
        <v>0.56746677795628631</v>
      </c>
      <c r="P802" s="20">
        <f t="shared" ca="1" si="38"/>
        <v>610.865589408495</v>
      </c>
      <c r="X802" s="12">
        <v>485.81633641058778</v>
      </c>
      <c r="AE802" s="8">
        <v>800</v>
      </c>
      <c r="AF802" s="12">
        <v>163523</v>
      </c>
      <c r="AG802" s="8">
        <f t="shared" si="39"/>
        <v>0.4</v>
      </c>
    </row>
    <row r="803" spans="14:33" x14ac:dyDescent="0.25">
      <c r="N803" s="7">
        <v>801</v>
      </c>
      <c r="O803" s="7">
        <f t="shared" ca="1" si="37"/>
        <v>9.6163664646895963E-2</v>
      </c>
      <c r="P803" s="20">
        <f t="shared" ca="1" si="38"/>
        <v>433.28658656082638</v>
      </c>
      <c r="X803" s="12">
        <v>566.94635408864929</v>
      </c>
      <c r="AE803" s="8">
        <v>801</v>
      </c>
      <c r="AF803" s="12">
        <v>163631</v>
      </c>
      <c r="AG803" s="8">
        <f t="shared" si="39"/>
        <v>0.40050000000000002</v>
      </c>
    </row>
    <row r="804" spans="14:33" x14ac:dyDescent="0.25">
      <c r="N804" s="7">
        <v>802</v>
      </c>
      <c r="O804" s="7">
        <f t="shared" ca="1" si="37"/>
        <v>7.3522414740294195E-2</v>
      </c>
      <c r="P804" s="20">
        <f t="shared" ca="1" si="38"/>
        <v>417.23247865679292</v>
      </c>
      <c r="X804" s="12">
        <v>641.71402460257025</v>
      </c>
      <c r="AE804" s="8">
        <v>802</v>
      </c>
      <c r="AF804" s="12">
        <v>163637</v>
      </c>
      <c r="AG804" s="8">
        <f t="shared" si="39"/>
        <v>0.40100000000000002</v>
      </c>
    </row>
    <row r="805" spans="14:33" x14ac:dyDescent="0.25">
      <c r="N805" s="7">
        <v>803</v>
      </c>
      <c r="O805" s="7">
        <f t="shared" ca="1" si="37"/>
        <v>0.17331229878026044</v>
      </c>
      <c r="P805" s="20">
        <f t="shared" ca="1" si="38"/>
        <v>474.70761780756908</v>
      </c>
      <c r="X805" s="12">
        <v>502.52877492754607</v>
      </c>
      <c r="AE805" s="8">
        <v>803</v>
      </c>
      <c r="AF805" s="12">
        <v>163637</v>
      </c>
      <c r="AG805" s="8">
        <f t="shared" si="39"/>
        <v>0.40150000000000002</v>
      </c>
    </row>
    <row r="806" spans="14:33" x14ac:dyDescent="0.25">
      <c r="N806" s="7">
        <v>804</v>
      </c>
      <c r="O806" s="7">
        <f t="shared" ca="1" si="37"/>
        <v>0.21794656627971143</v>
      </c>
      <c r="P806" s="20">
        <f t="shared" ca="1" si="38"/>
        <v>493.87121373578515</v>
      </c>
      <c r="X806" s="12">
        <v>633.79608888892767</v>
      </c>
      <c r="AE806" s="8">
        <v>804</v>
      </c>
      <c r="AF806" s="12">
        <v>163714</v>
      </c>
      <c r="AG806" s="8">
        <f t="shared" si="39"/>
        <v>0.40200000000000002</v>
      </c>
    </row>
    <row r="807" spans="14:33" x14ac:dyDescent="0.25">
      <c r="N807" s="7">
        <v>805</v>
      </c>
      <c r="O807" s="7">
        <f t="shared" ca="1" si="37"/>
        <v>0.84893444339078206</v>
      </c>
      <c r="P807" s="20">
        <f t="shared" ca="1" si="38"/>
        <v>716.43458652610173</v>
      </c>
      <c r="X807" s="12">
        <v>704.11510162057357</v>
      </c>
      <c r="AE807" s="8">
        <v>805</v>
      </c>
      <c r="AF807" s="12">
        <v>163763.70000000001</v>
      </c>
      <c r="AG807" s="8">
        <f t="shared" si="39"/>
        <v>0.40250000000000002</v>
      </c>
    </row>
    <row r="808" spans="14:33" x14ac:dyDescent="0.25">
      <c r="N808" s="7">
        <v>806</v>
      </c>
      <c r="O808" s="7">
        <f t="shared" ca="1" si="37"/>
        <v>0.73140343092794202</v>
      </c>
      <c r="P808" s="20">
        <f t="shared" ca="1" si="38"/>
        <v>666.36523224666621</v>
      </c>
      <c r="X808" s="12">
        <v>544.56158146154144</v>
      </c>
      <c r="AE808" s="8">
        <v>806</v>
      </c>
      <c r="AF808" s="12">
        <v>163769.29999999999</v>
      </c>
      <c r="AG808" s="8">
        <f t="shared" si="39"/>
        <v>0.40300000000000002</v>
      </c>
    </row>
    <row r="809" spans="14:33" x14ac:dyDescent="0.25">
      <c r="N809" s="7">
        <v>807</v>
      </c>
      <c r="O809" s="7">
        <f t="shared" ca="1" si="37"/>
        <v>0.52788351872451889</v>
      </c>
      <c r="P809" s="20">
        <f t="shared" ca="1" si="38"/>
        <v>598.37008331820789</v>
      </c>
      <c r="X809" s="12">
        <v>681.32805515983603</v>
      </c>
      <c r="AE809" s="8">
        <v>807</v>
      </c>
      <c r="AF809" s="12">
        <v>163782.9</v>
      </c>
      <c r="AG809" s="8">
        <f t="shared" si="39"/>
        <v>0.40350000000000003</v>
      </c>
    </row>
    <row r="810" spans="14:33" x14ac:dyDescent="0.25">
      <c r="N810" s="7">
        <v>808</v>
      </c>
      <c r="O810" s="7">
        <f t="shared" ca="1" si="37"/>
        <v>0.53010241600725305</v>
      </c>
      <c r="P810" s="20">
        <f t="shared" ca="1" si="38"/>
        <v>599.06716504665587</v>
      </c>
      <c r="X810" s="12">
        <v>570.98669200854522</v>
      </c>
      <c r="AE810" s="8">
        <v>808</v>
      </c>
      <c r="AF810" s="12">
        <v>163950.79999999999</v>
      </c>
      <c r="AG810" s="8">
        <f t="shared" si="39"/>
        <v>0.40400000000000003</v>
      </c>
    </row>
    <row r="811" spans="14:33" x14ac:dyDescent="0.25">
      <c r="N811" s="7">
        <v>809</v>
      </c>
      <c r="O811" s="7">
        <f t="shared" ca="1" si="37"/>
        <v>0.12641726256558206</v>
      </c>
      <c r="P811" s="20">
        <f t="shared" ca="1" si="38"/>
        <v>451.32027836550583</v>
      </c>
      <c r="X811" s="12">
        <v>572.94342824894545</v>
      </c>
      <c r="AE811" s="8">
        <v>809</v>
      </c>
      <c r="AF811" s="12">
        <v>163958</v>
      </c>
      <c r="AG811" s="8">
        <f t="shared" si="39"/>
        <v>0.40450000000000003</v>
      </c>
    </row>
    <row r="812" spans="14:33" x14ac:dyDescent="0.25">
      <c r="N812" s="7">
        <v>810</v>
      </c>
      <c r="O812" s="7">
        <f t="shared" ca="1" si="37"/>
        <v>1.7018298227680084E-3</v>
      </c>
      <c r="P812" s="20">
        <f t="shared" ca="1" si="38"/>
        <v>281.55423998772699</v>
      </c>
      <c r="X812" s="12">
        <v>633.2180905195205</v>
      </c>
      <c r="AE812" s="8">
        <v>810</v>
      </c>
      <c r="AF812" s="12">
        <v>164006</v>
      </c>
      <c r="AG812" s="8">
        <f t="shared" si="39"/>
        <v>0.40500000000000003</v>
      </c>
    </row>
    <row r="813" spans="14:33" x14ac:dyDescent="0.25">
      <c r="N813" s="7">
        <v>811</v>
      </c>
      <c r="O813" s="7">
        <f t="shared" ca="1" si="37"/>
        <v>0.52670659644954754</v>
      </c>
      <c r="P813" s="20">
        <f t="shared" ca="1" si="38"/>
        <v>598.00045926427549</v>
      </c>
      <c r="X813" s="12">
        <v>664.74383672917588</v>
      </c>
      <c r="AE813" s="8">
        <v>811</v>
      </c>
      <c r="AF813" s="12">
        <v>164012.1</v>
      </c>
      <c r="AG813" s="8">
        <f t="shared" si="39"/>
        <v>0.40550000000000003</v>
      </c>
    </row>
    <row r="814" spans="14:33" x14ac:dyDescent="0.25">
      <c r="N814" s="7">
        <v>812</v>
      </c>
      <c r="O814" s="7">
        <f t="shared" ca="1" si="37"/>
        <v>0.10523416165902399</v>
      </c>
      <c r="P814" s="20">
        <f t="shared" ca="1" si="38"/>
        <v>439.02675033665997</v>
      </c>
      <c r="X814" s="12">
        <v>558.78962395019209</v>
      </c>
      <c r="AE814" s="8">
        <v>812</v>
      </c>
      <c r="AF814" s="12">
        <v>164022.20000000001</v>
      </c>
      <c r="AG814" s="8">
        <f t="shared" si="39"/>
        <v>0.40600000000000003</v>
      </c>
    </row>
    <row r="815" spans="14:33" x14ac:dyDescent="0.25">
      <c r="N815" s="7">
        <v>813</v>
      </c>
      <c r="O815" s="7">
        <f t="shared" ca="1" si="37"/>
        <v>0.93047153174237862</v>
      </c>
      <c r="P815" s="20">
        <f t="shared" ca="1" si="38"/>
        <v>767.77992057210349</v>
      </c>
      <c r="X815" s="12">
        <v>487.96814321227811</v>
      </c>
      <c r="AE815" s="8">
        <v>813</v>
      </c>
      <c r="AF815" s="12">
        <v>164135</v>
      </c>
      <c r="AG815" s="8">
        <f t="shared" si="39"/>
        <v>0.40649999999999997</v>
      </c>
    </row>
    <row r="816" spans="14:33" x14ac:dyDescent="0.25">
      <c r="N816" s="7">
        <v>814</v>
      </c>
      <c r="O816" s="7">
        <f t="shared" ca="1" si="37"/>
        <v>0.86767283103118831</v>
      </c>
      <c r="P816" s="20">
        <f t="shared" ca="1" si="38"/>
        <v>726.26669292735312</v>
      </c>
      <c r="X816" s="12">
        <v>563.52529669917794</v>
      </c>
      <c r="AE816" s="8">
        <v>814</v>
      </c>
      <c r="AF816" s="12">
        <v>164165.5</v>
      </c>
      <c r="AG816" s="8">
        <f t="shared" si="39"/>
        <v>0.40699999999999997</v>
      </c>
    </row>
    <row r="817" spans="14:33" x14ac:dyDescent="0.25">
      <c r="N817" s="7">
        <v>815</v>
      </c>
      <c r="O817" s="7">
        <f t="shared" ca="1" si="37"/>
        <v>7.447321921912109E-3</v>
      </c>
      <c r="P817" s="20">
        <f t="shared" ca="1" si="38"/>
        <v>321.15291795113757</v>
      </c>
      <c r="X817" s="12">
        <v>803.02182140750244</v>
      </c>
      <c r="AE817" s="8">
        <v>815</v>
      </c>
      <c r="AF817" s="12">
        <v>164272.79999999999</v>
      </c>
      <c r="AG817" s="8">
        <f t="shared" si="39"/>
        <v>0.40749999999999997</v>
      </c>
    </row>
    <row r="818" spans="14:33" x14ac:dyDescent="0.25">
      <c r="N818" s="7">
        <v>816</v>
      </c>
      <c r="O818" s="7">
        <f t="shared" ca="1" si="37"/>
        <v>0.14758391226261569</v>
      </c>
      <c r="P818" s="20">
        <f t="shared" ca="1" si="38"/>
        <v>462.40959700256082</v>
      </c>
      <c r="X818" s="12">
        <v>587.71356069520789</v>
      </c>
      <c r="AE818" s="8">
        <v>816</v>
      </c>
      <c r="AF818" s="12">
        <v>164498.29999999999</v>
      </c>
      <c r="AG818" s="8">
        <f t="shared" si="39"/>
        <v>0.40799999999999997</v>
      </c>
    </row>
    <row r="819" spans="14:33" x14ac:dyDescent="0.25">
      <c r="N819" s="7">
        <v>817</v>
      </c>
      <c r="O819" s="7">
        <f t="shared" ca="1" si="37"/>
        <v>0.79542182331608324</v>
      </c>
      <c r="P819" s="20">
        <f t="shared" ca="1" si="38"/>
        <v>691.74760149003691</v>
      </c>
      <c r="X819" s="12">
        <v>638.53918235282299</v>
      </c>
      <c r="AE819" s="8">
        <v>817</v>
      </c>
      <c r="AF819" s="12">
        <v>164599.1</v>
      </c>
      <c r="AG819" s="8">
        <f t="shared" si="39"/>
        <v>0.40849999999999997</v>
      </c>
    </row>
    <row r="820" spans="14:33" x14ac:dyDescent="0.25">
      <c r="N820" s="7">
        <v>818</v>
      </c>
      <c r="O820" s="7">
        <f t="shared" ca="1" si="37"/>
        <v>0.54646002837168683</v>
      </c>
      <c r="P820" s="20">
        <f t="shared" ca="1" si="38"/>
        <v>604.21646514350743</v>
      </c>
      <c r="X820" s="12">
        <v>519.40040573318208</v>
      </c>
      <c r="AE820" s="8">
        <v>818</v>
      </c>
      <c r="AF820" s="12">
        <v>164628.70000000001</v>
      </c>
      <c r="AG820" s="8">
        <f t="shared" si="39"/>
        <v>0.40899999999999997</v>
      </c>
    </row>
    <row r="821" spans="14:33" x14ac:dyDescent="0.25">
      <c r="N821" s="7">
        <v>819</v>
      </c>
      <c r="O821" s="7">
        <f t="shared" ca="1" si="37"/>
        <v>0.88280110413776181</v>
      </c>
      <c r="P821" s="20">
        <f t="shared" ca="1" si="38"/>
        <v>734.84482780450264</v>
      </c>
      <c r="X821" s="12">
        <v>379.49486048144144</v>
      </c>
      <c r="AE821" s="8">
        <v>819</v>
      </c>
      <c r="AF821" s="12">
        <v>164658</v>
      </c>
      <c r="AG821" s="8">
        <f t="shared" si="39"/>
        <v>0.40949999999999998</v>
      </c>
    </row>
    <row r="822" spans="14:33" x14ac:dyDescent="0.25">
      <c r="N822" s="7">
        <v>820</v>
      </c>
      <c r="O822" s="7">
        <f t="shared" ca="1" si="37"/>
        <v>0.11900467087189215</v>
      </c>
      <c r="P822" s="20">
        <f t="shared" ca="1" si="38"/>
        <v>447.17422884416203</v>
      </c>
      <c r="X822" s="12">
        <v>473.03748574177115</v>
      </c>
      <c r="AE822" s="8">
        <v>820</v>
      </c>
      <c r="AF822" s="12">
        <v>164688.4</v>
      </c>
      <c r="AG822" s="8">
        <f t="shared" si="39"/>
        <v>0.41</v>
      </c>
    </row>
    <row r="823" spans="14:33" x14ac:dyDescent="0.25">
      <c r="N823" s="7">
        <v>821</v>
      </c>
      <c r="O823" s="7">
        <f t="shared" ca="1" si="37"/>
        <v>0.9117068365053852</v>
      </c>
      <c r="P823" s="20">
        <f t="shared" ca="1" si="38"/>
        <v>753.43560391067933</v>
      </c>
      <c r="X823" s="12">
        <v>720.10333579223402</v>
      </c>
      <c r="AE823" s="8">
        <v>821</v>
      </c>
      <c r="AF823" s="12">
        <v>164728.70000000001</v>
      </c>
      <c r="AG823" s="8">
        <f t="shared" si="39"/>
        <v>0.41049999999999998</v>
      </c>
    </row>
    <row r="824" spans="14:33" x14ac:dyDescent="0.25">
      <c r="N824" s="7">
        <v>822</v>
      </c>
      <c r="O824" s="7">
        <f t="shared" ca="1" si="37"/>
        <v>0.8277386487334959</v>
      </c>
      <c r="P824" s="20">
        <f t="shared" ca="1" si="38"/>
        <v>706.14547060368432</v>
      </c>
      <c r="X824" s="12">
        <v>542.21619167504764</v>
      </c>
      <c r="AE824" s="8">
        <v>822</v>
      </c>
      <c r="AF824" s="12">
        <v>164753.60000000001</v>
      </c>
      <c r="AG824" s="8">
        <f t="shared" si="39"/>
        <v>0.41099999999999998</v>
      </c>
    </row>
    <row r="825" spans="14:33" x14ac:dyDescent="0.25">
      <c r="N825" s="7">
        <v>823</v>
      </c>
      <c r="O825" s="7">
        <f t="shared" ca="1" si="37"/>
        <v>0.18595401467955919</v>
      </c>
      <c r="P825" s="20">
        <f t="shared" ca="1" si="38"/>
        <v>480.37719887598814</v>
      </c>
      <c r="X825" s="12">
        <v>373.47543738468892</v>
      </c>
      <c r="AE825" s="8">
        <v>823</v>
      </c>
      <c r="AF825" s="12">
        <v>164832.9</v>
      </c>
      <c r="AG825" s="8">
        <f t="shared" si="39"/>
        <v>0.41149999999999998</v>
      </c>
    </row>
    <row r="826" spans="14:33" x14ac:dyDescent="0.25">
      <c r="N826" s="7">
        <v>824</v>
      </c>
      <c r="O826" s="7">
        <f t="shared" ca="1" si="37"/>
        <v>0.17550286225541678</v>
      </c>
      <c r="P826" s="20">
        <f t="shared" ca="1" si="38"/>
        <v>475.70584624507467</v>
      </c>
      <c r="X826" s="12">
        <v>515.35440221636304</v>
      </c>
      <c r="AE826" s="8">
        <v>824</v>
      </c>
      <c r="AF826" s="12">
        <v>164890.9</v>
      </c>
      <c r="AG826" s="8">
        <f t="shared" si="39"/>
        <v>0.41199999999999998</v>
      </c>
    </row>
    <row r="827" spans="14:33" x14ac:dyDescent="0.25">
      <c r="N827" s="7">
        <v>825</v>
      </c>
      <c r="O827" s="7">
        <f t="shared" ca="1" si="37"/>
        <v>0.35840095209888956</v>
      </c>
      <c r="P827" s="20">
        <f t="shared" ca="1" si="38"/>
        <v>544.51368433777111</v>
      </c>
      <c r="X827" s="12">
        <v>718.36408240912556</v>
      </c>
      <c r="AE827" s="8">
        <v>825</v>
      </c>
      <c r="AF827" s="12">
        <v>165017.70000000001</v>
      </c>
      <c r="AG827" s="8">
        <f t="shared" si="39"/>
        <v>0.41249999999999998</v>
      </c>
    </row>
    <row r="828" spans="14:33" x14ac:dyDescent="0.25">
      <c r="N828" s="7">
        <v>826</v>
      </c>
      <c r="O828" s="7">
        <f t="shared" ca="1" si="37"/>
        <v>0.83396749746006937</v>
      </c>
      <c r="P828" s="20">
        <f t="shared" ca="1" si="38"/>
        <v>709.08946295017165</v>
      </c>
      <c r="X828" s="12">
        <v>581.68906405263192</v>
      </c>
      <c r="AE828" s="8">
        <v>826</v>
      </c>
      <c r="AF828" s="12">
        <v>165085</v>
      </c>
      <c r="AG828" s="8">
        <f t="shared" si="39"/>
        <v>0.41299999999999998</v>
      </c>
    </row>
    <row r="829" spans="14:33" x14ac:dyDescent="0.25">
      <c r="N829" s="7">
        <v>827</v>
      </c>
      <c r="O829" s="7">
        <f t="shared" ca="1" si="37"/>
        <v>0.90502307476601263</v>
      </c>
      <c r="P829" s="20">
        <f t="shared" ca="1" si="38"/>
        <v>748.8214599273856</v>
      </c>
      <c r="X829" s="12">
        <v>689.82122756471108</v>
      </c>
      <c r="AE829" s="8">
        <v>827</v>
      </c>
      <c r="AF829" s="12">
        <v>165140.79999999999</v>
      </c>
      <c r="AG829" s="8">
        <f t="shared" si="39"/>
        <v>0.41349999999999998</v>
      </c>
    </row>
    <row r="830" spans="14:33" x14ac:dyDescent="0.25">
      <c r="N830" s="7">
        <v>828</v>
      </c>
      <c r="O830" s="7">
        <f t="shared" ca="1" si="37"/>
        <v>0.15831456820734779</v>
      </c>
      <c r="P830" s="20">
        <f t="shared" ca="1" si="38"/>
        <v>467.67607622404643</v>
      </c>
      <c r="X830" s="12">
        <v>478.99758510212774</v>
      </c>
      <c r="AE830" s="8">
        <v>828</v>
      </c>
      <c r="AF830" s="12">
        <v>165153.9</v>
      </c>
      <c r="AG830" s="8">
        <f t="shared" si="39"/>
        <v>0.41399999999999998</v>
      </c>
    </row>
    <row r="831" spans="14:33" x14ac:dyDescent="0.25">
      <c r="N831" s="7">
        <v>829</v>
      </c>
      <c r="O831" s="7">
        <f t="shared" ca="1" si="37"/>
        <v>0.80666739923544206</v>
      </c>
      <c r="P831" s="20">
        <f t="shared" ca="1" si="38"/>
        <v>696.60654162820276</v>
      </c>
      <c r="X831" s="12">
        <v>662.96920899000418</v>
      </c>
      <c r="AE831" s="8">
        <v>829</v>
      </c>
      <c r="AF831" s="12">
        <v>165183.20000000001</v>
      </c>
      <c r="AG831" s="8">
        <f t="shared" si="39"/>
        <v>0.41449999999999998</v>
      </c>
    </row>
    <row r="832" spans="14:33" x14ac:dyDescent="0.25">
      <c r="N832" s="7">
        <v>830</v>
      </c>
      <c r="O832" s="7">
        <f t="shared" ca="1" si="37"/>
        <v>0.42260538874886988</v>
      </c>
      <c r="P832" s="20">
        <f t="shared" ca="1" si="38"/>
        <v>565.27813863647339</v>
      </c>
      <c r="X832" s="12">
        <v>659.21438858252247</v>
      </c>
      <c r="AE832" s="8">
        <v>830</v>
      </c>
      <c r="AF832" s="12">
        <v>165214</v>
      </c>
      <c r="AG832" s="8">
        <f t="shared" si="39"/>
        <v>0.41499999999999998</v>
      </c>
    </row>
    <row r="833" spans="14:33" x14ac:dyDescent="0.25">
      <c r="N833" s="7">
        <v>831</v>
      </c>
      <c r="O833" s="7">
        <f t="shared" ca="1" si="37"/>
        <v>0.53562504752480422</v>
      </c>
      <c r="P833" s="20">
        <f t="shared" ca="1" si="38"/>
        <v>600.80347003482575</v>
      </c>
      <c r="X833" s="12">
        <v>733.05724028964084</v>
      </c>
      <c r="AE833" s="8">
        <v>831</v>
      </c>
      <c r="AF833" s="12">
        <v>165248.20000000001</v>
      </c>
      <c r="AG833" s="8">
        <f t="shared" si="39"/>
        <v>0.41549999999999998</v>
      </c>
    </row>
    <row r="834" spans="14:33" x14ac:dyDescent="0.25">
      <c r="N834" s="7">
        <v>832</v>
      </c>
      <c r="O834" s="7">
        <f t="shared" ca="1" si="37"/>
        <v>0.87143445348863791</v>
      </c>
      <c r="P834" s="20">
        <f t="shared" ca="1" si="38"/>
        <v>728.34048140998664</v>
      </c>
      <c r="X834" s="12">
        <v>648.11714793857391</v>
      </c>
      <c r="AE834" s="8">
        <v>832</v>
      </c>
      <c r="AF834" s="12">
        <v>165301</v>
      </c>
      <c r="AG834" s="8">
        <f t="shared" si="39"/>
        <v>0.41599999999999998</v>
      </c>
    </row>
    <row r="835" spans="14:33" x14ac:dyDescent="0.25">
      <c r="N835" s="7">
        <v>833</v>
      </c>
      <c r="O835" s="7">
        <f t="shared" ca="1" si="37"/>
        <v>0.28510483238907236</v>
      </c>
      <c r="P835" s="20">
        <f t="shared" ca="1" si="38"/>
        <v>519.36848182731023</v>
      </c>
      <c r="X835" s="12">
        <v>449.8663451003049</v>
      </c>
      <c r="AE835" s="8">
        <v>833</v>
      </c>
      <c r="AF835" s="12">
        <v>165306.9</v>
      </c>
      <c r="AG835" s="8">
        <f t="shared" si="39"/>
        <v>0.41649999999999998</v>
      </c>
    </row>
    <row r="836" spans="14:33" x14ac:dyDescent="0.25">
      <c r="N836" s="7">
        <v>834</v>
      </c>
      <c r="O836" s="7">
        <f t="shared" ref="O836:O899" ca="1" si="40">RAND()</f>
        <v>0.70020060249618199</v>
      </c>
      <c r="P836" s="20">
        <f t="shared" ref="P836:P899" ca="1" si="41">(($L$4*(EXP((_xlfn.NORM.S.INV(O836)-$L$5)/$L$6)))/(1+EXP((_xlfn.NORM.S.INV(O836)-$L$5)/$L$6)))+$L$3</f>
        <v>655.0246838363156</v>
      </c>
      <c r="X836" s="12">
        <v>653.24417424929914</v>
      </c>
      <c r="AE836" s="8">
        <v>834</v>
      </c>
      <c r="AF836" s="12">
        <v>165341</v>
      </c>
      <c r="AG836" s="8">
        <f t="shared" ref="AG836:AG899" si="42">AE836/2000</f>
        <v>0.41699999999999998</v>
      </c>
    </row>
    <row r="837" spans="14:33" x14ac:dyDescent="0.25">
      <c r="N837" s="7">
        <v>835</v>
      </c>
      <c r="O837" s="7">
        <f t="shared" ca="1" si="40"/>
        <v>0.12515833002531762</v>
      </c>
      <c r="P837" s="20">
        <f t="shared" ca="1" si="41"/>
        <v>450.62677482564357</v>
      </c>
      <c r="X837" s="12">
        <v>604.71027850855216</v>
      </c>
      <c r="AE837" s="8">
        <v>835</v>
      </c>
      <c r="AF837" s="12">
        <v>165349.9</v>
      </c>
      <c r="AG837" s="8">
        <f t="shared" si="42"/>
        <v>0.41749999999999998</v>
      </c>
    </row>
    <row r="838" spans="14:33" x14ac:dyDescent="0.25">
      <c r="N838" s="7">
        <v>836</v>
      </c>
      <c r="O838" s="7">
        <f t="shared" ca="1" si="40"/>
        <v>0.9600881638164287</v>
      </c>
      <c r="P838" s="20">
        <f t="shared" ca="1" si="41"/>
        <v>797.27604753756577</v>
      </c>
      <c r="X838" s="12">
        <v>460.44995217989094</v>
      </c>
      <c r="AE838" s="8">
        <v>836</v>
      </c>
      <c r="AF838" s="12">
        <v>165370.79999999999</v>
      </c>
      <c r="AG838" s="8">
        <f t="shared" si="42"/>
        <v>0.41799999999999998</v>
      </c>
    </row>
    <row r="839" spans="14:33" x14ac:dyDescent="0.25">
      <c r="N839" s="7">
        <v>837</v>
      </c>
      <c r="O839" s="7">
        <f t="shared" ca="1" si="40"/>
        <v>0.79828625594854663</v>
      </c>
      <c r="P839" s="20">
        <f t="shared" ca="1" si="41"/>
        <v>692.97141598081021</v>
      </c>
      <c r="X839" s="12">
        <v>644.16392195267849</v>
      </c>
      <c r="AE839" s="8">
        <v>837</v>
      </c>
      <c r="AF839" s="12">
        <v>165399.6</v>
      </c>
      <c r="AG839" s="8">
        <f t="shared" si="42"/>
        <v>0.41849999999999998</v>
      </c>
    </row>
    <row r="840" spans="14:33" x14ac:dyDescent="0.25">
      <c r="N840" s="7">
        <v>838</v>
      </c>
      <c r="O840" s="7">
        <f t="shared" ca="1" si="40"/>
        <v>0.40878402501164213</v>
      </c>
      <c r="P840" s="20">
        <f t="shared" ca="1" si="41"/>
        <v>560.87216325342104</v>
      </c>
      <c r="X840" s="12">
        <v>730.18282881059918</v>
      </c>
      <c r="AE840" s="8">
        <v>838</v>
      </c>
      <c r="AF840" s="12">
        <v>165458.6</v>
      </c>
      <c r="AG840" s="8">
        <f t="shared" si="42"/>
        <v>0.41899999999999998</v>
      </c>
    </row>
    <row r="841" spans="14:33" x14ac:dyDescent="0.25">
      <c r="N841" s="7">
        <v>839</v>
      </c>
      <c r="O841" s="7">
        <f t="shared" ca="1" si="40"/>
        <v>0.86894787333272694</v>
      </c>
      <c r="P841" s="20">
        <f t="shared" ca="1" si="41"/>
        <v>726.96552826187201</v>
      </c>
      <c r="X841" s="12">
        <v>638.75756967571579</v>
      </c>
      <c r="AE841" s="8">
        <v>839</v>
      </c>
      <c r="AF841" s="12">
        <v>165633.1</v>
      </c>
      <c r="AG841" s="8">
        <f t="shared" si="42"/>
        <v>0.41949999999999998</v>
      </c>
    </row>
    <row r="842" spans="14:33" x14ac:dyDescent="0.25">
      <c r="N842" s="7">
        <v>840</v>
      </c>
      <c r="O842" s="7">
        <f t="shared" ca="1" si="40"/>
        <v>0.54570595767356</v>
      </c>
      <c r="P842" s="20">
        <f t="shared" ca="1" si="41"/>
        <v>603.9786205340888</v>
      </c>
      <c r="X842" s="12">
        <v>790.71803074838192</v>
      </c>
      <c r="AE842" s="8">
        <v>840</v>
      </c>
      <c r="AF842" s="12">
        <v>165650.6</v>
      </c>
      <c r="AG842" s="8">
        <f t="shared" si="42"/>
        <v>0.42</v>
      </c>
    </row>
    <row r="843" spans="14:33" x14ac:dyDescent="0.25">
      <c r="N843" s="7">
        <v>841</v>
      </c>
      <c r="O843" s="7">
        <f t="shared" ca="1" si="40"/>
        <v>0.99985316573237804</v>
      </c>
      <c r="P843" s="20">
        <f t="shared" ca="1" si="41"/>
        <v>954.32281195244013</v>
      </c>
      <c r="X843" s="12">
        <v>662.2924978781881</v>
      </c>
      <c r="AE843" s="8">
        <v>841</v>
      </c>
      <c r="AF843" s="12">
        <v>165693.29999999999</v>
      </c>
      <c r="AG843" s="8">
        <f t="shared" si="42"/>
        <v>0.42049999999999998</v>
      </c>
    </row>
    <row r="844" spans="14:33" x14ac:dyDescent="0.25">
      <c r="N844" s="7">
        <v>842</v>
      </c>
      <c r="O844" s="7">
        <f t="shared" ca="1" si="40"/>
        <v>0.39588526276002345</v>
      </c>
      <c r="P844" s="20">
        <f t="shared" ca="1" si="41"/>
        <v>556.73320883010797</v>
      </c>
      <c r="X844" s="12">
        <v>612.4218889956303</v>
      </c>
      <c r="AE844" s="8">
        <v>842</v>
      </c>
      <c r="AF844" s="12">
        <v>165709.6</v>
      </c>
      <c r="AG844" s="8">
        <f t="shared" si="42"/>
        <v>0.42099999999999999</v>
      </c>
    </row>
    <row r="845" spans="14:33" x14ac:dyDescent="0.25">
      <c r="N845" s="7">
        <v>843</v>
      </c>
      <c r="O845" s="7">
        <f t="shared" ca="1" si="40"/>
        <v>0.48888117886348992</v>
      </c>
      <c r="P845" s="20">
        <f t="shared" ca="1" si="41"/>
        <v>586.14550232647207</v>
      </c>
      <c r="X845" s="12">
        <v>706.57774895401974</v>
      </c>
      <c r="AE845" s="8">
        <v>843</v>
      </c>
      <c r="AF845" s="12">
        <v>165743.20000000001</v>
      </c>
      <c r="AG845" s="8">
        <f t="shared" si="42"/>
        <v>0.42149999999999999</v>
      </c>
    </row>
    <row r="846" spans="14:33" x14ac:dyDescent="0.25">
      <c r="N846" s="7">
        <v>844</v>
      </c>
      <c r="O846" s="7">
        <f t="shared" ca="1" si="40"/>
        <v>0.11708960693875536</v>
      </c>
      <c r="P846" s="20">
        <f t="shared" ca="1" si="41"/>
        <v>446.07750846856237</v>
      </c>
      <c r="X846" s="12">
        <v>599.28587300188792</v>
      </c>
      <c r="AE846" s="8">
        <v>844</v>
      </c>
      <c r="AF846" s="12">
        <v>165837.20000000001</v>
      </c>
      <c r="AG846" s="8">
        <f t="shared" si="42"/>
        <v>0.42199999999999999</v>
      </c>
    </row>
    <row r="847" spans="14:33" x14ac:dyDescent="0.25">
      <c r="N847" s="7">
        <v>845</v>
      </c>
      <c r="O847" s="7">
        <f t="shared" ca="1" si="40"/>
        <v>0.15279615116693901</v>
      </c>
      <c r="P847" s="20">
        <f t="shared" ca="1" si="41"/>
        <v>464.99429155153865</v>
      </c>
      <c r="X847" s="12">
        <v>413.45011214081728</v>
      </c>
      <c r="AE847" s="8">
        <v>845</v>
      </c>
      <c r="AF847" s="12">
        <v>165841.5</v>
      </c>
      <c r="AG847" s="8">
        <f t="shared" si="42"/>
        <v>0.42249999999999999</v>
      </c>
    </row>
    <row r="848" spans="14:33" x14ac:dyDescent="0.25">
      <c r="N848" s="7">
        <v>846</v>
      </c>
      <c r="O848" s="7">
        <f t="shared" ca="1" si="40"/>
        <v>0.45745014328254396</v>
      </c>
      <c r="P848" s="20">
        <f t="shared" ca="1" si="41"/>
        <v>576.28659135770226</v>
      </c>
      <c r="X848" s="12">
        <v>647.06515319664879</v>
      </c>
      <c r="AE848" s="8">
        <v>846</v>
      </c>
      <c r="AF848" s="12">
        <v>165852.6</v>
      </c>
      <c r="AG848" s="8">
        <f t="shared" si="42"/>
        <v>0.42299999999999999</v>
      </c>
    </row>
    <row r="849" spans="14:33" x14ac:dyDescent="0.25">
      <c r="N849" s="7">
        <v>847</v>
      </c>
      <c r="O849" s="7">
        <f t="shared" ca="1" si="40"/>
        <v>0.43389507138259698</v>
      </c>
      <c r="P849" s="20">
        <f t="shared" ca="1" si="41"/>
        <v>568.85834721401932</v>
      </c>
      <c r="X849" s="12">
        <v>619.30182730184617</v>
      </c>
      <c r="AE849" s="8">
        <v>847</v>
      </c>
      <c r="AF849" s="12">
        <v>165852.9</v>
      </c>
      <c r="AG849" s="8">
        <f t="shared" si="42"/>
        <v>0.42349999999999999</v>
      </c>
    </row>
    <row r="850" spans="14:33" x14ac:dyDescent="0.25">
      <c r="N850" s="7">
        <v>848</v>
      </c>
      <c r="O850" s="7">
        <f t="shared" ca="1" si="40"/>
        <v>0.69769805908134408</v>
      </c>
      <c r="P850" s="20">
        <f t="shared" ca="1" si="41"/>
        <v>654.13710784883256</v>
      </c>
      <c r="X850" s="12">
        <v>407.12035557273526</v>
      </c>
      <c r="AE850" s="8">
        <v>848</v>
      </c>
      <c r="AF850" s="12">
        <v>165953.60000000001</v>
      </c>
      <c r="AG850" s="8">
        <f t="shared" si="42"/>
        <v>0.42399999999999999</v>
      </c>
    </row>
    <row r="851" spans="14:33" x14ac:dyDescent="0.25">
      <c r="N851" s="7">
        <v>849</v>
      </c>
      <c r="O851" s="7">
        <f t="shared" ca="1" si="40"/>
        <v>0.76458433961656602</v>
      </c>
      <c r="P851" s="20">
        <f t="shared" ca="1" si="41"/>
        <v>679.09723351813909</v>
      </c>
      <c r="X851" s="12">
        <v>473.68286459020675</v>
      </c>
      <c r="AE851" s="8">
        <v>849</v>
      </c>
      <c r="AF851" s="12">
        <v>165978.4</v>
      </c>
      <c r="AG851" s="8">
        <f t="shared" si="42"/>
        <v>0.42449999999999999</v>
      </c>
    </row>
    <row r="852" spans="14:33" x14ac:dyDescent="0.25">
      <c r="N852" s="7">
        <v>850</v>
      </c>
      <c r="O852" s="7">
        <f t="shared" ca="1" si="40"/>
        <v>0.11735078384383502</v>
      </c>
      <c r="P852" s="20">
        <f t="shared" ca="1" si="41"/>
        <v>446.22772699622766</v>
      </c>
      <c r="X852" s="12">
        <v>431.9811747559234</v>
      </c>
      <c r="AE852" s="8">
        <v>850</v>
      </c>
      <c r="AF852" s="12">
        <v>165989.29999999999</v>
      </c>
      <c r="AG852" s="8">
        <f t="shared" si="42"/>
        <v>0.42499999999999999</v>
      </c>
    </row>
    <row r="853" spans="14:33" x14ac:dyDescent="0.25">
      <c r="N853" s="7">
        <v>851</v>
      </c>
      <c r="O853" s="7">
        <f t="shared" ca="1" si="40"/>
        <v>0.24109905673470988</v>
      </c>
      <c r="P853" s="20">
        <f t="shared" ca="1" si="41"/>
        <v>503.02400239570568</v>
      </c>
      <c r="X853" s="12">
        <v>489.54563585828328</v>
      </c>
      <c r="AE853" s="8">
        <v>851</v>
      </c>
      <c r="AF853" s="12">
        <v>166047.4</v>
      </c>
      <c r="AG853" s="8">
        <f t="shared" si="42"/>
        <v>0.42549999999999999</v>
      </c>
    </row>
    <row r="854" spans="14:33" x14ac:dyDescent="0.25">
      <c r="N854" s="7">
        <v>852</v>
      </c>
      <c r="O854" s="7">
        <f t="shared" ca="1" si="40"/>
        <v>0.77584748188041652</v>
      </c>
      <c r="P854" s="20">
        <f t="shared" ca="1" si="41"/>
        <v>683.613955356357</v>
      </c>
      <c r="X854" s="12">
        <v>626.46079692328431</v>
      </c>
      <c r="AE854" s="8">
        <v>852</v>
      </c>
      <c r="AF854" s="12">
        <v>166063.5</v>
      </c>
      <c r="AG854" s="8">
        <f t="shared" si="42"/>
        <v>0.42599999999999999</v>
      </c>
    </row>
    <row r="855" spans="14:33" x14ac:dyDescent="0.25">
      <c r="N855" s="7">
        <v>853</v>
      </c>
      <c r="O855" s="7">
        <f t="shared" ca="1" si="40"/>
        <v>0.34426435733596539</v>
      </c>
      <c r="P855" s="20">
        <f t="shared" ca="1" si="41"/>
        <v>539.8129418839801</v>
      </c>
      <c r="X855" s="12">
        <v>485.30538236453378</v>
      </c>
      <c r="AE855" s="8">
        <v>853</v>
      </c>
      <c r="AF855" s="12">
        <v>166066.29999999999</v>
      </c>
      <c r="AG855" s="8">
        <f t="shared" si="42"/>
        <v>0.42649999999999999</v>
      </c>
    </row>
    <row r="856" spans="14:33" x14ac:dyDescent="0.25">
      <c r="N856" s="7">
        <v>854</v>
      </c>
      <c r="O856" s="7">
        <f t="shared" ca="1" si="40"/>
        <v>0.35234612650179353</v>
      </c>
      <c r="P856" s="20">
        <f t="shared" ca="1" si="41"/>
        <v>542.50739939206574</v>
      </c>
      <c r="X856" s="12">
        <v>629.66679726298401</v>
      </c>
      <c r="AE856" s="8">
        <v>854</v>
      </c>
      <c r="AF856" s="12">
        <v>166143.6</v>
      </c>
      <c r="AG856" s="8">
        <f t="shared" si="42"/>
        <v>0.42699999999999999</v>
      </c>
    </row>
    <row r="857" spans="14:33" x14ac:dyDescent="0.25">
      <c r="N857" s="7">
        <v>855</v>
      </c>
      <c r="O857" s="7">
        <f t="shared" ca="1" si="40"/>
        <v>0.17091701275062576</v>
      </c>
      <c r="P857" s="20">
        <f t="shared" ca="1" si="41"/>
        <v>473.60809375599933</v>
      </c>
      <c r="X857" s="12">
        <v>738.97159447740137</v>
      </c>
      <c r="AE857" s="8">
        <v>855</v>
      </c>
      <c r="AF857" s="12">
        <v>166149.5</v>
      </c>
      <c r="AG857" s="8">
        <f t="shared" si="42"/>
        <v>0.42749999999999999</v>
      </c>
    </row>
    <row r="858" spans="14:33" x14ac:dyDescent="0.25">
      <c r="N858" s="7">
        <v>856</v>
      </c>
      <c r="O858" s="7">
        <f t="shared" ca="1" si="40"/>
        <v>2.2776588735394787E-3</v>
      </c>
      <c r="P858" s="20">
        <f t="shared" ca="1" si="41"/>
        <v>288.47536239932924</v>
      </c>
      <c r="X858" s="12">
        <v>626.41767838922817</v>
      </c>
      <c r="AE858" s="8">
        <v>856</v>
      </c>
      <c r="AF858" s="12">
        <v>166172.6</v>
      </c>
      <c r="AG858" s="8">
        <f t="shared" si="42"/>
        <v>0.42799999999999999</v>
      </c>
    </row>
    <row r="859" spans="14:33" x14ac:dyDescent="0.25">
      <c r="N859" s="7">
        <v>857</v>
      </c>
      <c r="O859" s="7">
        <f t="shared" ca="1" si="40"/>
        <v>0.66421316301000055</v>
      </c>
      <c r="P859" s="20">
        <f t="shared" ca="1" si="41"/>
        <v>642.52194274208944</v>
      </c>
      <c r="X859" s="12">
        <v>592.3158471034219</v>
      </c>
      <c r="AE859" s="8">
        <v>857</v>
      </c>
      <c r="AF859" s="12">
        <v>166288.9</v>
      </c>
      <c r="AG859" s="8">
        <f t="shared" si="42"/>
        <v>0.42849999999999999</v>
      </c>
    </row>
    <row r="860" spans="14:33" x14ac:dyDescent="0.25">
      <c r="N860" s="7">
        <v>858</v>
      </c>
      <c r="O860" s="7">
        <f t="shared" ca="1" si="40"/>
        <v>0.38142285767895612</v>
      </c>
      <c r="P860" s="20">
        <f t="shared" ca="1" si="41"/>
        <v>552.05576142655343</v>
      </c>
      <c r="X860" s="12">
        <v>630.43110557210173</v>
      </c>
      <c r="AE860" s="8">
        <v>858</v>
      </c>
      <c r="AF860" s="12">
        <v>166319.1</v>
      </c>
      <c r="AG860" s="8">
        <f t="shared" si="42"/>
        <v>0.42899999999999999</v>
      </c>
    </row>
    <row r="861" spans="14:33" x14ac:dyDescent="0.25">
      <c r="N861" s="7">
        <v>859</v>
      </c>
      <c r="O861" s="7">
        <f t="shared" ca="1" si="40"/>
        <v>3.8135933194033966E-2</v>
      </c>
      <c r="P861" s="20">
        <f t="shared" ca="1" si="41"/>
        <v>383.35810124562056</v>
      </c>
      <c r="X861" s="12">
        <v>505.94345056693237</v>
      </c>
      <c r="AE861" s="8">
        <v>859</v>
      </c>
      <c r="AF861" s="12">
        <v>166355.1</v>
      </c>
      <c r="AG861" s="8">
        <f t="shared" si="42"/>
        <v>0.42949999999999999</v>
      </c>
    </row>
    <row r="862" spans="14:33" x14ac:dyDescent="0.25">
      <c r="N862" s="7">
        <v>860</v>
      </c>
      <c r="O862" s="7">
        <f t="shared" ca="1" si="40"/>
        <v>0.81220108717356976</v>
      </c>
      <c r="P862" s="20">
        <f t="shared" ca="1" si="41"/>
        <v>699.05358963242486</v>
      </c>
      <c r="X862" s="12">
        <v>854.80928945962</v>
      </c>
      <c r="AE862" s="8">
        <v>860</v>
      </c>
      <c r="AF862" s="12">
        <v>166390.39999999999</v>
      </c>
      <c r="AG862" s="8">
        <f t="shared" si="42"/>
        <v>0.43</v>
      </c>
    </row>
    <row r="863" spans="14:33" x14ac:dyDescent="0.25">
      <c r="N863" s="7">
        <v>861</v>
      </c>
      <c r="O863" s="7">
        <f t="shared" ca="1" si="40"/>
        <v>0.39325039871653411</v>
      </c>
      <c r="P863" s="20">
        <f t="shared" ca="1" si="41"/>
        <v>555.88410535960907</v>
      </c>
      <c r="X863" s="12">
        <v>549.63509226007363</v>
      </c>
      <c r="AE863" s="8">
        <v>861</v>
      </c>
      <c r="AF863" s="12">
        <v>166391.9</v>
      </c>
      <c r="AG863" s="8">
        <f t="shared" si="42"/>
        <v>0.43049999999999999</v>
      </c>
    </row>
    <row r="864" spans="14:33" x14ac:dyDescent="0.25">
      <c r="N864" s="7">
        <v>862</v>
      </c>
      <c r="O864" s="7">
        <f t="shared" ca="1" si="40"/>
        <v>0.13123289830151019</v>
      </c>
      <c r="P864" s="20">
        <f t="shared" ca="1" si="41"/>
        <v>453.93518241706278</v>
      </c>
      <c r="X864" s="12">
        <v>553.1581364473999</v>
      </c>
      <c r="AE864" s="8">
        <v>862</v>
      </c>
      <c r="AF864" s="12">
        <v>166454.20000000001</v>
      </c>
      <c r="AG864" s="8">
        <f t="shared" si="42"/>
        <v>0.43099999999999999</v>
      </c>
    </row>
    <row r="865" spans="14:33" x14ac:dyDescent="0.25">
      <c r="N865" s="7">
        <v>863</v>
      </c>
      <c r="O865" s="7">
        <f t="shared" ca="1" si="40"/>
        <v>0.87428225993656727</v>
      </c>
      <c r="P865" s="20">
        <f t="shared" ca="1" si="41"/>
        <v>729.93543659154966</v>
      </c>
      <c r="X865" s="12">
        <v>592.63797020844595</v>
      </c>
      <c r="AE865" s="8">
        <v>863</v>
      </c>
      <c r="AF865" s="12">
        <v>166471.6</v>
      </c>
      <c r="AG865" s="8">
        <f t="shared" si="42"/>
        <v>0.43149999999999999</v>
      </c>
    </row>
    <row r="866" spans="14:33" x14ac:dyDescent="0.25">
      <c r="N866" s="7">
        <v>864</v>
      </c>
      <c r="O866" s="7">
        <f t="shared" ca="1" si="40"/>
        <v>0.28816984290761483</v>
      </c>
      <c r="P866" s="20">
        <f t="shared" ca="1" si="41"/>
        <v>520.46504617531832</v>
      </c>
      <c r="X866" s="12">
        <v>464.18677930587791</v>
      </c>
      <c r="AE866" s="8">
        <v>864</v>
      </c>
      <c r="AF866" s="12">
        <v>166487</v>
      </c>
      <c r="AG866" s="8">
        <f t="shared" si="42"/>
        <v>0.432</v>
      </c>
    </row>
    <row r="867" spans="14:33" x14ac:dyDescent="0.25">
      <c r="N867" s="7">
        <v>865</v>
      </c>
      <c r="O867" s="7">
        <f t="shared" ca="1" si="40"/>
        <v>0.76690608597103094</v>
      </c>
      <c r="P867" s="20">
        <f t="shared" ca="1" si="41"/>
        <v>680.01935491590677</v>
      </c>
      <c r="X867" s="12">
        <v>519.09525523888624</v>
      </c>
      <c r="AE867" s="8">
        <v>865</v>
      </c>
      <c r="AF867" s="12">
        <v>166781.6</v>
      </c>
      <c r="AG867" s="8">
        <f t="shared" si="42"/>
        <v>0.4325</v>
      </c>
    </row>
    <row r="868" spans="14:33" x14ac:dyDescent="0.25">
      <c r="N868" s="7">
        <v>866</v>
      </c>
      <c r="O868" s="7">
        <f t="shared" ca="1" si="40"/>
        <v>3.380164298749988E-2</v>
      </c>
      <c r="P868" s="20">
        <f t="shared" ca="1" si="41"/>
        <v>377.81698106227464</v>
      </c>
      <c r="X868" s="12">
        <v>664.09211291761062</v>
      </c>
      <c r="AE868" s="8">
        <v>866</v>
      </c>
      <c r="AF868" s="12">
        <v>166862.9</v>
      </c>
      <c r="AG868" s="8">
        <f t="shared" si="42"/>
        <v>0.433</v>
      </c>
    </row>
    <row r="869" spans="14:33" x14ac:dyDescent="0.25">
      <c r="N869" s="7">
        <v>867</v>
      </c>
      <c r="O869" s="7">
        <f t="shared" ca="1" si="40"/>
        <v>0.31786504654479697</v>
      </c>
      <c r="P869" s="20">
        <f t="shared" ca="1" si="41"/>
        <v>530.86235979952903</v>
      </c>
      <c r="X869" s="12">
        <v>641.47493339502114</v>
      </c>
      <c r="AE869" s="8">
        <v>867</v>
      </c>
      <c r="AF869" s="12">
        <v>166892.4</v>
      </c>
      <c r="AG869" s="8">
        <f t="shared" si="42"/>
        <v>0.4335</v>
      </c>
    </row>
    <row r="870" spans="14:33" x14ac:dyDescent="0.25">
      <c r="N870" s="7">
        <v>868</v>
      </c>
      <c r="O870" s="7">
        <f t="shared" ca="1" si="40"/>
        <v>0.33712272704758595</v>
      </c>
      <c r="P870" s="20">
        <f t="shared" ca="1" si="41"/>
        <v>537.41513686015617</v>
      </c>
      <c r="X870" s="12">
        <v>454.96323732705082</v>
      </c>
      <c r="AE870" s="8">
        <v>868</v>
      </c>
      <c r="AF870" s="12">
        <v>166953.70000000001</v>
      </c>
      <c r="AG870" s="8">
        <f t="shared" si="42"/>
        <v>0.434</v>
      </c>
    </row>
    <row r="871" spans="14:33" x14ac:dyDescent="0.25">
      <c r="N871" s="7">
        <v>869</v>
      </c>
      <c r="O871" s="7">
        <f t="shared" ca="1" si="40"/>
        <v>0.79244044854758777</v>
      </c>
      <c r="P871" s="20">
        <f t="shared" ca="1" si="41"/>
        <v>690.48341061913106</v>
      </c>
      <c r="X871" s="12">
        <v>583.47757178499955</v>
      </c>
      <c r="AE871" s="8">
        <v>869</v>
      </c>
      <c r="AF871" s="12">
        <v>167008.6</v>
      </c>
      <c r="AG871" s="8">
        <f t="shared" si="42"/>
        <v>0.4345</v>
      </c>
    </row>
    <row r="872" spans="14:33" x14ac:dyDescent="0.25">
      <c r="N872" s="7">
        <v>870</v>
      </c>
      <c r="O872" s="7">
        <f t="shared" ca="1" si="40"/>
        <v>0.60653759022521092</v>
      </c>
      <c r="P872" s="20">
        <f t="shared" ca="1" si="41"/>
        <v>623.39740425212801</v>
      </c>
      <c r="X872" s="12">
        <v>504.8799427518951</v>
      </c>
      <c r="AE872" s="8">
        <v>870</v>
      </c>
      <c r="AF872" s="12">
        <v>167016.1</v>
      </c>
      <c r="AG872" s="8">
        <f t="shared" si="42"/>
        <v>0.435</v>
      </c>
    </row>
    <row r="873" spans="14:33" x14ac:dyDescent="0.25">
      <c r="N873" s="7">
        <v>871</v>
      </c>
      <c r="O873" s="7">
        <f t="shared" ca="1" si="40"/>
        <v>0.53803999127856739</v>
      </c>
      <c r="P873" s="20">
        <f t="shared" ca="1" si="41"/>
        <v>601.56337865261776</v>
      </c>
      <c r="X873" s="12">
        <v>728.0518474879849</v>
      </c>
      <c r="AE873" s="8">
        <v>871</v>
      </c>
      <c r="AF873" s="12">
        <v>167067.70000000001</v>
      </c>
      <c r="AG873" s="8">
        <f t="shared" si="42"/>
        <v>0.4355</v>
      </c>
    </row>
    <row r="874" spans="14:33" x14ac:dyDescent="0.25">
      <c r="N874" s="7">
        <v>872</v>
      </c>
      <c r="O874" s="7">
        <f t="shared" ca="1" si="40"/>
        <v>0.94929408757930056</v>
      </c>
      <c r="P874" s="20">
        <f t="shared" ca="1" si="41"/>
        <v>785.14723837132919</v>
      </c>
      <c r="X874" s="12">
        <v>655.46945213503</v>
      </c>
      <c r="AE874" s="8">
        <v>872</v>
      </c>
      <c r="AF874" s="12">
        <v>167109.5</v>
      </c>
      <c r="AG874" s="8">
        <f t="shared" si="42"/>
        <v>0.436</v>
      </c>
    </row>
    <row r="875" spans="14:33" x14ac:dyDescent="0.25">
      <c r="N875" s="7">
        <v>873</v>
      </c>
      <c r="O875" s="7">
        <f t="shared" ca="1" si="40"/>
        <v>0.7846637278649442</v>
      </c>
      <c r="P875" s="20">
        <f t="shared" ca="1" si="41"/>
        <v>687.22990909347288</v>
      </c>
      <c r="X875" s="12">
        <v>453.17689709183196</v>
      </c>
      <c r="AE875" s="8">
        <v>873</v>
      </c>
      <c r="AF875" s="12">
        <v>167116.1</v>
      </c>
      <c r="AG875" s="8">
        <f t="shared" si="42"/>
        <v>0.4365</v>
      </c>
    </row>
    <row r="876" spans="14:33" x14ac:dyDescent="0.25">
      <c r="N876" s="7">
        <v>874</v>
      </c>
      <c r="O876" s="7">
        <f t="shared" ca="1" si="40"/>
        <v>4.0000806809372458E-2</v>
      </c>
      <c r="P876" s="20">
        <f t="shared" ca="1" si="41"/>
        <v>385.60355930669442</v>
      </c>
      <c r="X876" s="12">
        <v>596.24797762142873</v>
      </c>
      <c r="AE876" s="8">
        <v>874</v>
      </c>
      <c r="AF876" s="12">
        <v>167123</v>
      </c>
      <c r="AG876" s="8">
        <f t="shared" si="42"/>
        <v>0.437</v>
      </c>
    </row>
    <row r="877" spans="14:33" x14ac:dyDescent="0.25">
      <c r="N877" s="7">
        <v>875</v>
      </c>
      <c r="O877" s="7">
        <f t="shared" ca="1" si="40"/>
        <v>0.83359501413515502</v>
      </c>
      <c r="P877" s="20">
        <f t="shared" ca="1" si="41"/>
        <v>708.91165778941138</v>
      </c>
      <c r="X877" s="12">
        <v>747.8540873961208</v>
      </c>
      <c r="AE877" s="8">
        <v>875</v>
      </c>
      <c r="AF877" s="12">
        <v>167176.1</v>
      </c>
      <c r="AG877" s="8">
        <f t="shared" si="42"/>
        <v>0.4375</v>
      </c>
    </row>
    <row r="878" spans="14:33" x14ac:dyDescent="0.25">
      <c r="N878" s="7">
        <v>876</v>
      </c>
      <c r="O878" s="7">
        <f t="shared" ca="1" si="40"/>
        <v>0.58397668120603929</v>
      </c>
      <c r="P878" s="20">
        <f t="shared" ca="1" si="41"/>
        <v>616.13032775106899</v>
      </c>
      <c r="X878" s="12">
        <v>635.05615658409874</v>
      </c>
      <c r="AE878" s="8">
        <v>876</v>
      </c>
      <c r="AF878" s="12">
        <v>167195.5</v>
      </c>
      <c r="AG878" s="8">
        <f t="shared" si="42"/>
        <v>0.438</v>
      </c>
    </row>
    <row r="879" spans="14:33" x14ac:dyDescent="0.25">
      <c r="N879" s="7">
        <v>877</v>
      </c>
      <c r="O879" s="7">
        <f t="shared" ca="1" si="40"/>
        <v>0.92017383404211428</v>
      </c>
      <c r="P879" s="20">
        <f t="shared" ca="1" si="41"/>
        <v>759.62553115144556</v>
      </c>
      <c r="X879" s="12">
        <v>454.56739994282265</v>
      </c>
      <c r="AE879" s="8">
        <v>877</v>
      </c>
      <c r="AF879" s="12">
        <v>167245.29999999999</v>
      </c>
      <c r="AG879" s="8">
        <f t="shared" si="42"/>
        <v>0.4385</v>
      </c>
    </row>
    <row r="880" spans="14:33" x14ac:dyDescent="0.25">
      <c r="N880" s="7">
        <v>878</v>
      </c>
      <c r="O880" s="7">
        <f t="shared" ca="1" si="40"/>
        <v>0.88364602813109761</v>
      </c>
      <c r="P880" s="20">
        <f t="shared" ca="1" si="41"/>
        <v>735.34376933336819</v>
      </c>
      <c r="X880" s="12">
        <v>605.84249570572354</v>
      </c>
      <c r="AE880" s="8">
        <v>878</v>
      </c>
      <c r="AF880" s="12">
        <v>167290</v>
      </c>
      <c r="AG880" s="8">
        <f t="shared" si="42"/>
        <v>0.439</v>
      </c>
    </row>
    <row r="881" spans="14:33" x14ac:dyDescent="0.25">
      <c r="N881" s="7">
        <v>879</v>
      </c>
      <c r="O881" s="7">
        <f t="shared" ca="1" si="40"/>
        <v>0.1299567904885619</v>
      </c>
      <c r="P881" s="20">
        <f t="shared" ca="1" si="41"/>
        <v>453.24796549669099</v>
      </c>
      <c r="X881" s="12">
        <v>618.10081245788979</v>
      </c>
      <c r="AE881" s="8">
        <v>879</v>
      </c>
      <c r="AF881" s="12">
        <v>167323.70000000001</v>
      </c>
      <c r="AG881" s="8">
        <f t="shared" si="42"/>
        <v>0.4395</v>
      </c>
    </row>
    <row r="882" spans="14:33" x14ac:dyDescent="0.25">
      <c r="N882" s="7">
        <v>880</v>
      </c>
      <c r="O882" s="7">
        <f t="shared" ca="1" si="40"/>
        <v>0.96416933468290122</v>
      </c>
      <c r="P882" s="20">
        <f t="shared" ca="1" si="41"/>
        <v>802.48028323590222</v>
      </c>
      <c r="X882" s="12">
        <v>683.03909511189806</v>
      </c>
      <c r="AE882" s="8">
        <v>880</v>
      </c>
      <c r="AF882" s="12">
        <v>167336.20000000001</v>
      </c>
      <c r="AG882" s="8">
        <f t="shared" si="42"/>
        <v>0.44</v>
      </c>
    </row>
    <row r="883" spans="14:33" x14ac:dyDescent="0.25">
      <c r="N883" s="7">
        <v>881</v>
      </c>
      <c r="O883" s="7">
        <f t="shared" ca="1" si="40"/>
        <v>0.13516208915896144</v>
      </c>
      <c r="P883" s="20">
        <f t="shared" ca="1" si="41"/>
        <v>456.02632844387659</v>
      </c>
      <c r="X883" s="12">
        <v>423.66226796084976</v>
      </c>
      <c r="AE883" s="8">
        <v>881</v>
      </c>
      <c r="AF883" s="12">
        <v>167342.6</v>
      </c>
      <c r="AG883" s="8">
        <f t="shared" si="42"/>
        <v>0.4405</v>
      </c>
    </row>
    <row r="884" spans="14:33" x14ac:dyDescent="0.25">
      <c r="N884" s="7">
        <v>882</v>
      </c>
      <c r="O884" s="7">
        <f t="shared" ca="1" si="40"/>
        <v>0.13356755470829373</v>
      </c>
      <c r="P884" s="20">
        <f t="shared" ca="1" si="41"/>
        <v>455.18214751598526</v>
      </c>
      <c r="X884" s="12">
        <v>487.74419520211381</v>
      </c>
      <c r="AE884" s="8">
        <v>882</v>
      </c>
      <c r="AF884" s="12">
        <v>167363.6</v>
      </c>
      <c r="AG884" s="8">
        <f t="shared" si="42"/>
        <v>0.441</v>
      </c>
    </row>
    <row r="885" spans="14:33" x14ac:dyDescent="0.25">
      <c r="N885" s="7">
        <v>883</v>
      </c>
      <c r="O885" s="7">
        <f t="shared" ca="1" si="40"/>
        <v>0.6286042903048078</v>
      </c>
      <c r="P885" s="20">
        <f t="shared" ca="1" si="41"/>
        <v>630.607810467337</v>
      </c>
      <c r="X885" s="12">
        <v>289.64757292388481</v>
      </c>
      <c r="AE885" s="8">
        <v>883</v>
      </c>
      <c r="AF885" s="12">
        <v>167379</v>
      </c>
      <c r="AG885" s="8">
        <f t="shared" si="42"/>
        <v>0.4415</v>
      </c>
    </row>
    <row r="886" spans="14:33" x14ac:dyDescent="0.25">
      <c r="N886" s="7">
        <v>884</v>
      </c>
      <c r="O886" s="7">
        <f t="shared" ca="1" si="40"/>
        <v>0.51162427696480528</v>
      </c>
      <c r="P886" s="20">
        <f t="shared" ca="1" si="41"/>
        <v>593.26938977891427</v>
      </c>
      <c r="X886" s="12">
        <v>662.21093331428551</v>
      </c>
      <c r="AE886" s="8">
        <v>884</v>
      </c>
      <c r="AF886" s="12">
        <v>167379.70000000001</v>
      </c>
      <c r="AG886" s="8">
        <f t="shared" si="42"/>
        <v>0.442</v>
      </c>
    </row>
    <row r="887" spans="14:33" x14ac:dyDescent="0.25">
      <c r="N887" s="7">
        <v>885</v>
      </c>
      <c r="O887" s="7">
        <f t="shared" ca="1" si="40"/>
        <v>0.85609365484227751</v>
      </c>
      <c r="P887" s="20">
        <f t="shared" ca="1" si="41"/>
        <v>720.0996265405646</v>
      </c>
      <c r="X887" s="12">
        <v>715.21227397494181</v>
      </c>
      <c r="AE887" s="8">
        <v>885</v>
      </c>
      <c r="AF887" s="12">
        <v>167421.79999999999</v>
      </c>
      <c r="AG887" s="8">
        <f t="shared" si="42"/>
        <v>0.4425</v>
      </c>
    </row>
    <row r="888" spans="14:33" x14ac:dyDescent="0.25">
      <c r="N888" s="7">
        <v>886</v>
      </c>
      <c r="O888" s="7">
        <f t="shared" ca="1" si="40"/>
        <v>0.11166734616810858</v>
      </c>
      <c r="P888" s="20">
        <f t="shared" ca="1" si="41"/>
        <v>442.91081717899374</v>
      </c>
      <c r="X888" s="12">
        <v>471.84494369661138</v>
      </c>
      <c r="AE888" s="8">
        <v>886</v>
      </c>
      <c r="AF888" s="12">
        <v>167440.9</v>
      </c>
      <c r="AG888" s="8">
        <f t="shared" si="42"/>
        <v>0.443</v>
      </c>
    </row>
    <row r="889" spans="14:33" x14ac:dyDescent="0.25">
      <c r="N889" s="7">
        <v>887</v>
      </c>
      <c r="O889" s="7">
        <f t="shared" ca="1" si="40"/>
        <v>0.40308334375712862</v>
      </c>
      <c r="P889" s="20">
        <f t="shared" ca="1" si="41"/>
        <v>559.04642563062509</v>
      </c>
      <c r="X889" s="12">
        <v>550.19894012632278</v>
      </c>
      <c r="AE889" s="8">
        <v>887</v>
      </c>
      <c r="AF889" s="12">
        <v>167538.29999999999</v>
      </c>
      <c r="AG889" s="8">
        <f t="shared" si="42"/>
        <v>0.44350000000000001</v>
      </c>
    </row>
    <row r="890" spans="14:33" x14ac:dyDescent="0.25">
      <c r="N890" s="7">
        <v>888</v>
      </c>
      <c r="O890" s="7">
        <f t="shared" ca="1" si="40"/>
        <v>0.20554072815342606</v>
      </c>
      <c r="P890" s="20">
        <f t="shared" ca="1" si="41"/>
        <v>488.76867328284317</v>
      </c>
      <c r="X890" s="12">
        <v>480.58888081926432</v>
      </c>
      <c r="AE890" s="8">
        <v>888</v>
      </c>
      <c r="AF890" s="12">
        <v>167570.70000000001</v>
      </c>
      <c r="AG890" s="8">
        <f t="shared" si="42"/>
        <v>0.44400000000000001</v>
      </c>
    </row>
    <row r="891" spans="14:33" x14ac:dyDescent="0.25">
      <c r="N891" s="7">
        <v>889</v>
      </c>
      <c r="O891" s="7">
        <f t="shared" ca="1" si="40"/>
        <v>0.65157737698067031</v>
      </c>
      <c r="P891" s="20">
        <f t="shared" ca="1" si="41"/>
        <v>638.24919616014165</v>
      </c>
      <c r="X891" s="12">
        <v>662.20560476216883</v>
      </c>
      <c r="AE891" s="8">
        <v>889</v>
      </c>
      <c r="AF891" s="12">
        <v>167635.79999999999</v>
      </c>
      <c r="AG891" s="8">
        <f t="shared" si="42"/>
        <v>0.44450000000000001</v>
      </c>
    </row>
    <row r="892" spans="14:33" x14ac:dyDescent="0.25">
      <c r="N892" s="7">
        <v>890</v>
      </c>
      <c r="O892" s="7">
        <f t="shared" ca="1" si="40"/>
        <v>0.411866623932306</v>
      </c>
      <c r="P892" s="20">
        <f t="shared" ca="1" si="41"/>
        <v>561.85725771622378</v>
      </c>
      <c r="X892" s="12">
        <v>611.47232011250594</v>
      </c>
      <c r="AE892" s="8">
        <v>890</v>
      </c>
      <c r="AF892" s="12">
        <v>167652.4</v>
      </c>
      <c r="AG892" s="8">
        <f t="shared" si="42"/>
        <v>0.44500000000000001</v>
      </c>
    </row>
    <row r="893" spans="14:33" x14ac:dyDescent="0.25">
      <c r="N893" s="7">
        <v>891</v>
      </c>
      <c r="O893" s="7">
        <f t="shared" ca="1" si="40"/>
        <v>0.99834289470462334</v>
      </c>
      <c r="P893" s="20">
        <f t="shared" ca="1" si="41"/>
        <v>906.43299278680684</v>
      </c>
      <c r="X893" s="12">
        <v>596.35730492079756</v>
      </c>
      <c r="AE893" s="8">
        <v>891</v>
      </c>
      <c r="AF893" s="12">
        <v>167667.1</v>
      </c>
      <c r="AG893" s="8">
        <f t="shared" si="42"/>
        <v>0.44550000000000001</v>
      </c>
    </row>
    <row r="894" spans="14:33" x14ac:dyDescent="0.25">
      <c r="N894" s="7">
        <v>892</v>
      </c>
      <c r="O894" s="7">
        <f t="shared" ca="1" si="40"/>
        <v>0.68912143430644179</v>
      </c>
      <c r="P894" s="20">
        <f t="shared" ca="1" si="41"/>
        <v>651.11723051340277</v>
      </c>
      <c r="X894" s="12">
        <v>608.50181907671345</v>
      </c>
      <c r="AE894" s="8">
        <v>892</v>
      </c>
      <c r="AF894" s="12">
        <v>167673.4</v>
      </c>
      <c r="AG894" s="8">
        <f t="shared" si="42"/>
        <v>0.44600000000000001</v>
      </c>
    </row>
    <row r="895" spans="14:33" x14ac:dyDescent="0.25">
      <c r="N895" s="7">
        <v>893</v>
      </c>
      <c r="O895" s="7">
        <f t="shared" ca="1" si="40"/>
        <v>0.88858577017318985</v>
      </c>
      <c r="P895" s="20">
        <f t="shared" ca="1" si="41"/>
        <v>738.30749708989185</v>
      </c>
      <c r="X895" s="12">
        <v>750.9263877403846</v>
      </c>
      <c r="AE895" s="8">
        <v>893</v>
      </c>
      <c r="AF895" s="12">
        <v>167781</v>
      </c>
      <c r="AG895" s="8">
        <f t="shared" si="42"/>
        <v>0.44650000000000001</v>
      </c>
    </row>
    <row r="896" spans="14:33" x14ac:dyDescent="0.25">
      <c r="N896" s="7">
        <v>894</v>
      </c>
      <c r="O896" s="7">
        <f t="shared" ca="1" si="40"/>
        <v>0.54969711458988524</v>
      </c>
      <c r="P896" s="20">
        <f t="shared" ca="1" si="41"/>
        <v>605.23807640737539</v>
      </c>
      <c r="X896" s="12">
        <v>453.16581064022927</v>
      </c>
      <c r="AE896" s="8">
        <v>894</v>
      </c>
      <c r="AF896" s="12">
        <v>167872.2</v>
      </c>
      <c r="AG896" s="8">
        <f t="shared" si="42"/>
        <v>0.44700000000000001</v>
      </c>
    </row>
    <row r="897" spans="14:33" x14ac:dyDescent="0.25">
      <c r="N897" s="7">
        <v>895</v>
      </c>
      <c r="O897" s="7">
        <f t="shared" ca="1" si="40"/>
        <v>0.72498966731215231</v>
      </c>
      <c r="P897" s="20">
        <f t="shared" ca="1" si="41"/>
        <v>663.98956668542962</v>
      </c>
      <c r="X897" s="12">
        <v>647.65304333431993</v>
      </c>
      <c r="AE897" s="8">
        <v>895</v>
      </c>
      <c r="AF897" s="12">
        <v>167881.1</v>
      </c>
      <c r="AG897" s="8">
        <f t="shared" si="42"/>
        <v>0.44750000000000001</v>
      </c>
    </row>
    <row r="898" spans="14:33" x14ac:dyDescent="0.25">
      <c r="N898" s="7">
        <v>896</v>
      </c>
      <c r="O898" s="7">
        <f t="shared" ca="1" si="40"/>
        <v>0.30719559847322075</v>
      </c>
      <c r="P898" s="20">
        <f t="shared" ca="1" si="41"/>
        <v>527.17105064549014</v>
      </c>
      <c r="X898" s="12">
        <v>662.77466311714886</v>
      </c>
      <c r="AE898" s="8">
        <v>896</v>
      </c>
      <c r="AF898" s="12">
        <v>167881.4</v>
      </c>
      <c r="AG898" s="8">
        <f t="shared" si="42"/>
        <v>0.44800000000000001</v>
      </c>
    </row>
    <row r="899" spans="14:33" x14ac:dyDescent="0.25">
      <c r="N899" s="7">
        <v>897</v>
      </c>
      <c r="O899" s="7">
        <f t="shared" ca="1" si="40"/>
        <v>0.3757415202713863</v>
      </c>
      <c r="P899" s="20">
        <f t="shared" ca="1" si="41"/>
        <v>550.20629113511404</v>
      </c>
      <c r="X899" s="12">
        <v>383.1767841854757</v>
      </c>
      <c r="AE899" s="8">
        <v>897</v>
      </c>
      <c r="AF899" s="12">
        <v>167882</v>
      </c>
      <c r="AG899" s="8">
        <f t="shared" si="42"/>
        <v>0.44850000000000001</v>
      </c>
    </row>
    <row r="900" spans="14:33" x14ac:dyDescent="0.25">
      <c r="N900" s="7">
        <v>898</v>
      </c>
      <c r="O900" s="7">
        <f t="shared" ref="O900:O963" ca="1" si="43">RAND()</f>
        <v>0.83904170006046297</v>
      </c>
      <c r="P900" s="20">
        <f t="shared" ref="P900:P963" ca="1" si="44">(($L$4*(EXP((_xlfn.NORM.S.INV(O900)-$L$5)/$L$6)))/(1+EXP((_xlfn.NORM.S.INV(O900)-$L$5)/$L$6)))+$L$3</f>
        <v>711.534853840918</v>
      </c>
      <c r="X900" s="12">
        <v>577.55512664608932</v>
      </c>
      <c r="AE900" s="8">
        <v>898</v>
      </c>
      <c r="AF900" s="12">
        <v>167907.5</v>
      </c>
      <c r="AG900" s="8">
        <f t="shared" ref="AG900:AG963" si="45">AE900/2000</f>
        <v>0.44900000000000001</v>
      </c>
    </row>
    <row r="901" spans="14:33" x14ac:dyDescent="0.25">
      <c r="N901" s="7">
        <v>899</v>
      </c>
      <c r="O901" s="7">
        <f t="shared" ca="1" si="43"/>
        <v>0.90234618787882903</v>
      </c>
      <c r="P901" s="20">
        <f t="shared" ca="1" si="44"/>
        <v>747.033123531966</v>
      </c>
      <c r="X901" s="12">
        <v>685.1936124433156</v>
      </c>
      <c r="AE901" s="8">
        <v>899</v>
      </c>
      <c r="AF901" s="12">
        <v>167915</v>
      </c>
      <c r="AG901" s="8">
        <f t="shared" si="45"/>
        <v>0.44950000000000001</v>
      </c>
    </row>
    <row r="902" spans="14:33" x14ac:dyDescent="0.25">
      <c r="N902" s="7">
        <v>900</v>
      </c>
      <c r="O902" s="7">
        <f t="shared" ca="1" si="43"/>
        <v>0.45730604060726654</v>
      </c>
      <c r="P902" s="20">
        <f t="shared" ca="1" si="44"/>
        <v>576.24128280377909</v>
      </c>
      <c r="X902" s="12">
        <v>531.75823385378931</v>
      </c>
      <c r="AE902" s="8">
        <v>900</v>
      </c>
      <c r="AF902" s="12">
        <v>167928.5</v>
      </c>
      <c r="AG902" s="8">
        <f t="shared" si="45"/>
        <v>0.45</v>
      </c>
    </row>
    <row r="903" spans="14:33" x14ac:dyDescent="0.25">
      <c r="N903" s="7">
        <v>901</v>
      </c>
      <c r="O903" s="7">
        <f t="shared" ca="1" si="43"/>
        <v>0.93206717690405361</v>
      </c>
      <c r="P903" s="20">
        <f t="shared" ca="1" si="44"/>
        <v>769.11555936644493</v>
      </c>
      <c r="X903" s="12">
        <v>718.2194702362973</v>
      </c>
      <c r="AE903" s="8">
        <v>901</v>
      </c>
      <c r="AF903" s="12">
        <v>167944.5</v>
      </c>
      <c r="AG903" s="8">
        <f t="shared" si="45"/>
        <v>0.45050000000000001</v>
      </c>
    </row>
    <row r="904" spans="14:33" x14ac:dyDescent="0.25">
      <c r="N904" s="7">
        <v>902</v>
      </c>
      <c r="O904" s="7">
        <f t="shared" ca="1" si="43"/>
        <v>0.17586717306403465</v>
      </c>
      <c r="P904" s="20">
        <f t="shared" ca="1" si="44"/>
        <v>475.87119480234435</v>
      </c>
      <c r="X904" s="12">
        <v>463.80391491422489</v>
      </c>
      <c r="AE904" s="8">
        <v>902</v>
      </c>
      <c r="AF904" s="12">
        <v>168108.4</v>
      </c>
      <c r="AG904" s="8">
        <f t="shared" si="45"/>
        <v>0.45100000000000001</v>
      </c>
    </row>
    <row r="905" spans="14:33" x14ac:dyDescent="0.25">
      <c r="N905" s="7">
        <v>903</v>
      </c>
      <c r="O905" s="7">
        <f t="shared" ca="1" si="43"/>
        <v>0.93040430621103776</v>
      </c>
      <c r="P905" s="20">
        <f t="shared" ca="1" si="44"/>
        <v>767.72411117014553</v>
      </c>
      <c r="X905" s="12">
        <v>569.24202773195157</v>
      </c>
      <c r="AE905" s="8">
        <v>903</v>
      </c>
      <c r="AF905" s="12">
        <v>168109.6</v>
      </c>
      <c r="AG905" s="8">
        <f t="shared" si="45"/>
        <v>0.45150000000000001</v>
      </c>
    </row>
    <row r="906" spans="14:33" x14ac:dyDescent="0.25">
      <c r="N906" s="7">
        <v>904</v>
      </c>
      <c r="O906" s="7">
        <f t="shared" ca="1" si="43"/>
        <v>0.29293064285273007</v>
      </c>
      <c r="P906" s="20">
        <f t="shared" ca="1" si="44"/>
        <v>522.15901632472048</v>
      </c>
      <c r="X906" s="12">
        <v>556.62011482653725</v>
      </c>
      <c r="AE906" s="8">
        <v>904</v>
      </c>
      <c r="AF906" s="12">
        <v>168126.6</v>
      </c>
      <c r="AG906" s="8">
        <f t="shared" si="45"/>
        <v>0.45200000000000001</v>
      </c>
    </row>
    <row r="907" spans="14:33" x14ac:dyDescent="0.25">
      <c r="N907" s="7">
        <v>905</v>
      </c>
      <c r="O907" s="7">
        <f t="shared" ca="1" si="43"/>
        <v>0.76232649199392388</v>
      </c>
      <c r="P907" s="20">
        <f t="shared" ca="1" si="44"/>
        <v>678.20476696277956</v>
      </c>
      <c r="X907" s="12">
        <v>529.62545569322685</v>
      </c>
      <c r="AE907" s="8">
        <v>905</v>
      </c>
      <c r="AF907" s="12">
        <v>168135.8</v>
      </c>
      <c r="AG907" s="8">
        <f t="shared" si="45"/>
        <v>0.45250000000000001</v>
      </c>
    </row>
    <row r="908" spans="14:33" x14ac:dyDescent="0.25">
      <c r="N908" s="7">
        <v>906</v>
      </c>
      <c r="O908" s="7">
        <f t="shared" ca="1" si="43"/>
        <v>0.2086735124974427</v>
      </c>
      <c r="P908" s="20">
        <f t="shared" ca="1" si="44"/>
        <v>490.07160636378001</v>
      </c>
      <c r="X908" s="12">
        <v>428.95405218962952</v>
      </c>
      <c r="AE908" s="8">
        <v>906</v>
      </c>
      <c r="AF908" s="12">
        <v>168196.3</v>
      </c>
      <c r="AG908" s="8">
        <f t="shared" si="45"/>
        <v>0.45300000000000001</v>
      </c>
    </row>
    <row r="909" spans="14:33" x14ac:dyDescent="0.25">
      <c r="N909" s="7">
        <v>907</v>
      </c>
      <c r="O909" s="7">
        <f t="shared" ca="1" si="43"/>
        <v>0.92359236646508247</v>
      </c>
      <c r="P909" s="20">
        <f t="shared" ca="1" si="44"/>
        <v>762.24926908228292</v>
      </c>
      <c r="X909" s="12">
        <v>451.57961120703015</v>
      </c>
      <c r="AE909" s="8">
        <v>907</v>
      </c>
      <c r="AF909" s="12">
        <v>168243.5</v>
      </c>
      <c r="AG909" s="8">
        <f t="shared" si="45"/>
        <v>0.45350000000000001</v>
      </c>
    </row>
    <row r="910" spans="14:33" x14ac:dyDescent="0.25">
      <c r="N910" s="7">
        <v>908</v>
      </c>
      <c r="O910" s="7">
        <f t="shared" ca="1" si="43"/>
        <v>0.68580873906036532</v>
      </c>
      <c r="P910" s="20">
        <f t="shared" ca="1" si="44"/>
        <v>649.95957370422309</v>
      </c>
      <c r="X910" s="12">
        <v>513.92928032633324</v>
      </c>
      <c r="AE910" s="8">
        <v>908</v>
      </c>
      <c r="AF910" s="12">
        <v>168258.4</v>
      </c>
      <c r="AG910" s="8">
        <f t="shared" si="45"/>
        <v>0.45400000000000001</v>
      </c>
    </row>
    <row r="911" spans="14:33" x14ac:dyDescent="0.25">
      <c r="N911" s="7">
        <v>909</v>
      </c>
      <c r="O911" s="7">
        <f t="shared" ca="1" si="43"/>
        <v>0.84624331947646714</v>
      </c>
      <c r="P911" s="20">
        <f t="shared" ca="1" si="44"/>
        <v>715.0835524027915</v>
      </c>
      <c r="X911" s="12">
        <v>354.03482009984225</v>
      </c>
      <c r="AE911" s="8">
        <v>909</v>
      </c>
      <c r="AF911" s="12">
        <v>168274</v>
      </c>
      <c r="AG911" s="8">
        <f t="shared" si="45"/>
        <v>0.45450000000000002</v>
      </c>
    </row>
    <row r="912" spans="14:33" x14ac:dyDescent="0.25">
      <c r="N912" s="7">
        <v>910</v>
      </c>
      <c r="O912" s="7">
        <f t="shared" ca="1" si="43"/>
        <v>0.89887939259219851</v>
      </c>
      <c r="P912" s="20">
        <f t="shared" ca="1" si="44"/>
        <v>744.76379576276895</v>
      </c>
      <c r="X912" s="12">
        <v>538.64965053981064</v>
      </c>
      <c r="AE912" s="8">
        <v>910</v>
      </c>
      <c r="AF912" s="12">
        <v>168280.9</v>
      </c>
      <c r="AG912" s="8">
        <f t="shared" si="45"/>
        <v>0.45500000000000002</v>
      </c>
    </row>
    <row r="913" spans="14:33" x14ac:dyDescent="0.25">
      <c r="N913" s="7">
        <v>911</v>
      </c>
      <c r="O913" s="7">
        <f t="shared" ca="1" si="43"/>
        <v>0.94335105223715088</v>
      </c>
      <c r="P913" s="20">
        <f t="shared" ca="1" si="44"/>
        <v>779.2388764323199</v>
      </c>
      <c r="X913" s="12">
        <v>526.78714746341905</v>
      </c>
      <c r="AE913" s="8">
        <v>911</v>
      </c>
      <c r="AF913" s="12">
        <v>168345</v>
      </c>
      <c r="AG913" s="8">
        <f t="shared" si="45"/>
        <v>0.45550000000000002</v>
      </c>
    </row>
    <row r="914" spans="14:33" x14ac:dyDescent="0.25">
      <c r="N914" s="7">
        <v>912</v>
      </c>
      <c r="O914" s="7">
        <f t="shared" ca="1" si="43"/>
        <v>0.24884714726383395</v>
      </c>
      <c r="P914" s="20">
        <f t="shared" ca="1" si="44"/>
        <v>505.99279445322031</v>
      </c>
      <c r="X914" s="12">
        <v>693.49203951775667</v>
      </c>
      <c r="AE914" s="8">
        <v>912</v>
      </c>
      <c r="AF914" s="12">
        <v>168372.5</v>
      </c>
      <c r="AG914" s="8">
        <f t="shared" si="45"/>
        <v>0.45600000000000002</v>
      </c>
    </row>
    <row r="915" spans="14:33" x14ac:dyDescent="0.25">
      <c r="N915" s="7">
        <v>913</v>
      </c>
      <c r="O915" s="7">
        <f t="shared" ca="1" si="43"/>
        <v>0.71515578762585608</v>
      </c>
      <c r="P915" s="20">
        <f t="shared" ca="1" si="44"/>
        <v>660.3937484809752</v>
      </c>
      <c r="X915" s="12">
        <v>747.30530338571828</v>
      </c>
      <c r="AE915" s="8">
        <v>913</v>
      </c>
      <c r="AF915" s="12">
        <v>168392.5</v>
      </c>
      <c r="AG915" s="8">
        <f t="shared" si="45"/>
        <v>0.45650000000000002</v>
      </c>
    </row>
    <row r="916" spans="14:33" x14ac:dyDescent="0.25">
      <c r="N916" s="7">
        <v>914</v>
      </c>
      <c r="O916" s="7">
        <f t="shared" ca="1" si="43"/>
        <v>0.4345830799056748</v>
      </c>
      <c r="P916" s="20">
        <f t="shared" ca="1" si="44"/>
        <v>569.07605398959709</v>
      </c>
      <c r="X916" s="12">
        <v>854.55584911367737</v>
      </c>
      <c r="AE916" s="8">
        <v>914</v>
      </c>
      <c r="AF916" s="12">
        <v>168404.1</v>
      </c>
      <c r="AG916" s="8">
        <f t="shared" si="45"/>
        <v>0.45700000000000002</v>
      </c>
    </row>
    <row r="917" spans="14:33" x14ac:dyDescent="0.25">
      <c r="N917" s="7">
        <v>915</v>
      </c>
      <c r="O917" s="7">
        <f t="shared" ca="1" si="43"/>
        <v>0.82740332733283439</v>
      </c>
      <c r="P917" s="20">
        <f t="shared" ca="1" si="44"/>
        <v>705.98871533635554</v>
      </c>
      <c r="X917" s="12">
        <v>536.18124800933037</v>
      </c>
      <c r="AE917" s="8">
        <v>915</v>
      </c>
      <c r="AF917" s="12">
        <v>168427.3</v>
      </c>
      <c r="AG917" s="8">
        <f t="shared" si="45"/>
        <v>0.45750000000000002</v>
      </c>
    </row>
    <row r="918" spans="14:33" x14ac:dyDescent="0.25">
      <c r="N918" s="7">
        <v>916</v>
      </c>
      <c r="O918" s="7">
        <f t="shared" ca="1" si="43"/>
        <v>0.77791376522587496</v>
      </c>
      <c r="P918" s="20">
        <f t="shared" ca="1" si="44"/>
        <v>684.45483449192977</v>
      </c>
      <c r="X918" s="12">
        <v>614.54935059803017</v>
      </c>
      <c r="AE918" s="8">
        <v>916</v>
      </c>
      <c r="AF918" s="12">
        <v>168467.5</v>
      </c>
      <c r="AG918" s="8">
        <f t="shared" si="45"/>
        <v>0.45800000000000002</v>
      </c>
    </row>
    <row r="919" spans="14:33" x14ac:dyDescent="0.25">
      <c r="N919" s="7">
        <v>917</v>
      </c>
      <c r="O919" s="7">
        <f t="shared" ca="1" si="43"/>
        <v>0.97224773404227438</v>
      </c>
      <c r="P919" s="20">
        <f t="shared" ca="1" si="44"/>
        <v>814.21777344967791</v>
      </c>
      <c r="X919" s="12">
        <v>571.17913791302783</v>
      </c>
      <c r="AE919" s="8">
        <v>917</v>
      </c>
      <c r="AF919" s="12">
        <v>168487.7</v>
      </c>
      <c r="AG919" s="8">
        <f t="shared" si="45"/>
        <v>0.45850000000000002</v>
      </c>
    </row>
    <row r="920" spans="14:33" x14ac:dyDescent="0.25">
      <c r="N920" s="7">
        <v>918</v>
      </c>
      <c r="O920" s="7">
        <f t="shared" ca="1" si="43"/>
        <v>0.32636002436737754</v>
      </c>
      <c r="P920" s="20">
        <f t="shared" ca="1" si="44"/>
        <v>533.76940535414019</v>
      </c>
      <c r="X920" s="12">
        <v>568.1415875580899</v>
      </c>
      <c r="AE920" s="8">
        <v>918</v>
      </c>
      <c r="AF920" s="12">
        <v>168498.7</v>
      </c>
      <c r="AG920" s="8">
        <f t="shared" si="45"/>
        <v>0.45900000000000002</v>
      </c>
    </row>
    <row r="921" spans="14:33" x14ac:dyDescent="0.25">
      <c r="N921" s="7">
        <v>919</v>
      </c>
      <c r="O921" s="7">
        <f t="shared" ca="1" si="43"/>
        <v>0.61614473086255295</v>
      </c>
      <c r="P921" s="20">
        <f t="shared" ca="1" si="44"/>
        <v>626.52269742249609</v>
      </c>
      <c r="X921" s="12">
        <v>760.07280005331666</v>
      </c>
      <c r="AE921" s="8">
        <v>919</v>
      </c>
      <c r="AF921" s="12">
        <v>168570.9</v>
      </c>
      <c r="AG921" s="8">
        <f t="shared" si="45"/>
        <v>0.45950000000000002</v>
      </c>
    </row>
    <row r="922" spans="14:33" x14ac:dyDescent="0.25">
      <c r="N922" s="7">
        <v>920</v>
      </c>
      <c r="O922" s="7">
        <f t="shared" ca="1" si="43"/>
        <v>0.1018504383369776</v>
      </c>
      <c r="P922" s="20">
        <f t="shared" ca="1" si="44"/>
        <v>436.92359656114883</v>
      </c>
      <c r="X922" s="12">
        <v>399.99696443093978</v>
      </c>
      <c r="AE922" s="8">
        <v>920</v>
      </c>
      <c r="AF922" s="12">
        <v>168586.2</v>
      </c>
      <c r="AG922" s="8">
        <f t="shared" si="45"/>
        <v>0.46</v>
      </c>
    </row>
    <row r="923" spans="14:33" x14ac:dyDescent="0.25">
      <c r="N923" s="7">
        <v>921</v>
      </c>
      <c r="O923" s="7">
        <f t="shared" ca="1" si="43"/>
        <v>0.21653172390631303</v>
      </c>
      <c r="P923" s="20">
        <f t="shared" ca="1" si="44"/>
        <v>493.29681247834503</v>
      </c>
      <c r="X923" s="12">
        <v>622.53483766205625</v>
      </c>
      <c r="AE923" s="8">
        <v>921</v>
      </c>
      <c r="AF923" s="12">
        <v>168622.9</v>
      </c>
      <c r="AG923" s="8">
        <f t="shared" si="45"/>
        <v>0.46050000000000002</v>
      </c>
    </row>
    <row r="924" spans="14:33" x14ac:dyDescent="0.25">
      <c r="N924" s="7">
        <v>922</v>
      </c>
      <c r="O924" s="7">
        <f t="shared" ca="1" si="43"/>
        <v>0.4742587117755469</v>
      </c>
      <c r="P924" s="20">
        <f t="shared" ca="1" si="44"/>
        <v>581.56352750049132</v>
      </c>
      <c r="X924" s="12">
        <v>590.62342077363655</v>
      </c>
      <c r="AE924" s="8">
        <v>922</v>
      </c>
      <c r="AF924" s="12">
        <v>168660.4</v>
      </c>
      <c r="AG924" s="8">
        <f t="shared" si="45"/>
        <v>0.46100000000000002</v>
      </c>
    </row>
    <row r="925" spans="14:33" x14ac:dyDescent="0.25">
      <c r="N925" s="7">
        <v>923</v>
      </c>
      <c r="O925" s="7">
        <f t="shared" ca="1" si="43"/>
        <v>0.19545067988162101</v>
      </c>
      <c r="P925" s="20">
        <f t="shared" ca="1" si="44"/>
        <v>484.50099686075691</v>
      </c>
      <c r="X925" s="12">
        <v>355.14407280384268</v>
      </c>
      <c r="AE925" s="8">
        <v>923</v>
      </c>
      <c r="AF925" s="12">
        <v>168717.5</v>
      </c>
      <c r="AG925" s="8">
        <f t="shared" si="45"/>
        <v>0.46150000000000002</v>
      </c>
    </row>
    <row r="926" spans="14:33" x14ac:dyDescent="0.25">
      <c r="N926" s="7">
        <v>924</v>
      </c>
      <c r="O926" s="7">
        <f t="shared" ca="1" si="43"/>
        <v>0.82861296938295148</v>
      </c>
      <c r="P926" s="20">
        <f t="shared" ca="1" si="44"/>
        <v>706.55501089332688</v>
      </c>
      <c r="X926" s="12">
        <v>542.4446305953827</v>
      </c>
      <c r="AE926" s="8">
        <v>924</v>
      </c>
      <c r="AF926" s="12">
        <v>168726.5</v>
      </c>
      <c r="AG926" s="8">
        <f t="shared" si="45"/>
        <v>0.46200000000000002</v>
      </c>
    </row>
    <row r="927" spans="14:33" x14ac:dyDescent="0.25">
      <c r="N927" s="7">
        <v>925</v>
      </c>
      <c r="O927" s="7">
        <f t="shared" ca="1" si="43"/>
        <v>0.49426559387576208</v>
      </c>
      <c r="P927" s="20">
        <f t="shared" ca="1" si="44"/>
        <v>587.83183813634582</v>
      </c>
      <c r="X927" s="12">
        <v>641.90053492827371</v>
      </c>
      <c r="AE927" s="8">
        <v>925</v>
      </c>
      <c r="AF927" s="12">
        <v>168803.6</v>
      </c>
      <c r="AG927" s="8">
        <f t="shared" si="45"/>
        <v>0.46250000000000002</v>
      </c>
    </row>
    <row r="928" spans="14:33" x14ac:dyDescent="0.25">
      <c r="N928" s="7">
        <v>926</v>
      </c>
      <c r="O928" s="7">
        <f t="shared" ca="1" si="43"/>
        <v>0.28521328743537011</v>
      </c>
      <c r="P928" s="20">
        <f t="shared" ca="1" si="44"/>
        <v>519.40736536642385</v>
      </c>
      <c r="X928" s="12">
        <v>620.43591203799633</v>
      </c>
      <c r="AE928" s="8">
        <v>926</v>
      </c>
      <c r="AF928" s="12">
        <v>168846.4</v>
      </c>
      <c r="AG928" s="8">
        <f t="shared" si="45"/>
        <v>0.46300000000000002</v>
      </c>
    </row>
    <row r="929" spans="14:33" x14ac:dyDescent="0.25">
      <c r="N929" s="7">
        <v>927</v>
      </c>
      <c r="O929" s="7">
        <f t="shared" ca="1" si="43"/>
        <v>0.94894038604966557</v>
      </c>
      <c r="P929" s="20">
        <f t="shared" ca="1" si="44"/>
        <v>784.78234098969278</v>
      </c>
      <c r="X929" s="12">
        <v>592.05667937742442</v>
      </c>
      <c r="AE929" s="8">
        <v>927</v>
      </c>
      <c r="AF929" s="12">
        <v>168885.8</v>
      </c>
      <c r="AG929" s="8">
        <f t="shared" si="45"/>
        <v>0.46350000000000002</v>
      </c>
    </row>
    <row r="930" spans="14:33" x14ac:dyDescent="0.25">
      <c r="N930" s="7">
        <v>928</v>
      </c>
      <c r="O930" s="7">
        <f t="shared" ca="1" si="43"/>
        <v>0.40565415801327298</v>
      </c>
      <c r="P930" s="20">
        <f t="shared" ca="1" si="44"/>
        <v>559.87043006240219</v>
      </c>
      <c r="X930" s="12">
        <v>480.44416902819694</v>
      </c>
      <c r="AE930" s="8">
        <v>928</v>
      </c>
      <c r="AF930" s="12">
        <v>168912.7</v>
      </c>
      <c r="AG930" s="8">
        <f t="shared" si="45"/>
        <v>0.46400000000000002</v>
      </c>
    </row>
    <row r="931" spans="14:33" x14ac:dyDescent="0.25">
      <c r="N931" s="7">
        <v>929</v>
      </c>
      <c r="O931" s="7">
        <f t="shared" ca="1" si="43"/>
        <v>0.35251081835278997</v>
      </c>
      <c r="P931" s="20">
        <f t="shared" ca="1" si="44"/>
        <v>542.5621074144708</v>
      </c>
      <c r="X931" s="12">
        <v>596.31267961719982</v>
      </c>
      <c r="AE931" s="8">
        <v>929</v>
      </c>
      <c r="AF931" s="12">
        <v>168945.7</v>
      </c>
      <c r="AG931" s="8">
        <f t="shared" si="45"/>
        <v>0.46450000000000002</v>
      </c>
    </row>
    <row r="932" spans="14:33" x14ac:dyDescent="0.25">
      <c r="N932" s="7">
        <v>930</v>
      </c>
      <c r="O932" s="7">
        <f t="shared" ca="1" si="43"/>
        <v>0.68366853279252904</v>
      </c>
      <c r="P932" s="20">
        <f t="shared" ca="1" si="44"/>
        <v>649.21415307160987</v>
      </c>
      <c r="X932" s="12">
        <v>572.32809905324189</v>
      </c>
      <c r="AE932" s="8">
        <v>930</v>
      </c>
      <c r="AF932" s="12">
        <v>168983</v>
      </c>
      <c r="AG932" s="8">
        <f t="shared" si="45"/>
        <v>0.46500000000000002</v>
      </c>
    </row>
    <row r="933" spans="14:33" x14ac:dyDescent="0.25">
      <c r="N933" s="7">
        <v>931</v>
      </c>
      <c r="O933" s="7">
        <f t="shared" ca="1" si="43"/>
        <v>1.8869256416886193E-2</v>
      </c>
      <c r="P933" s="20">
        <f t="shared" ca="1" si="44"/>
        <v>353.44228803828992</v>
      </c>
      <c r="X933" s="12">
        <v>538.67610924129099</v>
      </c>
      <c r="AE933" s="8">
        <v>931</v>
      </c>
      <c r="AF933" s="12">
        <v>169040.6</v>
      </c>
      <c r="AG933" s="8">
        <f t="shared" si="45"/>
        <v>0.46550000000000002</v>
      </c>
    </row>
    <row r="934" spans="14:33" x14ac:dyDescent="0.25">
      <c r="N934" s="7">
        <v>932</v>
      </c>
      <c r="O934" s="7">
        <f t="shared" ca="1" si="43"/>
        <v>0.23808701831284607</v>
      </c>
      <c r="P934" s="20">
        <f t="shared" ca="1" si="44"/>
        <v>501.85790314653093</v>
      </c>
      <c r="X934" s="12">
        <v>717.17366925199394</v>
      </c>
      <c r="AE934" s="8">
        <v>932</v>
      </c>
      <c r="AF934" s="12">
        <v>169058.1</v>
      </c>
      <c r="AG934" s="8">
        <f t="shared" si="45"/>
        <v>0.46600000000000003</v>
      </c>
    </row>
    <row r="935" spans="14:33" x14ac:dyDescent="0.25">
      <c r="N935" s="7">
        <v>933</v>
      </c>
      <c r="O935" s="7">
        <f t="shared" ca="1" si="43"/>
        <v>0.35718840276536867</v>
      </c>
      <c r="P935" s="20">
        <f t="shared" ca="1" si="44"/>
        <v>544.11271892179798</v>
      </c>
      <c r="X935" s="12">
        <v>685.86710175425344</v>
      </c>
      <c r="AE935" s="8">
        <v>933</v>
      </c>
      <c r="AF935" s="12">
        <v>169103.2</v>
      </c>
      <c r="AG935" s="8">
        <f t="shared" si="45"/>
        <v>0.46650000000000003</v>
      </c>
    </row>
    <row r="936" spans="14:33" x14ac:dyDescent="0.25">
      <c r="N936" s="7">
        <v>934</v>
      </c>
      <c r="O936" s="7">
        <f t="shared" ca="1" si="43"/>
        <v>0.30622683665390937</v>
      </c>
      <c r="P936" s="20">
        <f t="shared" ca="1" si="44"/>
        <v>526.83354517812143</v>
      </c>
      <c r="X936" s="12">
        <v>530.18890973185398</v>
      </c>
      <c r="AE936" s="8">
        <v>934</v>
      </c>
      <c r="AF936" s="12">
        <v>169114.6</v>
      </c>
      <c r="AG936" s="8">
        <f t="shared" si="45"/>
        <v>0.46700000000000003</v>
      </c>
    </row>
    <row r="937" spans="14:33" x14ac:dyDescent="0.25">
      <c r="N937" s="7">
        <v>935</v>
      </c>
      <c r="O937" s="7">
        <f t="shared" ca="1" si="43"/>
        <v>0.96268399867702892</v>
      </c>
      <c r="P937" s="20">
        <f t="shared" ca="1" si="44"/>
        <v>800.53875240859361</v>
      </c>
      <c r="X937" s="12">
        <v>478.35117727029046</v>
      </c>
      <c r="AE937" s="8">
        <v>935</v>
      </c>
      <c r="AF937" s="12">
        <v>169116</v>
      </c>
      <c r="AG937" s="8">
        <f t="shared" si="45"/>
        <v>0.46750000000000003</v>
      </c>
    </row>
    <row r="938" spans="14:33" x14ac:dyDescent="0.25">
      <c r="N938" s="7">
        <v>936</v>
      </c>
      <c r="O938" s="7">
        <f t="shared" ca="1" si="43"/>
        <v>0.73025254872325729</v>
      </c>
      <c r="P938" s="20">
        <f t="shared" ca="1" si="44"/>
        <v>665.93710016553098</v>
      </c>
      <c r="X938" s="12">
        <v>648.22055101419016</v>
      </c>
      <c r="AE938" s="8">
        <v>936</v>
      </c>
      <c r="AF938" s="12">
        <v>169166</v>
      </c>
      <c r="AG938" s="8">
        <f t="shared" si="45"/>
        <v>0.46800000000000003</v>
      </c>
    </row>
    <row r="939" spans="14:33" x14ac:dyDescent="0.25">
      <c r="N939" s="7">
        <v>937</v>
      </c>
      <c r="O939" s="7">
        <f t="shared" ca="1" si="43"/>
        <v>0.13673429494657274</v>
      </c>
      <c r="P939" s="20">
        <f t="shared" ca="1" si="44"/>
        <v>456.85289521802213</v>
      </c>
      <c r="X939" s="12">
        <v>795.46382305620102</v>
      </c>
      <c r="AE939" s="8">
        <v>937</v>
      </c>
      <c r="AF939" s="12">
        <v>169169.4</v>
      </c>
      <c r="AG939" s="8">
        <f t="shared" si="45"/>
        <v>0.46850000000000003</v>
      </c>
    </row>
    <row r="940" spans="14:33" x14ac:dyDescent="0.25">
      <c r="N940" s="7">
        <v>938</v>
      </c>
      <c r="O940" s="7">
        <f t="shared" ca="1" si="43"/>
        <v>0.84398111817614896</v>
      </c>
      <c r="P940" s="20">
        <f t="shared" ca="1" si="44"/>
        <v>713.95856018603365</v>
      </c>
      <c r="X940" s="12">
        <v>871.80439697379074</v>
      </c>
      <c r="AE940" s="8">
        <v>938</v>
      </c>
      <c r="AF940" s="12">
        <v>169239.8</v>
      </c>
      <c r="AG940" s="8">
        <f t="shared" si="45"/>
        <v>0.46899999999999997</v>
      </c>
    </row>
    <row r="941" spans="14:33" x14ac:dyDescent="0.25">
      <c r="N941" s="7">
        <v>939</v>
      </c>
      <c r="O941" s="7">
        <f t="shared" ca="1" si="43"/>
        <v>0.89365625401900994</v>
      </c>
      <c r="P941" s="20">
        <f t="shared" ca="1" si="44"/>
        <v>741.43772570941746</v>
      </c>
      <c r="X941" s="12">
        <v>400.17562636714001</v>
      </c>
      <c r="AE941" s="8">
        <v>939</v>
      </c>
      <c r="AF941" s="12">
        <v>169258.5</v>
      </c>
      <c r="AG941" s="8">
        <f t="shared" si="45"/>
        <v>0.46949999999999997</v>
      </c>
    </row>
    <row r="942" spans="14:33" x14ac:dyDescent="0.25">
      <c r="N942" s="7">
        <v>940</v>
      </c>
      <c r="O942" s="7">
        <f t="shared" ca="1" si="43"/>
        <v>0.70996277629872551</v>
      </c>
      <c r="P942" s="20">
        <f t="shared" ca="1" si="44"/>
        <v>658.51637039938305</v>
      </c>
      <c r="X942" s="12">
        <v>618.3937825826132</v>
      </c>
      <c r="AE942" s="8">
        <v>940</v>
      </c>
      <c r="AF942" s="12">
        <v>169302.9</v>
      </c>
      <c r="AG942" s="8">
        <f t="shared" si="45"/>
        <v>0.47</v>
      </c>
    </row>
    <row r="943" spans="14:33" x14ac:dyDescent="0.25">
      <c r="N943" s="7">
        <v>941</v>
      </c>
      <c r="O943" s="7">
        <f t="shared" ca="1" si="43"/>
        <v>0.42181259057314602</v>
      </c>
      <c r="P943" s="20">
        <f t="shared" ca="1" si="44"/>
        <v>565.02613269541121</v>
      </c>
      <c r="X943" s="12">
        <v>551.07148458460733</v>
      </c>
      <c r="AE943" s="8">
        <v>941</v>
      </c>
      <c r="AF943" s="12">
        <v>169325.4</v>
      </c>
      <c r="AG943" s="8">
        <f t="shared" si="45"/>
        <v>0.47049999999999997</v>
      </c>
    </row>
    <row r="944" spans="14:33" x14ac:dyDescent="0.25">
      <c r="N944" s="7">
        <v>942</v>
      </c>
      <c r="O944" s="7">
        <f t="shared" ca="1" si="43"/>
        <v>0.10026906353813925</v>
      </c>
      <c r="P944" s="20">
        <f t="shared" ca="1" si="44"/>
        <v>435.92549292768433</v>
      </c>
      <c r="X944" s="12">
        <v>440.8655913550794</v>
      </c>
      <c r="AE944" s="8">
        <v>942</v>
      </c>
      <c r="AF944" s="12">
        <v>169340.1</v>
      </c>
      <c r="AG944" s="8">
        <f t="shared" si="45"/>
        <v>0.47099999999999997</v>
      </c>
    </row>
    <row r="945" spans="14:33" x14ac:dyDescent="0.25">
      <c r="N945" s="7">
        <v>943</v>
      </c>
      <c r="O945" s="7">
        <f t="shared" ca="1" si="43"/>
        <v>0.85325314370419858</v>
      </c>
      <c r="P945" s="20">
        <f t="shared" ca="1" si="44"/>
        <v>718.6327786606239</v>
      </c>
      <c r="X945" s="12">
        <v>616.23696144843996</v>
      </c>
      <c r="AE945" s="8">
        <v>943</v>
      </c>
      <c r="AF945" s="12">
        <v>169363.7</v>
      </c>
      <c r="AG945" s="8">
        <f t="shared" si="45"/>
        <v>0.47149999999999997</v>
      </c>
    </row>
    <row r="946" spans="14:33" x14ac:dyDescent="0.25">
      <c r="N946" s="7">
        <v>944</v>
      </c>
      <c r="O946" s="7">
        <f t="shared" ca="1" si="43"/>
        <v>0.27851995343137725</v>
      </c>
      <c r="P946" s="20">
        <f t="shared" ca="1" si="44"/>
        <v>516.99611274644099</v>
      </c>
      <c r="X946" s="12">
        <v>498.61453853342948</v>
      </c>
      <c r="AE946" s="8">
        <v>944</v>
      </c>
      <c r="AF946" s="12">
        <v>169418.6</v>
      </c>
      <c r="AG946" s="8">
        <f t="shared" si="45"/>
        <v>0.47199999999999998</v>
      </c>
    </row>
    <row r="947" spans="14:33" x14ac:dyDescent="0.25">
      <c r="N947" s="7">
        <v>945</v>
      </c>
      <c r="O947" s="7">
        <f t="shared" ca="1" si="43"/>
        <v>0.59167615435906273</v>
      </c>
      <c r="P947" s="20">
        <f t="shared" ca="1" si="44"/>
        <v>618.60001209634549</v>
      </c>
      <c r="X947" s="12">
        <v>767.91358370298781</v>
      </c>
      <c r="AE947" s="8">
        <v>945</v>
      </c>
      <c r="AF947" s="12">
        <v>169450.5</v>
      </c>
      <c r="AG947" s="8">
        <f t="shared" si="45"/>
        <v>0.47249999999999998</v>
      </c>
    </row>
    <row r="948" spans="14:33" x14ac:dyDescent="0.25">
      <c r="N948" s="7">
        <v>946</v>
      </c>
      <c r="O948" s="7">
        <f t="shared" ca="1" si="43"/>
        <v>0.8437696638583323</v>
      </c>
      <c r="P948" s="20">
        <f t="shared" ca="1" si="44"/>
        <v>713.85389345070735</v>
      </c>
      <c r="X948" s="12">
        <v>729.00779457592455</v>
      </c>
      <c r="AE948" s="8">
        <v>946</v>
      </c>
      <c r="AF948" s="12">
        <v>169467.5</v>
      </c>
      <c r="AG948" s="8">
        <f t="shared" si="45"/>
        <v>0.47299999999999998</v>
      </c>
    </row>
    <row r="949" spans="14:33" x14ac:dyDescent="0.25">
      <c r="N949" s="7">
        <v>947</v>
      </c>
      <c r="O949" s="7">
        <f t="shared" ca="1" si="43"/>
        <v>0.53516591025072546</v>
      </c>
      <c r="P949" s="20">
        <f t="shared" ca="1" si="44"/>
        <v>600.65904069138674</v>
      </c>
      <c r="X949" s="12">
        <v>714.76001761423345</v>
      </c>
      <c r="AE949" s="8">
        <v>947</v>
      </c>
      <c r="AF949" s="12">
        <v>169472</v>
      </c>
      <c r="AG949" s="8">
        <f t="shared" si="45"/>
        <v>0.47349999999999998</v>
      </c>
    </row>
    <row r="950" spans="14:33" x14ac:dyDescent="0.25">
      <c r="N950" s="7">
        <v>948</v>
      </c>
      <c r="O950" s="7">
        <f t="shared" ca="1" si="43"/>
        <v>0.8182062664873615</v>
      </c>
      <c r="P950" s="20">
        <f t="shared" ca="1" si="44"/>
        <v>701.75433802710256</v>
      </c>
      <c r="X950" s="12">
        <v>771.96856624881673</v>
      </c>
      <c r="AE950" s="8">
        <v>948</v>
      </c>
      <c r="AF950" s="12">
        <v>169570</v>
      </c>
      <c r="AG950" s="8">
        <f t="shared" si="45"/>
        <v>0.47399999999999998</v>
      </c>
    </row>
    <row r="951" spans="14:33" x14ac:dyDescent="0.25">
      <c r="N951" s="7">
        <v>949</v>
      </c>
      <c r="O951" s="7">
        <f t="shared" ca="1" si="43"/>
        <v>0.26477790322907846</v>
      </c>
      <c r="P951" s="20">
        <f t="shared" ca="1" si="44"/>
        <v>511.96765560025364</v>
      </c>
      <c r="X951" s="12">
        <v>539.52865288974874</v>
      </c>
      <c r="AE951" s="8">
        <v>949</v>
      </c>
      <c r="AF951" s="12">
        <v>169574.39999999999</v>
      </c>
      <c r="AG951" s="8">
        <f t="shared" si="45"/>
        <v>0.47449999999999998</v>
      </c>
    </row>
    <row r="952" spans="14:33" x14ac:dyDescent="0.25">
      <c r="N952" s="7">
        <v>950</v>
      </c>
      <c r="O952" s="7">
        <f t="shared" ca="1" si="43"/>
        <v>0.78497683498270276</v>
      </c>
      <c r="P952" s="20">
        <f t="shared" ca="1" si="44"/>
        <v>687.35971149712498</v>
      </c>
      <c r="X952" s="12">
        <v>560.58335009704638</v>
      </c>
      <c r="AE952" s="8">
        <v>950</v>
      </c>
      <c r="AF952" s="12">
        <v>169597.4</v>
      </c>
      <c r="AG952" s="8">
        <f t="shared" si="45"/>
        <v>0.47499999999999998</v>
      </c>
    </row>
    <row r="953" spans="14:33" x14ac:dyDescent="0.25">
      <c r="N953" s="7">
        <v>951</v>
      </c>
      <c r="O953" s="7">
        <f t="shared" ca="1" si="43"/>
        <v>0.76538015709148666</v>
      </c>
      <c r="P953" s="20">
        <f t="shared" ca="1" si="44"/>
        <v>679.41279930506607</v>
      </c>
      <c r="X953" s="12">
        <v>658.0399873386458</v>
      </c>
      <c r="AE953" s="8">
        <v>951</v>
      </c>
      <c r="AF953" s="12">
        <v>169606.8</v>
      </c>
      <c r="AG953" s="8">
        <f t="shared" si="45"/>
        <v>0.47549999999999998</v>
      </c>
    </row>
    <row r="954" spans="14:33" x14ac:dyDescent="0.25">
      <c r="N954" s="7">
        <v>952</v>
      </c>
      <c r="O954" s="7">
        <f t="shared" ca="1" si="43"/>
        <v>0.21810707014957487</v>
      </c>
      <c r="P954" s="20">
        <f t="shared" ca="1" si="44"/>
        <v>493.9362579339105</v>
      </c>
      <c r="X954" s="12">
        <v>598.34521943599361</v>
      </c>
      <c r="AE954" s="8">
        <v>952</v>
      </c>
      <c r="AF954" s="12">
        <v>169610.4</v>
      </c>
      <c r="AG954" s="8">
        <f t="shared" si="45"/>
        <v>0.47599999999999998</v>
      </c>
    </row>
    <row r="955" spans="14:33" x14ac:dyDescent="0.25">
      <c r="N955" s="7">
        <v>953</v>
      </c>
      <c r="O955" s="7">
        <f t="shared" ca="1" si="43"/>
        <v>0.63495141939053124</v>
      </c>
      <c r="P955" s="20">
        <f t="shared" ca="1" si="44"/>
        <v>632.70402766656912</v>
      </c>
      <c r="X955" s="12">
        <v>577.15408957566524</v>
      </c>
      <c r="AE955" s="8">
        <v>953</v>
      </c>
      <c r="AF955" s="12">
        <v>169687.8</v>
      </c>
      <c r="AG955" s="8">
        <f t="shared" si="45"/>
        <v>0.47649999999999998</v>
      </c>
    </row>
    <row r="956" spans="14:33" x14ac:dyDescent="0.25">
      <c r="N956" s="7">
        <v>954</v>
      </c>
      <c r="O956" s="7">
        <f t="shared" ca="1" si="43"/>
        <v>0.57030824717445694</v>
      </c>
      <c r="P956" s="20">
        <f t="shared" ca="1" si="44"/>
        <v>611.7689498312966</v>
      </c>
      <c r="X956" s="12">
        <v>627.04674734805167</v>
      </c>
      <c r="AE956" s="8">
        <v>954</v>
      </c>
      <c r="AF956" s="12">
        <v>169688.9</v>
      </c>
      <c r="AG956" s="8">
        <f t="shared" si="45"/>
        <v>0.47699999999999998</v>
      </c>
    </row>
    <row r="957" spans="14:33" x14ac:dyDescent="0.25">
      <c r="N957" s="7">
        <v>955</v>
      </c>
      <c r="O957" s="7">
        <f t="shared" ca="1" si="43"/>
        <v>0.64049078553662275</v>
      </c>
      <c r="P957" s="20">
        <f t="shared" ca="1" si="44"/>
        <v>634.54250674290722</v>
      </c>
      <c r="X957" s="12">
        <v>651.9931247287725</v>
      </c>
      <c r="AE957" s="8">
        <v>955</v>
      </c>
      <c r="AF957" s="12">
        <v>169706</v>
      </c>
      <c r="AG957" s="8">
        <f t="shared" si="45"/>
        <v>0.47749999999999998</v>
      </c>
    </row>
    <row r="958" spans="14:33" x14ac:dyDescent="0.25">
      <c r="N958" s="7">
        <v>956</v>
      </c>
      <c r="O958" s="7">
        <f t="shared" ca="1" si="43"/>
        <v>0.36723608598989543</v>
      </c>
      <c r="P958" s="20">
        <f t="shared" ca="1" si="44"/>
        <v>547.42350223981998</v>
      </c>
      <c r="X958" s="12">
        <v>457.85656260544192</v>
      </c>
      <c r="AE958" s="8">
        <v>956</v>
      </c>
      <c r="AF958" s="12">
        <v>169742.6</v>
      </c>
      <c r="AG958" s="8">
        <f t="shared" si="45"/>
        <v>0.47799999999999998</v>
      </c>
    </row>
    <row r="959" spans="14:33" x14ac:dyDescent="0.25">
      <c r="N959" s="7">
        <v>957</v>
      </c>
      <c r="O959" s="7">
        <f t="shared" ca="1" si="43"/>
        <v>0.23676109339544271</v>
      </c>
      <c r="P959" s="20">
        <f t="shared" ca="1" si="44"/>
        <v>501.34237089036429</v>
      </c>
      <c r="X959" s="12">
        <v>723.102910021291</v>
      </c>
      <c r="AE959" s="8">
        <v>957</v>
      </c>
      <c r="AF959" s="12">
        <v>169788.6</v>
      </c>
      <c r="AG959" s="8">
        <f t="shared" si="45"/>
        <v>0.47849999999999998</v>
      </c>
    </row>
    <row r="960" spans="14:33" x14ac:dyDescent="0.25">
      <c r="N960" s="7">
        <v>958</v>
      </c>
      <c r="O960" s="7">
        <f t="shared" ca="1" si="43"/>
        <v>0.54146202096169449</v>
      </c>
      <c r="P960" s="20">
        <f t="shared" ca="1" si="44"/>
        <v>602.64093582249518</v>
      </c>
      <c r="X960" s="12">
        <v>702.6563979708975</v>
      </c>
      <c r="AE960" s="8">
        <v>958</v>
      </c>
      <c r="AF960" s="12">
        <v>169790.4</v>
      </c>
      <c r="AG960" s="8">
        <f t="shared" si="45"/>
        <v>0.47899999999999998</v>
      </c>
    </row>
    <row r="961" spans="14:33" x14ac:dyDescent="0.25">
      <c r="N961" s="7">
        <v>959</v>
      </c>
      <c r="O961" s="7">
        <f t="shared" ca="1" si="43"/>
        <v>0.82929616259006689</v>
      </c>
      <c r="P961" s="20">
        <f t="shared" ca="1" si="44"/>
        <v>706.87585090506934</v>
      </c>
      <c r="X961" s="12">
        <v>619.09167341914383</v>
      </c>
      <c r="AE961" s="8">
        <v>959</v>
      </c>
      <c r="AF961" s="12">
        <v>169880.6</v>
      </c>
      <c r="AG961" s="8">
        <f t="shared" si="45"/>
        <v>0.47949999999999998</v>
      </c>
    </row>
    <row r="962" spans="14:33" x14ac:dyDescent="0.25">
      <c r="N962" s="7">
        <v>960</v>
      </c>
      <c r="O962" s="7">
        <f t="shared" ca="1" si="43"/>
        <v>0.62902754772593006</v>
      </c>
      <c r="P962" s="20">
        <f t="shared" ca="1" si="44"/>
        <v>630.74726437203549</v>
      </c>
      <c r="X962" s="12">
        <v>355.89253341918095</v>
      </c>
      <c r="AE962" s="8">
        <v>960</v>
      </c>
      <c r="AF962" s="12">
        <v>169898.6</v>
      </c>
      <c r="AG962" s="8">
        <f t="shared" si="45"/>
        <v>0.48</v>
      </c>
    </row>
    <row r="963" spans="14:33" x14ac:dyDescent="0.25">
      <c r="N963" s="7">
        <v>961</v>
      </c>
      <c r="O963" s="7">
        <f t="shared" ca="1" si="43"/>
        <v>7.1627003779244247E-2</v>
      </c>
      <c r="P963" s="20">
        <f t="shared" ca="1" si="44"/>
        <v>415.7472939023458</v>
      </c>
      <c r="X963" s="12">
        <v>618.30965226491924</v>
      </c>
      <c r="AE963" s="8">
        <v>961</v>
      </c>
      <c r="AF963" s="12">
        <v>169899.3</v>
      </c>
      <c r="AG963" s="8">
        <f t="shared" si="45"/>
        <v>0.48049999999999998</v>
      </c>
    </row>
    <row r="964" spans="14:33" x14ac:dyDescent="0.25">
      <c r="N964" s="7">
        <v>962</v>
      </c>
      <c r="O964" s="7">
        <f t="shared" ref="O964:O1027" ca="1" si="46">RAND()</f>
        <v>0.3951923668325521</v>
      </c>
      <c r="P964" s="20">
        <f t="shared" ref="P964:P1027" ca="1" si="47">(($L$4*(EXP((_xlfn.NORM.S.INV(O964)-$L$5)/$L$6)))/(1+EXP((_xlfn.NORM.S.INV(O964)-$L$5)/$L$6)))+$L$3</f>
        <v>556.51004396765575</v>
      </c>
      <c r="X964" s="12">
        <v>418.81352931751525</v>
      </c>
      <c r="AE964" s="8">
        <v>962</v>
      </c>
      <c r="AF964" s="12">
        <v>169913.8</v>
      </c>
      <c r="AG964" s="8">
        <f t="shared" ref="AG964:AG1027" si="48">AE964/2000</f>
        <v>0.48099999999999998</v>
      </c>
    </row>
    <row r="965" spans="14:33" x14ac:dyDescent="0.25">
      <c r="N965" s="7">
        <v>963</v>
      </c>
      <c r="O965" s="7">
        <f t="shared" ca="1" si="46"/>
        <v>6.6463259028925581E-2</v>
      </c>
      <c r="P965" s="20">
        <f t="shared" ca="1" si="47"/>
        <v>411.56231592629314</v>
      </c>
      <c r="X965" s="12">
        <v>684.46561217093165</v>
      </c>
      <c r="AE965" s="8">
        <v>963</v>
      </c>
      <c r="AF965" s="12">
        <v>169968.6</v>
      </c>
      <c r="AG965" s="8">
        <f t="shared" si="48"/>
        <v>0.48149999999999998</v>
      </c>
    </row>
    <row r="966" spans="14:33" x14ac:dyDescent="0.25">
      <c r="N966" s="7">
        <v>964</v>
      </c>
      <c r="O966" s="7">
        <f t="shared" ca="1" si="46"/>
        <v>0.33977980429344068</v>
      </c>
      <c r="P966" s="20">
        <f t="shared" ca="1" si="47"/>
        <v>538.30916165298163</v>
      </c>
      <c r="X966" s="12">
        <v>561.61247944684078</v>
      </c>
      <c r="AE966" s="8">
        <v>964</v>
      </c>
      <c r="AF966" s="12">
        <v>169969.3</v>
      </c>
      <c r="AG966" s="8">
        <f t="shared" si="48"/>
        <v>0.48199999999999998</v>
      </c>
    </row>
    <row r="967" spans="14:33" x14ac:dyDescent="0.25">
      <c r="N967" s="7">
        <v>965</v>
      </c>
      <c r="O967" s="7">
        <f t="shared" ca="1" si="46"/>
        <v>0.20273978085867039</v>
      </c>
      <c r="P967" s="20">
        <f t="shared" ca="1" si="47"/>
        <v>487.59509472020636</v>
      </c>
      <c r="X967" s="12">
        <v>666.39843987643621</v>
      </c>
      <c r="AE967" s="8">
        <v>965</v>
      </c>
      <c r="AF967" s="12">
        <v>169984</v>
      </c>
      <c r="AG967" s="8">
        <f t="shared" si="48"/>
        <v>0.48249999999999998</v>
      </c>
    </row>
    <row r="968" spans="14:33" x14ac:dyDescent="0.25">
      <c r="N968" s="7">
        <v>966</v>
      </c>
      <c r="O968" s="7">
        <f t="shared" ca="1" si="46"/>
        <v>4.2188563151376646E-2</v>
      </c>
      <c r="P968" s="20">
        <f t="shared" ca="1" si="47"/>
        <v>388.14458629201295</v>
      </c>
      <c r="X968" s="12">
        <v>548.41639667468314</v>
      </c>
      <c r="AE968" s="8">
        <v>966</v>
      </c>
      <c r="AF968" s="12">
        <v>170007.3</v>
      </c>
      <c r="AG968" s="8">
        <f t="shared" si="48"/>
        <v>0.48299999999999998</v>
      </c>
    </row>
    <row r="969" spans="14:33" x14ac:dyDescent="0.25">
      <c r="N969" s="7">
        <v>967</v>
      </c>
      <c r="O969" s="7">
        <f t="shared" ca="1" si="46"/>
        <v>0.38845316807467323</v>
      </c>
      <c r="P969" s="20">
        <f t="shared" ca="1" si="47"/>
        <v>554.33474640973327</v>
      </c>
      <c r="X969" s="12">
        <v>547.65677423625812</v>
      </c>
      <c r="AE969" s="8">
        <v>967</v>
      </c>
      <c r="AF969" s="12">
        <v>170039</v>
      </c>
      <c r="AG969" s="8">
        <f t="shared" si="48"/>
        <v>0.48349999999999999</v>
      </c>
    </row>
    <row r="970" spans="14:33" x14ac:dyDescent="0.25">
      <c r="N970" s="7">
        <v>968</v>
      </c>
      <c r="O970" s="7">
        <f t="shared" ca="1" si="46"/>
        <v>0.25108192295506981</v>
      </c>
      <c r="P970" s="20">
        <f t="shared" ca="1" si="47"/>
        <v>506.84113388905951</v>
      </c>
      <c r="X970" s="12">
        <v>839.15257231520297</v>
      </c>
      <c r="AE970" s="8">
        <v>968</v>
      </c>
      <c r="AF970" s="12">
        <v>170046.1</v>
      </c>
      <c r="AG970" s="8">
        <f t="shared" si="48"/>
        <v>0.48399999999999999</v>
      </c>
    </row>
    <row r="971" spans="14:33" x14ac:dyDescent="0.25">
      <c r="N971" s="7">
        <v>969</v>
      </c>
      <c r="O971" s="7">
        <f t="shared" ca="1" si="46"/>
        <v>0.96384755915088127</v>
      </c>
      <c r="P971" s="20">
        <f t="shared" ca="1" si="47"/>
        <v>802.05478748574853</v>
      </c>
      <c r="X971" s="12">
        <v>469.32044058110546</v>
      </c>
      <c r="AE971" s="8">
        <v>969</v>
      </c>
      <c r="AF971" s="12">
        <v>170074.7</v>
      </c>
      <c r="AG971" s="8">
        <f t="shared" si="48"/>
        <v>0.48449999999999999</v>
      </c>
    </row>
    <row r="972" spans="14:33" x14ac:dyDescent="0.25">
      <c r="N972" s="7">
        <v>970</v>
      </c>
      <c r="O972" s="7">
        <f t="shared" ca="1" si="46"/>
        <v>0.11959313371110736</v>
      </c>
      <c r="P972" s="20">
        <f t="shared" ca="1" si="47"/>
        <v>447.50904723611757</v>
      </c>
      <c r="X972" s="12">
        <v>451.35043005560789</v>
      </c>
      <c r="AE972" s="8">
        <v>970</v>
      </c>
      <c r="AF972" s="12">
        <v>170137.2</v>
      </c>
      <c r="AG972" s="8">
        <f t="shared" si="48"/>
        <v>0.48499999999999999</v>
      </c>
    </row>
    <row r="973" spans="14:33" x14ac:dyDescent="0.25">
      <c r="N973" s="7">
        <v>971</v>
      </c>
      <c r="O973" s="7">
        <f t="shared" ca="1" si="46"/>
        <v>0.21619880138069425</v>
      </c>
      <c r="P973" s="20">
        <f t="shared" ca="1" si="47"/>
        <v>493.16137958537445</v>
      </c>
      <c r="X973" s="12">
        <v>702.27103038325822</v>
      </c>
      <c r="AE973" s="8">
        <v>971</v>
      </c>
      <c r="AF973" s="12">
        <v>170183.7</v>
      </c>
      <c r="AG973" s="8">
        <f t="shared" si="48"/>
        <v>0.48549999999999999</v>
      </c>
    </row>
    <row r="974" spans="14:33" x14ac:dyDescent="0.25">
      <c r="N974" s="7">
        <v>972</v>
      </c>
      <c r="O974" s="7">
        <f t="shared" ca="1" si="46"/>
        <v>0.41987280969955987</v>
      </c>
      <c r="P974" s="20">
        <f t="shared" ca="1" si="47"/>
        <v>564.40918508657114</v>
      </c>
      <c r="X974" s="12">
        <v>618.31084364305593</v>
      </c>
      <c r="AE974" s="8">
        <v>972</v>
      </c>
      <c r="AF974" s="12">
        <v>170200.6</v>
      </c>
      <c r="AG974" s="8">
        <f t="shared" si="48"/>
        <v>0.48599999999999999</v>
      </c>
    </row>
    <row r="975" spans="14:33" x14ac:dyDescent="0.25">
      <c r="N975" s="7">
        <v>973</v>
      </c>
      <c r="O975" s="7">
        <f t="shared" ca="1" si="46"/>
        <v>0.64495645469175478</v>
      </c>
      <c r="P975" s="20">
        <f t="shared" ca="1" si="47"/>
        <v>636.03107651238315</v>
      </c>
      <c r="X975" s="12">
        <v>637.22899628114544</v>
      </c>
      <c r="AE975" s="8">
        <v>973</v>
      </c>
      <c r="AF975" s="12">
        <v>170249.5</v>
      </c>
      <c r="AG975" s="8">
        <f t="shared" si="48"/>
        <v>0.48649999999999999</v>
      </c>
    </row>
    <row r="976" spans="14:33" x14ac:dyDescent="0.25">
      <c r="N976" s="7">
        <v>974</v>
      </c>
      <c r="O976" s="7">
        <f t="shared" ca="1" si="46"/>
        <v>0.64629659996473143</v>
      </c>
      <c r="P976" s="20">
        <f t="shared" ca="1" si="47"/>
        <v>636.47895645955793</v>
      </c>
      <c r="X976" s="12">
        <v>585.91850890641308</v>
      </c>
      <c r="AE976" s="8">
        <v>974</v>
      </c>
      <c r="AF976" s="12">
        <v>170271.4</v>
      </c>
      <c r="AG976" s="8">
        <f t="shared" si="48"/>
        <v>0.48699999999999999</v>
      </c>
    </row>
    <row r="977" spans="14:33" x14ac:dyDescent="0.25">
      <c r="N977" s="7">
        <v>975</v>
      </c>
      <c r="O977" s="7">
        <f t="shared" ca="1" si="46"/>
        <v>0.86633159575347285</v>
      </c>
      <c r="P977" s="20">
        <f t="shared" ca="1" si="47"/>
        <v>725.53600556550543</v>
      </c>
      <c r="X977" s="12">
        <v>542.57791120994875</v>
      </c>
      <c r="AE977" s="8">
        <v>975</v>
      </c>
      <c r="AF977" s="12">
        <v>170281.60000000001</v>
      </c>
      <c r="AG977" s="8">
        <f t="shared" si="48"/>
        <v>0.48749999999999999</v>
      </c>
    </row>
    <row r="978" spans="14:33" x14ac:dyDescent="0.25">
      <c r="N978" s="7">
        <v>976</v>
      </c>
      <c r="O978" s="7">
        <f t="shared" ca="1" si="46"/>
        <v>0.73129188519178301</v>
      </c>
      <c r="P978" s="20">
        <f t="shared" ca="1" si="47"/>
        <v>666.32370093775728</v>
      </c>
      <c r="X978" s="12">
        <v>541.59605102266744</v>
      </c>
      <c r="AE978" s="8">
        <v>976</v>
      </c>
      <c r="AF978" s="12">
        <v>170283.2</v>
      </c>
      <c r="AG978" s="8">
        <f t="shared" si="48"/>
        <v>0.48799999999999999</v>
      </c>
    </row>
    <row r="979" spans="14:33" x14ac:dyDescent="0.25">
      <c r="N979" s="7">
        <v>977</v>
      </c>
      <c r="O979" s="7">
        <f t="shared" ca="1" si="46"/>
        <v>0.21937010576588956</v>
      </c>
      <c r="P979" s="20">
        <f t="shared" ca="1" si="47"/>
        <v>494.44727454090952</v>
      </c>
      <c r="X979" s="12">
        <v>778.90584157085505</v>
      </c>
      <c r="AE979" s="8">
        <v>977</v>
      </c>
      <c r="AF979" s="12">
        <v>170370.7</v>
      </c>
      <c r="AG979" s="8">
        <f t="shared" si="48"/>
        <v>0.48849999999999999</v>
      </c>
    </row>
    <row r="980" spans="14:33" x14ac:dyDescent="0.25">
      <c r="N980" s="7">
        <v>978</v>
      </c>
      <c r="O980" s="7">
        <f t="shared" ca="1" si="46"/>
        <v>0.44102421803819492</v>
      </c>
      <c r="P980" s="20">
        <f t="shared" ca="1" si="47"/>
        <v>571.11183801859875</v>
      </c>
      <c r="X980" s="12">
        <v>658.53538069904141</v>
      </c>
      <c r="AE980" s="8">
        <v>978</v>
      </c>
      <c r="AF980" s="12">
        <v>170411.1</v>
      </c>
      <c r="AG980" s="8">
        <f t="shared" si="48"/>
        <v>0.48899999999999999</v>
      </c>
    </row>
    <row r="981" spans="14:33" x14ac:dyDescent="0.25">
      <c r="N981" s="7">
        <v>979</v>
      </c>
      <c r="O981" s="7">
        <f t="shared" ca="1" si="46"/>
        <v>0.69018095241617183</v>
      </c>
      <c r="P981" s="20">
        <f t="shared" ca="1" si="47"/>
        <v>651.48849970054641</v>
      </c>
      <c r="X981" s="12">
        <v>627.83623143494287</v>
      </c>
      <c r="AE981" s="8">
        <v>979</v>
      </c>
      <c r="AF981" s="12">
        <v>170428.6</v>
      </c>
      <c r="AG981" s="8">
        <f t="shared" si="48"/>
        <v>0.48949999999999999</v>
      </c>
    </row>
    <row r="982" spans="14:33" x14ac:dyDescent="0.25">
      <c r="N982" s="7">
        <v>980</v>
      </c>
      <c r="O982" s="7">
        <f t="shared" ca="1" si="46"/>
        <v>0.89621541511267977</v>
      </c>
      <c r="P982" s="20">
        <f t="shared" ca="1" si="47"/>
        <v>743.05393158584025</v>
      </c>
      <c r="X982" s="12">
        <v>537.28138434488551</v>
      </c>
      <c r="AE982" s="8">
        <v>980</v>
      </c>
      <c r="AF982" s="12">
        <v>170437</v>
      </c>
      <c r="AG982" s="8">
        <f t="shared" si="48"/>
        <v>0.49</v>
      </c>
    </row>
    <row r="983" spans="14:33" x14ac:dyDescent="0.25">
      <c r="N983" s="7">
        <v>981</v>
      </c>
      <c r="O983" s="7">
        <f t="shared" ca="1" si="46"/>
        <v>0.93053984189796013</v>
      </c>
      <c r="P983" s="20">
        <f t="shared" ca="1" si="47"/>
        <v>767.83666815734534</v>
      </c>
      <c r="X983" s="12">
        <v>562.46149600616377</v>
      </c>
      <c r="AE983" s="8">
        <v>981</v>
      </c>
      <c r="AF983" s="12">
        <v>170467.9</v>
      </c>
      <c r="AG983" s="8">
        <f t="shared" si="48"/>
        <v>0.49049999999999999</v>
      </c>
    </row>
    <row r="984" spans="14:33" x14ac:dyDescent="0.25">
      <c r="N984" s="7">
        <v>982</v>
      </c>
      <c r="O984" s="7">
        <f t="shared" ca="1" si="46"/>
        <v>0.42024974741075916</v>
      </c>
      <c r="P984" s="20">
        <f t="shared" ca="1" si="47"/>
        <v>564.5291096938065</v>
      </c>
      <c r="X984" s="12">
        <v>498.20240388437139</v>
      </c>
      <c r="AE984" s="8">
        <v>982</v>
      </c>
      <c r="AF984" s="12">
        <v>170492.3</v>
      </c>
      <c r="AG984" s="8">
        <f t="shared" si="48"/>
        <v>0.49099999999999999</v>
      </c>
    </row>
    <row r="985" spans="14:33" x14ac:dyDescent="0.25">
      <c r="N985" s="7">
        <v>983</v>
      </c>
      <c r="O985" s="7">
        <f t="shared" ca="1" si="46"/>
        <v>0.83050544291980855</v>
      </c>
      <c r="P985" s="20">
        <f t="shared" ca="1" si="47"/>
        <v>707.44554522486044</v>
      </c>
      <c r="X985" s="12">
        <v>555.55397215332448</v>
      </c>
      <c r="AE985" s="8">
        <v>983</v>
      </c>
      <c r="AF985" s="12">
        <v>170602.6</v>
      </c>
      <c r="AG985" s="8">
        <f t="shared" si="48"/>
        <v>0.49149999999999999</v>
      </c>
    </row>
    <row r="986" spans="14:33" x14ac:dyDescent="0.25">
      <c r="N986" s="7">
        <v>984</v>
      </c>
      <c r="O986" s="7">
        <f t="shared" ca="1" si="46"/>
        <v>0.98832336085778993</v>
      </c>
      <c r="P986" s="20">
        <f t="shared" ca="1" si="47"/>
        <v>848.81601198508554</v>
      </c>
      <c r="X986" s="12">
        <v>570.86678630262804</v>
      </c>
      <c r="AE986" s="8">
        <v>984</v>
      </c>
      <c r="AF986" s="12">
        <v>170648</v>
      </c>
      <c r="AG986" s="8">
        <f t="shared" si="48"/>
        <v>0.49199999999999999</v>
      </c>
    </row>
    <row r="987" spans="14:33" x14ac:dyDescent="0.25">
      <c r="N987" s="7">
        <v>985</v>
      </c>
      <c r="O987" s="7">
        <f t="shared" ca="1" si="46"/>
        <v>0.99642847246809385</v>
      </c>
      <c r="P987" s="20">
        <f t="shared" ca="1" si="47"/>
        <v>886.43269932646365</v>
      </c>
      <c r="X987" s="12">
        <v>618.01870845890494</v>
      </c>
      <c r="AE987" s="8">
        <v>985</v>
      </c>
      <c r="AF987" s="12">
        <v>170653.6</v>
      </c>
      <c r="AG987" s="8">
        <f t="shared" si="48"/>
        <v>0.49249999999999999</v>
      </c>
    </row>
    <row r="988" spans="14:33" x14ac:dyDescent="0.25">
      <c r="N988" s="7">
        <v>986</v>
      </c>
      <c r="O988" s="7">
        <f t="shared" ca="1" si="46"/>
        <v>0.33104853590362149</v>
      </c>
      <c r="P988" s="20">
        <f t="shared" ca="1" si="47"/>
        <v>535.36251775703658</v>
      </c>
      <c r="X988" s="12">
        <v>507.4958243663043</v>
      </c>
      <c r="AE988" s="8">
        <v>986</v>
      </c>
      <c r="AF988" s="12">
        <v>170667.8</v>
      </c>
      <c r="AG988" s="8">
        <f t="shared" si="48"/>
        <v>0.49299999999999999</v>
      </c>
    </row>
    <row r="989" spans="14:33" x14ac:dyDescent="0.25">
      <c r="N989" s="7">
        <v>987</v>
      </c>
      <c r="O989" s="7">
        <f t="shared" ca="1" si="46"/>
        <v>0.44211420626886644</v>
      </c>
      <c r="P989" s="20">
        <f t="shared" ca="1" si="47"/>
        <v>571.45593338785238</v>
      </c>
      <c r="X989" s="12">
        <v>442.18924924865627</v>
      </c>
      <c r="AE989" s="8">
        <v>987</v>
      </c>
      <c r="AF989" s="12">
        <v>170674.2</v>
      </c>
      <c r="AG989" s="8">
        <f t="shared" si="48"/>
        <v>0.49349999999999999</v>
      </c>
    </row>
    <row r="990" spans="14:33" x14ac:dyDescent="0.25">
      <c r="N990" s="7">
        <v>988</v>
      </c>
      <c r="O990" s="7">
        <f t="shared" ca="1" si="46"/>
        <v>0.3339595956668765</v>
      </c>
      <c r="P990" s="20">
        <f t="shared" ca="1" si="47"/>
        <v>536.34779795512372</v>
      </c>
      <c r="X990" s="12">
        <v>572.09967739052195</v>
      </c>
      <c r="AE990" s="8">
        <v>988</v>
      </c>
      <c r="AF990" s="12">
        <v>170729.3</v>
      </c>
      <c r="AG990" s="8">
        <f t="shared" si="48"/>
        <v>0.49399999999999999</v>
      </c>
    </row>
    <row r="991" spans="14:33" x14ac:dyDescent="0.25">
      <c r="N991" s="7">
        <v>989</v>
      </c>
      <c r="O991" s="7">
        <f t="shared" ca="1" si="46"/>
        <v>0.62282550192732844</v>
      </c>
      <c r="P991" s="20">
        <f t="shared" ca="1" si="47"/>
        <v>628.70839710945518</v>
      </c>
      <c r="X991" s="12">
        <v>624.48812083449241</v>
      </c>
      <c r="AE991" s="8">
        <v>989</v>
      </c>
      <c r="AF991" s="12">
        <v>170745.60000000001</v>
      </c>
      <c r="AG991" s="8">
        <f t="shared" si="48"/>
        <v>0.4945</v>
      </c>
    </row>
    <row r="992" spans="14:33" x14ac:dyDescent="0.25">
      <c r="N992" s="7">
        <v>990</v>
      </c>
      <c r="O992" s="7">
        <f t="shared" ca="1" si="46"/>
        <v>0.51635085946996695</v>
      </c>
      <c r="P992" s="20">
        <f t="shared" ca="1" si="47"/>
        <v>594.75106884318257</v>
      </c>
      <c r="X992" s="12">
        <v>343.3662640555649</v>
      </c>
      <c r="AE992" s="8">
        <v>990</v>
      </c>
      <c r="AF992" s="12">
        <v>170827.4</v>
      </c>
      <c r="AG992" s="8">
        <f t="shared" si="48"/>
        <v>0.495</v>
      </c>
    </row>
    <row r="993" spans="14:33" x14ac:dyDescent="0.25">
      <c r="N993" s="7">
        <v>991</v>
      </c>
      <c r="O993" s="7">
        <f t="shared" ca="1" si="46"/>
        <v>0.23430495959762809</v>
      </c>
      <c r="P993" s="20">
        <f t="shared" ca="1" si="47"/>
        <v>500.38376811922035</v>
      </c>
      <c r="X993" s="12">
        <v>610.87018626392864</v>
      </c>
      <c r="AE993" s="8">
        <v>991</v>
      </c>
      <c r="AF993" s="12">
        <v>170838.5</v>
      </c>
      <c r="AG993" s="8">
        <f t="shared" si="48"/>
        <v>0.4955</v>
      </c>
    </row>
    <row r="994" spans="14:33" x14ac:dyDescent="0.25">
      <c r="N994" s="7">
        <v>992</v>
      </c>
      <c r="O994" s="7">
        <f t="shared" ca="1" si="46"/>
        <v>0.84091003820637655</v>
      </c>
      <c r="P994" s="20">
        <f t="shared" ca="1" si="47"/>
        <v>712.44646490514276</v>
      </c>
      <c r="X994" s="12">
        <v>631.83600213610737</v>
      </c>
      <c r="AE994" s="8">
        <v>992</v>
      </c>
      <c r="AF994" s="12">
        <v>170842.7</v>
      </c>
      <c r="AG994" s="8">
        <f t="shared" si="48"/>
        <v>0.496</v>
      </c>
    </row>
    <row r="995" spans="14:33" x14ac:dyDescent="0.25">
      <c r="N995" s="7">
        <v>993</v>
      </c>
      <c r="O995" s="7">
        <f t="shared" ca="1" si="46"/>
        <v>0.70166159429095398</v>
      </c>
      <c r="P995" s="20">
        <f t="shared" ca="1" si="47"/>
        <v>655.54423996338232</v>
      </c>
      <c r="X995" s="12">
        <v>565.97040881431928</v>
      </c>
      <c r="AE995" s="8">
        <v>993</v>
      </c>
      <c r="AF995" s="12">
        <v>170849</v>
      </c>
      <c r="AG995" s="8">
        <f t="shared" si="48"/>
        <v>0.4965</v>
      </c>
    </row>
    <row r="996" spans="14:33" x14ac:dyDescent="0.25">
      <c r="N996" s="7">
        <v>994</v>
      </c>
      <c r="O996" s="7">
        <f t="shared" ca="1" si="46"/>
        <v>0.45907859419935737</v>
      </c>
      <c r="P996" s="20">
        <f t="shared" ca="1" si="47"/>
        <v>576.79851268410505</v>
      </c>
      <c r="X996" s="12">
        <v>478.41688109419431</v>
      </c>
      <c r="AE996" s="8">
        <v>994</v>
      </c>
      <c r="AF996" s="12">
        <v>170877.3</v>
      </c>
      <c r="AG996" s="8">
        <f t="shared" si="48"/>
        <v>0.497</v>
      </c>
    </row>
    <row r="997" spans="14:33" x14ac:dyDescent="0.25">
      <c r="N997" s="7">
        <v>995</v>
      </c>
      <c r="O997" s="7">
        <f t="shared" ca="1" si="46"/>
        <v>0.59755989926893038</v>
      </c>
      <c r="P997" s="20">
        <f t="shared" ca="1" si="47"/>
        <v>620.49428732834554</v>
      </c>
      <c r="X997" s="12">
        <v>641.54987454255843</v>
      </c>
      <c r="AE997" s="8">
        <v>995</v>
      </c>
      <c r="AF997" s="12">
        <v>170881.8</v>
      </c>
      <c r="AG997" s="8">
        <f t="shared" si="48"/>
        <v>0.4975</v>
      </c>
    </row>
    <row r="998" spans="14:33" x14ac:dyDescent="0.25">
      <c r="N998" s="7">
        <v>996</v>
      </c>
      <c r="O998" s="7">
        <f t="shared" ca="1" si="46"/>
        <v>0.88884517283528852</v>
      </c>
      <c r="P998" s="20">
        <f t="shared" ca="1" si="47"/>
        <v>738.46541057998684</v>
      </c>
      <c r="X998" s="12">
        <v>622.38607229761283</v>
      </c>
      <c r="AE998" s="8">
        <v>996</v>
      </c>
      <c r="AF998" s="12">
        <v>170924.2</v>
      </c>
      <c r="AG998" s="8">
        <f t="shared" si="48"/>
        <v>0.498</v>
      </c>
    </row>
    <row r="999" spans="14:33" x14ac:dyDescent="0.25">
      <c r="N999" s="7">
        <v>997</v>
      </c>
      <c r="O999" s="7">
        <f t="shared" ca="1" si="46"/>
        <v>0.2983890103674367</v>
      </c>
      <c r="P999" s="20">
        <f t="shared" ca="1" si="47"/>
        <v>524.08778508779164</v>
      </c>
      <c r="X999" s="12">
        <v>429.33434892584052</v>
      </c>
      <c r="AE999" s="8">
        <v>997</v>
      </c>
      <c r="AF999" s="12">
        <v>171013.4</v>
      </c>
      <c r="AG999" s="8">
        <f t="shared" si="48"/>
        <v>0.4985</v>
      </c>
    </row>
    <row r="1000" spans="14:33" x14ac:dyDescent="0.25">
      <c r="N1000" s="7">
        <v>998</v>
      </c>
      <c r="O1000" s="7">
        <f t="shared" ca="1" si="46"/>
        <v>8.0309939310993173E-2</v>
      </c>
      <c r="P1000" s="20">
        <f t="shared" ca="1" si="47"/>
        <v>422.35068053058495</v>
      </c>
      <c r="X1000" s="12">
        <v>464.90997376663199</v>
      </c>
      <c r="AE1000" s="8">
        <v>998</v>
      </c>
      <c r="AF1000" s="12">
        <v>171039.9</v>
      </c>
      <c r="AG1000" s="8">
        <f t="shared" si="48"/>
        <v>0.499</v>
      </c>
    </row>
    <row r="1001" spans="14:33" x14ac:dyDescent="0.25">
      <c r="N1001" s="7">
        <v>999</v>
      </c>
      <c r="O1001" s="7">
        <f t="shared" ca="1" si="46"/>
        <v>0.50830581740614378</v>
      </c>
      <c r="P1001" s="20">
        <f t="shared" ca="1" si="47"/>
        <v>592.22951330198248</v>
      </c>
      <c r="X1001" s="12">
        <v>761.93664423292523</v>
      </c>
      <c r="AE1001" s="8">
        <v>999</v>
      </c>
      <c r="AF1001" s="12">
        <v>171118.1</v>
      </c>
      <c r="AG1001" s="8">
        <f t="shared" si="48"/>
        <v>0.4995</v>
      </c>
    </row>
    <row r="1002" spans="14:33" x14ac:dyDescent="0.25">
      <c r="N1002" s="7">
        <v>1000</v>
      </c>
      <c r="O1002" s="7">
        <f t="shared" ca="1" si="46"/>
        <v>0.44189728848109866</v>
      </c>
      <c r="P1002" s="20">
        <f t="shared" ca="1" si="47"/>
        <v>571.38746415126479</v>
      </c>
      <c r="X1002" s="12">
        <v>559.35857735947184</v>
      </c>
      <c r="AE1002" s="8">
        <v>1000</v>
      </c>
      <c r="AF1002" s="12">
        <v>171138.2</v>
      </c>
      <c r="AG1002" s="8">
        <f t="shared" si="48"/>
        <v>0.5</v>
      </c>
    </row>
    <row r="1003" spans="14:33" x14ac:dyDescent="0.25">
      <c r="N1003" s="7">
        <v>1001</v>
      </c>
      <c r="O1003" s="7">
        <f t="shared" ca="1" si="46"/>
        <v>0.91958776653031671</v>
      </c>
      <c r="P1003" s="20">
        <f t="shared" ca="1" si="47"/>
        <v>759.18334139748663</v>
      </c>
      <c r="X1003" s="12">
        <v>626.76535357702346</v>
      </c>
      <c r="AE1003" s="8">
        <v>1001</v>
      </c>
      <c r="AF1003" s="12">
        <v>171150.7</v>
      </c>
      <c r="AG1003" s="8">
        <f t="shared" si="48"/>
        <v>0.50049999999999994</v>
      </c>
    </row>
    <row r="1004" spans="14:33" x14ac:dyDescent="0.25">
      <c r="N1004" s="7">
        <v>1002</v>
      </c>
      <c r="O1004" s="7">
        <f t="shared" ca="1" si="46"/>
        <v>1.0895307661824227E-2</v>
      </c>
      <c r="P1004" s="20">
        <f t="shared" ca="1" si="47"/>
        <v>333.52839351803811</v>
      </c>
      <c r="X1004" s="12">
        <v>690.18263259732032</v>
      </c>
      <c r="AE1004" s="8">
        <v>1002</v>
      </c>
      <c r="AF1004" s="12">
        <v>171175.3</v>
      </c>
      <c r="AG1004" s="8">
        <f t="shared" si="48"/>
        <v>0.501</v>
      </c>
    </row>
    <row r="1005" spans="14:33" x14ac:dyDescent="0.25">
      <c r="N1005" s="7">
        <v>1003</v>
      </c>
      <c r="O1005" s="7">
        <f t="shared" ca="1" si="46"/>
        <v>1.1593715638789193E-2</v>
      </c>
      <c r="P1005" s="20">
        <f t="shared" ca="1" si="47"/>
        <v>335.65306515526788</v>
      </c>
      <c r="X1005" s="12">
        <v>519.66990996783022</v>
      </c>
      <c r="AE1005" s="8">
        <v>1003</v>
      </c>
      <c r="AF1005" s="12">
        <v>171180.79999999999</v>
      </c>
      <c r="AG1005" s="8">
        <f t="shared" si="48"/>
        <v>0.50149999999999995</v>
      </c>
    </row>
    <row r="1006" spans="14:33" x14ac:dyDescent="0.25">
      <c r="N1006" s="7">
        <v>1004</v>
      </c>
      <c r="O1006" s="7">
        <f t="shared" ca="1" si="46"/>
        <v>0.29562616131707231</v>
      </c>
      <c r="P1006" s="20">
        <f t="shared" ca="1" si="47"/>
        <v>523.11325755385133</v>
      </c>
      <c r="X1006" s="12">
        <v>598.64757455412416</v>
      </c>
      <c r="AE1006" s="8">
        <v>1004</v>
      </c>
      <c r="AF1006" s="12">
        <v>171209.9</v>
      </c>
      <c r="AG1006" s="8">
        <f t="shared" si="48"/>
        <v>0.502</v>
      </c>
    </row>
    <row r="1007" spans="14:33" x14ac:dyDescent="0.25">
      <c r="N1007" s="7">
        <v>1005</v>
      </c>
      <c r="O1007" s="7">
        <f t="shared" ca="1" si="46"/>
        <v>0.92580446387525128</v>
      </c>
      <c r="P1007" s="20">
        <f t="shared" ca="1" si="47"/>
        <v>763.98950597995065</v>
      </c>
      <c r="X1007" s="12">
        <v>792.94854874378518</v>
      </c>
      <c r="AE1007" s="8">
        <v>1005</v>
      </c>
      <c r="AF1007" s="12">
        <v>171236.4</v>
      </c>
      <c r="AG1007" s="8">
        <f t="shared" si="48"/>
        <v>0.50249999999999995</v>
      </c>
    </row>
    <row r="1008" spans="14:33" x14ac:dyDescent="0.25">
      <c r="N1008" s="7">
        <v>1006</v>
      </c>
      <c r="O1008" s="7">
        <f t="shared" ca="1" si="46"/>
        <v>0.58943314429415306</v>
      </c>
      <c r="P1008" s="20">
        <f t="shared" ca="1" si="47"/>
        <v>617.87950532537957</v>
      </c>
      <c r="X1008" s="12">
        <v>488.54813318844754</v>
      </c>
      <c r="AE1008" s="8">
        <v>1006</v>
      </c>
      <c r="AF1008" s="12">
        <v>171267.6</v>
      </c>
      <c r="AG1008" s="8">
        <f t="shared" si="48"/>
        <v>0.503</v>
      </c>
    </row>
    <row r="1009" spans="14:33" x14ac:dyDescent="0.25">
      <c r="N1009" s="7">
        <v>1007</v>
      </c>
      <c r="O1009" s="7">
        <f t="shared" ca="1" si="46"/>
        <v>0.7105406442624399</v>
      </c>
      <c r="P1009" s="20">
        <f t="shared" ca="1" si="47"/>
        <v>658.72457607058755</v>
      </c>
      <c r="X1009" s="12">
        <v>443.6807479734714</v>
      </c>
      <c r="AE1009" s="8">
        <v>1007</v>
      </c>
      <c r="AF1009" s="12">
        <v>171288.2</v>
      </c>
      <c r="AG1009" s="8">
        <f t="shared" si="48"/>
        <v>0.50349999999999995</v>
      </c>
    </row>
    <row r="1010" spans="14:33" x14ac:dyDescent="0.25">
      <c r="N1010" s="7">
        <v>1008</v>
      </c>
      <c r="O1010" s="7">
        <f t="shared" ca="1" si="46"/>
        <v>0.28909413229726444</v>
      </c>
      <c r="P1010" s="20">
        <f t="shared" ca="1" si="47"/>
        <v>520.79479811755459</v>
      </c>
      <c r="X1010" s="12">
        <v>695.25738632493426</v>
      </c>
      <c r="AE1010" s="8">
        <v>1008</v>
      </c>
      <c r="AF1010" s="12">
        <v>171296.2</v>
      </c>
      <c r="AG1010" s="8">
        <f t="shared" si="48"/>
        <v>0.504</v>
      </c>
    </row>
    <row r="1011" spans="14:33" x14ac:dyDescent="0.25">
      <c r="N1011" s="7">
        <v>1009</v>
      </c>
      <c r="O1011" s="7">
        <f t="shared" ca="1" si="46"/>
        <v>0.43916211602205113</v>
      </c>
      <c r="P1011" s="20">
        <f t="shared" ca="1" si="47"/>
        <v>570.52373208663721</v>
      </c>
      <c r="X1011" s="12">
        <v>712.16887454251014</v>
      </c>
      <c r="AE1011" s="8">
        <v>1009</v>
      </c>
      <c r="AF1011" s="12">
        <v>171305.2</v>
      </c>
      <c r="AG1011" s="8">
        <f t="shared" si="48"/>
        <v>0.50449999999999995</v>
      </c>
    </row>
    <row r="1012" spans="14:33" x14ac:dyDescent="0.25">
      <c r="N1012" s="7">
        <v>1010</v>
      </c>
      <c r="O1012" s="7">
        <f t="shared" ca="1" si="46"/>
        <v>0.55274286762161973</v>
      </c>
      <c r="P1012" s="20">
        <f t="shared" ca="1" si="47"/>
        <v>606.20021584212191</v>
      </c>
      <c r="X1012" s="12">
        <v>552.90693808618312</v>
      </c>
      <c r="AE1012" s="8">
        <v>1010</v>
      </c>
      <c r="AF1012" s="12">
        <v>171316.4</v>
      </c>
      <c r="AG1012" s="8">
        <f t="shared" si="48"/>
        <v>0.505</v>
      </c>
    </row>
    <row r="1013" spans="14:33" x14ac:dyDescent="0.25">
      <c r="N1013" s="7">
        <v>1011</v>
      </c>
      <c r="O1013" s="7">
        <f t="shared" ca="1" si="46"/>
        <v>0.83191381804694364</v>
      </c>
      <c r="P1013" s="20">
        <f t="shared" ca="1" si="47"/>
        <v>708.11195974318071</v>
      </c>
      <c r="X1013" s="12">
        <v>460.90453144802018</v>
      </c>
      <c r="AE1013" s="8">
        <v>1011</v>
      </c>
      <c r="AF1013" s="12">
        <v>171328.3</v>
      </c>
      <c r="AG1013" s="8">
        <f t="shared" si="48"/>
        <v>0.50549999999999995</v>
      </c>
    </row>
    <row r="1014" spans="14:33" x14ac:dyDescent="0.25">
      <c r="N1014" s="7">
        <v>1012</v>
      </c>
      <c r="O1014" s="7">
        <f t="shared" ca="1" si="46"/>
        <v>0.76036774252622241</v>
      </c>
      <c r="P1014" s="20">
        <f t="shared" ca="1" si="47"/>
        <v>677.43387637263834</v>
      </c>
      <c r="X1014" s="12">
        <v>735.53937874475719</v>
      </c>
      <c r="AE1014" s="8">
        <v>1012</v>
      </c>
      <c r="AF1014" s="12">
        <v>171345.8</v>
      </c>
      <c r="AG1014" s="8">
        <f t="shared" si="48"/>
        <v>0.50600000000000001</v>
      </c>
    </row>
    <row r="1015" spans="14:33" x14ac:dyDescent="0.25">
      <c r="N1015" s="7">
        <v>1013</v>
      </c>
      <c r="O1015" s="7">
        <f t="shared" ca="1" si="46"/>
        <v>0.27367888460567691</v>
      </c>
      <c r="P1015" s="20">
        <f t="shared" ca="1" si="47"/>
        <v>515.23702875576737</v>
      </c>
      <c r="X1015" s="12">
        <v>464.21345104134053</v>
      </c>
      <c r="AE1015" s="8">
        <v>1013</v>
      </c>
      <c r="AF1015" s="12">
        <v>171430.6</v>
      </c>
      <c r="AG1015" s="8">
        <f t="shared" si="48"/>
        <v>0.50649999999999995</v>
      </c>
    </row>
    <row r="1016" spans="14:33" x14ac:dyDescent="0.25">
      <c r="N1016" s="7">
        <v>1014</v>
      </c>
      <c r="O1016" s="7">
        <f t="shared" ca="1" si="46"/>
        <v>0.99573593556543616</v>
      </c>
      <c r="P1016" s="20">
        <f t="shared" ca="1" si="47"/>
        <v>881.37740138595927</v>
      </c>
      <c r="X1016" s="12">
        <v>536.82887848809514</v>
      </c>
      <c r="AE1016" s="8">
        <v>1014</v>
      </c>
      <c r="AF1016" s="12">
        <v>171504.7</v>
      </c>
      <c r="AG1016" s="8">
        <f t="shared" si="48"/>
        <v>0.50700000000000001</v>
      </c>
    </row>
    <row r="1017" spans="14:33" x14ac:dyDescent="0.25">
      <c r="N1017" s="7">
        <v>1015</v>
      </c>
      <c r="O1017" s="7">
        <f t="shared" ca="1" si="46"/>
        <v>0.35886116496720177</v>
      </c>
      <c r="P1017" s="20">
        <f t="shared" ca="1" si="47"/>
        <v>544.66576248799879</v>
      </c>
      <c r="X1017" s="12">
        <v>585.04580632034288</v>
      </c>
      <c r="AE1017" s="8">
        <v>1015</v>
      </c>
      <c r="AF1017" s="12">
        <v>171545.9</v>
      </c>
      <c r="AG1017" s="8">
        <f t="shared" si="48"/>
        <v>0.50749999999999995</v>
      </c>
    </row>
    <row r="1018" spans="14:33" x14ac:dyDescent="0.25">
      <c r="N1018" s="7">
        <v>1016</v>
      </c>
      <c r="O1018" s="7">
        <f t="shared" ca="1" si="46"/>
        <v>0.12870914485813056</v>
      </c>
      <c r="P1018" s="20">
        <f t="shared" ca="1" si="47"/>
        <v>452.57213702195151</v>
      </c>
      <c r="X1018" s="12">
        <v>552.26539200886623</v>
      </c>
      <c r="AE1018" s="8">
        <v>1016</v>
      </c>
      <c r="AF1018" s="12">
        <v>171554.9</v>
      </c>
      <c r="AG1018" s="8">
        <f t="shared" si="48"/>
        <v>0.50800000000000001</v>
      </c>
    </row>
    <row r="1019" spans="14:33" x14ac:dyDescent="0.25">
      <c r="N1019" s="7">
        <v>1017</v>
      </c>
      <c r="O1019" s="7">
        <f t="shared" ca="1" si="46"/>
        <v>2.3988179400691645E-2</v>
      </c>
      <c r="P1019" s="20">
        <f t="shared" ca="1" si="47"/>
        <v>363.02907056043603</v>
      </c>
      <c r="X1019" s="12">
        <v>597.83995718119536</v>
      </c>
      <c r="AE1019" s="8">
        <v>1017</v>
      </c>
      <c r="AF1019" s="12">
        <v>171561.9</v>
      </c>
      <c r="AG1019" s="8">
        <f t="shared" si="48"/>
        <v>0.50849999999999995</v>
      </c>
    </row>
    <row r="1020" spans="14:33" x14ac:dyDescent="0.25">
      <c r="N1020" s="7">
        <v>1018</v>
      </c>
      <c r="O1020" s="7">
        <f t="shared" ca="1" si="46"/>
        <v>9.9148696572081807E-2</v>
      </c>
      <c r="P1020" s="20">
        <f t="shared" ca="1" si="47"/>
        <v>435.21228387847066</v>
      </c>
      <c r="X1020" s="12">
        <v>450.62995405258954</v>
      </c>
      <c r="AE1020" s="8">
        <v>1018</v>
      </c>
      <c r="AF1020" s="12">
        <v>171563.6</v>
      </c>
      <c r="AG1020" s="8">
        <f t="shared" si="48"/>
        <v>0.50900000000000001</v>
      </c>
    </row>
    <row r="1021" spans="14:33" x14ac:dyDescent="0.25">
      <c r="N1021" s="7">
        <v>1019</v>
      </c>
      <c r="O1021" s="7">
        <f t="shared" ca="1" si="46"/>
        <v>0.27135235390256807</v>
      </c>
      <c r="P1021" s="20">
        <f t="shared" ca="1" si="47"/>
        <v>514.38695496166315</v>
      </c>
      <c r="X1021" s="12">
        <v>593.63055425845175</v>
      </c>
      <c r="AE1021" s="8">
        <v>1019</v>
      </c>
      <c r="AF1021" s="12">
        <v>171588.6</v>
      </c>
      <c r="AG1021" s="8">
        <f t="shared" si="48"/>
        <v>0.50949999999999995</v>
      </c>
    </row>
    <row r="1022" spans="14:33" x14ac:dyDescent="0.25">
      <c r="N1022" s="7">
        <v>1020</v>
      </c>
      <c r="O1022" s="7">
        <f t="shared" ca="1" si="46"/>
        <v>0.95467853440666584</v>
      </c>
      <c r="P1022" s="20">
        <f t="shared" ca="1" si="47"/>
        <v>790.93902239912813</v>
      </c>
      <c r="X1022" s="12">
        <v>494.66307132610848</v>
      </c>
      <c r="AE1022" s="8">
        <v>1020</v>
      </c>
      <c r="AF1022" s="12">
        <v>171632.2</v>
      </c>
      <c r="AG1022" s="8">
        <f t="shared" si="48"/>
        <v>0.51</v>
      </c>
    </row>
    <row r="1023" spans="14:33" x14ac:dyDescent="0.25">
      <c r="N1023" s="7">
        <v>1021</v>
      </c>
      <c r="O1023" s="7">
        <f t="shared" ca="1" si="46"/>
        <v>0.62757915693583666</v>
      </c>
      <c r="P1023" s="20">
        <f t="shared" ca="1" si="47"/>
        <v>630.270243960735</v>
      </c>
      <c r="X1023" s="12">
        <v>422.53641947428537</v>
      </c>
      <c r="AE1023" s="8">
        <v>1021</v>
      </c>
      <c r="AF1023" s="12">
        <v>171651.9</v>
      </c>
      <c r="AG1023" s="8">
        <f t="shared" si="48"/>
        <v>0.51049999999999995</v>
      </c>
    </row>
    <row r="1024" spans="14:33" x14ac:dyDescent="0.25">
      <c r="N1024" s="7">
        <v>1022</v>
      </c>
      <c r="O1024" s="7">
        <f t="shared" ca="1" si="46"/>
        <v>0.97154252947596187</v>
      </c>
      <c r="P1024" s="20">
        <f t="shared" ca="1" si="47"/>
        <v>813.09975413517668</v>
      </c>
      <c r="X1024" s="12">
        <v>505.26248563311469</v>
      </c>
      <c r="AE1024" s="8">
        <v>1022</v>
      </c>
      <c r="AF1024" s="12">
        <v>171661.7</v>
      </c>
      <c r="AG1024" s="8">
        <f t="shared" si="48"/>
        <v>0.51100000000000001</v>
      </c>
    </row>
    <row r="1025" spans="14:33" x14ac:dyDescent="0.25">
      <c r="N1025" s="7">
        <v>1023</v>
      </c>
      <c r="O1025" s="7">
        <f t="shared" ca="1" si="46"/>
        <v>0.53520466591865612</v>
      </c>
      <c r="P1025" s="20">
        <f t="shared" ca="1" si="47"/>
        <v>600.6712313706015</v>
      </c>
      <c r="X1025" s="12">
        <v>679.62594348333073</v>
      </c>
      <c r="AE1025" s="8">
        <v>1023</v>
      </c>
      <c r="AF1025" s="12">
        <v>171663.5</v>
      </c>
      <c r="AG1025" s="8">
        <f t="shared" si="48"/>
        <v>0.51149999999999995</v>
      </c>
    </row>
    <row r="1026" spans="14:33" x14ac:dyDescent="0.25">
      <c r="N1026" s="7">
        <v>1024</v>
      </c>
      <c r="O1026" s="7">
        <f t="shared" ca="1" si="46"/>
        <v>0.7826436719039398</v>
      </c>
      <c r="P1026" s="20">
        <f t="shared" ca="1" si="47"/>
        <v>686.39479782796252</v>
      </c>
      <c r="X1026" s="12">
        <v>792.15794461657617</v>
      </c>
      <c r="AE1026" s="8">
        <v>1024</v>
      </c>
      <c r="AF1026" s="12">
        <v>171669.1</v>
      </c>
      <c r="AG1026" s="8">
        <f t="shared" si="48"/>
        <v>0.51200000000000001</v>
      </c>
    </row>
    <row r="1027" spans="14:33" x14ac:dyDescent="0.25">
      <c r="N1027" s="7">
        <v>1025</v>
      </c>
      <c r="O1027" s="7">
        <f t="shared" ca="1" si="46"/>
        <v>0.61639334568590043</v>
      </c>
      <c r="P1027" s="20">
        <f t="shared" ca="1" si="47"/>
        <v>626.60384695912217</v>
      </c>
      <c r="X1027" s="12">
        <v>520.86794113568567</v>
      </c>
      <c r="AE1027" s="8">
        <v>1025</v>
      </c>
      <c r="AF1027" s="12">
        <v>171685.4</v>
      </c>
      <c r="AG1027" s="8">
        <f t="shared" si="48"/>
        <v>0.51249999999999996</v>
      </c>
    </row>
    <row r="1028" spans="14:33" x14ac:dyDescent="0.25">
      <c r="N1028" s="7">
        <v>1026</v>
      </c>
      <c r="O1028" s="7">
        <f t="shared" ref="O1028:O1091" ca="1" si="49">RAND()</f>
        <v>0.78571105756223281</v>
      </c>
      <c r="P1028" s="20">
        <f t="shared" ref="P1028:P1091" ca="1" si="50">(($L$4*(EXP((_xlfn.NORM.S.INV(O1028)-$L$5)/$L$6)))/(1+EXP((_xlfn.NORM.S.INV(O1028)-$L$5)/$L$6)))+$L$3</f>
        <v>687.66447593221926</v>
      </c>
      <c r="X1028" s="12">
        <v>551.10136405507092</v>
      </c>
      <c r="AE1028" s="8">
        <v>1026</v>
      </c>
      <c r="AF1028" s="12">
        <v>171704.5</v>
      </c>
      <c r="AG1028" s="8">
        <f t="shared" ref="AG1028:AG1091" si="51">AE1028/2000</f>
        <v>0.51300000000000001</v>
      </c>
    </row>
    <row r="1029" spans="14:33" x14ac:dyDescent="0.25">
      <c r="N1029" s="7">
        <v>1027</v>
      </c>
      <c r="O1029" s="7">
        <f t="shared" ca="1" si="49"/>
        <v>0.87523357994006246</v>
      </c>
      <c r="P1029" s="20">
        <f t="shared" ca="1" si="50"/>
        <v>730.47320595326073</v>
      </c>
      <c r="X1029" s="12">
        <v>638.25184971943668</v>
      </c>
      <c r="AE1029" s="8">
        <v>1027</v>
      </c>
      <c r="AF1029" s="12">
        <v>171739.3</v>
      </c>
      <c r="AG1029" s="8">
        <f t="shared" si="51"/>
        <v>0.51349999999999996</v>
      </c>
    </row>
    <row r="1030" spans="14:33" x14ac:dyDescent="0.25">
      <c r="N1030" s="7">
        <v>1028</v>
      </c>
      <c r="O1030" s="7">
        <f t="shared" ca="1" si="49"/>
        <v>0.79874984619378997</v>
      </c>
      <c r="P1030" s="20">
        <f t="shared" ca="1" si="50"/>
        <v>693.1703487640749</v>
      </c>
      <c r="X1030" s="12">
        <v>398.21618495881688</v>
      </c>
      <c r="AE1030" s="8">
        <v>1028</v>
      </c>
      <c r="AF1030" s="12">
        <v>171778.2</v>
      </c>
      <c r="AG1030" s="8">
        <f t="shared" si="51"/>
        <v>0.51400000000000001</v>
      </c>
    </row>
    <row r="1031" spans="14:33" x14ac:dyDescent="0.25">
      <c r="N1031" s="7">
        <v>1029</v>
      </c>
      <c r="O1031" s="7">
        <f t="shared" ca="1" si="49"/>
        <v>0.30217084469399091</v>
      </c>
      <c r="P1031" s="20">
        <f t="shared" ca="1" si="50"/>
        <v>525.41605830608751</v>
      </c>
      <c r="X1031" s="12">
        <v>456.27158740966826</v>
      </c>
      <c r="AE1031" s="8">
        <v>1029</v>
      </c>
      <c r="AF1031" s="12">
        <v>171798.7</v>
      </c>
      <c r="AG1031" s="8">
        <f t="shared" si="51"/>
        <v>0.51449999999999996</v>
      </c>
    </row>
    <row r="1032" spans="14:33" x14ac:dyDescent="0.25">
      <c r="N1032" s="7">
        <v>1030</v>
      </c>
      <c r="O1032" s="7">
        <f t="shared" ca="1" si="49"/>
        <v>0.65051243412505655</v>
      </c>
      <c r="P1032" s="20">
        <f t="shared" ca="1" si="50"/>
        <v>637.89149887817416</v>
      </c>
      <c r="X1032" s="12">
        <v>576.85584340021421</v>
      </c>
      <c r="AE1032" s="8">
        <v>1030</v>
      </c>
      <c r="AF1032" s="12">
        <v>171834.4</v>
      </c>
      <c r="AG1032" s="8">
        <f t="shared" si="51"/>
        <v>0.51500000000000001</v>
      </c>
    </row>
    <row r="1033" spans="14:33" x14ac:dyDescent="0.25">
      <c r="N1033" s="7">
        <v>1031</v>
      </c>
      <c r="O1033" s="7">
        <f t="shared" ca="1" si="49"/>
        <v>0.55376262125021847</v>
      </c>
      <c r="P1033" s="20">
        <f t="shared" ca="1" si="50"/>
        <v>606.52255817481273</v>
      </c>
      <c r="X1033" s="12">
        <v>470.77897398426194</v>
      </c>
      <c r="AE1033" s="8">
        <v>1031</v>
      </c>
      <c r="AF1033" s="12">
        <v>171875.20000000001</v>
      </c>
      <c r="AG1033" s="8">
        <f t="shared" si="51"/>
        <v>0.51549999999999996</v>
      </c>
    </row>
    <row r="1034" spans="14:33" x14ac:dyDescent="0.25">
      <c r="N1034" s="7">
        <v>1032</v>
      </c>
      <c r="O1034" s="7">
        <f t="shared" ca="1" si="49"/>
        <v>0.92235139502432872</v>
      </c>
      <c r="P1034" s="20">
        <f t="shared" ca="1" si="50"/>
        <v>761.28785778452254</v>
      </c>
      <c r="X1034" s="12">
        <v>754.76771266654384</v>
      </c>
      <c r="AE1034" s="8">
        <v>1032</v>
      </c>
      <c r="AF1034" s="12">
        <v>171987.9</v>
      </c>
      <c r="AG1034" s="8">
        <f t="shared" si="51"/>
        <v>0.51600000000000001</v>
      </c>
    </row>
    <row r="1035" spans="14:33" x14ac:dyDescent="0.25">
      <c r="N1035" s="7">
        <v>1033</v>
      </c>
      <c r="O1035" s="7">
        <f t="shared" ca="1" si="49"/>
        <v>0.81668564080767925</v>
      </c>
      <c r="P1035" s="20">
        <f t="shared" ca="1" si="50"/>
        <v>701.06585215326049</v>
      </c>
      <c r="X1035" s="12">
        <v>340.19902253354587</v>
      </c>
      <c r="AE1035" s="8">
        <v>1033</v>
      </c>
      <c r="AF1035" s="12">
        <v>171992.5</v>
      </c>
      <c r="AG1035" s="8">
        <f t="shared" si="51"/>
        <v>0.51649999999999996</v>
      </c>
    </row>
    <row r="1036" spans="14:33" x14ac:dyDescent="0.25">
      <c r="N1036" s="7">
        <v>1034</v>
      </c>
      <c r="O1036" s="7">
        <f t="shared" ca="1" si="49"/>
        <v>0.41527873867219833</v>
      </c>
      <c r="P1036" s="20">
        <f t="shared" ca="1" si="50"/>
        <v>562.94597827090035</v>
      </c>
      <c r="X1036" s="12">
        <v>501.50836101872216</v>
      </c>
      <c r="AE1036" s="8">
        <v>1034</v>
      </c>
      <c r="AF1036" s="12">
        <v>171995.4</v>
      </c>
      <c r="AG1036" s="8">
        <f t="shared" si="51"/>
        <v>0.51700000000000002</v>
      </c>
    </row>
    <row r="1037" spans="14:33" x14ac:dyDescent="0.25">
      <c r="N1037" s="7">
        <v>1035</v>
      </c>
      <c r="O1037" s="7">
        <f t="shared" ca="1" si="49"/>
        <v>5.9174338468118814E-2</v>
      </c>
      <c r="P1037" s="20">
        <f t="shared" ca="1" si="50"/>
        <v>405.26160822710114</v>
      </c>
      <c r="X1037" s="12">
        <v>743.31044161694695</v>
      </c>
      <c r="AE1037" s="8">
        <v>1035</v>
      </c>
      <c r="AF1037" s="12">
        <v>171996.79999999999</v>
      </c>
      <c r="AG1037" s="8">
        <f t="shared" si="51"/>
        <v>0.51749999999999996</v>
      </c>
    </row>
    <row r="1038" spans="14:33" x14ac:dyDescent="0.25">
      <c r="N1038" s="7">
        <v>1036</v>
      </c>
      <c r="O1038" s="7">
        <f t="shared" ca="1" si="49"/>
        <v>0.50019847722895339</v>
      </c>
      <c r="P1038" s="20">
        <f t="shared" ca="1" si="50"/>
        <v>589.68990021419677</v>
      </c>
      <c r="X1038" s="12">
        <v>479.3231733056337</v>
      </c>
      <c r="AE1038" s="8">
        <v>1036</v>
      </c>
      <c r="AF1038" s="12">
        <v>172053.9</v>
      </c>
      <c r="AG1038" s="8">
        <f t="shared" si="51"/>
        <v>0.51800000000000002</v>
      </c>
    </row>
    <row r="1039" spans="14:33" x14ac:dyDescent="0.25">
      <c r="N1039" s="7">
        <v>1037</v>
      </c>
      <c r="O1039" s="7">
        <f t="shared" ca="1" si="49"/>
        <v>0.24316452022894308</v>
      </c>
      <c r="P1039" s="20">
        <f t="shared" ca="1" si="50"/>
        <v>503.81969298732992</v>
      </c>
      <c r="X1039" s="12">
        <v>606.88718439306081</v>
      </c>
      <c r="AE1039" s="8">
        <v>1037</v>
      </c>
      <c r="AF1039" s="12">
        <v>172074.7</v>
      </c>
      <c r="AG1039" s="8">
        <f t="shared" si="51"/>
        <v>0.51849999999999996</v>
      </c>
    </row>
    <row r="1040" spans="14:33" x14ac:dyDescent="0.25">
      <c r="N1040" s="7">
        <v>1038</v>
      </c>
      <c r="O1040" s="7">
        <f t="shared" ca="1" si="49"/>
        <v>0.72758685610403762</v>
      </c>
      <c r="P1040" s="20">
        <f t="shared" ca="1" si="50"/>
        <v>664.94857308007113</v>
      </c>
      <c r="X1040" s="12">
        <v>691.9537991005858</v>
      </c>
      <c r="AE1040" s="8">
        <v>1038</v>
      </c>
      <c r="AF1040" s="12">
        <v>172092.6</v>
      </c>
      <c r="AG1040" s="8">
        <f t="shared" si="51"/>
        <v>0.51900000000000002</v>
      </c>
    </row>
    <row r="1041" spans="14:33" x14ac:dyDescent="0.25">
      <c r="N1041" s="7">
        <v>1039</v>
      </c>
      <c r="O1041" s="7">
        <f t="shared" ca="1" si="49"/>
        <v>0.30432181019451332</v>
      </c>
      <c r="P1041" s="20">
        <f t="shared" ca="1" si="50"/>
        <v>526.16867418100503</v>
      </c>
      <c r="X1041" s="12">
        <v>781.41991644774316</v>
      </c>
      <c r="AE1041" s="8">
        <v>1039</v>
      </c>
      <c r="AF1041" s="12">
        <v>172094.5</v>
      </c>
      <c r="AG1041" s="8">
        <f t="shared" si="51"/>
        <v>0.51949999999999996</v>
      </c>
    </row>
    <row r="1042" spans="14:33" x14ac:dyDescent="0.25">
      <c r="N1042" s="7">
        <v>1040</v>
      </c>
      <c r="O1042" s="7">
        <f t="shared" ca="1" si="49"/>
        <v>0.11423300833930816</v>
      </c>
      <c r="P1042" s="20">
        <f t="shared" ca="1" si="50"/>
        <v>444.42081805945884</v>
      </c>
      <c r="X1042" s="12">
        <v>467.20463521970004</v>
      </c>
      <c r="AE1042" s="8">
        <v>1040</v>
      </c>
      <c r="AF1042" s="12">
        <v>172105.4</v>
      </c>
      <c r="AG1042" s="8">
        <f t="shared" si="51"/>
        <v>0.52</v>
      </c>
    </row>
    <row r="1043" spans="14:33" x14ac:dyDescent="0.25">
      <c r="N1043" s="7">
        <v>1041</v>
      </c>
      <c r="O1043" s="7">
        <f t="shared" ca="1" si="49"/>
        <v>0.64714788822937874</v>
      </c>
      <c r="P1043" s="20">
        <f t="shared" ca="1" si="50"/>
        <v>636.76374303112891</v>
      </c>
      <c r="X1043" s="12">
        <v>473.08083413258629</v>
      </c>
      <c r="AE1043" s="8">
        <v>1041</v>
      </c>
      <c r="AF1043" s="12">
        <v>172105.5</v>
      </c>
      <c r="AG1043" s="8">
        <f t="shared" si="51"/>
        <v>0.52049999999999996</v>
      </c>
    </row>
    <row r="1044" spans="14:33" x14ac:dyDescent="0.25">
      <c r="N1044" s="7">
        <v>1042</v>
      </c>
      <c r="O1044" s="7">
        <f t="shared" ca="1" si="49"/>
        <v>2.7756830987766934E-2</v>
      </c>
      <c r="P1044" s="20">
        <f t="shared" ca="1" si="50"/>
        <v>369.15537737570685</v>
      </c>
      <c r="X1044" s="12">
        <v>592.61957352830575</v>
      </c>
      <c r="AE1044" s="8">
        <v>1042</v>
      </c>
      <c r="AF1044" s="12">
        <v>172107.2</v>
      </c>
      <c r="AG1044" s="8">
        <f t="shared" si="51"/>
        <v>0.52100000000000002</v>
      </c>
    </row>
    <row r="1045" spans="14:33" x14ac:dyDescent="0.25">
      <c r="N1045" s="7">
        <v>1043</v>
      </c>
      <c r="O1045" s="7">
        <f t="shared" ca="1" si="49"/>
        <v>0.97089064603974573</v>
      </c>
      <c r="P1045" s="20">
        <f t="shared" ca="1" si="50"/>
        <v>812.08433398983254</v>
      </c>
      <c r="X1045" s="12">
        <v>402.09002857669338</v>
      </c>
      <c r="AE1045" s="8">
        <v>1043</v>
      </c>
      <c r="AF1045" s="12">
        <v>172112</v>
      </c>
      <c r="AG1045" s="8">
        <f t="shared" si="51"/>
        <v>0.52149999999999996</v>
      </c>
    </row>
    <row r="1046" spans="14:33" x14ac:dyDescent="0.25">
      <c r="N1046" s="7">
        <v>1044</v>
      </c>
      <c r="O1046" s="7">
        <f t="shared" ca="1" si="49"/>
        <v>0.89841363431599497</v>
      </c>
      <c r="P1046" s="20">
        <f t="shared" ca="1" si="50"/>
        <v>744.46277257249801</v>
      </c>
      <c r="X1046" s="12">
        <v>657.06314348789613</v>
      </c>
      <c r="AE1046" s="8">
        <v>1044</v>
      </c>
      <c r="AF1046" s="12">
        <v>172205</v>
      </c>
      <c r="AG1046" s="8">
        <f t="shared" si="51"/>
        <v>0.52200000000000002</v>
      </c>
    </row>
    <row r="1047" spans="14:33" x14ac:dyDescent="0.25">
      <c r="N1047" s="7">
        <v>1045</v>
      </c>
      <c r="O1047" s="7">
        <f t="shared" ca="1" si="49"/>
        <v>4.1649331752524277E-2</v>
      </c>
      <c r="P1047" s="20">
        <f t="shared" ca="1" si="50"/>
        <v>387.52714931920309</v>
      </c>
      <c r="X1047" s="12">
        <v>696.55633520283175</v>
      </c>
      <c r="AE1047" s="8">
        <v>1045</v>
      </c>
      <c r="AF1047" s="12">
        <v>172211.3</v>
      </c>
      <c r="AG1047" s="8">
        <f t="shared" si="51"/>
        <v>0.52249999999999996</v>
      </c>
    </row>
    <row r="1048" spans="14:33" x14ac:dyDescent="0.25">
      <c r="N1048" s="7">
        <v>1046</v>
      </c>
      <c r="O1048" s="7">
        <f t="shared" ca="1" si="49"/>
        <v>0.1443792825007516</v>
      </c>
      <c r="P1048" s="20">
        <f t="shared" ca="1" si="50"/>
        <v>460.794037280792</v>
      </c>
      <c r="X1048" s="12">
        <v>386.24784154068811</v>
      </c>
      <c r="AE1048" s="8">
        <v>1046</v>
      </c>
      <c r="AF1048" s="12">
        <v>172226.8</v>
      </c>
      <c r="AG1048" s="8">
        <f t="shared" si="51"/>
        <v>0.52300000000000002</v>
      </c>
    </row>
    <row r="1049" spans="14:33" x14ac:dyDescent="0.25">
      <c r="N1049" s="7">
        <v>1047</v>
      </c>
      <c r="O1049" s="7">
        <f t="shared" ca="1" si="49"/>
        <v>0.23231689141387291</v>
      </c>
      <c r="P1049" s="20">
        <f t="shared" ca="1" si="50"/>
        <v>499.60432924559063</v>
      </c>
      <c r="X1049" s="12">
        <v>494.75987212286662</v>
      </c>
      <c r="AE1049" s="8">
        <v>1047</v>
      </c>
      <c r="AF1049" s="12">
        <v>172261.1</v>
      </c>
      <c r="AG1049" s="8">
        <f t="shared" si="51"/>
        <v>0.52349999999999997</v>
      </c>
    </row>
    <row r="1050" spans="14:33" x14ac:dyDescent="0.25">
      <c r="N1050" s="7">
        <v>1048</v>
      </c>
      <c r="O1050" s="7">
        <f t="shared" ca="1" si="49"/>
        <v>0.45644757496707533</v>
      </c>
      <c r="P1050" s="20">
        <f t="shared" ca="1" si="50"/>
        <v>575.97133662972772</v>
      </c>
      <c r="X1050" s="12">
        <v>514.66924463595478</v>
      </c>
      <c r="AE1050" s="8">
        <v>1048</v>
      </c>
      <c r="AF1050" s="12">
        <v>172329.2</v>
      </c>
      <c r="AG1050" s="8">
        <f t="shared" si="51"/>
        <v>0.52400000000000002</v>
      </c>
    </row>
    <row r="1051" spans="14:33" x14ac:dyDescent="0.25">
      <c r="N1051" s="7">
        <v>1049</v>
      </c>
      <c r="O1051" s="7">
        <f t="shared" ca="1" si="49"/>
        <v>0.59363959902010488</v>
      </c>
      <c r="P1051" s="20">
        <f t="shared" ca="1" si="50"/>
        <v>619.23144406810752</v>
      </c>
      <c r="X1051" s="12">
        <v>670.84357771935879</v>
      </c>
      <c r="AE1051" s="8">
        <v>1049</v>
      </c>
      <c r="AF1051" s="12">
        <v>172391.5</v>
      </c>
      <c r="AG1051" s="8">
        <f t="shared" si="51"/>
        <v>0.52449999999999997</v>
      </c>
    </row>
    <row r="1052" spans="14:33" x14ac:dyDescent="0.25">
      <c r="N1052" s="7">
        <v>1050</v>
      </c>
      <c r="O1052" s="7">
        <f t="shared" ca="1" si="49"/>
        <v>0.91561131980013544</v>
      </c>
      <c r="P1052" s="20">
        <f t="shared" ca="1" si="50"/>
        <v>756.23857231093325</v>
      </c>
      <c r="X1052" s="12">
        <v>755.44442163638519</v>
      </c>
      <c r="AE1052" s="8">
        <v>1050</v>
      </c>
      <c r="AF1052" s="12">
        <v>172442.7</v>
      </c>
      <c r="AG1052" s="8">
        <f t="shared" si="51"/>
        <v>0.52500000000000002</v>
      </c>
    </row>
    <row r="1053" spans="14:33" x14ac:dyDescent="0.25">
      <c r="N1053" s="7">
        <v>1051</v>
      </c>
      <c r="O1053" s="7">
        <f t="shared" ca="1" si="49"/>
        <v>0.95602106451594937</v>
      </c>
      <c r="P1053" s="20">
        <f t="shared" ca="1" si="50"/>
        <v>792.45883959974731</v>
      </c>
      <c r="X1053" s="12">
        <v>497.62021879247209</v>
      </c>
      <c r="AE1053" s="8">
        <v>1051</v>
      </c>
      <c r="AF1053" s="12">
        <v>172502.7</v>
      </c>
      <c r="AG1053" s="8">
        <f t="shared" si="51"/>
        <v>0.52549999999999997</v>
      </c>
    </row>
    <row r="1054" spans="14:33" x14ac:dyDescent="0.25">
      <c r="N1054" s="7">
        <v>1052</v>
      </c>
      <c r="O1054" s="7">
        <f t="shared" ca="1" si="49"/>
        <v>0.31799511743092868</v>
      </c>
      <c r="P1054" s="20">
        <f t="shared" ca="1" si="50"/>
        <v>530.90707809321066</v>
      </c>
      <c r="X1054" s="12">
        <v>714.07989251104971</v>
      </c>
      <c r="AE1054" s="8">
        <v>1052</v>
      </c>
      <c r="AF1054" s="12">
        <v>172551.7</v>
      </c>
      <c r="AG1054" s="8">
        <f t="shared" si="51"/>
        <v>0.52600000000000002</v>
      </c>
    </row>
    <row r="1055" spans="14:33" x14ac:dyDescent="0.25">
      <c r="N1055" s="7">
        <v>1053</v>
      </c>
      <c r="O1055" s="7">
        <f t="shared" ca="1" si="49"/>
        <v>0.75109329443797679</v>
      </c>
      <c r="P1055" s="20">
        <f t="shared" ca="1" si="50"/>
        <v>673.82443529197735</v>
      </c>
      <c r="X1055" s="12">
        <v>723.66957020672248</v>
      </c>
      <c r="AE1055" s="8">
        <v>1053</v>
      </c>
      <c r="AF1055" s="12">
        <v>172560.5</v>
      </c>
      <c r="AG1055" s="8">
        <f t="shared" si="51"/>
        <v>0.52649999999999997</v>
      </c>
    </row>
    <row r="1056" spans="14:33" x14ac:dyDescent="0.25">
      <c r="N1056" s="7">
        <v>1054</v>
      </c>
      <c r="O1056" s="7">
        <f t="shared" ca="1" si="49"/>
        <v>0.19419293708592034</v>
      </c>
      <c r="P1056" s="20">
        <f t="shared" ca="1" si="50"/>
        <v>483.96103442758806</v>
      </c>
      <c r="X1056" s="12">
        <v>507.54548128110486</v>
      </c>
      <c r="AE1056" s="8">
        <v>1054</v>
      </c>
      <c r="AF1056" s="12">
        <v>172599.9</v>
      </c>
      <c r="AG1056" s="8">
        <f t="shared" si="51"/>
        <v>0.52700000000000002</v>
      </c>
    </row>
    <row r="1057" spans="14:33" x14ac:dyDescent="0.25">
      <c r="N1057" s="7">
        <v>1055</v>
      </c>
      <c r="O1057" s="7">
        <f t="shared" ca="1" si="49"/>
        <v>0.39936034614305593</v>
      </c>
      <c r="P1057" s="20">
        <f t="shared" ca="1" si="50"/>
        <v>557.85112648486484</v>
      </c>
      <c r="X1057" s="12">
        <v>538.02710157022079</v>
      </c>
      <c r="AE1057" s="8">
        <v>1055</v>
      </c>
      <c r="AF1057" s="12">
        <v>172682.3</v>
      </c>
      <c r="AG1057" s="8">
        <f t="shared" si="51"/>
        <v>0.52749999999999997</v>
      </c>
    </row>
    <row r="1058" spans="14:33" x14ac:dyDescent="0.25">
      <c r="N1058" s="7">
        <v>1056</v>
      </c>
      <c r="O1058" s="7">
        <f t="shared" ca="1" si="49"/>
        <v>0.58139282155818439</v>
      </c>
      <c r="P1058" s="20">
        <f t="shared" ca="1" si="50"/>
        <v>615.30371077359621</v>
      </c>
      <c r="X1058" s="12">
        <v>821.36531157803927</v>
      </c>
      <c r="AE1058" s="8">
        <v>1056</v>
      </c>
      <c r="AF1058" s="12">
        <v>172736.7</v>
      </c>
      <c r="AG1058" s="8">
        <f t="shared" si="51"/>
        <v>0.52800000000000002</v>
      </c>
    </row>
    <row r="1059" spans="14:33" x14ac:dyDescent="0.25">
      <c r="N1059" s="7">
        <v>1057</v>
      </c>
      <c r="O1059" s="7">
        <f t="shared" ca="1" si="49"/>
        <v>0.4445203876850925</v>
      </c>
      <c r="P1059" s="20">
        <f t="shared" ca="1" si="50"/>
        <v>572.21514378721395</v>
      </c>
      <c r="X1059" s="12">
        <v>671.3007539938518</v>
      </c>
      <c r="AE1059" s="8">
        <v>1057</v>
      </c>
      <c r="AF1059" s="12">
        <v>172789</v>
      </c>
      <c r="AG1059" s="8">
        <f t="shared" si="51"/>
        <v>0.52849999999999997</v>
      </c>
    </row>
    <row r="1060" spans="14:33" x14ac:dyDescent="0.25">
      <c r="N1060" s="7">
        <v>1058</v>
      </c>
      <c r="O1060" s="7">
        <f t="shared" ca="1" si="49"/>
        <v>0.33682341148095518</v>
      </c>
      <c r="P1060" s="20">
        <f t="shared" ca="1" si="50"/>
        <v>537.31428137168996</v>
      </c>
      <c r="X1060" s="12">
        <v>401.7485923336211</v>
      </c>
      <c r="AE1060" s="8">
        <v>1058</v>
      </c>
      <c r="AF1060" s="12">
        <v>172803</v>
      </c>
      <c r="AG1060" s="8">
        <f t="shared" si="51"/>
        <v>0.52900000000000003</v>
      </c>
    </row>
    <row r="1061" spans="14:33" x14ac:dyDescent="0.25">
      <c r="N1061" s="7">
        <v>1059</v>
      </c>
      <c r="O1061" s="7">
        <f t="shared" ca="1" si="49"/>
        <v>0.62308076125161349</v>
      </c>
      <c r="P1061" s="20">
        <f t="shared" ca="1" si="50"/>
        <v>628.79212119977956</v>
      </c>
      <c r="X1061" s="12">
        <v>533.32782346034389</v>
      </c>
      <c r="AE1061" s="8">
        <v>1059</v>
      </c>
      <c r="AF1061" s="12">
        <v>172816.2</v>
      </c>
      <c r="AG1061" s="8">
        <f t="shared" si="51"/>
        <v>0.52949999999999997</v>
      </c>
    </row>
    <row r="1062" spans="14:33" x14ac:dyDescent="0.25">
      <c r="N1062" s="7">
        <v>1060</v>
      </c>
      <c r="O1062" s="7">
        <f t="shared" ca="1" si="49"/>
        <v>0.72265117920880628</v>
      </c>
      <c r="P1062" s="20">
        <f t="shared" ca="1" si="50"/>
        <v>663.12948898721277</v>
      </c>
      <c r="X1062" s="12">
        <v>606.87754806661246</v>
      </c>
      <c r="AE1062" s="8">
        <v>1060</v>
      </c>
      <c r="AF1062" s="12">
        <v>172835.9</v>
      </c>
      <c r="AG1062" s="8">
        <f t="shared" si="51"/>
        <v>0.53</v>
      </c>
    </row>
    <row r="1063" spans="14:33" x14ac:dyDescent="0.25">
      <c r="N1063" s="7">
        <v>1061</v>
      </c>
      <c r="O1063" s="7">
        <f t="shared" ca="1" si="49"/>
        <v>0.34540020410867478</v>
      </c>
      <c r="P1063" s="20">
        <f t="shared" ca="1" si="50"/>
        <v>540.19282068360985</v>
      </c>
      <c r="X1063" s="12">
        <v>329.71778467402896</v>
      </c>
      <c r="AE1063" s="8">
        <v>1061</v>
      </c>
      <c r="AF1063" s="12">
        <v>172848.9</v>
      </c>
      <c r="AG1063" s="8">
        <f t="shared" si="51"/>
        <v>0.53049999999999997</v>
      </c>
    </row>
    <row r="1064" spans="14:33" x14ac:dyDescent="0.25">
      <c r="N1064" s="7">
        <v>1062</v>
      </c>
      <c r="O1064" s="7">
        <f t="shared" ca="1" si="49"/>
        <v>0.25009852516429232</v>
      </c>
      <c r="P1064" s="20">
        <f t="shared" ca="1" si="50"/>
        <v>506.46825484150457</v>
      </c>
      <c r="X1064" s="12">
        <v>718.94977670111291</v>
      </c>
      <c r="AE1064" s="8">
        <v>1062</v>
      </c>
      <c r="AF1064" s="12">
        <v>172875.6</v>
      </c>
      <c r="AG1064" s="8">
        <f t="shared" si="51"/>
        <v>0.53100000000000003</v>
      </c>
    </row>
    <row r="1065" spans="14:33" x14ac:dyDescent="0.25">
      <c r="N1065" s="7">
        <v>1063</v>
      </c>
      <c r="O1065" s="7">
        <f t="shared" ca="1" si="49"/>
        <v>0.73990755917549633</v>
      </c>
      <c r="P1065" s="20">
        <f t="shared" ca="1" si="50"/>
        <v>669.55485876257558</v>
      </c>
      <c r="X1065" s="12">
        <v>779.80270918026736</v>
      </c>
      <c r="AE1065" s="8">
        <v>1063</v>
      </c>
      <c r="AF1065" s="12">
        <v>172911.7</v>
      </c>
      <c r="AG1065" s="8">
        <f t="shared" si="51"/>
        <v>0.53149999999999997</v>
      </c>
    </row>
    <row r="1066" spans="14:33" x14ac:dyDescent="0.25">
      <c r="N1066" s="7">
        <v>1064</v>
      </c>
      <c r="O1066" s="7">
        <f t="shared" ca="1" si="49"/>
        <v>0.95488450980531492</v>
      </c>
      <c r="P1066" s="20">
        <f t="shared" ca="1" si="50"/>
        <v>791.17009026390701</v>
      </c>
      <c r="X1066" s="12">
        <v>461.41730865942628</v>
      </c>
      <c r="AE1066" s="8">
        <v>1064</v>
      </c>
      <c r="AF1066" s="12">
        <v>172966.39999999999</v>
      </c>
      <c r="AG1066" s="8">
        <f t="shared" si="51"/>
        <v>0.53200000000000003</v>
      </c>
    </row>
    <row r="1067" spans="14:33" x14ac:dyDescent="0.25">
      <c r="N1067" s="7">
        <v>1065</v>
      </c>
      <c r="O1067" s="7">
        <f t="shared" ca="1" si="49"/>
        <v>0.86312119960933209</v>
      </c>
      <c r="P1067" s="20">
        <f t="shared" ca="1" si="50"/>
        <v>723.80497178368228</v>
      </c>
      <c r="X1067" s="12">
        <v>576.97248127149385</v>
      </c>
      <c r="AE1067" s="8">
        <v>1065</v>
      </c>
      <c r="AF1067" s="12">
        <v>172981.2</v>
      </c>
      <c r="AG1067" s="8">
        <f t="shared" si="51"/>
        <v>0.53249999999999997</v>
      </c>
    </row>
    <row r="1068" spans="14:33" x14ac:dyDescent="0.25">
      <c r="N1068" s="7">
        <v>1066</v>
      </c>
      <c r="O1068" s="7">
        <f t="shared" ca="1" si="49"/>
        <v>0.66058113827321985</v>
      </c>
      <c r="P1068" s="20">
        <f t="shared" ca="1" si="50"/>
        <v>641.28822785464968</v>
      </c>
      <c r="X1068" s="12">
        <v>574.01429685360426</v>
      </c>
      <c r="AE1068" s="8">
        <v>1066</v>
      </c>
      <c r="AF1068" s="12">
        <v>172984.9</v>
      </c>
      <c r="AG1068" s="8">
        <f t="shared" si="51"/>
        <v>0.53300000000000003</v>
      </c>
    </row>
    <row r="1069" spans="14:33" x14ac:dyDescent="0.25">
      <c r="N1069" s="7">
        <v>1067</v>
      </c>
      <c r="O1069" s="7">
        <f t="shared" ca="1" si="49"/>
        <v>0.69438827828823402</v>
      </c>
      <c r="P1069" s="20">
        <f t="shared" ca="1" si="50"/>
        <v>652.96774557922822</v>
      </c>
      <c r="X1069" s="12">
        <v>497.4076827405018</v>
      </c>
      <c r="AE1069" s="8">
        <v>1067</v>
      </c>
      <c r="AF1069" s="12">
        <v>172994.1</v>
      </c>
      <c r="AG1069" s="8">
        <f t="shared" si="51"/>
        <v>0.53349999999999997</v>
      </c>
    </row>
    <row r="1070" spans="14:33" x14ac:dyDescent="0.25">
      <c r="N1070" s="7">
        <v>1068</v>
      </c>
      <c r="O1070" s="7">
        <f t="shared" ca="1" si="49"/>
        <v>0.870843553857785</v>
      </c>
      <c r="P1070" s="20">
        <f t="shared" ca="1" si="50"/>
        <v>728.01227425570789</v>
      </c>
      <c r="X1070" s="12">
        <v>710.91571933739817</v>
      </c>
      <c r="AE1070" s="8">
        <v>1068</v>
      </c>
      <c r="AF1070" s="12">
        <v>173009.7</v>
      </c>
      <c r="AG1070" s="8">
        <f t="shared" si="51"/>
        <v>0.53400000000000003</v>
      </c>
    </row>
    <row r="1071" spans="14:33" x14ac:dyDescent="0.25">
      <c r="N1071" s="7">
        <v>1069</v>
      </c>
      <c r="O1071" s="7">
        <f t="shared" ca="1" si="49"/>
        <v>0.23207909040777108</v>
      </c>
      <c r="P1071" s="20">
        <f t="shared" ca="1" si="50"/>
        <v>499.51088367936097</v>
      </c>
      <c r="X1071" s="12">
        <v>573.41112043064959</v>
      </c>
      <c r="AE1071" s="8">
        <v>1069</v>
      </c>
      <c r="AF1071" s="12">
        <v>173109.2</v>
      </c>
      <c r="AG1071" s="8">
        <f t="shared" si="51"/>
        <v>0.53449999999999998</v>
      </c>
    </row>
    <row r="1072" spans="14:33" x14ac:dyDescent="0.25">
      <c r="N1072" s="7">
        <v>1070</v>
      </c>
      <c r="O1072" s="7">
        <f t="shared" ca="1" si="49"/>
        <v>0.78811685484402494</v>
      </c>
      <c r="P1072" s="20">
        <f t="shared" ca="1" si="50"/>
        <v>688.66689313406891</v>
      </c>
      <c r="X1072" s="12">
        <v>672.25002049939678</v>
      </c>
      <c r="AE1072" s="8">
        <v>1070</v>
      </c>
      <c r="AF1072" s="12">
        <v>173126.6</v>
      </c>
      <c r="AG1072" s="8">
        <f t="shared" si="51"/>
        <v>0.53500000000000003</v>
      </c>
    </row>
    <row r="1073" spans="14:33" x14ac:dyDescent="0.25">
      <c r="N1073" s="7">
        <v>1071</v>
      </c>
      <c r="O1073" s="7">
        <f t="shared" ca="1" si="49"/>
        <v>0.9957312501731892</v>
      </c>
      <c r="P1073" s="20">
        <f t="shared" ca="1" si="50"/>
        <v>881.34551330055956</v>
      </c>
      <c r="X1073" s="12">
        <v>527.81475296157578</v>
      </c>
      <c r="AE1073" s="8">
        <v>1071</v>
      </c>
      <c r="AF1073" s="12">
        <v>173129.1</v>
      </c>
      <c r="AG1073" s="8">
        <f t="shared" si="51"/>
        <v>0.53549999999999998</v>
      </c>
    </row>
    <row r="1074" spans="14:33" x14ac:dyDescent="0.25">
      <c r="N1074" s="7">
        <v>1072</v>
      </c>
      <c r="O1074" s="7">
        <f t="shared" ca="1" si="49"/>
        <v>0.31278917075019586</v>
      </c>
      <c r="P1074" s="20">
        <f t="shared" ca="1" si="50"/>
        <v>529.11205007361457</v>
      </c>
      <c r="X1074" s="12">
        <v>792.14616025120017</v>
      </c>
      <c r="AE1074" s="8">
        <v>1072</v>
      </c>
      <c r="AF1074" s="12">
        <v>173145.5</v>
      </c>
      <c r="AG1074" s="8">
        <f t="shared" si="51"/>
        <v>0.53600000000000003</v>
      </c>
    </row>
    <row r="1075" spans="14:33" x14ac:dyDescent="0.25">
      <c r="N1075" s="7">
        <v>1073</v>
      </c>
      <c r="O1075" s="7">
        <f t="shared" ca="1" si="49"/>
        <v>0.66873787867611045</v>
      </c>
      <c r="P1075" s="20">
        <f t="shared" ca="1" si="50"/>
        <v>644.0654709625162</v>
      </c>
      <c r="X1075" s="12">
        <v>669.96896850793485</v>
      </c>
      <c r="AE1075" s="8">
        <v>1073</v>
      </c>
      <c r="AF1075" s="12">
        <v>173161</v>
      </c>
      <c r="AG1075" s="8">
        <f t="shared" si="51"/>
        <v>0.53649999999999998</v>
      </c>
    </row>
    <row r="1076" spans="14:33" x14ac:dyDescent="0.25">
      <c r="N1076" s="7">
        <v>1074</v>
      </c>
      <c r="O1076" s="7">
        <f t="shared" ca="1" si="49"/>
        <v>0.70400147693629622</v>
      </c>
      <c r="P1076" s="20">
        <f t="shared" ca="1" si="50"/>
        <v>656.37851323521443</v>
      </c>
      <c r="X1076" s="12">
        <v>711.80473250945954</v>
      </c>
      <c r="AE1076" s="8">
        <v>1074</v>
      </c>
      <c r="AF1076" s="12">
        <v>173170</v>
      </c>
      <c r="AG1076" s="8">
        <f t="shared" si="51"/>
        <v>0.53700000000000003</v>
      </c>
    </row>
    <row r="1077" spans="14:33" x14ac:dyDescent="0.25">
      <c r="N1077" s="7">
        <v>1075</v>
      </c>
      <c r="O1077" s="7">
        <f t="shared" ca="1" si="49"/>
        <v>0.93955252225805885</v>
      </c>
      <c r="P1077" s="20">
        <f t="shared" ca="1" si="50"/>
        <v>775.68660258875866</v>
      </c>
      <c r="X1077" s="12">
        <v>688.42849327556382</v>
      </c>
      <c r="AE1077" s="8">
        <v>1075</v>
      </c>
      <c r="AF1077" s="12">
        <v>173187.9</v>
      </c>
      <c r="AG1077" s="8">
        <f t="shared" si="51"/>
        <v>0.53749999999999998</v>
      </c>
    </row>
    <row r="1078" spans="14:33" x14ac:dyDescent="0.25">
      <c r="N1078" s="7">
        <v>1076</v>
      </c>
      <c r="O1078" s="7">
        <f t="shared" ca="1" si="49"/>
        <v>0.83835917853734088</v>
      </c>
      <c r="P1078" s="20">
        <f t="shared" ca="1" si="50"/>
        <v>711.20336418437705</v>
      </c>
      <c r="X1078" s="12">
        <v>843.99767654169329</v>
      </c>
      <c r="AE1078" s="8">
        <v>1076</v>
      </c>
      <c r="AF1078" s="12">
        <v>173196.3</v>
      </c>
      <c r="AG1078" s="8">
        <f t="shared" si="51"/>
        <v>0.53800000000000003</v>
      </c>
    </row>
    <row r="1079" spans="14:33" x14ac:dyDescent="0.25">
      <c r="N1079" s="7">
        <v>1077</v>
      </c>
      <c r="O1079" s="7">
        <f t="shared" ca="1" si="49"/>
        <v>0.71730532436589245</v>
      </c>
      <c r="P1079" s="20">
        <f t="shared" ca="1" si="50"/>
        <v>661.17510131284712</v>
      </c>
      <c r="X1079" s="12">
        <v>632.12617518134891</v>
      </c>
      <c r="AE1079" s="8">
        <v>1077</v>
      </c>
      <c r="AF1079" s="12">
        <v>173291.9</v>
      </c>
      <c r="AG1079" s="8">
        <f t="shared" si="51"/>
        <v>0.53849999999999998</v>
      </c>
    </row>
    <row r="1080" spans="14:33" x14ac:dyDescent="0.25">
      <c r="N1080" s="7">
        <v>1078</v>
      </c>
      <c r="O1080" s="7">
        <f t="shared" ca="1" si="49"/>
        <v>0.54261148792039482</v>
      </c>
      <c r="P1080" s="20">
        <f t="shared" ca="1" si="50"/>
        <v>603.00309765669476</v>
      </c>
      <c r="X1080" s="12">
        <v>558.40111714919772</v>
      </c>
      <c r="AE1080" s="8">
        <v>1078</v>
      </c>
      <c r="AF1080" s="12">
        <v>173335.7</v>
      </c>
      <c r="AG1080" s="8">
        <f t="shared" si="51"/>
        <v>0.53900000000000003</v>
      </c>
    </row>
    <row r="1081" spans="14:33" x14ac:dyDescent="0.25">
      <c r="N1081" s="7">
        <v>1079</v>
      </c>
      <c r="O1081" s="7">
        <f t="shared" ca="1" si="49"/>
        <v>0.78165574509191726</v>
      </c>
      <c r="P1081" s="20">
        <f t="shared" ca="1" si="50"/>
        <v>685.98783161562449</v>
      </c>
      <c r="X1081" s="12">
        <v>473.6939592300821</v>
      </c>
      <c r="AE1081" s="8">
        <v>1079</v>
      </c>
      <c r="AF1081" s="12">
        <v>173342.6</v>
      </c>
      <c r="AG1081" s="8">
        <f t="shared" si="51"/>
        <v>0.53949999999999998</v>
      </c>
    </row>
    <row r="1082" spans="14:33" x14ac:dyDescent="0.25">
      <c r="N1082" s="7">
        <v>1080</v>
      </c>
      <c r="O1082" s="7">
        <f t="shared" ca="1" si="49"/>
        <v>0.28881009383954259</v>
      </c>
      <c r="P1082" s="20">
        <f t="shared" ca="1" si="50"/>
        <v>520.69350918058262</v>
      </c>
      <c r="X1082" s="12">
        <v>509.53291925516521</v>
      </c>
      <c r="AE1082" s="8">
        <v>1080</v>
      </c>
      <c r="AF1082" s="12">
        <v>173390.6</v>
      </c>
      <c r="AG1082" s="8">
        <f t="shared" si="51"/>
        <v>0.54</v>
      </c>
    </row>
    <row r="1083" spans="14:33" x14ac:dyDescent="0.25">
      <c r="N1083" s="7">
        <v>1081</v>
      </c>
      <c r="O1083" s="7">
        <f t="shared" ca="1" si="49"/>
        <v>0.56817486561931463</v>
      </c>
      <c r="P1083" s="20">
        <f t="shared" ca="1" si="50"/>
        <v>611.09060598569704</v>
      </c>
      <c r="X1083" s="12">
        <v>750.08093995269439</v>
      </c>
      <c r="AE1083" s="8">
        <v>1081</v>
      </c>
      <c r="AF1083" s="12">
        <v>173419.3</v>
      </c>
      <c r="AG1083" s="8">
        <f t="shared" si="51"/>
        <v>0.54049999999999998</v>
      </c>
    </row>
    <row r="1084" spans="14:33" x14ac:dyDescent="0.25">
      <c r="N1084" s="7">
        <v>1082</v>
      </c>
      <c r="O1084" s="7">
        <f t="shared" ca="1" si="49"/>
        <v>0.55666454235382246</v>
      </c>
      <c r="P1084" s="20">
        <f t="shared" ca="1" si="50"/>
        <v>607.44044237381263</v>
      </c>
      <c r="X1084" s="12">
        <v>661.40906907872363</v>
      </c>
      <c r="AE1084" s="8">
        <v>1082</v>
      </c>
      <c r="AF1084" s="12">
        <v>173479.7</v>
      </c>
      <c r="AG1084" s="8">
        <f t="shared" si="51"/>
        <v>0.54100000000000004</v>
      </c>
    </row>
    <row r="1085" spans="14:33" x14ac:dyDescent="0.25">
      <c r="N1085" s="7">
        <v>1083</v>
      </c>
      <c r="O1085" s="7">
        <f t="shared" ca="1" si="49"/>
        <v>0.67762941640398822</v>
      </c>
      <c r="P1085" s="20">
        <f t="shared" ca="1" si="50"/>
        <v>647.12100669864503</v>
      </c>
      <c r="X1085" s="12">
        <v>541.91462089584525</v>
      </c>
      <c r="AE1085" s="8">
        <v>1083</v>
      </c>
      <c r="AF1085" s="12">
        <v>173498.7</v>
      </c>
      <c r="AG1085" s="8">
        <f t="shared" si="51"/>
        <v>0.54149999999999998</v>
      </c>
    </row>
    <row r="1086" spans="14:33" x14ac:dyDescent="0.25">
      <c r="N1086" s="7">
        <v>1084</v>
      </c>
      <c r="O1086" s="7">
        <f t="shared" ca="1" si="49"/>
        <v>0.48977432461679549</v>
      </c>
      <c r="P1086" s="20">
        <f t="shared" ca="1" si="50"/>
        <v>586.42523998088222</v>
      </c>
      <c r="X1086" s="12">
        <v>714.84767136405719</v>
      </c>
      <c r="AE1086" s="8">
        <v>1084</v>
      </c>
      <c r="AF1086" s="12">
        <v>173503.5</v>
      </c>
      <c r="AG1086" s="8">
        <f t="shared" si="51"/>
        <v>0.54200000000000004</v>
      </c>
    </row>
    <row r="1087" spans="14:33" x14ac:dyDescent="0.25">
      <c r="N1087" s="7">
        <v>1085</v>
      </c>
      <c r="O1087" s="7">
        <f t="shared" ca="1" si="49"/>
        <v>0.44903047009916908</v>
      </c>
      <c r="P1087" s="20">
        <f t="shared" ca="1" si="50"/>
        <v>573.63681618492933</v>
      </c>
      <c r="X1087" s="12">
        <v>447.41796608544655</v>
      </c>
      <c r="AE1087" s="8">
        <v>1085</v>
      </c>
      <c r="AF1087" s="12">
        <v>173510.3</v>
      </c>
      <c r="AG1087" s="8">
        <f t="shared" si="51"/>
        <v>0.54249999999999998</v>
      </c>
    </row>
    <row r="1088" spans="14:33" x14ac:dyDescent="0.25">
      <c r="N1088" s="7">
        <v>1086</v>
      </c>
      <c r="O1088" s="7">
        <f t="shared" ca="1" si="49"/>
        <v>0.86316013441275774</v>
      </c>
      <c r="P1088" s="20">
        <f t="shared" ca="1" si="50"/>
        <v>723.8258167312141</v>
      </c>
      <c r="X1088" s="12">
        <v>467.65920590538042</v>
      </c>
      <c r="AE1088" s="8">
        <v>1086</v>
      </c>
      <c r="AF1088" s="12">
        <v>173514.4</v>
      </c>
      <c r="AG1088" s="8">
        <f t="shared" si="51"/>
        <v>0.54300000000000004</v>
      </c>
    </row>
    <row r="1089" spans="14:33" x14ac:dyDescent="0.25">
      <c r="N1089" s="7">
        <v>1087</v>
      </c>
      <c r="O1089" s="7">
        <f t="shared" ca="1" si="49"/>
        <v>0.2929951944426431</v>
      </c>
      <c r="P1089" s="20">
        <f t="shared" ca="1" si="50"/>
        <v>522.18190883088732</v>
      </c>
      <c r="X1089" s="12">
        <v>697.91005425359901</v>
      </c>
      <c r="AE1089" s="8">
        <v>1087</v>
      </c>
      <c r="AF1089" s="12">
        <v>173514.8</v>
      </c>
      <c r="AG1089" s="8">
        <f t="shared" si="51"/>
        <v>0.54349999999999998</v>
      </c>
    </row>
    <row r="1090" spans="14:33" x14ac:dyDescent="0.25">
      <c r="N1090" s="7">
        <v>1088</v>
      </c>
      <c r="O1090" s="7">
        <f t="shared" ca="1" si="49"/>
        <v>0.49048843073790516</v>
      </c>
      <c r="P1090" s="20">
        <f t="shared" ca="1" si="50"/>
        <v>586.64889604525206</v>
      </c>
      <c r="X1090" s="12">
        <v>440.06928318869109</v>
      </c>
      <c r="AE1090" s="8">
        <v>1088</v>
      </c>
      <c r="AF1090" s="12">
        <v>173655.8</v>
      </c>
      <c r="AG1090" s="8">
        <f t="shared" si="51"/>
        <v>0.54400000000000004</v>
      </c>
    </row>
    <row r="1091" spans="14:33" x14ac:dyDescent="0.25">
      <c r="N1091" s="7">
        <v>1089</v>
      </c>
      <c r="O1091" s="7">
        <f t="shared" ca="1" si="49"/>
        <v>0.98868811296220604</v>
      </c>
      <c r="P1091" s="20">
        <f t="shared" ca="1" si="50"/>
        <v>849.95446196385592</v>
      </c>
      <c r="X1091" s="12">
        <v>654.20668088661989</v>
      </c>
      <c r="AE1091" s="8">
        <v>1089</v>
      </c>
      <c r="AF1091" s="12">
        <v>173676</v>
      </c>
      <c r="AG1091" s="8">
        <f t="shared" si="51"/>
        <v>0.54449999999999998</v>
      </c>
    </row>
    <row r="1092" spans="14:33" x14ac:dyDescent="0.25">
      <c r="N1092" s="7">
        <v>1090</v>
      </c>
      <c r="O1092" s="7">
        <f t="shared" ref="O1092:O1155" ca="1" si="52">RAND()</f>
        <v>0.95782088053102921</v>
      </c>
      <c r="P1092" s="20">
        <f t="shared" ref="P1092:P1155" ca="1" si="53">(($L$4*(EXP((_xlfn.NORM.S.INV(O1092)-$L$5)/$L$6)))/(1+EXP((_xlfn.NORM.S.INV(O1092)-$L$5)/$L$6)))+$L$3</f>
        <v>794.54933343871335</v>
      </c>
      <c r="X1092" s="12">
        <v>658.77814510989447</v>
      </c>
      <c r="AE1092" s="8">
        <v>1090</v>
      </c>
      <c r="AF1092" s="12">
        <v>173707.1</v>
      </c>
      <c r="AG1092" s="8">
        <f t="shared" ref="AG1092:AG1155" si="54">AE1092/2000</f>
        <v>0.54500000000000004</v>
      </c>
    </row>
    <row r="1093" spans="14:33" x14ac:dyDescent="0.25">
      <c r="N1093" s="7">
        <v>1091</v>
      </c>
      <c r="O1093" s="7">
        <f t="shared" ca="1" si="52"/>
        <v>0.47396776976857458</v>
      </c>
      <c r="P1093" s="20">
        <f t="shared" ca="1" si="53"/>
        <v>581.47229949724715</v>
      </c>
      <c r="X1093" s="12">
        <v>692.32841648761962</v>
      </c>
      <c r="AE1093" s="8">
        <v>1091</v>
      </c>
      <c r="AF1093" s="12">
        <v>173712</v>
      </c>
      <c r="AG1093" s="8">
        <f t="shared" si="54"/>
        <v>0.54549999999999998</v>
      </c>
    </row>
    <row r="1094" spans="14:33" x14ac:dyDescent="0.25">
      <c r="N1094" s="7">
        <v>1092</v>
      </c>
      <c r="O1094" s="7">
        <f t="shared" ca="1" si="52"/>
        <v>0.30216586944464419</v>
      </c>
      <c r="P1094" s="20">
        <f t="shared" ca="1" si="53"/>
        <v>525.41431510719804</v>
      </c>
      <c r="X1094" s="12">
        <v>497.88766764289591</v>
      </c>
      <c r="AE1094" s="8">
        <v>1092</v>
      </c>
      <c r="AF1094" s="12">
        <v>173794</v>
      </c>
      <c r="AG1094" s="8">
        <f t="shared" si="54"/>
        <v>0.54600000000000004</v>
      </c>
    </row>
    <row r="1095" spans="14:33" x14ac:dyDescent="0.25">
      <c r="N1095" s="7">
        <v>1093</v>
      </c>
      <c r="O1095" s="7">
        <f t="shared" ca="1" si="52"/>
        <v>0.46840559777643398</v>
      </c>
      <c r="P1095" s="20">
        <f t="shared" ca="1" si="53"/>
        <v>579.72757090663413</v>
      </c>
      <c r="X1095" s="12">
        <v>713.85317795816559</v>
      </c>
      <c r="AE1095" s="8">
        <v>1093</v>
      </c>
      <c r="AF1095" s="12">
        <v>173805.4</v>
      </c>
      <c r="AG1095" s="8">
        <f t="shared" si="54"/>
        <v>0.54649999999999999</v>
      </c>
    </row>
    <row r="1096" spans="14:33" x14ac:dyDescent="0.25">
      <c r="N1096" s="7">
        <v>1094</v>
      </c>
      <c r="O1096" s="7">
        <f t="shared" ca="1" si="52"/>
        <v>0.12040537030406462</v>
      </c>
      <c r="P1096" s="20">
        <f t="shared" ca="1" si="53"/>
        <v>447.96952919848025</v>
      </c>
      <c r="X1096" s="12">
        <v>482.51534270984126</v>
      </c>
      <c r="AE1096" s="8">
        <v>1094</v>
      </c>
      <c r="AF1096" s="12">
        <v>173806.8</v>
      </c>
      <c r="AG1096" s="8">
        <f t="shared" si="54"/>
        <v>0.54700000000000004</v>
      </c>
    </row>
    <row r="1097" spans="14:33" x14ac:dyDescent="0.25">
      <c r="N1097" s="7">
        <v>1095</v>
      </c>
      <c r="O1097" s="7">
        <f t="shared" ca="1" si="52"/>
        <v>0.3749616015832461</v>
      </c>
      <c r="P1097" s="20">
        <f t="shared" ca="1" si="53"/>
        <v>549.9518323168536</v>
      </c>
      <c r="X1097" s="12">
        <v>418.38929684449192</v>
      </c>
      <c r="AE1097" s="8">
        <v>1095</v>
      </c>
      <c r="AF1097" s="12">
        <v>173816.7</v>
      </c>
      <c r="AG1097" s="8">
        <f t="shared" si="54"/>
        <v>0.54749999999999999</v>
      </c>
    </row>
    <row r="1098" spans="14:33" x14ac:dyDescent="0.25">
      <c r="N1098" s="7">
        <v>1096</v>
      </c>
      <c r="O1098" s="7">
        <f t="shared" ca="1" si="52"/>
        <v>3.5605190094767036E-2</v>
      </c>
      <c r="P1098" s="20">
        <f t="shared" ca="1" si="53"/>
        <v>380.1814468164477</v>
      </c>
      <c r="X1098" s="12">
        <v>492.18325525478303</v>
      </c>
      <c r="AE1098" s="8">
        <v>1096</v>
      </c>
      <c r="AF1098" s="12">
        <v>173823.6</v>
      </c>
      <c r="AG1098" s="8">
        <f t="shared" si="54"/>
        <v>0.54800000000000004</v>
      </c>
    </row>
    <row r="1099" spans="14:33" x14ac:dyDescent="0.25">
      <c r="N1099" s="7">
        <v>1097</v>
      </c>
      <c r="O1099" s="7">
        <f t="shared" ca="1" si="52"/>
        <v>0.48173167657166327</v>
      </c>
      <c r="P1099" s="20">
        <f t="shared" ca="1" si="53"/>
        <v>583.90582288754013</v>
      </c>
      <c r="X1099" s="12">
        <v>606.94856496504917</v>
      </c>
      <c r="AE1099" s="8">
        <v>1097</v>
      </c>
      <c r="AF1099" s="12">
        <v>173824.3</v>
      </c>
      <c r="AG1099" s="8">
        <f t="shared" si="54"/>
        <v>0.54849999999999999</v>
      </c>
    </row>
    <row r="1100" spans="14:33" x14ac:dyDescent="0.25">
      <c r="N1100" s="7">
        <v>1098</v>
      </c>
      <c r="O1100" s="7">
        <f t="shared" ca="1" si="52"/>
        <v>0.173817782802137</v>
      </c>
      <c r="P1100" s="20">
        <f t="shared" ca="1" si="53"/>
        <v>474.93857833420532</v>
      </c>
      <c r="X1100" s="12">
        <v>455.45130510526781</v>
      </c>
      <c r="AE1100" s="8">
        <v>1098</v>
      </c>
      <c r="AF1100" s="12">
        <v>173826.5</v>
      </c>
      <c r="AG1100" s="8">
        <f t="shared" si="54"/>
        <v>0.54900000000000004</v>
      </c>
    </row>
    <row r="1101" spans="14:33" x14ac:dyDescent="0.25">
      <c r="N1101" s="7">
        <v>1099</v>
      </c>
      <c r="O1101" s="7">
        <f t="shared" ca="1" si="52"/>
        <v>0.84761389094846573</v>
      </c>
      <c r="P1101" s="20">
        <f t="shared" ca="1" si="53"/>
        <v>715.76986965448702</v>
      </c>
      <c r="X1101" s="12">
        <v>742.40368779811104</v>
      </c>
      <c r="AE1101" s="8">
        <v>1099</v>
      </c>
      <c r="AF1101" s="12">
        <v>173884.4</v>
      </c>
      <c r="AG1101" s="8">
        <f t="shared" si="54"/>
        <v>0.54949999999999999</v>
      </c>
    </row>
    <row r="1102" spans="14:33" x14ac:dyDescent="0.25">
      <c r="N1102" s="7">
        <v>1100</v>
      </c>
      <c r="O1102" s="7">
        <f t="shared" ca="1" si="52"/>
        <v>0.83569070504618814</v>
      </c>
      <c r="P1102" s="20">
        <f t="shared" ca="1" si="53"/>
        <v>709.91503176170693</v>
      </c>
      <c r="X1102" s="12">
        <v>462.66123227676673</v>
      </c>
      <c r="AE1102" s="8">
        <v>1100</v>
      </c>
      <c r="AF1102" s="12">
        <v>173886.2</v>
      </c>
      <c r="AG1102" s="8">
        <f t="shared" si="54"/>
        <v>0.55000000000000004</v>
      </c>
    </row>
    <row r="1103" spans="14:33" x14ac:dyDescent="0.25">
      <c r="N1103" s="7">
        <v>1101</v>
      </c>
      <c r="O1103" s="7">
        <f t="shared" ca="1" si="52"/>
        <v>0.73136516532981632</v>
      </c>
      <c r="P1103" s="20">
        <f t="shared" ca="1" si="53"/>
        <v>666.35098412176899</v>
      </c>
      <c r="X1103" s="12">
        <v>856.60017926689852</v>
      </c>
      <c r="AE1103" s="8">
        <v>1101</v>
      </c>
      <c r="AF1103" s="12">
        <v>173966.5</v>
      </c>
      <c r="AG1103" s="8">
        <f t="shared" si="54"/>
        <v>0.55049999999999999</v>
      </c>
    </row>
    <row r="1104" spans="14:33" x14ac:dyDescent="0.25">
      <c r="N1104" s="7">
        <v>1102</v>
      </c>
      <c r="O1104" s="7">
        <f t="shared" ca="1" si="52"/>
        <v>0.92144875341644328</v>
      </c>
      <c r="P1104" s="20">
        <f t="shared" ca="1" si="53"/>
        <v>760.59503790456927</v>
      </c>
      <c r="X1104" s="12">
        <v>742.60648578248117</v>
      </c>
      <c r="AE1104" s="8">
        <v>1102</v>
      </c>
      <c r="AF1104" s="12">
        <v>174061.6</v>
      </c>
      <c r="AG1104" s="8">
        <f t="shared" si="54"/>
        <v>0.55100000000000005</v>
      </c>
    </row>
    <row r="1105" spans="14:33" x14ac:dyDescent="0.25">
      <c r="N1105" s="7">
        <v>1103</v>
      </c>
      <c r="O1105" s="7">
        <f t="shared" ca="1" si="52"/>
        <v>0.96816042833693461</v>
      </c>
      <c r="P1105" s="20">
        <f t="shared" ca="1" si="53"/>
        <v>808.00507366819545</v>
      </c>
      <c r="X1105" s="12">
        <v>418.08413789530715</v>
      </c>
      <c r="AE1105" s="8">
        <v>1103</v>
      </c>
      <c r="AF1105" s="12">
        <v>174079.5</v>
      </c>
      <c r="AG1105" s="8">
        <f t="shared" si="54"/>
        <v>0.55149999999999999</v>
      </c>
    </row>
    <row r="1106" spans="14:33" x14ac:dyDescent="0.25">
      <c r="N1106" s="7">
        <v>1104</v>
      </c>
      <c r="O1106" s="7">
        <f t="shared" ca="1" si="52"/>
        <v>0.93293608701091113</v>
      </c>
      <c r="P1106" s="20">
        <f t="shared" ca="1" si="53"/>
        <v>769.85193048644032</v>
      </c>
      <c r="X1106" s="12">
        <v>493.31624271568933</v>
      </c>
      <c r="AE1106" s="8">
        <v>1104</v>
      </c>
      <c r="AF1106" s="12">
        <v>174126.9</v>
      </c>
      <c r="AG1106" s="8">
        <f t="shared" si="54"/>
        <v>0.55200000000000005</v>
      </c>
    </row>
    <row r="1107" spans="14:33" x14ac:dyDescent="0.25">
      <c r="N1107" s="7">
        <v>1105</v>
      </c>
      <c r="O1107" s="7">
        <f t="shared" ca="1" si="52"/>
        <v>0.3823317205376966</v>
      </c>
      <c r="P1107" s="20">
        <f t="shared" ca="1" si="53"/>
        <v>552.35096870209088</v>
      </c>
      <c r="X1107" s="12">
        <v>758.95484995504364</v>
      </c>
      <c r="AE1107" s="8">
        <v>1105</v>
      </c>
      <c r="AF1107" s="12">
        <v>174205.1</v>
      </c>
      <c r="AG1107" s="8">
        <f t="shared" si="54"/>
        <v>0.55249999999999999</v>
      </c>
    </row>
    <row r="1108" spans="14:33" x14ac:dyDescent="0.25">
      <c r="N1108" s="7">
        <v>1106</v>
      </c>
      <c r="O1108" s="7">
        <f t="shared" ca="1" si="52"/>
        <v>0.45633456834368935</v>
      </c>
      <c r="P1108" s="20">
        <f t="shared" ca="1" si="53"/>
        <v>575.93579778800745</v>
      </c>
      <c r="X1108" s="12">
        <v>721.80117476778832</v>
      </c>
      <c r="AE1108" s="8">
        <v>1106</v>
      </c>
      <c r="AF1108" s="12">
        <v>174244.9</v>
      </c>
      <c r="AG1108" s="8">
        <f t="shared" si="54"/>
        <v>0.55300000000000005</v>
      </c>
    </row>
    <row r="1109" spans="14:33" x14ac:dyDescent="0.25">
      <c r="N1109" s="7">
        <v>1107</v>
      </c>
      <c r="O1109" s="7">
        <f t="shared" ca="1" si="52"/>
        <v>0.9716539414925055</v>
      </c>
      <c r="P1109" s="20">
        <f t="shared" ca="1" si="53"/>
        <v>813.27501211595484</v>
      </c>
      <c r="X1109" s="12">
        <v>562.24429793200898</v>
      </c>
      <c r="AE1109" s="8">
        <v>1107</v>
      </c>
      <c r="AF1109" s="12">
        <v>174255.1</v>
      </c>
      <c r="AG1109" s="8">
        <f t="shared" si="54"/>
        <v>0.55349999999999999</v>
      </c>
    </row>
    <row r="1110" spans="14:33" x14ac:dyDescent="0.25">
      <c r="N1110" s="7">
        <v>1108</v>
      </c>
      <c r="O1110" s="7">
        <f t="shared" ca="1" si="52"/>
        <v>0.96532359495364584</v>
      </c>
      <c r="P1110" s="20">
        <f t="shared" ca="1" si="53"/>
        <v>804.02987044908559</v>
      </c>
      <c r="X1110" s="12">
        <v>609.93599276760619</v>
      </c>
      <c r="AE1110" s="8">
        <v>1108</v>
      </c>
      <c r="AF1110" s="12">
        <v>174272.7</v>
      </c>
      <c r="AG1110" s="8">
        <f t="shared" si="54"/>
        <v>0.55400000000000005</v>
      </c>
    </row>
    <row r="1111" spans="14:33" x14ac:dyDescent="0.25">
      <c r="N1111" s="7">
        <v>1109</v>
      </c>
      <c r="O1111" s="7">
        <f t="shared" ca="1" si="52"/>
        <v>0.66734789314058363</v>
      </c>
      <c r="P1111" s="20">
        <f t="shared" ca="1" si="53"/>
        <v>643.59050889568528</v>
      </c>
      <c r="X1111" s="12">
        <v>786.5042699241817</v>
      </c>
      <c r="AE1111" s="8">
        <v>1109</v>
      </c>
      <c r="AF1111" s="12">
        <v>174323.1</v>
      </c>
      <c r="AG1111" s="8">
        <f t="shared" si="54"/>
        <v>0.55449999999999999</v>
      </c>
    </row>
    <row r="1112" spans="14:33" x14ac:dyDescent="0.25">
      <c r="N1112" s="7">
        <v>1110</v>
      </c>
      <c r="O1112" s="7">
        <f t="shared" ca="1" si="52"/>
        <v>0.59544672038362367</v>
      </c>
      <c r="P1112" s="20">
        <f t="shared" ca="1" si="53"/>
        <v>619.81321825057773</v>
      </c>
      <c r="X1112" s="12">
        <v>585.59090648560868</v>
      </c>
      <c r="AE1112" s="8">
        <v>1110</v>
      </c>
      <c r="AF1112" s="12">
        <v>174330.7</v>
      </c>
      <c r="AG1112" s="8">
        <f t="shared" si="54"/>
        <v>0.55500000000000005</v>
      </c>
    </row>
    <row r="1113" spans="14:33" x14ac:dyDescent="0.25">
      <c r="N1113" s="7">
        <v>1111</v>
      </c>
      <c r="O1113" s="7">
        <f t="shared" ca="1" si="52"/>
        <v>1.4437215032698125E-2</v>
      </c>
      <c r="P1113" s="20">
        <f t="shared" ca="1" si="53"/>
        <v>343.40648235144192</v>
      </c>
      <c r="X1113" s="12">
        <v>676.28588437171641</v>
      </c>
      <c r="AE1113" s="8">
        <v>1111</v>
      </c>
      <c r="AF1113" s="12">
        <v>174338.9</v>
      </c>
      <c r="AG1113" s="8">
        <f t="shared" si="54"/>
        <v>0.55549999999999999</v>
      </c>
    </row>
    <row r="1114" spans="14:33" x14ac:dyDescent="0.25">
      <c r="N1114" s="7">
        <v>1112</v>
      </c>
      <c r="O1114" s="7">
        <f t="shared" ca="1" si="52"/>
        <v>0.87338444507813118</v>
      </c>
      <c r="P1114" s="20">
        <f t="shared" ca="1" si="53"/>
        <v>729.43021710105279</v>
      </c>
      <c r="X1114" s="12">
        <v>763.52384098823165</v>
      </c>
      <c r="AE1114" s="8">
        <v>1112</v>
      </c>
      <c r="AF1114" s="12">
        <v>174354.5</v>
      </c>
      <c r="AG1114" s="8">
        <f t="shared" si="54"/>
        <v>0.55600000000000005</v>
      </c>
    </row>
    <row r="1115" spans="14:33" x14ac:dyDescent="0.25">
      <c r="N1115" s="7">
        <v>1113</v>
      </c>
      <c r="O1115" s="7">
        <f t="shared" ca="1" si="52"/>
        <v>0.40425828426178045</v>
      </c>
      <c r="P1115" s="20">
        <f t="shared" ca="1" si="53"/>
        <v>559.42315755692107</v>
      </c>
      <c r="X1115" s="12">
        <v>477.06459582117441</v>
      </c>
      <c r="AE1115" s="8">
        <v>1113</v>
      </c>
      <c r="AF1115" s="12">
        <v>174362.7</v>
      </c>
      <c r="AG1115" s="8">
        <f t="shared" si="54"/>
        <v>0.55649999999999999</v>
      </c>
    </row>
    <row r="1116" spans="14:33" x14ac:dyDescent="0.25">
      <c r="N1116" s="7">
        <v>1114</v>
      </c>
      <c r="O1116" s="7">
        <f t="shared" ca="1" si="52"/>
        <v>0.98795868398604447</v>
      </c>
      <c r="P1116" s="20">
        <f t="shared" ca="1" si="53"/>
        <v>847.704949215238</v>
      </c>
      <c r="X1116" s="12">
        <v>543.12276579132799</v>
      </c>
      <c r="AE1116" s="8">
        <v>1114</v>
      </c>
      <c r="AF1116" s="12">
        <v>174378.4</v>
      </c>
      <c r="AG1116" s="8">
        <f t="shared" si="54"/>
        <v>0.55700000000000005</v>
      </c>
    </row>
    <row r="1117" spans="14:33" x14ac:dyDescent="0.25">
      <c r="N1117" s="7">
        <v>1115</v>
      </c>
      <c r="O1117" s="7">
        <f t="shared" ca="1" si="52"/>
        <v>0.95913008361188123</v>
      </c>
      <c r="P1117" s="20">
        <f t="shared" ca="1" si="53"/>
        <v>796.11056721101113</v>
      </c>
      <c r="X1117" s="12">
        <v>587.06147303525859</v>
      </c>
      <c r="AE1117" s="8">
        <v>1115</v>
      </c>
      <c r="AF1117" s="12">
        <v>174479</v>
      </c>
      <c r="AG1117" s="8">
        <f t="shared" si="54"/>
        <v>0.5575</v>
      </c>
    </row>
    <row r="1118" spans="14:33" x14ac:dyDescent="0.25">
      <c r="N1118" s="7">
        <v>1116</v>
      </c>
      <c r="O1118" s="7">
        <f t="shared" ca="1" si="52"/>
        <v>0.94443471637297405</v>
      </c>
      <c r="P1118" s="20">
        <f t="shared" ca="1" si="53"/>
        <v>780.28264640173938</v>
      </c>
      <c r="X1118" s="12">
        <v>765.59449511148875</v>
      </c>
      <c r="AE1118" s="8">
        <v>1116</v>
      </c>
      <c r="AF1118" s="12">
        <v>174508</v>
      </c>
      <c r="AG1118" s="8">
        <f t="shared" si="54"/>
        <v>0.55800000000000005</v>
      </c>
    </row>
    <row r="1119" spans="14:33" x14ac:dyDescent="0.25">
      <c r="N1119" s="7">
        <v>1117</v>
      </c>
      <c r="O1119" s="7">
        <f t="shared" ca="1" si="52"/>
        <v>0.409174443944891</v>
      </c>
      <c r="P1119" s="20">
        <f t="shared" ca="1" si="53"/>
        <v>560.99700959574977</v>
      </c>
      <c r="X1119" s="12">
        <v>784.45754896556093</v>
      </c>
      <c r="AE1119" s="8">
        <v>1117</v>
      </c>
      <c r="AF1119" s="12">
        <v>174529.3</v>
      </c>
      <c r="AG1119" s="8">
        <f t="shared" si="54"/>
        <v>0.5585</v>
      </c>
    </row>
    <row r="1120" spans="14:33" x14ac:dyDescent="0.25">
      <c r="N1120" s="7">
        <v>1118</v>
      </c>
      <c r="O1120" s="7">
        <f t="shared" ca="1" si="52"/>
        <v>0.957421629223836</v>
      </c>
      <c r="P1120" s="20">
        <f t="shared" ca="1" si="53"/>
        <v>794.0801598798937</v>
      </c>
      <c r="X1120" s="12">
        <v>741.44328645033045</v>
      </c>
      <c r="AE1120" s="8">
        <v>1118</v>
      </c>
      <c r="AF1120" s="12">
        <v>174529.3</v>
      </c>
      <c r="AG1120" s="8">
        <f t="shared" si="54"/>
        <v>0.55900000000000005</v>
      </c>
    </row>
    <row r="1121" spans="14:33" x14ac:dyDescent="0.25">
      <c r="N1121" s="7">
        <v>1119</v>
      </c>
      <c r="O1121" s="7">
        <f t="shared" ca="1" si="52"/>
        <v>0.71694617737952693</v>
      </c>
      <c r="P1121" s="20">
        <f t="shared" ca="1" si="53"/>
        <v>661.04437543421773</v>
      </c>
      <c r="X1121" s="12">
        <v>754.6151769952354</v>
      </c>
      <c r="AE1121" s="8">
        <v>1119</v>
      </c>
      <c r="AF1121" s="12">
        <v>174560.8</v>
      </c>
      <c r="AG1121" s="8">
        <f t="shared" si="54"/>
        <v>0.5595</v>
      </c>
    </row>
    <row r="1122" spans="14:33" x14ac:dyDescent="0.25">
      <c r="N1122" s="7">
        <v>1120</v>
      </c>
      <c r="O1122" s="7">
        <f t="shared" ca="1" si="52"/>
        <v>0.97873148971551627</v>
      </c>
      <c r="P1122" s="20">
        <f t="shared" ca="1" si="53"/>
        <v>825.64117592536707</v>
      </c>
      <c r="X1122" s="12">
        <v>784.80295751220081</v>
      </c>
      <c r="AE1122" s="8">
        <v>1120</v>
      </c>
      <c r="AF1122" s="12">
        <v>174561.6</v>
      </c>
      <c r="AG1122" s="8">
        <f t="shared" si="54"/>
        <v>0.56000000000000005</v>
      </c>
    </row>
    <row r="1123" spans="14:33" x14ac:dyDescent="0.25">
      <c r="N1123" s="7">
        <v>1121</v>
      </c>
      <c r="O1123" s="7">
        <f t="shared" ca="1" si="52"/>
        <v>0.45243744422779986</v>
      </c>
      <c r="P1123" s="20">
        <f t="shared" ca="1" si="53"/>
        <v>574.70966418025523</v>
      </c>
      <c r="X1123" s="12">
        <v>800.23283068763874</v>
      </c>
      <c r="AE1123" s="8">
        <v>1121</v>
      </c>
      <c r="AF1123" s="12">
        <v>174614.2</v>
      </c>
      <c r="AG1123" s="8">
        <f t="shared" si="54"/>
        <v>0.5605</v>
      </c>
    </row>
    <row r="1124" spans="14:33" x14ac:dyDescent="0.25">
      <c r="N1124" s="7">
        <v>1122</v>
      </c>
      <c r="O1124" s="7">
        <f t="shared" ca="1" si="52"/>
        <v>0.34386001399340482</v>
      </c>
      <c r="P1124" s="20">
        <f t="shared" ca="1" si="53"/>
        <v>539.67761488108044</v>
      </c>
      <c r="X1124" s="12">
        <v>635.80116039542736</v>
      </c>
      <c r="AE1124" s="8">
        <v>1122</v>
      </c>
      <c r="AF1124" s="12">
        <v>174617.8</v>
      </c>
      <c r="AG1124" s="8">
        <f t="shared" si="54"/>
        <v>0.56100000000000005</v>
      </c>
    </row>
    <row r="1125" spans="14:33" x14ac:dyDescent="0.25">
      <c r="N1125" s="7">
        <v>1123</v>
      </c>
      <c r="O1125" s="7">
        <f t="shared" ca="1" si="52"/>
        <v>0.21631494386365679</v>
      </c>
      <c r="P1125" s="20">
        <f t="shared" ca="1" si="53"/>
        <v>493.20863818785227</v>
      </c>
      <c r="X1125" s="12">
        <v>504.14534986952856</v>
      </c>
      <c r="AE1125" s="8">
        <v>1123</v>
      </c>
      <c r="AF1125" s="12">
        <v>174696.2</v>
      </c>
      <c r="AG1125" s="8">
        <f t="shared" si="54"/>
        <v>0.5615</v>
      </c>
    </row>
    <row r="1126" spans="14:33" x14ac:dyDescent="0.25">
      <c r="N1126" s="7">
        <v>1124</v>
      </c>
      <c r="O1126" s="7">
        <f t="shared" ca="1" si="52"/>
        <v>0.63381768818078432</v>
      </c>
      <c r="P1126" s="20">
        <f t="shared" ca="1" si="53"/>
        <v>632.32880455202132</v>
      </c>
      <c r="X1126" s="12">
        <v>602.47978288828585</v>
      </c>
      <c r="AE1126" s="8">
        <v>1124</v>
      </c>
      <c r="AF1126" s="12">
        <v>174712.9</v>
      </c>
      <c r="AG1126" s="8">
        <f t="shared" si="54"/>
        <v>0.56200000000000006</v>
      </c>
    </row>
    <row r="1127" spans="14:33" x14ac:dyDescent="0.25">
      <c r="N1127" s="7">
        <v>1125</v>
      </c>
      <c r="O1127" s="7">
        <f t="shared" ca="1" si="52"/>
        <v>0.65938176648328073</v>
      </c>
      <c r="P1127" s="20">
        <f t="shared" ca="1" si="53"/>
        <v>640.88183596246586</v>
      </c>
      <c r="X1127" s="12">
        <v>690.7304209635962</v>
      </c>
      <c r="AE1127" s="8">
        <v>1125</v>
      </c>
      <c r="AF1127" s="12">
        <v>174718.3</v>
      </c>
      <c r="AG1127" s="8">
        <f t="shared" si="54"/>
        <v>0.5625</v>
      </c>
    </row>
    <row r="1128" spans="14:33" x14ac:dyDescent="0.25">
      <c r="N1128" s="7">
        <v>1126</v>
      </c>
      <c r="O1128" s="7">
        <f t="shared" ca="1" si="52"/>
        <v>0.10891758112554395</v>
      </c>
      <c r="P1128" s="20">
        <f t="shared" ca="1" si="53"/>
        <v>441.26826269736807</v>
      </c>
      <c r="X1128" s="12">
        <v>436.94806924893379</v>
      </c>
      <c r="AE1128" s="8">
        <v>1126</v>
      </c>
      <c r="AF1128" s="12">
        <v>174734.8</v>
      </c>
      <c r="AG1128" s="8">
        <f t="shared" si="54"/>
        <v>0.56299999999999994</v>
      </c>
    </row>
    <row r="1129" spans="14:33" x14ac:dyDescent="0.25">
      <c r="N1129" s="7">
        <v>1127</v>
      </c>
      <c r="O1129" s="7">
        <f t="shared" ca="1" si="52"/>
        <v>0.28929240670473133</v>
      </c>
      <c r="P1129" s="20">
        <f t="shared" ca="1" si="53"/>
        <v>520.86547955780452</v>
      </c>
      <c r="X1129" s="12">
        <v>482.36390613332787</v>
      </c>
      <c r="AE1129" s="8">
        <v>1127</v>
      </c>
      <c r="AF1129" s="12">
        <v>174762.2</v>
      </c>
      <c r="AG1129" s="8">
        <f t="shared" si="54"/>
        <v>0.5635</v>
      </c>
    </row>
    <row r="1130" spans="14:33" x14ac:dyDescent="0.25">
      <c r="N1130" s="7">
        <v>1128</v>
      </c>
      <c r="O1130" s="7">
        <f t="shared" ca="1" si="52"/>
        <v>0.26946025173272059</v>
      </c>
      <c r="P1130" s="20">
        <f t="shared" ca="1" si="53"/>
        <v>513.69331098067073</v>
      </c>
      <c r="X1130" s="12">
        <v>406.67654282039075</v>
      </c>
      <c r="AE1130" s="8">
        <v>1128</v>
      </c>
      <c r="AF1130" s="12">
        <v>174765</v>
      </c>
      <c r="AG1130" s="8">
        <f t="shared" si="54"/>
        <v>0.56399999999999995</v>
      </c>
    </row>
    <row r="1131" spans="14:33" x14ac:dyDescent="0.25">
      <c r="N1131" s="7">
        <v>1129</v>
      </c>
      <c r="O1131" s="7">
        <f t="shared" ca="1" si="52"/>
        <v>0.93146649631715062</v>
      </c>
      <c r="P1131" s="20">
        <f t="shared" ca="1" si="53"/>
        <v>768.610265710965</v>
      </c>
      <c r="X1131" s="12">
        <v>499.05639488234243</v>
      </c>
      <c r="AE1131" s="8">
        <v>1129</v>
      </c>
      <c r="AF1131" s="12">
        <v>174766.1</v>
      </c>
      <c r="AG1131" s="8">
        <f t="shared" si="54"/>
        <v>0.5645</v>
      </c>
    </row>
    <row r="1132" spans="14:33" x14ac:dyDescent="0.25">
      <c r="N1132" s="7">
        <v>1130</v>
      </c>
      <c r="O1132" s="7">
        <f t="shared" ca="1" si="52"/>
        <v>0.33481188040076781</v>
      </c>
      <c r="P1132" s="20">
        <f t="shared" ca="1" si="53"/>
        <v>536.63571559233128</v>
      </c>
      <c r="X1132" s="12">
        <v>525.67412550983386</v>
      </c>
      <c r="AE1132" s="8">
        <v>1130</v>
      </c>
      <c r="AF1132" s="12">
        <v>174798.6</v>
      </c>
      <c r="AG1132" s="8">
        <f t="shared" si="54"/>
        <v>0.56499999999999995</v>
      </c>
    </row>
    <row r="1133" spans="14:33" x14ac:dyDescent="0.25">
      <c r="N1133" s="7">
        <v>1131</v>
      </c>
      <c r="O1133" s="7">
        <f t="shared" ca="1" si="52"/>
        <v>0.86580748089588311</v>
      </c>
      <c r="P1133" s="20">
        <f t="shared" ca="1" si="53"/>
        <v>725.2516903400815</v>
      </c>
      <c r="X1133" s="12">
        <v>702.47690915286455</v>
      </c>
      <c r="AE1133" s="8">
        <v>1131</v>
      </c>
      <c r="AF1133" s="12">
        <v>174799.3</v>
      </c>
      <c r="AG1133" s="8">
        <f t="shared" si="54"/>
        <v>0.5655</v>
      </c>
    </row>
    <row r="1134" spans="14:33" x14ac:dyDescent="0.25">
      <c r="N1134" s="7">
        <v>1132</v>
      </c>
      <c r="O1134" s="7">
        <f t="shared" ca="1" si="52"/>
        <v>0.29925985482225714</v>
      </c>
      <c r="P1134" s="20">
        <f t="shared" ca="1" si="53"/>
        <v>524.39422254739134</v>
      </c>
      <c r="X1134" s="12">
        <v>454.78140829296291</v>
      </c>
      <c r="AE1134" s="8">
        <v>1132</v>
      </c>
      <c r="AF1134" s="12">
        <v>174810.6</v>
      </c>
      <c r="AG1134" s="8">
        <f t="shared" si="54"/>
        <v>0.56599999999999995</v>
      </c>
    </row>
    <row r="1135" spans="14:33" x14ac:dyDescent="0.25">
      <c r="N1135" s="7">
        <v>1133</v>
      </c>
      <c r="O1135" s="7">
        <f t="shared" ca="1" si="52"/>
        <v>0.462659201458125</v>
      </c>
      <c r="P1135" s="20">
        <f t="shared" ca="1" si="53"/>
        <v>577.92353882148439</v>
      </c>
      <c r="X1135" s="12">
        <v>602.78222010649495</v>
      </c>
      <c r="AE1135" s="8">
        <v>1133</v>
      </c>
      <c r="AF1135" s="12">
        <v>174815.8</v>
      </c>
      <c r="AG1135" s="8">
        <f t="shared" si="54"/>
        <v>0.5665</v>
      </c>
    </row>
    <row r="1136" spans="14:33" x14ac:dyDescent="0.25">
      <c r="N1136" s="7">
        <v>1134</v>
      </c>
      <c r="O1136" s="7">
        <f t="shared" ca="1" si="52"/>
        <v>0.61911647901390365</v>
      </c>
      <c r="P1136" s="20">
        <f t="shared" ca="1" si="53"/>
        <v>627.49363549685143</v>
      </c>
      <c r="X1136" s="12">
        <v>654.6362221095261</v>
      </c>
      <c r="AE1136" s="8">
        <v>1134</v>
      </c>
      <c r="AF1136" s="12">
        <v>174846.8</v>
      </c>
      <c r="AG1136" s="8">
        <f t="shared" si="54"/>
        <v>0.56699999999999995</v>
      </c>
    </row>
    <row r="1137" spans="14:33" x14ac:dyDescent="0.25">
      <c r="N1137" s="7">
        <v>1135</v>
      </c>
      <c r="O1137" s="7">
        <f t="shared" ca="1" si="52"/>
        <v>0.22262485168040125</v>
      </c>
      <c r="P1137" s="20">
        <f t="shared" ca="1" si="53"/>
        <v>495.75744625024629</v>
      </c>
      <c r="X1137" s="12">
        <v>657.1578397484684</v>
      </c>
      <c r="AE1137" s="8">
        <v>1135</v>
      </c>
      <c r="AF1137" s="12">
        <v>174848.2</v>
      </c>
      <c r="AG1137" s="8">
        <f t="shared" si="54"/>
        <v>0.5675</v>
      </c>
    </row>
    <row r="1138" spans="14:33" x14ac:dyDescent="0.25">
      <c r="N1138" s="7">
        <v>1136</v>
      </c>
      <c r="O1138" s="7">
        <f t="shared" ca="1" si="52"/>
        <v>0.35594494102043372</v>
      </c>
      <c r="P1138" s="20">
        <f t="shared" ca="1" si="53"/>
        <v>543.70111147021055</v>
      </c>
      <c r="X1138" s="12">
        <v>553.64382479221854</v>
      </c>
      <c r="AE1138" s="8">
        <v>1136</v>
      </c>
      <c r="AF1138" s="12">
        <v>174871.7</v>
      </c>
      <c r="AG1138" s="8">
        <f t="shared" si="54"/>
        <v>0.56799999999999995</v>
      </c>
    </row>
    <row r="1139" spans="14:33" x14ac:dyDescent="0.25">
      <c r="N1139" s="7">
        <v>1137</v>
      </c>
      <c r="O1139" s="7">
        <f t="shared" ca="1" si="52"/>
        <v>0.89727383626391344</v>
      </c>
      <c r="P1139" s="20">
        <f t="shared" ca="1" si="53"/>
        <v>743.72984966545152</v>
      </c>
      <c r="X1139" s="12">
        <v>679.56000425930802</v>
      </c>
      <c r="AE1139" s="8">
        <v>1137</v>
      </c>
      <c r="AF1139" s="12">
        <v>174906</v>
      </c>
      <c r="AG1139" s="8">
        <f t="shared" si="54"/>
        <v>0.56850000000000001</v>
      </c>
    </row>
    <row r="1140" spans="14:33" x14ac:dyDescent="0.25">
      <c r="N1140" s="7">
        <v>1138</v>
      </c>
      <c r="O1140" s="7">
        <f t="shared" ca="1" si="52"/>
        <v>0.7109374399411188</v>
      </c>
      <c r="P1140" s="20">
        <f t="shared" ca="1" si="53"/>
        <v>658.86764253039382</v>
      </c>
      <c r="X1140" s="12">
        <v>548.51933922462604</v>
      </c>
      <c r="AE1140" s="8">
        <v>1138</v>
      </c>
      <c r="AF1140" s="12">
        <v>174912.2</v>
      </c>
      <c r="AG1140" s="8">
        <f t="shared" si="54"/>
        <v>0.56899999999999995</v>
      </c>
    </row>
    <row r="1141" spans="14:33" x14ac:dyDescent="0.25">
      <c r="N1141" s="7">
        <v>1139</v>
      </c>
      <c r="O1141" s="7">
        <f t="shared" ca="1" si="52"/>
        <v>0.56077715417642371</v>
      </c>
      <c r="P1141" s="20">
        <f t="shared" ca="1" si="53"/>
        <v>608.74284292608172</v>
      </c>
      <c r="X1141" s="12">
        <v>744.23320105164487</v>
      </c>
      <c r="AE1141" s="8">
        <v>1139</v>
      </c>
      <c r="AF1141" s="12">
        <v>174957.1</v>
      </c>
      <c r="AG1141" s="8">
        <f t="shared" si="54"/>
        <v>0.56950000000000001</v>
      </c>
    </row>
    <row r="1142" spans="14:33" x14ac:dyDescent="0.25">
      <c r="N1142" s="7">
        <v>1140</v>
      </c>
      <c r="O1142" s="7">
        <f t="shared" ca="1" si="52"/>
        <v>0.79788295662620945</v>
      </c>
      <c r="P1142" s="20">
        <f t="shared" ca="1" si="53"/>
        <v>692.79855269809138</v>
      </c>
      <c r="X1142" s="12">
        <v>635.08389565716539</v>
      </c>
      <c r="AE1142" s="8">
        <v>1140</v>
      </c>
      <c r="AF1142" s="12">
        <v>175101</v>
      </c>
      <c r="AG1142" s="8">
        <f t="shared" si="54"/>
        <v>0.56999999999999995</v>
      </c>
    </row>
    <row r="1143" spans="14:33" x14ac:dyDescent="0.25">
      <c r="N1143" s="7">
        <v>1141</v>
      </c>
      <c r="O1143" s="7">
        <f t="shared" ca="1" si="52"/>
        <v>0.66417578613479966</v>
      </c>
      <c r="P1143" s="20">
        <f t="shared" ca="1" si="53"/>
        <v>642.50922301207368</v>
      </c>
      <c r="X1143" s="12">
        <v>539.90970363099245</v>
      </c>
      <c r="AE1143" s="8">
        <v>1141</v>
      </c>
      <c r="AF1143" s="12">
        <v>175119</v>
      </c>
      <c r="AG1143" s="8">
        <f t="shared" si="54"/>
        <v>0.57050000000000001</v>
      </c>
    </row>
    <row r="1144" spans="14:33" x14ac:dyDescent="0.25">
      <c r="N1144" s="7">
        <v>1142</v>
      </c>
      <c r="O1144" s="7">
        <f t="shared" ca="1" si="52"/>
        <v>0.68321747324280202</v>
      </c>
      <c r="P1144" s="20">
        <f t="shared" ca="1" si="53"/>
        <v>649.05729788140434</v>
      </c>
      <c r="X1144" s="12">
        <v>444.02195916364752</v>
      </c>
      <c r="AE1144" s="8">
        <v>1142</v>
      </c>
      <c r="AF1144" s="12">
        <v>175141.3</v>
      </c>
      <c r="AG1144" s="8">
        <f t="shared" si="54"/>
        <v>0.57099999999999995</v>
      </c>
    </row>
    <row r="1145" spans="14:33" x14ac:dyDescent="0.25">
      <c r="N1145" s="7">
        <v>1143</v>
      </c>
      <c r="O1145" s="7">
        <f t="shared" ca="1" si="52"/>
        <v>0.42505151643197203</v>
      </c>
      <c r="P1145" s="20">
        <f t="shared" ca="1" si="53"/>
        <v>566.05517464767058</v>
      </c>
      <c r="X1145" s="12">
        <v>558.74810055414298</v>
      </c>
      <c r="AE1145" s="8">
        <v>1143</v>
      </c>
      <c r="AF1145" s="12">
        <v>175235</v>
      </c>
      <c r="AG1145" s="8">
        <f t="shared" si="54"/>
        <v>0.57150000000000001</v>
      </c>
    </row>
    <row r="1146" spans="14:33" x14ac:dyDescent="0.25">
      <c r="N1146" s="7">
        <v>1144</v>
      </c>
      <c r="O1146" s="7">
        <f t="shared" ca="1" si="52"/>
        <v>0.72317316092586204</v>
      </c>
      <c r="P1146" s="20">
        <f t="shared" ca="1" si="53"/>
        <v>663.32119355870213</v>
      </c>
      <c r="X1146" s="12">
        <v>651.34922775218047</v>
      </c>
      <c r="AE1146" s="8">
        <v>1144</v>
      </c>
      <c r="AF1146" s="12">
        <v>175239.3</v>
      </c>
      <c r="AG1146" s="8">
        <f t="shared" si="54"/>
        <v>0.57199999999999995</v>
      </c>
    </row>
    <row r="1147" spans="14:33" x14ac:dyDescent="0.25">
      <c r="N1147" s="7">
        <v>1145</v>
      </c>
      <c r="O1147" s="7">
        <f t="shared" ca="1" si="52"/>
        <v>0.70884754386372428</v>
      </c>
      <c r="P1147" s="20">
        <f t="shared" ca="1" si="53"/>
        <v>658.11504315604157</v>
      </c>
      <c r="X1147" s="12">
        <v>742.26921111296315</v>
      </c>
      <c r="AE1147" s="8">
        <v>1145</v>
      </c>
      <c r="AF1147" s="12">
        <v>175242.3</v>
      </c>
      <c r="AG1147" s="8">
        <f t="shared" si="54"/>
        <v>0.57250000000000001</v>
      </c>
    </row>
    <row r="1148" spans="14:33" x14ac:dyDescent="0.25">
      <c r="N1148" s="7">
        <v>1146</v>
      </c>
      <c r="O1148" s="7">
        <f t="shared" ca="1" si="52"/>
        <v>0.95728487712143151</v>
      </c>
      <c r="P1148" s="20">
        <f t="shared" ca="1" si="53"/>
        <v>793.92018386120174</v>
      </c>
      <c r="X1148" s="12">
        <v>564.29531158855548</v>
      </c>
      <c r="AE1148" s="8">
        <v>1146</v>
      </c>
      <c r="AF1148" s="12">
        <v>175261</v>
      </c>
      <c r="AG1148" s="8">
        <f t="shared" si="54"/>
        <v>0.57299999999999995</v>
      </c>
    </row>
    <row r="1149" spans="14:33" x14ac:dyDescent="0.25">
      <c r="N1149" s="7">
        <v>1147</v>
      </c>
      <c r="O1149" s="7">
        <f t="shared" ca="1" si="52"/>
        <v>0.31671140654529428</v>
      </c>
      <c r="P1149" s="20">
        <f t="shared" ca="1" si="53"/>
        <v>530.46544939340424</v>
      </c>
      <c r="X1149" s="12">
        <v>499.46390544051064</v>
      </c>
      <c r="AE1149" s="8">
        <v>1147</v>
      </c>
      <c r="AF1149" s="12">
        <v>175301.8</v>
      </c>
      <c r="AG1149" s="8">
        <f t="shared" si="54"/>
        <v>0.57350000000000001</v>
      </c>
    </row>
    <row r="1150" spans="14:33" x14ac:dyDescent="0.25">
      <c r="N1150" s="7">
        <v>1148</v>
      </c>
      <c r="O1150" s="7">
        <f t="shared" ca="1" si="52"/>
        <v>0.53586152579944524</v>
      </c>
      <c r="P1150" s="20">
        <f t="shared" ca="1" si="53"/>
        <v>600.87786400857067</v>
      </c>
      <c r="X1150" s="12">
        <v>527.2729305233803</v>
      </c>
      <c r="AE1150" s="8">
        <v>1148</v>
      </c>
      <c r="AF1150" s="12">
        <v>175312.9</v>
      </c>
      <c r="AG1150" s="8">
        <f t="shared" si="54"/>
        <v>0.57399999999999995</v>
      </c>
    </row>
    <row r="1151" spans="14:33" x14ac:dyDescent="0.25">
      <c r="N1151" s="7">
        <v>1149</v>
      </c>
      <c r="O1151" s="7">
        <f t="shared" ca="1" si="52"/>
        <v>0.7498927541146132</v>
      </c>
      <c r="P1151" s="20">
        <f t="shared" ca="1" si="53"/>
        <v>673.36193853502743</v>
      </c>
      <c r="X1151" s="12">
        <v>584.74415282347991</v>
      </c>
      <c r="AE1151" s="8">
        <v>1149</v>
      </c>
      <c r="AF1151" s="12">
        <v>175314.7</v>
      </c>
      <c r="AG1151" s="8">
        <f t="shared" si="54"/>
        <v>0.57450000000000001</v>
      </c>
    </row>
    <row r="1152" spans="14:33" x14ac:dyDescent="0.25">
      <c r="N1152" s="7">
        <v>1150</v>
      </c>
      <c r="O1152" s="7">
        <f t="shared" ca="1" si="52"/>
        <v>0.8492501112950408</v>
      </c>
      <c r="P1152" s="20">
        <f t="shared" ca="1" si="53"/>
        <v>716.59398917060309</v>
      </c>
      <c r="X1152" s="12">
        <v>503.80066767377093</v>
      </c>
      <c r="AE1152" s="8">
        <v>1150</v>
      </c>
      <c r="AF1152" s="12">
        <v>175338.3</v>
      </c>
      <c r="AG1152" s="8">
        <f t="shared" si="54"/>
        <v>0.57499999999999996</v>
      </c>
    </row>
    <row r="1153" spans="14:33" x14ac:dyDescent="0.25">
      <c r="N1153" s="7">
        <v>1151</v>
      </c>
      <c r="O1153" s="7">
        <f t="shared" ca="1" si="52"/>
        <v>0.22789097899368527</v>
      </c>
      <c r="P1153" s="20">
        <f t="shared" ca="1" si="53"/>
        <v>497.85750680788442</v>
      </c>
      <c r="X1153" s="12">
        <v>727.37189417694651</v>
      </c>
      <c r="AE1153" s="8">
        <v>1151</v>
      </c>
      <c r="AF1153" s="12">
        <v>175347.4</v>
      </c>
      <c r="AG1153" s="8">
        <f t="shared" si="54"/>
        <v>0.57550000000000001</v>
      </c>
    </row>
    <row r="1154" spans="14:33" x14ac:dyDescent="0.25">
      <c r="N1154" s="7">
        <v>1152</v>
      </c>
      <c r="O1154" s="7">
        <f t="shared" ca="1" si="52"/>
        <v>0.41291337483942236</v>
      </c>
      <c r="P1154" s="20">
        <f t="shared" ca="1" si="53"/>
        <v>562.19143362059913</v>
      </c>
      <c r="X1154" s="12">
        <v>555.34326755084101</v>
      </c>
      <c r="AE1154" s="8">
        <v>1152</v>
      </c>
      <c r="AF1154" s="12">
        <v>175364.3</v>
      </c>
      <c r="AG1154" s="8">
        <f t="shared" si="54"/>
        <v>0.57599999999999996</v>
      </c>
    </row>
    <row r="1155" spans="14:33" x14ac:dyDescent="0.25">
      <c r="N1155" s="7">
        <v>1153</v>
      </c>
      <c r="O1155" s="7">
        <f t="shared" ca="1" si="52"/>
        <v>0.80775895167180312</v>
      </c>
      <c r="P1155" s="20">
        <f t="shared" ca="1" si="53"/>
        <v>697.08618545831882</v>
      </c>
      <c r="X1155" s="12">
        <v>620.74709313842311</v>
      </c>
      <c r="AE1155" s="8">
        <v>1153</v>
      </c>
      <c r="AF1155" s="12">
        <v>175382.8</v>
      </c>
      <c r="AG1155" s="8">
        <f t="shared" si="54"/>
        <v>0.57650000000000001</v>
      </c>
    </row>
    <row r="1156" spans="14:33" x14ac:dyDescent="0.25">
      <c r="N1156" s="7">
        <v>1154</v>
      </c>
      <c r="O1156" s="7">
        <f t="shared" ref="O1156:O1219" ca="1" si="55">RAND()</f>
        <v>0.10738411628083755</v>
      </c>
      <c r="P1156" s="20">
        <f t="shared" ref="P1156:P1219" ca="1" si="56">(($L$4*(EXP((_xlfn.NORM.S.INV(O1156)-$L$5)/$L$6)))/(1+EXP((_xlfn.NORM.S.INV(O1156)-$L$5)/$L$6)))+$L$3</f>
        <v>440.34096370158278</v>
      </c>
      <c r="X1156" s="12">
        <v>471.02985021039041</v>
      </c>
      <c r="AE1156" s="8">
        <v>1154</v>
      </c>
      <c r="AF1156" s="12">
        <v>175400.3</v>
      </c>
      <c r="AG1156" s="8">
        <f t="shared" ref="AG1156:AG1219" si="57">AE1156/2000</f>
        <v>0.57699999999999996</v>
      </c>
    </row>
    <row r="1157" spans="14:33" x14ac:dyDescent="0.25">
      <c r="N1157" s="7">
        <v>1155</v>
      </c>
      <c r="O1157" s="7">
        <f t="shared" ca="1" si="55"/>
        <v>0.10582977583117914</v>
      </c>
      <c r="P1157" s="20">
        <f t="shared" ca="1" si="56"/>
        <v>439.39251398417736</v>
      </c>
      <c r="X1157" s="12">
        <v>738.83646833112368</v>
      </c>
      <c r="AE1157" s="8">
        <v>1155</v>
      </c>
      <c r="AF1157" s="12">
        <v>175434.3</v>
      </c>
      <c r="AG1157" s="8">
        <f t="shared" si="57"/>
        <v>0.57750000000000001</v>
      </c>
    </row>
    <row r="1158" spans="14:33" x14ac:dyDescent="0.25">
      <c r="N1158" s="7">
        <v>1156</v>
      </c>
      <c r="O1158" s="7">
        <f t="shared" ca="1" si="55"/>
        <v>0.72241588696635373</v>
      </c>
      <c r="P1158" s="20">
        <f t="shared" ca="1" si="56"/>
        <v>663.04312639311286</v>
      </c>
      <c r="X1158" s="12">
        <v>669.33559392371023</v>
      </c>
      <c r="AE1158" s="8">
        <v>1156</v>
      </c>
      <c r="AF1158" s="12">
        <v>175438.5</v>
      </c>
      <c r="AG1158" s="8">
        <f t="shared" si="57"/>
        <v>0.57799999999999996</v>
      </c>
    </row>
    <row r="1159" spans="14:33" x14ac:dyDescent="0.25">
      <c r="N1159" s="7">
        <v>1157</v>
      </c>
      <c r="O1159" s="7">
        <f t="shared" ca="1" si="55"/>
        <v>0.99026231003787124</v>
      </c>
      <c r="P1159" s="20">
        <f t="shared" ca="1" si="56"/>
        <v>855.22147407012699</v>
      </c>
      <c r="X1159" s="12">
        <v>757.57352607822349</v>
      </c>
      <c r="AE1159" s="8">
        <v>1157</v>
      </c>
      <c r="AF1159" s="12">
        <v>175484.3</v>
      </c>
      <c r="AG1159" s="8">
        <f t="shared" si="57"/>
        <v>0.57850000000000001</v>
      </c>
    </row>
    <row r="1160" spans="14:33" x14ac:dyDescent="0.25">
      <c r="N1160" s="7">
        <v>1158</v>
      </c>
      <c r="O1160" s="7">
        <f t="shared" ca="1" si="55"/>
        <v>0.80614969989062824</v>
      </c>
      <c r="P1160" s="20">
        <f t="shared" ca="1" si="56"/>
        <v>696.37957056335642</v>
      </c>
      <c r="X1160" s="12">
        <v>547.77693289139984</v>
      </c>
      <c r="AE1160" s="8">
        <v>1158</v>
      </c>
      <c r="AF1160" s="12">
        <v>175487.9</v>
      </c>
      <c r="AG1160" s="8">
        <f t="shared" si="57"/>
        <v>0.57899999999999996</v>
      </c>
    </row>
    <row r="1161" spans="14:33" x14ac:dyDescent="0.25">
      <c r="N1161" s="7">
        <v>1159</v>
      </c>
      <c r="O1161" s="7">
        <f t="shared" ca="1" si="55"/>
        <v>0.67765951397570079</v>
      </c>
      <c r="P1161" s="20">
        <f t="shared" ca="1" si="56"/>
        <v>647.13140180374057</v>
      </c>
      <c r="X1161" s="12">
        <v>634.98563999119438</v>
      </c>
      <c r="AE1161" s="8">
        <v>1159</v>
      </c>
      <c r="AF1161" s="12">
        <v>175499.7</v>
      </c>
      <c r="AG1161" s="8">
        <f t="shared" si="57"/>
        <v>0.57950000000000002</v>
      </c>
    </row>
    <row r="1162" spans="14:33" x14ac:dyDescent="0.25">
      <c r="N1162" s="7">
        <v>1160</v>
      </c>
      <c r="O1162" s="7">
        <f t="shared" ca="1" si="55"/>
        <v>0.29603272047853013</v>
      </c>
      <c r="P1162" s="20">
        <f t="shared" ca="1" si="56"/>
        <v>523.25688488055721</v>
      </c>
      <c r="X1162" s="12">
        <v>486.2809897167167</v>
      </c>
      <c r="AE1162" s="8">
        <v>1160</v>
      </c>
      <c r="AF1162" s="12">
        <v>175510.9</v>
      </c>
      <c r="AG1162" s="8">
        <f t="shared" si="57"/>
        <v>0.57999999999999996</v>
      </c>
    </row>
    <row r="1163" spans="14:33" x14ac:dyDescent="0.25">
      <c r="N1163" s="7">
        <v>1161</v>
      </c>
      <c r="O1163" s="7">
        <f t="shared" ca="1" si="55"/>
        <v>0.16918625874498328</v>
      </c>
      <c r="P1163" s="20">
        <f t="shared" ca="1" si="56"/>
        <v>472.808286876463</v>
      </c>
      <c r="X1163" s="12">
        <v>605.12605346482735</v>
      </c>
      <c r="AE1163" s="8">
        <v>1161</v>
      </c>
      <c r="AF1163" s="12">
        <v>175533.1</v>
      </c>
      <c r="AG1163" s="8">
        <f t="shared" si="57"/>
        <v>0.58050000000000002</v>
      </c>
    </row>
    <row r="1164" spans="14:33" x14ac:dyDescent="0.25">
      <c r="N1164" s="7">
        <v>1162</v>
      </c>
      <c r="O1164" s="7">
        <f t="shared" ca="1" si="55"/>
        <v>0.2855319116457109</v>
      </c>
      <c r="P1164" s="20">
        <f t="shared" ca="1" si="56"/>
        <v>519.52156426790862</v>
      </c>
      <c r="X1164" s="12">
        <v>702.22312010463986</v>
      </c>
      <c r="AE1164" s="8">
        <v>1162</v>
      </c>
      <c r="AF1164" s="12">
        <v>175543.8</v>
      </c>
      <c r="AG1164" s="8">
        <f t="shared" si="57"/>
        <v>0.58099999999999996</v>
      </c>
    </row>
    <row r="1165" spans="14:33" x14ac:dyDescent="0.25">
      <c r="N1165" s="7">
        <v>1163</v>
      </c>
      <c r="O1165" s="7">
        <f t="shared" ca="1" si="55"/>
        <v>0.13543316309056685</v>
      </c>
      <c r="P1165" s="20">
        <f t="shared" ca="1" si="56"/>
        <v>456.16924891824476</v>
      </c>
      <c r="X1165" s="12">
        <v>639.13067762490459</v>
      </c>
      <c r="AE1165" s="8">
        <v>1163</v>
      </c>
      <c r="AF1165" s="12">
        <v>175593.5</v>
      </c>
      <c r="AG1165" s="8">
        <f t="shared" si="57"/>
        <v>0.58150000000000002</v>
      </c>
    </row>
    <row r="1166" spans="14:33" x14ac:dyDescent="0.25">
      <c r="N1166" s="7">
        <v>1164</v>
      </c>
      <c r="O1166" s="7">
        <f t="shared" ca="1" si="55"/>
        <v>0.61089862638442927</v>
      </c>
      <c r="P1166" s="20">
        <f t="shared" ca="1" si="56"/>
        <v>624.81359052342975</v>
      </c>
      <c r="X1166" s="12">
        <v>357.55310109349227</v>
      </c>
      <c r="AE1166" s="8">
        <v>1164</v>
      </c>
      <c r="AF1166" s="12">
        <v>175609.7</v>
      </c>
      <c r="AG1166" s="8">
        <f t="shared" si="57"/>
        <v>0.58199999999999996</v>
      </c>
    </row>
    <row r="1167" spans="14:33" x14ac:dyDescent="0.25">
      <c r="N1167" s="7">
        <v>1165</v>
      </c>
      <c r="O1167" s="7">
        <f t="shared" ca="1" si="55"/>
        <v>0.59017834739946151</v>
      </c>
      <c r="P1167" s="20">
        <f t="shared" ca="1" si="56"/>
        <v>618.11878475163576</v>
      </c>
      <c r="X1167" s="12">
        <v>355.83280579230802</v>
      </c>
      <c r="AE1167" s="8">
        <v>1165</v>
      </c>
      <c r="AF1167" s="12">
        <v>175708.9</v>
      </c>
      <c r="AG1167" s="8">
        <f t="shared" si="57"/>
        <v>0.58250000000000002</v>
      </c>
    </row>
    <row r="1168" spans="14:33" x14ac:dyDescent="0.25">
      <c r="N1168" s="7">
        <v>1166</v>
      </c>
      <c r="O1168" s="7">
        <f t="shared" ca="1" si="55"/>
        <v>0.33968212035809042</v>
      </c>
      <c r="P1168" s="20">
        <f t="shared" ca="1" si="56"/>
        <v>538.27633463578059</v>
      </c>
      <c r="X1168" s="12">
        <v>617.38836949243421</v>
      </c>
      <c r="AE1168" s="8">
        <v>1166</v>
      </c>
      <c r="AF1168" s="12">
        <v>175711.7</v>
      </c>
      <c r="AG1168" s="8">
        <f t="shared" si="57"/>
        <v>0.58299999999999996</v>
      </c>
    </row>
    <row r="1169" spans="14:33" x14ac:dyDescent="0.25">
      <c r="N1169" s="7">
        <v>1167</v>
      </c>
      <c r="O1169" s="7">
        <f t="shared" ca="1" si="55"/>
        <v>0.31846293776450096</v>
      </c>
      <c r="P1169" s="20">
        <f t="shared" ca="1" si="56"/>
        <v>531.06786001178864</v>
      </c>
      <c r="X1169" s="12">
        <v>479.11367373170407</v>
      </c>
      <c r="AE1169" s="8">
        <v>1167</v>
      </c>
      <c r="AF1169" s="12">
        <v>175713.7</v>
      </c>
      <c r="AG1169" s="8">
        <f t="shared" si="57"/>
        <v>0.58350000000000002</v>
      </c>
    </row>
    <row r="1170" spans="14:33" x14ac:dyDescent="0.25">
      <c r="N1170" s="7">
        <v>1168</v>
      </c>
      <c r="O1170" s="7">
        <f t="shared" ca="1" si="55"/>
        <v>0.63601725029957534</v>
      </c>
      <c r="P1170" s="20">
        <f t="shared" ca="1" si="56"/>
        <v>633.05710068539111</v>
      </c>
      <c r="X1170" s="12">
        <v>321.6509813604016</v>
      </c>
      <c r="AE1170" s="8">
        <v>1168</v>
      </c>
      <c r="AF1170" s="12">
        <v>175758.1</v>
      </c>
      <c r="AG1170" s="8">
        <f t="shared" si="57"/>
        <v>0.58399999999999996</v>
      </c>
    </row>
    <row r="1171" spans="14:33" x14ac:dyDescent="0.25">
      <c r="N1171" s="7">
        <v>1169</v>
      </c>
      <c r="O1171" s="7">
        <f t="shared" ca="1" si="55"/>
        <v>0.60383260050298615</v>
      </c>
      <c r="P1171" s="20">
        <f t="shared" ca="1" si="56"/>
        <v>622.52099728036558</v>
      </c>
      <c r="X1171" s="12">
        <v>704.80905144493136</v>
      </c>
      <c r="AE1171" s="8">
        <v>1169</v>
      </c>
      <c r="AF1171" s="12">
        <v>175864.4</v>
      </c>
      <c r="AG1171" s="8">
        <f t="shared" si="57"/>
        <v>0.58450000000000002</v>
      </c>
    </row>
    <row r="1172" spans="14:33" x14ac:dyDescent="0.25">
      <c r="N1172" s="7">
        <v>1170</v>
      </c>
      <c r="O1172" s="7">
        <f t="shared" ca="1" si="55"/>
        <v>0.51195964029174978</v>
      </c>
      <c r="P1172" s="20">
        <f t="shared" ca="1" si="56"/>
        <v>593.37449585456</v>
      </c>
      <c r="X1172" s="12">
        <v>522.26355529070543</v>
      </c>
      <c r="AE1172" s="8">
        <v>1170</v>
      </c>
      <c r="AF1172" s="12">
        <v>175937</v>
      </c>
      <c r="AG1172" s="8">
        <f t="shared" si="57"/>
        <v>0.58499999999999996</v>
      </c>
    </row>
    <row r="1173" spans="14:33" x14ac:dyDescent="0.25">
      <c r="N1173" s="7">
        <v>1171</v>
      </c>
      <c r="O1173" s="7">
        <f t="shared" ca="1" si="55"/>
        <v>0.28837070148373645</v>
      </c>
      <c r="P1173" s="20">
        <f t="shared" ca="1" si="56"/>
        <v>520.53674131908895</v>
      </c>
      <c r="X1173" s="12">
        <v>628.46580592040664</v>
      </c>
      <c r="AE1173" s="8">
        <v>1171</v>
      </c>
      <c r="AF1173" s="12">
        <v>175940.7</v>
      </c>
      <c r="AG1173" s="8">
        <f t="shared" si="57"/>
        <v>0.58550000000000002</v>
      </c>
    </row>
    <row r="1174" spans="14:33" x14ac:dyDescent="0.25">
      <c r="N1174" s="7">
        <v>1172</v>
      </c>
      <c r="O1174" s="7">
        <f t="shared" ca="1" si="55"/>
        <v>0.25199770063326221</v>
      </c>
      <c r="P1174" s="20">
        <f t="shared" ca="1" si="56"/>
        <v>507.18777524325003</v>
      </c>
      <c r="X1174" s="12">
        <v>723.32241575110402</v>
      </c>
      <c r="AE1174" s="8">
        <v>1172</v>
      </c>
      <c r="AF1174" s="12">
        <v>175944.3</v>
      </c>
      <c r="AG1174" s="8">
        <f t="shared" si="57"/>
        <v>0.58599999999999997</v>
      </c>
    </row>
    <row r="1175" spans="14:33" x14ac:dyDescent="0.25">
      <c r="N1175" s="7">
        <v>1173</v>
      </c>
      <c r="O1175" s="7">
        <f t="shared" ca="1" si="55"/>
        <v>0.4449176013126509</v>
      </c>
      <c r="P1175" s="20">
        <f t="shared" ca="1" si="56"/>
        <v>572.34042427050872</v>
      </c>
      <c r="X1175" s="12">
        <v>515.93443636841744</v>
      </c>
      <c r="AE1175" s="8">
        <v>1173</v>
      </c>
      <c r="AF1175" s="12">
        <v>175954.5</v>
      </c>
      <c r="AG1175" s="8">
        <f t="shared" si="57"/>
        <v>0.58650000000000002</v>
      </c>
    </row>
    <row r="1176" spans="14:33" x14ac:dyDescent="0.25">
      <c r="N1176" s="7">
        <v>1174</v>
      </c>
      <c r="O1176" s="7">
        <f t="shared" ca="1" si="55"/>
        <v>0.90396732103880406</v>
      </c>
      <c r="P1176" s="20">
        <f t="shared" ca="1" si="56"/>
        <v>748.11227282322454</v>
      </c>
      <c r="X1176" s="12">
        <v>744.27417367018404</v>
      </c>
      <c r="AE1176" s="8">
        <v>1174</v>
      </c>
      <c r="AF1176" s="12">
        <v>176038.8</v>
      </c>
      <c r="AG1176" s="8">
        <f t="shared" si="57"/>
        <v>0.58699999999999997</v>
      </c>
    </row>
    <row r="1177" spans="14:33" x14ac:dyDescent="0.25">
      <c r="N1177" s="7">
        <v>1175</v>
      </c>
      <c r="O1177" s="7">
        <f t="shared" ca="1" si="55"/>
        <v>0.72871954406469541</v>
      </c>
      <c r="P1177" s="20">
        <f t="shared" ca="1" si="56"/>
        <v>665.36808281155731</v>
      </c>
      <c r="X1177" s="12">
        <v>735.40109112879816</v>
      </c>
      <c r="AE1177" s="8">
        <v>1175</v>
      </c>
      <c r="AF1177" s="12">
        <v>176049.4</v>
      </c>
      <c r="AG1177" s="8">
        <f t="shared" si="57"/>
        <v>0.58750000000000002</v>
      </c>
    </row>
    <row r="1178" spans="14:33" x14ac:dyDescent="0.25">
      <c r="N1178" s="7">
        <v>1176</v>
      </c>
      <c r="O1178" s="7">
        <f t="shared" ca="1" si="55"/>
        <v>0.33013459863749917</v>
      </c>
      <c r="P1178" s="20">
        <f t="shared" ca="1" si="56"/>
        <v>535.05258070662012</v>
      </c>
      <c r="X1178" s="12">
        <v>658.94454049628723</v>
      </c>
      <c r="AE1178" s="8">
        <v>1176</v>
      </c>
      <c r="AF1178" s="12">
        <v>176053.1</v>
      </c>
      <c r="AG1178" s="8">
        <f t="shared" si="57"/>
        <v>0.58799999999999997</v>
      </c>
    </row>
    <row r="1179" spans="14:33" x14ac:dyDescent="0.25">
      <c r="N1179" s="7">
        <v>1177</v>
      </c>
      <c r="O1179" s="7">
        <f t="shared" ca="1" si="55"/>
        <v>0.49720797305985687</v>
      </c>
      <c r="P1179" s="20">
        <f t="shared" ca="1" si="56"/>
        <v>588.7533184834715</v>
      </c>
      <c r="X1179" s="12">
        <v>554.16683829872795</v>
      </c>
      <c r="AE1179" s="8">
        <v>1177</v>
      </c>
      <c r="AF1179" s="12">
        <v>176059</v>
      </c>
      <c r="AG1179" s="8">
        <f t="shared" si="57"/>
        <v>0.58850000000000002</v>
      </c>
    </row>
    <row r="1180" spans="14:33" x14ac:dyDescent="0.25">
      <c r="N1180" s="7">
        <v>1178</v>
      </c>
      <c r="O1180" s="7">
        <f t="shared" ca="1" si="55"/>
        <v>0.51617459686510214</v>
      </c>
      <c r="P1180" s="20">
        <f t="shared" ca="1" si="56"/>
        <v>594.69580096265622</v>
      </c>
      <c r="X1180" s="12">
        <v>601.33397032434232</v>
      </c>
      <c r="AE1180" s="8">
        <v>1178</v>
      </c>
      <c r="AF1180" s="12">
        <v>176066.2</v>
      </c>
      <c r="AG1180" s="8">
        <f t="shared" si="57"/>
        <v>0.58899999999999997</v>
      </c>
    </row>
    <row r="1181" spans="14:33" x14ac:dyDescent="0.25">
      <c r="N1181" s="7">
        <v>1179</v>
      </c>
      <c r="O1181" s="7">
        <f t="shared" ca="1" si="55"/>
        <v>0.79945877902024298</v>
      </c>
      <c r="P1181" s="20">
        <f t="shared" ca="1" si="56"/>
        <v>693.47503419345628</v>
      </c>
      <c r="X1181" s="12">
        <v>465.2075306479249</v>
      </c>
      <c r="AE1181" s="8">
        <v>1179</v>
      </c>
      <c r="AF1181" s="12">
        <v>176135.6</v>
      </c>
      <c r="AG1181" s="8">
        <f t="shared" si="57"/>
        <v>0.58950000000000002</v>
      </c>
    </row>
    <row r="1182" spans="14:33" x14ac:dyDescent="0.25">
      <c r="N1182" s="7">
        <v>1180</v>
      </c>
      <c r="O1182" s="7">
        <f t="shared" ca="1" si="55"/>
        <v>7.5527637021219673E-2</v>
      </c>
      <c r="P1182" s="20">
        <f t="shared" ca="1" si="56"/>
        <v>418.77611219593405</v>
      </c>
      <c r="X1182" s="12">
        <v>470.76091187898163</v>
      </c>
      <c r="AE1182" s="8">
        <v>1180</v>
      </c>
      <c r="AF1182" s="12">
        <v>176149.3</v>
      </c>
      <c r="AG1182" s="8">
        <f t="shared" si="57"/>
        <v>0.59</v>
      </c>
    </row>
    <row r="1183" spans="14:33" x14ac:dyDescent="0.25">
      <c r="N1183" s="7">
        <v>1181</v>
      </c>
      <c r="O1183" s="7">
        <f t="shared" ca="1" si="55"/>
        <v>4.9130280313385177E-2</v>
      </c>
      <c r="P1183" s="20">
        <f t="shared" ca="1" si="56"/>
        <v>395.63569440150127</v>
      </c>
      <c r="X1183" s="12">
        <v>593.27704766820693</v>
      </c>
      <c r="AE1183" s="8">
        <v>1181</v>
      </c>
      <c r="AF1183" s="12">
        <v>176189.8</v>
      </c>
      <c r="AG1183" s="8">
        <f t="shared" si="57"/>
        <v>0.59050000000000002</v>
      </c>
    </row>
    <row r="1184" spans="14:33" x14ac:dyDescent="0.25">
      <c r="N1184" s="7">
        <v>1182</v>
      </c>
      <c r="O1184" s="7">
        <f t="shared" ca="1" si="55"/>
        <v>0.45540613991533374</v>
      </c>
      <c r="P1184" s="20">
        <f t="shared" ca="1" si="56"/>
        <v>575.64378829647535</v>
      </c>
      <c r="X1184" s="12">
        <v>659.24712602692125</v>
      </c>
      <c r="AE1184" s="8">
        <v>1182</v>
      </c>
      <c r="AF1184" s="12">
        <v>176233.5</v>
      </c>
      <c r="AG1184" s="8">
        <f t="shared" si="57"/>
        <v>0.59099999999999997</v>
      </c>
    </row>
    <row r="1185" spans="14:33" x14ac:dyDescent="0.25">
      <c r="N1185" s="7">
        <v>1183</v>
      </c>
      <c r="O1185" s="7">
        <f t="shared" ca="1" si="55"/>
        <v>0.91692611705413674</v>
      </c>
      <c r="P1185" s="20">
        <f t="shared" ca="1" si="56"/>
        <v>757.20180305687154</v>
      </c>
      <c r="X1185" s="12">
        <v>607.41094228043767</v>
      </c>
      <c r="AE1185" s="8">
        <v>1183</v>
      </c>
      <c r="AF1185" s="12">
        <v>176244.9</v>
      </c>
      <c r="AG1185" s="8">
        <f t="shared" si="57"/>
        <v>0.59150000000000003</v>
      </c>
    </row>
    <row r="1186" spans="14:33" x14ac:dyDescent="0.25">
      <c r="N1186" s="7">
        <v>1184</v>
      </c>
      <c r="O1186" s="7">
        <f t="shared" ca="1" si="55"/>
        <v>0.32471128248147973</v>
      </c>
      <c r="P1186" s="20">
        <f t="shared" ca="1" si="56"/>
        <v>533.2073005407251</v>
      </c>
      <c r="X1186" s="12">
        <v>627.72924848034017</v>
      </c>
      <c r="AE1186" s="8">
        <v>1184</v>
      </c>
      <c r="AF1186" s="12">
        <v>176265.8</v>
      </c>
      <c r="AG1186" s="8">
        <f t="shared" si="57"/>
        <v>0.59199999999999997</v>
      </c>
    </row>
    <row r="1187" spans="14:33" x14ac:dyDescent="0.25">
      <c r="N1187" s="7">
        <v>1185</v>
      </c>
      <c r="O1187" s="7">
        <f t="shared" ca="1" si="55"/>
        <v>0.17739490544480252</v>
      </c>
      <c r="P1187" s="20">
        <f t="shared" ca="1" si="56"/>
        <v>476.56254411023474</v>
      </c>
      <c r="X1187" s="12">
        <v>721.4078863145736</v>
      </c>
      <c r="AE1187" s="8">
        <v>1185</v>
      </c>
      <c r="AF1187" s="12">
        <v>176269.3</v>
      </c>
      <c r="AG1187" s="8">
        <f t="shared" si="57"/>
        <v>0.59250000000000003</v>
      </c>
    </row>
    <row r="1188" spans="14:33" x14ac:dyDescent="0.25">
      <c r="N1188" s="7">
        <v>1186</v>
      </c>
      <c r="O1188" s="7">
        <f t="shared" ca="1" si="55"/>
        <v>0.19838142537701564</v>
      </c>
      <c r="P1188" s="20">
        <f t="shared" ca="1" si="56"/>
        <v>485.75216250804755</v>
      </c>
      <c r="X1188" s="12">
        <v>494.43544824813239</v>
      </c>
      <c r="AE1188" s="8">
        <v>1186</v>
      </c>
      <c r="AF1188" s="12">
        <v>176333.2</v>
      </c>
      <c r="AG1188" s="8">
        <f t="shared" si="57"/>
        <v>0.59299999999999997</v>
      </c>
    </row>
    <row r="1189" spans="14:33" x14ac:dyDescent="0.25">
      <c r="N1189" s="7">
        <v>1187</v>
      </c>
      <c r="O1189" s="7">
        <f t="shared" ca="1" si="55"/>
        <v>0.628350388264867</v>
      </c>
      <c r="P1189" s="20">
        <f t="shared" ca="1" si="56"/>
        <v>630.52417769557735</v>
      </c>
      <c r="X1189" s="12">
        <v>736.41866375016104</v>
      </c>
      <c r="AE1189" s="8">
        <v>1187</v>
      </c>
      <c r="AF1189" s="12">
        <v>176397.3</v>
      </c>
      <c r="AG1189" s="8">
        <f t="shared" si="57"/>
        <v>0.59350000000000003</v>
      </c>
    </row>
    <row r="1190" spans="14:33" x14ac:dyDescent="0.25">
      <c r="N1190" s="7">
        <v>1188</v>
      </c>
      <c r="O1190" s="7">
        <f t="shared" ca="1" si="55"/>
        <v>0.82333990497344756</v>
      </c>
      <c r="P1190" s="20">
        <f t="shared" ca="1" si="56"/>
        <v>704.10266404608649</v>
      </c>
      <c r="X1190" s="12">
        <v>892.68885039452425</v>
      </c>
      <c r="AE1190" s="8">
        <v>1188</v>
      </c>
      <c r="AF1190" s="12">
        <v>176431.4</v>
      </c>
      <c r="AG1190" s="8">
        <f t="shared" si="57"/>
        <v>0.59399999999999997</v>
      </c>
    </row>
    <row r="1191" spans="14:33" x14ac:dyDescent="0.25">
      <c r="N1191" s="7">
        <v>1189</v>
      </c>
      <c r="O1191" s="7">
        <f t="shared" ca="1" si="55"/>
        <v>0.70332684873654994</v>
      </c>
      <c r="P1191" s="20">
        <f t="shared" ca="1" si="56"/>
        <v>656.13770188511057</v>
      </c>
      <c r="X1191" s="12">
        <v>498.76439748330898</v>
      </c>
      <c r="AE1191" s="8">
        <v>1189</v>
      </c>
      <c r="AF1191" s="12">
        <v>176441.7</v>
      </c>
      <c r="AG1191" s="8">
        <f t="shared" si="57"/>
        <v>0.59450000000000003</v>
      </c>
    </row>
    <row r="1192" spans="14:33" x14ac:dyDescent="0.25">
      <c r="N1192" s="7">
        <v>1190</v>
      </c>
      <c r="O1192" s="7">
        <f t="shared" ca="1" si="55"/>
        <v>0.73894416847432332</v>
      </c>
      <c r="P1192" s="20">
        <f t="shared" ca="1" si="56"/>
        <v>669.1911590287923</v>
      </c>
      <c r="X1192" s="12">
        <v>477.1966205115836</v>
      </c>
      <c r="AE1192" s="8">
        <v>1190</v>
      </c>
      <c r="AF1192" s="12">
        <v>176492.4</v>
      </c>
      <c r="AG1192" s="8">
        <f t="shared" si="57"/>
        <v>0.59499999999999997</v>
      </c>
    </row>
    <row r="1193" spans="14:33" x14ac:dyDescent="0.25">
      <c r="N1193" s="7">
        <v>1191</v>
      </c>
      <c r="O1193" s="7">
        <f t="shared" ca="1" si="55"/>
        <v>0.32347301081790802</v>
      </c>
      <c r="P1193" s="20">
        <f t="shared" ca="1" si="56"/>
        <v>532.7844805370612</v>
      </c>
      <c r="X1193" s="12">
        <v>677.45544240970082</v>
      </c>
      <c r="AE1193" s="8">
        <v>1191</v>
      </c>
      <c r="AF1193" s="12">
        <v>176508.79999999999</v>
      </c>
      <c r="AG1193" s="8">
        <f t="shared" si="57"/>
        <v>0.59550000000000003</v>
      </c>
    </row>
    <row r="1194" spans="14:33" x14ac:dyDescent="0.25">
      <c r="N1194" s="7">
        <v>1192</v>
      </c>
      <c r="O1194" s="7">
        <f t="shared" ca="1" si="55"/>
        <v>2.149292549789461E-2</v>
      </c>
      <c r="P1194" s="20">
        <f t="shared" ca="1" si="56"/>
        <v>358.56915302361512</v>
      </c>
      <c r="X1194" s="12">
        <v>565.15818535752533</v>
      </c>
      <c r="AE1194" s="8">
        <v>1192</v>
      </c>
      <c r="AF1194" s="12">
        <v>176524.2</v>
      </c>
      <c r="AG1194" s="8">
        <f t="shared" si="57"/>
        <v>0.59599999999999997</v>
      </c>
    </row>
    <row r="1195" spans="14:33" x14ac:dyDescent="0.25">
      <c r="N1195" s="7">
        <v>1193</v>
      </c>
      <c r="O1195" s="7">
        <f t="shared" ca="1" si="55"/>
        <v>0.9688374479020917</v>
      </c>
      <c r="P1195" s="20">
        <f t="shared" ca="1" si="56"/>
        <v>808.99187835560849</v>
      </c>
      <c r="X1195" s="12">
        <v>573.89034497789248</v>
      </c>
      <c r="AE1195" s="8">
        <v>1193</v>
      </c>
      <c r="AF1195" s="12">
        <v>176597</v>
      </c>
      <c r="AG1195" s="8">
        <f t="shared" si="57"/>
        <v>0.59650000000000003</v>
      </c>
    </row>
    <row r="1196" spans="14:33" x14ac:dyDescent="0.25">
      <c r="N1196" s="7">
        <v>1194</v>
      </c>
      <c r="O1196" s="7">
        <f t="shared" ca="1" si="55"/>
        <v>0.26230514796151683</v>
      </c>
      <c r="P1196" s="20">
        <f t="shared" ca="1" si="56"/>
        <v>511.05096333571709</v>
      </c>
      <c r="X1196" s="12">
        <v>617.25911734469275</v>
      </c>
      <c r="AE1196" s="8">
        <v>1194</v>
      </c>
      <c r="AF1196" s="12">
        <v>176634.2</v>
      </c>
      <c r="AG1196" s="8">
        <f t="shared" si="57"/>
        <v>0.59699999999999998</v>
      </c>
    </row>
    <row r="1197" spans="14:33" x14ac:dyDescent="0.25">
      <c r="N1197" s="7">
        <v>1195</v>
      </c>
      <c r="O1197" s="7">
        <f t="shared" ca="1" si="55"/>
        <v>0.19991963692468073</v>
      </c>
      <c r="P1197" s="20">
        <f t="shared" ca="1" si="56"/>
        <v>486.4049762990627</v>
      </c>
      <c r="X1197" s="12">
        <v>754.81082439891225</v>
      </c>
      <c r="AE1197" s="8">
        <v>1195</v>
      </c>
      <c r="AF1197" s="12">
        <v>176652.3</v>
      </c>
      <c r="AG1197" s="8">
        <f t="shared" si="57"/>
        <v>0.59750000000000003</v>
      </c>
    </row>
    <row r="1198" spans="14:33" x14ac:dyDescent="0.25">
      <c r="N1198" s="7">
        <v>1196</v>
      </c>
      <c r="O1198" s="7">
        <f t="shared" ca="1" si="55"/>
        <v>0.92245541296564648</v>
      </c>
      <c r="P1198" s="20">
        <f t="shared" ca="1" si="56"/>
        <v>761.36804396226933</v>
      </c>
      <c r="X1198" s="12">
        <v>591.05817139228202</v>
      </c>
      <c r="AE1198" s="8">
        <v>1196</v>
      </c>
      <c r="AF1198" s="12">
        <v>176710.8</v>
      </c>
      <c r="AG1198" s="8">
        <f t="shared" si="57"/>
        <v>0.59799999999999998</v>
      </c>
    </row>
    <row r="1199" spans="14:33" x14ac:dyDescent="0.25">
      <c r="N1199" s="7">
        <v>1197</v>
      </c>
      <c r="O1199" s="7">
        <f t="shared" ca="1" si="55"/>
        <v>0.98828901787204937</v>
      </c>
      <c r="P1199" s="20">
        <f t="shared" ca="1" si="56"/>
        <v>848.71024491528681</v>
      </c>
      <c r="X1199" s="12">
        <v>745.63386948764196</v>
      </c>
      <c r="AE1199" s="8">
        <v>1197</v>
      </c>
      <c r="AF1199" s="12">
        <v>176716.2</v>
      </c>
      <c r="AG1199" s="8">
        <f t="shared" si="57"/>
        <v>0.59850000000000003</v>
      </c>
    </row>
    <row r="1200" spans="14:33" x14ac:dyDescent="0.25">
      <c r="N1200" s="7">
        <v>1198</v>
      </c>
      <c r="O1200" s="7">
        <f t="shared" ca="1" si="55"/>
        <v>0.3268727846735181</v>
      </c>
      <c r="P1200" s="20">
        <f t="shared" ca="1" si="56"/>
        <v>533.94401890282234</v>
      </c>
      <c r="X1200" s="12">
        <v>817.50419061951993</v>
      </c>
      <c r="AE1200" s="8">
        <v>1198</v>
      </c>
      <c r="AF1200" s="12">
        <v>176747</v>
      </c>
      <c r="AG1200" s="8">
        <f t="shared" si="57"/>
        <v>0.59899999999999998</v>
      </c>
    </row>
    <row r="1201" spans="14:33" x14ac:dyDescent="0.25">
      <c r="N1201" s="7">
        <v>1199</v>
      </c>
      <c r="O1201" s="7">
        <f t="shared" ca="1" si="55"/>
        <v>0.5627972402871031</v>
      </c>
      <c r="P1201" s="20">
        <f t="shared" ca="1" si="56"/>
        <v>609.38328279826374</v>
      </c>
      <c r="X1201" s="12">
        <v>615.23562603899109</v>
      </c>
      <c r="AE1201" s="8">
        <v>1199</v>
      </c>
      <c r="AF1201" s="12">
        <v>176786.9</v>
      </c>
      <c r="AG1201" s="8">
        <f t="shared" si="57"/>
        <v>0.59950000000000003</v>
      </c>
    </row>
    <row r="1202" spans="14:33" x14ac:dyDescent="0.25">
      <c r="N1202" s="7">
        <v>1200</v>
      </c>
      <c r="O1202" s="7">
        <f t="shared" ca="1" si="55"/>
        <v>0.7525691318447848</v>
      </c>
      <c r="P1202" s="20">
        <f t="shared" ca="1" si="56"/>
        <v>674.39444021020722</v>
      </c>
      <c r="X1202" s="12">
        <v>669.25007938486215</v>
      </c>
      <c r="AE1202" s="8">
        <v>1200</v>
      </c>
      <c r="AF1202" s="12">
        <v>176803.5</v>
      </c>
      <c r="AG1202" s="8">
        <f t="shared" si="57"/>
        <v>0.6</v>
      </c>
    </row>
    <row r="1203" spans="14:33" x14ac:dyDescent="0.25">
      <c r="N1203" s="7">
        <v>1201</v>
      </c>
      <c r="O1203" s="7">
        <f t="shared" ca="1" si="55"/>
        <v>0.27434079313780035</v>
      </c>
      <c r="P1203" s="20">
        <f t="shared" ca="1" si="56"/>
        <v>515.47831575788871</v>
      </c>
      <c r="X1203" s="12">
        <v>715.01704589057863</v>
      </c>
      <c r="AE1203" s="8">
        <v>1201</v>
      </c>
      <c r="AF1203" s="12">
        <v>176809</v>
      </c>
      <c r="AG1203" s="8">
        <f t="shared" si="57"/>
        <v>0.60050000000000003</v>
      </c>
    </row>
    <row r="1204" spans="14:33" x14ac:dyDescent="0.25">
      <c r="N1204" s="7">
        <v>1202</v>
      </c>
      <c r="O1204" s="7">
        <f t="shared" ca="1" si="55"/>
        <v>0.52719293347905372</v>
      </c>
      <c r="P1204" s="20">
        <f t="shared" ca="1" si="56"/>
        <v>598.15318890380013</v>
      </c>
      <c r="X1204" s="12">
        <v>601.29326792024949</v>
      </c>
      <c r="AE1204" s="8">
        <v>1202</v>
      </c>
      <c r="AF1204" s="12">
        <v>176823.2</v>
      </c>
      <c r="AG1204" s="8">
        <f t="shared" si="57"/>
        <v>0.60099999999999998</v>
      </c>
    </row>
    <row r="1205" spans="14:33" x14ac:dyDescent="0.25">
      <c r="N1205" s="7">
        <v>1203</v>
      </c>
      <c r="O1205" s="7">
        <f t="shared" ca="1" si="55"/>
        <v>0.36836426887865514</v>
      </c>
      <c r="P1205" s="20">
        <f t="shared" ca="1" si="56"/>
        <v>547.79362564122175</v>
      </c>
      <c r="X1205" s="12">
        <v>558.3253001388191</v>
      </c>
      <c r="AE1205" s="8">
        <v>1203</v>
      </c>
      <c r="AF1205" s="12">
        <v>176871</v>
      </c>
      <c r="AG1205" s="8">
        <f t="shared" si="57"/>
        <v>0.60150000000000003</v>
      </c>
    </row>
    <row r="1206" spans="14:33" x14ac:dyDescent="0.25">
      <c r="N1206" s="7">
        <v>1204</v>
      </c>
      <c r="O1206" s="7">
        <f t="shared" ca="1" si="55"/>
        <v>0.69231196280935348</v>
      </c>
      <c r="P1206" s="20">
        <f t="shared" ca="1" si="56"/>
        <v>652.23674198683557</v>
      </c>
      <c r="X1206" s="12">
        <v>669.29903887444209</v>
      </c>
      <c r="AE1206" s="8">
        <v>1204</v>
      </c>
      <c r="AF1206" s="12">
        <v>176937.2</v>
      </c>
      <c r="AG1206" s="8">
        <f t="shared" si="57"/>
        <v>0.60199999999999998</v>
      </c>
    </row>
    <row r="1207" spans="14:33" x14ac:dyDescent="0.25">
      <c r="N1207" s="7">
        <v>1205</v>
      </c>
      <c r="O1207" s="7">
        <f t="shared" ca="1" si="55"/>
        <v>0.78435192779753349</v>
      </c>
      <c r="P1207" s="20">
        <f t="shared" ca="1" si="56"/>
        <v>687.10074528941459</v>
      </c>
      <c r="X1207" s="12">
        <v>748.18564560325251</v>
      </c>
      <c r="AE1207" s="8">
        <v>1205</v>
      </c>
      <c r="AF1207" s="12">
        <v>177042.1</v>
      </c>
      <c r="AG1207" s="8">
        <f t="shared" si="57"/>
        <v>0.60250000000000004</v>
      </c>
    </row>
    <row r="1208" spans="14:33" x14ac:dyDescent="0.25">
      <c r="N1208" s="7">
        <v>1206</v>
      </c>
      <c r="O1208" s="7">
        <f t="shared" ca="1" si="55"/>
        <v>0.90041476406258025</v>
      </c>
      <c r="P1208" s="20">
        <f t="shared" ca="1" si="56"/>
        <v>745.76251263584049</v>
      </c>
      <c r="X1208" s="12">
        <v>448.40796927298533</v>
      </c>
      <c r="AE1208" s="8">
        <v>1206</v>
      </c>
      <c r="AF1208" s="12">
        <v>177090.2</v>
      </c>
      <c r="AG1208" s="8">
        <f t="shared" si="57"/>
        <v>0.60299999999999998</v>
      </c>
    </row>
    <row r="1209" spans="14:33" x14ac:dyDescent="0.25">
      <c r="N1209" s="7">
        <v>1207</v>
      </c>
      <c r="O1209" s="7">
        <f t="shared" ca="1" si="55"/>
        <v>0.527696023703359</v>
      </c>
      <c r="P1209" s="20">
        <f t="shared" ca="1" si="56"/>
        <v>598.31119349048663</v>
      </c>
      <c r="X1209" s="12">
        <v>770.47982356189823</v>
      </c>
      <c r="AE1209" s="8">
        <v>1207</v>
      </c>
      <c r="AF1209" s="12">
        <v>177150.2</v>
      </c>
      <c r="AG1209" s="8">
        <f t="shared" si="57"/>
        <v>0.60350000000000004</v>
      </c>
    </row>
    <row r="1210" spans="14:33" x14ac:dyDescent="0.25">
      <c r="N1210" s="7">
        <v>1208</v>
      </c>
      <c r="O1210" s="7">
        <f t="shared" ca="1" si="55"/>
        <v>0.38233918079657081</v>
      </c>
      <c r="P1210" s="20">
        <f t="shared" ca="1" si="56"/>
        <v>552.35339113022815</v>
      </c>
      <c r="X1210" s="12">
        <v>468.81188119668985</v>
      </c>
      <c r="AE1210" s="8">
        <v>1208</v>
      </c>
      <c r="AF1210" s="12">
        <v>177162.6</v>
      </c>
      <c r="AG1210" s="8">
        <f t="shared" si="57"/>
        <v>0.60399999999999998</v>
      </c>
    </row>
    <row r="1211" spans="14:33" x14ac:dyDescent="0.25">
      <c r="N1211" s="7">
        <v>1209</v>
      </c>
      <c r="O1211" s="7">
        <f t="shared" ca="1" si="55"/>
        <v>0.7068174095665879</v>
      </c>
      <c r="P1211" s="20">
        <f t="shared" ca="1" si="56"/>
        <v>657.38612217205878</v>
      </c>
      <c r="X1211" s="12">
        <v>485.11576764123862</v>
      </c>
      <c r="AE1211" s="8">
        <v>1209</v>
      </c>
      <c r="AF1211" s="12">
        <v>177166.7</v>
      </c>
      <c r="AG1211" s="8">
        <f t="shared" si="57"/>
        <v>0.60450000000000004</v>
      </c>
    </row>
    <row r="1212" spans="14:33" x14ac:dyDescent="0.25">
      <c r="N1212" s="7">
        <v>1210</v>
      </c>
      <c r="O1212" s="7">
        <f t="shared" ca="1" si="55"/>
        <v>6.8181473685138605E-2</v>
      </c>
      <c r="P1212" s="20">
        <f t="shared" ca="1" si="56"/>
        <v>412.97844813965884</v>
      </c>
      <c r="X1212" s="12">
        <v>777.5944846080796</v>
      </c>
      <c r="AE1212" s="8">
        <v>1210</v>
      </c>
      <c r="AF1212" s="12">
        <v>177194.7</v>
      </c>
      <c r="AG1212" s="8">
        <f t="shared" si="57"/>
        <v>0.60499999999999998</v>
      </c>
    </row>
    <row r="1213" spans="14:33" x14ac:dyDescent="0.25">
      <c r="N1213" s="7">
        <v>1211</v>
      </c>
      <c r="O1213" s="7">
        <f t="shared" ca="1" si="55"/>
        <v>0.30798008320934922</v>
      </c>
      <c r="P1213" s="20">
        <f t="shared" ca="1" si="56"/>
        <v>527.44406226420961</v>
      </c>
      <c r="X1213" s="12">
        <v>469.3152725391098</v>
      </c>
      <c r="AE1213" s="8">
        <v>1211</v>
      </c>
      <c r="AF1213" s="12">
        <v>177239.5</v>
      </c>
      <c r="AG1213" s="8">
        <f t="shared" si="57"/>
        <v>0.60550000000000004</v>
      </c>
    </row>
    <row r="1214" spans="14:33" x14ac:dyDescent="0.25">
      <c r="N1214" s="7">
        <v>1212</v>
      </c>
      <c r="O1214" s="7">
        <f t="shared" ca="1" si="55"/>
        <v>0.82747387799172367</v>
      </c>
      <c r="P1214" s="20">
        <f t="shared" ca="1" si="56"/>
        <v>706.02168186163192</v>
      </c>
      <c r="X1214" s="12">
        <v>414.46646461453975</v>
      </c>
      <c r="AE1214" s="8">
        <v>1212</v>
      </c>
      <c r="AF1214" s="12">
        <v>177299.8</v>
      </c>
      <c r="AG1214" s="8">
        <f t="shared" si="57"/>
        <v>0.60599999999999998</v>
      </c>
    </row>
    <row r="1215" spans="14:33" x14ac:dyDescent="0.25">
      <c r="N1215" s="7">
        <v>1213</v>
      </c>
      <c r="O1215" s="7">
        <f t="shared" ca="1" si="55"/>
        <v>0.65635410350668399</v>
      </c>
      <c r="P1215" s="20">
        <f t="shared" ca="1" si="56"/>
        <v>639.85812546029319</v>
      </c>
      <c r="X1215" s="12">
        <v>404.6298392310315</v>
      </c>
      <c r="AE1215" s="8">
        <v>1213</v>
      </c>
      <c r="AF1215" s="12">
        <v>177328.1</v>
      </c>
      <c r="AG1215" s="8">
        <f t="shared" si="57"/>
        <v>0.60650000000000004</v>
      </c>
    </row>
    <row r="1216" spans="14:33" x14ac:dyDescent="0.25">
      <c r="N1216" s="7">
        <v>1214</v>
      </c>
      <c r="O1216" s="7">
        <f t="shared" ca="1" si="55"/>
        <v>0.24994750772488217</v>
      </c>
      <c r="P1216" s="20">
        <f t="shared" ca="1" si="56"/>
        <v>506.41093368364665</v>
      </c>
      <c r="X1216" s="12">
        <v>904.5258859371221</v>
      </c>
      <c r="AE1216" s="8">
        <v>1214</v>
      </c>
      <c r="AF1216" s="12">
        <v>177362.3</v>
      </c>
      <c r="AG1216" s="8">
        <f t="shared" si="57"/>
        <v>0.60699999999999998</v>
      </c>
    </row>
    <row r="1217" spans="14:33" x14ac:dyDescent="0.25">
      <c r="N1217" s="7">
        <v>1215</v>
      </c>
      <c r="O1217" s="7">
        <f t="shared" ca="1" si="55"/>
        <v>0.78133373443451026</v>
      </c>
      <c r="P1217" s="20">
        <f t="shared" ca="1" si="56"/>
        <v>685.85538672402924</v>
      </c>
      <c r="X1217" s="12">
        <v>647.99215151656244</v>
      </c>
      <c r="AE1217" s="8">
        <v>1215</v>
      </c>
      <c r="AF1217" s="12">
        <v>177486.5</v>
      </c>
      <c r="AG1217" s="8">
        <f t="shared" si="57"/>
        <v>0.60750000000000004</v>
      </c>
    </row>
    <row r="1218" spans="14:33" x14ac:dyDescent="0.25">
      <c r="N1218" s="7">
        <v>1216</v>
      </c>
      <c r="O1218" s="7">
        <f t="shared" ca="1" si="55"/>
        <v>0.93605521528888358</v>
      </c>
      <c r="P1218" s="20">
        <f t="shared" ca="1" si="56"/>
        <v>772.55054678726287</v>
      </c>
      <c r="X1218" s="12">
        <v>685.26077208838842</v>
      </c>
      <c r="AE1218" s="8">
        <v>1216</v>
      </c>
      <c r="AF1218" s="12">
        <v>177495.7</v>
      </c>
      <c r="AG1218" s="8">
        <f t="shared" si="57"/>
        <v>0.60799999999999998</v>
      </c>
    </row>
    <row r="1219" spans="14:33" x14ac:dyDescent="0.25">
      <c r="N1219" s="7">
        <v>1217</v>
      </c>
      <c r="O1219" s="7">
        <f t="shared" ca="1" si="55"/>
        <v>0.32138051912762988</v>
      </c>
      <c r="P1219" s="20">
        <f t="shared" ca="1" si="56"/>
        <v>532.06868014884276</v>
      </c>
      <c r="X1219" s="12">
        <v>641.69338347362668</v>
      </c>
      <c r="AE1219" s="8">
        <v>1217</v>
      </c>
      <c r="AF1219" s="12">
        <v>177529.2</v>
      </c>
      <c r="AG1219" s="8">
        <f t="shared" si="57"/>
        <v>0.60850000000000004</v>
      </c>
    </row>
    <row r="1220" spans="14:33" x14ac:dyDescent="0.25">
      <c r="N1220" s="7">
        <v>1218</v>
      </c>
      <c r="O1220" s="7">
        <f t="shared" ref="O1220:O1283" ca="1" si="58">RAND()</f>
        <v>0.94630800202913923</v>
      </c>
      <c r="P1220" s="20">
        <f t="shared" ref="P1220:P1283" ca="1" si="59">(($L$4*(EXP((_xlfn.NORM.S.INV(O1220)-$L$5)/$L$6)))/(1+EXP((_xlfn.NORM.S.INV(O1220)-$L$5)/$L$6)))+$L$3</f>
        <v>782.12110670680249</v>
      </c>
      <c r="X1220" s="12">
        <v>522.60448473718566</v>
      </c>
      <c r="AE1220" s="8">
        <v>1218</v>
      </c>
      <c r="AF1220" s="12">
        <v>177551.6</v>
      </c>
      <c r="AG1220" s="8">
        <f t="shared" ref="AG1220:AG1283" si="60">AE1220/2000</f>
        <v>0.60899999999999999</v>
      </c>
    </row>
    <row r="1221" spans="14:33" x14ac:dyDescent="0.25">
      <c r="N1221" s="7">
        <v>1219</v>
      </c>
      <c r="O1221" s="7">
        <f t="shared" ca="1" si="58"/>
        <v>3.5191850108482248E-2</v>
      </c>
      <c r="P1221" s="20">
        <f t="shared" ca="1" si="59"/>
        <v>379.64731882819916</v>
      </c>
      <c r="X1221" s="12">
        <v>532.96756115911967</v>
      </c>
      <c r="AE1221" s="8">
        <v>1219</v>
      </c>
      <c r="AF1221" s="12">
        <v>177574.1</v>
      </c>
      <c r="AG1221" s="8">
        <f t="shared" si="60"/>
        <v>0.60950000000000004</v>
      </c>
    </row>
    <row r="1222" spans="14:33" x14ac:dyDescent="0.25">
      <c r="N1222" s="7">
        <v>1220</v>
      </c>
      <c r="O1222" s="7">
        <f t="shared" ca="1" si="58"/>
        <v>0.4974515531101199</v>
      </c>
      <c r="P1222" s="20">
        <f t="shared" ca="1" si="59"/>
        <v>588.82960242038848</v>
      </c>
      <c r="X1222" s="12">
        <v>727.94852314212255</v>
      </c>
      <c r="AE1222" s="8">
        <v>1220</v>
      </c>
      <c r="AF1222" s="12">
        <v>177605.4</v>
      </c>
      <c r="AG1222" s="8">
        <f t="shared" si="60"/>
        <v>0.61</v>
      </c>
    </row>
    <row r="1223" spans="14:33" x14ac:dyDescent="0.25">
      <c r="N1223" s="7">
        <v>1221</v>
      </c>
      <c r="O1223" s="7">
        <f t="shared" ca="1" si="58"/>
        <v>7.3087058782581371E-2</v>
      </c>
      <c r="P1223" s="20">
        <f t="shared" ca="1" si="59"/>
        <v>416.8936349403163</v>
      </c>
      <c r="X1223" s="12">
        <v>466.89591004104074</v>
      </c>
      <c r="AE1223" s="8">
        <v>1221</v>
      </c>
      <c r="AF1223" s="12">
        <v>177612.3</v>
      </c>
      <c r="AG1223" s="8">
        <f t="shared" si="60"/>
        <v>0.61050000000000004</v>
      </c>
    </row>
    <row r="1224" spans="14:33" x14ac:dyDescent="0.25">
      <c r="N1224" s="7">
        <v>1222</v>
      </c>
      <c r="O1224" s="7">
        <f t="shared" ca="1" si="58"/>
        <v>0.78617623503939704</v>
      </c>
      <c r="P1224" s="20">
        <f t="shared" ca="1" si="59"/>
        <v>687.85784343751061</v>
      </c>
      <c r="X1224" s="12">
        <v>699.17464187115775</v>
      </c>
      <c r="AE1224" s="8">
        <v>1222</v>
      </c>
      <c r="AF1224" s="12">
        <v>177662.3</v>
      </c>
      <c r="AG1224" s="8">
        <f t="shared" si="60"/>
        <v>0.61099999999999999</v>
      </c>
    </row>
    <row r="1225" spans="14:33" x14ac:dyDescent="0.25">
      <c r="N1225" s="7">
        <v>1223</v>
      </c>
      <c r="O1225" s="7">
        <f t="shared" ca="1" si="58"/>
        <v>7.2169215082951932E-2</v>
      </c>
      <c r="P1225" s="20">
        <f t="shared" ca="1" si="59"/>
        <v>416.17481442754996</v>
      </c>
      <c r="X1225" s="12">
        <v>676.08090896549231</v>
      </c>
      <c r="AE1225" s="8">
        <v>1223</v>
      </c>
      <c r="AF1225" s="12">
        <v>177686.1</v>
      </c>
      <c r="AG1225" s="8">
        <f t="shared" si="60"/>
        <v>0.61150000000000004</v>
      </c>
    </row>
    <row r="1226" spans="14:33" x14ac:dyDescent="0.25">
      <c r="N1226" s="7">
        <v>1224</v>
      </c>
      <c r="O1226" s="7">
        <f t="shared" ca="1" si="58"/>
        <v>0.43823221672774315</v>
      </c>
      <c r="P1226" s="20">
        <f t="shared" ca="1" si="59"/>
        <v>570.22991503405251</v>
      </c>
      <c r="X1226" s="12">
        <v>591.17170102954162</v>
      </c>
      <c r="AE1226" s="8">
        <v>1224</v>
      </c>
      <c r="AF1226" s="12">
        <v>177770.8</v>
      </c>
      <c r="AG1226" s="8">
        <f t="shared" si="60"/>
        <v>0.61199999999999999</v>
      </c>
    </row>
    <row r="1227" spans="14:33" x14ac:dyDescent="0.25">
      <c r="N1227" s="7">
        <v>1225</v>
      </c>
      <c r="O1227" s="7">
        <f t="shared" ca="1" si="58"/>
        <v>0.78883370375602002</v>
      </c>
      <c r="P1227" s="20">
        <f t="shared" ca="1" si="59"/>
        <v>688.9667228338285</v>
      </c>
      <c r="X1227" s="12">
        <v>528.88300838324994</v>
      </c>
      <c r="AE1227" s="8">
        <v>1225</v>
      </c>
      <c r="AF1227" s="12">
        <v>177832.9</v>
      </c>
      <c r="AG1227" s="8">
        <f t="shared" si="60"/>
        <v>0.61250000000000004</v>
      </c>
    </row>
    <row r="1228" spans="14:33" x14ac:dyDescent="0.25">
      <c r="N1228" s="7">
        <v>1226</v>
      </c>
      <c r="O1228" s="7">
        <f t="shared" ca="1" si="58"/>
        <v>0.308884432179378</v>
      </c>
      <c r="P1228" s="20">
        <f t="shared" ca="1" si="59"/>
        <v>527.75846445692616</v>
      </c>
      <c r="X1228" s="12">
        <v>649.45074469847066</v>
      </c>
      <c r="AE1228" s="8">
        <v>1226</v>
      </c>
      <c r="AF1228" s="12">
        <v>177907</v>
      </c>
      <c r="AG1228" s="8">
        <f t="shared" si="60"/>
        <v>0.61299999999999999</v>
      </c>
    </row>
    <row r="1229" spans="14:33" x14ac:dyDescent="0.25">
      <c r="N1229" s="7">
        <v>1227</v>
      </c>
      <c r="O1229" s="7">
        <f t="shared" ca="1" si="58"/>
        <v>4.9626611763847306E-2</v>
      </c>
      <c r="P1229" s="20">
        <f t="shared" ca="1" si="59"/>
        <v>396.14203190633572</v>
      </c>
      <c r="X1229" s="12">
        <v>688.36933529288865</v>
      </c>
      <c r="AE1229" s="8">
        <v>1227</v>
      </c>
      <c r="AF1229" s="12">
        <v>178006.6</v>
      </c>
      <c r="AG1229" s="8">
        <f t="shared" si="60"/>
        <v>0.61350000000000005</v>
      </c>
    </row>
    <row r="1230" spans="14:33" x14ac:dyDescent="0.25">
      <c r="N1230" s="7">
        <v>1228</v>
      </c>
      <c r="O1230" s="7">
        <f t="shared" ca="1" si="58"/>
        <v>0.79669673027569254</v>
      </c>
      <c r="P1230" s="20">
        <f t="shared" ca="1" si="59"/>
        <v>692.29116899508915</v>
      </c>
      <c r="X1230" s="12">
        <v>560.70400007761805</v>
      </c>
      <c r="AE1230" s="8">
        <v>1228</v>
      </c>
      <c r="AF1230" s="12">
        <v>178069.4</v>
      </c>
      <c r="AG1230" s="8">
        <f t="shared" si="60"/>
        <v>0.61399999999999999</v>
      </c>
    </row>
    <row r="1231" spans="14:33" x14ac:dyDescent="0.25">
      <c r="N1231" s="7">
        <v>1229</v>
      </c>
      <c r="O1231" s="7">
        <f t="shared" ca="1" si="58"/>
        <v>1.2303109601453865E-2</v>
      </c>
      <c r="P1231" s="20">
        <f t="shared" ca="1" si="59"/>
        <v>337.71289193468647</v>
      </c>
      <c r="X1231" s="12">
        <v>423.39959087648708</v>
      </c>
      <c r="AE1231" s="8">
        <v>1229</v>
      </c>
      <c r="AF1231" s="12">
        <v>178071.8</v>
      </c>
      <c r="AG1231" s="8">
        <f t="shared" si="60"/>
        <v>0.61450000000000005</v>
      </c>
    </row>
    <row r="1232" spans="14:33" x14ac:dyDescent="0.25">
      <c r="N1232" s="7">
        <v>1230</v>
      </c>
      <c r="O1232" s="7">
        <f t="shared" ca="1" si="58"/>
        <v>0.48763541143748268</v>
      </c>
      <c r="P1232" s="20">
        <f t="shared" ca="1" si="59"/>
        <v>585.755306884829</v>
      </c>
      <c r="X1232" s="12">
        <v>601.34296975327538</v>
      </c>
      <c r="AE1232" s="8">
        <v>1230</v>
      </c>
      <c r="AF1232" s="12">
        <v>178085.5</v>
      </c>
      <c r="AG1232" s="8">
        <f t="shared" si="60"/>
        <v>0.61499999999999999</v>
      </c>
    </row>
    <row r="1233" spans="14:33" x14ac:dyDescent="0.25">
      <c r="N1233" s="7">
        <v>1231</v>
      </c>
      <c r="O1233" s="7">
        <f t="shared" ca="1" si="58"/>
        <v>0.93429429779287831</v>
      </c>
      <c r="P1233" s="20">
        <f t="shared" ca="1" si="59"/>
        <v>771.01618954248408</v>
      </c>
      <c r="X1233" s="12">
        <v>685.97452896978143</v>
      </c>
      <c r="AE1233" s="8">
        <v>1231</v>
      </c>
      <c r="AF1233" s="12">
        <v>178131.1</v>
      </c>
      <c r="AG1233" s="8">
        <f t="shared" si="60"/>
        <v>0.61550000000000005</v>
      </c>
    </row>
    <row r="1234" spans="14:33" x14ac:dyDescent="0.25">
      <c r="N1234" s="7">
        <v>1232</v>
      </c>
      <c r="O1234" s="7">
        <f t="shared" ca="1" si="58"/>
        <v>0.17633893445013504</v>
      </c>
      <c r="P1234" s="20">
        <f t="shared" ca="1" si="59"/>
        <v>476.08503249313964</v>
      </c>
      <c r="X1234" s="12">
        <v>475.33507759600553</v>
      </c>
      <c r="AE1234" s="8">
        <v>1232</v>
      </c>
      <c r="AF1234" s="12">
        <v>178180.9</v>
      </c>
      <c r="AG1234" s="8">
        <f t="shared" si="60"/>
        <v>0.61599999999999999</v>
      </c>
    </row>
    <row r="1235" spans="14:33" x14ac:dyDescent="0.25">
      <c r="N1235" s="7">
        <v>1233</v>
      </c>
      <c r="O1235" s="7">
        <f t="shared" ca="1" si="58"/>
        <v>0.70659978975102333</v>
      </c>
      <c r="P1235" s="20">
        <f t="shared" ca="1" si="59"/>
        <v>657.30811031439339</v>
      </c>
      <c r="X1235" s="12">
        <v>796.74277217084989</v>
      </c>
      <c r="AE1235" s="8">
        <v>1233</v>
      </c>
      <c r="AF1235" s="12">
        <v>178212.2</v>
      </c>
      <c r="AG1235" s="8">
        <f t="shared" si="60"/>
        <v>0.61650000000000005</v>
      </c>
    </row>
    <row r="1236" spans="14:33" x14ac:dyDescent="0.25">
      <c r="N1236" s="7">
        <v>1234</v>
      </c>
      <c r="O1236" s="7">
        <f t="shared" ca="1" si="58"/>
        <v>0.8227379955050631</v>
      </c>
      <c r="P1236" s="20">
        <f t="shared" ca="1" si="59"/>
        <v>703.82536943069681</v>
      </c>
      <c r="X1236" s="12">
        <v>569.70247442363211</v>
      </c>
      <c r="AE1236" s="8">
        <v>1234</v>
      </c>
      <c r="AF1236" s="12">
        <v>178221.2</v>
      </c>
      <c r="AG1236" s="8">
        <f t="shared" si="60"/>
        <v>0.61699999999999999</v>
      </c>
    </row>
    <row r="1237" spans="14:33" x14ac:dyDescent="0.25">
      <c r="N1237" s="7">
        <v>1235</v>
      </c>
      <c r="O1237" s="7">
        <f t="shared" ca="1" si="58"/>
        <v>0.82542476145083943</v>
      </c>
      <c r="P1237" s="20">
        <f t="shared" ca="1" si="59"/>
        <v>705.06726626889179</v>
      </c>
      <c r="X1237" s="12">
        <v>789.34423363678661</v>
      </c>
      <c r="AE1237" s="8">
        <v>1235</v>
      </c>
      <c r="AF1237" s="12">
        <v>178356.8</v>
      </c>
      <c r="AG1237" s="8">
        <f t="shared" si="60"/>
        <v>0.61750000000000005</v>
      </c>
    </row>
    <row r="1238" spans="14:33" x14ac:dyDescent="0.25">
      <c r="N1238" s="7">
        <v>1236</v>
      </c>
      <c r="O1238" s="7">
        <f t="shared" ca="1" si="58"/>
        <v>0.90179599762496065</v>
      </c>
      <c r="P1238" s="20">
        <f t="shared" ca="1" si="59"/>
        <v>746.66952512364867</v>
      </c>
      <c r="X1238" s="12">
        <v>463.2559105313984</v>
      </c>
      <c r="AE1238" s="8">
        <v>1236</v>
      </c>
      <c r="AF1238" s="12">
        <v>178426</v>
      </c>
      <c r="AG1238" s="8">
        <f t="shared" si="60"/>
        <v>0.61799999999999999</v>
      </c>
    </row>
    <row r="1239" spans="14:33" x14ac:dyDescent="0.25">
      <c r="N1239" s="7">
        <v>1237</v>
      </c>
      <c r="O1239" s="7">
        <f t="shared" ca="1" si="58"/>
        <v>0.67417276188036623</v>
      </c>
      <c r="P1239" s="20">
        <f t="shared" ca="1" si="59"/>
        <v>645.92952582408952</v>
      </c>
      <c r="X1239" s="12">
        <v>397.19769293404778</v>
      </c>
      <c r="AE1239" s="8">
        <v>1237</v>
      </c>
      <c r="AF1239" s="12">
        <v>178485.5</v>
      </c>
      <c r="AG1239" s="8">
        <f t="shared" si="60"/>
        <v>0.61850000000000005</v>
      </c>
    </row>
    <row r="1240" spans="14:33" x14ac:dyDescent="0.25">
      <c r="N1240" s="7">
        <v>1238</v>
      </c>
      <c r="O1240" s="7">
        <f t="shared" ca="1" si="58"/>
        <v>0.44252856940470364</v>
      </c>
      <c r="P1240" s="20">
        <f t="shared" ca="1" si="59"/>
        <v>571.58671323568865</v>
      </c>
      <c r="X1240" s="12">
        <v>423.08669769863877</v>
      </c>
      <c r="AE1240" s="8">
        <v>1238</v>
      </c>
      <c r="AF1240" s="12">
        <v>178500.4</v>
      </c>
      <c r="AG1240" s="8">
        <f t="shared" si="60"/>
        <v>0.61899999999999999</v>
      </c>
    </row>
    <row r="1241" spans="14:33" x14ac:dyDescent="0.25">
      <c r="N1241" s="7">
        <v>1239</v>
      </c>
      <c r="O1241" s="7">
        <f t="shared" ca="1" si="58"/>
        <v>0.68103108355501896</v>
      </c>
      <c r="P1241" s="20">
        <f t="shared" ca="1" si="59"/>
        <v>648.29818266605253</v>
      </c>
      <c r="X1241" s="12">
        <v>690.74781659565156</v>
      </c>
      <c r="AE1241" s="8">
        <v>1239</v>
      </c>
      <c r="AF1241" s="12">
        <v>178527.1</v>
      </c>
      <c r="AG1241" s="8">
        <f t="shared" si="60"/>
        <v>0.61950000000000005</v>
      </c>
    </row>
    <row r="1242" spans="14:33" x14ac:dyDescent="0.25">
      <c r="N1242" s="7">
        <v>1240</v>
      </c>
      <c r="O1242" s="7">
        <f t="shared" ca="1" si="58"/>
        <v>0.86062791463376132</v>
      </c>
      <c r="P1242" s="20">
        <f t="shared" ca="1" si="59"/>
        <v>722.47751654714011</v>
      </c>
      <c r="X1242" s="12">
        <v>511.78827816687658</v>
      </c>
      <c r="AE1242" s="8">
        <v>1240</v>
      </c>
      <c r="AF1242" s="12">
        <v>178555.6</v>
      </c>
      <c r="AG1242" s="8">
        <f t="shared" si="60"/>
        <v>0.62</v>
      </c>
    </row>
    <row r="1243" spans="14:33" x14ac:dyDescent="0.25">
      <c r="N1243" s="7">
        <v>1241</v>
      </c>
      <c r="O1243" s="7">
        <f t="shared" ca="1" si="58"/>
        <v>0.91629105638342745</v>
      </c>
      <c r="P1243" s="20">
        <f t="shared" ca="1" si="59"/>
        <v>756.73529485166023</v>
      </c>
      <c r="X1243" s="12">
        <v>802.81069488977323</v>
      </c>
      <c r="AE1243" s="8">
        <v>1241</v>
      </c>
      <c r="AF1243" s="12">
        <v>178580.4</v>
      </c>
      <c r="AG1243" s="8">
        <f t="shared" si="60"/>
        <v>0.62050000000000005</v>
      </c>
    </row>
    <row r="1244" spans="14:33" x14ac:dyDescent="0.25">
      <c r="N1244" s="7">
        <v>1242</v>
      </c>
      <c r="O1244" s="7">
        <f t="shared" ca="1" si="58"/>
        <v>0.2055168959859347</v>
      </c>
      <c r="P1244" s="20">
        <f t="shared" ca="1" si="59"/>
        <v>488.75872258976642</v>
      </c>
      <c r="X1244" s="12">
        <v>438.66841866711599</v>
      </c>
      <c r="AE1244" s="8">
        <v>1242</v>
      </c>
      <c r="AF1244" s="12">
        <v>178594</v>
      </c>
      <c r="AG1244" s="8">
        <f t="shared" si="60"/>
        <v>0.621</v>
      </c>
    </row>
    <row r="1245" spans="14:33" x14ac:dyDescent="0.25">
      <c r="N1245" s="7">
        <v>1243</v>
      </c>
      <c r="O1245" s="7">
        <f t="shared" ca="1" si="58"/>
        <v>0.11088710995870832</v>
      </c>
      <c r="P1245" s="20">
        <f t="shared" ca="1" si="59"/>
        <v>442.44733927712042</v>
      </c>
      <c r="X1245" s="12">
        <v>630.30102808678043</v>
      </c>
      <c r="AE1245" s="8">
        <v>1243</v>
      </c>
      <c r="AF1245" s="12">
        <v>178611.1</v>
      </c>
      <c r="AG1245" s="8">
        <f t="shared" si="60"/>
        <v>0.62150000000000005</v>
      </c>
    </row>
    <row r="1246" spans="14:33" x14ac:dyDescent="0.25">
      <c r="N1246" s="7">
        <v>1244</v>
      </c>
      <c r="O1246" s="7">
        <f t="shared" ca="1" si="58"/>
        <v>6.5627880224172763E-4</v>
      </c>
      <c r="P1246" s="20">
        <f t="shared" ca="1" si="59"/>
        <v>261.36523650013282</v>
      </c>
      <c r="X1246" s="12">
        <v>378.69227469204327</v>
      </c>
      <c r="AE1246" s="8">
        <v>1244</v>
      </c>
      <c r="AF1246" s="12">
        <v>178630.39999999999</v>
      </c>
      <c r="AG1246" s="8">
        <f t="shared" si="60"/>
        <v>0.622</v>
      </c>
    </row>
    <row r="1247" spans="14:33" x14ac:dyDescent="0.25">
      <c r="N1247" s="7">
        <v>1245</v>
      </c>
      <c r="O1247" s="7">
        <f t="shared" ca="1" si="58"/>
        <v>0.70331585510248373</v>
      </c>
      <c r="P1247" s="20">
        <f t="shared" ca="1" si="59"/>
        <v>656.13377952238147</v>
      </c>
      <c r="X1247" s="12">
        <v>368.0237874588384</v>
      </c>
      <c r="AE1247" s="8">
        <v>1245</v>
      </c>
      <c r="AF1247" s="12">
        <v>178644.6</v>
      </c>
      <c r="AG1247" s="8">
        <f t="shared" si="60"/>
        <v>0.62250000000000005</v>
      </c>
    </row>
    <row r="1248" spans="14:33" x14ac:dyDescent="0.25">
      <c r="N1248" s="7">
        <v>1246</v>
      </c>
      <c r="O1248" s="7">
        <f t="shared" ca="1" si="58"/>
        <v>0.62002759086665049</v>
      </c>
      <c r="P1248" s="20">
        <f t="shared" ca="1" si="59"/>
        <v>627.7917323221053</v>
      </c>
      <c r="X1248" s="12">
        <v>525.20246189106342</v>
      </c>
      <c r="AE1248" s="8">
        <v>1246</v>
      </c>
      <c r="AF1248" s="12">
        <v>178666.1</v>
      </c>
      <c r="AG1248" s="8">
        <f t="shared" si="60"/>
        <v>0.623</v>
      </c>
    </row>
    <row r="1249" spans="14:33" x14ac:dyDescent="0.25">
      <c r="N1249" s="7">
        <v>1247</v>
      </c>
      <c r="O1249" s="7">
        <f t="shared" ca="1" si="58"/>
        <v>0.57707326535773917</v>
      </c>
      <c r="P1249" s="20">
        <f t="shared" ca="1" si="59"/>
        <v>613.92412092575933</v>
      </c>
      <c r="X1249" s="12">
        <v>601.63501910121147</v>
      </c>
      <c r="AE1249" s="8">
        <v>1247</v>
      </c>
      <c r="AF1249" s="12">
        <v>178768.8</v>
      </c>
      <c r="AG1249" s="8">
        <f t="shared" si="60"/>
        <v>0.62350000000000005</v>
      </c>
    </row>
    <row r="1250" spans="14:33" x14ac:dyDescent="0.25">
      <c r="N1250" s="7">
        <v>1248</v>
      </c>
      <c r="O1250" s="7">
        <f t="shared" ca="1" si="58"/>
        <v>1.4294221856889111E-2</v>
      </c>
      <c r="P1250" s="20">
        <f t="shared" ca="1" si="59"/>
        <v>343.04581460412373</v>
      </c>
      <c r="X1250" s="12">
        <v>584.99604308261098</v>
      </c>
      <c r="AE1250" s="8">
        <v>1248</v>
      </c>
      <c r="AF1250" s="12">
        <v>178818.4</v>
      </c>
      <c r="AG1250" s="8">
        <f t="shared" si="60"/>
        <v>0.624</v>
      </c>
    </row>
    <row r="1251" spans="14:33" x14ac:dyDescent="0.25">
      <c r="N1251" s="7">
        <v>1249</v>
      </c>
      <c r="O1251" s="7">
        <f t="shared" ca="1" si="58"/>
        <v>0.25764173008775282</v>
      </c>
      <c r="P1251" s="20">
        <f t="shared" ca="1" si="59"/>
        <v>509.31170667784619</v>
      </c>
      <c r="X1251" s="12">
        <v>615.81108175210943</v>
      </c>
      <c r="AE1251" s="8">
        <v>1249</v>
      </c>
      <c r="AF1251" s="12">
        <v>178847.2</v>
      </c>
      <c r="AG1251" s="8">
        <f t="shared" si="60"/>
        <v>0.62450000000000006</v>
      </c>
    </row>
    <row r="1252" spans="14:33" x14ac:dyDescent="0.25">
      <c r="N1252" s="7">
        <v>1250</v>
      </c>
      <c r="O1252" s="7">
        <f t="shared" ca="1" si="58"/>
        <v>0.88582451910347926</v>
      </c>
      <c r="P1252" s="20">
        <f t="shared" ca="1" si="59"/>
        <v>736.64081618841738</v>
      </c>
      <c r="X1252" s="12">
        <v>749.10534408150272</v>
      </c>
      <c r="AE1252" s="8">
        <v>1250</v>
      </c>
      <c r="AF1252" s="12">
        <v>178916.3</v>
      </c>
      <c r="AG1252" s="8">
        <f t="shared" si="60"/>
        <v>0.625</v>
      </c>
    </row>
    <row r="1253" spans="14:33" x14ac:dyDescent="0.25">
      <c r="N1253" s="7">
        <v>1251</v>
      </c>
      <c r="O1253" s="7">
        <f t="shared" ca="1" si="58"/>
        <v>0.97552388488977493</v>
      </c>
      <c r="P1253" s="20">
        <f t="shared" ca="1" si="59"/>
        <v>819.70700972412226</v>
      </c>
      <c r="X1253" s="12">
        <v>559.4275998897823</v>
      </c>
      <c r="AE1253" s="8">
        <v>1251</v>
      </c>
      <c r="AF1253" s="12">
        <v>178921</v>
      </c>
      <c r="AG1253" s="8">
        <f t="shared" si="60"/>
        <v>0.62549999999999994</v>
      </c>
    </row>
    <row r="1254" spans="14:33" x14ac:dyDescent="0.25">
      <c r="N1254" s="7">
        <v>1252</v>
      </c>
      <c r="O1254" s="7">
        <f t="shared" ca="1" si="58"/>
        <v>0.43116778966898339</v>
      </c>
      <c r="P1254" s="20">
        <f t="shared" ca="1" si="59"/>
        <v>567.99483965220202</v>
      </c>
      <c r="X1254" s="12">
        <v>590.65048448155449</v>
      </c>
      <c r="AE1254" s="8">
        <v>1252</v>
      </c>
      <c r="AF1254" s="12">
        <v>178933.5</v>
      </c>
      <c r="AG1254" s="8">
        <f t="shared" si="60"/>
        <v>0.626</v>
      </c>
    </row>
    <row r="1255" spans="14:33" x14ac:dyDescent="0.25">
      <c r="N1255" s="7">
        <v>1253</v>
      </c>
      <c r="O1255" s="7">
        <f t="shared" ca="1" si="58"/>
        <v>0.48109022873526419</v>
      </c>
      <c r="P1255" s="20">
        <f t="shared" ca="1" si="59"/>
        <v>583.70483157138415</v>
      </c>
      <c r="X1255" s="12">
        <v>597.09143453952288</v>
      </c>
      <c r="AE1255" s="8">
        <v>1253</v>
      </c>
      <c r="AF1255" s="12">
        <v>178933.6</v>
      </c>
      <c r="AG1255" s="8">
        <f t="shared" si="60"/>
        <v>0.62649999999999995</v>
      </c>
    </row>
    <row r="1256" spans="14:33" x14ac:dyDescent="0.25">
      <c r="N1256" s="7">
        <v>1254</v>
      </c>
      <c r="O1256" s="7">
        <f t="shared" ca="1" si="58"/>
        <v>0.14559973492925371</v>
      </c>
      <c r="P1256" s="20">
        <f t="shared" ca="1" si="59"/>
        <v>461.41175225318261</v>
      </c>
      <c r="X1256" s="12">
        <v>655.70642324114658</v>
      </c>
      <c r="AE1256" s="8">
        <v>1254</v>
      </c>
      <c r="AF1256" s="12">
        <v>179051.7</v>
      </c>
      <c r="AG1256" s="8">
        <f t="shared" si="60"/>
        <v>0.627</v>
      </c>
    </row>
    <row r="1257" spans="14:33" x14ac:dyDescent="0.25">
      <c r="N1257" s="7">
        <v>1255</v>
      </c>
      <c r="O1257" s="7">
        <f t="shared" ca="1" si="58"/>
        <v>0.1378110396755865</v>
      </c>
      <c r="P1257" s="20">
        <f t="shared" ca="1" si="59"/>
        <v>457.41572475834386</v>
      </c>
      <c r="X1257" s="12">
        <v>666.76375992616636</v>
      </c>
      <c r="AE1257" s="8">
        <v>1255</v>
      </c>
      <c r="AF1257" s="12">
        <v>179079.3</v>
      </c>
      <c r="AG1257" s="8">
        <f t="shared" si="60"/>
        <v>0.62749999999999995</v>
      </c>
    </row>
    <row r="1258" spans="14:33" x14ac:dyDescent="0.25">
      <c r="N1258" s="7">
        <v>1256</v>
      </c>
      <c r="O1258" s="7">
        <f t="shared" ca="1" si="58"/>
        <v>0.38482559120164261</v>
      </c>
      <c r="P1258" s="20">
        <f t="shared" ca="1" si="59"/>
        <v>553.16009747118324</v>
      </c>
      <c r="X1258" s="12">
        <v>808.22957291983892</v>
      </c>
      <c r="AE1258" s="8">
        <v>1256</v>
      </c>
      <c r="AF1258" s="12">
        <v>179103.5</v>
      </c>
      <c r="AG1258" s="8">
        <f t="shared" si="60"/>
        <v>0.628</v>
      </c>
    </row>
    <row r="1259" spans="14:33" x14ac:dyDescent="0.25">
      <c r="N1259" s="7">
        <v>1257</v>
      </c>
      <c r="O1259" s="7">
        <f t="shared" ca="1" si="58"/>
        <v>0.17705976472799512</v>
      </c>
      <c r="P1259" s="20">
        <f t="shared" ca="1" si="59"/>
        <v>476.41116203190631</v>
      </c>
      <c r="X1259" s="12">
        <v>610.79705144822526</v>
      </c>
      <c r="AE1259" s="8">
        <v>1257</v>
      </c>
      <c r="AF1259" s="12">
        <v>179139</v>
      </c>
      <c r="AG1259" s="8">
        <f t="shared" si="60"/>
        <v>0.62849999999999995</v>
      </c>
    </row>
    <row r="1260" spans="14:33" x14ac:dyDescent="0.25">
      <c r="N1260" s="7">
        <v>1258</v>
      </c>
      <c r="O1260" s="7">
        <f t="shared" ca="1" si="58"/>
        <v>7.5067536249078137E-2</v>
      </c>
      <c r="P1260" s="20">
        <f t="shared" ca="1" si="59"/>
        <v>418.42436218593872</v>
      </c>
      <c r="X1260" s="12">
        <v>527.65164371110268</v>
      </c>
      <c r="AE1260" s="8">
        <v>1258</v>
      </c>
      <c r="AF1260" s="12">
        <v>179165.3</v>
      </c>
      <c r="AG1260" s="8">
        <f t="shared" si="60"/>
        <v>0.629</v>
      </c>
    </row>
    <row r="1261" spans="14:33" x14ac:dyDescent="0.25">
      <c r="N1261" s="7">
        <v>1259</v>
      </c>
      <c r="O1261" s="7">
        <f t="shared" ca="1" si="58"/>
        <v>0.52596880758691011</v>
      </c>
      <c r="P1261" s="20">
        <f t="shared" ca="1" si="59"/>
        <v>597.76878801837347</v>
      </c>
      <c r="X1261" s="12">
        <v>537.14899908635994</v>
      </c>
      <c r="AE1261" s="8">
        <v>1259</v>
      </c>
      <c r="AF1261" s="12">
        <v>179170.2</v>
      </c>
      <c r="AG1261" s="8">
        <f t="shared" si="60"/>
        <v>0.62949999999999995</v>
      </c>
    </row>
    <row r="1262" spans="14:33" x14ac:dyDescent="0.25">
      <c r="N1262" s="7">
        <v>1260</v>
      </c>
      <c r="O1262" s="7">
        <f t="shared" ca="1" si="58"/>
        <v>0.40086789983231697</v>
      </c>
      <c r="P1262" s="20">
        <f t="shared" ca="1" si="59"/>
        <v>558.33542877239256</v>
      </c>
      <c r="X1262" s="12">
        <v>394.10791180022903</v>
      </c>
      <c r="AE1262" s="8">
        <v>1260</v>
      </c>
      <c r="AF1262" s="12">
        <v>179181.2</v>
      </c>
      <c r="AG1262" s="8">
        <f t="shared" si="60"/>
        <v>0.63</v>
      </c>
    </row>
    <row r="1263" spans="14:33" x14ac:dyDescent="0.25">
      <c r="N1263" s="7">
        <v>1261</v>
      </c>
      <c r="O1263" s="7">
        <f t="shared" ca="1" si="58"/>
        <v>0.21244964943084077</v>
      </c>
      <c r="P1263" s="20">
        <f t="shared" ca="1" si="59"/>
        <v>491.62894080549341</v>
      </c>
      <c r="X1263" s="12">
        <v>322.68765224951358</v>
      </c>
      <c r="AE1263" s="8">
        <v>1261</v>
      </c>
      <c r="AF1263" s="12">
        <v>179202.1</v>
      </c>
      <c r="AG1263" s="8">
        <f t="shared" si="60"/>
        <v>0.63049999999999995</v>
      </c>
    </row>
    <row r="1264" spans="14:33" x14ac:dyDescent="0.25">
      <c r="N1264" s="7">
        <v>1262</v>
      </c>
      <c r="O1264" s="7">
        <f t="shared" ca="1" si="58"/>
        <v>0.70028774315553066</v>
      </c>
      <c r="P1264" s="20">
        <f t="shared" ca="1" si="59"/>
        <v>655.05564381680495</v>
      </c>
      <c r="X1264" s="12">
        <v>412.75087314418676</v>
      </c>
      <c r="AE1264" s="8">
        <v>1262</v>
      </c>
      <c r="AF1264" s="12">
        <v>179277.1</v>
      </c>
      <c r="AG1264" s="8">
        <f t="shared" si="60"/>
        <v>0.63100000000000001</v>
      </c>
    </row>
    <row r="1265" spans="14:33" x14ac:dyDescent="0.25">
      <c r="N1265" s="7">
        <v>1263</v>
      </c>
      <c r="O1265" s="7">
        <f t="shared" ca="1" si="58"/>
        <v>0.75018586585040414</v>
      </c>
      <c r="P1265" s="20">
        <f t="shared" ca="1" si="59"/>
        <v>673.47475990262183</v>
      </c>
      <c r="X1265" s="12">
        <v>553.98909421384496</v>
      </c>
      <c r="AE1265" s="8">
        <v>1263</v>
      </c>
      <c r="AF1265" s="12">
        <v>179314.5</v>
      </c>
      <c r="AG1265" s="8">
        <f t="shared" si="60"/>
        <v>0.63149999999999995</v>
      </c>
    </row>
    <row r="1266" spans="14:33" x14ac:dyDescent="0.25">
      <c r="N1266" s="7">
        <v>1264</v>
      </c>
      <c r="O1266" s="7">
        <f t="shared" ca="1" si="58"/>
        <v>0.41998726986321921</v>
      </c>
      <c r="P1266" s="20">
        <f t="shared" ca="1" si="59"/>
        <v>564.4456031895686</v>
      </c>
      <c r="X1266" s="12">
        <v>670.93977074593806</v>
      </c>
      <c r="AE1266" s="8">
        <v>1264</v>
      </c>
      <c r="AF1266" s="12">
        <v>179454.8</v>
      </c>
      <c r="AG1266" s="8">
        <f t="shared" si="60"/>
        <v>0.63200000000000001</v>
      </c>
    </row>
    <row r="1267" spans="14:33" x14ac:dyDescent="0.25">
      <c r="N1267" s="7">
        <v>1265</v>
      </c>
      <c r="O1267" s="7">
        <f t="shared" ca="1" si="58"/>
        <v>0.5244437128329571</v>
      </c>
      <c r="P1267" s="20">
        <f t="shared" ca="1" si="59"/>
        <v>597.28998770641101</v>
      </c>
      <c r="X1267" s="12">
        <v>575.05544282351843</v>
      </c>
      <c r="AE1267" s="8">
        <v>1265</v>
      </c>
      <c r="AF1267" s="12">
        <v>179493.3</v>
      </c>
      <c r="AG1267" s="8">
        <f t="shared" si="60"/>
        <v>0.63249999999999995</v>
      </c>
    </row>
    <row r="1268" spans="14:33" x14ac:dyDescent="0.25">
      <c r="N1268" s="7">
        <v>1266</v>
      </c>
      <c r="O1268" s="7">
        <f t="shared" ca="1" si="58"/>
        <v>2.9075957661538698E-2</v>
      </c>
      <c r="P1268" s="20">
        <f t="shared" ca="1" si="59"/>
        <v>371.15499802991388</v>
      </c>
      <c r="X1268" s="12">
        <v>333.54065464283599</v>
      </c>
      <c r="AE1268" s="8">
        <v>1266</v>
      </c>
      <c r="AF1268" s="12">
        <v>179503</v>
      </c>
      <c r="AG1268" s="8">
        <f t="shared" si="60"/>
        <v>0.63300000000000001</v>
      </c>
    </row>
    <row r="1269" spans="14:33" x14ac:dyDescent="0.25">
      <c r="N1269" s="7">
        <v>1267</v>
      </c>
      <c r="O1269" s="7">
        <f t="shared" ca="1" si="58"/>
        <v>0.26905934666378284</v>
      </c>
      <c r="P1269" s="20">
        <f t="shared" ca="1" si="59"/>
        <v>513.5460706332259</v>
      </c>
      <c r="X1269" s="12">
        <v>484.09766640322471</v>
      </c>
      <c r="AE1269" s="8">
        <v>1267</v>
      </c>
      <c r="AF1269" s="12">
        <v>179523.3</v>
      </c>
      <c r="AG1269" s="8">
        <f t="shared" si="60"/>
        <v>0.63349999999999995</v>
      </c>
    </row>
    <row r="1270" spans="14:33" x14ac:dyDescent="0.25">
      <c r="N1270" s="7">
        <v>1268</v>
      </c>
      <c r="O1270" s="7">
        <f t="shared" ca="1" si="58"/>
        <v>0.53859943039170333</v>
      </c>
      <c r="P1270" s="20">
        <f t="shared" ca="1" si="59"/>
        <v>601.73947798321274</v>
      </c>
      <c r="X1270" s="12">
        <v>516.54483396880846</v>
      </c>
      <c r="AE1270" s="8">
        <v>1268</v>
      </c>
      <c r="AF1270" s="12">
        <v>179530.3</v>
      </c>
      <c r="AG1270" s="8">
        <f t="shared" si="60"/>
        <v>0.63400000000000001</v>
      </c>
    </row>
    <row r="1271" spans="14:33" x14ac:dyDescent="0.25">
      <c r="N1271" s="7">
        <v>1269</v>
      </c>
      <c r="O1271" s="7">
        <f t="shared" ca="1" si="58"/>
        <v>4.5883197470184323E-2</v>
      </c>
      <c r="P1271" s="20">
        <f t="shared" ca="1" si="59"/>
        <v>392.23138107293119</v>
      </c>
      <c r="X1271" s="12">
        <v>570.88309554693114</v>
      </c>
      <c r="AE1271" s="8">
        <v>1269</v>
      </c>
      <c r="AF1271" s="12">
        <v>179622.3</v>
      </c>
      <c r="AG1271" s="8">
        <f t="shared" si="60"/>
        <v>0.63449999999999995</v>
      </c>
    </row>
    <row r="1272" spans="14:33" x14ac:dyDescent="0.25">
      <c r="N1272" s="7">
        <v>1270</v>
      </c>
      <c r="O1272" s="7">
        <f t="shared" ca="1" si="58"/>
        <v>0.3170833125479251</v>
      </c>
      <c r="P1272" s="20">
        <f t="shared" ca="1" si="59"/>
        <v>530.59346084742037</v>
      </c>
      <c r="X1272" s="12">
        <v>675.93944414270436</v>
      </c>
      <c r="AE1272" s="8">
        <v>1270</v>
      </c>
      <c r="AF1272" s="12">
        <v>179625.8</v>
      </c>
      <c r="AG1272" s="8">
        <f t="shared" si="60"/>
        <v>0.63500000000000001</v>
      </c>
    </row>
    <row r="1273" spans="14:33" x14ac:dyDescent="0.25">
      <c r="N1273" s="7">
        <v>1271</v>
      </c>
      <c r="O1273" s="7">
        <f t="shared" ca="1" si="58"/>
        <v>0.95172385016377803</v>
      </c>
      <c r="P1273" s="20">
        <f t="shared" ca="1" si="59"/>
        <v>787.70387017797702</v>
      </c>
      <c r="X1273" s="12">
        <v>619.7451070028244</v>
      </c>
      <c r="AE1273" s="8">
        <v>1271</v>
      </c>
      <c r="AF1273" s="12">
        <v>179779.8</v>
      </c>
      <c r="AG1273" s="8">
        <f t="shared" si="60"/>
        <v>0.63549999999999995</v>
      </c>
    </row>
    <row r="1274" spans="14:33" x14ac:dyDescent="0.25">
      <c r="N1274" s="7">
        <v>1272</v>
      </c>
      <c r="O1274" s="7">
        <f t="shared" ca="1" si="58"/>
        <v>2.2782185880362849E-2</v>
      </c>
      <c r="P1274" s="20">
        <f t="shared" ca="1" si="59"/>
        <v>360.9188413774325</v>
      </c>
      <c r="X1274" s="12">
        <v>610.96818063028354</v>
      </c>
      <c r="AE1274" s="8">
        <v>1272</v>
      </c>
      <c r="AF1274" s="12">
        <v>179788.79999999999</v>
      </c>
      <c r="AG1274" s="8">
        <f t="shared" si="60"/>
        <v>0.63600000000000001</v>
      </c>
    </row>
    <row r="1275" spans="14:33" x14ac:dyDescent="0.25">
      <c r="N1275" s="7">
        <v>1273</v>
      </c>
      <c r="O1275" s="7">
        <f t="shared" ca="1" si="58"/>
        <v>4.5855662362801586E-2</v>
      </c>
      <c r="P1275" s="20">
        <f t="shared" ca="1" si="59"/>
        <v>392.20179887889543</v>
      </c>
      <c r="X1275" s="12">
        <v>504.80079220365764</v>
      </c>
      <c r="AE1275" s="8">
        <v>1273</v>
      </c>
      <c r="AF1275" s="12">
        <v>179845.1</v>
      </c>
      <c r="AG1275" s="8">
        <f t="shared" si="60"/>
        <v>0.63649999999999995</v>
      </c>
    </row>
    <row r="1276" spans="14:33" x14ac:dyDescent="0.25">
      <c r="N1276" s="7">
        <v>1274</v>
      </c>
      <c r="O1276" s="7">
        <f t="shared" ca="1" si="58"/>
        <v>0.96141395410405162</v>
      </c>
      <c r="P1276" s="20">
        <f t="shared" ca="1" si="59"/>
        <v>798.92260354790687</v>
      </c>
      <c r="X1276" s="12">
        <v>677.44011844134866</v>
      </c>
      <c r="AE1276" s="8">
        <v>1274</v>
      </c>
      <c r="AF1276" s="12">
        <v>179856</v>
      </c>
      <c r="AG1276" s="8">
        <f t="shared" si="60"/>
        <v>0.63700000000000001</v>
      </c>
    </row>
    <row r="1277" spans="14:33" x14ac:dyDescent="0.25">
      <c r="N1277" s="7">
        <v>1275</v>
      </c>
      <c r="O1277" s="7">
        <f t="shared" ca="1" si="58"/>
        <v>0.16200189943561216</v>
      </c>
      <c r="P1277" s="20">
        <f t="shared" ca="1" si="59"/>
        <v>469.43841364279439</v>
      </c>
      <c r="X1277" s="12">
        <v>660.30361155855417</v>
      </c>
      <c r="AE1277" s="8">
        <v>1275</v>
      </c>
      <c r="AF1277" s="12">
        <v>179901.1</v>
      </c>
      <c r="AG1277" s="8">
        <f t="shared" si="60"/>
        <v>0.63749999999999996</v>
      </c>
    </row>
    <row r="1278" spans="14:33" x14ac:dyDescent="0.25">
      <c r="N1278" s="7">
        <v>1276</v>
      </c>
      <c r="O1278" s="7">
        <f t="shared" ca="1" si="58"/>
        <v>0.68444997036507682</v>
      </c>
      <c r="P1278" s="20">
        <f t="shared" ca="1" si="59"/>
        <v>649.48609865764388</v>
      </c>
      <c r="X1278" s="12">
        <v>790.67095430872939</v>
      </c>
      <c r="AE1278" s="8">
        <v>1276</v>
      </c>
      <c r="AF1278" s="12">
        <v>179942.39999999999</v>
      </c>
      <c r="AG1278" s="8">
        <f t="shared" si="60"/>
        <v>0.63800000000000001</v>
      </c>
    </row>
    <row r="1279" spans="14:33" x14ac:dyDescent="0.25">
      <c r="N1279" s="7">
        <v>1277</v>
      </c>
      <c r="O1279" s="7">
        <f t="shared" ca="1" si="58"/>
        <v>0.79501466297365653</v>
      </c>
      <c r="P1279" s="20">
        <f t="shared" ca="1" si="59"/>
        <v>691.57438307522273</v>
      </c>
      <c r="X1279" s="12">
        <v>329.07863234329227</v>
      </c>
      <c r="AE1279" s="8">
        <v>1277</v>
      </c>
      <c r="AF1279" s="12">
        <v>179968.5</v>
      </c>
      <c r="AG1279" s="8">
        <f t="shared" si="60"/>
        <v>0.63849999999999996</v>
      </c>
    </row>
    <row r="1280" spans="14:33" x14ac:dyDescent="0.25">
      <c r="N1280" s="7">
        <v>1278</v>
      </c>
      <c r="O1280" s="7">
        <f t="shared" ca="1" si="58"/>
        <v>0.34043636315498316</v>
      </c>
      <c r="P1280" s="20">
        <f t="shared" ca="1" si="59"/>
        <v>538.52972080452878</v>
      </c>
      <c r="X1280" s="12">
        <v>811.29587441055389</v>
      </c>
      <c r="AE1280" s="8">
        <v>1278</v>
      </c>
      <c r="AF1280" s="12">
        <v>179992.1</v>
      </c>
      <c r="AG1280" s="8">
        <f t="shared" si="60"/>
        <v>0.63900000000000001</v>
      </c>
    </row>
    <row r="1281" spans="14:33" x14ac:dyDescent="0.25">
      <c r="N1281" s="7">
        <v>1279</v>
      </c>
      <c r="O1281" s="7">
        <f t="shared" ca="1" si="58"/>
        <v>0.37093776346739404</v>
      </c>
      <c r="P1281" s="20">
        <f t="shared" ca="1" si="59"/>
        <v>548.63674204825384</v>
      </c>
      <c r="X1281" s="12">
        <v>747.72518696028169</v>
      </c>
      <c r="AE1281" s="8">
        <v>1279</v>
      </c>
      <c r="AF1281" s="12">
        <v>179994.5</v>
      </c>
      <c r="AG1281" s="8">
        <f t="shared" si="60"/>
        <v>0.63949999999999996</v>
      </c>
    </row>
    <row r="1282" spans="14:33" x14ac:dyDescent="0.25">
      <c r="N1282" s="7">
        <v>1280</v>
      </c>
      <c r="O1282" s="7">
        <f t="shared" ca="1" si="58"/>
        <v>0.72244943712713461</v>
      </c>
      <c r="P1282" s="20">
        <f t="shared" ca="1" si="59"/>
        <v>663.05543882270979</v>
      </c>
      <c r="X1282" s="12">
        <v>612.86023512042084</v>
      </c>
      <c r="AE1282" s="8">
        <v>1280</v>
      </c>
      <c r="AF1282" s="12">
        <v>180148.9</v>
      </c>
      <c r="AG1282" s="8">
        <f t="shared" si="60"/>
        <v>0.64</v>
      </c>
    </row>
    <row r="1283" spans="14:33" x14ac:dyDescent="0.25">
      <c r="N1283" s="7">
        <v>1281</v>
      </c>
      <c r="O1283" s="7">
        <f t="shared" ca="1" si="58"/>
        <v>0.31336668307067339</v>
      </c>
      <c r="P1283" s="20">
        <f t="shared" ca="1" si="59"/>
        <v>529.31171376721863</v>
      </c>
      <c r="X1283" s="12">
        <v>360.00849484893871</v>
      </c>
      <c r="AE1283" s="8">
        <v>1281</v>
      </c>
      <c r="AF1283" s="12">
        <v>180159.8</v>
      </c>
      <c r="AG1283" s="8">
        <f t="shared" si="60"/>
        <v>0.64049999999999996</v>
      </c>
    </row>
    <row r="1284" spans="14:33" x14ac:dyDescent="0.25">
      <c r="N1284" s="7">
        <v>1282</v>
      </c>
      <c r="O1284" s="7">
        <f t="shared" ref="O1284:O1347" ca="1" si="61">RAND()</f>
        <v>0.69568217466725901</v>
      </c>
      <c r="P1284" s="20">
        <f t="shared" ref="P1284:P1347" ca="1" si="62">(($L$4*(EXP((_xlfn.NORM.S.INV(O1284)-$L$5)/$L$6)))/(1+EXP((_xlfn.NORM.S.INV(O1284)-$L$5)/$L$6)))+$L$3</f>
        <v>653.42428092800583</v>
      </c>
      <c r="X1284" s="12">
        <v>343.07432126966302</v>
      </c>
      <c r="AE1284" s="8">
        <v>1282</v>
      </c>
      <c r="AF1284" s="12">
        <v>180165.3</v>
      </c>
      <c r="AG1284" s="8">
        <f t="shared" ref="AG1284:AG1347" si="63">AE1284/2000</f>
        <v>0.64100000000000001</v>
      </c>
    </row>
    <row r="1285" spans="14:33" x14ac:dyDescent="0.25">
      <c r="N1285" s="7">
        <v>1283</v>
      </c>
      <c r="O1285" s="7">
        <f t="shared" ca="1" si="61"/>
        <v>0.82672140027095942</v>
      </c>
      <c r="P1285" s="20">
        <f t="shared" ca="1" si="62"/>
        <v>705.67046043248581</v>
      </c>
      <c r="X1285" s="12">
        <v>446.36212585725383</v>
      </c>
      <c r="AE1285" s="8">
        <v>1283</v>
      </c>
      <c r="AF1285" s="12">
        <v>180224.2</v>
      </c>
      <c r="AG1285" s="8">
        <f t="shared" si="63"/>
        <v>0.64149999999999996</v>
      </c>
    </row>
    <row r="1286" spans="14:33" x14ac:dyDescent="0.25">
      <c r="N1286" s="7">
        <v>1284</v>
      </c>
      <c r="O1286" s="7">
        <f t="shared" ca="1" si="61"/>
        <v>0.97471902059407312</v>
      </c>
      <c r="P1286" s="20">
        <f t="shared" ca="1" si="62"/>
        <v>818.31007928938459</v>
      </c>
      <c r="X1286" s="12">
        <v>713.20969528002752</v>
      </c>
      <c r="AE1286" s="8">
        <v>1284</v>
      </c>
      <c r="AF1286" s="12">
        <v>180259.4</v>
      </c>
      <c r="AG1286" s="8">
        <f t="shared" si="63"/>
        <v>0.64200000000000002</v>
      </c>
    </row>
    <row r="1287" spans="14:33" x14ac:dyDescent="0.25">
      <c r="N1287" s="7">
        <v>1285</v>
      </c>
      <c r="O1287" s="7">
        <f t="shared" ca="1" si="61"/>
        <v>0.55549101214215257</v>
      </c>
      <c r="P1287" s="20">
        <f t="shared" ca="1" si="62"/>
        <v>607.0691448883847</v>
      </c>
      <c r="X1287" s="12">
        <v>575.03278459928083</v>
      </c>
      <c r="AE1287" s="8">
        <v>1285</v>
      </c>
      <c r="AF1287" s="12">
        <v>180278.3</v>
      </c>
      <c r="AG1287" s="8">
        <f t="shared" si="63"/>
        <v>0.64249999999999996</v>
      </c>
    </row>
    <row r="1288" spans="14:33" x14ac:dyDescent="0.25">
      <c r="N1288" s="7">
        <v>1286</v>
      </c>
      <c r="O1288" s="7">
        <f t="shared" ca="1" si="61"/>
        <v>0.70458975342965247</v>
      </c>
      <c r="P1288" s="20">
        <f t="shared" ca="1" si="62"/>
        <v>656.58868503796134</v>
      </c>
      <c r="X1288" s="12">
        <v>619.29557119070284</v>
      </c>
      <c r="AE1288" s="8">
        <v>1286</v>
      </c>
      <c r="AF1288" s="12">
        <v>180301.3</v>
      </c>
      <c r="AG1288" s="8">
        <f t="shared" si="63"/>
        <v>0.64300000000000002</v>
      </c>
    </row>
    <row r="1289" spans="14:33" x14ac:dyDescent="0.25">
      <c r="N1289" s="7">
        <v>1287</v>
      </c>
      <c r="O1289" s="7">
        <f t="shared" ca="1" si="61"/>
        <v>0.3713988927417945</v>
      </c>
      <c r="P1289" s="20">
        <f t="shared" ca="1" si="62"/>
        <v>548.78764542524232</v>
      </c>
      <c r="X1289" s="12">
        <v>454.75486103313449</v>
      </c>
      <c r="AE1289" s="8">
        <v>1287</v>
      </c>
      <c r="AF1289" s="12">
        <v>180339.4</v>
      </c>
      <c r="AG1289" s="8">
        <f t="shared" si="63"/>
        <v>0.64349999999999996</v>
      </c>
    </row>
    <row r="1290" spans="14:33" x14ac:dyDescent="0.25">
      <c r="N1290" s="7">
        <v>1288</v>
      </c>
      <c r="O1290" s="7">
        <f t="shared" ca="1" si="61"/>
        <v>0.57449646197547288</v>
      </c>
      <c r="P1290" s="20">
        <f t="shared" ca="1" si="62"/>
        <v>613.10245273375301</v>
      </c>
      <c r="X1290" s="12">
        <v>580.64963304944604</v>
      </c>
      <c r="AE1290" s="8">
        <v>1288</v>
      </c>
      <c r="AF1290" s="12">
        <v>180359.6</v>
      </c>
      <c r="AG1290" s="8">
        <f t="shared" si="63"/>
        <v>0.64400000000000002</v>
      </c>
    </row>
    <row r="1291" spans="14:33" x14ac:dyDescent="0.25">
      <c r="N1291" s="7">
        <v>1289</v>
      </c>
      <c r="O1291" s="7">
        <f t="shared" ca="1" si="61"/>
        <v>0.72571993657829781</v>
      </c>
      <c r="P1291" s="20">
        <f t="shared" ca="1" si="62"/>
        <v>664.25881153509101</v>
      </c>
      <c r="X1291" s="12">
        <v>755.60671193513474</v>
      </c>
      <c r="AE1291" s="8">
        <v>1289</v>
      </c>
      <c r="AF1291" s="12">
        <v>180393.4</v>
      </c>
      <c r="AG1291" s="8">
        <f t="shared" si="63"/>
        <v>0.64449999999999996</v>
      </c>
    </row>
    <row r="1292" spans="14:33" x14ac:dyDescent="0.25">
      <c r="N1292" s="7">
        <v>1290</v>
      </c>
      <c r="O1292" s="7">
        <f t="shared" ca="1" si="61"/>
        <v>0.46932527838139293</v>
      </c>
      <c r="P1292" s="20">
        <f t="shared" ca="1" si="62"/>
        <v>580.01614540629919</v>
      </c>
      <c r="X1292" s="12">
        <v>648.9154763676155</v>
      </c>
      <c r="AE1292" s="8">
        <v>1290</v>
      </c>
      <c r="AF1292" s="12">
        <v>180426.8</v>
      </c>
      <c r="AG1292" s="8">
        <f t="shared" si="63"/>
        <v>0.64500000000000002</v>
      </c>
    </row>
    <row r="1293" spans="14:33" x14ac:dyDescent="0.25">
      <c r="N1293" s="7">
        <v>1291</v>
      </c>
      <c r="O1293" s="7">
        <f t="shared" ca="1" si="61"/>
        <v>0.35582253716449164</v>
      </c>
      <c r="P1293" s="20">
        <f t="shared" ca="1" si="62"/>
        <v>543.66057049157871</v>
      </c>
      <c r="X1293" s="12">
        <v>653.85402610213737</v>
      </c>
      <c r="AE1293" s="8">
        <v>1291</v>
      </c>
      <c r="AF1293" s="12">
        <v>180429.4</v>
      </c>
      <c r="AG1293" s="8">
        <f t="shared" si="63"/>
        <v>0.64549999999999996</v>
      </c>
    </row>
    <row r="1294" spans="14:33" x14ac:dyDescent="0.25">
      <c r="N1294" s="7">
        <v>1292</v>
      </c>
      <c r="O1294" s="7">
        <f t="shared" ca="1" si="61"/>
        <v>0.42286114926157647</v>
      </c>
      <c r="P1294" s="20">
        <f t="shared" ca="1" si="62"/>
        <v>565.35941944512751</v>
      </c>
      <c r="X1294" s="12">
        <v>551.24914139392638</v>
      </c>
      <c r="AE1294" s="8">
        <v>1292</v>
      </c>
      <c r="AF1294" s="12">
        <v>180451.5</v>
      </c>
      <c r="AG1294" s="8">
        <f t="shared" si="63"/>
        <v>0.64600000000000002</v>
      </c>
    </row>
    <row r="1295" spans="14:33" x14ac:dyDescent="0.25">
      <c r="N1295" s="7">
        <v>1293</v>
      </c>
      <c r="O1295" s="7">
        <f t="shared" ca="1" si="61"/>
        <v>0.43423772189530518</v>
      </c>
      <c r="P1295" s="20">
        <f t="shared" ca="1" si="62"/>
        <v>568.96677863680475</v>
      </c>
      <c r="X1295" s="12">
        <v>489.28056911476165</v>
      </c>
      <c r="AE1295" s="8">
        <v>1293</v>
      </c>
      <c r="AF1295" s="12">
        <v>180461.9</v>
      </c>
      <c r="AG1295" s="8">
        <f t="shared" si="63"/>
        <v>0.64649999999999996</v>
      </c>
    </row>
    <row r="1296" spans="14:33" x14ac:dyDescent="0.25">
      <c r="N1296" s="7">
        <v>1294</v>
      </c>
      <c r="O1296" s="7">
        <f t="shared" ca="1" si="61"/>
        <v>0.86435389846860533</v>
      </c>
      <c r="P1296" s="20">
        <f t="shared" ca="1" si="62"/>
        <v>724.4666895386498</v>
      </c>
      <c r="X1296" s="12">
        <v>347.49690299883554</v>
      </c>
      <c r="AE1296" s="8">
        <v>1294</v>
      </c>
      <c r="AF1296" s="12">
        <v>180465.6</v>
      </c>
      <c r="AG1296" s="8">
        <f t="shared" si="63"/>
        <v>0.64700000000000002</v>
      </c>
    </row>
    <row r="1297" spans="14:33" x14ac:dyDescent="0.25">
      <c r="N1297" s="7">
        <v>1295</v>
      </c>
      <c r="O1297" s="7">
        <f t="shared" ca="1" si="61"/>
        <v>0.7296740934144732</v>
      </c>
      <c r="P1297" s="20">
        <f t="shared" ca="1" si="62"/>
        <v>665.72222134914171</v>
      </c>
      <c r="X1297" s="12">
        <v>571.37030317068479</v>
      </c>
      <c r="AE1297" s="8">
        <v>1295</v>
      </c>
      <c r="AF1297" s="12">
        <v>180506.5</v>
      </c>
      <c r="AG1297" s="8">
        <f t="shared" si="63"/>
        <v>0.64749999999999996</v>
      </c>
    </row>
    <row r="1298" spans="14:33" x14ac:dyDescent="0.25">
      <c r="N1298" s="7">
        <v>1296</v>
      </c>
      <c r="O1298" s="7">
        <f t="shared" ca="1" si="61"/>
        <v>0.68904453083687689</v>
      </c>
      <c r="P1298" s="20">
        <f t="shared" ca="1" si="62"/>
        <v>651.09030172859389</v>
      </c>
      <c r="X1298" s="12">
        <v>518.48107073389065</v>
      </c>
      <c r="AE1298" s="8">
        <v>1296</v>
      </c>
      <c r="AF1298" s="12">
        <v>180567.2</v>
      </c>
      <c r="AG1298" s="8">
        <f t="shared" si="63"/>
        <v>0.64800000000000002</v>
      </c>
    </row>
    <row r="1299" spans="14:33" x14ac:dyDescent="0.25">
      <c r="N1299" s="7">
        <v>1297</v>
      </c>
      <c r="O1299" s="7">
        <f t="shared" ca="1" si="61"/>
        <v>0.87451747013677372</v>
      </c>
      <c r="P1299" s="20">
        <f t="shared" ca="1" si="62"/>
        <v>730.06816293010093</v>
      </c>
      <c r="X1299" s="12">
        <v>580.40848489955511</v>
      </c>
      <c r="AE1299" s="8">
        <v>1297</v>
      </c>
      <c r="AF1299" s="12">
        <v>180589.5</v>
      </c>
      <c r="AG1299" s="8">
        <f t="shared" si="63"/>
        <v>0.64849999999999997</v>
      </c>
    </row>
    <row r="1300" spans="14:33" x14ac:dyDescent="0.25">
      <c r="N1300" s="7">
        <v>1298</v>
      </c>
      <c r="O1300" s="7">
        <f t="shared" ca="1" si="61"/>
        <v>0.59646788719524146</v>
      </c>
      <c r="P1300" s="20">
        <f t="shared" ca="1" si="62"/>
        <v>620.14223220462986</v>
      </c>
      <c r="X1300" s="12">
        <v>376.96914065300058</v>
      </c>
      <c r="AE1300" s="8">
        <v>1298</v>
      </c>
      <c r="AF1300" s="12">
        <v>180592.9</v>
      </c>
      <c r="AG1300" s="8">
        <f t="shared" si="63"/>
        <v>0.64900000000000002</v>
      </c>
    </row>
    <row r="1301" spans="14:33" x14ac:dyDescent="0.25">
      <c r="N1301" s="7">
        <v>1299</v>
      </c>
      <c r="O1301" s="7">
        <f t="shared" ca="1" si="61"/>
        <v>0.11304555453747167</v>
      </c>
      <c r="P1301" s="20">
        <f t="shared" ca="1" si="62"/>
        <v>443.72460038313471</v>
      </c>
      <c r="X1301" s="12">
        <v>569.65141578238934</v>
      </c>
      <c r="AE1301" s="8">
        <v>1299</v>
      </c>
      <c r="AF1301" s="12">
        <v>180609.1</v>
      </c>
      <c r="AG1301" s="8">
        <f t="shared" si="63"/>
        <v>0.64949999999999997</v>
      </c>
    </row>
    <row r="1302" spans="14:33" x14ac:dyDescent="0.25">
      <c r="N1302" s="7">
        <v>1300</v>
      </c>
      <c r="O1302" s="7">
        <f t="shared" ca="1" si="61"/>
        <v>0.9235363582979198</v>
      </c>
      <c r="P1302" s="20">
        <f t="shared" ca="1" si="62"/>
        <v>762.205652298735</v>
      </c>
      <c r="X1302" s="12">
        <v>738.86741746709652</v>
      </c>
      <c r="AE1302" s="8">
        <v>1300</v>
      </c>
      <c r="AF1302" s="12">
        <v>180616</v>
      </c>
      <c r="AG1302" s="8">
        <f t="shared" si="63"/>
        <v>0.65</v>
      </c>
    </row>
    <row r="1303" spans="14:33" x14ac:dyDescent="0.25">
      <c r="N1303" s="7">
        <v>1301</v>
      </c>
      <c r="O1303" s="7">
        <f t="shared" ca="1" si="61"/>
        <v>0.11595380335258465</v>
      </c>
      <c r="P1303" s="20">
        <f t="shared" ca="1" si="62"/>
        <v>445.42182294773448</v>
      </c>
      <c r="X1303" s="12">
        <v>647.91739149789976</v>
      </c>
      <c r="AE1303" s="8">
        <v>1301</v>
      </c>
      <c r="AF1303" s="12">
        <v>180759.8</v>
      </c>
      <c r="AG1303" s="8">
        <f t="shared" si="63"/>
        <v>0.65049999999999997</v>
      </c>
    </row>
    <row r="1304" spans="14:33" x14ac:dyDescent="0.25">
      <c r="N1304" s="7">
        <v>1302</v>
      </c>
      <c r="O1304" s="7">
        <f t="shared" ca="1" si="61"/>
        <v>0.26447881154503305</v>
      </c>
      <c r="P1304" s="20">
        <f t="shared" ca="1" si="62"/>
        <v>511.85697740942834</v>
      </c>
      <c r="X1304" s="12">
        <v>739.61976519231962</v>
      </c>
      <c r="AE1304" s="8">
        <v>1302</v>
      </c>
      <c r="AF1304" s="12">
        <v>180810.4</v>
      </c>
      <c r="AG1304" s="8">
        <f t="shared" si="63"/>
        <v>0.65100000000000002</v>
      </c>
    </row>
    <row r="1305" spans="14:33" x14ac:dyDescent="0.25">
      <c r="N1305" s="7">
        <v>1303</v>
      </c>
      <c r="O1305" s="7">
        <f t="shared" ca="1" si="61"/>
        <v>4.8385886804539147E-2</v>
      </c>
      <c r="P1305" s="20">
        <f t="shared" ca="1" si="62"/>
        <v>394.86953734144453</v>
      </c>
      <c r="X1305" s="12">
        <v>738.30412763270022</v>
      </c>
      <c r="AE1305" s="8">
        <v>1303</v>
      </c>
      <c r="AF1305" s="12">
        <v>180836.7</v>
      </c>
      <c r="AG1305" s="8">
        <f t="shared" si="63"/>
        <v>0.65149999999999997</v>
      </c>
    </row>
    <row r="1306" spans="14:33" x14ac:dyDescent="0.25">
      <c r="N1306" s="7">
        <v>1304</v>
      </c>
      <c r="O1306" s="7">
        <f t="shared" ca="1" si="61"/>
        <v>0.59511337433647082</v>
      </c>
      <c r="P1306" s="20">
        <f t="shared" ca="1" si="62"/>
        <v>619.70585783850652</v>
      </c>
      <c r="X1306" s="12">
        <v>610.51138803103686</v>
      </c>
      <c r="AE1306" s="8">
        <v>1304</v>
      </c>
      <c r="AF1306" s="12">
        <v>180883</v>
      </c>
      <c r="AG1306" s="8">
        <f t="shared" si="63"/>
        <v>0.65200000000000002</v>
      </c>
    </row>
    <row r="1307" spans="14:33" x14ac:dyDescent="0.25">
      <c r="N1307" s="7">
        <v>1305</v>
      </c>
      <c r="O1307" s="7">
        <f t="shared" ca="1" si="61"/>
        <v>0.66149459079271866</v>
      </c>
      <c r="P1307" s="20">
        <f t="shared" ca="1" si="62"/>
        <v>641.59807242510533</v>
      </c>
      <c r="X1307" s="12">
        <v>394.50266361690484</v>
      </c>
      <c r="AE1307" s="8">
        <v>1305</v>
      </c>
      <c r="AF1307" s="12">
        <v>180913.5</v>
      </c>
      <c r="AG1307" s="8">
        <f t="shared" si="63"/>
        <v>0.65249999999999997</v>
      </c>
    </row>
    <row r="1308" spans="14:33" x14ac:dyDescent="0.25">
      <c r="N1308" s="7">
        <v>1306</v>
      </c>
      <c r="O1308" s="7">
        <f t="shared" ca="1" si="61"/>
        <v>0.85675271748925341</v>
      </c>
      <c r="P1308" s="20">
        <f t="shared" ca="1" si="62"/>
        <v>720.44243577798727</v>
      </c>
      <c r="X1308" s="12">
        <v>429.99880579020947</v>
      </c>
      <c r="AE1308" s="8">
        <v>1306</v>
      </c>
      <c r="AF1308" s="12">
        <v>180937.9</v>
      </c>
      <c r="AG1308" s="8">
        <f t="shared" si="63"/>
        <v>0.65300000000000002</v>
      </c>
    </row>
    <row r="1309" spans="14:33" x14ac:dyDescent="0.25">
      <c r="N1309" s="7">
        <v>1307</v>
      </c>
      <c r="O1309" s="7">
        <f t="shared" ca="1" si="61"/>
        <v>0.26720413545804111</v>
      </c>
      <c r="P1309" s="20">
        <f t="shared" ca="1" si="62"/>
        <v>512.86346963530264</v>
      </c>
      <c r="X1309" s="12">
        <v>681.64136501939151</v>
      </c>
      <c r="AE1309" s="8">
        <v>1307</v>
      </c>
      <c r="AF1309" s="12">
        <v>181014.39999999999</v>
      </c>
      <c r="AG1309" s="8">
        <f t="shared" si="63"/>
        <v>0.65349999999999997</v>
      </c>
    </row>
    <row r="1310" spans="14:33" x14ac:dyDescent="0.25">
      <c r="N1310" s="7">
        <v>1308</v>
      </c>
      <c r="O1310" s="7">
        <f t="shared" ca="1" si="61"/>
        <v>0.31042212258331781</v>
      </c>
      <c r="P1310" s="20">
        <f t="shared" ca="1" si="62"/>
        <v>528.29226246806775</v>
      </c>
      <c r="X1310" s="12">
        <v>450.76097629213655</v>
      </c>
      <c r="AE1310" s="8">
        <v>1308</v>
      </c>
      <c r="AF1310" s="12">
        <v>181053.1</v>
      </c>
      <c r="AG1310" s="8">
        <f t="shared" si="63"/>
        <v>0.65400000000000003</v>
      </c>
    </row>
    <row r="1311" spans="14:33" x14ac:dyDescent="0.25">
      <c r="N1311" s="7">
        <v>1309</v>
      </c>
      <c r="O1311" s="7">
        <f t="shared" ca="1" si="61"/>
        <v>0.53021772324578931</v>
      </c>
      <c r="P1311" s="20">
        <f t="shared" ca="1" si="62"/>
        <v>599.10339756444796</v>
      </c>
      <c r="X1311" s="12">
        <v>412.49119696595176</v>
      </c>
      <c r="AE1311" s="8">
        <v>1309</v>
      </c>
      <c r="AF1311" s="12">
        <v>181084.5</v>
      </c>
      <c r="AG1311" s="8">
        <f t="shared" si="63"/>
        <v>0.65449999999999997</v>
      </c>
    </row>
    <row r="1312" spans="14:33" x14ac:dyDescent="0.25">
      <c r="N1312" s="7">
        <v>1310</v>
      </c>
      <c r="O1312" s="7">
        <f t="shared" ca="1" si="61"/>
        <v>0.13064085006884674</v>
      </c>
      <c r="P1312" s="20">
        <f t="shared" ca="1" si="62"/>
        <v>453.61685123160447</v>
      </c>
      <c r="X1312" s="12">
        <v>572.43030455136682</v>
      </c>
      <c r="AE1312" s="8">
        <v>1310</v>
      </c>
      <c r="AF1312" s="12">
        <v>181098.7</v>
      </c>
      <c r="AG1312" s="8">
        <f t="shared" si="63"/>
        <v>0.65500000000000003</v>
      </c>
    </row>
    <row r="1313" spans="14:33" x14ac:dyDescent="0.25">
      <c r="N1313" s="7">
        <v>1311</v>
      </c>
      <c r="O1313" s="7">
        <f t="shared" ca="1" si="61"/>
        <v>0.44634296754696923</v>
      </c>
      <c r="P1313" s="20">
        <f t="shared" ca="1" si="62"/>
        <v>572.78986817173427</v>
      </c>
      <c r="X1313" s="12">
        <v>713.50518686239855</v>
      </c>
      <c r="AE1313" s="8">
        <v>1311</v>
      </c>
      <c r="AF1313" s="12">
        <v>181250.2</v>
      </c>
      <c r="AG1313" s="8">
        <f t="shared" si="63"/>
        <v>0.65549999999999997</v>
      </c>
    </row>
    <row r="1314" spans="14:33" x14ac:dyDescent="0.25">
      <c r="N1314" s="7">
        <v>1312</v>
      </c>
      <c r="O1314" s="7">
        <f t="shared" ca="1" si="61"/>
        <v>0.13550318305662823</v>
      </c>
      <c r="P1314" s="20">
        <f t="shared" ca="1" si="62"/>
        <v>456.20613839773409</v>
      </c>
      <c r="X1314" s="12">
        <v>601.85788354954468</v>
      </c>
      <c r="AE1314" s="8">
        <v>1312</v>
      </c>
      <c r="AF1314" s="12">
        <v>181271.1</v>
      </c>
      <c r="AG1314" s="8">
        <f t="shared" si="63"/>
        <v>0.65600000000000003</v>
      </c>
    </row>
    <row r="1315" spans="14:33" x14ac:dyDescent="0.25">
      <c r="N1315" s="7">
        <v>1313</v>
      </c>
      <c r="O1315" s="7">
        <f t="shared" ca="1" si="61"/>
        <v>6.0241479047556612E-2</v>
      </c>
      <c r="P1315" s="20">
        <f t="shared" ca="1" si="62"/>
        <v>406.21602497674672</v>
      </c>
      <c r="X1315" s="12">
        <v>574.54949874534077</v>
      </c>
      <c r="AE1315" s="8">
        <v>1313</v>
      </c>
      <c r="AF1315" s="12">
        <v>181281.4</v>
      </c>
      <c r="AG1315" s="8">
        <f t="shared" si="63"/>
        <v>0.65649999999999997</v>
      </c>
    </row>
    <row r="1316" spans="14:33" x14ac:dyDescent="0.25">
      <c r="N1316" s="7">
        <v>1314</v>
      </c>
      <c r="O1316" s="7">
        <f t="shared" ca="1" si="61"/>
        <v>0.82559941610913412</v>
      </c>
      <c r="P1316" s="20">
        <f t="shared" ca="1" si="62"/>
        <v>705.14836763584481</v>
      </c>
      <c r="X1316" s="12">
        <v>771.42871928331408</v>
      </c>
      <c r="AE1316" s="8">
        <v>1314</v>
      </c>
      <c r="AF1316" s="12">
        <v>181289.4</v>
      </c>
      <c r="AG1316" s="8">
        <f t="shared" si="63"/>
        <v>0.65700000000000003</v>
      </c>
    </row>
    <row r="1317" spans="14:33" x14ac:dyDescent="0.25">
      <c r="N1317" s="7">
        <v>1315</v>
      </c>
      <c r="O1317" s="7">
        <f t="shared" ca="1" si="61"/>
        <v>0.9890933289687267</v>
      </c>
      <c r="P1317" s="20">
        <f t="shared" ca="1" si="62"/>
        <v>851.25301551854523</v>
      </c>
      <c r="X1317" s="12">
        <v>623.02266215054328</v>
      </c>
      <c r="AE1317" s="8">
        <v>1315</v>
      </c>
      <c r="AF1317" s="12">
        <v>181390.7</v>
      </c>
      <c r="AG1317" s="8">
        <f t="shared" si="63"/>
        <v>0.65749999999999997</v>
      </c>
    </row>
    <row r="1318" spans="14:33" x14ac:dyDescent="0.25">
      <c r="N1318" s="7">
        <v>1316</v>
      </c>
      <c r="O1318" s="7">
        <f t="shared" ca="1" si="61"/>
        <v>0.25858664403241871</v>
      </c>
      <c r="P1318" s="20">
        <f t="shared" ca="1" si="62"/>
        <v>509.66524226256263</v>
      </c>
      <c r="X1318" s="12">
        <v>576.03645180028718</v>
      </c>
      <c r="AE1318" s="8">
        <v>1316</v>
      </c>
      <c r="AF1318" s="12">
        <v>181512</v>
      </c>
      <c r="AG1318" s="8">
        <f t="shared" si="63"/>
        <v>0.65800000000000003</v>
      </c>
    </row>
    <row r="1319" spans="14:33" x14ac:dyDescent="0.25">
      <c r="N1319" s="7">
        <v>1317</v>
      </c>
      <c r="O1319" s="7">
        <f t="shared" ca="1" si="61"/>
        <v>0.95345432592169743</v>
      </c>
      <c r="P1319" s="20">
        <f t="shared" ca="1" si="62"/>
        <v>789.58091182140026</v>
      </c>
      <c r="X1319" s="12">
        <v>626.47390585203993</v>
      </c>
      <c r="AE1319" s="8">
        <v>1317</v>
      </c>
      <c r="AF1319" s="12">
        <v>181526.9</v>
      </c>
      <c r="AG1319" s="8">
        <f t="shared" si="63"/>
        <v>0.65849999999999997</v>
      </c>
    </row>
    <row r="1320" spans="14:33" x14ac:dyDescent="0.25">
      <c r="N1320" s="7">
        <v>1318</v>
      </c>
      <c r="O1320" s="7">
        <f t="shared" ca="1" si="61"/>
        <v>0.58540463080072136</v>
      </c>
      <c r="P1320" s="20">
        <f t="shared" ca="1" si="62"/>
        <v>616.58760948493909</v>
      </c>
      <c r="X1320" s="12">
        <v>592.60169745336816</v>
      </c>
      <c r="AE1320" s="8">
        <v>1318</v>
      </c>
      <c r="AF1320" s="12">
        <v>181573.3</v>
      </c>
      <c r="AG1320" s="8">
        <f t="shared" si="63"/>
        <v>0.65900000000000003</v>
      </c>
    </row>
    <row r="1321" spans="14:33" x14ac:dyDescent="0.25">
      <c r="N1321" s="7">
        <v>1319</v>
      </c>
      <c r="O1321" s="7">
        <f t="shared" ca="1" si="61"/>
        <v>0.46637442353444858</v>
      </c>
      <c r="P1321" s="20">
        <f t="shared" ca="1" si="62"/>
        <v>579.0900939377442</v>
      </c>
      <c r="X1321" s="12">
        <v>581.88049588965964</v>
      </c>
      <c r="AE1321" s="8">
        <v>1319</v>
      </c>
      <c r="AF1321" s="12">
        <v>181621.3</v>
      </c>
      <c r="AG1321" s="8">
        <f t="shared" si="63"/>
        <v>0.65949999999999998</v>
      </c>
    </row>
    <row r="1322" spans="14:33" x14ac:dyDescent="0.25">
      <c r="N1322" s="7">
        <v>1320</v>
      </c>
      <c r="O1322" s="7">
        <f t="shared" ca="1" si="61"/>
        <v>6.378475540711448E-2</v>
      </c>
      <c r="P1322" s="20">
        <f t="shared" ca="1" si="62"/>
        <v>409.30439415467566</v>
      </c>
      <c r="X1322" s="12">
        <v>777.89535592723519</v>
      </c>
      <c r="AE1322" s="8">
        <v>1320</v>
      </c>
      <c r="AF1322" s="12">
        <v>181886.5</v>
      </c>
      <c r="AG1322" s="8">
        <f t="shared" si="63"/>
        <v>0.66</v>
      </c>
    </row>
    <row r="1323" spans="14:33" x14ac:dyDescent="0.25">
      <c r="N1323" s="7">
        <v>1321</v>
      </c>
      <c r="O1323" s="7">
        <f t="shared" ca="1" si="61"/>
        <v>0.33339139835929688</v>
      </c>
      <c r="P1323" s="20">
        <f t="shared" ca="1" si="62"/>
        <v>536.1557135049112</v>
      </c>
      <c r="X1323" s="12">
        <v>804.27019208547858</v>
      </c>
      <c r="AE1323" s="8">
        <v>1321</v>
      </c>
      <c r="AF1323" s="12">
        <v>181895.4</v>
      </c>
      <c r="AG1323" s="8">
        <f t="shared" si="63"/>
        <v>0.66049999999999998</v>
      </c>
    </row>
    <row r="1324" spans="14:33" x14ac:dyDescent="0.25">
      <c r="N1324" s="7">
        <v>1322</v>
      </c>
      <c r="O1324" s="7">
        <f t="shared" ca="1" si="61"/>
        <v>0.71065595376643498</v>
      </c>
      <c r="P1324" s="20">
        <f t="shared" ca="1" si="62"/>
        <v>658.76614292909358</v>
      </c>
      <c r="X1324" s="12">
        <v>572.09994825916317</v>
      </c>
      <c r="AE1324" s="8">
        <v>1322</v>
      </c>
      <c r="AF1324" s="12">
        <v>181912.1</v>
      </c>
      <c r="AG1324" s="8">
        <f t="shared" si="63"/>
        <v>0.66100000000000003</v>
      </c>
    </row>
    <row r="1325" spans="14:33" x14ac:dyDescent="0.25">
      <c r="N1325" s="7">
        <v>1323</v>
      </c>
      <c r="O1325" s="7">
        <f t="shared" ca="1" si="61"/>
        <v>0.27420765091523258</v>
      </c>
      <c r="P1325" s="20">
        <f t="shared" ca="1" si="62"/>
        <v>515.42980099584179</v>
      </c>
      <c r="X1325" s="12">
        <v>706.16041020777743</v>
      </c>
      <c r="AE1325" s="8">
        <v>1323</v>
      </c>
      <c r="AF1325" s="12">
        <v>181936.8</v>
      </c>
      <c r="AG1325" s="8">
        <f t="shared" si="63"/>
        <v>0.66149999999999998</v>
      </c>
    </row>
    <row r="1326" spans="14:33" x14ac:dyDescent="0.25">
      <c r="N1326" s="7">
        <v>1324</v>
      </c>
      <c r="O1326" s="7">
        <f t="shared" ca="1" si="61"/>
        <v>0.19440423563090392</v>
      </c>
      <c r="P1326" s="20">
        <f t="shared" ca="1" si="62"/>
        <v>484.05187556902717</v>
      </c>
      <c r="X1326" s="12">
        <v>719.15502277497205</v>
      </c>
      <c r="AE1326" s="8">
        <v>1324</v>
      </c>
      <c r="AF1326" s="12">
        <v>182100.2</v>
      </c>
      <c r="AG1326" s="8">
        <f t="shared" si="63"/>
        <v>0.66200000000000003</v>
      </c>
    </row>
    <row r="1327" spans="14:33" x14ac:dyDescent="0.25">
      <c r="N1327" s="7">
        <v>1325</v>
      </c>
      <c r="O1327" s="7">
        <f t="shared" ca="1" si="61"/>
        <v>0.8839431052055341</v>
      </c>
      <c r="P1327" s="20">
        <f t="shared" ca="1" si="62"/>
        <v>735.51973943089047</v>
      </c>
      <c r="X1327" s="12">
        <v>560.79890651072662</v>
      </c>
      <c r="AE1327" s="8">
        <v>1325</v>
      </c>
      <c r="AF1327" s="12">
        <v>182106.6</v>
      </c>
      <c r="AG1327" s="8">
        <f t="shared" si="63"/>
        <v>0.66249999999999998</v>
      </c>
    </row>
    <row r="1328" spans="14:33" x14ac:dyDescent="0.25">
      <c r="N1328" s="7">
        <v>1326</v>
      </c>
      <c r="O1328" s="7">
        <f t="shared" ca="1" si="61"/>
        <v>0.92452016546701687</v>
      </c>
      <c r="P1328" s="20">
        <f t="shared" ca="1" si="62"/>
        <v>762.97495954522287</v>
      </c>
      <c r="X1328" s="12">
        <v>482.91910264846081</v>
      </c>
      <c r="AE1328" s="8">
        <v>1326</v>
      </c>
      <c r="AF1328" s="12">
        <v>182175.4</v>
      </c>
      <c r="AG1328" s="8">
        <f t="shared" si="63"/>
        <v>0.66300000000000003</v>
      </c>
    </row>
    <row r="1329" spans="14:33" x14ac:dyDescent="0.25">
      <c r="N1329" s="7">
        <v>1327</v>
      </c>
      <c r="O1329" s="7">
        <f t="shared" ca="1" si="61"/>
        <v>0.5869601391460928</v>
      </c>
      <c r="P1329" s="20">
        <f t="shared" ca="1" si="62"/>
        <v>617.08612021783301</v>
      </c>
      <c r="X1329" s="12">
        <v>594.9556101968858</v>
      </c>
      <c r="AE1329" s="8">
        <v>1327</v>
      </c>
      <c r="AF1329" s="12">
        <v>182179.1</v>
      </c>
      <c r="AG1329" s="8">
        <f t="shared" si="63"/>
        <v>0.66349999999999998</v>
      </c>
    </row>
    <row r="1330" spans="14:33" x14ac:dyDescent="0.25">
      <c r="N1330" s="7">
        <v>1328</v>
      </c>
      <c r="O1330" s="7">
        <f t="shared" ca="1" si="61"/>
        <v>0.46273337988618213</v>
      </c>
      <c r="P1330" s="20">
        <f t="shared" ca="1" si="62"/>
        <v>577.94683770815482</v>
      </c>
      <c r="X1330" s="12">
        <v>599.29982176463818</v>
      </c>
      <c r="AE1330" s="8">
        <v>1328</v>
      </c>
      <c r="AF1330" s="12">
        <v>182196.8</v>
      </c>
      <c r="AG1330" s="8">
        <f t="shared" si="63"/>
        <v>0.66400000000000003</v>
      </c>
    </row>
    <row r="1331" spans="14:33" x14ac:dyDescent="0.25">
      <c r="N1331" s="7">
        <v>1329</v>
      </c>
      <c r="O1331" s="7">
        <f t="shared" ca="1" si="61"/>
        <v>0.39433033904332015</v>
      </c>
      <c r="P1331" s="20">
        <f t="shared" ca="1" si="62"/>
        <v>556.23228114028257</v>
      </c>
      <c r="X1331" s="12">
        <v>568.87276357210317</v>
      </c>
      <c r="AE1331" s="8">
        <v>1329</v>
      </c>
      <c r="AF1331" s="12">
        <v>182240.7</v>
      </c>
      <c r="AG1331" s="8">
        <f t="shared" si="63"/>
        <v>0.66449999999999998</v>
      </c>
    </row>
    <row r="1332" spans="14:33" x14ac:dyDescent="0.25">
      <c r="N1332" s="7">
        <v>1330</v>
      </c>
      <c r="O1332" s="7">
        <f t="shared" ca="1" si="61"/>
        <v>0.46728119746925911</v>
      </c>
      <c r="P1332" s="20">
        <f t="shared" ca="1" si="62"/>
        <v>579.3747064579087</v>
      </c>
      <c r="X1332" s="12">
        <v>529.4810087061951</v>
      </c>
      <c r="AE1332" s="8">
        <v>1330</v>
      </c>
      <c r="AF1332" s="12">
        <v>182246.39999999999</v>
      </c>
      <c r="AG1332" s="8">
        <f t="shared" si="63"/>
        <v>0.66500000000000004</v>
      </c>
    </row>
    <row r="1333" spans="14:33" x14ac:dyDescent="0.25">
      <c r="N1333" s="7">
        <v>1331</v>
      </c>
      <c r="O1333" s="7">
        <f t="shared" ca="1" si="61"/>
        <v>0.7536126465845453</v>
      </c>
      <c r="P1333" s="20">
        <f t="shared" ca="1" si="62"/>
        <v>674.79844863638186</v>
      </c>
      <c r="X1333" s="12">
        <v>661.69923218502367</v>
      </c>
      <c r="AE1333" s="8">
        <v>1331</v>
      </c>
      <c r="AF1333" s="12">
        <v>182248.2</v>
      </c>
      <c r="AG1333" s="8">
        <f t="shared" si="63"/>
        <v>0.66549999999999998</v>
      </c>
    </row>
    <row r="1334" spans="14:33" x14ac:dyDescent="0.25">
      <c r="N1334" s="7">
        <v>1332</v>
      </c>
      <c r="O1334" s="7">
        <f t="shared" ca="1" si="61"/>
        <v>0.64377379860514483</v>
      </c>
      <c r="P1334" s="20">
        <f t="shared" ca="1" si="62"/>
        <v>635.63627934380986</v>
      </c>
      <c r="X1334" s="12">
        <v>789.73165320440955</v>
      </c>
      <c r="AE1334" s="8">
        <v>1332</v>
      </c>
      <c r="AF1334" s="12">
        <v>182283</v>
      </c>
      <c r="AG1334" s="8">
        <f t="shared" si="63"/>
        <v>0.66600000000000004</v>
      </c>
    </row>
    <row r="1335" spans="14:33" x14ac:dyDescent="0.25">
      <c r="N1335" s="7">
        <v>1333</v>
      </c>
      <c r="O1335" s="7">
        <f t="shared" ca="1" si="61"/>
        <v>0.83275507344890953</v>
      </c>
      <c r="P1335" s="20">
        <f t="shared" ca="1" si="62"/>
        <v>708.51154656703852</v>
      </c>
      <c r="X1335" s="12">
        <v>435.81405156909295</v>
      </c>
      <c r="AE1335" s="8">
        <v>1333</v>
      </c>
      <c r="AF1335" s="12">
        <v>182334.8</v>
      </c>
      <c r="AG1335" s="8">
        <f t="shared" si="63"/>
        <v>0.66649999999999998</v>
      </c>
    </row>
    <row r="1336" spans="14:33" x14ac:dyDescent="0.25">
      <c r="N1336" s="7">
        <v>1334</v>
      </c>
      <c r="O1336" s="7">
        <f t="shared" ca="1" si="61"/>
        <v>0.20016571826504725</v>
      </c>
      <c r="P1336" s="20">
        <f t="shared" ca="1" si="62"/>
        <v>486.50916971099758</v>
      </c>
      <c r="X1336" s="12">
        <v>753.101439680363</v>
      </c>
      <c r="AE1336" s="8">
        <v>1334</v>
      </c>
      <c r="AF1336" s="12">
        <v>182378.9</v>
      </c>
      <c r="AG1336" s="8">
        <f t="shared" si="63"/>
        <v>0.66700000000000004</v>
      </c>
    </row>
    <row r="1337" spans="14:33" x14ac:dyDescent="0.25">
      <c r="N1337" s="7">
        <v>1335</v>
      </c>
      <c r="O1337" s="7">
        <f t="shared" ca="1" si="61"/>
        <v>0.41833347438060997</v>
      </c>
      <c r="P1337" s="20">
        <f t="shared" ca="1" si="62"/>
        <v>563.91923672716803</v>
      </c>
      <c r="X1337" s="12">
        <v>664.62422074732626</v>
      </c>
      <c r="AE1337" s="8">
        <v>1335</v>
      </c>
      <c r="AF1337" s="12">
        <v>182379.6</v>
      </c>
      <c r="AG1337" s="8">
        <f t="shared" si="63"/>
        <v>0.66749999999999998</v>
      </c>
    </row>
    <row r="1338" spans="14:33" x14ac:dyDescent="0.25">
      <c r="N1338" s="7">
        <v>1336</v>
      </c>
      <c r="O1338" s="7">
        <f t="shared" ca="1" si="61"/>
        <v>0.53131828288638805</v>
      </c>
      <c r="P1338" s="20">
        <f t="shared" ca="1" si="62"/>
        <v>599.44926281042353</v>
      </c>
      <c r="X1338" s="12">
        <v>637.18457964212007</v>
      </c>
      <c r="AE1338" s="8">
        <v>1336</v>
      </c>
      <c r="AF1338" s="12">
        <v>182384.2</v>
      </c>
      <c r="AG1338" s="8">
        <f t="shared" si="63"/>
        <v>0.66800000000000004</v>
      </c>
    </row>
    <row r="1339" spans="14:33" x14ac:dyDescent="0.25">
      <c r="N1339" s="7">
        <v>1337</v>
      </c>
      <c r="O1339" s="7">
        <f t="shared" ca="1" si="61"/>
        <v>0.42901722700306444</v>
      </c>
      <c r="P1339" s="20">
        <f t="shared" ca="1" si="62"/>
        <v>567.31333604093652</v>
      </c>
      <c r="X1339" s="12">
        <v>507.81596178957216</v>
      </c>
      <c r="AE1339" s="8">
        <v>1337</v>
      </c>
      <c r="AF1339" s="12">
        <v>182384.2</v>
      </c>
      <c r="AG1339" s="8">
        <f t="shared" si="63"/>
        <v>0.66849999999999998</v>
      </c>
    </row>
    <row r="1340" spans="14:33" x14ac:dyDescent="0.25">
      <c r="N1340" s="7">
        <v>1338</v>
      </c>
      <c r="O1340" s="7">
        <f t="shared" ca="1" si="61"/>
        <v>0.92744930582244045</v>
      </c>
      <c r="P1340" s="20">
        <f t="shared" ca="1" si="62"/>
        <v>765.30639031291514</v>
      </c>
      <c r="X1340" s="12">
        <v>496.05788927947265</v>
      </c>
      <c r="AE1340" s="8">
        <v>1338</v>
      </c>
      <c r="AF1340" s="12">
        <v>182393.8</v>
      </c>
      <c r="AG1340" s="8">
        <f t="shared" si="63"/>
        <v>0.66900000000000004</v>
      </c>
    </row>
    <row r="1341" spans="14:33" x14ac:dyDescent="0.25">
      <c r="N1341" s="7">
        <v>1339</v>
      </c>
      <c r="O1341" s="7">
        <f t="shared" ca="1" si="61"/>
        <v>0.26935960895001987</v>
      </c>
      <c r="P1341" s="20">
        <f t="shared" ca="1" si="62"/>
        <v>513.65635680278479</v>
      </c>
      <c r="X1341" s="12">
        <v>757.55077132986719</v>
      </c>
      <c r="AE1341" s="8">
        <v>1339</v>
      </c>
      <c r="AF1341" s="12">
        <v>182400.6</v>
      </c>
      <c r="AG1341" s="8">
        <f t="shared" si="63"/>
        <v>0.66949999999999998</v>
      </c>
    </row>
    <row r="1342" spans="14:33" x14ac:dyDescent="0.25">
      <c r="N1342" s="7">
        <v>1340</v>
      </c>
      <c r="O1342" s="7">
        <f t="shared" ca="1" si="61"/>
        <v>0.67792988114907049</v>
      </c>
      <c r="P1342" s="20">
        <f t="shared" ca="1" si="62"/>
        <v>647.2247974738259</v>
      </c>
      <c r="X1342" s="12">
        <v>513.79737120404843</v>
      </c>
      <c r="AE1342" s="8">
        <v>1340</v>
      </c>
      <c r="AF1342" s="12">
        <v>182401.9</v>
      </c>
      <c r="AG1342" s="8">
        <f t="shared" si="63"/>
        <v>0.67</v>
      </c>
    </row>
    <row r="1343" spans="14:33" x14ac:dyDescent="0.25">
      <c r="N1343" s="7">
        <v>1341</v>
      </c>
      <c r="O1343" s="7">
        <f t="shared" ca="1" si="61"/>
        <v>0.25085814071813395</v>
      </c>
      <c r="P1343" s="20">
        <f t="shared" ca="1" si="62"/>
        <v>506.75634007380307</v>
      </c>
      <c r="X1343" s="12">
        <v>459.89401656077678</v>
      </c>
      <c r="AE1343" s="8">
        <v>1341</v>
      </c>
      <c r="AF1343" s="12">
        <v>182413.6</v>
      </c>
      <c r="AG1343" s="8">
        <f t="shared" si="63"/>
        <v>0.67049999999999998</v>
      </c>
    </row>
    <row r="1344" spans="14:33" x14ac:dyDescent="0.25">
      <c r="N1344" s="7">
        <v>1342</v>
      </c>
      <c r="O1344" s="7">
        <f t="shared" ca="1" si="61"/>
        <v>0.42821642628026191</v>
      </c>
      <c r="P1344" s="20">
        <f t="shared" ca="1" si="62"/>
        <v>567.05942741463969</v>
      </c>
      <c r="X1344" s="12">
        <v>467.74645965538798</v>
      </c>
      <c r="AE1344" s="8">
        <v>1342</v>
      </c>
      <c r="AF1344" s="12">
        <v>182473.1</v>
      </c>
      <c r="AG1344" s="8">
        <f t="shared" si="63"/>
        <v>0.67100000000000004</v>
      </c>
    </row>
    <row r="1345" spans="14:33" x14ac:dyDescent="0.25">
      <c r="N1345" s="7">
        <v>1343</v>
      </c>
      <c r="O1345" s="7">
        <f t="shared" ca="1" si="61"/>
        <v>0.37310908046339075</v>
      </c>
      <c r="P1345" s="20">
        <f t="shared" ca="1" si="62"/>
        <v>549.34685679456925</v>
      </c>
      <c r="X1345" s="12">
        <v>518.60222926001779</v>
      </c>
      <c r="AE1345" s="8">
        <v>1343</v>
      </c>
      <c r="AF1345" s="12">
        <v>182550.9</v>
      </c>
      <c r="AG1345" s="8">
        <f t="shared" si="63"/>
        <v>0.67149999999999999</v>
      </c>
    </row>
    <row r="1346" spans="14:33" x14ac:dyDescent="0.25">
      <c r="N1346" s="7">
        <v>1344</v>
      </c>
      <c r="O1346" s="7">
        <f t="shared" ca="1" si="61"/>
        <v>0.29913071975685934</v>
      </c>
      <c r="P1346" s="20">
        <f t="shared" ca="1" si="62"/>
        <v>524.34880373063925</v>
      </c>
      <c r="X1346" s="12">
        <v>612.47423098007732</v>
      </c>
      <c r="AE1346" s="8">
        <v>1344</v>
      </c>
      <c r="AF1346" s="12">
        <v>182597.3</v>
      </c>
      <c r="AG1346" s="8">
        <f t="shared" si="63"/>
        <v>0.67200000000000004</v>
      </c>
    </row>
    <row r="1347" spans="14:33" x14ac:dyDescent="0.25">
      <c r="N1347" s="7">
        <v>1345</v>
      </c>
      <c r="O1347" s="7">
        <f t="shared" ca="1" si="61"/>
        <v>0.96707562493538346</v>
      </c>
      <c r="P1347" s="20">
        <f t="shared" ca="1" si="62"/>
        <v>806.45549379462136</v>
      </c>
      <c r="X1347" s="12">
        <v>786.17084288196202</v>
      </c>
      <c r="AE1347" s="8">
        <v>1345</v>
      </c>
      <c r="AF1347" s="12">
        <v>182643.6</v>
      </c>
      <c r="AG1347" s="8">
        <f t="shared" si="63"/>
        <v>0.67249999999999999</v>
      </c>
    </row>
    <row r="1348" spans="14:33" x14ac:dyDescent="0.25">
      <c r="N1348" s="7">
        <v>1346</v>
      </c>
      <c r="O1348" s="7">
        <f t="shared" ref="O1348:O1411" ca="1" si="64">RAND()</f>
        <v>0.19688949392781729</v>
      </c>
      <c r="P1348" s="20">
        <f t="shared" ref="P1348:P1411" ca="1" si="65">(($L$4*(EXP((_xlfn.NORM.S.INV(O1348)-$L$5)/$L$6)))/(1+EXP((_xlfn.NORM.S.INV(O1348)-$L$5)/$L$6)))+$L$3</f>
        <v>485.11646056313953</v>
      </c>
      <c r="X1348" s="12">
        <v>561.44839854656175</v>
      </c>
      <c r="AE1348" s="8">
        <v>1346</v>
      </c>
      <c r="AF1348" s="12">
        <v>182670.6</v>
      </c>
      <c r="AG1348" s="8">
        <f t="shared" ref="AG1348:AG1411" si="66">AE1348/2000</f>
        <v>0.67300000000000004</v>
      </c>
    </row>
    <row r="1349" spans="14:33" x14ac:dyDescent="0.25">
      <c r="N1349" s="7">
        <v>1347</v>
      </c>
      <c r="O1349" s="7">
        <f t="shared" ca="1" si="64"/>
        <v>0.48987804367482057</v>
      </c>
      <c r="P1349" s="20">
        <f t="shared" ca="1" si="65"/>
        <v>586.45772478825199</v>
      </c>
      <c r="X1349" s="12">
        <v>426.62593048947787</v>
      </c>
      <c r="AE1349" s="8">
        <v>1347</v>
      </c>
      <c r="AF1349" s="12">
        <v>182672.4</v>
      </c>
      <c r="AG1349" s="8">
        <f t="shared" si="66"/>
        <v>0.67349999999999999</v>
      </c>
    </row>
    <row r="1350" spans="14:33" x14ac:dyDescent="0.25">
      <c r="N1350" s="7">
        <v>1348</v>
      </c>
      <c r="O1350" s="7">
        <f t="shared" ca="1" si="64"/>
        <v>0.49105578959102325</v>
      </c>
      <c r="P1350" s="20">
        <f t="shared" ca="1" si="65"/>
        <v>586.82658824454688</v>
      </c>
      <c r="X1350" s="12">
        <v>753.29400226561495</v>
      </c>
      <c r="AE1350" s="8">
        <v>1348</v>
      </c>
      <c r="AF1350" s="12">
        <v>182687.2</v>
      </c>
      <c r="AG1350" s="8">
        <f t="shared" si="66"/>
        <v>0.67400000000000004</v>
      </c>
    </row>
    <row r="1351" spans="14:33" x14ac:dyDescent="0.25">
      <c r="N1351" s="7">
        <v>1349</v>
      </c>
      <c r="O1351" s="7">
        <f t="shared" ca="1" si="64"/>
        <v>0.83972472020265299</v>
      </c>
      <c r="P1351" s="20">
        <f t="shared" ca="1" si="65"/>
        <v>711.86740173631188</v>
      </c>
      <c r="X1351" s="12">
        <v>375.19881141153002</v>
      </c>
      <c r="AE1351" s="8">
        <v>1349</v>
      </c>
      <c r="AF1351" s="12">
        <v>182712.5</v>
      </c>
      <c r="AG1351" s="8">
        <f t="shared" si="66"/>
        <v>0.67449999999999999</v>
      </c>
    </row>
    <row r="1352" spans="14:33" x14ac:dyDescent="0.25">
      <c r="N1352" s="7">
        <v>1350</v>
      </c>
      <c r="O1352" s="7">
        <f t="shared" ca="1" si="64"/>
        <v>0.88683600701007181</v>
      </c>
      <c r="P1352" s="20">
        <f t="shared" ca="1" si="65"/>
        <v>737.2483549468509</v>
      </c>
      <c r="X1352" s="12">
        <v>509.11852301627647</v>
      </c>
      <c r="AE1352" s="8">
        <v>1350</v>
      </c>
      <c r="AF1352" s="12">
        <v>182807.7</v>
      </c>
      <c r="AG1352" s="8">
        <f t="shared" si="66"/>
        <v>0.67500000000000004</v>
      </c>
    </row>
    <row r="1353" spans="14:33" x14ac:dyDescent="0.25">
      <c r="N1353" s="7">
        <v>1351</v>
      </c>
      <c r="O1353" s="7">
        <f t="shared" ca="1" si="64"/>
        <v>5.2481140392196424E-2</v>
      </c>
      <c r="P1353" s="20">
        <f t="shared" ca="1" si="65"/>
        <v>398.98747152671768</v>
      </c>
      <c r="X1353" s="12">
        <v>696.45631757384569</v>
      </c>
      <c r="AE1353" s="8">
        <v>1351</v>
      </c>
      <c r="AF1353" s="12">
        <v>182865.3</v>
      </c>
      <c r="AG1353" s="8">
        <f t="shared" si="66"/>
        <v>0.67549999999999999</v>
      </c>
    </row>
    <row r="1354" spans="14:33" x14ac:dyDescent="0.25">
      <c r="N1354" s="7">
        <v>1352</v>
      </c>
      <c r="O1354" s="7">
        <f t="shared" ca="1" si="64"/>
        <v>0.3331796653918272</v>
      </c>
      <c r="P1354" s="20">
        <f t="shared" ca="1" si="65"/>
        <v>536.08410705183951</v>
      </c>
      <c r="X1354" s="12">
        <v>391.07519457459114</v>
      </c>
      <c r="AE1354" s="8">
        <v>1352</v>
      </c>
      <c r="AF1354" s="12">
        <v>182873.2</v>
      </c>
      <c r="AG1354" s="8">
        <f t="shared" si="66"/>
        <v>0.67600000000000005</v>
      </c>
    </row>
    <row r="1355" spans="14:33" x14ac:dyDescent="0.25">
      <c r="N1355" s="7">
        <v>1353</v>
      </c>
      <c r="O1355" s="7">
        <f t="shared" ca="1" si="64"/>
        <v>0.50265101683100488</v>
      </c>
      <c r="P1355" s="20">
        <f t="shared" ca="1" si="65"/>
        <v>590.45805396073388</v>
      </c>
      <c r="X1355" s="12">
        <v>780.01596932575762</v>
      </c>
      <c r="AE1355" s="8">
        <v>1353</v>
      </c>
      <c r="AF1355" s="12">
        <v>182914.4</v>
      </c>
      <c r="AG1355" s="8">
        <f t="shared" si="66"/>
        <v>0.67649999999999999</v>
      </c>
    </row>
    <row r="1356" spans="14:33" x14ac:dyDescent="0.25">
      <c r="N1356" s="7">
        <v>1354</v>
      </c>
      <c r="O1356" s="7">
        <f t="shared" ca="1" si="64"/>
        <v>0.98787674955995752</v>
      </c>
      <c r="P1356" s="20">
        <f t="shared" ca="1" si="65"/>
        <v>847.45890166854099</v>
      </c>
      <c r="X1356" s="12">
        <v>387.16062761404936</v>
      </c>
      <c r="AE1356" s="8">
        <v>1354</v>
      </c>
      <c r="AF1356" s="12">
        <v>182930.5</v>
      </c>
      <c r="AG1356" s="8">
        <f t="shared" si="66"/>
        <v>0.67700000000000005</v>
      </c>
    </row>
    <row r="1357" spans="14:33" x14ac:dyDescent="0.25">
      <c r="N1357" s="7">
        <v>1355</v>
      </c>
      <c r="O1357" s="7">
        <f t="shared" ca="1" si="64"/>
        <v>0.7455736495026779</v>
      </c>
      <c r="P1357" s="20">
        <f t="shared" ca="1" si="65"/>
        <v>671.70663780404527</v>
      </c>
      <c r="X1357" s="12">
        <v>665.75775699231701</v>
      </c>
      <c r="AE1357" s="8">
        <v>1355</v>
      </c>
      <c r="AF1357" s="12">
        <v>182978.8</v>
      </c>
      <c r="AG1357" s="8">
        <f t="shared" si="66"/>
        <v>0.67749999999999999</v>
      </c>
    </row>
    <row r="1358" spans="14:33" x14ac:dyDescent="0.25">
      <c r="N1358" s="7">
        <v>1356</v>
      </c>
      <c r="O1358" s="7">
        <f t="shared" ca="1" si="64"/>
        <v>0.21772924953803008</v>
      </c>
      <c r="P1358" s="20">
        <f t="shared" ca="1" si="65"/>
        <v>493.78310808588969</v>
      </c>
      <c r="X1358" s="12">
        <v>594.36549928302134</v>
      </c>
      <c r="AE1358" s="8">
        <v>1356</v>
      </c>
      <c r="AF1358" s="12">
        <v>183007.2</v>
      </c>
      <c r="AG1358" s="8">
        <f t="shared" si="66"/>
        <v>0.67800000000000005</v>
      </c>
    </row>
    <row r="1359" spans="14:33" x14ac:dyDescent="0.25">
      <c r="N1359" s="7">
        <v>1357</v>
      </c>
      <c r="O1359" s="7">
        <f t="shared" ca="1" si="64"/>
        <v>4.2511821669733552E-2</v>
      </c>
      <c r="P1359" s="20">
        <f t="shared" ca="1" si="65"/>
        <v>388.51204557086709</v>
      </c>
      <c r="X1359" s="12">
        <v>466.54029065500436</v>
      </c>
      <c r="AE1359" s="8">
        <v>1357</v>
      </c>
      <c r="AF1359" s="12">
        <v>183013.7</v>
      </c>
      <c r="AG1359" s="8">
        <f t="shared" si="66"/>
        <v>0.67849999999999999</v>
      </c>
    </row>
    <row r="1360" spans="14:33" x14ac:dyDescent="0.25">
      <c r="N1360" s="7">
        <v>1358</v>
      </c>
      <c r="O1360" s="7">
        <f t="shared" ca="1" si="64"/>
        <v>0.48155846802241742</v>
      </c>
      <c r="P1360" s="20">
        <f t="shared" ca="1" si="65"/>
        <v>583.85155067334517</v>
      </c>
      <c r="X1360" s="12">
        <v>562.54883813899073</v>
      </c>
      <c r="AE1360" s="8">
        <v>1358</v>
      </c>
      <c r="AF1360" s="12">
        <v>183017.3</v>
      </c>
      <c r="AG1360" s="8">
        <f t="shared" si="66"/>
        <v>0.67900000000000005</v>
      </c>
    </row>
    <row r="1361" spans="14:33" x14ac:dyDescent="0.25">
      <c r="N1361" s="7">
        <v>1359</v>
      </c>
      <c r="O1361" s="7">
        <f t="shared" ca="1" si="64"/>
        <v>4.8583436119501444E-3</v>
      </c>
      <c r="P1361" s="20">
        <f t="shared" ca="1" si="65"/>
        <v>308.43728639777953</v>
      </c>
      <c r="X1361" s="12">
        <v>497.38879489735706</v>
      </c>
      <c r="AE1361" s="8">
        <v>1359</v>
      </c>
      <c r="AF1361" s="12">
        <v>183037.3</v>
      </c>
      <c r="AG1361" s="8">
        <f t="shared" si="66"/>
        <v>0.67949999999999999</v>
      </c>
    </row>
    <row r="1362" spans="14:33" x14ac:dyDescent="0.25">
      <c r="N1362" s="7">
        <v>1360</v>
      </c>
      <c r="O1362" s="7">
        <f t="shared" ca="1" si="64"/>
        <v>0.22321075043537031</v>
      </c>
      <c r="P1362" s="20">
        <f t="shared" ca="1" si="65"/>
        <v>495.99228902675901</v>
      </c>
      <c r="X1362" s="12">
        <v>698.70371755324732</v>
      </c>
      <c r="AE1362" s="8">
        <v>1360</v>
      </c>
      <c r="AF1362" s="12">
        <v>183058.5</v>
      </c>
      <c r="AG1362" s="8">
        <f t="shared" si="66"/>
        <v>0.68</v>
      </c>
    </row>
    <row r="1363" spans="14:33" x14ac:dyDescent="0.25">
      <c r="N1363" s="7">
        <v>1361</v>
      </c>
      <c r="O1363" s="7">
        <f t="shared" ca="1" si="64"/>
        <v>0.84324353653628403</v>
      </c>
      <c r="P1363" s="20">
        <f t="shared" ca="1" si="65"/>
        <v>713.59382701749257</v>
      </c>
      <c r="X1363" s="12">
        <v>478.73135583618739</v>
      </c>
      <c r="AE1363" s="8">
        <v>1361</v>
      </c>
      <c r="AF1363" s="12">
        <v>183086.2</v>
      </c>
      <c r="AG1363" s="8">
        <f t="shared" si="66"/>
        <v>0.68049999999999999</v>
      </c>
    </row>
    <row r="1364" spans="14:33" x14ac:dyDescent="0.25">
      <c r="N1364" s="7">
        <v>1362</v>
      </c>
      <c r="O1364" s="7">
        <f t="shared" ca="1" si="64"/>
        <v>0.31783930780407443</v>
      </c>
      <c r="P1364" s="20">
        <f t="shared" ca="1" si="65"/>
        <v>530.85351005383427</v>
      </c>
      <c r="X1364" s="12">
        <v>608.65270104548597</v>
      </c>
      <c r="AE1364" s="8">
        <v>1362</v>
      </c>
      <c r="AF1364" s="12">
        <v>183089.5</v>
      </c>
      <c r="AG1364" s="8">
        <f t="shared" si="66"/>
        <v>0.68100000000000005</v>
      </c>
    </row>
    <row r="1365" spans="14:33" x14ac:dyDescent="0.25">
      <c r="N1365" s="7">
        <v>1363</v>
      </c>
      <c r="O1365" s="7">
        <f t="shared" ca="1" si="64"/>
        <v>0.31084363078761401</v>
      </c>
      <c r="P1365" s="20">
        <f t="shared" ca="1" si="65"/>
        <v>528.43841384399525</v>
      </c>
      <c r="X1365" s="12">
        <v>642.62750957156732</v>
      </c>
      <c r="AE1365" s="8">
        <v>1363</v>
      </c>
      <c r="AF1365" s="12">
        <v>183116.6</v>
      </c>
      <c r="AG1365" s="8">
        <f t="shared" si="66"/>
        <v>0.68149999999999999</v>
      </c>
    </row>
    <row r="1366" spans="14:33" x14ac:dyDescent="0.25">
      <c r="N1366" s="7">
        <v>1364</v>
      </c>
      <c r="O1366" s="7">
        <f t="shared" ca="1" si="64"/>
        <v>7.9566068612449636E-2</v>
      </c>
      <c r="P1366" s="20">
        <f t="shared" ca="1" si="65"/>
        <v>421.8041024072063</v>
      </c>
      <c r="X1366" s="12">
        <v>790.58006881751123</v>
      </c>
      <c r="AE1366" s="8">
        <v>1364</v>
      </c>
      <c r="AF1366" s="12">
        <v>183144.1</v>
      </c>
      <c r="AG1366" s="8">
        <f t="shared" si="66"/>
        <v>0.68200000000000005</v>
      </c>
    </row>
    <row r="1367" spans="14:33" x14ac:dyDescent="0.25">
      <c r="N1367" s="7">
        <v>1365</v>
      </c>
      <c r="O1367" s="7">
        <f t="shared" ca="1" si="64"/>
        <v>0.71300442897223171</v>
      </c>
      <c r="P1367" s="20">
        <f t="shared" ca="1" si="65"/>
        <v>659.61424693885613</v>
      </c>
      <c r="X1367" s="12">
        <v>645.30089728938458</v>
      </c>
      <c r="AE1367" s="8">
        <v>1365</v>
      </c>
      <c r="AF1367" s="12">
        <v>183206.3</v>
      </c>
      <c r="AG1367" s="8">
        <f t="shared" si="66"/>
        <v>0.6825</v>
      </c>
    </row>
    <row r="1368" spans="14:33" x14ac:dyDescent="0.25">
      <c r="N1368" s="7">
        <v>1366</v>
      </c>
      <c r="O1368" s="7">
        <f t="shared" ca="1" si="64"/>
        <v>0.92730419282983512</v>
      </c>
      <c r="P1368" s="20">
        <f t="shared" ca="1" si="65"/>
        <v>765.18940109472999</v>
      </c>
      <c r="X1368" s="12">
        <v>597.68943087913135</v>
      </c>
      <c r="AE1368" s="8">
        <v>1366</v>
      </c>
      <c r="AF1368" s="12">
        <v>183222.8</v>
      </c>
      <c r="AG1368" s="8">
        <f t="shared" si="66"/>
        <v>0.68300000000000005</v>
      </c>
    </row>
    <row r="1369" spans="14:33" x14ac:dyDescent="0.25">
      <c r="N1369" s="7">
        <v>1367</v>
      </c>
      <c r="O1369" s="7">
        <f t="shared" ca="1" si="64"/>
        <v>2.9245370981497709E-2</v>
      </c>
      <c r="P1369" s="20">
        <f t="shared" ca="1" si="65"/>
        <v>371.4069686574137</v>
      </c>
      <c r="X1369" s="12">
        <v>535.66087806484177</v>
      </c>
      <c r="AE1369" s="8">
        <v>1367</v>
      </c>
      <c r="AF1369" s="12">
        <v>183279</v>
      </c>
      <c r="AG1369" s="8">
        <f t="shared" si="66"/>
        <v>0.6835</v>
      </c>
    </row>
    <row r="1370" spans="14:33" x14ac:dyDescent="0.25">
      <c r="N1370" s="7">
        <v>1368</v>
      </c>
      <c r="O1370" s="7">
        <f t="shared" ca="1" si="64"/>
        <v>0.26198406124075124</v>
      </c>
      <c r="P1370" s="20">
        <f t="shared" ca="1" si="65"/>
        <v>510.93165288573232</v>
      </c>
      <c r="X1370" s="12">
        <v>679.21002705669366</v>
      </c>
      <c r="AE1370" s="8">
        <v>1368</v>
      </c>
      <c r="AF1370" s="12">
        <v>183344.5</v>
      </c>
      <c r="AG1370" s="8">
        <f t="shared" si="66"/>
        <v>0.68400000000000005</v>
      </c>
    </row>
    <row r="1371" spans="14:33" x14ac:dyDescent="0.25">
      <c r="N1371" s="7">
        <v>1369</v>
      </c>
      <c r="O1371" s="7">
        <f t="shared" ca="1" si="64"/>
        <v>0.95743403376315306</v>
      </c>
      <c r="P1371" s="20">
        <f t="shared" ca="1" si="65"/>
        <v>794.09468924352359</v>
      </c>
      <c r="X1371" s="12">
        <v>424.84466538282464</v>
      </c>
      <c r="AE1371" s="8">
        <v>1369</v>
      </c>
      <c r="AF1371" s="12">
        <v>183362.5</v>
      </c>
      <c r="AG1371" s="8">
        <f t="shared" si="66"/>
        <v>0.6845</v>
      </c>
    </row>
    <row r="1372" spans="14:33" x14ac:dyDescent="0.25">
      <c r="N1372" s="7">
        <v>1370</v>
      </c>
      <c r="O1372" s="7">
        <f t="shared" ca="1" si="64"/>
        <v>0.90608053098439334</v>
      </c>
      <c r="P1372" s="20">
        <f t="shared" ca="1" si="65"/>
        <v>749.53697005382742</v>
      </c>
      <c r="X1372" s="12">
        <v>443.99043285022873</v>
      </c>
      <c r="AE1372" s="8">
        <v>1370</v>
      </c>
      <c r="AF1372" s="12">
        <v>183368.1</v>
      </c>
      <c r="AG1372" s="8">
        <f t="shared" si="66"/>
        <v>0.68500000000000005</v>
      </c>
    </row>
    <row r="1373" spans="14:33" x14ac:dyDescent="0.25">
      <c r="N1373" s="7">
        <v>1371</v>
      </c>
      <c r="O1373" s="7">
        <f t="shared" ca="1" si="64"/>
        <v>0.33003936184073113</v>
      </c>
      <c r="P1373" s="20">
        <f t="shared" ca="1" si="65"/>
        <v>535.02026690666321</v>
      </c>
      <c r="X1373" s="12">
        <v>597.93890464139713</v>
      </c>
      <c r="AE1373" s="8">
        <v>1371</v>
      </c>
      <c r="AF1373" s="12">
        <v>183386.5</v>
      </c>
      <c r="AG1373" s="8">
        <f t="shared" si="66"/>
        <v>0.6855</v>
      </c>
    </row>
    <row r="1374" spans="14:33" x14ac:dyDescent="0.25">
      <c r="N1374" s="7">
        <v>1372</v>
      </c>
      <c r="O1374" s="7">
        <f t="shared" ca="1" si="64"/>
        <v>0.69312888522304639</v>
      </c>
      <c r="P1374" s="20">
        <f t="shared" ca="1" si="65"/>
        <v>652.52412057384572</v>
      </c>
      <c r="X1374" s="12">
        <v>843.19299055650879</v>
      </c>
      <c r="AE1374" s="8">
        <v>1372</v>
      </c>
      <c r="AF1374" s="12">
        <v>183403.8</v>
      </c>
      <c r="AG1374" s="8">
        <f t="shared" si="66"/>
        <v>0.68600000000000005</v>
      </c>
    </row>
    <row r="1375" spans="14:33" x14ac:dyDescent="0.25">
      <c r="N1375" s="7">
        <v>1373</v>
      </c>
      <c r="O1375" s="7">
        <f t="shared" ca="1" si="64"/>
        <v>0.26398911553577364</v>
      </c>
      <c r="P1375" s="20">
        <f t="shared" ca="1" si="65"/>
        <v>511.67564817094268</v>
      </c>
      <c r="X1375" s="12">
        <v>543.14631718107137</v>
      </c>
      <c r="AE1375" s="8">
        <v>1373</v>
      </c>
      <c r="AF1375" s="12">
        <v>183408.5</v>
      </c>
      <c r="AG1375" s="8">
        <f t="shared" si="66"/>
        <v>0.6865</v>
      </c>
    </row>
    <row r="1376" spans="14:33" x14ac:dyDescent="0.25">
      <c r="N1376" s="7">
        <v>1374</v>
      </c>
      <c r="O1376" s="7">
        <f t="shared" ca="1" si="64"/>
        <v>0.89068399851623759</v>
      </c>
      <c r="P1376" s="20">
        <f t="shared" ca="1" si="65"/>
        <v>739.59158149000234</v>
      </c>
      <c r="X1376" s="12">
        <v>360.36776298267637</v>
      </c>
      <c r="AE1376" s="8">
        <v>1374</v>
      </c>
      <c r="AF1376" s="12">
        <v>183412.2</v>
      </c>
      <c r="AG1376" s="8">
        <f t="shared" si="66"/>
        <v>0.68700000000000006</v>
      </c>
    </row>
    <row r="1377" spans="14:33" x14ac:dyDescent="0.25">
      <c r="N1377" s="7">
        <v>1375</v>
      </c>
      <c r="O1377" s="7">
        <f t="shared" ca="1" si="64"/>
        <v>0.78143255177946747</v>
      </c>
      <c r="P1377" s="20">
        <f t="shared" ca="1" si="65"/>
        <v>685.89602025382283</v>
      </c>
      <c r="X1377" s="12">
        <v>649.55817078553275</v>
      </c>
      <c r="AE1377" s="8">
        <v>1375</v>
      </c>
      <c r="AF1377" s="12">
        <v>183426.4</v>
      </c>
      <c r="AG1377" s="8">
        <f t="shared" si="66"/>
        <v>0.6875</v>
      </c>
    </row>
    <row r="1378" spans="14:33" x14ac:dyDescent="0.25">
      <c r="N1378" s="7">
        <v>1376</v>
      </c>
      <c r="O1378" s="7">
        <f t="shared" ca="1" si="64"/>
        <v>0.84077972798049383</v>
      </c>
      <c r="P1378" s="20">
        <f t="shared" ca="1" si="65"/>
        <v>712.38268214161633</v>
      </c>
      <c r="X1378" s="12">
        <v>549.60587375082105</v>
      </c>
      <c r="AE1378" s="8">
        <v>1376</v>
      </c>
      <c r="AF1378" s="12">
        <v>183468.9</v>
      </c>
      <c r="AG1378" s="8">
        <f t="shared" si="66"/>
        <v>0.68799999999999994</v>
      </c>
    </row>
    <row r="1379" spans="14:33" x14ac:dyDescent="0.25">
      <c r="N1379" s="7">
        <v>1377</v>
      </c>
      <c r="O1379" s="7">
        <f t="shared" ca="1" si="64"/>
        <v>0.36147654710258426</v>
      </c>
      <c r="P1379" s="20">
        <f t="shared" ca="1" si="65"/>
        <v>545.52893880871784</v>
      </c>
      <c r="X1379" s="12">
        <v>652.47252838621307</v>
      </c>
      <c r="AE1379" s="8">
        <v>1377</v>
      </c>
      <c r="AF1379" s="12">
        <v>183498.9</v>
      </c>
      <c r="AG1379" s="8">
        <f t="shared" si="66"/>
        <v>0.6885</v>
      </c>
    </row>
    <row r="1380" spans="14:33" x14ac:dyDescent="0.25">
      <c r="N1380" s="7">
        <v>1378</v>
      </c>
      <c r="O1380" s="7">
        <f t="shared" ca="1" si="64"/>
        <v>0.59709077134722122</v>
      </c>
      <c r="P1380" s="20">
        <f t="shared" ca="1" si="65"/>
        <v>620.34301717237202</v>
      </c>
      <c r="X1380" s="12">
        <v>517.51328636360029</v>
      </c>
      <c r="AE1380" s="8">
        <v>1378</v>
      </c>
      <c r="AF1380" s="12">
        <v>183539.6</v>
      </c>
      <c r="AG1380" s="8">
        <f t="shared" si="66"/>
        <v>0.68899999999999995</v>
      </c>
    </row>
    <row r="1381" spans="14:33" x14ac:dyDescent="0.25">
      <c r="N1381" s="7">
        <v>1379</v>
      </c>
      <c r="O1381" s="7">
        <f t="shared" ca="1" si="64"/>
        <v>0.82785462125542475</v>
      </c>
      <c r="P1381" s="20">
        <f t="shared" ca="1" si="65"/>
        <v>706.19972538185198</v>
      </c>
      <c r="X1381" s="12">
        <v>463.99251768532309</v>
      </c>
      <c r="AE1381" s="8">
        <v>1379</v>
      </c>
      <c r="AF1381" s="12">
        <v>183553.5</v>
      </c>
      <c r="AG1381" s="8">
        <f t="shared" si="66"/>
        <v>0.6895</v>
      </c>
    </row>
    <row r="1382" spans="14:33" x14ac:dyDescent="0.25">
      <c r="N1382" s="7">
        <v>1380</v>
      </c>
      <c r="O1382" s="7">
        <f t="shared" ca="1" si="64"/>
        <v>0.87330523735482579</v>
      </c>
      <c r="P1382" s="20">
        <f t="shared" ca="1" si="65"/>
        <v>729.38575162761038</v>
      </c>
      <c r="X1382" s="12">
        <v>565.7293130221924</v>
      </c>
      <c r="AE1382" s="8">
        <v>1380</v>
      </c>
      <c r="AF1382" s="12">
        <v>183558.9</v>
      </c>
      <c r="AG1382" s="8">
        <f t="shared" si="66"/>
        <v>0.69</v>
      </c>
    </row>
    <row r="1383" spans="14:33" x14ac:dyDescent="0.25">
      <c r="N1383" s="7">
        <v>1381</v>
      </c>
      <c r="O1383" s="7">
        <f t="shared" ca="1" si="64"/>
        <v>0.55124592479222101</v>
      </c>
      <c r="P1383" s="20">
        <f t="shared" ca="1" si="65"/>
        <v>605.72722457098939</v>
      </c>
      <c r="X1383" s="12">
        <v>674.18722798364831</v>
      </c>
      <c r="AE1383" s="8">
        <v>1381</v>
      </c>
      <c r="AF1383" s="12">
        <v>183599.5</v>
      </c>
      <c r="AG1383" s="8">
        <f t="shared" si="66"/>
        <v>0.6905</v>
      </c>
    </row>
    <row r="1384" spans="14:33" x14ac:dyDescent="0.25">
      <c r="N1384" s="7">
        <v>1382</v>
      </c>
      <c r="O1384" s="7">
        <f t="shared" ca="1" si="64"/>
        <v>0.83970861393245733</v>
      </c>
      <c r="P1384" s="20">
        <f t="shared" ca="1" si="65"/>
        <v>711.85955048969822</v>
      </c>
      <c r="X1384" s="12">
        <v>418.15093122039298</v>
      </c>
      <c r="AE1384" s="8">
        <v>1382</v>
      </c>
      <c r="AF1384" s="12">
        <v>183600.5</v>
      </c>
      <c r="AG1384" s="8">
        <f t="shared" si="66"/>
        <v>0.69099999999999995</v>
      </c>
    </row>
    <row r="1385" spans="14:33" x14ac:dyDescent="0.25">
      <c r="N1385" s="7">
        <v>1383</v>
      </c>
      <c r="O1385" s="7">
        <f t="shared" ca="1" si="64"/>
        <v>0.560360017874586</v>
      </c>
      <c r="P1385" s="20">
        <f t="shared" ca="1" si="65"/>
        <v>608.61065515445944</v>
      </c>
      <c r="X1385" s="12">
        <v>503.10850598313601</v>
      </c>
      <c r="AE1385" s="8">
        <v>1383</v>
      </c>
      <c r="AF1385" s="12">
        <v>183602.9</v>
      </c>
      <c r="AG1385" s="8">
        <f t="shared" si="66"/>
        <v>0.6915</v>
      </c>
    </row>
    <row r="1386" spans="14:33" x14ac:dyDescent="0.25">
      <c r="N1386" s="7">
        <v>1384</v>
      </c>
      <c r="O1386" s="7">
        <f t="shared" ca="1" si="64"/>
        <v>3.5692870065141769E-2</v>
      </c>
      <c r="P1386" s="20">
        <f t="shared" ca="1" si="65"/>
        <v>380.29417441874682</v>
      </c>
      <c r="X1386" s="12">
        <v>633.22256266920533</v>
      </c>
      <c r="AE1386" s="8">
        <v>1384</v>
      </c>
      <c r="AF1386" s="12">
        <v>183622.6</v>
      </c>
      <c r="AG1386" s="8">
        <f t="shared" si="66"/>
        <v>0.69199999999999995</v>
      </c>
    </row>
    <row r="1387" spans="14:33" x14ac:dyDescent="0.25">
      <c r="N1387" s="7">
        <v>1385</v>
      </c>
      <c r="O1387" s="7">
        <f t="shared" ca="1" si="64"/>
        <v>0.85077761388161544</v>
      </c>
      <c r="P1387" s="20">
        <f t="shared" ca="1" si="65"/>
        <v>717.36813249224974</v>
      </c>
      <c r="X1387" s="12">
        <v>636.08249232009803</v>
      </c>
      <c r="AE1387" s="8">
        <v>1385</v>
      </c>
      <c r="AF1387" s="12">
        <v>183753.4</v>
      </c>
      <c r="AG1387" s="8">
        <f t="shared" si="66"/>
        <v>0.6925</v>
      </c>
    </row>
    <row r="1388" spans="14:33" x14ac:dyDescent="0.25">
      <c r="N1388" s="7">
        <v>1386</v>
      </c>
      <c r="O1388" s="7">
        <f t="shared" ca="1" si="64"/>
        <v>0.68297692769178053</v>
      </c>
      <c r="P1388" s="20">
        <f t="shared" ca="1" si="65"/>
        <v>648.97368332615827</v>
      </c>
      <c r="X1388" s="12">
        <v>620.93692771383644</v>
      </c>
      <c r="AE1388" s="8">
        <v>1386</v>
      </c>
      <c r="AF1388" s="12">
        <v>183775.9</v>
      </c>
      <c r="AG1388" s="8">
        <f t="shared" si="66"/>
        <v>0.69299999999999995</v>
      </c>
    </row>
    <row r="1389" spans="14:33" x14ac:dyDescent="0.25">
      <c r="N1389" s="7">
        <v>1387</v>
      </c>
      <c r="O1389" s="7">
        <f t="shared" ca="1" si="64"/>
        <v>0.6263715325731779</v>
      </c>
      <c r="P1389" s="20">
        <f t="shared" ca="1" si="65"/>
        <v>629.87293093255653</v>
      </c>
      <c r="X1389" s="12">
        <v>507.72946129137841</v>
      </c>
      <c r="AE1389" s="8">
        <v>1387</v>
      </c>
      <c r="AF1389" s="12">
        <v>183802.9</v>
      </c>
      <c r="AG1389" s="8">
        <f t="shared" si="66"/>
        <v>0.69350000000000001</v>
      </c>
    </row>
    <row r="1390" spans="14:33" x14ac:dyDescent="0.25">
      <c r="N1390" s="7">
        <v>1388</v>
      </c>
      <c r="O1390" s="7">
        <f t="shared" ca="1" si="64"/>
        <v>0.73209154052860892</v>
      </c>
      <c r="P1390" s="20">
        <f t="shared" ca="1" si="65"/>
        <v>666.62160426494074</v>
      </c>
      <c r="X1390" s="12">
        <v>428.46620900643398</v>
      </c>
      <c r="AE1390" s="8">
        <v>1388</v>
      </c>
      <c r="AF1390" s="12">
        <v>183939.7</v>
      </c>
      <c r="AG1390" s="8">
        <f t="shared" si="66"/>
        <v>0.69399999999999995</v>
      </c>
    </row>
    <row r="1391" spans="14:33" x14ac:dyDescent="0.25">
      <c r="N1391" s="7">
        <v>1389</v>
      </c>
      <c r="O1391" s="7">
        <f t="shared" ca="1" si="64"/>
        <v>0.95054429301985399</v>
      </c>
      <c r="P1391" s="20">
        <f t="shared" ca="1" si="65"/>
        <v>786.45161800806773</v>
      </c>
      <c r="X1391" s="12">
        <v>471.69228760016921</v>
      </c>
      <c r="AE1391" s="8">
        <v>1389</v>
      </c>
      <c r="AF1391" s="12">
        <v>183949.4</v>
      </c>
      <c r="AG1391" s="8">
        <f t="shared" si="66"/>
        <v>0.69450000000000001</v>
      </c>
    </row>
    <row r="1392" spans="14:33" x14ac:dyDescent="0.25">
      <c r="N1392" s="7">
        <v>1390</v>
      </c>
      <c r="O1392" s="7">
        <f t="shared" ca="1" si="64"/>
        <v>0.55578499218203037</v>
      </c>
      <c r="P1392" s="20">
        <f t="shared" ca="1" si="65"/>
        <v>607.16214447034486</v>
      </c>
      <c r="X1392" s="12">
        <v>575.67072743287929</v>
      </c>
      <c r="AE1392" s="8">
        <v>1390</v>
      </c>
      <c r="AF1392" s="12">
        <v>183959.3</v>
      </c>
      <c r="AG1392" s="8">
        <f t="shared" si="66"/>
        <v>0.69499999999999995</v>
      </c>
    </row>
    <row r="1393" spans="14:33" x14ac:dyDescent="0.25">
      <c r="N1393" s="7">
        <v>1391</v>
      </c>
      <c r="O1393" s="7">
        <f t="shared" ca="1" si="64"/>
        <v>1.3758036458284661E-2</v>
      </c>
      <c r="P1393" s="20">
        <f t="shared" ca="1" si="65"/>
        <v>341.66847435530724</v>
      </c>
      <c r="X1393" s="12">
        <v>581.66965655253216</v>
      </c>
      <c r="AE1393" s="8">
        <v>1391</v>
      </c>
      <c r="AF1393" s="12">
        <v>183984.6</v>
      </c>
      <c r="AG1393" s="8">
        <f t="shared" si="66"/>
        <v>0.69550000000000001</v>
      </c>
    </row>
    <row r="1394" spans="14:33" x14ac:dyDescent="0.25">
      <c r="N1394" s="7">
        <v>1392</v>
      </c>
      <c r="O1394" s="7">
        <f t="shared" ca="1" si="64"/>
        <v>0.64756763391637928</v>
      </c>
      <c r="P1394" s="20">
        <f t="shared" ca="1" si="65"/>
        <v>636.90424488638803</v>
      </c>
      <c r="X1394" s="12">
        <v>642.74870114723694</v>
      </c>
      <c r="AE1394" s="8">
        <v>1392</v>
      </c>
      <c r="AF1394" s="12">
        <v>184008.3</v>
      </c>
      <c r="AG1394" s="8">
        <f t="shared" si="66"/>
        <v>0.69599999999999995</v>
      </c>
    </row>
    <row r="1395" spans="14:33" x14ac:dyDescent="0.25">
      <c r="N1395" s="7">
        <v>1393</v>
      </c>
      <c r="O1395" s="7">
        <f t="shared" ca="1" si="64"/>
        <v>0.27068875232137968</v>
      </c>
      <c r="P1395" s="20">
        <f t="shared" ca="1" si="65"/>
        <v>514.14391604306354</v>
      </c>
      <c r="X1395" s="12">
        <v>615.77307148443856</v>
      </c>
      <c r="AE1395" s="8">
        <v>1393</v>
      </c>
      <c r="AF1395" s="12">
        <v>184016.6</v>
      </c>
      <c r="AG1395" s="8">
        <f t="shared" si="66"/>
        <v>0.69650000000000001</v>
      </c>
    </row>
    <row r="1396" spans="14:33" x14ac:dyDescent="0.25">
      <c r="N1396" s="7">
        <v>1394</v>
      </c>
      <c r="O1396" s="7">
        <f t="shared" ca="1" si="64"/>
        <v>7.5914317913926777E-2</v>
      </c>
      <c r="P1396" s="20">
        <f t="shared" ca="1" si="65"/>
        <v>419.07063042539386</v>
      </c>
      <c r="X1396" s="12">
        <v>376.62194568993243</v>
      </c>
      <c r="AE1396" s="8">
        <v>1394</v>
      </c>
      <c r="AF1396" s="12">
        <v>184033.4</v>
      </c>
      <c r="AG1396" s="8">
        <f t="shared" si="66"/>
        <v>0.69699999999999995</v>
      </c>
    </row>
    <row r="1397" spans="14:33" x14ac:dyDescent="0.25">
      <c r="N1397" s="7">
        <v>1395</v>
      </c>
      <c r="O1397" s="7">
        <f t="shared" ca="1" si="64"/>
        <v>0.70183120310953495</v>
      </c>
      <c r="P1397" s="20">
        <f t="shared" ca="1" si="65"/>
        <v>655.60462303307827</v>
      </c>
      <c r="X1397" s="12">
        <v>513.81739041692686</v>
      </c>
      <c r="AE1397" s="8">
        <v>1395</v>
      </c>
      <c r="AF1397" s="12">
        <v>184082.5</v>
      </c>
      <c r="AG1397" s="8">
        <f t="shared" si="66"/>
        <v>0.69750000000000001</v>
      </c>
    </row>
    <row r="1398" spans="14:33" x14ac:dyDescent="0.25">
      <c r="N1398" s="7">
        <v>1396</v>
      </c>
      <c r="O1398" s="7">
        <f t="shared" ca="1" si="64"/>
        <v>0.87804542147988929</v>
      </c>
      <c r="P1398" s="20">
        <f t="shared" ca="1" si="65"/>
        <v>732.07773227786981</v>
      </c>
      <c r="X1398" s="12">
        <v>572.27700016864856</v>
      </c>
      <c r="AE1398" s="8">
        <v>1396</v>
      </c>
      <c r="AF1398" s="12">
        <v>184098.5</v>
      </c>
      <c r="AG1398" s="8">
        <f t="shared" si="66"/>
        <v>0.69799999999999995</v>
      </c>
    </row>
    <row r="1399" spans="14:33" x14ac:dyDescent="0.25">
      <c r="N1399" s="7">
        <v>1397</v>
      </c>
      <c r="O1399" s="7">
        <f t="shared" ca="1" si="64"/>
        <v>0.27398774040716889</v>
      </c>
      <c r="P1399" s="20">
        <f t="shared" ca="1" si="65"/>
        <v>515.34964745076547</v>
      </c>
      <c r="X1399" s="12">
        <v>601.53663551011778</v>
      </c>
      <c r="AE1399" s="8">
        <v>1397</v>
      </c>
      <c r="AF1399" s="12">
        <v>184118.2</v>
      </c>
      <c r="AG1399" s="8">
        <f t="shared" si="66"/>
        <v>0.69850000000000001</v>
      </c>
    </row>
    <row r="1400" spans="14:33" x14ac:dyDescent="0.25">
      <c r="N1400" s="7">
        <v>1398</v>
      </c>
      <c r="O1400" s="7">
        <f t="shared" ca="1" si="64"/>
        <v>0.97125939986118137</v>
      </c>
      <c r="P1400" s="20">
        <f t="shared" ca="1" si="65"/>
        <v>812.65664350314705</v>
      </c>
      <c r="X1400" s="12">
        <v>704.07116669210154</v>
      </c>
      <c r="AE1400" s="8">
        <v>1398</v>
      </c>
      <c r="AF1400" s="12">
        <v>184144.7</v>
      </c>
      <c r="AG1400" s="8">
        <f t="shared" si="66"/>
        <v>0.69899999999999995</v>
      </c>
    </row>
    <row r="1401" spans="14:33" x14ac:dyDescent="0.25">
      <c r="N1401" s="7">
        <v>1399</v>
      </c>
      <c r="O1401" s="7">
        <f t="shared" ca="1" si="64"/>
        <v>0.52970263476537927</v>
      </c>
      <c r="P1401" s="20">
        <f t="shared" ca="1" si="65"/>
        <v>598.94154963773656</v>
      </c>
      <c r="X1401" s="12">
        <v>524.11023320743152</v>
      </c>
      <c r="AE1401" s="8">
        <v>1399</v>
      </c>
      <c r="AF1401" s="12">
        <v>184186.5</v>
      </c>
      <c r="AG1401" s="8">
        <f t="shared" si="66"/>
        <v>0.69950000000000001</v>
      </c>
    </row>
    <row r="1402" spans="14:33" x14ac:dyDescent="0.25">
      <c r="N1402" s="7">
        <v>1400</v>
      </c>
      <c r="O1402" s="7">
        <f t="shared" ca="1" si="64"/>
        <v>0.88236120406964968</v>
      </c>
      <c r="P1402" s="20">
        <f t="shared" ca="1" si="65"/>
        <v>734.58595373525043</v>
      </c>
      <c r="X1402" s="12">
        <v>484.68554362860061</v>
      </c>
      <c r="AE1402" s="8">
        <v>1400</v>
      </c>
      <c r="AF1402" s="12">
        <v>184226.7</v>
      </c>
      <c r="AG1402" s="8">
        <f t="shared" si="66"/>
        <v>0.7</v>
      </c>
    </row>
    <row r="1403" spans="14:33" x14ac:dyDescent="0.25">
      <c r="N1403" s="7">
        <v>1401</v>
      </c>
      <c r="O1403" s="7">
        <f t="shared" ca="1" si="64"/>
        <v>2.9384110668564278E-2</v>
      </c>
      <c r="P1403" s="20">
        <f t="shared" ca="1" si="65"/>
        <v>371.61252530643065</v>
      </c>
      <c r="X1403" s="12">
        <v>582.64036755992902</v>
      </c>
      <c r="AE1403" s="8">
        <v>1401</v>
      </c>
      <c r="AF1403" s="12">
        <v>184265.3</v>
      </c>
      <c r="AG1403" s="8">
        <f t="shared" si="66"/>
        <v>0.70050000000000001</v>
      </c>
    </row>
    <row r="1404" spans="14:33" x14ac:dyDescent="0.25">
      <c r="N1404" s="7">
        <v>1402</v>
      </c>
      <c r="O1404" s="7">
        <f t="shared" ca="1" si="64"/>
        <v>0.48594619500364478</v>
      </c>
      <c r="P1404" s="20">
        <f t="shared" ca="1" si="65"/>
        <v>585.22618245306671</v>
      </c>
      <c r="X1404" s="12">
        <v>726.0948000479749</v>
      </c>
      <c r="AE1404" s="8">
        <v>1402</v>
      </c>
      <c r="AF1404" s="12">
        <v>184287.8</v>
      </c>
      <c r="AG1404" s="8">
        <f t="shared" si="66"/>
        <v>0.70099999999999996</v>
      </c>
    </row>
    <row r="1405" spans="14:33" x14ac:dyDescent="0.25">
      <c r="N1405" s="7">
        <v>1403</v>
      </c>
      <c r="O1405" s="7">
        <f t="shared" ca="1" si="64"/>
        <v>0.84395629267868033</v>
      </c>
      <c r="P1405" s="20">
        <f t="shared" ca="1" si="65"/>
        <v>713.94626763937993</v>
      </c>
      <c r="X1405" s="12">
        <v>775.95766096944999</v>
      </c>
      <c r="AE1405" s="8">
        <v>1403</v>
      </c>
      <c r="AF1405" s="12">
        <v>184321.2</v>
      </c>
      <c r="AG1405" s="8">
        <f t="shared" si="66"/>
        <v>0.70150000000000001</v>
      </c>
    </row>
    <row r="1406" spans="14:33" x14ac:dyDescent="0.25">
      <c r="N1406" s="7">
        <v>1404</v>
      </c>
      <c r="O1406" s="7">
        <f t="shared" ca="1" si="64"/>
        <v>0.82798849847631317</v>
      </c>
      <c r="P1406" s="20">
        <f t="shared" ca="1" si="65"/>
        <v>706.26238217193577</v>
      </c>
      <c r="X1406" s="12">
        <v>526.85602644951814</v>
      </c>
      <c r="AE1406" s="8">
        <v>1404</v>
      </c>
      <c r="AF1406" s="12">
        <v>184384.2</v>
      </c>
      <c r="AG1406" s="8">
        <f t="shared" si="66"/>
        <v>0.70199999999999996</v>
      </c>
    </row>
    <row r="1407" spans="14:33" x14ac:dyDescent="0.25">
      <c r="N1407" s="7">
        <v>1405</v>
      </c>
      <c r="O1407" s="7">
        <f t="shared" ca="1" si="64"/>
        <v>0.61101703134944529</v>
      </c>
      <c r="P1407" s="20">
        <f t="shared" ca="1" si="65"/>
        <v>624.85209783552762</v>
      </c>
      <c r="X1407" s="12">
        <v>576.19718616259161</v>
      </c>
      <c r="AE1407" s="8">
        <v>1405</v>
      </c>
      <c r="AF1407" s="12">
        <v>184404.6</v>
      </c>
      <c r="AG1407" s="8">
        <f t="shared" si="66"/>
        <v>0.70250000000000001</v>
      </c>
    </row>
    <row r="1408" spans="14:33" x14ac:dyDescent="0.25">
      <c r="N1408" s="7">
        <v>1406</v>
      </c>
      <c r="O1408" s="7">
        <f t="shared" ca="1" si="64"/>
        <v>0.51630894043637843</v>
      </c>
      <c r="P1408" s="20">
        <f t="shared" ca="1" si="65"/>
        <v>594.73792485195088</v>
      </c>
      <c r="X1408" s="12">
        <v>490.69752949347816</v>
      </c>
      <c r="AE1408" s="8">
        <v>1406</v>
      </c>
      <c r="AF1408" s="12">
        <v>184434.8</v>
      </c>
      <c r="AG1408" s="8">
        <f t="shared" si="66"/>
        <v>0.70299999999999996</v>
      </c>
    </row>
    <row r="1409" spans="14:33" x14ac:dyDescent="0.25">
      <c r="N1409" s="7">
        <v>1407</v>
      </c>
      <c r="O1409" s="7">
        <f t="shared" ca="1" si="64"/>
        <v>9.4933322991622715E-2</v>
      </c>
      <c r="P1409" s="20">
        <f t="shared" ca="1" si="65"/>
        <v>432.48172881524073</v>
      </c>
      <c r="X1409" s="12">
        <v>428.54128805729675</v>
      </c>
      <c r="AE1409" s="8">
        <v>1407</v>
      </c>
      <c r="AF1409" s="12">
        <v>184441.2</v>
      </c>
      <c r="AG1409" s="8">
        <f t="shared" si="66"/>
        <v>0.70350000000000001</v>
      </c>
    </row>
    <row r="1410" spans="14:33" x14ac:dyDescent="0.25">
      <c r="N1410" s="7">
        <v>1408</v>
      </c>
      <c r="O1410" s="7">
        <f t="shared" ca="1" si="64"/>
        <v>5.7683497757051172E-2</v>
      </c>
      <c r="P1410" s="20">
        <f t="shared" ca="1" si="65"/>
        <v>403.90825225922504</v>
      </c>
      <c r="X1410" s="12">
        <v>627.95278723778517</v>
      </c>
      <c r="AE1410" s="8">
        <v>1408</v>
      </c>
      <c r="AF1410" s="12">
        <v>184485</v>
      </c>
      <c r="AG1410" s="8">
        <f t="shared" si="66"/>
        <v>0.70399999999999996</v>
      </c>
    </row>
    <row r="1411" spans="14:33" x14ac:dyDescent="0.25">
      <c r="N1411" s="7">
        <v>1409</v>
      </c>
      <c r="O1411" s="7">
        <f t="shared" ca="1" si="64"/>
        <v>0.76389110316189246</v>
      </c>
      <c r="P1411" s="20">
        <f t="shared" ca="1" si="65"/>
        <v>678.82277117042486</v>
      </c>
      <c r="X1411" s="12">
        <v>676.18171737963723</v>
      </c>
      <c r="AE1411" s="8">
        <v>1409</v>
      </c>
      <c r="AF1411" s="12">
        <v>184496.3</v>
      </c>
      <c r="AG1411" s="8">
        <f t="shared" si="66"/>
        <v>0.70450000000000002</v>
      </c>
    </row>
    <row r="1412" spans="14:33" x14ac:dyDescent="0.25">
      <c r="N1412" s="7">
        <v>1410</v>
      </c>
      <c r="O1412" s="7">
        <f t="shared" ref="O1412:O1475" ca="1" si="67">RAND()</f>
        <v>0.51575725424233232</v>
      </c>
      <c r="P1412" s="20">
        <f t="shared" ref="P1412:P1475" ca="1" si="68">(($L$4*(EXP((_xlfn.NORM.S.INV(O1412)-$L$5)/$L$6)))/(1+EXP((_xlfn.NORM.S.INV(O1412)-$L$5)/$L$6)))+$L$3</f>
        <v>594.56494588035673</v>
      </c>
      <c r="X1412" s="12">
        <v>430.5450021793684</v>
      </c>
      <c r="AE1412" s="8">
        <v>1410</v>
      </c>
      <c r="AF1412" s="12">
        <v>184519.8</v>
      </c>
      <c r="AG1412" s="8">
        <f t="shared" ref="AG1412:AG1475" si="69">AE1412/2000</f>
        <v>0.70499999999999996</v>
      </c>
    </row>
    <row r="1413" spans="14:33" x14ac:dyDescent="0.25">
      <c r="N1413" s="7">
        <v>1411</v>
      </c>
      <c r="O1413" s="7">
        <f t="shared" ca="1" si="67"/>
        <v>0.3806566981735271</v>
      </c>
      <c r="P1413" s="20">
        <f t="shared" ca="1" si="68"/>
        <v>551.80676681098043</v>
      </c>
      <c r="X1413" s="12">
        <v>531.07496954381327</v>
      </c>
      <c r="AE1413" s="8">
        <v>1411</v>
      </c>
      <c r="AF1413" s="12">
        <v>184535.7</v>
      </c>
      <c r="AG1413" s="8">
        <f t="shared" si="69"/>
        <v>0.70550000000000002</v>
      </c>
    </row>
    <row r="1414" spans="14:33" x14ac:dyDescent="0.25">
      <c r="N1414" s="7">
        <v>1412</v>
      </c>
      <c r="O1414" s="7">
        <f t="shared" ca="1" si="67"/>
        <v>0.95125141991834883</v>
      </c>
      <c r="P1414" s="20">
        <f t="shared" ca="1" si="68"/>
        <v>787.19974847864137</v>
      </c>
      <c r="X1414" s="12">
        <v>454.12226121752002</v>
      </c>
      <c r="AE1414" s="8">
        <v>1412</v>
      </c>
      <c r="AF1414" s="12">
        <v>184539.5</v>
      </c>
      <c r="AG1414" s="8">
        <f t="shared" si="69"/>
        <v>0.70599999999999996</v>
      </c>
    </row>
    <row r="1415" spans="14:33" x14ac:dyDescent="0.25">
      <c r="N1415" s="7">
        <v>1413</v>
      </c>
      <c r="O1415" s="7">
        <f t="shared" ca="1" si="67"/>
        <v>0.44084090822914834</v>
      </c>
      <c r="P1415" s="20">
        <f t="shared" ca="1" si="68"/>
        <v>571.05395835867171</v>
      </c>
      <c r="X1415" s="12">
        <v>665.14317178580336</v>
      </c>
      <c r="AE1415" s="8">
        <v>1413</v>
      </c>
      <c r="AF1415" s="12">
        <v>184544.5</v>
      </c>
      <c r="AG1415" s="8">
        <f t="shared" si="69"/>
        <v>0.70650000000000002</v>
      </c>
    </row>
    <row r="1416" spans="14:33" x14ac:dyDescent="0.25">
      <c r="N1416" s="7">
        <v>1414</v>
      </c>
      <c r="O1416" s="7">
        <f t="shared" ca="1" si="67"/>
        <v>0.2432003322382158</v>
      </c>
      <c r="P1416" s="20">
        <f t="shared" ca="1" si="68"/>
        <v>503.83346116993062</v>
      </c>
      <c r="X1416" s="12">
        <v>605.16998076627692</v>
      </c>
      <c r="AE1416" s="8">
        <v>1414</v>
      </c>
      <c r="AF1416" s="12">
        <v>184720.1</v>
      </c>
      <c r="AG1416" s="8">
        <f t="shared" si="69"/>
        <v>0.70699999999999996</v>
      </c>
    </row>
    <row r="1417" spans="14:33" x14ac:dyDescent="0.25">
      <c r="N1417" s="7">
        <v>1415</v>
      </c>
      <c r="O1417" s="7">
        <f t="shared" ca="1" si="67"/>
        <v>0.24705975914084499</v>
      </c>
      <c r="P1417" s="20">
        <f t="shared" ca="1" si="68"/>
        <v>505.3117707442064</v>
      </c>
      <c r="X1417" s="12">
        <v>690.91859974332772</v>
      </c>
      <c r="AE1417" s="8">
        <v>1415</v>
      </c>
      <c r="AF1417" s="12">
        <v>184734.6</v>
      </c>
      <c r="AG1417" s="8">
        <f t="shared" si="69"/>
        <v>0.70750000000000002</v>
      </c>
    </row>
    <row r="1418" spans="14:33" x14ac:dyDescent="0.25">
      <c r="N1418" s="7">
        <v>1416</v>
      </c>
      <c r="O1418" s="7">
        <f t="shared" ca="1" si="67"/>
        <v>0.45269979431197505</v>
      </c>
      <c r="P1418" s="20">
        <f t="shared" ca="1" si="68"/>
        <v>574.79224064963842</v>
      </c>
      <c r="X1418" s="12">
        <v>644.6438192509022</v>
      </c>
      <c r="AE1418" s="8">
        <v>1416</v>
      </c>
      <c r="AF1418" s="12">
        <v>184738.4</v>
      </c>
      <c r="AG1418" s="8">
        <f t="shared" si="69"/>
        <v>0.70799999999999996</v>
      </c>
    </row>
    <row r="1419" spans="14:33" x14ac:dyDescent="0.25">
      <c r="N1419" s="7">
        <v>1417</v>
      </c>
      <c r="O1419" s="7">
        <f t="shared" ca="1" si="67"/>
        <v>0.77845098620607478</v>
      </c>
      <c r="P1419" s="20">
        <f t="shared" ca="1" si="68"/>
        <v>684.67410714757159</v>
      </c>
      <c r="X1419" s="12">
        <v>480.88874855447</v>
      </c>
      <c r="AE1419" s="8">
        <v>1417</v>
      </c>
      <c r="AF1419" s="12">
        <v>184743.6</v>
      </c>
      <c r="AG1419" s="8">
        <f t="shared" si="69"/>
        <v>0.70850000000000002</v>
      </c>
    </row>
    <row r="1420" spans="14:33" x14ac:dyDescent="0.25">
      <c r="N1420" s="7">
        <v>1418</v>
      </c>
      <c r="O1420" s="7">
        <f t="shared" ca="1" si="67"/>
        <v>0.12442843108587043</v>
      </c>
      <c r="P1420" s="20">
        <f t="shared" ca="1" si="68"/>
        <v>450.22275616696754</v>
      </c>
      <c r="X1420" s="12">
        <v>685.73971110169555</v>
      </c>
      <c r="AE1420" s="8">
        <v>1418</v>
      </c>
      <c r="AF1420" s="12">
        <v>184751.6</v>
      </c>
      <c r="AG1420" s="8">
        <f t="shared" si="69"/>
        <v>0.70899999999999996</v>
      </c>
    </row>
    <row r="1421" spans="14:33" x14ac:dyDescent="0.25">
      <c r="N1421" s="7">
        <v>1419</v>
      </c>
      <c r="O1421" s="7">
        <f t="shared" ca="1" si="67"/>
        <v>0.47425729519962734</v>
      </c>
      <c r="P1421" s="20">
        <f t="shared" ca="1" si="68"/>
        <v>581.56308332532399</v>
      </c>
      <c r="X1421" s="12">
        <v>690.01148597464658</v>
      </c>
      <c r="AE1421" s="8">
        <v>1419</v>
      </c>
      <c r="AF1421" s="12">
        <v>184838.9</v>
      </c>
      <c r="AG1421" s="8">
        <f t="shared" si="69"/>
        <v>0.70950000000000002</v>
      </c>
    </row>
    <row r="1422" spans="14:33" x14ac:dyDescent="0.25">
      <c r="N1422" s="7">
        <v>1420</v>
      </c>
      <c r="O1422" s="7">
        <f t="shared" ca="1" si="67"/>
        <v>0.62177208313191157</v>
      </c>
      <c r="P1422" s="20">
        <f t="shared" ca="1" si="68"/>
        <v>628.36304843013306</v>
      </c>
      <c r="X1422" s="12">
        <v>429.15535573866811</v>
      </c>
      <c r="AE1422" s="8">
        <v>1420</v>
      </c>
      <c r="AF1422" s="12">
        <v>184865.9</v>
      </c>
      <c r="AG1422" s="8">
        <f t="shared" si="69"/>
        <v>0.71</v>
      </c>
    </row>
    <row r="1423" spans="14:33" x14ac:dyDescent="0.25">
      <c r="N1423" s="7">
        <v>1421</v>
      </c>
      <c r="O1423" s="7">
        <f t="shared" ca="1" si="67"/>
        <v>0.64536441445047854</v>
      </c>
      <c r="P1423" s="20">
        <f t="shared" ca="1" si="68"/>
        <v>636.16736013421041</v>
      </c>
      <c r="X1423" s="12">
        <v>590.45975035506035</v>
      </c>
      <c r="AE1423" s="8">
        <v>1421</v>
      </c>
      <c r="AF1423" s="12">
        <v>184888.4</v>
      </c>
      <c r="AG1423" s="8">
        <f t="shared" si="69"/>
        <v>0.71050000000000002</v>
      </c>
    </row>
    <row r="1424" spans="14:33" x14ac:dyDescent="0.25">
      <c r="N1424" s="7">
        <v>1422</v>
      </c>
      <c r="O1424" s="7">
        <f t="shared" ca="1" si="67"/>
        <v>0.77411651862541986</v>
      </c>
      <c r="P1424" s="20">
        <f t="shared" ca="1" si="68"/>
        <v>682.91254657526963</v>
      </c>
      <c r="X1424" s="12">
        <v>601.90584642095791</v>
      </c>
      <c r="AE1424" s="8">
        <v>1422</v>
      </c>
      <c r="AF1424" s="12">
        <v>184927.3</v>
      </c>
      <c r="AG1424" s="8">
        <f t="shared" si="69"/>
        <v>0.71099999999999997</v>
      </c>
    </row>
    <row r="1425" spans="14:33" x14ac:dyDescent="0.25">
      <c r="N1425" s="7">
        <v>1423</v>
      </c>
      <c r="O1425" s="7">
        <f t="shared" ca="1" si="67"/>
        <v>0.48778783413989391</v>
      </c>
      <c r="P1425" s="20">
        <f t="shared" ca="1" si="68"/>
        <v>585.80304928446526</v>
      </c>
      <c r="X1425" s="12">
        <v>729.21650803995419</v>
      </c>
      <c r="AE1425" s="8">
        <v>1423</v>
      </c>
      <c r="AF1425" s="12">
        <v>185011.8</v>
      </c>
      <c r="AG1425" s="8">
        <f t="shared" si="69"/>
        <v>0.71150000000000002</v>
      </c>
    </row>
    <row r="1426" spans="14:33" x14ac:dyDescent="0.25">
      <c r="N1426" s="7">
        <v>1424</v>
      </c>
      <c r="O1426" s="7">
        <f t="shared" ca="1" si="67"/>
        <v>0.31097354289409407</v>
      </c>
      <c r="P1426" s="20">
        <f t="shared" ca="1" si="68"/>
        <v>528.48344399159942</v>
      </c>
      <c r="X1426" s="12">
        <v>446.49239208998711</v>
      </c>
      <c r="AE1426" s="8">
        <v>1424</v>
      </c>
      <c r="AF1426" s="12">
        <v>185052.7</v>
      </c>
      <c r="AG1426" s="8">
        <f t="shared" si="69"/>
        <v>0.71199999999999997</v>
      </c>
    </row>
    <row r="1427" spans="14:33" x14ac:dyDescent="0.25">
      <c r="N1427" s="7">
        <v>1425</v>
      </c>
      <c r="O1427" s="7">
        <f t="shared" ca="1" si="67"/>
        <v>0.11879126802077489</v>
      </c>
      <c r="P1427" s="20">
        <f t="shared" ca="1" si="68"/>
        <v>447.05255743837392</v>
      </c>
      <c r="X1427" s="12">
        <v>636.24567331753633</v>
      </c>
      <c r="AE1427" s="8">
        <v>1425</v>
      </c>
      <c r="AF1427" s="12">
        <v>185058.3</v>
      </c>
      <c r="AG1427" s="8">
        <f t="shared" si="69"/>
        <v>0.71250000000000002</v>
      </c>
    </row>
    <row r="1428" spans="14:33" x14ac:dyDescent="0.25">
      <c r="N1428" s="7">
        <v>1426</v>
      </c>
      <c r="O1428" s="7">
        <f t="shared" ca="1" si="67"/>
        <v>0.17780100245027775</v>
      </c>
      <c r="P1428" s="20">
        <f t="shared" ca="1" si="68"/>
        <v>476.74576742223149</v>
      </c>
      <c r="X1428" s="12">
        <v>600.16249617217238</v>
      </c>
      <c r="AE1428" s="8">
        <v>1426</v>
      </c>
      <c r="AF1428" s="12">
        <v>185145.2</v>
      </c>
      <c r="AG1428" s="8">
        <f t="shared" si="69"/>
        <v>0.71299999999999997</v>
      </c>
    </row>
    <row r="1429" spans="14:33" x14ac:dyDescent="0.25">
      <c r="N1429" s="7">
        <v>1427</v>
      </c>
      <c r="O1429" s="7">
        <f t="shared" ca="1" si="67"/>
        <v>0.52857723760780595</v>
      </c>
      <c r="P1429" s="20">
        <f t="shared" ca="1" si="68"/>
        <v>598.58798905191816</v>
      </c>
      <c r="X1429" s="12">
        <v>529.24757266529787</v>
      </c>
      <c r="AE1429" s="8">
        <v>1427</v>
      </c>
      <c r="AF1429" s="12">
        <v>185192.6</v>
      </c>
      <c r="AG1429" s="8">
        <f t="shared" si="69"/>
        <v>0.71350000000000002</v>
      </c>
    </row>
    <row r="1430" spans="14:33" x14ac:dyDescent="0.25">
      <c r="N1430" s="7">
        <v>1428</v>
      </c>
      <c r="O1430" s="7">
        <f t="shared" ca="1" si="67"/>
        <v>0.90631319388472875</v>
      </c>
      <c r="P1430" s="20">
        <f t="shared" ca="1" si="68"/>
        <v>749.69510375728669</v>
      </c>
      <c r="X1430" s="12">
        <v>629.20174412464871</v>
      </c>
      <c r="AE1430" s="8">
        <v>1428</v>
      </c>
      <c r="AF1430" s="12">
        <v>185244.5</v>
      </c>
      <c r="AG1430" s="8">
        <f t="shared" si="69"/>
        <v>0.71399999999999997</v>
      </c>
    </row>
    <row r="1431" spans="14:33" x14ac:dyDescent="0.25">
      <c r="N1431" s="7">
        <v>1429</v>
      </c>
      <c r="O1431" s="7">
        <f t="shared" ca="1" si="67"/>
        <v>0.56606909409883888</v>
      </c>
      <c r="P1431" s="20">
        <f t="shared" ca="1" si="68"/>
        <v>610.42162098219137</v>
      </c>
      <c r="X1431" s="12">
        <v>630.803763415763</v>
      </c>
      <c r="AE1431" s="8">
        <v>1429</v>
      </c>
      <c r="AF1431" s="12">
        <v>185247.9</v>
      </c>
      <c r="AG1431" s="8">
        <f t="shared" si="69"/>
        <v>0.71450000000000002</v>
      </c>
    </row>
    <row r="1432" spans="14:33" x14ac:dyDescent="0.25">
      <c r="N1432" s="7">
        <v>1430</v>
      </c>
      <c r="O1432" s="7">
        <f t="shared" ca="1" si="67"/>
        <v>0.57461000638939819</v>
      </c>
      <c r="P1432" s="20">
        <f t="shared" ca="1" si="68"/>
        <v>613.13863865716417</v>
      </c>
      <c r="X1432" s="12">
        <v>568.49522336514042</v>
      </c>
      <c r="AE1432" s="8">
        <v>1430</v>
      </c>
      <c r="AF1432" s="12">
        <v>185286.2</v>
      </c>
      <c r="AG1432" s="8">
        <f t="shared" si="69"/>
        <v>0.71499999999999997</v>
      </c>
    </row>
    <row r="1433" spans="14:33" x14ac:dyDescent="0.25">
      <c r="N1433" s="7">
        <v>1431</v>
      </c>
      <c r="O1433" s="7">
        <f t="shared" ca="1" si="67"/>
        <v>0.52977065605980722</v>
      </c>
      <c r="P1433" s="20">
        <f t="shared" ca="1" si="68"/>
        <v>598.96292195669866</v>
      </c>
      <c r="X1433" s="12">
        <v>743.08970109341908</v>
      </c>
      <c r="AE1433" s="8">
        <v>1431</v>
      </c>
      <c r="AF1433" s="12">
        <v>185290.6</v>
      </c>
      <c r="AG1433" s="8">
        <f t="shared" si="69"/>
        <v>0.71550000000000002</v>
      </c>
    </row>
    <row r="1434" spans="14:33" x14ac:dyDescent="0.25">
      <c r="N1434" s="7">
        <v>1432</v>
      </c>
      <c r="O1434" s="7">
        <f t="shared" ca="1" si="67"/>
        <v>0.20339522833618084</v>
      </c>
      <c r="P1434" s="20">
        <f t="shared" ca="1" si="68"/>
        <v>487.87046808366819</v>
      </c>
      <c r="X1434" s="12">
        <v>424.02512988057708</v>
      </c>
      <c r="AE1434" s="8">
        <v>1432</v>
      </c>
      <c r="AF1434" s="12">
        <v>185303.5</v>
      </c>
      <c r="AG1434" s="8">
        <f t="shared" si="69"/>
        <v>0.71599999999999997</v>
      </c>
    </row>
    <row r="1435" spans="14:33" x14ac:dyDescent="0.25">
      <c r="N1435" s="7">
        <v>1433</v>
      </c>
      <c r="O1435" s="7">
        <f t="shared" ca="1" si="67"/>
        <v>3.7386205790310711E-2</v>
      </c>
      <c r="P1435" s="20">
        <f t="shared" ca="1" si="68"/>
        <v>382.43320904094026</v>
      </c>
      <c r="X1435" s="12">
        <v>721.99785398400888</v>
      </c>
      <c r="AE1435" s="8">
        <v>1433</v>
      </c>
      <c r="AF1435" s="12">
        <v>185339.3</v>
      </c>
      <c r="AG1435" s="8">
        <f t="shared" si="69"/>
        <v>0.71650000000000003</v>
      </c>
    </row>
    <row r="1436" spans="14:33" x14ac:dyDescent="0.25">
      <c r="N1436" s="7">
        <v>1434</v>
      </c>
      <c r="O1436" s="7">
        <f t="shared" ca="1" si="67"/>
        <v>0.18416283037234471</v>
      </c>
      <c r="P1436" s="20">
        <f t="shared" ca="1" si="68"/>
        <v>479.58688812077105</v>
      </c>
      <c r="X1436" s="12">
        <v>382.74928571722279</v>
      </c>
      <c r="AE1436" s="8">
        <v>1434</v>
      </c>
      <c r="AF1436" s="12">
        <v>185382.7</v>
      </c>
      <c r="AG1436" s="8">
        <f t="shared" si="69"/>
        <v>0.71699999999999997</v>
      </c>
    </row>
    <row r="1437" spans="14:33" x14ac:dyDescent="0.25">
      <c r="N1437" s="7">
        <v>1435</v>
      </c>
      <c r="O1437" s="7">
        <f t="shared" ca="1" si="67"/>
        <v>0.81187421457103437</v>
      </c>
      <c r="P1437" s="20">
        <f t="shared" ca="1" si="68"/>
        <v>698.90795753557916</v>
      </c>
      <c r="X1437" s="12">
        <v>829.14120584841237</v>
      </c>
      <c r="AE1437" s="8">
        <v>1435</v>
      </c>
      <c r="AF1437" s="12">
        <v>185387.8</v>
      </c>
      <c r="AG1437" s="8">
        <f t="shared" si="69"/>
        <v>0.71750000000000003</v>
      </c>
    </row>
    <row r="1438" spans="14:33" x14ac:dyDescent="0.25">
      <c r="N1438" s="7">
        <v>1436</v>
      </c>
      <c r="O1438" s="7">
        <f t="shared" ca="1" si="67"/>
        <v>0.5412138350725163</v>
      </c>
      <c r="P1438" s="20">
        <f t="shared" ca="1" si="68"/>
        <v>602.56275411669765</v>
      </c>
      <c r="X1438" s="12">
        <v>739.32419238902935</v>
      </c>
      <c r="AE1438" s="8">
        <v>1436</v>
      </c>
      <c r="AF1438" s="12">
        <v>185421.7</v>
      </c>
      <c r="AG1438" s="8">
        <f t="shared" si="69"/>
        <v>0.71799999999999997</v>
      </c>
    </row>
    <row r="1439" spans="14:33" x14ac:dyDescent="0.25">
      <c r="N1439" s="7">
        <v>1437</v>
      </c>
      <c r="O1439" s="7">
        <f t="shared" ca="1" si="67"/>
        <v>0.47459466859507859</v>
      </c>
      <c r="P1439" s="20">
        <f t="shared" ca="1" si="68"/>
        <v>581.66886656014242</v>
      </c>
      <c r="X1439" s="12">
        <v>437.19007856501446</v>
      </c>
      <c r="AE1439" s="8">
        <v>1437</v>
      </c>
      <c r="AF1439" s="12">
        <v>185446.39999999999</v>
      </c>
      <c r="AG1439" s="8">
        <f t="shared" si="69"/>
        <v>0.71850000000000003</v>
      </c>
    </row>
    <row r="1440" spans="14:33" x14ac:dyDescent="0.25">
      <c r="N1440" s="7">
        <v>1438</v>
      </c>
      <c r="O1440" s="7">
        <f t="shared" ca="1" si="67"/>
        <v>0.28337307664346389</v>
      </c>
      <c r="P1440" s="20">
        <f t="shared" ca="1" si="68"/>
        <v>518.74678567484375</v>
      </c>
      <c r="X1440" s="12">
        <v>660.44821168744716</v>
      </c>
      <c r="AE1440" s="8">
        <v>1438</v>
      </c>
      <c r="AF1440" s="12">
        <v>185474.7</v>
      </c>
      <c r="AG1440" s="8">
        <f t="shared" si="69"/>
        <v>0.71899999999999997</v>
      </c>
    </row>
    <row r="1441" spans="14:33" x14ac:dyDescent="0.25">
      <c r="N1441" s="7">
        <v>1439</v>
      </c>
      <c r="O1441" s="7">
        <f t="shared" ca="1" si="67"/>
        <v>8.0363268604312865E-2</v>
      </c>
      <c r="P1441" s="20">
        <f t="shared" ca="1" si="68"/>
        <v>422.38973696533333</v>
      </c>
      <c r="X1441" s="12">
        <v>585.90341392760024</v>
      </c>
      <c r="AE1441" s="8">
        <v>1439</v>
      </c>
      <c r="AF1441" s="12">
        <v>185478.8</v>
      </c>
      <c r="AG1441" s="8">
        <f t="shared" si="69"/>
        <v>0.71950000000000003</v>
      </c>
    </row>
    <row r="1442" spans="14:33" x14ac:dyDescent="0.25">
      <c r="N1442" s="7">
        <v>1440</v>
      </c>
      <c r="O1442" s="7">
        <f t="shared" ca="1" si="67"/>
        <v>0.65507871292778019</v>
      </c>
      <c r="P1442" s="20">
        <f t="shared" ca="1" si="68"/>
        <v>639.42780952990711</v>
      </c>
      <c r="X1442" s="12">
        <v>569.75287189615301</v>
      </c>
      <c r="AE1442" s="8">
        <v>1440</v>
      </c>
      <c r="AF1442" s="12">
        <v>185522.1</v>
      </c>
      <c r="AG1442" s="8">
        <f t="shared" si="69"/>
        <v>0.72</v>
      </c>
    </row>
    <row r="1443" spans="14:33" x14ac:dyDescent="0.25">
      <c r="N1443" s="7">
        <v>1441</v>
      </c>
      <c r="O1443" s="7">
        <f t="shared" ca="1" si="67"/>
        <v>0.32637429305489885</v>
      </c>
      <c r="P1443" s="20">
        <f t="shared" ca="1" si="68"/>
        <v>533.77426564912457</v>
      </c>
      <c r="X1443" s="12">
        <v>573.4762700562203</v>
      </c>
      <c r="AE1443" s="8">
        <v>1441</v>
      </c>
      <c r="AF1443" s="12">
        <v>185535.3</v>
      </c>
      <c r="AG1443" s="8">
        <f t="shared" si="69"/>
        <v>0.72050000000000003</v>
      </c>
    </row>
    <row r="1444" spans="14:33" x14ac:dyDescent="0.25">
      <c r="N1444" s="7">
        <v>1442</v>
      </c>
      <c r="O1444" s="7">
        <f t="shared" ca="1" si="67"/>
        <v>0.74653454846095957</v>
      </c>
      <c r="P1444" s="20">
        <f t="shared" ca="1" si="68"/>
        <v>672.07375512739281</v>
      </c>
      <c r="X1444" s="12">
        <v>445.94651031680104</v>
      </c>
      <c r="AE1444" s="8">
        <v>1442</v>
      </c>
      <c r="AF1444" s="12">
        <v>185552.4</v>
      </c>
      <c r="AG1444" s="8">
        <f t="shared" si="69"/>
        <v>0.72099999999999997</v>
      </c>
    </row>
    <row r="1445" spans="14:33" x14ac:dyDescent="0.25">
      <c r="N1445" s="7">
        <v>1443</v>
      </c>
      <c r="O1445" s="7">
        <f t="shared" ca="1" si="67"/>
        <v>0.13175740334955388</v>
      </c>
      <c r="P1445" s="20">
        <f t="shared" ca="1" si="68"/>
        <v>454.21647731033346</v>
      </c>
      <c r="X1445" s="12">
        <v>563.40548791463925</v>
      </c>
      <c r="AE1445" s="8">
        <v>1443</v>
      </c>
      <c r="AF1445" s="12">
        <v>185572.6</v>
      </c>
      <c r="AG1445" s="8">
        <f t="shared" si="69"/>
        <v>0.72150000000000003</v>
      </c>
    </row>
    <row r="1446" spans="14:33" x14ac:dyDescent="0.25">
      <c r="N1446" s="7">
        <v>1444</v>
      </c>
      <c r="O1446" s="7">
        <f t="shared" ca="1" si="67"/>
        <v>0.98728524543259766</v>
      </c>
      <c r="P1446" s="20">
        <f t="shared" ca="1" si="68"/>
        <v>845.71966485806956</v>
      </c>
      <c r="X1446" s="12">
        <v>629.82689349197358</v>
      </c>
      <c r="AE1446" s="8">
        <v>1444</v>
      </c>
      <c r="AF1446" s="12">
        <v>185573.3</v>
      </c>
      <c r="AG1446" s="8">
        <f t="shared" si="69"/>
        <v>0.72199999999999998</v>
      </c>
    </row>
    <row r="1447" spans="14:33" x14ac:dyDescent="0.25">
      <c r="N1447" s="7">
        <v>1445</v>
      </c>
      <c r="O1447" s="7">
        <f t="shared" ca="1" si="67"/>
        <v>0.2986286486860783</v>
      </c>
      <c r="P1447" s="20">
        <f t="shared" ca="1" si="68"/>
        <v>524.17214499618069</v>
      </c>
      <c r="X1447" s="12">
        <v>621.06738912624314</v>
      </c>
      <c r="AE1447" s="8">
        <v>1445</v>
      </c>
      <c r="AF1447" s="12">
        <v>185574.2</v>
      </c>
      <c r="AG1447" s="8">
        <f t="shared" si="69"/>
        <v>0.72250000000000003</v>
      </c>
    </row>
    <row r="1448" spans="14:33" x14ac:dyDescent="0.25">
      <c r="N1448" s="7">
        <v>1446</v>
      </c>
      <c r="O1448" s="7">
        <f t="shared" ca="1" si="67"/>
        <v>0.84303274332323053</v>
      </c>
      <c r="P1448" s="20">
        <f t="shared" ca="1" si="68"/>
        <v>713.48977431015953</v>
      </c>
      <c r="X1448" s="12">
        <v>710.27290521219561</v>
      </c>
      <c r="AE1448" s="8">
        <v>1446</v>
      </c>
      <c r="AF1448" s="12">
        <v>185577.4</v>
      </c>
      <c r="AG1448" s="8">
        <f t="shared" si="69"/>
        <v>0.72299999999999998</v>
      </c>
    </row>
    <row r="1449" spans="14:33" x14ac:dyDescent="0.25">
      <c r="N1449" s="7">
        <v>1447</v>
      </c>
      <c r="O1449" s="7">
        <f t="shared" ca="1" si="67"/>
        <v>0.19408120623111302</v>
      </c>
      <c r="P1449" s="20">
        <f t="shared" ca="1" si="68"/>
        <v>483.91297821384092</v>
      </c>
      <c r="X1449" s="12">
        <v>637.98475826047331</v>
      </c>
      <c r="AE1449" s="8">
        <v>1447</v>
      </c>
      <c r="AF1449" s="12">
        <v>185579.8</v>
      </c>
      <c r="AG1449" s="8">
        <f t="shared" si="69"/>
        <v>0.72350000000000003</v>
      </c>
    </row>
    <row r="1450" spans="14:33" x14ac:dyDescent="0.25">
      <c r="N1450" s="7">
        <v>1448</v>
      </c>
      <c r="O1450" s="7">
        <f t="shared" ca="1" si="67"/>
        <v>0.1746174654319621</v>
      </c>
      <c r="P1450" s="20">
        <f t="shared" ca="1" si="68"/>
        <v>475.30320614818362</v>
      </c>
      <c r="X1450" s="12">
        <v>384.62527484916478</v>
      </c>
      <c r="AE1450" s="8">
        <v>1448</v>
      </c>
      <c r="AF1450" s="12">
        <v>185592.8</v>
      </c>
      <c r="AG1450" s="8">
        <f t="shared" si="69"/>
        <v>0.72399999999999998</v>
      </c>
    </row>
    <row r="1451" spans="14:33" x14ac:dyDescent="0.25">
      <c r="N1451" s="7">
        <v>1449</v>
      </c>
      <c r="O1451" s="7">
        <f t="shared" ca="1" si="67"/>
        <v>0.42543195659052446</v>
      </c>
      <c r="P1451" s="20">
        <f t="shared" ca="1" si="68"/>
        <v>566.1759568748605</v>
      </c>
      <c r="X1451" s="12">
        <v>565.99661195548401</v>
      </c>
      <c r="AE1451" s="8">
        <v>1449</v>
      </c>
      <c r="AF1451" s="12">
        <v>185593.5</v>
      </c>
      <c r="AG1451" s="8">
        <f t="shared" si="69"/>
        <v>0.72450000000000003</v>
      </c>
    </row>
    <row r="1452" spans="14:33" x14ac:dyDescent="0.25">
      <c r="N1452" s="7">
        <v>1450</v>
      </c>
      <c r="O1452" s="7">
        <f t="shared" ca="1" si="67"/>
        <v>0.14982916048067296</v>
      </c>
      <c r="P1452" s="20">
        <f t="shared" ca="1" si="68"/>
        <v>463.5293676252162</v>
      </c>
      <c r="X1452" s="12">
        <v>551.48185721848654</v>
      </c>
      <c r="AE1452" s="8">
        <v>1450</v>
      </c>
      <c r="AF1452" s="12">
        <v>185610.5</v>
      </c>
      <c r="AG1452" s="8">
        <f t="shared" si="69"/>
        <v>0.72499999999999998</v>
      </c>
    </row>
    <row r="1453" spans="14:33" x14ac:dyDescent="0.25">
      <c r="N1453" s="7">
        <v>1451</v>
      </c>
      <c r="O1453" s="7">
        <f t="shared" ca="1" si="67"/>
        <v>0.38691298580361488</v>
      </c>
      <c r="P1453" s="20">
        <f t="shared" ca="1" si="68"/>
        <v>553.83634718379426</v>
      </c>
      <c r="X1453" s="12">
        <v>752.36322550053626</v>
      </c>
      <c r="AE1453" s="8">
        <v>1451</v>
      </c>
      <c r="AF1453" s="12">
        <v>185617.3</v>
      </c>
      <c r="AG1453" s="8">
        <f t="shared" si="69"/>
        <v>0.72550000000000003</v>
      </c>
    </row>
    <row r="1454" spans="14:33" x14ac:dyDescent="0.25">
      <c r="N1454" s="7">
        <v>1452</v>
      </c>
      <c r="O1454" s="7">
        <f t="shared" ca="1" si="67"/>
        <v>0.3135416017432644</v>
      </c>
      <c r="P1454" s="20">
        <f t="shared" ca="1" si="68"/>
        <v>529.37216180767609</v>
      </c>
      <c r="X1454" s="12">
        <v>523.46033837428115</v>
      </c>
      <c r="AE1454" s="8">
        <v>1452</v>
      </c>
      <c r="AF1454" s="12">
        <v>185629.3</v>
      </c>
      <c r="AG1454" s="8">
        <f t="shared" si="69"/>
        <v>0.72599999999999998</v>
      </c>
    </row>
    <row r="1455" spans="14:33" x14ac:dyDescent="0.25">
      <c r="N1455" s="7">
        <v>1453</v>
      </c>
      <c r="O1455" s="7">
        <f t="shared" ca="1" si="67"/>
        <v>0.73183721402572555</v>
      </c>
      <c r="P1455" s="20">
        <f t="shared" ca="1" si="68"/>
        <v>666.52681431523342</v>
      </c>
      <c r="X1455" s="12">
        <v>563.13918624765074</v>
      </c>
      <c r="AE1455" s="8">
        <v>1453</v>
      </c>
      <c r="AF1455" s="12">
        <v>185646.8</v>
      </c>
      <c r="AG1455" s="8">
        <f t="shared" si="69"/>
        <v>0.72650000000000003</v>
      </c>
    </row>
    <row r="1456" spans="14:33" x14ac:dyDescent="0.25">
      <c r="N1456" s="7">
        <v>1454</v>
      </c>
      <c r="O1456" s="7">
        <f t="shared" ca="1" si="67"/>
        <v>0.97828556663137023</v>
      </c>
      <c r="P1456" s="20">
        <f t="shared" ca="1" si="68"/>
        <v>824.77770388373312</v>
      </c>
      <c r="X1456" s="12">
        <v>665.85428770628357</v>
      </c>
      <c r="AE1456" s="8">
        <v>1454</v>
      </c>
      <c r="AF1456" s="12">
        <v>185712.8</v>
      </c>
      <c r="AG1456" s="8">
        <f t="shared" si="69"/>
        <v>0.72699999999999998</v>
      </c>
    </row>
    <row r="1457" spans="14:33" x14ac:dyDescent="0.25">
      <c r="N1457" s="7">
        <v>1455</v>
      </c>
      <c r="O1457" s="7">
        <f t="shared" ca="1" si="67"/>
        <v>6.0992712124544601E-3</v>
      </c>
      <c r="P1457" s="20">
        <f t="shared" ca="1" si="68"/>
        <v>315.06356563129498</v>
      </c>
      <c r="X1457" s="12">
        <v>573.52510105348051</v>
      </c>
      <c r="AE1457" s="8">
        <v>1455</v>
      </c>
      <c r="AF1457" s="12">
        <v>185739.5</v>
      </c>
      <c r="AG1457" s="8">
        <f t="shared" si="69"/>
        <v>0.72750000000000004</v>
      </c>
    </row>
    <row r="1458" spans="14:33" x14ac:dyDescent="0.25">
      <c r="N1458" s="7">
        <v>1456</v>
      </c>
      <c r="O1458" s="7">
        <f t="shared" ca="1" si="67"/>
        <v>0.75253838600892886</v>
      </c>
      <c r="P1458" s="20">
        <f t="shared" ca="1" si="68"/>
        <v>674.3825489436598</v>
      </c>
      <c r="X1458" s="12">
        <v>649.63347997203232</v>
      </c>
      <c r="AE1458" s="8">
        <v>1456</v>
      </c>
      <c r="AF1458" s="12">
        <v>185754.9</v>
      </c>
      <c r="AG1458" s="8">
        <f t="shared" si="69"/>
        <v>0.72799999999999998</v>
      </c>
    </row>
    <row r="1459" spans="14:33" x14ac:dyDescent="0.25">
      <c r="N1459" s="7">
        <v>1457</v>
      </c>
      <c r="O1459" s="7">
        <f t="shared" ca="1" si="67"/>
        <v>0.50017726392164941</v>
      </c>
      <c r="P1459" s="20">
        <f t="shared" ca="1" si="68"/>
        <v>589.68325630693766</v>
      </c>
      <c r="X1459" s="12">
        <v>393.2312873099628</v>
      </c>
      <c r="AE1459" s="8">
        <v>1457</v>
      </c>
      <c r="AF1459" s="12">
        <v>185814.2</v>
      </c>
      <c r="AG1459" s="8">
        <f t="shared" si="69"/>
        <v>0.72850000000000004</v>
      </c>
    </row>
    <row r="1460" spans="14:33" x14ac:dyDescent="0.25">
      <c r="N1460" s="7">
        <v>1458</v>
      </c>
      <c r="O1460" s="7">
        <f t="shared" ca="1" si="67"/>
        <v>0.62793158225810874</v>
      </c>
      <c r="P1460" s="20">
        <f t="shared" ca="1" si="68"/>
        <v>630.38626363931235</v>
      </c>
      <c r="X1460" s="12">
        <v>509.41578002365389</v>
      </c>
      <c r="AE1460" s="8">
        <v>1458</v>
      </c>
      <c r="AF1460" s="12">
        <v>185819.2</v>
      </c>
      <c r="AG1460" s="8">
        <f t="shared" si="69"/>
        <v>0.72899999999999998</v>
      </c>
    </row>
    <row r="1461" spans="14:33" x14ac:dyDescent="0.25">
      <c r="N1461" s="7">
        <v>1459</v>
      </c>
      <c r="O1461" s="7">
        <f t="shared" ca="1" si="67"/>
        <v>0.89292274730062804</v>
      </c>
      <c r="P1461" s="20">
        <f t="shared" ca="1" si="68"/>
        <v>740.97909285905951</v>
      </c>
      <c r="X1461" s="12">
        <v>553.05720497903792</v>
      </c>
      <c r="AE1461" s="8">
        <v>1459</v>
      </c>
      <c r="AF1461" s="12">
        <v>185900.79999999999</v>
      </c>
      <c r="AG1461" s="8">
        <f t="shared" si="69"/>
        <v>0.72950000000000004</v>
      </c>
    </row>
    <row r="1462" spans="14:33" x14ac:dyDescent="0.25">
      <c r="N1462" s="7">
        <v>1460</v>
      </c>
      <c r="O1462" s="7">
        <f t="shared" ca="1" si="67"/>
        <v>0.62942329872425151</v>
      </c>
      <c r="P1462" s="20">
        <f t="shared" ca="1" si="68"/>
        <v>630.87769770810166</v>
      </c>
      <c r="X1462" s="12">
        <v>556.64827995221981</v>
      </c>
      <c r="AE1462" s="8">
        <v>1460</v>
      </c>
      <c r="AF1462" s="12">
        <v>185941.8</v>
      </c>
      <c r="AG1462" s="8">
        <f t="shared" si="69"/>
        <v>0.73</v>
      </c>
    </row>
    <row r="1463" spans="14:33" x14ac:dyDescent="0.25">
      <c r="N1463" s="7">
        <v>1461</v>
      </c>
      <c r="O1463" s="7">
        <f t="shared" ca="1" si="67"/>
        <v>0.10232213886269093</v>
      </c>
      <c r="P1463" s="20">
        <f t="shared" ca="1" si="68"/>
        <v>437.2194088291173</v>
      </c>
      <c r="X1463" s="12">
        <v>742.92918008650213</v>
      </c>
      <c r="AE1463" s="8">
        <v>1461</v>
      </c>
      <c r="AF1463" s="12">
        <v>185952.1</v>
      </c>
      <c r="AG1463" s="8">
        <f t="shared" si="69"/>
        <v>0.73050000000000004</v>
      </c>
    </row>
    <row r="1464" spans="14:33" x14ac:dyDescent="0.25">
      <c r="N1464" s="7">
        <v>1462</v>
      </c>
      <c r="O1464" s="7">
        <f t="shared" ca="1" si="67"/>
        <v>0.81397286311056272</v>
      </c>
      <c r="P1464" s="20">
        <f t="shared" ca="1" si="68"/>
        <v>699.84540474294886</v>
      </c>
      <c r="X1464" s="12">
        <v>634.55522607279374</v>
      </c>
      <c r="AE1464" s="8">
        <v>1462</v>
      </c>
      <c r="AF1464" s="12">
        <v>185979.6</v>
      </c>
      <c r="AG1464" s="8">
        <f t="shared" si="69"/>
        <v>0.73099999999999998</v>
      </c>
    </row>
    <row r="1465" spans="14:33" x14ac:dyDescent="0.25">
      <c r="N1465" s="7">
        <v>1463</v>
      </c>
      <c r="O1465" s="7">
        <f t="shared" ca="1" si="67"/>
        <v>0.51708340699268041</v>
      </c>
      <c r="P1465" s="20">
        <f t="shared" ca="1" si="68"/>
        <v>594.98077441412056</v>
      </c>
      <c r="X1465" s="12">
        <v>610.18087363886411</v>
      </c>
      <c r="AE1465" s="8">
        <v>1463</v>
      </c>
      <c r="AF1465" s="12">
        <v>185980.5</v>
      </c>
      <c r="AG1465" s="8">
        <f t="shared" si="69"/>
        <v>0.73150000000000004</v>
      </c>
    </row>
    <row r="1466" spans="14:33" x14ac:dyDescent="0.25">
      <c r="N1466" s="7">
        <v>1464</v>
      </c>
      <c r="O1466" s="7">
        <f t="shared" ca="1" si="67"/>
        <v>0.89196791644570306</v>
      </c>
      <c r="P1466" s="20">
        <f t="shared" ca="1" si="68"/>
        <v>740.38507380151225</v>
      </c>
      <c r="X1466" s="12">
        <v>568.46356285835009</v>
      </c>
      <c r="AE1466" s="8">
        <v>1464</v>
      </c>
      <c r="AF1466" s="12">
        <v>185984.8</v>
      </c>
      <c r="AG1466" s="8">
        <f t="shared" si="69"/>
        <v>0.73199999999999998</v>
      </c>
    </row>
    <row r="1467" spans="14:33" x14ac:dyDescent="0.25">
      <c r="N1467" s="7">
        <v>1465</v>
      </c>
      <c r="O1467" s="7">
        <f t="shared" ca="1" si="67"/>
        <v>0.22956392950573123</v>
      </c>
      <c r="P1467" s="20">
        <f t="shared" ca="1" si="68"/>
        <v>498.51969821081354</v>
      </c>
      <c r="X1467" s="12">
        <v>628.71638125173126</v>
      </c>
      <c r="AE1467" s="8">
        <v>1465</v>
      </c>
      <c r="AF1467" s="12">
        <v>186056.1</v>
      </c>
      <c r="AG1467" s="8">
        <f t="shared" si="69"/>
        <v>0.73250000000000004</v>
      </c>
    </row>
    <row r="1468" spans="14:33" x14ac:dyDescent="0.25">
      <c r="N1468" s="7">
        <v>1466</v>
      </c>
      <c r="O1468" s="7">
        <f t="shared" ca="1" si="67"/>
        <v>0.68350682274076091</v>
      </c>
      <c r="P1468" s="20">
        <f t="shared" ca="1" si="68"/>
        <v>649.15790888837296</v>
      </c>
      <c r="X1468" s="12">
        <v>437.28893939108661</v>
      </c>
      <c r="AE1468" s="8">
        <v>1466</v>
      </c>
      <c r="AF1468" s="12">
        <v>186056.4</v>
      </c>
      <c r="AG1468" s="8">
        <f t="shared" si="69"/>
        <v>0.73299999999999998</v>
      </c>
    </row>
    <row r="1469" spans="14:33" x14ac:dyDescent="0.25">
      <c r="N1469" s="7">
        <v>1467</v>
      </c>
      <c r="O1469" s="7">
        <f t="shared" ca="1" si="67"/>
        <v>0.62636200763074323</v>
      </c>
      <c r="P1469" s="20">
        <f t="shared" ca="1" si="68"/>
        <v>629.86979866725551</v>
      </c>
      <c r="X1469" s="12">
        <v>458.49108373594282</v>
      </c>
      <c r="AE1469" s="8">
        <v>1467</v>
      </c>
      <c r="AF1469" s="12">
        <v>186143.6</v>
      </c>
      <c r="AG1469" s="8">
        <f t="shared" si="69"/>
        <v>0.73350000000000004</v>
      </c>
    </row>
    <row r="1470" spans="14:33" x14ac:dyDescent="0.25">
      <c r="N1470" s="7">
        <v>1468</v>
      </c>
      <c r="O1470" s="7">
        <f t="shared" ca="1" si="67"/>
        <v>6.7151869955666021E-2</v>
      </c>
      <c r="P1470" s="20">
        <f t="shared" ca="1" si="68"/>
        <v>412.13279936121296</v>
      </c>
      <c r="X1470" s="12">
        <v>649.53789293971693</v>
      </c>
      <c r="AE1470" s="8">
        <v>1468</v>
      </c>
      <c r="AF1470" s="12">
        <v>186189.1</v>
      </c>
      <c r="AG1470" s="8">
        <f t="shared" si="69"/>
        <v>0.73399999999999999</v>
      </c>
    </row>
    <row r="1471" spans="14:33" x14ac:dyDescent="0.25">
      <c r="N1471" s="7">
        <v>1469</v>
      </c>
      <c r="O1471" s="7">
        <f t="shared" ca="1" si="67"/>
        <v>0.86164691086215228</v>
      </c>
      <c r="P1471" s="20">
        <f t="shared" ca="1" si="68"/>
        <v>723.01829324924199</v>
      </c>
      <c r="X1471" s="12">
        <v>495.11830503190987</v>
      </c>
      <c r="AE1471" s="8">
        <v>1469</v>
      </c>
      <c r="AF1471" s="12">
        <v>186190.4</v>
      </c>
      <c r="AG1471" s="8">
        <f t="shared" si="69"/>
        <v>0.73450000000000004</v>
      </c>
    </row>
    <row r="1472" spans="14:33" x14ac:dyDescent="0.25">
      <c r="N1472" s="7">
        <v>1470</v>
      </c>
      <c r="O1472" s="7">
        <f t="shared" ca="1" si="67"/>
        <v>7.6517362716612025E-2</v>
      </c>
      <c r="P1472" s="20">
        <f t="shared" ca="1" si="68"/>
        <v>419.52795835760691</v>
      </c>
      <c r="X1472" s="12">
        <v>599.3009051769443</v>
      </c>
      <c r="AE1472" s="8">
        <v>1470</v>
      </c>
      <c r="AF1472" s="12">
        <v>186221.7</v>
      </c>
      <c r="AG1472" s="8">
        <f t="shared" si="69"/>
        <v>0.73499999999999999</v>
      </c>
    </row>
    <row r="1473" spans="14:33" x14ac:dyDescent="0.25">
      <c r="N1473" s="7">
        <v>1471</v>
      </c>
      <c r="O1473" s="7">
        <f t="shared" ca="1" si="67"/>
        <v>0.25656872129598296</v>
      </c>
      <c r="P1473" s="20">
        <f t="shared" ca="1" si="68"/>
        <v>508.90954155562719</v>
      </c>
      <c r="X1473" s="12">
        <v>560.84008400249877</v>
      </c>
      <c r="AE1473" s="8">
        <v>1471</v>
      </c>
      <c r="AF1473" s="12">
        <v>186234.4</v>
      </c>
      <c r="AG1473" s="8">
        <f t="shared" si="69"/>
        <v>0.73550000000000004</v>
      </c>
    </row>
    <row r="1474" spans="14:33" x14ac:dyDescent="0.25">
      <c r="N1474" s="7">
        <v>1472</v>
      </c>
      <c r="O1474" s="7">
        <f t="shared" ca="1" si="67"/>
        <v>0.66881336237809186</v>
      </c>
      <c r="P1474" s="20">
        <f t="shared" ca="1" si="68"/>
        <v>644.09128434615673</v>
      </c>
      <c r="X1474" s="12">
        <v>436.78182862331442</v>
      </c>
      <c r="AE1474" s="8">
        <v>1472</v>
      </c>
      <c r="AF1474" s="12">
        <v>186280</v>
      </c>
      <c r="AG1474" s="8">
        <f t="shared" si="69"/>
        <v>0.73599999999999999</v>
      </c>
    </row>
    <row r="1475" spans="14:33" x14ac:dyDescent="0.25">
      <c r="N1475" s="7">
        <v>1473</v>
      </c>
      <c r="O1475" s="7">
        <f t="shared" ca="1" si="67"/>
        <v>0.53192540751041684</v>
      </c>
      <c r="P1475" s="20">
        <f t="shared" ca="1" si="68"/>
        <v>599.64009192402148</v>
      </c>
      <c r="X1475" s="12">
        <v>420.89261347611642</v>
      </c>
      <c r="AE1475" s="8">
        <v>1473</v>
      </c>
      <c r="AF1475" s="12">
        <v>186314.9</v>
      </c>
      <c r="AG1475" s="8">
        <f t="shared" si="69"/>
        <v>0.73650000000000004</v>
      </c>
    </row>
    <row r="1476" spans="14:33" x14ac:dyDescent="0.25">
      <c r="N1476" s="7">
        <v>1474</v>
      </c>
      <c r="O1476" s="7">
        <f t="shared" ref="O1476:O1539" ca="1" si="70">RAND()</f>
        <v>0.84037036489198236</v>
      </c>
      <c r="P1476" s="20">
        <f t="shared" ref="P1476:P1539" ca="1" si="71">(($L$4*(EXP((_xlfn.NORM.S.INV(O1476)-$L$5)/$L$6)))/(1+EXP((_xlfn.NORM.S.INV(O1476)-$L$5)/$L$6)))+$L$3</f>
        <v>712.18250885307589</v>
      </c>
      <c r="X1476" s="12">
        <v>606.57491150465319</v>
      </c>
      <c r="AE1476" s="8">
        <v>1474</v>
      </c>
      <c r="AF1476" s="12">
        <v>186330.2</v>
      </c>
      <c r="AG1476" s="8">
        <f t="shared" ref="AG1476:AG1539" si="72">AE1476/2000</f>
        <v>0.73699999999999999</v>
      </c>
    </row>
    <row r="1477" spans="14:33" x14ac:dyDescent="0.25">
      <c r="N1477" s="7">
        <v>1475</v>
      </c>
      <c r="O1477" s="7">
        <f t="shared" ca="1" si="70"/>
        <v>0.37572839723150941</v>
      </c>
      <c r="P1477" s="20">
        <f t="shared" ca="1" si="71"/>
        <v>550.20201072671944</v>
      </c>
      <c r="X1477" s="12">
        <v>752.31710991077978</v>
      </c>
      <c r="AE1477" s="8">
        <v>1475</v>
      </c>
      <c r="AF1477" s="12">
        <v>186359.9</v>
      </c>
      <c r="AG1477" s="8">
        <f t="shared" si="72"/>
        <v>0.73750000000000004</v>
      </c>
    </row>
    <row r="1478" spans="14:33" x14ac:dyDescent="0.25">
      <c r="N1478" s="7">
        <v>1476</v>
      </c>
      <c r="O1478" s="7">
        <f t="shared" ca="1" si="70"/>
        <v>0.95502902631523856</v>
      </c>
      <c r="P1478" s="20">
        <f t="shared" ca="1" si="71"/>
        <v>791.33266210384454</v>
      </c>
      <c r="X1478" s="12">
        <v>355.50954398790174</v>
      </c>
      <c r="AE1478" s="8">
        <v>1476</v>
      </c>
      <c r="AF1478" s="12">
        <v>186424.3</v>
      </c>
      <c r="AG1478" s="8">
        <f t="shared" si="72"/>
        <v>0.73799999999999999</v>
      </c>
    </row>
    <row r="1479" spans="14:33" x14ac:dyDescent="0.25">
      <c r="N1479" s="7">
        <v>1477</v>
      </c>
      <c r="O1479" s="7">
        <f t="shared" ca="1" si="70"/>
        <v>0.45727412583210192</v>
      </c>
      <c r="P1479" s="20">
        <f t="shared" ca="1" si="71"/>
        <v>576.23124802086784</v>
      </c>
      <c r="X1479" s="12">
        <v>580.50174197014553</v>
      </c>
      <c r="AE1479" s="8">
        <v>1477</v>
      </c>
      <c r="AF1479" s="12">
        <v>186493.7</v>
      </c>
      <c r="AG1479" s="8">
        <f t="shared" si="72"/>
        <v>0.73850000000000005</v>
      </c>
    </row>
    <row r="1480" spans="14:33" x14ac:dyDescent="0.25">
      <c r="N1480" s="7">
        <v>1478</v>
      </c>
      <c r="O1480" s="7">
        <f t="shared" ca="1" si="70"/>
        <v>0.43323476601131172</v>
      </c>
      <c r="P1480" s="20">
        <f t="shared" ca="1" si="71"/>
        <v>568.64935811119949</v>
      </c>
      <c r="X1480" s="12">
        <v>783.09113383859733</v>
      </c>
      <c r="AE1480" s="8">
        <v>1478</v>
      </c>
      <c r="AF1480" s="12">
        <v>186541.1</v>
      </c>
      <c r="AG1480" s="8">
        <f t="shared" si="72"/>
        <v>0.73899999999999999</v>
      </c>
    </row>
    <row r="1481" spans="14:33" x14ac:dyDescent="0.25">
      <c r="N1481" s="7">
        <v>1479</v>
      </c>
      <c r="O1481" s="7">
        <f t="shared" ca="1" si="70"/>
        <v>0.22108082074927582</v>
      </c>
      <c r="P1481" s="20">
        <f t="shared" ca="1" si="71"/>
        <v>495.13709777265967</v>
      </c>
      <c r="X1481" s="12">
        <v>620.33106200522093</v>
      </c>
      <c r="AE1481" s="8">
        <v>1479</v>
      </c>
      <c r="AF1481" s="12">
        <v>186582.3</v>
      </c>
      <c r="AG1481" s="8">
        <f t="shared" si="72"/>
        <v>0.73950000000000005</v>
      </c>
    </row>
    <row r="1482" spans="14:33" x14ac:dyDescent="0.25">
      <c r="N1482" s="7">
        <v>1480</v>
      </c>
      <c r="O1482" s="7">
        <f t="shared" ca="1" si="70"/>
        <v>0.6043753348131492</v>
      </c>
      <c r="P1482" s="20">
        <f t="shared" ca="1" si="71"/>
        <v>622.6967211919648</v>
      </c>
      <c r="X1482" s="12">
        <v>480.42439417000924</v>
      </c>
      <c r="AE1482" s="8">
        <v>1480</v>
      </c>
      <c r="AF1482" s="12">
        <v>186594</v>
      </c>
      <c r="AG1482" s="8">
        <f t="shared" si="72"/>
        <v>0.74</v>
      </c>
    </row>
    <row r="1483" spans="14:33" x14ac:dyDescent="0.25">
      <c r="N1483" s="7">
        <v>1481</v>
      </c>
      <c r="O1483" s="7">
        <f t="shared" ca="1" si="70"/>
        <v>0.62514302401229727</v>
      </c>
      <c r="P1483" s="20">
        <f t="shared" ca="1" si="71"/>
        <v>629.46912677799014</v>
      </c>
      <c r="X1483" s="12">
        <v>747.58810011857577</v>
      </c>
      <c r="AE1483" s="8">
        <v>1481</v>
      </c>
      <c r="AF1483" s="12">
        <v>186661</v>
      </c>
      <c r="AG1483" s="8">
        <f t="shared" si="72"/>
        <v>0.74050000000000005</v>
      </c>
    </row>
    <row r="1484" spans="14:33" x14ac:dyDescent="0.25">
      <c r="N1484" s="7">
        <v>1482</v>
      </c>
      <c r="O1484" s="7">
        <f t="shared" ca="1" si="70"/>
        <v>0.37659580807701143</v>
      </c>
      <c r="P1484" s="20">
        <f t="shared" ca="1" si="71"/>
        <v>550.48485375308564</v>
      </c>
      <c r="X1484" s="12">
        <v>820.65616712180827</v>
      </c>
      <c r="AE1484" s="8">
        <v>1482</v>
      </c>
      <c r="AF1484" s="12">
        <v>186677.1</v>
      </c>
      <c r="AG1484" s="8">
        <f t="shared" si="72"/>
        <v>0.74099999999999999</v>
      </c>
    </row>
    <row r="1485" spans="14:33" x14ac:dyDescent="0.25">
      <c r="N1485" s="7">
        <v>1483</v>
      </c>
      <c r="O1485" s="7">
        <f t="shared" ca="1" si="70"/>
        <v>0.87149048980008126</v>
      </c>
      <c r="P1485" s="20">
        <f t="shared" ca="1" si="71"/>
        <v>728.3716541531652</v>
      </c>
      <c r="X1485" s="12">
        <v>726.66615439630925</v>
      </c>
      <c r="AE1485" s="8">
        <v>1483</v>
      </c>
      <c r="AF1485" s="12">
        <v>186804</v>
      </c>
      <c r="AG1485" s="8">
        <f t="shared" si="72"/>
        <v>0.74150000000000005</v>
      </c>
    </row>
    <row r="1486" spans="14:33" x14ac:dyDescent="0.25">
      <c r="N1486" s="7">
        <v>1484</v>
      </c>
      <c r="O1486" s="7">
        <f t="shared" ca="1" si="70"/>
        <v>0.62028419473383478</v>
      </c>
      <c r="P1486" s="20">
        <f t="shared" ca="1" si="71"/>
        <v>627.8757234588337</v>
      </c>
      <c r="X1486" s="12">
        <v>443.93030392572257</v>
      </c>
      <c r="AE1486" s="8">
        <v>1484</v>
      </c>
      <c r="AF1486" s="12">
        <v>186832</v>
      </c>
      <c r="AG1486" s="8">
        <f t="shared" si="72"/>
        <v>0.74199999999999999</v>
      </c>
    </row>
    <row r="1487" spans="14:33" x14ac:dyDescent="0.25">
      <c r="N1487" s="7">
        <v>1485</v>
      </c>
      <c r="O1487" s="7">
        <f t="shared" ca="1" si="70"/>
        <v>0.54386696657153721</v>
      </c>
      <c r="P1487" s="20">
        <f t="shared" ca="1" si="71"/>
        <v>603.39878536771607</v>
      </c>
      <c r="X1487" s="12">
        <v>503.51383790306193</v>
      </c>
      <c r="AE1487" s="8">
        <v>1485</v>
      </c>
      <c r="AF1487" s="12">
        <v>186837.6</v>
      </c>
      <c r="AG1487" s="8">
        <f t="shared" si="72"/>
        <v>0.74250000000000005</v>
      </c>
    </row>
    <row r="1488" spans="14:33" x14ac:dyDescent="0.25">
      <c r="N1488" s="7">
        <v>1486</v>
      </c>
      <c r="O1488" s="7">
        <f t="shared" ca="1" si="70"/>
        <v>0.14960366359364208</v>
      </c>
      <c r="P1488" s="20">
        <f t="shared" ca="1" si="71"/>
        <v>463.4173474755471</v>
      </c>
      <c r="X1488" s="12">
        <v>598.40018270722805</v>
      </c>
      <c r="AE1488" s="8">
        <v>1486</v>
      </c>
      <c r="AF1488" s="12">
        <v>186890.2</v>
      </c>
      <c r="AG1488" s="8">
        <f t="shared" si="72"/>
        <v>0.74299999999999999</v>
      </c>
    </row>
    <row r="1489" spans="14:33" x14ac:dyDescent="0.25">
      <c r="N1489" s="7">
        <v>1487</v>
      </c>
      <c r="O1489" s="7">
        <f t="shared" ca="1" si="70"/>
        <v>0.86518997094151751</v>
      </c>
      <c r="P1489" s="20">
        <f t="shared" ca="1" si="71"/>
        <v>724.91757789869837</v>
      </c>
      <c r="X1489" s="12">
        <v>835.36314943568016</v>
      </c>
      <c r="AE1489" s="8">
        <v>1487</v>
      </c>
      <c r="AF1489" s="12">
        <v>186894.4</v>
      </c>
      <c r="AG1489" s="8">
        <f t="shared" si="72"/>
        <v>0.74350000000000005</v>
      </c>
    </row>
    <row r="1490" spans="14:33" x14ac:dyDescent="0.25">
      <c r="N1490" s="7">
        <v>1488</v>
      </c>
      <c r="O1490" s="7">
        <f t="shared" ca="1" si="70"/>
        <v>0.72178637940081636</v>
      </c>
      <c r="P1490" s="20">
        <f t="shared" ca="1" si="71"/>
        <v>662.81222632018535</v>
      </c>
      <c r="X1490" s="12">
        <v>615.83832898520791</v>
      </c>
      <c r="AE1490" s="8">
        <v>1488</v>
      </c>
      <c r="AF1490" s="12">
        <v>186939.4</v>
      </c>
      <c r="AG1490" s="8">
        <f t="shared" si="72"/>
        <v>0.74399999999999999</v>
      </c>
    </row>
    <row r="1491" spans="14:33" x14ac:dyDescent="0.25">
      <c r="N1491" s="7">
        <v>1489</v>
      </c>
      <c r="O1491" s="7">
        <f t="shared" ca="1" si="70"/>
        <v>0.50467957561382826</v>
      </c>
      <c r="P1491" s="20">
        <f t="shared" ca="1" si="71"/>
        <v>591.09347040228215</v>
      </c>
      <c r="X1491" s="12">
        <v>698.03770945850545</v>
      </c>
      <c r="AE1491" s="8">
        <v>1489</v>
      </c>
      <c r="AF1491" s="12">
        <v>186944.9</v>
      </c>
      <c r="AG1491" s="8">
        <f t="shared" si="72"/>
        <v>0.74450000000000005</v>
      </c>
    </row>
    <row r="1492" spans="14:33" x14ac:dyDescent="0.25">
      <c r="N1492" s="7">
        <v>1490</v>
      </c>
      <c r="O1492" s="7">
        <f t="shared" ca="1" si="70"/>
        <v>0.10306660981681426</v>
      </c>
      <c r="P1492" s="20">
        <f t="shared" ca="1" si="71"/>
        <v>437.68452704623911</v>
      </c>
      <c r="X1492" s="12">
        <v>619.19481700417077</v>
      </c>
      <c r="AE1492" s="8">
        <v>1490</v>
      </c>
      <c r="AF1492" s="12">
        <v>186969.3</v>
      </c>
      <c r="AG1492" s="8">
        <f t="shared" si="72"/>
        <v>0.745</v>
      </c>
    </row>
    <row r="1493" spans="14:33" x14ac:dyDescent="0.25">
      <c r="N1493" s="7">
        <v>1491</v>
      </c>
      <c r="O1493" s="7">
        <f t="shared" ca="1" si="70"/>
        <v>8.0196266241492675E-2</v>
      </c>
      <c r="P1493" s="20">
        <f t="shared" ca="1" si="71"/>
        <v>422.26737334215187</v>
      </c>
      <c r="X1493" s="12">
        <v>703.32251772656025</v>
      </c>
      <c r="AE1493" s="8">
        <v>1491</v>
      </c>
      <c r="AF1493" s="12">
        <v>186995.3</v>
      </c>
      <c r="AG1493" s="8">
        <f t="shared" si="72"/>
        <v>0.74550000000000005</v>
      </c>
    </row>
    <row r="1494" spans="14:33" x14ac:dyDescent="0.25">
      <c r="N1494" s="7">
        <v>1492</v>
      </c>
      <c r="O1494" s="7">
        <f t="shared" ca="1" si="70"/>
        <v>0.12346023422701013</v>
      </c>
      <c r="P1494" s="20">
        <f t="shared" ca="1" si="71"/>
        <v>449.68460162502936</v>
      </c>
      <c r="X1494" s="12">
        <v>505.83045254072408</v>
      </c>
      <c r="AE1494" s="8">
        <v>1492</v>
      </c>
      <c r="AF1494" s="12">
        <v>187038.4</v>
      </c>
      <c r="AG1494" s="8">
        <f t="shared" si="72"/>
        <v>0.746</v>
      </c>
    </row>
    <row r="1495" spans="14:33" x14ac:dyDescent="0.25">
      <c r="N1495" s="7">
        <v>1493</v>
      </c>
      <c r="O1495" s="7">
        <f t="shared" ca="1" si="70"/>
        <v>0.10791540282095058</v>
      </c>
      <c r="P1495" s="20">
        <f t="shared" ca="1" si="71"/>
        <v>440.66317193311886</v>
      </c>
      <c r="X1495" s="12">
        <v>764.36278840086027</v>
      </c>
      <c r="AE1495" s="8">
        <v>1493</v>
      </c>
      <c r="AF1495" s="12">
        <v>187043.4</v>
      </c>
      <c r="AG1495" s="8">
        <f t="shared" si="72"/>
        <v>0.74650000000000005</v>
      </c>
    </row>
    <row r="1496" spans="14:33" x14ac:dyDescent="0.25">
      <c r="N1496" s="7">
        <v>1494</v>
      </c>
      <c r="O1496" s="7">
        <f t="shared" ca="1" si="70"/>
        <v>0.13310569715892628</v>
      </c>
      <c r="P1496" s="20">
        <f t="shared" ca="1" si="71"/>
        <v>454.93650655335324</v>
      </c>
      <c r="X1496" s="12">
        <v>779.30750605640105</v>
      </c>
      <c r="AE1496" s="8">
        <v>1494</v>
      </c>
      <c r="AF1496" s="12">
        <v>187129.4</v>
      </c>
      <c r="AG1496" s="8">
        <f t="shared" si="72"/>
        <v>0.747</v>
      </c>
    </row>
    <row r="1497" spans="14:33" x14ac:dyDescent="0.25">
      <c r="N1497" s="7">
        <v>1495</v>
      </c>
      <c r="O1497" s="7">
        <f t="shared" ca="1" si="70"/>
        <v>0.35252851936784069</v>
      </c>
      <c r="P1497" s="20">
        <f t="shared" ca="1" si="71"/>
        <v>542.5679869472375</v>
      </c>
      <c r="X1497" s="12">
        <v>475.59692162485624</v>
      </c>
      <c r="AE1497" s="8">
        <v>1495</v>
      </c>
      <c r="AF1497" s="12">
        <v>187210.2</v>
      </c>
      <c r="AG1497" s="8">
        <f t="shared" si="72"/>
        <v>0.74750000000000005</v>
      </c>
    </row>
    <row r="1498" spans="14:33" x14ac:dyDescent="0.25">
      <c r="N1498" s="7">
        <v>1496</v>
      </c>
      <c r="O1498" s="7">
        <f t="shared" ca="1" si="70"/>
        <v>0.35366273480023247</v>
      </c>
      <c r="P1498" s="20">
        <f t="shared" ca="1" si="71"/>
        <v>542.94453865913556</v>
      </c>
      <c r="X1498" s="12">
        <v>731.43319316957843</v>
      </c>
      <c r="AE1498" s="8">
        <v>1496</v>
      </c>
      <c r="AF1498" s="12">
        <v>187251</v>
      </c>
      <c r="AG1498" s="8">
        <f t="shared" si="72"/>
        <v>0.748</v>
      </c>
    </row>
    <row r="1499" spans="14:33" x14ac:dyDescent="0.25">
      <c r="N1499" s="7">
        <v>1497</v>
      </c>
      <c r="O1499" s="7">
        <f t="shared" ca="1" si="70"/>
        <v>0.20329713490257584</v>
      </c>
      <c r="P1499" s="20">
        <f t="shared" ca="1" si="71"/>
        <v>487.8292852405508</v>
      </c>
      <c r="X1499" s="12">
        <v>431.96388766648164</v>
      </c>
      <c r="AE1499" s="8">
        <v>1497</v>
      </c>
      <c r="AF1499" s="12">
        <v>187292.6</v>
      </c>
      <c r="AG1499" s="8">
        <f t="shared" si="72"/>
        <v>0.74850000000000005</v>
      </c>
    </row>
    <row r="1500" spans="14:33" x14ac:dyDescent="0.25">
      <c r="N1500" s="7">
        <v>1498</v>
      </c>
      <c r="O1500" s="7">
        <f t="shared" ca="1" si="70"/>
        <v>0.5851070136903993</v>
      </c>
      <c r="P1500" s="20">
        <f t="shared" ca="1" si="71"/>
        <v>616.4922742539444</v>
      </c>
      <c r="X1500" s="12">
        <v>396.75959801676134</v>
      </c>
      <c r="AE1500" s="8">
        <v>1498</v>
      </c>
      <c r="AF1500" s="12">
        <v>187304.3</v>
      </c>
      <c r="AG1500" s="8">
        <f t="shared" si="72"/>
        <v>0.749</v>
      </c>
    </row>
    <row r="1501" spans="14:33" x14ac:dyDescent="0.25">
      <c r="N1501" s="7">
        <v>1499</v>
      </c>
      <c r="O1501" s="7">
        <f t="shared" ca="1" si="70"/>
        <v>0.82129339232246446</v>
      </c>
      <c r="P1501" s="20">
        <f t="shared" ca="1" si="71"/>
        <v>703.16199841772095</v>
      </c>
      <c r="X1501" s="12">
        <v>472.6810030422435</v>
      </c>
      <c r="AE1501" s="8">
        <v>1499</v>
      </c>
      <c r="AF1501" s="12">
        <v>187329.4</v>
      </c>
      <c r="AG1501" s="8">
        <f t="shared" si="72"/>
        <v>0.74950000000000006</v>
      </c>
    </row>
    <row r="1502" spans="14:33" x14ac:dyDescent="0.25">
      <c r="N1502" s="7">
        <v>1500</v>
      </c>
      <c r="O1502" s="7">
        <f t="shared" ca="1" si="70"/>
        <v>0.19983182361606366</v>
      </c>
      <c r="P1502" s="20">
        <f t="shared" ca="1" si="71"/>
        <v>486.36777907754993</v>
      </c>
      <c r="X1502" s="12">
        <v>738.87377548849531</v>
      </c>
      <c r="AE1502" s="8">
        <v>1500</v>
      </c>
      <c r="AF1502" s="12">
        <v>187463.2</v>
      </c>
      <c r="AG1502" s="8">
        <f t="shared" si="72"/>
        <v>0.75</v>
      </c>
    </row>
    <row r="1503" spans="14:33" x14ac:dyDescent="0.25">
      <c r="N1503" s="7">
        <v>1501</v>
      </c>
      <c r="O1503" s="7">
        <f t="shared" ca="1" si="70"/>
        <v>0.76135550408897401</v>
      </c>
      <c r="P1503" s="20">
        <f t="shared" ca="1" si="71"/>
        <v>677.82223702284512</v>
      </c>
      <c r="X1503" s="12">
        <v>579.86822390674695</v>
      </c>
      <c r="AE1503" s="8">
        <v>1501</v>
      </c>
      <c r="AF1503" s="12">
        <v>187484.5</v>
      </c>
      <c r="AG1503" s="8">
        <f t="shared" si="72"/>
        <v>0.75049999999999994</v>
      </c>
    </row>
    <row r="1504" spans="14:33" x14ac:dyDescent="0.25">
      <c r="N1504" s="7">
        <v>1502</v>
      </c>
      <c r="O1504" s="7">
        <f t="shared" ca="1" si="70"/>
        <v>0.83039603865227085</v>
      </c>
      <c r="P1504" s="20">
        <f t="shared" ca="1" si="71"/>
        <v>707.3939096926905</v>
      </c>
      <c r="X1504" s="12">
        <v>449.72333319560028</v>
      </c>
      <c r="AE1504" s="8">
        <v>1502</v>
      </c>
      <c r="AF1504" s="12">
        <v>187618.6</v>
      </c>
      <c r="AG1504" s="8">
        <f t="shared" si="72"/>
        <v>0.751</v>
      </c>
    </row>
    <row r="1505" spans="14:33" x14ac:dyDescent="0.25">
      <c r="N1505" s="7">
        <v>1503</v>
      </c>
      <c r="O1505" s="7">
        <f t="shared" ca="1" si="70"/>
        <v>0.4563470501433744</v>
      </c>
      <c r="P1505" s="20">
        <f t="shared" ca="1" si="71"/>
        <v>575.93972316422128</v>
      </c>
      <c r="X1505" s="12">
        <v>745.97079914173298</v>
      </c>
      <c r="AE1505" s="8">
        <v>1503</v>
      </c>
      <c r="AF1505" s="12">
        <v>187623.2</v>
      </c>
      <c r="AG1505" s="8">
        <f t="shared" si="72"/>
        <v>0.75149999999999995</v>
      </c>
    </row>
    <row r="1506" spans="14:33" x14ac:dyDescent="0.25">
      <c r="N1506" s="7">
        <v>1504</v>
      </c>
      <c r="O1506" s="7">
        <f t="shared" ca="1" si="70"/>
        <v>0.94161168427026487</v>
      </c>
      <c r="P1506" s="20">
        <f t="shared" ca="1" si="71"/>
        <v>777.59231792065077</v>
      </c>
      <c r="X1506" s="12">
        <v>719.65178076410064</v>
      </c>
      <c r="AE1506" s="8">
        <v>1504</v>
      </c>
      <c r="AF1506" s="12">
        <v>187625.4</v>
      </c>
      <c r="AG1506" s="8">
        <f t="shared" si="72"/>
        <v>0.752</v>
      </c>
    </row>
    <row r="1507" spans="14:33" x14ac:dyDescent="0.25">
      <c r="N1507" s="7">
        <v>1505</v>
      </c>
      <c r="O1507" s="7">
        <f t="shared" ca="1" si="70"/>
        <v>0.77672302797210058</v>
      </c>
      <c r="P1507" s="20">
        <f t="shared" ca="1" si="71"/>
        <v>683.96977962422386</v>
      </c>
      <c r="X1507" s="12">
        <v>665.77306875691193</v>
      </c>
      <c r="AE1507" s="8">
        <v>1505</v>
      </c>
      <c r="AF1507" s="12">
        <v>187649.5</v>
      </c>
      <c r="AG1507" s="8">
        <f t="shared" si="72"/>
        <v>0.75249999999999995</v>
      </c>
    </row>
    <row r="1508" spans="14:33" x14ac:dyDescent="0.25">
      <c r="N1508" s="7">
        <v>1506</v>
      </c>
      <c r="O1508" s="7">
        <f t="shared" ca="1" si="70"/>
        <v>0.33801710042536681</v>
      </c>
      <c r="P1508" s="20">
        <f t="shared" ca="1" si="71"/>
        <v>537.71632342750422</v>
      </c>
      <c r="X1508" s="12">
        <v>710.74076380059898</v>
      </c>
      <c r="AE1508" s="8">
        <v>1506</v>
      </c>
      <c r="AF1508" s="12">
        <v>187739.3</v>
      </c>
      <c r="AG1508" s="8">
        <f t="shared" si="72"/>
        <v>0.753</v>
      </c>
    </row>
    <row r="1509" spans="14:33" x14ac:dyDescent="0.25">
      <c r="N1509" s="7">
        <v>1507</v>
      </c>
      <c r="O1509" s="7">
        <f t="shared" ca="1" si="70"/>
        <v>0.98747357838285943</v>
      </c>
      <c r="P1509" s="20">
        <f t="shared" ca="1" si="71"/>
        <v>846.26653792748357</v>
      </c>
      <c r="X1509" s="12">
        <v>482.59492067285521</v>
      </c>
      <c r="AE1509" s="8">
        <v>1507</v>
      </c>
      <c r="AF1509" s="12">
        <v>187745.6</v>
      </c>
      <c r="AG1509" s="8">
        <f t="shared" si="72"/>
        <v>0.75349999999999995</v>
      </c>
    </row>
    <row r="1510" spans="14:33" x14ac:dyDescent="0.25">
      <c r="N1510" s="7">
        <v>1508</v>
      </c>
      <c r="O1510" s="7">
        <f t="shared" ca="1" si="70"/>
        <v>0.71969997883496883</v>
      </c>
      <c r="P1510" s="20">
        <f t="shared" ca="1" si="71"/>
        <v>662.04856510684294</v>
      </c>
      <c r="X1510" s="12">
        <v>660.96225382589262</v>
      </c>
      <c r="AE1510" s="8">
        <v>1508</v>
      </c>
      <c r="AF1510" s="12">
        <v>187778</v>
      </c>
      <c r="AG1510" s="8">
        <f t="shared" si="72"/>
        <v>0.754</v>
      </c>
    </row>
    <row r="1511" spans="14:33" x14ac:dyDescent="0.25">
      <c r="N1511" s="7">
        <v>1509</v>
      </c>
      <c r="O1511" s="7">
        <f t="shared" ca="1" si="70"/>
        <v>9.8427093316050263E-2</v>
      </c>
      <c r="P1511" s="20">
        <f t="shared" ca="1" si="71"/>
        <v>434.7501978836662</v>
      </c>
      <c r="X1511" s="12">
        <v>784.48717709912637</v>
      </c>
      <c r="AE1511" s="8">
        <v>1509</v>
      </c>
      <c r="AF1511" s="12">
        <v>187778.5</v>
      </c>
      <c r="AG1511" s="8">
        <f t="shared" si="72"/>
        <v>0.75449999999999995</v>
      </c>
    </row>
    <row r="1512" spans="14:33" x14ac:dyDescent="0.25">
      <c r="N1512" s="7">
        <v>1510</v>
      </c>
      <c r="O1512" s="7">
        <f t="shared" ca="1" si="70"/>
        <v>0.94952349638580191</v>
      </c>
      <c r="P1512" s="20">
        <f t="shared" ca="1" si="71"/>
        <v>785.38487096212714</v>
      </c>
      <c r="X1512" s="12">
        <v>762.63648664140487</v>
      </c>
      <c r="AE1512" s="8">
        <v>1510</v>
      </c>
      <c r="AF1512" s="12">
        <v>187794</v>
      </c>
      <c r="AG1512" s="8">
        <f t="shared" si="72"/>
        <v>0.755</v>
      </c>
    </row>
    <row r="1513" spans="14:33" x14ac:dyDescent="0.25">
      <c r="N1513" s="7">
        <v>1511</v>
      </c>
      <c r="O1513" s="7">
        <f t="shared" ca="1" si="70"/>
        <v>1.7053734540461885E-2</v>
      </c>
      <c r="P1513" s="20">
        <f t="shared" ca="1" si="71"/>
        <v>349.57234260828017</v>
      </c>
      <c r="X1513" s="12">
        <v>674.83716202592905</v>
      </c>
      <c r="AE1513" s="8">
        <v>1511</v>
      </c>
      <c r="AF1513" s="12">
        <v>187822.8</v>
      </c>
      <c r="AG1513" s="8">
        <f t="shared" si="72"/>
        <v>0.75549999999999995</v>
      </c>
    </row>
    <row r="1514" spans="14:33" x14ac:dyDescent="0.25">
      <c r="N1514" s="7">
        <v>1512</v>
      </c>
      <c r="O1514" s="7">
        <f t="shared" ca="1" si="70"/>
        <v>0.14321488778329627</v>
      </c>
      <c r="P1514" s="20">
        <f t="shared" ca="1" si="71"/>
        <v>460.2018388200492</v>
      </c>
      <c r="X1514" s="12">
        <v>630.91190600587367</v>
      </c>
      <c r="AE1514" s="8">
        <v>1512</v>
      </c>
      <c r="AF1514" s="12">
        <v>187825.9</v>
      </c>
      <c r="AG1514" s="8">
        <f t="shared" si="72"/>
        <v>0.75600000000000001</v>
      </c>
    </row>
    <row r="1515" spans="14:33" x14ac:dyDescent="0.25">
      <c r="N1515" s="7">
        <v>1513</v>
      </c>
      <c r="O1515" s="7">
        <f t="shared" ca="1" si="70"/>
        <v>0.48623420875155421</v>
      </c>
      <c r="P1515" s="20">
        <f t="shared" ca="1" si="71"/>
        <v>585.3164019177899</v>
      </c>
      <c r="X1515" s="12">
        <v>685.52667486181042</v>
      </c>
      <c r="AE1515" s="8">
        <v>1513</v>
      </c>
      <c r="AF1515" s="12">
        <v>187835.7</v>
      </c>
      <c r="AG1515" s="8">
        <f t="shared" si="72"/>
        <v>0.75649999999999995</v>
      </c>
    </row>
    <row r="1516" spans="14:33" x14ac:dyDescent="0.25">
      <c r="N1516" s="7">
        <v>1514</v>
      </c>
      <c r="O1516" s="7">
        <f t="shared" ca="1" si="70"/>
        <v>0.59655660666639421</v>
      </c>
      <c r="P1516" s="20">
        <f t="shared" ca="1" si="71"/>
        <v>620.17082624750606</v>
      </c>
      <c r="X1516" s="12">
        <v>682.24226077245328</v>
      </c>
      <c r="AE1516" s="8">
        <v>1514</v>
      </c>
      <c r="AF1516" s="12">
        <v>187844.1</v>
      </c>
      <c r="AG1516" s="8">
        <f t="shared" si="72"/>
        <v>0.75700000000000001</v>
      </c>
    </row>
    <row r="1517" spans="14:33" x14ac:dyDescent="0.25">
      <c r="N1517" s="7">
        <v>1515</v>
      </c>
      <c r="O1517" s="7">
        <f t="shared" ca="1" si="70"/>
        <v>0.76123427850251346</v>
      </c>
      <c r="P1517" s="20">
        <f t="shared" ca="1" si="71"/>
        <v>677.77453238564487</v>
      </c>
      <c r="X1517" s="12">
        <v>708.52198327491681</v>
      </c>
      <c r="AE1517" s="8">
        <v>1515</v>
      </c>
      <c r="AF1517" s="12">
        <v>187858.5</v>
      </c>
      <c r="AG1517" s="8">
        <f t="shared" si="72"/>
        <v>0.75749999999999995</v>
      </c>
    </row>
    <row r="1518" spans="14:33" x14ac:dyDescent="0.25">
      <c r="N1518" s="7">
        <v>1516</v>
      </c>
      <c r="O1518" s="7">
        <f t="shared" ca="1" si="70"/>
        <v>0.48362439755711095</v>
      </c>
      <c r="P1518" s="20">
        <f t="shared" ca="1" si="71"/>
        <v>584.49883393531832</v>
      </c>
      <c r="X1518" s="12">
        <v>498.43436674826165</v>
      </c>
      <c r="AE1518" s="8">
        <v>1516</v>
      </c>
      <c r="AF1518" s="12">
        <v>187911.4</v>
      </c>
      <c r="AG1518" s="8">
        <f t="shared" si="72"/>
        <v>0.75800000000000001</v>
      </c>
    </row>
    <row r="1519" spans="14:33" x14ac:dyDescent="0.25">
      <c r="N1519" s="7">
        <v>1517</v>
      </c>
      <c r="O1519" s="7">
        <f t="shared" ca="1" si="70"/>
        <v>0.90412978165299973</v>
      </c>
      <c r="P1519" s="20">
        <f t="shared" ca="1" si="71"/>
        <v>748.22107115240078</v>
      </c>
      <c r="X1519" s="12">
        <v>673.96627705464084</v>
      </c>
      <c r="AE1519" s="8">
        <v>1517</v>
      </c>
      <c r="AF1519" s="12">
        <v>187945.60000000001</v>
      </c>
      <c r="AG1519" s="8">
        <f t="shared" si="72"/>
        <v>0.75849999999999995</v>
      </c>
    </row>
    <row r="1520" spans="14:33" x14ac:dyDescent="0.25">
      <c r="N1520" s="7">
        <v>1518</v>
      </c>
      <c r="O1520" s="7">
        <f t="shared" ca="1" si="70"/>
        <v>0.79986524553888994</v>
      </c>
      <c r="P1520" s="20">
        <f t="shared" ca="1" si="71"/>
        <v>693.64998477880613</v>
      </c>
      <c r="X1520" s="12">
        <v>542.80837159638872</v>
      </c>
      <c r="AE1520" s="8">
        <v>1518</v>
      </c>
      <c r="AF1520" s="12">
        <v>187994.6</v>
      </c>
      <c r="AG1520" s="8">
        <f t="shared" si="72"/>
        <v>0.75900000000000001</v>
      </c>
    </row>
    <row r="1521" spans="14:33" x14ac:dyDescent="0.25">
      <c r="N1521" s="7">
        <v>1519</v>
      </c>
      <c r="O1521" s="7">
        <f t="shared" ca="1" si="70"/>
        <v>0.22277387401188831</v>
      </c>
      <c r="P1521" s="20">
        <f t="shared" ca="1" si="71"/>
        <v>495.81720690461117</v>
      </c>
      <c r="X1521" s="12">
        <v>572.99709736479031</v>
      </c>
      <c r="AE1521" s="8">
        <v>1519</v>
      </c>
      <c r="AF1521" s="12">
        <v>188024.7</v>
      </c>
      <c r="AG1521" s="8">
        <f t="shared" si="72"/>
        <v>0.75949999999999995</v>
      </c>
    </row>
    <row r="1522" spans="14:33" x14ac:dyDescent="0.25">
      <c r="N1522" s="7">
        <v>1520</v>
      </c>
      <c r="O1522" s="7">
        <f t="shared" ca="1" si="70"/>
        <v>6.345576142533127E-2</v>
      </c>
      <c r="P1522" s="20">
        <f t="shared" ca="1" si="71"/>
        <v>409.02264379387185</v>
      </c>
      <c r="X1522" s="12">
        <v>473.16469726620301</v>
      </c>
      <c r="AE1522" s="8">
        <v>1520</v>
      </c>
      <c r="AF1522" s="12">
        <v>188024.7</v>
      </c>
      <c r="AG1522" s="8">
        <f t="shared" si="72"/>
        <v>0.76</v>
      </c>
    </row>
    <row r="1523" spans="14:33" x14ac:dyDescent="0.25">
      <c r="N1523" s="7">
        <v>1521</v>
      </c>
      <c r="O1523" s="7">
        <f t="shared" ca="1" si="70"/>
        <v>0.21121233219752156</v>
      </c>
      <c r="P1523" s="20">
        <f t="shared" ca="1" si="71"/>
        <v>491.12021014144835</v>
      </c>
      <c r="X1523" s="12">
        <v>448.38701102936062</v>
      </c>
      <c r="AE1523" s="8">
        <v>1521</v>
      </c>
      <c r="AF1523" s="12">
        <v>188039.5</v>
      </c>
      <c r="AG1523" s="8">
        <f t="shared" si="72"/>
        <v>0.76049999999999995</v>
      </c>
    </row>
    <row r="1524" spans="14:33" x14ac:dyDescent="0.25">
      <c r="N1524" s="7">
        <v>1522</v>
      </c>
      <c r="O1524" s="7">
        <f t="shared" ca="1" si="70"/>
        <v>0.13970888233292222</v>
      </c>
      <c r="P1524" s="20">
        <f t="shared" ca="1" si="71"/>
        <v>458.40144198048517</v>
      </c>
      <c r="X1524" s="12">
        <v>589.52105145742348</v>
      </c>
      <c r="AE1524" s="8">
        <v>1522</v>
      </c>
      <c r="AF1524" s="12">
        <v>188064.3</v>
      </c>
      <c r="AG1524" s="8">
        <f t="shared" si="72"/>
        <v>0.76100000000000001</v>
      </c>
    </row>
    <row r="1525" spans="14:33" x14ac:dyDescent="0.25">
      <c r="N1525" s="7">
        <v>1523</v>
      </c>
      <c r="O1525" s="7">
        <f t="shared" ca="1" si="70"/>
        <v>6.5043233436015702E-2</v>
      </c>
      <c r="P1525" s="20">
        <f t="shared" ca="1" si="71"/>
        <v>410.37312215615816</v>
      </c>
      <c r="X1525" s="12">
        <v>569.58343306631684</v>
      </c>
      <c r="AE1525" s="8">
        <v>1523</v>
      </c>
      <c r="AF1525" s="12">
        <v>188081.1</v>
      </c>
      <c r="AG1525" s="8">
        <f t="shared" si="72"/>
        <v>0.76149999999999995</v>
      </c>
    </row>
    <row r="1526" spans="14:33" x14ac:dyDescent="0.25">
      <c r="N1526" s="7">
        <v>1524</v>
      </c>
      <c r="O1526" s="7">
        <f t="shared" ca="1" si="70"/>
        <v>8.1192038485412454E-2</v>
      </c>
      <c r="P1526" s="20">
        <f t="shared" ca="1" si="71"/>
        <v>422.99451272048833</v>
      </c>
      <c r="X1526" s="12">
        <v>736.23711491626511</v>
      </c>
      <c r="AE1526" s="8">
        <v>1524</v>
      </c>
      <c r="AF1526" s="12">
        <v>188126</v>
      </c>
      <c r="AG1526" s="8">
        <f t="shared" si="72"/>
        <v>0.76200000000000001</v>
      </c>
    </row>
    <row r="1527" spans="14:33" x14ac:dyDescent="0.25">
      <c r="N1527" s="7">
        <v>1525</v>
      </c>
      <c r="O1527" s="7">
        <f t="shared" ca="1" si="70"/>
        <v>0.27315561365986718</v>
      </c>
      <c r="P1527" s="20">
        <f t="shared" ca="1" si="71"/>
        <v>515.04610405758945</v>
      </c>
      <c r="X1527" s="12">
        <v>528.51899503417121</v>
      </c>
      <c r="AE1527" s="8">
        <v>1525</v>
      </c>
      <c r="AF1527" s="12">
        <v>188137.5</v>
      </c>
      <c r="AG1527" s="8">
        <f t="shared" si="72"/>
        <v>0.76249999999999996</v>
      </c>
    </row>
    <row r="1528" spans="14:33" x14ac:dyDescent="0.25">
      <c r="N1528" s="7">
        <v>1526</v>
      </c>
      <c r="O1528" s="7">
        <f t="shared" ca="1" si="70"/>
        <v>0.92675767718304758</v>
      </c>
      <c r="P1528" s="20">
        <f t="shared" ca="1" si="71"/>
        <v>764.75022073117179</v>
      </c>
      <c r="X1528" s="12">
        <v>533.44726818033541</v>
      </c>
      <c r="AE1528" s="8">
        <v>1526</v>
      </c>
      <c r="AF1528" s="12">
        <v>188152.7</v>
      </c>
      <c r="AG1528" s="8">
        <f t="shared" si="72"/>
        <v>0.76300000000000001</v>
      </c>
    </row>
    <row r="1529" spans="14:33" x14ac:dyDescent="0.25">
      <c r="N1529" s="7">
        <v>1527</v>
      </c>
      <c r="O1529" s="7">
        <f t="shared" ca="1" si="70"/>
        <v>0.72792368945761554</v>
      </c>
      <c r="P1529" s="20">
        <f t="shared" ca="1" si="71"/>
        <v>665.07324382879722</v>
      </c>
      <c r="X1529" s="12">
        <v>531.70570793578554</v>
      </c>
      <c r="AE1529" s="8">
        <v>1527</v>
      </c>
      <c r="AF1529" s="12">
        <v>188177.7</v>
      </c>
      <c r="AG1529" s="8">
        <f t="shared" si="72"/>
        <v>0.76349999999999996</v>
      </c>
    </row>
    <row r="1530" spans="14:33" x14ac:dyDescent="0.25">
      <c r="N1530" s="7">
        <v>1528</v>
      </c>
      <c r="O1530" s="7">
        <f t="shared" ca="1" si="70"/>
        <v>0.62202047926533843</v>
      </c>
      <c r="P1530" s="20">
        <f t="shared" ca="1" si="71"/>
        <v>628.44445725775586</v>
      </c>
      <c r="X1530" s="12">
        <v>533.39208905963824</v>
      </c>
      <c r="AE1530" s="8">
        <v>1528</v>
      </c>
      <c r="AF1530" s="12">
        <v>188204.5</v>
      </c>
      <c r="AG1530" s="8">
        <f t="shared" si="72"/>
        <v>0.76400000000000001</v>
      </c>
    </row>
    <row r="1531" spans="14:33" x14ac:dyDescent="0.25">
      <c r="N1531" s="7">
        <v>1529</v>
      </c>
      <c r="O1531" s="7">
        <f t="shared" ca="1" si="70"/>
        <v>7.1974221662821858E-2</v>
      </c>
      <c r="P1531" s="20">
        <f t="shared" ca="1" si="71"/>
        <v>416.02131551207771</v>
      </c>
      <c r="X1531" s="12">
        <v>701.97665478053477</v>
      </c>
      <c r="AE1531" s="8">
        <v>1529</v>
      </c>
      <c r="AF1531" s="12">
        <v>188218.5</v>
      </c>
      <c r="AG1531" s="8">
        <f t="shared" si="72"/>
        <v>0.76449999999999996</v>
      </c>
    </row>
    <row r="1532" spans="14:33" x14ac:dyDescent="0.25">
      <c r="N1532" s="7">
        <v>1530</v>
      </c>
      <c r="O1532" s="7">
        <f t="shared" ca="1" si="70"/>
        <v>4.6647486281583439E-2</v>
      </c>
      <c r="P1532" s="20">
        <f t="shared" ca="1" si="71"/>
        <v>393.0475474157605</v>
      </c>
      <c r="X1532" s="12">
        <v>553.40421164259317</v>
      </c>
      <c r="AE1532" s="8">
        <v>1530</v>
      </c>
      <c r="AF1532" s="12">
        <v>188250.7</v>
      </c>
      <c r="AG1532" s="8">
        <f t="shared" si="72"/>
        <v>0.76500000000000001</v>
      </c>
    </row>
    <row r="1533" spans="14:33" x14ac:dyDescent="0.25">
      <c r="N1533" s="7">
        <v>1531</v>
      </c>
      <c r="O1533" s="7">
        <f t="shared" ca="1" si="70"/>
        <v>0.40067999884286565</v>
      </c>
      <c r="P1533" s="20">
        <f t="shared" ca="1" si="71"/>
        <v>558.27508721370202</v>
      </c>
      <c r="X1533" s="12">
        <v>440.81694828951669</v>
      </c>
      <c r="AE1533" s="8">
        <v>1531</v>
      </c>
      <c r="AF1533" s="12">
        <v>188306.7</v>
      </c>
      <c r="AG1533" s="8">
        <f t="shared" si="72"/>
        <v>0.76549999999999996</v>
      </c>
    </row>
    <row r="1534" spans="14:33" x14ac:dyDescent="0.25">
      <c r="N1534" s="7">
        <v>1532</v>
      </c>
      <c r="O1534" s="7">
        <f t="shared" ca="1" si="70"/>
        <v>0.97780155669803315</v>
      </c>
      <c r="P1534" s="20">
        <f t="shared" ca="1" si="71"/>
        <v>823.85541913894633</v>
      </c>
      <c r="X1534" s="12">
        <v>547.40571942475481</v>
      </c>
      <c r="AE1534" s="8">
        <v>1532</v>
      </c>
      <c r="AF1534" s="12">
        <v>188321</v>
      </c>
      <c r="AG1534" s="8">
        <f t="shared" si="72"/>
        <v>0.76600000000000001</v>
      </c>
    </row>
    <row r="1535" spans="14:33" x14ac:dyDescent="0.25">
      <c r="N1535" s="7">
        <v>1533</v>
      </c>
      <c r="O1535" s="7">
        <f t="shared" ca="1" si="70"/>
        <v>0.68675205025260122</v>
      </c>
      <c r="P1535" s="20">
        <f t="shared" ca="1" si="71"/>
        <v>650.2887415391715</v>
      </c>
      <c r="X1535" s="12">
        <v>827.52279033868706</v>
      </c>
      <c r="AE1535" s="8">
        <v>1533</v>
      </c>
      <c r="AF1535" s="12">
        <v>188334</v>
      </c>
      <c r="AG1535" s="8">
        <f t="shared" si="72"/>
        <v>0.76649999999999996</v>
      </c>
    </row>
    <row r="1536" spans="14:33" x14ac:dyDescent="0.25">
      <c r="N1536" s="7">
        <v>1534</v>
      </c>
      <c r="O1536" s="7">
        <f t="shared" ca="1" si="70"/>
        <v>0.22206269523511613</v>
      </c>
      <c r="P1536" s="20">
        <f t="shared" ca="1" si="71"/>
        <v>495.53183383913972</v>
      </c>
      <c r="X1536" s="12">
        <v>583.07255620495243</v>
      </c>
      <c r="AE1536" s="8">
        <v>1534</v>
      </c>
      <c r="AF1536" s="12">
        <v>188389.4</v>
      </c>
      <c r="AG1536" s="8">
        <f t="shared" si="72"/>
        <v>0.76700000000000002</v>
      </c>
    </row>
    <row r="1537" spans="14:33" x14ac:dyDescent="0.25">
      <c r="N1537" s="7">
        <v>1535</v>
      </c>
      <c r="O1537" s="7">
        <f t="shared" ca="1" si="70"/>
        <v>0.70006922100168301</v>
      </c>
      <c r="P1537" s="20">
        <f t="shared" ca="1" si="71"/>
        <v>654.97801253773957</v>
      </c>
      <c r="X1537" s="12">
        <v>651.66637620553377</v>
      </c>
      <c r="AE1537" s="8">
        <v>1535</v>
      </c>
      <c r="AF1537" s="12">
        <v>188399.5</v>
      </c>
      <c r="AG1537" s="8">
        <f t="shared" si="72"/>
        <v>0.76749999999999996</v>
      </c>
    </row>
    <row r="1538" spans="14:33" x14ac:dyDescent="0.25">
      <c r="N1538" s="7">
        <v>1536</v>
      </c>
      <c r="O1538" s="7">
        <f t="shared" ca="1" si="70"/>
        <v>0.27552235001585645</v>
      </c>
      <c r="P1538" s="20">
        <f t="shared" ca="1" si="71"/>
        <v>515.9084188148388</v>
      </c>
      <c r="X1538" s="12">
        <v>800.32996051955899</v>
      </c>
      <c r="AE1538" s="8">
        <v>1536</v>
      </c>
      <c r="AF1538" s="12">
        <v>188423.4</v>
      </c>
      <c r="AG1538" s="8">
        <f t="shared" si="72"/>
        <v>0.76800000000000002</v>
      </c>
    </row>
    <row r="1539" spans="14:33" x14ac:dyDescent="0.25">
      <c r="N1539" s="7">
        <v>1537</v>
      </c>
      <c r="O1539" s="7">
        <f t="shared" ca="1" si="70"/>
        <v>0.22736082839003313</v>
      </c>
      <c r="P1539" s="20">
        <f t="shared" ca="1" si="71"/>
        <v>497.64716957891875</v>
      </c>
      <c r="X1539" s="12">
        <v>797.72670975903952</v>
      </c>
      <c r="AE1539" s="8">
        <v>1537</v>
      </c>
      <c r="AF1539" s="12">
        <v>188436.9</v>
      </c>
      <c r="AG1539" s="8">
        <f t="shared" si="72"/>
        <v>0.76849999999999996</v>
      </c>
    </row>
    <row r="1540" spans="14:33" x14ac:dyDescent="0.25">
      <c r="N1540" s="7">
        <v>1538</v>
      </c>
      <c r="O1540" s="7">
        <f t="shared" ref="O1540:O1603" ca="1" si="73">RAND()</f>
        <v>0.89654545235580618</v>
      </c>
      <c r="P1540" s="20">
        <f t="shared" ref="P1540:P1603" ca="1" si="74">(($L$4*(EXP((_xlfn.NORM.S.INV(O1540)-$L$5)/$L$6)))/(1+EXP((_xlfn.NORM.S.INV(O1540)-$L$5)/$L$6)))+$L$3</f>
        <v>743.26421865535622</v>
      </c>
      <c r="X1540" s="12">
        <v>651.80141560692539</v>
      </c>
      <c r="AE1540" s="8">
        <v>1538</v>
      </c>
      <c r="AF1540" s="12">
        <v>188452.8</v>
      </c>
      <c r="AG1540" s="8">
        <f t="shared" ref="AG1540:AG1603" si="75">AE1540/2000</f>
        <v>0.76900000000000002</v>
      </c>
    </row>
    <row r="1541" spans="14:33" x14ac:dyDescent="0.25">
      <c r="N1541" s="7">
        <v>1539</v>
      </c>
      <c r="O1541" s="7">
        <f t="shared" ca="1" si="73"/>
        <v>0.24844578025682618</v>
      </c>
      <c r="P1541" s="20">
        <f t="shared" ca="1" si="74"/>
        <v>505.84006335865075</v>
      </c>
      <c r="X1541" s="12">
        <v>534.88709395374462</v>
      </c>
      <c r="AE1541" s="8">
        <v>1539</v>
      </c>
      <c r="AF1541" s="12">
        <v>188478.2</v>
      </c>
      <c r="AG1541" s="8">
        <f t="shared" si="75"/>
        <v>0.76949999999999996</v>
      </c>
    </row>
    <row r="1542" spans="14:33" x14ac:dyDescent="0.25">
      <c r="N1542" s="7">
        <v>1540</v>
      </c>
      <c r="O1542" s="7">
        <f t="shared" ca="1" si="73"/>
        <v>0.7422193893790584</v>
      </c>
      <c r="P1542" s="20">
        <f t="shared" ca="1" si="74"/>
        <v>670.4301604528888</v>
      </c>
      <c r="X1542" s="12">
        <v>506.5022387133821</v>
      </c>
      <c r="AE1542" s="8">
        <v>1540</v>
      </c>
      <c r="AF1542" s="12">
        <v>188551.2</v>
      </c>
      <c r="AG1542" s="8">
        <f t="shared" si="75"/>
        <v>0.77</v>
      </c>
    </row>
    <row r="1543" spans="14:33" x14ac:dyDescent="0.25">
      <c r="N1543" s="7">
        <v>1541</v>
      </c>
      <c r="O1543" s="7">
        <f t="shared" ca="1" si="73"/>
        <v>0.50253222838211709</v>
      </c>
      <c r="P1543" s="20">
        <f t="shared" ca="1" si="74"/>
        <v>590.4208469731127</v>
      </c>
      <c r="X1543" s="12">
        <v>549.91032075386124</v>
      </c>
      <c r="AE1543" s="8">
        <v>1541</v>
      </c>
      <c r="AF1543" s="12">
        <v>188562</v>
      </c>
      <c r="AG1543" s="8">
        <f t="shared" si="75"/>
        <v>0.77049999999999996</v>
      </c>
    </row>
    <row r="1544" spans="14:33" x14ac:dyDescent="0.25">
      <c r="N1544" s="7">
        <v>1542</v>
      </c>
      <c r="O1544" s="7">
        <f t="shared" ca="1" si="73"/>
        <v>0.65786966677931802</v>
      </c>
      <c r="P1544" s="20">
        <f t="shared" ca="1" si="74"/>
        <v>640.37017988191189</v>
      </c>
      <c r="X1544" s="12">
        <v>519.15329248113312</v>
      </c>
      <c r="AE1544" s="8">
        <v>1542</v>
      </c>
      <c r="AF1544" s="12">
        <v>188571.5</v>
      </c>
      <c r="AG1544" s="8">
        <f t="shared" si="75"/>
        <v>0.77100000000000002</v>
      </c>
    </row>
    <row r="1545" spans="14:33" x14ac:dyDescent="0.25">
      <c r="N1545" s="7">
        <v>1543</v>
      </c>
      <c r="O1545" s="7">
        <f t="shared" ca="1" si="73"/>
        <v>0.29857046108411001</v>
      </c>
      <c r="P1545" s="20">
        <f t="shared" ca="1" si="74"/>
        <v>524.15166363249386</v>
      </c>
      <c r="X1545" s="12">
        <v>565.74095311641975</v>
      </c>
      <c r="AE1545" s="8">
        <v>1543</v>
      </c>
      <c r="AF1545" s="12">
        <v>188576.1</v>
      </c>
      <c r="AG1545" s="8">
        <f t="shared" si="75"/>
        <v>0.77149999999999996</v>
      </c>
    </row>
    <row r="1546" spans="14:33" x14ac:dyDescent="0.25">
      <c r="N1546" s="7">
        <v>1544</v>
      </c>
      <c r="O1546" s="7">
        <f t="shared" ca="1" si="73"/>
        <v>0.22711807144536067</v>
      </c>
      <c r="P1546" s="20">
        <f t="shared" ca="1" si="74"/>
        <v>497.55077619240348</v>
      </c>
      <c r="X1546" s="12">
        <v>823.85055273395756</v>
      </c>
      <c r="AE1546" s="8">
        <v>1544</v>
      </c>
      <c r="AF1546" s="12">
        <v>188582.3</v>
      </c>
      <c r="AG1546" s="8">
        <f t="shared" si="75"/>
        <v>0.77200000000000002</v>
      </c>
    </row>
    <row r="1547" spans="14:33" x14ac:dyDescent="0.25">
      <c r="N1547" s="7">
        <v>1545</v>
      </c>
      <c r="O1547" s="7">
        <f t="shared" ca="1" si="73"/>
        <v>0.45793799698028448</v>
      </c>
      <c r="P1547" s="20">
        <f t="shared" ca="1" si="74"/>
        <v>576.43997148119593</v>
      </c>
      <c r="X1547" s="12">
        <v>522.31773372033149</v>
      </c>
      <c r="AE1547" s="8">
        <v>1545</v>
      </c>
      <c r="AF1547" s="12">
        <v>188599.4</v>
      </c>
      <c r="AG1547" s="8">
        <f t="shared" si="75"/>
        <v>0.77249999999999996</v>
      </c>
    </row>
    <row r="1548" spans="14:33" x14ac:dyDescent="0.25">
      <c r="N1548" s="7">
        <v>1546</v>
      </c>
      <c r="O1548" s="7">
        <f t="shared" ca="1" si="73"/>
        <v>0.80107674292763908</v>
      </c>
      <c r="P1548" s="20">
        <f t="shared" ca="1" si="74"/>
        <v>694.17256476233138</v>
      </c>
      <c r="X1548" s="12">
        <v>611.61718491556439</v>
      </c>
      <c r="AE1548" s="8">
        <v>1546</v>
      </c>
      <c r="AF1548" s="12">
        <v>188623.3</v>
      </c>
      <c r="AG1548" s="8">
        <f t="shared" si="75"/>
        <v>0.77300000000000002</v>
      </c>
    </row>
    <row r="1549" spans="14:33" x14ac:dyDescent="0.25">
      <c r="N1549" s="7">
        <v>1547</v>
      </c>
      <c r="O1549" s="7">
        <f t="shared" ca="1" si="73"/>
        <v>0.84790191022185912</v>
      </c>
      <c r="P1549" s="20">
        <f t="shared" ca="1" si="74"/>
        <v>715.91455741495554</v>
      </c>
      <c r="X1549" s="12">
        <v>783.376956151944</v>
      </c>
      <c r="AE1549" s="8">
        <v>1547</v>
      </c>
      <c r="AF1549" s="12">
        <v>188629.1</v>
      </c>
      <c r="AG1549" s="8">
        <f t="shared" si="75"/>
        <v>0.77349999999999997</v>
      </c>
    </row>
    <row r="1550" spans="14:33" x14ac:dyDescent="0.25">
      <c r="N1550" s="7">
        <v>1548</v>
      </c>
      <c r="O1550" s="7">
        <f t="shared" ca="1" si="73"/>
        <v>0.71580294930304267</v>
      </c>
      <c r="P1550" s="20">
        <f t="shared" ca="1" si="74"/>
        <v>660.62872445385096</v>
      </c>
      <c r="X1550" s="12">
        <v>419.90979746197968</v>
      </c>
      <c r="AE1550" s="8">
        <v>1548</v>
      </c>
      <c r="AF1550" s="12">
        <v>188636.5</v>
      </c>
      <c r="AG1550" s="8">
        <f t="shared" si="75"/>
        <v>0.77400000000000002</v>
      </c>
    </row>
    <row r="1551" spans="14:33" x14ac:dyDescent="0.25">
      <c r="N1551" s="7">
        <v>1549</v>
      </c>
      <c r="O1551" s="7">
        <f t="shared" ca="1" si="73"/>
        <v>0.67914708140922486</v>
      </c>
      <c r="P1551" s="20">
        <f t="shared" ca="1" si="74"/>
        <v>647.64562997899418</v>
      </c>
      <c r="X1551" s="12">
        <v>532.06756555784318</v>
      </c>
      <c r="AE1551" s="8">
        <v>1549</v>
      </c>
      <c r="AF1551" s="12">
        <v>188735.2</v>
      </c>
      <c r="AG1551" s="8">
        <f t="shared" si="75"/>
        <v>0.77449999999999997</v>
      </c>
    </row>
    <row r="1552" spans="14:33" x14ac:dyDescent="0.25">
      <c r="N1552" s="7">
        <v>1550</v>
      </c>
      <c r="O1552" s="7">
        <f t="shared" ca="1" si="73"/>
        <v>0.44437223005123461</v>
      </c>
      <c r="P1552" s="20">
        <f t="shared" ca="1" si="74"/>
        <v>572.16841153091707</v>
      </c>
      <c r="X1552" s="12">
        <v>560.74347410578298</v>
      </c>
      <c r="AE1552" s="8">
        <v>1550</v>
      </c>
      <c r="AF1552" s="12">
        <v>188748.9</v>
      </c>
      <c r="AG1552" s="8">
        <f t="shared" si="75"/>
        <v>0.77500000000000002</v>
      </c>
    </row>
    <row r="1553" spans="14:33" x14ac:dyDescent="0.25">
      <c r="N1553" s="7">
        <v>1551</v>
      </c>
      <c r="O1553" s="7">
        <f t="shared" ca="1" si="73"/>
        <v>0.55707210403736951</v>
      </c>
      <c r="P1553" s="20">
        <f t="shared" ca="1" si="74"/>
        <v>607.56942701808816</v>
      </c>
      <c r="X1553" s="12">
        <v>705.65849158193112</v>
      </c>
      <c r="AE1553" s="8">
        <v>1551</v>
      </c>
      <c r="AF1553" s="12">
        <v>188821.9</v>
      </c>
      <c r="AG1553" s="8">
        <f t="shared" si="75"/>
        <v>0.77549999999999997</v>
      </c>
    </row>
    <row r="1554" spans="14:33" x14ac:dyDescent="0.25">
      <c r="N1554" s="7">
        <v>1552</v>
      </c>
      <c r="O1554" s="7">
        <f t="shared" ca="1" si="73"/>
        <v>6.5655465736843555E-3</v>
      </c>
      <c r="P1554" s="20">
        <f t="shared" ca="1" si="74"/>
        <v>317.27935504904974</v>
      </c>
      <c r="X1554" s="12">
        <v>559.00766759223325</v>
      </c>
      <c r="AE1554" s="8">
        <v>1552</v>
      </c>
      <c r="AF1554" s="12">
        <v>188847.1</v>
      </c>
      <c r="AG1554" s="8">
        <f t="shared" si="75"/>
        <v>0.77600000000000002</v>
      </c>
    </row>
    <row r="1555" spans="14:33" x14ac:dyDescent="0.25">
      <c r="N1555" s="7">
        <v>1553</v>
      </c>
      <c r="O1555" s="7">
        <f t="shared" ca="1" si="73"/>
        <v>0.94557006797507737</v>
      </c>
      <c r="P1555" s="20">
        <f t="shared" ca="1" si="74"/>
        <v>781.39160195074555</v>
      </c>
      <c r="X1555" s="12">
        <v>679.93101824841676</v>
      </c>
      <c r="AE1555" s="8">
        <v>1553</v>
      </c>
      <c r="AF1555" s="12">
        <v>188852.1</v>
      </c>
      <c r="AG1555" s="8">
        <f t="shared" si="75"/>
        <v>0.77649999999999997</v>
      </c>
    </row>
    <row r="1556" spans="14:33" x14ac:dyDescent="0.25">
      <c r="N1556" s="7">
        <v>1554</v>
      </c>
      <c r="O1556" s="7">
        <f t="shared" ca="1" si="73"/>
        <v>0.70849022346366741</v>
      </c>
      <c r="P1556" s="20">
        <f t="shared" ca="1" si="74"/>
        <v>657.98659390629996</v>
      </c>
      <c r="X1556" s="12">
        <v>692.50675018399045</v>
      </c>
      <c r="AE1556" s="8">
        <v>1554</v>
      </c>
      <c r="AF1556" s="12">
        <v>188861.6</v>
      </c>
      <c r="AG1556" s="8">
        <f t="shared" si="75"/>
        <v>0.77700000000000002</v>
      </c>
    </row>
    <row r="1557" spans="14:33" x14ac:dyDescent="0.25">
      <c r="N1557" s="7">
        <v>1555</v>
      </c>
      <c r="O1557" s="7">
        <f t="shared" ca="1" si="73"/>
        <v>0.54607767259662199</v>
      </c>
      <c r="P1557" s="20">
        <f t="shared" ca="1" si="74"/>
        <v>604.09585838454745</v>
      </c>
      <c r="X1557" s="12">
        <v>775.88280244876137</v>
      </c>
      <c r="AE1557" s="8">
        <v>1555</v>
      </c>
      <c r="AF1557" s="12">
        <v>188911.8</v>
      </c>
      <c r="AG1557" s="8">
        <f t="shared" si="75"/>
        <v>0.77749999999999997</v>
      </c>
    </row>
    <row r="1558" spans="14:33" x14ac:dyDescent="0.25">
      <c r="N1558" s="7">
        <v>1556</v>
      </c>
      <c r="O1558" s="7">
        <f t="shared" ca="1" si="73"/>
        <v>0.90544815180512805</v>
      </c>
      <c r="P1558" s="20">
        <f t="shared" ca="1" si="74"/>
        <v>749.10845227009088</v>
      </c>
      <c r="X1558" s="12">
        <v>545.82183443708823</v>
      </c>
      <c r="AE1558" s="8">
        <v>1556</v>
      </c>
      <c r="AF1558" s="12">
        <v>188912.3</v>
      </c>
      <c r="AG1558" s="8">
        <f t="shared" si="75"/>
        <v>0.77800000000000002</v>
      </c>
    </row>
    <row r="1559" spans="14:33" x14ac:dyDescent="0.25">
      <c r="N1559" s="7">
        <v>1557</v>
      </c>
      <c r="O1559" s="7">
        <f t="shared" ca="1" si="73"/>
        <v>0.10125763145036004</v>
      </c>
      <c r="P1559" s="20">
        <f t="shared" ca="1" si="74"/>
        <v>436.5506008414244</v>
      </c>
      <c r="X1559" s="12">
        <v>762.10942728715372</v>
      </c>
      <c r="AE1559" s="8">
        <v>1557</v>
      </c>
      <c r="AF1559" s="12">
        <v>188951.4</v>
      </c>
      <c r="AG1559" s="8">
        <f t="shared" si="75"/>
        <v>0.77849999999999997</v>
      </c>
    </row>
    <row r="1560" spans="14:33" x14ac:dyDescent="0.25">
      <c r="N1560" s="7">
        <v>1558</v>
      </c>
      <c r="O1560" s="7">
        <f t="shared" ca="1" si="73"/>
        <v>0.79272219160575708</v>
      </c>
      <c r="P1560" s="20">
        <f t="shared" ca="1" si="74"/>
        <v>690.6024670932012</v>
      </c>
      <c r="X1560" s="12">
        <v>537.55682857312149</v>
      </c>
      <c r="AE1560" s="8">
        <v>1558</v>
      </c>
      <c r="AF1560" s="12">
        <v>188970.3</v>
      </c>
      <c r="AG1560" s="8">
        <f t="shared" si="75"/>
        <v>0.77900000000000003</v>
      </c>
    </row>
    <row r="1561" spans="14:33" x14ac:dyDescent="0.25">
      <c r="N1561" s="7">
        <v>1559</v>
      </c>
      <c r="O1561" s="7">
        <f t="shared" ca="1" si="73"/>
        <v>6.5756793067094366E-3</v>
      </c>
      <c r="P1561" s="20">
        <f t="shared" ca="1" si="74"/>
        <v>317.32611786893915</v>
      </c>
      <c r="X1561" s="12">
        <v>484.19744600797395</v>
      </c>
      <c r="AE1561" s="8">
        <v>1559</v>
      </c>
      <c r="AF1561" s="12">
        <v>188978.2</v>
      </c>
      <c r="AG1561" s="8">
        <f t="shared" si="75"/>
        <v>0.77949999999999997</v>
      </c>
    </row>
    <row r="1562" spans="14:33" x14ac:dyDescent="0.25">
      <c r="N1562" s="7">
        <v>1560</v>
      </c>
      <c r="O1562" s="7">
        <f t="shared" ca="1" si="73"/>
        <v>8.8086108622804082E-2</v>
      </c>
      <c r="P1562" s="20">
        <f t="shared" ca="1" si="74"/>
        <v>427.8748505489196</v>
      </c>
      <c r="X1562" s="12">
        <v>718.88303659740109</v>
      </c>
      <c r="AE1562" s="8">
        <v>1560</v>
      </c>
      <c r="AF1562" s="12">
        <v>188995.6</v>
      </c>
      <c r="AG1562" s="8">
        <f t="shared" si="75"/>
        <v>0.78</v>
      </c>
    </row>
    <row r="1563" spans="14:33" x14ac:dyDescent="0.25">
      <c r="N1563" s="7">
        <v>1561</v>
      </c>
      <c r="O1563" s="7">
        <f t="shared" ca="1" si="73"/>
        <v>0.18251175438926859</v>
      </c>
      <c r="P1563" s="20">
        <f t="shared" ca="1" si="74"/>
        <v>478.85471796674426</v>
      </c>
      <c r="X1563" s="12">
        <v>711.69825067776526</v>
      </c>
      <c r="AE1563" s="8">
        <v>1561</v>
      </c>
      <c r="AF1563" s="12">
        <v>189051.8</v>
      </c>
      <c r="AG1563" s="8">
        <f t="shared" si="75"/>
        <v>0.78049999999999997</v>
      </c>
    </row>
    <row r="1564" spans="14:33" x14ac:dyDescent="0.25">
      <c r="N1564" s="7">
        <v>1562</v>
      </c>
      <c r="O1564" s="7">
        <f t="shared" ca="1" si="73"/>
        <v>0.73202299674096483</v>
      </c>
      <c r="P1564" s="20">
        <f t="shared" ca="1" si="74"/>
        <v>666.5960533533738</v>
      </c>
      <c r="X1564" s="12">
        <v>657.24117326443195</v>
      </c>
      <c r="AE1564" s="8">
        <v>1562</v>
      </c>
      <c r="AF1564" s="12">
        <v>189089.2</v>
      </c>
      <c r="AG1564" s="8">
        <f t="shared" si="75"/>
        <v>0.78100000000000003</v>
      </c>
    </row>
    <row r="1565" spans="14:33" x14ac:dyDescent="0.25">
      <c r="N1565" s="7">
        <v>1563</v>
      </c>
      <c r="O1565" s="7">
        <f t="shared" ca="1" si="73"/>
        <v>0.67045565967290877</v>
      </c>
      <c r="P1565" s="20">
        <f t="shared" ca="1" si="74"/>
        <v>644.6534300246559</v>
      </c>
      <c r="X1565" s="12">
        <v>428.19456346854719</v>
      </c>
      <c r="AE1565" s="8">
        <v>1563</v>
      </c>
      <c r="AF1565" s="12">
        <v>189121.6</v>
      </c>
      <c r="AG1565" s="8">
        <f t="shared" si="75"/>
        <v>0.78149999999999997</v>
      </c>
    </row>
    <row r="1566" spans="14:33" x14ac:dyDescent="0.25">
      <c r="N1566" s="7">
        <v>1564</v>
      </c>
      <c r="O1566" s="7">
        <f t="shared" ca="1" si="73"/>
        <v>0.20491448802250334</v>
      </c>
      <c r="P1566" s="20">
        <f t="shared" ca="1" si="74"/>
        <v>488.5070008553206</v>
      </c>
      <c r="X1566" s="12">
        <v>602.8195839994637</v>
      </c>
      <c r="AE1566" s="8">
        <v>1564</v>
      </c>
      <c r="AF1566" s="12">
        <v>189121.9</v>
      </c>
      <c r="AG1566" s="8">
        <f t="shared" si="75"/>
        <v>0.78200000000000003</v>
      </c>
    </row>
    <row r="1567" spans="14:33" x14ac:dyDescent="0.25">
      <c r="N1567" s="7">
        <v>1565</v>
      </c>
      <c r="O1567" s="7">
        <f t="shared" ca="1" si="73"/>
        <v>0.90251769200320253</v>
      </c>
      <c r="P1567" s="20">
        <f t="shared" ca="1" si="74"/>
        <v>747.14673572708773</v>
      </c>
      <c r="X1567" s="12">
        <v>496.95819216894876</v>
      </c>
      <c r="AE1567" s="8">
        <v>1565</v>
      </c>
      <c r="AF1567" s="12">
        <v>189143.1</v>
      </c>
      <c r="AG1567" s="8">
        <f t="shared" si="75"/>
        <v>0.78249999999999997</v>
      </c>
    </row>
    <row r="1568" spans="14:33" x14ac:dyDescent="0.25">
      <c r="N1568" s="7">
        <v>1566</v>
      </c>
      <c r="O1568" s="7">
        <f t="shared" ca="1" si="73"/>
        <v>0.48788606520855926</v>
      </c>
      <c r="P1568" s="20">
        <f t="shared" ca="1" si="74"/>
        <v>585.83381742203801</v>
      </c>
      <c r="X1568" s="12">
        <v>584.82433702541493</v>
      </c>
      <c r="AE1568" s="8">
        <v>1566</v>
      </c>
      <c r="AF1568" s="12">
        <v>189191.4</v>
      </c>
      <c r="AG1568" s="8">
        <f t="shared" si="75"/>
        <v>0.78300000000000003</v>
      </c>
    </row>
    <row r="1569" spans="14:33" x14ac:dyDescent="0.25">
      <c r="N1569" s="7">
        <v>1567</v>
      </c>
      <c r="O1569" s="7">
        <f t="shared" ca="1" si="73"/>
        <v>9.1996242060878308E-2</v>
      </c>
      <c r="P1569" s="20">
        <f t="shared" ca="1" si="74"/>
        <v>430.53285001951235</v>
      </c>
      <c r="X1569" s="12">
        <v>604.6229743871429</v>
      </c>
      <c r="AE1569" s="8">
        <v>1567</v>
      </c>
      <c r="AF1569" s="12">
        <v>189226.7</v>
      </c>
      <c r="AG1569" s="8">
        <f t="shared" si="75"/>
        <v>0.78349999999999997</v>
      </c>
    </row>
    <row r="1570" spans="14:33" x14ac:dyDescent="0.25">
      <c r="N1570" s="7">
        <v>1568</v>
      </c>
      <c r="O1570" s="7">
        <f t="shared" ca="1" si="73"/>
        <v>0.40220768395174278</v>
      </c>
      <c r="P1570" s="20">
        <f t="shared" ca="1" si="74"/>
        <v>558.76550293478908</v>
      </c>
      <c r="X1570" s="12">
        <v>683.92597591761137</v>
      </c>
      <c r="AE1570" s="8">
        <v>1568</v>
      </c>
      <c r="AF1570" s="12">
        <v>189244.5</v>
      </c>
      <c r="AG1570" s="8">
        <f t="shared" si="75"/>
        <v>0.78400000000000003</v>
      </c>
    </row>
    <row r="1571" spans="14:33" x14ac:dyDescent="0.25">
      <c r="N1571" s="7">
        <v>1569</v>
      </c>
      <c r="O1571" s="7">
        <f t="shared" ca="1" si="73"/>
        <v>0.18948040882199668</v>
      </c>
      <c r="P1571" s="20">
        <f t="shared" ca="1" si="74"/>
        <v>481.92127890672219</v>
      </c>
      <c r="X1571" s="12">
        <v>529.49691540210665</v>
      </c>
      <c r="AE1571" s="8">
        <v>1569</v>
      </c>
      <c r="AF1571" s="12">
        <v>189254.9</v>
      </c>
      <c r="AG1571" s="8">
        <f t="shared" si="75"/>
        <v>0.78449999999999998</v>
      </c>
    </row>
    <row r="1572" spans="14:33" x14ac:dyDescent="0.25">
      <c r="N1572" s="7">
        <v>1570</v>
      </c>
      <c r="O1572" s="7">
        <f t="shared" ca="1" si="73"/>
        <v>0.6635662777204383</v>
      </c>
      <c r="P1572" s="20">
        <f t="shared" ca="1" si="74"/>
        <v>642.30187116085165</v>
      </c>
      <c r="X1572" s="12">
        <v>751.82901889866116</v>
      </c>
      <c r="AE1572" s="8">
        <v>1570</v>
      </c>
      <c r="AF1572" s="12">
        <v>189269.7</v>
      </c>
      <c r="AG1572" s="8">
        <f t="shared" si="75"/>
        <v>0.78500000000000003</v>
      </c>
    </row>
    <row r="1573" spans="14:33" x14ac:dyDescent="0.25">
      <c r="N1573" s="7">
        <v>1571</v>
      </c>
      <c r="O1573" s="7">
        <f t="shared" ca="1" si="73"/>
        <v>0.20852884432023755</v>
      </c>
      <c r="P1573" s="20">
        <f t="shared" ca="1" si="74"/>
        <v>490.01165948023629</v>
      </c>
      <c r="X1573" s="12">
        <v>548.02611477718244</v>
      </c>
      <c r="AE1573" s="8">
        <v>1571</v>
      </c>
      <c r="AF1573" s="12">
        <v>189287.9</v>
      </c>
      <c r="AG1573" s="8">
        <f t="shared" si="75"/>
        <v>0.78549999999999998</v>
      </c>
    </row>
    <row r="1574" spans="14:33" x14ac:dyDescent="0.25">
      <c r="N1574" s="7">
        <v>1572</v>
      </c>
      <c r="O1574" s="7">
        <f t="shared" ca="1" si="73"/>
        <v>0.16731633377264621</v>
      </c>
      <c r="P1574" s="20">
        <f t="shared" ca="1" si="74"/>
        <v>471.93903001523364</v>
      </c>
      <c r="X1574" s="12">
        <v>382.96552765238465</v>
      </c>
      <c r="AE1574" s="8">
        <v>1572</v>
      </c>
      <c r="AF1574" s="12">
        <v>189302</v>
      </c>
      <c r="AG1574" s="8">
        <f t="shared" si="75"/>
        <v>0.78600000000000003</v>
      </c>
    </row>
    <row r="1575" spans="14:33" x14ac:dyDescent="0.25">
      <c r="N1575" s="7">
        <v>1573</v>
      </c>
      <c r="O1575" s="7">
        <f t="shared" ca="1" si="73"/>
        <v>3.9421670732882053E-3</v>
      </c>
      <c r="P1575" s="20">
        <f t="shared" ca="1" si="74"/>
        <v>302.6220008743777</v>
      </c>
      <c r="X1575" s="12">
        <v>690.05722396056228</v>
      </c>
      <c r="AE1575" s="8">
        <v>1573</v>
      </c>
      <c r="AF1575" s="12">
        <v>189327.9</v>
      </c>
      <c r="AG1575" s="8">
        <f t="shared" si="75"/>
        <v>0.78649999999999998</v>
      </c>
    </row>
    <row r="1576" spans="14:33" x14ac:dyDescent="0.25">
      <c r="N1576" s="7">
        <v>1574</v>
      </c>
      <c r="O1576" s="7">
        <f t="shared" ca="1" si="73"/>
        <v>0.78496941916305596</v>
      </c>
      <c r="P1576" s="20">
        <f t="shared" ca="1" si="74"/>
        <v>687.35663605018112</v>
      </c>
      <c r="X1576" s="12">
        <v>634.81505473294749</v>
      </c>
      <c r="AE1576" s="8">
        <v>1574</v>
      </c>
      <c r="AF1576" s="12">
        <v>189354.3</v>
      </c>
      <c r="AG1576" s="8">
        <f t="shared" si="75"/>
        <v>0.78700000000000003</v>
      </c>
    </row>
    <row r="1577" spans="14:33" x14ac:dyDescent="0.25">
      <c r="N1577" s="7">
        <v>1575</v>
      </c>
      <c r="O1577" s="7">
        <f t="shared" ca="1" si="73"/>
        <v>0.30994246718009577</v>
      </c>
      <c r="P1577" s="20">
        <f t="shared" ca="1" si="74"/>
        <v>528.12585963729794</v>
      </c>
      <c r="X1577" s="12">
        <v>552.6513800045476</v>
      </c>
      <c r="AE1577" s="8">
        <v>1575</v>
      </c>
      <c r="AF1577" s="12">
        <v>189390.4</v>
      </c>
      <c r="AG1577" s="8">
        <f t="shared" si="75"/>
        <v>0.78749999999999998</v>
      </c>
    </row>
    <row r="1578" spans="14:33" x14ac:dyDescent="0.25">
      <c r="N1578" s="7">
        <v>1576</v>
      </c>
      <c r="O1578" s="7">
        <f t="shared" ca="1" si="73"/>
        <v>0.9534603589077173</v>
      </c>
      <c r="P1578" s="20">
        <f t="shared" ca="1" si="74"/>
        <v>789.58754192162189</v>
      </c>
      <c r="X1578" s="12">
        <v>453.7061868168646</v>
      </c>
      <c r="AE1578" s="8">
        <v>1576</v>
      </c>
      <c r="AF1578" s="12">
        <v>189404.2</v>
      </c>
      <c r="AG1578" s="8">
        <f t="shared" si="75"/>
        <v>0.78800000000000003</v>
      </c>
    </row>
    <row r="1579" spans="14:33" x14ac:dyDescent="0.25">
      <c r="N1579" s="7">
        <v>1577</v>
      </c>
      <c r="O1579" s="7">
        <f t="shared" ca="1" si="73"/>
        <v>0.62842752070695285</v>
      </c>
      <c r="P1579" s="20">
        <f t="shared" ca="1" si="74"/>
        <v>630.54958257895464</v>
      </c>
      <c r="X1579" s="12">
        <v>607.35181362386834</v>
      </c>
      <c r="AE1579" s="8">
        <v>1577</v>
      </c>
      <c r="AF1579" s="12">
        <v>189471.3</v>
      </c>
      <c r="AG1579" s="8">
        <f t="shared" si="75"/>
        <v>0.78849999999999998</v>
      </c>
    </row>
    <row r="1580" spans="14:33" x14ac:dyDescent="0.25">
      <c r="N1580" s="7">
        <v>1578</v>
      </c>
      <c r="O1580" s="7">
        <f t="shared" ca="1" si="73"/>
        <v>0.44602550067825908</v>
      </c>
      <c r="P1580" s="20">
        <f t="shared" ca="1" si="74"/>
        <v>572.68978038261912</v>
      </c>
      <c r="X1580" s="12">
        <v>778.06573122887505</v>
      </c>
      <c r="AE1580" s="8">
        <v>1578</v>
      </c>
      <c r="AF1580" s="12">
        <v>189478.3</v>
      </c>
      <c r="AG1580" s="8">
        <f t="shared" si="75"/>
        <v>0.78900000000000003</v>
      </c>
    </row>
    <row r="1581" spans="14:33" x14ac:dyDescent="0.25">
      <c r="N1581" s="7">
        <v>1579</v>
      </c>
      <c r="O1581" s="7">
        <f t="shared" ca="1" si="73"/>
        <v>0.58758444646915442</v>
      </c>
      <c r="P1581" s="20">
        <f t="shared" ca="1" si="74"/>
        <v>617.28631189113764</v>
      </c>
      <c r="X1581" s="12">
        <v>648.80576647945884</v>
      </c>
      <c r="AE1581" s="8">
        <v>1579</v>
      </c>
      <c r="AF1581" s="12">
        <v>189489.8</v>
      </c>
      <c r="AG1581" s="8">
        <f t="shared" si="75"/>
        <v>0.78949999999999998</v>
      </c>
    </row>
    <row r="1582" spans="14:33" x14ac:dyDescent="0.25">
      <c r="N1582" s="7">
        <v>1580</v>
      </c>
      <c r="O1582" s="7">
        <f t="shared" ca="1" si="73"/>
        <v>0.6922096302138081</v>
      </c>
      <c r="P1582" s="20">
        <f t="shared" ca="1" si="74"/>
        <v>652.20076443658036</v>
      </c>
      <c r="X1582" s="12">
        <v>946.37682623880664</v>
      </c>
      <c r="AE1582" s="8">
        <v>1580</v>
      </c>
      <c r="AF1582" s="12">
        <v>189512.1</v>
      </c>
      <c r="AG1582" s="8">
        <f t="shared" si="75"/>
        <v>0.79</v>
      </c>
    </row>
    <row r="1583" spans="14:33" x14ac:dyDescent="0.25">
      <c r="N1583" s="7">
        <v>1581</v>
      </c>
      <c r="O1583" s="7">
        <f t="shared" ca="1" si="73"/>
        <v>0.65111226668808653</v>
      </c>
      <c r="P1583" s="20">
        <f t="shared" ca="1" si="74"/>
        <v>638.09292870791364</v>
      </c>
      <c r="X1583" s="12">
        <v>446.78433742654431</v>
      </c>
      <c r="AE1583" s="8">
        <v>1581</v>
      </c>
      <c r="AF1583" s="12">
        <v>189520.9</v>
      </c>
      <c r="AG1583" s="8">
        <f t="shared" si="75"/>
        <v>0.79049999999999998</v>
      </c>
    </row>
    <row r="1584" spans="14:33" x14ac:dyDescent="0.25">
      <c r="N1584" s="7">
        <v>1582</v>
      </c>
      <c r="O1584" s="7">
        <f t="shared" ca="1" si="73"/>
        <v>0.57671139064675159</v>
      </c>
      <c r="P1584" s="20">
        <f t="shared" ca="1" si="74"/>
        <v>613.80867134603648</v>
      </c>
      <c r="X1584" s="12">
        <v>450.67775429036828</v>
      </c>
      <c r="AE1584" s="8">
        <v>1582</v>
      </c>
      <c r="AF1584" s="12">
        <v>189576.7</v>
      </c>
      <c r="AG1584" s="8">
        <f t="shared" si="75"/>
        <v>0.79100000000000004</v>
      </c>
    </row>
    <row r="1585" spans="14:33" x14ac:dyDescent="0.25">
      <c r="N1585" s="7">
        <v>1583</v>
      </c>
      <c r="O1585" s="7">
        <f t="shared" ca="1" si="73"/>
        <v>0.80789109731169595</v>
      </c>
      <c r="P1585" s="20">
        <f t="shared" ca="1" si="74"/>
        <v>697.14435240478554</v>
      </c>
      <c r="X1585" s="12">
        <v>499.81598689809584</v>
      </c>
      <c r="AE1585" s="8">
        <v>1583</v>
      </c>
      <c r="AF1585" s="12">
        <v>189580</v>
      </c>
      <c r="AG1585" s="8">
        <f t="shared" si="75"/>
        <v>0.79149999999999998</v>
      </c>
    </row>
    <row r="1586" spans="14:33" x14ac:dyDescent="0.25">
      <c r="N1586" s="7">
        <v>1584</v>
      </c>
      <c r="O1586" s="7">
        <f t="shared" ca="1" si="73"/>
        <v>0.18629142894461026</v>
      </c>
      <c r="P1586" s="20">
        <f t="shared" ca="1" si="74"/>
        <v>480.5256149319905</v>
      </c>
      <c r="X1586" s="12">
        <v>691.70297598915363</v>
      </c>
      <c r="AE1586" s="8">
        <v>1584</v>
      </c>
      <c r="AF1586" s="12">
        <v>189611.1</v>
      </c>
      <c r="AG1586" s="8">
        <f t="shared" si="75"/>
        <v>0.79200000000000004</v>
      </c>
    </row>
    <row r="1587" spans="14:33" x14ac:dyDescent="0.25">
      <c r="N1587" s="7">
        <v>1585</v>
      </c>
      <c r="O1587" s="7">
        <f t="shared" ca="1" si="73"/>
        <v>0.18559330396398743</v>
      </c>
      <c r="P1587" s="20">
        <f t="shared" ca="1" si="74"/>
        <v>480.21837555013877</v>
      </c>
      <c r="X1587" s="12">
        <v>687.70959508353599</v>
      </c>
      <c r="AE1587" s="8">
        <v>1585</v>
      </c>
      <c r="AF1587" s="12">
        <v>189648.1</v>
      </c>
      <c r="AG1587" s="8">
        <f t="shared" si="75"/>
        <v>0.79249999999999998</v>
      </c>
    </row>
    <row r="1588" spans="14:33" x14ac:dyDescent="0.25">
      <c r="N1588" s="7">
        <v>1586</v>
      </c>
      <c r="O1588" s="7">
        <f t="shared" ca="1" si="73"/>
        <v>0.14082118156793666</v>
      </c>
      <c r="P1588" s="20">
        <f t="shared" ca="1" si="74"/>
        <v>458.9754815259289</v>
      </c>
      <c r="X1588" s="12">
        <v>728.41134078647428</v>
      </c>
      <c r="AE1588" s="8">
        <v>1586</v>
      </c>
      <c r="AF1588" s="12">
        <v>189743</v>
      </c>
      <c r="AG1588" s="8">
        <f t="shared" si="75"/>
        <v>0.79300000000000004</v>
      </c>
    </row>
    <row r="1589" spans="14:33" x14ac:dyDescent="0.25">
      <c r="N1589" s="7">
        <v>1587</v>
      </c>
      <c r="O1589" s="7">
        <f t="shared" ca="1" si="73"/>
        <v>0.74673213820009909</v>
      </c>
      <c r="P1589" s="20">
        <f t="shared" ca="1" si="74"/>
        <v>672.14932620175068</v>
      </c>
      <c r="X1589" s="12">
        <v>375.21701113866806</v>
      </c>
      <c r="AE1589" s="8">
        <v>1587</v>
      </c>
      <c r="AF1589" s="12">
        <v>189822.2</v>
      </c>
      <c r="AG1589" s="8">
        <f t="shared" si="75"/>
        <v>0.79349999999999998</v>
      </c>
    </row>
    <row r="1590" spans="14:33" x14ac:dyDescent="0.25">
      <c r="N1590" s="7">
        <v>1588</v>
      </c>
      <c r="O1590" s="7">
        <f t="shared" ca="1" si="73"/>
        <v>0.57737874492803987</v>
      </c>
      <c r="P1590" s="20">
        <f t="shared" ca="1" si="74"/>
        <v>614.02159364656961</v>
      </c>
      <c r="X1590" s="12">
        <v>563.19680713294133</v>
      </c>
      <c r="AE1590" s="8">
        <v>1588</v>
      </c>
      <c r="AF1590" s="12">
        <v>189834.6</v>
      </c>
      <c r="AG1590" s="8">
        <f t="shared" si="75"/>
        <v>0.79400000000000004</v>
      </c>
    </row>
    <row r="1591" spans="14:33" x14ac:dyDescent="0.25">
      <c r="N1591" s="7">
        <v>1589</v>
      </c>
      <c r="O1591" s="7">
        <f t="shared" ca="1" si="73"/>
        <v>9.8291366713141093E-2</v>
      </c>
      <c r="P1591" s="20">
        <f t="shared" ca="1" si="74"/>
        <v>434.66304259450686</v>
      </c>
      <c r="X1591" s="12">
        <v>407.50860662477265</v>
      </c>
      <c r="AE1591" s="8">
        <v>1589</v>
      </c>
      <c r="AF1591" s="12">
        <v>189919.8</v>
      </c>
      <c r="AG1591" s="8">
        <f t="shared" si="75"/>
        <v>0.79449999999999998</v>
      </c>
    </row>
    <row r="1592" spans="14:33" x14ac:dyDescent="0.25">
      <c r="N1592" s="7">
        <v>1590</v>
      </c>
      <c r="O1592" s="7">
        <f t="shared" ca="1" si="73"/>
        <v>2.6641781199060133E-2</v>
      </c>
      <c r="P1592" s="20">
        <f t="shared" ca="1" si="74"/>
        <v>367.4100610018948</v>
      </c>
      <c r="X1592" s="12">
        <v>679.65457320506209</v>
      </c>
      <c r="AE1592" s="8">
        <v>1590</v>
      </c>
      <c r="AF1592" s="12">
        <v>189946.9</v>
      </c>
      <c r="AG1592" s="8">
        <f t="shared" si="75"/>
        <v>0.79500000000000004</v>
      </c>
    </row>
    <row r="1593" spans="14:33" x14ac:dyDescent="0.25">
      <c r="N1593" s="7">
        <v>1591</v>
      </c>
      <c r="O1593" s="7">
        <f t="shared" ca="1" si="73"/>
        <v>0.72628653217315176</v>
      </c>
      <c r="P1593" s="20">
        <f t="shared" ca="1" si="74"/>
        <v>664.46792888591926</v>
      </c>
      <c r="X1593" s="12">
        <v>576.74313902816971</v>
      </c>
      <c r="AE1593" s="8">
        <v>1591</v>
      </c>
      <c r="AF1593" s="12">
        <v>190046.7</v>
      </c>
      <c r="AG1593" s="8">
        <f t="shared" si="75"/>
        <v>0.79549999999999998</v>
      </c>
    </row>
    <row r="1594" spans="14:33" x14ac:dyDescent="0.25">
      <c r="N1594" s="7">
        <v>1592</v>
      </c>
      <c r="O1594" s="7">
        <f t="shared" ca="1" si="73"/>
        <v>0.7404496995024783</v>
      </c>
      <c r="P1594" s="20">
        <f t="shared" ca="1" si="74"/>
        <v>669.75980011086551</v>
      </c>
      <c r="X1594" s="12">
        <v>546.23421293939145</v>
      </c>
      <c r="AE1594" s="8">
        <v>1592</v>
      </c>
      <c r="AF1594" s="12">
        <v>190077</v>
      </c>
      <c r="AG1594" s="8">
        <f t="shared" si="75"/>
        <v>0.79600000000000004</v>
      </c>
    </row>
    <row r="1595" spans="14:33" x14ac:dyDescent="0.25">
      <c r="N1595" s="7">
        <v>1593</v>
      </c>
      <c r="O1595" s="7">
        <f t="shared" ca="1" si="73"/>
        <v>0.35081107356486607</v>
      </c>
      <c r="P1595" s="20">
        <f t="shared" ca="1" si="74"/>
        <v>541.99710227684443</v>
      </c>
      <c r="X1595" s="12">
        <v>539.67919133387795</v>
      </c>
      <c r="AE1595" s="8">
        <v>1593</v>
      </c>
      <c r="AF1595" s="12">
        <v>190090</v>
      </c>
      <c r="AG1595" s="8">
        <f t="shared" si="75"/>
        <v>0.79649999999999999</v>
      </c>
    </row>
    <row r="1596" spans="14:33" x14ac:dyDescent="0.25">
      <c r="N1596" s="7">
        <v>1594</v>
      </c>
      <c r="O1596" s="7">
        <f t="shared" ca="1" si="73"/>
        <v>0.23675586239489088</v>
      </c>
      <c r="P1596" s="20">
        <f t="shared" ca="1" si="74"/>
        <v>501.34033432288186</v>
      </c>
      <c r="X1596" s="12">
        <v>685.57583341462839</v>
      </c>
      <c r="AE1596" s="8">
        <v>1594</v>
      </c>
      <c r="AF1596" s="12">
        <v>190095.3</v>
      </c>
      <c r="AG1596" s="8">
        <f t="shared" si="75"/>
        <v>0.79700000000000004</v>
      </c>
    </row>
    <row r="1597" spans="14:33" x14ac:dyDescent="0.25">
      <c r="N1597" s="7">
        <v>1595</v>
      </c>
      <c r="O1597" s="7">
        <f t="shared" ca="1" si="73"/>
        <v>0.52806518826138915</v>
      </c>
      <c r="P1597" s="20">
        <f t="shared" ca="1" si="74"/>
        <v>598.42714532890091</v>
      </c>
      <c r="X1597" s="12">
        <v>628.90597483526938</v>
      </c>
      <c r="AE1597" s="8">
        <v>1595</v>
      </c>
      <c r="AF1597" s="12">
        <v>190158.9</v>
      </c>
      <c r="AG1597" s="8">
        <f t="shared" si="75"/>
        <v>0.79749999999999999</v>
      </c>
    </row>
    <row r="1598" spans="14:33" x14ac:dyDescent="0.25">
      <c r="N1598" s="7">
        <v>1596</v>
      </c>
      <c r="O1598" s="7">
        <f t="shared" ca="1" si="73"/>
        <v>0.20724655991239338</v>
      </c>
      <c r="P1598" s="20">
        <f t="shared" ca="1" si="74"/>
        <v>489.47938259157706</v>
      </c>
      <c r="X1598" s="12">
        <v>781.83050017615722</v>
      </c>
      <c r="AE1598" s="8">
        <v>1596</v>
      </c>
      <c r="AF1598" s="12">
        <v>190194.9</v>
      </c>
      <c r="AG1598" s="8">
        <f t="shared" si="75"/>
        <v>0.79800000000000004</v>
      </c>
    </row>
    <row r="1599" spans="14:33" x14ac:dyDescent="0.25">
      <c r="N1599" s="7">
        <v>1597</v>
      </c>
      <c r="O1599" s="7">
        <f t="shared" ca="1" si="73"/>
        <v>0.7718774072817749</v>
      </c>
      <c r="P1599" s="20">
        <f t="shared" ca="1" si="74"/>
        <v>682.00922779343489</v>
      </c>
      <c r="X1599" s="12">
        <v>620.43321057468825</v>
      </c>
      <c r="AE1599" s="8">
        <v>1597</v>
      </c>
      <c r="AF1599" s="12">
        <v>190204.6</v>
      </c>
      <c r="AG1599" s="8">
        <f t="shared" si="75"/>
        <v>0.79849999999999999</v>
      </c>
    </row>
    <row r="1600" spans="14:33" x14ac:dyDescent="0.25">
      <c r="N1600" s="7">
        <v>1598</v>
      </c>
      <c r="O1600" s="7">
        <f t="shared" ca="1" si="73"/>
        <v>0.37913397968323126</v>
      </c>
      <c r="P1600" s="20">
        <f t="shared" ca="1" si="74"/>
        <v>551.31151662200193</v>
      </c>
      <c r="X1600" s="12">
        <v>460.82447751805523</v>
      </c>
      <c r="AE1600" s="8">
        <v>1598</v>
      </c>
      <c r="AF1600" s="12">
        <v>190207</v>
      </c>
      <c r="AG1600" s="8">
        <f t="shared" si="75"/>
        <v>0.79900000000000004</v>
      </c>
    </row>
    <row r="1601" spans="14:33" x14ac:dyDescent="0.25">
      <c r="N1601" s="7">
        <v>1599</v>
      </c>
      <c r="O1601" s="7">
        <f t="shared" ca="1" si="73"/>
        <v>4.9244755959532149E-3</v>
      </c>
      <c r="P1601" s="20">
        <f t="shared" ca="1" si="74"/>
        <v>308.82230212253944</v>
      </c>
      <c r="X1601" s="12">
        <v>603.12370508023696</v>
      </c>
      <c r="AE1601" s="8">
        <v>1599</v>
      </c>
      <c r="AF1601" s="12">
        <v>190221.2</v>
      </c>
      <c r="AG1601" s="8">
        <f t="shared" si="75"/>
        <v>0.79949999999999999</v>
      </c>
    </row>
    <row r="1602" spans="14:33" x14ac:dyDescent="0.25">
      <c r="N1602" s="7">
        <v>1600</v>
      </c>
      <c r="O1602" s="7">
        <f t="shared" ca="1" si="73"/>
        <v>0.59460467761811064</v>
      </c>
      <c r="P1602" s="20">
        <f t="shared" ca="1" si="74"/>
        <v>619.54206172662953</v>
      </c>
      <c r="X1602" s="12">
        <v>566.95811083737317</v>
      </c>
      <c r="AE1602" s="8">
        <v>1600</v>
      </c>
      <c r="AF1602" s="12">
        <v>190277.1</v>
      </c>
      <c r="AG1602" s="8">
        <f t="shared" si="75"/>
        <v>0.8</v>
      </c>
    </row>
    <row r="1603" spans="14:33" x14ac:dyDescent="0.25">
      <c r="N1603" s="7">
        <v>1601</v>
      </c>
      <c r="O1603" s="7">
        <f t="shared" ca="1" si="73"/>
        <v>0.8467065245271822</v>
      </c>
      <c r="P1603" s="20">
        <f t="shared" ca="1" si="74"/>
        <v>715.31509961835809</v>
      </c>
      <c r="X1603" s="12">
        <v>736.28080010437088</v>
      </c>
      <c r="AE1603" s="8">
        <v>1601</v>
      </c>
      <c r="AF1603" s="12">
        <v>190339.3</v>
      </c>
      <c r="AG1603" s="8">
        <f t="shared" si="75"/>
        <v>0.80049999999999999</v>
      </c>
    </row>
    <row r="1604" spans="14:33" x14ac:dyDescent="0.25">
      <c r="N1604" s="7">
        <v>1602</v>
      </c>
      <c r="O1604" s="7">
        <f t="shared" ref="O1604:O1667" ca="1" si="76">RAND()</f>
        <v>0.42188417922286614</v>
      </c>
      <c r="P1604" s="20">
        <f t="shared" ref="P1604:P1667" ca="1" si="77">(($L$4*(EXP((_xlfn.NORM.S.INV(O1604)-$L$5)/$L$6)))/(1+EXP((_xlfn.NORM.S.INV(O1604)-$L$5)/$L$6)))+$L$3</f>
        <v>565.04889189565608</v>
      </c>
      <c r="X1604" s="12">
        <v>513.10468713261207</v>
      </c>
      <c r="AE1604" s="8">
        <v>1602</v>
      </c>
      <c r="AF1604" s="12">
        <v>190347.8</v>
      </c>
      <c r="AG1604" s="8">
        <f t="shared" ref="AG1604:AG1667" si="78">AE1604/2000</f>
        <v>0.80100000000000005</v>
      </c>
    </row>
    <row r="1605" spans="14:33" x14ac:dyDescent="0.25">
      <c r="N1605" s="7">
        <v>1603</v>
      </c>
      <c r="O1605" s="7">
        <f t="shared" ca="1" si="76"/>
        <v>0.85790995606042342</v>
      </c>
      <c r="P1605" s="20">
        <f t="shared" ca="1" si="77"/>
        <v>721.04666381275388</v>
      </c>
      <c r="X1605" s="12">
        <v>682.91102356650254</v>
      </c>
      <c r="AE1605" s="8">
        <v>1603</v>
      </c>
      <c r="AF1605" s="12">
        <v>190364.7</v>
      </c>
      <c r="AG1605" s="8">
        <f t="shared" si="78"/>
        <v>0.80149999999999999</v>
      </c>
    </row>
    <row r="1606" spans="14:33" x14ac:dyDescent="0.25">
      <c r="N1606" s="7">
        <v>1604</v>
      </c>
      <c r="O1606" s="7">
        <f t="shared" ca="1" si="76"/>
        <v>0.4512577632331819</v>
      </c>
      <c r="P1606" s="20">
        <f t="shared" ca="1" si="77"/>
        <v>574.3382874330332</v>
      </c>
      <c r="X1606" s="12">
        <v>423.29448931320604</v>
      </c>
      <c r="AE1606" s="8">
        <v>1604</v>
      </c>
      <c r="AF1606" s="12">
        <v>190391.4</v>
      </c>
      <c r="AG1606" s="8">
        <f t="shared" si="78"/>
        <v>0.80200000000000005</v>
      </c>
    </row>
    <row r="1607" spans="14:33" x14ac:dyDescent="0.25">
      <c r="N1607" s="7">
        <v>1605</v>
      </c>
      <c r="O1607" s="7">
        <f t="shared" ca="1" si="76"/>
        <v>0.47508287181961917</v>
      </c>
      <c r="P1607" s="20">
        <f t="shared" ca="1" si="77"/>
        <v>581.82193521475756</v>
      </c>
      <c r="X1607" s="12">
        <v>615.75435670922263</v>
      </c>
      <c r="AE1607" s="8">
        <v>1605</v>
      </c>
      <c r="AF1607" s="12">
        <v>190447.8</v>
      </c>
      <c r="AG1607" s="8">
        <f t="shared" si="78"/>
        <v>0.80249999999999999</v>
      </c>
    </row>
    <row r="1608" spans="14:33" x14ac:dyDescent="0.25">
      <c r="N1608" s="7">
        <v>1606</v>
      </c>
      <c r="O1608" s="7">
        <f t="shared" ca="1" si="76"/>
        <v>9.8318173736518855E-2</v>
      </c>
      <c r="P1608" s="20">
        <f t="shared" ca="1" si="77"/>
        <v>434.68026250635023</v>
      </c>
      <c r="X1608" s="12">
        <v>506.00861516183937</v>
      </c>
      <c r="AE1608" s="8">
        <v>1606</v>
      </c>
      <c r="AF1608" s="12">
        <v>190474.8</v>
      </c>
      <c r="AG1608" s="8">
        <f t="shared" si="78"/>
        <v>0.80300000000000005</v>
      </c>
    </row>
    <row r="1609" spans="14:33" x14ac:dyDescent="0.25">
      <c r="N1609" s="7">
        <v>1607</v>
      </c>
      <c r="O1609" s="7">
        <f t="shared" ca="1" si="76"/>
        <v>0.66609039351376187</v>
      </c>
      <c r="P1609" s="20">
        <f t="shared" ca="1" si="77"/>
        <v>643.16142646947117</v>
      </c>
      <c r="X1609" s="12">
        <v>704.67155761150138</v>
      </c>
      <c r="AE1609" s="8">
        <v>1607</v>
      </c>
      <c r="AF1609" s="12">
        <v>190485.2</v>
      </c>
      <c r="AG1609" s="8">
        <f t="shared" si="78"/>
        <v>0.80349999999999999</v>
      </c>
    </row>
    <row r="1610" spans="14:33" x14ac:dyDescent="0.25">
      <c r="N1610" s="7">
        <v>1608</v>
      </c>
      <c r="O1610" s="7">
        <f t="shared" ca="1" si="76"/>
        <v>0.40656051516038372</v>
      </c>
      <c r="P1610" s="20">
        <f t="shared" ca="1" si="77"/>
        <v>560.16067779922878</v>
      </c>
      <c r="X1610" s="12">
        <v>732.5667905790333</v>
      </c>
      <c r="AE1610" s="8">
        <v>1608</v>
      </c>
      <c r="AF1610" s="12">
        <v>190550.8</v>
      </c>
      <c r="AG1610" s="8">
        <f t="shared" si="78"/>
        <v>0.80400000000000005</v>
      </c>
    </row>
    <row r="1611" spans="14:33" x14ac:dyDescent="0.25">
      <c r="N1611" s="7">
        <v>1609</v>
      </c>
      <c r="O1611" s="7">
        <f t="shared" ca="1" si="76"/>
        <v>0.56889469227554612</v>
      </c>
      <c r="P1611" s="20">
        <f t="shared" ca="1" si="77"/>
        <v>611.3194197394871</v>
      </c>
      <c r="X1611" s="12">
        <v>644.63062692117182</v>
      </c>
      <c r="AE1611" s="8">
        <v>1609</v>
      </c>
      <c r="AF1611" s="12">
        <v>190579.3</v>
      </c>
      <c r="AG1611" s="8">
        <f t="shared" si="78"/>
        <v>0.80449999999999999</v>
      </c>
    </row>
    <row r="1612" spans="14:33" x14ac:dyDescent="0.25">
      <c r="N1612" s="7">
        <v>1610</v>
      </c>
      <c r="O1612" s="7">
        <f t="shared" ca="1" si="76"/>
        <v>0.58863984733313168</v>
      </c>
      <c r="P1612" s="20">
        <f t="shared" ca="1" si="77"/>
        <v>617.62488817345559</v>
      </c>
      <c r="X1612" s="12">
        <v>405.68102255815512</v>
      </c>
      <c r="AE1612" s="8">
        <v>1610</v>
      </c>
      <c r="AF1612" s="12">
        <v>190633.1</v>
      </c>
      <c r="AG1612" s="8">
        <f t="shared" si="78"/>
        <v>0.80500000000000005</v>
      </c>
    </row>
    <row r="1613" spans="14:33" x14ac:dyDescent="0.25">
      <c r="N1613" s="7">
        <v>1611</v>
      </c>
      <c r="O1613" s="7">
        <f t="shared" ca="1" si="76"/>
        <v>0.60676877098023485</v>
      </c>
      <c r="P1613" s="20">
        <f t="shared" ca="1" si="77"/>
        <v>623.47237602395194</v>
      </c>
      <c r="X1613" s="12">
        <v>747.86209576610781</v>
      </c>
      <c r="AE1613" s="8">
        <v>1611</v>
      </c>
      <c r="AF1613" s="12">
        <v>190645.5</v>
      </c>
      <c r="AG1613" s="8">
        <f t="shared" si="78"/>
        <v>0.80549999999999999</v>
      </c>
    </row>
    <row r="1614" spans="14:33" x14ac:dyDescent="0.25">
      <c r="N1614" s="7">
        <v>1612</v>
      </c>
      <c r="O1614" s="7">
        <f t="shared" ca="1" si="76"/>
        <v>0.83989786578943915</v>
      </c>
      <c r="P1614" s="20">
        <f t="shared" ca="1" si="77"/>
        <v>711.95183310856817</v>
      </c>
      <c r="X1614" s="12">
        <v>613.90083006219959</v>
      </c>
      <c r="AE1614" s="8">
        <v>1612</v>
      </c>
      <c r="AF1614" s="12">
        <v>190667.4</v>
      </c>
      <c r="AG1614" s="8">
        <f t="shared" si="78"/>
        <v>0.80600000000000005</v>
      </c>
    </row>
    <row r="1615" spans="14:33" x14ac:dyDescent="0.25">
      <c r="N1615" s="7">
        <v>1613</v>
      </c>
      <c r="O1615" s="7">
        <f t="shared" ca="1" si="76"/>
        <v>0.85555321235968429</v>
      </c>
      <c r="P1615" s="20">
        <f t="shared" ca="1" si="77"/>
        <v>719.81921757606426</v>
      </c>
      <c r="X1615" s="12">
        <v>673.53715268005783</v>
      </c>
      <c r="AE1615" s="8">
        <v>1613</v>
      </c>
      <c r="AF1615" s="12">
        <v>190675.8</v>
      </c>
      <c r="AG1615" s="8">
        <f t="shared" si="78"/>
        <v>0.80649999999999999</v>
      </c>
    </row>
    <row r="1616" spans="14:33" x14ac:dyDescent="0.25">
      <c r="N1616" s="7">
        <v>1614</v>
      </c>
      <c r="O1616" s="7">
        <f t="shared" ca="1" si="76"/>
        <v>0.11803980213209986</v>
      </c>
      <c r="P1616" s="20">
        <f t="shared" ca="1" si="77"/>
        <v>446.62303646227565</v>
      </c>
      <c r="X1616" s="12">
        <v>638.91334067873834</v>
      </c>
      <c r="AE1616" s="8">
        <v>1614</v>
      </c>
      <c r="AF1616" s="12">
        <v>190688.7</v>
      </c>
      <c r="AG1616" s="8">
        <f t="shared" si="78"/>
        <v>0.80700000000000005</v>
      </c>
    </row>
    <row r="1617" spans="14:33" x14ac:dyDescent="0.25">
      <c r="N1617" s="7">
        <v>1615</v>
      </c>
      <c r="O1617" s="7">
        <f t="shared" ca="1" si="76"/>
        <v>0.94793490878610687</v>
      </c>
      <c r="P1617" s="20">
        <f t="shared" ca="1" si="77"/>
        <v>783.75468566983966</v>
      </c>
      <c r="X1617" s="12">
        <v>551.54185365427918</v>
      </c>
      <c r="AE1617" s="8">
        <v>1615</v>
      </c>
      <c r="AF1617" s="12">
        <v>190700.7</v>
      </c>
      <c r="AG1617" s="8">
        <f t="shared" si="78"/>
        <v>0.8075</v>
      </c>
    </row>
    <row r="1618" spans="14:33" x14ac:dyDescent="0.25">
      <c r="N1618" s="7">
        <v>1616</v>
      </c>
      <c r="O1618" s="7">
        <f t="shared" ca="1" si="76"/>
        <v>0.13169994999621881</v>
      </c>
      <c r="P1618" s="20">
        <f t="shared" ca="1" si="77"/>
        <v>454.1856975843674</v>
      </c>
      <c r="X1618" s="12">
        <v>695.24885626544062</v>
      </c>
      <c r="AE1618" s="8">
        <v>1616</v>
      </c>
      <c r="AF1618" s="12">
        <v>190715</v>
      </c>
      <c r="AG1618" s="8">
        <f t="shared" si="78"/>
        <v>0.80800000000000005</v>
      </c>
    </row>
    <row r="1619" spans="14:33" x14ac:dyDescent="0.25">
      <c r="N1619" s="7">
        <v>1617</v>
      </c>
      <c r="O1619" s="7">
        <f t="shared" ca="1" si="76"/>
        <v>0.88904472633206666</v>
      </c>
      <c r="P1619" s="20">
        <f t="shared" ca="1" si="77"/>
        <v>738.58704967336564</v>
      </c>
      <c r="X1619" s="12">
        <v>653.39454876646812</v>
      </c>
      <c r="AE1619" s="8">
        <v>1617</v>
      </c>
      <c r="AF1619" s="12">
        <v>190719</v>
      </c>
      <c r="AG1619" s="8">
        <f t="shared" si="78"/>
        <v>0.8085</v>
      </c>
    </row>
    <row r="1620" spans="14:33" x14ac:dyDescent="0.25">
      <c r="N1620" s="7">
        <v>1618</v>
      </c>
      <c r="O1620" s="7">
        <f t="shared" ca="1" si="76"/>
        <v>0.25395529803295469</v>
      </c>
      <c r="P1620" s="20">
        <f t="shared" ca="1" si="77"/>
        <v>507.92685533684948</v>
      </c>
      <c r="X1620" s="12">
        <v>805.34010118920958</v>
      </c>
      <c r="AE1620" s="8">
        <v>1618</v>
      </c>
      <c r="AF1620" s="12">
        <v>190721.3</v>
      </c>
      <c r="AG1620" s="8">
        <f t="shared" si="78"/>
        <v>0.80900000000000005</v>
      </c>
    </row>
    <row r="1621" spans="14:33" x14ac:dyDescent="0.25">
      <c r="N1621" s="7">
        <v>1619</v>
      </c>
      <c r="O1621" s="7">
        <f t="shared" ca="1" si="76"/>
        <v>0.548196201452267</v>
      </c>
      <c r="P1621" s="20">
        <f t="shared" ca="1" si="77"/>
        <v>604.76427369989142</v>
      </c>
      <c r="X1621" s="12">
        <v>463.389800605152</v>
      </c>
      <c r="AE1621" s="8">
        <v>1619</v>
      </c>
      <c r="AF1621" s="12">
        <v>190801.3</v>
      </c>
      <c r="AG1621" s="8">
        <f t="shared" si="78"/>
        <v>0.8095</v>
      </c>
    </row>
    <row r="1622" spans="14:33" x14ac:dyDescent="0.25">
      <c r="N1622" s="7">
        <v>1620</v>
      </c>
      <c r="O1622" s="7">
        <f t="shared" ca="1" si="76"/>
        <v>0.30038690029324622</v>
      </c>
      <c r="P1622" s="20">
        <f t="shared" ca="1" si="77"/>
        <v>524.79029969121154</v>
      </c>
      <c r="X1622" s="12">
        <v>614.00297375135517</v>
      </c>
      <c r="AE1622" s="8">
        <v>1620</v>
      </c>
      <c r="AF1622" s="12">
        <v>190872.5</v>
      </c>
      <c r="AG1622" s="8">
        <f t="shared" si="78"/>
        <v>0.81</v>
      </c>
    </row>
    <row r="1623" spans="14:33" x14ac:dyDescent="0.25">
      <c r="N1623" s="7">
        <v>1621</v>
      </c>
      <c r="O1623" s="7">
        <f t="shared" ca="1" si="76"/>
        <v>0.77961173508870085</v>
      </c>
      <c r="P1623" s="20">
        <f t="shared" ca="1" si="77"/>
        <v>685.14880506886254</v>
      </c>
      <c r="X1623" s="12">
        <v>545.98829827236091</v>
      </c>
      <c r="AE1623" s="8">
        <v>1621</v>
      </c>
      <c r="AF1623" s="12">
        <v>191033.3</v>
      </c>
      <c r="AG1623" s="8">
        <f t="shared" si="78"/>
        <v>0.8105</v>
      </c>
    </row>
    <row r="1624" spans="14:33" x14ac:dyDescent="0.25">
      <c r="N1624" s="7">
        <v>1622</v>
      </c>
      <c r="O1624" s="7">
        <f t="shared" ca="1" si="76"/>
        <v>0.30023314817748603</v>
      </c>
      <c r="P1624" s="20">
        <f t="shared" ca="1" si="77"/>
        <v>524.73630061051438</v>
      </c>
      <c r="X1624" s="12">
        <v>625.65424458095754</v>
      </c>
      <c r="AE1624" s="8">
        <v>1622</v>
      </c>
      <c r="AF1624" s="12">
        <v>191108.7</v>
      </c>
      <c r="AG1624" s="8">
        <f t="shared" si="78"/>
        <v>0.81100000000000005</v>
      </c>
    </row>
    <row r="1625" spans="14:33" x14ac:dyDescent="0.25">
      <c r="N1625" s="7">
        <v>1623</v>
      </c>
      <c r="O1625" s="7">
        <f t="shared" ca="1" si="76"/>
        <v>0.57935192611160069</v>
      </c>
      <c r="P1625" s="20">
        <f t="shared" ca="1" si="77"/>
        <v>614.65153273942792</v>
      </c>
      <c r="X1625" s="12">
        <v>554.83326734543289</v>
      </c>
      <c r="AE1625" s="8">
        <v>1623</v>
      </c>
      <c r="AF1625" s="12">
        <v>191130</v>
      </c>
      <c r="AG1625" s="8">
        <f t="shared" si="78"/>
        <v>0.8115</v>
      </c>
    </row>
    <row r="1626" spans="14:33" x14ac:dyDescent="0.25">
      <c r="N1626" s="7">
        <v>1624</v>
      </c>
      <c r="O1626" s="7">
        <f t="shared" ca="1" si="76"/>
        <v>0.60935206541716902</v>
      </c>
      <c r="P1626" s="20">
        <f t="shared" ca="1" si="77"/>
        <v>624.31090164732495</v>
      </c>
      <c r="X1626" s="12">
        <v>665.02645757054324</v>
      </c>
      <c r="AE1626" s="8">
        <v>1624</v>
      </c>
      <c r="AF1626" s="12">
        <v>191164.7</v>
      </c>
      <c r="AG1626" s="8">
        <f t="shared" si="78"/>
        <v>0.81200000000000006</v>
      </c>
    </row>
    <row r="1627" spans="14:33" x14ac:dyDescent="0.25">
      <c r="N1627" s="7">
        <v>1625</v>
      </c>
      <c r="O1627" s="7">
        <f t="shared" ca="1" si="76"/>
        <v>0.15037101871431291</v>
      </c>
      <c r="P1627" s="20">
        <f t="shared" ca="1" si="77"/>
        <v>463.79814811898746</v>
      </c>
      <c r="X1627" s="12">
        <v>722.95820843190847</v>
      </c>
      <c r="AE1627" s="8">
        <v>1625</v>
      </c>
      <c r="AF1627" s="12">
        <v>191169.7</v>
      </c>
      <c r="AG1627" s="8">
        <f t="shared" si="78"/>
        <v>0.8125</v>
      </c>
    </row>
    <row r="1628" spans="14:33" x14ac:dyDescent="0.25">
      <c r="N1628" s="7">
        <v>1626</v>
      </c>
      <c r="O1628" s="7">
        <f t="shared" ca="1" si="76"/>
        <v>0.99324734963027328</v>
      </c>
      <c r="P1628" s="20">
        <f t="shared" ca="1" si="77"/>
        <v>867.38153668692144</v>
      </c>
      <c r="X1628" s="12">
        <v>470.37739392425402</v>
      </c>
      <c r="AE1628" s="8">
        <v>1626</v>
      </c>
      <c r="AF1628" s="12">
        <v>191267.1</v>
      </c>
      <c r="AG1628" s="8">
        <f t="shared" si="78"/>
        <v>0.81299999999999994</v>
      </c>
    </row>
    <row r="1629" spans="14:33" x14ac:dyDescent="0.25">
      <c r="N1629" s="7">
        <v>1627</v>
      </c>
      <c r="O1629" s="7">
        <f t="shared" ca="1" si="76"/>
        <v>0.66731894130396985</v>
      </c>
      <c r="P1629" s="20">
        <f t="shared" ca="1" si="77"/>
        <v>643.58062350820842</v>
      </c>
      <c r="X1629" s="12">
        <v>730.14275053669553</v>
      </c>
      <c r="AE1629" s="8">
        <v>1627</v>
      </c>
      <c r="AF1629" s="12">
        <v>191272</v>
      </c>
      <c r="AG1629" s="8">
        <f t="shared" si="78"/>
        <v>0.8135</v>
      </c>
    </row>
    <row r="1630" spans="14:33" x14ac:dyDescent="0.25">
      <c r="N1630" s="7">
        <v>1628</v>
      </c>
      <c r="O1630" s="7">
        <f t="shared" ca="1" si="76"/>
        <v>1.7367437301108013E-2</v>
      </c>
      <c r="P1630" s="20">
        <f t="shared" ca="1" si="77"/>
        <v>350.26248145892339</v>
      </c>
      <c r="X1630" s="12">
        <v>604.18768546512638</v>
      </c>
      <c r="AE1630" s="8">
        <v>1628</v>
      </c>
      <c r="AF1630" s="12">
        <v>191279</v>
      </c>
      <c r="AG1630" s="8">
        <f t="shared" si="78"/>
        <v>0.81399999999999995</v>
      </c>
    </row>
    <row r="1631" spans="14:33" x14ac:dyDescent="0.25">
      <c r="N1631" s="7">
        <v>1629</v>
      </c>
      <c r="O1631" s="7">
        <f t="shared" ca="1" si="76"/>
        <v>0.39988974853803416</v>
      </c>
      <c r="P1631" s="20">
        <f t="shared" ca="1" si="77"/>
        <v>558.02124273338404</v>
      </c>
      <c r="X1631" s="12">
        <v>518.45746075036129</v>
      </c>
      <c r="AE1631" s="8">
        <v>1629</v>
      </c>
      <c r="AF1631" s="12">
        <v>191299.5</v>
      </c>
      <c r="AG1631" s="8">
        <f t="shared" si="78"/>
        <v>0.8145</v>
      </c>
    </row>
    <row r="1632" spans="14:33" x14ac:dyDescent="0.25">
      <c r="N1632" s="7">
        <v>1630</v>
      </c>
      <c r="O1632" s="7">
        <f t="shared" ca="1" si="76"/>
        <v>8.6508510966385233E-2</v>
      </c>
      <c r="P1632" s="20">
        <f t="shared" ca="1" si="77"/>
        <v>426.78073675021068</v>
      </c>
      <c r="X1632" s="12">
        <v>602.84603217487802</v>
      </c>
      <c r="AE1632" s="8">
        <v>1630</v>
      </c>
      <c r="AF1632" s="12">
        <v>191319.7</v>
      </c>
      <c r="AG1632" s="8">
        <f t="shared" si="78"/>
        <v>0.81499999999999995</v>
      </c>
    </row>
    <row r="1633" spans="14:33" x14ac:dyDescent="0.25">
      <c r="N1633" s="7">
        <v>1631</v>
      </c>
      <c r="O1633" s="7">
        <f t="shared" ca="1" si="76"/>
        <v>0.6546437110576433</v>
      </c>
      <c r="P1633" s="20">
        <f t="shared" ca="1" si="77"/>
        <v>639.28116294063943</v>
      </c>
      <c r="X1633" s="12">
        <v>751.175131480564</v>
      </c>
      <c r="AE1633" s="8">
        <v>1631</v>
      </c>
      <c r="AF1633" s="12">
        <v>191324.9</v>
      </c>
      <c r="AG1633" s="8">
        <f t="shared" si="78"/>
        <v>0.8155</v>
      </c>
    </row>
    <row r="1634" spans="14:33" x14ac:dyDescent="0.25">
      <c r="N1634" s="7">
        <v>1632</v>
      </c>
      <c r="O1634" s="7">
        <f t="shared" ca="1" si="76"/>
        <v>0.56149978456668692</v>
      </c>
      <c r="P1634" s="20">
        <f t="shared" ca="1" si="77"/>
        <v>608.97188758713719</v>
      </c>
      <c r="X1634" s="12">
        <v>548.63562961349623</v>
      </c>
      <c r="AE1634" s="8">
        <v>1632</v>
      </c>
      <c r="AF1634" s="12">
        <v>191360.7</v>
      </c>
      <c r="AG1634" s="8">
        <f t="shared" si="78"/>
        <v>0.81599999999999995</v>
      </c>
    </row>
    <row r="1635" spans="14:33" x14ac:dyDescent="0.25">
      <c r="N1635" s="7">
        <v>1633</v>
      </c>
      <c r="O1635" s="7">
        <f t="shared" ca="1" si="76"/>
        <v>0.79542989535064057</v>
      </c>
      <c r="P1635" s="20">
        <f t="shared" ca="1" si="77"/>
        <v>691.75103742126089</v>
      </c>
      <c r="X1635" s="12">
        <v>581.15297457405075</v>
      </c>
      <c r="AE1635" s="8">
        <v>1633</v>
      </c>
      <c r="AF1635" s="12">
        <v>191425.4</v>
      </c>
      <c r="AG1635" s="8">
        <f t="shared" si="78"/>
        <v>0.8165</v>
      </c>
    </row>
    <row r="1636" spans="14:33" x14ac:dyDescent="0.25">
      <c r="N1636" s="7">
        <v>1634</v>
      </c>
      <c r="O1636" s="7">
        <f t="shared" ca="1" si="76"/>
        <v>0.68605551699144995</v>
      </c>
      <c r="P1636" s="20">
        <f t="shared" ca="1" si="77"/>
        <v>650.04564992164728</v>
      </c>
      <c r="X1636" s="12">
        <v>790.3702695591428</v>
      </c>
      <c r="AE1636" s="8">
        <v>1634</v>
      </c>
      <c r="AF1636" s="12">
        <v>191432.7</v>
      </c>
      <c r="AG1636" s="8">
        <f t="shared" si="78"/>
        <v>0.81699999999999995</v>
      </c>
    </row>
    <row r="1637" spans="14:33" x14ac:dyDescent="0.25">
      <c r="N1637" s="7">
        <v>1635</v>
      </c>
      <c r="O1637" s="7">
        <f t="shared" ca="1" si="76"/>
        <v>0.82834457337929313</v>
      </c>
      <c r="P1637" s="20">
        <f t="shared" ca="1" si="77"/>
        <v>706.42916585177397</v>
      </c>
      <c r="X1637" s="12">
        <v>675.18934625647728</v>
      </c>
      <c r="AE1637" s="8">
        <v>1635</v>
      </c>
      <c r="AF1637" s="12">
        <v>191443.6</v>
      </c>
      <c r="AG1637" s="8">
        <f t="shared" si="78"/>
        <v>0.8175</v>
      </c>
    </row>
    <row r="1638" spans="14:33" x14ac:dyDescent="0.25">
      <c r="N1638" s="7">
        <v>1636</v>
      </c>
      <c r="O1638" s="7">
        <f t="shared" ca="1" si="76"/>
        <v>8.0490881769968214E-2</v>
      </c>
      <c r="P1638" s="20">
        <f t="shared" ca="1" si="77"/>
        <v>422.4831268253734</v>
      </c>
      <c r="X1638" s="12">
        <v>828.05576349375883</v>
      </c>
      <c r="AE1638" s="8">
        <v>1636</v>
      </c>
      <c r="AF1638" s="12">
        <v>191443.6</v>
      </c>
      <c r="AG1638" s="8">
        <f t="shared" si="78"/>
        <v>0.81799999999999995</v>
      </c>
    </row>
    <row r="1639" spans="14:33" x14ac:dyDescent="0.25">
      <c r="N1639" s="7">
        <v>1637</v>
      </c>
      <c r="O1639" s="7">
        <f t="shared" ca="1" si="76"/>
        <v>0.63123668713694847</v>
      </c>
      <c r="P1639" s="20">
        <f t="shared" ca="1" si="77"/>
        <v>631.47588787370989</v>
      </c>
      <c r="X1639" s="12">
        <v>574.71569117841841</v>
      </c>
      <c r="AE1639" s="8">
        <v>1637</v>
      </c>
      <c r="AF1639" s="12">
        <v>191444.5</v>
      </c>
      <c r="AG1639" s="8">
        <f t="shared" si="78"/>
        <v>0.81850000000000001</v>
      </c>
    </row>
    <row r="1640" spans="14:33" x14ac:dyDescent="0.25">
      <c r="N1640" s="7">
        <v>1638</v>
      </c>
      <c r="O1640" s="7">
        <f t="shared" ca="1" si="76"/>
        <v>0.72467502069775946</v>
      </c>
      <c r="P1640" s="20">
        <f t="shared" ca="1" si="77"/>
        <v>663.87365582130337</v>
      </c>
      <c r="X1640" s="12">
        <v>720.27955502709131</v>
      </c>
      <c r="AE1640" s="8">
        <v>1638</v>
      </c>
      <c r="AF1640" s="12">
        <v>191480.9</v>
      </c>
      <c r="AG1640" s="8">
        <f t="shared" si="78"/>
        <v>0.81899999999999995</v>
      </c>
    </row>
    <row r="1641" spans="14:33" x14ac:dyDescent="0.25">
      <c r="N1641" s="7">
        <v>1639</v>
      </c>
      <c r="O1641" s="7">
        <f t="shared" ca="1" si="76"/>
        <v>0.42464706604865321</v>
      </c>
      <c r="P1641" s="20">
        <f t="shared" ca="1" si="77"/>
        <v>565.92674970812504</v>
      </c>
      <c r="X1641" s="12">
        <v>618.91885010239423</v>
      </c>
      <c r="AE1641" s="8">
        <v>1639</v>
      </c>
      <c r="AF1641" s="12">
        <v>191498.9</v>
      </c>
      <c r="AG1641" s="8">
        <f t="shared" si="78"/>
        <v>0.81950000000000001</v>
      </c>
    </row>
    <row r="1642" spans="14:33" x14ac:dyDescent="0.25">
      <c r="N1642" s="7">
        <v>1640</v>
      </c>
      <c r="O1642" s="7">
        <f t="shared" ca="1" si="76"/>
        <v>0.6531323521084722</v>
      </c>
      <c r="P1642" s="20">
        <f t="shared" ca="1" si="77"/>
        <v>638.77213874736663</v>
      </c>
      <c r="X1642" s="12">
        <v>731.27134935441961</v>
      </c>
      <c r="AE1642" s="8">
        <v>1640</v>
      </c>
      <c r="AF1642" s="12">
        <v>191510</v>
      </c>
      <c r="AG1642" s="8">
        <f t="shared" si="78"/>
        <v>0.82</v>
      </c>
    </row>
    <row r="1643" spans="14:33" x14ac:dyDescent="0.25">
      <c r="N1643" s="7">
        <v>1641</v>
      </c>
      <c r="O1643" s="7">
        <f t="shared" ca="1" si="76"/>
        <v>0.85824888753309969</v>
      </c>
      <c r="P1643" s="20">
        <f t="shared" ca="1" si="77"/>
        <v>721.22418855255364</v>
      </c>
      <c r="X1643" s="12">
        <v>600.01253296540131</v>
      </c>
      <c r="AE1643" s="8">
        <v>1641</v>
      </c>
      <c r="AF1643" s="12">
        <v>191512.2</v>
      </c>
      <c r="AG1643" s="8">
        <f t="shared" si="78"/>
        <v>0.82050000000000001</v>
      </c>
    </row>
    <row r="1644" spans="14:33" x14ac:dyDescent="0.25">
      <c r="N1644" s="7">
        <v>1642</v>
      </c>
      <c r="O1644" s="7">
        <f t="shared" ca="1" si="76"/>
        <v>0.37593119798446051</v>
      </c>
      <c r="P1644" s="20">
        <f t="shared" ca="1" si="77"/>
        <v>550.26815486558257</v>
      </c>
      <c r="X1644" s="12">
        <v>624.13607891108768</v>
      </c>
      <c r="AE1644" s="8">
        <v>1642</v>
      </c>
      <c r="AF1644" s="12">
        <v>191526</v>
      </c>
      <c r="AG1644" s="8">
        <f t="shared" si="78"/>
        <v>0.82099999999999995</v>
      </c>
    </row>
    <row r="1645" spans="14:33" x14ac:dyDescent="0.25">
      <c r="N1645" s="7">
        <v>1643</v>
      </c>
      <c r="O1645" s="7">
        <f t="shared" ca="1" si="76"/>
        <v>0.37111958552290769</v>
      </c>
      <c r="P1645" s="20">
        <f t="shared" ca="1" si="77"/>
        <v>548.69624895276195</v>
      </c>
      <c r="X1645" s="12">
        <v>665.40759771444732</v>
      </c>
      <c r="AE1645" s="8">
        <v>1643</v>
      </c>
      <c r="AF1645" s="12">
        <v>191541.8</v>
      </c>
      <c r="AG1645" s="8">
        <f t="shared" si="78"/>
        <v>0.82150000000000001</v>
      </c>
    </row>
    <row r="1646" spans="14:33" x14ac:dyDescent="0.25">
      <c r="N1646" s="7">
        <v>1644</v>
      </c>
      <c r="O1646" s="7">
        <f t="shared" ca="1" si="76"/>
        <v>0.47034554827891106</v>
      </c>
      <c r="P1646" s="20">
        <f t="shared" ca="1" si="77"/>
        <v>580.33623807518052</v>
      </c>
      <c r="X1646" s="12">
        <v>309.34415443828436</v>
      </c>
      <c r="AE1646" s="8">
        <v>1644</v>
      </c>
      <c r="AF1646" s="12">
        <v>191591.2</v>
      </c>
      <c r="AG1646" s="8">
        <f t="shared" si="78"/>
        <v>0.82199999999999995</v>
      </c>
    </row>
    <row r="1647" spans="14:33" x14ac:dyDescent="0.25">
      <c r="N1647" s="7">
        <v>1645</v>
      </c>
      <c r="O1647" s="7">
        <f t="shared" ca="1" si="76"/>
        <v>0.44287661610235185</v>
      </c>
      <c r="P1647" s="20">
        <f t="shared" ca="1" si="77"/>
        <v>571.69655019636969</v>
      </c>
      <c r="X1647" s="12">
        <v>680.45689408075907</v>
      </c>
      <c r="AE1647" s="8">
        <v>1645</v>
      </c>
      <c r="AF1647" s="12">
        <v>191630</v>
      </c>
      <c r="AG1647" s="8">
        <f t="shared" si="78"/>
        <v>0.82250000000000001</v>
      </c>
    </row>
    <row r="1648" spans="14:33" x14ac:dyDescent="0.25">
      <c r="N1648" s="7">
        <v>1646</v>
      </c>
      <c r="O1648" s="7">
        <f t="shared" ca="1" si="76"/>
        <v>0.44275356393858456</v>
      </c>
      <c r="P1648" s="20">
        <f t="shared" ca="1" si="77"/>
        <v>571.65771853927458</v>
      </c>
      <c r="X1648" s="12">
        <v>677.62456225149151</v>
      </c>
      <c r="AE1648" s="8">
        <v>1646</v>
      </c>
      <c r="AF1648" s="12">
        <v>191647.7</v>
      </c>
      <c r="AG1648" s="8">
        <f t="shared" si="78"/>
        <v>0.82299999999999995</v>
      </c>
    </row>
    <row r="1649" spans="14:33" x14ac:dyDescent="0.25">
      <c r="N1649" s="7">
        <v>1647</v>
      </c>
      <c r="O1649" s="7">
        <f t="shared" ca="1" si="76"/>
        <v>0.53468056138407338</v>
      </c>
      <c r="P1649" s="20">
        <f t="shared" ca="1" si="77"/>
        <v>600.50638194082649</v>
      </c>
      <c r="X1649" s="12">
        <v>664.86692184688548</v>
      </c>
      <c r="AE1649" s="8">
        <v>1647</v>
      </c>
      <c r="AF1649" s="12">
        <v>191665.6</v>
      </c>
      <c r="AG1649" s="8">
        <f t="shared" si="78"/>
        <v>0.82350000000000001</v>
      </c>
    </row>
    <row r="1650" spans="14:33" x14ac:dyDescent="0.25">
      <c r="N1650" s="7">
        <v>1648</v>
      </c>
      <c r="O1650" s="7">
        <f t="shared" ca="1" si="76"/>
        <v>0.27219743788743866</v>
      </c>
      <c r="P1650" s="20">
        <f t="shared" ca="1" si="77"/>
        <v>514.69609232200628</v>
      </c>
      <c r="X1650" s="12">
        <v>699.74207559226886</v>
      </c>
      <c r="AE1650" s="8">
        <v>1648</v>
      </c>
      <c r="AF1650" s="12">
        <v>191690.1</v>
      </c>
      <c r="AG1650" s="8">
        <f t="shared" si="78"/>
        <v>0.82399999999999995</v>
      </c>
    </row>
    <row r="1651" spans="14:33" x14ac:dyDescent="0.25">
      <c r="N1651" s="7">
        <v>1649</v>
      </c>
      <c r="O1651" s="7">
        <f t="shared" ca="1" si="76"/>
        <v>0.83958837847998125</v>
      </c>
      <c r="P1651" s="20">
        <f t="shared" ca="1" si="77"/>
        <v>711.80095433824363</v>
      </c>
      <c r="X1651" s="12">
        <v>600.73006801262807</v>
      </c>
      <c r="AE1651" s="8">
        <v>1649</v>
      </c>
      <c r="AF1651" s="12">
        <v>191710.9</v>
      </c>
      <c r="AG1651" s="8">
        <f t="shared" si="78"/>
        <v>0.82450000000000001</v>
      </c>
    </row>
    <row r="1652" spans="14:33" x14ac:dyDescent="0.25">
      <c r="N1652" s="7">
        <v>1650</v>
      </c>
      <c r="O1652" s="7">
        <f t="shared" ca="1" si="76"/>
        <v>0.90200744244121878</v>
      </c>
      <c r="P1652" s="20">
        <f t="shared" ca="1" si="77"/>
        <v>746.80910346976657</v>
      </c>
      <c r="X1652" s="12">
        <v>503.21307150137159</v>
      </c>
      <c r="AE1652" s="8">
        <v>1650</v>
      </c>
      <c r="AF1652" s="12">
        <v>191723</v>
      </c>
      <c r="AG1652" s="8">
        <f t="shared" si="78"/>
        <v>0.82499999999999996</v>
      </c>
    </row>
    <row r="1653" spans="14:33" x14ac:dyDescent="0.25">
      <c r="N1653" s="7">
        <v>1651</v>
      </c>
      <c r="O1653" s="7">
        <f t="shared" ca="1" si="76"/>
        <v>0.62756917667061252</v>
      </c>
      <c r="P1653" s="20">
        <f t="shared" ca="1" si="77"/>
        <v>630.26695888656673</v>
      </c>
      <c r="X1653" s="12">
        <v>532.32017141165056</v>
      </c>
      <c r="AE1653" s="8">
        <v>1651</v>
      </c>
      <c r="AF1653" s="12">
        <v>191848.2</v>
      </c>
      <c r="AG1653" s="8">
        <f t="shared" si="78"/>
        <v>0.82550000000000001</v>
      </c>
    </row>
    <row r="1654" spans="14:33" x14ac:dyDescent="0.25">
      <c r="N1654" s="7">
        <v>1652</v>
      </c>
      <c r="O1654" s="7">
        <f t="shared" ca="1" si="76"/>
        <v>0.30516298664989094</v>
      </c>
      <c r="P1654" s="20">
        <f t="shared" ca="1" si="77"/>
        <v>526.46244643459113</v>
      </c>
      <c r="X1654" s="12">
        <v>659.1783761944871</v>
      </c>
      <c r="AE1654" s="8">
        <v>1652</v>
      </c>
      <c r="AF1654" s="12">
        <v>191924</v>
      </c>
      <c r="AG1654" s="8">
        <f t="shared" si="78"/>
        <v>0.82599999999999996</v>
      </c>
    </row>
    <row r="1655" spans="14:33" x14ac:dyDescent="0.25">
      <c r="N1655" s="7">
        <v>1653</v>
      </c>
      <c r="O1655" s="7">
        <f t="shared" ca="1" si="76"/>
        <v>0.501153140152092</v>
      </c>
      <c r="P1655" s="20">
        <f t="shared" ca="1" si="77"/>
        <v>589.9889003168646</v>
      </c>
      <c r="X1655" s="12">
        <v>490.01129011665125</v>
      </c>
      <c r="AE1655" s="8">
        <v>1653</v>
      </c>
      <c r="AF1655" s="12">
        <v>191950</v>
      </c>
      <c r="AG1655" s="8">
        <f t="shared" si="78"/>
        <v>0.82650000000000001</v>
      </c>
    </row>
    <row r="1656" spans="14:33" x14ac:dyDescent="0.25">
      <c r="N1656" s="7">
        <v>1654</v>
      </c>
      <c r="O1656" s="7">
        <f t="shared" ca="1" si="76"/>
        <v>0.37990975679813033</v>
      </c>
      <c r="P1656" s="20">
        <f t="shared" ca="1" si="77"/>
        <v>551.56389468041539</v>
      </c>
      <c r="X1656" s="12">
        <v>591.12941744294562</v>
      </c>
      <c r="AE1656" s="8">
        <v>1654</v>
      </c>
      <c r="AF1656" s="12">
        <v>191960.3</v>
      </c>
      <c r="AG1656" s="8">
        <f t="shared" si="78"/>
        <v>0.82699999999999996</v>
      </c>
    </row>
    <row r="1657" spans="14:33" x14ac:dyDescent="0.25">
      <c r="N1657" s="7">
        <v>1655</v>
      </c>
      <c r="O1657" s="7">
        <f t="shared" ca="1" si="76"/>
        <v>0.57982882142906433</v>
      </c>
      <c r="P1657" s="20">
        <f t="shared" ca="1" si="77"/>
        <v>614.80386979719572</v>
      </c>
      <c r="X1657" s="12">
        <v>563.26798765575165</v>
      </c>
      <c r="AE1657" s="8">
        <v>1655</v>
      </c>
      <c r="AF1657" s="12">
        <v>192051.1</v>
      </c>
      <c r="AG1657" s="8">
        <f t="shared" si="78"/>
        <v>0.82750000000000001</v>
      </c>
    </row>
    <row r="1658" spans="14:33" x14ac:dyDescent="0.25">
      <c r="N1658" s="7">
        <v>1656</v>
      </c>
      <c r="O1658" s="7">
        <f t="shared" ca="1" si="76"/>
        <v>0.66513443772988179</v>
      </c>
      <c r="P1658" s="20">
        <f t="shared" ca="1" si="77"/>
        <v>642.83561948730835</v>
      </c>
      <c r="X1658" s="12">
        <v>656.80087486063042</v>
      </c>
      <c r="AE1658" s="8">
        <v>1656</v>
      </c>
      <c r="AF1658" s="12">
        <v>192077.5</v>
      </c>
      <c r="AG1658" s="8">
        <f t="shared" si="78"/>
        <v>0.82799999999999996</v>
      </c>
    </row>
    <row r="1659" spans="14:33" x14ac:dyDescent="0.25">
      <c r="N1659" s="7">
        <v>1657</v>
      </c>
      <c r="O1659" s="7">
        <f t="shared" ca="1" si="76"/>
        <v>9.1076283485686638E-2</v>
      </c>
      <c r="P1659" s="20">
        <f t="shared" ca="1" si="77"/>
        <v>429.91417458128223</v>
      </c>
      <c r="X1659" s="12">
        <v>609.08120494783202</v>
      </c>
      <c r="AE1659" s="8">
        <v>1657</v>
      </c>
      <c r="AF1659" s="12">
        <v>192094.1</v>
      </c>
      <c r="AG1659" s="8">
        <f t="shared" si="78"/>
        <v>0.82850000000000001</v>
      </c>
    </row>
    <row r="1660" spans="14:33" x14ac:dyDescent="0.25">
      <c r="N1660" s="7">
        <v>1658</v>
      </c>
      <c r="O1660" s="7">
        <f t="shared" ca="1" si="76"/>
        <v>0.77360343290678957</v>
      </c>
      <c r="P1660" s="20">
        <f t="shared" ca="1" si="77"/>
        <v>682.70515814784972</v>
      </c>
      <c r="X1660" s="12">
        <v>809.86710130666791</v>
      </c>
      <c r="AE1660" s="8">
        <v>1658</v>
      </c>
      <c r="AF1660" s="12">
        <v>192099.20000000001</v>
      </c>
      <c r="AG1660" s="8">
        <f t="shared" si="78"/>
        <v>0.82899999999999996</v>
      </c>
    </row>
    <row r="1661" spans="14:33" x14ac:dyDescent="0.25">
      <c r="N1661" s="7">
        <v>1659</v>
      </c>
      <c r="O1661" s="7">
        <f t="shared" ca="1" si="76"/>
        <v>0.44037357760602469</v>
      </c>
      <c r="P1661" s="20">
        <f t="shared" ca="1" si="77"/>
        <v>570.90638515162937</v>
      </c>
      <c r="X1661" s="12">
        <v>595.72228154046024</v>
      </c>
      <c r="AE1661" s="8">
        <v>1659</v>
      </c>
      <c r="AF1661" s="12">
        <v>192132</v>
      </c>
      <c r="AG1661" s="8">
        <f t="shared" si="78"/>
        <v>0.82950000000000002</v>
      </c>
    </row>
    <row r="1662" spans="14:33" x14ac:dyDescent="0.25">
      <c r="N1662" s="7">
        <v>1660</v>
      </c>
      <c r="O1662" s="7">
        <f t="shared" ca="1" si="76"/>
        <v>0.76847181667027509</v>
      </c>
      <c r="P1662" s="20">
        <f t="shared" ca="1" si="77"/>
        <v>680.64377533037919</v>
      </c>
      <c r="X1662" s="12">
        <v>547.09541021109078</v>
      </c>
      <c r="AE1662" s="8">
        <v>1660</v>
      </c>
      <c r="AF1662" s="12">
        <v>192136.1</v>
      </c>
      <c r="AG1662" s="8">
        <f t="shared" si="78"/>
        <v>0.83</v>
      </c>
    </row>
    <row r="1663" spans="14:33" x14ac:dyDescent="0.25">
      <c r="N1663" s="7">
        <v>1661</v>
      </c>
      <c r="O1663" s="7">
        <f t="shared" ca="1" si="76"/>
        <v>0.39946882596208666</v>
      </c>
      <c r="P1663" s="20">
        <f t="shared" ca="1" si="77"/>
        <v>557.88598903112347</v>
      </c>
      <c r="X1663" s="12">
        <v>617.06973035563885</v>
      </c>
      <c r="AE1663" s="8">
        <v>1661</v>
      </c>
      <c r="AF1663" s="12">
        <v>192175.6</v>
      </c>
      <c r="AG1663" s="8">
        <f t="shared" si="78"/>
        <v>0.83050000000000002</v>
      </c>
    </row>
    <row r="1664" spans="14:33" x14ac:dyDescent="0.25">
      <c r="N1664" s="7">
        <v>1662</v>
      </c>
      <c r="O1664" s="7">
        <f t="shared" ca="1" si="76"/>
        <v>0.42255278111183237</v>
      </c>
      <c r="P1664" s="20">
        <f t="shared" ca="1" si="77"/>
        <v>565.26141884912215</v>
      </c>
      <c r="X1664" s="12">
        <v>515.44555046425671</v>
      </c>
      <c r="AE1664" s="8">
        <v>1662</v>
      </c>
      <c r="AF1664" s="12">
        <v>192178.7</v>
      </c>
      <c r="AG1664" s="8">
        <f t="shared" si="78"/>
        <v>0.83099999999999996</v>
      </c>
    </row>
    <row r="1665" spans="14:33" x14ac:dyDescent="0.25">
      <c r="N1665" s="7">
        <v>1663</v>
      </c>
      <c r="O1665" s="7">
        <f t="shared" ca="1" si="76"/>
        <v>5.0080967490764738E-2</v>
      </c>
      <c r="P1665" s="20">
        <f t="shared" ca="1" si="77"/>
        <v>396.60245198090007</v>
      </c>
      <c r="X1665" s="12">
        <v>507.05544124535106</v>
      </c>
      <c r="AE1665" s="8">
        <v>1663</v>
      </c>
      <c r="AF1665" s="12">
        <v>192286.9</v>
      </c>
      <c r="AG1665" s="8">
        <f t="shared" si="78"/>
        <v>0.83150000000000002</v>
      </c>
    </row>
    <row r="1666" spans="14:33" x14ac:dyDescent="0.25">
      <c r="N1666" s="7">
        <v>1664</v>
      </c>
      <c r="O1666" s="7">
        <f t="shared" ca="1" si="76"/>
        <v>9.9735719813183077E-2</v>
      </c>
      <c r="P1666" s="20">
        <f t="shared" ca="1" si="77"/>
        <v>435.58661072568333</v>
      </c>
      <c r="X1666" s="12">
        <v>622.68543116938372</v>
      </c>
      <c r="AE1666" s="8">
        <v>1664</v>
      </c>
      <c r="AF1666" s="12">
        <v>192448.1</v>
      </c>
      <c r="AG1666" s="8">
        <f t="shared" si="78"/>
        <v>0.83199999999999996</v>
      </c>
    </row>
    <row r="1667" spans="14:33" x14ac:dyDescent="0.25">
      <c r="N1667" s="7">
        <v>1665</v>
      </c>
      <c r="O1667" s="7">
        <f t="shared" ca="1" si="76"/>
        <v>0.95761505133800384</v>
      </c>
      <c r="P1667" s="20">
        <f t="shared" ca="1" si="77"/>
        <v>794.30706053871381</v>
      </c>
      <c r="X1667" s="12">
        <v>663.37689916113516</v>
      </c>
      <c r="AE1667" s="8">
        <v>1665</v>
      </c>
      <c r="AF1667" s="12">
        <v>192473</v>
      </c>
      <c r="AG1667" s="8">
        <f t="shared" si="78"/>
        <v>0.83250000000000002</v>
      </c>
    </row>
    <row r="1668" spans="14:33" x14ac:dyDescent="0.25">
      <c r="N1668" s="7">
        <v>1666</v>
      </c>
      <c r="O1668" s="7">
        <f t="shared" ref="O1668:O1731" ca="1" si="79">RAND()</f>
        <v>3.0429532268092641E-2</v>
      </c>
      <c r="P1668" s="20">
        <f t="shared" ref="P1668:P1731" ca="1" si="80">(($L$4*(EXP((_xlfn.NORM.S.INV(O1668)-$L$5)/$L$6)))/(1+EXP((_xlfn.NORM.S.INV(O1668)-$L$5)/$L$6)))+$L$3</f>
        <v>373.13908801133834</v>
      </c>
      <c r="X1668" s="12">
        <v>748.02513625262532</v>
      </c>
      <c r="AE1668" s="8">
        <v>1666</v>
      </c>
      <c r="AF1668" s="12">
        <v>192485.6</v>
      </c>
      <c r="AG1668" s="8">
        <f t="shared" ref="AG1668:AG1731" si="81">AE1668/2000</f>
        <v>0.83299999999999996</v>
      </c>
    </row>
    <row r="1669" spans="14:33" x14ac:dyDescent="0.25">
      <c r="N1669" s="7">
        <v>1667</v>
      </c>
      <c r="O1669" s="7">
        <f t="shared" ca="1" si="79"/>
        <v>1.0194035416609015E-2</v>
      </c>
      <c r="P1669" s="20">
        <f t="shared" ca="1" si="80"/>
        <v>331.28683700774945</v>
      </c>
      <c r="X1669" s="12">
        <v>756.55314081317613</v>
      </c>
      <c r="AE1669" s="8">
        <v>1667</v>
      </c>
      <c r="AF1669" s="12">
        <v>192495.4</v>
      </c>
      <c r="AG1669" s="8">
        <f t="shared" si="81"/>
        <v>0.83350000000000002</v>
      </c>
    </row>
    <row r="1670" spans="14:33" x14ac:dyDescent="0.25">
      <c r="N1670" s="7">
        <v>1668</v>
      </c>
      <c r="O1670" s="7">
        <f t="shared" ca="1" si="79"/>
        <v>4.9616116988458359E-2</v>
      </c>
      <c r="P1670" s="20">
        <f t="shared" ca="1" si="80"/>
        <v>396.13136230016391</v>
      </c>
      <c r="X1670" s="12">
        <v>702.48978038757548</v>
      </c>
      <c r="AE1670" s="8">
        <v>1668</v>
      </c>
      <c r="AF1670" s="12">
        <v>192529.7</v>
      </c>
      <c r="AG1670" s="8">
        <f t="shared" si="81"/>
        <v>0.83399999999999996</v>
      </c>
    </row>
    <row r="1671" spans="14:33" x14ac:dyDescent="0.25">
      <c r="N1671" s="7">
        <v>1669</v>
      </c>
      <c r="O1671" s="7">
        <f t="shared" ca="1" si="79"/>
        <v>0.85052436063396974</v>
      </c>
      <c r="P1671" s="20">
        <f t="shared" ca="1" si="80"/>
        <v>717.23945970958539</v>
      </c>
      <c r="X1671" s="12">
        <v>680.89039724738188</v>
      </c>
      <c r="AE1671" s="8">
        <v>1669</v>
      </c>
      <c r="AF1671" s="12">
        <v>192530.2</v>
      </c>
      <c r="AG1671" s="8">
        <f t="shared" si="81"/>
        <v>0.83450000000000002</v>
      </c>
    </row>
    <row r="1672" spans="14:33" x14ac:dyDescent="0.25">
      <c r="N1672" s="7">
        <v>1670</v>
      </c>
      <c r="O1672" s="7">
        <f t="shared" ca="1" si="79"/>
        <v>0.32515946434943632</v>
      </c>
      <c r="P1672" s="20">
        <f t="shared" ca="1" si="80"/>
        <v>533.36019732862314</v>
      </c>
      <c r="X1672" s="12">
        <v>398.23460864211097</v>
      </c>
      <c r="AE1672" s="8">
        <v>1670</v>
      </c>
      <c r="AF1672" s="12">
        <v>192531.3</v>
      </c>
      <c r="AG1672" s="8">
        <f t="shared" si="81"/>
        <v>0.83499999999999996</v>
      </c>
    </row>
    <row r="1673" spans="14:33" x14ac:dyDescent="0.25">
      <c r="N1673" s="7">
        <v>1671</v>
      </c>
      <c r="O1673" s="7">
        <f t="shared" ca="1" si="79"/>
        <v>0.5495290789076116</v>
      </c>
      <c r="P1673" s="20">
        <f t="shared" ca="1" si="80"/>
        <v>605.1850209495874</v>
      </c>
      <c r="X1673" s="12">
        <v>614.05440331034708</v>
      </c>
      <c r="AE1673" s="8">
        <v>1671</v>
      </c>
      <c r="AF1673" s="12">
        <v>192547.4</v>
      </c>
      <c r="AG1673" s="8">
        <f t="shared" si="81"/>
        <v>0.83550000000000002</v>
      </c>
    </row>
    <row r="1674" spans="14:33" x14ac:dyDescent="0.25">
      <c r="N1674" s="7">
        <v>1672</v>
      </c>
      <c r="O1674" s="7">
        <f t="shared" ca="1" si="79"/>
        <v>0.17982511643904664</v>
      </c>
      <c r="P1674" s="20">
        <f t="shared" ca="1" si="80"/>
        <v>477.6556197315374</v>
      </c>
      <c r="X1674" s="12">
        <v>606.12789583031929</v>
      </c>
      <c r="AE1674" s="8">
        <v>1672</v>
      </c>
      <c r="AF1674" s="12">
        <v>192552.3</v>
      </c>
      <c r="AG1674" s="8">
        <f t="shared" si="81"/>
        <v>0.83599999999999997</v>
      </c>
    </row>
    <row r="1675" spans="14:33" x14ac:dyDescent="0.25">
      <c r="N1675" s="7">
        <v>1673</v>
      </c>
      <c r="O1675" s="7">
        <f t="shared" ca="1" si="79"/>
        <v>0.31522305159109798</v>
      </c>
      <c r="P1675" s="20">
        <f t="shared" ca="1" si="80"/>
        <v>529.95260494409513</v>
      </c>
      <c r="X1675" s="12">
        <v>757.19264713088535</v>
      </c>
      <c r="AE1675" s="8">
        <v>1673</v>
      </c>
      <c r="AF1675" s="12">
        <v>192558</v>
      </c>
      <c r="AG1675" s="8">
        <f t="shared" si="81"/>
        <v>0.83650000000000002</v>
      </c>
    </row>
    <row r="1676" spans="14:33" x14ac:dyDescent="0.25">
      <c r="N1676" s="7">
        <v>1674</v>
      </c>
      <c r="O1676" s="7">
        <f t="shared" ca="1" si="79"/>
        <v>0.397789987918028</v>
      </c>
      <c r="P1676" s="20">
        <f t="shared" ca="1" si="80"/>
        <v>557.34622000663762</v>
      </c>
      <c r="X1676" s="12">
        <v>622.40257565377692</v>
      </c>
      <c r="AE1676" s="8">
        <v>1674</v>
      </c>
      <c r="AF1676" s="12">
        <v>192569.7</v>
      </c>
      <c r="AG1676" s="8">
        <f t="shared" si="81"/>
        <v>0.83699999999999997</v>
      </c>
    </row>
    <row r="1677" spans="14:33" x14ac:dyDescent="0.25">
      <c r="N1677" s="7">
        <v>1675</v>
      </c>
      <c r="O1677" s="7">
        <f t="shared" ca="1" si="79"/>
        <v>0.3849727433432274</v>
      </c>
      <c r="P1677" s="20">
        <f t="shared" ca="1" si="80"/>
        <v>553.20779965132556</v>
      </c>
      <c r="X1677" s="12">
        <v>616.94303502886942</v>
      </c>
      <c r="AE1677" s="8">
        <v>1675</v>
      </c>
      <c r="AF1677" s="12">
        <v>192582.9</v>
      </c>
      <c r="AG1677" s="8">
        <f t="shared" si="81"/>
        <v>0.83750000000000002</v>
      </c>
    </row>
    <row r="1678" spans="14:33" x14ac:dyDescent="0.25">
      <c r="N1678" s="7">
        <v>1676</v>
      </c>
      <c r="O1678" s="7">
        <f t="shared" ca="1" si="79"/>
        <v>0.37011180909548658</v>
      </c>
      <c r="P1678" s="20">
        <f t="shared" ca="1" si="80"/>
        <v>548.36632244199802</v>
      </c>
      <c r="X1678" s="12">
        <v>619.85644119678352</v>
      </c>
      <c r="AE1678" s="8">
        <v>1676</v>
      </c>
      <c r="AF1678" s="12">
        <v>192600.4</v>
      </c>
      <c r="AG1678" s="8">
        <f t="shared" si="81"/>
        <v>0.83799999999999997</v>
      </c>
    </row>
    <row r="1679" spans="14:33" x14ac:dyDescent="0.25">
      <c r="N1679" s="7">
        <v>1677</v>
      </c>
      <c r="O1679" s="7">
        <f t="shared" ca="1" si="79"/>
        <v>8.9198458410228221E-2</v>
      </c>
      <c r="P1679" s="20">
        <f t="shared" ca="1" si="80"/>
        <v>428.63865561393328</v>
      </c>
      <c r="X1679" s="12">
        <v>518.89177746553537</v>
      </c>
      <c r="AE1679" s="8">
        <v>1677</v>
      </c>
      <c r="AF1679" s="12">
        <v>192611.3</v>
      </c>
      <c r="AG1679" s="8">
        <f t="shared" si="81"/>
        <v>0.83850000000000002</v>
      </c>
    </row>
    <row r="1680" spans="14:33" x14ac:dyDescent="0.25">
      <c r="N1680" s="7">
        <v>1678</v>
      </c>
      <c r="O1680" s="7">
        <f t="shared" ca="1" si="79"/>
        <v>0.97964723551831123</v>
      </c>
      <c r="P1680" s="20">
        <f t="shared" ca="1" si="80"/>
        <v>827.45799580012897</v>
      </c>
      <c r="X1680" s="12">
        <v>450.9368861814869</v>
      </c>
      <c r="AE1680" s="8">
        <v>1678</v>
      </c>
      <c r="AF1680" s="12">
        <v>192646.1</v>
      </c>
      <c r="AG1680" s="8">
        <f t="shared" si="81"/>
        <v>0.83899999999999997</v>
      </c>
    </row>
    <row r="1681" spans="14:33" x14ac:dyDescent="0.25">
      <c r="N1681" s="7">
        <v>1679</v>
      </c>
      <c r="O1681" s="7">
        <f t="shared" ca="1" si="79"/>
        <v>0.74497205246974563</v>
      </c>
      <c r="P1681" s="20">
        <f t="shared" ca="1" si="80"/>
        <v>671.47712373849527</v>
      </c>
      <c r="X1681" s="12">
        <v>616.1596446568675</v>
      </c>
      <c r="AE1681" s="8">
        <v>1679</v>
      </c>
      <c r="AF1681" s="12">
        <v>192647.2</v>
      </c>
      <c r="AG1681" s="8">
        <f t="shared" si="81"/>
        <v>0.83950000000000002</v>
      </c>
    </row>
    <row r="1682" spans="14:33" x14ac:dyDescent="0.25">
      <c r="N1682" s="7">
        <v>1680</v>
      </c>
      <c r="O1682" s="7">
        <f t="shared" ca="1" si="79"/>
        <v>0.40176467039668273</v>
      </c>
      <c r="P1682" s="20">
        <f t="shared" ca="1" si="80"/>
        <v>558.62332869014108</v>
      </c>
      <c r="X1682" s="12">
        <v>801.99234407302322</v>
      </c>
      <c r="AE1682" s="8">
        <v>1680</v>
      </c>
      <c r="AF1682" s="12">
        <v>192681.4</v>
      </c>
      <c r="AG1682" s="8">
        <f t="shared" si="81"/>
        <v>0.84</v>
      </c>
    </row>
    <row r="1683" spans="14:33" x14ac:dyDescent="0.25">
      <c r="N1683" s="7">
        <v>1681</v>
      </c>
      <c r="O1683" s="7">
        <f t="shared" ca="1" si="79"/>
        <v>0.78647934276094555</v>
      </c>
      <c r="P1683" s="20">
        <f t="shared" ca="1" si="80"/>
        <v>687.9839581276575</v>
      </c>
      <c r="X1683" s="12">
        <v>756.48835854847141</v>
      </c>
      <c r="AE1683" s="8">
        <v>1681</v>
      </c>
      <c r="AF1683" s="12">
        <v>192693.9</v>
      </c>
      <c r="AG1683" s="8">
        <f t="shared" si="81"/>
        <v>0.84050000000000002</v>
      </c>
    </row>
    <row r="1684" spans="14:33" x14ac:dyDescent="0.25">
      <c r="N1684" s="7">
        <v>1682</v>
      </c>
      <c r="O1684" s="7">
        <f t="shared" ca="1" si="79"/>
        <v>0.74818928765318227</v>
      </c>
      <c r="P1684" s="20">
        <f t="shared" ca="1" si="80"/>
        <v>672.70749073682725</v>
      </c>
      <c r="X1684" s="12">
        <v>462.29145518765472</v>
      </c>
      <c r="AE1684" s="8">
        <v>1682</v>
      </c>
      <c r="AF1684" s="12">
        <v>192811.4</v>
      </c>
      <c r="AG1684" s="8">
        <f t="shared" si="81"/>
        <v>0.84099999999999997</v>
      </c>
    </row>
    <row r="1685" spans="14:33" x14ac:dyDescent="0.25">
      <c r="N1685" s="7">
        <v>1683</v>
      </c>
      <c r="O1685" s="7">
        <f t="shared" ca="1" si="79"/>
        <v>9.9970935556345286E-2</v>
      </c>
      <c r="P1685" s="20">
        <f t="shared" ca="1" si="80"/>
        <v>435.73620672517853</v>
      </c>
      <c r="X1685" s="12">
        <v>424.42786186735486</v>
      </c>
      <c r="AE1685" s="8">
        <v>1683</v>
      </c>
      <c r="AF1685" s="12">
        <v>192820.4</v>
      </c>
      <c r="AG1685" s="8">
        <f t="shared" si="81"/>
        <v>0.84150000000000003</v>
      </c>
    </row>
    <row r="1686" spans="14:33" x14ac:dyDescent="0.25">
      <c r="N1686" s="7">
        <v>1684</v>
      </c>
      <c r="O1686" s="7">
        <f t="shared" ca="1" si="79"/>
        <v>7.5569443230512734E-2</v>
      </c>
      <c r="P1686" s="20">
        <f t="shared" ca="1" si="80"/>
        <v>418.80800251212685</v>
      </c>
      <c r="X1686" s="12">
        <v>680.31937885198874</v>
      </c>
      <c r="AE1686" s="8">
        <v>1684</v>
      </c>
      <c r="AF1686" s="12">
        <v>192837.5</v>
      </c>
      <c r="AG1686" s="8">
        <f t="shared" si="81"/>
        <v>0.84199999999999997</v>
      </c>
    </row>
    <row r="1687" spans="14:33" x14ac:dyDescent="0.25">
      <c r="N1687" s="7">
        <v>1685</v>
      </c>
      <c r="O1687" s="7">
        <f t="shared" ca="1" si="79"/>
        <v>0.31441473045789081</v>
      </c>
      <c r="P1687" s="20">
        <f t="shared" ca="1" si="80"/>
        <v>529.67371106787107</v>
      </c>
      <c r="X1687" s="12">
        <v>635.63788831503302</v>
      </c>
      <c r="AE1687" s="8">
        <v>1685</v>
      </c>
      <c r="AF1687" s="12">
        <v>192945.8</v>
      </c>
      <c r="AG1687" s="8">
        <f t="shared" si="81"/>
        <v>0.84250000000000003</v>
      </c>
    </row>
    <row r="1688" spans="14:33" x14ac:dyDescent="0.25">
      <c r="N1688" s="7">
        <v>1686</v>
      </c>
      <c r="O1688" s="7">
        <f t="shared" ca="1" si="79"/>
        <v>0.52451171635102967</v>
      </c>
      <c r="P1688" s="20">
        <f t="shared" ca="1" si="80"/>
        <v>597.31133472242072</v>
      </c>
      <c r="X1688" s="12">
        <v>485.54816033702548</v>
      </c>
      <c r="AE1688" s="8">
        <v>1686</v>
      </c>
      <c r="AF1688" s="12">
        <v>192953.5</v>
      </c>
      <c r="AG1688" s="8">
        <f t="shared" si="81"/>
        <v>0.84299999999999997</v>
      </c>
    </row>
    <row r="1689" spans="14:33" x14ac:dyDescent="0.25">
      <c r="N1689" s="7">
        <v>1687</v>
      </c>
      <c r="O1689" s="7">
        <f t="shared" ca="1" si="79"/>
        <v>0.31920311116820643</v>
      </c>
      <c r="P1689" s="20">
        <f t="shared" ca="1" si="80"/>
        <v>531.32207171472351</v>
      </c>
      <c r="X1689" s="12">
        <v>630.3213466995818</v>
      </c>
      <c r="AE1689" s="8">
        <v>1687</v>
      </c>
      <c r="AF1689" s="12">
        <v>192961.9</v>
      </c>
      <c r="AG1689" s="8">
        <f t="shared" si="81"/>
        <v>0.84350000000000003</v>
      </c>
    </row>
    <row r="1690" spans="14:33" x14ac:dyDescent="0.25">
      <c r="N1690" s="7">
        <v>1688</v>
      </c>
      <c r="O1690" s="7">
        <f t="shared" ca="1" si="79"/>
        <v>9.8314406704673285E-2</v>
      </c>
      <c r="P1690" s="20">
        <f t="shared" ca="1" si="80"/>
        <v>434.67784287545612</v>
      </c>
      <c r="X1690" s="12">
        <v>620.58123229587795</v>
      </c>
      <c r="AE1690" s="8">
        <v>1688</v>
      </c>
      <c r="AF1690" s="12">
        <v>192963.7</v>
      </c>
      <c r="AG1690" s="8">
        <f t="shared" si="81"/>
        <v>0.84399999999999997</v>
      </c>
    </row>
    <row r="1691" spans="14:33" x14ac:dyDescent="0.25">
      <c r="N1691" s="7">
        <v>1689</v>
      </c>
      <c r="O1691" s="7">
        <f t="shared" ca="1" si="79"/>
        <v>0.77741913912001748</v>
      </c>
      <c r="P1691" s="20">
        <f t="shared" ca="1" si="80"/>
        <v>684.25318545561674</v>
      </c>
      <c r="X1691" s="12">
        <v>652.18525660236526</v>
      </c>
      <c r="AE1691" s="8">
        <v>1689</v>
      </c>
      <c r="AF1691" s="12">
        <v>193033.7</v>
      </c>
      <c r="AG1691" s="8">
        <f t="shared" si="81"/>
        <v>0.84450000000000003</v>
      </c>
    </row>
    <row r="1692" spans="14:33" x14ac:dyDescent="0.25">
      <c r="N1692" s="7">
        <v>1690</v>
      </c>
      <c r="O1692" s="7">
        <f t="shared" ca="1" si="79"/>
        <v>0.45881480471639202</v>
      </c>
      <c r="P1692" s="20">
        <f t="shared" ca="1" si="80"/>
        <v>576.71559912265275</v>
      </c>
      <c r="X1692" s="12">
        <v>687.90469299091296</v>
      </c>
      <c r="AE1692" s="8">
        <v>1690</v>
      </c>
      <c r="AF1692" s="12">
        <v>193037.6</v>
      </c>
      <c r="AG1692" s="8">
        <f t="shared" si="81"/>
        <v>0.84499999999999997</v>
      </c>
    </row>
    <row r="1693" spans="14:33" x14ac:dyDescent="0.25">
      <c r="N1693" s="7">
        <v>1691</v>
      </c>
      <c r="O1693" s="7">
        <f t="shared" ca="1" si="79"/>
        <v>0.86347264340278918</v>
      </c>
      <c r="P1693" s="20">
        <f t="shared" ca="1" si="80"/>
        <v>723.9932584722975</v>
      </c>
      <c r="X1693" s="12">
        <v>519.11098806779546</v>
      </c>
      <c r="AE1693" s="8">
        <v>1691</v>
      </c>
      <c r="AF1693" s="12">
        <v>193056.7</v>
      </c>
      <c r="AG1693" s="8">
        <f t="shared" si="81"/>
        <v>0.84550000000000003</v>
      </c>
    </row>
    <row r="1694" spans="14:33" x14ac:dyDescent="0.25">
      <c r="N1694" s="7">
        <v>1692</v>
      </c>
      <c r="O1694" s="7">
        <f t="shared" ca="1" si="79"/>
        <v>0.96417123284959616</v>
      </c>
      <c r="P1694" s="20">
        <f t="shared" ca="1" si="80"/>
        <v>802.48280147987748</v>
      </c>
      <c r="X1694" s="12">
        <v>465.81137787411637</v>
      </c>
      <c r="AE1694" s="8">
        <v>1692</v>
      </c>
      <c r="AF1694" s="12">
        <v>193086.9</v>
      </c>
      <c r="AG1694" s="8">
        <f t="shared" si="81"/>
        <v>0.84599999999999997</v>
      </c>
    </row>
    <row r="1695" spans="14:33" x14ac:dyDescent="0.25">
      <c r="N1695" s="7">
        <v>1693</v>
      </c>
      <c r="O1695" s="7">
        <f t="shared" ca="1" si="79"/>
        <v>0.12688012109941982</v>
      </c>
      <c r="P1695" s="20">
        <f t="shared" ca="1" si="80"/>
        <v>451.57419815668777</v>
      </c>
      <c r="X1695" s="12">
        <v>536.65275919302121</v>
      </c>
      <c r="AE1695" s="8">
        <v>1693</v>
      </c>
      <c r="AF1695" s="12">
        <v>193098.2</v>
      </c>
      <c r="AG1695" s="8">
        <f t="shared" si="81"/>
        <v>0.84650000000000003</v>
      </c>
    </row>
    <row r="1696" spans="14:33" x14ac:dyDescent="0.25">
      <c r="N1696" s="7">
        <v>1694</v>
      </c>
      <c r="O1696" s="7">
        <f t="shared" ca="1" si="79"/>
        <v>0.35263885721099586</v>
      </c>
      <c r="P1696" s="20">
        <f t="shared" ca="1" si="80"/>
        <v>542.60463451043415</v>
      </c>
      <c r="X1696" s="12">
        <v>621.46375290837489</v>
      </c>
      <c r="AE1696" s="8">
        <v>1694</v>
      </c>
      <c r="AF1696" s="12">
        <v>193153.8</v>
      </c>
      <c r="AG1696" s="8">
        <f t="shared" si="81"/>
        <v>0.84699999999999998</v>
      </c>
    </row>
    <row r="1697" spans="14:33" x14ac:dyDescent="0.25">
      <c r="N1697" s="7">
        <v>1695</v>
      </c>
      <c r="O1697" s="7">
        <f t="shared" ca="1" si="79"/>
        <v>0.12936159840471007</v>
      </c>
      <c r="P1697" s="20">
        <f t="shared" ca="1" si="80"/>
        <v>452.92605018590592</v>
      </c>
      <c r="X1697" s="12">
        <v>471.05552256509151</v>
      </c>
      <c r="AE1697" s="8">
        <v>1695</v>
      </c>
      <c r="AF1697" s="12">
        <v>193159.8</v>
      </c>
      <c r="AG1697" s="8">
        <f t="shared" si="81"/>
        <v>0.84750000000000003</v>
      </c>
    </row>
    <row r="1698" spans="14:33" x14ac:dyDescent="0.25">
      <c r="N1698" s="7">
        <v>1696</v>
      </c>
      <c r="O1698" s="7">
        <f t="shared" ca="1" si="79"/>
        <v>0.53442592391031207</v>
      </c>
      <c r="P1698" s="20">
        <f t="shared" ca="1" si="80"/>
        <v>600.42629624656195</v>
      </c>
      <c r="X1698" s="12">
        <v>744.93179901103053</v>
      </c>
      <c r="AE1698" s="8">
        <v>1696</v>
      </c>
      <c r="AF1698" s="12">
        <v>193267.20000000001</v>
      </c>
      <c r="AG1698" s="8">
        <f t="shared" si="81"/>
        <v>0.84799999999999998</v>
      </c>
    </row>
    <row r="1699" spans="14:33" x14ac:dyDescent="0.25">
      <c r="N1699" s="7">
        <v>1697</v>
      </c>
      <c r="O1699" s="7">
        <f t="shared" ca="1" si="79"/>
        <v>0.29709808044838693</v>
      </c>
      <c r="P1699" s="20">
        <f t="shared" ca="1" si="80"/>
        <v>523.6328830951195</v>
      </c>
      <c r="X1699" s="12">
        <v>808.84301447139558</v>
      </c>
      <c r="AE1699" s="8">
        <v>1697</v>
      </c>
      <c r="AF1699" s="12">
        <v>193272.6</v>
      </c>
      <c r="AG1699" s="8">
        <f t="shared" si="81"/>
        <v>0.84850000000000003</v>
      </c>
    </row>
    <row r="1700" spans="14:33" x14ac:dyDescent="0.25">
      <c r="N1700" s="7">
        <v>1698</v>
      </c>
      <c r="O1700" s="7">
        <f t="shared" ca="1" si="79"/>
        <v>0.19573740465999145</v>
      </c>
      <c r="P1700" s="20">
        <f t="shared" ca="1" si="80"/>
        <v>484.62383483910452</v>
      </c>
      <c r="X1700" s="12">
        <v>747.1691242760312</v>
      </c>
      <c r="AE1700" s="8">
        <v>1698</v>
      </c>
      <c r="AF1700" s="12">
        <v>193330.7</v>
      </c>
      <c r="AG1700" s="8">
        <f t="shared" si="81"/>
        <v>0.84899999999999998</v>
      </c>
    </row>
    <row r="1701" spans="14:33" x14ac:dyDescent="0.25">
      <c r="N1701" s="7">
        <v>1699</v>
      </c>
      <c r="O1701" s="7">
        <f t="shared" ca="1" si="79"/>
        <v>0.34018141035153793</v>
      </c>
      <c r="P1701" s="20">
        <f t="shared" ca="1" si="80"/>
        <v>538.44409044146278</v>
      </c>
      <c r="X1701" s="12">
        <v>500.74587298404924</v>
      </c>
      <c r="AE1701" s="8">
        <v>1699</v>
      </c>
      <c r="AF1701" s="12">
        <v>193376.4</v>
      </c>
      <c r="AG1701" s="8">
        <f t="shared" si="81"/>
        <v>0.84950000000000003</v>
      </c>
    </row>
    <row r="1702" spans="14:33" x14ac:dyDescent="0.25">
      <c r="N1702" s="7">
        <v>1700</v>
      </c>
      <c r="O1702" s="7">
        <f t="shared" ca="1" si="79"/>
        <v>0.42448304931091474</v>
      </c>
      <c r="P1702" s="20">
        <f t="shared" ca="1" si="80"/>
        <v>565.87466366556578</v>
      </c>
      <c r="X1702" s="12">
        <v>757.30290710910583</v>
      </c>
      <c r="AE1702" s="8">
        <v>1700</v>
      </c>
      <c r="AF1702" s="12">
        <v>193523.8</v>
      </c>
      <c r="AG1702" s="8">
        <f t="shared" si="81"/>
        <v>0.85</v>
      </c>
    </row>
    <row r="1703" spans="14:33" x14ac:dyDescent="0.25">
      <c r="N1703" s="7">
        <v>1701</v>
      </c>
      <c r="O1703" s="7">
        <f t="shared" ca="1" si="79"/>
        <v>0.15216252344664671</v>
      </c>
      <c r="P1703" s="20">
        <f t="shared" ca="1" si="80"/>
        <v>464.68283201859106</v>
      </c>
      <c r="X1703" s="12">
        <v>762.7623778229671</v>
      </c>
      <c r="AE1703" s="8">
        <v>1701</v>
      </c>
      <c r="AF1703" s="12">
        <v>193551.3</v>
      </c>
      <c r="AG1703" s="8">
        <f t="shared" si="81"/>
        <v>0.85050000000000003</v>
      </c>
    </row>
    <row r="1704" spans="14:33" x14ac:dyDescent="0.25">
      <c r="N1704" s="7">
        <v>1702</v>
      </c>
      <c r="O1704" s="7">
        <f t="shared" ca="1" si="79"/>
        <v>0.89596063845594243</v>
      </c>
      <c r="P1704" s="20">
        <f t="shared" ca="1" si="80"/>
        <v>742.89189162253967</v>
      </c>
      <c r="X1704" s="12">
        <v>702.78240657608865</v>
      </c>
      <c r="AE1704" s="8">
        <v>1702</v>
      </c>
      <c r="AF1704" s="12">
        <v>193646.4</v>
      </c>
      <c r="AG1704" s="8">
        <f t="shared" si="81"/>
        <v>0.85099999999999998</v>
      </c>
    </row>
    <row r="1705" spans="14:33" x14ac:dyDescent="0.25">
      <c r="N1705" s="7">
        <v>1703</v>
      </c>
      <c r="O1705" s="7">
        <f t="shared" ca="1" si="79"/>
        <v>0.98555151557799725</v>
      </c>
      <c r="P1705" s="20">
        <f t="shared" ca="1" si="80"/>
        <v>840.9572103258115</v>
      </c>
      <c r="X1705" s="12">
        <v>683.27828902045121</v>
      </c>
      <c r="AE1705" s="8">
        <v>1703</v>
      </c>
      <c r="AF1705" s="12">
        <v>193691.2</v>
      </c>
      <c r="AG1705" s="8">
        <f t="shared" si="81"/>
        <v>0.85150000000000003</v>
      </c>
    </row>
    <row r="1706" spans="14:33" x14ac:dyDescent="0.25">
      <c r="N1706" s="7">
        <v>1704</v>
      </c>
      <c r="O1706" s="7">
        <f t="shared" ca="1" si="79"/>
        <v>0.77156069706907393</v>
      </c>
      <c r="P1706" s="20">
        <f t="shared" ca="1" si="80"/>
        <v>681.88181759953613</v>
      </c>
      <c r="X1706" s="12">
        <v>664.44013402393659</v>
      </c>
      <c r="AE1706" s="8">
        <v>1704</v>
      </c>
      <c r="AF1706" s="12">
        <v>193698.7</v>
      </c>
      <c r="AG1706" s="8">
        <f t="shared" si="81"/>
        <v>0.85199999999999998</v>
      </c>
    </row>
    <row r="1707" spans="14:33" x14ac:dyDescent="0.25">
      <c r="N1707" s="7">
        <v>1705</v>
      </c>
      <c r="O1707" s="7">
        <f t="shared" ca="1" si="79"/>
        <v>0.51025586289729286</v>
      </c>
      <c r="P1707" s="20">
        <f t="shared" ca="1" si="80"/>
        <v>592.84054788790013</v>
      </c>
      <c r="X1707" s="12">
        <v>564.20081744663389</v>
      </c>
      <c r="AE1707" s="8">
        <v>1705</v>
      </c>
      <c r="AF1707" s="12">
        <v>193712.7</v>
      </c>
      <c r="AG1707" s="8">
        <f t="shared" si="81"/>
        <v>0.85250000000000004</v>
      </c>
    </row>
    <row r="1708" spans="14:33" x14ac:dyDescent="0.25">
      <c r="N1708" s="7">
        <v>1706</v>
      </c>
      <c r="O1708" s="7">
        <f t="shared" ca="1" si="79"/>
        <v>0.57026439495215675</v>
      </c>
      <c r="P1708" s="20">
        <f t="shared" ca="1" si="80"/>
        <v>611.75500022026517</v>
      </c>
      <c r="X1708" s="12">
        <v>514.09143424178421</v>
      </c>
      <c r="AE1708" s="8">
        <v>1706</v>
      </c>
      <c r="AF1708" s="12">
        <v>193741.4</v>
      </c>
      <c r="AG1708" s="8">
        <f t="shared" si="81"/>
        <v>0.85299999999999998</v>
      </c>
    </row>
    <row r="1709" spans="14:33" x14ac:dyDescent="0.25">
      <c r="N1709" s="7">
        <v>1707</v>
      </c>
      <c r="O1709" s="7">
        <f t="shared" ca="1" si="79"/>
        <v>1.5638535992919422E-2</v>
      </c>
      <c r="P1709" s="20">
        <f t="shared" ca="1" si="80"/>
        <v>346.33420551652148</v>
      </c>
      <c r="X1709" s="12">
        <v>685.94432470257436</v>
      </c>
      <c r="AE1709" s="8">
        <v>1707</v>
      </c>
      <c r="AF1709" s="12">
        <v>193918.3</v>
      </c>
      <c r="AG1709" s="8">
        <f t="shared" si="81"/>
        <v>0.85350000000000004</v>
      </c>
    </row>
    <row r="1710" spans="14:33" x14ac:dyDescent="0.25">
      <c r="N1710" s="7">
        <v>1708</v>
      </c>
      <c r="O1710" s="7">
        <f t="shared" ca="1" si="79"/>
        <v>0.91958404683789541</v>
      </c>
      <c r="P1710" s="20">
        <f t="shared" ca="1" si="80"/>
        <v>759.18054178498892</v>
      </c>
      <c r="X1710" s="12">
        <v>700.58986021179237</v>
      </c>
      <c r="AE1710" s="8">
        <v>1708</v>
      </c>
      <c r="AF1710" s="12">
        <v>193978.8</v>
      </c>
      <c r="AG1710" s="8">
        <f t="shared" si="81"/>
        <v>0.85399999999999998</v>
      </c>
    </row>
    <row r="1711" spans="14:33" x14ac:dyDescent="0.25">
      <c r="N1711" s="7">
        <v>1709</v>
      </c>
      <c r="O1711" s="7">
        <f t="shared" ca="1" si="79"/>
        <v>4.2958498295506131E-2</v>
      </c>
      <c r="P1711" s="20">
        <f t="shared" ca="1" si="80"/>
        <v>389.01655109373843</v>
      </c>
      <c r="X1711" s="12">
        <v>468.85598282934967</v>
      </c>
      <c r="AE1711" s="8">
        <v>1709</v>
      </c>
      <c r="AF1711" s="12">
        <v>194026.5</v>
      </c>
      <c r="AG1711" s="8">
        <f t="shared" si="81"/>
        <v>0.85450000000000004</v>
      </c>
    </row>
    <row r="1712" spans="14:33" x14ac:dyDescent="0.25">
      <c r="N1712" s="7">
        <v>1710</v>
      </c>
      <c r="O1712" s="7">
        <f t="shared" ca="1" si="79"/>
        <v>0.9041611215615164</v>
      </c>
      <c r="P1712" s="20">
        <f t="shared" ca="1" si="80"/>
        <v>748.24207301883177</v>
      </c>
      <c r="X1712" s="12">
        <v>655.5830758692905</v>
      </c>
      <c r="AE1712" s="8">
        <v>1710</v>
      </c>
      <c r="AF1712" s="12">
        <v>194027.1</v>
      </c>
      <c r="AG1712" s="8">
        <f t="shared" si="81"/>
        <v>0.85499999999999998</v>
      </c>
    </row>
    <row r="1713" spans="14:33" x14ac:dyDescent="0.25">
      <c r="N1713" s="7">
        <v>1711</v>
      </c>
      <c r="O1713" s="7">
        <f t="shared" ca="1" si="79"/>
        <v>0.6282570523914196</v>
      </c>
      <c r="P1713" s="20">
        <f t="shared" ca="1" si="80"/>
        <v>630.49343799386475</v>
      </c>
      <c r="X1713" s="12">
        <v>440.54665958052595</v>
      </c>
      <c r="AE1713" s="8">
        <v>1711</v>
      </c>
      <c r="AF1713" s="12">
        <v>194027.2</v>
      </c>
      <c r="AG1713" s="8">
        <f t="shared" si="81"/>
        <v>0.85550000000000004</v>
      </c>
    </row>
    <row r="1714" spans="14:33" x14ac:dyDescent="0.25">
      <c r="N1714" s="7">
        <v>1712</v>
      </c>
      <c r="O1714" s="7">
        <f t="shared" ca="1" si="79"/>
        <v>0.8984978018849803</v>
      </c>
      <c r="P1714" s="20">
        <f t="shared" ca="1" si="80"/>
        <v>744.51710465203018</v>
      </c>
      <c r="X1714" s="12">
        <v>610.38625184570742</v>
      </c>
      <c r="AE1714" s="8">
        <v>1712</v>
      </c>
      <c r="AF1714" s="12">
        <v>194048.5</v>
      </c>
      <c r="AG1714" s="8">
        <f t="shared" si="81"/>
        <v>0.85599999999999998</v>
      </c>
    </row>
    <row r="1715" spans="14:33" x14ac:dyDescent="0.25">
      <c r="N1715" s="7">
        <v>1713</v>
      </c>
      <c r="O1715" s="7">
        <f t="shared" ca="1" si="79"/>
        <v>0.12922509757063039</v>
      </c>
      <c r="P1715" s="20">
        <f t="shared" ca="1" si="80"/>
        <v>452.85209665768895</v>
      </c>
      <c r="X1715" s="12">
        <v>332.24678652524403</v>
      </c>
      <c r="AE1715" s="8">
        <v>1713</v>
      </c>
      <c r="AF1715" s="12">
        <v>194055.2</v>
      </c>
      <c r="AG1715" s="8">
        <f t="shared" si="81"/>
        <v>0.85650000000000004</v>
      </c>
    </row>
    <row r="1716" spans="14:33" x14ac:dyDescent="0.25">
      <c r="N1716" s="7">
        <v>1714</v>
      </c>
      <c r="O1716" s="7">
        <f t="shared" ca="1" si="79"/>
        <v>0.10528880279364428</v>
      </c>
      <c r="P1716" s="20">
        <f t="shared" ca="1" si="80"/>
        <v>439.06035945735118</v>
      </c>
      <c r="X1716" s="12">
        <v>687.56084437836216</v>
      </c>
      <c r="AE1716" s="8">
        <v>1714</v>
      </c>
      <c r="AF1716" s="12">
        <v>194057.1</v>
      </c>
      <c r="AG1716" s="8">
        <f t="shared" si="81"/>
        <v>0.85699999999999998</v>
      </c>
    </row>
    <row r="1717" spans="14:33" x14ac:dyDescent="0.25">
      <c r="N1717" s="7">
        <v>1715</v>
      </c>
      <c r="O1717" s="7">
        <f t="shared" ca="1" si="79"/>
        <v>0.66825168622300324</v>
      </c>
      <c r="P1717" s="20">
        <f t="shared" ca="1" si="80"/>
        <v>643.89925675083225</v>
      </c>
      <c r="X1717" s="12">
        <v>457.85039362306719</v>
      </c>
      <c r="AE1717" s="8">
        <v>1715</v>
      </c>
      <c r="AF1717" s="12">
        <v>194085.6</v>
      </c>
      <c r="AG1717" s="8">
        <f t="shared" si="81"/>
        <v>0.85750000000000004</v>
      </c>
    </row>
    <row r="1718" spans="14:33" x14ac:dyDescent="0.25">
      <c r="N1718" s="7">
        <v>1716</v>
      </c>
      <c r="O1718" s="7">
        <f t="shared" ca="1" si="79"/>
        <v>0.48504793998025875</v>
      </c>
      <c r="P1718" s="20">
        <f t="shared" ca="1" si="80"/>
        <v>584.94479794015876</v>
      </c>
      <c r="X1718" s="12">
        <v>622.21804375473357</v>
      </c>
      <c r="AE1718" s="8">
        <v>1716</v>
      </c>
      <c r="AF1718" s="12">
        <v>194099.3</v>
      </c>
      <c r="AG1718" s="8">
        <f t="shared" si="81"/>
        <v>0.85799999999999998</v>
      </c>
    </row>
    <row r="1719" spans="14:33" x14ac:dyDescent="0.25">
      <c r="N1719" s="7">
        <v>1717</v>
      </c>
      <c r="O1719" s="7">
        <f t="shared" ca="1" si="79"/>
        <v>0.28432252459224849</v>
      </c>
      <c r="P1719" s="20">
        <f t="shared" ca="1" si="80"/>
        <v>519.08782758125767</v>
      </c>
      <c r="X1719" s="12">
        <v>581.12277438812157</v>
      </c>
      <c r="AE1719" s="8">
        <v>1717</v>
      </c>
      <c r="AF1719" s="12">
        <v>194184.9</v>
      </c>
      <c r="AG1719" s="8">
        <f t="shared" si="81"/>
        <v>0.85850000000000004</v>
      </c>
    </row>
    <row r="1720" spans="14:33" x14ac:dyDescent="0.25">
      <c r="N1720" s="7">
        <v>1718</v>
      </c>
      <c r="O1720" s="7">
        <f t="shared" ca="1" si="79"/>
        <v>0.85828686497421325</v>
      </c>
      <c r="P1720" s="20">
        <f t="shared" ca="1" si="80"/>
        <v>721.24409616575599</v>
      </c>
      <c r="X1720" s="12">
        <v>481.7238546328806</v>
      </c>
      <c r="AE1720" s="8">
        <v>1718</v>
      </c>
      <c r="AF1720" s="12">
        <v>194232.7</v>
      </c>
      <c r="AG1720" s="8">
        <f t="shared" si="81"/>
        <v>0.85899999999999999</v>
      </c>
    </row>
    <row r="1721" spans="14:33" x14ac:dyDescent="0.25">
      <c r="N1721" s="7">
        <v>1719</v>
      </c>
      <c r="O1721" s="7">
        <f t="shared" ca="1" si="79"/>
        <v>0.12495951655738713</v>
      </c>
      <c r="P1721" s="20">
        <f t="shared" ca="1" si="80"/>
        <v>450.51686849267418</v>
      </c>
      <c r="X1721" s="12">
        <v>476.00957561262669</v>
      </c>
      <c r="AE1721" s="8">
        <v>1719</v>
      </c>
      <c r="AF1721" s="12">
        <v>194240</v>
      </c>
      <c r="AG1721" s="8">
        <f t="shared" si="81"/>
        <v>0.85950000000000004</v>
      </c>
    </row>
    <row r="1722" spans="14:33" x14ac:dyDescent="0.25">
      <c r="N1722" s="7">
        <v>1720</v>
      </c>
      <c r="O1722" s="7">
        <f t="shared" ca="1" si="79"/>
        <v>0.49509485853243662</v>
      </c>
      <c r="P1722" s="20">
        <f t="shared" ca="1" si="80"/>
        <v>588.09154292613698</v>
      </c>
      <c r="X1722" s="12">
        <v>605.20709958125281</v>
      </c>
      <c r="AE1722" s="8">
        <v>1720</v>
      </c>
      <c r="AF1722" s="12">
        <v>194242.7</v>
      </c>
      <c r="AG1722" s="8">
        <f t="shared" si="81"/>
        <v>0.86</v>
      </c>
    </row>
    <row r="1723" spans="14:33" x14ac:dyDescent="0.25">
      <c r="N1723" s="7">
        <v>1721</v>
      </c>
      <c r="O1723" s="7">
        <f t="shared" ca="1" si="79"/>
        <v>0.55356985536302783</v>
      </c>
      <c r="P1723" s="20">
        <f t="shared" ca="1" si="80"/>
        <v>606.46161707437909</v>
      </c>
      <c r="X1723" s="12">
        <v>742.94706670923256</v>
      </c>
      <c r="AE1723" s="8">
        <v>1721</v>
      </c>
      <c r="AF1723" s="12">
        <v>194248.8</v>
      </c>
      <c r="AG1723" s="8">
        <f t="shared" si="81"/>
        <v>0.86050000000000004</v>
      </c>
    </row>
    <row r="1724" spans="14:33" x14ac:dyDescent="0.25">
      <c r="N1724" s="7">
        <v>1722</v>
      </c>
      <c r="O1724" s="7">
        <f t="shared" ca="1" si="79"/>
        <v>0.10495622867441123</v>
      </c>
      <c r="P1724" s="20">
        <f t="shared" ca="1" si="80"/>
        <v>438.8556264366099</v>
      </c>
      <c r="X1724" s="12">
        <v>576.77359311473811</v>
      </c>
      <c r="AE1724" s="8">
        <v>1722</v>
      </c>
      <c r="AF1724" s="12">
        <v>194297.7</v>
      </c>
      <c r="AG1724" s="8">
        <f t="shared" si="81"/>
        <v>0.86099999999999999</v>
      </c>
    </row>
    <row r="1725" spans="14:33" x14ac:dyDescent="0.25">
      <c r="N1725" s="7">
        <v>1723</v>
      </c>
      <c r="O1725" s="7">
        <f t="shared" ca="1" si="79"/>
        <v>0.82973400162715893</v>
      </c>
      <c r="P1725" s="20">
        <f t="shared" ca="1" si="80"/>
        <v>707.08185181359545</v>
      </c>
      <c r="X1725" s="12">
        <v>689.1178070402774</v>
      </c>
      <c r="AE1725" s="8">
        <v>1723</v>
      </c>
      <c r="AF1725" s="12">
        <v>194342</v>
      </c>
      <c r="AG1725" s="8">
        <f t="shared" si="81"/>
        <v>0.86150000000000004</v>
      </c>
    </row>
    <row r="1726" spans="14:33" x14ac:dyDescent="0.25">
      <c r="N1726" s="7">
        <v>1724</v>
      </c>
      <c r="O1726" s="7">
        <f t="shared" ca="1" si="79"/>
        <v>0.41763526174775989</v>
      </c>
      <c r="P1726" s="20">
        <f t="shared" ca="1" si="80"/>
        <v>563.69689777914152</v>
      </c>
      <c r="X1726" s="12">
        <v>527.6984665953571</v>
      </c>
      <c r="AE1726" s="8">
        <v>1724</v>
      </c>
      <c r="AF1726" s="12">
        <v>194382.6</v>
      </c>
      <c r="AG1726" s="8">
        <f t="shared" si="81"/>
        <v>0.86199999999999999</v>
      </c>
    </row>
    <row r="1727" spans="14:33" x14ac:dyDescent="0.25">
      <c r="N1727" s="7">
        <v>1725</v>
      </c>
      <c r="O1727" s="7">
        <f t="shared" ca="1" si="79"/>
        <v>3.8656067800534766E-2</v>
      </c>
      <c r="P1727" s="20">
        <f t="shared" ca="1" si="80"/>
        <v>383.99213646822795</v>
      </c>
      <c r="X1727" s="12">
        <v>458.40664246369676</v>
      </c>
      <c r="AE1727" s="8">
        <v>1725</v>
      </c>
      <c r="AF1727" s="12">
        <v>194435.1</v>
      </c>
      <c r="AG1727" s="8">
        <f t="shared" si="81"/>
        <v>0.86250000000000004</v>
      </c>
    </row>
    <row r="1728" spans="14:33" x14ac:dyDescent="0.25">
      <c r="N1728" s="7">
        <v>1726</v>
      </c>
      <c r="O1728" s="7">
        <f t="shared" ca="1" si="79"/>
        <v>0.96485326580554021</v>
      </c>
      <c r="P1728" s="20">
        <f t="shared" ca="1" si="80"/>
        <v>803.39398855376965</v>
      </c>
      <c r="X1728" s="12">
        <v>360.83091648791299</v>
      </c>
      <c r="AE1728" s="8">
        <v>1726</v>
      </c>
      <c r="AF1728" s="12">
        <v>194473.1</v>
      </c>
      <c r="AG1728" s="8">
        <f t="shared" si="81"/>
        <v>0.86299999999999999</v>
      </c>
    </row>
    <row r="1729" spans="14:33" x14ac:dyDescent="0.25">
      <c r="N1729" s="7">
        <v>1727</v>
      </c>
      <c r="O1729" s="7">
        <f t="shared" ca="1" si="79"/>
        <v>0.13031130260931434</v>
      </c>
      <c r="P1729" s="20">
        <f t="shared" ca="1" si="80"/>
        <v>453.43928503388605</v>
      </c>
      <c r="X1729" s="12">
        <v>843.95493637157438</v>
      </c>
      <c r="AE1729" s="8">
        <v>1727</v>
      </c>
      <c r="AF1729" s="12">
        <v>194487.4</v>
      </c>
      <c r="AG1729" s="8">
        <f t="shared" si="81"/>
        <v>0.86350000000000005</v>
      </c>
    </row>
    <row r="1730" spans="14:33" x14ac:dyDescent="0.25">
      <c r="N1730" s="7">
        <v>1728</v>
      </c>
      <c r="O1730" s="7">
        <f t="shared" ca="1" si="79"/>
        <v>0.22240366528619449</v>
      </c>
      <c r="P1730" s="20">
        <f t="shared" ca="1" si="80"/>
        <v>495.66871018384518</v>
      </c>
      <c r="X1730" s="12">
        <v>614.68212686283141</v>
      </c>
      <c r="AE1730" s="8">
        <v>1728</v>
      </c>
      <c r="AF1730" s="12">
        <v>194509.5</v>
      </c>
      <c r="AG1730" s="8">
        <f t="shared" si="81"/>
        <v>0.86399999999999999</v>
      </c>
    </row>
    <row r="1731" spans="14:33" x14ac:dyDescent="0.25">
      <c r="N1731" s="7">
        <v>1729</v>
      </c>
      <c r="O1731" s="7">
        <f t="shared" ca="1" si="79"/>
        <v>2.3218437109871926E-2</v>
      </c>
      <c r="P1731" s="20">
        <f t="shared" ca="1" si="80"/>
        <v>361.69153465544321</v>
      </c>
      <c r="X1731" s="12">
        <v>552.04665292090635</v>
      </c>
      <c r="AE1731" s="8">
        <v>1729</v>
      </c>
      <c r="AF1731" s="12">
        <v>194520.4</v>
      </c>
      <c r="AG1731" s="8">
        <f t="shared" si="81"/>
        <v>0.86450000000000005</v>
      </c>
    </row>
    <row r="1732" spans="14:33" x14ac:dyDescent="0.25">
      <c r="N1732" s="7">
        <v>1730</v>
      </c>
      <c r="O1732" s="7">
        <f t="shared" ref="O1732:O1795" ca="1" si="82">RAND()</f>
        <v>0.61882707514900448</v>
      </c>
      <c r="P1732" s="20">
        <f t="shared" ref="P1732:P1795" ca="1" si="83">(($L$4*(EXP((_xlfn.NORM.S.INV(O1732)-$L$5)/$L$6)))/(1+EXP((_xlfn.NORM.S.INV(O1732)-$L$5)/$L$6)))+$L$3</f>
        <v>627.3989897699671</v>
      </c>
      <c r="X1732" s="12">
        <v>759.50098282216641</v>
      </c>
      <c r="AE1732" s="8">
        <v>1730</v>
      </c>
      <c r="AF1732" s="12">
        <v>194545.9</v>
      </c>
      <c r="AG1732" s="8">
        <f t="shared" ref="AG1732:AG1795" si="84">AE1732/2000</f>
        <v>0.86499999999999999</v>
      </c>
    </row>
    <row r="1733" spans="14:33" x14ac:dyDescent="0.25">
      <c r="N1733" s="7">
        <v>1731</v>
      </c>
      <c r="O1733" s="7">
        <f t="shared" ca="1" si="82"/>
        <v>0.35370109215730161</v>
      </c>
      <c r="P1733" s="20">
        <f t="shared" ca="1" si="83"/>
        <v>542.95726662522134</v>
      </c>
      <c r="X1733" s="12">
        <v>561.65993436389181</v>
      </c>
      <c r="AE1733" s="8">
        <v>1731</v>
      </c>
      <c r="AF1733" s="12">
        <v>194559.6</v>
      </c>
      <c r="AG1733" s="8">
        <f t="shared" si="84"/>
        <v>0.86550000000000005</v>
      </c>
    </row>
    <row r="1734" spans="14:33" x14ac:dyDescent="0.25">
      <c r="N1734" s="7">
        <v>1732</v>
      </c>
      <c r="O1734" s="7">
        <f t="shared" ca="1" si="82"/>
        <v>0.33627781181798289</v>
      </c>
      <c r="P1734" s="20">
        <f t="shared" ca="1" si="83"/>
        <v>537.13036322213497</v>
      </c>
      <c r="X1734" s="12">
        <v>612.24881419550354</v>
      </c>
      <c r="AE1734" s="8">
        <v>1732</v>
      </c>
      <c r="AF1734" s="12">
        <v>194572.2</v>
      </c>
      <c r="AG1734" s="8">
        <f t="shared" si="84"/>
        <v>0.86599999999999999</v>
      </c>
    </row>
    <row r="1735" spans="14:33" x14ac:dyDescent="0.25">
      <c r="N1735" s="7">
        <v>1733</v>
      </c>
      <c r="O1735" s="7">
        <f t="shared" ca="1" si="82"/>
        <v>0.10694547061675796</v>
      </c>
      <c r="P1735" s="20">
        <f t="shared" ca="1" si="83"/>
        <v>440.07418384246955</v>
      </c>
      <c r="X1735" s="12">
        <v>535.87329662605555</v>
      </c>
      <c r="AE1735" s="8">
        <v>1733</v>
      </c>
      <c r="AF1735" s="12">
        <v>194578.7</v>
      </c>
      <c r="AG1735" s="8">
        <f t="shared" si="84"/>
        <v>0.86650000000000005</v>
      </c>
    </row>
    <row r="1736" spans="14:33" x14ac:dyDescent="0.25">
      <c r="N1736" s="7">
        <v>1734</v>
      </c>
      <c r="O1736" s="7">
        <f t="shared" ca="1" si="82"/>
        <v>0.71953775273223464</v>
      </c>
      <c r="P1736" s="20">
        <f t="shared" ca="1" si="83"/>
        <v>661.98929078732988</v>
      </c>
      <c r="X1736" s="12">
        <v>795.83753621920528</v>
      </c>
      <c r="AE1736" s="8">
        <v>1734</v>
      </c>
      <c r="AF1736" s="12">
        <v>194600.1</v>
      </c>
      <c r="AG1736" s="8">
        <f t="shared" si="84"/>
        <v>0.86699999999999999</v>
      </c>
    </row>
    <row r="1737" spans="14:33" x14ac:dyDescent="0.25">
      <c r="N1737" s="7">
        <v>1735</v>
      </c>
      <c r="O1737" s="7">
        <f t="shared" ca="1" si="82"/>
        <v>0.46597569178914444</v>
      </c>
      <c r="P1737" s="20">
        <f t="shared" ca="1" si="83"/>
        <v>578.96492954796406</v>
      </c>
      <c r="X1737" s="12">
        <v>657.23632233310366</v>
      </c>
      <c r="AE1737" s="8">
        <v>1735</v>
      </c>
      <c r="AF1737" s="12">
        <v>194618.7</v>
      </c>
      <c r="AG1737" s="8">
        <f t="shared" si="84"/>
        <v>0.86750000000000005</v>
      </c>
    </row>
    <row r="1738" spans="14:33" x14ac:dyDescent="0.25">
      <c r="N1738" s="7">
        <v>1736</v>
      </c>
      <c r="O1738" s="7">
        <f t="shared" ca="1" si="82"/>
        <v>3.5798859744154421E-2</v>
      </c>
      <c r="P1738" s="20">
        <f t="shared" ca="1" si="83"/>
        <v>380.43017652921031</v>
      </c>
      <c r="X1738" s="12">
        <v>630.82388221690223</v>
      </c>
      <c r="AE1738" s="8">
        <v>1736</v>
      </c>
      <c r="AF1738" s="12">
        <v>194645.6</v>
      </c>
      <c r="AG1738" s="8">
        <f t="shared" si="84"/>
        <v>0.86799999999999999</v>
      </c>
    </row>
    <row r="1739" spans="14:33" x14ac:dyDescent="0.25">
      <c r="N1739" s="7">
        <v>1737</v>
      </c>
      <c r="O1739" s="7">
        <f t="shared" ca="1" si="82"/>
        <v>0.77532771806830458</v>
      </c>
      <c r="P1739" s="20">
        <f t="shared" ca="1" si="83"/>
        <v>683.40305419267077</v>
      </c>
      <c r="X1739" s="12">
        <v>532.90263333609437</v>
      </c>
      <c r="AE1739" s="8">
        <v>1737</v>
      </c>
      <c r="AF1739" s="12">
        <v>194660.7</v>
      </c>
      <c r="AG1739" s="8">
        <f t="shared" si="84"/>
        <v>0.86850000000000005</v>
      </c>
    </row>
    <row r="1740" spans="14:33" x14ac:dyDescent="0.25">
      <c r="N1740" s="7">
        <v>1738</v>
      </c>
      <c r="O1740" s="7">
        <f t="shared" ca="1" si="82"/>
        <v>0.98840465953788714</v>
      </c>
      <c r="P1740" s="20">
        <f t="shared" ca="1" si="83"/>
        <v>849.06735143952221</v>
      </c>
      <c r="X1740" s="12">
        <v>726.90396726018855</v>
      </c>
      <c r="AE1740" s="8">
        <v>1738</v>
      </c>
      <c r="AF1740" s="12">
        <v>194696.8</v>
      </c>
      <c r="AG1740" s="8">
        <f t="shared" si="84"/>
        <v>0.86899999999999999</v>
      </c>
    </row>
    <row r="1741" spans="14:33" x14ac:dyDescent="0.25">
      <c r="N1741" s="7">
        <v>1739</v>
      </c>
      <c r="O1741" s="7">
        <f t="shared" ca="1" si="82"/>
        <v>0.51406992018598563</v>
      </c>
      <c r="P1741" s="20">
        <f t="shared" ca="1" si="83"/>
        <v>594.0359546557977</v>
      </c>
      <c r="X1741" s="12">
        <v>504.35303293939995</v>
      </c>
      <c r="AE1741" s="8">
        <v>1739</v>
      </c>
      <c r="AF1741" s="12">
        <v>194702</v>
      </c>
      <c r="AG1741" s="8">
        <f t="shared" si="84"/>
        <v>0.86950000000000005</v>
      </c>
    </row>
    <row r="1742" spans="14:33" x14ac:dyDescent="0.25">
      <c r="N1742" s="7">
        <v>1740</v>
      </c>
      <c r="O1742" s="7">
        <f t="shared" ca="1" si="82"/>
        <v>0.62183986602013752</v>
      </c>
      <c r="P1742" s="20">
        <f t="shared" ca="1" si="83"/>
        <v>628.38526196354508</v>
      </c>
      <c r="X1742" s="12">
        <v>659.64848646239625</v>
      </c>
      <c r="AE1742" s="8">
        <v>1740</v>
      </c>
      <c r="AF1742" s="12">
        <v>194780.79999999999</v>
      </c>
      <c r="AG1742" s="8">
        <f t="shared" si="84"/>
        <v>0.87</v>
      </c>
    </row>
    <row r="1743" spans="14:33" x14ac:dyDescent="0.25">
      <c r="N1743" s="7">
        <v>1741</v>
      </c>
      <c r="O1743" s="7">
        <f t="shared" ca="1" si="82"/>
        <v>0.69632592935865356</v>
      </c>
      <c r="P1743" s="20">
        <f t="shared" ca="1" si="83"/>
        <v>653.65170994418293</v>
      </c>
      <c r="X1743" s="12">
        <v>560.34852983097426</v>
      </c>
      <c r="AE1743" s="8">
        <v>1741</v>
      </c>
      <c r="AF1743" s="12">
        <v>194787.6</v>
      </c>
      <c r="AG1743" s="8">
        <f t="shared" si="84"/>
        <v>0.87050000000000005</v>
      </c>
    </row>
    <row r="1744" spans="14:33" x14ac:dyDescent="0.25">
      <c r="N1744" s="7">
        <v>1742</v>
      </c>
      <c r="O1744" s="7">
        <f t="shared" ca="1" si="82"/>
        <v>0.82643047966645311</v>
      </c>
      <c r="P1744" s="20">
        <f t="shared" ca="1" si="83"/>
        <v>705.53490348961168</v>
      </c>
      <c r="X1744" s="12">
        <v>706.78954952024446</v>
      </c>
      <c r="AE1744" s="8">
        <v>1742</v>
      </c>
      <c r="AF1744" s="12">
        <v>194814</v>
      </c>
      <c r="AG1744" s="8">
        <f t="shared" si="84"/>
        <v>0.871</v>
      </c>
    </row>
    <row r="1745" spans="14:33" x14ac:dyDescent="0.25">
      <c r="N1745" s="7">
        <v>1743</v>
      </c>
      <c r="O1745" s="7">
        <f t="shared" ca="1" si="82"/>
        <v>0.19865825805921544</v>
      </c>
      <c r="P1745" s="20">
        <f t="shared" ca="1" si="83"/>
        <v>485.86984394422808</v>
      </c>
      <c r="X1745" s="12">
        <v>625.87213623994103</v>
      </c>
      <c r="AE1745" s="8">
        <v>1743</v>
      </c>
      <c r="AF1745" s="12">
        <v>194888.1</v>
      </c>
      <c r="AG1745" s="8">
        <f t="shared" si="84"/>
        <v>0.87150000000000005</v>
      </c>
    </row>
    <row r="1746" spans="14:33" x14ac:dyDescent="0.25">
      <c r="N1746" s="7">
        <v>1744</v>
      </c>
      <c r="O1746" s="7">
        <f t="shared" ca="1" si="82"/>
        <v>0.85383725320432891</v>
      </c>
      <c r="P1746" s="20">
        <f t="shared" ca="1" si="83"/>
        <v>718.93302201144002</v>
      </c>
      <c r="X1746" s="12">
        <v>625.4575333684661</v>
      </c>
      <c r="AE1746" s="8">
        <v>1744</v>
      </c>
      <c r="AF1746" s="12">
        <v>194898.5</v>
      </c>
      <c r="AG1746" s="8">
        <f t="shared" si="84"/>
        <v>0.872</v>
      </c>
    </row>
    <row r="1747" spans="14:33" x14ac:dyDescent="0.25">
      <c r="N1747" s="7">
        <v>1745</v>
      </c>
      <c r="O1747" s="7">
        <f t="shared" ca="1" si="82"/>
        <v>0.98643945234758001</v>
      </c>
      <c r="P1747" s="20">
        <f t="shared" ca="1" si="83"/>
        <v>843.33789153111286</v>
      </c>
      <c r="X1747" s="12">
        <v>708.96692267096944</v>
      </c>
      <c r="AE1747" s="8">
        <v>1745</v>
      </c>
      <c r="AF1747" s="12">
        <v>194923.2</v>
      </c>
      <c r="AG1747" s="8">
        <f t="shared" si="84"/>
        <v>0.87250000000000005</v>
      </c>
    </row>
    <row r="1748" spans="14:33" x14ac:dyDescent="0.25">
      <c r="N1748" s="7">
        <v>1746</v>
      </c>
      <c r="O1748" s="7">
        <f t="shared" ca="1" si="82"/>
        <v>0.24850649150395521</v>
      </c>
      <c r="P1748" s="20">
        <f t="shared" ca="1" si="83"/>
        <v>505.86317290801122</v>
      </c>
      <c r="X1748" s="12">
        <v>602.21092597987729</v>
      </c>
      <c r="AE1748" s="8">
        <v>1746</v>
      </c>
      <c r="AF1748" s="12">
        <v>194938.1</v>
      </c>
      <c r="AG1748" s="8">
        <f t="shared" si="84"/>
        <v>0.873</v>
      </c>
    </row>
    <row r="1749" spans="14:33" x14ac:dyDescent="0.25">
      <c r="N1749" s="7">
        <v>1747</v>
      </c>
      <c r="O1749" s="7">
        <f t="shared" ca="1" si="82"/>
        <v>0.50590228791689351</v>
      </c>
      <c r="P1749" s="20">
        <f t="shared" ca="1" si="83"/>
        <v>591.47649848215588</v>
      </c>
      <c r="X1749" s="12">
        <v>629.81910203744962</v>
      </c>
      <c r="AE1749" s="8">
        <v>1747</v>
      </c>
      <c r="AF1749" s="12">
        <v>194950.6</v>
      </c>
      <c r="AG1749" s="8">
        <f t="shared" si="84"/>
        <v>0.87350000000000005</v>
      </c>
    </row>
    <row r="1750" spans="14:33" x14ac:dyDescent="0.25">
      <c r="N1750" s="7">
        <v>1748</v>
      </c>
      <c r="O1750" s="7">
        <f t="shared" ca="1" si="82"/>
        <v>0.77408073486828965</v>
      </c>
      <c r="P1750" s="20">
        <f t="shared" ca="1" si="83"/>
        <v>682.89807515712982</v>
      </c>
      <c r="X1750" s="12">
        <v>520.22771811541315</v>
      </c>
      <c r="AE1750" s="8">
        <v>1748</v>
      </c>
      <c r="AF1750" s="12">
        <v>194971.8</v>
      </c>
      <c r="AG1750" s="8">
        <f t="shared" si="84"/>
        <v>0.874</v>
      </c>
    </row>
    <row r="1751" spans="14:33" x14ac:dyDescent="0.25">
      <c r="N1751" s="7">
        <v>1749</v>
      </c>
      <c r="O1751" s="7">
        <f t="shared" ca="1" si="82"/>
        <v>0.31676913842570242</v>
      </c>
      <c r="P1751" s="20">
        <f t="shared" ca="1" si="83"/>
        <v>530.4853244930963</v>
      </c>
      <c r="X1751" s="12">
        <v>308.85471618381632</v>
      </c>
      <c r="AE1751" s="8">
        <v>1749</v>
      </c>
      <c r="AF1751" s="12">
        <v>194989.8</v>
      </c>
      <c r="AG1751" s="8">
        <f t="shared" si="84"/>
        <v>0.87450000000000006</v>
      </c>
    </row>
    <row r="1752" spans="14:33" x14ac:dyDescent="0.25">
      <c r="N1752" s="7">
        <v>1750</v>
      </c>
      <c r="O1752" s="7">
        <f t="shared" ca="1" si="82"/>
        <v>4.379464006421574E-2</v>
      </c>
      <c r="P1752" s="20">
        <f t="shared" ca="1" si="83"/>
        <v>389.95103984213404</v>
      </c>
      <c r="X1752" s="12">
        <v>294.5387722340775</v>
      </c>
      <c r="AE1752" s="8">
        <v>1750</v>
      </c>
      <c r="AF1752" s="12">
        <v>195027</v>
      </c>
      <c r="AG1752" s="8">
        <f t="shared" si="84"/>
        <v>0.875</v>
      </c>
    </row>
    <row r="1753" spans="14:33" x14ac:dyDescent="0.25">
      <c r="N1753" s="7">
        <v>1751</v>
      </c>
      <c r="O1753" s="7">
        <f t="shared" ca="1" si="82"/>
        <v>0.65148134961444304</v>
      </c>
      <c r="P1753" s="20">
        <f t="shared" ca="1" si="83"/>
        <v>638.21692729960637</v>
      </c>
      <c r="X1753" s="12">
        <v>631.23487012589624</v>
      </c>
      <c r="AE1753" s="8">
        <v>1751</v>
      </c>
      <c r="AF1753" s="12">
        <v>195029.5</v>
      </c>
      <c r="AG1753" s="8">
        <f t="shared" si="84"/>
        <v>0.87549999999999994</v>
      </c>
    </row>
    <row r="1754" spans="14:33" x14ac:dyDescent="0.25">
      <c r="N1754" s="7">
        <v>1752</v>
      </c>
      <c r="O1754" s="7">
        <f t="shared" ca="1" si="82"/>
        <v>0.85994632037823526</v>
      </c>
      <c r="P1754" s="20">
        <f t="shared" ca="1" si="83"/>
        <v>722.11712818775675</v>
      </c>
      <c r="X1754" s="12">
        <v>697.69582565864278</v>
      </c>
      <c r="AE1754" s="8">
        <v>1752</v>
      </c>
      <c r="AF1754" s="12">
        <v>195035.1</v>
      </c>
      <c r="AG1754" s="8">
        <f t="shared" si="84"/>
        <v>0.876</v>
      </c>
    </row>
    <row r="1755" spans="14:33" x14ac:dyDescent="0.25">
      <c r="N1755" s="7">
        <v>1753</v>
      </c>
      <c r="O1755" s="7">
        <f t="shared" ca="1" si="82"/>
        <v>0.18061072772248798</v>
      </c>
      <c r="P1755" s="20">
        <f t="shared" ca="1" si="83"/>
        <v>478.00725347216905</v>
      </c>
      <c r="X1755" s="12">
        <v>548.58238148730277</v>
      </c>
      <c r="AE1755" s="8">
        <v>1753</v>
      </c>
      <c r="AF1755" s="12">
        <v>195037.5</v>
      </c>
      <c r="AG1755" s="8">
        <f t="shared" si="84"/>
        <v>0.87649999999999995</v>
      </c>
    </row>
    <row r="1756" spans="14:33" x14ac:dyDescent="0.25">
      <c r="N1756" s="7">
        <v>1754</v>
      </c>
      <c r="O1756" s="7">
        <f t="shared" ca="1" si="82"/>
        <v>0.10772357763287987</v>
      </c>
      <c r="P1756" s="20">
        <f t="shared" ca="1" si="83"/>
        <v>440.54695121317769</v>
      </c>
      <c r="X1756" s="12">
        <v>574.46294901852229</v>
      </c>
      <c r="AE1756" s="8">
        <v>1754</v>
      </c>
      <c r="AF1756" s="12">
        <v>195112</v>
      </c>
      <c r="AG1756" s="8">
        <f t="shared" si="84"/>
        <v>0.877</v>
      </c>
    </row>
    <row r="1757" spans="14:33" x14ac:dyDescent="0.25">
      <c r="N1757" s="7">
        <v>1755</v>
      </c>
      <c r="O1757" s="7">
        <f t="shared" ca="1" si="82"/>
        <v>0.703268395392882</v>
      </c>
      <c r="P1757" s="20">
        <f t="shared" ca="1" si="83"/>
        <v>656.11684729771162</v>
      </c>
      <c r="X1757" s="12">
        <v>519.32933381646797</v>
      </c>
      <c r="AE1757" s="8">
        <v>1755</v>
      </c>
      <c r="AF1757" s="12">
        <v>195191.7</v>
      </c>
      <c r="AG1757" s="8">
        <f t="shared" si="84"/>
        <v>0.87749999999999995</v>
      </c>
    </row>
    <row r="1758" spans="14:33" x14ac:dyDescent="0.25">
      <c r="N1758" s="7">
        <v>1756</v>
      </c>
      <c r="O1758" s="7">
        <f t="shared" ca="1" si="82"/>
        <v>0.83973675701403661</v>
      </c>
      <c r="P1758" s="20">
        <f t="shared" ca="1" si="83"/>
        <v>711.87326956205425</v>
      </c>
      <c r="X1758" s="12">
        <v>586.46058914844843</v>
      </c>
      <c r="AE1758" s="8">
        <v>1756</v>
      </c>
      <c r="AF1758" s="12">
        <v>195231.5</v>
      </c>
      <c r="AG1758" s="8">
        <f t="shared" si="84"/>
        <v>0.878</v>
      </c>
    </row>
    <row r="1759" spans="14:33" x14ac:dyDescent="0.25">
      <c r="N1759" s="7">
        <v>1757</v>
      </c>
      <c r="O1759" s="7">
        <f t="shared" ca="1" si="82"/>
        <v>5.2337333334784297E-4</v>
      </c>
      <c r="P1759" s="20">
        <f t="shared" ca="1" si="83"/>
        <v>257.05302322923228</v>
      </c>
      <c r="X1759" s="12">
        <v>667.86107580439875</v>
      </c>
      <c r="AE1759" s="8">
        <v>1757</v>
      </c>
      <c r="AF1759" s="12">
        <v>195252.7</v>
      </c>
      <c r="AG1759" s="8">
        <f t="shared" si="84"/>
        <v>0.87849999999999995</v>
      </c>
    </row>
    <row r="1760" spans="14:33" x14ac:dyDescent="0.25">
      <c r="N1760" s="7">
        <v>1758</v>
      </c>
      <c r="O1760" s="7">
        <f t="shared" ca="1" si="82"/>
        <v>2.464317845765529E-2</v>
      </c>
      <c r="P1760" s="20">
        <f t="shared" ca="1" si="83"/>
        <v>364.14244361113498</v>
      </c>
      <c r="X1760" s="12">
        <v>665.88498771911111</v>
      </c>
      <c r="AE1760" s="8">
        <v>1758</v>
      </c>
      <c r="AF1760" s="12">
        <v>195262.1</v>
      </c>
      <c r="AG1760" s="8">
        <f t="shared" si="84"/>
        <v>0.879</v>
      </c>
    </row>
    <row r="1761" spans="14:33" x14ac:dyDescent="0.25">
      <c r="N1761" s="7">
        <v>1759</v>
      </c>
      <c r="O1761" s="7">
        <f t="shared" ca="1" si="82"/>
        <v>0.93060429811425371</v>
      </c>
      <c r="P1761" s="20">
        <f t="shared" ca="1" si="83"/>
        <v>767.89024909443913</v>
      </c>
      <c r="X1761" s="12">
        <v>404.71085902185706</v>
      </c>
      <c r="AE1761" s="8">
        <v>1759</v>
      </c>
      <c r="AF1761" s="12">
        <v>195334.39999999999</v>
      </c>
      <c r="AG1761" s="8">
        <f t="shared" si="84"/>
        <v>0.87949999999999995</v>
      </c>
    </row>
    <row r="1762" spans="14:33" x14ac:dyDescent="0.25">
      <c r="N1762" s="7">
        <v>1760</v>
      </c>
      <c r="O1762" s="7">
        <f t="shared" ca="1" si="82"/>
        <v>0.7479678063192452</v>
      </c>
      <c r="P1762" s="20">
        <f t="shared" ca="1" si="83"/>
        <v>672.62255417615859</v>
      </c>
      <c r="X1762" s="12">
        <v>675.9964907425084</v>
      </c>
      <c r="AE1762" s="8">
        <v>1760</v>
      </c>
      <c r="AF1762" s="12">
        <v>195451</v>
      </c>
      <c r="AG1762" s="8">
        <f t="shared" si="84"/>
        <v>0.88</v>
      </c>
    </row>
    <row r="1763" spans="14:33" x14ac:dyDescent="0.25">
      <c r="N1763" s="7">
        <v>1761</v>
      </c>
      <c r="O1763" s="7">
        <f t="shared" ca="1" si="82"/>
        <v>2.9660859356863689E-2</v>
      </c>
      <c r="P1763" s="20">
        <f t="shared" ca="1" si="83"/>
        <v>372.02044937676499</v>
      </c>
      <c r="X1763" s="12">
        <v>542.88521071711637</v>
      </c>
      <c r="AE1763" s="8">
        <v>1761</v>
      </c>
      <c r="AF1763" s="12">
        <v>195541.9</v>
      </c>
      <c r="AG1763" s="8">
        <f t="shared" si="84"/>
        <v>0.88049999999999995</v>
      </c>
    </row>
    <row r="1764" spans="14:33" x14ac:dyDescent="0.25">
      <c r="N1764" s="7">
        <v>1762</v>
      </c>
      <c r="O1764" s="7">
        <f t="shared" ca="1" si="82"/>
        <v>0.42088516312662583</v>
      </c>
      <c r="P1764" s="20">
        <f t="shared" ca="1" si="83"/>
        <v>564.73122702739806</v>
      </c>
      <c r="X1764" s="12">
        <v>511.37969910143829</v>
      </c>
      <c r="AE1764" s="8">
        <v>1762</v>
      </c>
      <c r="AF1764" s="12">
        <v>195613.8</v>
      </c>
      <c r="AG1764" s="8">
        <f t="shared" si="84"/>
        <v>0.88100000000000001</v>
      </c>
    </row>
    <row r="1765" spans="14:33" x14ac:dyDescent="0.25">
      <c r="N1765" s="7">
        <v>1763</v>
      </c>
      <c r="O1765" s="7">
        <f t="shared" ca="1" si="82"/>
        <v>0.63559438930903644</v>
      </c>
      <c r="P1765" s="20">
        <f t="shared" ca="1" si="83"/>
        <v>632.91698383043206</v>
      </c>
      <c r="X1765" s="12">
        <v>746.94061013435726</v>
      </c>
      <c r="AE1765" s="8">
        <v>1763</v>
      </c>
      <c r="AF1765" s="12">
        <v>195646.1</v>
      </c>
      <c r="AG1765" s="8">
        <f t="shared" si="84"/>
        <v>0.88149999999999995</v>
      </c>
    </row>
    <row r="1766" spans="14:33" x14ac:dyDescent="0.25">
      <c r="N1766" s="7">
        <v>1764</v>
      </c>
      <c r="O1766" s="7">
        <f t="shared" ca="1" si="82"/>
        <v>0.42980765082105576</v>
      </c>
      <c r="P1766" s="20">
        <f t="shared" ca="1" si="83"/>
        <v>567.56388023958584</v>
      </c>
      <c r="X1766" s="12">
        <v>668.28410088741725</v>
      </c>
      <c r="AE1766" s="8">
        <v>1764</v>
      </c>
      <c r="AF1766" s="12">
        <v>195675.6</v>
      </c>
      <c r="AG1766" s="8">
        <f t="shared" si="84"/>
        <v>0.88200000000000001</v>
      </c>
    </row>
    <row r="1767" spans="14:33" x14ac:dyDescent="0.25">
      <c r="N1767" s="7">
        <v>1765</v>
      </c>
      <c r="O1767" s="7">
        <f t="shared" ca="1" si="82"/>
        <v>0.73983808542431495</v>
      </c>
      <c r="P1767" s="20">
        <f t="shared" ca="1" si="83"/>
        <v>669.52861031739553</v>
      </c>
      <c r="X1767" s="12">
        <v>728.54204838575458</v>
      </c>
      <c r="AE1767" s="8">
        <v>1765</v>
      </c>
      <c r="AF1767" s="12">
        <v>195687.4</v>
      </c>
      <c r="AG1767" s="8">
        <f t="shared" si="84"/>
        <v>0.88249999999999995</v>
      </c>
    </row>
    <row r="1768" spans="14:33" x14ac:dyDescent="0.25">
      <c r="N1768" s="7">
        <v>1766</v>
      </c>
      <c r="O1768" s="7">
        <f t="shared" ca="1" si="82"/>
        <v>0.24294846889120458</v>
      </c>
      <c r="P1768" s="20">
        <f t="shared" ca="1" si="83"/>
        <v>503.73661045209531</v>
      </c>
      <c r="X1768" s="12">
        <v>479.56919235979262</v>
      </c>
      <c r="AE1768" s="8">
        <v>1766</v>
      </c>
      <c r="AF1768" s="12">
        <v>195695.6</v>
      </c>
      <c r="AG1768" s="8">
        <f t="shared" si="84"/>
        <v>0.88300000000000001</v>
      </c>
    </row>
    <row r="1769" spans="14:33" x14ac:dyDescent="0.25">
      <c r="N1769" s="7">
        <v>1767</v>
      </c>
      <c r="O1769" s="7">
        <f t="shared" ca="1" si="82"/>
        <v>0.72051111028461157</v>
      </c>
      <c r="P1769" s="20">
        <f t="shared" ca="1" si="83"/>
        <v>662.3451601282394</v>
      </c>
      <c r="X1769" s="12">
        <v>544.4784298943033</v>
      </c>
      <c r="AE1769" s="8">
        <v>1767</v>
      </c>
      <c r="AF1769" s="12">
        <v>195701.6</v>
      </c>
      <c r="AG1769" s="8">
        <f t="shared" si="84"/>
        <v>0.88349999999999995</v>
      </c>
    </row>
    <row r="1770" spans="14:33" x14ac:dyDescent="0.25">
      <c r="N1770" s="7">
        <v>1768</v>
      </c>
      <c r="O1770" s="7">
        <f t="shared" ca="1" si="82"/>
        <v>0.92221963686314179</v>
      </c>
      <c r="P1770" s="20">
        <f t="shared" ca="1" si="83"/>
        <v>761.18639072205633</v>
      </c>
      <c r="X1770" s="12">
        <v>521.34513987523906</v>
      </c>
      <c r="AE1770" s="8">
        <v>1768</v>
      </c>
      <c r="AF1770" s="12">
        <v>196006.5</v>
      </c>
      <c r="AG1770" s="8">
        <f t="shared" si="84"/>
        <v>0.88400000000000001</v>
      </c>
    </row>
    <row r="1771" spans="14:33" x14ac:dyDescent="0.25">
      <c r="N1771" s="7">
        <v>1769</v>
      </c>
      <c r="O1771" s="7">
        <f t="shared" ca="1" si="82"/>
        <v>0.6802630898322084</v>
      </c>
      <c r="P1771" s="20">
        <f t="shared" ca="1" si="83"/>
        <v>648.03200198117906</v>
      </c>
      <c r="X1771" s="12">
        <v>589.30061111791838</v>
      </c>
      <c r="AE1771" s="8">
        <v>1769</v>
      </c>
      <c r="AF1771" s="12">
        <v>196058.2</v>
      </c>
      <c r="AG1771" s="8">
        <f t="shared" si="84"/>
        <v>0.88449999999999995</v>
      </c>
    </row>
    <row r="1772" spans="14:33" x14ac:dyDescent="0.25">
      <c r="N1772" s="7">
        <v>1770</v>
      </c>
      <c r="O1772" s="7">
        <f t="shared" ca="1" si="82"/>
        <v>0.75091176501523227</v>
      </c>
      <c r="P1772" s="20">
        <f t="shared" ca="1" si="83"/>
        <v>673.75443510350124</v>
      </c>
      <c r="X1772" s="12">
        <v>504.29327732910161</v>
      </c>
      <c r="AE1772" s="8">
        <v>1770</v>
      </c>
      <c r="AF1772" s="12">
        <v>196079.6</v>
      </c>
      <c r="AG1772" s="8">
        <f t="shared" si="84"/>
        <v>0.88500000000000001</v>
      </c>
    </row>
    <row r="1773" spans="14:33" x14ac:dyDescent="0.25">
      <c r="N1773" s="7">
        <v>1771</v>
      </c>
      <c r="O1773" s="7">
        <f t="shared" ca="1" si="82"/>
        <v>0.70086502232213677</v>
      </c>
      <c r="P1773" s="20">
        <f t="shared" ca="1" si="83"/>
        <v>655.26083615336506</v>
      </c>
      <c r="X1773" s="12">
        <v>679.28446704412579</v>
      </c>
      <c r="AE1773" s="8">
        <v>1771</v>
      </c>
      <c r="AF1773" s="12">
        <v>196121.4</v>
      </c>
      <c r="AG1773" s="8">
        <f t="shared" si="84"/>
        <v>0.88549999999999995</v>
      </c>
    </row>
    <row r="1774" spans="14:33" x14ac:dyDescent="0.25">
      <c r="N1774" s="7">
        <v>1772</v>
      </c>
      <c r="O1774" s="7">
        <f t="shared" ca="1" si="82"/>
        <v>3.9401939389733021E-2</v>
      </c>
      <c r="P1774" s="20">
        <f t="shared" ca="1" si="83"/>
        <v>384.89078110547962</v>
      </c>
      <c r="X1774" s="12">
        <v>491.9140398126591</v>
      </c>
      <c r="AE1774" s="8">
        <v>1772</v>
      </c>
      <c r="AF1774" s="12">
        <v>196124.4</v>
      </c>
      <c r="AG1774" s="8">
        <f t="shared" si="84"/>
        <v>0.88600000000000001</v>
      </c>
    </row>
    <row r="1775" spans="14:33" x14ac:dyDescent="0.25">
      <c r="N1775" s="7">
        <v>1773</v>
      </c>
      <c r="O1775" s="7">
        <f t="shared" ca="1" si="82"/>
        <v>1.2205842094561437E-2</v>
      </c>
      <c r="P1775" s="20">
        <f t="shared" ca="1" si="83"/>
        <v>337.43593510896841</v>
      </c>
      <c r="X1775" s="12">
        <v>639.59702289021459</v>
      </c>
      <c r="AE1775" s="8">
        <v>1773</v>
      </c>
      <c r="AF1775" s="12">
        <v>196147.9</v>
      </c>
      <c r="AG1775" s="8">
        <f t="shared" si="84"/>
        <v>0.88649999999999995</v>
      </c>
    </row>
    <row r="1776" spans="14:33" x14ac:dyDescent="0.25">
      <c r="N1776" s="7">
        <v>1774</v>
      </c>
      <c r="O1776" s="7">
        <f t="shared" ca="1" si="82"/>
        <v>0.65409096325477123</v>
      </c>
      <c r="P1776" s="20">
        <f t="shared" ca="1" si="83"/>
        <v>639.09491166792691</v>
      </c>
      <c r="X1776" s="12">
        <v>424.43530740409835</v>
      </c>
      <c r="AE1776" s="8">
        <v>1774</v>
      </c>
      <c r="AF1776" s="12">
        <v>196189.8</v>
      </c>
      <c r="AG1776" s="8">
        <f t="shared" si="84"/>
        <v>0.88700000000000001</v>
      </c>
    </row>
    <row r="1777" spans="14:33" x14ac:dyDescent="0.25">
      <c r="N1777" s="7">
        <v>1775</v>
      </c>
      <c r="O1777" s="7">
        <f t="shared" ca="1" si="82"/>
        <v>0.50862998748046251</v>
      </c>
      <c r="P1777" s="20">
        <f t="shared" ca="1" si="83"/>
        <v>592.33108370804098</v>
      </c>
      <c r="X1777" s="12">
        <v>566.42828032231944</v>
      </c>
      <c r="AE1777" s="8">
        <v>1775</v>
      </c>
      <c r="AF1777" s="12">
        <v>196196.6</v>
      </c>
      <c r="AG1777" s="8">
        <f t="shared" si="84"/>
        <v>0.88749999999999996</v>
      </c>
    </row>
    <row r="1778" spans="14:33" x14ac:dyDescent="0.25">
      <c r="N1778" s="7">
        <v>1776</v>
      </c>
      <c r="O1778" s="7">
        <f t="shared" ca="1" si="82"/>
        <v>0.1305582313511332</v>
      </c>
      <c r="P1778" s="20">
        <f t="shared" ca="1" si="83"/>
        <v>453.57236008273571</v>
      </c>
      <c r="X1778" s="12">
        <v>805.54378685427741</v>
      </c>
      <c r="AE1778" s="8">
        <v>1776</v>
      </c>
      <c r="AF1778" s="12">
        <v>196299.5</v>
      </c>
      <c r="AG1778" s="8">
        <f t="shared" si="84"/>
        <v>0.88800000000000001</v>
      </c>
    </row>
    <row r="1779" spans="14:33" x14ac:dyDescent="0.25">
      <c r="N1779" s="7">
        <v>1777</v>
      </c>
      <c r="O1779" s="7">
        <f t="shared" ca="1" si="82"/>
        <v>0.55299459995602573</v>
      </c>
      <c r="P1779" s="20">
        <f t="shared" ca="1" si="83"/>
        <v>606.27977815122438</v>
      </c>
      <c r="X1779" s="12">
        <v>717.11099584846409</v>
      </c>
      <c r="AE1779" s="8">
        <v>1777</v>
      </c>
      <c r="AF1779" s="12">
        <v>196416.3</v>
      </c>
      <c r="AG1779" s="8">
        <f t="shared" si="84"/>
        <v>0.88849999999999996</v>
      </c>
    </row>
    <row r="1780" spans="14:33" x14ac:dyDescent="0.25">
      <c r="N1780" s="7">
        <v>1778</v>
      </c>
      <c r="O1780" s="7">
        <f t="shared" ca="1" si="82"/>
        <v>0.66564613647431836</v>
      </c>
      <c r="P1780" s="20">
        <f t="shared" ca="1" si="83"/>
        <v>643.00997470009668</v>
      </c>
      <c r="X1780" s="12">
        <v>489.16475070994181</v>
      </c>
      <c r="AE1780" s="8">
        <v>1778</v>
      </c>
      <c r="AF1780" s="12">
        <v>196455.1</v>
      </c>
      <c r="AG1780" s="8">
        <f t="shared" si="84"/>
        <v>0.88900000000000001</v>
      </c>
    </row>
    <row r="1781" spans="14:33" x14ac:dyDescent="0.25">
      <c r="N1781" s="7">
        <v>1779</v>
      </c>
      <c r="O1781" s="7">
        <f t="shared" ca="1" si="82"/>
        <v>4.0970738148737751E-2</v>
      </c>
      <c r="P1781" s="20">
        <f t="shared" ca="1" si="83"/>
        <v>386.74201113465767</v>
      </c>
      <c r="X1781" s="12">
        <v>676.8217663929164</v>
      </c>
      <c r="AE1781" s="8">
        <v>1779</v>
      </c>
      <c r="AF1781" s="12">
        <v>196527.2</v>
      </c>
      <c r="AG1781" s="8">
        <f t="shared" si="84"/>
        <v>0.88949999999999996</v>
      </c>
    </row>
    <row r="1782" spans="14:33" x14ac:dyDescent="0.25">
      <c r="N1782" s="7">
        <v>1780</v>
      </c>
      <c r="O1782" s="7">
        <f t="shared" ca="1" si="82"/>
        <v>0.79236897124076622</v>
      </c>
      <c r="P1782" s="20">
        <f t="shared" ca="1" si="83"/>
        <v>690.4532198806329</v>
      </c>
      <c r="X1782" s="12">
        <v>501.22699816038784</v>
      </c>
      <c r="AE1782" s="8">
        <v>1780</v>
      </c>
      <c r="AF1782" s="12">
        <v>196530.7</v>
      </c>
      <c r="AG1782" s="8">
        <f t="shared" si="84"/>
        <v>0.89</v>
      </c>
    </row>
    <row r="1783" spans="14:33" x14ac:dyDescent="0.25">
      <c r="N1783" s="7">
        <v>1781</v>
      </c>
      <c r="O1783" s="7">
        <f t="shared" ca="1" si="82"/>
        <v>0.33634632636523931</v>
      </c>
      <c r="P1783" s="20">
        <f t="shared" ca="1" si="83"/>
        <v>537.15346446113313</v>
      </c>
      <c r="X1783" s="12">
        <v>541.83247842892024</v>
      </c>
      <c r="AE1783" s="8">
        <v>1781</v>
      </c>
      <c r="AF1783" s="12">
        <v>196541.8</v>
      </c>
      <c r="AG1783" s="8">
        <f t="shared" si="84"/>
        <v>0.89049999999999996</v>
      </c>
    </row>
    <row r="1784" spans="14:33" x14ac:dyDescent="0.25">
      <c r="N1784" s="7">
        <v>1782</v>
      </c>
      <c r="O1784" s="7">
        <f t="shared" ca="1" si="82"/>
        <v>0.14207777605839567</v>
      </c>
      <c r="P1784" s="20">
        <f t="shared" ca="1" si="83"/>
        <v>459.6207829095643</v>
      </c>
      <c r="X1784" s="12">
        <v>550.31730481195268</v>
      </c>
      <c r="AE1784" s="8">
        <v>1782</v>
      </c>
      <c r="AF1784" s="12">
        <v>196557.9</v>
      </c>
      <c r="AG1784" s="8">
        <f t="shared" si="84"/>
        <v>0.89100000000000001</v>
      </c>
    </row>
    <row r="1785" spans="14:33" x14ac:dyDescent="0.25">
      <c r="N1785" s="7">
        <v>1783</v>
      </c>
      <c r="O1785" s="7">
        <f t="shared" ca="1" si="82"/>
        <v>0.19283030605547535</v>
      </c>
      <c r="P1785" s="20">
        <f t="shared" ca="1" si="83"/>
        <v>483.37395754876616</v>
      </c>
      <c r="X1785" s="12">
        <v>542.30558302528721</v>
      </c>
      <c r="AE1785" s="8">
        <v>1783</v>
      </c>
      <c r="AF1785" s="12">
        <v>196589.3</v>
      </c>
      <c r="AG1785" s="8">
        <f t="shared" si="84"/>
        <v>0.89149999999999996</v>
      </c>
    </row>
    <row r="1786" spans="14:33" x14ac:dyDescent="0.25">
      <c r="N1786" s="7">
        <v>1784</v>
      </c>
      <c r="O1786" s="7">
        <f t="shared" ca="1" si="82"/>
        <v>0.76440069713164538</v>
      </c>
      <c r="P1786" s="20">
        <f t="shared" ca="1" si="83"/>
        <v>679.02448820562813</v>
      </c>
      <c r="X1786" s="12">
        <v>615.21237305575528</v>
      </c>
      <c r="AE1786" s="8">
        <v>1784</v>
      </c>
      <c r="AF1786" s="12">
        <v>196639.3</v>
      </c>
      <c r="AG1786" s="8">
        <f t="shared" si="84"/>
        <v>0.89200000000000002</v>
      </c>
    </row>
    <row r="1787" spans="14:33" x14ac:dyDescent="0.25">
      <c r="N1787" s="7">
        <v>1785</v>
      </c>
      <c r="O1787" s="7">
        <f t="shared" ca="1" si="82"/>
        <v>0.98771535680049793</v>
      </c>
      <c r="P1787" s="20">
        <f t="shared" ca="1" si="83"/>
        <v>846.97797100785544</v>
      </c>
      <c r="X1787" s="12">
        <v>651.94786502522857</v>
      </c>
      <c r="AE1787" s="8">
        <v>1785</v>
      </c>
      <c r="AF1787" s="12">
        <v>196675.9</v>
      </c>
      <c r="AG1787" s="8">
        <f t="shared" si="84"/>
        <v>0.89249999999999996</v>
      </c>
    </row>
    <row r="1788" spans="14:33" x14ac:dyDescent="0.25">
      <c r="N1788" s="7">
        <v>1786</v>
      </c>
      <c r="O1788" s="7">
        <f t="shared" ca="1" si="82"/>
        <v>0.82197980365411571</v>
      </c>
      <c r="P1788" s="20">
        <f t="shared" ca="1" si="83"/>
        <v>703.4768270566492</v>
      </c>
      <c r="X1788" s="12">
        <v>679.33117156445667</v>
      </c>
      <c r="AE1788" s="8">
        <v>1786</v>
      </c>
      <c r="AF1788" s="12">
        <v>196690.1</v>
      </c>
      <c r="AG1788" s="8">
        <f t="shared" si="84"/>
        <v>0.89300000000000002</v>
      </c>
    </row>
    <row r="1789" spans="14:33" x14ac:dyDescent="0.25">
      <c r="N1789" s="7">
        <v>1787</v>
      </c>
      <c r="O1789" s="7">
        <f t="shared" ca="1" si="82"/>
        <v>0.31215597374428894</v>
      </c>
      <c r="P1789" s="20">
        <f t="shared" ca="1" si="83"/>
        <v>528.89297834133561</v>
      </c>
      <c r="X1789" s="12">
        <v>591.31891553234379</v>
      </c>
      <c r="AE1789" s="8">
        <v>1787</v>
      </c>
      <c r="AF1789" s="12">
        <v>196694.6</v>
      </c>
      <c r="AG1789" s="8">
        <f t="shared" si="84"/>
        <v>0.89349999999999996</v>
      </c>
    </row>
    <row r="1790" spans="14:33" x14ac:dyDescent="0.25">
      <c r="N1790" s="7">
        <v>1788</v>
      </c>
      <c r="O1790" s="7">
        <f t="shared" ca="1" si="82"/>
        <v>0.13941874250729047</v>
      </c>
      <c r="P1790" s="20">
        <f t="shared" ca="1" si="83"/>
        <v>458.25126203335543</v>
      </c>
      <c r="X1790" s="12">
        <v>634.7655406112284</v>
      </c>
      <c r="AE1790" s="8">
        <v>1788</v>
      </c>
      <c r="AF1790" s="12">
        <v>196710.8</v>
      </c>
      <c r="AG1790" s="8">
        <f t="shared" si="84"/>
        <v>0.89400000000000002</v>
      </c>
    </row>
    <row r="1791" spans="14:33" x14ac:dyDescent="0.25">
      <c r="N1791" s="7">
        <v>1789</v>
      </c>
      <c r="O1791" s="7">
        <f t="shared" ca="1" si="82"/>
        <v>0.2485700393487924</v>
      </c>
      <c r="P1791" s="20">
        <f t="shared" ca="1" si="83"/>
        <v>505.88735942396517</v>
      </c>
      <c r="X1791" s="12">
        <v>568.56795096421615</v>
      </c>
      <c r="AE1791" s="8">
        <v>1789</v>
      </c>
      <c r="AF1791" s="12">
        <v>196717.5</v>
      </c>
      <c r="AG1791" s="8">
        <f t="shared" si="84"/>
        <v>0.89449999999999996</v>
      </c>
    </row>
    <row r="1792" spans="14:33" x14ac:dyDescent="0.25">
      <c r="N1792" s="7">
        <v>1790</v>
      </c>
      <c r="O1792" s="7">
        <f t="shared" ca="1" si="82"/>
        <v>0.57138879607834048</v>
      </c>
      <c r="P1792" s="20">
        <f t="shared" ca="1" si="83"/>
        <v>612.11275962188449</v>
      </c>
      <c r="X1792" s="12">
        <v>488.49095638330948</v>
      </c>
      <c r="AE1792" s="8">
        <v>1790</v>
      </c>
      <c r="AF1792" s="12">
        <v>196720.1</v>
      </c>
      <c r="AG1792" s="8">
        <f t="shared" si="84"/>
        <v>0.89500000000000002</v>
      </c>
    </row>
    <row r="1793" spans="14:33" x14ac:dyDescent="0.25">
      <c r="N1793" s="7">
        <v>1791</v>
      </c>
      <c r="O1793" s="7">
        <f t="shared" ca="1" si="82"/>
        <v>0.10098258416872985</v>
      </c>
      <c r="P1793" s="20">
        <f t="shared" ca="1" si="83"/>
        <v>436.37706928774139</v>
      </c>
      <c r="X1793" s="12">
        <v>343.21488184987157</v>
      </c>
      <c r="AE1793" s="8">
        <v>1791</v>
      </c>
      <c r="AF1793" s="12">
        <v>196753.9</v>
      </c>
      <c r="AG1793" s="8">
        <f t="shared" si="84"/>
        <v>0.89549999999999996</v>
      </c>
    </row>
    <row r="1794" spans="14:33" x14ac:dyDescent="0.25">
      <c r="N1794" s="7">
        <v>1792</v>
      </c>
      <c r="O1794" s="7">
        <f t="shared" ca="1" si="82"/>
        <v>0.12949874326008037</v>
      </c>
      <c r="P1794" s="20">
        <f t="shared" ca="1" si="83"/>
        <v>453.00030527788874</v>
      </c>
      <c r="X1794" s="12">
        <v>564.22676086371553</v>
      </c>
      <c r="AE1794" s="8">
        <v>1792</v>
      </c>
      <c r="AF1794" s="12">
        <v>196789.8</v>
      </c>
      <c r="AG1794" s="8">
        <f t="shared" si="84"/>
        <v>0.89600000000000002</v>
      </c>
    </row>
    <row r="1795" spans="14:33" x14ac:dyDescent="0.25">
      <c r="N1795" s="7">
        <v>1793</v>
      </c>
      <c r="O1795" s="7">
        <f t="shared" ca="1" si="82"/>
        <v>0.33044078125101672</v>
      </c>
      <c r="P1795" s="20">
        <f t="shared" ca="1" si="83"/>
        <v>535.15644677208718</v>
      </c>
      <c r="X1795" s="12">
        <v>490.14857145585029</v>
      </c>
      <c r="AE1795" s="8">
        <v>1793</v>
      </c>
      <c r="AF1795" s="12">
        <v>196880.2</v>
      </c>
      <c r="AG1795" s="8">
        <f t="shared" si="84"/>
        <v>0.89649999999999996</v>
      </c>
    </row>
    <row r="1796" spans="14:33" x14ac:dyDescent="0.25">
      <c r="N1796" s="7">
        <v>1794</v>
      </c>
      <c r="O1796" s="7">
        <f t="shared" ref="O1796:O1859" ca="1" si="85">RAND()</f>
        <v>0.50544889201596099</v>
      </c>
      <c r="P1796" s="20">
        <f t="shared" ref="P1796:P1859" ca="1" si="86">(($L$4*(EXP((_xlfn.NORM.S.INV(O1796)-$L$5)/$L$6)))/(1+EXP((_xlfn.NORM.S.INV(O1796)-$L$5)/$L$6)))+$L$3</f>
        <v>591.33446420255586</v>
      </c>
      <c r="X1796" s="12">
        <v>513.45456269300803</v>
      </c>
      <c r="AE1796" s="8">
        <v>1794</v>
      </c>
      <c r="AF1796" s="12">
        <v>196942.3</v>
      </c>
      <c r="AG1796" s="8">
        <f t="shared" ref="AG1796:AG1859" si="87">AE1796/2000</f>
        <v>0.89700000000000002</v>
      </c>
    </row>
    <row r="1797" spans="14:33" x14ac:dyDescent="0.25">
      <c r="N1797" s="7">
        <v>1795</v>
      </c>
      <c r="O1797" s="7">
        <f t="shared" ca="1" si="85"/>
        <v>0.90024982771304396</v>
      </c>
      <c r="P1797" s="20">
        <f t="shared" ca="1" si="86"/>
        <v>745.65475041925174</v>
      </c>
      <c r="X1797" s="12">
        <v>724.19042714550096</v>
      </c>
      <c r="AE1797" s="8">
        <v>1795</v>
      </c>
      <c r="AF1797" s="12">
        <v>197082.6</v>
      </c>
      <c r="AG1797" s="8">
        <f t="shared" si="87"/>
        <v>0.89749999999999996</v>
      </c>
    </row>
    <row r="1798" spans="14:33" x14ac:dyDescent="0.25">
      <c r="N1798" s="7">
        <v>1796</v>
      </c>
      <c r="O1798" s="7">
        <f t="shared" ca="1" si="85"/>
        <v>0.23006234688214233</v>
      </c>
      <c r="P1798" s="20">
        <f t="shared" ca="1" si="86"/>
        <v>498.71653111206257</v>
      </c>
      <c r="X1798" s="12">
        <v>730.71377429999472</v>
      </c>
      <c r="AE1798" s="8">
        <v>1796</v>
      </c>
      <c r="AF1798" s="12">
        <v>197132.9</v>
      </c>
      <c r="AG1798" s="8">
        <f t="shared" si="87"/>
        <v>0.89800000000000002</v>
      </c>
    </row>
    <row r="1799" spans="14:33" x14ac:dyDescent="0.25">
      <c r="N1799" s="7">
        <v>1797</v>
      </c>
      <c r="O1799" s="7">
        <f t="shared" ca="1" si="85"/>
        <v>0.59136329086633921</v>
      </c>
      <c r="P1799" s="20">
        <f t="shared" ca="1" si="86"/>
        <v>618.49946033714218</v>
      </c>
      <c r="X1799" s="12">
        <v>871.75207137518191</v>
      </c>
      <c r="AE1799" s="8">
        <v>1797</v>
      </c>
      <c r="AF1799" s="12">
        <v>197286.9</v>
      </c>
      <c r="AG1799" s="8">
        <f t="shared" si="87"/>
        <v>0.89849999999999997</v>
      </c>
    </row>
    <row r="1800" spans="14:33" x14ac:dyDescent="0.25">
      <c r="N1800" s="7">
        <v>1798</v>
      </c>
      <c r="O1800" s="7">
        <f t="shared" ca="1" si="85"/>
        <v>0.89691614150536003</v>
      </c>
      <c r="P1800" s="20">
        <f t="shared" ca="1" si="86"/>
        <v>743.50092289305132</v>
      </c>
      <c r="X1800" s="12">
        <v>774.14722119875341</v>
      </c>
      <c r="AE1800" s="8">
        <v>1798</v>
      </c>
      <c r="AF1800" s="12">
        <v>197290.1</v>
      </c>
      <c r="AG1800" s="8">
        <f t="shared" si="87"/>
        <v>0.89900000000000002</v>
      </c>
    </row>
    <row r="1801" spans="14:33" x14ac:dyDescent="0.25">
      <c r="N1801" s="7">
        <v>1799</v>
      </c>
      <c r="O1801" s="7">
        <f t="shared" ca="1" si="85"/>
        <v>0.74520723112492371</v>
      </c>
      <c r="P1801" s="20">
        <f t="shared" ca="1" si="86"/>
        <v>671.56681615431478</v>
      </c>
      <c r="X1801" s="12">
        <v>567.28666673514181</v>
      </c>
      <c r="AE1801" s="8">
        <v>1799</v>
      </c>
      <c r="AF1801" s="12">
        <v>197295.9</v>
      </c>
      <c r="AG1801" s="8">
        <f t="shared" si="87"/>
        <v>0.89949999999999997</v>
      </c>
    </row>
    <row r="1802" spans="14:33" x14ac:dyDescent="0.25">
      <c r="N1802" s="7">
        <v>1800</v>
      </c>
      <c r="O1802" s="7">
        <f t="shared" ca="1" si="85"/>
        <v>0.12028680759512911</v>
      </c>
      <c r="P1802" s="20">
        <f t="shared" ca="1" si="86"/>
        <v>447.90243136198205</v>
      </c>
      <c r="X1802" s="12">
        <v>739.784074759448</v>
      </c>
      <c r="AE1802" s="8">
        <v>1800</v>
      </c>
      <c r="AF1802" s="12">
        <v>197312.3</v>
      </c>
      <c r="AG1802" s="8">
        <f t="shared" si="87"/>
        <v>0.9</v>
      </c>
    </row>
    <row r="1803" spans="14:33" x14ac:dyDescent="0.25">
      <c r="N1803" s="7">
        <v>1801</v>
      </c>
      <c r="O1803" s="7">
        <f t="shared" ca="1" si="85"/>
        <v>0.91787526354821303</v>
      </c>
      <c r="P1803" s="20">
        <f t="shared" ca="1" si="86"/>
        <v>757.90348883611932</v>
      </c>
      <c r="X1803" s="12">
        <v>593.58424390084519</v>
      </c>
      <c r="AE1803" s="8">
        <v>1801</v>
      </c>
      <c r="AF1803" s="12">
        <v>197368.5</v>
      </c>
      <c r="AG1803" s="8">
        <f t="shared" si="87"/>
        <v>0.90049999999999997</v>
      </c>
    </row>
    <row r="1804" spans="14:33" x14ac:dyDescent="0.25">
      <c r="N1804" s="7">
        <v>1802</v>
      </c>
      <c r="O1804" s="7">
        <f t="shared" ca="1" si="85"/>
        <v>0.15305519506296839</v>
      </c>
      <c r="P1804" s="20">
        <f t="shared" ca="1" si="86"/>
        <v>465.12141025957783</v>
      </c>
      <c r="X1804" s="12">
        <v>657.2330646998347</v>
      </c>
      <c r="AE1804" s="8">
        <v>1802</v>
      </c>
      <c r="AF1804" s="12">
        <v>197497.1</v>
      </c>
      <c r="AG1804" s="8">
        <f t="shared" si="87"/>
        <v>0.90100000000000002</v>
      </c>
    </row>
    <row r="1805" spans="14:33" x14ac:dyDescent="0.25">
      <c r="N1805" s="7">
        <v>1803</v>
      </c>
      <c r="O1805" s="7">
        <f t="shared" ca="1" si="85"/>
        <v>0.86927840893628894</v>
      </c>
      <c r="P1805" s="20">
        <f t="shared" ca="1" si="86"/>
        <v>727.14736974318032</v>
      </c>
      <c r="X1805" s="12">
        <v>805.69713063775896</v>
      </c>
      <c r="AE1805" s="8">
        <v>1803</v>
      </c>
      <c r="AF1805" s="12">
        <v>197550.9</v>
      </c>
      <c r="AG1805" s="8">
        <f t="shared" si="87"/>
        <v>0.90149999999999997</v>
      </c>
    </row>
    <row r="1806" spans="14:33" x14ac:dyDescent="0.25">
      <c r="N1806" s="7">
        <v>1804</v>
      </c>
      <c r="O1806" s="7">
        <f t="shared" ca="1" si="85"/>
        <v>0.48670100351480816</v>
      </c>
      <c r="P1806" s="20">
        <f t="shared" ca="1" si="86"/>
        <v>585.46262128663693</v>
      </c>
      <c r="X1806" s="12">
        <v>788.92129078478104</v>
      </c>
      <c r="AE1806" s="8">
        <v>1804</v>
      </c>
      <c r="AF1806" s="12">
        <v>197617.3</v>
      </c>
      <c r="AG1806" s="8">
        <f t="shared" si="87"/>
        <v>0.90200000000000002</v>
      </c>
    </row>
    <row r="1807" spans="14:33" x14ac:dyDescent="0.25">
      <c r="N1807" s="7">
        <v>1805</v>
      </c>
      <c r="O1807" s="7">
        <f t="shared" ca="1" si="85"/>
        <v>2.1158723876822383E-2</v>
      </c>
      <c r="P1807" s="20">
        <f t="shared" ca="1" si="86"/>
        <v>357.94301246595143</v>
      </c>
      <c r="X1807" s="12">
        <v>445.72081546353814</v>
      </c>
      <c r="AE1807" s="8">
        <v>1805</v>
      </c>
      <c r="AF1807" s="12">
        <v>197648.7</v>
      </c>
      <c r="AG1807" s="8">
        <f t="shared" si="87"/>
        <v>0.90249999999999997</v>
      </c>
    </row>
    <row r="1808" spans="14:33" x14ac:dyDescent="0.25">
      <c r="N1808" s="7">
        <v>1806</v>
      </c>
      <c r="O1808" s="7">
        <f t="shared" ca="1" si="85"/>
        <v>0.35401601979904274</v>
      </c>
      <c r="P1808" s="20">
        <f t="shared" ca="1" si="86"/>
        <v>543.06175199681184</v>
      </c>
      <c r="X1808" s="12">
        <v>582.94642777157287</v>
      </c>
      <c r="AE1808" s="8">
        <v>1806</v>
      </c>
      <c r="AF1808" s="12">
        <v>197679.7</v>
      </c>
      <c r="AG1808" s="8">
        <f t="shared" si="87"/>
        <v>0.90300000000000002</v>
      </c>
    </row>
    <row r="1809" spans="14:33" x14ac:dyDescent="0.25">
      <c r="N1809" s="7">
        <v>1807</v>
      </c>
      <c r="O1809" s="7">
        <f t="shared" ca="1" si="85"/>
        <v>0.17237393007486379</v>
      </c>
      <c r="P1809" s="20">
        <f t="shared" ca="1" si="86"/>
        <v>474.27788000472816</v>
      </c>
      <c r="X1809" s="12">
        <v>458.81964121553381</v>
      </c>
      <c r="AE1809" s="8">
        <v>1807</v>
      </c>
      <c r="AF1809" s="12">
        <v>197720</v>
      </c>
      <c r="AG1809" s="8">
        <f t="shared" si="87"/>
        <v>0.90349999999999997</v>
      </c>
    </row>
    <row r="1810" spans="14:33" x14ac:dyDescent="0.25">
      <c r="N1810" s="7">
        <v>1808</v>
      </c>
      <c r="O1810" s="7">
        <f t="shared" ca="1" si="85"/>
        <v>0.59430104412871376</v>
      </c>
      <c r="P1810" s="20">
        <f t="shared" ca="1" si="86"/>
        <v>619.44431680408275</v>
      </c>
      <c r="X1810" s="12">
        <v>447.3941547820134</v>
      </c>
      <c r="AE1810" s="8">
        <v>1808</v>
      </c>
      <c r="AF1810" s="12">
        <v>197732.3</v>
      </c>
      <c r="AG1810" s="8">
        <f t="shared" si="87"/>
        <v>0.90400000000000003</v>
      </c>
    </row>
    <row r="1811" spans="14:33" x14ac:dyDescent="0.25">
      <c r="N1811" s="7">
        <v>1809</v>
      </c>
      <c r="O1811" s="7">
        <f t="shared" ca="1" si="85"/>
        <v>0.51928122703037005</v>
      </c>
      <c r="P1811" s="20">
        <f t="shared" ca="1" si="86"/>
        <v>595.67007074780497</v>
      </c>
      <c r="X1811" s="12">
        <v>497.87602304367692</v>
      </c>
      <c r="AE1811" s="8">
        <v>1809</v>
      </c>
      <c r="AF1811" s="12">
        <v>197876.7</v>
      </c>
      <c r="AG1811" s="8">
        <f t="shared" si="87"/>
        <v>0.90449999999999997</v>
      </c>
    </row>
    <row r="1812" spans="14:33" x14ac:dyDescent="0.25">
      <c r="N1812" s="7">
        <v>1810</v>
      </c>
      <c r="O1812" s="7">
        <f t="shared" ca="1" si="85"/>
        <v>0.26734849596428201</v>
      </c>
      <c r="P1812" s="20">
        <f t="shared" ca="1" si="86"/>
        <v>512.91665869899714</v>
      </c>
      <c r="X1812" s="12">
        <v>638.35323003290921</v>
      </c>
      <c r="AE1812" s="8">
        <v>1810</v>
      </c>
      <c r="AF1812" s="12">
        <v>197881.5</v>
      </c>
      <c r="AG1812" s="8">
        <f t="shared" si="87"/>
        <v>0.90500000000000003</v>
      </c>
    </row>
    <row r="1813" spans="14:33" x14ac:dyDescent="0.25">
      <c r="N1813" s="7">
        <v>1811</v>
      </c>
      <c r="O1813" s="7">
        <f t="shared" ca="1" si="85"/>
        <v>0.97974139905710989</v>
      </c>
      <c r="P1813" s="20">
        <f t="shared" ca="1" si="86"/>
        <v>827.6482811869962</v>
      </c>
      <c r="X1813" s="12">
        <v>571.65224266188955</v>
      </c>
      <c r="AE1813" s="8">
        <v>1811</v>
      </c>
      <c r="AF1813" s="12">
        <v>197931.8</v>
      </c>
      <c r="AG1813" s="8">
        <f t="shared" si="87"/>
        <v>0.90549999999999997</v>
      </c>
    </row>
    <row r="1814" spans="14:33" x14ac:dyDescent="0.25">
      <c r="N1814" s="7">
        <v>1812</v>
      </c>
      <c r="O1814" s="7">
        <f t="shared" ca="1" si="85"/>
        <v>0.46284666185456314</v>
      </c>
      <c r="P1814" s="20">
        <f t="shared" ca="1" si="86"/>
        <v>577.98241812284925</v>
      </c>
      <c r="X1814" s="12">
        <v>544.27250003345785</v>
      </c>
      <c r="AE1814" s="8">
        <v>1812</v>
      </c>
      <c r="AF1814" s="12">
        <v>197940</v>
      </c>
      <c r="AG1814" s="8">
        <f t="shared" si="87"/>
        <v>0.90600000000000003</v>
      </c>
    </row>
    <row r="1815" spans="14:33" x14ac:dyDescent="0.25">
      <c r="N1815" s="7">
        <v>1813</v>
      </c>
      <c r="O1815" s="7">
        <f t="shared" ca="1" si="85"/>
        <v>0.27186473205359651</v>
      </c>
      <c r="P1815" s="20">
        <f t="shared" ca="1" si="86"/>
        <v>514.5744353589298</v>
      </c>
      <c r="X1815" s="12">
        <v>615.90480420000461</v>
      </c>
      <c r="AE1815" s="8">
        <v>1813</v>
      </c>
      <c r="AF1815" s="12">
        <v>197954.4</v>
      </c>
      <c r="AG1815" s="8">
        <f t="shared" si="87"/>
        <v>0.90649999999999997</v>
      </c>
    </row>
    <row r="1816" spans="14:33" x14ac:dyDescent="0.25">
      <c r="N1816" s="7">
        <v>1814</v>
      </c>
      <c r="O1816" s="7">
        <f t="shared" ca="1" si="85"/>
        <v>0.43005709571260664</v>
      </c>
      <c r="P1816" s="20">
        <f t="shared" ca="1" si="86"/>
        <v>567.64293275102762</v>
      </c>
      <c r="X1816" s="12">
        <v>578.78433720156386</v>
      </c>
      <c r="AE1816" s="8">
        <v>1814</v>
      </c>
      <c r="AF1816" s="12">
        <v>197967.6</v>
      </c>
      <c r="AG1816" s="8">
        <f t="shared" si="87"/>
        <v>0.90700000000000003</v>
      </c>
    </row>
    <row r="1817" spans="14:33" x14ac:dyDescent="0.25">
      <c r="N1817" s="7">
        <v>1815</v>
      </c>
      <c r="O1817" s="7">
        <f t="shared" ca="1" si="85"/>
        <v>0.24497003397980499</v>
      </c>
      <c r="P1817" s="20">
        <f t="shared" ca="1" si="86"/>
        <v>504.51266492304438</v>
      </c>
      <c r="X1817" s="12">
        <v>513.9108537346151</v>
      </c>
      <c r="AE1817" s="8">
        <v>1815</v>
      </c>
      <c r="AF1817" s="12">
        <v>197988.4</v>
      </c>
      <c r="AG1817" s="8">
        <f t="shared" si="87"/>
        <v>0.90749999999999997</v>
      </c>
    </row>
    <row r="1818" spans="14:33" x14ac:dyDescent="0.25">
      <c r="N1818" s="7">
        <v>1816</v>
      </c>
      <c r="O1818" s="7">
        <f t="shared" ca="1" si="85"/>
        <v>0.57325665875804499</v>
      </c>
      <c r="P1818" s="20">
        <f t="shared" ca="1" si="86"/>
        <v>612.70745345877265</v>
      </c>
      <c r="X1818" s="12">
        <v>628.40579576473283</v>
      </c>
      <c r="AE1818" s="8">
        <v>1816</v>
      </c>
      <c r="AF1818" s="12">
        <v>198041.5</v>
      </c>
      <c r="AG1818" s="8">
        <f t="shared" si="87"/>
        <v>0.90800000000000003</v>
      </c>
    </row>
    <row r="1819" spans="14:33" x14ac:dyDescent="0.25">
      <c r="N1819" s="7">
        <v>1817</v>
      </c>
      <c r="O1819" s="7">
        <f t="shared" ca="1" si="85"/>
        <v>0.53982610321624691</v>
      </c>
      <c r="P1819" s="20">
        <f t="shared" ca="1" si="86"/>
        <v>602.12569113904192</v>
      </c>
      <c r="X1819" s="12">
        <v>775.51957138101727</v>
      </c>
      <c r="AE1819" s="8">
        <v>1817</v>
      </c>
      <c r="AF1819" s="12">
        <v>198063.8</v>
      </c>
      <c r="AG1819" s="8">
        <f t="shared" si="87"/>
        <v>0.90849999999999997</v>
      </c>
    </row>
    <row r="1820" spans="14:33" x14ac:dyDescent="0.25">
      <c r="N1820" s="7">
        <v>1818</v>
      </c>
      <c r="O1820" s="7">
        <f t="shared" ca="1" si="85"/>
        <v>0.68524796530284837</v>
      </c>
      <c r="P1820" s="20">
        <f t="shared" ca="1" si="86"/>
        <v>649.7640721536992</v>
      </c>
      <c r="X1820" s="12">
        <v>655.00131119033313</v>
      </c>
      <c r="AE1820" s="8">
        <v>1818</v>
      </c>
      <c r="AF1820" s="12">
        <v>198088.8</v>
      </c>
      <c r="AG1820" s="8">
        <f t="shared" si="87"/>
        <v>0.90900000000000003</v>
      </c>
    </row>
    <row r="1821" spans="14:33" x14ac:dyDescent="0.25">
      <c r="N1821" s="7">
        <v>1819</v>
      </c>
      <c r="O1821" s="7">
        <f t="shared" ca="1" si="85"/>
        <v>0.71120307212745926</v>
      </c>
      <c r="P1821" s="20">
        <f t="shared" ca="1" si="86"/>
        <v>658.96346355401272</v>
      </c>
      <c r="X1821" s="12">
        <v>549.50862473299594</v>
      </c>
      <c r="AE1821" s="8">
        <v>1819</v>
      </c>
      <c r="AF1821" s="12">
        <v>198089.60000000001</v>
      </c>
      <c r="AG1821" s="8">
        <f t="shared" si="87"/>
        <v>0.90949999999999998</v>
      </c>
    </row>
    <row r="1822" spans="14:33" x14ac:dyDescent="0.25">
      <c r="N1822" s="7">
        <v>1820</v>
      </c>
      <c r="O1822" s="7">
        <f t="shared" ca="1" si="85"/>
        <v>3.7650944683195298E-2</v>
      </c>
      <c r="P1822" s="20">
        <f t="shared" ca="1" si="86"/>
        <v>382.76130638126762</v>
      </c>
      <c r="X1822" s="12">
        <v>426.82621187292318</v>
      </c>
      <c r="AE1822" s="8">
        <v>1820</v>
      </c>
      <c r="AF1822" s="12">
        <v>198100.6</v>
      </c>
      <c r="AG1822" s="8">
        <f t="shared" si="87"/>
        <v>0.91</v>
      </c>
    </row>
    <row r="1823" spans="14:33" x14ac:dyDescent="0.25">
      <c r="N1823" s="7">
        <v>1821</v>
      </c>
      <c r="O1823" s="7">
        <f t="shared" ca="1" si="85"/>
        <v>0.41406639064764683</v>
      </c>
      <c r="P1823" s="20">
        <f t="shared" ca="1" si="86"/>
        <v>562.5593453103811</v>
      </c>
      <c r="X1823" s="12">
        <v>610.85819199659022</v>
      </c>
      <c r="AE1823" s="8">
        <v>1821</v>
      </c>
      <c r="AF1823" s="12">
        <v>198113.4</v>
      </c>
      <c r="AG1823" s="8">
        <f t="shared" si="87"/>
        <v>0.91049999999999998</v>
      </c>
    </row>
    <row r="1824" spans="14:33" x14ac:dyDescent="0.25">
      <c r="N1824" s="7">
        <v>1822</v>
      </c>
      <c r="O1824" s="7">
        <f t="shared" ca="1" si="85"/>
        <v>0.73257017274659986</v>
      </c>
      <c r="P1824" s="20">
        <f t="shared" ca="1" si="86"/>
        <v>666.80010489403685</v>
      </c>
      <c r="X1824" s="12">
        <v>725.87390535216082</v>
      </c>
      <c r="AE1824" s="8">
        <v>1822</v>
      </c>
      <c r="AF1824" s="12">
        <v>198178.8</v>
      </c>
      <c r="AG1824" s="8">
        <f t="shared" si="87"/>
        <v>0.91100000000000003</v>
      </c>
    </row>
    <row r="1825" spans="14:33" x14ac:dyDescent="0.25">
      <c r="N1825" s="7">
        <v>1823</v>
      </c>
      <c r="O1825" s="7">
        <f t="shared" ca="1" si="85"/>
        <v>0.19237697069607207</v>
      </c>
      <c r="P1825" s="20">
        <f t="shared" ca="1" si="86"/>
        <v>483.17815653136057</v>
      </c>
      <c r="X1825" s="12">
        <v>629.87932635600487</v>
      </c>
      <c r="AE1825" s="8">
        <v>1823</v>
      </c>
      <c r="AF1825" s="12">
        <v>198405.4</v>
      </c>
      <c r="AG1825" s="8">
        <f t="shared" si="87"/>
        <v>0.91149999999999998</v>
      </c>
    </row>
    <row r="1826" spans="14:33" x14ac:dyDescent="0.25">
      <c r="N1826" s="7">
        <v>1824</v>
      </c>
      <c r="O1826" s="7">
        <f t="shared" ca="1" si="85"/>
        <v>0.29817034780188711</v>
      </c>
      <c r="P1826" s="20">
        <f t="shared" ca="1" si="86"/>
        <v>524.01078623006435</v>
      </c>
      <c r="X1826" s="12">
        <v>618.78368884721306</v>
      </c>
      <c r="AE1826" s="8">
        <v>1824</v>
      </c>
      <c r="AF1826" s="12">
        <v>198431.9</v>
      </c>
      <c r="AG1826" s="8">
        <f t="shared" si="87"/>
        <v>0.91200000000000003</v>
      </c>
    </row>
    <row r="1827" spans="14:33" x14ac:dyDescent="0.25">
      <c r="N1827" s="7">
        <v>1825</v>
      </c>
      <c r="O1827" s="7">
        <f t="shared" ca="1" si="85"/>
        <v>0.65627424199551976</v>
      </c>
      <c r="P1827" s="20">
        <f t="shared" ca="1" si="86"/>
        <v>639.8311644133629</v>
      </c>
      <c r="X1827" s="12">
        <v>652.7329601351837</v>
      </c>
      <c r="AE1827" s="8">
        <v>1825</v>
      </c>
      <c r="AF1827" s="12">
        <v>198494.7</v>
      </c>
      <c r="AG1827" s="8">
        <f t="shared" si="87"/>
        <v>0.91249999999999998</v>
      </c>
    </row>
    <row r="1828" spans="14:33" x14ac:dyDescent="0.25">
      <c r="N1828" s="7">
        <v>1826</v>
      </c>
      <c r="O1828" s="7">
        <f t="shared" ca="1" si="85"/>
        <v>0.89939650514435676</v>
      </c>
      <c r="P1828" s="20">
        <f t="shared" ca="1" si="86"/>
        <v>745.09906088854484</v>
      </c>
      <c r="X1828" s="12">
        <v>800.02892527553672</v>
      </c>
      <c r="AE1828" s="8">
        <v>1826</v>
      </c>
      <c r="AF1828" s="12">
        <v>198504</v>
      </c>
      <c r="AG1828" s="8">
        <f t="shared" si="87"/>
        <v>0.91300000000000003</v>
      </c>
    </row>
    <row r="1829" spans="14:33" x14ac:dyDescent="0.25">
      <c r="N1829" s="7">
        <v>1827</v>
      </c>
      <c r="O1829" s="7">
        <f t="shared" ca="1" si="85"/>
        <v>0.15145413616241943</v>
      </c>
      <c r="P1829" s="20">
        <f t="shared" ca="1" si="86"/>
        <v>464.33373780863849</v>
      </c>
      <c r="X1829" s="12">
        <v>688.23129034153521</v>
      </c>
      <c r="AE1829" s="8">
        <v>1827</v>
      </c>
      <c r="AF1829" s="12">
        <v>198518.8</v>
      </c>
      <c r="AG1829" s="8">
        <f t="shared" si="87"/>
        <v>0.91349999999999998</v>
      </c>
    </row>
    <row r="1830" spans="14:33" x14ac:dyDescent="0.25">
      <c r="N1830" s="7">
        <v>1828</v>
      </c>
      <c r="O1830" s="7">
        <f t="shared" ca="1" si="85"/>
        <v>0.87498271428640328</v>
      </c>
      <c r="P1830" s="20">
        <f t="shared" ca="1" si="86"/>
        <v>730.3311489341321</v>
      </c>
      <c r="X1830" s="12">
        <v>356.34108309367986</v>
      </c>
      <c r="AE1830" s="8">
        <v>1828</v>
      </c>
      <c r="AF1830" s="12">
        <v>198798.5</v>
      </c>
      <c r="AG1830" s="8">
        <f t="shared" si="87"/>
        <v>0.91400000000000003</v>
      </c>
    </row>
    <row r="1831" spans="14:33" x14ac:dyDescent="0.25">
      <c r="N1831" s="7">
        <v>1829</v>
      </c>
      <c r="O1831" s="7">
        <f t="shared" ca="1" si="85"/>
        <v>0.15964285250577204</v>
      </c>
      <c r="P1831" s="20">
        <f t="shared" ca="1" si="86"/>
        <v>468.31357938151518</v>
      </c>
      <c r="X1831" s="12">
        <v>509.30255609183348</v>
      </c>
      <c r="AE1831" s="8">
        <v>1829</v>
      </c>
      <c r="AF1831" s="12">
        <v>198867</v>
      </c>
      <c r="AG1831" s="8">
        <f t="shared" si="87"/>
        <v>0.91449999999999998</v>
      </c>
    </row>
    <row r="1832" spans="14:33" x14ac:dyDescent="0.25">
      <c r="N1832" s="7">
        <v>1830</v>
      </c>
      <c r="O1832" s="7">
        <f t="shared" ca="1" si="85"/>
        <v>0.33559474308497494</v>
      </c>
      <c r="P1832" s="20">
        <f t="shared" ca="1" si="86"/>
        <v>536.89996555108632</v>
      </c>
      <c r="X1832" s="12">
        <v>779.97853472582869</v>
      </c>
      <c r="AE1832" s="8">
        <v>1830</v>
      </c>
      <c r="AF1832" s="12">
        <v>198867.20000000001</v>
      </c>
      <c r="AG1832" s="8">
        <f t="shared" si="87"/>
        <v>0.91500000000000004</v>
      </c>
    </row>
    <row r="1833" spans="14:33" x14ac:dyDescent="0.25">
      <c r="N1833" s="7">
        <v>1831</v>
      </c>
      <c r="O1833" s="7">
        <f t="shared" ca="1" si="85"/>
        <v>0.14417690832250929</v>
      </c>
      <c r="P1833" s="20">
        <f t="shared" ca="1" si="86"/>
        <v>460.69131346632747</v>
      </c>
      <c r="X1833" s="12">
        <v>644.10444788163556</v>
      </c>
      <c r="AE1833" s="8">
        <v>1831</v>
      </c>
      <c r="AF1833" s="12">
        <v>198950.8</v>
      </c>
      <c r="AG1833" s="8">
        <f t="shared" si="87"/>
        <v>0.91549999999999998</v>
      </c>
    </row>
    <row r="1834" spans="14:33" x14ac:dyDescent="0.25">
      <c r="N1834" s="7">
        <v>1832</v>
      </c>
      <c r="O1834" s="7">
        <f t="shared" ca="1" si="85"/>
        <v>6.1914547092853156E-2</v>
      </c>
      <c r="P1834" s="20">
        <f t="shared" ca="1" si="86"/>
        <v>407.68932556056387</v>
      </c>
      <c r="X1834" s="12">
        <v>800.50855744186958</v>
      </c>
      <c r="AE1834" s="8">
        <v>1832</v>
      </c>
      <c r="AF1834" s="12">
        <v>199026.3</v>
      </c>
      <c r="AG1834" s="8">
        <f t="shared" si="87"/>
        <v>0.91600000000000004</v>
      </c>
    </row>
    <row r="1835" spans="14:33" x14ac:dyDescent="0.25">
      <c r="N1835" s="7">
        <v>1833</v>
      </c>
      <c r="O1835" s="7">
        <f t="shared" ca="1" si="85"/>
        <v>0.32276495807731109</v>
      </c>
      <c r="P1835" s="20">
        <f t="shared" ca="1" si="86"/>
        <v>532.5424532370339</v>
      </c>
      <c r="X1835" s="12">
        <v>610.80277038155032</v>
      </c>
      <c r="AE1835" s="8">
        <v>1833</v>
      </c>
      <c r="AF1835" s="12">
        <v>199030.8</v>
      </c>
      <c r="AG1835" s="8">
        <f t="shared" si="87"/>
        <v>0.91649999999999998</v>
      </c>
    </row>
    <row r="1836" spans="14:33" x14ac:dyDescent="0.25">
      <c r="N1836" s="7">
        <v>1834</v>
      </c>
      <c r="O1836" s="7">
        <f t="shared" ca="1" si="85"/>
        <v>0.76484422558243836</v>
      </c>
      <c r="P1836" s="20">
        <f t="shared" ca="1" si="86"/>
        <v>679.20022842282697</v>
      </c>
      <c r="X1836" s="12">
        <v>615.45150947429727</v>
      </c>
      <c r="AE1836" s="8">
        <v>1834</v>
      </c>
      <c r="AF1836" s="12">
        <v>199131.1</v>
      </c>
      <c r="AG1836" s="8">
        <f t="shared" si="87"/>
        <v>0.91700000000000004</v>
      </c>
    </row>
    <row r="1837" spans="14:33" x14ac:dyDescent="0.25">
      <c r="N1837" s="7">
        <v>1835</v>
      </c>
      <c r="O1837" s="7">
        <f t="shared" ca="1" si="85"/>
        <v>0.21113580248840025</v>
      </c>
      <c r="P1837" s="20">
        <f t="shared" ca="1" si="86"/>
        <v>491.08869502537181</v>
      </c>
      <c r="X1837" s="12">
        <v>636.05151561068271</v>
      </c>
      <c r="AE1837" s="8">
        <v>1835</v>
      </c>
      <c r="AF1837" s="12">
        <v>199145.7</v>
      </c>
      <c r="AG1837" s="8">
        <f t="shared" si="87"/>
        <v>0.91749999999999998</v>
      </c>
    </row>
    <row r="1838" spans="14:33" x14ac:dyDescent="0.25">
      <c r="N1838" s="7">
        <v>1836</v>
      </c>
      <c r="O1838" s="7">
        <f t="shared" ca="1" si="85"/>
        <v>0.8943618306404566</v>
      </c>
      <c r="P1838" s="20">
        <f t="shared" ca="1" si="86"/>
        <v>741.88080991658148</v>
      </c>
      <c r="X1838" s="12">
        <v>407.14794206540932</v>
      </c>
      <c r="AE1838" s="8">
        <v>1836</v>
      </c>
      <c r="AF1838" s="12">
        <v>199153.6</v>
      </c>
      <c r="AG1838" s="8">
        <f t="shared" si="87"/>
        <v>0.91800000000000004</v>
      </c>
    </row>
    <row r="1839" spans="14:33" x14ac:dyDescent="0.25">
      <c r="N1839" s="7">
        <v>1837</v>
      </c>
      <c r="O1839" s="7">
        <f t="shared" ca="1" si="85"/>
        <v>0.81147067457430522</v>
      </c>
      <c r="P1839" s="20">
        <f t="shared" ca="1" si="86"/>
        <v>698.72835887240171</v>
      </c>
      <c r="X1839" s="12">
        <v>514.88474504067358</v>
      </c>
      <c r="AE1839" s="8">
        <v>1837</v>
      </c>
      <c r="AF1839" s="12">
        <v>199155.3</v>
      </c>
      <c r="AG1839" s="8">
        <f t="shared" si="87"/>
        <v>0.91849999999999998</v>
      </c>
    </row>
    <row r="1840" spans="14:33" x14ac:dyDescent="0.25">
      <c r="N1840" s="7">
        <v>1838</v>
      </c>
      <c r="O1840" s="7">
        <f t="shared" ca="1" si="85"/>
        <v>0.82523978183048063</v>
      </c>
      <c r="P1840" s="20">
        <f t="shared" ca="1" si="86"/>
        <v>704.98142034120633</v>
      </c>
      <c r="X1840" s="12">
        <v>614.88010428633686</v>
      </c>
      <c r="AE1840" s="8">
        <v>1838</v>
      </c>
      <c r="AF1840" s="12">
        <v>199158.3</v>
      </c>
      <c r="AG1840" s="8">
        <f t="shared" si="87"/>
        <v>0.91900000000000004</v>
      </c>
    </row>
    <row r="1841" spans="14:33" x14ac:dyDescent="0.25">
      <c r="N1841" s="7">
        <v>1839</v>
      </c>
      <c r="O1841" s="7">
        <f t="shared" ca="1" si="85"/>
        <v>0.24896505720879525</v>
      </c>
      <c r="P1841" s="20">
        <f t="shared" ca="1" si="86"/>
        <v>506.03764092794904</v>
      </c>
      <c r="X1841" s="12">
        <v>452.37419291505103</v>
      </c>
      <c r="AE1841" s="8">
        <v>1839</v>
      </c>
      <c r="AF1841" s="12">
        <v>199162.2</v>
      </c>
      <c r="AG1841" s="8">
        <f t="shared" si="87"/>
        <v>0.91949999999999998</v>
      </c>
    </row>
    <row r="1842" spans="14:33" x14ac:dyDescent="0.25">
      <c r="N1842" s="7">
        <v>1840</v>
      </c>
      <c r="O1842" s="7">
        <f t="shared" ca="1" si="85"/>
        <v>0.74076831645901364</v>
      </c>
      <c r="P1842" s="20">
        <f t="shared" ca="1" si="86"/>
        <v>669.88033650650345</v>
      </c>
      <c r="X1842" s="12">
        <v>494.19518877579725</v>
      </c>
      <c r="AE1842" s="8">
        <v>1840</v>
      </c>
      <c r="AF1842" s="12">
        <v>199212</v>
      </c>
      <c r="AG1842" s="8">
        <f t="shared" si="87"/>
        <v>0.92</v>
      </c>
    </row>
    <row r="1843" spans="14:33" x14ac:dyDescent="0.25">
      <c r="N1843" s="7">
        <v>1841</v>
      </c>
      <c r="O1843" s="7">
        <f t="shared" ca="1" si="85"/>
        <v>0.24062642846115234</v>
      </c>
      <c r="P1843" s="20">
        <f t="shared" ca="1" si="86"/>
        <v>502.84148110102223</v>
      </c>
      <c r="X1843" s="12">
        <v>556.38241740482999</v>
      </c>
      <c r="AE1843" s="8">
        <v>1841</v>
      </c>
      <c r="AF1843" s="12">
        <v>199236.7</v>
      </c>
      <c r="AG1843" s="8">
        <f t="shared" si="87"/>
        <v>0.92049999999999998</v>
      </c>
    </row>
    <row r="1844" spans="14:33" x14ac:dyDescent="0.25">
      <c r="N1844" s="7">
        <v>1842</v>
      </c>
      <c r="O1844" s="7">
        <f t="shared" ca="1" si="85"/>
        <v>0.78231006553572779</v>
      </c>
      <c r="P1844" s="20">
        <f t="shared" ca="1" si="86"/>
        <v>686.25726622131458</v>
      </c>
      <c r="X1844" s="12">
        <v>508.67991337751562</v>
      </c>
      <c r="AE1844" s="8">
        <v>1842</v>
      </c>
      <c r="AF1844" s="12">
        <v>199283.6</v>
      </c>
      <c r="AG1844" s="8">
        <f t="shared" si="87"/>
        <v>0.92100000000000004</v>
      </c>
    </row>
    <row r="1845" spans="14:33" x14ac:dyDescent="0.25">
      <c r="N1845" s="7">
        <v>1843</v>
      </c>
      <c r="O1845" s="7">
        <f t="shared" ca="1" si="85"/>
        <v>0.93052008717908541</v>
      </c>
      <c r="P1845" s="20">
        <f t="shared" ca="1" si="86"/>
        <v>767.82025332123681</v>
      </c>
      <c r="X1845" s="12">
        <v>518.93053610965967</v>
      </c>
      <c r="AE1845" s="8">
        <v>1843</v>
      </c>
      <c r="AF1845" s="12">
        <v>199450.1</v>
      </c>
      <c r="AG1845" s="8">
        <f t="shared" si="87"/>
        <v>0.92149999999999999</v>
      </c>
    </row>
    <row r="1846" spans="14:33" x14ac:dyDescent="0.25">
      <c r="N1846" s="7">
        <v>1844</v>
      </c>
      <c r="O1846" s="7">
        <f t="shared" ca="1" si="85"/>
        <v>6.3830604769881893E-2</v>
      </c>
      <c r="P1846" s="20">
        <f t="shared" ca="1" si="86"/>
        <v>409.34358095104523</v>
      </c>
      <c r="X1846" s="12">
        <v>457.9596143108206</v>
      </c>
      <c r="AE1846" s="8">
        <v>1844</v>
      </c>
      <c r="AF1846" s="12">
        <v>199501.7</v>
      </c>
      <c r="AG1846" s="8">
        <f t="shared" si="87"/>
        <v>0.92200000000000004</v>
      </c>
    </row>
    <row r="1847" spans="14:33" x14ac:dyDescent="0.25">
      <c r="N1847" s="7">
        <v>1845</v>
      </c>
      <c r="O1847" s="7">
        <f t="shared" ca="1" si="85"/>
        <v>0.13867039979425377</v>
      </c>
      <c r="P1847" s="20">
        <f t="shared" ca="1" si="86"/>
        <v>457.86305545439956</v>
      </c>
      <c r="X1847" s="12">
        <v>615.40189974835971</v>
      </c>
      <c r="AE1847" s="8">
        <v>1845</v>
      </c>
      <c r="AF1847" s="12">
        <v>199504.8</v>
      </c>
      <c r="AG1847" s="8">
        <f t="shared" si="87"/>
        <v>0.92249999999999999</v>
      </c>
    </row>
    <row r="1848" spans="14:33" x14ac:dyDescent="0.25">
      <c r="N1848" s="7">
        <v>1846</v>
      </c>
      <c r="O1848" s="7">
        <f t="shared" ca="1" si="85"/>
        <v>0.53271425627488034</v>
      </c>
      <c r="P1848" s="20">
        <f t="shared" ca="1" si="86"/>
        <v>599.88807496361301</v>
      </c>
      <c r="X1848" s="12">
        <v>420.9755136246705</v>
      </c>
      <c r="AE1848" s="8">
        <v>1846</v>
      </c>
      <c r="AF1848" s="12">
        <v>199556.8</v>
      </c>
      <c r="AG1848" s="8">
        <f t="shared" si="87"/>
        <v>0.92300000000000004</v>
      </c>
    </row>
    <row r="1849" spans="14:33" x14ac:dyDescent="0.25">
      <c r="N1849" s="7">
        <v>1847</v>
      </c>
      <c r="O1849" s="7">
        <f t="shared" ca="1" si="85"/>
        <v>0.63452602394412339</v>
      </c>
      <c r="P1849" s="20">
        <f t="shared" ca="1" si="86"/>
        <v>632.5631962534103</v>
      </c>
      <c r="X1849" s="12">
        <v>503.11920721482238</v>
      </c>
      <c r="AE1849" s="8">
        <v>1847</v>
      </c>
      <c r="AF1849" s="12">
        <v>199571.20000000001</v>
      </c>
      <c r="AG1849" s="8">
        <f t="shared" si="87"/>
        <v>0.92349999999999999</v>
      </c>
    </row>
    <row r="1850" spans="14:33" x14ac:dyDescent="0.25">
      <c r="N1850" s="7">
        <v>1848</v>
      </c>
      <c r="O1850" s="7">
        <f t="shared" ca="1" si="85"/>
        <v>0.93989978208555691</v>
      </c>
      <c r="P1850" s="20">
        <f t="shared" ca="1" si="86"/>
        <v>776.00478847267732</v>
      </c>
      <c r="X1850" s="12">
        <v>436.45360020317293</v>
      </c>
      <c r="AE1850" s="8">
        <v>1848</v>
      </c>
      <c r="AF1850" s="12">
        <v>199587.5</v>
      </c>
      <c r="AG1850" s="8">
        <f t="shared" si="87"/>
        <v>0.92400000000000004</v>
      </c>
    </row>
    <row r="1851" spans="14:33" x14ac:dyDescent="0.25">
      <c r="N1851" s="7">
        <v>1849</v>
      </c>
      <c r="O1851" s="7">
        <f t="shared" ca="1" si="85"/>
        <v>0.64233306295622072</v>
      </c>
      <c r="P1851" s="20">
        <f t="shared" ca="1" si="86"/>
        <v>635.1558921626289</v>
      </c>
      <c r="X1851" s="12">
        <v>589.22478785684336</v>
      </c>
      <c r="AE1851" s="8">
        <v>1849</v>
      </c>
      <c r="AF1851" s="12">
        <v>199689.9</v>
      </c>
      <c r="AG1851" s="8">
        <f t="shared" si="87"/>
        <v>0.92449999999999999</v>
      </c>
    </row>
    <row r="1852" spans="14:33" x14ac:dyDescent="0.25">
      <c r="N1852" s="7">
        <v>1850</v>
      </c>
      <c r="O1852" s="7">
        <f t="shared" ca="1" si="85"/>
        <v>0.31452838002578687</v>
      </c>
      <c r="P1852" s="20">
        <f t="shared" ca="1" si="86"/>
        <v>529.71293922955078</v>
      </c>
      <c r="X1852" s="12">
        <v>514.86174828868729</v>
      </c>
      <c r="AE1852" s="8">
        <v>1850</v>
      </c>
      <c r="AF1852" s="12">
        <v>199759.7</v>
      </c>
      <c r="AG1852" s="8">
        <f t="shared" si="87"/>
        <v>0.92500000000000004</v>
      </c>
    </row>
    <row r="1853" spans="14:33" x14ac:dyDescent="0.25">
      <c r="N1853" s="7">
        <v>1851</v>
      </c>
      <c r="O1853" s="7">
        <f t="shared" ca="1" si="85"/>
        <v>0.40510398273731951</v>
      </c>
      <c r="P1853" s="20">
        <f t="shared" ca="1" si="86"/>
        <v>559.69417876410387</v>
      </c>
      <c r="X1853" s="12">
        <v>673.1736267401327</v>
      </c>
      <c r="AE1853" s="8">
        <v>1851</v>
      </c>
      <c r="AF1853" s="12">
        <v>199873.2</v>
      </c>
      <c r="AG1853" s="8">
        <f t="shared" si="87"/>
        <v>0.92549999999999999</v>
      </c>
    </row>
    <row r="1854" spans="14:33" x14ac:dyDescent="0.25">
      <c r="N1854" s="7">
        <v>1852</v>
      </c>
      <c r="O1854" s="7">
        <f t="shared" ca="1" si="85"/>
        <v>0.14485213843824707</v>
      </c>
      <c r="P1854" s="20">
        <f t="shared" ca="1" si="86"/>
        <v>461.03372776912988</v>
      </c>
      <c r="X1854" s="12">
        <v>595.23520716509825</v>
      </c>
      <c r="AE1854" s="8">
        <v>1852</v>
      </c>
      <c r="AF1854" s="12">
        <v>199928</v>
      </c>
      <c r="AG1854" s="8">
        <f t="shared" si="87"/>
        <v>0.92600000000000005</v>
      </c>
    </row>
    <row r="1855" spans="14:33" x14ac:dyDescent="0.25">
      <c r="N1855" s="7">
        <v>1853</v>
      </c>
      <c r="O1855" s="7">
        <f t="shared" ca="1" si="85"/>
        <v>1.0714139957582747E-3</v>
      </c>
      <c r="P1855" s="20">
        <f t="shared" ca="1" si="86"/>
        <v>271.31462410891328</v>
      </c>
      <c r="X1855" s="12">
        <v>796.93023440129264</v>
      </c>
      <c r="AE1855" s="8">
        <v>1853</v>
      </c>
      <c r="AF1855" s="12">
        <v>199933.5</v>
      </c>
      <c r="AG1855" s="8">
        <f t="shared" si="87"/>
        <v>0.92649999999999999</v>
      </c>
    </row>
    <row r="1856" spans="14:33" x14ac:dyDescent="0.25">
      <c r="N1856" s="7">
        <v>1854</v>
      </c>
      <c r="O1856" s="7">
        <f t="shared" ca="1" si="85"/>
        <v>0.59297975964683591</v>
      </c>
      <c r="P1856" s="20">
        <f t="shared" ca="1" si="86"/>
        <v>619.01916682147123</v>
      </c>
      <c r="X1856" s="12">
        <v>758.94104462066241</v>
      </c>
      <c r="AE1856" s="8">
        <v>1854</v>
      </c>
      <c r="AF1856" s="12">
        <v>199957</v>
      </c>
      <c r="AG1856" s="8">
        <f t="shared" si="87"/>
        <v>0.92700000000000005</v>
      </c>
    </row>
    <row r="1857" spans="14:33" x14ac:dyDescent="0.25">
      <c r="N1857" s="7">
        <v>1855</v>
      </c>
      <c r="O1857" s="7">
        <f t="shared" ca="1" si="85"/>
        <v>0.25871521177446188</v>
      </c>
      <c r="P1857" s="20">
        <f t="shared" ca="1" si="86"/>
        <v>509.71330078426263</v>
      </c>
      <c r="X1857" s="12">
        <v>617.75445622579571</v>
      </c>
      <c r="AE1857" s="8">
        <v>1855</v>
      </c>
      <c r="AF1857" s="12">
        <v>200000</v>
      </c>
      <c r="AG1857" s="8">
        <f t="shared" si="87"/>
        <v>0.92749999999999999</v>
      </c>
    </row>
    <row r="1858" spans="14:33" x14ac:dyDescent="0.25">
      <c r="N1858" s="7">
        <v>1856</v>
      </c>
      <c r="O1858" s="7">
        <f t="shared" ca="1" si="85"/>
        <v>0.64853469295741284</v>
      </c>
      <c r="P1858" s="20">
        <f t="shared" ca="1" si="86"/>
        <v>637.22815645514936</v>
      </c>
      <c r="X1858" s="12">
        <v>513.04036015445377</v>
      </c>
      <c r="AE1858" s="8">
        <v>1856</v>
      </c>
      <c r="AF1858" s="12">
        <v>200091.5</v>
      </c>
      <c r="AG1858" s="8">
        <f t="shared" si="87"/>
        <v>0.92800000000000005</v>
      </c>
    </row>
    <row r="1859" spans="14:33" x14ac:dyDescent="0.25">
      <c r="N1859" s="7">
        <v>1857</v>
      </c>
      <c r="O1859" s="7">
        <f t="shared" ca="1" si="85"/>
        <v>3.5965679543677798E-2</v>
      </c>
      <c r="P1859" s="20">
        <f t="shared" ca="1" si="86"/>
        <v>380.64364798915022</v>
      </c>
      <c r="X1859" s="12">
        <v>432.71348848407962</v>
      </c>
      <c r="AE1859" s="8">
        <v>1857</v>
      </c>
      <c r="AF1859" s="12">
        <v>200217.7</v>
      </c>
      <c r="AG1859" s="8">
        <f t="shared" si="87"/>
        <v>0.92849999999999999</v>
      </c>
    </row>
    <row r="1860" spans="14:33" x14ac:dyDescent="0.25">
      <c r="N1860" s="7">
        <v>1858</v>
      </c>
      <c r="O1860" s="7">
        <f t="shared" ref="O1860:O1923" ca="1" si="88">RAND()</f>
        <v>0.17918897251216415</v>
      </c>
      <c r="P1860" s="20">
        <f t="shared" ref="P1860:P1923" ca="1" si="89">(($L$4*(EXP((_xlfn.NORM.S.INV(O1860)-$L$5)/$L$6)))/(1+EXP((_xlfn.NORM.S.INV(O1860)-$L$5)/$L$6)))+$L$3</f>
        <v>477.37027345066326</v>
      </c>
      <c r="X1860" s="12">
        <v>583.95715132179453</v>
      </c>
      <c r="AE1860" s="8">
        <v>1858</v>
      </c>
      <c r="AF1860" s="12">
        <v>200254.9</v>
      </c>
      <c r="AG1860" s="8">
        <f t="shared" ref="AG1860:AG1923" si="90">AE1860/2000</f>
        <v>0.92900000000000005</v>
      </c>
    </row>
    <row r="1861" spans="14:33" x14ac:dyDescent="0.25">
      <c r="N1861" s="7">
        <v>1859</v>
      </c>
      <c r="O1861" s="7">
        <f t="shared" ca="1" si="88"/>
        <v>0.12043066378819656</v>
      </c>
      <c r="P1861" s="20">
        <f t="shared" ca="1" si="89"/>
        <v>447.98383822059498</v>
      </c>
      <c r="X1861" s="12">
        <v>502.13565593146706</v>
      </c>
      <c r="AE1861" s="8">
        <v>1859</v>
      </c>
      <c r="AF1861" s="12">
        <v>200283</v>
      </c>
      <c r="AG1861" s="8">
        <f t="shared" si="90"/>
        <v>0.92949999999999999</v>
      </c>
    </row>
    <row r="1862" spans="14:33" x14ac:dyDescent="0.25">
      <c r="N1862" s="7">
        <v>1860</v>
      </c>
      <c r="O1862" s="7">
        <f t="shared" ca="1" si="88"/>
        <v>8.5573623232482188E-2</v>
      </c>
      <c r="P1862" s="20">
        <f t="shared" ca="1" si="89"/>
        <v>426.1262091874828</v>
      </c>
      <c r="X1862" s="12">
        <v>478.48133199141978</v>
      </c>
      <c r="AE1862" s="8">
        <v>1860</v>
      </c>
      <c r="AF1862" s="12">
        <v>200299.5</v>
      </c>
      <c r="AG1862" s="8">
        <f t="shared" si="90"/>
        <v>0.93</v>
      </c>
    </row>
    <row r="1863" spans="14:33" x14ac:dyDescent="0.25">
      <c r="N1863" s="7">
        <v>1861</v>
      </c>
      <c r="O1863" s="7">
        <f t="shared" ca="1" si="88"/>
        <v>0.65983481369106589</v>
      </c>
      <c r="P1863" s="20">
        <f t="shared" ca="1" si="89"/>
        <v>641.03528722539875</v>
      </c>
      <c r="X1863" s="12">
        <v>807.42580270389772</v>
      </c>
      <c r="AE1863" s="8">
        <v>1861</v>
      </c>
      <c r="AF1863" s="12">
        <v>200302.4</v>
      </c>
      <c r="AG1863" s="8">
        <f t="shared" si="90"/>
        <v>0.93049999999999999</v>
      </c>
    </row>
    <row r="1864" spans="14:33" x14ac:dyDescent="0.25">
      <c r="N1864" s="7">
        <v>1862</v>
      </c>
      <c r="O1864" s="7">
        <f t="shared" ca="1" si="88"/>
        <v>0.21193878696946655</v>
      </c>
      <c r="P1864" s="20">
        <f t="shared" ca="1" si="89"/>
        <v>491.41907858661011</v>
      </c>
      <c r="X1864" s="12">
        <v>384.61976889984925</v>
      </c>
      <c r="AE1864" s="8">
        <v>1862</v>
      </c>
      <c r="AF1864" s="12">
        <v>200406.39999999999</v>
      </c>
      <c r="AG1864" s="8">
        <f t="shared" si="90"/>
        <v>0.93100000000000005</v>
      </c>
    </row>
    <row r="1865" spans="14:33" x14ac:dyDescent="0.25">
      <c r="N1865" s="7">
        <v>1863</v>
      </c>
      <c r="O1865" s="7">
        <f t="shared" ca="1" si="88"/>
        <v>0.98967159277479966</v>
      </c>
      <c r="P1865" s="20">
        <f t="shared" ca="1" si="89"/>
        <v>853.17247683415383</v>
      </c>
      <c r="X1865" s="12">
        <v>340.93896257672355</v>
      </c>
      <c r="AE1865" s="8">
        <v>1863</v>
      </c>
      <c r="AF1865" s="12">
        <v>200458.1</v>
      </c>
      <c r="AG1865" s="8">
        <f t="shared" si="90"/>
        <v>0.93149999999999999</v>
      </c>
    </row>
    <row r="1866" spans="14:33" x14ac:dyDescent="0.25">
      <c r="N1866" s="7">
        <v>1864</v>
      </c>
      <c r="O1866" s="7">
        <f t="shared" ca="1" si="88"/>
        <v>0.22266401875797515</v>
      </c>
      <c r="P1866" s="20">
        <f t="shared" ca="1" si="89"/>
        <v>495.7731548645383</v>
      </c>
      <c r="X1866" s="12">
        <v>675.99081766836696</v>
      </c>
      <c r="AE1866" s="8">
        <v>1864</v>
      </c>
      <c r="AF1866" s="12">
        <v>200474.5</v>
      </c>
      <c r="AG1866" s="8">
        <f t="shared" si="90"/>
        <v>0.93200000000000005</v>
      </c>
    </row>
    <row r="1867" spans="14:33" x14ac:dyDescent="0.25">
      <c r="N1867" s="7">
        <v>1865</v>
      </c>
      <c r="O1867" s="7">
        <f t="shared" ca="1" si="88"/>
        <v>0.41625316639364585</v>
      </c>
      <c r="P1867" s="20">
        <f t="shared" ca="1" si="89"/>
        <v>563.25658116006912</v>
      </c>
      <c r="X1867" s="12">
        <v>714.79154707123234</v>
      </c>
      <c r="AE1867" s="8">
        <v>1865</v>
      </c>
      <c r="AF1867" s="12">
        <v>200683</v>
      </c>
      <c r="AG1867" s="8">
        <f t="shared" si="90"/>
        <v>0.9325</v>
      </c>
    </row>
    <row r="1868" spans="14:33" x14ac:dyDescent="0.25">
      <c r="N1868" s="7">
        <v>1866</v>
      </c>
      <c r="O1868" s="7">
        <f t="shared" ca="1" si="88"/>
        <v>2.5771480585798923E-2</v>
      </c>
      <c r="P1868" s="20">
        <f t="shared" ca="1" si="89"/>
        <v>366.01015800534094</v>
      </c>
      <c r="X1868" s="12">
        <v>515.68883567169826</v>
      </c>
      <c r="AE1868" s="8">
        <v>1866</v>
      </c>
      <c r="AF1868" s="12">
        <v>200726.6</v>
      </c>
      <c r="AG1868" s="8">
        <f t="shared" si="90"/>
        <v>0.93300000000000005</v>
      </c>
    </row>
    <row r="1869" spans="14:33" x14ac:dyDescent="0.25">
      <c r="N1869" s="7">
        <v>1867</v>
      </c>
      <c r="O1869" s="7">
        <f t="shared" ca="1" si="88"/>
        <v>0.53977837712960675</v>
      </c>
      <c r="P1869" s="20">
        <f t="shared" ca="1" si="89"/>
        <v>602.11066260389543</v>
      </c>
      <c r="X1869" s="12">
        <v>457.08837864935941</v>
      </c>
      <c r="AE1869" s="8">
        <v>1867</v>
      </c>
      <c r="AF1869" s="12">
        <v>200785.4</v>
      </c>
      <c r="AG1869" s="8">
        <f t="shared" si="90"/>
        <v>0.9335</v>
      </c>
    </row>
    <row r="1870" spans="14:33" x14ac:dyDescent="0.25">
      <c r="N1870" s="7">
        <v>1868</v>
      </c>
      <c r="O1870" s="7">
        <f t="shared" ca="1" si="88"/>
        <v>0.48586768784132794</v>
      </c>
      <c r="P1870" s="20">
        <f t="shared" ca="1" si="89"/>
        <v>585.20159008437713</v>
      </c>
      <c r="X1870" s="12">
        <v>704.37245808460614</v>
      </c>
      <c r="AE1870" s="8">
        <v>1868</v>
      </c>
      <c r="AF1870" s="12">
        <v>200836.2</v>
      </c>
      <c r="AG1870" s="8">
        <f t="shared" si="90"/>
        <v>0.93400000000000005</v>
      </c>
    </row>
    <row r="1871" spans="14:33" x14ac:dyDescent="0.25">
      <c r="N1871" s="7">
        <v>1869</v>
      </c>
      <c r="O1871" s="7">
        <f t="shared" ca="1" si="88"/>
        <v>0.16491120426134698</v>
      </c>
      <c r="P1871" s="20">
        <f t="shared" ca="1" si="89"/>
        <v>470.81295148882504</v>
      </c>
      <c r="X1871" s="12">
        <v>689.8930975908421</v>
      </c>
      <c r="AE1871" s="8">
        <v>1869</v>
      </c>
      <c r="AF1871" s="12">
        <v>200967.9</v>
      </c>
      <c r="AG1871" s="8">
        <f t="shared" si="90"/>
        <v>0.9345</v>
      </c>
    </row>
    <row r="1872" spans="14:33" x14ac:dyDescent="0.25">
      <c r="N1872" s="7">
        <v>1870</v>
      </c>
      <c r="O1872" s="7">
        <f t="shared" ca="1" si="88"/>
        <v>0.77860719156404534</v>
      </c>
      <c r="P1872" s="20">
        <f t="shared" ca="1" si="89"/>
        <v>684.73791478946089</v>
      </c>
      <c r="X1872" s="12">
        <v>574.88322222576437</v>
      </c>
      <c r="AE1872" s="8">
        <v>1870</v>
      </c>
      <c r="AF1872" s="12">
        <v>201091.20000000001</v>
      </c>
      <c r="AG1872" s="8">
        <f t="shared" si="90"/>
        <v>0.93500000000000005</v>
      </c>
    </row>
    <row r="1873" spans="14:33" x14ac:dyDescent="0.25">
      <c r="N1873" s="7">
        <v>1871</v>
      </c>
      <c r="O1873" s="7">
        <f t="shared" ca="1" si="88"/>
        <v>0.66733890331206991</v>
      </c>
      <c r="P1873" s="20">
        <f t="shared" ca="1" si="89"/>
        <v>643.58743935336031</v>
      </c>
      <c r="X1873" s="12">
        <v>642.29177245107996</v>
      </c>
      <c r="AE1873" s="8">
        <v>1871</v>
      </c>
      <c r="AF1873" s="12">
        <v>201092.7</v>
      </c>
      <c r="AG1873" s="8">
        <f t="shared" si="90"/>
        <v>0.9355</v>
      </c>
    </row>
    <row r="1874" spans="14:33" x14ac:dyDescent="0.25">
      <c r="N1874" s="7">
        <v>1872</v>
      </c>
      <c r="O1874" s="7">
        <f t="shared" ca="1" si="88"/>
        <v>0.37724823749044523</v>
      </c>
      <c r="P1874" s="20">
        <f t="shared" ca="1" si="89"/>
        <v>550.69748335989857</v>
      </c>
      <c r="X1874" s="12">
        <v>790.26383218915942</v>
      </c>
      <c r="AE1874" s="8">
        <v>1872</v>
      </c>
      <c r="AF1874" s="12">
        <v>201138.4</v>
      </c>
      <c r="AG1874" s="8">
        <f t="shared" si="90"/>
        <v>0.93600000000000005</v>
      </c>
    </row>
    <row r="1875" spans="14:33" x14ac:dyDescent="0.25">
      <c r="N1875" s="7">
        <v>1873</v>
      </c>
      <c r="O1875" s="7">
        <f t="shared" ca="1" si="88"/>
        <v>0.18092851612118854</v>
      </c>
      <c r="P1875" s="20">
        <f t="shared" ca="1" si="89"/>
        <v>478.14925699950919</v>
      </c>
      <c r="X1875" s="12">
        <v>592.78946424031642</v>
      </c>
      <c r="AE1875" s="8">
        <v>1873</v>
      </c>
      <c r="AF1875" s="12">
        <v>201141.4</v>
      </c>
      <c r="AG1875" s="8">
        <f t="shared" si="90"/>
        <v>0.9365</v>
      </c>
    </row>
    <row r="1876" spans="14:33" x14ac:dyDescent="0.25">
      <c r="N1876" s="7">
        <v>1874</v>
      </c>
      <c r="O1876" s="7">
        <f t="shared" ca="1" si="88"/>
        <v>0.36157453558688091</v>
      </c>
      <c r="P1876" s="20">
        <f t="shared" ca="1" si="89"/>
        <v>545.56124337957965</v>
      </c>
      <c r="X1876" s="12">
        <v>590.81011132232197</v>
      </c>
      <c r="AE1876" s="8">
        <v>1874</v>
      </c>
      <c r="AF1876" s="12">
        <v>201173.9</v>
      </c>
      <c r="AG1876" s="8">
        <f t="shared" si="90"/>
        <v>0.93700000000000006</v>
      </c>
    </row>
    <row r="1877" spans="14:33" x14ac:dyDescent="0.25">
      <c r="N1877" s="7">
        <v>1875</v>
      </c>
      <c r="O1877" s="7">
        <f t="shared" ca="1" si="88"/>
        <v>0.41992850189609976</v>
      </c>
      <c r="P1877" s="20">
        <f t="shared" ca="1" si="89"/>
        <v>564.42690504669531</v>
      </c>
      <c r="X1877" s="12">
        <v>578.89790283032221</v>
      </c>
      <c r="AE1877" s="8">
        <v>1875</v>
      </c>
      <c r="AF1877" s="12">
        <v>201200.3</v>
      </c>
      <c r="AG1877" s="8">
        <f t="shared" si="90"/>
        <v>0.9375</v>
      </c>
    </row>
    <row r="1878" spans="14:33" x14ac:dyDescent="0.25">
      <c r="N1878" s="7">
        <v>1876</v>
      </c>
      <c r="O1878" s="7">
        <f t="shared" ca="1" si="88"/>
        <v>0.24192933938147454</v>
      </c>
      <c r="P1878" s="20">
        <f t="shared" ca="1" si="89"/>
        <v>503.34423852409395</v>
      </c>
      <c r="X1878" s="12">
        <v>640.67722436670488</v>
      </c>
      <c r="AE1878" s="8">
        <v>1876</v>
      </c>
      <c r="AF1878" s="12">
        <v>201327.5</v>
      </c>
      <c r="AG1878" s="8">
        <f t="shared" si="90"/>
        <v>0.93799999999999994</v>
      </c>
    </row>
    <row r="1879" spans="14:33" x14ac:dyDescent="0.25">
      <c r="N1879" s="7">
        <v>1877</v>
      </c>
      <c r="O1879" s="7">
        <f t="shared" ca="1" si="88"/>
        <v>0.14058027314379129</v>
      </c>
      <c r="P1879" s="20">
        <f t="shared" ca="1" si="89"/>
        <v>458.85138023752216</v>
      </c>
      <c r="X1879" s="12">
        <v>746.28964116067141</v>
      </c>
      <c r="AE1879" s="8">
        <v>1877</v>
      </c>
      <c r="AF1879" s="12">
        <v>201366.7</v>
      </c>
      <c r="AG1879" s="8">
        <f t="shared" si="90"/>
        <v>0.9385</v>
      </c>
    </row>
    <row r="1880" spans="14:33" x14ac:dyDescent="0.25">
      <c r="N1880" s="7">
        <v>1878</v>
      </c>
      <c r="O1880" s="7">
        <f t="shared" ca="1" si="88"/>
        <v>0.87012071530091828</v>
      </c>
      <c r="P1880" s="20">
        <f t="shared" ca="1" si="89"/>
        <v>727.6120361584135</v>
      </c>
      <c r="X1880" s="12">
        <v>467.1025688594882</v>
      </c>
      <c r="AE1880" s="8">
        <v>1878</v>
      </c>
      <c r="AF1880" s="12">
        <v>201393</v>
      </c>
      <c r="AG1880" s="8">
        <f t="shared" si="90"/>
        <v>0.93899999999999995</v>
      </c>
    </row>
    <row r="1881" spans="14:33" x14ac:dyDescent="0.25">
      <c r="N1881" s="7">
        <v>1879</v>
      </c>
      <c r="O1881" s="7">
        <f t="shared" ca="1" si="88"/>
        <v>0.36977279120220818</v>
      </c>
      <c r="P1881" s="20">
        <f t="shared" ca="1" si="89"/>
        <v>548.25527923756863</v>
      </c>
      <c r="X1881" s="12">
        <v>276.81099291654607</v>
      </c>
      <c r="AE1881" s="8">
        <v>1879</v>
      </c>
      <c r="AF1881" s="12">
        <v>201636.8</v>
      </c>
      <c r="AG1881" s="8">
        <f t="shared" si="90"/>
        <v>0.9395</v>
      </c>
    </row>
    <row r="1882" spans="14:33" x14ac:dyDescent="0.25">
      <c r="N1882" s="7">
        <v>1880</v>
      </c>
      <c r="O1882" s="7">
        <f t="shared" ca="1" si="88"/>
        <v>0.98121389291274042</v>
      </c>
      <c r="P1882" s="20">
        <f t="shared" ca="1" si="89"/>
        <v>830.71449917440543</v>
      </c>
      <c r="X1882" s="12">
        <v>657.13858000968946</v>
      </c>
      <c r="AE1882" s="8">
        <v>1880</v>
      </c>
      <c r="AF1882" s="12">
        <v>201646.3</v>
      </c>
      <c r="AG1882" s="8">
        <f t="shared" si="90"/>
        <v>0.94</v>
      </c>
    </row>
    <row r="1883" spans="14:33" x14ac:dyDescent="0.25">
      <c r="N1883" s="7">
        <v>1881</v>
      </c>
      <c r="O1883" s="7">
        <f t="shared" ca="1" si="88"/>
        <v>0.8859018342119267</v>
      </c>
      <c r="P1883" s="20">
        <f t="shared" ca="1" si="89"/>
        <v>736.68713430972832</v>
      </c>
      <c r="X1883" s="12">
        <v>704.72017438194223</v>
      </c>
      <c r="AE1883" s="8">
        <v>1881</v>
      </c>
      <c r="AF1883" s="12">
        <v>201710.1</v>
      </c>
      <c r="AG1883" s="8">
        <f t="shared" si="90"/>
        <v>0.9405</v>
      </c>
    </row>
    <row r="1884" spans="14:33" x14ac:dyDescent="0.25">
      <c r="N1884" s="7">
        <v>1882</v>
      </c>
      <c r="O1884" s="7">
        <f t="shared" ca="1" si="88"/>
        <v>0.7189646755536595</v>
      </c>
      <c r="P1884" s="20">
        <f t="shared" ca="1" si="89"/>
        <v>661.78001788849792</v>
      </c>
      <c r="X1884" s="12">
        <v>475.25727930239299</v>
      </c>
      <c r="AE1884" s="8">
        <v>1882</v>
      </c>
      <c r="AF1884" s="12">
        <v>201718.5</v>
      </c>
      <c r="AG1884" s="8">
        <f t="shared" si="90"/>
        <v>0.94099999999999995</v>
      </c>
    </row>
    <row r="1885" spans="14:33" x14ac:dyDescent="0.25">
      <c r="N1885" s="7">
        <v>1883</v>
      </c>
      <c r="O1885" s="7">
        <f t="shared" ca="1" si="88"/>
        <v>0.51978179553791959</v>
      </c>
      <c r="P1885" s="20">
        <f t="shared" ca="1" si="89"/>
        <v>595.82709003233026</v>
      </c>
      <c r="X1885" s="12">
        <v>406.95372378432592</v>
      </c>
      <c r="AE1885" s="8">
        <v>1883</v>
      </c>
      <c r="AF1885" s="12">
        <v>201802.1</v>
      </c>
      <c r="AG1885" s="8">
        <f t="shared" si="90"/>
        <v>0.9415</v>
      </c>
    </row>
    <row r="1886" spans="14:33" x14ac:dyDescent="0.25">
      <c r="N1886" s="7">
        <v>1884</v>
      </c>
      <c r="O1886" s="7">
        <f t="shared" ca="1" si="88"/>
        <v>0.14178497628126185</v>
      </c>
      <c r="P1886" s="20">
        <f t="shared" ca="1" si="89"/>
        <v>459.47072209544945</v>
      </c>
      <c r="X1886" s="12">
        <v>536.51205563899907</v>
      </c>
      <c r="AE1886" s="8">
        <v>1884</v>
      </c>
      <c r="AF1886" s="12">
        <v>201936.3</v>
      </c>
      <c r="AG1886" s="8">
        <f t="shared" si="90"/>
        <v>0.94199999999999995</v>
      </c>
    </row>
    <row r="1887" spans="14:33" x14ac:dyDescent="0.25">
      <c r="N1887" s="7">
        <v>1885</v>
      </c>
      <c r="O1887" s="7">
        <f t="shared" ca="1" si="88"/>
        <v>0.22664169114653632</v>
      </c>
      <c r="P1887" s="20">
        <f t="shared" ca="1" si="89"/>
        <v>497.36147031077451</v>
      </c>
      <c r="X1887" s="12">
        <v>695.4413957344899</v>
      </c>
      <c r="AE1887" s="8">
        <v>1885</v>
      </c>
      <c r="AF1887" s="12">
        <v>202105.5</v>
      </c>
      <c r="AG1887" s="8">
        <f t="shared" si="90"/>
        <v>0.9425</v>
      </c>
    </row>
    <row r="1888" spans="14:33" x14ac:dyDescent="0.25">
      <c r="N1888" s="7">
        <v>1886</v>
      </c>
      <c r="O1888" s="7">
        <f t="shared" ca="1" si="88"/>
        <v>0.93283420820782381</v>
      </c>
      <c r="P1888" s="20">
        <f t="shared" ca="1" si="89"/>
        <v>769.76525462516884</v>
      </c>
      <c r="X1888" s="12">
        <v>465.99896835755658</v>
      </c>
      <c r="AE1888" s="8">
        <v>1886</v>
      </c>
      <c r="AF1888" s="12">
        <v>202171.4</v>
      </c>
      <c r="AG1888" s="8">
        <f t="shared" si="90"/>
        <v>0.94299999999999995</v>
      </c>
    </row>
    <row r="1889" spans="14:33" x14ac:dyDescent="0.25">
      <c r="N1889" s="7">
        <v>1887</v>
      </c>
      <c r="O1889" s="7">
        <f t="shared" ca="1" si="88"/>
        <v>3.18739277710689E-3</v>
      </c>
      <c r="P1889" s="20">
        <f t="shared" ca="1" si="89"/>
        <v>296.95714756968539</v>
      </c>
      <c r="X1889" s="12">
        <v>620.33283428467553</v>
      </c>
      <c r="AE1889" s="8">
        <v>1887</v>
      </c>
      <c r="AF1889" s="12">
        <v>202194.8</v>
      </c>
      <c r="AG1889" s="8">
        <f t="shared" si="90"/>
        <v>0.94350000000000001</v>
      </c>
    </row>
    <row r="1890" spans="14:33" x14ac:dyDescent="0.25">
      <c r="N1890" s="7">
        <v>1888</v>
      </c>
      <c r="O1890" s="7">
        <f t="shared" ca="1" si="88"/>
        <v>0.48675181009255108</v>
      </c>
      <c r="P1890" s="20">
        <f t="shared" ca="1" si="89"/>
        <v>585.47853580448009</v>
      </c>
      <c r="X1890" s="12">
        <v>560.5874555856094</v>
      </c>
      <c r="AE1890" s="8">
        <v>1888</v>
      </c>
      <c r="AF1890" s="12">
        <v>202241.8</v>
      </c>
      <c r="AG1890" s="8">
        <f t="shared" si="90"/>
        <v>0.94399999999999995</v>
      </c>
    </row>
    <row r="1891" spans="14:33" x14ac:dyDescent="0.25">
      <c r="N1891" s="7">
        <v>1889</v>
      </c>
      <c r="O1891" s="7">
        <f t="shared" ca="1" si="88"/>
        <v>0.62025733819533313</v>
      </c>
      <c r="P1891" s="20">
        <f t="shared" ca="1" si="89"/>
        <v>627.86693208503675</v>
      </c>
      <c r="X1891" s="12">
        <v>582.06813139751989</v>
      </c>
      <c r="AE1891" s="8">
        <v>1889</v>
      </c>
      <c r="AF1891" s="12">
        <v>202288</v>
      </c>
      <c r="AG1891" s="8">
        <f t="shared" si="90"/>
        <v>0.94450000000000001</v>
      </c>
    </row>
    <row r="1892" spans="14:33" x14ac:dyDescent="0.25">
      <c r="N1892" s="7">
        <v>1890</v>
      </c>
      <c r="O1892" s="7">
        <f t="shared" ca="1" si="88"/>
        <v>0.3568970951407463</v>
      </c>
      <c r="P1892" s="20">
        <f t="shared" ca="1" si="89"/>
        <v>544.01632935336625</v>
      </c>
      <c r="X1892" s="12">
        <v>541.36869151047244</v>
      </c>
      <c r="AE1892" s="8">
        <v>1890</v>
      </c>
      <c r="AF1892" s="12">
        <v>202401.4</v>
      </c>
      <c r="AG1892" s="8">
        <f t="shared" si="90"/>
        <v>0.94499999999999995</v>
      </c>
    </row>
    <row r="1893" spans="14:33" x14ac:dyDescent="0.25">
      <c r="N1893" s="7">
        <v>1891</v>
      </c>
      <c r="O1893" s="7">
        <f t="shared" ca="1" si="88"/>
        <v>0.25933303516042361</v>
      </c>
      <c r="P1893" s="20">
        <f t="shared" ca="1" si="89"/>
        <v>509.9440945229469</v>
      </c>
      <c r="X1893" s="12">
        <v>587.19688998313586</v>
      </c>
      <c r="AE1893" s="8">
        <v>1891</v>
      </c>
      <c r="AF1893" s="12">
        <v>202438.1</v>
      </c>
      <c r="AG1893" s="8">
        <f t="shared" si="90"/>
        <v>0.94550000000000001</v>
      </c>
    </row>
    <row r="1894" spans="14:33" x14ac:dyDescent="0.25">
      <c r="N1894" s="7">
        <v>1892</v>
      </c>
      <c r="O1894" s="7">
        <f t="shared" ca="1" si="88"/>
        <v>7.2106892819810531E-2</v>
      </c>
      <c r="P1894" s="20">
        <f t="shared" ca="1" si="89"/>
        <v>416.12578456073629</v>
      </c>
      <c r="X1894" s="12">
        <v>566.5859110211718</v>
      </c>
      <c r="AE1894" s="8">
        <v>1892</v>
      </c>
      <c r="AF1894" s="12">
        <v>202474.5</v>
      </c>
      <c r="AG1894" s="8">
        <f t="shared" si="90"/>
        <v>0.94599999999999995</v>
      </c>
    </row>
    <row r="1895" spans="14:33" x14ac:dyDescent="0.25">
      <c r="N1895" s="7">
        <v>1893</v>
      </c>
      <c r="O1895" s="7">
        <f t="shared" ca="1" si="88"/>
        <v>0.69634887710050475</v>
      </c>
      <c r="P1895" s="20">
        <f t="shared" ca="1" si="89"/>
        <v>653.65982059516909</v>
      </c>
      <c r="X1895" s="12">
        <v>829.77848738283842</v>
      </c>
      <c r="AE1895" s="8">
        <v>1893</v>
      </c>
      <c r="AF1895" s="12">
        <v>202585.9</v>
      </c>
      <c r="AG1895" s="8">
        <f t="shared" si="90"/>
        <v>0.94650000000000001</v>
      </c>
    </row>
    <row r="1896" spans="14:33" x14ac:dyDescent="0.25">
      <c r="N1896" s="7">
        <v>1894</v>
      </c>
      <c r="O1896" s="7">
        <f t="shared" ca="1" si="88"/>
        <v>0.81325854827931099</v>
      </c>
      <c r="P1896" s="20">
        <f t="shared" ca="1" si="89"/>
        <v>699.52567745437841</v>
      </c>
      <c r="X1896" s="12">
        <v>709.20990628541676</v>
      </c>
      <c r="AE1896" s="8">
        <v>1894</v>
      </c>
      <c r="AF1896" s="12">
        <v>202634.7</v>
      </c>
      <c r="AG1896" s="8">
        <f t="shared" si="90"/>
        <v>0.94699999999999995</v>
      </c>
    </row>
    <row r="1897" spans="14:33" x14ac:dyDescent="0.25">
      <c r="N1897" s="7">
        <v>1895</v>
      </c>
      <c r="O1897" s="7">
        <f t="shared" ca="1" si="88"/>
        <v>0.97736525507603356</v>
      </c>
      <c r="P1897" s="20">
        <f t="shared" ca="1" si="89"/>
        <v>823.03687883507428</v>
      </c>
      <c r="X1897" s="12">
        <v>565.9079744881667</v>
      </c>
      <c r="AE1897" s="8">
        <v>1895</v>
      </c>
      <c r="AF1897" s="12">
        <v>202661.8</v>
      </c>
      <c r="AG1897" s="8">
        <f t="shared" si="90"/>
        <v>0.94750000000000001</v>
      </c>
    </row>
    <row r="1898" spans="14:33" x14ac:dyDescent="0.25">
      <c r="N1898" s="7">
        <v>1896</v>
      </c>
      <c r="O1898" s="7">
        <f t="shared" ca="1" si="88"/>
        <v>0.81977099270853537</v>
      </c>
      <c r="P1898" s="20">
        <f t="shared" ca="1" si="89"/>
        <v>702.46613898104761</v>
      </c>
      <c r="X1898" s="12">
        <v>515.40269305555262</v>
      </c>
      <c r="AE1898" s="8">
        <v>1896</v>
      </c>
      <c r="AF1898" s="12">
        <v>202688.9</v>
      </c>
      <c r="AG1898" s="8">
        <f t="shared" si="90"/>
        <v>0.94799999999999995</v>
      </c>
    </row>
    <row r="1899" spans="14:33" x14ac:dyDescent="0.25">
      <c r="N1899" s="7">
        <v>1897</v>
      </c>
      <c r="O1899" s="7">
        <f t="shared" ca="1" si="88"/>
        <v>2.3503832982295636E-3</v>
      </c>
      <c r="P1899" s="20">
        <f t="shared" ca="1" si="89"/>
        <v>289.24517463559187</v>
      </c>
      <c r="X1899" s="12">
        <v>567.45441571695869</v>
      </c>
      <c r="AE1899" s="8">
        <v>1897</v>
      </c>
      <c r="AF1899" s="12">
        <v>202765.4</v>
      </c>
      <c r="AG1899" s="8">
        <f t="shared" si="90"/>
        <v>0.94850000000000001</v>
      </c>
    </row>
    <row r="1900" spans="14:33" x14ac:dyDescent="0.25">
      <c r="N1900" s="7">
        <v>1898</v>
      </c>
      <c r="O1900" s="7">
        <f t="shared" ca="1" si="88"/>
        <v>0.82318659773114644</v>
      </c>
      <c r="P1900" s="20">
        <f t="shared" ca="1" si="89"/>
        <v>704.03198644045801</v>
      </c>
      <c r="X1900" s="12">
        <v>863.0846212843162</v>
      </c>
      <c r="AE1900" s="8">
        <v>1898</v>
      </c>
      <c r="AF1900" s="12">
        <v>202788.3</v>
      </c>
      <c r="AG1900" s="8">
        <f t="shared" si="90"/>
        <v>0.94899999999999995</v>
      </c>
    </row>
    <row r="1901" spans="14:33" x14ac:dyDescent="0.25">
      <c r="N1901" s="7">
        <v>1899</v>
      </c>
      <c r="O1901" s="7">
        <f t="shared" ca="1" si="88"/>
        <v>0.4975113246121704</v>
      </c>
      <c r="P1901" s="20">
        <f t="shared" ca="1" si="89"/>
        <v>588.84832157881078</v>
      </c>
      <c r="X1901" s="12">
        <v>716.04758325776277</v>
      </c>
      <c r="AE1901" s="8">
        <v>1899</v>
      </c>
      <c r="AF1901" s="12">
        <v>203027.5</v>
      </c>
      <c r="AG1901" s="8">
        <f t="shared" si="90"/>
        <v>0.94950000000000001</v>
      </c>
    </row>
    <row r="1902" spans="14:33" x14ac:dyDescent="0.25">
      <c r="N1902" s="7">
        <v>1900</v>
      </c>
      <c r="O1902" s="7">
        <f t="shared" ca="1" si="88"/>
        <v>0.55114195927948895</v>
      </c>
      <c r="P1902" s="20">
        <f t="shared" ca="1" si="89"/>
        <v>605.69438268096178</v>
      </c>
      <c r="X1902" s="12">
        <v>487.49385304912994</v>
      </c>
      <c r="AE1902" s="8">
        <v>1900</v>
      </c>
      <c r="AF1902" s="12">
        <v>203044.7</v>
      </c>
      <c r="AG1902" s="8">
        <f t="shared" si="90"/>
        <v>0.95</v>
      </c>
    </row>
    <row r="1903" spans="14:33" x14ac:dyDescent="0.25">
      <c r="N1903" s="7">
        <v>1901</v>
      </c>
      <c r="O1903" s="7">
        <f t="shared" ca="1" si="88"/>
        <v>0.49299942924481022</v>
      </c>
      <c r="P1903" s="20">
        <f t="shared" ca="1" si="89"/>
        <v>587.43530465549929</v>
      </c>
      <c r="X1903" s="12">
        <v>616.5128061324217</v>
      </c>
      <c r="AE1903" s="8">
        <v>1901</v>
      </c>
      <c r="AF1903" s="12">
        <v>203120.1</v>
      </c>
      <c r="AG1903" s="8">
        <f t="shared" si="90"/>
        <v>0.95050000000000001</v>
      </c>
    </row>
    <row r="1904" spans="14:33" x14ac:dyDescent="0.25">
      <c r="N1904" s="7">
        <v>1902</v>
      </c>
      <c r="O1904" s="7">
        <f t="shared" ca="1" si="88"/>
        <v>0.86107476674848848</v>
      </c>
      <c r="P1904" s="20">
        <f t="shared" ca="1" si="89"/>
        <v>722.71436397462946</v>
      </c>
      <c r="X1904" s="12">
        <v>456.09697075622017</v>
      </c>
      <c r="AE1904" s="8">
        <v>1902</v>
      </c>
      <c r="AF1904" s="12">
        <v>203135.2</v>
      </c>
      <c r="AG1904" s="8">
        <f t="shared" si="90"/>
        <v>0.95099999999999996</v>
      </c>
    </row>
    <row r="1905" spans="14:33" x14ac:dyDescent="0.25">
      <c r="N1905" s="7">
        <v>1903</v>
      </c>
      <c r="O1905" s="7">
        <f t="shared" ca="1" si="88"/>
        <v>0.5771802246598976</v>
      </c>
      <c r="P1905" s="20">
        <f t="shared" ca="1" si="89"/>
        <v>613.95824804015967</v>
      </c>
      <c r="X1905" s="12">
        <v>623.70441453366675</v>
      </c>
      <c r="AE1905" s="8">
        <v>1903</v>
      </c>
      <c r="AF1905" s="12">
        <v>203249.6</v>
      </c>
      <c r="AG1905" s="8">
        <f t="shared" si="90"/>
        <v>0.95150000000000001</v>
      </c>
    </row>
    <row r="1906" spans="14:33" x14ac:dyDescent="0.25">
      <c r="N1906" s="7">
        <v>1904</v>
      </c>
      <c r="O1906" s="7">
        <f t="shared" ca="1" si="88"/>
        <v>0.90827025136861506</v>
      </c>
      <c r="P1906" s="20">
        <f t="shared" ca="1" si="89"/>
        <v>751.03555190649604</v>
      </c>
      <c r="X1906" s="12">
        <v>704.60265823411987</v>
      </c>
      <c r="AE1906" s="8">
        <v>1904</v>
      </c>
      <c r="AF1906" s="12">
        <v>203362.9</v>
      </c>
      <c r="AG1906" s="8">
        <f t="shared" si="90"/>
        <v>0.95199999999999996</v>
      </c>
    </row>
    <row r="1907" spans="14:33" x14ac:dyDescent="0.25">
      <c r="N1907" s="7">
        <v>1905</v>
      </c>
      <c r="O1907" s="7">
        <f t="shared" ca="1" si="88"/>
        <v>0.17678827362733329</v>
      </c>
      <c r="P1907" s="20">
        <f t="shared" ca="1" si="89"/>
        <v>476.28841524453753</v>
      </c>
      <c r="X1907" s="12">
        <v>485.21189540394118</v>
      </c>
      <c r="AE1907" s="8">
        <v>1905</v>
      </c>
      <c r="AF1907" s="12">
        <v>203368.1</v>
      </c>
      <c r="AG1907" s="8">
        <f t="shared" si="90"/>
        <v>0.95250000000000001</v>
      </c>
    </row>
    <row r="1908" spans="14:33" x14ac:dyDescent="0.25">
      <c r="N1908" s="7">
        <v>1906</v>
      </c>
      <c r="O1908" s="7">
        <f t="shared" ca="1" si="88"/>
        <v>0.42337565819639944</v>
      </c>
      <c r="P1908" s="20">
        <f t="shared" ca="1" si="89"/>
        <v>565.52290492665816</v>
      </c>
      <c r="X1908" s="12">
        <v>366.14241416107501</v>
      </c>
      <c r="AE1908" s="8">
        <v>1906</v>
      </c>
      <c r="AF1908" s="12">
        <v>203864</v>
      </c>
      <c r="AG1908" s="8">
        <f t="shared" si="90"/>
        <v>0.95299999999999996</v>
      </c>
    </row>
    <row r="1909" spans="14:33" x14ac:dyDescent="0.25">
      <c r="N1909" s="7">
        <v>1907</v>
      </c>
      <c r="O1909" s="7">
        <f t="shared" ca="1" si="88"/>
        <v>0.97248745718986718</v>
      </c>
      <c r="P1909" s="20">
        <f t="shared" ca="1" si="89"/>
        <v>814.60261173845277</v>
      </c>
      <c r="X1909" s="12">
        <v>283.10044739033333</v>
      </c>
      <c r="AE1909" s="8">
        <v>1907</v>
      </c>
      <c r="AF1909" s="12">
        <v>203916.2</v>
      </c>
      <c r="AG1909" s="8">
        <f t="shared" si="90"/>
        <v>0.95350000000000001</v>
      </c>
    </row>
    <row r="1910" spans="14:33" x14ac:dyDescent="0.25">
      <c r="N1910" s="7">
        <v>1908</v>
      </c>
      <c r="O1910" s="7">
        <f t="shared" ca="1" si="88"/>
        <v>0.80969697291449638</v>
      </c>
      <c r="P1910" s="20">
        <f t="shared" ca="1" si="89"/>
        <v>697.94144236420766</v>
      </c>
      <c r="X1910" s="12">
        <v>478.72468238806266</v>
      </c>
      <c r="AE1910" s="8">
        <v>1908</v>
      </c>
      <c r="AF1910" s="12">
        <v>204003.5</v>
      </c>
      <c r="AG1910" s="8">
        <f t="shared" si="90"/>
        <v>0.95399999999999996</v>
      </c>
    </row>
    <row r="1911" spans="14:33" x14ac:dyDescent="0.25">
      <c r="N1911" s="7">
        <v>1909</v>
      </c>
      <c r="O1911" s="7">
        <f t="shared" ca="1" si="88"/>
        <v>0.11956408850943001</v>
      </c>
      <c r="P1911" s="20">
        <f t="shared" ca="1" si="89"/>
        <v>447.49254512409664</v>
      </c>
      <c r="X1911" s="12">
        <v>642.91014464361285</v>
      </c>
      <c r="AE1911" s="8">
        <v>1909</v>
      </c>
      <c r="AF1911" s="12">
        <v>204021.7</v>
      </c>
      <c r="AG1911" s="8">
        <f t="shared" si="90"/>
        <v>0.95450000000000002</v>
      </c>
    </row>
    <row r="1912" spans="14:33" x14ac:dyDescent="0.25">
      <c r="N1912" s="7">
        <v>1910</v>
      </c>
      <c r="O1912" s="7">
        <f t="shared" ca="1" si="88"/>
        <v>0.5615761881194441</v>
      </c>
      <c r="P1912" s="20">
        <f t="shared" ca="1" si="89"/>
        <v>608.99610799562879</v>
      </c>
      <c r="X1912" s="12">
        <v>573.55165919803835</v>
      </c>
      <c r="AE1912" s="8">
        <v>1910</v>
      </c>
      <c r="AF1912" s="12">
        <v>204032.1</v>
      </c>
      <c r="AG1912" s="8">
        <f t="shared" si="90"/>
        <v>0.95499999999999996</v>
      </c>
    </row>
    <row r="1913" spans="14:33" x14ac:dyDescent="0.25">
      <c r="N1913" s="7">
        <v>1911</v>
      </c>
      <c r="O1913" s="7">
        <f t="shared" ca="1" si="88"/>
        <v>0.61587312563379637</v>
      </c>
      <c r="P1913" s="20">
        <f t="shared" ca="1" si="89"/>
        <v>626.43405989443636</v>
      </c>
      <c r="X1913" s="12">
        <v>746.13258869065805</v>
      </c>
      <c r="AE1913" s="8">
        <v>1911</v>
      </c>
      <c r="AF1913" s="12">
        <v>204041.8</v>
      </c>
      <c r="AG1913" s="8">
        <f t="shared" si="90"/>
        <v>0.95550000000000002</v>
      </c>
    </row>
    <row r="1914" spans="14:33" x14ac:dyDescent="0.25">
      <c r="N1914" s="7">
        <v>1912</v>
      </c>
      <c r="O1914" s="7">
        <f t="shared" ca="1" si="88"/>
        <v>0.61571008034291963</v>
      </c>
      <c r="P1914" s="20">
        <f t="shared" ca="1" si="89"/>
        <v>626.38085868892881</v>
      </c>
      <c r="X1914" s="12">
        <v>547.96320962317031</v>
      </c>
      <c r="AE1914" s="8">
        <v>1912</v>
      </c>
      <c r="AF1914" s="12">
        <v>204346.8</v>
      </c>
      <c r="AG1914" s="8">
        <f t="shared" si="90"/>
        <v>0.95599999999999996</v>
      </c>
    </row>
    <row r="1915" spans="14:33" x14ac:dyDescent="0.25">
      <c r="N1915" s="7">
        <v>1913</v>
      </c>
      <c r="O1915" s="7">
        <f t="shared" ca="1" si="88"/>
        <v>0.45625923705131288</v>
      </c>
      <c r="P1915" s="20">
        <f t="shared" ca="1" si="89"/>
        <v>575.91210677588333</v>
      </c>
      <c r="X1915" s="12">
        <v>618.27403967207329</v>
      </c>
      <c r="AE1915" s="8">
        <v>1913</v>
      </c>
      <c r="AF1915" s="12">
        <v>204388.4</v>
      </c>
      <c r="AG1915" s="8">
        <f t="shared" si="90"/>
        <v>0.95650000000000002</v>
      </c>
    </row>
    <row r="1916" spans="14:33" x14ac:dyDescent="0.25">
      <c r="N1916" s="7">
        <v>1914</v>
      </c>
      <c r="O1916" s="7">
        <f t="shared" ca="1" si="88"/>
        <v>0.89597698254781721</v>
      </c>
      <c r="P1916" s="20">
        <f t="shared" ca="1" si="89"/>
        <v>742.902278931355</v>
      </c>
      <c r="X1916" s="12">
        <v>536.09660067429081</v>
      </c>
      <c r="AE1916" s="8">
        <v>1914</v>
      </c>
      <c r="AF1916" s="12">
        <v>204423.1</v>
      </c>
      <c r="AG1916" s="8">
        <f t="shared" si="90"/>
        <v>0.95699999999999996</v>
      </c>
    </row>
    <row r="1917" spans="14:33" x14ac:dyDescent="0.25">
      <c r="N1917" s="7">
        <v>1915</v>
      </c>
      <c r="O1917" s="7">
        <f t="shared" ca="1" si="88"/>
        <v>3.0772070511901894E-3</v>
      </c>
      <c r="P1917" s="20">
        <f t="shared" ca="1" si="89"/>
        <v>296.0425713354133</v>
      </c>
      <c r="X1917" s="12">
        <v>793.67838176655118</v>
      </c>
      <c r="AE1917" s="8">
        <v>1915</v>
      </c>
      <c r="AF1917" s="12">
        <v>204425.9</v>
      </c>
      <c r="AG1917" s="8">
        <f t="shared" si="90"/>
        <v>0.95750000000000002</v>
      </c>
    </row>
    <row r="1918" spans="14:33" x14ac:dyDescent="0.25">
      <c r="N1918" s="7">
        <v>1916</v>
      </c>
      <c r="O1918" s="7">
        <f t="shared" ca="1" si="88"/>
        <v>0.61086372306265413</v>
      </c>
      <c r="P1918" s="20">
        <f t="shared" ca="1" si="89"/>
        <v>624.80223995148958</v>
      </c>
      <c r="X1918" s="12">
        <v>375.07065375364721</v>
      </c>
      <c r="AE1918" s="8">
        <v>1916</v>
      </c>
      <c r="AF1918" s="12">
        <v>204510.3</v>
      </c>
      <c r="AG1918" s="8">
        <f t="shared" si="90"/>
        <v>0.95799999999999996</v>
      </c>
    </row>
    <row r="1919" spans="14:33" x14ac:dyDescent="0.25">
      <c r="N1919" s="7">
        <v>1917</v>
      </c>
      <c r="O1919" s="7">
        <f t="shared" ca="1" si="88"/>
        <v>0.62647043904572108</v>
      </c>
      <c r="P1919" s="20">
        <f t="shared" ca="1" si="89"/>
        <v>629.90545756290771</v>
      </c>
      <c r="X1919" s="12">
        <v>470.69245286818858</v>
      </c>
      <c r="AE1919" s="8">
        <v>1917</v>
      </c>
      <c r="AF1919" s="12">
        <v>204750.8</v>
      </c>
      <c r="AG1919" s="8">
        <f t="shared" si="90"/>
        <v>0.95850000000000002</v>
      </c>
    </row>
    <row r="1920" spans="14:33" x14ac:dyDescent="0.25">
      <c r="N1920" s="7">
        <v>1918</v>
      </c>
      <c r="O1920" s="7">
        <f t="shared" ca="1" si="88"/>
        <v>2.0449554261343317E-2</v>
      </c>
      <c r="P1920" s="20">
        <f t="shared" ca="1" si="89"/>
        <v>356.58953204575118</v>
      </c>
      <c r="X1920" s="12">
        <v>838.31500196606248</v>
      </c>
      <c r="AE1920" s="8">
        <v>1918</v>
      </c>
      <c r="AF1920" s="12">
        <v>204835.1</v>
      </c>
      <c r="AG1920" s="8">
        <f t="shared" si="90"/>
        <v>0.95899999999999996</v>
      </c>
    </row>
    <row r="1921" spans="14:33" x14ac:dyDescent="0.25">
      <c r="N1921" s="7">
        <v>1919</v>
      </c>
      <c r="O1921" s="7">
        <f t="shared" ca="1" si="88"/>
        <v>0.99075266939621009</v>
      </c>
      <c r="P1921" s="20">
        <f t="shared" ca="1" si="89"/>
        <v>856.9971826077483</v>
      </c>
      <c r="X1921" s="12">
        <v>876.69957413315876</v>
      </c>
      <c r="AE1921" s="8">
        <v>1919</v>
      </c>
      <c r="AF1921" s="12">
        <v>204847.5</v>
      </c>
      <c r="AG1921" s="8">
        <f t="shared" si="90"/>
        <v>0.95950000000000002</v>
      </c>
    </row>
    <row r="1922" spans="14:33" x14ac:dyDescent="0.25">
      <c r="N1922" s="7">
        <v>1920</v>
      </c>
      <c r="O1922" s="7">
        <f t="shared" ca="1" si="88"/>
        <v>0.10957798071975799</v>
      </c>
      <c r="P1922" s="20">
        <f t="shared" ca="1" si="89"/>
        <v>441.66509170579479</v>
      </c>
      <c r="X1922" s="12">
        <v>542.4571614394946</v>
      </c>
      <c r="AE1922" s="8">
        <v>1920</v>
      </c>
      <c r="AF1922" s="12">
        <v>204863.5</v>
      </c>
      <c r="AG1922" s="8">
        <f t="shared" si="90"/>
        <v>0.96</v>
      </c>
    </row>
    <row r="1923" spans="14:33" x14ac:dyDescent="0.25">
      <c r="N1923" s="7">
        <v>1921</v>
      </c>
      <c r="O1923" s="7">
        <f t="shared" ca="1" si="88"/>
        <v>0.1631971641380463</v>
      </c>
      <c r="P1923" s="20">
        <f t="shared" ca="1" si="89"/>
        <v>470.0048015715841</v>
      </c>
      <c r="X1923" s="12">
        <v>567.44318843447513</v>
      </c>
      <c r="AE1923" s="8">
        <v>1921</v>
      </c>
      <c r="AF1923" s="12">
        <v>204919.5</v>
      </c>
      <c r="AG1923" s="8">
        <f t="shared" si="90"/>
        <v>0.96050000000000002</v>
      </c>
    </row>
    <row r="1924" spans="14:33" x14ac:dyDescent="0.25">
      <c r="N1924" s="7">
        <v>1922</v>
      </c>
      <c r="O1924" s="7">
        <f t="shared" ref="O1924:O1987" ca="1" si="91">RAND()</f>
        <v>0.95917921878413903</v>
      </c>
      <c r="P1924" s="20">
        <f t="shared" ref="P1924:P1987" ca="1" si="92">(($L$4*(EXP((_xlfn.NORM.S.INV(O1924)-$L$5)/$L$6)))/(1+EXP((_xlfn.NORM.S.INV(O1924)-$L$5)/$L$6)))+$L$3</f>
        <v>796.16985736540357</v>
      </c>
      <c r="X1924" s="12">
        <v>548.07599700648382</v>
      </c>
      <c r="AE1924" s="8">
        <v>1922</v>
      </c>
      <c r="AF1924" s="12">
        <v>205035.8</v>
      </c>
      <c r="AG1924" s="8">
        <f t="shared" ref="AG1924:AG1987" si="93">AE1924/2000</f>
        <v>0.96099999999999997</v>
      </c>
    </row>
    <row r="1925" spans="14:33" x14ac:dyDescent="0.25">
      <c r="N1925" s="7">
        <v>1923</v>
      </c>
      <c r="O1925" s="7">
        <f t="shared" ca="1" si="91"/>
        <v>8.6110093802173826E-2</v>
      </c>
      <c r="P1925" s="20">
        <f t="shared" ca="1" si="92"/>
        <v>426.50236716994601</v>
      </c>
      <c r="X1925" s="12">
        <v>526.50466181337015</v>
      </c>
      <c r="AE1925" s="8">
        <v>1923</v>
      </c>
      <c r="AF1925" s="12">
        <v>205396.6</v>
      </c>
      <c r="AG1925" s="8">
        <f t="shared" si="93"/>
        <v>0.96150000000000002</v>
      </c>
    </row>
    <row r="1926" spans="14:33" x14ac:dyDescent="0.25">
      <c r="N1926" s="7">
        <v>1924</v>
      </c>
      <c r="O1926" s="7">
        <f t="shared" ca="1" si="91"/>
        <v>0.46578913424525514</v>
      </c>
      <c r="P1926" s="20">
        <f t="shared" ca="1" si="92"/>
        <v>578.90636519966506</v>
      </c>
      <c r="X1926" s="12">
        <v>766.20816334493679</v>
      </c>
      <c r="AE1926" s="8">
        <v>1924</v>
      </c>
      <c r="AF1926" s="12">
        <v>205451</v>
      </c>
      <c r="AG1926" s="8">
        <f t="shared" si="93"/>
        <v>0.96199999999999997</v>
      </c>
    </row>
    <row r="1927" spans="14:33" x14ac:dyDescent="0.25">
      <c r="N1927" s="7">
        <v>1925</v>
      </c>
      <c r="O1927" s="7">
        <f t="shared" ca="1" si="91"/>
        <v>0.33161785303781977</v>
      </c>
      <c r="P1927" s="20">
        <f t="shared" ca="1" si="92"/>
        <v>535.55543910817005</v>
      </c>
      <c r="X1927" s="12">
        <v>656.260335472978</v>
      </c>
      <c r="AE1927" s="8">
        <v>1925</v>
      </c>
      <c r="AF1927" s="12">
        <v>205452.3</v>
      </c>
      <c r="AG1927" s="8">
        <f t="shared" si="93"/>
        <v>0.96250000000000002</v>
      </c>
    </row>
    <row r="1928" spans="14:33" x14ac:dyDescent="0.25">
      <c r="N1928" s="7">
        <v>1926</v>
      </c>
      <c r="O1928" s="7">
        <f t="shared" ca="1" si="91"/>
        <v>0.62626008853789206</v>
      </c>
      <c r="P1928" s="20">
        <f t="shared" ca="1" si="92"/>
        <v>629.83628414332588</v>
      </c>
      <c r="X1928" s="12">
        <v>725.77311595722551</v>
      </c>
      <c r="AE1928" s="8">
        <v>1926</v>
      </c>
      <c r="AF1928" s="12">
        <v>205555.1</v>
      </c>
      <c r="AG1928" s="8">
        <f t="shared" si="93"/>
        <v>0.96299999999999997</v>
      </c>
    </row>
    <row r="1929" spans="14:33" x14ac:dyDescent="0.25">
      <c r="N1929" s="7">
        <v>1927</v>
      </c>
      <c r="O1929" s="7">
        <f t="shared" ca="1" si="91"/>
        <v>8.3778006698677299E-2</v>
      </c>
      <c r="P1929" s="20">
        <f t="shared" ca="1" si="92"/>
        <v>424.85583501617009</v>
      </c>
      <c r="X1929" s="12">
        <v>715.57130309943568</v>
      </c>
      <c r="AE1929" s="8">
        <v>1927</v>
      </c>
      <c r="AF1929" s="12">
        <v>205610.2</v>
      </c>
      <c r="AG1929" s="8">
        <f t="shared" si="93"/>
        <v>0.96350000000000002</v>
      </c>
    </row>
    <row r="1930" spans="14:33" x14ac:dyDescent="0.25">
      <c r="N1930" s="7">
        <v>1928</v>
      </c>
      <c r="O1930" s="7">
        <f t="shared" ca="1" si="91"/>
        <v>0.70769077425938276</v>
      </c>
      <c r="P1930" s="20">
        <f t="shared" ca="1" si="92"/>
        <v>657.69944604407715</v>
      </c>
      <c r="X1930" s="12">
        <v>675.93404421005653</v>
      </c>
      <c r="AE1930" s="8">
        <v>1928</v>
      </c>
      <c r="AF1930" s="12">
        <v>205656.8</v>
      </c>
      <c r="AG1930" s="8">
        <f t="shared" si="93"/>
        <v>0.96399999999999997</v>
      </c>
    </row>
    <row r="1931" spans="14:33" x14ac:dyDescent="0.25">
      <c r="N1931" s="7">
        <v>1929</v>
      </c>
      <c r="O1931" s="7">
        <f t="shared" ca="1" si="91"/>
        <v>0.13182121065722319</v>
      </c>
      <c r="P1931" s="20">
        <f t="shared" ca="1" si="92"/>
        <v>454.25065163011419</v>
      </c>
      <c r="X1931" s="12">
        <v>454.51086315693266</v>
      </c>
      <c r="AE1931" s="8">
        <v>1929</v>
      </c>
      <c r="AF1931" s="12">
        <v>205811.8</v>
      </c>
      <c r="AG1931" s="8">
        <f t="shared" si="93"/>
        <v>0.96450000000000002</v>
      </c>
    </row>
    <row r="1932" spans="14:33" x14ac:dyDescent="0.25">
      <c r="N1932" s="7">
        <v>1930</v>
      </c>
      <c r="O1932" s="7">
        <f t="shared" ca="1" si="91"/>
        <v>0.66259142562073547</v>
      </c>
      <c r="P1932" s="20">
        <f t="shared" ca="1" si="92"/>
        <v>641.97050427533679</v>
      </c>
      <c r="X1932" s="12">
        <v>782.38313929251478</v>
      </c>
      <c r="AE1932" s="8">
        <v>1930</v>
      </c>
      <c r="AF1932" s="12">
        <v>205869.3</v>
      </c>
      <c r="AG1932" s="8">
        <f t="shared" si="93"/>
        <v>0.96499999999999997</v>
      </c>
    </row>
    <row r="1933" spans="14:33" x14ac:dyDescent="0.25">
      <c r="N1933" s="7">
        <v>1931</v>
      </c>
      <c r="O1933" s="7">
        <f t="shared" ca="1" si="91"/>
        <v>0.50231585655351418</v>
      </c>
      <c r="P1933" s="20">
        <f t="shared" ca="1" si="92"/>
        <v>590.35307531345165</v>
      </c>
      <c r="X1933" s="12">
        <v>546.9903837060773</v>
      </c>
      <c r="AE1933" s="8">
        <v>1931</v>
      </c>
      <c r="AF1933" s="12">
        <v>205913.9</v>
      </c>
      <c r="AG1933" s="8">
        <f t="shared" si="93"/>
        <v>0.96550000000000002</v>
      </c>
    </row>
    <row r="1934" spans="14:33" x14ac:dyDescent="0.25">
      <c r="N1934" s="7">
        <v>1932</v>
      </c>
      <c r="O1934" s="7">
        <f t="shared" ca="1" si="91"/>
        <v>2.9834364658614443E-2</v>
      </c>
      <c r="P1934" s="20">
        <f t="shared" ca="1" si="92"/>
        <v>372.27477975418969</v>
      </c>
      <c r="X1934" s="12">
        <v>581.83148105915825</v>
      </c>
      <c r="AE1934" s="8">
        <v>1932</v>
      </c>
      <c r="AF1934" s="12">
        <v>206014.2</v>
      </c>
      <c r="AG1934" s="8">
        <f t="shared" si="93"/>
        <v>0.96599999999999997</v>
      </c>
    </row>
    <row r="1935" spans="14:33" x14ac:dyDescent="0.25">
      <c r="N1935" s="7">
        <v>1933</v>
      </c>
      <c r="O1935" s="7">
        <f t="shared" ca="1" si="91"/>
        <v>0.77283899452065641</v>
      </c>
      <c r="P1935" s="20">
        <f t="shared" ca="1" si="92"/>
        <v>682.39661089724325</v>
      </c>
      <c r="X1935" s="12">
        <v>740.65338417342571</v>
      </c>
      <c r="AE1935" s="8">
        <v>1933</v>
      </c>
      <c r="AF1935" s="12">
        <v>206105</v>
      </c>
      <c r="AG1935" s="8">
        <f t="shared" si="93"/>
        <v>0.96650000000000003</v>
      </c>
    </row>
    <row r="1936" spans="14:33" x14ac:dyDescent="0.25">
      <c r="N1936" s="7">
        <v>1934</v>
      </c>
      <c r="O1936" s="7">
        <f t="shared" ca="1" si="91"/>
        <v>0.15492699995732462</v>
      </c>
      <c r="P1936" s="20">
        <f t="shared" ca="1" si="92"/>
        <v>466.03629344984574</v>
      </c>
      <c r="X1936" s="12">
        <v>466.85108784748081</v>
      </c>
      <c r="AE1936" s="8">
        <v>1934</v>
      </c>
      <c r="AF1936" s="12">
        <v>206144.6</v>
      </c>
      <c r="AG1936" s="8">
        <f t="shared" si="93"/>
        <v>0.96699999999999997</v>
      </c>
    </row>
    <row r="1937" spans="14:33" x14ac:dyDescent="0.25">
      <c r="N1937" s="7">
        <v>1935</v>
      </c>
      <c r="O1937" s="7">
        <f t="shared" ca="1" si="91"/>
        <v>0.4836379789136972</v>
      </c>
      <c r="P1937" s="20">
        <f t="shared" ca="1" si="92"/>
        <v>584.50308885500419</v>
      </c>
      <c r="X1937" s="12">
        <v>587.2370253843676</v>
      </c>
      <c r="AE1937" s="8">
        <v>1935</v>
      </c>
      <c r="AF1937" s="12">
        <v>206565.7</v>
      </c>
      <c r="AG1937" s="8">
        <f t="shared" si="93"/>
        <v>0.96750000000000003</v>
      </c>
    </row>
    <row r="1938" spans="14:33" x14ac:dyDescent="0.25">
      <c r="N1938" s="7">
        <v>1936</v>
      </c>
      <c r="O1938" s="7">
        <f t="shared" ca="1" si="91"/>
        <v>0.63035642561408645</v>
      </c>
      <c r="P1938" s="20">
        <f t="shared" ca="1" si="92"/>
        <v>631.18540401033385</v>
      </c>
      <c r="X1938" s="12">
        <v>521.45631465511565</v>
      </c>
      <c r="AE1938" s="8">
        <v>1936</v>
      </c>
      <c r="AF1938" s="12">
        <v>206732.9</v>
      </c>
      <c r="AG1938" s="8">
        <f t="shared" si="93"/>
        <v>0.96799999999999997</v>
      </c>
    </row>
    <row r="1939" spans="14:33" x14ac:dyDescent="0.25">
      <c r="N1939" s="7">
        <v>1937</v>
      </c>
      <c r="O1939" s="7">
        <f t="shared" ca="1" si="91"/>
        <v>0.83811558336006287</v>
      </c>
      <c r="P1939" s="20">
        <f t="shared" ca="1" si="92"/>
        <v>711.08525009821392</v>
      </c>
      <c r="X1939" s="12">
        <v>476.20581731069433</v>
      </c>
      <c r="AE1939" s="8">
        <v>1937</v>
      </c>
      <c r="AF1939" s="12">
        <v>207049.1</v>
      </c>
      <c r="AG1939" s="8">
        <f t="shared" si="93"/>
        <v>0.96850000000000003</v>
      </c>
    </row>
    <row r="1940" spans="14:33" x14ac:dyDescent="0.25">
      <c r="N1940" s="7">
        <v>1938</v>
      </c>
      <c r="O1940" s="7">
        <f t="shared" ca="1" si="91"/>
        <v>0.7796265675710301</v>
      </c>
      <c r="P1940" s="20">
        <f t="shared" ca="1" si="92"/>
        <v>685.15487916706434</v>
      </c>
      <c r="X1940" s="12">
        <v>467.6064725089293</v>
      </c>
      <c r="AE1940" s="8">
        <v>1938</v>
      </c>
      <c r="AF1940" s="12">
        <v>207077.3</v>
      </c>
      <c r="AG1940" s="8">
        <f t="shared" si="93"/>
        <v>0.96899999999999997</v>
      </c>
    </row>
    <row r="1941" spans="14:33" x14ac:dyDescent="0.25">
      <c r="N1941" s="7">
        <v>1939</v>
      </c>
      <c r="O1941" s="7">
        <f t="shared" ca="1" si="91"/>
        <v>0.85457351425258954</v>
      </c>
      <c r="P1941" s="20">
        <f t="shared" ca="1" si="92"/>
        <v>719.31249449868403</v>
      </c>
      <c r="X1941" s="12">
        <v>576.93881944252803</v>
      </c>
      <c r="AE1941" s="8">
        <v>1939</v>
      </c>
      <c r="AF1941" s="12">
        <v>207087.5</v>
      </c>
      <c r="AG1941" s="8">
        <f t="shared" si="93"/>
        <v>0.96950000000000003</v>
      </c>
    </row>
    <row r="1942" spans="14:33" x14ac:dyDescent="0.25">
      <c r="N1942" s="7">
        <v>1940</v>
      </c>
      <c r="O1942" s="7">
        <f t="shared" ca="1" si="91"/>
        <v>0.56197614622348091</v>
      </c>
      <c r="P1942" s="20">
        <f t="shared" ca="1" si="92"/>
        <v>609.12290844163249</v>
      </c>
      <c r="X1942" s="12">
        <v>478.76147557630668</v>
      </c>
      <c r="AE1942" s="8">
        <v>1940</v>
      </c>
      <c r="AF1942" s="12">
        <v>207227.2</v>
      </c>
      <c r="AG1942" s="8">
        <f t="shared" si="93"/>
        <v>0.97</v>
      </c>
    </row>
    <row r="1943" spans="14:33" x14ac:dyDescent="0.25">
      <c r="N1943" s="7">
        <v>1941</v>
      </c>
      <c r="O1943" s="7">
        <f t="shared" ca="1" si="91"/>
        <v>0.33916124354282018</v>
      </c>
      <c r="P1943" s="20">
        <f t="shared" ca="1" si="92"/>
        <v>538.10124018213401</v>
      </c>
      <c r="X1943" s="12">
        <v>655.66465873600316</v>
      </c>
      <c r="AE1943" s="8">
        <v>1941</v>
      </c>
      <c r="AF1943" s="12">
        <v>207330.1</v>
      </c>
      <c r="AG1943" s="8">
        <f t="shared" si="93"/>
        <v>0.97050000000000003</v>
      </c>
    </row>
    <row r="1944" spans="14:33" x14ac:dyDescent="0.25">
      <c r="N1944" s="7">
        <v>1942</v>
      </c>
      <c r="O1944" s="7">
        <f t="shared" ca="1" si="91"/>
        <v>0.72664202419499058</v>
      </c>
      <c r="P1944" s="20">
        <f t="shared" ca="1" si="92"/>
        <v>664.59923037505382</v>
      </c>
      <c r="X1944" s="12">
        <v>615.54972411967606</v>
      </c>
      <c r="AE1944" s="8">
        <v>1942</v>
      </c>
      <c r="AF1944" s="12">
        <v>207586.5</v>
      </c>
      <c r="AG1944" s="8">
        <f t="shared" si="93"/>
        <v>0.97099999999999997</v>
      </c>
    </row>
    <row r="1945" spans="14:33" x14ac:dyDescent="0.25">
      <c r="N1945" s="7">
        <v>1943</v>
      </c>
      <c r="O1945" s="7">
        <f t="shared" ca="1" si="91"/>
        <v>0.32961115014782172</v>
      </c>
      <c r="P1945" s="20">
        <f t="shared" ca="1" si="92"/>
        <v>534.87493548683517</v>
      </c>
      <c r="X1945" s="12">
        <v>753.4390928824514</v>
      </c>
      <c r="AE1945" s="8">
        <v>1943</v>
      </c>
      <c r="AF1945" s="12">
        <v>207667.20000000001</v>
      </c>
      <c r="AG1945" s="8">
        <f t="shared" si="93"/>
        <v>0.97150000000000003</v>
      </c>
    </row>
    <row r="1946" spans="14:33" x14ac:dyDescent="0.25">
      <c r="N1946" s="7">
        <v>1944</v>
      </c>
      <c r="O1946" s="7">
        <f t="shared" ca="1" si="91"/>
        <v>2.3292581402234447E-4</v>
      </c>
      <c r="P1946" s="20">
        <f t="shared" ca="1" si="92"/>
        <v>242.91034064996094</v>
      </c>
      <c r="X1946" s="12">
        <v>429.31186329519619</v>
      </c>
      <c r="AE1946" s="8">
        <v>1944</v>
      </c>
      <c r="AF1946" s="12">
        <v>207976</v>
      </c>
      <c r="AG1946" s="8">
        <f t="shared" si="93"/>
        <v>0.97199999999999998</v>
      </c>
    </row>
    <row r="1947" spans="14:33" x14ac:dyDescent="0.25">
      <c r="N1947" s="7">
        <v>1945</v>
      </c>
      <c r="O1947" s="7">
        <f t="shared" ca="1" si="91"/>
        <v>0.65625560689307039</v>
      </c>
      <c r="P1947" s="20">
        <f t="shared" ca="1" si="92"/>
        <v>639.82487355455407</v>
      </c>
      <c r="X1947" s="12">
        <v>494.85505252083277</v>
      </c>
      <c r="AE1947" s="8">
        <v>1945</v>
      </c>
      <c r="AF1947" s="12">
        <v>208053.5</v>
      </c>
      <c r="AG1947" s="8">
        <f t="shared" si="93"/>
        <v>0.97250000000000003</v>
      </c>
    </row>
    <row r="1948" spans="14:33" x14ac:dyDescent="0.25">
      <c r="N1948" s="7">
        <v>1946</v>
      </c>
      <c r="O1948" s="7">
        <f t="shared" ca="1" si="91"/>
        <v>0.73230488627487056</v>
      </c>
      <c r="P1948" s="20">
        <f t="shared" ca="1" si="92"/>
        <v>666.70115148583034</v>
      </c>
      <c r="X1948" s="12">
        <v>529.57931884049083</v>
      </c>
      <c r="AE1948" s="8">
        <v>1946</v>
      </c>
      <c r="AF1948" s="12">
        <v>208265.9</v>
      </c>
      <c r="AG1948" s="8">
        <f t="shared" si="93"/>
        <v>0.97299999999999998</v>
      </c>
    </row>
    <row r="1949" spans="14:33" x14ac:dyDescent="0.25">
      <c r="N1949" s="7">
        <v>1947</v>
      </c>
      <c r="O1949" s="7">
        <f t="shared" ca="1" si="91"/>
        <v>0.39977770368464494</v>
      </c>
      <c r="P1949" s="20">
        <f t="shared" ca="1" si="92"/>
        <v>557.98524277220429</v>
      </c>
      <c r="X1949" s="12">
        <v>465.80080315128822</v>
      </c>
      <c r="AE1949" s="8">
        <v>1947</v>
      </c>
      <c r="AF1949" s="12">
        <v>208286.2</v>
      </c>
      <c r="AG1949" s="8">
        <f t="shared" si="93"/>
        <v>0.97350000000000003</v>
      </c>
    </row>
    <row r="1950" spans="14:33" x14ac:dyDescent="0.25">
      <c r="N1950" s="7">
        <v>1948</v>
      </c>
      <c r="O1950" s="7">
        <f t="shared" ca="1" si="91"/>
        <v>0.93866078457532653</v>
      </c>
      <c r="P1950" s="20">
        <f t="shared" ca="1" si="92"/>
        <v>774.87529229117138</v>
      </c>
      <c r="X1950" s="12">
        <v>565.32923973402046</v>
      </c>
      <c r="AE1950" s="8">
        <v>1948</v>
      </c>
      <c r="AF1950" s="12">
        <v>208629.3</v>
      </c>
      <c r="AG1950" s="8">
        <f t="shared" si="93"/>
        <v>0.97399999999999998</v>
      </c>
    </row>
    <row r="1951" spans="14:33" x14ac:dyDescent="0.25">
      <c r="N1951" s="7">
        <v>1949</v>
      </c>
      <c r="O1951" s="7">
        <f t="shared" ca="1" si="91"/>
        <v>0.52722071004765259</v>
      </c>
      <c r="P1951" s="20">
        <f t="shared" ca="1" si="92"/>
        <v>598.16191227070703</v>
      </c>
      <c r="X1951" s="12">
        <v>582.05852967083013</v>
      </c>
      <c r="AE1951" s="8">
        <v>1949</v>
      </c>
      <c r="AF1951" s="12">
        <v>208767.9</v>
      </c>
      <c r="AG1951" s="8">
        <f t="shared" si="93"/>
        <v>0.97450000000000003</v>
      </c>
    </row>
    <row r="1952" spans="14:33" x14ac:dyDescent="0.25">
      <c r="N1952" s="7">
        <v>1950</v>
      </c>
      <c r="O1952" s="7">
        <f t="shared" ca="1" si="91"/>
        <v>0.11078392708747065</v>
      </c>
      <c r="P1952" s="20">
        <f t="shared" ca="1" si="92"/>
        <v>442.38589420114641</v>
      </c>
      <c r="X1952" s="12">
        <v>566.77479405693589</v>
      </c>
      <c r="AE1952" s="8">
        <v>1950</v>
      </c>
      <c r="AF1952" s="12">
        <v>208991.1</v>
      </c>
      <c r="AG1952" s="8">
        <f t="shared" si="93"/>
        <v>0.97499999999999998</v>
      </c>
    </row>
    <row r="1953" spans="14:33" x14ac:dyDescent="0.25">
      <c r="N1953" s="7">
        <v>1951</v>
      </c>
      <c r="O1953" s="7">
        <f t="shared" ca="1" si="91"/>
        <v>0.44875603801755548</v>
      </c>
      <c r="P1953" s="20">
        <f t="shared" ca="1" si="92"/>
        <v>573.55035821010506</v>
      </c>
      <c r="X1953" s="12">
        <v>663.90755217015885</v>
      </c>
      <c r="AE1953" s="8">
        <v>1951</v>
      </c>
      <c r="AF1953" s="12">
        <v>209413.7</v>
      </c>
      <c r="AG1953" s="8">
        <f t="shared" si="93"/>
        <v>0.97550000000000003</v>
      </c>
    </row>
    <row r="1954" spans="14:33" x14ac:dyDescent="0.25">
      <c r="N1954" s="7">
        <v>1952</v>
      </c>
      <c r="O1954" s="7">
        <f t="shared" ca="1" si="91"/>
        <v>0.99903561750144043</v>
      </c>
      <c r="P1954" s="20">
        <f t="shared" ca="1" si="92"/>
        <v>918.912766598438</v>
      </c>
      <c r="X1954" s="12">
        <v>455.66348795252372</v>
      </c>
      <c r="AE1954" s="8">
        <v>1952</v>
      </c>
      <c r="AF1954" s="12">
        <v>209503.2</v>
      </c>
      <c r="AG1954" s="8">
        <f t="shared" si="93"/>
        <v>0.97599999999999998</v>
      </c>
    </row>
    <row r="1955" spans="14:33" x14ac:dyDescent="0.25">
      <c r="N1955" s="7">
        <v>1953</v>
      </c>
      <c r="O1955" s="7">
        <f t="shared" ca="1" si="91"/>
        <v>0.3986074012910642</v>
      </c>
      <c r="P1955" s="20">
        <f t="shared" ca="1" si="92"/>
        <v>557.60909231952292</v>
      </c>
      <c r="X1955" s="12">
        <v>670.54046444121013</v>
      </c>
      <c r="AE1955" s="8">
        <v>1953</v>
      </c>
      <c r="AF1955" s="12">
        <v>209504</v>
      </c>
      <c r="AG1955" s="8">
        <f t="shared" si="93"/>
        <v>0.97650000000000003</v>
      </c>
    </row>
    <row r="1956" spans="14:33" x14ac:dyDescent="0.25">
      <c r="N1956" s="7">
        <v>1954</v>
      </c>
      <c r="O1956" s="7">
        <f t="shared" ca="1" si="91"/>
        <v>0.46492059381677464</v>
      </c>
      <c r="P1956" s="20">
        <f t="shared" ca="1" si="92"/>
        <v>578.63368841709973</v>
      </c>
      <c r="X1956" s="12">
        <v>616.29263309596411</v>
      </c>
      <c r="AE1956" s="8">
        <v>1954</v>
      </c>
      <c r="AF1956" s="12">
        <v>209649.9</v>
      </c>
      <c r="AG1956" s="8">
        <f t="shared" si="93"/>
        <v>0.97699999999999998</v>
      </c>
    </row>
    <row r="1957" spans="14:33" x14ac:dyDescent="0.25">
      <c r="N1957" s="7">
        <v>1955</v>
      </c>
      <c r="O1957" s="7">
        <f t="shared" ca="1" si="91"/>
        <v>0.51146545451202108</v>
      </c>
      <c r="P1957" s="20">
        <f t="shared" ca="1" si="92"/>
        <v>593.21961441288886</v>
      </c>
      <c r="X1957" s="12">
        <v>522.61601332864393</v>
      </c>
      <c r="AE1957" s="8">
        <v>1955</v>
      </c>
      <c r="AF1957" s="12">
        <v>210149.2</v>
      </c>
      <c r="AG1957" s="8">
        <f t="shared" si="93"/>
        <v>0.97750000000000004</v>
      </c>
    </row>
    <row r="1958" spans="14:33" x14ac:dyDescent="0.25">
      <c r="N1958" s="7">
        <v>1956</v>
      </c>
      <c r="O1958" s="7">
        <f t="shared" ca="1" si="91"/>
        <v>0.64724859179061323</v>
      </c>
      <c r="P1958" s="20">
        <f t="shared" ca="1" si="92"/>
        <v>636.79744668504588</v>
      </c>
      <c r="X1958" s="12">
        <v>539.14510133214139</v>
      </c>
      <c r="AE1958" s="8">
        <v>1956</v>
      </c>
      <c r="AF1958" s="12">
        <v>210281</v>
      </c>
      <c r="AG1958" s="8">
        <f t="shared" si="93"/>
        <v>0.97799999999999998</v>
      </c>
    </row>
    <row r="1959" spans="14:33" x14ac:dyDescent="0.25">
      <c r="N1959" s="7">
        <v>1957</v>
      </c>
      <c r="O1959" s="7">
        <f t="shared" ca="1" si="91"/>
        <v>6.7347902301007734E-2</v>
      </c>
      <c r="P1959" s="20">
        <f t="shared" ca="1" si="92"/>
        <v>412.29447933372279</v>
      </c>
      <c r="X1959" s="12">
        <v>703.17451971781395</v>
      </c>
      <c r="AE1959" s="8">
        <v>1957</v>
      </c>
      <c r="AF1959" s="12">
        <v>210295.3</v>
      </c>
      <c r="AG1959" s="8">
        <f t="shared" si="93"/>
        <v>0.97850000000000004</v>
      </c>
    </row>
    <row r="1960" spans="14:33" x14ac:dyDescent="0.25">
      <c r="N1960" s="7">
        <v>1958</v>
      </c>
      <c r="O1960" s="7">
        <f t="shared" ca="1" si="91"/>
        <v>0.94956782479416113</v>
      </c>
      <c r="P1960" s="20">
        <f t="shared" ca="1" si="92"/>
        <v>785.43087637677718</v>
      </c>
      <c r="X1960" s="12">
        <v>473.27409912082078</v>
      </c>
      <c r="AE1960" s="8">
        <v>1958</v>
      </c>
      <c r="AF1960" s="12">
        <v>210305.5</v>
      </c>
      <c r="AG1960" s="8">
        <f t="shared" si="93"/>
        <v>0.97899999999999998</v>
      </c>
    </row>
    <row r="1961" spans="14:33" x14ac:dyDescent="0.25">
      <c r="N1961" s="7">
        <v>1959</v>
      </c>
      <c r="O1961" s="7">
        <f t="shared" ca="1" si="91"/>
        <v>0.82044065576351832</v>
      </c>
      <c r="P1961" s="20">
        <f t="shared" ca="1" si="92"/>
        <v>702.77182325640103</v>
      </c>
      <c r="X1961" s="12">
        <v>427.37196354753223</v>
      </c>
      <c r="AE1961" s="8">
        <v>1959</v>
      </c>
      <c r="AF1961" s="12">
        <v>210549.3</v>
      </c>
      <c r="AG1961" s="8">
        <f t="shared" si="93"/>
        <v>0.97950000000000004</v>
      </c>
    </row>
    <row r="1962" spans="14:33" x14ac:dyDescent="0.25">
      <c r="N1962" s="7">
        <v>1960</v>
      </c>
      <c r="O1962" s="7">
        <f t="shared" ca="1" si="91"/>
        <v>0.10116814065905588</v>
      </c>
      <c r="P1962" s="20">
        <f t="shared" ca="1" si="92"/>
        <v>436.4941726302921</v>
      </c>
      <c r="X1962" s="12">
        <v>494.02089788134424</v>
      </c>
      <c r="AE1962" s="8">
        <v>1960</v>
      </c>
      <c r="AF1962" s="12">
        <v>210666.2</v>
      </c>
      <c r="AG1962" s="8">
        <f t="shared" si="93"/>
        <v>0.98</v>
      </c>
    </row>
    <row r="1963" spans="14:33" x14ac:dyDescent="0.25">
      <c r="N1963" s="7">
        <v>1961</v>
      </c>
      <c r="O1963" s="7">
        <f t="shared" ca="1" si="91"/>
        <v>0.76422265491158037</v>
      </c>
      <c r="P1963" s="20">
        <f t="shared" ca="1" si="92"/>
        <v>678.95398787903252</v>
      </c>
      <c r="X1963" s="12">
        <v>707.48656131435007</v>
      </c>
      <c r="AE1963" s="8">
        <v>1961</v>
      </c>
      <c r="AF1963" s="12">
        <v>210777.4</v>
      </c>
      <c r="AG1963" s="8">
        <f t="shared" si="93"/>
        <v>0.98050000000000004</v>
      </c>
    </row>
    <row r="1964" spans="14:33" x14ac:dyDescent="0.25">
      <c r="N1964" s="7">
        <v>1962</v>
      </c>
      <c r="O1964" s="7">
        <f t="shared" ca="1" si="91"/>
        <v>0.42454591178559087</v>
      </c>
      <c r="P1964" s="20">
        <f t="shared" ca="1" si="92"/>
        <v>565.89462701550224</v>
      </c>
      <c r="X1964" s="12">
        <v>648.78902286308255</v>
      </c>
      <c r="AE1964" s="8">
        <v>1962</v>
      </c>
      <c r="AF1964" s="12">
        <v>210798.3</v>
      </c>
      <c r="AG1964" s="8">
        <f t="shared" si="93"/>
        <v>0.98099999999999998</v>
      </c>
    </row>
    <row r="1965" spans="14:33" x14ac:dyDescent="0.25">
      <c r="N1965" s="7">
        <v>1963</v>
      </c>
      <c r="O1965" s="7">
        <f t="shared" ca="1" si="91"/>
        <v>0.55076620481082761</v>
      </c>
      <c r="P1965" s="20">
        <f t="shared" ca="1" si="92"/>
        <v>605.57569361667311</v>
      </c>
      <c r="X1965" s="12">
        <v>706.33753587947228</v>
      </c>
      <c r="AE1965" s="8">
        <v>1963</v>
      </c>
      <c r="AF1965" s="12">
        <v>211148.1</v>
      </c>
      <c r="AG1965" s="8">
        <f t="shared" si="93"/>
        <v>0.98150000000000004</v>
      </c>
    </row>
    <row r="1966" spans="14:33" x14ac:dyDescent="0.25">
      <c r="N1966" s="7">
        <v>1964</v>
      </c>
      <c r="O1966" s="7">
        <f t="shared" ca="1" si="91"/>
        <v>0.47613962353831696</v>
      </c>
      <c r="P1966" s="20">
        <f t="shared" ca="1" si="92"/>
        <v>582.15323533469063</v>
      </c>
      <c r="X1966" s="12">
        <v>608.39028801621373</v>
      </c>
      <c r="AE1966" s="8">
        <v>1964</v>
      </c>
      <c r="AF1966" s="12">
        <v>211250</v>
      </c>
      <c r="AG1966" s="8">
        <f t="shared" si="93"/>
        <v>0.98199999999999998</v>
      </c>
    </row>
    <row r="1967" spans="14:33" x14ac:dyDescent="0.25">
      <c r="N1967" s="7">
        <v>1965</v>
      </c>
      <c r="O1967" s="7">
        <f t="shared" ca="1" si="91"/>
        <v>7.9612850853779893E-2</v>
      </c>
      <c r="P1967" s="20">
        <f t="shared" ca="1" si="92"/>
        <v>421.83857609330767</v>
      </c>
      <c r="X1967" s="12">
        <v>640.05242181333938</v>
      </c>
      <c r="AE1967" s="8">
        <v>1965</v>
      </c>
      <c r="AF1967" s="12">
        <v>212773.6</v>
      </c>
      <c r="AG1967" s="8">
        <f t="shared" si="93"/>
        <v>0.98250000000000004</v>
      </c>
    </row>
    <row r="1968" spans="14:33" x14ac:dyDescent="0.25">
      <c r="N1968" s="7">
        <v>1966</v>
      </c>
      <c r="O1968" s="7">
        <f t="shared" ca="1" si="91"/>
        <v>0.53737094240851246</v>
      </c>
      <c r="P1968" s="20">
        <f t="shared" ca="1" si="92"/>
        <v>601.35280711111727</v>
      </c>
      <c r="X1968" s="12">
        <v>626.64150826948776</v>
      </c>
      <c r="AE1968" s="8">
        <v>1966</v>
      </c>
      <c r="AF1968" s="12">
        <v>213047</v>
      </c>
      <c r="AG1968" s="8">
        <f t="shared" si="93"/>
        <v>0.98299999999999998</v>
      </c>
    </row>
    <row r="1969" spans="14:33" x14ac:dyDescent="0.25">
      <c r="N1969" s="7">
        <v>1967</v>
      </c>
      <c r="O1969" s="7">
        <f t="shared" ca="1" si="91"/>
        <v>0.70547219297115016</v>
      </c>
      <c r="P1969" s="20">
        <f t="shared" ca="1" si="92"/>
        <v>656.90427502060845</v>
      </c>
      <c r="X1969" s="12">
        <v>588.41122119685792</v>
      </c>
      <c r="AE1969" s="8">
        <v>1967</v>
      </c>
      <c r="AF1969" s="12">
        <v>213201</v>
      </c>
      <c r="AG1969" s="8">
        <f t="shared" si="93"/>
        <v>0.98350000000000004</v>
      </c>
    </row>
    <row r="1970" spans="14:33" x14ac:dyDescent="0.25">
      <c r="N1970" s="7">
        <v>1968</v>
      </c>
      <c r="O1970" s="7">
        <f t="shared" ca="1" si="91"/>
        <v>0.19986350328043401</v>
      </c>
      <c r="P1970" s="20">
        <f t="shared" ca="1" si="92"/>
        <v>486.38119938483834</v>
      </c>
      <c r="X1970" s="12">
        <v>542.84933545213573</v>
      </c>
      <c r="AE1970" s="8">
        <v>1968</v>
      </c>
      <c r="AF1970" s="12">
        <v>213506</v>
      </c>
      <c r="AG1970" s="8">
        <f t="shared" si="93"/>
        <v>0.98399999999999999</v>
      </c>
    </row>
    <row r="1971" spans="14:33" x14ac:dyDescent="0.25">
      <c r="N1971" s="7">
        <v>1969</v>
      </c>
      <c r="O1971" s="7">
        <f t="shared" ca="1" si="91"/>
        <v>0.39378775651037634</v>
      </c>
      <c r="P1971" s="20">
        <f t="shared" ca="1" si="92"/>
        <v>556.05737856509609</v>
      </c>
      <c r="X1971" s="12">
        <v>621.7014179572185</v>
      </c>
      <c r="AE1971" s="8">
        <v>1969</v>
      </c>
      <c r="AF1971" s="12">
        <v>213589.8</v>
      </c>
      <c r="AG1971" s="8">
        <f t="shared" si="93"/>
        <v>0.98450000000000004</v>
      </c>
    </row>
    <row r="1972" spans="14:33" x14ac:dyDescent="0.25">
      <c r="N1972" s="7">
        <v>1970</v>
      </c>
      <c r="O1972" s="7">
        <f t="shared" ca="1" si="91"/>
        <v>0.79429104390252236</v>
      </c>
      <c r="P1972" s="20">
        <f t="shared" ca="1" si="92"/>
        <v>691.26698145134276</v>
      </c>
      <c r="X1972" s="12">
        <v>650.34311426784359</v>
      </c>
      <c r="AE1972" s="8">
        <v>1970</v>
      </c>
      <c r="AF1972" s="12">
        <v>213944.9</v>
      </c>
      <c r="AG1972" s="8">
        <f t="shared" si="93"/>
        <v>0.98499999999999999</v>
      </c>
    </row>
    <row r="1973" spans="14:33" x14ac:dyDescent="0.25">
      <c r="N1973" s="7">
        <v>1971</v>
      </c>
      <c r="O1973" s="7">
        <f t="shared" ca="1" si="91"/>
        <v>0.73653350367730841</v>
      </c>
      <c r="P1973" s="20">
        <f t="shared" ca="1" si="92"/>
        <v>668.28376709942074</v>
      </c>
      <c r="X1973" s="12">
        <v>529.63061347339487</v>
      </c>
      <c r="AE1973" s="8">
        <v>1971</v>
      </c>
      <c r="AF1973" s="12">
        <v>213945.4</v>
      </c>
      <c r="AG1973" s="8">
        <f t="shared" si="93"/>
        <v>0.98550000000000004</v>
      </c>
    </row>
    <row r="1974" spans="14:33" x14ac:dyDescent="0.25">
      <c r="N1974" s="7">
        <v>1972</v>
      </c>
      <c r="O1974" s="7">
        <f t="shared" ca="1" si="91"/>
        <v>0.93174427681064864</v>
      </c>
      <c r="P1974" s="20">
        <f t="shared" ca="1" si="92"/>
        <v>768.84355693723933</v>
      </c>
      <c r="X1974" s="12">
        <v>654.43381930018631</v>
      </c>
      <c r="AE1974" s="8">
        <v>1972</v>
      </c>
      <c r="AF1974" s="12">
        <v>214377.9</v>
      </c>
      <c r="AG1974" s="8">
        <f t="shared" si="93"/>
        <v>0.98599999999999999</v>
      </c>
    </row>
    <row r="1975" spans="14:33" x14ac:dyDescent="0.25">
      <c r="N1975" s="7">
        <v>1973</v>
      </c>
      <c r="O1975" s="7">
        <f t="shared" ca="1" si="91"/>
        <v>0.4740841396959895</v>
      </c>
      <c r="P1975" s="20">
        <f t="shared" ca="1" si="92"/>
        <v>581.50878891450429</v>
      </c>
      <c r="X1975" s="12">
        <v>679.9961201620614</v>
      </c>
      <c r="AE1975" s="8">
        <v>1973</v>
      </c>
      <c r="AF1975" s="12">
        <v>214708.3</v>
      </c>
      <c r="AG1975" s="8">
        <f t="shared" si="93"/>
        <v>0.98650000000000004</v>
      </c>
    </row>
    <row r="1976" spans="14:33" x14ac:dyDescent="0.25">
      <c r="N1976" s="7">
        <v>1974</v>
      </c>
      <c r="O1976" s="7">
        <f t="shared" ca="1" si="91"/>
        <v>0.14932690102749968</v>
      </c>
      <c r="P1976" s="20">
        <f t="shared" ca="1" si="92"/>
        <v>463.27972623172093</v>
      </c>
      <c r="X1976" s="12">
        <v>738.01945523024631</v>
      </c>
      <c r="AE1976" s="8">
        <v>1974</v>
      </c>
      <c r="AF1976" s="12">
        <v>215220.7</v>
      </c>
      <c r="AG1976" s="8">
        <f t="shared" si="93"/>
        <v>0.98699999999999999</v>
      </c>
    </row>
    <row r="1977" spans="14:33" x14ac:dyDescent="0.25">
      <c r="N1977" s="7">
        <v>1975</v>
      </c>
      <c r="O1977" s="7">
        <f t="shared" ca="1" si="91"/>
        <v>0.31475755422097529</v>
      </c>
      <c r="P1977" s="20">
        <f t="shared" ca="1" si="92"/>
        <v>529.79202700378642</v>
      </c>
      <c r="X1977" s="12">
        <v>488.8288835456442</v>
      </c>
      <c r="AE1977" s="8">
        <v>1975</v>
      </c>
      <c r="AF1977" s="12">
        <v>215602.7</v>
      </c>
      <c r="AG1977" s="8">
        <f t="shared" si="93"/>
        <v>0.98750000000000004</v>
      </c>
    </row>
    <row r="1978" spans="14:33" x14ac:dyDescent="0.25">
      <c r="N1978" s="7">
        <v>1976</v>
      </c>
      <c r="O1978" s="7">
        <f t="shared" ca="1" si="91"/>
        <v>0.30928497296834367</v>
      </c>
      <c r="P1978" s="20">
        <f t="shared" ca="1" si="92"/>
        <v>527.8976046234244</v>
      </c>
      <c r="X1978" s="12">
        <v>861.77275060632132</v>
      </c>
      <c r="AE1978" s="8">
        <v>1976</v>
      </c>
      <c r="AF1978" s="12">
        <v>215899.5</v>
      </c>
      <c r="AG1978" s="8">
        <f t="shared" si="93"/>
        <v>0.98799999999999999</v>
      </c>
    </row>
    <row r="1979" spans="14:33" x14ac:dyDescent="0.25">
      <c r="N1979" s="7">
        <v>1977</v>
      </c>
      <c r="O1979" s="7">
        <f t="shared" ca="1" si="91"/>
        <v>0.47552411257873228</v>
      </c>
      <c r="P1979" s="20">
        <f t="shared" ca="1" si="92"/>
        <v>581.96027234471649</v>
      </c>
      <c r="X1979" s="12">
        <v>528.5468483596145</v>
      </c>
      <c r="AE1979" s="8">
        <v>1977</v>
      </c>
      <c r="AF1979" s="12">
        <v>216006.8</v>
      </c>
      <c r="AG1979" s="8">
        <f t="shared" si="93"/>
        <v>0.98850000000000005</v>
      </c>
    </row>
    <row r="1980" spans="14:33" x14ac:dyDescent="0.25">
      <c r="N1980" s="7">
        <v>1978</v>
      </c>
      <c r="O1980" s="7">
        <f t="shared" ca="1" si="91"/>
        <v>0.58419182692094507</v>
      </c>
      <c r="P1980" s="20">
        <f t="shared" ca="1" si="92"/>
        <v>616.19920416128093</v>
      </c>
      <c r="X1980" s="12">
        <v>559.48098194629733</v>
      </c>
      <c r="AE1980" s="8">
        <v>1978</v>
      </c>
      <c r="AF1980" s="12">
        <v>216135.9</v>
      </c>
      <c r="AG1980" s="8">
        <f t="shared" si="93"/>
        <v>0.98899999999999999</v>
      </c>
    </row>
    <row r="1981" spans="14:33" x14ac:dyDescent="0.25">
      <c r="N1981" s="7">
        <v>1979</v>
      </c>
      <c r="O1981" s="7">
        <f t="shared" ca="1" si="91"/>
        <v>0.62794424711335117</v>
      </c>
      <c r="P1981" s="20">
        <f t="shared" ca="1" si="92"/>
        <v>630.39043355004924</v>
      </c>
      <c r="X1981" s="12">
        <v>394.54396781537406</v>
      </c>
      <c r="AE1981" s="8">
        <v>1979</v>
      </c>
      <c r="AF1981" s="12">
        <v>216758.39999999999</v>
      </c>
      <c r="AG1981" s="8">
        <f t="shared" si="93"/>
        <v>0.98950000000000005</v>
      </c>
    </row>
    <row r="1982" spans="14:33" x14ac:dyDescent="0.25">
      <c r="N1982" s="7">
        <v>1980</v>
      </c>
      <c r="O1982" s="7">
        <f t="shared" ca="1" si="91"/>
        <v>0.34262579813170502</v>
      </c>
      <c r="P1982" s="20">
        <f t="shared" ca="1" si="92"/>
        <v>539.2642282981999</v>
      </c>
      <c r="X1982" s="12">
        <v>557.58802790497271</v>
      </c>
      <c r="AE1982" s="8">
        <v>1980</v>
      </c>
      <c r="AF1982" s="12">
        <v>217152</v>
      </c>
      <c r="AG1982" s="8">
        <f t="shared" si="93"/>
        <v>0.99</v>
      </c>
    </row>
    <row r="1983" spans="14:33" x14ac:dyDescent="0.25">
      <c r="N1983" s="7">
        <v>1981</v>
      </c>
      <c r="O1983" s="7">
        <f t="shared" ca="1" si="91"/>
        <v>0.11838375688445457</v>
      </c>
      <c r="P1983" s="20">
        <f t="shared" ca="1" si="92"/>
        <v>446.81984144189522</v>
      </c>
      <c r="X1983" s="12">
        <v>579.68371456418822</v>
      </c>
      <c r="AE1983" s="8">
        <v>1981</v>
      </c>
      <c r="AF1983" s="12">
        <v>217729.9</v>
      </c>
      <c r="AG1983" s="8">
        <f t="shared" si="93"/>
        <v>0.99050000000000005</v>
      </c>
    </row>
    <row r="1984" spans="14:33" x14ac:dyDescent="0.25">
      <c r="N1984" s="7">
        <v>1982</v>
      </c>
      <c r="O1984" s="7">
        <f t="shared" ca="1" si="91"/>
        <v>0.99056050001805185</v>
      </c>
      <c r="P1984" s="20">
        <f t="shared" ca="1" si="92"/>
        <v>856.29274757637427</v>
      </c>
      <c r="X1984" s="12">
        <v>862.39957114947481</v>
      </c>
      <c r="AE1984" s="8">
        <v>1982</v>
      </c>
      <c r="AF1984" s="12">
        <v>218023.1</v>
      </c>
      <c r="AG1984" s="8">
        <f t="shared" si="93"/>
        <v>0.99099999999999999</v>
      </c>
    </row>
    <row r="1985" spans="14:33" x14ac:dyDescent="0.25">
      <c r="N1985" s="7">
        <v>1983</v>
      </c>
      <c r="O1985" s="7">
        <f t="shared" ca="1" si="91"/>
        <v>1.1282690456308142E-2</v>
      </c>
      <c r="P1985" s="20">
        <f t="shared" ca="1" si="92"/>
        <v>334.71937229057716</v>
      </c>
      <c r="X1985" s="12">
        <v>579.59688154839193</v>
      </c>
      <c r="AE1985" s="8">
        <v>1983</v>
      </c>
      <c r="AF1985" s="12">
        <v>218093.3</v>
      </c>
      <c r="AG1985" s="8">
        <f t="shared" si="93"/>
        <v>0.99150000000000005</v>
      </c>
    </row>
    <row r="1986" spans="14:33" x14ac:dyDescent="0.25">
      <c r="N1986" s="7">
        <v>1984</v>
      </c>
      <c r="O1986" s="7">
        <f t="shared" ca="1" si="91"/>
        <v>0.13914397156133651</v>
      </c>
      <c r="P1986" s="20">
        <f t="shared" ca="1" si="92"/>
        <v>458.10886676142616</v>
      </c>
      <c r="X1986" s="12">
        <v>466.30281767616248</v>
      </c>
      <c r="AE1986" s="8">
        <v>1984</v>
      </c>
      <c r="AF1986" s="12">
        <v>218140</v>
      </c>
      <c r="AG1986" s="8">
        <f t="shared" si="93"/>
        <v>0.99199999999999999</v>
      </c>
    </row>
    <row r="1987" spans="14:33" x14ac:dyDescent="0.25">
      <c r="N1987" s="7">
        <v>1985</v>
      </c>
      <c r="O1987" s="7">
        <f t="shared" ca="1" si="91"/>
        <v>0.37272549296870938</v>
      </c>
      <c r="P1987" s="20">
        <f t="shared" ca="1" si="92"/>
        <v>549.22148854590614</v>
      </c>
      <c r="X1987" s="12">
        <v>454.75741198233555</v>
      </c>
      <c r="AE1987" s="8">
        <v>1985</v>
      </c>
      <c r="AF1987" s="12">
        <v>218288.7</v>
      </c>
      <c r="AG1987" s="8">
        <f t="shared" si="93"/>
        <v>0.99250000000000005</v>
      </c>
    </row>
    <row r="1988" spans="14:33" x14ac:dyDescent="0.25">
      <c r="N1988" s="7">
        <v>1986</v>
      </c>
      <c r="O1988" s="7">
        <f t="shared" ref="O1988:O2002" ca="1" si="94">RAND()</f>
        <v>5.7860922790152869E-2</v>
      </c>
      <c r="P1988" s="20">
        <f t="shared" ref="P1988:P2002" ca="1" si="95">(($L$4*(EXP((_xlfn.NORM.S.INV(O1988)-$L$5)/$L$6)))/(1+EXP((_xlfn.NORM.S.INV(O1988)-$L$5)/$L$6)))+$L$3</f>
        <v>404.07056703308564</v>
      </c>
      <c r="X1988" s="12">
        <v>387.00762017579319</v>
      </c>
      <c r="AE1988" s="8">
        <v>1986</v>
      </c>
      <c r="AF1988" s="12">
        <v>218834.8</v>
      </c>
      <c r="AG1988" s="8">
        <f t="shared" ref="AG1988:AG2002" si="96">AE1988/2000</f>
        <v>0.99299999999999999</v>
      </c>
    </row>
    <row r="1989" spans="14:33" x14ac:dyDescent="0.25">
      <c r="N1989" s="7">
        <v>1987</v>
      </c>
      <c r="O1989" s="7">
        <f t="shared" ca="1" si="94"/>
        <v>5.1388914615044801E-2</v>
      </c>
      <c r="P1989" s="20">
        <f t="shared" ca="1" si="95"/>
        <v>397.91177777608345</v>
      </c>
      <c r="X1989" s="12">
        <v>606.74469270447207</v>
      </c>
      <c r="AE1989" s="8">
        <v>1987</v>
      </c>
      <c r="AF1989" s="12">
        <v>220163.4</v>
      </c>
      <c r="AG1989" s="8">
        <f t="shared" si="96"/>
        <v>0.99350000000000005</v>
      </c>
    </row>
    <row r="1990" spans="14:33" x14ac:dyDescent="0.25">
      <c r="N1990" s="7">
        <v>1988</v>
      </c>
      <c r="O1990" s="7">
        <f t="shared" ca="1" si="94"/>
        <v>0.77890898221696503</v>
      </c>
      <c r="P1990" s="20">
        <f t="shared" ca="1" si="95"/>
        <v>684.86125683188527</v>
      </c>
      <c r="X1990" s="12">
        <v>436.33262261469156</v>
      </c>
      <c r="AE1990" s="8">
        <v>1988</v>
      </c>
      <c r="AF1990" s="12">
        <v>221302.7</v>
      </c>
      <c r="AG1990" s="8">
        <f t="shared" si="96"/>
        <v>0.99399999999999999</v>
      </c>
    </row>
    <row r="1991" spans="14:33" x14ac:dyDescent="0.25">
      <c r="N1991" s="7">
        <v>1989</v>
      </c>
      <c r="O1991" s="7">
        <f t="shared" ca="1" si="94"/>
        <v>0.23058370914078741</v>
      </c>
      <c r="P1991" s="20">
        <f t="shared" ca="1" si="95"/>
        <v>498.92220511327213</v>
      </c>
      <c r="X1991" s="12">
        <v>580.16461169238619</v>
      </c>
      <c r="AE1991" s="8">
        <v>1989</v>
      </c>
      <c r="AF1991" s="12">
        <v>221389.4</v>
      </c>
      <c r="AG1991" s="8">
        <f t="shared" si="96"/>
        <v>0.99450000000000005</v>
      </c>
    </row>
    <row r="1992" spans="14:33" x14ac:dyDescent="0.25">
      <c r="N1992" s="7">
        <v>1990</v>
      </c>
      <c r="O1992" s="7">
        <f t="shared" ca="1" si="94"/>
        <v>0.65885625302557371</v>
      </c>
      <c r="P1992" s="20">
        <f t="shared" ca="1" si="95"/>
        <v>640.70392753208228</v>
      </c>
      <c r="X1992" s="12">
        <v>817.72554168254135</v>
      </c>
      <c r="AE1992" s="8">
        <v>1990</v>
      </c>
      <c r="AF1992" s="12">
        <v>221428.9</v>
      </c>
      <c r="AG1992" s="8">
        <f t="shared" si="96"/>
        <v>0.995</v>
      </c>
    </row>
    <row r="1993" spans="14:33" x14ac:dyDescent="0.25">
      <c r="N1993" s="7">
        <v>1991</v>
      </c>
      <c r="O1993" s="7">
        <f t="shared" ca="1" si="94"/>
        <v>0.17478325322308375</v>
      </c>
      <c r="P1993" s="20">
        <f t="shared" ca="1" si="95"/>
        <v>475.37868454249616</v>
      </c>
      <c r="X1993" s="12">
        <v>638.42784117356439</v>
      </c>
      <c r="AE1993" s="8">
        <v>1991</v>
      </c>
      <c r="AF1993" s="12">
        <v>221926.5</v>
      </c>
      <c r="AG1993" s="8">
        <f t="shared" si="96"/>
        <v>0.99550000000000005</v>
      </c>
    </row>
    <row r="1994" spans="14:33" x14ac:dyDescent="0.25">
      <c r="N1994" s="7">
        <v>1992</v>
      </c>
      <c r="O1994" s="7">
        <f t="shared" ca="1" si="94"/>
        <v>0.69108825317955269</v>
      </c>
      <c r="P1994" s="20">
        <f t="shared" ca="1" si="95"/>
        <v>651.80682437292649</v>
      </c>
      <c r="X1994" s="12">
        <v>414.69130353989175</v>
      </c>
      <c r="AE1994" s="8">
        <v>1992</v>
      </c>
      <c r="AF1994" s="12">
        <v>223853.1</v>
      </c>
      <c r="AG1994" s="8">
        <f t="shared" si="96"/>
        <v>0.996</v>
      </c>
    </row>
    <row r="1995" spans="14:33" x14ac:dyDescent="0.25">
      <c r="N1995" s="7">
        <v>1993</v>
      </c>
      <c r="O1995" s="7">
        <f t="shared" ca="1" si="94"/>
        <v>0.72032017725168962</v>
      </c>
      <c r="P1995" s="20">
        <f t="shared" ca="1" si="95"/>
        <v>662.27531080198764</v>
      </c>
      <c r="X1995" s="12">
        <v>496.26292437141262</v>
      </c>
      <c r="AE1995" s="8">
        <v>1993</v>
      </c>
      <c r="AF1995" s="12">
        <v>224491.8</v>
      </c>
      <c r="AG1995" s="8">
        <f t="shared" si="96"/>
        <v>0.99650000000000005</v>
      </c>
    </row>
    <row r="1996" spans="14:33" x14ac:dyDescent="0.25">
      <c r="N1996" s="7">
        <v>1994</v>
      </c>
      <c r="O1996" s="7">
        <f t="shared" ca="1" si="94"/>
        <v>0.87819891299456021</v>
      </c>
      <c r="P1996" s="20">
        <f t="shared" ca="1" si="95"/>
        <v>732.16597850858136</v>
      </c>
      <c r="X1996" s="12">
        <v>678.78155169628667</v>
      </c>
      <c r="AE1996" s="8">
        <v>1994</v>
      </c>
      <c r="AF1996" s="12">
        <v>225022.6</v>
      </c>
      <c r="AG1996" s="8">
        <f t="shared" si="96"/>
        <v>0.997</v>
      </c>
    </row>
    <row r="1997" spans="14:33" x14ac:dyDescent="0.25">
      <c r="N1997" s="7">
        <v>1995</v>
      </c>
      <c r="O1997" s="7">
        <f t="shared" ca="1" si="94"/>
        <v>0.50057788086395938</v>
      </c>
      <c r="P1997" s="20">
        <f t="shared" ca="1" si="95"/>
        <v>589.80872829408327</v>
      </c>
      <c r="X1997" s="12">
        <v>549.12291935750454</v>
      </c>
      <c r="AE1997" s="8">
        <v>1995</v>
      </c>
      <c r="AF1997" s="12">
        <v>227638.7</v>
      </c>
      <c r="AG1997" s="8">
        <f t="shared" si="96"/>
        <v>0.99750000000000005</v>
      </c>
    </row>
    <row r="1998" spans="14:33" x14ac:dyDescent="0.25">
      <c r="N1998" s="7">
        <v>1996</v>
      </c>
      <c r="O1998" s="7">
        <f t="shared" ca="1" si="94"/>
        <v>0.81274596085961481</v>
      </c>
      <c r="P1998" s="20">
        <f t="shared" ca="1" si="95"/>
        <v>699.29665757220846</v>
      </c>
      <c r="X1998" s="12">
        <v>625.69727428381043</v>
      </c>
      <c r="AE1998" s="8">
        <v>1996</v>
      </c>
      <c r="AF1998" s="12">
        <v>227666.2</v>
      </c>
      <c r="AG1998" s="8">
        <f t="shared" si="96"/>
        <v>0.998</v>
      </c>
    </row>
    <row r="1999" spans="14:33" x14ac:dyDescent="0.25">
      <c r="N1999" s="7">
        <v>1997</v>
      </c>
      <c r="O1999" s="7">
        <f t="shared" ca="1" si="94"/>
        <v>0.71639173911634413</v>
      </c>
      <c r="P1999" s="20">
        <f t="shared" ca="1" si="95"/>
        <v>660.84270507365022</v>
      </c>
      <c r="X1999" s="12">
        <v>679.74415253411644</v>
      </c>
      <c r="AE1999" s="8">
        <v>1997</v>
      </c>
      <c r="AF1999" s="12">
        <v>228250.8</v>
      </c>
      <c r="AG1999" s="8">
        <f t="shared" si="96"/>
        <v>0.99850000000000005</v>
      </c>
    </row>
    <row r="2000" spans="14:33" x14ac:dyDescent="0.25">
      <c r="N2000" s="7">
        <v>1998</v>
      </c>
      <c r="O2000" s="7">
        <f t="shared" ca="1" si="94"/>
        <v>7.698157383982529E-2</v>
      </c>
      <c r="P2000" s="20">
        <f t="shared" ca="1" si="95"/>
        <v>419.87837048542383</v>
      </c>
      <c r="X2000" s="12">
        <v>553.81661798314985</v>
      </c>
      <c r="AE2000" s="8">
        <v>1998</v>
      </c>
      <c r="AF2000" s="12">
        <v>234090.3</v>
      </c>
      <c r="AG2000" s="8">
        <f t="shared" si="96"/>
        <v>0.999</v>
      </c>
    </row>
    <row r="2001" spans="14:33" x14ac:dyDescent="0.25">
      <c r="N2001" s="7">
        <v>1999</v>
      </c>
      <c r="O2001" s="7">
        <f t="shared" ca="1" si="94"/>
        <v>0.65024384553442827</v>
      </c>
      <c r="P2001" s="20">
        <f t="shared" ca="1" si="95"/>
        <v>637.8013410443067</v>
      </c>
      <c r="X2001" s="12">
        <v>532.19898333758908</v>
      </c>
      <c r="AE2001" s="8">
        <v>1999</v>
      </c>
      <c r="AF2001" s="12">
        <v>234663</v>
      </c>
      <c r="AG2001" s="8">
        <f t="shared" si="96"/>
        <v>0.99950000000000006</v>
      </c>
    </row>
    <row r="2002" spans="14:33" x14ac:dyDescent="0.25">
      <c r="N2002" s="7">
        <v>2000</v>
      </c>
      <c r="O2002" s="7">
        <f t="shared" ca="1" si="94"/>
        <v>0.10230228847582967</v>
      </c>
      <c r="P2002" s="20">
        <f t="shared" ca="1" si="95"/>
        <v>437.20697772832563</v>
      </c>
      <c r="X2002" s="12">
        <v>417.22187798240248</v>
      </c>
      <c r="AE2002" s="8">
        <v>2000</v>
      </c>
      <c r="AF2002" s="12">
        <v>241274</v>
      </c>
      <c r="AG2002" s="8">
        <f t="shared" si="96"/>
        <v>1</v>
      </c>
    </row>
  </sheetData>
  <sortState xmlns:xlrd2="http://schemas.microsoft.com/office/spreadsheetml/2017/richdata2" ref="AF3:AF2002">
    <sortCondition ref="AF3:AF2002"/>
  </sortState>
  <mergeCells count="9">
    <mergeCell ref="B17:H20"/>
    <mergeCell ref="R10:S10"/>
    <mergeCell ref="R16:S16"/>
    <mergeCell ref="B2:H2"/>
    <mergeCell ref="J2:L2"/>
    <mergeCell ref="B3:H11"/>
    <mergeCell ref="B12:H12"/>
    <mergeCell ref="B13:H15"/>
    <mergeCell ref="B16:H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522E9-80F4-49EF-A587-C3AB5E19ED54}">
  <sheetPr>
    <tabColor theme="8" tint="-0.249977111117893"/>
  </sheetPr>
  <dimension ref="B2:J9316"/>
  <sheetViews>
    <sheetView zoomScale="90" zoomScaleNormal="90" workbookViewId="0">
      <selection activeCell="G1" sqref="G1:G1048576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5" width="11.42578125" style="22"/>
    <col min="6" max="6" width="11.85546875" style="22" bestFit="1" customWidth="1"/>
    <col min="7" max="7" width="4.28515625" style="22" customWidth="1"/>
    <col min="8" max="8" width="11.42578125" style="22"/>
    <col min="9" max="9" width="17.7109375" style="22" bestFit="1" customWidth="1"/>
    <col min="10" max="10" width="18.7109375" style="22" bestFit="1" customWidth="1"/>
    <col min="11" max="11" width="11.42578125" style="22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0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0" x14ac:dyDescent="0.25">
      <c r="B3" s="24" t="s">
        <v>50</v>
      </c>
      <c r="C3" s="24">
        <v>0.05</v>
      </c>
      <c r="E3" s="24">
        <f ca="1">RAND()</f>
        <v>0.27767577041734082</v>
      </c>
      <c r="F3" s="24">
        <f ca="1">-LOG(E3,EXP(1))/$C$3</f>
        <v>25.626022788075993</v>
      </c>
      <c r="H3" s="24" t="s">
        <v>19</v>
      </c>
      <c r="I3" s="24">
        <f ca="1">AVERAGE(F3:F2160)</f>
        <v>20.207970297384609</v>
      </c>
      <c r="J3" s="24">
        <f>1/C3</f>
        <v>20</v>
      </c>
    </row>
    <row r="4" spans="2:10" x14ac:dyDescent="0.25">
      <c r="B4"/>
      <c r="C4"/>
      <c r="E4" s="24">
        <f t="shared" ref="E4:E67" ca="1" si="0">RAND()</f>
        <v>0.51397200159627232</v>
      </c>
      <c r="F4" s="24">
        <f t="shared" ref="F4:F67" ca="1" si="1">-LOG(E4,EXP(1))/$C$3</f>
        <v>13.311729732263732</v>
      </c>
      <c r="H4" s="24" t="s">
        <v>21</v>
      </c>
      <c r="I4" s="24">
        <f ca="1">_xlfn.VAR.S(F3:F2160)</f>
        <v>416.75952495020169</v>
      </c>
      <c r="J4" s="24"/>
    </row>
    <row r="5" spans="2:10" x14ac:dyDescent="0.25">
      <c r="E5" s="24">
        <f t="shared" ca="1" si="0"/>
        <v>0.32055322595660007</v>
      </c>
      <c r="F5" s="24">
        <f t="shared" ca="1" si="1"/>
        <v>22.75413889564642</v>
      </c>
      <c r="H5" s="24" t="s">
        <v>22</v>
      </c>
      <c r="I5" s="24">
        <f ca="1">_xlfn.STDEV.S(F3:F2160)</f>
        <v>20.414688950611069</v>
      </c>
      <c r="J5" s="24"/>
    </row>
    <row r="6" spans="2:10" x14ac:dyDescent="0.25">
      <c r="E6" s="24">
        <f t="shared" ca="1" si="0"/>
        <v>0.83894638537601829</v>
      </c>
      <c r="F6" s="24">
        <f t="shared" ca="1" si="1"/>
        <v>3.5121695513027311</v>
      </c>
      <c r="H6" s="24" t="s">
        <v>23</v>
      </c>
      <c r="I6" s="24">
        <f ca="1">SKEW(F3:F2160)</f>
        <v>2.1755337116114117</v>
      </c>
      <c r="J6" s="24"/>
    </row>
    <row r="7" spans="2:10" x14ac:dyDescent="0.25">
      <c r="E7" s="24">
        <f t="shared" ca="1" si="0"/>
        <v>0.39299300687764482</v>
      </c>
      <c r="F7" s="24">
        <f t="shared" ca="1" si="1"/>
        <v>18.679269229513213</v>
      </c>
      <c r="H7" s="24" t="s">
        <v>24</v>
      </c>
      <c r="I7" s="24">
        <f ca="1">I19/(I5^4)</f>
        <v>10.569501589826093</v>
      </c>
      <c r="J7" s="24"/>
    </row>
    <row r="8" spans="2:10" x14ac:dyDescent="0.25">
      <c r="E8" s="24">
        <f t="shared" ca="1" si="0"/>
        <v>0.36572564220097037</v>
      </c>
      <c r="F8" s="24">
        <f t="shared" ca="1" si="1"/>
        <v>20.117436763053899</v>
      </c>
    </row>
    <row r="9" spans="2:10" x14ac:dyDescent="0.25">
      <c r="E9" s="24">
        <f t="shared" ca="1" si="0"/>
        <v>0.18521955211971763</v>
      </c>
      <c r="F9" s="24">
        <f t="shared" ca="1" si="1"/>
        <v>33.724267786837196</v>
      </c>
      <c r="H9" s="86" t="s">
        <v>26</v>
      </c>
      <c r="I9" s="86"/>
    </row>
    <row r="10" spans="2:10" x14ac:dyDescent="0.25">
      <c r="E10" s="24">
        <f t="shared" ca="1" si="0"/>
        <v>0.47523022347060262</v>
      </c>
      <c r="F10" s="24">
        <f t="shared" ca="1" si="1"/>
        <v>14.879118227532912</v>
      </c>
      <c r="H10" s="24"/>
      <c r="I10" s="24">
        <f ca="1">SUMPRODUCT(F3:F2160)/COUNT(F3:F2160)</f>
        <v>20.207970297384609</v>
      </c>
    </row>
    <row r="11" spans="2:10" x14ac:dyDescent="0.25">
      <c r="E11" s="24">
        <f t="shared" ca="1" si="0"/>
        <v>6.2037374947560231E-2</v>
      </c>
      <c r="F11" s="24">
        <f t="shared" ca="1" si="1"/>
        <v>55.600365076524746</v>
      </c>
      <c r="H11" s="24"/>
      <c r="I11" s="24">
        <f ca="1">SUMPRODUCT(F3:F2160,F3:F2160)/COUNT(F3:F2160)</f>
        <v>824.92846544803467</v>
      </c>
    </row>
    <row r="12" spans="2:10" x14ac:dyDescent="0.25">
      <c r="E12" s="24">
        <f t="shared" ca="1" si="0"/>
        <v>0.5848637751095962</v>
      </c>
      <c r="F12" s="24">
        <f t="shared" ca="1" si="1"/>
        <v>10.727526438552241</v>
      </c>
      <c r="H12" s="24"/>
      <c r="I12" s="24">
        <f ca="1">SUMPRODUCT(F3:F2160,F3:F2160,F3:F2160)/COUNT(F3:F2160)</f>
        <v>51989.805176226524</v>
      </c>
    </row>
    <row r="13" spans="2:10" x14ac:dyDescent="0.25">
      <c r="E13" s="24">
        <f t="shared" ca="1" si="0"/>
        <v>8.7899086924942971E-3</v>
      </c>
      <c r="F13" s="24">
        <f t="shared" ca="1" si="1"/>
        <v>94.683019099921594</v>
      </c>
      <c r="H13" s="24"/>
      <c r="I13" s="24">
        <f ca="1">SUMPRODUCT(F3:F2160,F3:F2160,F3:F2160,F3:F2160)/COUNT(F3:F2160)</f>
        <v>4517296.4315323178</v>
      </c>
    </row>
    <row r="14" spans="2:10" x14ac:dyDescent="0.25">
      <c r="E14" s="24">
        <f t="shared" ca="1" si="0"/>
        <v>3.0702365095124362E-3</v>
      </c>
      <c r="F14" s="24">
        <f t="shared" ca="1" si="1"/>
        <v>115.72001362842489</v>
      </c>
    </row>
    <row r="15" spans="2:10" x14ac:dyDescent="0.25">
      <c r="E15" s="24">
        <f t="shared" ca="1" si="0"/>
        <v>0.80480886510031124</v>
      </c>
      <c r="F15" s="24">
        <f t="shared" ca="1" si="1"/>
        <v>4.3430092882728628</v>
      </c>
      <c r="H15" s="86" t="s">
        <v>27</v>
      </c>
      <c r="I15" s="86"/>
    </row>
    <row r="16" spans="2:10" x14ac:dyDescent="0.25">
      <c r="E16" s="24">
        <f t="shared" ca="1" si="0"/>
        <v>0.55459080193566834</v>
      </c>
      <c r="F16" s="24">
        <f t="shared" ca="1" si="1"/>
        <v>11.79049461960124</v>
      </c>
      <c r="H16" s="24"/>
      <c r="I16" s="24">
        <v>0</v>
      </c>
    </row>
    <row r="17" spans="5:9" x14ac:dyDescent="0.25">
      <c r="E17" s="24">
        <f t="shared" ca="1" si="0"/>
        <v>9.8308378073133085E-3</v>
      </c>
      <c r="F17" s="24">
        <f t="shared" ca="1" si="1"/>
        <v>92.444622376395458</v>
      </c>
      <c r="H17" s="24"/>
      <c r="I17" s="24">
        <f ca="1">I11-I10^2</f>
        <v>416.56640190805609</v>
      </c>
    </row>
    <row r="18" spans="5:9" x14ac:dyDescent="0.25">
      <c r="E18" s="24">
        <f t="shared" ca="1" si="0"/>
        <v>0.41635099621781912</v>
      </c>
      <c r="F18" s="24">
        <f t="shared" ca="1" si="1"/>
        <v>17.52453267123844</v>
      </c>
      <c r="H18" s="24"/>
      <c r="I18" s="24">
        <f ca="1">I12-3*I10*I11+2*I10^3</f>
        <v>18483.752295692815</v>
      </c>
    </row>
    <row r="19" spans="5:9" x14ac:dyDescent="0.25">
      <c r="E19" s="24">
        <f t="shared" ca="1" si="0"/>
        <v>0.97307783012246285</v>
      </c>
      <c r="F19" s="24">
        <f t="shared" ca="1" si="1"/>
        <v>0.54582420293561018</v>
      </c>
      <c r="H19" s="24"/>
      <c r="I19" s="24">
        <f ca="1">I13-4*I10*I12+6*(I10^2)*I11-3*(I10^4)</f>
        <v>1835800.8941838006</v>
      </c>
    </row>
    <row r="20" spans="5:9" x14ac:dyDescent="0.25">
      <c r="E20" s="24">
        <f t="shared" ca="1" si="0"/>
        <v>0.98012418830938586</v>
      </c>
      <c r="F20" s="24">
        <f t="shared" ca="1" si="1"/>
        <v>0.40151985162982551</v>
      </c>
    </row>
    <row r="21" spans="5:9" x14ac:dyDescent="0.25">
      <c r="E21" s="24">
        <f t="shared" ca="1" si="0"/>
        <v>0.41063263515398674</v>
      </c>
      <c r="F21" s="24">
        <f t="shared" ca="1" si="1"/>
        <v>17.801125918676323</v>
      </c>
    </row>
    <row r="22" spans="5:9" x14ac:dyDescent="0.25">
      <c r="E22" s="24">
        <f t="shared" ca="1" si="0"/>
        <v>0.31361637411805698</v>
      </c>
      <c r="F22" s="24">
        <f t="shared" ca="1" si="1"/>
        <v>23.191695569645887</v>
      </c>
    </row>
    <row r="23" spans="5:9" x14ac:dyDescent="0.25">
      <c r="E23" s="24">
        <f t="shared" ca="1" si="0"/>
        <v>0.39956082184087083</v>
      </c>
      <c r="F23" s="24">
        <f t="shared" ca="1" si="1"/>
        <v>18.347785609111501</v>
      </c>
    </row>
    <row r="24" spans="5:9" x14ac:dyDescent="0.25">
      <c r="E24" s="24">
        <f t="shared" ca="1" si="0"/>
        <v>8.7944052474088319E-2</v>
      </c>
      <c r="F24" s="24">
        <f t="shared" ca="1" si="1"/>
        <v>48.621088680591825</v>
      </c>
    </row>
    <row r="25" spans="5:9" x14ac:dyDescent="0.25">
      <c r="E25" s="24">
        <f t="shared" ca="1" si="0"/>
        <v>0.53145813192539271</v>
      </c>
      <c r="F25" s="24">
        <f t="shared" ca="1" si="1"/>
        <v>12.642617154529111</v>
      </c>
    </row>
    <row r="26" spans="5:9" x14ac:dyDescent="0.25">
      <c r="E26" s="24">
        <f t="shared" ca="1" si="0"/>
        <v>0.46871774948800049</v>
      </c>
      <c r="F26" s="24">
        <f t="shared" ca="1" si="1"/>
        <v>15.155090103133716</v>
      </c>
    </row>
    <row r="27" spans="5:9" x14ac:dyDescent="0.25">
      <c r="E27" s="24">
        <f t="shared" ca="1" si="0"/>
        <v>0.12891028099148361</v>
      </c>
      <c r="F27" s="24">
        <f t="shared" ca="1" si="1"/>
        <v>40.972772255603772</v>
      </c>
    </row>
    <row r="28" spans="5:9" x14ac:dyDescent="0.25">
      <c r="E28" s="24">
        <f t="shared" ca="1" si="0"/>
        <v>0.25893177925277311</v>
      </c>
      <c r="F28" s="24">
        <f t="shared" ca="1" si="1"/>
        <v>27.023813050941307</v>
      </c>
    </row>
    <row r="29" spans="5:9" x14ac:dyDescent="0.25">
      <c r="E29" s="24">
        <f t="shared" ca="1" si="0"/>
        <v>0.94479019952973353</v>
      </c>
      <c r="F29" s="24">
        <f t="shared" ca="1" si="1"/>
        <v>1.1358477443229853</v>
      </c>
    </row>
    <row r="30" spans="5:9" x14ac:dyDescent="0.25">
      <c r="E30" s="24">
        <f t="shared" ca="1" si="0"/>
        <v>0.58124290443767657</v>
      </c>
      <c r="F30" s="24">
        <f t="shared" ca="1" si="1"/>
        <v>10.851730591482664</v>
      </c>
    </row>
    <row r="31" spans="5:9" x14ac:dyDescent="0.25">
      <c r="E31" s="24">
        <f t="shared" ca="1" si="0"/>
        <v>0.18271420805204663</v>
      </c>
      <c r="F31" s="24">
        <f t="shared" ca="1" si="1"/>
        <v>33.996641030122724</v>
      </c>
    </row>
    <row r="32" spans="5:9" x14ac:dyDescent="0.25">
      <c r="E32" s="24">
        <f t="shared" ca="1" si="0"/>
        <v>0.40557218718142252</v>
      </c>
      <c r="F32" s="24">
        <f t="shared" ca="1" si="1"/>
        <v>18.049128021884925</v>
      </c>
    </row>
    <row r="33" spans="5:6" x14ac:dyDescent="0.25">
      <c r="E33" s="24">
        <f t="shared" ca="1" si="0"/>
        <v>0.87215235190839002</v>
      </c>
      <c r="F33" s="24">
        <f t="shared" ca="1" si="1"/>
        <v>2.7358230968571675</v>
      </c>
    </row>
    <row r="34" spans="5:6" x14ac:dyDescent="0.25">
      <c r="E34" s="24">
        <f t="shared" ca="1" si="0"/>
        <v>0.65688699613412149</v>
      </c>
      <c r="F34" s="24">
        <f t="shared" ca="1" si="1"/>
        <v>8.4048655017409093</v>
      </c>
    </row>
    <row r="35" spans="5:6" x14ac:dyDescent="0.25">
      <c r="E35" s="24">
        <f t="shared" ca="1" si="0"/>
        <v>0.24582866673125869</v>
      </c>
      <c r="F35" s="24">
        <f t="shared" ca="1" si="1"/>
        <v>28.062409248090948</v>
      </c>
    </row>
    <row r="36" spans="5:6" x14ac:dyDescent="0.25">
      <c r="E36" s="24">
        <f t="shared" ca="1" si="0"/>
        <v>0.36843367132802363</v>
      </c>
      <c r="F36" s="24">
        <f t="shared" ca="1" si="1"/>
        <v>19.969891599003557</v>
      </c>
    </row>
    <row r="37" spans="5:6" x14ac:dyDescent="0.25">
      <c r="E37" s="24">
        <f t="shared" ca="1" si="0"/>
        <v>0.75304429895117553</v>
      </c>
      <c r="F37" s="24">
        <f t="shared" ca="1" si="1"/>
        <v>5.672624459284334</v>
      </c>
    </row>
    <row r="38" spans="5:6" x14ac:dyDescent="0.25">
      <c r="E38" s="24">
        <f t="shared" ca="1" si="0"/>
        <v>0.48987036157288588</v>
      </c>
      <c r="F38" s="24">
        <f t="shared" ca="1" si="1"/>
        <v>14.272289822008206</v>
      </c>
    </row>
    <row r="39" spans="5:6" x14ac:dyDescent="0.25">
      <c r="E39" s="24">
        <f t="shared" ca="1" si="0"/>
        <v>0.54896638396500674</v>
      </c>
      <c r="F39" s="24">
        <f t="shared" ca="1" si="1"/>
        <v>11.994361414815099</v>
      </c>
    </row>
    <row r="40" spans="5:6" x14ac:dyDescent="0.25">
      <c r="E40" s="24">
        <f t="shared" ca="1" si="0"/>
        <v>0.45045012407808915</v>
      </c>
      <c r="F40" s="24">
        <f t="shared" ca="1" si="1"/>
        <v>15.950158408621853</v>
      </c>
    </row>
    <row r="41" spans="5:6" x14ac:dyDescent="0.25">
      <c r="E41" s="24">
        <f t="shared" ca="1" si="0"/>
        <v>0.53287722523582881</v>
      </c>
      <c r="F41" s="24">
        <f t="shared" ca="1" si="1"/>
        <v>12.589284559992672</v>
      </c>
    </row>
    <row r="42" spans="5:6" x14ac:dyDescent="0.25">
      <c r="E42" s="24">
        <f t="shared" ca="1" si="0"/>
        <v>0.63537600424814555</v>
      </c>
      <c r="F42" s="24">
        <f t="shared" ca="1" si="1"/>
        <v>9.0707664531315668</v>
      </c>
    </row>
    <row r="43" spans="5:6" x14ac:dyDescent="0.25">
      <c r="E43" s="24">
        <f t="shared" ca="1" si="0"/>
        <v>0.39616950616726632</v>
      </c>
      <c r="F43" s="24">
        <f t="shared" ca="1" si="1"/>
        <v>18.51826226872447</v>
      </c>
    </row>
    <row r="44" spans="5:6" x14ac:dyDescent="0.25">
      <c r="E44" s="24">
        <f t="shared" ca="1" si="0"/>
        <v>0.39695237175224374</v>
      </c>
      <c r="F44" s="24">
        <f t="shared" ca="1" si="1"/>
        <v>18.478779517786826</v>
      </c>
    </row>
    <row r="45" spans="5:6" x14ac:dyDescent="0.25">
      <c r="E45" s="24">
        <f t="shared" ca="1" si="0"/>
        <v>0.96312174135284889</v>
      </c>
      <c r="F45" s="24">
        <f t="shared" ca="1" si="1"/>
        <v>0.75150912647781143</v>
      </c>
    </row>
    <row r="46" spans="5:6" x14ac:dyDescent="0.25">
      <c r="E46" s="24">
        <f t="shared" ca="1" si="0"/>
        <v>0.80289437244351824</v>
      </c>
      <c r="F46" s="24">
        <f t="shared" ca="1" si="1"/>
        <v>4.3906422970780428</v>
      </c>
    </row>
    <row r="47" spans="5:6" x14ac:dyDescent="0.25">
      <c r="E47" s="24">
        <f t="shared" ca="1" si="0"/>
        <v>0.41805451294193341</v>
      </c>
      <c r="F47" s="24">
        <f t="shared" ca="1" si="1"/>
        <v>17.442868824476598</v>
      </c>
    </row>
    <row r="48" spans="5:6" x14ac:dyDescent="0.25">
      <c r="E48" s="24">
        <f t="shared" ca="1" si="0"/>
        <v>0.80166809349453871</v>
      </c>
      <c r="F48" s="24">
        <f t="shared" ca="1" si="1"/>
        <v>4.4212121057020326</v>
      </c>
    </row>
    <row r="49" spans="5:6" x14ac:dyDescent="0.25">
      <c r="E49" s="24">
        <f t="shared" ca="1" si="0"/>
        <v>0.43477913692277781</v>
      </c>
      <c r="F49" s="24">
        <f t="shared" ca="1" si="1"/>
        <v>16.65834216089192</v>
      </c>
    </row>
    <row r="50" spans="5:6" x14ac:dyDescent="0.25">
      <c r="E50" s="24">
        <f t="shared" ca="1" si="0"/>
        <v>0.72081580544484725</v>
      </c>
      <c r="F50" s="24">
        <f t="shared" ca="1" si="1"/>
        <v>6.5474329057146248</v>
      </c>
    </row>
    <row r="51" spans="5:6" x14ac:dyDescent="0.25">
      <c r="E51" s="24">
        <f t="shared" ca="1" si="0"/>
        <v>0.85553520847266573</v>
      </c>
      <c r="F51" s="24">
        <f t="shared" ca="1" si="1"/>
        <v>3.1205606212812222</v>
      </c>
    </row>
    <row r="52" spans="5:6" x14ac:dyDescent="0.25">
      <c r="E52" s="24">
        <f t="shared" ca="1" si="0"/>
        <v>0.59606891283797347</v>
      </c>
      <c r="F52" s="24">
        <f t="shared" ca="1" si="1"/>
        <v>10.347979860676768</v>
      </c>
    </row>
    <row r="53" spans="5:6" x14ac:dyDescent="0.25">
      <c r="E53" s="24">
        <f t="shared" ca="1" si="0"/>
        <v>0.62351898091985403</v>
      </c>
      <c r="F53" s="24">
        <f t="shared" ca="1" si="1"/>
        <v>9.4475214358312556</v>
      </c>
    </row>
    <row r="54" spans="5:6" x14ac:dyDescent="0.25">
      <c r="E54" s="24">
        <f t="shared" ca="1" si="0"/>
        <v>0.57984360215766195</v>
      </c>
      <c r="F54" s="24">
        <f t="shared" ca="1" si="1"/>
        <v>10.899937265129376</v>
      </c>
    </row>
    <row r="55" spans="5:6" x14ac:dyDescent="0.25">
      <c r="E55" s="24">
        <f t="shared" ca="1" si="0"/>
        <v>0.49562939453509425</v>
      </c>
      <c r="F55" s="24">
        <f t="shared" ca="1" si="1"/>
        <v>14.038536399578547</v>
      </c>
    </row>
    <row r="56" spans="5:6" x14ac:dyDescent="0.25">
      <c r="E56" s="24">
        <f t="shared" ca="1" si="0"/>
        <v>0.8777735980529936</v>
      </c>
      <c r="F56" s="24">
        <f t="shared" ca="1" si="1"/>
        <v>2.6073315917272</v>
      </c>
    </row>
    <row r="57" spans="5:6" x14ac:dyDescent="0.25">
      <c r="E57" s="24">
        <f t="shared" ca="1" si="0"/>
        <v>0.25919072634603102</v>
      </c>
      <c r="F57" s="24">
        <f t="shared" ca="1" si="1"/>
        <v>27.003821862601125</v>
      </c>
    </row>
    <row r="58" spans="5:6" x14ac:dyDescent="0.25">
      <c r="E58" s="24">
        <f t="shared" ca="1" si="0"/>
        <v>0.95642210828144991</v>
      </c>
      <c r="F58" s="24">
        <f t="shared" ca="1" si="1"/>
        <v>0.89111855039504984</v>
      </c>
    </row>
    <row r="59" spans="5:6" x14ac:dyDescent="0.25">
      <c r="E59" s="24">
        <f t="shared" ca="1" si="0"/>
        <v>0.92444924022037211</v>
      </c>
      <c r="F59" s="24">
        <f t="shared" ca="1" si="1"/>
        <v>1.5711426955635024</v>
      </c>
    </row>
    <row r="60" spans="5:6" x14ac:dyDescent="0.25">
      <c r="E60" s="24">
        <f t="shared" ca="1" si="0"/>
        <v>0.16482330769253239</v>
      </c>
      <c r="F60" s="24">
        <f t="shared" ca="1" si="1"/>
        <v>36.057624826678726</v>
      </c>
    </row>
    <row r="61" spans="5:6" x14ac:dyDescent="0.25">
      <c r="E61" s="24">
        <f t="shared" ca="1" si="0"/>
        <v>0.68484424802905863</v>
      </c>
      <c r="F61" s="24">
        <f t="shared" ca="1" si="1"/>
        <v>7.5712768342723669</v>
      </c>
    </row>
    <row r="62" spans="5:6" x14ac:dyDescent="0.25">
      <c r="E62" s="24">
        <f t="shared" ca="1" si="0"/>
        <v>0.79048493131747655</v>
      </c>
      <c r="F62" s="24">
        <f t="shared" ca="1" si="1"/>
        <v>4.7021736946255537</v>
      </c>
    </row>
    <row r="63" spans="5:6" x14ac:dyDescent="0.25">
      <c r="E63" s="24">
        <f t="shared" ca="1" si="0"/>
        <v>0.60527789005160182</v>
      </c>
      <c r="F63" s="24">
        <f t="shared" ca="1" si="1"/>
        <v>10.041352080163918</v>
      </c>
    </row>
    <row r="64" spans="5:6" x14ac:dyDescent="0.25">
      <c r="E64" s="24">
        <f t="shared" ca="1" si="0"/>
        <v>0.54659708516844274</v>
      </c>
      <c r="F64" s="24">
        <f t="shared" ca="1" si="1"/>
        <v>12.080866763233171</v>
      </c>
    </row>
    <row r="65" spans="5:6" x14ac:dyDescent="0.25">
      <c r="E65" s="24">
        <f t="shared" ca="1" si="0"/>
        <v>0.68662598719379364</v>
      </c>
      <c r="F65" s="24">
        <f t="shared" ca="1" si="1"/>
        <v>7.5193109914455922</v>
      </c>
    </row>
    <row r="66" spans="5:6" x14ac:dyDescent="0.25">
      <c r="E66" s="24">
        <f t="shared" ca="1" si="0"/>
        <v>0.28051915755298096</v>
      </c>
      <c r="F66" s="24">
        <f t="shared" ca="1" si="1"/>
        <v>25.42226516959979</v>
      </c>
    </row>
    <row r="67" spans="5:6" x14ac:dyDescent="0.25">
      <c r="E67" s="24">
        <f t="shared" ca="1" si="0"/>
        <v>0.83390179779741469</v>
      </c>
      <c r="F67" s="24">
        <f t="shared" ca="1" si="1"/>
        <v>3.6327926400125898</v>
      </c>
    </row>
    <row r="68" spans="5:6" x14ac:dyDescent="0.25">
      <c r="E68" s="24">
        <f t="shared" ref="E68:E131" ca="1" si="2">RAND()</f>
        <v>0.7839664538526675</v>
      </c>
      <c r="F68" s="24">
        <f t="shared" ref="F68:F131" ca="1" si="3">-LOG(E68,EXP(1))/$C$3</f>
        <v>4.8677809600082282</v>
      </c>
    </row>
    <row r="69" spans="5:6" x14ac:dyDescent="0.25">
      <c r="E69" s="24">
        <f t="shared" ca="1" si="2"/>
        <v>0.24578677443194341</v>
      </c>
      <c r="F69" s="24">
        <f t="shared" ca="1" si="3"/>
        <v>28.065817790289504</v>
      </c>
    </row>
    <row r="70" spans="5:6" x14ac:dyDescent="0.25">
      <c r="E70" s="24">
        <f t="shared" ca="1" si="2"/>
        <v>0.77880109917811946</v>
      </c>
      <c r="F70" s="24">
        <f t="shared" ca="1" si="3"/>
        <v>4.9999918822205291</v>
      </c>
    </row>
    <row r="71" spans="5:6" x14ac:dyDescent="0.25">
      <c r="E71" s="24">
        <f t="shared" ca="1" si="2"/>
        <v>0.33667165178414871</v>
      </c>
      <c r="F71" s="24">
        <f t="shared" ca="1" si="3"/>
        <v>21.772943012898374</v>
      </c>
    </row>
    <row r="72" spans="5:6" x14ac:dyDescent="0.25">
      <c r="E72" s="24">
        <f t="shared" ca="1" si="2"/>
        <v>0.83811843615844372</v>
      </c>
      <c r="F72" s="24">
        <f t="shared" ca="1" si="3"/>
        <v>3.5319171311030675</v>
      </c>
    </row>
    <row r="73" spans="5:6" x14ac:dyDescent="0.25">
      <c r="E73" s="24">
        <f t="shared" ca="1" si="2"/>
        <v>0.85232090212249179</v>
      </c>
      <c r="F73" s="24">
        <f t="shared" ca="1" si="3"/>
        <v>3.1958435476465095</v>
      </c>
    </row>
    <row r="74" spans="5:6" x14ac:dyDescent="0.25">
      <c r="E74" s="24">
        <f t="shared" ca="1" si="2"/>
        <v>0.13321195885120263</v>
      </c>
      <c r="F74" s="24">
        <f t="shared" ca="1" si="3"/>
        <v>40.316274874815015</v>
      </c>
    </row>
    <row r="75" spans="5:6" x14ac:dyDescent="0.25">
      <c r="E75" s="24">
        <f t="shared" ca="1" si="2"/>
        <v>0.36503116462521135</v>
      </c>
      <c r="F75" s="24">
        <f t="shared" ca="1" si="3"/>
        <v>20.155450930194021</v>
      </c>
    </row>
    <row r="76" spans="5:6" x14ac:dyDescent="0.25">
      <c r="E76" s="24">
        <f t="shared" ca="1" si="2"/>
        <v>0.17938993119384894</v>
      </c>
      <c r="F76" s="24">
        <f t="shared" ca="1" si="3"/>
        <v>34.363869116548713</v>
      </c>
    </row>
    <row r="77" spans="5:6" x14ac:dyDescent="0.25">
      <c r="E77" s="24">
        <f t="shared" ca="1" si="2"/>
        <v>0.89630255878997189</v>
      </c>
      <c r="F77" s="24">
        <f t="shared" ca="1" si="3"/>
        <v>2.1895449157275437</v>
      </c>
    </row>
    <row r="78" spans="5:6" x14ac:dyDescent="0.25">
      <c r="E78" s="24">
        <f t="shared" ca="1" si="2"/>
        <v>0.31210955816894537</v>
      </c>
      <c r="F78" s="24">
        <f t="shared" ca="1" si="3"/>
        <v>23.288020096665754</v>
      </c>
    </row>
    <row r="79" spans="5:6" x14ac:dyDescent="0.25">
      <c r="E79" s="24">
        <f t="shared" ca="1" si="2"/>
        <v>0.86571158220450739</v>
      </c>
      <c r="F79" s="24">
        <f t="shared" ca="1" si="3"/>
        <v>2.8840694369009388</v>
      </c>
    </row>
    <row r="80" spans="5:6" x14ac:dyDescent="0.25">
      <c r="E80" s="24">
        <f t="shared" ca="1" si="2"/>
        <v>0.52355510162996544</v>
      </c>
      <c r="F80" s="24">
        <f t="shared" ca="1" si="3"/>
        <v>12.942259959857868</v>
      </c>
    </row>
    <row r="81" spans="5:6" x14ac:dyDescent="0.25">
      <c r="E81" s="24">
        <f t="shared" ca="1" si="2"/>
        <v>0.88523532635449342</v>
      </c>
      <c r="F81" s="24">
        <f t="shared" ca="1" si="3"/>
        <v>2.4380352767100404</v>
      </c>
    </row>
    <row r="82" spans="5:6" x14ac:dyDescent="0.25">
      <c r="E82" s="24">
        <f t="shared" ca="1" si="2"/>
        <v>0.79138516398610159</v>
      </c>
      <c r="F82" s="24">
        <f t="shared" ca="1" si="3"/>
        <v>4.6794099349847773</v>
      </c>
    </row>
    <row r="83" spans="5:6" x14ac:dyDescent="0.25">
      <c r="E83" s="24">
        <f t="shared" ca="1" si="2"/>
        <v>0.80036808050649921</v>
      </c>
      <c r="F83" s="24">
        <f t="shared" ca="1" si="3"/>
        <v>4.4536711298985319</v>
      </c>
    </row>
    <row r="84" spans="5:6" x14ac:dyDescent="0.25">
      <c r="E84" s="24">
        <f t="shared" ca="1" si="2"/>
        <v>0.94545000696315973</v>
      </c>
      <c r="F84" s="24">
        <f t="shared" ca="1" si="3"/>
        <v>1.1218853397998476</v>
      </c>
    </row>
    <row r="85" spans="5:6" x14ac:dyDescent="0.25">
      <c r="E85" s="24">
        <f t="shared" ca="1" si="2"/>
        <v>0.13538201535829342</v>
      </c>
      <c r="F85" s="24">
        <f t="shared" ca="1" si="3"/>
        <v>39.993095066715355</v>
      </c>
    </row>
    <row r="86" spans="5:6" x14ac:dyDescent="0.25">
      <c r="E86" s="24">
        <f t="shared" ca="1" si="2"/>
        <v>0.88805220988716427</v>
      </c>
      <c r="F86" s="24">
        <f t="shared" ca="1" si="3"/>
        <v>2.3744948560068528</v>
      </c>
    </row>
    <row r="87" spans="5:6" x14ac:dyDescent="0.25">
      <c r="E87" s="24">
        <f t="shared" ca="1" si="2"/>
        <v>0.55562982217690304</v>
      </c>
      <c r="F87" s="24">
        <f t="shared" ca="1" si="3"/>
        <v>11.753059878361151</v>
      </c>
    </row>
    <row r="88" spans="5:6" x14ac:dyDescent="0.25">
      <c r="E88" s="24">
        <f t="shared" ca="1" si="2"/>
        <v>0.34595908268012865</v>
      </c>
      <c r="F88" s="24">
        <f t="shared" ca="1" si="3"/>
        <v>21.228695381347528</v>
      </c>
    </row>
    <row r="89" spans="5:6" x14ac:dyDescent="0.25">
      <c r="E89" s="24">
        <f t="shared" ca="1" si="2"/>
        <v>0.98201121821286375</v>
      </c>
      <c r="F89" s="24">
        <f t="shared" ca="1" si="3"/>
        <v>0.3630509370180528</v>
      </c>
    </row>
    <row r="90" spans="5:6" x14ac:dyDescent="0.25">
      <c r="E90" s="24">
        <f t="shared" ca="1" si="2"/>
        <v>0.37548184514504634</v>
      </c>
      <c r="F90" s="24">
        <f t="shared" ca="1" si="3"/>
        <v>19.590903148573471</v>
      </c>
    </row>
    <row r="91" spans="5:6" x14ac:dyDescent="0.25">
      <c r="E91" s="24">
        <f t="shared" ca="1" si="2"/>
        <v>8.2267487991525279E-3</v>
      </c>
      <c r="F91" s="24">
        <f t="shared" ca="1" si="3"/>
        <v>96.007287699467341</v>
      </c>
    </row>
    <row r="92" spans="5:6" x14ac:dyDescent="0.25">
      <c r="E92" s="24">
        <f t="shared" ca="1" si="2"/>
        <v>0.91795442144401451</v>
      </c>
      <c r="F92" s="24">
        <f t="shared" ca="1" si="3"/>
        <v>1.7121507887472458</v>
      </c>
    </row>
    <row r="93" spans="5:6" x14ac:dyDescent="0.25">
      <c r="E93" s="24">
        <f t="shared" ca="1" si="2"/>
        <v>0.40228468318714317</v>
      </c>
      <c r="F93" s="24">
        <f t="shared" ca="1" si="3"/>
        <v>18.211905477258867</v>
      </c>
    </row>
    <row r="94" spans="5:6" x14ac:dyDescent="0.25">
      <c r="E94" s="24">
        <f t="shared" ca="1" si="2"/>
        <v>0.53391081790043449</v>
      </c>
      <c r="F94" s="24">
        <f t="shared" ca="1" si="3"/>
        <v>12.550529232927323</v>
      </c>
    </row>
    <row r="95" spans="5:6" x14ac:dyDescent="0.25">
      <c r="E95" s="24">
        <f t="shared" ca="1" si="2"/>
        <v>0.32138398763927634</v>
      </c>
      <c r="F95" s="24">
        <f t="shared" ca="1" si="3"/>
        <v>22.70237295163362</v>
      </c>
    </row>
    <row r="96" spans="5:6" x14ac:dyDescent="0.25">
      <c r="E96" s="24">
        <f t="shared" ca="1" si="2"/>
        <v>0.35440495088391621</v>
      </c>
      <c r="F96" s="24">
        <f t="shared" ca="1" si="3"/>
        <v>20.746301811720883</v>
      </c>
    </row>
    <row r="97" spans="5:6" x14ac:dyDescent="0.25">
      <c r="E97" s="24">
        <f t="shared" ca="1" si="2"/>
        <v>0.43055868322035118</v>
      </c>
      <c r="F97" s="24">
        <f t="shared" ca="1" si="3"/>
        <v>16.853433006071494</v>
      </c>
    </row>
    <row r="98" spans="5:6" x14ac:dyDescent="0.25">
      <c r="E98" s="24">
        <f t="shared" ca="1" si="2"/>
        <v>0.70401856380055905</v>
      </c>
      <c r="F98" s="24">
        <f t="shared" ca="1" si="3"/>
        <v>7.0190110827373307</v>
      </c>
    </row>
    <row r="99" spans="5:6" x14ac:dyDescent="0.25">
      <c r="E99" s="24">
        <f t="shared" ca="1" si="2"/>
        <v>0.8868416677413189</v>
      </c>
      <c r="F99" s="24">
        <f t="shared" ca="1" si="3"/>
        <v>2.4017763143251827</v>
      </c>
    </row>
    <row r="100" spans="5:6" x14ac:dyDescent="0.25">
      <c r="E100" s="24">
        <f t="shared" ca="1" si="2"/>
        <v>0.27403549682052364</v>
      </c>
      <c r="F100" s="24">
        <f t="shared" ca="1" si="3"/>
        <v>25.889952610902657</v>
      </c>
    </row>
    <row r="101" spans="5:6" x14ac:dyDescent="0.25">
      <c r="E101" s="24">
        <f t="shared" ca="1" si="2"/>
        <v>0.13849798462893781</v>
      </c>
      <c r="F101" s="24">
        <f t="shared" ca="1" si="3"/>
        <v>39.537990097524563</v>
      </c>
    </row>
    <row r="102" spans="5:6" x14ac:dyDescent="0.25">
      <c r="E102" s="24">
        <f t="shared" ca="1" si="2"/>
        <v>0.8979302299480808</v>
      </c>
      <c r="F102" s="24">
        <f t="shared" ca="1" si="3"/>
        <v>2.1532581726733464</v>
      </c>
    </row>
    <row r="103" spans="5:6" x14ac:dyDescent="0.25">
      <c r="E103" s="24">
        <f t="shared" ca="1" si="2"/>
        <v>0.24825221749301307</v>
      </c>
      <c r="F103" s="24">
        <f t="shared" ca="1" si="3"/>
        <v>27.86620087194401</v>
      </c>
    </row>
    <row r="104" spans="5:6" x14ac:dyDescent="0.25">
      <c r="E104" s="24">
        <f t="shared" ca="1" si="2"/>
        <v>0.54386245951761703</v>
      </c>
      <c r="F104" s="24">
        <f t="shared" ca="1" si="3"/>
        <v>12.181177917252416</v>
      </c>
    </row>
    <row r="105" spans="5:6" x14ac:dyDescent="0.25">
      <c r="E105" s="24">
        <f t="shared" ca="1" si="2"/>
        <v>0.45557459961051938</v>
      </c>
      <c r="F105" s="24">
        <f t="shared" ca="1" si="3"/>
        <v>15.723916009532594</v>
      </c>
    </row>
    <row r="106" spans="5:6" x14ac:dyDescent="0.25">
      <c r="E106" s="24">
        <f t="shared" ca="1" si="2"/>
        <v>0.62937617832299386</v>
      </c>
      <c r="F106" s="24">
        <f t="shared" ca="1" si="3"/>
        <v>9.2605228659950374</v>
      </c>
    </row>
    <row r="107" spans="5:6" x14ac:dyDescent="0.25">
      <c r="E107" s="24">
        <f t="shared" ca="1" si="2"/>
        <v>0.85042617886829519</v>
      </c>
      <c r="F107" s="24">
        <f t="shared" ca="1" si="3"/>
        <v>3.2403533649262664</v>
      </c>
    </row>
    <row r="108" spans="5:6" x14ac:dyDescent="0.25">
      <c r="E108" s="24">
        <f t="shared" ca="1" si="2"/>
        <v>0.34990995429001426</v>
      </c>
      <c r="F108" s="24">
        <f t="shared" ca="1" si="3"/>
        <v>21.00158862112546</v>
      </c>
    </row>
    <row r="109" spans="5:6" x14ac:dyDescent="0.25">
      <c r="E109" s="24">
        <f t="shared" ca="1" si="2"/>
        <v>0.62406058863557257</v>
      </c>
      <c r="F109" s="24">
        <f t="shared" ca="1" si="3"/>
        <v>9.4301563630788543</v>
      </c>
    </row>
    <row r="110" spans="5:6" x14ac:dyDescent="0.25">
      <c r="E110" s="24">
        <f t="shared" ca="1" si="2"/>
        <v>0.88355849468991765</v>
      </c>
      <c r="F110" s="24">
        <f t="shared" ca="1" si="3"/>
        <v>2.4759556300482286</v>
      </c>
    </row>
    <row r="111" spans="5:6" x14ac:dyDescent="0.25">
      <c r="E111" s="24">
        <f t="shared" ca="1" si="2"/>
        <v>0.34408118842159374</v>
      </c>
      <c r="F111" s="24">
        <f t="shared" ca="1" si="3"/>
        <v>21.337552732038411</v>
      </c>
    </row>
    <row r="112" spans="5:6" x14ac:dyDescent="0.25">
      <c r="E112" s="24">
        <f t="shared" ca="1" si="2"/>
        <v>0.74195087896339085</v>
      </c>
      <c r="F112" s="24">
        <f t="shared" ca="1" si="3"/>
        <v>5.9694447772818782</v>
      </c>
    </row>
    <row r="113" spans="5:6" x14ac:dyDescent="0.25">
      <c r="E113" s="24">
        <f t="shared" ca="1" si="2"/>
        <v>0.8125886990760508</v>
      </c>
      <c r="F113" s="24">
        <f t="shared" ca="1" si="3"/>
        <v>4.150604052860924</v>
      </c>
    </row>
    <row r="114" spans="5:6" x14ac:dyDescent="0.25">
      <c r="E114" s="24">
        <f t="shared" ca="1" si="2"/>
        <v>0.12225669921009841</v>
      </c>
      <c r="F114" s="24">
        <f t="shared" ca="1" si="3"/>
        <v>42.032647057279434</v>
      </c>
    </row>
    <row r="115" spans="5:6" x14ac:dyDescent="0.25">
      <c r="E115" s="24">
        <f t="shared" ca="1" si="2"/>
        <v>0.77211402852399602</v>
      </c>
      <c r="F115" s="24">
        <f t="shared" ca="1" si="3"/>
        <v>5.1724606904551411</v>
      </c>
    </row>
    <row r="116" spans="5:6" x14ac:dyDescent="0.25">
      <c r="E116" s="24">
        <f t="shared" ca="1" si="2"/>
        <v>0.58139322723421605</v>
      </c>
      <c r="F116" s="24">
        <f t="shared" ca="1" si="3"/>
        <v>10.846558799783365</v>
      </c>
    </row>
    <row r="117" spans="5:6" x14ac:dyDescent="0.25">
      <c r="E117" s="24">
        <f t="shared" ca="1" si="2"/>
        <v>0.51181764861071888</v>
      </c>
      <c r="F117" s="24">
        <f t="shared" ca="1" si="3"/>
        <v>13.395737448761885</v>
      </c>
    </row>
    <row r="118" spans="5:6" x14ac:dyDescent="0.25">
      <c r="E118" s="24">
        <f t="shared" ca="1" si="2"/>
        <v>0.54627647157090897</v>
      </c>
      <c r="F118" s="24">
        <f t="shared" ca="1" si="3"/>
        <v>12.092601464096028</v>
      </c>
    </row>
    <row r="119" spans="5:6" x14ac:dyDescent="0.25">
      <c r="E119" s="24">
        <f t="shared" ca="1" si="2"/>
        <v>0.54232407836915242</v>
      </c>
      <c r="F119" s="24">
        <f t="shared" ca="1" si="3"/>
        <v>12.237830513227136</v>
      </c>
    </row>
    <row r="120" spans="5:6" x14ac:dyDescent="0.25">
      <c r="E120" s="24">
        <f t="shared" ca="1" si="2"/>
        <v>0.82355898519022219</v>
      </c>
      <c r="F120" s="24">
        <f t="shared" ca="1" si="3"/>
        <v>3.8824020899520049</v>
      </c>
    </row>
    <row r="121" spans="5:6" x14ac:dyDescent="0.25">
      <c r="E121" s="24">
        <f t="shared" ca="1" si="2"/>
        <v>0.75771248439519123</v>
      </c>
      <c r="F121" s="24">
        <f t="shared" ca="1" si="3"/>
        <v>5.5490254696214985</v>
      </c>
    </row>
    <row r="122" spans="5:6" x14ac:dyDescent="0.25">
      <c r="E122" s="24">
        <f t="shared" ca="1" si="2"/>
        <v>0.78747366870346946</v>
      </c>
      <c r="F122" s="24">
        <f t="shared" ca="1" si="3"/>
        <v>4.7785069081677252</v>
      </c>
    </row>
    <row r="123" spans="5:6" x14ac:dyDescent="0.25">
      <c r="E123" s="24">
        <f t="shared" ca="1" si="2"/>
        <v>0.8451376020636665</v>
      </c>
      <c r="F123" s="24">
        <f t="shared" ca="1" si="3"/>
        <v>3.3651164440699546</v>
      </c>
    </row>
    <row r="124" spans="5:6" x14ac:dyDescent="0.25">
      <c r="E124" s="24">
        <f t="shared" ca="1" si="2"/>
        <v>0.20146061036085572</v>
      </c>
      <c r="F124" s="24">
        <f t="shared" ca="1" si="3"/>
        <v>32.043227975692638</v>
      </c>
    </row>
    <row r="125" spans="5:6" x14ac:dyDescent="0.25">
      <c r="E125" s="24">
        <f t="shared" ca="1" si="2"/>
        <v>0.68372419368325454</v>
      </c>
      <c r="F125" s="24">
        <f t="shared" ca="1" si="3"/>
        <v>7.6040133657233948</v>
      </c>
    </row>
    <row r="126" spans="5:6" x14ac:dyDescent="0.25">
      <c r="E126" s="24">
        <f t="shared" ca="1" si="2"/>
        <v>0.78957455179381697</v>
      </c>
      <c r="F126" s="24">
        <f t="shared" ca="1" si="3"/>
        <v>4.7252204124011739</v>
      </c>
    </row>
    <row r="127" spans="5:6" x14ac:dyDescent="0.25">
      <c r="E127" s="24">
        <f t="shared" ca="1" si="2"/>
        <v>0.67560098196123397</v>
      </c>
      <c r="F127" s="24">
        <f t="shared" ca="1" si="3"/>
        <v>7.8430528116826776</v>
      </c>
    </row>
    <row r="128" spans="5:6" x14ac:dyDescent="0.25">
      <c r="E128" s="24">
        <f t="shared" ca="1" si="2"/>
        <v>0.37384649971023431</v>
      </c>
      <c r="F128" s="24">
        <f t="shared" ca="1" si="3"/>
        <v>19.678199887974593</v>
      </c>
    </row>
    <row r="129" spans="5:6" x14ac:dyDescent="0.25">
      <c r="E129" s="24">
        <f t="shared" ca="1" si="2"/>
        <v>0.26957833112630614</v>
      </c>
      <c r="F129" s="24">
        <f t="shared" ca="1" si="3"/>
        <v>26.217925546694929</v>
      </c>
    </row>
    <row r="130" spans="5:6" x14ac:dyDescent="0.25">
      <c r="E130" s="24">
        <f t="shared" ca="1" si="2"/>
        <v>0.4647028818076846</v>
      </c>
      <c r="F130" s="24">
        <f t="shared" ca="1" si="3"/>
        <v>15.327140829472507</v>
      </c>
    </row>
    <row r="131" spans="5:6" x14ac:dyDescent="0.25">
      <c r="E131" s="24">
        <f t="shared" ca="1" si="2"/>
        <v>0.7312544402870641</v>
      </c>
      <c r="F131" s="24">
        <f t="shared" ca="1" si="3"/>
        <v>6.2598761653413666</v>
      </c>
    </row>
    <row r="132" spans="5:6" x14ac:dyDescent="0.25">
      <c r="E132" s="24">
        <f t="shared" ref="E132:E195" ca="1" si="4">RAND()</f>
        <v>0.7267258488041729</v>
      </c>
      <c r="F132" s="24">
        <f t="shared" ref="F132:F195" ca="1" si="5">-LOG(E132,EXP(1))/$C$3</f>
        <v>6.3841194374988683</v>
      </c>
    </row>
    <row r="133" spans="5:6" x14ac:dyDescent="0.25">
      <c r="E133" s="24">
        <f t="shared" ca="1" si="4"/>
        <v>0.18074388219820048</v>
      </c>
      <c r="F133" s="24">
        <f t="shared" ca="1" si="5"/>
        <v>34.21348530551375</v>
      </c>
    </row>
    <row r="134" spans="5:6" x14ac:dyDescent="0.25">
      <c r="E134" s="24">
        <f t="shared" ca="1" si="4"/>
        <v>0.93098725902345936</v>
      </c>
      <c r="F134" s="24">
        <f t="shared" ca="1" si="5"/>
        <v>1.4301937411631229</v>
      </c>
    </row>
    <row r="135" spans="5:6" x14ac:dyDescent="0.25">
      <c r="E135" s="24">
        <f t="shared" ca="1" si="4"/>
        <v>0.7975037224235576</v>
      </c>
      <c r="F135" s="24">
        <f t="shared" ca="1" si="5"/>
        <v>4.5253755343656898</v>
      </c>
    </row>
    <row r="136" spans="5:6" x14ac:dyDescent="0.25">
      <c r="E136" s="24">
        <f t="shared" ca="1" si="4"/>
        <v>0.28185483772064623</v>
      </c>
      <c r="F136" s="24">
        <f t="shared" ca="1" si="5"/>
        <v>25.327262008684531</v>
      </c>
    </row>
    <row r="137" spans="5:6" x14ac:dyDescent="0.25">
      <c r="E137" s="24">
        <f t="shared" ca="1" si="4"/>
        <v>0.22461785396788525</v>
      </c>
      <c r="F137" s="24">
        <f t="shared" ca="1" si="5"/>
        <v>29.867094950982732</v>
      </c>
    </row>
    <row r="138" spans="5:6" x14ac:dyDescent="0.25">
      <c r="E138" s="24">
        <f t="shared" ca="1" si="4"/>
        <v>0.17282484943468135</v>
      </c>
      <c r="F138" s="24">
        <f t="shared" ca="1" si="5"/>
        <v>35.109532567044432</v>
      </c>
    </row>
    <row r="139" spans="5:6" x14ac:dyDescent="0.25">
      <c r="E139" s="24">
        <f t="shared" ca="1" si="4"/>
        <v>1.1005477244300121E-2</v>
      </c>
      <c r="F139" s="24">
        <f t="shared" ca="1" si="5"/>
        <v>90.18724397620818</v>
      </c>
    </row>
    <row r="140" spans="5:6" x14ac:dyDescent="0.25">
      <c r="E140" s="24">
        <f t="shared" ca="1" si="4"/>
        <v>0.59973273246725201</v>
      </c>
      <c r="F140" s="24">
        <f t="shared" ca="1" si="5"/>
        <v>10.225423377887909</v>
      </c>
    </row>
    <row r="141" spans="5:6" x14ac:dyDescent="0.25">
      <c r="E141" s="24">
        <f t="shared" ca="1" si="4"/>
        <v>9.5738017661984642E-2</v>
      </c>
      <c r="F141" s="24">
        <f t="shared" ca="1" si="5"/>
        <v>46.922796013273427</v>
      </c>
    </row>
    <row r="142" spans="5:6" x14ac:dyDescent="0.25">
      <c r="E142" s="24">
        <f t="shared" ca="1" si="4"/>
        <v>0.38411632524986861</v>
      </c>
      <c r="F142" s="24">
        <f t="shared" ca="1" si="5"/>
        <v>19.136196838606825</v>
      </c>
    </row>
    <row r="143" spans="5:6" x14ac:dyDescent="0.25">
      <c r="E143" s="24">
        <f t="shared" ca="1" si="4"/>
        <v>0.38793549257714166</v>
      </c>
      <c r="F143" s="24">
        <f t="shared" ca="1" si="5"/>
        <v>18.938324188508904</v>
      </c>
    </row>
    <row r="144" spans="5:6" x14ac:dyDescent="0.25">
      <c r="E144" s="24">
        <f t="shared" ca="1" si="4"/>
        <v>0.41085889550053489</v>
      </c>
      <c r="F144" s="24">
        <f t="shared" ca="1" si="5"/>
        <v>17.790108867674512</v>
      </c>
    </row>
    <row r="145" spans="5:6" x14ac:dyDescent="0.25">
      <c r="E145" s="24">
        <f t="shared" ca="1" si="4"/>
        <v>0.16294006013797402</v>
      </c>
      <c r="F145" s="24">
        <f t="shared" ca="1" si="5"/>
        <v>36.287457500384512</v>
      </c>
    </row>
    <row r="146" spans="5:6" x14ac:dyDescent="0.25">
      <c r="E146" s="24">
        <f t="shared" ca="1" si="4"/>
        <v>0.2273984959866473</v>
      </c>
      <c r="F146" s="24">
        <f t="shared" ca="1" si="5"/>
        <v>29.621026232850216</v>
      </c>
    </row>
    <row r="147" spans="5:6" x14ac:dyDescent="0.25">
      <c r="E147" s="24">
        <f t="shared" ca="1" si="4"/>
        <v>0.91204941277744689</v>
      </c>
      <c r="F147" s="24">
        <f t="shared" ca="1" si="5"/>
        <v>1.8412221939700084</v>
      </c>
    </row>
    <row r="148" spans="5:6" x14ac:dyDescent="0.25">
      <c r="E148" s="24">
        <f t="shared" ca="1" si="4"/>
        <v>0.18748991087577971</v>
      </c>
      <c r="F148" s="24">
        <f t="shared" ca="1" si="5"/>
        <v>33.480604873638356</v>
      </c>
    </row>
    <row r="149" spans="5:6" x14ac:dyDescent="0.25">
      <c r="E149" s="24">
        <f t="shared" ca="1" si="4"/>
        <v>0.17910689693985249</v>
      </c>
      <c r="F149" s="24">
        <f t="shared" ca="1" si="5"/>
        <v>34.395449235600402</v>
      </c>
    </row>
    <row r="150" spans="5:6" x14ac:dyDescent="0.25">
      <c r="E150" s="24">
        <f t="shared" ca="1" si="4"/>
        <v>0.66309785303089275</v>
      </c>
      <c r="F150" s="24">
        <f t="shared" ca="1" si="5"/>
        <v>8.2166541677663574</v>
      </c>
    </row>
    <row r="151" spans="5:6" x14ac:dyDescent="0.25">
      <c r="E151" s="24">
        <f t="shared" ca="1" si="4"/>
        <v>0.54580486281911744</v>
      </c>
      <c r="F151" s="24">
        <f t="shared" ca="1" si="5"/>
        <v>12.109875224438122</v>
      </c>
    </row>
    <row r="152" spans="5:6" x14ac:dyDescent="0.25">
      <c r="E152" s="24">
        <f t="shared" ca="1" si="4"/>
        <v>0.75848776222940284</v>
      </c>
      <c r="F152" s="24">
        <f t="shared" ca="1" si="5"/>
        <v>5.5285722899440763</v>
      </c>
    </row>
    <row r="153" spans="5:6" x14ac:dyDescent="0.25">
      <c r="E153" s="24">
        <f t="shared" ca="1" si="4"/>
        <v>0.23901718137431616</v>
      </c>
      <c r="F153" s="24">
        <f t="shared" ca="1" si="5"/>
        <v>28.624396820780447</v>
      </c>
    </row>
    <row r="154" spans="5:6" x14ac:dyDescent="0.25">
      <c r="E154" s="24">
        <f t="shared" ca="1" si="4"/>
        <v>0.68813760675366076</v>
      </c>
      <c r="F154" s="24">
        <f t="shared" ca="1" si="5"/>
        <v>7.4753290246344539</v>
      </c>
    </row>
    <row r="155" spans="5:6" x14ac:dyDescent="0.25">
      <c r="E155" s="24">
        <f t="shared" ca="1" si="4"/>
        <v>0.80683382430177708</v>
      </c>
      <c r="F155" s="24">
        <f t="shared" ca="1" si="5"/>
        <v>4.2927509951568394</v>
      </c>
    </row>
    <row r="156" spans="5:6" x14ac:dyDescent="0.25">
      <c r="E156" s="24">
        <f t="shared" ca="1" si="4"/>
        <v>0.95436366190355559</v>
      </c>
      <c r="F156" s="24">
        <f t="shared" ca="1" si="5"/>
        <v>0.93420966414119266</v>
      </c>
    </row>
    <row r="157" spans="5:6" x14ac:dyDescent="0.25">
      <c r="E157" s="24">
        <f t="shared" ca="1" si="4"/>
        <v>4.3762544730778674E-2</v>
      </c>
      <c r="F157" s="24">
        <f t="shared" ca="1" si="5"/>
        <v>62.579539411522255</v>
      </c>
    </row>
    <row r="158" spans="5:6" x14ac:dyDescent="0.25">
      <c r="E158" s="24">
        <f t="shared" ca="1" si="4"/>
        <v>8.623102170418151E-2</v>
      </c>
      <c r="F158" s="24">
        <f t="shared" ca="1" si="5"/>
        <v>49.014505709900305</v>
      </c>
    </row>
    <row r="159" spans="5:6" x14ac:dyDescent="0.25">
      <c r="E159" s="24">
        <f t="shared" ca="1" si="4"/>
        <v>0.34759611352577591</v>
      </c>
      <c r="F159" s="24">
        <f t="shared" ca="1" si="5"/>
        <v>21.134281330687468</v>
      </c>
    </row>
    <row r="160" spans="5:6" x14ac:dyDescent="0.25">
      <c r="E160" s="24">
        <f t="shared" ca="1" si="4"/>
        <v>0.88827387901443788</v>
      </c>
      <c r="F160" s="24">
        <f t="shared" ca="1" si="5"/>
        <v>2.3695032245759067</v>
      </c>
    </row>
    <row r="161" spans="5:6" x14ac:dyDescent="0.25">
      <c r="E161" s="24">
        <f t="shared" ca="1" si="4"/>
        <v>0.68232066543765224</v>
      </c>
      <c r="F161" s="24">
        <f t="shared" ca="1" si="5"/>
        <v>7.6451109542864941</v>
      </c>
    </row>
    <row r="162" spans="5:6" x14ac:dyDescent="0.25">
      <c r="E162" s="24">
        <f t="shared" ca="1" si="4"/>
        <v>0.2208892603785183</v>
      </c>
      <c r="F162" s="24">
        <f t="shared" ca="1" si="5"/>
        <v>30.201875746183088</v>
      </c>
    </row>
    <row r="163" spans="5:6" x14ac:dyDescent="0.25">
      <c r="E163" s="24">
        <f t="shared" ca="1" si="4"/>
        <v>0.17896607589784719</v>
      </c>
      <c r="F163" s="24">
        <f t="shared" ca="1" si="5"/>
        <v>34.411180224526973</v>
      </c>
    </row>
    <row r="164" spans="5:6" x14ac:dyDescent="0.25">
      <c r="E164" s="24">
        <f t="shared" ca="1" si="4"/>
        <v>4.76695469672761E-2</v>
      </c>
      <c r="F164" s="24">
        <f t="shared" ca="1" si="5"/>
        <v>60.869250266579975</v>
      </c>
    </row>
    <row r="165" spans="5:6" x14ac:dyDescent="0.25">
      <c r="E165" s="24">
        <f t="shared" ca="1" si="4"/>
        <v>0.26219031445701801</v>
      </c>
      <c r="F165" s="24">
        <f t="shared" ca="1" si="5"/>
        <v>26.773692957160289</v>
      </c>
    </row>
    <row r="166" spans="5:6" x14ac:dyDescent="0.25">
      <c r="E166" s="24">
        <f t="shared" ca="1" si="4"/>
        <v>0.64347389751889139</v>
      </c>
      <c r="F166" s="24">
        <f t="shared" ca="1" si="5"/>
        <v>8.8174763212974892</v>
      </c>
    </row>
    <row r="167" spans="5:6" x14ac:dyDescent="0.25">
      <c r="E167" s="24">
        <f t="shared" ca="1" si="4"/>
        <v>0.1809371012437595</v>
      </c>
      <c r="F167" s="24">
        <f t="shared" ca="1" si="5"/>
        <v>34.192116301027909</v>
      </c>
    </row>
    <row r="168" spans="5:6" x14ac:dyDescent="0.25">
      <c r="E168" s="24">
        <f t="shared" ca="1" si="4"/>
        <v>0.92462145136243312</v>
      </c>
      <c r="F168" s="24">
        <f t="shared" ca="1" si="5"/>
        <v>1.5674173400464235</v>
      </c>
    </row>
    <row r="169" spans="5:6" x14ac:dyDescent="0.25">
      <c r="E169" s="24">
        <f t="shared" ca="1" si="4"/>
        <v>0.52027430808219255</v>
      </c>
      <c r="F169" s="24">
        <f t="shared" ca="1" si="5"/>
        <v>13.067981819027965</v>
      </c>
    </row>
    <row r="170" spans="5:6" x14ac:dyDescent="0.25">
      <c r="E170" s="24">
        <f t="shared" ca="1" si="4"/>
        <v>7.6839011019034675E-2</v>
      </c>
      <c r="F170" s="24">
        <f t="shared" ca="1" si="5"/>
        <v>51.320856236349258</v>
      </c>
    </row>
    <row r="171" spans="5:6" x14ac:dyDescent="0.25">
      <c r="E171" s="24">
        <f t="shared" ca="1" si="4"/>
        <v>0.53111294719836954</v>
      </c>
      <c r="F171" s="24">
        <f t="shared" ca="1" si="5"/>
        <v>12.655611475415411</v>
      </c>
    </row>
    <row r="172" spans="5:6" x14ac:dyDescent="0.25">
      <c r="E172" s="24">
        <f t="shared" ca="1" si="4"/>
        <v>0.18543919434017075</v>
      </c>
      <c r="F172" s="24">
        <f t="shared" ca="1" si="5"/>
        <v>33.700564879701247</v>
      </c>
    </row>
    <row r="173" spans="5:6" x14ac:dyDescent="0.25">
      <c r="E173" s="24">
        <f t="shared" ca="1" si="4"/>
        <v>0.11179403363168072</v>
      </c>
      <c r="F173" s="24">
        <f t="shared" ca="1" si="5"/>
        <v>43.821941722562094</v>
      </c>
    </row>
    <row r="174" spans="5:6" x14ac:dyDescent="0.25">
      <c r="E174" s="24">
        <f t="shared" ca="1" si="4"/>
        <v>0.88664820570802783</v>
      </c>
      <c r="F174" s="24">
        <f t="shared" ca="1" si="5"/>
        <v>2.4061397344259623</v>
      </c>
    </row>
    <row r="175" spans="5:6" x14ac:dyDescent="0.25">
      <c r="E175" s="24">
        <f t="shared" ca="1" si="4"/>
        <v>0.74430606125415177</v>
      </c>
      <c r="F175" s="24">
        <f t="shared" ca="1" si="5"/>
        <v>5.9060591217229472</v>
      </c>
    </row>
    <row r="176" spans="5:6" x14ac:dyDescent="0.25">
      <c r="E176" s="24">
        <f t="shared" ca="1" si="4"/>
        <v>0.44009719253638657</v>
      </c>
      <c r="F176" s="24">
        <f t="shared" ca="1" si="5"/>
        <v>16.415193686695059</v>
      </c>
    </row>
    <row r="177" spans="5:6" x14ac:dyDescent="0.25">
      <c r="E177" s="24">
        <f t="shared" ca="1" si="4"/>
        <v>0.55520543629773111</v>
      </c>
      <c r="F177" s="24">
        <f t="shared" ca="1" si="5"/>
        <v>11.76834156469876</v>
      </c>
    </row>
    <row r="178" spans="5:6" x14ac:dyDescent="0.25">
      <c r="E178" s="24">
        <f t="shared" ca="1" si="4"/>
        <v>0.9737632471871378</v>
      </c>
      <c r="F178" s="24">
        <f t="shared" ca="1" si="5"/>
        <v>0.53174155179407068</v>
      </c>
    </row>
    <row r="179" spans="5:6" x14ac:dyDescent="0.25">
      <c r="E179" s="24">
        <f t="shared" ca="1" si="4"/>
        <v>2.5304546124056859E-2</v>
      </c>
      <c r="F179" s="24">
        <f t="shared" ca="1" si="5"/>
        <v>73.535424213856857</v>
      </c>
    </row>
    <row r="180" spans="5:6" x14ac:dyDescent="0.25">
      <c r="E180" s="24">
        <f t="shared" ca="1" si="4"/>
        <v>0.44074241418779436</v>
      </c>
      <c r="F180" s="24">
        <f t="shared" ca="1" si="5"/>
        <v>16.385893379947543</v>
      </c>
    </row>
    <row r="181" spans="5:6" x14ac:dyDescent="0.25">
      <c r="E181" s="24">
        <f t="shared" ca="1" si="4"/>
        <v>0.22365947826009858</v>
      </c>
      <c r="F181" s="24">
        <f t="shared" ca="1" si="5"/>
        <v>29.952611402431305</v>
      </c>
    </row>
    <row r="182" spans="5:6" x14ac:dyDescent="0.25">
      <c r="E182" s="24">
        <f t="shared" ca="1" si="4"/>
        <v>0.87315586877802498</v>
      </c>
      <c r="F182" s="24">
        <f t="shared" ca="1" si="5"/>
        <v>2.7128239046611111</v>
      </c>
    </row>
    <row r="183" spans="5:6" x14ac:dyDescent="0.25">
      <c r="E183" s="24">
        <f t="shared" ca="1" si="4"/>
        <v>0.32535078301501275</v>
      </c>
      <c r="F183" s="24">
        <f t="shared" ca="1" si="5"/>
        <v>22.45702692717785</v>
      </c>
    </row>
    <row r="184" spans="5:6" x14ac:dyDescent="0.25">
      <c r="E184" s="24">
        <f t="shared" ca="1" si="4"/>
        <v>0.6775811130164513</v>
      </c>
      <c r="F184" s="24">
        <f t="shared" ca="1" si="5"/>
        <v>7.784520187702122</v>
      </c>
    </row>
    <row r="185" spans="5:6" x14ac:dyDescent="0.25">
      <c r="E185" s="24">
        <f t="shared" ca="1" si="4"/>
        <v>0.32456746142870951</v>
      </c>
      <c r="F185" s="24">
        <f t="shared" ca="1" si="5"/>
        <v>22.505237419638966</v>
      </c>
    </row>
    <row r="186" spans="5:6" x14ac:dyDescent="0.25">
      <c r="E186" s="24">
        <f t="shared" ca="1" si="4"/>
        <v>0.2180725208714358</v>
      </c>
      <c r="F186" s="24">
        <f t="shared" ca="1" si="5"/>
        <v>30.458552139315191</v>
      </c>
    </row>
    <row r="187" spans="5:6" x14ac:dyDescent="0.25">
      <c r="E187" s="24">
        <f t="shared" ca="1" si="4"/>
        <v>0.51375754016798114</v>
      </c>
      <c r="F187" s="24">
        <f t="shared" ca="1" si="5"/>
        <v>13.320076731067948</v>
      </c>
    </row>
    <row r="188" spans="5:6" x14ac:dyDescent="0.25">
      <c r="E188" s="24">
        <f t="shared" ca="1" si="4"/>
        <v>0.21222636233371572</v>
      </c>
      <c r="F188" s="24">
        <f t="shared" ca="1" si="5"/>
        <v>31.002036541784033</v>
      </c>
    </row>
    <row r="189" spans="5:6" x14ac:dyDescent="0.25">
      <c r="E189" s="24">
        <f t="shared" ca="1" si="4"/>
        <v>1.7292227846792629E-2</v>
      </c>
      <c r="F189" s="24">
        <f t="shared" ca="1" si="5"/>
        <v>81.149962716711599</v>
      </c>
    </row>
    <row r="190" spans="5:6" x14ac:dyDescent="0.25">
      <c r="E190" s="24">
        <f t="shared" ca="1" si="4"/>
        <v>5.7764846326353481E-2</v>
      </c>
      <c r="F190" s="24">
        <f t="shared" ca="1" si="5"/>
        <v>57.027497667504484</v>
      </c>
    </row>
    <row r="191" spans="5:6" x14ac:dyDescent="0.25">
      <c r="E191" s="24">
        <f t="shared" ca="1" si="4"/>
        <v>0.20038866935537791</v>
      </c>
      <c r="F191" s="24">
        <f t="shared" ca="1" si="5"/>
        <v>32.149929030254121</v>
      </c>
    </row>
    <row r="192" spans="5:6" x14ac:dyDescent="0.25">
      <c r="E192" s="24">
        <f t="shared" ca="1" si="4"/>
        <v>0.20175881761350434</v>
      </c>
      <c r="F192" s="24">
        <f t="shared" ca="1" si="5"/>
        <v>32.013645342879968</v>
      </c>
    </row>
    <row r="193" spans="5:6" x14ac:dyDescent="0.25">
      <c r="E193" s="24">
        <f t="shared" ca="1" si="4"/>
        <v>0.24843950551420735</v>
      </c>
      <c r="F193" s="24">
        <f t="shared" ca="1" si="5"/>
        <v>27.851118033121029</v>
      </c>
    </row>
    <row r="194" spans="5:6" x14ac:dyDescent="0.25">
      <c r="E194" s="24">
        <f t="shared" ca="1" si="4"/>
        <v>0.78078112503686892</v>
      </c>
      <c r="F194" s="24">
        <f t="shared" ca="1" si="5"/>
        <v>4.9492083610481625</v>
      </c>
    </row>
    <row r="195" spans="5:6" x14ac:dyDescent="0.25">
      <c r="E195" s="24">
        <f t="shared" ca="1" si="4"/>
        <v>0.23656377602952439</v>
      </c>
      <c r="F195" s="24">
        <f t="shared" ca="1" si="5"/>
        <v>28.830748826334585</v>
      </c>
    </row>
    <row r="196" spans="5:6" x14ac:dyDescent="0.25">
      <c r="E196" s="24">
        <f t="shared" ref="E196:E259" ca="1" si="6">RAND()</f>
        <v>0.54162707013631395</v>
      </c>
      <c r="F196" s="24">
        <f t="shared" ref="F196:F259" ca="1" si="7">-LOG(E196,EXP(1))/$C$3</f>
        <v>12.263551536904863</v>
      </c>
    </row>
    <row r="197" spans="5:6" x14ac:dyDescent="0.25">
      <c r="E197" s="24">
        <f t="shared" ca="1" si="6"/>
        <v>0.41763395762712308</v>
      </c>
      <c r="F197" s="24">
        <f t="shared" ca="1" si="7"/>
        <v>17.462998591255669</v>
      </c>
    </row>
    <row r="198" spans="5:6" x14ac:dyDescent="0.25">
      <c r="E198" s="24">
        <f t="shared" ca="1" si="6"/>
        <v>0.59721960643651839</v>
      </c>
      <c r="F198" s="24">
        <f t="shared" ca="1" si="7"/>
        <v>10.309407665046662</v>
      </c>
    </row>
    <row r="199" spans="5:6" x14ac:dyDescent="0.25">
      <c r="E199" s="24">
        <f t="shared" ca="1" si="6"/>
        <v>0.64940113486137419</v>
      </c>
      <c r="F199" s="24">
        <f t="shared" ca="1" si="7"/>
        <v>8.6340934352243259</v>
      </c>
    </row>
    <row r="200" spans="5:6" x14ac:dyDescent="0.25">
      <c r="E200" s="24">
        <f t="shared" ca="1" si="6"/>
        <v>0.80381781991033396</v>
      </c>
      <c r="F200" s="24">
        <f t="shared" ca="1" si="7"/>
        <v>4.3676525526075363</v>
      </c>
    </row>
    <row r="201" spans="5:6" x14ac:dyDescent="0.25">
      <c r="E201" s="24">
        <f t="shared" ca="1" si="6"/>
        <v>0.35456077561400945</v>
      </c>
      <c r="F201" s="24">
        <f t="shared" ca="1" si="7"/>
        <v>20.737510146523064</v>
      </c>
    </row>
    <row r="202" spans="5:6" x14ac:dyDescent="0.25">
      <c r="E202" s="24">
        <f t="shared" ca="1" si="6"/>
        <v>0.2034109950081926</v>
      </c>
      <c r="F202" s="24">
        <f t="shared" ca="1" si="7"/>
        <v>31.850534814823583</v>
      </c>
    </row>
    <row r="203" spans="5:6" x14ac:dyDescent="0.25">
      <c r="E203" s="24">
        <f t="shared" ca="1" si="6"/>
        <v>0.94507023130552159</v>
      </c>
      <c r="F203" s="24">
        <f t="shared" ca="1" si="7"/>
        <v>1.1299207081616163</v>
      </c>
    </row>
    <row r="204" spans="5:6" x14ac:dyDescent="0.25">
      <c r="E204" s="24">
        <f t="shared" ca="1" si="6"/>
        <v>0.51905084622188424</v>
      </c>
      <c r="F204" s="24">
        <f t="shared" ca="1" si="7"/>
        <v>13.115068620318999</v>
      </c>
    </row>
    <row r="205" spans="5:6" x14ac:dyDescent="0.25">
      <c r="E205" s="24">
        <f t="shared" ca="1" si="6"/>
        <v>0.58498391370230807</v>
      </c>
      <c r="F205" s="24">
        <f t="shared" ca="1" si="7"/>
        <v>10.723418601462571</v>
      </c>
    </row>
    <row r="206" spans="5:6" x14ac:dyDescent="0.25">
      <c r="E206" s="24">
        <f t="shared" ca="1" si="6"/>
        <v>0.93808692539241501</v>
      </c>
      <c r="F206" s="24">
        <f t="shared" ca="1" si="7"/>
        <v>1.2782532655111567</v>
      </c>
    </row>
    <row r="207" spans="5:6" x14ac:dyDescent="0.25">
      <c r="E207" s="24">
        <f t="shared" ca="1" si="6"/>
        <v>0.46076007336834601</v>
      </c>
      <c r="F207" s="24">
        <f t="shared" ca="1" si="7"/>
        <v>15.497556393810417</v>
      </c>
    </row>
    <row r="208" spans="5:6" x14ac:dyDescent="0.25">
      <c r="E208" s="24">
        <f t="shared" ca="1" si="6"/>
        <v>0.626816974092126</v>
      </c>
      <c r="F208" s="24">
        <f t="shared" ca="1" si="7"/>
        <v>9.3420137662308171</v>
      </c>
    </row>
    <row r="209" spans="5:6" x14ac:dyDescent="0.25">
      <c r="E209" s="24">
        <f t="shared" ca="1" si="6"/>
        <v>0.70077041298937781</v>
      </c>
      <c r="F209" s="24">
        <f t="shared" ca="1" si="7"/>
        <v>7.1114991831809968</v>
      </c>
    </row>
    <row r="210" spans="5:6" x14ac:dyDescent="0.25">
      <c r="E210" s="24">
        <f t="shared" ca="1" si="6"/>
        <v>0.96291341273673314</v>
      </c>
      <c r="F210" s="24">
        <f t="shared" ca="1" si="7"/>
        <v>0.75583570621828722</v>
      </c>
    </row>
    <row r="211" spans="5:6" x14ac:dyDescent="0.25">
      <c r="E211" s="24">
        <f t="shared" ca="1" si="6"/>
        <v>0.58354195515537843</v>
      </c>
      <c r="F211" s="24">
        <f t="shared" ca="1" si="7"/>
        <v>10.772778545209626</v>
      </c>
    </row>
    <row r="212" spans="5:6" x14ac:dyDescent="0.25">
      <c r="E212" s="24">
        <f t="shared" ca="1" si="6"/>
        <v>0.93847441740158843</v>
      </c>
      <c r="F212" s="24">
        <f t="shared" ca="1" si="7"/>
        <v>1.2699936471156539</v>
      </c>
    </row>
    <row r="213" spans="5:6" x14ac:dyDescent="0.25">
      <c r="E213" s="24">
        <f t="shared" ca="1" si="6"/>
        <v>0.8431315435193788</v>
      </c>
      <c r="F213" s="24">
        <f t="shared" ca="1" si="7"/>
        <v>3.4126458203818935</v>
      </c>
    </row>
    <row r="214" spans="5:6" x14ac:dyDescent="0.25">
      <c r="E214" s="24">
        <f t="shared" ca="1" si="6"/>
        <v>0.87878760125505362</v>
      </c>
      <c r="F214" s="24">
        <f t="shared" ca="1" si="7"/>
        <v>2.5842409458654183</v>
      </c>
    </row>
    <row r="215" spans="5:6" x14ac:dyDescent="0.25">
      <c r="E215" s="24">
        <f t="shared" ca="1" si="6"/>
        <v>0.99799818888980041</v>
      </c>
      <c r="F215" s="24">
        <f t="shared" ca="1" si="7"/>
        <v>4.0076348239973372E-2</v>
      </c>
    </row>
    <row r="216" spans="5:6" x14ac:dyDescent="0.25">
      <c r="E216" s="24">
        <f t="shared" ca="1" si="6"/>
        <v>0.86305722033788113</v>
      </c>
      <c r="F216" s="24">
        <f t="shared" ca="1" si="7"/>
        <v>2.9454857222616257</v>
      </c>
    </row>
    <row r="217" spans="5:6" x14ac:dyDescent="0.25">
      <c r="E217" s="24">
        <f t="shared" ca="1" si="6"/>
        <v>0.93207193458359927</v>
      </c>
      <c r="F217" s="24">
        <f t="shared" ca="1" si="7"/>
        <v>1.4069056849077937</v>
      </c>
    </row>
    <row r="218" spans="5:6" x14ac:dyDescent="0.25">
      <c r="E218" s="24">
        <f t="shared" ca="1" si="6"/>
        <v>0.61801911797534825</v>
      </c>
      <c r="F218" s="24">
        <f t="shared" ca="1" si="7"/>
        <v>9.6247177353547873</v>
      </c>
    </row>
    <row r="219" spans="5:6" x14ac:dyDescent="0.25">
      <c r="E219" s="24">
        <f t="shared" ca="1" si="6"/>
        <v>0.24093789673542465</v>
      </c>
      <c r="F219" s="24">
        <f t="shared" ca="1" si="7"/>
        <v>28.464321371874625</v>
      </c>
    </row>
    <row r="220" spans="5:6" x14ac:dyDescent="0.25">
      <c r="E220" s="24">
        <f t="shared" ca="1" si="6"/>
        <v>0.20779839069428441</v>
      </c>
      <c r="F220" s="24">
        <f t="shared" ca="1" si="7"/>
        <v>31.423738896806732</v>
      </c>
    </row>
    <row r="221" spans="5:6" x14ac:dyDescent="0.25">
      <c r="E221" s="24">
        <f t="shared" ca="1" si="6"/>
        <v>0.18793999721058419</v>
      </c>
      <c r="F221" s="24">
        <f t="shared" ca="1" si="7"/>
        <v>33.432650617385463</v>
      </c>
    </row>
    <row r="222" spans="5:6" x14ac:dyDescent="0.25">
      <c r="E222" s="24">
        <f t="shared" ca="1" si="6"/>
        <v>0.59908600716559346</v>
      </c>
      <c r="F222" s="24">
        <f t="shared" ca="1" si="7"/>
        <v>10.247002131806779</v>
      </c>
    </row>
    <row r="223" spans="5:6" x14ac:dyDescent="0.25">
      <c r="E223" s="24">
        <f t="shared" ca="1" si="6"/>
        <v>0.74521226010770381</v>
      </c>
      <c r="F223" s="24">
        <f t="shared" ca="1" si="7"/>
        <v>5.8817237657260479</v>
      </c>
    </row>
    <row r="224" spans="5:6" x14ac:dyDescent="0.25">
      <c r="E224" s="24">
        <f t="shared" ca="1" si="6"/>
        <v>0.16814498270235134</v>
      </c>
      <c r="F224" s="24">
        <f t="shared" ca="1" si="7"/>
        <v>35.65857358933421</v>
      </c>
    </row>
    <row r="225" spans="5:6" x14ac:dyDescent="0.25">
      <c r="E225" s="24">
        <f t="shared" ca="1" si="6"/>
        <v>0.86494072621844509</v>
      </c>
      <c r="F225" s="24">
        <f t="shared" ca="1" si="7"/>
        <v>2.9018859800225849</v>
      </c>
    </row>
    <row r="226" spans="5:6" x14ac:dyDescent="0.25">
      <c r="E226" s="24">
        <f t="shared" ca="1" si="6"/>
        <v>0.15502851178872168</v>
      </c>
      <c r="F226" s="24">
        <f t="shared" ca="1" si="7"/>
        <v>37.282924639101175</v>
      </c>
    </row>
    <row r="227" spans="5:6" x14ac:dyDescent="0.25">
      <c r="E227" s="24">
        <f t="shared" ca="1" si="6"/>
        <v>0.86502614563299096</v>
      </c>
      <c r="F227" s="24">
        <f t="shared" ca="1" si="7"/>
        <v>2.899910926835032</v>
      </c>
    </row>
    <row r="228" spans="5:6" x14ac:dyDescent="0.25">
      <c r="E228" s="24">
        <f t="shared" ca="1" si="6"/>
        <v>9.4106514103899475E-2</v>
      </c>
      <c r="F228" s="24">
        <f t="shared" ca="1" si="7"/>
        <v>47.266560189061671</v>
      </c>
    </row>
    <row r="229" spans="5:6" x14ac:dyDescent="0.25">
      <c r="E229" s="24">
        <f t="shared" ca="1" si="6"/>
        <v>0.28491235860145658</v>
      </c>
      <c r="F229" s="24">
        <f t="shared" ca="1" si="7"/>
        <v>25.111473193692262</v>
      </c>
    </row>
    <row r="230" spans="5:6" x14ac:dyDescent="0.25">
      <c r="E230" s="24">
        <f t="shared" ca="1" si="6"/>
        <v>0.69060128875260174</v>
      </c>
      <c r="F230" s="24">
        <f t="shared" ca="1" si="7"/>
        <v>7.4038525578663661</v>
      </c>
    </row>
    <row r="231" spans="5:6" x14ac:dyDescent="0.25">
      <c r="E231" s="24">
        <f t="shared" ca="1" si="6"/>
        <v>3.9498155392267198E-2</v>
      </c>
      <c r="F231" s="24">
        <f t="shared" ca="1" si="7"/>
        <v>64.630026141908672</v>
      </c>
    </row>
    <row r="232" spans="5:6" x14ac:dyDescent="0.25">
      <c r="E232" s="24">
        <f t="shared" ca="1" si="6"/>
        <v>0.48303267241658421</v>
      </c>
      <c r="F232" s="24">
        <f t="shared" ca="1" si="7"/>
        <v>14.553419657250696</v>
      </c>
    </row>
    <row r="233" spans="5:6" x14ac:dyDescent="0.25">
      <c r="E233" s="24">
        <f t="shared" ca="1" si="6"/>
        <v>0.52792052049925664</v>
      </c>
      <c r="F233" s="24">
        <f t="shared" ca="1" si="7"/>
        <v>12.776190719280498</v>
      </c>
    </row>
    <row r="234" spans="5:6" x14ac:dyDescent="0.25">
      <c r="E234" s="24">
        <f t="shared" ca="1" si="6"/>
        <v>0.88929330956449637</v>
      </c>
      <c r="F234" s="24">
        <f t="shared" ca="1" si="7"/>
        <v>2.3465633173055234</v>
      </c>
    </row>
    <row r="235" spans="5:6" x14ac:dyDescent="0.25">
      <c r="E235" s="24">
        <f t="shared" ca="1" si="6"/>
        <v>0.3632721113602988</v>
      </c>
      <c r="F235" s="24">
        <f t="shared" ca="1" si="7"/>
        <v>20.252062149362672</v>
      </c>
    </row>
    <row r="236" spans="5:6" x14ac:dyDescent="0.25">
      <c r="E236" s="24">
        <f t="shared" ca="1" si="6"/>
        <v>0.10599388546741029</v>
      </c>
      <c r="F236" s="24">
        <f t="shared" ca="1" si="7"/>
        <v>44.887477416071711</v>
      </c>
    </row>
    <row r="237" spans="5:6" x14ac:dyDescent="0.25">
      <c r="E237" s="24">
        <f t="shared" ca="1" si="6"/>
        <v>0.1849829503068755</v>
      </c>
      <c r="F237" s="24">
        <f t="shared" ca="1" si="7"/>
        <v>33.749832373084558</v>
      </c>
    </row>
    <row r="238" spans="5:6" x14ac:dyDescent="0.25">
      <c r="E238" s="24">
        <f t="shared" ca="1" si="6"/>
        <v>0.66313529469466692</v>
      </c>
      <c r="F238" s="24">
        <f t="shared" ca="1" si="7"/>
        <v>8.2155249043680385</v>
      </c>
    </row>
    <row r="239" spans="5:6" x14ac:dyDescent="0.25">
      <c r="E239" s="24">
        <f t="shared" ca="1" si="6"/>
        <v>0.45152463485031791</v>
      </c>
      <c r="F239" s="24">
        <f t="shared" ca="1" si="7"/>
        <v>15.902506907517395</v>
      </c>
    </row>
    <row r="240" spans="5:6" x14ac:dyDescent="0.25">
      <c r="E240" s="24">
        <f t="shared" ca="1" si="6"/>
        <v>0.38177467156170908</v>
      </c>
      <c r="F240" s="24">
        <f t="shared" ca="1" si="7"/>
        <v>19.258494188721613</v>
      </c>
    </row>
    <row r="241" spans="5:6" x14ac:dyDescent="0.25">
      <c r="E241" s="24">
        <f t="shared" ca="1" si="6"/>
        <v>0.26348706889082618</v>
      </c>
      <c r="F241" s="24">
        <f t="shared" ca="1" si="7"/>
        <v>26.675019732460513</v>
      </c>
    </row>
    <row r="242" spans="5:6" x14ac:dyDescent="0.25">
      <c r="E242" s="24">
        <f t="shared" ca="1" si="6"/>
        <v>0.17959894679468602</v>
      </c>
      <c r="F242" s="24">
        <f t="shared" ca="1" si="7"/>
        <v>34.340579746067178</v>
      </c>
    </row>
    <row r="243" spans="5:6" x14ac:dyDescent="0.25">
      <c r="E243" s="24">
        <f t="shared" ca="1" si="6"/>
        <v>0.37848956893449948</v>
      </c>
      <c r="F243" s="24">
        <f t="shared" ca="1" si="7"/>
        <v>19.431335308842357</v>
      </c>
    </row>
    <row r="244" spans="5:6" x14ac:dyDescent="0.25">
      <c r="E244" s="24">
        <f t="shared" ca="1" si="6"/>
        <v>0.33868784266945196</v>
      </c>
      <c r="F244" s="24">
        <f t="shared" ca="1" si="7"/>
        <v>21.65352827798614</v>
      </c>
    </row>
    <row r="245" spans="5:6" x14ac:dyDescent="0.25">
      <c r="E245" s="24">
        <f t="shared" ca="1" si="6"/>
        <v>0.65797726296487025</v>
      </c>
      <c r="F245" s="24">
        <f t="shared" ca="1" si="7"/>
        <v>8.3716980603696864</v>
      </c>
    </row>
    <row r="246" spans="5:6" x14ac:dyDescent="0.25">
      <c r="E246" s="24">
        <f t="shared" ca="1" si="6"/>
        <v>0.68965072080306977</v>
      </c>
      <c r="F246" s="24">
        <f t="shared" ca="1" si="7"/>
        <v>7.4314002257772875</v>
      </c>
    </row>
    <row r="247" spans="5:6" x14ac:dyDescent="0.25">
      <c r="E247" s="24">
        <f t="shared" ca="1" si="6"/>
        <v>3.4310216851561437E-2</v>
      </c>
      <c r="F247" s="24">
        <f t="shared" ca="1" si="7"/>
        <v>67.446242035429307</v>
      </c>
    </row>
    <row r="248" spans="5:6" x14ac:dyDescent="0.25">
      <c r="E248" s="24">
        <f t="shared" ca="1" si="6"/>
        <v>0.5681919618108795</v>
      </c>
      <c r="F248" s="24">
        <f t="shared" ca="1" si="7"/>
        <v>11.305919128445431</v>
      </c>
    </row>
    <row r="249" spans="5:6" x14ac:dyDescent="0.25">
      <c r="E249" s="24">
        <f t="shared" ca="1" si="6"/>
        <v>0.18439092505955701</v>
      </c>
      <c r="F249" s="24">
        <f t="shared" ca="1" si="7"/>
        <v>33.813943648272527</v>
      </c>
    </row>
    <row r="250" spans="5:6" x14ac:dyDescent="0.25">
      <c r="E250" s="24">
        <f t="shared" ca="1" si="6"/>
        <v>0.93772527805112771</v>
      </c>
      <c r="F250" s="24">
        <f t="shared" ca="1" si="7"/>
        <v>1.2859650683260482</v>
      </c>
    </row>
    <row r="251" spans="5:6" x14ac:dyDescent="0.25">
      <c r="E251" s="24">
        <f t="shared" ca="1" si="6"/>
        <v>0.53877837897421943</v>
      </c>
      <c r="F251" s="24">
        <f t="shared" ca="1" si="7"/>
        <v>12.369019267225823</v>
      </c>
    </row>
    <row r="252" spans="5:6" x14ac:dyDescent="0.25">
      <c r="E252" s="24">
        <f t="shared" ca="1" si="6"/>
        <v>0.2640193142176197</v>
      </c>
      <c r="F252" s="24">
        <f t="shared" ca="1" si="7"/>
        <v>26.634660371933013</v>
      </c>
    </row>
    <row r="253" spans="5:6" x14ac:dyDescent="0.25">
      <c r="E253" s="24">
        <f t="shared" ca="1" si="6"/>
        <v>0.62716135541976425</v>
      </c>
      <c r="F253" s="24">
        <f t="shared" ca="1" si="7"/>
        <v>9.3310285257943146</v>
      </c>
    </row>
    <row r="254" spans="5:6" x14ac:dyDescent="0.25">
      <c r="E254" s="24">
        <f t="shared" ca="1" si="6"/>
        <v>0.83363775649784033</v>
      </c>
      <c r="F254" s="24">
        <f t="shared" ca="1" si="7"/>
        <v>3.6391263141038803</v>
      </c>
    </row>
    <row r="255" spans="5:6" x14ac:dyDescent="0.25">
      <c r="E255" s="24">
        <f t="shared" ca="1" si="6"/>
        <v>0.36027240628764512</v>
      </c>
      <c r="F255" s="24">
        <f t="shared" ca="1" si="7"/>
        <v>20.417896990814704</v>
      </c>
    </row>
    <row r="256" spans="5:6" x14ac:dyDescent="0.25">
      <c r="E256" s="24">
        <f t="shared" ca="1" si="6"/>
        <v>0.8780639044593983</v>
      </c>
      <c r="F256" s="24">
        <f t="shared" ca="1" si="7"/>
        <v>2.6007180774666914</v>
      </c>
    </row>
    <row r="257" spans="5:6" x14ac:dyDescent="0.25">
      <c r="E257" s="24">
        <f t="shared" ca="1" si="6"/>
        <v>0.84056320551186414</v>
      </c>
      <c r="F257" s="24">
        <f t="shared" ca="1" si="7"/>
        <v>3.4736625813139668</v>
      </c>
    </row>
    <row r="258" spans="5:6" x14ac:dyDescent="0.25">
      <c r="E258" s="24">
        <f t="shared" ca="1" si="6"/>
        <v>0.21908814310106295</v>
      </c>
      <c r="F258" s="24">
        <f t="shared" ca="1" si="7"/>
        <v>30.365623004508421</v>
      </c>
    </row>
    <row r="259" spans="5:6" x14ac:dyDescent="0.25">
      <c r="E259" s="24">
        <f t="shared" ca="1" si="6"/>
        <v>0.89949466453047622</v>
      </c>
      <c r="F259" s="24">
        <f t="shared" ca="1" si="7"/>
        <v>2.1184431440788507</v>
      </c>
    </row>
    <row r="260" spans="5:6" x14ac:dyDescent="0.25">
      <c r="E260" s="24">
        <f t="shared" ref="E260:E323" ca="1" si="8">RAND()</f>
        <v>0.84284690733197187</v>
      </c>
      <c r="F260" s="24">
        <f t="shared" ref="F260:F323" ca="1" si="9">-LOG(E260,EXP(1))/$C$3</f>
        <v>3.4193988412159957</v>
      </c>
    </row>
    <row r="261" spans="5:6" x14ac:dyDescent="0.25">
      <c r="E261" s="24">
        <f t="shared" ca="1" si="8"/>
        <v>0.37366226670553337</v>
      </c>
      <c r="F261" s="24">
        <f t="shared" ca="1" si="9"/>
        <v>19.688058394882262</v>
      </c>
    </row>
    <row r="262" spans="5:6" x14ac:dyDescent="0.25">
      <c r="E262" s="24">
        <f t="shared" ca="1" si="8"/>
        <v>0.63193290483717091</v>
      </c>
      <c r="F262" s="24">
        <f t="shared" ca="1" si="9"/>
        <v>9.1794410740663785</v>
      </c>
    </row>
    <row r="263" spans="5:6" x14ac:dyDescent="0.25">
      <c r="E263" s="24">
        <f t="shared" ca="1" si="8"/>
        <v>0.56395495663194006</v>
      </c>
      <c r="F263" s="24">
        <f t="shared" ca="1" si="9"/>
        <v>11.455617896023064</v>
      </c>
    </row>
    <row r="264" spans="5:6" x14ac:dyDescent="0.25">
      <c r="E264" s="24">
        <f t="shared" ca="1" si="8"/>
        <v>0.62567135225467607</v>
      </c>
      <c r="F264" s="24">
        <f t="shared" ca="1" si="9"/>
        <v>9.3786008427836212</v>
      </c>
    </row>
    <row r="265" spans="5:6" x14ac:dyDescent="0.25">
      <c r="E265" s="24">
        <f t="shared" ca="1" si="8"/>
        <v>0.57409629577034527</v>
      </c>
      <c r="F265" s="24">
        <f t="shared" ca="1" si="9"/>
        <v>11.099162681340925</v>
      </c>
    </row>
    <row r="266" spans="5:6" x14ac:dyDescent="0.25">
      <c r="E266" s="24">
        <f t="shared" ca="1" si="8"/>
        <v>0.80751500014965449</v>
      </c>
      <c r="F266" s="24">
        <f t="shared" ca="1" si="9"/>
        <v>4.2758729604226806</v>
      </c>
    </row>
    <row r="267" spans="5:6" x14ac:dyDescent="0.25">
      <c r="E267" s="24">
        <f t="shared" ca="1" si="8"/>
        <v>0.57799685751128149</v>
      </c>
      <c r="F267" s="24">
        <f t="shared" ca="1" si="9"/>
        <v>10.963736943124642</v>
      </c>
    </row>
    <row r="268" spans="5:6" x14ac:dyDescent="0.25">
      <c r="E268" s="24">
        <f t="shared" ca="1" si="8"/>
        <v>0.85637102115291508</v>
      </c>
      <c r="F268" s="24">
        <f t="shared" ca="1" si="9"/>
        <v>3.1010312164061897</v>
      </c>
    </row>
    <row r="269" spans="5:6" x14ac:dyDescent="0.25">
      <c r="E269" s="24">
        <f t="shared" ca="1" si="8"/>
        <v>1.5590944766390891E-2</v>
      </c>
      <c r="F269" s="24">
        <f t="shared" ca="1" si="9"/>
        <v>83.221299939076175</v>
      </c>
    </row>
    <row r="270" spans="5:6" x14ac:dyDescent="0.25">
      <c r="E270" s="24">
        <f t="shared" ca="1" si="8"/>
        <v>0.67624588983926248</v>
      </c>
      <c r="F270" s="24">
        <f t="shared" ca="1" si="9"/>
        <v>7.823970534232334</v>
      </c>
    </row>
    <row r="271" spans="5:6" x14ac:dyDescent="0.25">
      <c r="E271" s="24">
        <f t="shared" ca="1" si="8"/>
        <v>0.28649852973013912</v>
      </c>
      <c r="F271" s="24">
        <f t="shared" ca="1" si="9"/>
        <v>25.000437493449716</v>
      </c>
    </row>
    <row r="272" spans="5:6" x14ac:dyDescent="0.25">
      <c r="E272" s="24">
        <f t="shared" ca="1" si="8"/>
        <v>0.39542552415218313</v>
      </c>
      <c r="F272" s="24">
        <f t="shared" ca="1" si="9"/>
        <v>18.555856351842525</v>
      </c>
    </row>
    <row r="273" spans="5:6" x14ac:dyDescent="0.25">
      <c r="E273" s="24">
        <f t="shared" ca="1" si="8"/>
        <v>5.0768820015207661E-2</v>
      </c>
      <c r="F273" s="24">
        <f t="shared" ca="1" si="9"/>
        <v>59.609457841309549</v>
      </c>
    </row>
    <row r="274" spans="5:6" x14ac:dyDescent="0.25">
      <c r="E274" s="24">
        <f t="shared" ca="1" si="8"/>
        <v>0.73141011092185382</v>
      </c>
      <c r="F274" s="24">
        <f t="shared" ca="1" si="9"/>
        <v>6.2556189859286624</v>
      </c>
    </row>
    <row r="275" spans="5:6" x14ac:dyDescent="0.25">
      <c r="E275" s="24">
        <f t="shared" ca="1" si="8"/>
        <v>0.97032125729433549</v>
      </c>
      <c r="F275" s="24">
        <f t="shared" ca="1" si="9"/>
        <v>0.60256138460177533</v>
      </c>
    </row>
    <row r="276" spans="5:6" x14ac:dyDescent="0.25">
      <c r="E276" s="24">
        <f t="shared" ca="1" si="8"/>
        <v>0.4410818926957697</v>
      </c>
      <c r="F276" s="24">
        <f t="shared" ca="1" si="9"/>
        <v>16.370494461042902</v>
      </c>
    </row>
    <row r="277" spans="5:6" x14ac:dyDescent="0.25">
      <c r="E277" s="24">
        <f t="shared" ca="1" si="8"/>
        <v>0.24665477933860447</v>
      </c>
      <c r="F277" s="24">
        <f t="shared" ca="1" si="9"/>
        <v>27.995311489676386</v>
      </c>
    </row>
    <row r="278" spans="5:6" x14ac:dyDescent="0.25">
      <c r="E278" s="24">
        <f t="shared" ca="1" si="8"/>
        <v>0.73322787555564606</v>
      </c>
      <c r="F278" s="24">
        <f t="shared" ca="1" si="9"/>
        <v>6.2059748941081017</v>
      </c>
    </row>
    <row r="279" spans="5:6" x14ac:dyDescent="0.25">
      <c r="E279" s="24">
        <f t="shared" ca="1" si="8"/>
        <v>0.44594123460846324</v>
      </c>
      <c r="F279" s="24">
        <f t="shared" ca="1" si="9"/>
        <v>16.151361932217661</v>
      </c>
    </row>
    <row r="280" spans="5:6" x14ac:dyDescent="0.25">
      <c r="E280" s="24">
        <f t="shared" ca="1" si="8"/>
        <v>0.85489078770297344</v>
      </c>
      <c r="F280" s="24">
        <f t="shared" ca="1" si="9"/>
        <v>3.1356310376950201</v>
      </c>
    </row>
    <row r="281" spans="5:6" x14ac:dyDescent="0.25">
      <c r="E281" s="24">
        <f t="shared" ca="1" si="8"/>
        <v>0.26543752583809543</v>
      </c>
      <c r="F281" s="24">
        <f t="shared" ca="1" si="9"/>
        <v>26.527515471342202</v>
      </c>
    </row>
    <row r="282" spans="5:6" x14ac:dyDescent="0.25">
      <c r="E282" s="24">
        <f t="shared" ca="1" si="8"/>
        <v>0.91927664225675887</v>
      </c>
      <c r="F282" s="24">
        <f t="shared" ca="1" si="9"/>
        <v>1.6833635323776834</v>
      </c>
    </row>
    <row r="283" spans="5:6" x14ac:dyDescent="0.25">
      <c r="E283" s="24">
        <f t="shared" ca="1" si="8"/>
        <v>0.58193866704438268</v>
      </c>
      <c r="F283" s="24">
        <f t="shared" ca="1" si="9"/>
        <v>10.827804397782796</v>
      </c>
    </row>
    <row r="284" spans="5:6" x14ac:dyDescent="0.25">
      <c r="E284" s="24">
        <f t="shared" ca="1" si="8"/>
        <v>0.460405359584796</v>
      </c>
      <c r="F284" s="24">
        <f t="shared" ca="1" si="9"/>
        <v>15.512959221072187</v>
      </c>
    </row>
    <row r="285" spans="5:6" x14ac:dyDescent="0.25">
      <c r="E285" s="24">
        <f t="shared" ca="1" si="8"/>
        <v>0.68041104221377158</v>
      </c>
      <c r="F285" s="24">
        <f t="shared" ca="1" si="9"/>
        <v>7.7011637917785514</v>
      </c>
    </row>
    <row r="286" spans="5:6" x14ac:dyDescent="0.25">
      <c r="E286" s="24">
        <f t="shared" ca="1" si="8"/>
        <v>0.1405809629132303</v>
      </c>
      <c r="F286" s="24">
        <f t="shared" ca="1" si="9"/>
        <v>39.239434153660021</v>
      </c>
    </row>
    <row r="287" spans="5:6" x14ac:dyDescent="0.25">
      <c r="E287" s="24">
        <f t="shared" ca="1" si="8"/>
        <v>0.9315111309623767</v>
      </c>
      <c r="F287" s="24">
        <f t="shared" ca="1" si="9"/>
        <v>1.4189427901706404</v>
      </c>
    </row>
    <row r="288" spans="5:6" x14ac:dyDescent="0.25">
      <c r="E288" s="24">
        <f t="shared" ca="1" si="8"/>
        <v>0.34783299340516771</v>
      </c>
      <c r="F288" s="24">
        <f t="shared" ca="1" si="9"/>
        <v>21.120656368131705</v>
      </c>
    </row>
    <row r="289" spans="5:6" x14ac:dyDescent="0.25">
      <c r="E289" s="24">
        <f t="shared" ca="1" si="8"/>
        <v>0.3137460357160563</v>
      </c>
      <c r="F289" s="24">
        <f t="shared" ca="1" si="9"/>
        <v>23.183428475678316</v>
      </c>
    </row>
    <row r="290" spans="5:6" x14ac:dyDescent="0.25">
      <c r="E290" s="24">
        <f t="shared" ca="1" si="8"/>
        <v>0.74678117326876159</v>
      </c>
      <c r="F290" s="24">
        <f t="shared" ca="1" si="9"/>
        <v>5.8396615500555065</v>
      </c>
    </row>
    <row r="291" spans="5:6" x14ac:dyDescent="0.25">
      <c r="E291" s="24">
        <f t="shared" ca="1" si="8"/>
        <v>0.9908914354275733</v>
      </c>
      <c r="F291" s="24">
        <f t="shared" ca="1" si="9"/>
        <v>0.18300602360835186</v>
      </c>
    </row>
    <row r="292" spans="5:6" x14ac:dyDescent="0.25">
      <c r="E292" s="24">
        <f t="shared" ca="1" si="8"/>
        <v>0.10122575197929728</v>
      </c>
      <c r="F292" s="24">
        <f t="shared" ca="1" si="9"/>
        <v>45.808041766024274</v>
      </c>
    </row>
    <row r="293" spans="5:6" x14ac:dyDescent="0.25">
      <c r="E293" s="24">
        <f t="shared" ca="1" si="8"/>
        <v>0.23992708472343482</v>
      </c>
      <c r="F293" s="24">
        <f t="shared" ca="1" si="9"/>
        <v>28.54840430906436</v>
      </c>
    </row>
    <row r="294" spans="5:6" x14ac:dyDescent="0.25">
      <c r="E294" s="24">
        <f t="shared" ca="1" si="8"/>
        <v>0.25768443250234119</v>
      </c>
      <c r="F294" s="24">
        <f t="shared" ca="1" si="9"/>
        <v>27.120391450604345</v>
      </c>
    </row>
    <row r="295" spans="5:6" x14ac:dyDescent="0.25">
      <c r="E295" s="24">
        <f t="shared" ca="1" si="8"/>
        <v>0.82069505076037741</v>
      </c>
      <c r="F295" s="24">
        <f t="shared" ca="1" si="9"/>
        <v>3.9520734974946916</v>
      </c>
    </row>
    <row r="296" spans="5:6" x14ac:dyDescent="0.25">
      <c r="E296" s="24">
        <f t="shared" ca="1" si="8"/>
        <v>2.0322874874605379E-3</v>
      </c>
      <c r="F296" s="24">
        <f t="shared" ca="1" si="9"/>
        <v>123.97186558447565</v>
      </c>
    </row>
    <row r="297" spans="5:6" x14ac:dyDescent="0.25">
      <c r="E297" s="24">
        <f t="shared" ca="1" si="8"/>
        <v>0.47698210122280515</v>
      </c>
      <c r="F297" s="24">
        <f t="shared" ca="1" si="9"/>
        <v>14.805526248794864</v>
      </c>
    </row>
    <row r="298" spans="5:6" x14ac:dyDescent="0.25">
      <c r="E298" s="24">
        <f t="shared" ca="1" si="8"/>
        <v>0.41450828977027576</v>
      </c>
      <c r="F298" s="24">
        <f t="shared" ca="1" si="9"/>
        <v>17.613246103219875</v>
      </c>
    </row>
    <row r="299" spans="5:6" x14ac:dyDescent="0.25">
      <c r="E299" s="24">
        <f t="shared" ca="1" si="8"/>
        <v>0.27049832545045993</v>
      </c>
      <c r="F299" s="24">
        <f t="shared" ca="1" si="9"/>
        <v>26.149787425721502</v>
      </c>
    </row>
    <row r="300" spans="5:6" x14ac:dyDescent="0.25">
      <c r="E300" s="24">
        <f t="shared" ca="1" si="8"/>
        <v>0.39497478368990369</v>
      </c>
      <c r="F300" s="24">
        <f t="shared" ca="1" si="9"/>
        <v>18.578667097570658</v>
      </c>
    </row>
    <row r="301" spans="5:6" x14ac:dyDescent="0.25">
      <c r="E301" s="24">
        <f t="shared" ca="1" si="8"/>
        <v>0.42336162582573889</v>
      </c>
      <c r="F301" s="24">
        <f t="shared" ca="1" si="9"/>
        <v>17.190571155431734</v>
      </c>
    </row>
    <row r="302" spans="5:6" x14ac:dyDescent="0.25">
      <c r="E302" s="24">
        <f t="shared" ca="1" si="8"/>
        <v>0.49557868596022103</v>
      </c>
      <c r="F302" s="24">
        <f t="shared" ca="1" si="9"/>
        <v>14.04058273378083</v>
      </c>
    </row>
    <row r="303" spans="5:6" x14ac:dyDescent="0.25">
      <c r="E303" s="24">
        <f t="shared" ca="1" si="8"/>
        <v>0.17224755701873928</v>
      </c>
      <c r="F303" s="24">
        <f t="shared" ca="1" si="9"/>
        <v>35.176451039077683</v>
      </c>
    </row>
    <row r="304" spans="5:6" x14ac:dyDescent="0.25">
      <c r="E304" s="24">
        <f t="shared" ca="1" si="8"/>
        <v>0.42317225202462505</v>
      </c>
      <c r="F304" s="24">
        <f t="shared" ca="1" si="9"/>
        <v>17.199519352744463</v>
      </c>
    </row>
    <row r="305" spans="5:6" x14ac:dyDescent="0.25">
      <c r="E305" s="24">
        <f t="shared" ca="1" si="8"/>
        <v>0.78067061527054016</v>
      </c>
      <c r="F305" s="24">
        <f t="shared" ca="1" si="9"/>
        <v>4.9520393103157074</v>
      </c>
    </row>
    <row r="306" spans="5:6" x14ac:dyDescent="0.25">
      <c r="E306" s="24">
        <f t="shared" ca="1" si="8"/>
        <v>0.35410284149986804</v>
      </c>
      <c r="F306" s="24">
        <f t="shared" ca="1" si="9"/>
        <v>20.763357906550354</v>
      </c>
    </row>
    <row r="307" spans="5:6" x14ac:dyDescent="0.25">
      <c r="E307" s="24">
        <f t="shared" ca="1" si="8"/>
        <v>0.75532726744399803</v>
      </c>
      <c r="F307" s="24">
        <f t="shared" ca="1" si="9"/>
        <v>5.6120831367893862</v>
      </c>
    </row>
    <row r="308" spans="5:6" x14ac:dyDescent="0.25">
      <c r="E308" s="24">
        <f t="shared" ca="1" si="8"/>
        <v>0.4961692114877102</v>
      </c>
      <c r="F308" s="24">
        <f t="shared" ca="1" si="9"/>
        <v>14.016765164868465</v>
      </c>
    </row>
    <row r="309" spans="5:6" x14ac:dyDescent="0.25">
      <c r="E309" s="24">
        <f t="shared" ca="1" si="8"/>
        <v>0.39764712217575138</v>
      </c>
      <c r="F309" s="24">
        <f t="shared" ca="1" si="9"/>
        <v>18.44380589367276</v>
      </c>
    </row>
    <row r="310" spans="5:6" x14ac:dyDescent="0.25">
      <c r="E310" s="24">
        <f t="shared" ca="1" si="8"/>
        <v>0.31445357018014952</v>
      </c>
      <c r="F310" s="24">
        <f t="shared" ca="1" si="9"/>
        <v>23.138376886557388</v>
      </c>
    </row>
    <row r="311" spans="5:6" x14ac:dyDescent="0.25">
      <c r="E311" s="24">
        <f t="shared" ca="1" si="8"/>
        <v>0.80603077385823052</v>
      </c>
      <c r="F311" s="24">
        <f t="shared" ca="1" si="9"/>
        <v>4.3126671247767341</v>
      </c>
    </row>
    <row r="312" spans="5:6" x14ac:dyDescent="0.25">
      <c r="E312" s="24">
        <f t="shared" ca="1" si="8"/>
        <v>7.4350928570900088E-2</v>
      </c>
      <c r="F312" s="24">
        <f t="shared" ca="1" si="9"/>
        <v>51.979182339380493</v>
      </c>
    </row>
    <row r="313" spans="5:6" x14ac:dyDescent="0.25">
      <c r="E313" s="24">
        <f t="shared" ca="1" si="8"/>
        <v>0.99121715296500934</v>
      </c>
      <c r="F313" s="24">
        <f t="shared" ca="1" si="9"/>
        <v>0.1764328713143683</v>
      </c>
    </row>
    <row r="314" spans="5:6" x14ac:dyDescent="0.25">
      <c r="E314" s="24">
        <f t="shared" ca="1" si="8"/>
        <v>0.11270812610486614</v>
      </c>
      <c r="F314" s="24">
        <f t="shared" ca="1" si="9"/>
        <v>43.659075133542949</v>
      </c>
    </row>
    <row r="315" spans="5:6" x14ac:dyDescent="0.25">
      <c r="E315" s="24">
        <f t="shared" ca="1" si="8"/>
        <v>0.69442413685027327</v>
      </c>
      <c r="F315" s="24">
        <f t="shared" ca="1" si="9"/>
        <v>7.2934471390219739</v>
      </c>
    </row>
    <row r="316" spans="5:6" x14ac:dyDescent="0.25">
      <c r="E316" s="24">
        <f t="shared" ca="1" si="8"/>
        <v>0.73832510102708748</v>
      </c>
      <c r="F316" s="24">
        <f t="shared" ca="1" si="9"/>
        <v>6.0674207016723321</v>
      </c>
    </row>
    <row r="317" spans="5:6" x14ac:dyDescent="0.25">
      <c r="E317" s="24">
        <f t="shared" ca="1" si="8"/>
        <v>0.16560067449672689</v>
      </c>
      <c r="F317" s="24">
        <f t="shared" ca="1" si="9"/>
        <v>35.963519279828098</v>
      </c>
    </row>
    <row r="318" spans="5:6" x14ac:dyDescent="0.25">
      <c r="E318" s="24">
        <f t="shared" ca="1" si="8"/>
        <v>0.95906112702644175</v>
      </c>
      <c r="F318" s="24">
        <f t="shared" ca="1" si="9"/>
        <v>0.83600931495844966</v>
      </c>
    </row>
    <row r="319" spans="5:6" x14ac:dyDescent="0.25">
      <c r="E319" s="24">
        <f t="shared" ca="1" si="8"/>
        <v>0.15725212871502492</v>
      </c>
      <c r="F319" s="24">
        <f t="shared" ca="1" si="9"/>
        <v>36.998096927094799</v>
      </c>
    </row>
    <row r="320" spans="5:6" x14ac:dyDescent="0.25">
      <c r="E320" s="24">
        <f t="shared" ca="1" si="8"/>
        <v>0.77151718040496886</v>
      </c>
      <c r="F320" s="24">
        <f t="shared" ca="1" si="9"/>
        <v>5.1879267718693463</v>
      </c>
    </row>
    <row r="321" spans="5:6" x14ac:dyDescent="0.25">
      <c r="E321" s="24">
        <f t="shared" ca="1" si="8"/>
        <v>0.15225728462304289</v>
      </c>
      <c r="F321" s="24">
        <f t="shared" ca="1" si="9"/>
        <v>37.643670541599356</v>
      </c>
    </row>
    <row r="322" spans="5:6" x14ac:dyDescent="0.25">
      <c r="E322" s="24">
        <f t="shared" ca="1" si="8"/>
        <v>0.88627864677116375</v>
      </c>
      <c r="F322" s="24">
        <f t="shared" ca="1" si="9"/>
        <v>2.4144775616002687</v>
      </c>
    </row>
    <row r="323" spans="5:6" x14ac:dyDescent="0.25">
      <c r="E323" s="24">
        <f t="shared" ca="1" si="8"/>
        <v>0.13744723377712131</v>
      </c>
      <c r="F323" s="24">
        <f t="shared" ca="1" si="9"/>
        <v>39.69030379752526</v>
      </c>
    </row>
    <row r="324" spans="5:6" x14ac:dyDescent="0.25">
      <c r="E324" s="24">
        <f t="shared" ref="E324:E387" ca="1" si="10">RAND()</f>
        <v>0.76421677604414706</v>
      </c>
      <c r="F324" s="24">
        <f t="shared" ref="F324:F387" ca="1" si="11">-LOG(E324,EXP(1))/$C$3</f>
        <v>5.3780758356805913</v>
      </c>
    </row>
    <row r="325" spans="5:6" x14ac:dyDescent="0.25">
      <c r="E325" s="24">
        <f t="shared" ca="1" si="10"/>
        <v>0.49051281892018439</v>
      </c>
      <c r="F325" s="24">
        <f t="shared" ca="1" si="11"/>
        <v>14.246077318487293</v>
      </c>
    </row>
    <row r="326" spans="5:6" x14ac:dyDescent="0.25">
      <c r="E326" s="24">
        <f t="shared" ca="1" si="10"/>
        <v>0.14660076325643923</v>
      </c>
      <c r="F326" s="24">
        <f t="shared" ca="1" si="11"/>
        <v>38.400845663108448</v>
      </c>
    </row>
    <row r="327" spans="5:6" x14ac:dyDescent="0.25">
      <c r="E327" s="24">
        <f t="shared" ca="1" si="10"/>
        <v>0.82882865437964826</v>
      </c>
      <c r="F327" s="24">
        <f t="shared" ca="1" si="11"/>
        <v>3.7548366948008942</v>
      </c>
    </row>
    <row r="328" spans="5:6" x14ac:dyDescent="0.25">
      <c r="E328" s="24">
        <f t="shared" ca="1" si="10"/>
        <v>0.68229146002504715</v>
      </c>
      <c r="F328" s="24">
        <f t="shared" ca="1" si="11"/>
        <v>7.6459670338145775</v>
      </c>
    </row>
    <row r="329" spans="5:6" x14ac:dyDescent="0.25">
      <c r="E329" s="24">
        <f t="shared" ca="1" si="10"/>
        <v>2.8385875775775005E-2</v>
      </c>
      <c r="F329" s="24">
        <f t="shared" ca="1" si="11"/>
        <v>71.237271787287639</v>
      </c>
    </row>
    <row r="330" spans="5:6" x14ac:dyDescent="0.25">
      <c r="E330" s="24">
        <f t="shared" ca="1" si="10"/>
        <v>0.16085012555550993</v>
      </c>
      <c r="F330" s="24">
        <f t="shared" ca="1" si="11"/>
        <v>36.545644894445495</v>
      </c>
    </row>
    <row r="331" spans="5:6" x14ac:dyDescent="0.25">
      <c r="E331" s="24">
        <f t="shared" ca="1" si="10"/>
        <v>0.29071183417568203</v>
      </c>
      <c r="F331" s="24">
        <f t="shared" ca="1" si="11"/>
        <v>24.708455260144664</v>
      </c>
    </row>
    <row r="332" spans="5:6" x14ac:dyDescent="0.25">
      <c r="E332" s="24">
        <f t="shared" ca="1" si="10"/>
        <v>0.42328900111554302</v>
      </c>
      <c r="F332" s="24">
        <f t="shared" ca="1" si="11"/>
        <v>17.194002309112509</v>
      </c>
    </row>
    <row r="333" spans="5:6" x14ac:dyDescent="0.25">
      <c r="E333" s="24">
        <f t="shared" ca="1" si="10"/>
        <v>0.91278637756349601</v>
      </c>
      <c r="F333" s="24">
        <f t="shared" ca="1" si="11"/>
        <v>1.825068086734376</v>
      </c>
    </row>
    <row r="334" spans="5:6" x14ac:dyDescent="0.25">
      <c r="E334" s="24">
        <f t="shared" ca="1" si="10"/>
        <v>0.31985205967051111</v>
      </c>
      <c r="F334" s="24">
        <f t="shared" ca="1" si="11"/>
        <v>22.797934072357322</v>
      </c>
    </row>
    <row r="335" spans="5:6" x14ac:dyDescent="0.25">
      <c r="E335" s="24">
        <f t="shared" ca="1" si="10"/>
        <v>5.2409180865130689E-2</v>
      </c>
      <c r="F335" s="24">
        <f t="shared" ca="1" si="11"/>
        <v>58.973469913046664</v>
      </c>
    </row>
    <row r="336" spans="5:6" x14ac:dyDescent="0.25">
      <c r="E336" s="24">
        <f t="shared" ca="1" si="10"/>
        <v>0.27743074057165273</v>
      </c>
      <c r="F336" s="24">
        <f t="shared" ca="1" si="11"/>
        <v>25.643679209447498</v>
      </c>
    </row>
    <row r="337" spans="5:6" x14ac:dyDescent="0.25">
      <c r="E337" s="24">
        <f t="shared" ca="1" si="10"/>
        <v>0.58444039537690073</v>
      </c>
      <c r="F337" s="24">
        <f t="shared" ca="1" si="11"/>
        <v>10.742009573458743</v>
      </c>
    </row>
    <row r="338" spans="5:6" x14ac:dyDescent="0.25">
      <c r="E338" s="24">
        <f t="shared" ca="1" si="10"/>
        <v>0.35422803068643005</v>
      </c>
      <c r="F338" s="24">
        <f t="shared" ca="1" si="11"/>
        <v>20.756288374907371</v>
      </c>
    </row>
    <row r="339" spans="5:6" x14ac:dyDescent="0.25">
      <c r="E339" s="24">
        <f t="shared" ca="1" si="10"/>
        <v>0.94227546966809084</v>
      </c>
      <c r="F339" s="24">
        <f t="shared" ca="1" si="11"/>
        <v>1.1891523301949913</v>
      </c>
    </row>
    <row r="340" spans="5:6" x14ac:dyDescent="0.25">
      <c r="E340" s="24">
        <f t="shared" ca="1" si="10"/>
        <v>0.73604341494603009</v>
      </c>
      <c r="F340" s="24">
        <f t="shared" ca="1" si="11"/>
        <v>6.129323485891125</v>
      </c>
    </row>
    <row r="341" spans="5:6" x14ac:dyDescent="0.25">
      <c r="E341" s="24">
        <f t="shared" ca="1" si="10"/>
        <v>0.16496925934965989</v>
      </c>
      <c r="F341" s="24">
        <f t="shared" ca="1" si="11"/>
        <v>36.039922588212285</v>
      </c>
    </row>
    <row r="342" spans="5:6" x14ac:dyDescent="0.25">
      <c r="E342" s="24">
        <f t="shared" ca="1" si="10"/>
        <v>0.24870810182693692</v>
      </c>
      <c r="F342" s="24">
        <f t="shared" ca="1" si="11"/>
        <v>27.829507039935304</v>
      </c>
    </row>
    <row r="343" spans="5:6" x14ac:dyDescent="0.25">
      <c r="E343" s="24">
        <f t="shared" ca="1" si="10"/>
        <v>0.26200673115164264</v>
      </c>
      <c r="F343" s="24">
        <f t="shared" ca="1" si="11"/>
        <v>26.787701682651512</v>
      </c>
    </row>
    <row r="344" spans="5:6" x14ac:dyDescent="0.25">
      <c r="E344" s="24">
        <f t="shared" ca="1" si="10"/>
        <v>0.94382218674424256</v>
      </c>
      <c r="F344" s="24">
        <f t="shared" ca="1" si="11"/>
        <v>1.156349841572694</v>
      </c>
    </row>
    <row r="345" spans="5:6" x14ac:dyDescent="0.25">
      <c r="E345" s="24">
        <f t="shared" ca="1" si="10"/>
        <v>0.17674186122127422</v>
      </c>
      <c r="F345" s="24">
        <f t="shared" ca="1" si="11"/>
        <v>34.661300442085228</v>
      </c>
    </row>
    <row r="346" spans="5:6" x14ac:dyDescent="0.25">
      <c r="E346" s="24">
        <f t="shared" ca="1" si="10"/>
        <v>0.98477757914761854</v>
      </c>
      <c r="F346" s="24">
        <f t="shared" ca="1" si="11"/>
        <v>0.30678942560935435</v>
      </c>
    </row>
    <row r="347" spans="5:6" x14ac:dyDescent="0.25">
      <c r="E347" s="24">
        <f t="shared" ca="1" si="10"/>
        <v>2.8324678511943424E-2</v>
      </c>
      <c r="F347" s="24">
        <f t="shared" ca="1" si="11"/>
        <v>71.280436442159953</v>
      </c>
    </row>
    <row r="348" spans="5:6" x14ac:dyDescent="0.25">
      <c r="E348" s="24">
        <f t="shared" ca="1" si="10"/>
        <v>4.5317400454904178E-2</v>
      </c>
      <c r="F348" s="24">
        <f t="shared" ca="1" si="11"/>
        <v>61.881284084890289</v>
      </c>
    </row>
    <row r="349" spans="5:6" x14ac:dyDescent="0.25">
      <c r="E349" s="24">
        <f t="shared" ca="1" si="10"/>
        <v>0.32847277201802716</v>
      </c>
      <c r="F349" s="24">
        <f t="shared" ca="1" si="11"/>
        <v>22.266026605651209</v>
      </c>
    </row>
    <row r="350" spans="5:6" x14ac:dyDescent="0.25">
      <c r="E350" s="24">
        <f t="shared" ca="1" si="10"/>
        <v>0.98597907266163154</v>
      </c>
      <c r="F350" s="24">
        <f t="shared" ca="1" si="11"/>
        <v>0.28240298171696071</v>
      </c>
    </row>
    <row r="351" spans="5:6" x14ac:dyDescent="0.25">
      <c r="E351" s="24">
        <f t="shared" ca="1" si="10"/>
        <v>0.21363874297225116</v>
      </c>
      <c r="F351" s="24">
        <f t="shared" ca="1" si="11"/>
        <v>30.869376147748042</v>
      </c>
    </row>
    <row r="352" spans="5:6" x14ac:dyDescent="0.25">
      <c r="E352" s="24">
        <f t="shared" ca="1" si="10"/>
        <v>0.59609621246099076</v>
      </c>
      <c r="F352" s="24">
        <f t="shared" ca="1" si="11"/>
        <v>10.347063892831617</v>
      </c>
    </row>
    <row r="353" spans="5:6" x14ac:dyDescent="0.25">
      <c r="E353" s="24">
        <f t="shared" ca="1" si="10"/>
        <v>0.74245034248223651</v>
      </c>
      <c r="F353" s="24">
        <f t="shared" ca="1" si="11"/>
        <v>5.955985787071449</v>
      </c>
    </row>
    <row r="354" spans="5:6" x14ac:dyDescent="0.25">
      <c r="E354" s="24">
        <f t="shared" ca="1" si="10"/>
        <v>0.74212919953211909</v>
      </c>
      <c r="F354" s="24">
        <f t="shared" ca="1" si="11"/>
        <v>5.9646385522763605</v>
      </c>
    </row>
    <row r="355" spans="5:6" x14ac:dyDescent="0.25">
      <c r="E355" s="24">
        <f t="shared" ca="1" si="10"/>
        <v>0.34142430748151742</v>
      </c>
      <c r="F355" s="24">
        <f t="shared" ca="1" si="11"/>
        <v>21.49258543475467</v>
      </c>
    </row>
    <row r="356" spans="5:6" x14ac:dyDescent="0.25">
      <c r="E356" s="24">
        <f t="shared" ca="1" si="10"/>
        <v>0.18372174198234792</v>
      </c>
      <c r="F356" s="24">
        <f t="shared" ca="1" si="11"/>
        <v>33.886658756908318</v>
      </c>
    </row>
    <row r="357" spans="5:6" x14ac:dyDescent="0.25">
      <c r="E357" s="24">
        <f t="shared" ca="1" si="10"/>
        <v>0.24683383120897695</v>
      </c>
      <c r="F357" s="24">
        <f t="shared" ca="1" si="11"/>
        <v>27.980798337850576</v>
      </c>
    </row>
    <row r="358" spans="5:6" x14ac:dyDescent="0.25">
      <c r="E358" s="24">
        <f t="shared" ca="1" si="10"/>
        <v>0.73966992339631032</v>
      </c>
      <c r="F358" s="24">
        <f t="shared" ca="1" si="11"/>
        <v>6.0310248351604274</v>
      </c>
    </row>
    <row r="359" spans="5:6" x14ac:dyDescent="0.25">
      <c r="E359" s="24">
        <f t="shared" ca="1" si="10"/>
        <v>0.53935809110872635</v>
      </c>
      <c r="F359" s="24">
        <f t="shared" ca="1" si="11"/>
        <v>12.347511333621425</v>
      </c>
    </row>
    <row r="360" spans="5:6" x14ac:dyDescent="0.25">
      <c r="E360" s="24">
        <f t="shared" ca="1" si="10"/>
        <v>0.78357591349813993</v>
      </c>
      <c r="F360" s="24">
        <f t="shared" ca="1" si="11"/>
        <v>4.8777466329174226</v>
      </c>
    </row>
    <row r="361" spans="5:6" x14ac:dyDescent="0.25">
      <c r="E361" s="24">
        <f t="shared" ca="1" si="10"/>
        <v>0.79061518835025613</v>
      </c>
      <c r="F361" s="24">
        <f t="shared" ca="1" si="11"/>
        <v>4.6988783427005494</v>
      </c>
    </row>
    <row r="362" spans="5:6" x14ac:dyDescent="0.25">
      <c r="E362" s="24">
        <f t="shared" ca="1" si="10"/>
        <v>0.58082698263797383</v>
      </c>
      <c r="F362" s="24">
        <f t="shared" ca="1" si="11"/>
        <v>10.866047176813334</v>
      </c>
    </row>
    <row r="363" spans="5:6" x14ac:dyDescent="0.25">
      <c r="E363" s="24">
        <f t="shared" ca="1" si="10"/>
        <v>0.16017893902938329</v>
      </c>
      <c r="F363" s="24">
        <f t="shared" ca="1" si="11"/>
        <v>36.629274394466492</v>
      </c>
    </row>
    <row r="364" spans="5:6" x14ac:dyDescent="0.25">
      <c r="E364" s="24">
        <f t="shared" ca="1" si="10"/>
        <v>0.59834048521934025</v>
      </c>
      <c r="F364" s="24">
        <f t="shared" ca="1" si="11"/>
        <v>10.271906275729584</v>
      </c>
    </row>
    <row r="365" spans="5:6" x14ac:dyDescent="0.25">
      <c r="E365" s="24">
        <f t="shared" ca="1" si="10"/>
        <v>0.89956683813592608</v>
      </c>
      <c r="F365" s="24">
        <f t="shared" ca="1" si="11"/>
        <v>2.1168384495115644</v>
      </c>
    </row>
    <row r="366" spans="5:6" x14ac:dyDescent="0.25">
      <c r="E366" s="24">
        <f t="shared" ca="1" si="10"/>
        <v>0.60895175532070145</v>
      </c>
      <c r="F366" s="24">
        <f t="shared" ca="1" si="11"/>
        <v>9.9203246783301626</v>
      </c>
    </row>
    <row r="367" spans="5:6" x14ac:dyDescent="0.25">
      <c r="E367" s="24">
        <f t="shared" ca="1" si="10"/>
        <v>0.49429536016031639</v>
      </c>
      <c r="F367" s="24">
        <f t="shared" ca="1" si="11"/>
        <v>14.092440908017691</v>
      </c>
    </row>
    <row r="368" spans="5:6" x14ac:dyDescent="0.25">
      <c r="E368" s="24">
        <f t="shared" ca="1" si="10"/>
        <v>0.28602728807631972</v>
      </c>
      <c r="F368" s="24">
        <f t="shared" ca="1" si="11"/>
        <v>25.033361197190732</v>
      </c>
    </row>
    <row r="369" spans="5:6" x14ac:dyDescent="0.25">
      <c r="E369" s="24">
        <f t="shared" ca="1" si="10"/>
        <v>0.29710772180533496</v>
      </c>
      <c r="F369" s="24">
        <f t="shared" ca="1" si="11"/>
        <v>24.27321012515608</v>
      </c>
    </row>
    <row r="370" spans="5:6" x14ac:dyDescent="0.25">
      <c r="E370" s="24">
        <f t="shared" ca="1" si="10"/>
        <v>0.8997166700677276</v>
      </c>
      <c r="F370" s="24">
        <f t="shared" ca="1" si="11"/>
        <v>2.1135075251416202</v>
      </c>
    </row>
    <row r="371" spans="5:6" x14ac:dyDescent="0.25">
      <c r="E371" s="24">
        <f t="shared" ca="1" si="10"/>
        <v>0.86971696253990094</v>
      </c>
      <c r="F371" s="24">
        <f t="shared" ca="1" si="11"/>
        <v>2.7917490135766831</v>
      </c>
    </row>
    <row r="372" spans="5:6" x14ac:dyDescent="0.25">
      <c r="E372" s="24">
        <f t="shared" ca="1" si="10"/>
        <v>0.24179593051638804</v>
      </c>
      <c r="F372" s="24">
        <f t="shared" ca="1" si="11"/>
        <v>28.393223418002176</v>
      </c>
    </row>
    <row r="373" spans="5:6" x14ac:dyDescent="0.25">
      <c r="E373" s="24">
        <f t="shared" ca="1" si="10"/>
        <v>0.89653200522598242</v>
      </c>
      <c r="F373" s="24">
        <f t="shared" ca="1" si="11"/>
        <v>2.1844257275577381</v>
      </c>
    </row>
    <row r="374" spans="5:6" x14ac:dyDescent="0.25">
      <c r="E374" s="24">
        <f t="shared" ca="1" si="10"/>
        <v>0.31988963128062975</v>
      </c>
      <c r="F374" s="24">
        <f t="shared" ca="1" si="11"/>
        <v>22.79558489857714</v>
      </c>
    </row>
    <row r="375" spans="5:6" x14ac:dyDescent="0.25">
      <c r="E375" s="24">
        <f t="shared" ca="1" si="10"/>
        <v>0.55515574114798694</v>
      </c>
      <c r="F375" s="24">
        <f t="shared" ca="1" si="11"/>
        <v>11.77013179839161</v>
      </c>
    </row>
    <row r="376" spans="5:6" x14ac:dyDescent="0.25">
      <c r="E376" s="24">
        <f t="shared" ca="1" si="10"/>
        <v>0.32893989829435855</v>
      </c>
      <c r="F376" s="24">
        <f t="shared" ca="1" si="11"/>
        <v>22.237604497222751</v>
      </c>
    </row>
    <row r="377" spans="5:6" x14ac:dyDescent="0.25">
      <c r="E377" s="24">
        <f t="shared" ca="1" si="10"/>
        <v>0.66808761020595131</v>
      </c>
      <c r="F377" s="24">
        <f t="shared" ca="1" si="11"/>
        <v>8.0667192208474656</v>
      </c>
    </row>
    <row r="378" spans="5:6" x14ac:dyDescent="0.25">
      <c r="E378" s="24">
        <f t="shared" ca="1" si="10"/>
        <v>0.98880322438195267</v>
      </c>
      <c r="F378" s="24">
        <f t="shared" ca="1" si="11"/>
        <v>0.22519862759898224</v>
      </c>
    </row>
    <row r="379" spans="5:6" x14ac:dyDescent="0.25">
      <c r="E379" s="24">
        <f t="shared" ca="1" si="10"/>
        <v>0.59280267481362869</v>
      </c>
      <c r="F379" s="24">
        <f t="shared" ca="1" si="11"/>
        <v>10.457873856834007</v>
      </c>
    </row>
    <row r="380" spans="5:6" x14ac:dyDescent="0.25">
      <c r="E380" s="24">
        <f t="shared" ca="1" si="10"/>
        <v>0.21678266568560578</v>
      </c>
      <c r="F380" s="24">
        <f t="shared" ca="1" si="11"/>
        <v>30.577199358758794</v>
      </c>
    </row>
    <row r="381" spans="5:6" x14ac:dyDescent="0.25">
      <c r="E381" s="24">
        <f t="shared" ca="1" si="10"/>
        <v>0.64796745906329412</v>
      </c>
      <c r="F381" s="24">
        <f t="shared" ca="1" si="11"/>
        <v>8.6782960277143886</v>
      </c>
    </row>
    <row r="382" spans="5:6" x14ac:dyDescent="0.25">
      <c r="E382" s="24">
        <f t="shared" ca="1" si="10"/>
        <v>0.65961809500794344</v>
      </c>
      <c r="F382" s="24">
        <f t="shared" ca="1" si="11"/>
        <v>8.3218851073606359</v>
      </c>
    </row>
    <row r="383" spans="5:6" x14ac:dyDescent="0.25">
      <c r="E383" s="24">
        <f t="shared" ca="1" si="10"/>
        <v>0.95692191147409045</v>
      </c>
      <c r="F383" s="24">
        <f t="shared" ca="1" si="11"/>
        <v>0.88066976128345986</v>
      </c>
    </row>
    <row r="384" spans="5:6" x14ac:dyDescent="0.25">
      <c r="E384" s="24">
        <f t="shared" ca="1" si="10"/>
        <v>3.8966063972024734E-2</v>
      </c>
      <c r="F384" s="24">
        <f t="shared" ca="1" si="11"/>
        <v>64.901283324404048</v>
      </c>
    </row>
    <row r="385" spans="5:6" x14ac:dyDescent="0.25">
      <c r="E385" s="24">
        <f t="shared" ca="1" si="10"/>
        <v>5.7899258450091473E-3</v>
      </c>
      <c r="F385" s="24">
        <f t="shared" ca="1" si="11"/>
        <v>103.03271589808533</v>
      </c>
    </row>
    <row r="386" spans="5:6" x14ac:dyDescent="0.25">
      <c r="E386" s="24">
        <f t="shared" ca="1" si="10"/>
        <v>0.90073988392744442</v>
      </c>
      <c r="F386" s="24">
        <f t="shared" ca="1" si="11"/>
        <v>2.0907752027736408</v>
      </c>
    </row>
    <row r="387" spans="5:6" x14ac:dyDescent="0.25">
      <c r="E387" s="24">
        <f t="shared" ca="1" si="10"/>
        <v>0.92821509598140561</v>
      </c>
      <c r="F387" s="24">
        <f t="shared" ca="1" si="11"/>
        <v>1.4898357718216682</v>
      </c>
    </row>
    <row r="388" spans="5:6" x14ac:dyDescent="0.25">
      <c r="E388" s="24">
        <f t="shared" ref="E388:E451" ca="1" si="12">RAND()</f>
        <v>0.73002218787653028</v>
      </c>
      <c r="F388" s="24">
        <f t="shared" ref="F388:F451" ca="1" si="13">-LOG(E388,EXP(1))/$C$3</f>
        <v>6.2936070190037556</v>
      </c>
    </row>
    <row r="389" spans="5:6" x14ac:dyDescent="0.25">
      <c r="E389" s="24">
        <f t="shared" ca="1" si="12"/>
        <v>0.14516865564636849</v>
      </c>
      <c r="F389" s="24">
        <f t="shared" ca="1" si="13"/>
        <v>38.597181401976826</v>
      </c>
    </row>
    <row r="390" spans="5:6" x14ac:dyDescent="0.25">
      <c r="E390" s="24">
        <f t="shared" ca="1" si="12"/>
        <v>0.75803564303866522</v>
      </c>
      <c r="F390" s="24">
        <f t="shared" ca="1" si="13"/>
        <v>5.5404974393367468</v>
      </c>
    </row>
    <row r="391" spans="5:6" x14ac:dyDescent="0.25">
      <c r="E391" s="24">
        <f t="shared" ca="1" si="12"/>
        <v>0.14600557714953266</v>
      </c>
      <c r="F391" s="24">
        <f t="shared" ca="1" si="13"/>
        <v>38.482209166981107</v>
      </c>
    </row>
    <row r="392" spans="5:6" x14ac:dyDescent="0.25">
      <c r="E392" s="24">
        <f t="shared" ca="1" si="12"/>
        <v>0.65550711502919412</v>
      </c>
      <c r="F392" s="24">
        <f t="shared" ca="1" si="13"/>
        <v>8.4469224296613223</v>
      </c>
    </row>
    <row r="393" spans="5:6" x14ac:dyDescent="0.25">
      <c r="E393" s="24">
        <f t="shared" ca="1" si="12"/>
        <v>0.51600705352745302</v>
      </c>
      <c r="F393" s="24">
        <f t="shared" ca="1" si="13"/>
        <v>13.232696879343116</v>
      </c>
    </row>
    <row r="394" spans="5:6" x14ac:dyDescent="0.25">
      <c r="E394" s="24">
        <f t="shared" ca="1" si="12"/>
        <v>0.66070221661146489</v>
      </c>
      <c r="F394" s="24">
        <f t="shared" ca="1" si="13"/>
        <v>8.2890409001595842</v>
      </c>
    </row>
    <row r="395" spans="5:6" x14ac:dyDescent="0.25">
      <c r="E395" s="24">
        <f t="shared" ca="1" si="12"/>
        <v>0.47214818183306828</v>
      </c>
      <c r="F395" s="24">
        <f t="shared" ca="1" si="13"/>
        <v>15.009247962105567</v>
      </c>
    </row>
    <row r="396" spans="5:6" x14ac:dyDescent="0.25">
      <c r="E396" s="24">
        <f t="shared" ca="1" si="12"/>
        <v>0.78316657271042478</v>
      </c>
      <c r="F396" s="24">
        <f t="shared" ca="1" si="13"/>
        <v>4.8881973815409507</v>
      </c>
    </row>
    <row r="397" spans="5:6" x14ac:dyDescent="0.25">
      <c r="E397" s="24">
        <f t="shared" ca="1" si="12"/>
        <v>0.34530221629399305</v>
      </c>
      <c r="F397" s="24">
        <f t="shared" ca="1" si="13"/>
        <v>21.266705122949958</v>
      </c>
    </row>
    <row r="398" spans="5:6" x14ac:dyDescent="0.25">
      <c r="E398" s="24">
        <f t="shared" ca="1" si="12"/>
        <v>0.13830103071635058</v>
      </c>
      <c r="F398" s="24">
        <f t="shared" ca="1" si="13"/>
        <v>39.566451751635604</v>
      </c>
    </row>
    <row r="399" spans="5:6" x14ac:dyDescent="0.25">
      <c r="E399" s="24">
        <f t="shared" ca="1" si="12"/>
        <v>0.44638119746051952</v>
      </c>
      <c r="F399" s="24">
        <f t="shared" ca="1" si="13"/>
        <v>16.131639783725298</v>
      </c>
    </row>
    <row r="400" spans="5:6" x14ac:dyDescent="0.25">
      <c r="E400" s="24">
        <f t="shared" ca="1" si="12"/>
        <v>0.89342359689972295</v>
      </c>
      <c r="F400" s="24">
        <f t="shared" ca="1" si="13"/>
        <v>2.253889158880265</v>
      </c>
    </row>
    <row r="401" spans="5:6" x14ac:dyDescent="0.25">
      <c r="E401" s="24">
        <f t="shared" ca="1" si="12"/>
        <v>0.17433847320196127</v>
      </c>
      <c r="F401" s="24">
        <f t="shared" ca="1" si="13"/>
        <v>34.935132420517938</v>
      </c>
    </row>
    <row r="402" spans="5:6" x14ac:dyDescent="0.25">
      <c r="E402" s="24">
        <f t="shared" ca="1" si="12"/>
        <v>0.70048580751504586</v>
      </c>
      <c r="F402" s="24">
        <f t="shared" ca="1" si="13"/>
        <v>7.1196234783407517</v>
      </c>
    </row>
    <row r="403" spans="5:6" x14ac:dyDescent="0.25">
      <c r="E403" s="24">
        <f t="shared" ca="1" si="12"/>
        <v>0.3276440545536764</v>
      </c>
      <c r="F403" s="24">
        <f t="shared" ca="1" si="13"/>
        <v>22.316549187696484</v>
      </c>
    </row>
    <row r="404" spans="5:6" x14ac:dyDescent="0.25">
      <c r="E404" s="24">
        <f t="shared" ca="1" si="12"/>
        <v>0.71334410784226898</v>
      </c>
      <c r="F404" s="24">
        <f t="shared" ca="1" si="13"/>
        <v>6.7558271059328341</v>
      </c>
    </row>
    <row r="405" spans="5:6" x14ac:dyDescent="0.25">
      <c r="E405" s="24">
        <f t="shared" ca="1" si="12"/>
        <v>0.67565142989916949</v>
      </c>
      <c r="F405" s="24">
        <f t="shared" ca="1" si="13"/>
        <v>7.841559443381799</v>
      </c>
    </row>
    <row r="406" spans="5:6" x14ac:dyDescent="0.25">
      <c r="E406" s="24">
        <f t="shared" ca="1" si="12"/>
        <v>0.33184897858694062</v>
      </c>
      <c r="F406" s="24">
        <f t="shared" ca="1" si="13"/>
        <v>22.061505946618663</v>
      </c>
    </row>
    <row r="407" spans="5:6" x14ac:dyDescent="0.25">
      <c r="E407" s="24">
        <f t="shared" ca="1" si="12"/>
        <v>0.61759358866713421</v>
      </c>
      <c r="F407" s="24">
        <f t="shared" ca="1" si="13"/>
        <v>9.6384932273920398</v>
      </c>
    </row>
    <row r="408" spans="5:6" x14ac:dyDescent="0.25">
      <c r="E408" s="24">
        <f t="shared" ca="1" si="12"/>
        <v>0.52035704615049472</v>
      </c>
      <c r="F408" s="24">
        <f t="shared" ca="1" si="13"/>
        <v>13.064801516295782</v>
      </c>
    </row>
    <row r="409" spans="5:6" x14ac:dyDescent="0.25">
      <c r="E409" s="24">
        <f t="shared" ca="1" si="12"/>
        <v>0.70985448382944338</v>
      </c>
      <c r="F409" s="24">
        <f t="shared" ca="1" si="13"/>
        <v>6.8539056461055248</v>
      </c>
    </row>
    <row r="410" spans="5:6" x14ac:dyDescent="0.25">
      <c r="E410" s="24">
        <f t="shared" ca="1" si="12"/>
        <v>0.10724392345515632</v>
      </c>
      <c r="F410" s="24">
        <f t="shared" ca="1" si="13"/>
        <v>44.65298761079805</v>
      </c>
    </row>
    <row r="411" spans="5:6" x14ac:dyDescent="0.25">
      <c r="E411" s="24">
        <f t="shared" ca="1" si="12"/>
        <v>0.38215196043205935</v>
      </c>
      <c r="F411" s="24">
        <f t="shared" ca="1" si="13"/>
        <v>19.238738945994101</v>
      </c>
    </row>
    <row r="412" spans="5:6" x14ac:dyDescent="0.25">
      <c r="E412" s="24">
        <f t="shared" ca="1" si="12"/>
        <v>0.50878071267032376</v>
      </c>
      <c r="F412" s="24">
        <f t="shared" ca="1" si="13"/>
        <v>13.514763503246057</v>
      </c>
    </row>
    <row r="413" spans="5:6" x14ac:dyDescent="0.25">
      <c r="E413" s="24">
        <f t="shared" ca="1" si="12"/>
        <v>0.4797332806264758</v>
      </c>
      <c r="F413" s="24">
        <f t="shared" ca="1" si="13"/>
        <v>14.690499897618396</v>
      </c>
    </row>
    <row r="414" spans="5:6" x14ac:dyDescent="0.25">
      <c r="E414" s="24">
        <f t="shared" ca="1" si="12"/>
        <v>0.48477986377983051</v>
      </c>
      <c r="F414" s="24">
        <f t="shared" ca="1" si="13"/>
        <v>14.481207603944982</v>
      </c>
    </row>
    <row r="415" spans="5:6" x14ac:dyDescent="0.25">
      <c r="E415" s="24">
        <f t="shared" ca="1" si="12"/>
        <v>0.4250769448580346</v>
      </c>
      <c r="F415" s="24">
        <f t="shared" ca="1" si="13"/>
        <v>17.109701594398267</v>
      </c>
    </row>
    <row r="416" spans="5:6" x14ac:dyDescent="0.25">
      <c r="E416" s="24">
        <f t="shared" ca="1" si="12"/>
        <v>0.88909383145433485</v>
      </c>
      <c r="F416" s="24">
        <f t="shared" ca="1" si="13"/>
        <v>2.3510500369043577</v>
      </c>
    </row>
    <row r="417" spans="5:6" x14ac:dyDescent="0.25">
      <c r="E417" s="24">
        <f t="shared" ca="1" si="12"/>
        <v>0.22109424043308334</v>
      </c>
      <c r="F417" s="24">
        <f t="shared" ca="1" si="13"/>
        <v>30.183324821192922</v>
      </c>
    </row>
    <row r="418" spans="5:6" x14ac:dyDescent="0.25">
      <c r="E418" s="24">
        <f t="shared" ca="1" si="12"/>
        <v>0.99208712561043011</v>
      </c>
      <c r="F418" s="24">
        <f t="shared" ca="1" si="13"/>
        <v>0.15888694635234632</v>
      </c>
    </row>
    <row r="419" spans="5:6" x14ac:dyDescent="0.25">
      <c r="E419" s="24">
        <f t="shared" ca="1" si="12"/>
        <v>0.91005759319080537</v>
      </c>
      <c r="F419" s="24">
        <f t="shared" ca="1" si="13"/>
        <v>1.8849478450650863</v>
      </c>
    </row>
    <row r="420" spans="5:6" x14ac:dyDescent="0.25">
      <c r="E420" s="24">
        <f t="shared" ca="1" si="12"/>
        <v>0.92069736409171166</v>
      </c>
      <c r="F420" s="24">
        <f t="shared" ca="1" si="13"/>
        <v>1.6524778326363272</v>
      </c>
    </row>
    <row r="421" spans="5:6" x14ac:dyDescent="0.25">
      <c r="E421" s="24">
        <f t="shared" ca="1" si="12"/>
        <v>0.25267263012377583</v>
      </c>
      <c r="F421" s="24">
        <f t="shared" ca="1" si="13"/>
        <v>27.513211604268164</v>
      </c>
    </row>
    <row r="422" spans="5:6" x14ac:dyDescent="0.25">
      <c r="E422" s="24">
        <f t="shared" ca="1" si="12"/>
        <v>5.9676006214587018E-2</v>
      </c>
      <c r="F422" s="24">
        <f t="shared" ca="1" si="13"/>
        <v>56.376504906454812</v>
      </c>
    </row>
    <row r="423" spans="5:6" x14ac:dyDescent="0.25">
      <c r="E423" s="24">
        <f t="shared" ca="1" si="12"/>
        <v>0.63717494919634299</v>
      </c>
      <c r="F423" s="24">
        <f t="shared" ca="1" si="13"/>
        <v>9.0142203119597752</v>
      </c>
    </row>
    <row r="424" spans="5:6" x14ac:dyDescent="0.25">
      <c r="E424" s="24">
        <f t="shared" ca="1" si="12"/>
        <v>0.58656116815640169</v>
      </c>
      <c r="F424" s="24">
        <f t="shared" ca="1" si="13"/>
        <v>10.66956645589995</v>
      </c>
    </row>
    <row r="425" spans="5:6" x14ac:dyDescent="0.25">
      <c r="E425" s="24">
        <f t="shared" ca="1" si="12"/>
        <v>0.52819904980383503</v>
      </c>
      <c r="F425" s="24">
        <f t="shared" ca="1" si="13"/>
        <v>12.765641561065163</v>
      </c>
    </row>
    <row r="426" spans="5:6" x14ac:dyDescent="0.25">
      <c r="E426" s="24">
        <f t="shared" ca="1" si="12"/>
        <v>4.0438100019293821E-2</v>
      </c>
      <c r="F426" s="24">
        <f t="shared" ca="1" si="13"/>
        <v>64.15965737282913</v>
      </c>
    </row>
    <row r="427" spans="5:6" x14ac:dyDescent="0.25">
      <c r="E427" s="24">
        <f t="shared" ca="1" si="12"/>
        <v>0.21013328562490452</v>
      </c>
      <c r="F427" s="24">
        <f t="shared" ca="1" si="13"/>
        <v>31.200265122908917</v>
      </c>
    </row>
    <row r="428" spans="5:6" x14ac:dyDescent="0.25">
      <c r="E428" s="24">
        <f t="shared" ca="1" si="12"/>
        <v>0.87284037686643823</v>
      </c>
      <c r="F428" s="24">
        <f t="shared" ca="1" si="13"/>
        <v>2.7200516845789067</v>
      </c>
    </row>
    <row r="429" spans="5:6" x14ac:dyDescent="0.25">
      <c r="E429" s="24">
        <f t="shared" ca="1" si="12"/>
        <v>0.3105843963260061</v>
      </c>
      <c r="F429" s="24">
        <f t="shared" ca="1" si="13"/>
        <v>23.385992134568617</v>
      </c>
    </row>
    <row r="430" spans="5:6" x14ac:dyDescent="0.25">
      <c r="E430" s="24">
        <f t="shared" ca="1" si="12"/>
        <v>0.83259542477961979</v>
      </c>
      <c r="F430" s="24">
        <f t="shared" ca="1" si="13"/>
        <v>3.6641487867300895</v>
      </c>
    </row>
    <row r="431" spans="5:6" x14ac:dyDescent="0.25">
      <c r="E431" s="24">
        <f t="shared" ca="1" si="12"/>
        <v>1.415229801662532E-3</v>
      </c>
      <c r="F431" s="24">
        <f t="shared" ca="1" si="13"/>
        <v>131.20926714142499</v>
      </c>
    </row>
    <row r="432" spans="5:6" x14ac:dyDescent="0.25">
      <c r="E432" s="24">
        <f t="shared" ca="1" si="12"/>
        <v>0.8676802816861594</v>
      </c>
      <c r="F432" s="24">
        <f t="shared" ca="1" si="13"/>
        <v>2.8386394249306015</v>
      </c>
    </row>
    <row r="433" spans="5:6" x14ac:dyDescent="0.25">
      <c r="E433" s="24">
        <f t="shared" ca="1" si="12"/>
        <v>0.69937641564634123</v>
      </c>
      <c r="F433" s="24">
        <f t="shared" ca="1" si="13"/>
        <v>7.1513235151758989</v>
      </c>
    </row>
    <row r="434" spans="5:6" x14ac:dyDescent="0.25">
      <c r="E434" s="24">
        <f t="shared" ca="1" si="12"/>
        <v>0.20286648564914878</v>
      </c>
      <c r="F434" s="24">
        <f t="shared" ca="1" si="13"/>
        <v>31.904144449715183</v>
      </c>
    </row>
    <row r="435" spans="5:6" x14ac:dyDescent="0.25">
      <c r="E435" s="24">
        <f t="shared" ca="1" si="12"/>
        <v>0.52393058440681783</v>
      </c>
      <c r="F435" s="24">
        <f t="shared" ca="1" si="13"/>
        <v>12.927921518848503</v>
      </c>
    </row>
    <row r="436" spans="5:6" x14ac:dyDescent="0.25">
      <c r="E436" s="24">
        <f t="shared" ca="1" si="12"/>
        <v>0.95972978646190277</v>
      </c>
      <c r="F436" s="24">
        <f t="shared" ca="1" si="13"/>
        <v>0.82207013153148012</v>
      </c>
    </row>
    <row r="437" spans="5:6" x14ac:dyDescent="0.25">
      <c r="E437" s="24">
        <f t="shared" ca="1" si="12"/>
        <v>0.48901503237478861</v>
      </c>
      <c r="F437" s="24">
        <f t="shared" ca="1" si="13"/>
        <v>14.307240978540481</v>
      </c>
    </row>
    <row r="438" spans="5:6" x14ac:dyDescent="0.25">
      <c r="E438" s="24">
        <f t="shared" ca="1" si="12"/>
        <v>0.35535746131949553</v>
      </c>
      <c r="F438" s="24">
        <f t="shared" ca="1" si="13"/>
        <v>20.692621256592787</v>
      </c>
    </row>
    <row r="439" spans="5:6" x14ac:dyDescent="0.25">
      <c r="E439" s="24">
        <f t="shared" ca="1" si="12"/>
        <v>0.74971860597109163</v>
      </c>
      <c r="F439" s="24">
        <f t="shared" ca="1" si="13"/>
        <v>5.7611466978493686</v>
      </c>
    </row>
    <row r="440" spans="5:6" x14ac:dyDescent="0.25">
      <c r="E440" s="24">
        <f t="shared" ca="1" si="12"/>
        <v>0.85776595575772629</v>
      </c>
      <c r="F440" s="24">
        <f t="shared" ca="1" si="13"/>
        <v>3.0684799108447529</v>
      </c>
    </row>
    <row r="441" spans="5:6" x14ac:dyDescent="0.25">
      <c r="E441" s="24">
        <f t="shared" ca="1" si="12"/>
        <v>0.75443678408922332</v>
      </c>
      <c r="F441" s="24">
        <f t="shared" ca="1" si="13"/>
        <v>5.6356757890884461</v>
      </c>
    </row>
    <row r="442" spans="5:6" x14ac:dyDescent="0.25">
      <c r="E442" s="24">
        <f t="shared" ca="1" si="12"/>
        <v>0.3402785163173222</v>
      </c>
      <c r="F442" s="24">
        <f t="shared" ca="1" si="13"/>
        <v>21.559816621316056</v>
      </c>
    </row>
    <row r="443" spans="5:6" x14ac:dyDescent="0.25">
      <c r="E443" s="24">
        <f t="shared" ca="1" si="12"/>
        <v>6.5374158421502404E-2</v>
      </c>
      <c r="F443" s="24">
        <f t="shared" ca="1" si="13"/>
        <v>54.552564595471246</v>
      </c>
    </row>
    <row r="444" spans="5:6" x14ac:dyDescent="0.25">
      <c r="E444" s="24">
        <f t="shared" ca="1" si="12"/>
        <v>0.16532806793618793</v>
      </c>
      <c r="F444" s="24">
        <f t="shared" ca="1" si="13"/>
        <v>35.996469771852091</v>
      </c>
    </row>
    <row r="445" spans="5:6" x14ac:dyDescent="0.25">
      <c r="E445" s="24">
        <f t="shared" ca="1" si="12"/>
        <v>0.92048834178272576</v>
      </c>
      <c r="F445" s="24">
        <f t="shared" ca="1" si="13"/>
        <v>1.6570188696260664</v>
      </c>
    </row>
    <row r="446" spans="5:6" x14ac:dyDescent="0.25">
      <c r="E446" s="24">
        <f t="shared" ca="1" si="12"/>
        <v>0.8722895121167924</v>
      </c>
      <c r="F446" s="24">
        <f t="shared" ca="1" si="13"/>
        <v>2.7326780173560703</v>
      </c>
    </row>
    <row r="447" spans="5:6" x14ac:dyDescent="0.25">
      <c r="E447" s="24">
        <f t="shared" ca="1" si="12"/>
        <v>0.73943965588187122</v>
      </c>
      <c r="F447" s="24">
        <f t="shared" ca="1" si="13"/>
        <v>6.0372520280479689</v>
      </c>
    </row>
    <row r="448" spans="5:6" x14ac:dyDescent="0.25">
      <c r="E448" s="24">
        <f t="shared" ca="1" si="12"/>
        <v>0.13953054023277367</v>
      </c>
      <c r="F448" s="24">
        <f t="shared" ca="1" si="13"/>
        <v>39.389435505635852</v>
      </c>
    </row>
    <row r="449" spans="5:6" x14ac:dyDescent="0.25">
      <c r="E449" s="24">
        <f t="shared" ca="1" si="12"/>
        <v>3.7192694991016406E-2</v>
      </c>
      <c r="F449" s="24">
        <f t="shared" ca="1" si="13"/>
        <v>65.832858163912462</v>
      </c>
    </row>
    <row r="450" spans="5:6" x14ac:dyDescent="0.25">
      <c r="E450" s="24">
        <f t="shared" ca="1" si="12"/>
        <v>0.52278973067876944</v>
      </c>
      <c r="F450" s="24">
        <f t="shared" ca="1" si="13"/>
        <v>12.971518807001448</v>
      </c>
    </row>
    <row r="451" spans="5:6" x14ac:dyDescent="0.25">
      <c r="E451" s="24">
        <f t="shared" ca="1" si="12"/>
        <v>0.12425947125602821</v>
      </c>
      <c r="F451" s="24">
        <f t="shared" ca="1" si="13"/>
        <v>41.707667789957171</v>
      </c>
    </row>
    <row r="452" spans="5:6" x14ac:dyDescent="0.25">
      <c r="E452" s="24">
        <f t="shared" ref="E452:E515" ca="1" si="14">RAND()</f>
        <v>0.21052125124876298</v>
      </c>
      <c r="F452" s="24">
        <f t="shared" ref="F452:F515" ca="1" si="15">-LOG(E452,EXP(1))/$C$3</f>
        <v>31.163373498085789</v>
      </c>
    </row>
    <row r="453" spans="5:6" x14ac:dyDescent="0.25">
      <c r="E453" s="24">
        <f t="shared" ca="1" si="14"/>
        <v>0.76419618597386885</v>
      </c>
      <c r="F453" s="24">
        <f t="shared" ca="1" si="15"/>
        <v>5.3786146971216047</v>
      </c>
    </row>
    <row r="454" spans="5:6" x14ac:dyDescent="0.25">
      <c r="E454" s="24">
        <f t="shared" ca="1" si="14"/>
        <v>3.6086585202219079E-2</v>
      </c>
      <c r="F454" s="24">
        <f t="shared" ca="1" si="15"/>
        <v>66.436681675012849</v>
      </c>
    </row>
    <row r="455" spans="5:6" x14ac:dyDescent="0.25">
      <c r="E455" s="24">
        <f t="shared" ca="1" si="14"/>
        <v>0.3569272581430698</v>
      </c>
      <c r="F455" s="24">
        <f t="shared" ca="1" si="15"/>
        <v>20.604465533340168</v>
      </c>
    </row>
    <row r="456" spans="5:6" x14ac:dyDescent="0.25">
      <c r="E456" s="24">
        <f t="shared" ca="1" si="14"/>
        <v>0.45142176411040291</v>
      </c>
      <c r="F456" s="24">
        <f t="shared" ca="1" si="15"/>
        <v>15.907064021449228</v>
      </c>
    </row>
    <row r="457" spans="5:6" x14ac:dyDescent="0.25">
      <c r="E457" s="24">
        <f t="shared" ca="1" si="14"/>
        <v>0.36508042075851332</v>
      </c>
      <c r="F457" s="24">
        <f t="shared" ca="1" si="15"/>
        <v>20.15275237647359</v>
      </c>
    </row>
    <row r="458" spans="5:6" x14ac:dyDescent="0.25">
      <c r="E458" s="24">
        <f t="shared" ca="1" si="14"/>
        <v>0.66031458045612024</v>
      </c>
      <c r="F458" s="24">
        <f t="shared" ca="1" si="15"/>
        <v>8.3007784092459485</v>
      </c>
    </row>
    <row r="459" spans="5:6" x14ac:dyDescent="0.25">
      <c r="E459" s="24">
        <f t="shared" ca="1" si="14"/>
        <v>0.99608769198463076</v>
      </c>
      <c r="F459" s="24">
        <f t="shared" ca="1" si="15"/>
        <v>7.839962223845269E-2</v>
      </c>
    </row>
    <row r="460" spans="5:6" x14ac:dyDescent="0.25">
      <c r="E460" s="24">
        <f t="shared" ca="1" si="14"/>
        <v>0.27395332688069896</v>
      </c>
      <c r="F460" s="24">
        <f t="shared" ca="1" si="15"/>
        <v>25.895950539100212</v>
      </c>
    </row>
    <row r="461" spans="5:6" x14ac:dyDescent="0.25">
      <c r="E461" s="24">
        <f t="shared" ca="1" si="14"/>
        <v>0.14354405978926876</v>
      </c>
      <c r="F461" s="24">
        <f t="shared" ca="1" si="15"/>
        <v>38.822265080992317</v>
      </c>
    </row>
    <row r="462" spans="5:6" x14ac:dyDescent="0.25">
      <c r="E462" s="24">
        <f t="shared" ca="1" si="14"/>
        <v>0.3953127841468389</v>
      </c>
      <c r="F462" s="24">
        <f t="shared" ca="1" si="15"/>
        <v>18.561559376720663</v>
      </c>
    </row>
    <row r="463" spans="5:6" x14ac:dyDescent="0.25">
      <c r="E463" s="24">
        <f t="shared" ca="1" si="14"/>
        <v>0.46280505593296128</v>
      </c>
      <c r="F463" s="24">
        <f t="shared" ca="1" si="15"/>
        <v>15.408987181232245</v>
      </c>
    </row>
    <row r="464" spans="5:6" x14ac:dyDescent="0.25">
      <c r="E464" s="24">
        <f t="shared" ca="1" si="14"/>
        <v>0.45693869200359549</v>
      </c>
      <c r="F464" s="24">
        <f t="shared" ca="1" si="15"/>
        <v>15.664121005045439</v>
      </c>
    </row>
    <row r="465" spans="5:6" x14ac:dyDescent="0.25">
      <c r="E465" s="24">
        <f t="shared" ca="1" si="14"/>
        <v>0.25085541660216115</v>
      </c>
      <c r="F465" s="24">
        <f t="shared" ca="1" si="15"/>
        <v>27.657570705850603</v>
      </c>
    </row>
    <row r="466" spans="5:6" x14ac:dyDescent="0.25">
      <c r="E466" s="24">
        <f t="shared" ca="1" si="14"/>
        <v>0.85954573340728679</v>
      </c>
      <c r="F466" s="24">
        <f t="shared" ca="1" si="15"/>
        <v>3.0270249251716712</v>
      </c>
    </row>
    <row r="467" spans="5:6" x14ac:dyDescent="0.25">
      <c r="E467" s="24">
        <f t="shared" ca="1" si="14"/>
        <v>0.74589564706444511</v>
      </c>
      <c r="F467" s="24">
        <f t="shared" ca="1" si="15"/>
        <v>5.8633914370916971</v>
      </c>
    </row>
    <row r="468" spans="5:6" x14ac:dyDescent="0.25">
      <c r="E468" s="24">
        <f t="shared" ca="1" si="14"/>
        <v>0.11191650314985946</v>
      </c>
      <c r="F468" s="24">
        <f t="shared" ca="1" si="15"/>
        <v>43.800043866131141</v>
      </c>
    </row>
    <row r="469" spans="5:6" x14ac:dyDescent="0.25">
      <c r="E469" s="24">
        <f t="shared" ca="1" si="14"/>
        <v>0.85451500605890263</v>
      </c>
      <c r="F469" s="24">
        <f t="shared" ca="1" si="15"/>
        <v>3.1444243072977205</v>
      </c>
    </row>
    <row r="470" spans="5:6" x14ac:dyDescent="0.25">
      <c r="E470" s="24">
        <f t="shared" ca="1" si="14"/>
        <v>0.28636621272611573</v>
      </c>
      <c r="F470" s="24">
        <f t="shared" ca="1" si="15"/>
        <v>25.009676463598868</v>
      </c>
    </row>
    <row r="471" spans="5:6" x14ac:dyDescent="0.25">
      <c r="E471" s="24">
        <f t="shared" ca="1" si="14"/>
        <v>0.1604411420807178</v>
      </c>
      <c r="F471" s="24">
        <f t="shared" ca="1" si="15"/>
        <v>36.596562393536274</v>
      </c>
    </row>
    <row r="472" spans="5:6" x14ac:dyDescent="0.25">
      <c r="E472" s="24">
        <f t="shared" ca="1" si="14"/>
        <v>0.9812230205804956</v>
      </c>
      <c r="F472" s="24">
        <f t="shared" ca="1" si="15"/>
        <v>0.3791101042665066</v>
      </c>
    </row>
    <row r="473" spans="5:6" x14ac:dyDescent="0.25">
      <c r="E473" s="24">
        <f t="shared" ca="1" si="14"/>
        <v>0.43772187778337857</v>
      </c>
      <c r="F473" s="24">
        <f t="shared" ca="1" si="15"/>
        <v>16.523431050440379</v>
      </c>
    </row>
    <row r="474" spans="5:6" x14ac:dyDescent="0.25">
      <c r="E474" s="24">
        <f t="shared" ca="1" si="14"/>
        <v>2.3611403833578515E-2</v>
      </c>
      <c r="F474" s="24">
        <f t="shared" ca="1" si="15"/>
        <v>74.920509407465843</v>
      </c>
    </row>
    <row r="475" spans="5:6" x14ac:dyDescent="0.25">
      <c r="E475" s="24">
        <f t="shared" ca="1" si="14"/>
        <v>0.18971693514010202</v>
      </c>
      <c r="F475" s="24">
        <f t="shared" ca="1" si="15"/>
        <v>33.244442655033247</v>
      </c>
    </row>
    <row r="476" spans="5:6" x14ac:dyDescent="0.25">
      <c r="E476" s="24">
        <f t="shared" ca="1" si="14"/>
        <v>0.44484927934557938</v>
      </c>
      <c r="F476" s="24">
        <f t="shared" ca="1" si="15"/>
        <v>16.200395045737491</v>
      </c>
    </row>
    <row r="477" spans="5:6" x14ac:dyDescent="0.25">
      <c r="E477" s="24">
        <f t="shared" ca="1" si="14"/>
        <v>0.48102923695967437</v>
      </c>
      <c r="F477" s="24">
        <f t="shared" ca="1" si="15"/>
        <v>14.636544540473668</v>
      </c>
    </row>
    <row r="478" spans="5:6" x14ac:dyDescent="0.25">
      <c r="E478" s="24">
        <f t="shared" ca="1" si="14"/>
        <v>0.59549040978142753</v>
      </c>
      <c r="F478" s="24">
        <f t="shared" ca="1" si="15"/>
        <v>10.367399895953817</v>
      </c>
    </row>
    <row r="479" spans="5:6" x14ac:dyDescent="0.25">
      <c r="E479" s="24">
        <f t="shared" ca="1" si="14"/>
        <v>0.9795739304636234</v>
      </c>
      <c r="F479" s="24">
        <f t="shared" ca="1" si="15"/>
        <v>0.41275133376377809</v>
      </c>
    </row>
    <row r="480" spans="5:6" x14ac:dyDescent="0.25">
      <c r="E480" s="24">
        <f t="shared" ca="1" si="14"/>
        <v>0.49175717079807046</v>
      </c>
      <c r="F480" s="24">
        <f t="shared" ca="1" si="15"/>
        <v>14.195404792336118</v>
      </c>
    </row>
    <row r="481" spans="5:6" x14ac:dyDescent="0.25">
      <c r="E481" s="24">
        <f t="shared" ca="1" si="14"/>
        <v>0.52103197941648915</v>
      </c>
      <c r="F481" s="24">
        <f t="shared" ca="1" si="15"/>
        <v>13.03887716549411</v>
      </c>
    </row>
    <row r="482" spans="5:6" x14ac:dyDescent="0.25">
      <c r="E482" s="24">
        <f t="shared" ca="1" si="14"/>
        <v>0.8730230167029509</v>
      </c>
      <c r="F482" s="24">
        <f t="shared" ca="1" si="15"/>
        <v>2.7158671684741154</v>
      </c>
    </row>
    <row r="483" spans="5:6" x14ac:dyDescent="0.25">
      <c r="E483" s="24">
        <f t="shared" ca="1" si="14"/>
        <v>0.57231533541401269</v>
      </c>
      <c r="F483" s="24">
        <f t="shared" ca="1" si="15"/>
        <v>11.16130307631272</v>
      </c>
    </row>
    <row r="484" spans="5:6" x14ac:dyDescent="0.25">
      <c r="E484" s="24">
        <f t="shared" ca="1" si="14"/>
        <v>0.96153623650349462</v>
      </c>
      <c r="F484" s="24">
        <f t="shared" ca="1" si="15"/>
        <v>0.78446054384648545</v>
      </c>
    </row>
    <row r="485" spans="5:6" x14ac:dyDescent="0.25">
      <c r="E485" s="24">
        <f t="shared" ca="1" si="14"/>
        <v>0.98944043797223047</v>
      </c>
      <c r="F485" s="24">
        <f t="shared" ca="1" si="15"/>
        <v>0.21231419633417847</v>
      </c>
    </row>
    <row r="486" spans="5:6" x14ac:dyDescent="0.25">
      <c r="E486" s="24">
        <f t="shared" ca="1" si="14"/>
        <v>0.2853802712739042</v>
      </c>
      <c r="F486" s="24">
        <f t="shared" ca="1" si="15"/>
        <v>25.078654058186544</v>
      </c>
    </row>
    <row r="487" spans="5:6" x14ac:dyDescent="0.25">
      <c r="E487" s="24">
        <f t="shared" ca="1" si="14"/>
        <v>0.71502642744902467</v>
      </c>
      <c r="F487" s="24">
        <f t="shared" ca="1" si="15"/>
        <v>6.7087155100804035</v>
      </c>
    </row>
    <row r="488" spans="5:6" x14ac:dyDescent="0.25">
      <c r="E488" s="24">
        <f t="shared" ca="1" si="14"/>
        <v>0.36313813994880717</v>
      </c>
      <c r="F488" s="24">
        <f t="shared" ca="1" si="15"/>
        <v>20.259439325704509</v>
      </c>
    </row>
    <row r="489" spans="5:6" x14ac:dyDescent="0.25">
      <c r="E489" s="24">
        <f t="shared" ca="1" si="14"/>
        <v>0.37962076097815889</v>
      </c>
      <c r="F489" s="24">
        <f t="shared" ca="1" si="15"/>
        <v>19.371650440372346</v>
      </c>
    </row>
    <row r="490" spans="5:6" x14ac:dyDescent="0.25">
      <c r="E490" s="24">
        <f t="shared" ca="1" si="14"/>
        <v>1.695803330003276E-2</v>
      </c>
      <c r="F490" s="24">
        <f t="shared" ca="1" si="15"/>
        <v>81.5402723285072</v>
      </c>
    </row>
    <row r="491" spans="5:6" x14ac:dyDescent="0.25">
      <c r="E491" s="24">
        <f t="shared" ca="1" si="14"/>
        <v>0.51137657362768163</v>
      </c>
      <c r="F491" s="24">
        <f t="shared" ca="1" si="15"/>
        <v>13.412980509786744</v>
      </c>
    </row>
    <row r="492" spans="5:6" x14ac:dyDescent="0.25">
      <c r="E492" s="24">
        <f t="shared" ca="1" si="14"/>
        <v>0.88459292742336038</v>
      </c>
      <c r="F492" s="24">
        <f t="shared" ca="1" si="15"/>
        <v>2.4525541761111227</v>
      </c>
    </row>
    <row r="493" spans="5:6" x14ac:dyDescent="0.25">
      <c r="E493" s="24">
        <f t="shared" ca="1" si="14"/>
        <v>0.68368575012905619</v>
      </c>
      <c r="F493" s="24">
        <f t="shared" ca="1" si="15"/>
        <v>7.6051379313120089</v>
      </c>
    </row>
    <row r="494" spans="5:6" x14ac:dyDescent="0.25">
      <c r="E494" s="24">
        <f t="shared" ca="1" si="14"/>
        <v>0.19684928848405392</v>
      </c>
      <c r="F494" s="24">
        <f t="shared" ca="1" si="15"/>
        <v>32.506337522143156</v>
      </c>
    </row>
    <row r="495" spans="5:6" x14ac:dyDescent="0.25">
      <c r="E495" s="24">
        <f t="shared" ca="1" si="14"/>
        <v>0.53822306860160618</v>
      </c>
      <c r="F495" s="24">
        <f t="shared" ca="1" si="15"/>
        <v>12.389643582005462</v>
      </c>
    </row>
    <row r="496" spans="5:6" x14ac:dyDescent="0.25">
      <c r="E496" s="24">
        <f t="shared" ca="1" si="14"/>
        <v>0.26137874751715862</v>
      </c>
      <c r="F496" s="24">
        <f t="shared" ca="1" si="15"/>
        <v>26.835695672659632</v>
      </c>
    </row>
    <row r="497" spans="5:6" x14ac:dyDescent="0.25">
      <c r="E497" s="24">
        <f t="shared" ca="1" si="14"/>
        <v>0.4010636108645772</v>
      </c>
      <c r="F497" s="24">
        <f t="shared" ca="1" si="15"/>
        <v>18.27270467342176</v>
      </c>
    </row>
    <row r="498" spans="5:6" x14ac:dyDescent="0.25">
      <c r="E498" s="24">
        <f t="shared" ca="1" si="14"/>
        <v>0.97598886103730387</v>
      </c>
      <c r="F498" s="24">
        <f t="shared" ca="1" si="15"/>
        <v>0.48608211011573538</v>
      </c>
    </row>
    <row r="499" spans="5:6" x14ac:dyDescent="0.25">
      <c r="E499" s="24">
        <f t="shared" ca="1" si="14"/>
        <v>0.16516926999485948</v>
      </c>
      <c r="F499" s="24">
        <f t="shared" ca="1" si="15"/>
        <v>36.015689043576664</v>
      </c>
    </row>
    <row r="500" spans="5:6" x14ac:dyDescent="0.25">
      <c r="E500" s="24">
        <f t="shared" ca="1" si="14"/>
        <v>0.99686960178151507</v>
      </c>
      <c r="F500" s="24">
        <f t="shared" ca="1" si="15"/>
        <v>6.270616328779037E-2</v>
      </c>
    </row>
    <row r="501" spans="5:6" x14ac:dyDescent="0.25">
      <c r="E501" s="24">
        <f t="shared" ca="1" si="14"/>
        <v>0.71531811350873042</v>
      </c>
      <c r="F501" s="24">
        <f t="shared" ca="1" si="15"/>
        <v>6.7005584246958199</v>
      </c>
    </row>
    <row r="502" spans="5:6" x14ac:dyDescent="0.25">
      <c r="E502" s="24">
        <f t="shared" ca="1" si="14"/>
        <v>0.84062156586197456</v>
      </c>
      <c r="F502" s="24">
        <f t="shared" ca="1" si="15"/>
        <v>3.4722740284046716</v>
      </c>
    </row>
    <row r="503" spans="5:6" x14ac:dyDescent="0.25">
      <c r="E503" s="24">
        <f t="shared" ca="1" si="14"/>
        <v>0.8981478389968921</v>
      </c>
      <c r="F503" s="24">
        <f t="shared" ca="1" si="15"/>
        <v>2.1484118566108403</v>
      </c>
    </row>
    <row r="504" spans="5:6" x14ac:dyDescent="0.25">
      <c r="E504" s="24">
        <f t="shared" ca="1" si="14"/>
        <v>0.45259160881733584</v>
      </c>
      <c r="F504" s="24">
        <f t="shared" ca="1" si="15"/>
        <v>15.855301718148528</v>
      </c>
    </row>
    <row r="505" spans="5:6" x14ac:dyDescent="0.25">
      <c r="E505" s="24">
        <f t="shared" ca="1" si="14"/>
        <v>0.58058695594868659</v>
      </c>
      <c r="F505" s="24">
        <f t="shared" ca="1" si="15"/>
        <v>10.874313882928352</v>
      </c>
    </row>
    <row r="506" spans="5:6" x14ac:dyDescent="0.25">
      <c r="E506" s="24">
        <f t="shared" ca="1" si="14"/>
        <v>0.60321737137235598</v>
      </c>
      <c r="F506" s="24">
        <f t="shared" ca="1" si="15"/>
        <v>10.10955328017682</v>
      </c>
    </row>
    <row r="507" spans="5:6" x14ac:dyDescent="0.25">
      <c r="E507" s="24">
        <f t="shared" ca="1" si="14"/>
        <v>5.0284307337284839E-2</v>
      </c>
      <c r="F507" s="24">
        <f t="shared" ca="1" si="15"/>
        <v>59.80124463837722</v>
      </c>
    </row>
    <row r="508" spans="5:6" x14ac:dyDescent="0.25">
      <c r="E508" s="24">
        <f t="shared" ca="1" si="14"/>
        <v>2.7709203195195431E-2</v>
      </c>
      <c r="F508" s="24">
        <f t="shared" ca="1" si="15"/>
        <v>71.71981351312364</v>
      </c>
    </row>
    <row r="509" spans="5:6" x14ac:dyDescent="0.25">
      <c r="E509" s="24">
        <f t="shared" ca="1" si="14"/>
        <v>0.10264533526510544</v>
      </c>
      <c r="F509" s="24">
        <f t="shared" ca="1" si="15"/>
        <v>45.529511593127673</v>
      </c>
    </row>
    <row r="510" spans="5:6" x14ac:dyDescent="0.25">
      <c r="E510" s="24">
        <f t="shared" ca="1" si="14"/>
        <v>0.50533629776458178</v>
      </c>
      <c r="F510" s="24">
        <f t="shared" ca="1" si="15"/>
        <v>13.650622703527723</v>
      </c>
    </row>
    <row r="511" spans="5:6" x14ac:dyDescent="0.25">
      <c r="E511" s="24">
        <f t="shared" ca="1" si="14"/>
        <v>0.19805895545523444</v>
      </c>
      <c r="F511" s="24">
        <f t="shared" ca="1" si="15"/>
        <v>32.383810755667113</v>
      </c>
    </row>
    <row r="512" spans="5:6" x14ac:dyDescent="0.25">
      <c r="E512" s="24">
        <f t="shared" ca="1" si="14"/>
        <v>0.73489482971064957</v>
      </c>
      <c r="F512" s="24">
        <f t="shared" ca="1" si="15"/>
        <v>6.1605575767306346</v>
      </c>
    </row>
    <row r="513" spans="5:6" x14ac:dyDescent="0.25">
      <c r="E513" s="24">
        <f t="shared" ca="1" si="14"/>
        <v>0.64179124063882453</v>
      </c>
      <c r="F513" s="24">
        <f t="shared" ca="1" si="15"/>
        <v>8.8698439703205185</v>
      </c>
    </row>
    <row r="514" spans="5:6" x14ac:dyDescent="0.25">
      <c r="E514" s="24">
        <f t="shared" ca="1" si="14"/>
        <v>0.35777107649447792</v>
      </c>
      <c r="F514" s="24">
        <f t="shared" ca="1" si="15"/>
        <v>20.55723896500508</v>
      </c>
    </row>
    <row r="515" spans="5:6" x14ac:dyDescent="0.25">
      <c r="E515" s="24">
        <f t="shared" ca="1" si="14"/>
        <v>0.55048104406102172</v>
      </c>
      <c r="F515" s="24">
        <f t="shared" ca="1" si="15"/>
        <v>11.939255149043834</v>
      </c>
    </row>
    <row r="516" spans="5:6" x14ac:dyDescent="0.25">
      <c r="E516" s="24">
        <f t="shared" ref="E516:E579" ca="1" si="16">RAND()</f>
        <v>9.8386138936549905E-2</v>
      </c>
      <c r="F516" s="24">
        <f t="shared" ref="F516:F579" ca="1" si="17">-LOG(E516,EXP(1))/$C$3</f>
        <v>46.377106986244321</v>
      </c>
    </row>
    <row r="517" spans="5:6" x14ac:dyDescent="0.25">
      <c r="E517" s="24">
        <f t="shared" ca="1" si="16"/>
        <v>0.13151736898327659</v>
      </c>
      <c r="F517" s="24">
        <f t="shared" ca="1" si="17"/>
        <v>40.572327051271245</v>
      </c>
    </row>
    <row r="518" spans="5:6" x14ac:dyDescent="0.25">
      <c r="E518" s="24">
        <f t="shared" ca="1" si="16"/>
        <v>0.91447165730317537</v>
      </c>
      <c r="F518" s="24">
        <f t="shared" ca="1" si="17"/>
        <v>1.7881760838453302</v>
      </c>
    </row>
    <row r="519" spans="5:6" x14ac:dyDescent="0.25">
      <c r="E519" s="24">
        <f t="shared" ca="1" si="16"/>
        <v>0.66697560581483395</v>
      </c>
      <c r="F519" s="24">
        <f t="shared" ca="1" si="17"/>
        <v>8.1000361345314982</v>
      </c>
    </row>
    <row r="520" spans="5:6" x14ac:dyDescent="0.25">
      <c r="E520" s="24">
        <f t="shared" ca="1" si="16"/>
        <v>0.75499411534447047</v>
      </c>
      <c r="F520" s="24">
        <f t="shared" ca="1" si="17"/>
        <v>5.6209064801844422</v>
      </c>
    </row>
    <row r="521" spans="5:6" x14ac:dyDescent="0.25">
      <c r="E521" s="24">
        <f t="shared" ca="1" si="16"/>
        <v>0.39786729166485413</v>
      </c>
      <c r="F521" s="24">
        <f t="shared" ca="1" si="17"/>
        <v>18.432735346570475</v>
      </c>
    </row>
    <row r="522" spans="5:6" x14ac:dyDescent="0.25">
      <c r="E522" s="24">
        <f t="shared" ca="1" si="16"/>
        <v>0.79231751260780359</v>
      </c>
      <c r="F522" s="24">
        <f t="shared" ca="1" si="17"/>
        <v>4.655861354984399</v>
      </c>
    </row>
    <row r="523" spans="5:6" x14ac:dyDescent="0.25">
      <c r="E523" s="24">
        <f t="shared" ca="1" si="16"/>
        <v>0.37380442655351709</v>
      </c>
      <c r="F523" s="24">
        <f t="shared" ca="1" si="17"/>
        <v>19.680450839871188</v>
      </c>
    </row>
    <row r="524" spans="5:6" x14ac:dyDescent="0.25">
      <c r="E524" s="24">
        <f t="shared" ca="1" si="16"/>
        <v>0.5020982416667702</v>
      </c>
      <c r="F524" s="24">
        <f t="shared" ca="1" si="17"/>
        <v>13.779189558116881</v>
      </c>
    </row>
    <row r="525" spans="5:6" x14ac:dyDescent="0.25">
      <c r="E525" s="24">
        <f t="shared" ca="1" si="16"/>
        <v>0.2123595122225862</v>
      </c>
      <c r="F525" s="24">
        <f t="shared" ca="1" si="17"/>
        <v>30.989492564114073</v>
      </c>
    </row>
    <row r="526" spans="5:6" x14ac:dyDescent="0.25">
      <c r="E526" s="24">
        <f t="shared" ca="1" si="16"/>
        <v>4.3052012994168054E-2</v>
      </c>
      <c r="F526" s="24">
        <f t="shared" ca="1" si="17"/>
        <v>62.906925795103469</v>
      </c>
    </row>
    <row r="527" spans="5:6" x14ac:dyDescent="0.25">
      <c r="E527" s="24">
        <f t="shared" ca="1" si="16"/>
        <v>0.89927272563334471</v>
      </c>
      <c r="F527" s="24">
        <f t="shared" ca="1" si="17"/>
        <v>2.1233784992442017</v>
      </c>
    </row>
    <row r="528" spans="5:6" x14ac:dyDescent="0.25">
      <c r="E528" s="24">
        <f t="shared" ca="1" si="16"/>
        <v>0.64730818688317282</v>
      </c>
      <c r="F528" s="24">
        <f t="shared" ca="1" si="17"/>
        <v>8.6986553153800052</v>
      </c>
    </row>
    <row r="529" spans="5:6" x14ac:dyDescent="0.25">
      <c r="E529" s="24">
        <f t="shared" ca="1" si="16"/>
        <v>0.65424025163789923</v>
      </c>
      <c r="F529" s="24">
        <f t="shared" ca="1" si="17"/>
        <v>8.4856127547919211</v>
      </c>
    </row>
    <row r="530" spans="5:6" x14ac:dyDescent="0.25">
      <c r="E530" s="24">
        <f t="shared" ca="1" si="16"/>
        <v>0.61164948695489763</v>
      </c>
      <c r="F530" s="24">
        <f t="shared" ca="1" si="17"/>
        <v>9.8319178855650726</v>
      </c>
    </row>
    <row r="531" spans="5:6" x14ac:dyDescent="0.25">
      <c r="E531" s="24">
        <f t="shared" ca="1" si="16"/>
        <v>0.58845326884457816</v>
      </c>
      <c r="F531" s="24">
        <f t="shared" ca="1" si="17"/>
        <v>10.605155253313798</v>
      </c>
    </row>
    <row r="532" spans="5:6" x14ac:dyDescent="0.25">
      <c r="E532" s="24">
        <f t="shared" ca="1" si="16"/>
        <v>0.64386443245541392</v>
      </c>
      <c r="F532" s="24">
        <f t="shared" ca="1" si="17"/>
        <v>8.8053416729487299</v>
      </c>
    </row>
    <row r="533" spans="5:6" x14ac:dyDescent="0.25">
      <c r="E533" s="24">
        <f t="shared" ca="1" si="16"/>
        <v>3.4611113397077786E-2</v>
      </c>
      <c r="F533" s="24">
        <f t="shared" ca="1" si="17"/>
        <v>67.271609040873187</v>
      </c>
    </row>
    <row r="534" spans="5:6" x14ac:dyDescent="0.25">
      <c r="E534" s="24">
        <f t="shared" ca="1" si="16"/>
        <v>0.41413282107681082</v>
      </c>
      <c r="F534" s="24">
        <f t="shared" ca="1" si="17"/>
        <v>17.631370655055214</v>
      </c>
    </row>
    <row r="535" spans="5:6" x14ac:dyDescent="0.25">
      <c r="E535" s="24">
        <f t="shared" ca="1" si="16"/>
        <v>0.5199971604531477</v>
      </c>
      <c r="F535" s="24">
        <f t="shared" ca="1" si="17"/>
        <v>13.078638561771943</v>
      </c>
    </row>
    <row r="536" spans="5:6" x14ac:dyDescent="0.25">
      <c r="E536" s="24">
        <f t="shared" ca="1" si="16"/>
        <v>0.70004152653066354</v>
      </c>
      <c r="F536" s="24">
        <f t="shared" ca="1" si="17"/>
        <v>7.1323124416614965</v>
      </c>
    </row>
    <row r="537" spans="5:6" x14ac:dyDescent="0.25">
      <c r="E537" s="24">
        <f t="shared" ca="1" si="16"/>
        <v>0.25709458784130512</v>
      </c>
      <c r="F537" s="24">
        <f t="shared" ca="1" si="17"/>
        <v>27.166224314482861</v>
      </c>
    </row>
    <row r="538" spans="5:6" x14ac:dyDescent="0.25">
      <c r="E538" s="24">
        <f t="shared" ca="1" si="16"/>
        <v>0.38774590912362517</v>
      </c>
      <c r="F538" s="24">
        <f t="shared" ca="1" si="17"/>
        <v>18.948100545496491</v>
      </c>
    </row>
    <row r="539" spans="5:6" x14ac:dyDescent="0.25">
      <c r="E539" s="24">
        <f t="shared" ca="1" si="16"/>
        <v>0.75461319484744638</v>
      </c>
      <c r="F539" s="24">
        <f t="shared" ca="1" si="17"/>
        <v>5.6309997144324972</v>
      </c>
    </row>
    <row r="540" spans="5:6" x14ac:dyDescent="0.25">
      <c r="E540" s="24">
        <f t="shared" ca="1" si="16"/>
        <v>0.75274113758429073</v>
      </c>
      <c r="F540" s="24">
        <f t="shared" ca="1" si="17"/>
        <v>5.6806777014960126</v>
      </c>
    </row>
    <row r="541" spans="5:6" x14ac:dyDescent="0.25">
      <c r="E541" s="24">
        <f t="shared" ca="1" si="16"/>
        <v>0.80434867531784504</v>
      </c>
      <c r="F541" s="24">
        <f t="shared" ca="1" si="17"/>
        <v>4.3544485608972758</v>
      </c>
    </row>
    <row r="542" spans="5:6" x14ac:dyDescent="0.25">
      <c r="E542" s="24">
        <f t="shared" ca="1" si="16"/>
        <v>0.81083455226522116</v>
      </c>
      <c r="F542" s="24">
        <f t="shared" ca="1" si="17"/>
        <v>4.1938250056729354</v>
      </c>
    </row>
    <row r="543" spans="5:6" x14ac:dyDescent="0.25">
      <c r="E543" s="24">
        <f t="shared" ca="1" si="16"/>
        <v>0.792000213038764</v>
      </c>
      <c r="F543" s="24">
        <f t="shared" ca="1" si="17"/>
        <v>4.6638723635881796</v>
      </c>
    </row>
    <row r="544" spans="5:6" x14ac:dyDescent="0.25">
      <c r="E544" s="24">
        <f t="shared" ca="1" si="16"/>
        <v>0.79871892139054923</v>
      </c>
      <c r="F544" s="24">
        <f t="shared" ca="1" si="17"/>
        <v>4.494923662091697</v>
      </c>
    </row>
    <row r="545" spans="5:6" x14ac:dyDescent="0.25">
      <c r="E545" s="24">
        <f t="shared" ca="1" si="16"/>
        <v>0.14322536570881317</v>
      </c>
      <c r="F545" s="24">
        <f t="shared" ca="1" si="17"/>
        <v>38.866718106080675</v>
      </c>
    </row>
    <row r="546" spans="5:6" x14ac:dyDescent="0.25">
      <c r="E546" s="24">
        <f t="shared" ca="1" si="16"/>
        <v>0.75644748752731295</v>
      </c>
      <c r="F546" s="24">
        <f t="shared" ca="1" si="17"/>
        <v>5.5824432639271109</v>
      </c>
    </row>
    <row r="547" spans="5:6" x14ac:dyDescent="0.25">
      <c r="E547" s="24">
        <f t="shared" ca="1" si="16"/>
        <v>0.98685855096876418</v>
      </c>
      <c r="F547" s="24">
        <f t="shared" ca="1" si="17"/>
        <v>0.26457123814397732</v>
      </c>
    </row>
    <row r="548" spans="5:6" x14ac:dyDescent="0.25">
      <c r="E548" s="24">
        <f t="shared" ca="1" si="16"/>
        <v>0.5037685544215561</v>
      </c>
      <c r="F548" s="24">
        <f t="shared" ca="1" si="17"/>
        <v>13.712766676018505</v>
      </c>
    </row>
    <row r="549" spans="5:6" x14ac:dyDescent="0.25">
      <c r="E549" s="24">
        <f t="shared" ca="1" si="16"/>
        <v>0.71396149745612481</v>
      </c>
      <c r="F549" s="24">
        <f t="shared" ca="1" si="17"/>
        <v>6.738524864560854</v>
      </c>
    </row>
    <row r="550" spans="5:6" x14ac:dyDescent="0.25">
      <c r="E550" s="24">
        <f t="shared" ca="1" si="16"/>
        <v>0.77523298766690696</v>
      </c>
      <c r="F550" s="24">
        <f t="shared" ca="1" si="17"/>
        <v>5.0918333112217136</v>
      </c>
    </row>
    <row r="551" spans="5:6" x14ac:dyDescent="0.25">
      <c r="E551" s="24">
        <f t="shared" ca="1" si="16"/>
        <v>0.44321004096567884</v>
      </c>
      <c r="F551" s="24">
        <f t="shared" ca="1" si="17"/>
        <v>16.274229763944323</v>
      </c>
    </row>
    <row r="552" spans="5:6" x14ac:dyDescent="0.25">
      <c r="E552" s="24">
        <f t="shared" ca="1" si="16"/>
        <v>0.57796263812926296</v>
      </c>
      <c r="F552" s="24">
        <f t="shared" ca="1" si="17"/>
        <v>10.964921046275578</v>
      </c>
    </row>
    <row r="553" spans="5:6" x14ac:dyDescent="0.25">
      <c r="E553" s="24">
        <f t="shared" ca="1" si="16"/>
        <v>0.37332651422825835</v>
      </c>
      <c r="F553" s="24">
        <f t="shared" ca="1" si="17"/>
        <v>19.706037379758886</v>
      </c>
    </row>
    <row r="554" spans="5:6" x14ac:dyDescent="0.25">
      <c r="E554" s="24">
        <f t="shared" ca="1" si="16"/>
        <v>7.8420672768281685E-2</v>
      </c>
      <c r="F554" s="24">
        <f t="shared" ca="1" si="17"/>
        <v>50.913354062303974</v>
      </c>
    </row>
    <row r="555" spans="5:6" x14ac:dyDescent="0.25">
      <c r="E555" s="24">
        <f t="shared" ca="1" si="16"/>
        <v>2.589260141780092E-2</v>
      </c>
      <c r="F555" s="24">
        <f t="shared" ca="1" si="17"/>
        <v>73.075960212589408</v>
      </c>
    </row>
    <row r="556" spans="5:6" x14ac:dyDescent="0.25">
      <c r="E556" s="24">
        <f t="shared" ca="1" si="16"/>
        <v>0.62166514407501028</v>
      </c>
      <c r="F556" s="24">
        <f t="shared" ca="1" si="17"/>
        <v>9.5070736956885771</v>
      </c>
    </row>
    <row r="557" spans="5:6" x14ac:dyDescent="0.25">
      <c r="E557" s="24">
        <f t="shared" ca="1" si="16"/>
        <v>0.80535822560737969</v>
      </c>
      <c r="F557" s="24">
        <f t="shared" ca="1" si="17"/>
        <v>4.3293619958507286</v>
      </c>
    </row>
    <row r="558" spans="5:6" x14ac:dyDescent="0.25">
      <c r="E558" s="24">
        <f t="shared" ca="1" si="16"/>
        <v>0.87457814714462068</v>
      </c>
      <c r="F558" s="24">
        <f t="shared" ca="1" si="17"/>
        <v>2.6802725285912126</v>
      </c>
    </row>
    <row r="559" spans="5:6" x14ac:dyDescent="0.25">
      <c r="E559" s="24">
        <f t="shared" ca="1" si="16"/>
        <v>0.61499753427266701</v>
      </c>
      <c r="F559" s="24">
        <f t="shared" ca="1" si="17"/>
        <v>9.7227404099278605</v>
      </c>
    </row>
    <row r="560" spans="5:6" x14ac:dyDescent="0.25">
      <c r="E560" s="24">
        <f t="shared" ca="1" si="16"/>
        <v>1.3163216116255594E-2</v>
      </c>
      <c r="F560" s="24">
        <f t="shared" ca="1" si="17"/>
        <v>86.606579944171742</v>
      </c>
    </row>
    <row r="561" spans="5:6" x14ac:dyDescent="0.25">
      <c r="E561" s="24">
        <f t="shared" ca="1" si="16"/>
        <v>0.49186148154721088</v>
      </c>
      <c r="F561" s="24">
        <f t="shared" ca="1" si="17"/>
        <v>14.191162874016138</v>
      </c>
    </row>
    <row r="562" spans="5:6" x14ac:dyDescent="0.25">
      <c r="E562" s="24">
        <f t="shared" ca="1" si="16"/>
        <v>5.9888232452887991E-2</v>
      </c>
      <c r="F562" s="24">
        <f t="shared" ca="1" si="17"/>
        <v>56.305504927348089</v>
      </c>
    </row>
    <row r="563" spans="5:6" x14ac:dyDescent="0.25">
      <c r="E563" s="24">
        <f t="shared" ca="1" si="16"/>
        <v>0.13843762946448346</v>
      </c>
      <c r="F563" s="24">
        <f t="shared" ca="1" si="17"/>
        <v>39.546707671189836</v>
      </c>
    </row>
    <row r="564" spans="5:6" x14ac:dyDescent="0.25">
      <c r="E564" s="24">
        <f t="shared" ca="1" si="16"/>
        <v>8.2027862800103213E-2</v>
      </c>
      <c r="F564" s="24">
        <f t="shared" ca="1" si="17"/>
        <v>50.013925983767088</v>
      </c>
    </row>
    <row r="565" spans="5:6" x14ac:dyDescent="0.25">
      <c r="E565" s="24">
        <f t="shared" ca="1" si="16"/>
        <v>0.15047569357624702</v>
      </c>
      <c r="F565" s="24">
        <f t="shared" ca="1" si="17"/>
        <v>37.879074246264459</v>
      </c>
    </row>
    <row r="566" spans="5:6" x14ac:dyDescent="0.25">
      <c r="E566" s="24">
        <f t="shared" ca="1" si="16"/>
        <v>0.21170246966093986</v>
      </c>
      <c r="F566" s="24">
        <f t="shared" ca="1" si="17"/>
        <v>31.051468701140507</v>
      </c>
    </row>
    <row r="567" spans="5:6" x14ac:dyDescent="0.25">
      <c r="E567" s="24">
        <f t="shared" ca="1" si="16"/>
        <v>0.17798095562145233</v>
      </c>
      <c r="F567" s="24">
        <f t="shared" ca="1" si="17"/>
        <v>34.521574506094055</v>
      </c>
    </row>
    <row r="568" spans="5:6" x14ac:dyDescent="0.25">
      <c r="E568" s="24">
        <f t="shared" ca="1" si="16"/>
        <v>0.5952871655116625</v>
      </c>
      <c r="F568" s="24">
        <f t="shared" ca="1" si="17"/>
        <v>10.374227175068093</v>
      </c>
    </row>
    <row r="569" spans="5:6" x14ac:dyDescent="0.25">
      <c r="E569" s="24">
        <f t="shared" ca="1" si="16"/>
        <v>4.592279395209975E-2</v>
      </c>
      <c r="F569" s="24">
        <f t="shared" ca="1" si="17"/>
        <v>61.615873698342597</v>
      </c>
    </row>
    <row r="570" spans="5:6" x14ac:dyDescent="0.25">
      <c r="E570" s="24">
        <f t="shared" ca="1" si="16"/>
        <v>0.630832935575253</v>
      </c>
      <c r="F570" s="24">
        <f t="shared" ca="1" si="17"/>
        <v>9.2142842573368444</v>
      </c>
    </row>
    <row r="571" spans="5:6" x14ac:dyDescent="0.25">
      <c r="E571" s="24">
        <f t="shared" ca="1" si="16"/>
        <v>0.94817647830171614</v>
      </c>
      <c r="F571" s="24">
        <f t="shared" ca="1" si="17"/>
        <v>1.0642927101270634</v>
      </c>
    </row>
    <row r="572" spans="5:6" x14ac:dyDescent="0.25">
      <c r="E572" s="24">
        <f t="shared" ca="1" si="16"/>
        <v>0.69673587331308851</v>
      </c>
      <c r="F572" s="24">
        <f t="shared" ca="1" si="17"/>
        <v>7.226977758827811</v>
      </c>
    </row>
    <row r="573" spans="5:6" x14ac:dyDescent="0.25">
      <c r="E573" s="24">
        <f t="shared" ca="1" si="16"/>
        <v>0.27537895657226796</v>
      </c>
      <c r="F573" s="24">
        <f t="shared" ca="1" si="17"/>
        <v>25.792142120399543</v>
      </c>
    </row>
    <row r="574" spans="5:6" x14ac:dyDescent="0.25">
      <c r="E574" s="24">
        <f t="shared" ca="1" si="16"/>
        <v>0.45022960142811064</v>
      </c>
      <c r="F574" s="24">
        <f t="shared" ca="1" si="17"/>
        <v>15.959952018853775</v>
      </c>
    </row>
    <row r="575" spans="5:6" x14ac:dyDescent="0.25">
      <c r="E575" s="24">
        <f t="shared" ca="1" si="16"/>
        <v>0.34629737580296882</v>
      </c>
      <c r="F575" s="24">
        <f t="shared" ca="1" si="17"/>
        <v>21.209148108331934</v>
      </c>
    </row>
    <row r="576" spans="5:6" x14ac:dyDescent="0.25">
      <c r="E576" s="24">
        <f t="shared" ca="1" si="16"/>
        <v>0.98085255854819386</v>
      </c>
      <c r="F576" s="24">
        <f t="shared" ca="1" si="17"/>
        <v>0.38666255618313528</v>
      </c>
    </row>
    <row r="577" spans="5:6" x14ac:dyDescent="0.25">
      <c r="E577" s="24">
        <f t="shared" ca="1" si="16"/>
        <v>0.43186576090889151</v>
      </c>
      <c r="F577" s="24">
        <f t="shared" ca="1" si="17"/>
        <v>16.792809553282119</v>
      </c>
    </row>
    <row r="578" spans="5:6" x14ac:dyDescent="0.25">
      <c r="E578" s="24">
        <f t="shared" ca="1" si="16"/>
        <v>0.1272017884499741</v>
      </c>
      <c r="F578" s="24">
        <f t="shared" ca="1" si="17"/>
        <v>41.239611360673045</v>
      </c>
    </row>
    <row r="579" spans="5:6" x14ac:dyDescent="0.25">
      <c r="E579" s="24">
        <f t="shared" ca="1" si="16"/>
        <v>0.61814505165623035</v>
      </c>
      <c r="F579" s="24">
        <f t="shared" ca="1" si="17"/>
        <v>9.6206427529402667</v>
      </c>
    </row>
    <row r="580" spans="5:6" x14ac:dyDescent="0.25">
      <c r="E580" s="24">
        <f t="shared" ref="E580:E643" ca="1" si="18">RAND()</f>
        <v>0.88624115682735627</v>
      </c>
      <c r="F580" s="24">
        <f t="shared" ref="F580:F643" ca="1" si="19">-LOG(E580,EXP(1))/$C$3</f>
        <v>2.4153235875512782</v>
      </c>
    </row>
    <row r="581" spans="5:6" x14ac:dyDescent="0.25">
      <c r="E581" s="24">
        <f t="shared" ca="1" si="18"/>
        <v>0.63438112624547138</v>
      </c>
      <c r="F581" s="24">
        <f t="shared" ca="1" si="19"/>
        <v>9.1021071932579254</v>
      </c>
    </row>
    <row r="582" spans="5:6" x14ac:dyDescent="0.25">
      <c r="E582" s="24">
        <f t="shared" ca="1" si="18"/>
        <v>0.11428064846398334</v>
      </c>
      <c r="F582" s="24">
        <f t="shared" ca="1" si="19"/>
        <v>43.381960545841849</v>
      </c>
    </row>
    <row r="583" spans="5:6" x14ac:dyDescent="0.25">
      <c r="E583" s="24">
        <f t="shared" ca="1" si="18"/>
        <v>0.93233176332649259</v>
      </c>
      <c r="F583" s="24">
        <f t="shared" ca="1" si="19"/>
        <v>1.4013311680825651</v>
      </c>
    </row>
    <row r="584" spans="5:6" x14ac:dyDescent="0.25">
      <c r="E584" s="24">
        <f t="shared" ca="1" si="18"/>
        <v>4.6700773639501203E-2</v>
      </c>
      <c r="F584" s="24">
        <f t="shared" ca="1" si="19"/>
        <v>61.279890965763194</v>
      </c>
    </row>
    <row r="585" spans="5:6" x14ac:dyDescent="0.25">
      <c r="E585" s="24">
        <f t="shared" ca="1" si="18"/>
        <v>0.16335032064014243</v>
      </c>
      <c r="F585" s="24">
        <f t="shared" ca="1" si="19"/>
        <v>36.23716356068735</v>
      </c>
    </row>
    <row r="586" spans="5:6" x14ac:dyDescent="0.25">
      <c r="E586" s="24">
        <f t="shared" ca="1" si="18"/>
        <v>0.12228054155918655</v>
      </c>
      <c r="F586" s="24">
        <f t="shared" ca="1" si="19"/>
        <v>42.02874706248295</v>
      </c>
    </row>
    <row r="587" spans="5:6" x14ac:dyDescent="0.25">
      <c r="E587" s="24">
        <f t="shared" ca="1" si="18"/>
        <v>0.99441184299178897</v>
      </c>
      <c r="F587" s="24">
        <f t="shared" ca="1" si="19"/>
        <v>0.11207658341049392</v>
      </c>
    </row>
    <row r="588" spans="5:6" x14ac:dyDescent="0.25">
      <c r="E588" s="24">
        <f t="shared" ca="1" si="18"/>
        <v>0.97386412233309794</v>
      </c>
      <c r="F588" s="24">
        <f t="shared" ca="1" si="19"/>
        <v>0.52966979725562047</v>
      </c>
    </row>
    <row r="589" spans="5:6" x14ac:dyDescent="0.25">
      <c r="E589" s="24">
        <f t="shared" ca="1" si="18"/>
        <v>0.70045873622203558</v>
      </c>
      <c r="F589" s="24">
        <f t="shared" ca="1" si="19"/>
        <v>7.1203964223701117</v>
      </c>
    </row>
    <row r="590" spans="5:6" x14ac:dyDescent="0.25">
      <c r="E590" s="24">
        <f t="shared" ca="1" si="18"/>
        <v>0.37340600005053226</v>
      </c>
      <c r="F590" s="24">
        <f t="shared" ca="1" si="19"/>
        <v>19.701779586181978</v>
      </c>
    </row>
    <row r="591" spans="5:6" x14ac:dyDescent="0.25">
      <c r="E591" s="24">
        <f t="shared" ca="1" si="18"/>
        <v>2.1106264781236339E-2</v>
      </c>
      <c r="F591" s="24">
        <f t="shared" ca="1" si="19"/>
        <v>77.16370747011112</v>
      </c>
    </row>
    <row r="592" spans="5:6" x14ac:dyDescent="0.25">
      <c r="E592" s="24">
        <f t="shared" ca="1" si="18"/>
        <v>7.8738304546970728E-2</v>
      </c>
      <c r="F592" s="24">
        <f t="shared" ca="1" si="19"/>
        <v>50.832510519898101</v>
      </c>
    </row>
    <row r="593" spans="5:6" x14ac:dyDescent="0.25">
      <c r="E593" s="24">
        <f t="shared" ca="1" si="18"/>
        <v>0.4584142699378837</v>
      </c>
      <c r="F593" s="24">
        <f t="shared" ca="1" si="19"/>
        <v>15.599639683683733</v>
      </c>
    </row>
    <row r="594" spans="5:6" x14ac:dyDescent="0.25">
      <c r="E594" s="24">
        <f t="shared" ca="1" si="18"/>
        <v>0.46707210400601107</v>
      </c>
      <c r="F594" s="24">
        <f t="shared" ca="1" si="19"/>
        <v>15.225432698632417</v>
      </c>
    </row>
    <row r="595" spans="5:6" x14ac:dyDescent="0.25">
      <c r="E595" s="24">
        <f t="shared" ca="1" si="18"/>
        <v>0.84454038095433392</v>
      </c>
      <c r="F595" s="24">
        <f t="shared" ca="1" si="19"/>
        <v>3.3792545494416273</v>
      </c>
    </row>
    <row r="596" spans="5:6" x14ac:dyDescent="0.25">
      <c r="E596" s="24">
        <f t="shared" ca="1" si="18"/>
        <v>0.12398028571835762</v>
      </c>
      <c r="F596" s="24">
        <f t="shared" ca="1" si="19"/>
        <v>41.752654243180274</v>
      </c>
    </row>
    <row r="597" spans="5:6" x14ac:dyDescent="0.25">
      <c r="E597" s="24">
        <f t="shared" ca="1" si="18"/>
        <v>0.26198925131531348</v>
      </c>
      <c r="F597" s="24">
        <f t="shared" ca="1" si="19"/>
        <v>26.789036031533605</v>
      </c>
    </row>
    <row r="598" spans="5:6" x14ac:dyDescent="0.25">
      <c r="E598" s="24">
        <f t="shared" ca="1" si="18"/>
        <v>0.48604017460369908</v>
      </c>
      <c r="F598" s="24">
        <f t="shared" ca="1" si="19"/>
        <v>14.429279894089737</v>
      </c>
    </row>
    <row r="599" spans="5:6" x14ac:dyDescent="0.25">
      <c r="E599" s="24">
        <f t="shared" ca="1" si="18"/>
        <v>0.97156648651184996</v>
      </c>
      <c r="F599" s="24">
        <f t="shared" ca="1" si="19"/>
        <v>0.57691151081963499</v>
      </c>
    </row>
    <row r="600" spans="5:6" x14ac:dyDescent="0.25">
      <c r="E600" s="24">
        <f t="shared" ca="1" si="18"/>
        <v>0.44295552851386666</v>
      </c>
      <c r="F600" s="24">
        <f t="shared" ca="1" si="19"/>
        <v>16.285718021560097</v>
      </c>
    </row>
    <row r="601" spans="5:6" x14ac:dyDescent="0.25">
      <c r="E601" s="24">
        <f t="shared" ca="1" si="18"/>
        <v>0.62178434825731943</v>
      </c>
      <c r="F601" s="24">
        <f t="shared" ca="1" si="19"/>
        <v>9.5032390668304085</v>
      </c>
    </row>
    <row r="602" spans="5:6" x14ac:dyDescent="0.25">
      <c r="E602" s="24">
        <f t="shared" ca="1" si="18"/>
        <v>0.43479681315329521</v>
      </c>
      <c r="F602" s="24">
        <f t="shared" ca="1" si="19"/>
        <v>16.657529064323722</v>
      </c>
    </row>
    <row r="603" spans="5:6" x14ac:dyDescent="0.25">
      <c r="E603" s="24">
        <f t="shared" ca="1" si="18"/>
        <v>0.9894760414106285</v>
      </c>
      <c r="F603" s="24">
        <f t="shared" ca="1" si="19"/>
        <v>0.21159454113351067</v>
      </c>
    </row>
    <row r="604" spans="5:6" x14ac:dyDescent="0.25">
      <c r="E604" s="24">
        <f t="shared" ca="1" si="18"/>
        <v>0.66795090122153244</v>
      </c>
      <c r="F604" s="24">
        <f t="shared" ca="1" si="19"/>
        <v>8.0708121862440976</v>
      </c>
    </row>
    <row r="605" spans="5:6" x14ac:dyDescent="0.25">
      <c r="E605" s="24">
        <f t="shared" ca="1" si="18"/>
        <v>0.94585417745443801</v>
      </c>
      <c r="F605" s="24">
        <f t="shared" ca="1" si="19"/>
        <v>1.1133373653225382</v>
      </c>
    </row>
    <row r="606" spans="5:6" x14ac:dyDescent="0.25">
      <c r="E606" s="24">
        <f t="shared" ca="1" si="18"/>
        <v>0.13132290012845294</v>
      </c>
      <c r="F606" s="24">
        <f t="shared" ca="1" si="19"/>
        <v>40.601922043083704</v>
      </c>
    </row>
    <row r="607" spans="5:6" x14ac:dyDescent="0.25">
      <c r="E607" s="24">
        <f t="shared" ca="1" si="18"/>
        <v>2.5754022837165436E-2</v>
      </c>
      <c r="F607" s="24">
        <f t="shared" ca="1" si="19"/>
        <v>73.183288747769467</v>
      </c>
    </row>
    <row r="608" spans="5:6" x14ac:dyDescent="0.25">
      <c r="E608" s="24">
        <f t="shared" ca="1" si="18"/>
        <v>0.32201856610642521</v>
      </c>
      <c r="F608" s="24">
        <f t="shared" ca="1" si="19"/>
        <v>22.662921527686446</v>
      </c>
    </row>
    <row r="609" spans="5:6" x14ac:dyDescent="0.25">
      <c r="E609" s="24">
        <f t="shared" ca="1" si="18"/>
        <v>0.43235156825965615</v>
      </c>
      <c r="F609" s="24">
        <f t="shared" ca="1" si="19"/>
        <v>16.770324125807381</v>
      </c>
    </row>
    <row r="610" spans="5:6" x14ac:dyDescent="0.25">
      <c r="E610" s="24">
        <f t="shared" ca="1" si="18"/>
        <v>0.24980734282909678</v>
      </c>
      <c r="F610" s="24">
        <f t="shared" ca="1" si="19"/>
        <v>27.741305737808528</v>
      </c>
    </row>
    <row r="611" spans="5:6" x14ac:dyDescent="0.25">
      <c r="E611" s="24">
        <f t="shared" ca="1" si="18"/>
        <v>0.24726910009681846</v>
      </c>
      <c r="F611" s="24">
        <f t="shared" ca="1" si="19"/>
        <v>27.945561226483061</v>
      </c>
    </row>
    <row r="612" spans="5:6" x14ac:dyDescent="0.25">
      <c r="E612" s="24">
        <f t="shared" ca="1" si="18"/>
        <v>0.65439213926931428</v>
      </c>
      <c r="F612" s="24">
        <f t="shared" ca="1" si="19"/>
        <v>8.4809701176952856</v>
      </c>
    </row>
    <row r="613" spans="5:6" x14ac:dyDescent="0.25">
      <c r="E613" s="24">
        <f t="shared" ca="1" si="18"/>
        <v>0.2874408361294275</v>
      </c>
      <c r="F613" s="24">
        <f t="shared" ca="1" si="19"/>
        <v>24.934764545955272</v>
      </c>
    </row>
    <row r="614" spans="5:6" x14ac:dyDescent="0.25">
      <c r="E614" s="24">
        <f t="shared" ca="1" si="18"/>
        <v>0.18154455273976666</v>
      </c>
      <c r="F614" s="24">
        <f t="shared" ca="1" si="19"/>
        <v>34.125083715187735</v>
      </c>
    </row>
    <row r="615" spans="5:6" x14ac:dyDescent="0.25">
      <c r="E615" s="24">
        <f t="shared" ca="1" si="18"/>
        <v>0.40032390432718257</v>
      </c>
      <c r="F615" s="24">
        <f t="shared" ca="1" si="19"/>
        <v>18.309625974712141</v>
      </c>
    </row>
    <row r="616" spans="5:6" x14ac:dyDescent="0.25">
      <c r="E616" s="24">
        <f t="shared" ca="1" si="18"/>
        <v>0.42252328668515249</v>
      </c>
      <c r="F616" s="24">
        <f t="shared" ca="1" si="19"/>
        <v>17.230214345784002</v>
      </c>
    </row>
    <row r="617" spans="5:6" x14ac:dyDescent="0.25">
      <c r="E617" s="24">
        <f t="shared" ca="1" si="18"/>
        <v>0.53416208386145503</v>
      </c>
      <c r="F617" s="24">
        <f t="shared" ca="1" si="19"/>
        <v>12.541119164935097</v>
      </c>
    </row>
    <row r="618" spans="5:6" x14ac:dyDescent="0.25">
      <c r="E618" s="24">
        <f t="shared" ca="1" si="18"/>
        <v>0.168575658215253</v>
      </c>
      <c r="F618" s="24">
        <f t="shared" ca="1" si="19"/>
        <v>35.607412395701665</v>
      </c>
    </row>
    <row r="619" spans="5:6" x14ac:dyDescent="0.25">
      <c r="E619" s="24">
        <f t="shared" ca="1" si="18"/>
        <v>0.75269801626507649</v>
      </c>
      <c r="F619" s="24">
        <f t="shared" ca="1" si="19"/>
        <v>5.6818234487449999</v>
      </c>
    </row>
    <row r="620" spans="5:6" x14ac:dyDescent="0.25">
      <c r="E620" s="24">
        <f t="shared" ca="1" si="18"/>
        <v>0.87590239111021151</v>
      </c>
      <c r="F620" s="24">
        <f t="shared" ca="1" si="19"/>
        <v>2.650012398546433</v>
      </c>
    </row>
    <row r="621" spans="5:6" x14ac:dyDescent="0.25">
      <c r="E621" s="24">
        <f t="shared" ca="1" si="18"/>
        <v>0.74149761277625281</v>
      </c>
      <c r="F621" s="24">
        <f t="shared" ca="1" si="19"/>
        <v>5.9816667372290597</v>
      </c>
    </row>
    <row r="622" spans="5:6" x14ac:dyDescent="0.25">
      <c r="E622" s="24">
        <f t="shared" ca="1" si="18"/>
        <v>3.3723324537265342E-2</v>
      </c>
      <c r="F622" s="24">
        <f t="shared" ca="1" si="19"/>
        <v>67.791311165256133</v>
      </c>
    </row>
    <row r="623" spans="5:6" x14ac:dyDescent="0.25">
      <c r="E623" s="24">
        <f t="shared" ca="1" si="18"/>
        <v>0.79285472466710782</v>
      </c>
      <c r="F623" s="24">
        <f t="shared" ca="1" si="19"/>
        <v>4.6423054254206972</v>
      </c>
    </row>
    <row r="624" spans="5:6" x14ac:dyDescent="0.25">
      <c r="E624" s="24">
        <f t="shared" ca="1" si="18"/>
        <v>0.97365080451606656</v>
      </c>
      <c r="F624" s="24">
        <f t="shared" ca="1" si="19"/>
        <v>0.53405113092230705</v>
      </c>
    </row>
    <row r="625" spans="5:6" x14ac:dyDescent="0.25">
      <c r="E625" s="24">
        <f t="shared" ca="1" si="18"/>
        <v>0.4191242413658679</v>
      </c>
      <c r="F625" s="24">
        <f t="shared" ca="1" si="19"/>
        <v>17.391757684800957</v>
      </c>
    </row>
    <row r="626" spans="5:6" x14ac:dyDescent="0.25">
      <c r="E626" s="24">
        <f t="shared" ca="1" si="18"/>
        <v>0.53950341178805716</v>
      </c>
      <c r="F626" s="24">
        <f t="shared" ca="1" si="19"/>
        <v>12.342123406447474</v>
      </c>
    </row>
    <row r="627" spans="5:6" x14ac:dyDescent="0.25">
      <c r="E627" s="24">
        <f t="shared" ca="1" si="18"/>
        <v>0.41364985566311185</v>
      </c>
      <c r="F627" s="24">
        <f t="shared" ca="1" si="19"/>
        <v>17.654708445616514</v>
      </c>
    </row>
    <row r="628" spans="5:6" x14ac:dyDescent="0.25">
      <c r="E628" s="24">
        <f t="shared" ca="1" si="18"/>
        <v>0.77792482009692721</v>
      </c>
      <c r="F628" s="24">
        <f t="shared" ca="1" si="19"/>
        <v>5.0225078347820817</v>
      </c>
    </row>
    <row r="629" spans="5:6" x14ac:dyDescent="0.25">
      <c r="E629" s="24">
        <f t="shared" ca="1" si="18"/>
        <v>0.62178034517643599</v>
      </c>
      <c r="F629" s="24">
        <f t="shared" ca="1" si="19"/>
        <v>9.5033678283143779</v>
      </c>
    </row>
    <row r="630" spans="5:6" x14ac:dyDescent="0.25">
      <c r="E630" s="24">
        <f t="shared" ca="1" si="18"/>
        <v>0.55938163498564908</v>
      </c>
      <c r="F630" s="24">
        <f t="shared" ca="1" si="19"/>
        <v>11.618466571930094</v>
      </c>
    </row>
    <row r="631" spans="5:6" x14ac:dyDescent="0.25">
      <c r="E631" s="24">
        <f t="shared" ca="1" si="18"/>
        <v>0.68400255149217515</v>
      </c>
      <c r="F631" s="24">
        <f t="shared" ca="1" si="19"/>
        <v>7.5958726222965174</v>
      </c>
    </row>
    <row r="632" spans="5:6" x14ac:dyDescent="0.25">
      <c r="E632" s="24">
        <f t="shared" ca="1" si="18"/>
        <v>0.27766818356938616</v>
      </c>
      <c r="F632" s="24">
        <f t="shared" ca="1" si="19"/>
        <v>25.626569249266442</v>
      </c>
    </row>
    <row r="633" spans="5:6" x14ac:dyDescent="0.25">
      <c r="E633" s="24">
        <f t="shared" ca="1" si="18"/>
        <v>0.53212428235499831</v>
      </c>
      <c r="F633" s="24">
        <f t="shared" ca="1" si="19"/>
        <v>12.617564069492408</v>
      </c>
    </row>
    <row r="634" spans="5:6" x14ac:dyDescent="0.25">
      <c r="E634" s="24">
        <f t="shared" ca="1" si="18"/>
        <v>0.24487030014180122</v>
      </c>
      <c r="F634" s="24">
        <f t="shared" ca="1" si="19"/>
        <v>28.14053191577192</v>
      </c>
    </row>
    <row r="635" spans="5:6" x14ac:dyDescent="0.25">
      <c r="E635" s="24">
        <f t="shared" ca="1" si="18"/>
        <v>0.13147956909927128</v>
      </c>
      <c r="F635" s="24">
        <f t="shared" ca="1" si="19"/>
        <v>40.578076150031286</v>
      </c>
    </row>
    <row r="636" spans="5:6" x14ac:dyDescent="0.25">
      <c r="E636" s="24">
        <f t="shared" ca="1" si="18"/>
        <v>0.31106867763070345</v>
      </c>
      <c r="F636" s="24">
        <f t="shared" ca="1" si="19"/>
        <v>23.354831255747179</v>
      </c>
    </row>
    <row r="637" spans="5:6" x14ac:dyDescent="0.25">
      <c r="E637" s="24">
        <f t="shared" ca="1" si="18"/>
        <v>0.12820997418802471</v>
      </c>
      <c r="F637" s="24">
        <f t="shared" ca="1" si="19"/>
        <v>41.081718714866092</v>
      </c>
    </row>
    <row r="638" spans="5:6" x14ac:dyDescent="0.25">
      <c r="E638" s="24">
        <f t="shared" ca="1" si="18"/>
        <v>0.4002977141826829</v>
      </c>
      <c r="F638" s="24">
        <f t="shared" ca="1" si="19"/>
        <v>18.310934465210199</v>
      </c>
    </row>
    <row r="639" spans="5:6" x14ac:dyDescent="0.25">
      <c r="E639" s="24">
        <f t="shared" ca="1" si="18"/>
        <v>0.26782533093638072</v>
      </c>
      <c r="F639" s="24">
        <f t="shared" ca="1" si="19"/>
        <v>26.348405223803599</v>
      </c>
    </row>
    <row r="640" spans="5:6" x14ac:dyDescent="0.25">
      <c r="E640" s="24">
        <f t="shared" ca="1" si="18"/>
        <v>0.4348848309799177</v>
      </c>
      <c r="F640" s="24">
        <f t="shared" ca="1" si="19"/>
        <v>16.653480786312254</v>
      </c>
    </row>
    <row r="641" spans="5:6" x14ac:dyDescent="0.25">
      <c r="E641" s="24">
        <f t="shared" ca="1" si="18"/>
        <v>0.98012975940612979</v>
      </c>
      <c r="F641" s="24">
        <f t="shared" ca="1" si="19"/>
        <v>0.40140617050702132</v>
      </c>
    </row>
    <row r="642" spans="5:6" x14ac:dyDescent="0.25">
      <c r="E642" s="24">
        <f t="shared" ca="1" si="18"/>
        <v>0.96007754804323764</v>
      </c>
      <c r="F642" s="24">
        <f t="shared" ca="1" si="19"/>
        <v>0.81482437142028163</v>
      </c>
    </row>
    <row r="643" spans="5:6" x14ac:dyDescent="0.25">
      <c r="E643" s="24">
        <f t="shared" ca="1" si="18"/>
        <v>0.47063775220800974</v>
      </c>
      <c r="F643" s="24">
        <f t="shared" ca="1" si="19"/>
        <v>15.073331689399149</v>
      </c>
    </row>
    <row r="644" spans="5:6" x14ac:dyDescent="0.25">
      <c r="E644" s="24">
        <f t="shared" ref="E644:E707" ca="1" si="20">RAND()</f>
        <v>0.4228369747595595</v>
      </c>
      <c r="F644" s="24">
        <f t="shared" ref="F644:F707" ca="1" si="21">-LOG(E644,EXP(1))/$C$3</f>
        <v>17.215371533642891</v>
      </c>
    </row>
    <row r="645" spans="5:6" x14ac:dyDescent="0.25">
      <c r="E645" s="24">
        <f t="shared" ca="1" si="20"/>
        <v>0.29580386945735615</v>
      </c>
      <c r="F645" s="24">
        <f t="shared" ca="1" si="21"/>
        <v>24.361172949223857</v>
      </c>
    </row>
    <row r="646" spans="5:6" x14ac:dyDescent="0.25">
      <c r="E646" s="24">
        <f t="shared" ca="1" si="20"/>
        <v>6.7060933298885073E-2</v>
      </c>
      <c r="F646" s="24">
        <f t="shared" ca="1" si="21"/>
        <v>54.043072413402236</v>
      </c>
    </row>
    <row r="647" spans="5:6" x14ac:dyDescent="0.25">
      <c r="E647" s="24">
        <f t="shared" ca="1" si="20"/>
        <v>0.9886755273919523</v>
      </c>
      <c r="F647" s="24">
        <f t="shared" ca="1" si="21"/>
        <v>0.22778165389068464</v>
      </c>
    </row>
    <row r="648" spans="5:6" x14ac:dyDescent="0.25">
      <c r="E648" s="24">
        <f t="shared" ca="1" si="20"/>
        <v>0.23753357514378881</v>
      </c>
      <c r="F648" s="24">
        <f t="shared" ca="1" si="21"/>
        <v>28.748925929452422</v>
      </c>
    </row>
    <row r="649" spans="5:6" x14ac:dyDescent="0.25">
      <c r="E649" s="24">
        <f t="shared" ca="1" si="20"/>
        <v>8.0182760116257468E-3</v>
      </c>
      <c r="F649" s="24">
        <f t="shared" ca="1" si="21"/>
        <v>96.520636827101882</v>
      </c>
    </row>
    <row r="650" spans="5:6" x14ac:dyDescent="0.25">
      <c r="E650" s="24">
        <f t="shared" ca="1" si="20"/>
        <v>0.96052415361619115</v>
      </c>
      <c r="F650" s="24">
        <f t="shared" ca="1" si="21"/>
        <v>0.80552300340384653</v>
      </c>
    </row>
    <row r="651" spans="5:6" x14ac:dyDescent="0.25">
      <c r="E651" s="24">
        <f t="shared" ca="1" si="20"/>
        <v>0.55983293561438052</v>
      </c>
      <c r="F651" s="24">
        <f t="shared" ca="1" si="21"/>
        <v>11.602337380440062</v>
      </c>
    </row>
    <row r="652" spans="5:6" x14ac:dyDescent="0.25">
      <c r="E652" s="24">
        <f t="shared" ca="1" si="20"/>
        <v>0.67077577115985498</v>
      </c>
      <c r="F652" s="24">
        <f t="shared" ca="1" si="21"/>
        <v>7.98640738011665</v>
      </c>
    </row>
    <row r="653" spans="5:6" x14ac:dyDescent="0.25">
      <c r="E653" s="24">
        <f t="shared" ca="1" si="20"/>
        <v>0.30007180790728649</v>
      </c>
      <c r="F653" s="24">
        <f t="shared" ca="1" si="21"/>
        <v>24.074669465538825</v>
      </c>
    </row>
    <row r="654" spans="5:6" x14ac:dyDescent="0.25">
      <c r="E654" s="24">
        <f t="shared" ca="1" si="20"/>
        <v>0.78347998105187255</v>
      </c>
      <c r="F654" s="24">
        <f t="shared" ca="1" si="21"/>
        <v>4.8801953636033124</v>
      </c>
    </row>
    <row r="655" spans="5:6" x14ac:dyDescent="0.25">
      <c r="E655" s="24">
        <f t="shared" ca="1" si="20"/>
        <v>0.18555587532795303</v>
      </c>
      <c r="F655" s="24">
        <f t="shared" ca="1" si="21"/>
        <v>33.687984551694854</v>
      </c>
    </row>
    <row r="656" spans="5:6" x14ac:dyDescent="0.25">
      <c r="E656" s="24">
        <f t="shared" ca="1" si="20"/>
        <v>0.21411120538718476</v>
      </c>
      <c r="F656" s="24">
        <f t="shared" ca="1" si="21"/>
        <v>30.825194951806047</v>
      </c>
    </row>
    <row r="657" spans="5:6" x14ac:dyDescent="0.25">
      <c r="E657" s="24">
        <f t="shared" ca="1" si="20"/>
        <v>0.18229076484772033</v>
      </c>
      <c r="F657" s="24">
        <f t="shared" ca="1" si="21"/>
        <v>34.043045153433638</v>
      </c>
    </row>
    <row r="658" spans="5:6" x14ac:dyDescent="0.25">
      <c r="E658" s="24">
        <f t="shared" ca="1" si="20"/>
        <v>0.33724363534683899</v>
      </c>
      <c r="F658" s="24">
        <f t="shared" ca="1" si="21"/>
        <v>21.738993125667161</v>
      </c>
    </row>
    <row r="659" spans="5:6" x14ac:dyDescent="0.25">
      <c r="E659" s="24">
        <f t="shared" ca="1" si="20"/>
        <v>0.70717839659762216</v>
      </c>
      <c r="F659" s="24">
        <f t="shared" ca="1" si="21"/>
        <v>6.9294463184555362</v>
      </c>
    </row>
    <row r="660" spans="5:6" x14ac:dyDescent="0.25">
      <c r="E660" s="24">
        <f t="shared" ca="1" si="20"/>
        <v>0.14168582280945696</v>
      </c>
      <c r="F660" s="24">
        <f t="shared" ca="1" si="21"/>
        <v>39.082863760714922</v>
      </c>
    </row>
    <row r="661" spans="5:6" x14ac:dyDescent="0.25">
      <c r="E661" s="24">
        <f t="shared" ca="1" si="20"/>
        <v>0.79554845536914287</v>
      </c>
      <c r="F661" s="24">
        <f t="shared" ca="1" si="21"/>
        <v>4.5744704243762948</v>
      </c>
    </row>
    <row r="662" spans="5:6" x14ac:dyDescent="0.25">
      <c r="E662" s="24">
        <f t="shared" ca="1" si="20"/>
        <v>7.2949218963642704E-2</v>
      </c>
      <c r="F662" s="24">
        <f t="shared" ca="1" si="21"/>
        <v>52.359834210640635</v>
      </c>
    </row>
    <row r="663" spans="5:6" x14ac:dyDescent="0.25">
      <c r="E663" s="24">
        <f t="shared" ca="1" si="20"/>
        <v>0.24754483481752132</v>
      </c>
      <c r="F663" s="24">
        <f t="shared" ca="1" si="21"/>
        <v>27.923271252026982</v>
      </c>
    </row>
    <row r="664" spans="5:6" x14ac:dyDescent="0.25">
      <c r="E664" s="24">
        <f t="shared" ca="1" si="20"/>
        <v>0.82030033224164611</v>
      </c>
      <c r="F664" s="24">
        <f t="shared" ca="1" si="21"/>
        <v>3.9616949389791083</v>
      </c>
    </row>
    <row r="665" spans="5:6" x14ac:dyDescent="0.25">
      <c r="E665" s="24">
        <f t="shared" ca="1" si="20"/>
        <v>0.84653675752549185</v>
      </c>
      <c r="F665" s="24">
        <f t="shared" ca="1" si="21"/>
        <v>3.3320331080736865</v>
      </c>
    </row>
    <row r="666" spans="5:6" x14ac:dyDescent="0.25">
      <c r="E666" s="24">
        <f t="shared" ca="1" si="20"/>
        <v>0.92212085255577414</v>
      </c>
      <c r="F666" s="24">
        <f t="shared" ca="1" si="21"/>
        <v>1.6215797498123896</v>
      </c>
    </row>
    <row r="667" spans="5:6" x14ac:dyDescent="0.25">
      <c r="E667" s="24">
        <f t="shared" ca="1" si="20"/>
        <v>0.71383043842822425</v>
      </c>
      <c r="F667" s="24">
        <f t="shared" ca="1" si="21"/>
        <v>6.7421965207727927</v>
      </c>
    </row>
    <row r="668" spans="5:6" x14ac:dyDescent="0.25">
      <c r="E668" s="24">
        <f t="shared" ca="1" si="20"/>
        <v>0.67018787807621316</v>
      </c>
      <c r="F668" s="24">
        <f t="shared" ca="1" si="21"/>
        <v>8.0039438173389978</v>
      </c>
    </row>
    <row r="669" spans="5:6" x14ac:dyDescent="0.25">
      <c r="E669" s="24">
        <f t="shared" ca="1" si="20"/>
        <v>8.3748550882575379E-2</v>
      </c>
      <c r="F669" s="24">
        <f t="shared" ca="1" si="21"/>
        <v>49.598728226425607</v>
      </c>
    </row>
    <row r="670" spans="5:6" x14ac:dyDescent="0.25">
      <c r="E670" s="24">
        <f t="shared" ca="1" si="20"/>
        <v>0.5137309789100416</v>
      </c>
      <c r="F670" s="24">
        <f t="shared" ca="1" si="21"/>
        <v>13.321110757529645</v>
      </c>
    </row>
    <row r="671" spans="5:6" x14ac:dyDescent="0.25">
      <c r="E671" s="24">
        <f t="shared" ca="1" si="20"/>
        <v>3.4994125394211983E-2</v>
      </c>
      <c r="F671" s="24">
        <f t="shared" ca="1" si="21"/>
        <v>67.051501549201532</v>
      </c>
    </row>
    <row r="672" spans="5:6" x14ac:dyDescent="0.25">
      <c r="E672" s="24">
        <f t="shared" ca="1" si="20"/>
        <v>0.47120430489873766</v>
      </c>
      <c r="F672" s="24">
        <f t="shared" ca="1" si="21"/>
        <v>15.049270213070374</v>
      </c>
    </row>
    <row r="673" spans="5:6" x14ac:dyDescent="0.25">
      <c r="E673" s="24">
        <f t="shared" ca="1" si="20"/>
        <v>0.87436374262678163</v>
      </c>
      <c r="F673" s="24">
        <f t="shared" ca="1" si="21"/>
        <v>2.6851761682185109</v>
      </c>
    </row>
    <row r="674" spans="5:6" x14ac:dyDescent="0.25">
      <c r="E674" s="24">
        <f t="shared" ca="1" si="20"/>
        <v>0.91588030881675087</v>
      </c>
      <c r="F674" s="24">
        <f t="shared" ca="1" si="21"/>
        <v>1.7573918015266887</v>
      </c>
    </row>
    <row r="675" spans="5:6" x14ac:dyDescent="0.25">
      <c r="E675" s="24">
        <f t="shared" ca="1" si="20"/>
        <v>0.20695419194638653</v>
      </c>
      <c r="F675" s="24">
        <f t="shared" ca="1" si="21"/>
        <v>31.505156103021996</v>
      </c>
    </row>
    <row r="676" spans="5:6" x14ac:dyDescent="0.25">
      <c r="E676" s="24">
        <f t="shared" ca="1" si="20"/>
        <v>0.69562046293007518</v>
      </c>
      <c r="F676" s="24">
        <f t="shared" ca="1" si="21"/>
        <v>7.2590215853278401</v>
      </c>
    </row>
    <row r="677" spans="5:6" x14ac:dyDescent="0.25">
      <c r="E677" s="24">
        <f t="shared" ca="1" si="20"/>
        <v>0.6231409814412705</v>
      </c>
      <c r="F677" s="24">
        <f t="shared" ca="1" si="21"/>
        <v>9.4596498269428633</v>
      </c>
    </row>
    <row r="678" spans="5:6" x14ac:dyDescent="0.25">
      <c r="E678" s="24">
        <f t="shared" ca="1" si="20"/>
        <v>0.82263486784762008</v>
      </c>
      <c r="F678" s="24">
        <f t="shared" ca="1" si="21"/>
        <v>3.9048567343541749</v>
      </c>
    </row>
    <row r="679" spans="5:6" x14ac:dyDescent="0.25">
      <c r="E679" s="24">
        <f t="shared" ca="1" si="20"/>
        <v>0.66061541074298535</v>
      </c>
      <c r="F679" s="24">
        <f t="shared" ca="1" si="21"/>
        <v>8.2916687578921167</v>
      </c>
    </row>
    <row r="680" spans="5:6" x14ac:dyDescent="0.25">
      <c r="E680" s="24">
        <f t="shared" ca="1" si="20"/>
        <v>0.2577736547293511</v>
      </c>
      <c r="F680" s="24">
        <f t="shared" ca="1" si="21"/>
        <v>27.113467727406587</v>
      </c>
    </row>
    <row r="681" spans="5:6" x14ac:dyDescent="0.25">
      <c r="E681" s="24">
        <f t="shared" ca="1" si="20"/>
        <v>0.21304755714732149</v>
      </c>
      <c r="F681" s="24">
        <f t="shared" ca="1" si="21"/>
        <v>30.924797304045946</v>
      </c>
    </row>
    <row r="682" spans="5:6" x14ac:dyDescent="0.25">
      <c r="E682" s="24">
        <f t="shared" ca="1" si="20"/>
        <v>0.47789340022473925</v>
      </c>
      <c r="F682" s="24">
        <f t="shared" ca="1" si="21"/>
        <v>14.767351668874173</v>
      </c>
    </row>
    <row r="683" spans="5:6" x14ac:dyDescent="0.25">
      <c r="E683" s="24">
        <f t="shared" ca="1" si="20"/>
        <v>0.77716905264294034</v>
      </c>
      <c r="F683" s="24">
        <f t="shared" ca="1" si="21"/>
        <v>5.0419476262117042</v>
      </c>
    </row>
    <row r="684" spans="5:6" x14ac:dyDescent="0.25">
      <c r="E684" s="24">
        <f t="shared" ca="1" si="20"/>
        <v>0.5905798786787001</v>
      </c>
      <c r="F684" s="24">
        <f t="shared" ca="1" si="21"/>
        <v>10.533007590807189</v>
      </c>
    </row>
    <row r="685" spans="5:6" x14ac:dyDescent="0.25">
      <c r="E685" s="24">
        <f t="shared" ca="1" si="20"/>
        <v>2.3985538847703936E-4</v>
      </c>
      <c r="F685" s="24">
        <f t="shared" ca="1" si="21"/>
        <v>166.70948728479252</v>
      </c>
    </row>
    <row r="686" spans="5:6" x14ac:dyDescent="0.25">
      <c r="E686" s="24">
        <f t="shared" ca="1" si="20"/>
        <v>0.19675286693488514</v>
      </c>
      <c r="F686" s="24">
        <f t="shared" ca="1" si="21"/>
        <v>32.516136406602513</v>
      </c>
    </row>
    <row r="687" spans="5:6" x14ac:dyDescent="0.25">
      <c r="E687" s="24">
        <f t="shared" ca="1" si="20"/>
        <v>9.2854611940157872E-2</v>
      </c>
      <c r="F687" s="24">
        <f t="shared" ca="1" si="21"/>
        <v>47.534406430965781</v>
      </c>
    </row>
    <row r="688" spans="5:6" x14ac:dyDescent="0.25">
      <c r="E688" s="24">
        <f t="shared" ca="1" si="20"/>
        <v>0.10761190171857737</v>
      </c>
      <c r="F688" s="24">
        <f t="shared" ca="1" si="21"/>
        <v>44.584480532078501</v>
      </c>
    </row>
    <row r="689" spans="5:6" x14ac:dyDescent="0.25">
      <c r="E689" s="24">
        <f t="shared" ca="1" si="20"/>
        <v>0.30678500552280374</v>
      </c>
      <c r="F689" s="24">
        <f t="shared" ca="1" si="21"/>
        <v>23.63216168936524</v>
      </c>
    </row>
    <row r="690" spans="5:6" x14ac:dyDescent="0.25">
      <c r="E690" s="24">
        <f t="shared" ca="1" si="20"/>
        <v>0.69678514586905926</v>
      </c>
      <c r="F690" s="24">
        <f t="shared" ca="1" si="21"/>
        <v>7.2255634262038164</v>
      </c>
    </row>
    <row r="691" spans="5:6" x14ac:dyDescent="0.25">
      <c r="E691" s="24">
        <f t="shared" ca="1" si="20"/>
        <v>0.72660114276798138</v>
      </c>
      <c r="F691" s="24">
        <f t="shared" ca="1" si="21"/>
        <v>6.387551728709882</v>
      </c>
    </row>
    <row r="692" spans="5:6" x14ac:dyDescent="0.25">
      <c r="E692" s="24">
        <f t="shared" ca="1" si="20"/>
        <v>0.17798926104313317</v>
      </c>
      <c r="F692" s="24">
        <f t="shared" ca="1" si="21"/>
        <v>34.520641234568117</v>
      </c>
    </row>
    <row r="693" spans="5:6" x14ac:dyDescent="0.25">
      <c r="E693" s="24">
        <f t="shared" ca="1" si="20"/>
        <v>0.40822434343669312</v>
      </c>
      <c r="F693" s="24">
        <f t="shared" ca="1" si="21"/>
        <v>17.918767886637958</v>
      </c>
    </row>
    <row r="694" spans="5:6" x14ac:dyDescent="0.25">
      <c r="E694" s="24">
        <f t="shared" ca="1" si="20"/>
        <v>0.7428713223454152</v>
      </c>
      <c r="F694" s="24">
        <f t="shared" ca="1" si="21"/>
        <v>5.9446487175485307</v>
      </c>
    </row>
    <row r="695" spans="5:6" x14ac:dyDescent="0.25">
      <c r="E695" s="24">
        <f t="shared" ca="1" si="20"/>
        <v>3.2608056709090505E-2</v>
      </c>
      <c r="F695" s="24">
        <f t="shared" ca="1" si="21"/>
        <v>68.463917656549171</v>
      </c>
    </row>
    <row r="696" spans="5:6" x14ac:dyDescent="0.25">
      <c r="E696" s="24">
        <f t="shared" ca="1" si="20"/>
        <v>5.149624859557278E-3</v>
      </c>
      <c r="F696" s="24">
        <f t="shared" ca="1" si="21"/>
        <v>105.3766281952814</v>
      </c>
    </row>
    <row r="697" spans="5:6" x14ac:dyDescent="0.25">
      <c r="E697" s="24">
        <f t="shared" ca="1" si="20"/>
        <v>0.25467099173986163</v>
      </c>
      <c r="F697" s="24">
        <f t="shared" ca="1" si="21"/>
        <v>27.35565590712465</v>
      </c>
    </row>
    <row r="698" spans="5:6" x14ac:dyDescent="0.25">
      <c r="E698" s="24">
        <f t="shared" ca="1" si="20"/>
        <v>0.91248340693525776</v>
      </c>
      <c r="F698" s="24">
        <f t="shared" ca="1" si="21"/>
        <v>1.8317075574272828</v>
      </c>
    </row>
    <row r="699" spans="5:6" x14ac:dyDescent="0.25">
      <c r="E699" s="24">
        <f t="shared" ca="1" si="20"/>
        <v>0.93316671708343291</v>
      </c>
      <c r="F699" s="24">
        <f t="shared" ca="1" si="21"/>
        <v>1.3834280966737722</v>
      </c>
    </row>
    <row r="700" spans="5:6" x14ac:dyDescent="0.25">
      <c r="E700" s="24">
        <f t="shared" ca="1" si="20"/>
        <v>0.97180395045077839</v>
      </c>
      <c r="F700" s="24">
        <f t="shared" ca="1" si="21"/>
        <v>0.57202383864774753</v>
      </c>
    </row>
    <row r="701" spans="5:6" x14ac:dyDescent="0.25">
      <c r="E701" s="24">
        <f t="shared" ca="1" si="20"/>
        <v>0.85714758492478693</v>
      </c>
      <c r="F701" s="24">
        <f t="shared" ca="1" si="21"/>
        <v>3.0829032819377042</v>
      </c>
    </row>
    <row r="702" spans="5:6" x14ac:dyDescent="0.25">
      <c r="E702" s="24">
        <f t="shared" ca="1" si="20"/>
        <v>0.8139166819065059</v>
      </c>
      <c r="F702" s="24">
        <f t="shared" ca="1" si="21"/>
        <v>4.1179454919716481</v>
      </c>
    </row>
    <row r="703" spans="5:6" x14ac:dyDescent="0.25">
      <c r="E703" s="24">
        <f t="shared" ca="1" si="20"/>
        <v>0.54343729368229987</v>
      </c>
      <c r="F703" s="24">
        <f t="shared" ca="1" si="21"/>
        <v>12.196819081732983</v>
      </c>
    </row>
    <row r="704" spans="5:6" x14ac:dyDescent="0.25">
      <c r="E704" s="24">
        <f t="shared" ca="1" si="20"/>
        <v>0.75449092971787579</v>
      </c>
      <c r="F704" s="24">
        <f t="shared" ca="1" si="21"/>
        <v>5.6342404485302406</v>
      </c>
    </row>
    <row r="705" spans="5:6" x14ac:dyDescent="0.25">
      <c r="E705" s="24">
        <f t="shared" ca="1" si="20"/>
        <v>0.66111638036177378</v>
      </c>
      <c r="F705" s="24">
        <f t="shared" ca="1" si="21"/>
        <v>8.2765077503064717</v>
      </c>
    </row>
    <row r="706" spans="5:6" x14ac:dyDescent="0.25">
      <c r="E706" s="24">
        <f t="shared" ca="1" si="20"/>
        <v>0.42941702916571245</v>
      </c>
      <c r="F706" s="24">
        <f t="shared" ca="1" si="21"/>
        <v>16.906534725520917</v>
      </c>
    </row>
    <row r="707" spans="5:6" x14ac:dyDescent="0.25">
      <c r="E707" s="24">
        <f t="shared" ca="1" si="20"/>
        <v>0.61024528934679501</v>
      </c>
      <c r="F707" s="24">
        <f t="shared" ca="1" si="21"/>
        <v>9.8778857791509989</v>
      </c>
    </row>
    <row r="708" spans="5:6" x14ac:dyDescent="0.25">
      <c r="E708" s="24">
        <f t="shared" ref="E708:E771" ca="1" si="22">RAND()</f>
        <v>0.84087546317745432</v>
      </c>
      <c r="F708" s="24">
        <f t="shared" ref="F708:F771" ca="1" si="23">-LOG(E708,EXP(1))/$C$3</f>
        <v>3.4662342361713332</v>
      </c>
    </row>
    <row r="709" spans="5:6" x14ac:dyDescent="0.25">
      <c r="E709" s="24">
        <f t="shared" ca="1" si="22"/>
        <v>0.65306248119001065</v>
      </c>
      <c r="F709" s="24">
        <f t="shared" ca="1" si="23"/>
        <v>8.521649419810954</v>
      </c>
    </row>
    <row r="710" spans="5:6" x14ac:dyDescent="0.25">
      <c r="E710" s="24">
        <f t="shared" ca="1" si="22"/>
        <v>0.77805691276468014</v>
      </c>
      <c r="F710" s="24">
        <f t="shared" ca="1" si="23"/>
        <v>5.0191120965087963</v>
      </c>
    </row>
    <row r="711" spans="5:6" x14ac:dyDescent="0.25">
      <c r="E711" s="24">
        <f t="shared" ca="1" si="22"/>
        <v>0.40549050648620188</v>
      </c>
      <c r="F711" s="24">
        <f t="shared" ca="1" si="23"/>
        <v>18.053156351439938</v>
      </c>
    </row>
    <row r="712" spans="5:6" x14ac:dyDescent="0.25">
      <c r="E712" s="24">
        <f t="shared" ca="1" si="22"/>
        <v>0.7253422130839946</v>
      </c>
      <c r="F712" s="24">
        <f t="shared" ca="1" si="23"/>
        <v>6.4222343489209699</v>
      </c>
    </row>
    <row r="713" spans="5:6" x14ac:dyDescent="0.25">
      <c r="E713" s="24">
        <f t="shared" ca="1" si="22"/>
        <v>0.4851191674860299</v>
      </c>
      <c r="F713" s="24">
        <f t="shared" ca="1" si="23"/>
        <v>14.467214241374103</v>
      </c>
    </row>
    <row r="714" spans="5:6" x14ac:dyDescent="0.25">
      <c r="E714" s="24">
        <f t="shared" ca="1" si="22"/>
        <v>0.30907677386452526</v>
      </c>
      <c r="F714" s="24">
        <f t="shared" ca="1" si="23"/>
        <v>23.483311476734965</v>
      </c>
    </row>
    <row r="715" spans="5:6" x14ac:dyDescent="0.25">
      <c r="E715" s="24">
        <f t="shared" ca="1" si="22"/>
        <v>0.80343406809633855</v>
      </c>
      <c r="F715" s="24">
        <f t="shared" ca="1" si="23"/>
        <v>4.3772030611283537</v>
      </c>
    </row>
    <row r="716" spans="5:6" x14ac:dyDescent="0.25">
      <c r="E716" s="24">
        <f t="shared" ca="1" si="22"/>
        <v>0.64407228446929587</v>
      </c>
      <c r="F716" s="24">
        <f t="shared" ca="1" si="23"/>
        <v>8.7988863242361699</v>
      </c>
    </row>
    <row r="717" spans="5:6" x14ac:dyDescent="0.25">
      <c r="E717" s="24">
        <f t="shared" ca="1" si="22"/>
        <v>0.86911895731569244</v>
      </c>
      <c r="F717" s="24">
        <f t="shared" ca="1" si="23"/>
        <v>2.8055054638767096</v>
      </c>
    </row>
    <row r="718" spans="5:6" x14ac:dyDescent="0.25">
      <c r="E718" s="24">
        <f t="shared" ca="1" si="22"/>
        <v>0.88468581319066908</v>
      </c>
      <c r="F718" s="24">
        <f t="shared" ca="1" si="23"/>
        <v>2.450454207004801</v>
      </c>
    </row>
    <row r="719" spans="5:6" x14ac:dyDescent="0.25">
      <c r="E719" s="24">
        <f t="shared" ca="1" si="22"/>
        <v>0.4987708254651928</v>
      </c>
      <c r="F719" s="24">
        <f t="shared" ca="1" si="23"/>
        <v>13.912171126622212</v>
      </c>
    </row>
    <row r="720" spans="5:6" x14ac:dyDescent="0.25">
      <c r="E720" s="24">
        <f t="shared" ca="1" si="22"/>
        <v>0.16951684056499405</v>
      </c>
      <c r="F720" s="24">
        <f t="shared" ca="1" si="23"/>
        <v>35.496060054624067</v>
      </c>
    </row>
    <row r="721" spans="5:6" x14ac:dyDescent="0.25">
      <c r="E721" s="24">
        <f t="shared" ca="1" si="22"/>
        <v>0.41090999400763484</v>
      </c>
      <c r="F721" s="24">
        <f t="shared" ca="1" si="23"/>
        <v>17.787621623009098</v>
      </c>
    </row>
    <row r="722" spans="5:6" x14ac:dyDescent="0.25">
      <c r="E722" s="24">
        <f t="shared" ca="1" si="22"/>
        <v>0.12701831624600857</v>
      </c>
      <c r="F722" s="24">
        <f t="shared" ca="1" si="23"/>
        <v>41.268479610261622</v>
      </c>
    </row>
    <row r="723" spans="5:6" x14ac:dyDescent="0.25">
      <c r="E723" s="24">
        <f t="shared" ca="1" si="22"/>
        <v>0.2498982174257991</v>
      </c>
      <c r="F723" s="24">
        <f t="shared" ca="1" si="23"/>
        <v>27.7340314863347</v>
      </c>
    </row>
    <row r="724" spans="5:6" x14ac:dyDescent="0.25">
      <c r="E724" s="24">
        <f t="shared" ca="1" si="22"/>
        <v>0.1426253507399472</v>
      </c>
      <c r="F724" s="24">
        <f t="shared" ca="1" si="23"/>
        <v>38.950680232542595</v>
      </c>
    </row>
    <row r="725" spans="5:6" x14ac:dyDescent="0.25">
      <c r="E725" s="24">
        <f t="shared" ca="1" si="22"/>
        <v>0.33370510921212382</v>
      </c>
      <c r="F725" s="24">
        <f t="shared" ca="1" si="23"/>
        <v>21.949951650950403</v>
      </c>
    </row>
    <row r="726" spans="5:6" x14ac:dyDescent="0.25">
      <c r="E726" s="24">
        <f t="shared" ca="1" si="22"/>
        <v>0.44512016260597909</v>
      </c>
      <c r="F726" s="24">
        <f t="shared" ca="1" si="23"/>
        <v>16.188220098778821</v>
      </c>
    </row>
    <row r="727" spans="5:6" x14ac:dyDescent="0.25">
      <c r="E727" s="24">
        <f t="shared" ca="1" si="22"/>
        <v>0.45797486528727327</v>
      </c>
      <c r="F727" s="24">
        <f t="shared" ca="1" si="23"/>
        <v>15.618819513186095</v>
      </c>
    </row>
    <row r="728" spans="5:6" x14ac:dyDescent="0.25">
      <c r="E728" s="24">
        <f t="shared" ca="1" si="22"/>
        <v>0.50295893884838339</v>
      </c>
      <c r="F728" s="24">
        <f t="shared" ca="1" si="23"/>
        <v>13.74493489445393</v>
      </c>
    </row>
    <row r="729" spans="5:6" x14ac:dyDescent="0.25">
      <c r="E729" s="24">
        <f t="shared" ca="1" si="22"/>
        <v>0.16052089769550837</v>
      </c>
      <c r="F729" s="24">
        <f t="shared" ca="1" si="23"/>
        <v>36.586622823550023</v>
      </c>
    </row>
    <row r="730" spans="5:6" x14ac:dyDescent="0.25">
      <c r="E730" s="24">
        <f t="shared" ca="1" si="22"/>
        <v>0.95942060657126771</v>
      </c>
      <c r="F730" s="24">
        <f t="shared" ca="1" si="23"/>
        <v>0.82851423084609876</v>
      </c>
    </row>
    <row r="731" spans="5:6" x14ac:dyDescent="0.25">
      <c r="E731" s="24">
        <f t="shared" ca="1" si="22"/>
        <v>0.67473149424259293</v>
      </c>
      <c r="F731" s="24">
        <f t="shared" ca="1" si="23"/>
        <v>7.8688090710967478</v>
      </c>
    </row>
    <row r="732" spans="5:6" x14ac:dyDescent="0.25">
      <c r="E732" s="24">
        <f t="shared" ca="1" si="22"/>
        <v>0.69606570805321111</v>
      </c>
      <c r="F732" s="24">
        <f t="shared" ca="1" si="23"/>
        <v>7.2462242996290787</v>
      </c>
    </row>
    <row r="733" spans="5:6" x14ac:dyDescent="0.25">
      <c r="E733" s="24">
        <f t="shared" ca="1" si="22"/>
        <v>7.8031937934144313E-2</v>
      </c>
      <c r="F733" s="24">
        <f t="shared" ca="1" si="23"/>
        <v>51.012741508090826</v>
      </c>
    </row>
    <row r="734" spans="5:6" x14ac:dyDescent="0.25">
      <c r="E734" s="24">
        <f t="shared" ca="1" si="22"/>
        <v>0.29039754715996735</v>
      </c>
      <c r="F734" s="24">
        <f t="shared" ca="1" si="23"/>
        <v>24.73008884972025</v>
      </c>
    </row>
    <row r="735" spans="5:6" x14ac:dyDescent="0.25">
      <c r="E735" s="24">
        <f t="shared" ca="1" si="22"/>
        <v>0.16362586253876843</v>
      </c>
      <c r="F735" s="24">
        <f t="shared" ca="1" si="23"/>
        <v>36.203455666592866</v>
      </c>
    </row>
    <row r="736" spans="5:6" x14ac:dyDescent="0.25">
      <c r="E736" s="24">
        <f t="shared" ca="1" si="22"/>
        <v>0.93670027982227644</v>
      </c>
      <c r="F736" s="24">
        <f t="shared" ca="1" si="23"/>
        <v>1.3078384007016788</v>
      </c>
    </row>
    <row r="737" spans="5:6" x14ac:dyDescent="0.25">
      <c r="E737" s="24">
        <f t="shared" ca="1" si="22"/>
        <v>8.8921535837514831E-2</v>
      </c>
      <c r="F737" s="24">
        <f t="shared" ca="1" si="23"/>
        <v>48.400018358170101</v>
      </c>
    </row>
    <row r="738" spans="5:6" x14ac:dyDescent="0.25">
      <c r="E738" s="24">
        <f t="shared" ca="1" si="22"/>
        <v>5.6799171033736773E-2</v>
      </c>
      <c r="F738" s="24">
        <f t="shared" ca="1" si="23"/>
        <v>57.364670956759944</v>
      </c>
    </row>
    <row r="739" spans="5:6" x14ac:dyDescent="0.25">
      <c r="E739" s="24">
        <f t="shared" ca="1" si="22"/>
        <v>0.35224928821020884</v>
      </c>
      <c r="F739" s="24">
        <f t="shared" ca="1" si="23"/>
        <v>20.868322978006496</v>
      </c>
    </row>
    <row r="740" spans="5:6" x14ac:dyDescent="0.25">
      <c r="E740" s="24">
        <f t="shared" ca="1" si="22"/>
        <v>0.19283890278314897</v>
      </c>
      <c r="F740" s="24">
        <f t="shared" ca="1" si="23"/>
        <v>32.918002784784427</v>
      </c>
    </row>
    <row r="741" spans="5:6" x14ac:dyDescent="0.25">
      <c r="E741" s="24">
        <f t="shared" ca="1" si="22"/>
        <v>0.73956995005427939</v>
      </c>
      <c r="F741" s="24">
        <f t="shared" ca="1" si="23"/>
        <v>6.0337282058301209</v>
      </c>
    </row>
    <row r="742" spans="5:6" x14ac:dyDescent="0.25">
      <c r="E742" s="24">
        <f t="shared" ca="1" si="22"/>
        <v>0.28344423686957376</v>
      </c>
      <c r="F742" s="24">
        <f t="shared" ca="1" si="23"/>
        <v>25.21479741013631</v>
      </c>
    </row>
    <row r="743" spans="5:6" x14ac:dyDescent="0.25">
      <c r="E743" s="24">
        <f t="shared" ca="1" si="22"/>
        <v>0.23956078575082806</v>
      </c>
      <c r="F743" s="24">
        <f t="shared" ca="1" si="23"/>
        <v>28.578961832323664</v>
      </c>
    </row>
    <row r="744" spans="5:6" x14ac:dyDescent="0.25">
      <c r="E744" s="24">
        <f t="shared" ca="1" si="22"/>
        <v>0.54350193876857888</v>
      </c>
      <c r="F744" s="24">
        <f t="shared" ca="1" si="23"/>
        <v>12.194440104714756</v>
      </c>
    </row>
    <row r="745" spans="5:6" x14ac:dyDescent="0.25">
      <c r="E745" s="24">
        <f t="shared" ca="1" si="22"/>
        <v>0.58807019716497144</v>
      </c>
      <c r="F745" s="24">
        <f t="shared" ca="1" si="23"/>
        <v>10.61817910550921</v>
      </c>
    </row>
    <row r="746" spans="5:6" x14ac:dyDescent="0.25">
      <c r="E746" s="24">
        <f t="shared" ca="1" si="22"/>
        <v>0.21032093122926143</v>
      </c>
      <c r="F746" s="24">
        <f t="shared" ca="1" si="23"/>
        <v>31.182413417843939</v>
      </c>
    </row>
    <row r="747" spans="5:6" x14ac:dyDescent="0.25">
      <c r="E747" s="24">
        <f t="shared" ca="1" si="22"/>
        <v>0.62745643711679022</v>
      </c>
      <c r="F747" s="24">
        <f t="shared" ca="1" si="23"/>
        <v>9.3216206661506096</v>
      </c>
    </row>
    <row r="748" spans="5:6" x14ac:dyDescent="0.25">
      <c r="E748" s="24">
        <f t="shared" ca="1" si="22"/>
        <v>0.24754597883467067</v>
      </c>
      <c r="F748" s="24">
        <f t="shared" ca="1" si="23"/>
        <v>27.923178823153911</v>
      </c>
    </row>
    <row r="749" spans="5:6" x14ac:dyDescent="0.25">
      <c r="E749" s="24">
        <f t="shared" ca="1" si="22"/>
        <v>0.78008584737028941</v>
      </c>
      <c r="F749" s="24">
        <f t="shared" ca="1" si="23"/>
        <v>4.9670260924719454</v>
      </c>
    </row>
    <row r="750" spans="5:6" x14ac:dyDescent="0.25">
      <c r="E750" s="24">
        <f t="shared" ca="1" si="22"/>
        <v>0.77102592907630985</v>
      </c>
      <c r="F750" s="24">
        <f t="shared" ca="1" si="23"/>
        <v>5.2006655107025743</v>
      </c>
    </row>
    <row r="751" spans="5:6" x14ac:dyDescent="0.25">
      <c r="E751" s="24">
        <f t="shared" ca="1" si="22"/>
        <v>0.39410711861655945</v>
      </c>
      <c r="F751" s="24">
        <f t="shared" ca="1" si="23"/>
        <v>18.622650639482064</v>
      </c>
    </row>
    <row r="752" spans="5:6" x14ac:dyDescent="0.25">
      <c r="E752" s="24">
        <f t="shared" ca="1" si="22"/>
        <v>0.42248195457057258</v>
      </c>
      <c r="F752" s="24">
        <f t="shared" ca="1" si="23"/>
        <v>17.232170883452405</v>
      </c>
    </row>
    <row r="753" spans="5:6" x14ac:dyDescent="0.25">
      <c r="E753" s="24">
        <f t="shared" ca="1" si="22"/>
        <v>0.681969339285453</v>
      </c>
      <c r="F753" s="24">
        <f t="shared" ca="1" si="23"/>
        <v>7.655411584174538</v>
      </c>
    </row>
    <row r="754" spans="5:6" x14ac:dyDescent="0.25">
      <c r="E754" s="24">
        <f t="shared" ca="1" si="22"/>
        <v>0.12946938868410551</v>
      </c>
      <c r="F754" s="24">
        <f t="shared" ca="1" si="23"/>
        <v>40.886216132052233</v>
      </c>
    </row>
    <row r="755" spans="5:6" x14ac:dyDescent="0.25">
      <c r="E755" s="24">
        <f t="shared" ca="1" si="22"/>
        <v>0.5003531057982975</v>
      </c>
      <c r="F755" s="24">
        <f t="shared" ca="1" si="23"/>
        <v>13.848824364268358</v>
      </c>
    </row>
    <row r="756" spans="5:6" x14ac:dyDescent="0.25">
      <c r="E756" s="24">
        <f t="shared" ca="1" si="22"/>
        <v>0.53154343622973399</v>
      </c>
      <c r="F756" s="24">
        <f t="shared" ca="1" si="23"/>
        <v>12.639407213656776</v>
      </c>
    </row>
    <row r="757" spans="5:6" x14ac:dyDescent="0.25">
      <c r="E757" s="24">
        <f t="shared" ca="1" si="22"/>
        <v>0.24043615091535431</v>
      </c>
      <c r="F757" s="24">
        <f t="shared" ca="1" si="23"/>
        <v>28.506014188861599</v>
      </c>
    </row>
    <row r="758" spans="5:6" x14ac:dyDescent="0.25">
      <c r="E758" s="24">
        <f t="shared" ca="1" si="22"/>
        <v>0.33789991678968101</v>
      </c>
      <c r="F758" s="24">
        <f t="shared" ca="1" si="23"/>
        <v>21.700110630383119</v>
      </c>
    </row>
    <row r="759" spans="5:6" x14ac:dyDescent="0.25">
      <c r="E759" s="24">
        <f t="shared" ca="1" si="22"/>
        <v>3.398872741599579E-2</v>
      </c>
      <c r="F759" s="24">
        <f t="shared" ca="1" si="23"/>
        <v>67.634527118561124</v>
      </c>
    </row>
    <row r="760" spans="5:6" x14ac:dyDescent="0.25">
      <c r="E760" s="24">
        <f t="shared" ca="1" si="22"/>
        <v>0.28223629256521798</v>
      </c>
      <c r="F760" s="24">
        <f t="shared" ca="1" si="23"/>
        <v>25.300212840049454</v>
      </c>
    </row>
    <row r="761" spans="5:6" x14ac:dyDescent="0.25">
      <c r="E761" s="24">
        <f t="shared" ca="1" si="22"/>
        <v>0.16575889123806531</v>
      </c>
      <c r="F761" s="24">
        <f t="shared" ca="1" si="23"/>
        <v>35.94442017785876</v>
      </c>
    </row>
    <row r="762" spans="5:6" x14ac:dyDescent="0.25">
      <c r="E762" s="24">
        <f t="shared" ca="1" si="22"/>
        <v>0.64499455841484721</v>
      </c>
      <c r="F762" s="24">
        <f t="shared" ca="1" si="23"/>
        <v>8.7702679757616178</v>
      </c>
    </row>
    <row r="763" spans="5:6" x14ac:dyDescent="0.25">
      <c r="E763" s="24">
        <f t="shared" ca="1" si="22"/>
        <v>0.46624301313870387</v>
      </c>
      <c r="F763" s="24">
        <f t="shared" ca="1" si="23"/>
        <v>15.260965867233827</v>
      </c>
    </row>
    <row r="764" spans="5:6" x14ac:dyDescent="0.25">
      <c r="E764" s="24">
        <f t="shared" ca="1" si="22"/>
        <v>0.74951735629924421</v>
      </c>
      <c r="F764" s="24">
        <f t="shared" ca="1" si="23"/>
        <v>5.7665160907433703</v>
      </c>
    </row>
    <row r="765" spans="5:6" x14ac:dyDescent="0.25">
      <c r="E765" s="24">
        <f t="shared" ca="1" si="22"/>
        <v>0.44524137819644871</v>
      </c>
      <c r="F765" s="24">
        <f t="shared" ca="1" si="23"/>
        <v>16.182774419213224</v>
      </c>
    </row>
    <row r="766" spans="5:6" x14ac:dyDescent="0.25">
      <c r="E766" s="24">
        <f t="shared" ca="1" si="22"/>
        <v>6.5819366434730742E-2</v>
      </c>
      <c r="F766" s="24">
        <f t="shared" ca="1" si="23"/>
        <v>54.416823224780529</v>
      </c>
    </row>
    <row r="767" spans="5:6" x14ac:dyDescent="0.25">
      <c r="E767" s="24">
        <f t="shared" ca="1" si="22"/>
        <v>0.92259580178492528</v>
      </c>
      <c r="F767" s="24">
        <f t="shared" ca="1" si="23"/>
        <v>1.611281165723</v>
      </c>
    </row>
    <row r="768" spans="5:6" x14ac:dyDescent="0.25">
      <c r="E768" s="24">
        <f t="shared" ca="1" si="22"/>
        <v>0.41073267620593079</v>
      </c>
      <c r="F768" s="24">
        <f t="shared" ca="1" si="23"/>
        <v>17.796253979184598</v>
      </c>
    </row>
    <row r="769" spans="5:6" x14ac:dyDescent="0.25">
      <c r="E769" s="24">
        <f t="shared" ca="1" si="22"/>
        <v>0.55550965727186752</v>
      </c>
      <c r="F769" s="24">
        <f t="shared" ca="1" si="23"/>
        <v>11.757385704514448</v>
      </c>
    </row>
    <row r="770" spans="5:6" x14ac:dyDescent="0.25">
      <c r="E770" s="24">
        <f t="shared" ca="1" si="22"/>
        <v>0.12031685906281631</v>
      </c>
      <c r="F770" s="24">
        <f t="shared" ca="1" si="23"/>
        <v>42.352530479698132</v>
      </c>
    </row>
    <row r="771" spans="5:6" x14ac:dyDescent="0.25">
      <c r="E771" s="24">
        <f t="shared" ca="1" si="22"/>
        <v>0.75353701005078588</v>
      </c>
      <c r="F771" s="24">
        <f t="shared" ca="1" si="23"/>
        <v>5.6595428920504318</v>
      </c>
    </row>
    <row r="772" spans="5:6" x14ac:dyDescent="0.25">
      <c r="E772" s="24">
        <f t="shared" ref="E772:E835" ca="1" si="24">RAND()</f>
        <v>0.95433655597211653</v>
      </c>
      <c r="F772" s="24">
        <f t="shared" ref="F772:F835" ca="1" si="25">-LOG(E772,EXP(1))/$C$3</f>
        <v>0.93477771419299305</v>
      </c>
    </row>
    <row r="773" spans="5:6" x14ac:dyDescent="0.25">
      <c r="E773" s="24">
        <f t="shared" ca="1" si="24"/>
        <v>0.87548532802097545</v>
      </c>
      <c r="F773" s="24">
        <f t="shared" ca="1" si="25"/>
        <v>2.6595377159290732</v>
      </c>
    </row>
    <row r="774" spans="5:6" x14ac:dyDescent="0.25">
      <c r="E774" s="24">
        <f t="shared" ca="1" si="24"/>
        <v>0.55912364620313515</v>
      </c>
      <c r="F774" s="24">
        <f t="shared" ca="1" si="25"/>
        <v>11.627692770194079</v>
      </c>
    </row>
    <row r="775" spans="5:6" x14ac:dyDescent="0.25">
      <c r="E775" s="24">
        <f t="shared" ca="1" si="24"/>
        <v>0.91822827618757863</v>
      </c>
      <c r="F775" s="24">
        <f t="shared" ca="1" si="25"/>
        <v>1.7061850480625553</v>
      </c>
    </row>
    <row r="776" spans="5:6" x14ac:dyDescent="0.25">
      <c r="E776" s="24">
        <f t="shared" ca="1" si="24"/>
        <v>0.90000836079581248</v>
      </c>
      <c r="F776" s="24">
        <f t="shared" ca="1" si="25"/>
        <v>2.10702451855702</v>
      </c>
    </row>
    <row r="777" spans="5:6" x14ac:dyDescent="0.25">
      <c r="E777" s="24">
        <f t="shared" ca="1" si="24"/>
        <v>0.19630010165054212</v>
      </c>
      <c r="F777" s="24">
        <f t="shared" ca="1" si="25"/>
        <v>32.562213197344832</v>
      </c>
    </row>
    <row r="778" spans="5:6" x14ac:dyDescent="0.25">
      <c r="E778" s="24">
        <f t="shared" ca="1" si="24"/>
        <v>0.58630707470266286</v>
      </c>
      <c r="F778" s="24">
        <f t="shared" ca="1" si="25"/>
        <v>10.678232167816391</v>
      </c>
    </row>
    <row r="779" spans="5:6" x14ac:dyDescent="0.25">
      <c r="E779" s="24">
        <f t="shared" ca="1" si="24"/>
        <v>0.63536616548872449</v>
      </c>
      <c r="F779" s="24">
        <f t="shared" ca="1" si="25"/>
        <v>9.0710761543331344</v>
      </c>
    </row>
    <row r="780" spans="5:6" x14ac:dyDescent="0.25">
      <c r="E780" s="24">
        <f t="shared" ca="1" si="24"/>
        <v>0.43234449567570765</v>
      </c>
      <c r="F780" s="24">
        <f t="shared" ca="1" si="25"/>
        <v>16.77065129667093</v>
      </c>
    </row>
    <row r="781" spans="5:6" x14ac:dyDescent="0.25">
      <c r="E781" s="24">
        <f t="shared" ca="1" si="24"/>
        <v>0.7632534314867766</v>
      </c>
      <c r="F781" s="24">
        <f t="shared" ca="1" si="25"/>
        <v>5.4033030297782965</v>
      </c>
    </row>
    <row r="782" spans="5:6" x14ac:dyDescent="0.25">
      <c r="E782" s="24">
        <f t="shared" ca="1" si="24"/>
        <v>0.53204791855698375</v>
      </c>
      <c r="F782" s="24">
        <f t="shared" ca="1" si="25"/>
        <v>12.620434424424822</v>
      </c>
    </row>
    <row r="783" spans="5:6" x14ac:dyDescent="0.25">
      <c r="E783" s="24">
        <f t="shared" ca="1" si="24"/>
        <v>0.5136587990400503</v>
      </c>
      <c r="F783" s="24">
        <f t="shared" ca="1" si="25"/>
        <v>13.323920980938881</v>
      </c>
    </row>
    <row r="784" spans="5:6" x14ac:dyDescent="0.25">
      <c r="E784" s="24">
        <f t="shared" ca="1" si="24"/>
        <v>0.96842238176636319</v>
      </c>
      <c r="F784" s="24">
        <f t="shared" ca="1" si="25"/>
        <v>0.64173884152612914</v>
      </c>
    </row>
    <row r="785" spans="5:6" x14ac:dyDescent="0.25">
      <c r="E785" s="24">
        <f t="shared" ca="1" si="24"/>
        <v>7.3414051879493014E-2</v>
      </c>
      <c r="F785" s="24">
        <f t="shared" ca="1" si="25"/>
        <v>52.232798383690785</v>
      </c>
    </row>
    <row r="786" spans="5:6" x14ac:dyDescent="0.25">
      <c r="E786" s="24">
        <f t="shared" ca="1" si="24"/>
        <v>0.61266943110590988</v>
      </c>
      <c r="F786" s="24">
        <f t="shared" ca="1" si="25"/>
        <v>9.7985950520478973</v>
      </c>
    </row>
    <row r="787" spans="5:6" x14ac:dyDescent="0.25">
      <c r="E787" s="24">
        <f t="shared" ca="1" si="24"/>
        <v>1.5422935251614867E-2</v>
      </c>
      <c r="F787" s="24">
        <f t="shared" ca="1" si="25"/>
        <v>83.43799150840141</v>
      </c>
    </row>
    <row r="788" spans="5:6" x14ac:dyDescent="0.25">
      <c r="E788" s="24">
        <f t="shared" ca="1" si="24"/>
        <v>0.75019043156652365</v>
      </c>
      <c r="F788" s="24">
        <f t="shared" ca="1" si="25"/>
        <v>5.7485639185157726</v>
      </c>
    </row>
    <row r="789" spans="5:6" x14ac:dyDescent="0.25">
      <c r="E789" s="24">
        <f t="shared" ca="1" si="24"/>
        <v>0.52217471985650576</v>
      </c>
      <c r="F789" s="24">
        <f t="shared" ca="1" si="25"/>
        <v>12.995060694688036</v>
      </c>
    </row>
    <row r="790" spans="5:6" x14ac:dyDescent="0.25">
      <c r="E790" s="24">
        <f t="shared" ca="1" si="24"/>
        <v>0.93291013998875949</v>
      </c>
      <c r="F790" s="24">
        <f t="shared" ca="1" si="25"/>
        <v>1.3889279150830276</v>
      </c>
    </row>
    <row r="791" spans="5:6" x14ac:dyDescent="0.25">
      <c r="E791" s="24">
        <f t="shared" ca="1" si="24"/>
        <v>0.74664572724213907</v>
      </c>
      <c r="F791" s="24">
        <f t="shared" ca="1" si="25"/>
        <v>5.8432893413306619</v>
      </c>
    </row>
    <row r="792" spans="5:6" x14ac:dyDescent="0.25">
      <c r="E792" s="24">
        <f t="shared" ca="1" si="24"/>
        <v>0.41408491891036114</v>
      </c>
      <c r="F792" s="24">
        <f t="shared" ca="1" si="25"/>
        <v>17.633684160994065</v>
      </c>
    </row>
    <row r="793" spans="5:6" x14ac:dyDescent="0.25">
      <c r="E793" s="24">
        <f t="shared" ca="1" si="24"/>
        <v>0.86696597637639239</v>
      </c>
      <c r="F793" s="24">
        <f t="shared" ca="1" si="25"/>
        <v>2.8551109181084549</v>
      </c>
    </row>
    <row r="794" spans="5:6" x14ac:dyDescent="0.25">
      <c r="E794" s="24">
        <f t="shared" ca="1" si="24"/>
        <v>0.92554190788060064</v>
      </c>
      <c r="F794" s="24">
        <f t="shared" ca="1" si="25"/>
        <v>1.5475173330657699</v>
      </c>
    </row>
    <row r="795" spans="5:6" x14ac:dyDescent="0.25">
      <c r="E795" s="24">
        <f t="shared" ca="1" si="24"/>
        <v>0.45866375532189663</v>
      </c>
      <c r="F795" s="24">
        <f t="shared" ca="1" si="25"/>
        <v>15.588757931715165</v>
      </c>
    </row>
    <row r="796" spans="5:6" x14ac:dyDescent="0.25">
      <c r="E796" s="24">
        <f t="shared" ca="1" si="24"/>
        <v>0.4852837164176903</v>
      </c>
      <c r="F796" s="24">
        <f t="shared" ca="1" si="25"/>
        <v>14.46043153551175</v>
      </c>
    </row>
    <row r="797" spans="5:6" x14ac:dyDescent="0.25">
      <c r="E797" s="24">
        <f t="shared" ca="1" si="24"/>
        <v>0.85266979076953509</v>
      </c>
      <c r="F797" s="24">
        <f t="shared" ca="1" si="25"/>
        <v>3.1876584319536816</v>
      </c>
    </row>
    <row r="798" spans="5:6" x14ac:dyDescent="0.25">
      <c r="E798" s="24">
        <f t="shared" ca="1" si="24"/>
        <v>0.88505335251481088</v>
      </c>
      <c r="F798" s="24">
        <f t="shared" ca="1" si="25"/>
        <v>2.4421470092764985</v>
      </c>
    </row>
    <row r="799" spans="5:6" x14ac:dyDescent="0.25">
      <c r="E799" s="24">
        <f t="shared" ca="1" si="24"/>
        <v>0.33618229343937533</v>
      </c>
      <c r="F799" s="24">
        <f t="shared" ca="1" si="25"/>
        <v>21.802034522848121</v>
      </c>
    </row>
    <row r="800" spans="5:6" x14ac:dyDescent="0.25">
      <c r="E800" s="24">
        <f t="shared" ca="1" si="24"/>
        <v>0.2819581748087957</v>
      </c>
      <c r="F800" s="24">
        <f t="shared" ca="1" si="25"/>
        <v>25.319930706496738</v>
      </c>
    </row>
    <row r="801" spans="5:6" x14ac:dyDescent="0.25">
      <c r="E801" s="24">
        <f t="shared" ca="1" si="24"/>
        <v>0.85004326550860554</v>
      </c>
      <c r="F801" s="24">
        <f t="shared" ca="1" si="25"/>
        <v>3.2493606038961391</v>
      </c>
    </row>
    <row r="802" spans="5:6" x14ac:dyDescent="0.25">
      <c r="E802" s="24">
        <f t="shared" ca="1" si="24"/>
        <v>0.28765921393353255</v>
      </c>
      <c r="F802" s="24">
        <f t="shared" ca="1" si="25"/>
        <v>24.919575688671951</v>
      </c>
    </row>
    <row r="803" spans="5:6" x14ac:dyDescent="0.25">
      <c r="E803" s="24">
        <f t="shared" ca="1" si="24"/>
        <v>0.47747146222524894</v>
      </c>
      <c r="F803" s="24">
        <f t="shared" ca="1" si="25"/>
        <v>14.785017716412998</v>
      </c>
    </row>
    <row r="804" spans="5:6" x14ac:dyDescent="0.25">
      <c r="E804" s="24">
        <f t="shared" ca="1" si="24"/>
        <v>0.15747016812782721</v>
      </c>
      <c r="F804" s="24">
        <f t="shared" ca="1" si="25"/>
        <v>36.970384947375059</v>
      </c>
    </row>
    <row r="805" spans="5:6" x14ac:dyDescent="0.25">
      <c r="E805" s="24">
        <f t="shared" ca="1" si="24"/>
        <v>0.54051777542771784</v>
      </c>
      <c r="F805" s="24">
        <f t="shared" ca="1" si="25"/>
        <v>12.304555108716725</v>
      </c>
    </row>
    <row r="806" spans="5:6" x14ac:dyDescent="0.25">
      <c r="E806" s="24">
        <f t="shared" ca="1" si="24"/>
        <v>0.91390621368898672</v>
      </c>
      <c r="F806" s="24">
        <f t="shared" ca="1" si="25"/>
        <v>1.8005464727279836</v>
      </c>
    </row>
    <row r="807" spans="5:6" x14ac:dyDescent="0.25">
      <c r="E807" s="24">
        <f t="shared" ca="1" si="24"/>
        <v>0.49676620164469976</v>
      </c>
      <c r="F807" s="24">
        <f t="shared" ca="1" si="25"/>
        <v>13.992715655866023</v>
      </c>
    </row>
    <row r="808" spans="5:6" x14ac:dyDescent="0.25">
      <c r="E808" s="24">
        <f t="shared" ca="1" si="24"/>
        <v>0.86214361994854816</v>
      </c>
      <c r="F808" s="24">
        <f t="shared" ca="1" si="25"/>
        <v>2.9666681945489297</v>
      </c>
    </row>
    <row r="809" spans="5:6" x14ac:dyDescent="0.25">
      <c r="E809" s="24">
        <f t="shared" ca="1" si="24"/>
        <v>6.8245820068512875E-2</v>
      </c>
      <c r="F809" s="24">
        <f t="shared" ca="1" si="25"/>
        <v>53.69278182419955</v>
      </c>
    </row>
    <row r="810" spans="5:6" x14ac:dyDescent="0.25">
      <c r="E810" s="24">
        <f t="shared" ca="1" si="24"/>
        <v>0.16276790658576756</v>
      </c>
      <c r="F810" s="24">
        <f t="shared" ca="1" si="25"/>
        <v>36.308599576824271</v>
      </c>
    </row>
    <row r="811" spans="5:6" x14ac:dyDescent="0.25">
      <c r="E811" s="24">
        <f t="shared" ca="1" si="24"/>
        <v>0.37329126528871881</v>
      </c>
      <c r="F811" s="24">
        <f t="shared" ca="1" si="25"/>
        <v>19.707925839451796</v>
      </c>
    </row>
    <row r="812" spans="5:6" x14ac:dyDescent="0.25">
      <c r="E812" s="24">
        <f t="shared" ca="1" si="24"/>
        <v>0.48300422729102821</v>
      </c>
      <c r="F812" s="24">
        <f t="shared" ca="1" si="25"/>
        <v>14.554597464250527</v>
      </c>
    </row>
    <row r="813" spans="5:6" x14ac:dyDescent="0.25">
      <c r="E813" s="24">
        <f t="shared" ca="1" si="24"/>
        <v>0.37876919538890308</v>
      </c>
      <c r="F813" s="24">
        <f t="shared" ca="1" si="25"/>
        <v>19.416564850959954</v>
      </c>
    </row>
    <row r="814" spans="5:6" x14ac:dyDescent="0.25">
      <c r="E814" s="24">
        <f t="shared" ca="1" si="24"/>
        <v>0.582143483067048</v>
      </c>
      <c r="F814" s="24">
        <f t="shared" ca="1" si="25"/>
        <v>10.820766543117326</v>
      </c>
    </row>
    <row r="815" spans="5:6" x14ac:dyDescent="0.25">
      <c r="E815" s="24">
        <f t="shared" ca="1" si="24"/>
        <v>0.50567811253807693</v>
      </c>
      <c r="F815" s="24">
        <f t="shared" ca="1" si="25"/>
        <v>13.637099066949027</v>
      </c>
    </row>
    <row r="816" spans="5:6" x14ac:dyDescent="0.25">
      <c r="E816" s="24">
        <f t="shared" ca="1" si="24"/>
        <v>0.61340735240474631</v>
      </c>
      <c r="F816" s="24">
        <f t="shared" ca="1" si="25"/>
        <v>9.774520821204943</v>
      </c>
    </row>
    <row r="817" spans="5:6" x14ac:dyDescent="0.25">
      <c r="E817" s="24">
        <f t="shared" ca="1" si="24"/>
        <v>0.41208075649477105</v>
      </c>
      <c r="F817" s="24">
        <f t="shared" ca="1" si="25"/>
        <v>17.73071875861201</v>
      </c>
    </row>
    <row r="818" spans="5:6" x14ac:dyDescent="0.25">
      <c r="E818" s="24">
        <f t="shared" ca="1" si="24"/>
        <v>0.94509811831545165</v>
      </c>
      <c r="F818" s="24">
        <f t="shared" ca="1" si="25"/>
        <v>1.1293305594600431</v>
      </c>
    </row>
    <row r="819" spans="5:6" x14ac:dyDescent="0.25">
      <c r="E819" s="24">
        <f t="shared" ca="1" si="24"/>
        <v>0.75560090078159137</v>
      </c>
      <c r="F819" s="24">
        <f t="shared" ca="1" si="25"/>
        <v>5.6048390242937867</v>
      </c>
    </row>
    <row r="820" spans="5:6" x14ac:dyDescent="0.25">
      <c r="E820" s="24">
        <f t="shared" ca="1" si="24"/>
        <v>0.57732782786446712</v>
      </c>
      <c r="F820" s="24">
        <f t="shared" ca="1" si="25"/>
        <v>10.986900292097159</v>
      </c>
    </row>
    <row r="821" spans="5:6" x14ac:dyDescent="0.25">
      <c r="E821" s="24">
        <f t="shared" ca="1" si="24"/>
        <v>0.91863836557332457</v>
      </c>
      <c r="F821" s="24">
        <f t="shared" ca="1" si="25"/>
        <v>1.6972548539322698</v>
      </c>
    </row>
    <row r="822" spans="5:6" x14ac:dyDescent="0.25">
      <c r="E822" s="24">
        <f t="shared" ca="1" si="24"/>
        <v>0.7770952197209462</v>
      </c>
      <c r="F822" s="24">
        <f t="shared" ca="1" si="25"/>
        <v>5.0438477643892963</v>
      </c>
    </row>
    <row r="823" spans="5:6" x14ac:dyDescent="0.25">
      <c r="E823" s="24">
        <f t="shared" ca="1" si="24"/>
        <v>0.65972213560868531</v>
      </c>
      <c r="F823" s="24">
        <f t="shared" ca="1" si="25"/>
        <v>8.3187307852671175</v>
      </c>
    </row>
    <row r="824" spans="5:6" x14ac:dyDescent="0.25">
      <c r="E824" s="24">
        <f t="shared" ca="1" si="24"/>
        <v>0.80393855874853581</v>
      </c>
      <c r="F824" s="24">
        <f t="shared" ca="1" si="25"/>
        <v>4.3646486438056433</v>
      </c>
    </row>
    <row r="825" spans="5:6" x14ac:dyDescent="0.25">
      <c r="E825" s="24">
        <f t="shared" ca="1" si="24"/>
        <v>0.58734853659048092</v>
      </c>
      <c r="F825" s="24">
        <f t="shared" ca="1" si="25"/>
        <v>10.642737525226101</v>
      </c>
    </row>
    <row r="826" spans="5:6" x14ac:dyDescent="0.25">
      <c r="E826" s="24">
        <f t="shared" ca="1" si="24"/>
        <v>3.1327067602512249E-2</v>
      </c>
      <c r="F826" s="24">
        <f t="shared" ca="1" si="25"/>
        <v>69.265455510190463</v>
      </c>
    </row>
    <row r="827" spans="5:6" x14ac:dyDescent="0.25">
      <c r="E827" s="24">
        <f t="shared" ca="1" si="24"/>
        <v>0.32544769273397967</v>
      </c>
      <c r="F827" s="24">
        <f t="shared" ca="1" si="25"/>
        <v>22.451070569055055</v>
      </c>
    </row>
    <row r="828" spans="5:6" x14ac:dyDescent="0.25">
      <c r="E828" s="24">
        <f t="shared" ca="1" si="24"/>
        <v>0.50467225136694327</v>
      </c>
      <c r="F828" s="24">
        <f t="shared" ca="1" si="25"/>
        <v>13.676921351945705</v>
      </c>
    </row>
    <row r="829" spans="5:6" x14ac:dyDescent="0.25">
      <c r="E829" s="24">
        <f t="shared" ca="1" si="24"/>
        <v>0.54468804970097429</v>
      </c>
      <c r="F829" s="24">
        <f t="shared" ca="1" si="25"/>
        <v>12.150840681279861</v>
      </c>
    </row>
    <row r="830" spans="5:6" x14ac:dyDescent="0.25">
      <c r="E830" s="24">
        <f t="shared" ca="1" si="24"/>
        <v>0.83815047260285669</v>
      </c>
      <c r="F830" s="24">
        <f t="shared" ca="1" si="25"/>
        <v>3.5311526608143349</v>
      </c>
    </row>
    <row r="831" spans="5:6" x14ac:dyDescent="0.25">
      <c r="E831" s="24">
        <f t="shared" ca="1" si="24"/>
        <v>0.33105303080612025</v>
      </c>
      <c r="F831" s="24">
        <f t="shared" ca="1" si="25"/>
        <v>22.109534050443632</v>
      </c>
    </row>
    <row r="832" spans="5:6" x14ac:dyDescent="0.25">
      <c r="E832" s="24">
        <f t="shared" ca="1" si="24"/>
        <v>5.9495304165059992E-2</v>
      </c>
      <c r="F832" s="24">
        <f t="shared" ca="1" si="25"/>
        <v>56.437157822813127</v>
      </c>
    </row>
    <row r="833" spans="5:6" x14ac:dyDescent="0.25">
      <c r="E833" s="24">
        <f t="shared" ca="1" si="24"/>
        <v>0.41398389567596172</v>
      </c>
      <c r="F833" s="24">
        <f t="shared" ca="1" si="25"/>
        <v>17.63856410493694</v>
      </c>
    </row>
    <row r="834" spans="5:6" x14ac:dyDescent="0.25">
      <c r="E834" s="24">
        <f t="shared" ca="1" si="24"/>
        <v>0.4970122144056579</v>
      </c>
      <c r="F834" s="24">
        <f t="shared" ca="1" si="25"/>
        <v>13.98281353837141</v>
      </c>
    </row>
    <row r="835" spans="5:6" x14ac:dyDescent="0.25">
      <c r="E835" s="24">
        <f t="shared" ca="1" si="24"/>
        <v>0.27854575920230384</v>
      </c>
      <c r="F835" s="24">
        <f t="shared" ca="1" si="25"/>
        <v>25.563458543573429</v>
      </c>
    </row>
    <row r="836" spans="5:6" x14ac:dyDescent="0.25">
      <c r="E836" s="24">
        <f t="shared" ref="E836:E899" ca="1" si="26">RAND()</f>
        <v>0.17218396960616478</v>
      </c>
      <c r="F836" s="24">
        <f t="shared" ref="F836:F899" ca="1" si="27">-LOG(E836,EXP(1))/$C$3</f>
        <v>35.18383566079568</v>
      </c>
    </row>
    <row r="837" spans="5:6" x14ac:dyDescent="0.25">
      <c r="E837" s="24">
        <f t="shared" ca="1" si="26"/>
        <v>0.56556682448636231</v>
      </c>
      <c r="F837" s="24">
        <f t="shared" ca="1" si="27"/>
        <v>11.398536431087342</v>
      </c>
    </row>
    <row r="838" spans="5:6" x14ac:dyDescent="0.25">
      <c r="E838" s="24">
        <f t="shared" ca="1" si="26"/>
        <v>0.62584750105304687</v>
      </c>
      <c r="F838" s="24">
        <f t="shared" ca="1" si="27"/>
        <v>9.3729709220175561</v>
      </c>
    </row>
    <row r="839" spans="5:6" x14ac:dyDescent="0.25">
      <c r="E839" s="24">
        <f t="shared" ca="1" si="26"/>
        <v>0.70404452636728843</v>
      </c>
      <c r="F839" s="24">
        <f t="shared" ca="1" si="27"/>
        <v>7.0182735428667495</v>
      </c>
    </row>
    <row r="840" spans="5:6" x14ac:dyDescent="0.25">
      <c r="E840" s="24">
        <f t="shared" ca="1" si="26"/>
        <v>0.87376322109705007</v>
      </c>
      <c r="F840" s="24">
        <f t="shared" ca="1" si="27"/>
        <v>2.69891708214102</v>
      </c>
    </row>
    <row r="841" spans="5:6" x14ac:dyDescent="0.25">
      <c r="E841" s="24">
        <f t="shared" ca="1" si="26"/>
        <v>0.16322205390142352</v>
      </c>
      <c r="F841" s="24">
        <f t="shared" ca="1" si="27"/>
        <v>36.252874227640696</v>
      </c>
    </row>
    <row r="842" spans="5:6" x14ac:dyDescent="0.25">
      <c r="E842" s="24">
        <f t="shared" ca="1" si="26"/>
        <v>0.75914970295657702</v>
      </c>
      <c r="F842" s="24">
        <f t="shared" ca="1" si="27"/>
        <v>5.5111256787649321</v>
      </c>
    </row>
    <row r="843" spans="5:6" x14ac:dyDescent="0.25">
      <c r="E843" s="24">
        <f t="shared" ca="1" si="26"/>
        <v>0.99968006949436927</v>
      </c>
      <c r="F843" s="24">
        <f t="shared" ca="1" si="27"/>
        <v>6.3996338862623231E-3</v>
      </c>
    </row>
    <row r="844" spans="5:6" x14ac:dyDescent="0.25">
      <c r="E844" s="24">
        <f t="shared" ca="1" si="26"/>
        <v>0.61346812281741403</v>
      </c>
      <c r="F844" s="24">
        <f t="shared" ca="1" si="27"/>
        <v>9.7725395145786464</v>
      </c>
    </row>
    <row r="845" spans="5:6" x14ac:dyDescent="0.25">
      <c r="E845" s="24">
        <f t="shared" ca="1" si="26"/>
        <v>0.27928295396294955</v>
      </c>
      <c r="F845" s="24">
        <f t="shared" ca="1" si="27"/>
        <v>25.510596783508934</v>
      </c>
    </row>
    <row r="846" spans="5:6" x14ac:dyDescent="0.25">
      <c r="E846" s="24">
        <f t="shared" ca="1" si="26"/>
        <v>0.48135348488781793</v>
      </c>
      <c r="F846" s="24">
        <f t="shared" ca="1" si="27"/>
        <v>14.623067659268225</v>
      </c>
    </row>
    <row r="847" spans="5:6" x14ac:dyDescent="0.25">
      <c r="E847" s="24">
        <f t="shared" ca="1" si="26"/>
        <v>0.92904623402387487</v>
      </c>
      <c r="F847" s="24">
        <f t="shared" ca="1" si="27"/>
        <v>1.4719354777806799</v>
      </c>
    </row>
    <row r="848" spans="5:6" x14ac:dyDescent="0.25">
      <c r="E848" s="24">
        <f t="shared" ca="1" si="26"/>
        <v>0.75701881679195215</v>
      </c>
      <c r="F848" s="24">
        <f t="shared" ca="1" si="27"/>
        <v>5.5673433759375968</v>
      </c>
    </row>
    <row r="849" spans="5:6" x14ac:dyDescent="0.25">
      <c r="E849" s="24">
        <f t="shared" ca="1" si="26"/>
        <v>0.17226546048292979</v>
      </c>
      <c r="F849" s="24">
        <f t="shared" ca="1" si="27"/>
        <v>35.174372340938909</v>
      </c>
    </row>
    <row r="850" spans="5:6" x14ac:dyDescent="0.25">
      <c r="E850" s="24">
        <f t="shared" ca="1" si="26"/>
        <v>2.1409928913058485E-2</v>
      </c>
      <c r="F850" s="24">
        <f t="shared" ca="1" si="27"/>
        <v>76.878009933084542</v>
      </c>
    </row>
    <row r="851" spans="5:6" x14ac:dyDescent="0.25">
      <c r="E851" s="24">
        <f t="shared" ca="1" si="26"/>
        <v>0.55937960640358486</v>
      </c>
      <c r="F851" s="24">
        <f t="shared" ca="1" si="27"/>
        <v>11.618539101509745</v>
      </c>
    </row>
    <row r="852" spans="5:6" x14ac:dyDescent="0.25">
      <c r="E852" s="24">
        <f t="shared" ca="1" si="26"/>
        <v>0.93664436058299017</v>
      </c>
      <c r="F852" s="24">
        <f t="shared" ca="1" si="27"/>
        <v>1.309032398604612</v>
      </c>
    </row>
    <row r="853" spans="5:6" x14ac:dyDescent="0.25">
      <c r="E853" s="24">
        <f t="shared" ca="1" si="26"/>
        <v>9.250673666565612E-2</v>
      </c>
      <c r="F853" s="24">
        <f t="shared" ca="1" si="27"/>
        <v>47.60947616595486</v>
      </c>
    </row>
    <row r="854" spans="5:6" x14ac:dyDescent="0.25">
      <c r="E854" s="24">
        <f t="shared" ca="1" si="26"/>
        <v>0.1849107270410898</v>
      </c>
      <c r="F854" s="24">
        <f t="shared" ca="1" si="27"/>
        <v>33.757642538126724</v>
      </c>
    </row>
    <row r="855" spans="5:6" x14ac:dyDescent="0.25">
      <c r="E855" s="24">
        <f t="shared" ca="1" si="26"/>
        <v>7.76840745658951E-2</v>
      </c>
      <c r="F855" s="24">
        <f t="shared" ca="1" si="27"/>
        <v>51.102100063154161</v>
      </c>
    </row>
    <row r="856" spans="5:6" x14ac:dyDescent="0.25">
      <c r="E856" s="24">
        <f t="shared" ca="1" si="26"/>
        <v>0.58696451021913121</v>
      </c>
      <c r="F856" s="24">
        <f t="shared" ca="1" si="27"/>
        <v>10.655818411488337</v>
      </c>
    </row>
    <row r="857" spans="5:6" x14ac:dyDescent="0.25">
      <c r="E857" s="24">
        <f t="shared" ca="1" si="26"/>
        <v>0.71701059183331528</v>
      </c>
      <c r="F857" s="24">
        <f t="shared" ca="1" si="27"/>
        <v>6.6532933212045187</v>
      </c>
    </row>
    <row r="858" spans="5:6" x14ac:dyDescent="0.25">
      <c r="E858" s="24">
        <f t="shared" ca="1" si="26"/>
        <v>0.59108597135068697</v>
      </c>
      <c r="F858" s="24">
        <f t="shared" ca="1" si="27"/>
        <v>10.515876091139377</v>
      </c>
    </row>
    <row r="859" spans="5:6" x14ac:dyDescent="0.25">
      <c r="E859" s="24">
        <f t="shared" ca="1" si="26"/>
        <v>0.27979397568424047</v>
      </c>
      <c r="F859" s="24">
        <f t="shared" ca="1" si="27"/>
        <v>25.47403495550223</v>
      </c>
    </row>
    <row r="860" spans="5:6" x14ac:dyDescent="0.25">
      <c r="E860" s="24">
        <f t="shared" ca="1" si="26"/>
        <v>0.63830186772827746</v>
      </c>
      <c r="F860" s="24">
        <f t="shared" ca="1" si="27"/>
        <v>8.9788792125305079</v>
      </c>
    </row>
    <row r="861" spans="5:6" x14ac:dyDescent="0.25">
      <c r="E861" s="24">
        <f t="shared" ca="1" si="26"/>
        <v>0.26319947547251255</v>
      </c>
      <c r="F861" s="24">
        <f t="shared" ca="1" si="27"/>
        <v>26.696861448371028</v>
      </c>
    </row>
    <row r="862" spans="5:6" x14ac:dyDescent="0.25">
      <c r="E862" s="24">
        <f t="shared" ca="1" si="26"/>
        <v>0.82398116398088306</v>
      </c>
      <c r="F862" s="24">
        <f t="shared" ca="1" si="27"/>
        <v>3.8721521716088607</v>
      </c>
    </row>
    <row r="863" spans="5:6" x14ac:dyDescent="0.25">
      <c r="E863" s="24">
        <f t="shared" ca="1" si="26"/>
        <v>0.1792408894467008</v>
      </c>
      <c r="F863" s="24">
        <f t="shared" ca="1" si="27"/>
        <v>34.380492535078368</v>
      </c>
    </row>
    <row r="864" spans="5:6" x14ac:dyDescent="0.25">
      <c r="E864" s="24">
        <f t="shared" ca="1" si="26"/>
        <v>0.40236496548027212</v>
      </c>
      <c r="F864" s="24">
        <f t="shared" ca="1" si="27"/>
        <v>18.207914558054298</v>
      </c>
    </row>
    <row r="865" spans="5:6" x14ac:dyDescent="0.25">
      <c r="E865" s="24">
        <f t="shared" ca="1" si="26"/>
        <v>0.31172162577775853</v>
      </c>
      <c r="F865" s="24">
        <f t="shared" ca="1" si="27"/>
        <v>23.312894290272908</v>
      </c>
    </row>
    <row r="866" spans="5:6" x14ac:dyDescent="0.25">
      <c r="E866" s="24">
        <f t="shared" ca="1" si="26"/>
        <v>0.5847308475155184</v>
      </c>
      <c r="F866" s="24">
        <f t="shared" ca="1" si="27"/>
        <v>10.732072546821851</v>
      </c>
    </row>
    <row r="867" spans="5:6" x14ac:dyDescent="0.25">
      <c r="E867" s="24">
        <f t="shared" ca="1" si="26"/>
        <v>0.49329148071358564</v>
      </c>
      <c r="F867" s="24">
        <f t="shared" ca="1" si="27"/>
        <v>14.133100817645531</v>
      </c>
    </row>
    <row r="868" spans="5:6" x14ac:dyDescent="0.25">
      <c r="E868" s="24">
        <f t="shared" ca="1" si="26"/>
        <v>0.99190109965500228</v>
      </c>
      <c r="F868" s="24">
        <f t="shared" ca="1" si="27"/>
        <v>0.16263749191716378</v>
      </c>
    </row>
    <row r="869" spans="5:6" x14ac:dyDescent="0.25">
      <c r="E869" s="24">
        <f t="shared" ca="1" si="26"/>
        <v>0.11613284137359503</v>
      </c>
      <c r="F869" s="24">
        <f t="shared" ca="1" si="27"/>
        <v>43.060411176878908</v>
      </c>
    </row>
    <row r="870" spans="5:6" x14ac:dyDescent="0.25">
      <c r="E870" s="24">
        <f t="shared" ca="1" si="26"/>
        <v>0.61962755631616462</v>
      </c>
      <c r="F870" s="24">
        <f t="shared" ca="1" si="27"/>
        <v>9.5727339412801413</v>
      </c>
    </row>
    <row r="871" spans="5:6" x14ac:dyDescent="0.25">
      <c r="E871" s="24">
        <f t="shared" ca="1" si="26"/>
        <v>0.93625049775230551</v>
      </c>
      <c r="F871" s="24">
        <f t="shared" ca="1" si="27"/>
        <v>1.317444250123941</v>
      </c>
    </row>
    <row r="872" spans="5:6" x14ac:dyDescent="0.25">
      <c r="E872" s="24">
        <f t="shared" ca="1" si="26"/>
        <v>7.3141669911900298E-2</v>
      </c>
      <c r="F872" s="24">
        <f t="shared" ca="1" si="27"/>
        <v>52.307140696058312</v>
      </c>
    </row>
    <row r="873" spans="5:6" x14ac:dyDescent="0.25">
      <c r="E873" s="24">
        <f t="shared" ca="1" si="26"/>
        <v>0.57972517523403577</v>
      </c>
      <c r="F873" s="24">
        <f t="shared" ca="1" si="27"/>
        <v>10.904022470814349</v>
      </c>
    </row>
    <row r="874" spans="5:6" x14ac:dyDescent="0.25">
      <c r="E874" s="24">
        <f t="shared" ca="1" si="26"/>
        <v>0.23089049783660731</v>
      </c>
      <c r="F874" s="24">
        <f t="shared" ca="1" si="27"/>
        <v>29.316234323799531</v>
      </c>
    </row>
    <row r="875" spans="5:6" x14ac:dyDescent="0.25">
      <c r="E875" s="24">
        <f t="shared" ca="1" si="26"/>
        <v>0.34333043411154651</v>
      </c>
      <c r="F875" s="24">
        <f t="shared" ca="1" si="27"/>
        <v>21.381238615950402</v>
      </c>
    </row>
    <row r="876" spans="5:6" x14ac:dyDescent="0.25">
      <c r="E876" s="24">
        <f t="shared" ca="1" si="26"/>
        <v>0.97218211836027657</v>
      </c>
      <c r="F876" s="24">
        <f t="shared" ca="1" si="27"/>
        <v>0.56424255008121416</v>
      </c>
    </row>
    <row r="877" spans="5:6" x14ac:dyDescent="0.25">
      <c r="E877" s="24">
        <f t="shared" ca="1" si="26"/>
        <v>0.37850836165469759</v>
      </c>
      <c r="F877" s="24">
        <f t="shared" ca="1" si="27"/>
        <v>19.430342295813254</v>
      </c>
    </row>
    <row r="878" spans="5:6" x14ac:dyDescent="0.25">
      <c r="E878" s="24">
        <f t="shared" ca="1" si="26"/>
        <v>0.99789759067288164</v>
      </c>
      <c r="F878" s="24">
        <f t="shared" ca="1" si="27"/>
        <v>4.2092449842753399E-2</v>
      </c>
    </row>
    <row r="879" spans="5:6" x14ac:dyDescent="0.25">
      <c r="E879" s="24">
        <f t="shared" ca="1" si="26"/>
        <v>0.74473711058293035</v>
      </c>
      <c r="F879" s="24">
        <f t="shared" ca="1" si="27"/>
        <v>5.8944798915442194</v>
      </c>
    </row>
    <row r="880" spans="5:6" x14ac:dyDescent="0.25">
      <c r="E880" s="24">
        <f t="shared" ca="1" si="26"/>
        <v>0.99230720431587005</v>
      </c>
      <c r="F880" s="24">
        <f t="shared" ca="1" si="27"/>
        <v>0.15445075737471653</v>
      </c>
    </row>
    <row r="881" spans="5:6" x14ac:dyDescent="0.25">
      <c r="E881" s="24">
        <f t="shared" ca="1" si="26"/>
        <v>0.76760413484646317</v>
      </c>
      <c r="F881" s="24">
        <f t="shared" ca="1" si="27"/>
        <v>5.289622562857029</v>
      </c>
    </row>
    <row r="882" spans="5:6" x14ac:dyDescent="0.25">
      <c r="E882" s="24">
        <f t="shared" ca="1" si="26"/>
        <v>0.81688020633749092</v>
      </c>
      <c r="F882" s="24">
        <f t="shared" ca="1" si="27"/>
        <v>4.0452564228543508</v>
      </c>
    </row>
    <row r="883" spans="5:6" x14ac:dyDescent="0.25">
      <c r="E883" s="24">
        <f t="shared" ca="1" si="26"/>
        <v>0.54497204216008377</v>
      </c>
      <c r="F883" s="24">
        <f t="shared" ca="1" si="27"/>
        <v>12.14041568847116</v>
      </c>
    </row>
    <row r="884" spans="5:6" x14ac:dyDescent="0.25">
      <c r="E884" s="24">
        <f t="shared" ca="1" si="26"/>
        <v>5.256273145113155E-2</v>
      </c>
      <c r="F884" s="24">
        <f t="shared" ca="1" si="27"/>
        <v>58.914958758155343</v>
      </c>
    </row>
    <row r="885" spans="5:6" x14ac:dyDescent="0.25">
      <c r="E885" s="24">
        <f t="shared" ca="1" si="26"/>
        <v>0.43595365306562228</v>
      </c>
      <c r="F885" s="24">
        <f t="shared" ca="1" si="27"/>
        <v>16.604386831831732</v>
      </c>
    </row>
    <row r="886" spans="5:6" x14ac:dyDescent="0.25">
      <c r="E886" s="24">
        <f t="shared" ca="1" si="26"/>
        <v>5.8579837472773955E-2</v>
      </c>
      <c r="F886" s="24">
        <f t="shared" ca="1" si="27"/>
        <v>56.747294240709202</v>
      </c>
    </row>
    <row r="887" spans="5:6" x14ac:dyDescent="0.25">
      <c r="E887" s="24">
        <f t="shared" ca="1" si="26"/>
        <v>0.79790455900551516</v>
      </c>
      <c r="F887" s="24">
        <f t="shared" ca="1" si="27"/>
        <v>4.5153257785744616</v>
      </c>
    </row>
    <row r="888" spans="5:6" x14ac:dyDescent="0.25">
      <c r="E888" s="24">
        <f t="shared" ca="1" si="26"/>
        <v>8.3414331780146567E-2</v>
      </c>
      <c r="F888" s="24">
        <f t="shared" ca="1" si="27"/>
        <v>49.678702809885117</v>
      </c>
    </row>
    <row r="889" spans="5:6" x14ac:dyDescent="0.25">
      <c r="E889" s="24">
        <f t="shared" ca="1" si="26"/>
        <v>0.91136610114108496</v>
      </c>
      <c r="F889" s="24">
        <f t="shared" ca="1" si="27"/>
        <v>1.8562119023087247</v>
      </c>
    </row>
    <row r="890" spans="5:6" x14ac:dyDescent="0.25">
      <c r="E890" s="24">
        <f t="shared" ca="1" si="26"/>
        <v>0.17782316871289205</v>
      </c>
      <c r="F890" s="24">
        <f t="shared" ca="1" si="27"/>
        <v>34.539313133401876</v>
      </c>
    </row>
    <row r="891" spans="5:6" x14ac:dyDescent="0.25">
      <c r="E891" s="24">
        <f t="shared" ca="1" si="26"/>
        <v>0.60288872378636926</v>
      </c>
      <c r="F891" s="24">
        <f t="shared" ca="1" si="27"/>
        <v>10.120452739036693</v>
      </c>
    </row>
    <row r="892" spans="5:6" x14ac:dyDescent="0.25">
      <c r="E892" s="24">
        <f t="shared" ca="1" si="26"/>
        <v>0.98737796917831711</v>
      </c>
      <c r="F892" s="24">
        <f t="shared" ca="1" si="27"/>
        <v>0.25404730717142981</v>
      </c>
    </row>
    <row r="893" spans="5:6" x14ac:dyDescent="0.25">
      <c r="E893" s="24">
        <f t="shared" ca="1" si="26"/>
        <v>0.20172158594397493</v>
      </c>
      <c r="F893" s="24">
        <f t="shared" ca="1" si="27"/>
        <v>32.017336393975071</v>
      </c>
    </row>
    <row r="894" spans="5:6" x14ac:dyDescent="0.25">
      <c r="E894" s="24">
        <f t="shared" ca="1" si="26"/>
        <v>0.57657295613146264</v>
      </c>
      <c r="F894" s="24">
        <f t="shared" ca="1" si="27"/>
        <v>11.013067943637422</v>
      </c>
    </row>
    <row r="895" spans="5:6" x14ac:dyDescent="0.25">
      <c r="E895" s="24">
        <f t="shared" ca="1" si="26"/>
        <v>0.25551423661154804</v>
      </c>
      <c r="F895" s="24">
        <f t="shared" ca="1" si="27"/>
        <v>27.289543005951387</v>
      </c>
    </row>
    <row r="896" spans="5:6" x14ac:dyDescent="0.25">
      <c r="E896" s="24">
        <f t="shared" ca="1" si="26"/>
        <v>0.29757347725633931</v>
      </c>
      <c r="F896" s="24">
        <f t="shared" ca="1" si="27"/>
        <v>24.241882042346568</v>
      </c>
    </row>
    <row r="897" spans="5:6" x14ac:dyDescent="0.25">
      <c r="E897" s="24">
        <f t="shared" ca="1" si="26"/>
        <v>0.4261582234880763</v>
      </c>
      <c r="F897" s="24">
        <f t="shared" ca="1" si="27"/>
        <v>17.058891700643503</v>
      </c>
    </row>
    <row r="898" spans="5:6" x14ac:dyDescent="0.25">
      <c r="E898" s="24">
        <f t="shared" ca="1" si="26"/>
        <v>0.67759200256787089</v>
      </c>
      <c r="F898" s="24">
        <f t="shared" ca="1" si="27"/>
        <v>7.7841987659946037</v>
      </c>
    </row>
    <row r="899" spans="5:6" x14ac:dyDescent="0.25">
      <c r="E899" s="24">
        <f t="shared" ca="1" si="26"/>
        <v>0.43495399688479175</v>
      </c>
      <c r="F899" s="24">
        <f t="shared" ca="1" si="27"/>
        <v>16.650300155473339</v>
      </c>
    </row>
    <row r="900" spans="5:6" x14ac:dyDescent="0.25">
      <c r="E900" s="24">
        <f t="shared" ref="E900:E963" ca="1" si="28">RAND()</f>
        <v>0.75137282217052548</v>
      </c>
      <c r="F900" s="24">
        <f t="shared" ref="F900:F963" ca="1" si="29">-LOG(E900,EXP(1))/$C$3</f>
        <v>5.7170663217160609</v>
      </c>
    </row>
    <row r="901" spans="5:6" x14ac:dyDescent="0.25">
      <c r="E901" s="24">
        <f t="shared" ca="1" si="28"/>
        <v>0.10988752455028528</v>
      </c>
      <c r="F901" s="24">
        <f t="shared" ca="1" si="29"/>
        <v>44.165958807839253</v>
      </c>
    </row>
    <row r="902" spans="5:6" x14ac:dyDescent="0.25">
      <c r="E902" s="24">
        <f t="shared" ca="1" si="28"/>
        <v>0.37324640390244157</v>
      </c>
      <c r="F902" s="24">
        <f t="shared" ca="1" si="29"/>
        <v>19.71032954327989</v>
      </c>
    </row>
    <row r="903" spans="5:6" x14ac:dyDescent="0.25">
      <c r="E903" s="24">
        <f t="shared" ca="1" si="28"/>
        <v>0.41362381014028671</v>
      </c>
      <c r="F903" s="24">
        <f t="shared" ca="1" si="29"/>
        <v>17.655967788148999</v>
      </c>
    </row>
    <row r="904" spans="5:6" x14ac:dyDescent="0.25">
      <c r="E904" s="24">
        <f t="shared" ca="1" si="28"/>
        <v>0.93799218552768826</v>
      </c>
      <c r="F904" s="24">
        <f t="shared" ca="1" si="29"/>
        <v>1.280273220091021</v>
      </c>
    </row>
    <row r="905" spans="5:6" x14ac:dyDescent="0.25">
      <c r="E905" s="24">
        <f t="shared" ca="1" si="28"/>
        <v>0.44028513451773643</v>
      </c>
      <c r="F905" s="24">
        <f t="shared" ca="1" si="29"/>
        <v>16.406654579153734</v>
      </c>
    </row>
    <row r="906" spans="5:6" x14ac:dyDescent="0.25">
      <c r="E906" s="24">
        <f t="shared" ca="1" si="28"/>
        <v>0.27173995913106008</v>
      </c>
      <c r="F906" s="24">
        <f t="shared" ca="1" si="29"/>
        <v>26.058194051663765</v>
      </c>
    </row>
    <row r="907" spans="5:6" x14ac:dyDescent="0.25">
      <c r="E907" s="24">
        <f t="shared" ca="1" si="28"/>
        <v>0.13404534522948452</v>
      </c>
      <c r="F907" s="24">
        <f t="shared" ca="1" si="29"/>
        <v>40.191542780793945</v>
      </c>
    </row>
    <row r="908" spans="5:6" x14ac:dyDescent="0.25">
      <c r="E908" s="24">
        <f t="shared" ca="1" si="28"/>
        <v>0.39405417228343098</v>
      </c>
      <c r="F908" s="24">
        <f t="shared" ca="1" si="29"/>
        <v>18.625337720607181</v>
      </c>
    </row>
    <row r="909" spans="5:6" x14ac:dyDescent="0.25">
      <c r="E909" s="24">
        <f t="shared" ca="1" si="28"/>
        <v>0.2461111527687021</v>
      </c>
      <c r="F909" s="24">
        <f t="shared" ca="1" si="29"/>
        <v>28.039440091515704</v>
      </c>
    </row>
    <row r="910" spans="5:6" x14ac:dyDescent="0.25">
      <c r="E910" s="24">
        <f t="shared" ca="1" si="28"/>
        <v>0.87208969820432825</v>
      </c>
      <c r="F910" s="24">
        <f t="shared" ca="1" si="29"/>
        <v>2.7372599090033871</v>
      </c>
    </row>
    <row r="911" spans="5:6" x14ac:dyDescent="0.25">
      <c r="E911" s="24">
        <f t="shared" ca="1" si="28"/>
        <v>3.5685056644942037E-2</v>
      </c>
      <c r="F911" s="24">
        <f t="shared" ca="1" si="29"/>
        <v>66.66046518400708</v>
      </c>
    </row>
    <row r="912" spans="5:6" x14ac:dyDescent="0.25">
      <c r="E912" s="24">
        <f t="shared" ca="1" si="28"/>
        <v>0.61246239156260129</v>
      </c>
      <c r="F912" s="24">
        <f t="shared" ca="1" si="29"/>
        <v>9.80535479957706</v>
      </c>
    </row>
    <row r="913" spans="5:6" x14ac:dyDescent="0.25">
      <c r="E913" s="24">
        <f t="shared" ca="1" si="28"/>
        <v>0.70852214459015139</v>
      </c>
      <c r="F913" s="24">
        <f t="shared" ca="1" si="29"/>
        <v>6.8914792948660786</v>
      </c>
    </row>
    <row r="914" spans="5:6" x14ac:dyDescent="0.25">
      <c r="E914" s="24">
        <f t="shared" ca="1" si="28"/>
        <v>0.69306492662827035</v>
      </c>
      <c r="F914" s="24">
        <f t="shared" ca="1" si="29"/>
        <v>7.3326318992502237</v>
      </c>
    </row>
    <row r="915" spans="5:6" x14ac:dyDescent="0.25">
      <c r="E915" s="24">
        <f t="shared" ca="1" si="28"/>
        <v>0.67557384917330432</v>
      </c>
      <c r="F915" s="24">
        <f t="shared" ca="1" si="29"/>
        <v>7.843856047128102</v>
      </c>
    </row>
    <row r="916" spans="5:6" x14ac:dyDescent="0.25">
      <c r="E916" s="24">
        <f t="shared" ca="1" si="28"/>
        <v>0.65201954345911739</v>
      </c>
      <c r="F916" s="24">
        <f t="shared" ca="1" si="29"/>
        <v>8.5536148574833248</v>
      </c>
    </row>
    <row r="917" spans="5:6" x14ac:dyDescent="0.25">
      <c r="E917" s="24">
        <f t="shared" ca="1" si="28"/>
        <v>0.25460496148478173</v>
      </c>
      <c r="F917" s="24">
        <f t="shared" ca="1" si="29"/>
        <v>27.360842113544315</v>
      </c>
    </row>
    <row r="918" spans="5:6" x14ac:dyDescent="0.25">
      <c r="E918" s="24">
        <f t="shared" ca="1" si="28"/>
        <v>0.89186060965533143</v>
      </c>
      <c r="F918" s="24">
        <f t="shared" ca="1" si="29"/>
        <v>2.288908516313247</v>
      </c>
    </row>
    <row r="919" spans="5:6" x14ac:dyDescent="0.25">
      <c r="E919" s="24">
        <f t="shared" ca="1" si="28"/>
        <v>0.10129971773710822</v>
      </c>
      <c r="F919" s="24">
        <f t="shared" ca="1" si="29"/>
        <v>45.793433082740513</v>
      </c>
    </row>
    <row r="920" spans="5:6" x14ac:dyDescent="0.25">
      <c r="E920" s="24">
        <f t="shared" ca="1" si="28"/>
        <v>0.6199052940904145</v>
      </c>
      <c r="F920" s="24">
        <f t="shared" ca="1" si="29"/>
        <v>9.5637712815553346</v>
      </c>
    </row>
    <row r="921" spans="5:6" x14ac:dyDescent="0.25">
      <c r="E921" s="24">
        <f t="shared" ca="1" si="28"/>
        <v>0.58497315631364433</v>
      </c>
      <c r="F921" s="24">
        <f t="shared" ca="1" si="29"/>
        <v>10.723786388928955</v>
      </c>
    </row>
    <row r="922" spans="5:6" x14ac:dyDescent="0.25">
      <c r="E922" s="24">
        <f t="shared" ca="1" si="28"/>
        <v>0.90622837935189882</v>
      </c>
      <c r="F922" s="24">
        <f t="shared" ca="1" si="29"/>
        <v>1.9692786072942381</v>
      </c>
    </row>
    <row r="923" spans="5:6" x14ac:dyDescent="0.25">
      <c r="E923" s="24">
        <f t="shared" ca="1" si="28"/>
        <v>8.3286627131073487E-2</v>
      </c>
      <c r="F923" s="24">
        <f t="shared" ca="1" si="29"/>
        <v>49.709345626792448</v>
      </c>
    </row>
    <row r="924" spans="5:6" x14ac:dyDescent="0.25">
      <c r="E924" s="24">
        <f t="shared" ca="1" si="28"/>
        <v>0.2471142676665643</v>
      </c>
      <c r="F924" s="24">
        <f t="shared" ca="1" si="29"/>
        <v>27.958088543978942</v>
      </c>
    </row>
    <row r="925" spans="5:6" x14ac:dyDescent="0.25">
      <c r="E925" s="24">
        <f t="shared" ca="1" si="28"/>
        <v>0.18724172724026511</v>
      </c>
      <c r="F925" s="24">
        <f t="shared" ca="1" si="29"/>
        <v>33.507096757061902</v>
      </c>
    </row>
    <row r="926" spans="5:6" x14ac:dyDescent="0.25">
      <c r="E926" s="24">
        <f t="shared" ca="1" si="28"/>
        <v>0.88749977671747815</v>
      </c>
      <c r="F926" s="24">
        <f t="shared" ca="1" si="29"/>
        <v>2.3869401843707592</v>
      </c>
    </row>
    <row r="927" spans="5:6" x14ac:dyDescent="0.25">
      <c r="E927" s="24">
        <f t="shared" ca="1" si="28"/>
        <v>6.9089439263014141E-2</v>
      </c>
      <c r="F927" s="24">
        <f t="shared" ca="1" si="29"/>
        <v>53.447067851024336</v>
      </c>
    </row>
    <row r="928" spans="5:6" x14ac:dyDescent="0.25">
      <c r="E928" s="24">
        <f t="shared" ca="1" si="28"/>
        <v>0.85369636671615057</v>
      </c>
      <c r="F928" s="24">
        <f t="shared" ca="1" si="29"/>
        <v>3.1635938180145149</v>
      </c>
    </row>
    <row r="929" spans="5:6" x14ac:dyDescent="0.25">
      <c r="E929" s="24">
        <f t="shared" ca="1" si="28"/>
        <v>0.8166510949021224</v>
      </c>
      <c r="F929" s="24">
        <f t="shared" ca="1" si="29"/>
        <v>4.0508666352009888</v>
      </c>
    </row>
    <row r="930" spans="5:6" x14ac:dyDescent="0.25">
      <c r="E930" s="24">
        <f t="shared" ca="1" si="28"/>
        <v>0.88445179275107821</v>
      </c>
      <c r="F930" s="24">
        <f t="shared" ca="1" si="29"/>
        <v>2.4557453825508944</v>
      </c>
    </row>
    <row r="931" spans="5:6" x14ac:dyDescent="0.25">
      <c r="E931" s="24">
        <f t="shared" ca="1" si="28"/>
        <v>0.84924081455529177</v>
      </c>
      <c r="F931" s="24">
        <f t="shared" ca="1" si="29"/>
        <v>3.2682497589792012</v>
      </c>
    </row>
    <row r="932" spans="5:6" x14ac:dyDescent="0.25">
      <c r="E932" s="24">
        <f t="shared" ca="1" si="28"/>
        <v>0.87487524375955961</v>
      </c>
      <c r="F932" s="24">
        <f t="shared" ca="1" si="29"/>
        <v>2.6734796270063024</v>
      </c>
    </row>
    <row r="933" spans="5:6" x14ac:dyDescent="0.25">
      <c r="E933" s="24">
        <f t="shared" ca="1" si="28"/>
        <v>7.8516407782628139E-2</v>
      </c>
      <c r="F933" s="24">
        <f t="shared" ca="1" si="29"/>
        <v>50.888953193908684</v>
      </c>
    </row>
    <row r="934" spans="5:6" x14ac:dyDescent="0.25">
      <c r="E934" s="24">
        <f t="shared" ca="1" si="28"/>
        <v>0.29582023396905577</v>
      </c>
      <c r="F934" s="24">
        <f t="shared" ca="1" si="29"/>
        <v>24.36006653644527</v>
      </c>
    </row>
    <row r="935" spans="5:6" x14ac:dyDescent="0.25">
      <c r="E935" s="24">
        <f t="shared" ca="1" si="28"/>
        <v>8.1563966698658064E-2</v>
      </c>
      <c r="F935" s="24">
        <f t="shared" ca="1" si="29"/>
        <v>50.127353982290494</v>
      </c>
    </row>
    <row r="936" spans="5:6" x14ac:dyDescent="0.25">
      <c r="E936" s="24">
        <f t="shared" ca="1" si="28"/>
        <v>0.35284808257300126</v>
      </c>
      <c r="F936" s="24">
        <f t="shared" ca="1" si="29"/>
        <v>20.834353513274099</v>
      </c>
    </row>
    <row r="937" spans="5:6" x14ac:dyDescent="0.25">
      <c r="E937" s="24">
        <f t="shared" ca="1" si="28"/>
        <v>0.90427074741651225</v>
      </c>
      <c r="F937" s="24">
        <f t="shared" ca="1" si="29"/>
        <v>2.0125292815278053</v>
      </c>
    </row>
    <row r="938" spans="5:6" x14ac:dyDescent="0.25">
      <c r="E938" s="24">
        <f t="shared" ca="1" si="28"/>
        <v>3.0570304733132381E-2</v>
      </c>
      <c r="F938" s="24">
        <f t="shared" ca="1" si="29"/>
        <v>69.754523495141328</v>
      </c>
    </row>
    <row r="939" spans="5:6" x14ac:dyDescent="0.25">
      <c r="E939" s="24">
        <f t="shared" ca="1" si="28"/>
        <v>0.29057561639120999</v>
      </c>
      <c r="F939" s="24">
        <f t="shared" ca="1" si="29"/>
        <v>24.717828783473447</v>
      </c>
    </row>
    <row r="940" spans="5:6" x14ac:dyDescent="0.25">
      <c r="E940" s="24">
        <f t="shared" ca="1" si="28"/>
        <v>0.32343450707911381</v>
      </c>
      <c r="F940" s="24">
        <f t="shared" ca="1" si="29"/>
        <v>22.575172732127314</v>
      </c>
    </row>
    <row r="941" spans="5:6" x14ac:dyDescent="0.25">
      <c r="E941" s="24">
        <f t="shared" ca="1" si="28"/>
        <v>0.29672379460698584</v>
      </c>
      <c r="F941" s="24">
        <f t="shared" ca="1" si="29"/>
        <v>24.299071147431349</v>
      </c>
    </row>
    <row r="942" spans="5:6" x14ac:dyDescent="0.25">
      <c r="E942" s="24">
        <f t="shared" ca="1" si="28"/>
        <v>0.71764251992967154</v>
      </c>
      <c r="F942" s="24">
        <f t="shared" ca="1" si="29"/>
        <v>6.6356743405033747</v>
      </c>
    </row>
    <row r="943" spans="5:6" x14ac:dyDescent="0.25">
      <c r="E943" s="24">
        <f t="shared" ca="1" si="28"/>
        <v>0.88930762798852825</v>
      </c>
      <c r="F943" s="24">
        <f t="shared" ca="1" si="29"/>
        <v>2.3462413018667618</v>
      </c>
    </row>
    <row r="944" spans="5:6" x14ac:dyDescent="0.25">
      <c r="E944" s="24">
        <f t="shared" ca="1" si="28"/>
        <v>0.19666583122579795</v>
      </c>
      <c r="F944" s="24">
        <f t="shared" ca="1" si="29"/>
        <v>32.524985575278428</v>
      </c>
    </row>
    <row r="945" spans="5:6" x14ac:dyDescent="0.25">
      <c r="E945" s="24">
        <f t="shared" ca="1" si="28"/>
        <v>0.50347537357601346</v>
      </c>
      <c r="F945" s="24">
        <f t="shared" ca="1" si="29"/>
        <v>13.724409569886538</v>
      </c>
    </row>
    <row r="946" spans="5:6" x14ac:dyDescent="0.25">
      <c r="E946" s="24">
        <f t="shared" ca="1" si="28"/>
        <v>6.2830927973748674E-2</v>
      </c>
      <c r="F946" s="24">
        <f t="shared" ca="1" si="29"/>
        <v>55.346156861596832</v>
      </c>
    </row>
    <row r="947" spans="5:6" x14ac:dyDescent="0.25">
      <c r="E947" s="24">
        <f t="shared" ca="1" si="28"/>
        <v>0.11044260028589481</v>
      </c>
      <c r="F947" s="24">
        <f t="shared" ca="1" si="29"/>
        <v>44.065186948276228</v>
      </c>
    </row>
    <row r="948" spans="5:6" x14ac:dyDescent="0.25">
      <c r="E948" s="24">
        <f t="shared" ca="1" si="28"/>
        <v>0.40463263869941979</v>
      </c>
      <c r="F948" s="24">
        <f t="shared" ca="1" si="29"/>
        <v>18.095513768952831</v>
      </c>
    </row>
    <row r="949" spans="5:6" x14ac:dyDescent="0.25">
      <c r="E949" s="24">
        <f t="shared" ca="1" si="28"/>
        <v>0.18891459151758838</v>
      </c>
      <c r="F949" s="24">
        <f t="shared" ca="1" si="29"/>
        <v>33.329205255818614</v>
      </c>
    </row>
    <row r="950" spans="5:6" x14ac:dyDescent="0.25">
      <c r="E950" s="24">
        <f t="shared" ca="1" si="28"/>
        <v>0.41853393824738472</v>
      </c>
      <c r="F950" s="24">
        <f t="shared" ca="1" si="29"/>
        <v>17.419945947295943</v>
      </c>
    </row>
    <row r="951" spans="5:6" x14ac:dyDescent="0.25">
      <c r="E951" s="24">
        <f t="shared" ca="1" si="28"/>
        <v>0.94741905802682091</v>
      </c>
      <c r="F951" s="24">
        <f t="shared" ca="1" si="29"/>
        <v>1.0802754511852297</v>
      </c>
    </row>
    <row r="952" spans="5:6" x14ac:dyDescent="0.25">
      <c r="E952" s="24">
        <f t="shared" ca="1" si="28"/>
        <v>0.99577682451700134</v>
      </c>
      <c r="F952" s="24">
        <f t="shared" ca="1" si="29"/>
        <v>8.4642365508951586E-2</v>
      </c>
    </row>
    <row r="953" spans="5:6" x14ac:dyDescent="0.25">
      <c r="E953" s="24">
        <f t="shared" ca="1" si="28"/>
        <v>0.59260509452806276</v>
      </c>
      <c r="F953" s="24">
        <f t="shared" ca="1" si="29"/>
        <v>10.464540939419617</v>
      </c>
    </row>
    <row r="954" spans="5:6" x14ac:dyDescent="0.25">
      <c r="E954" s="24">
        <f t="shared" ca="1" si="28"/>
        <v>0.74101726160963988</v>
      </c>
      <c r="F954" s="24">
        <f t="shared" ca="1" si="29"/>
        <v>5.9946271787523591</v>
      </c>
    </row>
    <row r="955" spans="5:6" x14ac:dyDescent="0.25">
      <c r="E955" s="24">
        <f t="shared" ca="1" si="28"/>
        <v>0.6302718407852258</v>
      </c>
      <c r="F955" s="24">
        <f t="shared" ca="1" si="29"/>
        <v>9.2320811870628781</v>
      </c>
    </row>
    <row r="956" spans="5:6" x14ac:dyDescent="0.25">
      <c r="E956" s="24">
        <f t="shared" ca="1" si="28"/>
        <v>0.84419394925072211</v>
      </c>
      <c r="F956" s="24">
        <f t="shared" ca="1" si="29"/>
        <v>3.3874602619039176</v>
      </c>
    </row>
    <row r="957" spans="5:6" x14ac:dyDescent="0.25">
      <c r="E957" s="24">
        <f t="shared" ca="1" si="28"/>
        <v>6.5618562048726403E-2</v>
      </c>
      <c r="F957" s="24">
        <f t="shared" ca="1" si="29"/>
        <v>54.477933299946429</v>
      </c>
    </row>
    <row r="958" spans="5:6" x14ac:dyDescent="0.25">
      <c r="E958" s="24">
        <f t="shared" ca="1" si="28"/>
        <v>0.600792539325394</v>
      </c>
      <c r="F958" s="24">
        <f t="shared" ca="1" si="29"/>
        <v>10.190111930195817</v>
      </c>
    </row>
    <row r="959" spans="5:6" x14ac:dyDescent="0.25">
      <c r="E959" s="24">
        <f t="shared" ca="1" si="28"/>
        <v>9.7567957865750454E-2</v>
      </c>
      <c r="F959" s="24">
        <f t="shared" ca="1" si="29"/>
        <v>46.544122800427012</v>
      </c>
    </row>
    <row r="960" spans="5:6" x14ac:dyDescent="0.25">
      <c r="E960" s="24">
        <f t="shared" ca="1" si="28"/>
        <v>0.6542661993615676</v>
      </c>
      <c r="F960" s="24">
        <f t="shared" ca="1" si="29"/>
        <v>8.4848195535462736</v>
      </c>
    </row>
    <row r="961" spans="5:6" x14ac:dyDescent="0.25">
      <c r="E961" s="24">
        <f t="shared" ca="1" si="28"/>
        <v>0.73493706202645004</v>
      </c>
      <c r="F961" s="24">
        <f t="shared" ca="1" si="29"/>
        <v>6.1594082666347116</v>
      </c>
    </row>
    <row r="962" spans="5:6" x14ac:dyDescent="0.25">
      <c r="E962" s="24">
        <f t="shared" ca="1" si="28"/>
        <v>0.29957683488589504</v>
      </c>
      <c r="F962" s="24">
        <f t="shared" ca="1" si="29"/>
        <v>24.107687009379319</v>
      </c>
    </row>
    <row r="963" spans="5:6" x14ac:dyDescent="0.25">
      <c r="E963" s="24">
        <f t="shared" ca="1" si="28"/>
        <v>0.99638448138555635</v>
      </c>
      <c r="F963" s="24">
        <f t="shared" ca="1" si="29"/>
        <v>7.2441407974037503E-2</v>
      </c>
    </row>
    <row r="964" spans="5:6" x14ac:dyDescent="0.25">
      <c r="E964" s="24">
        <f t="shared" ref="E964:E1027" ca="1" si="30">RAND()</f>
        <v>4.4943826966711065E-2</v>
      </c>
      <c r="F964" s="24">
        <f t="shared" ref="F964:F1027" ca="1" si="31">-LOG(E964,EXP(1))/$C$3</f>
        <v>62.046837172058787</v>
      </c>
    </row>
    <row r="965" spans="5:6" x14ac:dyDescent="0.25">
      <c r="E965" s="24">
        <f t="shared" ca="1" si="30"/>
        <v>0.54337940169497734</v>
      </c>
      <c r="F965" s="24">
        <f t="shared" ca="1" si="31"/>
        <v>12.198949780962156</v>
      </c>
    </row>
    <row r="966" spans="5:6" x14ac:dyDescent="0.25">
      <c r="E966" s="24">
        <f t="shared" ca="1" si="30"/>
        <v>0.59825188290176878</v>
      </c>
      <c r="F966" s="24">
        <f t="shared" ca="1" si="31"/>
        <v>10.27486809698447</v>
      </c>
    </row>
    <row r="967" spans="5:6" x14ac:dyDescent="0.25">
      <c r="E967" s="24">
        <f t="shared" ca="1" si="30"/>
        <v>0.9739452955864224</v>
      </c>
      <c r="F967" s="24">
        <f t="shared" ca="1" si="31"/>
        <v>0.52800283225124833</v>
      </c>
    </row>
    <row r="968" spans="5:6" x14ac:dyDescent="0.25">
      <c r="E968" s="24">
        <f t="shared" ca="1" si="30"/>
        <v>0.93899782116627872</v>
      </c>
      <c r="F968" s="24">
        <f t="shared" ca="1" si="31"/>
        <v>1.2588424030653238</v>
      </c>
    </row>
    <row r="969" spans="5:6" x14ac:dyDescent="0.25">
      <c r="E969" s="24">
        <f t="shared" ca="1" si="30"/>
        <v>0.94542247650206657</v>
      </c>
      <c r="F969" s="24">
        <f t="shared" ca="1" si="31"/>
        <v>1.1224677262132277</v>
      </c>
    </row>
    <row r="970" spans="5:6" x14ac:dyDescent="0.25">
      <c r="E970" s="24">
        <f t="shared" ca="1" si="30"/>
        <v>0.23731995577351217</v>
      </c>
      <c r="F970" s="24">
        <f t="shared" ca="1" si="31"/>
        <v>28.766920478994848</v>
      </c>
    </row>
    <row r="971" spans="5:6" x14ac:dyDescent="0.25">
      <c r="E971" s="24">
        <f t="shared" ca="1" si="30"/>
        <v>0.4486403101667098</v>
      </c>
      <c r="F971" s="24">
        <f t="shared" ca="1" si="31"/>
        <v>16.030676064548814</v>
      </c>
    </row>
    <row r="972" spans="5:6" x14ac:dyDescent="0.25">
      <c r="E972" s="24">
        <f t="shared" ca="1" si="30"/>
        <v>0.10575016135176418</v>
      </c>
      <c r="F972" s="24">
        <f t="shared" ca="1" si="31"/>
        <v>44.933518705438189</v>
      </c>
    </row>
    <row r="973" spans="5:6" x14ac:dyDescent="0.25">
      <c r="E973" s="24">
        <f t="shared" ca="1" si="30"/>
        <v>0.87076802358163496</v>
      </c>
      <c r="F973" s="24">
        <f t="shared" ca="1" si="31"/>
        <v>2.767593420672795</v>
      </c>
    </row>
    <row r="974" spans="5:6" x14ac:dyDescent="0.25">
      <c r="E974" s="24">
        <f t="shared" ca="1" si="30"/>
        <v>0.80756933502752137</v>
      </c>
      <c r="F974" s="24">
        <f t="shared" ca="1" si="31"/>
        <v>4.2745272752047896</v>
      </c>
    </row>
    <row r="975" spans="5:6" x14ac:dyDescent="0.25">
      <c r="E975" s="24">
        <f t="shared" ca="1" si="30"/>
        <v>0.67925523555960354</v>
      </c>
      <c r="F975" s="24">
        <f t="shared" ca="1" si="31"/>
        <v>7.7351664570343592</v>
      </c>
    </row>
    <row r="976" spans="5:6" x14ac:dyDescent="0.25">
      <c r="E976" s="24">
        <f t="shared" ca="1" si="30"/>
        <v>0.66303595267073312</v>
      </c>
      <c r="F976" s="24">
        <f t="shared" ca="1" si="31"/>
        <v>8.2185212602102258</v>
      </c>
    </row>
    <row r="977" spans="5:6" x14ac:dyDescent="0.25">
      <c r="E977" s="24">
        <f t="shared" ca="1" si="30"/>
        <v>0.33701661809135919</v>
      </c>
      <c r="F977" s="24">
        <f t="shared" ca="1" si="31"/>
        <v>21.752460760035373</v>
      </c>
    </row>
    <row r="978" spans="5:6" x14ac:dyDescent="0.25">
      <c r="E978" s="24">
        <f t="shared" ca="1" si="30"/>
        <v>0.26594790755238795</v>
      </c>
      <c r="F978" s="24">
        <f t="shared" ca="1" si="31"/>
        <v>26.489096512961645</v>
      </c>
    </row>
    <row r="979" spans="5:6" x14ac:dyDescent="0.25">
      <c r="E979" s="24">
        <f t="shared" ca="1" si="30"/>
        <v>0.8176613341744704</v>
      </c>
      <c r="F979" s="24">
        <f t="shared" ca="1" si="31"/>
        <v>4.0261409001935142</v>
      </c>
    </row>
    <row r="980" spans="5:6" x14ac:dyDescent="0.25">
      <c r="E980" s="24">
        <f t="shared" ca="1" si="30"/>
        <v>0.43406306090995139</v>
      </c>
      <c r="F980" s="24">
        <f t="shared" ca="1" si="31"/>
        <v>16.691309076023195</v>
      </c>
    </row>
    <row r="981" spans="5:6" x14ac:dyDescent="0.25">
      <c r="E981" s="24">
        <f t="shared" ca="1" si="30"/>
        <v>0.92021788033855922</v>
      </c>
      <c r="F981" s="24">
        <f t="shared" ca="1" si="31"/>
        <v>1.6628962104610685</v>
      </c>
    </row>
    <row r="982" spans="5:6" x14ac:dyDescent="0.25">
      <c r="E982" s="24">
        <f t="shared" ca="1" si="30"/>
        <v>0.76184395965569285</v>
      </c>
      <c r="F982" s="24">
        <f t="shared" ca="1" si="31"/>
        <v>5.4402704323993971</v>
      </c>
    </row>
    <row r="983" spans="5:6" x14ac:dyDescent="0.25">
      <c r="E983" s="24">
        <f t="shared" ca="1" si="30"/>
        <v>0.79164051248429934</v>
      </c>
      <c r="F983" s="24">
        <f t="shared" ca="1" si="31"/>
        <v>4.6729577717834392</v>
      </c>
    </row>
    <row r="984" spans="5:6" x14ac:dyDescent="0.25">
      <c r="E984" s="24">
        <f t="shared" ca="1" si="30"/>
        <v>0.90111451047316726</v>
      </c>
      <c r="F984" s="24">
        <f t="shared" ca="1" si="31"/>
        <v>2.082458736087208</v>
      </c>
    </row>
    <row r="985" spans="5:6" x14ac:dyDescent="0.25">
      <c r="E985" s="24">
        <f t="shared" ca="1" si="30"/>
        <v>0.21814796970075978</v>
      </c>
      <c r="F985" s="24">
        <f t="shared" ca="1" si="31"/>
        <v>30.451633727025353</v>
      </c>
    </row>
    <row r="986" spans="5:6" x14ac:dyDescent="0.25">
      <c r="E986" s="24">
        <f t="shared" ca="1" si="30"/>
        <v>0.66744920970319577</v>
      </c>
      <c r="F986" s="24">
        <f t="shared" ca="1" si="31"/>
        <v>8.0858396387007918</v>
      </c>
    </row>
    <row r="987" spans="5:6" x14ac:dyDescent="0.25">
      <c r="E987" s="24">
        <f t="shared" ca="1" si="30"/>
        <v>0.4521327490297109</v>
      </c>
      <c r="F987" s="24">
        <f t="shared" ca="1" si="31"/>
        <v>15.875588994510208</v>
      </c>
    </row>
    <row r="988" spans="5:6" x14ac:dyDescent="0.25">
      <c r="E988" s="24">
        <f t="shared" ca="1" si="30"/>
        <v>0.90296784080606818</v>
      </c>
      <c r="F988" s="24">
        <f t="shared" ca="1" si="31"/>
        <v>2.0413667984923962</v>
      </c>
    </row>
    <row r="989" spans="5:6" x14ac:dyDescent="0.25">
      <c r="E989" s="24">
        <f t="shared" ca="1" si="30"/>
        <v>7.6917467832885E-2</v>
      </c>
      <c r="F989" s="24">
        <f t="shared" ca="1" si="31"/>
        <v>51.300445565853821</v>
      </c>
    </row>
    <row r="990" spans="5:6" x14ac:dyDescent="0.25">
      <c r="E990" s="24">
        <f t="shared" ca="1" si="30"/>
        <v>0.10433101071553696</v>
      </c>
      <c r="F990" s="24">
        <f t="shared" ca="1" si="31"/>
        <v>45.203732777406195</v>
      </c>
    </row>
    <row r="991" spans="5:6" x14ac:dyDescent="0.25">
      <c r="E991" s="24">
        <f t="shared" ca="1" si="30"/>
        <v>0.69287157785167064</v>
      </c>
      <c r="F991" s="24">
        <f t="shared" ca="1" si="31"/>
        <v>7.3382122062045196</v>
      </c>
    </row>
    <row r="992" spans="5:6" x14ac:dyDescent="0.25">
      <c r="E992" s="24">
        <f t="shared" ca="1" si="30"/>
        <v>9.7386148224120062E-2</v>
      </c>
      <c r="F992" s="24">
        <f t="shared" ca="1" si="31"/>
        <v>46.581425876106415</v>
      </c>
    </row>
    <row r="993" spans="5:6" x14ac:dyDescent="0.25">
      <c r="E993" s="24">
        <f t="shared" ca="1" si="30"/>
        <v>2.1730583665946157E-2</v>
      </c>
      <c r="F993" s="24">
        <f t="shared" ca="1" si="31"/>
        <v>76.580692503196644</v>
      </c>
    </row>
    <row r="994" spans="5:6" x14ac:dyDescent="0.25">
      <c r="E994" s="24">
        <f t="shared" ca="1" si="30"/>
        <v>0.81135897774950905</v>
      </c>
      <c r="F994" s="24">
        <f t="shared" ca="1" si="31"/>
        <v>4.1808937371688</v>
      </c>
    </row>
    <row r="995" spans="5:6" x14ac:dyDescent="0.25">
      <c r="E995" s="24">
        <f t="shared" ca="1" si="30"/>
        <v>0.98751696942676925</v>
      </c>
      <c r="F995" s="24">
        <f t="shared" ca="1" si="31"/>
        <v>0.25123196249735097</v>
      </c>
    </row>
    <row r="996" spans="5:6" x14ac:dyDescent="0.25">
      <c r="E996" s="24">
        <f t="shared" ca="1" si="30"/>
        <v>0.23347513248438601</v>
      </c>
      <c r="F996" s="24">
        <f t="shared" ca="1" si="31"/>
        <v>29.093594130816228</v>
      </c>
    </row>
    <row r="997" spans="5:6" x14ac:dyDescent="0.25">
      <c r="E997" s="24">
        <f t="shared" ca="1" si="30"/>
        <v>0.46421172057840521</v>
      </c>
      <c r="F997" s="24">
        <f t="shared" ca="1" si="31"/>
        <v>15.348290729529616</v>
      </c>
    </row>
    <row r="998" spans="5:6" x14ac:dyDescent="0.25">
      <c r="E998" s="24">
        <f t="shared" ca="1" si="30"/>
        <v>0.61801905045092209</v>
      </c>
      <c r="F998" s="24">
        <f t="shared" ca="1" si="31"/>
        <v>9.6247199205438196</v>
      </c>
    </row>
    <row r="999" spans="5:6" x14ac:dyDescent="0.25">
      <c r="E999" s="24">
        <f t="shared" ca="1" si="30"/>
        <v>0.18053492220855216</v>
      </c>
      <c r="F999" s="24">
        <f t="shared" ca="1" si="31"/>
        <v>34.23662090166841</v>
      </c>
    </row>
    <row r="1000" spans="5:6" x14ac:dyDescent="0.25">
      <c r="E1000" s="24">
        <f t="shared" ca="1" si="30"/>
        <v>0.75852274637754735</v>
      </c>
      <c r="F1000" s="24">
        <f t="shared" ca="1" si="31"/>
        <v>5.5276498402193797</v>
      </c>
    </row>
    <row r="1001" spans="5:6" x14ac:dyDescent="0.25">
      <c r="E1001" s="24">
        <f t="shared" ca="1" si="30"/>
        <v>0.89983253884166581</v>
      </c>
      <c r="F1001" s="24">
        <f t="shared" ca="1" si="31"/>
        <v>2.1109320184864053</v>
      </c>
    </row>
    <row r="1002" spans="5:6" x14ac:dyDescent="0.25">
      <c r="E1002" s="24">
        <f t="shared" ca="1" si="30"/>
        <v>2.3180160598844757E-2</v>
      </c>
      <c r="F1002" s="24">
        <f t="shared" ca="1" si="31"/>
        <v>75.289170255156591</v>
      </c>
    </row>
    <row r="1003" spans="5:6" x14ac:dyDescent="0.25">
      <c r="E1003" s="24">
        <f t="shared" ca="1" si="30"/>
        <v>0.19168606455431791</v>
      </c>
      <c r="F1003" s="24">
        <f t="shared" ca="1" si="31"/>
        <v>33.037926512071223</v>
      </c>
    </row>
    <row r="1004" spans="5:6" x14ac:dyDescent="0.25">
      <c r="E1004" s="24">
        <f t="shared" ca="1" si="30"/>
        <v>0.70460052567109999</v>
      </c>
      <c r="F1004" s="24">
        <f t="shared" ca="1" si="31"/>
        <v>7.002485340384359</v>
      </c>
    </row>
    <row r="1005" spans="5:6" x14ac:dyDescent="0.25">
      <c r="E1005" s="24">
        <f t="shared" ca="1" si="30"/>
        <v>3.3944114735199316E-3</v>
      </c>
      <c r="F1005" s="24">
        <f t="shared" ca="1" si="31"/>
        <v>113.71249767899819</v>
      </c>
    </row>
    <row r="1006" spans="5:6" x14ac:dyDescent="0.25">
      <c r="E1006" s="24">
        <f t="shared" ca="1" si="30"/>
        <v>2.9777975036663684E-2</v>
      </c>
      <c r="F1006" s="24">
        <f t="shared" ca="1" si="31"/>
        <v>70.279725029277387</v>
      </c>
    </row>
    <row r="1007" spans="5:6" x14ac:dyDescent="0.25">
      <c r="E1007" s="24">
        <f t="shared" ca="1" si="30"/>
        <v>0.5170552735084436</v>
      </c>
      <c r="F1007" s="24">
        <f t="shared" ca="1" si="31"/>
        <v>13.192109963595888</v>
      </c>
    </row>
    <row r="1008" spans="5:6" x14ac:dyDescent="0.25">
      <c r="E1008" s="24">
        <f t="shared" ca="1" si="30"/>
        <v>0.88106888787412829</v>
      </c>
      <c r="F1008" s="24">
        <f t="shared" ca="1" si="31"/>
        <v>2.5323892656637561</v>
      </c>
    </row>
    <row r="1009" spans="5:6" x14ac:dyDescent="0.25">
      <c r="E1009" s="24">
        <f t="shared" ca="1" si="30"/>
        <v>6.7014116243379607E-2</v>
      </c>
      <c r="F1009" s="24">
        <f t="shared" ca="1" si="31"/>
        <v>54.057039831670764</v>
      </c>
    </row>
    <row r="1010" spans="5:6" x14ac:dyDescent="0.25">
      <c r="E1010" s="24">
        <f t="shared" ca="1" si="30"/>
        <v>0.2689457009260704</v>
      </c>
      <c r="F1010" s="24">
        <f t="shared" ca="1" si="31"/>
        <v>26.264915500984767</v>
      </c>
    </row>
    <row r="1011" spans="5:6" x14ac:dyDescent="0.25">
      <c r="E1011" s="24">
        <f t="shared" ca="1" si="30"/>
        <v>0.2486814678387248</v>
      </c>
      <c r="F1011" s="24">
        <f t="shared" ca="1" si="31"/>
        <v>27.831648941564282</v>
      </c>
    </row>
    <row r="1012" spans="5:6" x14ac:dyDescent="0.25">
      <c r="E1012" s="24">
        <f t="shared" ca="1" si="30"/>
        <v>0.72211434075431535</v>
      </c>
      <c r="F1012" s="24">
        <f t="shared" ca="1" si="31"/>
        <v>6.5114357186452905</v>
      </c>
    </row>
    <row r="1013" spans="5:6" x14ac:dyDescent="0.25">
      <c r="E1013" s="24">
        <f t="shared" ca="1" si="30"/>
        <v>0.8992589264255646</v>
      </c>
      <c r="F1013" s="24">
        <f t="shared" ca="1" si="31"/>
        <v>2.1236853986588344</v>
      </c>
    </row>
    <row r="1014" spans="5:6" x14ac:dyDescent="0.25">
      <c r="E1014" s="24">
        <f t="shared" ca="1" si="30"/>
        <v>0.49579891346758131</v>
      </c>
      <c r="F1014" s="24">
        <f t="shared" ca="1" si="31"/>
        <v>14.03169701713321</v>
      </c>
    </row>
    <row r="1015" spans="5:6" x14ac:dyDescent="0.25">
      <c r="E1015" s="24">
        <f t="shared" ca="1" si="30"/>
        <v>0.65204362941221417</v>
      </c>
      <c r="F1015" s="24">
        <f t="shared" ca="1" si="31"/>
        <v>8.5528760603575229</v>
      </c>
    </row>
    <row r="1016" spans="5:6" x14ac:dyDescent="0.25">
      <c r="E1016" s="24">
        <f t="shared" ca="1" si="30"/>
        <v>0.44290813578764565</v>
      </c>
      <c r="F1016" s="24">
        <f t="shared" ca="1" si="31"/>
        <v>16.287857977319707</v>
      </c>
    </row>
    <row r="1017" spans="5:6" x14ac:dyDescent="0.25">
      <c r="E1017" s="24">
        <f t="shared" ca="1" si="30"/>
        <v>0.10620330902494024</v>
      </c>
      <c r="F1017" s="24">
        <f t="shared" ca="1" si="31"/>
        <v>44.848000244655587</v>
      </c>
    </row>
    <row r="1018" spans="5:6" x14ac:dyDescent="0.25">
      <c r="E1018" s="24">
        <f t="shared" ca="1" si="30"/>
        <v>0.94503767545663198</v>
      </c>
      <c r="F1018" s="24">
        <f t="shared" ca="1" si="31"/>
        <v>1.1306096815006803</v>
      </c>
    </row>
    <row r="1019" spans="5:6" x14ac:dyDescent="0.25">
      <c r="E1019" s="24">
        <f t="shared" ca="1" si="30"/>
        <v>0.37747875839809542</v>
      </c>
      <c r="F1019" s="24">
        <f t="shared" ca="1" si="31"/>
        <v>19.484819620406867</v>
      </c>
    </row>
    <row r="1020" spans="5:6" x14ac:dyDescent="0.25">
      <c r="E1020" s="24">
        <f t="shared" ca="1" si="30"/>
        <v>0.9184384905130597</v>
      </c>
      <c r="F1020" s="24">
        <f t="shared" ca="1" si="31"/>
        <v>1.7016068778640141</v>
      </c>
    </row>
    <row r="1021" spans="5:6" x14ac:dyDescent="0.25">
      <c r="E1021" s="24">
        <f t="shared" ca="1" si="30"/>
        <v>0.55714374773516051</v>
      </c>
      <c r="F1021" s="24">
        <f t="shared" ca="1" si="31"/>
        <v>11.698639948439681</v>
      </c>
    </row>
    <row r="1022" spans="5:6" x14ac:dyDescent="0.25">
      <c r="E1022" s="24">
        <f t="shared" ca="1" si="30"/>
        <v>0.65021304509283673</v>
      </c>
      <c r="F1022" s="24">
        <f t="shared" ca="1" si="31"/>
        <v>8.6091041622658562</v>
      </c>
    </row>
    <row r="1023" spans="5:6" x14ac:dyDescent="0.25">
      <c r="E1023" s="24">
        <f t="shared" ca="1" si="30"/>
        <v>4.3702471798981346E-2</v>
      </c>
      <c r="F1023" s="24">
        <f t="shared" ca="1" si="31"/>
        <v>62.607012311489228</v>
      </c>
    </row>
    <row r="1024" spans="5:6" x14ac:dyDescent="0.25">
      <c r="E1024" s="24">
        <f t="shared" ca="1" si="30"/>
        <v>0.94720482658134098</v>
      </c>
      <c r="F1024" s="24">
        <f t="shared" ca="1" si="31"/>
        <v>1.0847983846947959</v>
      </c>
    </row>
    <row r="1025" spans="5:6" x14ac:dyDescent="0.25">
      <c r="E1025" s="24">
        <f t="shared" ca="1" si="30"/>
        <v>4.1055022773662575E-2</v>
      </c>
      <c r="F1025" s="24">
        <f t="shared" ca="1" si="31"/>
        <v>63.856841862209571</v>
      </c>
    </row>
    <row r="1026" spans="5:6" x14ac:dyDescent="0.25">
      <c r="E1026" s="24">
        <f t="shared" ca="1" si="30"/>
        <v>0.44541261723718406</v>
      </c>
      <c r="F1026" s="24">
        <f t="shared" ca="1" si="31"/>
        <v>16.175083933627434</v>
      </c>
    </row>
    <row r="1027" spans="5:6" x14ac:dyDescent="0.25">
      <c r="E1027" s="24">
        <f t="shared" ca="1" si="30"/>
        <v>0.8022607233854151</v>
      </c>
      <c r="F1027" s="24">
        <f t="shared" ca="1" si="31"/>
        <v>4.4064326488680861</v>
      </c>
    </row>
    <row r="1028" spans="5:6" x14ac:dyDescent="0.25">
      <c r="E1028" s="24">
        <f t="shared" ref="E1028:E1091" ca="1" si="32">RAND()</f>
        <v>5.3493424351567231E-2</v>
      </c>
      <c r="F1028" s="24">
        <f t="shared" ref="F1028:F1091" ca="1" si="33">-LOG(E1028,EXP(1))/$C$3</f>
        <v>58.563930839012905</v>
      </c>
    </row>
    <row r="1029" spans="5:6" x14ac:dyDescent="0.25">
      <c r="E1029" s="24">
        <f t="shared" ca="1" si="32"/>
        <v>0.38124832867072378</v>
      </c>
      <c r="F1029" s="24">
        <f t="shared" ca="1" si="33"/>
        <v>19.28608669769239</v>
      </c>
    </row>
    <row r="1030" spans="5:6" x14ac:dyDescent="0.25">
      <c r="E1030" s="24">
        <f t="shared" ca="1" si="32"/>
        <v>0.78238683871290227</v>
      </c>
      <c r="F1030" s="24">
        <f t="shared" ca="1" si="33"/>
        <v>4.9081196417795798</v>
      </c>
    </row>
    <row r="1031" spans="5:6" x14ac:dyDescent="0.25">
      <c r="E1031" s="24">
        <f t="shared" ca="1" si="32"/>
        <v>0.66890426030126315</v>
      </c>
      <c r="F1031" s="24">
        <f t="shared" ca="1" si="33"/>
        <v>8.0422867552539827</v>
      </c>
    </row>
    <row r="1032" spans="5:6" x14ac:dyDescent="0.25">
      <c r="E1032" s="24">
        <f t="shared" ca="1" si="32"/>
        <v>0.25825837123972284</v>
      </c>
      <c r="F1032" s="24">
        <f t="shared" ca="1" si="33"/>
        <v>27.075895125045818</v>
      </c>
    </row>
    <row r="1033" spans="5:6" x14ac:dyDescent="0.25">
      <c r="E1033" s="24">
        <f t="shared" ca="1" si="32"/>
        <v>0.82272523983764245</v>
      </c>
      <c r="F1033" s="24">
        <f t="shared" ca="1" si="33"/>
        <v>3.902659720103224</v>
      </c>
    </row>
    <row r="1034" spans="5:6" x14ac:dyDescent="0.25">
      <c r="E1034" s="24">
        <f t="shared" ca="1" si="32"/>
        <v>0.74526248175081</v>
      </c>
      <c r="F1034" s="24">
        <f t="shared" ca="1" si="33"/>
        <v>5.8803759631309465</v>
      </c>
    </row>
    <row r="1035" spans="5:6" x14ac:dyDescent="0.25">
      <c r="E1035" s="24">
        <f t="shared" ca="1" si="32"/>
        <v>0.23965348157059252</v>
      </c>
      <c r="F1035" s="24">
        <f t="shared" ca="1" si="33"/>
        <v>28.571224515032284</v>
      </c>
    </row>
    <row r="1036" spans="5:6" x14ac:dyDescent="0.25">
      <c r="E1036" s="24">
        <f t="shared" ca="1" si="32"/>
        <v>0.84832728899577547</v>
      </c>
      <c r="F1036" s="24">
        <f t="shared" ca="1" si="33"/>
        <v>3.2897752729374021</v>
      </c>
    </row>
    <row r="1037" spans="5:6" x14ac:dyDescent="0.25">
      <c r="E1037" s="24">
        <f t="shared" ca="1" si="32"/>
        <v>0.98935547017198533</v>
      </c>
      <c r="F1037" s="24">
        <f t="shared" ca="1" si="33"/>
        <v>0.21403176205073679</v>
      </c>
    </row>
    <row r="1038" spans="5:6" x14ac:dyDescent="0.25">
      <c r="E1038" s="24">
        <f t="shared" ca="1" si="32"/>
        <v>0.8744385360718312</v>
      </c>
      <c r="F1038" s="24">
        <f t="shared" ca="1" si="33"/>
        <v>2.6834654329111243</v>
      </c>
    </row>
    <row r="1039" spans="5:6" x14ac:dyDescent="0.25">
      <c r="E1039" s="24">
        <f t="shared" ca="1" si="32"/>
        <v>3.5542521370659941E-2</v>
      </c>
      <c r="F1039" s="24">
        <f t="shared" ca="1" si="33"/>
        <v>66.740510283680237</v>
      </c>
    </row>
    <row r="1040" spans="5:6" x14ac:dyDescent="0.25">
      <c r="E1040" s="24">
        <f t="shared" ca="1" si="32"/>
        <v>0.71589613502771632</v>
      </c>
      <c r="F1040" s="24">
        <f t="shared" ca="1" si="33"/>
        <v>6.6844037070914126</v>
      </c>
    </row>
    <row r="1041" spans="5:6" x14ac:dyDescent="0.25">
      <c r="E1041" s="24">
        <f t="shared" ca="1" si="32"/>
        <v>0.61473612368428654</v>
      </c>
      <c r="F1041" s="24">
        <f t="shared" ca="1" si="33"/>
        <v>9.7312434086260442</v>
      </c>
    </row>
    <row r="1042" spans="5:6" x14ac:dyDescent="0.25">
      <c r="E1042" s="24">
        <f t="shared" ca="1" si="32"/>
        <v>0.15759233397124273</v>
      </c>
      <c r="F1042" s="24">
        <f t="shared" ca="1" si="33"/>
        <v>36.954874901117677</v>
      </c>
    </row>
    <row r="1043" spans="5:6" x14ac:dyDescent="0.25">
      <c r="E1043" s="24">
        <f t="shared" ca="1" si="32"/>
        <v>0.11980975405978411</v>
      </c>
      <c r="F1043" s="24">
        <f t="shared" ca="1" si="33"/>
        <v>42.437003541688519</v>
      </c>
    </row>
    <row r="1044" spans="5:6" x14ac:dyDescent="0.25">
      <c r="E1044" s="24">
        <f t="shared" ca="1" si="32"/>
        <v>0.13448705990772913</v>
      </c>
      <c r="F1044" s="24">
        <f t="shared" ca="1" si="33"/>
        <v>40.125745868661603</v>
      </c>
    </row>
    <row r="1045" spans="5:6" x14ac:dyDescent="0.25">
      <c r="E1045" s="24">
        <f t="shared" ca="1" si="32"/>
        <v>0.94004710075272435</v>
      </c>
      <c r="F1045" s="24">
        <f t="shared" ca="1" si="33"/>
        <v>1.236505955793223</v>
      </c>
    </row>
    <row r="1046" spans="5:6" x14ac:dyDescent="0.25">
      <c r="E1046" s="24">
        <f t="shared" ca="1" si="32"/>
        <v>0.45843794494839107</v>
      </c>
      <c r="F1046" s="24">
        <f t="shared" ca="1" si="33"/>
        <v>15.598606801388058</v>
      </c>
    </row>
    <row r="1047" spans="5:6" x14ac:dyDescent="0.25">
      <c r="E1047" s="24">
        <f t="shared" ca="1" si="32"/>
        <v>0.46840697915135421</v>
      </c>
      <c r="F1047" s="24">
        <f t="shared" ca="1" si="33"/>
        <v>15.168354947760731</v>
      </c>
    </row>
    <row r="1048" spans="5:6" x14ac:dyDescent="0.25">
      <c r="E1048" s="24">
        <f t="shared" ca="1" si="32"/>
        <v>0.80114222410978708</v>
      </c>
      <c r="F1048" s="24">
        <f t="shared" ca="1" si="33"/>
        <v>4.4343357897174096</v>
      </c>
    </row>
    <row r="1049" spans="5:6" x14ac:dyDescent="0.25">
      <c r="E1049" s="24">
        <f t="shared" ca="1" si="32"/>
        <v>0.26144394182431574</v>
      </c>
      <c r="F1049" s="24">
        <f t="shared" ca="1" si="33"/>
        <v>26.830707801335446</v>
      </c>
    </row>
    <row r="1050" spans="5:6" x14ac:dyDescent="0.25">
      <c r="E1050" s="24">
        <f t="shared" ca="1" si="32"/>
        <v>5.372678576453116E-2</v>
      </c>
      <c r="F1050" s="24">
        <f t="shared" ca="1" si="33"/>
        <v>58.476871960396224</v>
      </c>
    </row>
    <row r="1051" spans="5:6" x14ac:dyDescent="0.25">
      <c r="E1051" s="24">
        <f t="shared" ca="1" si="32"/>
        <v>2.9056835865237884E-2</v>
      </c>
      <c r="F1051" s="24">
        <f t="shared" ca="1" si="33"/>
        <v>70.770030191772179</v>
      </c>
    </row>
    <row r="1052" spans="5:6" x14ac:dyDescent="0.25">
      <c r="E1052" s="24">
        <f t="shared" ca="1" si="32"/>
        <v>0.34715329966983066</v>
      </c>
      <c r="F1052" s="24">
        <f t="shared" ca="1" si="33"/>
        <v>21.159776216037386</v>
      </c>
    </row>
    <row r="1053" spans="5:6" x14ac:dyDescent="0.25">
      <c r="E1053" s="24">
        <f t="shared" ca="1" si="32"/>
        <v>0.44770779238352187</v>
      </c>
      <c r="F1053" s="24">
        <f t="shared" ca="1" si="33"/>
        <v>16.072290170361793</v>
      </c>
    </row>
    <row r="1054" spans="5:6" x14ac:dyDescent="0.25">
      <c r="E1054" s="24">
        <f t="shared" ca="1" si="32"/>
        <v>3.6262909176618119E-2</v>
      </c>
      <c r="F1054" s="24">
        <f t="shared" ca="1" si="33"/>
        <v>66.339196917167513</v>
      </c>
    </row>
    <row r="1055" spans="5:6" x14ac:dyDescent="0.25">
      <c r="E1055" s="24">
        <f t="shared" ca="1" si="32"/>
        <v>0.16522522133220341</v>
      </c>
      <c r="F1055" s="24">
        <f t="shared" ca="1" si="33"/>
        <v>36.008915160918505</v>
      </c>
    </row>
    <row r="1056" spans="5:6" x14ac:dyDescent="0.25">
      <c r="E1056" s="24">
        <f t="shared" ca="1" si="32"/>
        <v>0.65107043788983754</v>
      </c>
      <c r="F1056" s="24">
        <f t="shared" ca="1" si="33"/>
        <v>8.582748862063081</v>
      </c>
    </row>
    <row r="1057" spans="5:6" x14ac:dyDescent="0.25">
      <c r="E1057" s="24">
        <f t="shared" ca="1" si="32"/>
        <v>0.88084696213206759</v>
      </c>
      <c r="F1057" s="24">
        <f t="shared" ca="1" si="33"/>
        <v>2.5374275481273272</v>
      </c>
    </row>
    <row r="1058" spans="5:6" x14ac:dyDescent="0.25">
      <c r="E1058" s="24">
        <f t="shared" ca="1" si="32"/>
        <v>4.8091076795148791E-2</v>
      </c>
      <c r="F1058" s="24">
        <f t="shared" ca="1" si="33"/>
        <v>60.693172653891416</v>
      </c>
    </row>
    <row r="1059" spans="5:6" x14ac:dyDescent="0.25">
      <c r="E1059" s="24">
        <f t="shared" ca="1" si="32"/>
        <v>0.29210020927968039</v>
      </c>
      <c r="F1059" s="24">
        <f t="shared" ca="1" si="33"/>
        <v>24.613167062456583</v>
      </c>
    </row>
    <row r="1060" spans="5:6" x14ac:dyDescent="0.25">
      <c r="E1060" s="24">
        <f t="shared" ca="1" si="32"/>
        <v>0.99223812503584419</v>
      </c>
      <c r="F1060" s="24">
        <f t="shared" ca="1" si="33"/>
        <v>0.15584310209029587</v>
      </c>
    </row>
    <row r="1061" spans="5:6" x14ac:dyDescent="0.25">
      <c r="E1061" s="24">
        <f t="shared" ca="1" si="32"/>
        <v>0.59172221072028508</v>
      </c>
      <c r="F1061" s="24">
        <f t="shared" ca="1" si="33"/>
        <v>10.494359857464097</v>
      </c>
    </row>
    <row r="1062" spans="5:6" x14ac:dyDescent="0.25">
      <c r="E1062" s="24">
        <f t="shared" ca="1" si="32"/>
        <v>0.18699375997076118</v>
      </c>
      <c r="F1062" s="24">
        <f t="shared" ca="1" si="33"/>
        <v>33.533600636492537</v>
      </c>
    </row>
    <row r="1063" spans="5:6" x14ac:dyDescent="0.25">
      <c r="E1063" s="24">
        <f t="shared" ca="1" si="32"/>
        <v>0.46124668189135243</v>
      </c>
      <c r="F1063" s="24">
        <f t="shared" ca="1" si="33"/>
        <v>15.476445547695207</v>
      </c>
    </row>
    <row r="1064" spans="5:6" x14ac:dyDescent="0.25">
      <c r="E1064" s="24">
        <f t="shared" ca="1" si="32"/>
        <v>0.14668400590053343</v>
      </c>
      <c r="F1064" s="24">
        <f t="shared" ca="1" si="33"/>
        <v>38.389492513530477</v>
      </c>
    </row>
    <row r="1065" spans="5:6" x14ac:dyDescent="0.25">
      <c r="E1065" s="24">
        <f t="shared" ca="1" si="32"/>
        <v>0.82911524797769409</v>
      </c>
      <c r="F1065" s="24">
        <f t="shared" ca="1" si="33"/>
        <v>3.7479222605913192</v>
      </c>
    </row>
    <row r="1066" spans="5:6" x14ac:dyDescent="0.25">
      <c r="E1066" s="24">
        <f t="shared" ca="1" si="32"/>
        <v>0.66905679852907141</v>
      </c>
      <c r="F1066" s="24">
        <f t="shared" ca="1" si="33"/>
        <v>8.0377264363280343</v>
      </c>
    </row>
    <row r="1067" spans="5:6" x14ac:dyDescent="0.25">
      <c r="E1067" s="24">
        <f t="shared" ca="1" si="32"/>
        <v>0.80287653361848699</v>
      </c>
      <c r="F1067" s="24">
        <f t="shared" ca="1" si="33"/>
        <v>4.3910866649505627</v>
      </c>
    </row>
    <row r="1068" spans="5:6" x14ac:dyDescent="0.25">
      <c r="E1068" s="24">
        <f t="shared" ca="1" si="32"/>
        <v>8.593574523881653E-3</v>
      </c>
      <c r="F1068" s="24">
        <f t="shared" ca="1" si="33"/>
        <v>95.134810067259778</v>
      </c>
    </row>
    <row r="1069" spans="5:6" x14ac:dyDescent="0.25">
      <c r="E1069" s="24">
        <f t="shared" ca="1" si="32"/>
        <v>0.58600941265255058</v>
      </c>
      <c r="F1069" s="24">
        <f t="shared" ca="1" si="33"/>
        <v>10.68838853974222</v>
      </c>
    </row>
    <row r="1070" spans="5:6" x14ac:dyDescent="0.25">
      <c r="E1070" s="24">
        <f t="shared" ca="1" si="32"/>
        <v>0.69450522666607062</v>
      </c>
      <c r="F1070" s="24">
        <f t="shared" ca="1" si="33"/>
        <v>7.2911118203795864</v>
      </c>
    </row>
    <row r="1071" spans="5:6" x14ac:dyDescent="0.25">
      <c r="E1071" s="24">
        <f t="shared" ca="1" si="32"/>
        <v>0.1922021437631295</v>
      </c>
      <c r="F1071" s="24">
        <f t="shared" ca="1" si="33"/>
        <v>32.984152573874773</v>
      </c>
    </row>
    <row r="1072" spans="5:6" x14ac:dyDescent="0.25">
      <c r="E1072" s="24">
        <f t="shared" ca="1" si="32"/>
        <v>0.5687813134823152</v>
      </c>
      <c r="F1072" s="24">
        <f t="shared" ca="1" si="33"/>
        <v>11.285185071206744</v>
      </c>
    </row>
    <row r="1073" spans="5:6" x14ac:dyDescent="0.25">
      <c r="E1073" s="24">
        <f t="shared" ca="1" si="32"/>
        <v>0.57628019632992467</v>
      </c>
      <c r="F1073" s="24">
        <f t="shared" ca="1" si="33"/>
        <v>11.023225692079398</v>
      </c>
    </row>
    <row r="1074" spans="5:6" x14ac:dyDescent="0.25">
      <c r="E1074" s="24">
        <f t="shared" ca="1" si="32"/>
        <v>0.77410301736972165</v>
      </c>
      <c r="F1074" s="24">
        <f t="shared" ca="1" si="33"/>
        <v>5.1210063374435721</v>
      </c>
    </row>
    <row r="1075" spans="5:6" x14ac:dyDescent="0.25">
      <c r="E1075" s="24">
        <f t="shared" ca="1" si="32"/>
        <v>0.79906972626726314</v>
      </c>
      <c r="F1075" s="24">
        <f t="shared" ca="1" si="33"/>
        <v>4.4861414021134447</v>
      </c>
    </row>
    <row r="1076" spans="5:6" x14ac:dyDescent="0.25">
      <c r="E1076" s="24">
        <f t="shared" ca="1" si="32"/>
        <v>0.27308438604137442</v>
      </c>
      <c r="F1076" s="24">
        <f t="shared" ca="1" si="33"/>
        <v>25.959488503641012</v>
      </c>
    </row>
    <row r="1077" spans="5:6" x14ac:dyDescent="0.25">
      <c r="E1077" s="24">
        <f t="shared" ca="1" si="32"/>
        <v>0.49192306703309618</v>
      </c>
      <c r="F1077" s="24">
        <f t="shared" ca="1" si="33"/>
        <v>14.188658850709221</v>
      </c>
    </row>
    <row r="1078" spans="5:6" x14ac:dyDescent="0.25">
      <c r="E1078" s="24">
        <f t="shared" ca="1" si="32"/>
        <v>0.97031362494738593</v>
      </c>
      <c r="F1078" s="24">
        <f t="shared" ca="1" si="33"/>
        <v>0.6027187010968964</v>
      </c>
    </row>
    <row r="1079" spans="5:6" x14ac:dyDescent="0.25">
      <c r="E1079" s="24">
        <f t="shared" ca="1" si="32"/>
        <v>0.98013398203706281</v>
      </c>
      <c r="F1079" s="24">
        <f t="shared" ca="1" si="33"/>
        <v>0.40132000596000122</v>
      </c>
    </row>
    <row r="1080" spans="5:6" x14ac:dyDescent="0.25">
      <c r="E1080" s="24">
        <f t="shared" ca="1" si="32"/>
        <v>0.52213364887823976</v>
      </c>
      <c r="F1080" s="24">
        <f t="shared" ca="1" si="33"/>
        <v>12.996633830727804</v>
      </c>
    </row>
    <row r="1081" spans="5:6" x14ac:dyDescent="0.25">
      <c r="E1081" s="24">
        <f t="shared" ca="1" si="32"/>
        <v>7.4909521690692538E-3</v>
      </c>
      <c r="F1081" s="24">
        <f t="shared" ca="1" si="33"/>
        <v>97.881187283127048</v>
      </c>
    </row>
    <row r="1082" spans="5:6" x14ac:dyDescent="0.25">
      <c r="E1082" s="24">
        <f t="shared" ca="1" si="32"/>
        <v>7.9499125705679852E-2</v>
      </c>
      <c r="F1082" s="24">
        <f t="shared" ca="1" si="33"/>
        <v>50.640185095903092</v>
      </c>
    </row>
    <row r="1083" spans="5:6" x14ac:dyDescent="0.25">
      <c r="E1083" s="24">
        <f t="shared" ca="1" si="32"/>
        <v>0.64913260479302282</v>
      </c>
      <c r="F1083" s="24">
        <f t="shared" ca="1" si="33"/>
        <v>8.6423652286780914</v>
      </c>
    </row>
    <row r="1084" spans="5:6" x14ac:dyDescent="0.25">
      <c r="E1084" s="24">
        <f t="shared" ca="1" si="32"/>
        <v>0.98134469511759814</v>
      </c>
      <c r="F1084" s="24">
        <f t="shared" ca="1" si="33"/>
        <v>0.37663019926684321</v>
      </c>
    </row>
    <row r="1085" spans="5:6" x14ac:dyDescent="0.25">
      <c r="E1085" s="24">
        <f t="shared" ca="1" si="32"/>
        <v>0.88570360932401127</v>
      </c>
      <c r="F1085" s="24">
        <f t="shared" ca="1" si="33"/>
        <v>2.4274582213187377</v>
      </c>
    </row>
    <row r="1086" spans="5:6" x14ac:dyDescent="0.25">
      <c r="E1086" s="24">
        <f t="shared" ca="1" si="32"/>
        <v>0.55641870928264336</v>
      </c>
      <c r="F1086" s="24">
        <f t="shared" ca="1" si="33"/>
        <v>11.724683878006552</v>
      </c>
    </row>
    <row r="1087" spans="5:6" x14ac:dyDescent="0.25">
      <c r="E1087" s="24">
        <f t="shared" ca="1" si="32"/>
        <v>0.38944713328717195</v>
      </c>
      <c r="F1087" s="24">
        <f t="shared" ca="1" si="33"/>
        <v>18.86054305139556</v>
      </c>
    </row>
    <row r="1088" spans="5:6" x14ac:dyDescent="0.25">
      <c r="E1088" s="24">
        <f t="shared" ca="1" si="32"/>
        <v>0.45989703021047657</v>
      </c>
      <c r="F1088" s="24">
        <f t="shared" ca="1" si="33"/>
        <v>15.535053238501742</v>
      </c>
    </row>
    <row r="1089" spans="5:6" x14ac:dyDescent="0.25">
      <c r="E1089" s="24">
        <f t="shared" ca="1" si="32"/>
        <v>0.75272807520257567</v>
      </c>
      <c r="F1089" s="24">
        <f t="shared" ca="1" si="33"/>
        <v>5.6810247662278428</v>
      </c>
    </row>
    <row r="1090" spans="5:6" x14ac:dyDescent="0.25">
      <c r="E1090" s="24">
        <f t="shared" ca="1" si="32"/>
        <v>0.3579496546136306</v>
      </c>
      <c r="F1090" s="24">
        <f t="shared" ca="1" si="33"/>
        <v>20.547258640831323</v>
      </c>
    </row>
    <row r="1091" spans="5:6" x14ac:dyDescent="0.25">
      <c r="E1091" s="24">
        <f t="shared" ca="1" si="32"/>
        <v>0.42062370065244281</v>
      </c>
      <c r="F1091" s="24">
        <f t="shared" ca="1" si="33"/>
        <v>17.320333353514382</v>
      </c>
    </row>
    <row r="1092" spans="5:6" x14ac:dyDescent="0.25">
      <c r="E1092" s="24">
        <f t="shared" ref="E1092:E1155" ca="1" si="34">RAND()</f>
        <v>0.18015533720733679</v>
      </c>
      <c r="F1092" s="24">
        <f t="shared" ref="F1092:F1155" ca="1" si="35">-LOG(E1092,EXP(1))/$C$3</f>
        <v>34.278716315274757</v>
      </c>
    </row>
    <row r="1093" spans="5:6" x14ac:dyDescent="0.25">
      <c r="E1093" s="24">
        <f t="shared" ca="1" si="34"/>
        <v>0.5658538722236397</v>
      </c>
      <c r="F1093" s="24">
        <f t="shared" ca="1" si="35"/>
        <v>11.388388207910204</v>
      </c>
    </row>
    <row r="1094" spans="5:6" x14ac:dyDescent="0.25">
      <c r="E1094" s="24">
        <f t="shared" ca="1" si="34"/>
        <v>0.92929533028657307</v>
      </c>
      <c r="F1094" s="24">
        <f t="shared" ca="1" si="35"/>
        <v>1.4665737882188907</v>
      </c>
    </row>
    <row r="1095" spans="5:6" x14ac:dyDescent="0.25">
      <c r="E1095" s="24">
        <f t="shared" ca="1" si="34"/>
        <v>0.36789228569654153</v>
      </c>
      <c r="F1095" s="24">
        <f t="shared" ca="1" si="35"/>
        <v>19.999301711406869</v>
      </c>
    </row>
    <row r="1096" spans="5:6" x14ac:dyDescent="0.25">
      <c r="E1096" s="24">
        <f t="shared" ca="1" si="34"/>
        <v>7.5055445146945399E-2</v>
      </c>
      <c r="F1096" s="24">
        <f t="shared" ca="1" si="35"/>
        <v>51.790563398886768</v>
      </c>
    </row>
    <row r="1097" spans="5:6" x14ac:dyDescent="0.25">
      <c r="E1097" s="24">
        <f t="shared" ca="1" si="34"/>
        <v>0.34550985224713227</v>
      </c>
      <c r="F1097" s="24">
        <f t="shared" ca="1" si="35"/>
        <v>21.254682405406509</v>
      </c>
    </row>
    <row r="1098" spans="5:6" x14ac:dyDescent="0.25">
      <c r="E1098" s="24">
        <f t="shared" ca="1" si="34"/>
        <v>0.45782148131443967</v>
      </c>
      <c r="F1098" s="24">
        <f t="shared" ca="1" si="35"/>
        <v>15.625518992817652</v>
      </c>
    </row>
    <row r="1099" spans="5:6" x14ac:dyDescent="0.25">
      <c r="E1099" s="24">
        <f t="shared" ca="1" si="34"/>
        <v>0.31330575470142796</v>
      </c>
      <c r="F1099" s="24">
        <f t="shared" ca="1" si="35"/>
        <v>23.211514263404979</v>
      </c>
    </row>
    <row r="1100" spans="5:6" x14ac:dyDescent="0.25">
      <c r="E1100" s="24">
        <f t="shared" ca="1" si="34"/>
        <v>0.59759832841133054</v>
      </c>
      <c r="F1100" s="24">
        <f t="shared" ca="1" si="35"/>
        <v>10.296728846744731</v>
      </c>
    </row>
    <row r="1101" spans="5:6" x14ac:dyDescent="0.25">
      <c r="E1101" s="24">
        <f t="shared" ca="1" si="34"/>
        <v>0.73016351069560559</v>
      </c>
      <c r="F1101" s="24">
        <f t="shared" ca="1" si="35"/>
        <v>6.2897356533369164</v>
      </c>
    </row>
    <row r="1102" spans="5:6" x14ac:dyDescent="0.25">
      <c r="E1102" s="24">
        <f t="shared" ca="1" si="34"/>
        <v>0.5443485975469613</v>
      </c>
      <c r="F1102" s="24">
        <f t="shared" ca="1" si="35"/>
        <v>12.163308660786857</v>
      </c>
    </row>
    <row r="1103" spans="5:6" x14ac:dyDescent="0.25">
      <c r="E1103" s="24">
        <f t="shared" ca="1" si="34"/>
        <v>0.80358677499563347</v>
      </c>
      <c r="F1103" s="24">
        <f t="shared" ca="1" si="35"/>
        <v>4.3734020674969143</v>
      </c>
    </row>
    <row r="1104" spans="5:6" x14ac:dyDescent="0.25">
      <c r="E1104" s="24">
        <f t="shared" ca="1" si="34"/>
        <v>0.31871607282821302</v>
      </c>
      <c r="F1104" s="24">
        <f t="shared" ca="1" si="35"/>
        <v>22.869092527208903</v>
      </c>
    </row>
    <row r="1105" spans="5:6" x14ac:dyDescent="0.25">
      <c r="E1105" s="24">
        <f t="shared" ca="1" si="34"/>
        <v>0.61978724755989678</v>
      </c>
      <c r="F1105" s="24">
        <f t="shared" ca="1" si="35"/>
        <v>9.5675801785812808</v>
      </c>
    </row>
    <row r="1106" spans="5:6" x14ac:dyDescent="0.25">
      <c r="E1106" s="24">
        <f t="shared" ca="1" si="34"/>
        <v>0.19480516556292538</v>
      </c>
      <c r="F1106" s="24">
        <f t="shared" ca="1" si="35"/>
        <v>32.715107417236027</v>
      </c>
    </row>
    <row r="1107" spans="5:6" x14ac:dyDescent="0.25">
      <c r="E1107" s="24">
        <f t="shared" ca="1" si="34"/>
        <v>0.17819335740325448</v>
      </c>
      <c r="F1107" s="24">
        <f t="shared" ca="1" si="35"/>
        <v>34.497720814324225</v>
      </c>
    </row>
    <row r="1108" spans="5:6" x14ac:dyDescent="0.25">
      <c r="E1108" s="24">
        <f t="shared" ca="1" si="34"/>
        <v>6.0123133337703805E-2</v>
      </c>
      <c r="F1108" s="24">
        <f t="shared" ca="1" si="35"/>
        <v>56.227211947930336</v>
      </c>
    </row>
    <row r="1109" spans="5:6" x14ac:dyDescent="0.25">
      <c r="E1109" s="24">
        <f t="shared" ca="1" si="34"/>
        <v>0.46462450880809991</v>
      </c>
      <c r="F1109" s="24">
        <f t="shared" ca="1" si="35"/>
        <v>15.330514150890208</v>
      </c>
    </row>
    <row r="1110" spans="5:6" x14ac:dyDescent="0.25">
      <c r="E1110" s="24">
        <f t="shared" ca="1" si="34"/>
        <v>0.18826851170976511</v>
      </c>
      <c r="F1110" s="24">
        <f t="shared" ca="1" si="35"/>
        <v>33.397721627222694</v>
      </c>
    </row>
    <row r="1111" spans="5:6" x14ac:dyDescent="0.25">
      <c r="E1111" s="24">
        <f t="shared" ca="1" si="34"/>
        <v>0.94687978484242907</v>
      </c>
      <c r="F1111" s="24">
        <f t="shared" ca="1" si="35"/>
        <v>1.0916627399647192</v>
      </c>
    </row>
    <row r="1112" spans="5:6" x14ac:dyDescent="0.25">
      <c r="E1112" s="24">
        <f t="shared" ca="1" si="34"/>
        <v>0.49856728130488104</v>
      </c>
      <c r="F1112" s="24">
        <f t="shared" ca="1" si="35"/>
        <v>13.920334623504806</v>
      </c>
    </row>
    <row r="1113" spans="5:6" x14ac:dyDescent="0.25">
      <c r="E1113" s="24">
        <f t="shared" ca="1" si="34"/>
        <v>0.35887771998642126</v>
      </c>
      <c r="F1113" s="24">
        <f t="shared" ca="1" si="35"/>
        <v>20.495471227335702</v>
      </c>
    </row>
    <row r="1114" spans="5:6" x14ac:dyDescent="0.25">
      <c r="E1114" s="24">
        <f t="shared" ca="1" si="34"/>
        <v>0.47615634439829191</v>
      </c>
      <c r="F1114" s="24">
        <f t="shared" ca="1" si="35"/>
        <v>14.840180481237326</v>
      </c>
    </row>
    <row r="1115" spans="5:6" x14ac:dyDescent="0.25">
      <c r="E1115" s="24">
        <f t="shared" ca="1" si="34"/>
        <v>0.50159330769076949</v>
      </c>
      <c r="F1115" s="24">
        <f t="shared" ca="1" si="35"/>
        <v>13.799312633534672</v>
      </c>
    </row>
    <row r="1116" spans="5:6" x14ac:dyDescent="0.25">
      <c r="E1116" s="24">
        <f t="shared" ca="1" si="34"/>
        <v>0.46798756066311265</v>
      </c>
      <c r="F1116" s="24">
        <f t="shared" ca="1" si="35"/>
        <v>15.186271263948253</v>
      </c>
    </row>
    <row r="1117" spans="5:6" x14ac:dyDescent="0.25">
      <c r="E1117" s="24">
        <f t="shared" ca="1" si="34"/>
        <v>0.2362368829529149</v>
      </c>
      <c r="F1117" s="24">
        <f t="shared" ca="1" si="35"/>
        <v>28.85840472084212</v>
      </c>
    </row>
    <row r="1118" spans="5:6" x14ac:dyDescent="0.25">
      <c r="E1118" s="24">
        <f t="shared" ca="1" si="34"/>
        <v>0.27421788095398902</v>
      </c>
      <c r="F1118" s="24">
        <f t="shared" ca="1" si="35"/>
        <v>25.876646052469145</v>
      </c>
    </row>
    <row r="1119" spans="5:6" x14ac:dyDescent="0.25">
      <c r="E1119" s="24">
        <f t="shared" ca="1" si="34"/>
        <v>0.28693677770401871</v>
      </c>
      <c r="F1119" s="24">
        <f t="shared" ca="1" si="35"/>
        <v>24.969867484695687</v>
      </c>
    </row>
    <row r="1120" spans="5:6" x14ac:dyDescent="0.25">
      <c r="E1120" s="24">
        <f t="shared" ca="1" si="34"/>
        <v>0.62687356333619293</v>
      </c>
      <c r="F1120" s="24">
        <f t="shared" ca="1" si="35"/>
        <v>9.340208241105886</v>
      </c>
    </row>
    <row r="1121" spans="5:6" x14ac:dyDescent="0.25">
      <c r="E1121" s="24">
        <f t="shared" ca="1" si="34"/>
        <v>0.19665843728643684</v>
      </c>
      <c r="F1121" s="24">
        <f t="shared" ca="1" si="35"/>
        <v>32.525737518644647</v>
      </c>
    </row>
    <row r="1122" spans="5:6" x14ac:dyDescent="0.25">
      <c r="E1122" s="24">
        <f t="shared" ca="1" si="34"/>
        <v>0.51274141681172714</v>
      </c>
      <c r="F1122" s="24">
        <f t="shared" ca="1" si="35"/>
        <v>13.359672433771404</v>
      </c>
    </row>
    <row r="1123" spans="5:6" x14ac:dyDescent="0.25">
      <c r="E1123" s="24">
        <f t="shared" ca="1" si="34"/>
        <v>0.21623962907984962</v>
      </c>
      <c r="F1123" s="24">
        <f t="shared" ca="1" si="35"/>
        <v>30.627361846648533</v>
      </c>
    </row>
    <row r="1124" spans="5:6" x14ac:dyDescent="0.25">
      <c r="E1124" s="24">
        <f t="shared" ca="1" si="34"/>
        <v>0.28102750512335173</v>
      </c>
      <c r="F1124" s="24">
        <f t="shared" ca="1" si="35"/>
        <v>25.386054628747356</v>
      </c>
    </row>
    <row r="1125" spans="5:6" x14ac:dyDescent="0.25">
      <c r="E1125" s="24">
        <f t="shared" ca="1" si="34"/>
        <v>7.1904338561963654E-2</v>
      </c>
      <c r="F1125" s="24">
        <f t="shared" ca="1" si="35"/>
        <v>52.648373489255434</v>
      </c>
    </row>
    <row r="1126" spans="5:6" x14ac:dyDescent="0.25">
      <c r="E1126" s="24">
        <f t="shared" ca="1" si="34"/>
        <v>0.59029899486135573</v>
      </c>
      <c r="F1126" s="24">
        <f t="shared" ca="1" si="35"/>
        <v>10.542521989919084</v>
      </c>
    </row>
    <row r="1127" spans="5:6" x14ac:dyDescent="0.25">
      <c r="E1127" s="24">
        <f t="shared" ca="1" si="34"/>
        <v>0.8411554655262089</v>
      </c>
      <c r="F1127" s="24">
        <f t="shared" ca="1" si="35"/>
        <v>3.4595755630979013</v>
      </c>
    </row>
    <row r="1128" spans="5:6" x14ac:dyDescent="0.25">
      <c r="E1128" s="24">
        <f t="shared" ca="1" si="34"/>
        <v>0.1848909969171485</v>
      </c>
      <c r="F1128" s="24">
        <f t="shared" ca="1" si="35"/>
        <v>33.759776668140923</v>
      </c>
    </row>
    <row r="1129" spans="5:6" x14ac:dyDescent="0.25">
      <c r="E1129" s="24">
        <f t="shared" ca="1" si="34"/>
        <v>0.22343401196806567</v>
      </c>
      <c r="F1129" s="24">
        <f t="shared" ca="1" si="35"/>
        <v>29.972783139759063</v>
      </c>
    </row>
    <row r="1130" spans="5:6" x14ac:dyDescent="0.25">
      <c r="E1130" s="24">
        <f t="shared" ca="1" si="34"/>
        <v>0.91732685958784055</v>
      </c>
      <c r="F1130" s="24">
        <f t="shared" ca="1" si="35"/>
        <v>1.7258285151452479</v>
      </c>
    </row>
    <row r="1131" spans="5:6" x14ac:dyDescent="0.25">
      <c r="E1131" s="24">
        <f t="shared" ca="1" si="34"/>
        <v>0.20565654317173143</v>
      </c>
      <c r="F1131" s="24">
        <f t="shared" ca="1" si="35"/>
        <v>31.630955355684563</v>
      </c>
    </row>
    <row r="1132" spans="5:6" x14ac:dyDescent="0.25">
      <c r="E1132" s="24">
        <f t="shared" ca="1" si="34"/>
        <v>0.47852765902730265</v>
      </c>
      <c r="F1132" s="24">
        <f t="shared" ca="1" si="35"/>
        <v>14.740825322997289</v>
      </c>
    </row>
    <row r="1133" spans="5:6" x14ac:dyDescent="0.25">
      <c r="E1133" s="24">
        <f t="shared" ca="1" si="34"/>
        <v>0.80610357300498126</v>
      </c>
      <c r="F1133" s="24">
        <f t="shared" ca="1" si="35"/>
        <v>4.3108608448735275</v>
      </c>
    </row>
    <row r="1134" spans="5:6" x14ac:dyDescent="0.25">
      <c r="E1134" s="24">
        <f t="shared" ca="1" si="34"/>
        <v>0.31194502740646335</v>
      </c>
      <c r="F1134" s="24">
        <f t="shared" ca="1" si="35"/>
        <v>23.298566018134629</v>
      </c>
    </row>
    <row r="1135" spans="5:6" x14ac:dyDescent="0.25">
      <c r="E1135" s="24">
        <f t="shared" ca="1" si="34"/>
        <v>0.12618198858888563</v>
      </c>
      <c r="F1135" s="24">
        <f t="shared" ca="1" si="35"/>
        <v>41.400601204527661</v>
      </c>
    </row>
    <row r="1136" spans="5:6" x14ac:dyDescent="0.25">
      <c r="E1136" s="24">
        <f t="shared" ca="1" si="34"/>
        <v>1.7794846136702791E-3</v>
      </c>
      <c r="F1136" s="24">
        <f t="shared" ca="1" si="35"/>
        <v>126.62862998971285</v>
      </c>
    </row>
    <row r="1137" spans="5:6" x14ac:dyDescent="0.25">
      <c r="E1137" s="24">
        <f t="shared" ca="1" si="34"/>
        <v>0.87205078849474271</v>
      </c>
      <c r="F1137" s="24">
        <f t="shared" ca="1" si="35"/>
        <v>2.7381522616524703</v>
      </c>
    </row>
    <row r="1138" spans="5:6" x14ac:dyDescent="0.25">
      <c r="E1138" s="24">
        <f t="shared" ca="1" si="34"/>
        <v>0.25658211784983609</v>
      </c>
      <c r="F1138" s="24">
        <f t="shared" ca="1" si="35"/>
        <v>27.206130360897895</v>
      </c>
    </row>
    <row r="1139" spans="5:6" x14ac:dyDescent="0.25">
      <c r="E1139" s="24">
        <f t="shared" ca="1" si="34"/>
        <v>0.84453598525855988</v>
      </c>
      <c r="F1139" s="24">
        <f t="shared" ca="1" si="35"/>
        <v>3.3793586464703229</v>
      </c>
    </row>
    <row r="1140" spans="5:6" x14ac:dyDescent="0.25">
      <c r="E1140" s="24">
        <f t="shared" ca="1" si="34"/>
        <v>0.45583878432980018</v>
      </c>
      <c r="F1140" s="24">
        <f t="shared" ca="1" si="35"/>
        <v>15.712321502305254</v>
      </c>
    </row>
    <row r="1141" spans="5:6" x14ac:dyDescent="0.25">
      <c r="E1141" s="24">
        <f t="shared" ca="1" si="34"/>
        <v>0.74213092359110144</v>
      </c>
      <c r="F1141" s="24">
        <f t="shared" ca="1" si="35"/>
        <v>5.9645920898280202</v>
      </c>
    </row>
    <row r="1142" spans="5:6" x14ac:dyDescent="0.25">
      <c r="E1142" s="24">
        <f t="shared" ca="1" si="34"/>
        <v>0.12046360364652142</v>
      </c>
      <c r="F1142" s="24">
        <f t="shared" ca="1" si="35"/>
        <v>42.328152322064817</v>
      </c>
    </row>
    <row r="1143" spans="5:6" x14ac:dyDescent="0.25">
      <c r="E1143" s="24">
        <f t="shared" ca="1" si="34"/>
        <v>0.7379596246771517</v>
      </c>
      <c r="F1143" s="24">
        <f t="shared" ca="1" si="35"/>
        <v>6.0773232997562596</v>
      </c>
    </row>
    <row r="1144" spans="5:6" x14ac:dyDescent="0.25">
      <c r="E1144" s="24">
        <f t="shared" ca="1" si="34"/>
        <v>0.67822855379419045</v>
      </c>
      <c r="F1144" s="24">
        <f t="shared" ca="1" si="35"/>
        <v>7.7654189571149308</v>
      </c>
    </row>
    <row r="1145" spans="5:6" x14ac:dyDescent="0.25">
      <c r="E1145" s="24">
        <f t="shared" ca="1" si="34"/>
        <v>0.10587688088328528</v>
      </c>
      <c r="F1145" s="24">
        <f t="shared" ca="1" si="35"/>
        <v>44.90956722072665</v>
      </c>
    </row>
    <row r="1146" spans="5:6" x14ac:dyDescent="0.25">
      <c r="E1146" s="24">
        <f t="shared" ca="1" si="34"/>
        <v>0.95136459829821329</v>
      </c>
      <c r="F1146" s="24">
        <f t="shared" ca="1" si="35"/>
        <v>0.99715811579124236</v>
      </c>
    </row>
    <row r="1147" spans="5:6" x14ac:dyDescent="0.25">
      <c r="E1147" s="24">
        <f t="shared" ca="1" si="34"/>
        <v>0.82500479895334999</v>
      </c>
      <c r="F1147" s="24">
        <f t="shared" ca="1" si="35"/>
        <v>3.8473215150244542</v>
      </c>
    </row>
    <row r="1148" spans="5:6" x14ac:dyDescent="0.25">
      <c r="E1148" s="24">
        <f t="shared" ca="1" si="34"/>
        <v>0.21431347819342661</v>
      </c>
      <c r="F1148" s="24">
        <f t="shared" ca="1" si="35"/>
        <v>30.806309688745966</v>
      </c>
    </row>
    <row r="1149" spans="5:6" x14ac:dyDescent="0.25">
      <c r="E1149" s="24">
        <f t="shared" ca="1" si="34"/>
        <v>0.44441607672162364</v>
      </c>
      <c r="F1149" s="24">
        <f t="shared" ca="1" si="35"/>
        <v>16.219880912594583</v>
      </c>
    </row>
    <row r="1150" spans="5:6" x14ac:dyDescent="0.25">
      <c r="E1150" s="24">
        <f t="shared" ca="1" si="34"/>
        <v>0.87328337527962341</v>
      </c>
      <c r="F1150" s="24">
        <f t="shared" ca="1" si="35"/>
        <v>2.7099035281920449</v>
      </c>
    </row>
    <row r="1151" spans="5:6" x14ac:dyDescent="0.25">
      <c r="E1151" s="24">
        <f t="shared" ca="1" si="34"/>
        <v>0.44911475025965786</v>
      </c>
      <c r="F1151" s="24">
        <f t="shared" ca="1" si="35"/>
        <v>16.009537107698346</v>
      </c>
    </row>
    <row r="1152" spans="5:6" x14ac:dyDescent="0.25">
      <c r="E1152" s="24">
        <f t="shared" ca="1" si="34"/>
        <v>0.54935244133947214</v>
      </c>
      <c r="F1152" s="24">
        <f t="shared" ca="1" si="35"/>
        <v>11.980301475880424</v>
      </c>
    </row>
    <row r="1153" spans="5:6" x14ac:dyDescent="0.25">
      <c r="E1153" s="24">
        <f t="shared" ca="1" si="34"/>
        <v>0.42853235103313936</v>
      </c>
      <c r="F1153" s="24">
        <f t="shared" ca="1" si="35"/>
        <v>16.947780909342228</v>
      </c>
    </row>
    <row r="1154" spans="5:6" x14ac:dyDescent="0.25">
      <c r="E1154" s="24">
        <f t="shared" ca="1" si="34"/>
        <v>2.4574727517879813E-3</v>
      </c>
      <c r="F1154" s="24">
        <f t="shared" ca="1" si="35"/>
        <v>120.17243587562878</v>
      </c>
    </row>
    <row r="1155" spans="5:6" x14ac:dyDescent="0.25">
      <c r="E1155" s="24">
        <f t="shared" ca="1" si="34"/>
        <v>0.51841868707683347</v>
      </c>
      <c r="F1155" s="24">
        <f t="shared" ca="1" si="35"/>
        <v>13.139441739837096</v>
      </c>
    </row>
    <row r="1156" spans="5:6" x14ac:dyDescent="0.25">
      <c r="E1156" s="24">
        <f t="shared" ref="E1156:E1219" ca="1" si="36">RAND()</f>
        <v>0.3396269402313653</v>
      </c>
      <c r="F1156" s="24">
        <f t="shared" ref="F1156:F1219" ca="1" si="37">-LOG(E1156,EXP(1))/$C$3</f>
        <v>21.598149967763035</v>
      </c>
    </row>
    <row r="1157" spans="5:6" x14ac:dyDescent="0.25">
      <c r="E1157" s="24">
        <f t="shared" ca="1" si="36"/>
        <v>0.85967718480436894</v>
      </c>
      <c r="F1157" s="24">
        <f t="shared" ca="1" si="37"/>
        <v>3.0239665341754631</v>
      </c>
    </row>
    <row r="1158" spans="5:6" x14ac:dyDescent="0.25">
      <c r="E1158" s="24">
        <f t="shared" ca="1" si="36"/>
        <v>0.52189634487934466</v>
      </c>
      <c r="F1158" s="24">
        <f t="shared" ca="1" si="37"/>
        <v>13.005725676916155</v>
      </c>
    </row>
    <row r="1159" spans="5:6" x14ac:dyDescent="0.25">
      <c r="E1159" s="24">
        <f t="shared" ca="1" si="36"/>
        <v>0.40418167810720174</v>
      </c>
      <c r="F1159" s="24">
        <f t="shared" ca="1" si="37"/>
        <v>18.117816076396085</v>
      </c>
    </row>
    <row r="1160" spans="5:6" x14ac:dyDescent="0.25">
      <c r="E1160" s="24">
        <f t="shared" ca="1" si="36"/>
        <v>0.74378072559344421</v>
      </c>
      <c r="F1160" s="24">
        <f t="shared" ca="1" si="37"/>
        <v>5.9201802250665052</v>
      </c>
    </row>
    <row r="1161" spans="5:6" x14ac:dyDescent="0.25">
      <c r="E1161" s="24">
        <f t="shared" ca="1" si="36"/>
        <v>0.41025017181280776</v>
      </c>
      <c r="F1161" s="24">
        <f t="shared" ca="1" si="37"/>
        <v>17.819762604235237</v>
      </c>
    </row>
    <row r="1162" spans="5:6" x14ac:dyDescent="0.25">
      <c r="E1162" s="24">
        <f t="shared" ca="1" si="36"/>
        <v>6.8214550659880024E-2</v>
      </c>
      <c r="F1162" s="24">
        <f t="shared" ca="1" si="37"/>
        <v>53.701947682100489</v>
      </c>
    </row>
    <row r="1163" spans="5:6" x14ac:dyDescent="0.25">
      <c r="E1163" s="24">
        <f t="shared" ca="1" si="36"/>
        <v>0.34919729188481463</v>
      </c>
      <c r="F1163" s="24">
        <f t="shared" ca="1" si="37"/>
        <v>21.042364204897737</v>
      </c>
    </row>
    <row r="1164" spans="5:6" x14ac:dyDescent="0.25">
      <c r="E1164" s="24">
        <f t="shared" ca="1" si="36"/>
        <v>0.4011032889837971</v>
      </c>
      <c r="F1164" s="24">
        <f t="shared" ca="1" si="37"/>
        <v>18.270726126600156</v>
      </c>
    </row>
    <row r="1165" spans="5:6" x14ac:dyDescent="0.25">
      <c r="E1165" s="24">
        <f t="shared" ca="1" si="36"/>
        <v>0.65136915033540532</v>
      </c>
      <c r="F1165" s="24">
        <f t="shared" ca="1" si="37"/>
        <v>8.5735749255978266</v>
      </c>
    </row>
    <row r="1166" spans="5:6" x14ac:dyDescent="0.25">
      <c r="E1166" s="24">
        <f t="shared" ca="1" si="36"/>
        <v>0.10029882552660097</v>
      </c>
      <c r="F1166" s="24">
        <f t="shared" ca="1" si="37"/>
        <v>45.992025873759601</v>
      </c>
    </row>
    <row r="1167" spans="5:6" x14ac:dyDescent="0.25">
      <c r="E1167" s="24">
        <f t="shared" ca="1" si="36"/>
        <v>0.85239414788207557</v>
      </c>
      <c r="F1167" s="24">
        <f t="shared" ca="1" si="37"/>
        <v>3.1941248848206336</v>
      </c>
    </row>
    <row r="1168" spans="5:6" x14ac:dyDescent="0.25">
      <c r="E1168" s="24">
        <f t="shared" ca="1" si="36"/>
        <v>0.6476695514001084</v>
      </c>
      <c r="F1168" s="24">
        <f t="shared" ca="1" si="37"/>
        <v>8.6874932848482871</v>
      </c>
    </row>
    <row r="1169" spans="5:6" x14ac:dyDescent="0.25">
      <c r="E1169" s="24">
        <f t="shared" ca="1" si="36"/>
        <v>0.94232210826280138</v>
      </c>
      <c r="F1169" s="24">
        <f t="shared" ca="1" si="37"/>
        <v>1.1881624404643407</v>
      </c>
    </row>
    <row r="1170" spans="5:6" x14ac:dyDescent="0.25">
      <c r="E1170" s="24">
        <f t="shared" ca="1" si="36"/>
        <v>0.82228726826148191</v>
      </c>
      <c r="F1170" s="24">
        <f t="shared" ca="1" si="37"/>
        <v>3.9133094041476366</v>
      </c>
    </row>
    <row r="1171" spans="5:6" x14ac:dyDescent="0.25">
      <c r="E1171" s="24">
        <f t="shared" ca="1" si="36"/>
        <v>0.66080597173110556</v>
      </c>
      <c r="F1171" s="24">
        <f t="shared" ca="1" si="37"/>
        <v>8.2859003938571902</v>
      </c>
    </row>
    <row r="1172" spans="5:6" x14ac:dyDescent="0.25">
      <c r="E1172" s="24">
        <f t="shared" ca="1" si="36"/>
        <v>0.86492205827790813</v>
      </c>
      <c r="F1172" s="24">
        <f t="shared" ca="1" si="37"/>
        <v>2.9023176429430197</v>
      </c>
    </row>
    <row r="1173" spans="5:6" x14ac:dyDescent="0.25">
      <c r="E1173" s="24">
        <f t="shared" ca="1" si="36"/>
        <v>7.1178122786056064E-2</v>
      </c>
      <c r="F1173" s="24">
        <f t="shared" ca="1" si="37"/>
        <v>52.851395440406428</v>
      </c>
    </row>
    <row r="1174" spans="5:6" x14ac:dyDescent="0.25">
      <c r="E1174" s="24">
        <f t="shared" ca="1" si="36"/>
        <v>0.51307636435730042</v>
      </c>
      <c r="F1174" s="24">
        <f t="shared" ca="1" si="37"/>
        <v>13.346611729867641</v>
      </c>
    </row>
    <row r="1175" spans="5:6" x14ac:dyDescent="0.25">
      <c r="E1175" s="24">
        <f t="shared" ca="1" si="36"/>
        <v>0.4223609473377834</v>
      </c>
      <c r="F1175" s="24">
        <f t="shared" ca="1" si="37"/>
        <v>17.237900101670057</v>
      </c>
    </row>
    <row r="1176" spans="5:6" x14ac:dyDescent="0.25">
      <c r="E1176" s="24">
        <f t="shared" ca="1" si="36"/>
        <v>0.89762883578974617</v>
      </c>
      <c r="F1176" s="24">
        <f t="shared" ca="1" si="37"/>
        <v>2.1599723859101339</v>
      </c>
    </row>
    <row r="1177" spans="5:6" x14ac:dyDescent="0.25">
      <c r="E1177" s="24">
        <f t="shared" ca="1" si="36"/>
        <v>0.94594242448281951</v>
      </c>
      <c r="F1177" s="24">
        <f t="shared" ca="1" si="37"/>
        <v>1.1114714770266159</v>
      </c>
    </row>
    <row r="1178" spans="5:6" x14ac:dyDescent="0.25">
      <c r="E1178" s="24">
        <f t="shared" ca="1" si="36"/>
        <v>0.7535498058290937</v>
      </c>
      <c r="F1178" s="24">
        <f t="shared" ca="1" si="37"/>
        <v>5.6592032758273101</v>
      </c>
    </row>
    <row r="1179" spans="5:6" x14ac:dyDescent="0.25">
      <c r="E1179" s="24">
        <f t="shared" ca="1" si="36"/>
        <v>0.34793543826028206</v>
      </c>
      <c r="F1179" s="24">
        <f t="shared" ca="1" si="37"/>
        <v>21.114766773192219</v>
      </c>
    </row>
    <row r="1180" spans="5:6" x14ac:dyDescent="0.25">
      <c r="E1180" s="24">
        <f t="shared" ca="1" si="36"/>
        <v>0.42074586905960876</v>
      </c>
      <c r="F1180" s="24">
        <f t="shared" ca="1" si="37"/>
        <v>17.31452527999129</v>
      </c>
    </row>
    <row r="1181" spans="5:6" x14ac:dyDescent="0.25">
      <c r="E1181" s="24">
        <f t="shared" ca="1" si="36"/>
        <v>0.90964665100109188</v>
      </c>
      <c r="F1181" s="24">
        <f t="shared" ca="1" si="37"/>
        <v>1.8939810096139076</v>
      </c>
    </row>
    <row r="1182" spans="5:6" x14ac:dyDescent="0.25">
      <c r="E1182" s="24">
        <f t="shared" ca="1" si="36"/>
        <v>0.42670882431378998</v>
      </c>
      <c r="F1182" s="24">
        <f t="shared" ca="1" si="37"/>
        <v>17.033068172644544</v>
      </c>
    </row>
    <row r="1183" spans="5:6" x14ac:dyDescent="0.25">
      <c r="E1183" s="24">
        <f t="shared" ca="1" si="36"/>
        <v>0.23098538675697466</v>
      </c>
      <c r="F1183" s="24">
        <f t="shared" ca="1" si="37"/>
        <v>29.308016625074185</v>
      </c>
    </row>
    <row r="1184" spans="5:6" x14ac:dyDescent="0.25">
      <c r="E1184" s="24">
        <f t="shared" ca="1" si="36"/>
        <v>0.72726636383211951</v>
      </c>
      <c r="F1184" s="24">
        <f t="shared" ca="1" si="37"/>
        <v>6.3692496177529874</v>
      </c>
    </row>
    <row r="1185" spans="5:6" x14ac:dyDescent="0.25">
      <c r="E1185" s="24">
        <f t="shared" ca="1" si="36"/>
        <v>0.83041322535274453</v>
      </c>
      <c r="F1185" s="24">
        <f t="shared" ca="1" si="37"/>
        <v>3.71663680425638</v>
      </c>
    </row>
    <row r="1186" spans="5:6" x14ac:dyDescent="0.25">
      <c r="E1186" s="24">
        <f t="shared" ca="1" si="36"/>
        <v>0.2638716579259428</v>
      </c>
      <c r="F1186" s="24">
        <f t="shared" ca="1" si="37"/>
        <v>26.645848765242949</v>
      </c>
    </row>
    <row r="1187" spans="5:6" x14ac:dyDescent="0.25">
      <c r="E1187" s="24">
        <f t="shared" ca="1" si="36"/>
        <v>0.67833439544693075</v>
      </c>
      <c r="F1187" s="24">
        <f t="shared" ca="1" si="37"/>
        <v>7.7622980801069215</v>
      </c>
    </row>
    <row r="1188" spans="5:6" x14ac:dyDescent="0.25">
      <c r="E1188" s="24">
        <f t="shared" ca="1" si="36"/>
        <v>0.73295431855837512</v>
      </c>
      <c r="F1188" s="24">
        <f t="shared" ca="1" si="37"/>
        <v>6.2134380048058961</v>
      </c>
    </row>
    <row r="1189" spans="5:6" x14ac:dyDescent="0.25">
      <c r="E1189" s="24">
        <f t="shared" ca="1" si="36"/>
        <v>0.3092679522051105</v>
      </c>
      <c r="F1189" s="24">
        <f t="shared" ca="1" si="37"/>
        <v>23.470944372198172</v>
      </c>
    </row>
    <row r="1190" spans="5:6" x14ac:dyDescent="0.25">
      <c r="E1190" s="24">
        <f t="shared" ca="1" si="36"/>
        <v>0.99707785399243121</v>
      </c>
      <c r="F1190" s="24">
        <f t="shared" ca="1" si="37"/>
        <v>5.8528476236503015E-2</v>
      </c>
    </row>
    <row r="1191" spans="5:6" x14ac:dyDescent="0.25">
      <c r="E1191" s="24">
        <f t="shared" ca="1" si="36"/>
        <v>0.49465021017867306</v>
      </c>
      <c r="F1191" s="24">
        <f t="shared" ca="1" si="37"/>
        <v>14.078088246183574</v>
      </c>
    </row>
    <row r="1192" spans="5:6" x14ac:dyDescent="0.25">
      <c r="E1192" s="24">
        <f t="shared" ca="1" si="36"/>
        <v>8.0479563107525021E-3</v>
      </c>
      <c r="F1192" s="24">
        <f t="shared" ca="1" si="37"/>
        <v>96.446741884478385</v>
      </c>
    </row>
    <row r="1193" spans="5:6" x14ac:dyDescent="0.25">
      <c r="E1193" s="24">
        <f t="shared" ca="1" si="36"/>
        <v>0.22788704732152232</v>
      </c>
      <c r="F1193" s="24">
        <f t="shared" ca="1" si="37"/>
        <v>29.578103585331679</v>
      </c>
    </row>
    <row r="1194" spans="5:6" x14ac:dyDescent="0.25">
      <c r="E1194" s="24">
        <f t="shared" ca="1" si="36"/>
        <v>5.1023482808401632E-2</v>
      </c>
      <c r="F1194" s="24">
        <f t="shared" ca="1" si="37"/>
        <v>59.509386100150877</v>
      </c>
    </row>
    <row r="1195" spans="5:6" x14ac:dyDescent="0.25">
      <c r="E1195" s="24">
        <f t="shared" ca="1" si="36"/>
        <v>0.64175147365781371</v>
      </c>
      <c r="F1195" s="24">
        <f t="shared" ca="1" si="37"/>
        <v>8.8710832584433241</v>
      </c>
    </row>
    <row r="1196" spans="5:6" x14ac:dyDescent="0.25">
      <c r="E1196" s="24">
        <f t="shared" ca="1" si="36"/>
        <v>0.33846103870640398</v>
      </c>
      <c r="F1196" s="24">
        <f t="shared" ca="1" si="37"/>
        <v>21.666925861753445</v>
      </c>
    </row>
    <row r="1197" spans="5:6" x14ac:dyDescent="0.25">
      <c r="E1197" s="24">
        <f t="shared" ca="1" si="36"/>
        <v>0.51825220426586915</v>
      </c>
      <c r="F1197" s="24">
        <f t="shared" ca="1" si="37"/>
        <v>13.145865487770442</v>
      </c>
    </row>
    <row r="1198" spans="5:6" x14ac:dyDescent="0.25">
      <c r="E1198" s="24">
        <f t="shared" ca="1" si="36"/>
        <v>0.77387258212023968</v>
      </c>
      <c r="F1198" s="24">
        <f t="shared" ca="1" si="37"/>
        <v>5.1269608305572882</v>
      </c>
    </row>
    <row r="1199" spans="5:6" x14ac:dyDescent="0.25">
      <c r="E1199" s="24">
        <f t="shared" ca="1" si="36"/>
        <v>0.66250733886499347</v>
      </c>
      <c r="F1199" s="24">
        <f t="shared" ca="1" si="37"/>
        <v>8.2344728730209908</v>
      </c>
    </row>
    <row r="1200" spans="5:6" x14ac:dyDescent="0.25">
      <c r="E1200" s="24">
        <f t="shared" ca="1" si="36"/>
        <v>0.86609022575407757</v>
      </c>
      <c r="F1200" s="24">
        <f t="shared" ca="1" si="37"/>
        <v>2.875323781275366</v>
      </c>
    </row>
    <row r="1201" spans="5:6" x14ac:dyDescent="0.25">
      <c r="E1201" s="24">
        <f t="shared" ca="1" si="36"/>
        <v>0.18790574579538533</v>
      </c>
      <c r="F1201" s="24">
        <f t="shared" ca="1" si="37"/>
        <v>33.436295880468101</v>
      </c>
    </row>
    <row r="1202" spans="5:6" x14ac:dyDescent="0.25">
      <c r="E1202" s="24">
        <f t="shared" ca="1" si="36"/>
        <v>0.97507308518453883</v>
      </c>
      <c r="F1202" s="24">
        <f t="shared" ca="1" si="37"/>
        <v>0.50485703259916037</v>
      </c>
    </row>
    <row r="1203" spans="5:6" x14ac:dyDescent="0.25">
      <c r="E1203" s="24">
        <f t="shared" ca="1" si="36"/>
        <v>0.9159019760821705</v>
      </c>
      <c r="F1203" s="24">
        <f t="shared" ca="1" si="37"/>
        <v>1.7569186609007688</v>
      </c>
    </row>
    <row r="1204" spans="5:6" x14ac:dyDescent="0.25">
      <c r="E1204" s="24">
        <f t="shared" ca="1" si="36"/>
        <v>0.54045419835125252</v>
      </c>
      <c r="F1204" s="24">
        <f t="shared" ca="1" si="37"/>
        <v>12.306907697981972</v>
      </c>
    </row>
    <row r="1205" spans="5:6" x14ac:dyDescent="0.25">
      <c r="E1205" s="24">
        <f t="shared" ca="1" si="36"/>
        <v>4.0569308958973371E-2</v>
      </c>
      <c r="F1205" s="24">
        <f t="shared" ca="1" si="37"/>
        <v>64.094868704199484</v>
      </c>
    </row>
    <row r="1206" spans="5:6" x14ac:dyDescent="0.25">
      <c r="E1206" s="24">
        <f t="shared" ca="1" si="36"/>
        <v>0.48230529133247946</v>
      </c>
      <c r="F1206" s="24">
        <f t="shared" ca="1" si="37"/>
        <v>14.583559618552512</v>
      </c>
    </row>
    <row r="1207" spans="5:6" x14ac:dyDescent="0.25">
      <c r="E1207" s="24">
        <f t="shared" ca="1" si="36"/>
        <v>0.14433490251764436</v>
      </c>
      <c r="F1207" s="24">
        <f t="shared" ca="1" si="37"/>
        <v>38.712379355202565</v>
      </c>
    </row>
    <row r="1208" spans="5:6" x14ac:dyDescent="0.25">
      <c r="E1208" s="24">
        <f t="shared" ca="1" si="36"/>
        <v>0.940518606981536</v>
      </c>
      <c r="F1208" s="24">
        <f t="shared" ca="1" si="37"/>
        <v>1.2264769259804891</v>
      </c>
    </row>
    <row r="1209" spans="5:6" x14ac:dyDescent="0.25">
      <c r="E1209" s="24">
        <f t="shared" ca="1" si="36"/>
        <v>0.7996408161593862</v>
      </c>
      <c r="F1209" s="24">
        <f t="shared" ca="1" si="37"/>
        <v>4.4718526387317352</v>
      </c>
    </row>
    <row r="1210" spans="5:6" x14ac:dyDescent="0.25">
      <c r="E1210" s="24">
        <f t="shared" ca="1" si="36"/>
        <v>0.50004959020606399</v>
      </c>
      <c r="F1210" s="24">
        <f t="shared" ca="1" si="37"/>
        <v>13.860960101317385</v>
      </c>
    </row>
    <row r="1211" spans="5:6" x14ac:dyDescent="0.25">
      <c r="E1211" s="24">
        <f t="shared" ca="1" si="36"/>
        <v>9.3103498644662497E-2</v>
      </c>
      <c r="F1211" s="24">
        <f t="shared" ca="1" si="37"/>
        <v>47.480870319562207</v>
      </c>
    </row>
    <row r="1212" spans="5:6" x14ac:dyDescent="0.25">
      <c r="E1212" s="24">
        <f t="shared" ca="1" si="36"/>
        <v>0.26928500182488002</v>
      </c>
      <c r="F1212" s="24">
        <f t="shared" ca="1" si="37"/>
        <v>26.239699478039807</v>
      </c>
    </row>
    <row r="1213" spans="5:6" x14ac:dyDescent="0.25">
      <c r="E1213" s="24">
        <f t="shared" ca="1" si="36"/>
        <v>0.48325697533253986</v>
      </c>
      <c r="F1213" s="24">
        <f t="shared" ca="1" si="37"/>
        <v>14.544134535734312</v>
      </c>
    </row>
    <row r="1214" spans="5:6" x14ac:dyDescent="0.25">
      <c r="E1214" s="24">
        <f t="shared" ca="1" si="36"/>
        <v>0.73566761859015717</v>
      </c>
      <c r="F1214" s="24">
        <f t="shared" ca="1" si="37"/>
        <v>6.1395373486801397</v>
      </c>
    </row>
    <row r="1215" spans="5:6" x14ac:dyDescent="0.25">
      <c r="E1215" s="24">
        <f t="shared" ca="1" si="36"/>
        <v>0.54887911172417903</v>
      </c>
      <c r="F1215" s="24">
        <f t="shared" ca="1" si="37"/>
        <v>11.997541178865841</v>
      </c>
    </row>
    <row r="1216" spans="5:6" x14ac:dyDescent="0.25">
      <c r="E1216" s="24">
        <f t="shared" ca="1" si="36"/>
        <v>0.38338656098720258</v>
      </c>
      <c r="F1216" s="24">
        <f t="shared" ca="1" si="37"/>
        <v>19.174230023663103</v>
      </c>
    </row>
    <row r="1217" spans="5:6" x14ac:dyDescent="0.25">
      <c r="E1217" s="24">
        <f t="shared" ca="1" si="36"/>
        <v>0.31136838635222208</v>
      </c>
      <c r="F1217" s="24">
        <f t="shared" ca="1" si="37"/>
        <v>23.335570915255026</v>
      </c>
    </row>
    <row r="1218" spans="5:6" x14ac:dyDescent="0.25">
      <c r="E1218" s="24">
        <f t="shared" ca="1" si="36"/>
        <v>0.38680726683819822</v>
      </c>
      <c r="F1218" s="24">
        <f t="shared" ca="1" si="37"/>
        <v>18.996574570214154</v>
      </c>
    </row>
    <row r="1219" spans="5:6" x14ac:dyDescent="0.25">
      <c r="E1219" s="24">
        <f t="shared" ca="1" si="36"/>
        <v>0.89203862552519686</v>
      </c>
      <c r="F1219" s="24">
        <f t="shared" ca="1" si="37"/>
        <v>2.2849169036269323</v>
      </c>
    </row>
    <row r="1220" spans="5:6" x14ac:dyDescent="0.25">
      <c r="E1220" s="24">
        <f t="shared" ref="E1220:E1283" ca="1" si="38">RAND()</f>
        <v>0.59215144090723093</v>
      </c>
      <c r="F1220" s="24">
        <f t="shared" ref="F1220:F1283" ca="1" si="39">-LOG(E1220,EXP(1))/$C$3</f>
        <v>10.479857289384686</v>
      </c>
    </row>
    <row r="1221" spans="5:6" x14ac:dyDescent="0.25">
      <c r="E1221" s="24">
        <f t="shared" ca="1" si="38"/>
        <v>0.37009282257558318</v>
      </c>
      <c r="F1221" s="24">
        <f t="shared" ca="1" si="39"/>
        <v>19.880028659620816</v>
      </c>
    </row>
    <row r="1222" spans="5:6" x14ac:dyDescent="0.25">
      <c r="E1222" s="24">
        <f t="shared" ca="1" si="38"/>
        <v>0.24571458279049585</v>
      </c>
      <c r="F1222" s="24">
        <f t="shared" ca="1" si="39"/>
        <v>28.071692983991891</v>
      </c>
    </row>
    <row r="1223" spans="5:6" x14ac:dyDescent="0.25">
      <c r="E1223" s="24">
        <f t="shared" ca="1" si="38"/>
        <v>0.24726675570518997</v>
      </c>
      <c r="F1223" s="24">
        <f t="shared" ca="1" si="39"/>
        <v>27.945750850074642</v>
      </c>
    </row>
    <row r="1224" spans="5:6" x14ac:dyDescent="0.25">
      <c r="E1224" s="24">
        <f t="shared" ca="1" si="38"/>
        <v>6.8942700448809457E-2</v>
      </c>
      <c r="F1224" s="24">
        <f t="shared" ca="1" si="39"/>
        <v>53.489590953191474</v>
      </c>
    </row>
    <row r="1225" spans="5:6" x14ac:dyDescent="0.25">
      <c r="E1225" s="24">
        <f t="shared" ca="1" si="38"/>
        <v>0.54159809219137089</v>
      </c>
      <c r="F1225" s="24">
        <f t="shared" ca="1" si="39"/>
        <v>12.264621598641158</v>
      </c>
    </row>
    <row r="1226" spans="5:6" x14ac:dyDescent="0.25">
      <c r="E1226" s="24">
        <f t="shared" ca="1" si="38"/>
        <v>0.11922269525283924</v>
      </c>
      <c r="F1226" s="24">
        <f t="shared" ca="1" si="39"/>
        <v>42.535242921150967</v>
      </c>
    </row>
    <row r="1227" spans="5:6" x14ac:dyDescent="0.25">
      <c r="E1227" s="24">
        <f t="shared" ca="1" si="38"/>
        <v>0.27584687712553868</v>
      </c>
      <c r="F1227" s="24">
        <f t="shared" ca="1" si="39"/>
        <v>25.75818720485983</v>
      </c>
    </row>
    <row r="1228" spans="5:6" x14ac:dyDescent="0.25">
      <c r="E1228" s="24">
        <f t="shared" ca="1" si="38"/>
        <v>0.5375476539861318</v>
      </c>
      <c r="F1228" s="24">
        <f t="shared" ca="1" si="39"/>
        <v>12.414757286628177</v>
      </c>
    </row>
    <row r="1229" spans="5:6" x14ac:dyDescent="0.25">
      <c r="E1229" s="24">
        <f t="shared" ca="1" si="38"/>
        <v>0.42416938409990901</v>
      </c>
      <c r="F1229" s="24">
        <f t="shared" ca="1" si="39"/>
        <v>17.152448254474233</v>
      </c>
    </row>
    <row r="1230" spans="5:6" x14ac:dyDescent="0.25">
      <c r="E1230" s="24">
        <f t="shared" ca="1" si="38"/>
        <v>0.64394399899741195</v>
      </c>
      <c r="F1230" s="24">
        <f t="shared" ca="1" si="39"/>
        <v>8.8028702947481836</v>
      </c>
    </row>
    <row r="1231" spans="5:6" x14ac:dyDescent="0.25">
      <c r="E1231" s="24">
        <f t="shared" ca="1" si="38"/>
        <v>0.12634717383746796</v>
      </c>
      <c r="F1231" s="24">
        <f t="shared" ca="1" si="39"/>
        <v>41.374436262537607</v>
      </c>
    </row>
    <row r="1232" spans="5:6" x14ac:dyDescent="0.25">
      <c r="E1232" s="24">
        <f t="shared" ca="1" si="38"/>
        <v>0.58103774511272699</v>
      </c>
      <c r="F1232" s="24">
        <f t="shared" ca="1" si="39"/>
        <v>10.858791169395912</v>
      </c>
    </row>
    <row r="1233" spans="5:6" x14ac:dyDescent="0.25">
      <c r="E1233" s="24">
        <f t="shared" ca="1" si="38"/>
        <v>0.95633621632969956</v>
      </c>
      <c r="F1233" s="24">
        <f t="shared" ca="1" si="39"/>
        <v>0.89291474075957056</v>
      </c>
    </row>
    <row r="1234" spans="5:6" x14ac:dyDescent="0.25">
      <c r="E1234" s="24">
        <f t="shared" ca="1" si="38"/>
        <v>0.63206630795085339</v>
      </c>
      <c r="F1234" s="24">
        <f t="shared" ca="1" si="39"/>
        <v>9.1752194538999063</v>
      </c>
    </row>
    <row r="1235" spans="5:6" x14ac:dyDescent="0.25">
      <c r="E1235" s="24">
        <f t="shared" ca="1" si="38"/>
        <v>0.3322909416688471</v>
      </c>
      <c r="F1235" s="24">
        <f t="shared" ca="1" si="39"/>
        <v>22.03488726982075</v>
      </c>
    </row>
    <row r="1236" spans="5:6" x14ac:dyDescent="0.25">
      <c r="E1236" s="24">
        <f t="shared" ca="1" si="38"/>
        <v>0.66568650638919169</v>
      </c>
      <c r="F1236" s="24">
        <f t="shared" ca="1" si="39"/>
        <v>8.1387286077669536</v>
      </c>
    </row>
    <row r="1237" spans="5:6" x14ac:dyDescent="0.25">
      <c r="E1237" s="24">
        <f t="shared" ca="1" si="38"/>
        <v>0.61072815566117289</v>
      </c>
      <c r="F1237" s="24">
        <f t="shared" ca="1" si="39"/>
        <v>9.8620667180067692</v>
      </c>
    </row>
    <row r="1238" spans="5:6" x14ac:dyDescent="0.25">
      <c r="E1238" s="24">
        <f t="shared" ca="1" si="38"/>
        <v>0.95487719811356575</v>
      </c>
      <c r="F1238" s="24">
        <f t="shared" ca="1" si="39"/>
        <v>0.92345070264715001</v>
      </c>
    </row>
    <row r="1239" spans="5:6" x14ac:dyDescent="0.25">
      <c r="E1239" s="24">
        <f t="shared" ca="1" si="38"/>
        <v>0.85011428109422105</v>
      </c>
      <c r="F1239" s="24">
        <f t="shared" ca="1" si="39"/>
        <v>3.2476898037800273</v>
      </c>
    </row>
    <row r="1240" spans="5:6" x14ac:dyDescent="0.25">
      <c r="E1240" s="24">
        <f t="shared" ca="1" si="38"/>
        <v>0.60743980516664497</v>
      </c>
      <c r="F1240" s="24">
        <f t="shared" ca="1" si="39"/>
        <v>9.9700438964446061</v>
      </c>
    </row>
    <row r="1241" spans="5:6" x14ac:dyDescent="0.25">
      <c r="E1241" s="24">
        <f t="shared" ca="1" si="38"/>
        <v>0.44368320108442338</v>
      </c>
      <c r="F1241" s="24">
        <f t="shared" ca="1" si="39"/>
        <v>16.252889645824045</v>
      </c>
    </row>
    <row r="1242" spans="5:6" x14ac:dyDescent="0.25">
      <c r="E1242" s="24">
        <f t="shared" ca="1" si="38"/>
        <v>0.28824094899868447</v>
      </c>
      <c r="F1242" s="24">
        <f t="shared" ca="1" si="39"/>
        <v>24.879170403141142</v>
      </c>
    </row>
    <row r="1243" spans="5:6" x14ac:dyDescent="0.25">
      <c r="E1243" s="24">
        <f t="shared" ca="1" si="38"/>
        <v>0.59025486855297726</v>
      </c>
      <c r="F1243" s="24">
        <f t="shared" ca="1" si="39"/>
        <v>10.544017095217248</v>
      </c>
    </row>
    <row r="1244" spans="5:6" x14ac:dyDescent="0.25">
      <c r="E1244" s="24">
        <f t="shared" ca="1" si="38"/>
        <v>0.35842738843175026</v>
      </c>
      <c r="F1244" s="24">
        <f t="shared" ca="1" si="39"/>
        <v>20.520583643714811</v>
      </c>
    </row>
    <row r="1245" spans="5:6" x14ac:dyDescent="0.25">
      <c r="E1245" s="24">
        <f t="shared" ca="1" si="38"/>
        <v>0.36687729890260112</v>
      </c>
      <c r="F1245" s="24">
        <f t="shared" ca="1" si="39"/>
        <v>20.054556444907359</v>
      </c>
    </row>
    <row r="1246" spans="5:6" x14ac:dyDescent="0.25">
      <c r="E1246" s="24">
        <f t="shared" ca="1" si="38"/>
        <v>0.73684552450545437</v>
      </c>
      <c r="F1246" s="24">
        <f t="shared" ca="1" si="39"/>
        <v>6.1075401832337795</v>
      </c>
    </row>
    <row r="1247" spans="5:6" x14ac:dyDescent="0.25">
      <c r="E1247" s="24">
        <f t="shared" ca="1" si="38"/>
        <v>0.2992360182370376</v>
      </c>
      <c r="F1247" s="24">
        <f t="shared" ca="1" si="39"/>
        <v>24.130453166376846</v>
      </c>
    </row>
    <row r="1248" spans="5:6" x14ac:dyDescent="0.25">
      <c r="E1248" s="24">
        <f t="shared" ca="1" si="38"/>
        <v>0.82740823721281198</v>
      </c>
      <c r="F1248" s="24">
        <f t="shared" ca="1" si="39"/>
        <v>3.7891413893114247</v>
      </c>
    </row>
    <row r="1249" spans="5:6" x14ac:dyDescent="0.25">
      <c r="E1249" s="24">
        <f t="shared" ca="1" si="38"/>
        <v>5.1490633609905245E-2</v>
      </c>
      <c r="F1249" s="24">
        <f t="shared" ca="1" si="39"/>
        <v>59.327107190108528</v>
      </c>
    </row>
    <row r="1250" spans="5:6" x14ac:dyDescent="0.25">
      <c r="E1250" s="24">
        <f t="shared" ca="1" si="38"/>
        <v>0.18911066812210009</v>
      </c>
      <c r="F1250" s="24">
        <f t="shared" ca="1" si="39"/>
        <v>33.308457793357249</v>
      </c>
    </row>
    <row r="1251" spans="5:6" x14ac:dyDescent="0.25">
      <c r="E1251" s="24">
        <f t="shared" ca="1" si="38"/>
        <v>0.16127788764132556</v>
      </c>
      <c r="F1251" s="24">
        <f t="shared" ca="1" si="39"/>
        <v>36.492527832938499</v>
      </c>
    </row>
    <row r="1252" spans="5:6" x14ac:dyDescent="0.25">
      <c r="E1252" s="24">
        <f t="shared" ca="1" si="38"/>
        <v>0.12025019031362494</v>
      </c>
      <c r="F1252" s="24">
        <f t="shared" ca="1" si="39"/>
        <v>42.363615746956619</v>
      </c>
    </row>
    <row r="1253" spans="5:6" x14ac:dyDescent="0.25">
      <c r="E1253" s="24">
        <f t="shared" ca="1" si="38"/>
        <v>0.93780705648646079</v>
      </c>
      <c r="F1253" s="24">
        <f t="shared" ca="1" si="39"/>
        <v>1.2842209568782428</v>
      </c>
    </row>
    <row r="1254" spans="5:6" x14ac:dyDescent="0.25">
      <c r="E1254" s="24">
        <f t="shared" ca="1" si="38"/>
        <v>5.2630140832445993E-2</v>
      </c>
      <c r="F1254" s="24">
        <f t="shared" ca="1" si="39"/>
        <v>58.889326074465572</v>
      </c>
    </row>
    <row r="1255" spans="5:6" x14ac:dyDescent="0.25">
      <c r="E1255" s="24">
        <f t="shared" ca="1" si="38"/>
        <v>0.83574837473565844</v>
      </c>
      <c r="F1255" s="24">
        <f t="shared" ca="1" si="39"/>
        <v>3.5885539672292932</v>
      </c>
    </row>
    <row r="1256" spans="5:6" x14ac:dyDescent="0.25">
      <c r="E1256" s="24">
        <f t="shared" ca="1" si="38"/>
        <v>4.3755641971809811E-2</v>
      </c>
      <c r="F1256" s="24">
        <f t="shared" ca="1" si="39"/>
        <v>62.582694302748067</v>
      </c>
    </row>
    <row r="1257" spans="5:6" x14ac:dyDescent="0.25">
      <c r="E1257" s="24">
        <f t="shared" ca="1" si="38"/>
        <v>0.89823362120662564</v>
      </c>
      <c r="F1257" s="24">
        <f t="shared" ca="1" si="39"/>
        <v>2.1465017453855992</v>
      </c>
    </row>
    <row r="1258" spans="5:6" x14ac:dyDescent="0.25">
      <c r="E1258" s="24">
        <f t="shared" ca="1" si="38"/>
        <v>0.89334343716093989</v>
      </c>
      <c r="F1258" s="24">
        <f t="shared" ca="1" si="39"/>
        <v>2.2556836790904273</v>
      </c>
    </row>
    <row r="1259" spans="5:6" x14ac:dyDescent="0.25">
      <c r="E1259" s="24">
        <f t="shared" ca="1" si="38"/>
        <v>0.58124110787613903</v>
      </c>
      <c r="F1259" s="24">
        <f t="shared" ca="1" si="39"/>
        <v>10.851792409504021</v>
      </c>
    </row>
    <row r="1260" spans="5:6" x14ac:dyDescent="0.25">
      <c r="E1260" s="24">
        <f t="shared" ca="1" si="38"/>
        <v>0.27363198887647422</v>
      </c>
      <c r="F1260" s="24">
        <f t="shared" ca="1" si="39"/>
        <v>25.919423633199997</v>
      </c>
    </row>
    <row r="1261" spans="5:6" x14ac:dyDescent="0.25">
      <c r="E1261" s="24">
        <f t="shared" ca="1" si="38"/>
        <v>2.5651921969698566E-2</v>
      </c>
      <c r="F1261" s="24">
        <f t="shared" ca="1" si="39"/>
        <v>73.262735591599565</v>
      </c>
    </row>
    <row r="1262" spans="5:6" x14ac:dyDescent="0.25">
      <c r="E1262" s="24">
        <f t="shared" ca="1" si="38"/>
        <v>0.54097483472491092</v>
      </c>
      <c r="F1262" s="24">
        <f t="shared" ca="1" si="39"/>
        <v>12.287650348753921</v>
      </c>
    </row>
    <row r="1263" spans="5:6" x14ac:dyDescent="0.25">
      <c r="E1263" s="24">
        <f t="shared" ca="1" si="38"/>
        <v>0.6000912137088269</v>
      </c>
      <c r="F1263" s="24">
        <f t="shared" ca="1" si="39"/>
        <v>10.21347224944496</v>
      </c>
    </row>
    <row r="1264" spans="5:6" x14ac:dyDescent="0.25">
      <c r="E1264" s="24">
        <f t="shared" ca="1" si="38"/>
        <v>0.42791299631093427</v>
      </c>
      <c r="F1264" s="24">
        <f t="shared" ca="1" si="39"/>
        <v>16.976707674235961</v>
      </c>
    </row>
    <row r="1265" spans="5:6" x14ac:dyDescent="0.25">
      <c r="E1265" s="24">
        <f t="shared" ca="1" si="38"/>
        <v>0.94156719621582541</v>
      </c>
      <c r="F1265" s="24">
        <f t="shared" ca="1" si="39"/>
        <v>1.2041912397274046</v>
      </c>
    </row>
    <row r="1266" spans="5:6" x14ac:dyDescent="0.25">
      <c r="E1266" s="24">
        <f t="shared" ca="1" si="38"/>
        <v>0.11913448242165503</v>
      </c>
      <c r="F1266" s="24">
        <f t="shared" ca="1" si="39"/>
        <v>42.550046391484386</v>
      </c>
    </row>
    <row r="1267" spans="5:6" x14ac:dyDescent="0.25">
      <c r="E1267" s="24">
        <f t="shared" ca="1" si="38"/>
        <v>0.12987799599098304</v>
      </c>
      <c r="F1267" s="24">
        <f t="shared" ca="1" si="39"/>
        <v>40.823195231266084</v>
      </c>
    </row>
    <row r="1268" spans="5:6" x14ac:dyDescent="0.25">
      <c r="E1268" s="24">
        <f t="shared" ca="1" si="38"/>
        <v>0.9337828481284759</v>
      </c>
      <c r="F1268" s="24">
        <f t="shared" ca="1" si="39"/>
        <v>1.3702272887056928</v>
      </c>
    </row>
    <row r="1269" spans="5:6" x14ac:dyDescent="0.25">
      <c r="E1269" s="24">
        <f t="shared" ca="1" si="38"/>
        <v>0.53377602476879238</v>
      </c>
      <c r="F1269" s="24">
        <f t="shared" ca="1" si="39"/>
        <v>12.555579145578536</v>
      </c>
    </row>
    <row r="1270" spans="5:6" x14ac:dyDescent="0.25">
      <c r="E1270" s="24">
        <f t="shared" ca="1" si="38"/>
        <v>0.69041324304543983</v>
      </c>
      <c r="F1270" s="24">
        <f t="shared" ca="1" si="39"/>
        <v>7.409299153944664</v>
      </c>
    </row>
    <row r="1271" spans="5:6" x14ac:dyDescent="0.25">
      <c r="E1271" s="24">
        <f t="shared" ca="1" si="38"/>
        <v>0.50497086063198893</v>
      </c>
      <c r="F1271" s="24">
        <f t="shared" ca="1" si="39"/>
        <v>13.665091061808385</v>
      </c>
    </row>
    <row r="1272" spans="5:6" x14ac:dyDescent="0.25">
      <c r="E1272" s="24">
        <f t="shared" ca="1" si="38"/>
        <v>0.15830931992784436</v>
      </c>
      <c r="F1272" s="24">
        <f t="shared" ca="1" si="39"/>
        <v>36.864088774626175</v>
      </c>
    </row>
    <row r="1273" spans="5:6" x14ac:dyDescent="0.25">
      <c r="E1273" s="24">
        <f t="shared" ca="1" si="38"/>
        <v>1.9730261380840552E-2</v>
      </c>
      <c r="F1273" s="24">
        <f t="shared" ca="1" si="39"/>
        <v>78.512034222936862</v>
      </c>
    </row>
    <row r="1274" spans="5:6" x14ac:dyDescent="0.25">
      <c r="E1274" s="24">
        <f t="shared" ca="1" si="38"/>
        <v>0.13518479440702036</v>
      </c>
      <c r="F1274" s="24">
        <f t="shared" ca="1" si="39"/>
        <v>40.022251782038026</v>
      </c>
    </row>
    <row r="1275" spans="5:6" x14ac:dyDescent="0.25">
      <c r="E1275" s="24">
        <f t="shared" ca="1" si="38"/>
        <v>0.93656434375111075</v>
      </c>
      <c r="F1275" s="24">
        <f t="shared" ca="1" si="39"/>
        <v>1.3107410567320901</v>
      </c>
    </row>
    <row r="1276" spans="5:6" x14ac:dyDescent="0.25">
      <c r="E1276" s="24">
        <f t="shared" ca="1" si="38"/>
        <v>0.96948329584011328</v>
      </c>
      <c r="F1276" s="24">
        <f t="shared" ca="1" si="39"/>
        <v>0.61984068225043487</v>
      </c>
    </row>
    <row r="1277" spans="5:6" x14ac:dyDescent="0.25">
      <c r="E1277" s="24">
        <f t="shared" ca="1" si="38"/>
        <v>0.16422524070486366</v>
      </c>
      <c r="F1277" s="24">
        <f t="shared" ca="1" si="39"/>
        <v>36.130327490059244</v>
      </c>
    </row>
    <row r="1278" spans="5:6" x14ac:dyDescent="0.25">
      <c r="E1278" s="24">
        <f t="shared" ca="1" si="38"/>
        <v>0.14680871823284747</v>
      </c>
      <c r="F1278" s="24">
        <f t="shared" ca="1" si="39"/>
        <v>38.372495521160282</v>
      </c>
    </row>
    <row r="1279" spans="5:6" x14ac:dyDescent="0.25">
      <c r="E1279" s="24">
        <f t="shared" ca="1" si="38"/>
        <v>0.66517805128532193</v>
      </c>
      <c r="F1279" s="24">
        <f t="shared" ca="1" si="39"/>
        <v>8.1540105574041561</v>
      </c>
    </row>
    <row r="1280" spans="5:6" x14ac:dyDescent="0.25">
      <c r="E1280" s="24">
        <f t="shared" ca="1" si="38"/>
        <v>0.56480461093953216</v>
      </c>
      <c r="F1280" s="24">
        <f t="shared" ca="1" si="39"/>
        <v>11.425508579832959</v>
      </c>
    </row>
    <row r="1281" spans="5:6" x14ac:dyDescent="0.25">
      <c r="E1281" s="24">
        <f t="shared" ca="1" si="38"/>
        <v>0.72533032040523304</v>
      </c>
      <c r="F1281" s="24">
        <f t="shared" ca="1" si="39"/>
        <v>6.4225622707224037</v>
      </c>
    </row>
    <row r="1282" spans="5:6" x14ac:dyDescent="0.25">
      <c r="E1282" s="24">
        <f t="shared" ca="1" si="38"/>
        <v>0.11529907286896113</v>
      </c>
      <c r="F1282" s="24">
        <f t="shared" ca="1" si="39"/>
        <v>43.204517855437608</v>
      </c>
    </row>
    <row r="1283" spans="5:6" x14ac:dyDescent="0.25">
      <c r="E1283" s="24">
        <f t="shared" ca="1" si="38"/>
        <v>0.74257822240103599</v>
      </c>
      <c r="F1283" s="24">
        <f t="shared" ca="1" si="39"/>
        <v>5.9525412763828456</v>
      </c>
    </row>
    <row r="1284" spans="5:6" x14ac:dyDescent="0.25">
      <c r="E1284" s="24">
        <f t="shared" ref="E1284:E1347" ca="1" si="40">RAND()</f>
        <v>0.87608145999530163</v>
      </c>
      <c r="F1284" s="24">
        <f t="shared" ref="F1284:F1347" ca="1" si="41">-LOG(E1284,EXP(1))/$C$3</f>
        <v>2.645924030138227</v>
      </c>
    </row>
    <row r="1285" spans="5:6" x14ac:dyDescent="0.25">
      <c r="E1285" s="24">
        <f t="shared" ca="1" si="40"/>
        <v>0.12043767803567207</v>
      </c>
      <c r="F1285" s="24">
        <f t="shared" ca="1" si="41"/>
        <v>42.332457091349291</v>
      </c>
    </row>
    <row r="1286" spans="5:6" x14ac:dyDescent="0.25">
      <c r="E1286" s="24">
        <f t="shared" ca="1" si="40"/>
        <v>0.14275541555317939</v>
      </c>
      <c r="F1286" s="24">
        <f t="shared" ca="1" si="41"/>
        <v>38.932449876807397</v>
      </c>
    </row>
    <row r="1287" spans="5:6" x14ac:dyDescent="0.25">
      <c r="E1287" s="24">
        <f t="shared" ca="1" si="40"/>
        <v>9.6165959020098613E-2</v>
      </c>
      <c r="F1287" s="24">
        <f t="shared" ca="1" si="41"/>
        <v>46.833596805446703</v>
      </c>
    </row>
    <row r="1288" spans="5:6" x14ac:dyDescent="0.25">
      <c r="E1288" s="24">
        <f t="shared" ca="1" si="40"/>
        <v>0.31379881313317137</v>
      </c>
      <c r="F1288" s="24">
        <f t="shared" ca="1" si="41"/>
        <v>23.180064418601834</v>
      </c>
    </row>
    <row r="1289" spans="5:6" x14ac:dyDescent="0.25">
      <c r="E1289" s="24">
        <f t="shared" ca="1" si="40"/>
        <v>0.94554237943218555</v>
      </c>
      <c r="F1289" s="24">
        <f t="shared" ca="1" si="41"/>
        <v>1.1199313928720045</v>
      </c>
    </row>
    <row r="1290" spans="5:6" x14ac:dyDescent="0.25">
      <c r="E1290" s="24">
        <f t="shared" ca="1" si="40"/>
        <v>3.1978460726927449E-2</v>
      </c>
      <c r="F1290" s="24">
        <f t="shared" ca="1" si="41"/>
        <v>68.853854102019483</v>
      </c>
    </row>
    <row r="1291" spans="5:6" x14ac:dyDescent="0.25">
      <c r="E1291" s="24">
        <f t="shared" ca="1" si="40"/>
        <v>0.26316072983703342</v>
      </c>
      <c r="F1291" s="24">
        <f t="shared" ca="1" si="41"/>
        <v>26.699805868192911</v>
      </c>
    </row>
    <row r="1292" spans="5:6" x14ac:dyDescent="0.25">
      <c r="E1292" s="24">
        <f t="shared" ca="1" si="40"/>
        <v>0.47803546523780216</v>
      </c>
      <c r="F1292" s="24">
        <f t="shared" ca="1" si="41"/>
        <v>14.761407083696696</v>
      </c>
    </row>
    <row r="1293" spans="5:6" x14ac:dyDescent="0.25">
      <c r="E1293" s="24">
        <f t="shared" ca="1" si="40"/>
        <v>0.28843185058892795</v>
      </c>
      <c r="F1293" s="24">
        <f t="shared" ca="1" si="41"/>
        <v>24.865928814680334</v>
      </c>
    </row>
    <row r="1294" spans="5:6" x14ac:dyDescent="0.25">
      <c r="E1294" s="24">
        <f t="shared" ca="1" si="40"/>
        <v>0.35709827792500259</v>
      </c>
      <c r="F1294" s="24">
        <f t="shared" ca="1" si="41"/>
        <v>20.594884935640827</v>
      </c>
    </row>
    <row r="1295" spans="5:6" x14ac:dyDescent="0.25">
      <c r="E1295" s="24">
        <f t="shared" ca="1" si="40"/>
        <v>0.36513937345969705</v>
      </c>
      <c r="F1295" s="24">
        <f t="shared" ca="1" si="41"/>
        <v>20.149523063777405</v>
      </c>
    </row>
    <row r="1296" spans="5:6" x14ac:dyDescent="0.25">
      <c r="E1296" s="24">
        <f t="shared" ca="1" si="40"/>
        <v>9.3436971712051897E-2</v>
      </c>
      <c r="F1296" s="24">
        <f t="shared" ca="1" si="41"/>
        <v>47.409363386619084</v>
      </c>
    </row>
    <row r="1297" spans="5:6" x14ac:dyDescent="0.25">
      <c r="E1297" s="24">
        <f t="shared" ca="1" si="40"/>
        <v>6.0311336730871412E-2</v>
      </c>
      <c r="F1297" s="24">
        <f t="shared" ca="1" si="41"/>
        <v>56.164703748654517</v>
      </c>
    </row>
    <row r="1298" spans="5:6" x14ac:dyDescent="0.25">
      <c r="E1298" s="24">
        <f t="shared" ca="1" si="40"/>
        <v>0.92251481738993701</v>
      </c>
      <c r="F1298" s="24">
        <f t="shared" ca="1" si="41"/>
        <v>1.613036819702738</v>
      </c>
    </row>
    <row r="1299" spans="5:6" x14ac:dyDescent="0.25">
      <c r="E1299" s="24">
        <f t="shared" ca="1" si="40"/>
        <v>0.82055243983862292</v>
      </c>
      <c r="F1299" s="24">
        <f t="shared" ca="1" si="41"/>
        <v>3.9555491688466429</v>
      </c>
    </row>
    <row r="1300" spans="5:6" x14ac:dyDescent="0.25">
      <c r="E1300" s="24">
        <f t="shared" ca="1" si="40"/>
        <v>0.45410556620619125</v>
      </c>
      <c r="F1300" s="24">
        <f t="shared" ca="1" si="41"/>
        <v>15.788511665744453</v>
      </c>
    </row>
    <row r="1301" spans="5:6" x14ac:dyDescent="0.25">
      <c r="E1301" s="24">
        <f t="shared" ca="1" si="40"/>
        <v>0.57620927990114412</v>
      </c>
      <c r="F1301" s="24">
        <f t="shared" ca="1" si="41"/>
        <v>11.025687022280936</v>
      </c>
    </row>
    <row r="1302" spans="5:6" x14ac:dyDescent="0.25">
      <c r="E1302" s="24">
        <f t="shared" ca="1" si="40"/>
        <v>6.1617214054318081E-2</v>
      </c>
      <c r="F1302" s="24">
        <f t="shared" ca="1" si="41"/>
        <v>55.736279970950172</v>
      </c>
    </row>
    <row r="1303" spans="5:6" x14ac:dyDescent="0.25">
      <c r="E1303" s="24">
        <f t="shared" ca="1" si="40"/>
        <v>0.8494912879242561</v>
      </c>
      <c r="F1303" s="24">
        <f t="shared" ca="1" si="41"/>
        <v>3.262351869125613</v>
      </c>
    </row>
    <row r="1304" spans="5:6" x14ac:dyDescent="0.25">
      <c r="E1304" s="24">
        <f t="shared" ca="1" si="40"/>
        <v>0.70635183171549154</v>
      </c>
      <c r="F1304" s="24">
        <f t="shared" ca="1" si="41"/>
        <v>6.9528364083109917</v>
      </c>
    </row>
    <row r="1305" spans="5:6" x14ac:dyDescent="0.25">
      <c r="E1305" s="24">
        <f t="shared" ca="1" si="40"/>
        <v>0.5018873547388284</v>
      </c>
      <c r="F1305" s="24">
        <f t="shared" ca="1" si="41"/>
        <v>13.787591548416277</v>
      </c>
    </row>
    <row r="1306" spans="5:6" x14ac:dyDescent="0.25">
      <c r="E1306" s="24">
        <f t="shared" ca="1" si="40"/>
        <v>0.28119955112638817</v>
      </c>
      <c r="F1306" s="24">
        <f t="shared" ca="1" si="41"/>
        <v>25.373814306514969</v>
      </c>
    </row>
    <row r="1307" spans="5:6" x14ac:dyDescent="0.25">
      <c r="E1307" s="24">
        <f t="shared" ca="1" si="40"/>
        <v>0.83128478058372912</v>
      </c>
      <c r="F1307" s="24">
        <f t="shared" ca="1" si="41"/>
        <v>3.6956569316732359</v>
      </c>
    </row>
    <row r="1308" spans="5:6" x14ac:dyDescent="0.25">
      <c r="E1308" s="24">
        <f t="shared" ca="1" si="40"/>
        <v>0.28140484347880812</v>
      </c>
      <c r="F1308" s="24">
        <f t="shared" ca="1" si="41"/>
        <v>25.359218447435303</v>
      </c>
    </row>
    <row r="1309" spans="5:6" x14ac:dyDescent="0.25">
      <c r="E1309" s="24">
        <f t="shared" ca="1" si="40"/>
        <v>0.31674834823820375</v>
      </c>
      <c r="F1309" s="24">
        <f t="shared" ca="1" si="41"/>
        <v>22.992953490241479</v>
      </c>
    </row>
    <row r="1310" spans="5:6" x14ac:dyDescent="0.25">
      <c r="E1310" s="24">
        <f t="shared" ca="1" si="40"/>
        <v>0.66612160408060861</v>
      </c>
      <c r="F1310" s="24">
        <f t="shared" ca="1" si="41"/>
        <v>8.1256607279882989</v>
      </c>
    </row>
    <row r="1311" spans="5:6" x14ac:dyDescent="0.25">
      <c r="E1311" s="24">
        <f t="shared" ca="1" si="40"/>
        <v>0.11101515694832076</v>
      </c>
      <c r="F1311" s="24">
        <f t="shared" ca="1" si="41"/>
        <v>43.961770758156192</v>
      </c>
    </row>
    <row r="1312" spans="5:6" x14ac:dyDescent="0.25">
      <c r="E1312" s="24">
        <f t="shared" ca="1" si="40"/>
        <v>0.47811979313928221</v>
      </c>
      <c r="F1312" s="24">
        <f t="shared" ca="1" si="41"/>
        <v>14.757879292536844</v>
      </c>
    </row>
    <row r="1313" spans="5:6" x14ac:dyDescent="0.25">
      <c r="E1313" s="24">
        <f t="shared" ca="1" si="40"/>
        <v>0.10212967457539812</v>
      </c>
      <c r="F1313" s="24">
        <f t="shared" ca="1" si="41"/>
        <v>45.630239075468225</v>
      </c>
    </row>
    <row r="1314" spans="5:6" x14ac:dyDescent="0.25">
      <c r="E1314" s="24">
        <f t="shared" ca="1" si="40"/>
        <v>0.24312016521938506</v>
      </c>
      <c r="F1314" s="24">
        <f t="shared" ca="1" si="41"/>
        <v>28.283989015885204</v>
      </c>
    </row>
    <row r="1315" spans="5:6" x14ac:dyDescent="0.25">
      <c r="E1315" s="24">
        <f t="shared" ca="1" si="40"/>
        <v>0.74392543915266796</v>
      </c>
      <c r="F1315" s="24">
        <f t="shared" ca="1" si="41"/>
        <v>5.9162893072734786</v>
      </c>
    </row>
    <row r="1316" spans="5:6" x14ac:dyDescent="0.25">
      <c r="E1316" s="24">
        <f t="shared" ca="1" si="40"/>
        <v>0.22765243378721589</v>
      </c>
      <c r="F1316" s="24">
        <f t="shared" ca="1" si="41"/>
        <v>29.598704526833306</v>
      </c>
    </row>
    <row r="1317" spans="5:6" x14ac:dyDescent="0.25">
      <c r="E1317" s="24">
        <f t="shared" ca="1" si="40"/>
        <v>1.6850702707125409E-2</v>
      </c>
      <c r="F1317" s="24">
        <f t="shared" ca="1" si="41"/>
        <v>81.667258387327465</v>
      </c>
    </row>
    <row r="1318" spans="5:6" x14ac:dyDescent="0.25">
      <c r="E1318" s="24">
        <f t="shared" ca="1" si="40"/>
        <v>5.7424526620484695E-2</v>
      </c>
      <c r="F1318" s="24">
        <f t="shared" ca="1" si="41"/>
        <v>57.14567547760975</v>
      </c>
    </row>
    <row r="1319" spans="5:6" x14ac:dyDescent="0.25">
      <c r="E1319" s="24">
        <f t="shared" ca="1" si="40"/>
        <v>0.61295614170256707</v>
      </c>
      <c r="F1319" s="24">
        <f t="shared" ca="1" si="41"/>
        <v>9.789237851668009</v>
      </c>
    </row>
    <row r="1320" spans="5:6" x14ac:dyDescent="0.25">
      <c r="E1320" s="24">
        <f t="shared" ca="1" si="40"/>
        <v>0.84360167086836912</v>
      </c>
      <c r="F1320" s="24">
        <f t="shared" ca="1" si="41"/>
        <v>3.4014969947785527</v>
      </c>
    </row>
    <row r="1321" spans="5:6" x14ac:dyDescent="0.25">
      <c r="E1321" s="24">
        <f t="shared" ca="1" si="40"/>
        <v>0.56679521404887045</v>
      </c>
      <c r="F1321" s="24">
        <f t="shared" ca="1" si="41"/>
        <v>11.355144300211863</v>
      </c>
    </row>
    <row r="1322" spans="5:6" x14ac:dyDescent="0.25">
      <c r="E1322" s="24">
        <f t="shared" ca="1" si="40"/>
        <v>0.72379160992236369</v>
      </c>
      <c r="F1322" s="24">
        <f t="shared" ca="1" si="41"/>
        <v>6.465035192536619</v>
      </c>
    </row>
    <row r="1323" spans="5:6" x14ac:dyDescent="0.25">
      <c r="E1323" s="24">
        <f t="shared" ca="1" si="40"/>
        <v>7.9421128859054058E-2</v>
      </c>
      <c r="F1323" s="24">
        <f t="shared" ca="1" si="41"/>
        <v>50.659816791838139</v>
      </c>
    </row>
    <row r="1324" spans="5:6" x14ac:dyDescent="0.25">
      <c r="E1324" s="24">
        <f t="shared" ca="1" si="40"/>
        <v>9.46631730050701E-2</v>
      </c>
      <c r="F1324" s="24">
        <f t="shared" ca="1" si="41"/>
        <v>47.148604700921247</v>
      </c>
    </row>
    <row r="1325" spans="5:6" x14ac:dyDescent="0.25">
      <c r="E1325" s="24">
        <f t="shared" ca="1" si="40"/>
        <v>0.56437940269337195</v>
      </c>
      <c r="F1325" s="24">
        <f t="shared" ca="1" si="41"/>
        <v>11.440571076684655</v>
      </c>
    </row>
    <row r="1326" spans="5:6" x14ac:dyDescent="0.25">
      <c r="E1326" s="24">
        <f t="shared" ca="1" si="40"/>
        <v>0.72234186158711278</v>
      </c>
      <c r="F1326" s="24">
        <f t="shared" ca="1" si="41"/>
        <v>6.5051351929717471</v>
      </c>
    </row>
    <row r="1327" spans="5:6" x14ac:dyDescent="0.25">
      <c r="E1327" s="24">
        <f t="shared" ca="1" si="40"/>
        <v>0.67831897389661033</v>
      </c>
      <c r="F1327" s="24">
        <f t="shared" ca="1" si="41"/>
        <v>7.7627527740079456</v>
      </c>
    </row>
    <row r="1328" spans="5:6" x14ac:dyDescent="0.25">
      <c r="E1328" s="24">
        <f t="shared" ca="1" si="40"/>
        <v>0.35636672450234241</v>
      </c>
      <c r="F1328" s="24">
        <f t="shared" ca="1" si="41"/>
        <v>20.635899066763951</v>
      </c>
    </row>
    <row r="1329" spans="5:6" x14ac:dyDescent="0.25">
      <c r="E1329" s="24">
        <f t="shared" ca="1" si="40"/>
        <v>0.35457993688034573</v>
      </c>
      <c r="F1329" s="24">
        <f t="shared" ca="1" si="41"/>
        <v>20.736429330487354</v>
      </c>
    </row>
    <row r="1330" spans="5:6" x14ac:dyDescent="0.25">
      <c r="E1330" s="24">
        <f t="shared" ca="1" si="40"/>
        <v>0.44621600360742453</v>
      </c>
      <c r="F1330" s="24">
        <f t="shared" ca="1" si="41"/>
        <v>16.139042623652802</v>
      </c>
    </row>
    <row r="1331" spans="5:6" x14ac:dyDescent="0.25">
      <c r="E1331" s="24">
        <f t="shared" ca="1" si="40"/>
        <v>0.60998297899110954</v>
      </c>
      <c r="F1331" s="24">
        <f t="shared" ca="1" si="41"/>
        <v>9.8864845099469445</v>
      </c>
    </row>
    <row r="1332" spans="5:6" x14ac:dyDescent="0.25">
      <c r="E1332" s="24">
        <f t="shared" ca="1" si="40"/>
        <v>0.25460938525955479</v>
      </c>
      <c r="F1332" s="24">
        <f t="shared" ca="1" si="41"/>
        <v>27.360494615497455</v>
      </c>
    </row>
    <row r="1333" spans="5:6" x14ac:dyDescent="0.25">
      <c r="E1333" s="24">
        <f t="shared" ca="1" si="40"/>
        <v>8.4180377603633949E-2</v>
      </c>
      <c r="F1333" s="24">
        <f t="shared" ca="1" si="41"/>
        <v>49.495868599611299</v>
      </c>
    </row>
    <row r="1334" spans="5:6" x14ac:dyDescent="0.25">
      <c r="E1334" s="24">
        <f t="shared" ca="1" si="40"/>
        <v>0.30123253318070775</v>
      </c>
      <c r="F1334" s="24">
        <f t="shared" ca="1" si="41"/>
        <v>23.99745554002245</v>
      </c>
    </row>
    <row r="1335" spans="5:6" x14ac:dyDescent="0.25">
      <c r="E1335" s="24">
        <f t="shared" ca="1" si="40"/>
        <v>0.3830816276000919</v>
      </c>
      <c r="F1335" s="24">
        <f t="shared" ca="1" si="41"/>
        <v>19.190143712332208</v>
      </c>
    </row>
    <row r="1336" spans="5:6" x14ac:dyDescent="0.25">
      <c r="E1336" s="24">
        <f t="shared" ca="1" si="40"/>
        <v>0.52155404613788725</v>
      </c>
      <c r="F1336" s="24">
        <f t="shared" ca="1" si="41"/>
        <v>13.018847479607794</v>
      </c>
    </row>
    <row r="1337" spans="5:6" x14ac:dyDescent="0.25">
      <c r="E1337" s="24">
        <f t="shared" ca="1" si="40"/>
        <v>0.31133065445823027</v>
      </c>
      <c r="F1337" s="24">
        <f t="shared" ca="1" si="41"/>
        <v>23.337994679646176</v>
      </c>
    </row>
    <row r="1338" spans="5:6" x14ac:dyDescent="0.25">
      <c r="E1338" s="24">
        <f t="shared" ca="1" si="40"/>
        <v>0.12353625155693959</v>
      </c>
      <c r="F1338" s="24">
        <f t="shared" ca="1" si="41"/>
        <v>41.824412622260652</v>
      </c>
    </row>
    <row r="1339" spans="5:6" x14ac:dyDescent="0.25">
      <c r="E1339" s="24">
        <f t="shared" ca="1" si="40"/>
        <v>0.86928197976981125</v>
      </c>
      <c r="F1339" s="24">
        <f t="shared" ca="1" si="41"/>
        <v>2.8017543739844086</v>
      </c>
    </row>
    <row r="1340" spans="5:6" x14ac:dyDescent="0.25">
      <c r="E1340" s="24">
        <f t="shared" ca="1" si="40"/>
        <v>0.73963817894245831</v>
      </c>
      <c r="F1340" s="24">
        <f t="shared" ca="1" si="41"/>
        <v>6.0318831946544833</v>
      </c>
    </row>
    <row r="1341" spans="5:6" x14ac:dyDescent="0.25">
      <c r="E1341" s="24">
        <f t="shared" ca="1" si="40"/>
        <v>3.0990193745357053E-2</v>
      </c>
      <c r="F1341" s="24">
        <f t="shared" ca="1" si="41"/>
        <v>69.481689106701282</v>
      </c>
    </row>
    <row r="1342" spans="5:6" x14ac:dyDescent="0.25">
      <c r="E1342" s="24">
        <f t="shared" ca="1" si="40"/>
        <v>0.76939926854770158</v>
      </c>
      <c r="F1342" s="24">
        <f t="shared" ca="1" si="41"/>
        <v>5.2429047868646554</v>
      </c>
    </row>
    <row r="1343" spans="5:6" x14ac:dyDescent="0.25">
      <c r="E1343" s="24">
        <f t="shared" ca="1" si="40"/>
        <v>0.12616421318725091</v>
      </c>
      <c r="F1343" s="24">
        <f t="shared" ca="1" si="41"/>
        <v>41.40341882596028</v>
      </c>
    </row>
    <row r="1344" spans="5:6" x14ac:dyDescent="0.25">
      <c r="E1344" s="24">
        <f t="shared" ca="1" si="40"/>
        <v>0.44645174565072998</v>
      </c>
      <c r="F1344" s="24">
        <f t="shared" ca="1" si="41"/>
        <v>16.128479139132079</v>
      </c>
    </row>
    <row r="1345" spans="5:6" x14ac:dyDescent="0.25">
      <c r="E1345" s="24">
        <f t="shared" ca="1" si="40"/>
        <v>0.27107938775616403</v>
      </c>
      <c r="F1345" s="24">
        <f t="shared" ca="1" si="41"/>
        <v>26.106871145047911</v>
      </c>
    </row>
    <row r="1346" spans="5:6" x14ac:dyDescent="0.25">
      <c r="E1346" s="24">
        <f t="shared" ca="1" si="40"/>
        <v>0.53869500912818158</v>
      </c>
      <c r="F1346" s="24">
        <f t="shared" ca="1" si="41"/>
        <v>12.372114279951884</v>
      </c>
    </row>
    <row r="1347" spans="5:6" x14ac:dyDescent="0.25">
      <c r="E1347" s="24">
        <f t="shared" ca="1" si="40"/>
        <v>0.89628223074958824</v>
      </c>
      <c r="F1347" s="24">
        <f t="shared" ca="1" si="41"/>
        <v>2.1899985186031934</v>
      </c>
    </row>
    <row r="1348" spans="5:6" x14ac:dyDescent="0.25">
      <c r="E1348" s="24">
        <f t="shared" ref="E1348:E1411" ca="1" si="42">RAND()</f>
        <v>0.3086627337793324</v>
      </c>
      <c r="F1348" s="24">
        <f t="shared" ref="F1348:F1411" ca="1" si="43">-LOG(E1348,EXP(1))/$C$3</f>
        <v>23.510121492417632</v>
      </c>
    </row>
    <row r="1349" spans="5:6" x14ac:dyDescent="0.25">
      <c r="E1349" s="24">
        <f t="shared" ca="1" si="42"/>
        <v>0.87409285397110659</v>
      </c>
      <c r="F1349" s="24">
        <f t="shared" ca="1" si="43"/>
        <v>2.691373374563113</v>
      </c>
    </row>
    <row r="1350" spans="5:6" x14ac:dyDescent="0.25">
      <c r="E1350" s="24">
        <f t="shared" ca="1" si="42"/>
        <v>0.45720686166298274</v>
      </c>
      <c r="F1350" s="24">
        <f t="shared" ca="1" si="43"/>
        <v>15.652386783246545</v>
      </c>
    </row>
    <row r="1351" spans="5:6" x14ac:dyDescent="0.25">
      <c r="E1351" s="24">
        <f t="shared" ca="1" si="42"/>
        <v>0.77288173867096244</v>
      </c>
      <c r="F1351" s="24">
        <f t="shared" ca="1" si="43"/>
        <v>5.1525846435053033</v>
      </c>
    </row>
    <row r="1352" spans="5:6" x14ac:dyDescent="0.25">
      <c r="E1352" s="24">
        <f t="shared" ca="1" si="42"/>
        <v>0.90523821975561325</v>
      </c>
      <c r="F1352" s="24">
        <f t="shared" ca="1" si="43"/>
        <v>1.991142873417308</v>
      </c>
    </row>
    <row r="1353" spans="5:6" x14ac:dyDescent="0.25">
      <c r="E1353" s="24">
        <f t="shared" ca="1" si="42"/>
        <v>0.68956760396907568</v>
      </c>
      <c r="F1353" s="24">
        <f t="shared" ca="1" si="43"/>
        <v>7.4338107747847033</v>
      </c>
    </row>
    <row r="1354" spans="5:6" x14ac:dyDescent="0.25">
      <c r="E1354" s="24">
        <f t="shared" ca="1" si="42"/>
        <v>6.9202772923751876E-2</v>
      </c>
      <c r="F1354" s="24">
        <f t="shared" ca="1" si="43"/>
        <v>53.414286920177126</v>
      </c>
    </row>
    <row r="1355" spans="5:6" x14ac:dyDescent="0.25">
      <c r="E1355" s="24">
        <f t="shared" ca="1" si="42"/>
        <v>0.16489428956923169</v>
      </c>
      <c r="F1355" s="24">
        <f t="shared" ca="1" si="43"/>
        <v>36.049013593503986</v>
      </c>
    </row>
    <row r="1356" spans="5:6" x14ac:dyDescent="0.25">
      <c r="E1356" s="24">
        <f t="shared" ca="1" si="42"/>
        <v>0.68578297187828929</v>
      </c>
      <c r="F1356" s="24">
        <f t="shared" ca="1" si="43"/>
        <v>7.5438813767074819</v>
      </c>
    </row>
    <row r="1357" spans="5:6" x14ac:dyDescent="0.25">
      <c r="E1357" s="24">
        <f t="shared" ca="1" si="42"/>
        <v>8.2951606164213154E-2</v>
      </c>
      <c r="F1357" s="24">
        <f t="shared" ca="1" si="43"/>
        <v>49.789957989852006</v>
      </c>
    </row>
    <row r="1358" spans="5:6" x14ac:dyDescent="0.25">
      <c r="E1358" s="24">
        <f t="shared" ca="1" si="42"/>
        <v>0.62692595652989491</v>
      </c>
      <c r="F1358" s="24">
        <f t="shared" ca="1" si="43"/>
        <v>9.3385367396289016</v>
      </c>
    </row>
    <row r="1359" spans="5:6" x14ac:dyDescent="0.25">
      <c r="E1359" s="24">
        <f t="shared" ca="1" si="42"/>
        <v>0.5027373014827905</v>
      </c>
      <c r="F1359" s="24">
        <f t="shared" ca="1" si="43"/>
        <v>13.753750175263097</v>
      </c>
    </row>
    <row r="1360" spans="5:6" x14ac:dyDescent="0.25">
      <c r="E1360" s="24">
        <f t="shared" ca="1" si="42"/>
        <v>0.18915434713344303</v>
      </c>
      <c r="F1360" s="24">
        <f t="shared" ca="1" si="43"/>
        <v>33.30383891402392</v>
      </c>
    </row>
    <row r="1361" spans="5:6" x14ac:dyDescent="0.25">
      <c r="E1361" s="24">
        <f t="shared" ca="1" si="42"/>
        <v>0.12019926911598844</v>
      </c>
      <c r="F1361" s="24">
        <f t="shared" ca="1" si="43"/>
        <v>42.372086749306725</v>
      </c>
    </row>
    <row r="1362" spans="5:6" x14ac:dyDescent="0.25">
      <c r="E1362" s="24">
        <f t="shared" ca="1" si="42"/>
        <v>3.8977258305380902E-2</v>
      </c>
      <c r="F1362" s="24">
        <f t="shared" ca="1" si="43"/>
        <v>64.895538466162932</v>
      </c>
    </row>
    <row r="1363" spans="5:6" x14ac:dyDescent="0.25">
      <c r="E1363" s="24">
        <f t="shared" ca="1" si="42"/>
        <v>0.90912986119067585</v>
      </c>
      <c r="F1363" s="24">
        <f t="shared" ca="1" si="43"/>
        <v>1.9053466682500235</v>
      </c>
    </row>
    <row r="1364" spans="5:6" x14ac:dyDescent="0.25">
      <c r="E1364" s="24">
        <f t="shared" ca="1" si="42"/>
        <v>0.32755630065000985</v>
      </c>
      <c r="F1364" s="24">
        <f t="shared" ca="1" si="43"/>
        <v>22.321906566000347</v>
      </c>
    </row>
    <row r="1365" spans="5:6" x14ac:dyDescent="0.25">
      <c r="E1365" s="24">
        <f t="shared" ca="1" si="42"/>
        <v>0.19463655457065543</v>
      </c>
      <c r="F1365" s="24">
        <f t="shared" ca="1" si="43"/>
        <v>32.732425644235178</v>
      </c>
    </row>
    <row r="1366" spans="5:6" x14ac:dyDescent="0.25">
      <c r="E1366" s="24">
        <f t="shared" ca="1" si="42"/>
        <v>0.58793186402506903</v>
      </c>
      <c r="F1366" s="24">
        <f t="shared" ca="1" si="43"/>
        <v>10.622884306124266</v>
      </c>
    </row>
    <row r="1367" spans="5:6" x14ac:dyDescent="0.25">
      <c r="E1367" s="24">
        <f t="shared" ca="1" si="42"/>
        <v>0.77521946212878945</v>
      </c>
      <c r="F1367" s="24">
        <f t="shared" ca="1" si="43"/>
        <v>5.0921822555087743</v>
      </c>
    </row>
    <row r="1368" spans="5:6" x14ac:dyDescent="0.25">
      <c r="E1368" s="24">
        <f t="shared" ca="1" si="42"/>
        <v>0.3987296029120414</v>
      </c>
      <c r="F1368" s="24">
        <f t="shared" ca="1" si="43"/>
        <v>18.389435575262063</v>
      </c>
    </row>
    <row r="1369" spans="5:6" x14ac:dyDescent="0.25">
      <c r="E1369" s="24">
        <f t="shared" ca="1" si="42"/>
        <v>0.83126067874865683</v>
      </c>
      <c r="F1369" s="24">
        <f t="shared" ca="1" si="43"/>
        <v>3.696236809593294</v>
      </c>
    </row>
    <row r="1370" spans="5:6" x14ac:dyDescent="0.25">
      <c r="E1370" s="24">
        <f t="shared" ca="1" si="42"/>
        <v>0.30031349101761085</v>
      </c>
      <c r="F1370" s="24">
        <f t="shared" ca="1" si="43"/>
        <v>24.058567597367734</v>
      </c>
    </row>
    <row r="1371" spans="5:6" x14ac:dyDescent="0.25">
      <c r="E1371" s="24">
        <f t="shared" ca="1" si="42"/>
        <v>0.57362973979074239</v>
      </c>
      <c r="F1371" s="24">
        <f t="shared" ca="1" si="43"/>
        <v>11.115422868557944</v>
      </c>
    </row>
    <row r="1372" spans="5:6" x14ac:dyDescent="0.25">
      <c r="E1372" s="24">
        <f t="shared" ca="1" si="42"/>
        <v>0.5719219053271094</v>
      </c>
      <c r="F1372" s="24">
        <f t="shared" ca="1" si="43"/>
        <v>11.175056521434037</v>
      </c>
    </row>
    <row r="1373" spans="5:6" x14ac:dyDescent="0.25">
      <c r="E1373" s="24">
        <f t="shared" ca="1" si="42"/>
        <v>0.1395227035263148</v>
      </c>
      <c r="F1373" s="24">
        <f t="shared" ca="1" si="43"/>
        <v>39.390558833407333</v>
      </c>
    </row>
    <row r="1374" spans="5:6" x14ac:dyDescent="0.25">
      <c r="E1374" s="24">
        <f t="shared" ca="1" si="42"/>
        <v>0.23335170500527602</v>
      </c>
      <c r="F1374" s="24">
        <f t="shared" ca="1" si="43"/>
        <v>29.104169999388805</v>
      </c>
    </row>
    <row r="1375" spans="5:6" x14ac:dyDescent="0.25">
      <c r="E1375" s="24">
        <f t="shared" ca="1" si="42"/>
        <v>0.7716798342686193</v>
      </c>
      <c r="F1375" s="24">
        <f t="shared" ca="1" si="43"/>
        <v>5.1837107485695038</v>
      </c>
    </row>
    <row r="1376" spans="5:6" x14ac:dyDescent="0.25">
      <c r="E1376" s="24">
        <f t="shared" ca="1" si="42"/>
        <v>0.44934083360556232</v>
      </c>
      <c r="F1376" s="24">
        <f t="shared" ca="1" si="43"/>
        <v>15.999471686335893</v>
      </c>
    </row>
    <row r="1377" spans="5:6" x14ac:dyDescent="0.25">
      <c r="E1377" s="24">
        <f t="shared" ca="1" si="42"/>
        <v>0.69224939633870186</v>
      </c>
      <c r="F1377" s="24">
        <f t="shared" ca="1" si="43"/>
        <v>7.3561797791864691</v>
      </c>
    </row>
    <row r="1378" spans="5:6" x14ac:dyDescent="0.25">
      <c r="E1378" s="24">
        <f t="shared" ca="1" si="42"/>
        <v>0.19114353834884001</v>
      </c>
      <c r="F1378" s="24">
        <f t="shared" ca="1" si="43"/>
        <v>33.094612469954392</v>
      </c>
    </row>
    <row r="1379" spans="5:6" x14ac:dyDescent="0.25">
      <c r="E1379" s="24">
        <f t="shared" ca="1" si="42"/>
        <v>3.0115990220714095E-2</v>
      </c>
      <c r="F1379" s="24">
        <f t="shared" ca="1" si="43"/>
        <v>70.053980234298479</v>
      </c>
    </row>
    <row r="1380" spans="5:6" x14ac:dyDescent="0.25">
      <c r="E1380" s="24">
        <f t="shared" ca="1" si="42"/>
        <v>0.13423297705087278</v>
      </c>
      <c r="F1380" s="24">
        <f t="shared" ca="1" si="43"/>
        <v>40.163567079978947</v>
      </c>
    </row>
    <row r="1381" spans="5:6" x14ac:dyDescent="0.25">
      <c r="E1381" s="24">
        <f t="shared" ca="1" si="42"/>
        <v>0.20043781141452832</v>
      </c>
      <c r="F1381" s="24">
        <f t="shared" ca="1" si="43"/>
        <v>32.145024957119809</v>
      </c>
    </row>
    <row r="1382" spans="5:6" x14ac:dyDescent="0.25">
      <c r="E1382" s="24">
        <f t="shared" ca="1" si="42"/>
        <v>0.41369463586402466</v>
      </c>
      <c r="F1382" s="24">
        <f t="shared" ca="1" si="43"/>
        <v>17.652543436896924</v>
      </c>
    </row>
    <row r="1383" spans="5:6" x14ac:dyDescent="0.25">
      <c r="E1383" s="24">
        <f t="shared" ca="1" si="42"/>
        <v>0.44900134562207339</v>
      </c>
      <c r="F1383" s="24">
        <f t="shared" ca="1" si="43"/>
        <v>16.014587886265048</v>
      </c>
    </row>
    <row r="1384" spans="5:6" x14ac:dyDescent="0.25">
      <c r="E1384" s="24">
        <f t="shared" ca="1" si="42"/>
        <v>0.98640147680615886</v>
      </c>
      <c r="F1384" s="24">
        <f t="shared" ca="1" si="43"/>
        <v>0.27383659930969029</v>
      </c>
    </row>
    <row r="1385" spans="5:6" x14ac:dyDescent="0.25">
      <c r="E1385" s="24">
        <f t="shared" ca="1" si="42"/>
        <v>0.95286993803383158</v>
      </c>
      <c r="F1385" s="24">
        <f t="shared" ca="1" si="43"/>
        <v>0.96553721993052521</v>
      </c>
    </row>
    <row r="1386" spans="5:6" x14ac:dyDescent="0.25">
      <c r="E1386" s="24">
        <f t="shared" ca="1" si="42"/>
        <v>0.98994556761465391</v>
      </c>
      <c r="F1386" s="24">
        <f t="shared" ca="1" si="43"/>
        <v>0.20210639144997414</v>
      </c>
    </row>
    <row r="1387" spans="5:6" x14ac:dyDescent="0.25">
      <c r="E1387" s="24">
        <f t="shared" ca="1" si="42"/>
        <v>0.36773453078304941</v>
      </c>
      <c r="F1387" s="24">
        <f t="shared" ca="1" si="43"/>
        <v>20.00787969754747</v>
      </c>
    </row>
    <row r="1388" spans="5:6" x14ac:dyDescent="0.25">
      <c r="E1388" s="24">
        <f t="shared" ca="1" si="42"/>
        <v>0.67990601170103093</v>
      </c>
      <c r="F1388" s="24">
        <f t="shared" ca="1" si="43"/>
        <v>7.7160141690340778</v>
      </c>
    </row>
    <row r="1389" spans="5:6" x14ac:dyDescent="0.25">
      <c r="E1389" s="24">
        <f t="shared" ca="1" si="42"/>
        <v>0.82331527002938543</v>
      </c>
      <c r="F1389" s="24">
        <f t="shared" ca="1" si="43"/>
        <v>3.8883215500891333</v>
      </c>
    </row>
    <row r="1390" spans="5:6" x14ac:dyDescent="0.25">
      <c r="E1390" s="24">
        <f t="shared" ca="1" si="42"/>
        <v>0.1353953078940795</v>
      </c>
      <c r="F1390" s="24">
        <f t="shared" ca="1" si="43"/>
        <v>39.991131455340948</v>
      </c>
    </row>
    <row r="1391" spans="5:6" x14ac:dyDescent="0.25">
      <c r="E1391" s="24">
        <f t="shared" ca="1" si="42"/>
        <v>0.37572360269345206</v>
      </c>
      <c r="F1391" s="24">
        <f t="shared" ca="1" si="43"/>
        <v>19.57803010259396</v>
      </c>
    </row>
    <row r="1392" spans="5:6" x14ac:dyDescent="0.25">
      <c r="E1392" s="24">
        <f t="shared" ca="1" si="42"/>
        <v>0.52358917002410665</v>
      </c>
      <c r="F1392" s="24">
        <f t="shared" ca="1" si="43"/>
        <v>12.940958576845979</v>
      </c>
    </row>
    <row r="1393" spans="5:6" x14ac:dyDescent="0.25">
      <c r="E1393" s="24">
        <f t="shared" ca="1" si="42"/>
        <v>0.79431448020421047</v>
      </c>
      <c r="F1393" s="24">
        <f t="shared" ca="1" si="43"/>
        <v>4.6055165072834239</v>
      </c>
    </row>
    <row r="1394" spans="5:6" x14ac:dyDescent="0.25">
      <c r="E1394" s="24">
        <f t="shared" ca="1" si="42"/>
        <v>0.32734927904794264</v>
      </c>
      <c r="F1394" s="24">
        <f t="shared" ca="1" si="43"/>
        <v>22.334550929730351</v>
      </c>
    </row>
    <row r="1395" spans="5:6" x14ac:dyDescent="0.25">
      <c r="E1395" s="24">
        <f t="shared" ca="1" si="42"/>
        <v>0.29165339192681994</v>
      </c>
      <c r="F1395" s="24">
        <f t="shared" ca="1" si="43"/>
        <v>24.643783914443169</v>
      </c>
    </row>
    <row r="1396" spans="5:6" x14ac:dyDescent="0.25">
      <c r="E1396" s="24">
        <f t="shared" ca="1" si="42"/>
        <v>0.99472220483810447</v>
      </c>
      <c r="F1396" s="24">
        <f t="shared" ca="1" si="43"/>
        <v>0.10583543844245766</v>
      </c>
    </row>
    <row r="1397" spans="5:6" x14ac:dyDescent="0.25">
      <c r="E1397" s="24">
        <f t="shared" ca="1" si="42"/>
        <v>0.16938534989856391</v>
      </c>
      <c r="F1397" s="24">
        <f t="shared" ca="1" si="43"/>
        <v>35.511579656058139</v>
      </c>
    </row>
    <row r="1398" spans="5:6" x14ac:dyDescent="0.25">
      <c r="E1398" s="24">
        <f t="shared" ca="1" si="42"/>
        <v>0.95354247006768222</v>
      </c>
      <c r="F1398" s="24">
        <f t="shared" ca="1" si="43"/>
        <v>0.95142627396959145</v>
      </c>
    </row>
    <row r="1399" spans="5:6" x14ac:dyDescent="0.25">
      <c r="E1399" s="24">
        <f t="shared" ca="1" si="42"/>
        <v>0.41454781005696539</v>
      </c>
      <c r="F1399" s="24">
        <f t="shared" ca="1" si="43"/>
        <v>17.611339342665175</v>
      </c>
    </row>
    <row r="1400" spans="5:6" x14ac:dyDescent="0.25">
      <c r="E1400" s="24">
        <f t="shared" ca="1" si="42"/>
        <v>0.14404262655992761</v>
      </c>
      <c r="F1400" s="24">
        <f t="shared" ca="1" si="43"/>
        <v>38.752920108669585</v>
      </c>
    </row>
    <row r="1401" spans="5:6" x14ac:dyDescent="0.25">
      <c r="E1401" s="24">
        <f t="shared" ca="1" si="42"/>
        <v>0.19623142598194487</v>
      </c>
      <c r="F1401" s="24">
        <f t="shared" ca="1" si="43"/>
        <v>32.569211429533944</v>
      </c>
    </row>
    <row r="1402" spans="5:6" x14ac:dyDescent="0.25">
      <c r="E1402" s="24">
        <f t="shared" ca="1" si="42"/>
        <v>0.29784015116372042</v>
      </c>
      <c r="F1402" s="24">
        <f t="shared" ca="1" si="43"/>
        <v>24.223966837689929</v>
      </c>
    </row>
    <row r="1403" spans="5:6" x14ac:dyDescent="0.25">
      <c r="E1403" s="24">
        <f t="shared" ca="1" si="42"/>
        <v>0.54554036856415045</v>
      </c>
      <c r="F1403" s="24">
        <f t="shared" ca="1" si="43"/>
        <v>12.119569471594369</v>
      </c>
    </row>
    <row r="1404" spans="5:6" x14ac:dyDescent="0.25">
      <c r="E1404" s="24">
        <f t="shared" ca="1" si="42"/>
        <v>0.45273391180868083</v>
      </c>
      <c r="F1404" s="24">
        <f t="shared" ca="1" si="43"/>
        <v>15.849014344633705</v>
      </c>
    </row>
    <row r="1405" spans="5:6" x14ac:dyDescent="0.25">
      <c r="E1405" s="24">
        <f t="shared" ca="1" si="42"/>
        <v>0.90913625998848646</v>
      </c>
      <c r="F1405" s="24">
        <f t="shared" ca="1" si="43"/>
        <v>1.9052059012250846</v>
      </c>
    </row>
    <row r="1406" spans="5:6" x14ac:dyDescent="0.25">
      <c r="E1406" s="24">
        <f t="shared" ca="1" si="42"/>
        <v>0.14067245024022179</v>
      </c>
      <c r="F1406" s="24">
        <f t="shared" ca="1" si="43"/>
        <v>39.226422780152767</v>
      </c>
    </row>
    <row r="1407" spans="5:6" x14ac:dyDescent="0.25">
      <c r="E1407" s="24">
        <f t="shared" ca="1" si="42"/>
        <v>0.97575549153147423</v>
      </c>
      <c r="F1407" s="24">
        <f t="shared" ca="1" si="43"/>
        <v>0.49086489853030713</v>
      </c>
    </row>
    <row r="1408" spans="5:6" x14ac:dyDescent="0.25">
      <c r="E1408" s="24">
        <f t="shared" ca="1" si="42"/>
        <v>0.38801518766461063</v>
      </c>
      <c r="F1408" s="24">
        <f t="shared" ca="1" si="43"/>
        <v>18.934215933189154</v>
      </c>
    </row>
    <row r="1409" spans="5:6" x14ac:dyDescent="0.25">
      <c r="E1409" s="24">
        <f t="shared" ca="1" si="42"/>
        <v>0.2711296412580253</v>
      </c>
      <c r="F1409" s="24">
        <f t="shared" ca="1" si="43"/>
        <v>26.103163829284725</v>
      </c>
    </row>
    <row r="1410" spans="5:6" x14ac:dyDescent="0.25">
      <c r="E1410" s="24">
        <f t="shared" ca="1" si="42"/>
        <v>9.0211543988828025E-2</v>
      </c>
      <c r="F1410" s="24">
        <f t="shared" ca="1" si="43"/>
        <v>48.111957559295824</v>
      </c>
    </row>
    <row r="1411" spans="5:6" x14ac:dyDescent="0.25">
      <c r="E1411" s="24">
        <f t="shared" ca="1" si="42"/>
        <v>0.11775291973070712</v>
      </c>
      <c r="F1411" s="24">
        <f t="shared" ca="1" si="43"/>
        <v>42.783335007570557</v>
      </c>
    </row>
    <row r="1412" spans="5:6" x14ac:dyDescent="0.25">
      <c r="E1412" s="24">
        <f t="shared" ref="E1412:E1475" ca="1" si="44">RAND()</f>
        <v>0.87741856203091473</v>
      </c>
      <c r="F1412" s="24">
        <f t="shared" ref="F1412:F1475" ca="1" si="45">-LOG(E1412,EXP(1))/$C$3</f>
        <v>2.6154226950262061</v>
      </c>
    </row>
    <row r="1413" spans="5:6" x14ac:dyDescent="0.25">
      <c r="E1413" s="24">
        <f t="shared" ca="1" si="44"/>
        <v>0.2089549668420525</v>
      </c>
      <c r="F1413" s="24">
        <f t="shared" ca="1" si="45"/>
        <v>31.31273039778997</v>
      </c>
    </row>
    <row r="1414" spans="5:6" x14ac:dyDescent="0.25">
      <c r="E1414" s="24">
        <f t="shared" ca="1" si="44"/>
        <v>0.37775731040359795</v>
      </c>
      <c r="F1414" s="24">
        <f t="shared" ca="1" si="45"/>
        <v>19.470066510504406</v>
      </c>
    </row>
    <row r="1415" spans="5:6" x14ac:dyDescent="0.25">
      <c r="E1415" s="24">
        <f t="shared" ca="1" si="44"/>
        <v>0.41440499457624624</v>
      </c>
      <c r="F1415" s="24">
        <f t="shared" ca="1" si="45"/>
        <v>17.618230711212767</v>
      </c>
    </row>
    <row r="1416" spans="5:6" x14ac:dyDescent="0.25">
      <c r="E1416" s="24">
        <f t="shared" ca="1" si="44"/>
        <v>0.12580808907043928</v>
      </c>
      <c r="F1416" s="24">
        <f t="shared" ca="1" si="45"/>
        <v>41.459952714922835</v>
      </c>
    </row>
    <row r="1417" spans="5:6" x14ac:dyDescent="0.25">
      <c r="E1417" s="24">
        <f t="shared" ca="1" si="44"/>
        <v>0.22311688806783658</v>
      </c>
      <c r="F1417" s="24">
        <f t="shared" ca="1" si="45"/>
        <v>30.001189662152406</v>
      </c>
    </row>
    <row r="1418" spans="5:6" x14ac:dyDescent="0.25">
      <c r="E1418" s="24">
        <f t="shared" ca="1" si="44"/>
        <v>0.11206700980899331</v>
      </c>
      <c r="F1418" s="24">
        <f t="shared" ca="1" si="45"/>
        <v>43.773165694644675</v>
      </c>
    </row>
    <row r="1419" spans="5:6" x14ac:dyDescent="0.25">
      <c r="E1419" s="24">
        <f t="shared" ca="1" si="44"/>
        <v>0.39032281790577372</v>
      </c>
      <c r="F1419" s="24">
        <f t="shared" ca="1" si="45"/>
        <v>18.815622880497365</v>
      </c>
    </row>
    <row r="1420" spans="5:6" x14ac:dyDescent="0.25">
      <c r="E1420" s="24">
        <f t="shared" ca="1" si="44"/>
        <v>0.37975718171349138</v>
      </c>
      <c r="F1420" s="24">
        <f t="shared" ca="1" si="45"/>
        <v>19.36446451994297</v>
      </c>
    </row>
    <row r="1421" spans="5:6" x14ac:dyDescent="0.25">
      <c r="E1421" s="24">
        <f t="shared" ca="1" si="44"/>
        <v>0.32233115814059954</v>
      </c>
      <c r="F1421" s="24">
        <f t="shared" ca="1" si="45"/>
        <v>22.643516409817426</v>
      </c>
    </row>
    <row r="1422" spans="5:6" x14ac:dyDescent="0.25">
      <c r="E1422" s="24">
        <f t="shared" ca="1" si="44"/>
        <v>0.83926486310951476</v>
      </c>
      <c r="F1422" s="24">
        <f t="shared" ca="1" si="45"/>
        <v>3.5045786657665499</v>
      </c>
    </row>
    <row r="1423" spans="5:6" x14ac:dyDescent="0.25">
      <c r="E1423" s="24">
        <f t="shared" ca="1" si="44"/>
        <v>0.86025615751342976</v>
      </c>
      <c r="F1423" s="24">
        <f t="shared" ca="1" si="45"/>
        <v>3.0105015302317728</v>
      </c>
    </row>
    <row r="1424" spans="5:6" x14ac:dyDescent="0.25">
      <c r="E1424" s="24">
        <f t="shared" ca="1" si="44"/>
        <v>0.58836507958760687</v>
      </c>
      <c r="F1424" s="24">
        <f t="shared" ca="1" si="45"/>
        <v>10.608152801992533</v>
      </c>
    </row>
    <row r="1425" spans="5:6" x14ac:dyDescent="0.25">
      <c r="E1425" s="24">
        <f t="shared" ca="1" si="44"/>
        <v>6.3518162852770343E-3</v>
      </c>
      <c r="F1425" s="24">
        <f t="shared" ca="1" si="45"/>
        <v>101.18028955597194</v>
      </c>
    </row>
    <row r="1426" spans="5:6" x14ac:dyDescent="0.25">
      <c r="E1426" s="24">
        <f t="shared" ca="1" si="44"/>
        <v>0.60763657193395726</v>
      </c>
      <c r="F1426" s="24">
        <f t="shared" ca="1" si="45"/>
        <v>9.9635663853106369</v>
      </c>
    </row>
    <row r="1427" spans="5:6" x14ac:dyDescent="0.25">
      <c r="E1427" s="24">
        <f t="shared" ca="1" si="44"/>
        <v>0.16843081102869484</v>
      </c>
      <c r="F1427" s="24">
        <f t="shared" ca="1" si="45"/>
        <v>35.624604611127374</v>
      </c>
    </row>
    <row r="1428" spans="5:6" x14ac:dyDescent="0.25">
      <c r="E1428" s="24">
        <f t="shared" ca="1" si="44"/>
        <v>0.61448775602648609</v>
      </c>
      <c r="F1428" s="24">
        <f t="shared" ca="1" si="45"/>
        <v>9.7393255054769057</v>
      </c>
    </row>
    <row r="1429" spans="5:6" x14ac:dyDescent="0.25">
      <c r="E1429" s="24">
        <f t="shared" ca="1" si="44"/>
        <v>0.57126330617430054</v>
      </c>
      <c r="F1429" s="24">
        <f t="shared" ca="1" si="45"/>
        <v>11.198100879217751</v>
      </c>
    </row>
    <row r="1430" spans="5:6" x14ac:dyDescent="0.25">
      <c r="E1430" s="24">
        <f t="shared" ca="1" si="44"/>
        <v>0.98512946297925308</v>
      </c>
      <c r="F1430" s="24">
        <f t="shared" ca="1" si="45"/>
        <v>0.29964423900202458</v>
      </c>
    </row>
    <row r="1431" spans="5:6" x14ac:dyDescent="0.25">
      <c r="E1431" s="24">
        <f t="shared" ca="1" si="44"/>
        <v>4.0445850444043696E-2</v>
      </c>
      <c r="F1431" s="24">
        <f t="shared" ca="1" si="45"/>
        <v>64.155824511190104</v>
      </c>
    </row>
    <row r="1432" spans="5:6" x14ac:dyDescent="0.25">
      <c r="E1432" s="24">
        <f t="shared" ca="1" si="44"/>
        <v>0.11570576828125012</v>
      </c>
      <c r="F1432" s="24">
        <f t="shared" ca="1" si="45"/>
        <v>43.134095810522268</v>
      </c>
    </row>
    <row r="1433" spans="5:6" x14ac:dyDescent="0.25">
      <c r="E1433" s="24">
        <f t="shared" ca="1" si="44"/>
        <v>0.71558193327523845</v>
      </c>
      <c r="F1433" s="24">
        <f t="shared" ca="1" si="45"/>
        <v>6.6931834925308413</v>
      </c>
    </row>
    <row r="1434" spans="5:6" x14ac:dyDescent="0.25">
      <c r="E1434" s="24">
        <f t="shared" ca="1" si="44"/>
        <v>0.37854210360453644</v>
      </c>
      <c r="F1434" s="24">
        <f t="shared" ca="1" si="45"/>
        <v>19.428559484684559</v>
      </c>
    </row>
    <row r="1435" spans="5:6" x14ac:dyDescent="0.25">
      <c r="E1435" s="24">
        <f t="shared" ca="1" si="44"/>
        <v>0.47562107808388898</v>
      </c>
      <c r="F1435" s="24">
        <f t="shared" ca="1" si="45"/>
        <v>14.862675924318459</v>
      </c>
    </row>
    <row r="1436" spans="5:6" x14ac:dyDescent="0.25">
      <c r="E1436" s="24">
        <f t="shared" ca="1" si="44"/>
        <v>0.38779817958193286</v>
      </c>
      <c r="F1436" s="24">
        <f t="shared" ca="1" si="45"/>
        <v>18.94540460806892</v>
      </c>
    </row>
    <row r="1437" spans="5:6" x14ac:dyDescent="0.25">
      <c r="E1437" s="24">
        <f t="shared" ca="1" si="44"/>
        <v>0.4034459018398362</v>
      </c>
      <c r="F1437" s="24">
        <f t="shared" ca="1" si="45"/>
        <v>18.154257450573748</v>
      </c>
    </row>
    <row r="1438" spans="5:6" x14ac:dyDescent="0.25">
      <c r="E1438" s="24">
        <f t="shared" ca="1" si="44"/>
        <v>0.66622875543431925</v>
      </c>
      <c r="F1438" s="24">
        <f t="shared" ca="1" si="45"/>
        <v>8.1224438157646812</v>
      </c>
    </row>
    <row r="1439" spans="5:6" x14ac:dyDescent="0.25">
      <c r="E1439" s="24">
        <f t="shared" ca="1" si="44"/>
        <v>0.52624365014399399</v>
      </c>
      <c r="F1439" s="24">
        <f t="shared" ca="1" si="45"/>
        <v>12.839819205860685</v>
      </c>
    </row>
    <row r="1440" spans="5:6" x14ac:dyDescent="0.25">
      <c r="E1440" s="24">
        <f t="shared" ca="1" si="44"/>
        <v>0.41090830722431382</v>
      </c>
      <c r="F1440" s="24">
        <f t="shared" ca="1" si="45"/>
        <v>17.787703723070315</v>
      </c>
    </row>
    <row r="1441" spans="5:6" x14ac:dyDescent="0.25">
      <c r="E1441" s="24">
        <f t="shared" ca="1" si="44"/>
        <v>0.8618356035018836</v>
      </c>
      <c r="F1441" s="24">
        <f t="shared" ca="1" si="45"/>
        <v>2.9738148340385995</v>
      </c>
    </row>
    <row r="1442" spans="5:6" x14ac:dyDescent="0.25">
      <c r="E1442" s="24">
        <f t="shared" ca="1" si="44"/>
        <v>0.50574275168388538</v>
      </c>
      <c r="F1442" s="24">
        <f t="shared" ca="1" si="45"/>
        <v>13.634542697066498</v>
      </c>
    </row>
    <row r="1443" spans="5:6" x14ac:dyDescent="0.25">
      <c r="E1443" s="24">
        <f t="shared" ca="1" si="44"/>
        <v>0.53015608371834011</v>
      </c>
      <c r="F1443" s="24">
        <f t="shared" ca="1" si="45"/>
        <v>12.691676364201934</v>
      </c>
    </row>
    <row r="1444" spans="5:6" x14ac:dyDescent="0.25">
      <c r="E1444" s="24">
        <f t="shared" ca="1" si="44"/>
        <v>0.68686173509837412</v>
      </c>
      <c r="F1444" s="24">
        <f t="shared" ca="1" si="45"/>
        <v>7.5124453193884095</v>
      </c>
    </row>
    <row r="1445" spans="5:6" x14ac:dyDescent="0.25">
      <c r="E1445" s="24">
        <f t="shared" ca="1" si="44"/>
        <v>0.4399486808887112</v>
      </c>
      <c r="F1445" s="24">
        <f t="shared" ca="1" si="45"/>
        <v>16.421943864319648</v>
      </c>
    </row>
    <row r="1446" spans="5:6" x14ac:dyDescent="0.25">
      <c r="E1446" s="24">
        <f t="shared" ca="1" si="44"/>
        <v>1.3965548624957802E-2</v>
      </c>
      <c r="F1446" s="24">
        <f t="shared" ca="1" si="45"/>
        <v>85.423235892907911</v>
      </c>
    </row>
    <row r="1447" spans="5:6" x14ac:dyDescent="0.25">
      <c r="E1447" s="24">
        <f t="shared" ca="1" si="44"/>
        <v>1.6501588602906292E-3</v>
      </c>
      <c r="F1447" s="24">
        <f t="shared" ca="1" si="45"/>
        <v>128.13767433480302</v>
      </c>
    </row>
    <row r="1448" spans="5:6" x14ac:dyDescent="0.25">
      <c r="E1448" s="24">
        <f t="shared" ca="1" si="44"/>
        <v>0.55087112935095206</v>
      </c>
      <c r="F1448" s="24">
        <f t="shared" ca="1" si="45"/>
        <v>11.925087644201717</v>
      </c>
    </row>
    <row r="1449" spans="5:6" x14ac:dyDescent="0.25">
      <c r="E1449" s="24">
        <f t="shared" ca="1" si="44"/>
        <v>0.46145403012672703</v>
      </c>
      <c r="F1449" s="24">
        <f t="shared" ca="1" si="45"/>
        <v>15.467456793870086</v>
      </c>
    </row>
    <row r="1450" spans="5:6" x14ac:dyDescent="0.25">
      <c r="E1450" s="24">
        <f t="shared" ca="1" si="44"/>
        <v>0.98062767973089315</v>
      </c>
      <c r="F1450" s="24">
        <f t="shared" ca="1" si="45"/>
        <v>0.39124845644146838</v>
      </c>
    </row>
    <row r="1451" spans="5:6" x14ac:dyDescent="0.25">
      <c r="E1451" s="24">
        <f t="shared" ca="1" si="44"/>
        <v>0.19024668049440507</v>
      </c>
      <c r="F1451" s="24">
        <f t="shared" ca="1" si="45"/>
        <v>33.188674610331653</v>
      </c>
    </row>
    <row r="1452" spans="5:6" x14ac:dyDescent="0.25">
      <c r="E1452" s="24">
        <f t="shared" ca="1" si="44"/>
        <v>0.77728069109447495</v>
      </c>
      <c r="F1452" s="24">
        <f t="shared" ca="1" si="45"/>
        <v>5.0390748809929837</v>
      </c>
    </row>
    <row r="1453" spans="5:6" x14ac:dyDescent="0.25">
      <c r="E1453" s="24">
        <f t="shared" ca="1" si="44"/>
        <v>0.33585674226914874</v>
      </c>
      <c r="F1453" s="24">
        <f t="shared" ca="1" si="45"/>
        <v>21.821411444627589</v>
      </c>
    </row>
    <row r="1454" spans="5:6" x14ac:dyDescent="0.25">
      <c r="E1454" s="24">
        <f t="shared" ca="1" si="44"/>
        <v>0.8276563814375959</v>
      </c>
      <c r="F1454" s="24">
        <f t="shared" ca="1" si="45"/>
        <v>3.7831441799252294</v>
      </c>
    </row>
    <row r="1455" spans="5:6" x14ac:dyDescent="0.25">
      <c r="E1455" s="24">
        <f t="shared" ca="1" si="44"/>
        <v>0.27733423306519844</v>
      </c>
      <c r="F1455" s="24">
        <f t="shared" ca="1" si="45"/>
        <v>25.650637652176506</v>
      </c>
    </row>
    <row r="1456" spans="5:6" x14ac:dyDescent="0.25">
      <c r="E1456" s="24">
        <f t="shared" ca="1" si="44"/>
        <v>0.38357435509214777</v>
      </c>
      <c r="F1456" s="24">
        <f t="shared" ca="1" si="45"/>
        <v>19.164435829212717</v>
      </c>
    </row>
    <row r="1457" spans="5:6" x14ac:dyDescent="0.25">
      <c r="E1457" s="24">
        <f t="shared" ca="1" si="44"/>
        <v>0.62668830383610841</v>
      </c>
      <c r="F1457" s="24">
        <f t="shared" ca="1" si="45"/>
        <v>9.3461197004852679</v>
      </c>
    </row>
    <row r="1458" spans="5:6" x14ac:dyDescent="0.25">
      <c r="E1458" s="24">
        <f t="shared" ca="1" si="44"/>
        <v>0.32658139980471712</v>
      </c>
      <c r="F1458" s="24">
        <f t="shared" ca="1" si="45"/>
        <v>22.381521021270178</v>
      </c>
    </row>
    <row r="1459" spans="5:6" x14ac:dyDescent="0.25">
      <c r="E1459" s="24">
        <f t="shared" ca="1" si="44"/>
        <v>0.44550438988483565</v>
      </c>
      <c r="F1459" s="24">
        <f t="shared" ca="1" si="45"/>
        <v>16.170963565636136</v>
      </c>
    </row>
    <row r="1460" spans="5:6" x14ac:dyDescent="0.25">
      <c r="E1460" s="24">
        <f t="shared" ca="1" si="44"/>
        <v>0.27968456441149181</v>
      </c>
      <c r="F1460" s="24">
        <f t="shared" ca="1" si="45"/>
        <v>25.48185733053915</v>
      </c>
    </row>
    <row r="1461" spans="5:6" x14ac:dyDescent="0.25">
      <c r="E1461" s="24">
        <f t="shared" ca="1" si="44"/>
        <v>0.47143279101349611</v>
      </c>
      <c r="F1461" s="24">
        <f t="shared" ca="1" si="45"/>
        <v>15.039574599764935</v>
      </c>
    </row>
    <row r="1462" spans="5:6" x14ac:dyDescent="0.25">
      <c r="E1462" s="24">
        <f t="shared" ca="1" si="44"/>
        <v>0.31971440374186988</v>
      </c>
      <c r="F1462" s="24">
        <f t="shared" ca="1" si="45"/>
        <v>22.806543399996702</v>
      </c>
    </row>
    <row r="1463" spans="5:6" x14ac:dyDescent="0.25">
      <c r="E1463" s="24">
        <f t="shared" ca="1" si="44"/>
        <v>0.47526795053197046</v>
      </c>
      <c r="F1463" s="24">
        <f t="shared" ca="1" si="45"/>
        <v>14.877530552251905</v>
      </c>
    </row>
    <row r="1464" spans="5:6" x14ac:dyDescent="0.25">
      <c r="E1464" s="24">
        <f t="shared" ca="1" si="44"/>
        <v>0.10554804305724452</v>
      </c>
      <c r="F1464" s="24">
        <f t="shared" ca="1" si="45"/>
        <v>44.971780905863575</v>
      </c>
    </row>
    <row r="1465" spans="5:6" x14ac:dyDescent="0.25">
      <c r="E1465" s="24">
        <f t="shared" ca="1" si="44"/>
        <v>0.85134552410524189</v>
      </c>
      <c r="F1465" s="24">
        <f t="shared" ca="1" si="45"/>
        <v>3.2187442307568301</v>
      </c>
    </row>
    <row r="1466" spans="5:6" x14ac:dyDescent="0.25">
      <c r="E1466" s="24">
        <f t="shared" ca="1" si="44"/>
        <v>0.40727010529737451</v>
      </c>
      <c r="F1466" s="24">
        <f t="shared" ca="1" si="45"/>
        <v>17.965573285562215</v>
      </c>
    </row>
    <row r="1467" spans="5:6" x14ac:dyDescent="0.25">
      <c r="E1467" s="24">
        <f t="shared" ca="1" si="44"/>
        <v>0.4350233432637286</v>
      </c>
      <c r="F1467" s="24">
        <f t="shared" ca="1" si="45"/>
        <v>16.647111733160092</v>
      </c>
    </row>
    <row r="1468" spans="5:6" x14ac:dyDescent="0.25">
      <c r="E1468" s="24">
        <f t="shared" ca="1" si="44"/>
        <v>0.7351971645375186</v>
      </c>
      <c r="F1468" s="24">
        <f t="shared" ca="1" si="45"/>
        <v>6.1523312934146421</v>
      </c>
    </row>
    <row r="1469" spans="5:6" x14ac:dyDescent="0.25">
      <c r="E1469" s="24">
        <f t="shared" ca="1" si="44"/>
        <v>0.80586491319834708</v>
      </c>
      <c r="F1469" s="24">
        <f t="shared" ca="1" si="45"/>
        <v>4.3167830402618534</v>
      </c>
    </row>
    <row r="1470" spans="5:6" x14ac:dyDescent="0.25">
      <c r="E1470" s="24">
        <f t="shared" ca="1" si="44"/>
        <v>0.45122590874960866</v>
      </c>
      <c r="F1470" s="24">
        <f t="shared" ca="1" si="45"/>
        <v>15.915743171454558</v>
      </c>
    </row>
    <row r="1471" spans="5:6" x14ac:dyDescent="0.25">
      <c r="E1471" s="24">
        <f t="shared" ca="1" si="44"/>
        <v>0.47468185059195789</v>
      </c>
      <c r="F1471" s="24">
        <f t="shared" ca="1" si="45"/>
        <v>14.902209751665946</v>
      </c>
    </row>
    <row r="1472" spans="5:6" x14ac:dyDescent="0.25">
      <c r="E1472" s="24">
        <f t="shared" ca="1" si="44"/>
        <v>0.4338538807285155</v>
      </c>
      <c r="F1472" s="24">
        <f t="shared" ca="1" si="45"/>
        <v>16.700949638406559</v>
      </c>
    </row>
    <row r="1473" spans="5:6" x14ac:dyDescent="0.25">
      <c r="E1473" s="24">
        <f t="shared" ca="1" si="44"/>
        <v>0.65949109932325289</v>
      </c>
      <c r="F1473" s="24">
        <f t="shared" ca="1" si="45"/>
        <v>8.3257360602803399</v>
      </c>
    </row>
    <row r="1474" spans="5:6" x14ac:dyDescent="0.25">
      <c r="E1474" s="24">
        <f t="shared" ca="1" si="44"/>
        <v>8.7259676695985E-2</v>
      </c>
      <c r="F1474" s="24">
        <f t="shared" ca="1" si="45"/>
        <v>48.77733632718062</v>
      </c>
    </row>
    <row r="1475" spans="5:6" x14ac:dyDescent="0.25">
      <c r="E1475" s="24">
        <f t="shared" ca="1" si="44"/>
        <v>0.85780077773735475</v>
      </c>
      <c r="F1475" s="24">
        <f t="shared" ca="1" si="45"/>
        <v>3.0676680046926146</v>
      </c>
    </row>
    <row r="1476" spans="5:6" x14ac:dyDescent="0.25">
      <c r="E1476" s="24">
        <f t="shared" ref="E1476:E1539" ca="1" si="46">RAND()</f>
        <v>0.69873738290595533</v>
      </c>
      <c r="F1476" s="24">
        <f t="shared" ref="F1476:F1539" ca="1" si="47">-LOG(E1476,EXP(1))/$C$3</f>
        <v>7.1696062267991696</v>
      </c>
    </row>
    <row r="1477" spans="5:6" x14ac:dyDescent="0.25">
      <c r="E1477" s="24">
        <f t="shared" ca="1" si="46"/>
        <v>0.78273262911729602</v>
      </c>
      <c r="F1477" s="24">
        <f t="shared" ca="1" si="47"/>
        <v>4.8992822228571908</v>
      </c>
    </row>
    <row r="1478" spans="5:6" x14ac:dyDescent="0.25">
      <c r="E1478" s="24">
        <f t="shared" ca="1" si="46"/>
        <v>0.95254720397909187</v>
      </c>
      <c r="F1478" s="24">
        <f t="shared" ca="1" si="47"/>
        <v>0.97231230451877504</v>
      </c>
    </row>
    <row r="1479" spans="5:6" x14ac:dyDescent="0.25">
      <c r="E1479" s="24">
        <f t="shared" ca="1" si="46"/>
        <v>0.31774006972999758</v>
      </c>
      <c r="F1479" s="24">
        <f t="shared" ca="1" si="47"/>
        <v>22.930432424682643</v>
      </c>
    </row>
    <row r="1480" spans="5:6" x14ac:dyDescent="0.25">
      <c r="E1480" s="24">
        <f t="shared" ca="1" si="46"/>
        <v>0.80721502082959817</v>
      </c>
      <c r="F1480" s="24">
        <f t="shared" ca="1" si="47"/>
        <v>4.2833040311183375</v>
      </c>
    </row>
    <row r="1481" spans="5:6" x14ac:dyDescent="0.25">
      <c r="E1481" s="24">
        <f t="shared" ca="1" si="46"/>
        <v>0.28336959438442222</v>
      </c>
      <c r="F1481" s="24">
        <f t="shared" ca="1" si="47"/>
        <v>25.220064923486706</v>
      </c>
    </row>
    <row r="1482" spans="5:6" x14ac:dyDescent="0.25">
      <c r="E1482" s="24">
        <f t="shared" ca="1" si="46"/>
        <v>0.53924298265784854</v>
      </c>
      <c r="F1482" s="24">
        <f t="shared" ca="1" si="47"/>
        <v>12.351780138988468</v>
      </c>
    </row>
    <row r="1483" spans="5:6" x14ac:dyDescent="0.25">
      <c r="E1483" s="24">
        <f t="shared" ca="1" si="46"/>
        <v>0.48746998084150961</v>
      </c>
      <c r="F1483" s="24">
        <f t="shared" ca="1" si="47"/>
        <v>14.370531364024584</v>
      </c>
    </row>
    <row r="1484" spans="5:6" x14ac:dyDescent="0.25">
      <c r="E1484" s="24">
        <f t="shared" ca="1" si="46"/>
        <v>0.65228056286333713</v>
      </c>
      <c r="F1484" s="24">
        <f t="shared" ca="1" si="47"/>
        <v>8.5456099694536753</v>
      </c>
    </row>
    <row r="1485" spans="5:6" x14ac:dyDescent="0.25">
      <c r="E1485" s="24">
        <f t="shared" ca="1" si="46"/>
        <v>0.96549909198648398</v>
      </c>
      <c r="F1485" s="24">
        <f t="shared" ca="1" si="47"/>
        <v>0.70220235146748466</v>
      </c>
    </row>
    <row r="1486" spans="5:6" x14ac:dyDescent="0.25">
      <c r="E1486" s="24">
        <f t="shared" ca="1" si="46"/>
        <v>0.51460268433460188</v>
      </c>
      <c r="F1486" s="24">
        <f t="shared" ca="1" si="47"/>
        <v>13.287203255927304</v>
      </c>
    </row>
    <row r="1487" spans="5:6" x14ac:dyDescent="0.25">
      <c r="E1487" s="24">
        <f t="shared" ca="1" si="46"/>
        <v>0.91405665721475615</v>
      </c>
      <c r="F1487" s="24">
        <f t="shared" ca="1" si="47"/>
        <v>1.7972544249844817</v>
      </c>
    </row>
    <row r="1488" spans="5:6" x14ac:dyDescent="0.25">
      <c r="E1488" s="24">
        <f t="shared" ca="1" si="46"/>
        <v>0.98707556496427895</v>
      </c>
      <c r="F1488" s="24">
        <f t="shared" ca="1" si="47"/>
        <v>0.26017364463490472</v>
      </c>
    </row>
    <row r="1489" spans="5:6" x14ac:dyDescent="0.25">
      <c r="E1489" s="24">
        <f t="shared" ca="1" si="46"/>
        <v>0.1604195206709691</v>
      </c>
      <c r="F1489" s="24">
        <f t="shared" ca="1" si="47"/>
        <v>36.599257820217254</v>
      </c>
    </row>
    <row r="1490" spans="5:6" x14ac:dyDescent="0.25">
      <c r="E1490" s="24">
        <f t="shared" ca="1" si="46"/>
        <v>0.15480403343974392</v>
      </c>
      <c r="F1490" s="24">
        <f t="shared" ca="1" si="47"/>
        <v>37.311905247073156</v>
      </c>
    </row>
    <row r="1491" spans="5:6" x14ac:dyDescent="0.25">
      <c r="E1491" s="24">
        <f t="shared" ca="1" si="46"/>
        <v>0.70819563563030907</v>
      </c>
      <c r="F1491" s="24">
        <f t="shared" ca="1" si="47"/>
        <v>6.9006980389287795</v>
      </c>
    </row>
    <row r="1492" spans="5:6" x14ac:dyDescent="0.25">
      <c r="E1492" s="24">
        <f t="shared" ca="1" si="46"/>
        <v>0.69250913183481078</v>
      </c>
      <c r="F1492" s="24">
        <f t="shared" ca="1" si="47"/>
        <v>7.348677084850368</v>
      </c>
    </row>
    <row r="1493" spans="5:6" x14ac:dyDescent="0.25">
      <c r="E1493" s="24">
        <f t="shared" ca="1" si="46"/>
        <v>0.22123401773007434</v>
      </c>
      <c r="F1493" s="24">
        <f t="shared" ca="1" si="47"/>
        <v>30.170684679030259</v>
      </c>
    </row>
    <row r="1494" spans="5:6" x14ac:dyDescent="0.25">
      <c r="E1494" s="24">
        <f t="shared" ca="1" si="46"/>
        <v>0.20357379426079159</v>
      </c>
      <c r="F1494" s="24">
        <f t="shared" ca="1" si="47"/>
        <v>31.834534289440352</v>
      </c>
    </row>
    <row r="1495" spans="5:6" x14ac:dyDescent="0.25">
      <c r="E1495" s="24">
        <f t="shared" ca="1" si="46"/>
        <v>0.29009458601357363</v>
      </c>
      <c r="F1495" s="24">
        <f t="shared" ca="1" si="47"/>
        <v>24.750965010245952</v>
      </c>
    </row>
    <row r="1496" spans="5:6" x14ac:dyDescent="0.25">
      <c r="E1496" s="24">
        <f t="shared" ca="1" si="46"/>
        <v>0.35216197975470565</v>
      </c>
      <c r="F1496" s="24">
        <f t="shared" ca="1" si="47"/>
        <v>20.873280789439725</v>
      </c>
    </row>
    <row r="1497" spans="5:6" x14ac:dyDescent="0.25">
      <c r="E1497" s="24">
        <f t="shared" ca="1" si="46"/>
        <v>0.91106855384894481</v>
      </c>
      <c r="F1497" s="24">
        <f t="shared" ca="1" si="47"/>
        <v>1.8627426669420535</v>
      </c>
    </row>
    <row r="1498" spans="5:6" x14ac:dyDescent="0.25">
      <c r="E1498" s="24">
        <f t="shared" ca="1" si="46"/>
        <v>0.45721432531292794</v>
      </c>
      <c r="F1498" s="24">
        <f t="shared" ca="1" si="47"/>
        <v>15.652060296937975</v>
      </c>
    </row>
    <row r="1499" spans="5:6" x14ac:dyDescent="0.25">
      <c r="E1499" s="24">
        <f t="shared" ca="1" si="46"/>
        <v>0.68216031779182851</v>
      </c>
      <c r="F1499" s="24">
        <f t="shared" ca="1" si="47"/>
        <v>7.6498115737464261</v>
      </c>
    </row>
    <row r="1500" spans="5:6" x14ac:dyDescent="0.25">
      <c r="E1500" s="24">
        <f t="shared" ca="1" si="46"/>
        <v>0.55026522086799623</v>
      </c>
      <c r="F1500" s="24">
        <f t="shared" ca="1" si="47"/>
        <v>11.947097944524229</v>
      </c>
    </row>
    <row r="1501" spans="5:6" x14ac:dyDescent="0.25">
      <c r="E1501" s="24">
        <f t="shared" ca="1" si="46"/>
        <v>0.75278861032529776</v>
      </c>
      <c r="F1501" s="24">
        <f t="shared" ca="1" si="47"/>
        <v>5.679416411479294</v>
      </c>
    </row>
    <row r="1502" spans="5:6" x14ac:dyDescent="0.25">
      <c r="E1502" s="24">
        <f t="shared" ca="1" si="46"/>
        <v>1.0970644965908161E-2</v>
      </c>
      <c r="F1502" s="24">
        <f t="shared" ca="1" si="47"/>
        <v>90.250644256253707</v>
      </c>
    </row>
    <row r="1503" spans="5:6" x14ac:dyDescent="0.25">
      <c r="E1503" s="24">
        <f t="shared" ca="1" si="46"/>
        <v>0.2542460112871634</v>
      </c>
      <c r="F1503" s="24">
        <f t="shared" ca="1" si="47"/>
        <v>27.389058646585553</v>
      </c>
    </row>
    <row r="1504" spans="5:6" x14ac:dyDescent="0.25">
      <c r="E1504" s="24">
        <f t="shared" ca="1" si="46"/>
        <v>0.64715014689259165</v>
      </c>
      <c r="F1504" s="24">
        <f t="shared" ca="1" si="47"/>
        <v>8.7035389021975238</v>
      </c>
    </row>
    <row r="1505" spans="5:6" x14ac:dyDescent="0.25">
      <c r="E1505" s="24">
        <f t="shared" ca="1" si="46"/>
        <v>0.83164145055596739</v>
      </c>
      <c r="F1505" s="24">
        <f t="shared" ca="1" si="47"/>
        <v>3.6870775979414416</v>
      </c>
    </row>
    <row r="1506" spans="5:6" x14ac:dyDescent="0.25">
      <c r="E1506" s="24">
        <f t="shared" ca="1" si="46"/>
        <v>0.63566018099870858</v>
      </c>
      <c r="F1506" s="24">
        <f t="shared" ca="1" si="47"/>
        <v>9.0618233008091824</v>
      </c>
    </row>
    <row r="1507" spans="5:6" x14ac:dyDescent="0.25">
      <c r="E1507" s="24">
        <f t="shared" ca="1" si="46"/>
        <v>0.55931739359625421</v>
      </c>
      <c r="F1507" s="24">
        <f t="shared" ca="1" si="47"/>
        <v>11.620763575425194</v>
      </c>
    </row>
    <row r="1508" spans="5:6" x14ac:dyDescent="0.25">
      <c r="E1508" s="24">
        <f t="shared" ca="1" si="46"/>
        <v>0.10960819561744806</v>
      </c>
      <c r="F1508" s="24">
        <f t="shared" ca="1" si="47"/>
        <v>44.216862594649236</v>
      </c>
    </row>
    <row r="1509" spans="5:6" x14ac:dyDescent="0.25">
      <c r="E1509" s="24">
        <f t="shared" ca="1" si="46"/>
        <v>0.81332629529432365</v>
      </c>
      <c r="F1509" s="24">
        <f t="shared" ca="1" si="47"/>
        <v>4.1324580545418135</v>
      </c>
    </row>
    <row r="1510" spans="5:6" x14ac:dyDescent="0.25">
      <c r="E1510" s="24">
        <f t="shared" ca="1" si="46"/>
        <v>0.47013792996537973</v>
      </c>
      <c r="F1510" s="24">
        <f t="shared" ca="1" si="47"/>
        <v>15.094583186398008</v>
      </c>
    </row>
    <row r="1511" spans="5:6" x14ac:dyDescent="0.25">
      <c r="E1511" s="24">
        <f t="shared" ca="1" si="46"/>
        <v>0.73459651115260916</v>
      </c>
      <c r="F1511" s="24">
        <f t="shared" ca="1" si="47"/>
        <v>6.1686778984730761</v>
      </c>
    </row>
    <row r="1512" spans="5:6" x14ac:dyDescent="0.25">
      <c r="E1512" s="24">
        <f t="shared" ca="1" si="46"/>
        <v>0.50387019877539529</v>
      </c>
      <c r="F1512" s="24">
        <f t="shared" ca="1" si="47"/>
        <v>13.708731723854887</v>
      </c>
    </row>
    <row r="1513" spans="5:6" x14ac:dyDescent="0.25">
      <c r="E1513" s="24">
        <f t="shared" ca="1" si="46"/>
        <v>0.26923296183194689</v>
      </c>
      <c r="F1513" s="24">
        <f t="shared" ca="1" si="47"/>
        <v>26.243564901041982</v>
      </c>
    </row>
    <row r="1514" spans="5:6" x14ac:dyDescent="0.25">
      <c r="E1514" s="24">
        <f t="shared" ca="1" si="46"/>
        <v>0.4984867609575987</v>
      </c>
      <c r="F1514" s="24">
        <f t="shared" ca="1" si="47"/>
        <v>13.923564953819687</v>
      </c>
    </row>
    <row r="1515" spans="5:6" x14ac:dyDescent="0.25">
      <c r="E1515" s="24">
        <f t="shared" ca="1" si="46"/>
        <v>0.1280149456177424</v>
      </c>
      <c r="F1515" s="24">
        <f t="shared" ca="1" si="47"/>
        <v>41.11216518480267</v>
      </c>
    </row>
    <row r="1516" spans="5:6" x14ac:dyDescent="0.25">
      <c r="E1516" s="24">
        <f t="shared" ca="1" si="46"/>
        <v>0.96150575713037645</v>
      </c>
      <c r="F1516" s="24">
        <f t="shared" ca="1" si="47"/>
        <v>0.785094526322617</v>
      </c>
    </row>
    <row r="1517" spans="5:6" x14ac:dyDescent="0.25">
      <c r="E1517" s="24">
        <f t="shared" ca="1" si="46"/>
        <v>0.53709599232205585</v>
      </c>
      <c r="F1517" s="24">
        <f t="shared" ca="1" si="47"/>
        <v>12.431568875929317</v>
      </c>
    </row>
    <row r="1518" spans="5:6" x14ac:dyDescent="0.25">
      <c r="E1518" s="24">
        <f t="shared" ca="1" si="46"/>
        <v>0.33194519905893027</v>
      </c>
      <c r="F1518" s="24">
        <f t="shared" ca="1" si="47"/>
        <v>22.055707735311366</v>
      </c>
    </row>
    <row r="1519" spans="5:6" x14ac:dyDescent="0.25">
      <c r="E1519" s="24">
        <f t="shared" ca="1" si="46"/>
        <v>0.69815221502451774</v>
      </c>
      <c r="F1519" s="24">
        <f t="shared" ca="1" si="47"/>
        <v>7.1863625378643734</v>
      </c>
    </row>
    <row r="1520" spans="5:6" x14ac:dyDescent="0.25">
      <c r="E1520" s="24">
        <f t="shared" ca="1" si="46"/>
        <v>0.57111795520969433</v>
      </c>
      <c r="F1520" s="24">
        <f t="shared" ca="1" si="47"/>
        <v>11.203190282214941</v>
      </c>
    </row>
    <row r="1521" spans="5:6" x14ac:dyDescent="0.25">
      <c r="E1521" s="24">
        <f t="shared" ca="1" si="46"/>
        <v>0.25873327212596353</v>
      </c>
      <c r="F1521" s="24">
        <f t="shared" ca="1" si="47"/>
        <v>27.039151705618558</v>
      </c>
    </row>
    <row r="1522" spans="5:6" x14ac:dyDescent="0.25">
      <c r="E1522" s="24">
        <f t="shared" ca="1" si="46"/>
        <v>0.27738833263726359</v>
      </c>
      <c r="F1522" s="24">
        <f t="shared" ca="1" si="47"/>
        <v>25.646736633859856</v>
      </c>
    </row>
    <row r="1523" spans="5:6" x14ac:dyDescent="0.25">
      <c r="E1523" s="24">
        <f t="shared" ca="1" si="46"/>
        <v>0.56484657232945168</v>
      </c>
      <c r="F1523" s="24">
        <f t="shared" ca="1" si="47"/>
        <v>11.424022762243943</v>
      </c>
    </row>
    <row r="1524" spans="5:6" x14ac:dyDescent="0.25">
      <c r="E1524" s="24">
        <f t="shared" ca="1" si="46"/>
        <v>0.27388017486972627</v>
      </c>
      <c r="F1524" s="24">
        <f t="shared" ca="1" si="47"/>
        <v>25.901291724783359</v>
      </c>
    </row>
    <row r="1525" spans="5:6" x14ac:dyDescent="0.25">
      <c r="E1525" s="24">
        <f t="shared" ca="1" si="46"/>
        <v>0.91221947648871604</v>
      </c>
      <c r="F1525" s="24">
        <f t="shared" ca="1" si="47"/>
        <v>1.8374932763140108</v>
      </c>
    </row>
    <row r="1526" spans="5:6" x14ac:dyDescent="0.25">
      <c r="E1526" s="24">
        <f t="shared" ca="1" si="46"/>
        <v>0.72398664123698775</v>
      </c>
      <c r="F1526" s="24">
        <f t="shared" ca="1" si="47"/>
        <v>6.4596467619355202</v>
      </c>
    </row>
    <row r="1527" spans="5:6" x14ac:dyDescent="0.25">
      <c r="E1527" s="24">
        <f t="shared" ca="1" si="46"/>
        <v>0.63434042002999724</v>
      </c>
      <c r="F1527" s="24">
        <f t="shared" ca="1" si="47"/>
        <v>9.1033905707053275</v>
      </c>
    </row>
    <row r="1528" spans="5:6" x14ac:dyDescent="0.25">
      <c r="E1528" s="24">
        <f t="shared" ca="1" si="46"/>
        <v>0.69709151633179078</v>
      </c>
      <c r="F1528" s="24">
        <f t="shared" ca="1" si="47"/>
        <v>7.2167715301638484</v>
      </c>
    </row>
    <row r="1529" spans="5:6" x14ac:dyDescent="0.25">
      <c r="E1529" s="24">
        <f t="shared" ca="1" si="46"/>
        <v>1.8837100341961843E-4</v>
      </c>
      <c r="F1529" s="24">
        <f t="shared" ca="1" si="47"/>
        <v>171.5419423465928</v>
      </c>
    </row>
    <row r="1530" spans="5:6" x14ac:dyDescent="0.25">
      <c r="E1530" s="24">
        <f t="shared" ca="1" si="46"/>
        <v>0.27075506100283031</v>
      </c>
      <c r="F1530" s="24">
        <f t="shared" ca="1" si="47"/>
        <v>26.13081401489022</v>
      </c>
    </row>
    <row r="1531" spans="5:6" x14ac:dyDescent="0.25">
      <c r="E1531" s="24">
        <f t="shared" ca="1" si="46"/>
        <v>0.59712808252763605</v>
      </c>
      <c r="F1531" s="24">
        <f t="shared" ca="1" si="47"/>
        <v>10.312472900066819</v>
      </c>
    </row>
    <row r="1532" spans="5:6" x14ac:dyDescent="0.25">
      <c r="E1532" s="24">
        <f t="shared" ca="1" si="46"/>
        <v>0.70847518721442326</v>
      </c>
      <c r="F1532" s="24">
        <f t="shared" ca="1" si="47"/>
        <v>6.8928048407846596</v>
      </c>
    </row>
    <row r="1533" spans="5:6" x14ac:dyDescent="0.25">
      <c r="E1533" s="24">
        <f t="shared" ca="1" si="46"/>
        <v>0.40446427293375176</v>
      </c>
      <c r="F1533" s="24">
        <f t="shared" ca="1" si="47"/>
        <v>18.103837408095558</v>
      </c>
    </row>
    <row r="1534" spans="5:6" x14ac:dyDescent="0.25">
      <c r="E1534" s="24">
        <f t="shared" ca="1" si="46"/>
        <v>0.84763984509657042</v>
      </c>
      <c r="F1534" s="24">
        <f t="shared" ca="1" si="47"/>
        <v>3.3059888875301677</v>
      </c>
    </row>
    <row r="1535" spans="5:6" x14ac:dyDescent="0.25">
      <c r="E1535" s="24">
        <f t="shared" ca="1" si="46"/>
        <v>0.77863455202777632</v>
      </c>
      <c r="F1535" s="24">
        <f t="shared" ca="1" si="47"/>
        <v>5.0042693533532594</v>
      </c>
    </row>
    <row r="1536" spans="5:6" x14ac:dyDescent="0.25">
      <c r="E1536" s="24">
        <f t="shared" ca="1" si="46"/>
        <v>0.96077783554487139</v>
      </c>
      <c r="F1536" s="24">
        <f t="shared" ca="1" si="47"/>
        <v>0.8002415446516965</v>
      </c>
    </row>
    <row r="1537" spans="5:6" x14ac:dyDescent="0.25">
      <c r="E1537" s="24">
        <f t="shared" ca="1" si="46"/>
        <v>0.78572097812051944</v>
      </c>
      <c r="F1537" s="24">
        <f t="shared" ca="1" si="47"/>
        <v>4.8230707849045773</v>
      </c>
    </row>
    <row r="1538" spans="5:6" x14ac:dyDescent="0.25">
      <c r="E1538" s="24">
        <f t="shared" ca="1" si="46"/>
        <v>2.8451834640647711E-2</v>
      </c>
      <c r="F1538" s="24">
        <f t="shared" ca="1" si="47"/>
        <v>71.190852679974157</v>
      </c>
    </row>
    <row r="1539" spans="5:6" x14ac:dyDescent="0.25">
      <c r="E1539" s="24">
        <f t="shared" ca="1" si="46"/>
        <v>0.3439041449182979</v>
      </c>
      <c r="F1539" s="24">
        <f t="shared" ca="1" si="47"/>
        <v>21.347846178635272</v>
      </c>
    </row>
    <row r="1540" spans="5:6" x14ac:dyDescent="0.25">
      <c r="E1540" s="24">
        <f t="shared" ref="E1540:E1603" ca="1" si="48">RAND()</f>
        <v>0.21415483464858076</v>
      </c>
      <c r="F1540" s="24">
        <f t="shared" ref="F1540:F1603" ca="1" si="49">-LOG(E1540,EXP(1))/$C$3</f>
        <v>30.821119983681722</v>
      </c>
    </row>
    <row r="1541" spans="5:6" x14ac:dyDescent="0.25">
      <c r="E1541" s="24">
        <f t="shared" ca="1" si="48"/>
        <v>0.7064491747729118</v>
      </c>
      <c r="F1541" s="24">
        <f t="shared" ca="1" si="49"/>
        <v>6.9500803780667537</v>
      </c>
    </row>
    <row r="1542" spans="5:6" x14ac:dyDescent="0.25">
      <c r="E1542" s="24">
        <f t="shared" ca="1" si="48"/>
        <v>0.73904734874752098</v>
      </c>
      <c r="F1542" s="24">
        <f t="shared" ca="1" si="49"/>
        <v>6.0478657741905844</v>
      </c>
    </row>
    <row r="1543" spans="5:6" x14ac:dyDescent="0.25">
      <c r="E1543" s="24">
        <f t="shared" ca="1" si="48"/>
        <v>0.70837274627111024</v>
      </c>
      <c r="F1543" s="24">
        <f t="shared" ca="1" si="49"/>
        <v>6.8956969209033634</v>
      </c>
    </row>
    <row r="1544" spans="5:6" x14ac:dyDescent="0.25">
      <c r="E1544" s="24">
        <f t="shared" ca="1" si="48"/>
        <v>0.40072411561919208</v>
      </c>
      <c r="F1544" s="24">
        <f t="shared" ca="1" si="49"/>
        <v>18.289641588490941</v>
      </c>
    </row>
    <row r="1545" spans="5:6" x14ac:dyDescent="0.25">
      <c r="E1545" s="24">
        <f t="shared" ca="1" si="48"/>
        <v>0.53868615059789904</v>
      </c>
      <c r="F1545" s="24">
        <f t="shared" ca="1" si="49"/>
        <v>12.372443171178643</v>
      </c>
    </row>
    <row r="1546" spans="5:6" x14ac:dyDescent="0.25">
      <c r="E1546" s="24">
        <f t="shared" ca="1" si="48"/>
        <v>0.28344518115380124</v>
      </c>
      <c r="F1546" s="24">
        <f t="shared" ca="1" si="49"/>
        <v>25.214730780970378</v>
      </c>
    </row>
    <row r="1547" spans="5:6" x14ac:dyDescent="0.25">
      <c r="E1547" s="24">
        <f t="shared" ca="1" si="48"/>
        <v>0.44911004359781481</v>
      </c>
      <c r="F1547" s="24">
        <f t="shared" ca="1" si="49"/>
        <v>16.009746706091768</v>
      </c>
    </row>
    <row r="1548" spans="5:6" x14ac:dyDescent="0.25">
      <c r="E1548" s="24">
        <f t="shared" ca="1" si="48"/>
        <v>0.33731365803883151</v>
      </c>
      <c r="F1548" s="24">
        <f t="shared" ca="1" si="49"/>
        <v>21.734840909514094</v>
      </c>
    </row>
    <row r="1549" spans="5:6" x14ac:dyDescent="0.25">
      <c r="E1549" s="24">
        <f t="shared" ca="1" si="48"/>
        <v>0.97577544822337636</v>
      </c>
      <c r="F1549" s="24">
        <f t="shared" ca="1" si="49"/>
        <v>0.49045585163289362</v>
      </c>
    </row>
    <row r="1550" spans="5:6" x14ac:dyDescent="0.25">
      <c r="E1550" s="24">
        <f t="shared" ca="1" si="48"/>
        <v>0.1225970731281919</v>
      </c>
      <c r="F1550" s="24">
        <f t="shared" ca="1" si="49"/>
        <v>41.977042582152841</v>
      </c>
    </row>
    <row r="1551" spans="5:6" x14ac:dyDescent="0.25">
      <c r="E1551" s="24">
        <f t="shared" ca="1" si="48"/>
        <v>0.44080273473563947</v>
      </c>
      <c r="F1551" s="24">
        <f t="shared" ca="1" si="49"/>
        <v>16.383156342689141</v>
      </c>
    </row>
    <row r="1552" spans="5:6" x14ac:dyDescent="0.25">
      <c r="E1552" s="24">
        <f t="shared" ca="1" si="48"/>
        <v>0.77920574946679111</v>
      </c>
      <c r="F1552" s="24">
        <f t="shared" ca="1" si="49"/>
        <v>4.9896029600377467</v>
      </c>
    </row>
    <row r="1553" spans="5:6" x14ac:dyDescent="0.25">
      <c r="E1553" s="24">
        <f t="shared" ca="1" si="48"/>
        <v>0.84751873888475648</v>
      </c>
      <c r="F1553" s="24">
        <f t="shared" ca="1" si="49"/>
        <v>3.3088465838699532</v>
      </c>
    </row>
    <row r="1554" spans="5:6" x14ac:dyDescent="0.25">
      <c r="E1554" s="24">
        <f t="shared" ca="1" si="48"/>
        <v>0.3964767996087063</v>
      </c>
      <c r="F1554" s="24">
        <f t="shared" ca="1" si="49"/>
        <v>18.50275505171755</v>
      </c>
    </row>
    <row r="1555" spans="5:6" x14ac:dyDescent="0.25">
      <c r="E1555" s="24">
        <f t="shared" ca="1" si="48"/>
        <v>0.75689827745424165</v>
      </c>
      <c r="F1555" s="24">
        <f t="shared" ca="1" si="49"/>
        <v>5.5705282092002193</v>
      </c>
    </row>
    <row r="1556" spans="5:6" x14ac:dyDescent="0.25">
      <c r="E1556" s="24">
        <f t="shared" ca="1" si="48"/>
        <v>6.6598857071293205E-2</v>
      </c>
      <c r="F1556" s="24">
        <f t="shared" ca="1" si="49"/>
        <v>54.181357253494809</v>
      </c>
    </row>
    <row r="1557" spans="5:6" x14ac:dyDescent="0.25">
      <c r="E1557" s="24">
        <f t="shared" ca="1" si="48"/>
        <v>0.43562812188614763</v>
      </c>
      <c r="F1557" s="24">
        <f t="shared" ca="1" si="49"/>
        <v>16.619326620797821</v>
      </c>
    </row>
    <row r="1558" spans="5:6" x14ac:dyDescent="0.25">
      <c r="E1558" s="24">
        <f t="shared" ca="1" si="48"/>
        <v>0.64928842201363735</v>
      </c>
      <c r="F1558" s="24">
        <f t="shared" ca="1" si="49"/>
        <v>8.637565022330671</v>
      </c>
    </row>
    <row r="1559" spans="5:6" x14ac:dyDescent="0.25">
      <c r="E1559" s="24">
        <f t="shared" ca="1" si="48"/>
        <v>0.71118784290703829</v>
      </c>
      <c r="F1559" s="24">
        <f t="shared" ca="1" si="49"/>
        <v>6.8163737740759585</v>
      </c>
    </row>
    <row r="1560" spans="5:6" x14ac:dyDescent="0.25">
      <c r="E1560" s="24">
        <f t="shared" ca="1" si="48"/>
        <v>0.86644560494115064</v>
      </c>
      <c r="F1560" s="24">
        <f t="shared" ca="1" si="49"/>
        <v>2.8671189479723895</v>
      </c>
    </row>
    <row r="1561" spans="5:6" x14ac:dyDescent="0.25">
      <c r="E1561" s="24">
        <f t="shared" ca="1" si="48"/>
        <v>7.8203047275524851E-2</v>
      </c>
      <c r="F1561" s="24">
        <f t="shared" ca="1" si="49"/>
        <v>50.968933289447683</v>
      </c>
    </row>
    <row r="1562" spans="5:6" x14ac:dyDescent="0.25">
      <c r="E1562" s="24">
        <f t="shared" ca="1" si="48"/>
        <v>0.42444491222877079</v>
      </c>
      <c r="F1562" s="24">
        <f t="shared" ca="1" si="49"/>
        <v>17.13946105217347</v>
      </c>
    </row>
    <row r="1563" spans="5:6" x14ac:dyDescent="0.25">
      <c r="E1563" s="24">
        <f t="shared" ca="1" si="48"/>
        <v>0.80391058737215171</v>
      </c>
      <c r="F1563" s="24">
        <f t="shared" ca="1" si="49"/>
        <v>4.3653445144712322</v>
      </c>
    </row>
    <row r="1564" spans="5:6" x14ac:dyDescent="0.25">
      <c r="E1564" s="24">
        <f t="shared" ca="1" si="48"/>
        <v>0.6960606148976386</v>
      </c>
      <c r="F1564" s="24">
        <f t="shared" ca="1" si="49"/>
        <v>7.2463706413938622</v>
      </c>
    </row>
    <row r="1565" spans="5:6" x14ac:dyDescent="0.25">
      <c r="E1565" s="24">
        <f t="shared" ca="1" si="48"/>
        <v>0.61044448485021785</v>
      </c>
      <c r="F1565" s="24">
        <f t="shared" ca="1" si="49"/>
        <v>9.8713584694478609</v>
      </c>
    </row>
    <row r="1566" spans="5:6" x14ac:dyDescent="0.25">
      <c r="E1566" s="24">
        <f t="shared" ca="1" si="48"/>
        <v>0.56485098736949668</v>
      </c>
      <c r="F1566" s="24">
        <f t="shared" ca="1" si="49"/>
        <v>11.423866435800388</v>
      </c>
    </row>
    <row r="1567" spans="5:6" x14ac:dyDescent="0.25">
      <c r="E1567" s="24">
        <f t="shared" ca="1" si="48"/>
        <v>0.30999540694252647</v>
      </c>
      <c r="F1567" s="24">
        <f t="shared" ca="1" si="49"/>
        <v>23.42395595854277</v>
      </c>
    </row>
    <row r="1568" spans="5:6" x14ac:dyDescent="0.25">
      <c r="E1568" s="24">
        <f t="shared" ca="1" si="48"/>
        <v>0.75232419336537382</v>
      </c>
      <c r="F1568" s="24">
        <f t="shared" ca="1" si="49"/>
        <v>5.6917587946820429</v>
      </c>
    </row>
    <row r="1569" spans="5:6" x14ac:dyDescent="0.25">
      <c r="E1569" s="24">
        <f t="shared" ca="1" si="48"/>
        <v>0.59377979513171031</v>
      </c>
      <c r="F1569" s="24">
        <f t="shared" ca="1" si="49"/>
        <v>10.424934872357291</v>
      </c>
    </row>
    <row r="1570" spans="5:6" x14ac:dyDescent="0.25">
      <c r="E1570" s="24">
        <f t="shared" ca="1" si="48"/>
        <v>0.42329651640476718</v>
      </c>
      <c r="F1570" s="24">
        <f t="shared" ca="1" si="49"/>
        <v>17.193647222044806</v>
      </c>
    </row>
    <row r="1571" spans="5:6" x14ac:dyDescent="0.25">
      <c r="E1571" s="24">
        <f t="shared" ca="1" si="48"/>
        <v>0.55330402773245635</v>
      </c>
      <c r="F1571" s="24">
        <f t="shared" ca="1" si="49"/>
        <v>11.836952992629721</v>
      </c>
    </row>
    <row r="1572" spans="5:6" x14ac:dyDescent="0.25">
      <c r="E1572" s="24">
        <f t="shared" ca="1" si="48"/>
        <v>0.59509596729954828</v>
      </c>
      <c r="F1572" s="24">
        <f t="shared" ca="1" si="49"/>
        <v>10.380651937264004</v>
      </c>
    </row>
    <row r="1573" spans="5:6" x14ac:dyDescent="0.25">
      <c r="E1573" s="24">
        <f t="shared" ca="1" si="48"/>
        <v>0.57383013045103537</v>
      </c>
      <c r="F1573" s="24">
        <f t="shared" ca="1" si="49"/>
        <v>11.108437328844456</v>
      </c>
    </row>
    <row r="1574" spans="5:6" x14ac:dyDescent="0.25">
      <c r="E1574" s="24">
        <f t="shared" ca="1" si="48"/>
        <v>0.89771327634211728</v>
      </c>
      <c r="F1574" s="24">
        <f t="shared" ca="1" si="49"/>
        <v>2.1580910608554209</v>
      </c>
    </row>
    <row r="1575" spans="5:6" x14ac:dyDescent="0.25">
      <c r="E1575" s="24">
        <f t="shared" ca="1" si="48"/>
        <v>0.81404256121612661</v>
      </c>
      <c r="F1575" s="24">
        <f t="shared" ca="1" si="49"/>
        <v>4.1148525568038083</v>
      </c>
    </row>
    <row r="1576" spans="5:6" x14ac:dyDescent="0.25">
      <c r="E1576" s="24">
        <f t="shared" ca="1" si="48"/>
        <v>2.1158839198942569E-3</v>
      </c>
      <c r="F1576" s="24">
        <f t="shared" ca="1" si="49"/>
        <v>123.16565249527778</v>
      </c>
    </row>
    <row r="1577" spans="5:6" x14ac:dyDescent="0.25">
      <c r="E1577" s="24">
        <f t="shared" ca="1" si="48"/>
        <v>0.2351676406351475</v>
      </c>
      <c r="F1577" s="24">
        <f t="shared" ca="1" si="49"/>
        <v>28.949133095130783</v>
      </c>
    </row>
    <row r="1578" spans="5:6" x14ac:dyDescent="0.25">
      <c r="E1578" s="24">
        <f t="shared" ca="1" si="48"/>
        <v>0.96778533481242568</v>
      </c>
      <c r="F1578" s="24">
        <f t="shared" ca="1" si="49"/>
        <v>0.65489955711403158</v>
      </c>
    </row>
    <row r="1579" spans="5:6" x14ac:dyDescent="0.25">
      <c r="E1579" s="24">
        <f t="shared" ca="1" si="48"/>
        <v>0.18321009767208041</v>
      </c>
      <c r="F1579" s="24">
        <f t="shared" ca="1" si="49"/>
        <v>33.942434199273649</v>
      </c>
    </row>
    <row r="1580" spans="5:6" x14ac:dyDescent="0.25">
      <c r="E1580" s="24">
        <f t="shared" ca="1" si="48"/>
        <v>0.28342678328904036</v>
      </c>
      <c r="F1580" s="24">
        <f t="shared" ca="1" si="49"/>
        <v>25.216028983451459</v>
      </c>
    </row>
    <row r="1581" spans="5:6" x14ac:dyDescent="0.25">
      <c r="E1581" s="24">
        <f t="shared" ca="1" si="48"/>
        <v>0.17331666178456029</v>
      </c>
      <c r="F1581" s="24">
        <f t="shared" ca="1" si="49"/>
        <v>35.052698854254238</v>
      </c>
    </row>
    <row r="1582" spans="5:6" x14ac:dyDescent="0.25">
      <c r="E1582" s="24">
        <f t="shared" ca="1" si="48"/>
        <v>0.80488849068587676</v>
      </c>
      <c r="F1582" s="24">
        <f t="shared" ca="1" si="49"/>
        <v>4.3410306409117494</v>
      </c>
    </row>
    <row r="1583" spans="5:6" x14ac:dyDescent="0.25">
      <c r="E1583" s="24">
        <f t="shared" ca="1" si="48"/>
        <v>0.50996256824070896</v>
      </c>
      <c r="F1583" s="24">
        <f t="shared" ca="1" si="49"/>
        <v>13.468359031276158</v>
      </c>
    </row>
    <row r="1584" spans="5:6" x14ac:dyDescent="0.25">
      <c r="E1584" s="24">
        <f t="shared" ca="1" si="48"/>
        <v>0.6627575662391999</v>
      </c>
      <c r="F1584" s="24">
        <f t="shared" ca="1" si="49"/>
        <v>8.2269203489568206</v>
      </c>
    </row>
    <row r="1585" spans="5:6" x14ac:dyDescent="0.25">
      <c r="E1585" s="24">
        <f t="shared" ca="1" si="48"/>
        <v>0.38734501845586333</v>
      </c>
      <c r="F1585" s="24">
        <f t="shared" ca="1" si="49"/>
        <v>18.968789251259658</v>
      </c>
    </row>
    <row r="1586" spans="5:6" x14ac:dyDescent="0.25">
      <c r="E1586" s="24">
        <f t="shared" ca="1" si="48"/>
        <v>0.71324727545500877</v>
      </c>
      <c r="F1586" s="24">
        <f t="shared" ca="1" si="49"/>
        <v>6.7585421759533775</v>
      </c>
    </row>
    <row r="1587" spans="5:6" x14ac:dyDescent="0.25">
      <c r="E1587" s="24">
        <f t="shared" ca="1" si="48"/>
        <v>0.12245166575598632</v>
      </c>
      <c r="F1587" s="24">
        <f t="shared" ca="1" si="49"/>
        <v>42.000777842319245</v>
      </c>
    </row>
    <row r="1588" spans="5:6" x14ac:dyDescent="0.25">
      <c r="E1588" s="24">
        <f t="shared" ca="1" si="48"/>
        <v>0.44453217677709489</v>
      </c>
      <c r="F1588" s="24">
        <f t="shared" ca="1" si="49"/>
        <v>16.214656758964743</v>
      </c>
    </row>
    <row r="1589" spans="5:6" x14ac:dyDescent="0.25">
      <c r="E1589" s="24">
        <f t="shared" ca="1" si="48"/>
        <v>6.2067873998206902E-2</v>
      </c>
      <c r="F1589" s="24">
        <f t="shared" ca="1" si="49"/>
        <v>55.59053501646855</v>
      </c>
    </row>
    <row r="1590" spans="5:6" x14ac:dyDescent="0.25">
      <c r="E1590" s="24">
        <f t="shared" ca="1" si="48"/>
        <v>5.0445804904169056E-2</v>
      </c>
      <c r="F1590" s="24">
        <f t="shared" ca="1" si="49"/>
        <v>59.737113783495431</v>
      </c>
    </row>
    <row r="1591" spans="5:6" x14ac:dyDescent="0.25">
      <c r="E1591" s="24">
        <f t="shared" ca="1" si="48"/>
        <v>0.83281263218331403</v>
      </c>
      <c r="F1591" s="24">
        <f t="shared" ca="1" si="49"/>
        <v>3.6589318693741855</v>
      </c>
    </row>
    <row r="1592" spans="5:6" x14ac:dyDescent="0.25">
      <c r="E1592" s="24">
        <f t="shared" ca="1" si="48"/>
        <v>0.55075292912934859</v>
      </c>
      <c r="F1592" s="24">
        <f t="shared" ca="1" si="49"/>
        <v>11.929379497530343</v>
      </c>
    </row>
    <row r="1593" spans="5:6" x14ac:dyDescent="0.25">
      <c r="E1593" s="24">
        <f t="shared" ca="1" si="48"/>
        <v>0.59972870416159918</v>
      </c>
      <c r="F1593" s="24">
        <f t="shared" ca="1" si="49"/>
        <v>10.225557715033892</v>
      </c>
    </row>
    <row r="1594" spans="5:6" x14ac:dyDescent="0.25">
      <c r="E1594" s="24">
        <f t="shared" ca="1" si="48"/>
        <v>0.49443064110282997</v>
      </c>
      <c r="F1594" s="24">
        <f t="shared" ca="1" si="49"/>
        <v>14.08696796836869</v>
      </c>
    </row>
    <row r="1595" spans="5:6" x14ac:dyDescent="0.25">
      <c r="E1595" s="24">
        <f t="shared" ca="1" si="48"/>
        <v>0.15810853715257767</v>
      </c>
      <c r="F1595" s="24">
        <f t="shared" ca="1" si="49"/>
        <v>36.889470755790946</v>
      </c>
    </row>
    <row r="1596" spans="5:6" x14ac:dyDescent="0.25">
      <c r="E1596" s="24">
        <f t="shared" ca="1" si="48"/>
        <v>0.97759733728034903</v>
      </c>
      <c r="F1596" s="24">
        <f t="shared" ca="1" si="49"/>
        <v>0.45314828599492135</v>
      </c>
    </row>
    <row r="1597" spans="5:6" x14ac:dyDescent="0.25">
      <c r="E1597" s="24">
        <f t="shared" ca="1" si="48"/>
        <v>0.50787567035634473</v>
      </c>
      <c r="F1597" s="24">
        <f t="shared" ca="1" si="49"/>
        <v>13.550372095024583</v>
      </c>
    </row>
    <row r="1598" spans="5:6" x14ac:dyDescent="0.25">
      <c r="E1598" s="24">
        <f t="shared" ca="1" si="48"/>
        <v>6.2717530548712319E-2</v>
      </c>
      <c r="F1598" s="24">
        <f t="shared" ca="1" si="49"/>
        <v>55.38228552688112</v>
      </c>
    </row>
    <row r="1599" spans="5:6" x14ac:dyDescent="0.25">
      <c r="E1599" s="24">
        <f t="shared" ca="1" si="48"/>
        <v>0.64304795066776532</v>
      </c>
      <c r="F1599" s="24">
        <f t="shared" ca="1" si="49"/>
        <v>8.8307196833838795</v>
      </c>
    </row>
    <row r="1600" spans="5:6" x14ac:dyDescent="0.25">
      <c r="E1600" s="24">
        <f t="shared" ca="1" si="48"/>
        <v>3.3663972425412858E-4</v>
      </c>
      <c r="F1600" s="24">
        <f t="shared" ca="1" si="49"/>
        <v>159.92994533934683</v>
      </c>
    </row>
    <row r="1601" spans="5:6" x14ac:dyDescent="0.25">
      <c r="E1601" s="24">
        <f t="shared" ca="1" si="48"/>
        <v>0.19532331709132233</v>
      </c>
      <c r="F1601" s="24">
        <f t="shared" ca="1" si="49"/>
        <v>32.66198114154912</v>
      </c>
    </row>
    <row r="1602" spans="5:6" x14ac:dyDescent="0.25">
      <c r="E1602" s="24">
        <f t="shared" ca="1" si="48"/>
        <v>0.70336977750264762</v>
      </c>
      <c r="F1602" s="24">
        <f t="shared" ca="1" si="49"/>
        <v>7.0374505233616036</v>
      </c>
    </row>
    <row r="1603" spans="5:6" x14ac:dyDescent="0.25">
      <c r="E1603" s="24">
        <f t="shared" ca="1" si="48"/>
        <v>0.86910936852853793</v>
      </c>
      <c r="F1603" s="24">
        <f t="shared" ca="1" si="49"/>
        <v>2.8057261204386128</v>
      </c>
    </row>
    <row r="1604" spans="5:6" x14ac:dyDescent="0.25">
      <c r="E1604" s="24">
        <f t="shared" ref="E1604:E1667" ca="1" si="50">RAND()</f>
        <v>0.25092333137182199</v>
      </c>
      <c r="F1604" s="24">
        <f t="shared" ref="F1604:F1667" ca="1" si="51">-LOG(E1604,EXP(1))/$C$3</f>
        <v>27.652156784248721</v>
      </c>
    </row>
    <row r="1605" spans="5:6" x14ac:dyDescent="0.25">
      <c r="E1605" s="24">
        <f t="shared" ca="1" si="50"/>
        <v>0.50385788302224177</v>
      </c>
      <c r="F1605" s="24">
        <f t="shared" ca="1" si="51"/>
        <v>13.709220576090985</v>
      </c>
    </row>
    <row r="1606" spans="5:6" x14ac:dyDescent="0.25">
      <c r="E1606" s="24">
        <f t="shared" ca="1" si="50"/>
        <v>0.21212127284163784</v>
      </c>
      <c r="F1606" s="24">
        <f t="shared" ca="1" si="51"/>
        <v>31.011942523155447</v>
      </c>
    </row>
    <row r="1607" spans="5:6" x14ac:dyDescent="0.25">
      <c r="E1607" s="24">
        <f t="shared" ca="1" si="50"/>
        <v>0.35820310218921525</v>
      </c>
      <c r="F1607" s="24">
        <f t="shared" ca="1" si="51"/>
        <v>20.533102577965785</v>
      </c>
    </row>
    <row r="1608" spans="5:6" x14ac:dyDescent="0.25">
      <c r="E1608" s="24">
        <f t="shared" ca="1" si="50"/>
        <v>0.25035827491651541</v>
      </c>
      <c r="F1608" s="24">
        <f t="shared" ca="1" si="51"/>
        <v>27.697245747222414</v>
      </c>
    </row>
    <row r="1609" spans="5:6" x14ac:dyDescent="0.25">
      <c r="E1609" s="24">
        <f t="shared" ca="1" si="50"/>
        <v>0.50831320896402066</v>
      </c>
      <c r="F1609" s="24">
        <f t="shared" ca="1" si="51"/>
        <v>13.533149366312697</v>
      </c>
    </row>
    <row r="1610" spans="5:6" x14ac:dyDescent="0.25">
      <c r="E1610" s="24">
        <f t="shared" ca="1" si="50"/>
        <v>0.60337047042906378</v>
      </c>
      <c r="F1610" s="24">
        <f t="shared" ca="1" si="51"/>
        <v>10.104477841747045</v>
      </c>
    </row>
    <row r="1611" spans="5:6" x14ac:dyDescent="0.25">
      <c r="E1611" s="24">
        <f t="shared" ca="1" si="50"/>
        <v>0.56637970094414603</v>
      </c>
      <c r="F1611" s="24">
        <f t="shared" ca="1" si="51"/>
        <v>11.369811519468106</v>
      </c>
    </row>
    <row r="1612" spans="5:6" x14ac:dyDescent="0.25">
      <c r="E1612" s="24">
        <f t="shared" ca="1" si="50"/>
        <v>0.57116276982145986</v>
      </c>
      <c r="F1612" s="24">
        <f t="shared" ca="1" si="51"/>
        <v>11.201620979299939</v>
      </c>
    </row>
    <row r="1613" spans="5:6" x14ac:dyDescent="0.25">
      <c r="E1613" s="24">
        <f t="shared" ca="1" si="50"/>
        <v>0.21618124470319533</v>
      </c>
      <c r="F1613" s="24">
        <f t="shared" ca="1" si="51"/>
        <v>30.632762545879196</v>
      </c>
    </row>
    <row r="1614" spans="5:6" x14ac:dyDescent="0.25">
      <c r="E1614" s="24">
        <f t="shared" ca="1" si="50"/>
        <v>0.6395201513474249</v>
      </c>
      <c r="F1614" s="24">
        <f t="shared" ca="1" si="51"/>
        <v>8.9407429472261359</v>
      </c>
    </row>
    <row r="1615" spans="5:6" x14ac:dyDescent="0.25">
      <c r="E1615" s="24">
        <f t="shared" ca="1" si="50"/>
        <v>0.88926013708527274</v>
      </c>
      <c r="F1615" s="24">
        <f t="shared" ca="1" si="51"/>
        <v>2.3473093725739766</v>
      </c>
    </row>
    <row r="1616" spans="5:6" x14ac:dyDescent="0.25">
      <c r="E1616" s="24">
        <f t="shared" ca="1" si="50"/>
        <v>0.68351433249642468</v>
      </c>
      <c r="F1616" s="24">
        <f t="shared" ca="1" si="51"/>
        <v>7.6101530753485873</v>
      </c>
    </row>
    <row r="1617" spans="5:6" x14ac:dyDescent="0.25">
      <c r="E1617" s="24">
        <f t="shared" ca="1" si="50"/>
        <v>0.32174826446588001</v>
      </c>
      <c r="F1617" s="24">
        <f t="shared" ca="1" si="51"/>
        <v>22.679716531317759</v>
      </c>
    </row>
    <row r="1618" spans="5:6" x14ac:dyDescent="0.25">
      <c r="E1618" s="24">
        <f t="shared" ca="1" si="50"/>
        <v>0.93959906631778278</v>
      </c>
      <c r="F1618" s="24">
        <f t="shared" ca="1" si="51"/>
        <v>1.2460403979935872</v>
      </c>
    </row>
    <row r="1619" spans="5:6" x14ac:dyDescent="0.25">
      <c r="E1619" s="24">
        <f t="shared" ca="1" si="50"/>
        <v>6.7763362319261722E-2</v>
      </c>
      <c r="F1619" s="24">
        <f t="shared" ca="1" si="51"/>
        <v>53.834672177299332</v>
      </c>
    </row>
    <row r="1620" spans="5:6" x14ac:dyDescent="0.25">
      <c r="E1620" s="24">
        <f t="shared" ca="1" si="50"/>
        <v>0.31004541013643894</v>
      </c>
      <c r="F1620" s="24">
        <f t="shared" ca="1" si="51"/>
        <v>23.420730158392615</v>
      </c>
    </row>
    <row r="1621" spans="5:6" x14ac:dyDescent="0.25">
      <c r="E1621" s="24">
        <f t="shared" ca="1" si="50"/>
        <v>0.40189269904907976</v>
      </c>
      <c r="F1621" s="24">
        <f t="shared" ca="1" si="51"/>
        <v>18.231402875607355</v>
      </c>
    </row>
    <row r="1622" spans="5:6" x14ac:dyDescent="0.25">
      <c r="E1622" s="24">
        <f t="shared" ca="1" si="50"/>
        <v>0.18729948925375173</v>
      </c>
      <c r="F1622" s="24">
        <f t="shared" ca="1" si="51"/>
        <v>33.500927928489681</v>
      </c>
    </row>
    <row r="1623" spans="5:6" x14ac:dyDescent="0.25">
      <c r="E1623" s="24">
        <f t="shared" ca="1" si="50"/>
        <v>0.6679464847408243</v>
      </c>
      <c r="F1623" s="24">
        <f t="shared" ca="1" si="51"/>
        <v>8.0709444263623755</v>
      </c>
    </row>
    <row r="1624" spans="5:6" x14ac:dyDescent="0.25">
      <c r="E1624" s="24">
        <f t="shared" ca="1" si="50"/>
        <v>0.78987114492047028</v>
      </c>
      <c r="F1624" s="24">
        <f t="shared" ca="1" si="51"/>
        <v>4.7177090904036785</v>
      </c>
    </row>
    <row r="1625" spans="5:6" x14ac:dyDescent="0.25">
      <c r="E1625" s="24">
        <f t="shared" ca="1" si="50"/>
        <v>0.33451832672605986</v>
      </c>
      <c r="F1625" s="24">
        <f t="shared" ca="1" si="51"/>
        <v>21.901272249919408</v>
      </c>
    </row>
    <row r="1626" spans="5:6" x14ac:dyDescent="0.25">
      <c r="E1626" s="24">
        <f t="shared" ca="1" si="50"/>
        <v>0.93562217768645639</v>
      </c>
      <c r="F1626" s="24">
        <f t="shared" ca="1" si="51"/>
        <v>1.330870806271506</v>
      </c>
    </row>
    <row r="1627" spans="5:6" x14ac:dyDescent="0.25">
      <c r="E1627" s="24">
        <f t="shared" ca="1" si="50"/>
        <v>0.10298048464156206</v>
      </c>
      <c r="F1627" s="24">
        <f t="shared" ca="1" si="51"/>
        <v>45.464315564070233</v>
      </c>
    </row>
    <row r="1628" spans="5:6" x14ac:dyDescent="0.25">
      <c r="E1628" s="24">
        <f t="shared" ca="1" si="50"/>
        <v>0.5363379039406645</v>
      </c>
      <c r="F1628" s="24">
        <f t="shared" ca="1" si="51"/>
        <v>12.459817974828271</v>
      </c>
    </row>
    <row r="1629" spans="5:6" x14ac:dyDescent="0.25">
      <c r="E1629" s="24">
        <f t="shared" ca="1" si="50"/>
        <v>0.79678819682859492</v>
      </c>
      <c r="F1629" s="24">
        <f t="shared" ca="1" si="51"/>
        <v>4.5433277207718037</v>
      </c>
    </row>
    <row r="1630" spans="5:6" x14ac:dyDescent="0.25">
      <c r="E1630" s="24">
        <f t="shared" ca="1" si="50"/>
        <v>0.98318533865288094</v>
      </c>
      <c r="F1630" s="24">
        <f t="shared" ca="1" si="51"/>
        <v>0.33915265415941659</v>
      </c>
    </row>
    <row r="1631" spans="5:6" x14ac:dyDescent="0.25">
      <c r="E1631" s="24">
        <f t="shared" ca="1" si="50"/>
        <v>0.61331843515228124</v>
      </c>
      <c r="F1631" s="24">
        <f t="shared" ca="1" si="51"/>
        <v>9.7774201570963939</v>
      </c>
    </row>
    <row r="1632" spans="5:6" x14ac:dyDescent="0.25">
      <c r="E1632" s="24">
        <f t="shared" ca="1" si="50"/>
        <v>0.69427368111703736</v>
      </c>
      <c r="F1632" s="24">
        <f t="shared" ca="1" si="51"/>
        <v>7.297780860350775</v>
      </c>
    </row>
    <row r="1633" spans="5:6" x14ac:dyDescent="0.25">
      <c r="E1633" s="24">
        <f t="shared" ca="1" si="50"/>
        <v>0.47858783467122634</v>
      </c>
      <c r="F1633" s="24">
        <f t="shared" ca="1" si="51"/>
        <v>14.73831044806739</v>
      </c>
    </row>
    <row r="1634" spans="5:6" x14ac:dyDescent="0.25">
      <c r="E1634" s="24">
        <f t="shared" ca="1" si="50"/>
        <v>0.24473187524040352</v>
      </c>
      <c r="F1634" s="24">
        <f t="shared" ca="1" si="51"/>
        <v>28.151841089794935</v>
      </c>
    </row>
    <row r="1635" spans="5:6" x14ac:dyDescent="0.25">
      <c r="E1635" s="24">
        <f t="shared" ca="1" si="50"/>
        <v>0.86385351261622823</v>
      </c>
      <c r="F1635" s="24">
        <f t="shared" ca="1" si="51"/>
        <v>2.9270414027125549</v>
      </c>
    </row>
    <row r="1636" spans="5:6" x14ac:dyDescent="0.25">
      <c r="E1636" s="24">
        <f t="shared" ca="1" si="50"/>
        <v>0.98055703535383665</v>
      </c>
      <c r="F1636" s="24">
        <f t="shared" ca="1" si="51"/>
        <v>0.39268930750549491</v>
      </c>
    </row>
    <row r="1637" spans="5:6" x14ac:dyDescent="0.25">
      <c r="E1637" s="24">
        <f t="shared" ca="1" si="50"/>
        <v>5.5093385691178609E-2</v>
      </c>
      <c r="F1637" s="24">
        <f t="shared" ca="1" si="51"/>
        <v>57.974512238625174</v>
      </c>
    </row>
    <row r="1638" spans="5:6" x14ac:dyDescent="0.25">
      <c r="E1638" s="24">
        <f t="shared" ca="1" si="50"/>
        <v>0.86064639561409551</v>
      </c>
      <c r="F1638" s="24">
        <f t="shared" ca="1" si="51"/>
        <v>3.0014309850891565</v>
      </c>
    </row>
    <row r="1639" spans="5:6" x14ac:dyDescent="0.25">
      <c r="E1639" s="24">
        <f t="shared" ca="1" si="50"/>
        <v>0.82679300261441935</v>
      </c>
      <c r="F1639" s="24">
        <f t="shared" ca="1" si="51"/>
        <v>3.8040182884926788</v>
      </c>
    </row>
    <row r="1640" spans="5:6" x14ac:dyDescent="0.25">
      <c r="E1640" s="24">
        <f t="shared" ca="1" si="50"/>
        <v>0.35621053944312664</v>
      </c>
      <c r="F1640" s="24">
        <f t="shared" ca="1" si="51"/>
        <v>20.644666400195394</v>
      </c>
    </row>
    <row r="1641" spans="5:6" x14ac:dyDescent="0.25">
      <c r="E1641" s="24">
        <f t="shared" ca="1" si="50"/>
        <v>0.18330399704954725</v>
      </c>
      <c r="F1641" s="24">
        <f t="shared" ca="1" si="51"/>
        <v>33.932186366420993</v>
      </c>
    </row>
    <row r="1642" spans="5:6" x14ac:dyDescent="0.25">
      <c r="E1642" s="24">
        <f t="shared" ca="1" si="50"/>
        <v>0.98972399449556536</v>
      </c>
      <c r="F1642" s="24">
        <f t="shared" ca="1" si="51"/>
        <v>0.20658336324879459</v>
      </c>
    </row>
    <row r="1643" spans="5:6" x14ac:dyDescent="0.25">
      <c r="E1643" s="24">
        <f t="shared" ca="1" si="50"/>
        <v>0.71189846013363223</v>
      </c>
      <c r="F1643" s="24">
        <f t="shared" ca="1" si="51"/>
        <v>6.7963997982421764</v>
      </c>
    </row>
    <row r="1644" spans="5:6" x14ac:dyDescent="0.25">
      <c r="E1644" s="24">
        <f t="shared" ca="1" si="50"/>
        <v>0.31382990293480206</v>
      </c>
      <c r="F1644" s="24">
        <f t="shared" ca="1" si="51"/>
        <v>23.178083005013821</v>
      </c>
    </row>
    <row r="1645" spans="5:6" x14ac:dyDescent="0.25">
      <c r="E1645" s="24">
        <f t="shared" ca="1" si="50"/>
        <v>0.24436127414060071</v>
      </c>
      <c r="F1645" s="24">
        <f t="shared" ca="1" si="51"/>
        <v>28.182150340390617</v>
      </c>
    </row>
    <row r="1646" spans="5:6" x14ac:dyDescent="0.25">
      <c r="E1646" s="24">
        <f t="shared" ca="1" si="50"/>
        <v>0.91258381786721599</v>
      </c>
      <c r="F1646" s="24">
        <f t="shared" ca="1" si="51"/>
        <v>1.8295068509394348</v>
      </c>
    </row>
    <row r="1647" spans="5:6" x14ac:dyDescent="0.25">
      <c r="E1647" s="24">
        <f t="shared" ca="1" si="50"/>
        <v>0.57364142701649989</v>
      </c>
      <c r="F1647" s="24">
        <f t="shared" ca="1" si="51"/>
        <v>11.115015389451136</v>
      </c>
    </row>
    <row r="1648" spans="5:6" x14ac:dyDescent="0.25">
      <c r="E1648" s="24">
        <f t="shared" ca="1" si="50"/>
        <v>0.63940582779911692</v>
      </c>
      <c r="F1648" s="24">
        <f t="shared" ca="1" si="51"/>
        <v>8.9443185583397309</v>
      </c>
    </row>
    <row r="1649" spans="5:6" x14ac:dyDescent="0.25">
      <c r="E1649" s="24">
        <f t="shared" ca="1" si="50"/>
        <v>0.91179070256589367</v>
      </c>
      <c r="F1649" s="24">
        <f t="shared" ca="1" si="51"/>
        <v>1.8468961609172636</v>
      </c>
    </row>
    <row r="1650" spans="5:6" x14ac:dyDescent="0.25">
      <c r="E1650" s="24">
        <f t="shared" ca="1" si="50"/>
        <v>3.7666236467916892E-2</v>
      </c>
      <c r="F1650" s="24">
        <f t="shared" ca="1" si="51"/>
        <v>65.579823404177489</v>
      </c>
    </row>
    <row r="1651" spans="5:6" x14ac:dyDescent="0.25">
      <c r="E1651" s="24">
        <f t="shared" ca="1" si="50"/>
        <v>0.4181083455638499</v>
      </c>
      <c r="F1651" s="24">
        <f t="shared" ca="1" si="51"/>
        <v>17.440293602607163</v>
      </c>
    </row>
    <row r="1652" spans="5:6" x14ac:dyDescent="0.25">
      <c r="E1652" s="24">
        <f t="shared" ca="1" si="50"/>
        <v>0.30681527626341021</v>
      </c>
      <c r="F1652" s="24">
        <f t="shared" ca="1" si="51"/>
        <v>23.630188369500207</v>
      </c>
    </row>
    <row r="1653" spans="5:6" x14ac:dyDescent="0.25">
      <c r="E1653" s="24">
        <f t="shared" ca="1" si="50"/>
        <v>0.52304187655747747</v>
      </c>
      <c r="F1653" s="24">
        <f t="shared" ca="1" si="51"/>
        <v>12.961874964461259</v>
      </c>
    </row>
    <row r="1654" spans="5:6" x14ac:dyDescent="0.25">
      <c r="E1654" s="24">
        <f t="shared" ca="1" si="50"/>
        <v>0.74364089272306388</v>
      </c>
      <c r="F1654" s="24">
        <f t="shared" ca="1" si="51"/>
        <v>5.923940634867475</v>
      </c>
    </row>
    <row r="1655" spans="5:6" x14ac:dyDescent="0.25">
      <c r="E1655" s="24">
        <f t="shared" ca="1" si="50"/>
        <v>0.91701826302021505</v>
      </c>
      <c r="F1655" s="24">
        <f t="shared" ca="1" si="51"/>
        <v>1.7325578174283003</v>
      </c>
    </row>
    <row r="1656" spans="5:6" x14ac:dyDescent="0.25">
      <c r="E1656" s="24">
        <f t="shared" ca="1" si="50"/>
        <v>0.69067377271891883</v>
      </c>
      <c r="F1656" s="24">
        <f t="shared" ca="1" si="51"/>
        <v>7.4017535127621592</v>
      </c>
    </row>
    <row r="1657" spans="5:6" x14ac:dyDescent="0.25">
      <c r="E1657" s="24">
        <f t="shared" ca="1" si="50"/>
        <v>0.65799983595352418</v>
      </c>
      <c r="F1657" s="24">
        <f t="shared" ca="1" si="51"/>
        <v>8.3710119393520888</v>
      </c>
    </row>
    <row r="1658" spans="5:6" x14ac:dyDescent="0.25">
      <c r="E1658" s="24">
        <f t="shared" ca="1" si="50"/>
        <v>0.35595164543088254</v>
      </c>
      <c r="F1658" s="24">
        <f t="shared" ca="1" si="51"/>
        <v>20.659207695936601</v>
      </c>
    </row>
    <row r="1659" spans="5:6" x14ac:dyDescent="0.25">
      <c r="E1659" s="24">
        <f t="shared" ca="1" si="50"/>
        <v>0.13110981058679505</v>
      </c>
      <c r="F1659" s="24">
        <f t="shared" ca="1" si="51"/>
        <v>40.634401163222002</v>
      </c>
    </row>
    <row r="1660" spans="5:6" x14ac:dyDescent="0.25">
      <c r="E1660" s="24">
        <f t="shared" ca="1" si="50"/>
        <v>0.98428087067166081</v>
      </c>
      <c r="F1660" s="24">
        <f t="shared" ca="1" si="51"/>
        <v>0.31687969970028518</v>
      </c>
    </row>
    <row r="1661" spans="5:6" x14ac:dyDescent="0.25">
      <c r="E1661" s="24">
        <f t="shared" ca="1" si="50"/>
        <v>0.27426913447278933</v>
      </c>
      <c r="F1661" s="24">
        <f t="shared" ca="1" si="51"/>
        <v>25.872908241545062</v>
      </c>
    </row>
    <row r="1662" spans="5:6" x14ac:dyDescent="0.25">
      <c r="E1662" s="24">
        <f t="shared" ca="1" si="50"/>
        <v>0.15211137590874679</v>
      </c>
      <c r="F1662" s="24">
        <f t="shared" ca="1" si="51"/>
        <v>37.662845804284828</v>
      </c>
    </row>
    <row r="1663" spans="5:6" x14ac:dyDescent="0.25">
      <c r="E1663" s="24">
        <f t="shared" ca="1" si="50"/>
        <v>0.72556955895511355</v>
      </c>
      <c r="F1663" s="24">
        <f t="shared" ca="1" si="51"/>
        <v>6.4159666797942645</v>
      </c>
    </row>
    <row r="1664" spans="5:6" x14ac:dyDescent="0.25">
      <c r="E1664" s="24">
        <f t="shared" ca="1" si="50"/>
        <v>0.23966479811142305</v>
      </c>
      <c r="F1664" s="24">
        <f t="shared" ca="1" si="51"/>
        <v>28.570280128697583</v>
      </c>
    </row>
    <row r="1665" spans="5:6" x14ac:dyDescent="0.25">
      <c r="E1665" s="24">
        <f t="shared" ca="1" si="50"/>
        <v>0.64119272395443949</v>
      </c>
      <c r="F1665" s="24">
        <f t="shared" ca="1" si="51"/>
        <v>8.888504117113305</v>
      </c>
    </row>
    <row r="1666" spans="5:6" x14ac:dyDescent="0.25">
      <c r="E1666" s="24">
        <f t="shared" ca="1" si="50"/>
        <v>0.8798542735677245</v>
      </c>
      <c r="F1666" s="24">
        <f t="shared" ca="1" si="51"/>
        <v>2.5599796688255729</v>
      </c>
    </row>
    <row r="1667" spans="5:6" x14ac:dyDescent="0.25">
      <c r="E1667" s="24">
        <f t="shared" ca="1" si="50"/>
        <v>0.15560276195777878</v>
      </c>
      <c r="F1667" s="24">
        <f t="shared" ca="1" si="51"/>
        <v>37.208978340481053</v>
      </c>
    </row>
    <row r="1668" spans="5:6" x14ac:dyDescent="0.25">
      <c r="E1668" s="24">
        <f t="shared" ref="E1668:E1731" ca="1" si="52">RAND()</f>
        <v>0.71020095318586285</v>
      </c>
      <c r="F1668" s="24">
        <f t="shared" ref="F1668:F1731" ca="1" si="53">-LOG(E1668,EXP(1))/$C$3</f>
        <v>6.844146326736344</v>
      </c>
    </row>
    <row r="1669" spans="5:6" x14ac:dyDescent="0.25">
      <c r="E1669" s="24">
        <f t="shared" ca="1" si="52"/>
        <v>0.92857336905203913</v>
      </c>
      <c r="F1669" s="24">
        <f t="shared" ca="1" si="53"/>
        <v>1.4821176481511114</v>
      </c>
    </row>
    <row r="1670" spans="5:6" x14ac:dyDescent="0.25">
      <c r="E1670" s="24">
        <f t="shared" ca="1" si="52"/>
        <v>0.70790126925318198</v>
      </c>
      <c r="F1670" s="24">
        <f t="shared" ca="1" si="53"/>
        <v>6.9090129043974313</v>
      </c>
    </row>
    <row r="1671" spans="5:6" x14ac:dyDescent="0.25">
      <c r="E1671" s="24">
        <f t="shared" ca="1" si="52"/>
        <v>0.76846178053616687</v>
      </c>
      <c r="F1671" s="24">
        <f t="shared" ca="1" si="53"/>
        <v>5.2672889957819047</v>
      </c>
    </row>
    <row r="1672" spans="5:6" x14ac:dyDescent="0.25">
      <c r="E1672" s="24">
        <f t="shared" ca="1" si="52"/>
        <v>3.6138749571767659E-2</v>
      </c>
      <c r="F1672" s="24">
        <f t="shared" ca="1" si="53"/>
        <v>66.407791879606791</v>
      </c>
    </row>
    <row r="1673" spans="5:6" x14ac:dyDescent="0.25">
      <c r="E1673" s="24">
        <f t="shared" ca="1" si="52"/>
        <v>0.80961692709625621</v>
      </c>
      <c r="F1673" s="24">
        <f t="shared" ca="1" si="53"/>
        <v>4.2238814538575964</v>
      </c>
    </row>
    <row r="1674" spans="5:6" x14ac:dyDescent="0.25">
      <c r="E1674" s="24">
        <f t="shared" ca="1" si="52"/>
        <v>0.60547062607965896</v>
      </c>
      <c r="F1674" s="24">
        <f t="shared" ca="1" si="53"/>
        <v>10.034984580154884</v>
      </c>
    </row>
    <row r="1675" spans="5:6" x14ac:dyDescent="0.25">
      <c r="E1675" s="24">
        <f t="shared" ca="1" si="52"/>
        <v>0.78949584358682401</v>
      </c>
      <c r="F1675" s="24">
        <f t="shared" ca="1" si="53"/>
        <v>4.7272141982966831</v>
      </c>
    </row>
    <row r="1676" spans="5:6" x14ac:dyDescent="0.25">
      <c r="E1676" s="24">
        <f t="shared" ca="1" si="52"/>
        <v>0.89921610032051191</v>
      </c>
      <c r="F1676" s="24">
        <f t="shared" ca="1" si="53"/>
        <v>2.124637896845885</v>
      </c>
    </row>
    <row r="1677" spans="5:6" x14ac:dyDescent="0.25">
      <c r="E1677" s="24">
        <f t="shared" ca="1" si="52"/>
        <v>0.69437162108997175</v>
      </c>
      <c r="F1677" s="24">
        <f t="shared" ca="1" si="53"/>
        <v>7.2949596943426913</v>
      </c>
    </row>
    <row r="1678" spans="5:6" x14ac:dyDescent="0.25">
      <c r="E1678" s="24">
        <f t="shared" ca="1" si="52"/>
        <v>0.68680448996719567</v>
      </c>
      <c r="F1678" s="24">
        <f t="shared" ca="1" si="53"/>
        <v>7.5141122492485763</v>
      </c>
    </row>
    <row r="1679" spans="5:6" x14ac:dyDescent="0.25">
      <c r="E1679" s="24">
        <f t="shared" ca="1" si="52"/>
        <v>0.13813667268391283</v>
      </c>
      <c r="F1679" s="24">
        <f t="shared" ca="1" si="53"/>
        <v>39.59023404323807</v>
      </c>
    </row>
    <row r="1680" spans="5:6" x14ac:dyDescent="0.25">
      <c r="E1680" s="24">
        <f t="shared" ca="1" si="52"/>
        <v>0.11878016748860665</v>
      </c>
      <c r="F1680" s="24">
        <f t="shared" ca="1" si="53"/>
        <v>42.609616526425484</v>
      </c>
    </row>
    <row r="1681" spans="5:6" x14ac:dyDescent="0.25">
      <c r="E1681" s="24">
        <f t="shared" ca="1" si="52"/>
        <v>0.8142242964677745</v>
      </c>
      <c r="F1681" s="24">
        <f t="shared" ca="1" si="53"/>
        <v>4.1103880489979794</v>
      </c>
    </row>
    <row r="1682" spans="5:6" x14ac:dyDescent="0.25">
      <c r="E1682" s="24">
        <f t="shared" ca="1" si="52"/>
        <v>0.63911728631598208</v>
      </c>
      <c r="F1682" s="24">
        <f t="shared" ca="1" si="53"/>
        <v>8.953345895737014</v>
      </c>
    </row>
    <row r="1683" spans="5:6" x14ac:dyDescent="0.25">
      <c r="E1683" s="24">
        <f t="shared" ca="1" si="52"/>
        <v>0.65412886015823291</v>
      </c>
      <c r="F1683" s="24">
        <f t="shared" ca="1" si="53"/>
        <v>8.4890182610494804</v>
      </c>
    </row>
    <row r="1684" spans="5:6" x14ac:dyDescent="0.25">
      <c r="E1684" s="24">
        <f t="shared" ca="1" si="52"/>
        <v>0.66187940024670955</v>
      </c>
      <c r="F1684" s="24">
        <f t="shared" ca="1" si="53"/>
        <v>8.2534382898979235</v>
      </c>
    </row>
    <row r="1685" spans="5:6" x14ac:dyDescent="0.25">
      <c r="E1685" s="24">
        <f t="shared" ca="1" si="52"/>
        <v>0.48171687181034473</v>
      </c>
      <c r="F1685" s="24">
        <f t="shared" ca="1" si="53"/>
        <v>14.607974808066038</v>
      </c>
    </row>
    <row r="1686" spans="5:6" x14ac:dyDescent="0.25">
      <c r="E1686" s="24">
        <f t="shared" ca="1" si="52"/>
        <v>0.50307711693127022</v>
      </c>
      <c r="F1686" s="24">
        <f t="shared" ca="1" si="53"/>
        <v>13.740236133102327</v>
      </c>
    </row>
    <row r="1687" spans="5:6" x14ac:dyDescent="0.25">
      <c r="E1687" s="24">
        <f t="shared" ca="1" si="52"/>
        <v>0.29822163541418722</v>
      </c>
      <c r="F1687" s="24">
        <f t="shared" ca="1" si="53"/>
        <v>24.198366518317428</v>
      </c>
    </row>
    <row r="1688" spans="5:6" x14ac:dyDescent="0.25">
      <c r="E1688" s="24">
        <f t="shared" ca="1" si="52"/>
        <v>3.9103446457603885E-2</v>
      </c>
      <c r="F1688" s="24">
        <f t="shared" ca="1" si="53"/>
        <v>64.830893423591618</v>
      </c>
    </row>
    <row r="1689" spans="5:6" x14ac:dyDescent="0.25">
      <c r="E1689" s="24">
        <f t="shared" ca="1" si="52"/>
        <v>0.5573916876133268</v>
      </c>
      <c r="F1689" s="24">
        <f t="shared" ca="1" si="53"/>
        <v>11.689741536620991</v>
      </c>
    </row>
    <row r="1690" spans="5:6" x14ac:dyDescent="0.25">
      <c r="E1690" s="24">
        <f t="shared" ca="1" si="52"/>
        <v>0.21514442995558092</v>
      </c>
      <c r="F1690" s="24">
        <f t="shared" ca="1" si="53"/>
        <v>30.728914183076487</v>
      </c>
    </row>
    <row r="1691" spans="5:6" x14ac:dyDescent="0.25">
      <c r="E1691" s="24">
        <f t="shared" ca="1" si="52"/>
        <v>0.88581049924578104</v>
      </c>
      <c r="F1691" s="24">
        <f t="shared" ca="1" si="53"/>
        <v>2.4250446944632098</v>
      </c>
    </row>
    <row r="1692" spans="5:6" x14ac:dyDescent="0.25">
      <c r="E1692" s="24">
        <f t="shared" ca="1" si="52"/>
        <v>0.33066762309675302</v>
      </c>
      <c r="F1692" s="24">
        <f t="shared" ca="1" si="53"/>
        <v>22.132831358797208</v>
      </c>
    </row>
    <row r="1693" spans="5:6" x14ac:dyDescent="0.25">
      <c r="E1693" s="24">
        <f t="shared" ca="1" si="52"/>
        <v>0.20418597432102781</v>
      </c>
      <c r="F1693" s="24">
        <f t="shared" ca="1" si="53"/>
        <v>31.77448123199305</v>
      </c>
    </row>
    <row r="1694" spans="5:6" x14ac:dyDescent="0.25">
      <c r="E1694" s="24">
        <f t="shared" ca="1" si="52"/>
        <v>0.86665638334878869</v>
      </c>
      <c r="F1694" s="24">
        <f t="shared" ca="1" si="53"/>
        <v>2.8622541815569922</v>
      </c>
    </row>
    <row r="1695" spans="5:6" x14ac:dyDescent="0.25">
      <c r="E1695" s="24">
        <f t="shared" ca="1" si="52"/>
        <v>0.22743950672245139</v>
      </c>
      <c r="F1695" s="24">
        <f t="shared" ca="1" si="53"/>
        <v>29.617419609334064</v>
      </c>
    </row>
    <row r="1696" spans="5:6" x14ac:dyDescent="0.25">
      <c r="E1696" s="24">
        <f t="shared" ca="1" si="52"/>
        <v>0.78813109853036067</v>
      </c>
      <c r="F1696" s="24">
        <f t="shared" ca="1" si="53"/>
        <v>4.7618166853728621</v>
      </c>
    </row>
    <row r="1697" spans="5:6" x14ac:dyDescent="0.25">
      <c r="E1697" s="24">
        <f t="shared" ca="1" si="52"/>
        <v>0.25343392570210055</v>
      </c>
      <c r="F1697" s="24">
        <f t="shared" ca="1" si="53"/>
        <v>27.453042760869401</v>
      </c>
    </row>
    <row r="1698" spans="5:6" x14ac:dyDescent="0.25">
      <c r="E1698" s="24">
        <f t="shared" ca="1" si="52"/>
        <v>0.73239974602241797</v>
      </c>
      <c r="F1698" s="24">
        <f t="shared" ca="1" si="53"/>
        <v>6.228576259125143</v>
      </c>
    </row>
    <row r="1699" spans="5:6" x14ac:dyDescent="0.25">
      <c r="E1699" s="24">
        <f t="shared" ca="1" si="52"/>
        <v>2.267202889761788E-2</v>
      </c>
      <c r="F1699" s="24">
        <f t="shared" ca="1" si="53"/>
        <v>75.732466428792449</v>
      </c>
    </row>
    <row r="1700" spans="5:6" x14ac:dyDescent="0.25">
      <c r="E1700" s="24">
        <f t="shared" ca="1" si="52"/>
        <v>0.9083768273258549</v>
      </c>
      <c r="F1700" s="24">
        <f t="shared" ca="1" si="53"/>
        <v>1.9219195680950298</v>
      </c>
    </row>
    <row r="1701" spans="5:6" x14ac:dyDescent="0.25">
      <c r="E1701" s="24">
        <f t="shared" ca="1" si="52"/>
        <v>0.87282989980593306</v>
      </c>
      <c r="F1701" s="24">
        <f t="shared" ca="1" si="53"/>
        <v>2.7202917542105047</v>
      </c>
    </row>
    <row r="1702" spans="5:6" x14ac:dyDescent="0.25">
      <c r="E1702" s="24">
        <f t="shared" ca="1" si="52"/>
        <v>0.62610369291499146</v>
      </c>
      <c r="F1702" s="24">
        <f t="shared" ca="1" si="53"/>
        <v>9.3647855593051776</v>
      </c>
    </row>
    <row r="1703" spans="5:6" x14ac:dyDescent="0.25">
      <c r="E1703" s="24">
        <f t="shared" ca="1" si="52"/>
        <v>0.69307896815550984</v>
      </c>
      <c r="F1703" s="24">
        <f t="shared" ca="1" si="53"/>
        <v>7.3322267024364489</v>
      </c>
    </row>
    <row r="1704" spans="5:6" x14ac:dyDescent="0.25">
      <c r="E1704" s="24">
        <f t="shared" ca="1" si="52"/>
        <v>0.20018175831715435</v>
      </c>
      <c r="F1704" s="24">
        <f t="shared" ca="1" si="53"/>
        <v>32.170590670987622</v>
      </c>
    </row>
    <row r="1705" spans="5:6" x14ac:dyDescent="0.25">
      <c r="E1705" s="24">
        <f t="shared" ca="1" si="52"/>
        <v>0.13512218849396718</v>
      </c>
      <c r="F1705" s="24">
        <f t="shared" ca="1" si="53"/>
        <v>40.031516198887452</v>
      </c>
    </row>
    <row r="1706" spans="5:6" x14ac:dyDescent="0.25">
      <c r="E1706" s="24">
        <f t="shared" ca="1" si="52"/>
        <v>0.19294313526959428</v>
      </c>
      <c r="F1706" s="24">
        <f t="shared" ca="1" si="53"/>
        <v>32.907195387995529</v>
      </c>
    </row>
    <row r="1707" spans="5:6" x14ac:dyDescent="0.25">
      <c r="E1707" s="24">
        <f t="shared" ca="1" si="52"/>
        <v>0.16894565845660281</v>
      </c>
      <c r="F1707" s="24">
        <f t="shared" ca="1" si="53"/>
        <v>35.563563267212835</v>
      </c>
    </row>
    <row r="1708" spans="5:6" x14ac:dyDescent="0.25">
      <c r="E1708" s="24">
        <f t="shared" ca="1" si="52"/>
        <v>0.64734613124412088</v>
      </c>
      <c r="F1708" s="24">
        <f t="shared" ca="1" si="53"/>
        <v>8.6974829758472776</v>
      </c>
    </row>
    <row r="1709" spans="5:6" x14ac:dyDescent="0.25">
      <c r="E1709" s="24">
        <f t="shared" ca="1" si="52"/>
        <v>0.78800762379580835</v>
      </c>
      <c r="F1709" s="24">
        <f t="shared" ca="1" si="53"/>
        <v>4.7649502860656412</v>
      </c>
    </row>
    <row r="1710" spans="5:6" x14ac:dyDescent="0.25">
      <c r="E1710" s="24">
        <f t="shared" ca="1" si="52"/>
        <v>0.79653290455907588</v>
      </c>
      <c r="F1710" s="24">
        <f t="shared" ca="1" si="53"/>
        <v>4.5497367809789742</v>
      </c>
    </row>
    <row r="1711" spans="5:6" x14ac:dyDescent="0.25">
      <c r="E1711" s="24">
        <f t="shared" ca="1" si="52"/>
        <v>0.98349200464847142</v>
      </c>
      <c r="F1711" s="24">
        <f t="shared" ca="1" si="53"/>
        <v>0.3329154134829938</v>
      </c>
    </row>
    <row r="1712" spans="5:6" x14ac:dyDescent="0.25">
      <c r="E1712" s="24">
        <f t="shared" ca="1" si="52"/>
        <v>0.79274527572966991</v>
      </c>
      <c r="F1712" s="24">
        <f t="shared" ca="1" si="53"/>
        <v>4.645066498518184</v>
      </c>
    </row>
    <row r="1713" spans="5:6" x14ac:dyDescent="0.25">
      <c r="E1713" s="24">
        <f t="shared" ca="1" si="52"/>
        <v>0.83764579044266763</v>
      </c>
      <c r="F1713" s="24">
        <f t="shared" ca="1" si="53"/>
        <v>3.543199045845165</v>
      </c>
    </row>
    <row r="1714" spans="5:6" x14ac:dyDescent="0.25">
      <c r="E1714" s="24">
        <f t="shared" ca="1" si="52"/>
        <v>0.45869700827587845</v>
      </c>
      <c r="F1714" s="24">
        <f t="shared" ca="1" si="53"/>
        <v>15.587307991612386</v>
      </c>
    </row>
    <row r="1715" spans="5:6" x14ac:dyDescent="0.25">
      <c r="E1715" s="24">
        <f t="shared" ca="1" si="52"/>
        <v>0.65466765582488384</v>
      </c>
      <c r="F1715" s="24">
        <f t="shared" ca="1" si="53"/>
        <v>8.4725513560567336</v>
      </c>
    </row>
    <row r="1716" spans="5:6" x14ac:dyDescent="0.25">
      <c r="E1716" s="24">
        <f t="shared" ca="1" si="52"/>
        <v>8.036111816579683E-2</v>
      </c>
      <c r="F1716" s="24">
        <f t="shared" ca="1" si="53"/>
        <v>50.424496493496122</v>
      </c>
    </row>
    <row r="1717" spans="5:6" x14ac:dyDescent="0.25">
      <c r="E1717" s="24">
        <f t="shared" ca="1" si="52"/>
        <v>0.62788962890053912</v>
      </c>
      <c r="F1717" s="24">
        <f t="shared" ca="1" si="53"/>
        <v>9.3078175623636881</v>
      </c>
    </row>
    <row r="1718" spans="5:6" x14ac:dyDescent="0.25">
      <c r="E1718" s="24">
        <f t="shared" ca="1" si="52"/>
        <v>0.86889774807227671</v>
      </c>
      <c r="F1718" s="24">
        <f t="shared" ca="1" si="53"/>
        <v>2.8105965367973429</v>
      </c>
    </row>
    <row r="1719" spans="5:6" x14ac:dyDescent="0.25">
      <c r="E1719" s="24">
        <f t="shared" ca="1" si="52"/>
        <v>5.0594376561261756E-2</v>
      </c>
      <c r="F1719" s="24">
        <f t="shared" ca="1" si="53"/>
        <v>59.678296880352313</v>
      </c>
    </row>
    <row r="1720" spans="5:6" x14ac:dyDescent="0.25">
      <c r="E1720" s="24">
        <f t="shared" ca="1" si="52"/>
        <v>0.73536376789649449</v>
      </c>
      <c r="F1720" s="24">
        <f t="shared" ca="1" si="53"/>
        <v>6.1477995978959008</v>
      </c>
    </row>
    <row r="1721" spans="5:6" x14ac:dyDescent="0.25">
      <c r="E1721" s="24">
        <f t="shared" ca="1" si="52"/>
        <v>0.66858585992773356</v>
      </c>
      <c r="F1721" s="24">
        <f t="shared" ca="1" si="53"/>
        <v>8.0518090799344773</v>
      </c>
    </row>
    <row r="1722" spans="5:6" x14ac:dyDescent="0.25">
      <c r="E1722" s="24">
        <f t="shared" ca="1" si="52"/>
        <v>0.45383607265887571</v>
      </c>
      <c r="F1722" s="24">
        <f t="shared" ca="1" si="53"/>
        <v>15.800384391641972</v>
      </c>
    </row>
    <row r="1723" spans="5:6" x14ac:dyDescent="0.25">
      <c r="E1723" s="24">
        <f t="shared" ca="1" si="52"/>
        <v>0.11021674541483295</v>
      </c>
      <c r="F1723" s="24">
        <f t="shared" ca="1" si="53"/>
        <v>44.106128780894572</v>
      </c>
    </row>
    <row r="1724" spans="5:6" x14ac:dyDescent="0.25">
      <c r="E1724" s="24">
        <f t="shared" ca="1" si="52"/>
        <v>0.55109133055541826</v>
      </c>
      <c r="F1724" s="24">
        <f t="shared" ca="1" si="53"/>
        <v>11.917094587617347</v>
      </c>
    </row>
    <row r="1725" spans="5:6" x14ac:dyDescent="0.25">
      <c r="E1725" s="24">
        <f t="shared" ca="1" si="52"/>
        <v>0.86798325725469061</v>
      </c>
      <c r="F1725" s="24">
        <f t="shared" ca="1" si="53"/>
        <v>2.8316570676980843</v>
      </c>
    </row>
    <row r="1726" spans="5:6" x14ac:dyDescent="0.25">
      <c r="E1726" s="24">
        <f t="shared" ca="1" si="52"/>
        <v>0.18299415834036314</v>
      </c>
      <c r="F1726" s="24">
        <f t="shared" ca="1" si="53"/>
        <v>33.966020965751639</v>
      </c>
    </row>
    <row r="1727" spans="5:6" x14ac:dyDescent="0.25">
      <c r="E1727" s="24">
        <f t="shared" ca="1" si="52"/>
        <v>0.56338565321878942</v>
      </c>
      <c r="F1727" s="24">
        <f t="shared" ca="1" si="53"/>
        <v>11.475817770189611</v>
      </c>
    </row>
    <row r="1728" spans="5:6" x14ac:dyDescent="0.25">
      <c r="E1728" s="24">
        <f t="shared" ca="1" si="52"/>
        <v>0.6946140745680025</v>
      </c>
      <c r="F1728" s="24">
        <f t="shared" ca="1" si="53"/>
        <v>7.2879775207680861</v>
      </c>
    </row>
    <row r="1729" spans="5:6" x14ac:dyDescent="0.25">
      <c r="E1729" s="24">
        <f t="shared" ca="1" si="52"/>
        <v>1.4466601059673678E-2</v>
      </c>
      <c r="F1729" s="24">
        <f t="shared" ca="1" si="53"/>
        <v>84.718253231995391</v>
      </c>
    </row>
    <row r="1730" spans="5:6" x14ac:dyDescent="0.25">
      <c r="E1730" s="24">
        <f t="shared" ca="1" si="52"/>
        <v>0.84414238557326404</v>
      </c>
      <c r="F1730" s="24">
        <f t="shared" ca="1" si="53"/>
        <v>3.3886819065824225</v>
      </c>
    </row>
    <row r="1731" spans="5:6" x14ac:dyDescent="0.25">
      <c r="E1731" s="24">
        <f t="shared" ca="1" si="52"/>
        <v>0.83875711089738503</v>
      </c>
      <c r="F1731" s="24">
        <f t="shared" ca="1" si="53"/>
        <v>3.5166822552425323</v>
      </c>
    </row>
    <row r="1732" spans="5:6" x14ac:dyDescent="0.25">
      <c r="E1732" s="24">
        <f t="shared" ref="E1732:E1795" ca="1" si="54">RAND()</f>
        <v>0.10856836272811499</v>
      </c>
      <c r="F1732" s="24">
        <f t="shared" ref="F1732:F1795" ca="1" si="55">-LOG(E1732,EXP(1))/$C$3</f>
        <v>44.407504663725881</v>
      </c>
    </row>
    <row r="1733" spans="5:6" x14ac:dyDescent="0.25">
      <c r="E1733" s="24">
        <f t="shared" ca="1" si="54"/>
        <v>0.6039738341099562</v>
      </c>
      <c r="F1733" s="24">
        <f t="shared" ca="1" si="55"/>
        <v>10.084488059914209</v>
      </c>
    </row>
    <row r="1734" spans="5:6" x14ac:dyDescent="0.25">
      <c r="E1734" s="24">
        <f t="shared" ca="1" si="54"/>
        <v>0.64575941847033147</v>
      </c>
      <c r="F1734" s="24">
        <f t="shared" ca="1" si="55"/>
        <v>8.7465652358528505</v>
      </c>
    </row>
    <row r="1735" spans="5:6" x14ac:dyDescent="0.25">
      <c r="E1735" s="24">
        <f t="shared" ca="1" si="54"/>
        <v>0.62092728530900931</v>
      </c>
      <c r="F1735" s="24">
        <f t="shared" ca="1" si="55"/>
        <v>9.5308259360942618</v>
      </c>
    </row>
    <row r="1736" spans="5:6" x14ac:dyDescent="0.25">
      <c r="E1736" s="24">
        <f t="shared" ca="1" si="54"/>
        <v>0.9369920288790401</v>
      </c>
      <c r="F1736" s="24">
        <f t="shared" ca="1" si="55"/>
        <v>1.3016100769205197</v>
      </c>
    </row>
    <row r="1737" spans="5:6" x14ac:dyDescent="0.25">
      <c r="E1737" s="24">
        <f t="shared" ca="1" si="54"/>
        <v>0.23993575126293665</v>
      </c>
      <c r="F1737" s="24">
        <f t="shared" ca="1" si="55"/>
        <v>28.547681891002128</v>
      </c>
    </row>
    <row r="1738" spans="5:6" x14ac:dyDescent="0.25">
      <c r="E1738" s="24">
        <f t="shared" ca="1" si="54"/>
        <v>0.5972706228983985</v>
      </c>
      <c r="F1738" s="24">
        <f t="shared" ca="1" si="55"/>
        <v>10.307699272272629</v>
      </c>
    </row>
    <row r="1739" spans="5:6" x14ac:dyDescent="0.25">
      <c r="E1739" s="24">
        <f t="shared" ca="1" si="54"/>
        <v>0.35104249460544756</v>
      </c>
      <c r="F1739" s="24">
        <f t="shared" ca="1" si="55"/>
        <v>20.936959911846643</v>
      </c>
    </row>
    <row r="1740" spans="5:6" x14ac:dyDescent="0.25">
      <c r="E1740" s="24">
        <f t="shared" ca="1" si="54"/>
        <v>0.16683765582414833</v>
      </c>
      <c r="F1740" s="24">
        <f t="shared" ca="1" si="55"/>
        <v>35.814681203895006</v>
      </c>
    </row>
    <row r="1741" spans="5:6" x14ac:dyDescent="0.25">
      <c r="E1741" s="24">
        <f t="shared" ca="1" si="54"/>
        <v>0.2143008373687193</v>
      </c>
      <c r="F1741" s="24">
        <f t="shared" ca="1" si="55"/>
        <v>30.807489381000941</v>
      </c>
    </row>
    <row r="1742" spans="5:6" x14ac:dyDescent="0.25">
      <c r="E1742" s="24">
        <f t="shared" ca="1" si="54"/>
        <v>1.6610140135259854E-2</v>
      </c>
      <c r="F1742" s="24">
        <f t="shared" ca="1" si="55"/>
        <v>81.954838371836189</v>
      </c>
    </row>
    <row r="1743" spans="5:6" x14ac:dyDescent="0.25">
      <c r="E1743" s="24">
        <f t="shared" ca="1" si="54"/>
        <v>0.12429317938954609</v>
      </c>
      <c r="F1743" s="24">
        <f t="shared" ca="1" si="55"/>
        <v>41.702243082775489</v>
      </c>
    </row>
    <row r="1744" spans="5:6" x14ac:dyDescent="0.25">
      <c r="E1744" s="24">
        <f t="shared" ca="1" si="54"/>
        <v>0.31428533422002902</v>
      </c>
      <c r="F1744" s="24">
        <f t="shared" ca="1" si="55"/>
        <v>23.149079959833639</v>
      </c>
    </row>
    <row r="1745" spans="5:6" x14ac:dyDescent="0.25">
      <c r="E1745" s="24">
        <f t="shared" ca="1" si="54"/>
        <v>0.60975491761533063</v>
      </c>
      <c r="F1745" s="24">
        <f t="shared" ca="1" si="55"/>
        <v>9.8939635389767435</v>
      </c>
    </row>
    <row r="1746" spans="5:6" x14ac:dyDescent="0.25">
      <c r="E1746" s="24">
        <f t="shared" ca="1" si="54"/>
        <v>0.64838887682817514</v>
      </c>
      <c r="F1746" s="24">
        <f t="shared" ca="1" si="55"/>
        <v>8.6652928813399512</v>
      </c>
    </row>
    <row r="1747" spans="5:6" x14ac:dyDescent="0.25">
      <c r="E1747" s="24">
        <f t="shared" ca="1" si="54"/>
        <v>2.0965770614803314E-2</v>
      </c>
      <c r="F1747" s="24">
        <f t="shared" ca="1" si="55"/>
        <v>77.297282836598342</v>
      </c>
    </row>
    <row r="1748" spans="5:6" x14ac:dyDescent="0.25">
      <c r="E1748" s="24">
        <f t="shared" ca="1" si="54"/>
        <v>0.65576365169549933</v>
      </c>
      <c r="F1748" s="24">
        <f t="shared" ca="1" si="55"/>
        <v>8.4390968401312829</v>
      </c>
    </row>
    <row r="1749" spans="5:6" x14ac:dyDescent="0.25">
      <c r="E1749" s="24">
        <f t="shared" ca="1" si="54"/>
        <v>7.9940550709171165E-2</v>
      </c>
      <c r="F1749" s="24">
        <f t="shared" ca="1" si="55"/>
        <v>50.529440733825517</v>
      </c>
    </row>
    <row r="1750" spans="5:6" x14ac:dyDescent="0.25">
      <c r="E1750" s="24">
        <f t="shared" ca="1" si="54"/>
        <v>0.89951355405305244</v>
      </c>
      <c r="F1750" s="24">
        <f t="shared" ca="1" si="55"/>
        <v>2.1180231454955916</v>
      </c>
    </row>
    <row r="1751" spans="5:6" x14ac:dyDescent="0.25">
      <c r="E1751" s="24">
        <f t="shared" ca="1" si="54"/>
        <v>0.80725625211023055</v>
      </c>
      <c r="F1751" s="24">
        <f t="shared" ca="1" si="55"/>
        <v>4.2822824884911643</v>
      </c>
    </row>
    <row r="1752" spans="5:6" x14ac:dyDescent="0.25">
      <c r="E1752" s="24">
        <f t="shared" ca="1" si="54"/>
        <v>0.60915060188109804</v>
      </c>
      <c r="F1752" s="24">
        <f t="shared" ca="1" si="55"/>
        <v>9.9137949623013828</v>
      </c>
    </row>
    <row r="1753" spans="5:6" x14ac:dyDescent="0.25">
      <c r="E1753" s="24">
        <f t="shared" ca="1" si="54"/>
        <v>0.41014305276261598</v>
      </c>
      <c r="F1753" s="24">
        <f t="shared" ca="1" si="55"/>
        <v>17.824985419226469</v>
      </c>
    </row>
    <row r="1754" spans="5:6" x14ac:dyDescent="0.25">
      <c r="E1754" s="24">
        <f t="shared" ca="1" si="54"/>
        <v>0.43820889920012185</v>
      </c>
      <c r="F1754" s="24">
        <f t="shared" ca="1" si="55"/>
        <v>16.501190869835856</v>
      </c>
    </row>
    <row r="1755" spans="5:6" x14ac:dyDescent="0.25">
      <c r="E1755" s="24">
        <f t="shared" ca="1" si="54"/>
        <v>0.57224953600380979</v>
      </c>
      <c r="F1755" s="24">
        <f t="shared" ca="1" si="55"/>
        <v>11.163602619551153</v>
      </c>
    </row>
    <row r="1756" spans="5:6" x14ac:dyDescent="0.25">
      <c r="E1756" s="24">
        <f t="shared" ca="1" si="54"/>
        <v>0.6225035562873088</v>
      </c>
      <c r="F1756" s="24">
        <f t="shared" ca="1" si="55"/>
        <v>9.4801187549650709</v>
      </c>
    </row>
    <row r="1757" spans="5:6" x14ac:dyDescent="0.25">
      <c r="E1757" s="24">
        <f t="shared" ca="1" si="54"/>
        <v>0.57953802108282404</v>
      </c>
      <c r="F1757" s="24">
        <f t="shared" ca="1" si="55"/>
        <v>10.910480164060623</v>
      </c>
    </row>
    <row r="1758" spans="5:6" x14ac:dyDescent="0.25">
      <c r="E1758" s="24">
        <f t="shared" ca="1" si="54"/>
        <v>0.76248188914461701</v>
      </c>
      <c r="F1758" s="24">
        <f t="shared" ca="1" si="55"/>
        <v>5.4235304544827612</v>
      </c>
    </row>
    <row r="1759" spans="5:6" x14ac:dyDescent="0.25">
      <c r="E1759" s="24">
        <f t="shared" ca="1" si="54"/>
        <v>0.79126552951805751</v>
      </c>
      <c r="F1759" s="24">
        <f t="shared" ca="1" si="55"/>
        <v>4.6824335830648742</v>
      </c>
    </row>
    <row r="1760" spans="5:6" x14ac:dyDescent="0.25">
      <c r="E1760" s="24">
        <f t="shared" ca="1" si="54"/>
        <v>0.11643400272583049</v>
      </c>
      <c r="F1760" s="24">
        <f t="shared" ca="1" si="55"/>
        <v>43.008613334114294</v>
      </c>
    </row>
    <row r="1761" spans="5:6" x14ac:dyDescent="0.25">
      <c r="E1761" s="24">
        <f t="shared" ca="1" si="54"/>
        <v>0.71865934310680568</v>
      </c>
      <c r="F1761" s="24">
        <f t="shared" ca="1" si="55"/>
        <v>6.6073565231092717</v>
      </c>
    </row>
    <row r="1762" spans="5:6" x14ac:dyDescent="0.25">
      <c r="E1762" s="24">
        <f t="shared" ca="1" si="54"/>
        <v>0.1986678184848919</v>
      </c>
      <c r="F1762" s="24">
        <f t="shared" ca="1" si="55"/>
        <v>32.322422057179182</v>
      </c>
    </row>
    <row r="1763" spans="5:6" x14ac:dyDescent="0.25">
      <c r="E1763" s="24">
        <f t="shared" ca="1" si="54"/>
        <v>0.36664984990405602</v>
      </c>
      <c r="F1763" s="24">
        <f t="shared" ca="1" si="55"/>
        <v>20.06695947627189</v>
      </c>
    </row>
    <row r="1764" spans="5:6" x14ac:dyDescent="0.25">
      <c r="E1764" s="24">
        <f t="shared" ca="1" si="54"/>
        <v>0.41344023238741456</v>
      </c>
      <c r="F1764" s="24">
        <f t="shared" ca="1" si="55"/>
        <v>17.664846314911006</v>
      </c>
    </row>
    <row r="1765" spans="5:6" x14ac:dyDescent="0.25">
      <c r="E1765" s="24">
        <f t="shared" ca="1" si="54"/>
        <v>0.80461019765177633</v>
      </c>
      <c r="F1765" s="24">
        <f t="shared" ca="1" si="55"/>
        <v>4.3479469071725489</v>
      </c>
    </row>
    <row r="1766" spans="5:6" x14ac:dyDescent="0.25">
      <c r="E1766" s="24">
        <f t="shared" ca="1" si="54"/>
        <v>0.98055629709906411</v>
      </c>
      <c r="F1766" s="24">
        <f t="shared" ca="1" si="55"/>
        <v>0.39270436537615072</v>
      </c>
    </row>
    <row r="1767" spans="5:6" x14ac:dyDescent="0.25">
      <c r="E1767" s="24">
        <f t="shared" ca="1" si="54"/>
        <v>0.90378662680200905</v>
      </c>
      <c r="F1767" s="24">
        <f t="shared" ca="1" si="55"/>
        <v>2.0232395749726018</v>
      </c>
    </row>
    <row r="1768" spans="5:6" x14ac:dyDescent="0.25">
      <c r="E1768" s="24">
        <f t="shared" ca="1" si="54"/>
        <v>0.44145128730502681</v>
      </c>
      <c r="F1768" s="24">
        <f t="shared" ca="1" si="55"/>
        <v>16.353751991107497</v>
      </c>
    </row>
    <row r="1769" spans="5:6" x14ac:dyDescent="0.25">
      <c r="E1769" s="24">
        <f t="shared" ca="1" si="54"/>
        <v>0.53639874180934743</v>
      </c>
      <c r="F1769" s="24">
        <f t="shared" ca="1" si="55"/>
        <v>12.457549463950443</v>
      </c>
    </row>
    <row r="1770" spans="5:6" x14ac:dyDescent="0.25">
      <c r="E1770" s="24">
        <f t="shared" ca="1" si="54"/>
        <v>0.87441729711056271</v>
      </c>
      <c r="F1770" s="24">
        <f t="shared" ca="1" si="55"/>
        <v>2.6839512124903568</v>
      </c>
    </row>
    <row r="1771" spans="5:6" x14ac:dyDescent="0.25">
      <c r="E1771" s="24">
        <f t="shared" ca="1" si="54"/>
        <v>0.69689848570373547</v>
      </c>
      <c r="F1771" s="24">
        <f t="shared" ca="1" si="55"/>
        <v>7.2223104688651949</v>
      </c>
    </row>
    <row r="1772" spans="5:6" x14ac:dyDescent="0.25">
      <c r="E1772" s="24">
        <f t="shared" ca="1" si="54"/>
        <v>0.57301708212328306</v>
      </c>
      <c r="F1772" s="24">
        <f t="shared" ca="1" si="55"/>
        <v>11.136795019565602</v>
      </c>
    </row>
    <row r="1773" spans="5:6" x14ac:dyDescent="0.25">
      <c r="E1773" s="24">
        <f t="shared" ca="1" si="54"/>
        <v>0.7301003602107915</v>
      </c>
      <c r="F1773" s="24">
        <f t="shared" ca="1" si="55"/>
        <v>6.2914654909672691</v>
      </c>
    </row>
    <row r="1774" spans="5:6" x14ac:dyDescent="0.25">
      <c r="E1774" s="24">
        <f t="shared" ca="1" si="54"/>
        <v>0.44215442632955648</v>
      </c>
      <c r="F1774" s="24">
        <f t="shared" ca="1" si="55"/>
        <v>16.321921541752207</v>
      </c>
    </row>
    <row r="1775" spans="5:6" x14ac:dyDescent="0.25">
      <c r="E1775" s="24">
        <f t="shared" ca="1" si="54"/>
        <v>0.98176819555355332</v>
      </c>
      <c r="F1775" s="24">
        <f t="shared" ca="1" si="55"/>
        <v>0.36800103800897671</v>
      </c>
    </row>
    <row r="1776" spans="5:6" x14ac:dyDescent="0.25">
      <c r="E1776" s="24">
        <f t="shared" ca="1" si="54"/>
        <v>0.98539308427518812</v>
      </c>
      <c r="F1776" s="24">
        <f t="shared" ca="1" si="55"/>
        <v>0.29429294174587095</v>
      </c>
    </row>
    <row r="1777" spans="5:6" x14ac:dyDescent="0.25">
      <c r="E1777" s="24">
        <f t="shared" ca="1" si="54"/>
        <v>0.32478927269008206</v>
      </c>
      <c r="F1777" s="24">
        <f t="shared" ca="1" si="55"/>
        <v>22.491573973440904</v>
      </c>
    </row>
    <row r="1778" spans="5:6" x14ac:dyDescent="0.25">
      <c r="E1778" s="24">
        <f t="shared" ca="1" si="54"/>
        <v>0.44577344895717641</v>
      </c>
      <c r="F1778" s="24">
        <f t="shared" ca="1" si="55"/>
        <v>16.1588883599578</v>
      </c>
    </row>
    <row r="1779" spans="5:6" x14ac:dyDescent="0.25">
      <c r="E1779" s="24">
        <f t="shared" ca="1" si="54"/>
        <v>0.47110271383924263</v>
      </c>
      <c r="F1779" s="24">
        <f t="shared" ca="1" si="55"/>
        <v>15.05358265298087</v>
      </c>
    </row>
    <row r="1780" spans="5:6" x14ac:dyDescent="0.25">
      <c r="E1780" s="24">
        <f t="shared" ca="1" si="54"/>
        <v>0.62525799307531715</v>
      </c>
      <c r="F1780" s="24">
        <f t="shared" ca="1" si="55"/>
        <v>9.3918185099827216</v>
      </c>
    </row>
    <row r="1781" spans="5:6" x14ac:dyDescent="0.25">
      <c r="E1781" s="24">
        <f t="shared" ca="1" si="54"/>
        <v>0.13315925925370486</v>
      </c>
      <c r="F1781" s="24">
        <f t="shared" ca="1" si="55"/>
        <v>40.324188582393532</v>
      </c>
    </row>
    <row r="1782" spans="5:6" x14ac:dyDescent="0.25">
      <c r="E1782" s="24">
        <f t="shared" ca="1" si="54"/>
        <v>0.21866199844573975</v>
      </c>
      <c r="F1782" s="24">
        <f t="shared" ca="1" si="55"/>
        <v>30.404562550107073</v>
      </c>
    </row>
    <row r="1783" spans="5:6" x14ac:dyDescent="0.25">
      <c r="E1783" s="24">
        <f t="shared" ca="1" si="54"/>
        <v>8.5347214293058915E-2</v>
      </c>
      <c r="F1783" s="24">
        <f t="shared" ca="1" si="55"/>
        <v>49.220549378056454</v>
      </c>
    </row>
    <row r="1784" spans="5:6" x14ac:dyDescent="0.25">
      <c r="E1784" s="24">
        <f t="shared" ca="1" si="54"/>
        <v>2.2497173697465067E-2</v>
      </c>
      <c r="F1784" s="24">
        <f t="shared" ca="1" si="55"/>
        <v>75.88731182215578</v>
      </c>
    </row>
    <row r="1785" spans="5:6" x14ac:dyDescent="0.25">
      <c r="E1785" s="24">
        <f t="shared" ca="1" si="54"/>
        <v>0.25761566372683875</v>
      </c>
      <c r="F1785" s="24">
        <f t="shared" ca="1" si="55"/>
        <v>27.125729604151292</v>
      </c>
    </row>
    <row r="1786" spans="5:6" x14ac:dyDescent="0.25">
      <c r="E1786" s="24">
        <f t="shared" ca="1" si="54"/>
        <v>0.40503978526069606</v>
      </c>
      <c r="F1786" s="24">
        <f t="shared" ca="1" si="55"/>
        <v>18.075399629775301</v>
      </c>
    </row>
    <row r="1787" spans="5:6" x14ac:dyDescent="0.25">
      <c r="E1787" s="24">
        <f t="shared" ca="1" si="54"/>
        <v>0.31270794546468694</v>
      </c>
      <c r="F1787" s="24">
        <f t="shared" ca="1" si="55"/>
        <v>23.249712112321124</v>
      </c>
    </row>
    <row r="1788" spans="5:6" x14ac:dyDescent="0.25">
      <c r="E1788" s="24">
        <f t="shared" ca="1" si="54"/>
        <v>0.79118457573010537</v>
      </c>
      <c r="F1788" s="24">
        <f t="shared" ca="1" si="55"/>
        <v>4.6844798728721617</v>
      </c>
    </row>
    <row r="1789" spans="5:6" x14ac:dyDescent="0.25">
      <c r="E1789" s="24">
        <f t="shared" ca="1" si="54"/>
        <v>0.90973038592130095</v>
      </c>
      <c r="F1789" s="24">
        <f t="shared" ca="1" si="55"/>
        <v>1.8921400515591693</v>
      </c>
    </row>
    <row r="1790" spans="5:6" x14ac:dyDescent="0.25">
      <c r="E1790" s="24">
        <f t="shared" ca="1" si="54"/>
        <v>0.55048757270013815</v>
      </c>
      <c r="F1790" s="24">
        <f t="shared" ca="1" si="55"/>
        <v>11.939017952850696</v>
      </c>
    </row>
    <row r="1791" spans="5:6" x14ac:dyDescent="0.25">
      <c r="E1791" s="24">
        <f t="shared" ca="1" si="54"/>
        <v>0.72946772932770942</v>
      </c>
      <c r="F1791" s="24">
        <f t="shared" ca="1" si="55"/>
        <v>6.3088029739455127</v>
      </c>
    </row>
    <row r="1792" spans="5:6" x14ac:dyDescent="0.25">
      <c r="E1792" s="24">
        <f t="shared" ca="1" si="54"/>
        <v>0.84666764927840421</v>
      </c>
      <c r="F1792" s="24">
        <f t="shared" ca="1" si="55"/>
        <v>3.3289409414658713</v>
      </c>
    </row>
    <row r="1793" spans="5:6" x14ac:dyDescent="0.25">
      <c r="E1793" s="24">
        <f t="shared" ca="1" si="54"/>
        <v>0.63806869628871532</v>
      </c>
      <c r="F1793" s="24">
        <f t="shared" ca="1" si="55"/>
        <v>8.9861865400019969</v>
      </c>
    </row>
    <row r="1794" spans="5:6" x14ac:dyDescent="0.25">
      <c r="E1794" s="24">
        <f t="shared" ca="1" si="54"/>
        <v>0.81077069535233559</v>
      </c>
      <c r="F1794" s="24">
        <f t="shared" ca="1" si="55"/>
        <v>4.1954001587630581</v>
      </c>
    </row>
    <row r="1795" spans="5:6" x14ac:dyDescent="0.25">
      <c r="E1795" s="24">
        <f t="shared" ca="1" si="54"/>
        <v>0.94993712854294199</v>
      </c>
      <c r="F1795" s="24">
        <f t="shared" ca="1" si="55"/>
        <v>1.0271895411737779</v>
      </c>
    </row>
    <row r="1796" spans="5:6" x14ac:dyDescent="0.25">
      <c r="E1796" s="24">
        <f t="shared" ref="E1796:E1859" ca="1" si="56">RAND()</f>
        <v>0.1221274745246187</v>
      </c>
      <c r="F1796" s="24">
        <f t="shared" ref="F1796:F1859" ca="1" si="57">-LOG(E1796,EXP(1))/$C$3</f>
        <v>42.053798131925362</v>
      </c>
    </row>
    <row r="1797" spans="5:6" x14ac:dyDescent="0.25">
      <c r="E1797" s="24">
        <f t="shared" ca="1" si="56"/>
        <v>0.80268378732102819</v>
      </c>
      <c r="F1797" s="24">
        <f t="shared" ca="1" si="57"/>
        <v>4.3958886346024268</v>
      </c>
    </row>
    <row r="1798" spans="5:6" x14ac:dyDescent="0.25">
      <c r="E1798" s="24">
        <f t="shared" ca="1" si="56"/>
        <v>0.48033069077652935</v>
      </c>
      <c r="F1798" s="24">
        <f t="shared" ca="1" si="57"/>
        <v>14.665609463440852</v>
      </c>
    </row>
    <row r="1799" spans="5:6" x14ac:dyDescent="0.25">
      <c r="E1799" s="24">
        <f t="shared" ca="1" si="56"/>
        <v>0.74629784940641974</v>
      </c>
      <c r="F1799" s="24">
        <f t="shared" ca="1" si="57"/>
        <v>5.8526099304662909</v>
      </c>
    </row>
    <row r="1800" spans="5:6" x14ac:dyDescent="0.25">
      <c r="E1800" s="24">
        <f t="shared" ca="1" si="56"/>
        <v>0.11473396738783259</v>
      </c>
      <c r="F1800" s="24">
        <f t="shared" ca="1" si="57"/>
        <v>43.302783151120195</v>
      </c>
    </row>
    <row r="1801" spans="5:6" x14ac:dyDescent="0.25">
      <c r="E1801" s="24">
        <f t="shared" ca="1" si="56"/>
        <v>0.68586352661323347</v>
      </c>
      <c r="F1801" s="24">
        <f t="shared" ca="1" si="57"/>
        <v>7.5415322368926567</v>
      </c>
    </row>
    <row r="1802" spans="5:6" x14ac:dyDescent="0.25">
      <c r="E1802" s="24">
        <f t="shared" ca="1" si="56"/>
        <v>0.98422629439161591</v>
      </c>
      <c r="F1802" s="24">
        <f t="shared" ca="1" si="57"/>
        <v>0.31798868789250512</v>
      </c>
    </row>
    <row r="1803" spans="5:6" x14ac:dyDescent="0.25">
      <c r="E1803" s="24">
        <f t="shared" ca="1" si="56"/>
        <v>0.67337814310148658</v>
      </c>
      <c r="F1803" s="24">
        <f t="shared" ca="1" si="57"/>
        <v>7.908964606173396</v>
      </c>
    </row>
    <row r="1804" spans="5:6" x14ac:dyDescent="0.25">
      <c r="E1804" s="24">
        <f t="shared" ca="1" si="56"/>
        <v>0.78008213071400712</v>
      </c>
      <c r="F1804" s="24">
        <f t="shared" ca="1" si="57"/>
        <v>4.9671213810904664</v>
      </c>
    </row>
    <row r="1805" spans="5:6" x14ac:dyDescent="0.25">
      <c r="E1805" s="24">
        <f t="shared" ca="1" si="56"/>
        <v>0.20002519465652624</v>
      </c>
      <c r="F1805" s="24">
        <f t="shared" ca="1" si="57"/>
        <v>32.186238941708737</v>
      </c>
    </row>
    <row r="1806" spans="5:6" x14ac:dyDescent="0.25">
      <c r="E1806" s="24">
        <f t="shared" ca="1" si="56"/>
        <v>5.4650445483669929E-2</v>
      </c>
      <c r="F1806" s="24">
        <f t="shared" ca="1" si="57"/>
        <v>58.135958256321068</v>
      </c>
    </row>
    <row r="1807" spans="5:6" x14ac:dyDescent="0.25">
      <c r="E1807" s="24">
        <f t="shared" ca="1" si="56"/>
        <v>0.47601561544772375</v>
      </c>
      <c r="F1807" s="24">
        <f t="shared" ca="1" si="57"/>
        <v>14.846092394527256</v>
      </c>
    </row>
    <row r="1808" spans="5:6" x14ac:dyDescent="0.25">
      <c r="E1808" s="24">
        <f t="shared" ca="1" si="56"/>
        <v>0.20104471965774262</v>
      </c>
      <c r="F1808" s="24">
        <f t="shared" ca="1" si="57"/>
        <v>32.084558196199069</v>
      </c>
    </row>
    <row r="1809" spans="5:6" x14ac:dyDescent="0.25">
      <c r="E1809" s="24">
        <f t="shared" ca="1" si="56"/>
        <v>0.59450007967985496</v>
      </c>
      <c r="F1809" s="24">
        <f t="shared" ca="1" si="57"/>
        <v>10.40068857645916</v>
      </c>
    </row>
    <row r="1810" spans="5:6" x14ac:dyDescent="0.25">
      <c r="E1810" s="24">
        <f t="shared" ca="1" si="56"/>
        <v>0.16353105634721121</v>
      </c>
      <c r="F1810" s="24">
        <f t="shared" ca="1" si="57"/>
        <v>36.215047192094929</v>
      </c>
    </row>
    <row r="1811" spans="5:6" x14ac:dyDescent="0.25">
      <c r="E1811" s="24">
        <f t="shared" ca="1" si="56"/>
        <v>7.0958200279758521E-2</v>
      </c>
      <c r="F1811" s="24">
        <f t="shared" ca="1" si="57"/>
        <v>52.913286075271422</v>
      </c>
    </row>
    <row r="1812" spans="5:6" x14ac:dyDescent="0.25">
      <c r="E1812" s="24">
        <f t="shared" ca="1" si="56"/>
        <v>0.65222951135878338</v>
      </c>
      <c r="F1812" s="24">
        <f t="shared" ca="1" si="57"/>
        <v>8.5471753542088749</v>
      </c>
    </row>
    <row r="1813" spans="5:6" x14ac:dyDescent="0.25">
      <c r="E1813" s="24">
        <f t="shared" ca="1" si="56"/>
        <v>0.26844869745974698</v>
      </c>
      <c r="F1813" s="24">
        <f t="shared" ca="1" si="57"/>
        <v>26.301909084060185</v>
      </c>
    </row>
    <row r="1814" spans="5:6" x14ac:dyDescent="0.25">
      <c r="E1814" s="24">
        <f t="shared" ca="1" si="56"/>
        <v>0.73003111208948268</v>
      </c>
      <c r="F1814" s="24">
        <f t="shared" ca="1" si="57"/>
        <v>6.2933625289443125</v>
      </c>
    </row>
    <row r="1815" spans="5:6" x14ac:dyDescent="0.25">
      <c r="E1815" s="24">
        <f t="shared" ca="1" si="56"/>
        <v>0.13218052752729448</v>
      </c>
      <c r="F1815" s="24">
        <f t="shared" ca="1" si="57"/>
        <v>40.471733159422747</v>
      </c>
    </row>
    <row r="1816" spans="5:6" x14ac:dyDescent="0.25">
      <c r="E1816" s="24">
        <f t="shared" ca="1" si="56"/>
        <v>0.41879487859852971</v>
      </c>
      <c r="F1816" s="24">
        <f t="shared" ca="1" si="57"/>
        <v>17.407480576256877</v>
      </c>
    </row>
    <row r="1817" spans="5:6" x14ac:dyDescent="0.25">
      <c r="E1817" s="24">
        <f t="shared" ca="1" si="56"/>
        <v>0.7532462275169074</v>
      </c>
      <c r="F1817" s="24">
        <f t="shared" ca="1" si="57"/>
        <v>5.6672621851839997</v>
      </c>
    </row>
    <row r="1818" spans="5:6" x14ac:dyDescent="0.25">
      <c r="E1818" s="24">
        <f t="shared" ca="1" si="56"/>
        <v>0.43294632155288126</v>
      </c>
      <c r="F1818" s="24">
        <f t="shared" ca="1" si="57"/>
        <v>16.742830547288897</v>
      </c>
    </row>
    <row r="1819" spans="5:6" x14ac:dyDescent="0.25">
      <c r="E1819" s="24">
        <f t="shared" ca="1" si="56"/>
        <v>0.41365932978776376</v>
      </c>
      <c r="F1819" s="24">
        <f t="shared" ca="1" si="57"/>
        <v>17.654250376260148</v>
      </c>
    </row>
    <row r="1820" spans="5:6" x14ac:dyDescent="0.25">
      <c r="E1820" s="24">
        <f t="shared" ca="1" si="56"/>
        <v>0.42987389915880059</v>
      </c>
      <c r="F1820" s="24">
        <f t="shared" ca="1" si="57"/>
        <v>16.885267421464569</v>
      </c>
    </row>
    <row r="1821" spans="5:6" x14ac:dyDescent="0.25">
      <c r="E1821" s="24">
        <f t="shared" ca="1" si="56"/>
        <v>0.26072511748420368</v>
      </c>
      <c r="F1821" s="24">
        <f t="shared" ca="1" si="57"/>
        <v>26.885772327382742</v>
      </c>
    </row>
    <row r="1822" spans="5:6" x14ac:dyDescent="0.25">
      <c r="E1822" s="24">
        <f t="shared" ca="1" si="56"/>
        <v>4.9440039879713904E-2</v>
      </c>
      <c r="F1822" s="24">
        <f t="shared" ca="1" si="57"/>
        <v>60.139893184090184</v>
      </c>
    </row>
    <row r="1823" spans="5:6" x14ac:dyDescent="0.25">
      <c r="E1823" s="24">
        <f t="shared" ca="1" si="56"/>
        <v>0.66635476222556034</v>
      </c>
      <c r="F1823" s="24">
        <f t="shared" ca="1" si="57"/>
        <v>8.1186614849780021</v>
      </c>
    </row>
    <row r="1824" spans="5:6" x14ac:dyDescent="0.25">
      <c r="E1824" s="24">
        <f t="shared" ca="1" si="56"/>
        <v>0.34324331531034669</v>
      </c>
      <c r="F1824" s="24">
        <f t="shared" ca="1" si="57"/>
        <v>21.386314184408459</v>
      </c>
    </row>
    <row r="1825" spans="5:6" x14ac:dyDescent="0.25">
      <c r="E1825" s="24">
        <f t="shared" ca="1" si="56"/>
        <v>0.45552394846571709</v>
      </c>
      <c r="F1825" s="24">
        <f t="shared" ca="1" si="57"/>
        <v>15.726139748993551</v>
      </c>
    </row>
    <row r="1826" spans="5:6" x14ac:dyDescent="0.25">
      <c r="E1826" s="24">
        <f t="shared" ca="1" si="56"/>
        <v>0.31742724615730744</v>
      </c>
      <c r="F1826" s="24">
        <f t="shared" ca="1" si="57"/>
        <v>22.950132657371487</v>
      </c>
    </row>
    <row r="1827" spans="5:6" x14ac:dyDescent="0.25">
      <c r="E1827" s="24">
        <f t="shared" ca="1" si="56"/>
        <v>0.9585587007489047</v>
      </c>
      <c r="F1827" s="24">
        <f t="shared" ca="1" si="57"/>
        <v>0.84648952134255973</v>
      </c>
    </row>
    <row r="1828" spans="5:6" x14ac:dyDescent="0.25">
      <c r="E1828" s="24">
        <f t="shared" ca="1" si="56"/>
        <v>0.21338983168924675</v>
      </c>
      <c r="F1828" s="24">
        <f t="shared" ca="1" si="57"/>
        <v>30.892691806321189</v>
      </c>
    </row>
    <row r="1829" spans="5:6" x14ac:dyDescent="0.25">
      <c r="E1829" s="24">
        <f t="shared" ca="1" si="56"/>
        <v>0.92921366314250864</v>
      </c>
      <c r="F1829" s="24">
        <f t="shared" ca="1" si="57"/>
        <v>1.4683314798826004</v>
      </c>
    </row>
    <row r="1830" spans="5:6" x14ac:dyDescent="0.25">
      <c r="E1830" s="24">
        <f t="shared" ca="1" si="56"/>
        <v>0.93280328380884514</v>
      </c>
      <c r="F1830" s="24">
        <f t="shared" ca="1" si="57"/>
        <v>1.3912188602768223</v>
      </c>
    </row>
    <row r="1831" spans="5:6" x14ac:dyDescent="0.25">
      <c r="E1831" s="24">
        <f t="shared" ca="1" si="56"/>
        <v>0.65689660092303714</v>
      </c>
      <c r="F1831" s="24">
        <f t="shared" ca="1" si="57"/>
        <v>8.4045730703560952</v>
      </c>
    </row>
    <row r="1832" spans="5:6" x14ac:dyDescent="0.25">
      <c r="E1832" s="24">
        <f t="shared" ca="1" si="56"/>
        <v>0.27424263283239236</v>
      </c>
      <c r="F1832" s="24">
        <f t="shared" ca="1" si="57"/>
        <v>25.874840863012619</v>
      </c>
    </row>
    <row r="1833" spans="5:6" x14ac:dyDescent="0.25">
      <c r="E1833" s="24">
        <f t="shared" ca="1" si="56"/>
        <v>0.65201807254148458</v>
      </c>
      <c r="F1833" s="24">
        <f t="shared" ca="1" si="57"/>
        <v>8.5536599763545826</v>
      </c>
    </row>
    <row r="1834" spans="5:6" x14ac:dyDescent="0.25">
      <c r="E1834" s="24">
        <f t="shared" ca="1" si="56"/>
        <v>0.88216965921837498</v>
      </c>
      <c r="F1834" s="24">
        <f t="shared" ca="1" si="57"/>
        <v>2.5074176816641716</v>
      </c>
    </row>
    <row r="1835" spans="5:6" x14ac:dyDescent="0.25">
      <c r="E1835" s="24">
        <f t="shared" ca="1" si="56"/>
        <v>0.47238441310824175</v>
      </c>
      <c r="F1835" s="24">
        <f t="shared" ca="1" si="57"/>
        <v>14.999243806341573</v>
      </c>
    </row>
    <row r="1836" spans="5:6" x14ac:dyDescent="0.25">
      <c r="E1836" s="24">
        <f t="shared" ca="1" si="56"/>
        <v>0.72651270423328373</v>
      </c>
      <c r="F1836" s="24">
        <f t="shared" ca="1" si="57"/>
        <v>6.3899861844819306</v>
      </c>
    </row>
    <row r="1837" spans="5:6" x14ac:dyDescent="0.25">
      <c r="E1837" s="24">
        <f t="shared" ca="1" si="56"/>
        <v>0.53027458967887775</v>
      </c>
      <c r="F1837" s="24">
        <f t="shared" ca="1" si="57"/>
        <v>12.687206257329173</v>
      </c>
    </row>
    <row r="1838" spans="5:6" x14ac:dyDescent="0.25">
      <c r="E1838" s="24">
        <f t="shared" ca="1" si="56"/>
        <v>0.44080983979356414</v>
      </c>
      <c r="F1838" s="24">
        <f t="shared" ca="1" si="57"/>
        <v>16.382833976237929</v>
      </c>
    </row>
    <row r="1839" spans="5:6" x14ac:dyDescent="0.25">
      <c r="E1839" s="24">
        <f t="shared" ca="1" si="56"/>
        <v>0.44166004658167912</v>
      </c>
      <c r="F1839" s="24">
        <f t="shared" ca="1" si="57"/>
        <v>16.344296364278566</v>
      </c>
    </row>
    <row r="1840" spans="5:6" x14ac:dyDescent="0.25">
      <c r="E1840" s="24">
        <f t="shared" ca="1" si="56"/>
        <v>6.5308843781901271E-2</v>
      </c>
      <c r="F1840" s="24">
        <f t="shared" ca="1" si="57"/>
        <v>54.572556375255395</v>
      </c>
    </row>
    <row r="1841" spans="5:6" x14ac:dyDescent="0.25">
      <c r="E1841" s="24">
        <f t="shared" ca="1" si="56"/>
        <v>0.81818955188052833</v>
      </c>
      <c r="F1841" s="24">
        <f t="shared" ca="1" si="57"/>
        <v>4.0132248641680066</v>
      </c>
    </row>
    <row r="1842" spans="5:6" x14ac:dyDescent="0.25">
      <c r="E1842" s="24">
        <f t="shared" ca="1" si="56"/>
        <v>0.36640884413539276</v>
      </c>
      <c r="F1842" s="24">
        <f t="shared" ca="1" si="57"/>
        <v>20.0801101709874</v>
      </c>
    </row>
    <row r="1843" spans="5:6" x14ac:dyDescent="0.25">
      <c r="E1843" s="24">
        <f t="shared" ca="1" si="56"/>
        <v>9.8770453510573564E-2</v>
      </c>
      <c r="F1843" s="24">
        <f t="shared" ca="1" si="57"/>
        <v>46.299135449808915</v>
      </c>
    </row>
    <row r="1844" spans="5:6" x14ac:dyDescent="0.25">
      <c r="E1844" s="24">
        <f t="shared" ca="1" si="56"/>
        <v>0.96936837650962693</v>
      </c>
      <c r="F1844" s="24">
        <f t="shared" ca="1" si="57"/>
        <v>0.62221155635617109</v>
      </c>
    </row>
    <row r="1845" spans="5:6" x14ac:dyDescent="0.25">
      <c r="E1845" s="24">
        <f t="shared" ca="1" si="56"/>
        <v>0.73844860843374194</v>
      </c>
      <c r="F1845" s="24">
        <f t="shared" ca="1" si="57"/>
        <v>6.0640753710735771</v>
      </c>
    </row>
    <row r="1846" spans="5:6" x14ac:dyDescent="0.25">
      <c r="E1846" s="24">
        <f t="shared" ca="1" si="56"/>
        <v>0.92221911064208539</v>
      </c>
      <c r="F1846" s="24">
        <f t="shared" ca="1" si="57"/>
        <v>1.6194487308383421</v>
      </c>
    </row>
    <row r="1847" spans="5:6" x14ac:dyDescent="0.25">
      <c r="E1847" s="24">
        <f t="shared" ca="1" si="56"/>
        <v>4.1266476892693138E-2</v>
      </c>
      <c r="F1847" s="24">
        <f t="shared" ca="1" si="57"/>
        <v>63.754096122668628</v>
      </c>
    </row>
    <row r="1848" spans="5:6" x14ac:dyDescent="0.25">
      <c r="E1848" s="24">
        <f t="shared" ca="1" si="56"/>
        <v>0.35609581866819839</v>
      </c>
      <c r="F1848" s="24">
        <f t="shared" ca="1" si="57"/>
        <v>20.651108615661471</v>
      </c>
    </row>
    <row r="1849" spans="5:6" x14ac:dyDescent="0.25">
      <c r="E1849" s="24">
        <f t="shared" ca="1" si="56"/>
        <v>0.53933886045647894</v>
      </c>
      <c r="F1849" s="24">
        <f t="shared" ca="1" si="57"/>
        <v>12.348224440383117</v>
      </c>
    </row>
    <row r="1850" spans="5:6" x14ac:dyDescent="0.25">
      <c r="E1850" s="24">
        <f t="shared" ca="1" si="56"/>
        <v>0.88369511618324903</v>
      </c>
      <c r="F1850" s="24">
        <f t="shared" ca="1" si="57"/>
        <v>2.4728633405712013</v>
      </c>
    </row>
    <row r="1851" spans="5:6" x14ac:dyDescent="0.25">
      <c r="E1851" s="24">
        <f t="shared" ca="1" si="56"/>
        <v>0.73385972930566168</v>
      </c>
      <c r="F1851" s="24">
        <f t="shared" ca="1" si="57"/>
        <v>6.1887474623722056</v>
      </c>
    </row>
    <row r="1852" spans="5:6" x14ac:dyDescent="0.25">
      <c r="E1852" s="24">
        <f t="shared" ca="1" si="56"/>
        <v>1.4356966835369578E-2</v>
      </c>
      <c r="F1852" s="24">
        <f t="shared" ca="1" si="57"/>
        <v>84.870399216729822</v>
      </c>
    </row>
    <row r="1853" spans="5:6" x14ac:dyDescent="0.25">
      <c r="E1853" s="24">
        <f t="shared" ca="1" si="56"/>
        <v>0.85835479287015659</v>
      </c>
      <c r="F1853" s="24">
        <f t="shared" ca="1" si="57"/>
        <v>3.0547550692563172</v>
      </c>
    </row>
    <row r="1854" spans="5:6" x14ac:dyDescent="0.25">
      <c r="E1854" s="24">
        <f t="shared" ca="1" si="56"/>
        <v>0.12135309334650701</v>
      </c>
      <c r="F1854" s="24">
        <f t="shared" ca="1" si="57"/>
        <v>42.181017120437545</v>
      </c>
    </row>
    <row r="1855" spans="5:6" x14ac:dyDescent="0.25">
      <c r="E1855" s="24">
        <f t="shared" ca="1" si="56"/>
        <v>0.86369504605004588</v>
      </c>
      <c r="F1855" s="24">
        <f t="shared" ca="1" si="57"/>
        <v>2.930710568845845</v>
      </c>
    </row>
    <row r="1856" spans="5:6" x14ac:dyDescent="0.25">
      <c r="E1856" s="24">
        <f t="shared" ca="1" si="56"/>
        <v>0.70883431399757202</v>
      </c>
      <c r="F1856" s="24">
        <f t="shared" ca="1" si="57"/>
        <v>6.8826693893387318</v>
      </c>
    </row>
    <row r="1857" spans="5:6" x14ac:dyDescent="0.25">
      <c r="E1857" s="24">
        <f t="shared" ca="1" si="56"/>
        <v>0.89554075683296208</v>
      </c>
      <c r="F1857" s="24">
        <f t="shared" ca="1" si="57"/>
        <v>2.206550911648435</v>
      </c>
    </row>
    <row r="1858" spans="5:6" x14ac:dyDescent="0.25">
      <c r="E1858" s="24">
        <f t="shared" ca="1" si="56"/>
        <v>0.4801427325831753</v>
      </c>
      <c r="F1858" s="24">
        <f t="shared" ca="1" si="57"/>
        <v>14.673437194690131</v>
      </c>
    </row>
    <row r="1859" spans="5:6" x14ac:dyDescent="0.25">
      <c r="E1859" s="24">
        <f t="shared" ca="1" si="56"/>
        <v>0.25665935911012694</v>
      </c>
      <c r="F1859" s="24">
        <f t="shared" ca="1" si="57"/>
        <v>27.200110484146585</v>
      </c>
    </row>
    <row r="1860" spans="5:6" x14ac:dyDescent="0.25">
      <c r="E1860" s="24">
        <f t="shared" ref="E1860:E1923" ca="1" si="58">RAND()</f>
        <v>4.6119635235152279E-2</v>
      </c>
      <c r="F1860" s="24">
        <f t="shared" ref="F1860:F1923" ca="1" si="59">-LOG(E1860,EXP(1))/$C$3</f>
        <v>61.530329853017683</v>
      </c>
    </row>
    <row r="1861" spans="5:6" x14ac:dyDescent="0.25">
      <c r="E1861" s="24">
        <f t="shared" ca="1" si="58"/>
        <v>0.29640055282531086</v>
      </c>
      <c r="F1861" s="24">
        <f t="shared" ca="1" si="59"/>
        <v>24.320870408586337</v>
      </c>
    </row>
    <row r="1862" spans="5:6" x14ac:dyDescent="0.25">
      <c r="E1862" s="24">
        <f t="shared" ca="1" si="58"/>
        <v>0.29066186888492607</v>
      </c>
      <c r="F1862" s="24">
        <f t="shared" ca="1" si="59"/>
        <v>24.711893000146723</v>
      </c>
    </row>
    <row r="1863" spans="5:6" x14ac:dyDescent="0.25">
      <c r="E1863" s="24">
        <f t="shared" ca="1" si="58"/>
        <v>0.3303307920606523</v>
      </c>
      <c r="F1863" s="24">
        <f t="shared" ca="1" si="59"/>
        <v>22.153214528107867</v>
      </c>
    </row>
    <row r="1864" spans="5:6" x14ac:dyDescent="0.25">
      <c r="E1864" s="24">
        <f t="shared" ca="1" si="58"/>
        <v>4.9030766983537699E-3</v>
      </c>
      <c r="F1864" s="24">
        <f t="shared" ca="1" si="59"/>
        <v>106.35784746575143</v>
      </c>
    </row>
    <row r="1865" spans="5:6" x14ac:dyDescent="0.25">
      <c r="E1865" s="24">
        <f t="shared" ca="1" si="58"/>
        <v>0.39587696496927249</v>
      </c>
      <c r="F1865" s="24">
        <f t="shared" ca="1" si="59"/>
        <v>18.533036210504765</v>
      </c>
    </row>
    <row r="1866" spans="5:6" x14ac:dyDescent="0.25">
      <c r="E1866" s="24">
        <f t="shared" ca="1" si="58"/>
        <v>0.68588879770661304</v>
      </c>
      <c r="F1866" s="24">
        <f t="shared" ca="1" si="59"/>
        <v>7.5407953372954228</v>
      </c>
    </row>
    <row r="1867" spans="5:6" x14ac:dyDescent="0.25">
      <c r="E1867" s="24">
        <f t="shared" ca="1" si="58"/>
        <v>0.62385090499877294</v>
      </c>
      <c r="F1867" s="24">
        <f t="shared" ca="1" si="59"/>
        <v>9.4368774691778885</v>
      </c>
    </row>
    <row r="1868" spans="5:6" x14ac:dyDescent="0.25">
      <c r="E1868" s="24">
        <f t="shared" ca="1" si="58"/>
        <v>0.84108410555858004</v>
      </c>
      <c r="F1868" s="24">
        <f t="shared" ca="1" si="59"/>
        <v>3.4612723480005569</v>
      </c>
    </row>
    <row r="1869" spans="5:6" x14ac:dyDescent="0.25">
      <c r="E1869" s="24">
        <f t="shared" ca="1" si="58"/>
        <v>0.83859221090866443</v>
      </c>
      <c r="F1869" s="24">
        <f t="shared" ca="1" si="59"/>
        <v>3.520614649934755</v>
      </c>
    </row>
    <row r="1870" spans="5:6" x14ac:dyDescent="0.25">
      <c r="E1870" s="24">
        <f t="shared" ca="1" si="58"/>
        <v>0.11401200811294332</v>
      </c>
      <c r="F1870" s="24">
        <f t="shared" ca="1" si="59"/>
        <v>43.42903003621695</v>
      </c>
    </row>
    <row r="1871" spans="5:6" x14ac:dyDescent="0.25">
      <c r="E1871" s="24">
        <f t="shared" ca="1" si="58"/>
        <v>0.80674186059150221</v>
      </c>
      <c r="F1871" s="24">
        <f t="shared" ca="1" si="59"/>
        <v>4.2950307446903864</v>
      </c>
    </row>
    <row r="1872" spans="5:6" x14ac:dyDescent="0.25">
      <c r="E1872" s="24">
        <f t="shared" ca="1" si="58"/>
        <v>0.49047021854104944</v>
      </c>
      <c r="F1872" s="24">
        <f t="shared" ca="1" si="59"/>
        <v>14.247814367041036</v>
      </c>
    </row>
    <row r="1873" spans="5:6" x14ac:dyDescent="0.25">
      <c r="E1873" s="24">
        <f t="shared" ca="1" si="58"/>
        <v>0.9237425640284288</v>
      </c>
      <c r="F1873" s="24">
        <f t="shared" ca="1" si="59"/>
        <v>1.5864371303674525</v>
      </c>
    </row>
    <row r="1874" spans="5:6" x14ac:dyDescent="0.25">
      <c r="E1874" s="24">
        <f t="shared" ca="1" si="58"/>
        <v>0.69254802650778391</v>
      </c>
      <c r="F1874" s="24">
        <f t="shared" ca="1" si="59"/>
        <v>7.3475538193519272</v>
      </c>
    </row>
    <row r="1875" spans="5:6" x14ac:dyDescent="0.25">
      <c r="E1875" s="24">
        <f t="shared" ca="1" si="58"/>
        <v>0.94457140016221197</v>
      </c>
      <c r="F1875" s="24">
        <f t="shared" ca="1" si="59"/>
        <v>1.1404799834567825</v>
      </c>
    </row>
    <row r="1876" spans="5:6" x14ac:dyDescent="0.25">
      <c r="E1876" s="24">
        <f t="shared" ca="1" si="58"/>
        <v>0.68461891679040265</v>
      </c>
      <c r="F1876" s="24">
        <f t="shared" ca="1" si="59"/>
        <v>7.5778584275996819</v>
      </c>
    </row>
    <row r="1877" spans="5:6" x14ac:dyDescent="0.25">
      <c r="E1877" s="24">
        <f t="shared" ca="1" si="58"/>
        <v>0.87215453735528004</v>
      </c>
      <c r="F1877" s="24">
        <f t="shared" ca="1" si="59"/>
        <v>2.7357729807473601</v>
      </c>
    </row>
    <row r="1878" spans="5:6" x14ac:dyDescent="0.25">
      <c r="E1878" s="24">
        <f t="shared" ca="1" si="58"/>
        <v>0.54987407026763802</v>
      </c>
      <c r="F1878" s="24">
        <f t="shared" ca="1" si="59"/>
        <v>11.961319802428664</v>
      </c>
    </row>
    <row r="1879" spans="5:6" x14ac:dyDescent="0.25">
      <c r="E1879" s="24">
        <f t="shared" ca="1" si="58"/>
        <v>0.23735257005392629</v>
      </c>
      <c r="F1879" s="24">
        <f t="shared" ca="1" si="59"/>
        <v>28.764172118498646</v>
      </c>
    </row>
    <row r="1880" spans="5:6" x14ac:dyDescent="0.25">
      <c r="E1880" s="24">
        <f t="shared" ca="1" si="58"/>
        <v>0.43299112016654195</v>
      </c>
      <c r="F1880" s="24">
        <f t="shared" ca="1" si="59"/>
        <v>16.740761177769006</v>
      </c>
    </row>
    <row r="1881" spans="5:6" x14ac:dyDescent="0.25">
      <c r="E1881" s="24">
        <f t="shared" ca="1" si="58"/>
        <v>0.42229297574378055</v>
      </c>
      <c r="F1881" s="24">
        <f t="shared" ca="1" si="59"/>
        <v>17.241119010256977</v>
      </c>
    </row>
    <row r="1882" spans="5:6" x14ac:dyDescent="0.25">
      <c r="E1882" s="24">
        <f t="shared" ca="1" si="58"/>
        <v>0.65773754389683581</v>
      </c>
      <c r="F1882" s="24">
        <f t="shared" ca="1" si="59"/>
        <v>8.3789859336819514</v>
      </c>
    </row>
    <row r="1883" spans="5:6" x14ac:dyDescent="0.25">
      <c r="E1883" s="24">
        <f t="shared" ca="1" si="58"/>
        <v>0.292633604204522</v>
      </c>
      <c r="F1883" s="24">
        <f t="shared" ca="1" si="59"/>
        <v>24.576679001702146</v>
      </c>
    </row>
    <row r="1884" spans="5:6" x14ac:dyDescent="0.25">
      <c r="E1884" s="24">
        <f t="shared" ca="1" si="58"/>
        <v>0.71137007287490583</v>
      </c>
      <c r="F1884" s="24">
        <f t="shared" ca="1" si="59"/>
        <v>6.8112497656445932</v>
      </c>
    </row>
    <row r="1885" spans="5:6" x14ac:dyDescent="0.25">
      <c r="E1885" s="24">
        <f t="shared" ca="1" si="58"/>
        <v>0.17385939521041172</v>
      </c>
      <c r="F1885" s="24">
        <f t="shared" ca="1" si="59"/>
        <v>34.990167598767499</v>
      </c>
    </row>
    <row r="1886" spans="5:6" x14ac:dyDescent="0.25">
      <c r="E1886" s="24">
        <f t="shared" ca="1" si="58"/>
        <v>0.27098826132045817</v>
      </c>
      <c r="F1886" s="24">
        <f t="shared" ca="1" si="59"/>
        <v>26.113595504025582</v>
      </c>
    </row>
    <row r="1887" spans="5:6" x14ac:dyDescent="0.25">
      <c r="E1887" s="24">
        <f t="shared" ca="1" si="58"/>
        <v>0.60578672844187342</v>
      </c>
      <c r="F1887" s="24">
        <f t="shared" ca="1" si="59"/>
        <v>10.024545762402054</v>
      </c>
    </row>
    <row r="1888" spans="5:6" x14ac:dyDescent="0.25">
      <c r="E1888" s="24">
        <f t="shared" ca="1" si="58"/>
        <v>0.47685599580667204</v>
      </c>
      <c r="F1888" s="24">
        <f t="shared" ca="1" si="59"/>
        <v>14.810814585138759</v>
      </c>
    </row>
    <row r="1889" spans="5:6" x14ac:dyDescent="0.25">
      <c r="E1889" s="24">
        <f t="shared" ca="1" si="58"/>
        <v>0.49678687097874052</v>
      </c>
      <c r="F1889" s="24">
        <f t="shared" ca="1" si="59"/>
        <v>13.991883517770404</v>
      </c>
    </row>
    <row r="1890" spans="5:6" x14ac:dyDescent="0.25">
      <c r="E1890" s="24">
        <f t="shared" ca="1" si="58"/>
        <v>0.14191158906846024</v>
      </c>
      <c r="F1890" s="24">
        <f t="shared" ca="1" si="59"/>
        <v>39.051020549565578</v>
      </c>
    </row>
    <row r="1891" spans="5:6" x14ac:dyDescent="0.25">
      <c r="E1891" s="24">
        <f t="shared" ca="1" si="58"/>
        <v>0.64742926554449853</v>
      </c>
      <c r="F1891" s="24">
        <f t="shared" ca="1" si="59"/>
        <v>8.6949146755629787</v>
      </c>
    </row>
    <row r="1892" spans="5:6" x14ac:dyDescent="0.25">
      <c r="E1892" s="24">
        <f t="shared" ca="1" si="58"/>
        <v>0.79439366269847567</v>
      </c>
      <c r="F1892" s="24">
        <f t="shared" ca="1" si="59"/>
        <v>4.6035228750436827</v>
      </c>
    </row>
    <row r="1893" spans="5:6" x14ac:dyDescent="0.25">
      <c r="E1893" s="24">
        <f t="shared" ca="1" si="58"/>
        <v>0.58861999681550703</v>
      </c>
      <c r="F1893" s="24">
        <f t="shared" ca="1" si="59"/>
        <v>10.599489404741478</v>
      </c>
    </row>
    <row r="1894" spans="5:6" x14ac:dyDescent="0.25">
      <c r="E1894" s="24">
        <f t="shared" ca="1" si="58"/>
        <v>9.0022084123839941E-2</v>
      </c>
      <c r="F1894" s="24">
        <f t="shared" ca="1" si="59"/>
        <v>48.154005191972708</v>
      </c>
    </row>
    <row r="1895" spans="5:6" x14ac:dyDescent="0.25">
      <c r="E1895" s="24">
        <f t="shared" ca="1" si="58"/>
        <v>0.93140032775907944</v>
      </c>
      <c r="F1895" s="24">
        <f t="shared" ca="1" si="59"/>
        <v>1.4213219306909091</v>
      </c>
    </row>
    <row r="1896" spans="5:6" x14ac:dyDescent="0.25">
      <c r="E1896" s="24">
        <f t="shared" ca="1" si="58"/>
        <v>0.22677625243241795</v>
      </c>
      <c r="F1896" s="24">
        <f t="shared" ca="1" si="59"/>
        <v>29.675828393976282</v>
      </c>
    </row>
    <row r="1897" spans="5:6" x14ac:dyDescent="0.25">
      <c r="E1897" s="24">
        <f t="shared" ca="1" si="58"/>
        <v>0.12898283346703354</v>
      </c>
      <c r="F1897" s="24">
        <f t="shared" ca="1" si="59"/>
        <v>40.961519147490932</v>
      </c>
    </row>
    <row r="1898" spans="5:6" x14ac:dyDescent="0.25">
      <c r="E1898" s="24">
        <f t="shared" ca="1" si="58"/>
        <v>0.35596240777914712</v>
      </c>
      <c r="F1898" s="24">
        <f t="shared" ca="1" si="59"/>
        <v>20.658602996635224</v>
      </c>
    </row>
    <row r="1899" spans="5:6" x14ac:dyDescent="0.25">
      <c r="E1899" s="24">
        <f t="shared" ca="1" si="58"/>
        <v>0.13811182904552932</v>
      </c>
      <c r="F1899" s="24">
        <f t="shared" ca="1" si="59"/>
        <v>39.593831331664248</v>
      </c>
    </row>
    <row r="1900" spans="5:6" x14ac:dyDescent="0.25">
      <c r="E1900" s="24">
        <f t="shared" ca="1" si="58"/>
        <v>0.63722385325117803</v>
      </c>
      <c r="F1900" s="24">
        <f t="shared" ca="1" si="59"/>
        <v>9.0126853433215395</v>
      </c>
    </row>
    <row r="1901" spans="5:6" x14ac:dyDescent="0.25">
      <c r="E1901" s="24">
        <f t="shared" ca="1" si="58"/>
        <v>0.52080582139762321</v>
      </c>
      <c r="F1901" s="24">
        <f t="shared" ca="1" si="59"/>
        <v>13.047560207028658</v>
      </c>
    </row>
    <row r="1902" spans="5:6" x14ac:dyDescent="0.25">
      <c r="E1902" s="24">
        <f t="shared" ca="1" si="58"/>
        <v>0.33198121266300973</v>
      </c>
      <c r="F1902" s="24">
        <f t="shared" ca="1" si="59"/>
        <v>22.053538000625174</v>
      </c>
    </row>
    <row r="1903" spans="5:6" x14ac:dyDescent="0.25">
      <c r="E1903" s="24">
        <f t="shared" ca="1" si="58"/>
        <v>0.15949865114367823</v>
      </c>
      <c r="F1903" s="24">
        <f t="shared" ca="1" si="59"/>
        <v>36.714396271448862</v>
      </c>
    </row>
    <row r="1904" spans="5:6" x14ac:dyDescent="0.25">
      <c r="E1904" s="24">
        <f t="shared" ca="1" si="58"/>
        <v>9.9759507716191576E-2</v>
      </c>
      <c r="F1904" s="24">
        <f t="shared" ca="1" si="59"/>
        <v>46.099858246077019</v>
      </c>
    </row>
    <row r="1905" spans="5:6" x14ac:dyDescent="0.25">
      <c r="E1905" s="24">
        <f t="shared" ca="1" si="58"/>
        <v>0.19384736886303855</v>
      </c>
      <c r="F1905" s="24">
        <f t="shared" ca="1" si="59"/>
        <v>32.813683760272035</v>
      </c>
    </row>
    <row r="1906" spans="5:6" x14ac:dyDescent="0.25">
      <c r="E1906" s="24">
        <f t="shared" ca="1" si="58"/>
        <v>0.62132564252389388</v>
      </c>
      <c r="F1906" s="24">
        <f t="shared" ca="1" si="59"/>
        <v>9.5179990078701024</v>
      </c>
    </row>
    <row r="1907" spans="5:6" x14ac:dyDescent="0.25">
      <c r="E1907" s="24">
        <f t="shared" ca="1" si="58"/>
        <v>4.4489760627609787E-2</v>
      </c>
      <c r="F1907" s="24">
        <f t="shared" ca="1" si="59"/>
        <v>62.249924290851347</v>
      </c>
    </row>
    <row r="1908" spans="5:6" x14ac:dyDescent="0.25">
      <c r="E1908" s="24">
        <f t="shared" ca="1" si="58"/>
        <v>0.98319279975727092</v>
      </c>
      <c r="F1908" s="24">
        <f t="shared" ca="1" si="59"/>
        <v>0.33900088061709982</v>
      </c>
    </row>
    <row r="1909" spans="5:6" x14ac:dyDescent="0.25">
      <c r="E1909" s="24">
        <f t="shared" ca="1" si="58"/>
        <v>0.68837391287731475</v>
      </c>
      <c r="F1909" s="24">
        <f t="shared" ca="1" si="59"/>
        <v>7.4684622132026472</v>
      </c>
    </row>
    <row r="1910" spans="5:6" x14ac:dyDescent="0.25">
      <c r="E1910" s="24">
        <f t="shared" ca="1" si="58"/>
        <v>0.16935988129181911</v>
      </c>
      <c r="F1910" s="24">
        <f t="shared" ca="1" si="59"/>
        <v>35.514587061559112</v>
      </c>
    </row>
    <row r="1911" spans="5:6" x14ac:dyDescent="0.25">
      <c r="E1911" s="24">
        <f t="shared" ca="1" si="58"/>
        <v>7.9684582717116648E-2</v>
      </c>
      <c r="F1911" s="24">
        <f t="shared" ca="1" si="59"/>
        <v>50.593583066792476</v>
      </c>
    </row>
    <row r="1912" spans="5:6" x14ac:dyDescent="0.25">
      <c r="E1912" s="24">
        <f t="shared" ca="1" si="58"/>
        <v>0.89647850672885421</v>
      </c>
      <c r="F1912" s="24">
        <f t="shared" ca="1" si="59"/>
        <v>2.1856192174293789</v>
      </c>
    </row>
    <row r="1913" spans="5:6" x14ac:dyDescent="0.25">
      <c r="E1913" s="24">
        <f t="shared" ca="1" si="58"/>
        <v>3.9601739907034306E-2</v>
      </c>
      <c r="F1913" s="24">
        <f t="shared" ca="1" si="59"/>
        <v>64.5776444928117</v>
      </c>
    </row>
    <row r="1914" spans="5:6" x14ac:dyDescent="0.25">
      <c r="E1914" s="24">
        <f t="shared" ca="1" si="58"/>
        <v>0.1114127020888066</v>
      </c>
      <c r="F1914" s="24">
        <f t="shared" ca="1" si="59"/>
        <v>43.890278712956679</v>
      </c>
    </row>
    <row r="1915" spans="5:6" x14ac:dyDescent="0.25">
      <c r="E1915" s="24">
        <f t="shared" ca="1" si="58"/>
        <v>0.95508415792223555</v>
      </c>
      <c r="F1915" s="24">
        <f t="shared" ca="1" si="59"/>
        <v>0.91911637810543545</v>
      </c>
    </row>
    <row r="1916" spans="5:6" x14ac:dyDescent="0.25">
      <c r="E1916" s="24">
        <f t="shared" ca="1" si="58"/>
        <v>0.96084845777188077</v>
      </c>
      <c r="F1916" s="24">
        <f t="shared" ca="1" si="59"/>
        <v>0.79877149342921294</v>
      </c>
    </row>
    <row r="1917" spans="5:6" x14ac:dyDescent="0.25">
      <c r="E1917" s="24">
        <f t="shared" ca="1" si="58"/>
        <v>0.8794567864339714</v>
      </c>
      <c r="F1917" s="24">
        <f t="shared" ca="1" si="59"/>
        <v>2.5690170050773236</v>
      </c>
    </row>
    <row r="1918" spans="5:6" x14ac:dyDescent="0.25">
      <c r="E1918" s="24">
        <f t="shared" ca="1" si="58"/>
        <v>9.5331210882280693E-2</v>
      </c>
      <c r="F1918" s="24">
        <f t="shared" ca="1" si="59"/>
        <v>47.007960411016185</v>
      </c>
    </row>
    <row r="1919" spans="5:6" x14ac:dyDescent="0.25">
      <c r="E1919" s="24">
        <f t="shared" ca="1" si="58"/>
        <v>0.96954846106261194</v>
      </c>
      <c r="F1919" s="24">
        <f t="shared" ca="1" si="59"/>
        <v>0.61849639849043536</v>
      </c>
    </row>
    <row r="1920" spans="5:6" x14ac:dyDescent="0.25">
      <c r="E1920" s="24">
        <f t="shared" ca="1" si="58"/>
        <v>0.58991006012485925</v>
      </c>
      <c r="F1920" s="24">
        <f t="shared" ca="1" si="59"/>
        <v>10.555703883378818</v>
      </c>
    </row>
    <row r="1921" spans="5:6" x14ac:dyDescent="0.25">
      <c r="E1921" s="24">
        <f t="shared" ca="1" si="58"/>
        <v>0.66106002299287236</v>
      </c>
      <c r="F1921" s="24">
        <f t="shared" ca="1" si="59"/>
        <v>8.2782127381974249</v>
      </c>
    </row>
    <row r="1922" spans="5:6" x14ac:dyDescent="0.25">
      <c r="E1922" s="24">
        <f t="shared" ca="1" si="58"/>
        <v>0.49739591547569084</v>
      </c>
      <c r="F1922" s="24">
        <f t="shared" ca="1" si="59"/>
        <v>13.967379187925323</v>
      </c>
    </row>
    <row r="1923" spans="5:6" x14ac:dyDescent="0.25">
      <c r="E1923" s="24">
        <f t="shared" ca="1" si="58"/>
        <v>0.15825814265050608</v>
      </c>
      <c r="F1923" s="24">
        <f t="shared" ca="1" si="59"/>
        <v>36.870555298679818</v>
      </c>
    </row>
    <row r="1924" spans="5:6" x14ac:dyDescent="0.25">
      <c r="E1924" s="24">
        <f t="shared" ref="E1924:E1987" ca="1" si="60">RAND()</f>
        <v>5.2169521687634779E-2</v>
      </c>
      <c r="F1924" s="24">
        <f t="shared" ref="F1924:F1987" ca="1" si="61">-LOG(E1924,EXP(1))/$C$3</f>
        <v>59.065136606623149</v>
      </c>
    </row>
    <row r="1925" spans="5:6" x14ac:dyDescent="0.25">
      <c r="E1925" s="24">
        <f t="shared" ca="1" si="60"/>
        <v>0.27331733416309378</v>
      </c>
      <c r="F1925" s="24">
        <f t="shared" ca="1" si="61"/>
        <v>25.942435253095198</v>
      </c>
    </row>
    <row r="1926" spans="5:6" x14ac:dyDescent="0.25">
      <c r="E1926" s="24">
        <f t="shared" ca="1" si="60"/>
        <v>0.12503811147582133</v>
      </c>
      <c r="F1926" s="24">
        <f t="shared" ca="1" si="61"/>
        <v>41.582733926866531</v>
      </c>
    </row>
    <row r="1927" spans="5:6" x14ac:dyDescent="0.25">
      <c r="E1927" s="24">
        <f t="shared" ca="1" si="60"/>
        <v>0.13635642795817426</v>
      </c>
      <c r="F1927" s="24">
        <f t="shared" ca="1" si="61"/>
        <v>39.849660554549743</v>
      </c>
    </row>
    <row r="1928" spans="5:6" x14ac:dyDescent="0.25">
      <c r="E1928" s="24">
        <f t="shared" ca="1" si="60"/>
        <v>6.1758260369319196E-2</v>
      </c>
      <c r="F1928" s="24">
        <f t="shared" ca="1" si="61"/>
        <v>55.690550825151014</v>
      </c>
    </row>
    <row r="1929" spans="5:6" x14ac:dyDescent="0.25">
      <c r="E1929" s="24">
        <f t="shared" ca="1" si="60"/>
        <v>0.33582272105282684</v>
      </c>
      <c r="F1929" s="24">
        <f t="shared" ca="1" si="61"/>
        <v>21.823437483427867</v>
      </c>
    </row>
    <row r="1930" spans="5:6" x14ac:dyDescent="0.25">
      <c r="E1930" s="24">
        <f t="shared" ca="1" si="60"/>
        <v>0.77605423438325738</v>
      </c>
      <c r="F1930" s="24">
        <f t="shared" ca="1" si="61"/>
        <v>5.0706574314388257</v>
      </c>
    </row>
    <row r="1931" spans="5:6" x14ac:dyDescent="0.25">
      <c r="E1931" s="24">
        <f t="shared" ca="1" si="60"/>
        <v>0.6791562329343418</v>
      </c>
      <c r="F1931" s="24">
        <f t="shared" ca="1" si="61"/>
        <v>7.7380817040779304</v>
      </c>
    </row>
    <row r="1932" spans="5:6" x14ac:dyDescent="0.25">
      <c r="E1932" s="24">
        <f t="shared" ca="1" si="60"/>
        <v>0.17777782284566757</v>
      </c>
      <c r="F1932" s="24">
        <f t="shared" ca="1" si="61"/>
        <v>34.544413891672718</v>
      </c>
    </row>
    <row r="1933" spans="5:6" x14ac:dyDescent="0.25">
      <c r="E1933" s="24">
        <f t="shared" ca="1" si="60"/>
        <v>0.89746155512543657</v>
      </c>
      <c r="F1933" s="24">
        <f t="shared" ca="1" si="61"/>
        <v>2.1636999010400775</v>
      </c>
    </row>
    <row r="1934" spans="5:6" x14ac:dyDescent="0.25">
      <c r="E1934" s="24">
        <f t="shared" ca="1" si="60"/>
        <v>0.95103520975588007</v>
      </c>
      <c r="F1934" s="24">
        <f t="shared" ca="1" si="61"/>
        <v>1.004083863874905</v>
      </c>
    </row>
    <row r="1935" spans="5:6" x14ac:dyDescent="0.25">
      <c r="E1935" s="24">
        <f t="shared" ca="1" si="60"/>
        <v>0.91346078719149837</v>
      </c>
      <c r="F1935" s="24">
        <f t="shared" ca="1" si="61"/>
        <v>1.8102965996832259</v>
      </c>
    </row>
    <row r="1936" spans="5:6" x14ac:dyDescent="0.25">
      <c r="E1936" s="24">
        <f t="shared" ca="1" si="60"/>
        <v>6.401151424667062E-2</v>
      </c>
      <c r="F1936" s="24">
        <f t="shared" ca="1" si="61"/>
        <v>54.973846034002371</v>
      </c>
    </row>
    <row r="1937" spans="5:6" x14ac:dyDescent="0.25">
      <c r="E1937" s="24">
        <f t="shared" ca="1" si="60"/>
        <v>0.79204376538839816</v>
      </c>
      <c r="F1937" s="24">
        <f t="shared" ca="1" si="61"/>
        <v>4.6627725873133219</v>
      </c>
    </row>
    <row r="1938" spans="5:6" x14ac:dyDescent="0.25">
      <c r="E1938" s="24">
        <f t="shared" ca="1" si="60"/>
        <v>0.67124835076896339</v>
      </c>
      <c r="F1938" s="24">
        <f t="shared" ca="1" si="61"/>
        <v>7.9723218023414049</v>
      </c>
    </row>
    <row r="1939" spans="5:6" x14ac:dyDescent="0.25">
      <c r="E1939" s="24">
        <f t="shared" ca="1" si="60"/>
        <v>4.0964475550443136E-2</v>
      </c>
      <c r="F1939" s="24">
        <f t="shared" ca="1" si="61"/>
        <v>63.901000757035575</v>
      </c>
    </row>
    <row r="1940" spans="5:6" x14ac:dyDescent="0.25">
      <c r="E1940" s="24">
        <f t="shared" ca="1" si="60"/>
        <v>0.79485484318043587</v>
      </c>
      <c r="F1940" s="24">
        <f t="shared" ca="1" si="61"/>
        <v>4.5919153638659305</v>
      </c>
    </row>
    <row r="1941" spans="5:6" x14ac:dyDescent="0.25">
      <c r="E1941" s="24">
        <f t="shared" ca="1" si="60"/>
        <v>0.73518399946277924</v>
      </c>
      <c r="F1941" s="24">
        <f t="shared" ca="1" si="61"/>
        <v>6.1526894338767768</v>
      </c>
    </row>
    <row r="1942" spans="5:6" x14ac:dyDescent="0.25">
      <c r="E1942" s="24">
        <f t="shared" ca="1" si="60"/>
        <v>0.68779766435913137</v>
      </c>
      <c r="F1942" s="24">
        <f t="shared" ca="1" si="61"/>
        <v>7.4852115360747238</v>
      </c>
    </row>
    <row r="1943" spans="5:6" x14ac:dyDescent="0.25">
      <c r="E1943" s="24">
        <f t="shared" ca="1" si="60"/>
        <v>0.12559024754023917</v>
      </c>
      <c r="F1943" s="24">
        <f t="shared" ca="1" si="61"/>
        <v>41.494613498706777</v>
      </c>
    </row>
    <row r="1944" spans="5:6" x14ac:dyDescent="0.25">
      <c r="E1944" s="24">
        <f t="shared" ca="1" si="60"/>
        <v>0.15860313635428736</v>
      </c>
      <c r="F1944" s="24">
        <f t="shared" ca="1" si="61"/>
        <v>36.827003894584074</v>
      </c>
    </row>
    <row r="1945" spans="5:6" x14ac:dyDescent="0.25">
      <c r="E1945" s="24">
        <f t="shared" ca="1" si="60"/>
        <v>0.81906173665963622</v>
      </c>
      <c r="F1945" s="24">
        <f t="shared" ca="1" si="61"/>
        <v>3.9919163486648235</v>
      </c>
    </row>
    <row r="1946" spans="5:6" x14ac:dyDescent="0.25">
      <c r="E1946" s="24">
        <f t="shared" ca="1" si="60"/>
        <v>0.73545015059103969</v>
      </c>
      <c r="F1946" s="24">
        <f t="shared" ca="1" si="61"/>
        <v>6.1454503491280255</v>
      </c>
    </row>
    <row r="1947" spans="5:6" x14ac:dyDescent="0.25">
      <c r="E1947" s="24">
        <f t="shared" ca="1" si="60"/>
        <v>0.37820833597491554</v>
      </c>
      <c r="F1947" s="24">
        <f t="shared" ca="1" si="61"/>
        <v>19.446201636379843</v>
      </c>
    </row>
    <row r="1948" spans="5:6" x14ac:dyDescent="0.25">
      <c r="E1948" s="24">
        <f t="shared" ca="1" si="60"/>
        <v>2.1919686317434017E-2</v>
      </c>
      <c r="F1948" s="24">
        <f t="shared" ca="1" si="61"/>
        <v>76.407402546815106</v>
      </c>
    </row>
    <row r="1949" spans="5:6" x14ac:dyDescent="0.25">
      <c r="E1949" s="24">
        <f t="shared" ca="1" si="60"/>
        <v>0.79851112321556839</v>
      </c>
      <c r="F1949" s="24">
        <f t="shared" ca="1" si="61"/>
        <v>4.5001276257124649</v>
      </c>
    </row>
    <row r="1950" spans="5:6" x14ac:dyDescent="0.25">
      <c r="E1950" s="24">
        <f t="shared" ca="1" si="60"/>
        <v>0.38037126456648718</v>
      </c>
      <c r="F1950" s="24">
        <f t="shared" ca="1" si="61"/>
        <v>19.332149824204652</v>
      </c>
    </row>
    <row r="1951" spans="5:6" x14ac:dyDescent="0.25">
      <c r="E1951" s="24">
        <f t="shared" ca="1" si="60"/>
        <v>0.19359570691222261</v>
      </c>
      <c r="F1951" s="24">
        <f t="shared" ca="1" si="61"/>
        <v>32.839665588514052</v>
      </c>
    </row>
    <row r="1952" spans="5:6" x14ac:dyDescent="0.25">
      <c r="E1952" s="24">
        <f t="shared" ca="1" si="60"/>
        <v>0.19362480719206221</v>
      </c>
      <c r="F1952" s="24">
        <f t="shared" ca="1" si="61"/>
        <v>32.836659520515646</v>
      </c>
    </row>
    <row r="1953" spans="5:6" x14ac:dyDescent="0.25">
      <c r="E1953" s="24">
        <f t="shared" ca="1" si="60"/>
        <v>0.40903572495513951</v>
      </c>
      <c r="F1953" s="24">
        <f t="shared" ca="1" si="61"/>
        <v>17.879055593505768</v>
      </c>
    </row>
    <row r="1954" spans="5:6" x14ac:dyDescent="0.25">
      <c r="E1954" s="24">
        <f t="shared" ca="1" si="60"/>
        <v>0.38901219502585771</v>
      </c>
      <c r="F1954" s="24">
        <f t="shared" ca="1" si="61"/>
        <v>18.882891723484271</v>
      </c>
    </row>
    <row r="1955" spans="5:6" x14ac:dyDescent="0.25">
      <c r="E1955" s="24">
        <f t="shared" ca="1" si="60"/>
        <v>0.451034521433058</v>
      </c>
      <c r="F1955" s="24">
        <f t="shared" ca="1" si="61"/>
        <v>15.924227964226969</v>
      </c>
    </row>
    <row r="1956" spans="5:6" x14ac:dyDescent="0.25">
      <c r="E1956" s="24">
        <f t="shared" ca="1" si="60"/>
        <v>7.593406346356335E-2</v>
      </c>
      <c r="F1956" s="24">
        <f t="shared" ca="1" si="61"/>
        <v>51.55779802544221</v>
      </c>
    </row>
    <row r="1957" spans="5:6" x14ac:dyDescent="0.25">
      <c r="E1957" s="24">
        <f t="shared" ca="1" si="60"/>
        <v>0.13594848763576461</v>
      </c>
      <c r="F1957" s="24">
        <f t="shared" ca="1" si="61"/>
        <v>39.909584647613052</v>
      </c>
    </row>
    <row r="1958" spans="5:6" x14ac:dyDescent="0.25">
      <c r="E1958" s="24">
        <f t="shared" ca="1" si="60"/>
        <v>0.38967388494398125</v>
      </c>
      <c r="F1958" s="24">
        <f t="shared" ca="1" si="61"/>
        <v>18.848901642273972</v>
      </c>
    </row>
    <row r="1959" spans="5:6" x14ac:dyDescent="0.25">
      <c r="E1959" s="24">
        <f t="shared" ca="1" si="60"/>
        <v>0.37450249110462297</v>
      </c>
      <c r="F1959" s="24">
        <f t="shared" ca="1" si="61"/>
        <v>19.643136484644767</v>
      </c>
    </row>
    <row r="1960" spans="5:6" x14ac:dyDescent="0.25">
      <c r="E1960" s="24">
        <f t="shared" ca="1" si="60"/>
        <v>0.98854130159033959</v>
      </c>
      <c r="F1960" s="24">
        <f t="shared" ca="1" si="61"/>
        <v>0.23049710320006545</v>
      </c>
    </row>
    <row r="1961" spans="5:6" x14ac:dyDescent="0.25">
      <c r="E1961" s="24">
        <f t="shared" ca="1" si="60"/>
        <v>0.15065981053160737</v>
      </c>
      <c r="F1961" s="24">
        <f t="shared" ca="1" si="61"/>
        <v>37.854617883492082</v>
      </c>
    </row>
    <row r="1962" spans="5:6" x14ac:dyDescent="0.25">
      <c r="E1962" s="24">
        <f t="shared" ca="1" si="60"/>
        <v>0.99964789500485685</v>
      </c>
      <c r="F1962" s="24">
        <f t="shared" ca="1" si="61"/>
        <v>7.043339973237658E-3</v>
      </c>
    </row>
    <row r="1963" spans="5:6" x14ac:dyDescent="0.25">
      <c r="E1963" s="24">
        <f t="shared" ca="1" si="60"/>
        <v>0.72561920627016796</v>
      </c>
      <c r="F1963" s="24">
        <f t="shared" ca="1" si="61"/>
        <v>6.4145982206037448</v>
      </c>
    </row>
    <row r="1964" spans="5:6" x14ac:dyDescent="0.25">
      <c r="E1964" s="24">
        <f t="shared" ca="1" si="60"/>
        <v>0.37811938484434082</v>
      </c>
      <c r="F1964" s="24">
        <f t="shared" ca="1" si="61"/>
        <v>19.450906006114618</v>
      </c>
    </row>
    <row r="1965" spans="5:6" x14ac:dyDescent="0.25">
      <c r="E1965" s="24">
        <f t="shared" ca="1" si="60"/>
        <v>0.18749492846230642</v>
      </c>
      <c r="F1965" s="24">
        <f t="shared" ca="1" si="61"/>
        <v>33.48006964277026</v>
      </c>
    </row>
    <row r="1966" spans="5:6" x14ac:dyDescent="0.25">
      <c r="E1966" s="24">
        <f t="shared" ca="1" si="60"/>
        <v>0.20441384567250265</v>
      </c>
      <c r="F1966" s="24">
        <f t="shared" ca="1" si="61"/>
        <v>31.752173696458417</v>
      </c>
    </row>
    <row r="1967" spans="5:6" x14ac:dyDescent="0.25">
      <c r="E1967" s="24">
        <f t="shared" ca="1" si="60"/>
        <v>0.58375735373332882</v>
      </c>
      <c r="F1967" s="24">
        <f t="shared" ca="1" si="61"/>
        <v>10.76539745353057</v>
      </c>
    </row>
    <row r="1968" spans="5:6" x14ac:dyDescent="0.25">
      <c r="E1968" s="24">
        <f t="shared" ca="1" si="60"/>
        <v>0.47287473730464491</v>
      </c>
      <c r="F1968" s="24">
        <f t="shared" ca="1" si="61"/>
        <v>14.978495031144163</v>
      </c>
    </row>
    <row r="1969" spans="5:6" x14ac:dyDescent="0.25">
      <c r="E1969" s="24">
        <f t="shared" ca="1" si="60"/>
        <v>0.68870080973649228</v>
      </c>
      <c r="F1969" s="24">
        <f t="shared" ca="1" si="61"/>
        <v>7.4589668137170637</v>
      </c>
    </row>
    <row r="1970" spans="5:6" x14ac:dyDescent="0.25">
      <c r="E1970" s="24">
        <f t="shared" ca="1" si="60"/>
        <v>0.20678866305360144</v>
      </c>
      <c r="F1970" s="24">
        <f t="shared" ca="1" si="61"/>
        <v>31.521159173491135</v>
      </c>
    </row>
    <row r="1971" spans="5:6" x14ac:dyDescent="0.25">
      <c r="E1971" s="24">
        <f t="shared" ca="1" si="60"/>
        <v>0.97913544586730394</v>
      </c>
      <c r="F1971" s="24">
        <f t="shared" ca="1" si="61"/>
        <v>0.42170589555723265</v>
      </c>
    </row>
    <row r="1972" spans="5:6" x14ac:dyDescent="0.25">
      <c r="E1972" s="24">
        <f t="shared" ca="1" si="60"/>
        <v>0.35508998283998661</v>
      </c>
      <c r="F1972" s="24">
        <f t="shared" ca="1" si="61"/>
        <v>20.707680976736526</v>
      </c>
    </row>
    <row r="1973" spans="5:6" x14ac:dyDescent="0.25">
      <c r="E1973" s="24">
        <f t="shared" ca="1" si="60"/>
        <v>0.96778729903153127</v>
      </c>
      <c r="F1973" s="24">
        <f t="shared" ca="1" si="61"/>
        <v>0.65485896511409847</v>
      </c>
    </row>
    <row r="1974" spans="5:6" x14ac:dyDescent="0.25">
      <c r="E1974" s="24">
        <f t="shared" ca="1" si="60"/>
        <v>0.70142117466047582</v>
      </c>
      <c r="F1974" s="24">
        <f t="shared" ca="1" si="61"/>
        <v>7.0929350519010015</v>
      </c>
    </row>
    <row r="1975" spans="5:6" x14ac:dyDescent="0.25">
      <c r="E1975" s="24">
        <f t="shared" ca="1" si="60"/>
        <v>0.6335770185175259</v>
      </c>
      <c r="F1975" s="24">
        <f t="shared" ca="1" si="61"/>
        <v>9.1274742083779401</v>
      </c>
    </row>
    <row r="1976" spans="5:6" x14ac:dyDescent="0.25">
      <c r="E1976" s="24">
        <f t="shared" ca="1" si="60"/>
        <v>0.66418804544049859</v>
      </c>
      <c r="F1976" s="24">
        <f t="shared" ca="1" si="61"/>
        <v>8.1837993726984095</v>
      </c>
    </row>
    <row r="1977" spans="5:6" x14ac:dyDescent="0.25">
      <c r="E1977" s="24">
        <f t="shared" ca="1" si="60"/>
        <v>0.32796222548593212</v>
      </c>
      <c r="F1977" s="24">
        <f t="shared" ca="1" si="61"/>
        <v>22.297136868631117</v>
      </c>
    </row>
    <row r="1978" spans="5:6" x14ac:dyDescent="0.25">
      <c r="E1978" s="24">
        <f t="shared" ca="1" si="60"/>
        <v>0.86290039646619832</v>
      </c>
      <c r="F1978" s="24">
        <f t="shared" ca="1" si="61"/>
        <v>2.9491202002021626</v>
      </c>
    </row>
    <row r="1979" spans="5:6" x14ac:dyDescent="0.25">
      <c r="E1979" s="24">
        <f t="shared" ca="1" si="60"/>
        <v>0.26407900669367035</v>
      </c>
      <c r="F1979" s="24">
        <f t="shared" ca="1" si="61"/>
        <v>26.630139056568719</v>
      </c>
    </row>
    <row r="1980" spans="5:6" x14ac:dyDescent="0.25">
      <c r="E1980" s="24">
        <f t="shared" ca="1" si="60"/>
        <v>0.98961903662860318</v>
      </c>
      <c r="F1980" s="24">
        <f t="shared" ca="1" si="61"/>
        <v>0.20870442797401198</v>
      </c>
    </row>
    <row r="1981" spans="5:6" x14ac:dyDescent="0.25">
      <c r="E1981" s="24">
        <f t="shared" ca="1" si="60"/>
        <v>0.37373241552975678</v>
      </c>
      <c r="F1981" s="24">
        <f t="shared" ca="1" si="61"/>
        <v>19.684304082677652</v>
      </c>
    </row>
    <row r="1982" spans="5:6" x14ac:dyDescent="0.25">
      <c r="E1982" s="24">
        <f t="shared" ca="1" si="60"/>
        <v>0.78222973617094615</v>
      </c>
      <c r="F1982" s="24">
        <f t="shared" ca="1" si="61"/>
        <v>4.9121360262409484</v>
      </c>
    </row>
    <row r="1983" spans="5:6" x14ac:dyDescent="0.25">
      <c r="E1983" s="24">
        <f t="shared" ca="1" si="60"/>
        <v>0.16202542243090523</v>
      </c>
      <c r="F1983" s="24">
        <f t="shared" ca="1" si="61"/>
        <v>36.400040549518415</v>
      </c>
    </row>
    <row r="1984" spans="5:6" x14ac:dyDescent="0.25">
      <c r="E1984" s="24">
        <f t="shared" ca="1" si="60"/>
        <v>0.3421610292270949</v>
      </c>
      <c r="F1984" s="24">
        <f t="shared" ca="1" si="61"/>
        <v>21.449476140786459</v>
      </c>
    </row>
    <row r="1985" spans="5:6" x14ac:dyDescent="0.25">
      <c r="E1985" s="24">
        <f t="shared" ca="1" si="60"/>
        <v>0.76761683415547688</v>
      </c>
      <c r="F1985" s="24">
        <f t="shared" ca="1" si="61"/>
        <v>5.2892916838690427</v>
      </c>
    </row>
    <row r="1986" spans="5:6" x14ac:dyDescent="0.25">
      <c r="E1986" s="24">
        <f t="shared" ca="1" si="60"/>
        <v>0.11182610840174512</v>
      </c>
      <c r="F1986" s="24">
        <f t="shared" ca="1" si="61"/>
        <v>43.816204355616044</v>
      </c>
    </row>
    <row r="1987" spans="5:6" x14ac:dyDescent="0.25">
      <c r="E1987" s="24">
        <f t="shared" ca="1" si="60"/>
        <v>0.18772765304031025</v>
      </c>
      <c r="F1987" s="24">
        <f t="shared" ca="1" si="61"/>
        <v>33.455260410136788</v>
      </c>
    </row>
    <row r="1988" spans="5:6" x14ac:dyDescent="0.25">
      <c r="E1988" s="24">
        <f t="shared" ref="E1988:E2051" ca="1" si="62">RAND()</f>
        <v>0.35949526951273603</v>
      </c>
      <c r="F1988" s="24">
        <f t="shared" ref="F1988:F2051" ca="1" si="63">-LOG(E1988,EXP(1))/$C$3</f>
        <v>20.461085208514586</v>
      </c>
    </row>
    <row r="1989" spans="5:6" x14ac:dyDescent="0.25">
      <c r="E1989" s="24">
        <f t="shared" ca="1" si="62"/>
        <v>0.23530616275748661</v>
      </c>
      <c r="F1989" s="24">
        <f t="shared" ca="1" si="63"/>
        <v>28.93735585054517</v>
      </c>
    </row>
    <row r="1990" spans="5:6" x14ac:dyDescent="0.25">
      <c r="E1990" s="24">
        <f t="shared" ca="1" si="62"/>
        <v>0.84433725472125876</v>
      </c>
      <c r="F1990" s="24">
        <f t="shared" ca="1" si="63"/>
        <v>3.3840654659879492</v>
      </c>
    </row>
    <row r="1991" spans="5:6" x14ac:dyDescent="0.25">
      <c r="E1991" s="24">
        <f t="shared" ca="1" si="62"/>
        <v>0.45339501820439121</v>
      </c>
      <c r="F1991" s="24">
        <f t="shared" ca="1" si="63"/>
        <v>15.819830572165261</v>
      </c>
    </row>
    <row r="1992" spans="5:6" x14ac:dyDescent="0.25">
      <c r="E1992" s="24">
        <f t="shared" ca="1" si="62"/>
        <v>0.11474486509414317</v>
      </c>
      <c r="F1992" s="24">
        <f t="shared" ca="1" si="63"/>
        <v>43.30088359355301</v>
      </c>
    </row>
    <row r="1993" spans="5:6" x14ac:dyDescent="0.25">
      <c r="E1993" s="24">
        <f t="shared" ca="1" si="62"/>
        <v>0.17658963273429451</v>
      </c>
      <c r="F1993" s="24">
        <f t="shared" ca="1" si="63"/>
        <v>34.6785339464858</v>
      </c>
    </row>
    <row r="1994" spans="5:6" x14ac:dyDescent="0.25">
      <c r="E1994" s="24">
        <f t="shared" ca="1" si="62"/>
        <v>0.7940757440245656</v>
      </c>
      <c r="F1994" s="24">
        <f t="shared" ca="1" si="63"/>
        <v>4.6115285357585671</v>
      </c>
    </row>
    <row r="1995" spans="5:6" x14ac:dyDescent="0.25">
      <c r="E1995" s="24">
        <f t="shared" ca="1" si="62"/>
        <v>0.48048448657703546</v>
      </c>
      <c r="F1995" s="24">
        <f t="shared" ca="1" si="63"/>
        <v>14.659206741858403</v>
      </c>
    </row>
    <row r="1996" spans="5:6" x14ac:dyDescent="0.25">
      <c r="E1996" s="24">
        <f t="shared" ca="1" si="62"/>
        <v>0.48926283900130307</v>
      </c>
      <c r="F1996" s="24">
        <f t="shared" ca="1" si="63"/>
        <v>14.297108616802966</v>
      </c>
    </row>
    <row r="1997" spans="5:6" x14ac:dyDescent="0.25">
      <c r="E1997" s="24">
        <f t="shared" ca="1" si="62"/>
        <v>0.59494803119135808</v>
      </c>
      <c r="F1997" s="24">
        <f t="shared" ca="1" si="63"/>
        <v>10.385624395732426</v>
      </c>
    </row>
    <row r="1998" spans="5:6" x14ac:dyDescent="0.25">
      <c r="E1998" s="24">
        <f t="shared" ca="1" si="62"/>
        <v>0.6605557317479277</v>
      </c>
      <c r="F1998" s="24">
        <f t="shared" ca="1" si="63"/>
        <v>8.2934756091978681</v>
      </c>
    </row>
    <row r="1999" spans="5:6" x14ac:dyDescent="0.25">
      <c r="E1999" s="24">
        <f t="shared" ca="1" si="62"/>
        <v>0.43431470035265263</v>
      </c>
      <c r="F1999" s="24">
        <f t="shared" ca="1" si="63"/>
        <v>16.679717832627968</v>
      </c>
    </row>
    <row r="2000" spans="5:6" x14ac:dyDescent="0.25">
      <c r="E2000" s="24">
        <f t="shared" ca="1" si="62"/>
        <v>7.0929721790188638E-2</v>
      </c>
      <c r="F2000" s="24">
        <f t="shared" ca="1" si="63"/>
        <v>52.921314521819042</v>
      </c>
    </row>
    <row r="2001" spans="5:6" x14ac:dyDescent="0.25">
      <c r="E2001" s="24">
        <f t="shared" ca="1" si="62"/>
        <v>0.37914486415886328</v>
      </c>
      <c r="F2001" s="24">
        <f t="shared" ca="1" si="63"/>
        <v>19.396738391957509</v>
      </c>
    </row>
    <row r="2002" spans="5:6" x14ac:dyDescent="0.25">
      <c r="E2002" s="24">
        <f t="shared" ca="1" si="62"/>
        <v>0.94695476496301467</v>
      </c>
      <c r="F2002" s="24">
        <f t="shared" ca="1" si="63"/>
        <v>1.0900790721489118</v>
      </c>
    </row>
    <row r="2003" spans="5:6" x14ac:dyDescent="0.25">
      <c r="E2003" s="24">
        <f t="shared" ca="1" si="62"/>
        <v>0.25330057053710597</v>
      </c>
      <c r="F2003" s="24">
        <f t="shared" ca="1" si="63"/>
        <v>27.463569391210367</v>
      </c>
    </row>
    <row r="2004" spans="5:6" x14ac:dyDescent="0.25">
      <c r="E2004" s="24">
        <f t="shared" ca="1" si="62"/>
        <v>0.90642203663445886</v>
      </c>
      <c r="F2004" s="24">
        <f t="shared" ca="1" si="63"/>
        <v>1.9650051460335576</v>
      </c>
    </row>
    <row r="2005" spans="5:6" x14ac:dyDescent="0.25">
      <c r="E2005" s="24">
        <f t="shared" ca="1" si="62"/>
        <v>7.2660599117366775E-2</v>
      </c>
      <c r="F2005" s="24">
        <f t="shared" ca="1" si="63"/>
        <v>52.43912013464405</v>
      </c>
    </row>
    <row r="2006" spans="5:6" x14ac:dyDescent="0.25">
      <c r="E2006" s="24">
        <f t="shared" ca="1" si="62"/>
        <v>0.68804217045528371</v>
      </c>
      <c r="F2006" s="24">
        <f t="shared" ca="1" si="63"/>
        <v>7.4781029732161883</v>
      </c>
    </row>
    <row r="2007" spans="5:6" x14ac:dyDescent="0.25">
      <c r="E2007" s="24">
        <f t="shared" ca="1" si="62"/>
        <v>7.1136161521375252E-2</v>
      </c>
      <c r="F2007" s="24">
        <f t="shared" ca="1" si="63"/>
        <v>52.863189412065985</v>
      </c>
    </row>
    <row r="2008" spans="5:6" x14ac:dyDescent="0.25">
      <c r="E2008" s="24">
        <f t="shared" ca="1" si="62"/>
        <v>0.36958925678748455</v>
      </c>
      <c r="F2008" s="24">
        <f t="shared" ca="1" si="63"/>
        <v>19.907260135409889</v>
      </c>
    </row>
    <row r="2009" spans="5:6" x14ac:dyDescent="0.25">
      <c r="E2009" s="24">
        <f t="shared" ca="1" si="62"/>
        <v>0.38659159213168437</v>
      </c>
      <c r="F2009" s="24">
        <f t="shared" ca="1" si="63"/>
        <v>19.00772921362244</v>
      </c>
    </row>
    <row r="2010" spans="5:6" x14ac:dyDescent="0.25">
      <c r="E2010" s="24">
        <f t="shared" ca="1" si="62"/>
        <v>7.4394097581479746E-2</v>
      </c>
      <c r="F2010" s="24">
        <f t="shared" ca="1" si="63"/>
        <v>51.967573477448546</v>
      </c>
    </row>
    <row r="2011" spans="5:6" x14ac:dyDescent="0.25">
      <c r="E2011" s="24">
        <f t="shared" ca="1" si="62"/>
        <v>0.25487918738944659</v>
      </c>
      <c r="F2011" s="24">
        <f t="shared" ca="1" si="63"/>
        <v>27.339312420677338</v>
      </c>
    </row>
    <row r="2012" spans="5:6" x14ac:dyDescent="0.25">
      <c r="E2012" s="24">
        <f t="shared" ca="1" si="62"/>
        <v>0.78068645499025435</v>
      </c>
      <c r="F2012" s="24">
        <f t="shared" ca="1" si="63"/>
        <v>4.9516335166630849</v>
      </c>
    </row>
    <row r="2013" spans="5:6" x14ac:dyDescent="0.25">
      <c r="E2013" s="24">
        <f t="shared" ca="1" si="62"/>
        <v>0.85095268375296884</v>
      </c>
      <c r="F2013" s="24">
        <f t="shared" ca="1" si="63"/>
        <v>3.2279750542972221</v>
      </c>
    </row>
    <row r="2014" spans="5:6" x14ac:dyDescent="0.25">
      <c r="E2014" s="24">
        <f t="shared" ca="1" si="62"/>
        <v>0.82586620015998691</v>
      </c>
      <c r="F2014" s="24">
        <f t="shared" ca="1" si="63"/>
        <v>3.8264500772131473</v>
      </c>
    </row>
    <row r="2015" spans="5:6" x14ac:dyDescent="0.25">
      <c r="E2015" s="24">
        <f t="shared" ca="1" si="62"/>
        <v>0.44871554778771883</v>
      </c>
      <c r="F2015" s="24">
        <f t="shared" ca="1" si="63"/>
        <v>16.027322317180104</v>
      </c>
    </row>
    <row r="2016" spans="5:6" x14ac:dyDescent="0.25">
      <c r="E2016" s="24">
        <f t="shared" ca="1" si="62"/>
        <v>0.53562378976199743</v>
      </c>
      <c r="F2016" s="24">
        <f t="shared" ca="1" si="63"/>
        <v>12.486464982403298</v>
      </c>
    </row>
    <row r="2017" spans="5:6" x14ac:dyDescent="0.25">
      <c r="E2017" s="24">
        <f t="shared" ca="1" si="62"/>
        <v>0.6922412886169671</v>
      </c>
      <c r="F2017" s="24">
        <f t="shared" ca="1" si="63"/>
        <v>7.3564140233550424</v>
      </c>
    </row>
    <row r="2018" spans="5:6" x14ac:dyDescent="0.25">
      <c r="E2018" s="24">
        <f t="shared" ca="1" si="62"/>
        <v>0.13270813546966276</v>
      </c>
      <c r="F2018" s="24">
        <f t="shared" ca="1" si="63"/>
        <v>40.392060645827293</v>
      </c>
    </row>
    <row r="2019" spans="5:6" x14ac:dyDescent="0.25">
      <c r="E2019" s="24">
        <f t="shared" ca="1" si="62"/>
        <v>0.88364858528215873</v>
      </c>
      <c r="F2019" s="24">
        <f t="shared" ca="1" si="63"/>
        <v>2.4739164668207807</v>
      </c>
    </row>
    <row r="2020" spans="5:6" x14ac:dyDescent="0.25">
      <c r="E2020" s="24">
        <f t="shared" ca="1" si="62"/>
        <v>0.43169738175700412</v>
      </c>
      <c r="F2020" s="24">
        <f t="shared" ca="1" si="63"/>
        <v>16.800608827971004</v>
      </c>
    </row>
    <row r="2021" spans="5:6" x14ac:dyDescent="0.25">
      <c r="E2021" s="24">
        <f t="shared" ca="1" si="62"/>
        <v>0.31519679123490718</v>
      </c>
      <c r="F2021" s="24">
        <f t="shared" ca="1" si="63"/>
        <v>23.0911620228506</v>
      </c>
    </row>
    <row r="2022" spans="5:6" x14ac:dyDescent="0.25">
      <c r="E2022" s="24">
        <f t="shared" ca="1" si="62"/>
        <v>0.10607067525276292</v>
      </c>
      <c r="F2022" s="24">
        <f t="shared" ca="1" si="63"/>
        <v>44.872993187599384</v>
      </c>
    </row>
    <row r="2023" spans="5:6" x14ac:dyDescent="0.25">
      <c r="E2023" s="24">
        <f t="shared" ca="1" si="62"/>
        <v>0.66931631406560133</v>
      </c>
      <c r="F2023" s="24">
        <f t="shared" ca="1" si="63"/>
        <v>8.0299702870946028</v>
      </c>
    </row>
    <row r="2024" spans="5:6" x14ac:dyDescent="0.25">
      <c r="E2024" s="24">
        <f t="shared" ca="1" si="62"/>
        <v>0.13806215642247022</v>
      </c>
      <c r="F2024" s="24">
        <f t="shared" ca="1" si="63"/>
        <v>39.601025727401492</v>
      </c>
    </row>
    <row r="2025" spans="5:6" x14ac:dyDescent="0.25">
      <c r="E2025" s="24">
        <f t="shared" ca="1" si="62"/>
        <v>0.88664451382167186</v>
      </c>
      <c r="F2025" s="24">
        <f t="shared" ca="1" si="63"/>
        <v>2.4062230119653174</v>
      </c>
    </row>
    <row r="2026" spans="5:6" x14ac:dyDescent="0.25">
      <c r="E2026" s="24">
        <f t="shared" ca="1" si="62"/>
        <v>0.37585244189905642</v>
      </c>
      <c r="F2026" s="24">
        <f t="shared" ca="1" si="63"/>
        <v>19.571173087509809</v>
      </c>
    </row>
    <row r="2027" spans="5:6" x14ac:dyDescent="0.25">
      <c r="E2027" s="24">
        <f t="shared" ca="1" si="62"/>
        <v>0.45137122521250583</v>
      </c>
      <c r="F2027" s="24">
        <f t="shared" ca="1" si="63"/>
        <v>15.909303245658878</v>
      </c>
    </row>
    <row r="2028" spans="5:6" x14ac:dyDescent="0.25">
      <c r="E2028" s="24">
        <f t="shared" ca="1" si="62"/>
        <v>0.20908099131126712</v>
      </c>
      <c r="F2028" s="24">
        <f t="shared" ca="1" si="63"/>
        <v>31.300671676947946</v>
      </c>
    </row>
    <row r="2029" spans="5:6" x14ac:dyDescent="0.25">
      <c r="E2029" s="24">
        <f t="shared" ca="1" si="62"/>
        <v>9.0714654767461766E-2</v>
      </c>
      <c r="F2029" s="24">
        <f t="shared" ca="1" si="63"/>
        <v>48.000727217006123</v>
      </c>
    </row>
    <row r="2030" spans="5:6" x14ac:dyDescent="0.25">
      <c r="E2030" s="24">
        <f t="shared" ca="1" si="62"/>
        <v>0.35978317474376553</v>
      </c>
      <c r="F2030" s="24">
        <f t="shared" ca="1" si="63"/>
        <v>20.445074427226526</v>
      </c>
    </row>
    <row r="2031" spans="5:6" x14ac:dyDescent="0.25">
      <c r="E2031" s="24">
        <f t="shared" ca="1" si="62"/>
        <v>0.6191844878438626</v>
      </c>
      <c r="F2031" s="24">
        <f t="shared" ca="1" si="63"/>
        <v>9.5870401790434201</v>
      </c>
    </row>
    <row r="2032" spans="5:6" x14ac:dyDescent="0.25">
      <c r="E2032" s="24">
        <f t="shared" ca="1" si="62"/>
        <v>0.84816580532197128</v>
      </c>
      <c r="F2032" s="24">
        <f t="shared" ca="1" si="63"/>
        <v>3.2935827431789915</v>
      </c>
    </row>
    <row r="2033" spans="5:6" x14ac:dyDescent="0.25">
      <c r="E2033" s="24">
        <f t="shared" ca="1" si="62"/>
        <v>0.48684861905283672</v>
      </c>
      <c r="F2033" s="24">
        <f t="shared" ca="1" si="63"/>
        <v>14.396040961110332</v>
      </c>
    </row>
    <row r="2034" spans="5:6" x14ac:dyDescent="0.25">
      <c r="E2034" s="24">
        <f t="shared" ca="1" si="62"/>
        <v>0.95928713693638434</v>
      </c>
      <c r="F2034" s="24">
        <f t="shared" ca="1" si="63"/>
        <v>0.83129672099969865</v>
      </c>
    </row>
    <row r="2035" spans="5:6" x14ac:dyDescent="0.25">
      <c r="E2035" s="24">
        <f t="shared" ca="1" si="62"/>
        <v>0.24169014933591693</v>
      </c>
      <c r="F2035" s="24">
        <f t="shared" ca="1" si="63"/>
        <v>28.4019749570075</v>
      </c>
    </row>
    <row r="2036" spans="5:6" x14ac:dyDescent="0.25">
      <c r="E2036" s="24">
        <f t="shared" ca="1" si="62"/>
        <v>0.63623061165364714</v>
      </c>
      <c r="F2036" s="24">
        <f t="shared" ca="1" si="63"/>
        <v>9.0438836884940361</v>
      </c>
    </row>
    <row r="2037" spans="5:6" x14ac:dyDescent="0.25">
      <c r="E2037" s="24">
        <f t="shared" ca="1" si="62"/>
        <v>0.75634701018282657</v>
      </c>
      <c r="F2037" s="24">
        <f t="shared" ca="1" si="63"/>
        <v>5.5850999987258216</v>
      </c>
    </row>
    <row r="2038" spans="5:6" x14ac:dyDescent="0.25">
      <c r="E2038" s="24">
        <f t="shared" ca="1" si="62"/>
        <v>0.52552434272416693</v>
      </c>
      <c r="F2038" s="24">
        <f t="shared" ca="1" si="63"/>
        <v>12.867175335229527</v>
      </c>
    </row>
    <row r="2039" spans="5:6" x14ac:dyDescent="0.25">
      <c r="E2039" s="24">
        <f t="shared" ca="1" si="62"/>
        <v>0.38477431173928933</v>
      </c>
      <c r="F2039" s="24">
        <f t="shared" ca="1" si="63"/>
        <v>19.101966397064832</v>
      </c>
    </row>
    <row r="2040" spans="5:6" x14ac:dyDescent="0.25">
      <c r="E2040" s="24">
        <f t="shared" ca="1" si="62"/>
        <v>0.193092868230193</v>
      </c>
      <c r="F2040" s="24">
        <f t="shared" ca="1" si="63"/>
        <v>32.891680465371721</v>
      </c>
    </row>
    <row r="2041" spans="5:6" x14ac:dyDescent="0.25">
      <c r="E2041" s="24">
        <f t="shared" ca="1" si="62"/>
        <v>0.82970405680879344</v>
      </c>
      <c r="F2041" s="24">
        <f t="shared" ca="1" si="63"/>
        <v>3.7337239967025595</v>
      </c>
    </row>
    <row r="2042" spans="5:6" x14ac:dyDescent="0.25">
      <c r="E2042" s="24">
        <f t="shared" ca="1" si="62"/>
        <v>0.38900101081916683</v>
      </c>
      <c r="F2042" s="24">
        <f t="shared" ca="1" si="63"/>
        <v>18.883466737204227</v>
      </c>
    </row>
    <row r="2043" spans="5:6" x14ac:dyDescent="0.25">
      <c r="E2043" s="24">
        <f t="shared" ca="1" si="62"/>
        <v>0.1739299190052106</v>
      </c>
      <c r="F2043" s="24">
        <f t="shared" ca="1" si="63"/>
        <v>34.982056504736384</v>
      </c>
    </row>
    <row r="2044" spans="5:6" x14ac:dyDescent="0.25">
      <c r="E2044" s="24">
        <f t="shared" ca="1" si="62"/>
        <v>0.30193571164708877</v>
      </c>
      <c r="F2044" s="24">
        <f t="shared" ca="1" si="63"/>
        <v>23.950823192184089</v>
      </c>
    </row>
    <row r="2045" spans="5:6" x14ac:dyDescent="0.25">
      <c r="E2045" s="24">
        <f t="shared" ca="1" si="62"/>
        <v>0.16673272228516001</v>
      </c>
      <c r="F2045" s="24">
        <f t="shared" ca="1" si="63"/>
        <v>35.827264280731086</v>
      </c>
    </row>
    <row r="2046" spans="5:6" x14ac:dyDescent="0.25">
      <c r="E2046" s="24">
        <f t="shared" ca="1" si="62"/>
        <v>0.63058933957045138</v>
      </c>
      <c r="F2046" s="24">
        <f t="shared" ca="1" si="63"/>
        <v>9.2220087446121788</v>
      </c>
    </row>
    <row r="2047" spans="5:6" x14ac:dyDescent="0.25">
      <c r="E2047" s="24">
        <f t="shared" ca="1" si="62"/>
        <v>0.70508550532334491</v>
      </c>
      <c r="F2047" s="24">
        <f t="shared" ca="1" si="63"/>
        <v>6.9887239875521461</v>
      </c>
    </row>
    <row r="2048" spans="5:6" x14ac:dyDescent="0.25">
      <c r="E2048" s="24">
        <f t="shared" ca="1" si="62"/>
        <v>1.2792306837079215E-2</v>
      </c>
      <c r="F2048" s="24">
        <f t="shared" ca="1" si="63"/>
        <v>87.178226341993906</v>
      </c>
    </row>
    <row r="2049" spans="5:6" x14ac:dyDescent="0.25">
      <c r="E2049" s="24">
        <f t="shared" ca="1" si="62"/>
        <v>0.9827186585779768</v>
      </c>
      <c r="F2049" s="24">
        <f t="shared" ca="1" si="63"/>
        <v>0.34864813479993018</v>
      </c>
    </row>
    <row r="2050" spans="5:6" x14ac:dyDescent="0.25">
      <c r="E2050" s="24">
        <f t="shared" ca="1" si="62"/>
        <v>7.7023215751544916E-2</v>
      </c>
      <c r="F2050" s="24">
        <f t="shared" ca="1" si="63"/>
        <v>51.27296798609224</v>
      </c>
    </row>
    <row r="2051" spans="5:6" x14ac:dyDescent="0.25">
      <c r="E2051" s="24">
        <f t="shared" ca="1" si="62"/>
        <v>0.14296419732028942</v>
      </c>
      <c r="F2051" s="24">
        <f t="shared" ca="1" si="63"/>
        <v>38.903220969184233</v>
      </c>
    </row>
    <row r="2052" spans="5:6" x14ac:dyDescent="0.25">
      <c r="E2052" s="24">
        <f t="shared" ref="E2052:E2115" ca="1" si="64">RAND()</f>
        <v>0.18165362910518201</v>
      </c>
      <c r="F2052" s="24">
        <f t="shared" ref="F2052:F2115" ca="1" si="65">-LOG(E2052,EXP(1))/$C$3</f>
        <v>34.113070839116538</v>
      </c>
    </row>
    <row r="2053" spans="5:6" x14ac:dyDescent="0.25">
      <c r="E2053" s="24">
        <f t="shared" ca="1" si="64"/>
        <v>0.39902817566011595</v>
      </c>
      <c r="F2053" s="24">
        <f t="shared" ca="1" si="65"/>
        <v>18.374464977918606</v>
      </c>
    </row>
    <row r="2054" spans="5:6" x14ac:dyDescent="0.25">
      <c r="E2054" s="24">
        <f t="shared" ca="1" si="64"/>
        <v>4.9204136367215545E-2</v>
      </c>
      <c r="F2054" s="24">
        <f t="shared" ca="1" si="65"/>
        <v>60.235551730267765</v>
      </c>
    </row>
    <row r="2055" spans="5:6" x14ac:dyDescent="0.25">
      <c r="E2055" s="24">
        <f t="shared" ca="1" si="64"/>
        <v>0.91126189943722558</v>
      </c>
      <c r="F2055" s="24">
        <f t="shared" ca="1" si="65"/>
        <v>1.8584987475440631</v>
      </c>
    </row>
    <row r="2056" spans="5:6" x14ac:dyDescent="0.25">
      <c r="E2056" s="24">
        <f t="shared" ca="1" si="64"/>
        <v>0.85760922416481011</v>
      </c>
      <c r="F2056" s="24">
        <f t="shared" ca="1" si="65"/>
        <v>3.0721346586850338</v>
      </c>
    </row>
    <row r="2057" spans="5:6" x14ac:dyDescent="0.25">
      <c r="E2057" s="24">
        <f t="shared" ca="1" si="64"/>
        <v>0.17142745807830984</v>
      </c>
      <c r="F2057" s="24">
        <f t="shared" ca="1" si="65"/>
        <v>35.271901736512817</v>
      </c>
    </row>
    <row r="2058" spans="5:6" x14ac:dyDescent="0.25">
      <c r="E2058" s="24">
        <f t="shared" ca="1" si="64"/>
        <v>0.70915291497304678</v>
      </c>
      <c r="F2058" s="24">
        <f t="shared" ca="1" si="65"/>
        <v>6.8736819746617348</v>
      </c>
    </row>
    <row r="2059" spans="5:6" x14ac:dyDescent="0.25">
      <c r="E2059" s="24">
        <f t="shared" ca="1" si="64"/>
        <v>0.24107426577141755</v>
      </c>
      <c r="F2059" s="24">
        <f t="shared" ca="1" si="65"/>
        <v>28.453004724682817</v>
      </c>
    </row>
    <row r="2060" spans="5:6" x14ac:dyDescent="0.25">
      <c r="E2060" s="24">
        <f t="shared" ca="1" si="64"/>
        <v>2.386824641900831E-2</v>
      </c>
      <c r="F2060" s="24">
        <f t="shared" ca="1" si="65"/>
        <v>74.704126102671708</v>
      </c>
    </row>
    <row r="2061" spans="5:6" x14ac:dyDescent="0.25">
      <c r="E2061" s="24">
        <f t="shared" ca="1" si="64"/>
        <v>0.27616709290489005</v>
      </c>
      <c r="F2061" s="24">
        <f t="shared" ca="1" si="65"/>
        <v>25.734983747508828</v>
      </c>
    </row>
    <row r="2062" spans="5:6" x14ac:dyDescent="0.25">
      <c r="E2062" s="24">
        <f t="shared" ca="1" si="64"/>
        <v>1.7855595988245265E-2</v>
      </c>
      <c r="F2062" s="24">
        <f t="shared" ca="1" si="65"/>
        <v>80.508766382910935</v>
      </c>
    </row>
    <row r="2063" spans="5:6" x14ac:dyDescent="0.25">
      <c r="E2063" s="24">
        <f t="shared" ca="1" si="64"/>
        <v>0.77688713835521717</v>
      </c>
      <c r="F2063" s="24">
        <f t="shared" ca="1" si="65"/>
        <v>5.0492038449365744</v>
      </c>
    </row>
    <row r="2064" spans="5:6" x14ac:dyDescent="0.25">
      <c r="E2064" s="24">
        <f t="shared" ca="1" si="64"/>
        <v>0.76689711393260562</v>
      </c>
      <c r="F2064" s="24">
        <f t="shared" ca="1" si="65"/>
        <v>5.3080525501757441</v>
      </c>
    </row>
    <row r="2065" spans="5:6" x14ac:dyDescent="0.25">
      <c r="E2065" s="24">
        <f t="shared" ca="1" si="64"/>
        <v>0.54609445423063752</v>
      </c>
      <c r="F2065" s="24">
        <f t="shared" ca="1" si="65"/>
        <v>12.099266502048131</v>
      </c>
    </row>
    <row r="2066" spans="5:6" x14ac:dyDescent="0.25">
      <c r="E2066" s="24">
        <f t="shared" ca="1" si="64"/>
        <v>0.89845651902149792</v>
      </c>
      <c r="F2066" s="24">
        <f t="shared" ca="1" si="65"/>
        <v>2.1415393356517201</v>
      </c>
    </row>
    <row r="2067" spans="5:6" x14ac:dyDescent="0.25">
      <c r="E2067" s="24">
        <f t="shared" ca="1" si="64"/>
        <v>0.65871093567038008</v>
      </c>
      <c r="F2067" s="24">
        <f t="shared" ca="1" si="65"/>
        <v>8.3494096315009099</v>
      </c>
    </row>
    <row r="2068" spans="5:6" x14ac:dyDescent="0.25">
      <c r="E2068" s="24">
        <f t="shared" ca="1" si="64"/>
        <v>0.99224580873094781</v>
      </c>
      <c r="F2068" s="24">
        <f t="shared" ca="1" si="65"/>
        <v>0.15568822665950161</v>
      </c>
    </row>
    <row r="2069" spans="5:6" x14ac:dyDescent="0.25">
      <c r="E2069" s="24">
        <f t="shared" ca="1" si="64"/>
        <v>0.63408340852491063</v>
      </c>
      <c r="F2069" s="24">
        <f t="shared" ca="1" si="65"/>
        <v>9.1114954802101185</v>
      </c>
    </row>
    <row r="2070" spans="5:6" x14ac:dyDescent="0.25">
      <c r="E2070" s="24">
        <f t="shared" ca="1" si="64"/>
        <v>0.18992937342889815</v>
      </c>
      <c r="F2070" s="24">
        <f t="shared" ca="1" si="65"/>
        <v>33.222059894429613</v>
      </c>
    </row>
    <row r="2071" spans="5:6" x14ac:dyDescent="0.25">
      <c r="E2071" s="24">
        <f t="shared" ca="1" si="64"/>
        <v>0.34514172582887115</v>
      </c>
      <c r="F2071" s="24">
        <f t="shared" ca="1" si="65"/>
        <v>21.276002936036356</v>
      </c>
    </row>
    <row r="2072" spans="5:6" x14ac:dyDescent="0.25">
      <c r="E2072" s="24">
        <f t="shared" ca="1" si="64"/>
        <v>0.33911530656549094</v>
      </c>
      <c r="F2072" s="24">
        <f t="shared" ca="1" si="65"/>
        <v>21.628301841479097</v>
      </c>
    </row>
    <row r="2073" spans="5:6" x14ac:dyDescent="0.25">
      <c r="E2073" s="24">
        <f t="shared" ca="1" si="64"/>
        <v>0.2023066191499765</v>
      </c>
      <c r="F2073" s="24">
        <f t="shared" ca="1" si="65"/>
        <v>31.959416317355959</v>
      </c>
    </row>
    <row r="2074" spans="5:6" x14ac:dyDescent="0.25">
      <c r="E2074" s="24">
        <f t="shared" ca="1" si="64"/>
        <v>0.82028525002838504</v>
      </c>
      <c r="F2074" s="24">
        <f t="shared" ca="1" si="65"/>
        <v>3.962062666537475</v>
      </c>
    </row>
    <row r="2075" spans="5:6" x14ac:dyDescent="0.25">
      <c r="E2075" s="24">
        <f t="shared" ca="1" si="64"/>
        <v>0.43148125978371077</v>
      </c>
      <c r="F2075" s="24">
        <f t="shared" ca="1" si="65"/>
        <v>16.810623995974872</v>
      </c>
    </row>
    <row r="2076" spans="5:6" x14ac:dyDescent="0.25">
      <c r="E2076" s="24">
        <f t="shared" ca="1" si="64"/>
        <v>0.60503757073120978</v>
      </c>
      <c r="F2076" s="24">
        <f t="shared" ca="1" si="65"/>
        <v>10.049294449945592</v>
      </c>
    </row>
    <row r="2077" spans="5:6" x14ac:dyDescent="0.25">
      <c r="E2077" s="24">
        <f t="shared" ca="1" si="64"/>
        <v>0.81673915180814982</v>
      </c>
      <c r="F2077" s="24">
        <f t="shared" ca="1" si="65"/>
        <v>4.0487102146813951</v>
      </c>
    </row>
    <row r="2078" spans="5:6" x14ac:dyDescent="0.25">
      <c r="E2078" s="24">
        <f t="shared" ca="1" si="64"/>
        <v>0.9947912204152326</v>
      </c>
      <c r="F2078" s="24">
        <f t="shared" ca="1" si="65"/>
        <v>0.10444785138162595</v>
      </c>
    </row>
    <row r="2079" spans="5:6" x14ac:dyDescent="0.25">
      <c r="E2079" s="24">
        <f t="shared" ca="1" si="64"/>
        <v>0.11984572853601427</v>
      </c>
      <c r="F2079" s="24">
        <f t="shared" ca="1" si="65"/>
        <v>42.430999176403695</v>
      </c>
    </row>
    <row r="2080" spans="5:6" x14ac:dyDescent="0.25">
      <c r="E2080" s="24">
        <f t="shared" ca="1" si="64"/>
        <v>0.14789503049630559</v>
      </c>
      <c r="F2080" s="24">
        <f t="shared" ca="1" si="65"/>
        <v>38.22505020521097</v>
      </c>
    </row>
    <row r="2081" spans="5:6" x14ac:dyDescent="0.25">
      <c r="E2081" s="24">
        <f t="shared" ca="1" si="64"/>
        <v>0.83240388993141079</v>
      </c>
      <c r="F2081" s="24">
        <f t="shared" ca="1" si="65"/>
        <v>3.6687502264390814</v>
      </c>
    </row>
    <row r="2082" spans="5:6" x14ac:dyDescent="0.25">
      <c r="E2082" s="24">
        <f t="shared" ca="1" si="64"/>
        <v>0.5809212703233293</v>
      </c>
      <c r="F2082" s="24">
        <f t="shared" ca="1" si="65"/>
        <v>10.862800770018328</v>
      </c>
    </row>
    <row r="2083" spans="5:6" x14ac:dyDescent="0.25">
      <c r="E2083" s="24">
        <f t="shared" ca="1" si="64"/>
        <v>5.1838141627515322E-2</v>
      </c>
      <c r="F2083" s="24">
        <f t="shared" ca="1" si="65"/>
        <v>59.192581516306788</v>
      </c>
    </row>
    <row r="2084" spans="5:6" x14ac:dyDescent="0.25">
      <c r="E2084" s="24">
        <f t="shared" ca="1" si="64"/>
        <v>0.19971191966947177</v>
      </c>
      <c r="F2084" s="24">
        <f t="shared" ca="1" si="65"/>
        <v>32.217587049248806</v>
      </c>
    </row>
    <row r="2085" spans="5:6" x14ac:dyDescent="0.25">
      <c r="E2085" s="24">
        <f t="shared" ca="1" si="64"/>
        <v>0.4600054878778741</v>
      </c>
      <c r="F2085" s="24">
        <f t="shared" ca="1" si="65"/>
        <v>15.530337188017375</v>
      </c>
    </row>
    <row r="2086" spans="5:6" x14ac:dyDescent="0.25">
      <c r="E2086" s="24">
        <f t="shared" ca="1" si="64"/>
        <v>0.54317783949850418</v>
      </c>
      <c r="F2086" s="24">
        <f t="shared" ca="1" si="65"/>
        <v>12.206369995605014</v>
      </c>
    </row>
    <row r="2087" spans="5:6" x14ac:dyDescent="0.25">
      <c r="E2087" s="24">
        <f t="shared" ca="1" si="64"/>
        <v>0.12104181121026836</v>
      </c>
      <c r="F2087" s="24">
        <f t="shared" ca="1" si="65"/>
        <v>42.232384917615541</v>
      </c>
    </row>
    <row r="2088" spans="5:6" x14ac:dyDescent="0.25">
      <c r="E2088" s="24">
        <f t="shared" ca="1" si="64"/>
        <v>0.96196532913634447</v>
      </c>
      <c r="F2088" s="24">
        <f t="shared" ca="1" si="65"/>
        <v>0.77553738729423316</v>
      </c>
    </row>
    <row r="2089" spans="5:6" x14ac:dyDescent="0.25">
      <c r="E2089" s="24">
        <f t="shared" ca="1" si="64"/>
        <v>6.255562237455714E-2</v>
      </c>
      <c r="F2089" s="24">
        <f t="shared" ca="1" si="65"/>
        <v>55.433983200493635</v>
      </c>
    </row>
    <row r="2090" spans="5:6" x14ac:dyDescent="0.25">
      <c r="E2090" s="24">
        <f t="shared" ca="1" si="64"/>
        <v>0.48138735165785662</v>
      </c>
      <c r="F2090" s="24">
        <f t="shared" ca="1" si="65"/>
        <v>14.621660561168005</v>
      </c>
    </row>
    <row r="2091" spans="5:6" x14ac:dyDescent="0.25">
      <c r="E2091" s="24">
        <f t="shared" ca="1" si="64"/>
        <v>0.48606940981081148</v>
      </c>
      <c r="F2091" s="24">
        <f t="shared" ca="1" si="65"/>
        <v>14.428076934769516</v>
      </c>
    </row>
    <row r="2092" spans="5:6" x14ac:dyDescent="0.25">
      <c r="E2092" s="24">
        <f t="shared" ca="1" si="64"/>
        <v>0.32901965548267731</v>
      </c>
      <c r="F2092" s="24">
        <f t="shared" ca="1" si="65"/>
        <v>22.232755737857438</v>
      </c>
    </row>
    <row r="2093" spans="5:6" x14ac:dyDescent="0.25">
      <c r="E2093" s="24">
        <f t="shared" ca="1" si="64"/>
        <v>0.75691318235159177</v>
      </c>
      <c r="F2093" s="24">
        <f t="shared" ca="1" si="65"/>
        <v>5.5701343715857909</v>
      </c>
    </row>
    <row r="2094" spans="5:6" x14ac:dyDescent="0.25">
      <c r="E2094" s="24">
        <f t="shared" ca="1" si="64"/>
        <v>0.50092116626787919</v>
      </c>
      <c r="F2094" s="24">
        <f t="shared" ca="1" si="65"/>
        <v>13.826130860744811</v>
      </c>
    </row>
    <row r="2095" spans="5:6" x14ac:dyDescent="0.25">
      <c r="E2095" s="24">
        <f t="shared" ca="1" si="64"/>
        <v>0.23202145796078022</v>
      </c>
      <c r="F2095" s="24">
        <f t="shared" ca="1" si="65"/>
        <v>29.218508407652315</v>
      </c>
    </row>
    <row r="2096" spans="5:6" x14ac:dyDescent="0.25">
      <c r="E2096" s="24">
        <f t="shared" ca="1" si="64"/>
        <v>0.95928226356388324</v>
      </c>
      <c r="F2096" s="24">
        <f t="shared" ca="1" si="65"/>
        <v>0.83139832529923219</v>
      </c>
    </row>
    <row r="2097" spans="5:6" x14ac:dyDescent="0.25">
      <c r="E2097" s="24">
        <f t="shared" ca="1" si="64"/>
        <v>0.35247049614325243</v>
      </c>
      <c r="F2097" s="24">
        <f t="shared" ca="1" si="65"/>
        <v>20.855767182343019</v>
      </c>
    </row>
    <row r="2098" spans="5:6" x14ac:dyDescent="0.25">
      <c r="E2098" s="24">
        <f t="shared" ca="1" si="64"/>
        <v>0.57406189932672014</v>
      </c>
      <c r="F2098" s="24">
        <f t="shared" ca="1" si="65"/>
        <v>11.100360998568718</v>
      </c>
    </row>
    <row r="2099" spans="5:6" x14ac:dyDescent="0.25">
      <c r="E2099" s="24">
        <f t="shared" ca="1" si="64"/>
        <v>0.40579801745758137</v>
      </c>
      <c r="F2099" s="24">
        <f t="shared" ca="1" si="65"/>
        <v>18.037994742368408</v>
      </c>
    </row>
    <row r="2100" spans="5:6" x14ac:dyDescent="0.25">
      <c r="E2100" s="24">
        <f t="shared" ca="1" si="64"/>
        <v>0.47707132641261585</v>
      </c>
      <c r="F2100" s="24">
        <f t="shared" ca="1" si="65"/>
        <v>14.801785360182704</v>
      </c>
    </row>
    <row r="2101" spans="5:6" x14ac:dyDescent="0.25">
      <c r="E2101" s="24">
        <f t="shared" ca="1" si="64"/>
        <v>0.57779430950751265</v>
      </c>
      <c r="F2101" s="24">
        <f t="shared" ca="1" si="65"/>
        <v>10.97074679098028</v>
      </c>
    </row>
    <row r="2102" spans="5:6" x14ac:dyDescent="0.25">
      <c r="E2102" s="24">
        <f t="shared" ca="1" si="64"/>
        <v>0.77312614683137348</v>
      </c>
      <c r="F2102" s="24">
        <f t="shared" ca="1" si="65"/>
        <v>5.1462610493053225</v>
      </c>
    </row>
    <row r="2103" spans="5:6" x14ac:dyDescent="0.25">
      <c r="E2103" s="24">
        <f t="shared" ca="1" si="64"/>
        <v>0.52915042462549489</v>
      </c>
      <c r="F2103" s="24">
        <f t="shared" ca="1" si="65"/>
        <v>12.729650619511416</v>
      </c>
    </row>
    <row r="2104" spans="5:6" x14ac:dyDescent="0.25">
      <c r="E2104" s="24">
        <f t="shared" ca="1" si="64"/>
        <v>0.51177845134853461</v>
      </c>
      <c r="F2104" s="24">
        <f t="shared" ca="1" si="65"/>
        <v>13.397269195989333</v>
      </c>
    </row>
    <row r="2105" spans="5:6" x14ac:dyDescent="0.25">
      <c r="E2105" s="24">
        <f t="shared" ca="1" si="64"/>
        <v>3.3456773154505459E-4</v>
      </c>
      <c r="F2105" s="24">
        <f t="shared" ca="1" si="65"/>
        <v>160.05342425918215</v>
      </c>
    </row>
    <row r="2106" spans="5:6" x14ac:dyDescent="0.25">
      <c r="E2106" s="24">
        <f t="shared" ca="1" si="64"/>
        <v>0.52423286684459314</v>
      </c>
      <c r="F2106" s="24">
        <f t="shared" ca="1" si="65"/>
        <v>12.916385820068136</v>
      </c>
    </row>
    <row r="2107" spans="5:6" x14ac:dyDescent="0.25">
      <c r="E2107" s="24">
        <f t="shared" ca="1" si="64"/>
        <v>0.82591725982347364</v>
      </c>
      <c r="F2107" s="24">
        <f t="shared" ca="1" si="65"/>
        <v>3.8252136036743338</v>
      </c>
    </row>
    <row r="2108" spans="5:6" x14ac:dyDescent="0.25">
      <c r="E2108" s="24">
        <f t="shared" ca="1" si="64"/>
        <v>0.41985679765992934</v>
      </c>
      <c r="F2108" s="24">
        <f t="shared" ca="1" si="65"/>
        <v>17.356831675933016</v>
      </c>
    </row>
    <row r="2109" spans="5:6" x14ac:dyDescent="0.25">
      <c r="E2109" s="24">
        <f t="shared" ca="1" si="64"/>
        <v>0.4765242641216958</v>
      </c>
      <c r="F2109" s="24">
        <f t="shared" ca="1" si="65"/>
        <v>14.824732712555786</v>
      </c>
    </row>
    <row r="2110" spans="5:6" x14ac:dyDescent="0.25">
      <c r="E2110" s="24">
        <f t="shared" ca="1" si="64"/>
        <v>0.74664883638228041</v>
      </c>
      <c r="F2110" s="24">
        <f t="shared" ca="1" si="65"/>
        <v>5.8432060586289873</v>
      </c>
    </row>
    <row r="2111" spans="5:6" x14ac:dyDescent="0.25">
      <c r="E2111" s="24">
        <f t="shared" ca="1" si="64"/>
        <v>0.59274175025493347</v>
      </c>
      <c r="F2111" s="24">
        <f t="shared" ca="1" si="65"/>
        <v>10.459929437627457</v>
      </c>
    </row>
    <row r="2112" spans="5:6" x14ac:dyDescent="0.25">
      <c r="E2112" s="24">
        <f t="shared" ca="1" si="64"/>
        <v>0.60029652828014812</v>
      </c>
      <c r="F2112" s="24">
        <f t="shared" ca="1" si="65"/>
        <v>10.206630640983242</v>
      </c>
    </row>
    <row r="2113" spans="5:6" x14ac:dyDescent="0.25">
      <c r="E2113" s="24">
        <f t="shared" ca="1" si="64"/>
        <v>0.34765871712835783</v>
      </c>
      <c r="F2113" s="24">
        <f t="shared" ca="1" si="65"/>
        <v>21.130679566270114</v>
      </c>
    </row>
    <row r="2114" spans="5:6" x14ac:dyDescent="0.25">
      <c r="E2114" s="24">
        <f t="shared" ca="1" si="64"/>
        <v>0.28476540493920777</v>
      </c>
      <c r="F2114" s="24">
        <f t="shared" ca="1" si="65"/>
        <v>25.121791564877757</v>
      </c>
    </row>
    <row r="2115" spans="5:6" x14ac:dyDescent="0.25">
      <c r="E2115" s="24">
        <f t="shared" ca="1" si="64"/>
        <v>0.2454057383330206</v>
      </c>
      <c r="F2115" s="24">
        <f t="shared" ca="1" si="65"/>
        <v>28.096847267771537</v>
      </c>
    </row>
    <row r="2116" spans="5:6" x14ac:dyDescent="0.25">
      <c r="E2116" s="24">
        <f t="shared" ref="E2116:E2179" ca="1" si="66">RAND()</f>
        <v>0.39492935999453038</v>
      </c>
      <c r="F2116" s="24">
        <f t="shared" ref="F2116:F2179" ca="1" si="67">-LOG(E2116,EXP(1))/$C$3</f>
        <v>18.580967310617346</v>
      </c>
    </row>
    <row r="2117" spans="5:6" x14ac:dyDescent="0.25">
      <c r="E2117" s="24">
        <f t="shared" ca="1" si="66"/>
        <v>0.73755711870262985</v>
      </c>
      <c r="F2117" s="24">
        <f t="shared" ca="1" si="67"/>
        <v>6.0882348935775248</v>
      </c>
    </row>
    <row r="2118" spans="5:6" x14ac:dyDescent="0.25">
      <c r="E2118" s="24">
        <f t="shared" ca="1" si="66"/>
        <v>0.75571037531489582</v>
      </c>
      <c r="F2118" s="24">
        <f t="shared" ca="1" si="67"/>
        <v>5.6019415528005894</v>
      </c>
    </row>
    <row r="2119" spans="5:6" x14ac:dyDescent="0.25">
      <c r="E2119" s="24">
        <f t="shared" ca="1" si="66"/>
        <v>0.90984569725238218</v>
      </c>
      <c r="F2119" s="24">
        <f t="shared" ca="1" si="67"/>
        <v>1.8896051461534118</v>
      </c>
    </row>
    <row r="2120" spans="5:6" x14ac:dyDescent="0.25">
      <c r="E2120" s="24">
        <f t="shared" ca="1" si="66"/>
        <v>7.4892110661052058E-2</v>
      </c>
      <c r="F2120" s="24">
        <f t="shared" ca="1" si="67"/>
        <v>51.834134512697439</v>
      </c>
    </row>
    <row r="2121" spans="5:6" x14ac:dyDescent="0.25">
      <c r="E2121" s="24">
        <f t="shared" ca="1" si="66"/>
        <v>0.53808328305837139</v>
      </c>
      <c r="F2121" s="24">
        <f t="shared" ca="1" si="67"/>
        <v>12.39483859154174</v>
      </c>
    </row>
    <row r="2122" spans="5:6" x14ac:dyDescent="0.25">
      <c r="E2122" s="24">
        <f t="shared" ca="1" si="66"/>
        <v>0.73893152728118294</v>
      </c>
      <c r="F2122" s="24">
        <f t="shared" ca="1" si="67"/>
        <v>6.0510003647711041</v>
      </c>
    </row>
    <row r="2123" spans="5:6" x14ac:dyDescent="0.25">
      <c r="E2123" s="24">
        <f t="shared" ca="1" si="66"/>
        <v>0.18285874615250275</v>
      </c>
      <c r="F2123" s="24">
        <f t="shared" ca="1" si="67"/>
        <v>33.980826062814536</v>
      </c>
    </row>
    <row r="2124" spans="5:6" x14ac:dyDescent="0.25">
      <c r="E2124" s="24">
        <f t="shared" ca="1" si="66"/>
        <v>2.5444962158032824E-2</v>
      </c>
      <c r="F2124" s="24">
        <f t="shared" ca="1" si="67"/>
        <v>73.424750122977187</v>
      </c>
    </row>
    <row r="2125" spans="5:6" x14ac:dyDescent="0.25">
      <c r="E2125" s="24">
        <f t="shared" ca="1" si="66"/>
        <v>0.51518018127418663</v>
      </c>
      <c r="F2125" s="24">
        <f t="shared" ca="1" si="67"/>
        <v>13.264771459112252</v>
      </c>
    </row>
    <row r="2126" spans="5:6" x14ac:dyDescent="0.25">
      <c r="E2126" s="24">
        <f t="shared" ca="1" si="66"/>
        <v>0.21130704951368784</v>
      </c>
      <c r="F2126" s="24">
        <f t="shared" ca="1" si="67"/>
        <v>31.088859846682361</v>
      </c>
    </row>
    <row r="2127" spans="5:6" x14ac:dyDescent="0.25">
      <c r="E2127" s="24">
        <f t="shared" ca="1" si="66"/>
        <v>9.6256425455808592E-2</v>
      </c>
      <c r="F2127" s="24">
        <f t="shared" ca="1" si="67"/>
        <v>46.814791001200625</v>
      </c>
    </row>
    <row r="2128" spans="5:6" x14ac:dyDescent="0.25">
      <c r="E2128" s="24">
        <f t="shared" ca="1" si="66"/>
        <v>0.98743285712453222</v>
      </c>
      <c r="F2128" s="24">
        <f t="shared" ca="1" si="67"/>
        <v>0.25293554607516316</v>
      </c>
    </row>
    <row r="2129" spans="5:6" x14ac:dyDescent="0.25">
      <c r="E2129" s="24">
        <f t="shared" ca="1" si="66"/>
        <v>0.11202653750832525</v>
      </c>
      <c r="F2129" s="24">
        <f t="shared" ca="1" si="67"/>
        <v>43.780389874295111</v>
      </c>
    </row>
    <row r="2130" spans="5:6" x14ac:dyDescent="0.25">
      <c r="E2130" s="24">
        <f t="shared" ca="1" si="66"/>
        <v>0.19619845041679496</v>
      </c>
      <c r="F2130" s="24">
        <f t="shared" ca="1" si="67"/>
        <v>32.572572597193258</v>
      </c>
    </row>
    <row r="2131" spans="5:6" x14ac:dyDescent="0.25">
      <c r="E2131" s="24">
        <f t="shared" ca="1" si="66"/>
        <v>0.57429982493858034</v>
      </c>
      <c r="F2131" s="24">
        <f t="shared" ca="1" si="67"/>
        <v>11.092073518753356</v>
      </c>
    </row>
    <row r="2132" spans="5:6" x14ac:dyDescent="0.25">
      <c r="E2132" s="24">
        <f t="shared" ca="1" si="66"/>
        <v>7.1067166833439499E-3</v>
      </c>
      <c r="F2132" s="24">
        <f t="shared" ca="1" si="67"/>
        <v>98.9342986076676</v>
      </c>
    </row>
    <row r="2133" spans="5:6" x14ac:dyDescent="0.25">
      <c r="E2133" s="24">
        <f t="shared" ca="1" si="66"/>
        <v>0.9986005204629288</v>
      </c>
      <c r="F2133" s="24">
        <f t="shared" ca="1" si="67"/>
        <v>2.8009194463310572E-2</v>
      </c>
    </row>
    <row r="2134" spans="5:6" x14ac:dyDescent="0.25">
      <c r="E2134" s="24">
        <f t="shared" ca="1" si="66"/>
        <v>0.71017551206184404</v>
      </c>
      <c r="F2134" s="24">
        <f t="shared" ca="1" si="67"/>
        <v>6.8448627881715769</v>
      </c>
    </row>
    <row r="2135" spans="5:6" x14ac:dyDescent="0.25">
      <c r="E2135" s="24">
        <f t="shared" ca="1" si="66"/>
        <v>7.5098454284057925E-2</v>
      </c>
      <c r="F2135" s="24">
        <f t="shared" ca="1" si="67"/>
        <v>51.779106050539049</v>
      </c>
    </row>
    <row r="2136" spans="5:6" x14ac:dyDescent="0.25">
      <c r="E2136" s="24">
        <f t="shared" ca="1" si="66"/>
        <v>0.55721444893335825</v>
      </c>
      <c r="F2136" s="24">
        <f t="shared" ca="1" si="67"/>
        <v>11.696102121787391</v>
      </c>
    </row>
    <row r="2137" spans="5:6" x14ac:dyDescent="0.25">
      <c r="E2137" s="24">
        <f t="shared" ca="1" si="66"/>
        <v>0.31054616494588771</v>
      </c>
      <c r="F2137" s="24">
        <f t="shared" ca="1" si="67"/>
        <v>23.388454185708934</v>
      </c>
    </row>
    <row r="2138" spans="5:6" x14ac:dyDescent="0.25">
      <c r="E2138" s="24">
        <f t="shared" ca="1" si="66"/>
        <v>0.68078239290169351</v>
      </c>
      <c r="F2138" s="24">
        <f t="shared" ca="1" si="67"/>
        <v>7.6902512884544887</v>
      </c>
    </row>
    <row r="2139" spans="5:6" x14ac:dyDescent="0.25">
      <c r="E2139" s="24">
        <f t="shared" ca="1" si="66"/>
        <v>0.38483440207422381</v>
      </c>
      <c r="F2139" s="24">
        <f t="shared" ca="1" si="67"/>
        <v>19.098843234139149</v>
      </c>
    </row>
    <row r="2140" spans="5:6" x14ac:dyDescent="0.25">
      <c r="E2140" s="24">
        <f t="shared" ca="1" si="66"/>
        <v>0.7703665373232621</v>
      </c>
      <c r="F2140" s="24">
        <f t="shared" ca="1" si="67"/>
        <v>5.2177770979886269</v>
      </c>
    </row>
    <row r="2141" spans="5:6" x14ac:dyDescent="0.25">
      <c r="E2141" s="24">
        <f t="shared" ca="1" si="66"/>
        <v>0.72178498922972723</v>
      </c>
      <c r="F2141" s="24">
        <f t="shared" ca="1" si="67"/>
        <v>6.5205596658197438</v>
      </c>
    </row>
    <row r="2142" spans="5:6" x14ac:dyDescent="0.25">
      <c r="E2142" s="24">
        <f t="shared" ca="1" si="66"/>
        <v>0.87830644835486693</v>
      </c>
      <c r="F2142" s="24">
        <f t="shared" ca="1" si="67"/>
        <v>2.595194324537891</v>
      </c>
    </row>
    <row r="2143" spans="5:6" x14ac:dyDescent="0.25">
      <c r="E2143" s="24">
        <f t="shared" ca="1" si="66"/>
        <v>0.71733997252950887</v>
      </c>
      <c r="F2143" s="24">
        <f t="shared" ca="1" si="67"/>
        <v>6.6441078205279887</v>
      </c>
    </row>
    <row r="2144" spans="5:6" x14ac:dyDescent="0.25">
      <c r="E2144" s="24">
        <f t="shared" ca="1" si="66"/>
        <v>0.1448284844596156</v>
      </c>
      <c r="F2144" s="24">
        <f t="shared" ca="1" si="67"/>
        <v>38.644102049904596</v>
      </c>
    </row>
    <row r="2145" spans="5:6" x14ac:dyDescent="0.25">
      <c r="E2145" s="24">
        <f t="shared" ca="1" si="66"/>
        <v>0.35379876340933447</v>
      </c>
      <c r="F2145" s="24">
        <f t="shared" ca="1" si="67"/>
        <v>20.780539848624045</v>
      </c>
    </row>
    <row r="2146" spans="5:6" x14ac:dyDescent="0.25">
      <c r="E2146" s="24">
        <f t="shared" ca="1" si="66"/>
        <v>0.32938325571461158</v>
      </c>
      <c r="F2146" s="24">
        <f t="shared" ca="1" si="67"/>
        <v>22.210665904248643</v>
      </c>
    </row>
    <row r="2147" spans="5:6" x14ac:dyDescent="0.25">
      <c r="E2147" s="24">
        <f t="shared" ca="1" si="66"/>
        <v>0.98900986194158613</v>
      </c>
      <c r="F2147" s="24">
        <f t="shared" ca="1" si="67"/>
        <v>0.22101951559261107</v>
      </c>
    </row>
    <row r="2148" spans="5:6" x14ac:dyDescent="0.25">
      <c r="E2148" s="24">
        <f t="shared" ca="1" si="66"/>
        <v>6.3919946938666761E-2</v>
      </c>
      <c r="F2148" s="24">
        <f t="shared" ca="1" si="67"/>
        <v>55.002476152908905</v>
      </c>
    </row>
    <row r="2149" spans="5:6" x14ac:dyDescent="0.25">
      <c r="E2149" s="24">
        <f t="shared" ca="1" si="66"/>
        <v>6.6739686540929877E-2</v>
      </c>
      <c r="F2149" s="24">
        <f t="shared" ca="1" si="67"/>
        <v>54.139110047791981</v>
      </c>
    </row>
    <row r="2150" spans="5:6" x14ac:dyDescent="0.25">
      <c r="E2150" s="24">
        <f t="shared" ca="1" si="66"/>
        <v>9.4121573644990519E-2</v>
      </c>
      <c r="F2150" s="24">
        <f t="shared" ca="1" si="67"/>
        <v>47.263359914054206</v>
      </c>
    </row>
    <row r="2151" spans="5:6" x14ac:dyDescent="0.25">
      <c r="E2151" s="24">
        <f t="shared" ca="1" si="66"/>
        <v>0.51416813901702108</v>
      </c>
      <c r="F2151" s="24">
        <f t="shared" ca="1" si="67"/>
        <v>13.304098966169487</v>
      </c>
    </row>
    <row r="2152" spans="5:6" x14ac:dyDescent="0.25">
      <c r="E2152" s="24">
        <f t="shared" ca="1" si="66"/>
        <v>2.5789328227689201E-2</v>
      </c>
      <c r="F2152" s="24">
        <f t="shared" ca="1" si="67"/>
        <v>73.155890144212748</v>
      </c>
    </row>
    <row r="2153" spans="5:6" x14ac:dyDescent="0.25">
      <c r="E2153" s="24">
        <f t="shared" ca="1" si="66"/>
        <v>5.5170140900925757E-2</v>
      </c>
      <c r="F2153" s="24">
        <f t="shared" ca="1" si="67"/>
        <v>57.946667955200887</v>
      </c>
    </row>
    <row r="2154" spans="5:6" x14ac:dyDescent="0.25">
      <c r="E2154" s="24">
        <f t="shared" ca="1" si="66"/>
        <v>0.18837182947031772</v>
      </c>
      <c r="F2154" s="24">
        <f t="shared" ca="1" si="67"/>
        <v>33.386749062486757</v>
      </c>
    </row>
    <row r="2155" spans="5:6" x14ac:dyDescent="0.25">
      <c r="E2155" s="24">
        <f t="shared" ca="1" si="66"/>
        <v>0.97483921413979557</v>
      </c>
      <c r="F2155" s="24">
        <f t="shared" ca="1" si="67"/>
        <v>0.50965460315545141</v>
      </c>
    </row>
    <row r="2156" spans="5:6" x14ac:dyDescent="0.25">
      <c r="E2156" s="24">
        <f t="shared" ca="1" si="66"/>
        <v>0.29369618204515457</v>
      </c>
      <c r="F2156" s="24">
        <f t="shared" ca="1" si="67"/>
        <v>24.504188807356588</v>
      </c>
    </row>
    <row r="2157" spans="5:6" x14ac:dyDescent="0.25">
      <c r="E2157" s="24">
        <f t="shared" ca="1" si="66"/>
        <v>0.82774127151675525</v>
      </c>
      <c r="F2157" s="24">
        <f t="shared" ca="1" si="67"/>
        <v>3.7810929488126988</v>
      </c>
    </row>
    <row r="2158" spans="5:6" x14ac:dyDescent="0.25">
      <c r="E2158" s="24">
        <f t="shared" ca="1" si="66"/>
        <v>0.30516342483827019</v>
      </c>
      <c r="F2158" s="24">
        <f t="shared" ca="1" si="67"/>
        <v>23.738156534653491</v>
      </c>
    </row>
    <row r="2159" spans="5:6" x14ac:dyDescent="0.25">
      <c r="E2159" s="24">
        <f t="shared" ca="1" si="66"/>
        <v>2.8967355790267879E-2</v>
      </c>
      <c r="F2159" s="24">
        <f t="shared" ca="1" si="67"/>
        <v>70.831714908679871</v>
      </c>
    </row>
    <row r="2160" spans="5:6" x14ac:dyDescent="0.25">
      <c r="E2160" s="24">
        <f t="shared" ca="1" si="66"/>
        <v>0.51727748551583141</v>
      </c>
      <c r="F2160" s="24">
        <f t="shared" ca="1" si="67"/>
        <v>13.183516519798705</v>
      </c>
    </row>
    <row r="2161" spans="5:6" x14ac:dyDescent="0.25">
      <c r="E2161" s="24">
        <f t="shared" ca="1" si="66"/>
        <v>3.2561922576190949E-2</v>
      </c>
      <c r="F2161" s="24">
        <f t="shared" ca="1" si="67"/>
        <v>68.492233848214028</v>
      </c>
    </row>
    <row r="2162" spans="5:6" x14ac:dyDescent="0.25">
      <c r="E2162" s="24">
        <f t="shared" ca="1" si="66"/>
        <v>0.57839888940072404</v>
      </c>
      <c r="F2162" s="24">
        <f t="shared" ca="1" si="67"/>
        <v>10.949830565253102</v>
      </c>
    </row>
    <row r="2163" spans="5:6" x14ac:dyDescent="0.25">
      <c r="E2163" s="24">
        <f t="shared" ca="1" si="66"/>
        <v>0.805631900992546</v>
      </c>
      <c r="F2163" s="24">
        <f t="shared" ca="1" si="67"/>
        <v>4.3225667862891006</v>
      </c>
    </row>
    <row r="2164" spans="5:6" x14ac:dyDescent="0.25">
      <c r="E2164" s="24">
        <f t="shared" ca="1" si="66"/>
        <v>0.6141332667877768</v>
      </c>
      <c r="F2164" s="24">
        <f t="shared" ca="1" si="67"/>
        <v>9.7508665500126437</v>
      </c>
    </row>
    <row r="2165" spans="5:6" x14ac:dyDescent="0.25">
      <c r="E2165" s="24">
        <f t="shared" ca="1" si="66"/>
        <v>0.55406494415681318</v>
      </c>
      <c r="F2165" s="24">
        <f t="shared" ca="1" si="67"/>
        <v>11.809467427712121</v>
      </c>
    </row>
    <row r="2166" spans="5:6" x14ac:dyDescent="0.25">
      <c r="E2166" s="24">
        <f t="shared" ca="1" si="66"/>
        <v>0.9982304555235032</v>
      </c>
      <c r="F2166" s="24">
        <f t="shared" ca="1" si="67"/>
        <v>3.5422239395258431E-2</v>
      </c>
    </row>
    <row r="2167" spans="5:6" x14ac:dyDescent="0.25">
      <c r="E2167" s="24">
        <f t="shared" ca="1" si="66"/>
        <v>0.48751321051648988</v>
      </c>
      <c r="F2167" s="24">
        <f t="shared" ca="1" si="67"/>
        <v>14.368757808320577</v>
      </c>
    </row>
    <row r="2168" spans="5:6" x14ac:dyDescent="0.25">
      <c r="E2168" s="24">
        <f t="shared" ca="1" si="66"/>
        <v>0.9867963950599038</v>
      </c>
      <c r="F2168" s="24">
        <f t="shared" ca="1" si="67"/>
        <v>0.2658309499088124</v>
      </c>
    </row>
    <row r="2169" spans="5:6" x14ac:dyDescent="0.25">
      <c r="E2169" s="24">
        <f t="shared" ca="1" si="66"/>
        <v>0.73554212312437905</v>
      </c>
      <c r="F2169" s="24">
        <f t="shared" ca="1" si="67"/>
        <v>6.1429493833485953</v>
      </c>
    </row>
    <row r="2170" spans="5:6" x14ac:dyDescent="0.25">
      <c r="E2170" s="24">
        <f t="shared" ca="1" si="66"/>
        <v>0.63431257582700706</v>
      </c>
      <c r="F2170" s="24">
        <f t="shared" ca="1" si="67"/>
        <v>9.1042684846214463</v>
      </c>
    </row>
    <row r="2171" spans="5:6" x14ac:dyDescent="0.25">
      <c r="E2171" s="24">
        <f t="shared" ca="1" si="66"/>
        <v>0.99307487684863904</v>
      </c>
      <c r="F2171" s="24">
        <f t="shared" ca="1" si="67"/>
        <v>0.13898426196691274</v>
      </c>
    </row>
    <row r="2172" spans="5:6" x14ac:dyDescent="0.25">
      <c r="E2172" s="24">
        <f t="shared" ca="1" si="66"/>
        <v>0.82746079005022577</v>
      </c>
      <c r="F2172" s="24">
        <f t="shared" ca="1" si="67"/>
        <v>3.7878711295732663</v>
      </c>
    </row>
    <row r="2173" spans="5:6" x14ac:dyDescent="0.25">
      <c r="E2173" s="24">
        <f t="shared" ca="1" si="66"/>
        <v>0.89489668100735442</v>
      </c>
      <c r="F2173" s="24">
        <f t="shared" ca="1" si="67"/>
        <v>2.2209401517252525</v>
      </c>
    </row>
    <row r="2174" spans="5:6" x14ac:dyDescent="0.25">
      <c r="E2174" s="24">
        <f t="shared" ca="1" si="66"/>
        <v>0.83457131010850005</v>
      </c>
      <c r="F2174" s="24">
        <f t="shared" ca="1" si="67"/>
        <v>3.616741740687984</v>
      </c>
    </row>
    <row r="2175" spans="5:6" x14ac:dyDescent="0.25">
      <c r="E2175" s="24">
        <f t="shared" ca="1" si="66"/>
        <v>0.45668058466736816</v>
      </c>
      <c r="F2175" s="24">
        <f t="shared" ca="1" si="67"/>
        <v>15.675421438374059</v>
      </c>
    </row>
    <row r="2176" spans="5:6" x14ac:dyDescent="0.25">
      <c r="E2176" s="24">
        <f t="shared" ca="1" si="66"/>
        <v>0.86433597705879062</v>
      </c>
      <c r="F2176" s="24">
        <f t="shared" ca="1" si="67"/>
        <v>2.9158744685776372</v>
      </c>
    </row>
    <row r="2177" spans="5:6" x14ac:dyDescent="0.25">
      <c r="E2177" s="24">
        <f t="shared" ca="1" si="66"/>
        <v>3.3881997816090692E-2</v>
      </c>
      <c r="F2177" s="24">
        <f t="shared" ca="1" si="67"/>
        <v>67.697428870394248</v>
      </c>
    </row>
    <row r="2178" spans="5:6" x14ac:dyDescent="0.25">
      <c r="E2178" s="24">
        <f t="shared" ca="1" si="66"/>
        <v>0.63197451446544428</v>
      </c>
      <c r="F2178" s="24">
        <f t="shared" ca="1" si="67"/>
        <v>9.1781242172253492</v>
      </c>
    </row>
    <row r="2179" spans="5:6" x14ac:dyDescent="0.25">
      <c r="E2179" s="24">
        <f t="shared" ca="1" si="66"/>
        <v>0.93609502044431425</v>
      </c>
      <c r="F2179" s="24">
        <f t="shared" ca="1" si="67"/>
        <v>1.3207658017678572</v>
      </c>
    </row>
    <row r="2180" spans="5:6" x14ac:dyDescent="0.25">
      <c r="E2180" s="24">
        <f t="shared" ref="E2180:E2243" ca="1" si="68">RAND()</f>
        <v>0.25919622717705815</v>
      </c>
      <c r="F2180" s="24">
        <f t="shared" ref="F2180:F2243" ca="1" si="69">-LOG(E2180,EXP(1))/$C$3</f>
        <v>27.003397405080353</v>
      </c>
    </row>
    <row r="2181" spans="5:6" x14ac:dyDescent="0.25">
      <c r="E2181" s="24">
        <f t="shared" ca="1" si="68"/>
        <v>0.11423861207524799</v>
      </c>
      <c r="F2181" s="24">
        <f t="shared" ca="1" si="69"/>
        <v>43.389318593318507</v>
      </c>
    </row>
    <row r="2182" spans="5:6" x14ac:dyDescent="0.25">
      <c r="E2182" s="24">
        <f t="shared" ca="1" si="68"/>
        <v>0.63070861743998563</v>
      </c>
      <c r="F2182" s="24">
        <f t="shared" ca="1" si="69"/>
        <v>9.2182260422228879</v>
      </c>
    </row>
    <row r="2183" spans="5:6" x14ac:dyDescent="0.25">
      <c r="E2183" s="24">
        <f t="shared" ca="1" si="68"/>
        <v>8.2853579627590768E-2</v>
      </c>
      <c r="F2183" s="24">
        <f t="shared" ca="1" si="69"/>
        <v>49.813606598325983</v>
      </c>
    </row>
    <row r="2184" spans="5:6" x14ac:dyDescent="0.25">
      <c r="E2184" s="24">
        <f t="shared" ca="1" si="68"/>
        <v>0.88412833152198522</v>
      </c>
      <c r="F2184" s="24">
        <f t="shared" ca="1" si="69"/>
        <v>2.4630611095176334</v>
      </c>
    </row>
    <row r="2185" spans="5:6" x14ac:dyDescent="0.25">
      <c r="E2185" s="24">
        <f t="shared" ca="1" si="68"/>
        <v>0.50004417798627632</v>
      </c>
      <c r="F2185" s="24">
        <f t="shared" ca="1" si="69"/>
        <v>13.861176569811033</v>
      </c>
    </row>
    <row r="2186" spans="5:6" x14ac:dyDescent="0.25">
      <c r="E2186" s="24">
        <f t="shared" ca="1" si="68"/>
        <v>0.4857603922842062</v>
      </c>
      <c r="F2186" s="24">
        <f t="shared" ca="1" si="69"/>
        <v>14.440795932946104</v>
      </c>
    </row>
    <row r="2187" spans="5:6" x14ac:dyDescent="0.25">
      <c r="E2187" s="24">
        <f t="shared" ca="1" si="68"/>
        <v>0.9604915201249189</v>
      </c>
      <c r="F2187" s="24">
        <f t="shared" ca="1" si="69"/>
        <v>0.8062025083495159</v>
      </c>
    </row>
    <row r="2188" spans="5:6" x14ac:dyDescent="0.25">
      <c r="E2188" s="24">
        <f t="shared" ca="1" si="68"/>
        <v>0.51570451802625095</v>
      </c>
      <c r="F2188" s="24">
        <f t="shared" ca="1" si="69"/>
        <v>13.244426340103855</v>
      </c>
    </row>
    <row r="2189" spans="5:6" x14ac:dyDescent="0.25">
      <c r="E2189" s="24">
        <f t="shared" ca="1" si="68"/>
        <v>0.44253087392793178</v>
      </c>
      <c r="F2189" s="24">
        <f t="shared" ca="1" si="69"/>
        <v>16.304900907590611</v>
      </c>
    </row>
    <row r="2190" spans="5:6" x14ac:dyDescent="0.25">
      <c r="E2190" s="24">
        <f t="shared" ca="1" si="68"/>
        <v>0.89244847734903265</v>
      </c>
      <c r="F2190" s="24">
        <f t="shared" ca="1" si="69"/>
        <v>2.2757299091032444</v>
      </c>
    </row>
    <row r="2191" spans="5:6" x14ac:dyDescent="0.25">
      <c r="E2191" s="24">
        <f t="shared" ca="1" si="68"/>
        <v>0.28658489301791878</v>
      </c>
      <c r="F2191" s="24">
        <f t="shared" ca="1" si="69"/>
        <v>24.99440952020845</v>
      </c>
    </row>
    <row r="2192" spans="5:6" x14ac:dyDescent="0.25">
      <c r="E2192" s="24">
        <f t="shared" ca="1" si="68"/>
        <v>0.94853991916726454</v>
      </c>
      <c r="F2192" s="24">
        <f t="shared" ca="1" si="69"/>
        <v>1.0566280772809196</v>
      </c>
    </row>
    <row r="2193" spans="5:6" x14ac:dyDescent="0.25">
      <c r="E2193" s="24">
        <f t="shared" ca="1" si="68"/>
        <v>0.30299644188116315</v>
      </c>
      <c r="F2193" s="24">
        <f t="shared" ca="1" si="69"/>
        <v>23.880684330163508</v>
      </c>
    </row>
    <row r="2194" spans="5:6" x14ac:dyDescent="0.25">
      <c r="E2194" s="24">
        <f t="shared" ca="1" si="68"/>
        <v>4.3214470887254719E-2</v>
      </c>
      <c r="F2194" s="24">
        <f t="shared" ca="1" si="69"/>
        <v>62.831597311628208</v>
      </c>
    </row>
    <row r="2195" spans="5:6" x14ac:dyDescent="0.25">
      <c r="E2195" s="24">
        <f t="shared" ca="1" si="68"/>
        <v>0.15022442999992969</v>
      </c>
      <c r="F2195" s="24">
        <f t="shared" ca="1" si="69"/>
        <v>37.912498061566978</v>
      </c>
    </row>
    <row r="2196" spans="5:6" x14ac:dyDescent="0.25">
      <c r="E2196" s="24">
        <f t="shared" ca="1" si="68"/>
        <v>0.83622805554707969</v>
      </c>
      <c r="F2196" s="24">
        <f t="shared" ca="1" si="69"/>
        <v>3.5770781876454687</v>
      </c>
    </row>
    <row r="2197" spans="5:6" x14ac:dyDescent="0.25">
      <c r="E2197" s="24">
        <f t="shared" ca="1" si="68"/>
        <v>0.40316025463817684</v>
      </c>
      <c r="F2197" s="24">
        <f t="shared" ca="1" si="69"/>
        <v>18.168422837798055</v>
      </c>
    </row>
    <row r="2198" spans="5:6" x14ac:dyDescent="0.25">
      <c r="E2198" s="24">
        <f t="shared" ca="1" si="68"/>
        <v>1.2020315829895267E-2</v>
      </c>
      <c r="F2198" s="24">
        <f t="shared" ca="1" si="69"/>
        <v>88.423141497092075</v>
      </c>
    </row>
    <row r="2199" spans="5:6" x14ac:dyDescent="0.25">
      <c r="E2199" s="24">
        <f t="shared" ca="1" si="68"/>
        <v>0.79856275570369972</v>
      </c>
      <c r="F2199" s="24">
        <f t="shared" ca="1" si="69"/>
        <v>4.4988344485130671</v>
      </c>
    </row>
    <row r="2200" spans="5:6" x14ac:dyDescent="0.25">
      <c r="E2200" s="24">
        <f t="shared" ca="1" si="68"/>
        <v>4.3018933714299434E-3</v>
      </c>
      <c r="F2200" s="24">
        <f t="shared" ca="1" si="69"/>
        <v>108.9740006851472</v>
      </c>
    </row>
    <row r="2201" spans="5:6" x14ac:dyDescent="0.25">
      <c r="E2201" s="24">
        <f t="shared" ca="1" si="68"/>
        <v>0.81777616532139263</v>
      </c>
      <c r="F2201" s="24">
        <f t="shared" ca="1" si="69"/>
        <v>4.0233323270222048</v>
      </c>
    </row>
    <row r="2202" spans="5:6" x14ac:dyDescent="0.25">
      <c r="E2202" s="24">
        <f t="shared" ca="1" si="68"/>
        <v>0.6453024446636626</v>
      </c>
      <c r="F2202" s="24">
        <f t="shared" ca="1" si="69"/>
        <v>8.7607233126670199</v>
      </c>
    </row>
    <row r="2203" spans="5:6" x14ac:dyDescent="0.25">
      <c r="E2203" s="24">
        <f t="shared" ca="1" si="68"/>
        <v>0.24184364708793837</v>
      </c>
      <c r="F2203" s="24">
        <f t="shared" ca="1" si="69"/>
        <v>28.389276960853941</v>
      </c>
    </row>
    <row r="2204" spans="5:6" x14ac:dyDescent="0.25">
      <c r="E2204" s="24">
        <f t="shared" ca="1" si="68"/>
        <v>0.17512050105766275</v>
      </c>
      <c r="F2204" s="24">
        <f t="shared" ca="1" si="69"/>
        <v>34.845619290939226</v>
      </c>
    </row>
    <row r="2205" spans="5:6" x14ac:dyDescent="0.25">
      <c r="E2205" s="24">
        <f t="shared" ca="1" si="68"/>
        <v>0.29008663738129581</v>
      </c>
      <c r="F2205" s="24">
        <f t="shared" ca="1" si="69"/>
        <v>24.751513020554302</v>
      </c>
    </row>
    <row r="2206" spans="5:6" x14ac:dyDescent="0.25">
      <c r="E2206" s="24">
        <f t="shared" ca="1" si="68"/>
        <v>0.84274027558714359</v>
      </c>
      <c r="F2206" s="24">
        <f t="shared" ca="1" si="69"/>
        <v>3.4219292768066571</v>
      </c>
    </row>
    <row r="2207" spans="5:6" x14ac:dyDescent="0.25">
      <c r="E2207" s="24">
        <f t="shared" ca="1" si="68"/>
        <v>0.88273454956082009</v>
      </c>
      <c r="F2207" s="24">
        <f t="shared" ca="1" si="69"/>
        <v>2.494614938967429</v>
      </c>
    </row>
    <row r="2208" spans="5:6" x14ac:dyDescent="0.25">
      <c r="E2208" s="24">
        <f t="shared" ca="1" si="68"/>
        <v>0.35610270254151211</v>
      </c>
      <c r="F2208" s="24">
        <f t="shared" ca="1" si="69"/>
        <v>20.650721989005618</v>
      </c>
    </row>
    <row r="2209" spans="5:6" x14ac:dyDescent="0.25">
      <c r="E2209" s="24">
        <f t="shared" ca="1" si="68"/>
        <v>0.5890151109863776</v>
      </c>
      <c r="F2209" s="24">
        <f t="shared" ca="1" si="69"/>
        <v>10.586068806694461</v>
      </c>
    </row>
    <row r="2210" spans="5:6" x14ac:dyDescent="0.25">
      <c r="E2210" s="24">
        <f t="shared" ca="1" si="68"/>
        <v>0.97267858033728527</v>
      </c>
      <c r="F2210" s="24">
        <f t="shared" ca="1" si="69"/>
        <v>0.55403180361233506</v>
      </c>
    </row>
    <row r="2211" spans="5:6" x14ac:dyDescent="0.25">
      <c r="E2211" s="24">
        <f t="shared" ca="1" si="68"/>
        <v>0.43621448573176436</v>
      </c>
      <c r="F2211" s="24">
        <f t="shared" ca="1" si="69"/>
        <v>16.5924243368808</v>
      </c>
    </row>
    <row r="2212" spans="5:6" x14ac:dyDescent="0.25">
      <c r="E2212" s="24">
        <f t="shared" ca="1" si="68"/>
        <v>0.30643109207320229</v>
      </c>
      <c r="F2212" s="24">
        <f t="shared" ca="1" si="69"/>
        <v>23.655247416585024</v>
      </c>
    </row>
    <row r="2213" spans="5:6" x14ac:dyDescent="0.25">
      <c r="E2213" s="24">
        <f t="shared" ca="1" si="68"/>
        <v>0.16470844801179385</v>
      </c>
      <c r="F2213" s="24">
        <f t="shared" ca="1" si="69"/>
        <v>36.071566995638371</v>
      </c>
    </row>
    <row r="2214" spans="5:6" x14ac:dyDescent="0.25">
      <c r="E2214" s="24">
        <f t="shared" ca="1" si="68"/>
        <v>0.65952153714488604</v>
      </c>
      <c r="F2214" s="24">
        <f t="shared" ca="1" si="69"/>
        <v>8.3248130116059897</v>
      </c>
    </row>
    <row r="2215" spans="5:6" x14ac:dyDescent="0.25">
      <c r="E2215" s="24">
        <f t="shared" ca="1" si="68"/>
        <v>0.42597148304917754</v>
      </c>
      <c r="F2215" s="24">
        <f t="shared" ca="1" si="69"/>
        <v>17.067657523050848</v>
      </c>
    </row>
    <row r="2216" spans="5:6" x14ac:dyDescent="0.25">
      <c r="E2216" s="24">
        <f t="shared" ca="1" si="68"/>
        <v>0.4560103135896959</v>
      </c>
      <c r="F2216" s="24">
        <f t="shared" ca="1" si="69"/>
        <v>15.704797044045206</v>
      </c>
    </row>
    <row r="2217" spans="5:6" x14ac:dyDescent="0.25">
      <c r="E2217" s="24">
        <f t="shared" ca="1" si="68"/>
        <v>0.91440679375271139</v>
      </c>
      <c r="F2217" s="24">
        <f t="shared" ca="1" si="69"/>
        <v>1.7895947358165145</v>
      </c>
    </row>
    <row r="2218" spans="5:6" x14ac:dyDescent="0.25">
      <c r="E2218" s="24">
        <f t="shared" ca="1" si="68"/>
        <v>0.94243116044919373</v>
      </c>
      <c r="F2218" s="24">
        <f t="shared" ca="1" si="69"/>
        <v>1.1858480327734378</v>
      </c>
    </row>
    <row r="2219" spans="5:6" x14ac:dyDescent="0.25">
      <c r="E2219" s="24">
        <f t="shared" ca="1" si="68"/>
        <v>5.9145558146711519E-2</v>
      </c>
      <c r="F2219" s="24">
        <f t="shared" ca="1" si="69"/>
        <v>56.555075722152864</v>
      </c>
    </row>
    <row r="2220" spans="5:6" x14ac:dyDescent="0.25">
      <c r="E2220" s="24">
        <f t="shared" ca="1" si="68"/>
        <v>0.66974590940148115</v>
      </c>
      <c r="F2220" s="24">
        <f t="shared" ca="1" si="69"/>
        <v>8.0171375645193645</v>
      </c>
    </row>
    <row r="2221" spans="5:6" x14ac:dyDescent="0.25">
      <c r="E2221" s="24">
        <f t="shared" ca="1" si="68"/>
        <v>0.22554764660284898</v>
      </c>
      <c r="F2221" s="24">
        <f t="shared" ca="1" si="69"/>
        <v>29.784476984392708</v>
      </c>
    </row>
    <row r="2222" spans="5:6" x14ac:dyDescent="0.25">
      <c r="E2222" s="24">
        <f t="shared" ca="1" si="68"/>
        <v>0.96913395486012477</v>
      </c>
      <c r="F2222" s="24">
        <f t="shared" ca="1" si="69"/>
        <v>0.62704872671911271</v>
      </c>
    </row>
    <row r="2223" spans="5:6" x14ac:dyDescent="0.25">
      <c r="E2223" s="24">
        <f t="shared" ca="1" si="68"/>
        <v>0.77062721356038633</v>
      </c>
      <c r="F2223" s="24">
        <f t="shared" ca="1" si="69"/>
        <v>5.2110106529083353</v>
      </c>
    </row>
    <row r="2224" spans="5:6" x14ac:dyDescent="0.25">
      <c r="E2224" s="24">
        <f t="shared" ca="1" si="68"/>
        <v>0.10714006770611018</v>
      </c>
      <c r="F2224" s="24">
        <f t="shared" ca="1" si="69"/>
        <v>44.672365131779515</v>
      </c>
    </row>
    <row r="2225" spans="5:6" x14ac:dyDescent="0.25">
      <c r="E2225" s="24">
        <f t="shared" ca="1" si="68"/>
        <v>0.60406194512770861</v>
      </c>
      <c r="F2225" s="24">
        <f t="shared" ca="1" si="69"/>
        <v>10.081570562951851</v>
      </c>
    </row>
    <row r="2226" spans="5:6" x14ac:dyDescent="0.25">
      <c r="E2226" s="24">
        <f t="shared" ca="1" si="68"/>
        <v>0.72751070919191585</v>
      </c>
      <c r="F2226" s="24">
        <f t="shared" ca="1" si="69"/>
        <v>6.3625311901223922</v>
      </c>
    </row>
    <row r="2227" spans="5:6" x14ac:dyDescent="0.25">
      <c r="E2227" s="24">
        <f t="shared" ca="1" si="68"/>
        <v>4.8431607291858469E-2</v>
      </c>
      <c r="F2227" s="24">
        <f t="shared" ca="1" si="69"/>
        <v>60.552052703585403</v>
      </c>
    </row>
    <row r="2228" spans="5:6" x14ac:dyDescent="0.25">
      <c r="E2228" s="24">
        <f t="shared" ca="1" si="68"/>
        <v>0.39045210527298935</v>
      </c>
      <c r="F2228" s="24">
        <f t="shared" ca="1" si="69"/>
        <v>18.808999339471175</v>
      </c>
    </row>
    <row r="2229" spans="5:6" x14ac:dyDescent="0.25">
      <c r="E2229" s="24">
        <f t="shared" ca="1" si="68"/>
        <v>4.9965785027953569E-2</v>
      </c>
      <c r="F2229" s="24">
        <f t="shared" ca="1" si="69"/>
        <v>59.928336144692963</v>
      </c>
    </row>
    <row r="2230" spans="5:6" x14ac:dyDescent="0.25">
      <c r="E2230" s="24">
        <f t="shared" ca="1" si="68"/>
        <v>0.20980995710574946</v>
      </c>
      <c r="F2230" s="24">
        <f t="shared" ca="1" si="69"/>
        <v>31.231062483137137</v>
      </c>
    </row>
    <row r="2231" spans="5:6" x14ac:dyDescent="0.25">
      <c r="E2231" s="24">
        <f t="shared" ca="1" si="68"/>
        <v>0.44688808464046037</v>
      </c>
      <c r="F2231" s="24">
        <f t="shared" ca="1" si="69"/>
        <v>16.10894171296416</v>
      </c>
    </row>
    <row r="2232" spans="5:6" x14ac:dyDescent="0.25">
      <c r="E2232" s="24">
        <f t="shared" ca="1" si="68"/>
        <v>0.28001676929091246</v>
      </c>
      <c r="F2232" s="24">
        <f t="shared" ca="1" si="69"/>
        <v>25.458115745631076</v>
      </c>
    </row>
    <row r="2233" spans="5:6" x14ac:dyDescent="0.25">
      <c r="E2233" s="24">
        <f t="shared" ca="1" si="68"/>
        <v>5.5854125098633522E-2</v>
      </c>
      <c r="F2233" s="24">
        <f t="shared" ca="1" si="69"/>
        <v>57.700237917574718</v>
      </c>
    </row>
    <row r="2234" spans="5:6" x14ac:dyDescent="0.25">
      <c r="E2234" s="24">
        <f t="shared" ca="1" si="68"/>
        <v>0.66788898841137923</v>
      </c>
      <c r="F2234" s="24">
        <f t="shared" ca="1" si="69"/>
        <v>8.07266608537312</v>
      </c>
    </row>
    <row r="2235" spans="5:6" x14ac:dyDescent="0.25">
      <c r="E2235" s="24">
        <f t="shared" ca="1" si="68"/>
        <v>0.87421257186727985</v>
      </c>
      <c r="F2235" s="24">
        <f t="shared" ca="1" si="69"/>
        <v>2.6886343131933756</v>
      </c>
    </row>
    <row r="2236" spans="5:6" x14ac:dyDescent="0.25">
      <c r="E2236" s="24">
        <f t="shared" ca="1" si="68"/>
        <v>0.65724297475808791</v>
      </c>
      <c r="F2236" s="24">
        <f t="shared" ca="1" si="69"/>
        <v>8.394030085440896</v>
      </c>
    </row>
    <row r="2237" spans="5:6" x14ac:dyDescent="0.25">
      <c r="E2237" s="24">
        <f t="shared" ca="1" si="68"/>
        <v>0.16197519120362325</v>
      </c>
      <c r="F2237" s="24">
        <f t="shared" ca="1" si="69"/>
        <v>36.406241923907302</v>
      </c>
    </row>
    <row r="2238" spans="5:6" x14ac:dyDescent="0.25">
      <c r="E2238" s="24">
        <f t="shared" ca="1" si="68"/>
        <v>0.50085943033858615</v>
      </c>
      <c r="F2238" s="24">
        <f t="shared" ca="1" si="69"/>
        <v>13.828595908663701</v>
      </c>
    </row>
    <row r="2239" spans="5:6" x14ac:dyDescent="0.25">
      <c r="E2239" s="24">
        <f t="shared" ca="1" si="68"/>
        <v>0.31605821889788732</v>
      </c>
      <c r="F2239" s="24">
        <f t="shared" ca="1" si="69"/>
        <v>23.036576906922985</v>
      </c>
    </row>
    <row r="2240" spans="5:6" x14ac:dyDescent="0.25">
      <c r="E2240" s="24">
        <f t="shared" ca="1" si="68"/>
        <v>5.5792244015768322E-2</v>
      </c>
      <c r="F2240" s="24">
        <f t="shared" ca="1" si="69"/>
        <v>57.722408307778274</v>
      </c>
    </row>
    <row r="2241" spans="5:6" x14ac:dyDescent="0.25">
      <c r="E2241" s="24">
        <f t="shared" ca="1" si="68"/>
        <v>0.82509622863869703</v>
      </c>
      <c r="F2241" s="24">
        <f t="shared" ca="1" si="69"/>
        <v>3.8451051735056807</v>
      </c>
    </row>
    <row r="2242" spans="5:6" x14ac:dyDescent="0.25">
      <c r="E2242" s="24">
        <f t="shared" ca="1" si="68"/>
        <v>0.8175278216281594</v>
      </c>
      <c r="F2242" s="24">
        <f t="shared" ca="1" si="69"/>
        <v>4.029406884343028</v>
      </c>
    </row>
    <row r="2243" spans="5:6" x14ac:dyDescent="0.25">
      <c r="E2243" s="24">
        <f t="shared" ca="1" si="68"/>
        <v>0.47870293111478768</v>
      </c>
      <c r="F2243" s="24">
        <f t="shared" ca="1" si="69"/>
        <v>14.733501190599148</v>
      </c>
    </row>
    <row r="2244" spans="5:6" x14ac:dyDescent="0.25">
      <c r="E2244" s="24">
        <f t="shared" ref="E2244:E2307" ca="1" si="70">RAND()</f>
        <v>0.75555297133430743</v>
      </c>
      <c r="F2244" s="24">
        <f t="shared" ref="F2244:F2307" ca="1" si="71">-LOG(E2244,EXP(1))/$C$3</f>
        <v>5.6061077090567188</v>
      </c>
    </row>
    <row r="2245" spans="5:6" x14ac:dyDescent="0.25">
      <c r="E2245" s="24">
        <f t="shared" ca="1" si="70"/>
        <v>0.96063524323849114</v>
      </c>
      <c r="F2245" s="24">
        <f t="shared" ca="1" si="71"/>
        <v>0.80321003296306603</v>
      </c>
    </row>
    <row r="2246" spans="5:6" x14ac:dyDescent="0.25">
      <c r="E2246" s="24">
        <f t="shared" ca="1" si="70"/>
        <v>0.93074118746845425</v>
      </c>
      <c r="F2246" s="24">
        <f t="shared" ca="1" si="71"/>
        <v>1.4354806895771461</v>
      </c>
    </row>
    <row r="2247" spans="5:6" x14ac:dyDescent="0.25">
      <c r="E2247" s="24">
        <f t="shared" ca="1" si="70"/>
        <v>0.78463390645784636</v>
      </c>
      <c r="F2247" s="24">
        <f t="shared" ca="1" si="71"/>
        <v>4.8507606236026151</v>
      </c>
    </row>
    <row r="2248" spans="5:6" x14ac:dyDescent="0.25">
      <c r="E2248" s="24">
        <f t="shared" ca="1" si="70"/>
        <v>0.62356639274180592</v>
      </c>
      <c r="F2248" s="24">
        <f t="shared" ca="1" si="71"/>
        <v>9.4460007116538716</v>
      </c>
    </row>
    <row r="2249" spans="5:6" x14ac:dyDescent="0.25">
      <c r="E2249" s="24">
        <f t="shared" ca="1" si="70"/>
        <v>0.34985895271424805</v>
      </c>
      <c r="F2249" s="24">
        <f t="shared" ca="1" si="71"/>
        <v>21.004503959337608</v>
      </c>
    </row>
    <row r="2250" spans="5:6" x14ac:dyDescent="0.25">
      <c r="E2250" s="24">
        <f t="shared" ca="1" si="70"/>
        <v>0.54180589799123324</v>
      </c>
      <c r="F2250" s="24">
        <f t="shared" ca="1" si="71"/>
        <v>12.256949269416092</v>
      </c>
    </row>
    <row r="2251" spans="5:6" x14ac:dyDescent="0.25">
      <c r="E2251" s="24">
        <f t="shared" ca="1" si="70"/>
        <v>7.570390656726822E-3</v>
      </c>
      <c r="F2251" s="24">
        <f t="shared" ca="1" si="71"/>
        <v>97.670212139117751</v>
      </c>
    </row>
    <row r="2252" spans="5:6" x14ac:dyDescent="0.25">
      <c r="E2252" s="24">
        <f t="shared" ca="1" si="70"/>
        <v>0.69682749721877169</v>
      </c>
      <c r="F2252" s="24">
        <f t="shared" ca="1" si="71"/>
        <v>7.2243478416599913</v>
      </c>
    </row>
    <row r="2253" spans="5:6" x14ac:dyDescent="0.25">
      <c r="E2253" s="24">
        <f t="shared" ca="1" si="70"/>
        <v>0.72774099660202329</v>
      </c>
      <c r="F2253" s="24">
        <f t="shared" ca="1" si="71"/>
        <v>6.3562013597263753</v>
      </c>
    </row>
    <row r="2254" spans="5:6" x14ac:dyDescent="0.25">
      <c r="E2254" s="24">
        <f t="shared" ca="1" si="70"/>
        <v>0.54393593966909692</v>
      </c>
      <c r="F2254" s="24">
        <f t="shared" ca="1" si="71"/>
        <v>12.178475940428527</v>
      </c>
    </row>
    <row r="2255" spans="5:6" x14ac:dyDescent="0.25">
      <c r="E2255" s="24">
        <f t="shared" ca="1" si="70"/>
        <v>0.20288391928830252</v>
      </c>
      <c r="F2255" s="24">
        <f t="shared" ca="1" si="71"/>
        <v>31.902425793225646</v>
      </c>
    </row>
    <row r="2256" spans="5:6" x14ac:dyDescent="0.25">
      <c r="E2256" s="24">
        <f t="shared" ca="1" si="70"/>
        <v>0.1580750527050484</v>
      </c>
      <c r="F2256" s="24">
        <f t="shared" ca="1" si="71"/>
        <v>36.893706832390563</v>
      </c>
    </row>
    <row r="2257" spans="5:6" x14ac:dyDescent="0.25">
      <c r="E2257" s="24">
        <f t="shared" ca="1" si="70"/>
        <v>0.91173963494238064</v>
      </c>
      <c r="F2257" s="24">
        <f t="shared" ca="1" si="71"/>
        <v>1.8480163533807719</v>
      </c>
    </row>
    <row r="2258" spans="5:6" x14ac:dyDescent="0.25">
      <c r="E2258" s="24">
        <f t="shared" ca="1" si="70"/>
        <v>0.34237058139330001</v>
      </c>
      <c r="F2258" s="24">
        <f t="shared" ca="1" si="71"/>
        <v>21.437231144675255</v>
      </c>
    </row>
    <row r="2259" spans="5:6" x14ac:dyDescent="0.25">
      <c r="E2259" s="24">
        <f t="shared" ca="1" si="70"/>
        <v>0.44917173110299924</v>
      </c>
      <c r="F2259" s="24">
        <f t="shared" ca="1" si="71"/>
        <v>16.006999794954584</v>
      </c>
    </row>
    <row r="2260" spans="5:6" x14ac:dyDescent="0.25">
      <c r="E2260" s="24">
        <f t="shared" ca="1" si="70"/>
        <v>0.94839807249636598</v>
      </c>
      <c r="F2260" s="24">
        <f t="shared" ca="1" si="71"/>
        <v>1.0596191433418305</v>
      </c>
    </row>
    <row r="2261" spans="5:6" x14ac:dyDescent="0.25">
      <c r="E2261" s="24">
        <f t="shared" ca="1" si="70"/>
        <v>0.20930832840324376</v>
      </c>
      <c r="F2261" s="24">
        <f t="shared" ca="1" si="71"/>
        <v>31.278937172395587</v>
      </c>
    </row>
    <row r="2262" spans="5:6" x14ac:dyDescent="0.25">
      <c r="E2262" s="24">
        <f t="shared" ca="1" si="70"/>
        <v>5.6681728844778845E-2</v>
      </c>
      <c r="F2262" s="24">
        <f t="shared" ca="1" si="71"/>
        <v>57.406067255524512</v>
      </c>
    </row>
    <row r="2263" spans="5:6" x14ac:dyDescent="0.25">
      <c r="E2263" s="24">
        <f t="shared" ca="1" si="70"/>
        <v>7.7535205437726518E-3</v>
      </c>
      <c r="F2263" s="24">
        <f t="shared" ca="1" si="71"/>
        <v>97.192165501016106</v>
      </c>
    </row>
    <row r="2264" spans="5:6" x14ac:dyDescent="0.25">
      <c r="E2264" s="24">
        <f t="shared" ca="1" si="70"/>
        <v>0.96006540361387294</v>
      </c>
      <c r="F2264" s="24">
        <f t="shared" ca="1" si="71"/>
        <v>0.81507736152926036</v>
      </c>
    </row>
    <row r="2265" spans="5:6" x14ac:dyDescent="0.25">
      <c r="E2265" s="24">
        <f t="shared" ca="1" si="70"/>
        <v>1.7472943107205152E-2</v>
      </c>
      <c r="F2265" s="24">
        <f t="shared" ca="1" si="71"/>
        <v>80.942034053419803</v>
      </c>
    </row>
    <row r="2266" spans="5:6" x14ac:dyDescent="0.25">
      <c r="E2266" s="24">
        <f t="shared" ca="1" si="70"/>
        <v>0.60273043534651471</v>
      </c>
      <c r="F2266" s="24">
        <f t="shared" ca="1" si="71"/>
        <v>10.125704428662393</v>
      </c>
    </row>
    <row r="2267" spans="5:6" x14ac:dyDescent="0.25">
      <c r="E2267" s="24">
        <f t="shared" ca="1" si="70"/>
        <v>0.49117146676450096</v>
      </c>
      <c r="F2267" s="24">
        <f t="shared" ca="1" si="71"/>
        <v>14.219239853418221</v>
      </c>
    </row>
    <row r="2268" spans="5:6" x14ac:dyDescent="0.25">
      <c r="E2268" s="24">
        <f t="shared" ca="1" si="70"/>
        <v>0.99213419040537065</v>
      </c>
      <c r="F2268" s="24">
        <f t="shared" ca="1" si="71"/>
        <v>0.15793816519432766</v>
      </c>
    </row>
    <row r="2269" spans="5:6" x14ac:dyDescent="0.25">
      <c r="E2269" s="24">
        <f t="shared" ca="1" si="70"/>
        <v>0.82456433080577918</v>
      </c>
      <c r="F2269" s="24">
        <f t="shared" ca="1" si="71"/>
        <v>3.8580023200927105</v>
      </c>
    </row>
    <row r="2270" spans="5:6" x14ac:dyDescent="0.25">
      <c r="E2270" s="24">
        <f t="shared" ca="1" si="70"/>
        <v>0.59429517020577527</v>
      </c>
      <c r="F2270" s="24">
        <f t="shared" ca="1" si="71"/>
        <v>10.407583270095552</v>
      </c>
    </row>
    <row r="2271" spans="5:6" x14ac:dyDescent="0.25">
      <c r="E2271" s="24">
        <f t="shared" ca="1" si="70"/>
        <v>0.86493145597228582</v>
      </c>
      <c r="F2271" s="24">
        <f t="shared" ca="1" si="71"/>
        <v>2.9021003368115958</v>
      </c>
    </row>
    <row r="2272" spans="5:6" x14ac:dyDescent="0.25">
      <c r="E2272" s="24">
        <f t="shared" ca="1" si="70"/>
        <v>0.67252002579028791</v>
      </c>
      <c r="F2272" s="24">
        <f t="shared" ca="1" si="71"/>
        <v>7.9344677964536068</v>
      </c>
    </row>
    <row r="2273" spans="5:6" x14ac:dyDescent="0.25">
      <c r="E2273" s="24">
        <f t="shared" ca="1" si="70"/>
        <v>0.30088607571513093</v>
      </c>
      <c r="F2273" s="24">
        <f t="shared" ca="1" si="71"/>
        <v>24.020471437468135</v>
      </c>
    </row>
    <row r="2274" spans="5:6" x14ac:dyDescent="0.25">
      <c r="E2274" s="24">
        <f t="shared" ca="1" si="70"/>
        <v>0.90231940407168698</v>
      </c>
      <c r="F2274" s="24">
        <f t="shared" ca="1" si="71"/>
        <v>2.0557343018159191</v>
      </c>
    </row>
    <row r="2275" spans="5:6" x14ac:dyDescent="0.25">
      <c r="E2275" s="24">
        <f t="shared" ca="1" si="70"/>
        <v>0.10288424270484386</v>
      </c>
      <c r="F2275" s="24">
        <f t="shared" ca="1" si="71"/>
        <v>45.483015599762645</v>
      </c>
    </row>
    <row r="2276" spans="5:6" x14ac:dyDescent="0.25">
      <c r="E2276" s="24">
        <f t="shared" ca="1" si="70"/>
        <v>0.8165352925471201</v>
      </c>
      <c r="F2276" s="24">
        <f t="shared" ca="1" si="71"/>
        <v>4.0537028664134525</v>
      </c>
    </row>
    <row r="2277" spans="5:6" x14ac:dyDescent="0.25">
      <c r="E2277" s="24">
        <f t="shared" ca="1" si="70"/>
        <v>2.2905684823512629E-2</v>
      </c>
      <c r="F2277" s="24">
        <f t="shared" ca="1" si="71"/>
        <v>75.527403073230772</v>
      </c>
    </row>
    <row r="2278" spans="5:6" x14ac:dyDescent="0.25">
      <c r="E2278" s="24">
        <f t="shared" ca="1" si="70"/>
        <v>0.65579823431726536</v>
      </c>
      <c r="F2278" s="24">
        <f t="shared" ca="1" si="71"/>
        <v>8.4380421397121008</v>
      </c>
    </row>
    <row r="2279" spans="5:6" x14ac:dyDescent="0.25">
      <c r="E2279" s="24">
        <f t="shared" ca="1" si="70"/>
        <v>0.116313225207896</v>
      </c>
      <c r="F2279" s="24">
        <f t="shared" ca="1" si="71"/>
        <v>43.029370192075206</v>
      </c>
    </row>
    <row r="2280" spans="5:6" x14ac:dyDescent="0.25">
      <c r="E2280" s="24">
        <f t="shared" ca="1" si="70"/>
        <v>0.39107815499166443</v>
      </c>
      <c r="F2280" s="24">
        <f t="shared" ca="1" si="71"/>
        <v>18.776957081638532</v>
      </c>
    </row>
    <row r="2281" spans="5:6" x14ac:dyDescent="0.25">
      <c r="E2281" s="24">
        <f t="shared" ca="1" si="70"/>
        <v>6.1804395649898147E-3</v>
      </c>
      <c r="F2281" s="24">
        <f t="shared" ca="1" si="71"/>
        <v>101.72731766041878</v>
      </c>
    </row>
    <row r="2282" spans="5:6" x14ac:dyDescent="0.25">
      <c r="E2282" s="24">
        <f t="shared" ca="1" si="70"/>
        <v>5.618405176744723E-3</v>
      </c>
      <c r="F2282" s="24">
        <f t="shared" ca="1" si="71"/>
        <v>103.63414863457231</v>
      </c>
    </row>
    <row r="2283" spans="5:6" x14ac:dyDescent="0.25">
      <c r="E2283" s="24">
        <f t="shared" ca="1" si="70"/>
        <v>0.57267001794898642</v>
      </c>
      <c r="F2283" s="24">
        <f t="shared" ca="1" si="71"/>
        <v>11.14891226117166</v>
      </c>
    </row>
    <row r="2284" spans="5:6" x14ac:dyDescent="0.25">
      <c r="E2284" s="24">
        <f t="shared" ca="1" si="70"/>
        <v>0.64461898898420156</v>
      </c>
      <c r="F2284" s="24">
        <f t="shared" ca="1" si="71"/>
        <v>8.7819170296047897</v>
      </c>
    </row>
    <row r="2285" spans="5:6" x14ac:dyDescent="0.25">
      <c r="E2285" s="24">
        <f t="shared" ca="1" si="70"/>
        <v>0.52292918475650529</v>
      </c>
      <c r="F2285" s="24">
        <f t="shared" ca="1" si="71"/>
        <v>12.966184521602033</v>
      </c>
    </row>
    <row r="2286" spans="5:6" x14ac:dyDescent="0.25">
      <c r="E2286" s="24">
        <f t="shared" ca="1" si="70"/>
        <v>0.43047807283230199</v>
      </c>
      <c r="F2286" s="24">
        <f t="shared" ca="1" si="71"/>
        <v>16.857177811979859</v>
      </c>
    </row>
    <row r="2287" spans="5:6" x14ac:dyDescent="0.25">
      <c r="E2287" s="24">
        <f t="shared" ca="1" si="70"/>
        <v>0.73318450582781525</v>
      </c>
      <c r="F2287" s="24">
        <f t="shared" ca="1" si="71"/>
        <v>6.2071579099744172</v>
      </c>
    </row>
    <row r="2288" spans="5:6" x14ac:dyDescent="0.25">
      <c r="E2288" s="24">
        <f t="shared" ca="1" si="70"/>
        <v>0.55234604676829124</v>
      </c>
      <c r="F2288" s="24">
        <f t="shared" ca="1" si="71"/>
        <v>11.87161065606173</v>
      </c>
    </row>
    <row r="2289" spans="5:6" x14ac:dyDescent="0.25">
      <c r="E2289" s="24">
        <f t="shared" ca="1" si="70"/>
        <v>0.12919611178870138</v>
      </c>
      <c r="F2289" s="24">
        <f t="shared" ca="1" si="71"/>
        <v>40.928475652023593</v>
      </c>
    </row>
    <row r="2290" spans="5:6" x14ac:dyDescent="0.25">
      <c r="E2290" s="24">
        <f t="shared" ca="1" si="70"/>
        <v>0.79068390468953553</v>
      </c>
      <c r="F2290" s="24">
        <f t="shared" ca="1" si="71"/>
        <v>4.6971401177278009</v>
      </c>
    </row>
    <row r="2291" spans="5:6" x14ac:dyDescent="0.25">
      <c r="E2291" s="24">
        <f t="shared" ca="1" si="70"/>
        <v>0.95152764406285284</v>
      </c>
      <c r="F2291" s="24">
        <f t="shared" ca="1" si="71"/>
        <v>0.99373079055634095</v>
      </c>
    </row>
    <row r="2292" spans="5:6" x14ac:dyDescent="0.25">
      <c r="E2292" s="24">
        <f t="shared" ca="1" si="70"/>
        <v>0.2332381527717482</v>
      </c>
      <c r="F2292" s="24">
        <f t="shared" ca="1" si="71"/>
        <v>29.113904650399917</v>
      </c>
    </row>
    <row r="2293" spans="5:6" x14ac:dyDescent="0.25">
      <c r="E2293" s="24">
        <f t="shared" ca="1" si="70"/>
        <v>0.4414604744768188</v>
      </c>
      <c r="F2293" s="24">
        <f t="shared" ca="1" si="71"/>
        <v>16.353335769591826</v>
      </c>
    </row>
    <row r="2294" spans="5:6" x14ac:dyDescent="0.25">
      <c r="E2294" s="24">
        <f t="shared" ca="1" si="70"/>
        <v>0.14220631880127232</v>
      </c>
      <c r="F2294" s="24">
        <f t="shared" ca="1" si="71"/>
        <v>39.009526531713469</v>
      </c>
    </row>
    <row r="2295" spans="5:6" x14ac:dyDescent="0.25">
      <c r="E2295" s="24">
        <f t="shared" ca="1" si="70"/>
        <v>5.9610771787976802E-2</v>
      </c>
      <c r="F2295" s="24">
        <f t="shared" ca="1" si="71"/>
        <v>56.398379730875668</v>
      </c>
    </row>
    <row r="2296" spans="5:6" x14ac:dyDescent="0.25">
      <c r="E2296" s="24">
        <f t="shared" ca="1" si="70"/>
        <v>0.76660935241784911</v>
      </c>
      <c r="F2296" s="24">
        <f t="shared" ca="1" si="71"/>
        <v>5.3155585248670398</v>
      </c>
    </row>
    <row r="2297" spans="5:6" x14ac:dyDescent="0.25">
      <c r="E2297" s="24">
        <f t="shared" ca="1" si="70"/>
        <v>0.22768534456275002</v>
      </c>
      <c r="F2297" s="24">
        <f t="shared" ca="1" si="71"/>
        <v>29.595813418108641</v>
      </c>
    </row>
    <row r="2298" spans="5:6" x14ac:dyDescent="0.25">
      <c r="E2298" s="24">
        <f t="shared" ca="1" si="70"/>
        <v>0.8461899254825791</v>
      </c>
      <c r="F2298" s="24">
        <f t="shared" ca="1" si="71"/>
        <v>3.3402289273101387</v>
      </c>
    </row>
    <row r="2299" spans="5:6" x14ac:dyDescent="0.25">
      <c r="E2299" s="24">
        <f t="shared" ca="1" si="70"/>
        <v>0.50511385409153908</v>
      </c>
      <c r="F2299" s="24">
        <f t="shared" ca="1" si="71"/>
        <v>13.659428429420386</v>
      </c>
    </row>
    <row r="2300" spans="5:6" x14ac:dyDescent="0.25">
      <c r="E2300" s="24">
        <f t="shared" ca="1" si="70"/>
        <v>0.27645507877099695</v>
      </c>
      <c r="F2300" s="24">
        <f t="shared" ca="1" si="71"/>
        <v>25.714138699522191</v>
      </c>
    </row>
    <row r="2301" spans="5:6" x14ac:dyDescent="0.25">
      <c r="E2301" s="24">
        <f t="shared" ca="1" si="70"/>
        <v>0.3538919125644312</v>
      </c>
      <c r="F2301" s="24">
        <f t="shared" ca="1" si="71"/>
        <v>20.775274884209669</v>
      </c>
    </row>
    <row r="2302" spans="5:6" x14ac:dyDescent="0.25">
      <c r="E2302" s="24">
        <f t="shared" ca="1" si="70"/>
        <v>0.46176818164211997</v>
      </c>
      <c r="F2302" s="24">
        <f t="shared" ca="1" si="71"/>
        <v>15.453845703343305</v>
      </c>
    </row>
    <row r="2303" spans="5:6" x14ac:dyDescent="0.25">
      <c r="E2303" s="24">
        <f t="shared" ca="1" si="70"/>
        <v>0.66527754781431025</v>
      </c>
      <c r="F2303" s="24">
        <f t="shared" ca="1" si="71"/>
        <v>8.1510192052916572</v>
      </c>
    </row>
    <row r="2304" spans="5:6" x14ac:dyDescent="0.25">
      <c r="E2304" s="24">
        <f t="shared" ca="1" si="70"/>
        <v>0.1048796110770509</v>
      </c>
      <c r="F2304" s="24">
        <f t="shared" ca="1" si="71"/>
        <v>45.098842955993462</v>
      </c>
    </row>
    <row r="2305" spans="5:6" x14ac:dyDescent="0.25">
      <c r="E2305" s="24">
        <f t="shared" ca="1" si="70"/>
        <v>0.99173987612900394</v>
      </c>
      <c r="F2305" s="24">
        <f t="shared" ca="1" si="71"/>
        <v>0.16588855455040327</v>
      </c>
    </row>
    <row r="2306" spans="5:6" x14ac:dyDescent="0.25">
      <c r="E2306" s="24">
        <f t="shared" ca="1" si="70"/>
        <v>0.35230984503820451</v>
      </c>
      <c r="F2306" s="24">
        <f t="shared" ca="1" si="71"/>
        <v>20.864884979673239</v>
      </c>
    </row>
    <row r="2307" spans="5:6" x14ac:dyDescent="0.25">
      <c r="E2307" s="24">
        <f t="shared" ca="1" si="70"/>
        <v>0.9487396790981506</v>
      </c>
      <c r="F2307" s="24">
        <f t="shared" ca="1" si="71"/>
        <v>1.052416575047789</v>
      </c>
    </row>
    <row r="2308" spans="5:6" x14ac:dyDescent="0.25">
      <c r="E2308" s="24">
        <f t="shared" ref="E2308:E2371" ca="1" si="72">RAND()</f>
        <v>0.18759476912647244</v>
      </c>
      <c r="F2308" s="24">
        <f t="shared" ref="F2308:F2371" ca="1" si="73">-LOG(E2308,EXP(1))/$C$3</f>
        <v>33.469422518398062</v>
      </c>
    </row>
    <row r="2309" spans="5:6" x14ac:dyDescent="0.25">
      <c r="E2309" s="24">
        <f t="shared" ca="1" si="72"/>
        <v>0.30073497072250754</v>
      </c>
      <c r="F2309" s="24">
        <f t="shared" ca="1" si="73"/>
        <v>24.030517960720303</v>
      </c>
    </row>
    <row r="2310" spans="5:6" x14ac:dyDescent="0.25">
      <c r="E2310" s="24">
        <f t="shared" ca="1" si="72"/>
        <v>7.136912435063214E-2</v>
      </c>
      <c r="F2310" s="24">
        <f t="shared" ca="1" si="73"/>
        <v>52.797798704525647</v>
      </c>
    </row>
    <row r="2311" spans="5:6" x14ac:dyDescent="0.25">
      <c r="E2311" s="24">
        <f t="shared" ca="1" si="72"/>
        <v>0.55072950808185539</v>
      </c>
      <c r="F2311" s="24">
        <f t="shared" ca="1" si="73"/>
        <v>11.930230025753236</v>
      </c>
    </row>
    <row r="2312" spans="5:6" x14ac:dyDescent="0.25">
      <c r="E2312" s="24">
        <f t="shared" ca="1" si="72"/>
        <v>0.37162328514659537</v>
      </c>
      <c r="F2312" s="24">
        <f t="shared" ca="1" si="73"/>
        <v>19.797492242943765</v>
      </c>
    </row>
    <row r="2313" spans="5:6" x14ac:dyDescent="0.25">
      <c r="E2313" s="24">
        <f t="shared" ca="1" si="72"/>
        <v>0.30594306910487123</v>
      </c>
      <c r="F2313" s="24">
        <f t="shared" ca="1" si="73"/>
        <v>23.687124860316992</v>
      </c>
    </row>
    <row r="2314" spans="5:6" x14ac:dyDescent="0.25">
      <c r="E2314" s="24">
        <f t="shared" ca="1" si="72"/>
        <v>0.62288015134400354</v>
      </c>
      <c r="F2314" s="24">
        <f t="shared" ca="1" si="73"/>
        <v>9.4680230429089107</v>
      </c>
    </row>
    <row r="2315" spans="5:6" x14ac:dyDescent="0.25">
      <c r="E2315" s="24">
        <f t="shared" ca="1" si="72"/>
        <v>0.88441424109781819</v>
      </c>
      <c r="F2315" s="24">
        <f t="shared" ca="1" si="73"/>
        <v>2.4565945515110545</v>
      </c>
    </row>
    <row r="2316" spans="5:6" x14ac:dyDescent="0.25">
      <c r="E2316" s="24">
        <f t="shared" ca="1" si="72"/>
        <v>0.75186370353915399</v>
      </c>
      <c r="F2316" s="24">
        <f t="shared" ca="1" si="73"/>
        <v>5.7040043350577712</v>
      </c>
    </row>
    <row r="2317" spans="5:6" x14ac:dyDescent="0.25">
      <c r="E2317" s="24">
        <f t="shared" ca="1" si="72"/>
        <v>0.50849414842444629</v>
      </c>
      <c r="F2317" s="24">
        <f t="shared" ca="1" si="73"/>
        <v>13.526031421658946</v>
      </c>
    </row>
    <row r="2318" spans="5:6" x14ac:dyDescent="0.25">
      <c r="E2318" s="24">
        <f t="shared" ca="1" si="72"/>
        <v>0.88602887348747061</v>
      </c>
      <c r="F2318" s="24">
        <f t="shared" ca="1" si="73"/>
        <v>2.4201148064348521</v>
      </c>
    </row>
    <row r="2319" spans="5:6" x14ac:dyDescent="0.25">
      <c r="E2319" s="24">
        <f t="shared" ca="1" si="72"/>
        <v>0.13459891362013221</v>
      </c>
      <c r="F2319" s="24">
        <f t="shared" ca="1" si="73"/>
        <v>40.109118659538957</v>
      </c>
    </row>
    <row r="2320" spans="5:6" x14ac:dyDescent="0.25">
      <c r="E2320" s="24">
        <f t="shared" ca="1" si="72"/>
        <v>0.18485591401077661</v>
      </c>
      <c r="F2320" s="24">
        <f t="shared" ca="1" si="73"/>
        <v>33.763572010894599</v>
      </c>
    </row>
    <row r="2321" spans="5:6" x14ac:dyDescent="0.25">
      <c r="E2321" s="24">
        <f t="shared" ca="1" si="72"/>
        <v>9.3518607729831116E-3</v>
      </c>
      <c r="F2321" s="24">
        <f t="shared" ca="1" si="73"/>
        <v>93.443598846575156</v>
      </c>
    </row>
    <row r="2322" spans="5:6" x14ac:dyDescent="0.25">
      <c r="E2322" s="24">
        <f t="shared" ca="1" si="72"/>
        <v>0.20301710861579403</v>
      </c>
      <c r="F2322" s="24">
        <f t="shared" ca="1" si="73"/>
        <v>31.889300491921581</v>
      </c>
    </row>
    <row r="2323" spans="5:6" x14ac:dyDescent="0.25">
      <c r="E2323" s="24">
        <f t="shared" ca="1" si="72"/>
        <v>0.25653201243637469</v>
      </c>
      <c r="F2323" s="24">
        <f t="shared" ca="1" si="73"/>
        <v>27.210036346772245</v>
      </c>
    </row>
    <row r="2324" spans="5:6" x14ac:dyDescent="0.25">
      <c r="E2324" s="24">
        <f t="shared" ca="1" si="72"/>
        <v>0.80922907036256264</v>
      </c>
      <c r="F2324" s="24">
        <f t="shared" ca="1" si="73"/>
        <v>4.2334649903205763</v>
      </c>
    </row>
    <row r="2325" spans="5:6" x14ac:dyDescent="0.25">
      <c r="E2325" s="24">
        <f t="shared" ca="1" si="72"/>
        <v>0.12561302810885866</v>
      </c>
      <c r="F2325" s="24">
        <f t="shared" ca="1" si="73"/>
        <v>41.490986066919021</v>
      </c>
    </row>
    <row r="2326" spans="5:6" x14ac:dyDescent="0.25">
      <c r="E2326" s="24">
        <f t="shared" ca="1" si="72"/>
        <v>0.63134231865004542</v>
      </c>
      <c r="F2326" s="24">
        <f t="shared" ca="1" si="73"/>
        <v>9.1981412343852487</v>
      </c>
    </row>
    <row r="2327" spans="5:6" x14ac:dyDescent="0.25">
      <c r="E2327" s="24">
        <f t="shared" ca="1" si="72"/>
        <v>0.79747266445264453</v>
      </c>
      <c r="F2327" s="24">
        <f t="shared" ca="1" si="73"/>
        <v>4.5261544291799964</v>
      </c>
    </row>
    <row r="2328" spans="5:6" x14ac:dyDescent="0.25">
      <c r="E2328" s="24">
        <f t="shared" ca="1" si="72"/>
        <v>0.2302963486226377</v>
      </c>
      <c r="F2328" s="24">
        <f t="shared" ca="1" si="73"/>
        <v>29.367766543093332</v>
      </c>
    </row>
    <row r="2329" spans="5:6" x14ac:dyDescent="0.25">
      <c r="E2329" s="24">
        <f t="shared" ca="1" si="72"/>
        <v>0.28661326779196195</v>
      </c>
      <c r="F2329" s="24">
        <f t="shared" ca="1" si="73"/>
        <v>24.992429417967628</v>
      </c>
    </row>
    <row r="2330" spans="5:6" x14ac:dyDescent="0.25">
      <c r="E2330" s="24">
        <f t="shared" ca="1" si="72"/>
        <v>0.14786624851285557</v>
      </c>
      <c r="F2330" s="24">
        <f t="shared" ca="1" si="73"/>
        <v>38.228942801785792</v>
      </c>
    </row>
    <row r="2331" spans="5:6" x14ac:dyDescent="0.25">
      <c r="E2331" s="24">
        <f t="shared" ca="1" si="72"/>
        <v>0.13606737405980218</v>
      </c>
      <c r="F2331" s="24">
        <f t="shared" ca="1" si="73"/>
        <v>39.892102368327379</v>
      </c>
    </row>
    <row r="2332" spans="5:6" x14ac:dyDescent="0.25">
      <c r="E2332" s="24">
        <f t="shared" ca="1" si="72"/>
        <v>0.74111651196008321</v>
      </c>
      <c r="F2332" s="24">
        <f t="shared" ca="1" si="73"/>
        <v>5.9919485986575909</v>
      </c>
    </row>
    <row r="2333" spans="5:6" x14ac:dyDescent="0.25">
      <c r="E2333" s="24">
        <f t="shared" ca="1" si="72"/>
        <v>5.6101823356640157E-3</v>
      </c>
      <c r="F2333" s="24">
        <f t="shared" ca="1" si="73"/>
        <v>103.66344116149627</v>
      </c>
    </row>
    <row r="2334" spans="5:6" x14ac:dyDescent="0.25">
      <c r="E2334" s="24">
        <f t="shared" ca="1" si="72"/>
        <v>0.94325636186127326</v>
      </c>
      <c r="F2334" s="24">
        <f t="shared" ca="1" si="73"/>
        <v>1.1683435108419309</v>
      </c>
    </row>
    <row r="2335" spans="5:6" x14ac:dyDescent="0.25">
      <c r="E2335" s="24">
        <f t="shared" ca="1" si="72"/>
        <v>6.4559241441021653E-2</v>
      </c>
      <c r="F2335" s="24">
        <f t="shared" ca="1" si="73"/>
        <v>54.803440095277146</v>
      </c>
    </row>
    <row r="2336" spans="5:6" x14ac:dyDescent="0.25">
      <c r="E2336" s="24">
        <f t="shared" ca="1" si="72"/>
        <v>0.72001859959092473</v>
      </c>
      <c r="F2336" s="24">
        <f t="shared" ca="1" si="73"/>
        <v>6.5695646908104584</v>
      </c>
    </row>
    <row r="2337" spans="5:6" x14ac:dyDescent="0.25">
      <c r="E2337" s="24">
        <f t="shared" ca="1" si="72"/>
        <v>0.64900548416081405</v>
      </c>
      <c r="F2337" s="24">
        <f t="shared" ca="1" si="73"/>
        <v>8.6462822428600727</v>
      </c>
    </row>
    <row r="2338" spans="5:6" x14ac:dyDescent="0.25">
      <c r="E2338" s="24">
        <f t="shared" ca="1" si="72"/>
        <v>0.78354188486838983</v>
      </c>
      <c r="F2338" s="24">
        <f t="shared" ca="1" si="73"/>
        <v>4.8786151988871511</v>
      </c>
    </row>
    <row r="2339" spans="5:6" x14ac:dyDescent="0.25">
      <c r="E2339" s="24">
        <f t="shared" ca="1" si="72"/>
        <v>0.67505375524882083</v>
      </c>
      <c r="F2339" s="24">
        <f t="shared" ca="1" si="73"/>
        <v>7.8592590774967315</v>
      </c>
    </row>
    <row r="2340" spans="5:6" x14ac:dyDescent="0.25">
      <c r="E2340" s="24">
        <f t="shared" ca="1" si="72"/>
        <v>0.92019068543725058</v>
      </c>
      <c r="F2340" s="24">
        <f t="shared" ca="1" si="73"/>
        <v>1.6634872727244454</v>
      </c>
    </row>
    <row r="2341" spans="5:6" x14ac:dyDescent="0.25">
      <c r="E2341" s="24">
        <f t="shared" ca="1" si="72"/>
        <v>0.81004016501890996</v>
      </c>
      <c r="F2341" s="24">
        <f t="shared" ca="1" si="73"/>
        <v>4.2134289220384176</v>
      </c>
    </row>
    <row r="2342" spans="5:6" x14ac:dyDescent="0.25">
      <c r="E2342" s="24">
        <f t="shared" ca="1" si="72"/>
        <v>0.30511284961212892</v>
      </c>
      <c r="F2342" s="24">
        <f t="shared" ca="1" si="73"/>
        <v>23.741471441581677</v>
      </c>
    </row>
    <row r="2343" spans="5:6" x14ac:dyDescent="0.25">
      <c r="E2343" s="24">
        <f t="shared" ca="1" si="72"/>
        <v>0.70195374145728417</v>
      </c>
      <c r="F2343" s="24">
        <f t="shared" ca="1" si="73"/>
        <v>7.077755449750291</v>
      </c>
    </row>
    <row r="2344" spans="5:6" x14ac:dyDescent="0.25">
      <c r="E2344" s="24">
        <f t="shared" ca="1" si="72"/>
        <v>0.77291104903811025</v>
      </c>
      <c r="F2344" s="24">
        <f t="shared" ca="1" si="73"/>
        <v>5.1518261882353764</v>
      </c>
    </row>
    <row r="2345" spans="5:6" x14ac:dyDescent="0.25">
      <c r="E2345" s="24">
        <f t="shared" ca="1" si="72"/>
        <v>0.92758940901472764</v>
      </c>
      <c r="F2345" s="24">
        <f t="shared" ca="1" si="73"/>
        <v>1.503321825739546</v>
      </c>
    </row>
    <row r="2346" spans="5:6" x14ac:dyDescent="0.25">
      <c r="E2346" s="24">
        <f t="shared" ca="1" si="72"/>
        <v>0.92432227974144054</v>
      </c>
      <c r="F2346" s="24">
        <f t="shared" ca="1" si="73"/>
        <v>1.5738896110749179</v>
      </c>
    </row>
    <row r="2347" spans="5:6" x14ac:dyDescent="0.25">
      <c r="E2347" s="24">
        <f t="shared" ca="1" si="72"/>
        <v>0.29672565691536512</v>
      </c>
      <c r="F2347" s="24">
        <f t="shared" ca="1" si="73"/>
        <v>24.298945623117557</v>
      </c>
    </row>
    <row r="2348" spans="5:6" x14ac:dyDescent="0.25">
      <c r="E2348" s="24">
        <f t="shared" ca="1" si="72"/>
        <v>0.77937497008623979</v>
      </c>
      <c r="F2348" s="24">
        <f t="shared" ca="1" si="73"/>
        <v>4.9852600185913216</v>
      </c>
    </row>
    <row r="2349" spans="5:6" x14ac:dyDescent="0.25">
      <c r="E2349" s="24">
        <f t="shared" ca="1" si="72"/>
        <v>0.21864943353233324</v>
      </c>
      <c r="F2349" s="24">
        <f t="shared" ca="1" si="73"/>
        <v>30.405711837547663</v>
      </c>
    </row>
    <row r="2350" spans="5:6" x14ac:dyDescent="0.25">
      <c r="E2350" s="24">
        <f t="shared" ca="1" si="72"/>
        <v>0.63921130029037843</v>
      </c>
      <c r="F2350" s="24">
        <f t="shared" ca="1" si="73"/>
        <v>8.9504041176824245</v>
      </c>
    </row>
    <row r="2351" spans="5:6" x14ac:dyDescent="0.25">
      <c r="E2351" s="24">
        <f t="shared" ca="1" si="72"/>
        <v>0.66619512289542759</v>
      </c>
      <c r="F2351" s="24">
        <f t="shared" ca="1" si="73"/>
        <v>8.1234534806152077</v>
      </c>
    </row>
    <row r="2352" spans="5:6" x14ac:dyDescent="0.25">
      <c r="E2352" s="24">
        <f t="shared" ca="1" si="72"/>
        <v>0.69524204114512544</v>
      </c>
      <c r="F2352" s="24">
        <f t="shared" ca="1" si="73"/>
        <v>7.2699046681107502</v>
      </c>
    </row>
    <row r="2353" spans="5:6" x14ac:dyDescent="0.25">
      <c r="E2353" s="24">
        <f t="shared" ca="1" si="72"/>
        <v>0.66172795204058477</v>
      </c>
      <c r="F2353" s="24">
        <f t="shared" ca="1" si="73"/>
        <v>8.2580151217362783</v>
      </c>
    </row>
    <row r="2354" spans="5:6" x14ac:dyDescent="0.25">
      <c r="E2354" s="24">
        <f t="shared" ca="1" si="72"/>
        <v>0.91313022751442452</v>
      </c>
      <c r="F2354" s="24">
        <f t="shared" ca="1" si="73"/>
        <v>1.8175354326353461</v>
      </c>
    </row>
    <row r="2355" spans="5:6" x14ac:dyDescent="0.25">
      <c r="E2355" s="24">
        <f t="shared" ca="1" si="72"/>
        <v>0.34864111650108842</v>
      </c>
      <c r="F2355" s="24">
        <f t="shared" ca="1" si="73"/>
        <v>21.074244106881032</v>
      </c>
    </row>
    <row r="2356" spans="5:6" x14ac:dyDescent="0.25">
      <c r="E2356" s="24">
        <f t="shared" ca="1" si="72"/>
        <v>0.57451892378473568</v>
      </c>
      <c r="F2356" s="24">
        <f t="shared" ca="1" si="73"/>
        <v>11.084444853254807</v>
      </c>
    </row>
    <row r="2357" spans="5:6" x14ac:dyDescent="0.25">
      <c r="E2357" s="24">
        <f t="shared" ca="1" si="72"/>
        <v>0.78548090786059044</v>
      </c>
      <c r="F2357" s="24">
        <f t="shared" ca="1" si="73"/>
        <v>4.8291825459440521</v>
      </c>
    </row>
    <row r="2358" spans="5:6" x14ac:dyDescent="0.25">
      <c r="E2358" s="24">
        <f t="shared" ca="1" si="72"/>
        <v>0.25102445381737393</v>
      </c>
      <c r="F2358" s="24">
        <f t="shared" ca="1" si="73"/>
        <v>27.644098380573773</v>
      </c>
    </row>
    <row r="2359" spans="5:6" x14ac:dyDescent="0.25">
      <c r="E2359" s="24">
        <f t="shared" ca="1" si="72"/>
        <v>0.17842550092574494</v>
      </c>
      <c r="F2359" s="24">
        <f t="shared" ca="1" si="73"/>
        <v>34.471682532852732</v>
      </c>
    </row>
    <row r="2360" spans="5:6" x14ac:dyDescent="0.25">
      <c r="E2360" s="24">
        <f t="shared" ca="1" si="72"/>
        <v>0.43216578484713075</v>
      </c>
      <c r="F2360" s="24">
        <f t="shared" ca="1" si="73"/>
        <v>16.778920062706398</v>
      </c>
    </row>
    <row r="2361" spans="5:6" x14ac:dyDescent="0.25">
      <c r="E2361" s="24">
        <f t="shared" ca="1" si="72"/>
        <v>0.72759590299408072</v>
      </c>
      <c r="F2361" s="24">
        <f t="shared" ca="1" si="73"/>
        <v>6.3601892640655997</v>
      </c>
    </row>
    <row r="2362" spans="5:6" x14ac:dyDescent="0.25">
      <c r="E2362" s="24">
        <f t="shared" ca="1" si="72"/>
        <v>0.65747605787278551</v>
      </c>
      <c r="F2362" s="24">
        <f t="shared" ca="1" si="73"/>
        <v>8.3869385894982784</v>
      </c>
    </row>
    <row r="2363" spans="5:6" x14ac:dyDescent="0.25">
      <c r="E2363" s="24">
        <f t="shared" ca="1" si="72"/>
        <v>0.67524658143799765</v>
      </c>
      <c r="F2363" s="24">
        <f t="shared" ca="1" si="73"/>
        <v>7.8535469796693489</v>
      </c>
    </row>
    <row r="2364" spans="5:6" x14ac:dyDescent="0.25">
      <c r="E2364" s="24">
        <f t="shared" ca="1" si="72"/>
        <v>0.5826776697364795</v>
      </c>
      <c r="F2364" s="24">
        <f t="shared" ca="1" si="73"/>
        <v>10.802422552519465</v>
      </c>
    </row>
    <row r="2365" spans="5:6" x14ac:dyDescent="0.25">
      <c r="E2365" s="24">
        <f t="shared" ca="1" si="72"/>
        <v>0.29050189973326035</v>
      </c>
      <c r="F2365" s="24">
        <f t="shared" ca="1" si="73"/>
        <v>24.722903263645161</v>
      </c>
    </row>
    <row r="2366" spans="5:6" x14ac:dyDescent="0.25">
      <c r="E2366" s="24">
        <f t="shared" ca="1" si="72"/>
        <v>0.76107172392318978</v>
      </c>
      <c r="F2366" s="24">
        <f t="shared" ca="1" si="73"/>
        <v>5.4605535198222261</v>
      </c>
    </row>
    <row r="2367" spans="5:6" x14ac:dyDescent="0.25">
      <c r="E2367" s="24">
        <f t="shared" ca="1" si="72"/>
        <v>0.36631402022194393</v>
      </c>
      <c r="F2367" s="24">
        <f t="shared" ca="1" si="73"/>
        <v>20.085286693713289</v>
      </c>
    </row>
    <row r="2368" spans="5:6" x14ac:dyDescent="0.25">
      <c r="E2368" s="24">
        <f t="shared" ca="1" si="72"/>
        <v>0.10591214810011029</v>
      </c>
      <c r="F2368" s="24">
        <f t="shared" ca="1" si="73"/>
        <v>44.902906400320553</v>
      </c>
    </row>
    <row r="2369" spans="5:6" x14ac:dyDescent="0.25">
      <c r="E2369" s="24">
        <f t="shared" ca="1" si="72"/>
        <v>0.37996153427307644</v>
      </c>
      <c r="F2369" s="24">
        <f t="shared" ca="1" si="73"/>
        <v>19.353705139650586</v>
      </c>
    </row>
    <row r="2370" spans="5:6" x14ac:dyDescent="0.25">
      <c r="E2370" s="24">
        <f t="shared" ca="1" si="72"/>
        <v>0.39342474883052758</v>
      </c>
      <c r="F2370" s="24">
        <f t="shared" ca="1" si="73"/>
        <v>18.657309298261683</v>
      </c>
    </row>
    <row r="2371" spans="5:6" x14ac:dyDescent="0.25">
      <c r="E2371" s="24">
        <f t="shared" ca="1" si="72"/>
        <v>0.61603478660101929</v>
      </c>
      <c r="F2371" s="24">
        <f t="shared" ca="1" si="73"/>
        <v>9.6890369057637074</v>
      </c>
    </row>
    <row r="2372" spans="5:6" x14ac:dyDescent="0.25">
      <c r="E2372" s="24">
        <f t="shared" ref="E2372:E2435" ca="1" si="74">RAND()</f>
        <v>0.90813794957319005</v>
      </c>
      <c r="F2372" s="24">
        <f t="shared" ref="F2372:F2435" ca="1" si="75">-LOG(E2372,EXP(1))/$C$3</f>
        <v>1.9271797015567484</v>
      </c>
    </row>
    <row r="2373" spans="5:6" x14ac:dyDescent="0.25">
      <c r="E2373" s="24">
        <f t="shared" ca="1" si="74"/>
        <v>0.47175570346023288</v>
      </c>
      <c r="F2373" s="24">
        <f t="shared" ca="1" si="75"/>
        <v>15.025880096015358</v>
      </c>
    </row>
    <row r="2374" spans="5:6" x14ac:dyDescent="0.25">
      <c r="E2374" s="24">
        <f t="shared" ca="1" si="74"/>
        <v>0.90923417299211562</v>
      </c>
      <c r="F2374" s="24">
        <f t="shared" ca="1" si="75"/>
        <v>1.9030520385808642</v>
      </c>
    </row>
    <row r="2375" spans="5:6" x14ac:dyDescent="0.25">
      <c r="E2375" s="24">
        <f t="shared" ca="1" si="74"/>
        <v>0.2566860219350755</v>
      </c>
      <c r="F2375" s="24">
        <f t="shared" ca="1" si="75"/>
        <v>27.198032910181215</v>
      </c>
    </row>
    <row r="2376" spans="5:6" x14ac:dyDescent="0.25">
      <c r="E2376" s="24">
        <f t="shared" ca="1" si="74"/>
        <v>0.31097758529494124</v>
      </c>
      <c r="F2376" s="24">
        <f t="shared" ca="1" si="75"/>
        <v>23.360688848138132</v>
      </c>
    </row>
    <row r="2377" spans="5:6" x14ac:dyDescent="0.25">
      <c r="E2377" s="24">
        <f t="shared" ca="1" si="74"/>
        <v>0.64689780464713909</v>
      </c>
      <c r="F2377" s="24">
        <f t="shared" ca="1" si="75"/>
        <v>8.7113389917800124</v>
      </c>
    </row>
    <row r="2378" spans="5:6" x14ac:dyDescent="0.25">
      <c r="E2378" s="24">
        <f t="shared" ca="1" si="74"/>
        <v>0.93680935236625229</v>
      </c>
      <c r="F2378" s="24">
        <f t="shared" ca="1" si="75"/>
        <v>1.3055096687384131</v>
      </c>
    </row>
    <row r="2379" spans="5:6" x14ac:dyDescent="0.25">
      <c r="E2379" s="24">
        <f t="shared" ca="1" si="74"/>
        <v>0.48521292027476148</v>
      </c>
      <c r="F2379" s="24">
        <f t="shared" ca="1" si="75"/>
        <v>14.463349470118745</v>
      </c>
    </row>
    <row r="2380" spans="5:6" x14ac:dyDescent="0.25">
      <c r="E2380" s="24">
        <f t="shared" ca="1" si="74"/>
        <v>0.62015364036334097</v>
      </c>
      <c r="F2380" s="24">
        <f t="shared" ca="1" si="75"/>
        <v>9.5557604920889094</v>
      </c>
    </row>
    <row r="2381" spans="5:6" x14ac:dyDescent="0.25">
      <c r="E2381" s="24">
        <f t="shared" ca="1" si="74"/>
        <v>2.7655103339369713E-2</v>
      </c>
      <c r="F2381" s="24">
        <f t="shared" ca="1" si="75"/>
        <v>71.758899976176096</v>
      </c>
    </row>
    <row r="2382" spans="5:6" x14ac:dyDescent="0.25">
      <c r="E2382" s="24">
        <f t="shared" ca="1" si="74"/>
        <v>0.59377195084216516</v>
      </c>
      <c r="F2382" s="24">
        <f t="shared" ca="1" si="75"/>
        <v>10.425199089544353</v>
      </c>
    </row>
    <row r="2383" spans="5:6" x14ac:dyDescent="0.25">
      <c r="E2383" s="24">
        <f t="shared" ca="1" si="74"/>
        <v>0.25611204161423273</v>
      </c>
      <c r="F2383" s="24">
        <f t="shared" ca="1" si="75"/>
        <v>27.242805353865979</v>
      </c>
    </row>
    <row r="2384" spans="5:6" x14ac:dyDescent="0.25">
      <c r="E2384" s="24">
        <f t="shared" ca="1" si="74"/>
        <v>3.4766220300843309E-2</v>
      </c>
      <c r="F2384" s="24">
        <f t="shared" ca="1" si="75"/>
        <v>67.182180892557142</v>
      </c>
    </row>
    <row r="2385" spans="5:6" x14ac:dyDescent="0.25">
      <c r="E2385" s="24">
        <f t="shared" ca="1" si="74"/>
        <v>0.28874868084986371</v>
      </c>
      <c r="F2385" s="24">
        <f t="shared" ca="1" si="75"/>
        <v>24.843971712837796</v>
      </c>
    </row>
    <row r="2386" spans="5:6" x14ac:dyDescent="0.25">
      <c r="E2386" s="24">
        <f t="shared" ca="1" si="74"/>
        <v>0.13059331718889367</v>
      </c>
      <c r="F2386" s="24">
        <f t="shared" ca="1" si="75"/>
        <v>40.713344670375314</v>
      </c>
    </row>
    <row r="2387" spans="5:6" x14ac:dyDescent="0.25">
      <c r="E2387" s="24">
        <f t="shared" ca="1" si="74"/>
        <v>0.69211576416632847</v>
      </c>
      <c r="F2387" s="24">
        <f t="shared" ca="1" si="75"/>
        <v>7.3600409619610971</v>
      </c>
    </row>
    <row r="2388" spans="5:6" x14ac:dyDescent="0.25">
      <c r="E2388" s="24">
        <f t="shared" ca="1" si="74"/>
        <v>0.12706524066096037</v>
      </c>
      <c r="F2388" s="24">
        <f t="shared" ca="1" si="75"/>
        <v>41.261092368669679</v>
      </c>
    </row>
    <row r="2389" spans="5:6" x14ac:dyDescent="0.25">
      <c r="E2389" s="24">
        <f t="shared" ca="1" si="74"/>
        <v>0.91917865772049978</v>
      </c>
      <c r="F2389" s="24">
        <f t="shared" ca="1" si="75"/>
        <v>1.6854954207375055</v>
      </c>
    </row>
    <row r="2390" spans="5:6" x14ac:dyDescent="0.25">
      <c r="E2390" s="24">
        <f t="shared" ca="1" si="74"/>
        <v>0.94469288597788537</v>
      </c>
      <c r="F2390" s="24">
        <f t="shared" ca="1" si="75"/>
        <v>1.1379078538350651</v>
      </c>
    </row>
    <row r="2391" spans="5:6" x14ac:dyDescent="0.25">
      <c r="E2391" s="24">
        <f t="shared" ca="1" si="74"/>
        <v>0.97008162850446111</v>
      </c>
      <c r="F2391" s="24">
        <f t="shared" ca="1" si="75"/>
        <v>0.60750115855998432</v>
      </c>
    </row>
    <row r="2392" spans="5:6" x14ac:dyDescent="0.25">
      <c r="E2392" s="24">
        <f t="shared" ca="1" si="74"/>
        <v>0.63156020848659178</v>
      </c>
      <c r="F2392" s="24">
        <f t="shared" ca="1" si="75"/>
        <v>9.1912399942965983</v>
      </c>
    </row>
    <row r="2393" spans="5:6" x14ac:dyDescent="0.25">
      <c r="E2393" s="24">
        <f t="shared" ca="1" si="74"/>
        <v>0.45764438650463324</v>
      </c>
      <c r="F2393" s="24">
        <f t="shared" ca="1" si="75"/>
        <v>15.633256902803849</v>
      </c>
    </row>
    <row r="2394" spans="5:6" x14ac:dyDescent="0.25">
      <c r="E2394" s="24">
        <f t="shared" ca="1" si="74"/>
        <v>0.86887645933637514</v>
      </c>
      <c r="F2394" s="24">
        <f t="shared" ca="1" si="75"/>
        <v>2.8110865598581491</v>
      </c>
    </row>
    <row r="2395" spans="5:6" x14ac:dyDescent="0.25">
      <c r="E2395" s="24">
        <f t="shared" ca="1" si="74"/>
        <v>0.51114416728435785</v>
      </c>
      <c r="F2395" s="24">
        <f t="shared" ca="1" si="75"/>
        <v>13.422072016218918</v>
      </c>
    </row>
    <row r="2396" spans="5:6" x14ac:dyDescent="0.25">
      <c r="E2396" s="24">
        <f t="shared" ca="1" si="74"/>
        <v>0.33165997553347437</v>
      </c>
      <c r="F2396" s="24">
        <f t="shared" ca="1" si="75"/>
        <v>22.072900099321775</v>
      </c>
    </row>
    <row r="2397" spans="5:6" x14ac:dyDescent="0.25">
      <c r="E2397" s="24">
        <f t="shared" ca="1" si="74"/>
        <v>0.11537166817075328</v>
      </c>
      <c r="F2397" s="24">
        <f t="shared" ca="1" si="75"/>
        <v>43.19192929672198</v>
      </c>
    </row>
    <row r="2398" spans="5:6" x14ac:dyDescent="0.25">
      <c r="E2398" s="24">
        <f t="shared" ca="1" si="74"/>
        <v>7.5064692846244063E-2</v>
      </c>
      <c r="F2398" s="24">
        <f t="shared" ca="1" si="75"/>
        <v>51.788099319267879</v>
      </c>
    </row>
    <row r="2399" spans="5:6" x14ac:dyDescent="0.25">
      <c r="E2399" s="24">
        <f t="shared" ca="1" si="74"/>
        <v>0.46123636551859803</v>
      </c>
      <c r="F2399" s="24">
        <f t="shared" ca="1" si="75"/>
        <v>15.476892878311581</v>
      </c>
    </row>
    <row r="2400" spans="5:6" x14ac:dyDescent="0.25">
      <c r="E2400" s="24">
        <f t="shared" ca="1" si="74"/>
        <v>0.99329537474377305</v>
      </c>
      <c r="F2400" s="24">
        <f t="shared" ca="1" si="75"/>
        <v>0.1345440445228</v>
      </c>
    </row>
    <row r="2401" spans="5:6" x14ac:dyDescent="0.25">
      <c r="E2401" s="24">
        <f t="shared" ca="1" si="74"/>
        <v>0.13849210245712162</v>
      </c>
      <c r="F2401" s="24">
        <f t="shared" ca="1" si="75"/>
        <v>39.538839539015981</v>
      </c>
    </row>
    <row r="2402" spans="5:6" x14ac:dyDescent="0.25">
      <c r="E2402" s="24">
        <f t="shared" ca="1" si="74"/>
        <v>0.21236006627092263</v>
      </c>
      <c r="F2402" s="24">
        <f t="shared" ca="1" si="75"/>
        <v>30.989440383959028</v>
      </c>
    </row>
    <row r="2403" spans="5:6" x14ac:dyDescent="0.25">
      <c r="E2403" s="24">
        <f t="shared" ca="1" si="74"/>
        <v>0.54870791681419895</v>
      </c>
      <c r="F2403" s="24">
        <f t="shared" ca="1" si="75"/>
        <v>12.003780134207593</v>
      </c>
    </row>
    <row r="2404" spans="5:6" x14ac:dyDescent="0.25">
      <c r="E2404" s="24">
        <f t="shared" ca="1" si="74"/>
        <v>0.53533473404360632</v>
      </c>
      <c r="F2404" s="24">
        <f t="shared" ca="1" si="75"/>
        <v>12.497261132543004</v>
      </c>
    </row>
    <row r="2405" spans="5:6" x14ac:dyDescent="0.25">
      <c r="E2405" s="24">
        <f t="shared" ca="1" si="74"/>
        <v>0.7530139179926385</v>
      </c>
      <c r="F2405" s="24">
        <f t="shared" ca="1" si="75"/>
        <v>5.6734313592620209</v>
      </c>
    </row>
    <row r="2406" spans="5:6" x14ac:dyDescent="0.25">
      <c r="E2406" s="24">
        <f t="shared" ca="1" si="74"/>
        <v>0.47102839314571587</v>
      </c>
      <c r="F2406" s="24">
        <f t="shared" ca="1" si="75"/>
        <v>15.056738081907053</v>
      </c>
    </row>
    <row r="2407" spans="5:6" x14ac:dyDescent="0.25">
      <c r="E2407" s="24">
        <f t="shared" ca="1" si="74"/>
        <v>0.75579517134176089</v>
      </c>
      <c r="F2407" s="24">
        <f t="shared" ca="1" si="75"/>
        <v>5.5996975378277947</v>
      </c>
    </row>
    <row r="2408" spans="5:6" x14ac:dyDescent="0.25">
      <c r="E2408" s="24">
        <f t="shared" ca="1" si="74"/>
        <v>0.67457626655877501</v>
      </c>
      <c r="F2408" s="24">
        <f t="shared" ca="1" si="75"/>
        <v>7.8734107695086974</v>
      </c>
    </row>
    <row r="2409" spans="5:6" x14ac:dyDescent="0.25">
      <c r="E2409" s="24">
        <f t="shared" ca="1" si="74"/>
        <v>0.72531941087394125</v>
      </c>
      <c r="F2409" s="24">
        <f t="shared" ca="1" si="75"/>
        <v>6.4228630885161628</v>
      </c>
    </row>
    <row r="2410" spans="5:6" x14ac:dyDescent="0.25">
      <c r="E2410" s="24">
        <f t="shared" ca="1" si="74"/>
        <v>8.3347829976139209E-2</v>
      </c>
      <c r="F2410" s="24">
        <f t="shared" ca="1" si="75"/>
        <v>49.694654104071326</v>
      </c>
    </row>
    <row r="2411" spans="5:6" x14ac:dyDescent="0.25">
      <c r="E2411" s="24">
        <f t="shared" ca="1" si="74"/>
        <v>0.57538823368887526</v>
      </c>
      <c r="F2411" s="24">
        <f t="shared" ca="1" si="75"/>
        <v>11.0542055399643</v>
      </c>
    </row>
    <row r="2412" spans="5:6" x14ac:dyDescent="0.25">
      <c r="E2412" s="24">
        <f t="shared" ca="1" si="74"/>
        <v>0.38226086748796373</v>
      </c>
      <c r="F2412" s="24">
        <f t="shared" ca="1" si="75"/>
        <v>19.233040085239104</v>
      </c>
    </row>
    <row r="2413" spans="5:6" x14ac:dyDescent="0.25">
      <c r="E2413" s="24">
        <f t="shared" ca="1" si="74"/>
        <v>0.84335770004087685</v>
      </c>
      <c r="F2413" s="24">
        <f t="shared" ca="1" si="75"/>
        <v>3.4072818603396406</v>
      </c>
    </row>
    <row r="2414" spans="5:6" x14ac:dyDescent="0.25">
      <c r="E2414" s="24">
        <f t="shared" ca="1" si="74"/>
        <v>0.11891625541465534</v>
      </c>
      <c r="F2414" s="24">
        <f t="shared" ca="1" si="75"/>
        <v>42.586715392406589</v>
      </c>
    </row>
    <row r="2415" spans="5:6" x14ac:dyDescent="0.25">
      <c r="E2415" s="24">
        <f t="shared" ca="1" si="74"/>
        <v>0.85046281460056783</v>
      </c>
      <c r="F2415" s="24">
        <f t="shared" ca="1" si="75"/>
        <v>3.2394917982415747</v>
      </c>
    </row>
    <row r="2416" spans="5:6" x14ac:dyDescent="0.25">
      <c r="E2416" s="24">
        <f t="shared" ca="1" si="74"/>
        <v>4.815040649437019E-2</v>
      </c>
      <c r="F2416" s="24">
        <f t="shared" ca="1" si="75"/>
        <v>60.66851397045918</v>
      </c>
    </row>
    <row r="2417" spans="5:6" x14ac:dyDescent="0.25">
      <c r="E2417" s="24">
        <f t="shared" ca="1" si="74"/>
        <v>0.61606532892367849</v>
      </c>
      <c r="F2417" s="24">
        <f t="shared" ca="1" si="75"/>
        <v>9.6880453524871299</v>
      </c>
    </row>
    <row r="2418" spans="5:6" x14ac:dyDescent="0.25">
      <c r="E2418" s="24">
        <f t="shared" ca="1" si="74"/>
        <v>0.69748269026391729</v>
      </c>
      <c r="F2418" s="24">
        <f t="shared" ca="1" si="75"/>
        <v>7.2055516484096778</v>
      </c>
    </row>
    <row r="2419" spans="5:6" x14ac:dyDescent="0.25">
      <c r="E2419" s="24">
        <f t="shared" ca="1" si="74"/>
        <v>0.50012035967106605</v>
      </c>
      <c r="F2419" s="24">
        <f t="shared" ca="1" si="75"/>
        <v>13.858129803721306</v>
      </c>
    </row>
    <row r="2420" spans="5:6" x14ac:dyDescent="0.25">
      <c r="E2420" s="24">
        <f t="shared" ca="1" si="74"/>
        <v>0.50939785482624589</v>
      </c>
      <c r="F2420" s="24">
        <f t="shared" ca="1" si="75"/>
        <v>13.490518552460422</v>
      </c>
    </row>
    <row r="2421" spans="5:6" x14ac:dyDescent="0.25">
      <c r="E2421" s="24">
        <f t="shared" ca="1" si="74"/>
        <v>0.90987770944594026</v>
      </c>
      <c r="F2421" s="24">
        <f t="shared" ca="1" si="75"/>
        <v>1.8889014745197219</v>
      </c>
    </row>
    <row r="2422" spans="5:6" x14ac:dyDescent="0.25">
      <c r="E2422" s="24">
        <f t="shared" ca="1" si="74"/>
        <v>0.6791629975079202</v>
      </c>
      <c r="F2422" s="24">
        <f t="shared" ca="1" si="75"/>
        <v>7.7378824998429661</v>
      </c>
    </row>
    <row r="2423" spans="5:6" x14ac:dyDescent="0.25">
      <c r="E2423" s="24">
        <f t="shared" ca="1" si="74"/>
        <v>0.24632933276091107</v>
      </c>
      <c r="F2423" s="24">
        <f t="shared" ca="1" si="75"/>
        <v>28.021717746347385</v>
      </c>
    </row>
    <row r="2424" spans="5:6" x14ac:dyDescent="0.25">
      <c r="E2424" s="24">
        <f t="shared" ca="1" si="74"/>
        <v>0.22287552671440869</v>
      </c>
      <c r="F2424" s="24">
        <f t="shared" ca="1" si="75"/>
        <v>30.02283679057799</v>
      </c>
    </row>
    <row r="2425" spans="5:6" x14ac:dyDescent="0.25">
      <c r="E2425" s="24">
        <f t="shared" ca="1" si="74"/>
        <v>0.18353205018125318</v>
      </c>
      <c r="F2425" s="24">
        <f t="shared" ca="1" si="75"/>
        <v>33.907319327011223</v>
      </c>
    </row>
    <row r="2426" spans="5:6" x14ac:dyDescent="0.25">
      <c r="E2426" s="24">
        <f t="shared" ca="1" si="74"/>
        <v>6.8660730950884097E-2</v>
      </c>
      <c r="F2426" s="24">
        <f t="shared" ca="1" si="75"/>
        <v>53.571556901197667</v>
      </c>
    </row>
    <row r="2427" spans="5:6" x14ac:dyDescent="0.25">
      <c r="E2427" s="24">
        <f t="shared" ca="1" si="74"/>
        <v>0.32276096080412886</v>
      </c>
      <c r="F2427" s="24">
        <f t="shared" ca="1" si="75"/>
        <v>22.616865783371683</v>
      </c>
    </row>
    <row r="2428" spans="5:6" x14ac:dyDescent="0.25">
      <c r="E2428" s="24">
        <f t="shared" ca="1" si="74"/>
        <v>3.0577962980480988E-2</v>
      </c>
      <c r="F2428" s="24">
        <f t="shared" ca="1" si="75"/>
        <v>69.749513870061179</v>
      </c>
    </row>
    <row r="2429" spans="5:6" x14ac:dyDescent="0.25">
      <c r="E2429" s="24">
        <f t="shared" ca="1" si="74"/>
        <v>0.9360146775052276</v>
      </c>
      <c r="F2429" s="24">
        <f t="shared" ca="1" si="75"/>
        <v>1.3224824306432692</v>
      </c>
    </row>
    <row r="2430" spans="5:6" x14ac:dyDescent="0.25">
      <c r="E2430" s="24">
        <f t="shared" ca="1" si="74"/>
        <v>0.37953484496743273</v>
      </c>
      <c r="F2430" s="24">
        <f t="shared" ca="1" si="75"/>
        <v>19.376177365309477</v>
      </c>
    </row>
    <row r="2431" spans="5:6" x14ac:dyDescent="0.25">
      <c r="E2431" s="24">
        <f t="shared" ca="1" si="74"/>
        <v>0.23330146225919213</v>
      </c>
      <c r="F2431" s="24">
        <f t="shared" ca="1" si="75"/>
        <v>29.108476645077939</v>
      </c>
    </row>
    <row r="2432" spans="5:6" x14ac:dyDescent="0.25">
      <c r="E2432" s="24">
        <f t="shared" ca="1" si="74"/>
        <v>0.62099586367867754</v>
      </c>
      <c r="F2432" s="24">
        <f t="shared" ca="1" si="75"/>
        <v>9.5286171562742279</v>
      </c>
    </row>
    <row r="2433" spans="5:6" x14ac:dyDescent="0.25">
      <c r="E2433" s="24">
        <f t="shared" ca="1" si="74"/>
        <v>0.89884592316693812</v>
      </c>
      <c r="F2433" s="24">
        <f t="shared" ca="1" si="75"/>
        <v>2.1328729222002556</v>
      </c>
    </row>
    <row r="2434" spans="5:6" x14ac:dyDescent="0.25">
      <c r="E2434" s="24">
        <f t="shared" ca="1" si="74"/>
        <v>0.48328233875478255</v>
      </c>
      <c r="F2434" s="24">
        <f t="shared" ca="1" si="75"/>
        <v>14.543084876527331</v>
      </c>
    </row>
    <row r="2435" spans="5:6" x14ac:dyDescent="0.25">
      <c r="E2435" s="24">
        <f t="shared" ca="1" si="74"/>
        <v>0.13707236048156723</v>
      </c>
      <c r="F2435" s="24">
        <f t="shared" ca="1" si="75"/>
        <v>39.744926277874256</v>
      </c>
    </row>
    <row r="2436" spans="5:6" x14ac:dyDescent="0.25">
      <c r="E2436" s="24">
        <f t="shared" ref="E2436:E2499" ca="1" si="76">RAND()</f>
        <v>0.35105821667580728</v>
      </c>
      <c r="F2436" s="24">
        <f t="shared" ref="F2436:F2499" ca="1" si="77">-LOG(E2436,EXP(1))/$C$3</f>
        <v>20.936064195883976</v>
      </c>
    </row>
    <row r="2437" spans="5:6" x14ac:dyDescent="0.25">
      <c r="E2437" s="24">
        <f t="shared" ca="1" si="76"/>
        <v>0.62193295221432776</v>
      </c>
      <c r="F2437" s="24">
        <f t="shared" ca="1" si="77"/>
        <v>9.4984597184154875</v>
      </c>
    </row>
    <row r="2438" spans="5:6" x14ac:dyDescent="0.25">
      <c r="E2438" s="24">
        <f t="shared" ca="1" si="76"/>
        <v>0.62171953881834907</v>
      </c>
      <c r="F2438" s="24">
        <f t="shared" ca="1" si="77"/>
        <v>9.5053238030247265</v>
      </c>
    </row>
    <row r="2439" spans="5:6" x14ac:dyDescent="0.25">
      <c r="E2439" s="24">
        <f t="shared" ca="1" si="76"/>
        <v>0.51939116283776987</v>
      </c>
      <c r="F2439" s="24">
        <f t="shared" ca="1" si="77"/>
        <v>13.101959881454434</v>
      </c>
    </row>
    <row r="2440" spans="5:6" x14ac:dyDescent="0.25">
      <c r="E2440" s="24">
        <f t="shared" ca="1" si="76"/>
        <v>0.45400414218386109</v>
      </c>
      <c r="F2440" s="24">
        <f t="shared" ca="1" si="77"/>
        <v>15.792979144588243</v>
      </c>
    </row>
    <row r="2441" spans="5:6" x14ac:dyDescent="0.25">
      <c r="E2441" s="24">
        <f t="shared" ca="1" si="76"/>
        <v>0.96583369949572473</v>
      </c>
      <c r="F2441" s="24">
        <f t="shared" ca="1" si="77"/>
        <v>0.69527226641814732</v>
      </c>
    </row>
    <row r="2442" spans="5:6" x14ac:dyDescent="0.25">
      <c r="E2442" s="24">
        <f t="shared" ca="1" si="76"/>
        <v>0.46268691779930959</v>
      </c>
      <c r="F2442" s="24">
        <f t="shared" ca="1" si="77"/>
        <v>15.414093141635853</v>
      </c>
    </row>
    <row r="2443" spans="5:6" x14ac:dyDescent="0.25">
      <c r="E2443" s="24">
        <f t="shared" ca="1" si="76"/>
        <v>0.93347597981813557</v>
      </c>
      <c r="F2443" s="24">
        <f t="shared" ca="1" si="77"/>
        <v>1.3768009529135721</v>
      </c>
    </row>
    <row r="2444" spans="5:6" x14ac:dyDescent="0.25">
      <c r="E2444" s="24">
        <f t="shared" ca="1" si="76"/>
        <v>0.72192312606915976</v>
      </c>
      <c r="F2444" s="24">
        <f t="shared" ca="1" si="77"/>
        <v>6.5167323869289415</v>
      </c>
    </row>
    <row r="2445" spans="5:6" x14ac:dyDescent="0.25">
      <c r="E2445" s="24">
        <f t="shared" ca="1" si="76"/>
        <v>0.14285588877064659</v>
      </c>
      <c r="F2445" s="24">
        <f t="shared" ca="1" si="77"/>
        <v>38.918378553986386</v>
      </c>
    </row>
    <row r="2446" spans="5:6" x14ac:dyDescent="0.25">
      <c r="E2446" s="24">
        <f t="shared" ca="1" si="76"/>
        <v>3.4281375396924663E-2</v>
      </c>
      <c r="F2446" s="24">
        <f t="shared" ca="1" si="77"/>
        <v>67.463061272534659</v>
      </c>
    </row>
    <row r="2447" spans="5:6" x14ac:dyDescent="0.25">
      <c r="E2447" s="24">
        <f t="shared" ca="1" si="76"/>
        <v>0.78251211629370676</v>
      </c>
      <c r="F2447" s="24">
        <f t="shared" ca="1" si="77"/>
        <v>4.9049174521258303</v>
      </c>
    </row>
    <row r="2448" spans="5:6" x14ac:dyDescent="0.25">
      <c r="E2448" s="24">
        <f t="shared" ca="1" si="76"/>
        <v>0.39031004675891445</v>
      </c>
      <c r="F2448" s="24">
        <f t="shared" ca="1" si="77"/>
        <v>18.816277280148647</v>
      </c>
    </row>
    <row r="2449" spans="5:6" x14ac:dyDescent="0.25">
      <c r="E2449" s="24">
        <f t="shared" ca="1" si="76"/>
        <v>0.10836540972830377</v>
      </c>
      <c r="F2449" s="24">
        <f t="shared" ca="1" si="77"/>
        <v>44.444926786934325</v>
      </c>
    </row>
    <row r="2450" spans="5:6" x14ac:dyDescent="0.25">
      <c r="E2450" s="24">
        <f t="shared" ca="1" si="76"/>
        <v>0.63571889872918597</v>
      </c>
      <c r="F2450" s="24">
        <f t="shared" ca="1" si="77"/>
        <v>9.0599759295111841</v>
      </c>
    </row>
    <row r="2451" spans="5:6" x14ac:dyDescent="0.25">
      <c r="E2451" s="24">
        <f t="shared" ca="1" si="76"/>
        <v>0.99520251011255012</v>
      </c>
      <c r="F2451" s="24">
        <f t="shared" ca="1" si="77"/>
        <v>9.6180695624011048E-2</v>
      </c>
    </row>
    <row r="2452" spans="5:6" x14ac:dyDescent="0.25">
      <c r="E2452" s="24">
        <f t="shared" ca="1" si="76"/>
        <v>5.7861840856090918E-2</v>
      </c>
      <c r="F2452" s="24">
        <f t="shared" ca="1" si="77"/>
        <v>56.99394328491266</v>
      </c>
    </row>
    <row r="2453" spans="5:6" x14ac:dyDescent="0.25">
      <c r="E2453" s="24">
        <f t="shared" ca="1" si="76"/>
        <v>0.12077118349367866</v>
      </c>
      <c r="F2453" s="24">
        <f t="shared" ca="1" si="77"/>
        <v>42.277151383521996</v>
      </c>
    </row>
    <row r="2454" spans="5:6" x14ac:dyDescent="0.25">
      <c r="E2454" s="24">
        <f t="shared" ca="1" si="76"/>
        <v>6.44679722158914E-2</v>
      </c>
      <c r="F2454" s="24">
        <f t="shared" ca="1" si="77"/>
        <v>54.831734665938981</v>
      </c>
    </row>
    <row r="2455" spans="5:6" x14ac:dyDescent="0.25">
      <c r="E2455" s="24">
        <f t="shared" ca="1" si="76"/>
        <v>8.3759927173494897E-2</v>
      </c>
      <c r="F2455" s="24">
        <f t="shared" ca="1" si="77"/>
        <v>49.596011637732538</v>
      </c>
    </row>
    <row r="2456" spans="5:6" x14ac:dyDescent="0.25">
      <c r="E2456" s="24">
        <f t="shared" ca="1" si="76"/>
        <v>0.17888799976787428</v>
      </c>
      <c r="F2456" s="24">
        <f t="shared" ca="1" si="77"/>
        <v>34.419907371877919</v>
      </c>
    </row>
    <row r="2457" spans="5:6" x14ac:dyDescent="0.25">
      <c r="E2457" s="24">
        <f t="shared" ca="1" si="76"/>
        <v>0.57561411506952997</v>
      </c>
      <c r="F2457" s="24">
        <f t="shared" ca="1" si="77"/>
        <v>11.046355638222632</v>
      </c>
    </row>
    <row r="2458" spans="5:6" x14ac:dyDescent="0.25">
      <c r="E2458" s="24">
        <f t="shared" ca="1" si="76"/>
        <v>0.31769134278257649</v>
      </c>
      <c r="F2458" s="24">
        <f t="shared" ca="1" si="77"/>
        <v>22.933499754786698</v>
      </c>
    </row>
    <row r="2459" spans="5:6" x14ac:dyDescent="0.25">
      <c r="E2459" s="24">
        <f t="shared" ca="1" si="76"/>
        <v>0.22203854072320139</v>
      </c>
      <c r="F2459" s="24">
        <f t="shared" ca="1" si="77"/>
        <v>30.098086106330342</v>
      </c>
    </row>
    <row r="2460" spans="5:6" x14ac:dyDescent="0.25">
      <c r="E2460" s="24">
        <f t="shared" ca="1" si="76"/>
        <v>0.47217879066207924</v>
      </c>
      <c r="F2460" s="24">
        <f t="shared" ca="1" si="77"/>
        <v>15.007951426904809</v>
      </c>
    </row>
    <row r="2461" spans="5:6" x14ac:dyDescent="0.25">
      <c r="E2461" s="24">
        <f t="shared" ca="1" si="76"/>
        <v>0.83093340093026502</v>
      </c>
      <c r="F2461" s="24">
        <f t="shared" ca="1" si="77"/>
        <v>3.7041126124642632</v>
      </c>
    </row>
    <row r="2462" spans="5:6" x14ac:dyDescent="0.25">
      <c r="E2462" s="24">
        <f t="shared" ca="1" si="76"/>
        <v>0.42321794766347265</v>
      </c>
      <c r="F2462" s="24">
        <f t="shared" ca="1" si="77"/>
        <v>17.197359798491171</v>
      </c>
    </row>
    <row r="2463" spans="5:6" x14ac:dyDescent="0.25">
      <c r="E2463" s="24">
        <f t="shared" ca="1" si="76"/>
        <v>0.53926587009862947</v>
      </c>
      <c r="F2463" s="24">
        <f t="shared" ca="1" si="77"/>
        <v>12.350931283989238</v>
      </c>
    </row>
    <row r="2464" spans="5:6" x14ac:dyDescent="0.25">
      <c r="E2464" s="24">
        <f t="shared" ca="1" si="76"/>
        <v>0.59229234406570708</v>
      </c>
      <c r="F2464" s="24">
        <f t="shared" ca="1" si="77"/>
        <v>10.475098831079498</v>
      </c>
    </row>
    <row r="2465" spans="5:6" x14ac:dyDescent="0.25">
      <c r="E2465" s="24">
        <f t="shared" ca="1" si="76"/>
        <v>0.9350014822539533</v>
      </c>
      <c r="F2465" s="24">
        <f t="shared" ca="1" si="77"/>
        <v>1.344143287927217</v>
      </c>
    </row>
    <row r="2466" spans="5:6" x14ac:dyDescent="0.25">
      <c r="E2466" s="24">
        <f t="shared" ca="1" si="76"/>
        <v>0.15435238314787569</v>
      </c>
      <c r="F2466" s="24">
        <f t="shared" ca="1" si="77"/>
        <v>37.370341765152567</v>
      </c>
    </row>
    <row r="2467" spans="5:6" x14ac:dyDescent="0.25">
      <c r="E2467" s="24">
        <f t="shared" ca="1" si="76"/>
        <v>0.50468037086504436</v>
      </c>
      <c r="F2467" s="24">
        <f t="shared" ca="1" si="77"/>
        <v>13.676599581419827</v>
      </c>
    </row>
    <row r="2468" spans="5:6" x14ac:dyDescent="0.25">
      <c r="E2468" s="24">
        <f t="shared" ca="1" si="76"/>
        <v>0.30078482440733911</v>
      </c>
      <c r="F2468" s="24">
        <f t="shared" ca="1" si="77"/>
        <v>24.027202779052178</v>
      </c>
    </row>
    <row r="2469" spans="5:6" x14ac:dyDescent="0.25">
      <c r="E2469" s="24">
        <f t="shared" ca="1" si="76"/>
        <v>0.71212591605399234</v>
      </c>
      <c r="F2469" s="24">
        <f t="shared" ca="1" si="77"/>
        <v>6.790010696311116</v>
      </c>
    </row>
    <row r="2470" spans="5:6" x14ac:dyDescent="0.25">
      <c r="E2470" s="24">
        <f t="shared" ca="1" si="76"/>
        <v>6.5740647432191435E-2</v>
      </c>
      <c r="F2470" s="24">
        <f t="shared" ca="1" si="77"/>
        <v>54.44075724838541</v>
      </c>
    </row>
    <row r="2471" spans="5:6" x14ac:dyDescent="0.25">
      <c r="E2471" s="24">
        <f t="shared" ca="1" si="76"/>
        <v>0.72693664286397386</v>
      </c>
      <c r="F2471" s="24">
        <f t="shared" ca="1" si="77"/>
        <v>6.3783190797820897</v>
      </c>
    </row>
    <row r="2472" spans="5:6" x14ac:dyDescent="0.25">
      <c r="E2472" s="24">
        <f t="shared" ca="1" si="76"/>
        <v>0.96120706128467703</v>
      </c>
      <c r="F2472" s="24">
        <f t="shared" ca="1" si="77"/>
        <v>0.79130857649675701</v>
      </c>
    </row>
    <row r="2473" spans="5:6" x14ac:dyDescent="0.25">
      <c r="E2473" s="24">
        <f t="shared" ca="1" si="76"/>
        <v>0.70648805619886379</v>
      </c>
      <c r="F2473" s="24">
        <f t="shared" ca="1" si="77"/>
        <v>6.9489796518601104</v>
      </c>
    </row>
    <row r="2474" spans="5:6" x14ac:dyDescent="0.25">
      <c r="E2474" s="24">
        <f t="shared" ca="1" si="76"/>
        <v>0.21583371985064947</v>
      </c>
      <c r="F2474" s="24">
        <f t="shared" ca="1" si="77"/>
        <v>30.664939665286745</v>
      </c>
    </row>
    <row r="2475" spans="5:6" x14ac:dyDescent="0.25">
      <c r="E2475" s="24">
        <f t="shared" ca="1" si="76"/>
        <v>0.22604866386307088</v>
      </c>
      <c r="F2475" s="24">
        <f t="shared" ca="1" si="77"/>
        <v>29.740099521231958</v>
      </c>
    </row>
    <row r="2476" spans="5:6" x14ac:dyDescent="0.25">
      <c r="E2476" s="24">
        <f t="shared" ca="1" si="76"/>
        <v>0.1554535685404389</v>
      </c>
      <c r="F2476" s="24">
        <f t="shared" ca="1" si="77"/>
        <v>37.228163730926774</v>
      </c>
    </row>
    <row r="2477" spans="5:6" x14ac:dyDescent="0.25">
      <c r="E2477" s="24">
        <f t="shared" ca="1" si="76"/>
        <v>0.32369230270355986</v>
      </c>
      <c r="F2477" s="24">
        <f t="shared" ca="1" si="77"/>
        <v>22.559237948762682</v>
      </c>
    </row>
    <row r="2478" spans="5:6" x14ac:dyDescent="0.25">
      <c r="E2478" s="24">
        <f t="shared" ca="1" si="76"/>
        <v>0.67601060554261905</v>
      </c>
      <c r="F2478" s="24">
        <f t="shared" ca="1" si="77"/>
        <v>7.8309302877945095</v>
      </c>
    </row>
    <row r="2479" spans="5:6" x14ac:dyDescent="0.25">
      <c r="E2479" s="24">
        <f t="shared" ca="1" si="76"/>
        <v>0.5712788182729841</v>
      </c>
      <c r="F2479" s="24">
        <f t="shared" ca="1" si="77"/>
        <v>11.197557806070508</v>
      </c>
    </row>
    <row r="2480" spans="5:6" x14ac:dyDescent="0.25">
      <c r="E2480" s="24">
        <f t="shared" ca="1" si="76"/>
        <v>0.32604908865098814</v>
      </c>
      <c r="F2480" s="24">
        <f t="shared" ca="1" si="77"/>
        <v>22.414146605344975</v>
      </c>
    </row>
    <row r="2481" spans="5:6" x14ac:dyDescent="0.25">
      <c r="E2481" s="24">
        <f t="shared" ca="1" si="76"/>
        <v>0.58344503496342126</v>
      </c>
      <c r="F2481" s="24">
        <f t="shared" ca="1" si="77"/>
        <v>10.776100611110984</v>
      </c>
    </row>
    <row r="2482" spans="5:6" x14ac:dyDescent="0.25">
      <c r="E2482" s="24">
        <f t="shared" ca="1" si="76"/>
        <v>0.96904524276805959</v>
      </c>
      <c r="F2482" s="24">
        <f t="shared" ca="1" si="77"/>
        <v>0.6288795603641274</v>
      </c>
    </row>
    <row r="2483" spans="5:6" x14ac:dyDescent="0.25">
      <c r="E2483" s="24">
        <f t="shared" ca="1" si="76"/>
        <v>0.9633956521389585</v>
      </c>
      <c r="F2483" s="24">
        <f t="shared" ca="1" si="77"/>
        <v>0.74582195668883089</v>
      </c>
    </row>
    <row r="2484" spans="5:6" x14ac:dyDescent="0.25">
      <c r="E2484" s="24">
        <f t="shared" ca="1" si="76"/>
        <v>0.8903580818950495</v>
      </c>
      <c r="F2484" s="24">
        <f t="shared" ca="1" si="77"/>
        <v>2.3226311592949318</v>
      </c>
    </row>
    <row r="2485" spans="5:6" x14ac:dyDescent="0.25">
      <c r="E2485" s="24">
        <f t="shared" ca="1" si="76"/>
        <v>0.41406489590699525</v>
      </c>
      <c r="F2485" s="24">
        <f t="shared" ca="1" si="77"/>
        <v>17.634651280856271</v>
      </c>
    </row>
    <row r="2486" spans="5:6" x14ac:dyDescent="0.25">
      <c r="E2486" s="24">
        <f t="shared" ca="1" si="76"/>
        <v>2.6261785707972662E-2</v>
      </c>
      <c r="F2486" s="24">
        <f t="shared" ca="1" si="77"/>
        <v>72.792808227084691</v>
      </c>
    </row>
    <row r="2487" spans="5:6" x14ac:dyDescent="0.25">
      <c r="E2487" s="24">
        <f t="shared" ca="1" si="76"/>
        <v>0.77937583675152433</v>
      </c>
      <c r="F2487" s="24">
        <f t="shared" ca="1" si="77"/>
        <v>4.9852377785955317</v>
      </c>
    </row>
    <row r="2488" spans="5:6" x14ac:dyDescent="0.25">
      <c r="E2488" s="24">
        <f t="shared" ca="1" si="76"/>
        <v>0.10113413110497482</v>
      </c>
      <c r="F2488" s="24">
        <f t="shared" ca="1" si="77"/>
        <v>45.826152249028432</v>
      </c>
    </row>
    <row r="2489" spans="5:6" x14ac:dyDescent="0.25">
      <c r="E2489" s="24">
        <f t="shared" ca="1" si="76"/>
        <v>0.69550076626872614</v>
      </c>
      <c r="F2489" s="24">
        <f t="shared" ca="1" si="77"/>
        <v>7.2624633173388835</v>
      </c>
    </row>
    <row r="2490" spans="5:6" x14ac:dyDescent="0.25">
      <c r="E2490" s="24">
        <f t="shared" ca="1" si="76"/>
        <v>0.22561499110247962</v>
      </c>
      <c r="F2490" s="24">
        <f t="shared" ca="1" si="77"/>
        <v>29.778506232871855</v>
      </c>
    </row>
    <row r="2491" spans="5:6" x14ac:dyDescent="0.25">
      <c r="E2491" s="24">
        <f t="shared" ca="1" si="76"/>
        <v>0.76379853547623799</v>
      </c>
      <c r="F2491" s="24">
        <f t="shared" ca="1" si="77"/>
        <v>5.3890244322084033</v>
      </c>
    </row>
    <row r="2492" spans="5:6" x14ac:dyDescent="0.25">
      <c r="E2492" s="24">
        <f t="shared" ca="1" si="76"/>
        <v>0.42448191774476229</v>
      </c>
      <c r="F2492" s="24">
        <f t="shared" ca="1" si="77"/>
        <v>17.137717414691021</v>
      </c>
    </row>
    <row r="2493" spans="5:6" x14ac:dyDescent="0.25">
      <c r="E2493" s="24">
        <f t="shared" ca="1" si="76"/>
        <v>0.64732343142811333</v>
      </c>
      <c r="F2493" s="24">
        <f t="shared" ca="1" si="77"/>
        <v>8.6981843074198846</v>
      </c>
    </row>
    <row r="2494" spans="5:6" x14ac:dyDescent="0.25">
      <c r="E2494" s="24">
        <f t="shared" ca="1" si="76"/>
        <v>0.47860888125908341</v>
      </c>
      <c r="F2494" s="24">
        <f t="shared" ca="1" si="77"/>
        <v>14.737430938662055</v>
      </c>
    </row>
    <row r="2495" spans="5:6" x14ac:dyDescent="0.25">
      <c r="E2495" s="24">
        <f t="shared" ca="1" si="76"/>
        <v>0.577431932507385</v>
      </c>
      <c r="F2495" s="24">
        <f t="shared" ca="1" si="77"/>
        <v>10.983294186419684</v>
      </c>
    </row>
    <row r="2496" spans="5:6" x14ac:dyDescent="0.25">
      <c r="E2496" s="24">
        <f t="shared" ca="1" si="76"/>
        <v>0.97635084176216846</v>
      </c>
      <c r="F2496" s="24">
        <f t="shared" ca="1" si="77"/>
        <v>0.47866576287875784</v>
      </c>
    </row>
    <row r="2497" spans="5:6" x14ac:dyDescent="0.25">
      <c r="E2497" s="24">
        <f t="shared" ca="1" si="76"/>
        <v>0.95895044009267627</v>
      </c>
      <c r="F2497" s="24">
        <f t="shared" ca="1" si="77"/>
        <v>0.83831768339138057</v>
      </c>
    </row>
    <row r="2498" spans="5:6" x14ac:dyDescent="0.25">
      <c r="E2498" s="24">
        <f t="shared" ca="1" si="76"/>
        <v>0.27478477725796491</v>
      </c>
      <c r="F2498" s="24">
        <f t="shared" ca="1" si="77"/>
        <v>25.835342317634311</v>
      </c>
    </row>
    <row r="2499" spans="5:6" x14ac:dyDescent="0.25">
      <c r="E2499" s="24">
        <f t="shared" ca="1" si="76"/>
        <v>0.11236566306848605</v>
      </c>
      <c r="F2499" s="24">
        <f t="shared" ca="1" si="77"/>
        <v>43.719937538165311</v>
      </c>
    </row>
    <row r="2500" spans="5:6" x14ac:dyDescent="0.25">
      <c r="E2500" s="24">
        <f t="shared" ref="E2500:E2563" ca="1" si="78">RAND()</f>
        <v>0.89366971293816644</v>
      </c>
      <c r="F2500" s="24">
        <f t="shared" ref="F2500:F2563" ca="1" si="79">-LOG(E2500,EXP(1))/$C$3</f>
        <v>2.2483804137320491</v>
      </c>
    </row>
    <row r="2501" spans="5:6" x14ac:dyDescent="0.25">
      <c r="E2501" s="24">
        <f t="shared" ca="1" si="78"/>
        <v>0.77702735229300279</v>
      </c>
      <c r="F2501" s="24">
        <f t="shared" ca="1" si="79"/>
        <v>5.0455945359556758</v>
      </c>
    </row>
    <row r="2502" spans="5:6" x14ac:dyDescent="0.25">
      <c r="E2502" s="24">
        <f t="shared" ca="1" si="78"/>
        <v>0.61903287656132333</v>
      </c>
      <c r="F2502" s="24">
        <f t="shared" ca="1" si="79"/>
        <v>9.5919379066203483</v>
      </c>
    </row>
    <row r="2503" spans="5:6" x14ac:dyDescent="0.25">
      <c r="E2503" s="24">
        <f t="shared" ca="1" si="78"/>
        <v>0.716355405405943</v>
      </c>
      <c r="F2503" s="24">
        <f t="shared" ca="1" si="79"/>
        <v>6.6715771782030826</v>
      </c>
    </row>
    <row r="2504" spans="5:6" x14ac:dyDescent="0.25">
      <c r="E2504" s="24">
        <f t="shared" ca="1" si="78"/>
        <v>0.96644601271810282</v>
      </c>
      <c r="F2504" s="24">
        <f t="shared" ca="1" si="79"/>
        <v>0.68259680873977391</v>
      </c>
    </row>
    <row r="2505" spans="5:6" x14ac:dyDescent="0.25">
      <c r="E2505" s="24">
        <f t="shared" ca="1" si="78"/>
        <v>0.32699866572811953</v>
      </c>
      <c r="F2505" s="24">
        <f t="shared" ca="1" si="79"/>
        <v>22.355983768707006</v>
      </c>
    </row>
    <row r="2506" spans="5:6" x14ac:dyDescent="0.25">
      <c r="E2506" s="24">
        <f t="shared" ca="1" si="78"/>
        <v>0.65655157098515493</v>
      </c>
      <c r="F2506" s="24">
        <f t="shared" ca="1" si="79"/>
        <v>8.415080677833819</v>
      </c>
    </row>
    <row r="2507" spans="5:6" x14ac:dyDescent="0.25">
      <c r="E2507" s="24">
        <f t="shared" ca="1" si="78"/>
        <v>0.95537226079189308</v>
      </c>
      <c r="F2507" s="24">
        <f t="shared" ca="1" si="79"/>
        <v>0.91308425156186501</v>
      </c>
    </row>
    <row r="2508" spans="5:6" x14ac:dyDescent="0.25">
      <c r="E2508" s="24">
        <f t="shared" ca="1" si="78"/>
        <v>0.9189065367525453</v>
      </c>
      <c r="F2508" s="24">
        <f t="shared" ca="1" si="79"/>
        <v>1.6914172565862635</v>
      </c>
    </row>
    <row r="2509" spans="5:6" x14ac:dyDescent="0.25">
      <c r="E2509" s="24">
        <f t="shared" ca="1" si="78"/>
        <v>0.23236907307528876</v>
      </c>
      <c r="F2509" s="24">
        <f t="shared" ca="1" si="79"/>
        <v>29.188566782558674</v>
      </c>
    </row>
    <row r="2510" spans="5:6" x14ac:dyDescent="0.25">
      <c r="E2510" s="24">
        <f t="shared" ca="1" si="78"/>
        <v>0.83060308428316199</v>
      </c>
      <c r="F2510" s="24">
        <f t="shared" ca="1" si="79"/>
        <v>3.712064689457919</v>
      </c>
    </row>
    <row r="2511" spans="5:6" x14ac:dyDescent="0.25">
      <c r="E2511" s="24">
        <f t="shared" ca="1" si="78"/>
        <v>0.25451375078231153</v>
      </c>
      <c r="F2511" s="24">
        <f t="shared" ca="1" si="79"/>
        <v>27.368008277446631</v>
      </c>
    </row>
    <row r="2512" spans="5:6" x14ac:dyDescent="0.25">
      <c r="E2512" s="24">
        <f t="shared" ca="1" si="78"/>
        <v>0.67882394790680978</v>
      </c>
      <c r="F2512" s="24">
        <f t="shared" ca="1" si="79"/>
        <v>7.7478693295190588</v>
      </c>
    </row>
    <row r="2513" spans="5:6" x14ac:dyDescent="0.25">
      <c r="E2513" s="24">
        <f t="shared" ca="1" si="78"/>
        <v>0.981691476832805</v>
      </c>
      <c r="F2513" s="24">
        <f t="shared" ca="1" si="79"/>
        <v>0.36956396740072989</v>
      </c>
    </row>
    <row r="2514" spans="5:6" x14ac:dyDescent="0.25">
      <c r="E2514" s="24">
        <f t="shared" ca="1" si="78"/>
        <v>0.32030320390145939</v>
      </c>
      <c r="F2514" s="24">
        <f t="shared" ca="1" si="79"/>
        <v>22.769744392052605</v>
      </c>
    </row>
    <row r="2515" spans="5:6" x14ac:dyDescent="0.25">
      <c r="E2515" s="24">
        <f t="shared" ca="1" si="78"/>
        <v>0.4119681925759402</v>
      </c>
      <c r="F2515" s="24">
        <f t="shared" ca="1" si="79"/>
        <v>17.73618270196916</v>
      </c>
    </row>
    <row r="2516" spans="5:6" x14ac:dyDescent="0.25">
      <c r="E2516" s="24">
        <f t="shared" ca="1" si="78"/>
        <v>0.88281521046053235</v>
      </c>
      <c r="F2516" s="24">
        <f t="shared" ca="1" si="79"/>
        <v>2.4927874991162313</v>
      </c>
    </row>
    <row r="2517" spans="5:6" x14ac:dyDescent="0.25">
      <c r="E2517" s="24">
        <f t="shared" ca="1" si="78"/>
        <v>0.63398151032676575</v>
      </c>
      <c r="F2517" s="24">
        <f t="shared" ca="1" si="79"/>
        <v>9.1147097698525279</v>
      </c>
    </row>
    <row r="2518" spans="5:6" x14ac:dyDescent="0.25">
      <c r="E2518" s="24">
        <f t="shared" ca="1" si="78"/>
        <v>3.0334827035749523E-4</v>
      </c>
      <c r="F2518" s="24">
        <f t="shared" ca="1" si="79"/>
        <v>162.01258010794169</v>
      </c>
    </row>
    <row r="2519" spans="5:6" x14ac:dyDescent="0.25">
      <c r="E2519" s="24">
        <f t="shared" ca="1" si="78"/>
        <v>0.28440864984501335</v>
      </c>
      <c r="F2519" s="24">
        <f t="shared" ca="1" si="79"/>
        <v>25.146863343038785</v>
      </c>
    </row>
    <row r="2520" spans="5:6" x14ac:dyDescent="0.25">
      <c r="E2520" s="24">
        <f t="shared" ca="1" si="78"/>
        <v>0.41466022806390679</v>
      </c>
      <c r="F2520" s="24">
        <f t="shared" ca="1" si="79"/>
        <v>17.605916432974869</v>
      </c>
    </row>
    <row r="2521" spans="5:6" x14ac:dyDescent="0.25">
      <c r="E2521" s="24">
        <f t="shared" ca="1" si="78"/>
        <v>0.36342851947011157</v>
      </c>
      <c r="F2521" s="24">
        <f t="shared" ca="1" si="79"/>
        <v>20.243452930898162</v>
      </c>
    </row>
    <row r="2522" spans="5:6" x14ac:dyDescent="0.25">
      <c r="E2522" s="24">
        <f t="shared" ca="1" si="78"/>
        <v>0.31499042491588347</v>
      </c>
      <c r="F2522" s="24">
        <f t="shared" ca="1" si="79"/>
        <v>23.104260754218767</v>
      </c>
    </row>
    <row r="2523" spans="5:6" x14ac:dyDescent="0.25">
      <c r="E2523" s="24">
        <f t="shared" ca="1" si="78"/>
        <v>0.72484852344261308</v>
      </c>
      <c r="F2523" s="24">
        <f t="shared" ca="1" si="79"/>
        <v>6.4358515827928597</v>
      </c>
    </row>
    <row r="2524" spans="5:6" x14ac:dyDescent="0.25">
      <c r="E2524" s="24">
        <f t="shared" ca="1" si="78"/>
        <v>0.93184244697292562</v>
      </c>
      <c r="F2524" s="24">
        <f t="shared" ca="1" si="79"/>
        <v>1.4118305379826781</v>
      </c>
    </row>
    <row r="2525" spans="5:6" x14ac:dyDescent="0.25">
      <c r="E2525" s="24">
        <f t="shared" ca="1" si="78"/>
        <v>0.66233116095784828</v>
      </c>
      <c r="F2525" s="24">
        <f t="shared" ca="1" si="79"/>
        <v>8.2397920997254452</v>
      </c>
    </row>
    <row r="2526" spans="5:6" x14ac:dyDescent="0.25">
      <c r="E2526" s="24">
        <f t="shared" ca="1" si="78"/>
        <v>0.85079157899915614</v>
      </c>
      <c r="F2526" s="24">
        <f t="shared" ca="1" si="79"/>
        <v>3.2317618689866037</v>
      </c>
    </row>
    <row r="2527" spans="5:6" x14ac:dyDescent="0.25">
      <c r="E2527" s="24">
        <f t="shared" ca="1" si="78"/>
        <v>0.34444854654824186</v>
      </c>
      <c r="F2527" s="24">
        <f t="shared" ca="1" si="79"/>
        <v>21.316211131648579</v>
      </c>
    </row>
    <row r="2528" spans="5:6" x14ac:dyDescent="0.25">
      <c r="E2528" s="24">
        <f t="shared" ca="1" si="78"/>
        <v>0.50318175789107866</v>
      </c>
      <c r="F2528" s="24">
        <f t="shared" ca="1" si="79"/>
        <v>13.73607652913544</v>
      </c>
    </row>
    <row r="2529" spans="5:6" x14ac:dyDescent="0.25">
      <c r="E2529" s="24">
        <f t="shared" ca="1" si="78"/>
        <v>0.17390365847736522</v>
      </c>
      <c r="F2529" s="24">
        <f t="shared" ca="1" si="79"/>
        <v>34.985076400410094</v>
      </c>
    </row>
    <row r="2530" spans="5:6" x14ac:dyDescent="0.25">
      <c r="E2530" s="24">
        <f t="shared" ca="1" si="78"/>
        <v>0.18447553715235809</v>
      </c>
      <c r="F2530" s="24">
        <f t="shared" ca="1" si="79"/>
        <v>33.804768285049995</v>
      </c>
    </row>
    <row r="2531" spans="5:6" x14ac:dyDescent="0.25">
      <c r="E2531" s="24">
        <f t="shared" ca="1" si="78"/>
        <v>0.38721979522398153</v>
      </c>
      <c r="F2531" s="24">
        <f t="shared" ca="1" si="79"/>
        <v>18.975256017152514</v>
      </c>
    </row>
    <row r="2532" spans="5:6" x14ac:dyDescent="0.25">
      <c r="E2532" s="24">
        <f t="shared" ca="1" si="78"/>
        <v>0.76966554420939115</v>
      </c>
      <c r="F2532" s="24">
        <f t="shared" ca="1" si="79"/>
        <v>5.2359843332972886</v>
      </c>
    </row>
    <row r="2533" spans="5:6" x14ac:dyDescent="0.25">
      <c r="E2533" s="24">
        <f t="shared" ca="1" si="78"/>
        <v>5.5206787350914666E-2</v>
      </c>
      <c r="F2533" s="24">
        <f t="shared" ca="1" si="79"/>
        <v>57.933387480045127</v>
      </c>
    </row>
    <row r="2534" spans="5:6" x14ac:dyDescent="0.25">
      <c r="E2534" s="24">
        <f t="shared" ca="1" si="78"/>
        <v>0.9615353681617399</v>
      </c>
      <c r="F2534" s="24">
        <f t="shared" ca="1" si="79"/>
        <v>0.7844786054049343</v>
      </c>
    </row>
    <row r="2535" spans="5:6" x14ac:dyDescent="0.25">
      <c r="E2535" s="24">
        <f t="shared" ca="1" si="78"/>
        <v>0.63842346363303004</v>
      </c>
      <c r="F2535" s="24">
        <f t="shared" ca="1" si="79"/>
        <v>8.9750695942161105</v>
      </c>
    </row>
    <row r="2536" spans="5:6" x14ac:dyDescent="0.25">
      <c r="E2536" s="24">
        <f t="shared" ca="1" si="78"/>
        <v>0.65146713235955622</v>
      </c>
      <c r="F2536" s="24">
        <f t="shared" ca="1" si="79"/>
        <v>8.5705666573867827</v>
      </c>
    </row>
    <row r="2537" spans="5:6" x14ac:dyDescent="0.25">
      <c r="E2537" s="24">
        <f t="shared" ca="1" si="78"/>
        <v>0.3164457320795</v>
      </c>
      <c r="F2537" s="24">
        <f t="shared" ca="1" si="79"/>
        <v>23.012070294466302</v>
      </c>
    </row>
    <row r="2538" spans="5:6" x14ac:dyDescent="0.25">
      <c r="E2538" s="24">
        <f t="shared" ca="1" si="78"/>
        <v>4.976352975715681E-2</v>
      </c>
      <c r="F2538" s="24">
        <f t="shared" ca="1" si="79"/>
        <v>60.009457948656916</v>
      </c>
    </row>
    <row r="2539" spans="5:6" x14ac:dyDescent="0.25">
      <c r="E2539" s="24">
        <f t="shared" ca="1" si="78"/>
        <v>0.96826293142224507</v>
      </c>
      <c r="F2539" s="24">
        <f t="shared" ca="1" si="79"/>
        <v>0.64503210436842096</v>
      </c>
    </row>
    <row r="2540" spans="5:6" x14ac:dyDescent="0.25">
      <c r="E2540" s="24">
        <f t="shared" ca="1" si="78"/>
        <v>0.59031642002999385</v>
      </c>
      <c r="F2540" s="24">
        <f t="shared" ca="1" si="79"/>
        <v>10.54193161413982</v>
      </c>
    </row>
    <row r="2541" spans="5:6" x14ac:dyDescent="0.25">
      <c r="E2541" s="24">
        <f t="shared" ca="1" si="78"/>
        <v>0.3847497479963996</v>
      </c>
      <c r="F2541" s="24">
        <f t="shared" ca="1" si="79"/>
        <v>19.103243224869619</v>
      </c>
    </row>
    <row r="2542" spans="5:6" x14ac:dyDescent="0.25">
      <c r="E2542" s="24">
        <f t="shared" ca="1" si="78"/>
        <v>0.1761808453051662</v>
      </c>
      <c r="F2542" s="24">
        <f t="shared" ca="1" si="79"/>
        <v>34.72488562697486</v>
      </c>
    </row>
    <row r="2543" spans="5:6" x14ac:dyDescent="0.25">
      <c r="E2543" s="24">
        <f t="shared" ca="1" si="78"/>
        <v>0.32467798948289572</v>
      </c>
      <c r="F2543" s="24">
        <f t="shared" ca="1" si="79"/>
        <v>22.498427788236931</v>
      </c>
    </row>
    <row r="2544" spans="5:6" x14ac:dyDescent="0.25">
      <c r="E2544" s="24">
        <f t="shared" ca="1" si="78"/>
        <v>4.9728627124889124E-2</v>
      </c>
      <c r="F2544" s="24">
        <f t="shared" ca="1" si="79"/>
        <v>60.023490264285911</v>
      </c>
    </row>
    <row r="2545" spans="5:6" x14ac:dyDescent="0.25">
      <c r="E2545" s="24">
        <f t="shared" ca="1" si="78"/>
        <v>0.87986812510656121</v>
      </c>
      <c r="F2545" s="24">
        <f t="shared" ca="1" si="79"/>
        <v>2.5596648114629019</v>
      </c>
    </row>
    <row r="2546" spans="5:6" x14ac:dyDescent="0.25">
      <c r="E2546" s="24">
        <f t="shared" ca="1" si="78"/>
        <v>0.1127756067730834</v>
      </c>
      <c r="F2546" s="24">
        <f t="shared" ca="1" si="79"/>
        <v>43.647104306313764</v>
      </c>
    </row>
    <row r="2547" spans="5:6" x14ac:dyDescent="0.25">
      <c r="E2547" s="24">
        <f t="shared" ca="1" si="78"/>
        <v>0.72480318104449781</v>
      </c>
      <c r="F2547" s="24">
        <f t="shared" ca="1" si="79"/>
        <v>6.4371027080939154</v>
      </c>
    </row>
    <row r="2548" spans="5:6" x14ac:dyDescent="0.25">
      <c r="E2548" s="24">
        <f t="shared" ca="1" si="78"/>
        <v>0.18746034703777181</v>
      </c>
      <c r="F2548" s="24">
        <f t="shared" ca="1" si="79"/>
        <v>33.483758768049171</v>
      </c>
    </row>
    <row r="2549" spans="5:6" x14ac:dyDescent="0.25">
      <c r="E2549" s="24">
        <f t="shared" ca="1" si="78"/>
        <v>0.27464397896179371</v>
      </c>
      <c r="F2549" s="24">
        <f t="shared" ca="1" si="79"/>
        <v>25.845592840393408</v>
      </c>
    </row>
    <row r="2550" spans="5:6" x14ac:dyDescent="0.25">
      <c r="E2550" s="24">
        <f t="shared" ca="1" si="78"/>
        <v>0.3253393644463265</v>
      </c>
      <c r="F2550" s="24">
        <f t="shared" ca="1" si="79"/>
        <v>22.457728863036692</v>
      </c>
    </row>
    <row r="2551" spans="5:6" x14ac:dyDescent="0.25">
      <c r="E2551" s="24">
        <f t="shared" ca="1" si="78"/>
        <v>5.662802662698585E-2</v>
      </c>
      <c r="F2551" s="24">
        <f t="shared" ca="1" si="79"/>
        <v>57.425024924823255</v>
      </c>
    </row>
    <row r="2552" spans="5:6" x14ac:dyDescent="0.25">
      <c r="E2552" s="24">
        <f t="shared" ca="1" si="78"/>
        <v>6.1471545120105109E-2</v>
      </c>
      <c r="F2552" s="24">
        <f t="shared" ca="1" si="79"/>
        <v>55.78361784426869</v>
      </c>
    </row>
    <row r="2553" spans="5:6" x14ac:dyDescent="0.25">
      <c r="E2553" s="24">
        <f t="shared" ca="1" si="78"/>
        <v>0.59887965210993699</v>
      </c>
      <c r="F2553" s="24">
        <f t="shared" ca="1" si="79"/>
        <v>10.253892314546146</v>
      </c>
    </row>
    <row r="2554" spans="5:6" x14ac:dyDescent="0.25">
      <c r="E2554" s="24">
        <f t="shared" ca="1" si="78"/>
        <v>0.13707803432202437</v>
      </c>
      <c r="F2554" s="24">
        <f t="shared" ca="1" si="79"/>
        <v>39.744098434389002</v>
      </c>
    </row>
    <row r="2555" spans="5:6" x14ac:dyDescent="0.25">
      <c r="E2555" s="24">
        <f t="shared" ca="1" si="78"/>
        <v>0.7682566759124948</v>
      </c>
      <c r="F2555" s="24">
        <f t="shared" ca="1" si="79"/>
        <v>5.2726277648720865</v>
      </c>
    </row>
    <row r="2556" spans="5:6" x14ac:dyDescent="0.25">
      <c r="E2556" s="24">
        <f t="shared" ca="1" si="78"/>
        <v>0.35048305721717743</v>
      </c>
      <c r="F2556" s="24">
        <f t="shared" ca="1" si="79"/>
        <v>20.968858251424223</v>
      </c>
    </row>
    <row r="2557" spans="5:6" x14ac:dyDescent="0.25">
      <c r="E2557" s="24">
        <f t="shared" ca="1" si="78"/>
        <v>0.19337097478912002</v>
      </c>
      <c r="F2557" s="24">
        <f t="shared" ca="1" si="79"/>
        <v>32.862895717514306</v>
      </c>
    </row>
    <row r="2558" spans="5:6" x14ac:dyDescent="0.25">
      <c r="E2558" s="24">
        <f t="shared" ca="1" si="78"/>
        <v>0.27107401346722859</v>
      </c>
      <c r="F2558" s="24">
        <f t="shared" ca="1" si="79"/>
        <v>26.107267659312953</v>
      </c>
    </row>
    <row r="2559" spans="5:6" x14ac:dyDescent="0.25">
      <c r="E2559" s="24">
        <f t="shared" ca="1" si="78"/>
        <v>0.58773246303642046</v>
      </c>
      <c r="F2559" s="24">
        <f t="shared" ca="1" si="79"/>
        <v>10.629668589221772</v>
      </c>
    </row>
    <row r="2560" spans="5:6" x14ac:dyDescent="0.25">
      <c r="E2560" s="24">
        <f t="shared" ca="1" si="78"/>
        <v>0.72157052059373228</v>
      </c>
      <c r="F2560" s="24">
        <f t="shared" ca="1" si="79"/>
        <v>6.5265032780791961</v>
      </c>
    </row>
    <row r="2561" spans="5:6" x14ac:dyDescent="0.25">
      <c r="E2561" s="24">
        <f t="shared" ca="1" si="78"/>
        <v>0.64527916447441358</v>
      </c>
      <c r="F2561" s="24">
        <f t="shared" ca="1" si="79"/>
        <v>8.7614448536865641</v>
      </c>
    </row>
    <row r="2562" spans="5:6" x14ac:dyDescent="0.25">
      <c r="E2562" s="24">
        <f t="shared" ca="1" si="78"/>
        <v>0.81304534665259165</v>
      </c>
      <c r="F2562" s="24">
        <f t="shared" ca="1" si="79"/>
        <v>4.1393678809869003</v>
      </c>
    </row>
    <row r="2563" spans="5:6" x14ac:dyDescent="0.25">
      <c r="E2563" s="24">
        <f t="shared" ca="1" si="78"/>
        <v>0.25208684297942918</v>
      </c>
      <c r="F2563" s="24">
        <f t="shared" ca="1" si="79"/>
        <v>27.559632716781771</v>
      </c>
    </row>
    <row r="2564" spans="5:6" x14ac:dyDescent="0.25">
      <c r="E2564" s="24">
        <f t="shared" ref="E2564:E2627" ca="1" si="80">RAND()</f>
        <v>0.50443355515073685</v>
      </c>
      <c r="F2564" s="24">
        <f t="shared" ref="F2564:F2627" ca="1" si="81">-LOG(E2564,EXP(1))/$C$3</f>
        <v>13.686383044430936</v>
      </c>
    </row>
    <row r="2565" spans="5:6" x14ac:dyDescent="0.25">
      <c r="E2565" s="24">
        <f t="shared" ca="1" si="80"/>
        <v>0.34025274877004419</v>
      </c>
      <c r="F2565" s="24">
        <f t="shared" ca="1" si="81"/>
        <v>21.561331176112422</v>
      </c>
    </row>
    <row r="2566" spans="5:6" x14ac:dyDescent="0.25">
      <c r="E2566" s="24">
        <f t="shared" ca="1" si="80"/>
        <v>0.82206734403955195</v>
      </c>
      <c r="F2566" s="24">
        <f t="shared" ca="1" si="81"/>
        <v>3.9186592045275805</v>
      </c>
    </row>
    <row r="2567" spans="5:6" x14ac:dyDescent="0.25">
      <c r="E2567" s="24">
        <f t="shared" ca="1" si="80"/>
        <v>0.88565996114885248</v>
      </c>
      <c r="F2567" s="24">
        <f t="shared" ca="1" si="81"/>
        <v>2.4284438614413006</v>
      </c>
    </row>
    <row r="2568" spans="5:6" x14ac:dyDescent="0.25">
      <c r="E2568" s="24">
        <f t="shared" ca="1" si="80"/>
        <v>0.6428535860940352</v>
      </c>
      <c r="F2568" s="24">
        <f t="shared" ca="1" si="81"/>
        <v>8.8367657007391358</v>
      </c>
    </row>
    <row r="2569" spans="5:6" x14ac:dyDescent="0.25">
      <c r="E2569" s="24">
        <f t="shared" ca="1" si="80"/>
        <v>0.55055130364344218</v>
      </c>
      <c r="F2569" s="24">
        <f t="shared" ca="1" si="81"/>
        <v>11.936702650648586</v>
      </c>
    </row>
    <row r="2570" spans="5:6" x14ac:dyDescent="0.25">
      <c r="E2570" s="24">
        <f t="shared" ca="1" si="80"/>
        <v>0.90199128845175369</v>
      </c>
      <c r="F2570" s="24">
        <f t="shared" ca="1" si="81"/>
        <v>2.0630083400380461</v>
      </c>
    </row>
    <row r="2571" spans="5:6" x14ac:dyDescent="0.25">
      <c r="E2571" s="24">
        <f t="shared" ca="1" si="80"/>
        <v>0.20325704821487722</v>
      </c>
      <c r="F2571" s="24">
        <f t="shared" ca="1" si="81"/>
        <v>31.865677071829968</v>
      </c>
    </row>
    <row r="2572" spans="5:6" x14ac:dyDescent="0.25">
      <c r="E2572" s="24">
        <f t="shared" ca="1" si="80"/>
        <v>0.52201526445740554</v>
      </c>
      <c r="F2572" s="24">
        <f t="shared" ca="1" si="81"/>
        <v>13.001168985429571</v>
      </c>
    </row>
    <row r="2573" spans="5:6" x14ac:dyDescent="0.25">
      <c r="E2573" s="24">
        <f t="shared" ca="1" si="80"/>
        <v>0.17635839114553353</v>
      </c>
      <c r="F2573" s="24">
        <f t="shared" ca="1" si="81"/>
        <v>34.704740821855822</v>
      </c>
    </row>
    <row r="2574" spans="5:6" x14ac:dyDescent="0.25">
      <c r="E2574" s="24">
        <f t="shared" ca="1" si="80"/>
        <v>0.68623044149054213</v>
      </c>
      <c r="F2574" s="24">
        <f t="shared" ca="1" si="81"/>
        <v>7.5308357424955075</v>
      </c>
    </row>
    <row r="2575" spans="5:6" x14ac:dyDescent="0.25">
      <c r="E2575" s="24">
        <f t="shared" ca="1" si="80"/>
        <v>0.52771818003328486</v>
      </c>
      <c r="F2575" s="24">
        <f t="shared" ca="1" si="81"/>
        <v>12.78385775416081</v>
      </c>
    </row>
    <row r="2576" spans="5:6" x14ac:dyDescent="0.25">
      <c r="E2576" s="24">
        <f t="shared" ca="1" si="80"/>
        <v>0.5632447108118358</v>
      </c>
      <c r="F2576" s="24">
        <f t="shared" ca="1" si="81"/>
        <v>11.480821803888283</v>
      </c>
    </row>
    <row r="2577" spans="5:6" x14ac:dyDescent="0.25">
      <c r="E2577" s="24">
        <f t="shared" ca="1" si="80"/>
        <v>0.6411425646096186</v>
      </c>
      <c r="F2577" s="24">
        <f t="shared" ca="1" si="81"/>
        <v>8.8900687420688467</v>
      </c>
    </row>
    <row r="2578" spans="5:6" x14ac:dyDescent="0.25">
      <c r="E2578" s="24">
        <f t="shared" ca="1" si="80"/>
        <v>0.38641528935583702</v>
      </c>
      <c r="F2578" s="24">
        <f t="shared" ca="1" si="81"/>
        <v>19.016852174006182</v>
      </c>
    </row>
    <row r="2579" spans="5:6" x14ac:dyDescent="0.25">
      <c r="E2579" s="24">
        <f t="shared" ca="1" si="80"/>
        <v>0.99465719651597151</v>
      </c>
      <c r="F2579" s="24">
        <f t="shared" ca="1" si="81"/>
        <v>0.10714254601805345</v>
      </c>
    </row>
    <row r="2580" spans="5:6" x14ac:dyDescent="0.25">
      <c r="E2580" s="24">
        <f t="shared" ca="1" si="80"/>
        <v>0.48500193131881464</v>
      </c>
      <c r="F2580" s="24">
        <f t="shared" ca="1" si="81"/>
        <v>14.472048119038673</v>
      </c>
    </row>
    <row r="2581" spans="5:6" x14ac:dyDescent="0.25">
      <c r="E2581" s="24">
        <f t="shared" ca="1" si="80"/>
        <v>0.6540928355329414</v>
      </c>
      <c r="F2581" s="24">
        <f t="shared" ca="1" si="81"/>
        <v>8.4901197448551464</v>
      </c>
    </row>
    <row r="2582" spans="5:6" x14ac:dyDescent="0.25">
      <c r="E2582" s="24">
        <f t="shared" ca="1" si="80"/>
        <v>0.56794499806628473</v>
      </c>
      <c r="F2582" s="24">
        <f t="shared" ca="1" si="81"/>
        <v>11.314613986801636</v>
      </c>
    </row>
    <row r="2583" spans="5:6" x14ac:dyDescent="0.25">
      <c r="E2583" s="24">
        <f t="shared" ca="1" si="80"/>
        <v>3.9608872522293281E-2</v>
      </c>
      <c r="F2583" s="24">
        <f t="shared" ca="1" si="81"/>
        <v>64.5740426444939</v>
      </c>
    </row>
    <row r="2584" spans="5:6" x14ac:dyDescent="0.25">
      <c r="E2584" s="24">
        <f t="shared" ca="1" si="80"/>
        <v>0.44835275105606331</v>
      </c>
      <c r="F2584" s="24">
        <f t="shared" ca="1" si="81"/>
        <v>16.043499312929601</v>
      </c>
    </row>
    <row r="2585" spans="5:6" x14ac:dyDescent="0.25">
      <c r="E2585" s="24">
        <f t="shared" ca="1" si="80"/>
        <v>0.37894004570154383</v>
      </c>
      <c r="F2585" s="24">
        <f t="shared" ca="1" si="81"/>
        <v>19.407545543485735</v>
      </c>
    </row>
    <row r="2586" spans="5:6" x14ac:dyDescent="0.25">
      <c r="E2586" s="24">
        <f t="shared" ca="1" si="80"/>
        <v>0.94070185658870908</v>
      </c>
      <c r="F2586" s="24">
        <f t="shared" ca="1" si="81"/>
        <v>1.2225805276305601</v>
      </c>
    </row>
    <row r="2587" spans="5:6" x14ac:dyDescent="0.25">
      <c r="E2587" s="24">
        <f t="shared" ca="1" si="80"/>
        <v>0.71289483447957891</v>
      </c>
      <c r="F2587" s="24">
        <f t="shared" ca="1" si="81"/>
        <v>6.7684273334043663</v>
      </c>
    </row>
    <row r="2588" spans="5:6" x14ac:dyDescent="0.25">
      <c r="E2588" s="24">
        <f t="shared" ca="1" si="80"/>
        <v>0.82711194043240122</v>
      </c>
      <c r="F2588" s="24">
        <f t="shared" ca="1" si="81"/>
        <v>3.7963047176910152</v>
      </c>
    </row>
    <row r="2589" spans="5:6" x14ac:dyDescent="0.25">
      <c r="E2589" s="24">
        <f t="shared" ca="1" si="80"/>
        <v>0.99232983089842708</v>
      </c>
      <c r="F2589" s="24">
        <f t="shared" ca="1" si="81"/>
        <v>0.15399472270124151</v>
      </c>
    </row>
    <row r="2590" spans="5:6" x14ac:dyDescent="0.25">
      <c r="E2590" s="24">
        <f t="shared" ca="1" si="80"/>
        <v>0.18058057724216392</v>
      </c>
      <c r="F2590" s="24">
        <f t="shared" ca="1" si="81"/>
        <v>34.231563790143205</v>
      </c>
    </row>
    <row r="2591" spans="5:6" x14ac:dyDescent="0.25">
      <c r="E2591" s="24">
        <f t="shared" ca="1" si="80"/>
        <v>0.94247989344953809</v>
      </c>
      <c r="F2591" s="24">
        <f t="shared" ca="1" si="81"/>
        <v>1.1848138619513309</v>
      </c>
    </row>
    <row r="2592" spans="5:6" x14ac:dyDescent="0.25">
      <c r="E2592" s="24">
        <f t="shared" ca="1" si="80"/>
        <v>9.5954135267769525E-2</v>
      </c>
      <c r="F2592" s="24">
        <f t="shared" ca="1" si="81"/>
        <v>46.87769918608479</v>
      </c>
    </row>
    <row r="2593" spans="5:6" x14ac:dyDescent="0.25">
      <c r="E2593" s="24">
        <f t="shared" ca="1" si="80"/>
        <v>0.80878396871058622</v>
      </c>
      <c r="F2593" s="24">
        <f t="shared" ca="1" si="81"/>
        <v>4.2444686510440803</v>
      </c>
    </row>
    <row r="2594" spans="5:6" x14ac:dyDescent="0.25">
      <c r="E2594" s="24">
        <f t="shared" ca="1" si="80"/>
        <v>0.58923286840377054</v>
      </c>
      <c r="F2594" s="24">
        <f t="shared" ca="1" si="81"/>
        <v>10.578676223004736</v>
      </c>
    </row>
    <row r="2595" spans="5:6" x14ac:dyDescent="0.25">
      <c r="E2595" s="24">
        <f t="shared" ca="1" si="80"/>
        <v>0.25019155158179507</v>
      </c>
      <c r="F2595" s="24">
        <f t="shared" ca="1" si="81"/>
        <v>27.710568963578499</v>
      </c>
    </row>
    <row r="2596" spans="5:6" x14ac:dyDescent="0.25">
      <c r="E2596" s="24">
        <f t="shared" ca="1" si="80"/>
        <v>4.3912495235927218E-2</v>
      </c>
      <c r="F2596" s="24">
        <f t="shared" ca="1" si="81"/>
        <v>62.511127397606522</v>
      </c>
    </row>
    <row r="2597" spans="5:6" x14ac:dyDescent="0.25">
      <c r="E2597" s="24">
        <f t="shared" ca="1" si="80"/>
        <v>0.59532997246926755</v>
      </c>
      <c r="F2597" s="24">
        <f t="shared" ca="1" si="81"/>
        <v>10.372789031562244</v>
      </c>
    </row>
    <row r="2598" spans="5:6" x14ac:dyDescent="0.25">
      <c r="E2598" s="24">
        <f t="shared" ca="1" si="80"/>
        <v>0.21941022694967083</v>
      </c>
      <c r="F2598" s="24">
        <f t="shared" ca="1" si="81"/>
        <v>30.336242379308519</v>
      </c>
    </row>
    <row r="2599" spans="5:6" x14ac:dyDescent="0.25">
      <c r="E2599" s="24">
        <f t="shared" ca="1" si="80"/>
        <v>0.22077804028877279</v>
      </c>
      <c r="F2599" s="24">
        <f t="shared" ca="1" si="81"/>
        <v>30.211948494781716</v>
      </c>
    </row>
    <row r="2600" spans="5:6" x14ac:dyDescent="0.25">
      <c r="E2600" s="24">
        <f t="shared" ca="1" si="80"/>
        <v>0.47628458257542361</v>
      </c>
      <c r="F2600" s="24">
        <f t="shared" ca="1" si="81"/>
        <v>14.834794816918423</v>
      </c>
    </row>
    <row r="2601" spans="5:6" x14ac:dyDescent="0.25">
      <c r="E2601" s="24">
        <f t="shared" ca="1" si="80"/>
        <v>2.9243164177501946E-2</v>
      </c>
      <c r="F2601" s="24">
        <f t="shared" ca="1" si="81"/>
        <v>70.642188719008345</v>
      </c>
    </row>
    <row r="2602" spans="5:6" x14ac:dyDescent="0.25">
      <c r="E2602" s="24">
        <f t="shared" ca="1" si="80"/>
        <v>0.43354213263643948</v>
      </c>
      <c r="F2602" s="24">
        <f t="shared" ca="1" si="81"/>
        <v>16.715325914095899</v>
      </c>
    </row>
    <row r="2603" spans="5:6" x14ac:dyDescent="0.25">
      <c r="E2603" s="24">
        <f t="shared" ca="1" si="80"/>
        <v>0.62837421415658512</v>
      </c>
      <c r="F2603" s="24">
        <f t="shared" ca="1" si="81"/>
        <v>9.2923881513284758</v>
      </c>
    </row>
    <row r="2604" spans="5:6" x14ac:dyDescent="0.25">
      <c r="E2604" s="24">
        <f t="shared" ca="1" si="80"/>
        <v>0.7624825260919712</v>
      </c>
      <c r="F2604" s="24">
        <f t="shared" ca="1" si="81"/>
        <v>5.4235137472770631</v>
      </c>
    </row>
    <row r="2605" spans="5:6" x14ac:dyDescent="0.25">
      <c r="E2605" s="24">
        <f t="shared" ca="1" si="80"/>
        <v>0.33424752741428754</v>
      </c>
      <c r="F2605" s="24">
        <f t="shared" ca="1" si="81"/>
        <v>21.917469208833875</v>
      </c>
    </row>
    <row r="2606" spans="5:6" x14ac:dyDescent="0.25">
      <c r="E2606" s="24">
        <f t="shared" ca="1" si="80"/>
        <v>0.60456371637877526</v>
      </c>
      <c r="F2606" s="24">
        <f t="shared" ca="1" si="81"/>
        <v>10.064964220860153</v>
      </c>
    </row>
    <row r="2607" spans="5:6" x14ac:dyDescent="0.25">
      <c r="E2607" s="24">
        <f t="shared" ca="1" si="80"/>
        <v>0.57427276645586589</v>
      </c>
      <c r="F2607" s="24">
        <f t="shared" ca="1" si="81"/>
        <v>11.093015853018413</v>
      </c>
    </row>
    <row r="2608" spans="5:6" x14ac:dyDescent="0.25">
      <c r="E2608" s="24">
        <f t="shared" ca="1" si="80"/>
        <v>0.29541315040203509</v>
      </c>
      <c r="F2608" s="24">
        <f t="shared" ca="1" si="81"/>
        <v>24.387607852082137</v>
      </c>
    </row>
    <row r="2609" spans="5:6" x14ac:dyDescent="0.25">
      <c r="E2609" s="24">
        <f t="shared" ca="1" si="80"/>
        <v>0.58139197074417215</v>
      </c>
      <c r="F2609" s="24">
        <f t="shared" ca="1" si="81"/>
        <v>10.84660202324531</v>
      </c>
    </row>
    <row r="2610" spans="5:6" x14ac:dyDescent="0.25">
      <c r="E2610" s="24">
        <f t="shared" ca="1" si="80"/>
        <v>0.32525026321311634</v>
      </c>
      <c r="F2610" s="24">
        <f t="shared" ca="1" si="81"/>
        <v>22.463207046516978</v>
      </c>
    </row>
    <row r="2611" spans="5:6" x14ac:dyDescent="0.25">
      <c r="E2611" s="24">
        <f t="shared" ca="1" si="80"/>
        <v>0.29398663925472779</v>
      </c>
      <c r="F2611" s="24">
        <f t="shared" ca="1" si="81"/>
        <v>24.484419147758157</v>
      </c>
    </row>
    <row r="2612" spans="5:6" x14ac:dyDescent="0.25">
      <c r="E2612" s="24">
        <f t="shared" ca="1" si="80"/>
        <v>0.68887235426579141</v>
      </c>
      <c r="F2612" s="24">
        <f t="shared" ca="1" si="81"/>
        <v>7.4539857489092265</v>
      </c>
    </row>
    <row r="2613" spans="5:6" x14ac:dyDescent="0.25">
      <c r="E2613" s="24">
        <f t="shared" ca="1" si="80"/>
        <v>0.10587282661947306</v>
      </c>
      <c r="F2613" s="24">
        <f t="shared" ca="1" si="81"/>
        <v>44.910333080356025</v>
      </c>
    </row>
    <row r="2614" spans="5:6" x14ac:dyDescent="0.25">
      <c r="E2614" s="24">
        <f t="shared" ca="1" si="80"/>
        <v>0.41595087389650076</v>
      </c>
      <c r="F2614" s="24">
        <f t="shared" ca="1" si="81"/>
        <v>17.543762345783705</v>
      </c>
    </row>
    <row r="2615" spans="5:6" x14ac:dyDescent="0.25">
      <c r="E2615" s="24">
        <f t="shared" ca="1" si="80"/>
        <v>0.99672873714611787</v>
      </c>
      <c r="F2615" s="24">
        <f t="shared" ca="1" si="81"/>
        <v>6.5532502633706899E-2</v>
      </c>
    </row>
    <row r="2616" spans="5:6" x14ac:dyDescent="0.25">
      <c r="E2616" s="24">
        <f t="shared" ca="1" si="80"/>
        <v>0.9045966990817641</v>
      </c>
      <c r="F2616" s="24">
        <f t="shared" ca="1" si="81"/>
        <v>2.0053214196270166</v>
      </c>
    </row>
    <row r="2617" spans="5:6" x14ac:dyDescent="0.25">
      <c r="E2617" s="24">
        <f t="shared" ca="1" si="80"/>
        <v>0.2655124271828917</v>
      </c>
      <c r="F2617" s="24">
        <f t="shared" ca="1" si="81"/>
        <v>26.521872653606415</v>
      </c>
    </row>
    <row r="2618" spans="5:6" x14ac:dyDescent="0.25">
      <c r="E2618" s="24">
        <f t="shared" ca="1" si="80"/>
        <v>0.47111370790947682</v>
      </c>
      <c r="F2618" s="24">
        <f t="shared" ca="1" si="81"/>
        <v>15.053115920710832</v>
      </c>
    </row>
    <row r="2619" spans="5:6" x14ac:dyDescent="0.25">
      <c r="E2619" s="24">
        <f t="shared" ca="1" si="80"/>
        <v>0.18574125775242567</v>
      </c>
      <c r="F2619" s="24">
        <f t="shared" ca="1" si="81"/>
        <v>33.668013221634865</v>
      </c>
    </row>
    <row r="2620" spans="5:6" x14ac:dyDescent="0.25">
      <c r="E2620" s="24">
        <f t="shared" ca="1" si="80"/>
        <v>0.17709063602850261</v>
      </c>
      <c r="F2620" s="24">
        <f t="shared" ca="1" si="81"/>
        <v>34.62187219025445</v>
      </c>
    </row>
    <row r="2621" spans="5:6" x14ac:dyDescent="0.25">
      <c r="E2621" s="24">
        <f t="shared" ca="1" si="80"/>
        <v>0.68468371772776415</v>
      </c>
      <c r="F2621" s="24">
        <f t="shared" ca="1" si="81"/>
        <v>7.5759654658605786</v>
      </c>
    </row>
    <row r="2622" spans="5:6" x14ac:dyDescent="0.25">
      <c r="E2622" s="24">
        <f t="shared" ca="1" si="80"/>
        <v>7.9498439912338625E-2</v>
      </c>
      <c r="F2622" s="24">
        <f t="shared" ca="1" si="81"/>
        <v>50.64035762517134</v>
      </c>
    </row>
    <row r="2623" spans="5:6" x14ac:dyDescent="0.25">
      <c r="E2623" s="24">
        <f t="shared" ca="1" si="80"/>
        <v>0.62930524853119441</v>
      </c>
      <c r="F2623" s="24">
        <f t="shared" ca="1" si="81"/>
        <v>9.2627769643033542</v>
      </c>
    </row>
    <row r="2624" spans="5:6" x14ac:dyDescent="0.25">
      <c r="E2624" s="24">
        <f t="shared" ca="1" si="80"/>
        <v>2.3752442821222575E-2</v>
      </c>
      <c r="F2624" s="24">
        <f t="shared" ca="1" si="81"/>
        <v>74.80139796320681</v>
      </c>
    </row>
    <row r="2625" spans="5:6" x14ac:dyDescent="0.25">
      <c r="E2625" s="24">
        <f t="shared" ca="1" si="80"/>
        <v>0.56640978723659152</v>
      </c>
      <c r="F2625" s="24">
        <f t="shared" ca="1" si="81"/>
        <v>11.368749140525981</v>
      </c>
    </row>
    <row r="2626" spans="5:6" x14ac:dyDescent="0.25">
      <c r="E2626" s="24">
        <f t="shared" ca="1" si="80"/>
        <v>0.65276461022265575</v>
      </c>
      <c r="F2626" s="24">
        <f t="shared" ca="1" si="81"/>
        <v>8.5307737816649922</v>
      </c>
    </row>
    <row r="2627" spans="5:6" x14ac:dyDescent="0.25">
      <c r="E2627" s="24">
        <f t="shared" ca="1" si="80"/>
        <v>0.59968765349558129</v>
      </c>
      <c r="F2627" s="24">
        <f t="shared" ca="1" si="81"/>
        <v>10.226926736417395</v>
      </c>
    </row>
    <row r="2628" spans="5:6" x14ac:dyDescent="0.25">
      <c r="E2628" s="24">
        <f t="shared" ref="E2628:E2691" ca="1" si="82">RAND()</f>
        <v>9.8653884704237416E-2</v>
      </c>
      <c r="F2628" s="24">
        <f t="shared" ref="F2628:F2691" ca="1" si="83">-LOG(E2628,EXP(1))/$C$3</f>
        <v>46.32275337269251</v>
      </c>
    </row>
    <row r="2629" spans="5:6" x14ac:dyDescent="0.25">
      <c r="E2629" s="24">
        <f t="shared" ca="1" si="82"/>
        <v>0.96547441194689221</v>
      </c>
      <c r="F2629" s="24">
        <f t="shared" ca="1" si="83"/>
        <v>0.70271359700333158</v>
      </c>
    </row>
    <row r="2630" spans="5:6" x14ac:dyDescent="0.25">
      <c r="E2630" s="24">
        <f t="shared" ca="1" si="82"/>
        <v>0.26319314956774653</v>
      </c>
      <c r="F2630" s="24">
        <f t="shared" ca="1" si="83"/>
        <v>26.697342146957244</v>
      </c>
    </row>
    <row r="2631" spans="5:6" x14ac:dyDescent="0.25">
      <c r="E2631" s="24">
        <f t="shared" ca="1" si="82"/>
        <v>0.96501727588364272</v>
      </c>
      <c r="F2631" s="24">
        <f t="shared" ca="1" si="83"/>
        <v>0.71218550666604685</v>
      </c>
    </row>
    <row r="2632" spans="5:6" x14ac:dyDescent="0.25">
      <c r="E2632" s="24">
        <f t="shared" ca="1" si="82"/>
        <v>0.2856851480657876</v>
      </c>
      <c r="F2632" s="24">
        <f t="shared" ca="1" si="83"/>
        <v>25.057299109312112</v>
      </c>
    </row>
    <row r="2633" spans="5:6" x14ac:dyDescent="0.25">
      <c r="E2633" s="24">
        <f t="shared" ca="1" si="82"/>
        <v>0.25323881431617912</v>
      </c>
      <c r="F2633" s="24">
        <f t="shared" ca="1" si="83"/>
        <v>27.468446107460238</v>
      </c>
    </row>
    <row r="2634" spans="5:6" x14ac:dyDescent="0.25">
      <c r="E2634" s="24">
        <f t="shared" ca="1" si="82"/>
        <v>1.5767793678614916E-2</v>
      </c>
      <c r="F2634" s="24">
        <f t="shared" ca="1" si="83"/>
        <v>82.995715880674609</v>
      </c>
    </row>
    <row r="2635" spans="5:6" x14ac:dyDescent="0.25">
      <c r="E2635" s="24">
        <f t="shared" ca="1" si="82"/>
        <v>0.18365467691568227</v>
      </c>
      <c r="F2635" s="24">
        <f t="shared" ca="1" si="83"/>
        <v>33.893960811581479</v>
      </c>
    </row>
    <row r="2636" spans="5:6" x14ac:dyDescent="0.25">
      <c r="E2636" s="24">
        <f t="shared" ca="1" si="82"/>
        <v>0.13323879647464909</v>
      </c>
      <c r="F2636" s="24">
        <f t="shared" ca="1" si="83"/>
        <v>40.312245969210394</v>
      </c>
    </row>
    <row r="2637" spans="5:6" x14ac:dyDescent="0.25">
      <c r="E2637" s="24">
        <f t="shared" ca="1" si="82"/>
        <v>0.75669251066148302</v>
      </c>
      <c r="F2637" s="24">
        <f t="shared" ca="1" si="83"/>
        <v>5.575966053976809</v>
      </c>
    </row>
    <row r="2638" spans="5:6" x14ac:dyDescent="0.25">
      <c r="E2638" s="24">
        <f t="shared" ca="1" si="82"/>
        <v>7.6383493707110173E-2</v>
      </c>
      <c r="F2638" s="24">
        <f t="shared" ca="1" si="83"/>
        <v>51.439773142121737</v>
      </c>
    </row>
    <row r="2639" spans="5:6" x14ac:dyDescent="0.25">
      <c r="E2639" s="24">
        <f t="shared" ca="1" si="82"/>
        <v>0.82155735177093958</v>
      </c>
      <c r="F2639" s="24">
        <f t="shared" ca="1" si="83"/>
        <v>3.9310706093033581</v>
      </c>
    </row>
    <row r="2640" spans="5:6" x14ac:dyDescent="0.25">
      <c r="E2640" s="24">
        <f t="shared" ca="1" si="82"/>
        <v>0.64768517512596546</v>
      </c>
      <c r="F2640" s="24">
        <f t="shared" ca="1" si="83"/>
        <v>8.6870108308752449</v>
      </c>
    </row>
    <row r="2641" spans="5:6" x14ac:dyDescent="0.25">
      <c r="E2641" s="24">
        <f t="shared" ca="1" si="82"/>
        <v>0.28014233936906574</v>
      </c>
      <c r="F2641" s="24">
        <f t="shared" ca="1" si="83"/>
        <v>25.449149001838798</v>
      </c>
    </row>
    <row r="2642" spans="5:6" x14ac:dyDescent="0.25">
      <c r="E2642" s="24">
        <f t="shared" ca="1" si="82"/>
        <v>0.29582406883546764</v>
      </c>
      <c r="F2642" s="24">
        <f t="shared" ca="1" si="83"/>
        <v>24.359807268071098</v>
      </c>
    </row>
    <row r="2643" spans="5:6" x14ac:dyDescent="0.25">
      <c r="E2643" s="24">
        <f t="shared" ca="1" si="82"/>
        <v>0.58571932916053981</v>
      </c>
      <c r="F2643" s="24">
        <f t="shared" ca="1" si="83"/>
        <v>10.698291292404527</v>
      </c>
    </row>
    <row r="2644" spans="5:6" x14ac:dyDescent="0.25">
      <c r="E2644" s="24">
        <f t="shared" ca="1" si="82"/>
        <v>0.158921621486799</v>
      </c>
      <c r="F2644" s="24">
        <f t="shared" ca="1" si="83"/>
        <v>36.786882898478815</v>
      </c>
    </row>
    <row r="2645" spans="5:6" x14ac:dyDescent="0.25">
      <c r="E2645" s="24">
        <f t="shared" ca="1" si="82"/>
        <v>0.76088963581407609</v>
      </c>
      <c r="F2645" s="24">
        <f t="shared" ca="1" si="83"/>
        <v>5.4653391369817559</v>
      </c>
    </row>
    <row r="2646" spans="5:6" x14ac:dyDescent="0.25">
      <c r="E2646" s="24">
        <f t="shared" ca="1" si="82"/>
        <v>0.7607014320299238</v>
      </c>
      <c r="F2646" s="24">
        <f t="shared" ca="1" si="83"/>
        <v>5.4702866892930011</v>
      </c>
    </row>
    <row r="2647" spans="5:6" x14ac:dyDescent="0.25">
      <c r="E2647" s="24">
        <f t="shared" ca="1" si="82"/>
        <v>0.28795682706081416</v>
      </c>
      <c r="F2647" s="24">
        <f t="shared" ca="1" si="83"/>
        <v>24.898894322441283</v>
      </c>
    </row>
    <row r="2648" spans="5:6" x14ac:dyDescent="0.25">
      <c r="E2648" s="24">
        <f t="shared" ca="1" si="82"/>
        <v>0.37721571287886557</v>
      </c>
      <c r="F2648" s="24">
        <f t="shared" ca="1" si="83"/>
        <v>19.498761449313431</v>
      </c>
    </row>
    <row r="2649" spans="5:6" x14ac:dyDescent="0.25">
      <c r="E2649" s="24">
        <f t="shared" ca="1" si="82"/>
        <v>7.4928379174910131E-2</v>
      </c>
      <c r="F2649" s="24">
        <f t="shared" ca="1" si="83"/>
        <v>51.824451320603693</v>
      </c>
    </row>
    <row r="2650" spans="5:6" x14ac:dyDescent="0.25">
      <c r="E2650" s="24">
        <f t="shared" ca="1" si="82"/>
        <v>0.69329630875674897</v>
      </c>
      <c r="F2650" s="24">
        <f t="shared" ca="1" si="83"/>
        <v>7.325955944247406</v>
      </c>
    </row>
    <row r="2651" spans="5:6" x14ac:dyDescent="0.25">
      <c r="E2651" s="24">
        <f t="shared" ca="1" si="82"/>
        <v>0.39214168310128483</v>
      </c>
      <c r="F2651" s="24">
        <f t="shared" ca="1" si="83"/>
        <v>18.722641360224717</v>
      </c>
    </row>
    <row r="2652" spans="5:6" x14ac:dyDescent="0.25">
      <c r="E2652" s="24">
        <f t="shared" ca="1" si="82"/>
        <v>0.76786857558992783</v>
      </c>
      <c r="F2652" s="24">
        <f t="shared" ca="1" si="83"/>
        <v>5.2827337202411568</v>
      </c>
    </row>
    <row r="2653" spans="5:6" x14ac:dyDescent="0.25">
      <c r="E2653" s="24">
        <f t="shared" ca="1" si="82"/>
        <v>0.23620448815225525</v>
      </c>
      <c r="F2653" s="24">
        <f t="shared" ca="1" si="83"/>
        <v>28.861147478161161</v>
      </c>
    </row>
    <row r="2654" spans="5:6" x14ac:dyDescent="0.25">
      <c r="E2654" s="24">
        <f t="shared" ca="1" si="82"/>
        <v>0.9310748233762508</v>
      </c>
      <c r="F2654" s="24">
        <f t="shared" ca="1" si="83"/>
        <v>1.4283127221856431</v>
      </c>
    </row>
    <row r="2655" spans="5:6" x14ac:dyDescent="0.25">
      <c r="E2655" s="24">
        <f t="shared" ca="1" si="82"/>
        <v>0.42523643567733815</v>
      </c>
      <c r="F2655" s="24">
        <f t="shared" ca="1" si="83"/>
        <v>17.102198910102107</v>
      </c>
    </row>
    <row r="2656" spans="5:6" x14ac:dyDescent="0.25">
      <c r="E2656" s="24">
        <f t="shared" ca="1" si="82"/>
        <v>0.99327369163544432</v>
      </c>
      <c r="F2656" s="24">
        <f t="shared" ca="1" si="83"/>
        <v>0.13498063862257847</v>
      </c>
    </row>
    <row r="2657" spans="5:6" x14ac:dyDescent="0.25">
      <c r="E2657" s="24">
        <f t="shared" ca="1" si="82"/>
        <v>0.60466661004883759</v>
      </c>
      <c r="F2657" s="24">
        <f t="shared" ca="1" si="83"/>
        <v>10.061560612198942</v>
      </c>
    </row>
    <row r="2658" spans="5:6" x14ac:dyDescent="0.25">
      <c r="E2658" s="24">
        <f t="shared" ca="1" si="82"/>
        <v>0.63868191139368113</v>
      </c>
      <c r="F2658" s="24">
        <f t="shared" ca="1" si="83"/>
        <v>8.966974795799846</v>
      </c>
    </row>
    <row r="2659" spans="5:6" x14ac:dyDescent="0.25">
      <c r="E2659" s="24">
        <f t="shared" ca="1" si="82"/>
        <v>4.9406177728745337E-2</v>
      </c>
      <c r="F2659" s="24">
        <f t="shared" ca="1" si="83"/>
        <v>60.153596147385088</v>
      </c>
    </row>
    <row r="2660" spans="5:6" x14ac:dyDescent="0.25">
      <c r="E2660" s="24">
        <f t="shared" ca="1" si="82"/>
        <v>0.99619382836930082</v>
      </c>
      <c r="F2660" s="24">
        <f t="shared" ca="1" si="83"/>
        <v>7.6268670689966594E-2</v>
      </c>
    </row>
    <row r="2661" spans="5:6" x14ac:dyDescent="0.25">
      <c r="E2661" s="24">
        <f t="shared" ca="1" si="82"/>
        <v>0.75809880986230482</v>
      </c>
      <c r="F2661" s="24">
        <f t="shared" ca="1" si="83"/>
        <v>5.5388309163300224</v>
      </c>
    </row>
    <row r="2662" spans="5:6" x14ac:dyDescent="0.25">
      <c r="E2662" s="24">
        <f t="shared" ca="1" si="82"/>
        <v>0.48277818611870704</v>
      </c>
      <c r="F2662" s="24">
        <f t="shared" ca="1" si="83"/>
        <v>14.563959456074361</v>
      </c>
    </row>
    <row r="2663" spans="5:6" x14ac:dyDescent="0.25">
      <c r="E2663" s="24">
        <f t="shared" ca="1" si="82"/>
        <v>0.97685958464920597</v>
      </c>
      <c r="F2663" s="24">
        <f t="shared" ca="1" si="83"/>
        <v>0.46824716400865196</v>
      </c>
    </row>
    <row r="2664" spans="5:6" x14ac:dyDescent="0.25">
      <c r="E2664" s="24">
        <f t="shared" ca="1" si="82"/>
        <v>8.5732496994155194E-2</v>
      </c>
      <c r="F2664" s="24">
        <f t="shared" ca="1" si="83"/>
        <v>49.130466609139404</v>
      </c>
    </row>
    <row r="2665" spans="5:6" x14ac:dyDescent="0.25">
      <c r="E2665" s="24">
        <f t="shared" ca="1" si="82"/>
        <v>0.97350261338034239</v>
      </c>
      <c r="F2665" s="24">
        <f t="shared" ca="1" si="83"/>
        <v>0.53709539306720544</v>
      </c>
    </row>
    <row r="2666" spans="5:6" x14ac:dyDescent="0.25">
      <c r="E2666" s="24">
        <f t="shared" ca="1" si="82"/>
        <v>0.73512256885513605</v>
      </c>
      <c r="F2666" s="24">
        <f t="shared" ca="1" si="83"/>
        <v>6.1543606665027513</v>
      </c>
    </row>
    <row r="2667" spans="5:6" x14ac:dyDescent="0.25">
      <c r="E2667" s="24">
        <f t="shared" ca="1" si="82"/>
        <v>5.8818563365713228E-2</v>
      </c>
      <c r="F2667" s="24">
        <f t="shared" ca="1" si="83"/>
        <v>56.66595540805789</v>
      </c>
    </row>
    <row r="2668" spans="5:6" x14ac:dyDescent="0.25">
      <c r="E2668" s="24">
        <f t="shared" ca="1" si="82"/>
        <v>0.56790095167373278</v>
      </c>
      <c r="F2668" s="24">
        <f t="shared" ca="1" si="83"/>
        <v>11.316165126463984</v>
      </c>
    </row>
    <row r="2669" spans="5:6" x14ac:dyDescent="0.25">
      <c r="E2669" s="24">
        <f t="shared" ca="1" si="82"/>
        <v>3.1804970370549857E-2</v>
      </c>
      <c r="F2669" s="24">
        <f t="shared" ca="1" si="83"/>
        <v>68.96265400898082</v>
      </c>
    </row>
    <row r="2670" spans="5:6" x14ac:dyDescent="0.25">
      <c r="E2670" s="24">
        <f t="shared" ca="1" si="82"/>
        <v>5.0203657759828935E-2</v>
      </c>
      <c r="F2670" s="24">
        <f t="shared" ca="1" si="83"/>
        <v>59.833347823945488</v>
      </c>
    </row>
    <row r="2671" spans="5:6" x14ac:dyDescent="0.25">
      <c r="E2671" s="24">
        <f t="shared" ca="1" si="82"/>
        <v>0.12109860122297811</v>
      </c>
      <c r="F2671" s="24">
        <f t="shared" ca="1" si="83"/>
        <v>42.223003581690591</v>
      </c>
    </row>
    <row r="2672" spans="5:6" x14ac:dyDescent="0.25">
      <c r="E2672" s="24">
        <f t="shared" ca="1" si="82"/>
        <v>0.10326192757594721</v>
      </c>
      <c r="F2672" s="24">
        <f t="shared" ca="1" si="83"/>
        <v>45.409730649927766</v>
      </c>
    </row>
    <row r="2673" spans="5:6" x14ac:dyDescent="0.25">
      <c r="E2673" s="24">
        <f t="shared" ca="1" si="82"/>
        <v>0.43466786988432815</v>
      </c>
      <c r="F2673" s="24">
        <f t="shared" ca="1" si="83"/>
        <v>16.663461140573759</v>
      </c>
    </row>
    <row r="2674" spans="5:6" x14ac:dyDescent="0.25">
      <c r="E2674" s="24">
        <f t="shared" ca="1" si="82"/>
        <v>0.52436807430051846</v>
      </c>
      <c r="F2674" s="24">
        <f t="shared" ca="1" si="83"/>
        <v>12.911228187593499</v>
      </c>
    </row>
    <row r="2675" spans="5:6" x14ac:dyDescent="0.25">
      <c r="E2675" s="24">
        <f t="shared" ca="1" si="82"/>
        <v>0.79231989404931968</v>
      </c>
      <c r="F2675" s="24">
        <f t="shared" ca="1" si="83"/>
        <v>4.6558012417621297</v>
      </c>
    </row>
    <row r="2676" spans="5:6" x14ac:dyDescent="0.25">
      <c r="E2676" s="24">
        <f t="shared" ca="1" si="82"/>
        <v>0.45665874997034783</v>
      </c>
      <c r="F2676" s="24">
        <f t="shared" ca="1" si="83"/>
        <v>15.67637769619397</v>
      </c>
    </row>
    <row r="2677" spans="5:6" x14ac:dyDescent="0.25">
      <c r="E2677" s="24">
        <f t="shared" ca="1" si="82"/>
        <v>0.67458256967428465</v>
      </c>
      <c r="F2677" s="24">
        <f t="shared" ca="1" si="83"/>
        <v>7.8732238940914989</v>
      </c>
    </row>
    <row r="2678" spans="5:6" x14ac:dyDescent="0.25">
      <c r="E2678" s="24">
        <f t="shared" ca="1" si="82"/>
        <v>0.5093698560279647</v>
      </c>
      <c r="F2678" s="24">
        <f t="shared" ca="1" si="83"/>
        <v>13.491617872668154</v>
      </c>
    </row>
    <row r="2679" spans="5:6" x14ac:dyDescent="0.25">
      <c r="E2679" s="24">
        <f t="shared" ca="1" si="82"/>
        <v>0.34828157641570212</v>
      </c>
      <c r="F2679" s="24">
        <f t="shared" ca="1" si="83"/>
        <v>21.094879974872569</v>
      </c>
    </row>
    <row r="2680" spans="5:6" x14ac:dyDescent="0.25">
      <c r="E2680" s="24">
        <f t="shared" ca="1" si="82"/>
        <v>0.60646811746399598</v>
      </c>
      <c r="F2680" s="24">
        <f t="shared" ca="1" si="83"/>
        <v>10.002062401046716</v>
      </c>
    </row>
    <row r="2681" spans="5:6" x14ac:dyDescent="0.25">
      <c r="E2681" s="24">
        <f t="shared" ca="1" si="82"/>
        <v>0.90259841696149368</v>
      </c>
      <c r="F2681" s="24">
        <f t="shared" ca="1" si="83"/>
        <v>2.0495509091145392</v>
      </c>
    </row>
    <row r="2682" spans="5:6" x14ac:dyDescent="0.25">
      <c r="E2682" s="24">
        <f t="shared" ca="1" si="82"/>
        <v>0.1367775960319475</v>
      </c>
      <c r="F2682" s="24">
        <f t="shared" ca="1" si="83"/>
        <v>39.787981178040518</v>
      </c>
    </row>
    <row r="2683" spans="5:6" x14ac:dyDescent="0.25">
      <c r="E2683" s="24">
        <f t="shared" ca="1" si="82"/>
        <v>8.527338157066322E-2</v>
      </c>
      <c r="F2683" s="24">
        <f t="shared" ca="1" si="83"/>
        <v>49.237858596004131</v>
      </c>
    </row>
    <row r="2684" spans="5:6" x14ac:dyDescent="0.25">
      <c r="E2684" s="24">
        <f t="shared" ca="1" si="82"/>
        <v>0.81751067979235015</v>
      </c>
      <c r="F2684" s="24">
        <f t="shared" ca="1" si="83"/>
        <v>4.0298262465976782</v>
      </c>
    </row>
    <row r="2685" spans="5:6" x14ac:dyDescent="0.25">
      <c r="E2685" s="24">
        <f t="shared" ca="1" si="82"/>
        <v>0.94303405604191881</v>
      </c>
      <c r="F2685" s="24">
        <f t="shared" ca="1" si="83"/>
        <v>1.1730576485648123</v>
      </c>
    </row>
    <row r="2686" spans="5:6" x14ac:dyDescent="0.25">
      <c r="E2686" s="24">
        <f t="shared" ca="1" si="82"/>
        <v>0.72317820703884816</v>
      </c>
      <c r="F2686" s="24">
        <f t="shared" ca="1" si="83"/>
        <v>6.4819920886119951</v>
      </c>
    </row>
    <row r="2687" spans="5:6" x14ac:dyDescent="0.25">
      <c r="E2687" s="24">
        <f t="shared" ca="1" si="82"/>
        <v>0.21181304713281446</v>
      </c>
      <c r="F2687" s="24">
        <f t="shared" ca="1" si="83"/>
        <v>31.04102493036919</v>
      </c>
    </row>
    <row r="2688" spans="5:6" x14ac:dyDescent="0.25">
      <c r="E2688" s="24">
        <f t="shared" ca="1" si="82"/>
        <v>0.83139323173974178</v>
      </c>
      <c r="F2688" s="24">
        <f t="shared" ca="1" si="83"/>
        <v>3.6930478599139986</v>
      </c>
    </row>
    <row r="2689" spans="5:6" x14ac:dyDescent="0.25">
      <c r="E2689" s="24">
        <f t="shared" ca="1" si="82"/>
        <v>0.86488936693225038</v>
      </c>
      <c r="F2689" s="24">
        <f t="shared" ca="1" si="83"/>
        <v>2.9030735946076973</v>
      </c>
    </row>
    <row r="2690" spans="5:6" x14ac:dyDescent="0.25">
      <c r="E2690" s="24">
        <f t="shared" ca="1" si="82"/>
        <v>2.0520051376524018E-2</v>
      </c>
      <c r="F2690" s="24">
        <f t="shared" ca="1" si="83"/>
        <v>77.727055099069233</v>
      </c>
    </row>
    <row r="2691" spans="5:6" x14ac:dyDescent="0.25">
      <c r="E2691" s="24">
        <f t="shared" ca="1" si="82"/>
        <v>0.12253109503794724</v>
      </c>
      <c r="F2691" s="24">
        <f t="shared" ca="1" si="83"/>
        <v>41.987808883281197</v>
      </c>
    </row>
    <row r="2692" spans="5:6" x14ac:dyDescent="0.25">
      <c r="E2692" s="24">
        <f t="shared" ref="E2692:E2755" ca="1" si="84">RAND()</f>
        <v>0.93672051152472402</v>
      </c>
      <c r="F2692" s="24">
        <f t="shared" ref="F2692:F2755" ca="1" si="85">-LOG(E2692,EXP(1))/$C$3</f>
        <v>1.30740642722211</v>
      </c>
    </row>
    <row r="2693" spans="5:6" x14ac:dyDescent="0.25">
      <c r="E2693" s="24">
        <f t="shared" ca="1" si="84"/>
        <v>0.15742969779403304</v>
      </c>
      <c r="F2693" s="24">
        <f t="shared" ca="1" si="85"/>
        <v>36.975525671573017</v>
      </c>
    </row>
    <row r="2694" spans="5:6" x14ac:dyDescent="0.25">
      <c r="E2694" s="24">
        <f t="shared" ca="1" si="84"/>
        <v>0.90647177090243303</v>
      </c>
      <c r="F2694" s="24">
        <f t="shared" ca="1" si="85"/>
        <v>1.9639078006120028</v>
      </c>
    </row>
    <row r="2695" spans="5:6" x14ac:dyDescent="0.25">
      <c r="E2695" s="24">
        <f t="shared" ca="1" si="84"/>
        <v>0.87688979060250505</v>
      </c>
      <c r="F2695" s="24">
        <f t="shared" ca="1" si="85"/>
        <v>2.6274792173275188</v>
      </c>
    </row>
    <row r="2696" spans="5:6" x14ac:dyDescent="0.25">
      <c r="E2696" s="24">
        <f t="shared" ca="1" si="84"/>
        <v>0.18309109470908336</v>
      </c>
      <c r="F2696" s="24">
        <f t="shared" ca="1" si="85"/>
        <v>33.955429293983578</v>
      </c>
    </row>
    <row r="2697" spans="5:6" x14ac:dyDescent="0.25">
      <c r="E2697" s="24">
        <f t="shared" ca="1" si="84"/>
        <v>0.62307037595507531</v>
      </c>
      <c r="F2697" s="24">
        <f t="shared" ca="1" si="85"/>
        <v>9.46191607129545</v>
      </c>
    </row>
    <row r="2698" spans="5:6" x14ac:dyDescent="0.25">
      <c r="E2698" s="24">
        <f t="shared" ca="1" si="84"/>
        <v>0.37424034478271928</v>
      </c>
      <c r="F2698" s="24">
        <f t="shared" ca="1" si="85"/>
        <v>19.657141097179291</v>
      </c>
    </row>
    <row r="2699" spans="5:6" x14ac:dyDescent="0.25">
      <c r="E2699" s="24">
        <f t="shared" ca="1" si="84"/>
        <v>7.1731714386873202E-2</v>
      </c>
      <c r="F2699" s="24">
        <f t="shared" ca="1" si="85"/>
        <v>52.696446171470569</v>
      </c>
    </row>
    <row r="2700" spans="5:6" x14ac:dyDescent="0.25">
      <c r="E2700" s="24">
        <f t="shared" ca="1" si="84"/>
        <v>0.11222706424698181</v>
      </c>
      <c r="F2700" s="24">
        <f t="shared" ca="1" si="85"/>
        <v>43.744622013171245</v>
      </c>
    </row>
    <row r="2701" spans="5:6" x14ac:dyDescent="0.25">
      <c r="E2701" s="24">
        <f t="shared" ca="1" si="84"/>
        <v>0.57233116741376566</v>
      </c>
      <c r="F2701" s="24">
        <f t="shared" ca="1" si="85"/>
        <v>11.160749822545208</v>
      </c>
    </row>
    <row r="2702" spans="5:6" x14ac:dyDescent="0.25">
      <c r="E2702" s="24">
        <f t="shared" ca="1" si="84"/>
        <v>0.23793333336420996</v>
      </c>
      <c r="F2702" s="24">
        <f t="shared" ca="1" si="85"/>
        <v>28.715295129288332</v>
      </c>
    </row>
    <row r="2703" spans="5:6" x14ac:dyDescent="0.25">
      <c r="E2703" s="24">
        <f t="shared" ca="1" si="84"/>
        <v>0.46056977624864603</v>
      </c>
      <c r="F2703" s="24">
        <f t="shared" ca="1" si="85"/>
        <v>15.50581823933665</v>
      </c>
    </row>
    <row r="2704" spans="5:6" x14ac:dyDescent="0.25">
      <c r="E2704" s="24">
        <f t="shared" ca="1" si="84"/>
        <v>0.11120794233694198</v>
      </c>
      <c r="F2704" s="24">
        <f t="shared" ca="1" si="85"/>
        <v>43.927069516457138</v>
      </c>
    </row>
    <row r="2705" spans="5:6" x14ac:dyDescent="0.25">
      <c r="E2705" s="24">
        <f t="shared" ca="1" si="84"/>
        <v>0.85125443544293533</v>
      </c>
      <c r="F2705" s="24">
        <f t="shared" ca="1" si="85"/>
        <v>3.2208842205267731</v>
      </c>
    </row>
    <row r="2706" spans="5:6" x14ac:dyDescent="0.25">
      <c r="E2706" s="24">
        <f t="shared" ca="1" si="84"/>
        <v>0.31734430870590458</v>
      </c>
      <c r="F2706" s="24">
        <f t="shared" ca="1" si="85"/>
        <v>22.955358943977391</v>
      </c>
    </row>
    <row r="2707" spans="5:6" x14ac:dyDescent="0.25">
      <c r="E2707" s="24">
        <f t="shared" ca="1" si="84"/>
        <v>0.98171871231254859</v>
      </c>
      <c r="F2707" s="24">
        <f t="shared" ca="1" si="85"/>
        <v>0.36900910668143833</v>
      </c>
    </row>
    <row r="2708" spans="5:6" x14ac:dyDescent="0.25">
      <c r="E2708" s="24">
        <f t="shared" ca="1" si="84"/>
        <v>0.5695920898810154</v>
      </c>
      <c r="F2708" s="24">
        <f t="shared" ca="1" si="85"/>
        <v>11.256696122557843</v>
      </c>
    </row>
    <row r="2709" spans="5:6" x14ac:dyDescent="0.25">
      <c r="E2709" s="24">
        <f t="shared" ca="1" si="84"/>
        <v>8.2262543985898939E-2</v>
      </c>
      <c r="F2709" s="24">
        <f t="shared" ca="1" si="85"/>
        <v>49.956787809966769</v>
      </c>
    </row>
    <row r="2710" spans="5:6" x14ac:dyDescent="0.25">
      <c r="E2710" s="24">
        <f t="shared" ca="1" si="84"/>
        <v>0.20852762102239919</v>
      </c>
      <c r="F2710" s="24">
        <f t="shared" ca="1" si="85"/>
        <v>31.353675431794702</v>
      </c>
    </row>
    <row r="2711" spans="5:6" x14ac:dyDescent="0.25">
      <c r="E2711" s="24">
        <f t="shared" ca="1" si="84"/>
        <v>0.25260450217313091</v>
      </c>
      <c r="F2711" s="24">
        <f t="shared" ca="1" si="85"/>
        <v>27.518604917893743</v>
      </c>
    </row>
    <row r="2712" spans="5:6" x14ac:dyDescent="0.25">
      <c r="E2712" s="24">
        <f t="shared" ca="1" si="84"/>
        <v>7.4018950524637916E-2</v>
      </c>
      <c r="F2712" s="24">
        <f t="shared" ca="1" si="85"/>
        <v>52.068682607843265</v>
      </c>
    </row>
    <row r="2713" spans="5:6" x14ac:dyDescent="0.25">
      <c r="E2713" s="24">
        <f t="shared" ca="1" si="84"/>
        <v>0.30460322821421304</v>
      </c>
      <c r="F2713" s="24">
        <f t="shared" ca="1" si="85"/>
        <v>23.774904807381027</v>
      </c>
    </row>
    <row r="2714" spans="5:6" x14ac:dyDescent="0.25">
      <c r="E2714" s="24">
        <f t="shared" ca="1" si="84"/>
        <v>0.51557135528937892</v>
      </c>
      <c r="F2714" s="24">
        <f t="shared" ca="1" si="85"/>
        <v>13.249591310644048</v>
      </c>
    </row>
    <row r="2715" spans="5:6" x14ac:dyDescent="0.25">
      <c r="E2715" s="24">
        <f t="shared" ca="1" si="84"/>
        <v>0.27847809670594958</v>
      </c>
      <c r="F2715" s="24">
        <f t="shared" ca="1" si="85"/>
        <v>25.568317401661414</v>
      </c>
    </row>
    <row r="2716" spans="5:6" x14ac:dyDescent="0.25">
      <c r="E2716" s="24">
        <f t="shared" ca="1" si="84"/>
        <v>0.10395012766959932</v>
      </c>
      <c r="F2716" s="24">
        <f t="shared" ca="1" si="85"/>
        <v>45.276880729921913</v>
      </c>
    </row>
    <row r="2717" spans="5:6" x14ac:dyDescent="0.25">
      <c r="E2717" s="24">
        <f t="shared" ca="1" si="84"/>
        <v>0.46008281137223817</v>
      </c>
      <c r="F2717" s="24">
        <f t="shared" ca="1" si="85"/>
        <v>15.526975619584906</v>
      </c>
    </row>
    <row r="2718" spans="5:6" x14ac:dyDescent="0.25">
      <c r="E2718" s="24">
        <f t="shared" ca="1" si="84"/>
        <v>0.83514100199285768</v>
      </c>
      <c r="F2718" s="24">
        <f t="shared" ca="1" si="85"/>
        <v>3.6030940745041748</v>
      </c>
    </row>
    <row r="2719" spans="5:6" x14ac:dyDescent="0.25">
      <c r="E2719" s="24">
        <f t="shared" ca="1" si="84"/>
        <v>9.0106601872510295E-2</v>
      </c>
      <c r="F2719" s="24">
        <f t="shared" ca="1" si="85"/>
        <v>48.135236886545897</v>
      </c>
    </row>
    <row r="2720" spans="5:6" x14ac:dyDescent="0.25">
      <c r="E2720" s="24">
        <f t="shared" ca="1" si="84"/>
        <v>0.47624558234937853</v>
      </c>
      <c r="F2720" s="24">
        <f t="shared" ca="1" si="85"/>
        <v>14.836432569821291</v>
      </c>
    </row>
    <row r="2721" spans="5:6" x14ac:dyDescent="0.25">
      <c r="E2721" s="24">
        <f t="shared" ca="1" si="84"/>
        <v>0.92326436652619837</v>
      </c>
      <c r="F2721" s="24">
        <f t="shared" ca="1" si="85"/>
        <v>1.5967932910294287</v>
      </c>
    </row>
    <row r="2722" spans="5:6" x14ac:dyDescent="0.25">
      <c r="E2722" s="24">
        <f t="shared" ca="1" si="84"/>
        <v>8.9459424429187417E-2</v>
      </c>
      <c r="F2722" s="24">
        <f t="shared" ca="1" si="85"/>
        <v>48.279402296647767</v>
      </c>
    </row>
    <row r="2723" spans="5:6" x14ac:dyDescent="0.25">
      <c r="E2723" s="24">
        <f t="shared" ca="1" si="84"/>
        <v>0.72922866060368352</v>
      </c>
      <c r="F2723" s="24">
        <f t="shared" ca="1" si="85"/>
        <v>6.3153586555202832</v>
      </c>
    </row>
    <row r="2724" spans="5:6" x14ac:dyDescent="0.25">
      <c r="E2724" s="24">
        <f t="shared" ca="1" si="84"/>
        <v>0.37405413898181472</v>
      </c>
      <c r="F2724" s="24">
        <f t="shared" ca="1" si="85"/>
        <v>19.667094708159354</v>
      </c>
    </row>
    <row r="2725" spans="5:6" x14ac:dyDescent="0.25">
      <c r="E2725" s="24">
        <f t="shared" ca="1" si="84"/>
        <v>0.62688593035091622</v>
      </c>
      <c r="F2725" s="24">
        <f t="shared" ca="1" si="85"/>
        <v>9.3398136833047776</v>
      </c>
    </row>
    <row r="2726" spans="5:6" x14ac:dyDescent="0.25">
      <c r="E2726" s="24">
        <f t="shared" ca="1" si="84"/>
        <v>3.7692308374375316E-2</v>
      </c>
      <c r="F2726" s="24">
        <f t="shared" ca="1" si="85"/>
        <v>65.565984544866595</v>
      </c>
    </row>
    <row r="2727" spans="5:6" x14ac:dyDescent="0.25">
      <c r="E2727" s="24">
        <f t="shared" ca="1" si="84"/>
        <v>0.55026449526687871</v>
      </c>
      <c r="F2727" s="24">
        <f t="shared" ca="1" si="85"/>
        <v>11.947124317319325</v>
      </c>
    </row>
    <row r="2728" spans="5:6" x14ac:dyDescent="0.25">
      <c r="E2728" s="24">
        <f t="shared" ca="1" si="84"/>
        <v>0.20694562152388596</v>
      </c>
      <c r="F2728" s="24">
        <f t="shared" ca="1" si="85"/>
        <v>31.505984363603215</v>
      </c>
    </row>
    <row r="2729" spans="5:6" x14ac:dyDescent="0.25">
      <c r="E2729" s="24">
        <f t="shared" ca="1" si="84"/>
        <v>0.75479319507353859</v>
      </c>
      <c r="F2729" s="24">
        <f t="shared" ca="1" si="85"/>
        <v>5.6262296212846907</v>
      </c>
    </row>
    <row r="2730" spans="5:6" x14ac:dyDescent="0.25">
      <c r="E2730" s="24">
        <f t="shared" ca="1" si="84"/>
        <v>0.84404249975239265</v>
      </c>
      <c r="F2730" s="24">
        <f t="shared" ca="1" si="85"/>
        <v>3.3910486099418988</v>
      </c>
    </row>
    <row r="2731" spans="5:6" x14ac:dyDescent="0.25">
      <c r="E2731" s="24">
        <f t="shared" ca="1" si="84"/>
        <v>0.25966708882776779</v>
      </c>
      <c r="F2731" s="24">
        <f t="shared" ca="1" si="85"/>
        <v>26.967097919998853</v>
      </c>
    </row>
    <row r="2732" spans="5:6" x14ac:dyDescent="0.25">
      <c r="E2732" s="24">
        <f t="shared" ca="1" si="84"/>
        <v>6.5129792417511712E-2</v>
      </c>
      <c r="F2732" s="24">
        <f t="shared" ca="1" si="85"/>
        <v>54.627463872624887</v>
      </c>
    </row>
    <row r="2733" spans="5:6" x14ac:dyDescent="0.25">
      <c r="E2733" s="24">
        <f t="shared" ca="1" si="84"/>
        <v>0.49762835971636377</v>
      </c>
      <c r="F2733" s="24">
        <f t="shared" ca="1" si="85"/>
        <v>13.958034923641666</v>
      </c>
    </row>
    <row r="2734" spans="5:6" x14ac:dyDescent="0.25">
      <c r="E2734" s="24">
        <f t="shared" ca="1" si="84"/>
        <v>0.15738875779691242</v>
      </c>
      <c r="F2734" s="24">
        <f t="shared" ca="1" si="85"/>
        <v>36.980727399314752</v>
      </c>
    </row>
    <row r="2735" spans="5:6" x14ac:dyDescent="0.25">
      <c r="E2735" s="24">
        <f t="shared" ca="1" si="84"/>
        <v>0.81576594945397118</v>
      </c>
      <c r="F2735" s="24">
        <f t="shared" ca="1" si="85"/>
        <v>4.0725558362041197</v>
      </c>
    </row>
    <row r="2736" spans="5:6" x14ac:dyDescent="0.25">
      <c r="E2736" s="24">
        <f t="shared" ca="1" si="84"/>
        <v>0.87759859832997078</v>
      </c>
      <c r="F2736" s="24">
        <f t="shared" ca="1" si="85"/>
        <v>2.6113193437028364</v>
      </c>
    </row>
    <row r="2737" spans="5:6" x14ac:dyDescent="0.25">
      <c r="E2737" s="24">
        <f t="shared" ca="1" si="84"/>
        <v>0.14108775423809139</v>
      </c>
      <c r="F2737" s="24">
        <f t="shared" ca="1" si="85"/>
        <v>39.167464234264799</v>
      </c>
    </row>
    <row r="2738" spans="5:6" x14ac:dyDescent="0.25">
      <c r="E2738" s="24">
        <f t="shared" ca="1" si="84"/>
        <v>0.80086451620590826</v>
      </c>
      <c r="F2738" s="24">
        <f t="shared" ca="1" si="85"/>
        <v>4.4412697906718828</v>
      </c>
    </row>
    <row r="2739" spans="5:6" x14ac:dyDescent="0.25">
      <c r="E2739" s="24">
        <f t="shared" ca="1" si="84"/>
        <v>0.97675227917572349</v>
      </c>
      <c r="F2739" s="24">
        <f t="shared" ca="1" si="85"/>
        <v>0.47044423243513656</v>
      </c>
    </row>
    <row r="2740" spans="5:6" x14ac:dyDescent="0.25">
      <c r="E2740" s="24">
        <f t="shared" ca="1" si="84"/>
        <v>0.68188698106089352</v>
      </c>
      <c r="F2740" s="24">
        <f t="shared" ca="1" si="85"/>
        <v>7.6578270358150355</v>
      </c>
    </row>
    <row r="2741" spans="5:6" x14ac:dyDescent="0.25">
      <c r="E2741" s="24">
        <f t="shared" ca="1" si="84"/>
        <v>0.11287877557912229</v>
      </c>
      <c r="F2741" s="24">
        <f t="shared" ca="1" si="85"/>
        <v>43.628816371968867</v>
      </c>
    </row>
    <row r="2742" spans="5:6" x14ac:dyDescent="0.25">
      <c r="E2742" s="24">
        <f t="shared" ca="1" si="84"/>
        <v>0.14544414638939629</v>
      </c>
      <c r="F2742" s="24">
        <f t="shared" ca="1" si="85"/>
        <v>38.559262793626452</v>
      </c>
    </row>
    <row r="2743" spans="5:6" x14ac:dyDescent="0.25">
      <c r="E2743" s="24">
        <f t="shared" ca="1" si="84"/>
        <v>0.37257240286921955</v>
      </c>
      <c r="F2743" s="24">
        <f t="shared" ca="1" si="85"/>
        <v>19.746477798624735</v>
      </c>
    </row>
    <row r="2744" spans="5:6" x14ac:dyDescent="0.25">
      <c r="E2744" s="24">
        <f t="shared" ca="1" si="84"/>
        <v>0.10129781605479571</v>
      </c>
      <c r="F2744" s="24">
        <f t="shared" ca="1" si="85"/>
        <v>45.793808542851394</v>
      </c>
    </row>
    <row r="2745" spans="5:6" x14ac:dyDescent="0.25">
      <c r="E2745" s="24">
        <f t="shared" ca="1" si="84"/>
        <v>0.16222951224758952</v>
      </c>
      <c r="F2745" s="24">
        <f t="shared" ca="1" si="85"/>
        <v>36.374864082262818</v>
      </c>
    </row>
    <row r="2746" spans="5:6" x14ac:dyDescent="0.25">
      <c r="E2746" s="24">
        <f t="shared" ca="1" si="84"/>
        <v>0.7331647776266137</v>
      </c>
      <c r="F2746" s="24">
        <f t="shared" ca="1" si="85"/>
        <v>6.2076960682815914</v>
      </c>
    </row>
    <row r="2747" spans="5:6" x14ac:dyDescent="0.25">
      <c r="E2747" s="24">
        <f t="shared" ca="1" si="84"/>
        <v>0.54217474362688989</v>
      </c>
      <c r="F2747" s="24">
        <f t="shared" ca="1" si="85"/>
        <v>12.243338485764404</v>
      </c>
    </row>
    <row r="2748" spans="5:6" x14ac:dyDescent="0.25">
      <c r="E2748" s="24">
        <f t="shared" ca="1" si="84"/>
        <v>0.94781264435616752</v>
      </c>
      <c r="F2748" s="24">
        <f t="shared" ca="1" si="85"/>
        <v>1.0719685758937312</v>
      </c>
    </row>
    <row r="2749" spans="5:6" x14ac:dyDescent="0.25">
      <c r="E2749" s="24">
        <f t="shared" ca="1" si="84"/>
        <v>0.23517940142337324</v>
      </c>
      <c r="F2749" s="24">
        <f t="shared" ca="1" si="85"/>
        <v>28.948132915503695</v>
      </c>
    </row>
    <row r="2750" spans="5:6" x14ac:dyDescent="0.25">
      <c r="E2750" s="24">
        <f t="shared" ca="1" si="84"/>
        <v>0.86067954548981096</v>
      </c>
      <c r="F2750" s="24">
        <f t="shared" ca="1" si="85"/>
        <v>3.0006606515938441</v>
      </c>
    </row>
    <row r="2751" spans="5:6" x14ac:dyDescent="0.25">
      <c r="E2751" s="24">
        <f t="shared" ca="1" si="84"/>
        <v>0.90535104754953333</v>
      </c>
      <c r="F2751" s="24">
        <f t="shared" ca="1" si="85"/>
        <v>1.9886502530068477</v>
      </c>
    </row>
    <row r="2752" spans="5:6" x14ac:dyDescent="0.25">
      <c r="E2752" s="24">
        <f t="shared" ca="1" si="84"/>
        <v>0.48808406427312856</v>
      </c>
      <c r="F2752" s="24">
        <f t="shared" ca="1" si="85"/>
        <v>14.345352502195201</v>
      </c>
    </row>
    <row r="2753" spans="5:6" x14ac:dyDescent="0.25">
      <c r="E2753" s="24">
        <f t="shared" ca="1" si="84"/>
        <v>0.31975438129979772</v>
      </c>
      <c r="F2753" s="24">
        <f t="shared" ca="1" si="85"/>
        <v>22.804042727005925</v>
      </c>
    </row>
    <row r="2754" spans="5:6" x14ac:dyDescent="0.25">
      <c r="E2754" s="24">
        <f t="shared" ca="1" si="84"/>
        <v>0.11964223439094401</v>
      </c>
      <c r="F2754" s="24">
        <f t="shared" ca="1" si="85"/>
        <v>42.464987388847852</v>
      </c>
    </row>
    <row r="2755" spans="5:6" x14ac:dyDescent="0.25">
      <c r="E2755" s="24">
        <f t="shared" ca="1" si="84"/>
        <v>0.72081756823304743</v>
      </c>
      <c r="F2755" s="24">
        <f t="shared" ca="1" si="85"/>
        <v>6.5473839948546972</v>
      </c>
    </row>
    <row r="2756" spans="5:6" x14ac:dyDescent="0.25">
      <c r="E2756" s="24">
        <f t="shared" ref="E2756:E2819" ca="1" si="86">RAND()</f>
        <v>0.69152957199396059</v>
      </c>
      <c r="F2756" s="24">
        <f t="shared" ref="F2756:F2819" ca="1" si="87">-LOG(E2756,EXP(1))/$C$3</f>
        <v>7.3769872759367781</v>
      </c>
    </row>
    <row r="2757" spans="5:6" x14ac:dyDescent="0.25">
      <c r="E2757" s="24">
        <f t="shared" ca="1" si="86"/>
        <v>0.44557348811752617</v>
      </c>
      <c r="F2757" s="24">
        <f t="shared" ca="1" si="87"/>
        <v>16.167861783646714</v>
      </c>
    </row>
    <row r="2758" spans="5:6" x14ac:dyDescent="0.25">
      <c r="E2758" s="24">
        <f t="shared" ca="1" si="86"/>
        <v>0.28340454514034452</v>
      </c>
      <c r="F2758" s="24">
        <f t="shared" ca="1" si="87"/>
        <v>25.217598279119631</v>
      </c>
    </row>
    <row r="2759" spans="5:6" x14ac:dyDescent="0.25">
      <c r="E2759" s="24">
        <f t="shared" ca="1" si="86"/>
        <v>0.53493117176230676</v>
      </c>
      <c r="F2759" s="24">
        <f t="shared" ca="1" si="87"/>
        <v>12.512343825478899</v>
      </c>
    </row>
    <row r="2760" spans="5:6" x14ac:dyDescent="0.25">
      <c r="E2760" s="24">
        <f t="shared" ca="1" si="86"/>
        <v>0.61876128545538844</v>
      </c>
      <c r="F2760" s="24">
        <f t="shared" ca="1" si="87"/>
        <v>9.6007145229149593</v>
      </c>
    </row>
    <row r="2761" spans="5:6" x14ac:dyDescent="0.25">
      <c r="E2761" s="24">
        <f t="shared" ca="1" si="86"/>
        <v>0.39435543513390259</v>
      </c>
      <c r="F2761" s="24">
        <f t="shared" ca="1" si="87"/>
        <v>18.61005313440732</v>
      </c>
    </row>
    <row r="2762" spans="5:6" x14ac:dyDescent="0.25">
      <c r="E2762" s="24">
        <f t="shared" ca="1" si="86"/>
        <v>0.79336393475352329</v>
      </c>
      <c r="F2762" s="24">
        <f t="shared" ca="1" si="87"/>
        <v>4.6294645701985395</v>
      </c>
    </row>
    <row r="2763" spans="5:6" x14ac:dyDescent="0.25">
      <c r="E2763" s="24">
        <f t="shared" ca="1" si="86"/>
        <v>0.27631610274899643</v>
      </c>
      <c r="F2763" s="24">
        <f t="shared" ca="1" si="87"/>
        <v>25.724195376105559</v>
      </c>
    </row>
    <row r="2764" spans="5:6" x14ac:dyDescent="0.25">
      <c r="E2764" s="24">
        <f t="shared" ca="1" si="86"/>
        <v>0.37722141221157768</v>
      </c>
      <c r="F2764" s="24">
        <f t="shared" ca="1" si="87"/>
        <v>19.498459272629773</v>
      </c>
    </row>
    <row r="2765" spans="5:6" x14ac:dyDescent="0.25">
      <c r="E2765" s="24">
        <f t="shared" ca="1" si="86"/>
        <v>0.30731461506751101</v>
      </c>
      <c r="F2765" s="24">
        <f t="shared" ca="1" si="87"/>
        <v>23.597665027374187</v>
      </c>
    </row>
    <row r="2766" spans="5:6" x14ac:dyDescent="0.25">
      <c r="E2766" s="24">
        <f t="shared" ca="1" si="86"/>
        <v>0.92260698733553403</v>
      </c>
      <c r="F2766" s="24">
        <f t="shared" ca="1" si="87"/>
        <v>1.6110386872122402</v>
      </c>
    </row>
    <row r="2767" spans="5:6" x14ac:dyDescent="0.25">
      <c r="E2767" s="24">
        <f t="shared" ca="1" si="86"/>
        <v>0.41411566131441657</v>
      </c>
      <c r="F2767" s="24">
        <f t="shared" ca="1" si="87"/>
        <v>17.632199380383977</v>
      </c>
    </row>
    <row r="2768" spans="5:6" x14ac:dyDescent="0.25">
      <c r="E2768" s="24">
        <f t="shared" ca="1" si="86"/>
        <v>0.46989430291912671</v>
      </c>
      <c r="F2768" s="24">
        <f t="shared" ca="1" si="87"/>
        <v>15.104949939502214</v>
      </c>
    </row>
    <row r="2769" spans="5:6" x14ac:dyDescent="0.25">
      <c r="E2769" s="24">
        <f t="shared" ca="1" si="86"/>
        <v>0.93165445344993969</v>
      </c>
      <c r="F2769" s="24">
        <f t="shared" ca="1" si="87"/>
        <v>1.4158658229049339</v>
      </c>
    </row>
    <row r="2770" spans="5:6" x14ac:dyDescent="0.25">
      <c r="E2770" s="24">
        <f t="shared" ca="1" si="86"/>
        <v>0.33631543381770734</v>
      </c>
      <c r="F2770" s="24">
        <f t="shared" ca="1" si="87"/>
        <v>21.794115365671811</v>
      </c>
    </row>
    <row r="2771" spans="5:6" x14ac:dyDescent="0.25">
      <c r="E2771" s="24">
        <f t="shared" ca="1" si="86"/>
        <v>0.32164964844101929</v>
      </c>
      <c r="F2771" s="24">
        <f t="shared" ca="1" si="87"/>
        <v>22.6858474822366</v>
      </c>
    </row>
    <row r="2772" spans="5:6" x14ac:dyDescent="0.25">
      <c r="E2772" s="24">
        <f t="shared" ca="1" si="86"/>
        <v>0.25056942184098074</v>
      </c>
      <c r="F2772" s="24">
        <f t="shared" ca="1" si="87"/>
        <v>27.680385275075469</v>
      </c>
    </row>
    <row r="2773" spans="5:6" x14ac:dyDescent="0.25">
      <c r="E2773" s="24">
        <f t="shared" ca="1" si="86"/>
        <v>0.18528277100583312</v>
      </c>
      <c r="F2773" s="24">
        <f t="shared" ca="1" si="87"/>
        <v>33.717442578704009</v>
      </c>
    </row>
    <row r="2774" spans="5:6" x14ac:dyDescent="0.25">
      <c r="E2774" s="24">
        <f t="shared" ca="1" si="86"/>
        <v>0.32247338392838765</v>
      </c>
      <c r="F2774" s="24">
        <f t="shared" ca="1" si="87"/>
        <v>22.634693532134939</v>
      </c>
    </row>
    <row r="2775" spans="5:6" x14ac:dyDescent="0.25">
      <c r="E2775" s="24">
        <f t="shared" ca="1" si="86"/>
        <v>0.33948552561536049</v>
      </c>
      <c r="F2775" s="24">
        <f t="shared" ca="1" si="87"/>
        <v>21.606479346189182</v>
      </c>
    </row>
    <row r="2776" spans="5:6" x14ac:dyDescent="0.25">
      <c r="E2776" s="24">
        <f t="shared" ca="1" si="86"/>
        <v>0.47105674687653243</v>
      </c>
      <c r="F2776" s="24">
        <f t="shared" ca="1" si="87"/>
        <v>15.055534210638072</v>
      </c>
    </row>
    <row r="2777" spans="5:6" x14ac:dyDescent="0.25">
      <c r="E2777" s="24">
        <f t="shared" ca="1" si="86"/>
        <v>0.93863784998947819</v>
      </c>
      <c r="F2777" s="24">
        <f t="shared" ca="1" si="87"/>
        <v>1.2665110085725717</v>
      </c>
    </row>
    <row r="2778" spans="5:6" x14ac:dyDescent="0.25">
      <c r="E2778" s="24">
        <f t="shared" ca="1" si="86"/>
        <v>0.74444114471614375</v>
      </c>
      <c r="F2778" s="24">
        <f t="shared" ca="1" si="87"/>
        <v>5.9024296683994821</v>
      </c>
    </row>
    <row r="2779" spans="5:6" x14ac:dyDescent="0.25">
      <c r="E2779" s="24">
        <f t="shared" ca="1" si="86"/>
        <v>0.12344895763312469</v>
      </c>
      <c r="F2779" s="24">
        <f t="shared" ca="1" si="87"/>
        <v>41.838550137253719</v>
      </c>
    </row>
    <row r="2780" spans="5:6" x14ac:dyDescent="0.25">
      <c r="E2780" s="24">
        <f t="shared" ca="1" si="86"/>
        <v>0.20951955644726861</v>
      </c>
      <c r="F2780" s="24">
        <f t="shared" ca="1" si="87"/>
        <v>31.258763915592603</v>
      </c>
    </row>
    <row r="2781" spans="5:6" x14ac:dyDescent="0.25">
      <c r="E2781" s="24">
        <f t="shared" ca="1" si="86"/>
        <v>0.75154319316362272</v>
      </c>
      <c r="F2781" s="24">
        <f t="shared" ca="1" si="87"/>
        <v>5.7125319101564331</v>
      </c>
    </row>
    <row r="2782" spans="5:6" x14ac:dyDescent="0.25">
      <c r="E2782" s="24">
        <f t="shared" ca="1" si="86"/>
        <v>0.13369896013559335</v>
      </c>
      <c r="F2782" s="24">
        <f t="shared" ca="1" si="87"/>
        <v>40.243291449982991</v>
      </c>
    </row>
    <row r="2783" spans="5:6" x14ac:dyDescent="0.25">
      <c r="E2783" s="24">
        <f t="shared" ca="1" si="86"/>
        <v>0.99200760665750232</v>
      </c>
      <c r="F2783" s="24">
        <f t="shared" ca="1" si="87"/>
        <v>0.160490074502976</v>
      </c>
    </row>
    <row r="2784" spans="5:6" x14ac:dyDescent="0.25">
      <c r="E2784" s="24">
        <f t="shared" ca="1" si="86"/>
        <v>0.17434732368427608</v>
      </c>
      <c r="F2784" s="24">
        <f t="shared" ca="1" si="87"/>
        <v>34.934117124524157</v>
      </c>
    </row>
    <row r="2785" spans="5:6" x14ac:dyDescent="0.25">
      <c r="E2785" s="24">
        <f t="shared" ca="1" si="86"/>
        <v>0.58436813755926809</v>
      </c>
      <c r="F2785" s="24">
        <f t="shared" ca="1" si="87"/>
        <v>10.744482444444486</v>
      </c>
    </row>
    <row r="2786" spans="5:6" x14ac:dyDescent="0.25">
      <c r="E2786" s="24">
        <f t="shared" ca="1" si="86"/>
        <v>0.87969945278723738</v>
      </c>
      <c r="F2786" s="24">
        <f t="shared" ca="1" si="87"/>
        <v>2.5634992153689433</v>
      </c>
    </row>
    <row r="2787" spans="5:6" x14ac:dyDescent="0.25">
      <c r="E2787" s="24">
        <f t="shared" ca="1" si="86"/>
        <v>0.46960444253236511</v>
      </c>
      <c r="F2787" s="24">
        <f t="shared" ca="1" si="87"/>
        <v>15.11729100530404</v>
      </c>
    </row>
    <row r="2788" spans="5:6" x14ac:dyDescent="0.25">
      <c r="E2788" s="24">
        <f t="shared" ca="1" si="86"/>
        <v>6.0393699454947325E-2</v>
      </c>
      <c r="F2788" s="24">
        <f t="shared" ca="1" si="87"/>
        <v>56.137409862844564</v>
      </c>
    </row>
    <row r="2789" spans="5:6" x14ac:dyDescent="0.25">
      <c r="E2789" s="24">
        <f t="shared" ca="1" si="86"/>
        <v>3.6441735112463736E-2</v>
      </c>
      <c r="F2789" s="24">
        <f t="shared" ca="1" si="87"/>
        <v>66.240811842479459</v>
      </c>
    </row>
    <row r="2790" spans="5:6" x14ac:dyDescent="0.25">
      <c r="E2790" s="24">
        <f t="shared" ca="1" si="86"/>
        <v>9.0455319149001956E-2</v>
      </c>
      <c r="F2790" s="24">
        <f t="shared" ca="1" si="87"/>
        <v>48.057985225048867</v>
      </c>
    </row>
    <row r="2791" spans="5:6" x14ac:dyDescent="0.25">
      <c r="E2791" s="24">
        <f t="shared" ca="1" si="86"/>
        <v>0.3184766388546818</v>
      </c>
      <c r="F2791" s="24">
        <f t="shared" ca="1" si="87"/>
        <v>22.884123081100086</v>
      </c>
    </row>
    <row r="2792" spans="5:6" x14ac:dyDescent="0.25">
      <c r="E2792" s="24">
        <f t="shared" ca="1" si="86"/>
        <v>0.46556736615031158</v>
      </c>
      <c r="F2792" s="24">
        <f t="shared" ca="1" si="87"/>
        <v>15.28996949809342</v>
      </c>
    </row>
    <row r="2793" spans="5:6" x14ac:dyDescent="0.25">
      <c r="E2793" s="24">
        <f t="shared" ca="1" si="86"/>
        <v>0.31645972955386259</v>
      </c>
      <c r="F2793" s="24">
        <f t="shared" ca="1" si="87"/>
        <v>23.011185645796733</v>
      </c>
    </row>
    <row r="2794" spans="5:6" x14ac:dyDescent="0.25">
      <c r="E2794" s="24">
        <f t="shared" ca="1" si="86"/>
        <v>0.64845368790141578</v>
      </c>
      <c r="F2794" s="24">
        <f t="shared" ca="1" si="87"/>
        <v>8.6632938392030798</v>
      </c>
    </row>
    <row r="2795" spans="5:6" x14ac:dyDescent="0.25">
      <c r="E2795" s="24">
        <f t="shared" ca="1" si="86"/>
        <v>0.27129499390807466</v>
      </c>
      <c r="F2795" s="24">
        <f t="shared" ca="1" si="87"/>
        <v>26.09097023449192</v>
      </c>
    </row>
    <row r="2796" spans="5:6" x14ac:dyDescent="0.25">
      <c r="E2796" s="24">
        <f t="shared" ca="1" si="86"/>
        <v>0.32931552773549799</v>
      </c>
      <c r="F2796" s="24">
        <f t="shared" ca="1" si="87"/>
        <v>22.214778738888931</v>
      </c>
    </row>
    <row r="2797" spans="5:6" x14ac:dyDescent="0.25">
      <c r="E2797" s="24">
        <f t="shared" ca="1" si="86"/>
        <v>0.69915621175931386</v>
      </c>
      <c r="F2797" s="24">
        <f t="shared" ca="1" si="87"/>
        <v>7.1576216560853627</v>
      </c>
    </row>
    <row r="2798" spans="5:6" x14ac:dyDescent="0.25">
      <c r="E2798" s="24">
        <f t="shared" ca="1" si="86"/>
        <v>0.53063890047020679</v>
      </c>
      <c r="F2798" s="24">
        <f t="shared" ca="1" si="87"/>
        <v>12.67347051698723</v>
      </c>
    </row>
    <row r="2799" spans="5:6" x14ac:dyDescent="0.25">
      <c r="E2799" s="24">
        <f t="shared" ca="1" si="86"/>
        <v>0.87114766051511316</v>
      </c>
      <c r="F2799" s="24">
        <f t="shared" ca="1" si="87"/>
        <v>2.758875732602013</v>
      </c>
    </row>
    <row r="2800" spans="5:6" x14ac:dyDescent="0.25">
      <c r="E2800" s="24">
        <f t="shared" ca="1" si="86"/>
        <v>0.80886021021657517</v>
      </c>
      <c r="F2800" s="24">
        <f t="shared" ca="1" si="87"/>
        <v>4.2425834031746517</v>
      </c>
    </row>
    <row r="2801" spans="5:6" x14ac:dyDescent="0.25">
      <c r="E2801" s="24">
        <f t="shared" ca="1" si="86"/>
        <v>0.38530187663029491</v>
      </c>
      <c r="F2801" s="24">
        <f t="shared" ca="1" si="87"/>
        <v>19.07456313585465</v>
      </c>
    </row>
    <row r="2802" spans="5:6" x14ac:dyDescent="0.25">
      <c r="E2802" s="24">
        <f t="shared" ca="1" si="86"/>
        <v>0.85409465618635028</v>
      </c>
      <c r="F2802" s="24">
        <f t="shared" ca="1" si="87"/>
        <v>3.1542650542002182</v>
      </c>
    </row>
    <row r="2803" spans="5:6" x14ac:dyDescent="0.25">
      <c r="E2803" s="24">
        <f t="shared" ca="1" si="86"/>
        <v>0.71613257231222371</v>
      </c>
      <c r="F2803" s="24">
        <f t="shared" ca="1" si="87"/>
        <v>6.677799446005193</v>
      </c>
    </row>
    <row r="2804" spans="5:6" x14ac:dyDescent="0.25">
      <c r="E2804" s="24">
        <f t="shared" ca="1" si="86"/>
        <v>0.26644517052610472</v>
      </c>
      <c r="F2804" s="24">
        <f t="shared" ca="1" si="87"/>
        <v>26.451735913149722</v>
      </c>
    </row>
    <row r="2805" spans="5:6" x14ac:dyDescent="0.25">
      <c r="E2805" s="24">
        <f t="shared" ca="1" si="86"/>
        <v>0.87980075523108847</v>
      </c>
      <c r="F2805" s="24">
        <f t="shared" ca="1" si="87"/>
        <v>2.5611962331129283</v>
      </c>
    </row>
    <row r="2806" spans="5:6" x14ac:dyDescent="0.25">
      <c r="E2806" s="24">
        <f t="shared" ca="1" si="86"/>
        <v>0.91542219260958169</v>
      </c>
      <c r="F2806" s="24">
        <f t="shared" ca="1" si="87"/>
        <v>1.7673981487329764</v>
      </c>
    </row>
    <row r="2807" spans="5:6" x14ac:dyDescent="0.25">
      <c r="E2807" s="24">
        <f t="shared" ca="1" si="86"/>
        <v>0.57091643519468482</v>
      </c>
      <c r="F2807" s="24">
        <f t="shared" ca="1" si="87"/>
        <v>11.210248564129891</v>
      </c>
    </row>
    <row r="2808" spans="5:6" x14ac:dyDescent="0.25">
      <c r="E2808" s="24">
        <f t="shared" ca="1" si="86"/>
        <v>0.3768190181613279</v>
      </c>
      <c r="F2808" s="24">
        <f t="shared" ca="1" si="87"/>
        <v>19.519805294526719</v>
      </c>
    </row>
    <row r="2809" spans="5:6" x14ac:dyDescent="0.25">
      <c r="E2809" s="24">
        <f t="shared" ca="1" si="86"/>
        <v>0.13871722483488791</v>
      </c>
      <c r="F2809" s="24">
        <f t="shared" ca="1" si="87"/>
        <v>39.506355433310645</v>
      </c>
    </row>
    <row r="2810" spans="5:6" x14ac:dyDescent="0.25">
      <c r="E2810" s="24">
        <f t="shared" ca="1" si="86"/>
        <v>0.92302040686455677</v>
      </c>
      <c r="F2810" s="24">
        <f t="shared" ca="1" si="87"/>
        <v>1.602078708892966</v>
      </c>
    </row>
    <row r="2811" spans="5:6" x14ac:dyDescent="0.25">
      <c r="E2811" s="24">
        <f t="shared" ca="1" si="86"/>
        <v>0.52820058013615367</v>
      </c>
      <c r="F2811" s="24">
        <f t="shared" ca="1" si="87"/>
        <v>12.765583615860518</v>
      </c>
    </row>
    <row r="2812" spans="5:6" x14ac:dyDescent="0.25">
      <c r="E2812" s="24">
        <f t="shared" ca="1" si="86"/>
        <v>0.22772226525074457</v>
      </c>
      <c r="F2812" s="24">
        <f t="shared" ca="1" si="87"/>
        <v>29.592570548443764</v>
      </c>
    </row>
    <row r="2813" spans="5:6" x14ac:dyDescent="0.25">
      <c r="E2813" s="24">
        <f t="shared" ca="1" si="86"/>
        <v>0.4657401158398754</v>
      </c>
      <c r="F2813" s="24">
        <f t="shared" ca="1" si="87"/>
        <v>15.282549835097653</v>
      </c>
    </row>
    <row r="2814" spans="5:6" x14ac:dyDescent="0.25">
      <c r="E2814" s="24">
        <f t="shared" ca="1" si="86"/>
        <v>0.74702450583536018</v>
      </c>
      <c r="F2814" s="24">
        <f t="shared" ca="1" si="87"/>
        <v>5.8331457743517552</v>
      </c>
    </row>
    <row r="2815" spans="5:6" x14ac:dyDescent="0.25">
      <c r="E2815" s="24">
        <f t="shared" ca="1" si="86"/>
        <v>0.48624463716579791</v>
      </c>
      <c r="F2815" s="24">
        <f t="shared" ca="1" si="87"/>
        <v>14.420868261504811</v>
      </c>
    </row>
    <row r="2816" spans="5:6" x14ac:dyDescent="0.25">
      <c r="E2816" s="24">
        <f t="shared" ca="1" si="86"/>
        <v>0.72924139235139995</v>
      </c>
      <c r="F2816" s="24">
        <f t="shared" ca="1" si="87"/>
        <v>6.3150094746045422</v>
      </c>
    </row>
    <row r="2817" spans="5:6" x14ac:dyDescent="0.25">
      <c r="E2817" s="24">
        <f t="shared" ca="1" si="86"/>
        <v>0.38530315775157076</v>
      </c>
      <c r="F2817" s="24">
        <f t="shared" ca="1" si="87"/>
        <v>19.074496636352642</v>
      </c>
    </row>
    <row r="2818" spans="5:6" x14ac:dyDescent="0.25">
      <c r="E2818" s="24">
        <f t="shared" ca="1" si="86"/>
        <v>0.61006143269095092</v>
      </c>
      <c r="F2818" s="24">
        <f t="shared" ca="1" si="87"/>
        <v>9.8839123511239286</v>
      </c>
    </row>
    <row r="2819" spans="5:6" x14ac:dyDescent="0.25">
      <c r="E2819" s="24">
        <f t="shared" ca="1" si="86"/>
        <v>0.63925866426305888</v>
      </c>
      <c r="F2819" s="24">
        <f t="shared" ca="1" si="87"/>
        <v>8.9489222221662121</v>
      </c>
    </row>
    <row r="2820" spans="5:6" x14ac:dyDescent="0.25">
      <c r="E2820" s="24">
        <f t="shared" ref="E2820:E2883" ca="1" si="88">RAND()</f>
        <v>0.55063155765884342</v>
      </c>
      <c r="F2820" s="24">
        <f t="shared" ref="F2820:F2883" ca="1" si="89">-LOG(E2820,EXP(1))/$C$3</f>
        <v>11.933787457600689</v>
      </c>
    </row>
    <row r="2821" spans="5:6" x14ac:dyDescent="0.25">
      <c r="E2821" s="24">
        <f t="shared" ca="1" si="88"/>
        <v>0.86831518646649997</v>
      </c>
      <c r="F2821" s="24">
        <f t="shared" ca="1" si="89"/>
        <v>2.8240102436845453</v>
      </c>
    </row>
    <row r="2822" spans="5:6" x14ac:dyDescent="0.25">
      <c r="E2822" s="24">
        <f t="shared" ca="1" si="88"/>
        <v>6.2391725844982759E-2</v>
      </c>
      <c r="F2822" s="24">
        <f t="shared" ca="1" si="89"/>
        <v>55.486452220736567</v>
      </c>
    </row>
    <row r="2823" spans="5:6" x14ac:dyDescent="0.25">
      <c r="E2823" s="24">
        <f t="shared" ca="1" si="88"/>
        <v>0.10204194769015307</v>
      </c>
      <c r="F2823" s="24">
        <f t="shared" ca="1" si="89"/>
        <v>45.647425967489802</v>
      </c>
    </row>
    <row r="2824" spans="5:6" x14ac:dyDescent="0.25">
      <c r="E2824" s="24">
        <f t="shared" ca="1" si="88"/>
        <v>0.25230487959611581</v>
      </c>
      <c r="F2824" s="24">
        <f t="shared" ca="1" si="89"/>
        <v>27.542341661396943</v>
      </c>
    </row>
    <row r="2825" spans="5:6" x14ac:dyDescent="0.25">
      <c r="E2825" s="24">
        <f t="shared" ca="1" si="88"/>
        <v>0.46338209596225399</v>
      </c>
      <c r="F2825" s="24">
        <f t="shared" ca="1" si="89"/>
        <v>15.384066079583453</v>
      </c>
    </row>
    <row r="2826" spans="5:6" x14ac:dyDescent="0.25">
      <c r="E2826" s="24">
        <f t="shared" ca="1" si="88"/>
        <v>0.39662233390725365</v>
      </c>
      <c r="F2826" s="24">
        <f t="shared" ca="1" si="89"/>
        <v>18.495415020993491</v>
      </c>
    </row>
    <row r="2827" spans="5:6" x14ac:dyDescent="0.25">
      <c r="E2827" s="24">
        <f t="shared" ca="1" si="88"/>
        <v>0.17996610782967448</v>
      </c>
      <c r="F2827" s="24">
        <f t="shared" ca="1" si="89"/>
        <v>34.299734713116493</v>
      </c>
    </row>
    <row r="2828" spans="5:6" x14ac:dyDescent="0.25">
      <c r="E2828" s="24">
        <f t="shared" ca="1" si="88"/>
        <v>0.65020871319748763</v>
      </c>
      <c r="F2828" s="24">
        <f t="shared" ca="1" si="89"/>
        <v>8.6092374081246401</v>
      </c>
    </row>
    <row r="2829" spans="5:6" x14ac:dyDescent="0.25">
      <c r="E2829" s="24">
        <f t="shared" ca="1" si="88"/>
        <v>0.31536244520593537</v>
      </c>
      <c r="F2829" s="24">
        <f t="shared" ca="1" si="89"/>
        <v>23.080653638212596</v>
      </c>
    </row>
    <row r="2830" spans="5:6" x14ac:dyDescent="0.25">
      <c r="E2830" s="24">
        <f t="shared" ca="1" si="88"/>
        <v>0.5604017726395234</v>
      </c>
      <c r="F2830" s="24">
        <f t="shared" ca="1" si="89"/>
        <v>11.582026027119468</v>
      </c>
    </row>
    <row r="2831" spans="5:6" x14ac:dyDescent="0.25">
      <c r="E2831" s="24">
        <f t="shared" ca="1" si="88"/>
        <v>0.85436213840994824</v>
      </c>
      <c r="F2831" s="24">
        <f t="shared" ca="1" si="89"/>
        <v>3.1480025083370857</v>
      </c>
    </row>
    <row r="2832" spans="5:6" x14ac:dyDescent="0.25">
      <c r="E2832" s="24">
        <f t="shared" ca="1" si="88"/>
        <v>0.80707431927627382</v>
      </c>
      <c r="F2832" s="24">
        <f t="shared" ca="1" si="89"/>
        <v>4.2867904334672842</v>
      </c>
    </row>
    <row r="2833" spans="5:6" x14ac:dyDescent="0.25">
      <c r="E2833" s="24">
        <f t="shared" ca="1" si="88"/>
        <v>0.29837988280965799</v>
      </c>
      <c r="F2833" s="24">
        <f t="shared" ca="1" si="89"/>
        <v>24.187756595657284</v>
      </c>
    </row>
    <row r="2834" spans="5:6" x14ac:dyDescent="0.25">
      <c r="E2834" s="24">
        <f t="shared" ca="1" si="88"/>
        <v>0.16299925244327629</v>
      </c>
      <c r="F2834" s="24">
        <f t="shared" ca="1" si="89"/>
        <v>36.280193288469199</v>
      </c>
    </row>
    <row r="2835" spans="5:6" x14ac:dyDescent="0.25">
      <c r="E2835" s="24">
        <f t="shared" ca="1" si="88"/>
        <v>0.82084009213277331</v>
      </c>
      <c r="F2835" s="24">
        <f t="shared" ca="1" si="89"/>
        <v>3.948539211350377</v>
      </c>
    </row>
    <row r="2836" spans="5:6" x14ac:dyDescent="0.25">
      <c r="E2836" s="24">
        <f t="shared" ca="1" si="88"/>
        <v>0.48653273834686162</v>
      </c>
      <c r="F2836" s="24">
        <f t="shared" ca="1" si="89"/>
        <v>14.409021719973753</v>
      </c>
    </row>
    <row r="2837" spans="5:6" x14ac:dyDescent="0.25">
      <c r="E2837" s="24">
        <f t="shared" ca="1" si="88"/>
        <v>0.44092326091308587</v>
      </c>
      <c r="F2837" s="24">
        <f t="shared" ca="1" si="89"/>
        <v>16.377688604240149</v>
      </c>
    </row>
    <row r="2838" spans="5:6" x14ac:dyDescent="0.25">
      <c r="E2838" s="24">
        <f t="shared" ca="1" si="88"/>
        <v>0.47310693662432102</v>
      </c>
      <c r="F2838" s="24">
        <f t="shared" ca="1" si="89"/>
        <v>14.968676687692538</v>
      </c>
    </row>
    <row r="2839" spans="5:6" x14ac:dyDescent="0.25">
      <c r="E2839" s="24">
        <f t="shared" ca="1" si="88"/>
        <v>0.69899019895868975</v>
      </c>
      <c r="F2839" s="24">
        <f t="shared" ca="1" si="89"/>
        <v>7.1623711672991153</v>
      </c>
    </row>
    <row r="2840" spans="5:6" x14ac:dyDescent="0.25">
      <c r="E2840" s="24">
        <f t="shared" ca="1" si="88"/>
        <v>0.43342682672674604</v>
      </c>
      <c r="F2840" s="24">
        <f t="shared" ca="1" si="89"/>
        <v>16.720645869747276</v>
      </c>
    </row>
    <row r="2841" spans="5:6" x14ac:dyDescent="0.25">
      <c r="E2841" s="24">
        <f t="shared" ca="1" si="88"/>
        <v>0.39930418327639627</v>
      </c>
      <c r="F2841" s="24">
        <f t="shared" ca="1" si="89"/>
        <v>18.360635768858611</v>
      </c>
    </row>
    <row r="2842" spans="5:6" x14ac:dyDescent="0.25">
      <c r="E2842" s="24">
        <f t="shared" ca="1" si="88"/>
        <v>0.64540391010413467</v>
      </c>
      <c r="F2842" s="24">
        <f t="shared" ca="1" si="89"/>
        <v>8.7575788192566861</v>
      </c>
    </row>
    <row r="2843" spans="5:6" x14ac:dyDescent="0.25">
      <c r="E2843" s="24">
        <f t="shared" ca="1" si="88"/>
        <v>0.66443085308086269</v>
      </c>
      <c r="F2843" s="24">
        <f t="shared" ca="1" si="89"/>
        <v>8.1764892962472189</v>
      </c>
    </row>
    <row r="2844" spans="5:6" x14ac:dyDescent="0.25">
      <c r="E2844" s="24">
        <f t="shared" ca="1" si="88"/>
        <v>0.5638895467804943</v>
      </c>
      <c r="F2844" s="24">
        <f t="shared" ca="1" si="89"/>
        <v>11.457937714094481</v>
      </c>
    </row>
    <row r="2845" spans="5:6" x14ac:dyDescent="0.25">
      <c r="E2845" s="24">
        <f t="shared" ca="1" si="88"/>
        <v>0.77624193196218938</v>
      </c>
      <c r="F2845" s="24">
        <f t="shared" ca="1" si="89"/>
        <v>5.0658207879189581</v>
      </c>
    </row>
    <row r="2846" spans="5:6" x14ac:dyDescent="0.25">
      <c r="E2846" s="24">
        <f t="shared" ca="1" si="88"/>
        <v>0.25075717216898741</v>
      </c>
      <c r="F2846" s="24">
        <f t="shared" ca="1" si="89"/>
        <v>27.665404993635974</v>
      </c>
    </row>
    <row r="2847" spans="5:6" x14ac:dyDescent="0.25">
      <c r="E2847" s="24">
        <f t="shared" ca="1" si="88"/>
        <v>0.18147127527952667</v>
      </c>
      <c r="F2847" s="24">
        <f t="shared" ca="1" si="89"/>
        <v>34.133158014496949</v>
      </c>
    </row>
    <row r="2848" spans="5:6" x14ac:dyDescent="0.25">
      <c r="E2848" s="24">
        <f t="shared" ca="1" si="88"/>
        <v>0.2199304583049736</v>
      </c>
      <c r="F2848" s="24">
        <f t="shared" ca="1" si="89"/>
        <v>30.288877624264583</v>
      </c>
    </row>
    <row r="2849" spans="5:6" x14ac:dyDescent="0.25">
      <c r="E2849" s="24">
        <f t="shared" ca="1" si="88"/>
        <v>0.79207443219825258</v>
      </c>
      <c r="F2849" s="24">
        <f t="shared" ca="1" si="89"/>
        <v>4.661998230705211</v>
      </c>
    </row>
    <row r="2850" spans="5:6" x14ac:dyDescent="0.25">
      <c r="E2850" s="24">
        <f t="shared" ca="1" si="88"/>
        <v>0.93345205986203428</v>
      </c>
      <c r="F2850" s="24">
        <f t="shared" ca="1" si="89"/>
        <v>1.3773134516407688</v>
      </c>
    </row>
    <row r="2851" spans="5:6" x14ac:dyDescent="0.25">
      <c r="E2851" s="24">
        <f t="shared" ca="1" si="88"/>
        <v>0.61245402785129777</v>
      </c>
      <c r="F2851" s="24">
        <f t="shared" ca="1" si="89"/>
        <v>9.8056279189889999</v>
      </c>
    </row>
    <row r="2852" spans="5:6" x14ac:dyDescent="0.25">
      <c r="E2852" s="24">
        <f t="shared" ca="1" si="88"/>
        <v>0.46290410709522345</v>
      </c>
      <c r="F2852" s="24">
        <f t="shared" ca="1" si="89"/>
        <v>15.404707169038515</v>
      </c>
    </row>
    <row r="2853" spans="5:6" x14ac:dyDescent="0.25">
      <c r="E2853" s="24">
        <f t="shared" ca="1" si="88"/>
        <v>0.60562361366535056</v>
      </c>
      <c r="F2853" s="24">
        <f t="shared" ca="1" si="89"/>
        <v>10.029931708743735</v>
      </c>
    </row>
    <row r="2854" spans="5:6" x14ac:dyDescent="0.25">
      <c r="E2854" s="24">
        <f t="shared" ca="1" si="88"/>
        <v>0.54729060685978381</v>
      </c>
      <c r="F2854" s="24">
        <f t="shared" ca="1" si="89"/>
        <v>12.055506873390144</v>
      </c>
    </row>
    <row r="2855" spans="5:6" x14ac:dyDescent="0.25">
      <c r="E2855" s="24">
        <f t="shared" ca="1" si="88"/>
        <v>0.49387785026196251</v>
      </c>
      <c r="F2855" s="24">
        <f t="shared" ca="1" si="89"/>
        <v>14.109341180916971</v>
      </c>
    </row>
    <row r="2856" spans="5:6" x14ac:dyDescent="0.25">
      <c r="E2856" s="24">
        <f t="shared" ca="1" si="88"/>
        <v>0.15615171136100481</v>
      </c>
      <c r="F2856" s="24">
        <f t="shared" ca="1" si="89"/>
        <v>37.138544711769043</v>
      </c>
    </row>
    <row r="2857" spans="5:6" x14ac:dyDescent="0.25">
      <c r="E2857" s="24">
        <f t="shared" ca="1" si="88"/>
        <v>0.19547994410479752</v>
      </c>
      <c r="F2857" s="24">
        <f t="shared" ca="1" si="89"/>
        <v>32.645949850368794</v>
      </c>
    </row>
    <row r="2858" spans="5:6" x14ac:dyDescent="0.25">
      <c r="E2858" s="24">
        <f t="shared" ca="1" si="88"/>
        <v>0.26865050722076289</v>
      </c>
      <c r="F2858" s="24">
        <f t="shared" ca="1" si="89"/>
        <v>26.286879475469853</v>
      </c>
    </row>
    <row r="2859" spans="5:6" x14ac:dyDescent="0.25">
      <c r="E2859" s="24">
        <f t="shared" ca="1" si="88"/>
        <v>2.450189062265562E-2</v>
      </c>
      <c r="F2859" s="24">
        <f t="shared" ca="1" si="89"/>
        <v>74.180099922742315</v>
      </c>
    </row>
    <row r="2860" spans="5:6" x14ac:dyDescent="0.25">
      <c r="E2860" s="24">
        <f t="shared" ca="1" si="88"/>
        <v>0.75674923129926863</v>
      </c>
      <c r="F2860" s="24">
        <f t="shared" ca="1" si="89"/>
        <v>5.5744669374600759</v>
      </c>
    </row>
    <row r="2861" spans="5:6" x14ac:dyDescent="0.25">
      <c r="E2861" s="24">
        <f t="shared" ca="1" si="88"/>
        <v>0.89513527271703974</v>
      </c>
      <c r="F2861" s="24">
        <f t="shared" ca="1" si="89"/>
        <v>2.2156085885517163</v>
      </c>
    </row>
    <row r="2862" spans="5:6" x14ac:dyDescent="0.25">
      <c r="E2862" s="24">
        <f t="shared" ca="1" si="88"/>
        <v>0.31873455625543201</v>
      </c>
      <c r="F2862" s="24">
        <f t="shared" ca="1" si="89"/>
        <v>22.867932692932751</v>
      </c>
    </row>
    <row r="2863" spans="5:6" x14ac:dyDescent="0.25">
      <c r="E2863" s="24">
        <f t="shared" ca="1" si="88"/>
        <v>0.87138972333220832</v>
      </c>
      <c r="F2863" s="24">
        <f t="shared" ca="1" si="89"/>
        <v>2.7533191730493511</v>
      </c>
    </row>
    <row r="2864" spans="5:6" x14ac:dyDescent="0.25">
      <c r="E2864" s="24">
        <f t="shared" ca="1" si="88"/>
        <v>9.2401009845298421E-2</v>
      </c>
      <c r="F2864" s="24">
        <f t="shared" ca="1" si="89"/>
        <v>47.632347426650981</v>
      </c>
    </row>
    <row r="2865" spans="5:6" x14ac:dyDescent="0.25">
      <c r="E2865" s="24">
        <f t="shared" ca="1" si="88"/>
        <v>0.91140306121213932</v>
      </c>
      <c r="F2865" s="24">
        <f t="shared" ca="1" si="89"/>
        <v>1.8554008271199891</v>
      </c>
    </row>
    <row r="2866" spans="5:6" x14ac:dyDescent="0.25">
      <c r="E2866" s="24">
        <f t="shared" ca="1" si="88"/>
        <v>0.31676316238412239</v>
      </c>
      <c r="F2866" s="24">
        <f t="shared" ca="1" si="89"/>
        <v>22.992018123121991</v>
      </c>
    </row>
    <row r="2867" spans="5:6" x14ac:dyDescent="0.25">
      <c r="E2867" s="24">
        <f t="shared" ca="1" si="88"/>
        <v>0.18930609920432473</v>
      </c>
      <c r="F2867" s="24">
        <f t="shared" ca="1" si="89"/>
        <v>33.287800030121204</v>
      </c>
    </row>
    <row r="2868" spans="5:6" x14ac:dyDescent="0.25">
      <c r="E2868" s="24">
        <f t="shared" ca="1" si="88"/>
        <v>0.29623574335331904</v>
      </c>
      <c r="F2868" s="24">
        <f t="shared" ca="1" si="89"/>
        <v>24.331994227853102</v>
      </c>
    </row>
    <row r="2869" spans="5:6" x14ac:dyDescent="0.25">
      <c r="E2869" s="24">
        <f t="shared" ca="1" si="88"/>
        <v>0.45459995683472487</v>
      </c>
      <c r="F2869" s="24">
        <f t="shared" ca="1" si="89"/>
        <v>15.766749250318194</v>
      </c>
    </row>
    <row r="2870" spans="5:6" x14ac:dyDescent="0.25">
      <c r="E2870" s="24">
        <f t="shared" ca="1" si="88"/>
        <v>0.71531747221327746</v>
      </c>
      <c r="F2870" s="24">
        <f t="shared" ca="1" si="89"/>
        <v>6.7005763550607398</v>
      </c>
    </row>
    <row r="2871" spans="5:6" x14ac:dyDescent="0.25">
      <c r="E2871" s="24">
        <f t="shared" ca="1" si="88"/>
        <v>0.41433668466508855</v>
      </c>
      <c r="F2871" s="24">
        <f t="shared" ca="1" si="89"/>
        <v>17.621527753609616</v>
      </c>
    </row>
    <row r="2872" spans="5:6" x14ac:dyDescent="0.25">
      <c r="E2872" s="24">
        <f t="shared" ca="1" si="88"/>
        <v>0.15203621683476454</v>
      </c>
      <c r="F2872" s="24">
        <f t="shared" ca="1" si="89"/>
        <v>37.672730357351206</v>
      </c>
    </row>
    <row r="2873" spans="5:6" x14ac:dyDescent="0.25">
      <c r="E2873" s="24">
        <f t="shared" ca="1" si="88"/>
        <v>0.32037042389479853</v>
      </c>
      <c r="F2873" s="24">
        <f t="shared" ca="1" si="89"/>
        <v>22.765547559801711</v>
      </c>
    </row>
    <row r="2874" spans="5:6" x14ac:dyDescent="0.25">
      <c r="E2874" s="24">
        <f t="shared" ca="1" si="88"/>
        <v>0.80340708074144251</v>
      </c>
      <c r="F2874" s="24">
        <f t="shared" ca="1" si="89"/>
        <v>4.3778748725247212</v>
      </c>
    </row>
    <row r="2875" spans="5:6" x14ac:dyDescent="0.25">
      <c r="E2875" s="24">
        <f t="shared" ca="1" si="88"/>
        <v>0.85999203088731924</v>
      </c>
      <c r="F2875" s="24">
        <f t="shared" ca="1" si="89"/>
        <v>3.0166431237522193</v>
      </c>
    </row>
    <row r="2876" spans="5:6" x14ac:dyDescent="0.25">
      <c r="E2876" s="24">
        <f t="shared" ca="1" si="88"/>
        <v>0.35194568701072848</v>
      </c>
      <c r="F2876" s="24">
        <f t="shared" ca="1" si="89"/>
        <v>20.885568271084356</v>
      </c>
    </row>
    <row r="2877" spans="5:6" x14ac:dyDescent="0.25">
      <c r="E2877" s="24">
        <f t="shared" ca="1" si="88"/>
        <v>0.36319317938327589</v>
      </c>
      <c r="F2877" s="24">
        <f t="shared" ca="1" si="89"/>
        <v>20.256408233247985</v>
      </c>
    </row>
    <row r="2878" spans="5:6" x14ac:dyDescent="0.25">
      <c r="E2878" s="24">
        <f t="shared" ca="1" si="88"/>
        <v>0.16330288499415957</v>
      </c>
      <c r="F2878" s="24">
        <f t="shared" ca="1" si="89"/>
        <v>36.242972246534983</v>
      </c>
    </row>
    <row r="2879" spans="5:6" x14ac:dyDescent="0.25">
      <c r="E2879" s="24">
        <f t="shared" ca="1" si="88"/>
        <v>0.79661242364743601</v>
      </c>
      <c r="F2879" s="24">
        <f t="shared" ca="1" si="89"/>
        <v>4.547740250291703</v>
      </c>
    </row>
    <row r="2880" spans="5:6" x14ac:dyDescent="0.25">
      <c r="E2880" s="24">
        <f t="shared" ca="1" si="88"/>
        <v>0.16174155273836233</v>
      </c>
      <c r="F2880" s="24">
        <f t="shared" ca="1" si="89"/>
        <v>36.435111422961768</v>
      </c>
    </row>
    <row r="2881" spans="5:6" x14ac:dyDescent="0.25">
      <c r="E2881" s="24">
        <f t="shared" ca="1" si="88"/>
        <v>0.96084362915914101</v>
      </c>
      <c r="F2881" s="24">
        <f t="shared" ca="1" si="89"/>
        <v>0.79887200095115374</v>
      </c>
    </row>
    <row r="2882" spans="5:6" x14ac:dyDescent="0.25">
      <c r="E2882" s="24">
        <f t="shared" ca="1" si="88"/>
        <v>8.3618439501276787E-2</v>
      </c>
      <c r="F2882" s="24">
        <f t="shared" ca="1" si="89"/>
        <v>49.629824300319576</v>
      </c>
    </row>
    <row r="2883" spans="5:6" x14ac:dyDescent="0.25">
      <c r="E2883" s="24">
        <f t="shared" ca="1" si="88"/>
        <v>0.3767340644105267</v>
      </c>
      <c r="F2883" s="24">
        <f t="shared" ca="1" si="89"/>
        <v>19.524314797738949</v>
      </c>
    </row>
    <row r="2884" spans="5:6" x14ac:dyDescent="0.25">
      <c r="E2884" s="24">
        <f t="shared" ref="E2884:E2947" ca="1" si="90">RAND()</f>
        <v>0.51362668057319782</v>
      </c>
      <c r="F2884" s="24">
        <f t="shared" ref="F2884:F2947" ca="1" si="91">-LOG(E2884,EXP(1))/$C$3</f>
        <v>13.32517159598213</v>
      </c>
    </row>
    <row r="2885" spans="5:6" x14ac:dyDescent="0.25">
      <c r="E2885" s="24">
        <f t="shared" ca="1" si="90"/>
        <v>1.9044111375905781E-2</v>
      </c>
      <c r="F2885" s="24">
        <f t="shared" ca="1" si="91"/>
        <v>79.219946786414539</v>
      </c>
    </row>
    <row r="2886" spans="5:6" x14ac:dyDescent="0.25">
      <c r="E2886" s="24">
        <f t="shared" ca="1" si="90"/>
        <v>0.13021973544602594</v>
      </c>
      <c r="F2886" s="24">
        <f t="shared" ca="1" si="91"/>
        <v>40.770639655359496</v>
      </c>
    </row>
    <row r="2887" spans="5:6" x14ac:dyDescent="0.25">
      <c r="E2887" s="24">
        <f t="shared" ca="1" si="90"/>
        <v>0.40015228223214039</v>
      </c>
      <c r="F2887" s="24">
        <f t="shared" ca="1" si="91"/>
        <v>18.31820197487572</v>
      </c>
    </row>
    <row r="2888" spans="5:6" x14ac:dyDescent="0.25">
      <c r="E2888" s="24">
        <f t="shared" ca="1" si="90"/>
        <v>0.82189800938996171</v>
      </c>
      <c r="F2888" s="24">
        <f t="shared" ca="1" si="91"/>
        <v>3.9227793558394284</v>
      </c>
    </row>
    <row r="2889" spans="5:6" x14ac:dyDescent="0.25">
      <c r="E2889" s="24">
        <f t="shared" ca="1" si="90"/>
        <v>0.59851778149846624</v>
      </c>
      <c r="F2889" s="24">
        <f t="shared" ca="1" si="91"/>
        <v>10.265980886388069</v>
      </c>
    </row>
    <row r="2890" spans="5:6" x14ac:dyDescent="0.25">
      <c r="E2890" s="24">
        <f t="shared" ca="1" si="90"/>
        <v>0.71510939786465555</v>
      </c>
      <c r="F2890" s="24">
        <f t="shared" ca="1" si="91"/>
        <v>6.7063948797107464</v>
      </c>
    </row>
    <row r="2891" spans="5:6" x14ac:dyDescent="0.25">
      <c r="E2891" s="24">
        <f t="shared" ca="1" si="90"/>
        <v>0.84823492806465084</v>
      </c>
      <c r="F2891" s="24">
        <f t="shared" ca="1" si="91"/>
        <v>3.2919528749206859</v>
      </c>
    </row>
    <row r="2892" spans="5:6" x14ac:dyDescent="0.25">
      <c r="E2892" s="24">
        <f t="shared" ca="1" si="90"/>
        <v>0.46161032168784066</v>
      </c>
      <c r="F2892" s="24">
        <f t="shared" ca="1" si="91"/>
        <v>15.460684067253574</v>
      </c>
    </row>
    <row r="2893" spans="5:6" x14ac:dyDescent="0.25">
      <c r="E2893" s="24">
        <f t="shared" ca="1" si="90"/>
        <v>0.52900824985451211</v>
      </c>
      <c r="F2893" s="24">
        <f t="shared" ca="1" si="91"/>
        <v>12.735025041146555</v>
      </c>
    </row>
    <row r="2894" spans="5:6" x14ac:dyDescent="0.25">
      <c r="E2894" s="24">
        <f t="shared" ca="1" si="90"/>
        <v>0.70204661403636448</v>
      </c>
      <c r="F2894" s="24">
        <f t="shared" ca="1" si="91"/>
        <v>7.0751095079924458</v>
      </c>
    </row>
    <row r="2895" spans="5:6" x14ac:dyDescent="0.25">
      <c r="E2895" s="24">
        <f t="shared" ca="1" si="90"/>
        <v>0.14619593796987884</v>
      </c>
      <c r="F2895" s="24">
        <f t="shared" ca="1" si="91"/>
        <v>38.456150322323985</v>
      </c>
    </row>
    <row r="2896" spans="5:6" x14ac:dyDescent="0.25">
      <c r="E2896" s="24">
        <f t="shared" ca="1" si="90"/>
        <v>9.5282052547666307E-2</v>
      </c>
      <c r="F2896" s="24">
        <f t="shared" ca="1" si="91"/>
        <v>47.018276237904544</v>
      </c>
    </row>
    <row r="2897" spans="5:6" x14ac:dyDescent="0.25">
      <c r="E2897" s="24">
        <f t="shared" ca="1" si="90"/>
        <v>0.62679086294451691</v>
      </c>
      <c r="F2897" s="24">
        <f t="shared" ca="1" si="91"/>
        <v>9.3428469182530502</v>
      </c>
    </row>
    <row r="2898" spans="5:6" x14ac:dyDescent="0.25">
      <c r="E2898" s="24">
        <f t="shared" ca="1" si="90"/>
        <v>8.2213599042945229E-2</v>
      </c>
      <c r="F2898" s="24">
        <f t="shared" ca="1" si="91"/>
        <v>49.968691042495728</v>
      </c>
    </row>
    <row r="2899" spans="5:6" x14ac:dyDescent="0.25">
      <c r="E2899" s="24">
        <f t="shared" ca="1" si="90"/>
        <v>0.37669364985227738</v>
      </c>
      <c r="F2899" s="24">
        <f t="shared" ca="1" si="91"/>
        <v>19.526460434673883</v>
      </c>
    </row>
    <row r="2900" spans="5:6" x14ac:dyDescent="0.25">
      <c r="E2900" s="24">
        <f t="shared" ca="1" si="90"/>
        <v>0.63581767683168167</v>
      </c>
      <c r="F2900" s="24">
        <f t="shared" ca="1" si="91"/>
        <v>9.0568685677697154</v>
      </c>
    </row>
    <row r="2901" spans="5:6" x14ac:dyDescent="0.25">
      <c r="E2901" s="24">
        <f t="shared" ca="1" si="90"/>
        <v>0.44455795454726199</v>
      </c>
      <c r="F2901" s="24">
        <f t="shared" ca="1" si="91"/>
        <v>16.213497021868758</v>
      </c>
    </row>
    <row r="2902" spans="5:6" x14ac:dyDescent="0.25">
      <c r="E2902" s="24">
        <f t="shared" ca="1" si="90"/>
        <v>0.74219107987453603</v>
      </c>
      <c r="F2902" s="24">
        <f t="shared" ca="1" si="91"/>
        <v>5.9629709784161555</v>
      </c>
    </row>
    <row r="2903" spans="5:6" x14ac:dyDescent="0.25">
      <c r="E2903" s="24">
        <f t="shared" ca="1" si="90"/>
        <v>0.30135978026036259</v>
      </c>
      <c r="F2903" s="24">
        <f t="shared" ca="1" si="91"/>
        <v>23.989008895171004</v>
      </c>
    </row>
    <row r="2904" spans="5:6" x14ac:dyDescent="0.25">
      <c r="E2904" s="24">
        <f t="shared" ca="1" si="90"/>
        <v>4.6341925486352742E-2</v>
      </c>
      <c r="F2904" s="24">
        <f t="shared" ca="1" si="91"/>
        <v>61.434164191206548</v>
      </c>
    </row>
    <row r="2905" spans="5:6" x14ac:dyDescent="0.25">
      <c r="E2905" s="24">
        <f t="shared" ca="1" si="90"/>
        <v>0.78899399491473921</v>
      </c>
      <c r="F2905" s="24">
        <f t="shared" ca="1" si="91"/>
        <v>4.7399313834632357</v>
      </c>
    </row>
    <row r="2906" spans="5:6" x14ac:dyDescent="0.25">
      <c r="E2906" s="24">
        <f t="shared" ca="1" si="90"/>
        <v>0.79413199665000789</v>
      </c>
      <c r="F2906" s="24">
        <f t="shared" ca="1" si="91"/>
        <v>4.6101117783904932</v>
      </c>
    </row>
    <row r="2907" spans="5:6" x14ac:dyDescent="0.25">
      <c r="E2907" s="24">
        <f t="shared" ca="1" si="90"/>
        <v>0.17306334430694625</v>
      </c>
      <c r="F2907" s="24">
        <f t="shared" ca="1" si="91"/>
        <v>35.081951988767862</v>
      </c>
    </row>
    <row r="2908" spans="5:6" x14ac:dyDescent="0.25">
      <c r="E2908" s="24">
        <f t="shared" ca="1" si="90"/>
        <v>0.7943601994492524</v>
      </c>
      <c r="F2908" s="24">
        <f t="shared" ca="1" si="91"/>
        <v>4.6043653780902645</v>
      </c>
    </row>
    <row r="2909" spans="5:6" x14ac:dyDescent="0.25">
      <c r="E2909" s="24">
        <f t="shared" ca="1" si="90"/>
        <v>0.2789034333402961</v>
      </c>
      <c r="F2909" s="24">
        <f t="shared" ca="1" si="91"/>
        <v>25.537793482659527</v>
      </c>
    </row>
    <row r="2910" spans="5:6" x14ac:dyDescent="0.25">
      <c r="E2910" s="24">
        <f t="shared" ca="1" si="90"/>
        <v>0.36624361557237894</v>
      </c>
      <c r="F2910" s="24">
        <f t="shared" ca="1" si="91"/>
        <v>20.089131013741731</v>
      </c>
    </row>
    <row r="2911" spans="5:6" x14ac:dyDescent="0.25">
      <c r="E2911" s="24">
        <f t="shared" ca="1" si="90"/>
        <v>0.29915624407107189</v>
      </c>
      <c r="F2911" s="24">
        <f t="shared" ca="1" si="91"/>
        <v>24.135785733086895</v>
      </c>
    </row>
    <row r="2912" spans="5:6" x14ac:dyDescent="0.25">
      <c r="E2912" s="24">
        <f t="shared" ca="1" si="90"/>
        <v>0.13391684147165539</v>
      </c>
      <c r="F2912" s="24">
        <f t="shared" ca="1" si="91"/>
        <v>40.2107251541373</v>
      </c>
    </row>
    <row r="2913" spans="5:6" x14ac:dyDescent="0.25">
      <c r="E2913" s="24">
        <f t="shared" ca="1" si="90"/>
        <v>0.18705082047480026</v>
      </c>
      <c r="F2913" s="24">
        <f t="shared" ca="1" si="91"/>
        <v>33.527498636093149</v>
      </c>
    </row>
    <row r="2914" spans="5:6" x14ac:dyDescent="0.25">
      <c r="E2914" s="24">
        <f t="shared" ca="1" si="90"/>
        <v>0.11581158072547526</v>
      </c>
      <c r="F2914" s="24">
        <f t="shared" ca="1" si="91"/>
        <v>43.115814251572729</v>
      </c>
    </row>
    <row r="2915" spans="5:6" x14ac:dyDescent="0.25">
      <c r="E2915" s="24">
        <f t="shared" ca="1" si="90"/>
        <v>0.79345954491038628</v>
      </c>
      <c r="F2915" s="24">
        <f t="shared" ca="1" si="91"/>
        <v>4.6270544683011581</v>
      </c>
    </row>
    <row r="2916" spans="5:6" x14ac:dyDescent="0.25">
      <c r="E2916" s="24">
        <f t="shared" ca="1" si="90"/>
        <v>0.93965001161067385</v>
      </c>
      <c r="F2916" s="24">
        <f t="shared" ca="1" si="91"/>
        <v>1.2449560224629159</v>
      </c>
    </row>
    <row r="2917" spans="5:6" x14ac:dyDescent="0.25">
      <c r="E2917" s="24">
        <f t="shared" ca="1" si="90"/>
        <v>9.0785210531263205E-2</v>
      </c>
      <c r="F2917" s="24">
        <f t="shared" ca="1" si="91"/>
        <v>47.985177725057049</v>
      </c>
    </row>
    <row r="2918" spans="5:6" x14ac:dyDescent="0.25">
      <c r="E2918" s="24">
        <f t="shared" ca="1" si="90"/>
        <v>0.84972926205489108</v>
      </c>
      <c r="F2918" s="24">
        <f t="shared" ca="1" si="91"/>
        <v>3.256749909281289</v>
      </c>
    </row>
    <row r="2919" spans="5:6" x14ac:dyDescent="0.25">
      <c r="E2919" s="24">
        <f t="shared" ca="1" si="90"/>
        <v>0.45734833531056129</v>
      </c>
      <c r="F2919" s="24">
        <f t="shared" ca="1" si="91"/>
        <v>15.646199134904478</v>
      </c>
    </row>
    <row r="2920" spans="5:6" x14ac:dyDescent="0.25">
      <c r="E2920" s="24">
        <f t="shared" ca="1" si="90"/>
        <v>0.64134512905667607</v>
      </c>
      <c r="F2920" s="24">
        <f t="shared" ca="1" si="91"/>
        <v>8.8837508818744038</v>
      </c>
    </row>
    <row r="2921" spans="5:6" x14ac:dyDescent="0.25">
      <c r="E2921" s="24">
        <f t="shared" ca="1" si="90"/>
        <v>0.65733982680204617</v>
      </c>
      <c r="F2921" s="24">
        <f t="shared" ca="1" si="91"/>
        <v>8.3910830806871886</v>
      </c>
    </row>
    <row r="2922" spans="5:6" x14ac:dyDescent="0.25">
      <c r="E2922" s="24">
        <f t="shared" ca="1" si="90"/>
        <v>0.34473350301975703</v>
      </c>
      <c r="F2922" s="24">
        <f t="shared" ca="1" si="91"/>
        <v>21.299672309261528</v>
      </c>
    </row>
    <row r="2923" spans="5:6" x14ac:dyDescent="0.25">
      <c r="E2923" s="24">
        <f t="shared" ca="1" si="90"/>
        <v>0.5956040810159503</v>
      </c>
      <c r="F2923" s="24">
        <f t="shared" ca="1" si="91"/>
        <v>10.363582525098822</v>
      </c>
    </row>
    <row r="2924" spans="5:6" x14ac:dyDescent="0.25">
      <c r="E2924" s="24">
        <f t="shared" ca="1" si="90"/>
        <v>0.59787795090245055</v>
      </c>
      <c r="F2924" s="24">
        <f t="shared" ca="1" si="91"/>
        <v>10.287372826853485</v>
      </c>
    </row>
    <row r="2925" spans="5:6" x14ac:dyDescent="0.25">
      <c r="E2925" s="24">
        <f t="shared" ca="1" si="90"/>
        <v>0.48476485153069038</v>
      </c>
      <c r="F2925" s="24">
        <f t="shared" ca="1" si="91"/>
        <v>14.481826956468048</v>
      </c>
    </row>
    <row r="2926" spans="5:6" x14ac:dyDescent="0.25">
      <c r="E2926" s="24">
        <f t="shared" ca="1" si="90"/>
        <v>0.70788459739382725</v>
      </c>
      <c r="F2926" s="24">
        <f t="shared" ca="1" si="91"/>
        <v>6.9094839321071504</v>
      </c>
    </row>
    <row r="2927" spans="5:6" x14ac:dyDescent="0.25">
      <c r="E2927" s="24">
        <f t="shared" ca="1" si="90"/>
        <v>0.96589958431527523</v>
      </c>
      <c r="F2927" s="24">
        <f t="shared" ca="1" si="91"/>
        <v>0.69390800313960477</v>
      </c>
    </row>
    <row r="2928" spans="5:6" x14ac:dyDescent="0.25">
      <c r="E2928" s="24">
        <f t="shared" ca="1" si="90"/>
        <v>0.32962763054360178</v>
      </c>
      <c r="F2928" s="24">
        <f t="shared" ca="1" si="91"/>
        <v>22.195833078552614</v>
      </c>
    </row>
    <row r="2929" spans="5:6" x14ac:dyDescent="0.25">
      <c r="E2929" s="24">
        <f t="shared" ca="1" si="90"/>
        <v>0.70938587077341075</v>
      </c>
      <c r="F2929" s="24">
        <f t="shared" ca="1" si="91"/>
        <v>6.8671130798299851</v>
      </c>
    </row>
    <row r="2930" spans="5:6" x14ac:dyDescent="0.25">
      <c r="E2930" s="24">
        <f t="shared" ca="1" si="90"/>
        <v>0.83351846386167217</v>
      </c>
      <c r="F2930" s="24">
        <f t="shared" ca="1" si="91"/>
        <v>3.6419884966615781</v>
      </c>
    </row>
    <row r="2931" spans="5:6" x14ac:dyDescent="0.25">
      <c r="E2931" s="24">
        <f t="shared" ca="1" si="90"/>
        <v>0.61931988285908979</v>
      </c>
      <c r="F2931" s="24">
        <f t="shared" ca="1" si="91"/>
        <v>9.5826673235583897</v>
      </c>
    </row>
    <row r="2932" spans="5:6" x14ac:dyDescent="0.25">
      <c r="E2932" s="24">
        <f t="shared" ca="1" si="90"/>
        <v>0.76906620071720266</v>
      </c>
      <c r="F2932" s="24">
        <f t="shared" ca="1" si="91"/>
        <v>5.251564528467088</v>
      </c>
    </row>
    <row r="2933" spans="5:6" x14ac:dyDescent="0.25">
      <c r="E2933" s="24">
        <f t="shared" ca="1" si="90"/>
        <v>0.1356743089180279</v>
      </c>
      <c r="F2933" s="24">
        <f t="shared" ca="1" si="91"/>
        <v>39.949961054061468</v>
      </c>
    </row>
    <row r="2934" spans="5:6" x14ac:dyDescent="0.25">
      <c r="E2934" s="24">
        <f t="shared" ca="1" si="90"/>
        <v>0.53068693059267191</v>
      </c>
      <c r="F2934" s="24">
        <f t="shared" ca="1" si="91"/>
        <v>12.671660323695324</v>
      </c>
    </row>
    <row r="2935" spans="5:6" x14ac:dyDescent="0.25">
      <c r="E2935" s="24">
        <f t="shared" ca="1" si="90"/>
        <v>0.63971119643313457</v>
      </c>
      <c r="F2935" s="24">
        <f t="shared" ca="1" si="91"/>
        <v>8.9347692009616644</v>
      </c>
    </row>
    <row r="2936" spans="5:6" x14ac:dyDescent="0.25">
      <c r="E2936" s="24">
        <f t="shared" ca="1" si="90"/>
        <v>2.7525400108082132E-2</v>
      </c>
      <c r="F2936" s="24">
        <f t="shared" ca="1" si="91"/>
        <v>71.852921206178749</v>
      </c>
    </row>
    <row r="2937" spans="5:6" x14ac:dyDescent="0.25">
      <c r="E2937" s="24">
        <f t="shared" ca="1" si="90"/>
        <v>0.3901383397544087</v>
      </c>
      <c r="F2937" s="24">
        <f t="shared" ca="1" si="91"/>
        <v>18.825077708735261</v>
      </c>
    </row>
    <row r="2938" spans="5:6" x14ac:dyDescent="0.25">
      <c r="E2938" s="24">
        <f t="shared" ca="1" si="90"/>
        <v>0.71825349244965453</v>
      </c>
      <c r="F2938" s="24">
        <f t="shared" ca="1" si="91"/>
        <v>6.6186543738320367</v>
      </c>
    </row>
    <row r="2939" spans="5:6" x14ac:dyDescent="0.25">
      <c r="E2939" s="24">
        <f t="shared" ca="1" si="90"/>
        <v>0.87641559827548332</v>
      </c>
      <c r="F2939" s="24">
        <f t="shared" ca="1" si="91"/>
        <v>2.6382974659131122</v>
      </c>
    </row>
    <row r="2940" spans="5:6" x14ac:dyDescent="0.25">
      <c r="E2940" s="24">
        <f t="shared" ca="1" si="90"/>
        <v>0.83623360960879911</v>
      </c>
      <c r="F2940" s="24">
        <f t="shared" ca="1" si="91"/>
        <v>3.5769453520335048</v>
      </c>
    </row>
    <row r="2941" spans="5:6" x14ac:dyDescent="0.25">
      <c r="E2941" s="24">
        <f t="shared" ca="1" si="90"/>
        <v>0.91741708552444012</v>
      </c>
      <c r="F2941" s="24">
        <f t="shared" ca="1" si="91"/>
        <v>1.7238614627527293</v>
      </c>
    </row>
    <row r="2942" spans="5:6" x14ac:dyDescent="0.25">
      <c r="E2942" s="24">
        <f t="shared" ca="1" si="90"/>
        <v>0.72670354039034668</v>
      </c>
      <c r="F2942" s="24">
        <f t="shared" ca="1" si="91"/>
        <v>6.384733389961748</v>
      </c>
    </row>
    <row r="2943" spans="5:6" x14ac:dyDescent="0.25">
      <c r="E2943" s="24">
        <f t="shared" ca="1" si="90"/>
        <v>0.71918496302338064</v>
      </c>
      <c r="F2943" s="24">
        <f t="shared" ca="1" si="91"/>
        <v>6.5927340792814464</v>
      </c>
    </row>
    <row r="2944" spans="5:6" x14ac:dyDescent="0.25">
      <c r="E2944" s="24">
        <f t="shared" ca="1" si="90"/>
        <v>0.80400295930569654</v>
      </c>
      <c r="F2944" s="24">
        <f t="shared" ca="1" si="91"/>
        <v>4.3630465816293249</v>
      </c>
    </row>
    <row r="2945" spans="5:6" x14ac:dyDescent="0.25">
      <c r="E2945" s="24">
        <f t="shared" ca="1" si="90"/>
        <v>0.30953538425866167</v>
      </c>
      <c r="F2945" s="24">
        <f t="shared" ca="1" si="91"/>
        <v>23.453657324476069</v>
      </c>
    </row>
    <row r="2946" spans="5:6" x14ac:dyDescent="0.25">
      <c r="E2946" s="24">
        <f t="shared" ca="1" si="90"/>
        <v>0.13798568493029972</v>
      </c>
      <c r="F2946" s="24">
        <f t="shared" ca="1" si="91"/>
        <v>39.612106631892821</v>
      </c>
    </row>
    <row r="2947" spans="5:6" x14ac:dyDescent="0.25">
      <c r="E2947" s="24">
        <f t="shared" ca="1" si="90"/>
        <v>0.23380060746370657</v>
      </c>
      <c r="F2947" s="24">
        <f t="shared" ca="1" si="91"/>
        <v>29.065732634561957</v>
      </c>
    </row>
    <row r="2948" spans="5:6" x14ac:dyDescent="0.25">
      <c r="E2948" s="24">
        <f t="shared" ref="E2948:E3011" ca="1" si="92">RAND()</f>
        <v>0.30964148871942843</v>
      </c>
      <c r="F2948" s="24">
        <f t="shared" ref="F2948:F3011" ca="1" si="93">-LOG(E2948,EXP(1))/$C$3</f>
        <v>23.446802775061457</v>
      </c>
    </row>
    <row r="2949" spans="5:6" x14ac:dyDescent="0.25">
      <c r="E2949" s="24">
        <f t="shared" ca="1" si="92"/>
        <v>0.54895098586789737</v>
      </c>
      <c r="F2949" s="24">
        <f t="shared" ca="1" si="93"/>
        <v>11.994922407747119</v>
      </c>
    </row>
    <row r="2950" spans="5:6" x14ac:dyDescent="0.25">
      <c r="E2950" s="24">
        <f t="shared" ca="1" si="92"/>
        <v>0.84466358499621963</v>
      </c>
      <c r="F2950" s="24">
        <f t="shared" ca="1" si="93"/>
        <v>3.3763371032459615</v>
      </c>
    </row>
    <row r="2951" spans="5:6" x14ac:dyDescent="0.25">
      <c r="E2951" s="24">
        <f t="shared" ca="1" si="92"/>
        <v>9.7257600272343314E-2</v>
      </c>
      <c r="F2951" s="24">
        <f t="shared" ca="1" si="93"/>
        <v>46.607842952731588</v>
      </c>
    </row>
    <row r="2952" spans="5:6" x14ac:dyDescent="0.25">
      <c r="E2952" s="24">
        <f t="shared" ca="1" si="92"/>
        <v>0.40270007997593105</v>
      </c>
      <c r="F2952" s="24">
        <f t="shared" ca="1" si="93"/>
        <v>18.191264250509313</v>
      </c>
    </row>
    <row r="2953" spans="5:6" x14ac:dyDescent="0.25">
      <c r="E2953" s="24">
        <f t="shared" ca="1" si="92"/>
        <v>0.39273043412266762</v>
      </c>
      <c r="F2953" s="24">
        <f t="shared" ca="1" si="93"/>
        <v>18.692636414507326</v>
      </c>
    </row>
    <row r="2954" spans="5:6" x14ac:dyDescent="0.25">
      <c r="E2954" s="24">
        <f t="shared" ca="1" si="92"/>
        <v>0.92675932627035229</v>
      </c>
      <c r="F2954" s="24">
        <f t="shared" ca="1" si="93"/>
        <v>1.5212274717278118</v>
      </c>
    </row>
    <row r="2955" spans="5:6" x14ac:dyDescent="0.25">
      <c r="E2955" s="24">
        <f t="shared" ca="1" si="92"/>
        <v>0.83498612490752677</v>
      </c>
      <c r="F2955" s="24">
        <f t="shared" ca="1" si="93"/>
        <v>3.6068034229311365</v>
      </c>
    </row>
    <row r="2956" spans="5:6" x14ac:dyDescent="0.25">
      <c r="E2956" s="24">
        <f t="shared" ca="1" si="92"/>
        <v>3.1909953261937907E-2</v>
      </c>
      <c r="F2956" s="24">
        <f t="shared" ca="1" si="93"/>
        <v>68.89674606753843</v>
      </c>
    </row>
    <row r="2957" spans="5:6" x14ac:dyDescent="0.25">
      <c r="E2957" s="24">
        <f t="shared" ca="1" si="92"/>
        <v>0.46512553330566597</v>
      </c>
      <c r="F2957" s="24">
        <f t="shared" ca="1" si="93"/>
        <v>15.308958914606489</v>
      </c>
    </row>
    <row r="2958" spans="5:6" x14ac:dyDescent="0.25">
      <c r="E2958" s="24">
        <f t="shared" ca="1" si="92"/>
        <v>0.92065906979250578</v>
      </c>
      <c r="F2958" s="24">
        <f t="shared" ca="1" si="93"/>
        <v>1.6533097041524927</v>
      </c>
    </row>
    <row r="2959" spans="5:6" x14ac:dyDescent="0.25">
      <c r="E2959" s="24">
        <f t="shared" ca="1" si="92"/>
        <v>5.7071940435691526E-2</v>
      </c>
      <c r="F2959" s="24">
        <f t="shared" ca="1" si="93"/>
        <v>57.268853880713884</v>
      </c>
    </row>
    <row r="2960" spans="5:6" x14ac:dyDescent="0.25">
      <c r="E2960" s="24">
        <f t="shared" ca="1" si="92"/>
        <v>1.4820869804439307E-2</v>
      </c>
      <c r="F2960" s="24">
        <f t="shared" ca="1" si="93"/>
        <v>84.234379391574947</v>
      </c>
    </row>
    <row r="2961" spans="5:6" x14ac:dyDescent="0.25">
      <c r="E2961" s="24">
        <f t="shared" ca="1" si="92"/>
        <v>0.33958641001666923</v>
      </c>
      <c r="F2961" s="24">
        <f t="shared" ca="1" si="93"/>
        <v>21.60053685928861</v>
      </c>
    </row>
    <row r="2962" spans="5:6" x14ac:dyDescent="0.25">
      <c r="E2962" s="24">
        <f t="shared" ca="1" si="92"/>
        <v>0.94192671596539612</v>
      </c>
      <c r="F2962" s="24">
        <f t="shared" ca="1" si="93"/>
        <v>1.1965560729426983</v>
      </c>
    </row>
    <row r="2963" spans="5:6" x14ac:dyDescent="0.25">
      <c r="E2963" s="24">
        <f t="shared" ca="1" si="92"/>
        <v>0.5017655488995888</v>
      </c>
      <c r="F2963" s="24">
        <f t="shared" ca="1" si="93"/>
        <v>13.792446048986985</v>
      </c>
    </row>
    <row r="2964" spans="5:6" x14ac:dyDescent="0.25">
      <c r="E2964" s="24">
        <f t="shared" ca="1" si="92"/>
        <v>0.6509080339127592</v>
      </c>
      <c r="F2964" s="24">
        <f t="shared" ca="1" si="93"/>
        <v>8.5877383140836141</v>
      </c>
    </row>
    <row r="2965" spans="5:6" x14ac:dyDescent="0.25">
      <c r="E2965" s="24">
        <f t="shared" ca="1" si="92"/>
        <v>0.78846704588768535</v>
      </c>
      <c r="F2965" s="24">
        <f t="shared" ca="1" si="93"/>
        <v>4.7532933374646174</v>
      </c>
    </row>
    <row r="2966" spans="5:6" x14ac:dyDescent="0.25">
      <c r="E2966" s="24">
        <f t="shared" ca="1" si="92"/>
        <v>0.34546556525975514</v>
      </c>
      <c r="F2966" s="24">
        <f t="shared" ca="1" si="93"/>
        <v>21.257246142773464</v>
      </c>
    </row>
    <row r="2967" spans="5:6" x14ac:dyDescent="0.25">
      <c r="E2967" s="24">
        <f t="shared" ca="1" si="92"/>
        <v>6.6695407220226044E-2</v>
      </c>
      <c r="F2967" s="24">
        <f t="shared" ca="1" si="93"/>
        <v>54.152383713986097</v>
      </c>
    </row>
    <row r="2968" spans="5:6" x14ac:dyDescent="0.25">
      <c r="E2968" s="24">
        <f t="shared" ca="1" si="92"/>
        <v>4.8856381989369368E-2</v>
      </c>
      <c r="F2968" s="24">
        <f t="shared" ca="1" si="93"/>
        <v>60.377405288262239</v>
      </c>
    </row>
    <row r="2969" spans="5:6" x14ac:dyDescent="0.25">
      <c r="E2969" s="24">
        <f t="shared" ca="1" si="92"/>
        <v>0.29541942916799357</v>
      </c>
      <c r="F2969" s="24">
        <f t="shared" ca="1" si="93"/>
        <v>24.387182772885367</v>
      </c>
    </row>
    <row r="2970" spans="5:6" x14ac:dyDescent="0.25">
      <c r="E2970" s="24">
        <f t="shared" ca="1" si="92"/>
        <v>0.32856277448874338</v>
      </c>
      <c r="F2970" s="24">
        <f t="shared" ca="1" si="93"/>
        <v>22.260547299591881</v>
      </c>
    </row>
    <row r="2971" spans="5:6" x14ac:dyDescent="0.25">
      <c r="E2971" s="24">
        <f t="shared" ca="1" si="92"/>
        <v>0.50475316906407142</v>
      </c>
      <c r="F2971" s="24">
        <f t="shared" ca="1" si="93"/>
        <v>13.673714866526824</v>
      </c>
    </row>
    <row r="2972" spans="5:6" x14ac:dyDescent="0.25">
      <c r="E2972" s="24">
        <f t="shared" ca="1" si="92"/>
        <v>0.67958716547900899</v>
      </c>
      <c r="F2972" s="24">
        <f t="shared" ca="1" si="93"/>
        <v>7.7253954953465627</v>
      </c>
    </row>
    <row r="2973" spans="5:6" x14ac:dyDescent="0.25">
      <c r="E2973" s="24">
        <f t="shared" ca="1" si="92"/>
        <v>0.30758881322584308</v>
      </c>
      <c r="F2973" s="24">
        <f t="shared" ca="1" si="93"/>
        <v>23.579828198767302</v>
      </c>
    </row>
    <row r="2974" spans="5:6" x14ac:dyDescent="0.25">
      <c r="E2974" s="24">
        <f t="shared" ca="1" si="92"/>
        <v>0.9012644738668778</v>
      </c>
      <c r="F2974" s="24">
        <f t="shared" ca="1" si="93"/>
        <v>2.0791306148572217</v>
      </c>
    </row>
    <row r="2975" spans="5:6" x14ac:dyDescent="0.25">
      <c r="E2975" s="24">
        <f t="shared" ca="1" si="92"/>
        <v>0.75446773107310505</v>
      </c>
      <c r="F2975" s="24">
        <f t="shared" ca="1" si="93"/>
        <v>5.6348554062590468</v>
      </c>
    </row>
    <row r="2976" spans="5:6" x14ac:dyDescent="0.25">
      <c r="E2976" s="24">
        <f t="shared" ca="1" si="92"/>
        <v>0.53102721581779344</v>
      </c>
      <c r="F2976" s="24">
        <f t="shared" ca="1" si="93"/>
        <v>12.658840103189689</v>
      </c>
    </row>
    <row r="2977" spans="5:6" x14ac:dyDescent="0.25">
      <c r="E2977" s="24">
        <f t="shared" ca="1" si="92"/>
        <v>3.2665079794260143E-2</v>
      </c>
      <c r="F2977" s="24">
        <f t="shared" ca="1" si="93"/>
        <v>68.428973357726818</v>
      </c>
    </row>
    <row r="2978" spans="5:6" x14ac:dyDescent="0.25">
      <c r="E2978" s="24">
        <f t="shared" ca="1" si="92"/>
        <v>0.30123822170958703</v>
      </c>
      <c r="F2978" s="24">
        <f t="shared" ca="1" si="93"/>
        <v>23.997077860021669</v>
      </c>
    </row>
    <row r="2979" spans="5:6" x14ac:dyDescent="0.25">
      <c r="E2979" s="24">
        <f t="shared" ca="1" si="92"/>
        <v>0.23138199051419894</v>
      </c>
      <c r="F2979" s="24">
        <f t="shared" ca="1" si="93"/>
        <v>29.273705912511883</v>
      </c>
    </row>
    <row r="2980" spans="5:6" x14ac:dyDescent="0.25">
      <c r="E2980" s="24">
        <f t="shared" ca="1" si="92"/>
        <v>0.28168080281782581</v>
      </c>
      <c r="F2980" s="24">
        <f t="shared" ca="1" si="93"/>
        <v>25.33961508067032</v>
      </c>
    </row>
    <row r="2981" spans="5:6" x14ac:dyDescent="0.25">
      <c r="E2981" s="24">
        <f t="shared" ca="1" si="92"/>
        <v>0.30531365581825376</v>
      </c>
      <c r="F2981" s="24">
        <f t="shared" ca="1" si="93"/>
        <v>23.728313021258714</v>
      </c>
    </row>
    <row r="2982" spans="5:6" x14ac:dyDescent="0.25">
      <c r="E2982" s="24">
        <f t="shared" ca="1" si="92"/>
        <v>0.39904332120984476</v>
      </c>
      <c r="F2982" s="24">
        <f t="shared" ca="1" si="93"/>
        <v>18.373705870505798</v>
      </c>
    </row>
    <row r="2983" spans="5:6" x14ac:dyDescent="0.25">
      <c r="E2983" s="24">
        <f t="shared" ca="1" si="92"/>
        <v>0.94128828415146859</v>
      </c>
      <c r="F2983" s="24">
        <f t="shared" ca="1" si="93"/>
        <v>1.2101165392377522</v>
      </c>
    </row>
    <row r="2984" spans="5:6" x14ac:dyDescent="0.25">
      <c r="E2984" s="24">
        <f t="shared" ca="1" si="92"/>
        <v>0.40071778021044857</v>
      </c>
      <c r="F2984" s="24">
        <f t="shared" ca="1" si="93"/>
        <v>18.289957789017848</v>
      </c>
    </row>
    <row r="2985" spans="5:6" x14ac:dyDescent="0.25">
      <c r="E2985" s="24">
        <f t="shared" ca="1" si="92"/>
        <v>0.49639168543918777</v>
      </c>
      <c r="F2985" s="24">
        <f t="shared" ca="1" si="93"/>
        <v>14.007799510231372</v>
      </c>
    </row>
    <row r="2986" spans="5:6" x14ac:dyDescent="0.25">
      <c r="E2986" s="24">
        <f t="shared" ca="1" si="92"/>
        <v>0.10086528995393917</v>
      </c>
      <c r="F2986" s="24">
        <f t="shared" ca="1" si="93"/>
        <v>45.879388304529769</v>
      </c>
    </row>
    <row r="2987" spans="5:6" x14ac:dyDescent="0.25">
      <c r="E2987" s="24">
        <f t="shared" ca="1" si="92"/>
        <v>0.58562074344063619</v>
      </c>
      <c r="F2987" s="24">
        <f t="shared" ca="1" si="93"/>
        <v>10.701657888406572</v>
      </c>
    </row>
    <row r="2988" spans="5:6" x14ac:dyDescent="0.25">
      <c r="E2988" s="24">
        <f t="shared" ca="1" si="92"/>
        <v>0.708836276798397</v>
      </c>
      <c r="F2988" s="24">
        <f t="shared" ca="1" si="93"/>
        <v>6.8826140083260272</v>
      </c>
    </row>
    <row r="2989" spans="5:6" x14ac:dyDescent="0.25">
      <c r="E2989" s="24">
        <f t="shared" ca="1" si="92"/>
        <v>0.66530469895247357</v>
      </c>
      <c r="F2989" s="24">
        <f t="shared" ca="1" si="93"/>
        <v>8.1502029870313262</v>
      </c>
    </row>
    <row r="2990" spans="5:6" x14ac:dyDescent="0.25">
      <c r="E2990" s="24">
        <f t="shared" ca="1" si="92"/>
        <v>0.67132220429839728</v>
      </c>
      <c r="F2990" s="24">
        <f t="shared" ca="1" si="93"/>
        <v>7.9701214403796561</v>
      </c>
    </row>
    <row r="2991" spans="5:6" x14ac:dyDescent="0.25">
      <c r="E2991" s="24">
        <f t="shared" ca="1" si="92"/>
        <v>0.16538768320288388</v>
      </c>
      <c r="F2991" s="24">
        <f t="shared" ca="1" si="93"/>
        <v>35.989259317903482</v>
      </c>
    </row>
    <row r="2992" spans="5:6" x14ac:dyDescent="0.25">
      <c r="E2992" s="24">
        <f t="shared" ca="1" si="92"/>
        <v>0.90980106090329382</v>
      </c>
      <c r="F2992" s="24">
        <f t="shared" ca="1" si="93"/>
        <v>1.8905863552567117</v>
      </c>
    </row>
    <row r="2993" spans="5:6" x14ac:dyDescent="0.25">
      <c r="E2993" s="24">
        <f t="shared" ca="1" si="92"/>
        <v>0.23742016467238836</v>
      </c>
      <c r="F2993" s="24">
        <f t="shared" ca="1" si="93"/>
        <v>28.758477215318685</v>
      </c>
    </row>
    <row r="2994" spans="5:6" x14ac:dyDescent="0.25">
      <c r="E2994" s="24">
        <f t="shared" ca="1" si="92"/>
        <v>0.57464373638004196</v>
      </c>
      <c r="F2994" s="24">
        <f t="shared" ca="1" si="93"/>
        <v>11.080100382271764</v>
      </c>
    </row>
    <row r="2995" spans="5:6" x14ac:dyDescent="0.25">
      <c r="E2995" s="24">
        <f t="shared" ca="1" si="92"/>
        <v>0.36932239983456017</v>
      </c>
      <c r="F2995" s="24">
        <f t="shared" ca="1" si="93"/>
        <v>19.92170608234467</v>
      </c>
    </row>
    <row r="2996" spans="5:6" x14ac:dyDescent="0.25">
      <c r="E2996" s="24">
        <f t="shared" ca="1" si="92"/>
        <v>0.96030103012400247</v>
      </c>
      <c r="F2996" s="24">
        <f t="shared" ca="1" si="93"/>
        <v>0.81016941256342989</v>
      </c>
    </row>
    <row r="2997" spans="5:6" x14ac:dyDescent="0.25">
      <c r="E2997" s="24">
        <f t="shared" ca="1" si="92"/>
        <v>0.38798148801492627</v>
      </c>
      <c r="F2997" s="24">
        <f t="shared" ca="1" si="93"/>
        <v>18.935953035976407</v>
      </c>
    </row>
    <row r="2998" spans="5:6" x14ac:dyDescent="0.25">
      <c r="E2998" s="24">
        <f t="shared" ca="1" si="92"/>
        <v>0.36204188933343151</v>
      </c>
      <c r="F2998" s="24">
        <f t="shared" ca="1" si="93"/>
        <v>20.319907149205925</v>
      </c>
    </row>
    <row r="2999" spans="5:6" x14ac:dyDescent="0.25">
      <c r="E2999" s="24">
        <f t="shared" ca="1" si="92"/>
        <v>0.25149871136211988</v>
      </c>
      <c r="F2999" s="24">
        <f t="shared" ca="1" si="93"/>
        <v>27.606348265282769</v>
      </c>
    </row>
    <row r="3000" spans="5:6" x14ac:dyDescent="0.25">
      <c r="E3000" s="24">
        <f t="shared" ca="1" si="92"/>
        <v>0.14805371266758827</v>
      </c>
      <c r="F3000" s="24">
        <f t="shared" ca="1" si="93"/>
        <v>38.20360295258299</v>
      </c>
    </row>
    <row r="3001" spans="5:6" x14ac:dyDescent="0.25">
      <c r="E3001" s="24">
        <f t="shared" ca="1" si="92"/>
        <v>0.65838955156542334</v>
      </c>
      <c r="F3001" s="24">
        <f t="shared" ca="1" si="93"/>
        <v>8.3591699835605979</v>
      </c>
    </row>
    <row r="3002" spans="5:6" x14ac:dyDescent="0.25">
      <c r="E3002" s="24">
        <f t="shared" ca="1" si="92"/>
        <v>0.42804359108176204</v>
      </c>
      <c r="F3002" s="24">
        <f t="shared" ca="1" si="93"/>
        <v>16.970604805293089</v>
      </c>
    </row>
    <row r="3003" spans="5:6" x14ac:dyDescent="0.25">
      <c r="E3003" s="24">
        <f t="shared" ca="1" si="92"/>
        <v>0.52876481146645748</v>
      </c>
      <c r="F3003" s="24">
        <f t="shared" ca="1" si="93"/>
        <v>12.744230735685553</v>
      </c>
    </row>
    <row r="3004" spans="5:6" x14ac:dyDescent="0.25">
      <c r="E3004" s="24">
        <f t="shared" ca="1" si="92"/>
        <v>0.87007901846405511</v>
      </c>
      <c r="F3004" s="24">
        <f t="shared" ca="1" si="93"/>
        <v>2.7834249127433952</v>
      </c>
    </row>
    <row r="3005" spans="5:6" x14ac:dyDescent="0.25">
      <c r="E3005" s="24">
        <f t="shared" ca="1" si="92"/>
        <v>0.62590630010243642</v>
      </c>
      <c r="F3005" s="24">
        <f t="shared" ca="1" si="93"/>
        <v>9.3710919886561062</v>
      </c>
    </row>
    <row r="3006" spans="5:6" x14ac:dyDescent="0.25">
      <c r="E3006" s="24">
        <f t="shared" ca="1" si="92"/>
        <v>3.0751260069596609E-2</v>
      </c>
      <c r="F3006" s="24">
        <f t="shared" ca="1" si="93"/>
        <v>69.636486153922391</v>
      </c>
    </row>
    <row r="3007" spans="5:6" x14ac:dyDescent="0.25">
      <c r="E3007" s="24">
        <f t="shared" ca="1" si="92"/>
        <v>0.42427731187951023</v>
      </c>
      <c r="F3007" s="24">
        <f t="shared" ca="1" si="93"/>
        <v>17.147360001755718</v>
      </c>
    </row>
    <row r="3008" spans="5:6" x14ac:dyDescent="0.25">
      <c r="E3008" s="24">
        <f t="shared" ca="1" si="92"/>
        <v>0.13389315897254694</v>
      </c>
      <c r="F3008" s="24">
        <f t="shared" ca="1" si="93"/>
        <v>40.214262363222986</v>
      </c>
    </row>
    <row r="3009" spans="5:6" x14ac:dyDescent="0.25">
      <c r="E3009" s="24">
        <f t="shared" ca="1" si="92"/>
        <v>0.75984542465835736</v>
      </c>
      <c r="F3009" s="24">
        <f t="shared" ca="1" si="93"/>
        <v>5.4928050999090514</v>
      </c>
    </row>
    <row r="3010" spans="5:6" x14ac:dyDescent="0.25">
      <c r="E3010" s="24">
        <f t="shared" ca="1" si="92"/>
        <v>0.93357428888947158</v>
      </c>
      <c r="F3010" s="24">
        <f t="shared" ca="1" si="93"/>
        <v>1.3746947627788004</v>
      </c>
    </row>
    <row r="3011" spans="5:6" x14ac:dyDescent="0.25">
      <c r="E3011" s="24">
        <f t="shared" ca="1" si="92"/>
        <v>0.24185069535697823</v>
      </c>
      <c r="F3011" s="24">
        <f t="shared" ca="1" si="93"/>
        <v>28.388694091184242</v>
      </c>
    </row>
    <row r="3012" spans="5:6" x14ac:dyDescent="0.25">
      <c r="E3012" s="24">
        <f t="shared" ref="E3012:E3075" ca="1" si="94">RAND()</f>
        <v>0.28569396216800513</v>
      </c>
      <c r="F3012" s="24">
        <f t="shared" ref="F3012:F3075" ca="1" si="95">-LOG(E3012,EXP(1))/$C$3</f>
        <v>25.056682068747598</v>
      </c>
    </row>
    <row r="3013" spans="5:6" x14ac:dyDescent="0.25">
      <c r="E3013" s="24">
        <f t="shared" ca="1" si="94"/>
        <v>0.91565774678404455</v>
      </c>
      <c r="F3013" s="24">
        <f t="shared" ca="1" si="95"/>
        <v>1.7622524602090719</v>
      </c>
    </row>
    <row r="3014" spans="5:6" x14ac:dyDescent="0.25">
      <c r="E3014" s="24">
        <f t="shared" ca="1" si="94"/>
        <v>0.76281319387071755</v>
      </c>
      <c r="F3014" s="24">
        <f t="shared" ca="1" si="95"/>
        <v>5.4148421754736713</v>
      </c>
    </row>
    <row r="3015" spans="5:6" x14ac:dyDescent="0.25">
      <c r="E3015" s="24">
        <f t="shared" ca="1" si="94"/>
        <v>0.33532563811424421</v>
      </c>
      <c r="F3015" s="24">
        <f t="shared" ca="1" si="95"/>
        <v>21.853063304466431</v>
      </c>
    </row>
    <row r="3016" spans="5:6" x14ac:dyDescent="0.25">
      <c r="E3016" s="24">
        <f t="shared" ca="1" si="94"/>
        <v>7.2121990850101181E-2</v>
      </c>
      <c r="F3016" s="24">
        <f t="shared" ca="1" si="95"/>
        <v>52.587925526799729</v>
      </c>
    </row>
    <row r="3017" spans="5:6" x14ac:dyDescent="0.25">
      <c r="E3017" s="24">
        <f t="shared" ca="1" si="94"/>
        <v>0.31939144922721696</v>
      </c>
      <c r="F3017" s="24">
        <f t="shared" ca="1" si="95"/>
        <v>22.826756298416669</v>
      </c>
    </row>
    <row r="3018" spans="5:6" x14ac:dyDescent="0.25">
      <c r="E3018" s="24">
        <f t="shared" ca="1" si="94"/>
        <v>0.34392558516343341</v>
      </c>
      <c r="F3018" s="24">
        <f t="shared" ca="1" si="95"/>
        <v>21.346599344181637</v>
      </c>
    </row>
    <row r="3019" spans="5:6" x14ac:dyDescent="0.25">
      <c r="E3019" s="24">
        <f t="shared" ca="1" si="94"/>
        <v>0.31860828720973078</v>
      </c>
      <c r="F3019" s="24">
        <f t="shared" ca="1" si="95"/>
        <v>22.875857410290006</v>
      </c>
    </row>
    <row r="3020" spans="5:6" x14ac:dyDescent="0.25">
      <c r="E3020" s="24">
        <f t="shared" ca="1" si="94"/>
        <v>0.6748874628148096</v>
      </c>
      <c r="F3020" s="24">
        <f t="shared" ca="1" si="95"/>
        <v>7.864186475301234</v>
      </c>
    </row>
    <row r="3021" spans="5:6" x14ac:dyDescent="0.25">
      <c r="E3021" s="24">
        <f t="shared" ca="1" si="94"/>
        <v>0.73907762463614057</v>
      </c>
      <c r="F3021" s="24">
        <f t="shared" ca="1" si="95"/>
        <v>6.0470464689445746</v>
      </c>
    </row>
    <row r="3022" spans="5:6" x14ac:dyDescent="0.25">
      <c r="E3022" s="24">
        <f t="shared" ca="1" si="94"/>
        <v>0.48772449405523433</v>
      </c>
      <c r="F3022" s="24">
        <f t="shared" ca="1" si="95"/>
        <v>14.360091878319734</v>
      </c>
    </row>
    <row r="3023" spans="5:6" x14ac:dyDescent="0.25">
      <c r="E3023" s="24">
        <f t="shared" ca="1" si="94"/>
        <v>0.51759945107742888</v>
      </c>
      <c r="F3023" s="24">
        <f t="shared" ca="1" si="95"/>
        <v>13.171071926220446</v>
      </c>
    </row>
    <row r="3024" spans="5:6" x14ac:dyDescent="0.25">
      <c r="E3024" s="24">
        <f t="shared" ca="1" si="94"/>
        <v>0.35224779840396692</v>
      </c>
      <c r="F3024" s="24">
        <f t="shared" ca="1" si="95"/>
        <v>20.868407566361522</v>
      </c>
    </row>
    <row r="3025" spans="5:6" x14ac:dyDescent="0.25">
      <c r="E3025" s="24">
        <f t="shared" ca="1" si="94"/>
        <v>0.13445183256691884</v>
      </c>
      <c r="F3025" s="24">
        <f t="shared" ca="1" si="95"/>
        <v>40.130985325206936</v>
      </c>
    </row>
    <row r="3026" spans="5:6" x14ac:dyDescent="0.25">
      <c r="E3026" s="24">
        <f t="shared" ca="1" si="94"/>
        <v>0.13513272264191201</v>
      </c>
      <c r="F3026" s="24">
        <f t="shared" ca="1" si="95"/>
        <v>40.029957056386642</v>
      </c>
    </row>
    <row r="3027" spans="5:6" x14ac:dyDescent="0.25">
      <c r="E3027" s="24">
        <f t="shared" ca="1" si="94"/>
        <v>0.30944713103770938</v>
      </c>
      <c r="F3027" s="24">
        <f t="shared" ca="1" si="95"/>
        <v>23.459360440113066</v>
      </c>
    </row>
    <row r="3028" spans="5:6" x14ac:dyDescent="0.25">
      <c r="E3028" s="24">
        <f t="shared" ca="1" si="94"/>
        <v>0.957573224105012</v>
      </c>
      <c r="F3028" s="24">
        <f t="shared" ca="1" si="95"/>
        <v>0.86706173180468171</v>
      </c>
    </row>
    <row r="3029" spans="5:6" x14ac:dyDescent="0.25">
      <c r="E3029" s="24">
        <f t="shared" ca="1" si="94"/>
        <v>0.53811879456509992</v>
      </c>
      <c r="F3029" s="24">
        <f t="shared" ca="1" si="95"/>
        <v>12.393518709059451</v>
      </c>
    </row>
    <row r="3030" spans="5:6" x14ac:dyDescent="0.25">
      <c r="E3030" s="24">
        <f t="shared" ca="1" si="94"/>
        <v>0.8267690330667703</v>
      </c>
      <c r="F3030" s="24">
        <f t="shared" ca="1" si="95"/>
        <v>3.8045981166970879</v>
      </c>
    </row>
    <row r="3031" spans="5:6" x14ac:dyDescent="0.25">
      <c r="E3031" s="24">
        <f t="shared" ca="1" si="94"/>
        <v>0.93240107073521672</v>
      </c>
      <c r="F3031" s="24">
        <f t="shared" ca="1" si="95"/>
        <v>1.3998444691305212</v>
      </c>
    </row>
    <row r="3032" spans="5:6" x14ac:dyDescent="0.25">
      <c r="E3032" s="24">
        <f t="shared" ca="1" si="94"/>
        <v>0.66983504486552392</v>
      </c>
      <c r="F3032" s="24">
        <f t="shared" ca="1" si="95"/>
        <v>8.0144759720597101</v>
      </c>
    </row>
    <row r="3033" spans="5:6" x14ac:dyDescent="0.25">
      <c r="E3033" s="24">
        <f t="shared" ca="1" si="94"/>
        <v>0.95767175277253946</v>
      </c>
      <c r="F3033" s="24">
        <f t="shared" ca="1" si="95"/>
        <v>0.86500395499171212</v>
      </c>
    </row>
    <row r="3034" spans="5:6" x14ac:dyDescent="0.25">
      <c r="E3034" s="24">
        <f t="shared" ca="1" si="94"/>
        <v>0.19170760368668827</v>
      </c>
      <c r="F3034" s="24">
        <f t="shared" ca="1" si="95"/>
        <v>33.035679304130433</v>
      </c>
    </row>
    <row r="3035" spans="5:6" x14ac:dyDescent="0.25">
      <c r="E3035" s="24">
        <f t="shared" ca="1" si="94"/>
        <v>0.13958505767656715</v>
      </c>
      <c r="F3035" s="24">
        <f t="shared" ca="1" si="95"/>
        <v>39.381622621670196</v>
      </c>
    </row>
    <row r="3036" spans="5:6" x14ac:dyDescent="0.25">
      <c r="E3036" s="24">
        <f t="shared" ca="1" si="94"/>
        <v>0.49950302949154735</v>
      </c>
      <c r="F3036" s="24">
        <f t="shared" ca="1" si="95"/>
        <v>13.882832317275566</v>
      </c>
    </row>
    <row r="3037" spans="5:6" x14ac:dyDescent="0.25">
      <c r="E3037" s="24">
        <f t="shared" ca="1" si="94"/>
        <v>0.54963344334302788</v>
      </c>
      <c r="F3037" s="24">
        <f t="shared" ca="1" si="95"/>
        <v>11.970073791845675</v>
      </c>
    </row>
    <row r="3038" spans="5:6" x14ac:dyDescent="0.25">
      <c r="E3038" s="24">
        <f t="shared" ca="1" si="94"/>
        <v>0.84332370871064988</v>
      </c>
      <c r="F3038" s="24">
        <f t="shared" ca="1" si="95"/>
        <v>3.4080879717974466</v>
      </c>
    </row>
    <row r="3039" spans="5:6" x14ac:dyDescent="0.25">
      <c r="E3039" s="24">
        <f t="shared" ca="1" si="94"/>
        <v>0.58416749392086376</v>
      </c>
      <c r="F3039" s="24">
        <f t="shared" ca="1" si="95"/>
        <v>10.751350652309814</v>
      </c>
    </row>
    <row r="3040" spans="5:6" x14ac:dyDescent="0.25">
      <c r="E3040" s="24">
        <f t="shared" ca="1" si="94"/>
        <v>0.82003060533591099</v>
      </c>
      <c r="F3040" s="24">
        <f t="shared" ca="1" si="95"/>
        <v>3.9682723167993297</v>
      </c>
    </row>
    <row r="3041" spans="5:6" x14ac:dyDescent="0.25">
      <c r="E3041" s="24">
        <f t="shared" ca="1" si="94"/>
        <v>0.5243843802610777</v>
      </c>
      <c r="F3041" s="24">
        <f t="shared" ca="1" si="95"/>
        <v>12.9106062692184</v>
      </c>
    </row>
    <row r="3042" spans="5:6" x14ac:dyDescent="0.25">
      <c r="E3042" s="24">
        <f t="shared" ca="1" si="94"/>
        <v>0.46849764415186246</v>
      </c>
      <c r="F3042" s="24">
        <f t="shared" ca="1" si="95"/>
        <v>15.164484116150502</v>
      </c>
    </row>
    <row r="3043" spans="5:6" x14ac:dyDescent="0.25">
      <c r="E3043" s="24">
        <f t="shared" ca="1" si="94"/>
        <v>0.52043151282869093</v>
      </c>
      <c r="F3043" s="24">
        <f t="shared" ca="1" si="95"/>
        <v>13.061939583286206</v>
      </c>
    </row>
    <row r="3044" spans="5:6" x14ac:dyDescent="0.25">
      <c r="E3044" s="24">
        <f t="shared" ca="1" si="94"/>
        <v>0.57234701526016385</v>
      </c>
      <c r="F3044" s="24">
        <f t="shared" ca="1" si="95"/>
        <v>11.160196030339186</v>
      </c>
    </row>
    <row r="3045" spans="5:6" x14ac:dyDescent="0.25">
      <c r="E3045" s="24">
        <f t="shared" ca="1" si="94"/>
        <v>0.78070789316882261</v>
      </c>
      <c r="F3045" s="24">
        <f t="shared" ca="1" si="95"/>
        <v>4.951084310664104</v>
      </c>
    </row>
    <row r="3046" spans="5:6" x14ac:dyDescent="0.25">
      <c r="E3046" s="24">
        <f t="shared" ca="1" si="94"/>
        <v>0.88602901071907403</v>
      </c>
      <c r="F3046" s="24">
        <f t="shared" ca="1" si="95"/>
        <v>2.4201117087571826</v>
      </c>
    </row>
    <row r="3047" spans="5:6" x14ac:dyDescent="0.25">
      <c r="E3047" s="24">
        <f t="shared" ca="1" si="94"/>
        <v>0.83448745348374664</v>
      </c>
      <c r="F3047" s="24">
        <f t="shared" ca="1" si="95"/>
        <v>3.6187514152819089</v>
      </c>
    </row>
    <row r="3048" spans="5:6" x14ac:dyDescent="0.25">
      <c r="E3048" s="24">
        <f t="shared" ca="1" si="94"/>
        <v>8.2901758278883242E-2</v>
      </c>
      <c r="F3048" s="24">
        <f t="shared" ca="1" si="95"/>
        <v>49.801980148581976</v>
      </c>
    </row>
    <row r="3049" spans="5:6" x14ac:dyDescent="0.25">
      <c r="E3049" s="24">
        <f t="shared" ca="1" si="94"/>
        <v>9.7637786422855033E-3</v>
      </c>
      <c r="F3049" s="24">
        <f t="shared" ca="1" si="95"/>
        <v>92.581515950215916</v>
      </c>
    </row>
    <row r="3050" spans="5:6" x14ac:dyDescent="0.25">
      <c r="E3050" s="24">
        <f t="shared" ca="1" si="94"/>
        <v>0.17170989074437459</v>
      </c>
      <c r="F3050" s="24">
        <f t="shared" ca="1" si="95"/>
        <v>35.238978158731001</v>
      </c>
    </row>
    <row r="3051" spans="5:6" x14ac:dyDescent="0.25">
      <c r="E3051" s="24">
        <f t="shared" ca="1" si="94"/>
        <v>0.13578242950388109</v>
      </c>
      <c r="F3051" s="24">
        <f t="shared" ca="1" si="95"/>
        <v>39.93402914650239</v>
      </c>
    </row>
    <row r="3052" spans="5:6" x14ac:dyDescent="0.25">
      <c r="E3052" s="24">
        <f t="shared" ca="1" si="94"/>
        <v>0.57839513290603861</v>
      </c>
      <c r="F3052" s="24">
        <f t="shared" ca="1" si="95"/>
        <v>10.949960458548295</v>
      </c>
    </row>
    <row r="3053" spans="5:6" x14ac:dyDescent="0.25">
      <c r="E3053" s="24">
        <f t="shared" ca="1" si="94"/>
        <v>0.17882588934487731</v>
      </c>
      <c r="F3053" s="24">
        <f t="shared" ca="1" si="95"/>
        <v>34.426852634615713</v>
      </c>
    </row>
    <row r="3054" spans="5:6" x14ac:dyDescent="0.25">
      <c r="E3054" s="24">
        <f t="shared" ca="1" si="94"/>
        <v>0.54719815917713344</v>
      </c>
      <c r="F3054" s="24">
        <f t="shared" ca="1" si="95"/>
        <v>12.058885535126617</v>
      </c>
    </row>
    <row r="3055" spans="5:6" x14ac:dyDescent="0.25">
      <c r="E3055" s="24">
        <f t="shared" ca="1" si="94"/>
        <v>0.53353065345392237</v>
      </c>
      <c r="F3055" s="24">
        <f t="shared" ca="1" si="95"/>
        <v>12.564775052404547</v>
      </c>
    </row>
    <row r="3056" spans="5:6" x14ac:dyDescent="0.25">
      <c r="E3056" s="24">
        <f t="shared" ca="1" si="94"/>
        <v>4.6649121621579637E-2</v>
      </c>
      <c r="F3056" s="24">
        <f t="shared" ca="1" si="95"/>
        <v>61.302023619709239</v>
      </c>
    </row>
    <row r="3057" spans="5:6" x14ac:dyDescent="0.25">
      <c r="E3057" s="24">
        <f t="shared" ca="1" si="94"/>
        <v>0.144137490044003</v>
      </c>
      <c r="F3057" s="24">
        <f t="shared" ca="1" si="95"/>
        <v>38.739752859156354</v>
      </c>
    </row>
    <row r="3058" spans="5:6" x14ac:dyDescent="0.25">
      <c r="E3058" s="24">
        <f t="shared" ca="1" si="94"/>
        <v>0.30137932137015211</v>
      </c>
      <c r="F3058" s="24">
        <f t="shared" ca="1" si="95"/>
        <v>23.987712074722921</v>
      </c>
    </row>
    <row r="3059" spans="5:6" x14ac:dyDescent="0.25">
      <c r="E3059" s="24">
        <f t="shared" ca="1" si="94"/>
        <v>0.69823102171133722</v>
      </c>
      <c r="F3059" s="24">
        <f t="shared" ca="1" si="95"/>
        <v>7.1841050863330196</v>
      </c>
    </row>
    <row r="3060" spans="5:6" x14ac:dyDescent="0.25">
      <c r="E3060" s="24">
        <f t="shared" ca="1" si="94"/>
        <v>0.90184858776267041</v>
      </c>
      <c r="F3060" s="24">
        <f t="shared" ca="1" si="95"/>
        <v>2.0661727160175913</v>
      </c>
    </row>
    <row r="3061" spans="5:6" x14ac:dyDescent="0.25">
      <c r="E3061" s="24">
        <f t="shared" ca="1" si="94"/>
        <v>0.9979216636413506</v>
      </c>
      <c r="F3061" s="24">
        <f t="shared" ca="1" si="95"/>
        <v>4.1609981935540094E-2</v>
      </c>
    </row>
    <row r="3062" spans="5:6" x14ac:dyDescent="0.25">
      <c r="E3062" s="24">
        <f t="shared" ca="1" si="94"/>
        <v>0.78963346872982876</v>
      </c>
      <c r="F3062" s="24">
        <f t="shared" ca="1" si="95"/>
        <v>4.7237280963725468</v>
      </c>
    </row>
    <row r="3063" spans="5:6" x14ac:dyDescent="0.25">
      <c r="E3063" s="24">
        <f t="shared" ca="1" si="94"/>
        <v>0.35163112394745122</v>
      </c>
      <c r="F3063" s="24">
        <f t="shared" ca="1" si="95"/>
        <v>20.903451923833412</v>
      </c>
    </row>
    <row r="3064" spans="5:6" x14ac:dyDescent="0.25">
      <c r="E3064" s="24">
        <f t="shared" ca="1" si="94"/>
        <v>0.10074738402526884</v>
      </c>
      <c r="F3064" s="24">
        <f t="shared" ca="1" si="95"/>
        <v>45.902780870043593</v>
      </c>
    </row>
    <row r="3065" spans="5:6" x14ac:dyDescent="0.25">
      <c r="E3065" s="24">
        <f t="shared" ca="1" si="94"/>
        <v>0.96938864449481532</v>
      </c>
      <c r="F3065" s="24">
        <f t="shared" ca="1" si="95"/>
        <v>0.62179339183179694</v>
      </c>
    </row>
    <row r="3066" spans="5:6" x14ac:dyDescent="0.25">
      <c r="E3066" s="24">
        <f t="shared" ca="1" si="94"/>
        <v>0.96266323170254287</v>
      </c>
      <c r="F3066" s="24">
        <f t="shared" ca="1" si="95"/>
        <v>0.76103271639849457</v>
      </c>
    </row>
    <row r="3067" spans="5:6" x14ac:dyDescent="0.25">
      <c r="E3067" s="24">
        <f t="shared" ca="1" si="94"/>
        <v>0.511631051926842</v>
      </c>
      <c r="F3067" s="24">
        <f t="shared" ca="1" si="95"/>
        <v>13.403030308124411</v>
      </c>
    </row>
    <row r="3068" spans="5:6" x14ac:dyDescent="0.25">
      <c r="E3068" s="24">
        <f t="shared" ca="1" si="94"/>
        <v>1.4655918337167617E-2</v>
      </c>
      <c r="F3068" s="24">
        <f t="shared" ca="1" si="95"/>
        <v>84.458220860772386</v>
      </c>
    </row>
    <row r="3069" spans="5:6" x14ac:dyDescent="0.25">
      <c r="E3069" s="24">
        <f t="shared" ca="1" si="94"/>
        <v>0.26723589008629967</v>
      </c>
      <c r="F3069" s="24">
        <f t="shared" ca="1" si="95"/>
        <v>26.392470543088145</v>
      </c>
    </row>
    <row r="3070" spans="5:6" x14ac:dyDescent="0.25">
      <c r="E3070" s="24">
        <f t="shared" ca="1" si="94"/>
        <v>0.91637238769041085</v>
      </c>
      <c r="F3070" s="24">
        <f t="shared" ca="1" si="95"/>
        <v>1.7466492028353882</v>
      </c>
    </row>
    <row r="3071" spans="5:6" x14ac:dyDescent="0.25">
      <c r="E3071" s="24">
        <f t="shared" ca="1" si="94"/>
        <v>0.33535718552850025</v>
      </c>
      <c r="F3071" s="24">
        <f t="shared" ca="1" si="95"/>
        <v>21.851181794270122</v>
      </c>
    </row>
    <row r="3072" spans="5:6" x14ac:dyDescent="0.25">
      <c r="E3072" s="24">
        <f t="shared" ca="1" si="94"/>
        <v>0.6061805952562026</v>
      </c>
      <c r="F3072" s="24">
        <f t="shared" ca="1" si="95"/>
        <v>10.011546506712778</v>
      </c>
    </row>
    <row r="3073" spans="5:6" x14ac:dyDescent="0.25">
      <c r="E3073" s="24">
        <f t="shared" ca="1" si="94"/>
        <v>0.79783833258318926</v>
      </c>
      <c r="F3073" s="24">
        <f t="shared" ca="1" si="95"/>
        <v>4.5169858560897804</v>
      </c>
    </row>
    <row r="3074" spans="5:6" x14ac:dyDescent="0.25">
      <c r="E3074" s="24">
        <f t="shared" ca="1" si="94"/>
        <v>0.72989544865490874</v>
      </c>
      <c r="F3074" s="24">
        <f t="shared" ca="1" si="95"/>
        <v>6.2970795223496587</v>
      </c>
    </row>
    <row r="3075" spans="5:6" x14ac:dyDescent="0.25">
      <c r="E3075" s="24">
        <f t="shared" ca="1" si="94"/>
        <v>0.85565672287634154</v>
      </c>
      <c r="F3075" s="24">
        <f t="shared" ca="1" si="95"/>
        <v>3.1177201589893215</v>
      </c>
    </row>
    <row r="3076" spans="5:6" x14ac:dyDescent="0.25">
      <c r="E3076" s="24">
        <f t="shared" ref="E3076:E3139" ca="1" si="96">RAND()</f>
        <v>0.18420622761263605</v>
      </c>
      <c r="F3076" s="24">
        <f t="shared" ref="F3076:F3139" ca="1" si="97">-LOG(E3076,EXP(1))/$C$3</f>
        <v>33.833986935209509</v>
      </c>
    </row>
    <row r="3077" spans="5:6" x14ac:dyDescent="0.25">
      <c r="E3077" s="24">
        <f t="shared" ca="1" si="96"/>
        <v>0.50225324714069475</v>
      </c>
      <c r="F3077" s="24">
        <f t="shared" ca="1" si="97"/>
        <v>13.773016202398983</v>
      </c>
    </row>
    <row r="3078" spans="5:6" x14ac:dyDescent="0.25">
      <c r="E3078" s="24">
        <f t="shared" ca="1" si="96"/>
        <v>0.23997298925500643</v>
      </c>
      <c r="F3078" s="24">
        <f t="shared" ca="1" si="97"/>
        <v>28.544578134891804</v>
      </c>
    </row>
    <row r="3079" spans="5:6" x14ac:dyDescent="0.25">
      <c r="E3079" s="24">
        <f t="shared" ca="1" si="96"/>
        <v>0.33047258378734579</v>
      </c>
      <c r="F3079" s="24">
        <f t="shared" ca="1" si="97"/>
        <v>22.144631537520834</v>
      </c>
    </row>
    <row r="3080" spans="5:6" x14ac:dyDescent="0.25">
      <c r="E3080" s="24">
        <f t="shared" ca="1" si="96"/>
        <v>0.59161093862989056</v>
      </c>
      <c r="F3080" s="24">
        <f t="shared" ca="1" si="97"/>
        <v>10.49812116815783</v>
      </c>
    </row>
    <row r="3081" spans="5:6" x14ac:dyDescent="0.25">
      <c r="E3081" s="24">
        <f t="shared" ca="1" si="96"/>
        <v>0.80645108823927436</v>
      </c>
      <c r="F3081" s="24">
        <f t="shared" ca="1" si="97"/>
        <v>4.3022406040091381</v>
      </c>
    </row>
    <row r="3082" spans="5:6" x14ac:dyDescent="0.25">
      <c r="E3082" s="24">
        <f t="shared" ca="1" si="96"/>
        <v>0.83723440220742984</v>
      </c>
      <c r="F3082" s="24">
        <f t="shared" ca="1" si="97"/>
        <v>3.5530239454485195</v>
      </c>
    </row>
    <row r="3083" spans="5:6" x14ac:dyDescent="0.25">
      <c r="E3083" s="24">
        <f t="shared" ca="1" si="96"/>
        <v>0.50177782340679233</v>
      </c>
      <c r="F3083" s="24">
        <f t="shared" ca="1" si="97"/>
        <v>13.791956802282042</v>
      </c>
    </row>
    <row r="3084" spans="5:6" x14ac:dyDescent="0.25">
      <c r="E3084" s="24">
        <f t="shared" ca="1" si="96"/>
        <v>0.89724500607563651</v>
      </c>
      <c r="F3084" s="24">
        <f t="shared" ca="1" si="97"/>
        <v>2.1685262956280829</v>
      </c>
    </row>
    <row r="3085" spans="5:6" x14ac:dyDescent="0.25">
      <c r="E3085" s="24">
        <f t="shared" ca="1" si="96"/>
        <v>0.53010512497525752</v>
      </c>
      <c r="F3085" s="24">
        <f t="shared" ca="1" si="97"/>
        <v>12.693598861892275</v>
      </c>
    </row>
    <row r="3086" spans="5:6" x14ac:dyDescent="0.25">
      <c r="E3086" s="24">
        <f t="shared" ca="1" si="96"/>
        <v>0.28661500600928269</v>
      </c>
      <c r="F3086" s="24">
        <f t="shared" ca="1" si="97"/>
        <v>24.992308124765589</v>
      </c>
    </row>
    <row r="3087" spans="5:6" x14ac:dyDescent="0.25">
      <c r="E3087" s="24">
        <f t="shared" ca="1" si="96"/>
        <v>0.96915638151820893</v>
      </c>
      <c r="F3087" s="24">
        <f t="shared" ca="1" si="97"/>
        <v>0.62658591353443649</v>
      </c>
    </row>
    <row r="3088" spans="5:6" x14ac:dyDescent="0.25">
      <c r="E3088" s="24">
        <f t="shared" ca="1" si="96"/>
        <v>0.35143798113690372</v>
      </c>
      <c r="F3088" s="24">
        <f t="shared" ca="1" si="97"/>
        <v>20.914440477533724</v>
      </c>
    </row>
    <row r="3089" spans="5:6" x14ac:dyDescent="0.25">
      <c r="E3089" s="24">
        <f t="shared" ca="1" si="96"/>
        <v>0.66188536308163526</v>
      </c>
      <c r="F3089" s="24">
        <f t="shared" ca="1" si="97"/>
        <v>8.2532581118152013</v>
      </c>
    </row>
    <row r="3090" spans="5:6" x14ac:dyDescent="0.25">
      <c r="E3090" s="24">
        <f t="shared" ca="1" si="96"/>
        <v>0.37569209005067705</v>
      </c>
      <c r="F3090" s="24">
        <f t="shared" ca="1" si="97"/>
        <v>19.579707610428716</v>
      </c>
    </row>
    <row r="3091" spans="5:6" x14ac:dyDescent="0.25">
      <c r="E3091" s="24">
        <f t="shared" ca="1" si="96"/>
        <v>0.43694248556158488</v>
      </c>
      <c r="F3091" s="24">
        <f t="shared" ca="1" si="97"/>
        <v>16.559074090707686</v>
      </c>
    </row>
    <row r="3092" spans="5:6" x14ac:dyDescent="0.25">
      <c r="E3092" s="24">
        <f t="shared" ca="1" si="96"/>
        <v>0.93707830137899051</v>
      </c>
      <c r="F3092" s="24">
        <f t="shared" ca="1" si="97"/>
        <v>1.2997686839136846</v>
      </c>
    </row>
    <row r="3093" spans="5:6" x14ac:dyDescent="0.25">
      <c r="E3093" s="24">
        <f t="shared" ca="1" si="96"/>
        <v>6.9792001043982532E-2</v>
      </c>
      <c r="F3093" s="24">
        <f t="shared" ca="1" si="97"/>
        <v>53.244717480088688</v>
      </c>
    </row>
    <row r="3094" spans="5:6" x14ac:dyDescent="0.25">
      <c r="E3094" s="24">
        <f t="shared" ca="1" si="96"/>
        <v>0.87217162507424018</v>
      </c>
      <c r="F3094" s="24">
        <f t="shared" ca="1" si="97"/>
        <v>2.7353811338708125</v>
      </c>
    </row>
    <row r="3095" spans="5:6" x14ac:dyDescent="0.25">
      <c r="E3095" s="24">
        <f t="shared" ca="1" si="96"/>
        <v>0.31926662542245565</v>
      </c>
      <c r="F3095" s="24">
        <f t="shared" ca="1" si="97"/>
        <v>22.834574178519052</v>
      </c>
    </row>
    <row r="3096" spans="5:6" x14ac:dyDescent="0.25">
      <c r="E3096" s="24">
        <f t="shared" ca="1" si="96"/>
        <v>5.6629277922164878E-2</v>
      </c>
      <c r="F3096" s="24">
        <f t="shared" ca="1" si="97"/>
        <v>57.424582994765295</v>
      </c>
    </row>
    <row r="3097" spans="5:6" x14ac:dyDescent="0.25">
      <c r="E3097" s="24">
        <f t="shared" ca="1" si="96"/>
        <v>0.18402883754571997</v>
      </c>
      <c r="F3097" s="24">
        <f t="shared" ca="1" si="97"/>
        <v>33.853256157227975</v>
      </c>
    </row>
    <row r="3098" spans="5:6" x14ac:dyDescent="0.25">
      <c r="E3098" s="24">
        <f t="shared" ca="1" si="96"/>
        <v>0.42761994051115904</v>
      </c>
      <c r="F3098" s="24">
        <f t="shared" ca="1" si="97"/>
        <v>16.990409347128914</v>
      </c>
    </row>
    <row r="3099" spans="5:6" x14ac:dyDescent="0.25">
      <c r="E3099" s="24">
        <f t="shared" ca="1" si="96"/>
        <v>0.51662632426323962</v>
      </c>
      <c r="F3099" s="24">
        <f t="shared" ca="1" si="97"/>
        <v>13.208708857133344</v>
      </c>
    </row>
    <row r="3100" spans="5:6" x14ac:dyDescent="0.25">
      <c r="E3100" s="24">
        <f t="shared" ca="1" si="96"/>
        <v>0.31250674738618323</v>
      </c>
      <c r="F3100" s="24">
        <f t="shared" ca="1" si="97"/>
        <v>23.262584368059812</v>
      </c>
    </row>
    <row r="3101" spans="5:6" x14ac:dyDescent="0.25">
      <c r="E3101" s="24">
        <f t="shared" ca="1" si="96"/>
        <v>0.66259771589335736</v>
      </c>
      <c r="F3101" s="24">
        <f t="shared" ca="1" si="97"/>
        <v>8.2317447262018533</v>
      </c>
    </row>
    <row r="3102" spans="5:6" x14ac:dyDescent="0.25">
      <c r="E3102" s="24">
        <f t="shared" ca="1" si="96"/>
        <v>0.35327434265285507</v>
      </c>
      <c r="F3102" s="24">
        <f t="shared" ca="1" si="97"/>
        <v>20.81020698477402</v>
      </c>
    </row>
    <row r="3103" spans="5:6" x14ac:dyDescent="0.25">
      <c r="E3103" s="24">
        <f t="shared" ca="1" si="96"/>
        <v>0.55264710115997828</v>
      </c>
      <c r="F3103" s="24">
        <f t="shared" ca="1" si="97"/>
        <v>11.86071269168248</v>
      </c>
    </row>
    <row r="3104" spans="5:6" x14ac:dyDescent="0.25">
      <c r="E3104" s="24">
        <f t="shared" ca="1" si="96"/>
        <v>0.76698569137498163</v>
      </c>
      <c r="F3104" s="24">
        <f t="shared" ca="1" si="97"/>
        <v>5.3057426620364954</v>
      </c>
    </row>
    <row r="3105" spans="5:6" x14ac:dyDescent="0.25">
      <c r="E3105" s="24">
        <f t="shared" ca="1" si="96"/>
        <v>2.8442406913955054E-2</v>
      </c>
      <c r="F3105" s="24">
        <f t="shared" ca="1" si="97"/>
        <v>71.197480926715016</v>
      </c>
    </row>
    <row r="3106" spans="5:6" x14ac:dyDescent="0.25">
      <c r="E3106" s="24">
        <f t="shared" ca="1" si="96"/>
        <v>8.8434817494774332E-2</v>
      </c>
      <c r="F3106" s="24">
        <f t="shared" ca="1" si="97"/>
        <v>48.509790476383543</v>
      </c>
    </row>
    <row r="3107" spans="5:6" x14ac:dyDescent="0.25">
      <c r="E3107" s="24">
        <f t="shared" ca="1" si="96"/>
        <v>0.40845674697762613</v>
      </c>
      <c r="F3107" s="24">
        <f t="shared" ca="1" si="97"/>
        <v>17.907385056794869</v>
      </c>
    </row>
    <row r="3108" spans="5:6" x14ac:dyDescent="0.25">
      <c r="E3108" s="24">
        <f t="shared" ca="1" si="96"/>
        <v>0.18855757884509128</v>
      </c>
      <c r="F3108" s="24">
        <f t="shared" ca="1" si="97"/>
        <v>33.367037213454864</v>
      </c>
    </row>
    <row r="3109" spans="5:6" x14ac:dyDescent="0.25">
      <c r="E3109" s="24">
        <f t="shared" ca="1" si="96"/>
        <v>0.82193342116157309</v>
      </c>
      <c r="F3109" s="24">
        <f t="shared" ca="1" si="97"/>
        <v>3.9219176672025351</v>
      </c>
    </row>
    <row r="3110" spans="5:6" x14ac:dyDescent="0.25">
      <c r="E3110" s="24">
        <f t="shared" ca="1" si="96"/>
        <v>0.19486263682989313</v>
      </c>
      <c r="F3110" s="24">
        <f t="shared" ca="1" si="97"/>
        <v>32.709207903133851</v>
      </c>
    </row>
    <row r="3111" spans="5:6" x14ac:dyDescent="0.25">
      <c r="E3111" s="24">
        <f t="shared" ca="1" si="96"/>
        <v>0.37935588468051773</v>
      </c>
      <c r="F3111" s="24">
        <f t="shared" ca="1" si="97"/>
        <v>19.385610095648158</v>
      </c>
    </row>
    <row r="3112" spans="5:6" x14ac:dyDescent="0.25">
      <c r="E3112" s="24">
        <f t="shared" ca="1" si="96"/>
        <v>0.5039089868560207</v>
      </c>
      <c r="F3112" s="24">
        <f t="shared" ca="1" si="97"/>
        <v>13.707192177049491</v>
      </c>
    </row>
    <row r="3113" spans="5:6" x14ac:dyDescent="0.25">
      <c r="E3113" s="24">
        <f t="shared" ca="1" si="96"/>
        <v>0.70032881730965391</v>
      </c>
      <c r="F3113" s="24">
        <f t="shared" ca="1" si="97"/>
        <v>7.1241063043554753</v>
      </c>
    </row>
    <row r="3114" spans="5:6" x14ac:dyDescent="0.25">
      <c r="E3114" s="24">
        <f t="shared" ca="1" si="96"/>
        <v>0.91428215485044884</v>
      </c>
      <c r="F3114" s="24">
        <f t="shared" ca="1" si="97"/>
        <v>1.7923210365917392</v>
      </c>
    </row>
    <row r="3115" spans="5:6" x14ac:dyDescent="0.25">
      <c r="E3115" s="24">
        <f t="shared" ca="1" si="96"/>
        <v>0.55529085960323521</v>
      </c>
      <c r="F3115" s="24">
        <f t="shared" ca="1" si="97"/>
        <v>11.765264623119114</v>
      </c>
    </row>
    <row r="3116" spans="5:6" x14ac:dyDescent="0.25">
      <c r="E3116" s="24">
        <f t="shared" ca="1" si="96"/>
        <v>0.2712164851488752</v>
      </c>
      <c r="F3116" s="24">
        <f t="shared" ca="1" si="97"/>
        <v>26.096758776322151</v>
      </c>
    </row>
    <row r="3117" spans="5:6" x14ac:dyDescent="0.25">
      <c r="E3117" s="24">
        <f t="shared" ca="1" si="96"/>
        <v>0.28440665831093936</v>
      </c>
      <c r="F3117" s="24">
        <f t="shared" ca="1" si="97"/>
        <v>25.147003390892309</v>
      </c>
    </row>
    <row r="3118" spans="5:6" x14ac:dyDescent="0.25">
      <c r="E3118" s="24">
        <f t="shared" ca="1" si="96"/>
        <v>0.10044042742491144</v>
      </c>
      <c r="F3118" s="24">
        <f t="shared" ca="1" si="97"/>
        <v>45.963809783540043</v>
      </c>
    </row>
    <row r="3119" spans="5:6" x14ac:dyDescent="0.25">
      <c r="E3119" s="24">
        <f t="shared" ca="1" si="96"/>
        <v>0.35445233847786961</v>
      </c>
      <c r="F3119" s="24">
        <f t="shared" ca="1" si="97"/>
        <v>20.743627784396335</v>
      </c>
    </row>
    <row r="3120" spans="5:6" x14ac:dyDescent="0.25">
      <c r="E3120" s="24">
        <f t="shared" ca="1" si="96"/>
        <v>0.9144573269283135</v>
      </c>
      <c r="F3120" s="24">
        <f t="shared" ca="1" si="97"/>
        <v>1.7884894995106888</v>
      </c>
    </row>
    <row r="3121" spans="5:6" x14ac:dyDescent="0.25">
      <c r="E3121" s="24">
        <f t="shared" ca="1" si="96"/>
        <v>0.56861873630265669</v>
      </c>
      <c r="F3121" s="24">
        <f t="shared" ca="1" si="97"/>
        <v>11.290902573357249</v>
      </c>
    </row>
    <row r="3122" spans="5:6" x14ac:dyDescent="0.25">
      <c r="E3122" s="24">
        <f t="shared" ca="1" si="96"/>
        <v>0.9492756396531834</v>
      </c>
      <c r="F3122" s="24">
        <f t="shared" ca="1" si="97"/>
        <v>1.0411213960472128</v>
      </c>
    </row>
    <row r="3123" spans="5:6" x14ac:dyDescent="0.25">
      <c r="E3123" s="24">
        <f t="shared" ca="1" si="96"/>
        <v>0.31000743831862732</v>
      </c>
      <c r="F3123" s="24">
        <f t="shared" ca="1" si="97"/>
        <v>23.423179744291861</v>
      </c>
    </row>
    <row r="3124" spans="5:6" x14ac:dyDescent="0.25">
      <c r="E3124" s="24">
        <f t="shared" ca="1" si="96"/>
        <v>0.3438352375328112</v>
      </c>
      <c r="F3124" s="24">
        <f t="shared" ca="1" si="97"/>
        <v>21.351853940149329</v>
      </c>
    </row>
    <row r="3125" spans="5:6" x14ac:dyDescent="0.25">
      <c r="E3125" s="24">
        <f t="shared" ca="1" si="96"/>
        <v>0.40167300036159681</v>
      </c>
      <c r="F3125" s="24">
        <f t="shared" ca="1" si="97"/>
        <v>18.242339066294353</v>
      </c>
    </row>
    <row r="3126" spans="5:6" x14ac:dyDescent="0.25">
      <c r="E3126" s="24">
        <f t="shared" ca="1" si="96"/>
        <v>0.58163730932646029</v>
      </c>
      <c r="F3126" s="24">
        <f t="shared" ca="1" si="97"/>
        <v>10.838164107188293</v>
      </c>
    </row>
    <row r="3127" spans="5:6" x14ac:dyDescent="0.25">
      <c r="E3127" s="24">
        <f t="shared" ca="1" si="96"/>
        <v>0.78530103215306257</v>
      </c>
      <c r="F3127" s="24">
        <f t="shared" ca="1" si="97"/>
        <v>4.8337630851960522</v>
      </c>
    </row>
    <row r="3128" spans="5:6" x14ac:dyDescent="0.25">
      <c r="E3128" s="24">
        <f t="shared" ca="1" si="96"/>
        <v>0.22946247068277204</v>
      </c>
      <c r="F3128" s="24">
        <f t="shared" ca="1" si="97"/>
        <v>29.440315785803318</v>
      </c>
    </row>
    <row r="3129" spans="5:6" x14ac:dyDescent="0.25">
      <c r="E3129" s="24">
        <f t="shared" ca="1" si="96"/>
        <v>8.672234076847396E-2</v>
      </c>
      <c r="F3129" s="24">
        <f t="shared" ca="1" si="97"/>
        <v>48.900874987973943</v>
      </c>
    </row>
    <row r="3130" spans="5:6" x14ac:dyDescent="0.25">
      <c r="E3130" s="24">
        <f t="shared" ca="1" si="96"/>
        <v>0.73739996907229033</v>
      </c>
      <c r="F3130" s="24">
        <f t="shared" ca="1" si="97"/>
        <v>6.0924967024731655</v>
      </c>
    </row>
    <row r="3131" spans="5:6" x14ac:dyDescent="0.25">
      <c r="E3131" s="24">
        <f t="shared" ca="1" si="96"/>
        <v>0.88180089998382838</v>
      </c>
      <c r="F3131" s="24">
        <f t="shared" ca="1" si="97"/>
        <v>2.5157797087511828</v>
      </c>
    </row>
    <row r="3132" spans="5:6" x14ac:dyDescent="0.25">
      <c r="E3132" s="24">
        <f t="shared" ca="1" si="96"/>
        <v>0.96115376221176441</v>
      </c>
      <c r="F3132" s="24">
        <f t="shared" ca="1" si="97"/>
        <v>0.79241761018647472</v>
      </c>
    </row>
    <row r="3133" spans="5:6" x14ac:dyDescent="0.25">
      <c r="E3133" s="24">
        <f t="shared" ca="1" si="96"/>
        <v>0.4402801497749026</v>
      </c>
      <c r="F3133" s="24">
        <f t="shared" ca="1" si="97"/>
        <v>16.406881012919534</v>
      </c>
    </row>
    <row r="3134" spans="5:6" x14ac:dyDescent="0.25">
      <c r="E3134" s="24">
        <f t="shared" ca="1" si="96"/>
        <v>0.40510870204309457</v>
      </c>
      <c r="F3134" s="24">
        <f t="shared" ca="1" si="97"/>
        <v>18.071996955641126</v>
      </c>
    </row>
    <row r="3135" spans="5:6" x14ac:dyDescent="0.25">
      <c r="E3135" s="24">
        <f t="shared" ca="1" si="96"/>
        <v>0.85855674396368298</v>
      </c>
      <c r="F3135" s="24">
        <f t="shared" ca="1" si="97"/>
        <v>3.0500500838187992</v>
      </c>
    </row>
    <row r="3136" spans="5:6" x14ac:dyDescent="0.25">
      <c r="E3136" s="24">
        <f t="shared" ca="1" si="96"/>
        <v>0.8650977128752172</v>
      </c>
      <c r="F3136" s="24">
        <f t="shared" ca="1" si="97"/>
        <v>2.898256311371171</v>
      </c>
    </row>
    <row r="3137" spans="5:6" x14ac:dyDescent="0.25">
      <c r="E3137" s="24">
        <f t="shared" ca="1" si="96"/>
        <v>0.7971123035342994</v>
      </c>
      <c r="F3137" s="24">
        <f t="shared" ca="1" si="97"/>
        <v>4.5351940459257838</v>
      </c>
    </row>
    <row r="3138" spans="5:6" x14ac:dyDescent="0.25">
      <c r="E3138" s="24">
        <f t="shared" ca="1" si="96"/>
        <v>0.15191800120818999</v>
      </c>
      <c r="F3138" s="24">
        <f t="shared" ca="1" si="97"/>
        <v>37.688287388708922</v>
      </c>
    </row>
    <row r="3139" spans="5:6" x14ac:dyDescent="0.25">
      <c r="E3139" s="24">
        <f t="shared" ca="1" si="96"/>
        <v>0.4568338974396271</v>
      </c>
      <c r="F3139" s="24">
        <f t="shared" ca="1" si="97"/>
        <v>15.668708341791518</v>
      </c>
    </row>
    <row r="3140" spans="5:6" x14ac:dyDescent="0.25">
      <c r="E3140" s="24">
        <f t="shared" ref="E3140:E3203" ca="1" si="98">RAND()</f>
        <v>0.30296150644877506</v>
      </c>
      <c r="F3140" s="24">
        <f t="shared" ref="F3140:F3203" ca="1" si="99">-LOG(E3140,EXP(1))/$C$3</f>
        <v>23.882990459327953</v>
      </c>
    </row>
    <row r="3141" spans="5:6" x14ac:dyDescent="0.25">
      <c r="E3141" s="24">
        <f t="shared" ca="1" si="98"/>
        <v>0.7353269595183195</v>
      </c>
      <c r="F3141" s="24">
        <f t="shared" ca="1" si="99"/>
        <v>6.1488007160099007</v>
      </c>
    </row>
    <row r="3142" spans="5:6" x14ac:dyDescent="0.25">
      <c r="E3142" s="24">
        <f t="shared" ca="1" si="98"/>
        <v>0.70251247039618425</v>
      </c>
      <c r="F3142" s="24">
        <f t="shared" ca="1" si="99"/>
        <v>7.0618425295629672</v>
      </c>
    </row>
    <row r="3143" spans="5:6" x14ac:dyDescent="0.25">
      <c r="E3143" s="24">
        <f t="shared" ca="1" si="98"/>
        <v>0.96555896576577693</v>
      </c>
      <c r="F3143" s="24">
        <f t="shared" ca="1" si="99"/>
        <v>0.70096212403730929</v>
      </c>
    </row>
    <row r="3144" spans="5:6" x14ac:dyDescent="0.25">
      <c r="E3144" s="24">
        <f t="shared" ca="1" si="98"/>
        <v>0.97176386665428205</v>
      </c>
      <c r="F3144" s="24">
        <f t="shared" ca="1" si="99"/>
        <v>0.57284879152357215</v>
      </c>
    </row>
    <row r="3145" spans="5:6" x14ac:dyDescent="0.25">
      <c r="E3145" s="24">
        <f t="shared" ca="1" si="98"/>
        <v>0.90077957913301721</v>
      </c>
      <c r="F3145" s="24">
        <f t="shared" ca="1" si="99"/>
        <v>2.0898938311006026</v>
      </c>
    </row>
    <row r="3146" spans="5:6" x14ac:dyDescent="0.25">
      <c r="E3146" s="24">
        <f t="shared" ca="1" si="98"/>
        <v>0.97322052852544416</v>
      </c>
      <c r="F3146" s="24">
        <f t="shared" ca="1" si="99"/>
        <v>0.54289148909750917</v>
      </c>
    </row>
    <row r="3147" spans="5:6" x14ac:dyDescent="0.25">
      <c r="E3147" s="24">
        <f t="shared" ca="1" si="98"/>
        <v>0.6867531405785039</v>
      </c>
      <c r="F3147" s="24">
        <f t="shared" ca="1" si="99"/>
        <v>7.5156076182836644</v>
      </c>
    </row>
    <row r="3148" spans="5:6" x14ac:dyDescent="0.25">
      <c r="E3148" s="24">
        <f t="shared" ca="1" si="98"/>
        <v>7.3105191200142028E-2</v>
      </c>
      <c r="F3148" s="24">
        <f t="shared" ca="1" si="99"/>
        <v>52.317117993960615</v>
      </c>
    </row>
    <row r="3149" spans="5:6" x14ac:dyDescent="0.25">
      <c r="E3149" s="24">
        <f t="shared" ca="1" si="98"/>
        <v>0.39066626823517625</v>
      </c>
      <c r="F3149" s="24">
        <f t="shared" ca="1" si="99"/>
        <v>18.798032347792752</v>
      </c>
    </row>
    <row r="3150" spans="5:6" x14ac:dyDescent="0.25">
      <c r="E3150" s="24">
        <f t="shared" ca="1" si="98"/>
        <v>0.96680196325881063</v>
      </c>
      <c r="F3150" s="24">
        <f t="shared" ca="1" si="99"/>
        <v>0.67523198955148089</v>
      </c>
    </row>
    <row r="3151" spans="5:6" x14ac:dyDescent="0.25">
      <c r="E3151" s="24">
        <f t="shared" ca="1" si="98"/>
        <v>0.32387272036144099</v>
      </c>
      <c r="F3151" s="24">
        <f t="shared" ca="1" si="99"/>
        <v>22.548093575232723</v>
      </c>
    </row>
    <row r="3152" spans="5:6" x14ac:dyDescent="0.25">
      <c r="E3152" s="24">
        <f t="shared" ca="1" si="98"/>
        <v>0.28909486658896066</v>
      </c>
      <c r="F3152" s="24">
        <f t="shared" ca="1" si="99"/>
        <v>24.820007732826319</v>
      </c>
    </row>
    <row r="3153" spans="5:6" x14ac:dyDescent="0.25">
      <c r="E3153" s="24">
        <f t="shared" ca="1" si="98"/>
        <v>0.6055484988204175</v>
      </c>
      <c r="F3153" s="24">
        <f t="shared" ca="1" si="99"/>
        <v>10.032412441060966</v>
      </c>
    </row>
    <row r="3154" spans="5:6" x14ac:dyDescent="0.25">
      <c r="E3154" s="24">
        <f t="shared" ca="1" si="98"/>
        <v>0.21580312695574277</v>
      </c>
      <c r="F3154" s="24">
        <f t="shared" ca="1" si="99"/>
        <v>30.667774723987996</v>
      </c>
    </row>
    <row r="3155" spans="5:6" x14ac:dyDescent="0.25">
      <c r="E3155" s="24">
        <f t="shared" ca="1" si="98"/>
        <v>0.26906498045267757</v>
      </c>
      <c r="F3155" s="24">
        <f t="shared" ca="1" si="99"/>
        <v>26.256047310616808</v>
      </c>
    </row>
    <row r="3156" spans="5:6" x14ac:dyDescent="0.25">
      <c r="E3156" s="24">
        <f t="shared" ca="1" si="98"/>
        <v>0.56137862322268173</v>
      </c>
      <c r="F3156" s="24">
        <f t="shared" ca="1" si="99"/>
        <v>11.547193868038185</v>
      </c>
    </row>
    <row r="3157" spans="5:6" x14ac:dyDescent="0.25">
      <c r="E3157" s="24">
        <f t="shared" ca="1" si="98"/>
        <v>0.83665016120820723</v>
      </c>
      <c r="F3157" s="24">
        <f t="shared" ca="1" si="99"/>
        <v>3.5669852671720514</v>
      </c>
    </row>
    <row r="3158" spans="5:6" x14ac:dyDescent="0.25">
      <c r="E3158" s="24">
        <f t="shared" ca="1" si="98"/>
        <v>0.16863774531575271</v>
      </c>
      <c r="F3158" s="24">
        <f t="shared" ca="1" si="99"/>
        <v>35.60004767050971</v>
      </c>
    </row>
    <row r="3159" spans="5:6" x14ac:dyDescent="0.25">
      <c r="E3159" s="24">
        <f t="shared" ca="1" si="98"/>
        <v>0.62511603176315034</v>
      </c>
      <c r="F3159" s="24">
        <f t="shared" ca="1" si="99"/>
        <v>9.3963599131135211</v>
      </c>
    </row>
    <row r="3160" spans="5:6" x14ac:dyDescent="0.25">
      <c r="E3160" s="24">
        <f t="shared" ca="1" si="98"/>
        <v>0.4347937378446266</v>
      </c>
      <c r="F3160" s="24">
        <f t="shared" ca="1" si="99"/>
        <v>16.65767052440123</v>
      </c>
    </row>
    <row r="3161" spans="5:6" x14ac:dyDescent="0.25">
      <c r="E3161" s="24">
        <f t="shared" ca="1" si="98"/>
        <v>0.78032389729943363</v>
      </c>
      <c r="F3161" s="24">
        <f t="shared" ca="1" si="99"/>
        <v>4.9609238508830513</v>
      </c>
    </row>
    <row r="3162" spans="5:6" x14ac:dyDescent="0.25">
      <c r="E3162" s="24">
        <f t="shared" ca="1" si="98"/>
        <v>0.42687191695139248</v>
      </c>
      <c r="F3162" s="24">
        <f t="shared" ca="1" si="99"/>
        <v>17.025425421035813</v>
      </c>
    </row>
    <row r="3163" spans="5:6" x14ac:dyDescent="0.25">
      <c r="E3163" s="24">
        <f t="shared" ca="1" si="98"/>
        <v>0.67385876479032647</v>
      </c>
      <c r="F3163" s="24">
        <f t="shared" ca="1" si="99"/>
        <v>7.8946947563373726</v>
      </c>
    </row>
    <row r="3164" spans="5:6" x14ac:dyDescent="0.25">
      <c r="E3164" s="24">
        <f t="shared" ca="1" si="98"/>
        <v>0.55405904890850455</v>
      </c>
      <c r="F3164" s="24">
        <f t="shared" ca="1" si="99"/>
        <v>11.809680228746863</v>
      </c>
    </row>
    <row r="3165" spans="5:6" x14ac:dyDescent="0.25">
      <c r="E3165" s="24">
        <f t="shared" ca="1" si="98"/>
        <v>0.97137561423416052</v>
      </c>
      <c r="F3165" s="24">
        <f t="shared" ca="1" si="99"/>
        <v>0.58084106236376332</v>
      </c>
    </row>
    <row r="3166" spans="5:6" x14ac:dyDescent="0.25">
      <c r="E3166" s="24">
        <f t="shared" ca="1" si="98"/>
        <v>0.53316477406995633</v>
      </c>
      <c r="F3166" s="24">
        <f t="shared" ca="1" si="99"/>
        <v>12.578495159901925</v>
      </c>
    </row>
    <row r="3167" spans="5:6" x14ac:dyDescent="0.25">
      <c r="E3167" s="24">
        <f t="shared" ca="1" si="98"/>
        <v>0.131224112983926</v>
      </c>
      <c r="F3167" s="24">
        <f t="shared" ca="1" si="99"/>
        <v>40.616972627437008</v>
      </c>
    </row>
    <row r="3168" spans="5:6" x14ac:dyDescent="0.25">
      <c r="E3168" s="24">
        <f t="shared" ca="1" si="98"/>
        <v>0.10256815463581104</v>
      </c>
      <c r="F3168" s="24">
        <f t="shared" ca="1" si="99"/>
        <v>45.544555561820133</v>
      </c>
    </row>
    <row r="3169" spans="5:6" x14ac:dyDescent="0.25">
      <c r="E3169" s="24">
        <f t="shared" ca="1" si="98"/>
        <v>0.51416698711129316</v>
      </c>
      <c r="F3169" s="24">
        <f t="shared" ca="1" si="99"/>
        <v>13.304143772797156</v>
      </c>
    </row>
    <row r="3170" spans="5:6" x14ac:dyDescent="0.25">
      <c r="E3170" s="24">
        <f t="shared" ca="1" si="98"/>
        <v>0.63468982933175344</v>
      </c>
      <c r="F3170" s="24">
        <f t="shared" ca="1" si="99"/>
        <v>9.0923771433812295</v>
      </c>
    </row>
    <row r="3171" spans="5:6" x14ac:dyDescent="0.25">
      <c r="E3171" s="24">
        <f t="shared" ca="1" si="98"/>
        <v>0.21242777599734119</v>
      </c>
      <c r="F3171" s="24">
        <f t="shared" ca="1" si="99"/>
        <v>30.983064520974771</v>
      </c>
    </row>
    <row r="3172" spans="5:6" x14ac:dyDescent="0.25">
      <c r="E3172" s="24">
        <f t="shared" ca="1" si="98"/>
        <v>0.76477169110964127</v>
      </c>
      <c r="F3172" s="24">
        <f t="shared" ca="1" si="99"/>
        <v>5.3635586538501405</v>
      </c>
    </row>
    <row r="3173" spans="5:6" x14ac:dyDescent="0.25">
      <c r="E3173" s="24">
        <f t="shared" ca="1" si="98"/>
        <v>0.23235876441697334</v>
      </c>
      <c r="F3173" s="24">
        <f t="shared" ca="1" si="99"/>
        <v>29.189454068189999</v>
      </c>
    </row>
    <row r="3174" spans="5:6" x14ac:dyDescent="0.25">
      <c r="E3174" s="24">
        <f t="shared" ca="1" si="98"/>
        <v>0.6592912946050814</v>
      </c>
      <c r="F3174" s="24">
        <f t="shared" ca="1" si="99"/>
        <v>8.331796338931925</v>
      </c>
    </row>
    <row r="3175" spans="5:6" x14ac:dyDescent="0.25">
      <c r="E3175" s="24">
        <f t="shared" ca="1" si="98"/>
        <v>0.67596712344465359</v>
      </c>
      <c r="F3175" s="24">
        <f t="shared" ca="1" si="99"/>
        <v>7.8322167615891045</v>
      </c>
    </row>
    <row r="3176" spans="5:6" x14ac:dyDescent="0.25">
      <c r="E3176" s="24">
        <f t="shared" ca="1" si="98"/>
        <v>0.64201137294740174</v>
      </c>
      <c r="F3176" s="24">
        <f t="shared" ca="1" si="99"/>
        <v>8.8629852115548005</v>
      </c>
    </row>
    <row r="3177" spans="5:6" x14ac:dyDescent="0.25">
      <c r="E3177" s="24">
        <f t="shared" ca="1" si="98"/>
        <v>0.8343455787157058</v>
      </c>
      <c r="F3177" s="24">
        <f t="shared" ca="1" si="99"/>
        <v>3.6221519895909076</v>
      </c>
    </row>
    <row r="3178" spans="5:6" x14ac:dyDescent="0.25">
      <c r="E3178" s="24">
        <f t="shared" ca="1" si="98"/>
        <v>0.29581246008271644</v>
      </c>
      <c r="F3178" s="24">
        <f t="shared" ca="1" si="99"/>
        <v>24.360592125136897</v>
      </c>
    </row>
    <row r="3179" spans="5:6" x14ac:dyDescent="0.25">
      <c r="E3179" s="24">
        <f t="shared" ca="1" si="98"/>
        <v>0.28258025697156686</v>
      </c>
      <c r="F3179" s="24">
        <f t="shared" ca="1" si="99"/>
        <v>25.275853465370925</v>
      </c>
    </row>
    <row r="3180" spans="5:6" x14ac:dyDescent="0.25">
      <c r="E3180" s="24">
        <f t="shared" ca="1" si="98"/>
        <v>0.82899393096441176</v>
      </c>
      <c r="F3180" s="24">
        <f t="shared" ca="1" si="99"/>
        <v>3.7508488957017092</v>
      </c>
    </row>
    <row r="3181" spans="5:6" x14ac:dyDescent="0.25">
      <c r="E3181" s="24">
        <f t="shared" ca="1" si="98"/>
        <v>0.98378118203928977</v>
      </c>
      <c r="F3181" s="24">
        <f t="shared" ca="1" si="99"/>
        <v>0.32703565270837548</v>
      </c>
    </row>
    <row r="3182" spans="5:6" x14ac:dyDescent="0.25">
      <c r="E3182" s="24">
        <f t="shared" ca="1" si="98"/>
        <v>0.4962205525105845</v>
      </c>
      <c r="F3182" s="24">
        <f t="shared" ca="1" si="99"/>
        <v>14.014695775409498</v>
      </c>
    </row>
    <row r="3183" spans="5:6" x14ac:dyDescent="0.25">
      <c r="E3183" s="24">
        <f t="shared" ca="1" si="98"/>
        <v>0.63047359757031984</v>
      </c>
      <c r="F3183" s="24">
        <f t="shared" ca="1" si="99"/>
        <v>9.2256799967613858</v>
      </c>
    </row>
    <row r="3184" spans="5:6" x14ac:dyDescent="0.25">
      <c r="E3184" s="24">
        <f t="shared" ca="1" si="98"/>
        <v>0.43120552142630586</v>
      </c>
      <c r="F3184" s="24">
        <f t="shared" ca="1" si="99"/>
        <v>16.823409093546815</v>
      </c>
    </row>
    <row r="3185" spans="5:6" x14ac:dyDescent="0.25">
      <c r="E3185" s="24">
        <f t="shared" ca="1" si="98"/>
        <v>0.31414546755549511</v>
      </c>
      <c r="F3185" s="24">
        <f t="shared" ca="1" si="99"/>
        <v>23.157982557634266</v>
      </c>
    </row>
    <row r="3186" spans="5:6" x14ac:dyDescent="0.25">
      <c r="E3186" s="24">
        <f t="shared" ca="1" si="98"/>
        <v>0.17981042516706724</v>
      </c>
      <c r="F3186" s="24">
        <f t="shared" ca="1" si="99"/>
        <v>34.317043532124508</v>
      </c>
    </row>
    <row r="3187" spans="5:6" x14ac:dyDescent="0.25">
      <c r="E3187" s="24">
        <f t="shared" ca="1" si="98"/>
        <v>0.12565561288227667</v>
      </c>
      <c r="F3187" s="24">
        <f t="shared" ca="1" si="99"/>
        <v>41.484206904400736</v>
      </c>
    </row>
    <row r="3188" spans="5:6" x14ac:dyDescent="0.25">
      <c r="E3188" s="24">
        <f t="shared" ca="1" si="98"/>
        <v>0.57341979117040331</v>
      </c>
      <c r="F3188" s="24">
        <f t="shared" ca="1" si="99"/>
        <v>11.122744213173556</v>
      </c>
    </row>
    <row r="3189" spans="5:6" x14ac:dyDescent="0.25">
      <c r="E3189" s="24">
        <f t="shared" ca="1" si="98"/>
        <v>0.11380259344944554</v>
      </c>
      <c r="F3189" s="24">
        <f t="shared" ca="1" si="99"/>
        <v>43.465799360227962</v>
      </c>
    </row>
    <row r="3190" spans="5:6" x14ac:dyDescent="0.25">
      <c r="E3190" s="24">
        <f t="shared" ca="1" si="98"/>
        <v>0.72346659094458998</v>
      </c>
      <c r="F3190" s="24">
        <f t="shared" ca="1" si="99"/>
        <v>6.4740182194227129</v>
      </c>
    </row>
    <row r="3191" spans="5:6" x14ac:dyDescent="0.25">
      <c r="E3191" s="24">
        <f t="shared" ca="1" si="98"/>
        <v>0.86040677519372111</v>
      </c>
      <c r="F3191" s="24">
        <f t="shared" ca="1" si="99"/>
        <v>3.0070001429975144</v>
      </c>
    </row>
    <row r="3192" spans="5:6" x14ac:dyDescent="0.25">
      <c r="E3192" s="24">
        <f t="shared" ca="1" si="98"/>
        <v>7.7191886299832979E-2</v>
      </c>
      <c r="F3192" s="24">
        <f t="shared" ca="1" si="99"/>
        <v>51.229218544357352</v>
      </c>
    </row>
    <row r="3193" spans="5:6" x14ac:dyDescent="0.25">
      <c r="E3193" s="24">
        <f t="shared" ca="1" si="98"/>
        <v>0.67258853664664009</v>
      </c>
      <c r="F3193" s="24">
        <f t="shared" ca="1" si="99"/>
        <v>7.9324304633096618</v>
      </c>
    </row>
    <row r="3194" spans="5:6" x14ac:dyDescent="0.25">
      <c r="E3194" s="24">
        <f t="shared" ca="1" si="98"/>
        <v>0.78801867620854493</v>
      </c>
      <c r="F3194" s="24">
        <f t="shared" ca="1" si="99"/>
        <v>4.7646697726570331</v>
      </c>
    </row>
    <row r="3195" spans="5:6" x14ac:dyDescent="0.25">
      <c r="E3195" s="24">
        <f t="shared" ca="1" si="98"/>
        <v>7.5784269893200418E-2</v>
      </c>
      <c r="F3195" s="24">
        <f t="shared" ca="1" si="99"/>
        <v>51.597290581343955</v>
      </c>
    </row>
    <row r="3196" spans="5:6" x14ac:dyDescent="0.25">
      <c r="E3196" s="24">
        <f t="shared" ca="1" si="98"/>
        <v>0.85234765893171061</v>
      </c>
      <c r="F3196" s="24">
        <f t="shared" ca="1" si="99"/>
        <v>3.1952156998681835</v>
      </c>
    </row>
    <row r="3197" spans="5:6" x14ac:dyDescent="0.25">
      <c r="E3197" s="24">
        <f t="shared" ca="1" si="98"/>
        <v>0.35861520241165235</v>
      </c>
      <c r="F3197" s="24">
        <f t="shared" ca="1" si="99"/>
        <v>20.510106498474315</v>
      </c>
    </row>
    <row r="3198" spans="5:6" x14ac:dyDescent="0.25">
      <c r="E3198" s="24">
        <f t="shared" ca="1" si="98"/>
        <v>1.9873592620909708E-2</v>
      </c>
      <c r="F3198" s="24">
        <f t="shared" ca="1" si="99"/>
        <v>78.367268649511033</v>
      </c>
    </row>
    <row r="3199" spans="5:6" x14ac:dyDescent="0.25">
      <c r="E3199" s="24">
        <f t="shared" ca="1" si="98"/>
        <v>0.23763224226486712</v>
      </c>
      <c r="F3199" s="24">
        <f t="shared" ca="1" si="99"/>
        <v>28.740620018641369</v>
      </c>
    </row>
    <row r="3200" spans="5:6" x14ac:dyDescent="0.25">
      <c r="E3200" s="24">
        <f t="shared" ca="1" si="98"/>
        <v>0.83387286154564411</v>
      </c>
      <c r="F3200" s="24">
        <f t="shared" ca="1" si="99"/>
        <v>3.6334866486812398</v>
      </c>
    </row>
    <row r="3201" spans="5:6" x14ac:dyDescent="0.25">
      <c r="E3201" s="24">
        <f t="shared" ca="1" si="98"/>
        <v>0.94381005911154403</v>
      </c>
      <c r="F3201" s="24">
        <f t="shared" ca="1" si="99"/>
        <v>1.1566068330015136</v>
      </c>
    </row>
    <row r="3202" spans="5:6" x14ac:dyDescent="0.25">
      <c r="E3202" s="24">
        <f t="shared" ca="1" si="98"/>
        <v>0.46868287280140408</v>
      </c>
      <c r="F3202" s="24">
        <f t="shared" ca="1" si="99"/>
        <v>15.156578332852501</v>
      </c>
    </row>
    <row r="3203" spans="5:6" x14ac:dyDescent="0.25">
      <c r="E3203" s="24">
        <f t="shared" ca="1" si="98"/>
        <v>0.3393646051511453</v>
      </c>
      <c r="F3203" s="24">
        <f t="shared" ca="1" si="99"/>
        <v>21.613604363038334</v>
      </c>
    </row>
    <row r="3204" spans="5:6" x14ac:dyDescent="0.25">
      <c r="E3204" s="24">
        <f t="shared" ref="E3204:E3267" ca="1" si="100">RAND()</f>
        <v>0.21791293129618794</v>
      </c>
      <c r="F3204" s="24">
        <f t="shared" ref="F3204:F3267" ca="1" si="101">-LOG(E3204,EXP(1))/$C$3</f>
        <v>30.473193873949416</v>
      </c>
    </row>
    <row r="3205" spans="5:6" x14ac:dyDescent="0.25">
      <c r="E3205" s="24">
        <f t="shared" ca="1" si="100"/>
        <v>0.81673176030268502</v>
      </c>
      <c r="F3205" s="24">
        <f t="shared" ca="1" si="101"/>
        <v>4.048891215895682</v>
      </c>
    </row>
    <row r="3206" spans="5:6" x14ac:dyDescent="0.25">
      <c r="E3206" s="24">
        <f t="shared" ca="1" si="100"/>
        <v>2.2065041229667126E-2</v>
      </c>
      <c r="F3206" s="24">
        <f t="shared" ca="1" si="101"/>
        <v>76.275215354146482</v>
      </c>
    </row>
    <row r="3207" spans="5:6" x14ac:dyDescent="0.25">
      <c r="E3207" s="24">
        <f t="shared" ca="1" si="100"/>
        <v>0.52938747162412569</v>
      </c>
      <c r="F3207" s="24">
        <f t="shared" ca="1" si="101"/>
        <v>12.720693094100822</v>
      </c>
    </row>
    <row r="3208" spans="5:6" x14ac:dyDescent="0.25">
      <c r="E3208" s="24">
        <f t="shared" ca="1" si="100"/>
        <v>0.83288270839810463</v>
      </c>
      <c r="F3208" s="24">
        <f t="shared" ca="1" si="101"/>
        <v>3.6572490594839326</v>
      </c>
    </row>
    <row r="3209" spans="5:6" x14ac:dyDescent="0.25">
      <c r="E3209" s="24">
        <f t="shared" ca="1" si="100"/>
        <v>0.12344011869427574</v>
      </c>
      <c r="F3209" s="24">
        <f t="shared" ca="1" si="101"/>
        <v>41.839982187465779</v>
      </c>
    </row>
    <row r="3210" spans="5:6" x14ac:dyDescent="0.25">
      <c r="E3210" s="24">
        <f t="shared" ca="1" si="100"/>
        <v>0.21004196971112721</v>
      </c>
      <c r="F3210" s="24">
        <f t="shared" ca="1" si="101"/>
        <v>31.208958249317984</v>
      </c>
    </row>
    <row r="3211" spans="5:6" x14ac:dyDescent="0.25">
      <c r="E3211" s="24">
        <f t="shared" ca="1" si="100"/>
        <v>0.90084695203303378</v>
      </c>
      <c r="F3211" s="24">
        <f t="shared" ca="1" si="101"/>
        <v>2.0883980072129651</v>
      </c>
    </row>
    <row r="3212" spans="5:6" x14ac:dyDescent="0.25">
      <c r="E3212" s="24">
        <f t="shared" ca="1" si="100"/>
        <v>5.1126812412265243E-2</v>
      </c>
      <c r="F3212" s="24">
        <f t="shared" ca="1" si="101"/>
        <v>59.468924292817476</v>
      </c>
    </row>
    <row r="3213" spans="5:6" x14ac:dyDescent="0.25">
      <c r="E3213" s="24">
        <f t="shared" ca="1" si="100"/>
        <v>0.98574892148815307</v>
      </c>
      <c r="F3213" s="24">
        <f t="shared" ca="1" si="101"/>
        <v>0.28707200655622039</v>
      </c>
    </row>
    <row r="3214" spans="5:6" x14ac:dyDescent="0.25">
      <c r="E3214" s="24">
        <f t="shared" ca="1" si="100"/>
        <v>0.14023579789697183</v>
      </c>
      <c r="F3214" s="24">
        <f t="shared" ca="1" si="101"/>
        <v>39.288600049468812</v>
      </c>
    </row>
    <row r="3215" spans="5:6" x14ac:dyDescent="0.25">
      <c r="E3215" s="24">
        <f t="shared" ca="1" si="100"/>
        <v>0.67043041439656126</v>
      </c>
      <c r="F3215" s="24">
        <f t="shared" ca="1" si="101"/>
        <v>7.9967072661340515</v>
      </c>
    </row>
    <row r="3216" spans="5:6" x14ac:dyDescent="0.25">
      <c r="E3216" s="24">
        <f t="shared" ca="1" si="100"/>
        <v>0.30036383958212598</v>
      </c>
      <c r="F3216" s="24">
        <f t="shared" ca="1" si="101"/>
        <v>24.055214811299862</v>
      </c>
    </row>
    <row r="3217" spans="5:6" x14ac:dyDescent="0.25">
      <c r="E3217" s="24">
        <f t="shared" ca="1" si="100"/>
        <v>0.76222823441744836</v>
      </c>
      <c r="F3217" s="24">
        <f t="shared" ca="1" si="101"/>
        <v>5.4301849581969792</v>
      </c>
    </row>
    <row r="3218" spans="5:6" x14ac:dyDescent="0.25">
      <c r="E3218" s="24">
        <f t="shared" ca="1" si="100"/>
        <v>0.6515915594041678</v>
      </c>
      <c r="F3218" s="24">
        <f t="shared" ca="1" si="101"/>
        <v>8.5667471196859495</v>
      </c>
    </row>
    <row r="3219" spans="5:6" x14ac:dyDescent="0.25">
      <c r="E3219" s="24">
        <f t="shared" ca="1" si="100"/>
        <v>0.56272167825961439</v>
      </c>
      <c r="F3219" s="24">
        <f t="shared" ca="1" si="101"/>
        <v>11.499402557094328</v>
      </c>
    </row>
    <row r="3220" spans="5:6" x14ac:dyDescent="0.25">
      <c r="E3220" s="24">
        <f t="shared" ca="1" si="100"/>
        <v>0.77163671378944831</v>
      </c>
      <c r="F3220" s="24">
        <f t="shared" ca="1" si="101"/>
        <v>5.1848283541374993</v>
      </c>
    </row>
    <row r="3221" spans="5:6" x14ac:dyDescent="0.25">
      <c r="E3221" s="24">
        <f t="shared" ca="1" si="100"/>
        <v>0.50152596465703936</v>
      </c>
      <c r="F3221" s="24">
        <f t="shared" ca="1" si="101"/>
        <v>13.801997978565424</v>
      </c>
    </row>
    <row r="3222" spans="5:6" x14ac:dyDescent="0.25">
      <c r="E3222" s="24">
        <f t="shared" ca="1" si="100"/>
        <v>0.15761698008503344</v>
      </c>
      <c r="F3222" s="24">
        <f t="shared" ca="1" si="101"/>
        <v>36.951747314115401</v>
      </c>
    </row>
    <row r="3223" spans="5:6" x14ac:dyDescent="0.25">
      <c r="E3223" s="24">
        <f t="shared" ca="1" si="100"/>
        <v>0.83045639137897265</v>
      </c>
      <c r="F3223" s="24">
        <f t="shared" ca="1" si="101"/>
        <v>3.7155972036567189</v>
      </c>
    </row>
    <row r="3224" spans="5:6" x14ac:dyDescent="0.25">
      <c r="E3224" s="24">
        <f t="shared" ca="1" si="100"/>
        <v>6.2889767678860342E-2</v>
      </c>
      <c r="F3224" s="24">
        <f t="shared" ca="1" si="101"/>
        <v>55.327436090413578</v>
      </c>
    </row>
    <row r="3225" spans="5:6" x14ac:dyDescent="0.25">
      <c r="E3225" s="24">
        <f t="shared" ca="1" si="100"/>
        <v>8.8142195266862289E-2</v>
      </c>
      <c r="F3225" s="24">
        <f t="shared" ca="1" si="101"/>
        <v>48.576078265764735</v>
      </c>
    </row>
    <row r="3226" spans="5:6" x14ac:dyDescent="0.25">
      <c r="E3226" s="24">
        <f t="shared" ca="1" si="100"/>
        <v>0.75386771888058135</v>
      </c>
      <c r="F3226" s="24">
        <f t="shared" ca="1" si="101"/>
        <v>5.6507673103170308</v>
      </c>
    </row>
    <row r="3227" spans="5:6" x14ac:dyDescent="0.25">
      <c r="E3227" s="24">
        <f t="shared" ca="1" si="100"/>
        <v>1.4924781967085021E-3</v>
      </c>
      <c r="F3227" s="24">
        <f t="shared" ca="1" si="101"/>
        <v>130.14634642749479</v>
      </c>
    </row>
    <row r="3228" spans="5:6" x14ac:dyDescent="0.25">
      <c r="E3228" s="24">
        <f t="shared" ca="1" si="100"/>
        <v>0.97649879832670849</v>
      </c>
      <c r="F3228" s="24">
        <f t="shared" ca="1" si="101"/>
        <v>0.47563518516738018</v>
      </c>
    </row>
    <row r="3229" spans="5:6" x14ac:dyDescent="0.25">
      <c r="E3229" s="24">
        <f t="shared" ca="1" si="100"/>
        <v>0.72856533384576683</v>
      </c>
      <c r="F3229" s="24">
        <f t="shared" ca="1" si="101"/>
        <v>6.3335594933950885</v>
      </c>
    </row>
    <row r="3230" spans="5:6" x14ac:dyDescent="0.25">
      <c r="E3230" s="24">
        <f t="shared" ca="1" si="100"/>
        <v>0.68321484521314002</v>
      </c>
      <c r="F3230" s="24">
        <f t="shared" ca="1" si="101"/>
        <v>7.618918156037946</v>
      </c>
    </row>
    <row r="3231" spans="5:6" x14ac:dyDescent="0.25">
      <c r="E3231" s="24">
        <f t="shared" ca="1" si="100"/>
        <v>0.74273956963674459</v>
      </c>
      <c r="F3231" s="24">
        <f t="shared" ca="1" si="101"/>
        <v>5.9481961527410725</v>
      </c>
    </row>
    <row r="3232" spans="5:6" x14ac:dyDescent="0.25">
      <c r="E3232" s="24">
        <f t="shared" ca="1" si="100"/>
        <v>0.24923932230839974</v>
      </c>
      <c r="F3232" s="24">
        <f t="shared" ca="1" si="101"/>
        <v>27.78683420684143</v>
      </c>
    </row>
    <row r="3233" spans="5:6" x14ac:dyDescent="0.25">
      <c r="E3233" s="24">
        <f t="shared" ca="1" si="100"/>
        <v>0.25603788097894897</v>
      </c>
      <c r="F3233" s="24">
        <f t="shared" ca="1" si="101"/>
        <v>27.248597457508328</v>
      </c>
    </row>
    <row r="3234" spans="5:6" x14ac:dyDescent="0.25">
      <c r="E3234" s="24">
        <f t="shared" ca="1" si="100"/>
        <v>9.4212243229905623E-2</v>
      </c>
      <c r="F3234" s="24">
        <f t="shared" ca="1" si="101"/>
        <v>47.244102705035743</v>
      </c>
    </row>
    <row r="3235" spans="5:6" x14ac:dyDescent="0.25">
      <c r="E3235" s="24">
        <f t="shared" ca="1" si="100"/>
        <v>0.28854114851881119</v>
      </c>
      <c r="F3235" s="24">
        <f t="shared" ca="1" si="101"/>
        <v>24.858351480464719</v>
      </c>
    </row>
    <row r="3236" spans="5:6" x14ac:dyDescent="0.25">
      <c r="E3236" s="24">
        <f t="shared" ca="1" si="100"/>
        <v>0.76056612195172135</v>
      </c>
      <c r="F3236" s="24">
        <f t="shared" ca="1" si="101"/>
        <v>5.473844513903277</v>
      </c>
    </row>
    <row r="3237" spans="5:6" x14ac:dyDescent="0.25">
      <c r="E3237" s="24">
        <f t="shared" ca="1" si="100"/>
        <v>0.34003493159988529</v>
      </c>
      <c r="F3237" s="24">
        <f t="shared" ca="1" si="101"/>
        <v>21.574138532993192</v>
      </c>
    </row>
    <row r="3238" spans="5:6" x14ac:dyDescent="0.25">
      <c r="E3238" s="24">
        <f t="shared" ca="1" si="100"/>
        <v>0.76356760440936067</v>
      </c>
      <c r="F3238" s="24">
        <f t="shared" ca="1" si="101"/>
        <v>5.3950722569599536</v>
      </c>
    </row>
    <row r="3239" spans="5:6" x14ac:dyDescent="0.25">
      <c r="E3239" s="24">
        <f t="shared" ca="1" si="100"/>
        <v>0.76726768627071851</v>
      </c>
      <c r="F3239" s="24">
        <f t="shared" ca="1" si="101"/>
        <v>5.2983906847680444</v>
      </c>
    </row>
    <row r="3240" spans="5:6" x14ac:dyDescent="0.25">
      <c r="E3240" s="24">
        <f t="shared" ca="1" si="100"/>
        <v>4.4850217847787199E-3</v>
      </c>
      <c r="F3240" s="24">
        <f t="shared" ca="1" si="101"/>
        <v>108.14023852460787</v>
      </c>
    </row>
    <row r="3241" spans="5:6" x14ac:dyDescent="0.25">
      <c r="E3241" s="24">
        <f t="shared" ca="1" si="100"/>
        <v>0.28725014849546704</v>
      </c>
      <c r="F3241" s="24">
        <f t="shared" ca="1" si="101"/>
        <v>24.948036905958134</v>
      </c>
    </row>
    <row r="3242" spans="5:6" x14ac:dyDescent="0.25">
      <c r="E3242" s="24">
        <f t="shared" ca="1" si="100"/>
        <v>0.16987105623630883</v>
      </c>
      <c r="F3242" s="24">
        <f t="shared" ca="1" si="101"/>
        <v>35.454312449212374</v>
      </c>
    </row>
    <row r="3243" spans="5:6" x14ac:dyDescent="0.25">
      <c r="E3243" s="24">
        <f t="shared" ca="1" si="100"/>
        <v>0.67088364045842541</v>
      </c>
      <c r="F3243" s="24">
        <f t="shared" ca="1" si="101"/>
        <v>7.9831913836314392</v>
      </c>
    </row>
    <row r="3244" spans="5:6" x14ac:dyDescent="0.25">
      <c r="E3244" s="24">
        <f t="shared" ca="1" si="100"/>
        <v>0.70654696399540839</v>
      </c>
      <c r="F3244" s="24">
        <f t="shared" ca="1" si="101"/>
        <v>6.9473120980985446</v>
      </c>
    </row>
    <row r="3245" spans="5:6" x14ac:dyDescent="0.25">
      <c r="E3245" s="24">
        <f t="shared" ca="1" si="100"/>
        <v>0.38442591550629712</v>
      </c>
      <c r="F3245" s="24">
        <f t="shared" ca="1" si="101"/>
        <v>19.120083721760071</v>
      </c>
    </row>
    <row r="3246" spans="5:6" x14ac:dyDescent="0.25">
      <c r="E3246" s="24">
        <f t="shared" ca="1" si="100"/>
        <v>2.3069385791013586E-3</v>
      </c>
      <c r="F3246" s="24">
        <f t="shared" ca="1" si="101"/>
        <v>121.4366784770959</v>
      </c>
    </row>
    <row r="3247" spans="5:6" x14ac:dyDescent="0.25">
      <c r="E3247" s="24">
        <f t="shared" ca="1" si="100"/>
        <v>9.9361490768956839E-2</v>
      </c>
      <c r="F3247" s="24">
        <f t="shared" ca="1" si="101"/>
        <v>46.179813143923781</v>
      </c>
    </row>
    <row r="3248" spans="5:6" x14ac:dyDescent="0.25">
      <c r="E3248" s="24">
        <f t="shared" ca="1" si="100"/>
        <v>0.58380642381245473</v>
      </c>
      <c r="F3248" s="24">
        <f t="shared" ca="1" si="101"/>
        <v>10.763716343509909</v>
      </c>
    </row>
    <row r="3249" spans="5:6" x14ac:dyDescent="0.25">
      <c r="E3249" s="24">
        <f t="shared" ca="1" si="100"/>
        <v>0.78591914240562921</v>
      </c>
      <c r="F3249" s="24">
        <f t="shared" ca="1" si="101"/>
        <v>4.8180272820422658</v>
      </c>
    </row>
    <row r="3250" spans="5:6" x14ac:dyDescent="0.25">
      <c r="E3250" s="24">
        <f t="shared" ca="1" si="100"/>
        <v>0.90739843370962392</v>
      </c>
      <c r="F3250" s="24">
        <f t="shared" ca="1" si="101"/>
        <v>1.9434727576755761</v>
      </c>
    </row>
    <row r="3251" spans="5:6" x14ac:dyDescent="0.25">
      <c r="E3251" s="24">
        <f t="shared" ca="1" si="100"/>
        <v>0.21376870075909638</v>
      </c>
      <c r="F3251" s="24">
        <f t="shared" ca="1" si="101"/>
        <v>30.857213721215118</v>
      </c>
    </row>
    <row r="3252" spans="5:6" x14ac:dyDescent="0.25">
      <c r="E3252" s="24">
        <f t="shared" ca="1" si="100"/>
        <v>0.52274316468772075</v>
      </c>
      <c r="F3252" s="24">
        <f t="shared" ca="1" si="101"/>
        <v>12.973300328799025</v>
      </c>
    </row>
    <row r="3253" spans="5:6" x14ac:dyDescent="0.25">
      <c r="E3253" s="24">
        <f t="shared" ca="1" si="100"/>
        <v>0.64795919916825284</v>
      </c>
      <c r="F3253" s="24">
        <f t="shared" ca="1" si="101"/>
        <v>8.6785509771743428</v>
      </c>
    </row>
    <row r="3254" spans="5:6" x14ac:dyDescent="0.25">
      <c r="E3254" s="24">
        <f t="shared" ca="1" si="100"/>
        <v>9.0879643787685871E-2</v>
      </c>
      <c r="F3254" s="24">
        <f t="shared" ca="1" si="101"/>
        <v>47.964384872134026</v>
      </c>
    </row>
    <row r="3255" spans="5:6" x14ac:dyDescent="0.25">
      <c r="E3255" s="24">
        <f t="shared" ca="1" si="100"/>
        <v>0.660178321392764</v>
      </c>
      <c r="F3255" s="24">
        <f t="shared" ca="1" si="101"/>
        <v>8.3049059305268003</v>
      </c>
    </row>
    <row r="3256" spans="5:6" x14ac:dyDescent="0.25">
      <c r="E3256" s="24">
        <f t="shared" ca="1" si="100"/>
        <v>0.65744993009824249</v>
      </c>
      <c r="F3256" s="24">
        <f t="shared" ca="1" si="101"/>
        <v>8.3877333954352054</v>
      </c>
    </row>
    <row r="3257" spans="5:6" x14ac:dyDescent="0.25">
      <c r="E3257" s="24">
        <f t="shared" ca="1" si="100"/>
        <v>0.38459052728203369</v>
      </c>
      <c r="F3257" s="24">
        <f t="shared" ca="1" si="101"/>
        <v>19.111521523653938</v>
      </c>
    </row>
    <row r="3258" spans="5:6" x14ac:dyDescent="0.25">
      <c r="E3258" s="24">
        <f t="shared" ca="1" si="100"/>
        <v>0.73259455992181921</v>
      </c>
      <c r="F3258" s="24">
        <f t="shared" ca="1" si="101"/>
        <v>6.2232570875827262</v>
      </c>
    </row>
    <row r="3259" spans="5:6" x14ac:dyDescent="0.25">
      <c r="E3259" s="24">
        <f t="shared" ca="1" si="100"/>
        <v>7.2333110479627982E-2</v>
      </c>
      <c r="F3259" s="24">
        <f t="shared" ca="1" si="101"/>
        <v>52.5294659008267</v>
      </c>
    </row>
    <row r="3260" spans="5:6" x14ac:dyDescent="0.25">
      <c r="E3260" s="24">
        <f t="shared" ca="1" si="100"/>
        <v>0.89728680679041262</v>
      </c>
      <c r="F3260" s="24">
        <f t="shared" ca="1" si="101"/>
        <v>2.1675945603535345</v>
      </c>
    </row>
    <row r="3261" spans="5:6" x14ac:dyDescent="0.25">
      <c r="E3261" s="24">
        <f t="shared" ca="1" si="100"/>
        <v>0.91093473972829964</v>
      </c>
      <c r="F3261" s="24">
        <f t="shared" ca="1" si="101"/>
        <v>1.8656804030341336</v>
      </c>
    </row>
    <row r="3262" spans="5:6" x14ac:dyDescent="0.25">
      <c r="E3262" s="24">
        <f t="shared" ca="1" si="100"/>
        <v>0.85391792805859701</v>
      </c>
      <c r="F3262" s="24">
        <f t="shared" ca="1" si="101"/>
        <v>3.1584038557527152</v>
      </c>
    </row>
    <row r="3263" spans="5:6" x14ac:dyDescent="0.25">
      <c r="E3263" s="24">
        <f t="shared" ca="1" si="100"/>
        <v>0.29079006330975832</v>
      </c>
      <c r="F3263" s="24">
        <f t="shared" ca="1" si="101"/>
        <v>24.703074081862251</v>
      </c>
    </row>
    <row r="3264" spans="5:6" x14ac:dyDescent="0.25">
      <c r="E3264" s="24">
        <f t="shared" ca="1" si="100"/>
        <v>0.24133026041245864</v>
      </c>
      <c r="F3264" s="24">
        <f t="shared" ca="1" si="101"/>
        <v>28.431778168862881</v>
      </c>
    </row>
    <row r="3265" spans="5:6" x14ac:dyDescent="0.25">
      <c r="E3265" s="24">
        <f t="shared" ca="1" si="100"/>
        <v>0.43493497314589813</v>
      </c>
      <c r="F3265" s="24">
        <f t="shared" ca="1" si="101"/>
        <v>16.651174921773499</v>
      </c>
    </row>
    <row r="3266" spans="5:6" x14ac:dyDescent="0.25">
      <c r="E3266" s="24">
        <f t="shared" ca="1" si="100"/>
        <v>0.4492982305801726</v>
      </c>
      <c r="F3266" s="24">
        <f t="shared" ca="1" si="101"/>
        <v>16.001368021677614</v>
      </c>
    </row>
    <row r="3267" spans="5:6" x14ac:dyDescent="0.25">
      <c r="E3267" s="24">
        <f t="shared" ca="1" si="100"/>
        <v>0.6154082893489462</v>
      </c>
      <c r="F3267" s="24">
        <f t="shared" ca="1" si="101"/>
        <v>9.7093869265924404</v>
      </c>
    </row>
    <row r="3268" spans="5:6" x14ac:dyDescent="0.25">
      <c r="E3268" s="24">
        <f t="shared" ref="E3268:E3331" ca="1" si="102">RAND()</f>
        <v>3.231000751957358E-2</v>
      </c>
      <c r="F3268" s="24">
        <f t="shared" ref="F3268:F3331" ca="1" si="103">-LOG(E3268,EXP(1))/$C$3</f>
        <v>68.647565328273501</v>
      </c>
    </row>
    <row r="3269" spans="5:6" x14ac:dyDescent="0.25">
      <c r="E3269" s="24">
        <f t="shared" ca="1" si="102"/>
        <v>0.17078998799596501</v>
      </c>
      <c r="F3269" s="24">
        <f t="shared" ca="1" si="103"/>
        <v>35.346412352727789</v>
      </c>
    </row>
    <row r="3270" spans="5:6" x14ac:dyDescent="0.25">
      <c r="E3270" s="24">
        <f t="shared" ca="1" si="102"/>
        <v>0.67751677274391786</v>
      </c>
      <c r="F3270" s="24">
        <f t="shared" ca="1" si="103"/>
        <v>7.7864193943427011</v>
      </c>
    </row>
    <row r="3271" spans="5:6" x14ac:dyDescent="0.25">
      <c r="E3271" s="24">
        <f t="shared" ca="1" si="102"/>
        <v>5.8186380470753862E-3</v>
      </c>
      <c r="F3271" s="24">
        <f t="shared" ca="1" si="103"/>
        <v>102.93378114307994</v>
      </c>
    </row>
    <row r="3272" spans="5:6" x14ac:dyDescent="0.25">
      <c r="E3272" s="24">
        <f t="shared" ca="1" si="102"/>
        <v>0.20083806651620151</v>
      </c>
      <c r="F3272" s="24">
        <f t="shared" ca="1" si="103"/>
        <v>32.105126696952496</v>
      </c>
    </row>
    <row r="3273" spans="5:6" x14ac:dyDescent="0.25">
      <c r="E3273" s="24">
        <f t="shared" ca="1" si="102"/>
        <v>1.0318330077559223E-2</v>
      </c>
      <c r="F3273" s="24">
        <f t="shared" ca="1" si="103"/>
        <v>91.476666924240917</v>
      </c>
    </row>
    <row r="3274" spans="5:6" x14ac:dyDescent="0.25">
      <c r="E3274" s="24">
        <f t="shared" ca="1" si="102"/>
        <v>0.62164224292195891</v>
      </c>
      <c r="F3274" s="24">
        <f t="shared" ca="1" si="103"/>
        <v>9.5078104773820975</v>
      </c>
    </row>
    <row r="3275" spans="5:6" x14ac:dyDescent="0.25">
      <c r="E3275" s="24">
        <f t="shared" ca="1" si="102"/>
        <v>0.75020007073332506</v>
      </c>
      <c r="F3275" s="24">
        <f t="shared" ca="1" si="103"/>
        <v>5.7483069409679475</v>
      </c>
    </row>
    <row r="3276" spans="5:6" x14ac:dyDescent="0.25">
      <c r="E3276" s="24">
        <f t="shared" ca="1" si="102"/>
        <v>0.207679168499455</v>
      </c>
      <c r="F3276" s="24">
        <f t="shared" ca="1" si="103"/>
        <v>31.435216984656584</v>
      </c>
    </row>
    <row r="3277" spans="5:6" x14ac:dyDescent="0.25">
      <c r="E3277" s="24">
        <f t="shared" ca="1" si="102"/>
        <v>0.36594518637556106</v>
      </c>
      <c r="F3277" s="24">
        <f t="shared" ca="1" si="103"/>
        <v>20.10543441595436</v>
      </c>
    </row>
    <row r="3278" spans="5:6" x14ac:dyDescent="0.25">
      <c r="E3278" s="24">
        <f t="shared" ca="1" si="102"/>
        <v>0.77869591686441031</v>
      </c>
      <c r="F3278" s="24">
        <f t="shared" ca="1" si="103"/>
        <v>5.0026931988275125</v>
      </c>
    </row>
    <row r="3279" spans="5:6" x14ac:dyDescent="0.25">
      <c r="E3279" s="24">
        <f t="shared" ca="1" si="102"/>
        <v>0.41413987517385342</v>
      </c>
      <c r="F3279" s="24">
        <f t="shared" ca="1" si="103"/>
        <v>17.631029989616177</v>
      </c>
    </row>
    <row r="3280" spans="5:6" x14ac:dyDescent="0.25">
      <c r="E3280" s="24">
        <f t="shared" ca="1" si="102"/>
        <v>2.1365402590848626E-2</v>
      </c>
      <c r="F3280" s="24">
        <f t="shared" ca="1" si="103"/>
        <v>76.919647331768772</v>
      </c>
    </row>
    <row r="3281" spans="5:6" x14ac:dyDescent="0.25">
      <c r="E3281" s="24">
        <f t="shared" ca="1" si="102"/>
        <v>7.2483481588413001E-2</v>
      </c>
      <c r="F3281" s="24">
        <f t="shared" ca="1" si="103"/>
        <v>52.487931664816813</v>
      </c>
    </row>
    <row r="3282" spans="5:6" x14ac:dyDescent="0.25">
      <c r="E3282" s="24">
        <f t="shared" ca="1" si="102"/>
        <v>2.3599024548073277E-3</v>
      </c>
      <c r="F3282" s="24">
        <f t="shared" ca="1" si="103"/>
        <v>120.98269987015195</v>
      </c>
    </row>
    <row r="3283" spans="5:6" x14ac:dyDescent="0.25">
      <c r="E3283" s="24">
        <f t="shared" ca="1" si="102"/>
        <v>0.59476861889426702</v>
      </c>
      <c r="F3283" s="24">
        <f t="shared" ca="1" si="103"/>
        <v>10.391656497525341</v>
      </c>
    </row>
    <row r="3284" spans="5:6" x14ac:dyDescent="0.25">
      <c r="E3284" s="24">
        <f t="shared" ca="1" si="102"/>
        <v>0.92387976031571029</v>
      </c>
      <c r="F3284" s="24">
        <f t="shared" ca="1" si="103"/>
        <v>1.5834669067297329</v>
      </c>
    </row>
    <row r="3285" spans="5:6" x14ac:dyDescent="0.25">
      <c r="E3285" s="24">
        <f t="shared" ca="1" si="102"/>
        <v>0.94290503640408441</v>
      </c>
      <c r="F3285" s="24">
        <f t="shared" ca="1" si="103"/>
        <v>1.1757941025373178</v>
      </c>
    </row>
    <row r="3286" spans="5:6" x14ac:dyDescent="0.25">
      <c r="E3286" s="24">
        <f t="shared" ca="1" si="102"/>
        <v>0.37715430985119391</v>
      </c>
      <c r="F3286" s="24">
        <f t="shared" ca="1" si="103"/>
        <v>19.502017306569531</v>
      </c>
    </row>
    <row r="3287" spans="5:6" x14ac:dyDescent="0.25">
      <c r="E3287" s="24">
        <f t="shared" ca="1" si="102"/>
        <v>0.11343150595846108</v>
      </c>
      <c r="F3287" s="24">
        <f t="shared" ca="1" si="103"/>
        <v>43.531121919093117</v>
      </c>
    </row>
    <row r="3288" spans="5:6" x14ac:dyDescent="0.25">
      <c r="E3288" s="24">
        <f t="shared" ca="1" si="102"/>
        <v>0.18710613430207579</v>
      </c>
      <c r="F3288" s="24">
        <f t="shared" ca="1" si="103"/>
        <v>33.52158520035745</v>
      </c>
    </row>
    <row r="3289" spans="5:6" x14ac:dyDescent="0.25">
      <c r="E3289" s="24">
        <f t="shared" ca="1" si="102"/>
        <v>0.9511112558911381</v>
      </c>
      <c r="F3289" s="24">
        <f t="shared" ca="1" si="103"/>
        <v>1.0024846992117848</v>
      </c>
    </row>
    <row r="3290" spans="5:6" x14ac:dyDescent="0.25">
      <c r="E3290" s="24">
        <f t="shared" ca="1" si="102"/>
        <v>0.83531687206906513</v>
      </c>
      <c r="F3290" s="24">
        <f t="shared" ca="1" si="103"/>
        <v>3.5988827722118368</v>
      </c>
    </row>
    <row r="3291" spans="5:6" x14ac:dyDescent="0.25">
      <c r="E3291" s="24">
        <f t="shared" ca="1" si="102"/>
        <v>0.39001946221140804</v>
      </c>
      <c r="F3291" s="24">
        <f t="shared" ca="1" si="103"/>
        <v>18.83117275994778</v>
      </c>
    </row>
    <row r="3292" spans="5:6" x14ac:dyDescent="0.25">
      <c r="E3292" s="24">
        <f t="shared" ca="1" si="102"/>
        <v>0.15756359261756592</v>
      </c>
      <c r="F3292" s="24">
        <f t="shared" ca="1" si="103"/>
        <v>36.958522791108841</v>
      </c>
    </row>
    <row r="3293" spans="5:6" x14ac:dyDescent="0.25">
      <c r="E3293" s="24">
        <f t="shared" ca="1" si="102"/>
        <v>0.64884904838750335</v>
      </c>
      <c r="F3293" s="24">
        <f t="shared" ca="1" si="103"/>
        <v>8.6511036082795432</v>
      </c>
    </row>
    <row r="3294" spans="5:6" x14ac:dyDescent="0.25">
      <c r="E3294" s="24">
        <f t="shared" ca="1" si="102"/>
        <v>0.17552920917302695</v>
      </c>
      <c r="F3294" s="24">
        <f t="shared" ca="1" si="103"/>
        <v>34.798996317809646</v>
      </c>
    </row>
    <row r="3295" spans="5:6" x14ac:dyDescent="0.25">
      <c r="E3295" s="24">
        <f t="shared" ca="1" si="102"/>
        <v>0.54123156748524326</v>
      </c>
      <c r="F3295" s="24">
        <f t="shared" ca="1" si="103"/>
        <v>12.27816111399707</v>
      </c>
    </row>
    <row r="3296" spans="5:6" x14ac:dyDescent="0.25">
      <c r="E3296" s="24">
        <f t="shared" ca="1" si="102"/>
        <v>0.9618653707472421</v>
      </c>
      <c r="F3296" s="24">
        <f t="shared" ca="1" si="103"/>
        <v>0.77761570716299033</v>
      </c>
    </row>
    <row r="3297" spans="5:6" x14ac:dyDescent="0.25">
      <c r="E3297" s="24">
        <f t="shared" ca="1" si="102"/>
        <v>7.9770896319834916E-2</v>
      </c>
      <c r="F3297" s="24">
        <f t="shared" ca="1" si="103"/>
        <v>50.571930976398399</v>
      </c>
    </row>
    <row r="3298" spans="5:6" x14ac:dyDescent="0.25">
      <c r="E3298" s="24">
        <f t="shared" ca="1" si="102"/>
        <v>0.24084739757815987</v>
      </c>
      <c r="F3298" s="24">
        <f t="shared" ca="1" si="103"/>
        <v>28.471835022407124</v>
      </c>
    </row>
    <row r="3299" spans="5:6" x14ac:dyDescent="0.25">
      <c r="E3299" s="24">
        <f t="shared" ca="1" si="102"/>
        <v>0.96252035524190716</v>
      </c>
      <c r="F3299" s="24">
        <f t="shared" ca="1" si="103"/>
        <v>0.76400129481079626</v>
      </c>
    </row>
    <row r="3300" spans="5:6" x14ac:dyDescent="0.25">
      <c r="E3300" s="24">
        <f t="shared" ca="1" si="102"/>
        <v>0.326326301888888</v>
      </c>
      <c r="F3300" s="24">
        <f t="shared" ca="1" si="103"/>
        <v>22.397149443367088</v>
      </c>
    </row>
    <row r="3301" spans="5:6" x14ac:dyDescent="0.25">
      <c r="E3301" s="24">
        <f t="shared" ca="1" si="102"/>
        <v>6.7361224030909717E-2</v>
      </c>
      <c r="F3301" s="24">
        <f t="shared" ca="1" si="103"/>
        <v>53.953714754658272</v>
      </c>
    </row>
    <row r="3302" spans="5:6" x14ac:dyDescent="0.25">
      <c r="E3302" s="24">
        <f t="shared" ca="1" si="102"/>
        <v>0.82310251595953698</v>
      </c>
      <c r="F3302" s="24">
        <f t="shared" ca="1" si="103"/>
        <v>3.8934904464128537</v>
      </c>
    </row>
    <row r="3303" spans="5:6" x14ac:dyDescent="0.25">
      <c r="E3303" s="24">
        <f t="shared" ca="1" si="102"/>
        <v>5.3027064044373851E-2</v>
      </c>
      <c r="F3303" s="24">
        <f t="shared" ca="1" si="103"/>
        <v>58.739057068335491</v>
      </c>
    </row>
    <row r="3304" spans="5:6" x14ac:dyDescent="0.25">
      <c r="E3304" s="24">
        <f t="shared" ca="1" si="102"/>
        <v>0.34414760372880371</v>
      </c>
      <c r="F3304" s="24">
        <f t="shared" ca="1" si="103"/>
        <v>21.333692660610211</v>
      </c>
    </row>
    <row r="3305" spans="5:6" x14ac:dyDescent="0.25">
      <c r="E3305" s="24">
        <f t="shared" ca="1" si="102"/>
        <v>0.21850754592309007</v>
      </c>
      <c r="F3305" s="24">
        <f t="shared" ca="1" si="103"/>
        <v>30.418694598513969</v>
      </c>
    </row>
    <row r="3306" spans="5:6" x14ac:dyDescent="0.25">
      <c r="E3306" s="24">
        <f t="shared" ca="1" si="102"/>
        <v>0.63596971716741746</v>
      </c>
      <c r="F3306" s="24">
        <f t="shared" ca="1" si="103"/>
        <v>9.0520866258452237</v>
      </c>
    </row>
    <row r="3307" spans="5:6" x14ac:dyDescent="0.25">
      <c r="E3307" s="24">
        <f t="shared" ca="1" si="102"/>
        <v>0.19238604166162587</v>
      </c>
      <c r="F3307" s="24">
        <f t="shared" ca="1" si="103"/>
        <v>32.96502583837102</v>
      </c>
    </row>
    <row r="3308" spans="5:6" x14ac:dyDescent="0.25">
      <c r="E3308" s="24">
        <f t="shared" ca="1" si="102"/>
        <v>0.92975749316754575</v>
      </c>
      <c r="F3308" s="24">
        <f t="shared" ca="1" si="103"/>
        <v>1.4566297374708344</v>
      </c>
    </row>
    <row r="3309" spans="5:6" x14ac:dyDescent="0.25">
      <c r="E3309" s="24">
        <f t="shared" ca="1" si="102"/>
        <v>0.7337273630307859</v>
      </c>
      <c r="F3309" s="24">
        <f t="shared" ca="1" si="103"/>
        <v>6.1923551876220637</v>
      </c>
    </row>
    <row r="3310" spans="5:6" x14ac:dyDescent="0.25">
      <c r="E3310" s="24">
        <f t="shared" ca="1" si="102"/>
        <v>0.79624793502951341</v>
      </c>
      <c r="F3310" s="24">
        <f t="shared" ca="1" si="103"/>
        <v>4.556893309373093</v>
      </c>
    </row>
    <row r="3311" spans="5:6" x14ac:dyDescent="0.25">
      <c r="E3311" s="24">
        <f t="shared" ca="1" si="102"/>
        <v>0.70440622220526317</v>
      </c>
      <c r="F3311" s="24">
        <f t="shared" ca="1" si="103"/>
        <v>7.0080013811658901</v>
      </c>
    </row>
    <row r="3312" spans="5:6" x14ac:dyDescent="0.25">
      <c r="E3312" s="24">
        <f t="shared" ca="1" si="102"/>
        <v>0.96859424381249382</v>
      </c>
      <c r="F3312" s="24">
        <f t="shared" ca="1" si="103"/>
        <v>0.63818983643629956</v>
      </c>
    </row>
    <row r="3313" spans="5:6" x14ac:dyDescent="0.25">
      <c r="E3313" s="24">
        <f t="shared" ca="1" si="102"/>
        <v>0.77388342649741748</v>
      </c>
      <c r="F3313" s="24">
        <f t="shared" ca="1" si="103"/>
        <v>5.126680569918852</v>
      </c>
    </row>
    <row r="3314" spans="5:6" x14ac:dyDescent="0.25">
      <c r="E3314" s="24">
        <f t="shared" ca="1" si="102"/>
        <v>0.67377210160471501</v>
      </c>
      <c r="F3314" s="24">
        <f t="shared" ca="1" si="103"/>
        <v>7.897267068619378</v>
      </c>
    </row>
    <row r="3315" spans="5:6" x14ac:dyDescent="0.25">
      <c r="E3315" s="24">
        <f t="shared" ca="1" si="102"/>
        <v>0.84263696127345822</v>
      </c>
      <c r="F3315" s="24">
        <f t="shared" ca="1" si="103"/>
        <v>3.4243812931637128</v>
      </c>
    </row>
    <row r="3316" spans="5:6" x14ac:dyDescent="0.25">
      <c r="E3316" s="24">
        <f t="shared" ca="1" si="102"/>
        <v>0.56013965892418449</v>
      </c>
      <c r="F3316" s="24">
        <f t="shared" ca="1" si="103"/>
        <v>11.591382708192969</v>
      </c>
    </row>
    <row r="3317" spans="5:6" x14ac:dyDescent="0.25">
      <c r="E3317" s="24">
        <f t="shared" ca="1" si="102"/>
        <v>0.3815016976445621</v>
      </c>
      <c r="F3317" s="24">
        <f t="shared" ca="1" si="103"/>
        <v>19.272799566946219</v>
      </c>
    </row>
    <row r="3318" spans="5:6" x14ac:dyDescent="0.25">
      <c r="E3318" s="24">
        <f t="shared" ca="1" si="102"/>
        <v>0.40450810969078899</v>
      </c>
      <c r="F3318" s="24">
        <f t="shared" ca="1" si="103"/>
        <v>18.101669880104655</v>
      </c>
    </row>
    <row r="3319" spans="5:6" x14ac:dyDescent="0.25">
      <c r="E3319" s="24">
        <f t="shared" ca="1" si="102"/>
        <v>1.7164181682982282E-2</v>
      </c>
      <c r="F3319" s="24">
        <f t="shared" ca="1" si="103"/>
        <v>81.298610535797891</v>
      </c>
    </row>
    <row r="3320" spans="5:6" x14ac:dyDescent="0.25">
      <c r="E3320" s="24">
        <f t="shared" ca="1" si="102"/>
        <v>0.98592169326001711</v>
      </c>
      <c r="F3320" s="24">
        <f t="shared" ca="1" si="103"/>
        <v>0.2835669226742798</v>
      </c>
    </row>
    <row r="3321" spans="5:6" x14ac:dyDescent="0.25">
      <c r="E3321" s="24">
        <f t="shared" ca="1" si="102"/>
        <v>0.55415128767881328</v>
      </c>
      <c r="F3321" s="24">
        <f t="shared" ca="1" si="103"/>
        <v>11.806350941246956</v>
      </c>
    </row>
    <row r="3322" spans="5:6" x14ac:dyDescent="0.25">
      <c r="E3322" s="24">
        <f t="shared" ca="1" si="102"/>
        <v>0.17129479988242713</v>
      </c>
      <c r="F3322" s="24">
        <f t="shared" ca="1" si="103"/>
        <v>35.287384617992089</v>
      </c>
    </row>
    <row r="3323" spans="5:6" x14ac:dyDescent="0.25">
      <c r="E3323" s="24">
        <f t="shared" ca="1" si="102"/>
        <v>8.1815883245326959E-2</v>
      </c>
      <c r="F3323" s="24">
        <f t="shared" ca="1" si="103"/>
        <v>50.065677650381147</v>
      </c>
    </row>
    <row r="3324" spans="5:6" x14ac:dyDescent="0.25">
      <c r="E3324" s="24">
        <f t="shared" ca="1" si="102"/>
        <v>0.37122333654409634</v>
      </c>
      <c r="F3324" s="24">
        <f t="shared" ca="1" si="103"/>
        <v>19.819028244022093</v>
      </c>
    </row>
    <row r="3325" spans="5:6" x14ac:dyDescent="0.25">
      <c r="E3325" s="24">
        <f t="shared" ca="1" si="102"/>
        <v>0.69384284671506169</v>
      </c>
      <c r="F3325" s="24">
        <f t="shared" ca="1" si="103"/>
        <v>7.3101957954710377</v>
      </c>
    </row>
    <row r="3326" spans="5:6" x14ac:dyDescent="0.25">
      <c r="E3326" s="24">
        <f t="shared" ca="1" si="102"/>
        <v>0.73899545127670974</v>
      </c>
      <c r="F3326" s="24">
        <f t="shared" ca="1" si="103"/>
        <v>6.0492702658827531</v>
      </c>
    </row>
    <row r="3327" spans="5:6" x14ac:dyDescent="0.25">
      <c r="E3327" s="24">
        <f t="shared" ca="1" si="102"/>
        <v>0.11433311216372111</v>
      </c>
      <c r="F3327" s="24">
        <f t="shared" ca="1" si="103"/>
        <v>43.372781098285465</v>
      </c>
    </row>
    <row r="3328" spans="5:6" x14ac:dyDescent="0.25">
      <c r="E3328" s="24">
        <f t="shared" ca="1" si="102"/>
        <v>0.47860486773886846</v>
      </c>
      <c r="F3328" s="24">
        <f t="shared" ca="1" si="103"/>
        <v>14.737598655442937</v>
      </c>
    </row>
    <row r="3329" spans="5:6" x14ac:dyDescent="0.25">
      <c r="E3329" s="24">
        <f t="shared" ca="1" si="102"/>
        <v>0.37122495573147352</v>
      </c>
      <c r="F3329" s="24">
        <f t="shared" ca="1" si="103"/>
        <v>19.818941008997427</v>
      </c>
    </row>
    <row r="3330" spans="5:6" x14ac:dyDescent="0.25">
      <c r="E3330" s="24">
        <f t="shared" ca="1" si="102"/>
        <v>2.765870557073502E-2</v>
      </c>
      <c r="F3330" s="24">
        <f t="shared" ca="1" si="103"/>
        <v>71.756295034342301</v>
      </c>
    </row>
    <row r="3331" spans="5:6" x14ac:dyDescent="0.25">
      <c r="E3331" s="24">
        <f t="shared" ca="1" si="102"/>
        <v>0.97798801983301742</v>
      </c>
      <c r="F3331" s="24">
        <f t="shared" ca="1" si="103"/>
        <v>0.44515717363677598</v>
      </c>
    </row>
    <row r="3332" spans="5:6" x14ac:dyDescent="0.25">
      <c r="E3332" s="24">
        <f t="shared" ref="E3332:E3395" ca="1" si="104">RAND()</f>
        <v>0.97404425425237529</v>
      </c>
      <c r="F3332" s="24">
        <f t="shared" ref="F3332:F3395" ca="1" si="105">-LOG(E3332,EXP(1))/$C$3</f>
        <v>0.52597081588758343</v>
      </c>
    </row>
    <row r="3333" spans="5:6" x14ac:dyDescent="0.25">
      <c r="E3333" s="24">
        <f t="shared" ca="1" si="104"/>
        <v>0.96270570200175498</v>
      </c>
      <c r="F3333" s="24">
        <f t="shared" ca="1" si="105"/>
        <v>0.7601503857765437</v>
      </c>
    </row>
    <row r="3334" spans="5:6" x14ac:dyDescent="0.25">
      <c r="E3334" s="24">
        <f t="shared" ca="1" si="104"/>
        <v>0.36157576520521995</v>
      </c>
      <c r="F3334" s="24">
        <f t="shared" ca="1" si="105"/>
        <v>20.345673474267734</v>
      </c>
    </row>
    <row r="3335" spans="5:6" x14ac:dyDescent="0.25">
      <c r="E3335" s="24">
        <f t="shared" ca="1" si="104"/>
        <v>0.45499621089940145</v>
      </c>
      <c r="F3335" s="24">
        <f t="shared" ca="1" si="105"/>
        <v>15.749323755189705</v>
      </c>
    </row>
    <row r="3336" spans="5:6" x14ac:dyDescent="0.25">
      <c r="E3336" s="24">
        <f t="shared" ca="1" si="104"/>
        <v>8.1241710182716531E-2</v>
      </c>
      <c r="F3336" s="24">
        <f t="shared" ca="1" si="105"/>
        <v>50.206529829959308</v>
      </c>
    </row>
    <row r="3337" spans="5:6" x14ac:dyDescent="0.25">
      <c r="E3337" s="24">
        <f t="shared" ca="1" si="104"/>
        <v>3.7682923369161125E-2</v>
      </c>
      <c r="F3337" s="24">
        <f t="shared" ca="1" si="105"/>
        <v>65.570964963524347</v>
      </c>
    </row>
    <row r="3338" spans="5:6" x14ac:dyDescent="0.25">
      <c r="E3338" s="24">
        <f t="shared" ca="1" si="104"/>
        <v>0.57873104285165078</v>
      </c>
      <c r="F3338" s="24">
        <f t="shared" ca="1" si="105"/>
        <v>10.938348589001633</v>
      </c>
    </row>
    <row r="3339" spans="5:6" x14ac:dyDescent="0.25">
      <c r="E3339" s="24">
        <f t="shared" ca="1" si="104"/>
        <v>0.86062017720981432</v>
      </c>
      <c r="F3339" s="24">
        <f t="shared" ca="1" si="105"/>
        <v>3.0020402667587636</v>
      </c>
    </row>
    <row r="3340" spans="5:6" x14ac:dyDescent="0.25">
      <c r="E3340" s="24">
        <f t="shared" ca="1" si="104"/>
        <v>0.59980811815332691</v>
      </c>
      <c r="F3340" s="24">
        <f t="shared" ca="1" si="105"/>
        <v>10.222909559833772</v>
      </c>
    </row>
    <row r="3341" spans="5:6" x14ac:dyDescent="0.25">
      <c r="E3341" s="24">
        <f t="shared" ca="1" si="104"/>
        <v>0.57162019966793387</v>
      </c>
      <c r="F3341" s="24">
        <f t="shared" ca="1" si="105"/>
        <v>11.185609894671737</v>
      </c>
    </row>
    <row r="3342" spans="5:6" x14ac:dyDescent="0.25">
      <c r="E3342" s="24">
        <f t="shared" ca="1" si="104"/>
        <v>0.65312503839212666</v>
      </c>
      <c r="F3342" s="24">
        <f t="shared" ca="1" si="105"/>
        <v>8.5197337009351894</v>
      </c>
    </row>
    <row r="3343" spans="5:6" x14ac:dyDescent="0.25">
      <c r="E3343" s="24">
        <f t="shared" ca="1" si="104"/>
        <v>0.6300903406546432</v>
      </c>
      <c r="F3343" s="24">
        <f t="shared" ca="1" si="105"/>
        <v>9.2378414402507314</v>
      </c>
    </row>
    <row r="3344" spans="5:6" x14ac:dyDescent="0.25">
      <c r="E3344" s="24">
        <f t="shared" ca="1" si="104"/>
        <v>0.49961014960172734</v>
      </c>
      <c r="F3344" s="24">
        <f t="shared" ca="1" si="105"/>
        <v>13.878543709625024</v>
      </c>
    </row>
    <row r="3345" spans="5:6" x14ac:dyDescent="0.25">
      <c r="E3345" s="24">
        <f t="shared" ca="1" si="104"/>
        <v>0.53142278580088864</v>
      </c>
      <c r="F3345" s="24">
        <f t="shared" ca="1" si="105"/>
        <v>12.643947355266658</v>
      </c>
    </row>
    <row r="3346" spans="5:6" x14ac:dyDescent="0.25">
      <c r="E3346" s="24">
        <f t="shared" ca="1" si="104"/>
        <v>0.64458277874486869</v>
      </c>
      <c r="F3346" s="24">
        <f t="shared" ca="1" si="105"/>
        <v>8.7830405229244164</v>
      </c>
    </row>
    <row r="3347" spans="5:6" x14ac:dyDescent="0.25">
      <c r="E3347" s="24">
        <f t="shared" ca="1" si="104"/>
        <v>0.96837355579831874</v>
      </c>
      <c r="F3347" s="24">
        <f t="shared" ca="1" si="105"/>
        <v>0.64274722794635664</v>
      </c>
    </row>
    <row r="3348" spans="5:6" x14ac:dyDescent="0.25">
      <c r="E3348" s="24">
        <f t="shared" ca="1" si="104"/>
        <v>0.3685960584944622</v>
      </c>
      <c r="F3348" s="24">
        <f t="shared" ca="1" si="105"/>
        <v>19.961078539638624</v>
      </c>
    </row>
    <row r="3349" spans="5:6" x14ac:dyDescent="0.25">
      <c r="E3349" s="24">
        <f t="shared" ca="1" si="104"/>
        <v>0.73708113202782333</v>
      </c>
      <c r="F3349" s="24">
        <f t="shared" ca="1" si="105"/>
        <v>6.1011461737806938</v>
      </c>
    </row>
    <row r="3350" spans="5:6" x14ac:dyDescent="0.25">
      <c r="E3350" s="24">
        <f t="shared" ca="1" si="104"/>
        <v>0.27326109148221189</v>
      </c>
      <c r="F3350" s="24">
        <f t="shared" ca="1" si="105"/>
        <v>25.946551235610531</v>
      </c>
    </row>
    <row r="3351" spans="5:6" x14ac:dyDescent="0.25">
      <c r="E3351" s="24">
        <f t="shared" ca="1" si="104"/>
        <v>0.24617485048055332</v>
      </c>
      <c r="F3351" s="24">
        <f t="shared" ca="1" si="105"/>
        <v>28.03426442438024</v>
      </c>
    </row>
    <row r="3352" spans="5:6" x14ac:dyDescent="0.25">
      <c r="E3352" s="24">
        <f t="shared" ca="1" si="104"/>
        <v>0.26019353273403911</v>
      </c>
      <c r="F3352" s="24">
        <f t="shared" ca="1" si="105"/>
        <v>26.926591363865118</v>
      </c>
    </row>
    <row r="3353" spans="5:6" x14ac:dyDescent="0.25">
      <c r="E3353" s="24">
        <f t="shared" ca="1" si="104"/>
        <v>7.5601150733981548E-3</v>
      </c>
      <c r="F3353" s="24">
        <f t="shared" ca="1" si="105"/>
        <v>97.69737735115153</v>
      </c>
    </row>
    <row r="3354" spans="5:6" x14ac:dyDescent="0.25">
      <c r="E3354" s="24">
        <f t="shared" ca="1" si="104"/>
        <v>0.33807814160666516</v>
      </c>
      <c r="F3354" s="24">
        <f t="shared" ca="1" si="105"/>
        <v>21.689564440671774</v>
      </c>
    </row>
    <row r="3355" spans="5:6" x14ac:dyDescent="0.25">
      <c r="E3355" s="24">
        <f t="shared" ca="1" si="104"/>
        <v>0.66962200241728154</v>
      </c>
      <c r="F3355" s="24">
        <f t="shared" ca="1" si="105"/>
        <v>8.0208380260119743</v>
      </c>
    </row>
    <row r="3356" spans="5:6" x14ac:dyDescent="0.25">
      <c r="E3356" s="24">
        <f t="shared" ca="1" si="104"/>
        <v>0.55209578014519822</v>
      </c>
      <c r="F3356" s="24">
        <f t="shared" ca="1" si="105"/>
        <v>11.880674660023839</v>
      </c>
    </row>
    <row r="3357" spans="5:6" x14ac:dyDescent="0.25">
      <c r="E3357" s="24">
        <f t="shared" ca="1" si="104"/>
        <v>0.50544094904312575</v>
      </c>
      <c r="F3357" s="24">
        <f t="shared" ca="1" si="105"/>
        <v>13.646481285455701</v>
      </c>
    </row>
    <row r="3358" spans="5:6" x14ac:dyDescent="0.25">
      <c r="E3358" s="24">
        <f t="shared" ca="1" si="104"/>
        <v>0.96453624033751517</v>
      </c>
      <c r="F3358" s="24">
        <f t="shared" ca="1" si="105"/>
        <v>0.72215746239671885</v>
      </c>
    </row>
    <row r="3359" spans="5:6" x14ac:dyDescent="0.25">
      <c r="E3359" s="24">
        <f t="shared" ca="1" si="104"/>
        <v>0.63471515882137131</v>
      </c>
      <c r="F3359" s="24">
        <f t="shared" ca="1" si="105"/>
        <v>9.0915789902352238</v>
      </c>
    </row>
    <row r="3360" spans="5:6" x14ac:dyDescent="0.25">
      <c r="E3360" s="24">
        <f t="shared" ca="1" si="104"/>
        <v>3.7495071794546142E-2</v>
      </c>
      <c r="F3360" s="24">
        <f t="shared" ca="1" si="105"/>
        <v>65.670915469081663</v>
      </c>
    </row>
    <row r="3361" spans="5:6" x14ac:dyDescent="0.25">
      <c r="E3361" s="24">
        <f t="shared" ca="1" si="104"/>
        <v>0.24536996398413091</v>
      </c>
      <c r="F3361" s="24">
        <f t="shared" ca="1" si="105"/>
        <v>28.099763006980638</v>
      </c>
    </row>
    <row r="3362" spans="5:6" x14ac:dyDescent="0.25">
      <c r="E3362" s="24">
        <f t="shared" ca="1" si="104"/>
        <v>0.94763951630023191</v>
      </c>
      <c r="F3362" s="24">
        <f t="shared" ca="1" si="105"/>
        <v>1.0756221222086562</v>
      </c>
    </row>
    <row r="3363" spans="5:6" x14ac:dyDescent="0.25">
      <c r="E3363" s="24">
        <f t="shared" ca="1" si="104"/>
        <v>4.1082312467065729E-2</v>
      </c>
      <c r="F3363" s="24">
        <f t="shared" ca="1" si="105"/>
        <v>63.843552074160165</v>
      </c>
    </row>
    <row r="3364" spans="5:6" x14ac:dyDescent="0.25">
      <c r="E3364" s="24">
        <f t="shared" ca="1" si="104"/>
        <v>0.48205538321031727</v>
      </c>
      <c r="F3364" s="24">
        <f t="shared" ca="1" si="105"/>
        <v>14.593925372128057</v>
      </c>
    </row>
    <row r="3365" spans="5:6" x14ac:dyDescent="0.25">
      <c r="E3365" s="24">
        <f t="shared" ca="1" si="104"/>
        <v>0.84300860036322622</v>
      </c>
      <c r="F3365" s="24">
        <f t="shared" ca="1" si="105"/>
        <v>3.415562378814275</v>
      </c>
    </row>
    <row r="3366" spans="5:6" x14ac:dyDescent="0.25">
      <c r="E3366" s="24">
        <f t="shared" ca="1" si="104"/>
        <v>0.29782050158648399</v>
      </c>
      <c r="F3366" s="24">
        <f t="shared" ca="1" si="105"/>
        <v>24.22528635256155</v>
      </c>
    </row>
    <row r="3367" spans="5:6" x14ac:dyDescent="0.25">
      <c r="E3367" s="24">
        <f t="shared" ca="1" si="104"/>
        <v>6.9304970198586835E-2</v>
      </c>
      <c r="F3367" s="24">
        <f t="shared" ca="1" si="105"/>
        <v>53.384773106414201</v>
      </c>
    </row>
    <row r="3368" spans="5:6" x14ac:dyDescent="0.25">
      <c r="E3368" s="24">
        <f t="shared" ca="1" si="104"/>
        <v>0.18259675751529014</v>
      </c>
      <c r="F3368" s="24">
        <f t="shared" ca="1" si="105"/>
        <v>34.009501365768102</v>
      </c>
    </row>
    <row r="3369" spans="5:6" x14ac:dyDescent="0.25">
      <c r="E3369" s="24">
        <f t="shared" ca="1" si="104"/>
        <v>0.5362572626658958</v>
      </c>
      <c r="F3369" s="24">
        <f t="shared" ca="1" si="105"/>
        <v>12.462825307974317</v>
      </c>
    </row>
    <row r="3370" spans="5:6" x14ac:dyDescent="0.25">
      <c r="E3370" s="24">
        <f t="shared" ca="1" si="104"/>
        <v>0.88178257830199935</v>
      </c>
      <c r="F3370" s="24">
        <f t="shared" ca="1" si="105"/>
        <v>2.516195264511492</v>
      </c>
    </row>
    <row r="3371" spans="5:6" x14ac:dyDescent="0.25">
      <c r="E3371" s="24">
        <f t="shared" ca="1" si="104"/>
        <v>0.47813823224008578</v>
      </c>
      <c r="F3371" s="24">
        <f t="shared" ca="1" si="105"/>
        <v>14.757107990218161</v>
      </c>
    </row>
    <row r="3372" spans="5:6" x14ac:dyDescent="0.25">
      <c r="E3372" s="24">
        <f t="shared" ca="1" si="104"/>
        <v>0.7690929099077084</v>
      </c>
      <c r="F3372" s="24">
        <f t="shared" ca="1" si="105"/>
        <v>5.2508699529755427</v>
      </c>
    </row>
    <row r="3373" spans="5:6" x14ac:dyDescent="0.25">
      <c r="E3373" s="24">
        <f t="shared" ca="1" si="104"/>
        <v>0.10396684465127259</v>
      </c>
      <c r="F3373" s="24">
        <f t="shared" ca="1" si="105"/>
        <v>45.273664641976282</v>
      </c>
    </row>
    <row r="3374" spans="5:6" x14ac:dyDescent="0.25">
      <c r="E3374" s="24">
        <f t="shared" ca="1" si="104"/>
        <v>0.11094292889707869</v>
      </c>
      <c r="F3374" s="24">
        <f t="shared" ca="1" si="105"/>
        <v>43.974787279454162</v>
      </c>
    </row>
    <row r="3375" spans="5:6" x14ac:dyDescent="0.25">
      <c r="E3375" s="24">
        <f t="shared" ca="1" si="104"/>
        <v>0.36098647263504746</v>
      </c>
      <c r="F3375" s="24">
        <f t="shared" ca="1" si="105"/>
        <v>20.37829586552845</v>
      </c>
    </row>
    <row r="3376" spans="5:6" x14ac:dyDescent="0.25">
      <c r="E3376" s="24">
        <f t="shared" ca="1" si="104"/>
        <v>0.25362416629296436</v>
      </c>
      <c r="F3376" s="24">
        <f t="shared" ca="1" si="105"/>
        <v>27.438035360116437</v>
      </c>
    </row>
    <row r="3377" spans="5:6" x14ac:dyDescent="0.25">
      <c r="E3377" s="24">
        <f t="shared" ca="1" si="104"/>
        <v>0.7865925908741529</v>
      </c>
      <c r="F3377" s="24">
        <f t="shared" ca="1" si="105"/>
        <v>4.8008967641467644</v>
      </c>
    </row>
    <row r="3378" spans="5:6" x14ac:dyDescent="0.25">
      <c r="E3378" s="24">
        <f t="shared" ca="1" si="104"/>
        <v>0.13018721462210403</v>
      </c>
      <c r="F3378" s="24">
        <f t="shared" ca="1" si="105"/>
        <v>40.775635040326364</v>
      </c>
    </row>
    <row r="3379" spans="5:6" x14ac:dyDescent="0.25">
      <c r="E3379" s="24">
        <f t="shared" ca="1" si="104"/>
        <v>0.3249101500189947</v>
      </c>
      <c r="F3379" s="24">
        <f t="shared" ca="1" si="105"/>
        <v>22.484131927098712</v>
      </c>
    </row>
    <row r="3380" spans="5:6" x14ac:dyDescent="0.25">
      <c r="E3380" s="24">
        <f t="shared" ca="1" si="104"/>
        <v>0.74346363733722309</v>
      </c>
      <c r="F3380" s="24">
        <f t="shared" ca="1" si="105"/>
        <v>5.9287084338512637</v>
      </c>
    </row>
    <row r="3381" spans="5:6" x14ac:dyDescent="0.25">
      <c r="E3381" s="24">
        <f t="shared" ca="1" si="104"/>
        <v>0.7174112796122345</v>
      </c>
      <c r="F3381" s="24">
        <f t="shared" ca="1" si="105"/>
        <v>6.6421198220459408</v>
      </c>
    </row>
    <row r="3382" spans="5:6" x14ac:dyDescent="0.25">
      <c r="E3382" s="24">
        <f t="shared" ca="1" si="104"/>
        <v>0.86379737602327133</v>
      </c>
      <c r="F3382" s="24">
        <f t="shared" ca="1" si="105"/>
        <v>2.928341123468543</v>
      </c>
    </row>
    <row r="3383" spans="5:6" x14ac:dyDescent="0.25">
      <c r="E3383" s="24">
        <f t="shared" ca="1" si="104"/>
        <v>0.25395989762171078</v>
      </c>
      <c r="F3383" s="24">
        <f t="shared" ca="1" si="105"/>
        <v>27.411578156151688</v>
      </c>
    </row>
    <row r="3384" spans="5:6" x14ac:dyDescent="0.25">
      <c r="E3384" s="24">
        <f t="shared" ca="1" si="104"/>
        <v>0.36139053952532629</v>
      </c>
      <c r="F3384" s="24">
        <f t="shared" ca="1" si="105"/>
        <v>20.355921569247233</v>
      </c>
    </row>
    <row r="3385" spans="5:6" x14ac:dyDescent="0.25">
      <c r="E3385" s="24">
        <f t="shared" ca="1" si="104"/>
        <v>0.13532547253485294</v>
      </c>
      <c r="F3385" s="24">
        <f t="shared" ca="1" si="105"/>
        <v>40.001449889066635</v>
      </c>
    </row>
    <row r="3386" spans="5:6" x14ac:dyDescent="0.25">
      <c r="E3386" s="24">
        <f t="shared" ca="1" si="104"/>
        <v>0.21961061248591651</v>
      </c>
      <c r="F3386" s="24">
        <f t="shared" ca="1" si="105"/>
        <v>30.317984881516924</v>
      </c>
    </row>
    <row r="3387" spans="5:6" x14ac:dyDescent="0.25">
      <c r="E3387" s="24">
        <f t="shared" ca="1" si="104"/>
        <v>0.95412998042853547</v>
      </c>
      <c r="F3387" s="24">
        <f t="shared" ca="1" si="105"/>
        <v>0.93910737972178804</v>
      </c>
    </row>
    <row r="3388" spans="5:6" x14ac:dyDescent="0.25">
      <c r="E3388" s="24">
        <f t="shared" ca="1" si="104"/>
        <v>0.95386089930574658</v>
      </c>
      <c r="F3388" s="24">
        <f t="shared" ca="1" si="105"/>
        <v>0.9447485204092172</v>
      </c>
    </row>
    <row r="3389" spans="5:6" x14ac:dyDescent="0.25">
      <c r="E3389" s="24">
        <f t="shared" ca="1" si="104"/>
        <v>0.95834913988274106</v>
      </c>
      <c r="F3389" s="24">
        <f t="shared" ca="1" si="105"/>
        <v>0.85086241528261342</v>
      </c>
    </row>
    <row r="3390" spans="5:6" x14ac:dyDescent="0.25">
      <c r="E3390" s="24">
        <f t="shared" ca="1" si="104"/>
        <v>0.49913764143685746</v>
      </c>
      <c r="F3390" s="24">
        <f t="shared" ca="1" si="105"/>
        <v>13.897467734463424</v>
      </c>
    </row>
    <row r="3391" spans="5:6" x14ac:dyDescent="0.25">
      <c r="E3391" s="24">
        <f t="shared" ca="1" si="104"/>
        <v>0.91301093821956747</v>
      </c>
      <c r="F3391" s="24">
        <f t="shared" ca="1" si="105"/>
        <v>1.8201483586733784</v>
      </c>
    </row>
    <row r="3392" spans="5:6" x14ac:dyDescent="0.25">
      <c r="E3392" s="24">
        <f t="shared" ca="1" si="104"/>
        <v>0.50349389312243664</v>
      </c>
      <c r="F3392" s="24">
        <f t="shared" ca="1" si="105"/>
        <v>13.723673915004596</v>
      </c>
    </row>
    <row r="3393" spans="5:6" x14ac:dyDescent="0.25">
      <c r="E3393" s="24">
        <f t="shared" ca="1" si="104"/>
        <v>0.44993494413054891</v>
      </c>
      <c r="F3393" s="24">
        <f t="shared" ca="1" si="105"/>
        <v>15.973045505351978</v>
      </c>
    </row>
    <row r="3394" spans="5:6" x14ac:dyDescent="0.25">
      <c r="E3394" s="24">
        <f t="shared" ca="1" si="104"/>
        <v>0.92103623561871195</v>
      </c>
      <c r="F3394" s="24">
        <f t="shared" ca="1" si="105"/>
        <v>1.6451179944734642</v>
      </c>
    </row>
    <row r="3395" spans="5:6" x14ac:dyDescent="0.25">
      <c r="E3395" s="24">
        <f t="shared" ca="1" si="104"/>
        <v>0.26788213064284117</v>
      </c>
      <c r="F3395" s="24">
        <f t="shared" ca="1" si="105"/>
        <v>26.344164125013911</v>
      </c>
    </row>
    <row r="3396" spans="5:6" x14ac:dyDescent="0.25">
      <c r="E3396" s="24">
        <f t="shared" ref="E3396:E3459" ca="1" si="106">RAND()</f>
        <v>0.7943796785284325</v>
      </c>
      <c r="F3396" s="24">
        <f t="shared" ref="F3396:F3459" ca="1" si="107">-LOG(E3396,EXP(1))/$C$3</f>
        <v>4.6038749496834228</v>
      </c>
    </row>
    <row r="3397" spans="5:6" x14ac:dyDescent="0.25">
      <c r="E3397" s="24">
        <f t="shared" ca="1" si="106"/>
        <v>5.8142375251782674E-2</v>
      </c>
      <c r="F3397" s="24">
        <f t="shared" ca="1" si="107"/>
        <v>56.897210613641583</v>
      </c>
    </row>
    <row r="3398" spans="5:6" x14ac:dyDescent="0.25">
      <c r="E3398" s="24">
        <f t="shared" ca="1" si="106"/>
        <v>0.58114991910691516</v>
      </c>
      <c r="F3398" s="24">
        <f t="shared" ca="1" si="107"/>
        <v>10.854930381745516</v>
      </c>
    </row>
    <row r="3399" spans="5:6" x14ac:dyDescent="0.25">
      <c r="E3399" s="24">
        <f t="shared" ca="1" si="106"/>
        <v>0.87926858565642729</v>
      </c>
      <c r="F3399" s="24">
        <f t="shared" ca="1" si="107"/>
        <v>2.5732973954384128</v>
      </c>
    </row>
    <row r="3400" spans="5:6" x14ac:dyDescent="0.25">
      <c r="E3400" s="24">
        <f t="shared" ca="1" si="106"/>
        <v>0.50316867796459797</v>
      </c>
      <c r="F3400" s="24">
        <f t="shared" ca="1" si="107"/>
        <v>13.736596424631697</v>
      </c>
    </row>
    <row r="3401" spans="5:6" x14ac:dyDescent="0.25">
      <c r="E3401" s="24">
        <f t="shared" ca="1" si="106"/>
        <v>0.78995354359902625</v>
      </c>
      <c r="F3401" s="24">
        <f t="shared" ca="1" si="107"/>
        <v>4.7156228164207619</v>
      </c>
    </row>
    <row r="3402" spans="5:6" x14ac:dyDescent="0.25">
      <c r="E3402" s="24">
        <f t="shared" ca="1" si="106"/>
        <v>0.5261134756121445</v>
      </c>
      <c r="F3402" s="24">
        <f t="shared" ca="1" si="107"/>
        <v>12.844767128170608</v>
      </c>
    </row>
    <row r="3403" spans="5:6" x14ac:dyDescent="0.25">
      <c r="E3403" s="24">
        <f t="shared" ca="1" si="106"/>
        <v>0.47510247371885506</v>
      </c>
      <c r="F3403" s="24">
        <f t="shared" ca="1" si="107"/>
        <v>14.884495281396044</v>
      </c>
    </row>
    <row r="3404" spans="5:6" x14ac:dyDescent="0.25">
      <c r="E3404" s="24">
        <f t="shared" ca="1" si="106"/>
        <v>0.21581435267707683</v>
      </c>
      <c r="F3404" s="24">
        <f t="shared" ca="1" si="107"/>
        <v>30.666734384162453</v>
      </c>
    </row>
    <row r="3405" spans="5:6" x14ac:dyDescent="0.25">
      <c r="E3405" s="24">
        <f t="shared" ca="1" si="106"/>
        <v>0.55600242705172787</v>
      </c>
      <c r="F3405" s="24">
        <f t="shared" ca="1" si="107"/>
        <v>11.739652390802654</v>
      </c>
    </row>
    <row r="3406" spans="5:6" x14ac:dyDescent="0.25">
      <c r="E3406" s="24">
        <f t="shared" ca="1" si="106"/>
        <v>1.5721032098229504E-2</v>
      </c>
      <c r="F3406" s="24">
        <f t="shared" ca="1" si="107"/>
        <v>83.055116780652398</v>
      </c>
    </row>
    <row r="3407" spans="5:6" x14ac:dyDescent="0.25">
      <c r="E3407" s="24">
        <f t="shared" ca="1" si="106"/>
        <v>0.30180056774518338</v>
      </c>
      <c r="F3407" s="24">
        <f t="shared" ca="1" si="107"/>
        <v>23.95977702906788</v>
      </c>
    </row>
    <row r="3408" spans="5:6" x14ac:dyDescent="0.25">
      <c r="E3408" s="24">
        <f t="shared" ca="1" si="106"/>
        <v>0.57134774765827478</v>
      </c>
      <c r="F3408" s="24">
        <f t="shared" ca="1" si="107"/>
        <v>11.195144790744958</v>
      </c>
    </row>
    <row r="3409" spans="5:6" x14ac:dyDescent="0.25">
      <c r="E3409" s="24">
        <f t="shared" ca="1" si="106"/>
        <v>0.63418945470248511</v>
      </c>
      <c r="F3409" s="24">
        <f t="shared" ca="1" si="107"/>
        <v>9.108150894643515</v>
      </c>
    </row>
    <row r="3410" spans="5:6" x14ac:dyDescent="0.25">
      <c r="E3410" s="24">
        <f t="shared" ca="1" si="106"/>
        <v>0.39760166021707444</v>
      </c>
      <c r="F3410" s="24">
        <f t="shared" ca="1" si="107"/>
        <v>18.446092572243444</v>
      </c>
    </row>
    <row r="3411" spans="5:6" x14ac:dyDescent="0.25">
      <c r="E3411" s="24">
        <f t="shared" ca="1" si="106"/>
        <v>0.26845023664624812</v>
      </c>
      <c r="F3411" s="24">
        <f t="shared" ca="1" si="107"/>
        <v>26.301794411714731</v>
      </c>
    </row>
    <row r="3412" spans="5:6" x14ac:dyDescent="0.25">
      <c r="E3412" s="24">
        <f t="shared" ca="1" si="106"/>
        <v>0.1112098627939847</v>
      </c>
      <c r="F3412" s="24">
        <f t="shared" ca="1" si="107"/>
        <v>43.926724138164843</v>
      </c>
    </row>
    <row r="3413" spans="5:6" x14ac:dyDescent="0.25">
      <c r="E3413" s="24">
        <f t="shared" ca="1" si="106"/>
        <v>0.53358572065309784</v>
      </c>
      <c r="F3413" s="24">
        <f t="shared" ca="1" si="107"/>
        <v>12.562710902680655</v>
      </c>
    </row>
    <row r="3414" spans="5:6" x14ac:dyDescent="0.25">
      <c r="E3414" s="24">
        <f t="shared" ca="1" si="106"/>
        <v>0.70445564066054067</v>
      </c>
      <c r="F3414" s="24">
        <f t="shared" ca="1" si="107"/>
        <v>7.0065983066246504</v>
      </c>
    </row>
    <row r="3415" spans="5:6" x14ac:dyDescent="0.25">
      <c r="E3415" s="24">
        <f t="shared" ca="1" si="106"/>
        <v>0.60775947830628962</v>
      </c>
      <c r="F3415" s="24">
        <f t="shared" ca="1" si="107"/>
        <v>9.959521403504846</v>
      </c>
    </row>
    <row r="3416" spans="5:6" x14ac:dyDescent="0.25">
      <c r="E3416" s="24">
        <f t="shared" ca="1" si="106"/>
        <v>0.87599162658727336</v>
      </c>
      <c r="F3416" s="24">
        <f t="shared" ca="1" si="107"/>
        <v>2.6479749356351476</v>
      </c>
    </row>
    <row r="3417" spans="5:6" x14ac:dyDescent="0.25">
      <c r="E3417" s="24">
        <f t="shared" ca="1" si="106"/>
        <v>0.51796582011459558</v>
      </c>
      <c r="F3417" s="24">
        <f t="shared" ca="1" si="107"/>
        <v>13.156920464689469</v>
      </c>
    </row>
    <row r="3418" spans="5:6" x14ac:dyDescent="0.25">
      <c r="E3418" s="24">
        <f t="shared" ca="1" si="106"/>
        <v>0.27243416219055316</v>
      </c>
      <c r="F3418" s="24">
        <f t="shared" ca="1" si="107"/>
        <v>26.007166014211929</v>
      </c>
    </row>
    <row r="3419" spans="5:6" x14ac:dyDescent="0.25">
      <c r="E3419" s="24">
        <f t="shared" ca="1" si="106"/>
        <v>0.17878431947618656</v>
      </c>
      <c r="F3419" s="24">
        <f t="shared" ca="1" si="107"/>
        <v>34.431502375350469</v>
      </c>
    </row>
    <row r="3420" spans="5:6" x14ac:dyDescent="0.25">
      <c r="E3420" s="24">
        <f t="shared" ca="1" si="106"/>
        <v>6.9283484740476631E-2</v>
      </c>
      <c r="F3420" s="24">
        <f t="shared" ca="1" si="107"/>
        <v>53.390974332423049</v>
      </c>
    </row>
    <row r="3421" spans="5:6" x14ac:dyDescent="0.25">
      <c r="E3421" s="24">
        <f t="shared" ca="1" si="106"/>
        <v>0.83226439453567036</v>
      </c>
      <c r="F3421" s="24">
        <f t="shared" ca="1" si="107"/>
        <v>3.6721021349813068</v>
      </c>
    </row>
    <row r="3422" spans="5:6" x14ac:dyDescent="0.25">
      <c r="E3422" s="24">
        <f t="shared" ca="1" si="106"/>
        <v>0.87841165175245117</v>
      </c>
      <c r="F3422" s="24">
        <f t="shared" ca="1" si="107"/>
        <v>2.5927988713868459</v>
      </c>
    </row>
    <row r="3423" spans="5:6" x14ac:dyDescent="0.25">
      <c r="E3423" s="24">
        <f t="shared" ca="1" si="106"/>
        <v>0.17867837446527401</v>
      </c>
      <c r="F3423" s="24">
        <f t="shared" ca="1" si="107"/>
        <v>34.443357600056181</v>
      </c>
    </row>
    <row r="3424" spans="5:6" x14ac:dyDescent="0.25">
      <c r="E3424" s="24">
        <f t="shared" ca="1" si="106"/>
        <v>0.33522867729308559</v>
      </c>
      <c r="F3424" s="24">
        <f t="shared" ca="1" si="107"/>
        <v>21.85884722499943</v>
      </c>
    </row>
    <row r="3425" spans="5:6" x14ac:dyDescent="0.25">
      <c r="E3425" s="24">
        <f t="shared" ca="1" si="106"/>
        <v>0.21630141382968793</v>
      </c>
      <c r="F3425" s="24">
        <f t="shared" ca="1" si="107"/>
        <v>30.62164819230092</v>
      </c>
    </row>
    <row r="3426" spans="5:6" x14ac:dyDescent="0.25">
      <c r="E3426" s="24">
        <f t="shared" ca="1" si="106"/>
        <v>0.22769774863063552</v>
      </c>
      <c r="F3426" s="24">
        <f t="shared" ca="1" si="107"/>
        <v>29.59472386796293</v>
      </c>
    </row>
    <row r="3427" spans="5:6" x14ac:dyDescent="0.25">
      <c r="E3427" s="24">
        <f t="shared" ca="1" si="106"/>
        <v>0.43233513941826685</v>
      </c>
      <c r="F3427" s="24">
        <f t="shared" ca="1" si="107"/>
        <v>16.771084116275389</v>
      </c>
    </row>
    <row r="3428" spans="5:6" x14ac:dyDescent="0.25">
      <c r="E3428" s="24">
        <f t="shared" ca="1" si="106"/>
        <v>0.57494137253581756</v>
      </c>
      <c r="F3428" s="24">
        <f t="shared" ca="1" si="107"/>
        <v>11.069744083808336</v>
      </c>
    </row>
    <row r="3429" spans="5:6" x14ac:dyDescent="0.25">
      <c r="E3429" s="24">
        <f t="shared" ca="1" si="106"/>
        <v>0.75204797616584751</v>
      </c>
      <c r="F3429" s="24">
        <f t="shared" ca="1" si="107"/>
        <v>5.6991031794885334</v>
      </c>
    </row>
    <row r="3430" spans="5:6" x14ac:dyDescent="0.25">
      <c r="E3430" s="24">
        <f t="shared" ca="1" si="106"/>
        <v>0.5513098013794806</v>
      </c>
      <c r="F3430" s="24">
        <f t="shared" ca="1" si="107"/>
        <v>11.909167497537569</v>
      </c>
    </row>
    <row r="3431" spans="5:6" x14ac:dyDescent="0.25">
      <c r="E3431" s="24">
        <f t="shared" ca="1" si="106"/>
        <v>0.88052614301336629</v>
      </c>
      <c r="F3431" s="24">
        <f t="shared" ca="1" si="107"/>
        <v>2.5447132077371371</v>
      </c>
    </row>
    <row r="3432" spans="5:6" x14ac:dyDescent="0.25">
      <c r="E3432" s="24">
        <f t="shared" ca="1" si="106"/>
        <v>0.4056069388848772</v>
      </c>
      <c r="F3432" s="24">
        <f t="shared" ca="1" si="107"/>
        <v>18.047414382943327</v>
      </c>
    </row>
    <row r="3433" spans="5:6" x14ac:dyDescent="0.25">
      <c r="E3433" s="24">
        <f t="shared" ca="1" si="106"/>
        <v>0.28935834770582747</v>
      </c>
      <c r="F3433" s="24">
        <f t="shared" ca="1" si="107"/>
        <v>24.801788030449188</v>
      </c>
    </row>
    <row r="3434" spans="5:6" x14ac:dyDescent="0.25">
      <c r="E3434" s="24">
        <f t="shared" ca="1" si="106"/>
        <v>0.12351189309603383</v>
      </c>
      <c r="F3434" s="24">
        <f t="shared" ca="1" si="107"/>
        <v>41.82835654355889</v>
      </c>
    </row>
    <row r="3435" spans="5:6" x14ac:dyDescent="0.25">
      <c r="E3435" s="24">
        <f t="shared" ca="1" si="106"/>
        <v>0.1941336407511689</v>
      </c>
      <c r="F3435" s="24">
        <f t="shared" ca="1" si="107"/>
        <v>32.784169744586983</v>
      </c>
    </row>
    <row r="3436" spans="5:6" x14ac:dyDescent="0.25">
      <c r="E3436" s="24">
        <f t="shared" ca="1" si="106"/>
        <v>0.70613193070032099</v>
      </c>
      <c r="F3436" s="24">
        <f t="shared" ca="1" si="107"/>
        <v>6.9590637653340854</v>
      </c>
    </row>
    <row r="3437" spans="5:6" x14ac:dyDescent="0.25">
      <c r="E3437" s="24">
        <f t="shared" ca="1" si="106"/>
        <v>0.16724854936084543</v>
      </c>
      <c r="F3437" s="24">
        <f t="shared" ca="1" si="107"/>
        <v>35.765485069783388</v>
      </c>
    </row>
    <row r="3438" spans="5:6" x14ac:dyDescent="0.25">
      <c r="E3438" s="24">
        <f t="shared" ca="1" si="106"/>
        <v>0.9232108894910972</v>
      </c>
      <c r="F3438" s="24">
        <f t="shared" ca="1" si="107"/>
        <v>1.5979517584378999</v>
      </c>
    </row>
    <row r="3439" spans="5:6" x14ac:dyDescent="0.25">
      <c r="E3439" s="24">
        <f t="shared" ca="1" si="106"/>
        <v>0.30919449404072108</v>
      </c>
      <c r="F3439" s="24">
        <f t="shared" ca="1" si="107"/>
        <v>23.475695390804447</v>
      </c>
    </row>
    <row r="3440" spans="5:6" x14ac:dyDescent="0.25">
      <c r="E3440" s="24">
        <f t="shared" ca="1" si="106"/>
        <v>0.23032031990768409</v>
      </c>
      <c r="F3440" s="24">
        <f t="shared" ca="1" si="107"/>
        <v>29.365684874173752</v>
      </c>
    </row>
    <row r="3441" spans="5:6" x14ac:dyDescent="0.25">
      <c r="E3441" s="24">
        <f t="shared" ca="1" si="106"/>
        <v>0.7923798311986654</v>
      </c>
      <c r="F3441" s="24">
        <f t="shared" ca="1" si="107"/>
        <v>4.6542883456993778</v>
      </c>
    </row>
    <row r="3442" spans="5:6" x14ac:dyDescent="0.25">
      <c r="E3442" s="24">
        <f t="shared" ca="1" si="106"/>
        <v>0.33983168218291349</v>
      </c>
      <c r="F3442" s="24">
        <f t="shared" ca="1" si="107"/>
        <v>21.58609672708047</v>
      </c>
    </row>
    <row r="3443" spans="5:6" x14ac:dyDescent="0.25">
      <c r="E3443" s="24">
        <f t="shared" ca="1" si="106"/>
        <v>0.44920395461292018</v>
      </c>
      <c r="F3443" s="24">
        <f t="shared" ca="1" si="107"/>
        <v>16.005565049538067</v>
      </c>
    </row>
    <row r="3444" spans="5:6" x14ac:dyDescent="0.25">
      <c r="E3444" s="24">
        <f t="shared" ca="1" si="106"/>
        <v>0.68664437039817872</v>
      </c>
      <c r="F3444" s="24">
        <f t="shared" ca="1" si="107"/>
        <v>7.5187755337541171</v>
      </c>
    </row>
    <row r="3445" spans="5:6" x14ac:dyDescent="0.25">
      <c r="E3445" s="24">
        <f t="shared" ca="1" si="106"/>
        <v>0.47914727179785799</v>
      </c>
      <c r="F3445" s="24">
        <f t="shared" ca="1" si="107"/>
        <v>14.714945440917504</v>
      </c>
    </row>
    <row r="3446" spans="5:6" x14ac:dyDescent="0.25">
      <c r="E3446" s="24">
        <f t="shared" ca="1" si="106"/>
        <v>0.56647428272693445</v>
      </c>
      <c r="F3446" s="24">
        <f t="shared" ca="1" si="107"/>
        <v>11.366471926391805</v>
      </c>
    </row>
    <row r="3447" spans="5:6" x14ac:dyDescent="0.25">
      <c r="E3447" s="24">
        <f t="shared" ca="1" si="106"/>
        <v>0.19279125209691694</v>
      </c>
      <c r="F3447" s="24">
        <f t="shared" ca="1" si="107"/>
        <v>32.922945415527536</v>
      </c>
    </row>
    <row r="3448" spans="5:6" x14ac:dyDescent="0.25">
      <c r="E3448" s="24">
        <f t="shared" ca="1" si="106"/>
        <v>0.65071141760224926</v>
      </c>
      <c r="F3448" s="24">
        <f t="shared" ca="1" si="107"/>
        <v>8.5937805197920945</v>
      </c>
    </row>
    <row r="3449" spans="5:6" x14ac:dyDescent="0.25">
      <c r="E3449" s="24">
        <f t="shared" ca="1" si="106"/>
        <v>0.6680910064906822</v>
      </c>
      <c r="F3449" s="24">
        <f t="shared" ca="1" si="107"/>
        <v>8.0666175492688783</v>
      </c>
    </row>
    <row r="3450" spans="5:6" x14ac:dyDescent="0.25">
      <c r="E3450" s="24">
        <f t="shared" ca="1" si="106"/>
        <v>0.83595265675820829</v>
      </c>
      <c r="F3450" s="24">
        <f t="shared" ca="1" si="107"/>
        <v>3.5836659634602421</v>
      </c>
    </row>
    <row r="3451" spans="5:6" x14ac:dyDescent="0.25">
      <c r="E3451" s="24">
        <f t="shared" ca="1" si="106"/>
        <v>0.99117770634294489</v>
      </c>
      <c r="F3451" s="24">
        <f t="shared" ca="1" si="107"/>
        <v>0.17722881006258381</v>
      </c>
    </row>
    <row r="3452" spans="5:6" x14ac:dyDescent="0.25">
      <c r="E3452" s="24">
        <f t="shared" ca="1" si="106"/>
        <v>0.61325902182692893</v>
      </c>
      <c r="F3452" s="24">
        <f t="shared" ca="1" si="107"/>
        <v>9.7793576890495757</v>
      </c>
    </row>
    <row r="3453" spans="5:6" x14ac:dyDescent="0.25">
      <c r="E3453" s="24">
        <f t="shared" ca="1" si="106"/>
        <v>0.57276887684216571</v>
      </c>
      <c r="F3453" s="24">
        <f t="shared" ca="1" si="107"/>
        <v>11.145459998676497</v>
      </c>
    </row>
    <row r="3454" spans="5:6" x14ac:dyDescent="0.25">
      <c r="E3454" s="24">
        <f t="shared" ca="1" si="106"/>
        <v>0.17924215201073035</v>
      </c>
      <c r="F3454" s="24">
        <f t="shared" ca="1" si="107"/>
        <v>34.380351656555973</v>
      </c>
    </row>
    <row r="3455" spans="5:6" x14ac:dyDescent="0.25">
      <c r="E3455" s="24">
        <f t="shared" ca="1" si="106"/>
        <v>0.11048825415420005</v>
      </c>
      <c r="F3455" s="24">
        <f t="shared" ca="1" si="107"/>
        <v>44.056921218426808</v>
      </c>
    </row>
    <row r="3456" spans="5:6" x14ac:dyDescent="0.25">
      <c r="E3456" s="24">
        <f t="shared" ca="1" si="106"/>
        <v>0.26132741325160158</v>
      </c>
      <c r="F3456" s="24">
        <f t="shared" ca="1" si="107"/>
        <v>26.839624018608077</v>
      </c>
    </row>
    <row r="3457" spans="5:6" x14ac:dyDescent="0.25">
      <c r="E3457" s="24">
        <f t="shared" ca="1" si="106"/>
        <v>0.60622211410712301</v>
      </c>
      <c r="F3457" s="24">
        <f t="shared" ca="1" si="107"/>
        <v>10.0101767027486</v>
      </c>
    </row>
    <row r="3458" spans="5:6" x14ac:dyDescent="0.25">
      <c r="E3458" s="24">
        <f t="shared" ca="1" si="106"/>
        <v>0.73269625534824701</v>
      </c>
      <c r="F3458" s="24">
        <f t="shared" ca="1" si="107"/>
        <v>6.2204809717282812</v>
      </c>
    </row>
    <row r="3459" spans="5:6" x14ac:dyDescent="0.25">
      <c r="E3459" s="24">
        <f t="shared" ca="1" si="106"/>
        <v>0.42479625866467596</v>
      </c>
      <c r="F3459" s="24">
        <f t="shared" ca="1" si="107"/>
        <v>17.122912327594733</v>
      </c>
    </row>
    <row r="3460" spans="5:6" x14ac:dyDescent="0.25">
      <c r="E3460" s="24">
        <f t="shared" ref="E3460:E3523" ca="1" si="108">RAND()</f>
        <v>0.4099167327429698</v>
      </c>
      <c r="F3460" s="24">
        <f t="shared" ref="F3460:F3523" ca="1" si="109">-LOG(E3460,EXP(1))/$C$3</f>
        <v>17.836024615606647</v>
      </c>
    </row>
    <row r="3461" spans="5:6" x14ac:dyDescent="0.25">
      <c r="E3461" s="24">
        <f t="shared" ca="1" si="108"/>
        <v>0.58352618547290092</v>
      </c>
      <c r="F3461" s="24">
        <f t="shared" ca="1" si="109"/>
        <v>10.77331903404415</v>
      </c>
    </row>
    <row r="3462" spans="5:6" x14ac:dyDescent="0.25">
      <c r="E3462" s="24">
        <f t="shared" ca="1" si="108"/>
        <v>0.3058572231808131</v>
      </c>
      <c r="F3462" s="24">
        <f t="shared" ca="1" si="109"/>
        <v>23.692737536590869</v>
      </c>
    </row>
    <row r="3463" spans="5:6" x14ac:dyDescent="0.25">
      <c r="E3463" s="24">
        <f t="shared" ca="1" si="108"/>
        <v>2.9417664043081104E-2</v>
      </c>
      <c r="F3463" s="24">
        <f t="shared" ca="1" si="109"/>
        <v>70.52319934528748</v>
      </c>
    </row>
    <row r="3464" spans="5:6" x14ac:dyDescent="0.25">
      <c r="E3464" s="24">
        <f t="shared" ca="1" si="108"/>
        <v>0.39425145549937968</v>
      </c>
      <c r="F3464" s="24">
        <f t="shared" ca="1" si="109"/>
        <v>18.615327226549326</v>
      </c>
    </row>
    <row r="3465" spans="5:6" x14ac:dyDescent="0.25">
      <c r="E3465" s="24">
        <f t="shared" ca="1" si="108"/>
        <v>8.5611996270010926E-2</v>
      </c>
      <c r="F3465" s="24">
        <f t="shared" ca="1" si="109"/>
        <v>49.158597246247041</v>
      </c>
    </row>
    <row r="3466" spans="5:6" x14ac:dyDescent="0.25">
      <c r="E3466" s="24">
        <f t="shared" ca="1" si="108"/>
        <v>0.68506511188133479</v>
      </c>
      <c r="F3466" s="24">
        <f t="shared" ca="1" si="109"/>
        <v>7.5648278279175445</v>
      </c>
    </row>
    <row r="3467" spans="5:6" x14ac:dyDescent="0.25">
      <c r="E3467" s="24">
        <f t="shared" ca="1" si="108"/>
        <v>0.52923399638961621</v>
      </c>
      <c r="F3467" s="24">
        <f t="shared" ca="1" si="109"/>
        <v>12.726492154113188</v>
      </c>
    </row>
    <row r="3468" spans="5:6" x14ac:dyDescent="0.25">
      <c r="E3468" s="24">
        <f t="shared" ca="1" si="108"/>
        <v>0.4068690025472268</v>
      </c>
      <c r="F3468" s="24">
        <f t="shared" ca="1" si="109"/>
        <v>17.985280128225117</v>
      </c>
    </row>
    <row r="3469" spans="5:6" x14ac:dyDescent="0.25">
      <c r="E3469" s="24">
        <f t="shared" ca="1" si="108"/>
        <v>0.3941309021463143</v>
      </c>
      <c r="F3469" s="24">
        <f t="shared" ca="1" si="109"/>
        <v>18.621443718266107</v>
      </c>
    </row>
    <row r="3470" spans="5:6" x14ac:dyDescent="0.25">
      <c r="E3470" s="24">
        <f t="shared" ca="1" si="108"/>
        <v>0.66445795448249279</v>
      </c>
      <c r="F3470" s="24">
        <f t="shared" ca="1" si="109"/>
        <v>8.175673534944103</v>
      </c>
    </row>
    <row r="3471" spans="5:6" x14ac:dyDescent="0.25">
      <c r="E3471" s="24">
        <f t="shared" ca="1" si="108"/>
        <v>0.34793026431095042</v>
      </c>
      <c r="F3471" s="24">
        <f t="shared" ca="1" si="109"/>
        <v>21.115064183989311</v>
      </c>
    </row>
    <row r="3472" spans="5:6" x14ac:dyDescent="0.25">
      <c r="E3472" s="24">
        <f t="shared" ca="1" si="108"/>
        <v>0.70881714034391519</v>
      </c>
      <c r="F3472" s="24">
        <f t="shared" ca="1" si="109"/>
        <v>6.8831539556573462</v>
      </c>
    </row>
    <row r="3473" spans="5:6" x14ac:dyDescent="0.25">
      <c r="E3473" s="24">
        <f t="shared" ca="1" si="108"/>
        <v>0.42174687055680282</v>
      </c>
      <c r="F3473" s="24">
        <f t="shared" ca="1" si="109"/>
        <v>17.266999554431568</v>
      </c>
    </row>
    <row r="3474" spans="5:6" x14ac:dyDescent="0.25">
      <c r="E3474" s="24">
        <f t="shared" ca="1" si="108"/>
        <v>0.8004946020011976</v>
      </c>
      <c r="F3474" s="24">
        <f t="shared" ca="1" si="109"/>
        <v>4.450509797041085</v>
      </c>
    </row>
    <row r="3475" spans="5:6" x14ac:dyDescent="0.25">
      <c r="E3475" s="24">
        <f t="shared" ca="1" si="108"/>
        <v>0.40853048313349105</v>
      </c>
      <c r="F3475" s="24">
        <f t="shared" ca="1" si="109"/>
        <v>17.903774907047232</v>
      </c>
    </row>
    <row r="3476" spans="5:6" x14ac:dyDescent="0.25">
      <c r="E3476" s="24">
        <f t="shared" ca="1" si="108"/>
        <v>0.66417393169294503</v>
      </c>
      <c r="F3476" s="24">
        <f t="shared" ca="1" si="109"/>
        <v>8.1842243697337675</v>
      </c>
    </row>
    <row r="3477" spans="5:6" x14ac:dyDescent="0.25">
      <c r="E3477" s="24">
        <f t="shared" ca="1" si="108"/>
        <v>0.69741763024165626</v>
      </c>
      <c r="F3477" s="24">
        <f t="shared" ca="1" si="109"/>
        <v>7.2074173020725762</v>
      </c>
    </row>
    <row r="3478" spans="5:6" x14ac:dyDescent="0.25">
      <c r="E3478" s="24">
        <f t="shared" ca="1" si="108"/>
        <v>0.63329061667243325</v>
      </c>
      <c r="F3478" s="24">
        <f t="shared" ca="1" si="109"/>
        <v>9.1365170425941251</v>
      </c>
    </row>
    <row r="3479" spans="5:6" x14ac:dyDescent="0.25">
      <c r="E3479" s="24">
        <f t="shared" ca="1" si="108"/>
        <v>0.70766456065613126</v>
      </c>
      <c r="F3479" s="24">
        <f t="shared" ca="1" si="109"/>
        <v>6.915701638873939</v>
      </c>
    </row>
    <row r="3480" spans="5:6" x14ac:dyDescent="0.25">
      <c r="E3480" s="24">
        <f t="shared" ca="1" si="108"/>
        <v>4.8329128430199764E-2</v>
      </c>
      <c r="F3480" s="24">
        <f t="shared" ca="1" si="109"/>
        <v>60.594416540201692</v>
      </c>
    </row>
    <row r="3481" spans="5:6" x14ac:dyDescent="0.25">
      <c r="E3481" s="24">
        <f t="shared" ca="1" si="108"/>
        <v>0.64160953582849944</v>
      </c>
      <c r="F3481" s="24">
        <f t="shared" ca="1" si="109"/>
        <v>8.8755071992937573</v>
      </c>
    </row>
    <row r="3482" spans="5:6" x14ac:dyDescent="0.25">
      <c r="E3482" s="24">
        <f t="shared" ca="1" si="108"/>
        <v>0.3268522222174306</v>
      </c>
      <c r="F3482" s="24">
        <f t="shared" ca="1" si="109"/>
        <v>22.364942601115889</v>
      </c>
    </row>
    <row r="3483" spans="5:6" x14ac:dyDescent="0.25">
      <c r="E3483" s="24">
        <f t="shared" ca="1" si="108"/>
        <v>0.25178881235812933</v>
      </c>
      <c r="F3483" s="24">
        <f t="shared" ca="1" si="109"/>
        <v>27.58329178051288</v>
      </c>
    </row>
    <row r="3484" spans="5:6" x14ac:dyDescent="0.25">
      <c r="E3484" s="24">
        <f t="shared" ca="1" si="108"/>
        <v>0.66100790896778194</v>
      </c>
      <c r="F3484" s="24">
        <f t="shared" ca="1" si="109"/>
        <v>8.2797894809307611</v>
      </c>
    </row>
    <row r="3485" spans="5:6" x14ac:dyDescent="0.25">
      <c r="E3485" s="24">
        <f t="shared" ca="1" si="108"/>
        <v>0.43529979566578236</v>
      </c>
      <c r="F3485" s="24">
        <f t="shared" ca="1" si="109"/>
        <v>16.634405996681956</v>
      </c>
    </row>
    <row r="3486" spans="5:6" x14ac:dyDescent="0.25">
      <c r="E3486" s="24">
        <f t="shared" ca="1" si="108"/>
        <v>0.1347072341548663</v>
      </c>
      <c r="F3486" s="24">
        <f t="shared" ca="1" si="109"/>
        <v>40.093029826592442</v>
      </c>
    </row>
    <row r="3487" spans="5:6" x14ac:dyDescent="0.25">
      <c r="E3487" s="24">
        <f t="shared" ca="1" si="108"/>
        <v>0.5421447634712574</v>
      </c>
      <c r="F3487" s="24">
        <f t="shared" ca="1" si="109"/>
        <v>12.244444438592659</v>
      </c>
    </row>
    <row r="3488" spans="5:6" x14ac:dyDescent="0.25">
      <c r="E3488" s="24">
        <f t="shared" ca="1" si="108"/>
        <v>0.88654278434617018</v>
      </c>
      <c r="F3488" s="24">
        <f t="shared" ca="1" si="109"/>
        <v>2.4085178507726654</v>
      </c>
    </row>
    <row r="3489" spans="5:6" x14ac:dyDescent="0.25">
      <c r="E3489" s="24">
        <f t="shared" ca="1" si="108"/>
        <v>0.16902113703707722</v>
      </c>
      <c r="F3489" s="24">
        <f t="shared" ca="1" si="109"/>
        <v>35.554630013090161</v>
      </c>
    </row>
    <row r="3490" spans="5:6" x14ac:dyDescent="0.25">
      <c r="E3490" s="24">
        <f t="shared" ca="1" si="108"/>
        <v>0.34597789650500665</v>
      </c>
      <c r="F3490" s="24">
        <f t="shared" ca="1" si="109"/>
        <v>21.227607777970423</v>
      </c>
    </row>
    <row r="3491" spans="5:6" x14ac:dyDescent="0.25">
      <c r="E3491" s="24">
        <f t="shared" ca="1" si="108"/>
        <v>0.8492963080470306</v>
      </c>
      <c r="F3491" s="24">
        <f t="shared" ca="1" si="109"/>
        <v>3.2669429051926078</v>
      </c>
    </row>
    <row r="3492" spans="5:6" x14ac:dyDescent="0.25">
      <c r="E3492" s="24">
        <f t="shared" ca="1" si="108"/>
        <v>0.37824621553721438</v>
      </c>
      <c r="F3492" s="24">
        <f t="shared" ca="1" si="109"/>
        <v>19.444198631056931</v>
      </c>
    </row>
    <row r="3493" spans="5:6" x14ac:dyDescent="0.25">
      <c r="E3493" s="24">
        <f t="shared" ca="1" si="108"/>
        <v>2.7827202405560358E-2</v>
      </c>
      <c r="F3493" s="24">
        <f t="shared" ca="1" si="109"/>
        <v>71.634824658223678</v>
      </c>
    </row>
    <row r="3494" spans="5:6" x14ac:dyDescent="0.25">
      <c r="E3494" s="24">
        <f t="shared" ca="1" si="108"/>
        <v>0.86365278468892148</v>
      </c>
      <c r="F3494" s="24">
        <f t="shared" ca="1" si="109"/>
        <v>2.9316892104461245</v>
      </c>
    </row>
    <row r="3495" spans="5:6" x14ac:dyDescent="0.25">
      <c r="E3495" s="24">
        <f t="shared" ca="1" si="108"/>
        <v>0.98858331438624147</v>
      </c>
      <c r="F3495" s="24">
        <f t="shared" ca="1" si="109"/>
        <v>0.22964712549873678</v>
      </c>
    </row>
    <row r="3496" spans="5:6" x14ac:dyDescent="0.25">
      <c r="E3496" s="24">
        <f t="shared" ca="1" si="108"/>
        <v>0.94909361168803763</v>
      </c>
      <c r="F3496" s="24">
        <f t="shared" ca="1" si="109"/>
        <v>1.0449568556781572</v>
      </c>
    </row>
    <row r="3497" spans="5:6" x14ac:dyDescent="0.25">
      <c r="E3497" s="24">
        <f t="shared" ca="1" si="108"/>
        <v>0.11668144042192585</v>
      </c>
      <c r="F3497" s="24">
        <f t="shared" ca="1" si="109"/>
        <v>42.966155779920605</v>
      </c>
    </row>
    <row r="3498" spans="5:6" x14ac:dyDescent="0.25">
      <c r="E3498" s="24">
        <f t="shared" ca="1" si="108"/>
        <v>0.24552134440024864</v>
      </c>
      <c r="F3498" s="24">
        <f t="shared" ca="1" si="109"/>
        <v>28.087427859192868</v>
      </c>
    </row>
    <row r="3499" spans="5:6" x14ac:dyDescent="0.25">
      <c r="E3499" s="24">
        <f t="shared" ca="1" si="108"/>
        <v>0.5030283407682351</v>
      </c>
      <c r="F3499" s="24">
        <f t="shared" ca="1" si="109"/>
        <v>13.742175339880307</v>
      </c>
    </row>
    <row r="3500" spans="5:6" x14ac:dyDescent="0.25">
      <c r="E3500" s="24">
        <f t="shared" ca="1" si="108"/>
        <v>0.42999306478229737</v>
      </c>
      <c r="F3500" s="24">
        <f t="shared" ca="1" si="109"/>
        <v>16.879723976757102</v>
      </c>
    </row>
    <row r="3501" spans="5:6" x14ac:dyDescent="0.25">
      <c r="E3501" s="24">
        <f t="shared" ca="1" si="108"/>
        <v>0.40722521872253792</v>
      </c>
      <c r="F3501" s="24">
        <f t="shared" ca="1" si="109"/>
        <v>17.967777672674494</v>
      </c>
    </row>
    <row r="3502" spans="5:6" x14ac:dyDescent="0.25">
      <c r="E3502" s="24">
        <f t="shared" ca="1" si="108"/>
        <v>0.20390833351972859</v>
      </c>
      <c r="F3502" s="24">
        <f t="shared" ca="1" si="109"/>
        <v>31.801694632307708</v>
      </c>
    </row>
    <row r="3503" spans="5:6" x14ac:dyDescent="0.25">
      <c r="E3503" s="24">
        <f t="shared" ca="1" si="108"/>
        <v>0.70881813687066297</v>
      </c>
      <c r="F3503" s="24">
        <f t="shared" ca="1" si="109"/>
        <v>6.8831258376565083</v>
      </c>
    </row>
    <row r="3504" spans="5:6" x14ac:dyDescent="0.25">
      <c r="E3504" s="24">
        <f t="shared" ca="1" si="108"/>
        <v>0.71492533140936554</v>
      </c>
      <c r="F3504" s="24">
        <f t="shared" ca="1" si="109"/>
        <v>6.7115434667356206</v>
      </c>
    </row>
    <row r="3505" spans="5:6" x14ac:dyDescent="0.25">
      <c r="E3505" s="24">
        <f t="shared" ca="1" si="108"/>
        <v>0.42612681673515507</v>
      </c>
      <c r="F3505" s="24">
        <f t="shared" ca="1" si="109"/>
        <v>17.060365702952744</v>
      </c>
    </row>
    <row r="3506" spans="5:6" x14ac:dyDescent="0.25">
      <c r="E3506" s="24">
        <f t="shared" ca="1" si="108"/>
        <v>0.73155629804017752</v>
      </c>
      <c r="F3506" s="24">
        <f t="shared" ca="1" si="109"/>
        <v>6.2516219804495288</v>
      </c>
    </row>
    <row r="3507" spans="5:6" x14ac:dyDescent="0.25">
      <c r="E3507" s="24">
        <f t="shared" ca="1" si="108"/>
        <v>0.84333064761863752</v>
      </c>
      <c r="F3507" s="24">
        <f t="shared" ca="1" si="109"/>
        <v>3.4079234115136718</v>
      </c>
    </row>
    <row r="3508" spans="5:6" x14ac:dyDescent="0.25">
      <c r="E3508" s="24">
        <f t="shared" ca="1" si="108"/>
        <v>0.20762107590829137</v>
      </c>
      <c r="F3508" s="24">
        <f t="shared" ca="1" si="109"/>
        <v>31.440812222542885</v>
      </c>
    </row>
    <row r="3509" spans="5:6" x14ac:dyDescent="0.25">
      <c r="E3509" s="24">
        <f t="shared" ca="1" si="108"/>
        <v>0.68634494051936479</v>
      </c>
      <c r="F3509" s="24">
        <f t="shared" ca="1" si="109"/>
        <v>7.5274989777366761</v>
      </c>
    </row>
    <row r="3510" spans="5:6" x14ac:dyDescent="0.25">
      <c r="E3510" s="24">
        <f t="shared" ca="1" si="108"/>
        <v>0.2210308014923914</v>
      </c>
      <c r="F3510" s="24">
        <f t="shared" ca="1" si="109"/>
        <v>30.189064278143931</v>
      </c>
    </row>
    <row r="3511" spans="5:6" x14ac:dyDescent="0.25">
      <c r="E3511" s="24">
        <f t="shared" ca="1" si="108"/>
        <v>0.22774804063691589</v>
      </c>
      <c r="F3511" s="24">
        <f t="shared" ca="1" si="109"/>
        <v>29.590306920201428</v>
      </c>
    </row>
    <row r="3512" spans="5:6" x14ac:dyDescent="0.25">
      <c r="E3512" s="24">
        <f t="shared" ca="1" si="108"/>
        <v>0.64888169369469062</v>
      </c>
      <c r="F3512" s="24">
        <f t="shared" ca="1" si="109"/>
        <v>8.6500973808354207</v>
      </c>
    </row>
    <row r="3513" spans="5:6" x14ac:dyDescent="0.25">
      <c r="E3513" s="24">
        <f t="shared" ca="1" si="108"/>
        <v>0.30739449506618488</v>
      </c>
      <c r="F3513" s="24">
        <f t="shared" ca="1" si="109"/>
        <v>23.592467121710737</v>
      </c>
    </row>
    <row r="3514" spans="5:6" x14ac:dyDescent="0.25">
      <c r="E3514" s="24">
        <f t="shared" ca="1" si="108"/>
        <v>0.65533471959766154</v>
      </c>
      <c r="F3514" s="24">
        <f t="shared" ca="1" si="109"/>
        <v>8.4521830317560234</v>
      </c>
    </row>
    <row r="3515" spans="5:6" x14ac:dyDescent="0.25">
      <c r="E3515" s="24">
        <f t="shared" ca="1" si="108"/>
        <v>0.17041587942660386</v>
      </c>
      <c r="F3515" s="24">
        <f t="shared" ca="1" si="109"/>
        <v>35.390269596109924</v>
      </c>
    </row>
    <row r="3516" spans="5:6" x14ac:dyDescent="0.25">
      <c r="E3516" s="24">
        <f t="shared" ca="1" si="108"/>
        <v>0.22144210735587411</v>
      </c>
      <c r="F3516" s="24">
        <f t="shared" ca="1" si="109"/>
        <v>30.151881799964997</v>
      </c>
    </row>
    <row r="3517" spans="5:6" x14ac:dyDescent="0.25">
      <c r="E3517" s="24">
        <f t="shared" ca="1" si="108"/>
        <v>0.17269048120156805</v>
      </c>
      <c r="F3517" s="24">
        <f t="shared" ca="1" si="109"/>
        <v>35.125088257686542</v>
      </c>
    </row>
    <row r="3518" spans="5:6" x14ac:dyDescent="0.25">
      <c r="E3518" s="24">
        <f t="shared" ca="1" si="108"/>
        <v>0.94254004118001722</v>
      </c>
      <c r="F3518" s="24">
        <f t="shared" ca="1" si="109"/>
        <v>1.1835375310352578</v>
      </c>
    </row>
    <row r="3519" spans="5:6" x14ac:dyDescent="0.25">
      <c r="E3519" s="24">
        <f t="shared" ca="1" si="108"/>
        <v>3.1726896888092382E-3</v>
      </c>
      <c r="F3519" s="24">
        <f t="shared" ca="1" si="109"/>
        <v>115.0635113715268</v>
      </c>
    </row>
    <row r="3520" spans="5:6" x14ac:dyDescent="0.25">
      <c r="E3520" s="24">
        <f t="shared" ca="1" si="108"/>
        <v>2.6624892892721963E-2</v>
      </c>
      <c r="F3520" s="24">
        <f t="shared" ca="1" si="109"/>
        <v>72.518173555384081</v>
      </c>
    </row>
    <row r="3521" spans="5:6" x14ac:dyDescent="0.25">
      <c r="E3521" s="24">
        <f t="shared" ca="1" si="108"/>
        <v>0.71036620518294202</v>
      </c>
      <c r="F3521" s="24">
        <f t="shared" ca="1" si="109"/>
        <v>6.839493199375176</v>
      </c>
    </row>
    <row r="3522" spans="5:6" x14ac:dyDescent="0.25">
      <c r="E3522" s="24">
        <f t="shared" ca="1" si="108"/>
        <v>0.95084683672018322</v>
      </c>
      <c r="F3522" s="24">
        <f t="shared" ca="1" si="109"/>
        <v>1.008045687620218</v>
      </c>
    </row>
    <row r="3523" spans="5:6" x14ac:dyDescent="0.25">
      <c r="E3523" s="24">
        <f t="shared" ca="1" si="108"/>
        <v>0.51158310947482721</v>
      </c>
      <c r="F3523" s="24">
        <f t="shared" ca="1" si="109"/>
        <v>13.404904498449696</v>
      </c>
    </row>
    <row r="3524" spans="5:6" x14ac:dyDescent="0.25">
      <c r="E3524" s="24">
        <f t="shared" ref="E3524:E3587" ca="1" si="110">RAND()</f>
        <v>1.0219688429921492E-2</v>
      </c>
      <c r="F3524" s="24">
        <f t="shared" ref="F3524:F3587" ca="1" si="111">-LOG(E3524,EXP(1))/$C$3</f>
        <v>91.668783619606941</v>
      </c>
    </row>
    <row r="3525" spans="5:6" x14ac:dyDescent="0.25">
      <c r="E3525" s="24">
        <f t="shared" ca="1" si="110"/>
        <v>0.2719395855388318</v>
      </c>
      <c r="F3525" s="24">
        <f t="shared" ca="1" si="111"/>
        <v>26.043506986924996</v>
      </c>
    </row>
    <row r="3526" spans="5:6" x14ac:dyDescent="0.25">
      <c r="E3526" s="24">
        <f t="shared" ca="1" si="110"/>
        <v>0.85166979168235235</v>
      </c>
      <c r="F3526" s="24">
        <f t="shared" ca="1" si="111"/>
        <v>3.2111279144965321</v>
      </c>
    </row>
    <row r="3527" spans="5:6" x14ac:dyDescent="0.25">
      <c r="E3527" s="24">
        <f t="shared" ca="1" si="110"/>
        <v>0.68040842288088554</v>
      </c>
      <c r="F3527" s="24">
        <f t="shared" ca="1" si="111"/>
        <v>7.7012407845892277</v>
      </c>
    </row>
    <row r="3528" spans="5:6" x14ac:dyDescent="0.25">
      <c r="E3528" s="24">
        <f t="shared" ca="1" si="110"/>
        <v>0.90702097265984716</v>
      </c>
      <c r="F3528" s="24">
        <f t="shared" ca="1" si="111"/>
        <v>1.9517941205070577</v>
      </c>
    </row>
    <row r="3529" spans="5:6" x14ac:dyDescent="0.25">
      <c r="E3529" s="24">
        <f t="shared" ca="1" si="110"/>
        <v>0.27727980566917743</v>
      </c>
      <c r="F3529" s="24">
        <f t="shared" ca="1" si="111"/>
        <v>25.65456307723931</v>
      </c>
    </row>
    <row r="3530" spans="5:6" x14ac:dyDescent="0.25">
      <c r="E3530" s="24">
        <f t="shared" ca="1" si="110"/>
        <v>0.18507220815485514</v>
      </c>
      <c r="F3530" s="24">
        <f t="shared" ca="1" si="111"/>
        <v>33.7401843141215</v>
      </c>
    </row>
    <row r="3531" spans="5:6" x14ac:dyDescent="0.25">
      <c r="E3531" s="24">
        <f t="shared" ca="1" si="110"/>
        <v>0.33489738649608547</v>
      </c>
      <c r="F3531" s="24">
        <f t="shared" ca="1" si="111"/>
        <v>21.878622060923067</v>
      </c>
    </row>
    <row r="3532" spans="5:6" x14ac:dyDescent="0.25">
      <c r="E3532" s="24">
        <f t="shared" ca="1" si="110"/>
        <v>0.45766071229778638</v>
      </c>
      <c r="F3532" s="24">
        <f t="shared" ca="1" si="111"/>
        <v>15.632543444824593</v>
      </c>
    </row>
    <row r="3533" spans="5:6" x14ac:dyDescent="0.25">
      <c r="E3533" s="24">
        <f t="shared" ca="1" si="110"/>
        <v>0.23436118051153987</v>
      </c>
      <c r="F3533" s="24">
        <f t="shared" ca="1" si="111"/>
        <v>29.017836942932398</v>
      </c>
    </row>
    <row r="3534" spans="5:6" x14ac:dyDescent="0.25">
      <c r="E3534" s="24">
        <f t="shared" ca="1" si="110"/>
        <v>6.6897631921103429E-2</v>
      </c>
      <c r="F3534" s="24">
        <f t="shared" ca="1" si="111"/>
        <v>54.091834195347531</v>
      </c>
    </row>
    <row r="3535" spans="5:6" x14ac:dyDescent="0.25">
      <c r="E3535" s="24">
        <f t="shared" ca="1" si="110"/>
        <v>0.8488783597228069</v>
      </c>
      <c r="F3535" s="24">
        <f t="shared" ca="1" si="111"/>
        <v>3.2767875540522304</v>
      </c>
    </row>
    <row r="3536" spans="5:6" x14ac:dyDescent="0.25">
      <c r="E3536" s="24">
        <f t="shared" ca="1" si="110"/>
        <v>0.31414309625158021</v>
      </c>
      <c r="F3536" s="24">
        <f t="shared" ca="1" si="111"/>
        <v>23.158133526730413</v>
      </c>
    </row>
    <row r="3537" spans="5:6" x14ac:dyDescent="0.25">
      <c r="E3537" s="24">
        <f t="shared" ca="1" si="110"/>
        <v>0.79895994725953079</v>
      </c>
      <c r="F3537" s="24">
        <f t="shared" ca="1" si="111"/>
        <v>4.4888892611732274</v>
      </c>
    </row>
    <row r="3538" spans="5:6" x14ac:dyDescent="0.25">
      <c r="E3538" s="24">
        <f t="shared" ca="1" si="110"/>
        <v>0.33900932518742433</v>
      </c>
      <c r="F3538" s="24">
        <f t="shared" ca="1" si="111"/>
        <v>21.634553281050348</v>
      </c>
    </row>
    <row r="3539" spans="5:6" x14ac:dyDescent="0.25">
      <c r="E3539" s="24">
        <f t="shared" ca="1" si="110"/>
        <v>0.36579782608678801</v>
      </c>
      <c r="F3539" s="24">
        <f t="shared" ca="1" si="111"/>
        <v>20.113489718882047</v>
      </c>
    </row>
    <row r="3540" spans="5:6" x14ac:dyDescent="0.25">
      <c r="E3540" s="24">
        <f t="shared" ca="1" si="110"/>
        <v>0.92856698214253708</v>
      </c>
      <c r="F3540" s="24">
        <f t="shared" ca="1" si="111"/>
        <v>1.4822552125413948</v>
      </c>
    </row>
    <row r="3541" spans="5:6" x14ac:dyDescent="0.25">
      <c r="E3541" s="24">
        <f t="shared" ca="1" si="110"/>
        <v>0.79977311480515123</v>
      </c>
      <c r="F3541" s="24">
        <f t="shared" ca="1" si="111"/>
        <v>4.4685439606339532</v>
      </c>
    </row>
    <row r="3542" spans="5:6" x14ac:dyDescent="0.25">
      <c r="E3542" s="24">
        <f t="shared" ca="1" si="110"/>
        <v>0.29648600045647988</v>
      </c>
      <c r="F3542" s="24">
        <f t="shared" ca="1" si="111"/>
        <v>24.315105553148975</v>
      </c>
    </row>
    <row r="3543" spans="5:6" x14ac:dyDescent="0.25">
      <c r="E3543" s="24">
        <f t="shared" ca="1" si="110"/>
        <v>3.7490683602935948E-2</v>
      </c>
      <c r="F3543" s="24">
        <f t="shared" ca="1" si="111"/>
        <v>65.673256282529209</v>
      </c>
    </row>
    <row r="3544" spans="5:6" x14ac:dyDescent="0.25">
      <c r="E3544" s="24">
        <f t="shared" ca="1" si="110"/>
        <v>0.99732948915521702</v>
      </c>
      <c r="F3544" s="24">
        <f t="shared" ca="1" si="111"/>
        <v>5.348166039949491E-2</v>
      </c>
    </row>
    <row r="3545" spans="5:6" x14ac:dyDescent="0.25">
      <c r="E3545" s="24">
        <f t="shared" ca="1" si="110"/>
        <v>0.92976133691962015</v>
      </c>
      <c r="F3545" s="24">
        <f t="shared" ca="1" si="111"/>
        <v>1.4565470547464172</v>
      </c>
    </row>
    <row r="3546" spans="5:6" x14ac:dyDescent="0.25">
      <c r="E3546" s="24">
        <f t="shared" ca="1" si="110"/>
        <v>8.4397819158667731E-2</v>
      </c>
      <c r="F3546" s="24">
        <f t="shared" ca="1" si="111"/>
        <v>49.444274341326903</v>
      </c>
    </row>
    <row r="3547" spans="5:6" x14ac:dyDescent="0.25">
      <c r="E3547" s="24">
        <f t="shared" ca="1" si="110"/>
        <v>0.55447514810296827</v>
      </c>
      <c r="F3547" s="24">
        <f t="shared" ca="1" si="111"/>
        <v>11.794665835320748</v>
      </c>
    </row>
    <row r="3548" spans="5:6" x14ac:dyDescent="0.25">
      <c r="E3548" s="24">
        <f t="shared" ca="1" si="110"/>
        <v>0.16679348653885151</v>
      </c>
      <c r="F3548" s="24">
        <f t="shared" ca="1" si="111"/>
        <v>35.819976786944245</v>
      </c>
    </row>
    <row r="3549" spans="5:6" x14ac:dyDescent="0.25">
      <c r="E3549" s="24">
        <f t="shared" ca="1" si="110"/>
        <v>0.51569921887537018</v>
      </c>
      <c r="F3549" s="24">
        <f t="shared" ca="1" si="111"/>
        <v>13.244631852288512</v>
      </c>
    </row>
    <row r="3550" spans="5:6" x14ac:dyDescent="0.25">
      <c r="E3550" s="24">
        <f t="shared" ca="1" si="110"/>
        <v>0.39732520797142223</v>
      </c>
      <c r="F3550" s="24">
        <f t="shared" ca="1" si="111"/>
        <v>18.460003399408073</v>
      </c>
    </row>
    <row r="3551" spans="5:6" x14ac:dyDescent="0.25">
      <c r="E3551" s="24">
        <f t="shared" ca="1" si="110"/>
        <v>0.88926909579327673</v>
      </c>
      <c r="F3551" s="24">
        <f t="shared" ca="1" si="111"/>
        <v>2.3471078868106066</v>
      </c>
    </row>
    <row r="3552" spans="5:6" x14ac:dyDescent="0.25">
      <c r="E3552" s="24">
        <f t="shared" ca="1" si="110"/>
        <v>0.94088118457152603</v>
      </c>
      <c r="F3552" s="24">
        <f t="shared" ca="1" si="111"/>
        <v>1.2187682487263172</v>
      </c>
    </row>
    <row r="3553" spans="5:6" x14ac:dyDescent="0.25">
      <c r="E3553" s="24">
        <f t="shared" ca="1" si="110"/>
        <v>7.053372028856697E-3</v>
      </c>
      <c r="F3553" s="24">
        <f t="shared" ca="1" si="111"/>
        <v>99.084989490847889</v>
      </c>
    </row>
    <row r="3554" spans="5:6" x14ac:dyDescent="0.25">
      <c r="E3554" s="24">
        <f t="shared" ca="1" si="110"/>
        <v>0.47860733820344203</v>
      </c>
      <c r="F3554" s="24">
        <f t="shared" ca="1" si="111"/>
        <v>14.737495419627168</v>
      </c>
    </row>
    <row r="3555" spans="5:6" x14ac:dyDescent="0.25">
      <c r="E3555" s="24">
        <f t="shared" ca="1" si="110"/>
        <v>0.73277063543520138</v>
      </c>
      <c r="F3555" s="24">
        <f t="shared" ca="1" si="111"/>
        <v>6.2184507631309787</v>
      </c>
    </row>
    <row r="3556" spans="5:6" x14ac:dyDescent="0.25">
      <c r="E3556" s="24">
        <f t="shared" ca="1" si="110"/>
        <v>0.98704032278204268</v>
      </c>
      <c r="F3556" s="24">
        <f t="shared" ca="1" si="111"/>
        <v>0.2608877300127444</v>
      </c>
    </row>
    <row r="3557" spans="5:6" x14ac:dyDescent="0.25">
      <c r="E3557" s="24">
        <f t="shared" ca="1" si="110"/>
        <v>0.69889671757912186</v>
      </c>
      <c r="F3557" s="24">
        <f t="shared" ca="1" si="111"/>
        <v>7.1650461012612627</v>
      </c>
    </row>
    <row r="3558" spans="5:6" x14ac:dyDescent="0.25">
      <c r="E3558" s="24">
        <f t="shared" ca="1" si="110"/>
        <v>0.78011613156502424</v>
      </c>
      <c r="F3558" s="24">
        <f t="shared" ca="1" si="111"/>
        <v>4.9662496751837342</v>
      </c>
    </row>
    <row r="3559" spans="5:6" x14ac:dyDescent="0.25">
      <c r="E3559" s="24">
        <f t="shared" ca="1" si="110"/>
        <v>0.67180689421533124</v>
      </c>
      <c r="F3559" s="24">
        <f t="shared" ca="1" si="111"/>
        <v>7.9556867910668005</v>
      </c>
    </row>
    <row r="3560" spans="5:6" x14ac:dyDescent="0.25">
      <c r="E3560" s="24">
        <f t="shared" ca="1" si="110"/>
        <v>0.61686359879972863</v>
      </c>
      <c r="F3560" s="24">
        <f t="shared" ca="1" si="111"/>
        <v>9.6621470230815696</v>
      </c>
    </row>
    <row r="3561" spans="5:6" x14ac:dyDescent="0.25">
      <c r="E3561" s="24">
        <f t="shared" ca="1" si="110"/>
        <v>0.89911201145330288</v>
      </c>
      <c r="F3561" s="24">
        <f t="shared" ca="1" si="111"/>
        <v>2.1269531332400402</v>
      </c>
    </row>
    <row r="3562" spans="5:6" x14ac:dyDescent="0.25">
      <c r="E3562" s="24">
        <f t="shared" ca="1" si="110"/>
        <v>2.7759469218383459E-2</v>
      </c>
      <c r="F3562" s="24">
        <f t="shared" ca="1" si="111"/>
        <v>71.68356527803131</v>
      </c>
    </row>
    <row r="3563" spans="5:6" x14ac:dyDescent="0.25">
      <c r="E3563" s="24">
        <f t="shared" ca="1" si="110"/>
        <v>0.95864239343278501</v>
      </c>
      <c r="F3563" s="24">
        <f t="shared" ca="1" si="111"/>
        <v>0.84474337829710755</v>
      </c>
    </row>
    <row r="3564" spans="5:6" x14ac:dyDescent="0.25">
      <c r="E3564" s="24">
        <f t="shared" ca="1" si="110"/>
        <v>0.25117248724744035</v>
      </c>
      <c r="F3564" s="24">
        <f t="shared" ca="1" si="111"/>
        <v>27.632307513505559</v>
      </c>
    </row>
    <row r="3565" spans="5:6" x14ac:dyDescent="0.25">
      <c r="E3565" s="24">
        <f t="shared" ca="1" si="110"/>
        <v>0.70783392804183642</v>
      </c>
      <c r="F3565" s="24">
        <f t="shared" ca="1" si="111"/>
        <v>6.9109155543145917</v>
      </c>
    </row>
    <row r="3566" spans="5:6" x14ac:dyDescent="0.25">
      <c r="E3566" s="24">
        <f t="shared" ca="1" si="110"/>
        <v>6.7429508000637073E-2</v>
      </c>
      <c r="F3566" s="24">
        <f t="shared" ca="1" si="111"/>
        <v>53.933451054168025</v>
      </c>
    </row>
    <row r="3567" spans="5:6" x14ac:dyDescent="0.25">
      <c r="E3567" s="24">
        <f t="shared" ca="1" si="110"/>
        <v>0.44617395132163673</v>
      </c>
      <c r="F3567" s="24">
        <f t="shared" ca="1" si="111"/>
        <v>16.140927552347332</v>
      </c>
    </row>
    <row r="3568" spans="5:6" x14ac:dyDescent="0.25">
      <c r="E3568" s="24">
        <f t="shared" ca="1" si="110"/>
        <v>0.22696687957528572</v>
      </c>
      <c r="F3568" s="24">
        <f t="shared" ca="1" si="111"/>
        <v>29.65902354201172</v>
      </c>
    </row>
    <row r="3569" spans="5:6" x14ac:dyDescent="0.25">
      <c r="E3569" s="24">
        <f t="shared" ca="1" si="110"/>
        <v>0.80723706105655757</v>
      </c>
      <c r="F3569" s="24">
        <f t="shared" ca="1" si="111"/>
        <v>4.2827579578788013</v>
      </c>
    </row>
    <row r="3570" spans="5:6" x14ac:dyDescent="0.25">
      <c r="E3570" s="24">
        <f t="shared" ca="1" si="110"/>
        <v>0.64291731525284235</v>
      </c>
      <c r="F3570" s="24">
        <f t="shared" ca="1" si="111"/>
        <v>8.8347831030993049</v>
      </c>
    </row>
    <row r="3571" spans="5:6" x14ac:dyDescent="0.25">
      <c r="E3571" s="24">
        <f t="shared" ca="1" si="110"/>
        <v>9.4776585584394279E-2</v>
      </c>
      <c r="F3571" s="24">
        <f t="shared" ca="1" si="111"/>
        <v>47.12465775467976</v>
      </c>
    </row>
    <row r="3572" spans="5:6" x14ac:dyDescent="0.25">
      <c r="E3572" s="24">
        <f t="shared" ca="1" si="110"/>
        <v>0.16847341411491068</v>
      </c>
      <c r="F3572" s="24">
        <f t="shared" ca="1" si="111"/>
        <v>35.619546427434393</v>
      </c>
    </row>
    <row r="3573" spans="5:6" x14ac:dyDescent="0.25">
      <c r="E3573" s="24">
        <f t="shared" ca="1" si="110"/>
        <v>0.47277074746971248</v>
      </c>
      <c r="F3573" s="24">
        <f t="shared" ca="1" si="111"/>
        <v>14.982893712765382</v>
      </c>
    </row>
    <row r="3574" spans="5:6" x14ac:dyDescent="0.25">
      <c r="E3574" s="24">
        <f t="shared" ca="1" si="110"/>
        <v>0.57082329065652704</v>
      </c>
      <c r="F3574" s="24">
        <f t="shared" ca="1" si="111"/>
        <v>11.213511813581775</v>
      </c>
    </row>
    <row r="3575" spans="5:6" x14ac:dyDescent="0.25">
      <c r="E3575" s="24">
        <f t="shared" ca="1" si="110"/>
        <v>0.77168571017740617</v>
      </c>
      <c r="F3575" s="24">
        <f t="shared" ca="1" si="111"/>
        <v>5.1835584603754841</v>
      </c>
    </row>
    <row r="3576" spans="5:6" x14ac:dyDescent="0.25">
      <c r="E3576" s="24">
        <f t="shared" ca="1" si="110"/>
        <v>0.65000487069663149</v>
      </c>
      <c r="F3576" s="24">
        <f t="shared" ca="1" si="111"/>
        <v>8.6155084548219278</v>
      </c>
    </row>
    <row r="3577" spans="5:6" x14ac:dyDescent="0.25">
      <c r="E3577" s="24">
        <f t="shared" ca="1" si="110"/>
        <v>0.17280175129725706</v>
      </c>
      <c r="F3577" s="24">
        <f t="shared" ca="1" si="111"/>
        <v>35.112205756828985</v>
      </c>
    </row>
    <row r="3578" spans="5:6" x14ac:dyDescent="0.25">
      <c r="E3578" s="24">
        <f t="shared" ca="1" si="110"/>
        <v>0.68220127124767671</v>
      </c>
      <c r="F3578" s="24">
        <f t="shared" ca="1" si="111"/>
        <v>7.6486109109253828</v>
      </c>
    </row>
    <row r="3579" spans="5:6" x14ac:dyDescent="0.25">
      <c r="E3579" s="24">
        <f t="shared" ca="1" si="110"/>
        <v>0.76425927484163547</v>
      </c>
      <c r="F3579" s="24">
        <f t="shared" ca="1" si="111"/>
        <v>5.3769636482184522</v>
      </c>
    </row>
    <row r="3580" spans="5:6" x14ac:dyDescent="0.25">
      <c r="E3580" s="24">
        <f t="shared" ca="1" si="110"/>
        <v>7.4264280378700254E-2</v>
      </c>
      <c r="F3580" s="24">
        <f t="shared" ca="1" si="111"/>
        <v>52.002503829187745</v>
      </c>
    </row>
    <row r="3581" spans="5:6" x14ac:dyDescent="0.25">
      <c r="E3581" s="24">
        <f t="shared" ca="1" si="110"/>
        <v>0.21961873954410993</v>
      </c>
      <c r="F3581" s="24">
        <f t="shared" ca="1" si="111"/>
        <v>30.317244761745172</v>
      </c>
    </row>
    <row r="3582" spans="5:6" x14ac:dyDescent="0.25">
      <c r="E3582" s="24">
        <f t="shared" ca="1" si="110"/>
        <v>5.8364038385870232E-2</v>
      </c>
      <c r="F3582" s="24">
        <f t="shared" ca="1" si="111"/>
        <v>56.821107197656971</v>
      </c>
    </row>
    <row r="3583" spans="5:6" x14ac:dyDescent="0.25">
      <c r="E3583" s="24">
        <f t="shared" ca="1" si="110"/>
        <v>0.15327059095687745</v>
      </c>
      <c r="F3583" s="24">
        <f t="shared" ca="1" si="111"/>
        <v>37.511007026392136</v>
      </c>
    </row>
    <row r="3584" spans="5:6" x14ac:dyDescent="0.25">
      <c r="E3584" s="24">
        <f t="shared" ca="1" si="110"/>
        <v>0.45053177934619903</v>
      </c>
      <c r="F3584" s="24">
        <f t="shared" ca="1" si="111"/>
        <v>15.946533240656851</v>
      </c>
    </row>
    <row r="3585" spans="5:6" x14ac:dyDescent="0.25">
      <c r="E3585" s="24">
        <f t="shared" ca="1" si="110"/>
        <v>0.76428253313554251</v>
      </c>
      <c r="F3585" s="24">
        <f t="shared" ca="1" si="111"/>
        <v>5.3763550081724309</v>
      </c>
    </row>
    <row r="3586" spans="5:6" x14ac:dyDescent="0.25">
      <c r="E3586" s="24">
        <f t="shared" ca="1" si="110"/>
        <v>0.61272848626739007</v>
      </c>
      <c r="F3586" s="24">
        <f t="shared" ca="1" si="111"/>
        <v>9.7966673464205698</v>
      </c>
    </row>
    <row r="3587" spans="5:6" x14ac:dyDescent="0.25">
      <c r="E3587" s="24">
        <f t="shared" ca="1" si="110"/>
        <v>0.16617873558133112</v>
      </c>
      <c r="F3587" s="24">
        <f t="shared" ca="1" si="111"/>
        <v>35.893826990075034</v>
      </c>
    </row>
    <row r="3588" spans="5:6" x14ac:dyDescent="0.25">
      <c r="E3588" s="24">
        <f t="shared" ref="E3588:E3651" ca="1" si="112">RAND()</f>
        <v>0.19473332465712845</v>
      </c>
      <c r="F3588" s="24">
        <f t="shared" ref="F3588:F3651" ca="1" si="113">-LOG(E3588,EXP(1))/$C$3</f>
        <v>32.722484445017891</v>
      </c>
    </row>
    <row r="3589" spans="5:6" x14ac:dyDescent="0.25">
      <c r="E3589" s="24">
        <f t="shared" ca="1" si="112"/>
        <v>0.32385701802281341</v>
      </c>
      <c r="F3589" s="24">
        <f t="shared" ca="1" si="113"/>
        <v>22.549063259821843</v>
      </c>
    </row>
    <row r="3590" spans="5:6" x14ac:dyDescent="0.25">
      <c r="E3590" s="24">
        <f t="shared" ca="1" si="112"/>
        <v>6.230077532723155E-2</v>
      </c>
      <c r="F3590" s="24">
        <f t="shared" ca="1" si="113"/>
        <v>55.515628164125438</v>
      </c>
    </row>
    <row r="3591" spans="5:6" x14ac:dyDescent="0.25">
      <c r="E3591" s="24">
        <f t="shared" ca="1" si="112"/>
        <v>0.68548060903999575</v>
      </c>
      <c r="F3591" s="24">
        <f t="shared" ca="1" si="113"/>
        <v>7.5527013540597974</v>
      </c>
    </row>
    <row r="3592" spans="5:6" x14ac:dyDescent="0.25">
      <c r="E3592" s="24">
        <f t="shared" ca="1" si="112"/>
        <v>0.3330240634814734</v>
      </c>
      <c r="F3592" s="24">
        <f t="shared" ca="1" si="113"/>
        <v>21.990810578107787</v>
      </c>
    </row>
    <row r="3593" spans="5:6" x14ac:dyDescent="0.25">
      <c r="E3593" s="24">
        <f t="shared" ca="1" si="112"/>
        <v>0.24063666404142436</v>
      </c>
      <c r="F3593" s="24">
        <f t="shared" ca="1" si="113"/>
        <v>28.489342023530497</v>
      </c>
    </row>
    <row r="3594" spans="5:6" x14ac:dyDescent="0.25">
      <c r="E3594" s="24">
        <f t="shared" ca="1" si="112"/>
        <v>0.37586825955030045</v>
      </c>
      <c r="F3594" s="24">
        <f t="shared" ca="1" si="113"/>
        <v>19.570331410476523</v>
      </c>
    </row>
    <row r="3595" spans="5:6" x14ac:dyDescent="0.25">
      <c r="E3595" s="24">
        <f t="shared" ca="1" si="112"/>
        <v>0.50292056190180345</v>
      </c>
      <c r="F3595" s="24">
        <f t="shared" ca="1" si="113"/>
        <v>13.746460999581629</v>
      </c>
    </row>
    <row r="3596" spans="5:6" x14ac:dyDescent="0.25">
      <c r="E3596" s="24">
        <f t="shared" ca="1" si="112"/>
        <v>0.20901223207519992</v>
      </c>
      <c r="F3596" s="24">
        <f t="shared" ca="1" si="113"/>
        <v>31.307250041086945</v>
      </c>
    </row>
    <row r="3597" spans="5:6" x14ac:dyDescent="0.25">
      <c r="E3597" s="24">
        <f t="shared" ca="1" si="112"/>
        <v>0.21869046505984591</v>
      </c>
      <c r="F3597" s="24">
        <f t="shared" ca="1" si="113"/>
        <v>30.401959010260228</v>
      </c>
    </row>
    <row r="3598" spans="5:6" x14ac:dyDescent="0.25">
      <c r="E3598" s="24">
        <f t="shared" ca="1" si="112"/>
        <v>0.81402442860818391</v>
      </c>
      <c r="F3598" s="24">
        <f t="shared" ca="1" si="113"/>
        <v>4.1152980570948108</v>
      </c>
    </row>
    <row r="3599" spans="5:6" x14ac:dyDescent="0.25">
      <c r="E3599" s="24">
        <f t="shared" ca="1" si="112"/>
        <v>0.84150896253893182</v>
      </c>
      <c r="F3599" s="24">
        <f t="shared" ca="1" si="113"/>
        <v>3.4511722947568728</v>
      </c>
    </row>
    <row r="3600" spans="5:6" x14ac:dyDescent="0.25">
      <c r="E3600" s="24">
        <f t="shared" ca="1" si="112"/>
        <v>0.78606629740057132</v>
      </c>
      <c r="F3600" s="24">
        <f t="shared" ca="1" si="113"/>
        <v>4.814282845442647</v>
      </c>
    </row>
    <row r="3601" spans="5:6" x14ac:dyDescent="0.25">
      <c r="E3601" s="24">
        <f t="shared" ca="1" si="112"/>
        <v>0.89234867137122664</v>
      </c>
      <c r="F3601" s="24">
        <f t="shared" ca="1" si="113"/>
        <v>2.2779667118229621</v>
      </c>
    </row>
    <row r="3602" spans="5:6" x14ac:dyDescent="0.25">
      <c r="E3602" s="24">
        <f t="shared" ca="1" si="112"/>
        <v>0.59163910331227565</v>
      </c>
      <c r="F3602" s="24">
        <f t="shared" ca="1" si="113"/>
        <v>10.497169055539461</v>
      </c>
    </row>
    <row r="3603" spans="5:6" x14ac:dyDescent="0.25">
      <c r="E3603" s="24">
        <f t="shared" ca="1" si="112"/>
        <v>0.13809770310579939</v>
      </c>
      <c r="F3603" s="24">
        <f t="shared" ca="1" si="113"/>
        <v>39.595877016276539</v>
      </c>
    </row>
    <row r="3604" spans="5:6" x14ac:dyDescent="0.25">
      <c r="E3604" s="24">
        <f t="shared" ca="1" si="112"/>
        <v>6.6577102417424872E-2</v>
      </c>
      <c r="F3604" s="24">
        <f t="shared" ca="1" si="113"/>
        <v>54.187891361946619</v>
      </c>
    </row>
    <row r="3605" spans="5:6" x14ac:dyDescent="0.25">
      <c r="E3605" s="24">
        <f t="shared" ca="1" si="112"/>
        <v>0.42080375503186884</v>
      </c>
      <c r="F3605" s="24">
        <f t="shared" ca="1" si="113"/>
        <v>17.311773880872604</v>
      </c>
    </row>
    <row r="3606" spans="5:6" x14ac:dyDescent="0.25">
      <c r="E3606" s="24">
        <f t="shared" ca="1" si="112"/>
        <v>0.79627153623639391</v>
      </c>
      <c r="F3606" s="24">
        <f t="shared" ca="1" si="113"/>
        <v>4.5563005076571184</v>
      </c>
    </row>
    <row r="3607" spans="5:6" x14ac:dyDescent="0.25">
      <c r="E3607" s="24">
        <f t="shared" ca="1" si="112"/>
        <v>0.57710554866139963</v>
      </c>
      <c r="F3607" s="24">
        <f t="shared" ca="1" si="113"/>
        <v>10.994602051603914</v>
      </c>
    </row>
    <row r="3608" spans="5:6" x14ac:dyDescent="0.25">
      <c r="E3608" s="24">
        <f t="shared" ca="1" si="112"/>
        <v>0.58609443785735416</v>
      </c>
      <c r="F3608" s="24">
        <f t="shared" ca="1" si="113"/>
        <v>10.685486912726297</v>
      </c>
    </row>
    <row r="3609" spans="5:6" x14ac:dyDescent="0.25">
      <c r="E3609" s="24">
        <f t="shared" ca="1" si="112"/>
        <v>0.32637769447620801</v>
      </c>
      <c r="F3609" s="24">
        <f t="shared" ca="1" si="113"/>
        <v>22.393999924582928</v>
      </c>
    </row>
    <row r="3610" spans="5:6" x14ac:dyDescent="0.25">
      <c r="E3610" s="24">
        <f t="shared" ca="1" si="112"/>
        <v>0.25691622400610625</v>
      </c>
      <c r="F3610" s="24">
        <f t="shared" ca="1" si="113"/>
        <v>27.180104477175693</v>
      </c>
    </row>
    <row r="3611" spans="5:6" x14ac:dyDescent="0.25">
      <c r="E3611" s="24">
        <f t="shared" ca="1" si="112"/>
        <v>0.16119739097628938</v>
      </c>
      <c r="F3611" s="24">
        <f t="shared" ca="1" si="113"/>
        <v>36.502512681023994</v>
      </c>
    </row>
    <row r="3612" spans="5:6" x14ac:dyDescent="0.25">
      <c r="E3612" s="24">
        <f t="shared" ca="1" si="112"/>
        <v>0.71601981291624073</v>
      </c>
      <c r="F3612" s="24">
        <f t="shared" ca="1" si="113"/>
        <v>6.6809488146723561</v>
      </c>
    </row>
    <row r="3613" spans="5:6" x14ac:dyDescent="0.25">
      <c r="E3613" s="24">
        <f t="shared" ca="1" si="112"/>
        <v>0.72535006883877817</v>
      </c>
      <c r="F3613" s="24">
        <f t="shared" ca="1" si="113"/>
        <v>6.4220177418601461</v>
      </c>
    </row>
    <row r="3614" spans="5:6" x14ac:dyDescent="0.25">
      <c r="E3614" s="24">
        <f t="shared" ca="1" si="112"/>
        <v>0.14713969274831862</v>
      </c>
      <c r="F3614" s="24">
        <f t="shared" ca="1" si="113"/>
        <v>38.327457052779373</v>
      </c>
    </row>
    <row r="3615" spans="5:6" x14ac:dyDescent="0.25">
      <c r="E3615" s="24">
        <f t="shared" ca="1" si="112"/>
        <v>0.44962913512595415</v>
      </c>
      <c r="F3615" s="24">
        <f t="shared" ca="1" si="113"/>
        <v>15.986643603516505</v>
      </c>
    </row>
    <row r="3616" spans="5:6" x14ac:dyDescent="0.25">
      <c r="E3616" s="24">
        <f t="shared" ca="1" si="112"/>
        <v>0.20088539888175605</v>
      </c>
      <c r="F3616" s="24">
        <f t="shared" ca="1" si="113"/>
        <v>32.100413766805218</v>
      </c>
    </row>
    <row r="3617" spans="5:6" x14ac:dyDescent="0.25">
      <c r="E3617" s="24">
        <f t="shared" ca="1" si="112"/>
        <v>0.2133486143574832</v>
      </c>
      <c r="F3617" s="24">
        <f t="shared" ca="1" si="113"/>
        <v>30.896555281222366</v>
      </c>
    </row>
    <row r="3618" spans="5:6" x14ac:dyDescent="0.25">
      <c r="E3618" s="24">
        <f t="shared" ca="1" si="112"/>
        <v>0.7112927854093235</v>
      </c>
      <c r="F3618" s="24">
        <f t="shared" ca="1" si="113"/>
        <v>6.8134228023611509</v>
      </c>
    </row>
    <row r="3619" spans="5:6" x14ac:dyDescent="0.25">
      <c r="E3619" s="24">
        <f t="shared" ca="1" si="112"/>
        <v>0.23005535392631049</v>
      </c>
      <c r="F3619" s="24">
        <f t="shared" ca="1" si="113"/>
        <v>29.388706595406209</v>
      </c>
    </row>
    <row r="3620" spans="5:6" x14ac:dyDescent="0.25">
      <c r="E3620" s="24">
        <f t="shared" ca="1" si="112"/>
        <v>0.72312072643099901</v>
      </c>
      <c r="F3620" s="24">
        <f t="shared" ca="1" si="113"/>
        <v>6.483581818274355</v>
      </c>
    </row>
    <row r="3621" spans="5:6" x14ac:dyDescent="0.25">
      <c r="E3621" s="24">
        <f t="shared" ca="1" si="112"/>
        <v>0.42037615475687351</v>
      </c>
      <c r="F3621" s="24">
        <f t="shared" ca="1" si="113"/>
        <v>17.332107239139987</v>
      </c>
    </row>
    <row r="3622" spans="5:6" x14ac:dyDescent="0.25">
      <c r="E3622" s="24">
        <f t="shared" ca="1" si="112"/>
        <v>0.69383539098620484</v>
      </c>
      <c r="F3622" s="24">
        <f t="shared" ca="1" si="113"/>
        <v>7.3104107077944969</v>
      </c>
    </row>
    <row r="3623" spans="5:6" x14ac:dyDescent="0.25">
      <c r="E3623" s="24">
        <f t="shared" ca="1" si="112"/>
        <v>0.26665679051464941</v>
      </c>
      <c r="F3623" s="24">
        <f t="shared" ca="1" si="113"/>
        <v>26.435857524764355</v>
      </c>
    </row>
    <row r="3624" spans="5:6" x14ac:dyDescent="0.25">
      <c r="E3624" s="24">
        <f t="shared" ca="1" si="112"/>
        <v>0.46891162164007738</v>
      </c>
      <c r="F3624" s="24">
        <f t="shared" ca="1" si="113"/>
        <v>15.146819365854803</v>
      </c>
    </row>
    <row r="3625" spans="5:6" x14ac:dyDescent="0.25">
      <c r="E3625" s="24">
        <f t="shared" ca="1" si="112"/>
        <v>0.24677064464063825</v>
      </c>
      <c r="F3625" s="24">
        <f t="shared" ca="1" si="113"/>
        <v>27.985918758898229</v>
      </c>
    </row>
    <row r="3626" spans="5:6" x14ac:dyDescent="0.25">
      <c r="E3626" s="24">
        <f t="shared" ca="1" si="112"/>
        <v>0.85039672471716876</v>
      </c>
      <c r="F3626" s="24">
        <f t="shared" ca="1" si="113"/>
        <v>3.2410460684656481</v>
      </c>
    </row>
    <row r="3627" spans="5:6" x14ac:dyDescent="0.25">
      <c r="E3627" s="24">
        <f t="shared" ca="1" si="112"/>
        <v>0.80083332013049169</v>
      </c>
      <c r="F3627" s="24">
        <f t="shared" ca="1" si="113"/>
        <v>4.4420488658435611</v>
      </c>
    </row>
    <row r="3628" spans="5:6" x14ac:dyDescent="0.25">
      <c r="E3628" s="24">
        <f t="shared" ca="1" si="112"/>
        <v>0.71458203352498484</v>
      </c>
      <c r="F3628" s="24">
        <f t="shared" ca="1" si="113"/>
        <v>6.7211495142286637</v>
      </c>
    </row>
    <row r="3629" spans="5:6" x14ac:dyDescent="0.25">
      <c r="E3629" s="24">
        <f t="shared" ca="1" si="112"/>
        <v>0.54033078367000076</v>
      </c>
      <c r="F3629" s="24">
        <f t="shared" ca="1" si="113"/>
        <v>12.31147529223397</v>
      </c>
    </row>
    <row r="3630" spans="5:6" x14ac:dyDescent="0.25">
      <c r="E3630" s="24">
        <f t="shared" ca="1" si="112"/>
        <v>0.58852311579655148</v>
      </c>
      <c r="F3630" s="24">
        <f t="shared" ca="1" si="113"/>
        <v>10.602781477494103</v>
      </c>
    </row>
    <row r="3631" spans="5:6" x14ac:dyDescent="0.25">
      <c r="E3631" s="24">
        <f t="shared" ca="1" si="112"/>
        <v>0.83155192958888957</v>
      </c>
      <c r="F3631" s="24">
        <f t="shared" ca="1" si="113"/>
        <v>3.6892305879240364</v>
      </c>
    </row>
    <row r="3632" spans="5:6" x14ac:dyDescent="0.25">
      <c r="E3632" s="24">
        <f t="shared" ca="1" si="112"/>
        <v>0.10892563937891153</v>
      </c>
      <c r="F3632" s="24">
        <f t="shared" ca="1" si="113"/>
        <v>44.341796741907253</v>
      </c>
    </row>
    <row r="3633" spans="5:6" x14ac:dyDescent="0.25">
      <c r="E3633" s="24">
        <f t="shared" ca="1" si="112"/>
        <v>2.1998668577803304E-2</v>
      </c>
      <c r="F3633" s="24">
        <f t="shared" ca="1" si="113"/>
        <v>76.335466932918806</v>
      </c>
    </row>
    <row r="3634" spans="5:6" x14ac:dyDescent="0.25">
      <c r="E3634" s="24">
        <f t="shared" ca="1" si="112"/>
        <v>0.50283783512104119</v>
      </c>
      <c r="F3634" s="24">
        <f t="shared" ca="1" si="113"/>
        <v>13.749751124971334</v>
      </c>
    </row>
    <row r="3635" spans="5:6" x14ac:dyDescent="0.25">
      <c r="E3635" s="24">
        <f t="shared" ca="1" si="112"/>
        <v>0.42781568893600042</v>
      </c>
      <c r="F3635" s="24">
        <f t="shared" ca="1" si="113"/>
        <v>16.981256189532029</v>
      </c>
    </row>
    <row r="3636" spans="5:6" x14ac:dyDescent="0.25">
      <c r="E3636" s="24">
        <f t="shared" ca="1" si="112"/>
        <v>0.67967049197744922</v>
      </c>
      <c r="F3636" s="24">
        <f t="shared" ca="1" si="113"/>
        <v>7.7229433775133467</v>
      </c>
    </row>
    <row r="3637" spans="5:6" x14ac:dyDescent="0.25">
      <c r="E3637" s="24">
        <f t="shared" ca="1" si="112"/>
        <v>0.10241125556971076</v>
      </c>
      <c r="F3637" s="24">
        <f t="shared" ca="1" si="113"/>
        <v>45.57517309488555</v>
      </c>
    </row>
    <row r="3638" spans="5:6" x14ac:dyDescent="0.25">
      <c r="E3638" s="24">
        <f t="shared" ca="1" si="112"/>
        <v>0.413940714650054</v>
      </c>
      <c r="F3638" s="24">
        <f t="shared" ca="1" si="113"/>
        <v>17.640650334789676</v>
      </c>
    </row>
    <row r="3639" spans="5:6" x14ac:dyDescent="0.25">
      <c r="E3639" s="24">
        <f t="shared" ca="1" si="112"/>
        <v>0.73812048014541753</v>
      </c>
      <c r="F3639" s="24">
        <f t="shared" ca="1" si="113"/>
        <v>6.0729643095259318</v>
      </c>
    </row>
    <row r="3640" spans="5:6" x14ac:dyDescent="0.25">
      <c r="E3640" s="24">
        <f t="shared" ca="1" si="112"/>
        <v>0.39668799634275198</v>
      </c>
      <c r="F3640" s="24">
        <f t="shared" ca="1" si="113"/>
        <v>18.492104213953951</v>
      </c>
    </row>
    <row r="3641" spans="5:6" x14ac:dyDescent="0.25">
      <c r="E3641" s="24">
        <f t="shared" ca="1" si="112"/>
        <v>0.12359897319205648</v>
      </c>
      <c r="F3641" s="24">
        <f t="shared" ca="1" si="113"/>
        <v>41.814260830013751</v>
      </c>
    </row>
    <row r="3642" spans="5:6" x14ac:dyDescent="0.25">
      <c r="E3642" s="24">
        <f t="shared" ca="1" si="112"/>
        <v>0.81629492939348636</v>
      </c>
      <c r="F3642" s="24">
        <f t="shared" ca="1" si="113"/>
        <v>4.0595911247795735</v>
      </c>
    </row>
    <row r="3643" spans="5:6" x14ac:dyDescent="0.25">
      <c r="E3643" s="24">
        <f t="shared" ca="1" si="112"/>
        <v>0.76049691753660043</v>
      </c>
      <c r="F3643" s="24">
        <f t="shared" ca="1" si="113"/>
        <v>5.4756644099462966</v>
      </c>
    </row>
    <row r="3644" spans="5:6" x14ac:dyDescent="0.25">
      <c r="E3644" s="24">
        <f t="shared" ca="1" si="112"/>
        <v>0.13234799603953096</v>
      </c>
      <c r="F3644" s="24">
        <f t="shared" ca="1" si="113"/>
        <v>40.446409835895771</v>
      </c>
    </row>
    <row r="3645" spans="5:6" x14ac:dyDescent="0.25">
      <c r="E3645" s="24">
        <f t="shared" ca="1" si="112"/>
        <v>0.51503644325387954</v>
      </c>
      <c r="F3645" s="24">
        <f t="shared" ca="1" si="113"/>
        <v>13.270352344445204</v>
      </c>
    </row>
    <row r="3646" spans="5:6" x14ac:dyDescent="0.25">
      <c r="E3646" s="24">
        <f t="shared" ca="1" si="112"/>
        <v>0.58409392029533114</v>
      </c>
      <c r="F3646" s="24">
        <f t="shared" ca="1" si="113"/>
        <v>10.753869733218748</v>
      </c>
    </row>
    <row r="3647" spans="5:6" x14ac:dyDescent="0.25">
      <c r="E3647" s="24">
        <f t="shared" ca="1" si="112"/>
        <v>0.37669702807982475</v>
      </c>
      <c r="F3647" s="24">
        <f t="shared" ca="1" si="113"/>
        <v>19.526281073413045</v>
      </c>
    </row>
    <row r="3648" spans="5:6" x14ac:dyDescent="0.25">
      <c r="E3648" s="24">
        <f t="shared" ca="1" si="112"/>
        <v>5.0035014884789786E-2</v>
      </c>
      <c r="F3648" s="24">
        <f t="shared" ca="1" si="113"/>
        <v>59.900644419044141</v>
      </c>
    </row>
    <row r="3649" spans="5:6" x14ac:dyDescent="0.25">
      <c r="E3649" s="24">
        <f t="shared" ca="1" si="112"/>
        <v>9.2740491625323829E-3</v>
      </c>
      <c r="F3649" s="24">
        <f t="shared" ca="1" si="113"/>
        <v>93.610703838255887</v>
      </c>
    </row>
    <row r="3650" spans="5:6" x14ac:dyDescent="0.25">
      <c r="E3650" s="24">
        <f t="shared" ca="1" si="112"/>
        <v>0.40600849789451454</v>
      </c>
      <c r="F3650" s="24">
        <f t="shared" ca="1" si="113"/>
        <v>18.027623776495673</v>
      </c>
    </row>
    <row r="3651" spans="5:6" x14ac:dyDescent="0.25">
      <c r="E3651" s="24">
        <f t="shared" ca="1" si="112"/>
        <v>0.60239494948155126</v>
      </c>
      <c r="F3651" s="24">
        <f t="shared" ca="1" si="113"/>
        <v>10.136839730527358</v>
      </c>
    </row>
    <row r="3652" spans="5:6" x14ac:dyDescent="0.25">
      <c r="E3652" s="24">
        <f t="shared" ref="E3652:E3715" ca="1" si="114">RAND()</f>
        <v>0.43690133295307121</v>
      </c>
      <c r="F3652" s="24">
        <f t="shared" ref="F3652:F3715" ca="1" si="115">-LOG(E3652,EXP(1))/$C$3</f>
        <v>16.560957841907715</v>
      </c>
    </row>
    <row r="3653" spans="5:6" x14ac:dyDescent="0.25">
      <c r="E3653" s="24">
        <f t="shared" ca="1" si="114"/>
        <v>0.11771221631981421</v>
      </c>
      <c r="F3653" s="24">
        <f t="shared" ca="1" si="115"/>
        <v>42.790249561798177</v>
      </c>
    </row>
    <row r="3654" spans="5:6" x14ac:dyDescent="0.25">
      <c r="E3654" s="24">
        <f t="shared" ca="1" si="114"/>
        <v>0.82601754431909513</v>
      </c>
      <c r="F3654" s="24">
        <f t="shared" ca="1" si="115"/>
        <v>3.8227853118193957</v>
      </c>
    </row>
    <row r="3655" spans="5:6" x14ac:dyDescent="0.25">
      <c r="E3655" s="24">
        <f t="shared" ca="1" si="114"/>
        <v>0.29087020348422932</v>
      </c>
      <c r="F3655" s="24">
        <f t="shared" ca="1" si="115"/>
        <v>24.697562949020408</v>
      </c>
    </row>
    <row r="3656" spans="5:6" x14ac:dyDescent="0.25">
      <c r="E3656" s="24">
        <f t="shared" ca="1" si="114"/>
        <v>0.64483748239008176</v>
      </c>
      <c r="F3656" s="24">
        <f t="shared" ca="1" si="115"/>
        <v>8.7751391844329092</v>
      </c>
    </row>
    <row r="3657" spans="5:6" x14ac:dyDescent="0.25">
      <c r="E3657" s="24">
        <f t="shared" ca="1" si="114"/>
        <v>0.71691809720630562</v>
      </c>
      <c r="F3657" s="24">
        <f t="shared" ca="1" si="115"/>
        <v>6.6558734949006002</v>
      </c>
    </row>
    <row r="3658" spans="5:6" x14ac:dyDescent="0.25">
      <c r="E3658" s="24">
        <f t="shared" ca="1" si="114"/>
        <v>0.97952146077288538</v>
      </c>
      <c r="F3658" s="24">
        <f t="shared" ca="1" si="115"/>
        <v>0.41382263822368903</v>
      </c>
    </row>
    <row r="3659" spans="5:6" x14ac:dyDescent="0.25">
      <c r="E3659" s="24">
        <f t="shared" ca="1" si="114"/>
        <v>5.4252370303094821E-2</v>
      </c>
      <c r="F3659" s="24">
        <f t="shared" ca="1" si="115"/>
        <v>58.282171905861986</v>
      </c>
    </row>
    <row r="3660" spans="5:6" x14ac:dyDescent="0.25">
      <c r="E3660" s="24">
        <f t="shared" ca="1" si="114"/>
        <v>0.28476947198923164</v>
      </c>
      <c r="F3660" s="24">
        <f t="shared" ca="1" si="115"/>
        <v>25.12150592477467</v>
      </c>
    </row>
    <row r="3661" spans="5:6" x14ac:dyDescent="0.25">
      <c r="E3661" s="24">
        <f t="shared" ca="1" si="114"/>
        <v>0.23955809662364935</v>
      </c>
      <c r="F3661" s="24">
        <f t="shared" ca="1" si="115"/>
        <v>28.579186338372388</v>
      </c>
    </row>
    <row r="3662" spans="5:6" x14ac:dyDescent="0.25">
      <c r="E3662" s="24">
        <f t="shared" ca="1" si="114"/>
        <v>0.10252187493449794</v>
      </c>
      <c r="F3662" s="24">
        <f t="shared" ca="1" si="115"/>
        <v>45.553581783561988</v>
      </c>
    </row>
    <row r="3663" spans="5:6" x14ac:dyDescent="0.25">
      <c r="E3663" s="24">
        <f t="shared" ca="1" si="114"/>
        <v>0.99919124726953557</v>
      </c>
      <c r="F3663" s="24">
        <f t="shared" ca="1" si="115"/>
        <v>1.6181598947818045E-2</v>
      </c>
    </row>
    <row r="3664" spans="5:6" x14ac:dyDescent="0.25">
      <c r="E3664" s="24">
        <f t="shared" ca="1" si="114"/>
        <v>0.53694914924303461</v>
      </c>
      <c r="F3664" s="24">
        <f t="shared" ca="1" si="115"/>
        <v>12.437037662081906</v>
      </c>
    </row>
    <row r="3665" spans="5:6" x14ac:dyDescent="0.25">
      <c r="E3665" s="24">
        <f t="shared" ca="1" si="114"/>
        <v>0.67337940701961441</v>
      </c>
      <c r="F3665" s="24">
        <f t="shared" ca="1" si="115"/>
        <v>7.9089270665842477</v>
      </c>
    </row>
    <row r="3666" spans="5:6" x14ac:dyDescent="0.25">
      <c r="E3666" s="24">
        <f t="shared" ca="1" si="114"/>
        <v>0.83603236905632472</v>
      </c>
      <c r="F3666" s="24">
        <f t="shared" ca="1" si="115"/>
        <v>3.5817589536019931</v>
      </c>
    </row>
    <row r="3667" spans="5:6" x14ac:dyDescent="0.25">
      <c r="E3667" s="24">
        <f t="shared" ca="1" si="114"/>
        <v>0.54127644543368481</v>
      </c>
      <c r="F3667" s="24">
        <f t="shared" ca="1" si="115"/>
        <v>12.27650281870755</v>
      </c>
    </row>
    <row r="3668" spans="5:6" x14ac:dyDescent="0.25">
      <c r="E3668" s="24">
        <f t="shared" ca="1" si="114"/>
        <v>0.40261061028119161</v>
      </c>
      <c r="F3668" s="24">
        <f t="shared" ca="1" si="115"/>
        <v>18.195708234486681</v>
      </c>
    </row>
    <row r="3669" spans="5:6" x14ac:dyDescent="0.25">
      <c r="E3669" s="24">
        <f t="shared" ca="1" si="114"/>
        <v>8.7012414814319983E-2</v>
      </c>
      <c r="F3669" s="24">
        <f t="shared" ca="1" si="115"/>
        <v>48.834089429858345</v>
      </c>
    </row>
    <row r="3670" spans="5:6" x14ac:dyDescent="0.25">
      <c r="E3670" s="24">
        <f t="shared" ca="1" si="114"/>
        <v>0.53467356829348367</v>
      </c>
      <c r="F3670" s="24">
        <f t="shared" ca="1" si="115"/>
        <v>12.521977420550302</v>
      </c>
    </row>
    <row r="3671" spans="5:6" x14ac:dyDescent="0.25">
      <c r="E3671" s="24">
        <f t="shared" ca="1" si="114"/>
        <v>0.18490513523080365</v>
      </c>
      <c r="F3671" s="24">
        <f t="shared" ca="1" si="115"/>
        <v>33.758247359158702</v>
      </c>
    </row>
    <row r="3672" spans="5:6" x14ac:dyDescent="0.25">
      <c r="E3672" s="24">
        <f t="shared" ca="1" si="114"/>
        <v>0.93150957288304559</v>
      </c>
      <c r="F3672" s="24">
        <f t="shared" ca="1" si="115"/>
        <v>1.4189762429246091</v>
      </c>
    </row>
    <row r="3673" spans="5:6" x14ac:dyDescent="0.25">
      <c r="E3673" s="24">
        <f t="shared" ca="1" si="114"/>
        <v>0.76610964152168815</v>
      </c>
      <c r="F3673" s="24">
        <f t="shared" ca="1" si="115"/>
        <v>5.328599686771927</v>
      </c>
    </row>
    <row r="3674" spans="5:6" x14ac:dyDescent="0.25">
      <c r="E3674" s="24">
        <f t="shared" ca="1" si="114"/>
        <v>5.5478454500710428E-2</v>
      </c>
      <c r="F3674" s="24">
        <f t="shared" ca="1" si="115"/>
        <v>57.835210815921499</v>
      </c>
    </row>
    <row r="3675" spans="5:6" x14ac:dyDescent="0.25">
      <c r="E3675" s="24">
        <f t="shared" ca="1" si="114"/>
        <v>0.24109184389694216</v>
      </c>
      <c r="F3675" s="24">
        <f t="shared" ca="1" si="115"/>
        <v>28.451546461633637</v>
      </c>
    </row>
    <row r="3676" spans="5:6" x14ac:dyDescent="0.25">
      <c r="E3676" s="24">
        <f t="shared" ca="1" si="114"/>
        <v>0.55114938946007008</v>
      </c>
      <c r="F3676" s="24">
        <f t="shared" ca="1" si="115"/>
        <v>11.914987646596161</v>
      </c>
    </row>
    <row r="3677" spans="5:6" x14ac:dyDescent="0.25">
      <c r="E3677" s="24">
        <f t="shared" ca="1" si="114"/>
        <v>9.5089332835230911E-3</v>
      </c>
      <c r="F3677" s="24">
        <f t="shared" ca="1" si="115"/>
        <v>93.110471531792328</v>
      </c>
    </row>
    <row r="3678" spans="5:6" x14ac:dyDescent="0.25">
      <c r="E3678" s="24">
        <f t="shared" ca="1" si="114"/>
        <v>0.72947611142966973</v>
      </c>
      <c r="F3678" s="24">
        <f t="shared" ca="1" si="115"/>
        <v>6.3085731610705764</v>
      </c>
    </row>
    <row r="3679" spans="5:6" x14ac:dyDescent="0.25">
      <c r="E3679" s="24">
        <f t="shared" ca="1" si="114"/>
        <v>0.82555461653027606</v>
      </c>
      <c r="F3679" s="24">
        <f t="shared" ca="1" si="115"/>
        <v>3.8339971210740247</v>
      </c>
    </row>
    <row r="3680" spans="5:6" x14ac:dyDescent="0.25">
      <c r="E3680" s="24">
        <f t="shared" ca="1" si="114"/>
        <v>0.25547803032842553</v>
      </c>
      <c r="F3680" s="24">
        <f t="shared" ca="1" si="115"/>
        <v>27.292377200167273</v>
      </c>
    </row>
    <row r="3681" spans="5:6" x14ac:dyDescent="0.25">
      <c r="E3681" s="24">
        <f t="shared" ca="1" si="114"/>
        <v>0.68633551869737919</v>
      </c>
      <c r="F3681" s="24">
        <f t="shared" ca="1" si="115"/>
        <v>7.5277735302568205</v>
      </c>
    </row>
    <row r="3682" spans="5:6" x14ac:dyDescent="0.25">
      <c r="E3682" s="24">
        <f t="shared" ca="1" si="114"/>
        <v>0.70195978683893689</v>
      </c>
      <c r="F3682" s="24">
        <f t="shared" ca="1" si="115"/>
        <v>7.0775832060463628</v>
      </c>
    </row>
    <row r="3683" spans="5:6" x14ac:dyDescent="0.25">
      <c r="E3683" s="24">
        <f t="shared" ca="1" si="114"/>
        <v>1.8378285685621165E-2</v>
      </c>
      <c r="F3683" s="24">
        <f t="shared" ca="1" si="115"/>
        <v>79.931708740908462</v>
      </c>
    </row>
    <row r="3684" spans="5:6" x14ac:dyDescent="0.25">
      <c r="E3684" s="24">
        <f t="shared" ca="1" si="114"/>
        <v>0.41706212290099609</v>
      </c>
      <c r="F3684" s="24">
        <f t="shared" ca="1" si="115"/>
        <v>17.490401849947201</v>
      </c>
    </row>
    <row r="3685" spans="5:6" x14ac:dyDescent="0.25">
      <c r="E3685" s="24">
        <f t="shared" ca="1" si="114"/>
        <v>0.7946958912300649</v>
      </c>
      <c r="F3685" s="24">
        <f t="shared" ca="1" si="115"/>
        <v>4.595915285289256</v>
      </c>
    </row>
    <row r="3686" spans="5:6" x14ac:dyDescent="0.25">
      <c r="E3686" s="24">
        <f t="shared" ca="1" si="114"/>
        <v>0.51572633674923096</v>
      </c>
      <c r="F3686" s="24">
        <f t="shared" ca="1" si="115"/>
        <v>13.243580186515093</v>
      </c>
    </row>
    <row r="3687" spans="5:6" x14ac:dyDescent="0.25">
      <c r="E3687" s="24">
        <f t="shared" ca="1" si="114"/>
        <v>0.56758112516696901</v>
      </c>
      <c r="F3687" s="24">
        <f t="shared" ca="1" si="115"/>
        <v>11.327431760143011</v>
      </c>
    </row>
    <row r="3688" spans="5:6" x14ac:dyDescent="0.25">
      <c r="E3688" s="24">
        <f t="shared" ca="1" si="114"/>
        <v>0.56266933108681216</v>
      </c>
      <c r="F3688" s="24">
        <f t="shared" ca="1" si="115"/>
        <v>11.50126314323391</v>
      </c>
    </row>
    <row r="3689" spans="5:6" x14ac:dyDescent="0.25">
      <c r="E3689" s="24">
        <f t="shared" ca="1" si="114"/>
        <v>0.86690946592215568</v>
      </c>
      <c r="F3689" s="24">
        <f t="shared" ca="1" si="115"/>
        <v>2.8564145977818183</v>
      </c>
    </row>
    <row r="3690" spans="5:6" x14ac:dyDescent="0.25">
      <c r="E3690" s="24">
        <f t="shared" ca="1" si="114"/>
        <v>0.65655912641464831</v>
      </c>
      <c r="F3690" s="24">
        <f t="shared" ca="1" si="115"/>
        <v>8.4148505242143745</v>
      </c>
    </row>
    <row r="3691" spans="5:6" x14ac:dyDescent="0.25">
      <c r="E3691" s="24">
        <f t="shared" ca="1" si="114"/>
        <v>0.91274705090752117</v>
      </c>
      <c r="F3691" s="24">
        <f t="shared" ca="1" si="115"/>
        <v>1.8259297889714883</v>
      </c>
    </row>
    <row r="3692" spans="5:6" x14ac:dyDescent="0.25">
      <c r="E3692" s="24">
        <f t="shared" ca="1" si="114"/>
        <v>0.63658838307496945</v>
      </c>
      <c r="F3692" s="24">
        <f t="shared" ca="1" si="115"/>
        <v>9.0326402538116035</v>
      </c>
    </row>
    <row r="3693" spans="5:6" x14ac:dyDescent="0.25">
      <c r="E3693" s="24">
        <f t="shared" ca="1" si="114"/>
        <v>0.49902723197274101</v>
      </c>
      <c r="F3693" s="24">
        <f t="shared" ca="1" si="115"/>
        <v>13.901892232560199</v>
      </c>
    </row>
    <row r="3694" spans="5:6" x14ac:dyDescent="0.25">
      <c r="E3694" s="24">
        <f t="shared" ca="1" si="114"/>
        <v>0.51116696826747177</v>
      </c>
      <c r="F3694" s="24">
        <f t="shared" ca="1" si="115"/>
        <v>13.42117988143432</v>
      </c>
    </row>
    <row r="3695" spans="5:6" x14ac:dyDescent="0.25">
      <c r="E3695" s="24">
        <f t="shared" ca="1" si="114"/>
        <v>0.45967775762612806</v>
      </c>
      <c r="F3695" s="24">
        <f t="shared" ca="1" si="115"/>
        <v>15.544591237646769</v>
      </c>
    </row>
    <row r="3696" spans="5:6" x14ac:dyDescent="0.25">
      <c r="E3696" s="24">
        <f t="shared" ca="1" si="114"/>
        <v>0.23922602924348424</v>
      </c>
      <c r="F3696" s="24">
        <f t="shared" ca="1" si="115"/>
        <v>28.60692889836713</v>
      </c>
    </row>
    <row r="3697" spans="5:6" x14ac:dyDescent="0.25">
      <c r="E3697" s="24">
        <f t="shared" ca="1" si="114"/>
        <v>0.35440199575798004</v>
      </c>
      <c r="F3697" s="24">
        <f t="shared" ca="1" si="115"/>
        <v>20.746468577915834</v>
      </c>
    </row>
    <row r="3698" spans="5:6" x14ac:dyDescent="0.25">
      <c r="E3698" s="24">
        <f t="shared" ca="1" si="114"/>
        <v>0.96777898540727225</v>
      </c>
      <c r="F3698" s="24">
        <f t="shared" ca="1" si="115"/>
        <v>0.65503077269983512</v>
      </c>
    </row>
    <row r="3699" spans="5:6" x14ac:dyDescent="0.25">
      <c r="E3699" s="24">
        <f t="shared" ca="1" si="114"/>
        <v>0.79986175933937376</v>
      </c>
      <c r="F3699" s="24">
        <f t="shared" ca="1" si="115"/>
        <v>4.466327341435508</v>
      </c>
    </row>
    <row r="3700" spans="5:6" x14ac:dyDescent="0.25">
      <c r="E3700" s="24">
        <f t="shared" ca="1" si="114"/>
        <v>0.44179344865275771</v>
      </c>
      <c r="F3700" s="24">
        <f t="shared" ca="1" si="115"/>
        <v>16.33825633736998</v>
      </c>
    </row>
    <row r="3701" spans="5:6" x14ac:dyDescent="0.25">
      <c r="E3701" s="24">
        <f t="shared" ca="1" si="114"/>
        <v>0.91600335953646583</v>
      </c>
      <c r="F3701" s="24">
        <f t="shared" ca="1" si="115"/>
        <v>1.7547049339700678</v>
      </c>
    </row>
    <row r="3702" spans="5:6" x14ac:dyDescent="0.25">
      <c r="E3702" s="24">
        <f t="shared" ca="1" si="114"/>
        <v>0.22851415735331282</v>
      </c>
      <c r="F3702" s="24">
        <f t="shared" ca="1" si="115"/>
        <v>29.523142255692623</v>
      </c>
    </row>
    <row r="3703" spans="5:6" x14ac:dyDescent="0.25">
      <c r="E3703" s="24">
        <f t="shared" ca="1" si="114"/>
        <v>0.90374374656161682</v>
      </c>
      <c r="F3703" s="24">
        <f t="shared" ca="1" si="115"/>
        <v>2.0241884993399526</v>
      </c>
    </row>
    <row r="3704" spans="5:6" x14ac:dyDescent="0.25">
      <c r="E3704" s="24">
        <f t="shared" ca="1" si="114"/>
        <v>0.905830599500978</v>
      </c>
      <c r="F3704" s="24">
        <f t="shared" ca="1" si="115"/>
        <v>1.9780593337927115</v>
      </c>
    </row>
    <row r="3705" spans="5:6" x14ac:dyDescent="0.25">
      <c r="E3705" s="24">
        <f t="shared" ca="1" si="114"/>
        <v>0.9913043537701951</v>
      </c>
      <c r="F3705" s="24">
        <f t="shared" ca="1" si="115"/>
        <v>0.17467347945010356</v>
      </c>
    </row>
    <row r="3706" spans="5:6" x14ac:dyDescent="0.25">
      <c r="E3706" s="24">
        <f t="shared" ca="1" si="114"/>
        <v>0.64297924885652857</v>
      </c>
      <c r="F3706" s="24">
        <f t="shared" ca="1" si="115"/>
        <v>8.8328565530030456</v>
      </c>
    </row>
    <row r="3707" spans="5:6" x14ac:dyDescent="0.25">
      <c r="E3707" s="24">
        <f t="shared" ca="1" si="114"/>
        <v>0.31826921522286256</v>
      </c>
      <c r="F3707" s="24">
        <f t="shared" ca="1" si="115"/>
        <v>22.897153312099032</v>
      </c>
    </row>
    <row r="3708" spans="5:6" x14ac:dyDescent="0.25">
      <c r="E3708" s="24">
        <f t="shared" ca="1" si="114"/>
        <v>0.63102719881651859</v>
      </c>
      <c r="F3708" s="24">
        <f t="shared" ca="1" si="115"/>
        <v>9.2081262612957389</v>
      </c>
    </row>
    <row r="3709" spans="5:6" x14ac:dyDescent="0.25">
      <c r="E3709" s="24">
        <f t="shared" ca="1" si="114"/>
        <v>0.25271780044784087</v>
      </c>
      <c r="F3709" s="24">
        <f t="shared" ca="1" si="115"/>
        <v>27.509636520811657</v>
      </c>
    </row>
    <row r="3710" spans="5:6" x14ac:dyDescent="0.25">
      <c r="E3710" s="24">
        <f t="shared" ca="1" si="114"/>
        <v>0.77685349686413285</v>
      </c>
      <c r="F3710" s="24">
        <f t="shared" ca="1" si="115"/>
        <v>5.0500699223326855</v>
      </c>
    </row>
    <row r="3711" spans="5:6" x14ac:dyDescent="0.25">
      <c r="E3711" s="24">
        <f t="shared" ca="1" si="114"/>
        <v>0.99310495717112712</v>
      </c>
      <c r="F3711" s="24">
        <f t="shared" ca="1" si="115"/>
        <v>0.13837846944047266</v>
      </c>
    </row>
    <row r="3712" spans="5:6" x14ac:dyDescent="0.25">
      <c r="E3712" s="24">
        <f t="shared" ca="1" si="114"/>
        <v>0.50487602748263471</v>
      </c>
      <c r="F3712" s="24">
        <f t="shared" ca="1" si="115"/>
        <v>13.66884739955618</v>
      </c>
    </row>
    <row r="3713" spans="5:6" x14ac:dyDescent="0.25">
      <c r="E3713" s="24">
        <f t="shared" ca="1" si="114"/>
        <v>0.34778274129748776</v>
      </c>
      <c r="F3713" s="24">
        <f t="shared" ca="1" si="115"/>
        <v>21.123546015692007</v>
      </c>
    </row>
    <row r="3714" spans="5:6" x14ac:dyDescent="0.25">
      <c r="E3714" s="24">
        <f t="shared" ca="1" si="114"/>
        <v>0.26282768728910644</v>
      </c>
      <c r="F3714" s="24">
        <f t="shared" ca="1" si="115"/>
        <v>26.725132858794971</v>
      </c>
    </row>
    <row r="3715" spans="5:6" x14ac:dyDescent="0.25">
      <c r="E3715" s="24">
        <f t="shared" ca="1" si="114"/>
        <v>0.51822065045277188</v>
      </c>
      <c r="F3715" s="24">
        <f t="shared" ca="1" si="115"/>
        <v>13.147083225908526</v>
      </c>
    </row>
    <row r="3716" spans="5:6" x14ac:dyDescent="0.25">
      <c r="E3716" s="24">
        <f t="shared" ref="E3716:E3779" ca="1" si="116">RAND()</f>
        <v>3.4306388397153831E-2</v>
      </c>
      <c r="F3716" s="24">
        <f t="shared" ref="F3716:F3779" ca="1" si="117">-LOG(E3716,EXP(1))/$C$3</f>
        <v>67.448473830137132</v>
      </c>
    </row>
    <row r="3717" spans="5:6" x14ac:dyDescent="0.25">
      <c r="E3717" s="24">
        <f t="shared" ca="1" si="116"/>
        <v>0.12190246321313802</v>
      </c>
      <c r="F3717" s="24">
        <f t="shared" ca="1" si="117"/>
        <v>42.090680717289288</v>
      </c>
    </row>
    <row r="3718" spans="5:6" x14ac:dyDescent="0.25">
      <c r="E3718" s="24">
        <f t="shared" ca="1" si="116"/>
        <v>0.61929881400086528</v>
      </c>
      <c r="F3718" s="24">
        <f t="shared" ca="1" si="117"/>
        <v>9.583347722079095</v>
      </c>
    </row>
    <row r="3719" spans="5:6" x14ac:dyDescent="0.25">
      <c r="E3719" s="24">
        <f t="shared" ca="1" si="116"/>
        <v>0.15421197048149216</v>
      </c>
      <c r="F3719" s="24">
        <f t="shared" ca="1" si="117"/>
        <v>37.388543825685332</v>
      </c>
    </row>
    <row r="3720" spans="5:6" x14ac:dyDescent="0.25">
      <c r="E3720" s="24">
        <f t="shared" ca="1" si="116"/>
        <v>0.47831017517128982</v>
      </c>
      <c r="F3720" s="24">
        <f t="shared" ca="1" si="117"/>
        <v>14.749917098091666</v>
      </c>
    </row>
    <row r="3721" spans="5:6" x14ac:dyDescent="0.25">
      <c r="E3721" s="24">
        <f t="shared" ca="1" si="116"/>
        <v>0.88865128458682685</v>
      </c>
      <c r="F3721" s="24">
        <f t="shared" ca="1" si="117"/>
        <v>2.3610075245701938</v>
      </c>
    </row>
    <row r="3722" spans="5:6" x14ac:dyDescent="0.25">
      <c r="E3722" s="24">
        <f t="shared" ca="1" si="116"/>
        <v>0.59426333115002616</v>
      </c>
      <c r="F3722" s="24">
        <f t="shared" ca="1" si="117"/>
        <v>10.408654788433788</v>
      </c>
    </row>
    <row r="3723" spans="5:6" x14ac:dyDescent="0.25">
      <c r="E3723" s="24">
        <f t="shared" ca="1" si="116"/>
        <v>0.48832881533910177</v>
      </c>
      <c r="F3723" s="24">
        <f t="shared" ca="1" si="117"/>
        <v>14.335325962143967</v>
      </c>
    </row>
    <row r="3724" spans="5:6" x14ac:dyDescent="0.25">
      <c r="E3724" s="24">
        <f t="shared" ca="1" si="116"/>
        <v>0.82276509240510121</v>
      </c>
      <c r="F3724" s="24">
        <f t="shared" ca="1" si="117"/>
        <v>3.9016909494775778</v>
      </c>
    </row>
    <row r="3725" spans="5:6" x14ac:dyDescent="0.25">
      <c r="E3725" s="24">
        <f t="shared" ca="1" si="116"/>
        <v>0.77443808303002826</v>
      </c>
      <c r="F3725" s="24">
        <f t="shared" ca="1" si="117"/>
        <v>5.1123513352495928</v>
      </c>
    </row>
    <row r="3726" spans="5:6" x14ac:dyDescent="0.25">
      <c r="E3726" s="24">
        <f t="shared" ca="1" si="116"/>
        <v>0.81339100731052194</v>
      </c>
      <c r="F3726" s="24">
        <f t="shared" ca="1" si="117"/>
        <v>4.1308668249869598</v>
      </c>
    </row>
    <row r="3727" spans="5:6" x14ac:dyDescent="0.25">
      <c r="E3727" s="24">
        <f t="shared" ca="1" si="116"/>
        <v>0.97004525548538578</v>
      </c>
      <c r="F3727" s="24">
        <f t="shared" ca="1" si="117"/>
        <v>0.60825106866905487</v>
      </c>
    </row>
    <row r="3728" spans="5:6" x14ac:dyDescent="0.25">
      <c r="E3728" s="24">
        <f t="shared" ca="1" si="116"/>
        <v>0.34069441352296348</v>
      </c>
      <c r="F3728" s="24">
        <f t="shared" ca="1" si="117"/>
        <v>21.53538703011635</v>
      </c>
    </row>
    <row r="3729" spans="5:6" x14ac:dyDescent="0.25">
      <c r="E3729" s="24">
        <f t="shared" ca="1" si="116"/>
        <v>0.74664910542843954</v>
      </c>
      <c r="F3729" s="24">
        <f t="shared" ca="1" si="117"/>
        <v>5.8431988518646412</v>
      </c>
    </row>
    <row r="3730" spans="5:6" x14ac:dyDescent="0.25">
      <c r="E3730" s="24">
        <f t="shared" ca="1" si="116"/>
        <v>0.44788264537677358</v>
      </c>
      <c r="F3730" s="24">
        <f t="shared" ca="1" si="117"/>
        <v>16.064480663332635</v>
      </c>
    </row>
    <row r="3731" spans="5:6" x14ac:dyDescent="0.25">
      <c r="E3731" s="24">
        <f t="shared" ca="1" si="116"/>
        <v>0.21413358095918134</v>
      </c>
      <c r="F3731" s="24">
        <f t="shared" ca="1" si="117"/>
        <v>30.82310497217474</v>
      </c>
    </row>
    <row r="3732" spans="5:6" x14ac:dyDescent="0.25">
      <c r="E3732" s="24">
        <f t="shared" ca="1" si="116"/>
        <v>0.33499913576527862</v>
      </c>
      <c r="F3732" s="24">
        <f t="shared" ca="1" si="117"/>
        <v>21.872546539310733</v>
      </c>
    </row>
    <row r="3733" spans="5:6" x14ac:dyDescent="0.25">
      <c r="E3733" s="24">
        <f t="shared" ca="1" si="116"/>
        <v>0.58694724412899413</v>
      </c>
      <c r="F3733" s="24">
        <f t="shared" ca="1" si="117"/>
        <v>10.65640673816875</v>
      </c>
    </row>
    <row r="3734" spans="5:6" x14ac:dyDescent="0.25">
      <c r="E3734" s="24">
        <f t="shared" ca="1" si="116"/>
        <v>0.51146938917554352</v>
      </c>
      <c r="F3734" s="24">
        <f t="shared" ca="1" si="117"/>
        <v>13.409350811807107</v>
      </c>
    </row>
    <row r="3735" spans="5:6" x14ac:dyDescent="0.25">
      <c r="E3735" s="24">
        <f t="shared" ca="1" si="116"/>
        <v>0.70306709838715231</v>
      </c>
      <c r="F3735" s="24">
        <f t="shared" ca="1" si="117"/>
        <v>7.0460589188141673</v>
      </c>
    </row>
    <row r="3736" spans="5:6" x14ac:dyDescent="0.25">
      <c r="E3736" s="24">
        <f t="shared" ca="1" si="116"/>
        <v>0.26740516993977614</v>
      </c>
      <c r="F3736" s="24">
        <f t="shared" ca="1" si="117"/>
        <v>26.379805607916495</v>
      </c>
    </row>
    <row r="3737" spans="5:6" x14ac:dyDescent="0.25">
      <c r="E3737" s="24">
        <f t="shared" ca="1" si="116"/>
        <v>0.92750648716199025</v>
      </c>
      <c r="F3737" s="24">
        <f t="shared" ca="1" si="117"/>
        <v>1.5051098056054608</v>
      </c>
    </row>
    <row r="3738" spans="5:6" x14ac:dyDescent="0.25">
      <c r="E3738" s="24">
        <f t="shared" ca="1" si="116"/>
        <v>0.30173977754700232</v>
      </c>
      <c r="F3738" s="24">
        <f t="shared" ca="1" si="117"/>
        <v>23.963805936090303</v>
      </c>
    </row>
    <row r="3739" spans="5:6" x14ac:dyDescent="0.25">
      <c r="E3739" s="24">
        <f t="shared" ca="1" si="116"/>
        <v>0.98494012703484102</v>
      </c>
      <c r="F3739" s="24">
        <f t="shared" ca="1" si="117"/>
        <v>0.30348848787434252</v>
      </c>
    </row>
    <row r="3740" spans="5:6" x14ac:dyDescent="0.25">
      <c r="E3740" s="24">
        <f t="shared" ca="1" si="116"/>
        <v>0.20434522862452675</v>
      </c>
      <c r="F3740" s="24">
        <f t="shared" ca="1" si="117"/>
        <v>31.758888365605607</v>
      </c>
    </row>
    <row r="3741" spans="5:6" x14ac:dyDescent="0.25">
      <c r="E3741" s="24">
        <f t="shared" ca="1" si="116"/>
        <v>0.30589931343134857</v>
      </c>
      <c r="F3741" s="24">
        <f t="shared" ca="1" si="117"/>
        <v>23.68998544499345</v>
      </c>
    </row>
    <row r="3742" spans="5:6" x14ac:dyDescent="0.25">
      <c r="E3742" s="24">
        <f t="shared" ca="1" si="116"/>
        <v>0.84033235306778109</v>
      </c>
      <c r="F3742" s="24">
        <f t="shared" ca="1" si="117"/>
        <v>3.4791561396580573</v>
      </c>
    </row>
    <row r="3743" spans="5:6" x14ac:dyDescent="0.25">
      <c r="E3743" s="24">
        <f t="shared" ca="1" si="116"/>
        <v>0.27092668384937169</v>
      </c>
      <c r="F3743" s="24">
        <f t="shared" ca="1" si="117"/>
        <v>26.118140680120121</v>
      </c>
    </row>
    <row r="3744" spans="5:6" x14ac:dyDescent="0.25">
      <c r="E3744" s="24">
        <f t="shared" ca="1" si="116"/>
        <v>0.20948326299309616</v>
      </c>
      <c r="F3744" s="24">
        <f t="shared" ca="1" si="117"/>
        <v>31.262228661181826</v>
      </c>
    </row>
    <row r="3745" spans="5:6" x14ac:dyDescent="0.25">
      <c r="E3745" s="24">
        <f t="shared" ca="1" si="116"/>
        <v>0.12269908974346688</v>
      </c>
      <c r="F3745" s="24">
        <f t="shared" ca="1" si="117"/>
        <v>41.960406916928825</v>
      </c>
    </row>
    <row r="3746" spans="5:6" x14ac:dyDescent="0.25">
      <c r="E3746" s="24">
        <f t="shared" ca="1" si="116"/>
        <v>0.79229943724535667</v>
      </c>
      <c r="F3746" s="24">
        <f t="shared" ca="1" si="117"/>
        <v>4.6563176258187955</v>
      </c>
    </row>
    <row r="3747" spans="5:6" x14ac:dyDescent="0.25">
      <c r="E3747" s="24">
        <f t="shared" ca="1" si="116"/>
        <v>0.91965140807345691</v>
      </c>
      <c r="F3747" s="24">
        <f t="shared" ca="1" si="117"/>
        <v>1.6752117001878575</v>
      </c>
    </row>
    <row r="3748" spans="5:6" x14ac:dyDescent="0.25">
      <c r="E3748" s="24">
        <f t="shared" ca="1" si="116"/>
        <v>4.182819131435167E-2</v>
      </c>
      <c r="F3748" s="24">
        <f t="shared" ca="1" si="117"/>
        <v>63.483694668434033</v>
      </c>
    </row>
    <row r="3749" spans="5:6" x14ac:dyDescent="0.25">
      <c r="E3749" s="24">
        <f t="shared" ca="1" si="116"/>
        <v>0.32363846969231835</v>
      </c>
      <c r="F3749" s="24">
        <f t="shared" ca="1" si="117"/>
        <v>22.562564409586805</v>
      </c>
    </row>
    <row r="3750" spans="5:6" x14ac:dyDescent="0.25">
      <c r="E3750" s="24">
        <f t="shared" ca="1" si="116"/>
        <v>0.15078172533266554</v>
      </c>
      <c r="F3750" s="24">
        <f t="shared" ca="1" si="117"/>
        <v>37.838440310967997</v>
      </c>
    </row>
    <row r="3751" spans="5:6" x14ac:dyDescent="0.25">
      <c r="E3751" s="24">
        <f t="shared" ca="1" si="116"/>
        <v>0.11142729139294261</v>
      </c>
      <c r="F3751" s="24">
        <f t="shared" ca="1" si="117"/>
        <v>43.88765991838055</v>
      </c>
    </row>
    <row r="3752" spans="5:6" x14ac:dyDescent="0.25">
      <c r="E3752" s="24">
        <f t="shared" ca="1" si="116"/>
        <v>0.97130839825413628</v>
      </c>
      <c r="F3752" s="24">
        <f t="shared" ca="1" si="117"/>
        <v>0.58222504410487963</v>
      </c>
    </row>
    <row r="3753" spans="5:6" x14ac:dyDescent="0.25">
      <c r="E3753" s="24">
        <f t="shared" ca="1" si="116"/>
        <v>2.6559953878710796E-2</v>
      </c>
      <c r="F3753" s="24">
        <f t="shared" ca="1" si="117"/>
        <v>72.567013817394681</v>
      </c>
    </row>
    <row r="3754" spans="5:6" x14ac:dyDescent="0.25">
      <c r="E3754" s="24">
        <f t="shared" ca="1" si="116"/>
        <v>0.13705539483439322</v>
      </c>
      <c r="F3754" s="24">
        <f t="shared" ca="1" si="117"/>
        <v>39.747401860425335</v>
      </c>
    </row>
    <row r="3755" spans="5:6" x14ac:dyDescent="0.25">
      <c r="E3755" s="24">
        <f t="shared" ca="1" si="116"/>
        <v>9.3032083626425566E-2</v>
      </c>
      <c r="F3755" s="24">
        <f t="shared" ca="1" si="117"/>
        <v>47.496217201844409</v>
      </c>
    </row>
    <row r="3756" spans="5:6" x14ac:dyDescent="0.25">
      <c r="E3756" s="24">
        <f t="shared" ca="1" si="116"/>
        <v>0.69091604471421009</v>
      </c>
      <c r="F3756" s="24">
        <f t="shared" ca="1" si="117"/>
        <v>7.3947392167759682</v>
      </c>
    </row>
    <row r="3757" spans="5:6" x14ac:dyDescent="0.25">
      <c r="E3757" s="24">
        <f t="shared" ca="1" si="116"/>
        <v>0.11841350714923471</v>
      </c>
      <c r="F3757" s="24">
        <f t="shared" ca="1" si="117"/>
        <v>42.671449647732281</v>
      </c>
    </row>
    <row r="3758" spans="5:6" x14ac:dyDescent="0.25">
      <c r="E3758" s="24">
        <f t="shared" ca="1" si="116"/>
        <v>8.6374018465811719E-2</v>
      </c>
      <c r="F3758" s="24">
        <f t="shared" ca="1" si="117"/>
        <v>48.981367211927214</v>
      </c>
    </row>
    <row r="3759" spans="5:6" x14ac:dyDescent="0.25">
      <c r="E3759" s="24">
        <f t="shared" ca="1" si="116"/>
        <v>0.77243326379082933</v>
      </c>
      <c r="F3759" s="24">
        <f t="shared" ca="1" si="117"/>
        <v>5.1641932771368833</v>
      </c>
    </row>
    <row r="3760" spans="5:6" x14ac:dyDescent="0.25">
      <c r="E3760" s="24">
        <f t="shared" ca="1" si="116"/>
        <v>0.25710131856310836</v>
      </c>
      <c r="F3760" s="24">
        <f t="shared" ca="1" si="117"/>
        <v>27.165700722465125</v>
      </c>
    </row>
    <row r="3761" spans="5:6" x14ac:dyDescent="0.25">
      <c r="E3761" s="24">
        <f t="shared" ca="1" si="116"/>
        <v>0.57029230433614908</v>
      </c>
      <c r="F3761" s="24">
        <f t="shared" ca="1" si="117"/>
        <v>11.232124699464043</v>
      </c>
    </row>
    <row r="3762" spans="5:6" x14ac:dyDescent="0.25">
      <c r="E3762" s="24">
        <f t="shared" ca="1" si="116"/>
        <v>0.99486215016630475</v>
      </c>
      <c r="F3762" s="24">
        <f t="shared" ca="1" si="117"/>
        <v>0.10302187935753489</v>
      </c>
    </row>
    <row r="3763" spans="5:6" x14ac:dyDescent="0.25">
      <c r="E3763" s="24">
        <f t="shared" ca="1" si="116"/>
        <v>0.27442082142823832</v>
      </c>
      <c r="F3763" s="24">
        <f t="shared" ca="1" si="117"/>
        <v>25.861850123372356</v>
      </c>
    </row>
    <row r="3764" spans="5:6" x14ac:dyDescent="0.25">
      <c r="E3764" s="24">
        <f t="shared" ca="1" si="116"/>
        <v>0.56276953502582971</v>
      </c>
      <c r="F3764" s="24">
        <f t="shared" ca="1" si="117"/>
        <v>11.497701725824241</v>
      </c>
    </row>
    <row r="3765" spans="5:6" x14ac:dyDescent="0.25">
      <c r="E3765" s="24">
        <f t="shared" ca="1" si="116"/>
        <v>0.23148270077889077</v>
      </c>
      <c r="F3765" s="24">
        <f t="shared" ca="1" si="117"/>
        <v>29.265002698101664</v>
      </c>
    </row>
    <row r="3766" spans="5:6" x14ac:dyDescent="0.25">
      <c r="E3766" s="24">
        <f t="shared" ca="1" si="116"/>
        <v>0.80713740227200159</v>
      </c>
      <c r="F3766" s="24">
        <f t="shared" ca="1" si="117"/>
        <v>4.2852272433375687</v>
      </c>
    </row>
    <row r="3767" spans="5:6" x14ac:dyDescent="0.25">
      <c r="E3767" s="24">
        <f t="shared" ca="1" si="116"/>
        <v>0.38936885118600584</v>
      </c>
      <c r="F3767" s="24">
        <f t="shared" ca="1" si="117"/>
        <v>18.864563621234414</v>
      </c>
    </row>
    <row r="3768" spans="5:6" x14ac:dyDescent="0.25">
      <c r="E3768" s="24">
        <f t="shared" ca="1" si="116"/>
        <v>0.20360754317787588</v>
      </c>
      <c r="F3768" s="24">
        <f t="shared" ca="1" si="117"/>
        <v>31.831218919696358</v>
      </c>
    </row>
    <row r="3769" spans="5:6" x14ac:dyDescent="0.25">
      <c r="E3769" s="24">
        <f t="shared" ca="1" si="116"/>
        <v>8.6590307063968641E-2</v>
      </c>
      <c r="F3769" s="24">
        <f t="shared" ca="1" si="117"/>
        <v>48.931347946918301</v>
      </c>
    </row>
    <row r="3770" spans="5:6" x14ac:dyDescent="0.25">
      <c r="E3770" s="24">
        <f t="shared" ca="1" si="116"/>
        <v>2.3322691021127828E-2</v>
      </c>
      <c r="F3770" s="24">
        <f t="shared" ca="1" si="117"/>
        <v>75.16657057480478</v>
      </c>
    </row>
    <row r="3771" spans="5:6" x14ac:dyDescent="0.25">
      <c r="E3771" s="24">
        <f t="shared" ca="1" si="116"/>
        <v>0.45540650487908163</v>
      </c>
      <c r="F3771" s="24">
        <f t="shared" ca="1" si="117"/>
        <v>15.731296831484535</v>
      </c>
    </row>
    <row r="3772" spans="5:6" x14ac:dyDescent="0.25">
      <c r="E3772" s="24">
        <f t="shared" ca="1" si="116"/>
        <v>0.30183578549410806</v>
      </c>
      <c r="F3772" s="24">
        <f t="shared" ca="1" si="117"/>
        <v>23.957443322770992</v>
      </c>
    </row>
    <row r="3773" spans="5:6" x14ac:dyDescent="0.25">
      <c r="E3773" s="24">
        <f t="shared" ca="1" si="116"/>
        <v>0.81405278676451776</v>
      </c>
      <c r="F3773" s="24">
        <f t="shared" ca="1" si="117"/>
        <v>4.1146013295423591</v>
      </c>
    </row>
    <row r="3774" spans="5:6" x14ac:dyDescent="0.25">
      <c r="E3774" s="24">
        <f t="shared" ca="1" si="116"/>
        <v>0.86715271689639606</v>
      </c>
      <c r="F3774" s="24">
        <f t="shared" ca="1" si="117"/>
        <v>2.8508034731463554</v>
      </c>
    </row>
    <row r="3775" spans="5:6" x14ac:dyDescent="0.25">
      <c r="E3775" s="24">
        <f t="shared" ca="1" si="116"/>
        <v>0.41151056765379823</v>
      </c>
      <c r="F3775" s="24">
        <f t="shared" ca="1" si="117"/>
        <v>17.75841156767169</v>
      </c>
    </row>
    <row r="3776" spans="5:6" x14ac:dyDescent="0.25">
      <c r="E3776" s="24">
        <f t="shared" ca="1" si="116"/>
        <v>0.46987744913442975</v>
      </c>
      <c r="F3776" s="24">
        <f t="shared" ca="1" si="117"/>
        <v>15.105667296016151</v>
      </c>
    </row>
    <row r="3777" spans="5:6" x14ac:dyDescent="0.25">
      <c r="E3777" s="24">
        <f t="shared" ca="1" si="116"/>
        <v>0.49207648851635077</v>
      </c>
      <c r="F3777" s="24">
        <f t="shared" ca="1" si="117"/>
        <v>14.182422202180975</v>
      </c>
    </row>
    <row r="3778" spans="5:6" x14ac:dyDescent="0.25">
      <c r="E3778" s="24">
        <f t="shared" ca="1" si="116"/>
        <v>0.84880462878066609</v>
      </c>
      <c r="F3778" s="24">
        <f t="shared" ca="1" si="117"/>
        <v>3.2785247674822164</v>
      </c>
    </row>
    <row r="3779" spans="5:6" x14ac:dyDescent="0.25">
      <c r="E3779" s="24">
        <f t="shared" ca="1" si="116"/>
        <v>0.23119399903963456</v>
      </c>
      <c r="F3779" s="24">
        <f t="shared" ca="1" si="117"/>
        <v>29.289961964633861</v>
      </c>
    </row>
    <row r="3780" spans="5:6" x14ac:dyDescent="0.25">
      <c r="E3780" s="24">
        <f t="shared" ref="E3780:E3843" ca="1" si="118">RAND()</f>
        <v>0.41089067566879556</v>
      </c>
      <c r="F3780" s="24">
        <f t="shared" ref="F3780:F3843" ca="1" si="119">-LOG(E3780,EXP(1))/$C$3</f>
        <v>17.788561916175343</v>
      </c>
    </row>
    <row r="3781" spans="5:6" x14ac:dyDescent="0.25">
      <c r="E3781" s="24">
        <f t="shared" ca="1" si="118"/>
        <v>0.36633602348817895</v>
      </c>
      <c r="F3781" s="24">
        <f t="shared" ca="1" si="119"/>
        <v>20.084085396235427</v>
      </c>
    </row>
    <row r="3782" spans="5:6" x14ac:dyDescent="0.25">
      <c r="E3782" s="24">
        <f t="shared" ca="1" si="118"/>
        <v>0.69912559523634898</v>
      </c>
      <c r="F3782" s="24">
        <f t="shared" ca="1" si="119"/>
        <v>7.1584974887770736</v>
      </c>
    </row>
    <row r="3783" spans="5:6" x14ac:dyDescent="0.25">
      <c r="E3783" s="24">
        <f t="shared" ca="1" si="118"/>
        <v>0.78986633344778157</v>
      </c>
      <c r="F3783" s="24">
        <f t="shared" ca="1" si="119"/>
        <v>4.7178309200811936</v>
      </c>
    </row>
    <row r="3784" spans="5:6" x14ac:dyDescent="0.25">
      <c r="E3784" s="24">
        <f t="shared" ca="1" si="118"/>
        <v>0.83789864037062811</v>
      </c>
      <c r="F3784" s="24">
        <f t="shared" ca="1" si="119"/>
        <v>3.5371628005453108</v>
      </c>
    </row>
    <row r="3785" spans="5:6" x14ac:dyDescent="0.25">
      <c r="E3785" s="24">
        <f t="shared" ca="1" si="118"/>
        <v>0.65718598532101014</v>
      </c>
      <c r="F3785" s="24">
        <f t="shared" ca="1" si="119"/>
        <v>8.3957643575497531</v>
      </c>
    </row>
    <row r="3786" spans="5:6" x14ac:dyDescent="0.25">
      <c r="E3786" s="24">
        <f t="shared" ca="1" si="118"/>
        <v>0.42604298395048112</v>
      </c>
      <c r="F3786" s="24">
        <f t="shared" ca="1" si="119"/>
        <v>17.064300730215006</v>
      </c>
    </row>
    <row r="3787" spans="5:6" x14ac:dyDescent="0.25">
      <c r="E3787" s="24">
        <f t="shared" ca="1" si="118"/>
        <v>4.22276889667903E-2</v>
      </c>
      <c r="F3787" s="24">
        <f t="shared" ca="1" si="119"/>
        <v>63.293582728998281</v>
      </c>
    </row>
    <row r="3788" spans="5:6" x14ac:dyDescent="0.25">
      <c r="E3788" s="24">
        <f t="shared" ca="1" si="118"/>
        <v>0.66755775193398836</v>
      </c>
      <c r="F3788" s="24">
        <f t="shared" ca="1" si="119"/>
        <v>8.0825874539811373</v>
      </c>
    </row>
    <row r="3789" spans="5:6" x14ac:dyDescent="0.25">
      <c r="E3789" s="24">
        <f t="shared" ca="1" si="118"/>
        <v>0.45466081231866751</v>
      </c>
      <c r="F3789" s="24">
        <f t="shared" ca="1" si="119"/>
        <v>15.764072109234007</v>
      </c>
    </row>
    <row r="3790" spans="5:6" x14ac:dyDescent="0.25">
      <c r="E3790" s="24">
        <f t="shared" ca="1" si="118"/>
        <v>0.17410485623872363</v>
      </c>
      <c r="F3790" s="24">
        <f t="shared" ca="1" si="119"/>
        <v>34.961950784194748</v>
      </c>
    </row>
    <row r="3791" spans="5:6" x14ac:dyDescent="0.25">
      <c r="E3791" s="24">
        <f t="shared" ca="1" si="118"/>
        <v>0.20950087157075992</v>
      </c>
      <c r="F3791" s="24">
        <f t="shared" ca="1" si="119"/>
        <v>31.260547587726151</v>
      </c>
    </row>
    <row r="3792" spans="5:6" x14ac:dyDescent="0.25">
      <c r="E3792" s="24">
        <f t="shared" ca="1" si="118"/>
        <v>3.9537396805012559E-2</v>
      </c>
      <c r="F3792" s="24">
        <f t="shared" ca="1" si="119"/>
        <v>64.610166008144091</v>
      </c>
    </row>
    <row r="3793" spans="5:6" x14ac:dyDescent="0.25">
      <c r="E3793" s="24">
        <f t="shared" ca="1" si="118"/>
        <v>0.23698771497232918</v>
      </c>
      <c r="F3793" s="24">
        <f t="shared" ca="1" si="119"/>
        <v>28.794939495006144</v>
      </c>
    </row>
    <row r="3794" spans="5:6" x14ac:dyDescent="0.25">
      <c r="E3794" s="24">
        <f t="shared" ca="1" si="118"/>
        <v>0.36938513495988901</v>
      </c>
      <c r="F3794" s="24">
        <f t="shared" ca="1" si="119"/>
        <v>19.918309061330277</v>
      </c>
    </row>
    <row r="3795" spans="5:6" x14ac:dyDescent="0.25">
      <c r="E3795" s="24">
        <f t="shared" ca="1" si="118"/>
        <v>0.11242734243242247</v>
      </c>
      <c r="F3795" s="24">
        <f t="shared" ca="1" si="119"/>
        <v>43.708962220610957</v>
      </c>
    </row>
    <row r="3796" spans="5:6" x14ac:dyDescent="0.25">
      <c r="E3796" s="24">
        <f t="shared" ca="1" si="118"/>
        <v>0.48473653256294325</v>
      </c>
      <c r="F3796" s="24">
        <f t="shared" ca="1" si="119"/>
        <v>14.482995349550093</v>
      </c>
    </row>
    <row r="3797" spans="5:6" x14ac:dyDescent="0.25">
      <c r="E3797" s="24">
        <f t="shared" ca="1" si="118"/>
        <v>0.14756993746883496</v>
      </c>
      <c r="F3797" s="24">
        <f t="shared" ca="1" si="119"/>
        <v>38.269061264917482</v>
      </c>
    </row>
    <row r="3798" spans="5:6" x14ac:dyDescent="0.25">
      <c r="E3798" s="24">
        <f t="shared" ca="1" si="118"/>
        <v>0.25199486904040813</v>
      </c>
      <c r="F3798" s="24">
        <f t="shared" ca="1" si="119"/>
        <v>27.566931052575242</v>
      </c>
    </row>
    <row r="3799" spans="5:6" x14ac:dyDescent="0.25">
      <c r="E3799" s="24">
        <f t="shared" ca="1" si="118"/>
        <v>0.60049571361908671</v>
      </c>
      <c r="F3799" s="24">
        <f t="shared" ca="1" si="119"/>
        <v>10.199995510148272</v>
      </c>
    </row>
    <row r="3800" spans="5:6" x14ac:dyDescent="0.25">
      <c r="E3800" s="24">
        <f t="shared" ca="1" si="118"/>
        <v>0.9687968098966343</v>
      </c>
      <c r="F3800" s="24">
        <f t="shared" ca="1" si="119"/>
        <v>0.63400759177297628</v>
      </c>
    </row>
    <row r="3801" spans="5:6" x14ac:dyDescent="0.25">
      <c r="E3801" s="24">
        <f t="shared" ca="1" si="118"/>
        <v>8.0212547100942055E-2</v>
      </c>
      <c r="F3801" s="24">
        <f t="shared" ca="1" si="119"/>
        <v>50.461506574073105</v>
      </c>
    </row>
    <row r="3802" spans="5:6" x14ac:dyDescent="0.25">
      <c r="E3802" s="24">
        <f t="shared" ca="1" si="118"/>
        <v>0.55903114280477673</v>
      </c>
      <c r="F3802" s="24">
        <f t="shared" ca="1" si="119"/>
        <v>11.631001914848426</v>
      </c>
    </row>
    <row r="3803" spans="5:6" x14ac:dyDescent="0.25">
      <c r="E3803" s="24">
        <f t="shared" ca="1" si="118"/>
        <v>0.26487834040838754</v>
      </c>
      <c r="F3803" s="24">
        <f t="shared" ca="1" si="119"/>
        <v>26.569693024196319</v>
      </c>
    </row>
    <row r="3804" spans="5:6" x14ac:dyDescent="0.25">
      <c r="E3804" s="24">
        <f t="shared" ca="1" si="118"/>
        <v>0.63057063057294405</v>
      </c>
      <c r="F3804" s="24">
        <f t="shared" ca="1" si="119"/>
        <v>9.2226021347593967</v>
      </c>
    </row>
    <row r="3805" spans="5:6" x14ac:dyDescent="0.25">
      <c r="E3805" s="24">
        <f t="shared" ca="1" si="118"/>
        <v>0.49719759969438826</v>
      </c>
      <c r="F3805" s="24">
        <f t="shared" ca="1" si="119"/>
        <v>13.975354940065509</v>
      </c>
    </row>
    <row r="3806" spans="5:6" x14ac:dyDescent="0.25">
      <c r="E3806" s="24">
        <f t="shared" ca="1" si="118"/>
        <v>0.69208532652310095</v>
      </c>
      <c r="F3806" s="24">
        <f t="shared" ca="1" si="119"/>
        <v>7.3609205348334825</v>
      </c>
    </row>
    <row r="3807" spans="5:6" x14ac:dyDescent="0.25">
      <c r="E3807" s="24">
        <f t="shared" ca="1" si="118"/>
        <v>0.14459960226044755</v>
      </c>
      <c r="F3807" s="24">
        <f t="shared" ca="1" si="119"/>
        <v>38.675734397611343</v>
      </c>
    </row>
    <row r="3808" spans="5:6" x14ac:dyDescent="0.25">
      <c r="E3808" s="24">
        <f t="shared" ca="1" si="118"/>
        <v>0.41581006436178203</v>
      </c>
      <c r="F3808" s="24">
        <f t="shared" ca="1" si="119"/>
        <v>17.550533980737313</v>
      </c>
    </row>
    <row r="3809" spans="5:6" x14ac:dyDescent="0.25">
      <c r="E3809" s="24">
        <f t="shared" ca="1" si="118"/>
        <v>0.80403487548291075</v>
      </c>
      <c r="F3809" s="24">
        <f t="shared" ca="1" si="119"/>
        <v>4.3622526655527771</v>
      </c>
    </row>
    <row r="3810" spans="5:6" x14ac:dyDescent="0.25">
      <c r="E3810" s="24">
        <f t="shared" ca="1" si="118"/>
        <v>0.43755321351946375</v>
      </c>
      <c r="F3810" s="24">
        <f t="shared" ca="1" si="119"/>
        <v>16.531138993585497</v>
      </c>
    </row>
    <row r="3811" spans="5:6" x14ac:dyDescent="0.25">
      <c r="E3811" s="24">
        <f t="shared" ca="1" si="118"/>
        <v>0.43646894176345341</v>
      </c>
      <c r="F3811" s="24">
        <f t="shared" ca="1" si="119"/>
        <v>16.580761182482163</v>
      </c>
    </row>
    <row r="3812" spans="5:6" x14ac:dyDescent="0.25">
      <c r="E3812" s="24">
        <f t="shared" ca="1" si="118"/>
        <v>0.57503553733801438</v>
      </c>
      <c r="F3812" s="24">
        <f t="shared" ca="1" si="119"/>
        <v>11.066468720569343</v>
      </c>
    </row>
    <row r="3813" spans="5:6" x14ac:dyDescent="0.25">
      <c r="E3813" s="24">
        <f t="shared" ca="1" si="118"/>
        <v>0.17450367740324513</v>
      </c>
      <c r="F3813" s="24">
        <f t="shared" ca="1" si="119"/>
        <v>34.916189272352192</v>
      </c>
    </row>
    <row r="3814" spans="5:6" x14ac:dyDescent="0.25">
      <c r="E3814" s="24">
        <f t="shared" ca="1" si="118"/>
        <v>0.7265524930505497</v>
      </c>
      <c r="F3814" s="24">
        <f t="shared" ca="1" si="119"/>
        <v>6.388890877338099</v>
      </c>
    </row>
    <row r="3815" spans="5:6" x14ac:dyDescent="0.25">
      <c r="E3815" s="24">
        <f t="shared" ca="1" si="118"/>
        <v>0.85502823559401187</v>
      </c>
      <c r="F3815" s="24">
        <f t="shared" ca="1" si="119"/>
        <v>3.1324157300819278</v>
      </c>
    </row>
    <row r="3816" spans="5:6" x14ac:dyDescent="0.25">
      <c r="E3816" s="24">
        <f t="shared" ca="1" si="118"/>
        <v>0.74684776506820849</v>
      </c>
      <c r="F3816" s="24">
        <f t="shared" ca="1" si="119"/>
        <v>5.8378781941554756</v>
      </c>
    </row>
    <row r="3817" spans="5:6" x14ac:dyDescent="0.25">
      <c r="E3817" s="24">
        <f t="shared" ca="1" si="118"/>
        <v>0.79936582430027014</v>
      </c>
      <c r="F3817" s="24">
        <f t="shared" ca="1" si="119"/>
        <v>4.4787317061444405</v>
      </c>
    </row>
    <row r="3818" spans="5:6" x14ac:dyDescent="0.25">
      <c r="E3818" s="24">
        <f t="shared" ca="1" si="118"/>
        <v>0.30999436293200655</v>
      </c>
      <c r="F3818" s="24">
        <f t="shared" ca="1" si="119"/>
        <v>23.424023315171585</v>
      </c>
    </row>
    <row r="3819" spans="5:6" x14ac:dyDescent="0.25">
      <c r="E3819" s="24">
        <f t="shared" ca="1" si="118"/>
        <v>0.96259468195024334</v>
      </c>
      <c r="F3819" s="24">
        <f t="shared" ca="1" si="119"/>
        <v>0.76245693601795195</v>
      </c>
    </row>
    <row r="3820" spans="5:6" x14ac:dyDescent="0.25">
      <c r="E3820" s="24">
        <f t="shared" ca="1" si="118"/>
        <v>0.35687557309373674</v>
      </c>
      <c r="F3820" s="24">
        <f t="shared" ca="1" si="119"/>
        <v>20.607361854125774</v>
      </c>
    </row>
    <row r="3821" spans="5:6" x14ac:dyDescent="0.25">
      <c r="E3821" s="24">
        <f t="shared" ca="1" si="118"/>
        <v>0.85623919610550914</v>
      </c>
      <c r="F3821" s="24">
        <f t="shared" ca="1" si="119"/>
        <v>3.1041101434460461</v>
      </c>
    </row>
    <row r="3822" spans="5:6" x14ac:dyDescent="0.25">
      <c r="E3822" s="24">
        <f t="shared" ca="1" si="118"/>
        <v>4.7811240993659632E-2</v>
      </c>
      <c r="F3822" s="24">
        <f t="shared" ca="1" si="119"/>
        <v>60.809889998016651</v>
      </c>
    </row>
    <row r="3823" spans="5:6" x14ac:dyDescent="0.25">
      <c r="E3823" s="24">
        <f t="shared" ca="1" si="118"/>
        <v>6.1298724540340688E-3</v>
      </c>
      <c r="F3823" s="24">
        <f t="shared" ca="1" si="119"/>
        <v>101.8916267219295</v>
      </c>
    </row>
    <row r="3824" spans="5:6" x14ac:dyDescent="0.25">
      <c r="E3824" s="24">
        <f t="shared" ca="1" si="118"/>
        <v>0.3550061983150774</v>
      </c>
      <c r="F3824" s="24">
        <f t="shared" ca="1" si="119"/>
        <v>20.712400592333488</v>
      </c>
    </row>
    <row r="3825" spans="5:6" x14ac:dyDescent="0.25">
      <c r="E3825" s="24">
        <f t="shared" ca="1" si="118"/>
        <v>0.53737862358277844</v>
      </c>
      <c r="F3825" s="24">
        <f t="shared" ca="1" si="119"/>
        <v>12.42104722141808</v>
      </c>
    </row>
    <row r="3826" spans="5:6" x14ac:dyDescent="0.25">
      <c r="E3826" s="24">
        <f t="shared" ca="1" si="118"/>
        <v>0.48817720379202267</v>
      </c>
      <c r="F3826" s="24">
        <f t="shared" ca="1" si="119"/>
        <v>14.341536330347626</v>
      </c>
    </row>
    <row r="3827" spans="5:6" x14ac:dyDescent="0.25">
      <c r="E3827" s="24">
        <f t="shared" ca="1" si="118"/>
        <v>0.5259824173858324</v>
      </c>
      <c r="F3827" s="24">
        <f t="shared" ca="1" si="119"/>
        <v>12.849749876525097</v>
      </c>
    </row>
    <row r="3828" spans="5:6" x14ac:dyDescent="0.25">
      <c r="E3828" s="24">
        <f t="shared" ca="1" si="118"/>
        <v>0.46747087337420645</v>
      </c>
      <c r="F3828" s="24">
        <f t="shared" ca="1" si="119"/>
        <v>15.208364702743564</v>
      </c>
    </row>
    <row r="3829" spans="5:6" x14ac:dyDescent="0.25">
      <c r="E3829" s="24">
        <f t="shared" ca="1" si="118"/>
        <v>0.27361733758218976</v>
      </c>
      <c r="F3829" s="24">
        <f t="shared" ca="1" si="119"/>
        <v>25.920494537709484</v>
      </c>
    </row>
    <row r="3830" spans="5:6" x14ac:dyDescent="0.25">
      <c r="E3830" s="24">
        <f t="shared" ca="1" si="118"/>
        <v>0.44327878148789845</v>
      </c>
      <c r="F3830" s="24">
        <f t="shared" ca="1" si="119"/>
        <v>16.27112806562095</v>
      </c>
    </row>
    <row r="3831" spans="5:6" x14ac:dyDescent="0.25">
      <c r="E3831" s="24">
        <f t="shared" ca="1" si="118"/>
        <v>0.6736104861155795</v>
      </c>
      <c r="F3831" s="24">
        <f t="shared" ca="1" si="119"/>
        <v>7.9020649780293262</v>
      </c>
    </row>
    <row r="3832" spans="5:6" x14ac:dyDescent="0.25">
      <c r="E3832" s="24">
        <f t="shared" ca="1" si="118"/>
        <v>0.95068899914380789</v>
      </c>
      <c r="F3832" s="24">
        <f t="shared" ca="1" si="119"/>
        <v>1.0113659001297259</v>
      </c>
    </row>
    <row r="3833" spans="5:6" x14ac:dyDescent="0.25">
      <c r="E3833" s="24">
        <f t="shared" ca="1" si="118"/>
        <v>0.30932222056791914</v>
      </c>
      <c r="F3833" s="24">
        <f t="shared" ca="1" si="119"/>
        <v>23.467435207951056</v>
      </c>
    </row>
    <row r="3834" spans="5:6" x14ac:dyDescent="0.25">
      <c r="E3834" s="24">
        <f t="shared" ca="1" si="118"/>
        <v>0.76879085316463613</v>
      </c>
      <c r="F3834" s="24">
        <f t="shared" ca="1" si="119"/>
        <v>5.2587263789086185</v>
      </c>
    </row>
    <row r="3835" spans="5:6" x14ac:dyDescent="0.25">
      <c r="E3835" s="24">
        <f t="shared" ca="1" si="118"/>
        <v>0.49326882723710641</v>
      </c>
      <c r="F3835" s="24">
        <f t="shared" ca="1" si="119"/>
        <v>14.134019300836096</v>
      </c>
    </row>
    <row r="3836" spans="5:6" x14ac:dyDescent="0.25">
      <c r="E3836" s="24">
        <f t="shared" ca="1" si="118"/>
        <v>0.81514882725289217</v>
      </c>
      <c r="F3836" s="24">
        <f t="shared" ca="1" si="119"/>
        <v>4.0876914457245173</v>
      </c>
    </row>
    <row r="3837" spans="5:6" x14ac:dyDescent="0.25">
      <c r="E3837" s="24">
        <f t="shared" ca="1" si="118"/>
        <v>0.29729954793668101</v>
      </c>
      <c r="F3837" s="24">
        <f t="shared" ca="1" si="119"/>
        <v>24.260301390840723</v>
      </c>
    </row>
    <row r="3838" spans="5:6" x14ac:dyDescent="0.25">
      <c r="E3838" s="24">
        <f t="shared" ca="1" si="118"/>
        <v>0.18083975924760698</v>
      </c>
      <c r="F3838" s="24">
        <f t="shared" ca="1" si="119"/>
        <v>34.202878957143547</v>
      </c>
    </row>
    <row r="3839" spans="5:6" x14ac:dyDescent="0.25">
      <c r="E3839" s="24">
        <f t="shared" ca="1" si="118"/>
        <v>0.38858424262234592</v>
      </c>
      <c r="F3839" s="24">
        <f t="shared" ca="1" si="119"/>
        <v>18.904905839084563</v>
      </c>
    </row>
    <row r="3840" spans="5:6" x14ac:dyDescent="0.25">
      <c r="E3840" s="24">
        <f t="shared" ca="1" si="118"/>
        <v>0.2948612981805846</v>
      </c>
      <c r="F3840" s="24">
        <f t="shared" ca="1" si="119"/>
        <v>24.425004177371726</v>
      </c>
    </row>
    <row r="3841" spans="5:6" x14ac:dyDescent="0.25">
      <c r="E3841" s="24">
        <f t="shared" ca="1" si="118"/>
        <v>0.58862839127706912</v>
      </c>
      <c r="F3841" s="24">
        <f t="shared" ca="1" si="119"/>
        <v>10.599204181617891</v>
      </c>
    </row>
    <row r="3842" spans="5:6" x14ac:dyDescent="0.25">
      <c r="E3842" s="24">
        <f t="shared" ca="1" si="118"/>
        <v>0.71997969234054604</v>
      </c>
      <c r="F3842" s="24">
        <f t="shared" ca="1" si="119"/>
        <v>6.5706454490476363</v>
      </c>
    </row>
    <row r="3843" spans="5:6" x14ac:dyDescent="0.25">
      <c r="E3843" s="24">
        <f t="shared" ca="1" si="118"/>
        <v>0.60608174415361027</v>
      </c>
      <c r="F3843" s="24">
        <f t="shared" ca="1" si="119"/>
        <v>10.01480821334501</v>
      </c>
    </row>
    <row r="3844" spans="5:6" x14ac:dyDescent="0.25">
      <c r="E3844" s="24">
        <f t="shared" ref="E3844:E3907" ca="1" si="120">RAND()</f>
        <v>0.86768308900153546</v>
      </c>
      <c r="F3844" s="24">
        <f t="shared" ref="F3844:F3907" ca="1" si="121">-LOG(E3844,EXP(1))/$C$3</f>
        <v>2.8385747165145205</v>
      </c>
    </row>
    <row r="3845" spans="5:6" x14ac:dyDescent="0.25">
      <c r="E3845" s="24">
        <f t="shared" ca="1" si="120"/>
        <v>0.21173605254552119</v>
      </c>
      <c r="F3845" s="24">
        <f t="shared" ca="1" si="121"/>
        <v>31.048296303459097</v>
      </c>
    </row>
    <row r="3846" spans="5:6" x14ac:dyDescent="0.25">
      <c r="E3846" s="24">
        <f t="shared" ca="1" si="120"/>
        <v>0.56033496256243565</v>
      </c>
      <c r="F3846" s="24">
        <f t="shared" ca="1" si="121"/>
        <v>11.584410532777877</v>
      </c>
    </row>
    <row r="3847" spans="5:6" x14ac:dyDescent="0.25">
      <c r="E3847" s="24">
        <f t="shared" ca="1" si="120"/>
        <v>0.80914974084423363</v>
      </c>
      <c r="F3847" s="24">
        <f t="shared" ca="1" si="121"/>
        <v>4.2354257060156471</v>
      </c>
    </row>
    <row r="3848" spans="5:6" x14ac:dyDescent="0.25">
      <c r="E3848" s="24">
        <f t="shared" ca="1" si="120"/>
        <v>0.91108678080696315</v>
      </c>
      <c r="F3848" s="24">
        <f t="shared" ca="1" si="121"/>
        <v>1.8623425482985483</v>
      </c>
    </row>
    <row r="3849" spans="5:6" x14ac:dyDescent="0.25">
      <c r="E3849" s="24">
        <f t="shared" ca="1" si="120"/>
        <v>0.32032824118108072</v>
      </c>
      <c r="F3849" s="24">
        <f t="shared" ca="1" si="121"/>
        <v>22.768181104466503</v>
      </c>
    </row>
    <row r="3850" spans="5:6" x14ac:dyDescent="0.25">
      <c r="E3850" s="24">
        <f t="shared" ca="1" si="120"/>
        <v>0.99403730549694325</v>
      </c>
      <c r="F3850" s="24">
        <f t="shared" ca="1" si="121"/>
        <v>0.11961084697583962</v>
      </c>
    </row>
    <row r="3851" spans="5:6" x14ac:dyDescent="0.25">
      <c r="E3851" s="24">
        <f t="shared" ca="1" si="120"/>
        <v>0.60582308890679337</v>
      </c>
      <c r="F3851" s="24">
        <f t="shared" ca="1" si="121"/>
        <v>10.023345360608994</v>
      </c>
    </row>
    <row r="3852" spans="5:6" x14ac:dyDescent="0.25">
      <c r="E3852" s="24">
        <f t="shared" ca="1" si="120"/>
        <v>0.65475064025409513</v>
      </c>
      <c r="F3852" s="24">
        <f t="shared" ca="1" si="121"/>
        <v>8.4700163546879317</v>
      </c>
    </row>
    <row r="3853" spans="5:6" x14ac:dyDescent="0.25">
      <c r="E3853" s="24">
        <f t="shared" ca="1" si="120"/>
        <v>0.72189763769054072</v>
      </c>
      <c r="F3853" s="24">
        <f t="shared" ca="1" si="121"/>
        <v>6.5174385238473587</v>
      </c>
    </row>
    <row r="3854" spans="5:6" x14ac:dyDescent="0.25">
      <c r="E3854" s="24">
        <f t="shared" ca="1" si="120"/>
        <v>0.42364467099461867</v>
      </c>
      <c r="F3854" s="24">
        <f t="shared" ca="1" si="121"/>
        <v>17.177204304182656</v>
      </c>
    </row>
    <row r="3855" spans="5:6" x14ac:dyDescent="0.25">
      <c r="E3855" s="24">
        <f t="shared" ca="1" si="120"/>
        <v>0.77210459526480335</v>
      </c>
      <c r="F3855" s="24">
        <f t="shared" ca="1" si="121"/>
        <v>5.1727050408093582</v>
      </c>
    </row>
    <row r="3856" spans="5:6" x14ac:dyDescent="0.25">
      <c r="E3856" s="24">
        <f t="shared" ca="1" si="120"/>
        <v>0.6092181088488523</v>
      </c>
      <c r="F3856" s="24">
        <f t="shared" ca="1" si="121"/>
        <v>9.9115786556208576</v>
      </c>
    </row>
    <row r="3857" spans="5:6" x14ac:dyDescent="0.25">
      <c r="E3857" s="24">
        <f t="shared" ca="1" si="120"/>
        <v>0.14593915437070448</v>
      </c>
      <c r="F3857" s="24">
        <f t="shared" ca="1" si="121"/>
        <v>38.491309900483429</v>
      </c>
    </row>
    <row r="3858" spans="5:6" x14ac:dyDescent="0.25">
      <c r="E3858" s="24">
        <f t="shared" ca="1" si="120"/>
        <v>0.71560863466777602</v>
      </c>
      <c r="F3858" s="24">
        <f t="shared" ca="1" si="121"/>
        <v>6.6924372217507306</v>
      </c>
    </row>
    <row r="3859" spans="5:6" x14ac:dyDescent="0.25">
      <c r="E3859" s="24">
        <f t="shared" ca="1" si="120"/>
        <v>0.70150931519479198</v>
      </c>
      <c r="F3859" s="24">
        <f t="shared" ca="1" si="121"/>
        <v>7.0904220112316461</v>
      </c>
    </row>
    <row r="3860" spans="5:6" x14ac:dyDescent="0.25">
      <c r="E3860" s="24">
        <f t="shared" ca="1" si="120"/>
        <v>0.45139600448494355</v>
      </c>
      <c r="F3860" s="24">
        <f t="shared" ca="1" si="121"/>
        <v>15.908205320451636</v>
      </c>
    </row>
    <row r="3861" spans="5:6" x14ac:dyDescent="0.25">
      <c r="E3861" s="24">
        <f t="shared" ca="1" si="120"/>
        <v>9.9388513994320027E-2</v>
      </c>
      <c r="F3861" s="24">
        <f t="shared" ca="1" si="121"/>
        <v>46.17437450746953</v>
      </c>
    </row>
    <row r="3862" spans="5:6" x14ac:dyDescent="0.25">
      <c r="E3862" s="24">
        <f t="shared" ca="1" si="120"/>
        <v>0.99459061617303612</v>
      </c>
      <c r="F3862" s="24">
        <f t="shared" ca="1" si="121"/>
        <v>0.10848135041508322</v>
      </c>
    </row>
    <row r="3863" spans="5:6" x14ac:dyDescent="0.25">
      <c r="E3863" s="24">
        <f t="shared" ca="1" si="120"/>
        <v>0.10726871730927812</v>
      </c>
      <c r="F3863" s="24">
        <f t="shared" ca="1" si="121"/>
        <v>44.648364320693773</v>
      </c>
    </row>
    <row r="3864" spans="5:6" x14ac:dyDescent="0.25">
      <c r="E3864" s="24">
        <f t="shared" ca="1" si="120"/>
        <v>0.33098052203667061</v>
      </c>
      <c r="F3864" s="24">
        <f t="shared" ca="1" si="121"/>
        <v>22.11391502294439</v>
      </c>
    </row>
    <row r="3865" spans="5:6" x14ac:dyDescent="0.25">
      <c r="E3865" s="24">
        <f t="shared" ca="1" si="120"/>
        <v>2.9963653302937265E-2</v>
      </c>
      <c r="F3865" s="24">
        <f t="shared" ca="1" si="121"/>
        <v>70.155403768334807</v>
      </c>
    </row>
    <row r="3866" spans="5:6" x14ac:dyDescent="0.25">
      <c r="E3866" s="24">
        <f t="shared" ca="1" si="120"/>
        <v>0.4619768755040381</v>
      </c>
      <c r="F3866" s="24">
        <f t="shared" ca="1" si="121"/>
        <v>15.444808843493099</v>
      </c>
    </row>
    <row r="3867" spans="5:6" x14ac:dyDescent="0.25">
      <c r="E3867" s="24">
        <f t="shared" ca="1" si="120"/>
        <v>0.6750153460782703</v>
      </c>
      <c r="F3867" s="24">
        <f t="shared" ca="1" si="121"/>
        <v>7.8603970687454199</v>
      </c>
    </row>
    <row r="3868" spans="5:6" x14ac:dyDescent="0.25">
      <c r="E3868" s="24">
        <f t="shared" ca="1" si="120"/>
        <v>1.0139746683831885E-2</v>
      </c>
      <c r="F3868" s="24">
        <f t="shared" ca="1" si="121"/>
        <v>91.825845260035493</v>
      </c>
    </row>
    <row r="3869" spans="5:6" x14ac:dyDescent="0.25">
      <c r="E3869" s="24">
        <f t="shared" ca="1" si="120"/>
        <v>0.96688050891958577</v>
      </c>
      <c r="F3869" s="24">
        <f t="shared" ca="1" si="121"/>
        <v>0.67360720033301413</v>
      </c>
    </row>
    <row r="3870" spans="5:6" x14ac:dyDescent="0.25">
      <c r="E3870" s="24">
        <f t="shared" ca="1" si="120"/>
        <v>0.29458634632139324</v>
      </c>
      <c r="F3870" s="24">
        <f t="shared" ca="1" si="121"/>
        <v>24.443662450532877</v>
      </c>
    </row>
    <row r="3871" spans="5:6" x14ac:dyDescent="0.25">
      <c r="E3871" s="24">
        <f t="shared" ca="1" si="120"/>
        <v>0.66173667714962325</v>
      </c>
      <c r="F3871" s="24">
        <f t="shared" ca="1" si="121"/>
        <v>8.2577514166444708</v>
      </c>
    </row>
    <row r="3872" spans="5:6" x14ac:dyDescent="0.25">
      <c r="E3872" s="24">
        <f t="shared" ca="1" si="120"/>
        <v>0.57694348262980388</v>
      </c>
      <c r="F3872" s="24">
        <f t="shared" ca="1" si="121"/>
        <v>11.000219353062235</v>
      </c>
    </row>
    <row r="3873" spans="5:6" x14ac:dyDescent="0.25">
      <c r="E3873" s="24">
        <f t="shared" ca="1" si="120"/>
        <v>0.38349096712524311</v>
      </c>
      <c r="F3873" s="24">
        <f t="shared" ca="1" si="121"/>
        <v>19.168784244651032</v>
      </c>
    </row>
    <row r="3874" spans="5:6" x14ac:dyDescent="0.25">
      <c r="E3874" s="24">
        <f t="shared" ca="1" si="120"/>
        <v>0.35047994516487835</v>
      </c>
      <c r="F3874" s="24">
        <f t="shared" ca="1" si="121"/>
        <v>20.969035838674252</v>
      </c>
    </row>
    <row r="3875" spans="5:6" x14ac:dyDescent="0.25">
      <c r="E3875" s="24">
        <f t="shared" ca="1" si="120"/>
        <v>0.24574155159572919</v>
      </c>
      <c r="F3875" s="24">
        <f t="shared" ca="1" si="121"/>
        <v>28.069497971792558</v>
      </c>
    </row>
    <row r="3876" spans="5:6" x14ac:dyDescent="0.25">
      <c r="E3876" s="24">
        <f t="shared" ca="1" si="120"/>
        <v>0.26811562653639009</v>
      </c>
      <c r="F3876" s="24">
        <f t="shared" ca="1" si="121"/>
        <v>26.326738984315703</v>
      </c>
    </row>
    <row r="3877" spans="5:6" x14ac:dyDescent="0.25">
      <c r="E3877" s="24">
        <f t="shared" ca="1" si="120"/>
        <v>0.25076378175636105</v>
      </c>
      <c r="F3877" s="24">
        <f t="shared" ca="1" si="121"/>
        <v>27.664877830228559</v>
      </c>
    </row>
    <row r="3878" spans="5:6" x14ac:dyDescent="0.25">
      <c r="E3878" s="24">
        <f t="shared" ca="1" si="120"/>
        <v>0.27972479465224398</v>
      </c>
      <c r="F3878" s="24">
        <f t="shared" ca="1" si="121"/>
        <v>25.478980707889225</v>
      </c>
    </row>
    <row r="3879" spans="5:6" x14ac:dyDescent="0.25">
      <c r="E3879" s="24">
        <f t="shared" ca="1" si="120"/>
        <v>0.55685982521226907</v>
      </c>
      <c r="F3879" s="24">
        <f t="shared" ca="1" si="121"/>
        <v>11.708834620555061</v>
      </c>
    </row>
    <row r="3880" spans="5:6" x14ac:dyDescent="0.25">
      <c r="E3880" s="24">
        <f t="shared" ca="1" si="120"/>
        <v>0.85449367482877181</v>
      </c>
      <c r="F3880" s="24">
        <f t="shared" ca="1" si="121"/>
        <v>3.144923572874788</v>
      </c>
    </row>
    <row r="3881" spans="5:6" x14ac:dyDescent="0.25">
      <c r="E3881" s="24">
        <f t="shared" ca="1" si="120"/>
        <v>0.93670825764191556</v>
      </c>
      <c r="F3881" s="24">
        <f t="shared" ca="1" si="121"/>
        <v>1.3076680626364967</v>
      </c>
    </row>
    <row r="3882" spans="5:6" x14ac:dyDescent="0.25">
      <c r="E3882" s="24">
        <f t="shared" ca="1" si="120"/>
        <v>0.99357480485084193</v>
      </c>
      <c r="F3882" s="24">
        <f t="shared" ca="1" si="121"/>
        <v>0.12891851122362516</v>
      </c>
    </row>
    <row r="3883" spans="5:6" x14ac:dyDescent="0.25">
      <c r="E3883" s="24">
        <f t="shared" ca="1" si="120"/>
        <v>0.75862622959655424</v>
      </c>
      <c r="F3883" s="24">
        <f t="shared" ca="1" si="121"/>
        <v>5.5249214800963813</v>
      </c>
    </row>
    <row r="3884" spans="5:6" x14ac:dyDescent="0.25">
      <c r="E3884" s="24">
        <f t="shared" ca="1" si="120"/>
        <v>0.41001849724076078</v>
      </c>
      <c r="F3884" s="24">
        <f t="shared" ca="1" si="121"/>
        <v>17.831060101601537</v>
      </c>
    </row>
    <row r="3885" spans="5:6" x14ac:dyDescent="0.25">
      <c r="E3885" s="24">
        <f t="shared" ca="1" si="120"/>
        <v>0.92693779666382636</v>
      </c>
      <c r="F3885" s="24">
        <f t="shared" ca="1" si="121"/>
        <v>1.5173763486545229</v>
      </c>
    </row>
    <row r="3886" spans="5:6" x14ac:dyDescent="0.25">
      <c r="E3886" s="24">
        <f t="shared" ca="1" si="120"/>
        <v>0.13803105148883377</v>
      </c>
      <c r="F3886" s="24">
        <f t="shared" ca="1" si="121"/>
        <v>39.605532166948251</v>
      </c>
    </row>
    <row r="3887" spans="5:6" x14ac:dyDescent="0.25">
      <c r="E3887" s="24">
        <f t="shared" ca="1" si="120"/>
        <v>0.66894427778510424</v>
      </c>
      <c r="F3887" s="24">
        <f t="shared" ca="1" si="121"/>
        <v>8.0410902824780663</v>
      </c>
    </row>
    <row r="3888" spans="5:6" x14ac:dyDescent="0.25">
      <c r="E3888" s="24">
        <f t="shared" ca="1" si="120"/>
        <v>5.8448632147298785E-3</v>
      </c>
      <c r="F3888" s="24">
        <f t="shared" ca="1" si="121"/>
        <v>102.84384172862379</v>
      </c>
    </row>
    <row r="3889" spans="5:6" x14ac:dyDescent="0.25">
      <c r="E3889" s="24">
        <f t="shared" ca="1" si="120"/>
        <v>0.69450903071303571</v>
      </c>
      <c r="F3889" s="24">
        <f t="shared" ca="1" si="121"/>
        <v>7.2910022737152556</v>
      </c>
    </row>
    <row r="3890" spans="5:6" x14ac:dyDescent="0.25">
      <c r="E3890" s="24">
        <f t="shared" ca="1" si="120"/>
        <v>0.53941276318863396</v>
      </c>
      <c r="F3890" s="24">
        <f t="shared" ca="1" si="121"/>
        <v>12.34548413462039</v>
      </c>
    </row>
    <row r="3891" spans="5:6" x14ac:dyDescent="0.25">
      <c r="E3891" s="24">
        <f t="shared" ca="1" si="120"/>
        <v>0.10186166884813597</v>
      </c>
      <c r="F3891" s="24">
        <f t="shared" ca="1" si="121"/>
        <v>45.682791478323281</v>
      </c>
    </row>
    <row r="3892" spans="5:6" x14ac:dyDescent="0.25">
      <c r="E3892" s="24">
        <f t="shared" ca="1" si="120"/>
        <v>0.19870081667560835</v>
      </c>
      <c r="F3892" s="24">
        <f t="shared" ca="1" si="121"/>
        <v>32.319100386783234</v>
      </c>
    </row>
    <row r="3893" spans="5:6" x14ac:dyDescent="0.25">
      <c r="E3893" s="24">
        <f t="shared" ca="1" si="120"/>
        <v>0.23486608216922267</v>
      </c>
      <c r="F3893" s="24">
        <f t="shared" ca="1" si="121"/>
        <v>28.974795807627274</v>
      </c>
    </row>
    <row r="3894" spans="5:6" x14ac:dyDescent="0.25">
      <c r="E3894" s="24">
        <f t="shared" ca="1" si="120"/>
        <v>0.59234238963861696</v>
      </c>
      <c r="F3894" s="24">
        <f t="shared" ca="1" si="121"/>
        <v>10.473409008165623</v>
      </c>
    </row>
    <row r="3895" spans="5:6" x14ac:dyDescent="0.25">
      <c r="E3895" s="24">
        <f t="shared" ca="1" si="120"/>
        <v>0.68667178955659935</v>
      </c>
      <c r="F3895" s="24">
        <f t="shared" ca="1" si="121"/>
        <v>7.5179769075026011</v>
      </c>
    </row>
    <row r="3896" spans="5:6" x14ac:dyDescent="0.25">
      <c r="E3896" s="24">
        <f t="shared" ca="1" si="120"/>
        <v>0.42024975057281422</v>
      </c>
      <c r="F3896" s="24">
        <f t="shared" ca="1" si="121"/>
        <v>17.338122004291073</v>
      </c>
    </row>
    <row r="3897" spans="5:6" x14ac:dyDescent="0.25">
      <c r="E3897" s="24">
        <f t="shared" ca="1" si="120"/>
        <v>0.42934336705169485</v>
      </c>
      <c r="F3897" s="24">
        <f t="shared" ca="1" si="121"/>
        <v>16.909965815940211</v>
      </c>
    </row>
    <row r="3898" spans="5:6" x14ac:dyDescent="0.25">
      <c r="E3898" s="24">
        <f t="shared" ca="1" si="120"/>
        <v>0.19577978227583992</v>
      </c>
      <c r="F3898" s="24">
        <f t="shared" ca="1" si="121"/>
        <v>32.615296224705638</v>
      </c>
    </row>
    <row r="3899" spans="5:6" x14ac:dyDescent="0.25">
      <c r="E3899" s="24">
        <f t="shared" ca="1" si="120"/>
        <v>0.59725552876627697</v>
      </c>
      <c r="F3899" s="24">
        <f t="shared" ca="1" si="121"/>
        <v>10.308204715610184</v>
      </c>
    </row>
    <row r="3900" spans="5:6" x14ac:dyDescent="0.25">
      <c r="E3900" s="24">
        <f t="shared" ca="1" si="120"/>
        <v>0.87141744356463458</v>
      </c>
      <c r="F3900" s="24">
        <f t="shared" ca="1" si="121"/>
        <v>2.7526829527501664</v>
      </c>
    </row>
    <row r="3901" spans="5:6" x14ac:dyDescent="0.25">
      <c r="E3901" s="24">
        <f t="shared" ca="1" si="120"/>
        <v>0.97747832287841729</v>
      </c>
      <c r="F3901" s="24">
        <f t="shared" ca="1" si="121"/>
        <v>0.45558326903939517</v>
      </c>
    </row>
    <row r="3902" spans="5:6" x14ac:dyDescent="0.25">
      <c r="E3902" s="24">
        <f t="shared" ca="1" si="120"/>
        <v>0.89477339255210186</v>
      </c>
      <c r="F3902" s="24">
        <f t="shared" ca="1" si="121"/>
        <v>2.2236957089035068</v>
      </c>
    </row>
    <row r="3903" spans="5:6" x14ac:dyDescent="0.25">
      <c r="E3903" s="24">
        <f t="shared" ca="1" si="120"/>
        <v>0.69167019414529984</v>
      </c>
      <c r="F3903" s="24">
        <f t="shared" ca="1" si="121"/>
        <v>7.3729207005868931</v>
      </c>
    </row>
    <row r="3904" spans="5:6" x14ac:dyDescent="0.25">
      <c r="E3904" s="24">
        <f t="shared" ca="1" si="120"/>
        <v>3.9640158992977681E-2</v>
      </c>
      <c r="F3904" s="24">
        <f t="shared" ca="1" si="121"/>
        <v>64.558251172112932</v>
      </c>
    </row>
    <row r="3905" spans="5:6" x14ac:dyDescent="0.25">
      <c r="E3905" s="24">
        <f t="shared" ca="1" si="120"/>
        <v>0.65671724845460078</v>
      </c>
      <c r="F3905" s="24">
        <f t="shared" ca="1" si="121"/>
        <v>8.4100344156254323</v>
      </c>
    </row>
    <row r="3906" spans="5:6" x14ac:dyDescent="0.25">
      <c r="E3906" s="24">
        <f t="shared" ca="1" si="120"/>
        <v>0.77352919773812778</v>
      </c>
      <c r="F3906" s="24">
        <f t="shared" ca="1" si="121"/>
        <v>5.1358372424166543</v>
      </c>
    </row>
    <row r="3907" spans="5:6" x14ac:dyDescent="0.25">
      <c r="E3907" s="24">
        <f t="shared" ca="1" si="120"/>
        <v>0.53878585238638288</v>
      </c>
      <c r="F3907" s="24">
        <f t="shared" ca="1" si="121"/>
        <v>12.368741848508829</v>
      </c>
    </row>
    <row r="3908" spans="5:6" x14ac:dyDescent="0.25">
      <c r="E3908" s="24">
        <f t="shared" ref="E3908:E3971" ca="1" si="122">RAND()</f>
        <v>0.88236896646281737</v>
      </c>
      <c r="F3908" s="24">
        <f t="shared" ref="F3908:F3971" ca="1" si="123">-LOG(E3908,EXP(1))/$C$3</f>
        <v>2.5028996225547986</v>
      </c>
    </row>
    <row r="3909" spans="5:6" x14ac:dyDescent="0.25">
      <c r="E3909" s="24">
        <f t="shared" ca="1" si="122"/>
        <v>0.31880927891656485</v>
      </c>
      <c r="F3909" s="24">
        <f t="shared" ca="1" si="123"/>
        <v>22.863244534575461</v>
      </c>
    </row>
    <row r="3910" spans="5:6" x14ac:dyDescent="0.25">
      <c r="E3910" s="24">
        <f t="shared" ca="1" si="122"/>
        <v>7.3078201096459239E-3</v>
      </c>
      <c r="F3910" s="24">
        <f t="shared" ca="1" si="123"/>
        <v>98.37620512615338</v>
      </c>
    </row>
    <row r="3911" spans="5:6" x14ac:dyDescent="0.25">
      <c r="E3911" s="24">
        <f t="shared" ca="1" si="122"/>
        <v>7.4372421354418461E-2</v>
      </c>
      <c r="F3911" s="24">
        <f t="shared" ca="1" si="123"/>
        <v>51.973401731647066</v>
      </c>
    </row>
    <row r="3912" spans="5:6" x14ac:dyDescent="0.25">
      <c r="E3912" s="24">
        <f t="shared" ca="1" si="122"/>
        <v>0.67002036407054477</v>
      </c>
      <c r="F3912" s="24">
        <f t="shared" ca="1" si="123"/>
        <v>8.008943458477523</v>
      </c>
    </row>
    <row r="3913" spans="5:6" x14ac:dyDescent="0.25">
      <c r="E3913" s="24">
        <f t="shared" ca="1" si="122"/>
        <v>0.93196264137282991</v>
      </c>
      <c r="F3913" s="24">
        <f t="shared" ca="1" si="123"/>
        <v>1.4092509892772369</v>
      </c>
    </row>
    <row r="3914" spans="5:6" x14ac:dyDescent="0.25">
      <c r="E3914" s="24">
        <f t="shared" ca="1" si="122"/>
        <v>4.1343424329213452E-2</v>
      </c>
      <c r="F3914" s="24">
        <f t="shared" ca="1" si="123"/>
        <v>63.716837896893942</v>
      </c>
    </row>
    <row r="3915" spans="5:6" x14ac:dyDescent="0.25">
      <c r="E3915" s="24">
        <f t="shared" ca="1" si="122"/>
        <v>0.45824587760193536</v>
      </c>
      <c r="F3915" s="24">
        <f t="shared" ca="1" si="123"/>
        <v>15.606987765229309</v>
      </c>
    </row>
    <row r="3916" spans="5:6" x14ac:dyDescent="0.25">
      <c r="E3916" s="24">
        <f t="shared" ca="1" si="122"/>
        <v>0.41030764644003581</v>
      </c>
      <c r="F3916" s="24">
        <f t="shared" ca="1" si="123"/>
        <v>17.816960869803189</v>
      </c>
    </row>
    <row r="3917" spans="5:6" x14ac:dyDescent="0.25">
      <c r="E3917" s="24">
        <f t="shared" ca="1" si="122"/>
        <v>0.94133838323180685</v>
      </c>
      <c r="F3917" s="24">
        <f t="shared" ca="1" si="123"/>
        <v>1.2090520885695861</v>
      </c>
    </row>
    <row r="3918" spans="5:6" x14ac:dyDescent="0.25">
      <c r="E3918" s="24">
        <f t="shared" ca="1" si="122"/>
        <v>0.65432276103490683</v>
      </c>
      <c r="F3918" s="24">
        <f t="shared" ca="1" si="123"/>
        <v>8.4830906172618867</v>
      </c>
    </row>
    <row r="3919" spans="5:6" x14ac:dyDescent="0.25">
      <c r="E3919" s="24">
        <f t="shared" ca="1" si="122"/>
        <v>0.91687418440885893</v>
      </c>
      <c r="F3919" s="24">
        <f t="shared" ca="1" si="123"/>
        <v>1.7357003923782011</v>
      </c>
    </row>
    <row r="3920" spans="5:6" x14ac:dyDescent="0.25">
      <c r="E3920" s="24">
        <f t="shared" ca="1" si="122"/>
        <v>8.0078190594021104E-2</v>
      </c>
      <c r="F3920" s="24">
        <f t="shared" ca="1" si="123"/>
        <v>50.495034784203966</v>
      </c>
    </row>
    <row r="3921" spans="5:6" x14ac:dyDescent="0.25">
      <c r="E3921" s="24">
        <f t="shared" ca="1" si="122"/>
        <v>0.91663137685899865</v>
      </c>
      <c r="F3921" s="24">
        <f t="shared" ca="1" si="123"/>
        <v>1.7409975140539438</v>
      </c>
    </row>
    <row r="3922" spans="5:6" x14ac:dyDescent="0.25">
      <c r="E3922" s="24">
        <f t="shared" ca="1" si="122"/>
        <v>0.47666893846760638</v>
      </c>
      <c r="F3922" s="24">
        <f t="shared" ca="1" si="123"/>
        <v>14.818661567833875</v>
      </c>
    </row>
    <row r="3923" spans="5:6" x14ac:dyDescent="0.25">
      <c r="E3923" s="24">
        <f t="shared" ca="1" si="122"/>
        <v>0.34915007223378025</v>
      </c>
      <c r="F3923" s="24">
        <f t="shared" ca="1" si="123"/>
        <v>21.045068856109012</v>
      </c>
    </row>
    <row r="3924" spans="5:6" x14ac:dyDescent="0.25">
      <c r="E3924" s="24">
        <f t="shared" ca="1" si="122"/>
        <v>0.83887521707381418</v>
      </c>
      <c r="F3924" s="24">
        <f t="shared" ca="1" si="123"/>
        <v>3.5138662347199161</v>
      </c>
    </row>
    <row r="3925" spans="5:6" x14ac:dyDescent="0.25">
      <c r="E3925" s="24">
        <f t="shared" ca="1" si="122"/>
        <v>0.11221489368638493</v>
      </c>
      <c r="F3925" s="24">
        <f t="shared" ca="1" si="123"/>
        <v>43.746791048002493</v>
      </c>
    </row>
    <row r="3926" spans="5:6" x14ac:dyDescent="0.25">
      <c r="E3926" s="24">
        <f t="shared" ca="1" si="122"/>
        <v>0.75219731682167978</v>
      </c>
      <c r="F3926" s="24">
        <f t="shared" ca="1" si="123"/>
        <v>5.6951320011968241</v>
      </c>
    </row>
    <row r="3927" spans="5:6" x14ac:dyDescent="0.25">
      <c r="E3927" s="24">
        <f t="shared" ca="1" si="122"/>
        <v>0.1367670077876213</v>
      </c>
      <c r="F3927" s="24">
        <f t="shared" ca="1" si="123"/>
        <v>39.789529480464857</v>
      </c>
    </row>
    <row r="3928" spans="5:6" x14ac:dyDescent="0.25">
      <c r="E3928" s="24">
        <f t="shared" ca="1" si="122"/>
        <v>0.10085684706776821</v>
      </c>
      <c r="F3928" s="24">
        <f t="shared" ca="1" si="123"/>
        <v>45.881062466086959</v>
      </c>
    </row>
    <row r="3929" spans="5:6" x14ac:dyDescent="0.25">
      <c r="E3929" s="24">
        <f t="shared" ca="1" si="122"/>
        <v>0.16735158206469181</v>
      </c>
      <c r="F3929" s="24">
        <f t="shared" ca="1" si="123"/>
        <v>35.753167954824235</v>
      </c>
    </row>
    <row r="3930" spans="5:6" x14ac:dyDescent="0.25">
      <c r="E3930" s="24">
        <f t="shared" ca="1" si="122"/>
        <v>0.76051973680854845</v>
      </c>
      <c r="F3930" s="24">
        <f t="shared" ca="1" si="123"/>
        <v>5.475064304171398</v>
      </c>
    </row>
    <row r="3931" spans="5:6" x14ac:dyDescent="0.25">
      <c r="E3931" s="24">
        <f t="shared" ca="1" si="122"/>
        <v>0.60254886799416474</v>
      </c>
      <c r="F3931" s="24">
        <f t="shared" ca="1" si="123"/>
        <v>10.131730164049044</v>
      </c>
    </row>
    <row r="3932" spans="5:6" x14ac:dyDescent="0.25">
      <c r="E3932" s="24">
        <f t="shared" ca="1" si="122"/>
        <v>0.72318729602359588</v>
      </c>
      <c r="F3932" s="24">
        <f t="shared" ca="1" si="123"/>
        <v>6.4817407279502923</v>
      </c>
    </row>
    <row r="3933" spans="5:6" x14ac:dyDescent="0.25">
      <c r="E3933" s="24">
        <f t="shared" ca="1" si="122"/>
        <v>0.76505943507898599</v>
      </c>
      <c r="F3933" s="24">
        <f t="shared" ca="1" si="123"/>
        <v>5.3560351051966419</v>
      </c>
    </row>
    <row r="3934" spans="5:6" x14ac:dyDescent="0.25">
      <c r="E3934" s="24">
        <f t="shared" ca="1" si="122"/>
        <v>0.50637631289991658</v>
      </c>
      <c r="F3934" s="24">
        <f t="shared" ca="1" si="123"/>
        <v>13.609503694405511</v>
      </c>
    </row>
    <row r="3935" spans="5:6" x14ac:dyDescent="0.25">
      <c r="E3935" s="24">
        <f t="shared" ca="1" si="122"/>
        <v>0.45370883386417304</v>
      </c>
      <c r="F3935" s="24">
        <f t="shared" ca="1" si="123"/>
        <v>15.805992435701139</v>
      </c>
    </row>
    <row r="3936" spans="5:6" x14ac:dyDescent="0.25">
      <c r="E3936" s="24">
        <f t="shared" ca="1" si="122"/>
        <v>0.50244674142701773</v>
      </c>
      <c r="F3936" s="24">
        <f t="shared" ca="1" si="123"/>
        <v>13.765312637517248</v>
      </c>
    </row>
    <row r="3937" spans="5:6" x14ac:dyDescent="0.25">
      <c r="E3937" s="24">
        <f t="shared" ca="1" si="122"/>
        <v>0.86249817134241968</v>
      </c>
      <c r="F3937" s="24">
        <f t="shared" ca="1" si="123"/>
        <v>2.9584450052314324</v>
      </c>
    </row>
    <row r="3938" spans="5:6" x14ac:dyDescent="0.25">
      <c r="E3938" s="24">
        <f t="shared" ca="1" si="122"/>
        <v>0.41392656275908712</v>
      </c>
      <c r="F3938" s="24">
        <f t="shared" ca="1" si="123"/>
        <v>17.641334110624495</v>
      </c>
    </row>
    <row r="3939" spans="5:6" x14ac:dyDescent="0.25">
      <c r="E3939" s="24">
        <f t="shared" ca="1" si="122"/>
        <v>0.46261464428063315</v>
      </c>
      <c r="F3939" s="24">
        <f t="shared" ca="1" si="123"/>
        <v>15.417217464420348</v>
      </c>
    </row>
    <row r="3940" spans="5:6" x14ac:dyDescent="0.25">
      <c r="E3940" s="24">
        <f t="shared" ca="1" si="122"/>
        <v>0.10542529902929354</v>
      </c>
      <c r="F3940" s="24">
        <f t="shared" ca="1" si="123"/>
        <v>44.995052858724776</v>
      </c>
    </row>
    <row r="3941" spans="5:6" x14ac:dyDescent="0.25">
      <c r="E3941" s="24">
        <f t="shared" ca="1" si="122"/>
        <v>0.39975697651064002</v>
      </c>
      <c r="F3941" s="24">
        <f t="shared" ca="1" si="123"/>
        <v>18.337969504722917</v>
      </c>
    </row>
    <row r="3942" spans="5:6" x14ac:dyDescent="0.25">
      <c r="E3942" s="24">
        <f t="shared" ca="1" si="122"/>
        <v>0.86140506992339105</v>
      </c>
      <c r="F3942" s="24">
        <f t="shared" ca="1" si="123"/>
        <v>2.9838084140205461</v>
      </c>
    </row>
    <row r="3943" spans="5:6" x14ac:dyDescent="0.25">
      <c r="E3943" s="24">
        <f t="shared" ca="1" si="122"/>
        <v>0.86627855844766255</v>
      </c>
      <c r="F3943" s="24">
        <f t="shared" ca="1" si="123"/>
        <v>2.8709752223300788</v>
      </c>
    </row>
    <row r="3944" spans="5:6" x14ac:dyDescent="0.25">
      <c r="E3944" s="24">
        <f t="shared" ca="1" si="122"/>
        <v>0.35981877018111053</v>
      </c>
      <c r="F3944" s="24">
        <f t="shared" ca="1" si="123"/>
        <v>20.443095809040454</v>
      </c>
    </row>
    <row r="3945" spans="5:6" x14ac:dyDescent="0.25">
      <c r="E3945" s="24">
        <f t="shared" ca="1" si="122"/>
        <v>0.74147977563666256</v>
      </c>
      <c r="F3945" s="24">
        <f t="shared" ca="1" si="123"/>
        <v>5.98214785419633</v>
      </c>
    </row>
    <row r="3946" spans="5:6" x14ac:dyDescent="0.25">
      <c r="E3946" s="24">
        <f t="shared" ca="1" si="122"/>
        <v>7.7582880230100293E-2</v>
      </c>
      <c r="F3946" s="24">
        <f t="shared" ca="1" si="123"/>
        <v>51.128169834473084</v>
      </c>
    </row>
    <row r="3947" spans="5:6" x14ac:dyDescent="0.25">
      <c r="E3947" s="24">
        <f t="shared" ca="1" si="122"/>
        <v>0.91380946815490438</v>
      </c>
      <c r="F3947" s="24">
        <f t="shared" ca="1" si="123"/>
        <v>1.8026637721555423</v>
      </c>
    </row>
    <row r="3948" spans="5:6" x14ac:dyDescent="0.25">
      <c r="E3948" s="24">
        <f t="shared" ca="1" si="122"/>
        <v>0.88607448101554021</v>
      </c>
      <c r="F3948" s="24">
        <f t="shared" ca="1" si="123"/>
        <v>2.4190853511728037</v>
      </c>
    </row>
    <row r="3949" spans="5:6" x14ac:dyDescent="0.25">
      <c r="E3949" s="24">
        <f t="shared" ca="1" si="122"/>
        <v>0.65124613012115506</v>
      </c>
      <c r="F3949" s="24">
        <f t="shared" ca="1" si="123"/>
        <v>8.5773525632921377</v>
      </c>
    </row>
    <row r="3950" spans="5:6" x14ac:dyDescent="0.25">
      <c r="E3950" s="24">
        <f t="shared" ca="1" si="122"/>
        <v>0.10234354285909331</v>
      </c>
      <c r="F3950" s="24">
        <f t="shared" ca="1" si="123"/>
        <v>45.588401153735546</v>
      </c>
    </row>
    <row r="3951" spans="5:6" x14ac:dyDescent="0.25">
      <c r="E3951" s="24">
        <f t="shared" ca="1" si="122"/>
        <v>5.3865574425479013E-3</v>
      </c>
      <c r="F3951" s="24">
        <f t="shared" ca="1" si="123"/>
        <v>104.47697583035189</v>
      </c>
    </row>
    <row r="3952" spans="5:6" x14ac:dyDescent="0.25">
      <c r="E3952" s="24">
        <f t="shared" ca="1" si="122"/>
        <v>0.27731982400251176</v>
      </c>
      <c r="F3952" s="24">
        <f t="shared" ca="1" si="123"/>
        <v>25.651676790897756</v>
      </c>
    </row>
    <row r="3953" spans="5:6" x14ac:dyDescent="0.25">
      <c r="E3953" s="24">
        <f t="shared" ca="1" si="122"/>
        <v>0.56763768763080324</v>
      </c>
      <c r="F3953" s="24">
        <f t="shared" ca="1" si="123"/>
        <v>11.325438753570415</v>
      </c>
    </row>
    <row r="3954" spans="5:6" x14ac:dyDescent="0.25">
      <c r="E3954" s="24">
        <f t="shared" ca="1" si="122"/>
        <v>0.38584624529117639</v>
      </c>
      <c r="F3954" s="24">
        <f t="shared" ca="1" si="123"/>
        <v>19.046326342645646</v>
      </c>
    </row>
    <row r="3955" spans="5:6" x14ac:dyDescent="0.25">
      <c r="E3955" s="24">
        <f t="shared" ca="1" si="122"/>
        <v>0.91906952112688334</v>
      </c>
      <c r="F3955" s="24">
        <f t="shared" ca="1" si="123"/>
        <v>1.6878702163717512</v>
      </c>
    </row>
    <row r="3956" spans="5:6" x14ac:dyDescent="0.25">
      <c r="E3956" s="24">
        <f t="shared" ca="1" si="122"/>
        <v>0.53767592938325193</v>
      </c>
      <c r="F3956" s="24">
        <f t="shared" ca="1" si="123"/>
        <v>12.409985241084804</v>
      </c>
    </row>
    <row r="3957" spans="5:6" x14ac:dyDescent="0.25">
      <c r="E3957" s="24">
        <f t="shared" ca="1" si="122"/>
        <v>2.3441023823664864E-2</v>
      </c>
      <c r="F3957" s="24">
        <f t="shared" ca="1" si="123"/>
        <v>75.065352734864121</v>
      </c>
    </row>
    <row r="3958" spans="5:6" x14ac:dyDescent="0.25">
      <c r="E3958" s="24">
        <f t="shared" ca="1" si="122"/>
        <v>0.58117791351139902</v>
      </c>
      <c r="F3958" s="24">
        <f t="shared" ca="1" si="123"/>
        <v>10.85396699073986</v>
      </c>
    </row>
    <row r="3959" spans="5:6" x14ac:dyDescent="0.25">
      <c r="E3959" s="24">
        <f t="shared" ca="1" si="122"/>
        <v>0.39574972066901692</v>
      </c>
      <c r="F3959" s="24">
        <f t="shared" ca="1" si="123"/>
        <v>18.539465720962653</v>
      </c>
    </row>
    <row r="3960" spans="5:6" x14ac:dyDescent="0.25">
      <c r="E3960" s="24">
        <f t="shared" ca="1" si="122"/>
        <v>0.93308506548522641</v>
      </c>
      <c r="F3960" s="24">
        <f t="shared" ca="1" si="123"/>
        <v>1.385178162747841</v>
      </c>
    </row>
    <row r="3961" spans="5:6" x14ac:dyDescent="0.25">
      <c r="E3961" s="24">
        <f t="shared" ca="1" si="122"/>
        <v>0.50714895430689766</v>
      </c>
      <c r="F3961" s="24">
        <f t="shared" ca="1" si="123"/>
        <v>13.579010461265563</v>
      </c>
    </row>
    <row r="3962" spans="5:6" x14ac:dyDescent="0.25">
      <c r="E3962" s="24">
        <f t="shared" ca="1" si="122"/>
        <v>0.37212002983801173</v>
      </c>
      <c r="F3962" s="24">
        <f t="shared" ca="1" si="123"/>
        <v>19.770776317958781</v>
      </c>
    </row>
    <row r="3963" spans="5:6" x14ac:dyDescent="0.25">
      <c r="E3963" s="24">
        <f t="shared" ca="1" si="122"/>
        <v>0.24962575915042884</v>
      </c>
      <c r="F3963" s="24">
        <f t="shared" ca="1" si="123"/>
        <v>27.755848921746427</v>
      </c>
    </row>
    <row r="3964" spans="5:6" x14ac:dyDescent="0.25">
      <c r="E3964" s="24">
        <f t="shared" ca="1" si="122"/>
        <v>0.53105271681866195</v>
      </c>
      <c r="F3964" s="24">
        <f t="shared" ca="1" si="123"/>
        <v>12.657879685801516</v>
      </c>
    </row>
    <row r="3965" spans="5:6" x14ac:dyDescent="0.25">
      <c r="E3965" s="24">
        <f t="shared" ca="1" si="122"/>
        <v>0.70550044776064835</v>
      </c>
      <c r="F3965" s="24">
        <f t="shared" ca="1" si="123"/>
        <v>6.976957460362085</v>
      </c>
    </row>
    <row r="3966" spans="5:6" x14ac:dyDescent="0.25">
      <c r="E3966" s="24">
        <f t="shared" ca="1" si="122"/>
        <v>0.93723433229478725</v>
      </c>
      <c r="F3966" s="24">
        <f t="shared" ca="1" si="123"/>
        <v>1.2964388036502976</v>
      </c>
    </row>
    <row r="3967" spans="5:6" x14ac:dyDescent="0.25">
      <c r="E3967" s="24">
        <f t="shared" ca="1" si="122"/>
        <v>0.40058759351857609</v>
      </c>
      <c r="F3967" s="24">
        <f t="shared" ca="1" si="123"/>
        <v>18.296456519578562</v>
      </c>
    </row>
    <row r="3968" spans="5:6" x14ac:dyDescent="0.25">
      <c r="E3968" s="24">
        <f t="shared" ca="1" si="122"/>
        <v>0.34441839290752974</v>
      </c>
      <c r="F3968" s="24">
        <f t="shared" ca="1" si="123"/>
        <v>21.317962043994882</v>
      </c>
    </row>
    <row r="3969" spans="5:6" x14ac:dyDescent="0.25">
      <c r="E3969" s="24">
        <f t="shared" ca="1" si="122"/>
        <v>0.48980565264166109</v>
      </c>
      <c r="F3969" s="24">
        <f t="shared" ca="1" si="123"/>
        <v>14.274931876335554</v>
      </c>
    </row>
    <row r="3970" spans="5:6" x14ac:dyDescent="0.25">
      <c r="E3970" s="24">
        <f t="shared" ca="1" si="122"/>
        <v>0.960354291762334</v>
      </c>
      <c r="F3970" s="24">
        <f t="shared" ca="1" si="123"/>
        <v>0.80906017369608596</v>
      </c>
    </row>
    <row r="3971" spans="5:6" x14ac:dyDescent="0.25">
      <c r="E3971" s="24">
        <f t="shared" ca="1" si="122"/>
        <v>0.87889391721341248</v>
      </c>
      <c r="F3971" s="24">
        <f t="shared" ca="1" si="123"/>
        <v>2.5818214868821743</v>
      </c>
    </row>
    <row r="3972" spans="5:6" x14ac:dyDescent="0.25">
      <c r="E3972" s="24">
        <f t="shared" ref="E3972:E4035" ca="1" si="124">RAND()</f>
        <v>0.77290828112302956</v>
      </c>
      <c r="F3972" s="24">
        <f t="shared" ref="F3972:F4035" ca="1" si="125">-LOG(E3972,EXP(1))/$C$3</f>
        <v>5.1518978114846581</v>
      </c>
    </row>
    <row r="3973" spans="5:6" x14ac:dyDescent="0.25">
      <c r="E3973" s="24">
        <f t="shared" ca="1" si="124"/>
        <v>0.42281011316625106</v>
      </c>
      <c r="F3973" s="24">
        <f t="shared" ca="1" si="125"/>
        <v>17.216642115364323</v>
      </c>
    </row>
    <row r="3974" spans="5:6" x14ac:dyDescent="0.25">
      <c r="E3974" s="24">
        <f t="shared" ca="1" si="124"/>
        <v>0.6904593908722374</v>
      </c>
      <c r="F3974" s="24">
        <f t="shared" ca="1" si="125"/>
        <v>7.4079623810756452</v>
      </c>
    </row>
    <row r="3975" spans="5:6" x14ac:dyDescent="0.25">
      <c r="E3975" s="24">
        <f t="shared" ca="1" si="124"/>
        <v>0.38312708882725721</v>
      </c>
      <c r="F3975" s="24">
        <f t="shared" ca="1" si="125"/>
        <v>19.18777040457708</v>
      </c>
    </row>
    <row r="3976" spans="5:6" x14ac:dyDescent="0.25">
      <c r="E3976" s="24">
        <f t="shared" ca="1" si="124"/>
        <v>0.70693060877046576</v>
      </c>
      <c r="F3976" s="24">
        <f t="shared" ca="1" si="125"/>
        <v>6.9364553348397546</v>
      </c>
    </row>
    <row r="3977" spans="5:6" x14ac:dyDescent="0.25">
      <c r="E3977" s="24">
        <f t="shared" ca="1" si="124"/>
        <v>0.22905483647585712</v>
      </c>
      <c r="F3977" s="24">
        <f t="shared" ca="1" si="125"/>
        <v>29.475876870014929</v>
      </c>
    </row>
    <row r="3978" spans="5:6" x14ac:dyDescent="0.25">
      <c r="E3978" s="24">
        <f t="shared" ca="1" si="124"/>
        <v>0.64241402357753541</v>
      </c>
      <c r="F3978" s="24">
        <f t="shared" ca="1" si="125"/>
        <v>8.8504457322074419</v>
      </c>
    </row>
    <row r="3979" spans="5:6" x14ac:dyDescent="0.25">
      <c r="E3979" s="24">
        <f t="shared" ca="1" si="124"/>
        <v>0.79291708482528778</v>
      </c>
      <c r="F3979" s="24">
        <f t="shared" ca="1" si="125"/>
        <v>4.6407324334469768</v>
      </c>
    </row>
    <row r="3980" spans="5:6" x14ac:dyDescent="0.25">
      <c r="E3980" s="24">
        <f t="shared" ca="1" si="124"/>
        <v>0.8448724707030778</v>
      </c>
      <c r="F3980" s="24">
        <f t="shared" ca="1" si="125"/>
        <v>3.3713917051949909</v>
      </c>
    </row>
    <row r="3981" spans="5:6" x14ac:dyDescent="0.25">
      <c r="E3981" s="24">
        <f t="shared" ca="1" si="124"/>
        <v>0.20902930684169552</v>
      </c>
      <c r="F3981" s="24">
        <f t="shared" ca="1" si="125"/>
        <v>31.305616254497284</v>
      </c>
    </row>
    <row r="3982" spans="5:6" x14ac:dyDescent="0.25">
      <c r="E3982" s="24">
        <f t="shared" ca="1" si="124"/>
        <v>0.58253738788126697</v>
      </c>
      <c r="F3982" s="24">
        <f t="shared" ca="1" si="125"/>
        <v>10.807238207963433</v>
      </c>
    </row>
    <row r="3983" spans="5:6" x14ac:dyDescent="0.25">
      <c r="E3983" s="24">
        <f t="shared" ca="1" si="124"/>
        <v>0.13240096762017328</v>
      </c>
      <c r="F3983" s="24">
        <f t="shared" ca="1" si="125"/>
        <v>40.438406543929375</v>
      </c>
    </row>
    <row r="3984" spans="5:6" x14ac:dyDescent="0.25">
      <c r="E3984" s="24">
        <f t="shared" ca="1" si="124"/>
        <v>0.29093834057590651</v>
      </c>
      <c r="F3984" s="24">
        <f t="shared" ca="1" si="125"/>
        <v>24.692878446347883</v>
      </c>
    </row>
    <row r="3985" spans="5:6" x14ac:dyDescent="0.25">
      <c r="E3985" s="24">
        <f t="shared" ca="1" si="124"/>
        <v>0.59321767515592716</v>
      </c>
      <c r="F3985" s="24">
        <f t="shared" ca="1" si="125"/>
        <v>10.443877457556498</v>
      </c>
    </row>
    <row r="3986" spans="5:6" x14ac:dyDescent="0.25">
      <c r="E3986" s="24">
        <f t="shared" ca="1" si="124"/>
        <v>0.10594889992205136</v>
      </c>
      <c r="F3986" s="24">
        <f t="shared" ca="1" si="125"/>
        <v>44.895967546264494</v>
      </c>
    </row>
    <row r="3987" spans="5:6" x14ac:dyDescent="0.25">
      <c r="E3987" s="24">
        <f t="shared" ca="1" si="124"/>
        <v>0.88898007033843862</v>
      </c>
      <c r="F3987" s="24">
        <f t="shared" ca="1" si="125"/>
        <v>2.3536092357303851</v>
      </c>
    </row>
    <row r="3988" spans="5:6" x14ac:dyDescent="0.25">
      <c r="E3988" s="24">
        <f t="shared" ca="1" si="124"/>
        <v>0.24821191758056937</v>
      </c>
      <c r="F3988" s="24">
        <f t="shared" ca="1" si="125"/>
        <v>27.86944782653228</v>
      </c>
    </row>
    <row r="3989" spans="5:6" x14ac:dyDescent="0.25">
      <c r="E3989" s="24">
        <f t="shared" ca="1" si="124"/>
        <v>8.0996306530886075E-2</v>
      </c>
      <c r="F3989" s="24">
        <f t="shared" ca="1" si="125"/>
        <v>50.267034474669167</v>
      </c>
    </row>
    <row r="3990" spans="5:6" x14ac:dyDescent="0.25">
      <c r="E3990" s="24">
        <f t="shared" ca="1" si="124"/>
        <v>0.18525167970958467</v>
      </c>
      <c r="F3990" s="24">
        <f t="shared" ca="1" si="125"/>
        <v>33.720798951776622</v>
      </c>
    </row>
    <row r="3991" spans="5:6" x14ac:dyDescent="0.25">
      <c r="E3991" s="24">
        <f t="shared" ca="1" si="124"/>
        <v>0.5734072236933655</v>
      </c>
      <c r="F3991" s="24">
        <f t="shared" ca="1" si="125"/>
        <v>11.123182552238662</v>
      </c>
    </row>
    <row r="3992" spans="5:6" x14ac:dyDescent="0.25">
      <c r="E3992" s="24">
        <f t="shared" ca="1" si="124"/>
        <v>0.51050489182339331</v>
      </c>
      <c r="F3992" s="24">
        <f t="shared" ca="1" si="125"/>
        <v>13.447101180145566</v>
      </c>
    </row>
    <row r="3993" spans="5:6" x14ac:dyDescent="0.25">
      <c r="E3993" s="24">
        <f t="shared" ca="1" si="124"/>
        <v>0.38142690556380232</v>
      </c>
      <c r="F3993" s="24">
        <f t="shared" ca="1" si="125"/>
        <v>19.276720881768334</v>
      </c>
    </row>
    <row r="3994" spans="5:6" x14ac:dyDescent="0.25">
      <c r="E3994" s="24">
        <f t="shared" ca="1" si="124"/>
        <v>9.053159677775191E-2</v>
      </c>
      <c r="F3994" s="24">
        <f t="shared" ca="1" si="125"/>
        <v>48.04112707088327</v>
      </c>
    </row>
    <row r="3995" spans="5:6" x14ac:dyDescent="0.25">
      <c r="E3995" s="24">
        <f t="shared" ca="1" si="124"/>
        <v>0.52166383526276627</v>
      </c>
      <c r="F3995" s="24">
        <f t="shared" ca="1" si="125"/>
        <v>13.014637846040666</v>
      </c>
    </row>
    <row r="3996" spans="5:6" x14ac:dyDescent="0.25">
      <c r="E3996" s="24">
        <f t="shared" ca="1" si="124"/>
        <v>0.62673489021784801</v>
      </c>
      <c r="F3996" s="24">
        <f t="shared" ca="1" si="125"/>
        <v>9.3446330076593469</v>
      </c>
    </row>
    <row r="3997" spans="5:6" x14ac:dyDescent="0.25">
      <c r="E3997" s="24">
        <f t="shared" ca="1" si="124"/>
        <v>0.99406327672943151</v>
      </c>
      <c r="F3997" s="24">
        <f t="shared" ca="1" si="125"/>
        <v>0.11908831340340523</v>
      </c>
    </row>
    <row r="3998" spans="5:6" x14ac:dyDescent="0.25">
      <c r="E3998" s="24">
        <f t="shared" ca="1" si="124"/>
        <v>0.3832340391720922</v>
      </c>
      <c r="F3998" s="24">
        <f t="shared" ca="1" si="125"/>
        <v>19.18218816186555</v>
      </c>
    </row>
    <row r="3999" spans="5:6" x14ac:dyDescent="0.25">
      <c r="E3999" s="24">
        <f t="shared" ca="1" si="124"/>
        <v>0.52224218242842513</v>
      </c>
      <c r="F3999" s="24">
        <f t="shared" ca="1" si="125"/>
        <v>12.992476953583671</v>
      </c>
    </row>
    <row r="4000" spans="5:6" x14ac:dyDescent="0.25">
      <c r="E4000" s="24">
        <f t="shared" ca="1" si="124"/>
        <v>0.77294683189845659</v>
      </c>
      <c r="F4000" s="24">
        <f t="shared" ca="1" si="125"/>
        <v>5.1509002852582917</v>
      </c>
    </row>
    <row r="4001" spans="5:6" x14ac:dyDescent="0.25">
      <c r="E4001" s="24">
        <f t="shared" ca="1" si="124"/>
        <v>0.16945471574172066</v>
      </c>
      <c r="F4001" s="24">
        <f t="shared" ca="1" si="125"/>
        <v>35.503391032437769</v>
      </c>
    </row>
    <row r="4002" spans="5:6" x14ac:dyDescent="0.25">
      <c r="E4002" s="24">
        <f t="shared" ca="1" si="124"/>
        <v>0.75168285314491656</v>
      </c>
      <c r="F4002" s="24">
        <f t="shared" ca="1" si="125"/>
        <v>5.7088156365583629</v>
      </c>
    </row>
    <row r="4003" spans="5:6" x14ac:dyDescent="0.25">
      <c r="E4003" s="24">
        <f t="shared" ca="1" si="124"/>
        <v>0.59913983800541915</v>
      </c>
      <c r="F4003" s="24">
        <f t="shared" ca="1" si="125"/>
        <v>10.245205113654354</v>
      </c>
    </row>
    <row r="4004" spans="5:6" x14ac:dyDescent="0.25">
      <c r="E4004" s="24">
        <f t="shared" ca="1" si="124"/>
        <v>0.17671372984948952</v>
      </c>
      <c r="F4004" s="24">
        <f t="shared" ca="1" si="125"/>
        <v>34.664484024131148</v>
      </c>
    </row>
    <row r="4005" spans="5:6" x14ac:dyDescent="0.25">
      <c r="E4005" s="24">
        <f t="shared" ca="1" si="124"/>
        <v>0.48049828503599357</v>
      </c>
      <c r="F4005" s="24">
        <f t="shared" ca="1" si="125"/>
        <v>14.658632394040039</v>
      </c>
    </row>
    <row r="4006" spans="5:6" x14ac:dyDescent="0.25">
      <c r="E4006" s="24">
        <f t="shared" ca="1" si="124"/>
        <v>0.48713264891723151</v>
      </c>
      <c r="F4006" s="24">
        <f t="shared" ca="1" si="125"/>
        <v>14.38437626562648</v>
      </c>
    </row>
    <row r="4007" spans="5:6" x14ac:dyDescent="0.25">
      <c r="E4007" s="24">
        <f t="shared" ca="1" si="124"/>
        <v>0.65184743642343212</v>
      </c>
      <c r="F4007" s="24">
        <f t="shared" ca="1" si="125"/>
        <v>8.5588947530352559</v>
      </c>
    </row>
    <row r="4008" spans="5:6" x14ac:dyDescent="0.25">
      <c r="E4008" s="24">
        <f t="shared" ca="1" si="124"/>
        <v>0.93949863354258556</v>
      </c>
      <c r="F4008" s="24">
        <f t="shared" ca="1" si="125"/>
        <v>1.2481782916283954</v>
      </c>
    </row>
    <row r="4009" spans="5:6" x14ac:dyDescent="0.25">
      <c r="E4009" s="24">
        <f t="shared" ca="1" si="124"/>
        <v>0.40760948805069319</v>
      </c>
      <c r="F4009" s="24">
        <f t="shared" ca="1" si="125"/>
        <v>17.948914001137283</v>
      </c>
    </row>
    <row r="4010" spans="5:6" x14ac:dyDescent="0.25">
      <c r="E4010" s="24">
        <f t="shared" ca="1" si="124"/>
        <v>0.51379609969267037</v>
      </c>
      <c r="F4010" s="24">
        <f t="shared" ca="1" si="125"/>
        <v>13.318575708709153</v>
      </c>
    </row>
    <row r="4011" spans="5:6" x14ac:dyDescent="0.25">
      <c r="E4011" s="24">
        <f t="shared" ca="1" si="124"/>
        <v>0.94950713845825685</v>
      </c>
      <c r="F4011" s="24">
        <f t="shared" ca="1" si="125"/>
        <v>1.0362446126912834</v>
      </c>
    </row>
    <row r="4012" spans="5:6" x14ac:dyDescent="0.25">
      <c r="E4012" s="24">
        <f t="shared" ca="1" si="124"/>
        <v>5.0778109796490001E-2</v>
      </c>
      <c r="F4012" s="24">
        <f t="shared" ca="1" si="125"/>
        <v>59.605798535675994</v>
      </c>
    </row>
    <row r="4013" spans="5:6" x14ac:dyDescent="0.25">
      <c r="E4013" s="24">
        <f t="shared" ca="1" si="124"/>
        <v>0.61935442136097141</v>
      </c>
      <c r="F4013" s="24">
        <f t="shared" ca="1" si="125"/>
        <v>9.5815519859180451</v>
      </c>
    </row>
    <row r="4014" spans="5:6" x14ac:dyDescent="0.25">
      <c r="E4014" s="24">
        <f t="shared" ca="1" si="124"/>
        <v>8.5785310484761679E-3</v>
      </c>
      <c r="F4014" s="24">
        <f t="shared" ca="1" si="125"/>
        <v>95.169851732221531</v>
      </c>
    </row>
    <row r="4015" spans="5:6" x14ac:dyDescent="0.25">
      <c r="E4015" s="24">
        <f t="shared" ca="1" si="124"/>
        <v>0.85083783682305747</v>
      </c>
      <c r="F4015" s="24">
        <f t="shared" ca="1" si="125"/>
        <v>3.230674491829566</v>
      </c>
    </row>
    <row r="4016" spans="5:6" x14ac:dyDescent="0.25">
      <c r="E4016" s="24">
        <f t="shared" ca="1" si="124"/>
        <v>0.59293203031813002</v>
      </c>
      <c r="F4016" s="24">
        <f t="shared" ca="1" si="125"/>
        <v>10.453510131813406</v>
      </c>
    </row>
    <row r="4017" spans="5:6" x14ac:dyDescent="0.25">
      <c r="E4017" s="24">
        <f t="shared" ca="1" si="124"/>
        <v>0.68010143171354454</v>
      </c>
      <c r="F4017" s="24">
        <f t="shared" ca="1" si="125"/>
        <v>7.7102665530249208</v>
      </c>
    </row>
    <row r="4018" spans="5:6" x14ac:dyDescent="0.25">
      <c r="E4018" s="24">
        <f t="shared" ca="1" si="124"/>
        <v>0.65248924431181843</v>
      </c>
      <c r="F4018" s="24">
        <f t="shared" ca="1" si="125"/>
        <v>8.5392124746890641</v>
      </c>
    </row>
    <row r="4019" spans="5:6" x14ac:dyDescent="0.25">
      <c r="E4019" s="24">
        <f t="shared" ca="1" si="124"/>
        <v>0.82080028061257293</v>
      </c>
      <c r="F4019" s="24">
        <f t="shared" ca="1" si="125"/>
        <v>3.949509253775481</v>
      </c>
    </row>
    <row r="4020" spans="5:6" x14ac:dyDescent="0.25">
      <c r="E4020" s="24">
        <f t="shared" ca="1" si="124"/>
        <v>0.87282214081066201</v>
      </c>
      <c r="F4020" s="24">
        <f t="shared" ca="1" si="125"/>
        <v>2.7204695444021478</v>
      </c>
    </row>
    <row r="4021" spans="5:6" x14ac:dyDescent="0.25">
      <c r="E4021" s="24">
        <f t="shared" ca="1" si="124"/>
        <v>0.33022638136131865</v>
      </c>
      <c r="F4021" s="24">
        <f t="shared" ca="1" si="125"/>
        <v>22.159537111793533</v>
      </c>
    </row>
    <row r="4022" spans="5:6" x14ac:dyDescent="0.25">
      <c r="E4022" s="24">
        <f t="shared" ca="1" si="124"/>
        <v>0.32227407616377524</v>
      </c>
      <c r="F4022" s="24">
        <f t="shared" ca="1" si="125"/>
        <v>22.647058545309708</v>
      </c>
    </row>
    <row r="4023" spans="5:6" x14ac:dyDescent="0.25">
      <c r="E4023" s="24">
        <f t="shared" ca="1" si="124"/>
        <v>7.8799278115364801E-2</v>
      </c>
      <c r="F4023" s="24">
        <f t="shared" ca="1" si="125"/>
        <v>50.817028862655867</v>
      </c>
    </row>
    <row r="4024" spans="5:6" x14ac:dyDescent="0.25">
      <c r="E4024" s="24">
        <f t="shared" ca="1" si="124"/>
        <v>0.21021119716425563</v>
      </c>
      <c r="F4024" s="24">
        <f t="shared" ca="1" si="125"/>
        <v>31.192851057214384</v>
      </c>
    </row>
    <row r="4025" spans="5:6" x14ac:dyDescent="0.25">
      <c r="E4025" s="24">
        <f t="shared" ca="1" si="124"/>
        <v>0.52624082591537324</v>
      </c>
      <c r="F4025" s="24">
        <f t="shared" ca="1" si="125"/>
        <v>12.839926541548191</v>
      </c>
    </row>
    <row r="4026" spans="5:6" x14ac:dyDescent="0.25">
      <c r="E4026" s="24">
        <f t="shared" ca="1" si="124"/>
        <v>6.1604910130264146E-2</v>
      </c>
      <c r="F4026" s="24">
        <f t="shared" ca="1" si="125"/>
        <v>55.740274034248863</v>
      </c>
    </row>
    <row r="4027" spans="5:6" x14ac:dyDescent="0.25">
      <c r="E4027" s="24">
        <f t="shared" ca="1" si="124"/>
        <v>0.48144646744564912</v>
      </c>
      <c r="F4027" s="24">
        <f t="shared" ca="1" si="125"/>
        <v>14.619204652923244</v>
      </c>
    </row>
    <row r="4028" spans="5:6" x14ac:dyDescent="0.25">
      <c r="E4028" s="24">
        <f t="shared" ca="1" si="124"/>
        <v>6.9755824069731576E-3</v>
      </c>
      <c r="F4028" s="24">
        <f t="shared" ca="1" si="125"/>
        <v>99.306789111059018</v>
      </c>
    </row>
    <row r="4029" spans="5:6" x14ac:dyDescent="0.25">
      <c r="E4029" s="24">
        <f t="shared" ca="1" si="124"/>
        <v>0.68759213350872816</v>
      </c>
      <c r="F4029" s="24">
        <f t="shared" ca="1" si="125"/>
        <v>7.4911889208787024</v>
      </c>
    </row>
    <row r="4030" spans="5:6" x14ac:dyDescent="0.25">
      <c r="E4030" s="24">
        <f t="shared" ca="1" si="124"/>
        <v>0.76774798551833945</v>
      </c>
      <c r="F4030" s="24">
        <f t="shared" ca="1" si="125"/>
        <v>5.2858748708353973</v>
      </c>
    </row>
    <row r="4031" spans="5:6" x14ac:dyDescent="0.25">
      <c r="E4031" s="24">
        <f t="shared" ca="1" si="124"/>
        <v>0.52810321446396147</v>
      </c>
      <c r="F4031" s="24">
        <f t="shared" ca="1" si="125"/>
        <v>12.769270648813183</v>
      </c>
    </row>
    <row r="4032" spans="5:6" x14ac:dyDescent="0.25">
      <c r="E4032" s="24">
        <f t="shared" ca="1" si="124"/>
        <v>0.56423784942423671</v>
      </c>
      <c r="F4032" s="24">
        <f t="shared" ca="1" si="125"/>
        <v>11.445587950903505</v>
      </c>
    </row>
    <row r="4033" spans="5:6" x14ac:dyDescent="0.25">
      <c r="E4033" s="24">
        <f t="shared" ca="1" si="124"/>
        <v>0.12717444495165975</v>
      </c>
      <c r="F4033" s="24">
        <f t="shared" ca="1" si="125"/>
        <v>41.243911054564094</v>
      </c>
    </row>
    <row r="4034" spans="5:6" x14ac:dyDescent="0.25">
      <c r="E4034" s="24">
        <f t="shared" ca="1" si="124"/>
        <v>0.13934966124565407</v>
      </c>
      <c r="F4034" s="24">
        <f t="shared" ca="1" si="125"/>
        <v>39.415379120352725</v>
      </c>
    </row>
    <row r="4035" spans="5:6" x14ac:dyDescent="0.25">
      <c r="E4035" s="24">
        <f t="shared" ca="1" si="124"/>
        <v>0.87175382731009021</v>
      </c>
      <c r="F4035" s="24">
        <f t="shared" ca="1" si="125"/>
        <v>2.744964061204592</v>
      </c>
    </row>
    <row r="4036" spans="5:6" x14ac:dyDescent="0.25">
      <c r="E4036" s="24">
        <f t="shared" ref="E4036:E4099" ca="1" si="126">RAND()</f>
        <v>0.19245555730636543</v>
      </c>
      <c r="F4036" s="24">
        <f t="shared" ref="F4036:F4099" ca="1" si="127">-LOG(E4036,EXP(1))/$C$3</f>
        <v>32.957800460898106</v>
      </c>
    </row>
    <row r="4037" spans="5:6" x14ac:dyDescent="0.25">
      <c r="E4037" s="24">
        <f t="shared" ca="1" si="126"/>
        <v>7.323456581384602E-2</v>
      </c>
      <c r="F4037" s="24">
        <f t="shared" ca="1" si="127"/>
        <v>52.281755177990604</v>
      </c>
    </row>
    <row r="4038" spans="5:6" x14ac:dyDescent="0.25">
      <c r="E4038" s="24">
        <f t="shared" ca="1" si="126"/>
        <v>0.30641708137024326</v>
      </c>
      <c r="F4038" s="24">
        <f t="shared" ca="1" si="127"/>
        <v>23.656161881443925</v>
      </c>
    </row>
    <row r="4039" spans="5:6" x14ac:dyDescent="0.25">
      <c r="E4039" s="24">
        <f t="shared" ca="1" si="126"/>
        <v>0.46309964601235876</v>
      </c>
      <c r="F4039" s="24">
        <f t="shared" ca="1" si="127"/>
        <v>15.396260597655388</v>
      </c>
    </row>
    <row r="4040" spans="5:6" x14ac:dyDescent="0.25">
      <c r="E4040" s="24">
        <f t="shared" ca="1" si="126"/>
        <v>0.31436684375502888</v>
      </c>
      <c r="F4040" s="24">
        <f t="shared" ca="1" si="127"/>
        <v>23.143893655653851</v>
      </c>
    </row>
    <row r="4041" spans="5:6" x14ac:dyDescent="0.25">
      <c r="E4041" s="24">
        <f t="shared" ca="1" si="126"/>
        <v>0.59671501223723022</v>
      </c>
      <c r="F4041" s="24">
        <f t="shared" ca="1" si="127"/>
        <v>10.326312920039326</v>
      </c>
    </row>
    <row r="4042" spans="5:6" x14ac:dyDescent="0.25">
      <c r="E4042" s="24">
        <f t="shared" ca="1" si="126"/>
        <v>0.75170091642392212</v>
      </c>
      <c r="F4042" s="24">
        <f t="shared" ca="1" si="127"/>
        <v>5.7083350332853451</v>
      </c>
    </row>
    <row r="4043" spans="5:6" x14ac:dyDescent="0.25">
      <c r="E4043" s="24">
        <f t="shared" ca="1" si="126"/>
        <v>0.32258145040111064</v>
      </c>
      <c r="F4043" s="24">
        <f t="shared" ca="1" si="127"/>
        <v>22.627992305015464</v>
      </c>
    </row>
    <row r="4044" spans="5:6" x14ac:dyDescent="0.25">
      <c r="E4044" s="24">
        <f t="shared" ca="1" si="126"/>
        <v>0.62754259384578437</v>
      </c>
      <c r="F4044" s="24">
        <f t="shared" ca="1" si="127"/>
        <v>9.3188746328229684</v>
      </c>
    </row>
    <row r="4045" spans="5:6" x14ac:dyDescent="0.25">
      <c r="E4045" s="24">
        <f t="shared" ca="1" si="126"/>
        <v>0.43042574846725645</v>
      </c>
      <c r="F4045" s="24">
        <f t="shared" ca="1" si="127"/>
        <v>16.859608948365388</v>
      </c>
    </row>
    <row r="4046" spans="5:6" x14ac:dyDescent="0.25">
      <c r="E4046" s="24">
        <f t="shared" ca="1" si="126"/>
        <v>0.79416379393349945</v>
      </c>
      <c r="F4046" s="24">
        <f t="shared" ca="1" si="127"/>
        <v>4.6093109884196499</v>
      </c>
    </row>
    <row r="4047" spans="5:6" x14ac:dyDescent="0.25">
      <c r="E4047" s="24">
        <f t="shared" ca="1" si="126"/>
        <v>0.40980667475749266</v>
      </c>
      <c r="F4047" s="24">
        <f t="shared" ca="1" si="127"/>
        <v>17.841395109367419</v>
      </c>
    </row>
    <row r="4048" spans="5:6" x14ac:dyDescent="0.25">
      <c r="E4048" s="24">
        <f t="shared" ca="1" si="126"/>
        <v>0.22869291662801583</v>
      </c>
      <c r="F4048" s="24">
        <f t="shared" ca="1" si="127"/>
        <v>29.507503015270977</v>
      </c>
    </row>
    <row r="4049" spans="5:6" x14ac:dyDescent="0.25">
      <c r="E4049" s="24">
        <f t="shared" ca="1" si="126"/>
        <v>0.70462205913382958</v>
      </c>
      <c r="F4049" s="24">
        <f t="shared" ca="1" si="127"/>
        <v>7.0018741250103371</v>
      </c>
    </row>
    <row r="4050" spans="5:6" x14ac:dyDescent="0.25">
      <c r="E4050" s="24">
        <f t="shared" ca="1" si="126"/>
        <v>0.91538825019599313</v>
      </c>
      <c r="F4050" s="24">
        <f t="shared" ca="1" si="127"/>
        <v>1.7681397309918241</v>
      </c>
    </row>
    <row r="4051" spans="5:6" x14ac:dyDescent="0.25">
      <c r="E4051" s="24">
        <f t="shared" ca="1" si="126"/>
        <v>0.13430183842911336</v>
      </c>
      <c r="F4051" s="24">
        <f t="shared" ca="1" si="127"/>
        <v>40.153309731466891</v>
      </c>
    </row>
    <row r="4052" spans="5:6" x14ac:dyDescent="0.25">
      <c r="E4052" s="24">
        <f t="shared" ca="1" si="126"/>
        <v>2.1551470979030429E-2</v>
      </c>
      <c r="F4052" s="24">
        <f t="shared" ca="1" si="127"/>
        <v>76.746224117483777</v>
      </c>
    </row>
    <row r="4053" spans="5:6" x14ac:dyDescent="0.25">
      <c r="E4053" s="24">
        <f t="shared" ca="1" si="126"/>
        <v>0.32913116171881029</v>
      </c>
      <c r="F4053" s="24">
        <f t="shared" ca="1" si="127"/>
        <v>22.22597879650688</v>
      </c>
    </row>
    <row r="4054" spans="5:6" x14ac:dyDescent="0.25">
      <c r="E4054" s="24">
        <f t="shared" ca="1" si="126"/>
        <v>0.99705855343445693</v>
      </c>
      <c r="F4054" s="24">
        <f t="shared" ca="1" si="127"/>
        <v>5.8915622429772406E-2</v>
      </c>
    </row>
    <row r="4055" spans="5:6" x14ac:dyDescent="0.25">
      <c r="E4055" s="24">
        <f t="shared" ca="1" si="126"/>
        <v>0.46934472996958954</v>
      </c>
      <c r="F4055" s="24">
        <f t="shared" ca="1" si="127"/>
        <v>15.128354972428344</v>
      </c>
    </row>
    <row r="4056" spans="5:6" x14ac:dyDescent="0.25">
      <c r="E4056" s="24">
        <f t="shared" ca="1" si="126"/>
        <v>0.299998718266833</v>
      </c>
      <c r="F4056" s="24">
        <f t="shared" ca="1" si="127"/>
        <v>24.079541535579054</v>
      </c>
    </row>
    <row r="4057" spans="5:6" x14ac:dyDescent="0.25">
      <c r="E4057" s="24">
        <f t="shared" ca="1" si="126"/>
        <v>0.88694015686342931</v>
      </c>
      <c r="F4057" s="24">
        <f t="shared" ca="1" si="127"/>
        <v>2.3995553168869308</v>
      </c>
    </row>
    <row r="4058" spans="5:6" x14ac:dyDescent="0.25">
      <c r="E4058" s="24">
        <f t="shared" ca="1" si="126"/>
        <v>0.16081111967502837</v>
      </c>
      <c r="F4058" s="24">
        <f t="shared" ca="1" si="127"/>
        <v>36.550495448405741</v>
      </c>
    </row>
    <row r="4059" spans="5:6" x14ac:dyDescent="0.25">
      <c r="E4059" s="24">
        <f t="shared" ca="1" si="126"/>
        <v>0.39666505956634268</v>
      </c>
      <c r="F4059" s="24">
        <f t="shared" ca="1" si="127"/>
        <v>18.493260661326019</v>
      </c>
    </row>
    <row r="4060" spans="5:6" x14ac:dyDescent="0.25">
      <c r="E4060" s="24">
        <f t="shared" ca="1" si="126"/>
        <v>9.0588125484196258E-2</v>
      </c>
      <c r="F4060" s="24">
        <f t="shared" ca="1" si="127"/>
        <v>48.028642796377135</v>
      </c>
    </row>
    <row r="4061" spans="5:6" x14ac:dyDescent="0.25">
      <c r="E4061" s="24">
        <f t="shared" ca="1" si="126"/>
        <v>0.95706502152185824</v>
      </c>
      <c r="F4061" s="24">
        <f t="shared" ca="1" si="127"/>
        <v>0.87767893526333707</v>
      </c>
    </row>
    <row r="4062" spans="5:6" x14ac:dyDescent="0.25">
      <c r="E4062" s="24">
        <f t="shared" ca="1" si="126"/>
        <v>0.83323875066327902</v>
      </c>
      <c r="F4062" s="24">
        <f t="shared" ca="1" si="127"/>
        <v>3.6487012487908377</v>
      </c>
    </row>
    <row r="4063" spans="5:6" x14ac:dyDescent="0.25">
      <c r="E4063" s="24">
        <f t="shared" ca="1" si="126"/>
        <v>0.93331725139938004</v>
      </c>
      <c r="F4063" s="24">
        <f t="shared" ca="1" si="127"/>
        <v>1.3802020455784416</v>
      </c>
    </row>
    <row r="4064" spans="5:6" x14ac:dyDescent="0.25">
      <c r="E4064" s="24">
        <f t="shared" ca="1" si="126"/>
        <v>0.75942949293117579</v>
      </c>
      <c r="F4064" s="24">
        <f t="shared" ca="1" si="127"/>
        <v>5.5037558957856225</v>
      </c>
    </row>
    <row r="4065" spans="5:6" x14ac:dyDescent="0.25">
      <c r="E4065" s="24">
        <f t="shared" ca="1" si="126"/>
        <v>0.32078495804323659</v>
      </c>
      <c r="F4065" s="24">
        <f t="shared" ca="1" si="127"/>
        <v>22.739685859635003</v>
      </c>
    </row>
    <row r="4066" spans="5:6" x14ac:dyDescent="0.25">
      <c r="E4066" s="24">
        <f t="shared" ca="1" si="126"/>
        <v>0.95293308919424879</v>
      </c>
      <c r="F4066" s="24">
        <f t="shared" ca="1" si="127"/>
        <v>0.96421177003800018</v>
      </c>
    </row>
    <row r="4067" spans="5:6" x14ac:dyDescent="0.25">
      <c r="E4067" s="24">
        <f t="shared" ca="1" si="126"/>
        <v>0.81853365957122992</v>
      </c>
      <c r="F4067" s="24">
        <f t="shared" ca="1" si="127"/>
        <v>4.0048151906602563</v>
      </c>
    </row>
    <row r="4068" spans="5:6" x14ac:dyDescent="0.25">
      <c r="E4068" s="24">
        <f t="shared" ca="1" si="126"/>
        <v>0.37603619532090282</v>
      </c>
      <c r="F4068" s="24">
        <f t="shared" ca="1" si="127"/>
        <v>19.561397521480025</v>
      </c>
    </row>
    <row r="4069" spans="5:6" x14ac:dyDescent="0.25">
      <c r="E4069" s="24">
        <f t="shared" ca="1" si="126"/>
        <v>0.85263410674054518</v>
      </c>
      <c r="F4069" s="24">
        <f t="shared" ca="1" si="127"/>
        <v>3.1884954447359126</v>
      </c>
    </row>
    <row r="4070" spans="5:6" x14ac:dyDescent="0.25">
      <c r="E4070" s="24">
        <f t="shared" ca="1" si="126"/>
        <v>0.73744824350143134</v>
      </c>
      <c r="F4070" s="24">
        <f t="shared" ca="1" si="127"/>
        <v>6.0911874306783682</v>
      </c>
    </row>
    <row r="4071" spans="5:6" x14ac:dyDescent="0.25">
      <c r="E4071" s="24">
        <f t="shared" ca="1" si="126"/>
        <v>0.90296026966435927</v>
      </c>
      <c r="F4071" s="24">
        <f t="shared" ca="1" si="127"/>
        <v>2.0415344937990931</v>
      </c>
    </row>
    <row r="4072" spans="5:6" x14ac:dyDescent="0.25">
      <c r="E4072" s="24">
        <f t="shared" ca="1" si="126"/>
        <v>0.27847544414002956</v>
      </c>
      <c r="F4072" s="24">
        <f t="shared" ca="1" si="127"/>
        <v>25.568507907025005</v>
      </c>
    </row>
    <row r="4073" spans="5:6" x14ac:dyDescent="0.25">
      <c r="E4073" s="24">
        <f t="shared" ca="1" si="126"/>
        <v>0.20759131604169057</v>
      </c>
      <c r="F4073" s="24">
        <f t="shared" ca="1" si="127"/>
        <v>31.443679176153012</v>
      </c>
    </row>
    <row r="4074" spans="5:6" x14ac:dyDescent="0.25">
      <c r="E4074" s="24">
        <f t="shared" ca="1" si="126"/>
        <v>0.19792510869295454</v>
      </c>
      <c r="F4074" s="24">
        <f t="shared" ca="1" si="127"/>
        <v>32.397331175249171</v>
      </c>
    </row>
    <row r="4075" spans="5:6" x14ac:dyDescent="0.25">
      <c r="E4075" s="24">
        <f t="shared" ca="1" si="126"/>
        <v>3.6259494375729173E-2</v>
      </c>
      <c r="F4075" s="24">
        <f t="shared" ca="1" si="127"/>
        <v>66.341080363233388</v>
      </c>
    </row>
    <row r="4076" spans="5:6" x14ac:dyDescent="0.25">
      <c r="E4076" s="24">
        <f t="shared" ca="1" si="126"/>
        <v>0.53919545775311184</v>
      </c>
      <c r="F4076" s="24">
        <f t="shared" ca="1" si="127"/>
        <v>12.353542869358106</v>
      </c>
    </row>
    <row r="4077" spans="5:6" x14ac:dyDescent="0.25">
      <c r="E4077" s="24">
        <f t="shared" ca="1" si="126"/>
        <v>0.94141744489239243</v>
      </c>
      <c r="F4077" s="24">
        <f t="shared" ca="1" si="127"/>
        <v>1.2073723877937119</v>
      </c>
    </row>
    <row r="4078" spans="5:6" x14ac:dyDescent="0.25">
      <c r="E4078" s="24">
        <f t="shared" ca="1" si="126"/>
        <v>7.3821764606601614E-2</v>
      </c>
      <c r="F4078" s="24">
        <f t="shared" ca="1" si="127"/>
        <v>52.122033549710487</v>
      </c>
    </row>
    <row r="4079" spans="5:6" x14ac:dyDescent="0.25">
      <c r="E4079" s="24">
        <f t="shared" ca="1" si="126"/>
        <v>0.98943704732492732</v>
      </c>
      <c r="F4079" s="24">
        <f t="shared" ca="1" si="127"/>
        <v>0.21238273311481989</v>
      </c>
    </row>
    <row r="4080" spans="5:6" x14ac:dyDescent="0.25">
      <c r="E4080" s="24">
        <f t="shared" ca="1" si="126"/>
        <v>0.6705110912443234</v>
      </c>
      <c r="F4080" s="24">
        <f t="shared" ca="1" si="127"/>
        <v>7.9943006929160525</v>
      </c>
    </row>
    <row r="4081" spans="5:6" x14ac:dyDescent="0.25">
      <c r="E4081" s="24">
        <f t="shared" ca="1" si="126"/>
        <v>0.32221259324452012</v>
      </c>
      <c r="F4081" s="24">
        <f t="shared" ca="1" si="127"/>
        <v>22.650874476490912</v>
      </c>
    </row>
    <row r="4082" spans="5:6" x14ac:dyDescent="0.25">
      <c r="E4082" s="24">
        <f t="shared" ca="1" si="126"/>
        <v>0.70062608620745859</v>
      </c>
      <c r="F4082" s="24">
        <f t="shared" ca="1" si="127"/>
        <v>7.1156186963241286</v>
      </c>
    </row>
    <row r="4083" spans="5:6" x14ac:dyDescent="0.25">
      <c r="E4083" s="24">
        <f t="shared" ca="1" si="126"/>
        <v>0.27742234182377401</v>
      </c>
      <c r="F4083" s="24">
        <f t="shared" ca="1" si="127"/>
        <v>25.644284684889257</v>
      </c>
    </row>
    <row r="4084" spans="5:6" x14ac:dyDescent="0.25">
      <c r="E4084" s="24">
        <f t="shared" ca="1" si="126"/>
        <v>0.67490175463574353</v>
      </c>
      <c r="F4084" s="24">
        <f t="shared" ca="1" si="127"/>
        <v>7.8637629478126545</v>
      </c>
    </row>
    <row r="4085" spans="5:6" x14ac:dyDescent="0.25">
      <c r="E4085" s="24">
        <f t="shared" ca="1" si="126"/>
        <v>7.9280127216539542E-2</v>
      </c>
      <c r="F4085" s="24">
        <f t="shared" ca="1" si="127"/>
        <v>50.695355686262204</v>
      </c>
    </row>
    <row r="4086" spans="5:6" x14ac:dyDescent="0.25">
      <c r="E4086" s="24">
        <f t="shared" ca="1" si="126"/>
        <v>0.27046723456200294</v>
      </c>
      <c r="F4086" s="24">
        <f t="shared" ca="1" si="127"/>
        <v>26.152086343862653</v>
      </c>
    </row>
    <row r="4087" spans="5:6" x14ac:dyDescent="0.25">
      <c r="E4087" s="24">
        <f t="shared" ca="1" si="126"/>
        <v>0.89020872409261309</v>
      </c>
      <c r="F4087" s="24">
        <f t="shared" ca="1" si="127"/>
        <v>2.325986445988685</v>
      </c>
    </row>
    <row r="4088" spans="5:6" x14ac:dyDescent="0.25">
      <c r="E4088" s="24">
        <f t="shared" ca="1" si="126"/>
        <v>0.73800982615030919</v>
      </c>
      <c r="F4088" s="24">
        <f t="shared" ca="1" si="127"/>
        <v>6.0759627980697593</v>
      </c>
    </row>
    <row r="4089" spans="5:6" x14ac:dyDescent="0.25">
      <c r="E4089" s="24">
        <f t="shared" ca="1" si="126"/>
        <v>0.81572763818923466</v>
      </c>
      <c r="F4089" s="24">
        <f t="shared" ca="1" si="127"/>
        <v>4.0734951292551917</v>
      </c>
    </row>
    <row r="4090" spans="5:6" x14ac:dyDescent="0.25">
      <c r="E4090" s="24">
        <f t="shared" ca="1" si="126"/>
        <v>0.55606783498957657</v>
      </c>
      <c r="F4090" s="24">
        <f t="shared" ca="1" si="127"/>
        <v>11.737299735933382</v>
      </c>
    </row>
    <row r="4091" spans="5:6" x14ac:dyDescent="0.25">
      <c r="E4091" s="24">
        <f t="shared" ca="1" si="126"/>
        <v>0.65210369203669083</v>
      </c>
      <c r="F4091" s="24">
        <f t="shared" ca="1" si="127"/>
        <v>8.5510338566883117</v>
      </c>
    </row>
    <row r="4092" spans="5:6" x14ac:dyDescent="0.25">
      <c r="E4092" s="24">
        <f t="shared" ca="1" si="126"/>
        <v>0.3097672046427814</v>
      </c>
      <c r="F4092" s="24">
        <f t="shared" ca="1" si="127"/>
        <v>23.438684327488705</v>
      </c>
    </row>
    <row r="4093" spans="5:6" x14ac:dyDescent="0.25">
      <c r="E4093" s="24">
        <f t="shared" ca="1" si="126"/>
        <v>5.436604892048813E-2</v>
      </c>
      <c r="F4093" s="24">
        <f t="shared" ca="1" si="127"/>
        <v>58.240308413569736</v>
      </c>
    </row>
    <row r="4094" spans="5:6" x14ac:dyDescent="0.25">
      <c r="E4094" s="24">
        <f t="shared" ca="1" si="126"/>
        <v>0.64555316896534609</v>
      </c>
      <c r="F4094" s="24">
        <f t="shared" ca="1" si="127"/>
        <v>8.7529540686961447</v>
      </c>
    </row>
    <row r="4095" spans="5:6" x14ac:dyDescent="0.25">
      <c r="E4095" s="24">
        <f t="shared" ca="1" si="126"/>
        <v>0.4160622157794418</v>
      </c>
      <c r="F4095" s="24">
        <f t="shared" ca="1" si="127"/>
        <v>17.53840945482623</v>
      </c>
    </row>
    <row r="4096" spans="5:6" x14ac:dyDescent="0.25">
      <c r="E4096" s="24">
        <f t="shared" ca="1" si="126"/>
        <v>0.59042521789806568</v>
      </c>
      <c r="F4096" s="24">
        <f t="shared" ca="1" si="127"/>
        <v>10.538245867321553</v>
      </c>
    </row>
    <row r="4097" spans="5:6" x14ac:dyDescent="0.25">
      <c r="E4097" s="24">
        <f t="shared" ca="1" si="126"/>
        <v>0.17643596094092573</v>
      </c>
      <c r="F4097" s="24">
        <f t="shared" ca="1" si="127"/>
        <v>34.69594591953571</v>
      </c>
    </row>
    <row r="4098" spans="5:6" x14ac:dyDescent="0.25">
      <c r="E4098" s="24">
        <f t="shared" ca="1" si="126"/>
        <v>0.54324549722775417</v>
      </c>
      <c r="F4098" s="24">
        <f t="shared" ca="1" si="127"/>
        <v>12.203878969241705</v>
      </c>
    </row>
    <row r="4099" spans="5:6" x14ac:dyDescent="0.25">
      <c r="E4099" s="24">
        <f t="shared" ca="1" si="126"/>
        <v>0.72728545508874887</v>
      </c>
      <c r="F4099" s="24">
        <f t="shared" ca="1" si="127"/>
        <v>6.3687246104928237</v>
      </c>
    </row>
    <row r="4100" spans="5:6" x14ac:dyDescent="0.25">
      <c r="E4100" s="24">
        <f t="shared" ref="E4100:E4163" ca="1" si="128">RAND()</f>
        <v>0.70590218571048968</v>
      </c>
      <c r="F4100" s="24">
        <f t="shared" ref="F4100:F4163" ca="1" si="129">-LOG(E4100,EXP(1))/$C$3</f>
        <v>6.9655719647943837</v>
      </c>
    </row>
    <row r="4101" spans="5:6" x14ac:dyDescent="0.25">
      <c r="E4101" s="24">
        <f t="shared" ca="1" si="128"/>
        <v>0.93716508512736896</v>
      </c>
      <c r="F4101" s="24">
        <f t="shared" ca="1" si="129"/>
        <v>1.297916549893839</v>
      </c>
    </row>
    <row r="4102" spans="5:6" x14ac:dyDescent="0.25">
      <c r="E4102" s="24">
        <f t="shared" ca="1" si="128"/>
        <v>0.11126239450900599</v>
      </c>
      <c r="F4102" s="24">
        <f t="shared" ca="1" si="129"/>
        <v>43.917279056493193</v>
      </c>
    </row>
    <row r="4103" spans="5:6" x14ac:dyDescent="0.25">
      <c r="E4103" s="24">
        <f t="shared" ca="1" si="128"/>
        <v>0.76448515362838343</v>
      </c>
      <c r="F4103" s="24">
        <f t="shared" ca="1" si="129"/>
        <v>5.3710534703185981</v>
      </c>
    </row>
    <row r="4104" spans="5:6" x14ac:dyDescent="0.25">
      <c r="E4104" s="24">
        <f t="shared" ca="1" si="128"/>
        <v>0.45772932366180796</v>
      </c>
      <c r="F4104" s="24">
        <f t="shared" ca="1" si="129"/>
        <v>15.629545318934872</v>
      </c>
    </row>
    <row r="4105" spans="5:6" x14ac:dyDescent="0.25">
      <c r="E4105" s="24">
        <f t="shared" ca="1" si="128"/>
        <v>0.52889371027582077</v>
      </c>
      <c r="F4105" s="24">
        <f t="shared" ca="1" si="129"/>
        <v>12.739355861334269</v>
      </c>
    </row>
    <row r="4106" spans="5:6" x14ac:dyDescent="0.25">
      <c r="E4106" s="24">
        <f t="shared" ca="1" si="128"/>
        <v>9.373941151006715E-2</v>
      </c>
      <c r="F4106" s="24">
        <f t="shared" ca="1" si="129"/>
        <v>47.34473128805751</v>
      </c>
    </row>
    <row r="4107" spans="5:6" x14ac:dyDescent="0.25">
      <c r="E4107" s="24">
        <f t="shared" ca="1" si="128"/>
        <v>0.41441986758431915</v>
      </c>
      <c r="F4107" s="24">
        <f t="shared" ca="1" si="129"/>
        <v>17.617512923474798</v>
      </c>
    </row>
    <row r="4108" spans="5:6" x14ac:dyDescent="0.25">
      <c r="E4108" s="24">
        <f t="shared" ca="1" si="128"/>
        <v>6.3919368350665806E-2</v>
      </c>
      <c r="F4108" s="24">
        <f t="shared" ca="1" si="129"/>
        <v>55.00265718892264</v>
      </c>
    </row>
    <row r="4109" spans="5:6" x14ac:dyDescent="0.25">
      <c r="E4109" s="24">
        <f t="shared" ca="1" si="128"/>
        <v>0.41164951738795297</v>
      </c>
      <c r="F4109" s="24">
        <f t="shared" ca="1" si="129"/>
        <v>17.751659552456211</v>
      </c>
    </row>
    <row r="4110" spans="5:6" x14ac:dyDescent="0.25">
      <c r="E4110" s="24">
        <f t="shared" ca="1" si="128"/>
        <v>0.50622601133834066</v>
      </c>
      <c r="F4110" s="24">
        <f t="shared" ca="1" si="129"/>
        <v>13.615440933895565</v>
      </c>
    </row>
    <row r="4111" spans="5:6" x14ac:dyDescent="0.25">
      <c r="E4111" s="24">
        <f t="shared" ca="1" si="128"/>
        <v>0.45919857819817356</v>
      </c>
      <c r="F4111" s="24">
        <f t="shared" ca="1" si="129"/>
        <v>15.565450604798132</v>
      </c>
    </row>
    <row r="4112" spans="5:6" x14ac:dyDescent="0.25">
      <c r="E4112" s="24">
        <f t="shared" ca="1" si="128"/>
        <v>7.1267276365614252E-2</v>
      </c>
      <c r="F4112" s="24">
        <f t="shared" ca="1" si="129"/>
        <v>52.826360278377926</v>
      </c>
    </row>
    <row r="4113" spans="5:6" x14ac:dyDescent="0.25">
      <c r="E4113" s="24">
        <f t="shared" ca="1" si="128"/>
        <v>0.41712708961637357</v>
      </c>
      <c r="F4113" s="24">
        <f t="shared" ca="1" si="129"/>
        <v>17.487286647087519</v>
      </c>
    </row>
    <row r="4114" spans="5:6" x14ac:dyDescent="0.25">
      <c r="E4114" s="24">
        <f t="shared" ca="1" si="128"/>
        <v>0.38040707473701385</v>
      </c>
      <c r="F4114" s="24">
        <f t="shared" ca="1" si="129"/>
        <v>19.330267006637271</v>
      </c>
    </row>
    <row r="4115" spans="5:6" x14ac:dyDescent="0.25">
      <c r="E4115" s="24">
        <f t="shared" ca="1" si="128"/>
        <v>0.91098665020591585</v>
      </c>
      <c r="F4115" s="24">
        <f t="shared" ca="1" si="129"/>
        <v>1.86454071659284</v>
      </c>
    </row>
    <row r="4116" spans="5:6" x14ac:dyDescent="0.25">
      <c r="E4116" s="24">
        <f t="shared" ca="1" si="128"/>
        <v>0.49474950572855214</v>
      </c>
      <c r="F4116" s="24">
        <f t="shared" ca="1" si="129"/>
        <v>14.074073870654008</v>
      </c>
    </row>
    <row r="4117" spans="5:6" x14ac:dyDescent="0.25">
      <c r="E4117" s="24">
        <f t="shared" ca="1" si="128"/>
        <v>0.89220852834056119</v>
      </c>
      <c r="F4117" s="24">
        <f t="shared" ca="1" si="129"/>
        <v>2.2811079511393859</v>
      </c>
    </row>
    <row r="4118" spans="5:6" x14ac:dyDescent="0.25">
      <c r="E4118" s="24">
        <f t="shared" ca="1" si="128"/>
        <v>0.42483802297903928</v>
      </c>
      <c r="F4118" s="24">
        <f t="shared" ca="1" si="129"/>
        <v>17.120946102111638</v>
      </c>
    </row>
    <row r="4119" spans="5:6" x14ac:dyDescent="0.25">
      <c r="E4119" s="24">
        <f t="shared" ca="1" si="128"/>
        <v>0.11267854340088646</v>
      </c>
      <c r="F4119" s="24">
        <f t="shared" ca="1" si="129"/>
        <v>43.664325258444208</v>
      </c>
    </row>
    <row r="4120" spans="5:6" x14ac:dyDescent="0.25">
      <c r="E4120" s="24">
        <f t="shared" ca="1" si="128"/>
        <v>0.58096582864001101</v>
      </c>
      <c r="F4120" s="24">
        <f t="shared" ca="1" si="129"/>
        <v>10.861266771861594</v>
      </c>
    </row>
    <row r="4121" spans="5:6" x14ac:dyDescent="0.25">
      <c r="E4121" s="24">
        <f t="shared" ca="1" si="128"/>
        <v>0.38438653366342235</v>
      </c>
      <c r="F4121" s="24">
        <f t="shared" ca="1" si="129"/>
        <v>19.122132691854233</v>
      </c>
    </row>
    <row r="4122" spans="5:6" x14ac:dyDescent="0.25">
      <c r="E4122" s="24">
        <f t="shared" ca="1" si="128"/>
        <v>3.4642498950320677E-2</v>
      </c>
      <c r="F4122" s="24">
        <f t="shared" ca="1" si="129"/>
        <v>67.253481145834769</v>
      </c>
    </row>
    <row r="4123" spans="5:6" x14ac:dyDescent="0.25">
      <c r="E4123" s="24">
        <f t="shared" ca="1" si="128"/>
        <v>0.37690069492467548</v>
      </c>
      <c r="F4123" s="24">
        <f t="shared" ca="1" si="129"/>
        <v>19.515470698403028</v>
      </c>
    </row>
    <row r="4124" spans="5:6" x14ac:dyDescent="0.25">
      <c r="E4124" s="24">
        <f t="shared" ca="1" si="128"/>
        <v>0.38834294552031379</v>
      </c>
      <c r="F4124" s="24">
        <f t="shared" ca="1" si="129"/>
        <v>18.917328990879128</v>
      </c>
    </row>
    <row r="4125" spans="5:6" x14ac:dyDescent="0.25">
      <c r="E4125" s="24">
        <f t="shared" ca="1" si="128"/>
        <v>0.98039804816891685</v>
      </c>
      <c r="F4125" s="24">
        <f t="shared" ca="1" si="129"/>
        <v>0.39593236363878581</v>
      </c>
    </row>
    <row r="4126" spans="5:6" x14ac:dyDescent="0.25">
      <c r="E4126" s="24">
        <f t="shared" ca="1" si="128"/>
        <v>0.9077483515185063</v>
      </c>
      <c r="F4126" s="24">
        <f t="shared" ca="1" si="129"/>
        <v>1.9357616939519213</v>
      </c>
    </row>
    <row r="4127" spans="5:6" x14ac:dyDescent="0.25">
      <c r="E4127" s="24">
        <f t="shared" ca="1" si="128"/>
        <v>0.73740979600930745</v>
      </c>
      <c r="F4127" s="24">
        <f t="shared" ca="1" si="129"/>
        <v>6.0922301748911023</v>
      </c>
    </row>
    <row r="4128" spans="5:6" x14ac:dyDescent="0.25">
      <c r="E4128" s="24">
        <f t="shared" ca="1" si="128"/>
        <v>0.99238774555531173</v>
      </c>
      <c r="F4128" s="24">
        <f t="shared" ca="1" si="129"/>
        <v>0.15282751064874248</v>
      </c>
    </row>
    <row r="4129" spans="5:6" x14ac:dyDescent="0.25">
      <c r="E4129" s="24">
        <f t="shared" ca="1" si="128"/>
        <v>0.61502549402266393</v>
      </c>
      <c r="F4129" s="24">
        <f t="shared" ca="1" si="129"/>
        <v>9.7218311667882276</v>
      </c>
    </row>
    <row r="4130" spans="5:6" x14ac:dyDescent="0.25">
      <c r="E4130" s="24">
        <f t="shared" ca="1" si="128"/>
        <v>0.54960934965836794</v>
      </c>
      <c r="F4130" s="24">
        <f t="shared" ca="1" si="129"/>
        <v>11.970950529353246</v>
      </c>
    </row>
    <row r="4131" spans="5:6" x14ac:dyDescent="0.25">
      <c r="E4131" s="24">
        <f t="shared" ca="1" si="128"/>
        <v>7.9672823857568242E-2</v>
      </c>
      <c r="F4131" s="24">
        <f t="shared" ca="1" si="129"/>
        <v>50.596534635802662</v>
      </c>
    </row>
    <row r="4132" spans="5:6" x14ac:dyDescent="0.25">
      <c r="E4132" s="24">
        <f t="shared" ca="1" si="128"/>
        <v>0.19598814822575805</v>
      </c>
      <c r="F4132" s="24">
        <f t="shared" ca="1" si="129"/>
        <v>32.594021796316511</v>
      </c>
    </row>
    <row r="4133" spans="5:6" x14ac:dyDescent="0.25">
      <c r="E4133" s="24">
        <f t="shared" ca="1" si="128"/>
        <v>0.5437558607071753</v>
      </c>
      <c r="F4133" s="24">
        <f t="shared" ca="1" si="129"/>
        <v>12.185098366505644</v>
      </c>
    </row>
    <row r="4134" spans="5:6" x14ac:dyDescent="0.25">
      <c r="E4134" s="24">
        <f t="shared" ca="1" si="128"/>
        <v>0.90079535132912669</v>
      </c>
      <c r="F4134" s="24">
        <f t="shared" ca="1" si="129"/>
        <v>2.0895436442536788</v>
      </c>
    </row>
    <row r="4135" spans="5:6" x14ac:dyDescent="0.25">
      <c r="E4135" s="24">
        <f t="shared" ca="1" si="128"/>
        <v>0.471817615844072</v>
      </c>
      <c r="F4135" s="24">
        <f t="shared" ca="1" si="129"/>
        <v>15.023255503621261</v>
      </c>
    </row>
    <row r="4136" spans="5:6" x14ac:dyDescent="0.25">
      <c r="E4136" s="24">
        <f t="shared" ca="1" si="128"/>
        <v>0.27417712227313373</v>
      </c>
      <c r="F4136" s="24">
        <f t="shared" ca="1" si="129"/>
        <v>25.879618995744739</v>
      </c>
    </row>
    <row r="4137" spans="5:6" x14ac:dyDescent="0.25">
      <c r="E4137" s="24">
        <f t="shared" ca="1" si="128"/>
        <v>4.562560144312533E-2</v>
      </c>
      <c r="F4137" s="24">
        <f t="shared" ca="1" si="129"/>
        <v>61.745725697025833</v>
      </c>
    </row>
    <row r="4138" spans="5:6" x14ac:dyDescent="0.25">
      <c r="E4138" s="24">
        <f t="shared" ca="1" si="128"/>
        <v>4.4327157152068586E-2</v>
      </c>
      <c r="F4138" s="24">
        <f t="shared" ca="1" si="129"/>
        <v>62.323155229854322</v>
      </c>
    </row>
    <row r="4139" spans="5:6" x14ac:dyDescent="0.25">
      <c r="E4139" s="24">
        <f t="shared" ca="1" si="128"/>
        <v>0.92592212460813572</v>
      </c>
      <c r="F4139" s="24">
        <f t="shared" ca="1" si="129"/>
        <v>1.5393029313553803</v>
      </c>
    </row>
    <row r="4140" spans="5:6" x14ac:dyDescent="0.25">
      <c r="E4140" s="24">
        <f t="shared" ca="1" si="128"/>
        <v>0.37685155947304572</v>
      </c>
      <c r="F4140" s="24">
        <f t="shared" ca="1" si="129"/>
        <v>19.518078210429039</v>
      </c>
    </row>
    <row r="4141" spans="5:6" x14ac:dyDescent="0.25">
      <c r="E4141" s="24">
        <f t="shared" ca="1" si="128"/>
        <v>9.1376021520343964E-2</v>
      </c>
      <c r="F4141" s="24">
        <f t="shared" ca="1" si="129"/>
        <v>47.855443630909498</v>
      </c>
    </row>
    <row r="4142" spans="5:6" x14ac:dyDescent="0.25">
      <c r="E4142" s="24">
        <f t="shared" ca="1" si="128"/>
        <v>0.22993545734383691</v>
      </c>
      <c r="F4142" s="24">
        <f t="shared" ca="1" si="129"/>
        <v>29.399132593687145</v>
      </c>
    </row>
    <row r="4143" spans="5:6" x14ac:dyDescent="0.25">
      <c r="E4143" s="24">
        <f t="shared" ca="1" si="128"/>
        <v>0.17516398273024913</v>
      </c>
      <c r="F4143" s="24">
        <f t="shared" ca="1" si="129"/>
        <v>34.840653992751932</v>
      </c>
    </row>
    <row r="4144" spans="5:6" x14ac:dyDescent="0.25">
      <c r="E4144" s="24">
        <f t="shared" ca="1" si="128"/>
        <v>0.65185208835957631</v>
      </c>
      <c r="F4144" s="24">
        <f t="shared" ca="1" si="129"/>
        <v>8.5587520227187746</v>
      </c>
    </row>
    <row r="4145" spans="5:6" x14ac:dyDescent="0.25">
      <c r="E4145" s="24">
        <f t="shared" ca="1" si="128"/>
        <v>0.21949250221306082</v>
      </c>
      <c r="F4145" s="24">
        <f t="shared" ca="1" si="129"/>
        <v>30.328744110659276</v>
      </c>
    </row>
    <row r="4146" spans="5:6" x14ac:dyDescent="0.25">
      <c r="E4146" s="24">
        <f t="shared" ca="1" si="128"/>
        <v>0.70160600351650049</v>
      </c>
      <c r="F4146" s="24">
        <f t="shared" ca="1" si="129"/>
        <v>7.087665621344879</v>
      </c>
    </row>
    <row r="4147" spans="5:6" x14ac:dyDescent="0.25">
      <c r="E4147" s="24">
        <f t="shared" ca="1" si="128"/>
        <v>1.6281051067405072E-2</v>
      </c>
      <c r="F4147" s="24">
        <f t="shared" ca="1" si="129"/>
        <v>82.355067172237042</v>
      </c>
    </row>
    <row r="4148" spans="5:6" x14ac:dyDescent="0.25">
      <c r="E4148" s="24">
        <f t="shared" ca="1" si="128"/>
        <v>0.69578767821056753</v>
      </c>
      <c r="F4148" s="24">
        <f t="shared" ca="1" si="129"/>
        <v>7.2542145046057076</v>
      </c>
    </row>
    <row r="4149" spans="5:6" x14ac:dyDescent="0.25">
      <c r="E4149" s="24">
        <f t="shared" ca="1" si="128"/>
        <v>0.98305313430943964</v>
      </c>
      <c r="F4149" s="24">
        <f t="shared" ca="1" si="129"/>
        <v>0.34184214163427712</v>
      </c>
    </row>
    <row r="4150" spans="5:6" x14ac:dyDescent="0.25">
      <c r="E4150" s="24">
        <f t="shared" ca="1" si="128"/>
        <v>0.54220169967347021</v>
      </c>
      <c r="F4150" s="24">
        <f t="shared" ca="1" si="129"/>
        <v>12.242344143006317</v>
      </c>
    </row>
    <row r="4151" spans="5:6" x14ac:dyDescent="0.25">
      <c r="E4151" s="24">
        <f t="shared" ca="1" si="128"/>
        <v>0.39186359829296957</v>
      </c>
      <c r="F4151" s="24">
        <f t="shared" ca="1" si="129"/>
        <v>18.736829265667534</v>
      </c>
    </row>
    <row r="4152" spans="5:6" x14ac:dyDescent="0.25">
      <c r="E4152" s="24">
        <f t="shared" ca="1" si="128"/>
        <v>0.92713862889871668</v>
      </c>
      <c r="F4152" s="24">
        <f t="shared" ca="1" si="129"/>
        <v>1.5130435771914514</v>
      </c>
    </row>
    <row r="4153" spans="5:6" x14ac:dyDescent="0.25">
      <c r="E4153" s="24">
        <f t="shared" ca="1" si="128"/>
        <v>0.32369241026318529</v>
      </c>
      <c r="F4153" s="24">
        <f t="shared" ca="1" si="129"/>
        <v>22.559231302969337</v>
      </c>
    </row>
    <row r="4154" spans="5:6" x14ac:dyDescent="0.25">
      <c r="E4154" s="24">
        <f t="shared" ca="1" si="128"/>
        <v>0.8724282651558054</v>
      </c>
      <c r="F4154" s="24">
        <f t="shared" ca="1" si="129"/>
        <v>2.729496917441506</v>
      </c>
    </row>
    <row r="4155" spans="5:6" x14ac:dyDescent="0.25">
      <c r="E4155" s="24">
        <f t="shared" ca="1" si="128"/>
        <v>0.75178620773506655</v>
      </c>
      <c r="F4155" s="24">
        <f t="shared" ca="1" si="129"/>
        <v>5.7060658735468834</v>
      </c>
    </row>
    <row r="4156" spans="5:6" x14ac:dyDescent="0.25">
      <c r="E4156" s="24">
        <f t="shared" ca="1" si="128"/>
        <v>0.71444164569362845</v>
      </c>
      <c r="F4156" s="24">
        <f t="shared" ca="1" si="129"/>
        <v>6.7250791294995533</v>
      </c>
    </row>
    <row r="4157" spans="5:6" x14ac:dyDescent="0.25">
      <c r="E4157" s="24">
        <f t="shared" ca="1" si="128"/>
        <v>0.91740471871300222</v>
      </c>
      <c r="F4157" s="24">
        <f t="shared" ca="1" si="129"/>
        <v>1.7241310652047936</v>
      </c>
    </row>
    <row r="4158" spans="5:6" x14ac:dyDescent="0.25">
      <c r="E4158" s="24">
        <f t="shared" ca="1" si="128"/>
        <v>0.37626383788288509</v>
      </c>
      <c r="F4158" s="24">
        <f t="shared" ca="1" si="129"/>
        <v>19.549293703381771</v>
      </c>
    </row>
    <row r="4159" spans="5:6" x14ac:dyDescent="0.25">
      <c r="E4159" s="24">
        <f t="shared" ca="1" si="128"/>
        <v>0.72887942423645224</v>
      </c>
      <c r="F4159" s="24">
        <f t="shared" ca="1" si="129"/>
        <v>6.3249391901196157</v>
      </c>
    </row>
    <row r="4160" spans="5:6" x14ac:dyDescent="0.25">
      <c r="E4160" s="24">
        <f t="shared" ca="1" si="128"/>
        <v>0.49180298289318169</v>
      </c>
      <c r="F4160" s="24">
        <f t="shared" ca="1" si="129"/>
        <v>14.193541679237347</v>
      </c>
    </row>
    <row r="4161" spans="5:6" x14ac:dyDescent="0.25">
      <c r="E4161" s="24">
        <f t="shared" ca="1" si="128"/>
        <v>0.11574319106284603</v>
      </c>
      <c r="F4161" s="24">
        <f t="shared" ca="1" si="129"/>
        <v>43.127628245141452</v>
      </c>
    </row>
    <row r="4162" spans="5:6" x14ac:dyDescent="0.25">
      <c r="E4162" s="24">
        <f t="shared" ca="1" si="128"/>
        <v>0.55675147166053118</v>
      </c>
      <c r="F4162" s="24">
        <f t="shared" ca="1" si="129"/>
        <v>11.712726590846101</v>
      </c>
    </row>
    <row r="4163" spans="5:6" x14ac:dyDescent="0.25">
      <c r="E4163" s="24">
        <f t="shared" ca="1" si="128"/>
        <v>0.9397276575534782</v>
      </c>
      <c r="F4163" s="24">
        <f t="shared" ca="1" si="129"/>
        <v>1.2433034340742701</v>
      </c>
    </row>
    <row r="4164" spans="5:6" x14ac:dyDescent="0.25">
      <c r="E4164" s="24">
        <f t="shared" ref="E4164:E4227" ca="1" si="130">RAND()</f>
        <v>0.77244045443159648</v>
      </c>
      <c r="F4164" s="24">
        <f t="shared" ref="F4164:F4227" ca="1" si="131">-LOG(E4164,EXP(1))/$C$3</f>
        <v>5.1640070964625044</v>
      </c>
    </row>
    <row r="4165" spans="5:6" x14ac:dyDescent="0.25">
      <c r="E4165" s="24">
        <f t="shared" ca="1" si="130"/>
        <v>1.0364560003925938E-2</v>
      </c>
      <c r="F4165" s="24">
        <f t="shared" ca="1" si="131"/>
        <v>91.387259683428212</v>
      </c>
    </row>
    <row r="4166" spans="5:6" x14ac:dyDescent="0.25">
      <c r="E4166" s="24">
        <f t="shared" ca="1" si="130"/>
        <v>0.32439446437662933</v>
      </c>
      <c r="F4166" s="24">
        <f t="shared" ca="1" si="131"/>
        <v>22.515900421537783</v>
      </c>
    </row>
    <row r="4167" spans="5:6" x14ac:dyDescent="0.25">
      <c r="E4167" s="24">
        <f t="shared" ca="1" si="130"/>
        <v>0.28626036588280657</v>
      </c>
      <c r="F4167" s="24">
        <f t="shared" ca="1" si="131"/>
        <v>25.017070241566479</v>
      </c>
    </row>
    <row r="4168" spans="5:6" x14ac:dyDescent="0.25">
      <c r="E4168" s="24">
        <f t="shared" ca="1" si="130"/>
        <v>0.17059058483545753</v>
      </c>
      <c r="F4168" s="24">
        <f t="shared" ca="1" si="131"/>
        <v>35.369776679705303</v>
      </c>
    </row>
    <row r="4169" spans="5:6" x14ac:dyDescent="0.25">
      <c r="E4169" s="24">
        <f t="shared" ca="1" si="130"/>
        <v>2.5798419870563527E-2</v>
      </c>
      <c r="F4169" s="24">
        <f t="shared" ca="1" si="131"/>
        <v>73.14884068514263</v>
      </c>
    </row>
    <row r="4170" spans="5:6" x14ac:dyDescent="0.25">
      <c r="E4170" s="24">
        <f t="shared" ca="1" si="130"/>
        <v>0.30184859501224748</v>
      </c>
      <c r="F4170" s="24">
        <f t="shared" ca="1" si="131"/>
        <v>23.956594566794855</v>
      </c>
    </row>
    <row r="4171" spans="5:6" x14ac:dyDescent="0.25">
      <c r="E4171" s="24">
        <f t="shared" ca="1" si="130"/>
        <v>0.37800233083665702</v>
      </c>
      <c r="F4171" s="24">
        <f t="shared" ca="1" si="131"/>
        <v>19.457098342940363</v>
      </c>
    </row>
    <row r="4172" spans="5:6" x14ac:dyDescent="0.25">
      <c r="E4172" s="24">
        <f t="shared" ca="1" si="130"/>
        <v>0.69660182515655944</v>
      </c>
      <c r="F4172" s="24">
        <f t="shared" ca="1" si="131"/>
        <v>7.2308260192198146</v>
      </c>
    </row>
    <row r="4173" spans="5:6" x14ac:dyDescent="0.25">
      <c r="E4173" s="24">
        <f t="shared" ca="1" si="130"/>
        <v>8.4322187802967741E-2</v>
      </c>
      <c r="F4173" s="24">
        <f t="shared" ca="1" si="131"/>
        <v>49.462204961916086</v>
      </c>
    </row>
    <row r="4174" spans="5:6" x14ac:dyDescent="0.25">
      <c r="E4174" s="24">
        <f t="shared" ca="1" si="130"/>
        <v>0.29849076465354285</v>
      </c>
      <c r="F4174" s="24">
        <f t="shared" ca="1" si="131"/>
        <v>24.180325716244354</v>
      </c>
    </row>
    <row r="4175" spans="5:6" x14ac:dyDescent="0.25">
      <c r="E4175" s="24">
        <f t="shared" ca="1" si="130"/>
        <v>0.21034011908084593</v>
      </c>
      <c r="F4175" s="24">
        <f t="shared" ca="1" si="131"/>
        <v>31.180588875107347</v>
      </c>
    </row>
    <row r="4176" spans="5:6" x14ac:dyDescent="0.25">
      <c r="E4176" s="24">
        <f t="shared" ca="1" si="130"/>
        <v>0.28663559827599916</v>
      </c>
      <c r="F4176" s="24">
        <f t="shared" ca="1" si="131"/>
        <v>24.990871247660088</v>
      </c>
    </row>
    <row r="4177" spans="5:6" x14ac:dyDescent="0.25">
      <c r="E4177" s="24">
        <f t="shared" ca="1" si="130"/>
        <v>9.0500285804643754E-2</v>
      </c>
      <c r="F4177" s="24">
        <f t="shared" ca="1" si="131"/>
        <v>48.048045404377625</v>
      </c>
    </row>
    <row r="4178" spans="5:6" x14ac:dyDescent="0.25">
      <c r="E4178" s="24">
        <f t="shared" ca="1" si="130"/>
        <v>0.85860591521652285</v>
      </c>
      <c r="F4178" s="24">
        <f t="shared" ca="1" si="131"/>
        <v>3.0489046768280184</v>
      </c>
    </row>
    <row r="4179" spans="5:6" x14ac:dyDescent="0.25">
      <c r="E4179" s="24">
        <f t="shared" ca="1" si="130"/>
        <v>0.89453997981291555</v>
      </c>
      <c r="F4179" s="24">
        <f t="shared" ca="1" si="131"/>
        <v>2.2289136376154968</v>
      </c>
    </row>
    <row r="4180" spans="5:6" x14ac:dyDescent="0.25">
      <c r="E4180" s="24">
        <f t="shared" ca="1" si="130"/>
        <v>0.60060081931406595</v>
      </c>
      <c r="F4180" s="24">
        <f t="shared" ca="1" si="131"/>
        <v>10.196495185491072</v>
      </c>
    </row>
    <row r="4181" spans="5:6" x14ac:dyDescent="0.25">
      <c r="E4181" s="24">
        <f t="shared" ca="1" si="130"/>
        <v>0.28469846914649966</v>
      </c>
      <c r="F4181" s="24">
        <f t="shared" ca="1" si="131"/>
        <v>25.126493235769445</v>
      </c>
    </row>
    <row r="4182" spans="5:6" x14ac:dyDescent="0.25">
      <c r="E4182" s="24">
        <f t="shared" ca="1" si="130"/>
        <v>2.9741052661454992E-3</v>
      </c>
      <c r="F4182" s="24">
        <f t="shared" ca="1" si="131"/>
        <v>116.35624072189241</v>
      </c>
    </row>
    <row r="4183" spans="5:6" x14ac:dyDescent="0.25">
      <c r="E4183" s="24">
        <f t="shared" ca="1" si="130"/>
        <v>0.52443675937123513</v>
      </c>
      <c r="F4183" s="24">
        <f t="shared" ca="1" si="131"/>
        <v>12.908608631748228</v>
      </c>
    </row>
    <row r="4184" spans="5:6" x14ac:dyDescent="0.25">
      <c r="E4184" s="24">
        <f t="shared" ca="1" si="130"/>
        <v>0.59814343956609095</v>
      </c>
      <c r="F4184" s="24">
        <f t="shared" ca="1" si="131"/>
        <v>10.278493765989968</v>
      </c>
    </row>
    <row r="4185" spans="5:6" x14ac:dyDescent="0.25">
      <c r="E4185" s="24">
        <f t="shared" ca="1" si="130"/>
        <v>8.7027063416045713E-2</v>
      </c>
      <c r="F4185" s="24">
        <f t="shared" ca="1" si="131"/>
        <v>48.830722699066165</v>
      </c>
    </row>
    <row r="4186" spans="5:6" x14ac:dyDescent="0.25">
      <c r="E4186" s="24">
        <f t="shared" ca="1" si="130"/>
        <v>0.32562100879065337</v>
      </c>
      <c r="F4186" s="24">
        <f t="shared" ca="1" si="131"/>
        <v>22.440422472449473</v>
      </c>
    </row>
    <row r="4187" spans="5:6" x14ac:dyDescent="0.25">
      <c r="E4187" s="24">
        <f t="shared" ca="1" si="130"/>
        <v>0.39778531472062761</v>
      </c>
      <c r="F4187" s="24">
        <f t="shared" ca="1" si="131"/>
        <v>18.436856589628494</v>
      </c>
    </row>
    <row r="4188" spans="5:6" x14ac:dyDescent="0.25">
      <c r="E4188" s="24">
        <f t="shared" ca="1" si="130"/>
        <v>0.17148767872907478</v>
      </c>
      <c r="F4188" s="24">
        <f t="shared" ca="1" si="131"/>
        <v>35.264877182047861</v>
      </c>
    </row>
    <row r="4189" spans="5:6" x14ac:dyDescent="0.25">
      <c r="E4189" s="24">
        <f t="shared" ca="1" si="130"/>
        <v>0.48879144184591861</v>
      </c>
      <c r="F4189" s="24">
        <f t="shared" ca="1" si="131"/>
        <v>14.316387595531136</v>
      </c>
    </row>
    <row r="4190" spans="5:6" x14ac:dyDescent="0.25">
      <c r="E4190" s="24">
        <f t="shared" ca="1" si="130"/>
        <v>0.18597892194177834</v>
      </c>
      <c r="F4190" s="24">
        <f t="shared" ca="1" si="131"/>
        <v>33.6424386916825</v>
      </c>
    </row>
    <row r="4191" spans="5:6" x14ac:dyDescent="0.25">
      <c r="E4191" s="24">
        <f t="shared" ca="1" si="130"/>
        <v>0.13442482366330677</v>
      </c>
      <c r="F4191" s="24">
        <f t="shared" ca="1" si="131"/>
        <v>40.135003361444305</v>
      </c>
    </row>
    <row r="4192" spans="5:6" x14ac:dyDescent="0.25">
      <c r="E4192" s="24">
        <f t="shared" ca="1" si="130"/>
        <v>0.87587578287305423</v>
      </c>
      <c r="F4192" s="24">
        <f t="shared" ca="1" si="131"/>
        <v>2.6506199694718959</v>
      </c>
    </row>
    <row r="4193" spans="5:6" x14ac:dyDescent="0.25">
      <c r="E4193" s="24">
        <f t="shared" ca="1" si="130"/>
        <v>9.8962877451735376E-2</v>
      </c>
      <c r="F4193" s="24">
        <f t="shared" ca="1" si="131"/>
        <v>46.260209488066728</v>
      </c>
    </row>
    <row r="4194" spans="5:6" x14ac:dyDescent="0.25">
      <c r="E4194" s="24">
        <f t="shared" ca="1" si="130"/>
        <v>0.14583340572595327</v>
      </c>
      <c r="F4194" s="24">
        <f t="shared" ca="1" si="131"/>
        <v>38.505807308923281</v>
      </c>
    </row>
    <row r="4195" spans="5:6" x14ac:dyDescent="0.25">
      <c r="E4195" s="24">
        <f t="shared" ca="1" si="130"/>
        <v>0.37357767607247527</v>
      </c>
      <c r="F4195" s="24">
        <f t="shared" ca="1" si="131"/>
        <v>19.692586559321917</v>
      </c>
    </row>
    <row r="4196" spans="5:6" x14ac:dyDescent="0.25">
      <c r="E4196" s="24">
        <f t="shared" ca="1" si="130"/>
        <v>6.4111883279032944E-2</v>
      </c>
      <c r="F4196" s="24">
        <f t="shared" ca="1" si="131"/>
        <v>54.942510913382044</v>
      </c>
    </row>
    <row r="4197" spans="5:6" x14ac:dyDescent="0.25">
      <c r="E4197" s="24">
        <f t="shared" ca="1" si="130"/>
        <v>0.83585088842366417</v>
      </c>
      <c r="F4197" s="24">
        <f t="shared" ca="1" si="131"/>
        <v>3.5861008987123686</v>
      </c>
    </row>
    <row r="4198" spans="5:6" x14ac:dyDescent="0.25">
      <c r="E4198" s="24">
        <f t="shared" ca="1" si="130"/>
        <v>0.65369891430848071</v>
      </c>
      <c r="F4198" s="24">
        <f t="shared" ca="1" si="131"/>
        <v>8.5021681841092303</v>
      </c>
    </row>
    <row r="4199" spans="5:6" x14ac:dyDescent="0.25">
      <c r="E4199" s="24">
        <f t="shared" ca="1" si="130"/>
        <v>0.3765510859147525</v>
      </c>
      <c r="F4199" s="24">
        <f t="shared" ca="1" si="131"/>
        <v>19.534031091723719</v>
      </c>
    </row>
    <row r="4200" spans="5:6" x14ac:dyDescent="0.25">
      <c r="E4200" s="24">
        <f t="shared" ca="1" si="130"/>
        <v>0.55604135824932044</v>
      </c>
      <c r="F4200" s="24">
        <f t="shared" ca="1" si="131"/>
        <v>11.73825204315005</v>
      </c>
    </row>
    <row r="4201" spans="5:6" x14ac:dyDescent="0.25">
      <c r="E4201" s="24">
        <f t="shared" ca="1" si="130"/>
        <v>7.8450164198809014E-2</v>
      </c>
      <c r="F4201" s="24">
        <f t="shared" ca="1" si="131"/>
        <v>50.905834135351341</v>
      </c>
    </row>
    <row r="4202" spans="5:6" x14ac:dyDescent="0.25">
      <c r="E4202" s="24">
        <f t="shared" ca="1" si="130"/>
        <v>0.47835297910808239</v>
      </c>
      <c r="F4202" s="24">
        <f t="shared" ca="1" si="131"/>
        <v>14.748127379876653</v>
      </c>
    </row>
    <row r="4203" spans="5:6" x14ac:dyDescent="0.25">
      <c r="E4203" s="24">
        <f t="shared" ca="1" si="130"/>
        <v>0.11921647394719836</v>
      </c>
      <c r="F4203" s="24">
        <f t="shared" ca="1" si="131"/>
        <v>42.53628659290392</v>
      </c>
    </row>
    <row r="4204" spans="5:6" x14ac:dyDescent="0.25">
      <c r="E4204" s="24">
        <f t="shared" ca="1" si="130"/>
        <v>5.7481565743937924E-2</v>
      </c>
      <c r="F4204" s="24">
        <f t="shared" ca="1" si="131"/>
        <v>57.12581956676479</v>
      </c>
    </row>
    <row r="4205" spans="5:6" x14ac:dyDescent="0.25">
      <c r="E4205" s="24">
        <f t="shared" ca="1" si="130"/>
        <v>0.93092123857059728</v>
      </c>
      <c r="F4205" s="24">
        <f t="shared" ca="1" si="131"/>
        <v>1.4316120805278136</v>
      </c>
    </row>
    <row r="4206" spans="5:6" x14ac:dyDescent="0.25">
      <c r="E4206" s="24">
        <f t="shared" ca="1" si="130"/>
        <v>0.9658132693488316</v>
      </c>
      <c r="F4206" s="24">
        <f t="shared" ca="1" si="131"/>
        <v>0.69569532813125334</v>
      </c>
    </row>
    <row r="4207" spans="5:6" x14ac:dyDescent="0.25">
      <c r="E4207" s="24">
        <f t="shared" ca="1" si="130"/>
        <v>8.9918819145805573E-2</v>
      </c>
      <c r="F4207" s="24">
        <f t="shared" ca="1" si="131"/>
        <v>48.176960503965574</v>
      </c>
    </row>
    <row r="4208" spans="5:6" x14ac:dyDescent="0.25">
      <c r="E4208" s="24">
        <f t="shared" ca="1" si="130"/>
        <v>0.91637215903725699</v>
      </c>
      <c r="F4208" s="24">
        <f t="shared" ca="1" si="131"/>
        <v>1.7466541932341706</v>
      </c>
    </row>
    <row r="4209" spans="5:6" x14ac:dyDescent="0.25">
      <c r="E4209" s="24">
        <f t="shared" ca="1" si="130"/>
        <v>0.61898433365124339</v>
      </c>
      <c r="F4209" s="24">
        <f t="shared" ca="1" si="131"/>
        <v>9.5935063148687743</v>
      </c>
    </row>
    <row r="4210" spans="5:6" x14ac:dyDescent="0.25">
      <c r="E4210" s="24">
        <f t="shared" ca="1" si="130"/>
        <v>0.69068038680509858</v>
      </c>
      <c r="F4210" s="24">
        <f t="shared" ca="1" si="131"/>
        <v>7.401561988057674</v>
      </c>
    </row>
    <row r="4211" spans="5:6" x14ac:dyDescent="0.25">
      <c r="E4211" s="24">
        <f t="shared" ca="1" si="130"/>
        <v>0.11172227532759982</v>
      </c>
      <c r="F4211" s="24">
        <f t="shared" ca="1" si="131"/>
        <v>43.834783435434034</v>
      </c>
    </row>
    <row r="4212" spans="5:6" x14ac:dyDescent="0.25">
      <c r="E4212" s="24">
        <f t="shared" ca="1" si="130"/>
        <v>0.50427950042683689</v>
      </c>
      <c r="F4212" s="24">
        <f t="shared" ca="1" si="131"/>
        <v>13.692492005715648</v>
      </c>
    </row>
    <row r="4213" spans="5:6" x14ac:dyDescent="0.25">
      <c r="E4213" s="24">
        <f t="shared" ca="1" si="130"/>
        <v>0.23611878329511904</v>
      </c>
      <c r="F4213" s="24">
        <f t="shared" ca="1" si="131"/>
        <v>28.86840563063916</v>
      </c>
    </row>
    <row r="4214" spans="5:6" x14ac:dyDescent="0.25">
      <c r="E4214" s="24">
        <f t="shared" ca="1" si="130"/>
        <v>0.69668133503213669</v>
      </c>
      <c r="F4214" s="24">
        <f t="shared" ca="1" si="131"/>
        <v>7.2285433568598449</v>
      </c>
    </row>
    <row r="4215" spans="5:6" x14ac:dyDescent="0.25">
      <c r="E4215" s="24">
        <f t="shared" ca="1" si="130"/>
        <v>0.24697028583182723</v>
      </c>
      <c r="F4215" s="24">
        <f t="shared" ca="1" si="131"/>
        <v>27.969744997336427</v>
      </c>
    </row>
    <row r="4216" spans="5:6" x14ac:dyDescent="0.25">
      <c r="E4216" s="24">
        <f t="shared" ca="1" si="130"/>
        <v>0.33157773401233503</v>
      </c>
      <c r="F4216" s="24">
        <f t="shared" ca="1" si="131"/>
        <v>22.077860102070542</v>
      </c>
    </row>
    <row r="4217" spans="5:6" x14ac:dyDescent="0.25">
      <c r="E4217" s="24">
        <f t="shared" ca="1" si="130"/>
        <v>0.58906272075954624</v>
      </c>
      <c r="F4217" s="24">
        <f t="shared" ca="1" si="131"/>
        <v>10.584452282831212</v>
      </c>
    </row>
    <row r="4218" spans="5:6" x14ac:dyDescent="0.25">
      <c r="E4218" s="24">
        <f t="shared" ca="1" si="130"/>
        <v>0.96952755862958351</v>
      </c>
      <c r="F4218" s="24">
        <f t="shared" ca="1" si="131"/>
        <v>0.61892758185440799</v>
      </c>
    </row>
    <row r="4219" spans="5:6" x14ac:dyDescent="0.25">
      <c r="E4219" s="24">
        <f t="shared" ca="1" si="130"/>
        <v>7.7963314976381426E-4</v>
      </c>
      <c r="F4219" s="24">
        <f t="shared" ca="1" si="131"/>
        <v>143.13374139463571</v>
      </c>
    </row>
    <row r="4220" spans="5:6" x14ac:dyDescent="0.25">
      <c r="E4220" s="24">
        <f t="shared" ca="1" si="130"/>
        <v>0.64014390065055438</v>
      </c>
      <c r="F4220" s="24">
        <f t="shared" ca="1" si="131"/>
        <v>8.9212456627144885</v>
      </c>
    </row>
    <row r="4221" spans="5:6" x14ac:dyDescent="0.25">
      <c r="E4221" s="24">
        <f t="shared" ca="1" si="130"/>
        <v>0.66445721094181032</v>
      </c>
      <c r="F4221" s="24">
        <f t="shared" ca="1" si="131"/>
        <v>8.1756959153247859</v>
      </c>
    </row>
    <row r="4222" spans="5:6" x14ac:dyDescent="0.25">
      <c r="E4222" s="24">
        <f t="shared" ca="1" si="130"/>
        <v>0.47977817603219453</v>
      </c>
      <c r="F4222" s="24">
        <f t="shared" ca="1" si="131"/>
        <v>14.688628303258998</v>
      </c>
    </row>
    <row r="4223" spans="5:6" x14ac:dyDescent="0.25">
      <c r="E4223" s="24">
        <f t="shared" ca="1" si="130"/>
        <v>0.43081850218420248</v>
      </c>
      <c r="F4223" s="24">
        <f t="shared" ca="1" si="131"/>
        <v>16.841367723817292</v>
      </c>
    </row>
    <row r="4224" spans="5:6" x14ac:dyDescent="0.25">
      <c r="E4224" s="24">
        <f t="shared" ca="1" si="130"/>
        <v>0.76267944121079667</v>
      </c>
      <c r="F4224" s="24">
        <f t="shared" ca="1" si="131"/>
        <v>5.4183493090300781</v>
      </c>
    </row>
    <row r="4225" spans="5:6" x14ac:dyDescent="0.25">
      <c r="E4225" s="24">
        <f t="shared" ca="1" si="130"/>
        <v>0.36751185141262011</v>
      </c>
      <c r="F4225" s="24">
        <f t="shared" ca="1" si="131"/>
        <v>20.019994242148034</v>
      </c>
    </row>
    <row r="4226" spans="5:6" x14ac:dyDescent="0.25">
      <c r="E4226" s="24">
        <f t="shared" ca="1" si="130"/>
        <v>0.70491595834474108</v>
      </c>
      <c r="F4226" s="24">
        <f t="shared" ca="1" si="131"/>
        <v>6.993533825947063</v>
      </c>
    </row>
    <row r="4227" spans="5:6" x14ac:dyDescent="0.25">
      <c r="E4227" s="24">
        <f t="shared" ca="1" si="130"/>
        <v>0.50772042909251791</v>
      </c>
      <c r="F4227" s="24">
        <f t="shared" ca="1" si="131"/>
        <v>13.556486386527677</v>
      </c>
    </row>
    <row r="4228" spans="5:6" x14ac:dyDescent="0.25">
      <c r="E4228" s="24">
        <f t="shared" ref="E4228:E4291" ca="1" si="132">RAND()</f>
        <v>0.85786963053522403</v>
      </c>
      <c r="F4228" s="24">
        <f t="shared" ref="F4228:F4291" ca="1" si="133">-LOG(E4228,EXP(1))/$C$3</f>
        <v>3.0660627360448776</v>
      </c>
    </row>
    <row r="4229" spans="5:6" x14ac:dyDescent="0.25">
      <c r="E4229" s="24">
        <f t="shared" ca="1" si="132"/>
        <v>0.21017336296043077</v>
      </c>
      <c r="F4229" s="24">
        <f t="shared" ca="1" si="133"/>
        <v>31.196451018537015</v>
      </c>
    </row>
    <row r="4230" spans="5:6" x14ac:dyDescent="0.25">
      <c r="E4230" s="24">
        <f t="shared" ca="1" si="132"/>
        <v>0.84478502451838811</v>
      </c>
      <c r="F4230" s="24">
        <f t="shared" ca="1" si="133"/>
        <v>3.3734618569272814</v>
      </c>
    </row>
    <row r="4231" spans="5:6" x14ac:dyDescent="0.25">
      <c r="E4231" s="24">
        <f t="shared" ca="1" si="132"/>
        <v>0.13019032097605954</v>
      </c>
      <c r="F4231" s="24">
        <f t="shared" ca="1" si="133"/>
        <v>40.775157832651971</v>
      </c>
    </row>
    <row r="4232" spans="5:6" x14ac:dyDescent="0.25">
      <c r="E4232" s="24">
        <f t="shared" ca="1" si="132"/>
        <v>2.4286702670563098E-2</v>
      </c>
      <c r="F4232" s="24">
        <f t="shared" ca="1" si="133"/>
        <v>74.356525872313611</v>
      </c>
    </row>
    <row r="4233" spans="5:6" x14ac:dyDescent="0.25">
      <c r="E4233" s="24">
        <f t="shared" ca="1" si="132"/>
        <v>0.9322892953345836</v>
      </c>
      <c r="F4233" s="24">
        <f t="shared" ca="1" si="133"/>
        <v>1.4022421948398589</v>
      </c>
    </row>
    <row r="4234" spans="5:6" x14ac:dyDescent="0.25">
      <c r="E4234" s="24">
        <f t="shared" ca="1" si="132"/>
        <v>0.54954755004192646</v>
      </c>
      <c r="F4234" s="24">
        <f t="shared" ca="1" si="133"/>
        <v>11.973199511878795</v>
      </c>
    </row>
    <row r="4235" spans="5:6" x14ac:dyDescent="0.25">
      <c r="E4235" s="24">
        <f t="shared" ca="1" si="132"/>
        <v>0.96648989901310101</v>
      </c>
      <c r="F4235" s="24">
        <f t="shared" ca="1" si="133"/>
        <v>0.6816886297414041</v>
      </c>
    </row>
    <row r="4236" spans="5:6" x14ac:dyDescent="0.25">
      <c r="E4236" s="24">
        <f t="shared" ca="1" si="132"/>
        <v>0.5286572389090487</v>
      </c>
      <c r="F4236" s="24">
        <f t="shared" ca="1" si="133"/>
        <v>12.748299973989848</v>
      </c>
    </row>
    <row r="4237" spans="5:6" x14ac:dyDescent="0.25">
      <c r="E4237" s="24">
        <f t="shared" ca="1" si="132"/>
        <v>0.500868745880374</v>
      </c>
      <c r="F4237" s="24">
        <f t="shared" ca="1" si="133"/>
        <v>13.828223929837137</v>
      </c>
    </row>
    <row r="4238" spans="5:6" x14ac:dyDescent="0.25">
      <c r="E4238" s="24">
        <f t="shared" ca="1" si="132"/>
        <v>0.6993448301105879</v>
      </c>
      <c r="F4238" s="24">
        <f t="shared" ca="1" si="133"/>
        <v>7.1522267840968361</v>
      </c>
    </row>
    <row r="4239" spans="5:6" x14ac:dyDescent="0.25">
      <c r="E4239" s="24">
        <f t="shared" ca="1" si="132"/>
        <v>0.95889218127165199</v>
      </c>
      <c r="F4239" s="24">
        <f t="shared" ca="1" si="133"/>
        <v>0.83953277414790484</v>
      </c>
    </row>
    <row r="4240" spans="5:6" x14ac:dyDescent="0.25">
      <c r="E4240" s="24">
        <f t="shared" ca="1" si="132"/>
        <v>0.48860057500388188</v>
      </c>
      <c r="F4240" s="24">
        <f t="shared" ca="1" si="133"/>
        <v>14.324198866389604</v>
      </c>
    </row>
    <row r="4241" spans="5:6" x14ac:dyDescent="0.25">
      <c r="E4241" s="24">
        <f t="shared" ca="1" si="132"/>
        <v>0.13480851166661623</v>
      </c>
      <c r="F4241" s="24">
        <f t="shared" ca="1" si="133"/>
        <v>40.077998791398819</v>
      </c>
    </row>
    <row r="4242" spans="5:6" x14ac:dyDescent="0.25">
      <c r="E4242" s="24">
        <f t="shared" ca="1" si="132"/>
        <v>0.38467305831686094</v>
      </c>
      <c r="F4242" s="24">
        <f t="shared" ca="1" si="133"/>
        <v>19.107230092904377</v>
      </c>
    </row>
    <row r="4243" spans="5:6" x14ac:dyDescent="0.25">
      <c r="E4243" s="24">
        <f t="shared" ca="1" si="132"/>
        <v>2.1197161706549839E-3</v>
      </c>
      <c r="F4243" s="24">
        <f t="shared" ca="1" si="133"/>
        <v>123.12946162055393</v>
      </c>
    </row>
    <row r="4244" spans="5:6" x14ac:dyDescent="0.25">
      <c r="E4244" s="24">
        <f t="shared" ca="1" si="132"/>
        <v>0.93744092615642172</v>
      </c>
      <c r="F4244" s="24">
        <f t="shared" ca="1" si="133"/>
        <v>1.2920307044546753</v>
      </c>
    </row>
    <row r="4245" spans="5:6" x14ac:dyDescent="0.25">
      <c r="E4245" s="24">
        <f t="shared" ca="1" si="132"/>
        <v>0.49072050263404166</v>
      </c>
      <c r="F4245" s="24">
        <f t="shared" ca="1" si="133"/>
        <v>14.237611086760486</v>
      </c>
    </row>
    <row r="4246" spans="5:6" x14ac:dyDescent="0.25">
      <c r="E4246" s="24">
        <f t="shared" ca="1" si="132"/>
        <v>0.39233123221532118</v>
      </c>
      <c r="F4246" s="24">
        <f t="shared" ca="1" si="133"/>
        <v>18.712976316905859</v>
      </c>
    </row>
    <row r="4247" spans="5:6" x14ac:dyDescent="0.25">
      <c r="E4247" s="24">
        <f t="shared" ca="1" si="132"/>
        <v>0.58460416855959185</v>
      </c>
      <c r="F4247" s="24">
        <f t="shared" ca="1" si="133"/>
        <v>10.736405914237711</v>
      </c>
    </row>
    <row r="4248" spans="5:6" x14ac:dyDescent="0.25">
      <c r="E4248" s="24">
        <f t="shared" ca="1" si="132"/>
        <v>0.72076551113152387</v>
      </c>
      <c r="F4248" s="24">
        <f t="shared" ca="1" si="133"/>
        <v>6.5488284374897798</v>
      </c>
    </row>
    <row r="4249" spans="5:6" x14ac:dyDescent="0.25">
      <c r="E4249" s="24">
        <f t="shared" ca="1" si="132"/>
        <v>0.62580548607173681</v>
      </c>
      <c r="F4249" s="24">
        <f t="shared" ca="1" si="133"/>
        <v>9.3743136258422748</v>
      </c>
    </row>
    <row r="4250" spans="5:6" x14ac:dyDescent="0.25">
      <c r="E4250" s="24">
        <f t="shared" ca="1" si="132"/>
        <v>0.48757865937053002</v>
      </c>
      <c r="F4250" s="24">
        <f t="shared" ca="1" si="133"/>
        <v>14.366072980104505</v>
      </c>
    </row>
    <row r="4251" spans="5:6" x14ac:dyDescent="0.25">
      <c r="E4251" s="24">
        <f t="shared" ca="1" si="132"/>
        <v>0.89077320565148077</v>
      </c>
      <c r="F4251" s="24">
        <f t="shared" ca="1" si="133"/>
        <v>2.3133084604719909</v>
      </c>
    </row>
    <row r="4252" spans="5:6" x14ac:dyDescent="0.25">
      <c r="E4252" s="24">
        <f t="shared" ca="1" si="132"/>
        <v>0.59962972446839768</v>
      </c>
      <c r="F4252" s="24">
        <f t="shared" ca="1" si="133"/>
        <v>10.228858803051068</v>
      </c>
    </row>
    <row r="4253" spans="5:6" x14ac:dyDescent="0.25">
      <c r="E4253" s="24">
        <f t="shared" ca="1" si="132"/>
        <v>0.25354659654218514</v>
      </c>
      <c r="F4253" s="24">
        <f t="shared" ca="1" si="133"/>
        <v>27.444153201054302</v>
      </c>
    </row>
    <row r="4254" spans="5:6" x14ac:dyDescent="0.25">
      <c r="E4254" s="24">
        <f t="shared" ca="1" si="132"/>
        <v>0.5680416243569496</v>
      </c>
      <c r="F4254" s="24">
        <f t="shared" ca="1" si="133"/>
        <v>11.311211612548608</v>
      </c>
    </row>
    <row r="4255" spans="5:6" x14ac:dyDescent="0.25">
      <c r="E4255" s="24">
        <f t="shared" ca="1" si="132"/>
        <v>0.46448932459017855</v>
      </c>
      <c r="F4255" s="24">
        <f t="shared" ca="1" si="133"/>
        <v>15.336334071507721</v>
      </c>
    </row>
    <row r="4256" spans="5:6" x14ac:dyDescent="0.25">
      <c r="E4256" s="24">
        <f t="shared" ca="1" si="132"/>
        <v>0.60530245831324647</v>
      </c>
      <c r="F4256" s="24">
        <f t="shared" ca="1" si="133"/>
        <v>10.04054029557874</v>
      </c>
    </row>
    <row r="4257" spans="5:6" x14ac:dyDescent="0.25">
      <c r="E4257" s="24">
        <f t="shared" ca="1" si="132"/>
        <v>0.97321146271989967</v>
      </c>
      <c r="F4257" s="24">
        <f t="shared" ca="1" si="133"/>
        <v>0.54307779523274191</v>
      </c>
    </row>
    <row r="4258" spans="5:6" x14ac:dyDescent="0.25">
      <c r="E4258" s="24">
        <f t="shared" ca="1" si="132"/>
        <v>0.17539518702794332</v>
      </c>
      <c r="F4258" s="24">
        <f t="shared" ca="1" si="133"/>
        <v>34.814272787961109</v>
      </c>
    </row>
    <row r="4259" spans="5:6" x14ac:dyDescent="0.25">
      <c r="E4259" s="24">
        <f t="shared" ca="1" si="132"/>
        <v>0.50120292817484757</v>
      </c>
      <c r="F4259" s="24">
        <f t="shared" ca="1" si="133"/>
        <v>13.814884272983649</v>
      </c>
    </row>
    <row r="4260" spans="5:6" x14ac:dyDescent="0.25">
      <c r="E4260" s="24">
        <f t="shared" ca="1" si="132"/>
        <v>0.23969613949701574</v>
      </c>
      <c r="F4260" s="24">
        <f t="shared" ca="1" si="133"/>
        <v>28.567664864650933</v>
      </c>
    </row>
    <row r="4261" spans="5:6" x14ac:dyDescent="0.25">
      <c r="E4261" s="24">
        <f t="shared" ca="1" si="132"/>
        <v>0.25199824817763061</v>
      </c>
      <c r="F4261" s="24">
        <f t="shared" ca="1" si="133"/>
        <v>27.566662863418916</v>
      </c>
    </row>
    <row r="4262" spans="5:6" x14ac:dyDescent="0.25">
      <c r="E4262" s="24">
        <f t="shared" ca="1" si="132"/>
        <v>0.42133375319689848</v>
      </c>
      <c r="F4262" s="24">
        <f t="shared" ca="1" si="133"/>
        <v>17.286599928646289</v>
      </c>
    </row>
    <row r="4263" spans="5:6" x14ac:dyDescent="0.25">
      <c r="E4263" s="24">
        <f t="shared" ca="1" si="132"/>
        <v>0.69124968165889999</v>
      </c>
      <c r="F4263" s="24">
        <f t="shared" ca="1" si="133"/>
        <v>7.3850837335063755</v>
      </c>
    </row>
    <row r="4264" spans="5:6" x14ac:dyDescent="0.25">
      <c r="E4264" s="24">
        <f t="shared" ca="1" si="132"/>
        <v>0.22221175255394043</v>
      </c>
      <c r="F4264" s="24">
        <f t="shared" ca="1" si="133"/>
        <v>30.082490227868366</v>
      </c>
    </row>
    <row r="4265" spans="5:6" x14ac:dyDescent="0.25">
      <c r="E4265" s="24">
        <f t="shared" ca="1" si="132"/>
        <v>0.19549775704194527</v>
      </c>
      <c r="F4265" s="24">
        <f t="shared" ca="1" si="133"/>
        <v>32.64412745107515</v>
      </c>
    </row>
    <row r="4266" spans="5:6" x14ac:dyDescent="0.25">
      <c r="E4266" s="24">
        <f t="shared" ca="1" si="132"/>
        <v>0.44059974046677053</v>
      </c>
      <c r="F4266" s="24">
        <f t="shared" ca="1" si="133"/>
        <v>16.392368673181466</v>
      </c>
    </row>
    <row r="4267" spans="5:6" x14ac:dyDescent="0.25">
      <c r="E4267" s="24">
        <f t="shared" ca="1" si="132"/>
        <v>0.73820365181655889</v>
      </c>
      <c r="F4267" s="24">
        <f t="shared" ca="1" si="133"/>
        <v>6.0707108295636747</v>
      </c>
    </row>
    <row r="4268" spans="5:6" x14ac:dyDescent="0.25">
      <c r="E4268" s="24">
        <f t="shared" ca="1" si="132"/>
        <v>0.585840852532998</v>
      </c>
      <c r="F4268" s="24">
        <f t="shared" ca="1" si="133"/>
        <v>10.694142179971621</v>
      </c>
    </row>
    <row r="4269" spans="5:6" x14ac:dyDescent="0.25">
      <c r="E4269" s="24">
        <f t="shared" ca="1" si="132"/>
        <v>0.93292339561106874</v>
      </c>
      <c r="F4269" s="24">
        <f t="shared" ca="1" si="133"/>
        <v>1.3886437392000979</v>
      </c>
    </row>
    <row r="4270" spans="5:6" x14ac:dyDescent="0.25">
      <c r="E4270" s="24">
        <f t="shared" ca="1" si="132"/>
        <v>0.33075852026172825</v>
      </c>
      <c r="F4270" s="24">
        <f t="shared" ca="1" si="133"/>
        <v>22.127334317807207</v>
      </c>
    </row>
    <row r="4271" spans="5:6" x14ac:dyDescent="0.25">
      <c r="E4271" s="24">
        <f t="shared" ca="1" si="132"/>
        <v>0.38682045608025684</v>
      </c>
      <c r="F4271" s="24">
        <f t="shared" ca="1" si="133"/>
        <v>18.995892627637943</v>
      </c>
    </row>
    <row r="4272" spans="5:6" x14ac:dyDescent="0.25">
      <c r="E4272" s="24">
        <f t="shared" ca="1" si="132"/>
        <v>0.524930270421747</v>
      </c>
      <c r="F4272" s="24">
        <f t="shared" ca="1" si="133"/>
        <v>12.889796869118577</v>
      </c>
    </row>
    <row r="4273" spans="5:6" x14ac:dyDescent="0.25">
      <c r="E4273" s="24">
        <f t="shared" ca="1" si="132"/>
        <v>0.38250046916667479</v>
      </c>
      <c r="F4273" s="24">
        <f t="shared" ca="1" si="133"/>
        <v>19.220507982735135</v>
      </c>
    </row>
    <row r="4274" spans="5:6" x14ac:dyDescent="0.25">
      <c r="E4274" s="24">
        <f t="shared" ca="1" si="132"/>
        <v>0.13667440967389966</v>
      </c>
      <c r="F4274" s="24">
        <f t="shared" ca="1" si="133"/>
        <v>39.803075068126134</v>
      </c>
    </row>
    <row r="4275" spans="5:6" x14ac:dyDescent="0.25">
      <c r="E4275" s="24">
        <f t="shared" ca="1" si="132"/>
        <v>0.40757274152231093</v>
      </c>
      <c r="F4275" s="24">
        <f t="shared" ca="1" si="133"/>
        <v>17.950717108568924</v>
      </c>
    </row>
    <row r="4276" spans="5:6" x14ac:dyDescent="0.25">
      <c r="E4276" s="24">
        <f t="shared" ca="1" si="132"/>
        <v>1.7318291930150331E-2</v>
      </c>
      <c r="F4276" s="24">
        <f t="shared" ca="1" si="133"/>
        <v>81.11983998125109</v>
      </c>
    </row>
    <row r="4277" spans="5:6" x14ac:dyDescent="0.25">
      <c r="E4277" s="24">
        <f t="shared" ca="1" si="132"/>
        <v>0.21986113798740958</v>
      </c>
      <c r="F4277" s="24">
        <f t="shared" ca="1" si="133"/>
        <v>30.295182457619514</v>
      </c>
    </row>
    <row r="4278" spans="5:6" x14ac:dyDescent="0.25">
      <c r="E4278" s="24">
        <f t="shared" ca="1" si="132"/>
        <v>0.50338659564394594</v>
      </c>
      <c r="F4278" s="24">
        <f t="shared" ca="1" si="133"/>
        <v>13.727936485591432</v>
      </c>
    </row>
    <row r="4279" spans="5:6" x14ac:dyDescent="0.25">
      <c r="E4279" s="24">
        <f t="shared" ca="1" si="132"/>
        <v>0.60462869793755469</v>
      </c>
      <c r="F4279" s="24">
        <f t="shared" ca="1" si="133"/>
        <v>10.062814635465053</v>
      </c>
    </row>
    <row r="4280" spans="5:6" x14ac:dyDescent="0.25">
      <c r="E4280" s="24">
        <f t="shared" ca="1" si="132"/>
        <v>0.51527137714402049</v>
      </c>
      <c r="F4280" s="24">
        <f t="shared" ca="1" si="133"/>
        <v>13.261231423898488</v>
      </c>
    </row>
    <row r="4281" spans="5:6" x14ac:dyDescent="0.25">
      <c r="E4281" s="24">
        <f t="shared" ca="1" si="132"/>
        <v>0.18055255382467583</v>
      </c>
      <c r="F4281" s="24">
        <f t="shared" ca="1" si="133"/>
        <v>34.234667733274819</v>
      </c>
    </row>
    <row r="4282" spans="5:6" x14ac:dyDescent="0.25">
      <c r="E4282" s="24">
        <f t="shared" ca="1" si="132"/>
        <v>6.6274450409132157E-2</v>
      </c>
      <c r="F4282" s="24">
        <f t="shared" ca="1" si="133"/>
        <v>54.279016388467355</v>
      </c>
    </row>
    <row r="4283" spans="5:6" x14ac:dyDescent="0.25">
      <c r="E4283" s="24">
        <f t="shared" ca="1" si="132"/>
        <v>0.57927000390701955</v>
      </c>
      <c r="F4283" s="24">
        <f t="shared" ca="1" si="133"/>
        <v>10.919731642297007</v>
      </c>
    </row>
    <row r="4284" spans="5:6" x14ac:dyDescent="0.25">
      <c r="E4284" s="24">
        <f t="shared" ca="1" si="132"/>
        <v>0.42794790942847549</v>
      </c>
      <c r="F4284" s="24">
        <f t="shared" ca="1" si="133"/>
        <v>16.975075955000907</v>
      </c>
    </row>
    <row r="4285" spans="5:6" x14ac:dyDescent="0.25">
      <c r="E4285" s="24">
        <f t="shared" ca="1" si="132"/>
        <v>0.12450799825678838</v>
      </c>
      <c r="F4285" s="24">
        <f t="shared" ca="1" si="133"/>
        <v>41.667706442289131</v>
      </c>
    </row>
    <row r="4286" spans="5:6" x14ac:dyDescent="0.25">
      <c r="E4286" s="24">
        <f t="shared" ca="1" si="132"/>
        <v>0.23959409711598589</v>
      </c>
      <c r="F4286" s="24">
        <f t="shared" ca="1" si="133"/>
        <v>28.576180989101346</v>
      </c>
    </row>
    <row r="4287" spans="5:6" x14ac:dyDescent="0.25">
      <c r="E4287" s="24">
        <f t="shared" ca="1" si="132"/>
        <v>0.65095974694313652</v>
      </c>
      <c r="F4287" s="24">
        <f t="shared" ca="1" si="133"/>
        <v>8.5861494267583414</v>
      </c>
    </row>
    <row r="4288" spans="5:6" x14ac:dyDescent="0.25">
      <c r="E4288" s="24">
        <f t="shared" ca="1" si="132"/>
        <v>0.10705050699448315</v>
      </c>
      <c r="F4288" s="24">
        <f t="shared" ca="1" si="133"/>
        <v>44.689090558091429</v>
      </c>
    </row>
    <row r="4289" spans="5:6" x14ac:dyDescent="0.25">
      <c r="E4289" s="24">
        <f t="shared" ca="1" si="132"/>
        <v>0.31702655172162486</v>
      </c>
      <c r="F4289" s="24">
        <f t="shared" ca="1" si="133"/>
        <v>22.97539498476532</v>
      </c>
    </row>
    <row r="4290" spans="5:6" x14ac:dyDescent="0.25">
      <c r="E4290" s="24">
        <f t="shared" ca="1" si="132"/>
        <v>0.13068882576269858</v>
      </c>
      <c r="F4290" s="24">
        <f t="shared" ca="1" si="133"/>
        <v>40.698723146381383</v>
      </c>
    </row>
    <row r="4291" spans="5:6" x14ac:dyDescent="0.25">
      <c r="E4291" s="24">
        <f t="shared" ca="1" si="132"/>
        <v>0.61187767020839445</v>
      </c>
      <c r="F4291" s="24">
        <f t="shared" ca="1" si="133"/>
        <v>9.8244580345987451</v>
      </c>
    </row>
    <row r="4292" spans="5:6" x14ac:dyDescent="0.25">
      <c r="E4292" s="24">
        <f t="shared" ref="E4292:E4355" ca="1" si="134">RAND()</f>
        <v>0.45635929453086976</v>
      </c>
      <c r="F4292" s="24">
        <f t="shared" ref="F4292:F4355" ca="1" si="135">-LOG(E4292,EXP(1))/$C$3</f>
        <v>15.689497062323454</v>
      </c>
    </row>
    <row r="4293" spans="5:6" x14ac:dyDescent="0.25">
      <c r="E4293" s="24">
        <f t="shared" ca="1" si="134"/>
        <v>0.15790056542226216</v>
      </c>
      <c r="F4293" s="24">
        <f t="shared" ca="1" si="135"/>
        <v>36.915795536773089</v>
      </c>
    </row>
    <row r="4294" spans="5:6" x14ac:dyDescent="0.25">
      <c r="E4294" s="24">
        <f t="shared" ca="1" si="134"/>
        <v>7.8859254097175313E-2</v>
      </c>
      <c r="F4294" s="24">
        <f t="shared" ca="1" si="135"/>
        <v>50.801812182946371</v>
      </c>
    </row>
    <row r="4295" spans="5:6" x14ac:dyDescent="0.25">
      <c r="E4295" s="24">
        <f t="shared" ca="1" si="134"/>
        <v>9.9931657425497811E-2</v>
      </c>
      <c r="F4295" s="24">
        <f t="shared" ca="1" si="135"/>
        <v>46.065375047617984</v>
      </c>
    </row>
    <row r="4296" spans="5:6" x14ac:dyDescent="0.25">
      <c r="E4296" s="24">
        <f t="shared" ca="1" si="134"/>
        <v>0.35047244782885634</v>
      </c>
      <c r="F4296" s="24">
        <f t="shared" ca="1" si="135"/>
        <v>20.969463675776868</v>
      </c>
    </row>
    <row r="4297" spans="5:6" x14ac:dyDescent="0.25">
      <c r="E4297" s="24">
        <f t="shared" ca="1" si="134"/>
        <v>7.2724103578229782E-2</v>
      </c>
      <c r="F4297" s="24">
        <f t="shared" ca="1" si="135"/>
        <v>52.421648017227461</v>
      </c>
    </row>
    <row r="4298" spans="5:6" x14ac:dyDescent="0.25">
      <c r="E4298" s="24">
        <f t="shared" ca="1" si="134"/>
        <v>0.60159242600363516</v>
      </c>
      <c r="F4298" s="24">
        <f t="shared" ca="1" si="135"/>
        <v>10.163501923607088</v>
      </c>
    </row>
    <row r="4299" spans="5:6" x14ac:dyDescent="0.25">
      <c r="E4299" s="24">
        <f t="shared" ca="1" si="134"/>
        <v>0.18318692662914071</v>
      </c>
      <c r="F4299" s="24">
        <f t="shared" ca="1" si="135"/>
        <v>33.944963809661701</v>
      </c>
    </row>
    <row r="4300" spans="5:6" x14ac:dyDescent="0.25">
      <c r="E4300" s="24">
        <f t="shared" ca="1" si="134"/>
        <v>0.935406606826655</v>
      </c>
      <c r="F4300" s="24">
        <f t="shared" ca="1" si="135"/>
        <v>1.33547941224357</v>
      </c>
    </row>
    <row r="4301" spans="5:6" x14ac:dyDescent="0.25">
      <c r="E4301" s="24">
        <f t="shared" ca="1" si="134"/>
        <v>0.45949713382449753</v>
      </c>
      <c r="F4301" s="24">
        <f t="shared" ca="1" si="135"/>
        <v>15.552451496043098</v>
      </c>
    </row>
    <row r="4302" spans="5:6" x14ac:dyDescent="0.25">
      <c r="E4302" s="24">
        <f t="shared" ca="1" si="134"/>
        <v>0.93166395134841873</v>
      </c>
      <c r="F4302" s="24">
        <f t="shared" ca="1" si="135"/>
        <v>1.4156619307852691</v>
      </c>
    </row>
    <row r="4303" spans="5:6" x14ac:dyDescent="0.25">
      <c r="E4303" s="24">
        <f t="shared" ca="1" si="134"/>
        <v>0.20795307068924029</v>
      </c>
      <c r="F4303" s="24">
        <f t="shared" ca="1" si="135"/>
        <v>31.408856928471309</v>
      </c>
    </row>
    <row r="4304" spans="5:6" x14ac:dyDescent="0.25">
      <c r="E4304" s="24">
        <f t="shared" ca="1" si="134"/>
        <v>2.8410590407332292E-2</v>
      </c>
      <c r="F4304" s="24">
        <f t="shared" ca="1" si="135"/>
        <v>71.219866033177865</v>
      </c>
    </row>
    <row r="4305" spans="5:6" x14ac:dyDescent="0.25">
      <c r="E4305" s="24">
        <f t="shared" ca="1" si="134"/>
        <v>0.27286048259078255</v>
      </c>
      <c r="F4305" s="24">
        <f t="shared" ca="1" si="135"/>
        <v>25.975893344203492</v>
      </c>
    </row>
    <row r="4306" spans="5:6" x14ac:dyDescent="0.25">
      <c r="E4306" s="24">
        <f t="shared" ca="1" si="134"/>
        <v>0.89160044766337476</v>
      </c>
      <c r="F4306" s="24">
        <f t="shared" ca="1" si="135"/>
        <v>2.2947435076125391</v>
      </c>
    </row>
    <row r="4307" spans="5:6" x14ac:dyDescent="0.25">
      <c r="E4307" s="24">
        <f t="shared" ca="1" si="134"/>
        <v>0.73711372452932256</v>
      </c>
      <c r="F4307" s="24">
        <f t="shared" ca="1" si="135"/>
        <v>6.100261826603397</v>
      </c>
    </row>
    <row r="4308" spans="5:6" x14ac:dyDescent="0.25">
      <c r="E4308" s="24">
        <f t="shared" ca="1" si="134"/>
        <v>0.61661028573758225</v>
      </c>
      <c r="F4308" s="24">
        <f t="shared" ca="1" si="135"/>
        <v>9.6703616458273949</v>
      </c>
    </row>
    <row r="4309" spans="5:6" x14ac:dyDescent="0.25">
      <c r="E4309" s="24">
        <f t="shared" ca="1" si="134"/>
        <v>0.51696275142680059</v>
      </c>
      <c r="F4309" s="24">
        <f t="shared" ca="1" si="135"/>
        <v>13.195689091992445</v>
      </c>
    </row>
    <row r="4310" spans="5:6" x14ac:dyDescent="0.25">
      <c r="E4310" s="24">
        <f t="shared" ca="1" si="134"/>
        <v>0.81566438955625664</v>
      </c>
      <c r="F4310" s="24">
        <f t="shared" ca="1" si="135"/>
        <v>4.0750459185672403</v>
      </c>
    </row>
    <row r="4311" spans="5:6" x14ac:dyDescent="0.25">
      <c r="E4311" s="24">
        <f t="shared" ca="1" si="134"/>
        <v>5.8947105108181241E-2</v>
      </c>
      <c r="F4311" s="24">
        <f t="shared" ca="1" si="135"/>
        <v>56.622295215683927</v>
      </c>
    </row>
    <row r="4312" spans="5:6" x14ac:dyDescent="0.25">
      <c r="E4312" s="24">
        <f t="shared" ca="1" si="134"/>
        <v>0.87382250649422488</v>
      </c>
      <c r="F4312" s="24">
        <f t="shared" ca="1" si="135"/>
        <v>2.6975601152978705</v>
      </c>
    </row>
    <row r="4313" spans="5:6" x14ac:dyDescent="0.25">
      <c r="E4313" s="24">
        <f t="shared" ca="1" si="134"/>
        <v>0.67193316119314084</v>
      </c>
      <c r="F4313" s="24">
        <f t="shared" ca="1" si="135"/>
        <v>7.951928118318361</v>
      </c>
    </row>
    <row r="4314" spans="5:6" x14ac:dyDescent="0.25">
      <c r="E4314" s="24">
        <f t="shared" ca="1" si="134"/>
        <v>0.99457402352008295</v>
      </c>
      <c r="F4314" s="24">
        <f t="shared" ca="1" si="135"/>
        <v>0.10881501114124852</v>
      </c>
    </row>
    <row r="4315" spans="5:6" x14ac:dyDescent="0.25">
      <c r="E4315" s="24">
        <f t="shared" ca="1" si="134"/>
        <v>5.5286900786896687E-2</v>
      </c>
      <c r="F4315" s="24">
        <f t="shared" ca="1" si="135"/>
        <v>57.90438547952521</v>
      </c>
    </row>
    <row r="4316" spans="5:6" x14ac:dyDescent="0.25">
      <c r="E4316" s="24">
        <f t="shared" ca="1" si="134"/>
        <v>0.41781010412620423</v>
      </c>
      <c r="F4316" s="24">
        <f t="shared" ca="1" si="135"/>
        <v>17.454564920600493</v>
      </c>
    </row>
    <row r="4317" spans="5:6" x14ac:dyDescent="0.25">
      <c r="E4317" s="24">
        <f t="shared" ca="1" si="134"/>
        <v>0.68262872185322376</v>
      </c>
      <c r="F4317" s="24">
        <f t="shared" ca="1" si="135"/>
        <v>7.6360833251693938</v>
      </c>
    </row>
    <row r="4318" spans="5:6" x14ac:dyDescent="0.25">
      <c r="E4318" s="24">
        <f t="shared" ca="1" si="134"/>
        <v>0.20227380962273234</v>
      </c>
      <c r="F4318" s="24">
        <f t="shared" ca="1" si="135"/>
        <v>31.962660125012761</v>
      </c>
    </row>
    <row r="4319" spans="5:6" x14ac:dyDescent="0.25">
      <c r="E4319" s="24">
        <f t="shared" ca="1" si="134"/>
        <v>0.49453208050745534</v>
      </c>
      <c r="F4319" s="24">
        <f t="shared" ca="1" si="135"/>
        <v>14.082865107754655</v>
      </c>
    </row>
    <row r="4320" spans="5:6" x14ac:dyDescent="0.25">
      <c r="E4320" s="24">
        <f t="shared" ca="1" si="134"/>
        <v>4.795047711310596E-2</v>
      </c>
      <c r="F4320" s="24">
        <f t="shared" ca="1" si="135"/>
        <v>60.751730549620099</v>
      </c>
    </row>
    <row r="4321" spans="5:6" x14ac:dyDescent="0.25">
      <c r="E4321" s="24">
        <f t="shared" ca="1" si="134"/>
        <v>0.80440193724389353</v>
      </c>
      <c r="F4321" s="24">
        <f t="shared" ca="1" si="135"/>
        <v>4.3531242555474705</v>
      </c>
    </row>
    <row r="4322" spans="5:6" x14ac:dyDescent="0.25">
      <c r="E4322" s="24">
        <f t="shared" ca="1" si="134"/>
        <v>0.93305410667825239</v>
      </c>
      <c r="F4322" s="24">
        <f t="shared" ca="1" si="135"/>
        <v>1.3858417532761071</v>
      </c>
    </row>
    <row r="4323" spans="5:6" x14ac:dyDescent="0.25">
      <c r="E4323" s="24">
        <f t="shared" ca="1" si="134"/>
        <v>0.24761104377879917</v>
      </c>
      <c r="F4323" s="24">
        <f t="shared" ca="1" si="135"/>
        <v>27.917922717189011</v>
      </c>
    </row>
    <row r="4324" spans="5:6" x14ac:dyDescent="0.25">
      <c r="E4324" s="24">
        <f t="shared" ca="1" si="134"/>
        <v>0.97760845755967496</v>
      </c>
      <c r="F4324" s="24">
        <f t="shared" ca="1" si="135"/>
        <v>0.4529207850463175</v>
      </c>
    </row>
    <row r="4325" spans="5:6" x14ac:dyDescent="0.25">
      <c r="E4325" s="24">
        <f t="shared" ca="1" si="134"/>
        <v>0.14440541757529946</v>
      </c>
      <c r="F4325" s="24">
        <f t="shared" ca="1" si="135"/>
        <v>38.70261070785407</v>
      </c>
    </row>
    <row r="4326" spans="5:6" x14ac:dyDescent="0.25">
      <c r="E4326" s="24">
        <f t="shared" ca="1" si="134"/>
        <v>0.13323287826578234</v>
      </c>
      <c r="F4326" s="24">
        <f t="shared" ca="1" si="135"/>
        <v>40.313134350142207</v>
      </c>
    </row>
    <row r="4327" spans="5:6" x14ac:dyDescent="0.25">
      <c r="E4327" s="24">
        <f t="shared" ca="1" si="134"/>
        <v>0.61697040008206017</v>
      </c>
      <c r="F4327" s="24">
        <f t="shared" ca="1" si="135"/>
        <v>9.6586846032521585</v>
      </c>
    </row>
    <row r="4328" spans="5:6" x14ac:dyDescent="0.25">
      <c r="E4328" s="24">
        <f t="shared" ca="1" si="134"/>
        <v>0.85770610262768776</v>
      </c>
      <c r="F4328" s="24">
        <f t="shared" ca="1" si="135"/>
        <v>3.0698755180718194</v>
      </c>
    </row>
    <row r="4329" spans="5:6" x14ac:dyDescent="0.25">
      <c r="E4329" s="24">
        <f t="shared" ca="1" si="134"/>
        <v>0.236462231612246</v>
      </c>
      <c r="F4329" s="24">
        <f t="shared" ca="1" si="135"/>
        <v>28.839335620058208</v>
      </c>
    </row>
    <row r="4330" spans="5:6" x14ac:dyDescent="0.25">
      <c r="E4330" s="24">
        <f t="shared" ca="1" si="134"/>
        <v>0.69077196954490527</v>
      </c>
      <c r="F4330" s="24">
        <f t="shared" ca="1" si="135"/>
        <v>7.3989102067053922</v>
      </c>
    </row>
    <row r="4331" spans="5:6" x14ac:dyDescent="0.25">
      <c r="E4331" s="24">
        <f t="shared" ca="1" si="134"/>
        <v>0.27869375091451598</v>
      </c>
      <c r="F4331" s="24">
        <f t="shared" ca="1" si="135"/>
        <v>25.552835340228743</v>
      </c>
    </row>
    <row r="4332" spans="5:6" x14ac:dyDescent="0.25">
      <c r="E4332" s="24">
        <f t="shared" ca="1" si="134"/>
        <v>0.7634443228879334</v>
      </c>
      <c r="F4332" s="24">
        <f t="shared" ca="1" si="135"/>
        <v>5.3983016101690895</v>
      </c>
    </row>
    <row r="4333" spans="5:6" x14ac:dyDescent="0.25">
      <c r="E4333" s="24">
        <f t="shared" ca="1" si="134"/>
        <v>0.81450723874412256</v>
      </c>
      <c r="F4333" s="24">
        <f t="shared" ca="1" si="135"/>
        <v>4.1034392726508084</v>
      </c>
    </row>
    <row r="4334" spans="5:6" x14ac:dyDescent="0.25">
      <c r="E4334" s="24">
        <f t="shared" ca="1" si="134"/>
        <v>0.53155900705327341</v>
      </c>
      <c r="F4334" s="24">
        <f t="shared" ca="1" si="135"/>
        <v>12.638821350134821</v>
      </c>
    </row>
    <row r="4335" spans="5:6" x14ac:dyDescent="0.25">
      <c r="E4335" s="24">
        <f t="shared" ca="1" si="134"/>
        <v>2.1216811119617707E-2</v>
      </c>
      <c r="F4335" s="24">
        <f t="shared" ca="1" si="135"/>
        <v>77.059228684082612</v>
      </c>
    </row>
    <row r="4336" spans="5:6" x14ac:dyDescent="0.25">
      <c r="E4336" s="24">
        <f t="shared" ca="1" si="134"/>
        <v>0.15664241419682723</v>
      </c>
      <c r="F4336" s="24">
        <f t="shared" ca="1" si="135"/>
        <v>37.075793758566768</v>
      </c>
    </row>
    <row r="4337" spans="5:6" x14ac:dyDescent="0.25">
      <c r="E4337" s="24">
        <f t="shared" ca="1" si="134"/>
        <v>0.41188458120643101</v>
      </c>
      <c r="F4337" s="24">
        <f t="shared" ca="1" si="135"/>
        <v>17.7402422316549</v>
      </c>
    </row>
    <row r="4338" spans="5:6" x14ac:dyDescent="0.25">
      <c r="E4338" s="24">
        <f t="shared" ca="1" si="134"/>
        <v>0.36400756152738467</v>
      </c>
      <c r="F4338" s="24">
        <f t="shared" ca="1" si="135"/>
        <v>20.211612762685601</v>
      </c>
    </row>
    <row r="4339" spans="5:6" x14ac:dyDescent="0.25">
      <c r="E4339" s="24">
        <f t="shared" ca="1" si="134"/>
        <v>0.24156203008592569</v>
      </c>
      <c r="F4339" s="24">
        <f t="shared" ca="1" si="135"/>
        <v>28.41257971025631</v>
      </c>
    </row>
    <row r="4340" spans="5:6" x14ac:dyDescent="0.25">
      <c r="E4340" s="24">
        <f t="shared" ca="1" si="134"/>
        <v>0.56434875190643563</v>
      </c>
      <c r="F4340" s="24">
        <f t="shared" ca="1" si="135"/>
        <v>11.441657282847546</v>
      </c>
    </row>
    <row r="4341" spans="5:6" x14ac:dyDescent="0.25">
      <c r="E4341" s="24">
        <f t="shared" ca="1" si="134"/>
        <v>0.24527953348156573</v>
      </c>
      <c r="F4341" s="24">
        <f t="shared" ca="1" si="135"/>
        <v>28.107135316872427</v>
      </c>
    </row>
    <row r="4342" spans="5:6" x14ac:dyDescent="0.25">
      <c r="E4342" s="24">
        <f t="shared" ca="1" si="134"/>
        <v>0.34632115828536592</v>
      </c>
      <c r="F4342" s="24">
        <f t="shared" ca="1" si="135"/>
        <v>21.207774626033324</v>
      </c>
    </row>
    <row r="4343" spans="5:6" x14ac:dyDescent="0.25">
      <c r="E4343" s="24">
        <f t="shared" ca="1" si="134"/>
        <v>0.62329218484761484</v>
      </c>
      <c r="F4343" s="24">
        <f t="shared" ca="1" si="135"/>
        <v>9.4547974718812213</v>
      </c>
    </row>
    <row r="4344" spans="5:6" x14ac:dyDescent="0.25">
      <c r="E4344" s="24">
        <f t="shared" ca="1" si="134"/>
        <v>0.95312159397327811</v>
      </c>
      <c r="F4344" s="24">
        <f t="shared" ca="1" si="135"/>
        <v>0.96025585457956997</v>
      </c>
    </row>
    <row r="4345" spans="5:6" x14ac:dyDescent="0.25">
      <c r="E4345" s="24">
        <f t="shared" ca="1" si="134"/>
        <v>0.96097780059163607</v>
      </c>
      <c r="F4345" s="24">
        <f t="shared" ca="1" si="135"/>
        <v>0.79607941199078525</v>
      </c>
    </row>
    <row r="4346" spans="5:6" x14ac:dyDescent="0.25">
      <c r="E4346" s="24">
        <f t="shared" ca="1" si="134"/>
        <v>0.41591900953567174</v>
      </c>
      <c r="F4346" s="24">
        <f t="shared" ca="1" si="135"/>
        <v>17.545294525826723</v>
      </c>
    </row>
    <row r="4347" spans="5:6" x14ac:dyDescent="0.25">
      <c r="E4347" s="24">
        <f t="shared" ca="1" si="134"/>
        <v>0.70244821805717017</v>
      </c>
      <c r="F4347" s="24">
        <f t="shared" ca="1" si="135"/>
        <v>7.0636718288333853</v>
      </c>
    </row>
    <row r="4348" spans="5:6" x14ac:dyDescent="0.25">
      <c r="E4348" s="24">
        <f t="shared" ca="1" si="134"/>
        <v>0.82284727327262985</v>
      </c>
      <c r="F4348" s="24">
        <f t="shared" ca="1" si="135"/>
        <v>3.8996933741236006</v>
      </c>
    </row>
    <row r="4349" spans="5:6" x14ac:dyDescent="0.25">
      <c r="E4349" s="24">
        <f t="shared" ca="1" si="134"/>
        <v>0.34892380163273995</v>
      </c>
      <c r="F4349" s="24">
        <f t="shared" ca="1" si="135"/>
        <v>21.058034280969355</v>
      </c>
    </row>
    <row r="4350" spans="5:6" x14ac:dyDescent="0.25">
      <c r="E4350" s="24">
        <f t="shared" ca="1" si="134"/>
        <v>0.38285907168711208</v>
      </c>
      <c r="F4350" s="24">
        <f t="shared" ca="1" si="135"/>
        <v>19.201766331130258</v>
      </c>
    </row>
    <row r="4351" spans="5:6" x14ac:dyDescent="0.25">
      <c r="E4351" s="24">
        <f t="shared" ca="1" si="134"/>
        <v>0.57621751082584483</v>
      </c>
      <c r="F4351" s="24">
        <f t="shared" ca="1" si="135"/>
        <v>11.025401332126314</v>
      </c>
    </row>
    <row r="4352" spans="5:6" x14ac:dyDescent="0.25">
      <c r="E4352" s="24">
        <f t="shared" ca="1" si="134"/>
        <v>0.95654642290364733</v>
      </c>
      <c r="F4352" s="24">
        <f t="shared" ca="1" si="135"/>
        <v>0.88851914281785549</v>
      </c>
    </row>
    <row r="4353" spans="5:6" x14ac:dyDescent="0.25">
      <c r="E4353" s="24">
        <f t="shared" ca="1" si="134"/>
        <v>0.67190958411298152</v>
      </c>
      <c r="F4353" s="24">
        <f t="shared" ca="1" si="135"/>
        <v>7.9526298992445614</v>
      </c>
    </row>
    <row r="4354" spans="5:6" x14ac:dyDescent="0.25">
      <c r="E4354" s="24">
        <f t="shared" ca="1" si="134"/>
        <v>0.18643197133284095</v>
      </c>
      <c r="F4354" s="24">
        <f t="shared" ca="1" si="135"/>
        <v>33.593777428251066</v>
      </c>
    </row>
    <row r="4355" spans="5:6" x14ac:dyDescent="0.25">
      <c r="E4355" s="24">
        <f t="shared" ca="1" si="134"/>
        <v>0.26821493446142564</v>
      </c>
      <c r="F4355" s="24">
        <f t="shared" ca="1" si="135"/>
        <v>26.319332512755647</v>
      </c>
    </row>
    <row r="4356" spans="5:6" x14ac:dyDescent="0.25">
      <c r="E4356" s="24">
        <f t="shared" ref="E4356:E4419" ca="1" si="136">RAND()</f>
        <v>0.20115303822533503</v>
      </c>
      <c r="F4356" s="24">
        <f t="shared" ref="F4356:F4419" ca="1" si="137">-LOG(E4356,EXP(1))/$C$3</f>
        <v>32.073785528466523</v>
      </c>
    </row>
    <row r="4357" spans="5:6" x14ac:dyDescent="0.25">
      <c r="E4357" s="24">
        <f t="shared" ca="1" si="136"/>
        <v>0.46114600591119792</v>
      </c>
      <c r="F4357" s="24">
        <f t="shared" ca="1" si="137"/>
        <v>15.480811409735772</v>
      </c>
    </row>
    <row r="4358" spans="5:6" x14ac:dyDescent="0.25">
      <c r="E4358" s="24">
        <f t="shared" ca="1" si="136"/>
        <v>0.49047288841714776</v>
      </c>
      <c r="F4358" s="24">
        <f t="shared" ca="1" si="137"/>
        <v>14.247705497277666</v>
      </c>
    </row>
    <row r="4359" spans="5:6" x14ac:dyDescent="0.25">
      <c r="E4359" s="24">
        <f t="shared" ca="1" si="136"/>
        <v>8.0794324464813827E-2</v>
      </c>
      <c r="F4359" s="24">
        <f t="shared" ca="1" si="137"/>
        <v>50.316971153885248</v>
      </c>
    </row>
    <row r="4360" spans="5:6" x14ac:dyDescent="0.25">
      <c r="E4360" s="24">
        <f t="shared" ca="1" si="136"/>
        <v>0.58955557067312936</v>
      </c>
      <c r="F4360" s="24">
        <f t="shared" ca="1" si="137"/>
        <v>10.56772591956698</v>
      </c>
    </row>
    <row r="4361" spans="5:6" x14ac:dyDescent="0.25">
      <c r="E4361" s="24">
        <f t="shared" ca="1" si="136"/>
        <v>0.96839732154509572</v>
      </c>
      <c r="F4361" s="24">
        <f t="shared" ca="1" si="137"/>
        <v>0.64225639556021963</v>
      </c>
    </row>
    <row r="4362" spans="5:6" x14ac:dyDescent="0.25">
      <c r="E4362" s="24">
        <f t="shared" ca="1" si="136"/>
        <v>0.34791921787888125</v>
      </c>
      <c r="F4362" s="24">
        <f t="shared" ca="1" si="137"/>
        <v>21.115699173730789</v>
      </c>
    </row>
    <row r="4363" spans="5:6" x14ac:dyDescent="0.25">
      <c r="E4363" s="24">
        <f t="shared" ca="1" si="136"/>
        <v>0.80774142989545183</v>
      </c>
      <c r="F4363" s="24">
        <f t="shared" ca="1" si="137"/>
        <v>4.2702656836319806</v>
      </c>
    </row>
    <row r="4364" spans="5:6" x14ac:dyDescent="0.25">
      <c r="E4364" s="24">
        <f t="shared" ca="1" si="136"/>
        <v>0.62363190651431755</v>
      </c>
      <c r="F4364" s="24">
        <f t="shared" ca="1" si="137"/>
        <v>9.4438995614964032</v>
      </c>
    </row>
    <row r="4365" spans="5:6" x14ac:dyDescent="0.25">
      <c r="E4365" s="24">
        <f t="shared" ca="1" si="136"/>
        <v>0.10174226649697415</v>
      </c>
      <c r="F4365" s="24">
        <f t="shared" ca="1" si="137"/>
        <v>45.706249249833952</v>
      </c>
    </row>
    <row r="4366" spans="5:6" x14ac:dyDescent="0.25">
      <c r="E4366" s="24">
        <f t="shared" ca="1" si="136"/>
        <v>0.71104832400239204</v>
      </c>
      <c r="F4366" s="24">
        <f t="shared" ca="1" si="137"/>
        <v>6.8202977048081381</v>
      </c>
    </row>
    <row r="4367" spans="5:6" x14ac:dyDescent="0.25">
      <c r="E4367" s="24">
        <f t="shared" ca="1" si="136"/>
        <v>0.24595822944394063</v>
      </c>
      <c r="F4367" s="24">
        <f t="shared" ca="1" si="137"/>
        <v>28.051871129512584</v>
      </c>
    </row>
    <row r="4368" spans="5:6" x14ac:dyDescent="0.25">
      <c r="E4368" s="24">
        <f t="shared" ca="1" si="136"/>
        <v>0.93764631671708354</v>
      </c>
      <c r="F4368" s="24">
        <f t="shared" ca="1" si="137"/>
        <v>1.2876492430103852</v>
      </c>
    </row>
    <row r="4369" spans="5:6" x14ac:dyDescent="0.25">
      <c r="E4369" s="24">
        <f t="shared" ca="1" si="136"/>
        <v>5.1907963855945316E-2</v>
      </c>
      <c r="F4369" s="24">
        <f t="shared" ca="1" si="137"/>
        <v>59.165661088346056</v>
      </c>
    </row>
    <row r="4370" spans="5:6" x14ac:dyDescent="0.25">
      <c r="E4370" s="24">
        <f t="shared" ca="1" si="136"/>
        <v>0.56381208548270567</v>
      </c>
      <c r="F4370" s="24">
        <f t="shared" ca="1" si="137"/>
        <v>11.460685295394155</v>
      </c>
    </row>
    <row r="4371" spans="5:6" x14ac:dyDescent="0.25">
      <c r="E4371" s="24">
        <f t="shared" ca="1" si="136"/>
        <v>0.22565480192520992</v>
      </c>
      <c r="F4371" s="24">
        <f t="shared" ca="1" si="137"/>
        <v>29.774977450449573</v>
      </c>
    </row>
    <row r="4372" spans="5:6" x14ac:dyDescent="0.25">
      <c r="E4372" s="24">
        <f t="shared" ca="1" si="136"/>
        <v>0.84628725197841081</v>
      </c>
      <c r="F4372" s="24">
        <f t="shared" ca="1" si="137"/>
        <v>3.3379287132278428</v>
      </c>
    </row>
    <row r="4373" spans="5:6" x14ac:dyDescent="0.25">
      <c r="E4373" s="24">
        <f t="shared" ca="1" si="136"/>
        <v>0.20042789983825837</v>
      </c>
      <c r="F4373" s="24">
        <f t="shared" ca="1" si="137"/>
        <v>32.146013974238883</v>
      </c>
    </row>
    <row r="4374" spans="5:6" x14ac:dyDescent="0.25">
      <c r="E4374" s="24">
        <f t="shared" ca="1" si="136"/>
        <v>0.9606692484198327</v>
      </c>
      <c r="F4374" s="24">
        <f t="shared" ca="1" si="137"/>
        <v>0.80250207268935114</v>
      </c>
    </row>
    <row r="4375" spans="5:6" x14ac:dyDescent="0.25">
      <c r="E4375" s="24">
        <f t="shared" ca="1" si="136"/>
        <v>0.11577462952427342</v>
      </c>
      <c r="F4375" s="24">
        <f t="shared" ca="1" si="137"/>
        <v>43.122196531670596</v>
      </c>
    </row>
    <row r="4376" spans="5:6" x14ac:dyDescent="0.25">
      <c r="E4376" s="24">
        <f t="shared" ca="1" si="136"/>
        <v>0.26006670740920246</v>
      </c>
      <c r="F4376" s="24">
        <f t="shared" ca="1" si="137"/>
        <v>26.936342278316236</v>
      </c>
    </row>
    <row r="4377" spans="5:6" x14ac:dyDescent="0.25">
      <c r="E4377" s="24">
        <f t="shared" ca="1" si="136"/>
        <v>0.80434428591480411</v>
      </c>
      <c r="F4377" s="24">
        <f t="shared" ca="1" si="137"/>
        <v>4.3545577029932936</v>
      </c>
    </row>
    <row r="4378" spans="5:6" x14ac:dyDescent="0.25">
      <c r="E4378" s="24">
        <f t="shared" ca="1" si="136"/>
        <v>5.2387073510808735E-2</v>
      </c>
      <c r="F4378" s="24">
        <f t="shared" ca="1" si="137"/>
        <v>58.981908136256664</v>
      </c>
    </row>
    <row r="4379" spans="5:6" x14ac:dyDescent="0.25">
      <c r="E4379" s="24">
        <f t="shared" ca="1" si="136"/>
        <v>0.77600561051241035</v>
      </c>
      <c r="F4379" s="24">
        <f t="shared" ca="1" si="137"/>
        <v>5.0719105756657799</v>
      </c>
    </row>
    <row r="4380" spans="5:6" x14ac:dyDescent="0.25">
      <c r="E4380" s="24">
        <f t="shared" ca="1" si="136"/>
        <v>6.7424340606665134E-2</v>
      </c>
      <c r="F4380" s="24">
        <f t="shared" ca="1" si="137"/>
        <v>53.934983793211913</v>
      </c>
    </row>
    <row r="4381" spans="5:6" x14ac:dyDescent="0.25">
      <c r="E4381" s="24">
        <f t="shared" ca="1" si="136"/>
        <v>0.73427556760831181</v>
      </c>
      <c r="F4381" s="24">
        <f t="shared" ca="1" si="137"/>
        <v>6.1774177623195037</v>
      </c>
    </row>
    <row r="4382" spans="5:6" x14ac:dyDescent="0.25">
      <c r="E4382" s="24">
        <f t="shared" ca="1" si="136"/>
        <v>0.11895771929362098</v>
      </c>
      <c r="F4382" s="24">
        <f t="shared" ca="1" si="137"/>
        <v>42.579742981164635</v>
      </c>
    </row>
    <row r="4383" spans="5:6" x14ac:dyDescent="0.25">
      <c r="E4383" s="24">
        <f t="shared" ca="1" si="136"/>
        <v>0.61609041623496841</v>
      </c>
      <c r="F4383" s="24">
        <f t="shared" ca="1" si="137"/>
        <v>9.6872309323493528</v>
      </c>
    </row>
    <row r="4384" spans="5:6" x14ac:dyDescent="0.25">
      <c r="E4384" s="24">
        <f t="shared" ca="1" si="136"/>
        <v>0.35167142839265841</v>
      </c>
      <c r="F4384" s="24">
        <f t="shared" ca="1" si="137"/>
        <v>20.901159627573879</v>
      </c>
    </row>
    <row r="4385" spans="5:6" x14ac:dyDescent="0.25">
      <c r="E4385" s="24">
        <f t="shared" ca="1" si="136"/>
        <v>0.85256089254945433</v>
      </c>
      <c r="F4385" s="24">
        <f t="shared" ca="1" si="137"/>
        <v>3.1902128832966947</v>
      </c>
    </row>
    <row r="4386" spans="5:6" x14ac:dyDescent="0.25">
      <c r="E4386" s="24">
        <f t="shared" ca="1" si="136"/>
        <v>0.71244473925977125</v>
      </c>
      <c r="F4386" s="24">
        <f t="shared" ca="1" si="137"/>
        <v>6.7810585756167097</v>
      </c>
    </row>
    <row r="4387" spans="5:6" x14ac:dyDescent="0.25">
      <c r="E4387" s="24">
        <f t="shared" ca="1" si="136"/>
        <v>0.7667002467209949</v>
      </c>
      <c r="F4387" s="24">
        <f t="shared" ca="1" si="137"/>
        <v>5.3131873324267573</v>
      </c>
    </row>
    <row r="4388" spans="5:6" x14ac:dyDescent="0.25">
      <c r="E4388" s="24">
        <f t="shared" ca="1" si="136"/>
        <v>0.7089835040024115</v>
      </c>
      <c r="F4388" s="24">
        <f t="shared" ca="1" si="137"/>
        <v>6.8784603857983324</v>
      </c>
    </row>
    <row r="4389" spans="5:6" x14ac:dyDescent="0.25">
      <c r="E4389" s="24">
        <f t="shared" ca="1" si="136"/>
        <v>0.97032303317938584</v>
      </c>
      <c r="F4389" s="24">
        <f t="shared" ca="1" si="137"/>
        <v>0.60252478057167946</v>
      </c>
    </row>
    <row r="4390" spans="5:6" x14ac:dyDescent="0.25">
      <c r="E4390" s="24">
        <f t="shared" ca="1" si="136"/>
        <v>0.84466671099511614</v>
      </c>
      <c r="F4390" s="24">
        <f t="shared" ca="1" si="137"/>
        <v>3.3762630857751579</v>
      </c>
    </row>
    <row r="4391" spans="5:6" x14ac:dyDescent="0.25">
      <c r="E4391" s="24">
        <f t="shared" ca="1" si="136"/>
        <v>0.67637624253153983</v>
      </c>
      <c r="F4391" s="24">
        <f t="shared" ca="1" si="137"/>
        <v>7.8201157195117608</v>
      </c>
    </row>
    <row r="4392" spans="5:6" x14ac:dyDescent="0.25">
      <c r="E4392" s="24">
        <f t="shared" ca="1" si="136"/>
        <v>0.9231252242644008</v>
      </c>
      <c r="F4392" s="24">
        <f t="shared" ca="1" si="137"/>
        <v>1.5998076551214917</v>
      </c>
    </row>
    <row r="4393" spans="5:6" x14ac:dyDescent="0.25">
      <c r="E4393" s="24">
        <f t="shared" ca="1" si="136"/>
        <v>0.22033859339800832</v>
      </c>
      <c r="F4393" s="24">
        <f t="shared" ca="1" si="137"/>
        <v>30.251797097403401</v>
      </c>
    </row>
    <row r="4394" spans="5:6" x14ac:dyDescent="0.25">
      <c r="E4394" s="24">
        <f t="shared" ca="1" si="136"/>
        <v>5.3293044556203983E-2</v>
      </c>
      <c r="F4394" s="24">
        <f t="shared" ca="1" si="137"/>
        <v>58.638989049139134</v>
      </c>
    </row>
    <row r="4395" spans="5:6" x14ac:dyDescent="0.25">
      <c r="E4395" s="24">
        <f t="shared" ca="1" si="136"/>
        <v>0.98142652931776575</v>
      </c>
      <c r="F4395" s="24">
        <f t="shared" ca="1" si="137"/>
        <v>0.37496247153176665</v>
      </c>
    </row>
    <row r="4396" spans="5:6" x14ac:dyDescent="0.25">
      <c r="E4396" s="24">
        <f t="shared" ca="1" si="136"/>
        <v>0.97539525006221306</v>
      </c>
      <c r="F4396" s="24">
        <f t="shared" ca="1" si="137"/>
        <v>0.49825010902532541</v>
      </c>
    </row>
    <row r="4397" spans="5:6" x14ac:dyDescent="0.25">
      <c r="E4397" s="24">
        <f t="shared" ca="1" si="136"/>
        <v>0.46295650637779762</v>
      </c>
      <c r="F4397" s="24">
        <f t="shared" ca="1" si="137"/>
        <v>15.402443360345606</v>
      </c>
    </row>
    <row r="4398" spans="5:6" x14ac:dyDescent="0.25">
      <c r="E4398" s="24">
        <f t="shared" ca="1" si="136"/>
        <v>0.74648288158285703</v>
      </c>
      <c r="F4398" s="24">
        <f t="shared" ca="1" si="137"/>
        <v>5.8476518767201853</v>
      </c>
    </row>
    <row r="4399" spans="5:6" x14ac:dyDescent="0.25">
      <c r="E4399" s="24">
        <f t="shared" ca="1" si="136"/>
        <v>0.87741930158071069</v>
      </c>
      <c r="F4399" s="24">
        <f t="shared" ca="1" si="137"/>
        <v>2.6154058376330234</v>
      </c>
    </row>
    <row r="4400" spans="5:6" x14ac:dyDescent="0.25">
      <c r="E4400" s="24">
        <f t="shared" ca="1" si="136"/>
        <v>0.41746130227230083</v>
      </c>
      <c r="F4400" s="24">
        <f t="shared" ca="1" si="137"/>
        <v>17.4712685631055</v>
      </c>
    </row>
    <row r="4401" spans="5:6" x14ac:dyDescent="0.25">
      <c r="E4401" s="24">
        <f t="shared" ca="1" si="136"/>
        <v>0.82390070365981494</v>
      </c>
      <c r="F4401" s="24">
        <f t="shared" ca="1" si="137"/>
        <v>3.874105232024466</v>
      </c>
    </row>
    <row r="4402" spans="5:6" x14ac:dyDescent="0.25">
      <c r="E4402" s="24">
        <f t="shared" ca="1" si="136"/>
        <v>0.84887528110440724</v>
      </c>
      <c r="F4402" s="24">
        <f t="shared" ca="1" si="137"/>
        <v>3.276860087977663</v>
      </c>
    </row>
    <row r="4403" spans="5:6" x14ac:dyDescent="0.25">
      <c r="E4403" s="24">
        <f t="shared" ca="1" si="136"/>
        <v>0.55853664524423008</v>
      </c>
      <c r="F4403" s="24">
        <f t="shared" ca="1" si="137"/>
        <v>11.648700978765856</v>
      </c>
    </row>
    <row r="4404" spans="5:6" x14ac:dyDescent="0.25">
      <c r="E4404" s="24">
        <f t="shared" ca="1" si="136"/>
        <v>0.49344577239894594</v>
      </c>
      <c r="F4404" s="24">
        <f t="shared" ca="1" si="137"/>
        <v>14.126846196726698</v>
      </c>
    </row>
    <row r="4405" spans="5:6" x14ac:dyDescent="0.25">
      <c r="E4405" s="24">
        <f t="shared" ca="1" si="136"/>
        <v>9.261609698304063E-2</v>
      </c>
      <c r="F4405" s="24">
        <f t="shared" ca="1" si="137"/>
        <v>47.585846378542783</v>
      </c>
    </row>
    <row r="4406" spans="5:6" x14ac:dyDescent="0.25">
      <c r="E4406" s="24">
        <f t="shared" ca="1" si="136"/>
        <v>0.91307157700381625</v>
      </c>
      <c r="F4406" s="24">
        <f t="shared" ca="1" si="137"/>
        <v>1.8188200773111609</v>
      </c>
    </row>
    <row r="4407" spans="5:6" x14ac:dyDescent="0.25">
      <c r="E4407" s="24">
        <f t="shared" ca="1" si="136"/>
        <v>0.64778142699631458</v>
      </c>
      <c r="F4407" s="24">
        <f t="shared" ca="1" si="137"/>
        <v>8.6840388709538221</v>
      </c>
    </row>
    <row r="4408" spans="5:6" x14ac:dyDescent="0.25">
      <c r="E4408" s="24">
        <f t="shared" ca="1" si="136"/>
        <v>0.31935099220923024</v>
      </c>
      <c r="F4408" s="24">
        <f t="shared" ca="1" si="137"/>
        <v>22.82928984028997</v>
      </c>
    </row>
    <row r="4409" spans="5:6" x14ac:dyDescent="0.25">
      <c r="E4409" s="24">
        <f t="shared" ca="1" si="136"/>
        <v>0.58244933853503067</v>
      </c>
      <c r="F4409" s="24">
        <f t="shared" ca="1" si="137"/>
        <v>10.810261395933129</v>
      </c>
    </row>
    <row r="4410" spans="5:6" x14ac:dyDescent="0.25">
      <c r="E4410" s="24">
        <f t="shared" ca="1" si="136"/>
        <v>0.91637332244098701</v>
      </c>
      <c r="F4410" s="24">
        <f t="shared" ca="1" si="137"/>
        <v>1.7466288017383675</v>
      </c>
    </row>
    <row r="4411" spans="5:6" x14ac:dyDescent="0.25">
      <c r="E4411" s="24">
        <f t="shared" ca="1" si="136"/>
        <v>0.75947580728788222</v>
      </c>
      <c r="F4411" s="24">
        <f t="shared" ca="1" si="137"/>
        <v>5.5025362185163651</v>
      </c>
    </row>
    <row r="4412" spans="5:6" x14ac:dyDescent="0.25">
      <c r="E4412" s="24">
        <f t="shared" ca="1" si="136"/>
        <v>0.35498378994094371</v>
      </c>
      <c r="F4412" s="24">
        <f t="shared" ca="1" si="137"/>
        <v>20.713663053749105</v>
      </c>
    </row>
    <row r="4413" spans="5:6" x14ac:dyDescent="0.25">
      <c r="E4413" s="24">
        <f t="shared" ca="1" si="136"/>
        <v>0.3767974625211693</v>
      </c>
      <c r="F4413" s="24">
        <f t="shared" ca="1" si="137"/>
        <v>19.52094941176497</v>
      </c>
    </row>
    <row r="4414" spans="5:6" x14ac:dyDescent="0.25">
      <c r="E4414" s="24">
        <f t="shared" ca="1" si="136"/>
        <v>0.93514010866351915</v>
      </c>
      <c r="F4414" s="24">
        <f t="shared" ca="1" si="137"/>
        <v>1.341178241633546</v>
      </c>
    </row>
    <row r="4415" spans="5:6" x14ac:dyDescent="0.25">
      <c r="E4415" s="24">
        <f t="shared" ca="1" si="136"/>
        <v>0.53715976481615413</v>
      </c>
      <c r="F4415" s="24">
        <f t="shared" ca="1" si="137"/>
        <v>12.429194301951027</v>
      </c>
    </row>
    <row r="4416" spans="5:6" x14ac:dyDescent="0.25">
      <c r="E4416" s="24">
        <f t="shared" ca="1" si="136"/>
        <v>0.70023658347223694</v>
      </c>
      <c r="F4416" s="24">
        <f t="shared" ca="1" si="137"/>
        <v>7.1267404930195326</v>
      </c>
    </row>
    <row r="4417" spans="5:6" x14ac:dyDescent="0.25">
      <c r="E4417" s="24">
        <f t="shared" ca="1" si="136"/>
        <v>0.27967238737892486</v>
      </c>
      <c r="F4417" s="24">
        <f t="shared" ca="1" si="137"/>
        <v>25.482728118505932</v>
      </c>
    </row>
    <row r="4418" spans="5:6" x14ac:dyDescent="0.25">
      <c r="E4418" s="24">
        <f t="shared" ca="1" si="136"/>
        <v>0.43927389911011794</v>
      </c>
      <c r="F4418" s="24">
        <f t="shared" ca="1" si="137"/>
        <v>16.452642889864716</v>
      </c>
    </row>
    <row r="4419" spans="5:6" x14ac:dyDescent="0.25">
      <c r="E4419" s="24">
        <f t="shared" ca="1" si="136"/>
        <v>4.615229958853706E-2</v>
      </c>
      <c r="F4419" s="24">
        <f t="shared" ca="1" si="137"/>
        <v>61.51616981407988</v>
      </c>
    </row>
    <row r="4420" spans="5:6" x14ac:dyDescent="0.25">
      <c r="E4420" s="24">
        <f t="shared" ref="E4420:E4483" ca="1" si="138">RAND()</f>
        <v>0.90983229177085534</v>
      </c>
      <c r="F4420" s="24">
        <f t="shared" ref="F4420:F4483" ca="1" si="139">-LOG(E4420,EXP(1))/$C$3</f>
        <v>1.8898998242581744</v>
      </c>
    </row>
    <row r="4421" spans="5:6" x14ac:dyDescent="0.25">
      <c r="E4421" s="24">
        <f t="shared" ca="1" si="138"/>
        <v>0.81122742878961751</v>
      </c>
      <c r="F4421" s="24">
        <f t="shared" ca="1" si="139"/>
        <v>4.1841366821275301</v>
      </c>
    </row>
    <row r="4422" spans="5:6" x14ac:dyDescent="0.25">
      <c r="E4422" s="24">
        <f t="shared" ca="1" si="138"/>
        <v>0.41889541873903546</v>
      </c>
      <c r="F4422" s="24">
        <f t="shared" ca="1" si="139"/>
        <v>17.402679749922463</v>
      </c>
    </row>
    <row r="4423" spans="5:6" x14ac:dyDescent="0.25">
      <c r="E4423" s="24">
        <f t="shared" ca="1" si="138"/>
        <v>0.72505353287643615</v>
      </c>
      <c r="F4423" s="24">
        <f t="shared" ca="1" si="139"/>
        <v>6.4301957680625943</v>
      </c>
    </row>
    <row r="4424" spans="5:6" x14ac:dyDescent="0.25">
      <c r="E4424" s="24">
        <f t="shared" ca="1" si="138"/>
        <v>1.5717886692915406E-2</v>
      </c>
      <c r="F4424" s="24">
        <f t="shared" ca="1" si="139"/>
        <v>83.059118706221781</v>
      </c>
    </row>
    <row r="4425" spans="5:6" x14ac:dyDescent="0.25">
      <c r="E4425" s="24">
        <f t="shared" ca="1" si="138"/>
        <v>0.61409474051644541</v>
      </c>
      <c r="F4425" s="24">
        <f t="shared" ca="1" si="139"/>
        <v>9.7521212444542247</v>
      </c>
    </row>
    <row r="4426" spans="5:6" x14ac:dyDescent="0.25">
      <c r="E4426" s="24">
        <f t="shared" ca="1" si="138"/>
        <v>0.55571630082326529</v>
      </c>
      <c r="F4426" s="24">
        <f t="shared" ca="1" si="139"/>
        <v>11.749947305428307</v>
      </c>
    </row>
    <row r="4427" spans="5:6" x14ac:dyDescent="0.25">
      <c r="E4427" s="24">
        <f t="shared" ca="1" si="138"/>
        <v>0.58018971451645396</v>
      </c>
      <c r="F4427" s="24">
        <f t="shared" ca="1" si="139"/>
        <v>10.888002698627277</v>
      </c>
    </row>
    <row r="4428" spans="5:6" x14ac:dyDescent="0.25">
      <c r="E4428" s="24">
        <f t="shared" ca="1" si="138"/>
        <v>0.73576429604303339</v>
      </c>
      <c r="F4428" s="24">
        <f t="shared" ca="1" si="139"/>
        <v>6.1369092297150996</v>
      </c>
    </row>
    <row r="4429" spans="5:6" x14ac:dyDescent="0.25">
      <c r="E4429" s="24">
        <f t="shared" ca="1" si="138"/>
        <v>0.41896088632802153</v>
      </c>
      <c r="F4429" s="24">
        <f t="shared" ca="1" si="139"/>
        <v>17.399554269396823</v>
      </c>
    </row>
    <row r="4430" spans="5:6" x14ac:dyDescent="0.25">
      <c r="E4430" s="24">
        <f t="shared" ca="1" si="138"/>
        <v>0.33436891723060613</v>
      </c>
      <c r="F4430" s="24">
        <f t="shared" ca="1" si="139"/>
        <v>21.910207059144042</v>
      </c>
    </row>
    <row r="4431" spans="5:6" x14ac:dyDescent="0.25">
      <c r="E4431" s="24">
        <f t="shared" ca="1" si="138"/>
        <v>0.10398760340551794</v>
      </c>
      <c r="F4431" s="24">
        <f t="shared" ca="1" si="139"/>
        <v>45.26967169938559</v>
      </c>
    </row>
    <row r="4432" spans="5:6" x14ac:dyDescent="0.25">
      <c r="E4432" s="24">
        <f t="shared" ca="1" si="138"/>
        <v>0.96566024838203213</v>
      </c>
      <c r="F4432" s="24">
        <f t="shared" ca="1" si="139"/>
        <v>0.69886432766896178</v>
      </c>
    </row>
    <row r="4433" spans="5:6" x14ac:dyDescent="0.25">
      <c r="E4433" s="24">
        <f t="shared" ca="1" si="138"/>
        <v>8.5894911087662673E-2</v>
      </c>
      <c r="F4433" s="24">
        <f t="shared" ca="1" si="139"/>
        <v>49.092613880649417</v>
      </c>
    </row>
    <row r="4434" spans="5:6" x14ac:dyDescent="0.25">
      <c r="E4434" s="24">
        <f t="shared" ca="1" si="138"/>
        <v>0.76977521815669991</v>
      </c>
      <c r="F4434" s="24">
        <f t="shared" ca="1" si="139"/>
        <v>5.2331346244893773</v>
      </c>
    </row>
    <row r="4435" spans="5:6" x14ac:dyDescent="0.25">
      <c r="E4435" s="24">
        <f t="shared" ca="1" si="138"/>
        <v>0.19675235835622196</v>
      </c>
      <c r="F4435" s="24">
        <f t="shared" ca="1" si="139"/>
        <v>32.516188103874164</v>
      </c>
    </row>
    <row r="4436" spans="5:6" x14ac:dyDescent="0.25">
      <c r="E4436" s="24">
        <f t="shared" ca="1" si="138"/>
        <v>0.85119766834785937</v>
      </c>
      <c r="F4436" s="24">
        <f t="shared" ca="1" si="139"/>
        <v>3.2222179930298727</v>
      </c>
    </row>
    <row r="4437" spans="5:6" x14ac:dyDescent="0.25">
      <c r="E4437" s="24">
        <f t="shared" ca="1" si="138"/>
        <v>0.56134321986158575</v>
      </c>
      <c r="F4437" s="24">
        <f t="shared" ca="1" si="139"/>
        <v>11.548455208461045</v>
      </c>
    </row>
    <row r="4438" spans="5:6" x14ac:dyDescent="0.25">
      <c r="E4438" s="24">
        <f t="shared" ca="1" si="138"/>
        <v>0.31773106362530334</v>
      </c>
      <c r="F4438" s="24">
        <f t="shared" ca="1" si="139"/>
        <v>22.930999317762257</v>
      </c>
    </row>
    <row r="4439" spans="5:6" x14ac:dyDescent="0.25">
      <c r="E4439" s="24">
        <f t="shared" ca="1" si="138"/>
        <v>0.96283087289646418</v>
      </c>
      <c r="F4439" s="24">
        <f t="shared" ca="1" si="139"/>
        <v>0.75755015690491845</v>
      </c>
    </row>
    <row r="4440" spans="5:6" x14ac:dyDescent="0.25">
      <c r="E4440" s="24">
        <f t="shared" ca="1" si="138"/>
        <v>0.83244556428342886</v>
      </c>
      <c r="F4440" s="24">
        <f t="shared" ca="1" si="139"/>
        <v>3.6677489502715268</v>
      </c>
    </row>
    <row r="4441" spans="5:6" x14ac:dyDescent="0.25">
      <c r="E4441" s="24">
        <f t="shared" ca="1" si="138"/>
        <v>0.93758474048387941</v>
      </c>
      <c r="F4441" s="24">
        <f t="shared" ca="1" si="139"/>
        <v>1.2889627074603218</v>
      </c>
    </row>
    <row r="4442" spans="5:6" x14ac:dyDescent="0.25">
      <c r="E4442" s="24">
        <f t="shared" ca="1" si="138"/>
        <v>0.27055645049609345</v>
      </c>
      <c r="F4442" s="24">
        <f t="shared" ca="1" si="139"/>
        <v>26.145490260374025</v>
      </c>
    </row>
    <row r="4443" spans="5:6" x14ac:dyDescent="0.25">
      <c r="E4443" s="24">
        <f t="shared" ca="1" si="138"/>
        <v>0.41022026008432466</v>
      </c>
      <c r="F4443" s="24">
        <f t="shared" ca="1" si="139"/>
        <v>17.82122087633541</v>
      </c>
    </row>
    <row r="4444" spans="5:6" x14ac:dyDescent="0.25">
      <c r="E4444" s="24">
        <f t="shared" ca="1" si="138"/>
        <v>2.3916750881885385E-2</v>
      </c>
      <c r="F4444" s="24">
        <f t="shared" ca="1" si="139"/>
        <v>74.663523836458026</v>
      </c>
    </row>
    <row r="4445" spans="5:6" x14ac:dyDescent="0.25">
      <c r="E4445" s="24">
        <f t="shared" ca="1" si="138"/>
        <v>0.22798910716543985</v>
      </c>
      <c r="F4445" s="24">
        <f t="shared" ca="1" si="139"/>
        <v>29.569148535183242</v>
      </c>
    </row>
    <row r="4446" spans="5:6" x14ac:dyDescent="0.25">
      <c r="E4446" s="24">
        <f t="shared" ca="1" si="138"/>
        <v>0.24298425627473663</v>
      </c>
      <c r="F4446" s="24">
        <f t="shared" ca="1" si="139"/>
        <v>28.295172534666786</v>
      </c>
    </row>
    <row r="4447" spans="5:6" x14ac:dyDescent="0.25">
      <c r="E4447" s="24">
        <f t="shared" ca="1" si="138"/>
        <v>0.39756122830191698</v>
      </c>
      <c r="F4447" s="24">
        <f t="shared" ca="1" si="139"/>
        <v>18.448126465714886</v>
      </c>
    </row>
    <row r="4448" spans="5:6" x14ac:dyDescent="0.25">
      <c r="E4448" s="24">
        <f t="shared" ca="1" si="138"/>
        <v>0.21587288315003217</v>
      </c>
      <c r="F4448" s="24">
        <f t="shared" ca="1" si="139"/>
        <v>30.661310969388385</v>
      </c>
    </row>
    <row r="4449" spans="5:6" x14ac:dyDescent="0.25">
      <c r="E4449" s="24">
        <f t="shared" ca="1" si="138"/>
        <v>0.26984396548936262</v>
      </c>
      <c r="F4449" s="24">
        <f t="shared" ca="1" si="139"/>
        <v>26.198227852610341</v>
      </c>
    </row>
    <row r="4450" spans="5:6" x14ac:dyDescent="0.25">
      <c r="E4450" s="24">
        <f t="shared" ca="1" si="138"/>
        <v>0.64441355481976959</v>
      </c>
      <c r="F4450" s="24">
        <f t="shared" ca="1" si="139"/>
        <v>8.7882918621769743</v>
      </c>
    </row>
    <row r="4451" spans="5:6" x14ac:dyDescent="0.25">
      <c r="E4451" s="24">
        <f t="shared" ca="1" si="138"/>
        <v>0.36182219389489723</v>
      </c>
      <c r="F4451" s="24">
        <f t="shared" ca="1" si="139"/>
        <v>20.332047298185287</v>
      </c>
    </row>
    <row r="4452" spans="5:6" x14ac:dyDescent="0.25">
      <c r="E4452" s="24">
        <f t="shared" ca="1" si="138"/>
        <v>0.39580036132006091</v>
      </c>
      <c r="F4452" s="24">
        <f t="shared" ca="1" si="139"/>
        <v>18.536906658572779</v>
      </c>
    </row>
    <row r="4453" spans="5:6" x14ac:dyDescent="0.25">
      <c r="E4453" s="24">
        <f t="shared" ca="1" si="138"/>
        <v>0.98000548231555551</v>
      </c>
      <c r="F4453" s="24">
        <f t="shared" ca="1" si="139"/>
        <v>0.40394226267240968</v>
      </c>
    </row>
    <row r="4454" spans="5:6" x14ac:dyDescent="0.25">
      <c r="E4454" s="24">
        <f t="shared" ca="1" si="138"/>
        <v>0.16102438885372472</v>
      </c>
      <c r="F4454" s="24">
        <f t="shared" ca="1" si="139"/>
        <v>36.523988838132858</v>
      </c>
    </row>
    <row r="4455" spans="5:6" x14ac:dyDescent="0.25">
      <c r="E4455" s="24">
        <f t="shared" ca="1" si="138"/>
        <v>0.99086724429132456</v>
      </c>
      <c r="F4455" s="24">
        <f t="shared" ca="1" si="139"/>
        <v>0.18349429973394704</v>
      </c>
    </row>
    <row r="4456" spans="5:6" x14ac:dyDescent="0.25">
      <c r="E4456" s="24">
        <f t="shared" ca="1" si="138"/>
        <v>0.74905936670825801</v>
      </c>
      <c r="F4456" s="24">
        <f t="shared" ca="1" si="139"/>
        <v>5.7787407462638702</v>
      </c>
    </row>
    <row r="4457" spans="5:6" x14ac:dyDescent="0.25">
      <c r="E4457" s="24">
        <f t="shared" ca="1" si="138"/>
        <v>0.36888978504788206</v>
      </c>
      <c r="F4457" s="24">
        <f t="shared" ca="1" si="139"/>
        <v>19.945147301282095</v>
      </c>
    </row>
    <row r="4458" spans="5:6" x14ac:dyDescent="0.25">
      <c r="E4458" s="24">
        <f t="shared" ca="1" si="138"/>
        <v>0.94702037569872299</v>
      </c>
      <c r="F4458" s="24">
        <f t="shared" ca="1" si="139"/>
        <v>1.0886933995637553</v>
      </c>
    </row>
    <row r="4459" spans="5:6" x14ac:dyDescent="0.25">
      <c r="E4459" s="24">
        <f t="shared" ca="1" si="138"/>
        <v>0.31571483366716668</v>
      </c>
      <c r="F4459" s="24">
        <f t="shared" ca="1" si="139"/>
        <v>23.05831795859595</v>
      </c>
    </row>
    <row r="4460" spans="5:6" x14ac:dyDescent="0.25">
      <c r="E4460" s="24">
        <f t="shared" ca="1" si="138"/>
        <v>0.3604537885559167</v>
      </c>
      <c r="F4460" s="24">
        <f t="shared" ca="1" si="139"/>
        <v>20.407830351172709</v>
      </c>
    </row>
    <row r="4461" spans="5:6" x14ac:dyDescent="0.25">
      <c r="E4461" s="24">
        <f t="shared" ca="1" si="138"/>
        <v>0.81311926136426116</v>
      </c>
      <c r="F4461" s="24">
        <f t="shared" ca="1" si="139"/>
        <v>4.1375497449542742</v>
      </c>
    </row>
    <row r="4462" spans="5:6" x14ac:dyDescent="0.25">
      <c r="E4462" s="24">
        <f t="shared" ca="1" si="138"/>
        <v>2.3807331519587471E-4</v>
      </c>
      <c r="F4462" s="24">
        <f t="shared" ca="1" si="139"/>
        <v>166.85863769376115</v>
      </c>
    </row>
    <row r="4463" spans="5:6" x14ac:dyDescent="0.25">
      <c r="E4463" s="24">
        <f t="shared" ca="1" si="138"/>
        <v>0.3846601672460549</v>
      </c>
      <c r="F4463" s="24">
        <f t="shared" ca="1" si="139"/>
        <v>19.107900339314067</v>
      </c>
    </row>
    <row r="4464" spans="5:6" x14ac:dyDescent="0.25">
      <c r="E4464" s="24">
        <f t="shared" ca="1" si="138"/>
        <v>0.50384513293140099</v>
      </c>
      <c r="F4464" s="24">
        <f t="shared" ca="1" si="139"/>
        <v>13.709726681188998</v>
      </c>
    </row>
    <row r="4465" spans="5:6" x14ac:dyDescent="0.25">
      <c r="E4465" s="24">
        <f t="shared" ca="1" si="138"/>
        <v>0.79830704657885221</v>
      </c>
      <c r="F4465" s="24">
        <f t="shared" ca="1" si="139"/>
        <v>4.5052397077688351</v>
      </c>
    </row>
    <row r="4466" spans="5:6" x14ac:dyDescent="0.25">
      <c r="E4466" s="24">
        <f t="shared" ca="1" si="138"/>
        <v>0.5019113773433711</v>
      </c>
      <c r="F4466" s="24">
        <f t="shared" ca="1" si="139"/>
        <v>13.786634280638205</v>
      </c>
    </row>
    <row r="4467" spans="5:6" x14ac:dyDescent="0.25">
      <c r="E4467" s="24">
        <f t="shared" ca="1" si="138"/>
        <v>0.3192227083465079</v>
      </c>
      <c r="F4467" s="24">
        <f t="shared" ca="1" si="139"/>
        <v>22.837325490009739</v>
      </c>
    </row>
    <row r="4468" spans="5:6" x14ac:dyDescent="0.25">
      <c r="E4468" s="24">
        <f t="shared" ca="1" si="138"/>
        <v>0.93729602034492798</v>
      </c>
      <c r="F4468" s="24">
        <f t="shared" ca="1" si="139"/>
        <v>1.2951224621981332</v>
      </c>
    </row>
    <row r="4469" spans="5:6" x14ac:dyDescent="0.25">
      <c r="E4469" s="24">
        <f t="shared" ca="1" si="138"/>
        <v>0.94633379699941311</v>
      </c>
      <c r="F4469" s="24">
        <f t="shared" ca="1" si="139"/>
        <v>1.103198424335236</v>
      </c>
    </row>
    <row r="4470" spans="5:6" x14ac:dyDescent="0.25">
      <c r="E4470" s="24">
        <f t="shared" ca="1" si="138"/>
        <v>0.94500812053501559</v>
      </c>
      <c r="F4470" s="24">
        <f t="shared" ca="1" si="139"/>
        <v>1.1312351673313721</v>
      </c>
    </row>
    <row r="4471" spans="5:6" x14ac:dyDescent="0.25">
      <c r="E4471" s="24">
        <f t="shared" ca="1" si="138"/>
        <v>0.67072343674162516</v>
      </c>
      <c r="F4471" s="24">
        <f t="shared" ca="1" si="139"/>
        <v>7.9879678556785612</v>
      </c>
    </row>
    <row r="4472" spans="5:6" x14ac:dyDescent="0.25">
      <c r="E4472" s="24">
        <f t="shared" ca="1" si="138"/>
        <v>0.63712576039150048</v>
      </c>
      <c r="F4472" s="24">
        <f t="shared" ca="1" si="139"/>
        <v>9.0157643369923868</v>
      </c>
    </row>
    <row r="4473" spans="5:6" x14ac:dyDescent="0.25">
      <c r="E4473" s="24">
        <f t="shared" ca="1" si="138"/>
        <v>0.50051480758418465</v>
      </c>
      <c r="F4473" s="24">
        <f t="shared" ca="1" si="139"/>
        <v>13.842361901634398</v>
      </c>
    </row>
    <row r="4474" spans="5:6" x14ac:dyDescent="0.25">
      <c r="E4474" s="24">
        <f t="shared" ca="1" si="138"/>
        <v>0.73626159948615921</v>
      </c>
      <c r="F4474" s="24">
        <f t="shared" ca="1" si="139"/>
        <v>6.1233957864107156</v>
      </c>
    </row>
    <row r="4475" spans="5:6" x14ac:dyDescent="0.25">
      <c r="E4475" s="24">
        <f t="shared" ca="1" si="138"/>
        <v>0.36398089063352457</v>
      </c>
      <c r="F4475" s="24">
        <f t="shared" ca="1" si="139"/>
        <v>20.21307821966052</v>
      </c>
    </row>
    <row r="4476" spans="5:6" x14ac:dyDescent="0.25">
      <c r="E4476" s="24">
        <f t="shared" ca="1" si="138"/>
        <v>0.35658127819412355</v>
      </c>
      <c r="F4476" s="24">
        <f t="shared" ca="1" si="139"/>
        <v>20.62386151578146</v>
      </c>
    </row>
    <row r="4477" spans="5:6" x14ac:dyDescent="0.25">
      <c r="E4477" s="24">
        <f t="shared" ca="1" si="138"/>
        <v>0.81671459801478752</v>
      </c>
      <c r="F4477" s="24">
        <f t="shared" ca="1" si="139"/>
        <v>4.0493114877414209</v>
      </c>
    </row>
    <row r="4478" spans="5:6" x14ac:dyDescent="0.25">
      <c r="E4478" s="24">
        <f t="shared" ca="1" si="138"/>
        <v>0.20997095449600811</v>
      </c>
      <c r="F4478" s="24">
        <f t="shared" ca="1" si="139"/>
        <v>31.215721395088305</v>
      </c>
    </row>
    <row r="4479" spans="5:6" x14ac:dyDescent="0.25">
      <c r="E4479" s="24">
        <f t="shared" ca="1" si="138"/>
        <v>5.9383897048772893E-2</v>
      </c>
      <c r="F4479" s="24">
        <f t="shared" ca="1" si="139"/>
        <v>56.474643656420248</v>
      </c>
    </row>
    <row r="4480" spans="5:6" x14ac:dyDescent="0.25">
      <c r="E4480" s="24">
        <f t="shared" ca="1" si="138"/>
        <v>0.41001287375975159</v>
      </c>
      <c r="F4480" s="24">
        <f t="shared" ca="1" si="139"/>
        <v>17.831334407254129</v>
      </c>
    </row>
    <row r="4481" spans="5:6" x14ac:dyDescent="0.25">
      <c r="E4481" s="24">
        <f t="shared" ca="1" si="138"/>
        <v>2.712401121696939E-2</v>
      </c>
      <c r="F4481" s="24">
        <f t="shared" ca="1" si="139"/>
        <v>72.146718412331097</v>
      </c>
    </row>
    <row r="4482" spans="5:6" x14ac:dyDescent="0.25">
      <c r="E4482" s="24">
        <f t="shared" ca="1" si="138"/>
        <v>0.71037886531696215</v>
      </c>
      <c r="F4482" s="24">
        <f t="shared" ca="1" si="139"/>
        <v>6.8391367629029807</v>
      </c>
    </row>
    <row r="4483" spans="5:6" x14ac:dyDescent="0.25">
      <c r="E4483" s="24">
        <f t="shared" ca="1" si="138"/>
        <v>0.6989029893027433</v>
      </c>
      <c r="F4483" s="24">
        <f t="shared" ca="1" si="139"/>
        <v>7.1648666270893733</v>
      </c>
    </row>
    <row r="4484" spans="5:6" x14ac:dyDescent="0.25">
      <c r="E4484" s="24">
        <f t="shared" ref="E4484:E4547" ca="1" si="140">RAND()</f>
        <v>0.49204877981975492</v>
      </c>
      <c r="F4484" s="24">
        <f t="shared" ref="F4484:F4547" ca="1" si="141">-LOG(E4484,EXP(1))/$C$3</f>
        <v>14.183548428587093</v>
      </c>
    </row>
    <row r="4485" spans="5:6" x14ac:dyDescent="0.25">
      <c r="E4485" s="24">
        <f t="shared" ca="1" si="140"/>
        <v>0.41895434981691326</v>
      </c>
      <c r="F4485" s="24">
        <f t="shared" ca="1" si="141"/>
        <v>17.399866306262915</v>
      </c>
    </row>
    <row r="4486" spans="5:6" x14ac:dyDescent="0.25">
      <c r="E4486" s="24">
        <f t="shared" ca="1" si="140"/>
        <v>0.45456316061192625</v>
      </c>
      <c r="F4486" s="24">
        <f t="shared" ca="1" si="141"/>
        <v>15.768368155533885</v>
      </c>
    </row>
    <row r="4487" spans="5:6" x14ac:dyDescent="0.25">
      <c r="E4487" s="24">
        <f t="shared" ca="1" si="140"/>
        <v>0.66643203783971494</v>
      </c>
      <c r="F4487" s="24">
        <f t="shared" ca="1" si="141"/>
        <v>8.1163422659029809</v>
      </c>
    </row>
    <row r="4488" spans="5:6" x14ac:dyDescent="0.25">
      <c r="E4488" s="24">
        <f t="shared" ca="1" si="140"/>
        <v>0.45857918855368585</v>
      </c>
      <c r="F4488" s="24">
        <f t="shared" ca="1" si="141"/>
        <v>15.592445799537535</v>
      </c>
    </row>
    <row r="4489" spans="5:6" x14ac:dyDescent="0.25">
      <c r="E4489" s="24">
        <f t="shared" ca="1" si="140"/>
        <v>0.76811171583204252</v>
      </c>
      <c r="F4489" s="24">
        <f t="shared" ca="1" si="141"/>
        <v>5.2764018618051232</v>
      </c>
    </row>
    <row r="4490" spans="5:6" x14ac:dyDescent="0.25">
      <c r="E4490" s="24">
        <f t="shared" ca="1" si="140"/>
        <v>0.3452283646630967</v>
      </c>
      <c r="F4490" s="24">
        <f t="shared" ca="1" si="141"/>
        <v>21.270983087356722</v>
      </c>
    </row>
    <row r="4491" spans="5:6" x14ac:dyDescent="0.25">
      <c r="E4491" s="24">
        <f t="shared" ca="1" si="140"/>
        <v>0.34632116081517872</v>
      </c>
      <c r="F4491" s="24">
        <f t="shared" ca="1" si="141"/>
        <v>21.20777447993698</v>
      </c>
    </row>
    <row r="4492" spans="5:6" x14ac:dyDescent="0.25">
      <c r="E4492" s="24">
        <f t="shared" ca="1" si="140"/>
        <v>0.11594257892554638</v>
      </c>
      <c r="F4492" s="24">
        <f t="shared" ca="1" si="141"/>
        <v>43.0932043939167</v>
      </c>
    </row>
    <row r="4493" spans="5:6" x14ac:dyDescent="0.25">
      <c r="E4493" s="24">
        <f t="shared" ca="1" si="140"/>
        <v>0.19163128310658817</v>
      </c>
      <c r="F4493" s="24">
        <f t="shared" ca="1" si="141"/>
        <v>33.043643075481356</v>
      </c>
    </row>
    <row r="4494" spans="5:6" x14ac:dyDescent="0.25">
      <c r="E4494" s="24">
        <f t="shared" ca="1" si="140"/>
        <v>0.73880015586440473</v>
      </c>
      <c r="F4494" s="24">
        <f t="shared" ca="1" si="141"/>
        <v>6.054556393747748</v>
      </c>
    </row>
    <row r="4495" spans="5:6" x14ac:dyDescent="0.25">
      <c r="E4495" s="24">
        <f t="shared" ca="1" si="140"/>
        <v>4.2115024630057785E-2</v>
      </c>
      <c r="F4495" s="24">
        <f t="shared" ca="1" si="141"/>
        <v>63.347014447726998</v>
      </c>
    </row>
    <row r="4496" spans="5:6" x14ac:dyDescent="0.25">
      <c r="E4496" s="24">
        <f t="shared" ca="1" si="140"/>
        <v>0.97677628187851684</v>
      </c>
      <c r="F4496" s="24">
        <f t="shared" ca="1" si="141"/>
        <v>0.46995275863182345</v>
      </c>
    </row>
    <row r="4497" spans="5:6" x14ac:dyDescent="0.25">
      <c r="E4497" s="24">
        <f t="shared" ca="1" si="140"/>
        <v>0.77119941000640668</v>
      </c>
      <c r="F4497" s="24">
        <f t="shared" ca="1" si="141"/>
        <v>5.1961660143856037</v>
      </c>
    </row>
    <row r="4498" spans="5:6" x14ac:dyDescent="0.25">
      <c r="E4498" s="24">
        <f t="shared" ca="1" si="140"/>
        <v>0.87592113297688845</v>
      </c>
      <c r="F4498" s="24">
        <f t="shared" ca="1" si="141"/>
        <v>2.6495844589413311</v>
      </c>
    </row>
    <row r="4499" spans="5:6" x14ac:dyDescent="0.25">
      <c r="E4499" s="24">
        <f t="shared" ca="1" si="140"/>
        <v>0.23949746925385929</v>
      </c>
      <c r="F4499" s="24">
        <f t="shared" ca="1" si="141"/>
        <v>28.584248579534552</v>
      </c>
    </row>
    <row r="4500" spans="5:6" x14ac:dyDescent="0.25">
      <c r="E4500" s="24">
        <f t="shared" ca="1" si="140"/>
        <v>0.82467068525192044</v>
      </c>
      <c r="F4500" s="24">
        <f t="shared" ca="1" si="141"/>
        <v>3.8554228345675261</v>
      </c>
    </row>
    <row r="4501" spans="5:6" x14ac:dyDescent="0.25">
      <c r="E4501" s="24">
        <f t="shared" ca="1" si="140"/>
        <v>2.1715390160474413E-2</v>
      </c>
      <c r="F4501" s="24">
        <f t="shared" ca="1" si="141"/>
        <v>76.594680916624156</v>
      </c>
    </row>
    <row r="4502" spans="5:6" x14ac:dyDescent="0.25">
      <c r="E4502" s="24">
        <f t="shared" ca="1" si="140"/>
        <v>3.8365912122745094E-2</v>
      </c>
      <c r="F4502" s="24">
        <f t="shared" ca="1" si="141"/>
        <v>65.21171837537679</v>
      </c>
    </row>
    <row r="4503" spans="5:6" x14ac:dyDescent="0.25">
      <c r="E4503" s="24">
        <f t="shared" ca="1" si="140"/>
        <v>0.85126539590305228</v>
      </c>
      <c r="F4503" s="24">
        <f t="shared" ca="1" si="141"/>
        <v>3.2206267090449026</v>
      </c>
    </row>
    <row r="4504" spans="5:6" x14ac:dyDescent="0.25">
      <c r="E4504" s="24">
        <f t="shared" ca="1" si="140"/>
        <v>0.54811389281822165</v>
      </c>
      <c r="F4504" s="24">
        <f t="shared" ca="1" si="141"/>
        <v>12.025443600372814</v>
      </c>
    </row>
    <row r="4505" spans="5:6" x14ac:dyDescent="0.25">
      <c r="E4505" s="24">
        <f t="shared" ca="1" si="140"/>
        <v>0.29062819328625533</v>
      </c>
      <c r="F4505" s="24">
        <f t="shared" ca="1" si="141"/>
        <v>24.714210300984977</v>
      </c>
    </row>
    <row r="4506" spans="5:6" x14ac:dyDescent="0.25">
      <c r="E4506" s="24">
        <f t="shared" ca="1" si="140"/>
        <v>0.34846312298110071</v>
      </c>
      <c r="F4506" s="24">
        <f t="shared" ca="1" si="141"/>
        <v>21.084457415811013</v>
      </c>
    </row>
    <row r="4507" spans="5:6" x14ac:dyDescent="0.25">
      <c r="E4507" s="24">
        <f t="shared" ca="1" si="140"/>
        <v>0.18158956938363857</v>
      </c>
      <c r="F4507" s="24">
        <f t="shared" ca="1" si="141"/>
        <v>34.120125035585907</v>
      </c>
    </row>
    <row r="4508" spans="5:6" x14ac:dyDescent="0.25">
      <c r="E4508" s="24">
        <f t="shared" ca="1" si="140"/>
        <v>0.13239121210291416</v>
      </c>
      <c r="F4508" s="24">
        <f t="shared" ca="1" si="141"/>
        <v>40.439880230542592</v>
      </c>
    </row>
    <row r="4509" spans="5:6" x14ac:dyDescent="0.25">
      <c r="E4509" s="24">
        <f t="shared" ca="1" si="140"/>
        <v>0.97992529614264534</v>
      </c>
      <c r="F4509" s="24">
        <f t="shared" ca="1" si="141"/>
        <v>0.40557877297851325</v>
      </c>
    </row>
    <row r="4510" spans="5:6" x14ac:dyDescent="0.25">
      <c r="E4510" s="24">
        <f t="shared" ca="1" si="140"/>
        <v>0.35608341803055932</v>
      </c>
      <c r="F4510" s="24">
        <f t="shared" ca="1" si="141"/>
        <v>20.651805105365256</v>
      </c>
    </row>
    <row r="4511" spans="5:6" x14ac:dyDescent="0.25">
      <c r="E4511" s="24">
        <f t="shared" ca="1" si="140"/>
        <v>3.9893672708598671E-2</v>
      </c>
      <c r="F4511" s="24">
        <f t="shared" ca="1" si="141"/>
        <v>64.430750927862377</v>
      </c>
    </row>
    <row r="4512" spans="5:6" x14ac:dyDescent="0.25">
      <c r="E4512" s="24">
        <f t="shared" ca="1" si="140"/>
        <v>0.77032819132990515</v>
      </c>
      <c r="F4512" s="24">
        <f t="shared" ca="1" si="141"/>
        <v>5.2187726487009574</v>
      </c>
    </row>
    <row r="4513" spans="5:6" x14ac:dyDescent="0.25">
      <c r="E4513" s="24">
        <f t="shared" ca="1" si="140"/>
        <v>5.7693807615381898E-2</v>
      </c>
      <c r="F4513" s="24">
        <f t="shared" ca="1" si="141"/>
        <v>57.052108631693145</v>
      </c>
    </row>
    <row r="4514" spans="5:6" x14ac:dyDescent="0.25">
      <c r="E4514" s="24">
        <f t="shared" ca="1" si="140"/>
        <v>0.50099433296986751</v>
      </c>
      <c r="F4514" s="24">
        <f t="shared" ca="1" si="141"/>
        <v>13.823209787972745</v>
      </c>
    </row>
    <row r="4515" spans="5:6" x14ac:dyDescent="0.25">
      <c r="E4515" s="24">
        <f t="shared" ca="1" si="140"/>
        <v>7.919164338834217E-3</v>
      </c>
      <c r="F4515" s="24">
        <f t="shared" ca="1" si="141"/>
        <v>96.769391829922469</v>
      </c>
    </row>
    <row r="4516" spans="5:6" x14ac:dyDescent="0.25">
      <c r="E4516" s="24">
        <f t="shared" ca="1" si="140"/>
        <v>0.69385482010471689</v>
      </c>
      <c r="F4516" s="24">
        <f t="shared" ca="1" si="141"/>
        <v>7.3098506658382139</v>
      </c>
    </row>
    <row r="4517" spans="5:6" x14ac:dyDescent="0.25">
      <c r="E4517" s="24">
        <f t="shared" ca="1" si="140"/>
        <v>0.52151419586596626</v>
      </c>
      <c r="F4517" s="24">
        <f t="shared" ca="1" si="141"/>
        <v>13.020375673846127</v>
      </c>
    </row>
    <row r="4518" spans="5:6" x14ac:dyDescent="0.25">
      <c r="E4518" s="24">
        <f t="shared" ca="1" si="140"/>
        <v>0.97944711671190721</v>
      </c>
      <c r="F4518" s="24">
        <f t="shared" ca="1" si="141"/>
        <v>0.41534066279781096</v>
      </c>
    </row>
    <row r="4519" spans="5:6" x14ac:dyDescent="0.25">
      <c r="E4519" s="24">
        <f t="shared" ca="1" si="140"/>
        <v>0.12221794473925063</v>
      </c>
      <c r="F4519" s="24">
        <f t="shared" ca="1" si="141"/>
        <v>42.038987914645475</v>
      </c>
    </row>
    <row r="4520" spans="5:6" x14ac:dyDescent="0.25">
      <c r="E4520" s="24">
        <f t="shared" ca="1" si="140"/>
        <v>3.3421298234484254E-2</v>
      </c>
      <c r="F4520" s="24">
        <f t="shared" ca="1" si="141"/>
        <v>67.9712382106908</v>
      </c>
    </row>
    <row r="4521" spans="5:6" x14ac:dyDescent="0.25">
      <c r="E4521" s="24">
        <f t="shared" ca="1" si="140"/>
        <v>0.22901428999234597</v>
      </c>
      <c r="F4521" s="24">
        <f t="shared" ca="1" si="141"/>
        <v>29.479417513230043</v>
      </c>
    </row>
    <row r="4522" spans="5:6" x14ac:dyDescent="0.25">
      <c r="E4522" s="24">
        <f t="shared" ca="1" si="140"/>
        <v>0.36341426257899001</v>
      </c>
      <c r="F4522" s="24">
        <f t="shared" ca="1" si="141"/>
        <v>20.244237523741372</v>
      </c>
    </row>
    <row r="4523" spans="5:6" x14ac:dyDescent="0.25">
      <c r="E4523" s="24">
        <f t="shared" ca="1" si="140"/>
        <v>0.8192441905374811</v>
      </c>
      <c r="F4523" s="24">
        <f t="shared" ca="1" si="141"/>
        <v>3.9874616524918971</v>
      </c>
    </row>
    <row r="4524" spans="5:6" x14ac:dyDescent="0.25">
      <c r="E4524" s="24">
        <f t="shared" ca="1" si="140"/>
        <v>0.9585850675946167</v>
      </c>
      <c r="F4524" s="24">
        <f t="shared" ca="1" si="141"/>
        <v>0.84593939367557847</v>
      </c>
    </row>
    <row r="4525" spans="5:6" x14ac:dyDescent="0.25">
      <c r="E4525" s="24">
        <f t="shared" ca="1" si="140"/>
        <v>0.4829666326476113</v>
      </c>
      <c r="F4525" s="24">
        <f t="shared" ca="1" si="141"/>
        <v>14.556154225225212</v>
      </c>
    </row>
    <row r="4526" spans="5:6" x14ac:dyDescent="0.25">
      <c r="E4526" s="24">
        <f t="shared" ca="1" si="140"/>
        <v>6.2470565223799457E-2</v>
      </c>
      <c r="F4526" s="24">
        <f t="shared" ca="1" si="141"/>
        <v>55.461195791875916</v>
      </c>
    </row>
    <row r="4527" spans="5:6" x14ac:dyDescent="0.25">
      <c r="E4527" s="24">
        <f t="shared" ca="1" si="140"/>
        <v>0.30552300700383805</v>
      </c>
      <c r="F4527" s="24">
        <f t="shared" ca="1" si="141"/>
        <v>23.714603877291218</v>
      </c>
    </row>
    <row r="4528" spans="5:6" x14ac:dyDescent="0.25">
      <c r="E4528" s="24">
        <f t="shared" ca="1" si="140"/>
        <v>0.60583412574219353</v>
      </c>
      <c r="F4528" s="24">
        <f t="shared" ca="1" si="141"/>
        <v>10.022981005566429</v>
      </c>
    </row>
    <row r="4529" spans="5:6" x14ac:dyDescent="0.25">
      <c r="E4529" s="24">
        <f t="shared" ca="1" si="140"/>
        <v>0.73019165234240846</v>
      </c>
      <c r="F4529" s="24">
        <f t="shared" ca="1" si="141"/>
        <v>6.288964836825464</v>
      </c>
    </row>
    <row r="4530" spans="5:6" x14ac:dyDescent="0.25">
      <c r="E4530" s="24">
        <f t="shared" ca="1" si="140"/>
        <v>0.4109788933926215</v>
      </c>
      <c r="F4530" s="24">
        <f t="shared" ca="1" si="141"/>
        <v>17.784268401608767</v>
      </c>
    </row>
    <row r="4531" spans="5:6" x14ac:dyDescent="0.25">
      <c r="E4531" s="24">
        <f t="shared" ca="1" si="140"/>
        <v>0.15187371438004205</v>
      </c>
      <c r="F4531" s="24">
        <f t="shared" ca="1" si="141"/>
        <v>37.694118598210594</v>
      </c>
    </row>
    <row r="4532" spans="5:6" x14ac:dyDescent="0.25">
      <c r="E4532" s="24">
        <f t="shared" ca="1" si="140"/>
        <v>0.71386615016924748</v>
      </c>
      <c r="F4532" s="24">
        <f t="shared" ca="1" si="141"/>
        <v>6.7411959793043623</v>
      </c>
    </row>
    <row r="4533" spans="5:6" x14ac:dyDescent="0.25">
      <c r="E4533" s="24">
        <f t="shared" ca="1" si="140"/>
        <v>0.49630395866323995</v>
      </c>
      <c r="F4533" s="24">
        <f t="shared" ca="1" si="141"/>
        <v>14.011334401381438</v>
      </c>
    </row>
    <row r="4534" spans="5:6" x14ac:dyDescent="0.25">
      <c r="E4534" s="24">
        <f t="shared" ca="1" si="140"/>
        <v>0.98756029435640935</v>
      </c>
      <c r="F4534" s="24">
        <f t="shared" ca="1" si="141"/>
        <v>0.25035452989374624</v>
      </c>
    </row>
    <row r="4535" spans="5:6" x14ac:dyDescent="0.25">
      <c r="E4535" s="24">
        <f t="shared" ca="1" si="140"/>
        <v>0.96793199608340019</v>
      </c>
      <c r="F4535" s="24">
        <f t="shared" ca="1" si="141"/>
        <v>0.65186892306608868</v>
      </c>
    </row>
    <row r="4536" spans="5:6" x14ac:dyDescent="0.25">
      <c r="E4536" s="24">
        <f t="shared" ca="1" si="140"/>
        <v>0.68431226174958648</v>
      </c>
      <c r="F4536" s="24">
        <f t="shared" ca="1" si="141"/>
        <v>7.5868188501761509</v>
      </c>
    </row>
    <row r="4537" spans="5:6" x14ac:dyDescent="0.25">
      <c r="E4537" s="24">
        <f t="shared" ca="1" si="140"/>
        <v>0.6669606892238934</v>
      </c>
      <c r="F4537" s="24">
        <f t="shared" ca="1" si="141"/>
        <v>8.1004834299832122</v>
      </c>
    </row>
    <row r="4538" spans="5:6" x14ac:dyDescent="0.25">
      <c r="E4538" s="24">
        <f t="shared" ca="1" si="140"/>
        <v>0.67093626705405518</v>
      </c>
      <c r="F4538" s="24">
        <f t="shared" ca="1" si="141"/>
        <v>7.9816225711443938</v>
      </c>
    </row>
    <row r="4539" spans="5:6" x14ac:dyDescent="0.25">
      <c r="E4539" s="24">
        <f t="shared" ca="1" si="140"/>
        <v>0.93283682416197911</v>
      </c>
      <c r="F4539" s="24">
        <f t="shared" ca="1" si="141"/>
        <v>1.3904997429509398</v>
      </c>
    </row>
    <row r="4540" spans="5:6" x14ac:dyDescent="0.25">
      <c r="E4540" s="24">
        <f t="shared" ca="1" si="140"/>
        <v>0.76157139743264535</v>
      </c>
      <c r="F4540" s="24">
        <f t="shared" ca="1" si="141"/>
        <v>5.4474270420446285</v>
      </c>
    </row>
    <row r="4541" spans="5:6" x14ac:dyDescent="0.25">
      <c r="E4541" s="24">
        <f t="shared" ca="1" si="140"/>
        <v>0.8463540867587378</v>
      </c>
      <c r="F4541" s="24">
        <f t="shared" ca="1" si="141"/>
        <v>3.3363492934457031</v>
      </c>
    </row>
    <row r="4542" spans="5:6" x14ac:dyDescent="0.25">
      <c r="E4542" s="24">
        <f t="shared" ca="1" si="140"/>
        <v>0.22725641707503008</v>
      </c>
      <c r="F4542" s="24">
        <f t="shared" ca="1" si="141"/>
        <v>29.633526167386091</v>
      </c>
    </row>
    <row r="4543" spans="5:6" x14ac:dyDescent="0.25">
      <c r="E4543" s="24">
        <f t="shared" ca="1" si="140"/>
        <v>0.63665340375835155</v>
      </c>
      <c r="F4543" s="24">
        <f t="shared" ca="1" si="141"/>
        <v>9.0305975723944218</v>
      </c>
    </row>
    <row r="4544" spans="5:6" x14ac:dyDescent="0.25">
      <c r="E4544" s="24">
        <f t="shared" ca="1" si="140"/>
        <v>0.57830726057064208</v>
      </c>
      <c r="F4544" s="24">
        <f t="shared" ca="1" si="141"/>
        <v>10.952999177446472</v>
      </c>
    </row>
    <row r="4545" spans="5:6" x14ac:dyDescent="0.25">
      <c r="E4545" s="24">
        <f t="shared" ca="1" si="140"/>
        <v>0.5709326430910121</v>
      </c>
      <c r="F4545" s="24">
        <f t="shared" ca="1" si="141"/>
        <v>11.209680786946844</v>
      </c>
    </row>
    <row r="4546" spans="5:6" x14ac:dyDescent="0.25">
      <c r="E4546" s="24">
        <f t="shared" ca="1" si="140"/>
        <v>0.95113393115307054</v>
      </c>
      <c r="F4546" s="24">
        <f t="shared" ca="1" si="141"/>
        <v>1.0020078887125294</v>
      </c>
    </row>
    <row r="4547" spans="5:6" x14ac:dyDescent="0.25">
      <c r="E4547" s="24">
        <f t="shared" ca="1" si="140"/>
        <v>0.60780639952523052</v>
      </c>
      <c r="F4547" s="24">
        <f t="shared" ca="1" si="141"/>
        <v>9.9579773911293792</v>
      </c>
    </row>
    <row r="4548" spans="5:6" x14ac:dyDescent="0.25">
      <c r="E4548" s="24">
        <f t="shared" ref="E4548:E4611" ca="1" si="142">RAND()</f>
        <v>0.22030729439085617</v>
      </c>
      <c r="F4548" s="24">
        <f t="shared" ref="F4548:F4611" ca="1" si="143">-LOG(E4548,EXP(1))/$C$3</f>
        <v>30.254638291030499</v>
      </c>
    </row>
    <row r="4549" spans="5:6" x14ac:dyDescent="0.25">
      <c r="E4549" s="24">
        <f t="shared" ca="1" si="142"/>
        <v>0.86713359473894203</v>
      </c>
      <c r="F4549" s="24">
        <f t="shared" ca="1" si="143"/>
        <v>2.8512445112223985</v>
      </c>
    </row>
    <row r="4550" spans="5:6" x14ac:dyDescent="0.25">
      <c r="E4550" s="24">
        <f t="shared" ca="1" si="142"/>
        <v>0.54223661196436579</v>
      </c>
      <c r="F4550" s="24">
        <f t="shared" ca="1" si="143"/>
        <v>12.241056387288618</v>
      </c>
    </row>
    <row r="4551" spans="5:6" x14ac:dyDescent="0.25">
      <c r="E4551" s="24">
        <f t="shared" ca="1" si="142"/>
        <v>0.24557852760104926</v>
      </c>
      <c r="F4551" s="24">
        <f t="shared" ca="1" si="143"/>
        <v>28.082770297314383</v>
      </c>
    </row>
    <row r="4552" spans="5:6" x14ac:dyDescent="0.25">
      <c r="E4552" s="24">
        <f t="shared" ca="1" si="142"/>
        <v>0.11592672485336941</v>
      </c>
      <c r="F4552" s="24">
        <f t="shared" ca="1" si="143"/>
        <v>43.095939395392662</v>
      </c>
    </row>
    <row r="4553" spans="5:6" x14ac:dyDescent="0.25">
      <c r="E4553" s="24">
        <f t="shared" ca="1" si="142"/>
        <v>7.5165741485715865E-2</v>
      </c>
      <c r="F4553" s="24">
        <f t="shared" ca="1" si="143"/>
        <v>51.761194343545732</v>
      </c>
    </row>
    <row r="4554" spans="5:6" x14ac:dyDescent="0.25">
      <c r="E4554" s="24">
        <f t="shared" ca="1" si="142"/>
        <v>0.42703859780800135</v>
      </c>
      <c r="F4554" s="24">
        <f t="shared" ca="1" si="143"/>
        <v>17.01761753691471</v>
      </c>
    </row>
    <row r="4555" spans="5:6" x14ac:dyDescent="0.25">
      <c r="E4555" s="24">
        <f t="shared" ca="1" si="142"/>
        <v>0.34141357804082406</v>
      </c>
      <c r="F4555" s="24">
        <f t="shared" ca="1" si="143"/>
        <v>21.493213955281821</v>
      </c>
    </row>
    <row r="4556" spans="5:6" x14ac:dyDescent="0.25">
      <c r="E4556" s="24">
        <f t="shared" ca="1" si="142"/>
        <v>0.85212304233176184</v>
      </c>
      <c r="F4556" s="24">
        <f t="shared" ca="1" si="143"/>
        <v>3.2004869339488282</v>
      </c>
    </row>
    <row r="4557" spans="5:6" x14ac:dyDescent="0.25">
      <c r="E4557" s="24">
        <f t="shared" ca="1" si="142"/>
        <v>0.42015015750918383</v>
      </c>
      <c r="F4557" s="24">
        <f t="shared" ca="1" si="143"/>
        <v>17.342862274400048</v>
      </c>
    </row>
    <row r="4558" spans="5:6" x14ac:dyDescent="0.25">
      <c r="E4558" s="24">
        <f t="shared" ca="1" si="142"/>
        <v>0.86488520335558083</v>
      </c>
      <c r="F4558" s="24">
        <f t="shared" ca="1" si="143"/>
        <v>2.9031698748222654</v>
      </c>
    </row>
    <row r="4559" spans="5:6" x14ac:dyDescent="0.25">
      <c r="E4559" s="24">
        <f t="shared" ca="1" si="142"/>
        <v>0.87141029656719238</v>
      </c>
      <c r="F4559" s="24">
        <f t="shared" ca="1" si="143"/>
        <v>2.7528469849669523</v>
      </c>
    </row>
    <row r="4560" spans="5:6" x14ac:dyDescent="0.25">
      <c r="E4560" s="24">
        <f t="shared" ca="1" si="142"/>
        <v>0.57201571319757172</v>
      </c>
      <c r="F4560" s="24">
        <f t="shared" ca="1" si="143"/>
        <v>11.171776347090489</v>
      </c>
    </row>
    <row r="4561" spans="5:6" x14ac:dyDescent="0.25">
      <c r="E4561" s="24">
        <f t="shared" ca="1" si="142"/>
        <v>0.86808695423995752</v>
      </c>
      <c r="F4561" s="24">
        <f t="shared" ca="1" si="143"/>
        <v>2.8292678328686716</v>
      </c>
    </row>
    <row r="4562" spans="5:6" x14ac:dyDescent="0.25">
      <c r="E4562" s="24">
        <f t="shared" ca="1" si="142"/>
        <v>0.82511005946892257</v>
      </c>
      <c r="F4562" s="24">
        <f t="shared" ca="1" si="143"/>
        <v>3.8447699225658303</v>
      </c>
    </row>
    <row r="4563" spans="5:6" x14ac:dyDescent="0.25">
      <c r="E4563" s="24">
        <f t="shared" ca="1" si="142"/>
        <v>0.59338209681056564</v>
      </c>
      <c r="F4563" s="24">
        <f t="shared" ca="1" si="143"/>
        <v>10.438334842107707</v>
      </c>
    </row>
    <row r="4564" spans="5:6" x14ac:dyDescent="0.25">
      <c r="E4564" s="24">
        <f t="shared" ca="1" si="142"/>
        <v>0.81275517304091693</v>
      </c>
      <c r="F4564" s="24">
        <f t="shared" ca="1" si="143"/>
        <v>4.1465070991441344</v>
      </c>
    </row>
    <row r="4565" spans="5:6" x14ac:dyDescent="0.25">
      <c r="E4565" s="24">
        <f t="shared" ca="1" si="142"/>
        <v>0.66589641098806718</v>
      </c>
      <c r="F4565" s="24">
        <f t="shared" ca="1" si="143"/>
        <v>8.1324231919231522</v>
      </c>
    </row>
    <row r="4566" spans="5:6" x14ac:dyDescent="0.25">
      <c r="E4566" s="24">
        <f t="shared" ca="1" si="142"/>
        <v>0.36910069592432326</v>
      </c>
      <c r="F4566" s="24">
        <f t="shared" ca="1" si="143"/>
        <v>19.933715669703027</v>
      </c>
    </row>
    <row r="4567" spans="5:6" x14ac:dyDescent="0.25">
      <c r="E4567" s="24">
        <f t="shared" ca="1" si="142"/>
        <v>0.30048070563273133</v>
      </c>
      <c r="F4567" s="24">
        <f t="shared" ca="1" si="143"/>
        <v>24.047434692265092</v>
      </c>
    </row>
    <row r="4568" spans="5:6" x14ac:dyDescent="0.25">
      <c r="E4568" s="24">
        <f t="shared" ca="1" si="142"/>
        <v>0.47531991758092362</v>
      </c>
      <c r="F4568" s="24">
        <f t="shared" ca="1" si="143"/>
        <v>14.875343819147133</v>
      </c>
    </row>
    <row r="4569" spans="5:6" x14ac:dyDescent="0.25">
      <c r="E4569" s="24">
        <f t="shared" ca="1" si="142"/>
        <v>8.6578120996652741E-2</v>
      </c>
      <c r="F4569" s="24">
        <f t="shared" ca="1" si="143"/>
        <v>48.934162794283374</v>
      </c>
    </row>
    <row r="4570" spans="5:6" x14ac:dyDescent="0.25">
      <c r="E4570" s="24">
        <f t="shared" ca="1" si="142"/>
        <v>4.1334356211049417E-2</v>
      </c>
      <c r="F4570" s="24">
        <f t="shared" ca="1" si="143"/>
        <v>63.721225106197892</v>
      </c>
    </row>
    <row r="4571" spans="5:6" x14ac:dyDescent="0.25">
      <c r="E4571" s="24">
        <f t="shared" ca="1" si="142"/>
        <v>0.66887783200346662</v>
      </c>
      <c r="F4571" s="24">
        <f t="shared" ca="1" si="143"/>
        <v>8.0430769675898173</v>
      </c>
    </row>
    <row r="4572" spans="5:6" x14ac:dyDescent="0.25">
      <c r="E4572" s="24">
        <f t="shared" ca="1" si="142"/>
        <v>0.32062721141152828</v>
      </c>
      <c r="F4572" s="24">
        <f t="shared" ca="1" si="143"/>
        <v>22.749523317818738</v>
      </c>
    </row>
    <row r="4573" spans="5:6" x14ac:dyDescent="0.25">
      <c r="E4573" s="24">
        <f t="shared" ca="1" si="142"/>
        <v>0.5723853472741367</v>
      </c>
      <c r="F4573" s="24">
        <f t="shared" ca="1" si="143"/>
        <v>11.158856607597532</v>
      </c>
    </row>
    <row r="4574" spans="5:6" x14ac:dyDescent="0.25">
      <c r="E4574" s="24">
        <f t="shared" ca="1" si="142"/>
        <v>0.86403191429260684</v>
      </c>
      <c r="F4574" s="24">
        <f t="shared" ca="1" si="143"/>
        <v>2.9229114604320254</v>
      </c>
    </row>
    <row r="4575" spans="5:6" x14ac:dyDescent="0.25">
      <c r="E4575" s="24">
        <f t="shared" ca="1" si="142"/>
        <v>4.064633575804022E-2</v>
      </c>
      <c r="F4575" s="24">
        <f t="shared" ca="1" si="143"/>
        <v>64.056931766098145</v>
      </c>
    </row>
    <row r="4576" spans="5:6" x14ac:dyDescent="0.25">
      <c r="E4576" s="24">
        <f t="shared" ca="1" si="142"/>
        <v>0.97802328067675104</v>
      </c>
      <c r="F4576" s="24">
        <f t="shared" ca="1" si="143"/>
        <v>0.44443609715366467</v>
      </c>
    </row>
    <row r="4577" spans="5:6" x14ac:dyDescent="0.25">
      <c r="E4577" s="24">
        <f t="shared" ca="1" si="142"/>
        <v>0.61463633405136986</v>
      </c>
      <c r="F4577" s="24">
        <f t="shared" ca="1" si="143"/>
        <v>9.7344902564794502</v>
      </c>
    </row>
    <row r="4578" spans="5:6" x14ac:dyDescent="0.25">
      <c r="E4578" s="24">
        <f t="shared" ca="1" si="142"/>
        <v>4.9635057948991368E-2</v>
      </c>
      <c r="F4578" s="24">
        <f t="shared" ca="1" si="143"/>
        <v>60.061157628770736</v>
      </c>
    </row>
    <row r="4579" spans="5:6" x14ac:dyDescent="0.25">
      <c r="E4579" s="24">
        <f t="shared" ca="1" si="142"/>
        <v>0.26995503708596946</v>
      </c>
      <c r="F4579" s="24">
        <f t="shared" ca="1" si="143"/>
        <v>26.189997263250635</v>
      </c>
    </row>
    <row r="4580" spans="5:6" x14ac:dyDescent="0.25">
      <c r="E4580" s="24">
        <f t="shared" ca="1" si="142"/>
        <v>0.9822727226695781</v>
      </c>
      <c r="F4580" s="24">
        <f t="shared" ca="1" si="143"/>
        <v>0.35772575051488764</v>
      </c>
    </row>
    <row r="4581" spans="5:6" x14ac:dyDescent="0.25">
      <c r="E4581" s="24">
        <f t="shared" ca="1" si="142"/>
        <v>0.77157764935750739</v>
      </c>
      <c r="F4581" s="24">
        <f t="shared" ca="1" si="143"/>
        <v>5.1863592997632075</v>
      </c>
    </row>
    <row r="4582" spans="5:6" x14ac:dyDescent="0.25">
      <c r="E4582" s="24">
        <f t="shared" ca="1" si="142"/>
        <v>0.10230244536259769</v>
      </c>
      <c r="F4582" s="24">
        <f t="shared" ca="1" si="143"/>
        <v>45.596434049450778</v>
      </c>
    </row>
    <row r="4583" spans="5:6" x14ac:dyDescent="0.25">
      <c r="E4583" s="24">
        <f t="shared" ca="1" si="142"/>
        <v>0.17480773248920367</v>
      </c>
      <c r="F4583" s="24">
        <f t="shared" ca="1" si="143"/>
        <v>34.881371610616704</v>
      </c>
    </row>
    <row r="4584" spans="5:6" x14ac:dyDescent="0.25">
      <c r="E4584" s="24">
        <f t="shared" ca="1" si="142"/>
        <v>0.26989645236280924</v>
      </c>
      <c r="F4584" s="24">
        <f t="shared" ca="1" si="143"/>
        <v>26.194338066196277</v>
      </c>
    </row>
    <row r="4585" spans="5:6" x14ac:dyDescent="0.25">
      <c r="E4585" s="24">
        <f t="shared" ca="1" si="142"/>
        <v>0.86645159216382861</v>
      </c>
      <c r="F4585" s="24">
        <f t="shared" ca="1" si="143"/>
        <v>2.8669807465213628</v>
      </c>
    </row>
    <row r="4586" spans="5:6" x14ac:dyDescent="0.25">
      <c r="E4586" s="24">
        <f t="shared" ca="1" si="142"/>
        <v>0.59886215760295625</v>
      </c>
      <c r="F4586" s="24">
        <f t="shared" ca="1" si="143"/>
        <v>10.254476564234691</v>
      </c>
    </row>
    <row r="4587" spans="5:6" x14ac:dyDescent="0.25">
      <c r="E4587" s="24">
        <f t="shared" ca="1" si="142"/>
        <v>0.17379101483358206</v>
      </c>
      <c r="F4587" s="24">
        <f t="shared" ca="1" si="143"/>
        <v>34.998035315961083</v>
      </c>
    </row>
    <row r="4588" spans="5:6" x14ac:dyDescent="0.25">
      <c r="E4588" s="24">
        <f t="shared" ca="1" si="142"/>
        <v>0.56791058077261447</v>
      </c>
      <c r="F4588" s="24">
        <f t="shared" ca="1" si="143"/>
        <v>11.315826017426724</v>
      </c>
    </row>
    <row r="4589" spans="5:6" x14ac:dyDescent="0.25">
      <c r="E4589" s="24">
        <f t="shared" ca="1" si="142"/>
        <v>0.86941141110992792</v>
      </c>
      <c r="F4589" s="24">
        <f t="shared" ca="1" si="143"/>
        <v>2.7987767048672501</v>
      </c>
    </row>
    <row r="4590" spans="5:6" x14ac:dyDescent="0.25">
      <c r="E4590" s="24">
        <f t="shared" ca="1" si="142"/>
        <v>8.7183168106433673E-2</v>
      </c>
      <c r="F4590" s="24">
        <f t="shared" ca="1" si="143"/>
        <v>48.794879860030868</v>
      </c>
    </row>
    <row r="4591" spans="5:6" x14ac:dyDescent="0.25">
      <c r="E4591" s="24">
        <f t="shared" ca="1" si="142"/>
        <v>0.48089183037879191</v>
      </c>
      <c r="F4591" s="24">
        <f t="shared" ca="1" si="143"/>
        <v>14.642258380682916</v>
      </c>
    </row>
    <row r="4592" spans="5:6" x14ac:dyDescent="0.25">
      <c r="E4592" s="24">
        <f t="shared" ca="1" si="142"/>
        <v>0.42741467742586181</v>
      </c>
      <c r="F4592" s="24">
        <f t="shared" ca="1" si="143"/>
        <v>17.000011909875933</v>
      </c>
    </row>
    <row r="4593" spans="5:6" x14ac:dyDescent="0.25">
      <c r="E4593" s="24">
        <f t="shared" ca="1" si="142"/>
        <v>0.74934051790593581</v>
      </c>
      <c r="F4593" s="24">
        <f t="shared" ca="1" si="143"/>
        <v>5.7712353745973575</v>
      </c>
    </row>
    <row r="4594" spans="5:6" x14ac:dyDescent="0.25">
      <c r="E4594" s="24">
        <f t="shared" ca="1" si="142"/>
        <v>0.36179953169802093</v>
      </c>
      <c r="F4594" s="24">
        <f t="shared" ca="1" si="143"/>
        <v>20.333300007775517</v>
      </c>
    </row>
    <row r="4595" spans="5:6" x14ac:dyDescent="0.25">
      <c r="E4595" s="24">
        <f t="shared" ca="1" si="142"/>
        <v>0.89507724465823491</v>
      </c>
      <c r="F4595" s="24">
        <f t="shared" ca="1" si="143"/>
        <v>2.2169051510159368</v>
      </c>
    </row>
    <row r="4596" spans="5:6" x14ac:dyDescent="0.25">
      <c r="E4596" s="24">
        <f t="shared" ca="1" si="142"/>
        <v>0.47634470081610536</v>
      </c>
      <c r="F4596" s="24">
        <f t="shared" ca="1" si="143"/>
        <v>14.832270509013567</v>
      </c>
    </row>
    <row r="4597" spans="5:6" x14ac:dyDescent="0.25">
      <c r="E4597" s="24">
        <f t="shared" ca="1" si="142"/>
        <v>8.4229109867397511E-2</v>
      </c>
      <c r="F4597" s="24">
        <f t="shared" ca="1" si="143"/>
        <v>49.484293891830738</v>
      </c>
    </row>
    <row r="4598" spans="5:6" x14ac:dyDescent="0.25">
      <c r="E4598" s="24">
        <f t="shared" ca="1" si="142"/>
        <v>0.8229546862162046</v>
      </c>
      <c r="F4598" s="24">
        <f t="shared" ca="1" si="143"/>
        <v>3.8970827819291269</v>
      </c>
    </row>
    <row r="4599" spans="5:6" x14ac:dyDescent="0.25">
      <c r="E4599" s="24">
        <f t="shared" ca="1" si="142"/>
        <v>0.80394629273926732</v>
      </c>
      <c r="F4599" s="24">
        <f t="shared" ca="1" si="143"/>
        <v>4.3644562421986643</v>
      </c>
    </row>
    <row r="4600" spans="5:6" x14ac:dyDescent="0.25">
      <c r="E4600" s="24">
        <f t="shared" ca="1" si="142"/>
        <v>0.49821327190839493</v>
      </c>
      <c r="F4600" s="24">
        <f t="shared" ca="1" si="143"/>
        <v>13.934540735782139</v>
      </c>
    </row>
    <row r="4601" spans="5:6" x14ac:dyDescent="0.25">
      <c r="E4601" s="24">
        <f t="shared" ca="1" si="142"/>
        <v>0.91321992395530138</v>
      </c>
      <c r="F4601" s="24">
        <f t="shared" ca="1" si="143"/>
        <v>1.8155709365965818</v>
      </c>
    </row>
    <row r="4602" spans="5:6" x14ac:dyDescent="0.25">
      <c r="E4602" s="24">
        <f t="shared" ca="1" si="142"/>
        <v>0.90602962104313522</v>
      </c>
      <c r="F4602" s="24">
        <f t="shared" ca="1" si="143"/>
        <v>1.9736655833101737</v>
      </c>
    </row>
    <row r="4603" spans="5:6" x14ac:dyDescent="0.25">
      <c r="E4603" s="24">
        <f t="shared" ca="1" si="142"/>
        <v>0.74499275909772467</v>
      </c>
      <c r="F4603" s="24">
        <f t="shared" ca="1" si="143"/>
        <v>5.8876155996344748</v>
      </c>
    </row>
    <row r="4604" spans="5:6" x14ac:dyDescent="0.25">
      <c r="E4604" s="24">
        <f t="shared" ca="1" si="142"/>
        <v>0.96998017525163316</v>
      </c>
      <c r="F4604" s="24">
        <f t="shared" ca="1" si="143"/>
        <v>0.60959291156958451</v>
      </c>
    </row>
    <row r="4605" spans="5:6" x14ac:dyDescent="0.25">
      <c r="E4605" s="24">
        <f t="shared" ca="1" si="142"/>
        <v>0.1347927829757174</v>
      </c>
      <c r="F4605" s="24">
        <f t="shared" ca="1" si="143"/>
        <v>40.080332413859722</v>
      </c>
    </row>
    <row r="4606" spans="5:6" x14ac:dyDescent="0.25">
      <c r="E4606" s="24">
        <f t="shared" ca="1" si="142"/>
        <v>0.43235259673848314</v>
      </c>
      <c r="F4606" s="24">
        <f t="shared" ca="1" si="143"/>
        <v>16.770276549821574</v>
      </c>
    </row>
    <row r="4607" spans="5:6" x14ac:dyDescent="0.25">
      <c r="E4607" s="24">
        <f t="shared" ca="1" si="142"/>
        <v>0.33645592012228642</v>
      </c>
      <c r="F4607" s="24">
        <f t="shared" ca="1" si="143"/>
        <v>21.785762673138262</v>
      </c>
    </row>
    <row r="4608" spans="5:6" x14ac:dyDescent="0.25">
      <c r="E4608" s="24">
        <f t="shared" ca="1" si="142"/>
        <v>0.22562522274252683</v>
      </c>
      <c r="F4608" s="24">
        <f t="shared" ca="1" si="143"/>
        <v>29.777599253419666</v>
      </c>
    </row>
    <row r="4609" spans="5:6" x14ac:dyDescent="0.25">
      <c r="E4609" s="24">
        <f t="shared" ca="1" si="142"/>
        <v>0.44079383588033993</v>
      </c>
      <c r="F4609" s="24">
        <f t="shared" ca="1" si="143"/>
        <v>16.383560103574624</v>
      </c>
    </row>
    <row r="4610" spans="5:6" x14ac:dyDescent="0.25">
      <c r="E4610" s="24">
        <f t="shared" ca="1" si="142"/>
        <v>0.33063985858107492</v>
      </c>
      <c r="F4610" s="24">
        <f t="shared" ca="1" si="143"/>
        <v>22.134510729828907</v>
      </c>
    </row>
    <row r="4611" spans="5:6" x14ac:dyDescent="0.25">
      <c r="E4611" s="24">
        <f t="shared" ca="1" si="142"/>
        <v>0.51350615754959517</v>
      </c>
      <c r="F4611" s="24">
        <f t="shared" ca="1" si="143"/>
        <v>13.32986516704451</v>
      </c>
    </row>
    <row r="4612" spans="5:6" x14ac:dyDescent="0.25">
      <c r="E4612" s="24">
        <f t="shared" ref="E4612:E4675" ca="1" si="144">RAND()</f>
        <v>0.98618494303387449</v>
      </c>
      <c r="F4612" s="24">
        <f t="shared" ref="F4612:F4675" ca="1" si="145">-LOG(E4612,EXP(1))/$C$3</f>
        <v>0.27822745936988791</v>
      </c>
    </row>
    <row r="4613" spans="5:6" x14ac:dyDescent="0.25">
      <c r="E4613" s="24">
        <f t="shared" ca="1" si="144"/>
        <v>0.63426014169549239</v>
      </c>
      <c r="F4613" s="24">
        <f t="shared" ca="1" si="145"/>
        <v>9.1059218114136833</v>
      </c>
    </row>
    <row r="4614" spans="5:6" x14ac:dyDescent="0.25">
      <c r="E4614" s="24">
        <f t="shared" ca="1" si="144"/>
        <v>0.26700763143939588</v>
      </c>
      <c r="F4614" s="24">
        <f t="shared" ca="1" si="145"/>
        <v>26.409560776406558</v>
      </c>
    </row>
    <row r="4615" spans="5:6" x14ac:dyDescent="0.25">
      <c r="E4615" s="24">
        <f t="shared" ca="1" si="144"/>
        <v>0.97048989151631171</v>
      </c>
      <c r="F4615" s="24">
        <f t="shared" ca="1" si="145"/>
        <v>0.59908584351156813</v>
      </c>
    </row>
    <row r="4616" spans="5:6" x14ac:dyDescent="0.25">
      <c r="E4616" s="24">
        <f t="shared" ca="1" si="144"/>
        <v>0.65419344820998604</v>
      </c>
      <c r="F4616" s="24">
        <f t="shared" ca="1" si="145"/>
        <v>8.4870435778573494</v>
      </c>
    </row>
    <row r="4617" spans="5:6" x14ac:dyDescent="0.25">
      <c r="E4617" s="24">
        <f t="shared" ca="1" si="144"/>
        <v>3.4321622305971577E-2</v>
      </c>
      <c r="F4617" s="24">
        <f t="shared" ca="1" si="145"/>
        <v>67.439594709840989</v>
      </c>
    </row>
    <row r="4618" spans="5:6" x14ac:dyDescent="0.25">
      <c r="E4618" s="24">
        <f t="shared" ca="1" si="144"/>
        <v>0.73522631968534458</v>
      </c>
      <c r="F4618" s="24">
        <f t="shared" ca="1" si="145"/>
        <v>6.1515381845411072</v>
      </c>
    </row>
    <row r="4619" spans="5:6" x14ac:dyDescent="0.25">
      <c r="E4619" s="24">
        <f t="shared" ca="1" si="144"/>
        <v>0.21941123374533944</v>
      </c>
      <c r="F4619" s="24">
        <f t="shared" ca="1" si="145"/>
        <v>30.336150606616545</v>
      </c>
    </row>
    <row r="4620" spans="5:6" x14ac:dyDescent="0.25">
      <c r="E4620" s="24">
        <f t="shared" ca="1" si="144"/>
        <v>0.16611869001420065</v>
      </c>
      <c r="F4620" s="24">
        <f t="shared" ca="1" si="145"/>
        <v>35.901054920616637</v>
      </c>
    </row>
    <row r="4621" spans="5:6" x14ac:dyDescent="0.25">
      <c r="E4621" s="24">
        <f t="shared" ca="1" si="144"/>
        <v>0.60345182193503955</v>
      </c>
      <c r="F4621" s="24">
        <f t="shared" ca="1" si="145"/>
        <v>10.101781454495544</v>
      </c>
    </row>
    <row r="4622" spans="5:6" x14ac:dyDescent="0.25">
      <c r="E4622" s="24">
        <f t="shared" ca="1" si="144"/>
        <v>0.15972079845619103</v>
      </c>
      <c r="F4622" s="24">
        <f t="shared" ca="1" si="145"/>
        <v>36.686559953999875</v>
      </c>
    </row>
    <row r="4623" spans="5:6" x14ac:dyDescent="0.25">
      <c r="E4623" s="24">
        <f t="shared" ca="1" si="144"/>
        <v>0.76307839340923989</v>
      </c>
      <c r="F4623" s="24">
        <f t="shared" ca="1" si="145"/>
        <v>5.4078901863965108</v>
      </c>
    </row>
    <row r="4624" spans="5:6" x14ac:dyDescent="0.25">
      <c r="E4624" s="24">
        <f t="shared" ca="1" si="144"/>
        <v>0.58001360801227464</v>
      </c>
      <c r="F4624" s="24">
        <f t="shared" ca="1" si="145"/>
        <v>10.894074272535477</v>
      </c>
    </row>
    <row r="4625" spans="5:6" x14ac:dyDescent="0.25">
      <c r="E4625" s="24">
        <f t="shared" ca="1" si="144"/>
        <v>0.16954789632443523</v>
      </c>
      <c r="F4625" s="24">
        <f t="shared" ca="1" si="145"/>
        <v>35.49239635785478</v>
      </c>
    </row>
    <row r="4626" spans="5:6" x14ac:dyDescent="0.25">
      <c r="E4626" s="24">
        <f t="shared" ca="1" si="144"/>
        <v>0.65691546623564823</v>
      </c>
      <c r="F4626" s="24">
        <f t="shared" ca="1" si="145"/>
        <v>8.4039987016747908</v>
      </c>
    </row>
    <row r="4627" spans="5:6" x14ac:dyDescent="0.25">
      <c r="E4627" s="24">
        <f t="shared" ca="1" si="144"/>
        <v>0.94719843140697635</v>
      </c>
      <c r="F4627" s="24">
        <f t="shared" ca="1" si="145"/>
        <v>1.0849334177050631</v>
      </c>
    </row>
    <row r="4628" spans="5:6" x14ac:dyDescent="0.25">
      <c r="E4628" s="24">
        <f t="shared" ca="1" si="144"/>
        <v>0.3048712884176531</v>
      </c>
      <c r="F4628" s="24">
        <f t="shared" ca="1" si="145"/>
        <v>23.757311932639936</v>
      </c>
    </row>
    <row r="4629" spans="5:6" x14ac:dyDescent="0.25">
      <c r="E4629" s="24">
        <f t="shared" ca="1" si="144"/>
        <v>0.35750251889581108</v>
      </c>
      <c r="F4629" s="24">
        <f t="shared" ca="1" si="145"/>
        <v>20.572257420209759</v>
      </c>
    </row>
    <row r="4630" spans="5:6" x14ac:dyDescent="0.25">
      <c r="E4630" s="24">
        <f t="shared" ca="1" si="144"/>
        <v>0.80841984190385652</v>
      </c>
      <c r="F4630" s="24">
        <f t="shared" ca="1" si="145"/>
        <v>4.2534749818600996</v>
      </c>
    </row>
    <row r="4631" spans="5:6" x14ac:dyDescent="0.25">
      <c r="E4631" s="24">
        <f t="shared" ca="1" si="144"/>
        <v>0.68264717865463209</v>
      </c>
      <c r="F4631" s="24">
        <f t="shared" ca="1" si="145"/>
        <v>7.6355425758189472</v>
      </c>
    </row>
    <row r="4632" spans="5:6" x14ac:dyDescent="0.25">
      <c r="E4632" s="24">
        <f t="shared" ca="1" si="144"/>
        <v>0.20454861933255164</v>
      </c>
      <c r="F4632" s="24">
        <f t="shared" ca="1" si="145"/>
        <v>31.738991688185234</v>
      </c>
    </row>
    <row r="4633" spans="5:6" x14ac:dyDescent="0.25">
      <c r="E4633" s="24">
        <f t="shared" ca="1" si="144"/>
        <v>0.35677158509647711</v>
      </c>
      <c r="F4633" s="24">
        <f t="shared" ca="1" si="145"/>
        <v>20.613190392601808</v>
      </c>
    </row>
    <row r="4634" spans="5:6" x14ac:dyDescent="0.25">
      <c r="E4634" s="24">
        <f t="shared" ca="1" si="144"/>
        <v>0.10259245390256488</v>
      </c>
      <c r="F4634" s="24">
        <f t="shared" ca="1" si="145"/>
        <v>45.539817953165027</v>
      </c>
    </row>
    <row r="4635" spans="5:6" x14ac:dyDescent="0.25">
      <c r="E4635" s="24">
        <f t="shared" ca="1" si="144"/>
        <v>0.35063090231693039</v>
      </c>
      <c r="F4635" s="24">
        <f t="shared" ca="1" si="145"/>
        <v>20.960423382887722</v>
      </c>
    </row>
    <row r="4636" spans="5:6" x14ac:dyDescent="0.25">
      <c r="E4636" s="24">
        <f t="shared" ca="1" si="144"/>
        <v>0.65437250715274575</v>
      </c>
      <c r="F4636" s="24">
        <f t="shared" ca="1" si="145"/>
        <v>8.4815701374657984</v>
      </c>
    </row>
    <row r="4637" spans="5:6" x14ac:dyDescent="0.25">
      <c r="E4637" s="24">
        <f t="shared" ca="1" si="144"/>
        <v>7.1854306364208309E-2</v>
      </c>
      <c r="F4637" s="24">
        <f t="shared" ca="1" si="145"/>
        <v>52.662294655471506</v>
      </c>
    </row>
    <row r="4638" spans="5:6" x14ac:dyDescent="0.25">
      <c r="E4638" s="24">
        <f t="shared" ca="1" si="144"/>
        <v>1.9585347628660044E-2</v>
      </c>
      <c r="F4638" s="24">
        <f t="shared" ca="1" si="145"/>
        <v>78.659471245635146</v>
      </c>
    </row>
    <row r="4639" spans="5:6" x14ac:dyDescent="0.25">
      <c r="E4639" s="24">
        <f t="shared" ca="1" si="144"/>
        <v>0.87056164889479171</v>
      </c>
      <c r="F4639" s="24">
        <f t="shared" ca="1" si="145"/>
        <v>2.7723340436822452</v>
      </c>
    </row>
    <row r="4640" spans="5:6" x14ac:dyDescent="0.25">
      <c r="E4640" s="24">
        <f t="shared" ca="1" si="144"/>
        <v>0.25368694969256889</v>
      </c>
      <c r="F4640" s="24">
        <f t="shared" ca="1" si="145"/>
        <v>27.433085072378063</v>
      </c>
    </row>
    <row r="4641" spans="5:6" x14ac:dyDescent="0.25">
      <c r="E4641" s="24">
        <f t="shared" ca="1" si="144"/>
        <v>0.94488722892755495</v>
      </c>
      <c r="F4641" s="24">
        <f t="shared" ca="1" si="145"/>
        <v>1.1337938615502858</v>
      </c>
    </row>
    <row r="4642" spans="5:6" x14ac:dyDescent="0.25">
      <c r="E4642" s="24">
        <f t="shared" ca="1" si="144"/>
        <v>0.40671028911560436</v>
      </c>
      <c r="F4642" s="24">
        <f t="shared" ca="1" si="145"/>
        <v>17.993083347174384</v>
      </c>
    </row>
    <row r="4643" spans="5:6" x14ac:dyDescent="0.25">
      <c r="E4643" s="24">
        <f t="shared" ca="1" si="144"/>
        <v>0.47018838466883794</v>
      </c>
      <c r="F4643" s="24">
        <f t="shared" ca="1" si="145"/>
        <v>15.092436922799026</v>
      </c>
    </row>
    <row r="4644" spans="5:6" x14ac:dyDescent="0.25">
      <c r="E4644" s="24">
        <f t="shared" ca="1" si="144"/>
        <v>5.6073509298666613E-2</v>
      </c>
      <c r="F4644" s="24">
        <f t="shared" ca="1" si="145"/>
        <v>57.621835659844777</v>
      </c>
    </row>
    <row r="4645" spans="5:6" x14ac:dyDescent="0.25">
      <c r="E4645" s="24">
        <f t="shared" ca="1" si="144"/>
        <v>0.2586867934699878</v>
      </c>
      <c r="F4645" s="24">
        <f t="shared" ca="1" si="145"/>
        <v>27.042744813748001</v>
      </c>
    </row>
    <row r="4646" spans="5:6" x14ac:dyDescent="0.25">
      <c r="E4646" s="24">
        <f t="shared" ca="1" si="144"/>
        <v>0.80338051285517997</v>
      </c>
      <c r="F4646" s="24">
        <f t="shared" ca="1" si="145"/>
        <v>4.3785362638964465</v>
      </c>
    </row>
    <row r="4647" spans="5:6" x14ac:dyDescent="0.25">
      <c r="E4647" s="24">
        <f t="shared" ca="1" si="144"/>
        <v>9.9362115984195865E-2</v>
      </c>
      <c r="F4647" s="24">
        <f t="shared" ca="1" si="145"/>
        <v>46.179687297729814</v>
      </c>
    </row>
    <row r="4648" spans="5:6" x14ac:dyDescent="0.25">
      <c r="E4648" s="24">
        <f t="shared" ca="1" si="144"/>
        <v>0.9424028013882888</v>
      </c>
      <c r="F4648" s="24">
        <f t="shared" ca="1" si="145"/>
        <v>1.1864498695713999</v>
      </c>
    </row>
    <row r="4649" spans="5:6" x14ac:dyDescent="0.25">
      <c r="E4649" s="24">
        <f t="shared" ca="1" si="144"/>
        <v>0.99333240951940815</v>
      </c>
      <c r="F4649" s="24">
        <f t="shared" ca="1" si="145"/>
        <v>0.13379836330495415</v>
      </c>
    </row>
    <row r="4650" spans="5:6" x14ac:dyDescent="0.25">
      <c r="E4650" s="24">
        <f t="shared" ca="1" si="144"/>
        <v>0.17342653921177587</v>
      </c>
      <c r="F4650" s="24">
        <f t="shared" ca="1" si="145"/>
        <v>35.040023487518553</v>
      </c>
    </row>
    <row r="4651" spans="5:6" x14ac:dyDescent="0.25">
      <c r="E4651" s="24">
        <f t="shared" ca="1" si="144"/>
        <v>0.60647037172661844</v>
      </c>
      <c r="F4651" s="24">
        <f t="shared" ca="1" si="145"/>
        <v>10.001988060504551</v>
      </c>
    </row>
    <row r="4652" spans="5:6" x14ac:dyDescent="0.25">
      <c r="E4652" s="24">
        <f t="shared" ca="1" si="144"/>
        <v>0.89057564907839504</v>
      </c>
      <c r="F4652" s="24">
        <f t="shared" ca="1" si="145"/>
        <v>2.3177445724299854</v>
      </c>
    </row>
    <row r="4653" spans="5:6" x14ac:dyDescent="0.25">
      <c r="E4653" s="24">
        <f t="shared" ca="1" si="144"/>
        <v>0.39737983547425804</v>
      </c>
      <c r="F4653" s="24">
        <f t="shared" ca="1" si="145"/>
        <v>18.457253825670126</v>
      </c>
    </row>
    <row r="4654" spans="5:6" x14ac:dyDescent="0.25">
      <c r="E4654" s="24">
        <f t="shared" ca="1" si="144"/>
        <v>0.84746835633017503</v>
      </c>
      <c r="F4654" s="24">
        <f t="shared" ca="1" si="145"/>
        <v>3.3100355617621982</v>
      </c>
    </row>
    <row r="4655" spans="5:6" x14ac:dyDescent="0.25">
      <c r="E4655" s="24">
        <f t="shared" ca="1" si="144"/>
        <v>0.96793860677723254</v>
      </c>
      <c r="F4655" s="24">
        <f t="shared" ca="1" si="145"/>
        <v>0.65173232935321146</v>
      </c>
    </row>
    <row r="4656" spans="5:6" x14ac:dyDescent="0.25">
      <c r="E4656" s="24">
        <f t="shared" ca="1" si="144"/>
        <v>0.55751227126173486</v>
      </c>
      <c r="F4656" s="24">
        <f t="shared" ca="1" si="145"/>
        <v>11.685415293165908</v>
      </c>
    </row>
    <row r="4657" spans="5:6" x14ac:dyDescent="0.25">
      <c r="E4657" s="24">
        <f t="shared" ca="1" si="144"/>
        <v>1.2486164916601927E-2</v>
      </c>
      <c r="F4657" s="24">
        <f t="shared" ca="1" si="145"/>
        <v>87.662681086171219</v>
      </c>
    </row>
    <row r="4658" spans="5:6" x14ac:dyDescent="0.25">
      <c r="E4658" s="24">
        <f t="shared" ca="1" si="144"/>
        <v>0.87474942138931966</v>
      </c>
      <c r="F4658" s="24">
        <f t="shared" ca="1" si="145"/>
        <v>2.6763561838579091</v>
      </c>
    </row>
    <row r="4659" spans="5:6" x14ac:dyDescent="0.25">
      <c r="E4659" s="24">
        <f t="shared" ca="1" si="144"/>
        <v>0.13553154800824063</v>
      </c>
      <c r="F4659" s="24">
        <f t="shared" ca="1" si="145"/>
        <v>39.97101678266425</v>
      </c>
    </row>
    <row r="4660" spans="5:6" x14ac:dyDescent="0.25">
      <c r="E4660" s="24">
        <f t="shared" ca="1" si="144"/>
        <v>0.72596925443980542</v>
      </c>
      <c r="F4660" s="24">
        <f t="shared" ca="1" si="145"/>
        <v>6.4049522862112482</v>
      </c>
    </row>
    <row r="4661" spans="5:6" x14ac:dyDescent="0.25">
      <c r="E4661" s="24">
        <f t="shared" ca="1" si="144"/>
        <v>0.55231588195927672</v>
      </c>
      <c r="F4661" s="24">
        <f t="shared" ca="1" si="145"/>
        <v>11.872702929027334</v>
      </c>
    </row>
    <row r="4662" spans="5:6" x14ac:dyDescent="0.25">
      <c r="E4662" s="24">
        <f t="shared" ca="1" si="144"/>
        <v>0.24576225741124191</v>
      </c>
      <c r="F4662" s="24">
        <f t="shared" ca="1" si="145"/>
        <v>28.067812872703151</v>
      </c>
    </row>
    <row r="4663" spans="5:6" x14ac:dyDescent="0.25">
      <c r="E4663" s="24">
        <f t="shared" ca="1" si="144"/>
        <v>0.80623283263987766</v>
      </c>
      <c r="F4663" s="24">
        <f t="shared" ca="1" si="145"/>
        <v>4.3076540789722975</v>
      </c>
    </row>
    <row r="4664" spans="5:6" x14ac:dyDescent="0.25">
      <c r="E4664" s="24">
        <f t="shared" ca="1" si="144"/>
        <v>0.55626014674529622</v>
      </c>
      <c r="F4664" s="24">
        <f t="shared" ca="1" si="145"/>
        <v>11.730384086563998</v>
      </c>
    </row>
    <row r="4665" spans="5:6" x14ac:dyDescent="0.25">
      <c r="E4665" s="24">
        <f t="shared" ca="1" si="144"/>
        <v>0.58937747888620773</v>
      </c>
      <c r="F4665" s="24">
        <f t="shared" ca="1" si="145"/>
        <v>10.573768392914992</v>
      </c>
    </row>
    <row r="4666" spans="5:6" x14ac:dyDescent="0.25">
      <c r="E4666" s="24">
        <f t="shared" ca="1" si="144"/>
        <v>0.12526838644006599</v>
      </c>
      <c r="F4666" s="24">
        <f t="shared" ca="1" si="145"/>
        <v>41.545935037324902</v>
      </c>
    </row>
    <row r="4667" spans="5:6" x14ac:dyDescent="0.25">
      <c r="E4667" s="24">
        <f t="shared" ca="1" si="144"/>
        <v>0.99438589843945691</v>
      </c>
      <c r="F4667" s="24">
        <f t="shared" ca="1" si="145"/>
        <v>0.11259839720368275</v>
      </c>
    </row>
    <row r="4668" spans="5:6" x14ac:dyDescent="0.25">
      <c r="E4668" s="24">
        <f t="shared" ca="1" si="144"/>
        <v>0.3872945870432859</v>
      </c>
      <c r="F4668" s="24">
        <f t="shared" ca="1" si="145"/>
        <v>18.971393373862771</v>
      </c>
    </row>
    <row r="4669" spans="5:6" x14ac:dyDescent="0.25">
      <c r="E4669" s="24">
        <f t="shared" ca="1" si="144"/>
        <v>6.0039413060199887E-2</v>
      </c>
      <c r="F4669" s="24">
        <f t="shared" ca="1" si="145"/>
        <v>56.255080961549048</v>
      </c>
    </row>
    <row r="4670" spans="5:6" x14ac:dyDescent="0.25">
      <c r="E4670" s="24">
        <f t="shared" ca="1" si="144"/>
        <v>0.18549782751217647</v>
      </c>
      <c r="F4670" s="24">
        <f t="shared" ca="1" si="145"/>
        <v>33.694242170557658</v>
      </c>
    </row>
    <row r="4671" spans="5:6" x14ac:dyDescent="0.25">
      <c r="E4671" s="24">
        <f t="shared" ca="1" si="144"/>
        <v>0.40450915555146005</v>
      </c>
      <c r="F4671" s="24">
        <f t="shared" ca="1" si="145"/>
        <v>18.101618169926589</v>
      </c>
    </row>
    <row r="4672" spans="5:6" x14ac:dyDescent="0.25">
      <c r="E4672" s="24">
        <f t="shared" ca="1" si="144"/>
        <v>0.61763466194952488</v>
      </c>
      <c r="F4672" s="24">
        <f t="shared" ca="1" si="145"/>
        <v>9.6371631644701363</v>
      </c>
    </row>
    <row r="4673" spans="5:6" x14ac:dyDescent="0.25">
      <c r="E4673" s="24">
        <f t="shared" ca="1" si="144"/>
        <v>0.77101847718899985</v>
      </c>
      <c r="F4673" s="24">
        <f t="shared" ca="1" si="145"/>
        <v>5.2008588096057649</v>
      </c>
    </row>
    <row r="4674" spans="5:6" x14ac:dyDescent="0.25">
      <c r="E4674" s="24">
        <f t="shared" ca="1" si="144"/>
        <v>0.97585037964479204</v>
      </c>
      <c r="F4674" s="24">
        <f t="shared" ca="1" si="145"/>
        <v>0.48892007729782344</v>
      </c>
    </row>
    <row r="4675" spans="5:6" x14ac:dyDescent="0.25">
      <c r="E4675" s="24">
        <f t="shared" ca="1" si="144"/>
        <v>0.54918811760603603</v>
      </c>
      <c r="F4675" s="24">
        <f t="shared" ca="1" si="145"/>
        <v>11.986284822906569</v>
      </c>
    </row>
    <row r="4676" spans="5:6" x14ac:dyDescent="0.25">
      <c r="E4676" s="24">
        <f t="shared" ref="E4676:E4739" ca="1" si="146">RAND()</f>
        <v>0.53240227006581364</v>
      </c>
      <c r="F4676" s="24">
        <f t="shared" ref="F4676:F4739" ca="1" si="147">-LOG(E4676,EXP(1))/$C$3</f>
        <v>12.60711857270317</v>
      </c>
    </row>
    <row r="4677" spans="5:6" x14ac:dyDescent="0.25">
      <c r="E4677" s="24">
        <f t="shared" ca="1" si="146"/>
        <v>0.32561022787682525</v>
      </c>
      <c r="F4677" s="24">
        <f t="shared" ca="1" si="147"/>
        <v>22.441084658979975</v>
      </c>
    </row>
    <row r="4678" spans="5:6" x14ac:dyDescent="0.25">
      <c r="E4678" s="24">
        <f t="shared" ca="1" si="146"/>
        <v>0.34305304434554829</v>
      </c>
      <c r="F4678" s="24">
        <f t="shared" ca="1" si="147"/>
        <v>21.397403910705059</v>
      </c>
    </row>
    <row r="4679" spans="5:6" x14ac:dyDescent="0.25">
      <c r="E4679" s="24">
        <f t="shared" ca="1" si="146"/>
        <v>0.23107228467293872</v>
      </c>
      <c r="F4679" s="24">
        <f t="shared" ca="1" si="147"/>
        <v>29.300493934954606</v>
      </c>
    </row>
    <row r="4680" spans="5:6" x14ac:dyDescent="0.25">
      <c r="E4680" s="24">
        <f t="shared" ca="1" si="146"/>
        <v>0.58144990689401321</v>
      </c>
      <c r="F4680" s="24">
        <f t="shared" ca="1" si="147"/>
        <v>10.844609107406859</v>
      </c>
    </row>
    <row r="4681" spans="5:6" x14ac:dyDescent="0.25">
      <c r="E4681" s="24">
        <f t="shared" ca="1" si="146"/>
        <v>0.11614711069197736</v>
      </c>
      <c r="F4681" s="24">
        <f t="shared" ca="1" si="147"/>
        <v>43.057953914722027</v>
      </c>
    </row>
    <row r="4682" spans="5:6" x14ac:dyDescent="0.25">
      <c r="E4682" s="24">
        <f t="shared" ca="1" si="146"/>
        <v>0.14649411870281059</v>
      </c>
      <c r="F4682" s="24">
        <f t="shared" ca="1" si="147"/>
        <v>38.415399934083375</v>
      </c>
    </row>
    <row r="4683" spans="5:6" x14ac:dyDescent="0.25">
      <c r="E4683" s="24">
        <f t="shared" ca="1" si="146"/>
        <v>0.39916716054568824</v>
      </c>
      <c r="F4683" s="24">
        <f t="shared" ca="1" si="147"/>
        <v>18.367500021814624</v>
      </c>
    </row>
    <row r="4684" spans="5:6" x14ac:dyDescent="0.25">
      <c r="E4684" s="24">
        <f t="shared" ca="1" si="146"/>
        <v>6.4833237813754496E-2</v>
      </c>
      <c r="F4684" s="24">
        <f t="shared" ca="1" si="147"/>
        <v>54.718737558050606</v>
      </c>
    </row>
    <row r="4685" spans="5:6" x14ac:dyDescent="0.25">
      <c r="E4685" s="24">
        <f t="shared" ca="1" si="146"/>
        <v>0.10333975401407558</v>
      </c>
      <c r="F4685" s="24">
        <f t="shared" ca="1" si="147"/>
        <v>45.39466272962612</v>
      </c>
    </row>
    <row r="4686" spans="5:6" x14ac:dyDescent="0.25">
      <c r="E4686" s="24">
        <f t="shared" ca="1" si="146"/>
        <v>0.38414749470606924</v>
      </c>
      <c r="F4686" s="24">
        <f t="shared" ca="1" si="147"/>
        <v>19.134573986903643</v>
      </c>
    </row>
    <row r="4687" spans="5:6" x14ac:dyDescent="0.25">
      <c r="E4687" s="24">
        <f t="shared" ca="1" si="146"/>
        <v>0.3334405535081072</v>
      </c>
      <c r="F4687" s="24">
        <f t="shared" ca="1" si="147"/>
        <v>21.965813597308873</v>
      </c>
    </row>
    <row r="4688" spans="5:6" x14ac:dyDescent="0.25">
      <c r="E4688" s="24">
        <f t="shared" ca="1" si="146"/>
        <v>0.63880594375060062</v>
      </c>
      <c r="F4688" s="24">
        <f t="shared" ca="1" si="147"/>
        <v>8.9630911625642025</v>
      </c>
    </row>
    <row r="4689" spans="5:6" x14ac:dyDescent="0.25">
      <c r="E4689" s="24">
        <f t="shared" ca="1" si="146"/>
        <v>0.14900158186388157</v>
      </c>
      <c r="F4689" s="24">
        <f t="shared" ca="1" si="147"/>
        <v>38.075967131138299</v>
      </c>
    </row>
    <row r="4690" spans="5:6" x14ac:dyDescent="0.25">
      <c r="E4690" s="24">
        <f t="shared" ca="1" si="146"/>
        <v>0.70286229118854393</v>
      </c>
      <c r="F4690" s="24">
        <f t="shared" ca="1" si="147"/>
        <v>7.0518858743234745</v>
      </c>
    </row>
    <row r="4691" spans="5:6" x14ac:dyDescent="0.25">
      <c r="E4691" s="24">
        <f t="shared" ca="1" si="146"/>
        <v>0.84253728644709902</v>
      </c>
      <c r="F4691" s="24">
        <f t="shared" ca="1" si="147"/>
        <v>3.4267472164885024</v>
      </c>
    </row>
    <row r="4692" spans="5:6" x14ac:dyDescent="0.25">
      <c r="E4692" s="24">
        <f t="shared" ca="1" si="146"/>
        <v>4.6259131298498124E-2</v>
      </c>
      <c r="F4692" s="24">
        <f t="shared" ca="1" si="147"/>
        <v>61.469928020601735</v>
      </c>
    </row>
    <row r="4693" spans="5:6" x14ac:dyDescent="0.25">
      <c r="E4693" s="24">
        <f t="shared" ca="1" si="146"/>
        <v>0.36148931010816776</v>
      </c>
      <c r="F4693" s="24">
        <f t="shared" ca="1" si="147"/>
        <v>20.350456175046183</v>
      </c>
    </row>
    <row r="4694" spans="5:6" x14ac:dyDescent="0.25">
      <c r="E4694" s="24">
        <f t="shared" ca="1" si="146"/>
        <v>0.94680137461272895</v>
      </c>
      <c r="F4694" s="24">
        <f t="shared" ca="1" si="147"/>
        <v>1.093318989842972</v>
      </c>
    </row>
    <row r="4695" spans="5:6" x14ac:dyDescent="0.25">
      <c r="E4695" s="24">
        <f t="shared" ca="1" si="146"/>
        <v>0.79705461651439358</v>
      </c>
      <c r="F4695" s="24">
        <f t="shared" ca="1" si="147"/>
        <v>4.5366414983651868</v>
      </c>
    </row>
    <row r="4696" spans="5:6" x14ac:dyDescent="0.25">
      <c r="E4696" s="24">
        <f t="shared" ca="1" si="146"/>
        <v>0.99489657486686489</v>
      </c>
      <c r="F4696" s="24">
        <f t="shared" ca="1" si="147"/>
        <v>0.10232984167215163</v>
      </c>
    </row>
    <row r="4697" spans="5:6" x14ac:dyDescent="0.25">
      <c r="E4697" s="24">
        <f t="shared" ca="1" si="146"/>
        <v>0.34042885071419271</v>
      </c>
      <c r="F4697" s="24">
        <f t="shared" ca="1" si="147"/>
        <v>21.550982610897144</v>
      </c>
    </row>
    <row r="4698" spans="5:6" x14ac:dyDescent="0.25">
      <c r="E4698" s="24">
        <f t="shared" ca="1" si="146"/>
        <v>0.7745453542813886</v>
      </c>
      <c r="F4698" s="24">
        <f t="shared" ca="1" si="147"/>
        <v>5.1095812281213187</v>
      </c>
    </row>
    <row r="4699" spans="5:6" x14ac:dyDescent="0.25">
      <c r="E4699" s="24">
        <f t="shared" ca="1" si="146"/>
        <v>0.59330637935523012</v>
      </c>
      <c r="F4699" s="24">
        <f t="shared" ca="1" si="147"/>
        <v>10.440887068979682</v>
      </c>
    </row>
    <row r="4700" spans="5:6" x14ac:dyDescent="0.25">
      <c r="E4700" s="24">
        <f t="shared" ca="1" si="146"/>
        <v>0.92918462992377282</v>
      </c>
      <c r="F4700" s="24">
        <f t="shared" ca="1" si="147"/>
        <v>1.4689563883071617</v>
      </c>
    </row>
    <row r="4701" spans="5:6" x14ac:dyDescent="0.25">
      <c r="E4701" s="24">
        <f t="shared" ca="1" si="146"/>
        <v>0.75545908392409922</v>
      </c>
      <c r="F4701" s="24">
        <f t="shared" ca="1" si="147"/>
        <v>5.6085931269593043</v>
      </c>
    </row>
    <row r="4702" spans="5:6" x14ac:dyDescent="0.25">
      <c r="E4702" s="24">
        <f t="shared" ca="1" si="146"/>
        <v>3.6927970359301732E-2</v>
      </c>
      <c r="F4702" s="24">
        <f t="shared" ca="1" si="147"/>
        <v>65.975720215174292</v>
      </c>
    </row>
    <row r="4703" spans="5:6" x14ac:dyDescent="0.25">
      <c r="E4703" s="24">
        <f t="shared" ca="1" si="146"/>
        <v>0.55986727590579577</v>
      </c>
      <c r="F4703" s="24">
        <f t="shared" ca="1" si="147"/>
        <v>11.601110613093848</v>
      </c>
    </row>
    <row r="4704" spans="5:6" x14ac:dyDescent="0.25">
      <c r="E4704" s="24">
        <f t="shared" ca="1" si="146"/>
        <v>0.25361126727614647</v>
      </c>
      <c r="F4704" s="24">
        <f t="shared" ca="1" si="147"/>
        <v>27.439052561673503</v>
      </c>
    </row>
    <row r="4705" spans="5:6" x14ac:dyDescent="0.25">
      <c r="E4705" s="24">
        <f t="shared" ca="1" si="146"/>
        <v>6.9395518522145982E-2</v>
      </c>
      <c r="F4705" s="24">
        <f t="shared" ca="1" si="147"/>
        <v>53.358659763265109</v>
      </c>
    </row>
    <row r="4706" spans="5:6" x14ac:dyDescent="0.25">
      <c r="E4706" s="24">
        <f t="shared" ca="1" si="146"/>
        <v>0.42526056403493484</v>
      </c>
      <c r="F4706" s="24">
        <f t="shared" ca="1" si="147"/>
        <v>17.101064121496794</v>
      </c>
    </row>
    <row r="4707" spans="5:6" x14ac:dyDescent="0.25">
      <c r="E4707" s="24">
        <f t="shared" ca="1" si="146"/>
        <v>0.89371445254995074</v>
      </c>
      <c r="F4707" s="24">
        <f t="shared" ca="1" si="147"/>
        <v>2.247379182711712</v>
      </c>
    </row>
    <row r="4708" spans="5:6" x14ac:dyDescent="0.25">
      <c r="E4708" s="24">
        <f t="shared" ca="1" si="146"/>
        <v>0.45929330341550145</v>
      </c>
      <c r="F4708" s="24">
        <f t="shared" ca="1" si="147"/>
        <v>15.561325354719827</v>
      </c>
    </row>
    <row r="4709" spans="5:6" x14ac:dyDescent="0.25">
      <c r="E4709" s="24">
        <f t="shared" ca="1" si="146"/>
        <v>0.40414344873754782</v>
      </c>
      <c r="F4709" s="24">
        <f t="shared" ca="1" si="147"/>
        <v>18.119707858225588</v>
      </c>
    </row>
    <row r="4710" spans="5:6" x14ac:dyDescent="0.25">
      <c r="E4710" s="24">
        <f t="shared" ca="1" si="146"/>
        <v>0.8544048485622675</v>
      </c>
      <c r="F4710" s="24">
        <f t="shared" ca="1" si="147"/>
        <v>3.1470027195384067</v>
      </c>
    </row>
    <row r="4711" spans="5:6" x14ac:dyDescent="0.25">
      <c r="E4711" s="24">
        <f t="shared" ca="1" si="146"/>
        <v>0.22035259353304348</v>
      </c>
      <c r="F4711" s="24">
        <f t="shared" ca="1" si="147"/>
        <v>30.250526354038882</v>
      </c>
    </row>
    <row r="4712" spans="5:6" x14ac:dyDescent="0.25">
      <c r="E4712" s="24">
        <f t="shared" ca="1" si="146"/>
        <v>0.95176589691205882</v>
      </c>
      <c r="F4712" s="24">
        <f t="shared" ca="1" si="147"/>
        <v>0.9887236207147746</v>
      </c>
    </row>
    <row r="4713" spans="5:6" x14ac:dyDescent="0.25">
      <c r="E4713" s="24">
        <f t="shared" ca="1" si="146"/>
        <v>0.80293796829080311</v>
      </c>
      <c r="F4713" s="24">
        <f t="shared" ca="1" si="147"/>
        <v>4.3895563593698608</v>
      </c>
    </row>
    <row r="4714" spans="5:6" x14ac:dyDescent="0.25">
      <c r="E4714" s="24">
        <f t="shared" ca="1" si="146"/>
        <v>0.33260485738617229</v>
      </c>
      <c r="F4714" s="24">
        <f t="shared" ca="1" si="147"/>
        <v>22.016002160840017</v>
      </c>
    </row>
    <row r="4715" spans="5:6" x14ac:dyDescent="0.25">
      <c r="E4715" s="24">
        <f t="shared" ca="1" si="146"/>
        <v>0.17095266065852577</v>
      </c>
      <c r="F4715" s="24">
        <f t="shared" ca="1" si="147"/>
        <v>35.327371981209907</v>
      </c>
    </row>
    <row r="4716" spans="5:6" x14ac:dyDescent="0.25">
      <c r="E4716" s="24">
        <f t="shared" ca="1" si="146"/>
        <v>0.7761419060628636</v>
      </c>
      <c r="F4716" s="24">
        <f t="shared" ca="1" si="147"/>
        <v>5.0683981375927729</v>
      </c>
    </row>
    <row r="4717" spans="5:6" x14ac:dyDescent="0.25">
      <c r="E4717" s="24">
        <f t="shared" ca="1" si="146"/>
        <v>0.58610616691141204</v>
      </c>
      <c r="F4717" s="24">
        <f t="shared" ca="1" si="147"/>
        <v>10.685086672221026</v>
      </c>
    </row>
    <row r="4718" spans="5:6" x14ac:dyDescent="0.25">
      <c r="E4718" s="24">
        <f t="shared" ca="1" si="146"/>
        <v>0.90582096989995309</v>
      </c>
      <c r="F4718" s="24">
        <f t="shared" ca="1" si="147"/>
        <v>1.9782719486506155</v>
      </c>
    </row>
    <row r="4719" spans="5:6" x14ac:dyDescent="0.25">
      <c r="E4719" s="24">
        <f t="shared" ca="1" si="146"/>
        <v>0.61681252287648736</v>
      </c>
      <c r="F4719" s="24">
        <f t="shared" ca="1" si="147"/>
        <v>9.6638030792335226</v>
      </c>
    </row>
    <row r="4720" spans="5:6" x14ac:dyDescent="0.25">
      <c r="E4720" s="24">
        <f t="shared" ca="1" si="146"/>
        <v>0.3981265746442747</v>
      </c>
      <c r="F4720" s="24">
        <f t="shared" ca="1" si="147"/>
        <v>18.419705950261527</v>
      </c>
    </row>
    <row r="4721" spans="5:6" x14ac:dyDescent="0.25">
      <c r="E4721" s="24">
        <f t="shared" ca="1" si="146"/>
        <v>0.87823191881377749</v>
      </c>
      <c r="F4721" s="24">
        <f t="shared" ca="1" si="147"/>
        <v>2.5968915158438644</v>
      </c>
    </row>
    <row r="4722" spans="5:6" x14ac:dyDescent="0.25">
      <c r="E4722" s="24">
        <f t="shared" ca="1" si="146"/>
        <v>0.44991657397929063</v>
      </c>
      <c r="F4722" s="24">
        <f t="shared" ca="1" si="147"/>
        <v>15.973862091239367</v>
      </c>
    </row>
    <row r="4723" spans="5:6" x14ac:dyDescent="0.25">
      <c r="E4723" s="24">
        <f t="shared" ca="1" si="146"/>
        <v>0.8053133683255318</v>
      </c>
      <c r="F4723" s="24">
        <f t="shared" ca="1" si="147"/>
        <v>4.3304759977870262</v>
      </c>
    </row>
    <row r="4724" spans="5:6" x14ac:dyDescent="0.25">
      <c r="E4724" s="24">
        <f t="shared" ca="1" si="146"/>
        <v>0.20303306689728817</v>
      </c>
      <c r="F4724" s="24">
        <f t="shared" ca="1" si="147"/>
        <v>31.88772844172043</v>
      </c>
    </row>
    <row r="4725" spans="5:6" x14ac:dyDescent="0.25">
      <c r="E4725" s="24">
        <f t="shared" ca="1" si="146"/>
        <v>0.72107950594062609</v>
      </c>
      <c r="F4725" s="24">
        <f t="shared" ca="1" si="147"/>
        <v>6.5401175202872208</v>
      </c>
    </row>
    <row r="4726" spans="5:6" x14ac:dyDescent="0.25">
      <c r="E4726" s="24">
        <f t="shared" ca="1" si="146"/>
        <v>0.61676850363732649</v>
      </c>
      <c r="F4726" s="24">
        <f t="shared" ca="1" si="147"/>
        <v>9.6652304435730638</v>
      </c>
    </row>
    <row r="4727" spans="5:6" x14ac:dyDescent="0.25">
      <c r="E4727" s="24">
        <f t="shared" ca="1" si="146"/>
        <v>6.8604731860599455E-2</v>
      </c>
      <c r="F4727" s="24">
        <f t="shared" ca="1" si="147"/>
        <v>53.587875381387619</v>
      </c>
    </row>
    <row r="4728" spans="5:6" x14ac:dyDescent="0.25">
      <c r="E4728" s="24">
        <f t="shared" ca="1" si="146"/>
        <v>0.92322542526983764</v>
      </c>
      <c r="F4728" s="24">
        <f t="shared" ca="1" si="147"/>
        <v>1.5976368647451247</v>
      </c>
    </row>
    <row r="4729" spans="5:6" x14ac:dyDescent="0.25">
      <c r="E4729" s="24">
        <f t="shared" ca="1" si="146"/>
        <v>0.42674347127467205</v>
      </c>
      <c r="F4729" s="24">
        <f t="shared" ca="1" si="147"/>
        <v>17.031444322731424</v>
      </c>
    </row>
    <row r="4730" spans="5:6" x14ac:dyDescent="0.25">
      <c r="E4730" s="24">
        <f t="shared" ca="1" si="146"/>
        <v>0.32051026554038164</v>
      </c>
      <c r="F4730" s="24">
        <f t="shared" ca="1" si="147"/>
        <v>22.756819467343458</v>
      </c>
    </row>
    <row r="4731" spans="5:6" x14ac:dyDescent="0.25">
      <c r="E4731" s="24">
        <f t="shared" ca="1" si="146"/>
        <v>0.86408297283744806</v>
      </c>
      <c r="F4731" s="24">
        <f t="shared" ca="1" si="147"/>
        <v>2.921729628246299</v>
      </c>
    </row>
    <row r="4732" spans="5:6" x14ac:dyDescent="0.25">
      <c r="E4732" s="24">
        <f t="shared" ca="1" si="146"/>
        <v>0.36488753356929737</v>
      </c>
      <c r="F4732" s="24">
        <f t="shared" ca="1" si="147"/>
        <v>20.16332200175983</v>
      </c>
    </row>
    <row r="4733" spans="5:6" x14ac:dyDescent="0.25">
      <c r="E4733" s="24">
        <f t="shared" ca="1" si="146"/>
        <v>0.92102221454846056</v>
      </c>
      <c r="F4733" s="24">
        <f t="shared" ca="1" si="147"/>
        <v>1.6454224597362335</v>
      </c>
    </row>
    <row r="4734" spans="5:6" x14ac:dyDescent="0.25">
      <c r="E4734" s="24">
        <f t="shared" ca="1" si="146"/>
        <v>0.34695435247582218</v>
      </c>
      <c r="F4734" s="24">
        <f t="shared" ca="1" si="147"/>
        <v>21.171241134992911</v>
      </c>
    </row>
    <row r="4735" spans="5:6" x14ac:dyDescent="0.25">
      <c r="E4735" s="24">
        <f t="shared" ca="1" si="146"/>
        <v>8.0201469829915828E-2</v>
      </c>
      <c r="F4735" s="24">
        <f t="shared" ca="1" si="147"/>
        <v>50.464268744425993</v>
      </c>
    </row>
    <row r="4736" spans="5:6" x14ac:dyDescent="0.25">
      <c r="E4736" s="24">
        <f t="shared" ca="1" si="146"/>
        <v>0.27324667346317177</v>
      </c>
      <c r="F4736" s="24">
        <f t="shared" ca="1" si="147"/>
        <v>25.947606519357134</v>
      </c>
    </row>
    <row r="4737" spans="5:6" x14ac:dyDescent="0.25">
      <c r="E4737" s="24">
        <f t="shared" ca="1" si="146"/>
        <v>0.28927989423505951</v>
      </c>
      <c r="F4737" s="24">
        <f t="shared" ca="1" si="147"/>
        <v>24.807211347856317</v>
      </c>
    </row>
    <row r="4738" spans="5:6" x14ac:dyDescent="0.25">
      <c r="E4738" s="24">
        <f t="shared" ca="1" si="146"/>
        <v>0.87664750727397101</v>
      </c>
      <c r="F4738" s="24">
        <f t="shared" ca="1" si="147"/>
        <v>2.6330059507564396</v>
      </c>
    </row>
    <row r="4739" spans="5:6" x14ac:dyDescent="0.25">
      <c r="E4739" s="24">
        <f t="shared" ca="1" si="146"/>
        <v>0.899604742946291</v>
      </c>
      <c r="F4739" s="24">
        <f t="shared" ca="1" si="147"/>
        <v>2.1159957325462879</v>
      </c>
    </row>
    <row r="4740" spans="5:6" x14ac:dyDescent="0.25">
      <c r="E4740" s="24">
        <f t="shared" ref="E4740:E4803" ca="1" si="148">RAND()</f>
        <v>0.6518870696844723</v>
      </c>
      <c r="F4740" s="24">
        <f t="shared" ref="F4740:F4803" ca="1" si="149">-LOG(E4740,EXP(1))/$C$3</f>
        <v>8.5576787612557421</v>
      </c>
    </row>
    <row r="4741" spans="5:6" x14ac:dyDescent="0.25">
      <c r="E4741" s="24">
        <f t="shared" ca="1" si="148"/>
        <v>0.7577367273271608</v>
      </c>
      <c r="F4741" s="24">
        <f t="shared" ca="1" si="149"/>
        <v>5.5483855819424104</v>
      </c>
    </row>
    <row r="4742" spans="5:6" x14ac:dyDescent="0.25">
      <c r="E4742" s="24">
        <f t="shared" ca="1" si="148"/>
        <v>0.51329735493897111</v>
      </c>
      <c r="F4742" s="24">
        <f t="shared" ca="1" si="149"/>
        <v>13.337999249601205</v>
      </c>
    </row>
    <row r="4743" spans="5:6" x14ac:dyDescent="0.25">
      <c r="E4743" s="24">
        <f t="shared" ca="1" si="148"/>
        <v>0.76876015706777812</v>
      </c>
      <c r="F4743" s="24">
        <f t="shared" ca="1" si="149"/>
        <v>5.2595249500560559</v>
      </c>
    </row>
    <row r="4744" spans="5:6" x14ac:dyDescent="0.25">
      <c r="E4744" s="24">
        <f t="shared" ca="1" si="148"/>
        <v>8.6880479099692209E-2</v>
      </c>
      <c r="F4744" s="24">
        <f t="shared" ca="1" si="149"/>
        <v>48.864438166249933</v>
      </c>
    </row>
    <row r="4745" spans="5:6" x14ac:dyDescent="0.25">
      <c r="E4745" s="24">
        <f t="shared" ca="1" si="148"/>
        <v>0.31417647496004075</v>
      </c>
      <c r="F4745" s="24">
        <f t="shared" ca="1" si="149"/>
        <v>23.156008575669119</v>
      </c>
    </row>
    <row r="4746" spans="5:6" x14ac:dyDescent="0.25">
      <c r="E4746" s="24">
        <f t="shared" ca="1" si="148"/>
        <v>0.75690999188505037</v>
      </c>
      <c r="F4746" s="24">
        <f t="shared" ca="1" si="149"/>
        <v>5.5702186738106656</v>
      </c>
    </row>
    <row r="4747" spans="5:6" x14ac:dyDescent="0.25">
      <c r="E4747" s="24">
        <f t="shared" ca="1" si="148"/>
        <v>9.7196467221815075E-3</v>
      </c>
      <c r="F4747" s="24">
        <f t="shared" ca="1" si="149"/>
        <v>92.672120132497568</v>
      </c>
    </row>
    <row r="4748" spans="5:6" x14ac:dyDescent="0.25">
      <c r="E4748" s="24">
        <f t="shared" ca="1" si="148"/>
        <v>0.35149369691661736</v>
      </c>
      <c r="F4748" s="24">
        <f t="shared" ca="1" si="149"/>
        <v>20.911269997012226</v>
      </c>
    </row>
    <row r="4749" spans="5:6" x14ac:dyDescent="0.25">
      <c r="E4749" s="24">
        <f t="shared" ca="1" si="148"/>
        <v>0.49366470425748432</v>
      </c>
      <c r="F4749" s="24">
        <f t="shared" ca="1" si="149"/>
        <v>14.117974571217472</v>
      </c>
    </row>
    <row r="4750" spans="5:6" x14ac:dyDescent="0.25">
      <c r="E4750" s="24">
        <f t="shared" ca="1" si="148"/>
        <v>5.1761267854329107E-2</v>
      </c>
      <c r="F4750" s="24">
        <f t="shared" ca="1" si="149"/>
        <v>59.22226268444463</v>
      </c>
    </row>
    <row r="4751" spans="5:6" x14ac:dyDescent="0.25">
      <c r="E4751" s="24">
        <f t="shared" ca="1" si="148"/>
        <v>0.8931254590490284</v>
      </c>
      <c r="F4751" s="24">
        <f t="shared" ca="1" si="149"/>
        <v>2.2605643263483937</v>
      </c>
    </row>
    <row r="4752" spans="5:6" x14ac:dyDescent="0.25">
      <c r="E4752" s="24">
        <f t="shared" ca="1" si="148"/>
        <v>0.85350770253743424</v>
      </c>
      <c r="F4752" s="24">
        <f t="shared" ca="1" si="149"/>
        <v>3.1680142427986904</v>
      </c>
    </row>
    <row r="4753" spans="5:6" x14ac:dyDescent="0.25">
      <c r="E4753" s="24">
        <f t="shared" ca="1" si="148"/>
        <v>0.35028718112247748</v>
      </c>
      <c r="F4753" s="24">
        <f t="shared" ca="1" si="149"/>
        <v>20.980038868926773</v>
      </c>
    </row>
    <row r="4754" spans="5:6" x14ac:dyDescent="0.25">
      <c r="E4754" s="24">
        <f t="shared" ca="1" si="148"/>
        <v>0.1583737352310568</v>
      </c>
      <c r="F4754" s="24">
        <f t="shared" ca="1" si="149"/>
        <v>36.855952525710869</v>
      </c>
    </row>
    <row r="4755" spans="5:6" x14ac:dyDescent="0.25">
      <c r="E4755" s="24">
        <f t="shared" ca="1" si="148"/>
        <v>0.42196379485487012</v>
      </c>
      <c r="F4755" s="24">
        <f t="shared" ca="1" si="149"/>
        <v>17.256715256188578</v>
      </c>
    </row>
    <row r="4756" spans="5:6" x14ac:dyDescent="0.25">
      <c r="E4756" s="24">
        <f t="shared" ca="1" si="148"/>
        <v>0.78286175231778887</v>
      </c>
      <c r="F4756" s="24">
        <f t="shared" ca="1" si="149"/>
        <v>4.8959832023109549</v>
      </c>
    </row>
    <row r="4757" spans="5:6" x14ac:dyDescent="0.25">
      <c r="E4757" s="24">
        <f t="shared" ca="1" si="148"/>
        <v>0.21145878316800493</v>
      </c>
      <c r="F4757" s="24">
        <f t="shared" ca="1" si="149"/>
        <v>31.074503562507765</v>
      </c>
    </row>
    <row r="4758" spans="5:6" x14ac:dyDescent="0.25">
      <c r="E4758" s="24">
        <f t="shared" ca="1" si="148"/>
        <v>0.52855201710728617</v>
      </c>
      <c r="F4758" s="24">
        <f t="shared" ca="1" si="149"/>
        <v>12.752281089422246</v>
      </c>
    </row>
    <row r="4759" spans="5:6" x14ac:dyDescent="0.25">
      <c r="E4759" s="24">
        <f t="shared" ca="1" si="148"/>
        <v>0.81814050679968753</v>
      </c>
      <c r="F4759" s="24">
        <f t="shared" ca="1" si="149"/>
        <v>4.0144237685234039</v>
      </c>
    </row>
    <row r="4760" spans="5:6" x14ac:dyDescent="0.25">
      <c r="E4760" s="24">
        <f t="shared" ca="1" si="148"/>
        <v>0.40611423106448363</v>
      </c>
      <c r="F4760" s="24">
        <f t="shared" ca="1" si="149"/>
        <v>18.022416033045268</v>
      </c>
    </row>
    <row r="4761" spans="5:6" x14ac:dyDescent="0.25">
      <c r="E4761" s="24">
        <f t="shared" ca="1" si="148"/>
        <v>0.84189251355845618</v>
      </c>
      <c r="F4761" s="24">
        <f t="shared" ca="1" si="149"/>
        <v>3.4420585798978229</v>
      </c>
    </row>
    <row r="4762" spans="5:6" x14ac:dyDescent="0.25">
      <c r="E4762" s="24">
        <f t="shared" ca="1" si="148"/>
        <v>0.86145119451868535</v>
      </c>
      <c r="F4762" s="24">
        <f t="shared" ca="1" si="149"/>
        <v>2.9827375273480525</v>
      </c>
    </row>
    <row r="4763" spans="5:6" x14ac:dyDescent="0.25">
      <c r="E4763" s="24">
        <f t="shared" ca="1" si="148"/>
        <v>0.43457077331692517</v>
      </c>
      <c r="F4763" s="24">
        <f t="shared" ca="1" si="149"/>
        <v>16.667929260741506</v>
      </c>
    </row>
    <row r="4764" spans="5:6" x14ac:dyDescent="0.25">
      <c r="E4764" s="24">
        <f t="shared" ca="1" si="148"/>
        <v>0.42847028650189989</v>
      </c>
      <c r="F4764" s="24">
        <f t="shared" ca="1" si="149"/>
        <v>16.95067772802771</v>
      </c>
    </row>
    <row r="4765" spans="5:6" x14ac:dyDescent="0.25">
      <c r="E4765" s="24">
        <f t="shared" ca="1" si="148"/>
        <v>0.11595351935153497</v>
      </c>
      <c r="F4765" s="24">
        <f t="shared" ca="1" si="149"/>
        <v>43.091317268419026</v>
      </c>
    </row>
    <row r="4766" spans="5:6" x14ac:dyDescent="0.25">
      <c r="E4766" s="24">
        <f t="shared" ca="1" si="148"/>
        <v>0.44257620052639146</v>
      </c>
      <c r="F4766" s="24">
        <f t="shared" ca="1" si="149"/>
        <v>16.302852495604874</v>
      </c>
    </row>
    <row r="4767" spans="5:6" x14ac:dyDescent="0.25">
      <c r="E4767" s="24">
        <f t="shared" ca="1" si="148"/>
        <v>0.45078346430669891</v>
      </c>
      <c r="F4767" s="24">
        <f t="shared" ca="1" si="149"/>
        <v>15.93536356528238</v>
      </c>
    </row>
    <row r="4768" spans="5:6" x14ac:dyDescent="0.25">
      <c r="E4768" s="24">
        <f t="shared" ca="1" si="148"/>
        <v>0.4646545322556781</v>
      </c>
      <c r="F4768" s="24">
        <f t="shared" ca="1" si="149"/>
        <v>15.32922181796277</v>
      </c>
    </row>
    <row r="4769" spans="5:6" x14ac:dyDescent="0.25">
      <c r="E4769" s="24">
        <f t="shared" ca="1" si="148"/>
        <v>0.86286587026870198</v>
      </c>
      <c r="F4769" s="24">
        <f t="shared" ca="1" si="149"/>
        <v>2.949920452198425</v>
      </c>
    </row>
    <row r="4770" spans="5:6" x14ac:dyDescent="0.25">
      <c r="E4770" s="24">
        <f t="shared" ca="1" si="148"/>
        <v>0.30142492992650183</v>
      </c>
      <c r="F4770" s="24">
        <f t="shared" ca="1" si="149"/>
        <v>23.984685649057297</v>
      </c>
    </row>
    <row r="4771" spans="5:6" x14ac:dyDescent="0.25">
      <c r="E4771" s="24">
        <f t="shared" ca="1" si="148"/>
        <v>0.29147420786766265</v>
      </c>
      <c r="F4771" s="24">
        <f t="shared" ca="1" si="149"/>
        <v>24.656075156693412</v>
      </c>
    </row>
    <row r="4772" spans="5:6" x14ac:dyDescent="0.25">
      <c r="E4772" s="24">
        <f t="shared" ca="1" si="148"/>
        <v>0.53842479409004562</v>
      </c>
      <c r="F4772" s="24">
        <f t="shared" ca="1" si="149"/>
        <v>12.382149005634107</v>
      </c>
    </row>
    <row r="4773" spans="5:6" x14ac:dyDescent="0.25">
      <c r="E4773" s="24">
        <f t="shared" ca="1" si="148"/>
        <v>0.32315549247181619</v>
      </c>
      <c r="F4773" s="24">
        <f t="shared" ca="1" si="149"/>
        <v>22.5924334150831</v>
      </c>
    </row>
    <row r="4774" spans="5:6" x14ac:dyDescent="0.25">
      <c r="E4774" s="24">
        <f t="shared" ca="1" si="148"/>
        <v>0.68039558796504551</v>
      </c>
      <c r="F4774" s="24">
        <f t="shared" ca="1" si="149"/>
        <v>7.7016180590751393</v>
      </c>
    </row>
    <row r="4775" spans="5:6" x14ac:dyDescent="0.25">
      <c r="E4775" s="24">
        <f t="shared" ca="1" si="148"/>
        <v>0.34449289799458371</v>
      </c>
      <c r="F4775" s="24">
        <f t="shared" ca="1" si="149"/>
        <v>21.313636082825234</v>
      </c>
    </row>
    <row r="4776" spans="5:6" x14ac:dyDescent="0.25">
      <c r="E4776" s="24">
        <f t="shared" ca="1" si="148"/>
        <v>0.23908784787993476</v>
      </c>
      <c r="F4776" s="24">
        <f t="shared" ca="1" si="149"/>
        <v>28.618484604693251</v>
      </c>
    </row>
    <row r="4777" spans="5:6" x14ac:dyDescent="0.25">
      <c r="E4777" s="24">
        <f t="shared" ca="1" si="148"/>
        <v>0.56949367226960301</v>
      </c>
      <c r="F4777" s="24">
        <f t="shared" ca="1" si="149"/>
        <v>11.260152143690842</v>
      </c>
    </row>
    <row r="4778" spans="5:6" x14ac:dyDescent="0.25">
      <c r="E4778" s="24">
        <f t="shared" ca="1" si="148"/>
        <v>0.49818579934385998</v>
      </c>
      <c r="F4778" s="24">
        <f t="shared" ca="1" si="149"/>
        <v>13.935643609734335</v>
      </c>
    </row>
    <row r="4779" spans="5:6" x14ac:dyDescent="0.25">
      <c r="E4779" s="24">
        <f t="shared" ca="1" si="148"/>
        <v>6.776659242090155E-2</v>
      </c>
      <c r="F4779" s="24">
        <f t="shared" ca="1" si="149"/>
        <v>53.833718852509506</v>
      </c>
    </row>
    <row r="4780" spans="5:6" x14ac:dyDescent="0.25">
      <c r="E4780" s="24">
        <f t="shared" ca="1" si="148"/>
        <v>0.83394995737979949</v>
      </c>
      <c r="F4780" s="24">
        <f t="shared" ca="1" si="149"/>
        <v>3.6316376313075609</v>
      </c>
    </row>
    <row r="4781" spans="5:6" x14ac:dyDescent="0.25">
      <c r="E4781" s="24">
        <f t="shared" ca="1" si="148"/>
        <v>0.75584139297433928</v>
      </c>
      <c r="F4781" s="24">
        <f t="shared" ca="1" si="149"/>
        <v>5.5984744493240122</v>
      </c>
    </row>
    <row r="4782" spans="5:6" x14ac:dyDescent="0.25">
      <c r="E4782" s="24">
        <f t="shared" ca="1" si="148"/>
        <v>0.42979517951828139</v>
      </c>
      <c r="F4782" s="24">
        <f t="shared" ca="1" si="149"/>
        <v>16.888930209516008</v>
      </c>
    </row>
    <row r="4783" spans="5:6" x14ac:dyDescent="0.25">
      <c r="E4783" s="24">
        <f t="shared" ca="1" si="148"/>
        <v>0.24917499452511915</v>
      </c>
      <c r="F4783" s="24">
        <f t="shared" ca="1" si="149"/>
        <v>27.791996802012967</v>
      </c>
    </row>
    <row r="4784" spans="5:6" x14ac:dyDescent="0.25">
      <c r="E4784" s="24">
        <f t="shared" ca="1" si="148"/>
        <v>0.96899461737091264</v>
      </c>
      <c r="F4784" s="24">
        <f t="shared" ca="1" si="149"/>
        <v>0.62992443871156933</v>
      </c>
    </row>
    <row r="4785" spans="5:6" x14ac:dyDescent="0.25">
      <c r="E4785" s="24">
        <f t="shared" ca="1" si="148"/>
        <v>0.58386798430571685</v>
      </c>
      <c r="F4785" s="24">
        <f t="shared" ca="1" si="149"/>
        <v>10.761607519581213</v>
      </c>
    </row>
    <row r="4786" spans="5:6" x14ac:dyDescent="0.25">
      <c r="E4786" s="24">
        <f t="shared" ca="1" si="148"/>
        <v>0.33326542547181437</v>
      </c>
      <c r="F4786" s="24">
        <f t="shared" ca="1" si="149"/>
        <v>21.976320660142694</v>
      </c>
    </row>
    <row r="4787" spans="5:6" x14ac:dyDescent="0.25">
      <c r="E4787" s="24">
        <f t="shared" ca="1" si="148"/>
        <v>0.56092167215253697</v>
      </c>
      <c r="F4787" s="24">
        <f t="shared" ca="1" si="149"/>
        <v>11.563480100779216</v>
      </c>
    </row>
    <row r="4788" spans="5:6" x14ac:dyDescent="0.25">
      <c r="E4788" s="24">
        <f t="shared" ca="1" si="148"/>
        <v>0.56654320607540232</v>
      </c>
      <c r="F4788" s="24">
        <f t="shared" ca="1" si="149"/>
        <v>11.36403865950108</v>
      </c>
    </row>
    <row r="4789" spans="5:6" x14ac:dyDescent="0.25">
      <c r="E4789" s="24">
        <f t="shared" ca="1" si="148"/>
        <v>0.98376259276545686</v>
      </c>
      <c r="F4789" s="24">
        <f t="shared" ca="1" si="149"/>
        <v>0.32741357108704666</v>
      </c>
    </row>
    <row r="4790" spans="5:6" x14ac:dyDescent="0.25">
      <c r="E4790" s="24">
        <f t="shared" ca="1" si="148"/>
        <v>0.95672756647335344</v>
      </c>
      <c r="F4790" s="24">
        <f t="shared" ca="1" si="149"/>
        <v>0.88473205176339897</v>
      </c>
    </row>
    <row r="4791" spans="5:6" x14ac:dyDescent="0.25">
      <c r="E4791" s="24">
        <f t="shared" ca="1" si="148"/>
        <v>0.93922392100982977</v>
      </c>
      <c r="F4791" s="24">
        <f t="shared" ca="1" si="149"/>
        <v>1.254027213472614</v>
      </c>
    </row>
    <row r="4792" spans="5:6" x14ac:dyDescent="0.25">
      <c r="E4792" s="24">
        <f t="shared" ca="1" si="148"/>
        <v>5.5186228442955176E-2</v>
      </c>
      <c r="F4792" s="24">
        <f t="shared" ca="1" si="149"/>
        <v>57.940836831093044</v>
      </c>
    </row>
    <row r="4793" spans="5:6" x14ac:dyDescent="0.25">
      <c r="E4793" s="24">
        <f t="shared" ca="1" si="148"/>
        <v>0.83405379755204268</v>
      </c>
      <c r="F4793" s="24">
        <f t="shared" ca="1" si="149"/>
        <v>3.6291474649138626</v>
      </c>
    </row>
    <row r="4794" spans="5:6" x14ac:dyDescent="0.25">
      <c r="E4794" s="24">
        <f t="shared" ca="1" si="148"/>
        <v>0.22866411569148859</v>
      </c>
      <c r="F4794" s="24">
        <f t="shared" ca="1" si="149"/>
        <v>29.510021917094285</v>
      </c>
    </row>
    <row r="4795" spans="5:6" x14ac:dyDescent="0.25">
      <c r="E4795" s="24">
        <f t="shared" ca="1" si="148"/>
        <v>0.96300348518709677</v>
      </c>
      <c r="F4795" s="24">
        <f t="shared" ca="1" si="149"/>
        <v>0.75396496194003915</v>
      </c>
    </row>
    <row r="4796" spans="5:6" x14ac:dyDescent="0.25">
      <c r="E4796" s="24">
        <f t="shared" ca="1" si="148"/>
        <v>0.52217285000255109</v>
      </c>
      <c r="F4796" s="24">
        <f t="shared" ca="1" si="149"/>
        <v>12.995132312758825</v>
      </c>
    </row>
    <row r="4797" spans="5:6" x14ac:dyDescent="0.25">
      <c r="E4797" s="24">
        <f t="shared" ca="1" si="148"/>
        <v>0.26407319392545969</v>
      </c>
      <c r="F4797" s="24">
        <f t="shared" ca="1" si="149"/>
        <v>26.630579290895422</v>
      </c>
    </row>
    <row r="4798" spans="5:6" x14ac:dyDescent="0.25">
      <c r="E4798" s="24">
        <f t="shared" ca="1" si="148"/>
        <v>0.44179519683116297</v>
      </c>
      <c r="F4798" s="24">
        <f t="shared" ca="1" si="149"/>
        <v>16.338177197448289</v>
      </c>
    </row>
    <row r="4799" spans="5:6" x14ac:dyDescent="0.25">
      <c r="E4799" s="24">
        <f t="shared" ca="1" si="148"/>
        <v>0.10228420243905634</v>
      </c>
      <c r="F4799" s="24">
        <f t="shared" ca="1" si="149"/>
        <v>45.600000836195797</v>
      </c>
    </row>
    <row r="4800" spans="5:6" x14ac:dyDescent="0.25">
      <c r="E4800" s="24">
        <f t="shared" ca="1" si="148"/>
        <v>0.35516574104315946</v>
      </c>
      <c r="F4800" s="24">
        <f t="shared" ca="1" si="149"/>
        <v>20.703414445631594</v>
      </c>
    </row>
    <row r="4801" spans="5:6" x14ac:dyDescent="0.25">
      <c r="E4801" s="24">
        <f t="shared" ca="1" si="148"/>
        <v>0.72911624329269065</v>
      </c>
      <c r="F4801" s="24">
        <f t="shared" ca="1" si="149"/>
        <v>6.3184420773065879</v>
      </c>
    </row>
    <row r="4802" spans="5:6" x14ac:dyDescent="0.25">
      <c r="E4802" s="24">
        <f t="shared" ca="1" si="148"/>
        <v>0.63632535484090746</v>
      </c>
      <c r="F4802" s="24">
        <f t="shared" ca="1" si="149"/>
        <v>9.0409056446223346</v>
      </c>
    </row>
    <row r="4803" spans="5:6" x14ac:dyDescent="0.25">
      <c r="E4803" s="24">
        <f t="shared" ca="1" si="148"/>
        <v>0.34645361509434025</v>
      </c>
      <c r="F4803" s="24">
        <f t="shared" ca="1" si="149"/>
        <v>21.200126725695256</v>
      </c>
    </row>
    <row r="4804" spans="5:6" x14ac:dyDescent="0.25">
      <c r="E4804" s="24">
        <f t="shared" ref="E4804:E4867" ca="1" si="150">RAND()</f>
        <v>2.3860013157117166E-2</v>
      </c>
      <c r="F4804" s="24">
        <f t="shared" ref="F4804:F4867" ca="1" si="151">-LOG(E4804,EXP(1))/$C$3</f>
        <v>74.711026217652588</v>
      </c>
    </row>
    <row r="4805" spans="5:6" x14ac:dyDescent="0.25">
      <c r="E4805" s="24">
        <f t="shared" ca="1" si="150"/>
        <v>4.5211004415332545E-2</v>
      </c>
      <c r="F4805" s="24">
        <f t="shared" ca="1" si="151"/>
        <v>61.928295225188933</v>
      </c>
    </row>
    <row r="4806" spans="5:6" x14ac:dyDescent="0.25">
      <c r="E4806" s="24">
        <f t="shared" ca="1" si="150"/>
        <v>0.384123147012008</v>
      </c>
      <c r="F4806" s="24">
        <f t="shared" ca="1" si="151"/>
        <v>19.135841649247993</v>
      </c>
    </row>
    <row r="4807" spans="5:6" x14ac:dyDescent="0.25">
      <c r="E4807" s="24">
        <f t="shared" ca="1" si="150"/>
        <v>0.59501539418149474</v>
      </c>
      <c r="F4807" s="24">
        <f t="shared" ca="1" si="151"/>
        <v>10.383360023945116</v>
      </c>
    </row>
    <row r="4808" spans="5:6" x14ac:dyDescent="0.25">
      <c r="E4808" s="24">
        <f t="shared" ca="1" si="150"/>
        <v>0.39962345015666079</v>
      </c>
      <c r="F4808" s="24">
        <f t="shared" ca="1" si="151"/>
        <v>18.344650997077078</v>
      </c>
    </row>
    <row r="4809" spans="5:6" x14ac:dyDescent="0.25">
      <c r="E4809" s="24">
        <f t="shared" ca="1" si="150"/>
        <v>0.93417729404199923</v>
      </c>
      <c r="F4809" s="24">
        <f t="shared" ca="1" si="151"/>
        <v>1.3617807290499218</v>
      </c>
    </row>
    <row r="4810" spans="5:6" x14ac:dyDescent="0.25">
      <c r="E4810" s="24">
        <f t="shared" ca="1" si="150"/>
        <v>0.40815798040838758</v>
      </c>
      <c r="F4810" s="24">
        <f t="shared" ca="1" si="151"/>
        <v>17.922019452798242</v>
      </c>
    </row>
    <row r="4811" spans="5:6" x14ac:dyDescent="0.25">
      <c r="E4811" s="24">
        <f t="shared" ca="1" si="150"/>
        <v>0.46400864044775503</v>
      </c>
      <c r="F4811" s="24">
        <f t="shared" ca="1" si="151"/>
        <v>15.357042105492363</v>
      </c>
    </row>
    <row r="4812" spans="5:6" x14ac:dyDescent="0.25">
      <c r="E4812" s="24">
        <f t="shared" ca="1" si="150"/>
        <v>0.82348153217892694</v>
      </c>
      <c r="F4812" s="24">
        <f t="shared" ca="1" si="151"/>
        <v>3.8842831125628163</v>
      </c>
    </row>
    <row r="4813" spans="5:6" x14ac:dyDescent="0.25">
      <c r="E4813" s="24">
        <f t="shared" ca="1" si="150"/>
        <v>0.22380501217600546</v>
      </c>
      <c r="F4813" s="24">
        <f t="shared" ca="1" si="151"/>
        <v>29.939601751462426</v>
      </c>
    </row>
    <row r="4814" spans="5:6" x14ac:dyDescent="0.25">
      <c r="E4814" s="24">
        <f t="shared" ca="1" si="150"/>
        <v>0.66316947960315553</v>
      </c>
      <c r="F4814" s="24">
        <f t="shared" ca="1" si="151"/>
        <v>8.2144939223747997</v>
      </c>
    </row>
    <row r="4815" spans="5:6" x14ac:dyDescent="0.25">
      <c r="E4815" s="24">
        <f t="shared" ca="1" si="150"/>
        <v>0.51640975958801427</v>
      </c>
      <c r="F4815" s="24">
        <f t="shared" ca="1" si="151"/>
        <v>13.217094418171657</v>
      </c>
    </row>
    <row r="4816" spans="5:6" x14ac:dyDescent="0.25">
      <c r="E4816" s="24">
        <f t="shared" ca="1" si="150"/>
        <v>0.40541803799947163</v>
      </c>
      <c r="F4816" s="24">
        <f t="shared" ca="1" si="151"/>
        <v>18.056731032575854</v>
      </c>
    </row>
    <row r="4817" spans="5:6" x14ac:dyDescent="0.25">
      <c r="E4817" s="24">
        <f t="shared" ca="1" si="150"/>
        <v>0.93683865300769564</v>
      </c>
      <c r="F4817" s="24">
        <f t="shared" ca="1" si="151"/>
        <v>1.3048841373395228</v>
      </c>
    </row>
    <row r="4818" spans="5:6" x14ac:dyDescent="0.25">
      <c r="E4818" s="24">
        <f t="shared" ca="1" si="150"/>
        <v>0.84458137549132628</v>
      </c>
      <c r="F4818" s="24">
        <f t="shared" ca="1" si="151"/>
        <v>3.3782837600513669</v>
      </c>
    </row>
    <row r="4819" spans="5:6" x14ac:dyDescent="0.25">
      <c r="E4819" s="24">
        <f t="shared" ca="1" si="150"/>
        <v>0.24014649441563485</v>
      </c>
      <c r="F4819" s="24">
        <f t="shared" ca="1" si="151"/>
        <v>28.53012296911891</v>
      </c>
    </row>
    <row r="4820" spans="5:6" x14ac:dyDescent="0.25">
      <c r="E4820" s="24">
        <f t="shared" ca="1" si="150"/>
        <v>0.84030090164251547</v>
      </c>
      <c r="F4820" s="24">
        <f t="shared" ca="1" si="151"/>
        <v>3.4799047009561543</v>
      </c>
    </row>
    <row r="4821" spans="5:6" x14ac:dyDescent="0.25">
      <c r="E4821" s="24">
        <f t="shared" ca="1" si="150"/>
        <v>0.93162384026308809</v>
      </c>
      <c r="F4821" s="24">
        <f t="shared" ca="1" si="151"/>
        <v>1.4165230126968755</v>
      </c>
    </row>
    <row r="4822" spans="5:6" x14ac:dyDescent="0.25">
      <c r="E4822" s="24">
        <f t="shared" ca="1" si="150"/>
        <v>0.11032568598188774</v>
      </c>
      <c r="F4822" s="24">
        <f t="shared" ca="1" si="151"/>
        <v>44.086370120354665</v>
      </c>
    </row>
    <row r="4823" spans="5:6" x14ac:dyDescent="0.25">
      <c r="E4823" s="24">
        <f t="shared" ca="1" si="150"/>
        <v>0.42325746961045729</v>
      </c>
      <c r="F4823" s="24">
        <f t="shared" ca="1" si="151"/>
        <v>17.19549219802898</v>
      </c>
    </row>
    <row r="4824" spans="5:6" x14ac:dyDescent="0.25">
      <c r="E4824" s="24">
        <f t="shared" ca="1" si="150"/>
        <v>0.4022032802048241</v>
      </c>
      <c r="F4824" s="24">
        <f t="shared" ca="1" si="151"/>
        <v>18.215952920417802</v>
      </c>
    </row>
    <row r="4825" spans="5:6" x14ac:dyDescent="0.25">
      <c r="E4825" s="24">
        <f t="shared" ca="1" si="150"/>
        <v>0.54111600861983145</v>
      </c>
      <c r="F4825" s="24">
        <f t="shared" ca="1" si="151"/>
        <v>12.282431788904173</v>
      </c>
    </row>
    <row r="4826" spans="5:6" x14ac:dyDescent="0.25">
      <c r="E4826" s="24">
        <f t="shared" ca="1" si="150"/>
        <v>0.22527385003009637</v>
      </c>
      <c r="F4826" s="24">
        <f t="shared" ca="1" si="151"/>
        <v>29.808770112245803</v>
      </c>
    </row>
    <row r="4827" spans="5:6" x14ac:dyDescent="0.25">
      <c r="E4827" s="24">
        <f t="shared" ca="1" si="150"/>
        <v>0.16944773019754233</v>
      </c>
      <c r="F4827" s="24">
        <f t="shared" ca="1" si="151"/>
        <v>35.504215522701912</v>
      </c>
    </row>
    <row r="4828" spans="5:6" x14ac:dyDescent="0.25">
      <c r="E4828" s="24">
        <f t="shared" ca="1" si="150"/>
        <v>0.27596973231214084</v>
      </c>
      <c r="F4828" s="24">
        <f t="shared" ca="1" si="151"/>
        <v>25.749281696288264</v>
      </c>
    </row>
    <row r="4829" spans="5:6" x14ac:dyDescent="0.25">
      <c r="E4829" s="24">
        <f t="shared" ca="1" si="150"/>
        <v>0.2373282309357142</v>
      </c>
      <c r="F4829" s="24">
        <f t="shared" ca="1" si="151"/>
        <v>28.766223106714953</v>
      </c>
    </row>
    <row r="4830" spans="5:6" x14ac:dyDescent="0.25">
      <c r="E4830" s="24">
        <f t="shared" ca="1" si="150"/>
        <v>0.6560098148814133</v>
      </c>
      <c r="F4830" s="24">
        <f t="shared" ca="1" si="151"/>
        <v>8.4315905688100354</v>
      </c>
    </row>
    <row r="4831" spans="5:6" x14ac:dyDescent="0.25">
      <c r="E4831" s="24">
        <f t="shared" ca="1" si="150"/>
        <v>0.83280047838798643</v>
      </c>
      <c r="F4831" s="24">
        <f t="shared" ca="1" si="151"/>
        <v>3.6592237449664387</v>
      </c>
    </row>
    <row r="4832" spans="5:6" x14ac:dyDescent="0.25">
      <c r="E4832" s="24">
        <f t="shared" ca="1" si="150"/>
        <v>0.36034728100152114</v>
      </c>
      <c r="F4832" s="24">
        <f t="shared" ca="1" si="151"/>
        <v>20.41374086155728</v>
      </c>
    </row>
    <row r="4833" spans="5:6" x14ac:dyDescent="0.25">
      <c r="E4833" s="24">
        <f t="shared" ca="1" si="150"/>
        <v>0.48908170806494855</v>
      </c>
      <c r="F4833" s="24">
        <f t="shared" ca="1" si="151"/>
        <v>14.304514226164912</v>
      </c>
    </row>
    <row r="4834" spans="5:6" x14ac:dyDescent="0.25">
      <c r="E4834" s="24">
        <f t="shared" ca="1" si="150"/>
        <v>4.5550600837876098E-2</v>
      </c>
      <c r="F4834" s="24">
        <f t="shared" ca="1" si="151"/>
        <v>61.77862929260862</v>
      </c>
    </row>
    <row r="4835" spans="5:6" x14ac:dyDescent="0.25">
      <c r="E4835" s="24">
        <f t="shared" ca="1" si="150"/>
        <v>0.56686047469559098</v>
      </c>
      <c r="F4835" s="24">
        <f t="shared" ca="1" si="151"/>
        <v>11.35284163821526</v>
      </c>
    </row>
    <row r="4836" spans="5:6" x14ac:dyDescent="0.25">
      <c r="E4836" s="24">
        <f t="shared" ca="1" si="150"/>
        <v>0.9617597362457625</v>
      </c>
      <c r="F4836" s="24">
        <f t="shared" ca="1" si="151"/>
        <v>0.7798122786508912</v>
      </c>
    </row>
    <row r="4837" spans="5:6" x14ac:dyDescent="0.25">
      <c r="E4837" s="24">
        <f t="shared" ca="1" si="150"/>
        <v>0.44820692938640083</v>
      </c>
      <c r="F4837" s="24">
        <f t="shared" ca="1" si="151"/>
        <v>16.050005145129251</v>
      </c>
    </row>
    <row r="4838" spans="5:6" x14ac:dyDescent="0.25">
      <c r="E4838" s="24">
        <f t="shared" ca="1" si="150"/>
        <v>0.85932478297224291</v>
      </c>
      <c r="F4838" s="24">
        <f t="shared" ca="1" si="151"/>
        <v>3.0321666838825303</v>
      </c>
    </row>
    <row r="4839" spans="5:6" x14ac:dyDescent="0.25">
      <c r="E4839" s="24">
        <f t="shared" ca="1" si="150"/>
        <v>0.67379206423958793</v>
      </c>
      <c r="F4839" s="24">
        <f t="shared" ca="1" si="151"/>
        <v>7.8966745139824894</v>
      </c>
    </row>
    <row r="4840" spans="5:6" x14ac:dyDescent="0.25">
      <c r="E4840" s="24">
        <f t="shared" ca="1" si="150"/>
        <v>0.62891394682762181</v>
      </c>
      <c r="F4840" s="24">
        <f t="shared" ca="1" si="151"/>
        <v>9.2752168227201199</v>
      </c>
    </row>
    <row r="4841" spans="5:6" x14ac:dyDescent="0.25">
      <c r="E4841" s="24">
        <f t="shared" ca="1" si="150"/>
        <v>0.65105330042818299</v>
      </c>
      <c r="F4841" s="24">
        <f t="shared" ca="1" si="151"/>
        <v>8.5832753085489646</v>
      </c>
    </row>
    <row r="4842" spans="5:6" x14ac:dyDescent="0.25">
      <c r="E4842" s="24">
        <f t="shared" ca="1" si="150"/>
        <v>0.54091318982066039</v>
      </c>
      <c r="F4842" s="24">
        <f t="shared" ca="1" si="151"/>
        <v>12.289929508996709</v>
      </c>
    </row>
    <row r="4843" spans="5:6" x14ac:dyDescent="0.25">
      <c r="E4843" s="24">
        <f t="shared" ca="1" si="150"/>
        <v>0.5550492717053489</v>
      </c>
      <c r="F4843" s="24">
        <f t="shared" ca="1" si="151"/>
        <v>11.773967826574937</v>
      </c>
    </row>
    <row r="4844" spans="5:6" x14ac:dyDescent="0.25">
      <c r="E4844" s="24">
        <f t="shared" ca="1" si="150"/>
        <v>0.19566440196998336</v>
      </c>
      <c r="F4844" s="24">
        <f t="shared" ca="1" si="151"/>
        <v>32.627086442963225</v>
      </c>
    </row>
    <row r="4845" spans="5:6" x14ac:dyDescent="0.25">
      <c r="E4845" s="24">
        <f t="shared" ca="1" si="150"/>
        <v>2.6120780049458614E-2</v>
      </c>
      <c r="F4845" s="24">
        <f t="shared" ca="1" si="151"/>
        <v>72.9004822190347</v>
      </c>
    </row>
    <row r="4846" spans="5:6" x14ac:dyDescent="0.25">
      <c r="E4846" s="24">
        <f t="shared" ca="1" si="150"/>
        <v>0.7792394441175895</v>
      </c>
      <c r="F4846" s="24">
        <f t="shared" ca="1" si="151"/>
        <v>4.9887381326843725</v>
      </c>
    </row>
    <row r="4847" spans="5:6" x14ac:dyDescent="0.25">
      <c r="E4847" s="24">
        <f t="shared" ca="1" si="150"/>
        <v>0.5042682094157942</v>
      </c>
      <c r="F4847" s="24">
        <f t="shared" ca="1" si="151"/>
        <v>13.692939818384616</v>
      </c>
    </row>
    <row r="4848" spans="5:6" x14ac:dyDescent="0.25">
      <c r="E4848" s="24">
        <f t="shared" ca="1" si="150"/>
        <v>0.9102034536421425</v>
      </c>
      <c r="F4848" s="24">
        <f t="shared" ca="1" si="151"/>
        <v>1.8817425805915513</v>
      </c>
    </row>
    <row r="4849" spans="5:6" x14ac:dyDescent="0.25">
      <c r="E4849" s="24">
        <f t="shared" ca="1" si="150"/>
        <v>0.70100774938361488</v>
      </c>
      <c r="F4849" s="24">
        <f t="shared" ca="1" si="151"/>
        <v>7.1047267450627389</v>
      </c>
    </row>
    <row r="4850" spans="5:6" x14ac:dyDescent="0.25">
      <c r="E4850" s="24">
        <f t="shared" ca="1" si="150"/>
        <v>0.33706921163904024</v>
      </c>
      <c r="F4850" s="24">
        <f t="shared" ca="1" si="151"/>
        <v>21.749339878659843</v>
      </c>
    </row>
    <row r="4851" spans="5:6" x14ac:dyDescent="0.25">
      <c r="E4851" s="24">
        <f t="shared" ca="1" si="150"/>
        <v>0.97866041839836726</v>
      </c>
      <c r="F4851" s="24">
        <f t="shared" ca="1" si="151"/>
        <v>0.43141124813109083</v>
      </c>
    </row>
    <row r="4852" spans="5:6" x14ac:dyDescent="0.25">
      <c r="E4852" s="24">
        <f t="shared" ca="1" si="150"/>
        <v>0.22210811938961172</v>
      </c>
      <c r="F4852" s="24">
        <f t="shared" ca="1" si="151"/>
        <v>30.091819827803175</v>
      </c>
    </row>
    <row r="4853" spans="5:6" x14ac:dyDescent="0.25">
      <c r="E4853" s="24">
        <f t="shared" ca="1" si="150"/>
        <v>0.98706424825406269</v>
      </c>
      <c r="F4853" s="24">
        <f t="shared" ca="1" si="151"/>
        <v>0.26040294369752648</v>
      </c>
    </row>
    <row r="4854" spans="5:6" x14ac:dyDescent="0.25">
      <c r="E4854" s="24">
        <f t="shared" ca="1" si="150"/>
        <v>0.18574120742578359</v>
      </c>
      <c r="F4854" s="24">
        <f t="shared" ca="1" si="151"/>
        <v>33.668018640640796</v>
      </c>
    </row>
    <row r="4855" spans="5:6" x14ac:dyDescent="0.25">
      <c r="E4855" s="24">
        <f t="shared" ca="1" si="150"/>
        <v>0.89711107830955616</v>
      </c>
      <c r="F4855" s="24">
        <f t="shared" ca="1" si="151"/>
        <v>2.1715118293801514</v>
      </c>
    </row>
    <row r="4856" spans="5:6" x14ac:dyDescent="0.25">
      <c r="E4856" s="24">
        <f t="shared" ca="1" si="150"/>
        <v>4.7449244341914887E-2</v>
      </c>
      <c r="F4856" s="24">
        <f t="shared" ca="1" si="151"/>
        <v>60.96189358815613</v>
      </c>
    </row>
    <row r="4857" spans="5:6" x14ac:dyDescent="0.25">
      <c r="E4857" s="24">
        <f t="shared" ca="1" si="150"/>
        <v>0.32720698446483687</v>
      </c>
      <c r="F4857" s="24">
        <f t="shared" ca="1" si="151"/>
        <v>22.343246566348885</v>
      </c>
    </row>
    <row r="4858" spans="5:6" x14ac:dyDescent="0.25">
      <c r="E4858" s="24">
        <f t="shared" ca="1" si="150"/>
        <v>0.2692031825679625</v>
      </c>
      <c r="F4858" s="24">
        <f t="shared" ca="1" si="151"/>
        <v>26.245777179272149</v>
      </c>
    </row>
    <row r="4859" spans="5:6" x14ac:dyDescent="0.25">
      <c r="E4859" s="24">
        <f t="shared" ca="1" si="150"/>
        <v>8.22132581383056E-2</v>
      </c>
      <c r="F4859" s="24">
        <f t="shared" ca="1" si="151"/>
        <v>49.9687739741154</v>
      </c>
    </row>
    <row r="4860" spans="5:6" x14ac:dyDescent="0.25">
      <c r="E4860" s="24">
        <f t="shared" ca="1" si="150"/>
        <v>0.83422483036837081</v>
      </c>
      <c r="F4860" s="24">
        <f t="shared" ca="1" si="151"/>
        <v>3.6250466435267175</v>
      </c>
    </row>
    <row r="4861" spans="5:6" x14ac:dyDescent="0.25">
      <c r="E4861" s="24">
        <f t="shared" ca="1" si="150"/>
        <v>0.94807590456761481</v>
      </c>
      <c r="F4861" s="24">
        <f t="shared" ca="1" si="151"/>
        <v>1.0664142364619378</v>
      </c>
    </row>
    <row r="4862" spans="5:6" x14ac:dyDescent="0.25">
      <c r="E4862" s="24">
        <f t="shared" ca="1" si="150"/>
        <v>0.1112312058542122</v>
      </c>
      <c r="F4862" s="24">
        <f t="shared" ca="1" si="151"/>
        <v>43.922886166980355</v>
      </c>
    </row>
    <row r="4863" spans="5:6" x14ac:dyDescent="0.25">
      <c r="E4863" s="24">
        <f t="shared" ca="1" si="150"/>
        <v>0.25864442460187409</v>
      </c>
      <c r="F4863" s="24">
        <f t="shared" ca="1" si="151"/>
        <v>27.04602077056084</v>
      </c>
    </row>
    <row r="4864" spans="5:6" x14ac:dyDescent="0.25">
      <c r="E4864" s="24">
        <f t="shared" ca="1" si="150"/>
        <v>0.26412099826894231</v>
      </c>
      <c r="F4864" s="24">
        <f t="shared" ca="1" si="151"/>
        <v>26.626959081183195</v>
      </c>
    </row>
    <row r="4865" spans="5:6" x14ac:dyDescent="0.25">
      <c r="E4865" s="24">
        <f t="shared" ca="1" si="150"/>
        <v>0.4336359776955524</v>
      </c>
      <c r="F4865" s="24">
        <f t="shared" ca="1" si="151"/>
        <v>16.710997158175463</v>
      </c>
    </row>
    <row r="4866" spans="5:6" x14ac:dyDescent="0.25">
      <c r="E4866" s="24">
        <f t="shared" ca="1" si="150"/>
        <v>0.32224069953854928</v>
      </c>
      <c r="F4866" s="24">
        <f t="shared" ca="1" si="151"/>
        <v>22.649129971847255</v>
      </c>
    </row>
    <row r="4867" spans="5:6" x14ac:dyDescent="0.25">
      <c r="E4867" s="24">
        <f t="shared" ca="1" si="150"/>
        <v>0.67511678786297302</v>
      </c>
      <c r="F4867" s="24">
        <f t="shared" ca="1" si="151"/>
        <v>7.8573916803884307</v>
      </c>
    </row>
    <row r="4868" spans="5:6" x14ac:dyDescent="0.25">
      <c r="E4868" s="24">
        <f t="shared" ref="E4868:E4931" ca="1" si="152">RAND()</f>
        <v>0.98632749386410201</v>
      </c>
      <c r="F4868" s="24">
        <f t="shared" ref="F4868:F4931" ca="1" si="153">-LOG(E4868,EXP(1))/$C$3</f>
        <v>0.27533671297338119</v>
      </c>
    </row>
    <row r="4869" spans="5:6" x14ac:dyDescent="0.25">
      <c r="E4869" s="24">
        <f t="shared" ca="1" si="152"/>
        <v>0.46888233771607701</v>
      </c>
      <c r="F4869" s="24">
        <f t="shared" ca="1" si="153"/>
        <v>15.148068421629485</v>
      </c>
    </row>
    <row r="4870" spans="5:6" x14ac:dyDescent="0.25">
      <c r="E4870" s="24">
        <f t="shared" ca="1" si="152"/>
        <v>0.90877041508225342</v>
      </c>
      <c r="F4870" s="24">
        <f t="shared" ca="1" si="153"/>
        <v>1.913255707437665</v>
      </c>
    </row>
    <row r="4871" spans="5:6" x14ac:dyDescent="0.25">
      <c r="E4871" s="24">
        <f t="shared" ca="1" si="152"/>
        <v>0.23650594107327727</v>
      </c>
      <c r="F4871" s="24">
        <f t="shared" ca="1" si="153"/>
        <v>28.835639010968634</v>
      </c>
    </row>
    <row r="4872" spans="5:6" x14ac:dyDescent="0.25">
      <c r="E4872" s="24">
        <f t="shared" ca="1" si="152"/>
        <v>0.78586294366738885</v>
      </c>
      <c r="F4872" s="24">
        <f t="shared" ca="1" si="153"/>
        <v>4.8194574736384741</v>
      </c>
    </row>
    <row r="4873" spans="5:6" x14ac:dyDescent="0.25">
      <c r="E4873" s="24">
        <f t="shared" ca="1" si="152"/>
        <v>0.21933405749478518</v>
      </c>
      <c r="F4873" s="24">
        <f t="shared" ca="1" si="153"/>
        <v>30.343186693648462</v>
      </c>
    </row>
    <row r="4874" spans="5:6" x14ac:dyDescent="0.25">
      <c r="E4874" s="24">
        <f t="shared" ca="1" si="152"/>
        <v>0.58105059470879761</v>
      </c>
      <c r="F4874" s="24">
        <f t="shared" ca="1" si="153"/>
        <v>10.858348876133661</v>
      </c>
    </row>
    <row r="4875" spans="5:6" x14ac:dyDescent="0.25">
      <c r="E4875" s="24">
        <f t="shared" ca="1" si="152"/>
        <v>0.97445834404496146</v>
      </c>
      <c r="F4875" s="24">
        <f t="shared" ca="1" si="153"/>
        <v>0.51747013851241508</v>
      </c>
    </row>
    <row r="4876" spans="5:6" x14ac:dyDescent="0.25">
      <c r="E4876" s="24">
        <f t="shared" ca="1" si="152"/>
        <v>0.72740247445963513</v>
      </c>
      <c r="F4876" s="24">
        <f t="shared" ca="1" si="153"/>
        <v>6.3655068929669767</v>
      </c>
    </row>
    <row r="4877" spans="5:6" x14ac:dyDescent="0.25">
      <c r="E4877" s="24">
        <f t="shared" ca="1" si="152"/>
        <v>0.24384315672988754</v>
      </c>
      <c r="F4877" s="24">
        <f t="shared" ca="1" si="153"/>
        <v>28.224601213219238</v>
      </c>
    </row>
    <row r="4878" spans="5:6" x14ac:dyDescent="0.25">
      <c r="E4878" s="24">
        <f t="shared" ca="1" si="152"/>
        <v>0.83854740763305446</v>
      </c>
      <c r="F4878" s="24">
        <f t="shared" ca="1" si="153"/>
        <v>3.521683213938021</v>
      </c>
    </row>
    <row r="4879" spans="5:6" x14ac:dyDescent="0.25">
      <c r="E4879" s="24">
        <f t="shared" ca="1" si="152"/>
        <v>0.58794205272363143</v>
      </c>
      <c r="F4879" s="24">
        <f t="shared" ca="1" si="153"/>
        <v>10.622537714592044</v>
      </c>
    </row>
    <row r="4880" spans="5:6" x14ac:dyDescent="0.25">
      <c r="E4880" s="24">
        <f t="shared" ca="1" si="152"/>
        <v>0.52826491140385268</v>
      </c>
      <c r="F4880" s="24">
        <f t="shared" ca="1" si="153"/>
        <v>12.763147899093857</v>
      </c>
    </row>
    <row r="4881" spans="5:6" x14ac:dyDescent="0.25">
      <c r="E4881" s="24">
        <f t="shared" ca="1" si="152"/>
        <v>0.72756351257926721</v>
      </c>
      <c r="F4881" s="24">
        <f t="shared" ca="1" si="153"/>
        <v>6.3610796246535104</v>
      </c>
    </row>
    <row r="4882" spans="5:6" x14ac:dyDescent="0.25">
      <c r="E4882" s="24">
        <f t="shared" ca="1" si="152"/>
        <v>0.9087809615746214</v>
      </c>
      <c r="F4882" s="24">
        <f t="shared" ca="1" si="153"/>
        <v>1.9130236041254056</v>
      </c>
    </row>
    <row r="4883" spans="5:6" x14ac:dyDescent="0.25">
      <c r="E4883" s="24">
        <f t="shared" ca="1" si="152"/>
        <v>0.13817844368253407</v>
      </c>
      <c r="F4883" s="24">
        <f t="shared" ca="1" si="153"/>
        <v>39.584187179137587</v>
      </c>
    </row>
    <row r="4884" spans="5:6" x14ac:dyDescent="0.25">
      <c r="E4884" s="24">
        <f t="shared" ca="1" si="152"/>
        <v>7.5602056553162322E-2</v>
      </c>
      <c r="F4884" s="24">
        <f t="shared" ca="1" si="153"/>
        <v>51.64543586164978</v>
      </c>
    </row>
    <row r="4885" spans="5:6" x14ac:dyDescent="0.25">
      <c r="E4885" s="24">
        <f t="shared" ca="1" si="152"/>
        <v>0.81912186268149634</v>
      </c>
      <c r="F4885" s="24">
        <f t="shared" ca="1" si="153"/>
        <v>3.9904482342993441</v>
      </c>
    </row>
    <row r="4886" spans="5:6" x14ac:dyDescent="0.25">
      <c r="E4886" s="24">
        <f t="shared" ca="1" si="152"/>
        <v>0.42491750234044368</v>
      </c>
      <c r="F4886" s="24">
        <f t="shared" ca="1" si="153"/>
        <v>17.117204820801053</v>
      </c>
    </row>
    <row r="4887" spans="5:6" x14ac:dyDescent="0.25">
      <c r="E4887" s="24">
        <f t="shared" ca="1" si="152"/>
        <v>0.77032829626743526</v>
      </c>
      <c r="F4887" s="24">
        <f t="shared" ca="1" si="153"/>
        <v>5.2187699242122498</v>
      </c>
    </row>
    <row r="4888" spans="5:6" x14ac:dyDescent="0.25">
      <c r="E4888" s="24">
        <f t="shared" ca="1" si="152"/>
        <v>0.2213277977929502</v>
      </c>
      <c r="F4888" s="24">
        <f t="shared" ca="1" si="153"/>
        <v>30.162208569163557</v>
      </c>
    </row>
    <row r="4889" spans="5:6" x14ac:dyDescent="0.25">
      <c r="E4889" s="24">
        <f t="shared" ca="1" si="152"/>
        <v>6.454675138510324E-2</v>
      </c>
      <c r="F4889" s="24">
        <f t="shared" ca="1" si="153"/>
        <v>54.80730980130209</v>
      </c>
    </row>
    <row r="4890" spans="5:6" x14ac:dyDescent="0.25">
      <c r="E4890" s="24">
        <f t="shared" ca="1" si="152"/>
        <v>0.7861847420554704</v>
      </c>
      <c r="F4890" s="24">
        <f t="shared" ca="1" si="153"/>
        <v>4.8112694677529335</v>
      </c>
    </row>
    <row r="4891" spans="5:6" x14ac:dyDescent="0.25">
      <c r="E4891" s="24">
        <f t="shared" ca="1" si="152"/>
        <v>9.4207645828099817E-2</v>
      </c>
      <c r="F4891" s="24">
        <f t="shared" ca="1" si="153"/>
        <v>47.245078695803969</v>
      </c>
    </row>
    <row r="4892" spans="5:6" x14ac:dyDescent="0.25">
      <c r="E4892" s="24">
        <f t="shared" ca="1" si="152"/>
        <v>0.50695256466116889</v>
      </c>
      <c r="F4892" s="24">
        <f t="shared" ca="1" si="153"/>
        <v>13.586756811882756</v>
      </c>
    </row>
    <row r="4893" spans="5:6" x14ac:dyDescent="0.25">
      <c r="E4893" s="24">
        <f t="shared" ca="1" si="152"/>
        <v>0.17781604973112364</v>
      </c>
      <c r="F4893" s="24">
        <f t="shared" ca="1" si="153"/>
        <v>34.540113830445414</v>
      </c>
    </row>
    <row r="4894" spans="5:6" x14ac:dyDescent="0.25">
      <c r="E4894" s="24">
        <f t="shared" ca="1" si="152"/>
        <v>0.56248995419626713</v>
      </c>
      <c r="F4894" s="24">
        <f t="shared" ca="1" si="153"/>
        <v>11.507640085393511</v>
      </c>
    </row>
    <row r="4895" spans="5:6" x14ac:dyDescent="0.25">
      <c r="E4895" s="24">
        <f t="shared" ca="1" si="152"/>
        <v>0.29128343833022452</v>
      </c>
      <c r="F4895" s="24">
        <f t="shared" ca="1" si="153"/>
        <v>24.669169419496974</v>
      </c>
    </row>
    <row r="4896" spans="5:6" x14ac:dyDescent="0.25">
      <c r="E4896" s="24">
        <f t="shared" ca="1" si="152"/>
        <v>0.8474495560195876</v>
      </c>
      <c r="F4896" s="24">
        <f t="shared" ca="1" si="153"/>
        <v>3.3104792483962524</v>
      </c>
    </row>
    <row r="4897" spans="5:6" x14ac:dyDescent="0.25">
      <c r="E4897" s="24">
        <f t="shared" ca="1" si="152"/>
        <v>0.98827153223115416</v>
      </c>
      <c r="F4897" s="24">
        <f t="shared" ca="1" si="153"/>
        <v>0.23595577599385914</v>
      </c>
    </row>
    <row r="4898" spans="5:6" x14ac:dyDescent="0.25">
      <c r="E4898" s="24">
        <f t="shared" ca="1" si="152"/>
        <v>0.11847780930377194</v>
      </c>
      <c r="F4898" s="24">
        <f t="shared" ca="1" si="153"/>
        <v>42.66059198404426</v>
      </c>
    </row>
    <row r="4899" spans="5:6" x14ac:dyDescent="0.25">
      <c r="E4899" s="24">
        <f t="shared" ca="1" si="152"/>
        <v>0.38304356948069229</v>
      </c>
      <c r="F4899" s="24">
        <f t="shared" ca="1" si="153"/>
        <v>19.192130756725263</v>
      </c>
    </row>
    <row r="4900" spans="5:6" x14ac:dyDescent="0.25">
      <c r="E4900" s="24">
        <f t="shared" ca="1" si="152"/>
        <v>0.21897671386219264</v>
      </c>
      <c r="F4900" s="24">
        <f t="shared" ca="1" si="153"/>
        <v>30.375797684307759</v>
      </c>
    </row>
    <row r="4901" spans="5:6" x14ac:dyDescent="0.25">
      <c r="E4901" s="24">
        <f t="shared" ca="1" si="152"/>
        <v>0.18427150716732865</v>
      </c>
      <c r="F4901" s="24">
        <f t="shared" ca="1" si="153"/>
        <v>33.826900530880138</v>
      </c>
    </row>
    <row r="4902" spans="5:6" x14ac:dyDescent="0.25">
      <c r="E4902" s="24">
        <f t="shared" ca="1" si="152"/>
        <v>0.81935715322615732</v>
      </c>
      <c r="F4902" s="24">
        <f t="shared" ca="1" si="153"/>
        <v>3.984704113221345</v>
      </c>
    </row>
    <row r="4903" spans="5:6" x14ac:dyDescent="0.25">
      <c r="E4903" s="24">
        <f t="shared" ca="1" si="152"/>
        <v>0.6559013595477825</v>
      </c>
      <c r="F4903" s="24">
        <f t="shared" ca="1" si="153"/>
        <v>8.4348973577448891</v>
      </c>
    </row>
    <row r="4904" spans="5:6" x14ac:dyDescent="0.25">
      <c r="E4904" s="24">
        <f t="shared" ca="1" si="152"/>
        <v>0.34702102075764396</v>
      </c>
      <c r="F4904" s="24">
        <f t="shared" ca="1" si="153"/>
        <v>21.167398446355925</v>
      </c>
    </row>
    <row r="4905" spans="5:6" x14ac:dyDescent="0.25">
      <c r="E4905" s="24">
        <f t="shared" ca="1" si="152"/>
        <v>0.12575551919943428</v>
      </c>
      <c r="F4905" s="24">
        <f t="shared" ca="1" si="153"/>
        <v>41.468311614229734</v>
      </c>
    </row>
    <row r="4906" spans="5:6" x14ac:dyDescent="0.25">
      <c r="E4906" s="24">
        <f t="shared" ca="1" si="152"/>
        <v>0.19866224174038294</v>
      </c>
      <c r="F4906" s="24">
        <f t="shared" ca="1" si="153"/>
        <v>32.322983479036488</v>
      </c>
    </row>
    <row r="4907" spans="5:6" x14ac:dyDescent="0.25">
      <c r="E4907" s="24">
        <f t="shared" ca="1" si="152"/>
        <v>0.45762052560268951</v>
      </c>
      <c r="F4907" s="24">
        <f t="shared" ca="1" si="153"/>
        <v>15.634299700430351</v>
      </c>
    </row>
    <row r="4908" spans="5:6" x14ac:dyDescent="0.25">
      <c r="E4908" s="24">
        <f t="shared" ca="1" si="152"/>
        <v>0.40020583052390735</v>
      </c>
      <c r="F4908" s="24">
        <f t="shared" ca="1" si="153"/>
        <v>18.315525758267508</v>
      </c>
    </row>
    <row r="4909" spans="5:6" x14ac:dyDescent="0.25">
      <c r="E4909" s="24">
        <f t="shared" ca="1" si="152"/>
        <v>0.78582964335539252</v>
      </c>
      <c r="F4909" s="24">
        <f t="shared" ca="1" si="153"/>
        <v>4.8203049755552296</v>
      </c>
    </row>
    <row r="4910" spans="5:6" x14ac:dyDescent="0.25">
      <c r="E4910" s="24">
        <f t="shared" ca="1" si="152"/>
        <v>0.32948553009906489</v>
      </c>
      <c r="F4910" s="24">
        <f t="shared" ca="1" si="153"/>
        <v>22.204456814519286</v>
      </c>
    </row>
    <row r="4911" spans="5:6" x14ac:dyDescent="0.25">
      <c r="E4911" s="24">
        <f t="shared" ca="1" si="152"/>
        <v>0.15128085574283445</v>
      </c>
      <c r="F4911" s="24">
        <f t="shared" ca="1" si="153"/>
        <v>37.77234395932112</v>
      </c>
    </row>
    <row r="4912" spans="5:6" x14ac:dyDescent="0.25">
      <c r="E4912" s="24">
        <f t="shared" ca="1" si="152"/>
        <v>0.882045758955457</v>
      </c>
      <c r="F4912" s="24">
        <f t="shared" ca="1" si="153"/>
        <v>2.5102268683846898</v>
      </c>
    </row>
    <row r="4913" spans="5:6" x14ac:dyDescent="0.25">
      <c r="E4913" s="24">
        <f t="shared" ca="1" si="152"/>
        <v>4.7890623771594476E-2</v>
      </c>
      <c r="F4913" s="24">
        <f t="shared" ca="1" si="153"/>
        <v>60.776710792434535</v>
      </c>
    </row>
    <row r="4914" spans="5:6" x14ac:dyDescent="0.25">
      <c r="E4914" s="24">
        <f t="shared" ca="1" si="152"/>
        <v>0.97038917531108915</v>
      </c>
      <c r="F4914" s="24">
        <f t="shared" ca="1" si="153"/>
        <v>0.60116152575338033</v>
      </c>
    </row>
    <row r="4915" spans="5:6" x14ac:dyDescent="0.25">
      <c r="E4915" s="24">
        <f t="shared" ca="1" si="152"/>
        <v>0.19292526146348221</v>
      </c>
      <c r="F4915" s="24">
        <f t="shared" ca="1" si="153"/>
        <v>32.909048227593296</v>
      </c>
    </row>
    <row r="4916" spans="5:6" x14ac:dyDescent="0.25">
      <c r="E4916" s="24">
        <f t="shared" ca="1" si="152"/>
        <v>0.55559574420361624</v>
      </c>
      <c r="F4916" s="24">
        <f t="shared" ca="1" si="153"/>
        <v>11.754286559039802</v>
      </c>
    </row>
    <row r="4917" spans="5:6" x14ac:dyDescent="0.25">
      <c r="E4917" s="24">
        <f t="shared" ca="1" si="152"/>
        <v>0.98603847084140472</v>
      </c>
      <c r="F4917" s="24">
        <f t="shared" ca="1" si="153"/>
        <v>0.281198161202319</v>
      </c>
    </row>
    <row r="4918" spans="5:6" x14ac:dyDescent="0.25">
      <c r="E4918" s="24">
        <f t="shared" ca="1" si="152"/>
        <v>0.79318227243414108</v>
      </c>
      <c r="F4918" s="24">
        <f t="shared" ca="1" si="153"/>
        <v>4.6340446402741069</v>
      </c>
    </row>
    <row r="4919" spans="5:6" x14ac:dyDescent="0.25">
      <c r="E4919" s="24">
        <f t="shared" ca="1" si="152"/>
        <v>0.12964474752015387</v>
      </c>
      <c r="F4919" s="24">
        <f t="shared" ca="1" si="153"/>
        <v>40.859145611641559</v>
      </c>
    </row>
    <row r="4920" spans="5:6" x14ac:dyDescent="0.25">
      <c r="E4920" s="24">
        <f t="shared" ca="1" si="152"/>
        <v>0.31813297159860687</v>
      </c>
      <c r="F4920" s="24">
        <f t="shared" ca="1" si="153"/>
        <v>22.905716678420418</v>
      </c>
    </row>
    <row r="4921" spans="5:6" x14ac:dyDescent="0.25">
      <c r="E4921" s="24">
        <f t="shared" ca="1" si="152"/>
        <v>0.66714641682801634</v>
      </c>
      <c r="F4921" s="24">
        <f t="shared" ca="1" si="153"/>
        <v>8.0949148334445908</v>
      </c>
    </row>
    <row r="4922" spans="5:6" x14ac:dyDescent="0.25">
      <c r="E4922" s="24">
        <f t="shared" ca="1" si="152"/>
        <v>0.98840390993566751</v>
      </c>
      <c r="F4922" s="24">
        <f t="shared" ca="1" si="153"/>
        <v>0.23327698104578928</v>
      </c>
    </row>
    <row r="4923" spans="5:6" x14ac:dyDescent="0.25">
      <c r="E4923" s="24">
        <f t="shared" ca="1" si="152"/>
        <v>0.81883338830837882</v>
      </c>
      <c r="F4923" s="24">
        <f t="shared" ca="1" si="153"/>
        <v>3.9974929780657154</v>
      </c>
    </row>
    <row r="4924" spans="5:6" x14ac:dyDescent="0.25">
      <c r="E4924" s="24">
        <f t="shared" ca="1" si="152"/>
        <v>0.57566698010027606</v>
      </c>
      <c r="F4924" s="24">
        <f t="shared" ca="1" si="153"/>
        <v>11.044518900661146</v>
      </c>
    </row>
    <row r="4925" spans="5:6" x14ac:dyDescent="0.25">
      <c r="E4925" s="24">
        <f t="shared" ca="1" si="152"/>
        <v>0.97353696516709387</v>
      </c>
      <c r="F4925" s="24">
        <f t="shared" ca="1" si="153"/>
        <v>0.53638966962668511</v>
      </c>
    </row>
    <row r="4926" spans="5:6" x14ac:dyDescent="0.25">
      <c r="E4926" s="24">
        <f t="shared" ca="1" si="152"/>
        <v>0.33651426398266271</v>
      </c>
      <c r="F4926" s="24">
        <f t="shared" ca="1" si="153"/>
        <v>21.782294830912829</v>
      </c>
    </row>
    <row r="4927" spans="5:6" x14ac:dyDescent="0.25">
      <c r="E4927" s="24">
        <f t="shared" ca="1" si="152"/>
        <v>9.8494842739560884E-2</v>
      </c>
      <c r="F4927" s="24">
        <f t="shared" ca="1" si="153"/>
        <v>46.355021802976431</v>
      </c>
    </row>
    <row r="4928" spans="5:6" x14ac:dyDescent="0.25">
      <c r="E4928" s="24">
        <f t="shared" ca="1" si="152"/>
        <v>0.54844792821340838</v>
      </c>
      <c r="F4928" s="24">
        <f t="shared" ca="1" si="153"/>
        <v>12.013258773248172</v>
      </c>
    </row>
    <row r="4929" spans="5:6" x14ac:dyDescent="0.25">
      <c r="E4929" s="24">
        <f t="shared" ca="1" si="152"/>
        <v>0.25273225905218066</v>
      </c>
      <c r="F4929" s="24">
        <f t="shared" ca="1" si="153"/>
        <v>27.508492304557493</v>
      </c>
    </row>
    <row r="4930" spans="5:6" x14ac:dyDescent="0.25">
      <c r="E4930" s="24">
        <f t="shared" ca="1" si="152"/>
        <v>0.87701531484317552</v>
      </c>
      <c r="F4930" s="24">
        <f t="shared" ca="1" si="153"/>
        <v>2.6246164799879668</v>
      </c>
    </row>
    <row r="4931" spans="5:6" x14ac:dyDescent="0.25">
      <c r="E4931" s="24">
        <f t="shared" ca="1" si="152"/>
        <v>0.80291431659925749</v>
      </c>
      <c r="F4931" s="24">
        <f t="shared" ca="1" si="153"/>
        <v>4.3901454967835534</v>
      </c>
    </row>
    <row r="4932" spans="5:6" x14ac:dyDescent="0.25">
      <c r="E4932" s="24">
        <f t="shared" ref="E4932:E4995" ca="1" si="154">RAND()</f>
        <v>0.67473515910412951</v>
      </c>
      <c r="F4932" s="24">
        <f t="shared" ref="F4932:F4995" ca="1" si="155">-LOG(E4932,EXP(1))/$C$3</f>
        <v>7.8687004396895919</v>
      </c>
    </row>
    <row r="4933" spans="5:6" x14ac:dyDescent="0.25">
      <c r="E4933" s="24">
        <f t="shared" ca="1" si="154"/>
        <v>0.70760341009966488</v>
      </c>
      <c r="F4933" s="24">
        <f t="shared" ca="1" si="155"/>
        <v>6.9174299492086027</v>
      </c>
    </row>
    <row r="4934" spans="5:6" x14ac:dyDescent="0.25">
      <c r="E4934" s="24">
        <f t="shared" ca="1" si="154"/>
        <v>7.5291968168742507E-3</v>
      </c>
      <c r="F4934" s="24">
        <f t="shared" ca="1" si="155"/>
        <v>97.779338145702397</v>
      </c>
    </row>
    <row r="4935" spans="5:6" x14ac:dyDescent="0.25">
      <c r="E4935" s="24">
        <f t="shared" ca="1" si="154"/>
        <v>0.24978735953186659</v>
      </c>
      <c r="F4935" s="24">
        <f t="shared" ca="1" si="155"/>
        <v>27.742905698508384</v>
      </c>
    </row>
    <row r="4936" spans="5:6" x14ac:dyDescent="0.25">
      <c r="E4936" s="24">
        <f t="shared" ca="1" si="154"/>
        <v>0.12158192312270744</v>
      </c>
      <c r="F4936" s="24">
        <f t="shared" ca="1" si="155"/>
        <v>42.143339580624229</v>
      </c>
    </row>
    <row r="4937" spans="5:6" x14ac:dyDescent="0.25">
      <c r="E4937" s="24">
        <f t="shared" ca="1" si="154"/>
        <v>0.87478108909146968</v>
      </c>
      <c r="F4937" s="24">
        <f t="shared" ca="1" si="155"/>
        <v>2.6756321564239487</v>
      </c>
    </row>
    <row r="4938" spans="5:6" x14ac:dyDescent="0.25">
      <c r="E4938" s="24">
        <f t="shared" ca="1" si="154"/>
        <v>0.62628066521643233</v>
      </c>
      <c r="F4938" s="24">
        <f t="shared" ca="1" si="155"/>
        <v>9.3591332273682681</v>
      </c>
    </row>
    <row r="4939" spans="5:6" x14ac:dyDescent="0.25">
      <c r="E4939" s="24">
        <f t="shared" ca="1" si="154"/>
        <v>0.36708763170126391</v>
      </c>
      <c r="F4939" s="24">
        <f t="shared" ca="1" si="155"/>
        <v>20.043093619061036</v>
      </c>
    </row>
    <row r="4940" spans="5:6" x14ac:dyDescent="0.25">
      <c r="E4940" s="24">
        <f t="shared" ca="1" si="154"/>
        <v>0.244950402425267</v>
      </c>
      <c r="F4940" s="24">
        <f t="shared" ca="1" si="155"/>
        <v>28.133990560230185</v>
      </c>
    </row>
    <row r="4941" spans="5:6" x14ac:dyDescent="0.25">
      <c r="E4941" s="24">
        <f t="shared" ca="1" si="154"/>
        <v>0.73502442547420777</v>
      </c>
      <c r="F4941" s="24">
        <f t="shared" ca="1" si="155"/>
        <v>6.1570309676754258</v>
      </c>
    </row>
    <row r="4942" spans="5:6" x14ac:dyDescent="0.25">
      <c r="E4942" s="24">
        <f t="shared" ca="1" si="154"/>
        <v>0.27627594869419914</v>
      </c>
      <c r="F4942" s="24">
        <f t="shared" ca="1" si="155"/>
        <v>25.727101972735973</v>
      </c>
    </row>
    <row r="4943" spans="5:6" x14ac:dyDescent="0.25">
      <c r="E4943" s="24">
        <f t="shared" ca="1" si="154"/>
        <v>0.20010911432690992</v>
      </c>
      <c r="F4943" s="24">
        <f t="shared" ca="1" si="155"/>
        <v>32.177849791392951</v>
      </c>
    </row>
    <row r="4944" spans="5:6" x14ac:dyDescent="0.25">
      <c r="E4944" s="24">
        <f t="shared" ca="1" si="154"/>
        <v>0.85868835452464753</v>
      </c>
      <c r="F4944" s="24">
        <f t="shared" ca="1" si="155"/>
        <v>3.0469844629278011</v>
      </c>
    </row>
    <row r="4945" spans="5:6" x14ac:dyDescent="0.25">
      <c r="E4945" s="24">
        <f t="shared" ca="1" si="154"/>
        <v>0.51250720145345829</v>
      </c>
      <c r="F4945" s="24">
        <f t="shared" ca="1" si="155"/>
        <v>13.368810329035856</v>
      </c>
    </row>
    <row r="4946" spans="5:6" x14ac:dyDescent="0.25">
      <c r="E4946" s="24">
        <f t="shared" ca="1" si="154"/>
        <v>0.82912289168576558</v>
      </c>
      <c r="F4946" s="24">
        <f t="shared" ca="1" si="155"/>
        <v>3.7477378791592746</v>
      </c>
    </row>
    <row r="4947" spans="5:6" x14ac:dyDescent="0.25">
      <c r="E4947" s="24">
        <f t="shared" ca="1" si="154"/>
        <v>0.4943405259660214</v>
      </c>
      <c r="F4947" s="24">
        <f t="shared" ca="1" si="155"/>
        <v>14.090613509017908</v>
      </c>
    </row>
    <row r="4948" spans="5:6" x14ac:dyDescent="0.25">
      <c r="E4948" s="24">
        <f t="shared" ca="1" si="154"/>
        <v>0.49730827675588229</v>
      </c>
      <c r="F4948" s="24">
        <f t="shared" ca="1" si="155"/>
        <v>13.970903400277891</v>
      </c>
    </row>
    <row r="4949" spans="5:6" x14ac:dyDescent="0.25">
      <c r="E4949" s="24">
        <f t="shared" ca="1" si="154"/>
        <v>0.30483167114304222</v>
      </c>
      <c r="F4949" s="24">
        <f t="shared" ca="1" si="155"/>
        <v>23.759911052361787</v>
      </c>
    </row>
    <row r="4950" spans="5:6" x14ac:dyDescent="0.25">
      <c r="E4950" s="24">
        <f t="shared" ca="1" si="154"/>
        <v>0.81632042515711223</v>
      </c>
      <c r="F4950" s="24">
        <f t="shared" ca="1" si="155"/>
        <v>4.0589664641439409</v>
      </c>
    </row>
    <row r="4951" spans="5:6" x14ac:dyDescent="0.25">
      <c r="E4951" s="24">
        <f t="shared" ca="1" si="154"/>
        <v>0.70727674099888616</v>
      </c>
      <c r="F4951" s="24">
        <f t="shared" ca="1" si="155"/>
        <v>6.9266651938002974</v>
      </c>
    </row>
    <row r="4952" spans="5:6" x14ac:dyDescent="0.25">
      <c r="E4952" s="24">
        <f t="shared" ca="1" si="154"/>
        <v>0.13850728810936586</v>
      </c>
      <c r="F4952" s="24">
        <f t="shared" ca="1" si="155"/>
        <v>39.536646660218899</v>
      </c>
    </row>
    <row r="4953" spans="5:6" x14ac:dyDescent="0.25">
      <c r="E4953" s="24">
        <f t="shared" ca="1" si="154"/>
        <v>0.49505168647683484</v>
      </c>
      <c r="F4953" s="24">
        <f t="shared" ca="1" si="155"/>
        <v>14.061862094792327</v>
      </c>
    </row>
    <row r="4954" spans="5:6" x14ac:dyDescent="0.25">
      <c r="E4954" s="24">
        <f t="shared" ca="1" si="154"/>
        <v>0.18098953754014357</v>
      </c>
      <c r="F4954" s="24">
        <f t="shared" ca="1" si="155"/>
        <v>34.186321060652439</v>
      </c>
    </row>
    <row r="4955" spans="5:6" x14ac:dyDescent="0.25">
      <c r="E4955" s="24">
        <f t="shared" ca="1" si="154"/>
        <v>6.7191545263898367E-2</v>
      </c>
      <c r="F4955" s="24">
        <f t="shared" ca="1" si="155"/>
        <v>54.004157077873323</v>
      </c>
    </row>
    <row r="4956" spans="5:6" x14ac:dyDescent="0.25">
      <c r="E4956" s="24">
        <f t="shared" ca="1" si="154"/>
        <v>0.46319844982619085</v>
      </c>
      <c r="F4956" s="24">
        <f t="shared" ca="1" si="155"/>
        <v>15.391993987817768</v>
      </c>
    </row>
    <row r="4957" spans="5:6" x14ac:dyDescent="0.25">
      <c r="E4957" s="24">
        <f t="shared" ca="1" si="154"/>
        <v>0.77852868699705768</v>
      </c>
      <c r="F4957" s="24">
        <f t="shared" ca="1" si="155"/>
        <v>5.0069887864410338</v>
      </c>
    </row>
    <row r="4958" spans="5:6" x14ac:dyDescent="0.25">
      <c r="E4958" s="24">
        <f t="shared" ca="1" si="154"/>
        <v>0.81924015673670281</v>
      </c>
      <c r="F4958" s="24">
        <f t="shared" ca="1" si="155"/>
        <v>3.987560128886499</v>
      </c>
    </row>
    <row r="4959" spans="5:6" x14ac:dyDescent="0.25">
      <c r="E4959" s="24">
        <f t="shared" ca="1" si="154"/>
        <v>0.54579029599850859</v>
      </c>
      <c r="F4959" s="24">
        <f t="shared" ca="1" si="155"/>
        <v>12.110409005501259</v>
      </c>
    </row>
    <row r="4960" spans="5:6" x14ac:dyDescent="0.25">
      <c r="E4960" s="24">
        <f t="shared" ca="1" si="154"/>
        <v>0.66221988142466093</v>
      </c>
      <c r="F4960" s="24">
        <f t="shared" ca="1" si="155"/>
        <v>8.243152620532527</v>
      </c>
    </row>
    <row r="4961" spans="5:6" x14ac:dyDescent="0.25">
      <c r="E4961" s="24">
        <f t="shared" ca="1" si="154"/>
        <v>6.0712231928116034E-2</v>
      </c>
      <c r="F4961" s="24">
        <f t="shared" ca="1" si="155"/>
        <v>56.032201735030114</v>
      </c>
    </row>
    <row r="4962" spans="5:6" x14ac:dyDescent="0.25">
      <c r="E4962" s="24">
        <f t="shared" ca="1" si="154"/>
        <v>0.12479521592877507</v>
      </c>
      <c r="F4962" s="24">
        <f t="shared" ca="1" si="155"/>
        <v>41.62162315371237</v>
      </c>
    </row>
    <row r="4963" spans="5:6" x14ac:dyDescent="0.25">
      <c r="E4963" s="24">
        <f t="shared" ca="1" si="154"/>
        <v>0.15057349456268654</v>
      </c>
      <c r="F4963" s="24">
        <f t="shared" ca="1" si="155"/>
        <v>37.866079560514301</v>
      </c>
    </row>
    <row r="4964" spans="5:6" x14ac:dyDescent="0.25">
      <c r="E4964" s="24">
        <f t="shared" ca="1" si="154"/>
        <v>0.63975862297828601</v>
      </c>
      <c r="F4964" s="24">
        <f t="shared" ca="1" si="155"/>
        <v>8.9332865072879688</v>
      </c>
    </row>
    <row r="4965" spans="5:6" x14ac:dyDescent="0.25">
      <c r="E4965" s="24">
        <f t="shared" ca="1" si="154"/>
        <v>0.26101093478592152</v>
      </c>
      <c r="F4965" s="24">
        <f t="shared" ca="1" si="155"/>
        <v>26.863859536110905</v>
      </c>
    </row>
    <row r="4966" spans="5:6" x14ac:dyDescent="0.25">
      <c r="E4966" s="24">
        <f t="shared" ca="1" si="154"/>
        <v>2.3064801282919323E-2</v>
      </c>
      <c r="F4966" s="24">
        <f t="shared" ca="1" si="155"/>
        <v>75.388951550686343</v>
      </c>
    </row>
    <row r="4967" spans="5:6" x14ac:dyDescent="0.25">
      <c r="E4967" s="24">
        <f t="shared" ca="1" si="154"/>
        <v>0.73893247982934163</v>
      </c>
      <c r="F4967" s="24">
        <f t="shared" ca="1" si="155"/>
        <v>6.0509745830170552</v>
      </c>
    </row>
    <row r="4968" spans="5:6" x14ac:dyDescent="0.25">
      <c r="E4968" s="24">
        <f t="shared" ca="1" si="154"/>
        <v>0.86830223011932917</v>
      </c>
      <c r="F4968" s="24">
        <f t="shared" ca="1" si="155"/>
        <v>2.8243086708924561</v>
      </c>
    </row>
    <row r="4969" spans="5:6" x14ac:dyDescent="0.25">
      <c r="E4969" s="24">
        <f t="shared" ca="1" si="154"/>
        <v>0.70811194059419269</v>
      </c>
      <c r="F4969" s="24">
        <f t="shared" ca="1" si="155"/>
        <v>6.9030617920462172</v>
      </c>
    </row>
    <row r="4970" spans="5:6" x14ac:dyDescent="0.25">
      <c r="E4970" s="24">
        <f t="shared" ca="1" si="154"/>
        <v>8.0160219102575647E-2</v>
      </c>
      <c r="F4970" s="24">
        <f t="shared" ca="1" si="155"/>
        <v>50.474558166675067</v>
      </c>
    </row>
    <row r="4971" spans="5:6" x14ac:dyDescent="0.25">
      <c r="E4971" s="24">
        <f t="shared" ca="1" si="154"/>
        <v>0.30538118699312788</v>
      </c>
      <c r="F4971" s="24">
        <f t="shared" ca="1" si="155"/>
        <v>23.723889785926414</v>
      </c>
    </row>
    <row r="4972" spans="5:6" x14ac:dyDescent="0.25">
      <c r="E4972" s="24">
        <f t="shared" ca="1" si="154"/>
        <v>3.3386463259610921E-2</v>
      </c>
      <c r="F4972" s="24">
        <f t="shared" ca="1" si="155"/>
        <v>67.992095055614953</v>
      </c>
    </row>
    <row r="4973" spans="5:6" x14ac:dyDescent="0.25">
      <c r="E4973" s="24">
        <f t="shared" ca="1" si="154"/>
        <v>0.26491684122968906</v>
      </c>
      <c r="F4973" s="24">
        <f t="shared" ca="1" si="155"/>
        <v>26.56678617847906</v>
      </c>
    </row>
    <row r="4974" spans="5:6" x14ac:dyDescent="0.25">
      <c r="E4974" s="24">
        <f t="shared" ca="1" si="154"/>
        <v>0.85644572154336507</v>
      </c>
      <c r="F4974" s="24">
        <f t="shared" ca="1" si="155"/>
        <v>3.0992867124289627</v>
      </c>
    </row>
    <row r="4975" spans="5:6" x14ac:dyDescent="0.25">
      <c r="E4975" s="24">
        <f t="shared" ca="1" si="154"/>
        <v>0.59642741591622117</v>
      </c>
      <c r="F4975" s="24">
        <f t="shared" ca="1" si="155"/>
        <v>10.335954562806954</v>
      </c>
    </row>
    <row r="4976" spans="5:6" x14ac:dyDescent="0.25">
      <c r="E4976" s="24">
        <f t="shared" ca="1" si="154"/>
        <v>0.37589540049445613</v>
      </c>
      <c r="F4976" s="24">
        <f t="shared" ca="1" si="155"/>
        <v>19.568887289372512</v>
      </c>
    </row>
    <row r="4977" spans="5:6" x14ac:dyDescent="0.25">
      <c r="E4977" s="24">
        <f t="shared" ca="1" si="154"/>
        <v>0.96564627429225292</v>
      </c>
      <c r="F4977" s="24">
        <f t="shared" ca="1" si="155"/>
        <v>0.69915375018403947</v>
      </c>
    </row>
    <row r="4978" spans="5:6" x14ac:dyDescent="0.25">
      <c r="E4978" s="24">
        <f t="shared" ca="1" si="154"/>
        <v>0.23788403197023678</v>
      </c>
      <c r="F4978" s="24">
        <f t="shared" ca="1" si="155"/>
        <v>28.719439693799124</v>
      </c>
    </row>
    <row r="4979" spans="5:6" x14ac:dyDescent="0.25">
      <c r="E4979" s="24">
        <f t="shared" ca="1" si="154"/>
        <v>0.5067411036983156</v>
      </c>
      <c r="F4979" s="24">
        <f t="shared" ca="1" si="155"/>
        <v>13.595100988137219</v>
      </c>
    </row>
    <row r="4980" spans="5:6" x14ac:dyDescent="0.25">
      <c r="E4980" s="24">
        <f t="shared" ca="1" si="154"/>
        <v>0.76170543828274306</v>
      </c>
      <c r="F4980" s="24">
        <f t="shared" ca="1" si="155"/>
        <v>5.443907239279933</v>
      </c>
    </row>
    <row r="4981" spans="5:6" x14ac:dyDescent="0.25">
      <c r="E4981" s="24">
        <f t="shared" ca="1" si="154"/>
        <v>0.79223132473641611</v>
      </c>
      <c r="F4981" s="24">
        <f t="shared" ca="1" si="155"/>
        <v>4.6580370625281802</v>
      </c>
    </row>
    <row r="4982" spans="5:6" x14ac:dyDescent="0.25">
      <c r="E4982" s="24">
        <f t="shared" ca="1" si="154"/>
        <v>0.94704360108617114</v>
      </c>
      <c r="F4982" s="24">
        <f t="shared" ca="1" si="155"/>
        <v>1.0882029116449949</v>
      </c>
    </row>
    <row r="4983" spans="5:6" x14ac:dyDescent="0.25">
      <c r="E4983" s="24">
        <f t="shared" ca="1" si="154"/>
        <v>0.849010107911643</v>
      </c>
      <c r="F4983" s="24">
        <f t="shared" ca="1" si="155"/>
        <v>3.2736837414847519</v>
      </c>
    </row>
    <row r="4984" spans="5:6" x14ac:dyDescent="0.25">
      <c r="E4984" s="24">
        <f t="shared" ca="1" si="154"/>
        <v>0.40713582452978581</v>
      </c>
      <c r="F4984" s="24">
        <f t="shared" ca="1" si="155"/>
        <v>17.972168560173444</v>
      </c>
    </row>
    <row r="4985" spans="5:6" x14ac:dyDescent="0.25">
      <c r="E4985" s="24">
        <f t="shared" ca="1" si="154"/>
        <v>0.26469399092447543</v>
      </c>
      <c r="F4985" s="24">
        <f t="shared" ca="1" si="155"/>
        <v>26.583617429264436</v>
      </c>
    </row>
    <row r="4986" spans="5:6" x14ac:dyDescent="0.25">
      <c r="E4986" s="24">
        <f t="shared" ca="1" si="154"/>
        <v>0.35620556527469815</v>
      </c>
      <c r="F4986" s="24">
        <f t="shared" ca="1" si="155"/>
        <v>20.644945684641417</v>
      </c>
    </row>
    <row r="4987" spans="5:6" x14ac:dyDescent="0.25">
      <c r="E4987" s="24">
        <f t="shared" ca="1" si="154"/>
        <v>4.5988028972165917E-4</v>
      </c>
      <c r="F4987" s="24">
        <f t="shared" ca="1" si="155"/>
        <v>153.69088684169785</v>
      </c>
    </row>
    <row r="4988" spans="5:6" x14ac:dyDescent="0.25">
      <c r="E4988" s="24">
        <f t="shared" ca="1" si="154"/>
        <v>0.22461201540674036</v>
      </c>
      <c r="F4988" s="24">
        <f t="shared" ca="1" si="155"/>
        <v>29.867614823906887</v>
      </c>
    </row>
    <row r="4989" spans="5:6" x14ac:dyDescent="0.25">
      <c r="E4989" s="24">
        <f t="shared" ca="1" si="154"/>
        <v>0.74773952494086748</v>
      </c>
      <c r="F4989" s="24">
        <f t="shared" ca="1" si="155"/>
        <v>5.8140118068405773</v>
      </c>
    </row>
    <row r="4990" spans="5:6" x14ac:dyDescent="0.25">
      <c r="E4990" s="24">
        <f t="shared" ca="1" si="154"/>
        <v>0.24973572812557276</v>
      </c>
      <c r="F4990" s="24">
        <f t="shared" ca="1" si="155"/>
        <v>27.747040154572854</v>
      </c>
    </row>
    <row r="4991" spans="5:6" x14ac:dyDescent="0.25">
      <c r="E4991" s="24">
        <f t="shared" ca="1" si="154"/>
        <v>0.35870178730635138</v>
      </c>
      <c r="F4991" s="24">
        <f t="shared" ca="1" si="155"/>
        <v>20.505278234464924</v>
      </c>
    </row>
    <row r="4992" spans="5:6" x14ac:dyDescent="0.25">
      <c r="E4992" s="24">
        <f t="shared" ca="1" si="154"/>
        <v>0.19411942823877371</v>
      </c>
      <c r="F4992" s="24">
        <f t="shared" ca="1" si="155"/>
        <v>32.785633997007558</v>
      </c>
    </row>
    <row r="4993" spans="5:6" x14ac:dyDescent="0.25">
      <c r="E4993" s="24">
        <f t="shared" ca="1" si="154"/>
        <v>0.16108161458718795</v>
      </c>
      <c r="F4993" s="24">
        <f t="shared" ca="1" si="155"/>
        <v>36.516882390757893</v>
      </c>
    </row>
    <row r="4994" spans="5:6" x14ac:dyDescent="0.25">
      <c r="E4994" s="24">
        <f t="shared" ca="1" si="154"/>
        <v>0.9573040531529341</v>
      </c>
      <c r="F4994" s="24">
        <f t="shared" ca="1" si="155"/>
        <v>0.87268446193047311</v>
      </c>
    </row>
    <row r="4995" spans="5:6" x14ac:dyDescent="0.25">
      <c r="E4995" s="24">
        <f t="shared" ca="1" si="154"/>
        <v>0.12006214521220437</v>
      </c>
      <c r="F4995" s="24">
        <f t="shared" ca="1" si="155"/>
        <v>42.394915869672303</v>
      </c>
    </row>
    <row r="4996" spans="5:6" x14ac:dyDescent="0.25">
      <c r="E4996" s="24">
        <f t="shared" ref="E4996:E5059" ca="1" si="156">RAND()</f>
        <v>0.86562180448234061</v>
      </c>
      <c r="F4996" s="24">
        <f t="shared" ref="F4996:F5059" ca="1" si="157">-LOG(E4996,EXP(1))/$C$3</f>
        <v>2.8861436237198981</v>
      </c>
    </row>
    <row r="4997" spans="5:6" x14ac:dyDescent="0.25">
      <c r="E4997" s="24">
        <f t="shared" ca="1" si="156"/>
        <v>0.96842889595040005</v>
      </c>
      <c r="F4997" s="24">
        <f t="shared" ca="1" si="157"/>
        <v>0.64160431010160901</v>
      </c>
    </row>
    <row r="4998" spans="5:6" x14ac:dyDescent="0.25">
      <c r="E4998" s="24">
        <f t="shared" ca="1" si="156"/>
        <v>0.85901645438382912</v>
      </c>
      <c r="F4998" s="24">
        <f t="shared" ca="1" si="157"/>
        <v>3.039344038066202</v>
      </c>
    </row>
    <row r="4999" spans="5:6" x14ac:dyDescent="0.25">
      <c r="E4999" s="24">
        <f t="shared" ca="1" si="156"/>
        <v>0.70075418513933629</v>
      </c>
      <c r="F4999" s="24">
        <f t="shared" ca="1" si="157"/>
        <v>7.1119623316712595</v>
      </c>
    </row>
    <row r="5000" spans="5:6" x14ac:dyDescent="0.25">
      <c r="E5000" s="24">
        <f t="shared" ca="1" si="156"/>
        <v>5.3170679262392606E-2</v>
      </c>
      <c r="F5000" s="24">
        <f t="shared" ca="1" si="157"/>
        <v>58.684963525065868</v>
      </c>
    </row>
    <row r="5001" spans="5:6" x14ac:dyDescent="0.25">
      <c r="E5001" s="24">
        <f t="shared" ca="1" si="156"/>
        <v>0.33719547400736827</v>
      </c>
      <c r="F5001" s="24">
        <f t="shared" ca="1" si="157"/>
        <v>21.741849504479397</v>
      </c>
    </row>
    <row r="5002" spans="5:6" x14ac:dyDescent="0.25">
      <c r="E5002" s="24">
        <f t="shared" ca="1" si="156"/>
        <v>0.31759565352823949</v>
      </c>
      <c r="F5002" s="24">
        <f t="shared" ca="1" si="157"/>
        <v>22.939524701345743</v>
      </c>
    </row>
    <row r="5003" spans="5:6" x14ac:dyDescent="0.25">
      <c r="E5003" s="24">
        <f t="shared" ca="1" si="156"/>
        <v>0.76620486600317728</v>
      </c>
      <c r="F5003" s="24">
        <f t="shared" ca="1" si="157"/>
        <v>5.3261139181873682</v>
      </c>
    </row>
    <row r="5004" spans="5:6" x14ac:dyDescent="0.25">
      <c r="E5004" s="24">
        <f t="shared" ca="1" si="156"/>
        <v>0.27431964234730255</v>
      </c>
      <c r="F5004" s="24">
        <f t="shared" ca="1" si="157"/>
        <v>25.869225492149514</v>
      </c>
    </row>
    <row r="5005" spans="5:6" x14ac:dyDescent="0.25">
      <c r="E5005" s="24">
        <f t="shared" ca="1" si="156"/>
        <v>1.851235760507064E-2</v>
      </c>
      <c r="F5005" s="24">
        <f t="shared" ca="1" si="157"/>
        <v>79.786335824876616</v>
      </c>
    </row>
    <row r="5006" spans="5:6" x14ac:dyDescent="0.25">
      <c r="E5006" s="24">
        <f t="shared" ca="1" si="156"/>
        <v>0.17237035188070804</v>
      </c>
      <c r="F5006" s="24">
        <f t="shared" ca="1" si="157"/>
        <v>35.162198167825828</v>
      </c>
    </row>
    <row r="5007" spans="5:6" x14ac:dyDescent="0.25">
      <c r="E5007" s="24">
        <f t="shared" ca="1" si="156"/>
        <v>0.30166606036421473</v>
      </c>
      <c r="F5007" s="24">
        <f t="shared" ca="1" si="157"/>
        <v>23.968692675894449</v>
      </c>
    </row>
    <row r="5008" spans="5:6" x14ac:dyDescent="0.25">
      <c r="E5008" s="24">
        <f t="shared" ca="1" si="156"/>
        <v>0.93301513420553661</v>
      </c>
      <c r="F5008" s="24">
        <f t="shared" ca="1" si="157"/>
        <v>1.3866771450583111</v>
      </c>
    </row>
    <row r="5009" spans="5:6" x14ac:dyDescent="0.25">
      <c r="E5009" s="24">
        <f t="shared" ca="1" si="156"/>
        <v>0.62344422107508801</v>
      </c>
      <c r="F5009" s="24">
        <f t="shared" ca="1" si="157"/>
        <v>9.449919577002893</v>
      </c>
    </row>
    <row r="5010" spans="5:6" x14ac:dyDescent="0.25">
      <c r="E5010" s="24">
        <f t="shared" ca="1" si="156"/>
        <v>0.84220361032419866</v>
      </c>
      <c r="F5010" s="24">
        <f t="shared" ca="1" si="157"/>
        <v>3.4346695297154888</v>
      </c>
    </row>
    <row r="5011" spans="5:6" x14ac:dyDescent="0.25">
      <c r="E5011" s="24">
        <f t="shared" ca="1" si="156"/>
        <v>0.94819902562974356</v>
      </c>
      <c r="F5011" s="24">
        <f t="shared" ca="1" si="157"/>
        <v>1.0638171222916009</v>
      </c>
    </row>
    <row r="5012" spans="5:6" x14ac:dyDescent="0.25">
      <c r="E5012" s="24">
        <f t="shared" ca="1" si="156"/>
        <v>6.3836868389640089E-2</v>
      </c>
      <c r="F5012" s="24">
        <f t="shared" ca="1" si="157"/>
        <v>55.028487621815273</v>
      </c>
    </row>
    <row r="5013" spans="5:6" x14ac:dyDescent="0.25">
      <c r="E5013" s="24">
        <f t="shared" ca="1" si="156"/>
        <v>0.95627280329345576</v>
      </c>
      <c r="F5013" s="24">
        <f t="shared" ca="1" si="157"/>
        <v>0.89424095088650024</v>
      </c>
    </row>
    <row r="5014" spans="5:6" x14ac:dyDescent="0.25">
      <c r="E5014" s="24">
        <f t="shared" ca="1" si="156"/>
        <v>0.11397523201733839</v>
      </c>
      <c r="F5014" s="24">
        <f t="shared" ca="1" si="157"/>
        <v>43.435482343969419</v>
      </c>
    </row>
    <row r="5015" spans="5:6" x14ac:dyDescent="0.25">
      <c r="E5015" s="24">
        <f t="shared" ca="1" si="156"/>
        <v>9.0602599530959171E-2</v>
      </c>
      <c r="F5015" s="24">
        <f t="shared" ca="1" si="157"/>
        <v>48.025447479002587</v>
      </c>
    </row>
    <row r="5016" spans="5:6" x14ac:dyDescent="0.25">
      <c r="E5016" s="24">
        <f t="shared" ca="1" si="156"/>
        <v>0.56841916163999284</v>
      </c>
      <c r="F5016" s="24">
        <f t="shared" ca="1" si="157"/>
        <v>11.29792343572514</v>
      </c>
    </row>
    <row r="5017" spans="5:6" x14ac:dyDescent="0.25">
      <c r="E5017" s="24">
        <f t="shared" ca="1" si="156"/>
        <v>0.7886289123192709</v>
      </c>
      <c r="F5017" s="24">
        <f t="shared" ca="1" si="157"/>
        <v>4.7491879073210272</v>
      </c>
    </row>
    <row r="5018" spans="5:6" x14ac:dyDescent="0.25">
      <c r="E5018" s="24">
        <f t="shared" ca="1" si="156"/>
        <v>0.91434465046720581</v>
      </c>
      <c r="F5018" s="24">
        <f t="shared" ca="1" si="157"/>
        <v>1.7909539863746131</v>
      </c>
    </row>
    <row r="5019" spans="5:6" x14ac:dyDescent="0.25">
      <c r="E5019" s="24">
        <f t="shared" ca="1" si="156"/>
        <v>0.90347029335410711</v>
      </c>
      <c r="F5019" s="24">
        <f t="shared" ca="1" si="157"/>
        <v>2.0302409801984878</v>
      </c>
    </row>
    <row r="5020" spans="5:6" x14ac:dyDescent="0.25">
      <c r="E5020" s="24">
        <f t="shared" ca="1" si="156"/>
        <v>0.37473780036847615</v>
      </c>
      <c r="F5020" s="24">
        <f t="shared" ca="1" si="157"/>
        <v>19.630573931655142</v>
      </c>
    </row>
    <row r="5021" spans="5:6" x14ac:dyDescent="0.25">
      <c r="E5021" s="24">
        <f t="shared" ca="1" si="156"/>
        <v>0.40940251521964699</v>
      </c>
      <c r="F5021" s="24">
        <f t="shared" ca="1" si="157"/>
        <v>17.861129242020272</v>
      </c>
    </row>
    <row r="5022" spans="5:6" x14ac:dyDescent="0.25">
      <c r="E5022" s="24">
        <f t="shared" ca="1" si="156"/>
        <v>0.92161615366238003</v>
      </c>
      <c r="F5022" s="24">
        <f t="shared" ca="1" si="157"/>
        <v>1.632529226973134</v>
      </c>
    </row>
    <row r="5023" spans="5:6" x14ac:dyDescent="0.25">
      <c r="E5023" s="24">
        <f t="shared" ca="1" si="156"/>
        <v>0.54185100728823321</v>
      </c>
      <c r="F5023" s="24">
        <f t="shared" ca="1" si="157"/>
        <v>12.255284192700159</v>
      </c>
    </row>
    <row r="5024" spans="5:6" x14ac:dyDescent="0.25">
      <c r="E5024" s="24">
        <f t="shared" ca="1" si="156"/>
        <v>0.99106669890494015</v>
      </c>
      <c r="F5024" s="24">
        <f t="shared" ca="1" si="157"/>
        <v>0.17946884540488361</v>
      </c>
    </row>
    <row r="5025" spans="5:6" x14ac:dyDescent="0.25">
      <c r="E5025" s="24">
        <f t="shared" ca="1" si="156"/>
        <v>0.31568412022809123</v>
      </c>
      <c r="F5025" s="24">
        <f t="shared" ca="1" si="157"/>
        <v>23.060263697587764</v>
      </c>
    </row>
    <row r="5026" spans="5:6" x14ac:dyDescent="0.25">
      <c r="E5026" s="24">
        <f t="shared" ca="1" si="156"/>
        <v>0.56479305598163754</v>
      </c>
      <c r="F5026" s="24">
        <f t="shared" ca="1" si="157"/>
        <v>11.425917750575193</v>
      </c>
    </row>
    <row r="5027" spans="5:6" x14ac:dyDescent="0.25">
      <c r="E5027" s="24">
        <f t="shared" ca="1" si="156"/>
        <v>0.90280412948689259</v>
      </c>
      <c r="F5027" s="24">
        <f t="shared" ca="1" si="157"/>
        <v>2.0449931992188963</v>
      </c>
    </row>
    <row r="5028" spans="5:6" x14ac:dyDescent="0.25">
      <c r="E5028" s="24">
        <f t="shared" ca="1" si="156"/>
        <v>0.97407709040204149</v>
      </c>
      <c r="F5028" s="24">
        <f t="shared" ca="1" si="157"/>
        <v>0.52529660429887692</v>
      </c>
    </row>
    <row r="5029" spans="5:6" x14ac:dyDescent="0.25">
      <c r="E5029" s="24">
        <f t="shared" ca="1" si="156"/>
        <v>0.9717168419778609</v>
      </c>
      <c r="F5029" s="24">
        <f t="shared" ca="1" si="157"/>
        <v>0.5738166359939898</v>
      </c>
    </row>
    <row r="5030" spans="5:6" x14ac:dyDescent="0.25">
      <c r="E5030" s="24">
        <f t="shared" ca="1" si="156"/>
        <v>0.33482418667323666</v>
      </c>
      <c r="F5030" s="24">
        <f t="shared" ca="1" si="157"/>
        <v>21.882994016438484</v>
      </c>
    </row>
    <row r="5031" spans="5:6" x14ac:dyDescent="0.25">
      <c r="E5031" s="24">
        <f t="shared" ca="1" si="156"/>
        <v>0.10401269959122672</v>
      </c>
      <c r="F5031" s="24">
        <f t="shared" ca="1" si="157"/>
        <v>45.264845516833155</v>
      </c>
    </row>
    <row r="5032" spans="5:6" x14ac:dyDescent="0.25">
      <c r="E5032" s="24">
        <f t="shared" ca="1" si="156"/>
        <v>0.85741888119573095</v>
      </c>
      <c r="F5032" s="24">
        <f t="shared" ca="1" si="157"/>
        <v>3.0765740721095893</v>
      </c>
    </row>
    <row r="5033" spans="5:6" x14ac:dyDescent="0.25">
      <c r="E5033" s="24">
        <f t="shared" ca="1" si="156"/>
        <v>8.4706004344730523E-2</v>
      </c>
      <c r="F5033" s="24">
        <f t="shared" ca="1" si="157"/>
        <v>49.371375805769951</v>
      </c>
    </row>
    <row r="5034" spans="5:6" x14ac:dyDescent="0.25">
      <c r="E5034" s="24">
        <f t="shared" ca="1" si="156"/>
        <v>0.84625179967020225</v>
      </c>
      <c r="F5034" s="24">
        <f t="shared" ca="1" si="157"/>
        <v>3.3387665623322214</v>
      </c>
    </row>
    <row r="5035" spans="5:6" x14ac:dyDescent="0.25">
      <c r="E5035" s="24">
        <f t="shared" ca="1" si="156"/>
        <v>9.6239349028658716E-2</v>
      </c>
      <c r="F5035" s="24">
        <f t="shared" ca="1" si="157"/>
        <v>46.818339427599163</v>
      </c>
    </row>
    <row r="5036" spans="5:6" x14ac:dyDescent="0.25">
      <c r="E5036" s="24">
        <f t="shared" ca="1" si="156"/>
        <v>0.69662811747267817</v>
      </c>
      <c r="F5036" s="24">
        <f t="shared" ca="1" si="157"/>
        <v>7.2300711598727005</v>
      </c>
    </row>
    <row r="5037" spans="5:6" x14ac:dyDescent="0.25">
      <c r="E5037" s="24">
        <f t="shared" ca="1" si="156"/>
        <v>0.32012621143933973</v>
      </c>
      <c r="F5037" s="24">
        <f t="shared" ca="1" si="157"/>
        <v>22.780799003998034</v>
      </c>
    </row>
    <row r="5038" spans="5:6" x14ac:dyDescent="0.25">
      <c r="E5038" s="24">
        <f t="shared" ca="1" si="156"/>
        <v>6.0949014068594209E-2</v>
      </c>
      <c r="F5038" s="24">
        <f t="shared" ca="1" si="157"/>
        <v>55.954351985093886</v>
      </c>
    </row>
    <row r="5039" spans="5:6" x14ac:dyDescent="0.25">
      <c r="E5039" s="24">
        <f t="shared" ca="1" si="156"/>
        <v>0.92308289769325236</v>
      </c>
      <c r="F5039" s="24">
        <f t="shared" ca="1" si="157"/>
        <v>1.6007247038691914</v>
      </c>
    </row>
    <row r="5040" spans="5:6" x14ac:dyDescent="0.25">
      <c r="E5040" s="24">
        <f t="shared" ca="1" si="156"/>
        <v>0.79352110534050968</v>
      </c>
      <c r="F5040" s="24">
        <f t="shared" ca="1" si="157"/>
        <v>4.6255028317353428</v>
      </c>
    </row>
    <row r="5041" spans="5:6" x14ac:dyDescent="0.25">
      <c r="E5041" s="24">
        <f t="shared" ca="1" si="156"/>
        <v>0.26716278808223315</v>
      </c>
      <c r="F5041" s="24">
        <f t="shared" ca="1" si="157"/>
        <v>26.397942263547709</v>
      </c>
    </row>
    <row r="5042" spans="5:6" x14ac:dyDescent="0.25">
      <c r="E5042" s="24">
        <f t="shared" ca="1" si="156"/>
        <v>0.85313518050530701</v>
      </c>
      <c r="F5042" s="24">
        <f t="shared" ca="1" si="157"/>
        <v>3.1767453497395723</v>
      </c>
    </row>
    <row r="5043" spans="5:6" x14ac:dyDescent="0.25">
      <c r="E5043" s="24">
        <f t="shared" ca="1" si="156"/>
        <v>0.66555705093116124</v>
      </c>
      <c r="F5043" s="24">
        <f t="shared" ca="1" si="157"/>
        <v>8.1426183680659356</v>
      </c>
    </row>
    <row r="5044" spans="5:6" x14ac:dyDescent="0.25">
      <c r="E5044" s="24">
        <f t="shared" ca="1" si="156"/>
        <v>0.19910410523141431</v>
      </c>
      <c r="F5044" s="24">
        <f t="shared" ca="1" si="157"/>
        <v>32.278548983644839</v>
      </c>
    </row>
    <row r="5045" spans="5:6" x14ac:dyDescent="0.25">
      <c r="E5045" s="24">
        <f t="shared" ca="1" si="156"/>
        <v>0.25269702793415461</v>
      </c>
      <c r="F5045" s="24">
        <f t="shared" ca="1" si="157"/>
        <v>27.511280517982417</v>
      </c>
    </row>
    <row r="5046" spans="5:6" x14ac:dyDescent="0.25">
      <c r="E5046" s="24">
        <f t="shared" ca="1" si="156"/>
        <v>7.0059761578217361E-2</v>
      </c>
      <c r="F5046" s="24">
        <f t="shared" ca="1" si="157"/>
        <v>53.168133286542059</v>
      </c>
    </row>
    <row r="5047" spans="5:6" x14ac:dyDescent="0.25">
      <c r="E5047" s="24">
        <f t="shared" ca="1" si="156"/>
        <v>0.37955728297070923</v>
      </c>
      <c r="F5047" s="24">
        <f t="shared" ca="1" si="157"/>
        <v>19.374995005358308</v>
      </c>
    </row>
    <row r="5048" spans="5:6" x14ac:dyDescent="0.25">
      <c r="E5048" s="24">
        <f t="shared" ca="1" si="156"/>
        <v>0.80590385939889886</v>
      </c>
      <c r="F5048" s="24">
        <f t="shared" ca="1" si="157"/>
        <v>4.3158164946575077</v>
      </c>
    </row>
    <row r="5049" spans="5:6" x14ac:dyDescent="0.25">
      <c r="E5049" s="24">
        <f t="shared" ca="1" si="156"/>
        <v>3.4524807134931557E-2</v>
      </c>
      <c r="F5049" s="24">
        <f t="shared" ca="1" si="157"/>
        <v>67.321543318924412</v>
      </c>
    </row>
    <row r="5050" spans="5:6" x14ac:dyDescent="0.25">
      <c r="E5050" s="24">
        <f t="shared" ca="1" si="156"/>
        <v>0.35760515102528445</v>
      </c>
      <c r="F5050" s="24">
        <f t="shared" ca="1" si="157"/>
        <v>20.566516627067973</v>
      </c>
    </row>
    <row r="5051" spans="5:6" x14ac:dyDescent="0.25">
      <c r="E5051" s="24">
        <f t="shared" ca="1" si="156"/>
        <v>0.60740247213615817</v>
      </c>
      <c r="F5051" s="24">
        <f t="shared" ca="1" si="157"/>
        <v>9.9712731269775254</v>
      </c>
    </row>
    <row r="5052" spans="5:6" x14ac:dyDescent="0.25">
      <c r="E5052" s="24">
        <f t="shared" ca="1" si="156"/>
        <v>0.80450590701516222</v>
      </c>
      <c r="F5052" s="24">
        <f t="shared" ca="1" si="157"/>
        <v>4.3505394021816448</v>
      </c>
    </row>
    <row r="5053" spans="5:6" x14ac:dyDescent="0.25">
      <c r="E5053" s="24">
        <f t="shared" ca="1" si="156"/>
        <v>0.39429305123267255</v>
      </c>
      <c r="F5053" s="24">
        <f t="shared" ca="1" si="157"/>
        <v>18.613217226011557</v>
      </c>
    </row>
    <row r="5054" spans="5:6" x14ac:dyDescent="0.25">
      <c r="E5054" s="24">
        <f t="shared" ca="1" si="156"/>
        <v>0.31527218871651352</v>
      </c>
      <c r="F5054" s="24">
        <f t="shared" ca="1" si="157"/>
        <v>23.086378442096375</v>
      </c>
    </row>
    <row r="5055" spans="5:6" x14ac:dyDescent="0.25">
      <c r="E5055" s="24">
        <f t="shared" ca="1" si="156"/>
        <v>4.4050386792887974E-2</v>
      </c>
      <c r="F5055" s="24">
        <f t="shared" ca="1" si="157"/>
        <v>62.448422917383844</v>
      </c>
    </row>
    <row r="5056" spans="5:6" x14ac:dyDescent="0.25">
      <c r="E5056" s="24">
        <f t="shared" ca="1" si="156"/>
        <v>0.72142062980433985</v>
      </c>
      <c r="F5056" s="24">
        <f t="shared" ca="1" si="157"/>
        <v>6.5306582804127915</v>
      </c>
    </row>
    <row r="5057" spans="5:6" x14ac:dyDescent="0.25">
      <c r="E5057" s="24">
        <f t="shared" ca="1" si="156"/>
        <v>0.67650386858115108</v>
      </c>
      <c r="F5057" s="24">
        <f t="shared" ca="1" si="157"/>
        <v>7.8163422572828019</v>
      </c>
    </row>
    <row r="5058" spans="5:6" x14ac:dyDescent="0.25">
      <c r="E5058" s="24">
        <f t="shared" ca="1" si="156"/>
        <v>0.70948481137075781</v>
      </c>
      <c r="F5058" s="24">
        <f t="shared" ca="1" si="157"/>
        <v>6.8643238024489657</v>
      </c>
    </row>
    <row r="5059" spans="5:6" x14ac:dyDescent="0.25">
      <c r="E5059" s="24">
        <f t="shared" ca="1" si="156"/>
        <v>0.63982152211168863</v>
      </c>
      <c r="F5059" s="24">
        <f t="shared" ca="1" si="157"/>
        <v>8.9313202644169873</v>
      </c>
    </row>
    <row r="5060" spans="5:6" x14ac:dyDescent="0.25">
      <c r="E5060" s="24">
        <f t="shared" ref="E5060:E5123" ca="1" si="158">RAND()</f>
        <v>0.98169182936968857</v>
      </c>
      <c r="F5060" s="24">
        <f t="shared" ref="F5060:F5123" ca="1" si="159">-LOG(E5060,EXP(1))/$C$3</f>
        <v>0.36955678516825474</v>
      </c>
    </row>
    <row r="5061" spans="5:6" x14ac:dyDescent="0.25">
      <c r="E5061" s="24">
        <f t="shared" ca="1" si="158"/>
        <v>3.4741810600065981E-2</v>
      </c>
      <c r="F5061" s="24">
        <f t="shared" ca="1" si="159"/>
        <v>67.196228018602525</v>
      </c>
    </row>
    <row r="5062" spans="5:6" x14ac:dyDescent="0.25">
      <c r="E5062" s="24">
        <f t="shared" ca="1" si="158"/>
        <v>5.9123932798998857E-2</v>
      </c>
      <c r="F5062" s="24">
        <f t="shared" ca="1" si="159"/>
        <v>56.562389644883318</v>
      </c>
    </row>
    <row r="5063" spans="5:6" x14ac:dyDescent="0.25">
      <c r="E5063" s="24">
        <f t="shared" ca="1" si="158"/>
        <v>0.52711201724856849</v>
      </c>
      <c r="F5063" s="24">
        <f t="shared" ca="1" si="159"/>
        <v>12.80684393157599</v>
      </c>
    </row>
    <row r="5064" spans="5:6" x14ac:dyDescent="0.25">
      <c r="E5064" s="24">
        <f t="shared" ca="1" si="158"/>
        <v>0.90489437069706524</v>
      </c>
      <c r="F5064" s="24">
        <f t="shared" ca="1" si="159"/>
        <v>1.9987411911206059</v>
      </c>
    </row>
    <row r="5065" spans="5:6" x14ac:dyDescent="0.25">
      <c r="E5065" s="24">
        <f t="shared" ca="1" si="158"/>
        <v>0.69229575445145786</v>
      </c>
      <c r="F5065" s="24">
        <f t="shared" ca="1" si="159"/>
        <v>7.3548404768821172</v>
      </c>
    </row>
    <row r="5066" spans="5:6" x14ac:dyDescent="0.25">
      <c r="E5066" s="24">
        <f t="shared" ca="1" si="158"/>
        <v>0.49132136009214589</v>
      </c>
      <c r="F5066" s="24">
        <f t="shared" ca="1" si="159"/>
        <v>14.213137281482403</v>
      </c>
    </row>
    <row r="5067" spans="5:6" x14ac:dyDescent="0.25">
      <c r="E5067" s="24">
        <f t="shared" ca="1" si="158"/>
        <v>0.95873477441215049</v>
      </c>
      <c r="F5067" s="24">
        <f t="shared" ca="1" si="159"/>
        <v>0.84281614184126086</v>
      </c>
    </row>
    <row r="5068" spans="5:6" x14ac:dyDescent="0.25">
      <c r="E5068" s="24">
        <f t="shared" ca="1" si="158"/>
        <v>0.75659905741481304</v>
      </c>
      <c r="F5068" s="24">
        <f t="shared" ca="1" si="159"/>
        <v>5.5784362520208672</v>
      </c>
    </row>
    <row r="5069" spans="5:6" x14ac:dyDescent="0.25">
      <c r="E5069" s="24">
        <f t="shared" ca="1" si="158"/>
        <v>0.72293844006774655</v>
      </c>
      <c r="F5069" s="24">
        <f t="shared" ca="1" si="159"/>
        <v>6.4886241116587771</v>
      </c>
    </row>
    <row r="5070" spans="5:6" x14ac:dyDescent="0.25">
      <c r="E5070" s="24">
        <f t="shared" ca="1" si="158"/>
        <v>9.5108849649519267E-2</v>
      </c>
      <c r="F5070" s="24">
        <f t="shared" ca="1" si="159"/>
        <v>47.054665150174792</v>
      </c>
    </row>
    <row r="5071" spans="5:6" x14ac:dyDescent="0.25">
      <c r="E5071" s="24">
        <f t="shared" ca="1" si="158"/>
        <v>0.73202565543761888</v>
      </c>
      <c r="F5071" s="24">
        <f t="shared" ca="1" si="159"/>
        <v>6.2387943444591816</v>
      </c>
    </row>
    <row r="5072" spans="5:6" x14ac:dyDescent="0.25">
      <c r="E5072" s="24">
        <f t="shared" ca="1" si="158"/>
        <v>0.35176526331698488</v>
      </c>
      <c r="F5072" s="24">
        <f t="shared" ca="1" si="159"/>
        <v>20.895823828290791</v>
      </c>
    </row>
    <row r="5073" spans="5:6" x14ac:dyDescent="0.25">
      <c r="E5073" s="24">
        <f t="shared" ca="1" si="158"/>
        <v>0.43482217927840061</v>
      </c>
      <c r="F5073" s="24">
        <f t="shared" ca="1" si="159"/>
        <v>16.656362294723088</v>
      </c>
    </row>
    <row r="5074" spans="5:6" x14ac:dyDescent="0.25">
      <c r="E5074" s="24">
        <f t="shared" ca="1" si="158"/>
        <v>0.38573131610401246</v>
      </c>
      <c r="F5074" s="24">
        <f t="shared" ca="1" si="159"/>
        <v>19.052284483149684</v>
      </c>
    </row>
    <row r="5075" spans="5:6" x14ac:dyDescent="0.25">
      <c r="E5075" s="24">
        <f t="shared" ca="1" si="158"/>
        <v>0.56324352693329538</v>
      </c>
      <c r="F5075" s="24">
        <f t="shared" ca="1" si="159"/>
        <v>11.480863841736552</v>
      </c>
    </row>
    <row r="5076" spans="5:6" x14ac:dyDescent="0.25">
      <c r="E5076" s="24">
        <f t="shared" ca="1" si="158"/>
        <v>0.33576226395479536</v>
      </c>
      <c r="F5076" s="24">
        <f t="shared" ca="1" si="159"/>
        <v>21.827038344051285</v>
      </c>
    </row>
    <row r="5077" spans="5:6" x14ac:dyDescent="0.25">
      <c r="E5077" s="24">
        <f t="shared" ca="1" si="158"/>
        <v>0.52587400283109842</v>
      </c>
      <c r="F5077" s="24">
        <f t="shared" ca="1" si="159"/>
        <v>12.853872665644758</v>
      </c>
    </row>
    <row r="5078" spans="5:6" x14ac:dyDescent="0.25">
      <c r="E5078" s="24">
        <f t="shared" ca="1" si="158"/>
        <v>0.58711269590422943</v>
      </c>
      <c r="F5078" s="24">
        <f t="shared" ca="1" si="159"/>
        <v>10.650769827456138</v>
      </c>
    </row>
    <row r="5079" spans="5:6" x14ac:dyDescent="0.25">
      <c r="E5079" s="24">
        <f t="shared" ca="1" si="158"/>
        <v>0.11532621263563458</v>
      </c>
      <c r="F5079" s="24">
        <f t="shared" ca="1" si="159"/>
        <v>43.199810693039623</v>
      </c>
    </row>
    <row r="5080" spans="5:6" x14ac:dyDescent="0.25">
      <c r="E5080" s="24">
        <f t="shared" ca="1" si="158"/>
        <v>5.1058268690776454E-2</v>
      </c>
      <c r="F5080" s="24">
        <f t="shared" ca="1" si="159"/>
        <v>59.495755501846908</v>
      </c>
    </row>
    <row r="5081" spans="5:6" x14ac:dyDescent="0.25">
      <c r="E5081" s="24">
        <f t="shared" ca="1" si="158"/>
        <v>1.5478505355119299E-2</v>
      </c>
      <c r="F5081" s="24">
        <f t="shared" ca="1" si="159"/>
        <v>83.366059375379834</v>
      </c>
    </row>
    <row r="5082" spans="5:6" x14ac:dyDescent="0.25">
      <c r="E5082" s="24">
        <f t="shared" ca="1" si="158"/>
        <v>0.48402630989580064</v>
      </c>
      <c r="F5082" s="24">
        <f t="shared" ca="1" si="159"/>
        <v>14.512320289081472</v>
      </c>
    </row>
    <row r="5083" spans="5:6" x14ac:dyDescent="0.25">
      <c r="E5083" s="24">
        <f t="shared" ca="1" si="158"/>
        <v>0.76089160842751358</v>
      </c>
      <c r="F5083" s="24">
        <f t="shared" ca="1" si="159"/>
        <v>5.4652872868634823</v>
      </c>
    </row>
    <row r="5084" spans="5:6" x14ac:dyDescent="0.25">
      <c r="E5084" s="24">
        <f t="shared" ca="1" si="158"/>
        <v>0.27018192861594315</v>
      </c>
      <c r="F5084" s="24">
        <f t="shared" ca="1" si="159"/>
        <v>26.17319474405819</v>
      </c>
    </row>
    <row r="5085" spans="5:6" x14ac:dyDescent="0.25">
      <c r="E5085" s="24">
        <f t="shared" ca="1" si="158"/>
        <v>1.6290476032201351E-3</v>
      </c>
      <c r="F5085" s="24">
        <f t="shared" ca="1" si="159"/>
        <v>128.39519454863671</v>
      </c>
    </row>
    <row r="5086" spans="5:6" x14ac:dyDescent="0.25">
      <c r="E5086" s="24">
        <f t="shared" ca="1" si="158"/>
        <v>0.91936664036893867</v>
      </c>
      <c r="F5086" s="24">
        <f t="shared" ca="1" si="159"/>
        <v>1.6814056080080764</v>
      </c>
    </row>
    <row r="5087" spans="5:6" x14ac:dyDescent="0.25">
      <c r="E5087" s="24">
        <f t="shared" ca="1" si="158"/>
        <v>0.24700873248819777</v>
      </c>
      <c r="F5087" s="24">
        <f t="shared" ca="1" si="159"/>
        <v>27.966631775517502</v>
      </c>
    </row>
    <row r="5088" spans="5:6" x14ac:dyDescent="0.25">
      <c r="E5088" s="24">
        <f t="shared" ca="1" si="158"/>
        <v>0.86321064197166197</v>
      </c>
      <c r="F5088" s="24">
        <f t="shared" ca="1" si="159"/>
        <v>2.9419307320417523</v>
      </c>
    </row>
    <row r="5089" spans="5:6" x14ac:dyDescent="0.25">
      <c r="E5089" s="24">
        <f t="shared" ca="1" si="158"/>
        <v>0.82517062715902356</v>
      </c>
      <c r="F5089" s="24">
        <f t="shared" ca="1" si="159"/>
        <v>3.8433018646622519</v>
      </c>
    </row>
    <row r="5090" spans="5:6" x14ac:dyDescent="0.25">
      <c r="E5090" s="24">
        <f t="shared" ca="1" si="158"/>
        <v>0.93414248901301589</v>
      </c>
      <c r="F5090" s="24">
        <f t="shared" ca="1" si="159"/>
        <v>1.3625258911855056</v>
      </c>
    </row>
    <row r="5091" spans="5:6" x14ac:dyDescent="0.25">
      <c r="E5091" s="24">
        <f t="shared" ca="1" si="158"/>
        <v>0.58693529954529056</v>
      </c>
      <c r="F5091" s="24">
        <f t="shared" ca="1" si="159"/>
        <v>10.656813749373351</v>
      </c>
    </row>
    <row r="5092" spans="5:6" x14ac:dyDescent="0.25">
      <c r="E5092" s="24">
        <f t="shared" ca="1" si="158"/>
        <v>0.58700378548128951</v>
      </c>
      <c r="F5092" s="24">
        <f t="shared" ca="1" si="159"/>
        <v>10.654480206280692</v>
      </c>
    </row>
    <row r="5093" spans="5:6" x14ac:dyDescent="0.25">
      <c r="E5093" s="24">
        <f t="shared" ca="1" si="158"/>
        <v>0.36005917398733778</v>
      </c>
      <c r="F5093" s="24">
        <f t="shared" ca="1" si="159"/>
        <v>20.429737777051191</v>
      </c>
    </row>
    <row r="5094" spans="5:6" x14ac:dyDescent="0.25">
      <c r="E5094" s="24">
        <f t="shared" ca="1" si="158"/>
        <v>0.13582860466627</v>
      </c>
      <c r="F5094" s="24">
        <f t="shared" ca="1" si="159"/>
        <v>39.927228956962985</v>
      </c>
    </row>
    <row r="5095" spans="5:6" x14ac:dyDescent="0.25">
      <c r="E5095" s="24">
        <f t="shared" ca="1" si="158"/>
        <v>0.75075483133568632</v>
      </c>
      <c r="F5095" s="24">
        <f t="shared" ca="1" si="159"/>
        <v>5.7335227358766927</v>
      </c>
    </row>
    <row r="5096" spans="5:6" x14ac:dyDescent="0.25">
      <c r="E5096" s="24">
        <f t="shared" ca="1" si="158"/>
        <v>0.36302317290871056</v>
      </c>
      <c r="F5096" s="24">
        <f t="shared" ca="1" si="159"/>
        <v>20.265772190814317</v>
      </c>
    </row>
    <row r="5097" spans="5:6" x14ac:dyDescent="0.25">
      <c r="E5097" s="24">
        <f t="shared" ca="1" si="158"/>
        <v>0.13981194237814276</v>
      </c>
      <c r="F5097" s="24">
        <f t="shared" ca="1" si="159"/>
        <v>39.34914056189109</v>
      </c>
    </row>
    <row r="5098" spans="5:6" x14ac:dyDescent="0.25">
      <c r="E5098" s="24">
        <f t="shared" ca="1" si="158"/>
        <v>0.87527290971231742</v>
      </c>
      <c r="F5098" s="24">
        <f t="shared" ca="1" si="159"/>
        <v>2.6643908888029104</v>
      </c>
    </row>
    <row r="5099" spans="5:6" x14ac:dyDescent="0.25">
      <c r="E5099" s="24">
        <f t="shared" ca="1" si="158"/>
        <v>0.21667629849557557</v>
      </c>
      <c r="F5099" s="24">
        <f t="shared" ca="1" si="159"/>
        <v>30.587015023073516</v>
      </c>
    </row>
    <row r="5100" spans="5:6" x14ac:dyDescent="0.25">
      <c r="E5100" s="24">
        <f t="shared" ca="1" si="158"/>
        <v>0.21632418217128402</v>
      </c>
      <c r="F5100" s="24">
        <f t="shared" ca="1" si="159"/>
        <v>30.619543061044006</v>
      </c>
    </row>
    <row r="5101" spans="5:6" x14ac:dyDescent="0.25">
      <c r="E5101" s="24">
        <f t="shared" ca="1" si="158"/>
        <v>0.71779221325800469</v>
      </c>
      <c r="F5101" s="24">
        <f t="shared" ca="1" si="159"/>
        <v>6.6315029678755604</v>
      </c>
    </row>
    <row r="5102" spans="5:6" x14ac:dyDescent="0.25">
      <c r="E5102" s="24">
        <f t="shared" ca="1" si="158"/>
        <v>3.6343580022528021E-2</v>
      </c>
      <c r="F5102" s="24">
        <f t="shared" ca="1" si="159"/>
        <v>66.294754124246325</v>
      </c>
    </row>
    <row r="5103" spans="5:6" x14ac:dyDescent="0.25">
      <c r="E5103" s="24">
        <f t="shared" ca="1" si="158"/>
        <v>0.33674735028114788</v>
      </c>
      <c r="F5103" s="24">
        <f t="shared" ca="1" si="159"/>
        <v>21.768446644540138</v>
      </c>
    </row>
    <row r="5104" spans="5:6" x14ac:dyDescent="0.25">
      <c r="E5104" s="24">
        <f t="shared" ca="1" si="158"/>
        <v>0.44493235938798148</v>
      </c>
      <c r="F5104" s="24">
        <f t="shared" ca="1" si="159"/>
        <v>16.196660194891983</v>
      </c>
    </row>
    <row r="5105" spans="5:6" x14ac:dyDescent="0.25">
      <c r="E5105" s="24">
        <f t="shared" ca="1" si="158"/>
        <v>0.50354752231299271</v>
      </c>
      <c r="F5105" s="24">
        <f t="shared" ca="1" si="159"/>
        <v>13.721543746779744</v>
      </c>
    </row>
    <row r="5106" spans="5:6" x14ac:dyDescent="0.25">
      <c r="E5106" s="24">
        <f t="shared" ca="1" si="158"/>
        <v>0.16802271351600429</v>
      </c>
      <c r="F5106" s="24">
        <f t="shared" ca="1" si="159"/>
        <v>35.673122184349623</v>
      </c>
    </row>
    <row r="5107" spans="5:6" x14ac:dyDescent="0.25">
      <c r="E5107" s="24">
        <f t="shared" ca="1" si="158"/>
        <v>0.1935223797296608</v>
      </c>
      <c r="F5107" s="24">
        <f t="shared" ca="1" si="159"/>
        <v>32.847242313649772</v>
      </c>
    </row>
    <row r="5108" spans="5:6" x14ac:dyDescent="0.25">
      <c r="E5108" s="24">
        <f t="shared" ca="1" si="158"/>
        <v>0.63838652065586954</v>
      </c>
      <c r="F5108" s="24">
        <f t="shared" ca="1" si="159"/>
        <v>8.9762269466060616</v>
      </c>
    </row>
    <row r="5109" spans="5:6" x14ac:dyDescent="0.25">
      <c r="E5109" s="24">
        <f t="shared" ca="1" si="158"/>
        <v>0.68059064752867138</v>
      </c>
      <c r="F5109" s="24">
        <f t="shared" ca="1" si="159"/>
        <v>7.6958851703838524</v>
      </c>
    </row>
    <row r="5110" spans="5:6" x14ac:dyDescent="0.25">
      <c r="E5110" s="24">
        <f t="shared" ca="1" si="158"/>
        <v>0.382237829030455</v>
      </c>
      <c r="F5110" s="24">
        <f t="shared" ca="1" si="159"/>
        <v>19.234245500375618</v>
      </c>
    </row>
    <row r="5111" spans="5:6" x14ac:dyDescent="0.25">
      <c r="E5111" s="24">
        <f t="shared" ca="1" si="158"/>
        <v>0.98102800846479532</v>
      </c>
      <c r="F5111" s="24">
        <f t="shared" ca="1" si="159"/>
        <v>0.38308537783662033</v>
      </c>
    </row>
    <row r="5112" spans="5:6" x14ac:dyDescent="0.25">
      <c r="E5112" s="24">
        <f t="shared" ca="1" si="158"/>
        <v>0.58936316410642031</v>
      </c>
      <c r="F5112" s="24">
        <f t="shared" ca="1" si="159"/>
        <v>10.574254158121214</v>
      </c>
    </row>
    <row r="5113" spans="5:6" x14ac:dyDescent="0.25">
      <c r="E5113" s="24">
        <f t="shared" ca="1" si="158"/>
        <v>0.39427958801911023</v>
      </c>
      <c r="F5113" s="24">
        <f t="shared" ca="1" si="159"/>
        <v>18.613900141593128</v>
      </c>
    </row>
    <row r="5114" spans="5:6" x14ac:dyDescent="0.25">
      <c r="E5114" s="24">
        <f t="shared" ca="1" si="158"/>
        <v>0.56185425082221829</v>
      </c>
      <c r="F5114" s="24">
        <f t="shared" ca="1" si="159"/>
        <v>11.530256057938258</v>
      </c>
    </row>
    <row r="5115" spans="5:6" x14ac:dyDescent="0.25">
      <c r="E5115" s="24">
        <f t="shared" ca="1" si="158"/>
        <v>0.2343004138790864</v>
      </c>
      <c r="F5115" s="24">
        <f t="shared" ca="1" si="159"/>
        <v>29.023023340411626</v>
      </c>
    </row>
    <row r="5116" spans="5:6" x14ac:dyDescent="0.25">
      <c r="E5116" s="24">
        <f t="shared" ca="1" si="158"/>
        <v>0.4144104425144558</v>
      </c>
      <c r="F5116" s="24">
        <f t="shared" ca="1" si="159"/>
        <v>17.617967784729217</v>
      </c>
    </row>
    <row r="5117" spans="5:6" x14ac:dyDescent="0.25">
      <c r="E5117" s="24">
        <f t="shared" ca="1" si="158"/>
        <v>0.69080046555179642</v>
      </c>
      <c r="F5117" s="24">
        <f t="shared" ca="1" si="159"/>
        <v>7.3980851755692374</v>
      </c>
    </row>
    <row r="5118" spans="5:6" x14ac:dyDescent="0.25">
      <c r="E5118" s="24">
        <f t="shared" ca="1" si="158"/>
        <v>6.2269285153165987E-2</v>
      </c>
      <c r="F5118" s="24">
        <f t="shared" ca="1" si="159"/>
        <v>55.525739799173195</v>
      </c>
    </row>
    <row r="5119" spans="5:6" x14ac:dyDescent="0.25">
      <c r="E5119" s="24">
        <f t="shared" ca="1" si="158"/>
        <v>0.22729419055446798</v>
      </c>
      <c r="F5119" s="24">
        <f t="shared" ca="1" si="159"/>
        <v>29.630202138871699</v>
      </c>
    </row>
    <row r="5120" spans="5:6" x14ac:dyDescent="0.25">
      <c r="E5120" s="24">
        <f t="shared" ca="1" si="158"/>
        <v>0.74765273259339637</v>
      </c>
      <c r="F5120" s="24">
        <f t="shared" ca="1" si="159"/>
        <v>5.816333400981013</v>
      </c>
    </row>
    <row r="5121" spans="5:6" x14ac:dyDescent="0.25">
      <c r="E5121" s="24">
        <f t="shared" ca="1" si="158"/>
        <v>0.81951449268850585</v>
      </c>
      <c r="F5121" s="24">
        <f t="shared" ca="1" si="159"/>
        <v>3.9808639232168597</v>
      </c>
    </row>
    <row r="5122" spans="5:6" x14ac:dyDescent="0.25">
      <c r="E5122" s="24">
        <f t="shared" ca="1" si="158"/>
        <v>0.68582216989579237</v>
      </c>
      <c r="F5122" s="24">
        <f t="shared" ca="1" si="159"/>
        <v>7.542738248373535</v>
      </c>
    </row>
    <row r="5123" spans="5:6" x14ac:dyDescent="0.25">
      <c r="E5123" s="24">
        <f t="shared" ca="1" si="158"/>
        <v>0.53312640404695366</v>
      </c>
      <c r="F5123" s="24">
        <f t="shared" ca="1" si="159"/>
        <v>12.579934542457336</v>
      </c>
    </row>
    <row r="5124" spans="5:6" x14ac:dyDescent="0.25">
      <c r="E5124" s="24">
        <f t="shared" ref="E5124:E5187" ca="1" si="160">RAND()</f>
        <v>0.66518468615906645</v>
      </c>
      <c r="F5124" s="24">
        <f t="shared" ref="F5124:F5187" ca="1" si="161">-LOG(E5124,EXP(1))/$C$3</f>
        <v>8.1538110667372035</v>
      </c>
    </row>
    <row r="5125" spans="5:6" x14ac:dyDescent="0.25">
      <c r="E5125" s="24">
        <f t="shared" ca="1" si="160"/>
        <v>0.9009386509118662</v>
      </c>
      <c r="F5125" s="24">
        <f t="shared" ca="1" si="161"/>
        <v>2.0863622737991405</v>
      </c>
    </row>
    <row r="5126" spans="5:6" x14ac:dyDescent="0.25">
      <c r="E5126" s="24">
        <f t="shared" ca="1" si="160"/>
        <v>0.8186065779267595</v>
      </c>
      <c r="F5126" s="24">
        <f t="shared" ca="1" si="161"/>
        <v>4.0030335874986545</v>
      </c>
    </row>
    <row r="5127" spans="5:6" x14ac:dyDescent="0.25">
      <c r="E5127" s="24">
        <f t="shared" ca="1" si="160"/>
        <v>0.37706668841643554</v>
      </c>
      <c r="F5127" s="24">
        <f t="shared" ca="1" si="161"/>
        <v>19.506664296528911</v>
      </c>
    </row>
    <row r="5128" spans="5:6" x14ac:dyDescent="0.25">
      <c r="E5128" s="24">
        <f t="shared" ca="1" si="160"/>
        <v>0.37906962217753315</v>
      </c>
      <c r="F5128" s="24">
        <f t="shared" ca="1" si="161"/>
        <v>19.400707821871237</v>
      </c>
    </row>
    <row r="5129" spans="5:6" x14ac:dyDescent="0.25">
      <c r="E5129" s="24">
        <f t="shared" ca="1" si="160"/>
        <v>0.41205686820179499</v>
      </c>
      <c r="F5129" s="24">
        <f t="shared" ca="1" si="161"/>
        <v>17.731878190836287</v>
      </c>
    </row>
    <row r="5130" spans="5:6" x14ac:dyDescent="0.25">
      <c r="E5130" s="24">
        <f t="shared" ca="1" si="160"/>
        <v>0.96330084907152513</v>
      </c>
      <c r="F5130" s="24">
        <f t="shared" ca="1" si="161"/>
        <v>0.74779015598644361</v>
      </c>
    </row>
    <row r="5131" spans="5:6" x14ac:dyDescent="0.25">
      <c r="E5131" s="24">
        <f t="shared" ca="1" si="160"/>
        <v>0.7376838470178213</v>
      </c>
      <c r="F5131" s="24">
        <f t="shared" ca="1" si="161"/>
        <v>6.0847987548463509</v>
      </c>
    </row>
    <row r="5132" spans="5:6" x14ac:dyDescent="0.25">
      <c r="E5132" s="24">
        <f t="shared" ca="1" si="160"/>
        <v>0.37275239749954103</v>
      </c>
      <c r="F5132" s="24">
        <f t="shared" ca="1" si="161"/>
        <v>19.736817868686451</v>
      </c>
    </row>
    <row r="5133" spans="5:6" x14ac:dyDescent="0.25">
      <c r="E5133" s="24">
        <f t="shared" ca="1" si="160"/>
        <v>0.80722635901760864</v>
      </c>
      <c r="F5133" s="24">
        <f t="shared" ca="1" si="161"/>
        <v>4.2830231119557789</v>
      </c>
    </row>
    <row r="5134" spans="5:6" x14ac:dyDescent="0.25">
      <c r="E5134" s="24">
        <f t="shared" ca="1" si="160"/>
        <v>0.57060414219925504</v>
      </c>
      <c r="F5134" s="24">
        <f t="shared" ca="1" si="161"/>
        <v>11.221191617085934</v>
      </c>
    </row>
    <row r="5135" spans="5:6" x14ac:dyDescent="0.25">
      <c r="E5135" s="24">
        <f t="shared" ca="1" si="160"/>
        <v>0.373916690540818</v>
      </c>
      <c r="F5135" s="24">
        <f t="shared" ca="1" si="161"/>
        <v>19.674445178906005</v>
      </c>
    </row>
    <row r="5136" spans="5:6" x14ac:dyDescent="0.25">
      <c r="E5136" s="24">
        <f t="shared" ca="1" si="160"/>
        <v>0.84967727891639966</v>
      </c>
      <c r="F5136" s="24">
        <f t="shared" ca="1" si="161"/>
        <v>3.2579734690888889</v>
      </c>
    </row>
    <row r="5137" spans="5:6" x14ac:dyDescent="0.25">
      <c r="E5137" s="24">
        <f t="shared" ca="1" si="160"/>
        <v>0.23514799172962209</v>
      </c>
      <c r="F5137" s="24">
        <f t="shared" ca="1" si="161"/>
        <v>28.950804220152765</v>
      </c>
    </row>
    <row r="5138" spans="5:6" x14ac:dyDescent="0.25">
      <c r="E5138" s="24">
        <f t="shared" ca="1" si="160"/>
        <v>0.4006649756948073</v>
      </c>
      <c r="F5138" s="24">
        <f t="shared" ca="1" si="161"/>
        <v>18.292593459193107</v>
      </c>
    </row>
    <row r="5139" spans="5:6" x14ac:dyDescent="0.25">
      <c r="E5139" s="24">
        <f t="shared" ca="1" si="160"/>
        <v>0.52904891978539914</v>
      </c>
      <c r="F5139" s="24">
        <f t="shared" ca="1" si="161"/>
        <v>12.733487508692768</v>
      </c>
    </row>
    <row r="5140" spans="5:6" x14ac:dyDescent="0.25">
      <c r="E5140" s="24">
        <f t="shared" ca="1" si="160"/>
        <v>0.84917969112991076</v>
      </c>
      <c r="F5140" s="24">
        <f t="shared" ca="1" si="161"/>
        <v>3.2696892947173248</v>
      </c>
    </row>
    <row r="5141" spans="5:6" x14ac:dyDescent="0.25">
      <c r="E5141" s="24">
        <f t="shared" ca="1" si="160"/>
        <v>0.57646400806221088</v>
      </c>
      <c r="F5141" s="24">
        <f t="shared" ca="1" si="161"/>
        <v>11.016847460615947</v>
      </c>
    </row>
    <row r="5142" spans="5:6" x14ac:dyDescent="0.25">
      <c r="E5142" s="24">
        <f t="shared" ca="1" si="160"/>
        <v>0.97844948875553994</v>
      </c>
      <c r="F5142" s="24">
        <f t="shared" ca="1" si="161"/>
        <v>0.43572229152978798</v>
      </c>
    </row>
    <row r="5143" spans="5:6" x14ac:dyDescent="0.25">
      <c r="E5143" s="24">
        <f t="shared" ca="1" si="160"/>
        <v>0.28541024931213244</v>
      </c>
      <c r="F5143" s="24">
        <f t="shared" ca="1" si="161"/>
        <v>25.07655324976912</v>
      </c>
    </row>
    <row r="5144" spans="5:6" x14ac:dyDescent="0.25">
      <c r="E5144" s="24">
        <f t="shared" ca="1" si="160"/>
        <v>0.35019292318644535</v>
      </c>
      <c r="F5144" s="24">
        <f t="shared" ca="1" si="161"/>
        <v>20.985421345089687</v>
      </c>
    </row>
    <row r="5145" spans="5:6" x14ac:dyDescent="0.25">
      <c r="E5145" s="24">
        <f t="shared" ca="1" si="160"/>
        <v>0.32335097638558052</v>
      </c>
      <c r="F5145" s="24">
        <f t="shared" ca="1" si="161"/>
        <v>22.580338630010502</v>
      </c>
    </row>
    <row r="5146" spans="5:6" x14ac:dyDescent="0.25">
      <c r="E5146" s="24">
        <f t="shared" ca="1" si="160"/>
        <v>0.68127321626043691</v>
      </c>
      <c r="F5146" s="24">
        <f t="shared" ca="1" si="161"/>
        <v>7.6758370934190685</v>
      </c>
    </row>
    <row r="5147" spans="5:6" x14ac:dyDescent="0.25">
      <c r="E5147" s="24">
        <f t="shared" ca="1" si="160"/>
        <v>0.96673658757209857</v>
      </c>
      <c r="F5147" s="24">
        <f t="shared" ca="1" si="161"/>
        <v>0.67658444640751558</v>
      </c>
    </row>
    <row r="5148" spans="5:6" x14ac:dyDescent="0.25">
      <c r="E5148" s="24">
        <f t="shared" ca="1" si="160"/>
        <v>0.47977613624804238</v>
      </c>
      <c r="F5148" s="24">
        <f t="shared" ca="1" si="161"/>
        <v>14.688713333741422</v>
      </c>
    </row>
    <row r="5149" spans="5:6" x14ac:dyDescent="0.25">
      <c r="E5149" s="24">
        <f t="shared" ca="1" si="160"/>
        <v>0.43566483415300217</v>
      </c>
      <c r="F5149" s="24">
        <f t="shared" ca="1" si="161"/>
        <v>16.617641205272683</v>
      </c>
    </row>
    <row r="5150" spans="5:6" x14ac:dyDescent="0.25">
      <c r="E5150" s="24">
        <f t="shared" ca="1" si="160"/>
        <v>0.63348886880610833</v>
      </c>
      <c r="F5150" s="24">
        <f t="shared" ca="1" si="161"/>
        <v>9.130257006413677</v>
      </c>
    </row>
    <row r="5151" spans="5:6" x14ac:dyDescent="0.25">
      <c r="E5151" s="24">
        <f t="shared" ca="1" si="160"/>
        <v>0.73021983464059448</v>
      </c>
      <c r="F5151" s="24">
        <f t="shared" ca="1" si="161"/>
        <v>6.2881929366195095</v>
      </c>
    </row>
    <row r="5152" spans="5:6" x14ac:dyDescent="0.25">
      <c r="E5152" s="24">
        <f t="shared" ca="1" si="160"/>
        <v>0.20029158626277721</v>
      </c>
      <c r="F5152" s="24">
        <f t="shared" ca="1" si="161"/>
        <v>32.159620857404505</v>
      </c>
    </row>
    <row r="5153" spans="5:6" x14ac:dyDescent="0.25">
      <c r="E5153" s="24">
        <f t="shared" ca="1" si="160"/>
        <v>0.52274352545471803</v>
      </c>
      <c r="F5153" s="24">
        <f t="shared" ca="1" si="161"/>
        <v>12.973286525964397</v>
      </c>
    </row>
    <row r="5154" spans="5:6" x14ac:dyDescent="0.25">
      <c r="E5154" s="24">
        <f t="shared" ca="1" si="160"/>
        <v>0.63380091368269831</v>
      </c>
      <c r="F5154" s="24">
        <f t="shared" ca="1" si="161"/>
        <v>9.1204078026338262</v>
      </c>
    </row>
    <row r="5155" spans="5:6" x14ac:dyDescent="0.25">
      <c r="E5155" s="24">
        <f t="shared" ca="1" si="160"/>
        <v>0.64414664950798706</v>
      </c>
      <c r="F5155" s="24">
        <f t="shared" ca="1" si="161"/>
        <v>8.7965772434794012</v>
      </c>
    </row>
    <row r="5156" spans="5:6" x14ac:dyDescent="0.25">
      <c r="E5156" s="24">
        <f t="shared" ca="1" si="160"/>
        <v>0.61061968692440727</v>
      </c>
      <c r="F5156" s="24">
        <f t="shared" ca="1" si="161"/>
        <v>9.8656191453585418</v>
      </c>
    </row>
    <row r="5157" spans="5:6" x14ac:dyDescent="0.25">
      <c r="E5157" s="24">
        <f t="shared" ca="1" si="160"/>
        <v>0.15747509129672921</v>
      </c>
      <c r="F5157" s="24">
        <f t="shared" ca="1" si="161"/>
        <v>36.969759674410305</v>
      </c>
    </row>
    <row r="5158" spans="5:6" x14ac:dyDescent="0.25">
      <c r="E5158" s="24">
        <f t="shared" ca="1" si="160"/>
        <v>0.77903754677654768</v>
      </c>
      <c r="F5158" s="24">
        <f t="shared" ca="1" si="161"/>
        <v>4.9939207117342166</v>
      </c>
    </row>
    <row r="5159" spans="5:6" x14ac:dyDescent="0.25">
      <c r="E5159" s="24">
        <f t="shared" ca="1" si="160"/>
        <v>0.62586748481562415</v>
      </c>
      <c r="F5159" s="24">
        <f t="shared" ca="1" si="161"/>
        <v>9.3723323177728322</v>
      </c>
    </row>
    <row r="5160" spans="5:6" x14ac:dyDescent="0.25">
      <c r="E5160" s="24">
        <f t="shared" ca="1" si="160"/>
        <v>0.45056924539120791</v>
      </c>
      <c r="F5160" s="24">
        <f t="shared" ca="1" si="161"/>
        <v>15.944870117699407</v>
      </c>
    </row>
    <row r="5161" spans="5:6" x14ac:dyDescent="0.25">
      <c r="E5161" s="24">
        <f t="shared" ca="1" si="160"/>
        <v>0.97087795687817091</v>
      </c>
      <c r="F5161" s="24">
        <f t="shared" ca="1" si="161"/>
        <v>0.5910901333250872</v>
      </c>
    </row>
    <row r="5162" spans="5:6" x14ac:dyDescent="0.25">
      <c r="E5162" s="24">
        <f t="shared" ca="1" si="160"/>
        <v>0.81411463902927639</v>
      </c>
      <c r="F5162" s="24">
        <f t="shared" ca="1" si="161"/>
        <v>4.1130817741499959</v>
      </c>
    </row>
    <row r="5163" spans="5:6" x14ac:dyDescent="0.25">
      <c r="E5163" s="24">
        <f t="shared" ca="1" si="160"/>
        <v>0.92380742939580385</v>
      </c>
      <c r="F5163" s="24">
        <f t="shared" ca="1" si="161"/>
        <v>1.5850327761116529</v>
      </c>
    </row>
    <row r="5164" spans="5:6" x14ac:dyDescent="0.25">
      <c r="E5164" s="24">
        <f t="shared" ca="1" si="160"/>
        <v>0.35779394172189882</v>
      </c>
      <c r="F5164" s="24">
        <f t="shared" ca="1" si="161"/>
        <v>20.555960801492525</v>
      </c>
    </row>
    <row r="5165" spans="5:6" x14ac:dyDescent="0.25">
      <c r="E5165" s="24">
        <f t="shared" ca="1" si="160"/>
        <v>0.80685846629223579</v>
      </c>
      <c r="F5165" s="24">
        <f t="shared" ca="1" si="161"/>
        <v>4.2921401726201207</v>
      </c>
    </row>
    <row r="5166" spans="5:6" x14ac:dyDescent="0.25">
      <c r="E5166" s="24">
        <f t="shared" ca="1" si="160"/>
        <v>0.45820051419351504</v>
      </c>
      <c r="F5166" s="24">
        <f t="shared" ca="1" si="161"/>
        <v>15.608967735203047</v>
      </c>
    </row>
    <row r="5167" spans="5:6" x14ac:dyDescent="0.25">
      <c r="E5167" s="24">
        <f t="shared" ca="1" si="160"/>
        <v>0.44395304609873343</v>
      </c>
      <c r="F5167" s="24">
        <f t="shared" ca="1" si="161"/>
        <v>16.240729483438642</v>
      </c>
    </row>
    <row r="5168" spans="5:6" x14ac:dyDescent="0.25">
      <c r="E5168" s="24">
        <f t="shared" ca="1" si="160"/>
        <v>0.99210842189873749</v>
      </c>
      <c r="F5168" s="24">
        <f t="shared" ca="1" si="161"/>
        <v>0.15845762801555369</v>
      </c>
    </row>
    <row r="5169" spans="5:6" x14ac:dyDescent="0.25">
      <c r="E5169" s="24">
        <f t="shared" ca="1" si="160"/>
        <v>0.375390647155176</v>
      </c>
      <c r="F5169" s="24">
        <f t="shared" ca="1" si="161"/>
        <v>19.595761389686523</v>
      </c>
    </row>
    <row r="5170" spans="5:6" x14ac:dyDescent="0.25">
      <c r="E5170" s="24">
        <f t="shared" ca="1" si="160"/>
        <v>0.54199086382923289</v>
      </c>
      <c r="F5170" s="24">
        <f t="shared" ca="1" si="161"/>
        <v>12.25012268176382</v>
      </c>
    </row>
    <row r="5171" spans="5:6" x14ac:dyDescent="0.25">
      <c r="E5171" s="24">
        <f t="shared" ca="1" si="160"/>
        <v>0.45307391919465434</v>
      </c>
      <c r="F5171" s="24">
        <f t="shared" ca="1" si="161"/>
        <v>15.833999795617689</v>
      </c>
    </row>
    <row r="5172" spans="5:6" x14ac:dyDescent="0.25">
      <c r="E5172" s="24">
        <f t="shared" ca="1" si="160"/>
        <v>0.44458421471777343</v>
      </c>
      <c r="F5172" s="24">
        <f t="shared" ca="1" si="161"/>
        <v>16.212315650815768</v>
      </c>
    </row>
    <row r="5173" spans="5:6" x14ac:dyDescent="0.25">
      <c r="E5173" s="24">
        <f t="shared" ca="1" si="160"/>
        <v>0.11353852559681943</v>
      </c>
      <c r="F5173" s="24">
        <f t="shared" ca="1" si="161"/>
        <v>43.512261341675718</v>
      </c>
    </row>
    <row r="5174" spans="5:6" x14ac:dyDescent="0.25">
      <c r="E5174" s="24">
        <f t="shared" ca="1" si="160"/>
        <v>0.75615760800522624</v>
      </c>
      <c r="F5174" s="24">
        <f t="shared" ca="1" si="161"/>
        <v>5.5901089666671488</v>
      </c>
    </row>
    <row r="5175" spans="5:6" x14ac:dyDescent="0.25">
      <c r="E5175" s="24">
        <f t="shared" ca="1" si="160"/>
        <v>0.47952960900685571</v>
      </c>
      <c r="F5175" s="24">
        <f t="shared" ca="1" si="161"/>
        <v>14.698992736229446</v>
      </c>
    </row>
    <row r="5176" spans="5:6" x14ac:dyDescent="0.25">
      <c r="E5176" s="24">
        <f t="shared" ca="1" si="160"/>
        <v>0.89907769546402616</v>
      </c>
      <c r="F5176" s="24">
        <f t="shared" ca="1" si="161"/>
        <v>2.1277164784899627</v>
      </c>
    </row>
    <row r="5177" spans="5:6" x14ac:dyDescent="0.25">
      <c r="E5177" s="24">
        <f t="shared" ca="1" si="160"/>
        <v>0.60292806103340713</v>
      </c>
      <c r="F5177" s="24">
        <f t="shared" ca="1" si="161"/>
        <v>10.119147822815687</v>
      </c>
    </row>
    <row r="5178" spans="5:6" x14ac:dyDescent="0.25">
      <c r="E5178" s="24">
        <f t="shared" ca="1" si="160"/>
        <v>0.15461195500388158</v>
      </c>
      <c r="F5178" s="24">
        <f t="shared" ca="1" si="161"/>
        <v>37.336736344070033</v>
      </c>
    </row>
    <row r="5179" spans="5:6" x14ac:dyDescent="0.25">
      <c r="E5179" s="24">
        <f t="shared" ca="1" si="160"/>
        <v>0.49835709463617694</v>
      </c>
      <c r="F5179" s="24">
        <f t="shared" ca="1" si="161"/>
        <v>13.928768028360416</v>
      </c>
    </row>
    <row r="5180" spans="5:6" x14ac:dyDescent="0.25">
      <c r="E5180" s="24">
        <f t="shared" ca="1" si="160"/>
        <v>0.2736683212963873</v>
      </c>
      <c r="F5180" s="24">
        <f t="shared" ca="1" si="161"/>
        <v>25.916768241321638</v>
      </c>
    </row>
    <row r="5181" spans="5:6" x14ac:dyDescent="0.25">
      <c r="E5181" s="24">
        <f t="shared" ca="1" si="160"/>
        <v>0.51925531996817098</v>
      </c>
      <c r="F5181" s="24">
        <f t="shared" ca="1" si="161"/>
        <v>13.107191415864735</v>
      </c>
    </row>
    <row r="5182" spans="5:6" x14ac:dyDescent="0.25">
      <c r="E5182" s="24">
        <f t="shared" ca="1" si="160"/>
        <v>0.65345529571368544</v>
      </c>
      <c r="F5182" s="24">
        <f t="shared" ca="1" si="161"/>
        <v>8.5096231146980816</v>
      </c>
    </row>
    <row r="5183" spans="5:6" x14ac:dyDescent="0.25">
      <c r="E5183" s="24">
        <f t="shared" ca="1" si="160"/>
        <v>0.14659372135985949</v>
      </c>
      <c r="F5183" s="24">
        <f t="shared" ca="1" si="161"/>
        <v>38.401806376484807</v>
      </c>
    </row>
    <row r="5184" spans="5:6" x14ac:dyDescent="0.25">
      <c r="E5184" s="24">
        <f t="shared" ca="1" si="160"/>
        <v>5.5056865729941507E-2</v>
      </c>
      <c r="F5184" s="24">
        <f t="shared" ca="1" si="161"/>
        <v>57.987774110333703</v>
      </c>
    </row>
    <row r="5185" spans="5:6" x14ac:dyDescent="0.25">
      <c r="E5185" s="24">
        <f t="shared" ca="1" si="160"/>
        <v>0.12576363719144956</v>
      </c>
      <c r="F5185" s="24">
        <f t="shared" ca="1" si="161"/>
        <v>41.467020580634589</v>
      </c>
    </row>
    <row r="5186" spans="5:6" x14ac:dyDescent="0.25">
      <c r="E5186" s="24">
        <f t="shared" ca="1" si="160"/>
        <v>0.73156156141480844</v>
      </c>
      <c r="F5186" s="24">
        <f t="shared" ca="1" si="161"/>
        <v>6.2514780856949965</v>
      </c>
    </row>
    <row r="5187" spans="5:6" x14ac:dyDescent="0.25">
      <c r="E5187" s="24">
        <f t="shared" ca="1" si="160"/>
        <v>0.3636578991699293</v>
      </c>
      <c r="F5187" s="24">
        <f t="shared" ca="1" si="161"/>
        <v>20.230833814295405</v>
      </c>
    </row>
    <row r="5188" spans="5:6" x14ac:dyDescent="0.25">
      <c r="E5188" s="24">
        <f t="shared" ref="E5188:E5251" ca="1" si="162">RAND()</f>
        <v>0.57812204090472563</v>
      </c>
      <c r="F5188" s="24">
        <f t="shared" ref="F5188:F5251" ca="1" si="163">-LOG(E5188,EXP(1))/$C$3</f>
        <v>10.959405783272315</v>
      </c>
    </row>
    <row r="5189" spans="5:6" x14ac:dyDescent="0.25">
      <c r="E5189" s="24">
        <f t="shared" ca="1" si="162"/>
        <v>0.56372286258196935</v>
      </c>
      <c r="F5189" s="24">
        <f t="shared" ca="1" si="163"/>
        <v>11.463850533015417</v>
      </c>
    </row>
    <row r="5190" spans="5:6" x14ac:dyDescent="0.25">
      <c r="E5190" s="24">
        <f t="shared" ca="1" si="162"/>
        <v>0.60276972826983444</v>
      </c>
      <c r="F5190" s="24">
        <f t="shared" ca="1" si="163"/>
        <v>10.124400640425126</v>
      </c>
    </row>
    <row r="5191" spans="5:6" x14ac:dyDescent="0.25">
      <c r="E5191" s="24">
        <f t="shared" ca="1" si="162"/>
        <v>0.10554388994097086</v>
      </c>
      <c r="F5191" s="24">
        <f t="shared" ca="1" si="163"/>
        <v>44.972567883596973</v>
      </c>
    </row>
    <row r="5192" spans="5:6" x14ac:dyDescent="0.25">
      <c r="E5192" s="24">
        <f t="shared" ca="1" si="162"/>
        <v>0.21462328188862978</v>
      </c>
      <c r="F5192" s="24">
        <f t="shared" ca="1" si="163"/>
        <v>30.777419299494689</v>
      </c>
    </row>
    <row r="5193" spans="5:6" x14ac:dyDescent="0.25">
      <c r="E5193" s="24">
        <f t="shared" ca="1" si="162"/>
        <v>0.71634987283013318</v>
      </c>
      <c r="F5193" s="24">
        <f t="shared" ca="1" si="163"/>
        <v>6.6717316433507694</v>
      </c>
    </row>
    <row r="5194" spans="5:6" x14ac:dyDescent="0.25">
      <c r="E5194" s="24">
        <f t="shared" ca="1" si="162"/>
        <v>0.10696428091447929</v>
      </c>
      <c r="F5194" s="24">
        <f t="shared" ca="1" si="163"/>
        <v>44.705206469615476</v>
      </c>
    </row>
    <row r="5195" spans="5:6" x14ac:dyDescent="0.25">
      <c r="E5195" s="24">
        <f t="shared" ca="1" si="162"/>
        <v>0.21699455357211106</v>
      </c>
      <c r="F5195" s="24">
        <f t="shared" ca="1" si="163"/>
        <v>30.557660490053763</v>
      </c>
    </row>
    <row r="5196" spans="5:6" x14ac:dyDescent="0.25">
      <c r="E5196" s="24">
        <f t="shared" ca="1" si="162"/>
        <v>0.28778494232386009</v>
      </c>
      <c r="F5196" s="24">
        <f t="shared" ca="1" si="163"/>
        <v>24.910836116571964</v>
      </c>
    </row>
    <row r="5197" spans="5:6" x14ac:dyDescent="0.25">
      <c r="E5197" s="24">
        <f t="shared" ca="1" si="162"/>
        <v>0.7932776302841652</v>
      </c>
      <c r="F5197" s="24">
        <f t="shared" ca="1" si="163"/>
        <v>4.6316403475472478</v>
      </c>
    </row>
    <row r="5198" spans="5:6" x14ac:dyDescent="0.25">
      <c r="E5198" s="24">
        <f t="shared" ca="1" si="162"/>
        <v>0.67597789642749917</v>
      </c>
      <c r="F5198" s="24">
        <f t="shared" ca="1" si="163"/>
        <v>7.8318980213241547</v>
      </c>
    </row>
    <row r="5199" spans="5:6" x14ac:dyDescent="0.25">
      <c r="E5199" s="24">
        <f t="shared" ca="1" si="162"/>
        <v>0.45463379513689239</v>
      </c>
      <c r="F5199" s="24">
        <f t="shared" ca="1" si="163"/>
        <v>15.765260598929713</v>
      </c>
    </row>
    <row r="5200" spans="5:6" x14ac:dyDescent="0.25">
      <c r="E5200" s="24">
        <f t="shared" ca="1" si="162"/>
        <v>0.82825771324800113</v>
      </c>
      <c r="F5200" s="24">
        <f t="shared" ca="1" si="163"/>
        <v>3.768618502807846</v>
      </c>
    </row>
    <row r="5201" spans="5:6" x14ac:dyDescent="0.25">
      <c r="E5201" s="24">
        <f t="shared" ca="1" si="162"/>
        <v>0.59410500423889934</v>
      </c>
      <c r="F5201" s="24">
        <f t="shared" ca="1" si="163"/>
        <v>10.413984008587127</v>
      </c>
    </row>
    <row r="5202" spans="5:6" x14ac:dyDescent="0.25">
      <c r="E5202" s="24">
        <f t="shared" ca="1" si="162"/>
        <v>0.97291059406250768</v>
      </c>
      <c r="F5202" s="24">
        <f t="shared" ca="1" si="163"/>
        <v>0.54926175802665689</v>
      </c>
    </row>
    <row r="5203" spans="5:6" x14ac:dyDescent="0.25">
      <c r="E5203" s="24">
        <f t="shared" ca="1" si="162"/>
        <v>0.86810440640848119</v>
      </c>
      <c r="F5203" s="24">
        <f t="shared" ca="1" si="163"/>
        <v>2.8288657534914821</v>
      </c>
    </row>
    <row r="5204" spans="5:6" x14ac:dyDescent="0.25">
      <c r="E5204" s="24">
        <f t="shared" ca="1" si="162"/>
        <v>0.50568336872752773</v>
      </c>
      <c r="F5204" s="24">
        <f t="shared" ca="1" si="163"/>
        <v>13.636891181260351</v>
      </c>
    </row>
    <row r="5205" spans="5:6" x14ac:dyDescent="0.25">
      <c r="E5205" s="24">
        <f t="shared" ca="1" si="162"/>
        <v>0.94940291342624783</v>
      </c>
      <c r="F5205" s="24">
        <f t="shared" ca="1" si="163"/>
        <v>1.0384400833405698</v>
      </c>
    </row>
    <row r="5206" spans="5:6" x14ac:dyDescent="0.25">
      <c r="E5206" s="24">
        <f t="shared" ca="1" si="162"/>
        <v>0.48778419851287502</v>
      </c>
      <c r="F5206" s="24">
        <f t="shared" ca="1" si="163"/>
        <v>14.357643741950673</v>
      </c>
    </row>
    <row r="5207" spans="5:6" x14ac:dyDescent="0.25">
      <c r="E5207" s="24">
        <f t="shared" ca="1" si="162"/>
        <v>0.43024336917155304</v>
      </c>
      <c r="F5207" s="24">
        <f t="shared" ca="1" si="163"/>
        <v>16.868085111606078</v>
      </c>
    </row>
    <row r="5208" spans="5:6" x14ac:dyDescent="0.25">
      <c r="E5208" s="24">
        <f t="shared" ca="1" si="162"/>
        <v>4.9449899787112228E-2</v>
      </c>
      <c r="F5208" s="24">
        <f t="shared" ca="1" si="163"/>
        <v>60.135904949305448</v>
      </c>
    </row>
    <row r="5209" spans="5:6" x14ac:dyDescent="0.25">
      <c r="E5209" s="24">
        <f t="shared" ca="1" si="162"/>
        <v>0.70928624490439529</v>
      </c>
      <c r="F5209" s="24">
        <f t="shared" ca="1" si="163"/>
        <v>6.8699220691116736</v>
      </c>
    </row>
    <row r="5210" spans="5:6" x14ac:dyDescent="0.25">
      <c r="E5210" s="24">
        <f t="shared" ca="1" si="162"/>
        <v>0.92095526819036677</v>
      </c>
      <c r="F5210" s="24">
        <f t="shared" ca="1" si="163"/>
        <v>1.6468762529286176</v>
      </c>
    </row>
    <row r="5211" spans="5:6" x14ac:dyDescent="0.25">
      <c r="E5211" s="24">
        <f t="shared" ca="1" si="162"/>
        <v>0.41571596271528044</v>
      </c>
      <c r="F5211" s="24">
        <f t="shared" ca="1" si="163"/>
        <v>17.555060677140748</v>
      </c>
    </row>
    <row r="5212" spans="5:6" x14ac:dyDescent="0.25">
      <c r="E5212" s="24">
        <f t="shared" ca="1" si="162"/>
        <v>0.36298898642199562</v>
      </c>
      <c r="F5212" s="24">
        <f t="shared" ca="1" si="163"/>
        <v>20.267655712256804</v>
      </c>
    </row>
    <row r="5213" spans="5:6" x14ac:dyDescent="0.25">
      <c r="E5213" s="24">
        <f t="shared" ca="1" si="162"/>
        <v>0.1740528673534123</v>
      </c>
      <c r="F5213" s="24">
        <f t="shared" ca="1" si="163"/>
        <v>34.967923811035725</v>
      </c>
    </row>
    <row r="5214" spans="5:6" x14ac:dyDescent="0.25">
      <c r="E5214" s="24">
        <f t="shared" ca="1" si="162"/>
        <v>0.63743924503166605</v>
      </c>
      <c r="F5214" s="24">
        <f t="shared" ca="1" si="163"/>
        <v>9.005926168043672</v>
      </c>
    </row>
    <row r="5215" spans="5:6" x14ac:dyDescent="0.25">
      <c r="E5215" s="24">
        <f t="shared" ca="1" si="162"/>
        <v>0.90978025825903408</v>
      </c>
      <c r="F5215" s="24">
        <f t="shared" ca="1" si="163"/>
        <v>1.8910436614302051</v>
      </c>
    </row>
    <row r="5216" spans="5:6" x14ac:dyDescent="0.25">
      <c r="E5216" s="24">
        <f t="shared" ca="1" si="162"/>
        <v>7.619687779097406E-2</v>
      </c>
      <c r="F5216" s="24">
        <f t="shared" ca="1" si="163"/>
        <v>51.488695820014399</v>
      </c>
    </row>
    <row r="5217" spans="5:6" x14ac:dyDescent="0.25">
      <c r="E5217" s="24">
        <f t="shared" ca="1" si="162"/>
        <v>0.50934912523446574</v>
      </c>
      <c r="F5217" s="24">
        <f t="shared" ca="1" si="163"/>
        <v>13.492431867258739</v>
      </c>
    </row>
    <row r="5218" spans="5:6" x14ac:dyDescent="0.25">
      <c r="E5218" s="24">
        <f t="shared" ca="1" si="162"/>
        <v>0.99067108264501325</v>
      </c>
      <c r="F5218" s="24">
        <f t="shared" ca="1" si="163"/>
        <v>0.18745408480165018</v>
      </c>
    </row>
    <row r="5219" spans="5:6" x14ac:dyDescent="0.25">
      <c r="E5219" s="24">
        <f t="shared" ca="1" si="162"/>
        <v>8.5911991601558046E-2</v>
      </c>
      <c r="F5219" s="24">
        <f t="shared" ca="1" si="163"/>
        <v>49.08863720365116</v>
      </c>
    </row>
    <row r="5220" spans="5:6" x14ac:dyDescent="0.25">
      <c r="E5220" s="24">
        <f t="shared" ca="1" si="162"/>
        <v>0.20909523244169992</v>
      </c>
      <c r="F5220" s="24">
        <f t="shared" ca="1" si="163"/>
        <v>31.299309463638878</v>
      </c>
    </row>
    <row r="5221" spans="5:6" x14ac:dyDescent="0.25">
      <c r="E5221" s="24">
        <f t="shared" ca="1" si="162"/>
        <v>0.40580937312116638</v>
      </c>
      <c r="F5221" s="24">
        <f t="shared" ca="1" si="163"/>
        <v>18.037435079471418</v>
      </c>
    </row>
    <row r="5222" spans="5:6" x14ac:dyDescent="0.25">
      <c r="E5222" s="24">
        <f t="shared" ca="1" si="162"/>
        <v>0.13009343029579268</v>
      </c>
      <c r="F5222" s="24">
        <f t="shared" ca="1" si="163"/>
        <v>40.790047841616236</v>
      </c>
    </row>
    <row r="5223" spans="5:6" x14ac:dyDescent="0.25">
      <c r="E5223" s="24">
        <f t="shared" ca="1" si="162"/>
        <v>0.21930689226152678</v>
      </c>
      <c r="F5223" s="24">
        <f t="shared" ca="1" si="163"/>
        <v>30.345663911820473</v>
      </c>
    </row>
    <row r="5224" spans="5:6" x14ac:dyDescent="0.25">
      <c r="E5224" s="24">
        <f t="shared" ca="1" si="162"/>
        <v>0.38922110843445212</v>
      </c>
      <c r="F5224" s="24">
        <f t="shared" ca="1" si="163"/>
        <v>18.872153893957631</v>
      </c>
    </row>
    <row r="5225" spans="5:6" x14ac:dyDescent="0.25">
      <c r="E5225" s="24">
        <f t="shared" ca="1" si="162"/>
        <v>0.23871418442002568</v>
      </c>
      <c r="F5225" s="24">
        <f t="shared" ca="1" si="163"/>
        <v>28.649766475495479</v>
      </c>
    </row>
    <row r="5226" spans="5:6" x14ac:dyDescent="0.25">
      <c r="E5226" s="24">
        <f t="shared" ca="1" si="162"/>
        <v>0.92421222059148211</v>
      </c>
      <c r="F5226" s="24">
        <f t="shared" ca="1" si="163"/>
        <v>1.5762711549426391</v>
      </c>
    </row>
    <row r="5227" spans="5:6" x14ac:dyDescent="0.25">
      <c r="E5227" s="24">
        <f t="shared" ca="1" si="162"/>
        <v>0.36895558636229442</v>
      </c>
      <c r="F5227" s="24">
        <f t="shared" ca="1" si="163"/>
        <v>19.941580086950395</v>
      </c>
    </row>
    <row r="5228" spans="5:6" x14ac:dyDescent="0.25">
      <c r="E5228" s="24">
        <f t="shared" ca="1" si="162"/>
        <v>0.89901721520065903</v>
      </c>
      <c r="F5228" s="24">
        <f t="shared" ca="1" si="163"/>
        <v>2.1290619083230875</v>
      </c>
    </row>
    <row r="5229" spans="5:6" x14ac:dyDescent="0.25">
      <c r="E5229" s="24">
        <f t="shared" ca="1" si="162"/>
        <v>0.96958399191497258</v>
      </c>
      <c r="F5229" s="24">
        <f t="shared" ca="1" si="163"/>
        <v>0.61776347584123614</v>
      </c>
    </row>
    <row r="5230" spans="5:6" x14ac:dyDescent="0.25">
      <c r="E5230" s="24">
        <f t="shared" ca="1" si="162"/>
        <v>0.35834480390918555</v>
      </c>
      <c r="F5230" s="24">
        <f t="shared" ca="1" si="163"/>
        <v>20.525192333829335</v>
      </c>
    </row>
    <row r="5231" spans="5:6" x14ac:dyDescent="0.25">
      <c r="E5231" s="24">
        <f t="shared" ca="1" si="162"/>
        <v>0.69183465830238011</v>
      </c>
      <c r="F5231" s="24">
        <f t="shared" ca="1" si="163"/>
        <v>7.368165700051434</v>
      </c>
    </row>
    <row r="5232" spans="5:6" x14ac:dyDescent="0.25">
      <c r="E5232" s="24">
        <f t="shared" ca="1" si="162"/>
        <v>0.61381651979106622</v>
      </c>
      <c r="F5232" s="24">
        <f t="shared" ca="1" si="163"/>
        <v>9.7611844638947129</v>
      </c>
    </row>
    <row r="5233" spans="5:6" x14ac:dyDescent="0.25">
      <c r="E5233" s="24">
        <f t="shared" ca="1" si="162"/>
        <v>0.80494891296529181</v>
      </c>
      <c r="F5233" s="24">
        <f t="shared" ca="1" si="163"/>
        <v>4.3395293146459686</v>
      </c>
    </row>
    <row r="5234" spans="5:6" x14ac:dyDescent="0.25">
      <c r="E5234" s="24">
        <f t="shared" ca="1" si="162"/>
        <v>8.0221978753895362E-2</v>
      </c>
      <c r="F5234" s="24">
        <f t="shared" ca="1" si="163"/>
        <v>50.459155047077552</v>
      </c>
    </row>
    <row r="5235" spans="5:6" x14ac:dyDescent="0.25">
      <c r="E5235" s="24">
        <f t="shared" ca="1" si="162"/>
        <v>0.85236682252451323</v>
      </c>
      <c r="F5235" s="24">
        <f t="shared" ca="1" si="163"/>
        <v>3.1947660388132229</v>
      </c>
    </row>
    <row r="5236" spans="5:6" x14ac:dyDescent="0.25">
      <c r="E5236" s="24">
        <f t="shared" ca="1" si="162"/>
        <v>0.92104175254038789</v>
      </c>
      <c r="F5236" s="24">
        <f t="shared" ca="1" si="163"/>
        <v>1.6449981966861518</v>
      </c>
    </row>
    <row r="5237" spans="5:6" x14ac:dyDescent="0.25">
      <c r="E5237" s="24">
        <f t="shared" ca="1" si="162"/>
        <v>0.32760189307669896</v>
      </c>
      <c r="F5237" s="24">
        <f t="shared" ca="1" si="163"/>
        <v>22.319122967950332</v>
      </c>
    </row>
    <row r="5238" spans="5:6" x14ac:dyDescent="0.25">
      <c r="E5238" s="24">
        <f t="shared" ca="1" si="162"/>
        <v>0.47489756778148751</v>
      </c>
      <c r="F5238" s="24">
        <f t="shared" ca="1" si="163"/>
        <v>14.893122899568418</v>
      </c>
    </row>
    <row r="5239" spans="5:6" x14ac:dyDescent="0.25">
      <c r="E5239" s="24">
        <f t="shared" ca="1" si="162"/>
        <v>0.77545362661448947</v>
      </c>
      <c r="F5239" s="24">
        <f t="shared" ca="1" si="163"/>
        <v>5.0861419240119607</v>
      </c>
    </row>
    <row r="5240" spans="5:6" x14ac:dyDescent="0.25">
      <c r="E5240" s="24">
        <f t="shared" ca="1" si="162"/>
        <v>0.8482624242414778</v>
      </c>
      <c r="F5240" s="24">
        <f t="shared" ca="1" si="163"/>
        <v>3.2913045702995918</v>
      </c>
    </row>
    <row r="5241" spans="5:6" x14ac:dyDescent="0.25">
      <c r="E5241" s="24">
        <f t="shared" ca="1" si="162"/>
        <v>0.94769877591098939</v>
      </c>
      <c r="F5241" s="24">
        <f t="shared" ca="1" si="163"/>
        <v>1.07437148297406</v>
      </c>
    </row>
    <row r="5242" spans="5:6" x14ac:dyDescent="0.25">
      <c r="E5242" s="24">
        <f t="shared" ca="1" si="162"/>
        <v>0.54903902976099761</v>
      </c>
      <c r="F5242" s="24">
        <f t="shared" ca="1" si="163"/>
        <v>11.99171495077444</v>
      </c>
    </row>
    <row r="5243" spans="5:6" x14ac:dyDescent="0.25">
      <c r="E5243" s="24">
        <f t="shared" ca="1" si="162"/>
        <v>0.67221401623643529</v>
      </c>
      <c r="F5243" s="24">
        <f t="shared" ca="1" si="163"/>
        <v>7.943570252391245</v>
      </c>
    </row>
    <row r="5244" spans="5:6" x14ac:dyDescent="0.25">
      <c r="E5244" s="24">
        <f t="shared" ca="1" si="162"/>
        <v>0.1167824601162285</v>
      </c>
      <c r="F5244" s="24">
        <f t="shared" ca="1" si="163"/>
        <v>42.94884780204918</v>
      </c>
    </row>
    <row r="5245" spans="5:6" x14ac:dyDescent="0.25">
      <c r="E5245" s="24">
        <f t="shared" ca="1" si="162"/>
        <v>0.32628322588194902</v>
      </c>
      <c r="F5245" s="24">
        <f t="shared" ca="1" si="163"/>
        <v>22.399789674940092</v>
      </c>
    </row>
    <row r="5246" spans="5:6" x14ac:dyDescent="0.25">
      <c r="E5246" s="24">
        <f t="shared" ca="1" si="162"/>
        <v>0.40471607588046576</v>
      </c>
      <c r="F5246" s="24">
        <f t="shared" ca="1" si="163"/>
        <v>18.091390098656529</v>
      </c>
    </row>
    <row r="5247" spans="5:6" x14ac:dyDescent="0.25">
      <c r="E5247" s="24">
        <f t="shared" ca="1" si="162"/>
        <v>0.17871320425543102</v>
      </c>
      <c r="F5247" s="24">
        <f t="shared" ca="1" si="163"/>
        <v>34.439459378347436</v>
      </c>
    </row>
    <row r="5248" spans="5:6" x14ac:dyDescent="0.25">
      <c r="E5248" s="24">
        <f t="shared" ca="1" si="162"/>
        <v>0.29896305415017821</v>
      </c>
      <c r="F5248" s="24">
        <f t="shared" ca="1" si="163"/>
        <v>24.148705558826439</v>
      </c>
    </row>
    <row r="5249" spans="5:6" x14ac:dyDescent="0.25">
      <c r="E5249" s="24">
        <f t="shared" ca="1" si="162"/>
        <v>0.55680335047814877</v>
      </c>
      <c r="F5249" s="24">
        <f t="shared" ca="1" si="163"/>
        <v>11.710863051965976</v>
      </c>
    </row>
    <row r="5250" spans="5:6" x14ac:dyDescent="0.25">
      <c r="E5250" s="24">
        <f t="shared" ca="1" si="162"/>
        <v>0.88827959697091119</v>
      </c>
      <c r="F5250" s="24">
        <f t="shared" ca="1" si="163"/>
        <v>2.3693744818940652</v>
      </c>
    </row>
    <row r="5251" spans="5:6" x14ac:dyDescent="0.25">
      <c r="E5251" s="24">
        <f t="shared" ca="1" si="162"/>
        <v>0.55190726545182467</v>
      </c>
      <c r="F5251" s="24">
        <f t="shared" ca="1" si="163"/>
        <v>11.887504883761268</v>
      </c>
    </row>
    <row r="5252" spans="5:6" x14ac:dyDescent="0.25">
      <c r="E5252" s="24">
        <f t="shared" ref="E5252:E5315" ca="1" si="164">RAND()</f>
        <v>0.7329905593535927</v>
      </c>
      <c r="F5252" s="24">
        <f t="shared" ref="F5252:F5315" ca="1" si="165">-LOG(E5252,EXP(1))/$C$3</f>
        <v>6.2124491328293026</v>
      </c>
    </row>
    <row r="5253" spans="5:6" x14ac:dyDescent="0.25">
      <c r="E5253" s="24">
        <f t="shared" ca="1" si="164"/>
        <v>6.5741714694363962E-3</v>
      </c>
      <c r="F5253" s="24">
        <f t="shared" ca="1" si="165"/>
        <v>100.49213442223079</v>
      </c>
    </row>
    <row r="5254" spans="5:6" x14ac:dyDescent="0.25">
      <c r="E5254" s="24">
        <f t="shared" ca="1" si="164"/>
        <v>0.3819675106549042</v>
      </c>
      <c r="F5254" s="24">
        <f t="shared" ca="1" si="165"/>
        <v>19.248394492683694</v>
      </c>
    </row>
    <row r="5255" spans="5:6" x14ac:dyDescent="0.25">
      <c r="E5255" s="24">
        <f t="shared" ca="1" si="164"/>
        <v>0.45640013399816037</v>
      </c>
      <c r="F5255" s="24">
        <f t="shared" ca="1" si="165"/>
        <v>15.687707347923737</v>
      </c>
    </row>
    <row r="5256" spans="5:6" x14ac:dyDescent="0.25">
      <c r="E5256" s="24">
        <f t="shared" ca="1" si="164"/>
        <v>0.83041696826548628</v>
      </c>
      <c r="F5256" s="24">
        <f t="shared" ca="1" si="165"/>
        <v>3.7165466586712115</v>
      </c>
    </row>
    <row r="5257" spans="5:6" x14ac:dyDescent="0.25">
      <c r="E5257" s="24">
        <f t="shared" ca="1" si="164"/>
        <v>0.73770202412197872</v>
      </c>
      <c r="F5257" s="24">
        <f t="shared" ca="1" si="165"/>
        <v>6.0843059453511836</v>
      </c>
    </row>
    <row r="5258" spans="5:6" x14ac:dyDescent="0.25">
      <c r="E5258" s="24">
        <f t="shared" ca="1" si="164"/>
        <v>0.31430811228626276</v>
      </c>
      <c r="F5258" s="24">
        <f t="shared" ca="1" si="165"/>
        <v>23.147630497299765</v>
      </c>
    </row>
    <row r="5259" spans="5:6" x14ac:dyDescent="0.25">
      <c r="E5259" s="24">
        <f t="shared" ca="1" si="164"/>
        <v>0.42373797989012629</v>
      </c>
      <c r="F5259" s="24">
        <f t="shared" ca="1" si="165"/>
        <v>17.172799734616014</v>
      </c>
    </row>
    <row r="5260" spans="5:6" x14ac:dyDescent="0.25">
      <c r="E5260" s="24">
        <f t="shared" ca="1" si="164"/>
        <v>0.34736682943543096</v>
      </c>
      <c r="F5260" s="24">
        <f t="shared" ca="1" si="165"/>
        <v>21.147478241457247</v>
      </c>
    </row>
    <row r="5261" spans="5:6" x14ac:dyDescent="0.25">
      <c r="E5261" s="24">
        <f t="shared" ca="1" si="164"/>
        <v>0.77279601314266333</v>
      </c>
      <c r="F5261" s="24">
        <f t="shared" ca="1" si="165"/>
        <v>5.1548031014804261</v>
      </c>
    </row>
    <row r="5262" spans="5:6" x14ac:dyDescent="0.25">
      <c r="E5262" s="24">
        <f t="shared" ca="1" si="164"/>
        <v>0.47862154531463896</v>
      </c>
      <c r="F5262" s="24">
        <f t="shared" ca="1" si="165"/>
        <v>14.736901742965607</v>
      </c>
    </row>
    <row r="5263" spans="5:6" x14ac:dyDescent="0.25">
      <c r="E5263" s="24">
        <f t="shared" ca="1" si="164"/>
        <v>0.70808586155050501</v>
      </c>
      <c r="F5263" s="24">
        <f t="shared" ca="1" si="165"/>
        <v>6.9037983853003846</v>
      </c>
    </row>
    <row r="5264" spans="5:6" x14ac:dyDescent="0.25">
      <c r="E5264" s="24">
        <f t="shared" ca="1" si="164"/>
        <v>0.86015050518840741</v>
      </c>
      <c r="F5264" s="24">
        <f t="shared" ca="1" si="165"/>
        <v>3.0129579802664228</v>
      </c>
    </row>
    <row r="5265" spans="5:6" x14ac:dyDescent="0.25">
      <c r="E5265" s="24">
        <f t="shared" ca="1" si="164"/>
        <v>0.26269014367013277</v>
      </c>
      <c r="F5265" s="24">
        <f t="shared" ca="1" si="165"/>
        <v>26.735602046633058</v>
      </c>
    </row>
    <row r="5266" spans="5:6" x14ac:dyDescent="0.25">
      <c r="E5266" s="24">
        <f t="shared" ca="1" si="164"/>
        <v>2.0053158866217835E-2</v>
      </c>
      <c r="F5266" s="24">
        <f t="shared" ca="1" si="165"/>
        <v>78.187371764037394</v>
      </c>
    </row>
    <row r="5267" spans="5:6" x14ac:dyDescent="0.25">
      <c r="E5267" s="24">
        <f t="shared" ca="1" si="164"/>
        <v>0.24270348310741574</v>
      </c>
      <c r="F5267" s="24">
        <f t="shared" ca="1" si="165"/>
        <v>28.318296297185931</v>
      </c>
    </row>
    <row r="5268" spans="5:6" x14ac:dyDescent="0.25">
      <c r="E5268" s="24">
        <f t="shared" ca="1" si="164"/>
        <v>0.89746591020327149</v>
      </c>
      <c r="F5268" s="24">
        <f t="shared" ca="1" si="165"/>
        <v>2.1636028480299911</v>
      </c>
    </row>
    <row r="5269" spans="5:6" x14ac:dyDescent="0.25">
      <c r="E5269" s="24">
        <f t="shared" ca="1" si="164"/>
        <v>0.2097129968812641</v>
      </c>
      <c r="F5269" s="24">
        <f t="shared" ca="1" si="165"/>
        <v>31.240307290868426</v>
      </c>
    </row>
    <row r="5270" spans="5:6" x14ac:dyDescent="0.25">
      <c r="E5270" s="24">
        <f t="shared" ca="1" si="164"/>
        <v>0.92169444958584545</v>
      </c>
      <c r="F5270" s="24">
        <f t="shared" ca="1" si="165"/>
        <v>1.6308301986406428</v>
      </c>
    </row>
    <row r="5271" spans="5:6" x14ac:dyDescent="0.25">
      <c r="E5271" s="24">
        <f t="shared" ca="1" si="164"/>
        <v>5.0680181065938523E-3</v>
      </c>
      <c r="F5271" s="24">
        <f t="shared" ca="1" si="165"/>
        <v>105.69610887599958</v>
      </c>
    </row>
    <row r="5272" spans="5:6" x14ac:dyDescent="0.25">
      <c r="E5272" s="24">
        <f t="shared" ca="1" si="164"/>
        <v>0.55548044734007418</v>
      </c>
      <c r="F5272" s="24">
        <f t="shared" ca="1" si="165"/>
        <v>11.758437376592491</v>
      </c>
    </row>
    <row r="5273" spans="5:6" x14ac:dyDescent="0.25">
      <c r="E5273" s="24">
        <f t="shared" ca="1" si="164"/>
        <v>0.23992771605826013</v>
      </c>
      <c r="F5273" s="24">
        <f t="shared" ca="1" si="165"/>
        <v>28.548351681909292</v>
      </c>
    </row>
    <row r="5274" spans="5:6" x14ac:dyDescent="0.25">
      <c r="E5274" s="24">
        <f t="shared" ca="1" si="164"/>
        <v>0.89308260410213436</v>
      </c>
      <c r="F5274" s="24">
        <f t="shared" ca="1" si="165"/>
        <v>2.2615240117912343</v>
      </c>
    </row>
    <row r="5275" spans="5:6" x14ac:dyDescent="0.25">
      <c r="E5275" s="24">
        <f t="shared" ca="1" si="164"/>
        <v>1.020280502803006E-2</v>
      </c>
      <c r="F5275" s="24">
        <f t="shared" ca="1" si="165"/>
        <v>91.701851875003825</v>
      </c>
    </row>
    <row r="5276" spans="5:6" x14ac:dyDescent="0.25">
      <c r="E5276" s="24">
        <f t="shared" ca="1" si="164"/>
        <v>0.79940798147014103</v>
      </c>
      <c r="F5276" s="24">
        <f t="shared" ca="1" si="165"/>
        <v>4.4776769685767244</v>
      </c>
    </row>
    <row r="5277" spans="5:6" x14ac:dyDescent="0.25">
      <c r="E5277" s="24">
        <f t="shared" ca="1" si="164"/>
        <v>0.56926639725821304</v>
      </c>
      <c r="F5277" s="24">
        <f t="shared" ca="1" si="165"/>
        <v>11.268135388642586</v>
      </c>
    </row>
    <row r="5278" spans="5:6" x14ac:dyDescent="0.25">
      <c r="E5278" s="24">
        <f t="shared" ca="1" si="164"/>
        <v>0.24320227204778921</v>
      </c>
      <c r="F5278" s="24">
        <f t="shared" ca="1" si="165"/>
        <v>28.277235732639987</v>
      </c>
    </row>
    <row r="5279" spans="5:6" x14ac:dyDescent="0.25">
      <c r="E5279" s="24">
        <f t="shared" ca="1" si="164"/>
        <v>0.35217701061239026</v>
      </c>
      <c r="F5279" s="24">
        <f t="shared" ca="1" si="165"/>
        <v>20.872427174467816</v>
      </c>
    </row>
    <row r="5280" spans="5:6" x14ac:dyDescent="0.25">
      <c r="E5280" s="24">
        <f t="shared" ca="1" si="164"/>
        <v>1.8100396936433505E-2</v>
      </c>
      <c r="F5280" s="24">
        <f t="shared" ca="1" si="165"/>
        <v>80.236428215222475</v>
      </c>
    </row>
    <row r="5281" spans="5:6" x14ac:dyDescent="0.25">
      <c r="E5281" s="24">
        <f t="shared" ca="1" si="164"/>
        <v>0.66049426019322366</v>
      </c>
      <c r="F5281" s="24">
        <f t="shared" ca="1" si="165"/>
        <v>8.2953369030209156</v>
      </c>
    </row>
    <row r="5282" spans="5:6" x14ac:dyDescent="0.25">
      <c r="E5282" s="24">
        <f t="shared" ca="1" si="164"/>
        <v>9.9357227472788856E-2</v>
      </c>
      <c r="F5282" s="24">
        <f t="shared" ca="1" si="165"/>
        <v>46.180671300861661</v>
      </c>
    </row>
    <row r="5283" spans="5:6" x14ac:dyDescent="0.25">
      <c r="E5283" s="24">
        <f t="shared" ca="1" si="164"/>
        <v>1.8310913963069608E-2</v>
      </c>
      <c r="F5283" s="24">
        <f t="shared" ca="1" si="165"/>
        <v>80.00516010961762</v>
      </c>
    </row>
    <row r="5284" spans="5:6" x14ac:dyDescent="0.25">
      <c r="E5284" s="24">
        <f t="shared" ca="1" si="164"/>
        <v>9.8540200280740287E-2</v>
      </c>
      <c r="F5284" s="24">
        <f t="shared" ca="1" si="165"/>
        <v>46.345813787735011</v>
      </c>
    </row>
    <row r="5285" spans="5:6" x14ac:dyDescent="0.25">
      <c r="E5285" s="24">
        <f t="shared" ca="1" si="164"/>
        <v>0.94853518783359358</v>
      </c>
      <c r="F5285" s="24">
        <f t="shared" ca="1" si="165"/>
        <v>1.0567278378787686</v>
      </c>
    </row>
    <row r="5286" spans="5:6" x14ac:dyDescent="0.25">
      <c r="E5286" s="24">
        <f t="shared" ca="1" si="164"/>
        <v>5.0170949472270188E-2</v>
      </c>
      <c r="F5286" s="24">
        <f t="shared" ca="1" si="165"/>
        <v>59.846382311299784</v>
      </c>
    </row>
    <row r="5287" spans="5:6" x14ac:dyDescent="0.25">
      <c r="E5287" s="24">
        <f t="shared" ca="1" si="164"/>
        <v>0.82412798468826609</v>
      </c>
      <c r="F5287" s="24">
        <f t="shared" ca="1" si="165"/>
        <v>3.8685887982026768</v>
      </c>
    </row>
    <row r="5288" spans="5:6" x14ac:dyDescent="0.25">
      <c r="E5288" s="24">
        <f t="shared" ca="1" si="164"/>
        <v>0.4375733900590919</v>
      </c>
      <c r="F5288" s="24">
        <f t="shared" ca="1" si="165"/>
        <v>16.530216770924262</v>
      </c>
    </row>
    <row r="5289" spans="5:6" x14ac:dyDescent="0.25">
      <c r="E5289" s="24">
        <f t="shared" ca="1" si="164"/>
        <v>0.10043000785630973</v>
      </c>
      <c r="F5289" s="24">
        <f t="shared" ca="1" si="165"/>
        <v>45.965884667003401</v>
      </c>
    </row>
    <row r="5290" spans="5:6" x14ac:dyDescent="0.25">
      <c r="E5290" s="24">
        <f t="shared" ca="1" si="164"/>
        <v>0.61176979983173974</v>
      </c>
      <c r="F5290" s="24">
        <f t="shared" ca="1" si="165"/>
        <v>9.8279842259103862</v>
      </c>
    </row>
    <row r="5291" spans="5:6" x14ac:dyDescent="0.25">
      <c r="E5291" s="24">
        <f t="shared" ca="1" si="164"/>
        <v>0.35515027472742033</v>
      </c>
      <c r="F5291" s="24">
        <f t="shared" ca="1" si="165"/>
        <v>20.704285399708269</v>
      </c>
    </row>
    <row r="5292" spans="5:6" x14ac:dyDescent="0.25">
      <c r="E5292" s="24">
        <f t="shared" ca="1" si="164"/>
        <v>0.92040760178412229</v>
      </c>
      <c r="F5292" s="24">
        <f t="shared" ca="1" si="165"/>
        <v>1.658773232743382</v>
      </c>
    </row>
    <row r="5293" spans="5:6" x14ac:dyDescent="0.25">
      <c r="E5293" s="24">
        <f t="shared" ca="1" si="164"/>
        <v>0.24391254498974846</v>
      </c>
      <c r="F5293" s="24">
        <f t="shared" ca="1" si="165"/>
        <v>28.218910802213539</v>
      </c>
    </row>
    <row r="5294" spans="5:6" x14ac:dyDescent="0.25">
      <c r="E5294" s="24">
        <f t="shared" ca="1" si="164"/>
        <v>0.58523786854839221</v>
      </c>
      <c r="F5294" s="24">
        <f t="shared" ca="1" si="165"/>
        <v>10.714738029833407</v>
      </c>
    </row>
    <row r="5295" spans="5:6" x14ac:dyDescent="0.25">
      <c r="E5295" s="24">
        <f t="shared" ca="1" si="164"/>
        <v>0.956816850700001</v>
      </c>
      <c r="F5295" s="24">
        <f t="shared" ca="1" si="165"/>
        <v>0.88286568846582281</v>
      </c>
    </row>
    <row r="5296" spans="5:6" x14ac:dyDescent="0.25">
      <c r="E5296" s="24">
        <f t="shared" ca="1" si="164"/>
        <v>0.68387118671716918</v>
      </c>
      <c r="F5296" s="24">
        <f t="shared" ca="1" si="165"/>
        <v>7.5997140521519313</v>
      </c>
    </row>
    <row r="5297" spans="5:6" x14ac:dyDescent="0.25">
      <c r="E5297" s="24">
        <f t="shared" ca="1" si="164"/>
        <v>0.87192366844799041</v>
      </c>
      <c r="F5297" s="24">
        <f t="shared" ca="1" si="165"/>
        <v>2.7410679017633992</v>
      </c>
    </row>
    <row r="5298" spans="5:6" x14ac:dyDescent="0.25">
      <c r="E5298" s="24">
        <f t="shared" ca="1" si="164"/>
        <v>0.55868637081614669</v>
      </c>
      <c r="F5298" s="24">
        <f t="shared" ca="1" si="165"/>
        <v>11.643340345457711</v>
      </c>
    </row>
    <row r="5299" spans="5:6" x14ac:dyDescent="0.25">
      <c r="E5299" s="24">
        <f t="shared" ca="1" si="164"/>
        <v>0.3039908593523849</v>
      </c>
      <c r="F5299" s="24">
        <f t="shared" ca="1" si="165"/>
        <v>23.815152918955018</v>
      </c>
    </row>
    <row r="5300" spans="5:6" x14ac:dyDescent="0.25">
      <c r="E5300" s="24">
        <f t="shared" ca="1" si="164"/>
        <v>0.126563939957682</v>
      </c>
      <c r="F5300" s="24">
        <f t="shared" ca="1" si="165"/>
        <v>41.340152886051754</v>
      </c>
    </row>
    <row r="5301" spans="5:6" x14ac:dyDescent="0.25">
      <c r="E5301" s="24">
        <f t="shared" ca="1" si="164"/>
        <v>0.45861824628874726</v>
      </c>
      <c r="F5301" s="24">
        <f t="shared" ca="1" si="165"/>
        <v>15.590742448280706</v>
      </c>
    </row>
    <row r="5302" spans="5:6" x14ac:dyDescent="0.25">
      <c r="E5302" s="24">
        <f t="shared" ca="1" si="164"/>
        <v>0.37413609769412204</v>
      </c>
      <c r="F5302" s="24">
        <f t="shared" ca="1" si="165"/>
        <v>19.662713003688079</v>
      </c>
    </row>
    <row r="5303" spans="5:6" x14ac:dyDescent="0.25">
      <c r="E5303" s="24">
        <f t="shared" ca="1" si="164"/>
        <v>0.98743250060359866</v>
      </c>
      <c r="F5303" s="24">
        <f t="shared" ca="1" si="165"/>
        <v>0.25294276724458936</v>
      </c>
    </row>
    <row r="5304" spans="5:6" x14ac:dyDescent="0.25">
      <c r="E5304" s="24">
        <f t="shared" ca="1" si="164"/>
        <v>1.4374168170351309E-3</v>
      </c>
      <c r="F5304" s="24">
        <f t="shared" ca="1" si="165"/>
        <v>130.89815306754875</v>
      </c>
    </row>
    <row r="5305" spans="5:6" x14ac:dyDescent="0.25">
      <c r="E5305" s="24">
        <f t="shared" ca="1" si="164"/>
        <v>0.86221553189348121</v>
      </c>
      <c r="F5305" s="24">
        <f t="shared" ca="1" si="165"/>
        <v>2.965000051461733</v>
      </c>
    </row>
    <row r="5306" spans="5:6" x14ac:dyDescent="0.25">
      <c r="E5306" s="24">
        <f t="shared" ca="1" si="164"/>
        <v>0.13005046951933008</v>
      </c>
      <c r="F5306" s="24">
        <f t="shared" ca="1" si="165"/>
        <v>40.796653535908305</v>
      </c>
    </row>
    <row r="5307" spans="5:6" x14ac:dyDescent="0.25">
      <c r="E5307" s="24">
        <f t="shared" ca="1" si="164"/>
        <v>0.57795319775121334</v>
      </c>
      <c r="F5307" s="24">
        <f t="shared" ca="1" si="165"/>
        <v>10.965247726739907</v>
      </c>
    </row>
    <row r="5308" spans="5:6" x14ac:dyDescent="0.25">
      <c r="E5308" s="24">
        <f t="shared" ca="1" si="164"/>
        <v>5.3209572054015997E-2</v>
      </c>
      <c r="F5308" s="24">
        <f t="shared" ca="1" si="165"/>
        <v>58.670339459837606</v>
      </c>
    </row>
    <row r="5309" spans="5:6" x14ac:dyDescent="0.25">
      <c r="E5309" s="24">
        <f t="shared" ca="1" si="164"/>
        <v>8.3026003175985408E-2</v>
      </c>
      <c r="F5309" s="24">
        <f t="shared" ca="1" si="165"/>
        <v>49.772028579481415</v>
      </c>
    </row>
    <row r="5310" spans="5:6" x14ac:dyDescent="0.25">
      <c r="E5310" s="24">
        <f t="shared" ca="1" si="164"/>
        <v>0.6143860443454251</v>
      </c>
      <c r="F5310" s="24">
        <f t="shared" ca="1" si="165"/>
        <v>9.7426362337636494</v>
      </c>
    </row>
    <row r="5311" spans="5:6" x14ac:dyDescent="0.25">
      <c r="E5311" s="24">
        <f t="shared" ca="1" si="164"/>
        <v>0.77935639288457359</v>
      </c>
      <c r="F5311" s="24">
        <f t="shared" ca="1" si="165"/>
        <v>4.9857367447831065</v>
      </c>
    </row>
    <row r="5312" spans="5:6" x14ac:dyDescent="0.25">
      <c r="E5312" s="24">
        <f t="shared" ca="1" si="164"/>
        <v>0.25682840180762478</v>
      </c>
      <c r="F5312" s="24">
        <f t="shared" ca="1" si="165"/>
        <v>27.186942286851878</v>
      </c>
    </row>
    <row r="5313" spans="5:6" x14ac:dyDescent="0.25">
      <c r="E5313" s="24">
        <f t="shared" ca="1" si="164"/>
        <v>0.94971074309253445</v>
      </c>
      <c r="F5313" s="24">
        <f t="shared" ca="1" si="165"/>
        <v>1.0319564341302994</v>
      </c>
    </row>
    <row r="5314" spans="5:6" x14ac:dyDescent="0.25">
      <c r="E5314" s="24">
        <f t="shared" ca="1" si="164"/>
        <v>0.83440322840791969</v>
      </c>
      <c r="F5314" s="24">
        <f t="shared" ca="1" si="165"/>
        <v>3.6207701233210234</v>
      </c>
    </row>
    <row r="5315" spans="5:6" x14ac:dyDescent="0.25">
      <c r="E5315" s="24">
        <f t="shared" ca="1" si="164"/>
        <v>0.63388422639350339</v>
      </c>
      <c r="F5315" s="24">
        <f t="shared" ca="1" si="165"/>
        <v>9.1177789886392091</v>
      </c>
    </row>
    <row r="5316" spans="5:6" x14ac:dyDescent="0.25">
      <c r="E5316" s="24">
        <f t="shared" ref="E5316:E5379" ca="1" si="166">RAND()</f>
        <v>0.62640418632907158</v>
      </c>
      <c r="F5316" s="24">
        <f t="shared" ref="F5316:F5379" ca="1" si="167">-LOG(E5316,EXP(1))/$C$3</f>
        <v>9.3551890234326276</v>
      </c>
    </row>
    <row r="5317" spans="5:6" x14ac:dyDescent="0.25">
      <c r="E5317" s="24">
        <f t="shared" ca="1" si="166"/>
        <v>0.48201153655757545</v>
      </c>
      <c r="F5317" s="24">
        <f t="shared" ca="1" si="167"/>
        <v>14.595744609024292</v>
      </c>
    </row>
    <row r="5318" spans="5:6" x14ac:dyDescent="0.25">
      <c r="E5318" s="24">
        <f t="shared" ca="1" si="166"/>
        <v>0.97677649586487991</v>
      </c>
      <c r="F5318" s="24">
        <f t="shared" ca="1" si="167"/>
        <v>0.46994837715074933</v>
      </c>
    </row>
    <row r="5319" spans="5:6" x14ac:dyDescent="0.25">
      <c r="E5319" s="24">
        <f t="shared" ca="1" si="166"/>
        <v>0.82598002242220758</v>
      </c>
      <c r="F5319" s="24">
        <f t="shared" ca="1" si="167"/>
        <v>3.8236938336634809</v>
      </c>
    </row>
    <row r="5320" spans="5:6" x14ac:dyDescent="0.25">
      <c r="E5320" s="24">
        <f t="shared" ca="1" si="166"/>
        <v>1.7970972905895777E-2</v>
      </c>
      <c r="F5320" s="24">
        <f t="shared" ca="1" si="167"/>
        <v>80.379948781808068</v>
      </c>
    </row>
    <row r="5321" spans="5:6" x14ac:dyDescent="0.25">
      <c r="E5321" s="24">
        <f t="shared" ca="1" si="166"/>
        <v>0.45188722330153785</v>
      </c>
      <c r="F5321" s="24">
        <f t="shared" ca="1" si="167"/>
        <v>15.886452725034959</v>
      </c>
    </row>
    <row r="5322" spans="5:6" x14ac:dyDescent="0.25">
      <c r="E5322" s="24">
        <f t="shared" ca="1" si="166"/>
        <v>0.62882689002410563</v>
      </c>
      <c r="F5322" s="24">
        <f t="shared" ca="1" si="167"/>
        <v>9.2779854949649714</v>
      </c>
    </row>
    <row r="5323" spans="5:6" x14ac:dyDescent="0.25">
      <c r="E5323" s="24">
        <f t="shared" ca="1" si="166"/>
        <v>0.43339509172767332</v>
      </c>
      <c r="F5323" s="24">
        <f t="shared" ca="1" si="167"/>
        <v>16.722110299679713</v>
      </c>
    </row>
    <row r="5324" spans="5:6" x14ac:dyDescent="0.25">
      <c r="E5324" s="24">
        <f t="shared" ca="1" si="166"/>
        <v>0.77472810423532035</v>
      </c>
      <c r="F5324" s="24">
        <f t="shared" ca="1" si="167"/>
        <v>5.1048628885983716</v>
      </c>
    </row>
    <row r="5325" spans="5:6" x14ac:dyDescent="0.25">
      <c r="E5325" s="24">
        <f t="shared" ca="1" si="166"/>
        <v>7.3960576425710411E-2</v>
      </c>
      <c r="F5325" s="24">
        <f t="shared" ca="1" si="167"/>
        <v>52.084461574882383</v>
      </c>
    </row>
    <row r="5326" spans="5:6" x14ac:dyDescent="0.25">
      <c r="E5326" s="24">
        <f t="shared" ca="1" si="166"/>
        <v>0.46973735700400054</v>
      </c>
      <c r="F5326" s="24">
        <f t="shared" ca="1" si="167"/>
        <v>15.111631107167362</v>
      </c>
    </row>
    <row r="5327" spans="5:6" x14ac:dyDescent="0.25">
      <c r="E5327" s="24">
        <f t="shared" ca="1" si="166"/>
        <v>0.14036362225541099</v>
      </c>
      <c r="F5327" s="24">
        <f t="shared" ca="1" si="167"/>
        <v>39.270378434155191</v>
      </c>
    </row>
    <row r="5328" spans="5:6" x14ac:dyDescent="0.25">
      <c r="E5328" s="24">
        <f t="shared" ca="1" si="166"/>
        <v>0.18864466582667427</v>
      </c>
      <c r="F5328" s="24">
        <f t="shared" ca="1" si="167"/>
        <v>33.357802169458118</v>
      </c>
    </row>
    <row r="5329" spans="5:6" x14ac:dyDescent="0.25">
      <c r="E5329" s="24">
        <f t="shared" ca="1" si="166"/>
        <v>0.42089644621780886</v>
      </c>
      <c r="F5329" s="24">
        <f t="shared" ca="1" si="167"/>
        <v>17.307368930693094</v>
      </c>
    </row>
    <row r="5330" spans="5:6" x14ac:dyDescent="0.25">
      <c r="E5330" s="24">
        <f t="shared" ca="1" si="166"/>
        <v>0.72790429969560932</v>
      </c>
      <c r="F5330" s="24">
        <f t="shared" ca="1" si="167"/>
        <v>6.351713917773683</v>
      </c>
    </row>
    <row r="5331" spans="5:6" x14ac:dyDescent="0.25">
      <c r="E5331" s="24">
        <f t="shared" ca="1" si="166"/>
        <v>0.46770338826152269</v>
      </c>
      <c r="F5331" s="24">
        <f t="shared" ca="1" si="167"/>
        <v>15.19841939515134</v>
      </c>
    </row>
    <row r="5332" spans="5:6" x14ac:dyDescent="0.25">
      <c r="E5332" s="24">
        <f t="shared" ca="1" si="166"/>
        <v>0.11564406849342013</v>
      </c>
      <c r="F5332" s="24">
        <f t="shared" ca="1" si="167"/>
        <v>43.144763600939243</v>
      </c>
    </row>
    <row r="5333" spans="5:6" x14ac:dyDescent="0.25">
      <c r="E5333" s="24">
        <f t="shared" ca="1" si="166"/>
        <v>0.37556780209951013</v>
      </c>
      <c r="F5333" s="24">
        <f t="shared" ca="1" si="167"/>
        <v>19.58632518464502</v>
      </c>
    </row>
    <row r="5334" spans="5:6" x14ac:dyDescent="0.25">
      <c r="E5334" s="24">
        <f t="shared" ca="1" si="166"/>
        <v>0.67373667880415267</v>
      </c>
      <c r="F5334" s="24">
        <f t="shared" ca="1" si="167"/>
        <v>7.8983185734729418</v>
      </c>
    </row>
    <row r="5335" spans="5:6" x14ac:dyDescent="0.25">
      <c r="E5335" s="24">
        <f t="shared" ca="1" si="166"/>
        <v>0.72234796301174642</v>
      </c>
      <c r="F5335" s="24">
        <f t="shared" ca="1" si="167"/>
        <v>6.5049662591416668</v>
      </c>
    </row>
    <row r="5336" spans="5:6" x14ac:dyDescent="0.25">
      <c r="E5336" s="24">
        <f t="shared" ca="1" si="166"/>
        <v>0.89982845883486706</v>
      </c>
      <c r="F5336" s="24">
        <f t="shared" ca="1" si="167"/>
        <v>2.1110227023830728</v>
      </c>
    </row>
    <row r="5337" spans="5:6" x14ac:dyDescent="0.25">
      <c r="E5337" s="24">
        <f t="shared" ca="1" si="166"/>
        <v>0.85934721712640838</v>
      </c>
      <c r="F5337" s="24">
        <f t="shared" ca="1" si="167"/>
        <v>3.0316445562359418</v>
      </c>
    </row>
    <row r="5338" spans="5:6" x14ac:dyDescent="0.25">
      <c r="E5338" s="24">
        <f t="shared" ca="1" si="166"/>
        <v>0.40861809163480356</v>
      </c>
      <c r="F5338" s="24">
        <f t="shared" ca="1" si="167"/>
        <v>17.89948640900155</v>
      </c>
    </row>
    <row r="5339" spans="5:6" x14ac:dyDescent="0.25">
      <c r="E5339" s="24">
        <f t="shared" ca="1" si="166"/>
        <v>6.5301199338093197E-2</v>
      </c>
      <c r="F5339" s="24">
        <f t="shared" ca="1" si="167"/>
        <v>54.574897525639912</v>
      </c>
    </row>
    <row r="5340" spans="5:6" x14ac:dyDescent="0.25">
      <c r="E5340" s="24">
        <f t="shared" ca="1" si="166"/>
        <v>0.63802188548697902</v>
      </c>
      <c r="F5340" s="24">
        <f t="shared" ca="1" si="167"/>
        <v>8.987653859091278</v>
      </c>
    </row>
    <row r="5341" spans="5:6" x14ac:dyDescent="0.25">
      <c r="E5341" s="24">
        <f t="shared" ca="1" si="166"/>
        <v>0.47897111123984204</v>
      </c>
      <c r="F5341" s="24">
        <f t="shared" ca="1" si="167"/>
        <v>14.722299879079621</v>
      </c>
    </row>
    <row r="5342" spans="5:6" x14ac:dyDescent="0.25">
      <c r="E5342" s="24">
        <f t="shared" ca="1" si="166"/>
        <v>0.47600853891116202</v>
      </c>
      <c r="F5342" s="24">
        <f t="shared" ca="1" si="167"/>
        <v>14.846389720452423</v>
      </c>
    </row>
    <row r="5343" spans="5:6" x14ac:dyDescent="0.25">
      <c r="E5343" s="24">
        <f t="shared" ca="1" si="166"/>
        <v>7.4984104972086296E-2</v>
      </c>
      <c r="F5343" s="24">
        <f t="shared" ca="1" si="167"/>
        <v>51.809582432249272</v>
      </c>
    </row>
    <row r="5344" spans="5:6" x14ac:dyDescent="0.25">
      <c r="E5344" s="24">
        <f t="shared" ca="1" si="166"/>
        <v>0.59300024167911491</v>
      </c>
      <c r="F5344" s="24">
        <f t="shared" ca="1" si="167"/>
        <v>10.45120944862362</v>
      </c>
    </row>
    <row r="5345" spans="5:6" x14ac:dyDescent="0.25">
      <c r="E5345" s="24">
        <f t="shared" ca="1" si="166"/>
        <v>0.21735942637533301</v>
      </c>
      <c r="F5345" s="24">
        <f t="shared" ca="1" si="167"/>
        <v>30.524059058420374</v>
      </c>
    </row>
    <row r="5346" spans="5:6" x14ac:dyDescent="0.25">
      <c r="E5346" s="24">
        <f t="shared" ca="1" si="166"/>
        <v>0.21242437654308755</v>
      </c>
      <c r="F5346" s="24">
        <f t="shared" ca="1" si="167"/>
        <v>30.983384580951718</v>
      </c>
    </row>
    <row r="5347" spans="5:6" x14ac:dyDescent="0.25">
      <c r="E5347" s="24">
        <f t="shared" ca="1" si="166"/>
        <v>0.68213454084403669</v>
      </c>
      <c r="F5347" s="24">
        <f t="shared" ca="1" si="167"/>
        <v>7.6505673325952328</v>
      </c>
    </row>
    <row r="5348" spans="5:6" x14ac:dyDescent="0.25">
      <c r="E5348" s="24">
        <f t="shared" ca="1" si="166"/>
        <v>0.78385058636216931</v>
      </c>
      <c r="F5348" s="24">
        <f t="shared" ca="1" si="167"/>
        <v>4.8707371082764794</v>
      </c>
    </row>
    <row r="5349" spans="5:6" x14ac:dyDescent="0.25">
      <c r="E5349" s="24">
        <f t="shared" ca="1" si="166"/>
        <v>0.23930437753556721</v>
      </c>
      <c r="F5349" s="24">
        <f t="shared" ca="1" si="167"/>
        <v>28.60037982297521</v>
      </c>
    </row>
    <row r="5350" spans="5:6" x14ac:dyDescent="0.25">
      <c r="E5350" s="24">
        <f t="shared" ca="1" si="166"/>
        <v>0.93327833388660253</v>
      </c>
      <c r="F5350" s="24">
        <f t="shared" ca="1" si="167"/>
        <v>1.3810360240382629</v>
      </c>
    </row>
    <row r="5351" spans="5:6" x14ac:dyDescent="0.25">
      <c r="E5351" s="24">
        <f t="shared" ca="1" si="166"/>
        <v>0.50703058559175551</v>
      </c>
      <c r="F5351" s="24">
        <f t="shared" ca="1" si="167"/>
        <v>13.58367901199146</v>
      </c>
    </row>
    <row r="5352" spans="5:6" x14ac:dyDescent="0.25">
      <c r="E5352" s="24">
        <f t="shared" ca="1" si="166"/>
        <v>4.1718659479448528E-2</v>
      </c>
      <c r="F5352" s="24">
        <f t="shared" ca="1" si="167"/>
        <v>63.536135614617535</v>
      </c>
    </row>
    <row r="5353" spans="5:6" x14ac:dyDescent="0.25">
      <c r="E5353" s="24">
        <f t="shared" ca="1" si="166"/>
        <v>0.71708640311681648</v>
      </c>
      <c r="F5353" s="24">
        <f t="shared" ca="1" si="167"/>
        <v>6.6511787840751957</v>
      </c>
    </row>
    <row r="5354" spans="5:6" x14ac:dyDescent="0.25">
      <c r="E5354" s="24">
        <f t="shared" ca="1" si="166"/>
        <v>0.20372414717608367</v>
      </c>
      <c r="F5354" s="24">
        <f t="shared" ca="1" si="167"/>
        <v>31.819768398742138</v>
      </c>
    </row>
    <row r="5355" spans="5:6" x14ac:dyDescent="0.25">
      <c r="E5355" s="24">
        <f t="shared" ca="1" si="166"/>
        <v>0.80115505297866163</v>
      </c>
      <c r="F5355" s="24">
        <f t="shared" ca="1" si="167"/>
        <v>4.4340155278269782</v>
      </c>
    </row>
    <row r="5356" spans="5:6" x14ac:dyDescent="0.25">
      <c r="E5356" s="24">
        <f t="shared" ca="1" si="166"/>
        <v>0.66421475143553055</v>
      </c>
      <c r="F5356" s="24">
        <f t="shared" ca="1" si="167"/>
        <v>8.1829952191661128</v>
      </c>
    </row>
    <row r="5357" spans="5:6" x14ac:dyDescent="0.25">
      <c r="E5357" s="24">
        <f t="shared" ca="1" si="166"/>
        <v>0.68848721110680688</v>
      </c>
      <c r="F5357" s="24">
        <f t="shared" ca="1" si="167"/>
        <v>7.4651707198842798</v>
      </c>
    </row>
    <row r="5358" spans="5:6" x14ac:dyDescent="0.25">
      <c r="E5358" s="24">
        <f t="shared" ca="1" si="166"/>
        <v>0.1141326544387945</v>
      </c>
      <c r="F5358" s="24">
        <f t="shared" ca="1" si="167"/>
        <v>43.407877433171521</v>
      </c>
    </row>
    <row r="5359" spans="5:6" x14ac:dyDescent="0.25">
      <c r="E5359" s="24">
        <f t="shared" ca="1" si="166"/>
        <v>0.88073679704280006</v>
      </c>
      <c r="F5359" s="24">
        <f t="shared" ca="1" si="167"/>
        <v>2.5399290491507642</v>
      </c>
    </row>
    <row r="5360" spans="5:6" x14ac:dyDescent="0.25">
      <c r="E5360" s="24">
        <f t="shared" ca="1" si="166"/>
        <v>0.35051382824813182</v>
      </c>
      <c r="F5360" s="24">
        <f t="shared" ca="1" si="167"/>
        <v>20.967102407333488</v>
      </c>
    </row>
    <row r="5361" spans="5:6" x14ac:dyDescent="0.25">
      <c r="E5361" s="24">
        <f t="shared" ca="1" si="166"/>
        <v>0.43293603772336042</v>
      </c>
      <c r="F5361" s="24">
        <f t="shared" ca="1" si="167"/>
        <v>16.743305615497004</v>
      </c>
    </row>
    <row r="5362" spans="5:6" x14ac:dyDescent="0.25">
      <c r="E5362" s="24">
        <f t="shared" ca="1" si="166"/>
        <v>1.4944326303832356E-2</v>
      </c>
      <c r="F5362" s="24">
        <f t="shared" ca="1" si="167"/>
        <v>84.068471252549557</v>
      </c>
    </row>
    <row r="5363" spans="5:6" x14ac:dyDescent="0.25">
      <c r="E5363" s="24">
        <f t="shared" ca="1" si="166"/>
        <v>0.88775969906273489</v>
      </c>
      <c r="F5363" s="24">
        <f t="shared" ca="1" si="167"/>
        <v>2.3810836354964073</v>
      </c>
    </row>
    <row r="5364" spans="5:6" x14ac:dyDescent="0.25">
      <c r="E5364" s="24">
        <f t="shared" ca="1" si="166"/>
        <v>0.70679636576225791</v>
      </c>
      <c r="F5364" s="24">
        <f t="shared" ca="1" si="167"/>
        <v>6.9402536073783603</v>
      </c>
    </row>
    <row r="5365" spans="5:6" x14ac:dyDescent="0.25">
      <c r="E5365" s="24">
        <f t="shared" ca="1" si="166"/>
        <v>0.42640795042308832</v>
      </c>
      <c r="F5365" s="24">
        <f t="shared" ca="1" si="167"/>
        <v>17.047175216936047</v>
      </c>
    </row>
    <row r="5366" spans="5:6" x14ac:dyDescent="0.25">
      <c r="E5366" s="24">
        <f t="shared" ca="1" si="166"/>
        <v>0.9075332764080013</v>
      </c>
      <c r="F5366" s="24">
        <f t="shared" ca="1" si="167"/>
        <v>1.9405009059442127</v>
      </c>
    </row>
    <row r="5367" spans="5:6" x14ac:dyDescent="0.25">
      <c r="E5367" s="24">
        <f t="shared" ca="1" si="166"/>
        <v>0.61755305305129637</v>
      </c>
      <c r="F5367" s="24">
        <f t="shared" ca="1" si="167"/>
        <v>9.6398059659603454</v>
      </c>
    </row>
    <row r="5368" spans="5:6" x14ac:dyDescent="0.25">
      <c r="E5368" s="24">
        <f t="shared" ca="1" si="166"/>
        <v>0.95674008453568782</v>
      </c>
      <c r="F5368" s="24">
        <f t="shared" ca="1" si="167"/>
        <v>0.88447036848220095</v>
      </c>
    </row>
    <row r="5369" spans="5:6" x14ac:dyDescent="0.25">
      <c r="E5369" s="24">
        <f t="shared" ca="1" si="166"/>
        <v>3.6716216117127609E-2</v>
      </c>
      <c r="F5369" s="24">
        <f t="shared" ca="1" si="167"/>
        <v>66.090735309174562</v>
      </c>
    </row>
    <row r="5370" spans="5:6" x14ac:dyDescent="0.25">
      <c r="E5370" s="24">
        <f t="shared" ca="1" si="166"/>
        <v>0.49494717562926982</v>
      </c>
      <c r="F5370" s="24">
        <f t="shared" ca="1" si="167"/>
        <v>14.066084760169172</v>
      </c>
    </row>
    <row r="5371" spans="5:6" x14ac:dyDescent="0.25">
      <c r="E5371" s="24">
        <f t="shared" ca="1" si="166"/>
        <v>0.67956478366809348</v>
      </c>
      <c r="F5371" s="24">
        <f t="shared" ca="1" si="167"/>
        <v>7.726054194645978</v>
      </c>
    </row>
    <row r="5372" spans="5:6" x14ac:dyDescent="0.25">
      <c r="E5372" s="24">
        <f t="shared" ca="1" si="166"/>
        <v>0.6551563527969464</v>
      </c>
      <c r="F5372" s="24">
        <f t="shared" ca="1" si="167"/>
        <v>8.4576273054507887</v>
      </c>
    </row>
    <row r="5373" spans="5:6" x14ac:dyDescent="0.25">
      <c r="E5373" s="24">
        <f t="shared" ca="1" si="166"/>
        <v>0.38345781955943525</v>
      </c>
      <c r="F5373" s="24">
        <f t="shared" ca="1" si="167"/>
        <v>19.170513046699043</v>
      </c>
    </row>
    <row r="5374" spans="5:6" x14ac:dyDescent="0.25">
      <c r="E5374" s="24">
        <f t="shared" ca="1" si="166"/>
        <v>0.61449224298416172</v>
      </c>
      <c r="F5374" s="24">
        <f t="shared" ca="1" si="167"/>
        <v>9.7391794670489649</v>
      </c>
    </row>
    <row r="5375" spans="5:6" x14ac:dyDescent="0.25">
      <c r="E5375" s="24">
        <f t="shared" ca="1" si="166"/>
        <v>0.77620895308967552</v>
      </c>
      <c r="F5375" s="24">
        <f t="shared" ca="1" si="167"/>
        <v>5.0666705119994138</v>
      </c>
    </row>
    <row r="5376" spans="5:6" x14ac:dyDescent="0.25">
      <c r="E5376" s="24">
        <f t="shared" ca="1" si="166"/>
        <v>0.49216898170726475</v>
      </c>
      <c r="F5376" s="24">
        <f t="shared" ca="1" si="167"/>
        <v>14.178663254073642</v>
      </c>
    </row>
    <row r="5377" spans="5:6" x14ac:dyDescent="0.25">
      <c r="E5377" s="24">
        <f t="shared" ca="1" si="166"/>
        <v>0.53625924573781036</v>
      </c>
      <c r="F5377" s="24">
        <f t="shared" ca="1" si="167"/>
        <v>12.462751348388649</v>
      </c>
    </row>
    <row r="5378" spans="5:6" x14ac:dyDescent="0.25">
      <c r="E5378" s="24">
        <f t="shared" ca="1" si="166"/>
        <v>0.39972788226075984</v>
      </c>
      <c r="F5378" s="24">
        <f t="shared" ca="1" si="167"/>
        <v>18.339425154549119</v>
      </c>
    </row>
    <row r="5379" spans="5:6" x14ac:dyDescent="0.25">
      <c r="E5379" s="24">
        <f t="shared" ca="1" si="166"/>
        <v>0.47850236629570375</v>
      </c>
      <c r="F5379" s="24">
        <f t="shared" ca="1" si="167"/>
        <v>14.741882457295505</v>
      </c>
    </row>
    <row r="5380" spans="5:6" x14ac:dyDescent="0.25">
      <c r="E5380" s="24">
        <f t="shared" ref="E5380:E5443" ca="1" si="168">RAND()</f>
        <v>7.3143860449155995E-2</v>
      </c>
      <c r="F5380" s="24">
        <f t="shared" ref="F5380:F5443" ca="1" si="169">-LOG(E5380,EXP(1))/$C$3</f>
        <v>52.306541720274325</v>
      </c>
    </row>
    <row r="5381" spans="5:6" x14ac:dyDescent="0.25">
      <c r="E5381" s="24">
        <f t="shared" ca="1" si="168"/>
        <v>0.96970875959352243</v>
      </c>
      <c r="F5381" s="24">
        <f t="shared" ca="1" si="169"/>
        <v>0.61519000819691172</v>
      </c>
    </row>
    <row r="5382" spans="5:6" x14ac:dyDescent="0.25">
      <c r="E5382" s="24">
        <f t="shared" ca="1" si="168"/>
        <v>0.76271222675767192</v>
      </c>
      <c r="F5382" s="24">
        <f t="shared" ca="1" si="169"/>
        <v>5.4174895810646317</v>
      </c>
    </row>
    <row r="5383" spans="5:6" x14ac:dyDescent="0.25">
      <c r="E5383" s="24">
        <f t="shared" ca="1" si="168"/>
        <v>0.56694904248645106</v>
      </c>
      <c r="F5383" s="24">
        <f t="shared" ca="1" si="169"/>
        <v>11.34971702902128</v>
      </c>
    </row>
    <row r="5384" spans="5:6" x14ac:dyDescent="0.25">
      <c r="E5384" s="24">
        <f t="shared" ca="1" si="168"/>
        <v>0.4085595908739259</v>
      </c>
      <c r="F5384" s="24">
        <f t="shared" ca="1" si="169"/>
        <v>17.902349960575695</v>
      </c>
    </row>
    <row r="5385" spans="5:6" x14ac:dyDescent="0.25">
      <c r="E5385" s="24">
        <f t="shared" ca="1" si="168"/>
        <v>2.1283811520758533E-2</v>
      </c>
      <c r="F5385" s="24">
        <f t="shared" ca="1" si="169"/>
        <v>76.996170354597567</v>
      </c>
    </row>
    <row r="5386" spans="5:6" x14ac:dyDescent="0.25">
      <c r="E5386" s="24">
        <f t="shared" ca="1" si="168"/>
        <v>0.46607012006922843</v>
      </c>
      <c r="F5386" s="24">
        <f t="shared" ca="1" si="169"/>
        <v>15.268383678494834</v>
      </c>
    </row>
    <row r="5387" spans="5:6" x14ac:dyDescent="0.25">
      <c r="E5387" s="24">
        <f t="shared" ca="1" si="168"/>
        <v>0.18618109726715348</v>
      </c>
      <c r="F5387" s="24">
        <f t="shared" ca="1" si="169"/>
        <v>33.620708754577109</v>
      </c>
    </row>
    <row r="5388" spans="5:6" x14ac:dyDescent="0.25">
      <c r="E5388" s="24">
        <f t="shared" ca="1" si="168"/>
        <v>0.22472783410896691</v>
      </c>
      <c r="F5388" s="24">
        <f t="shared" ca="1" si="169"/>
        <v>29.857304702966914</v>
      </c>
    </row>
    <row r="5389" spans="5:6" x14ac:dyDescent="0.25">
      <c r="E5389" s="24">
        <f t="shared" ca="1" si="168"/>
        <v>0.31632592779740221</v>
      </c>
      <c r="F5389" s="24">
        <f t="shared" ca="1" si="169"/>
        <v>23.019643597199398</v>
      </c>
    </row>
    <row r="5390" spans="5:6" x14ac:dyDescent="0.25">
      <c r="E5390" s="24">
        <f t="shared" ca="1" si="168"/>
        <v>0.72577078720330523</v>
      </c>
      <c r="F5390" s="24">
        <f t="shared" ca="1" si="169"/>
        <v>6.4104206822613286</v>
      </c>
    </row>
    <row r="5391" spans="5:6" x14ac:dyDescent="0.25">
      <c r="E5391" s="24">
        <f t="shared" ca="1" si="168"/>
        <v>0.46658838181954099</v>
      </c>
      <c r="F5391" s="24">
        <f t="shared" ca="1" si="169"/>
        <v>15.246156387257734</v>
      </c>
    </row>
    <row r="5392" spans="5:6" x14ac:dyDescent="0.25">
      <c r="E5392" s="24">
        <f t="shared" ca="1" si="168"/>
        <v>0.30799948536696398</v>
      </c>
      <c r="F5392" s="24">
        <f t="shared" ca="1" si="169"/>
        <v>23.55314333792878</v>
      </c>
    </row>
    <row r="5393" spans="5:6" x14ac:dyDescent="0.25">
      <c r="E5393" s="24">
        <f t="shared" ca="1" si="168"/>
        <v>0.98650679853221346</v>
      </c>
      <c r="F5393" s="24">
        <f t="shared" ca="1" si="169"/>
        <v>0.27170123949654168</v>
      </c>
    </row>
    <row r="5394" spans="5:6" x14ac:dyDescent="0.25">
      <c r="E5394" s="24">
        <f t="shared" ca="1" si="168"/>
        <v>0.72439214279577235</v>
      </c>
      <c r="F5394" s="24">
        <f t="shared" ca="1" si="169"/>
        <v>6.4484479906237677</v>
      </c>
    </row>
    <row r="5395" spans="5:6" x14ac:dyDescent="0.25">
      <c r="E5395" s="24">
        <f t="shared" ca="1" si="168"/>
        <v>0.47752170964214558</v>
      </c>
      <c r="F5395" s="24">
        <f t="shared" ca="1" si="169"/>
        <v>14.782913097514216</v>
      </c>
    </row>
    <row r="5396" spans="5:6" x14ac:dyDescent="0.25">
      <c r="E5396" s="24">
        <f t="shared" ca="1" si="168"/>
        <v>0.45987259217173304</v>
      </c>
      <c r="F5396" s="24">
        <f t="shared" ca="1" si="169"/>
        <v>15.53611602805924</v>
      </c>
    </row>
    <row r="5397" spans="5:6" x14ac:dyDescent="0.25">
      <c r="E5397" s="24">
        <f t="shared" ca="1" si="168"/>
        <v>7.9916959912182728E-2</v>
      </c>
      <c r="F5397" s="24">
        <f t="shared" ca="1" si="169"/>
        <v>50.535343690043959</v>
      </c>
    </row>
    <row r="5398" spans="5:6" x14ac:dyDescent="0.25">
      <c r="E5398" s="24">
        <f t="shared" ca="1" si="168"/>
        <v>0.20367182382347071</v>
      </c>
      <c r="F5398" s="24">
        <f t="shared" ca="1" si="169"/>
        <v>31.824905744874677</v>
      </c>
    </row>
    <row r="5399" spans="5:6" x14ac:dyDescent="0.25">
      <c r="E5399" s="24">
        <f t="shared" ca="1" si="168"/>
        <v>0.67777904273495115</v>
      </c>
      <c r="F5399" s="24">
        <f t="shared" ca="1" si="169"/>
        <v>7.7786787965687916</v>
      </c>
    </row>
    <row r="5400" spans="5:6" x14ac:dyDescent="0.25">
      <c r="E5400" s="24">
        <f t="shared" ca="1" si="168"/>
        <v>0.80517083636723186</v>
      </c>
      <c r="F5400" s="24">
        <f t="shared" ca="1" si="169"/>
        <v>4.3340160997826054</v>
      </c>
    </row>
    <row r="5401" spans="5:6" x14ac:dyDescent="0.25">
      <c r="E5401" s="24">
        <f t="shared" ca="1" si="168"/>
        <v>0.71006020985525631</v>
      </c>
      <c r="F5401" s="24">
        <f t="shared" ca="1" si="169"/>
        <v>6.8481101985855437</v>
      </c>
    </row>
    <row r="5402" spans="5:6" x14ac:dyDescent="0.25">
      <c r="E5402" s="24">
        <f t="shared" ca="1" si="168"/>
        <v>0.38595514743517834</v>
      </c>
      <c r="F5402" s="24">
        <f t="shared" ca="1" si="169"/>
        <v>19.040682292466364</v>
      </c>
    </row>
    <row r="5403" spans="5:6" x14ac:dyDescent="0.25">
      <c r="E5403" s="24">
        <f t="shared" ca="1" si="168"/>
        <v>0.37271216784824979</v>
      </c>
      <c r="F5403" s="24">
        <f t="shared" ca="1" si="169"/>
        <v>19.738976503889269</v>
      </c>
    </row>
    <row r="5404" spans="5:6" x14ac:dyDescent="0.25">
      <c r="E5404" s="24">
        <f t="shared" ca="1" si="168"/>
        <v>6.8214551334570217E-2</v>
      </c>
      <c r="F5404" s="24">
        <f t="shared" ca="1" si="169"/>
        <v>53.701947484286329</v>
      </c>
    </row>
    <row r="5405" spans="5:6" x14ac:dyDescent="0.25">
      <c r="E5405" s="24">
        <f t="shared" ca="1" si="168"/>
        <v>0.62414467976369292</v>
      </c>
      <c r="F5405" s="24">
        <f t="shared" ca="1" si="169"/>
        <v>9.4274615778419548</v>
      </c>
    </row>
    <row r="5406" spans="5:6" x14ac:dyDescent="0.25">
      <c r="E5406" s="24">
        <f t="shared" ca="1" si="168"/>
        <v>0.80832889265533281</v>
      </c>
      <c r="F5406" s="24">
        <f t="shared" ca="1" si="169"/>
        <v>4.2557251583204367</v>
      </c>
    </row>
    <row r="5407" spans="5:6" x14ac:dyDescent="0.25">
      <c r="E5407" s="24">
        <f t="shared" ca="1" si="168"/>
        <v>0.80567438816074766</v>
      </c>
      <c r="F5407" s="24">
        <f t="shared" ca="1" si="169"/>
        <v>4.321512060232422</v>
      </c>
    </row>
    <row r="5408" spans="5:6" x14ac:dyDescent="0.25">
      <c r="E5408" s="24">
        <f t="shared" ca="1" si="168"/>
        <v>0.49403169809471092</v>
      </c>
      <c r="F5408" s="24">
        <f t="shared" ca="1" si="169"/>
        <v>14.103111953383014</v>
      </c>
    </row>
    <row r="5409" spans="5:6" x14ac:dyDescent="0.25">
      <c r="E5409" s="24">
        <f t="shared" ca="1" si="168"/>
        <v>0.40149235308999887</v>
      </c>
      <c r="F5409" s="24">
        <f t="shared" ca="1" si="169"/>
        <v>18.251335832594982</v>
      </c>
    </row>
    <row r="5410" spans="5:6" x14ac:dyDescent="0.25">
      <c r="E5410" s="24">
        <f t="shared" ca="1" si="168"/>
        <v>0.63668109773550075</v>
      </c>
      <c r="F5410" s="24">
        <f t="shared" ca="1" si="169"/>
        <v>9.0297276053238349</v>
      </c>
    </row>
    <row r="5411" spans="5:6" x14ac:dyDescent="0.25">
      <c r="E5411" s="24">
        <f t="shared" ca="1" si="168"/>
        <v>0.24097657643937576</v>
      </c>
      <c r="F5411" s="24">
        <f t="shared" ca="1" si="169"/>
        <v>28.461110868253158</v>
      </c>
    </row>
    <row r="5412" spans="5:6" x14ac:dyDescent="0.25">
      <c r="E5412" s="24">
        <f t="shared" ca="1" si="168"/>
        <v>0.55160859074751256</v>
      </c>
      <c r="F5412" s="24">
        <f t="shared" ca="1" si="169"/>
        <v>11.898331179003964</v>
      </c>
    </row>
    <row r="5413" spans="5:6" x14ac:dyDescent="0.25">
      <c r="E5413" s="24">
        <f t="shared" ca="1" si="168"/>
        <v>0.36728952078961241</v>
      </c>
      <c r="F5413" s="24">
        <f t="shared" ca="1" si="169"/>
        <v>20.032097138969043</v>
      </c>
    </row>
    <row r="5414" spans="5:6" x14ac:dyDescent="0.25">
      <c r="E5414" s="24">
        <f t="shared" ca="1" si="168"/>
        <v>0.87837662407187866</v>
      </c>
      <c r="F5414" s="24">
        <f t="shared" ca="1" si="169"/>
        <v>2.5935964104200728</v>
      </c>
    </row>
    <row r="5415" spans="5:6" x14ac:dyDescent="0.25">
      <c r="E5415" s="24">
        <f t="shared" ca="1" si="168"/>
        <v>0.14318452503229995</v>
      </c>
      <c r="F5415" s="24">
        <f t="shared" ca="1" si="169"/>
        <v>38.872421914239588</v>
      </c>
    </row>
    <row r="5416" spans="5:6" x14ac:dyDescent="0.25">
      <c r="E5416" s="24">
        <f t="shared" ca="1" si="168"/>
        <v>0.39647077412358622</v>
      </c>
      <c r="F5416" s="24">
        <f t="shared" ca="1" si="169"/>
        <v>18.503059005488005</v>
      </c>
    </row>
    <row r="5417" spans="5:6" x14ac:dyDescent="0.25">
      <c r="E5417" s="24">
        <f t="shared" ca="1" si="168"/>
        <v>0.21245960888720528</v>
      </c>
      <c r="F5417" s="24">
        <f t="shared" ca="1" si="169"/>
        <v>30.980067690185617</v>
      </c>
    </row>
    <row r="5418" spans="5:6" x14ac:dyDescent="0.25">
      <c r="E5418" s="24">
        <f t="shared" ca="1" si="168"/>
        <v>0.6015584539873382</v>
      </c>
      <c r="F5418" s="24">
        <f t="shared" ca="1" si="169"/>
        <v>10.164631358555637</v>
      </c>
    </row>
    <row r="5419" spans="5:6" x14ac:dyDescent="0.25">
      <c r="E5419" s="24">
        <f t="shared" ca="1" si="168"/>
        <v>0.16845496565900975</v>
      </c>
      <c r="F5419" s="24">
        <f t="shared" ca="1" si="169"/>
        <v>35.621736620606221</v>
      </c>
    </row>
    <row r="5420" spans="5:6" x14ac:dyDescent="0.25">
      <c r="E5420" s="24">
        <f t="shared" ca="1" si="168"/>
        <v>0.5555121660787341</v>
      </c>
      <c r="F5420" s="24">
        <f t="shared" ca="1" si="169"/>
        <v>11.75729538020888</v>
      </c>
    </row>
    <row r="5421" spans="5:6" x14ac:dyDescent="0.25">
      <c r="E5421" s="24">
        <f t="shared" ca="1" si="168"/>
        <v>0.75784758888991521</v>
      </c>
      <c r="F5421" s="24">
        <f t="shared" ca="1" si="169"/>
        <v>5.5454596724627221</v>
      </c>
    </row>
    <row r="5422" spans="5:6" x14ac:dyDescent="0.25">
      <c r="E5422" s="24">
        <f t="shared" ca="1" si="168"/>
        <v>5.956523399223701E-2</v>
      </c>
      <c r="F5422" s="24">
        <f t="shared" ca="1" si="169"/>
        <v>56.413663947747317</v>
      </c>
    </row>
    <row r="5423" spans="5:6" x14ac:dyDescent="0.25">
      <c r="E5423" s="24">
        <f t="shared" ca="1" si="168"/>
        <v>0.36321709011487058</v>
      </c>
      <c r="F5423" s="24">
        <f t="shared" ca="1" si="169"/>
        <v>20.255091581619709</v>
      </c>
    </row>
    <row r="5424" spans="5:6" x14ac:dyDescent="0.25">
      <c r="E5424" s="24">
        <f t="shared" ca="1" si="168"/>
        <v>0.84224159579243396</v>
      </c>
      <c r="F5424" s="24">
        <f t="shared" ca="1" si="169"/>
        <v>3.4337675005345147</v>
      </c>
    </row>
    <row r="5425" spans="5:6" x14ac:dyDescent="0.25">
      <c r="E5425" s="24">
        <f t="shared" ca="1" si="168"/>
        <v>0.1300382931970574</v>
      </c>
      <c r="F5425" s="24">
        <f t="shared" ca="1" si="169"/>
        <v>40.798526176948911</v>
      </c>
    </row>
    <row r="5426" spans="5:6" x14ac:dyDescent="0.25">
      <c r="E5426" s="24">
        <f t="shared" ca="1" si="168"/>
        <v>0.46617818811188172</v>
      </c>
      <c r="F5426" s="24">
        <f t="shared" ca="1" si="169"/>
        <v>15.263746800436104</v>
      </c>
    </row>
    <row r="5427" spans="5:6" x14ac:dyDescent="0.25">
      <c r="E5427" s="24">
        <f t="shared" ca="1" si="168"/>
        <v>0.91745366919083171</v>
      </c>
      <c r="F5427" s="24">
        <f t="shared" ca="1" si="169"/>
        <v>1.7230639424630319</v>
      </c>
    </row>
    <row r="5428" spans="5:6" x14ac:dyDescent="0.25">
      <c r="E5428" s="24">
        <f t="shared" ca="1" si="168"/>
        <v>0.87723894726574803</v>
      </c>
      <c r="F5428" s="24">
        <f t="shared" ca="1" si="169"/>
        <v>2.6195172779255449</v>
      </c>
    </row>
    <row r="5429" spans="5:6" x14ac:dyDescent="0.25">
      <c r="E5429" s="24">
        <f t="shared" ca="1" si="168"/>
        <v>2.5109210849746266E-2</v>
      </c>
      <c r="F5429" s="24">
        <f t="shared" ca="1" si="169"/>
        <v>73.690410680693006</v>
      </c>
    </row>
    <row r="5430" spans="5:6" x14ac:dyDescent="0.25">
      <c r="E5430" s="24">
        <f t="shared" ca="1" si="168"/>
        <v>0.99629670805071824</v>
      </c>
      <c r="F5430" s="24">
        <f t="shared" ca="1" si="169"/>
        <v>7.4203322230270569E-2</v>
      </c>
    </row>
    <row r="5431" spans="5:6" x14ac:dyDescent="0.25">
      <c r="E5431" s="24">
        <f t="shared" ca="1" si="168"/>
        <v>0.85616173592794953</v>
      </c>
      <c r="F5431" s="24">
        <f t="shared" ca="1" si="169"/>
        <v>3.105919536939437</v>
      </c>
    </row>
    <row r="5432" spans="5:6" x14ac:dyDescent="0.25">
      <c r="E5432" s="24">
        <f t="shared" ca="1" si="168"/>
        <v>0.19016364762395599</v>
      </c>
      <c r="F5432" s="24">
        <f t="shared" ca="1" si="169"/>
        <v>33.19740548492998</v>
      </c>
    </row>
    <row r="5433" spans="5:6" x14ac:dyDescent="0.25">
      <c r="E5433" s="24">
        <f t="shared" ca="1" si="168"/>
        <v>0.82760501327999003</v>
      </c>
      <c r="F5433" s="24">
        <f t="shared" ca="1" si="169"/>
        <v>3.784385510334705</v>
      </c>
    </row>
    <row r="5434" spans="5:6" x14ac:dyDescent="0.25">
      <c r="E5434" s="24">
        <f t="shared" ca="1" si="168"/>
        <v>0.52436140112837659</v>
      </c>
      <c r="F5434" s="24">
        <f t="shared" ca="1" si="169"/>
        <v>12.911482711655168</v>
      </c>
    </row>
    <row r="5435" spans="5:6" x14ac:dyDescent="0.25">
      <c r="E5435" s="24">
        <f t="shared" ca="1" si="168"/>
        <v>0.48186967850566209</v>
      </c>
      <c r="F5435" s="24">
        <f t="shared" ca="1" si="169"/>
        <v>14.601631560682678</v>
      </c>
    </row>
    <row r="5436" spans="5:6" x14ac:dyDescent="0.25">
      <c r="E5436" s="24">
        <f t="shared" ca="1" si="168"/>
        <v>0.5603575316131697</v>
      </c>
      <c r="F5436" s="24">
        <f t="shared" ca="1" si="169"/>
        <v>11.583604993315291</v>
      </c>
    </row>
    <row r="5437" spans="5:6" x14ac:dyDescent="0.25">
      <c r="E5437" s="24">
        <f t="shared" ca="1" si="168"/>
        <v>0.67039074214593608</v>
      </c>
      <c r="F5437" s="24">
        <f t="shared" ca="1" si="169"/>
        <v>7.9978907871560221</v>
      </c>
    </row>
    <row r="5438" spans="5:6" x14ac:dyDescent="0.25">
      <c r="E5438" s="24">
        <f t="shared" ca="1" si="168"/>
        <v>0.30674202480226831</v>
      </c>
      <c r="F5438" s="24">
        <f t="shared" ca="1" si="169"/>
        <v>23.634963894874133</v>
      </c>
    </row>
    <row r="5439" spans="5:6" x14ac:dyDescent="0.25">
      <c r="E5439" s="24">
        <f t="shared" ca="1" si="168"/>
        <v>0.41355766145130746</v>
      </c>
      <c r="F5439" s="24">
        <f t="shared" ca="1" si="169"/>
        <v>17.659166539155493</v>
      </c>
    </row>
    <row r="5440" spans="5:6" x14ac:dyDescent="0.25">
      <c r="E5440" s="24">
        <f t="shared" ca="1" si="168"/>
        <v>0.91193931903862013</v>
      </c>
      <c r="F5440" s="24">
        <f t="shared" ca="1" si="169"/>
        <v>1.8436365452659367</v>
      </c>
    </row>
    <row r="5441" spans="5:6" x14ac:dyDescent="0.25">
      <c r="E5441" s="24">
        <f t="shared" ca="1" si="168"/>
        <v>0.11299921101420296</v>
      </c>
      <c r="F5441" s="24">
        <f t="shared" ca="1" si="169"/>
        <v>43.607488849387337</v>
      </c>
    </row>
    <row r="5442" spans="5:6" x14ac:dyDescent="0.25">
      <c r="E5442" s="24">
        <f t="shared" ca="1" si="168"/>
        <v>0.10126099833812841</v>
      </c>
      <c r="F5442" s="24">
        <f t="shared" ca="1" si="169"/>
        <v>45.80107906666111</v>
      </c>
    </row>
    <row r="5443" spans="5:6" x14ac:dyDescent="0.25">
      <c r="E5443" s="24">
        <f t="shared" ca="1" si="168"/>
        <v>0.15350440493840933</v>
      </c>
      <c r="F5443" s="24">
        <f t="shared" ca="1" si="169"/>
        <v>37.480520313989295</v>
      </c>
    </row>
    <row r="5444" spans="5:6" x14ac:dyDescent="0.25">
      <c r="E5444" s="24">
        <f t="shared" ref="E5444:E5507" ca="1" si="170">RAND()</f>
        <v>3.2342272290487029E-2</v>
      </c>
      <c r="F5444" s="24">
        <f t="shared" ref="F5444:F5507" ca="1" si="171">-LOG(E5444,EXP(1))/$C$3</f>
        <v>68.627603295264436</v>
      </c>
    </row>
    <row r="5445" spans="5:6" x14ac:dyDescent="0.25">
      <c r="E5445" s="24">
        <f t="shared" ca="1" si="170"/>
        <v>0.8708155906621321</v>
      </c>
      <c r="F5445" s="24">
        <f t="shared" ca="1" si="171"/>
        <v>2.7665009188802903</v>
      </c>
    </row>
    <row r="5446" spans="5:6" x14ac:dyDescent="0.25">
      <c r="E5446" s="24">
        <f t="shared" ca="1" si="170"/>
        <v>0.38672807319855007</v>
      </c>
      <c r="F5446" s="24">
        <f t="shared" ca="1" si="171"/>
        <v>19.000669723251175</v>
      </c>
    </row>
    <row r="5447" spans="5:6" x14ac:dyDescent="0.25">
      <c r="E5447" s="24">
        <f t="shared" ca="1" si="170"/>
        <v>0.36705738814188604</v>
      </c>
      <c r="F5447" s="24">
        <f t="shared" ca="1" si="171"/>
        <v>20.044741443868265</v>
      </c>
    </row>
    <row r="5448" spans="5:6" x14ac:dyDescent="0.25">
      <c r="E5448" s="24">
        <f t="shared" ca="1" si="170"/>
        <v>0.41441124093584925</v>
      </c>
      <c r="F5448" s="24">
        <f t="shared" ca="1" si="171"/>
        <v>17.617929251886295</v>
      </c>
    </row>
    <row r="5449" spans="5:6" x14ac:dyDescent="0.25">
      <c r="E5449" s="24">
        <f t="shared" ca="1" si="170"/>
        <v>0.31011176646335425</v>
      </c>
      <c r="F5449" s="24">
        <f t="shared" ca="1" si="171"/>
        <v>23.41645019004444</v>
      </c>
    </row>
    <row r="5450" spans="5:6" x14ac:dyDescent="0.25">
      <c r="E5450" s="24">
        <f t="shared" ca="1" si="170"/>
        <v>0.61789178300626491</v>
      </c>
      <c r="F5450" s="24">
        <f t="shared" ca="1" si="171"/>
        <v>9.6288389052363001</v>
      </c>
    </row>
    <row r="5451" spans="5:6" x14ac:dyDescent="0.25">
      <c r="E5451" s="24">
        <f t="shared" ca="1" si="170"/>
        <v>0.70296052961573285</v>
      </c>
      <c r="F5451" s="24">
        <f t="shared" ca="1" si="171"/>
        <v>7.0490906877353776</v>
      </c>
    </row>
    <row r="5452" spans="5:6" x14ac:dyDescent="0.25">
      <c r="E5452" s="24">
        <f t="shared" ca="1" si="170"/>
        <v>0.30118898274134465</v>
      </c>
      <c r="F5452" s="24">
        <f t="shared" ca="1" si="171"/>
        <v>24.000347232187352</v>
      </c>
    </row>
    <row r="5453" spans="5:6" x14ac:dyDescent="0.25">
      <c r="E5453" s="24">
        <f t="shared" ca="1" si="170"/>
        <v>8.6291367430606392E-2</v>
      </c>
      <c r="F5453" s="24">
        <f t="shared" ca="1" si="171"/>
        <v>49.00051431337755</v>
      </c>
    </row>
    <row r="5454" spans="5:6" x14ac:dyDescent="0.25">
      <c r="E5454" s="24">
        <f t="shared" ca="1" si="170"/>
        <v>0.66676902435388197</v>
      </c>
      <c r="F5454" s="24">
        <f t="shared" ca="1" si="171"/>
        <v>8.1062316672573651</v>
      </c>
    </row>
    <row r="5455" spans="5:6" x14ac:dyDescent="0.25">
      <c r="E5455" s="24">
        <f t="shared" ca="1" si="170"/>
        <v>0.71557441976515646</v>
      </c>
      <c r="F5455" s="24">
        <f t="shared" ca="1" si="171"/>
        <v>6.6933934908323165</v>
      </c>
    </row>
    <row r="5456" spans="5:6" x14ac:dyDescent="0.25">
      <c r="E5456" s="24">
        <f t="shared" ca="1" si="170"/>
        <v>0.99886261152503775</v>
      </c>
      <c r="F5456" s="24">
        <f t="shared" ca="1" si="171"/>
        <v>2.2760715842286755E-2</v>
      </c>
    </row>
    <row r="5457" spans="5:6" x14ac:dyDescent="0.25">
      <c r="E5457" s="24">
        <f t="shared" ca="1" si="170"/>
        <v>0.3642476479849639</v>
      </c>
      <c r="F5457" s="24">
        <f t="shared" ca="1" si="171"/>
        <v>20.198425821451746</v>
      </c>
    </row>
    <row r="5458" spans="5:6" x14ac:dyDescent="0.25">
      <c r="E5458" s="24">
        <f t="shared" ca="1" si="170"/>
        <v>0.23225996076517907</v>
      </c>
      <c r="F5458" s="24">
        <f t="shared" ca="1" si="171"/>
        <v>29.197960281816659</v>
      </c>
    </row>
    <row r="5459" spans="5:6" x14ac:dyDescent="0.25">
      <c r="E5459" s="24">
        <f t="shared" ca="1" si="170"/>
        <v>0.43666167162419833</v>
      </c>
      <c r="F5459" s="24">
        <f t="shared" ca="1" si="171"/>
        <v>16.57193181098058</v>
      </c>
    </row>
    <row r="5460" spans="5:6" x14ac:dyDescent="0.25">
      <c r="E5460" s="24">
        <f t="shared" ca="1" si="170"/>
        <v>0.26952577494794028</v>
      </c>
      <c r="F5460" s="24">
        <f t="shared" ca="1" si="171"/>
        <v>26.221825066504937</v>
      </c>
    </row>
    <row r="5461" spans="5:6" x14ac:dyDescent="0.25">
      <c r="E5461" s="24">
        <f t="shared" ca="1" si="170"/>
        <v>0.82591978957325551</v>
      </c>
      <c r="F5461" s="24">
        <f t="shared" ca="1" si="171"/>
        <v>3.825152344610486</v>
      </c>
    </row>
    <row r="5462" spans="5:6" x14ac:dyDescent="0.25">
      <c r="E5462" s="24">
        <f t="shared" ca="1" si="170"/>
        <v>0.53943853964543864</v>
      </c>
      <c r="F5462" s="24">
        <f t="shared" ca="1" si="171"/>
        <v>12.34452843454414</v>
      </c>
    </row>
    <row r="5463" spans="5:6" x14ac:dyDescent="0.25">
      <c r="E5463" s="24">
        <f t="shared" ca="1" si="170"/>
        <v>0.63984956666056891</v>
      </c>
      <c r="F5463" s="24">
        <f t="shared" ca="1" si="171"/>
        <v>8.9304436470070669</v>
      </c>
    </row>
    <row r="5464" spans="5:6" x14ac:dyDescent="0.25">
      <c r="E5464" s="24">
        <f t="shared" ca="1" si="170"/>
        <v>0.12270739931065178</v>
      </c>
      <c r="F5464" s="24">
        <f t="shared" ca="1" si="171"/>
        <v>41.959052500063947</v>
      </c>
    </row>
    <row r="5465" spans="5:6" x14ac:dyDescent="0.25">
      <c r="E5465" s="24">
        <f t="shared" ca="1" si="170"/>
        <v>4.6903646451635583E-2</v>
      </c>
      <c r="F5465" s="24">
        <f t="shared" ca="1" si="171"/>
        <v>61.193197141008291</v>
      </c>
    </row>
    <row r="5466" spans="5:6" x14ac:dyDescent="0.25">
      <c r="E5466" s="24">
        <f t="shared" ca="1" si="170"/>
        <v>0.33871074494510334</v>
      </c>
      <c r="F5466" s="24">
        <f t="shared" ca="1" si="171"/>
        <v>21.652175911678981</v>
      </c>
    </row>
    <row r="5467" spans="5:6" x14ac:dyDescent="0.25">
      <c r="E5467" s="24">
        <f t="shared" ca="1" si="170"/>
        <v>0.7886132643918714</v>
      </c>
      <c r="F5467" s="24">
        <f t="shared" ca="1" si="171"/>
        <v>4.749584750054022</v>
      </c>
    </row>
    <row r="5468" spans="5:6" x14ac:dyDescent="0.25">
      <c r="E5468" s="24">
        <f t="shared" ca="1" si="170"/>
        <v>0.45342784937776925</v>
      </c>
      <c r="F5468" s="24">
        <f t="shared" ca="1" si="171"/>
        <v>15.818382387538866</v>
      </c>
    </row>
    <row r="5469" spans="5:6" x14ac:dyDescent="0.25">
      <c r="E5469" s="24">
        <f t="shared" ca="1" si="170"/>
        <v>0.45315404093222067</v>
      </c>
      <c r="F5469" s="24">
        <f t="shared" ca="1" si="171"/>
        <v>15.830463301874374</v>
      </c>
    </row>
    <row r="5470" spans="5:6" x14ac:dyDescent="0.25">
      <c r="E5470" s="24">
        <f t="shared" ca="1" si="170"/>
        <v>0.29819372192029192</v>
      </c>
      <c r="F5470" s="24">
        <f t="shared" ca="1" si="171"/>
        <v>24.200238602499866</v>
      </c>
    </row>
    <row r="5471" spans="5:6" x14ac:dyDescent="0.25">
      <c r="E5471" s="24">
        <f t="shared" ca="1" si="170"/>
        <v>0.46385357440182662</v>
      </c>
      <c r="F5471" s="24">
        <f t="shared" ca="1" si="171"/>
        <v>15.363726979383783</v>
      </c>
    </row>
    <row r="5472" spans="5:6" x14ac:dyDescent="0.25">
      <c r="E5472" s="24">
        <f t="shared" ca="1" si="170"/>
        <v>0.65761025760434577</v>
      </c>
      <c r="F5472" s="24">
        <f t="shared" ca="1" si="171"/>
        <v>8.3828567363013686</v>
      </c>
    </row>
    <row r="5473" spans="5:6" x14ac:dyDescent="0.25">
      <c r="E5473" s="24">
        <f t="shared" ca="1" si="170"/>
        <v>0.33174584408212782</v>
      </c>
      <c r="F5473" s="24">
        <f t="shared" ca="1" si="171"/>
        <v>22.067722662127586</v>
      </c>
    </row>
    <row r="5474" spans="5:6" x14ac:dyDescent="0.25">
      <c r="E5474" s="24">
        <f t="shared" ca="1" si="170"/>
        <v>4.146539039101238E-2</v>
      </c>
      <c r="F5474" s="24">
        <f t="shared" ca="1" si="171"/>
        <v>63.657923323412447</v>
      </c>
    </row>
    <row r="5475" spans="5:6" x14ac:dyDescent="0.25">
      <c r="E5475" s="24">
        <f t="shared" ca="1" si="170"/>
        <v>0.76586002196332637</v>
      </c>
      <c r="F5475" s="24">
        <f t="shared" ca="1" si="171"/>
        <v>5.3351172978322667</v>
      </c>
    </row>
    <row r="5476" spans="5:6" x14ac:dyDescent="0.25">
      <c r="E5476" s="24">
        <f t="shared" ca="1" si="170"/>
        <v>2.370393847688157E-2</v>
      </c>
      <c r="F5476" s="24">
        <f t="shared" ca="1" si="171"/>
        <v>74.842281283767122</v>
      </c>
    </row>
    <row r="5477" spans="5:6" x14ac:dyDescent="0.25">
      <c r="E5477" s="24">
        <f t="shared" ca="1" si="170"/>
        <v>0.66841283849106259</v>
      </c>
      <c r="F5477" s="24">
        <f t="shared" ca="1" si="171"/>
        <v>8.0569854929808447</v>
      </c>
    </row>
    <row r="5478" spans="5:6" x14ac:dyDescent="0.25">
      <c r="E5478" s="24">
        <f t="shared" ca="1" si="170"/>
        <v>0.81969522229696623</v>
      </c>
      <c r="F5478" s="24">
        <f t="shared" ca="1" si="171"/>
        <v>3.9764537587933448</v>
      </c>
    </row>
    <row r="5479" spans="5:6" x14ac:dyDescent="0.25">
      <c r="E5479" s="24">
        <f t="shared" ca="1" si="170"/>
        <v>0.65678831067781329</v>
      </c>
      <c r="F5479" s="24">
        <f t="shared" ca="1" si="171"/>
        <v>8.4078703677373117</v>
      </c>
    </row>
    <row r="5480" spans="5:6" x14ac:dyDescent="0.25">
      <c r="E5480" s="24">
        <f t="shared" ca="1" si="170"/>
        <v>0.53839793563670335</v>
      </c>
      <c r="F5480" s="24">
        <f t="shared" ca="1" si="171"/>
        <v>12.383146698294427</v>
      </c>
    </row>
    <row r="5481" spans="5:6" x14ac:dyDescent="0.25">
      <c r="E5481" s="24">
        <f t="shared" ca="1" si="170"/>
        <v>0.7759167132489474</v>
      </c>
      <c r="F5481" s="24">
        <f t="shared" ca="1" si="171"/>
        <v>5.0742018569290002</v>
      </c>
    </row>
    <row r="5482" spans="5:6" x14ac:dyDescent="0.25">
      <c r="E5482" s="24">
        <f t="shared" ca="1" si="170"/>
        <v>0.25335431472359071</v>
      </c>
      <c r="F5482" s="24">
        <f t="shared" ca="1" si="171"/>
        <v>27.459326330440618</v>
      </c>
    </row>
    <row r="5483" spans="5:6" x14ac:dyDescent="0.25">
      <c r="E5483" s="24">
        <f t="shared" ca="1" si="170"/>
        <v>0.91628796449741556</v>
      </c>
      <c r="F5483" s="24">
        <f t="shared" ca="1" si="171"/>
        <v>1.7484918398074647</v>
      </c>
    </row>
    <row r="5484" spans="5:6" x14ac:dyDescent="0.25">
      <c r="E5484" s="24">
        <f t="shared" ca="1" si="170"/>
        <v>0.79943364254966054</v>
      </c>
      <c r="F5484" s="24">
        <f t="shared" ca="1" si="171"/>
        <v>4.4770349767962703</v>
      </c>
    </row>
    <row r="5485" spans="5:6" x14ac:dyDescent="0.25">
      <c r="E5485" s="24">
        <f t="shared" ca="1" si="170"/>
        <v>0.6243576381610022</v>
      </c>
      <c r="F5485" s="24">
        <f t="shared" ca="1" si="171"/>
        <v>9.4206387343015905</v>
      </c>
    </row>
    <row r="5486" spans="5:6" x14ac:dyDescent="0.25">
      <c r="E5486" s="24">
        <f t="shared" ca="1" si="170"/>
        <v>0.95244114737357044</v>
      </c>
      <c r="F5486" s="24">
        <f t="shared" ca="1" si="171"/>
        <v>0.974539228490372</v>
      </c>
    </row>
    <row r="5487" spans="5:6" x14ac:dyDescent="0.25">
      <c r="E5487" s="24">
        <f t="shared" ca="1" si="170"/>
        <v>0.5733489170368814</v>
      </c>
      <c r="F5487" s="24">
        <f t="shared" ca="1" si="171"/>
        <v>11.125216346677197</v>
      </c>
    </row>
    <row r="5488" spans="5:6" x14ac:dyDescent="0.25">
      <c r="E5488" s="24">
        <f t="shared" ca="1" si="170"/>
        <v>0.57052816197625944</v>
      </c>
      <c r="F5488" s="24">
        <f t="shared" ca="1" si="171"/>
        <v>11.223854944478557</v>
      </c>
    </row>
    <row r="5489" spans="5:6" x14ac:dyDescent="0.25">
      <c r="E5489" s="24">
        <f t="shared" ca="1" si="170"/>
        <v>0.32526295815902295</v>
      </c>
      <c r="F5489" s="24">
        <f t="shared" ca="1" si="171"/>
        <v>22.462426435424614</v>
      </c>
    </row>
    <row r="5490" spans="5:6" x14ac:dyDescent="0.25">
      <c r="E5490" s="24">
        <f t="shared" ca="1" si="170"/>
        <v>0.3515037485656255</v>
      </c>
      <c r="F5490" s="24">
        <f t="shared" ca="1" si="171"/>
        <v>20.910698066114133</v>
      </c>
    </row>
    <row r="5491" spans="5:6" x14ac:dyDescent="0.25">
      <c r="E5491" s="24">
        <f t="shared" ca="1" si="170"/>
        <v>0.99095971099732483</v>
      </c>
      <c r="F5491" s="24">
        <f t="shared" ca="1" si="171"/>
        <v>0.18162800750655322</v>
      </c>
    </row>
    <row r="5492" spans="5:6" x14ac:dyDescent="0.25">
      <c r="E5492" s="24">
        <f t="shared" ca="1" si="170"/>
        <v>0.56742814522915441</v>
      </c>
      <c r="F5492" s="24">
        <f t="shared" ca="1" si="171"/>
        <v>11.332823079587921</v>
      </c>
    </row>
    <row r="5493" spans="5:6" x14ac:dyDescent="0.25">
      <c r="E5493" s="24">
        <f t="shared" ca="1" si="170"/>
        <v>0.97200285401771358</v>
      </c>
      <c r="F5493" s="24">
        <f t="shared" ca="1" si="171"/>
        <v>0.56793076587586155</v>
      </c>
    </row>
    <row r="5494" spans="5:6" x14ac:dyDescent="0.25">
      <c r="E5494" s="24">
        <f t="shared" ca="1" si="170"/>
        <v>0.72563613684638228</v>
      </c>
      <c r="F5494" s="24">
        <f t="shared" ca="1" si="171"/>
        <v>6.4141315742263059</v>
      </c>
    </row>
    <row r="5495" spans="5:6" x14ac:dyDescent="0.25">
      <c r="E5495" s="24">
        <f t="shared" ca="1" si="170"/>
        <v>0.8703249402899117</v>
      </c>
      <c r="F5495" s="24">
        <f t="shared" ca="1" si="171"/>
        <v>2.7777728495828549</v>
      </c>
    </row>
    <row r="5496" spans="5:6" x14ac:dyDescent="0.25">
      <c r="E5496" s="24">
        <f t="shared" ca="1" si="170"/>
        <v>0.75207256055422367</v>
      </c>
      <c r="F5496" s="24">
        <f t="shared" ca="1" si="171"/>
        <v>5.6984493917693131</v>
      </c>
    </row>
    <row r="5497" spans="5:6" x14ac:dyDescent="0.25">
      <c r="E5497" s="24">
        <f t="shared" ca="1" si="170"/>
        <v>0.72260868349891483</v>
      </c>
      <c r="F5497" s="24">
        <f t="shared" ca="1" si="171"/>
        <v>6.4977488664087453</v>
      </c>
    </row>
    <row r="5498" spans="5:6" x14ac:dyDescent="0.25">
      <c r="E5498" s="24">
        <f t="shared" ca="1" si="170"/>
        <v>0.11567813934000359</v>
      </c>
      <c r="F5498" s="24">
        <f t="shared" ca="1" si="171"/>
        <v>43.138872104891547</v>
      </c>
    </row>
    <row r="5499" spans="5:6" x14ac:dyDescent="0.25">
      <c r="E5499" s="24">
        <f t="shared" ca="1" si="170"/>
        <v>2.0820298094133882E-2</v>
      </c>
      <c r="F5499" s="24">
        <f t="shared" ca="1" si="171"/>
        <v>77.436537964321374</v>
      </c>
    </row>
    <row r="5500" spans="5:6" x14ac:dyDescent="0.25">
      <c r="E5500" s="24">
        <f t="shared" ca="1" si="170"/>
        <v>0.91376096794144301</v>
      </c>
      <c r="F5500" s="24">
        <f t="shared" ca="1" si="171"/>
        <v>1.8037252954219474</v>
      </c>
    </row>
    <row r="5501" spans="5:6" x14ac:dyDescent="0.25">
      <c r="E5501" s="24">
        <f t="shared" ca="1" si="170"/>
        <v>0.31419622910441536</v>
      </c>
      <c r="F5501" s="24">
        <f t="shared" ca="1" si="171"/>
        <v>23.154751096198524</v>
      </c>
    </row>
    <row r="5502" spans="5:6" x14ac:dyDescent="0.25">
      <c r="E5502" s="24">
        <f t="shared" ca="1" si="170"/>
        <v>0.74104461285825229</v>
      </c>
      <c r="F5502" s="24">
        <f t="shared" ca="1" si="171"/>
        <v>5.9938889842387111</v>
      </c>
    </row>
    <row r="5503" spans="5:6" x14ac:dyDescent="0.25">
      <c r="E5503" s="24">
        <f t="shared" ca="1" si="170"/>
        <v>0.79947480569130036</v>
      </c>
      <c r="F5503" s="24">
        <f t="shared" ca="1" si="171"/>
        <v>4.4760051957179554</v>
      </c>
    </row>
    <row r="5504" spans="5:6" x14ac:dyDescent="0.25">
      <c r="E5504" s="24">
        <f t="shared" ca="1" si="170"/>
        <v>0.21814945735091762</v>
      </c>
      <c r="F5504" s="24">
        <f t="shared" ca="1" si="171"/>
        <v>30.451497338400017</v>
      </c>
    </row>
    <row r="5505" spans="5:6" x14ac:dyDescent="0.25">
      <c r="E5505" s="24">
        <f t="shared" ca="1" si="170"/>
        <v>0.37221707625837464</v>
      </c>
      <c r="F5505" s="24">
        <f t="shared" ca="1" si="171"/>
        <v>19.765561131446223</v>
      </c>
    </row>
    <row r="5506" spans="5:6" x14ac:dyDescent="0.25">
      <c r="E5506" s="24">
        <f t="shared" ca="1" si="170"/>
        <v>0.86726434059877566</v>
      </c>
      <c r="F5506" s="24">
        <f t="shared" ca="1" si="171"/>
        <v>2.8482291510811675</v>
      </c>
    </row>
    <row r="5507" spans="5:6" x14ac:dyDescent="0.25">
      <c r="E5507" s="24">
        <f t="shared" ca="1" si="170"/>
        <v>0.83523896208769077</v>
      </c>
      <c r="F5507" s="24">
        <f t="shared" ca="1" si="171"/>
        <v>3.6007482586526462</v>
      </c>
    </row>
    <row r="5508" spans="5:6" x14ac:dyDescent="0.25">
      <c r="E5508" s="24">
        <f t="shared" ref="E5508:E5571" ca="1" si="172">RAND()</f>
        <v>0.25556372359709512</v>
      </c>
      <c r="F5508" s="24">
        <f t="shared" ref="F5508:F5571" ca="1" si="173">-LOG(E5508,EXP(1))/$C$3</f>
        <v>27.285669860204187</v>
      </c>
    </row>
    <row r="5509" spans="5:6" x14ac:dyDescent="0.25">
      <c r="E5509" s="24">
        <f t="shared" ca="1" si="172"/>
        <v>0.81276450238927478</v>
      </c>
      <c r="F5509" s="24">
        <f t="shared" ca="1" si="173"/>
        <v>4.1462775270633045</v>
      </c>
    </row>
    <row r="5510" spans="5:6" x14ac:dyDescent="0.25">
      <c r="E5510" s="24">
        <f t="shared" ca="1" si="172"/>
        <v>0.2341592370854122</v>
      </c>
      <c r="F5510" s="24">
        <f t="shared" ca="1" si="173"/>
        <v>29.035077893896219</v>
      </c>
    </row>
    <row r="5511" spans="5:6" x14ac:dyDescent="0.25">
      <c r="E5511" s="24">
        <f t="shared" ca="1" si="172"/>
        <v>0.73712253701818664</v>
      </c>
      <c r="F5511" s="24">
        <f t="shared" ca="1" si="173"/>
        <v>6.1000227200478463</v>
      </c>
    </row>
    <row r="5512" spans="5:6" x14ac:dyDescent="0.25">
      <c r="E5512" s="24">
        <f t="shared" ca="1" si="172"/>
        <v>0.83549994209455936</v>
      </c>
      <c r="F5512" s="24">
        <f t="shared" ca="1" si="173"/>
        <v>3.5945000050604667</v>
      </c>
    </row>
    <row r="5513" spans="5:6" x14ac:dyDescent="0.25">
      <c r="E5513" s="24">
        <f t="shared" ca="1" si="172"/>
        <v>0.55241445309638704</v>
      </c>
      <c r="F5513" s="24">
        <f t="shared" ca="1" si="173"/>
        <v>11.869133872064054</v>
      </c>
    </row>
    <row r="5514" spans="5:6" x14ac:dyDescent="0.25">
      <c r="E5514" s="24">
        <f t="shared" ca="1" si="172"/>
        <v>0.85038663904225209</v>
      </c>
      <c r="F5514" s="24">
        <f t="shared" ca="1" si="173"/>
        <v>3.2412832691610851</v>
      </c>
    </row>
    <row r="5515" spans="5:6" x14ac:dyDescent="0.25">
      <c r="E5515" s="24">
        <f t="shared" ca="1" si="172"/>
        <v>0.96173896347685917</v>
      </c>
      <c r="F5515" s="24">
        <f t="shared" ca="1" si="173"/>
        <v>0.78024425750083037</v>
      </c>
    </row>
    <row r="5516" spans="5:6" x14ac:dyDescent="0.25">
      <c r="E5516" s="24">
        <f t="shared" ca="1" si="172"/>
        <v>0.60454347533024078</v>
      </c>
      <c r="F5516" s="24">
        <f t="shared" ca="1" si="173"/>
        <v>10.065633840515883</v>
      </c>
    </row>
    <row r="5517" spans="5:6" x14ac:dyDescent="0.25">
      <c r="E5517" s="24">
        <f t="shared" ca="1" si="172"/>
        <v>0.55256627959080229</v>
      </c>
      <c r="F5517" s="24">
        <f t="shared" ca="1" si="173"/>
        <v>11.863637794498919</v>
      </c>
    </row>
    <row r="5518" spans="5:6" x14ac:dyDescent="0.25">
      <c r="E5518" s="24">
        <f t="shared" ca="1" si="172"/>
        <v>0.33975047940759406</v>
      </c>
      <c r="F5518" s="24">
        <f t="shared" ca="1" si="173"/>
        <v>21.590876297839998</v>
      </c>
    </row>
    <row r="5519" spans="5:6" x14ac:dyDescent="0.25">
      <c r="E5519" s="24">
        <f t="shared" ca="1" si="172"/>
        <v>0.83144983720426524</v>
      </c>
      <c r="F5519" s="24">
        <f t="shared" ca="1" si="173"/>
        <v>3.6916862049123327</v>
      </c>
    </row>
    <row r="5520" spans="5:6" x14ac:dyDescent="0.25">
      <c r="E5520" s="24">
        <f t="shared" ca="1" si="172"/>
        <v>0.14274488057553869</v>
      </c>
      <c r="F5520" s="24">
        <f t="shared" ca="1" si="173"/>
        <v>38.933925879149719</v>
      </c>
    </row>
    <row r="5521" spans="5:6" x14ac:dyDescent="0.25">
      <c r="E5521" s="24">
        <f t="shared" ca="1" si="172"/>
        <v>0.31815685181890663</v>
      </c>
      <c r="F5521" s="24">
        <f t="shared" ca="1" si="173"/>
        <v>22.904215461872106</v>
      </c>
    </row>
    <row r="5522" spans="5:6" x14ac:dyDescent="0.25">
      <c r="E5522" s="24">
        <f t="shared" ca="1" si="172"/>
        <v>0.82746908858514368</v>
      </c>
      <c r="F5522" s="24">
        <f t="shared" ca="1" si="173"/>
        <v>3.7876705522551548</v>
      </c>
    </row>
    <row r="5523" spans="5:6" x14ac:dyDescent="0.25">
      <c r="E5523" s="24">
        <f t="shared" ca="1" si="172"/>
        <v>0.18287361137462232</v>
      </c>
      <c r="F5523" s="24">
        <f t="shared" ca="1" si="173"/>
        <v>33.979200259483569</v>
      </c>
    </row>
    <row r="5524" spans="5:6" x14ac:dyDescent="0.25">
      <c r="E5524" s="24">
        <f t="shared" ca="1" si="172"/>
        <v>0.18382533452321637</v>
      </c>
      <c r="F5524" s="24">
        <f t="shared" ca="1" si="173"/>
        <v>33.875384822195365</v>
      </c>
    </row>
    <row r="5525" spans="5:6" x14ac:dyDescent="0.25">
      <c r="E5525" s="24">
        <f t="shared" ca="1" si="172"/>
        <v>0.59165542284059103</v>
      </c>
      <c r="F5525" s="24">
        <f t="shared" ca="1" si="173"/>
        <v>10.49661739142015</v>
      </c>
    </row>
    <row r="5526" spans="5:6" x14ac:dyDescent="0.25">
      <c r="E5526" s="24">
        <f t="shared" ca="1" si="172"/>
        <v>0.68228107499312951</v>
      </c>
      <c r="F5526" s="24">
        <f t="shared" ca="1" si="173"/>
        <v>7.6462714524263058</v>
      </c>
    </row>
    <row r="5527" spans="5:6" x14ac:dyDescent="0.25">
      <c r="E5527" s="24">
        <f t="shared" ca="1" si="172"/>
        <v>0.67997320222290236</v>
      </c>
      <c r="F5527" s="24">
        <f t="shared" ca="1" si="173"/>
        <v>7.7140378016850324</v>
      </c>
    </row>
    <row r="5528" spans="5:6" x14ac:dyDescent="0.25">
      <c r="E5528" s="24">
        <f t="shared" ca="1" si="172"/>
        <v>0.47561921172220256</v>
      </c>
      <c r="F5528" s="24">
        <f t="shared" ca="1" si="173"/>
        <v>14.862754405505871</v>
      </c>
    </row>
    <row r="5529" spans="5:6" x14ac:dyDescent="0.25">
      <c r="E5529" s="24">
        <f t="shared" ca="1" si="172"/>
        <v>7.974961530665825E-2</v>
      </c>
      <c r="F5529" s="24">
        <f t="shared" ca="1" si="173"/>
        <v>50.577267221395594</v>
      </c>
    </row>
    <row r="5530" spans="5:6" x14ac:dyDescent="0.25">
      <c r="E5530" s="24">
        <f t="shared" ca="1" si="172"/>
        <v>0.13593695243760118</v>
      </c>
      <c r="F5530" s="24">
        <f t="shared" ca="1" si="173"/>
        <v>39.911281715049583</v>
      </c>
    </row>
    <row r="5531" spans="5:6" x14ac:dyDescent="0.25">
      <c r="E5531" s="24">
        <f t="shared" ca="1" si="172"/>
        <v>0.37852303023254352</v>
      </c>
      <c r="F5531" s="24">
        <f t="shared" ca="1" si="173"/>
        <v>19.429567237975231</v>
      </c>
    </row>
    <row r="5532" spans="5:6" x14ac:dyDescent="0.25">
      <c r="E5532" s="24">
        <f t="shared" ca="1" si="172"/>
        <v>0.10623442481069112</v>
      </c>
      <c r="F5532" s="24">
        <f t="shared" ca="1" si="173"/>
        <v>44.842141438800041</v>
      </c>
    </row>
    <row r="5533" spans="5:6" x14ac:dyDescent="0.25">
      <c r="E5533" s="24">
        <f t="shared" ca="1" si="172"/>
        <v>0.52242702039580335</v>
      </c>
      <c r="F5533" s="24">
        <f t="shared" ca="1" si="173"/>
        <v>12.985399575642123</v>
      </c>
    </row>
    <row r="5534" spans="5:6" x14ac:dyDescent="0.25">
      <c r="E5534" s="24">
        <f t="shared" ca="1" si="172"/>
        <v>0.17805099504107347</v>
      </c>
      <c r="F5534" s="24">
        <f t="shared" ca="1" si="173"/>
        <v>34.513705614507856</v>
      </c>
    </row>
    <row r="5535" spans="5:6" x14ac:dyDescent="0.25">
      <c r="E5535" s="24">
        <f t="shared" ca="1" si="172"/>
        <v>0.11242603685959129</v>
      </c>
      <c r="F5535" s="24">
        <f t="shared" ca="1" si="173"/>
        <v>43.709194473794838</v>
      </c>
    </row>
    <row r="5536" spans="5:6" x14ac:dyDescent="0.25">
      <c r="E5536" s="24">
        <f t="shared" ca="1" si="172"/>
        <v>0.47738529189453482</v>
      </c>
      <c r="F5536" s="24">
        <f t="shared" ca="1" si="173"/>
        <v>14.788627486384307</v>
      </c>
    </row>
    <row r="5537" spans="5:6" x14ac:dyDescent="0.25">
      <c r="E5537" s="24">
        <f t="shared" ca="1" si="172"/>
        <v>0.13776759317477816</v>
      </c>
      <c r="F5537" s="24">
        <f t="shared" ca="1" si="173"/>
        <v>39.643742419143429</v>
      </c>
    </row>
    <row r="5538" spans="5:6" x14ac:dyDescent="0.25">
      <c r="E5538" s="24">
        <f t="shared" ca="1" si="172"/>
        <v>0.54403446872840167</v>
      </c>
      <c r="F5538" s="24">
        <f t="shared" ca="1" si="173"/>
        <v>12.174853450007332</v>
      </c>
    </row>
    <row r="5539" spans="5:6" x14ac:dyDescent="0.25">
      <c r="E5539" s="24">
        <f t="shared" ca="1" si="172"/>
        <v>0.36879545804378644</v>
      </c>
      <c r="F5539" s="24">
        <f t="shared" ca="1" si="173"/>
        <v>19.950262057500581</v>
      </c>
    </row>
    <row r="5540" spans="5:6" x14ac:dyDescent="0.25">
      <c r="E5540" s="24">
        <f t="shared" ca="1" si="172"/>
        <v>0.77364719511627289</v>
      </c>
      <c r="F5540" s="24">
        <f t="shared" ca="1" si="173"/>
        <v>5.132786591465182</v>
      </c>
    </row>
    <row r="5541" spans="5:6" x14ac:dyDescent="0.25">
      <c r="E5541" s="24">
        <f t="shared" ca="1" si="172"/>
        <v>0.26991432956130867</v>
      </c>
      <c r="F5541" s="24">
        <f t="shared" ca="1" si="173"/>
        <v>26.193013365089548</v>
      </c>
    </row>
    <row r="5542" spans="5:6" x14ac:dyDescent="0.25">
      <c r="E5542" s="24">
        <f t="shared" ca="1" si="172"/>
        <v>0.70678386214347955</v>
      </c>
      <c r="F5542" s="24">
        <f t="shared" ca="1" si="173"/>
        <v>6.940607421573886</v>
      </c>
    </row>
    <row r="5543" spans="5:6" x14ac:dyDescent="0.25">
      <c r="E5543" s="24">
        <f t="shared" ca="1" si="172"/>
        <v>0.39076678300686318</v>
      </c>
      <c r="F5543" s="24">
        <f t="shared" ca="1" si="173"/>
        <v>18.79288719699159</v>
      </c>
    </row>
    <row r="5544" spans="5:6" x14ac:dyDescent="0.25">
      <c r="E5544" s="24">
        <f t="shared" ca="1" si="172"/>
        <v>0.70040850282919709</v>
      </c>
      <c r="F5544" s="24">
        <f t="shared" ca="1" si="173"/>
        <v>7.1218307736479396</v>
      </c>
    </row>
    <row r="5545" spans="5:6" x14ac:dyDescent="0.25">
      <c r="E5545" s="24">
        <f t="shared" ca="1" si="172"/>
        <v>0.5489952042366042</v>
      </c>
      <c r="F5545" s="24">
        <f t="shared" ca="1" si="173"/>
        <v>11.993311459264241</v>
      </c>
    </row>
    <row r="5546" spans="5:6" x14ac:dyDescent="0.25">
      <c r="E5546" s="24">
        <f t="shared" ca="1" si="172"/>
        <v>0.54550737913867942</v>
      </c>
      <c r="F5546" s="24">
        <f t="shared" ca="1" si="173"/>
        <v>12.120778930137334</v>
      </c>
    </row>
    <row r="5547" spans="5:6" x14ac:dyDescent="0.25">
      <c r="E5547" s="24">
        <f t="shared" ca="1" si="172"/>
        <v>9.4995802969796039E-2</v>
      </c>
      <c r="F5547" s="24">
        <f t="shared" ca="1" si="173"/>
        <v>47.078451352456668</v>
      </c>
    </row>
    <row r="5548" spans="5:6" x14ac:dyDescent="0.25">
      <c r="E5548" s="24">
        <f t="shared" ca="1" si="172"/>
        <v>0.77877533970693369</v>
      </c>
      <c r="F5548" s="24">
        <f t="shared" ca="1" si="173"/>
        <v>5.000653409206814</v>
      </c>
    </row>
    <row r="5549" spans="5:6" x14ac:dyDescent="0.25">
      <c r="E5549" s="24">
        <f t="shared" ca="1" si="172"/>
        <v>6.3633629667500524E-2</v>
      </c>
      <c r="F5549" s="24">
        <f t="shared" ca="1" si="173"/>
        <v>55.09226360055721</v>
      </c>
    </row>
    <row r="5550" spans="5:6" x14ac:dyDescent="0.25">
      <c r="E5550" s="24">
        <f t="shared" ca="1" si="172"/>
        <v>0.68909254785068308</v>
      </c>
      <c r="F5550" s="24">
        <f t="shared" ca="1" si="173"/>
        <v>7.4475938999897746</v>
      </c>
    </row>
    <row r="5551" spans="5:6" x14ac:dyDescent="0.25">
      <c r="E5551" s="24">
        <f t="shared" ca="1" si="172"/>
        <v>1.993625555479317E-2</v>
      </c>
      <c r="F5551" s="24">
        <f t="shared" ca="1" si="173"/>
        <v>78.304306353991279</v>
      </c>
    </row>
    <row r="5552" spans="5:6" x14ac:dyDescent="0.25">
      <c r="E5552" s="24">
        <f t="shared" ca="1" si="172"/>
        <v>0.1919223640193608</v>
      </c>
      <c r="F5552" s="24">
        <f t="shared" ca="1" si="173"/>
        <v>33.013286855866681</v>
      </c>
    </row>
    <row r="5553" spans="5:6" x14ac:dyDescent="0.25">
      <c r="E5553" s="24">
        <f t="shared" ca="1" si="172"/>
        <v>0.50310325310598802</v>
      </c>
      <c r="F5553" s="24">
        <f t="shared" ca="1" si="173"/>
        <v>13.739197107674999</v>
      </c>
    </row>
    <row r="5554" spans="5:6" x14ac:dyDescent="0.25">
      <c r="E5554" s="24">
        <f t="shared" ca="1" si="172"/>
        <v>0.90621936967632433</v>
      </c>
      <c r="F5554" s="24">
        <f t="shared" ca="1" si="173"/>
        <v>1.969477447245997</v>
      </c>
    </row>
    <row r="5555" spans="5:6" x14ac:dyDescent="0.25">
      <c r="E5555" s="24">
        <f t="shared" ca="1" si="172"/>
        <v>0.79675197705410028</v>
      </c>
      <c r="F5555" s="24">
        <f t="shared" ca="1" si="173"/>
        <v>4.544236885789279</v>
      </c>
    </row>
    <row r="5556" spans="5:6" x14ac:dyDescent="0.25">
      <c r="E5556" s="24">
        <f t="shared" ca="1" si="172"/>
        <v>0.53832148547116687</v>
      </c>
      <c r="F5556" s="24">
        <f t="shared" ca="1" si="173"/>
        <v>12.385986812967433</v>
      </c>
    </row>
    <row r="5557" spans="5:6" x14ac:dyDescent="0.25">
      <c r="E5557" s="24">
        <f t="shared" ca="1" si="172"/>
        <v>0.59178095352058513</v>
      </c>
      <c r="F5557" s="24">
        <f t="shared" ca="1" si="173"/>
        <v>10.492374470280582</v>
      </c>
    </row>
    <row r="5558" spans="5:6" x14ac:dyDescent="0.25">
      <c r="E5558" s="24">
        <f t="shared" ca="1" si="172"/>
        <v>0.91872338673990916</v>
      </c>
      <c r="F5558" s="24">
        <f t="shared" ca="1" si="173"/>
        <v>1.6954039137668235</v>
      </c>
    </row>
    <row r="5559" spans="5:6" x14ac:dyDescent="0.25">
      <c r="E5559" s="24">
        <f t="shared" ca="1" si="172"/>
        <v>0.12730620205700183</v>
      </c>
      <c r="F5559" s="24">
        <f t="shared" ca="1" si="173"/>
        <v>41.223201091953747</v>
      </c>
    </row>
    <row r="5560" spans="5:6" x14ac:dyDescent="0.25">
      <c r="E5560" s="24">
        <f t="shared" ca="1" si="172"/>
        <v>0.77996954207546831</v>
      </c>
      <c r="F5560" s="24">
        <f t="shared" ca="1" si="173"/>
        <v>4.9700081736422268</v>
      </c>
    </row>
    <row r="5561" spans="5:6" x14ac:dyDescent="0.25">
      <c r="E5561" s="24">
        <f t="shared" ca="1" si="172"/>
        <v>0.90029679774441984</v>
      </c>
      <c r="F5561" s="24">
        <f t="shared" ca="1" si="173"/>
        <v>2.1006158950032394</v>
      </c>
    </row>
    <row r="5562" spans="5:6" x14ac:dyDescent="0.25">
      <c r="E5562" s="24">
        <f t="shared" ca="1" si="172"/>
        <v>4.16914560746795E-3</v>
      </c>
      <c r="F5562" s="24">
        <f t="shared" ca="1" si="173"/>
        <v>109.60088308919534</v>
      </c>
    </row>
    <row r="5563" spans="5:6" x14ac:dyDescent="0.25">
      <c r="E5563" s="24">
        <f t="shared" ca="1" si="172"/>
        <v>0.76731801970625635</v>
      </c>
      <c r="F5563" s="24">
        <f t="shared" ca="1" si="173"/>
        <v>5.297078710197713</v>
      </c>
    </row>
    <row r="5564" spans="5:6" x14ac:dyDescent="0.25">
      <c r="E5564" s="24">
        <f t="shared" ca="1" si="172"/>
        <v>0.56345787021061478</v>
      </c>
      <c r="F5564" s="24">
        <f t="shared" ca="1" si="173"/>
        <v>11.473254255720292</v>
      </c>
    </row>
    <row r="5565" spans="5:6" x14ac:dyDescent="0.25">
      <c r="E5565" s="24">
        <f t="shared" ca="1" si="172"/>
        <v>0.17890074863502425</v>
      </c>
      <c r="F5565" s="24">
        <f t="shared" ca="1" si="173"/>
        <v>34.418482076397019</v>
      </c>
    </row>
    <row r="5566" spans="5:6" x14ac:dyDescent="0.25">
      <c r="E5566" s="24">
        <f t="shared" ca="1" si="172"/>
        <v>0.45642158700250512</v>
      </c>
      <c r="F5566" s="24">
        <f t="shared" ca="1" si="173"/>
        <v>15.686767273696528</v>
      </c>
    </row>
    <row r="5567" spans="5:6" x14ac:dyDescent="0.25">
      <c r="E5567" s="24">
        <f t="shared" ca="1" si="172"/>
        <v>0.74829411462758255</v>
      </c>
      <c r="F5567" s="24">
        <f t="shared" ca="1" si="173"/>
        <v>5.7991835383457708</v>
      </c>
    </row>
    <row r="5568" spans="5:6" x14ac:dyDescent="0.25">
      <c r="E5568" s="24">
        <f t="shared" ca="1" si="172"/>
        <v>0.81477525963442088</v>
      </c>
      <c r="F5568" s="24">
        <f t="shared" ca="1" si="173"/>
        <v>4.0968591763695876</v>
      </c>
    </row>
    <row r="5569" spans="5:6" x14ac:dyDescent="0.25">
      <c r="E5569" s="24">
        <f t="shared" ca="1" si="172"/>
        <v>0.77183404690425594</v>
      </c>
      <c r="F5569" s="24">
        <f t="shared" ca="1" si="173"/>
        <v>5.1797143443121589</v>
      </c>
    </row>
    <row r="5570" spans="5:6" x14ac:dyDescent="0.25">
      <c r="E5570" s="24">
        <f t="shared" ca="1" si="172"/>
        <v>0.5637567502903249</v>
      </c>
      <c r="F5570" s="24">
        <f t="shared" ca="1" si="173"/>
        <v>11.462648286589713</v>
      </c>
    </row>
    <row r="5571" spans="5:6" x14ac:dyDescent="0.25">
      <c r="E5571" s="24">
        <f t="shared" ca="1" si="172"/>
        <v>0.42736460891453276</v>
      </c>
      <c r="F5571" s="24">
        <f t="shared" ca="1" si="173"/>
        <v>17.002354901204171</v>
      </c>
    </row>
    <row r="5572" spans="5:6" x14ac:dyDescent="0.25">
      <c r="E5572" s="24">
        <f t="shared" ref="E5572:E5635" ca="1" si="174">RAND()</f>
        <v>2.7438612505716775E-2</v>
      </c>
      <c r="F5572" s="24">
        <f t="shared" ref="F5572:F5635" ca="1" si="175">-LOG(E5572,EXP(1))/$C$3</f>
        <v>71.916080841267103</v>
      </c>
    </row>
    <row r="5573" spans="5:6" x14ac:dyDescent="0.25">
      <c r="E5573" s="24">
        <f t="shared" ca="1" si="174"/>
        <v>0.61472587016455849</v>
      </c>
      <c r="F5573" s="24">
        <f t="shared" ca="1" si="175"/>
        <v>9.7315770023371009</v>
      </c>
    </row>
    <row r="5574" spans="5:6" x14ac:dyDescent="0.25">
      <c r="E5574" s="24">
        <f t="shared" ca="1" si="174"/>
        <v>0.55982084776297858</v>
      </c>
      <c r="F5574" s="24">
        <f t="shared" ca="1" si="175"/>
        <v>11.60276922291072</v>
      </c>
    </row>
    <row r="5575" spans="5:6" x14ac:dyDescent="0.25">
      <c r="E5575" s="24">
        <f t="shared" ca="1" si="174"/>
        <v>0.87202446715406312</v>
      </c>
      <c r="F5575" s="24">
        <f t="shared" ca="1" si="175"/>
        <v>2.738755936077558</v>
      </c>
    </row>
    <row r="5576" spans="5:6" x14ac:dyDescent="0.25">
      <c r="E5576" s="24">
        <f t="shared" ca="1" si="174"/>
        <v>0.9708431863278929</v>
      </c>
      <c r="F5576" s="24">
        <f t="shared" ca="1" si="175"/>
        <v>0.591806416410398</v>
      </c>
    </row>
    <row r="5577" spans="5:6" x14ac:dyDescent="0.25">
      <c r="E5577" s="24">
        <f t="shared" ca="1" si="174"/>
        <v>0.61448061758402472</v>
      </c>
      <c r="F5577" s="24">
        <f t="shared" ca="1" si="175"/>
        <v>9.7395578448149944</v>
      </c>
    </row>
    <row r="5578" spans="5:6" x14ac:dyDescent="0.25">
      <c r="E5578" s="24">
        <f t="shared" ca="1" si="174"/>
        <v>0.39749301371400214</v>
      </c>
      <c r="F5578" s="24">
        <f t="shared" ca="1" si="175"/>
        <v>18.451558412089224</v>
      </c>
    </row>
    <row r="5579" spans="5:6" x14ac:dyDescent="0.25">
      <c r="E5579" s="24">
        <f t="shared" ca="1" si="174"/>
        <v>0.44700141293476381</v>
      </c>
      <c r="F5579" s="24">
        <f t="shared" ca="1" si="175"/>
        <v>16.103870468913613</v>
      </c>
    </row>
    <row r="5580" spans="5:6" x14ac:dyDescent="0.25">
      <c r="E5580" s="24">
        <f t="shared" ca="1" si="174"/>
        <v>0.80040476743626676</v>
      </c>
      <c r="F5580" s="24">
        <f t="shared" ca="1" si="175"/>
        <v>4.4527543994624521</v>
      </c>
    </row>
    <row r="5581" spans="5:6" x14ac:dyDescent="0.25">
      <c r="E5581" s="24">
        <f t="shared" ca="1" si="174"/>
        <v>0.43551233983217197</v>
      </c>
      <c r="F5581" s="24">
        <f t="shared" ca="1" si="175"/>
        <v>16.624642964590599</v>
      </c>
    </row>
    <row r="5582" spans="5:6" x14ac:dyDescent="0.25">
      <c r="E5582" s="24">
        <f t="shared" ca="1" si="174"/>
        <v>0.28667748066150756</v>
      </c>
      <c r="F5582" s="24">
        <f t="shared" ca="1" si="175"/>
        <v>24.987949117527592</v>
      </c>
    </row>
    <row r="5583" spans="5:6" x14ac:dyDescent="0.25">
      <c r="E5583" s="24">
        <f t="shared" ca="1" si="174"/>
        <v>0.85352393988727682</v>
      </c>
      <c r="F5583" s="24">
        <f t="shared" ca="1" si="175"/>
        <v>3.1676337612788519</v>
      </c>
    </row>
    <row r="5584" spans="5:6" x14ac:dyDescent="0.25">
      <c r="E5584" s="24">
        <f t="shared" ca="1" si="174"/>
        <v>0.24935588333758518</v>
      </c>
      <c r="F5584" s="24">
        <f t="shared" ca="1" si="175"/>
        <v>27.777483051436082</v>
      </c>
    </row>
    <row r="5585" spans="5:6" x14ac:dyDescent="0.25">
      <c r="E5585" s="24">
        <f t="shared" ca="1" si="174"/>
        <v>0.19305614601893784</v>
      </c>
      <c r="F5585" s="24">
        <f t="shared" ca="1" si="175"/>
        <v>32.895484407374497</v>
      </c>
    </row>
    <row r="5586" spans="5:6" x14ac:dyDescent="0.25">
      <c r="E5586" s="24">
        <f t="shared" ca="1" si="174"/>
        <v>0.48857309674487293</v>
      </c>
      <c r="F5586" s="24">
        <f t="shared" ca="1" si="175"/>
        <v>14.325323671930754</v>
      </c>
    </row>
    <row r="5587" spans="5:6" x14ac:dyDescent="0.25">
      <c r="E5587" s="24">
        <f t="shared" ca="1" si="174"/>
        <v>0.60183650748512219</v>
      </c>
      <c r="F5587" s="24">
        <f t="shared" ca="1" si="175"/>
        <v>10.15538905618163</v>
      </c>
    </row>
    <row r="5588" spans="5:6" x14ac:dyDescent="0.25">
      <c r="E5588" s="24">
        <f t="shared" ca="1" si="174"/>
        <v>0.51888369400262624</v>
      </c>
      <c r="F5588" s="24">
        <f t="shared" ca="1" si="175"/>
        <v>13.121510345272746</v>
      </c>
    </row>
    <row r="5589" spans="5:6" x14ac:dyDescent="0.25">
      <c r="E5589" s="24">
        <f t="shared" ca="1" si="174"/>
        <v>0.68660172831358357</v>
      </c>
      <c r="F5589" s="24">
        <f t="shared" ca="1" si="175"/>
        <v>7.5200176151159024</v>
      </c>
    </row>
    <row r="5590" spans="5:6" x14ac:dyDescent="0.25">
      <c r="E5590" s="24">
        <f t="shared" ca="1" si="174"/>
        <v>0.65403481213598924</v>
      </c>
      <c r="F5590" s="24">
        <f t="shared" ca="1" si="175"/>
        <v>8.4918939875169723</v>
      </c>
    </row>
    <row r="5591" spans="5:6" x14ac:dyDescent="0.25">
      <c r="E5591" s="24">
        <f t="shared" ca="1" si="174"/>
        <v>0.39560527420680791</v>
      </c>
      <c r="F5591" s="24">
        <f t="shared" ca="1" si="175"/>
        <v>18.546766943031059</v>
      </c>
    </row>
    <row r="5592" spans="5:6" x14ac:dyDescent="0.25">
      <c r="E5592" s="24">
        <f t="shared" ca="1" si="174"/>
        <v>0.44752803972699007</v>
      </c>
      <c r="F5592" s="24">
        <f t="shared" ca="1" si="175"/>
        <v>16.080321692447928</v>
      </c>
    </row>
    <row r="5593" spans="5:6" x14ac:dyDescent="0.25">
      <c r="E5593" s="24">
        <f t="shared" ca="1" si="174"/>
        <v>0.69466392699185153</v>
      </c>
      <c r="F5593" s="24">
        <f t="shared" ca="1" si="175"/>
        <v>7.2865421730892352</v>
      </c>
    </row>
    <row r="5594" spans="5:6" x14ac:dyDescent="0.25">
      <c r="E5594" s="24">
        <f t="shared" ca="1" si="174"/>
        <v>0.83848187307693312</v>
      </c>
      <c r="F5594" s="24">
        <f t="shared" ca="1" si="175"/>
        <v>3.5232463245386172</v>
      </c>
    </row>
    <row r="5595" spans="5:6" x14ac:dyDescent="0.25">
      <c r="E5595" s="24">
        <f t="shared" ca="1" si="174"/>
        <v>9.9792493423579431E-3</v>
      </c>
      <c r="F5595" s="24">
        <f t="shared" ca="1" si="175"/>
        <v>92.144948153684851</v>
      </c>
    </row>
    <row r="5596" spans="5:6" x14ac:dyDescent="0.25">
      <c r="E5596" s="24">
        <f t="shared" ca="1" si="174"/>
        <v>0.39487580611147066</v>
      </c>
      <c r="F5596" s="24">
        <f t="shared" ca="1" si="175"/>
        <v>18.583679568548291</v>
      </c>
    </row>
    <row r="5597" spans="5:6" x14ac:dyDescent="0.25">
      <c r="E5597" s="24">
        <f t="shared" ca="1" si="174"/>
        <v>0.25952811831382983</v>
      </c>
      <c r="F5597" s="24">
        <f t="shared" ca="1" si="175"/>
        <v>26.977804530179014</v>
      </c>
    </row>
    <row r="5598" spans="5:6" x14ac:dyDescent="0.25">
      <c r="E5598" s="24">
        <f t="shared" ca="1" si="174"/>
        <v>0.646891629782262</v>
      </c>
      <c r="F5598" s="24">
        <f t="shared" ca="1" si="175"/>
        <v>8.7115298996576875</v>
      </c>
    </row>
    <row r="5599" spans="5:6" x14ac:dyDescent="0.25">
      <c r="E5599" s="24">
        <f t="shared" ca="1" si="174"/>
        <v>0.19558468200842383</v>
      </c>
      <c r="F5599" s="24">
        <f t="shared" ca="1" si="175"/>
        <v>32.63523674576799</v>
      </c>
    </row>
    <row r="5600" spans="5:6" x14ac:dyDescent="0.25">
      <c r="E5600" s="24">
        <f t="shared" ca="1" si="174"/>
        <v>0.55294316439821278</v>
      </c>
      <c r="F5600" s="24">
        <f t="shared" ca="1" si="175"/>
        <v>11.850001191969268</v>
      </c>
    </row>
    <row r="5601" spans="5:6" x14ac:dyDescent="0.25">
      <c r="E5601" s="24">
        <f t="shared" ca="1" si="174"/>
        <v>0.97238126287823001</v>
      </c>
      <c r="F5601" s="24">
        <f t="shared" ca="1" si="175"/>
        <v>0.5601461134091873</v>
      </c>
    </row>
    <row r="5602" spans="5:6" x14ac:dyDescent="0.25">
      <c r="E5602" s="24">
        <f t="shared" ca="1" si="174"/>
        <v>0.6113615705598493</v>
      </c>
      <c r="F5602" s="24">
        <f t="shared" ca="1" si="175"/>
        <v>9.84133452652177</v>
      </c>
    </row>
    <row r="5603" spans="5:6" x14ac:dyDescent="0.25">
      <c r="E5603" s="24">
        <f t="shared" ca="1" si="174"/>
        <v>0.6051722724770584</v>
      </c>
      <c r="F5603" s="24">
        <f t="shared" ca="1" si="175"/>
        <v>10.044842271766383</v>
      </c>
    </row>
    <row r="5604" spans="5:6" x14ac:dyDescent="0.25">
      <c r="E5604" s="24">
        <f t="shared" ca="1" si="174"/>
        <v>0.88574480697928548</v>
      </c>
      <c r="F5604" s="24">
        <f t="shared" ca="1" si="175"/>
        <v>2.4265279621048088</v>
      </c>
    </row>
    <row r="5605" spans="5:6" x14ac:dyDescent="0.25">
      <c r="E5605" s="24">
        <f t="shared" ca="1" si="174"/>
        <v>0.80707565914840107</v>
      </c>
      <c r="F5605" s="24">
        <f t="shared" ca="1" si="175"/>
        <v>4.2867572303041301</v>
      </c>
    </row>
    <row r="5606" spans="5:6" x14ac:dyDescent="0.25">
      <c r="E5606" s="24">
        <f t="shared" ca="1" si="174"/>
        <v>0.14195558708680522</v>
      </c>
      <c r="F5606" s="24">
        <f t="shared" ca="1" si="175"/>
        <v>39.044820745940058</v>
      </c>
    </row>
    <row r="5607" spans="5:6" x14ac:dyDescent="0.25">
      <c r="E5607" s="24">
        <f t="shared" ca="1" si="174"/>
        <v>0.90101062920715558</v>
      </c>
      <c r="F5607" s="24">
        <f t="shared" ca="1" si="175"/>
        <v>2.0847644864225079</v>
      </c>
    </row>
    <row r="5608" spans="5:6" x14ac:dyDescent="0.25">
      <c r="E5608" s="24">
        <f t="shared" ca="1" si="174"/>
        <v>0.31454943024516169</v>
      </c>
      <c r="F5608" s="24">
        <f t="shared" ca="1" si="175"/>
        <v>23.132280886017522</v>
      </c>
    </row>
    <row r="5609" spans="5:6" x14ac:dyDescent="0.25">
      <c r="E5609" s="24">
        <f t="shared" ca="1" si="174"/>
        <v>0.91636318187975729</v>
      </c>
      <c r="F5609" s="24">
        <f t="shared" ca="1" si="175"/>
        <v>1.746850122396431</v>
      </c>
    </row>
    <row r="5610" spans="5:6" x14ac:dyDescent="0.25">
      <c r="E5610" s="24">
        <f t="shared" ca="1" si="174"/>
        <v>0.97648042906748278</v>
      </c>
      <c r="F5610" s="24">
        <f t="shared" ca="1" si="175"/>
        <v>0.47601141567651395</v>
      </c>
    </row>
    <row r="5611" spans="5:6" x14ac:dyDescent="0.25">
      <c r="E5611" s="24">
        <f t="shared" ca="1" si="174"/>
        <v>0.21209824266846478</v>
      </c>
      <c r="F5611" s="24">
        <f t="shared" ca="1" si="175"/>
        <v>31.014114056746305</v>
      </c>
    </row>
    <row r="5612" spans="5:6" x14ac:dyDescent="0.25">
      <c r="E5612" s="24">
        <f t="shared" ca="1" si="174"/>
        <v>0.40052998878913582</v>
      </c>
      <c r="F5612" s="24">
        <f t="shared" ca="1" si="175"/>
        <v>18.299332738041954</v>
      </c>
    </row>
    <row r="5613" spans="5:6" x14ac:dyDescent="0.25">
      <c r="E5613" s="24">
        <f t="shared" ca="1" si="174"/>
        <v>0.14164659147296488</v>
      </c>
      <c r="F5613" s="24">
        <f t="shared" ca="1" si="175"/>
        <v>39.088402320338211</v>
      </c>
    </row>
    <row r="5614" spans="5:6" x14ac:dyDescent="0.25">
      <c r="E5614" s="24">
        <f t="shared" ca="1" si="174"/>
        <v>0.85803236778176351</v>
      </c>
      <c r="F5614" s="24">
        <f t="shared" ca="1" si="175"/>
        <v>3.0622691103672564</v>
      </c>
    </row>
    <row r="5615" spans="5:6" x14ac:dyDescent="0.25">
      <c r="E5615" s="24">
        <f t="shared" ca="1" si="174"/>
        <v>0.61133347598726484</v>
      </c>
      <c r="F5615" s="24">
        <f t="shared" ca="1" si="175"/>
        <v>9.8422536297002363</v>
      </c>
    </row>
    <row r="5616" spans="5:6" x14ac:dyDescent="0.25">
      <c r="E5616" s="24">
        <f t="shared" ca="1" si="174"/>
        <v>0.28754627768408059</v>
      </c>
      <c r="F5616" s="24">
        <f t="shared" ca="1" si="175"/>
        <v>24.927429316813477</v>
      </c>
    </row>
    <row r="5617" spans="5:6" x14ac:dyDescent="0.25">
      <c r="E5617" s="24">
        <f t="shared" ca="1" si="174"/>
        <v>0.48731927862931934</v>
      </c>
      <c r="F5617" s="24">
        <f t="shared" ca="1" si="175"/>
        <v>14.376715355566418</v>
      </c>
    </row>
    <row r="5618" spans="5:6" x14ac:dyDescent="0.25">
      <c r="E5618" s="24">
        <f t="shared" ca="1" si="174"/>
        <v>0.22645891300162502</v>
      </c>
      <c r="F5618" s="24">
        <f t="shared" ca="1" si="175"/>
        <v>29.703835001305226</v>
      </c>
    </row>
    <row r="5619" spans="5:6" x14ac:dyDescent="0.25">
      <c r="E5619" s="24">
        <f t="shared" ca="1" si="174"/>
        <v>3.5260552206884621E-2</v>
      </c>
      <c r="F5619" s="24">
        <f t="shared" ca="1" si="175"/>
        <v>66.899808822686936</v>
      </c>
    </row>
    <row r="5620" spans="5:6" x14ac:dyDescent="0.25">
      <c r="E5620" s="24">
        <f t="shared" ca="1" si="174"/>
        <v>0.21523463254641073</v>
      </c>
      <c r="F5620" s="24">
        <f t="shared" ca="1" si="175"/>
        <v>30.720530634710894</v>
      </c>
    </row>
    <row r="5621" spans="5:6" x14ac:dyDescent="0.25">
      <c r="E5621" s="24">
        <f t="shared" ca="1" si="174"/>
        <v>0.20261722835330953</v>
      </c>
      <c r="F5621" s="24">
        <f t="shared" ca="1" si="175"/>
        <v>31.928733089764368</v>
      </c>
    </row>
    <row r="5622" spans="5:6" x14ac:dyDescent="0.25">
      <c r="E5622" s="24">
        <f t="shared" ca="1" si="174"/>
        <v>0.2665832074305613</v>
      </c>
      <c r="F5622" s="24">
        <f t="shared" ca="1" si="175"/>
        <v>26.441377222074287</v>
      </c>
    </row>
    <row r="5623" spans="5:6" x14ac:dyDescent="0.25">
      <c r="E5623" s="24">
        <f t="shared" ca="1" si="174"/>
        <v>0.36789855908521929</v>
      </c>
      <c r="F5623" s="24">
        <f t="shared" ca="1" si="175"/>
        <v>19.998960669453307</v>
      </c>
    </row>
    <row r="5624" spans="5:6" x14ac:dyDescent="0.25">
      <c r="E5624" s="24">
        <f t="shared" ca="1" si="174"/>
        <v>0.16389751977941813</v>
      </c>
      <c r="F5624" s="24">
        <f t="shared" ca="1" si="175"/>
        <v>36.170278517404597</v>
      </c>
    </row>
    <row r="5625" spans="5:6" x14ac:dyDescent="0.25">
      <c r="E5625" s="24">
        <f t="shared" ca="1" si="174"/>
        <v>0.23134105078011125</v>
      </c>
      <c r="F5625" s="24">
        <f t="shared" ca="1" si="175"/>
        <v>29.277244939579134</v>
      </c>
    </row>
    <row r="5626" spans="5:6" x14ac:dyDescent="0.25">
      <c r="E5626" s="24">
        <f t="shared" ca="1" si="174"/>
        <v>0.19040349309834259</v>
      </c>
      <c r="F5626" s="24">
        <f t="shared" ca="1" si="175"/>
        <v>33.17219621376838</v>
      </c>
    </row>
    <row r="5627" spans="5:6" x14ac:dyDescent="0.25">
      <c r="E5627" s="24">
        <f t="shared" ca="1" si="174"/>
        <v>0.73082323800960658</v>
      </c>
      <c r="F5627" s="24">
        <f t="shared" ca="1" si="175"/>
        <v>6.2716731388226092</v>
      </c>
    </row>
    <row r="5628" spans="5:6" x14ac:dyDescent="0.25">
      <c r="E5628" s="24">
        <f t="shared" ca="1" si="174"/>
        <v>0.35872837432508875</v>
      </c>
      <c r="F5628" s="24">
        <f t="shared" ca="1" si="175"/>
        <v>20.503795887043729</v>
      </c>
    </row>
    <row r="5629" spans="5:6" x14ac:dyDescent="0.25">
      <c r="E5629" s="24">
        <f t="shared" ca="1" si="174"/>
        <v>0.91435652977369752</v>
      </c>
      <c r="F5629" s="24">
        <f t="shared" ca="1" si="175"/>
        <v>1.7906941449829143</v>
      </c>
    </row>
    <row r="5630" spans="5:6" x14ac:dyDescent="0.25">
      <c r="E5630" s="24">
        <f t="shared" ca="1" si="174"/>
        <v>0.65288558986586032</v>
      </c>
      <c r="F5630" s="24">
        <f t="shared" ca="1" si="175"/>
        <v>8.5270674399957578</v>
      </c>
    </row>
    <row r="5631" spans="5:6" x14ac:dyDescent="0.25">
      <c r="E5631" s="24">
        <f t="shared" ca="1" si="174"/>
        <v>0.51916786187053354</v>
      </c>
      <c r="F5631" s="24">
        <f t="shared" ca="1" si="175"/>
        <v>13.110560296659148</v>
      </c>
    </row>
    <row r="5632" spans="5:6" x14ac:dyDescent="0.25">
      <c r="E5632" s="24">
        <f t="shared" ca="1" si="174"/>
        <v>0.41780763274046151</v>
      </c>
      <c r="F5632" s="24">
        <f t="shared" ca="1" si="175"/>
        <v>17.454683222816143</v>
      </c>
    </row>
    <row r="5633" spans="5:6" x14ac:dyDescent="0.25">
      <c r="E5633" s="24">
        <f t="shared" ca="1" si="174"/>
        <v>0.41621048763442425</v>
      </c>
      <c r="F5633" s="24">
        <f t="shared" ca="1" si="175"/>
        <v>17.531283335901847</v>
      </c>
    </row>
    <row r="5634" spans="5:6" x14ac:dyDescent="0.25">
      <c r="E5634" s="24">
        <f t="shared" ca="1" si="174"/>
        <v>0.88674537919908247</v>
      </c>
      <c r="F5634" s="24">
        <f t="shared" ca="1" si="175"/>
        <v>2.4039479256367815</v>
      </c>
    </row>
    <row r="5635" spans="5:6" x14ac:dyDescent="0.25">
      <c r="E5635" s="24">
        <f t="shared" ca="1" si="174"/>
        <v>0.92035775841276379</v>
      </c>
      <c r="F5635" s="24">
        <f t="shared" ca="1" si="175"/>
        <v>1.6598563337718659</v>
      </c>
    </row>
    <row r="5636" spans="5:6" x14ac:dyDescent="0.25">
      <c r="E5636" s="24">
        <f t="shared" ref="E5636:E5699" ca="1" si="176">RAND()</f>
        <v>0.48693231622899513</v>
      </c>
      <c r="F5636" s="24">
        <f t="shared" ref="F5636:F5699" ca="1" si="177">-LOG(E5636,EXP(1))/$C$3</f>
        <v>14.392602932151989</v>
      </c>
    </row>
    <row r="5637" spans="5:6" x14ac:dyDescent="0.25">
      <c r="E5637" s="24">
        <f t="shared" ca="1" si="176"/>
        <v>0.23958993019395547</v>
      </c>
      <c r="F5637" s="24">
        <f t="shared" ca="1" si="177"/>
        <v>28.576528823903264</v>
      </c>
    </row>
    <row r="5638" spans="5:6" x14ac:dyDescent="0.25">
      <c r="E5638" s="24">
        <f t="shared" ca="1" si="176"/>
        <v>0.12629080952330363</v>
      </c>
      <c r="F5638" s="24">
        <f t="shared" ca="1" si="177"/>
        <v>41.38336038619466</v>
      </c>
    </row>
    <row r="5639" spans="5:6" x14ac:dyDescent="0.25">
      <c r="E5639" s="24">
        <f t="shared" ca="1" si="176"/>
        <v>0.35549178026816686</v>
      </c>
      <c r="F5639" s="24">
        <f t="shared" ca="1" si="177"/>
        <v>20.685063032293638</v>
      </c>
    </row>
    <row r="5640" spans="5:6" x14ac:dyDescent="0.25">
      <c r="E5640" s="24">
        <f t="shared" ca="1" si="176"/>
        <v>5.3617555328033806E-3</v>
      </c>
      <c r="F5640" s="24">
        <f t="shared" ca="1" si="177"/>
        <v>104.56927665494415</v>
      </c>
    </row>
    <row r="5641" spans="5:6" x14ac:dyDescent="0.25">
      <c r="E5641" s="24">
        <f t="shared" ca="1" si="176"/>
        <v>0.23913887964988445</v>
      </c>
      <c r="F5641" s="24">
        <f t="shared" ca="1" si="177"/>
        <v>28.614216188295281</v>
      </c>
    </row>
    <row r="5642" spans="5:6" x14ac:dyDescent="0.25">
      <c r="E5642" s="24">
        <f t="shared" ca="1" si="176"/>
        <v>0.8454360215825546</v>
      </c>
      <c r="F5642" s="24">
        <f t="shared" ca="1" si="177"/>
        <v>3.3580556567061017</v>
      </c>
    </row>
    <row r="5643" spans="5:6" x14ac:dyDescent="0.25">
      <c r="E5643" s="24">
        <f t="shared" ca="1" si="176"/>
        <v>0.44121189603741329</v>
      </c>
      <c r="F5643" s="24">
        <f t="shared" ca="1" si="177"/>
        <v>16.364600581056685</v>
      </c>
    </row>
    <row r="5644" spans="5:6" x14ac:dyDescent="0.25">
      <c r="E5644" s="24">
        <f t="shared" ca="1" si="176"/>
        <v>0.74636747937498826</v>
      </c>
      <c r="F5644" s="24">
        <f t="shared" ca="1" si="177"/>
        <v>5.8507440073480561</v>
      </c>
    </row>
    <row r="5645" spans="5:6" x14ac:dyDescent="0.25">
      <c r="E5645" s="24">
        <f t="shared" ca="1" si="176"/>
        <v>0.8156647946800395</v>
      </c>
      <c r="F5645" s="24">
        <f t="shared" ca="1" si="177"/>
        <v>4.0750359849796665</v>
      </c>
    </row>
    <row r="5646" spans="5:6" x14ac:dyDescent="0.25">
      <c r="E5646" s="24">
        <f t="shared" ca="1" si="176"/>
        <v>0.79226087144475188</v>
      </c>
      <c r="F5646" s="24">
        <f t="shared" ca="1" si="177"/>
        <v>4.6572911653022953</v>
      </c>
    </row>
    <row r="5647" spans="5:6" x14ac:dyDescent="0.25">
      <c r="E5647" s="24">
        <f t="shared" ca="1" si="176"/>
        <v>0.73987755877649919</v>
      </c>
      <c r="F5647" s="24">
        <f t="shared" ca="1" si="177"/>
        <v>6.0254113517392121</v>
      </c>
    </row>
    <row r="5648" spans="5:6" x14ac:dyDescent="0.25">
      <c r="E5648" s="24">
        <f t="shared" ca="1" si="176"/>
        <v>7.9819676055189581E-2</v>
      </c>
      <c r="F5648" s="24">
        <f t="shared" ca="1" si="177"/>
        <v>50.559704756228165</v>
      </c>
    </row>
    <row r="5649" spans="5:6" x14ac:dyDescent="0.25">
      <c r="E5649" s="24">
        <f t="shared" ca="1" si="176"/>
        <v>0.78664758057810746</v>
      </c>
      <c r="F5649" s="24">
        <f t="shared" ca="1" si="177"/>
        <v>4.7994986380379911</v>
      </c>
    </row>
    <row r="5650" spans="5:6" x14ac:dyDescent="0.25">
      <c r="E5650" s="24">
        <f t="shared" ca="1" si="176"/>
        <v>0.75328151520114195</v>
      </c>
      <c r="F5650" s="24">
        <f t="shared" ca="1" si="177"/>
        <v>5.6663252576189658</v>
      </c>
    </row>
    <row r="5651" spans="5:6" x14ac:dyDescent="0.25">
      <c r="E5651" s="24">
        <f t="shared" ca="1" si="176"/>
        <v>0.97796023173913504</v>
      </c>
      <c r="F5651" s="24">
        <f t="shared" ca="1" si="177"/>
        <v>0.44572545234991495</v>
      </c>
    </row>
    <row r="5652" spans="5:6" x14ac:dyDescent="0.25">
      <c r="E5652" s="24">
        <f t="shared" ca="1" si="176"/>
        <v>0.3388766649614936</v>
      </c>
      <c r="F5652" s="24">
        <f t="shared" ca="1" si="177"/>
        <v>21.642381159457756</v>
      </c>
    </row>
    <row r="5653" spans="5:6" x14ac:dyDescent="0.25">
      <c r="E5653" s="24">
        <f t="shared" ca="1" si="176"/>
        <v>0.72932973284846303</v>
      </c>
      <c r="F5653" s="24">
        <f t="shared" ca="1" si="177"/>
        <v>6.3125868159999721</v>
      </c>
    </row>
    <row r="5654" spans="5:6" x14ac:dyDescent="0.25">
      <c r="E5654" s="24">
        <f t="shared" ca="1" si="176"/>
        <v>0.69915499500164524</v>
      </c>
      <c r="F5654" s="24">
        <f t="shared" ca="1" si="177"/>
        <v>7.1576564625765853</v>
      </c>
    </row>
    <row r="5655" spans="5:6" x14ac:dyDescent="0.25">
      <c r="E5655" s="24">
        <f t="shared" ca="1" si="176"/>
        <v>0.53879733027130206</v>
      </c>
      <c r="F5655" s="24">
        <f t="shared" ca="1" si="177"/>
        <v>12.368315788224878</v>
      </c>
    </row>
    <row r="5656" spans="5:6" x14ac:dyDescent="0.25">
      <c r="E5656" s="24">
        <f t="shared" ca="1" si="176"/>
        <v>0.16978133432480125</v>
      </c>
      <c r="F5656" s="24">
        <f t="shared" ca="1" si="177"/>
        <v>35.464878771262548</v>
      </c>
    </row>
    <row r="5657" spans="5:6" x14ac:dyDescent="0.25">
      <c r="E5657" s="24">
        <f t="shared" ca="1" si="176"/>
        <v>0.59804055498910713</v>
      </c>
      <c r="F5657" s="24">
        <f t="shared" ca="1" si="177"/>
        <v>10.2819341924697</v>
      </c>
    </row>
    <row r="5658" spans="5:6" x14ac:dyDescent="0.25">
      <c r="E5658" s="24">
        <f t="shared" ca="1" si="176"/>
        <v>0.68942515506775748</v>
      </c>
      <c r="F5658" s="24">
        <f t="shared" ca="1" si="177"/>
        <v>7.4379427443223642</v>
      </c>
    </row>
    <row r="5659" spans="5:6" x14ac:dyDescent="0.25">
      <c r="E5659" s="24">
        <f t="shared" ca="1" si="176"/>
        <v>0.47579333959306136</v>
      </c>
      <c r="F5659" s="24">
        <f t="shared" ca="1" si="177"/>
        <v>14.855433590889232</v>
      </c>
    </row>
    <row r="5660" spans="5:6" x14ac:dyDescent="0.25">
      <c r="E5660" s="24">
        <f t="shared" ca="1" si="176"/>
        <v>2.087933997408109E-2</v>
      </c>
      <c r="F5660" s="24">
        <f t="shared" ca="1" si="177"/>
        <v>77.37990253808097</v>
      </c>
    </row>
    <row r="5661" spans="5:6" x14ac:dyDescent="0.25">
      <c r="E5661" s="24">
        <f t="shared" ca="1" si="176"/>
        <v>0.10684350697844303</v>
      </c>
      <c r="F5661" s="24">
        <f t="shared" ca="1" si="177"/>
        <v>44.727801333922713</v>
      </c>
    </row>
    <row r="5662" spans="5:6" x14ac:dyDescent="0.25">
      <c r="E5662" s="24">
        <f t="shared" ca="1" si="176"/>
        <v>0.47614704846954914</v>
      </c>
      <c r="F5662" s="24">
        <f t="shared" ca="1" si="177"/>
        <v>14.84057094204268</v>
      </c>
    </row>
    <row r="5663" spans="5:6" x14ac:dyDescent="0.25">
      <c r="E5663" s="24">
        <f t="shared" ca="1" si="176"/>
        <v>0.62194452572968317</v>
      </c>
      <c r="F5663" s="24">
        <f t="shared" ca="1" si="177"/>
        <v>9.4980875430023612</v>
      </c>
    </row>
    <row r="5664" spans="5:6" x14ac:dyDescent="0.25">
      <c r="E5664" s="24">
        <f t="shared" ca="1" si="176"/>
        <v>0.87748432200567805</v>
      </c>
      <c r="F5664" s="24">
        <f t="shared" ca="1" si="177"/>
        <v>2.6139238092384556</v>
      </c>
    </row>
    <row r="5665" spans="5:6" x14ac:dyDescent="0.25">
      <c r="E5665" s="24">
        <f t="shared" ca="1" si="176"/>
        <v>0.66990584070268844</v>
      </c>
      <c r="F5665" s="24">
        <f t="shared" ca="1" si="177"/>
        <v>8.0123622547583118</v>
      </c>
    </row>
    <row r="5666" spans="5:6" x14ac:dyDescent="0.25">
      <c r="E5666" s="24">
        <f t="shared" ca="1" si="176"/>
        <v>0.90609698717837739</v>
      </c>
      <c r="F5666" s="24">
        <f t="shared" ca="1" si="177"/>
        <v>1.9721785760565402</v>
      </c>
    </row>
    <row r="5667" spans="5:6" x14ac:dyDescent="0.25">
      <c r="E5667" s="24">
        <f t="shared" ca="1" si="176"/>
        <v>0.43743049019340086</v>
      </c>
      <c r="F5667" s="24">
        <f t="shared" ca="1" si="177"/>
        <v>16.536749307302056</v>
      </c>
    </row>
    <row r="5668" spans="5:6" x14ac:dyDescent="0.25">
      <c r="E5668" s="24">
        <f t="shared" ca="1" si="176"/>
        <v>0.63313187264725124</v>
      </c>
      <c r="F5668" s="24">
        <f t="shared" ca="1" si="177"/>
        <v>9.1415309783810255</v>
      </c>
    </row>
    <row r="5669" spans="5:6" x14ac:dyDescent="0.25">
      <c r="E5669" s="24">
        <f t="shared" ca="1" si="176"/>
        <v>0.65032854559910414</v>
      </c>
      <c r="F5669" s="24">
        <f t="shared" ca="1" si="177"/>
        <v>8.605551780476679</v>
      </c>
    </row>
    <row r="5670" spans="5:6" x14ac:dyDescent="0.25">
      <c r="E5670" s="24">
        <f t="shared" ca="1" si="176"/>
        <v>0.76888581599394457</v>
      </c>
      <c r="F5670" s="24">
        <f t="shared" ca="1" si="177"/>
        <v>5.2562560850858961</v>
      </c>
    </row>
    <row r="5671" spans="5:6" x14ac:dyDescent="0.25">
      <c r="E5671" s="24">
        <f t="shared" ca="1" si="176"/>
        <v>0.722865518647688</v>
      </c>
      <c r="F5671" s="24">
        <f t="shared" ca="1" si="177"/>
        <v>6.4906415752209927</v>
      </c>
    </row>
    <row r="5672" spans="5:6" x14ac:dyDescent="0.25">
      <c r="E5672" s="24">
        <f t="shared" ca="1" si="176"/>
        <v>0.61559203153543995</v>
      </c>
      <c r="F5672" s="24">
        <f t="shared" ca="1" si="177"/>
        <v>9.7034164265124314</v>
      </c>
    </row>
    <row r="5673" spans="5:6" x14ac:dyDescent="0.25">
      <c r="E5673" s="24">
        <f t="shared" ca="1" si="176"/>
        <v>0.33723291842411329</v>
      </c>
      <c r="F5673" s="24">
        <f t="shared" ca="1" si="177"/>
        <v>21.739628695438508</v>
      </c>
    </row>
    <row r="5674" spans="5:6" x14ac:dyDescent="0.25">
      <c r="E5674" s="24">
        <f t="shared" ca="1" si="176"/>
        <v>0.59741667483930894</v>
      </c>
      <c r="F5674" s="24">
        <f t="shared" ca="1" si="177"/>
        <v>10.302809224745898</v>
      </c>
    </row>
    <row r="5675" spans="5:6" x14ac:dyDescent="0.25">
      <c r="E5675" s="24">
        <f t="shared" ca="1" si="176"/>
        <v>0.63307647605580641</v>
      </c>
      <c r="F5675" s="24">
        <f t="shared" ca="1" si="177"/>
        <v>9.1432809776299457</v>
      </c>
    </row>
    <row r="5676" spans="5:6" x14ac:dyDescent="0.25">
      <c r="E5676" s="24">
        <f t="shared" ca="1" si="176"/>
        <v>0.39754548075283214</v>
      </c>
      <c r="F5676" s="24">
        <f t="shared" ca="1" si="177"/>
        <v>18.448918688892356</v>
      </c>
    </row>
    <row r="5677" spans="5:6" x14ac:dyDescent="0.25">
      <c r="E5677" s="24">
        <f t="shared" ca="1" si="176"/>
        <v>0.70631066188637126</v>
      </c>
      <c r="F5677" s="24">
        <f t="shared" ca="1" si="177"/>
        <v>6.9540021454723693</v>
      </c>
    </row>
    <row r="5678" spans="5:6" x14ac:dyDescent="0.25">
      <c r="E5678" s="24">
        <f t="shared" ca="1" si="176"/>
        <v>0.67337349006242786</v>
      </c>
      <c r="F5678" s="24">
        <f t="shared" ca="1" si="177"/>
        <v>7.9091028065347446</v>
      </c>
    </row>
    <row r="5679" spans="5:6" x14ac:dyDescent="0.25">
      <c r="E5679" s="24">
        <f t="shared" ca="1" si="176"/>
        <v>0.38310047754139154</v>
      </c>
      <c r="F5679" s="24">
        <f t="shared" ca="1" si="177"/>
        <v>19.189159615148164</v>
      </c>
    </row>
    <row r="5680" spans="5:6" x14ac:dyDescent="0.25">
      <c r="E5680" s="24">
        <f t="shared" ca="1" si="176"/>
        <v>0.95162740840044635</v>
      </c>
      <c r="F5680" s="24">
        <f t="shared" ca="1" si="177"/>
        <v>0.99163397059296976</v>
      </c>
    </row>
    <row r="5681" spans="5:6" x14ac:dyDescent="0.25">
      <c r="E5681" s="24">
        <f t="shared" ca="1" si="176"/>
        <v>0.31278297779139119</v>
      </c>
      <c r="F5681" s="24">
        <f t="shared" ca="1" si="177"/>
        <v>23.244913812344294</v>
      </c>
    </row>
    <row r="5682" spans="5:6" x14ac:dyDescent="0.25">
      <c r="E5682" s="24">
        <f t="shared" ca="1" si="176"/>
        <v>0.20514676703828139</v>
      </c>
      <c r="F5682" s="24">
        <f t="shared" ca="1" si="177"/>
        <v>31.68059238464199</v>
      </c>
    </row>
    <row r="5683" spans="5:6" x14ac:dyDescent="0.25">
      <c r="E5683" s="24">
        <f t="shared" ca="1" si="176"/>
        <v>0.52454568533486179</v>
      </c>
      <c r="F5683" s="24">
        <f t="shared" ca="1" si="177"/>
        <v>12.904455045973066</v>
      </c>
    </row>
    <row r="5684" spans="5:6" x14ac:dyDescent="0.25">
      <c r="E5684" s="24">
        <f t="shared" ca="1" si="176"/>
        <v>0.1656075957465325</v>
      </c>
      <c r="F5684" s="24">
        <f t="shared" ca="1" si="177"/>
        <v>35.962683400965346</v>
      </c>
    </row>
    <row r="5685" spans="5:6" x14ac:dyDescent="0.25">
      <c r="E5685" s="24">
        <f t="shared" ca="1" si="176"/>
        <v>0.31631765805800183</v>
      </c>
      <c r="F5685" s="24">
        <f t="shared" ca="1" si="177"/>
        <v>23.020166465973272</v>
      </c>
    </row>
    <row r="5686" spans="5:6" x14ac:dyDescent="0.25">
      <c r="E5686" s="24">
        <f t="shared" ca="1" si="176"/>
        <v>0.78762480341570429</v>
      </c>
      <c r="F5686" s="24">
        <f t="shared" ca="1" si="177"/>
        <v>4.7746688062236533</v>
      </c>
    </row>
    <row r="5687" spans="5:6" x14ac:dyDescent="0.25">
      <c r="E5687" s="24">
        <f t="shared" ca="1" si="176"/>
        <v>0.8813183174381195</v>
      </c>
      <c r="F5687" s="24">
        <f t="shared" ca="1" si="177"/>
        <v>2.5267280905280134</v>
      </c>
    </row>
    <row r="5688" spans="5:6" x14ac:dyDescent="0.25">
      <c r="E5688" s="24">
        <f t="shared" ca="1" si="176"/>
        <v>1.0819741142235717E-2</v>
      </c>
      <c r="F5688" s="24">
        <f t="shared" ca="1" si="177"/>
        <v>90.527658597155494</v>
      </c>
    </row>
    <row r="5689" spans="5:6" x14ac:dyDescent="0.25">
      <c r="E5689" s="24">
        <f t="shared" ca="1" si="176"/>
        <v>0.22287831904883892</v>
      </c>
      <c r="F5689" s="24">
        <f t="shared" ca="1" si="177"/>
        <v>30.02258621870234</v>
      </c>
    </row>
    <row r="5690" spans="5:6" x14ac:dyDescent="0.25">
      <c r="E5690" s="24">
        <f t="shared" ca="1" si="176"/>
        <v>0.81973629893182798</v>
      </c>
      <c r="F5690" s="24">
        <f t="shared" ca="1" si="177"/>
        <v>3.9754515422484404</v>
      </c>
    </row>
    <row r="5691" spans="5:6" x14ac:dyDescent="0.25">
      <c r="E5691" s="24">
        <f t="shared" ca="1" si="176"/>
        <v>0.46213559469813104</v>
      </c>
      <c r="F5691" s="24">
        <f t="shared" ca="1" si="177"/>
        <v>15.437938718880719</v>
      </c>
    </row>
    <row r="5692" spans="5:6" x14ac:dyDescent="0.25">
      <c r="E5692" s="24">
        <f t="shared" ca="1" si="176"/>
        <v>0.37151715945107899</v>
      </c>
      <c r="F5692" s="24">
        <f t="shared" ca="1" si="177"/>
        <v>19.803204525030377</v>
      </c>
    </row>
    <row r="5693" spans="5:6" x14ac:dyDescent="0.25">
      <c r="E5693" s="24">
        <f t="shared" ca="1" si="176"/>
        <v>0.22223918612210136</v>
      </c>
      <c r="F5693" s="24">
        <f t="shared" ca="1" si="177"/>
        <v>30.080021242807604</v>
      </c>
    </row>
    <row r="5694" spans="5:6" x14ac:dyDescent="0.25">
      <c r="E5694" s="24">
        <f t="shared" ca="1" si="176"/>
        <v>0.26546599653025704</v>
      </c>
      <c r="F5694" s="24">
        <f t="shared" ca="1" si="177"/>
        <v>26.525370396691965</v>
      </c>
    </row>
    <row r="5695" spans="5:6" x14ac:dyDescent="0.25">
      <c r="E5695" s="24">
        <f t="shared" ca="1" si="176"/>
        <v>0.5947266767554853</v>
      </c>
      <c r="F5695" s="24">
        <f t="shared" ca="1" si="177"/>
        <v>10.393066915505219</v>
      </c>
    </row>
    <row r="5696" spans="5:6" x14ac:dyDescent="0.25">
      <c r="E5696" s="24">
        <f t="shared" ca="1" si="176"/>
        <v>0.3016264854292342</v>
      </c>
      <c r="F5696" s="24">
        <f t="shared" ca="1" si="177"/>
        <v>23.971316605880872</v>
      </c>
    </row>
    <row r="5697" spans="5:6" x14ac:dyDescent="0.25">
      <c r="E5697" s="24">
        <f t="shared" ca="1" si="176"/>
        <v>0.23126779242757423</v>
      </c>
      <c r="F5697" s="24">
        <f t="shared" ca="1" si="177"/>
        <v>29.283579306440036</v>
      </c>
    </row>
    <row r="5698" spans="5:6" x14ac:dyDescent="0.25">
      <c r="E5698" s="24">
        <f t="shared" ca="1" si="176"/>
        <v>0.40218299849398698</v>
      </c>
      <c r="F5698" s="24">
        <f t="shared" ca="1" si="177"/>
        <v>18.216961476201433</v>
      </c>
    </row>
    <row r="5699" spans="5:6" x14ac:dyDescent="0.25">
      <c r="E5699" s="24">
        <f t="shared" ca="1" si="176"/>
        <v>0.26685263333491627</v>
      </c>
      <c r="F5699" s="24">
        <f t="shared" ca="1" si="177"/>
        <v>26.421174160586801</v>
      </c>
    </row>
    <row r="5700" spans="5:6" x14ac:dyDescent="0.25">
      <c r="E5700" s="24">
        <f t="shared" ref="E5700:E5763" ca="1" si="178">RAND()</f>
        <v>0.77214663939094019</v>
      </c>
      <c r="F5700" s="24">
        <f t="shared" ref="F5700:F5763" ca="1" si="179">-LOG(E5700,EXP(1))/$C$3</f>
        <v>5.1716159919498548</v>
      </c>
    </row>
    <row r="5701" spans="5:6" x14ac:dyDescent="0.25">
      <c r="E5701" s="24">
        <f t="shared" ca="1" si="178"/>
        <v>0.88466906263718093</v>
      </c>
      <c r="F5701" s="24">
        <f t="shared" ca="1" si="179"/>
        <v>2.4508328886071746</v>
      </c>
    </row>
    <row r="5702" spans="5:6" x14ac:dyDescent="0.25">
      <c r="E5702" s="24">
        <f t="shared" ca="1" si="178"/>
        <v>0.51195573743145018</v>
      </c>
      <c r="F5702" s="24">
        <f t="shared" ca="1" si="179"/>
        <v>13.390342160177463</v>
      </c>
    </row>
    <row r="5703" spans="5:6" x14ac:dyDescent="0.25">
      <c r="E5703" s="24">
        <f t="shared" ca="1" si="178"/>
        <v>0.72135376287225417</v>
      </c>
      <c r="F5703" s="24">
        <f t="shared" ca="1" si="179"/>
        <v>6.5325121234660921</v>
      </c>
    </row>
    <row r="5704" spans="5:6" x14ac:dyDescent="0.25">
      <c r="E5704" s="24">
        <f t="shared" ca="1" si="178"/>
        <v>0.58248129726307019</v>
      </c>
      <c r="F5704" s="24">
        <f t="shared" ca="1" si="179"/>
        <v>10.80916403521257</v>
      </c>
    </row>
    <row r="5705" spans="5:6" x14ac:dyDescent="0.25">
      <c r="E5705" s="24">
        <f t="shared" ca="1" si="178"/>
        <v>0.41370834694071157</v>
      </c>
      <c r="F5705" s="24">
        <f t="shared" ca="1" si="179"/>
        <v>17.651880588105069</v>
      </c>
    </row>
    <row r="5706" spans="5:6" x14ac:dyDescent="0.25">
      <c r="E5706" s="24">
        <f t="shared" ca="1" si="178"/>
        <v>0.69550525857333767</v>
      </c>
      <c r="F5706" s="24">
        <f t="shared" ca="1" si="179"/>
        <v>7.2623341358822611</v>
      </c>
    </row>
    <row r="5707" spans="5:6" x14ac:dyDescent="0.25">
      <c r="E5707" s="24">
        <f t="shared" ca="1" si="178"/>
        <v>0.41961838938308316</v>
      </c>
      <c r="F5707" s="24">
        <f t="shared" ca="1" si="179"/>
        <v>17.368191548717128</v>
      </c>
    </row>
    <row r="5708" spans="5:6" x14ac:dyDescent="0.25">
      <c r="E5708" s="24">
        <f t="shared" ca="1" si="178"/>
        <v>0.25683754871542142</v>
      </c>
      <c r="F5708" s="24">
        <f t="shared" ca="1" si="179"/>
        <v>27.18623000231845</v>
      </c>
    </row>
    <row r="5709" spans="5:6" x14ac:dyDescent="0.25">
      <c r="E5709" s="24">
        <f t="shared" ca="1" si="178"/>
        <v>0.31642194691861503</v>
      </c>
      <c r="F5709" s="24">
        <f t="shared" ca="1" si="179"/>
        <v>23.013573620465433</v>
      </c>
    </row>
    <row r="5710" spans="5:6" x14ac:dyDescent="0.25">
      <c r="E5710" s="24">
        <f t="shared" ca="1" si="178"/>
        <v>0.31814883992628229</v>
      </c>
      <c r="F5710" s="24">
        <f t="shared" ca="1" si="179"/>
        <v>22.904719112411691</v>
      </c>
    </row>
    <row r="5711" spans="5:6" x14ac:dyDescent="0.25">
      <c r="E5711" s="24">
        <f t="shared" ca="1" si="178"/>
        <v>0.57139736454042145</v>
      </c>
      <c r="F5711" s="24">
        <f t="shared" ca="1" si="179"/>
        <v>11.193408029619553</v>
      </c>
    </row>
    <row r="5712" spans="5:6" x14ac:dyDescent="0.25">
      <c r="E5712" s="24">
        <f t="shared" ca="1" si="178"/>
        <v>0.560053106958465</v>
      </c>
      <c r="F5712" s="24">
        <f t="shared" ca="1" si="179"/>
        <v>11.59447331789972</v>
      </c>
    </row>
    <row r="5713" spans="5:6" x14ac:dyDescent="0.25">
      <c r="E5713" s="24">
        <f t="shared" ca="1" si="178"/>
        <v>0.18062339405802252</v>
      </c>
      <c r="F5713" s="24">
        <f t="shared" ca="1" si="179"/>
        <v>34.226822223664293</v>
      </c>
    </row>
    <row r="5714" spans="5:6" x14ac:dyDescent="0.25">
      <c r="E5714" s="24">
        <f t="shared" ca="1" si="178"/>
        <v>0.9006154051663261</v>
      </c>
      <c r="F5714" s="24">
        <f t="shared" ca="1" si="179"/>
        <v>2.0935393162624147</v>
      </c>
    </row>
    <row r="5715" spans="5:6" x14ac:dyDescent="0.25">
      <c r="E5715" s="24">
        <f t="shared" ca="1" si="178"/>
        <v>0.39279619423484091</v>
      </c>
      <c r="F5715" s="24">
        <f t="shared" ca="1" si="179"/>
        <v>18.689287827205355</v>
      </c>
    </row>
    <row r="5716" spans="5:6" x14ac:dyDescent="0.25">
      <c r="E5716" s="24">
        <f t="shared" ca="1" si="178"/>
        <v>0.64533704949818438</v>
      </c>
      <c r="F5716" s="24">
        <f t="shared" ca="1" si="179"/>
        <v>8.7596508262078157</v>
      </c>
    </row>
    <row r="5717" spans="5:6" x14ac:dyDescent="0.25">
      <c r="E5717" s="24">
        <f t="shared" ca="1" si="178"/>
        <v>0.73501906185947219</v>
      </c>
      <c r="F5717" s="24">
        <f t="shared" ca="1" si="179"/>
        <v>6.1571769120582109</v>
      </c>
    </row>
    <row r="5718" spans="5:6" x14ac:dyDescent="0.25">
      <c r="E5718" s="24">
        <f t="shared" ca="1" si="178"/>
        <v>0.40695719069719527</v>
      </c>
      <c r="F5718" s="24">
        <f t="shared" ca="1" si="179"/>
        <v>17.980945632675787</v>
      </c>
    </row>
    <row r="5719" spans="5:6" x14ac:dyDescent="0.25">
      <c r="E5719" s="24">
        <f t="shared" ca="1" si="178"/>
        <v>0.17496026223766614</v>
      </c>
      <c r="F5719" s="24">
        <f t="shared" ca="1" si="179"/>
        <v>34.863928075424113</v>
      </c>
    </row>
    <row r="5720" spans="5:6" x14ac:dyDescent="0.25">
      <c r="E5720" s="24">
        <f t="shared" ca="1" si="178"/>
        <v>0.23397203850277659</v>
      </c>
      <c r="F5720" s="24">
        <f t="shared" ca="1" si="179"/>
        <v>29.051073286844797</v>
      </c>
    </row>
    <row r="5721" spans="5:6" x14ac:dyDescent="0.25">
      <c r="E5721" s="24">
        <f t="shared" ca="1" si="178"/>
        <v>0.18450786150367482</v>
      </c>
      <c r="F5721" s="24">
        <f t="shared" ca="1" si="179"/>
        <v>33.801264132666212</v>
      </c>
    </row>
    <row r="5722" spans="5:6" x14ac:dyDescent="0.25">
      <c r="E5722" s="24">
        <f t="shared" ca="1" si="178"/>
        <v>0.61592112227705997</v>
      </c>
      <c r="F5722" s="24">
        <f t="shared" ca="1" si="179"/>
        <v>9.6927274379804107</v>
      </c>
    </row>
    <row r="5723" spans="5:6" x14ac:dyDescent="0.25">
      <c r="E5723" s="24">
        <f t="shared" ca="1" si="178"/>
        <v>0.39057448299816966</v>
      </c>
      <c r="F5723" s="24">
        <f t="shared" ca="1" si="179"/>
        <v>18.802731807583296</v>
      </c>
    </row>
    <row r="5724" spans="5:6" x14ac:dyDescent="0.25">
      <c r="E5724" s="24">
        <f t="shared" ca="1" si="178"/>
        <v>0.6421370878949898</v>
      </c>
      <c r="F5724" s="24">
        <f t="shared" ca="1" si="179"/>
        <v>8.8590693108058414</v>
      </c>
    </row>
    <row r="5725" spans="5:6" x14ac:dyDescent="0.25">
      <c r="E5725" s="24">
        <f t="shared" ca="1" si="178"/>
        <v>0.31782014030642991</v>
      </c>
      <c r="F5725" s="24">
        <f t="shared" ca="1" si="179"/>
        <v>22.925393054653398</v>
      </c>
    </row>
    <row r="5726" spans="5:6" x14ac:dyDescent="0.25">
      <c r="E5726" s="24">
        <f t="shared" ca="1" si="178"/>
        <v>0.44750259377918822</v>
      </c>
      <c r="F5726" s="24">
        <f t="shared" ca="1" si="179"/>
        <v>16.081458902588281</v>
      </c>
    </row>
    <row r="5727" spans="5:6" x14ac:dyDescent="0.25">
      <c r="E5727" s="24">
        <f t="shared" ca="1" si="178"/>
        <v>0.81411583814174748</v>
      </c>
      <c r="F5727" s="24">
        <f t="shared" ca="1" si="179"/>
        <v>4.1130523160975168</v>
      </c>
    </row>
    <row r="5728" spans="5:6" x14ac:dyDescent="0.25">
      <c r="E5728" s="24">
        <f t="shared" ca="1" si="178"/>
        <v>0.65599086882556079</v>
      </c>
      <c r="F5728" s="24">
        <f t="shared" ca="1" si="179"/>
        <v>8.432168192163104</v>
      </c>
    </row>
    <row r="5729" spans="5:6" x14ac:dyDescent="0.25">
      <c r="E5729" s="24">
        <f t="shared" ca="1" si="178"/>
        <v>0.23964171198652162</v>
      </c>
      <c r="F5729" s="24">
        <f t="shared" ca="1" si="179"/>
        <v>28.572206755975358</v>
      </c>
    </row>
    <row r="5730" spans="5:6" x14ac:dyDescent="0.25">
      <c r="E5730" s="24">
        <f t="shared" ca="1" si="178"/>
        <v>0.79018971594809817</v>
      </c>
      <c r="F5730" s="24">
        <f t="shared" ca="1" si="179"/>
        <v>4.7096443116389048</v>
      </c>
    </row>
    <row r="5731" spans="5:6" x14ac:dyDescent="0.25">
      <c r="E5731" s="24">
        <f t="shared" ca="1" si="178"/>
        <v>5.6978393870616095E-2</v>
      </c>
      <c r="F5731" s="24">
        <f t="shared" ca="1" si="179"/>
        <v>57.301662758170558</v>
      </c>
    </row>
    <row r="5732" spans="5:6" x14ac:dyDescent="0.25">
      <c r="E5732" s="24">
        <f t="shared" ca="1" si="178"/>
        <v>0.29256636264708225</v>
      </c>
      <c r="F5732" s="24">
        <f t="shared" ca="1" si="179"/>
        <v>24.581275143981333</v>
      </c>
    </row>
    <row r="5733" spans="5:6" x14ac:dyDescent="0.25">
      <c r="E5733" s="24">
        <f t="shared" ca="1" si="178"/>
        <v>0.33700730491940056</v>
      </c>
      <c r="F5733" s="24">
        <f t="shared" ca="1" si="179"/>
        <v>21.753013450920147</v>
      </c>
    </row>
    <row r="5734" spans="5:6" x14ac:dyDescent="0.25">
      <c r="E5734" s="24">
        <f t="shared" ca="1" si="178"/>
        <v>0.96989007155142604</v>
      </c>
      <c r="F5734" s="24">
        <f t="shared" ca="1" si="179"/>
        <v>0.61145084408688388</v>
      </c>
    </row>
    <row r="5735" spans="5:6" x14ac:dyDescent="0.25">
      <c r="E5735" s="24">
        <f t="shared" ca="1" si="178"/>
        <v>0.90215077343709571</v>
      </c>
      <c r="F5735" s="24">
        <f t="shared" ca="1" si="179"/>
        <v>2.0594723660340817</v>
      </c>
    </row>
    <row r="5736" spans="5:6" x14ac:dyDescent="0.25">
      <c r="E5736" s="24">
        <f t="shared" ca="1" si="178"/>
        <v>0.23477116967191081</v>
      </c>
      <c r="F5736" s="24">
        <f t="shared" ca="1" si="179"/>
        <v>28.982879706273039</v>
      </c>
    </row>
    <row r="5737" spans="5:6" x14ac:dyDescent="0.25">
      <c r="E5737" s="24">
        <f t="shared" ca="1" si="178"/>
        <v>0.22317488665181962</v>
      </c>
      <c r="F5737" s="24">
        <f t="shared" ca="1" si="179"/>
        <v>29.995991396121536</v>
      </c>
    </row>
    <row r="5738" spans="5:6" x14ac:dyDescent="0.25">
      <c r="E5738" s="24">
        <f t="shared" ca="1" si="178"/>
        <v>0.32113658961107416</v>
      </c>
      <c r="F5738" s="24">
        <f t="shared" ca="1" si="179"/>
        <v>22.717774670998757</v>
      </c>
    </row>
    <row r="5739" spans="5:6" x14ac:dyDescent="0.25">
      <c r="E5739" s="24">
        <f t="shared" ca="1" si="178"/>
        <v>0.59289142751999013</v>
      </c>
      <c r="F5739" s="24">
        <f t="shared" ca="1" si="179"/>
        <v>10.454879738659596</v>
      </c>
    </row>
    <row r="5740" spans="5:6" x14ac:dyDescent="0.25">
      <c r="E5740" s="24">
        <f t="shared" ca="1" si="178"/>
        <v>2.9603577539492609E-2</v>
      </c>
      <c r="F5740" s="24">
        <f t="shared" ca="1" si="179"/>
        <v>70.397201242694962</v>
      </c>
    </row>
    <row r="5741" spans="5:6" x14ac:dyDescent="0.25">
      <c r="E5741" s="24">
        <f t="shared" ca="1" si="178"/>
        <v>0.88725334989755411</v>
      </c>
      <c r="F5741" s="24">
        <f t="shared" ca="1" si="179"/>
        <v>2.3924942373331048</v>
      </c>
    </row>
    <row r="5742" spans="5:6" x14ac:dyDescent="0.25">
      <c r="E5742" s="24">
        <f t="shared" ca="1" si="178"/>
        <v>0.89632670315412744</v>
      </c>
      <c r="F5742" s="24">
        <f t="shared" ca="1" si="179"/>
        <v>2.1890061682091453</v>
      </c>
    </row>
    <row r="5743" spans="5:6" x14ac:dyDescent="0.25">
      <c r="E5743" s="24">
        <f t="shared" ca="1" si="178"/>
        <v>0.12924197990797748</v>
      </c>
      <c r="F5743" s="24">
        <f t="shared" ca="1" si="179"/>
        <v>40.921376370418997</v>
      </c>
    </row>
    <row r="5744" spans="5:6" x14ac:dyDescent="0.25">
      <c r="E5744" s="24">
        <f t="shared" ca="1" si="178"/>
        <v>0.28021334473222537</v>
      </c>
      <c r="F5744" s="24">
        <f t="shared" ca="1" si="179"/>
        <v>25.444080409474754</v>
      </c>
    </row>
    <row r="5745" spans="5:6" x14ac:dyDescent="0.25">
      <c r="E5745" s="24">
        <f t="shared" ca="1" si="178"/>
        <v>0.3157176412363728</v>
      </c>
      <c r="F5745" s="24">
        <f t="shared" ca="1" si="179"/>
        <v>23.058140104632606</v>
      </c>
    </row>
    <row r="5746" spans="5:6" x14ac:dyDescent="0.25">
      <c r="E5746" s="24">
        <f t="shared" ca="1" si="178"/>
        <v>0.86149900481863151</v>
      </c>
      <c r="F5746" s="24">
        <f t="shared" ca="1" si="179"/>
        <v>2.9816275637524292</v>
      </c>
    </row>
    <row r="5747" spans="5:6" x14ac:dyDescent="0.25">
      <c r="E5747" s="24">
        <f t="shared" ca="1" si="178"/>
        <v>0.30071878462380419</v>
      </c>
      <c r="F5747" s="24">
        <f t="shared" ca="1" si="179"/>
        <v>24.031594425772749</v>
      </c>
    </row>
    <row r="5748" spans="5:6" x14ac:dyDescent="0.25">
      <c r="E5748" s="24">
        <f t="shared" ca="1" si="178"/>
        <v>0.54184844847581615</v>
      </c>
      <c r="F5748" s="24">
        <f t="shared" ca="1" si="179"/>
        <v>12.255378640008534</v>
      </c>
    </row>
    <row r="5749" spans="5:6" x14ac:dyDescent="0.25">
      <c r="E5749" s="24">
        <f t="shared" ca="1" si="178"/>
        <v>0.43937903984185911</v>
      </c>
      <c r="F5749" s="24">
        <f t="shared" ca="1" si="179"/>
        <v>16.447856438806195</v>
      </c>
    </row>
    <row r="5750" spans="5:6" x14ac:dyDescent="0.25">
      <c r="E5750" s="24">
        <f t="shared" ca="1" si="178"/>
        <v>0.54061007381473603</v>
      </c>
      <c r="F5750" s="24">
        <f t="shared" ca="1" si="179"/>
        <v>12.301140216118887</v>
      </c>
    </row>
    <row r="5751" spans="5:6" x14ac:dyDescent="0.25">
      <c r="E5751" s="24">
        <f t="shared" ca="1" si="178"/>
        <v>9.7953427652367808E-2</v>
      </c>
      <c r="F5751" s="24">
        <f t="shared" ca="1" si="179"/>
        <v>46.465262826105203</v>
      </c>
    </row>
    <row r="5752" spans="5:6" x14ac:dyDescent="0.25">
      <c r="E5752" s="24">
        <f t="shared" ca="1" si="178"/>
        <v>0.42007678446524954</v>
      </c>
      <c r="F5752" s="24">
        <f t="shared" ca="1" si="179"/>
        <v>17.346355285178699</v>
      </c>
    </row>
    <row r="5753" spans="5:6" x14ac:dyDescent="0.25">
      <c r="E5753" s="24">
        <f t="shared" ca="1" si="178"/>
        <v>0.42970839184528531</v>
      </c>
      <c r="F5753" s="24">
        <f t="shared" ca="1" si="179"/>
        <v>16.892969176947098</v>
      </c>
    </row>
    <row r="5754" spans="5:6" x14ac:dyDescent="0.25">
      <c r="E5754" s="24">
        <f t="shared" ca="1" si="178"/>
        <v>0.58678026017666196</v>
      </c>
      <c r="F5754" s="24">
        <f t="shared" ca="1" si="179"/>
        <v>10.662097461197604</v>
      </c>
    </row>
    <row r="5755" spans="5:6" x14ac:dyDescent="0.25">
      <c r="E5755" s="24">
        <f t="shared" ca="1" si="178"/>
        <v>0.81514931130761881</v>
      </c>
      <c r="F5755" s="24">
        <f t="shared" ca="1" si="179"/>
        <v>4.0876795692532095</v>
      </c>
    </row>
    <row r="5756" spans="5:6" x14ac:dyDescent="0.25">
      <c r="E5756" s="24">
        <f t="shared" ca="1" si="178"/>
        <v>0.2669848032492087</v>
      </c>
      <c r="F5756" s="24">
        <f t="shared" ca="1" si="179"/>
        <v>26.411270777426658</v>
      </c>
    </row>
    <row r="5757" spans="5:6" x14ac:dyDescent="0.25">
      <c r="E5757" s="24">
        <f t="shared" ca="1" si="178"/>
        <v>2.0196989988895742E-2</v>
      </c>
      <c r="F5757" s="24">
        <f t="shared" ca="1" si="179"/>
        <v>78.044433922576872</v>
      </c>
    </row>
    <row r="5758" spans="5:6" x14ac:dyDescent="0.25">
      <c r="E5758" s="24">
        <f t="shared" ca="1" si="178"/>
        <v>0.39715389046214511</v>
      </c>
      <c r="F5758" s="24">
        <f t="shared" ca="1" si="179"/>
        <v>18.468628799989173</v>
      </c>
    </row>
    <row r="5759" spans="5:6" x14ac:dyDescent="0.25">
      <c r="E5759" s="24">
        <f t="shared" ca="1" si="178"/>
        <v>0.97159305216560821</v>
      </c>
      <c r="F5759" s="24">
        <f t="shared" ca="1" si="179"/>
        <v>0.57636465600445119</v>
      </c>
    </row>
    <row r="5760" spans="5:6" x14ac:dyDescent="0.25">
      <c r="E5760" s="24">
        <f t="shared" ca="1" si="178"/>
        <v>0.60196518716008707</v>
      </c>
      <c r="F5760" s="24">
        <f t="shared" ca="1" si="179"/>
        <v>10.151113279663706</v>
      </c>
    </row>
    <row r="5761" spans="5:6" x14ac:dyDescent="0.25">
      <c r="E5761" s="24">
        <f t="shared" ca="1" si="178"/>
        <v>0.69224890873547096</v>
      </c>
      <c r="F5761" s="24">
        <f t="shared" ca="1" si="179"/>
        <v>7.3561938666932321</v>
      </c>
    </row>
    <row r="5762" spans="5:6" x14ac:dyDescent="0.25">
      <c r="E5762" s="24">
        <f t="shared" ca="1" si="178"/>
        <v>0.43752326349398019</v>
      </c>
      <c r="F5762" s="24">
        <f t="shared" ca="1" si="179"/>
        <v>16.532508017952257</v>
      </c>
    </row>
    <row r="5763" spans="5:6" x14ac:dyDescent="0.25">
      <c r="E5763" s="24">
        <f t="shared" ca="1" si="178"/>
        <v>0.97109627122258957</v>
      </c>
      <c r="F5763" s="24">
        <f t="shared" ca="1" si="179"/>
        <v>0.58659338270544892</v>
      </c>
    </row>
    <row r="5764" spans="5:6" x14ac:dyDescent="0.25">
      <c r="E5764" s="24">
        <f t="shared" ref="E5764:E5827" ca="1" si="180">RAND()</f>
        <v>0.57270727262576138</v>
      </c>
      <c r="F5764" s="24">
        <f t="shared" ref="F5764:F5827" ca="1" si="181">-LOG(E5764,EXP(1))/$C$3</f>
        <v>11.147611216455839</v>
      </c>
    </row>
    <row r="5765" spans="5:6" x14ac:dyDescent="0.25">
      <c r="E5765" s="24">
        <f t="shared" ca="1" si="180"/>
        <v>0.31156644334909722</v>
      </c>
      <c r="F5765" s="24">
        <f t="shared" ca="1" si="181"/>
        <v>23.322853244378042</v>
      </c>
    </row>
    <row r="5766" spans="5:6" x14ac:dyDescent="0.25">
      <c r="E5766" s="24">
        <f t="shared" ca="1" si="180"/>
        <v>0.20509582160300344</v>
      </c>
      <c r="F5766" s="24">
        <f t="shared" ca="1" si="181"/>
        <v>31.68555973195798</v>
      </c>
    </row>
    <row r="5767" spans="5:6" x14ac:dyDescent="0.25">
      <c r="E5767" s="24">
        <f t="shared" ca="1" si="180"/>
        <v>0.34520474591620609</v>
      </c>
      <c r="F5767" s="24">
        <f t="shared" ca="1" si="181"/>
        <v>21.272351431170943</v>
      </c>
    </row>
    <row r="5768" spans="5:6" x14ac:dyDescent="0.25">
      <c r="E5768" s="24">
        <f t="shared" ca="1" si="180"/>
        <v>0.16994270701787606</v>
      </c>
      <c r="F5768" s="24">
        <f t="shared" ca="1" si="181"/>
        <v>35.445878325539105</v>
      </c>
    </row>
    <row r="5769" spans="5:6" x14ac:dyDescent="0.25">
      <c r="E5769" s="24">
        <f t="shared" ca="1" si="180"/>
        <v>0.43487733254016214</v>
      </c>
      <c r="F5769" s="24">
        <f t="shared" ca="1" si="181"/>
        <v>16.653825636436586</v>
      </c>
    </row>
    <row r="5770" spans="5:6" x14ac:dyDescent="0.25">
      <c r="E5770" s="24">
        <f t="shared" ca="1" si="180"/>
        <v>6.6592049666525099E-4</v>
      </c>
      <c r="F5770" s="24">
        <f t="shared" ca="1" si="181"/>
        <v>146.28680537852145</v>
      </c>
    </row>
    <row r="5771" spans="5:6" x14ac:dyDescent="0.25">
      <c r="E5771" s="24">
        <f t="shared" ca="1" si="180"/>
        <v>0.10448849624211787</v>
      </c>
      <c r="F5771" s="24">
        <f t="shared" ca="1" si="181"/>
        <v>45.173565948888459</v>
      </c>
    </row>
    <row r="5772" spans="5:6" x14ac:dyDescent="0.25">
      <c r="E5772" s="24">
        <f t="shared" ca="1" si="180"/>
        <v>6.9080162051612382E-3</v>
      </c>
      <c r="F5772" s="24">
        <f t="shared" ca="1" si="181"/>
        <v>99.501455456923892</v>
      </c>
    </row>
    <row r="5773" spans="5:6" x14ac:dyDescent="0.25">
      <c r="E5773" s="24">
        <f t="shared" ca="1" si="180"/>
        <v>0.7155284585021906</v>
      </c>
      <c r="F5773" s="24">
        <f t="shared" ca="1" si="181"/>
        <v>6.6946781297965616</v>
      </c>
    </row>
    <row r="5774" spans="5:6" x14ac:dyDescent="0.25">
      <c r="E5774" s="24">
        <f t="shared" ca="1" si="180"/>
        <v>0.78526123705155326</v>
      </c>
      <c r="F5774" s="24">
        <f t="shared" ca="1" si="181"/>
        <v>4.8347766101558225</v>
      </c>
    </row>
    <row r="5775" spans="5:6" x14ac:dyDescent="0.25">
      <c r="E5775" s="24">
        <f t="shared" ca="1" si="180"/>
        <v>0.36783189008266559</v>
      </c>
      <c r="F5775" s="24">
        <f t="shared" ca="1" si="181"/>
        <v>20.002585312299697</v>
      </c>
    </row>
    <row r="5776" spans="5:6" x14ac:dyDescent="0.25">
      <c r="E5776" s="24">
        <f t="shared" ca="1" si="180"/>
        <v>0.64726247852839891</v>
      </c>
      <c r="F5776" s="24">
        <f t="shared" ca="1" si="181"/>
        <v>8.7000676246811235</v>
      </c>
    </row>
    <row r="5777" spans="5:6" x14ac:dyDescent="0.25">
      <c r="E5777" s="24">
        <f t="shared" ca="1" si="180"/>
        <v>0.46040947643155372</v>
      </c>
      <c r="F5777" s="24">
        <f t="shared" ca="1" si="181"/>
        <v>15.512780386127451</v>
      </c>
    </row>
    <row r="5778" spans="5:6" x14ac:dyDescent="0.25">
      <c r="E5778" s="24">
        <f t="shared" ca="1" si="180"/>
        <v>0.34427505502957989</v>
      </c>
      <c r="F5778" s="24">
        <f t="shared" ca="1" si="181"/>
        <v>21.326287250540638</v>
      </c>
    </row>
    <row r="5779" spans="5:6" x14ac:dyDescent="0.25">
      <c r="E5779" s="24">
        <f t="shared" ca="1" si="180"/>
        <v>0.87830823817702985</v>
      </c>
      <c r="F5779" s="24">
        <f t="shared" ca="1" si="181"/>
        <v>2.5951535683680458</v>
      </c>
    </row>
    <row r="5780" spans="5:6" x14ac:dyDescent="0.25">
      <c r="E5780" s="24">
        <f t="shared" ca="1" si="180"/>
        <v>0.34140733178353733</v>
      </c>
      <c r="F5780" s="24">
        <f t="shared" ca="1" si="181"/>
        <v>21.493579864245479</v>
      </c>
    </row>
    <row r="5781" spans="5:6" x14ac:dyDescent="0.25">
      <c r="E5781" s="24">
        <f t="shared" ca="1" si="180"/>
        <v>0.53092795273925597</v>
      </c>
      <c r="F5781" s="24">
        <f t="shared" ca="1" si="181"/>
        <v>12.662578983389745</v>
      </c>
    </row>
    <row r="5782" spans="5:6" x14ac:dyDescent="0.25">
      <c r="E5782" s="24">
        <f t="shared" ca="1" si="180"/>
        <v>0.28337757500121508</v>
      </c>
      <c r="F5782" s="24">
        <f t="shared" ca="1" si="181"/>
        <v>25.219501665849123</v>
      </c>
    </row>
    <row r="5783" spans="5:6" x14ac:dyDescent="0.25">
      <c r="E5783" s="24">
        <f t="shared" ca="1" si="180"/>
        <v>0.39508579388693577</v>
      </c>
      <c r="F5783" s="24">
        <f t="shared" ca="1" si="181"/>
        <v>18.573046759033932</v>
      </c>
    </row>
    <row r="5784" spans="5:6" x14ac:dyDescent="0.25">
      <c r="E5784" s="24">
        <f t="shared" ca="1" si="180"/>
        <v>0.21555720112260113</v>
      </c>
      <c r="F5784" s="24">
        <f t="shared" ca="1" si="181"/>
        <v>30.690579404323984</v>
      </c>
    </row>
    <row r="5785" spans="5:6" x14ac:dyDescent="0.25">
      <c r="E5785" s="24">
        <f t="shared" ca="1" si="180"/>
        <v>0.58516086344171492</v>
      </c>
      <c r="F5785" s="24">
        <f t="shared" ca="1" si="181"/>
        <v>10.717369786163406</v>
      </c>
    </row>
    <row r="5786" spans="5:6" x14ac:dyDescent="0.25">
      <c r="E5786" s="24">
        <f t="shared" ca="1" si="180"/>
        <v>0.2377592336548221</v>
      </c>
      <c r="F5786" s="24">
        <f t="shared" ca="1" si="181"/>
        <v>28.72993481291866</v>
      </c>
    </row>
    <row r="5787" spans="5:6" x14ac:dyDescent="0.25">
      <c r="E5787" s="24">
        <f t="shared" ca="1" si="180"/>
        <v>0.61559553752630325</v>
      </c>
      <c r="F5787" s="24">
        <f t="shared" ca="1" si="181"/>
        <v>9.7033025205260035</v>
      </c>
    </row>
    <row r="5788" spans="5:6" x14ac:dyDescent="0.25">
      <c r="E5788" s="24">
        <f t="shared" ca="1" si="180"/>
        <v>0.26006355095357769</v>
      </c>
      <c r="F5788" s="24">
        <f t="shared" ca="1" si="181"/>
        <v>26.936585021788588</v>
      </c>
    </row>
    <row r="5789" spans="5:6" x14ac:dyDescent="0.25">
      <c r="E5789" s="24">
        <f t="shared" ca="1" si="180"/>
        <v>0.9554867903477835</v>
      </c>
      <c r="F5789" s="24">
        <f t="shared" ca="1" si="181"/>
        <v>0.91068680511579148</v>
      </c>
    </row>
    <row r="5790" spans="5:6" x14ac:dyDescent="0.25">
      <c r="E5790" s="24">
        <f t="shared" ca="1" si="180"/>
        <v>0.44977960751043422</v>
      </c>
      <c r="F5790" s="24">
        <f t="shared" ca="1" si="181"/>
        <v>15.979951545556611</v>
      </c>
    </row>
    <row r="5791" spans="5:6" x14ac:dyDescent="0.25">
      <c r="E5791" s="24">
        <f t="shared" ca="1" si="180"/>
        <v>0.57550075963846203</v>
      </c>
      <c r="F5791" s="24">
        <f t="shared" ca="1" si="181"/>
        <v>11.050294617169913</v>
      </c>
    </row>
    <row r="5792" spans="5:6" x14ac:dyDescent="0.25">
      <c r="E5792" s="24">
        <f t="shared" ca="1" si="180"/>
        <v>4.4420981433859419E-2</v>
      </c>
      <c r="F5792" s="24">
        <f t="shared" ca="1" si="181"/>
        <v>62.280867326923378</v>
      </c>
    </row>
    <row r="5793" spans="5:6" x14ac:dyDescent="0.25">
      <c r="E5793" s="24">
        <f t="shared" ca="1" si="180"/>
        <v>0.40216722339639455</v>
      </c>
      <c r="F5793" s="24">
        <f t="shared" ca="1" si="181"/>
        <v>18.217745965204614</v>
      </c>
    </row>
    <row r="5794" spans="5:6" x14ac:dyDescent="0.25">
      <c r="E5794" s="24">
        <f t="shared" ca="1" si="180"/>
        <v>0.23802058195798281</v>
      </c>
      <c r="F5794" s="24">
        <f t="shared" ca="1" si="181"/>
        <v>28.707962604693712</v>
      </c>
    </row>
    <row r="5795" spans="5:6" x14ac:dyDescent="0.25">
      <c r="E5795" s="24">
        <f t="shared" ca="1" si="180"/>
        <v>0.22070462249632017</v>
      </c>
      <c r="F5795" s="24">
        <f t="shared" ca="1" si="181"/>
        <v>30.218600424682318</v>
      </c>
    </row>
    <row r="5796" spans="5:6" x14ac:dyDescent="0.25">
      <c r="E5796" s="24">
        <f t="shared" ca="1" si="180"/>
        <v>1.4693414760014178E-5</v>
      </c>
      <c r="F5796" s="24">
        <f t="shared" ca="1" si="181"/>
        <v>222.56222280119658</v>
      </c>
    </row>
    <row r="5797" spans="5:6" x14ac:dyDescent="0.25">
      <c r="E5797" s="24">
        <f t="shared" ca="1" si="180"/>
        <v>2.0934250065191118E-2</v>
      </c>
      <c r="F5797" s="24">
        <f t="shared" ca="1" si="181"/>
        <v>77.327374044236663</v>
      </c>
    </row>
    <row r="5798" spans="5:6" x14ac:dyDescent="0.25">
      <c r="E5798" s="24">
        <f t="shared" ca="1" si="180"/>
        <v>0.89893054373199122</v>
      </c>
      <c r="F5798" s="24">
        <f t="shared" ca="1" si="181"/>
        <v>2.1309901394033139</v>
      </c>
    </row>
    <row r="5799" spans="5:6" x14ac:dyDescent="0.25">
      <c r="E5799" s="24">
        <f t="shared" ca="1" si="180"/>
        <v>0.26366542862334374</v>
      </c>
      <c r="F5799" s="24">
        <f t="shared" ca="1" si="181"/>
        <v>26.661485907606057</v>
      </c>
    </row>
    <row r="5800" spans="5:6" x14ac:dyDescent="0.25">
      <c r="E5800" s="24">
        <f t="shared" ca="1" si="180"/>
        <v>0.29062219040713266</v>
      </c>
      <c r="F5800" s="24">
        <f t="shared" ca="1" si="181"/>
        <v>24.714623402071275</v>
      </c>
    </row>
    <row r="5801" spans="5:6" x14ac:dyDescent="0.25">
      <c r="E5801" s="24">
        <f t="shared" ca="1" si="180"/>
        <v>0.90010360790031152</v>
      </c>
      <c r="F5801" s="24">
        <f t="shared" ca="1" si="181"/>
        <v>2.1049080478875446</v>
      </c>
    </row>
    <row r="5802" spans="5:6" x14ac:dyDescent="0.25">
      <c r="E5802" s="24">
        <f t="shared" ca="1" si="180"/>
        <v>0.36655406846916638</v>
      </c>
      <c r="F5802" s="24">
        <f t="shared" ca="1" si="181"/>
        <v>20.072184840350523</v>
      </c>
    </row>
    <row r="5803" spans="5:6" x14ac:dyDescent="0.25">
      <c r="E5803" s="24">
        <f t="shared" ca="1" si="180"/>
        <v>0.56155796861599905</v>
      </c>
      <c r="F5803" s="24">
        <f t="shared" ca="1" si="181"/>
        <v>11.540805425586647</v>
      </c>
    </row>
    <row r="5804" spans="5:6" x14ac:dyDescent="0.25">
      <c r="E5804" s="24">
        <f t="shared" ca="1" si="180"/>
        <v>0.95203930000559234</v>
      </c>
      <c r="F5804" s="24">
        <f t="shared" ca="1" si="181"/>
        <v>0.98297927048701661</v>
      </c>
    </row>
    <row r="5805" spans="5:6" x14ac:dyDescent="0.25">
      <c r="E5805" s="24">
        <f t="shared" ca="1" si="180"/>
        <v>4.6169421038090519E-2</v>
      </c>
      <c r="F5805" s="24">
        <f t="shared" ca="1" si="181"/>
        <v>61.508751646552874</v>
      </c>
    </row>
    <row r="5806" spans="5:6" x14ac:dyDescent="0.25">
      <c r="E5806" s="24">
        <f t="shared" ca="1" si="180"/>
        <v>0.74502531177778675</v>
      </c>
      <c r="F5806" s="24">
        <f t="shared" ca="1" si="181"/>
        <v>5.8867417127815953</v>
      </c>
    </row>
    <row r="5807" spans="5:6" x14ac:dyDescent="0.25">
      <c r="E5807" s="24">
        <f t="shared" ca="1" si="180"/>
        <v>0.60777341721712064</v>
      </c>
      <c r="F5807" s="24">
        <f t="shared" ca="1" si="181"/>
        <v>9.9590627105025273</v>
      </c>
    </row>
    <row r="5808" spans="5:6" x14ac:dyDescent="0.25">
      <c r="E5808" s="24">
        <f t="shared" ca="1" si="180"/>
        <v>0.27615514861184276</v>
      </c>
      <c r="F5808" s="24">
        <f t="shared" ca="1" si="181"/>
        <v>25.735848771015135</v>
      </c>
    </row>
    <row r="5809" spans="5:6" x14ac:dyDescent="0.25">
      <c r="E5809" s="24">
        <f t="shared" ca="1" si="180"/>
        <v>0.38162418956494881</v>
      </c>
      <c r="F5809" s="24">
        <f t="shared" ca="1" si="181"/>
        <v>19.266379031436063</v>
      </c>
    </row>
    <row r="5810" spans="5:6" x14ac:dyDescent="0.25">
      <c r="E5810" s="24">
        <f t="shared" ca="1" si="180"/>
        <v>0.90109154564476024</v>
      </c>
      <c r="F5810" s="24">
        <f t="shared" ca="1" si="181"/>
        <v>2.0829684409199114</v>
      </c>
    </row>
    <row r="5811" spans="5:6" x14ac:dyDescent="0.25">
      <c r="E5811" s="24">
        <f t="shared" ca="1" si="180"/>
        <v>0.16353195655826835</v>
      </c>
      <c r="F5811" s="24">
        <f t="shared" ca="1" si="181"/>
        <v>36.214937095749988</v>
      </c>
    </row>
    <row r="5812" spans="5:6" x14ac:dyDescent="0.25">
      <c r="E5812" s="24">
        <f t="shared" ca="1" si="180"/>
        <v>0.40970300469539311</v>
      </c>
      <c r="F5812" s="24">
        <f t="shared" ca="1" si="181"/>
        <v>17.846455211291865</v>
      </c>
    </row>
    <row r="5813" spans="5:6" x14ac:dyDescent="0.25">
      <c r="E5813" s="24">
        <f t="shared" ca="1" si="180"/>
        <v>1.0323874952625101E-2</v>
      </c>
      <c r="F5813" s="24">
        <f t="shared" ca="1" si="181"/>
        <v>91.465922189962512</v>
      </c>
    </row>
    <row r="5814" spans="5:6" x14ac:dyDescent="0.25">
      <c r="E5814" s="24">
        <f t="shared" ca="1" si="180"/>
        <v>0.48701194046081242</v>
      </c>
      <c r="F5814" s="24">
        <f t="shared" ca="1" si="181"/>
        <v>14.389332756001854</v>
      </c>
    </row>
    <row r="5815" spans="5:6" x14ac:dyDescent="0.25">
      <c r="E5815" s="24">
        <f t="shared" ca="1" si="180"/>
        <v>0.80765888011406228</v>
      </c>
      <c r="F5815" s="24">
        <f t="shared" ca="1" si="181"/>
        <v>4.272309753599032</v>
      </c>
    </row>
    <row r="5816" spans="5:6" x14ac:dyDescent="0.25">
      <c r="E5816" s="24">
        <f t="shared" ca="1" si="180"/>
        <v>0.74004645099188093</v>
      </c>
      <c r="F5816" s="24">
        <f t="shared" ca="1" si="181"/>
        <v>6.0208464628665359</v>
      </c>
    </row>
    <row r="5817" spans="5:6" x14ac:dyDescent="0.25">
      <c r="E5817" s="24">
        <f t="shared" ca="1" si="180"/>
        <v>0.89398999660646727</v>
      </c>
      <c r="F5817" s="24">
        <f t="shared" ca="1" si="181"/>
        <v>2.241213866989002</v>
      </c>
    </row>
    <row r="5818" spans="5:6" x14ac:dyDescent="0.25">
      <c r="E5818" s="24">
        <f t="shared" ca="1" si="180"/>
        <v>0.52778981621594756</v>
      </c>
      <c r="F5818" s="24">
        <f t="shared" ca="1" si="181"/>
        <v>12.78114299754969</v>
      </c>
    </row>
    <row r="5819" spans="5:6" x14ac:dyDescent="0.25">
      <c r="E5819" s="24">
        <f t="shared" ca="1" si="180"/>
        <v>0.17288779341872063</v>
      </c>
      <c r="F5819" s="24">
        <f t="shared" ca="1" si="181"/>
        <v>35.102249757342676</v>
      </c>
    </row>
    <row r="5820" spans="5:6" x14ac:dyDescent="0.25">
      <c r="E5820" s="24">
        <f t="shared" ca="1" si="180"/>
        <v>0.49898091072004203</v>
      </c>
      <c r="F5820" s="24">
        <f t="shared" ca="1" si="181"/>
        <v>13.903748780648366</v>
      </c>
    </row>
    <row r="5821" spans="5:6" x14ac:dyDescent="0.25">
      <c r="E5821" s="24">
        <f t="shared" ca="1" si="180"/>
        <v>9.0154858682309102E-2</v>
      </c>
      <c r="F5821" s="24">
        <f t="shared" ca="1" si="181"/>
        <v>48.124528705040426</v>
      </c>
    </row>
    <row r="5822" spans="5:6" x14ac:dyDescent="0.25">
      <c r="E5822" s="24">
        <f t="shared" ca="1" si="180"/>
        <v>0.5501192300497445</v>
      </c>
      <c r="F5822" s="24">
        <f t="shared" ca="1" si="181"/>
        <v>11.952404846815933</v>
      </c>
    </row>
    <row r="5823" spans="5:6" x14ac:dyDescent="0.25">
      <c r="E5823" s="24">
        <f t="shared" ca="1" si="180"/>
        <v>0.68058933522259357</v>
      </c>
      <c r="F5823" s="24">
        <f t="shared" ca="1" si="181"/>
        <v>7.6959237341621751</v>
      </c>
    </row>
    <row r="5824" spans="5:6" x14ac:dyDescent="0.25">
      <c r="E5824" s="24">
        <f t="shared" ca="1" si="180"/>
        <v>0.58066746656178647</v>
      </c>
      <c r="F5824" s="24">
        <f t="shared" ca="1" si="181"/>
        <v>10.871540653852337</v>
      </c>
    </row>
    <row r="5825" spans="5:6" x14ac:dyDescent="0.25">
      <c r="E5825" s="24">
        <f t="shared" ca="1" si="180"/>
        <v>0.57649663432548426</v>
      </c>
      <c r="F5825" s="24">
        <f t="shared" ca="1" si="181"/>
        <v>11.015715548143566</v>
      </c>
    </row>
    <row r="5826" spans="5:6" x14ac:dyDescent="0.25">
      <c r="E5826" s="24">
        <f t="shared" ca="1" si="180"/>
        <v>0.42743278046224331</v>
      </c>
      <c r="F5826" s="24">
        <f t="shared" ca="1" si="181"/>
        <v>16.999164833068622</v>
      </c>
    </row>
    <row r="5827" spans="5:6" x14ac:dyDescent="0.25">
      <c r="E5827" s="24">
        <f t="shared" ca="1" si="180"/>
        <v>4.5247793649684898E-2</v>
      </c>
      <c r="F5827" s="24">
        <f t="shared" ca="1" si="181"/>
        <v>61.912027382959046</v>
      </c>
    </row>
    <row r="5828" spans="5:6" x14ac:dyDescent="0.25">
      <c r="E5828" s="24">
        <f t="shared" ref="E5828:E5891" ca="1" si="182">RAND()</f>
        <v>0.60824337957409469</v>
      </c>
      <c r="F5828" s="24">
        <f t="shared" ref="F5828:F5891" ca="1" si="183">-LOG(E5828,EXP(1))/$C$3</f>
        <v>9.9436036352130177</v>
      </c>
    </row>
    <row r="5829" spans="5:6" x14ac:dyDescent="0.25">
      <c r="E5829" s="24">
        <f t="shared" ca="1" si="182"/>
        <v>0.35070919646434107</v>
      </c>
      <c r="F5829" s="24">
        <f t="shared" ca="1" si="183"/>
        <v>20.955957980275095</v>
      </c>
    </row>
    <row r="5830" spans="5:6" x14ac:dyDescent="0.25">
      <c r="E5830" s="24">
        <f t="shared" ca="1" si="182"/>
        <v>0.9549745945624456</v>
      </c>
      <c r="F5830" s="24">
        <f t="shared" ca="1" si="183"/>
        <v>0.92141082815347919</v>
      </c>
    </row>
    <row r="5831" spans="5:6" x14ac:dyDescent="0.25">
      <c r="E5831" s="24">
        <f t="shared" ca="1" si="182"/>
        <v>0.47370202387479354</v>
      </c>
      <c r="F5831" s="24">
        <f t="shared" ca="1" si="183"/>
        <v>14.943535931588197</v>
      </c>
    </row>
    <row r="5832" spans="5:6" x14ac:dyDescent="0.25">
      <c r="E5832" s="24">
        <f t="shared" ca="1" si="182"/>
        <v>0.71629579590094317</v>
      </c>
      <c r="F5832" s="24">
        <f t="shared" ca="1" si="183"/>
        <v>6.6732414913305167</v>
      </c>
    </row>
    <row r="5833" spans="5:6" x14ac:dyDescent="0.25">
      <c r="E5833" s="24">
        <f t="shared" ca="1" si="182"/>
        <v>0.41280602294104818</v>
      </c>
      <c r="F5833" s="24">
        <f t="shared" ca="1" si="183"/>
        <v>17.695549489265165</v>
      </c>
    </row>
    <row r="5834" spans="5:6" x14ac:dyDescent="0.25">
      <c r="E5834" s="24">
        <f t="shared" ca="1" si="182"/>
        <v>0.12340421169923499</v>
      </c>
      <c r="F5834" s="24">
        <f t="shared" ca="1" si="183"/>
        <v>41.84580075258927</v>
      </c>
    </row>
    <row r="5835" spans="5:6" x14ac:dyDescent="0.25">
      <c r="E5835" s="24">
        <f t="shared" ca="1" si="182"/>
        <v>0.57456987972355866</v>
      </c>
      <c r="F5835" s="24">
        <f t="shared" ca="1" si="183"/>
        <v>11.082671067322831</v>
      </c>
    </row>
    <row r="5836" spans="5:6" x14ac:dyDescent="0.25">
      <c r="E5836" s="24">
        <f t="shared" ca="1" si="182"/>
        <v>0.7774267571669895</v>
      </c>
      <c r="F5836" s="24">
        <f t="shared" ca="1" si="183"/>
        <v>5.0353168473357153</v>
      </c>
    </row>
    <row r="5837" spans="5:6" x14ac:dyDescent="0.25">
      <c r="E5837" s="24">
        <f t="shared" ca="1" si="182"/>
        <v>0.92129199027265751</v>
      </c>
      <c r="F5837" s="24">
        <f t="shared" ca="1" si="183"/>
        <v>1.6395651369099919</v>
      </c>
    </row>
    <row r="5838" spans="5:6" x14ac:dyDescent="0.25">
      <c r="E5838" s="24">
        <f t="shared" ca="1" si="182"/>
        <v>0.74242549861267115</v>
      </c>
      <c r="F5838" s="24">
        <f t="shared" ca="1" si="183"/>
        <v>5.9566550381665273</v>
      </c>
    </row>
    <row r="5839" spans="5:6" x14ac:dyDescent="0.25">
      <c r="E5839" s="24">
        <f t="shared" ca="1" si="182"/>
        <v>0.4436578325496543</v>
      </c>
      <c r="F5839" s="24">
        <f t="shared" ca="1" si="183"/>
        <v>16.254033221239332</v>
      </c>
    </row>
    <row r="5840" spans="5:6" x14ac:dyDescent="0.25">
      <c r="E5840" s="24">
        <f t="shared" ca="1" si="182"/>
        <v>0.81918373324299909</v>
      </c>
      <c r="F5840" s="24">
        <f t="shared" ca="1" si="183"/>
        <v>3.9889376355029764</v>
      </c>
    </row>
    <row r="5841" spans="5:6" x14ac:dyDescent="0.25">
      <c r="E5841" s="24">
        <f t="shared" ca="1" si="182"/>
        <v>0.6450864924519838</v>
      </c>
      <c r="F5841" s="24">
        <f t="shared" ca="1" si="183"/>
        <v>8.7674174870351784</v>
      </c>
    </row>
    <row r="5842" spans="5:6" x14ac:dyDescent="0.25">
      <c r="E5842" s="24">
        <f t="shared" ca="1" si="182"/>
        <v>9.4922903412260506E-2</v>
      </c>
      <c r="F5842" s="24">
        <f t="shared" ca="1" si="183"/>
        <v>47.093805197794936</v>
      </c>
    </row>
    <row r="5843" spans="5:6" x14ac:dyDescent="0.25">
      <c r="E5843" s="24">
        <f t="shared" ca="1" si="182"/>
        <v>0.37069949135955815</v>
      </c>
      <c r="F5843" s="24">
        <f t="shared" ca="1" si="183"/>
        <v>19.847270818688173</v>
      </c>
    </row>
    <row r="5844" spans="5:6" x14ac:dyDescent="0.25">
      <c r="E5844" s="24">
        <f t="shared" ca="1" si="182"/>
        <v>7.3222559437006729E-2</v>
      </c>
      <c r="F5844" s="24">
        <f t="shared" ca="1" si="183"/>
        <v>52.285034329304175</v>
      </c>
    </row>
    <row r="5845" spans="5:6" x14ac:dyDescent="0.25">
      <c r="E5845" s="24">
        <f t="shared" ca="1" si="182"/>
        <v>0.43012424681343764</v>
      </c>
      <c r="F5845" s="24">
        <f t="shared" ca="1" si="183"/>
        <v>16.873623319072905</v>
      </c>
    </row>
    <row r="5846" spans="5:6" x14ac:dyDescent="0.25">
      <c r="E5846" s="24">
        <f t="shared" ca="1" si="182"/>
        <v>0.67848035680023033</v>
      </c>
      <c r="F5846" s="24">
        <f t="shared" ca="1" si="183"/>
        <v>7.757995020942186</v>
      </c>
    </row>
    <row r="5847" spans="5:6" x14ac:dyDescent="0.25">
      <c r="E5847" s="24">
        <f t="shared" ca="1" si="182"/>
        <v>0.84850045223528547</v>
      </c>
      <c r="F5847" s="24">
        <f t="shared" ca="1" si="183"/>
        <v>3.2856932265185832</v>
      </c>
    </row>
    <row r="5848" spans="5:6" x14ac:dyDescent="0.25">
      <c r="E5848" s="24">
        <f t="shared" ca="1" si="182"/>
        <v>0.55987765450104676</v>
      </c>
      <c r="F5848" s="24">
        <f t="shared" ca="1" si="183"/>
        <v>11.600739864543192</v>
      </c>
    </row>
    <row r="5849" spans="5:6" x14ac:dyDescent="0.25">
      <c r="E5849" s="24">
        <f t="shared" ca="1" si="182"/>
        <v>0.8644366927199395</v>
      </c>
      <c r="F5849" s="24">
        <f t="shared" ca="1" si="183"/>
        <v>2.9135441295336788</v>
      </c>
    </row>
    <row r="5850" spans="5:6" x14ac:dyDescent="0.25">
      <c r="E5850" s="24">
        <f t="shared" ca="1" si="182"/>
        <v>0.19814113170851377</v>
      </c>
      <c r="F5850" s="24">
        <f t="shared" ca="1" si="183"/>
        <v>32.375514315850957</v>
      </c>
    </row>
    <row r="5851" spans="5:6" x14ac:dyDescent="0.25">
      <c r="E5851" s="24">
        <f t="shared" ca="1" si="182"/>
        <v>0.20180641062109861</v>
      </c>
      <c r="F5851" s="24">
        <f t="shared" ca="1" si="183"/>
        <v>32.008928087330169</v>
      </c>
    </row>
    <row r="5852" spans="5:6" x14ac:dyDescent="0.25">
      <c r="E5852" s="24">
        <f t="shared" ca="1" si="182"/>
        <v>0.50512559980822425</v>
      </c>
      <c r="F5852" s="24">
        <f t="shared" ca="1" si="183"/>
        <v>13.658963362781368</v>
      </c>
    </row>
    <row r="5853" spans="5:6" x14ac:dyDescent="0.25">
      <c r="E5853" s="24">
        <f t="shared" ca="1" si="182"/>
        <v>0.74213967618866594</v>
      </c>
      <c r="F5853" s="24">
        <f t="shared" ca="1" si="183"/>
        <v>5.9643562137669868</v>
      </c>
    </row>
    <row r="5854" spans="5:6" x14ac:dyDescent="0.25">
      <c r="E5854" s="24">
        <f t="shared" ca="1" si="182"/>
        <v>0.68336523368590263</v>
      </c>
      <c r="F5854" s="24">
        <f t="shared" ca="1" si="183"/>
        <v>7.6145162632929306</v>
      </c>
    </row>
    <row r="5855" spans="5:6" x14ac:dyDescent="0.25">
      <c r="E5855" s="24">
        <f t="shared" ca="1" si="182"/>
        <v>0.93320600129492448</v>
      </c>
      <c r="F5855" s="24">
        <f t="shared" ca="1" si="183"/>
        <v>1.3825861595599138</v>
      </c>
    </row>
    <row r="5856" spans="5:6" x14ac:dyDescent="0.25">
      <c r="E5856" s="24">
        <f t="shared" ca="1" si="182"/>
        <v>0.42842317413170217</v>
      </c>
      <c r="F5856" s="24">
        <f t="shared" ca="1" si="183"/>
        <v>16.952876945195754</v>
      </c>
    </row>
    <row r="5857" spans="5:6" x14ac:dyDescent="0.25">
      <c r="E5857" s="24">
        <f t="shared" ca="1" si="182"/>
        <v>0.78840636246307838</v>
      </c>
      <c r="F5857" s="24">
        <f t="shared" ca="1" si="183"/>
        <v>4.7548326728181234</v>
      </c>
    </row>
    <row r="5858" spans="5:6" x14ac:dyDescent="0.25">
      <c r="E5858" s="24">
        <f t="shared" ca="1" si="182"/>
        <v>4.0696758710238812E-2</v>
      </c>
      <c r="F5858" s="24">
        <f t="shared" ca="1" si="183"/>
        <v>64.032136565479547</v>
      </c>
    </row>
    <row r="5859" spans="5:6" x14ac:dyDescent="0.25">
      <c r="E5859" s="24">
        <f t="shared" ca="1" si="182"/>
        <v>0.45021655205201461</v>
      </c>
      <c r="F5859" s="24">
        <f t="shared" ca="1" si="183"/>
        <v>15.960531703759818</v>
      </c>
    </row>
    <row r="5860" spans="5:6" x14ac:dyDescent="0.25">
      <c r="E5860" s="24">
        <f t="shared" ca="1" si="182"/>
        <v>0.90161397213130057</v>
      </c>
      <c r="F5860" s="24">
        <f t="shared" ca="1" si="183"/>
        <v>2.0713763867321564</v>
      </c>
    </row>
    <row r="5861" spans="5:6" x14ac:dyDescent="0.25">
      <c r="E5861" s="24">
        <f t="shared" ca="1" si="182"/>
        <v>0.36679065848002113</v>
      </c>
      <c r="F5861" s="24">
        <f t="shared" ca="1" si="183"/>
        <v>20.059280130717045</v>
      </c>
    </row>
    <row r="5862" spans="5:6" x14ac:dyDescent="0.25">
      <c r="E5862" s="24">
        <f t="shared" ca="1" si="182"/>
        <v>0.50744184738141684</v>
      </c>
      <c r="F5862" s="24">
        <f t="shared" ca="1" si="183"/>
        <v>13.567463221445605</v>
      </c>
    </row>
    <row r="5863" spans="5:6" x14ac:dyDescent="0.25">
      <c r="E5863" s="24">
        <f t="shared" ca="1" si="182"/>
        <v>0.28829173262743202</v>
      </c>
      <c r="F5863" s="24">
        <f t="shared" ca="1" si="183"/>
        <v>24.875647020651485</v>
      </c>
    </row>
    <row r="5864" spans="5:6" x14ac:dyDescent="0.25">
      <c r="E5864" s="24">
        <f t="shared" ca="1" si="182"/>
        <v>0.87907696324517148</v>
      </c>
      <c r="F5864" s="24">
        <f t="shared" ca="1" si="183"/>
        <v>2.5776565479868778</v>
      </c>
    </row>
    <row r="5865" spans="5:6" x14ac:dyDescent="0.25">
      <c r="E5865" s="24">
        <f t="shared" ca="1" si="182"/>
        <v>0.29857114314006183</v>
      </c>
      <c r="F5865" s="24">
        <f t="shared" ca="1" si="183"/>
        <v>24.17494078138548</v>
      </c>
    </row>
    <row r="5866" spans="5:6" x14ac:dyDescent="0.25">
      <c r="E5866" s="24">
        <f t="shared" ca="1" si="182"/>
        <v>0.1946810096352406</v>
      </c>
      <c r="F5866" s="24">
        <f t="shared" ca="1" si="183"/>
        <v>32.727858158062901</v>
      </c>
    </row>
    <row r="5867" spans="5:6" x14ac:dyDescent="0.25">
      <c r="E5867" s="24">
        <f t="shared" ca="1" si="182"/>
        <v>0.33293952022874085</v>
      </c>
      <c r="F5867" s="24">
        <f t="shared" ca="1" si="183"/>
        <v>21.995888528629692</v>
      </c>
    </row>
    <row r="5868" spans="5:6" x14ac:dyDescent="0.25">
      <c r="E5868" s="24">
        <f t="shared" ca="1" si="182"/>
        <v>0.16099393336772505</v>
      </c>
      <c r="F5868" s="24">
        <f t="shared" ca="1" si="183"/>
        <v>36.527771913068513</v>
      </c>
    </row>
    <row r="5869" spans="5:6" x14ac:dyDescent="0.25">
      <c r="E5869" s="24">
        <f t="shared" ca="1" si="182"/>
        <v>0.8625843505976809</v>
      </c>
      <c r="F5869" s="24">
        <f t="shared" ca="1" si="183"/>
        <v>2.9564467412820421</v>
      </c>
    </row>
    <row r="5870" spans="5:6" x14ac:dyDescent="0.25">
      <c r="E5870" s="24">
        <f t="shared" ca="1" si="182"/>
        <v>0.50692160776454709</v>
      </c>
      <c r="F5870" s="24">
        <f t="shared" ca="1" si="183"/>
        <v>13.587978142792384</v>
      </c>
    </row>
    <row r="5871" spans="5:6" x14ac:dyDescent="0.25">
      <c r="E5871" s="24">
        <f t="shared" ca="1" si="182"/>
        <v>0.34064965127585767</v>
      </c>
      <c r="F5871" s="24">
        <f t="shared" ca="1" si="183"/>
        <v>21.538014909302962</v>
      </c>
    </row>
    <row r="5872" spans="5:6" x14ac:dyDescent="0.25">
      <c r="E5872" s="24">
        <f t="shared" ca="1" si="182"/>
        <v>0.83334930375945737</v>
      </c>
      <c r="F5872" s="24">
        <f t="shared" ca="1" si="183"/>
        <v>3.6460478493248538</v>
      </c>
    </row>
    <row r="5873" spans="5:6" x14ac:dyDescent="0.25">
      <c r="E5873" s="24">
        <f t="shared" ca="1" si="182"/>
        <v>2.0075760136743948E-2</v>
      </c>
      <c r="F5873" s="24">
        <f t="shared" ca="1" si="183"/>
        <v>78.164843100442695</v>
      </c>
    </row>
    <row r="5874" spans="5:6" x14ac:dyDescent="0.25">
      <c r="E5874" s="24">
        <f t="shared" ca="1" si="182"/>
        <v>0.85786286311605242</v>
      </c>
      <c r="F5874" s="24">
        <f t="shared" ca="1" si="183"/>
        <v>3.0662205093387138</v>
      </c>
    </row>
    <row r="5875" spans="5:6" x14ac:dyDescent="0.25">
      <c r="E5875" s="24">
        <f t="shared" ca="1" si="182"/>
        <v>0.46365544833764416</v>
      </c>
      <c r="F5875" s="24">
        <f t="shared" ca="1" si="183"/>
        <v>15.372271416681471</v>
      </c>
    </row>
    <row r="5876" spans="5:6" x14ac:dyDescent="0.25">
      <c r="E5876" s="24">
        <f t="shared" ca="1" si="182"/>
        <v>0.75940428670516169</v>
      </c>
      <c r="F5876" s="24">
        <f t="shared" ca="1" si="183"/>
        <v>5.5044197268474369</v>
      </c>
    </row>
    <row r="5877" spans="5:6" x14ac:dyDescent="0.25">
      <c r="E5877" s="24">
        <f t="shared" ca="1" si="182"/>
        <v>0.78303509783288439</v>
      </c>
      <c r="F5877" s="24">
        <f t="shared" ca="1" si="183"/>
        <v>4.8915551835487507</v>
      </c>
    </row>
    <row r="5878" spans="5:6" x14ac:dyDescent="0.25">
      <c r="E5878" s="24">
        <f t="shared" ca="1" si="182"/>
        <v>0.10909629585241998</v>
      </c>
      <c r="F5878" s="24">
        <f t="shared" ca="1" si="183"/>
        <v>44.310486771526357</v>
      </c>
    </row>
    <row r="5879" spans="5:6" x14ac:dyDescent="0.25">
      <c r="E5879" s="24">
        <f t="shared" ca="1" si="182"/>
        <v>0.56867553244711821</v>
      </c>
      <c r="F5879" s="24">
        <f t="shared" ca="1" si="183"/>
        <v>11.288904985008502</v>
      </c>
    </row>
    <row r="5880" spans="5:6" x14ac:dyDescent="0.25">
      <c r="E5880" s="24">
        <f t="shared" ca="1" si="182"/>
        <v>0.54394557974360236</v>
      </c>
      <c r="F5880" s="24">
        <f t="shared" ca="1" si="183"/>
        <v>12.17812148732555</v>
      </c>
    </row>
    <row r="5881" spans="5:6" x14ac:dyDescent="0.25">
      <c r="E5881" s="24">
        <f t="shared" ca="1" si="182"/>
        <v>0.53542316870319084</v>
      </c>
      <c r="F5881" s="24">
        <f t="shared" ca="1" si="183"/>
        <v>12.493957503980143</v>
      </c>
    </row>
    <row r="5882" spans="5:6" x14ac:dyDescent="0.25">
      <c r="E5882" s="24">
        <f t="shared" ca="1" si="182"/>
        <v>2.4719810378518559E-2</v>
      </c>
      <c r="F5882" s="24">
        <f t="shared" ca="1" si="183"/>
        <v>74.003006343879406</v>
      </c>
    </row>
    <row r="5883" spans="5:6" x14ac:dyDescent="0.25">
      <c r="E5883" s="24">
        <f t="shared" ca="1" si="182"/>
        <v>0.45650564046646813</v>
      </c>
      <c r="F5883" s="24">
        <f t="shared" ca="1" si="183"/>
        <v>15.683084462551395</v>
      </c>
    </row>
    <row r="5884" spans="5:6" x14ac:dyDescent="0.25">
      <c r="E5884" s="24">
        <f t="shared" ca="1" si="182"/>
        <v>0.54198840858481179</v>
      </c>
      <c r="F5884" s="24">
        <f t="shared" ca="1" si="183"/>
        <v>12.25021328292137</v>
      </c>
    </row>
    <row r="5885" spans="5:6" x14ac:dyDescent="0.25">
      <c r="E5885" s="24">
        <f t="shared" ca="1" si="182"/>
        <v>7.7642747927633704E-2</v>
      </c>
      <c r="F5885" s="24">
        <f t="shared" ca="1" si="183"/>
        <v>51.112742562259761</v>
      </c>
    </row>
    <row r="5886" spans="5:6" x14ac:dyDescent="0.25">
      <c r="E5886" s="24">
        <f t="shared" ca="1" si="182"/>
        <v>1.6081254901768816E-2</v>
      </c>
      <c r="F5886" s="24">
        <f t="shared" ca="1" si="183"/>
        <v>82.602019542431833</v>
      </c>
    </row>
    <row r="5887" spans="5:6" x14ac:dyDescent="0.25">
      <c r="E5887" s="24">
        <f t="shared" ca="1" si="182"/>
        <v>0.47562641096552516</v>
      </c>
      <c r="F5887" s="24">
        <f t="shared" ca="1" si="183"/>
        <v>14.862451676404111</v>
      </c>
    </row>
    <row r="5888" spans="5:6" x14ac:dyDescent="0.25">
      <c r="E5888" s="24">
        <f t="shared" ca="1" si="182"/>
        <v>0.89360646843093039</v>
      </c>
      <c r="F5888" s="24">
        <f t="shared" ca="1" si="183"/>
        <v>2.2497958526646933</v>
      </c>
    </row>
    <row r="5889" spans="5:6" x14ac:dyDescent="0.25">
      <c r="E5889" s="24">
        <f t="shared" ca="1" si="182"/>
        <v>0.22928201232941114</v>
      </c>
      <c r="F5889" s="24">
        <f t="shared" ca="1" si="183"/>
        <v>29.456050764149801</v>
      </c>
    </row>
    <row r="5890" spans="5:6" x14ac:dyDescent="0.25">
      <c r="E5890" s="24">
        <f t="shared" ca="1" si="182"/>
        <v>0.12686225049582245</v>
      </c>
      <c r="F5890" s="24">
        <f t="shared" ca="1" si="183"/>
        <v>41.293068458765809</v>
      </c>
    </row>
    <row r="5891" spans="5:6" x14ac:dyDescent="0.25">
      <c r="E5891" s="24">
        <f t="shared" ca="1" si="182"/>
        <v>0.77441016297533716</v>
      </c>
      <c r="F5891" s="24">
        <f t="shared" ca="1" si="183"/>
        <v>5.1130723885810889</v>
      </c>
    </row>
    <row r="5892" spans="5:6" x14ac:dyDescent="0.25">
      <c r="E5892" s="24">
        <f t="shared" ref="E5892:E5955" ca="1" si="184">RAND()</f>
        <v>0.3748963209441315</v>
      </c>
      <c r="F5892" s="24">
        <f t="shared" ref="F5892:F5955" ca="1" si="185">-LOG(E5892,EXP(1))/$C$3</f>
        <v>19.622115374419746</v>
      </c>
    </row>
    <row r="5893" spans="5:6" x14ac:dyDescent="0.25">
      <c r="E5893" s="24">
        <f t="shared" ca="1" si="184"/>
        <v>0.42748456538171997</v>
      </c>
      <c r="F5893" s="24">
        <f t="shared" ca="1" si="185"/>
        <v>16.996741912546927</v>
      </c>
    </row>
    <row r="5894" spans="5:6" x14ac:dyDescent="0.25">
      <c r="E5894" s="24">
        <f t="shared" ca="1" si="184"/>
        <v>0.13844413900879926</v>
      </c>
      <c r="F5894" s="24">
        <f t="shared" ca="1" si="185"/>
        <v>39.545767263397309</v>
      </c>
    </row>
    <row r="5895" spans="5:6" x14ac:dyDescent="0.25">
      <c r="E5895" s="24">
        <f t="shared" ca="1" si="184"/>
        <v>0.56522300167836981</v>
      </c>
      <c r="F5895" s="24">
        <f t="shared" ca="1" si="185"/>
        <v>11.410698649410584</v>
      </c>
    </row>
    <row r="5896" spans="5:6" x14ac:dyDescent="0.25">
      <c r="E5896" s="24">
        <f t="shared" ca="1" si="184"/>
        <v>0.64620527758415691</v>
      </c>
      <c r="F5896" s="24">
        <f t="shared" ca="1" si="185"/>
        <v>8.7327611703737578</v>
      </c>
    </row>
    <row r="5897" spans="5:6" x14ac:dyDescent="0.25">
      <c r="E5897" s="24">
        <f t="shared" ca="1" si="184"/>
        <v>8.6669953721626669E-2</v>
      </c>
      <c r="F5897" s="24">
        <f t="shared" ca="1" si="185"/>
        <v>48.912960195934389</v>
      </c>
    </row>
    <row r="5898" spans="5:6" x14ac:dyDescent="0.25">
      <c r="E5898" s="24">
        <f t="shared" ca="1" si="184"/>
        <v>0.56497945993905208</v>
      </c>
      <c r="F5898" s="24">
        <f t="shared" ca="1" si="185"/>
        <v>11.419318051733907</v>
      </c>
    </row>
    <row r="5899" spans="5:6" x14ac:dyDescent="0.25">
      <c r="E5899" s="24">
        <f t="shared" ca="1" si="184"/>
        <v>0.79443967881241162</v>
      </c>
      <c r="F5899" s="24">
        <f t="shared" ca="1" si="185"/>
        <v>4.6023643869191808</v>
      </c>
    </row>
    <row r="5900" spans="5:6" x14ac:dyDescent="0.25">
      <c r="E5900" s="24">
        <f t="shared" ca="1" si="184"/>
        <v>0.24146888373325126</v>
      </c>
      <c r="F5900" s="24">
        <f t="shared" ca="1" si="185"/>
        <v>28.42029320031785</v>
      </c>
    </row>
    <row r="5901" spans="5:6" x14ac:dyDescent="0.25">
      <c r="E5901" s="24">
        <f t="shared" ca="1" si="184"/>
        <v>0.1360749416832342</v>
      </c>
      <c r="F5901" s="24">
        <f t="shared" ca="1" si="185"/>
        <v>39.89099006450747</v>
      </c>
    </row>
    <row r="5902" spans="5:6" x14ac:dyDescent="0.25">
      <c r="E5902" s="24">
        <f t="shared" ca="1" si="184"/>
        <v>0.12589374043565005</v>
      </c>
      <c r="F5902" s="24">
        <f t="shared" ca="1" si="185"/>
        <v>41.446341154182903</v>
      </c>
    </row>
    <row r="5903" spans="5:6" x14ac:dyDescent="0.25">
      <c r="E5903" s="24">
        <f t="shared" ca="1" si="184"/>
        <v>0.76050947408755643</v>
      </c>
      <c r="F5903" s="24">
        <f t="shared" ca="1" si="185"/>
        <v>5.4753341930313537</v>
      </c>
    </row>
    <row r="5904" spans="5:6" x14ac:dyDescent="0.25">
      <c r="E5904" s="24">
        <f t="shared" ca="1" si="184"/>
        <v>0.6741486324083571</v>
      </c>
      <c r="F5904" s="24">
        <f t="shared" ca="1" si="185"/>
        <v>7.8860933904071615</v>
      </c>
    </row>
    <row r="5905" spans="5:6" x14ac:dyDescent="0.25">
      <c r="E5905" s="24">
        <f t="shared" ca="1" si="184"/>
        <v>1.3236124459667487E-2</v>
      </c>
      <c r="F5905" s="24">
        <f t="shared" ca="1" si="185"/>
        <v>86.49610971698317</v>
      </c>
    </row>
    <row r="5906" spans="5:6" x14ac:dyDescent="0.25">
      <c r="E5906" s="24">
        <f t="shared" ca="1" si="184"/>
        <v>0.49478114978852961</v>
      </c>
      <c r="F5906" s="24">
        <f t="shared" ca="1" si="185"/>
        <v>14.072794716347396</v>
      </c>
    </row>
    <row r="5907" spans="5:6" x14ac:dyDescent="0.25">
      <c r="E5907" s="24">
        <f t="shared" ca="1" si="184"/>
        <v>0.37561623297672742</v>
      </c>
      <c r="F5907" s="24">
        <f t="shared" ca="1" si="185"/>
        <v>19.583746275881097</v>
      </c>
    </row>
    <row r="5908" spans="5:6" x14ac:dyDescent="0.25">
      <c r="E5908" s="24">
        <f t="shared" ca="1" si="184"/>
        <v>0.41917606953346953</v>
      </c>
      <c r="F5908" s="24">
        <f t="shared" ca="1" si="185"/>
        <v>17.389284672826903</v>
      </c>
    </row>
    <row r="5909" spans="5:6" x14ac:dyDescent="0.25">
      <c r="E5909" s="24">
        <f t="shared" ca="1" si="184"/>
        <v>0.26589860358849904</v>
      </c>
      <c r="F5909" s="24">
        <f t="shared" ca="1" si="185"/>
        <v>26.49280464777102</v>
      </c>
    </row>
    <row r="5910" spans="5:6" x14ac:dyDescent="0.25">
      <c r="E5910" s="24">
        <f t="shared" ca="1" si="184"/>
        <v>0.74122544878009311</v>
      </c>
      <c r="F5910" s="24">
        <f t="shared" ca="1" si="185"/>
        <v>5.989009011893101</v>
      </c>
    </row>
    <row r="5911" spans="5:6" x14ac:dyDescent="0.25">
      <c r="E5911" s="24">
        <f t="shared" ca="1" si="184"/>
        <v>0.75944441267825169</v>
      </c>
      <c r="F5911" s="24">
        <f t="shared" ca="1" si="185"/>
        <v>5.5033629797701122</v>
      </c>
    </row>
    <row r="5912" spans="5:6" x14ac:dyDescent="0.25">
      <c r="E5912" s="24">
        <f t="shared" ca="1" si="184"/>
        <v>0.90579069046280514</v>
      </c>
      <c r="F5912" s="24">
        <f t="shared" ca="1" si="185"/>
        <v>1.9789405121802788</v>
      </c>
    </row>
    <row r="5913" spans="5:6" x14ac:dyDescent="0.25">
      <c r="E5913" s="24">
        <f t="shared" ca="1" si="184"/>
        <v>5.8014908793388997E-3</v>
      </c>
      <c r="F5913" s="24">
        <f t="shared" ca="1" si="185"/>
        <v>102.99280692598205</v>
      </c>
    </row>
    <row r="5914" spans="5:6" x14ac:dyDescent="0.25">
      <c r="E5914" s="24">
        <f t="shared" ca="1" si="184"/>
        <v>3.4692730893166157E-2</v>
      </c>
      <c r="F5914" s="24">
        <f t="shared" ca="1" si="185"/>
        <v>67.224501966420604</v>
      </c>
    </row>
    <row r="5915" spans="5:6" x14ac:dyDescent="0.25">
      <c r="E5915" s="24">
        <f t="shared" ca="1" si="184"/>
        <v>0.65473134103166752</v>
      </c>
      <c r="F5915" s="24">
        <f t="shared" ca="1" si="185"/>
        <v>8.4706058770396648</v>
      </c>
    </row>
    <row r="5916" spans="5:6" x14ac:dyDescent="0.25">
      <c r="E5916" s="24">
        <f t="shared" ca="1" si="184"/>
        <v>0.49343039670395727</v>
      </c>
      <c r="F5916" s="24">
        <f t="shared" ca="1" si="185"/>
        <v>14.127469403385092</v>
      </c>
    </row>
    <row r="5917" spans="5:6" x14ac:dyDescent="0.25">
      <c r="E5917" s="24">
        <f t="shared" ca="1" si="184"/>
        <v>0.45374417228013031</v>
      </c>
      <c r="F5917" s="24">
        <f t="shared" ca="1" si="185"/>
        <v>15.804434738906448</v>
      </c>
    </row>
    <row r="5918" spans="5:6" x14ac:dyDescent="0.25">
      <c r="E5918" s="24">
        <f t="shared" ca="1" si="184"/>
        <v>0.80508987698634626</v>
      </c>
      <c r="F5918" s="24">
        <f t="shared" ca="1" si="185"/>
        <v>4.3360271873110392</v>
      </c>
    </row>
    <row r="5919" spans="5:6" x14ac:dyDescent="0.25">
      <c r="E5919" s="24">
        <f t="shared" ca="1" si="184"/>
        <v>0.50681654945410459</v>
      </c>
      <c r="F5919" s="24">
        <f t="shared" ca="1" si="185"/>
        <v>13.592123525308391</v>
      </c>
    </row>
    <row r="5920" spans="5:6" x14ac:dyDescent="0.25">
      <c r="E5920" s="24">
        <f t="shared" ca="1" si="184"/>
        <v>0.50062165676328307</v>
      </c>
      <c r="F5920" s="24">
        <f t="shared" ca="1" si="185"/>
        <v>13.838092786151776</v>
      </c>
    </row>
    <row r="5921" spans="5:6" x14ac:dyDescent="0.25">
      <c r="E5921" s="24">
        <f t="shared" ca="1" si="184"/>
        <v>0.8240804350782337</v>
      </c>
      <c r="F5921" s="24">
        <f t="shared" ca="1" si="185"/>
        <v>3.8697427690106236</v>
      </c>
    </row>
    <row r="5922" spans="5:6" x14ac:dyDescent="0.25">
      <c r="E5922" s="24">
        <f t="shared" ca="1" si="184"/>
        <v>0.14738914257144953</v>
      </c>
      <c r="F5922" s="24">
        <f t="shared" ca="1" si="185"/>
        <v>38.2935792312744</v>
      </c>
    </row>
    <row r="5923" spans="5:6" x14ac:dyDescent="0.25">
      <c r="E5923" s="24">
        <f t="shared" ca="1" si="184"/>
        <v>0.87225719854629336</v>
      </c>
      <c r="F5923" s="24">
        <f t="shared" ca="1" si="185"/>
        <v>2.7334189220347525</v>
      </c>
    </row>
    <row r="5924" spans="5:6" x14ac:dyDescent="0.25">
      <c r="E5924" s="24">
        <f t="shared" ca="1" si="184"/>
        <v>0.57964116428991885</v>
      </c>
      <c r="F5924" s="24">
        <f t="shared" ca="1" si="185"/>
        <v>10.906920983265502</v>
      </c>
    </row>
    <row r="5925" spans="5:6" x14ac:dyDescent="0.25">
      <c r="E5925" s="24">
        <f t="shared" ca="1" si="184"/>
        <v>0.8942643421852462</v>
      </c>
      <c r="F5925" s="24">
        <f t="shared" ca="1" si="185"/>
        <v>2.2350772548756122</v>
      </c>
    </row>
    <row r="5926" spans="5:6" x14ac:dyDescent="0.25">
      <c r="E5926" s="24">
        <f t="shared" ca="1" si="184"/>
        <v>0.85494501878116336</v>
      </c>
      <c r="F5926" s="24">
        <f t="shared" ca="1" si="185"/>
        <v>3.1343623526434508</v>
      </c>
    </row>
    <row r="5927" spans="5:6" x14ac:dyDescent="0.25">
      <c r="E5927" s="24">
        <f t="shared" ca="1" si="184"/>
        <v>0.19484775626471973</v>
      </c>
      <c r="F5927" s="24">
        <f t="shared" ca="1" si="185"/>
        <v>32.7107352491266</v>
      </c>
    </row>
    <row r="5928" spans="5:6" x14ac:dyDescent="0.25">
      <c r="E5928" s="24">
        <f t="shared" ca="1" si="184"/>
        <v>0.73492264446528888</v>
      </c>
      <c r="F5928" s="24">
        <f t="shared" ca="1" si="185"/>
        <v>6.159800618669343</v>
      </c>
    </row>
    <row r="5929" spans="5:6" x14ac:dyDescent="0.25">
      <c r="E5929" s="24">
        <f t="shared" ca="1" si="184"/>
        <v>0.93356865180712167</v>
      </c>
      <c r="F5929" s="24">
        <f t="shared" ca="1" si="185"/>
        <v>1.3748155265880848</v>
      </c>
    </row>
    <row r="5930" spans="5:6" x14ac:dyDescent="0.25">
      <c r="E5930" s="24">
        <f t="shared" ca="1" si="184"/>
        <v>0.26506985066154043</v>
      </c>
      <c r="F5930" s="24">
        <f t="shared" ca="1" si="185"/>
        <v>26.555238006538627</v>
      </c>
    </row>
    <row r="5931" spans="5:6" x14ac:dyDescent="0.25">
      <c r="E5931" s="24">
        <f t="shared" ca="1" si="184"/>
        <v>0.16793800432951278</v>
      </c>
      <c r="F5931" s="24">
        <f t="shared" ca="1" si="185"/>
        <v>35.683207790646676</v>
      </c>
    </row>
    <row r="5932" spans="5:6" x14ac:dyDescent="0.25">
      <c r="E5932" s="24">
        <f t="shared" ca="1" si="184"/>
        <v>0.71129505697895512</v>
      </c>
      <c r="F5932" s="24">
        <f t="shared" ca="1" si="185"/>
        <v>6.813358930885129</v>
      </c>
    </row>
    <row r="5933" spans="5:6" x14ac:dyDescent="0.25">
      <c r="E5933" s="24">
        <f t="shared" ca="1" si="184"/>
        <v>0.31873794204126915</v>
      </c>
      <c r="F5933" s="24">
        <f t="shared" ca="1" si="185"/>
        <v>22.867720242303349</v>
      </c>
    </row>
    <row r="5934" spans="5:6" x14ac:dyDescent="0.25">
      <c r="E5934" s="24">
        <f t="shared" ca="1" si="184"/>
        <v>0.38306644334429796</v>
      </c>
      <c r="F5934" s="24">
        <f t="shared" ca="1" si="185"/>
        <v>19.190936470618592</v>
      </c>
    </row>
    <row r="5935" spans="5:6" x14ac:dyDescent="0.25">
      <c r="E5935" s="24">
        <f t="shared" ca="1" si="184"/>
        <v>0.87045030393176515</v>
      </c>
      <c r="F5935" s="24">
        <f t="shared" ca="1" si="185"/>
        <v>2.7748922102243556</v>
      </c>
    </row>
    <row r="5936" spans="5:6" x14ac:dyDescent="0.25">
      <c r="E5936" s="24">
        <f t="shared" ca="1" si="184"/>
        <v>0.62842634225902649</v>
      </c>
      <c r="F5936" s="24">
        <f t="shared" ca="1" si="185"/>
        <v>9.2907290781460148</v>
      </c>
    </row>
    <row r="5937" spans="5:6" x14ac:dyDescent="0.25">
      <c r="E5937" s="24">
        <f t="shared" ca="1" si="184"/>
        <v>0.6581317076512071</v>
      </c>
      <c r="F5937" s="24">
        <f t="shared" ca="1" si="185"/>
        <v>8.367004081664458</v>
      </c>
    </row>
    <row r="5938" spans="5:6" x14ac:dyDescent="0.25">
      <c r="E5938" s="24">
        <f t="shared" ca="1" si="184"/>
        <v>0.28576977725718522</v>
      </c>
      <c r="F5938" s="24">
        <f t="shared" ca="1" si="185"/>
        <v>25.051375339071196</v>
      </c>
    </row>
    <row r="5939" spans="5:6" x14ac:dyDescent="0.25">
      <c r="E5939" s="24">
        <f t="shared" ca="1" si="184"/>
        <v>0.71334625802958496</v>
      </c>
      <c r="F5939" s="24">
        <f t="shared" ca="1" si="185"/>
        <v>6.7557668213085762</v>
      </c>
    </row>
    <row r="5940" spans="5:6" x14ac:dyDescent="0.25">
      <c r="E5940" s="24">
        <f t="shared" ca="1" si="184"/>
        <v>0.48292843983024736</v>
      </c>
      <c r="F5940" s="24">
        <f t="shared" ca="1" si="185"/>
        <v>14.557735880147039</v>
      </c>
    </row>
    <row r="5941" spans="5:6" x14ac:dyDescent="0.25">
      <c r="E5941" s="24">
        <f t="shared" ca="1" si="184"/>
        <v>0.19495473038373323</v>
      </c>
      <c r="F5941" s="24">
        <f t="shared" ca="1" si="185"/>
        <v>32.699757984961998</v>
      </c>
    </row>
    <row r="5942" spans="5:6" x14ac:dyDescent="0.25">
      <c r="E5942" s="24">
        <f t="shared" ca="1" si="184"/>
        <v>0.73074466614035305</v>
      </c>
      <c r="F5942" s="24">
        <f t="shared" ca="1" si="185"/>
        <v>6.273823483506729</v>
      </c>
    </row>
    <row r="5943" spans="5:6" x14ac:dyDescent="0.25">
      <c r="E5943" s="24">
        <f t="shared" ca="1" si="184"/>
        <v>0.63005292177297434</v>
      </c>
      <c r="F5943" s="24">
        <f t="shared" ca="1" si="185"/>
        <v>9.23902920620705</v>
      </c>
    </row>
    <row r="5944" spans="5:6" x14ac:dyDescent="0.25">
      <c r="E5944" s="24">
        <f t="shared" ca="1" si="184"/>
        <v>0.64653209811227108</v>
      </c>
      <c r="F5944" s="24">
        <f t="shared" ca="1" si="185"/>
        <v>8.7226486590092289</v>
      </c>
    </row>
    <row r="5945" spans="5:6" x14ac:dyDescent="0.25">
      <c r="E5945" s="24">
        <f t="shared" ca="1" si="184"/>
        <v>0.738386904143294</v>
      </c>
      <c r="F5945" s="24">
        <f t="shared" ca="1" si="185"/>
        <v>6.0657466280269308</v>
      </c>
    </row>
    <row r="5946" spans="5:6" x14ac:dyDescent="0.25">
      <c r="E5946" s="24">
        <f t="shared" ca="1" si="184"/>
        <v>5.9966853820470067E-2</v>
      </c>
      <c r="F5946" s="24">
        <f t="shared" ca="1" si="185"/>
        <v>56.279266114694074</v>
      </c>
    </row>
    <row r="5947" spans="5:6" x14ac:dyDescent="0.25">
      <c r="E5947" s="24">
        <f t="shared" ca="1" si="184"/>
        <v>0.48849257713792527</v>
      </c>
      <c r="F5947" s="24">
        <f t="shared" ca="1" si="185"/>
        <v>14.328620056576424</v>
      </c>
    </row>
    <row r="5948" spans="5:6" x14ac:dyDescent="0.25">
      <c r="E5948" s="24">
        <f t="shared" ca="1" si="184"/>
        <v>0.65521094543634684</v>
      </c>
      <c r="F5948" s="24">
        <f t="shared" ca="1" si="185"/>
        <v>8.4559608218776514</v>
      </c>
    </row>
    <row r="5949" spans="5:6" x14ac:dyDescent="0.25">
      <c r="E5949" s="24">
        <f t="shared" ca="1" si="184"/>
        <v>0.7271728962632279</v>
      </c>
      <c r="F5949" s="24">
        <f t="shared" ca="1" si="185"/>
        <v>6.3718201635732141</v>
      </c>
    </row>
    <row r="5950" spans="5:6" x14ac:dyDescent="0.25">
      <c r="E5950" s="24">
        <f t="shared" ca="1" si="184"/>
        <v>0.5965950149869419</v>
      </c>
      <c r="F5950" s="24">
        <f t="shared" ca="1" si="185"/>
        <v>10.330335252809691</v>
      </c>
    </row>
    <row r="5951" spans="5:6" x14ac:dyDescent="0.25">
      <c r="E5951" s="24">
        <f t="shared" ca="1" si="184"/>
        <v>0.28667831213655415</v>
      </c>
      <c r="F5951" s="24">
        <f t="shared" ca="1" si="185"/>
        <v>24.987891109912983</v>
      </c>
    </row>
    <row r="5952" spans="5:6" x14ac:dyDescent="0.25">
      <c r="E5952" s="24">
        <f t="shared" ca="1" si="184"/>
        <v>0.86028412907434493</v>
      </c>
      <c r="F5952" s="24">
        <f t="shared" ca="1" si="185"/>
        <v>3.0098512330864939</v>
      </c>
    </row>
    <row r="5953" spans="5:6" x14ac:dyDescent="0.25">
      <c r="E5953" s="24">
        <f t="shared" ca="1" si="184"/>
        <v>0.69580217058372928</v>
      </c>
      <c r="F5953" s="24">
        <f t="shared" ca="1" si="185"/>
        <v>7.253797934359099</v>
      </c>
    </row>
    <row r="5954" spans="5:6" x14ac:dyDescent="0.25">
      <c r="E5954" s="24">
        <f t="shared" ca="1" si="184"/>
        <v>0.53075614997995435</v>
      </c>
      <c r="F5954" s="24">
        <f t="shared" ca="1" si="185"/>
        <v>12.66905182254637</v>
      </c>
    </row>
    <row r="5955" spans="5:6" x14ac:dyDescent="0.25">
      <c r="E5955" s="24">
        <f t="shared" ca="1" si="184"/>
        <v>2.7099873395780349E-2</v>
      </c>
      <c r="F5955" s="24">
        <f t="shared" ca="1" si="185"/>
        <v>72.164524456996332</v>
      </c>
    </row>
    <row r="5956" spans="5:6" x14ac:dyDescent="0.25">
      <c r="E5956" s="24">
        <f t="shared" ref="E5956:E6019" ca="1" si="186">RAND()</f>
        <v>0.5613362915947846</v>
      </c>
      <c r="F5956" s="24">
        <f t="shared" ref="F5956:F6019" ca="1" si="187">-LOG(E5956,EXP(1))/$C$3</f>
        <v>11.548702055997872</v>
      </c>
    </row>
    <row r="5957" spans="5:6" x14ac:dyDescent="0.25">
      <c r="E5957" s="24">
        <f t="shared" ca="1" si="186"/>
        <v>0.30018158607318635</v>
      </c>
      <c r="F5957" s="24">
        <f t="shared" ca="1" si="187"/>
        <v>24.067354010551004</v>
      </c>
    </row>
    <row r="5958" spans="5:6" x14ac:dyDescent="0.25">
      <c r="E5958" s="24">
        <f t="shared" ca="1" si="186"/>
        <v>0.23778984015412863</v>
      </c>
      <c r="F5958" s="24">
        <f t="shared" ca="1" si="187"/>
        <v>28.727360399379915</v>
      </c>
    </row>
    <row r="5959" spans="5:6" x14ac:dyDescent="0.25">
      <c r="E5959" s="24">
        <f t="shared" ca="1" si="186"/>
        <v>0.47825910536537763</v>
      </c>
      <c r="F5959" s="24">
        <f t="shared" ca="1" si="187"/>
        <v>14.752052638381317</v>
      </c>
    </row>
    <row r="5960" spans="5:6" x14ac:dyDescent="0.25">
      <c r="E5960" s="24">
        <f t="shared" ca="1" si="186"/>
        <v>0.47426127818557051</v>
      </c>
      <c r="F5960" s="24">
        <f t="shared" ca="1" si="187"/>
        <v>14.919937787042162</v>
      </c>
    </row>
    <row r="5961" spans="5:6" x14ac:dyDescent="0.25">
      <c r="E5961" s="24">
        <f t="shared" ca="1" si="186"/>
        <v>2.2397075443366665E-2</v>
      </c>
      <c r="F5961" s="24">
        <f t="shared" ca="1" si="187"/>
        <v>75.976497784178065</v>
      </c>
    </row>
    <row r="5962" spans="5:6" x14ac:dyDescent="0.25">
      <c r="E5962" s="24">
        <f t="shared" ca="1" si="186"/>
        <v>9.4300314002994989E-2</v>
      </c>
      <c r="F5962" s="24">
        <f t="shared" ca="1" si="187"/>
        <v>47.225415190359868</v>
      </c>
    </row>
    <row r="5963" spans="5:6" x14ac:dyDescent="0.25">
      <c r="E5963" s="24">
        <f t="shared" ca="1" si="186"/>
        <v>9.1014031216206437E-2</v>
      </c>
      <c r="F5963" s="24">
        <f t="shared" ca="1" si="187"/>
        <v>47.934831903242724</v>
      </c>
    </row>
    <row r="5964" spans="5:6" x14ac:dyDescent="0.25">
      <c r="E5964" s="24">
        <f t="shared" ca="1" si="186"/>
        <v>0.16292970887825631</v>
      </c>
      <c r="F5964" s="24">
        <f t="shared" ca="1" si="187"/>
        <v>36.288728101183402</v>
      </c>
    </row>
    <row r="5965" spans="5:6" x14ac:dyDescent="0.25">
      <c r="E5965" s="24">
        <f t="shared" ca="1" si="186"/>
        <v>0.4074158767453202</v>
      </c>
      <c r="F5965" s="24">
        <f t="shared" ca="1" si="187"/>
        <v>17.95841610094314</v>
      </c>
    </row>
    <row r="5966" spans="5:6" x14ac:dyDescent="0.25">
      <c r="E5966" s="24">
        <f t="shared" ca="1" si="186"/>
        <v>0.47697996173905444</v>
      </c>
      <c r="F5966" s="24">
        <f t="shared" ca="1" si="187"/>
        <v>14.805615958179914</v>
      </c>
    </row>
    <row r="5967" spans="5:6" x14ac:dyDescent="0.25">
      <c r="E5967" s="24">
        <f t="shared" ca="1" si="186"/>
        <v>0.9172744276435546</v>
      </c>
      <c r="F5967" s="24">
        <f t="shared" ca="1" si="187"/>
        <v>1.7269716942036111</v>
      </c>
    </row>
    <row r="5968" spans="5:6" x14ac:dyDescent="0.25">
      <c r="E5968" s="24">
        <f t="shared" ca="1" si="186"/>
        <v>0.58784451975323937</v>
      </c>
      <c r="F5968" s="24">
        <f t="shared" ca="1" si="187"/>
        <v>10.625855764751785</v>
      </c>
    </row>
    <row r="5969" spans="5:6" x14ac:dyDescent="0.25">
      <c r="E5969" s="24">
        <f t="shared" ca="1" si="186"/>
        <v>0.70863889129682545</v>
      </c>
      <c r="F5969" s="24">
        <f t="shared" ca="1" si="187"/>
        <v>6.8881840671825119</v>
      </c>
    </row>
    <row r="5970" spans="5:6" x14ac:dyDescent="0.25">
      <c r="E5970" s="24">
        <f t="shared" ca="1" si="186"/>
        <v>0.14622748476331682</v>
      </c>
      <c r="F5970" s="24">
        <f t="shared" ca="1" si="187"/>
        <v>38.451835101160711</v>
      </c>
    </row>
    <row r="5971" spans="5:6" x14ac:dyDescent="0.25">
      <c r="E5971" s="24">
        <f t="shared" ca="1" si="186"/>
        <v>0.24486853977346312</v>
      </c>
      <c r="F5971" s="24">
        <f t="shared" ca="1" si="187"/>
        <v>28.140675695941646</v>
      </c>
    </row>
    <row r="5972" spans="5:6" x14ac:dyDescent="0.25">
      <c r="E5972" s="24">
        <f t="shared" ca="1" si="186"/>
        <v>0.4293376792282203</v>
      </c>
      <c r="F5972" s="24">
        <f t="shared" ca="1" si="187"/>
        <v>16.910230772224004</v>
      </c>
    </row>
    <row r="5973" spans="5:6" x14ac:dyDescent="0.25">
      <c r="E5973" s="24">
        <f t="shared" ca="1" si="186"/>
        <v>0.33189590797726121</v>
      </c>
      <c r="F5973" s="24">
        <f t="shared" ca="1" si="187"/>
        <v>22.058677788309726</v>
      </c>
    </row>
    <row r="5974" spans="5:6" x14ac:dyDescent="0.25">
      <c r="E5974" s="24">
        <f t="shared" ca="1" si="186"/>
        <v>0.78265818809673537</v>
      </c>
      <c r="F5974" s="24">
        <f t="shared" ca="1" si="187"/>
        <v>4.901184393734856</v>
      </c>
    </row>
    <row r="5975" spans="5:6" x14ac:dyDescent="0.25">
      <c r="E5975" s="24">
        <f t="shared" ca="1" si="186"/>
        <v>0.28912162574037292</v>
      </c>
      <c r="F5975" s="24">
        <f t="shared" ca="1" si="187"/>
        <v>24.818156581793005</v>
      </c>
    </row>
    <row r="5976" spans="5:6" x14ac:dyDescent="0.25">
      <c r="E5976" s="24">
        <f t="shared" ca="1" si="186"/>
        <v>0.36321614133288194</v>
      </c>
      <c r="F5976" s="24">
        <f t="shared" ca="1" si="187"/>
        <v>20.255143824933896</v>
      </c>
    </row>
    <row r="5977" spans="5:6" x14ac:dyDescent="0.25">
      <c r="E5977" s="24">
        <f t="shared" ca="1" si="186"/>
        <v>0.16129245292892924</v>
      </c>
      <c r="F5977" s="24">
        <f t="shared" ca="1" si="187"/>
        <v>36.490721679578229</v>
      </c>
    </row>
    <row r="5978" spans="5:6" x14ac:dyDescent="0.25">
      <c r="E5978" s="24">
        <f t="shared" ca="1" si="186"/>
        <v>0.93211696012815259</v>
      </c>
      <c r="F5978" s="24">
        <f t="shared" ca="1" si="187"/>
        <v>1.4059395694097387</v>
      </c>
    </row>
    <row r="5979" spans="5:6" x14ac:dyDescent="0.25">
      <c r="E5979" s="24">
        <f t="shared" ca="1" si="186"/>
        <v>0.31643546420279545</v>
      </c>
      <c r="F5979" s="24">
        <f t="shared" ca="1" si="187"/>
        <v>23.012719255235922</v>
      </c>
    </row>
    <row r="5980" spans="5:6" x14ac:dyDescent="0.25">
      <c r="E5980" s="24">
        <f t="shared" ca="1" si="186"/>
        <v>0.25998652958148338</v>
      </c>
      <c r="F5980" s="24">
        <f t="shared" ca="1" si="187"/>
        <v>26.942509172214891</v>
      </c>
    </row>
    <row r="5981" spans="5:6" x14ac:dyDescent="0.25">
      <c r="E5981" s="24">
        <f t="shared" ca="1" si="186"/>
        <v>0.27219092265683109</v>
      </c>
      <c r="F5981" s="24">
        <f t="shared" ca="1" si="187"/>
        <v>26.02503074770749</v>
      </c>
    </row>
    <row r="5982" spans="5:6" x14ac:dyDescent="0.25">
      <c r="E5982" s="24">
        <f t="shared" ca="1" si="186"/>
        <v>0.96921197425117489</v>
      </c>
      <c r="F5982" s="24">
        <f t="shared" ca="1" si="187"/>
        <v>0.62543870675476032</v>
      </c>
    </row>
    <row r="5983" spans="5:6" x14ac:dyDescent="0.25">
      <c r="E5983" s="24">
        <f t="shared" ca="1" si="186"/>
        <v>0.5398462475192467</v>
      </c>
      <c r="F5983" s="24">
        <f t="shared" ca="1" si="187"/>
        <v>12.329418135648051</v>
      </c>
    </row>
    <row r="5984" spans="5:6" x14ac:dyDescent="0.25">
      <c r="E5984" s="24">
        <f t="shared" ca="1" si="186"/>
        <v>0.4607689982804698</v>
      </c>
      <c r="F5984" s="24">
        <f t="shared" ca="1" si="187"/>
        <v>15.497168998017981</v>
      </c>
    </row>
    <row r="5985" spans="5:6" x14ac:dyDescent="0.25">
      <c r="E5985" s="24">
        <f t="shared" ca="1" si="186"/>
        <v>0.89003200781531466</v>
      </c>
      <c r="F5985" s="24">
        <f t="shared" ca="1" si="187"/>
        <v>2.3299570613040523</v>
      </c>
    </row>
    <row r="5986" spans="5:6" x14ac:dyDescent="0.25">
      <c r="E5986" s="24">
        <f t="shared" ca="1" si="186"/>
        <v>0.19801183618078344</v>
      </c>
      <c r="F5986" s="24">
        <f t="shared" ca="1" si="187"/>
        <v>32.388569427669019</v>
      </c>
    </row>
    <row r="5987" spans="5:6" x14ac:dyDescent="0.25">
      <c r="E5987" s="24">
        <f t="shared" ca="1" si="186"/>
        <v>0.69520179227113366</v>
      </c>
      <c r="F5987" s="24">
        <f t="shared" ca="1" si="187"/>
        <v>7.271062539375615</v>
      </c>
    </row>
    <row r="5988" spans="5:6" x14ac:dyDescent="0.25">
      <c r="E5988" s="24">
        <f t="shared" ca="1" si="186"/>
        <v>0.77470803266620636</v>
      </c>
      <c r="F5988" s="24">
        <f t="shared" ca="1" si="187"/>
        <v>5.1053810530747787</v>
      </c>
    </row>
    <row r="5989" spans="5:6" x14ac:dyDescent="0.25">
      <c r="E5989" s="24">
        <f t="shared" ca="1" si="186"/>
        <v>0.72140370733102788</v>
      </c>
      <c r="F5989" s="24">
        <f t="shared" ca="1" si="187"/>
        <v>6.5311274289536696</v>
      </c>
    </row>
    <row r="5990" spans="5:6" x14ac:dyDescent="0.25">
      <c r="E5990" s="24">
        <f t="shared" ca="1" si="186"/>
        <v>0.10448329805401269</v>
      </c>
      <c r="F5990" s="24">
        <f t="shared" ca="1" si="187"/>
        <v>45.17456095170666</v>
      </c>
    </row>
    <row r="5991" spans="5:6" x14ac:dyDescent="0.25">
      <c r="E5991" s="24">
        <f t="shared" ca="1" si="186"/>
        <v>0.58574030008176337</v>
      </c>
      <c r="F5991" s="24">
        <f t="shared" ca="1" si="187"/>
        <v>10.697575231152314</v>
      </c>
    </row>
    <row r="5992" spans="5:6" x14ac:dyDescent="0.25">
      <c r="E5992" s="24">
        <f t="shared" ca="1" si="186"/>
        <v>0.41908207480742099</v>
      </c>
      <c r="F5992" s="24">
        <f t="shared" ca="1" si="187"/>
        <v>17.393769912944261</v>
      </c>
    </row>
    <row r="5993" spans="5:6" x14ac:dyDescent="0.25">
      <c r="E5993" s="24">
        <f t="shared" ca="1" si="186"/>
        <v>0.95529327901609795</v>
      </c>
      <c r="F5993" s="24">
        <f t="shared" ca="1" si="187"/>
        <v>0.91473774400613772</v>
      </c>
    </row>
    <row r="5994" spans="5:6" x14ac:dyDescent="0.25">
      <c r="E5994" s="24">
        <f t="shared" ca="1" si="186"/>
        <v>0.89666983607632011</v>
      </c>
      <c r="F5994" s="24">
        <f t="shared" ca="1" si="187"/>
        <v>2.1813512080600552</v>
      </c>
    </row>
    <row r="5995" spans="5:6" x14ac:dyDescent="0.25">
      <c r="E5995" s="24">
        <f t="shared" ca="1" si="186"/>
        <v>0.46001290806827755</v>
      </c>
      <c r="F5995" s="24">
        <f t="shared" ca="1" si="187"/>
        <v>15.530014577494093</v>
      </c>
    </row>
    <row r="5996" spans="5:6" x14ac:dyDescent="0.25">
      <c r="E5996" s="24">
        <f t="shared" ca="1" si="186"/>
        <v>0.76889551943437062</v>
      </c>
      <c r="F5996" s="24">
        <f t="shared" ca="1" si="187"/>
        <v>5.2560036840402447</v>
      </c>
    </row>
    <row r="5997" spans="5:6" x14ac:dyDescent="0.25">
      <c r="E5997" s="24">
        <f t="shared" ca="1" si="186"/>
        <v>7.3814990061634833E-2</v>
      </c>
      <c r="F5997" s="24">
        <f t="shared" ca="1" si="187"/>
        <v>52.123869012698471</v>
      </c>
    </row>
    <row r="5998" spans="5:6" x14ac:dyDescent="0.25">
      <c r="E5998" s="24">
        <f t="shared" ca="1" si="186"/>
        <v>0.14014072523480547</v>
      </c>
      <c r="F5998" s="24">
        <f t="shared" ca="1" si="187"/>
        <v>39.302163619592058</v>
      </c>
    </row>
    <row r="5999" spans="5:6" x14ac:dyDescent="0.25">
      <c r="E5999" s="24">
        <f t="shared" ca="1" si="186"/>
        <v>0.2040896206052023</v>
      </c>
      <c r="F5999" s="24">
        <f t="shared" ca="1" si="187"/>
        <v>31.783921298341546</v>
      </c>
    </row>
    <row r="6000" spans="5:6" x14ac:dyDescent="0.25">
      <c r="E6000" s="24">
        <f t="shared" ca="1" si="186"/>
        <v>0.29927239392377658</v>
      </c>
      <c r="F6000" s="24">
        <f t="shared" ca="1" si="187"/>
        <v>24.128022076952227</v>
      </c>
    </row>
    <row r="6001" spans="5:6" x14ac:dyDescent="0.25">
      <c r="E6001" s="24">
        <f t="shared" ca="1" si="186"/>
        <v>0.37813319894056518</v>
      </c>
      <c r="F6001" s="24">
        <f t="shared" ca="1" si="187"/>
        <v>19.4501753456701</v>
      </c>
    </row>
    <row r="6002" spans="5:6" x14ac:dyDescent="0.25">
      <c r="E6002" s="24">
        <f t="shared" ca="1" si="186"/>
        <v>0.78601108632950833</v>
      </c>
      <c r="F6002" s="24">
        <f t="shared" ca="1" si="187"/>
        <v>4.8156876381495985</v>
      </c>
    </row>
    <row r="6003" spans="5:6" x14ac:dyDescent="0.25">
      <c r="E6003" s="24">
        <f t="shared" ca="1" si="186"/>
        <v>6.5850401498846578E-2</v>
      </c>
      <c r="F6003" s="24">
        <f t="shared" ca="1" si="187"/>
        <v>54.407395072767315</v>
      </c>
    </row>
    <row r="6004" spans="5:6" x14ac:dyDescent="0.25">
      <c r="E6004" s="24">
        <f t="shared" ca="1" si="186"/>
        <v>0.93291809680627535</v>
      </c>
      <c r="F6004" s="24">
        <f t="shared" ca="1" si="187"/>
        <v>1.3887573352330929</v>
      </c>
    </row>
    <row r="6005" spans="5:6" x14ac:dyDescent="0.25">
      <c r="E6005" s="24">
        <f t="shared" ca="1" si="186"/>
        <v>0.35315702477362321</v>
      </c>
      <c r="F6005" s="24">
        <f t="shared" ca="1" si="187"/>
        <v>20.816849831381344</v>
      </c>
    </row>
    <row r="6006" spans="5:6" x14ac:dyDescent="0.25">
      <c r="E6006" s="24">
        <f t="shared" ca="1" si="186"/>
        <v>0.61471951176506301</v>
      </c>
      <c r="F6006" s="24">
        <f t="shared" ca="1" si="187"/>
        <v>9.7317838728362389</v>
      </c>
    </row>
    <row r="6007" spans="5:6" x14ac:dyDescent="0.25">
      <c r="E6007" s="24">
        <f t="shared" ca="1" si="186"/>
        <v>0.67844749000147386</v>
      </c>
      <c r="F6007" s="24">
        <f t="shared" ca="1" si="187"/>
        <v>7.7589638800850036</v>
      </c>
    </row>
    <row r="6008" spans="5:6" x14ac:dyDescent="0.25">
      <c r="E6008" s="24">
        <f t="shared" ca="1" si="186"/>
        <v>5.378033072636268E-2</v>
      </c>
      <c r="F6008" s="24">
        <f t="shared" ca="1" si="187"/>
        <v>58.456949570881257</v>
      </c>
    </row>
    <row r="6009" spans="5:6" x14ac:dyDescent="0.25">
      <c r="E6009" s="24">
        <f t="shared" ca="1" si="186"/>
        <v>0.99599613553387523</v>
      </c>
      <c r="F6009" s="24">
        <f t="shared" ca="1" si="187"/>
        <v>8.0238027822700661E-2</v>
      </c>
    </row>
    <row r="6010" spans="5:6" x14ac:dyDescent="0.25">
      <c r="E6010" s="24">
        <f t="shared" ca="1" si="186"/>
        <v>0.96406078949768559</v>
      </c>
      <c r="F6010" s="24">
        <f t="shared" ca="1" si="187"/>
        <v>0.73201853429730401</v>
      </c>
    </row>
    <row r="6011" spans="5:6" x14ac:dyDescent="0.25">
      <c r="E6011" s="24">
        <f t="shared" ca="1" si="186"/>
        <v>0.66110905233463491</v>
      </c>
      <c r="F6011" s="24">
        <f t="shared" ca="1" si="187"/>
        <v>8.2767294379841623</v>
      </c>
    </row>
    <row r="6012" spans="5:6" x14ac:dyDescent="0.25">
      <c r="E6012" s="24">
        <f t="shared" ca="1" si="186"/>
        <v>0.38292299846273226</v>
      </c>
      <c r="F6012" s="24">
        <f t="shared" ca="1" si="187"/>
        <v>19.198427168292135</v>
      </c>
    </row>
    <row r="6013" spans="5:6" x14ac:dyDescent="0.25">
      <c r="E6013" s="24">
        <f t="shared" ca="1" si="186"/>
        <v>2.1672482645787472E-2</v>
      </c>
      <c r="F6013" s="24">
        <f t="shared" ca="1" si="187"/>
        <v>76.634238079397363</v>
      </c>
    </row>
    <row r="6014" spans="5:6" x14ac:dyDescent="0.25">
      <c r="E6014" s="24">
        <f t="shared" ca="1" si="186"/>
        <v>0.86752784816415385</v>
      </c>
      <c r="F6014" s="24">
        <f t="shared" ca="1" si="187"/>
        <v>2.8421533209244112</v>
      </c>
    </row>
    <row r="6015" spans="5:6" x14ac:dyDescent="0.25">
      <c r="E6015" s="24">
        <f t="shared" ca="1" si="186"/>
        <v>0.43507529104537468</v>
      </c>
      <c r="F6015" s="24">
        <f t="shared" ca="1" si="187"/>
        <v>16.644723600152663</v>
      </c>
    </row>
    <row r="6016" spans="5:6" x14ac:dyDescent="0.25">
      <c r="E6016" s="24">
        <f t="shared" ca="1" si="186"/>
        <v>0.80572560448712849</v>
      </c>
      <c r="F6016" s="24">
        <f t="shared" ca="1" si="187"/>
        <v>4.320240710433942</v>
      </c>
    </row>
    <row r="6017" spans="5:6" x14ac:dyDescent="0.25">
      <c r="E6017" s="24">
        <f t="shared" ca="1" si="186"/>
        <v>0.67882691097951309</v>
      </c>
      <c r="F6017" s="24">
        <f t="shared" ca="1" si="187"/>
        <v>7.7477820295277855</v>
      </c>
    </row>
    <row r="6018" spans="5:6" x14ac:dyDescent="0.25">
      <c r="E6018" s="24">
        <f t="shared" ca="1" si="186"/>
        <v>0.7181930685188852</v>
      </c>
      <c r="F6018" s="24">
        <f t="shared" ca="1" si="187"/>
        <v>6.6203369684358826</v>
      </c>
    </row>
    <row r="6019" spans="5:6" x14ac:dyDescent="0.25">
      <c r="E6019" s="24">
        <f t="shared" ca="1" si="186"/>
        <v>0.36303610950997012</v>
      </c>
      <c r="F6019" s="24">
        <f t="shared" ca="1" si="187"/>
        <v>20.265059488610834</v>
      </c>
    </row>
    <row r="6020" spans="5:6" x14ac:dyDescent="0.25">
      <c r="E6020" s="24">
        <f t="shared" ref="E6020:E6083" ca="1" si="188">RAND()</f>
        <v>0.62578804544050581</v>
      </c>
      <c r="F6020" s="24">
        <f t="shared" ref="F6020:F6083" ca="1" si="189">-LOG(E6020,EXP(1))/$C$3</f>
        <v>9.3748710154673578</v>
      </c>
    </row>
    <row r="6021" spans="5:6" x14ac:dyDescent="0.25">
      <c r="E6021" s="24">
        <f t="shared" ca="1" si="188"/>
        <v>0.12875821337391158</v>
      </c>
      <c r="F6021" s="24">
        <f t="shared" ca="1" si="189"/>
        <v>40.996378965551216</v>
      </c>
    </row>
    <row r="6022" spans="5:6" x14ac:dyDescent="0.25">
      <c r="E6022" s="24">
        <f t="shared" ca="1" si="188"/>
        <v>0.48987418995351617</v>
      </c>
      <c r="F6022" s="24">
        <f t="shared" ca="1" si="189"/>
        <v>14.272133520832583</v>
      </c>
    </row>
    <row r="6023" spans="5:6" x14ac:dyDescent="0.25">
      <c r="E6023" s="24">
        <f t="shared" ca="1" si="188"/>
        <v>0.14963413611533738</v>
      </c>
      <c r="F6023" s="24">
        <f t="shared" ca="1" si="189"/>
        <v>37.991241137645879</v>
      </c>
    </row>
    <row r="6024" spans="5:6" x14ac:dyDescent="0.25">
      <c r="E6024" s="24">
        <f t="shared" ca="1" si="188"/>
        <v>0.63891742029056375</v>
      </c>
      <c r="F6024" s="24">
        <f t="shared" ca="1" si="189"/>
        <v>8.9596013135598476</v>
      </c>
    </row>
    <row r="6025" spans="5:6" x14ac:dyDescent="0.25">
      <c r="E6025" s="24">
        <f t="shared" ca="1" si="188"/>
        <v>0.27364093457679395</v>
      </c>
      <c r="F6025" s="24">
        <f t="shared" ca="1" si="189"/>
        <v>25.918769794872748</v>
      </c>
    </row>
    <row r="6026" spans="5:6" x14ac:dyDescent="0.25">
      <c r="E6026" s="24">
        <f t="shared" ca="1" si="188"/>
        <v>0.84601813674016924</v>
      </c>
      <c r="F6026" s="24">
        <f t="shared" ca="1" si="189"/>
        <v>3.3442896275711775</v>
      </c>
    </row>
    <row r="6027" spans="5:6" x14ac:dyDescent="0.25">
      <c r="E6027" s="24">
        <f t="shared" ca="1" si="188"/>
        <v>0.54502943479736465</v>
      </c>
      <c r="F6027" s="24">
        <f t="shared" ca="1" si="189"/>
        <v>12.138309539496236</v>
      </c>
    </row>
    <row r="6028" spans="5:6" x14ac:dyDescent="0.25">
      <c r="E6028" s="24">
        <f t="shared" ca="1" si="188"/>
        <v>0.94446726173964113</v>
      </c>
      <c r="F6028" s="24">
        <f t="shared" ca="1" si="189"/>
        <v>1.1426850928550516</v>
      </c>
    </row>
    <row r="6029" spans="5:6" x14ac:dyDescent="0.25">
      <c r="E6029" s="24">
        <f t="shared" ca="1" si="188"/>
        <v>0.84431713249936524</v>
      </c>
      <c r="F6029" s="24">
        <f t="shared" ca="1" si="189"/>
        <v>3.3845421111095741</v>
      </c>
    </row>
    <row r="6030" spans="5:6" x14ac:dyDescent="0.25">
      <c r="E6030" s="24">
        <f t="shared" ca="1" si="188"/>
        <v>0.99133034959244171</v>
      </c>
      <c r="F6030" s="24">
        <f t="shared" ca="1" si="189"/>
        <v>0.17414900921453258</v>
      </c>
    </row>
    <row r="6031" spans="5:6" x14ac:dyDescent="0.25">
      <c r="E6031" s="24">
        <f t="shared" ca="1" si="188"/>
        <v>0.17018082193302131</v>
      </c>
      <c r="F6031" s="24">
        <f t="shared" ca="1" si="189"/>
        <v>35.417874975723102</v>
      </c>
    </row>
    <row r="6032" spans="5:6" x14ac:dyDescent="0.25">
      <c r="E6032" s="24">
        <f t="shared" ca="1" si="188"/>
        <v>0.3366067652800131</v>
      </c>
      <c r="F6032" s="24">
        <f t="shared" ca="1" si="189"/>
        <v>21.776797971126172</v>
      </c>
    </row>
    <row r="6033" spans="5:6" x14ac:dyDescent="0.25">
      <c r="E6033" s="24">
        <f t="shared" ca="1" si="188"/>
        <v>0.54649325907058088</v>
      </c>
      <c r="F6033" s="24">
        <f t="shared" ca="1" si="189"/>
        <v>12.084666123413099</v>
      </c>
    </row>
    <row r="6034" spans="5:6" x14ac:dyDescent="0.25">
      <c r="E6034" s="24">
        <f t="shared" ca="1" si="188"/>
        <v>0.73096837630558187</v>
      </c>
      <c r="F6034" s="24">
        <f t="shared" ca="1" si="189"/>
        <v>6.2677016207202785</v>
      </c>
    </row>
    <row r="6035" spans="5:6" x14ac:dyDescent="0.25">
      <c r="E6035" s="24">
        <f t="shared" ca="1" si="188"/>
        <v>0.85349324774959523</v>
      </c>
      <c r="F6035" s="24">
        <f t="shared" ca="1" si="189"/>
        <v>3.1683529605442651</v>
      </c>
    </row>
    <row r="6036" spans="5:6" x14ac:dyDescent="0.25">
      <c r="E6036" s="24">
        <f t="shared" ca="1" si="188"/>
        <v>0.74039628316768202</v>
      </c>
      <c r="F6036" s="24">
        <f t="shared" ca="1" si="189"/>
        <v>6.0113943665647884</v>
      </c>
    </row>
    <row r="6037" spans="5:6" x14ac:dyDescent="0.25">
      <c r="E6037" s="24">
        <f t="shared" ca="1" si="188"/>
        <v>0.65393764881610883</v>
      </c>
      <c r="F6037" s="24">
        <f t="shared" ca="1" si="189"/>
        <v>8.494865405431641</v>
      </c>
    </row>
    <row r="6038" spans="5:6" x14ac:dyDescent="0.25">
      <c r="E6038" s="24">
        <f t="shared" ca="1" si="188"/>
        <v>0.90039540315658673</v>
      </c>
      <c r="F6038" s="24">
        <f t="shared" ca="1" si="189"/>
        <v>2.0984255059469401</v>
      </c>
    </row>
    <row r="6039" spans="5:6" x14ac:dyDescent="0.25">
      <c r="E6039" s="24">
        <f t="shared" ca="1" si="188"/>
        <v>8.2238237230916056E-2</v>
      </c>
      <c r="F6039" s="24">
        <f t="shared" ca="1" si="189"/>
        <v>49.962698239079621</v>
      </c>
    </row>
    <row r="6040" spans="5:6" x14ac:dyDescent="0.25">
      <c r="E6040" s="24">
        <f t="shared" ca="1" si="188"/>
        <v>1.5867552718407119E-2</v>
      </c>
      <c r="F6040" s="24">
        <f t="shared" ca="1" si="189"/>
        <v>82.869579287499604</v>
      </c>
    </row>
    <row r="6041" spans="5:6" x14ac:dyDescent="0.25">
      <c r="E6041" s="24">
        <f t="shared" ca="1" si="188"/>
        <v>0.22831882373510815</v>
      </c>
      <c r="F6041" s="24">
        <f t="shared" ca="1" si="189"/>
        <v>29.540245541855835</v>
      </c>
    </row>
    <row r="6042" spans="5:6" x14ac:dyDescent="0.25">
      <c r="E6042" s="24">
        <f t="shared" ca="1" si="188"/>
        <v>0.8172587614579826</v>
      </c>
      <c r="F6042" s="24">
        <f t="shared" ca="1" si="189"/>
        <v>4.0359902555399776</v>
      </c>
    </row>
    <row r="6043" spans="5:6" x14ac:dyDescent="0.25">
      <c r="E6043" s="24">
        <f t="shared" ca="1" si="188"/>
        <v>0.30480791200350033</v>
      </c>
      <c r="F6043" s="24">
        <f t="shared" ca="1" si="189"/>
        <v>23.761469949796318</v>
      </c>
    </row>
    <row r="6044" spans="5:6" x14ac:dyDescent="0.25">
      <c r="E6044" s="24">
        <f t="shared" ca="1" si="188"/>
        <v>0.26799340937612082</v>
      </c>
      <c r="F6044" s="24">
        <f t="shared" ca="1" si="189"/>
        <v>26.335857813076235</v>
      </c>
    </row>
    <row r="6045" spans="5:6" x14ac:dyDescent="0.25">
      <c r="E6045" s="24">
        <f t="shared" ca="1" si="188"/>
        <v>0.48306126286110618</v>
      </c>
      <c r="F6045" s="24">
        <f t="shared" ca="1" si="189"/>
        <v>14.552235903021989</v>
      </c>
    </row>
    <row r="6046" spans="5:6" x14ac:dyDescent="0.25">
      <c r="E6046" s="24">
        <f t="shared" ca="1" si="188"/>
        <v>2.8034353650612243E-2</v>
      </c>
      <c r="F6046" s="24">
        <f t="shared" ca="1" si="189"/>
        <v>71.486492095202394</v>
      </c>
    </row>
    <row r="6047" spans="5:6" x14ac:dyDescent="0.25">
      <c r="E6047" s="24">
        <f t="shared" ca="1" si="188"/>
        <v>2.7704698231057479E-2</v>
      </c>
      <c r="F6047" s="24">
        <f t="shared" ca="1" si="189"/>
        <v>71.723065378833809</v>
      </c>
    </row>
    <row r="6048" spans="5:6" x14ac:dyDescent="0.25">
      <c r="E6048" s="24">
        <f t="shared" ca="1" si="188"/>
        <v>1.0668937573857229E-2</v>
      </c>
      <c r="F6048" s="24">
        <f t="shared" ca="1" si="189"/>
        <v>90.808375799217444</v>
      </c>
    </row>
    <row r="6049" spans="5:6" x14ac:dyDescent="0.25">
      <c r="E6049" s="24">
        <f t="shared" ca="1" si="188"/>
        <v>0.76161360474874373</v>
      </c>
      <c r="F6049" s="24">
        <f t="shared" ca="1" si="189"/>
        <v>5.4463186457290469</v>
      </c>
    </row>
    <row r="6050" spans="5:6" x14ac:dyDescent="0.25">
      <c r="E6050" s="24">
        <f t="shared" ca="1" si="188"/>
        <v>0.67218735155535569</v>
      </c>
      <c r="F6050" s="24">
        <f t="shared" ca="1" si="189"/>
        <v>7.944363607165255</v>
      </c>
    </row>
    <row r="6051" spans="5:6" x14ac:dyDescent="0.25">
      <c r="E6051" s="24">
        <f t="shared" ca="1" si="188"/>
        <v>0.16490560188882664</v>
      </c>
      <c r="F6051" s="24">
        <f t="shared" ca="1" si="189"/>
        <v>36.047641571269615</v>
      </c>
    </row>
    <row r="6052" spans="5:6" x14ac:dyDescent="0.25">
      <c r="E6052" s="24">
        <f t="shared" ca="1" si="188"/>
        <v>0.94300630854818768</v>
      </c>
      <c r="F6052" s="24">
        <f t="shared" ca="1" si="189"/>
        <v>1.173646130004639</v>
      </c>
    </row>
    <row r="6053" spans="5:6" x14ac:dyDescent="0.25">
      <c r="E6053" s="24">
        <f t="shared" ca="1" si="188"/>
        <v>0.71189204922428484</v>
      </c>
      <c r="F6053" s="24">
        <f t="shared" ca="1" si="189"/>
        <v>6.7965799064618988</v>
      </c>
    </row>
    <row r="6054" spans="5:6" x14ac:dyDescent="0.25">
      <c r="E6054" s="24">
        <f t="shared" ca="1" si="188"/>
        <v>0.43359157620273958</v>
      </c>
      <c r="F6054" s="24">
        <f t="shared" ca="1" si="189"/>
        <v>16.71304513244252</v>
      </c>
    </row>
    <row r="6055" spans="5:6" x14ac:dyDescent="0.25">
      <c r="E6055" s="24">
        <f t="shared" ca="1" si="188"/>
        <v>0.94628375105318185</v>
      </c>
      <c r="F6055" s="24">
        <f t="shared" ca="1" si="189"/>
        <v>1.1042561329313421</v>
      </c>
    </row>
    <row r="6056" spans="5:6" x14ac:dyDescent="0.25">
      <c r="E6056" s="24">
        <f t="shared" ca="1" si="188"/>
        <v>0.61523017676555181</v>
      </c>
      <c r="F6056" s="24">
        <f t="shared" ca="1" si="189"/>
        <v>9.7151762006820253</v>
      </c>
    </row>
    <row r="6057" spans="5:6" x14ac:dyDescent="0.25">
      <c r="E6057" s="24">
        <f t="shared" ca="1" si="188"/>
        <v>0.48446910666900289</v>
      </c>
      <c r="F6057" s="24">
        <f t="shared" ca="1" si="189"/>
        <v>14.494032260187094</v>
      </c>
    </row>
    <row r="6058" spans="5:6" x14ac:dyDescent="0.25">
      <c r="E6058" s="24">
        <f t="shared" ca="1" si="188"/>
        <v>0.61924692278666282</v>
      </c>
      <c r="F6058" s="24">
        <f t="shared" ca="1" si="189"/>
        <v>9.5850235976706557</v>
      </c>
    </row>
    <row r="6059" spans="5:6" x14ac:dyDescent="0.25">
      <c r="E6059" s="24">
        <f t="shared" ca="1" si="188"/>
        <v>0.99789223450250319</v>
      </c>
      <c r="F6059" s="24">
        <f t="shared" ca="1" si="189"/>
        <v>4.2199799230166729E-2</v>
      </c>
    </row>
    <row r="6060" spans="5:6" x14ac:dyDescent="0.25">
      <c r="E6060" s="24">
        <f t="shared" ca="1" si="188"/>
        <v>7.2210877995477429E-2</v>
      </c>
      <c r="F6060" s="24">
        <f t="shared" ca="1" si="189"/>
        <v>52.563291593496913</v>
      </c>
    </row>
    <row r="6061" spans="5:6" x14ac:dyDescent="0.25">
      <c r="E6061" s="24">
        <f t="shared" ca="1" si="188"/>
        <v>6.7489623030693169E-2</v>
      </c>
      <c r="F6061" s="24">
        <f t="shared" ca="1" si="189"/>
        <v>53.915628516007651</v>
      </c>
    </row>
    <row r="6062" spans="5:6" x14ac:dyDescent="0.25">
      <c r="E6062" s="24">
        <f t="shared" ca="1" si="188"/>
        <v>0.56555747834434555</v>
      </c>
      <c r="F6062" s="24">
        <f t="shared" ca="1" si="189"/>
        <v>11.398866939131191</v>
      </c>
    </row>
    <row r="6063" spans="5:6" x14ac:dyDescent="0.25">
      <c r="E6063" s="24">
        <f t="shared" ca="1" si="188"/>
        <v>0.54491927934155793</v>
      </c>
      <c r="F6063" s="24">
        <f t="shared" ca="1" si="189"/>
        <v>12.142352131766968</v>
      </c>
    </row>
    <row r="6064" spans="5:6" x14ac:dyDescent="0.25">
      <c r="E6064" s="24">
        <f t="shared" ca="1" si="188"/>
        <v>0.9646239300249192</v>
      </c>
      <c r="F6064" s="24">
        <f t="shared" ca="1" si="189"/>
        <v>0.72033926836987572</v>
      </c>
    </row>
    <row r="6065" spans="5:6" x14ac:dyDescent="0.25">
      <c r="E6065" s="24">
        <f t="shared" ca="1" si="188"/>
        <v>0.55106525744169266</v>
      </c>
      <c r="F6065" s="24">
        <f t="shared" ca="1" si="189"/>
        <v>11.918040845672305</v>
      </c>
    </row>
    <row r="6066" spans="5:6" x14ac:dyDescent="0.25">
      <c r="E6066" s="24">
        <f t="shared" ca="1" si="188"/>
        <v>0.81656056052793202</v>
      </c>
      <c r="F6066" s="24">
        <f t="shared" ca="1" si="189"/>
        <v>4.0530839687347555</v>
      </c>
    </row>
    <row r="6067" spans="5:6" x14ac:dyDescent="0.25">
      <c r="E6067" s="24">
        <f t="shared" ca="1" si="188"/>
        <v>0.50485379969457511</v>
      </c>
      <c r="F6067" s="24">
        <f t="shared" ca="1" si="189"/>
        <v>13.669727943537943</v>
      </c>
    </row>
    <row r="6068" spans="5:6" x14ac:dyDescent="0.25">
      <c r="E6068" s="24">
        <f t="shared" ca="1" si="188"/>
        <v>0.50511324183146578</v>
      </c>
      <c r="F6068" s="24">
        <f t="shared" ca="1" si="189"/>
        <v>13.659452671893224</v>
      </c>
    </row>
    <row r="6069" spans="5:6" x14ac:dyDescent="0.25">
      <c r="E6069" s="24">
        <f t="shared" ca="1" si="188"/>
        <v>0.45989992559526727</v>
      </c>
      <c r="F6069" s="24">
        <f t="shared" ca="1" si="189"/>
        <v>15.534927324417231</v>
      </c>
    </row>
    <row r="6070" spans="5:6" x14ac:dyDescent="0.25">
      <c r="E6070" s="24">
        <f t="shared" ca="1" si="188"/>
        <v>0.2151434470188468</v>
      </c>
      <c r="F6070" s="24">
        <f t="shared" ca="1" si="189"/>
        <v>30.729005557878029</v>
      </c>
    </row>
    <row r="6071" spans="5:6" x14ac:dyDescent="0.25">
      <c r="E6071" s="24">
        <f t="shared" ca="1" si="188"/>
        <v>0.68485926186917889</v>
      </c>
      <c r="F6071" s="24">
        <f t="shared" ca="1" si="189"/>
        <v>7.5708383790880927</v>
      </c>
    </row>
    <row r="6072" spans="5:6" x14ac:dyDescent="0.25">
      <c r="E6072" s="24">
        <f t="shared" ca="1" si="188"/>
        <v>0.80794036207372</v>
      </c>
      <c r="F6072" s="24">
        <f t="shared" ca="1" si="189"/>
        <v>4.2653406499957232</v>
      </c>
    </row>
    <row r="6073" spans="5:6" x14ac:dyDescent="0.25">
      <c r="E6073" s="24">
        <f t="shared" ca="1" si="188"/>
        <v>0.20475057840106481</v>
      </c>
      <c r="F6073" s="24">
        <f t="shared" ca="1" si="189"/>
        <v>31.719254626786459</v>
      </c>
    </row>
    <row r="6074" spans="5:6" x14ac:dyDescent="0.25">
      <c r="E6074" s="24">
        <f t="shared" ca="1" si="188"/>
        <v>4.2035038211173159E-2</v>
      </c>
      <c r="F6074" s="24">
        <f t="shared" ca="1" si="189"/>
        <v>63.385035307259592</v>
      </c>
    </row>
    <row r="6075" spans="5:6" x14ac:dyDescent="0.25">
      <c r="E6075" s="24">
        <f t="shared" ca="1" si="188"/>
        <v>0.78563406642477651</v>
      </c>
      <c r="F6075" s="24">
        <f t="shared" ca="1" si="189"/>
        <v>4.8252831861345413</v>
      </c>
    </row>
    <row r="6076" spans="5:6" x14ac:dyDescent="0.25">
      <c r="E6076" s="24">
        <f t="shared" ca="1" si="188"/>
        <v>0.75289905976336313</v>
      </c>
      <c r="F6076" s="24">
        <f t="shared" ca="1" si="189"/>
        <v>5.6764822189383679</v>
      </c>
    </row>
    <row r="6077" spans="5:6" x14ac:dyDescent="0.25">
      <c r="E6077" s="24">
        <f t="shared" ca="1" si="188"/>
        <v>0.70810244270394773</v>
      </c>
      <c r="F6077" s="24">
        <f t="shared" ca="1" si="189"/>
        <v>6.9033300534156012</v>
      </c>
    </row>
    <row r="6078" spans="5:6" x14ac:dyDescent="0.25">
      <c r="E6078" s="24">
        <f t="shared" ca="1" si="188"/>
        <v>9.1315245591963357E-2</v>
      </c>
      <c r="F6078" s="24">
        <f t="shared" ca="1" si="189"/>
        <v>47.868750436775649</v>
      </c>
    </row>
    <row r="6079" spans="5:6" x14ac:dyDescent="0.25">
      <c r="E6079" s="24">
        <f t="shared" ca="1" si="188"/>
        <v>0.45574960043648061</v>
      </c>
      <c r="F6079" s="24">
        <f t="shared" ca="1" si="189"/>
        <v>15.716234842803859</v>
      </c>
    </row>
    <row r="6080" spans="5:6" x14ac:dyDescent="0.25">
      <c r="E6080" s="24">
        <f t="shared" ca="1" si="188"/>
        <v>0.5365012493111988</v>
      </c>
      <c r="F6080" s="24">
        <f t="shared" ca="1" si="189"/>
        <v>12.453727765637025</v>
      </c>
    </row>
    <row r="6081" spans="5:6" x14ac:dyDescent="0.25">
      <c r="E6081" s="24">
        <f t="shared" ca="1" si="188"/>
        <v>0.70049530217935674</v>
      </c>
      <c r="F6081" s="24">
        <f t="shared" ca="1" si="189"/>
        <v>7.1193523921927566</v>
      </c>
    </row>
    <row r="6082" spans="5:6" x14ac:dyDescent="0.25">
      <c r="E6082" s="24">
        <f t="shared" ca="1" si="188"/>
        <v>0.60549601472956061</v>
      </c>
      <c r="F6082" s="24">
        <f t="shared" ca="1" si="189"/>
        <v>10.034145955900513</v>
      </c>
    </row>
    <row r="6083" spans="5:6" x14ac:dyDescent="0.25">
      <c r="E6083" s="24">
        <f t="shared" ca="1" si="188"/>
        <v>0.96871029308159173</v>
      </c>
      <c r="F6083" s="24">
        <f t="shared" ca="1" si="189"/>
        <v>0.63579373882693202</v>
      </c>
    </row>
    <row r="6084" spans="5:6" x14ac:dyDescent="0.25">
      <c r="E6084" s="24">
        <f t="shared" ref="E6084:E6147" ca="1" si="190">RAND()</f>
        <v>0.77987471406529607</v>
      </c>
      <c r="F6084" s="24">
        <f t="shared" ref="F6084:F6147" ca="1" si="191">-LOG(E6084,EXP(1))/$C$3</f>
        <v>4.9724399038592848</v>
      </c>
    </row>
    <row r="6085" spans="5:6" x14ac:dyDescent="0.25">
      <c r="E6085" s="24">
        <f t="shared" ca="1" si="190"/>
        <v>0.30332186427439778</v>
      </c>
      <c r="F6085" s="24">
        <f t="shared" ca="1" si="191"/>
        <v>23.859215578771462</v>
      </c>
    </row>
    <row r="6086" spans="5:6" x14ac:dyDescent="0.25">
      <c r="E6086" s="24">
        <f t="shared" ca="1" si="190"/>
        <v>0.47893721480372498</v>
      </c>
      <c r="F6086" s="24">
        <f t="shared" ca="1" si="191"/>
        <v>14.723715314574214</v>
      </c>
    </row>
    <row r="6087" spans="5:6" x14ac:dyDescent="0.25">
      <c r="E6087" s="24">
        <f t="shared" ca="1" si="190"/>
        <v>0.11532086253522955</v>
      </c>
      <c r="F6087" s="24">
        <f t="shared" ca="1" si="191"/>
        <v>43.200738534921349</v>
      </c>
    </row>
    <row r="6088" spans="5:6" x14ac:dyDescent="0.25">
      <c r="E6088" s="24">
        <f t="shared" ca="1" si="190"/>
        <v>0.33362389854944186</v>
      </c>
      <c r="F6088" s="24">
        <f t="shared" ca="1" si="191"/>
        <v>21.954819454515864</v>
      </c>
    </row>
    <row r="6089" spans="5:6" x14ac:dyDescent="0.25">
      <c r="E6089" s="24">
        <f t="shared" ca="1" si="190"/>
        <v>0.47242243999108324</v>
      </c>
      <c r="F6089" s="24">
        <f t="shared" ca="1" si="191"/>
        <v>14.997633873782879</v>
      </c>
    </row>
    <row r="6090" spans="5:6" x14ac:dyDescent="0.25">
      <c r="E6090" s="24">
        <f t="shared" ca="1" si="190"/>
        <v>0.25165512865362416</v>
      </c>
      <c r="F6090" s="24">
        <f t="shared" ca="1" si="191"/>
        <v>27.593913317232825</v>
      </c>
    </row>
    <row r="6091" spans="5:6" x14ac:dyDescent="0.25">
      <c r="E6091" s="24">
        <f t="shared" ca="1" si="190"/>
        <v>7.0977529957180208E-3</v>
      </c>
      <c r="F6091" s="24">
        <f t="shared" ca="1" si="191"/>
        <v>98.959540490028004</v>
      </c>
    </row>
    <row r="6092" spans="5:6" x14ac:dyDescent="0.25">
      <c r="E6092" s="24">
        <f t="shared" ca="1" si="190"/>
        <v>7.795585578012576E-2</v>
      </c>
      <c r="F6092" s="24">
        <f t="shared" ca="1" si="191"/>
        <v>51.032251280808318</v>
      </c>
    </row>
    <row r="6093" spans="5:6" x14ac:dyDescent="0.25">
      <c r="E6093" s="24">
        <f t="shared" ca="1" si="190"/>
        <v>0.43767347704492077</v>
      </c>
      <c r="F6093" s="24">
        <f t="shared" ca="1" si="191"/>
        <v>16.525642656350332</v>
      </c>
    </row>
    <row r="6094" spans="5:6" x14ac:dyDescent="0.25">
      <c r="E6094" s="24">
        <f t="shared" ca="1" si="190"/>
        <v>0.8849475327865961</v>
      </c>
      <c r="F6094" s="24">
        <f t="shared" ca="1" si="191"/>
        <v>2.4445384143705775</v>
      </c>
    </row>
    <row r="6095" spans="5:6" x14ac:dyDescent="0.25">
      <c r="E6095" s="24">
        <f t="shared" ca="1" si="190"/>
        <v>0.40353986870561642</v>
      </c>
      <c r="F6095" s="24">
        <f t="shared" ca="1" si="191"/>
        <v>18.14959977904423</v>
      </c>
    </row>
    <row r="6096" spans="5:6" x14ac:dyDescent="0.25">
      <c r="E6096" s="24">
        <f t="shared" ca="1" si="190"/>
        <v>0.90264316056047222</v>
      </c>
      <c r="F6096" s="24">
        <f t="shared" ca="1" si="191"/>
        <v>2.0485594939035265</v>
      </c>
    </row>
    <row r="6097" spans="5:6" x14ac:dyDescent="0.25">
      <c r="E6097" s="24">
        <f t="shared" ca="1" si="190"/>
        <v>0.90322766618136918</v>
      </c>
      <c r="F6097" s="24">
        <f t="shared" ca="1" si="191"/>
        <v>2.0356127065109231</v>
      </c>
    </row>
    <row r="6098" spans="5:6" x14ac:dyDescent="0.25">
      <c r="E6098" s="24">
        <f t="shared" ca="1" si="190"/>
        <v>0.34567409687416872</v>
      </c>
      <c r="F6098" s="24">
        <f t="shared" ca="1" si="191"/>
        <v>21.245177287104109</v>
      </c>
    </row>
    <row r="6099" spans="5:6" x14ac:dyDescent="0.25">
      <c r="E6099" s="24">
        <f t="shared" ca="1" si="190"/>
        <v>0.37660841790608679</v>
      </c>
      <c r="F6099" s="24">
        <f t="shared" ca="1" si="191"/>
        <v>19.53098621258966</v>
      </c>
    </row>
    <row r="6100" spans="5:6" x14ac:dyDescent="0.25">
      <c r="E6100" s="24">
        <f t="shared" ca="1" si="190"/>
        <v>0.56017262277590563</v>
      </c>
      <c r="F6100" s="24">
        <f t="shared" ca="1" si="191"/>
        <v>11.590205755935314</v>
      </c>
    </row>
    <row r="6101" spans="5:6" x14ac:dyDescent="0.25">
      <c r="E6101" s="24">
        <f t="shared" ca="1" si="190"/>
        <v>0.758134066213899</v>
      </c>
      <c r="F6101" s="24">
        <f t="shared" ca="1" si="191"/>
        <v>5.5379008124612348</v>
      </c>
    </row>
    <row r="6102" spans="5:6" x14ac:dyDescent="0.25">
      <c r="E6102" s="24">
        <f t="shared" ca="1" si="190"/>
        <v>0.13000843639612891</v>
      </c>
      <c r="F6102" s="24">
        <f t="shared" ca="1" si="191"/>
        <v>40.803118705546581</v>
      </c>
    </row>
    <row r="6103" spans="5:6" x14ac:dyDescent="0.25">
      <c r="E6103" s="24">
        <f t="shared" ca="1" si="190"/>
        <v>0.43289421382930726</v>
      </c>
      <c r="F6103" s="24">
        <f t="shared" ca="1" si="191"/>
        <v>16.745237813823902</v>
      </c>
    </row>
    <row r="6104" spans="5:6" x14ac:dyDescent="0.25">
      <c r="E6104" s="24">
        <f t="shared" ca="1" si="190"/>
        <v>0.66813550337368899</v>
      </c>
      <c r="F6104" s="24">
        <f t="shared" ca="1" si="191"/>
        <v>8.0652855330966275</v>
      </c>
    </row>
    <row r="6105" spans="5:6" x14ac:dyDescent="0.25">
      <c r="E6105" s="24">
        <f t="shared" ca="1" si="190"/>
        <v>0.72385514217385361</v>
      </c>
      <c r="F6105" s="24">
        <f t="shared" ca="1" si="191"/>
        <v>6.4632797297087228</v>
      </c>
    </row>
    <row r="6106" spans="5:6" x14ac:dyDescent="0.25">
      <c r="E6106" s="24">
        <f t="shared" ca="1" si="190"/>
        <v>9.9953696690950333E-2</v>
      </c>
      <c r="F6106" s="24">
        <f t="shared" ca="1" si="191"/>
        <v>46.060964666349328</v>
      </c>
    </row>
    <row r="6107" spans="5:6" x14ac:dyDescent="0.25">
      <c r="E6107" s="24">
        <f t="shared" ca="1" si="190"/>
        <v>6.8605411662984062E-2</v>
      </c>
      <c r="F6107" s="24">
        <f t="shared" ca="1" si="191"/>
        <v>53.587677202924382</v>
      </c>
    </row>
    <row r="6108" spans="5:6" x14ac:dyDescent="0.25">
      <c r="E6108" s="24">
        <f t="shared" ca="1" si="190"/>
        <v>1.190965028366886E-2</v>
      </c>
      <c r="F6108" s="24">
        <f t="shared" ca="1" si="191"/>
        <v>88.608125185960432</v>
      </c>
    </row>
    <row r="6109" spans="5:6" x14ac:dyDescent="0.25">
      <c r="E6109" s="24">
        <f t="shared" ca="1" si="190"/>
        <v>0.59948393612728346</v>
      </c>
      <c r="F6109" s="24">
        <f t="shared" ca="1" si="191"/>
        <v>10.233722006486182</v>
      </c>
    </row>
    <row r="6110" spans="5:6" x14ac:dyDescent="0.25">
      <c r="E6110" s="24">
        <f t="shared" ca="1" si="190"/>
        <v>0.59228512716674786</v>
      </c>
      <c r="F6110" s="24">
        <f t="shared" ca="1" si="191"/>
        <v>10.475342526376245</v>
      </c>
    </row>
    <row r="6111" spans="5:6" x14ac:dyDescent="0.25">
      <c r="E6111" s="24">
        <f t="shared" ca="1" si="190"/>
        <v>0.59538063509348405</v>
      </c>
      <c r="F6111" s="24">
        <f t="shared" ca="1" si="191"/>
        <v>10.37108710251499</v>
      </c>
    </row>
    <row r="6112" spans="5:6" x14ac:dyDescent="0.25">
      <c r="E6112" s="24">
        <f t="shared" ca="1" si="190"/>
        <v>0.55076464712191597</v>
      </c>
      <c r="F6112" s="24">
        <f t="shared" ca="1" si="191"/>
        <v>11.928953975765808</v>
      </c>
    </row>
    <row r="6113" spans="5:6" x14ac:dyDescent="0.25">
      <c r="E6113" s="24">
        <f t="shared" ca="1" si="190"/>
        <v>0.86620612737696423</v>
      </c>
      <c r="F6113" s="24">
        <f t="shared" ca="1" si="191"/>
        <v>2.8726475273457166</v>
      </c>
    </row>
    <row r="6114" spans="5:6" x14ac:dyDescent="0.25">
      <c r="E6114" s="24">
        <f t="shared" ca="1" si="190"/>
        <v>0.34397200861097599</v>
      </c>
      <c r="F6114" s="24">
        <f t="shared" ca="1" si="191"/>
        <v>21.343899904728254</v>
      </c>
    </row>
    <row r="6115" spans="5:6" x14ac:dyDescent="0.25">
      <c r="E6115" s="24">
        <f t="shared" ca="1" si="190"/>
        <v>0.62957038417528166</v>
      </c>
      <c r="F6115" s="24">
        <f t="shared" ca="1" si="191"/>
        <v>9.2543524419400924</v>
      </c>
    </row>
    <row r="6116" spans="5:6" x14ac:dyDescent="0.25">
      <c r="E6116" s="24">
        <f t="shared" ca="1" si="190"/>
        <v>0.11522092772682291</v>
      </c>
      <c r="F6116" s="24">
        <f t="shared" ca="1" si="191"/>
        <v>43.218077658479366</v>
      </c>
    </row>
    <row r="6117" spans="5:6" x14ac:dyDescent="0.25">
      <c r="E6117" s="24">
        <f t="shared" ca="1" si="190"/>
        <v>0.34534696422944444</v>
      </c>
      <c r="F6117" s="24">
        <f t="shared" ca="1" si="191"/>
        <v>21.264113478058405</v>
      </c>
    </row>
    <row r="6118" spans="5:6" x14ac:dyDescent="0.25">
      <c r="E6118" s="24">
        <f t="shared" ca="1" si="190"/>
        <v>0.24347700910275683</v>
      </c>
      <c r="F6118" s="24">
        <f t="shared" ca="1" si="191"/>
        <v>28.254655187727355</v>
      </c>
    </row>
    <row r="6119" spans="5:6" x14ac:dyDescent="0.25">
      <c r="E6119" s="24">
        <f t="shared" ca="1" si="190"/>
        <v>0.96666917872130076</v>
      </c>
      <c r="F6119" s="24">
        <f t="shared" ca="1" si="191"/>
        <v>0.67797906003700448</v>
      </c>
    </row>
    <row r="6120" spans="5:6" x14ac:dyDescent="0.25">
      <c r="E6120" s="24">
        <f t="shared" ca="1" si="190"/>
        <v>0.26134808431656942</v>
      </c>
      <c r="F6120" s="24">
        <f t="shared" ca="1" si="191"/>
        <v>26.838042076077787</v>
      </c>
    </row>
    <row r="6121" spans="5:6" x14ac:dyDescent="0.25">
      <c r="E6121" s="24">
        <f t="shared" ca="1" si="190"/>
        <v>0.17764175273965288</v>
      </c>
      <c r="F6121" s="24">
        <f t="shared" ca="1" si="191"/>
        <v>34.559727635991777</v>
      </c>
    </row>
    <row r="6122" spans="5:6" x14ac:dyDescent="0.25">
      <c r="E6122" s="24">
        <f t="shared" ca="1" si="190"/>
        <v>0.90976654226288156</v>
      </c>
      <c r="F6122" s="24">
        <f t="shared" ca="1" si="191"/>
        <v>1.8913451869781897</v>
      </c>
    </row>
    <row r="6123" spans="5:6" x14ac:dyDescent="0.25">
      <c r="E6123" s="24">
        <f t="shared" ca="1" si="190"/>
        <v>0.71937447758287842</v>
      </c>
      <c r="F6123" s="24">
        <f t="shared" ca="1" si="191"/>
        <v>6.5874645143195902</v>
      </c>
    </row>
    <row r="6124" spans="5:6" x14ac:dyDescent="0.25">
      <c r="E6124" s="24">
        <f t="shared" ca="1" si="190"/>
        <v>2.4684332637690987E-2</v>
      </c>
      <c r="F6124" s="24">
        <f t="shared" ca="1" si="191"/>
        <v>74.031730855436578</v>
      </c>
    </row>
    <row r="6125" spans="5:6" x14ac:dyDescent="0.25">
      <c r="E6125" s="24">
        <f t="shared" ca="1" si="190"/>
        <v>0.80036477412302853</v>
      </c>
      <c r="F6125" s="24">
        <f t="shared" ca="1" si="191"/>
        <v>4.4537537516417194</v>
      </c>
    </row>
    <row r="6126" spans="5:6" x14ac:dyDescent="0.25">
      <c r="E6126" s="24">
        <f t="shared" ca="1" si="190"/>
        <v>0.97476436446999748</v>
      </c>
      <c r="F6126" s="24">
        <f t="shared" ca="1" si="191"/>
        <v>0.51119029319328457</v>
      </c>
    </row>
    <row r="6127" spans="5:6" x14ac:dyDescent="0.25">
      <c r="E6127" s="24">
        <f t="shared" ca="1" si="190"/>
        <v>0.95726363840639461</v>
      </c>
      <c r="F6127" s="24">
        <f t="shared" ca="1" si="191"/>
        <v>0.87352882479575422</v>
      </c>
    </row>
    <row r="6128" spans="5:6" x14ac:dyDescent="0.25">
      <c r="E6128" s="24">
        <f t="shared" ca="1" si="190"/>
        <v>0.62796325538182018</v>
      </c>
      <c r="F6128" s="24">
        <f t="shared" ca="1" si="191"/>
        <v>9.3054724952849917</v>
      </c>
    </row>
    <row r="6129" spans="5:6" x14ac:dyDescent="0.25">
      <c r="E6129" s="24">
        <f t="shared" ca="1" si="190"/>
        <v>0.5335421533689767</v>
      </c>
      <c r="F6129" s="24">
        <f t="shared" ca="1" si="191"/>
        <v>12.56434396972748</v>
      </c>
    </row>
    <row r="6130" spans="5:6" x14ac:dyDescent="0.25">
      <c r="E6130" s="24">
        <f t="shared" ca="1" si="190"/>
        <v>0.22168662492620939</v>
      </c>
      <c r="F6130" s="24">
        <f t="shared" ca="1" si="191"/>
        <v>30.129809875728171</v>
      </c>
    </row>
    <row r="6131" spans="5:6" x14ac:dyDescent="0.25">
      <c r="E6131" s="24">
        <f t="shared" ca="1" si="190"/>
        <v>0.38380176484747153</v>
      </c>
      <c r="F6131" s="24">
        <f t="shared" ca="1" si="191"/>
        <v>19.152581941343556</v>
      </c>
    </row>
    <row r="6132" spans="5:6" x14ac:dyDescent="0.25">
      <c r="E6132" s="24">
        <f t="shared" ca="1" si="190"/>
        <v>0.70219305174682001</v>
      </c>
      <c r="F6132" s="24">
        <f t="shared" ca="1" si="191"/>
        <v>7.070938205484631</v>
      </c>
    </row>
    <row r="6133" spans="5:6" x14ac:dyDescent="0.25">
      <c r="E6133" s="24">
        <f t="shared" ca="1" si="190"/>
        <v>0.328430880907147</v>
      </c>
      <c r="F6133" s="24">
        <f t="shared" ca="1" si="191"/>
        <v>22.268577427876071</v>
      </c>
    </row>
    <row r="6134" spans="5:6" x14ac:dyDescent="0.25">
      <c r="E6134" s="24">
        <f t="shared" ca="1" si="190"/>
        <v>1.1166764003360918E-2</v>
      </c>
      <c r="F6134" s="24">
        <f t="shared" ca="1" si="191"/>
        <v>89.896268242766567</v>
      </c>
    </row>
    <row r="6135" spans="5:6" x14ac:dyDescent="0.25">
      <c r="E6135" s="24">
        <f t="shared" ca="1" si="190"/>
        <v>0.72906344883375895</v>
      </c>
      <c r="F6135" s="24">
        <f t="shared" ca="1" si="191"/>
        <v>6.3198903064717546</v>
      </c>
    </row>
    <row r="6136" spans="5:6" x14ac:dyDescent="0.25">
      <c r="E6136" s="24">
        <f t="shared" ca="1" si="190"/>
        <v>0.38432837925868324</v>
      </c>
      <c r="F6136" s="24">
        <f t="shared" ca="1" si="191"/>
        <v>19.125158750221125</v>
      </c>
    </row>
    <row r="6137" spans="5:6" x14ac:dyDescent="0.25">
      <c r="E6137" s="24">
        <f t="shared" ca="1" si="190"/>
        <v>0.31965006825440623</v>
      </c>
      <c r="F6137" s="24">
        <f t="shared" ca="1" si="191"/>
        <v>22.810568364817154</v>
      </c>
    </row>
    <row r="6138" spans="5:6" x14ac:dyDescent="0.25">
      <c r="E6138" s="24">
        <f t="shared" ca="1" si="190"/>
        <v>0.70473211193150698</v>
      </c>
      <c r="F6138" s="24">
        <f t="shared" ca="1" si="191"/>
        <v>6.9987506291521484</v>
      </c>
    </row>
    <row r="6139" spans="5:6" x14ac:dyDescent="0.25">
      <c r="E6139" s="24">
        <f t="shared" ca="1" si="190"/>
        <v>0.19155919026204249</v>
      </c>
      <c r="F6139" s="24">
        <f t="shared" ca="1" si="191"/>
        <v>33.051168611777967</v>
      </c>
    </row>
    <row r="6140" spans="5:6" x14ac:dyDescent="0.25">
      <c r="E6140" s="24">
        <f t="shared" ca="1" si="190"/>
        <v>0.13584037992820996</v>
      </c>
      <c r="F6140" s="24">
        <f t="shared" ca="1" si="191"/>
        <v>39.925495190855692</v>
      </c>
    </row>
    <row r="6141" spans="5:6" x14ac:dyDescent="0.25">
      <c r="E6141" s="24">
        <f t="shared" ca="1" si="190"/>
        <v>0.92854073419053829</v>
      </c>
      <c r="F6141" s="24">
        <f t="shared" ca="1" si="191"/>
        <v>1.4828205637435827</v>
      </c>
    </row>
    <row r="6142" spans="5:6" x14ac:dyDescent="0.25">
      <c r="E6142" s="24">
        <f t="shared" ca="1" si="190"/>
        <v>0.98670082051245878</v>
      </c>
      <c r="F6142" s="24">
        <f t="shared" ca="1" si="191"/>
        <v>0.26776811093981029</v>
      </c>
    </row>
    <row r="6143" spans="5:6" x14ac:dyDescent="0.25">
      <c r="E6143" s="24">
        <f t="shared" ca="1" si="190"/>
        <v>0.32837141403587555</v>
      </c>
      <c r="F6143" s="24">
        <f t="shared" ca="1" si="191"/>
        <v>22.272199027367538</v>
      </c>
    </row>
    <row r="6144" spans="5:6" x14ac:dyDescent="0.25">
      <c r="E6144" s="24">
        <f t="shared" ca="1" si="190"/>
        <v>0.75409836966982025</v>
      </c>
      <c r="F6144" s="24">
        <f t="shared" ca="1" si="191"/>
        <v>5.6446491146151807</v>
      </c>
    </row>
    <row r="6145" spans="5:6" x14ac:dyDescent="0.25">
      <c r="E6145" s="24">
        <f t="shared" ca="1" si="190"/>
        <v>0.25645605758227707</v>
      </c>
      <c r="F6145" s="24">
        <f t="shared" ca="1" si="191"/>
        <v>27.215958890323783</v>
      </c>
    </row>
    <row r="6146" spans="5:6" x14ac:dyDescent="0.25">
      <c r="E6146" s="24">
        <f t="shared" ca="1" si="190"/>
        <v>0.52958055965067297</v>
      </c>
      <c r="F6146" s="24">
        <f t="shared" ca="1" si="191"/>
        <v>12.713399652826505</v>
      </c>
    </row>
    <row r="6147" spans="5:6" x14ac:dyDescent="0.25">
      <c r="E6147" s="24">
        <f t="shared" ca="1" si="190"/>
        <v>0.13126313923806121</v>
      </c>
      <c r="F6147" s="24">
        <f t="shared" ca="1" si="191"/>
        <v>40.61102548080914</v>
      </c>
    </row>
    <row r="6148" spans="5:6" x14ac:dyDescent="0.25">
      <c r="E6148" s="24">
        <f t="shared" ref="E6148:E6211" ca="1" si="192">RAND()</f>
        <v>0.60596335069813745</v>
      </c>
      <c r="F6148" s="24">
        <f t="shared" ref="F6148:F6211" ca="1" si="193">-LOG(E6148,EXP(1))/$C$3</f>
        <v>10.018715442749336</v>
      </c>
    </row>
    <row r="6149" spans="5:6" x14ac:dyDescent="0.25">
      <c r="E6149" s="24">
        <f t="shared" ca="1" si="192"/>
        <v>0.82566691680028581</v>
      </c>
      <c r="F6149" s="24">
        <f t="shared" ca="1" si="193"/>
        <v>3.8312767042694693</v>
      </c>
    </row>
    <row r="6150" spans="5:6" x14ac:dyDescent="0.25">
      <c r="E6150" s="24">
        <f t="shared" ca="1" si="192"/>
        <v>0.15571613334261736</v>
      </c>
      <c r="F6150" s="24">
        <f t="shared" ca="1" si="193"/>
        <v>37.194411747632167</v>
      </c>
    </row>
    <row r="6151" spans="5:6" x14ac:dyDescent="0.25">
      <c r="E6151" s="24">
        <f t="shared" ca="1" si="192"/>
        <v>0.16023970166433366</v>
      </c>
      <c r="F6151" s="24">
        <f t="shared" ca="1" si="193"/>
        <v>36.621688988630282</v>
      </c>
    </row>
    <row r="6152" spans="5:6" x14ac:dyDescent="0.25">
      <c r="E6152" s="24">
        <f t="shared" ca="1" si="192"/>
        <v>0.42423451032507153</v>
      </c>
      <c r="F6152" s="24">
        <f t="shared" ca="1" si="193"/>
        <v>17.14937772517948</v>
      </c>
    </row>
    <row r="6153" spans="5:6" x14ac:dyDescent="0.25">
      <c r="E6153" s="24">
        <f t="shared" ca="1" si="192"/>
        <v>0.38847464186906566</v>
      </c>
      <c r="F6153" s="24">
        <f t="shared" ca="1" si="193"/>
        <v>18.91054766398069</v>
      </c>
    </row>
    <row r="6154" spans="5:6" x14ac:dyDescent="0.25">
      <c r="E6154" s="24">
        <f t="shared" ca="1" si="192"/>
        <v>0.81737468880284214</v>
      </c>
      <c r="F6154" s="24">
        <f t="shared" ca="1" si="193"/>
        <v>4.0331534765658192</v>
      </c>
    </row>
    <row r="6155" spans="5:6" x14ac:dyDescent="0.25">
      <c r="E6155" s="24">
        <f t="shared" ca="1" si="192"/>
        <v>0.85775673398353347</v>
      </c>
      <c r="F6155" s="24">
        <f t="shared" ca="1" si="193"/>
        <v>3.0686949304244546</v>
      </c>
    </row>
    <row r="6156" spans="5:6" x14ac:dyDescent="0.25">
      <c r="E6156" s="24">
        <f t="shared" ca="1" si="192"/>
        <v>0.91927466982533212</v>
      </c>
      <c r="F6156" s="24">
        <f t="shared" ca="1" si="193"/>
        <v>1.68340644510824</v>
      </c>
    </row>
    <row r="6157" spans="5:6" x14ac:dyDescent="0.25">
      <c r="E6157" s="24">
        <f t="shared" ca="1" si="192"/>
        <v>0.41108186386672729</v>
      </c>
      <c r="F6157" s="24">
        <f t="shared" ca="1" si="193"/>
        <v>17.779258043250945</v>
      </c>
    </row>
    <row r="6158" spans="5:6" x14ac:dyDescent="0.25">
      <c r="E6158" s="24">
        <f t="shared" ca="1" si="192"/>
        <v>3.9008835857163526E-2</v>
      </c>
      <c r="F6158" s="24">
        <f t="shared" ca="1" si="193"/>
        <v>64.879341961466821</v>
      </c>
    </row>
    <row r="6159" spans="5:6" x14ac:dyDescent="0.25">
      <c r="E6159" s="24">
        <f t="shared" ca="1" si="192"/>
        <v>0.23035029779745442</v>
      </c>
      <c r="F6159" s="24">
        <f t="shared" ca="1" si="193"/>
        <v>29.363081895936329</v>
      </c>
    </row>
    <row r="6160" spans="5:6" x14ac:dyDescent="0.25">
      <c r="E6160" s="24">
        <f t="shared" ca="1" si="192"/>
        <v>3.1599794400166137E-2</v>
      </c>
      <c r="F6160" s="24">
        <f t="shared" ca="1" si="193"/>
        <v>69.092093294685853</v>
      </c>
    </row>
    <row r="6161" spans="5:6" x14ac:dyDescent="0.25">
      <c r="E6161" s="24">
        <f t="shared" ca="1" si="192"/>
        <v>0.6042325057091793</v>
      </c>
      <c r="F6161" s="24">
        <f t="shared" ca="1" si="193"/>
        <v>10.075924237836794</v>
      </c>
    </row>
    <row r="6162" spans="5:6" x14ac:dyDescent="0.25">
      <c r="E6162" s="24">
        <f t="shared" ca="1" si="192"/>
        <v>2.9603762104443043E-2</v>
      </c>
      <c r="F6162" s="24">
        <f t="shared" ca="1" si="193"/>
        <v>70.397076552106569</v>
      </c>
    </row>
    <row r="6163" spans="5:6" x14ac:dyDescent="0.25">
      <c r="E6163" s="24">
        <f t="shared" ca="1" si="192"/>
        <v>0.74982987272851109</v>
      </c>
      <c r="F6163" s="24">
        <f t="shared" ca="1" si="193"/>
        <v>5.7581786909004995</v>
      </c>
    </row>
    <row r="6164" spans="5:6" x14ac:dyDescent="0.25">
      <c r="E6164" s="24">
        <f t="shared" ca="1" si="192"/>
        <v>0.25200203643036101</v>
      </c>
      <c r="F6164" s="24">
        <f t="shared" ca="1" si="193"/>
        <v>27.566362208610084</v>
      </c>
    </row>
    <row r="6165" spans="5:6" x14ac:dyDescent="0.25">
      <c r="E6165" s="24">
        <f t="shared" ca="1" si="192"/>
        <v>0.25440508983585086</v>
      </c>
      <c r="F6165" s="24">
        <f t="shared" ca="1" si="193"/>
        <v>27.376548809998333</v>
      </c>
    </row>
    <row r="6166" spans="5:6" x14ac:dyDescent="0.25">
      <c r="E6166" s="24">
        <f t="shared" ca="1" si="192"/>
        <v>0.56323943156712886</v>
      </c>
      <c r="F6166" s="24">
        <f t="shared" ca="1" si="193"/>
        <v>11.481009263063548</v>
      </c>
    </row>
    <row r="6167" spans="5:6" x14ac:dyDescent="0.25">
      <c r="E6167" s="24">
        <f t="shared" ca="1" si="192"/>
        <v>0.88698727904662689</v>
      </c>
      <c r="F6167" s="24">
        <f t="shared" ca="1" si="193"/>
        <v>2.39849276647467</v>
      </c>
    </row>
    <row r="6168" spans="5:6" x14ac:dyDescent="0.25">
      <c r="E6168" s="24">
        <f t="shared" ca="1" si="192"/>
        <v>0.59021683231134814</v>
      </c>
      <c r="F6168" s="24">
        <f t="shared" ca="1" si="193"/>
        <v>10.545305944127882</v>
      </c>
    </row>
    <row r="6169" spans="5:6" x14ac:dyDescent="0.25">
      <c r="E6169" s="24">
        <f t="shared" ca="1" si="192"/>
        <v>0.92133131774364307</v>
      </c>
      <c r="F6169" s="24">
        <f t="shared" ca="1" si="193"/>
        <v>1.6387114090575232</v>
      </c>
    </row>
    <row r="6170" spans="5:6" x14ac:dyDescent="0.25">
      <c r="E6170" s="24">
        <f t="shared" ca="1" si="192"/>
        <v>0.74005685884841343</v>
      </c>
      <c r="F6170" s="24">
        <f t="shared" ca="1" si="193"/>
        <v>6.0205651890807541</v>
      </c>
    </row>
    <row r="6171" spans="5:6" x14ac:dyDescent="0.25">
      <c r="E6171" s="24">
        <f t="shared" ca="1" si="192"/>
        <v>0.62412210372672938</v>
      </c>
      <c r="F6171" s="24">
        <f t="shared" ca="1" si="193"/>
        <v>9.4281850141222314</v>
      </c>
    </row>
    <row r="6172" spans="5:6" x14ac:dyDescent="0.25">
      <c r="E6172" s="24">
        <f t="shared" ca="1" si="192"/>
        <v>0.90175826988752183</v>
      </c>
      <c r="F6172" s="24">
        <f t="shared" ca="1" si="193"/>
        <v>2.0681757661799032</v>
      </c>
    </row>
    <row r="6173" spans="5:6" x14ac:dyDescent="0.25">
      <c r="E6173" s="24">
        <f t="shared" ca="1" si="192"/>
        <v>0.24731780867835618</v>
      </c>
      <c r="F6173" s="24">
        <f t="shared" ca="1" si="193"/>
        <v>27.941621891993535</v>
      </c>
    </row>
    <row r="6174" spans="5:6" x14ac:dyDescent="0.25">
      <c r="E6174" s="24">
        <f t="shared" ca="1" si="192"/>
        <v>0.2938246209094012</v>
      </c>
      <c r="F6174" s="24">
        <f t="shared" ca="1" si="193"/>
        <v>24.495444343116564</v>
      </c>
    </row>
    <row r="6175" spans="5:6" x14ac:dyDescent="0.25">
      <c r="E6175" s="24">
        <f t="shared" ca="1" si="192"/>
        <v>9.5426259935950331E-2</v>
      </c>
      <c r="F6175" s="24">
        <f t="shared" ca="1" si="193"/>
        <v>46.988029540444657</v>
      </c>
    </row>
    <row r="6176" spans="5:6" x14ac:dyDescent="0.25">
      <c r="E6176" s="24">
        <f t="shared" ca="1" si="192"/>
        <v>0.72030565034210059</v>
      </c>
      <c r="F6176" s="24">
        <f t="shared" ca="1" si="193"/>
        <v>6.5615928537747452</v>
      </c>
    </row>
    <row r="6177" spans="5:6" x14ac:dyDescent="0.25">
      <c r="E6177" s="24">
        <f t="shared" ca="1" si="192"/>
        <v>0.85402268271929604</v>
      </c>
      <c r="F6177" s="24">
        <f t="shared" ca="1" si="193"/>
        <v>3.1559504997011212</v>
      </c>
    </row>
    <row r="6178" spans="5:6" x14ac:dyDescent="0.25">
      <c r="E6178" s="24">
        <f t="shared" ca="1" si="192"/>
        <v>0.9708794183717484</v>
      </c>
      <c r="F6178" s="24">
        <f t="shared" ca="1" si="193"/>
        <v>0.59106002670937663</v>
      </c>
    </row>
    <row r="6179" spans="5:6" x14ac:dyDescent="0.25">
      <c r="E6179" s="24">
        <f t="shared" ca="1" si="192"/>
        <v>0.19016400743619777</v>
      </c>
      <c r="F6179" s="24">
        <f t="shared" ca="1" si="193"/>
        <v>33.197367642586727</v>
      </c>
    </row>
    <row r="6180" spans="5:6" x14ac:dyDescent="0.25">
      <c r="E6180" s="24">
        <f t="shared" ca="1" si="192"/>
        <v>0.74522421193552946</v>
      </c>
      <c r="F6180" s="24">
        <f t="shared" ca="1" si="193"/>
        <v>5.8814030052495001</v>
      </c>
    </row>
    <row r="6181" spans="5:6" x14ac:dyDescent="0.25">
      <c r="E6181" s="24">
        <f t="shared" ca="1" si="192"/>
        <v>0.59361893708848867</v>
      </c>
      <c r="F6181" s="24">
        <f t="shared" ca="1" si="193"/>
        <v>10.43035371069157</v>
      </c>
    </row>
    <row r="6182" spans="5:6" x14ac:dyDescent="0.25">
      <c r="E6182" s="24">
        <f t="shared" ca="1" si="192"/>
        <v>0.65870322903281131</v>
      </c>
      <c r="F6182" s="24">
        <f t="shared" ca="1" si="193"/>
        <v>8.3496436243567729</v>
      </c>
    </row>
    <row r="6183" spans="5:6" x14ac:dyDescent="0.25">
      <c r="E6183" s="24">
        <f t="shared" ca="1" si="192"/>
        <v>0.59555363008926787</v>
      </c>
      <c r="F6183" s="24">
        <f t="shared" ca="1" si="193"/>
        <v>10.365276706356005</v>
      </c>
    </row>
    <row r="6184" spans="5:6" x14ac:dyDescent="0.25">
      <c r="E6184" s="24">
        <f t="shared" ca="1" si="192"/>
        <v>0.53631576772274536</v>
      </c>
      <c r="F6184" s="24">
        <f t="shared" ca="1" si="193"/>
        <v>12.46064344976047</v>
      </c>
    </row>
    <row r="6185" spans="5:6" x14ac:dyDescent="0.25">
      <c r="E6185" s="24">
        <f t="shared" ca="1" si="192"/>
        <v>0.64293375063818947</v>
      </c>
      <c r="F6185" s="24">
        <f t="shared" ca="1" si="193"/>
        <v>8.8342718343906963</v>
      </c>
    </row>
    <row r="6186" spans="5:6" x14ac:dyDescent="0.25">
      <c r="E6186" s="24">
        <f t="shared" ca="1" si="192"/>
        <v>0.76262055597244061</v>
      </c>
      <c r="F6186" s="24">
        <f t="shared" ca="1" si="193"/>
        <v>5.4198935360934506</v>
      </c>
    </row>
    <row r="6187" spans="5:6" x14ac:dyDescent="0.25">
      <c r="E6187" s="24">
        <f t="shared" ca="1" si="192"/>
        <v>0.80185057223715606</v>
      </c>
      <c r="F6187" s="24">
        <f t="shared" ca="1" si="193"/>
        <v>4.4166601476287095</v>
      </c>
    </row>
    <row r="6188" spans="5:6" x14ac:dyDescent="0.25">
      <c r="E6188" s="24">
        <f t="shared" ca="1" si="192"/>
        <v>0.31172375719017598</v>
      </c>
      <c r="F6188" s="24">
        <f t="shared" ca="1" si="193"/>
        <v>23.312757539726626</v>
      </c>
    </row>
    <row r="6189" spans="5:6" x14ac:dyDescent="0.25">
      <c r="E6189" s="24">
        <f t="shared" ca="1" si="192"/>
        <v>0.53101670434773984</v>
      </c>
      <c r="F6189" s="24">
        <f t="shared" ca="1" si="193"/>
        <v>12.659235999060071</v>
      </c>
    </row>
    <row r="6190" spans="5:6" x14ac:dyDescent="0.25">
      <c r="E6190" s="24">
        <f t="shared" ca="1" si="192"/>
        <v>9.1643665767958682E-2</v>
      </c>
      <c r="F6190" s="24">
        <f t="shared" ca="1" si="193"/>
        <v>47.79694840728169</v>
      </c>
    </row>
    <row r="6191" spans="5:6" x14ac:dyDescent="0.25">
      <c r="E6191" s="24">
        <f t="shared" ca="1" si="192"/>
        <v>0.64806813822719112</v>
      </c>
      <c r="F6191" s="24">
        <f t="shared" ca="1" si="193"/>
        <v>8.6751887314546252</v>
      </c>
    </row>
    <row r="6192" spans="5:6" x14ac:dyDescent="0.25">
      <c r="E6192" s="24">
        <f t="shared" ca="1" si="192"/>
        <v>0.33522622760798571</v>
      </c>
      <c r="F6192" s="24">
        <f t="shared" ca="1" si="193"/>
        <v>21.858993375625339</v>
      </c>
    </row>
    <row r="6193" spans="5:6" x14ac:dyDescent="0.25">
      <c r="E6193" s="24">
        <f t="shared" ca="1" si="192"/>
        <v>0.8292119989885276</v>
      </c>
      <c r="F6193" s="24">
        <f t="shared" ca="1" si="193"/>
        <v>3.745588559299966</v>
      </c>
    </row>
    <row r="6194" spans="5:6" x14ac:dyDescent="0.25">
      <c r="E6194" s="24">
        <f t="shared" ca="1" si="192"/>
        <v>0.36372375461603579</v>
      </c>
      <c r="F6194" s="24">
        <f t="shared" ca="1" si="193"/>
        <v>20.227212307157103</v>
      </c>
    </row>
    <row r="6195" spans="5:6" x14ac:dyDescent="0.25">
      <c r="E6195" s="24">
        <f t="shared" ca="1" si="192"/>
        <v>0.56966710382057495</v>
      </c>
      <c r="F6195" s="24">
        <f t="shared" ca="1" si="193"/>
        <v>11.254062342990114</v>
      </c>
    </row>
    <row r="6196" spans="5:6" x14ac:dyDescent="0.25">
      <c r="E6196" s="24">
        <f t="shared" ca="1" si="192"/>
        <v>0.63472795068383492</v>
      </c>
      <c r="F6196" s="24">
        <f t="shared" ca="1" si="193"/>
        <v>9.0911759201844813</v>
      </c>
    </row>
    <row r="6197" spans="5:6" x14ac:dyDescent="0.25">
      <c r="E6197" s="24">
        <f t="shared" ca="1" si="192"/>
        <v>0.37072053525550319</v>
      </c>
      <c r="F6197" s="24">
        <f t="shared" ca="1" si="193"/>
        <v>19.846135489444546</v>
      </c>
    </row>
    <row r="6198" spans="5:6" x14ac:dyDescent="0.25">
      <c r="E6198" s="24">
        <f t="shared" ca="1" si="192"/>
        <v>0.62730771793626317</v>
      </c>
      <c r="F6198" s="24">
        <f t="shared" ca="1" si="193"/>
        <v>9.3263616106739136</v>
      </c>
    </row>
    <row r="6199" spans="5:6" x14ac:dyDescent="0.25">
      <c r="E6199" s="24">
        <f t="shared" ca="1" si="192"/>
        <v>0.86669903219647715</v>
      </c>
      <c r="F6199" s="24">
        <f t="shared" ca="1" si="193"/>
        <v>2.861269989917711</v>
      </c>
    </row>
    <row r="6200" spans="5:6" x14ac:dyDescent="0.25">
      <c r="E6200" s="24">
        <f t="shared" ca="1" si="192"/>
        <v>0.89538326734149498</v>
      </c>
      <c r="F6200" s="24">
        <f t="shared" ca="1" si="193"/>
        <v>2.210068414116372</v>
      </c>
    </row>
    <row r="6201" spans="5:6" x14ac:dyDescent="0.25">
      <c r="E6201" s="24">
        <f t="shared" ca="1" si="192"/>
        <v>0.52157504905250229</v>
      </c>
      <c r="F6201" s="24">
        <f t="shared" ca="1" si="193"/>
        <v>13.018042098386442</v>
      </c>
    </row>
    <row r="6202" spans="5:6" x14ac:dyDescent="0.25">
      <c r="E6202" s="24">
        <f t="shared" ca="1" si="192"/>
        <v>0.28666928655811275</v>
      </c>
      <c r="F6202" s="24">
        <f t="shared" ca="1" si="193"/>
        <v>24.988520785764958</v>
      </c>
    </row>
    <row r="6203" spans="5:6" x14ac:dyDescent="0.25">
      <c r="E6203" s="24">
        <f t="shared" ca="1" si="192"/>
        <v>0.81946672145792376</v>
      </c>
      <c r="F6203" s="24">
        <f t="shared" ca="1" si="193"/>
        <v>3.9820297994376062</v>
      </c>
    </row>
    <row r="6204" spans="5:6" x14ac:dyDescent="0.25">
      <c r="E6204" s="24">
        <f t="shared" ca="1" si="192"/>
        <v>0.28936715232587473</v>
      </c>
      <c r="F6204" s="24">
        <f t="shared" ca="1" si="193"/>
        <v>24.801179478032029</v>
      </c>
    </row>
    <row r="6205" spans="5:6" x14ac:dyDescent="0.25">
      <c r="E6205" s="24">
        <f t="shared" ca="1" si="192"/>
        <v>0.35336553011657446</v>
      </c>
      <c r="F6205" s="24">
        <f t="shared" ca="1" si="193"/>
        <v>20.805045234482851</v>
      </c>
    </row>
    <row r="6206" spans="5:6" x14ac:dyDescent="0.25">
      <c r="E6206" s="24">
        <f t="shared" ca="1" si="192"/>
        <v>0.45886362709246076</v>
      </c>
      <c r="F6206" s="24">
        <f t="shared" ca="1" si="193"/>
        <v>15.580044435963149</v>
      </c>
    </row>
    <row r="6207" spans="5:6" x14ac:dyDescent="0.25">
      <c r="E6207" s="24">
        <f t="shared" ca="1" si="192"/>
        <v>0.38841180136633624</v>
      </c>
      <c r="F6207" s="24">
        <f t="shared" ca="1" si="193"/>
        <v>18.913783169164937</v>
      </c>
    </row>
    <row r="6208" spans="5:6" x14ac:dyDescent="0.25">
      <c r="E6208" s="24">
        <f t="shared" ca="1" si="192"/>
        <v>0.81297880331343586</v>
      </c>
      <c r="F6208" s="24">
        <f t="shared" ca="1" si="193"/>
        <v>4.1410048391881498</v>
      </c>
    </row>
    <row r="6209" spans="5:6" x14ac:dyDescent="0.25">
      <c r="E6209" s="24">
        <f t="shared" ca="1" si="192"/>
        <v>0.59375093120093969</v>
      </c>
      <c r="F6209" s="24">
        <f t="shared" ca="1" si="193"/>
        <v>10.425907105921823</v>
      </c>
    </row>
    <row r="6210" spans="5:6" x14ac:dyDescent="0.25">
      <c r="E6210" s="24">
        <f t="shared" ca="1" si="192"/>
        <v>0.82198295794118648</v>
      </c>
      <c r="F6210" s="24">
        <f t="shared" ca="1" si="193"/>
        <v>3.9207123314504715</v>
      </c>
    </row>
    <row r="6211" spans="5:6" x14ac:dyDescent="0.25">
      <c r="E6211" s="24">
        <f t="shared" ca="1" si="192"/>
        <v>0.45556751550644758</v>
      </c>
      <c r="F6211" s="24">
        <f t="shared" ca="1" si="193"/>
        <v>15.724227008396742</v>
      </c>
    </row>
    <row r="6212" spans="5:6" x14ac:dyDescent="0.25">
      <c r="E6212" s="24">
        <f t="shared" ref="E6212:E6275" ca="1" si="194">RAND()</f>
        <v>0.5286001582667168</v>
      </c>
      <c r="F6212" s="24">
        <f t="shared" ref="F6212:F6275" ca="1" si="195">-LOG(E6212,EXP(1))/$C$3</f>
        <v>12.750459548093177</v>
      </c>
    </row>
    <row r="6213" spans="5:6" x14ac:dyDescent="0.25">
      <c r="E6213" s="24">
        <f t="shared" ca="1" si="194"/>
        <v>0.31168290720366221</v>
      </c>
      <c r="F6213" s="24">
        <f t="shared" ca="1" si="195"/>
        <v>23.315378620886349</v>
      </c>
    </row>
    <row r="6214" spans="5:6" x14ac:dyDescent="0.25">
      <c r="E6214" s="24">
        <f t="shared" ca="1" si="194"/>
        <v>0.55731915428862633</v>
      </c>
      <c r="F6214" s="24">
        <f t="shared" ca="1" si="195"/>
        <v>11.692344303978276</v>
      </c>
    </row>
    <row r="6215" spans="5:6" x14ac:dyDescent="0.25">
      <c r="E6215" s="24">
        <f t="shared" ca="1" si="194"/>
        <v>0.63554966406512436</v>
      </c>
      <c r="F6215" s="24">
        <f t="shared" ca="1" si="195"/>
        <v>9.0653008363015886</v>
      </c>
    </row>
    <row r="6216" spans="5:6" x14ac:dyDescent="0.25">
      <c r="E6216" s="24">
        <f t="shared" ca="1" si="194"/>
        <v>0.32170863235901992</v>
      </c>
      <c r="F6216" s="24">
        <f t="shared" ca="1" si="195"/>
        <v>22.682180230571323</v>
      </c>
    </row>
    <row r="6217" spans="5:6" x14ac:dyDescent="0.25">
      <c r="E6217" s="24">
        <f t="shared" ca="1" si="194"/>
        <v>0.73153029819915649</v>
      </c>
      <c r="F6217" s="24">
        <f t="shared" ca="1" si="195"/>
        <v>6.2523328021080848</v>
      </c>
    </row>
    <row r="6218" spans="5:6" x14ac:dyDescent="0.25">
      <c r="E6218" s="24">
        <f t="shared" ca="1" si="194"/>
        <v>0.3065805046035488</v>
      </c>
      <c r="F6218" s="24">
        <f t="shared" ca="1" si="195"/>
        <v>23.64549800668053</v>
      </c>
    </row>
    <row r="6219" spans="5:6" x14ac:dyDescent="0.25">
      <c r="E6219" s="24">
        <f t="shared" ca="1" si="194"/>
        <v>0.95166815362621004</v>
      </c>
      <c r="F6219" s="24">
        <f t="shared" ca="1" si="195"/>
        <v>0.99077766163953473</v>
      </c>
    </row>
    <row r="6220" spans="5:6" x14ac:dyDescent="0.25">
      <c r="E6220" s="24">
        <f t="shared" ca="1" si="194"/>
        <v>0.20811289158389301</v>
      </c>
      <c r="F6220" s="24">
        <f t="shared" ca="1" si="195"/>
        <v>31.393491970315143</v>
      </c>
    </row>
    <row r="6221" spans="5:6" x14ac:dyDescent="0.25">
      <c r="E6221" s="24">
        <f t="shared" ca="1" si="194"/>
        <v>7.3745306292306689E-2</v>
      </c>
      <c r="F6221" s="24">
        <f t="shared" ca="1" si="195"/>
        <v>52.142758585633743</v>
      </c>
    </row>
    <row r="6222" spans="5:6" x14ac:dyDescent="0.25">
      <c r="E6222" s="24">
        <f t="shared" ca="1" si="194"/>
        <v>0.87029051256958556</v>
      </c>
      <c r="F6222" s="24">
        <f t="shared" ca="1" si="195"/>
        <v>2.7785640115887782</v>
      </c>
    </row>
    <row r="6223" spans="5:6" x14ac:dyDescent="0.25">
      <c r="E6223" s="24">
        <f t="shared" ca="1" si="194"/>
        <v>0.72182919596686934</v>
      </c>
      <c r="F6223" s="24">
        <f t="shared" ca="1" si="195"/>
        <v>6.5193347751915072</v>
      </c>
    </row>
    <row r="6224" spans="5:6" x14ac:dyDescent="0.25">
      <c r="E6224" s="24">
        <f t="shared" ca="1" si="194"/>
        <v>1.3095301025760175E-2</v>
      </c>
      <c r="F6224" s="24">
        <f t="shared" ca="1" si="195"/>
        <v>86.710036268940627</v>
      </c>
    </row>
    <row r="6225" spans="5:6" x14ac:dyDescent="0.25">
      <c r="E6225" s="24">
        <f t="shared" ca="1" si="194"/>
        <v>0.18522594352436927</v>
      </c>
      <c r="F6225" s="24">
        <f t="shared" ca="1" si="195"/>
        <v>33.723577655119854</v>
      </c>
    </row>
    <row r="6226" spans="5:6" x14ac:dyDescent="0.25">
      <c r="E6226" s="24">
        <f t="shared" ca="1" si="194"/>
        <v>0.68211069663063306</v>
      </c>
      <c r="F6226" s="24">
        <f t="shared" ca="1" si="195"/>
        <v>7.6512664506936821</v>
      </c>
    </row>
    <row r="6227" spans="5:6" x14ac:dyDescent="0.25">
      <c r="E6227" s="24">
        <f t="shared" ca="1" si="194"/>
        <v>0.88374005413783174</v>
      </c>
      <c r="F6227" s="24">
        <f t="shared" ca="1" si="195"/>
        <v>2.4718463198544702</v>
      </c>
    </row>
    <row r="6228" spans="5:6" x14ac:dyDescent="0.25">
      <c r="E6228" s="24">
        <f t="shared" ca="1" si="194"/>
        <v>0.26325158054332209</v>
      </c>
      <c r="F6228" s="24">
        <f t="shared" ca="1" si="195"/>
        <v>26.692902480456777</v>
      </c>
    </row>
    <row r="6229" spans="5:6" x14ac:dyDescent="0.25">
      <c r="E6229" s="24">
        <f t="shared" ca="1" si="194"/>
        <v>0.75762145365247802</v>
      </c>
      <c r="F6229" s="24">
        <f t="shared" ca="1" si="195"/>
        <v>5.5514283919223093</v>
      </c>
    </row>
    <row r="6230" spans="5:6" x14ac:dyDescent="0.25">
      <c r="E6230" s="24">
        <f t="shared" ca="1" si="194"/>
        <v>0.86808026157239171</v>
      </c>
      <c r="F6230" s="24">
        <f t="shared" ca="1" si="195"/>
        <v>2.8294220269464048</v>
      </c>
    </row>
    <row r="6231" spans="5:6" x14ac:dyDescent="0.25">
      <c r="E6231" s="24">
        <f t="shared" ca="1" si="194"/>
        <v>0.45944567631461641</v>
      </c>
      <c r="F6231" s="24">
        <f t="shared" ca="1" si="195"/>
        <v>15.554691352946799</v>
      </c>
    </row>
    <row r="6232" spans="5:6" x14ac:dyDescent="0.25">
      <c r="E6232" s="24">
        <f t="shared" ca="1" si="194"/>
        <v>0.33971402767916592</v>
      </c>
      <c r="F6232" s="24">
        <f t="shared" ca="1" si="195"/>
        <v>21.593022207042491</v>
      </c>
    </row>
    <row r="6233" spans="5:6" x14ac:dyDescent="0.25">
      <c r="E6233" s="24">
        <f t="shared" ca="1" si="194"/>
        <v>0.77949345661695457</v>
      </c>
      <c r="F6233" s="24">
        <f t="shared" ca="1" si="195"/>
        <v>4.9822196970628774</v>
      </c>
    </row>
    <row r="6234" spans="5:6" x14ac:dyDescent="0.25">
      <c r="E6234" s="24">
        <f t="shared" ca="1" si="194"/>
        <v>0.24695293370397575</v>
      </c>
      <c r="F6234" s="24">
        <f t="shared" ca="1" si="195"/>
        <v>27.97115024634456</v>
      </c>
    </row>
    <row r="6235" spans="5:6" x14ac:dyDescent="0.25">
      <c r="E6235" s="24">
        <f t="shared" ca="1" si="194"/>
        <v>0.69330664253183982</v>
      </c>
      <c r="F6235" s="24">
        <f t="shared" ca="1" si="195"/>
        <v>7.3256578408838884</v>
      </c>
    </row>
    <row r="6236" spans="5:6" x14ac:dyDescent="0.25">
      <c r="E6236" s="24">
        <f t="shared" ca="1" si="194"/>
        <v>0.35280077197030146</v>
      </c>
      <c r="F6236" s="24">
        <f t="shared" ca="1" si="195"/>
        <v>20.837035334549149</v>
      </c>
    </row>
    <row r="6237" spans="5:6" x14ac:dyDescent="0.25">
      <c r="E6237" s="24">
        <f t="shared" ca="1" si="194"/>
        <v>0.6693951038590441</v>
      </c>
      <c r="F6237" s="24">
        <f t="shared" ca="1" si="195"/>
        <v>8.0276160890955772</v>
      </c>
    </row>
    <row r="6238" spans="5:6" x14ac:dyDescent="0.25">
      <c r="E6238" s="24">
        <f t="shared" ca="1" si="194"/>
        <v>0.19138402043846381</v>
      </c>
      <c r="F6238" s="24">
        <f t="shared" ca="1" si="195"/>
        <v>33.06946582461805</v>
      </c>
    </row>
    <row r="6239" spans="5:6" x14ac:dyDescent="0.25">
      <c r="E6239" s="24">
        <f t="shared" ca="1" si="194"/>
        <v>0.11903072408830817</v>
      </c>
      <c r="F6239" s="24">
        <f t="shared" ca="1" si="195"/>
        <v>42.567472671574862</v>
      </c>
    </row>
    <row r="6240" spans="5:6" x14ac:dyDescent="0.25">
      <c r="E6240" s="24">
        <f t="shared" ca="1" si="194"/>
        <v>0.16752606941665016</v>
      </c>
      <c r="F6240" s="24">
        <f t="shared" ca="1" si="195"/>
        <v>35.732326030380833</v>
      </c>
    </row>
    <row r="6241" spans="5:6" x14ac:dyDescent="0.25">
      <c r="E6241" s="24">
        <f t="shared" ca="1" si="194"/>
        <v>0.51501657461090067</v>
      </c>
      <c r="F6241" s="24">
        <f t="shared" ca="1" si="195"/>
        <v>13.271123902515972</v>
      </c>
    </row>
    <row r="6242" spans="5:6" x14ac:dyDescent="0.25">
      <c r="E6242" s="24">
        <f t="shared" ca="1" si="194"/>
        <v>0.88060225495044553</v>
      </c>
      <c r="F6242" s="24">
        <f t="shared" ca="1" si="195"/>
        <v>2.5429844993200872</v>
      </c>
    </row>
    <row r="6243" spans="5:6" x14ac:dyDescent="0.25">
      <c r="E6243" s="24">
        <f t="shared" ca="1" si="194"/>
        <v>0.57438721824469841</v>
      </c>
      <c r="F6243" s="24">
        <f t="shared" ca="1" si="195"/>
        <v>11.089030277104367</v>
      </c>
    </row>
    <row r="6244" spans="5:6" x14ac:dyDescent="0.25">
      <c r="E6244" s="24">
        <f t="shared" ca="1" si="194"/>
        <v>0.21672740904783283</v>
      </c>
      <c r="F6244" s="24">
        <f t="shared" ca="1" si="195"/>
        <v>30.582297891991839</v>
      </c>
    </row>
    <row r="6245" spans="5:6" x14ac:dyDescent="0.25">
      <c r="E6245" s="24">
        <f t="shared" ca="1" si="194"/>
        <v>0.32240175527154091</v>
      </c>
      <c r="F6245" s="24">
        <f t="shared" ca="1" si="195"/>
        <v>22.639136479476978</v>
      </c>
    </row>
    <row r="6246" spans="5:6" x14ac:dyDescent="0.25">
      <c r="E6246" s="24">
        <f t="shared" ca="1" si="194"/>
        <v>0.35079665418784678</v>
      </c>
      <c r="F6246" s="24">
        <f t="shared" ca="1" si="195"/>
        <v>20.950971123850305</v>
      </c>
    </row>
    <row r="6247" spans="5:6" x14ac:dyDescent="0.25">
      <c r="E6247" s="24">
        <f t="shared" ca="1" si="194"/>
        <v>0.32486346204954641</v>
      </c>
      <c r="F6247" s="24">
        <f t="shared" ca="1" si="195"/>
        <v>22.487006033936016</v>
      </c>
    </row>
    <row r="6248" spans="5:6" x14ac:dyDescent="0.25">
      <c r="E6248" s="24">
        <f t="shared" ca="1" si="194"/>
        <v>8.4044264355727871E-2</v>
      </c>
      <c r="F6248" s="24">
        <f t="shared" ca="1" si="195"/>
        <v>49.528233246317924</v>
      </c>
    </row>
    <row r="6249" spans="5:6" x14ac:dyDescent="0.25">
      <c r="E6249" s="24">
        <f t="shared" ca="1" si="194"/>
        <v>0.60847120721161885</v>
      </c>
      <c r="F6249" s="24">
        <f t="shared" ca="1" si="195"/>
        <v>9.9361137064273777</v>
      </c>
    </row>
    <row r="6250" spans="5:6" x14ac:dyDescent="0.25">
      <c r="E6250" s="24">
        <f t="shared" ca="1" si="194"/>
        <v>0.80406540029730933</v>
      </c>
      <c r="F6250" s="24">
        <f t="shared" ca="1" si="195"/>
        <v>4.3614933891603282</v>
      </c>
    </row>
    <row r="6251" spans="5:6" x14ac:dyDescent="0.25">
      <c r="E6251" s="24">
        <f t="shared" ca="1" si="194"/>
        <v>0.37683374419807625</v>
      </c>
      <c r="F6251" s="24">
        <f t="shared" ca="1" si="195"/>
        <v>19.519023712478024</v>
      </c>
    </row>
    <row r="6252" spans="5:6" x14ac:dyDescent="0.25">
      <c r="E6252" s="24">
        <f t="shared" ca="1" si="194"/>
        <v>0.81360067525800772</v>
      </c>
      <c r="F6252" s="24">
        <f t="shared" ca="1" si="195"/>
        <v>4.1257120856998979</v>
      </c>
    </row>
    <row r="6253" spans="5:6" x14ac:dyDescent="0.25">
      <c r="E6253" s="24">
        <f t="shared" ca="1" si="194"/>
        <v>0.15202615901585947</v>
      </c>
      <c r="F6253" s="24">
        <f t="shared" ca="1" si="195"/>
        <v>37.67405348309218</v>
      </c>
    </row>
    <row r="6254" spans="5:6" x14ac:dyDescent="0.25">
      <c r="E6254" s="24">
        <f t="shared" ca="1" si="194"/>
        <v>0.38456097015892088</v>
      </c>
      <c r="F6254" s="24">
        <f t="shared" ca="1" si="195"/>
        <v>19.113058652462797</v>
      </c>
    </row>
    <row r="6255" spans="5:6" x14ac:dyDescent="0.25">
      <c r="E6255" s="24">
        <f t="shared" ca="1" si="194"/>
        <v>0.95737612189143351</v>
      </c>
      <c r="F6255" s="24">
        <f t="shared" ca="1" si="195"/>
        <v>0.87117885823805974</v>
      </c>
    </row>
    <row r="6256" spans="5:6" x14ac:dyDescent="0.25">
      <c r="E6256" s="24">
        <f t="shared" ca="1" si="194"/>
        <v>7.174332030071684E-2</v>
      </c>
      <c r="F6256" s="24">
        <f t="shared" ca="1" si="195"/>
        <v>52.693210510606164</v>
      </c>
    </row>
    <row r="6257" spans="5:6" x14ac:dyDescent="0.25">
      <c r="E6257" s="24">
        <f t="shared" ca="1" si="194"/>
        <v>0.43730330079993962</v>
      </c>
      <c r="F6257" s="24">
        <f t="shared" ca="1" si="195"/>
        <v>16.542565449111926</v>
      </c>
    </row>
    <row r="6258" spans="5:6" x14ac:dyDescent="0.25">
      <c r="E6258" s="24">
        <f t="shared" ca="1" si="194"/>
        <v>0.83977869003996297</v>
      </c>
      <c r="F6258" s="24">
        <f t="shared" ca="1" si="195"/>
        <v>3.4923377219143328</v>
      </c>
    </row>
    <row r="6259" spans="5:6" x14ac:dyDescent="0.25">
      <c r="E6259" s="24">
        <f t="shared" ca="1" si="194"/>
        <v>0.66994485537841963</v>
      </c>
      <c r="F6259" s="24">
        <f t="shared" ca="1" si="195"/>
        <v>8.0111975077948969</v>
      </c>
    </row>
    <row r="6260" spans="5:6" x14ac:dyDescent="0.25">
      <c r="E6260" s="24">
        <f t="shared" ca="1" si="194"/>
        <v>0.34367989163284862</v>
      </c>
      <c r="F6260" s="24">
        <f t="shared" ca="1" si="195"/>
        <v>21.360892048316916</v>
      </c>
    </row>
    <row r="6261" spans="5:6" x14ac:dyDescent="0.25">
      <c r="E6261" s="24">
        <f t="shared" ca="1" si="194"/>
        <v>0.25698133107767274</v>
      </c>
      <c r="F6261" s="24">
        <f t="shared" ca="1" si="195"/>
        <v>27.175036768931452</v>
      </c>
    </row>
    <row r="6262" spans="5:6" x14ac:dyDescent="0.25">
      <c r="E6262" s="24">
        <f t="shared" ca="1" si="194"/>
        <v>0.54492923335889532</v>
      </c>
      <c r="F6262" s="24">
        <f t="shared" ca="1" si="195"/>
        <v>12.141986795952983</v>
      </c>
    </row>
    <row r="6263" spans="5:6" x14ac:dyDescent="0.25">
      <c r="E6263" s="24">
        <f t="shared" ca="1" si="194"/>
        <v>0.63158558412994159</v>
      </c>
      <c r="F6263" s="24">
        <f t="shared" ca="1" si="195"/>
        <v>9.190436424558202</v>
      </c>
    </row>
    <row r="6264" spans="5:6" x14ac:dyDescent="0.25">
      <c r="E6264" s="24">
        <f t="shared" ca="1" si="194"/>
        <v>0.84227223302851906</v>
      </c>
      <c r="F6264" s="24">
        <f t="shared" ca="1" si="195"/>
        <v>3.4330399971904799</v>
      </c>
    </row>
    <row r="6265" spans="5:6" x14ac:dyDescent="0.25">
      <c r="E6265" s="24">
        <f t="shared" ca="1" si="194"/>
        <v>0.84160056157306207</v>
      </c>
      <c r="F6265" s="24">
        <f t="shared" ca="1" si="195"/>
        <v>3.4489953946108409</v>
      </c>
    </row>
    <row r="6266" spans="5:6" x14ac:dyDescent="0.25">
      <c r="E6266" s="24">
        <f t="shared" ca="1" si="194"/>
        <v>6.0105386433866648E-2</v>
      </c>
      <c r="F6266" s="24">
        <f t="shared" ca="1" si="195"/>
        <v>56.233116338668822</v>
      </c>
    </row>
    <row r="6267" spans="5:6" x14ac:dyDescent="0.25">
      <c r="E6267" s="24">
        <f t="shared" ca="1" si="194"/>
        <v>0.29606589116281112</v>
      </c>
      <c r="F6267" s="24">
        <f t="shared" ca="1" si="195"/>
        <v>24.343464883023767</v>
      </c>
    </row>
    <row r="6268" spans="5:6" x14ac:dyDescent="0.25">
      <c r="E6268" s="24">
        <f t="shared" ca="1" si="194"/>
        <v>0.20504199485446939</v>
      </c>
      <c r="F6268" s="24">
        <f t="shared" ca="1" si="195"/>
        <v>31.690809357491954</v>
      </c>
    </row>
    <row r="6269" spans="5:6" x14ac:dyDescent="0.25">
      <c r="E6269" s="24">
        <f t="shared" ca="1" si="194"/>
        <v>0.66449517763335797</v>
      </c>
      <c r="F6269" s="24">
        <f t="shared" ca="1" si="195"/>
        <v>8.1745531598164813</v>
      </c>
    </row>
    <row r="6270" spans="5:6" x14ac:dyDescent="0.25">
      <c r="E6270" s="24">
        <f t="shared" ca="1" si="194"/>
        <v>0.12665065594572023</v>
      </c>
      <c r="F6270" s="24">
        <f t="shared" ca="1" si="195"/>
        <v>41.326454466950942</v>
      </c>
    </row>
    <row r="6271" spans="5:6" x14ac:dyDescent="0.25">
      <c r="E6271" s="24">
        <f t="shared" ca="1" si="194"/>
        <v>0.27314982668551979</v>
      </c>
      <c r="F6271" s="24">
        <f t="shared" ca="1" si="195"/>
        <v>25.95469637287119</v>
      </c>
    </row>
    <row r="6272" spans="5:6" x14ac:dyDescent="0.25">
      <c r="E6272" s="24">
        <f t="shared" ca="1" si="194"/>
        <v>0.45053598218280022</v>
      </c>
      <c r="F6272" s="24">
        <f t="shared" ca="1" si="195"/>
        <v>15.946346669267633</v>
      </c>
    </row>
    <row r="6273" spans="5:6" x14ac:dyDescent="0.25">
      <c r="E6273" s="24">
        <f t="shared" ca="1" si="194"/>
        <v>0.38926887750375405</v>
      </c>
      <c r="F6273" s="24">
        <f t="shared" ca="1" si="195"/>
        <v>18.869699446490113</v>
      </c>
    </row>
    <row r="6274" spans="5:6" x14ac:dyDescent="0.25">
      <c r="E6274" s="24">
        <f t="shared" ca="1" si="194"/>
        <v>0.3864001793595585</v>
      </c>
      <c r="F6274" s="24">
        <f t="shared" ca="1" si="195"/>
        <v>19.017634249256595</v>
      </c>
    </row>
    <row r="6275" spans="5:6" x14ac:dyDescent="0.25">
      <c r="E6275" s="24">
        <f t="shared" ca="1" si="194"/>
        <v>0.64669589065221011</v>
      </c>
      <c r="F6275" s="24">
        <f t="shared" ca="1" si="195"/>
        <v>8.7175824976753304</v>
      </c>
    </row>
    <row r="6276" spans="5:6" x14ac:dyDescent="0.25">
      <c r="E6276" s="24">
        <f t="shared" ref="E6276:E6339" ca="1" si="196">RAND()</f>
        <v>9.0486585646480266E-2</v>
      </c>
      <c r="F6276" s="24">
        <f t="shared" ref="F6276:F6339" ca="1" si="197">-LOG(E6276,EXP(1))/$C$3</f>
        <v>48.051073283268465</v>
      </c>
    </row>
    <row r="6277" spans="5:6" x14ac:dyDescent="0.25">
      <c r="E6277" s="24">
        <f t="shared" ca="1" si="196"/>
        <v>0.46664542829041911</v>
      </c>
      <c r="F6277" s="24">
        <f t="shared" ca="1" si="197"/>
        <v>15.243711277775793</v>
      </c>
    </row>
    <row r="6278" spans="5:6" x14ac:dyDescent="0.25">
      <c r="E6278" s="24">
        <f t="shared" ca="1" si="196"/>
        <v>0.81086764168322922</v>
      </c>
      <c r="F6278" s="24">
        <f t="shared" ca="1" si="197"/>
        <v>4.1930088405808208</v>
      </c>
    </row>
    <row r="6279" spans="5:6" x14ac:dyDescent="0.25">
      <c r="E6279" s="24">
        <f t="shared" ca="1" si="196"/>
        <v>0.35070232457421324</v>
      </c>
      <c r="F6279" s="24">
        <f t="shared" ca="1" si="197"/>
        <v>20.956349869482612</v>
      </c>
    </row>
    <row r="6280" spans="5:6" x14ac:dyDescent="0.25">
      <c r="E6280" s="24">
        <f t="shared" ca="1" si="196"/>
        <v>0.26390961356773912</v>
      </c>
      <c r="F6280" s="24">
        <f t="shared" ca="1" si="197"/>
        <v>26.642972146165178</v>
      </c>
    </row>
    <row r="6281" spans="5:6" x14ac:dyDescent="0.25">
      <c r="E6281" s="24">
        <f t="shared" ca="1" si="196"/>
        <v>0.59090665434474576</v>
      </c>
      <c r="F6281" s="24">
        <f t="shared" ca="1" si="197"/>
        <v>10.521944386437289</v>
      </c>
    </row>
    <row r="6282" spans="5:6" x14ac:dyDescent="0.25">
      <c r="E6282" s="24">
        <f t="shared" ca="1" si="196"/>
        <v>4.017649909833898E-2</v>
      </c>
      <c r="F6282" s="24">
        <f t="shared" ca="1" si="197"/>
        <v>64.289461076918144</v>
      </c>
    </row>
    <row r="6283" spans="5:6" x14ac:dyDescent="0.25">
      <c r="E6283" s="24">
        <f t="shared" ca="1" si="196"/>
        <v>0.87668386875641513</v>
      </c>
      <c r="F6283" s="24">
        <f t="shared" ca="1" si="197"/>
        <v>2.6321764103068372</v>
      </c>
    </row>
    <row r="6284" spans="5:6" x14ac:dyDescent="0.25">
      <c r="E6284" s="24">
        <f t="shared" ca="1" si="196"/>
        <v>0.44236081773052438</v>
      </c>
      <c r="F6284" s="24">
        <f t="shared" ca="1" si="197"/>
        <v>16.312588004264878</v>
      </c>
    </row>
    <row r="6285" spans="5:6" x14ac:dyDescent="0.25">
      <c r="E6285" s="24">
        <f t="shared" ca="1" si="196"/>
        <v>0.96356362981611154</v>
      </c>
      <c r="F6285" s="24">
        <f t="shared" ca="1" si="197"/>
        <v>0.74233506043416575</v>
      </c>
    </row>
    <row r="6286" spans="5:6" x14ac:dyDescent="0.25">
      <c r="E6286" s="24">
        <f t="shared" ca="1" si="196"/>
        <v>0.77337675496759584</v>
      </c>
      <c r="F6286" s="24">
        <f t="shared" ca="1" si="197"/>
        <v>5.1397791180234753</v>
      </c>
    </row>
    <row r="6287" spans="5:6" x14ac:dyDescent="0.25">
      <c r="E6287" s="24">
        <f t="shared" ca="1" si="196"/>
        <v>9.1608114298074028E-3</v>
      </c>
      <c r="F6287" s="24">
        <f t="shared" ca="1" si="197"/>
        <v>93.856410403586452</v>
      </c>
    </row>
    <row r="6288" spans="5:6" x14ac:dyDescent="0.25">
      <c r="E6288" s="24">
        <f t="shared" ca="1" si="196"/>
        <v>0.23224037524708208</v>
      </c>
      <c r="F6288" s="24">
        <f t="shared" ca="1" si="197"/>
        <v>29.199646869884756</v>
      </c>
    </row>
    <row r="6289" spans="5:6" x14ac:dyDescent="0.25">
      <c r="E6289" s="24">
        <f t="shared" ca="1" si="196"/>
        <v>0.21665857329982241</v>
      </c>
      <c r="F6289" s="24">
        <f t="shared" ca="1" si="197"/>
        <v>30.588651189181231</v>
      </c>
    </row>
    <row r="6290" spans="5:6" x14ac:dyDescent="0.25">
      <c r="E6290" s="24">
        <f t="shared" ca="1" si="196"/>
        <v>0.79601059104085359</v>
      </c>
      <c r="F6290" s="24">
        <f t="shared" ca="1" si="197"/>
        <v>4.5628557579712723</v>
      </c>
    </row>
    <row r="6291" spans="5:6" x14ac:dyDescent="0.25">
      <c r="E6291" s="24">
        <f t="shared" ca="1" si="196"/>
        <v>0.3169529892869678</v>
      </c>
      <c r="F6291" s="24">
        <f t="shared" ca="1" si="197"/>
        <v>22.980036297629781</v>
      </c>
    </row>
    <row r="6292" spans="5:6" x14ac:dyDescent="0.25">
      <c r="E6292" s="24">
        <f t="shared" ca="1" si="196"/>
        <v>0.73787247189444427</v>
      </c>
      <c r="F6292" s="24">
        <f t="shared" ca="1" si="197"/>
        <v>6.0796854324951051</v>
      </c>
    </row>
    <row r="6293" spans="5:6" x14ac:dyDescent="0.25">
      <c r="E6293" s="24">
        <f t="shared" ca="1" si="196"/>
        <v>0.48653647195388017</v>
      </c>
      <c r="F6293" s="24">
        <f t="shared" ca="1" si="197"/>
        <v>14.408868242421322</v>
      </c>
    </row>
    <row r="6294" spans="5:6" x14ac:dyDescent="0.25">
      <c r="E6294" s="24">
        <f t="shared" ca="1" si="196"/>
        <v>5.9971091976668611E-2</v>
      </c>
      <c r="F6294" s="24">
        <f t="shared" ca="1" si="197"/>
        <v>56.27785266503988</v>
      </c>
    </row>
    <row r="6295" spans="5:6" x14ac:dyDescent="0.25">
      <c r="E6295" s="24">
        <f t="shared" ca="1" si="196"/>
        <v>0.61247878136906375</v>
      </c>
      <c r="F6295" s="24">
        <f t="shared" ca="1" si="197"/>
        <v>9.804819596521579</v>
      </c>
    </row>
    <row r="6296" spans="5:6" x14ac:dyDescent="0.25">
      <c r="E6296" s="24">
        <f t="shared" ca="1" si="196"/>
        <v>0.81476358177973596</v>
      </c>
      <c r="F6296" s="24">
        <f t="shared" ca="1" si="197"/>
        <v>4.0971458305907289</v>
      </c>
    </row>
    <row r="6297" spans="5:6" x14ac:dyDescent="0.25">
      <c r="E6297" s="24">
        <f t="shared" ca="1" si="196"/>
        <v>0.61588906968239909</v>
      </c>
      <c r="F6297" s="24">
        <f t="shared" ca="1" si="197"/>
        <v>9.6937682669937555</v>
      </c>
    </row>
    <row r="6298" spans="5:6" x14ac:dyDescent="0.25">
      <c r="E6298" s="24">
        <f t="shared" ca="1" si="196"/>
        <v>0.68297176447746266</v>
      </c>
      <c r="F6298" s="24">
        <f t="shared" ca="1" si="197"/>
        <v>7.626035214176806</v>
      </c>
    </row>
    <row r="6299" spans="5:6" x14ac:dyDescent="0.25">
      <c r="E6299" s="24">
        <f t="shared" ca="1" si="196"/>
        <v>0.45922305552775666</v>
      </c>
      <c r="F6299" s="24">
        <f t="shared" ca="1" si="197"/>
        <v>15.564384544126648</v>
      </c>
    </row>
    <row r="6300" spans="5:6" x14ac:dyDescent="0.25">
      <c r="E6300" s="24">
        <f t="shared" ca="1" si="196"/>
        <v>0.16677440935864374</v>
      </c>
      <c r="F6300" s="24">
        <f t="shared" ca="1" si="197"/>
        <v>35.822264438779236</v>
      </c>
    </row>
    <row r="6301" spans="5:6" x14ac:dyDescent="0.25">
      <c r="E6301" s="24">
        <f t="shared" ca="1" si="196"/>
        <v>0.95127272716888556</v>
      </c>
      <c r="F6301" s="24">
        <f t="shared" ca="1" si="197"/>
        <v>0.99908956385376957</v>
      </c>
    </row>
    <row r="6302" spans="5:6" x14ac:dyDescent="0.25">
      <c r="E6302" s="24">
        <f t="shared" ca="1" si="196"/>
        <v>0.92905862591393129</v>
      </c>
      <c r="F6302" s="24">
        <f t="shared" ca="1" si="197"/>
        <v>1.4716687137174935</v>
      </c>
    </row>
    <row r="6303" spans="5:6" x14ac:dyDescent="0.25">
      <c r="E6303" s="24">
        <f t="shared" ca="1" si="196"/>
        <v>0.72445336012406647</v>
      </c>
      <c r="F6303" s="24">
        <f t="shared" ca="1" si="197"/>
        <v>6.4467578910732737</v>
      </c>
    </row>
    <row r="6304" spans="5:6" x14ac:dyDescent="0.25">
      <c r="E6304" s="24">
        <f t="shared" ca="1" si="196"/>
        <v>0.57136265761321758</v>
      </c>
      <c r="F6304" s="24">
        <f t="shared" ca="1" si="197"/>
        <v>11.194622875310396</v>
      </c>
    </row>
    <row r="6305" spans="5:6" x14ac:dyDescent="0.25">
      <c r="E6305" s="24">
        <f t="shared" ca="1" si="196"/>
        <v>0.68745773687430312</v>
      </c>
      <c r="F6305" s="24">
        <f t="shared" ca="1" si="197"/>
        <v>7.4950984993673897</v>
      </c>
    </row>
    <row r="6306" spans="5:6" x14ac:dyDescent="0.25">
      <c r="E6306" s="24">
        <f t="shared" ca="1" si="196"/>
        <v>0.52224834557449706</v>
      </c>
      <c r="F6306" s="24">
        <f t="shared" ca="1" si="197"/>
        <v>12.992240928616214</v>
      </c>
    </row>
    <row r="6307" spans="5:6" x14ac:dyDescent="0.25">
      <c r="E6307" s="24">
        <f t="shared" ca="1" si="196"/>
        <v>0.31650665992607263</v>
      </c>
      <c r="F6307" s="24">
        <f t="shared" ca="1" si="197"/>
        <v>23.008219903976883</v>
      </c>
    </row>
    <row r="6308" spans="5:6" x14ac:dyDescent="0.25">
      <c r="E6308" s="24">
        <f t="shared" ca="1" si="196"/>
        <v>0.84570235842259722</v>
      </c>
      <c r="F6308" s="24">
        <f t="shared" ca="1" si="197"/>
        <v>3.3517560695074766</v>
      </c>
    </row>
    <row r="6309" spans="5:6" x14ac:dyDescent="0.25">
      <c r="E6309" s="24">
        <f t="shared" ca="1" si="196"/>
        <v>0.2621527321359991</v>
      </c>
      <c r="F6309" s="24">
        <f t="shared" ca="1" si="197"/>
        <v>26.77655995969441</v>
      </c>
    </row>
    <row r="6310" spans="5:6" x14ac:dyDescent="0.25">
      <c r="E6310" s="24">
        <f t="shared" ca="1" si="196"/>
        <v>0.36323148441201702</v>
      </c>
      <c r="F6310" s="24">
        <f t="shared" ca="1" si="197"/>
        <v>20.254298997111839</v>
      </c>
    </row>
    <row r="6311" spans="5:6" x14ac:dyDescent="0.25">
      <c r="E6311" s="24">
        <f t="shared" ca="1" si="196"/>
        <v>0.90241067582004353</v>
      </c>
      <c r="F6311" s="24">
        <f t="shared" ca="1" si="197"/>
        <v>2.0537113566796616</v>
      </c>
    </row>
    <row r="6312" spans="5:6" x14ac:dyDescent="0.25">
      <c r="E6312" s="24">
        <f t="shared" ca="1" si="196"/>
        <v>2.0791943409761426E-3</v>
      </c>
      <c r="F6312" s="24">
        <f t="shared" ca="1" si="197"/>
        <v>123.51549592744128</v>
      </c>
    </row>
    <row r="6313" spans="5:6" x14ac:dyDescent="0.25">
      <c r="E6313" s="24">
        <f t="shared" ca="1" si="196"/>
        <v>0.23610794848943262</v>
      </c>
      <c r="F6313" s="24">
        <f t="shared" ca="1" si="197"/>
        <v>28.869323393650788</v>
      </c>
    </row>
    <row r="6314" spans="5:6" x14ac:dyDescent="0.25">
      <c r="E6314" s="24">
        <f t="shared" ca="1" si="196"/>
        <v>0.84047591255874021</v>
      </c>
      <c r="F6314" s="24">
        <f t="shared" ca="1" si="197"/>
        <v>3.4757397002165318</v>
      </c>
    </row>
    <row r="6315" spans="5:6" x14ac:dyDescent="0.25">
      <c r="E6315" s="24">
        <f t="shared" ca="1" si="196"/>
        <v>0.93364244506917282</v>
      </c>
      <c r="F6315" s="24">
        <f t="shared" ca="1" si="197"/>
        <v>1.373234703461808</v>
      </c>
    </row>
    <row r="6316" spans="5:6" x14ac:dyDescent="0.25">
      <c r="E6316" s="24">
        <f t="shared" ca="1" si="196"/>
        <v>0.50781160143763182</v>
      </c>
      <c r="F6316" s="24">
        <f t="shared" ca="1" si="197"/>
        <v>13.55289527004418</v>
      </c>
    </row>
    <row r="6317" spans="5:6" x14ac:dyDescent="0.25">
      <c r="E6317" s="24">
        <f t="shared" ca="1" si="196"/>
        <v>0.49671418986865967</v>
      </c>
      <c r="F6317" s="24">
        <f t="shared" ca="1" si="197"/>
        <v>13.994809779777555</v>
      </c>
    </row>
    <row r="6318" spans="5:6" x14ac:dyDescent="0.25">
      <c r="E6318" s="24">
        <f t="shared" ca="1" si="196"/>
        <v>0.45433564183134612</v>
      </c>
      <c r="F6318" s="24">
        <f t="shared" ca="1" si="197"/>
        <v>15.778381097996601</v>
      </c>
    </row>
    <row r="6319" spans="5:6" x14ac:dyDescent="0.25">
      <c r="E6319" s="24">
        <f t="shared" ca="1" si="196"/>
        <v>0.84157416093182491</v>
      </c>
      <c r="F6319" s="24">
        <f t="shared" ca="1" si="197"/>
        <v>3.4496227956972834</v>
      </c>
    </row>
    <row r="6320" spans="5:6" x14ac:dyDescent="0.25">
      <c r="E6320" s="24">
        <f t="shared" ca="1" si="196"/>
        <v>0.50207695038898403</v>
      </c>
      <c r="F6320" s="24">
        <f t="shared" ca="1" si="197"/>
        <v>13.780037668205951</v>
      </c>
    </row>
    <row r="6321" spans="5:6" x14ac:dyDescent="0.25">
      <c r="E6321" s="24">
        <f t="shared" ca="1" si="196"/>
        <v>0.64191070668439865</v>
      </c>
      <c r="F6321" s="24">
        <f t="shared" ca="1" si="197"/>
        <v>8.8661214225385159</v>
      </c>
    </row>
    <row r="6322" spans="5:6" x14ac:dyDescent="0.25">
      <c r="E6322" s="24">
        <f t="shared" ca="1" si="196"/>
        <v>0.8642381136289804</v>
      </c>
      <c r="F6322" s="24">
        <f t="shared" ca="1" si="197"/>
        <v>2.9181390733855421</v>
      </c>
    </row>
    <row r="6323" spans="5:6" x14ac:dyDescent="0.25">
      <c r="E6323" s="24">
        <f t="shared" ca="1" si="196"/>
        <v>0.68110161801692282</v>
      </c>
      <c r="F6323" s="24">
        <f t="shared" ca="1" si="197"/>
        <v>7.6808753028781434</v>
      </c>
    </row>
    <row r="6324" spans="5:6" x14ac:dyDescent="0.25">
      <c r="E6324" s="24">
        <f t="shared" ca="1" si="196"/>
        <v>0.29315316944754977</v>
      </c>
      <c r="F6324" s="24">
        <f t="shared" ca="1" si="197"/>
        <v>24.541200878764453</v>
      </c>
    </row>
    <row r="6325" spans="5:6" x14ac:dyDescent="0.25">
      <c r="E6325" s="24">
        <f t="shared" ca="1" si="196"/>
        <v>0.40881871702839856</v>
      </c>
      <c r="F6325" s="24">
        <f t="shared" ca="1" si="197"/>
        <v>17.8896691169248</v>
      </c>
    </row>
    <row r="6326" spans="5:6" x14ac:dyDescent="0.25">
      <c r="E6326" s="24">
        <f t="shared" ca="1" si="196"/>
        <v>0.39997809806611229</v>
      </c>
      <c r="F6326" s="24">
        <f t="shared" ca="1" si="197"/>
        <v>18.326909764159499</v>
      </c>
    </row>
    <row r="6327" spans="5:6" x14ac:dyDescent="0.25">
      <c r="E6327" s="24">
        <f t="shared" ca="1" si="196"/>
        <v>0.35880631793957285</v>
      </c>
      <c r="F6327" s="24">
        <f t="shared" ca="1" si="197"/>
        <v>20.499450808505735</v>
      </c>
    </row>
    <row r="6328" spans="5:6" x14ac:dyDescent="0.25">
      <c r="E6328" s="24">
        <f t="shared" ca="1" si="196"/>
        <v>0.5741968715987914</v>
      </c>
      <c r="F6328" s="24">
        <f t="shared" ca="1" si="197"/>
        <v>11.095659191759646</v>
      </c>
    </row>
    <row r="6329" spans="5:6" x14ac:dyDescent="0.25">
      <c r="E6329" s="24">
        <f t="shared" ca="1" si="196"/>
        <v>0.73697737385925721</v>
      </c>
      <c r="F6329" s="24">
        <f t="shared" ca="1" si="197"/>
        <v>6.1039617518143494</v>
      </c>
    </row>
    <row r="6330" spans="5:6" x14ac:dyDescent="0.25">
      <c r="E6330" s="24">
        <f t="shared" ca="1" si="196"/>
        <v>0.72766481955726536</v>
      </c>
      <c r="F6330" s="24">
        <f t="shared" ca="1" si="197"/>
        <v>6.3582949900796892</v>
      </c>
    </row>
    <row r="6331" spans="5:6" x14ac:dyDescent="0.25">
      <c r="E6331" s="24">
        <f t="shared" ca="1" si="196"/>
        <v>0.22417224167778627</v>
      </c>
      <c r="F6331" s="24">
        <f t="shared" ca="1" si="197"/>
        <v>29.906811730908487</v>
      </c>
    </row>
    <row r="6332" spans="5:6" x14ac:dyDescent="0.25">
      <c r="E6332" s="24">
        <f t="shared" ca="1" si="196"/>
        <v>0.47298055099219283</v>
      </c>
      <c r="F6332" s="24">
        <f t="shared" ca="1" si="197"/>
        <v>14.974020194906586</v>
      </c>
    </row>
    <row r="6333" spans="5:6" x14ac:dyDescent="0.25">
      <c r="E6333" s="24">
        <f t="shared" ca="1" si="196"/>
        <v>0.46247443083211515</v>
      </c>
      <c r="F6333" s="24">
        <f t="shared" ca="1" si="197"/>
        <v>15.423280164904609</v>
      </c>
    </row>
    <row r="6334" spans="5:6" x14ac:dyDescent="0.25">
      <c r="E6334" s="24">
        <f t="shared" ca="1" si="196"/>
        <v>0.90663244917919972</v>
      </c>
      <c r="F6334" s="24">
        <f t="shared" ca="1" si="197"/>
        <v>1.9603629789650685</v>
      </c>
    </row>
    <row r="6335" spans="5:6" x14ac:dyDescent="0.25">
      <c r="E6335" s="24">
        <f t="shared" ca="1" si="196"/>
        <v>0.90631160699668645</v>
      </c>
      <c r="F6335" s="24">
        <f t="shared" ca="1" si="197"/>
        <v>1.9674418997904486</v>
      </c>
    </row>
    <row r="6336" spans="5:6" x14ac:dyDescent="0.25">
      <c r="E6336" s="24">
        <f t="shared" ca="1" si="196"/>
        <v>0.70751477380626915</v>
      </c>
      <c r="F6336" s="24">
        <f t="shared" ca="1" si="197"/>
        <v>6.9199353595558009</v>
      </c>
    </row>
    <row r="6337" spans="5:6" x14ac:dyDescent="0.25">
      <c r="E6337" s="24">
        <f t="shared" ca="1" si="196"/>
        <v>0.3757743583426727</v>
      </c>
      <c r="F6337" s="24">
        <f t="shared" ca="1" si="197"/>
        <v>19.575328530431189</v>
      </c>
    </row>
    <row r="6338" spans="5:6" x14ac:dyDescent="0.25">
      <c r="E6338" s="24">
        <f t="shared" ca="1" si="196"/>
        <v>0.33132341932014175</v>
      </c>
      <c r="F6338" s="24">
        <f t="shared" ca="1" si="197"/>
        <v>22.093205660206408</v>
      </c>
    </row>
    <row r="6339" spans="5:6" x14ac:dyDescent="0.25">
      <c r="E6339" s="24">
        <f t="shared" ca="1" si="196"/>
        <v>0.12929603866564754</v>
      </c>
      <c r="F6339" s="24">
        <f t="shared" ca="1" si="197"/>
        <v>40.913012608871483</v>
      </c>
    </row>
    <row r="6340" spans="5:6" x14ac:dyDescent="0.25">
      <c r="E6340" s="24">
        <f t="shared" ref="E6340:E6403" ca="1" si="198">RAND()</f>
        <v>0.86867650234837279</v>
      </c>
      <c r="F6340" s="24">
        <f t="shared" ref="F6340:F6403" ca="1" si="199">-LOG(E6340,EXP(1))/$C$3</f>
        <v>2.8156897459087471</v>
      </c>
    </row>
    <row r="6341" spans="5:6" x14ac:dyDescent="0.25">
      <c r="E6341" s="24">
        <f t="shared" ca="1" si="198"/>
        <v>0.60295394182144424</v>
      </c>
      <c r="F6341" s="24">
        <f t="shared" ca="1" si="199"/>
        <v>10.118289337889971</v>
      </c>
    </row>
    <row r="6342" spans="5:6" x14ac:dyDescent="0.25">
      <c r="E6342" s="24">
        <f t="shared" ca="1" si="198"/>
        <v>0.91320579323257078</v>
      </c>
      <c r="F6342" s="24">
        <f t="shared" ca="1" si="199"/>
        <v>1.8158804093027072</v>
      </c>
    </row>
    <row r="6343" spans="5:6" x14ac:dyDescent="0.25">
      <c r="E6343" s="24">
        <f t="shared" ca="1" si="198"/>
        <v>0.42775665548682229</v>
      </c>
      <c r="F6343" s="24">
        <f t="shared" ca="1" si="199"/>
        <v>16.984016140793035</v>
      </c>
    </row>
    <row r="6344" spans="5:6" x14ac:dyDescent="0.25">
      <c r="E6344" s="24">
        <f t="shared" ca="1" si="198"/>
        <v>0.46896646893163885</v>
      </c>
      <c r="F6344" s="24">
        <f t="shared" ca="1" si="199"/>
        <v>15.144480158140055</v>
      </c>
    </row>
    <row r="6345" spans="5:6" x14ac:dyDescent="0.25">
      <c r="E6345" s="24">
        <f t="shared" ca="1" si="198"/>
        <v>0.58212992842886591</v>
      </c>
      <c r="F6345" s="24">
        <f t="shared" ca="1" si="199"/>
        <v>10.82123222885914</v>
      </c>
    </row>
    <row r="6346" spans="5:6" x14ac:dyDescent="0.25">
      <c r="E6346" s="24">
        <f t="shared" ca="1" si="198"/>
        <v>0.76196589981435392</v>
      </c>
      <c r="F6346" s="24">
        <f t="shared" ca="1" si="199"/>
        <v>5.4370695039328032</v>
      </c>
    </row>
    <row r="6347" spans="5:6" x14ac:dyDescent="0.25">
      <c r="E6347" s="24">
        <f t="shared" ca="1" si="198"/>
        <v>7.3999629777539822E-2</v>
      </c>
      <c r="F6347" s="24">
        <f t="shared" ca="1" si="199"/>
        <v>52.073903775934021</v>
      </c>
    </row>
    <row r="6348" spans="5:6" x14ac:dyDescent="0.25">
      <c r="E6348" s="24">
        <f t="shared" ca="1" si="198"/>
        <v>0.37563871651395264</v>
      </c>
      <c r="F6348" s="24">
        <f t="shared" ca="1" si="199"/>
        <v>19.582549156993714</v>
      </c>
    </row>
    <row r="6349" spans="5:6" x14ac:dyDescent="0.25">
      <c r="E6349" s="24">
        <f t="shared" ca="1" si="198"/>
        <v>0.89819859391096091</v>
      </c>
      <c r="F6349" s="24">
        <f t="shared" ca="1" si="199"/>
        <v>2.147281675635667</v>
      </c>
    </row>
    <row r="6350" spans="5:6" x14ac:dyDescent="0.25">
      <c r="E6350" s="24">
        <f t="shared" ca="1" si="198"/>
        <v>0.41579851608917195</v>
      </c>
      <c r="F6350" s="24">
        <f t="shared" ca="1" si="199"/>
        <v>17.551089447474059</v>
      </c>
    </row>
    <row r="6351" spans="5:6" x14ac:dyDescent="0.25">
      <c r="E6351" s="24">
        <f t="shared" ca="1" si="198"/>
        <v>0.55539724592080331</v>
      </c>
      <c r="F6351" s="24">
        <f t="shared" ca="1" si="199"/>
        <v>11.761433257054623</v>
      </c>
    </row>
    <row r="6352" spans="5:6" x14ac:dyDescent="0.25">
      <c r="E6352" s="24">
        <f t="shared" ca="1" si="198"/>
        <v>0.79601397404484486</v>
      </c>
      <c r="F6352" s="24">
        <f t="shared" ca="1" si="199"/>
        <v>4.5627707591825484</v>
      </c>
    </row>
    <row r="6353" spans="5:6" x14ac:dyDescent="0.25">
      <c r="E6353" s="24">
        <f t="shared" ca="1" si="198"/>
        <v>4.4712355964406481E-2</v>
      </c>
      <c r="F6353" s="24">
        <f t="shared" ca="1" si="199"/>
        <v>62.150107915482884</v>
      </c>
    </row>
    <row r="6354" spans="5:6" x14ac:dyDescent="0.25">
      <c r="E6354" s="24">
        <f t="shared" ca="1" si="198"/>
        <v>0.45464710516861306</v>
      </c>
      <c r="F6354" s="24">
        <f t="shared" ca="1" si="199"/>
        <v>15.764675079901782</v>
      </c>
    </row>
    <row r="6355" spans="5:6" x14ac:dyDescent="0.25">
      <c r="E6355" s="24">
        <f t="shared" ca="1" si="198"/>
        <v>0.17309629741953436</v>
      </c>
      <c r="F6355" s="24">
        <f t="shared" ca="1" si="199"/>
        <v>35.078144137277917</v>
      </c>
    </row>
    <row r="6356" spans="5:6" x14ac:dyDescent="0.25">
      <c r="E6356" s="24">
        <f t="shared" ca="1" si="198"/>
        <v>0.89632186068811626</v>
      </c>
      <c r="F6356" s="24">
        <f t="shared" ca="1" si="199"/>
        <v>2.1891142198620765</v>
      </c>
    </row>
    <row r="6357" spans="5:6" x14ac:dyDescent="0.25">
      <c r="E6357" s="24">
        <f t="shared" ca="1" si="198"/>
        <v>0.24437967999913668</v>
      </c>
      <c r="F6357" s="24">
        <f t="shared" ca="1" si="199"/>
        <v>28.1806439506855</v>
      </c>
    </row>
    <row r="6358" spans="5:6" x14ac:dyDescent="0.25">
      <c r="E6358" s="24">
        <f t="shared" ca="1" si="198"/>
        <v>4.7005473622922622E-2</v>
      </c>
      <c r="F6358" s="24">
        <f t="shared" ca="1" si="199"/>
        <v>61.149824479816829</v>
      </c>
    </row>
    <row r="6359" spans="5:6" x14ac:dyDescent="0.25">
      <c r="E6359" s="24">
        <f t="shared" ca="1" si="198"/>
        <v>0.60778558159497853</v>
      </c>
      <c r="F6359" s="24">
        <f t="shared" ca="1" si="199"/>
        <v>9.9586624213229733</v>
      </c>
    </row>
    <row r="6360" spans="5:6" x14ac:dyDescent="0.25">
      <c r="E6360" s="24">
        <f t="shared" ca="1" si="198"/>
        <v>0.23871833150226651</v>
      </c>
      <c r="F6360" s="24">
        <f t="shared" ca="1" si="199"/>
        <v>28.649419026831836</v>
      </c>
    </row>
    <row r="6361" spans="5:6" x14ac:dyDescent="0.25">
      <c r="E6361" s="24">
        <f t="shared" ca="1" si="198"/>
        <v>0.45665544036008088</v>
      </c>
      <c r="F6361" s="24">
        <f t="shared" ca="1" si="199"/>
        <v>15.676522645667088</v>
      </c>
    </row>
    <row r="6362" spans="5:6" x14ac:dyDescent="0.25">
      <c r="E6362" s="24">
        <f t="shared" ca="1" si="198"/>
        <v>0.4648004138956916</v>
      </c>
      <c r="F6362" s="24">
        <f t="shared" ca="1" si="199"/>
        <v>15.322943659271356</v>
      </c>
    </row>
    <row r="6363" spans="5:6" x14ac:dyDescent="0.25">
      <c r="E6363" s="24">
        <f t="shared" ca="1" si="198"/>
        <v>0.4058498514929324</v>
      </c>
      <c r="F6363" s="24">
        <f t="shared" ca="1" si="199"/>
        <v>18.035440233823294</v>
      </c>
    </row>
    <row r="6364" spans="5:6" x14ac:dyDescent="0.25">
      <c r="E6364" s="24">
        <f t="shared" ca="1" si="198"/>
        <v>0.5754729280920462</v>
      </c>
      <c r="F6364" s="24">
        <f t="shared" ca="1" si="199"/>
        <v>11.051261852015259</v>
      </c>
    </row>
    <row r="6365" spans="5:6" x14ac:dyDescent="0.25">
      <c r="E6365" s="24">
        <f t="shared" ca="1" si="198"/>
        <v>0.54207536155253011</v>
      </c>
      <c r="F6365" s="24">
        <f t="shared" ca="1" si="199"/>
        <v>12.24700487506567</v>
      </c>
    </row>
    <row r="6366" spans="5:6" x14ac:dyDescent="0.25">
      <c r="E6366" s="24">
        <f t="shared" ca="1" si="198"/>
        <v>0.25043079091012266</v>
      </c>
      <c r="F6366" s="24">
        <f t="shared" ca="1" si="199"/>
        <v>27.691453608450821</v>
      </c>
    </row>
    <row r="6367" spans="5:6" x14ac:dyDescent="0.25">
      <c r="E6367" s="24">
        <f t="shared" ca="1" si="198"/>
        <v>0.7660150677610208</v>
      </c>
      <c r="F6367" s="24">
        <f t="shared" ca="1" si="199"/>
        <v>5.3310687745743621</v>
      </c>
    </row>
    <row r="6368" spans="5:6" x14ac:dyDescent="0.25">
      <c r="E6368" s="24">
        <f t="shared" ca="1" si="198"/>
        <v>0.40769417954608356</v>
      </c>
      <c r="F6368" s="24">
        <f t="shared" ca="1" si="199"/>
        <v>17.944758911491007</v>
      </c>
    </row>
    <row r="6369" spans="5:6" x14ac:dyDescent="0.25">
      <c r="E6369" s="24">
        <f t="shared" ca="1" si="198"/>
        <v>2.2211352441180776E-2</v>
      </c>
      <c r="F6369" s="24">
        <f t="shared" ca="1" si="199"/>
        <v>76.143034991705008</v>
      </c>
    </row>
    <row r="6370" spans="5:6" x14ac:dyDescent="0.25">
      <c r="E6370" s="24">
        <f t="shared" ca="1" si="198"/>
        <v>0.54073440566512998</v>
      </c>
      <c r="F6370" s="24">
        <f t="shared" ca="1" si="199"/>
        <v>12.296541058189058</v>
      </c>
    </row>
    <row r="6371" spans="5:6" x14ac:dyDescent="0.25">
      <c r="E6371" s="24">
        <f t="shared" ca="1" si="198"/>
        <v>0.97858006510076367</v>
      </c>
      <c r="F6371" s="24">
        <f t="shared" ca="1" si="199"/>
        <v>0.43305342339419545</v>
      </c>
    </row>
    <row r="6372" spans="5:6" x14ac:dyDescent="0.25">
      <c r="E6372" s="24">
        <f t="shared" ca="1" si="198"/>
        <v>0.42525875967228877</v>
      </c>
      <c r="F6372" s="24">
        <f t="shared" ca="1" si="199"/>
        <v>17.10114898083371</v>
      </c>
    </row>
    <row r="6373" spans="5:6" x14ac:dyDescent="0.25">
      <c r="E6373" s="24">
        <f t="shared" ca="1" si="198"/>
        <v>0.32332717702559988</v>
      </c>
      <c r="F6373" s="24">
        <f t="shared" ca="1" si="199"/>
        <v>22.581810729221885</v>
      </c>
    </row>
    <row r="6374" spans="5:6" x14ac:dyDescent="0.25">
      <c r="E6374" s="24">
        <f t="shared" ca="1" si="198"/>
        <v>0.61722162560217808</v>
      </c>
      <c r="F6374" s="24">
        <f t="shared" ca="1" si="199"/>
        <v>9.6505424173245355</v>
      </c>
    </row>
    <row r="6375" spans="5:6" x14ac:dyDescent="0.25">
      <c r="E6375" s="24">
        <f t="shared" ca="1" si="198"/>
        <v>0.77300821674717335</v>
      </c>
      <c r="F6375" s="24">
        <f t="shared" ca="1" si="199"/>
        <v>5.1493120153069034</v>
      </c>
    </row>
    <row r="6376" spans="5:6" x14ac:dyDescent="0.25">
      <c r="E6376" s="24">
        <f t="shared" ca="1" si="198"/>
        <v>0.82184755038882706</v>
      </c>
      <c r="F6376" s="24">
        <f t="shared" ca="1" si="199"/>
        <v>3.9240072588041013</v>
      </c>
    </row>
    <row r="6377" spans="5:6" x14ac:dyDescent="0.25">
      <c r="E6377" s="24">
        <f t="shared" ca="1" si="198"/>
        <v>6.7862283477223118E-2</v>
      </c>
      <c r="F6377" s="24">
        <f t="shared" ca="1" si="199"/>
        <v>53.805497407314853</v>
      </c>
    </row>
    <row r="6378" spans="5:6" x14ac:dyDescent="0.25">
      <c r="E6378" s="24">
        <f t="shared" ca="1" si="198"/>
        <v>0.43640905971036725</v>
      </c>
      <c r="F6378" s="24">
        <f t="shared" ca="1" si="199"/>
        <v>16.583505302649197</v>
      </c>
    </row>
    <row r="6379" spans="5:6" x14ac:dyDescent="0.25">
      <c r="E6379" s="24">
        <f t="shared" ca="1" si="198"/>
        <v>0.82265617925052215</v>
      </c>
      <c r="F6379" s="24">
        <f t="shared" ca="1" si="199"/>
        <v>3.9043386156191131</v>
      </c>
    </row>
    <row r="6380" spans="5:6" x14ac:dyDescent="0.25">
      <c r="E6380" s="24">
        <f t="shared" ca="1" si="198"/>
        <v>2.7227345478232357E-2</v>
      </c>
      <c r="F6380" s="24">
        <f t="shared" ca="1" si="199"/>
        <v>72.070669244801451</v>
      </c>
    </row>
    <row r="6381" spans="5:6" x14ac:dyDescent="0.25">
      <c r="E6381" s="24">
        <f t="shared" ca="1" si="198"/>
        <v>0.65671228368268786</v>
      </c>
      <c r="F6381" s="24">
        <f t="shared" ca="1" si="199"/>
        <v>8.4101856158776407</v>
      </c>
    </row>
    <row r="6382" spans="5:6" x14ac:dyDescent="0.25">
      <c r="E6382" s="24">
        <f t="shared" ca="1" si="198"/>
        <v>0.28245216042443611</v>
      </c>
      <c r="F6382" s="24">
        <f t="shared" ca="1" si="199"/>
        <v>25.284921727324154</v>
      </c>
    </row>
    <row r="6383" spans="5:6" x14ac:dyDescent="0.25">
      <c r="E6383" s="24">
        <f t="shared" ca="1" si="198"/>
        <v>0.35526429780322211</v>
      </c>
      <c r="F6383" s="24">
        <f t="shared" ca="1" si="199"/>
        <v>20.697865313117155</v>
      </c>
    </row>
    <row r="6384" spans="5:6" x14ac:dyDescent="0.25">
      <c r="E6384" s="24">
        <f t="shared" ca="1" si="198"/>
        <v>0.61306405456209001</v>
      </c>
      <c r="F6384" s="24">
        <f t="shared" ca="1" si="199"/>
        <v>9.7857170985799158</v>
      </c>
    </row>
    <row r="6385" spans="5:6" x14ac:dyDescent="0.25">
      <c r="E6385" s="24">
        <f t="shared" ca="1" si="198"/>
        <v>0.20935837543715974</v>
      </c>
      <c r="F6385" s="24">
        <f t="shared" ca="1" si="199"/>
        <v>31.274155609047433</v>
      </c>
    </row>
    <row r="6386" spans="5:6" x14ac:dyDescent="0.25">
      <c r="E6386" s="24">
        <f t="shared" ca="1" si="198"/>
        <v>0.40253814268214139</v>
      </c>
      <c r="F6386" s="24">
        <f t="shared" ca="1" si="199"/>
        <v>18.199308443714063</v>
      </c>
    </row>
    <row r="6387" spans="5:6" x14ac:dyDescent="0.25">
      <c r="E6387" s="24">
        <f t="shared" ca="1" si="198"/>
        <v>0.45984673006603838</v>
      </c>
      <c r="F6387" s="24">
        <f t="shared" ca="1" si="199"/>
        <v>15.53724081059131</v>
      </c>
    </row>
    <row r="6388" spans="5:6" x14ac:dyDescent="0.25">
      <c r="E6388" s="24">
        <f t="shared" ca="1" si="198"/>
        <v>6.5371149146918106E-2</v>
      </c>
      <c r="F6388" s="24">
        <f t="shared" ca="1" si="199"/>
        <v>54.553485247888013</v>
      </c>
    </row>
    <row r="6389" spans="5:6" x14ac:dyDescent="0.25">
      <c r="E6389" s="24">
        <f t="shared" ca="1" si="198"/>
        <v>0.15460946753623994</v>
      </c>
      <c r="F6389" s="24">
        <f t="shared" ca="1" si="199"/>
        <v>37.337058115779286</v>
      </c>
    </row>
    <row r="6390" spans="5:6" x14ac:dyDescent="0.25">
      <c r="E6390" s="24">
        <f t="shared" ca="1" si="198"/>
        <v>0.52497678469535691</v>
      </c>
      <c r="F6390" s="24">
        <f t="shared" ca="1" si="199"/>
        <v>12.888024739922429</v>
      </c>
    </row>
    <row r="6391" spans="5:6" x14ac:dyDescent="0.25">
      <c r="E6391" s="24">
        <f t="shared" ca="1" si="198"/>
        <v>0.79665247621305491</v>
      </c>
      <c r="F6391" s="24">
        <f t="shared" ca="1" si="199"/>
        <v>4.5467347033639864</v>
      </c>
    </row>
    <row r="6392" spans="5:6" x14ac:dyDescent="0.25">
      <c r="E6392" s="24">
        <f t="shared" ca="1" si="198"/>
        <v>0.93693598782744547</v>
      </c>
      <c r="F6392" s="24">
        <f t="shared" ca="1" si="199"/>
        <v>1.3028063032667125</v>
      </c>
    </row>
    <row r="6393" spans="5:6" x14ac:dyDescent="0.25">
      <c r="E6393" s="24">
        <f t="shared" ca="1" si="198"/>
        <v>0.7541531261464679</v>
      </c>
      <c r="F6393" s="24">
        <f t="shared" ca="1" si="199"/>
        <v>5.6431969303654421</v>
      </c>
    </row>
    <row r="6394" spans="5:6" x14ac:dyDescent="0.25">
      <c r="E6394" s="24">
        <f t="shared" ca="1" si="198"/>
        <v>0.75942376438033266</v>
      </c>
      <c r="F6394" s="24">
        <f t="shared" ca="1" si="199"/>
        <v>5.5039067609417023</v>
      </c>
    </row>
    <row r="6395" spans="5:6" x14ac:dyDescent="0.25">
      <c r="E6395" s="24">
        <f t="shared" ca="1" si="198"/>
        <v>0.47433077991510386</v>
      </c>
      <c r="F6395" s="24">
        <f t="shared" ca="1" si="199"/>
        <v>14.917007054950778</v>
      </c>
    </row>
    <row r="6396" spans="5:6" x14ac:dyDescent="0.25">
      <c r="E6396" s="24">
        <f t="shared" ca="1" si="198"/>
        <v>0.85031820824025772</v>
      </c>
      <c r="F6396" s="24">
        <f t="shared" ca="1" si="199"/>
        <v>3.2428927383677064</v>
      </c>
    </row>
    <row r="6397" spans="5:6" x14ac:dyDescent="0.25">
      <c r="E6397" s="24">
        <f t="shared" ca="1" si="198"/>
        <v>0.55370804820362529</v>
      </c>
      <c r="F6397" s="24">
        <f t="shared" ca="1" si="199"/>
        <v>11.822354398887526</v>
      </c>
    </row>
    <row r="6398" spans="5:6" x14ac:dyDescent="0.25">
      <c r="E6398" s="24">
        <f t="shared" ca="1" si="198"/>
        <v>0.26589904102751194</v>
      </c>
      <c r="F6398" s="24">
        <f t="shared" ca="1" si="199"/>
        <v>26.492771745104577</v>
      </c>
    </row>
    <row r="6399" spans="5:6" x14ac:dyDescent="0.25">
      <c r="E6399" s="24">
        <f t="shared" ca="1" si="198"/>
        <v>0.24800979800144995</v>
      </c>
      <c r="F6399" s="24">
        <f t="shared" ca="1" si="199"/>
        <v>27.885740510544309</v>
      </c>
    </row>
    <row r="6400" spans="5:6" x14ac:dyDescent="0.25">
      <c r="E6400" s="24">
        <f t="shared" ca="1" si="198"/>
        <v>0.20597385900483611</v>
      </c>
      <c r="F6400" s="24">
        <f t="shared" ca="1" si="199"/>
        <v>31.60012032559138</v>
      </c>
    </row>
    <row r="6401" spans="5:6" x14ac:dyDescent="0.25">
      <c r="E6401" s="24">
        <f t="shared" ca="1" si="198"/>
        <v>0.85756817913278216</v>
      </c>
      <c r="F6401" s="24">
        <f t="shared" ca="1" si="199"/>
        <v>3.0730918781996306</v>
      </c>
    </row>
    <row r="6402" spans="5:6" x14ac:dyDescent="0.25">
      <c r="E6402" s="24">
        <f t="shared" ca="1" si="198"/>
        <v>2.8384717610569488E-2</v>
      </c>
      <c r="F6402" s="24">
        <f t="shared" ca="1" si="199"/>
        <v>71.238087819065086</v>
      </c>
    </row>
    <row r="6403" spans="5:6" x14ac:dyDescent="0.25">
      <c r="E6403" s="24">
        <f t="shared" ca="1" si="198"/>
        <v>0.25201538537305224</v>
      </c>
      <c r="F6403" s="24">
        <f t="shared" ca="1" si="199"/>
        <v>27.565302805334174</v>
      </c>
    </row>
    <row r="6404" spans="5:6" x14ac:dyDescent="0.25">
      <c r="E6404" s="24">
        <f t="shared" ref="E6404:E6467" ca="1" si="200">RAND()</f>
        <v>0.41398528624219288</v>
      </c>
      <c r="F6404" s="24">
        <f t="shared" ref="F6404:F6467" ca="1" si="201">-LOG(E6404,EXP(1))/$C$3</f>
        <v>17.638496925323906</v>
      </c>
    </row>
    <row r="6405" spans="5:6" x14ac:dyDescent="0.25">
      <c r="E6405" s="24">
        <f t="shared" ca="1" si="200"/>
        <v>0.28619102151467923</v>
      </c>
      <c r="F6405" s="24">
        <f t="shared" ca="1" si="201"/>
        <v>25.021915674383528</v>
      </c>
    </row>
    <row r="6406" spans="5:6" x14ac:dyDescent="0.25">
      <c r="E6406" s="24">
        <f t="shared" ca="1" si="200"/>
        <v>9.6236093321739102E-2</v>
      </c>
      <c r="F6406" s="24">
        <f t="shared" ca="1" si="201"/>
        <v>46.819016024442924</v>
      </c>
    </row>
    <row r="6407" spans="5:6" x14ac:dyDescent="0.25">
      <c r="E6407" s="24">
        <f t="shared" ca="1" si="200"/>
        <v>0.84762762403975289</v>
      </c>
      <c r="F6407" s="24">
        <f t="shared" ca="1" si="201"/>
        <v>3.3062772445485198</v>
      </c>
    </row>
    <row r="6408" spans="5:6" x14ac:dyDescent="0.25">
      <c r="E6408" s="24">
        <f t="shared" ca="1" si="200"/>
        <v>0.39911133351235972</v>
      </c>
      <c r="F6408" s="24">
        <f t="shared" ca="1" si="201"/>
        <v>18.370297393099712</v>
      </c>
    </row>
    <row r="6409" spans="5:6" x14ac:dyDescent="0.25">
      <c r="E6409" s="24">
        <f t="shared" ca="1" si="200"/>
        <v>0.43409807709110926</v>
      </c>
      <c r="F6409" s="24">
        <f t="shared" ca="1" si="201"/>
        <v>16.689695726627829</v>
      </c>
    </row>
    <row r="6410" spans="5:6" x14ac:dyDescent="0.25">
      <c r="E6410" s="24">
        <f t="shared" ca="1" si="200"/>
        <v>0.84038455606410578</v>
      </c>
      <c r="F6410" s="24">
        <f t="shared" ca="1" si="201"/>
        <v>3.4779137413443895</v>
      </c>
    </row>
    <row r="6411" spans="5:6" x14ac:dyDescent="0.25">
      <c r="E6411" s="24">
        <f t="shared" ca="1" si="200"/>
        <v>0.12130591750414765</v>
      </c>
      <c r="F6411" s="24">
        <f t="shared" ca="1" si="201"/>
        <v>42.18879360362493</v>
      </c>
    </row>
    <row r="6412" spans="5:6" x14ac:dyDescent="0.25">
      <c r="E6412" s="24">
        <f t="shared" ca="1" si="200"/>
        <v>0.68466970591525933</v>
      </c>
      <c r="F6412" s="24">
        <f t="shared" ca="1" si="201"/>
        <v>7.5763747630445897</v>
      </c>
    </row>
    <row r="6413" spans="5:6" x14ac:dyDescent="0.25">
      <c r="E6413" s="24">
        <f t="shared" ca="1" si="200"/>
        <v>0.84639497307785794</v>
      </c>
      <c r="F6413" s="24">
        <f t="shared" ca="1" si="201"/>
        <v>3.3353831415192734</v>
      </c>
    </row>
    <row r="6414" spans="5:6" x14ac:dyDescent="0.25">
      <c r="E6414" s="24">
        <f t="shared" ca="1" si="200"/>
        <v>0.774609036990208</v>
      </c>
      <c r="F6414" s="24">
        <f t="shared" ca="1" si="201"/>
        <v>5.1079369063102957</v>
      </c>
    </row>
    <row r="6415" spans="5:6" x14ac:dyDescent="0.25">
      <c r="E6415" s="24">
        <f t="shared" ca="1" si="200"/>
        <v>0.6973440539642467</v>
      </c>
      <c r="F6415" s="24">
        <f t="shared" ca="1" si="201"/>
        <v>7.2095273765981656</v>
      </c>
    </row>
    <row r="6416" spans="5:6" x14ac:dyDescent="0.25">
      <c r="E6416" s="24">
        <f t="shared" ca="1" si="200"/>
        <v>0.34429741445603412</v>
      </c>
      <c r="F6416" s="24">
        <f t="shared" ca="1" si="201"/>
        <v>21.324988364659891</v>
      </c>
    </row>
    <row r="6417" spans="5:6" x14ac:dyDescent="0.25">
      <c r="E6417" s="24">
        <f t="shared" ca="1" si="200"/>
        <v>8.9961031141598591E-2</v>
      </c>
      <c r="F6417" s="24">
        <f t="shared" ca="1" si="201"/>
        <v>48.167573794670361</v>
      </c>
    </row>
    <row r="6418" spans="5:6" x14ac:dyDescent="0.25">
      <c r="E6418" s="24">
        <f t="shared" ca="1" si="200"/>
        <v>0.87173405759765132</v>
      </c>
      <c r="F6418" s="24">
        <f t="shared" ca="1" si="201"/>
        <v>2.74541762816335</v>
      </c>
    </row>
    <row r="6419" spans="5:6" x14ac:dyDescent="0.25">
      <c r="E6419" s="24">
        <f t="shared" ca="1" si="200"/>
        <v>0.34314118052951437</v>
      </c>
      <c r="F6419" s="24">
        <f t="shared" ca="1" si="201"/>
        <v>21.392266229199983</v>
      </c>
    </row>
    <row r="6420" spans="5:6" x14ac:dyDescent="0.25">
      <c r="E6420" s="24">
        <f t="shared" ca="1" si="200"/>
        <v>0.85566980867455267</v>
      </c>
      <c r="F6420" s="24">
        <f t="shared" ca="1" si="201"/>
        <v>3.1174142957196262</v>
      </c>
    </row>
    <row r="6421" spans="5:6" x14ac:dyDescent="0.25">
      <c r="E6421" s="24">
        <f t="shared" ca="1" si="200"/>
        <v>0.35960698809164715</v>
      </c>
      <c r="F6421" s="24">
        <f t="shared" ca="1" si="201"/>
        <v>20.454870872312547</v>
      </c>
    </row>
    <row r="6422" spans="5:6" x14ac:dyDescent="0.25">
      <c r="E6422" s="24">
        <f t="shared" ca="1" si="200"/>
        <v>0.13091037458659582</v>
      </c>
      <c r="F6422" s="24">
        <f t="shared" ca="1" si="201"/>
        <v>40.664847067774183</v>
      </c>
    </row>
    <row r="6423" spans="5:6" x14ac:dyDescent="0.25">
      <c r="E6423" s="24">
        <f t="shared" ca="1" si="200"/>
        <v>0.38627731321539915</v>
      </c>
      <c r="F6423" s="24">
        <f t="shared" ca="1" si="201"/>
        <v>19.023994788880209</v>
      </c>
    </row>
    <row r="6424" spans="5:6" x14ac:dyDescent="0.25">
      <c r="E6424" s="24">
        <f t="shared" ca="1" si="200"/>
        <v>0.98596348152737856</v>
      </c>
      <c r="F6424" s="24">
        <f t="shared" ca="1" si="201"/>
        <v>0.28271924111752356</v>
      </c>
    </row>
    <row r="6425" spans="5:6" x14ac:dyDescent="0.25">
      <c r="E6425" s="24">
        <f t="shared" ca="1" si="200"/>
        <v>0.96068402660156271</v>
      </c>
      <c r="F6425" s="24">
        <f t="shared" ca="1" si="201"/>
        <v>0.80219441075289344</v>
      </c>
    </row>
    <row r="6426" spans="5:6" x14ac:dyDescent="0.25">
      <c r="E6426" s="24">
        <f t="shared" ca="1" si="200"/>
        <v>0.60035663015160923</v>
      </c>
      <c r="F6426" s="24">
        <f t="shared" ca="1" si="201"/>
        <v>10.204628335118663</v>
      </c>
    </row>
    <row r="6427" spans="5:6" x14ac:dyDescent="0.25">
      <c r="E6427" s="24">
        <f t="shared" ca="1" si="200"/>
        <v>0.65009443724091176</v>
      </c>
      <c r="F6427" s="24">
        <f t="shared" ca="1" si="201"/>
        <v>8.6127527716560301</v>
      </c>
    </row>
    <row r="6428" spans="5:6" x14ac:dyDescent="0.25">
      <c r="E6428" s="24">
        <f t="shared" ca="1" si="200"/>
        <v>0.63950801512025413</v>
      </c>
      <c r="F6428" s="24">
        <f t="shared" ca="1" si="201"/>
        <v>8.9411224924930615</v>
      </c>
    </row>
    <row r="6429" spans="5:6" x14ac:dyDescent="0.25">
      <c r="E6429" s="24">
        <f t="shared" ca="1" si="200"/>
        <v>0.84259604151138423</v>
      </c>
      <c r="F6429" s="24">
        <f t="shared" ca="1" si="201"/>
        <v>3.425352547868894</v>
      </c>
    </row>
    <row r="6430" spans="5:6" x14ac:dyDescent="0.25">
      <c r="E6430" s="24">
        <f t="shared" ca="1" si="200"/>
        <v>0.3320972182698575</v>
      </c>
      <c r="F6430" s="24">
        <f t="shared" ca="1" si="201"/>
        <v>22.046550536336373</v>
      </c>
    </row>
    <row r="6431" spans="5:6" x14ac:dyDescent="0.25">
      <c r="E6431" s="24">
        <f t="shared" ca="1" si="200"/>
        <v>9.9482786333126794E-2</v>
      </c>
      <c r="F6431" s="24">
        <f t="shared" ca="1" si="201"/>
        <v>46.155413029224469</v>
      </c>
    </row>
    <row r="6432" spans="5:6" x14ac:dyDescent="0.25">
      <c r="E6432" s="24">
        <f t="shared" ca="1" si="200"/>
        <v>0.81214992537408737</v>
      </c>
      <c r="F6432" s="24">
        <f t="shared" ca="1" si="201"/>
        <v>4.1614063740719116</v>
      </c>
    </row>
    <row r="6433" spans="5:6" x14ac:dyDescent="0.25">
      <c r="E6433" s="24">
        <f t="shared" ca="1" si="200"/>
        <v>0.57134117629388281</v>
      </c>
      <c r="F6433" s="24">
        <f t="shared" ca="1" si="201"/>
        <v>11.195374822357389</v>
      </c>
    </row>
    <row r="6434" spans="5:6" x14ac:dyDescent="0.25">
      <c r="E6434" s="24">
        <f t="shared" ca="1" si="200"/>
        <v>0.3153397253091238</v>
      </c>
      <c r="F6434" s="24">
        <f t="shared" ca="1" si="201"/>
        <v>23.082094565349593</v>
      </c>
    </row>
    <row r="6435" spans="5:6" x14ac:dyDescent="0.25">
      <c r="E6435" s="24">
        <f t="shared" ca="1" si="200"/>
        <v>0.85248746955209964</v>
      </c>
      <c r="F6435" s="24">
        <f t="shared" ca="1" si="201"/>
        <v>3.191935368101984</v>
      </c>
    </row>
    <row r="6436" spans="5:6" x14ac:dyDescent="0.25">
      <c r="E6436" s="24">
        <f t="shared" ca="1" si="200"/>
        <v>0.33124845301886896</v>
      </c>
      <c r="F6436" s="24">
        <f t="shared" ca="1" si="201"/>
        <v>22.09773143648653</v>
      </c>
    </row>
    <row r="6437" spans="5:6" x14ac:dyDescent="0.25">
      <c r="E6437" s="24">
        <f t="shared" ca="1" si="200"/>
        <v>0.64603220185517862</v>
      </c>
      <c r="F6437" s="24">
        <f t="shared" ca="1" si="201"/>
        <v>8.7381185673775441</v>
      </c>
    </row>
    <row r="6438" spans="5:6" x14ac:dyDescent="0.25">
      <c r="E6438" s="24">
        <f t="shared" ca="1" si="200"/>
        <v>0.26866349476373319</v>
      </c>
      <c r="F6438" s="24">
        <f t="shared" ca="1" si="201"/>
        <v>26.28591262607268</v>
      </c>
    </row>
    <row r="6439" spans="5:6" x14ac:dyDescent="0.25">
      <c r="E6439" s="24">
        <f t="shared" ca="1" si="200"/>
        <v>0.73193370279038317</v>
      </c>
      <c r="F6439" s="24">
        <f t="shared" ca="1" si="201"/>
        <v>6.2413067816204952</v>
      </c>
    </row>
    <row r="6440" spans="5:6" x14ac:dyDescent="0.25">
      <c r="E6440" s="24">
        <f t="shared" ca="1" si="200"/>
        <v>0.49333169079705386</v>
      </c>
      <c r="F6440" s="24">
        <f t="shared" ca="1" si="201"/>
        <v>14.1314706072612</v>
      </c>
    </row>
    <row r="6441" spans="5:6" x14ac:dyDescent="0.25">
      <c r="E6441" s="24">
        <f t="shared" ca="1" si="200"/>
        <v>0.89226501576912953</v>
      </c>
      <c r="F6441" s="24">
        <f t="shared" ca="1" si="201"/>
        <v>2.27984175296517</v>
      </c>
    </row>
    <row r="6442" spans="5:6" x14ac:dyDescent="0.25">
      <c r="E6442" s="24">
        <f t="shared" ca="1" si="200"/>
        <v>0.3570042944345021</v>
      </c>
      <c r="F6442" s="24">
        <f t="shared" ca="1" si="201"/>
        <v>20.600149360931027</v>
      </c>
    </row>
    <row r="6443" spans="5:6" x14ac:dyDescent="0.25">
      <c r="E6443" s="24">
        <f t="shared" ca="1" si="200"/>
        <v>5.3584476743559262E-2</v>
      </c>
      <c r="F6443" s="24">
        <f t="shared" ca="1" si="201"/>
        <v>58.529917316892401</v>
      </c>
    </row>
    <row r="6444" spans="5:6" x14ac:dyDescent="0.25">
      <c r="E6444" s="24">
        <f t="shared" ca="1" si="200"/>
        <v>0.6696621980236297</v>
      </c>
      <c r="F6444" s="24">
        <f t="shared" ca="1" si="201"/>
        <v>8.019637515878367</v>
      </c>
    </row>
    <row r="6445" spans="5:6" x14ac:dyDescent="0.25">
      <c r="E6445" s="24">
        <f t="shared" ca="1" si="200"/>
        <v>0.78667157505334684</v>
      </c>
      <c r="F6445" s="24">
        <f t="shared" ca="1" si="201"/>
        <v>4.7988886035092593</v>
      </c>
    </row>
    <row r="6446" spans="5:6" x14ac:dyDescent="0.25">
      <c r="E6446" s="24">
        <f t="shared" ca="1" si="200"/>
        <v>0.10079837692226012</v>
      </c>
      <c r="F6446" s="24">
        <f t="shared" ca="1" si="201"/>
        <v>45.892660508724234</v>
      </c>
    </row>
    <row r="6447" spans="5:6" x14ac:dyDescent="0.25">
      <c r="E6447" s="24">
        <f t="shared" ca="1" si="200"/>
        <v>0.32586386668067602</v>
      </c>
      <c r="F6447" s="24">
        <f t="shared" ca="1" si="201"/>
        <v>22.425511433963965</v>
      </c>
    </row>
    <row r="6448" spans="5:6" x14ac:dyDescent="0.25">
      <c r="E6448" s="24">
        <f t="shared" ca="1" si="200"/>
        <v>0.66136472031990057</v>
      </c>
      <c r="F6448" s="24">
        <f t="shared" ca="1" si="201"/>
        <v>8.2689964154097293</v>
      </c>
    </row>
    <row r="6449" spans="5:6" x14ac:dyDescent="0.25">
      <c r="E6449" s="24">
        <f t="shared" ca="1" si="200"/>
        <v>0.55088797121446775</v>
      </c>
      <c r="F6449" s="24">
        <f t="shared" ca="1" si="201"/>
        <v>11.924476190626853</v>
      </c>
    </row>
    <row r="6450" spans="5:6" x14ac:dyDescent="0.25">
      <c r="E6450" s="24">
        <f t="shared" ca="1" si="200"/>
        <v>0.98278137254790798</v>
      </c>
      <c r="F6450" s="24">
        <f t="shared" ca="1" si="201"/>
        <v>0.34737183932378018</v>
      </c>
    </row>
    <row r="6451" spans="5:6" x14ac:dyDescent="0.25">
      <c r="E6451" s="24">
        <f t="shared" ca="1" si="200"/>
        <v>0.48793227163253794</v>
      </c>
      <c r="F6451" s="24">
        <f t="shared" ca="1" si="201"/>
        <v>14.351573407982544</v>
      </c>
    </row>
    <row r="6452" spans="5:6" x14ac:dyDescent="0.25">
      <c r="E6452" s="24">
        <f t="shared" ca="1" si="200"/>
        <v>0.77578291359167484</v>
      </c>
      <c r="F6452" s="24">
        <f t="shared" ca="1" si="201"/>
        <v>5.0776509692517653</v>
      </c>
    </row>
    <row r="6453" spans="5:6" x14ac:dyDescent="0.25">
      <c r="E6453" s="24">
        <f t="shared" ca="1" si="200"/>
        <v>0.77082798756950588</v>
      </c>
      <c r="F6453" s="24">
        <f t="shared" ca="1" si="201"/>
        <v>5.2058006666535865</v>
      </c>
    </row>
    <row r="6454" spans="5:6" x14ac:dyDescent="0.25">
      <c r="E6454" s="24">
        <f t="shared" ca="1" si="200"/>
        <v>0.56448973799084434</v>
      </c>
      <c r="F6454" s="24">
        <f t="shared" ca="1" si="201"/>
        <v>11.436661489865518</v>
      </c>
    </row>
    <row r="6455" spans="5:6" x14ac:dyDescent="0.25">
      <c r="E6455" s="24">
        <f t="shared" ca="1" si="200"/>
        <v>0.60257610760882907</v>
      </c>
      <c r="F6455" s="24">
        <f t="shared" ca="1" si="201"/>
        <v>10.130826038245647</v>
      </c>
    </row>
    <row r="6456" spans="5:6" x14ac:dyDescent="0.25">
      <c r="E6456" s="24">
        <f t="shared" ca="1" si="200"/>
        <v>0.49611379017213786</v>
      </c>
      <c r="F6456" s="24">
        <f t="shared" ca="1" si="201"/>
        <v>14.018999257986549</v>
      </c>
    </row>
    <row r="6457" spans="5:6" x14ac:dyDescent="0.25">
      <c r="E6457" s="24">
        <f t="shared" ca="1" si="200"/>
        <v>0.49796236809589423</v>
      </c>
      <c r="F6457" s="24">
        <f t="shared" ca="1" si="201"/>
        <v>13.944615417704904</v>
      </c>
    </row>
    <row r="6458" spans="5:6" x14ac:dyDescent="0.25">
      <c r="E6458" s="24">
        <f t="shared" ca="1" si="200"/>
        <v>0.21772793300861282</v>
      </c>
      <c r="F6458" s="24">
        <f t="shared" ca="1" si="201"/>
        <v>30.490180186653653</v>
      </c>
    </row>
    <row r="6459" spans="5:6" x14ac:dyDescent="0.25">
      <c r="E6459" s="24">
        <f t="shared" ca="1" si="200"/>
        <v>0.87638218816711655</v>
      </c>
      <c r="F6459" s="24">
        <f t="shared" ca="1" si="201"/>
        <v>2.6390599065923337</v>
      </c>
    </row>
    <row r="6460" spans="5:6" x14ac:dyDescent="0.25">
      <c r="E6460" s="24">
        <f t="shared" ca="1" si="200"/>
        <v>0.8603799766860678</v>
      </c>
      <c r="F6460" s="24">
        <f t="shared" ca="1" si="201"/>
        <v>3.0076230791661294</v>
      </c>
    </row>
    <row r="6461" spans="5:6" x14ac:dyDescent="0.25">
      <c r="E6461" s="24">
        <f t="shared" ca="1" si="200"/>
        <v>0.68634821601756901</v>
      </c>
      <c r="F6461" s="24">
        <f t="shared" ca="1" si="201"/>
        <v>7.5274035303837517</v>
      </c>
    </row>
    <row r="6462" spans="5:6" x14ac:dyDescent="0.25">
      <c r="E6462" s="24">
        <f t="shared" ca="1" si="200"/>
        <v>0.95012839737943411</v>
      </c>
      <c r="F6462" s="24">
        <f t="shared" ca="1" si="201"/>
        <v>1.023162967678733</v>
      </c>
    </row>
    <row r="6463" spans="5:6" x14ac:dyDescent="0.25">
      <c r="E6463" s="24">
        <f t="shared" ca="1" si="200"/>
        <v>0.10140785737766023</v>
      </c>
      <c r="F6463" s="24">
        <f t="shared" ca="1" si="201"/>
        <v>45.772094037912119</v>
      </c>
    </row>
    <row r="6464" spans="5:6" x14ac:dyDescent="0.25">
      <c r="E6464" s="24">
        <f t="shared" ca="1" si="200"/>
        <v>0.97698902932181042</v>
      </c>
      <c r="F6464" s="24">
        <f t="shared" ca="1" si="201"/>
        <v>0.46559711892597266</v>
      </c>
    </row>
    <row r="6465" spans="5:6" x14ac:dyDescent="0.25">
      <c r="E6465" s="24">
        <f t="shared" ca="1" si="200"/>
        <v>0.51686344048023425</v>
      </c>
      <c r="F6465" s="24">
        <f t="shared" ca="1" si="201"/>
        <v>13.199531554009726</v>
      </c>
    </row>
    <row r="6466" spans="5:6" x14ac:dyDescent="0.25">
      <c r="E6466" s="24">
        <f t="shared" ca="1" si="200"/>
        <v>0.66725993164847575</v>
      </c>
      <c r="F6466" s="24">
        <f t="shared" ca="1" si="201"/>
        <v>8.0915121271890982</v>
      </c>
    </row>
    <row r="6467" spans="5:6" x14ac:dyDescent="0.25">
      <c r="E6467" s="24">
        <f t="shared" ca="1" si="200"/>
        <v>0.81987903213207702</v>
      </c>
      <c r="F6467" s="24">
        <f t="shared" ca="1" si="201"/>
        <v>3.9719694279279554</v>
      </c>
    </row>
    <row r="6468" spans="5:6" x14ac:dyDescent="0.25">
      <c r="E6468" s="24">
        <f t="shared" ref="E6468:E6531" ca="1" si="202">RAND()</f>
        <v>0.3706239968962548</v>
      </c>
      <c r="F6468" s="24">
        <f t="shared" ref="F6468:F6531" ca="1" si="203">-LOG(E6468,EXP(1))/$C$3</f>
        <v>19.851344315063795</v>
      </c>
    </row>
    <row r="6469" spans="5:6" x14ac:dyDescent="0.25">
      <c r="E6469" s="24">
        <f t="shared" ca="1" si="202"/>
        <v>0.43353810793711323</v>
      </c>
      <c r="F6469" s="24">
        <f t="shared" ca="1" si="203"/>
        <v>16.715511580849121</v>
      </c>
    </row>
    <row r="6470" spans="5:6" x14ac:dyDescent="0.25">
      <c r="E6470" s="24">
        <f t="shared" ca="1" si="202"/>
        <v>0.37953138405272846</v>
      </c>
      <c r="F6470" s="24">
        <f t="shared" ca="1" si="203"/>
        <v>19.376359742792335</v>
      </c>
    </row>
    <row r="6471" spans="5:6" x14ac:dyDescent="0.25">
      <c r="E6471" s="24">
        <f t="shared" ca="1" si="202"/>
        <v>0.93128321174695694</v>
      </c>
      <c r="F6471" s="24">
        <f t="shared" ca="1" si="203"/>
        <v>1.4238369260681245</v>
      </c>
    </row>
    <row r="6472" spans="5:6" x14ac:dyDescent="0.25">
      <c r="E6472" s="24">
        <f t="shared" ca="1" si="202"/>
        <v>0.83685572836204858</v>
      </c>
      <c r="F6472" s="24">
        <f t="shared" ca="1" si="203"/>
        <v>3.5620718179596782</v>
      </c>
    </row>
    <row r="6473" spans="5:6" x14ac:dyDescent="0.25">
      <c r="E6473" s="24">
        <f t="shared" ca="1" si="202"/>
        <v>0.67540581777747377</v>
      </c>
      <c r="F6473" s="24">
        <f t="shared" ca="1" si="203"/>
        <v>7.8488311448533326</v>
      </c>
    </row>
    <row r="6474" spans="5:6" x14ac:dyDescent="0.25">
      <c r="E6474" s="24">
        <f t="shared" ca="1" si="202"/>
        <v>0.93866577703839416</v>
      </c>
      <c r="F6474" s="24">
        <f t="shared" ca="1" si="203"/>
        <v>1.2659159626031087</v>
      </c>
    </row>
    <row r="6475" spans="5:6" x14ac:dyDescent="0.25">
      <c r="E6475" s="24">
        <f t="shared" ca="1" si="202"/>
        <v>0.74199829160149089</v>
      </c>
      <c r="F6475" s="24">
        <f t="shared" ca="1" si="203"/>
        <v>5.9681667648254777</v>
      </c>
    </row>
    <row r="6476" spans="5:6" x14ac:dyDescent="0.25">
      <c r="E6476" s="24">
        <f t="shared" ca="1" si="202"/>
        <v>6.9557393335803686E-2</v>
      </c>
      <c r="F6476" s="24">
        <f t="shared" ca="1" si="203"/>
        <v>53.312061276131011</v>
      </c>
    </row>
    <row r="6477" spans="5:6" x14ac:dyDescent="0.25">
      <c r="E6477" s="24">
        <f t="shared" ca="1" si="202"/>
        <v>3.0818144000780423E-3</v>
      </c>
      <c r="F6477" s="24">
        <f t="shared" ca="1" si="203"/>
        <v>115.6447352901635</v>
      </c>
    </row>
    <row r="6478" spans="5:6" x14ac:dyDescent="0.25">
      <c r="E6478" s="24">
        <f t="shared" ca="1" si="202"/>
        <v>0.19782896890483015</v>
      </c>
      <c r="F6478" s="24">
        <f t="shared" ca="1" si="203"/>
        <v>32.407048299641076</v>
      </c>
    </row>
    <row r="6479" spans="5:6" x14ac:dyDescent="0.25">
      <c r="E6479" s="24">
        <f t="shared" ca="1" si="202"/>
        <v>0.32932841721663608</v>
      </c>
      <c r="F6479" s="24">
        <f t="shared" ca="1" si="203"/>
        <v>22.213995949872896</v>
      </c>
    </row>
    <row r="6480" spans="5:6" x14ac:dyDescent="0.25">
      <c r="E6480" s="24">
        <f t="shared" ca="1" si="202"/>
        <v>0.24293900587351758</v>
      </c>
      <c r="F6480" s="24">
        <f t="shared" ca="1" si="203"/>
        <v>28.298897435685095</v>
      </c>
    </row>
    <row r="6481" spans="5:6" x14ac:dyDescent="0.25">
      <c r="E6481" s="24">
        <f t="shared" ca="1" si="202"/>
        <v>2.2466421415978322E-2</v>
      </c>
      <c r="F6481" s="24">
        <f t="shared" ca="1" si="203"/>
        <v>75.914669319886244</v>
      </c>
    </row>
    <row r="6482" spans="5:6" x14ac:dyDescent="0.25">
      <c r="E6482" s="24">
        <f t="shared" ca="1" si="202"/>
        <v>0.38490249158931678</v>
      </c>
      <c r="F6482" s="24">
        <f t="shared" ca="1" si="203"/>
        <v>19.095304907428758</v>
      </c>
    </row>
    <row r="6483" spans="5:6" x14ac:dyDescent="0.25">
      <c r="E6483" s="24">
        <f t="shared" ca="1" si="202"/>
        <v>0.96413114929690891</v>
      </c>
      <c r="F6483" s="24">
        <f t="shared" ca="1" si="203"/>
        <v>0.73055893273297978</v>
      </c>
    </row>
    <row r="6484" spans="5:6" x14ac:dyDescent="0.25">
      <c r="E6484" s="24">
        <f t="shared" ca="1" si="202"/>
        <v>0.19683045294980717</v>
      </c>
      <c r="F6484" s="24">
        <f t="shared" ca="1" si="203"/>
        <v>32.508251314729236</v>
      </c>
    </row>
    <row r="6485" spans="5:6" x14ac:dyDescent="0.25">
      <c r="E6485" s="24">
        <f t="shared" ca="1" si="202"/>
        <v>0.24341424105303011</v>
      </c>
      <c r="F6485" s="24">
        <f t="shared" ca="1" si="203"/>
        <v>28.259811825892811</v>
      </c>
    </row>
    <row r="6486" spans="5:6" x14ac:dyDescent="0.25">
      <c r="E6486" s="24">
        <f t="shared" ca="1" si="202"/>
        <v>0.21555722089608575</v>
      </c>
      <c r="F6486" s="24">
        <f t="shared" ca="1" si="203"/>
        <v>30.690577569684859</v>
      </c>
    </row>
    <row r="6487" spans="5:6" x14ac:dyDescent="0.25">
      <c r="E6487" s="24">
        <f t="shared" ca="1" si="202"/>
        <v>0.24248908775249622</v>
      </c>
      <c r="F6487" s="24">
        <f t="shared" ca="1" si="203"/>
        <v>28.335971371517221</v>
      </c>
    </row>
    <row r="6488" spans="5:6" x14ac:dyDescent="0.25">
      <c r="E6488" s="24">
        <f t="shared" ca="1" si="202"/>
        <v>0.22500740063632296</v>
      </c>
      <c r="F6488" s="24">
        <f t="shared" ca="1" si="203"/>
        <v>29.832439712032929</v>
      </c>
    </row>
    <row r="6489" spans="5:6" x14ac:dyDescent="0.25">
      <c r="E6489" s="24">
        <f t="shared" ca="1" si="202"/>
        <v>0.59185389331518279</v>
      </c>
      <c r="F6489" s="24">
        <f t="shared" ca="1" si="203"/>
        <v>10.489909527823539</v>
      </c>
    </row>
    <row r="6490" spans="5:6" x14ac:dyDescent="0.25">
      <c r="E6490" s="24">
        <f t="shared" ca="1" si="202"/>
        <v>0.3483006896803984</v>
      </c>
      <c r="F6490" s="24">
        <f t="shared" ca="1" si="203"/>
        <v>21.09378242957856</v>
      </c>
    </row>
    <row r="6491" spans="5:6" x14ac:dyDescent="0.25">
      <c r="E6491" s="24">
        <f t="shared" ca="1" si="202"/>
        <v>0.49167879768257261</v>
      </c>
      <c r="F6491" s="24">
        <f t="shared" ca="1" si="203"/>
        <v>14.198592518560323</v>
      </c>
    </row>
    <row r="6492" spans="5:6" x14ac:dyDescent="0.25">
      <c r="E6492" s="24">
        <f t="shared" ca="1" si="202"/>
        <v>0.20891135746590273</v>
      </c>
      <c r="F6492" s="24">
        <f t="shared" ca="1" si="203"/>
        <v>31.316904878840131</v>
      </c>
    </row>
    <row r="6493" spans="5:6" x14ac:dyDescent="0.25">
      <c r="E6493" s="24">
        <f t="shared" ca="1" si="202"/>
        <v>0.37104622425745559</v>
      </c>
      <c r="F6493" s="24">
        <f t="shared" ca="1" si="203"/>
        <v>19.828572608999728</v>
      </c>
    </row>
    <row r="6494" spans="5:6" x14ac:dyDescent="0.25">
      <c r="E6494" s="24">
        <f t="shared" ca="1" si="202"/>
        <v>0.43287775363012648</v>
      </c>
      <c r="F6494" s="24">
        <f t="shared" ca="1" si="203"/>
        <v>16.745998300409351</v>
      </c>
    </row>
    <row r="6495" spans="5:6" x14ac:dyDescent="0.25">
      <c r="E6495" s="24">
        <f t="shared" ca="1" si="202"/>
        <v>0.48158498688481888</v>
      </c>
      <c r="F6495" s="24">
        <f t="shared" ca="1" si="203"/>
        <v>14.613451177706953</v>
      </c>
    </row>
    <row r="6496" spans="5:6" x14ac:dyDescent="0.25">
      <c r="E6496" s="24">
        <f t="shared" ca="1" si="202"/>
        <v>0.90578659676606965</v>
      </c>
      <c r="F6496" s="24">
        <f t="shared" ca="1" si="203"/>
        <v>1.9790309018482073</v>
      </c>
    </row>
    <row r="6497" spans="5:6" x14ac:dyDescent="0.25">
      <c r="E6497" s="24">
        <f t="shared" ca="1" si="202"/>
        <v>0.87372427627360383</v>
      </c>
      <c r="F6497" s="24">
        <f t="shared" ca="1" si="203"/>
        <v>2.6998085293991267</v>
      </c>
    </row>
    <row r="6498" spans="5:6" x14ac:dyDescent="0.25">
      <c r="E6498" s="24">
        <f t="shared" ca="1" si="202"/>
        <v>0.32248778310419413</v>
      </c>
      <c r="F6498" s="24">
        <f t="shared" ca="1" si="203"/>
        <v>22.633800506226105</v>
      </c>
    </row>
    <row r="6499" spans="5:6" x14ac:dyDescent="0.25">
      <c r="E6499" s="24">
        <f t="shared" ca="1" si="202"/>
        <v>0.53262170907781947</v>
      </c>
      <c r="F6499" s="24">
        <f t="shared" ca="1" si="203"/>
        <v>12.598876917326075</v>
      </c>
    </row>
    <row r="6500" spans="5:6" x14ac:dyDescent="0.25">
      <c r="E6500" s="24">
        <f t="shared" ca="1" si="202"/>
        <v>0.69194814235710755</v>
      </c>
      <c r="F6500" s="24">
        <f t="shared" ca="1" si="203"/>
        <v>7.3648852992565184</v>
      </c>
    </row>
    <row r="6501" spans="5:6" x14ac:dyDescent="0.25">
      <c r="E6501" s="24">
        <f t="shared" ca="1" si="202"/>
        <v>0.9692868190392161</v>
      </c>
      <c r="F6501" s="24">
        <f t="shared" ca="1" si="203"/>
        <v>0.62389432017402169</v>
      </c>
    </row>
    <row r="6502" spans="5:6" x14ac:dyDescent="0.25">
      <c r="E6502" s="24">
        <f t="shared" ca="1" si="202"/>
        <v>0.59278369246271145</v>
      </c>
      <c r="F6502" s="24">
        <f t="shared" ca="1" si="203"/>
        <v>10.458514294391076</v>
      </c>
    </row>
    <row r="6503" spans="5:6" x14ac:dyDescent="0.25">
      <c r="E6503" s="24">
        <f t="shared" ca="1" si="202"/>
        <v>0.63991078572429694</v>
      </c>
      <c r="F6503" s="24">
        <f t="shared" ca="1" si="203"/>
        <v>8.9285301930182595</v>
      </c>
    </row>
    <row r="6504" spans="5:6" x14ac:dyDescent="0.25">
      <c r="E6504" s="24">
        <f t="shared" ca="1" si="202"/>
        <v>0.38470740378511792</v>
      </c>
      <c r="F6504" s="24">
        <f t="shared" ca="1" si="203"/>
        <v>19.10544447603618</v>
      </c>
    </row>
    <row r="6505" spans="5:6" x14ac:dyDescent="0.25">
      <c r="E6505" s="24">
        <f t="shared" ca="1" si="202"/>
        <v>0.48102726267079743</v>
      </c>
      <c r="F6505" s="24">
        <f t="shared" ca="1" si="203"/>
        <v>14.636626626666223</v>
      </c>
    </row>
    <row r="6506" spans="5:6" x14ac:dyDescent="0.25">
      <c r="E6506" s="24">
        <f t="shared" ca="1" si="202"/>
        <v>0.12090636520721554</v>
      </c>
      <c r="F6506" s="24">
        <f t="shared" ca="1" si="203"/>
        <v>42.254777484355671</v>
      </c>
    </row>
    <row r="6507" spans="5:6" x14ac:dyDescent="0.25">
      <c r="E6507" s="24">
        <f t="shared" ca="1" si="202"/>
        <v>0.28312621662851056</v>
      </c>
      <c r="F6507" s="24">
        <f t="shared" ca="1" si="203"/>
        <v>25.237249712228582</v>
      </c>
    </row>
    <row r="6508" spans="5:6" x14ac:dyDescent="0.25">
      <c r="E6508" s="24">
        <f t="shared" ca="1" si="202"/>
        <v>0.39753499224316224</v>
      </c>
      <c r="F6508" s="24">
        <f t="shared" ca="1" si="203"/>
        <v>18.449446359236514</v>
      </c>
    </row>
    <row r="6509" spans="5:6" x14ac:dyDescent="0.25">
      <c r="E6509" s="24">
        <f t="shared" ca="1" si="202"/>
        <v>0.79034530583470286</v>
      </c>
      <c r="F6509" s="24">
        <f t="shared" ca="1" si="203"/>
        <v>4.7057066605280351</v>
      </c>
    </row>
    <row r="6510" spans="5:6" x14ac:dyDescent="0.25">
      <c r="E6510" s="24">
        <f t="shared" ca="1" si="202"/>
        <v>0.92566866054542551</v>
      </c>
      <c r="F6510" s="24">
        <f t="shared" ca="1" si="203"/>
        <v>1.5447785270717933</v>
      </c>
    </row>
    <row r="6511" spans="5:6" x14ac:dyDescent="0.25">
      <c r="E6511" s="24">
        <f t="shared" ca="1" si="202"/>
        <v>0.72316526607369613</v>
      </c>
      <c r="F6511" s="24">
        <f t="shared" ca="1" si="203"/>
        <v>6.4823499832723694</v>
      </c>
    </row>
    <row r="6512" spans="5:6" x14ac:dyDescent="0.25">
      <c r="E6512" s="24">
        <f t="shared" ca="1" si="202"/>
        <v>6.4863347719287034E-2</v>
      </c>
      <c r="F6512" s="24">
        <f t="shared" ca="1" si="203"/>
        <v>54.709451297830341</v>
      </c>
    </row>
    <row r="6513" spans="5:6" x14ac:dyDescent="0.25">
      <c r="E6513" s="24">
        <f t="shared" ca="1" si="202"/>
        <v>0.35588599554365552</v>
      </c>
      <c r="F6513" s="24">
        <f t="shared" ca="1" si="203"/>
        <v>20.662896733078455</v>
      </c>
    </row>
    <row r="6514" spans="5:6" x14ac:dyDescent="0.25">
      <c r="E6514" s="24">
        <f t="shared" ca="1" si="202"/>
        <v>0.85641064527328292</v>
      </c>
      <c r="F6514" s="24">
        <f t="shared" ca="1" si="203"/>
        <v>3.10010584170954</v>
      </c>
    </row>
    <row r="6515" spans="5:6" x14ac:dyDescent="0.25">
      <c r="E6515" s="24">
        <f t="shared" ca="1" si="202"/>
        <v>0.68229563330279153</v>
      </c>
      <c r="F6515" s="24">
        <f t="shared" ca="1" si="203"/>
        <v>7.6458447029566994</v>
      </c>
    </row>
    <row r="6516" spans="5:6" x14ac:dyDescent="0.25">
      <c r="E6516" s="24">
        <f t="shared" ca="1" si="202"/>
        <v>0.10586956956164872</v>
      </c>
      <c r="F6516" s="24">
        <f t="shared" ca="1" si="203"/>
        <v>44.910948367210871</v>
      </c>
    </row>
    <row r="6517" spans="5:6" x14ac:dyDescent="0.25">
      <c r="E6517" s="24">
        <f t="shared" ca="1" si="202"/>
        <v>0.63104929841485824</v>
      </c>
      <c r="F6517" s="24">
        <f t="shared" ca="1" si="203"/>
        <v>9.2074258410473497</v>
      </c>
    </row>
    <row r="6518" spans="5:6" x14ac:dyDescent="0.25">
      <c r="E6518" s="24">
        <f t="shared" ca="1" si="202"/>
        <v>0.79140795992094215</v>
      </c>
      <c r="F6518" s="24">
        <f t="shared" ca="1" si="203"/>
        <v>4.6788338411289772</v>
      </c>
    </row>
    <row r="6519" spans="5:6" x14ac:dyDescent="0.25">
      <c r="E6519" s="24">
        <f t="shared" ca="1" si="202"/>
        <v>0.84155835765425324</v>
      </c>
      <c r="F6519" s="24">
        <f t="shared" ca="1" si="203"/>
        <v>3.4499983639284864</v>
      </c>
    </row>
    <row r="6520" spans="5:6" x14ac:dyDescent="0.25">
      <c r="E6520" s="24">
        <f t="shared" ca="1" si="202"/>
        <v>0.33687440975359439</v>
      </c>
      <c r="F6520" s="24">
        <f t="shared" ca="1" si="203"/>
        <v>21.760901788866427</v>
      </c>
    </row>
    <row r="6521" spans="5:6" x14ac:dyDescent="0.25">
      <c r="E6521" s="24">
        <f t="shared" ca="1" si="202"/>
        <v>0.44191275137865949</v>
      </c>
      <c r="F6521" s="24">
        <f t="shared" ca="1" si="203"/>
        <v>16.332856229206325</v>
      </c>
    </row>
    <row r="6522" spans="5:6" x14ac:dyDescent="0.25">
      <c r="E6522" s="24">
        <f t="shared" ca="1" si="202"/>
        <v>0.63507309599189288</v>
      </c>
      <c r="F6522" s="24">
        <f t="shared" ca="1" si="203"/>
        <v>9.0803034983208697</v>
      </c>
    </row>
    <row r="6523" spans="5:6" x14ac:dyDescent="0.25">
      <c r="E6523" s="24">
        <f t="shared" ca="1" si="202"/>
        <v>0.82031816511317879</v>
      </c>
      <c r="F6523" s="24">
        <f t="shared" ca="1" si="203"/>
        <v>3.9612601548641635</v>
      </c>
    </row>
    <row r="6524" spans="5:6" x14ac:dyDescent="0.25">
      <c r="E6524" s="24">
        <f t="shared" ca="1" si="202"/>
        <v>7.7329712061216638E-2</v>
      </c>
      <c r="F6524" s="24">
        <f t="shared" ca="1" si="203"/>
        <v>51.193540477499155</v>
      </c>
    </row>
    <row r="6525" spans="5:6" x14ac:dyDescent="0.25">
      <c r="E6525" s="24">
        <f t="shared" ca="1" si="202"/>
        <v>0.16978887725800074</v>
      </c>
      <c r="F6525" s="24">
        <f t="shared" ca="1" si="203"/>
        <v>35.463990244184082</v>
      </c>
    </row>
    <row r="6526" spans="5:6" x14ac:dyDescent="0.25">
      <c r="E6526" s="24">
        <f t="shared" ca="1" si="202"/>
        <v>0.62877160537218568</v>
      </c>
      <c r="F6526" s="24">
        <f t="shared" ca="1" si="203"/>
        <v>9.2797439147518244</v>
      </c>
    </row>
    <row r="6527" spans="5:6" x14ac:dyDescent="0.25">
      <c r="E6527" s="24">
        <f t="shared" ca="1" si="202"/>
        <v>0.5752498824766884</v>
      </c>
      <c r="F6527" s="24">
        <f t="shared" ca="1" si="203"/>
        <v>11.059015087324495</v>
      </c>
    </row>
    <row r="6528" spans="5:6" x14ac:dyDescent="0.25">
      <c r="E6528" s="24">
        <f t="shared" ca="1" si="202"/>
        <v>0.44435566284967942</v>
      </c>
      <c r="F6528" s="24">
        <f t="shared" ca="1" si="203"/>
        <v>16.222599895179084</v>
      </c>
    </row>
    <row r="6529" spans="5:6" x14ac:dyDescent="0.25">
      <c r="E6529" s="24">
        <f t="shared" ca="1" si="202"/>
        <v>0.99002293593669954</v>
      </c>
      <c r="F6529" s="24">
        <f t="shared" ca="1" si="203"/>
        <v>0.20054337018077231</v>
      </c>
    </row>
    <row r="6530" spans="5:6" x14ac:dyDescent="0.25">
      <c r="E6530" s="24">
        <f t="shared" ca="1" si="202"/>
        <v>0.97130762916570323</v>
      </c>
      <c r="F6530" s="24">
        <f t="shared" ca="1" si="203"/>
        <v>0.58224088024382215</v>
      </c>
    </row>
    <row r="6531" spans="5:6" x14ac:dyDescent="0.25">
      <c r="E6531" s="24">
        <f t="shared" ca="1" si="202"/>
        <v>0.84794504123526859</v>
      </c>
      <c r="F6531" s="24">
        <f t="shared" ca="1" si="203"/>
        <v>3.2987891030910803</v>
      </c>
    </row>
    <row r="6532" spans="5:6" x14ac:dyDescent="0.25">
      <c r="E6532" s="24">
        <f t="shared" ref="E6532:E6595" ca="1" si="204">RAND()</f>
        <v>0.76117069797464565</v>
      </c>
      <c r="F6532" s="24">
        <f t="shared" ref="F6532:F6595" ca="1" si="205">-LOG(E6532,EXP(1))/$C$3</f>
        <v>5.4579527763356026</v>
      </c>
    </row>
    <row r="6533" spans="5:6" x14ac:dyDescent="0.25">
      <c r="E6533" s="24">
        <f t="shared" ca="1" si="204"/>
        <v>0.92785838111109997</v>
      </c>
      <c r="F6533" s="24">
        <f t="shared" ca="1" si="205"/>
        <v>1.4975232880563449</v>
      </c>
    </row>
    <row r="6534" spans="5:6" x14ac:dyDescent="0.25">
      <c r="E6534" s="24">
        <f t="shared" ca="1" si="204"/>
        <v>0.60827970784028673</v>
      </c>
      <c r="F6534" s="24">
        <f t="shared" ca="1" si="205"/>
        <v>9.9424091402929058</v>
      </c>
    </row>
    <row r="6535" spans="5:6" x14ac:dyDescent="0.25">
      <c r="E6535" s="24">
        <f t="shared" ca="1" si="204"/>
        <v>0.92246666110525377</v>
      </c>
      <c r="F6535" s="24">
        <f t="shared" ca="1" si="205"/>
        <v>1.6140808688762494</v>
      </c>
    </row>
    <row r="6536" spans="5:6" x14ac:dyDescent="0.25">
      <c r="E6536" s="24">
        <f t="shared" ca="1" si="204"/>
        <v>0.7900415223996462</v>
      </c>
      <c r="F6536" s="24">
        <f t="shared" ca="1" si="205"/>
        <v>4.713395498054922</v>
      </c>
    </row>
    <row r="6537" spans="5:6" x14ac:dyDescent="0.25">
      <c r="E6537" s="24">
        <f t="shared" ca="1" si="204"/>
        <v>0.90844784778632115</v>
      </c>
      <c r="F6537" s="24">
        <f t="shared" ca="1" si="205"/>
        <v>1.9203559508351959</v>
      </c>
    </row>
    <row r="6538" spans="5:6" x14ac:dyDescent="0.25">
      <c r="E6538" s="24">
        <f t="shared" ca="1" si="204"/>
        <v>0.75499306324826809</v>
      </c>
      <c r="F6538" s="24">
        <f t="shared" ca="1" si="205"/>
        <v>5.6209343505191649</v>
      </c>
    </row>
    <row r="6539" spans="5:6" x14ac:dyDescent="0.25">
      <c r="E6539" s="24">
        <f t="shared" ca="1" si="204"/>
        <v>0.7514301525215793</v>
      </c>
      <c r="F6539" s="24">
        <f t="shared" ca="1" si="205"/>
        <v>5.7155403638347657</v>
      </c>
    </row>
    <row r="6540" spans="5:6" x14ac:dyDescent="0.25">
      <c r="E6540" s="24">
        <f t="shared" ca="1" si="204"/>
        <v>5.4072527177067009E-2</v>
      </c>
      <c r="F6540" s="24">
        <f t="shared" ca="1" si="205"/>
        <v>58.34858075385435</v>
      </c>
    </row>
    <row r="6541" spans="5:6" x14ac:dyDescent="0.25">
      <c r="E6541" s="24">
        <f t="shared" ca="1" si="204"/>
        <v>0.89642849258895441</v>
      </c>
      <c r="F6541" s="24">
        <f t="shared" ca="1" si="205"/>
        <v>2.1867350397209271</v>
      </c>
    </row>
    <row r="6542" spans="5:6" x14ac:dyDescent="0.25">
      <c r="E6542" s="24">
        <f t="shared" ca="1" si="204"/>
        <v>0.26028118519842258</v>
      </c>
      <c r="F6542" s="24">
        <f t="shared" ca="1" si="205"/>
        <v>26.919855016281488</v>
      </c>
    </row>
    <row r="6543" spans="5:6" x14ac:dyDescent="0.25">
      <c r="E6543" s="24">
        <f t="shared" ca="1" si="204"/>
        <v>0.1037449781230505</v>
      </c>
      <c r="F6543" s="24">
        <f t="shared" ca="1" si="205"/>
        <v>45.316390493521418</v>
      </c>
    </row>
    <row r="6544" spans="5:6" x14ac:dyDescent="0.25">
      <c r="E6544" s="24">
        <f t="shared" ca="1" si="204"/>
        <v>0.51686707725511061</v>
      </c>
      <c r="F6544" s="24">
        <f t="shared" ca="1" si="205"/>
        <v>13.199390829717892</v>
      </c>
    </row>
    <row r="6545" spans="5:6" x14ac:dyDescent="0.25">
      <c r="E6545" s="24">
        <f t="shared" ca="1" si="204"/>
        <v>0.23014909489899438</v>
      </c>
      <c r="F6545" s="24">
        <f t="shared" ca="1" si="205"/>
        <v>29.380558827672132</v>
      </c>
    </row>
    <row r="6546" spans="5:6" x14ac:dyDescent="0.25">
      <c r="E6546" s="24">
        <f t="shared" ca="1" si="204"/>
        <v>0.24727988352164931</v>
      </c>
      <c r="F6546" s="24">
        <f t="shared" ca="1" si="205"/>
        <v>27.944689043933732</v>
      </c>
    </row>
    <row r="6547" spans="5:6" x14ac:dyDescent="0.25">
      <c r="E6547" s="24">
        <f t="shared" ca="1" si="204"/>
        <v>0.3358905399416231</v>
      </c>
      <c r="F6547" s="24">
        <f t="shared" ca="1" si="205"/>
        <v>21.819398921561376</v>
      </c>
    </row>
    <row r="6548" spans="5:6" x14ac:dyDescent="0.25">
      <c r="E6548" s="24">
        <f t="shared" ca="1" si="204"/>
        <v>0.40416137977075961</v>
      </c>
      <c r="F6548" s="24">
        <f t="shared" ca="1" si="205"/>
        <v>18.118820518074578</v>
      </c>
    </row>
    <row r="6549" spans="5:6" x14ac:dyDescent="0.25">
      <c r="E6549" s="24">
        <f t="shared" ca="1" si="204"/>
        <v>0.97287881942367604</v>
      </c>
      <c r="F6549" s="24">
        <f t="shared" ca="1" si="205"/>
        <v>0.54991495592390582</v>
      </c>
    </row>
    <row r="6550" spans="5:6" x14ac:dyDescent="0.25">
      <c r="E6550" s="24">
        <f t="shared" ca="1" si="204"/>
        <v>6.2507545335221293E-2</v>
      </c>
      <c r="F6550" s="24">
        <f t="shared" ca="1" si="205"/>
        <v>55.449360083259215</v>
      </c>
    </row>
    <row r="6551" spans="5:6" x14ac:dyDescent="0.25">
      <c r="E6551" s="24">
        <f t="shared" ca="1" si="204"/>
        <v>0.53801484611957928</v>
      </c>
      <c r="F6551" s="24">
        <f t="shared" ca="1" si="205"/>
        <v>12.397382483665655</v>
      </c>
    </row>
    <row r="6552" spans="5:6" x14ac:dyDescent="0.25">
      <c r="E6552" s="24">
        <f t="shared" ca="1" si="204"/>
        <v>0.76661370170700982</v>
      </c>
      <c r="F6552" s="24">
        <f t="shared" ca="1" si="205"/>
        <v>5.3154450569890548</v>
      </c>
    </row>
    <row r="6553" spans="5:6" x14ac:dyDescent="0.25">
      <c r="E6553" s="24">
        <f t="shared" ca="1" si="204"/>
        <v>0.93818507836180864</v>
      </c>
      <c r="F6553" s="24">
        <f t="shared" ca="1" si="205"/>
        <v>1.2761607550587961</v>
      </c>
    </row>
    <row r="6554" spans="5:6" x14ac:dyDescent="0.25">
      <c r="E6554" s="24">
        <f t="shared" ca="1" si="204"/>
        <v>9.2146657549701305E-2</v>
      </c>
      <c r="F6554" s="24">
        <f t="shared" ca="1" si="205"/>
        <v>47.687477347335552</v>
      </c>
    </row>
    <row r="6555" spans="5:6" x14ac:dyDescent="0.25">
      <c r="E6555" s="24">
        <f t="shared" ca="1" si="204"/>
        <v>0.74254345562609725</v>
      </c>
      <c r="F6555" s="24">
        <f t="shared" ca="1" si="205"/>
        <v>5.9534776784422725</v>
      </c>
    </row>
    <row r="6556" spans="5:6" x14ac:dyDescent="0.25">
      <c r="E6556" s="24">
        <f t="shared" ca="1" si="204"/>
        <v>0.70376481105411992</v>
      </c>
      <c r="F6556" s="24">
        <f t="shared" ca="1" si="205"/>
        <v>7.0262210769372819</v>
      </c>
    </row>
    <row r="6557" spans="5:6" x14ac:dyDescent="0.25">
      <c r="E6557" s="24">
        <f t="shared" ca="1" si="204"/>
        <v>0.52004563017148919</v>
      </c>
      <c r="F6557" s="24">
        <f t="shared" ca="1" si="205"/>
        <v>13.07677441853424</v>
      </c>
    </row>
    <row r="6558" spans="5:6" x14ac:dyDescent="0.25">
      <c r="E6558" s="24">
        <f t="shared" ca="1" si="204"/>
        <v>0.7599009826238271</v>
      </c>
      <c r="F6558" s="24">
        <f t="shared" ca="1" si="205"/>
        <v>5.4913428042200261</v>
      </c>
    </row>
    <row r="6559" spans="5:6" x14ac:dyDescent="0.25">
      <c r="E6559" s="24">
        <f t="shared" ca="1" si="204"/>
        <v>0.71018486302856643</v>
      </c>
      <c r="F6559" s="24">
        <f t="shared" ca="1" si="205"/>
        <v>6.8445994474902534</v>
      </c>
    </row>
    <row r="6560" spans="5:6" x14ac:dyDescent="0.25">
      <c r="E6560" s="24">
        <f t="shared" ca="1" si="204"/>
        <v>0.27448542973014045</v>
      </c>
      <c r="F6560" s="24">
        <f t="shared" ca="1" si="205"/>
        <v>25.857141974972574</v>
      </c>
    </row>
    <row r="6561" spans="5:6" x14ac:dyDescent="0.25">
      <c r="E6561" s="24">
        <f t="shared" ca="1" si="204"/>
        <v>0.89613409654793841</v>
      </c>
      <c r="F6561" s="24">
        <f t="shared" ca="1" si="205"/>
        <v>2.1933043175904281</v>
      </c>
    </row>
    <row r="6562" spans="5:6" x14ac:dyDescent="0.25">
      <c r="E6562" s="24">
        <f t="shared" ca="1" si="204"/>
        <v>0.95605439356671718</v>
      </c>
      <c r="F6562" s="24">
        <f t="shared" ca="1" si="205"/>
        <v>0.89880941025991401</v>
      </c>
    </row>
    <row r="6563" spans="5:6" x14ac:dyDescent="0.25">
      <c r="E6563" s="24">
        <f t="shared" ca="1" si="204"/>
        <v>0.99289793951671124</v>
      </c>
      <c r="F6563" s="24">
        <f t="shared" ca="1" si="205"/>
        <v>0.14254800324147435</v>
      </c>
    </row>
    <row r="6564" spans="5:6" x14ac:dyDescent="0.25">
      <c r="E6564" s="24">
        <f t="shared" ca="1" si="204"/>
        <v>0.6111743128199254</v>
      </c>
      <c r="F6564" s="24">
        <f t="shared" ca="1" si="205"/>
        <v>9.8474613893463001</v>
      </c>
    </row>
    <row r="6565" spans="5:6" x14ac:dyDescent="0.25">
      <c r="E6565" s="24">
        <f t="shared" ca="1" si="204"/>
        <v>0.66508926082036057</v>
      </c>
      <c r="F6565" s="24">
        <f t="shared" ca="1" si="205"/>
        <v>8.1566804107271746</v>
      </c>
    </row>
    <row r="6566" spans="5:6" x14ac:dyDescent="0.25">
      <c r="E6566" s="24">
        <f t="shared" ca="1" si="204"/>
        <v>0.17616975850488026</v>
      </c>
      <c r="F6566" s="24">
        <f t="shared" ca="1" si="205"/>
        <v>34.72614423702629</v>
      </c>
    </row>
    <row r="6567" spans="5:6" x14ac:dyDescent="0.25">
      <c r="E6567" s="24">
        <f t="shared" ca="1" si="204"/>
        <v>0.43592835322635382</v>
      </c>
      <c r="F6567" s="24">
        <f t="shared" ca="1" si="205"/>
        <v>16.605547531976612</v>
      </c>
    </row>
    <row r="6568" spans="5:6" x14ac:dyDescent="0.25">
      <c r="E6568" s="24">
        <f t="shared" ca="1" si="204"/>
        <v>0.27817226551304175</v>
      </c>
      <c r="F6568" s="24">
        <f t="shared" ca="1" si="205"/>
        <v>25.590293941654018</v>
      </c>
    </row>
    <row r="6569" spans="5:6" x14ac:dyDescent="0.25">
      <c r="E6569" s="24">
        <f t="shared" ca="1" si="204"/>
        <v>0.2013549654641662</v>
      </c>
      <c r="F6569" s="24">
        <f t="shared" ca="1" si="205"/>
        <v>32.053718622574436</v>
      </c>
    </row>
    <row r="6570" spans="5:6" x14ac:dyDescent="0.25">
      <c r="E6570" s="24">
        <f t="shared" ca="1" si="204"/>
        <v>0.82079822342945807</v>
      </c>
      <c r="F6570" s="24">
        <f t="shared" ca="1" si="205"/>
        <v>3.9495593801153821</v>
      </c>
    </row>
    <row r="6571" spans="5:6" x14ac:dyDescent="0.25">
      <c r="E6571" s="24">
        <f t="shared" ca="1" si="204"/>
        <v>0.43036747032835576</v>
      </c>
      <c r="F6571" s="24">
        <f t="shared" ca="1" si="205"/>
        <v>16.862317061659834</v>
      </c>
    </row>
    <row r="6572" spans="5:6" x14ac:dyDescent="0.25">
      <c r="E6572" s="24">
        <f t="shared" ca="1" si="204"/>
        <v>0.99081535133304821</v>
      </c>
      <c r="F6572" s="24">
        <f t="shared" ca="1" si="205"/>
        <v>0.18454175220494895</v>
      </c>
    </row>
    <row r="6573" spans="5:6" x14ac:dyDescent="0.25">
      <c r="E6573" s="24">
        <f t="shared" ca="1" si="204"/>
        <v>0.66953237114785569</v>
      </c>
      <c r="F6573" s="24">
        <f t="shared" ca="1" si="205"/>
        <v>8.0235152758146562</v>
      </c>
    </row>
    <row r="6574" spans="5:6" x14ac:dyDescent="0.25">
      <c r="E6574" s="24">
        <f t="shared" ca="1" si="204"/>
        <v>0.42615153022565588</v>
      </c>
      <c r="F6574" s="24">
        <f t="shared" ca="1" si="205"/>
        <v>17.059205824112887</v>
      </c>
    </row>
    <row r="6575" spans="5:6" x14ac:dyDescent="0.25">
      <c r="E6575" s="24">
        <f t="shared" ca="1" si="204"/>
        <v>0.70819155066697803</v>
      </c>
      <c r="F6575" s="24">
        <f t="shared" ca="1" si="205"/>
        <v>6.9008134018287146</v>
      </c>
    </row>
    <row r="6576" spans="5:6" x14ac:dyDescent="0.25">
      <c r="E6576" s="24">
        <f t="shared" ca="1" si="204"/>
        <v>0.86148060634772761</v>
      </c>
      <c r="F6576" s="24">
        <f t="shared" ca="1" si="205"/>
        <v>2.9820546952352478</v>
      </c>
    </row>
    <row r="6577" spans="5:6" x14ac:dyDescent="0.25">
      <c r="E6577" s="24">
        <f t="shared" ca="1" si="204"/>
        <v>0.21083981202391777</v>
      </c>
      <c r="F6577" s="24">
        <f t="shared" ca="1" si="205"/>
        <v>31.133132371069951</v>
      </c>
    </row>
    <row r="6578" spans="5:6" x14ac:dyDescent="0.25">
      <c r="E6578" s="24">
        <f t="shared" ca="1" si="204"/>
        <v>0.4189406389565058</v>
      </c>
      <c r="F6578" s="24">
        <f t="shared" ca="1" si="205"/>
        <v>17.400520844628335</v>
      </c>
    </row>
    <row r="6579" spans="5:6" x14ac:dyDescent="0.25">
      <c r="E6579" s="24">
        <f t="shared" ca="1" si="204"/>
        <v>0.22950104675533012</v>
      </c>
      <c r="F6579" s="24">
        <f t="shared" ca="1" si="205"/>
        <v>29.4369537693307</v>
      </c>
    </row>
    <row r="6580" spans="5:6" x14ac:dyDescent="0.25">
      <c r="E6580" s="24">
        <f t="shared" ca="1" si="204"/>
        <v>0.17780584627411555</v>
      </c>
      <c r="F6580" s="24">
        <f t="shared" ca="1" si="205"/>
        <v>34.541261505223098</v>
      </c>
    </row>
    <row r="6581" spans="5:6" x14ac:dyDescent="0.25">
      <c r="E6581" s="24">
        <f t="shared" ca="1" si="204"/>
        <v>0.64475914161405412</v>
      </c>
      <c r="F6581" s="24">
        <f t="shared" ca="1" si="205"/>
        <v>8.7775691156118771</v>
      </c>
    </row>
    <row r="6582" spans="5:6" x14ac:dyDescent="0.25">
      <c r="E6582" s="24">
        <f t="shared" ca="1" si="204"/>
        <v>0.77315193074797584</v>
      </c>
      <c r="F6582" s="24">
        <f t="shared" ca="1" si="205"/>
        <v>5.1455940562986031</v>
      </c>
    </row>
    <row r="6583" spans="5:6" x14ac:dyDescent="0.25">
      <c r="E6583" s="24">
        <f t="shared" ca="1" si="204"/>
        <v>5.4448610298466482E-3</v>
      </c>
      <c r="F6583" s="24">
        <f t="shared" ca="1" si="205"/>
        <v>104.26166090897571</v>
      </c>
    </row>
    <row r="6584" spans="5:6" x14ac:dyDescent="0.25">
      <c r="E6584" s="24">
        <f t="shared" ca="1" si="204"/>
        <v>0.88130709754308723</v>
      </c>
      <c r="F6584" s="24">
        <f t="shared" ca="1" si="205"/>
        <v>2.5269827083256939</v>
      </c>
    </row>
    <row r="6585" spans="5:6" x14ac:dyDescent="0.25">
      <c r="E6585" s="24">
        <f t="shared" ca="1" si="204"/>
        <v>0.95673062169636813</v>
      </c>
      <c r="F6585" s="24">
        <f t="shared" ca="1" si="205"/>
        <v>0.88466818367297329</v>
      </c>
    </row>
    <row r="6586" spans="5:6" x14ac:dyDescent="0.25">
      <c r="E6586" s="24">
        <f t="shared" ca="1" si="204"/>
        <v>0.96128680783410181</v>
      </c>
      <c r="F6586" s="24">
        <f t="shared" ca="1" si="205"/>
        <v>0.78964934520865782</v>
      </c>
    </row>
    <row r="6587" spans="5:6" x14ac:dyDescent="0.25">
      <c r="E6587" s="24">
        <f t="shared" ca="1" si="204"/>
        <v>0.34717108155973964</v>
      </c>
      <c r="F6587" s="24">
        <f t="shared" ca="1" si="205"/>
        <v>21.158751802066419</v>
      </c>
    </row>
    <row r="6588" spans="5:6" x14ac:dyDescent="0.25">
      <c r="E6588" s="24">
        <f t="shared" ca="1" si="204"/>
        <v>0.45404586542299874</v>
      </c>
      <c r="F6588" s="24">
        <f t="shared" ca="1" si="205"/>
        <v>15.791141217653935</v>
      </c>
    </row>
    <row r="6589" spans="5:6" x14ac:dyDescent="0.25">
      <c r="E6589" s="24">
        <f t="shared" ca="1" si="204"/>
        <v>0.25682590650832471</v>
      </c>
      <c r="F6589" s="24">
        <f t="shared" ca="1" si="205"/>
        <v>27.187136604256377</v>
      </c>
    </row>
    <row r="6590" spans="5:6" x14ac:dyDescent="0.25">
      <c r="E6590" s="24">
        <f t="shared" ca="1" si="204"/>
        <v>0.47792225433825419</v>
      </c>
      <c r="F6590" s="24">
        <f t="shared" ca="1" si="205"/>
        <v>14.766144150943871</v>
      </c>
    </row>
    <row r="6591" spans="5:6" x14ac:dyDescent="0.25">
      <c r="E6591" s="24">
        <f t="shared" ca="1" si="204"/>
        <v>0.38631698555472094</v>
      </c>
      <c r="F6591" s="24">
        <f t="shared" ca="1" si="205"/>
        <v>19.021940808444693</v>
      </c>
    </row>
    <row r="6592" spans="5:6" x14ac:dyDescent="0.25">
      <c r="E6592" s="24">
        <f t="shared" ca="1" si="204"/>
        <v>0.61977937523620197</v>
      </c>
      <c r="F6592" s="24">
        <f t="shared" ca="1" si="205"/>
        <v>9.5678342132914818</v>
      </c>
    </row>
    <row r="6593" spans="5:6" x14ac:dyDescent="0.25">
      <c r="E6593" s="24">
        <f t="shared" ca="1" si="204"/>
        <v>0.42550274094558693</v>
      </c>
      <c r="F6593" s="24">
        <f t="shared" ca="1" si="205"/>
        <v>17.089677785683975</v>
      </c>
    </row>
    <row r="6594" spans="5:6" x14ac:dyDescent="0.25">
      <c r="E6594" s="24">
        <f t="shared" ca="1" si="204"/>
        <v>0.35275639726468511</v>
      </c>
      <c r="F6594" s="24">
        <f t="shared" ca="1" si="205"/>
        <v>20.839551060140771</v>
      </c>
    </row>
    <row r="6595" spans="5:6" x14ac:dyDescent="0.25">
      <c r="E6595" s="24">
        <f t="shared" ca="1" si="204"/>
        <v>0.52037915251145495</v>
      </c>
      <c r="F6595" s="24">
        <f t="shared" ca="1" si="205"/>
        <v>13.063951873091597</v>
      </c>
    </row>
    <row r="6596" spans="5:6" x14ac:dyDescent="0.25">
      <c r="E6596" s="24">
        <f t="shared" ref="E6596:E6659" ca="1" si="206">RAND()</f>
        <v>0.57232838685230147</v>
      </c>
      <c r="F6596" s="24">
        <f t="shared" ref="F6596:F6659" ca="1" si="207">-LOG(E6596,EXP(1))/$C$3</f>
        <v>11.160846988954342</v>
      </c>
    </row>
    <row r="6597" spans="5:6" x14ac:dyDescent="0.25">
      <c r="E6597" s="24">
        <f t="shared" ca="1" si="206"/>
        <v>0.82665821741070644</v>
      </c>
      <c r="F6597" s="24">
        <f t="shared" ca="1" si="207"/>
        <v>3.8072789883519564</v>
      </c>
    </row>
    <row r="6598" spans="5:6" x14ac:dyDescent="0.25">
      <c r="E6598" s="24">
        <f t="shared" ca="1" si="206"/>
        <v>0.61236824521285971</v>
      </c>
      <c r="F6598" s="24">
        <f t="shared" ca="1" si="207"/>
        <v>9.8084293911850828</v>
      </c>
    </row>
    <row r="6599" spans="5:6" x14ac:dyDescent="0.25">
      <c r="E6599" s="24">
        <f t="shared" ca="1" si="206"/>
        <v>0.53361782028558213</v>
      </c>
      <c r="F6599" s="24">
        <f t="shared" ca="1" si="207"/>
        <v>12.561507772021409</v>
      </c>
    </row>
    <row r="6600" spans="5:6" x14ac:dyDescent="0.25">
      <c r="E6600" s="24">
        <f t="shared" ca="1" si="206"/>
        <v>0.51688464069880613</v>
      </c>
      <c r="F6600" s="24">
        <f t="shared" ca="1" si="207"/>
        <v>13.19871122964015</v>
      </c>
    </row>
    <row r="6601" spans="5:6" x14ac:dyDescent="0.25">
      <c r="E6601" s="24">
        <f t="shared" ca="1" si="206"/>
        <v>0.54331405745369044</v>
      </c>
      <c r="F6601" s="24">
        <f t="shared" ca="1" si="207"/>
        <v>12.201355031157251</v>
      </c>
    </row>
    <row r="6602" spans="5:6" x14ac:dyDescent="0.25">
      <c r="E6602" s="24">
        <f t="shared" ca="1" si="206"/>
        <v>2.205153521395864E-2</v>
      </c>
      <c r="F6602" s="24">
        <f t="shared" ca="1" si="207"/>
        <v>76.287461105942469</v>
      </c>
    </row>
    <row r="6603" spans="5:6" x14ac:dyDescent="0.25">
      <c r="E6603" s="24">
        <f t="shared" ca="1" si="206"/>
        <v>0.17494639219283081</v>
      </c>
      <c r="F6603" s="24">
        <f t="shared" ca="1" si="207"/>
        <v>34.865513646280448</v>
      </c>
    </row>
    <row r="6604" spans="5:6" x14ac:dyDescent="0.25">
      <c r="E6604" s="24">
        <f t="shared" ca="1" si="206"/>
        <v>0.50747448594611644</v>
      </c>
      <c r="F6604" s="24">
        <f t="shared" ca="1" si="207"/>
        <v>13.566176866555489</v>
      </c>
    </row>
    <row r="6605" spans="5:6" x14ac:dyDescent="0.25">
      <c r="E6605" s="24">
        <f t="shared" ca="1" si="206"/>
        <v>0.5745692809947992</v>
      </c>
      <c r="F6605" s="24">
        <f t="shared" ca="1" si="207"/>
        <v>11.082691908271599</v>
      </c>
    </row>
    <row r="6606" spans="5:6" x14ac:dyDescent="0.25">
      <c r="E6606" s="24">
        <f t="shared" ca="1" si="206"/>
        <v>0.18698574564029458</v>
      </c>
      <c r="F6606" s="24">
        <f t="shared" ca="1" si="207"/>
        <v>33.534457831108568</v>
      </c>
    </row>
    <row r="6607" spans="5:6" x14ac:dyDescent="0.25">
      <c r="E6607" s="24">
        <f t="shared" ca="1" si="206"/>
        <v>0.78067361747298358</v>
      </c>
      <c r="F6607" s="24">
        <f t="shared" ca="1" si="207"/>
        <v>4.9519623970410951</v>
      </c>
    </row>
    <row r="6608" spans="5:6" x14ac:dyDescent="0.25">
      <c r="E6608" s="24">
        <f t="shared" ca="1" si="206"/>
        <v>0.95974381480329629</v>
      </c>
      <c r="F6608" s="24">
        <f t="shared" ca="1" si="207"/>
        <v>0.82177779427017006</v>
      </c>
    </row>
    <row r="6609" spans="5:6" x14ac:dyDescent="0.25">
      <c r="E6609" s="24">
        <f t="shared" ca="1" si="206"/>
        <v>0.97500007321716964</v>
      </c>
      <c r="F6609" s="24">
        <f t="shared" ca="1" si="207"/>
        <v>0.50635465779519462</v>
      </c>
    </row>
    <row r="6610" spans="5:6" x14ac:dyDescent="0.25">
      <c r="E6610" s="24">
        <f t="shared" ca="1" si="206"/>
        <v>0.29553496595221407</v>
      </c>
      <c r="F6610" s="24">
        <f t="shared" ca="1" si="207"/>
        <v>24.379362420814438</v>
      </c>
    </row>
    <row r="6611" spans="5:6" x14ac:dyDescent="0.25">
      <c r="E6611" s="24">
        <f t="shared" ca="1" si="206"/>
        <v>0.36054629450485998</v>
      </c>
      <c r="F6611" s="24">
        <f t="shared" ca="1" si="207"/>
        <v>20.402698260254876</v>
      </c>
    </row>
    <row r="6612" spans="5:6" x14ac:dyDescent="0.25">
      <c r="E6612" s="24">
        <f t="shared" ca="1" si="206"/>
        <v>0.72125722025127603</v>
      </c>
      <c r="F6612" s="24">
        <f t="shared" ca="1" si="207"/>
        <v>6.5351890092586347</v>
      </c>
    </row>
    <row r="6613" spans="5:6" x14ac:dyDescent="0.25">
      <c r="E6613" s="24">
        <f t="shared" ca="1" si="206"/>
        <v>0.67922430949536816</v>
      </c>
      <c r="F6613" s="24">
        <f t="shared" ca="1" si="207"/>
        <v>7.7360770652022408</v>
      </c>
    </row>
    <row r="6614" spans="5:6" x14ac:dyDescent="0.25">
      <c r="E6614" s="24">
        <f t="shared" ca="1" si="206"/>
        <v>0.52611629457464215</v>
      </c>
      <c r="F6614" s="24">
        <f t="shared" ca="1" si="207"/>
        <v>12.844659966690196</v>
      </c>
    </row>
    <row r="6615" spans="5:6" x14ac:dyDescent="0.25">
      <c r="E6615" s="24">
        <f t="shared" ca="1" si="206"/>
        <v>5.0731751564769056E-2</v>
      </c>
      <c r="F6615" s="24">
        <f t="shared" ca="1" si="207"/>
        <v>59.624066016026042</v>
      </c>
    </row>
    <row r="6616" spans="5:6" x14ac:dyDescent="0.25">
      <c r="E6616" s="24">
        <f t="shared" ca="1" si="206"/>
        <v>0.30383524070218171</v>
      </c>
      <c r="F6616" s="24">
        <f t="shared" ca="1" si="207"/>
        <v>23.825393917397786</v>
      </c>
    </row>
    <row r="6617" spans="5:6" x14ac:dyDescent="0.25">
      <c r="E6617" s="24">
        <f t="shared" ca="1" si="206"/>
        <v>0.75854500500236544</v>
      </c>
      <c r="F6617" s="24">
        <f t="shared" ca="1" si="207"/>
        <v>5.5270629547675085</v>
      </c>
    </row>
    <row r="6618" spans="5:6" x14ac:dyDescent="0.25">
      <c r="E6618" s="24">
        <f t="shared" ca="1" si="206"/>
        <v>0.1107532767307311</v>
      </c>
      <c r="F6618" s="24">
        <f t="shared" ca="1" si="207"/>
        <v>44.009005675222141</v>
      </c>
    </row>
    <row r="6619" spans="5:6" x14ac:dyDescent="0.25">
      <c r="E6619" s="24">
        <f t="shared" ca="1" si="206"/>
        <v>0.20672469810736105</v>
      </c>
      <c r="F6619" s="24">
        <f t="shared" ca="1" si="207"/>
        <v>31.52734663467217</v>
      </c>
    </row>
    <row r="6620" spans="5:6" x14ac:dyDescent="0.25">
      <c r="E6620" s="24">
        <f t="shared" ca="1" si="206"/>
        <v>0.45596567082556227</v>
      </c>
      <c r="F6620" s="24">
        <f t="shared" ca="1" si="207"/>
        <v>15.706755111579096</v>
      </c>
    </row>
    <row r="6621" spans="5:6" x14ac:dyDescent="0.25">
      <c r="E6621" s="24">
        <f t="shared" ca="1" si="206"/>
        <v>0.76136183143219094</v>
      </c>
      <c r="F6621" s="24">
        <f t="shared" ca="1" si="207"/>
        <v>5.4529313149255447</v>
      </c>
    </row>
    <row r="6622" spans="5:6" x14ac:dyDescent="0.25">
      <c r="E6622" s="24">
        <f t="shared" ca="1" si="206"/>
        <v>0.62092686328517799</v>
      </c>
      <c r="F6622" s="24">
        <f t="shared" ca="1" si="207"/>
        <v>9.5308395294403656</v>
      </c>
    </row>
    <row r="6623" spans="5:6" x14ac:dyDescent="0.25">
      <c r="E6623" s="24">
        <f t="shared" ca="1" si="206"/>
        <v>0.93958972436417842</v>
      </c>
      <c r="F6623" s="24">
        <f t="shared" ca="1" si="207"/>
        <v>1.2462392487668732</v>
      </c>
    </row>
    <row r="6624" spans="5:6" x14ac:dyDescent="0.25">
      <c r="E6624" s="24">
        <f t="shared" ca="1" si="206"/>
        <v>0.89149995003674143</v>
      </c>
      <c r="F6624" s="24">
        <f t="shared" ca="1" si="207"/>
        <v>2.2969979544596009</v>
      </c>
    </row>
    <row r="6625" spans="5:6" x14ac:dyDescent="0.25">
      <c r="E6625" s="24">
        <f t="shared" ca="1" si="206"/>
        <v>6.6436377040205552E-2</v>
      </c>
      <c r="F6625" s="24">
        <f t="shared" ca="1" si="207"/>
        <v>54.230210510441538</v>
      </c>
    </row>
    <row r="6626" spans="5:6" x14ac:dyDescent="0.25">
      <c r="E6626" s="24">
        <f t="shared" ca="1" si="206"/>
        <v>0.89155910347448541</v>
      </c>
      <c r="F6626" s="24">
        <f t="shared" ca="1" si="207"/>
        <v>2.295670944282362</v>
      </c>
    </row>
    <row r="6627" spans="5:6" x14ac:dyDescent="0.25">
      <c r="E6627" s="24">
        <f t="shared" ca="1" si="206"/>
        <v>0.7438709944931946</v>
      </c>
      <c r="F6627" s="24">
        <f t="shared" ca="1" si="207"/>
        <v>5.9177530736400703</v>
      </c>
    </row>
    <row r="6628" spans="5:6" x14ac:dyDescent="0.25">
      <c r="E6628" s="24">
        <f t="shared" ca="1" si="206"/>
        <v>0.31477639368361698</v>
      </c>
      <c r="F6628" s="24">
        <f t="shared" ca="1" si="207"/>
        <v>23.117855070984003</v>
      </c>
    </row>
    <row r="6629" spans="5:6" x14ac:dyDescent="0.25">
      <c r="E6629" s="24">
        <f t="shared" ca="1" si="206"/>
        <v>0.15103917333605588</v>
      </c>
      <c r="F6629" s="24">
        <f t="shared" ca="1" si="207"/>
        <v>37.804320994914811</v>
      </c>
    </row>
    <row r="6630" spans="5:6" x14ac:dyDescent="0.25">
      <c r="E6630" s="24">
        <f t="shared" ca="1" si="206"/>
        <v>0.21132350295726687</v>
      </c>
      <c r="F6630" s="24">
        <f t="shared" ca="1" si="207"/>
        <v>31.087302605400001</v>
      </c>
    </row>
    <row r="6631" spans="5:6" x14ac:dyDescent="0.25">
      <c r="E6631" s="24">
        <f t="shared" ca="1" si="206"/>
        <v>7.0102093396785858E-2</v>
      </c>
      <c r="F6631" s="24">
        <f t="shared" ca="1" si="207"/>
        <v>53.156052447611053</v>
      </c>
    </row>
    <row r="6632" spans="5:6" x14ac:dyDescent="0.25">
      <c r="E6632" s="24">
        <f t="shared" ca="1" si="206"/>
        <v>0.98936707302213789</v>
      </c>
      <c r="F6632" s="24">
        <f t="shared" ca="1" si="207"/>
        <v>0.21379720970902322</v>
      </c>
    </row>
    <row r="6633" spans="5:6" x14ac:dyDescent="0.25">
      <c r="E6633" s="24">
        <f t="shared" ca="1" si="206"/>
        <v>0.47800918292694905</v>
      </c>
      <c r="F6633" s="24">
        <f t="shared" ca="1" si="207"/>
        <v>14.762506710619355</v>
      </c>
    </row>
    <row r="6634" spans="5:6" x14ac:dyDescent="0.25">
      <c r="E6634" s="24">
        <f t="shared" ca="1" si="206"/>
        <v>0.32525961704970563</v>
      </c>
      <c r="F6634" s="24">
        <f t="shared" ca="1" si="207"/>
        <v>22.462631876984659</v>
      </c>
    </row>
    <row r="6635" spans="5:6" x14ac:dyDescent="0.25">
      <c r="E6635" s="24">
        <f t="shared" ca="1" si="206"/>
        <v>0.26352135984850211</v>
      </c>
      <c r="F6635" s="24">
        <f t="shared" ca="1" si="207"/>
        <v>26.672417044848373</v>
      </c>
    </row>
    <row r="6636" spans="5:6" x14ac:dyDescent="0.25">
      <c r="E6636" s="24">
        <f t="shared" ca="1" si="206"/>
        <v>0.54290873367866799</v>
      </c>
      <c r="F6636" s="24">
        <f t="shared" ca="1" si="207"/>
        <v>12.216281022294387</v>
      </c>
    </row>
    <row r="6637" spans="5:6" x14ac:dyDescent="0.25">
      <c r="E6637" s="24">
        <f t="shared" ca="1" si="206"/>
        <v>0.46937630013748488</v>
      </c>
      <c r="F6637" s="24">
        <f t="shared" ca="1" si="207"/>
        <v>15.127009730683683</v>
      </c>
    </row>
    <row r="6638" spans="5:6" x14ac:dyDescent="0.25">
      <c r="E6638" s="24">
        <f t="shared" ca="1" si="206"/>
        <v>5.4626678752325297E-3</v>
      </c>
      <c r="F6638" s="24">
        <f t="shared" ca="1" si="207"/>
        <v>104.19635973449283</v>
      </c>
    </row>
    <row r="6639" spans="5:6" x14ac:dyDescent="0.25">
      <c r="E6639" s="24">
        <f t="shared" ca="1" si="206"/>
        <v>5.1555418452299717E-2</v>
      </c>
      <c r="F6639" s="24">
        <f t="shared" ca="1" si="207"/>
        <v>59.301959268520612</v>
      </c>
    </row>
    <row r="6640" spans="5:6" x14ac:dyDescent="0.25">
      <c r="E6640" s="24">
        <f t="shared" ca="1" si="206"/>
        <v>0.91494483721893138</v>
      </c>
      <c r="F6640" s="24">
        <f t="shared" ca="1" si="207"/>
        <v>1.7778300543277255</v>
      </c>
    </row>
    <row r="6641" spans="5:6" x14ac:dyDescent="0.25">
      <c r="E6641" s="24">
        <f t="shared" ca="1" si="206"/>
        <v>0.27714036254550045</v>
      </c>
      <c r="F6641" s="24">
        <f t="shared" ca="1" si="207"/>
        <v>25.664623542901392</v>
      </c>
    </row>
    <row r="6642" spans="5:6" x14ac:dyDescent="0.25">
      <c r="E6642" s="24">
        <f t="shared" ca="1" si="206"/>
        <v>0.1800790972281221</v>
      </c>
      <c r="F6642" s="24">
        <f t="shared" ca="1" si="207"/>
        <v>34.287181911349435</v>
      </c>
    </row>
    <row r="6643" spans="5:6" x14ac:dyDescent="0.25">
      <c r="E6643" s="24">
        <f t="shared" ca="1" si="206"/>
        <v>0.60529147295260211</v>
      </c>
      <c r="F6643" s="24">
        <f t="shared" ca="1" si="207"/>
        <v>10.040903269830006</v>
      </c>
    </row>
    <row r="6644" spans="5:6" x14ac:dyDescent="0.25">
      <c r="E6644" s="24">
        <f t="shared" ca="1" si="206"/>
        <v>0.43364203839258508</v>
      </c>
      <c r="F6644" s="24">
        <f t="shared" ca="1" si="207"/>
        <v>16.710717630876474</v>
      </c>
    </row>
    <row r="6645" spans="5:6" x14ac:dyDescent="0.25">
      <c r="E6645" s="24">
        <f t="shared" ca="1" si="206"/>
        <v>7.6351456732974499E-2</v>
      </c>
      <c r="F6645" s="24">
        <f t="shared" ca="1" si="207"/>
        <v>51.448163356545678</v>
      </c>
    </row>
    <row r="6646" spans="5:6" x14ac:dyDescent="0.25">
      <c r="E6646" s="24">
        <f t="shared" ca="1" si="206"/>
        <v>0.19631766349088942</v>
      </c>
      <c r="F6646" s="24">
        <f t="shared" ca="1" si="207"/>
        <v>32.560423992482676</v>
      </c>
    </row>
    <row r="6647" spans="5:6" x14ac:dyDescent="0.25">
      <c r="E6647" s="24">
        <f t="shared" ca="1" si="206"/>
        <v>0.91364334855677698</v>
      </c>
      <c r="F6647" s="24">
        <f t="shared" ca="1" si="207"/>
        <v>1.8062998627197602</v>
      </c>
    </row>
    <row r="6648" spans="5:6" x14ac:dyDescent="0.25">
      <c r="E6648" s="24">
        <f t="shared" ca="1" si="206"/>
        <v>0.43790670979256563</v>
      </c>
      <c r="F6648" s="24">
        <f t="shared" ca="1" si="207"/>
        <v>16.514987652654845</v>
      </c>
    </row>
    <row r="6649" spans="5:6" x14ac:dyDescent="0.25">
      <c r="E6649" s="24">
        <f t="shared" ca="1" si="206"/>
        <v>0.19429901986253029</v>
      </c>
      <c r="F6649" s="24">
        <f t="shared" ca="1" si="207"/>
        <v>32.767139341315236</v>
      </c>
    </row>
    <row r="6650" spans="5:6" x14ac:dyDescent="0.25">
      <c r="E6650" s="24">
        <f t="shared" ca="1" si="206"/>
        <v>1.8599148335283755E-2</v>
      </c>
      <c r="F6650" s="24">
        <f t="shared" ca="1" si="207"/>
        <v>79.692789754738158</v>
      </c>
    </row>
    <row r="6651" spans="5:6" x14ac:dyDescent="0.25">
      <c r="E6651" s="24">
        <f t="shared" ca="1" si="206"/>
        <v>0.33474511799040407</v>
      </c>
      <c r="F6651" s="24">
        <f t="shared" ca="1" si="207"/>
        <v>21.887717571275864</v>
      </c>
    </row>
    <row r="6652" spans="5:6" x14ac:dyDescent="0.25">
      <c r="E6652" s="24">
        <f t="shared" ca="1" si="206"/>
        <v>0.16816102778170661</v>
      </c>
      <c r="F6652" s="24">
        <f t="shared" ca="1" si="207"/>
        <v>35.656665198896064</v>
      </c>
    </row>
    <row r="6653" spans="5:6" x14ac:dyDescent="0.25">
      <c r="E6653" s="24">
        <f t="shared" ca="1" si="206"/>
        <v>0.49464002986334987</v>
      </c>
      <c r="F6653" s="24">
        <f t="shared" ca="1" si="207"/>
        <v>14.078499867158351</v>
      </c>
    </row>
    <row r="6654" spans="5:6" x14ac:dyDescent="0.25">
      <c r="E6654" s="24">
        <f t="shared" ca="1" si="206"/>
        <v>0.39470642732835337</v>
      </c>
      <c r="F6654" s="24">
        <f t="shared" ca="1" si="207"/>
        <v>18.592260247218199</v>
      </c>
    </row>
    <row r="6655" spans="5:6" x14ac:dyDescent="0.25">
      <c r="E6655" s="24">
        <f t="shared" ca="1" si="206"/>
        <v>0.10769904609106529</v>
      </c>
      <c r="F6655" s="24">
        <f t="shared" ca="1" si="207"/>
        <v>44.568291039043828</v>
      </c>
    </row>
    <row r="6656" spans="5:6" x14ac:dyDescent="0.25">
      <c r="E6656" s="24">
        <f t="shared" ca="1" si="206"/>
        <v>0.16342326036036658</v>
      </c>
      <c r="F6656" s="24">
        <f t="shared" ca="1" si="207"/>
        <v>36.228235088414628</v>
      </c>
    </row>
    <row r="6657" spans="5:6" x14ac:dyDescent="0.25">
      <c r="E6657" s="24">
        <f t="shared" ca="1" si="206"/>
        <v>3.0514933113241383E-2</v>
      </c>
      <c r="F6657" s="24">
        <f t="shared" ca="1" si="207"/>
        <v>69.790782098371224</v>
      </c>
    </row>
    <row r="6658" spans="5:6" x14ac:dyDescent="0.25">
      <c r="E6658" s="24">
        <f t="shared" ca="1" si="206"/>
        <v>0.21177353618117944</v>
      </c>
      <c r="F6658" s="24">
        <f t="shared" ca="1" si="207"/>
        <v>31.044756016603365</v>
      </c>
    </row>
    <row r="6659" spans="5:6" x14ac:dyDescent="0.25">
      <c r="E6659" s="24">
        <f t="shared" ca="1" si="206"/>
        <v>0.11847349319714584</v>
      </c>
      <c r="F6659" s="24">
        <f t="shared" ca="1" si="207"/>
        <v>42.661320590569062</v>
      </c>
    </row>
    <row r="6660" spans="5:6" x14ac:dyDescent="0.25">
      <c r="E6660" s="24">
        <f t="shared" ref="E6660:E6723" ca="1" si="208">RAND()</f>
        <v>0.5917752952263875</v>
      </c>
      <c r="F6660" s="24">
        <f t="shared" ref="F6660:F6723" ca="1" si="209">-LOG(E6660,EXP(1))/$C$3</f>
        <v>10.492565700539513</v>
      </c>
    </row>
    <row r="6661" spans="5:6" x14ac:dyDescent="0.25">
      <c r="E6661" s="24">
        <f t="shared" ca="1" si="208"/>
        <v>8.8793124667228884E-2</v>
      </c>
      <c r="F6661" s="24">
        <f t="shared" ca="1" si="209"/>
        <v>48.4289211380014</v>
      </c>
    </row>
    <row r="6662" spans="5:6" x14ac:dyDescent="0.25">
      <c r="E6662" s="24">
        <f t="shared" ca="1" si="208"/>
        <v>6.4665256142757532E-2</v>
      </c>
      <c r="F6662" s="24">
        <f t="shared" ca="1" si="209"/>
        <v>54.77062442100415</v>
      </c>
    </row>
    <row r="6663" spans="5:6" x14ac:dyDescent="0.25">
      <c r="E6663" s="24">
        <f t="shared" ca="1" si="208"/>
        <v>0.2970430930793474</v>
      </c>
      <c r="F6663" s="24">
        <f t="shared" ca="1" si="209"/>
        <v>24.277561123227507</v>
      </c>
    </row>
    <row r="6664" spans="5:6" x14ac:dyDescent="0.25">
      <c r="E6664" s="24">
        <f t="shared" ca="1" si="208"/>
        <v>0.97671957804138232</v>
      </c>
      <c r="F6664" s="24">
        <f t="shared" ca="1" si="209"/>
        <v>0.4711138327515868</v>
      </c>
    </row>
    <row r="6665" spans="5:6" x14ac:dyDescent="0.25">
      <c r="E6665" s="24">
        <f t="shared" ca="1" si="208"/>
        <v>0.54008676203574413</v>
      </c>
      <c r="F6665" s="24">
        <f t="shared" ca="1" si="209"/>
        <v>12.320509637867318</v>
      </c>
    </row>
    <row r="6666" spans="5:6" x14ac:dyDescent="0.25">
      <c r="E6666" s="24">
        <f t="shared" ca="1" si="208"/>
        <v>0.3938964194556932</v>
      </c>
      <c r="F6666" s="24">
        <f t="shared" ca="1" si="209"/>
        <v>18.633345980591976</v>
      </c>
    </row>
    <row r="6667" spans="5:6" x14ac:dyDescent="0.25">
      <c r="E6667" s="24">
        <f t="shared" ca="1" si="208"/>
        <v>2.8525341345442268E-3</v>
      </c>
      <c r="F6667" s="24">
        <f t="shared" ca="1" si="209"/>
        <v>117.19095019527083</v>
      </c>
    </row>
    <row r="6668" spans="5:6" x14ac:dyDescent="0.25">
      <c r="E6668" s="24">
        <f t="shared" ca="1" si="208"/>
        <v>0.93882441400745997</v>
      </c>
      <c r="F6668" s="24">
        <f t="shared" ca="1" si="209"/>
        <v>1.262536195929495</v>
      </c>
    </row>
    <row r="6669" spans="5:6" x14ac:dyDescent="0.25">
      <c r="E6669" s="24">
        <f t="shared" ca="1" si="208"/>
        <v>0.62413848432420105</v>
      </c>
      <c r="F6669" s="24">
        <f t="shared" ca="1" si="209"/>
        <v>9.427660104575958</v>
      </c>
    </row>
    <row r="6670" spans="5:6" x14ac:dyDescent="0.25">
      <c r="E6670" s="24">
        <f t="shared" ca="1" si="208"/>
        <v>0.9475749804135688</v>
      </c>
      <c r="F6670" s="24">
        <f t="shared" ca="1" si="209"/>
        <v>1.0769842031087327</v>
      </c>
    </row>
    <row r="6671" spans="5:6" x14ac:dyDescent="0.25">
      <c r="E6671" s="24">
        <f t="shared" ca="1" si="208"/>
        <v>6.9230898455214906E-2</v>
      </c>
      <c r="F6671" s="24">
        <f t="shared" ca="1" si="209"/>
        <v>53.406160130915566</v>
      </c>
    </row>
    <row r="6672" spans="5:6" x14ac:dyDescent="0.25">
      <c r="E6672" s="24">
        <f t="shared" ca="1" si="208"/>
        <v>0.32115979346329837</v>
      </c>
      <c r="F6672" s="24">
        <f t="shared" ca="1" si="209"/>
        <v>22.716329615236603</v>
      </c>
    </row>
    <row r="6673" spans="5:6" x14ac:dyDescent="0.25">
      <c r="E6673" s="24">
        <f t="shared" ca="1" si="208"/>
        <v>0.90825197810464142</v>
      </c>
      <c r="F6673" s="24">
        <f t="shared" ca="1" si="209"/>
        <v>1.9246685990701375</v>
      </c>
    </row>
    <row r="6674" spans="5:6" x14ac:dyDescent="0.25">
      <c r="E6674" s="24">
        <f t="shared" ca="1" si="208"/>
        <v>0.88077459721598761</v>
      </c>
      <c r="F6674" s="24">
        <f t="shared" ca="1" si="209"/>
        <v>2.5390706914173644</v>
      </c>
    </row>
    <row r="6675" spans="5:6" x14ac:dyDescent="0.25">
      <c r="E6675" s="24">
        <f t="shared" ca="1" si="208"/>
        <v>0.90688464910902711</v>
      </c>
      <c r="F6675" s="24">
        <f t="shared" ca="1" si="209"/>
        <v>1.9548003089093795</v>
      </c>
    </row>
    <row r="6676" spans="5:6" x14ac:dyDescent="0.25">
      <c r="E6676" s="24">
        <f t="shared" ca="1" si="208"/>
        <v>0.67802775891747913</v>
      </c>
      <c r="F6676" s="24">
        <f t="shared" ca="1" si="209"/>
        <v>7.7713409904738588</v>
      </c>
    </row>
    <row r="6677" spans="5:6" x14ac:dyDescent="0.25">
      <c r="E6677" s="24">
        <f t="shared" ca="1" si="208"/>
        <v>0.66162242015866601</v>
      </c>
      <c r="F6677" s="24">
        <f t="shared" ca="1" si="209"/>
        <v>8.2612049612333447</v>
      </c>
    </row>
    <row r="6678" spans="5:6" x14ac:dyDescent="0.25">
      <c r="E6678" s="24">
        <f t="shared" ca="1" si="208"/>
        <v>0.70545889011581575</v>
      </c>
      <c r="F6678" s="24">
        <f t="shared" ca="1" si="209"/>
        <v>6.9781355990576239</v>
      </c>
    </row>
    <row r="6679" spans="5:6" x14ac:dyDescent="0.25">
      <c r="E6679" s="24">
        <f t="shared" ca="1" si="208"/>
        <v>0.55685944529764309</v>
      </c>
      <c r="F6679" s="24">
        <f t="shared" ca="1" si="209"/>
        <v>11.708848265452337</v>
      </c>
    </row>
    <row r="6680" spans="5:6" x14ac:dyDescent="0.25">
      <c r="E6680" s="24">
        <f t="shared" ca="1" si="208"/>
        <v>0.85567985238413424</v>
      </c>
      <c r="F6680" s="24">
        <f t="shared" ca="1" si="209"/>
        <v>3.1171795404312075</v>
      </c>
    </row>
    <row r="6681" spans="5:6" x14ac:dyDescent="0.25">
      <c r="E6681" s="24">
        <f t="shared" ca="1" si="208"/>
        <v>0.8484173027593499</v>
      </c>
      <c r="F6681" s="24">
        <f t="shared" ca="1" si="209"/>
        <v>3.2876532384462651</v>
      </c>
    </row>
    <row r="6682" spans="5:6" x14ac:dyDescent="0.25">
      <c r="E6682" s="24">
        <f t="shared" ca="1" si="208"/>
        <v>0.40341026672575941</v>
      </c>
      <c r="F6682" s="24">
        <f t="shared" ca="1" si="209"/>
        <v>18.156024066012201</v>
      </c>
    </row>
    <row r="6683" spans="5:6" x14ac:dyDescent="0.25">
      <c r="E6683" s="24">
        <f t="shared" ca="1" si="208"/>
        <v>0.66776901388763177</v>
      </c>
      <c r="F6683" s="24">
        <f t="shared" ca="1" si="209"/>
        <v>8.076259056743444</v>
      </c>
    </row>
    <row r="6684" spans="5:6" x14ac:dyDescent="0.25">
      <c r="E6684" s="24">
        <f t="shared" ca="1" si="208"/>
        <v>0.90103569434935382</v>
      </c>
      <c r="F6684" s="24">
        <f t="shared" ca="1" si="209"/>
        <v>2.0842081157704948</v>
      </c>
    </row>
    <row r="6685" spans="5:6" x14ac:dyDescent="0.25">
      <c r="E6685" s="24">
        <f t="shared" ca="1" si="208"/>
        <v>0.33496679974276911</v>
      </c>
      <c r="F6685" s="24">
        <f t="shared" ca="1" si="209"/>
        <v>21.874477146275705</v>
      </c>
    </row>
    <row r="6686" spans="5:6" x14ac:dyDescent="0.25">
      <c r="E6686" s="24">
        <f t="shared" ca="1" si="208"/>
        <v>0.73758573077795564</v>
      </c>
      <c r="F6686" s="24">
        <f t="shared" ca="1" si="209"/>
        <v>6.0874590480290234</v>
      </c>
    </row>
    <row r="6687" spans="5:6" x14ac:dyDescent="0.25">
      <c r="E6687" s="24">
        <f t="shared" ca="1" si="208"/>
        <v>0.55276863117500186</v>
      </c>
      <c r="F6687" s="24">
        <f t="shared" ca="1" si="209"/>
        <v>11.856315069612943</v>
      </c>
    </row>
    <row r="6688" spans="5:6" x14ac:dyDescent="0.25">
      <c r="E6688" s="24">
        <f t="shared" ca="1" si="208"/>
        <v>0.72632857252454552</v>
      </c>
      <c r="F6688" s="24">
        <f t="shared" ca="1" si="209"/>
        <v>6.3950557461104385</v>
      </c>
    </row>
    <row r="6689" spans="5:6" x14ac:dyDescent="0.25">
      <c r="E6689" s="24">
        <f t="shared" ca="1" si="208"/>
        <v>0.16597264831392899</v>
      </c>
      <c r="F6689" s="24">
        <f t="shared" ca="1" si="209"/>
        <v>35.918645467894542</v>
      </c>
    </row>
    <row r="6690" spans="5:6" x14ac:dyDescent="0.25">
      <c r="E6690" s="24">
        <f t="shared" ca="1" si="208"/>
        <v>0.13593395513815509</v>
      </c>
      <c r="F6690" s="24">
        <f t="shared" ca="1" si="209"/>
        <v>39.911722703675089</v>
      </c>
    </row>
    <row r="6691" spans="5:6" x14ac:dyDescent="0.25">
      <c r="E6691" s="24">
        <f t="shared" ca="1" si="208"/>
        <v>0.98721043893361349</v>
      </c>
      <c r="F6691" s="24">
        <f t="shared" ca="1" si="209"/>
        <v>0.25744103204933061</v>
      </c>
    </row>
    <row r="6692" spans="5:6" x14ac:dyDescent="0.25">
      <c r="E6692" s="24">
        <f t="shared" ca="1" si="208"/>
        <v>0.29081873195616126</v>
      </c>
      <c r="F6692" s="24">
        <f t="shared" ca="1" si="209"/>
        <v>24.701102402846423</v>
      </c>
    </row>
    <row r="6693" spans="5:6" x14ac:dyDescent="0.25">
      <c r="E6693" s="24">
        <f t="shared" ca="1" si="208"/>
        <v>0.6916905637166707</v>
      </c>
      <c r="F6693" s="24">
        <f t="shared" ca="1" si="209"/>
        <v>7.3723317126094168</v>
      </c>
    </row>
    <row r="6694" spans="5:6" x14ac:dyDescent="0.25">
      <c r="E6694" s="24">
        <f t="shared" ca="1" si="208"/>
        <v>0.92732665294564465</v>
      </c>
      <c r="F6694" s="24">
        <f t="shared" ca="1" si="209"/>
        <v>1.5089879812325937</v>
      </c>
    </row>
    <row r="6695" spans="5:6" x14ac:dyDescent="0.25">
      <c r="E6695" s="24">
        <f t="shared" ca="1" si="208"/>
        <v>0.44446245290452935</v>
      </c>
      <c r="F6695" s="24">
        <f t="shared" ca="1" si="209"/>
        <v>16.217793960040233</v>
      </c>
    </row>
    <row r="6696" spans="5:6" x14ac:dyDescent="0.25">
      <c r="E6696" s="24">
        <f t="shared" ca="1" si="208"/>
        <v>0.47789063498111384</v>
      </c>
      <c r="F6696" s="24">
        <f t="shared" ca="1" si="209"/>
        <v>14.76746739558747</v>
      </c>
    </row>
    <row r="6697" spans="5:6" x14ac:dyDescent="0.25">
      <c r="E6697" s="24">
        <f t="shared" ca="1" si="208"/>
        <v>0.46626559015038094</v>
      </c>
      <c r="F6697" s="24">
        <f t="shared" ca="1" si="209"/>
        <v>15.259997425265492</v>
      </c>
    </row>
    <row r="6698" spans="5:6" x14ac:dyDescent="0.25">
      <c r="E6698" s="24">
        <f t="shared" ca="1" si="208"/>
        <v>0.84282702796866416</v>
      </c>
      <c r="F6698" s="24">
        <f t="shared" ca="1" si="209"/>
        <v>3.4198705662131577</v>
      </c>
    </row>
    <row r="6699" spans="5:6" x14ac:dyDescent="0.25">
      <c r="E6699" s="24">
        <f t="shared" ca="1" si="208"/>
        <v>0.81391164038614572</v>
      </c>
      <c r="F6699" s="24">
        <f t="shared" ca="1" si="209"/>
        <v>4.1180693753146551</v>
      </c>
    </row>
    <row r="6700" spans="5:6" x14ac:dyDescent="0.25">
      <c r="E6700" s="24">
        <f t="shared" ca="1" si="208"/>
        <v>0.75207592878059915</v>
      </c>
      <c r="F6700" s="24">
        <f t="shared" ca="1" si="209"/>
        <v>5.6983598201239776</v>
      </c>
    </row>
    <row r="6701" spans="5:6" x14ac:dyDescent="0.25">
      <c r="E6701" s="24">
        <f t="shared" ca="1" si="208"/>
        <v>0.22925953706629065</v>
      </c>
      <c r="F6701" s="24">
        <f t="shared" ca="1" si="209"/>
        <v>29.458011350985878</v>
      </c>
    </row>
    <row r="6702" spans="5:6" x14ac:dyDescent="0.25">
      <c r="E6702" s="24">
        <f t="shared" ca="1" si="208"/>
        <v>0.64883717309079969</v>
      </c>
      <c r="F6702" s="24">
        <f t="shared" ca="1" si="209"/>
        <v>8.6514696535224527</v>
      </c>
    </row>
    <row r="6703" spans="5:6" x14ac:dyDescent="0.25">
      <c r="E6703" s="24">
        <f t="shared" ca="1" si="208"/>
        <v>0.72437877229394065</v>
      </c>
      <c r="F6703" s="24">
        <f t="shared" ca="1" si="209"/>
        <v>6.4488171449653642</v>
      </c>
    </row>
    <row r="6704" spans="5:6" x14ac:dyDescent="0.25">
      <c r="E6704" s="24">
        <f t="shared" ca="1" si="208"/>
        <v>0.37031520173328902</v>
      </c>
      <c r="F6704" s="24">
        <f t="shared" ca="1" si="209"/>
        <v>19.868014788506969</v>
      </c>
    </row>
    <row r="6705" spans="5:6" x14ac:dyDescent="0.25">
      <c r="E6705" s="24">
        <f t="shared" ca="1" si="208"/>
        <v>0.28134874791906928</v>
      </c>
      <c r="F6705" s="24">
        <f t="shared" ca="1" si="209"/>
        <v>25.363205667474915</v>
      </c>
    </row>
    <row r="6706" spans="5:6" x14ac:dyDescent="0.25">
      <c r="E6706" s="24">
        <f t="shared" ca="1" si="208"/>
        <v>0.14215735229144322</v>
      </c>
      <c r="F6706" s="24">
        <f t="shared" ca="1" si="209"/>
        <v>39.016414403166941</v>
      </c>
    </row>
    <row r="6707" spans="5:6" x14ac:dyDescent="0.25">
      <c r="E6707" s="24">
        <f t="shared" ca="1" si="208"/>
        <v>0.6122705123923432</v>
      </c>
      <c r="F6707" s="24">
        <f t="shared" ca="1" si="209"/>
        <v>9.8116216083223264</v>
      </c>
    </row>
    <row r="6708" spans="5:6" x14ac:dyDescent="0.25">
      <c r="E6708" s="24">
        <f t="shared" ca="1" si="208"/>
        <v>0.4353980501695931</v>
      </c>
      <c r="F6708" s="24">
        <f t="shared" ca="1" si="209"/>
        <v>16.629892168850741</v>
      </c>
    </row>
    <row r="6709" spans="5:6" x14ac:dyDescent="0.25">
      <c r="E6709" s="24">
        <f t="shared" ca="1" si="208"/>
        <v>0.66500824460197983</v>
      </c>
      <c r="F6709" s="24">
        <f t="shared" ca="1" si="209"/>
        <v>8.1591168101084435</v>
      </c>
    </row>
    <row r="6710" spans="5:6" x14ac:dyDescent="0.25">
      <c r="E6710" s="24">
        <f t="shared" ca="1" si="208"/>
        <v>0.40250408862740816</v>
      </c>
      <c r="F6710" s="24">
        <f t="shared" ca="1" si="209"/>
        <v>18.201000481891896</v>
      </c>
    </row>
    <row r="6711" spans="5:6" x14ac:dyDescent="0.25">
      <c r="E6711" s="24">
        <f t="shared" ca="1" si="208"/>
        <v>0.77767888309144384</v>
      </c>
      <c r="F6711" s="24">
        <f t="shared" ca="1" si="209"/>
        <v>5.0288317335238579</v>
      </c>
    </row>
    <row r="6712" spans="5:6" x14ac:dyDescent="0.25">
      <c r="E6712" s="24">
        <f t="shared" ca="1" si="208"/>
        <v>0.16220228513823287</v>
      </c>
      <c r="F6712" s="24">
        <f t="shared" ca="1" si="209"/>
        <v>36.37822098003177</v>
      </c>
    </row>
    <row r="6713" spans="5:6" x14ac:dyDescent="0.25">
      <c r="E6713" s="24">
        <f t="shared" ca="1" si="208"/>
        <v>0.41527450425312595</v>
      </c>
      <c r="F6713" s="24">
        <f t="shared" ca="1" si="209"/>
        <v>17.57631042770862</v>
      </c>
    </row>
    <row r="6714" spans="5:6" x14ac:dyDescent="0.25">
      <c r="E6714" s="24">
        <f t="shared" ca="1" si="208"/>
        <v>0.76406156209518727</v>
      </c>
      <c r="F6714" s="24">
        <f t="shared" ca="1" si="209"/>
        <v>5.3821382880656037</v>
      </c>
    </row>
    <row r="6715" spans="5:6" x14ac:dyDescent="0.25">
      <c r="E6715" s="24">
        <f t="shared" ca="1" si="208"/>
        <v>0.21920620057172424</v>
      </c>
      <c r="F6715" s="24">
        <f t="shared" ca="1" si="209"/>
        <v>30.354848740571807</v>
      </c>
    </row>
    <row r="6716" spans="5:6" x14ac:dyDescent="0.25">
      <c r="E6716" s="24">
        <f t="shared" ca="1" si="208"/>
        <v>0.33130378798272508</v>
      </c>
      <c r="F6716" s="24">
        <f t="shared" ca="1" si="209"/>
        <v>22.094390720958884</v>
      </c>
    </row>
    <row r="6717" spans="5:6" x14ac:dyDescent="0.25">
      <c r="E6717" s="24">
        <f t="shared" ca="1" si="208"/>
        <v>0.6745357998001249</v>
      </c>
      <c r="F6717" s="24">
        <f t="shared" ca="1" si="209"/>
        <v>7.8746105737257466</v>
      </c>
    </row>
    <row r="6718" spans="5:6" x14ac:dyDescent="0.25">
      <c r="E6718" s="24">
        <f t="shared" ca="1" si="208"/>
        <v>0.6829451200503831</v>
      </c>
      <c r="F6718" s="24">
        <f t="shared" ca="1" si="209"/>
        <v>7.626815479136841</v>
      </c>
    </row>
    <row r="6719" spans="5:6" x14ac:dyDescent="0.25">
      <c r="E6719" s="24">
        <f t="shared" ca="1" si="208"/>
        <v>0.35411309935895607</v>
      </c>
      <c r="F6719" s="24">
        <f t="shared" ca="1" si="209"/>
        <v>20.762778543195363</v>
      </c>
    </row>
    <row r="6720" spans="5:6" x14ac:dyDescent="0.25">
      <c r="E6720" s="24">
        <f t="shared" ca="1" si="208"/>
        <v>0.41924192086839773</v>
      </c>
      <c r="F6720" s="24">
        <f t="shared" ca="1" si="209"/>
        <v>17.386142978072378</v>
      </c>
    </row>
    <row r="6721" spans="5:6" x14ac:dyDescent="0.25">
      <c r="E6721" s="24">
        <f t="shared" ca="1" si="208"/>
        <v>2.947429708567062E-2</v>
      </c>
      <c r="F6721" s="24">
        <f t="shared" ca="1" si="209"/>
        <v>70.484733613149274</v>
      </c>
    </row>
    <row r="6722" spans="5:6" x14ac:dyDescent="0.25">
      <c r="E6722" s="24">
        <f t="shared" ca="1" si="208"/>
        <v>0.92086494770994887</v>
      </c>
      <c r="F6722" s="24">
        <f t="shared" ca="1" si="209"/>
        <v>1.6488378011776939</v>
      </c>
    </row>
    <row r="6723" spans="5:6" x14ac:dyDescent="0.25">
      <c r="E6723" s="24">
        <f t="shared" ca="1" si="208"/>
        <v>0.50524083393430019</v>
      </c>
      <c r="F6723" s="24">
        <f t="shared" ca="1" si="209"/>
        <v>13.654401290142088</v>
      </c>
    </row>
    <row r="6724" spans="5:6" x14ac:dyDescent="0.25">
      <c r="E6724" s="24">
        <f t="shared" ref="E6724:E6787" ca="1" si="210">RAND()</f>
        <v>0.4592660630459835</v>
      </c>
      <c r="F6724" s="24">
        <f t="shared" ref="F6724:F6787" ca="1" si="211">-LOG(E6724,EXP(1))/$C$3</f>
        <v>15.562511576123496</v>
      </c>
    </row>
    <row r="6725" spans="5:6" x14ac:dyDescent="0.25">
      <c r="E6725" s="24">
        <f t="shared" ca="1" si="210"/>
        <v>0.13990792311139577</v>
      </c>
      <c r="F6725" s="24">
        <f t="shared" ca="1" si="211"/>
        <v>39.335415296171846</v>
      </c>
    </row>
    <row r="6726" spans="5:6" x14ac:dyDescent="0.25">
      <c r="E6726" s="24">
        <f t="shared" ca="1" si="210"/>
        <v>0.23065678758046559</v>
      </c>
      <c r="F6726" s="24">
        <f t="shared" ca="1" si="211"/>
        <v>29.336488827162512</v>
      </c>
    </row>
    <row r="6727" spans="5:6" x14ac:dyDescent="0.25">
      <c r="E6727" s="24">
        <f t="shared" ca="1" si="210"/>
        <v>0.54428112942564022</v>
      </c>
      <c r="F6727" s="24">
        <f t="shared" ca="1" si="211"/>
        <v>12.165787671592307</v>
      </c>
    </row>
    <row r="6728" spans="5:6" x14ac:dyDescent="0.25">
      <c r="E6728" s="24">
        <f t="shared" ca="1" si="210"/>
        <v>0.1406116055662977</v>
      </c>
      <c r="F6728" s="24">
        <f t="shared" ca="1" si="211"/>
        <v>39.235075197325656</v>
      </c>
    </row>
    <row r="6729" spans="5:6" x14ac:dyDescent="0.25">
      <c r="E6729" s="24">
        <f t="shared" ca="1" si="210"/>
        <v>0.7237711478340757</v>
      </c>
      <c r="F6729" s="24">
        <f t="shared" ca="1" si="211"/>
        <v>6.4656006143307261</v>
      </c>
    </row>
    <row r="6730" spans="5:6" x14ac:dyDescent="0.25">
      <c r="E6730" s="24">
        <f t="shared" ca="1" si="210"/>
        <v>0.1680585341505163</v>
      </c>
      <c r="F6730" s="24">
        <f t="shared" ca="1" si="211"/>
        <v>35.668858853991701</v>
      </c>
    </row>
    <row r="6731" spans="5:6" x14ac:dyDescent="0.25">
      <c r="E6731" s="24">
        <f t="shared" ca="1" si="210"/>
        <v>0.7665586552828445</v>
      </c>
      <c r="F6731" s="24">
        <f t="shared" ca="1" si="211"/>
        <v>5.3168812014365594</v>
      </c>
    </row>
    <row r="6732" spans="5:6" x14ac:dyDescent="0.25">
      <c r="E6732" s="24">
        <f t="shared" ca="1" si="210"/>
        <v>5.3152679608133635E-2</v>
      </c>
      <c r="F6732" s="24">
        <f t="shared" ca="1" si="211"/>
        <v>58.691735190153253</v>
      </c>
    </row>
    <row r="6733" spans="5:6" x14ac:dyDescent="0.25">
      <c r="E6733" s="24">
        <f t="shared" ca="1" si="210"/>
        <v>0.23574223617636925</v>
      </c>
      <c r="F6733" s="24">
        <f t="shared" ca="1" si="211"/>
        <v>28.900325809093513</v>
      </c>
    </row>
    <row r="6734" spans="5:6" x14ac:dyDescent="0.25">
      <c r="E6734" s="24">
        <f t="shared" ca="1" si="210"/>
        <v>0.99499499205192232</v>
      </c>
      <c r="F6734" s="24">
        <f t="shared" ca="1" si="211"/>
        <v>0.10035149899712696</v>
      </c>
    </row>
    <row r="6735" spans="5:6" x14ac:dyDescent="0.25">
      <c r="E6735" s="24">
        <f t="shared" ca="1" si="210"/>
        <v>0.78166659928604121</v>
      </c>
      <c r="F6735" s="24">
        <f t="shared" ca="1" si="211"/>
        <v>4.9265394594219458</v>
      </c>
    </row>
    <row r="6736" spans="5:6" x14ac:dyDescent="0.25">
      <c r="E6736" s="24">
        <f t="shared" ca="1" si="210"/>
        <v>0.79211050608663203</v>
      </c>
      <c r="F6736" s="24">
        <f t="shared" ca="1" si="211"/>
        <v>4.6610873802731962</v>
      </c>
    </row>
    <row r="6737" spans="5:6" x14ac:dyDescent="0.25">
      <c r="E6737" s="24">
        <f t="shared" ca="1" si="210"/>
        <v>0.5880748145501723</v>
      </c>
      <c r="F6737" s="24">
        <f t="shared" ca="1" si="211"/>
        <v>10.61802207095463</v>
      </c>
    </row>
    <row r="6738" spans="5:6" x14ac:dyDescent="0.25">
      <c r="E6738" s="24">
        <f t="shared" ca="1" si="210"/>
        <v>1.1348047028287067E-2</v>
      </c>
      <c r="F6738" s="24">
        <f t="shared" ca="1" si="211"/>
        <v>89.574192357048986</v>
      </c>
    </row>
    <row r="6739" spans="5:6" x14ac:dyDescent="0.25">
      <c r="E6739" s="24">
        <f t="shared" ca="1" si="210"/>
        <v>0.62675759041560442</v>
      </c>
      <c r="F6739" s="24">
        <f t="shared" ca="1" si="211"/>
        <v>9.3439086252443069</v>
      </c>
    </row>
    <row r="6740" spans="5:6" x14ac:dyDescent="0.25">
      <c r="E6740" s="24">
        <f t="shared" ca="1" si="210"/>
        <v>0.7455167838444805</v>
      </c>
      <c r="F6740" s="24">
        <f t="shared" ca="1" si="211"/>
        <v>5.8735526298043848</v>
      </c>
    </row>
    <row r="6741" spans="5:6" x14ac:dyDescent="0.25">
      <c r="E6741" s="24">
        <f t="shared" ca="1" si="210"/>
        <v>0.45204184647240453</v>
      </c>
      <c r="F6741" s="24">
        <f t="shared" ca="1" si="211"/>
        <v>15.87961045488146</v>
      </c>
    </row>
    <row r="6742" spans="5:6" x14ac:dyDescent="0.25">
      <c r="E6742" s="24">
        <f t="shared" ca="1" si="210"/>
        <v>0.74574190666439477</v>
      </c>
      <c r="F6742" s="24">
        <f t="shared" ca="1" si="211"/>
        <v>5.867514165168914</v>
      </c>
    </row>
    <row r="6743" spans="5:6" x14ac:dyDescent="0.25">
      <c r="E6743" s="24">
        <f t="shared" ca="1" si="210"/>
        <v>0.88492541316791917</v>
      </c>
      <c r="F6743" s="24">
        <f t="shared" ca="1" si="211"/>
        <v>2.4450383286436028</v>
      </c>
    </row>
    <row r="6744" spans="5:6" x14ac:dyDescent="0.25">
      <c r="E6744" s="24">
        <f t="shared" ca="1" si="210"/>
        <v>0.45054291422742276</v>
      </c>
      <c r="F6744" s="24">
        <f t="shared" ca="1" si="211"/>
        <v>15.946038947284563</v>
      </c>
    </row>
    <row r="6745" spans="5:6" x14ac:dyDescent="0.25">
      <c r="E6745" s="24">
        <f t="shared" ca="1" si="210"/>
        <v>0.92750548009133271</v>
      </c>
      <c r="F6745" s="24">
        <f t="shared" ca="1" si="211"/>
        <v>1.5051315212746923</v>
      </c>
    </row>
    <row r="6746" spans="5:6" x14ac:dyDescent="0.25">
      <c r="E6746" s="24">
        <f t="shared" ca="1" si="210"/>
        <v>0.65514897202397104</v>
      </c>
      <c r="F6746" s="24">
        <f t="shared" ca="1" si="211"/>
        <v>8.4578526200499322</v>
      </c>
    </row>
    <row r="6747" spans="5:6" x14ac:dyDescent="0.25">
      <c r="E6747" s="24">
        <f t="shared" ca="1" si="210"/>
        <v>0.11796799636240041</v>
      </c>
      <c r="F6747" s="24">
        <f t="shared" ca="1" si="211"/>
        <v>42.746838171406395</v>
      </c>
    </row>
    <row r="6748" spans="5:6" x14ac:dyDescent="0.25">
      <c r="E6748" s="24">
        <f t="shared" ca="1" si="210"/>
        <v>0.96770792567476349</v>
      </c>
      <c r="F6748" s="24">
        <f t="shared" ca="1" si="211"/>
        <v>0.65649933819896233</v>
      </c>
    </row>
    <row r="6749" spans="5:6" x14ac:dyDescent="0.25">
      <c r="E6749" s="24">
        <f t="shared" ca="1" si="210"/>
        <v>0.59027532812323347</v>
      </c>
      <c r="F6749" s="24">
        <f t="shared" ca="1" si="211"/>
        <v>10.543323861945764</v>
      </c>
    </row>
    <row r="6750" spans="5:6" x14ac:dyDescent="0.25">
      <c r="E6750" s="24">
        <f t="shared" ca="1" si="210"/>
        <v>0.38945578608039144</v>
      </c>
      <c r="F6750" s="24">
        <f t="shared" ca="1" si="211"/>
        <v>18.860098693414368</v>
      </c>
    </row>
    <row r="6751" spans="5:6" x14ac:dyDescent="0.25">
      <c r="E6751" s="24">
        <f t="shared" ca="1" si="210"/>
        <v>0.53857446865912428</v>
      </c>
      <c r="F6751" s="24">
        <f t="shared" ca="1" si="211"/>
        <v>12.376590057723217</v>
      </c>
    </row>
    <row r="6752" spans="5:6" x14ac:dyDescent="0.25">
      <c r="E6752" s="24">
        <f t="shared" ca="1" si="210"/>
        <v>0.38225334635561525</v>
      </c>
      <c r="F6752" s="24">
        <f t="shared" ca="1" si="211"/>
        <v>19.233433596946934</v>
      </c>
    </row>
    <row r="6753" spans="5:6" x14ac:dyDescent="0.25">
      <c r="E6753" s="24">
        <f t="shared" ca="1" si="210"/>
        <v>0.85409067294790131</v>
      </c>
      <c r="F6753" s="24">
        <f t="shared" ca="1" si="211"/>
        <v>3.1543583283521741</v>
      </c>
    </row>
    <row r="6754" spans="5:6" x14ac:dyDescent="0.25">
      <c r="E6754" s="24">
        <f t="shared" ca="1" si="210"/>
        <v>4.5722603295010877E-3</v>
      </c>
      <c r="F6754" s="24">
        <f t="shared" ca="1" si="211"/>
        <v>107.75495189419446</v>
      </c>
    </row>
    <row r="6755" spans="5:6" x14ac:dyDescent="0.25">
      <c r="E6755" s="24">
        <f t="shared" ca="1" si="210"/>
        <v>5.5366663843627428E-2</v>
      </c>
      <c r="F6755" s="24">
        <f t="shared" ca="1" si="211"/>
        <v>57.875552040381287</v>
      </c>
    </row>
    <row r="6756" spans="5:6" x14ac:dyDescent="0.25">
      <c r="E6756" s="24">
        <f t="shared" ca="1" si="210"/>
        <v>8.0714247342981049E-2</v>
      </c>
      <c r="F6756" s="24">
        <f t="shared" ca="1" si="211"/>
        <v>50.336803445756345</v>
      </c>
    </row>
    <row r="6757" spans="5:6" x14ac:dyDescent="0.25">
      <c r="E6757" s="24">
        <f t="shared" ca="1" si="210"/>
        <v>0.92015809022895989</v>
      </c>
      <c r="F6757" s="24">
        <f t="shared" ca="1" si="211"/>
        <v>1.6641957299196266</v>
      </c>
    </row>
    <row r="6758" spans="5:6" x14ac:dyDescent="0.25">
      <c r="E6758" s="24">
        <f t="shared" ca="1" si="210"/>
        <v>0.1191234032889793</v>
      </c>
      <c r="F6758" s="24">
        <f t="shared" ca="1" si="211"/>
        <v>42.551906415155905</v>
      </c>
    </row>
    <row r="6759" spans="5:6" x14ac:dyDescent="0.25">
      <c r="E6759" s="24">
        <f t="shared" ca="1" si="210"/>
        <v>0.4774863659562788</v>
      </c>
      <c r="F6759" s="24">
        <f t="shared" ca="1" si="211"/>
        <v>14.784393448802797</v>
      </c>
    </row>
    <row r="6760" spans="5:6" x14ac:dyDescent="0.25">
      <c r="E6760" s="24">
        <f t="shared" ca="1" si="210"/>
        <v>0.62905217689776616</v>
      </c>
      <c r="F6760" s="24">
        <f t="shared" ca="1" si="211"/>
        <v>9.270821471586455</v>
      </c>
    </row>
    <row r="6761" spans="5:6" x14ac:dyDescent="0.25">
      <c r="E6761" s="24">
        <f t="shared" ca="1" si="210"/>
        <v>0.12774971425616088</v>
      </c>
      <c r="F6761" s="24">
        <f t="shared" ca="1" si="211"/>
        <v>41.153645732864106</v>
      </c>
    </row>
    <row r="6762" spans="5:6" x14ac:dyDescent="0.25">
      <c r="E6762" s="24">
        <f t="shared" ca="1" si="210"/>
        <v>0.72328450173579772</v>
      </c>
      <c r="F6762" s="24">
        <f t="shared" ca="1" si="211"/>
        <v>6.4790526503120347</v>
      </c>
    </row>
    <row r="6763" spans="5:6" x14ac:dyDescent="0.25">
      <c r="E6763" s="24">
        <f t="shared" ca="1" si="210"/>
        <v>5.929183212708744E-3</v>
      </c>
      <c r="F6763" s="24">
        <f t="shared" ca="1" si="211"/>
        <v>102.55737627239377</v>
      </c>
    </row>
    <row r="6764" spans="5:6" x14ac:dyDescent="0.25">
      <c r="E6764" s="24">
        <f t="shared" ca="1" si="210"/>
        <v>0.57326613337501708</v>
      </c>
      <c r="F6764" s="24">
        <f t="shared" ca="1" si="211"/>
        <v>11.128104278838157</v>
      </c>
    </row>
    <row r="6765" spans="5:6" x14ac:dyDescent="0.25">
      <c r="E6765" s="24">
        <f t="shared" ca="1" si="210"/>
        <v>0.74478087279732663</v>
      </c>
      <c r="F6765" s="24">
        <f t="shared" ca="1" si="211"/>
        <v>5.8933046868163226</v>
      </c>
    </row>
    <row r="6766" spans="5:6" x14ac:dyDescent="0.25">
      <c r="E6766" s="24">
        <f t="shared" ca="1" si="210"/>
        <v>0.93022420386726812</v>
      </c>
      <c r="F6766" s="24">
        <f t="shared" ca="1" si="211"/>
        <v>1.4465928492528179</v>
      </c>
    </row>
    <row r="6767" spans="5:6" x14ac:dyDescent="0.25">
      <c r="E6767" s="24">
        <f t="shared" ca="1" si="210"/>
        <v>0.79771023006468456</v>
      </c>
      <c r="F6767" s="24">
        <f t="shared" ca="1" si="211"/>
        <v>4.5201973539226605</v>
      </c>
    </row>
    <row r="6768" spans="5:6" x14ac:dyDescent="0.25">
      <c r="E6768" s="24">
        <f t="shared" ca="1" si="210"/>
        <v>0.1251486365583826</v>
      </c>
      <c r="F6768" s="24">
        <f t="shared" ca="1" si="211"/>
        <v>41.565063112465722</v>
      </c>
    </row>
    <row r="6769" spans="5:6" x14ac:dyDescent="0.25">
      <c r="E6769" s="24">
        <f t="shared" ca="1" si="210"/>
        <v>0.42826190024969624</v>
      </c>
      <c r="F6769" s="24">
        <f t="shared" ca="1" si="211"/>
        <v>16.96040708147261</v>
      </c>
    </row>
    <row r="6770" spans="5:6" x14ac:dyDescent="0.25">
      <c r="E6770" s="24">
        <f t="shared" ca="1" si="210"/>
        <v>0.48782422065479092</v>
      </c>
      <c r="F6770" s="24">
        <f t="shared" ca="1" si="211"/>
        <v>14.356002831882574</v>
      </c>
    </row>
    <row r="6771" spans="5:6" x14ac:dyDescent="0.25">
      <c r="E6771" s="24">
        <f t="shared" ca="1" si="210"/>
        <v>0.46085933604252893</v>
      </c>
      <c r="F6771" s="24">
        <f t="shared" ca="1" si="211"/>
        <v>15.493248208737352</v>
      </c>
    </row>
    <row r="6772" spans="5:6" x14ac:dyDescent="0.25">
      <c r="E6772" s="24">
        <f t="shared" ca="1" si="210"/>
        <v>7.6568263085718735E-2</v>
      </c>
      <c r="F6772" s="24">
        <f t="shared" ca="1" si="211"/>
        <v>51.391452162392625</v>
      </c>
    </row>
    <row r="6773" spans="5:6" x14ac:dyDescent="0.25">
      <c r="E6773" s="24">
        <f t="shared" ca="1" si="210"/>
        <v>3.3983040474652615E-2</v>
      </c>
      <c r="F6773" s="24">
        <f t="shared" ca="1" si="211"/>
        <v>67.637873767637899</v>
      </c>
    </row>
    <row r="6774" spans="5:6" x14ac:dyDescent="0.25">
      <c r="E6774" s="24">
        <f t="shared" ca="1" si="210"/>
        <v>0.83350390091099502</v>
      </c>
      <c r="F6774" s="24">
        <f t="shared" ca="1" si="211"/>
        <v>3.6423379329015528</v>
      </c>
    </row>
    <row r="6775" spans="5:6" x14ac:dyDescent="0.25">
      <c r="E6775" s="24">
        <f t="shared" ca="1" si="210"/>
        <v>0.81691376224625734</v>
      </c>
      <c r="F6775" s="24">
        <f t="shared" ca="1" si="211"/>
        <v>4.044434877190298</v>
      </c>
    </row>
    <row r="6776" spans="5:6" x14ac:dyDescent="0.25">
      <c r="E6776" s="24">
        <f t="shared" ca="1" si="210"/>
        <v>0.16309527016334457</v>
      </c>
      <c r="F6776" s="24">
        <f t="shared" ca="1" si="211"/>
        <v>36.26841538774574</v>
      </c>
    </row>
    <row r="6777" spans="5:6" x14ac:dyDescent="0.25">
      <c r="E6777" s="24">
        <f t="shared" ca="1" si="210"/>
        <v>0.89832935333237163</v>
      </c>
      <c r="F6777" s="24">
        <f t="shared" ca="1" si="211"/>
        <v>2.1443702948950052</v>
      </c>
    </row>
    <row r="6778" spans="5:6" x14ac:dyDescent="0.25">
      <c r="E6778" s="24">
        <f t="shared" ca="1" si="210"/>
        <v>0.40177548571999389</v>
      </c>
      <c r="F6778" s="24">
        <f t="shared" ca="1" si="211"/>
        <v>18.237236792247998</v>
      </c>
    </row>
    <row r="6779" spans="5:6" x14ac:dyDescent="0.25">
      <c r="E6779" s="24">
        <f t="shared" ca="1" si="210"/>
        <v>0.6867599192144741</v>
      </c>
      <c r="F6779" s="24">
        <f t="shared" ca="1" si="211"/>
        <v>7.5154102081193583</v>
      </c>
    </row>
    <row r="6780" spans="5:6" x14ac:dyDescent="0.25">
      <c r="E6780" s="24">
        <f t="shared" ca="1" si="210"/>
        <v>0.86205148445378454</v>
      </c>
      <c r="F6780" s="24">
        <f t="shared" ca="1" si="211"/>
        <v>2.9688056671497058</v>
      </c>
    </row>
    <row r="6781" spans="5:6" x14ac:dyDescent="0.25">
      <c r="E6781" s="24">
        <f t="shared" ca="1" si="210"/>
        <v>0.88866836592248633</v>
      </c>
      <c r="F6781" s="24">
        <f t="shared" ca="1" si="211"/>
        <v>2.3606230954517713</v>
      </c>
    </row>
    <row r="6782" spans="5:6" x14ac:dyDescent="0.25">
      <c r="E6782" s="24">
        <f t="shared" ca="1" si="210"/>
        <v>0.43913887557734521</v>
      </c>
      <c r="F6782" s="24">
        <f t="shared" ca="1" si="211"/>
        <v>16.458791413097849</v>
      </c>
    </row>
    <row r="6783" spans="5:6" x14ac:dyDescent="0.25">
      <c r="E6783" s="24">
        <f t="shared" ca="1" si="210"/>
        <v>0.64825569257328852</v>
      </c>
      <c r="F6783" s="24">
        <f t="shared" ca="1" si="211"/>
        <v>8.6694014630900451</v>
      </c>
    </row>
    <row r="6784" spans="5:6" x14ac:dyDescent="0.25">
      <c r="E6784" s="24">
        <f t="shared" ca="1" si="210"/>
        <v>0.48358913172515305</v>
      </c>
      <c r="F6784" s="24">
        <f t="shared" ca="1" si="211"/>
        <v>14.530392683613027</v>
      </c>
    </row>
    <row r="6785" spans="5:6" x14ac:dyDescent="0.25">
      <c r="E6785" s="24">
        <f t="shared" ca="1" si="210"/>
        <v>0.9070215128388136</v>
      </c>
      <c r="F6785" s="24">
        <f t="shared" ca="1" si="211"/>
        <v>1.9517822094526964</v>
      </c>
    </row>
    <row r="6786" spans="5:6" x14ac:dyDescent="0.25">
      <c r="E6786" s="24">
        <f t="shared" ca="1" si="210"/>
        <v>0.20030153281232577</v>
      </c>
      <c r="F6786" s="24">
        <f t="shared" ca="1" si="211"/>
        <v>32.158627675137815</v>
      </c>
    </row>
    <row r="6787" spans="5:6" x14ac:dyDescent="0.25">
      <c r="E6787" s="24">
        <f t="shared" ca="1" si="210"/>
        <v>0.65114413709587093</v>
      </c>
      <c r="F6787" s="24">
        <f t="shared" ca="1" si="211"/>
        <v>8.5804850506289974</v>
      </c>
    </row>
    <row r="6788" spans="5:6" x14ac:dyDescent="0.25">
      <c r="E6788" s="24">
        <f t="shared" ref="E6788:E6851" ca="1" si="212">RAND()</f>
        <v>0.83273499139419238</v>
      </c>
      <c r="F6788" s="24">
        <f t="shared" ref="F6788:F6851" ca="1" si="213">-LOG(E6788,EXP(1))/$C$3</f>
        <v>3.6607965002758496</v>
      </c>
    </row>
    <row r="6789" spans="5:6" x14ac:dyDescent="0.25">
      <c r="E6789" s="24">
        <f t="shared" ca="1" si="212"/>
        <v>3.0979980796669859E-2</v>
      </c>
      <c r="F6789" s="24">
        <f t="shared" ca="1" si="213"/>
        <v>69.488281277115604</v>
      </c>
    </row>
    <row r="6790" spans="5:6" x14ac:dyDescent="0.25">
      <c r="E6790" s="24">
        <f t="shared" ca="1" si="212"/>
        <v>0.26356291085075101</v>
      </c>
      <c r="F6790" s="24">
        <f t="shared" ca="1" si="213"/>
        <v>26.669263772808602</v>
      </c>
    </row>
    <row r="6791" spans="5:6" x14ac:dyDescent="0.25">
      <c r="E6791" s="24">
        <f t="shared" ca="1" si="212"/>
        <v>0.82990979023043976</v>
      </c>
      <c r="F6791" s="24">
        <f t="shared" ca="1" si="213"/>
        <v>3.7287654113529087</v>
      </c>
    </row>
    <row r="6792" spans="5:6" x14ac:dyDescent="0.25">
      <c r="E6792" s="24">
        <f t="shared" ca="1" si="212"/>
        <v>0.42429653597012473</v>
      </c>
      <c r="F6792" s="24">
        <f t="shared" ca="1" si="213"/>
        <v>17.146453818249519</v>
      </c>
    </row>
    <row r="6793" spans="5:6" x14ac:dyDescent="0.25">
      <c r="E6793" s="24">
        <f t="shared" ca="1" si="212"/>
        <v>0.46231090152936849</v>
      </c>
      <c r="F6793" s="24">
        <f t="shared" ca="1" si="213"/>
        <v>15.43035334388912</v>
      </c>
    </row>
    <row r="6794" spans="5:6" x14ac:dyDescent="0.25">
      <c r="E6794" s="24">
        <f t="shared" ca="1" si="212"/>
        <v>0.65509752514969644</v>
      </c>
      <c r="F6794" s="24">
        <f t="shared" ca="1" si="213"/>
        <v>8.4594232214417175</v>
      </c>
    </row>
    <row r="6795" spans="5:6" x14ac:dyDescent="0.25">
      <c r="E6795" s="24">
        <f t="shared" ca="1" si="212"/>
        <v>0.63862653248737244</v>
      </c>
      <c r="F6795" s="24">
        <f t="shared" ca="1" si="213"/>
        <v>8.9687090333399997</v>
      </c>
    </row>
    <row r="6796" spans="5:6" x14ac:dyDescent="0.25">
      <c r="E6796" s="24">
        <f t="shared" ca="1" si="212"/>
        <v>0.80646797988008967</v>
      </c>
      <c r="F6796" s="24">
        <f t="shared" ca="1" si="213"/>
        <v>4.3018216954315207</v>
      </c>
    </row>
    <row r="6797" spans="5:6" x14ac:dyDescent="0.25">
      <c r="E6797" s="24">
        <f t="shared" ca="1" si="212"/>
        <v>0.28047425639200907</v>
      </c>
      <c r="F6797" s="24">
        <f t="shared" ca="1" si="213"/>
        <v>25.425466715995995</v>
      </c>
    </row>
    <row r="6798" spans="5:6" x14ac:dyDescent="0.25">
      <c r="E6798" s="24">
        <f t="shared" ca="1" si="212"/>
        <v>0.14977394068232086</v>
      </c>
      <c r="F6798" s="24">
        <f t="shared" ca="1" si="213"/>
        <v>37.972563675282231</v>
      </c>
    </row>
    <row r="6799" spans="5:6" x14ac:dyDescent="0.25">
      <c r="E6799" s="24">
        <f t="shared" ca="1" si="212"/>
        <v>0.55006240094192627</v>
      </c>
      <c r="F6799" s="24">
        <f t="shared" ca="1" si="213"/>
        <v>11.954471018664941</v>
      </c>
    </row>
    <row r="6800" spans="5:6" x14ac:dyDescent="0.25">
      <c r="E6800" s="24">
        <f t="shared" ca="1" si="212"/>
        <v>0.67893871214041268</v>
      </c>
      <c r="F6800" s="24">
        <f t="shared" ca="1" si="213"/>
        <v>7.744488348814456</v>
      </c>
    </row>
    <row r="6801" spans="5:6" x14ac:dyDescent="0.25">
      <c r="E6801" s="24">
        <f t="shared" ca="1" si="212"/>
        <v>0.30719526774495332</v>
      </c>
      <c r="F6801" s="24">
        <f t="shared" ca="1" si="213"/>
        <v>23.605433646066668</v>
      </c>
    </row>
    <row r="6802" spans="5:6" x14ac:dyDescent="0.25">
      <c r="E6802" s="24">
        <f t="shared" ca="1" si="212"/>
        <v>0.12104652047668107</v>
      </c>
      <c r="F6802" s="24">
        <f t="shared" ca="1" si="213"/>
        <v>42.231606810487364</v>
      </c>
    </row>
    <row r="6803" spans="5:6" x14ac:dyDescent="0.25">
      <c r="E6803" s="24">
        <f t="shared" ca="1" si="212"/>
        <v>0.84334337199484111</v>
      </c>
      <c r="F6803" s="24">
        <f t="shared" ca="1" si="213"/>
        <v>3.4076216489666504</v>
      </c>
    </row>
    <row r="6804" spans="5:6" x14ac:dyDescent="0.25">
      <c r="E6804" s="24">
        <f t="shared" ca="1" si="212"/>
        <v>0.61188323089044216</v>
      </c>
      <c r="F6804" s="24">
        <f t="shared" ca="1" si="213"/>
        <v>9.8242762774583525</v>
      </c>
    </row>
    <row r="6805" spans="5:6" x14ac:dyDescent="0.25">
      <c r="E6805" s="24">
        <f t="shared" ca="1" si="212"/>
        <v>0.8937216157781579</v>
      </c>
      <c r="F6805" s="24">
        <f t="shared" ca="1" si="213"/>
        <v>2.2472188809625391</v>
      </c>
    </row>
    <row r="6806" spans="5:6" x14ac:dyDescent="0.25">
      <c r="E6806" s="24">
        <f t="shared" ca="1" si="212"/>
        <v>0.46228564275638984</v>
      </c>
      <c r="F6806" s="24">
        <f t="shared" ca="1" si="213"/>
        <v>15.431446091775364</v>
      </c>
    </row>
    <row r="6807" spans="5:6" x14ac:dyDescent="0.25">
      <c r="E6807" s="24">
        <f t="shared" ca="1" si="212"/>
        <v>0.18221997669715972</v>
      </c>
      <c r="F6807" s="24">
        <f t="shared" ca="1" si="213"/>
        <v>34.050813171588658</v>
      </c>
    </row>
    <row r="6808" spans="5:6" x14ac:dyDescent="0.25">
      <c r="E6808" s="24">
        <f t="shared" ca="1" si="212"/>
        <v>0.99032962878366926</v>
      </c>
      <c r="F6808" s="24">
        <f t="shared" ca="1" si="213"/>
        <v>0.19434865808989912</v>
      </c>
    </row>
    <row r="6809" spans="5:6" x14ac:dyDescent="0.25">
      <c r="E6809" s="24">
        <f t="shared" ca="1" si="212"/>
        <v>0.91706581747169746</v>
      </c>
      <c r="F6809" s="24">
        <f t="shared" ca="1" si="213"/>
        <v>1.7315206904612463</v>
      </c>
    </row>
    <row r="6810" spans="5:6" x14ac:dyDescent="0.25">
      <c r="E6810" s="24">
        <f t="shared" ca="1" si="212"/>
        <v>0.92646864679423613</v>
      </c>
      <c r="F6810" s="24">
        <f t="shared" ca="1" si="213"/>
        <v>1.5275014862090253</v>
      </c>
    </row>
    <row r="6811" spans="5:6" x14ac:dyDescent="0.25">
      <c r="E6811" s="24">
        <f t="shared" ca="1" si="212"/>
        <v>0.3672004837252244</v>
      </c>
      <c r="F6811" s="24">
        <f t="shared" ca="1" si="213"/>
        <v>20.036946058043601</v>
      </c>
    </row>
    <row r="6812" spans="5:6" x14ac:dyDescent="0.25">
      <c r="E6812" s="24">
        <f t="shared" ca="1" si="212"/>
        <v>0.52612582857923673</v>
      </c>
      <c r="F6812" s="24">
        <f t="shared" ca="1" si="213"/>
        <v>12.844297540424034</v>
      </c>
    </row>
    <row r="6813" spans="5:6" x14ac:dyDescent="0.25">
      <c r="E6813" s="24">
        <f t="shared" ca="1" si="212"/>
        <v>6.0155087163183074E-2</v>
      </c>
      <c r="F6813" s="24">
        <f t="shared" ca="1" si="213"/>
        <v>56.216585310423405</v>
      </c>
    </row>
    <row r="6814" spans="5:6" x14ac:dyDescent="0.25">
      <c r="E6814" s="24">
        <f t="shared" ca="1" si="212"/>
        <v>0.77396195650575195</v>
      </c>
      <c r="F6814" s="24">
        <f t="shared" ca="1" si="213"/>
        <v>5.1246511680350677</v>
      </c>
    </row>
    <row r="6815" spans="5:6" x14ac:dyDescent="0.25">
      <c r="E6815" s="24">
        <f t="shared" ca="1" si="212"/>
        <v>0.30194514829123542</v>
      </c>
      <c r="F6815" s="24">
        <f t="shared" ca="1" si="213"/>
        <v>23.950198125567578</v>
      </c>
    </row>
    <row r="6816" spans="5:6" x14ac:dyDescent="0.25">
      <c r="E6816" s="24">
        <f t="shared" ca="1" si="212"/>
        <v>0.26492454092315909</v>
      </c>
      <c r="F6816" s="24">
        <f t="shared" ca="1" si="213"/>
        <v>26.566204895572138</v>
      </c>
    </row>
    <row r="6817" spans="5:6" x14ac:dyDescent="0.25">
      <c r="E6817" s="24">
        <f t="shared" ca="1" si="212"/>
        <v>0.90343815665066785</v>
      </c>
      <c r="F6817" s="24">
        <f t="shared" ca="1" si="213"/>
        <v>2.0309523987198315</v>
      </c>
    </row>
    <row r="6818" spans="5:6" x14ac:dyDescent="0.25">
      <c r="E6818" s="24">
        <f t="shared" ca="1" si="212"/>
        <v>0.28455420026770517</v>
      </c>
      <c r="F6818" s="24">
        <f t="shared" ca="1" si="213"/>
        <v>25.136630659070892</v>
      </c>
    </row>
    <row r="6819" spans="5:6" x14ac:dyDescent="0.25">
      <c r="E6819" s="24">
        <f t="shared" ca="1" si="212"/>
        <v>2.7047585681766351E-2</v>
      </c>
      <c r="F6819" s="24">
        <f t="shared" ca="1" si="213"/>
        <v>72.203150631636717</v>
      </c>
    </row>
    <row r="6820" spans="5:6" x14ac:dyDescent="0.25">
      <c r="E6820" s="24">
        <f t="shared" ca="1" si="212"/>
        <v>0.4358946156475435</v>
      </c>
      <c r="F6820" s="24">
        <f t="shared" ca="1" si="213"/>
        <v>16.607095441588157</v>
      </c>
    </row>
    <row r="6821" spans="5:6" x14ac:dyDescent="0.25">
      <c r="E6821" s="24">
        <f t="shared" ca="1" si="212"/>
        <v>5.9428318555764359E-2</v>
      </c>
      <c r="F6821" s="24">
        <f t="shared" ca="1" si="213"/>
        <v>56.459688457130255</v>
      </c>
    </row>
    <row r="6822" spans="5:6" x14ac:dyDescent="0.25">
      <c r="E6822" s="24">
        <f t="shared" ca="1" si="212"/>
        <v>0.72540396923974348</v>
      </c>
      <c r="F6822" s="24">
        <f t="shared" ca="1" si="213"/>
        <v>6.4205316070757421</v>
      </c>
    </row>
    <row r="6823" spans="5:6" x14ac:dyDescent="0.25">
      <c r="E6823" s="24">
        <f t="shared" ca="1" si="212"/>
        <v>0.97488030772982537</v>
      </c>
      <c r="F6823" s="24">
        <f t="shared" ca="1" si="213"/>
        <v>0.50881153645637112</v>
      </c>
    </row>
    <row r="6824" spans="5:6" x14ac:dyDescent="0.25">
      <c r="E6824" s="24">
        <f t="shared" ca="1" si="212"/>
        <v>0.45638681259260716</v>
      </c>
      <c r="F6824" s="24">
        <f t="shared" ca="1" si="213"/>
        <v>15.688291116375023</v>
      </c>
    </row>
    <row r="6825" spans="5:6" x14ac:dyDescent="0.25">
      <c r="E6825" s="24">
        <f t="shared" ca="1" si="212"/>
        <v>0.75186894032512253</v>
      </c>
      <c r="F6825" s="24">
        <f t="shared" ca="1" si="213"/>
        <v>5.7038650340725878</v>
      </c>
    </row>
    <row r="6826" spans="5:6" x14ac:dyDescent="0.25">
      <c r="E6826" s="24">
        <f t="shared" ca="1" si="212"/>
        <v>0.67882056265922863</v>
      </c>
      <c r="F6826" s="24">
        <f t="shared" ca="1" si="213"/>
        <v>7.7479690683698337</v>
      </c>
    </row>
    <row r="6827" spans="5:6" x14ac:dyDescent="0.25">
      <c r="E6827" s="24">
        <f t="shared" ca="1" si="212"/>
        <v>6.6708547537042473E-2</v>
      </c>
      <c r="F6827" s="24">
        <f t="shared" ca="1" si="213"/>
        <v>54.148443705795835</v>
      </c>
    </row>
    <row r="6828" spans="5:6" x14ac:dyDescent="0.25">
      <c r="E6828" s="24">
        <f t="shared" ca="1" si="212"/>
        <v>0.72452601171900477</v>
      </c>
      <c r="F6828" s="24">
        <f t="shared" ca="1" si="213"/>
        <v>6.4447522974420322</v>
      </c>
    </row>
    <row r="6829" spans="5:6" x14ac:dyDescent="0.25">
      <c r="E6829" s="24">
        <f t="shared" ca="1" si="212"/>
        <v>0.12084175632047423</v>
      </c>
      <c r="F6829" s="24">
        <f t="shared" ca="1" si="213"/>
        <v>42.265467766103676</v>
      </c>
    </row>
    <row r="6830" spans="5:6" x14ac:dyDescent="0.25">
      <c r="E6830" s="24">
        <f t="shared" ca="1" si="212"/>
        <v>0.45479049274461736</v>
      </c>
      <c r="F6830" s="24">
        <f t="shared" ca="1" si="213"/>
        <v>15.758368431594235</v>
      </c>
    </row>
    <row r="6831" spans="5:6" x14ac:dyDescent="0.25">
      <c r="E6831" s="24">
        <f t="shared" ca="1" si="212"/>
        <v>0.81434459694555794</v>
      </c>
      <c r="F6831" s="24">
        <f t="shared" ca="1" si="213"/>
        <v>4.1074332958158752</v>
      </c>
    </row>
    <row r="6832" spans="5:6" x14ac:dyDescent="0.25">
      <c r="E6832" s="24">
        <f t="shared" ca="1" si="212"/>
        <v>0.9937153116038896</v>
      </c>
      <c r="F6832" s="24">
        <f t="shared" ca="1" si="213"/>
        <v>0.12609040369934582</v>
      </c>
    </row>
    <row r="6833" spans="5:6" x14ac:dyDescent="0.25">
      <c r="E6833" s="24">
        <f t="shared" ca="1" si="212"/>
        <v>0.68994855505171149</v>
      </c>
      <c r="F6833" s="24">
        <f t="shared" ca="1" si="213"/>
        <v>7.4227648413296077</v>
      </c>
    </row>
    <row r="6834" spans="5:6" x14ac:dyDescent="0.25">
      <c r="E6834" s="24">
        <f t="shared" ca="1" si="212"/>
        <v>0.65837979065655317</v>
      </c>
      <c r="F6834" s="24">
        <f t="shared" ca="1" si="213"/>
        <v>8.3594664943786228</v>
      </c>
    </row>
    <row r="6835" spans="5:6" x14ac:dyDescent="0.25">
      <c r="E6835" s="24">
        <f t="shared" ca="1" si="212"/>
        <v>0.9084546220222437</v>
      </c>
      <c r="F6835" s="24">
        <f t="shared" ca="1" si="213"/>
        <v>1.920206812705106</v>
      </c>
    </row>
    <row r="6836" spans="5:6" x14ac:dyDescent="0.25">
      <c r="E6836" s="24">
        <f t="shared" ca="1" si="212"/>
        <v>0.69078393425727169</v>
      </c>
      <c r="F6836" s="24">
        <f t="shared" ca="1" si="213"/>
        <v>7.398563794017095</v>
      </c>
    </row>
    <row r="6837" spans="5:6" x14ac:dyDescent="0.25">
      <c r="E6837" s="24">
        <f t="shared" ca="1" si="212"/>
        <v>0.71398081058539942</v>
      </c>
      <c r="F6837" s="24">
        <f t="shared" ca="1" si="213"/>
        <v>6.737983858690602</v>
      </c>
    </row>
    <row r="6838" spans="5:6" x14ac:dyDescent="0.25">
      <c r="E6838" s="24">
        <f t="shared" ca="1" si="212"/>
        <v>0.8277829570566908</v>
      </c>
      <c r="F6838" s="24">
        <f t="shared" ca="1" si="213"/>
        <v>3.780085762346324</v>
      </c>
    </row>
    <row r="6839" spans="5:6" x14ac:dyDescent="0.25">
      <c r="E6839" s="24">
        <f t="shared" ca="1" si="212"/>
        <v>0.62869810391609049</v>
      </c>
      <c r="F6839" s="24">
        <f t="shared" ca="1" si="213"/>
        <v>9.2820819895582716</v>
      </c>
    </row>
    <row r="6840" spans="5:6" x14ac:dyDescent="0.25">
      <c r="E6840" s="24">
        <f t="shared" ca="1" si="212"/>
        <v>8.4160780081270703E-2</v>
      </c>
      <c r="F6840" s="24">
        <f t="shared" ca="1" si="213"/>
        <v>49.500525220183782</v>
      </c>
    </row>
    <row r="6841" spans="5:6" x14ac:dyDescent="0.25">
      <c r="E6841" s="24">
        <f t="shared" ca="1" si="212"/>
        <v>0.62326978512094533</v>
      </c>
      <c r="F6841" s="24">
        <f t="shared" ca="1" si="213"/>
        <v>9.455516240051967</v>
      </c>
    </row>
    <row r="6842" spans="5:6" x14ac:dyDescent="0.25">
      <c r="E6842" s="24">
        <f t="shared" ca="1" si="212"/>
        <v>0.97404772540716356</v>
      </c>
      <c r="F6842" s="24">
        <f t="shared" ca="1" si="213"/>
        <v>0.52589954297389119</v>
      </c>
    </row>
    <row r="6843" spans="5:6" x14ac:dyDescent="0.25">
      <c r="E6843" s="24">
        <f t="shared" ca="1" si="212"/>
        <v>0.21214216830217802</v>
      </c>
      <c r="F6843" s="24">
        <f t="shared" ca="1" si="213"/>
        <v>31.009972477327246</v>
      </c>
    </row>
    <row r="6844" spans="5:6" x14ac:dyDescent="0.25">
      <c r="E6844" s="24">
        <f t="shared" ca="1" si="212"/>
        <v>0.90278690919243021</v>
      </c>
      <c r="F6844" s="24">
        <f t="shared" ca="1" si="213"/>
        <v>2.0453746874760714</v>
      </c>
    </row>
    <row r="6845" spans="5:6" x14ac:dyDescent="0.25">
      <c r="E6845" s="24">
        <f t="shared" ca="1" si="212"/>
        <v>0.48998254982644618</v>
      </c>
      <c r="F6845" s="24">
        <f t="shared" ca="1" si="213"/>
        <v>14.267710022213956</v>
      </c>
    </row>
    <row r="6846" spans="5:6" x14ac:dyDescent="0.25">
      <c r="E6846" s="24">
        <f t="shared" ca="1" si="212"/>
        <v>0.89702574274965918</v>
      </c>
      <c r="F6846" s="24">
        <f t="shared" ca="1" si="213"/>
        <v>2.1734143723514494</v>
      </c>
    </row>
    <row r="6847" spans="5:6" x14ac:dyDescent="0.25">
      <c r="E6847" s="24">
        <f t="shared" ca="1" si="212"/>
        <v>0.26153658496689791</v>
      </c>
      <c r="F6847" s="24">
        <f t="shared" ca="1" si="213"/>
        <v>26.82362201983458</v>
      </c>
    </row>
    <row r="6848" spans="5:6" x14ac:dyDescent="0.25">
      <c r="E6848" s="24">
        <f t="shared" ca="1" si="212"/>
        <v>0.88858787889387181</v>
      </c>
      <c r="F6848" s="24">
        <f t="shared" ca="1" si="213"/>
        <v>2.3624345850195656</v>
      </c>
    </row>
    <row r="6849" spans="5:6" x14ac:dyDescent="0.25">
      <c r="E6849" s="24">
        <f t="shared" ca="1" si="212"/>
        <v>0.20542058350285974</v>
      </c>
      <c r="F6849" s="24">
        <f t="shared" ca="1" si="213"/>
        <v>31.653915494254676</v>
      </c>
    </row>
    <row r="6850" spans="5:6" x14ac:dyDescent="0.25">
      <c r="E6850" s="24">
        <f t="shared" ca="1" si="212"/>
        <v>0.82448676154419409</v>
      </c>
      <c r="F6850" s="24">
        <f t="shared" ca="1" si="213"/>
        <v>3.8598838691120738</v>
      </c>
    </row>
    <row r="6851" spans="5:6" x14ac:dyDescent="0.25">
      <c r="E6851" s="24">
        <f t="shared" ca="1" si="212"/>
        <v>8.0149203700419558E-2</v>
      </c>
      <c r="F6851" s="24">
        <f t="shared" ca="1" si="213"/>
        <v>50.477306701846814</v>
      </c>
    </row>
    <row r="6852" spans="5:6" x14ac:dyDescent="0.25">
      <c r="E6852" s="24">
        <f t="shared" ref="E6852:E6915" ca="1" si="214">RAND()</f>
        <v>0.34782483110471607</v>
      </c>
      <c r="F6852" s="24">
        <f t="shared" ref="F6852:F6915" ca="1" si="215">-LOG(E6852,EXP(1))/$C$3</f>
        <v>21.121125696595463</v>
      </c>
    </row>
    <row r="6853" spans="5:6" x14ac:dyDescent="0.25">
      <c r="E6853" s="24">
        <f t="shared" ca="1" si="214"/>
        <v>0.57556826004313932</v>
      </c>
      <c r="F6853" s="24">
        <f t="shared" ca="1" si="215"/>
        <v>11.047948957488329</v>
      </c>
    </row>
    <row r="6854" spans="5:6" x14ac:dyDescent="0.25">
      <c r="E6854" s="24">
        <f t="shared" ca="1" si="214"/>
        <v>0.1669104927299826</v>
      </c>
      <c r="F6854" s="24">
        <f t="shared" ca="1" si="215"/>
        <v>35.80595163852589</v>
      </c>
    </row>
    <row r="6855" spans="5:6" x14ac:dyDescent="0.25">
      <c r="E6855" s="24">
        <f t="shared" ca="1" si="214"/>
        <v>0.67387692323510751</v>
      </c>
      <c r="F6855" s="24">
        <f t="shared" ca="1" si="215"/>
        <v>7.8941558244104826</v>
      </c>
    </row>
    <row r="6856" spans="5:6" x14ac:dyDescent="0.25">
      <c r="E6856" s="24">
        <f t="shared" ca="1" si="214"/>
        <v>6.231900557843506E-2</v>
      </c>
      <c r="F6856" s="24">
        <f t="shared" ca="1" si="215"/>
        <v>55.509776684945791</v>
      </c>
    </row>
    <row r="6857" spans="5:6" x14ac:dyDescent="0.25">
      <c r="E6857" s="24">
        <f t="shared" ca="1" si="214"/>
        <v>0.5079965920203835</v>
      </c>
      <c r="F6857" s="24">
        <f t="shared" ca="1" si="215"/>
        <v>13.545610800949008</v>
      </c>
    </row>
    <row r="6858" spans="5:6" x14ac:dyDescent="0.25">
      <c r="E6858" s="24">
        <f t="shared" ca="1" si="214"/>
        <v>0.23105317915650181</v>
      </c>
      <c r="F6858" s="24">
        <f t="shared" ca="1" si="215"/>
        <v>29.302147643130692</v>
      </c>
    </row>
    <row r="6859" spans="5:6" x14ac:dyDescent="0.25">
      <c r="E6859" s="24">
        <f t="shared" ca="1" si="214"/>
        <v>0.40922929347426085</v>
      </c>
      <c r="F6859" s="24">
        <f t="shared" ca="1" si="215"/>
        <v>17.869593205728098</v>
      </c>
    </row>
    <row r="6860" spans="5:6" x14ac:dyDescent="0.25">
      <c r="E6860" s="24">
        <f t="shared" ca="1" si="214"/>
        <v>0.54638920697995197</v>
      </c>
      <c r="F6860" s="24">
        <f t="shared" ca="1" si="215"/>
        <v>12.088474477711959</v>
      </c>
    </row>
    <row r="6861" spans="5:6" x14ac:dyDescent="0.25">
      <c r="E6861" s="24">
        <f t="shared" ca="1" si="214"/>
        <v>0.77473470765075547</v>
      </c>
      <c r="F6861" s="24">
        <f t="shared" ca="1" si="215"/>
        <v>5.1046924187972369</v>
      </c>
    </row>
    <row r="6862" spans="5:6" x14ac:dyDescent="0.25">
      <c r="E6862" s="24">
        <f t="shared" ca="1" si="214"/>
        <v>0.73807170544766032</v>
      </c>
      <c r="F6862" s="24">
        <f t="shared" ca="1" si="215"/>
        <v>6.0742859449674675</v>
      </c>
    </row>
    <row r="6863" spans="5:6" x14ac:dyDescent="0.25">
      <c r="E6863" s="24">
        <f t="shared" ca="1" si="214"/>
        <v>0.53287899952306972</v>
      </c>
      <c r="F6863" s="24">
        <f t="shared" ca="1" si="215"/>
        <v>12.589217967381728</v>
      </c>
    </row>
    <row r="6864" spans="5:6" x14ac:dyDescent="0.25">
      <c r="E6864" s="24">
        <f t="shared" ca="1" si="214"/>
        <v>0.11909440649827918</v>
      </c>
      <c r="F6864" s="24">
        <f t="shared" ca="1" si="215"/>
        <v>42.556775369474522</v>
      </c>
    </row>
    <row r="6865" spans="5:6" x14ac:dyDescent="0.25">
      <c r="E6865" s="24">
        <f t="shared" ca="1" si="214"/>
        <v>0.21314329696969758</v>
      </c>
      <c r="F6865" s="24">
        <f t="shared" ca="1" si="215"/>
        <v>30.915811674902407</v>
      </c>
    </row>
    <row r="6866" spans="5:6" x14ac:dyDescent="0.25">
      <c r="E6866" s="24">
        <f t="shared" ca="1" si="214"/>
        <v>0.47998084825019349</v>
      </c>
      <c r="F6866" s="24">
        <f t="shared" ca="1" si="215"/>
        <v>14.680181507099388</v>
      </c>
    </row>
    <row r="6867" spans="5:6" x14ac:dyDescent="0.25">
      <c r="E6867" s="24">
        <f t="shared" ca="1" si="214"/>
        <v>0.43241238683480332</v>
      </c>
      <c r="F6867" s="24">
        <f t="shared" ca="1" si="215"/>
        <v>16.767510938468146</v>
      </c>
    </row>
    <row r="6868" spans="5:6" x14ac:dyDescent="0.25">
      <c r="E6868" s="24">
        <f t="shared" ca="1" si="214"/>
        <v>0.37031117166454541</v>
      </c>
      <c r="F6868" s="24">
        <f t="shared" ca="1" si="215"/>
        <v>19.868232445824525</v>
      </c>
    </row>
    <row r="6869" spans="5:6" x14ac:dyDescent="0.25">
      <c r="E6869" s="24">
        <f t="shared" ca="1" si="214"/>
        <v>0.26483918315423571</v>
      </c>
      <c r="F6869" s="24">
        <f t="shared" ca="1" si="215"/>
        <v>26.572649864586253</v>
      </c>
    </row>
    <row r="6870" spans="5:6" x14ac:dyDescent="0.25">
      <c r="E6870" s="24">
        <f t="shared" ca="1" si="214"/>
        <v>9.8810256046797273E-2</v>
      </c>
      <c r="F6870" s="24">
        <f t="shared" ca="1" si="215"/>
        <v>46.291077469482538</v>
      </c>
    </row>
    <row r="6871" spans="5:6" x14ac:dyDescent="0.25">
      <c r="E6871" s="24">
        <f t="shared" ca="1" si="214"/>
        <v>0.58847729587818254</v>
      </c>
      <c r="F6871" s="24">
        <f t="shared" ca="1" si="215"/>
        <v>10.604338653445364</v>
      </c>
    </row>
    <row r="6872" spans="5:6" x14ac:dyDescent="0.25">
      <c r="E6872" s="24">
        <f t="shared" ca="1" si="214"/>
        <v>0.35056953179257866</v>
      </c>
      <c r="F6872" s="24">
        <f t="shared" ca="1" si="215"/>
        <v>20.963924266316944</v>
      </c>
    </row>
    <row r="6873" spans="5:6" x14ac:dyDescent="0.25">
      <c r="E6873" s="24">
        <f t="shared" ca="1" si="214"/>
        <v>0.33091198450878212</v>
      </c>
      <c r="F6873" s="24">
        <f t="shared" ca="1" si="215"/>
        <v>22.118056935865642</v>
      </c>
    </row>
    <row r="6874" spans="5:6" x14ac:dyDescent="0.25">
      <c r="E6874" s="24">
        <f t="shared" ca="1" si="214"/>
        <v>0.25246049731030529</v>
      </c>
      <c r="F6874" s="24">
        <f t="shared" ca="1" si="215"/>
        <v>27.53000977603083</v>
      </c>
    </row>
    <row r="6875" spans="5:6" x14ac:dyDescent="0.25">
      <c r="E6875" s="24">
        <f t="shared" ca="1" si="214"/>
        <v>0.8345348597420752</v>
      </c>
      <c r="F6875" s="24">
        <f t="shared" ca="1" si="215"/>
        <v>3.617615270894488</v>
      </c>
    </row>
    <row r="6876" spans="5:6" x14ac:dyDescent="0.25">
      <c r="E6876" s="24">
        <f t="shared" ca="1" si="214"/>
        <v>0.34802490949468246</v>
      </c>
      <c r="F6876" s="24">
        <f t="shared" ca="1" si="215"/>
        <v>21.10962445523219</v>
      </c>
    </row>
    <row r="6877" spans="5:6" x14ac:dyDescent="0.25">
      <c r="E6877" s="24">
        <f t="shared" ca="1" si="214"/>
        <v>0.42399534785088189</v>
      </c>
      <c r="F6877" s="24">
        <f t="shared" ca="1" si="215"/>
        <v>17.160655917203592</v>
      </c>
    </row>
    <row r="6878" spans="5:6" x14ac:dyDescent="0.25">
      <c r="E6878" s="24">
        <f t="shared" ca="1" si="214"/>
        <v>0.98817798120708988</v>
      </c>
      <c r="F6878" s="24">
        <f t="shared" ca="1" si="215"/>
        <v>0.23784909071802629</v>
      </c>
    </row>
    <row r="6879" spans="5:6" x14ac:dyDescent="0.25">
      <c r="E6879" s="24">
        <f t="shared" ca="1" si="214"/>
        <v>0.50153505881002425</v>
      </c>
      <c r="F6879" s="24">
        <f t="shared" ca="1" si="215"/>
        <v>13.801635322544609</v>
      </c>
    </row>
    <row r="6880" spans="5:6" x14ac:dyDescent="0.25">
      <c r="E6880" s="24">
        <f t="shared" ca="1" si="214"/>
        <v>0.56172137493486141</v>
      </c>
      <c r="F6880" s="24">
        <f t="shared" ca="1" si="215"/>
        <v>11.534986523246701</v>
      </c>
    </row>
    <row r="6881" spans="5:6" x14ac:dyDescent="0.25">
      <c r="E6881" s="24">
        <f t="shared" ca="1" si="214"/>
        <v>0.82454822405640205</v>
      </c>
      <c r="F6881" s="24">
        <f t="shared" ca="1" si="215"/>
        <v>3.8583929968680502</v>
      </c>
    </row>
    <row r="6882" spans="5:6" x14ac:dyDescent="0.25">
      <c r="E6882" s="24">
        <f t="shared" ca="1" si="214"/>
        <v>0.99283052812511485</v>
      </c>
      <c r="F6882" s="24">
        <f t="shared" ca="1" si="215"/>
        <v>0.1439059208565113</v>
      </c>
    </row>
    <row r="6883" spans="5:6" x14ac:dyDescent="0.25">
      <c r="E6883" s="24">
        <f t="shared" ca="1" si="214"/>
        <v>0.73181048468735377</v>
      </c>
      <c r="F6883" s="24">
        <f t="shared" ca="1" si="215"/>
        <v>6.2446739848346793</v>
      </c>
    </row>
    <row r="6884" spans="5:6" x14ac:dyDescent="0.25">
      <c r="E6884" s="24">
        <f t="shared" ca="1" si="214"/>
        <v>0.38044717586052512</v>
      </c>
      <c r="F6884" s="24">
        <f t="shared" ca="1" si="215"/>
        <v>19.328158790851294</v>
      </c>
    </row>
    <row r="6885" spans="5:6" x14ac:dyDescent="0.25">
      <c r="E6885" s="24">
        <f t="shared" ca="1" si="214"/>
        <v>0.98905401822945582</v>
      </c>
      <c r="F6885" s="24">
        <f t="shared" ca="1" si="215"/>
        <v>0.22012659624213576</v>
      </c>
    </row>
    <row r="6886" spans="5:6" x14ac:dyDescent="0.25">
      <c r="E6886" s="24">
        <f t="shared" ca="1" si="214"/>
        <v>0.80584803845359998</v>
      </c>
      <c r="F6886" s="24">
        <f t="shared" ca="1" si="215"/>
        <v>4.3172018429954395</v>
      </c>
    </row>
    <row r="6887" spans="5:6" x14ac:dyDescent="0.25">
      <c r="E6887" s="24">
        <f t="shared" ca="1" si="214"/>
        <v>0.88247233941554193</v>
      </c>
      <c r="F6887" s="24">
        <f t="shared" ca="1" si="215"/>
        <v>2.5005566820876091</v>
      </c>
    </row>
    <row r="6888" spans="5:6" x14ac:dyDescent="0.25">
      <c r="E6888" s="24">
        <f t="shared" ca="1" si="214"/>
        <v>0.98767973696915812</v>
      </c>
      <c r="F6888" s="24">
        <f t="shared" ca="1" si="215"/>
        <v>0.24793573296780108</v>
      </c>
    </row>
    <row r="6889" spans="5:6" x14ac:dyDescent="0.25">
      <c r="E6889" s="24">
        <f t="shared" ca="1" si="214"/>
        <v>0.44554215406958864</v>
      </c>
      <c r="F6889" s="24">
        <f t="shared" ca="1" si="215"/>
        <v>16.169268292363068</v>
      </c>
    </row>
    <row r="6890" spans="5:6" x14ac:dyDescent="0.25">
      <c r="E6890" s="24">
        <f t="shared" ca="1" si="214"/>
        <v>0.66498678566004088</v>
      </c>
      <c r="F6890" s="24">
        <f t="shared" ca="1" si="215"/>
        <v>8.1597621942325205</v>
      </c>
    </row>
    <row r="6891" spans="5:6" x14ac:dyDescent="0.25">
      <c r="E6891" s="24">
        <f t="shared" ca="1" si="214"/>
        <v>0.93250794627113565</v>
      </c>
      <c r="F6891" s="24">
        <f t="shared" ca="1" si="215"/>
        <v>1.3975521206017443</v>
      </c>
    </row>
    <row r="6892" spans="5:6" x14ac:dyDescent="0.25">
      <c r="E6892" s="24">
        <f t="shared" ca="1" si="214"/>
        <v>0.43735992516663869</v>
      </c>
      <c r="F6892" s="24">
        <f t="shared" ca="1" si="215"/>
        <v>16.539975909956873</v>
      </c>
    </row>
    <row r="6893" spans="5:6" x14ac:dyDescent="0.25">
      <c r="E6893" s="24">
        <f t="shared" ca="1" si="214"/>
        <v>0.16381897575247439</v>
      </c>
      <c r="F6893" s="24">
        <f t="shared" ca="1" si="215"/>
        <v>36.179865343764398</v>
      </c>
    </row>
    <row r="6894" spans="5:6" x14ac:dyDescent="0.25">
      <c r="E6894" s="24">
        <f t="shared" ca="1" si="214"/>
        <v>0.80954475733951614</v>
      </c>
      <c r="F6894" s="24">
        <f t="shared" ca="1" si="215"/>
        <v>4.2256643457696663</v>
      </c>
    </row>
    <row r="6895" spans="5:6" x14ac:dyDescent="0.25">
      <c r="E6895" s="24">
        <f t="shared" ca="1" si="214"/>
        <v>0.98462037724530516</v>
      </c>
      <c r="F6895" s="24">
        <f t="shared" ca="1" si="215"/>
        <v>0.30998231818115712</v>
      </c>
    </row>
    <row r="6896" spans="5:6" x14ac:dyDescent="0.25">
      <c r="E6896" s="24">
        <f t="shared" ca="1" si="214"/>
        <v>0.2044438738475286</v>
      </c>
      <c r="F6896" s="24">
        <f t="shared" ca="1" si="215"/>
        <v>31.749235933647903</v>
      </c>
    </row>
    <row r="6897" spans="5:6" x14ac:dyDescent="0.25">
      <c r="E6897" s="24">
        <f t="shared" ca="1" si="214"/>
        <v>0.42723118477644417</v>
      </c>
      <c r="F6897" s="24">
        <f t="shared" ca="1" si="215"/>
        <v>17.008599918563615</v>
      </c>
    </row>
    <row r="6898" spans="5:6" x14ac:dyDescent="0.25">
      <c r="E6898" s="24">
        <f t="shared" ca="1" si="214"/>
        <v>0.41448875956400699</v>
      </c>
      <c r="F6898" s="24">
        <f t="shared" ca="1" si="215"/>
        <v>17.614188456695707</v>
      </c>
    </row>
    <row r="6899" spans="5:6" x14ac:dyDescent="0.25">
      <c r="E6899" s="24">
        <f t="shared" ca="1" si="214"/>
        <v>0.73702308256657345</v>
      </c>
      <c r="F6899" s="24">
        <f t="shared" ca="1" si="215"/>
        <v>6.1027213530849833</v>
      </c>
    </row>
    <row r="6900" spans="5:6" x14ac:dyDescent="0.25">
      <c r="E6900" s="24">
        <f t="shared" ca="1" si="214"/>
        <v>0.86289381763735151</v>
      </c>
      <c r="F6900" s="24">
        <f t="shared" ca="1" si="215"/>
        <v>2.9492726825501285</v>
      </c>
    </row>
    <row r="6901" spans="5:6" x14ac:dyDescent="0.25">
      <c r="E6901" s="24">
        <f t="shared" ca="1" si="214"/>
        <v>3.317135668275828E-2</v>
      </c>
      <c r="F6901" s="24">
        <f t="shared" ca="1" si="215"/>
        <v>68.121370519248998</v>
      </c>
    </row>
    <row r="6902" spans="5:6" x14ac:dyDescent="0.25">
      <c r="E6902" s="24">
        <f t="shared" ca="1" si="214"/>
        <v>0.79008029797757684</v>
      </c>
      <c r="F6902" s="24">
        <f t="shared" ca="1" si="215"/>
        <v>4.7124139135355918</v>
      </c>
    </row>
    <row r="6903" spans="5:6" x14ac:dyDescent="0.25">
      <c r="E6903" s="24">
        <f t="shared" ca="1" si="214"/>
        <v>0.99138643416585837</v>
      </c>
      <c r="F6903" s="24">
        <f t="shared" ca="1" si="215"/>
        <v>0.1730175400326294</v>
      </c>
    </row>
    <row r="6904" spans="5:6" x14ac:dyDescent="0.25">
      <c r="E6904" s="24">
        <f t="shared" ca="1" si="214"/>
        <v>9.7206890143725633E-2</v>
      </c>
      <c r="F6904" s="24">
        <f t="shared" ca="1" si="215"/>
        <v>46.618273675514679</v>
      </c>
    </row>
    <row r="6905" spans="5:6" x14ac:dyDescent="0.25">
      <c r="E6905" s="24">
        <f t="shared" ca="1" si="214"/>
        <v>0.68674814983484578</v>
      </c>
      <c r="F6905" s="24">
        <f t="shared" ca="1" si="215"/>
        <v>7.5157529619740702</v>
      </c>
    </row>
    <row r="6906" spans="5:6" x14ac:dyDescent="0.25">
      <c r="E6906" s="24">
        <f t="shared" ca="1" si="214"/>
        <v>0.68415705520785475</v>
      </c>
      <c r="F6906" s="24">
        <f t="shared" ca="1" si="215"/>
        <v>7.5913554967921613</v>
      </c>
    </row>
    <row r="6907" spans="5:6" x14ac:dyDescent="0.25">
      <c r="E6907" s="24">
        <f t="shared" ca="1" si="214"/>
        <v>0.65351274444785779</v>
      </c>
      <c r="F6907" s="24">
        <f t="shared" ca="1" si="215"/>
        <v>8.5078648855006094</v>
      </c>
    </row>
    <row r="6908" spans="5:6" x14ac:dyDescent="0.25">
      <c r="E6908" s="24">
        <f t="shared" ca="1" si="214"/>
        <v>0.90526580249495026</v>
      </c>
      <c r="F6908" s="24">
        <f t="shared" ca="1" si="215"/>
        <v>1.990533479811988</v>
      </c>
    </row>
    <row r="6909" spans="5:6" x14ac:dyDescent="0.25">
      <c r="E6909" s="24">
        <f t="shared" ca="1" si="214"/>
        <v>0.56604433806766752</v>
      </c>
      <c r="F6909" s="24">
        <f t="shared" ca="1" si="215"/>
        <v>11.381657360768868</v>
      </c>
    </row>
    <row r="6910" spans="5:6" x14ac:dyDescent="0.25">
      <c r="E6910" s="24">
        <f t="shared" ca="1" si="214"/>
        <v>0.49924218018357758</v>
      </c>
      <c r="F6910" s="24">
        <f t="shared" ca="1" si="215"/>
        <v>13.893279398728332</v>
      </c>
    </row>
    <row r="6911" spans="5:6" x14ac:dyDescent="0.25">
      <c r="E6911" s="24">
        <f t="shared" ca="1" si="214"/>
        <v>0.88515059459363776</v>
      </c>
      <c r="F6911" s="24">
        <f t="shared" ca="1" si="215"/>
        <v>2.4399497013542439</v>
      </c>
    </row>
    <row r="6912" spans="5:6" x14ac:dyDescent="0.25">
      <c r="E6912" s="24">
        <f t="shared" ca="1" si="214"/>
        <v>0.34329169654486846</v>
      </c>
      <c r="F6912" s="24">
        <f t="shared" ca="1" si="215"/>
        <v>21.383495319600904</v>
      </c>
    </row>
    <row r="6913" spans="5:6" x14ac:dyDescent="0.25">
      <c r="E6913" s="24">
        <f t="shared" ca="1" si="214"/>
        <v>0.6834530852135593</v>
      </c>
      <c r="F6913" s="24">
        <f t="shared" ca="1" si="215"/>
        <v>7.6119452843540945</v>
      </c>
    </row>
    <row r="6914" spans="5:6" x14ac:dyDescent="0.25">
      <c r="E6914" s="24">
        <f t="shared" ca="1" si="214"/>
        <v>0.10317883598916167</v>
      </c>
      <c r="F6914" s="24">
        <f t="shared" ca="1" si="215"/>
        <v>45.425830491807368</v>
      </c>
    </row>
    <row r="6915" spans="5:6" x14ac:dyDescent="0.25">
      <c r="E6915" s="24">
        <f t="shared" ca="1" si="214"/>
        <v>0.35685011754811458</v>
      </c>
      <c r="F6915" s="24">
        <f t="shared" ca="1" si="215"/>
        <v>20.60878848320564</v>
      </c>
    </row>
    <row r="6916" spans="5:6" x14ac:dyDescent="0.25">
      <c r="E6916" s="24">
        <f t="shared" ref="E6916:E6979" ca="1" si="216">RAND()</f>
        <v>0.28680195179172185</v>
      </c>
      <c r="F6916" s="24">
        <f t="shared" ref="F6916:F6979" ca="1" si="217">-LOG(E6916,EXP(1))/$C$3</f>
        <v>24.979267297387231</v>
      </c>
    </row>
    <row r="6917" spans="5:6" x14ac:dyDescent="0.25">
      <c r="E6917" s="24">
        <f t="shared" ca="1" si="216"/>
        <v>0.90456420925551162</v>
      </c>
      <c r="F6917" s="24">
        <f t="shared" ca="1" si="217"/>
        <v>2.0060397598499615</v>
      </c>
    </row>
    <row r="6918" spans="5:6" x14ac:dyDescent="0.25">
      <c r="E6918" s="24">
        <f t="shared" ca="1" si="216"/>
        <v>8.3780653367927949E-2</v>
      </c>
      <c r="F6918" s="24">
        <f t="shared" ca="1" si="217"/>
        <v>49.591063297581911</v>
      </c>
    </row>
    <row r="6919" spans="5:6" x14ac:dyDescent="0.25">
      <c r="E6919" s="24">
        <f t="shared" ca="1" si="216"/>
        <v>0.70394747414022063</v>
      </c>
      <c r="F6919" s="24">
        <f t="shared" ca="1" si="217"/>
        <v>7.0210307240776224</v>
      </c>
    </row>
    <row r="6920" spans="5:6" x14ac:dyDescent="0.25">
      <c r="E6920" s="24">
        <f t="shared" ca="1" si="216"/>
        <v>0.28637471269192694</v>
      </c>
      <c r="F6920" s="24">
        <f t="shared" ca="1" si="217"/>
        <v>25.009082829344038</v>
      </c>
    </row>
    <row r="6921" spans="5:6" x14ac:dyDescent="0.25">
      <c r="E6921" s="24">
        <f t="shared" ca="1" si="216"/>
        <v>0.14142704927779359</v>
      </c>
      <c r="F6921" s="24">
        <f t="shared" ca="1" si="217"/>
        <v>39.119424952980005</v>
      </c>
    </row>
    <row r="6922" spans="5:6" x14ac:dyDescent="0.25">
      <c r="E6922" s="24">
        <f t="shared" ca="1" si="216"/>
        <v>0.37416075227947421</v>
      </c>
      <c r="F6922" s="24">
        <f t="shared" ca="1" si="217"/>
        <v>19.661395099684505</v>
      </c>
    </row>
    <row r="6923" spans="5:6" x14ac:dyDescent="0.25">
      <c r="E6923" s="24">
        <f t="shared" ca="1" si="216"/>
        <v>0.86446570226236152</v>
      </c>
      <c r="F6923" s="24">
        <f t="shared" ca="1" si="217"/>
        <v>2.9128729628441321</v>
      </c>
    </row>
    <row r="6924" spans="5:6" x14ac:dyDescent="0.25">
      <c r="E6924" s="24">
        <f t="shared" ca="1" si="216"/>
        <v>0.56902355901484925</v>
      </c>
      <c r="F6924" s="24">
        <f t="shared" ca="1" si="217"/>
        <v>11.276668829378297</v>
      </c>
    </row>
    <row r="6925" spans="5:6" x14ac:dyDescent="0.25">
      <c r="E6925" s="24">
        <f t="shared" ca="1" si="216"/>
        <v>0.41743244198713536</v>
      </c>
      <c r="F6925" s="24">
        <f t="shared" ca="1" si="217"/>
        <v>17.472651267689184</v>
      </c>
    </row>
    <row r="6926" spans="5:6" x14ac:dyDescent="0.25">
      <c r="E6926" s="24">
        <f t="shared" ca="1" si="216"/>
        <v>0.48444204722845186</v>
      </c>
      <c r="F6926" s="24">
        <f t="shared" ca="1" si="217"/>
        <v>14.495149367383116</v>
      </c>
    </row>
    <row r="6927" spans="5:6" x14ac:dyDescent="0.25">
      <c r="E6927" s="24">
        <f t="shared" ca="1" si="216"/>
        <v>0.52109912494867194</v>
      </c>
      <c r="F6927" s="24">
        <f t="shared" ca="1" si="217"/>
        <v>13.036299926143153</v>
      </c>
    </row>
    <row r="6928" spans="5:6" x14ac:dyDescent="0.25">
      <c r="E6928" s="24">
        <f t="shared" ca="1" si="216"/>
        <v>0.90174227146096997</v>
      </c>
      <c r="F6928" s="24">
        <f t="shared" ca="1" si="217"/>
        <v>2.0685305967149761</v>
      </c>
    </row>
    <row r="6929" spans="5:6" x14ac:dyDescent="0.25">
      <c r="E6929" s="24">
        <f t="shared" ca="1" si="216"/>
        <v>0.58475974770569983</v>
      </c>
      <c r="F6929" s="24">
        <f t="shared" ca="1" si="217"/>
        <v>10.731084075762555</v>
      </c>
    </row>
    <row r="6930" spans="5:6" x14ac:dyDescent="0.25">
      <c r="E6930" s="24">
        <f t="shared" ca="1" si="216"/>
        <v>0.95316000698778891</v>
      </c>
      <c r="F6930" s="24">
        <f t="shared" ca="1" si="217"/>
        <v>0.95944982435829251</v>
      </c>
    </row>
    <row r="6931" spans="5:6" x14ac:dyDescent="0.25">
      <c r="E6931" s="24">
        <f t="shared" ca="1" si="216"/>
        <v>0.22354486615537417</v>
      </c>
      <c r="F6931" s="24">
        <f t="shared" ca="1" si="217"/>
        <v>29.962862833005712</v>
      </c>
    </row>
    <row r="6932" spans="5:6" x14ac:dyDescent="0.25">
      <c r="E6932" s="24">
        <f t="shared" ca="1" si="216"/>
        <v>0.11367145060290151</v>
      </c>
      <c r="F6932" s="24">
        <f t="shared" ca="1" si="217"/>
        <v>43.488860076736486</v>
      </c>
    </row>
    <row r="6933" spans="5:6" x14ac:dyDescent="0.25">
      <c r="E6933" s="24">
        <f t="shared" ca="1" si="216"/>
        <v>0.22993732742550665</v>
      </c>
      <c r="F6933" s="24">
        <f t="shared" ca="1" si="217"/>
        <v>29.398969932905146</v>
      </c>
    </row>
    <row r="6934" spans="5:6" x14ac:dyDescent="0.25">
      <c r="E6934" s="24">
        <f t="shared" ca="1" si="216"/>
        <v>0.68346192539059902</v>
      </c>
      <c r="F6934" s="24">
        <f t="shared" ca="1" si="217"/>
        <v>7.6116865944729746</v>
      </c>
    </row>
    <row r="6935" spans="5:6" x14ac:dyDescent="0.25">
      <c r="E6935" s="24">
        <f t="shared" ca="1" si="216"/>
        <v>0.71724250692846414</v>
      </c>
      <c r="F6935" s="24">
        <f t="shared" ca="1" si="217"/>
        <v>6.6468254224111929</v>
      </c>
    </row>
    <row r="6936" spans="5:6" x14ac:dyDescent="0.25">
      <c r="E6936" s="24">
        <f t="shared" ca="1" si="216"/>
        <v>4.7705817312380216E-2</v>
      </c>
      <c r="F6936" s="24">
        <f t="shared" ca="1" si="217"/>
        <v>60.854038645790247</v>
      </c>
    </row>
    <row r="6937" spans="5:6" x14ac:dyDescent="0.25">
      <c r="E6937" s="24">
        <f t="shared" ca="1" si="216"/>
        <v>0.51887460471628088</v>
      </c>
      <c r="F6937" s="24">
        <f t="shared" ca="1" si="217"/>
        <v>13.121860688367351</v>
      </c>
    </row>
    <row r="6938" spans="5:6" x14ac:dyDescent="0.25">
      <c r="E6938" s="24">
        <f t="shared" ca="1" si="216"/>
        <v>0.97458941893446682</v>
      </c>
      <c r="F6938" s="24">
        <f t="shared" ca="1" si="217"/>
        <v>0.514780109213131</v>
      </c>
    </row>
    <row r="6939" spans="5:6" x14ac:dyDescent="0.25">
      <c r="E6939" s="24">
        <f t="shared" ca="1" si="216"/>
        <v>0.92419206857106606</v>
      </c>
      <c r="F6939" s="24">
        <f t="shared" ca="1" si="217"/>
        <v>1.5767072504556179</v>
      </c>
    </row>
    <row r="6940" spans="5:6" x14ac:dyDescent="0.25">
      <c r="E6940" s="24">
        <f t="shared" ca="1" si="216"/>
        <v>8.9291349748181981E-2</v>
      </c>
      <c r="F6940" s="24">
        <f t="shared" ca="1" si="217"/>
        <v>48.317013262264318</v>
      </c>
    </row>
    <row r="6941" spans="5:6" x14ac:dyDescent="0.25">
      <c r="E6941" s="24">
        <f t="shared" ca="1" si="216"/>
        <v>0.82429770796073598</v>
      </c>
      <c r="F6941" s="24">
        <f t="shared" ca="1" si="217"/>
        <v>3.8644703651103871</v>
      </c>
    </row>
    <row r="6942" spans="5:6" x14ac:dyDescent="0.25">
      <c r="E6942" s="24">
        <f t="shared" ca="1" si="216"/>
        <v>0.95928472196570991</v>
      </c>
      <c r="F6942" s="24">
        <f t="shared" ca="1" si="217"/>
        <v>0.83134707033977129</v>
      </c>
    </row>
    <row r="6943" spans="5:6" x14ac:dyDescent="0.25">
      <c r="E6943" s="24">
        <f t="shared" ca="1" si="216"/>
        <v>0.61365258192027661</v>
      </c>
      <c r="F6943" s="24">
        <f t="shared" ca="1" si="217"/>
        <v>9.7665267693437325</v>
      </c>
    </row>
    <row r="6944" spans="5:6" x14ac:dyDescent="0.25">
      <c r="E6944" s="24">
        <f t="shared" ca="1" si="216"/>
        <v>0.9783911016820086</v>
      </c>
      <c r="F6944" s="24">
        <f t="shared" ca="1" si="217"/>
        <v>0.43691578830891215</v>
      </c>
    </row>
    <row r="6945" spans="5:6" x14ac:dyDescent="0.25">
      <c r="E6945" s="24">
        <f t="shared" ca="1" si="216"/>
        <v>0.78076949970841669</v>
      </c>
      <c r="F6945" s="24">
        <f t="shared" ca="1" si="217"/>
        <v>4.9495061503933995</v>
      </c>
    </row>
    <row r="6946" spans="5:6" x14ac:dyDescent="0.25">
      <c r="E6946" s="24">
        <f t="shared" ca="1" si="216"/>
        <v>0.2233279316427812</v>
      </c>
      <c r="F6946" s="24">
        <f t="shared" ca="1" si="217"/>
        <v>29.982280844637028</v>
      </c>
    </row>
    <row r="6947" spans="5:6" x14ac:dyDescent="0.25">
      <c r="E6947" s="24">
        <f t="shared" ca="1" si="216"/>
        <v>0.66369695531824269</v>
      </c>
      <c r="F6947" s="24">
        <f t="shared" ca="1" si="217"/>
        <v>8.1985925255501897</v>
      </c>
    </row>
    <row r="6948" spans="5:6" x14ac:dyDescent="0.25">
      <c r="E6948" s="24">
        <f t="shared" ca="1" si="216"/>
        <v>0.85224242283748197</v>
      </c>
      <c r="F6948" s="24">
        <f t="shared" ca="1" si="217"/>
        <v>3.1976851755617908</v>
      </c>
    </row>
    <row r="6949" spans="5:6" x14ac:dyDescent="0.25">
      <c r="E6949" s="24">
        <f t="shared" ca="1" si="216"/>
        <v>0.97995608770287246</v>
      </c>
      <c r="F6949" s="24">
        <f t="shared" ca="1" si="217"/>
        <v>0.4049503357581089</v>
      </c>
    </row>
    <row r="6950" spans="5:6" x14ac:dyDescent="0.25">
      <c r="E6950" s="24">
        <f t="shared" ca="1" si="216"/>
        <v>6.3940642669132908E-2</v>
      </c>
      <c r="F6950" s="24">
        <f t="shared" ca="1" si="217"/>
        <v>54.996001685456385</v>
      </c>
    </row>
    <row r="6951" spans="5:6" x14ac:dyDescent="0.25">
      <c r="E6951" s="24">
        <f t="shared" ca="1" si="216"/>
        <v>0.71537457043221497</v>
      </c>
      <c r="F6951" s="24">
        <f t="shared" ca="1" si="217"/>
        <v>6.6989799746443852</v>
      </c>
    </row>
    <row r="6952" spans="5:6" x14ac:dyDescent="0.25">
      <c r="E6952" s="24">
        <f t="shared" ca="1" si="216"/>
        <v>0.60628918041786595</v>
      </c>
      <c r="F6952" s="24">
        <f t="shared" ca="1" si="217"/>
        <v>10.007964226506468</v>
      </c>
    </row>
    <row r="6953" spans="5:6" x14ac:dyDescent="0.25">
      <c r="E6953" s="24">
        <f t="shared" ca="1" si="216"/>
        <v>7.3070980880050262E-2</v>
      </c>
      <c r="F6953" s="24">
        <f t="shared" ca="1" si="217"/>
        <v>52.32647938856536</v>
      </c>
    </row>
    <row r="6954" spans="5:6" x14ac:dyDescent="0.25">
      <c r="E6954" s="24">
        <f t="shared" ca="1" si="216"/>
        <v>0.92381521806724265</v>
      </c>
      <c r="F6954" s="24">
        <f t="shared" ca="1" si="217"/>
        <v>1.5848641557183158</v>
      </c>
    </row>
    <row r="6955" spans="5:6" x14ac:dyDescent="0.25">
      <c r="E6955" s="24">
        <f t="shared" ca="1" si="216"/>
        <v>0.62321731484515563</v>
      </c>
      <c r="F6955" s="24">
        <f t="shared" ca="1" si="217"/>
        <v>9.4572000208411016</v>
      </c>
    </row>
    <row r="6956" spans="5:6" x14ac:dyDescent="0.25">
      <c r="E6956" s="24">
        <f t="shared" ca="1" si="216"/>
        <v>0.32857236705646575</v>
      </c>
      <c r="F6956" s="24">
        <f t="shared" ca="1" si="217"/>
        <v>22.259963397309591</v>
      </c>
    </row>
    <row r="6957" spans="5:6" x14ac:dyDescent="0.25">
      <c r="E6957" s="24">
        <f t="shared" ca="1" si="216"/>
        <v>0.34466748019919979</v>
      </c>
      <c r="F6957" s="24">
        <f t="shared" ca="1" si="217"/>
        <v>21.303503044776342</v>
      </c>
    </row>
    <row r="6958" spans="5:6" x14ac:dyDescent="0.25">
      <c r="E6958" s="24">
        <f t="shared" ca="1" si="216"/>
        <v>6.4150861256130343E-2</v>
      </c>
      <c r="F6958" s="24">
        <f t="shared" ca="1" si="217"/>
        <v>54.930355246999412</v>
      </c>
    </row>
    <row r="6959" spans="5:6" x14ac:dyDescent="0.25">
      <c r="E6959" s="24">
        <f t="shared" ca="1" si="216"/>
        <v>0.21599546513194423</v>
      </c>
      <c r="F6959" s="24">
        <f t="shared" ca="1" si="217"/>
        <v>30.649957325557651</v>
      </c>
    </row>
    <row r="6960" spans="5:6" x14ac:dyDescent="0.25">
      <c r="E6960" s="24">
        <f t="shared" ca="1" si="216"/>
        <v>2.5622889345426003E-2</v>
      </c>
      <c r="F6960" s="24">
        <f t="shared" ca="1" si="217"/>
        <v>73.285384238473569</v>
      </c>
    </row>
    <row r="6961" spans="5:6" x14ac:dyDescent="0.25">
      <c r="E6961" s="24">
        <f t="shared" ca="1" si="216"/>
        <v>0.90711929187922602</v>
      </c>
      <c r="F6961" s="24">
        <f t="shared" ca="1" si="217"/>
        <v>1.9496262788820857</v>
      </c>
    </row>
    <row r="6962" spans="5:6" x14ac:dyDescent="0.25">
      <c r="E6962" s="24">
        <f t="shared" ca="1" si="216"/>
        <v>2.0430466830368865E-2</v>
      </c>
      <c r="F6962" s="24">
        <f t="shared" ca="1" si="217"/>
        <v>77.814560403506988</v>
      </c>
    </row>
    <row r="6963" spans="5:6" x14ac:dyDescent="0.25">
      <c r="E6963" s="24">
        <f t="shared" ca="1" si="216"/>
        <v>7.82206838735654E-2</v>
      </c>
      <c r="F6963" s="24">
        <f t="shared" ca="1" si="217"/>
        <v>50.964423334855567</v>
      </c>
    </row>
    <row r="6964" spans="5:6" x14ac:dyDescent="0.25">
      <c r="E6964" s="24">
        <f t="shared" ca="1" si="216"/>
        <v>0.51802443576084634</v>
      </c>
      <c r="F6964" s="24">
        <f t="shared" ca="1" si="217"/>
        <v>13.154657291035825</v>
      </c>
    </row>
    <row r="6965" spans="5:6" x14ac:dyDescent="0.25">
      <c r="E6965" s="24">
        <f t="shared" ca="1" si="216"/>
        <v>0.6498152693619359</v>
      </c>
      <c r="F6965" s="24">
        <f t="shared" ca="1" si="217"/>
        <v>8.6213431493368713</v>
      </c>
    </row>
    <row r="6966" spans="5:6" x14ac:dyDescent="0.25">
      <c r="E6966" s="24">
        <f t="shared" ca="1" si="216"/>
        <v>0.9657587864123045</v>
      </c>
      <c r="F6966" s="24">
        <f t="shared" ca="1" si="217"/>
        <v>0.69682358915323384</v>
      </c>
    </row>
    <row r="6967" spans="5:6" x14ac:dyDescent="0.25">
      <c r="E6967" s="24">
        <f t="shared" ca="1" si="216"/>
        <v>0.30935833842649774</v>
      </c>
      <c r="F6967" s="24">
        <f t="shared" ca="1" si="217"/>
        <v>23.465100054011298</v>
      </c>
    </row>
    <row r="6968" spans="5:6" x14ac:dyDescent="0.25">
      <c r="E6968" s="24">
        <f t="shared" ca="1" si="216"/>
        <v>0.83035030584505454</v>
      </c>
      <c r="F6968" s="24">
        <f t="shared" ca="1" si="217"/>
        <v>3.7181522399349256</v>
      </c>
    </row>
    <row r="6969" spans="5:6" x14ac:dyDescent="0.25">
      <c r="E6969" s="24">
        <f t="shared" ca="1" si="216"/>
        <v>0.87809676389349112</v>
      </c>
      <c r="F6969" s="24">
        <f t="shared" ca="1" si="217"/>
        <v>2.599969639474911</v>
      </c>
    </row>
    <row r="6970" spans="5:6" x14ac:dyDescent="0.25">
      <c r="E6970" s="24">
        <f t="shared" ca="1" si="216"/>
        <v>0.84213407369686666</v>
      </c>
      <c r="F6970" s="24">
        <f t="shared" ca="1" si="217"/>
        <v>3.4363208999372961</v>
      </c>
    </row>
    <row r="6971" spans="5:6" x14ac:dyDescent="0.25">
      <c r="E6971" s="24">
        <f t="shared" ca="1" si="216"/>
        <v>0.77549171968043018</v>
      </c>
      <c r="F6971" s="24">
        <f t="shared" ca="1" si="217"/>
        <v>5.0851594763444297</v>
      </c>
    </row>
    <row r="6972" spans="5:6" x14ac:dyDescent="0.25">
      <c r="E6972" s="24">
        <f t="shared" ca="1" si="216"/>
        <v>0.88796506409144993</v>
      </c>
      <c r="F6972" s="24">
        <f t="shared" ca="1" si="217"/>
        <v>2.3764575800650274</v>
      </c>
    </row>
    <row r="6973" spans="5:6" x14ac:dyDescent="0.25">
      <c r="E6973" s="24">
        <f t="shared" ca="1" si="216"/>
        <v>0.33433115872024821</v>
      </c>
      <c r="F6973" s="24">
        <f t="shared" ca="1" si="217"/>
        <v>21.912465680714817</v>
      </c>
    </row>
    <row r="6974" spans="5:6" x14ac:dyDescent="0.25">
      <c r="E6974" s="24">
        <f t="shared" ca="1" si="216"/>
        <v>0.51024709330795126</v>
      </c>
      <c r="F6974" s="24">
        <f t="shared" ca="1" si="217"/>
        <v>13.457203478242596</v>
      </c>
    </row>
    <row r="6975" spans="5:6" x14ac:dyDescent="0.25">
      <c r="E6975" s="24">
        <f t="shared" ca="1" si="216"/>
        <v>0.76975816444842637</v>
      </c>
      <c r="F6975" s="24">
        <f t="shared" ca="1" si="217"/>
        <v>5.2335777122058733</v>
      </c>
    </row>
    <row r="6976" spans="5:6" x14ac:dyDescent="0.25">
      <c r="E6976" s="24">
        <f t="shared" ca="1" si="216"/>
        <v>0.12275194945951218</v>
      </c>
      <c r="F6976" s="24">
        <f t="shared" ca="1" si="217"/>
        <v>41.951792617794595</v>
      </c>
    </row>
    <row r="6977" spans="5:6" x14ac:dyDescent="0.25">
      <c r="E6977" s="24">
        <f t="shared" ca="1" si="216"/>
        <v>0.47477905006249399</v>
      </c>
      <c r="F6977" s="24">
        <f t="shared" ca="1" si="217"/>
        <v>14.898114818601988</v>
      </c>
    </row>
    <row r="6978" spans="5:6" x14ac:dyDescent="0.25">
      <c r="E6978" s="24">
        <f t="shared" ca="1" si="216"/>
        <v>0.81342792003063624</v>
      </c>
      <c r="F6978" s="24">
        <f t="shared" ca="1" si="217"/>
        <v>4.1299592201023527</v>
      </c>
    </row>
    <row r="6979" spans="5:6" x14ac:dyDescent="0.25">
      <c r="E6979" s="24">
        <f t="shared" ca="1" si="216"/>
        <v>0.45930716169672536</v>
      </c>
      <c r="F6979" s="24">
        <f t="shared" ca="1" si="217"/>
        <v>15.560721902762147</v>
      </c>
    </row>
    <row r="6980" spans="5:6" x14ac:dyDescent="0.25">
      <c r="E6980" s="24">
        <f t="shared" ref="E6980:E7043" ca="1" si="218">RAND()</f>
        <v>2.6596038935783994E-2</v>
      </c>
      <c r="F6980" s="24">
        <f t="shared" ref="F6980:F7043" ca="1" si="219">-LOG(E6980,EXP(1))/$C$3</f>
        <v>72.539859729431512</v>
      </c>
    </row>
    <row r="6981" spans="5:6" x14ac:dyDescent="0.25">
      <c r="E6981" s="24">
        <f t="shared" ca="1" si="218"/>
        <v>0.18778955187205448</v>
      </c>
      <c r="F6981" s="24">
        <f t="shared" ca="1" si="219"/>
        <v>33.448666961794594</v>
      </c>
    </row>
    <row r="6982" spans="5:6" x14ac:dyDescent="0.25">
      <c r="E6982" s="24">
        <f t="shared" ca="1" si="218"/>
        <v>0.57572392274021711</v>
      </c>
      <c r="F6982" s="24">
        <f t="shared" ca="1" si="219"/>
        <v>11.042540679716479</v>
      </c>
    </row>
    <row r="6983" spans="5:6" x14ac:dyDescent="0.25">
      <c r="E6983" s="24">
        <f t="shared" ca="1" si="218"/>
        <v>0.45932128717511211</v>
      </c>
      <c r="F6983" s="24">
        <f t="shared" ca="1" si="219"/>
        <v>15.560106834574123</v>
      </c>
    </row>
    <row r="6984" spans="5:6" x14ac:dyDescent="0.25">
      <c r="E6984" s="24">
        <f t="shared" ca="1" si="218"/>
        <v>0.8390314445350997</v>
      </c>
      <c r="F6984" s="24">
        <f t="shared" ca="1" si="219"/>
        <v>3.5101418925902492</v>
      </c>
    </row>
    <row r="6985" spans="5:6" x14ac:dyDescent="0.25">
      <c r="E6985" s="24">
        <f t="shared" ca="1" si="218"/>
        <v>0.53602382436305007</v>
      </c>
      <c r="F6985" s="24">
        <f t="shared" ca="1" si="219"/>
        <v>12.471533409212228</v>
      </c>
    </row>
    <row r="6986" spans="5:6" x14ac:dyDescent="0.25">
      <c r="E6986" s="24">
        <f t="shared" ca="1" si="218"/>
        <v>0.7504009053955768</v>
      </c>
      <c r="F6986" s="24">
        <f t="shared" ca="1" si="219"/>
        <v>5.7429534948048255</v>
      </c>
    </row>
    <row r="6987" spans="5:6" x14ac:dyDescent="0.25">
      <c r="E6987" s="24">
        <f t="shared" ca="1" si="218"/>
        <v>0.43122732503965699</v>
      </c>
      <c r="F6987" s="24">
        <f t="shared" ca="1" si="219"/>
        <v>16.822397832742215</v>
      </c>
    </row>
    <row r="6988" spans="5:6" x14ac:dyDescent="0.25">
      <c r="E6988" s="24">
        <f t="shared" ca="1" si="218"/>
        <v>0.25791320456681477</v>
      </c>
      <c r="F6988" s="24">
        <f t="shared" ca="1" si="219"/>
        <v>27.102643341378172</v>
      </c>
    </row>
    <row r="6989" spans="5:6" x14ac:dyDescent="0.25">
      <c r="E6989" s="24">
        <f t="shared" ca="1" si="218"/>
        <v>1.851070319440884E-2</v>
      </c>
      <c r="F6989" s="24">
        <f t="shared" ca="1" si="219"/>
        <v>79.788123262897329</v>
      </c>
    </row>
    <row r="6990" spans="5:6" x14ac:dyDescent="0.25">
      <c r="E6990" s="24">
        <f t="shared" ca="1" si="218"/>
        <v>0.5571724433295745</v>
      </c>
      <c r="F6990" s="24">
        <f t="shared" ca="1" si="219"/>
        <v>11.697609878351839</v>
      </c>
    </row>
    <row r="6991" spans="5:6" x14ac:dyDescent="0.25">
      <c r="E6991" s="24">
        <f t="shared" ca="1" si="218"/>
        <v>0.67540181606859284</v>
      </c>
      <c r="F6991" s="24">
        <f t="shared" ca="1" si="219"/>
        <v>7.8489496431140982</v>
      </c>
    </row>
    <row r="6992" spans="5:6" x14ac:dyDescent="0.25">
      <c r="E6992" s="24">
        <f t="shared" ca="1" si="218"/>
        <v>0.63830756536615829</v>
      </c>
      <c r="F6992" s="24">
        <f t="shared" ca="1" si="219"/>
        <v>8.9787006884578133</v>
      </c>
    </row>
    <row r="6993" spans="5:6" x14ac:dyDescent="0.25">
      <c r="E6993" s="24">
        <f t="shared" ca="1" si="218"/>
        <v>0.10016361463684553</v>
      </c>
      <c r="F6993" s="24">
        <f t="shared" ca="1" si="219"/>
        <v>46.019005673097496</v>
      </c>
    </row>
    <row r="6994" spans="5:6" x14ac:dyDescent="0.25">
      <c r="E6994" s="24">
        <f t="shared" ca="1" si="218"/>
        <v>0.36163106907219944</v>
      </c>
      <c r="F6994" s="24">
        <f t="shared" ca="1" si="219"/>
        <v>20.342614660967524</v>
      </c>
    </row>
    <row r="6995" spans="5:6" x14ac:dyDescent="0.25">
      <c r="E6995" s="24">
        <f t="shared" ca="1" si="218"/>
        <v>1.6513544425495907E-2</v>
      </c>
      <c r="F6995" s="24">
        <f t="shared" ca="1" si="219"/>
        <v>82.071487210722879</v>
      </c>
    </row>
    <row r="6996" spans="5:6" x14ac:dyDescent="0.25">
      <c r="E6996" s="24">
        <f t="shared" ca="1" si="218"/>
        <v>0.23893377314159325</v>
      </c>
      <c r="F6996" s="24">
        <f t="shared" ca="1" si="219"/>
        <v>28.631377305516931</v>
      </c>
    </row>
    <row r="6997" spans="5:6" x14ac:dyDescent="0.25">
      <c r="E6997" s="24">
        <f t="shared" ca="1" si="218"/>
        <v>3.3312065396561286E-3</v>
      </c>
      <c r="F6997" s="24">
        <f t="shared" ca="1" si="219"/>
        <v>114.08841432784588</v>
      </c>
    </row>
    <row r="6998" spans="5:6" x14ac:dyDescent="0.25">
      <c r="E6998" s="24">
        <f t="shared" ca="1" si="218"/>
        <v>0.29795668493196958</v>
      </c>
      <c r="F6998" s="24">
        <f t="shared" ca="1" si="219"/>
        <v>24.216143112374507</v>
      </c>
    </row>
    <row r="6999" spans="5:6" x14ac:dyDescent="0.25">
      <c r="E6999" s="24">
        <f t="shared" ca="1" si="218"/>
        <v>0.4496324361402203</v>
      </c>
      <c r="F6999" s="24">
        <f t="shared" ca="1" si="219"/>
        <v>15.986496771298979</v>
      </c>
    </row>
    <row r="7000" spans="5:6" x14ac:dyDescent="0.25">
      <c r="E7000" s="24">
        <f t="shared" ca="1" si="218"/>
        <v>3.5804457939888956E-2</v>
      </c>
      <c r="F7000" s="24">
        <f t="shared" ca="1" si="219"/>
        <v>66.593657397345993</v>
      </c>
    </row>
    <row r="7001" spans="5:6" x14ac:dyDescent="0.25">
      <c r="E7001" s="24">
        <f t="shared" ca="1" si="218"/>
        <v>0.85383031818459798</v>
      </c>
      <c r="F7001" s="24">
        <f t="shared" ca="1" si="219"/>
        <v>3.1604559117104625</v>
      </c>
    </row>
    <row r="7002" spans="5:6" x14ac:dyDescent="0.25">
      <c r="E7002" s="24">
        <f t="shared" ca="1" si="218"/>
        <v>0.25838366786104139</v>
      </c>
      <c r="F7002" s="24">
        <f t="shared" ca="1" si="219"/>
        <v>27.066194278866664</v>
      </c>
    </row>
    <row r="7003" spans="5:6" x14ac:dyDescent="0.25">
      <c r="E7003" s="24">
        <f t="shared" ca="1" si="218"/>
        <v>0.8818421721242119</v>
      </c>
      <c r="F7003" s="24">
        <f t="shared" ca="1" si="219"/>
        <v>2.514843643148255</v>
      </c>
    </row>
    <row r="7004" spans="5:6" x14ac:dyDescent="0.25">
      <c r="E7004" s="24">
        <f t="shared" ca="1" si="218"/>
        <v>0.62332609507219372</v>
      </c>
      <c r="F7004" s="24">
        <f t="shared" ca="1" si="219"/>
        <v>9.453709401053656</v>
      </c>
    </row>
    <row r="7005" spans="5:6" x14ac:dyDescent="0.25">
      <c r="E7005" s="24">
        <f t="shared" ca="1" si="218"/>
        <v>0.30815764265096646</v>
      </c>
      <c r="F7005" s="24">
        <f t="shared" ca="1" si="219"/>
        <v>23.542876003167294</v>
      </c>
    </row>
    <row r="7006" spans="5:6" x14ac:dyDescent="0.25">
      <c r="E7006" s="24">
        <f t="shared" ca="1" si="218"/>
        <v>0.2028046939466005</v>
      </c>
      <c r="F7006" s="24">
        <f t="shared" ca="1" si="219"/>
        <v>31.9102372367934</v>
      </c>
    </row>
    <row r="7007" spans="5:6" x14ac:dyDescent="0.25">
      <c r="E7007" s="24">
        <f t="shared" ca="1" si="218"/>
        <v>0.11076917326477898</v>
      </c>
      <c r="F7007" s="24">
        <f t="shared" ca="1" si="219"/>
        <v>44.006135260223481</v>
      </c>
    </row>
    <row r="7008" spans="5:6" x14ac:dyDescent="0.25">
      <c r="E7008" s="24">
        <f t="shared" ca="1" si="218"/>
        <v>0.99664608008300959</v>
      </c>
      <c r="F7008" s="24">
        <f t="shared" ca="1" si="219"/>
        <v>6.7191138278970108E-2</v>
      </c>
    </row>
    <row r="7009" spans="5:6" x14ac:dyDescent="0.25">
      <c r="E7009" s="24">
        <f t="shared" ca="1" si="218"/>
        <v>0.2479860934591952</v>
      </c>
      <c r="F7009" s="24">
        <f t="shared" ca="1" si="219"/>
        <v>27.887652183014254</v>
      </c>
    </row>
    <row r="7010" spans="5:6" x14ac:dyDescent="0.25">
      <c r="E7010" s="24">
        <f t="shared" ca="1" si="218"/>
        <v>0.96605876811556801</v>
      </c>
      <c r="F7010" s="24">
        <f t="shared" ca="1" si="219"/>
        <v>0.69061220123056832</v>
      </c>
    </row>
    <row r="7011" spans="5:6" x14ac:dyDescent="0.25">
      <c r="E7011" s="24">
        <f t="shared" ca="1" si="218"/>
        <v>0.20208867755188498</v>
      </c>
      <c r="F7011" s="24">
        <f t="shared" ca="1" si="219"/>
        <v>31.980973602613155</v>
      </c>
    </row>
    <row r="7012" spans="5:6" x14ac:dyDescent="0.25">
      <c r="E7012" s="24">
        <f t="shared" ca="1" si="218"/>
        <v>0.91261530482376074</v>
      </c>
      <c r="F7012" s="24">
        <f t="shared" ca="1" si="219"/>
        <v>1.8288168011545882</v>
      </c>
    </row>
    <row r="7013" spans="5:6" x14ac:dyDescent="0.25">
      <c r="E7013" s="24">
        <f t="shared" ca="1" si="218"/>
        <v>0.22920717538794</v>
      </c>
      <c r="F7013" s="24">
        <f t="shared" ca="1" si="219"/>
        <v>29.462579768029549</v>
      </c>
    </row>
    <row r="7014" spans="5:6" x14ac:dyDescent="0.25">
      <c r="E7014" s="24">
        <f t="shared" ca="1" si="218"/>
        <v>0.78856841177758408</v>
      </c>
      <c r="F7014" s="24">
        <f t="shared" ca="1" si="219"/>
        <v>4.7507222883599036</v>
      </c>
    </row>
    <row r="7015" spans="5:6" x14ac:dyDescent="0.25">
      <c r="E7015" s="24">
        <f t="shared" ca="1" si="218"/>
        <v>0.41514069040431212</v>
      </c>
      <c r="F7015" s="24">
        <f t="shared" ca="1" si="219"/>
        <v>17.582756063618607</v>
      </c>
    </row>
    <row r="7016" spans="5:6" x14ac:dyDescent="0.25">
      <c r="E7016" s="24">
        <f t="shared" ca="1" si="218"/>
        <v>9.2352399980035638E-2</v>
      </c>
      <c r="F7016" s="24">
        <f t="shared" ca="1" si="219"/>
        <v>47.642871696039116</v>
      </c>
    </row>
    <row r="7017" spans="5:6" x14ac:dyDescent="0.25">
      <c r="E7017" s="24">
        <f t="shared" ca="1" si="218"/>
        <v>0.53757188758893559</v>
      </c>
      <c r="F7017" s="24">
        <f t="shared" ca="1" si="219"/>
        <v>12.413855671435789</v>
      </c>
    </row>
    <row r="7018" spans="5:6" x14ac:dyDescent="0.25">
      <c r="E7018" s="24">
        <f t="shared" ca="1" si="218"/>
        <v>0.90685947008150414</v>
      </c>
      <c r="F7018" s="24">
        <f t="shared" ca="1" si="219"/>
        <v>1.9553556028399439</v>
      </c>
    </row>
    <row r="7019" spans="5:6" x14ac:dyDescent="0.25">
      <c r="E7019" s="24">
        <f t="shared" ca="1" si="218"/>
        <v>0.70306603435923942</v>
      </c>
      <c r="F7019" s="24">
        <f t="shared" ca="1" si="219"/>
        <v>7.0460891870124795</v>
      </c>
    </row>
    <row r="7020" spans="5:6" x14ac:dyDescent="0.25">
      <c r="E7020" s="24">
        <f t="shared" ca="1" si="218"/>
        <v>0.94197177487414407</v>
      </c>
      <c r="F7020" s="24">
        <f t="shared" ca="1" si="219"/>
        <v>1.1955993566657726</v>
      </c>
    </row>
    <row r="7021" spans="5:6" x14ac:dyDescent="0.25">
      <c r="E7021" s="24">
        <f t="shared" ca="1" si="218"/>
        <v>0.38106059424556027</v>
      </c>
      <c r="F7021" s="24">
        <f t="shared" ca="1" si="219"/>
        <v>19.29593752972729</v>
      </c>
    </row>
    <row r="7022" spans="5:6" x14ac:dyDescent="0.25">
      <c r="E7022" s="24">
        <f t="shared" ca="1" si="218"/>
        <v>0.16148588184642731</v>
      </c>
      <c r="F7022" s="24">
        <f t="shared" ca="1" si="219"/>
        <v>36.466751180965041</v>
      </c>
    </row>
    <row r="7023" spans="5:6" x14ac:dyDescent="0.25">
      <c r="E7023" s="24">
        <f t="shared" ca="1" si="218"/>
        <v>0.57922601037023169</v>
      </c>
      <c r="F7023" s="24">
        <f t="shared" ca="1" si="219"/>
        <v>10.921250630235397</v>
      </c>
    </row>
    <row r="7024" spans="5:6" x14ac:dyDescent="0.25">
      <c r="E7024" s="24">
        <f t="shared" ca="1" si="218"/>
        <v>0.47932570172357092</v>
      </c>
      <c r="F7024" s="24">
        <f t="shared" ca="1" si="219"/>
        <v>14.70749901591843</v>
      </c>
    </row>
    <row r="7025" spans="5:6" x14ac:dyDescent="0.25">
      <c r="E7025" s="24">
        <f t="shared" ca="1" si="218"/>
        <v>3.2695329422827157E-3</v>
      </c>
      <c r="F7025" s="24">
        <f t="shared" ca="1" si="219"/>
        <v>114.46216270761023</v>
      </c>
    </row>
    <row r="7026" spans="5:6" x14ac:dyDescent="0.25">
      <c r="E7026" s="24">
        <f t="shared" ca="1" si="218"/>
        <v>0.40788011173775485</v>
      </c>
      <c r="F7026" s="24">
        <f t="shared" ca="1" si="219"/>
        <v>17.935639830770612</v>
      </c>
    </row>
    <row r="7027" spans="5:6" x14ac:dyDescent="0.25">
      <c r="E7027" s="24">
        <f t="shared" ca="1" si="218"/>
        <v>0.68662519002796918</v>
      </c>
      <c r="F7027" s="24">
        <f t="shared" ca="1" si="219"/>
        <v>7.5193342112567292</v>
      </c>
    </row>
    <row r="7028" spans="5:6" x14ac:dyDescent="0.25">
      <c r="E7028" s="24">
        <f t="shared" ca="1" si="218"/>
        <v>8.3159018323986311E-2</v>
      </c>
      <c r="F7028" s="24">
        <f t="shared" ca="1" si="219"/>
        <v>49.740012414557391</v>
      </c>
    </row>
    <row r="7029" spans="5:6" x14ac:dyDescent="0.25">
      <c r="E7029" s="24">
        <f t="shared" ca="1" si="218"/>
        <v>0.2761761966913151</v>
      </c>
      <c r="F7029" s="24">
        <f t="shared" ca="1" si="219"/>
        <v>25.734324462850367</v>
      </c>
    </row>
    <row r="7030" spans="5:6" x14ac:dyDescent="0.25">
      <c r="E7030" s="24">
        <f t="shared" ca="1" si="218"/>
        <v>0.90063257516600059</v>
      </c>
      <c r="F7030" s="24">
        <f t="shared" ca="1" si="219"/>
        <v>2.0931580250718071</v>
      </c>
    </row>
    <row r="7031" spans="5:6" x14ac:dyDescent="0.25">
      <c r="E7031" s="24">
        <f t="shared" ca="1" si="218"/>
        <v>0.32406569772465299</v>
      </c>
      <c r="F7031" s="24">
        <f t="shared" ca="1" si="219"/>
        <v>22.536180259798336</v>
      </c>
    </row>
    <row r="7032" spans="5:6" x14ac:dyDescent="0.25">
      <c r="E7032" s="24">
        <f t="shared" ca="1" si="218"/>
        <v>0.66298101217169014</v>
      </c>
      <c r="F7032" s="24">
        <f t="shared" ca="1" si="219"/>
        <v>8.2201785692954363</v>
      </c>
    </row>
    <row r="7033" spans="5:6" x14ac:dyDescent="0.25">
      <c r="E7033" s="24">
        <f t="shared" ca="1" si="218"/>
        <v>0.93172685839399305</v>
      </c>
      <c r="F7033" s="24">
        <f t="shared" ca="1" si="219"/>
        <v>1.4143115528555441</v>
      </c>
    </row>
    <row r="7034" spans="5:6" x14ac:dyDescent="0.25">
      <c r="E7034" s="24">
        <f t="shared" ca="1" si="218"/>
        <v>0.38306164613069693</v>
      </c>
      <c r="F7034" s="24">
        <f t="shared" ca="1" si="219"/>
        <v>19.191186935973771</v>
      </c>
    </row>
    <row r="7035" spans="5:6" x14ac:dyDescent="0.25">
      <c r="E7035" s="24">
        <f t="shared" ca="1" si="218"/>
        <v>0.2925357264377344</v>
      </c>
      <c r="F7035" s="24">
        <f t="shared" ca="1" si="219"/>
        <v>24.583369562028878</v>
      </c>
    </row>
    <row r="7036" spans="5:6" x14ac:dyDescent="0.25">
      <c r="E7036" s="24">
        <f t="shared" ca="1" si="218"/>
        <v>0.33164913704695864</v>
      </c>
      <c r="F7036" s="24">
        <f t="shared" ca="1" si="219"/>
        <v>22.073553700263545</v>
      </c>
    </row>
    <row r="7037" spans="5:6" x14ac:dyDescent="0.25">
      <c r="E7037" s="24">
        <f t="shared" ca="1" si="218"/>
        <v>0.97851406758827242</v>
      </c>
      <c r="F7037" s="24">
        <f t="shared" ca="1" si="219"/>
        <v>0.43440231124611689</v>
      </c>
    </row>
    <row r="7038" spans="5:6" x14ac:dyDescent="0.25">
      <c r="E7038" s="24">
        <f t="shared" ca="1" si="218"/>
        <v>6.9627904962337395E-2</v>
      </c>
      <c r="F7038" s="24">
        <f t="shared" ca="1" si="219"/>
        <v>53.291797172543042</v>
      </c>
    </row>
    <row r="7039" spans="5:6" x14ac:dyDescent="0.25">
      <c r="E7039" s="24">
        <f t="shared" ca="1" si="218"/>
        <v>0.15661170848833994</v>
      </c>
      <c r="F7039" s="24">
        <f t="shared" ca="1" si="219"/>
        <v>37.079714627453974</v>
      </c>
    </row>
    <row r="7040" spans="5:6" x14ac:dyDescent="0.25">
      <c r="E7040" s="24">
        <f t="shared" ca="1" si="218"/>
        <v>0.1914749882109229</v>
      </c>
      <c r="F7040" s="24">
        <f t="shared" ca="1" si="219"/>
        <v>33.059961775125593</v>
      </c>
    </row>
    <row r="7041" spans="5:6" x14ac:dyDescent="0.25">
      <c r="E7041" s="24">
        <f t="shared" ca="1" si="218"/>
        <v>0.81464946533166438</v>
      </c>
      <c r="F7041" s="24">
        <f t="shared" ca="1" si="219"/>
        <v>4.0999472430001971</v>
      </c>
    </row>
    <row r="7042" spans="5:6" x14ac:dyDescent="0.25">
      <c r="E7042" s="24">
        <f t="shared" ca="1" si="218"/>
        <v>0.72504414044891763</v>
      </c>
      <c r="F7042" s="24">
        <f t="shared" ca="1" si="219"/>
        <v>6.430454852059249</v>
      </c>
    </row>
    <row r="7043" spans="5:6" x14ac:dyDescent="0.25">
      <c r="E7043" s="24">
        <f t="shared" ca="1" si="218"/>
        <v>0.27786696321619697</v>
      </c>
      <c r="F7043" s="24">
        <f t="shared" ca="1" si="219"/>
        <v>25.612256588298408</v>
      </c>
    </row>
    <row r="7044" spans="5:6" x14ac:dyDescent="0.25">
      <c r="E7044" s="24">
        <f t="shared" ref="E7044:E7107" ca="1" si="220">RAND()</f>
        <v>0.72448671795656527</v>
      </c>
      <c r="F7044" s="24">
        <f t="shared" ref="F7044:F7107" ca="1" si="221">-LOG(E7044,EXP(1))/$C$3</f>
        <v>6.4458370018519915</v>
      </c>
    </row>
    <row r="7045" spans="5:6" x14ac:dyDescent="0.25">
      <c r="E7045" s="24">
        <f t="shared" ca="1" si="220"/>
        <v>0.24015809449330694</v>
      </c>
      <c r="F7045" s="24">
        <f t="shared" ca="1" si="221"/>
        <v>28.529156909002705</v>
      </c>
    </row>
    <row r="7046" spans="5:6" x14ac:dyDescent="0.25">
      <c r="E7046" s="24">
        <f t="shared" ca="1" si="220"/>
        <v>0.86758569252789508</v>
      </c>
      <c r="F7046" s="24">
        <f t="shared" ca="1" si="221"/>
        <v>2.8408198205532575</v>
      </c>
    </row>
    <row r="7047" spans="5:6" x14ac:dyDescent="0.25">
      <c r="E7047" s="24">
        <f t="shared" ca="1" si="220"/>
        <v>0.33443195919638358</v>
      </c>
      <c r="F7047" s="24">
        <f t="shared" ca="1" si="221"/>
        <v>21.906436611575199</v>
      </c>
    </row>
    <row r="7048" spans="5:6" x14ac:dyDescent="0.25">
      <c r="E7048" s="24">
        <f t="shared" ca="1" si="220"/>
        <v>0.84034675797403202</v>
      </c>
      <c r="F7048" s="24">
        <f t="shared" ca="1" si="221"/>
        <v>3.4788133042849836</v>
      </c>
    </row>
    <row r="7049" spans="5:6" x14ac:dyDescent="0.25">
      <c r="E7049" s="24">
        <f t="shared" ca="1" si="220"/>
        <v>0.78670042968640697</v>
      </c>
      <c r="F7049" s="24">
        <f t="shared" ca="1" si="221"/>
        <v>4.7981550291739739</v>
      </c>
    </row>
    <row r="7050" spans="5:6" x14ac:dyDescent="0.25">
      <c r="E7050" s="24">
        <f t="shared" ca="1" si="220"/>
        <v>0.51585308655833029</v>
      </c>
      <c r="F7050" s="24">
        <f t="shared" ca="1" si="221"/>
        <v>13.238665400241795</v>
      </c>
    </row>
    <row r="7051" spans="5:6" x14ac:dyDescent="0.25">
      <c r="E7051" s="24">
        <f t="shared" ca="1" si="220"/>
        <v>0.85867687955446492</v>
      </c>
      <c r="F7051" s="24">
        <f t="shared" ca="1" si="221"/>
        <v>3.0472517321132973</v>
      </c>
    </row>
    <row r="7052" spans="5:6" x14ac:dyDescent="0.25">
      <c r="E7052" s="24">
        <f t="shared" ca="1" si="220"/>
        <v>0.13403344948737628</v>
      </c>
      <c r="F7052" s="24">
        <f t="shared" ca="1" si="221"/>
        <v>40.193317742835028</v>
      </c>
    </row>
    <row r="7053" spans="5:6" x14ac:dyDescent="0.25">
      <c r="E7053" s="24">
        <f t="shared" ca="1" si="220"/>
        <v>0.37552412806466662</v>
      </c>
      <c r="F7053" s="24">
        <f t="shared" ca="1" si="221"/>
        <v>19.588651080218582</v>
      </c>
    </row>
    <row r="7054" spans="5:6" x14ac:dyDescent="0.25">
      <c r="E7054" s="24">
        <f t="shared" ca="1" si="220"/>
        <v>0.58016455716470428</v>
      </c>
      <c r="F7054" s="24">
        <f t="shared" ca="1" si="221"/>
        <v>10.888869928657538</v>
      </c>
    </row>
    <row r="7055" spans="5:6" x14ac:dyDescent="0.25">
      <c r="E7055" s="24">
        <f t="shared" ca="1" si="220"/>
        <v>0.33080181632577665</v>
      </c>
      <c r="F7055" s="24">
        <f t="shared" ca="1" si="221"/>
        <v>22.124716502819474</v>
      </c>
    </row>
    <row r="7056" spans="5:6" x14ac:dyDescent="0.25">
      <c r="E7056" s="24">
        <f t="shared" ca="1" si="220"/>
        <v>0.42252333231299011</v>
      </c>
      <c r="F7056" s="24">
        <f t="shared" ca="1" si="221"/>
        <v>17.23021218600552</v>
      </c>
    </row>
    <row r="7057" spans="5:6" x14ac:dyDescent="0.25">
      <c r="E7057" s="24">
        <f t="shared" ca="1" si="220"/>
        <v>0.70644031041189126</v>
      </c>
      <c r="F7057" s="24">
        <f t="shared" ca="1" si="221"/>
        <v>6.9503313350202474</v>
      </c>
    </row>
    <row r="7058" spans="5:6" x14ac:dyDescent="0.25">
      <c r="E7058" s="24">
        <f t="shared" ca="1" si="220"/>
        <v>0.87158306173606526</v>
      </c>
      <c r="F7058" s="24">
        <f t="shared" ca="1" si="221"/>
        <v>2.7488821925914531</v>
      </c>
    </row>
    <row r="7059" spans="5:6" x14ac:dyDescent="0.25">
      <c r="E7059" s="24">
        <f t="shared" ca="1" si="220"/>
        <v>0.89396644452211849</v>
      </c>
      <c r="F7059" s="24">
        <f t="shared" ca="1" si="221"/>
        <v>2.2417407720926921</v>
      </c>
    </row>
    <row r="7060" spans="5:6" x14ac:dyDescent="0.25">
      <c r="E7060" s="24">
        <f t="shared" ca="1" si="220"/>
        <v>0.92071066529661905</v>
      </c>
      <c r="F7060" s="24">
        <f t="shared" ca="1" si="221"/>
        <v>1.6521888971110046</v>
      </c>
    </row>
    <row r="7061" spans="5:6" x14ac:dyDescent="0.25">
      <c r="E7061" s="24">
        <f t="shared" ca="1" si="220"/>
        <v>0.19996007484966682</v>
      </c>
      <c r="F7061" s="24">
        <f t="shared" ca="1" si="221"/>
        <v>32.192751162272778</v>
      </c>
    </row>
    <row r="7062" spans="5:6" x14ac:dyDescent="0.25">
      <c r="E7062" s="24">
        <f t="shared" ca="1" si="220"/>
        <v>0.70829246551019887</v>
      </c>
      <c r="F7062" s="24">
        <f t="shared" ca="1" si="221"/>
        <v>6.8979636741300165</v>
      </c>
    </row>
    <row r="7063" spans="5:6" x14ac:dyDescent="0.25">
      <c r="E7063" s="24">
        <f t="shared" ca="1" si="220"/>
        <v>0.30269865383344319</v>
      </c>
      <c r="F7063" s="24">
        <f t="shared" ca="1" si="221"/>
        <v>23.900350203228701</v>
      </c>
    </row>
    <row r="7064" spans="5:6" x14ac:dyDescent="0.25">
      <c r="E7064" s="24">
        <f t="shared" ca="1" si="220"/>
        <v>0.82467757904051564</v>
      </c>
      <c r="F7064" s="24">
        <f t="shared" ca="1" si="221"/>
        <v>3.8552556463818775</v>
      </c>
    </row>
    <row r="7065" spans="5:6" x14ac:dyDescent="0.25">
      <c r="E7065" s="24">
        <f t="shared" ca="1" si="220"/>
        <v>0.80513200501185678</v>
      </c>
      <c r="F7065" s="24">
        <f t="shared" ca="1" si="221"/>
        <v>4.3349806725172435</v>
      </c>
    </row>
    <row r="7066" spans="5:6" x14ac:dyDescent="0.25">
      <c r="E7066" s="24">
        <f t="shared" ca="1" si="220"/>
        <v>0.2271975393597998</v>
      </c>
      <c r="F7066" s="24">
        <f t="shared" ca="1" si="221"/>
        <v>29.638708449527197</v>
      </c>
    </row>
    <row r="7067" spans="5:6" x14ac:dyDescent="0.25">
      <c r="E7067" s="24">
        <f t="shared" ca="1" si="220"/>
        <v>0.55028679478794096</v>
      </c>
      <c r="F7067" s="24">
        <f t="shared" ca="1" si="221"/>
        <v>11.946313831837482</v>
      </c>
    </row>
    <row r="7068" spans="5:6" x14ac:dyDescent="0.25">
      <c r="E7068" s="24">
        <f t="shared" ca="1" si="220"/>
        <v>0.19312758637244642</v>
      </c>
      <c r="F7068" s="24">
        <f t="shared" ca="1" si="221"/>
        <v>32.888084784000299</v>
      </c>
    </row>
    <row r="7069" spans="5:6" x14ac:dyDescent="0.25">
      <c r="E7069" s="24">
        <f t="shared" ca="1" si="220"/>
        <v>0.23144149694525096</v>
      </c>
      <c r="F7069" s="24">
        <f t="shared" ca="1" si="221"/>
        <v>29.268563007452631</v>
      </c>
    </row>
    <row r="7070" spans="5:6" x14ac:dyDescent="0.25">
      <c r="E7070" s="24">
        <f t="shared" ca="1" si="220"/>
        <v>0.83834622060250363</v>
      </c>
      <c r="F7070" s="24">
        <f t="shared" ca="1" si="221"/>
        <v>3.5264822549297348</v>
      </c>
    </row>
    <row r="7071" spans="5:6" x14ac:dyDescent="0.25">
      <c r="E7071" s="24">
        <f t="shared" ca="1" si="220"/>
        <v>1.8130571562686715E-3</v>
      </c>
      <c r="F7071" s="24">
        <f t="shared" ca="1" si="221"/>
        <v>126.25481643820123</v>
      </c>
    </row>
    <row r="7072" spans="5:6" x14ac:dyDescent="0.25">
      <c r="E7072" s="24">
        <f t="shared" ca="1" si="220"/>
        <v>0.39200788031687672</v>
      </c>
      <c r="F7072" s="24">
        <f t="shared" ca="1" si="221"/>
        <v>18.729466730891176</v>
      </c>
    </row>
    <row r="7073" spans="5:6" x14ac:dyDescent="0.25">
      <c r="E7073" s="24">
        <f t="shared" ca="1" si="220"/>
        <v>0.10971914065560184</v>
      </c>
      <c r="F7073" s="24">
        <f t="shared" ca="1" si="221"/>
        <v>44.196628902032202</v>
      </c>
    </row>
    <row r="7074" spans="5:6" x14ac:dyDescent="0.25">
      <c r="E7074" s="24">
        <f t="shared" ca="1" si="220"/>
        <v>0.88009748214937045</v>
      </c>
      <c r="F7074" s="24">
        <f t="shared" ca="1" si="221"/>
        <v>2.5544520495052359</v>
      </c>
    </row>
    <row r="7075" spans="5:6" x14ac:dyDescent="0.25">
      <c r="E7075" s="24">
        <f t="shared" ca="1" si="220"/>
        <v>0.47642051547834097</v>
      </c>
      <c r="F7075" s="24">
        <f t="shared" ca="1" si="221"/>
        <v>14.829087577432984</v>
      </c>
    </row>
    <row r="7076" spans="5:6" x14ac:dyDescent="0.25">
      <c r="E7076" s="24">
        <f t="shared" ca="1" si="220"/>
        <v>0.6504177743479076</v>
      </c>
      <c r="F7076" s="24">
        <f t="shared" ca="1" si="221"/>
        <v>8.60280785577514</v>
      </c>
    </row>
    <row r="7077" spans="5:6" x14ac:dyDescent="0.25">
      <c r="E7077" s="24">
        <f t="shared" ca="1" si="220"/>
        <v>0.78026776251537389</v>
      </c>
      <c r="F7077" s="24">
        <f t="shared" ca="1" si="221"/>
        <v>4.962362658625767</v>
      </c>
    </row>
    <row r="7078" spans="5:6" x14ac:dyDescent="0.25">
      <c r="E7078" s="24">
        <f t="shared" ca="1" si="220"/>
        <v>0.91377665805935837</v>
      </c>
      <c r="F7078" s="24">
        <f t="shared" ca="1" si="221"/>
        <v>1.8033818799388948</v>
      </c>
    </row>
    <row r="7079" spans="5:6" x14ac:dyDescent="0.25">
      <c r="E7079" s="24">
        <f t="shared" ca="1" si="220"/>
        <v>0.60496868880114463</v>
      </c>
      <c r="F7079" s="24">
        <f t="shared" ca="1" si="221"/>
        <v>10.051571526765548</v>
      </c>
    </row>
    <row r="7080" spans="5:6" x14ac:dyDescent="0.25">
      <c r="E7080" s="24">
        <f t="shared" ca="1" si="220"/>
        <v>1.0666689381877092E-2</v>
      </c>
      <c r="F7080" s="24">
        <f t="shared" ca="1" si="221"/>
        <v>90.81259070603619</v>
      </c>
    </row>
    <row r="7081" spans="5:6" x14ac:dyDescent="0.25">
      <c r="E7081" s="24">
        <f t="shared" ca="1" si="220"/>
        <v>0.78479068656497086</v>
      </c>
      <c r="F7081" s="24">
        <f t="shared" ca="1" si="221"/>
        <v>4.8467647614670772</v>
      </c>
    </row>
    <row r="7082" spans="5:6" x14ac:dyDescent="0.25">
      <c r="E7082" s="24">
        <f t="shared" ca="1" si="220"/>
        <v>0.68192251051428954</v>
      </c>
      <c r="F7082" s="24">
        <f t="shared" ca="1" si="221"/>
        <v>7.6567849708162647</v>
      </c>
    </row>
    <row r="7083" spans="5:6" x14ac:dyDescent="0.25">
      <c r="E7083" s="24">
        <f t="shared" ca="1" si="220"/>
        <v>0.36200846174462065</v>
      </c>
      <c r="F7083" s="24">
        <f t="shared" ca="1" si="221"/>
        <v>20.321753848888335</v>
      </c>
    </row>
    <row r="7084" spans="5:6" x14ac:dyDescent="0.25">
      <c r="E7084" s="24">
        <f t="shared" ca="1" si="220"/>
        <v>0.35871726686648464</v>
      </c>
      <c r="F7084" s="24">
        <f t="shared" ca="1" si="221"/>
        <v>20.504415165102849</v>
      </c>
    </row>
    <row r="7085" spans="5:6" x14ac:dyDescent="0.25">
      <c r="E7085" s="24">
        <f t="shared" ca="1" si="220"/>
        <v>3.3508220679691725E-2</v>
      </c>
      <c r="F7085" s="24">
        <f t="shared" ca="1" si="221"/>
        <v>67.919289536630487</v>
      </c>
    </row>
    <row r="7086" spans="5:6" x14ac:dyDescent="0.25">
      <c r="E7086" s="24">
        <f t="shared" ca="1" si="220"/>
        <v>0.45500025081518214</v>
      </c>
      <c r="F7086" s="24">
        <f t="shared" ca="1" si="221"/>
        <v>15.749146175783601</v>
      </c>
    </row>
    <row r="7087" spans="5:6" x14ac:dyDescent="0.25">
      <c r="E7087" s="24">
        <f t="shared" ca="1" si="220"/>
        <v>0.45962661547337902</v>
      </c>
      <c r="F7087" s="24">
        <f t="shared" ca="1" si="221"/>
        <v>15.546816492058619</v>
      </c>
    </row>
    <row r="7088" spans="5:6" x14ac:dyDescent="0.25">
      <c r="E7088" s="24">
        <f t="shared" ca="1" si="220"/>
        <v>0.30534654256538407</v>
      </c>
      <c r="F7088" s="24">
        <f t="shared" ca="1" si="221"/>
        <v>23.726158844697071</v>
      </c>
    </row>
    <row r="7089" spans="5:6" x14ac:dyDescent="0.25">
      <c r="E7089" s="24">
        <f t="shared" ca="1" si="220"/>
        <v>0.89143988474757629</v>
      </c>
      <c r="F7089" s="24">
        <f t="shared" ca="1" si="221"/>
        <v>2.298345510625345</v>
      </c>
    </row>
    <row r="7090" spans="5:6" x14ac:dyDescent="0.25">
      <c r="E7090" s="24">
        <f t="shared" ca="1" si="220"/>
        <v>0.48507112519451068</v>
      </c>
      <c r="F7090" s="24">
        <f t="shared" ca="1" si="221"/>
        <v>14.469194978222161</v>
      </c>
    </row>
    <row r="7091" spans="5:6" x14ac:dyDescent="0.25">
      <c r="E7091" s="24">
        <f t="shared" ca="1" si="220"/>
        <v>0.15352116668337779</v>
      </c>
      <c r="F7091" s="24">
        <f t="shared" ca="1" si="221"/>
        <v>37.478336555171218</v>
      </c>
    </row>
    <row r="7092" spans="5:6" x14ac:dyDescent="0.25">
      <c r="E7092" s="24">
        <f t="shared" ca="1" si="220"/>
        <v>0.3086846230689807</v>
      </c>
      <c r="F7092" s="24">
        <f t="shared" ca="1" si="221"/>
        <v>23.508703212130875</v>
      </c>
    </row>
    <row r="7093" spans="5:6" x14ac:dyDescent="0.25">
      <c r="E7093" s="24">
        <f t="shared" ca="1" si="220"/>
        <v>0.57401546714784235</v>
      </c>
      <c r="F7093" s="24">
        <f t="shared" ca="1" si="221"/>
        <v>11.101978735500357</v>
      </c>
    </row>
    <row r="7094" spans="5:6" x14ac:dyDescent="0.25">
      <c r="E7094" s="24">
        <f t="shared" ca="1" si="220"/>
        <v>0.75778804976129654</v>
      </c>
      <c r="F7094" s="24">
        <f t="shared" ca="1" si="221"/>
        <v>5.547031003385035</v>
      </c>
    </row>
    <row r="7095" spans="5:6" x14ac:dyDescent="0.25">
      <c r="E7095" s="24">
        <f t="shared" ca="1" si="220"/>
        <v>0.98244947015519013</v>
      </c>
      <c r="F7095" s="24">
        <f t="shared" ca="1" si="221"/>
        <v>0.35412732857545387</v>
      </c>
    </row>
    <row r="7096" spans="5:6" x14ac:dyDescent="0.25">
      <c r="E7096" s="24">
        <f t="shared" ca="1" si="220"/>
        <v>8.2394262557053954E-3</v>
      </c>
      <c r="F7096" s="24">
        <f t="shared" ca="1" si="221"/>
        <v>95.97649133293892</v>
      </c>
    </row>
    <row r="7097" spans="5:6" x14ac:dyDescent="0.25">
      <c r="E7097" s="24">
        <f t="shared" ca="1" si="220"/>
        <v>0.8083721487596307</v>
      </c>
      <c r="F7097" s="24">
        <f t="shared" ca="1" si="221"/>
        <v>4.2546549269492644</v>
      </c>
    </row>
    <row r="7098" spans="5:6" x14ac:dyDescent="0.25">
      <c r="E7098" s="24">
        <f t="shared" ca="1" si="220"/>
        <v>0.11380187567601541</v>
      </c>
      <c r="F7098" s="24">
        <f t="shared" ca="1" si="221"/>
        <v>43.465925504223797</v>
      </c>
    </row>
    <row r="7099" spans="5:6" x14ac:dyDescent="0.25">
      <c r="E7099" s="24">
        <f t="shared" ca="1" si="220"/>
        <v>0.5839496232197382</v>
      </c>
      <c r="F7099" s="24">
        <f t="shared" ca="1" si="221"/>
        <v>10.758811229693878</v>
      </c>
    </row>
    <row r="7100" spans="5:6" x14ac:dyDescent="0.25">
      <c r="E7100" s="24">
        <f t="shared" ca="1" si="220"/>
        <v>0.37688847319962071</v>
      </c>
      <c r="F7100" s="24">
        <f t="shared" ca="1" si="221"/>
        <v>19.516119247125811</v>
      </c>
    </row>
    <row r="7101" spans="5:6" x14ac:dyDescent="0.25">
      <c r="E7101" s="24">
        <f t="shared" ca="1" si="220"/>
        <v>0.68663072819503446</v>
      </c>
      <c r="F7101" s="24">
        <f t="shared" ca="1" si="221"/>
        <v>7.5191728963265154</v>
      </c>
    </row>
    <row r="7102" spans="5:6" x14ac:dyDescent="0.25">
      <c r="E7102" s="24">
        <f t="shared" ca="1" si="220"/>
        <v>0.1931131010070718</v>
      </c>
      <c r="F7102" s="24">
        <f t="shared" ca="1" si="221"/>
        <v>32.889584922732929</v>
      </c>
    </row>
    <row r="7103" spans="5:6" x14ac:dyDescent="0.25">
      <c r="E7103" s="24">
        <f t="shared" ca="1" si="220"/>
        <v>0.44311480205867282</v>
      </c>
      <c r="F7103" s="24">
        <f t="shared" ca="1" si="221"/>
        <v>16.27852791300884</v>
      </c>
    </row>
    <row r="7104" spans="5:6" x14ac:dyDescent="0.25">
      <c r="E7104" s="24">
        <f t="shared" ca="1" si="220"/>
        <v>3.3050921302091307E-4</v>
      </c>
      <c r="F7104" s="24">
        <f t="shared" ca="1" si="221"/>
        <v>160.29752046104494</v>
      </c>
    </row>
    <row r="7105" spans="5:6" x14ac:dyDescent="0.25">
      <c r="E7105" s="24">
        <f t="shared" ca="1" si="220"/>
        <v>7.7861246226216152E-2</v>
      </c>
      <c r="F7105" s="24">
        <f t="shared" ca="1" si="221"/>
        <v>51.056538618800879</v>
      </c>
    </row>
    <row r="7106" spans="5:6" x14ac:dyDescent="0.25">
      <c r="E7106" s="24">
        <f t="shared" ca="1" si="220"/>
        <v>0.39938419356056432</v>
      </c>
      <c r="F7106" s="24">
        <f t="shared" ca="1" si="221"/>
        <v>18.356628684906664</v>
      </c>
    </row>
    <row r="7107" spans="5:6" x14ac:dyDescent="0.25">
      <c r="E7107" s="24">
        <f t="shared" ca="1" si="220"/>
        <v>0.19242337173994029</v>
      </c>
      <c r="F7107" s="24">
        <f t="shared" ca="1" si="221"/>
        <v>32.961145467763501</v>
      </c>
    </row>
    <row r="7108" spans="5:6" x14ac:dyDescent="0.25">
      <c r="E7108" s="24">
        <f t="shared" ref="E7108:E7171" ca="1" si="222">RAND()</f>
        <v>0.28517959947419791</v>
      </c>
      <c r="F7108" s="24">
        <f t="shared" ref="F7108:F7171" ca="1" si="223">-LOG(E7108,EXP(1))/$C$3</f>
        <v>25.092722471916201</v>
      </c>
    </row>
    <row r="7109" spans="5:6" x14ac:dyDescent="0.25">
      <c r="E7109" s="24">
        <f t="shared" ca="1" si="222"/>
        <v>0.46952746304475967</v>
      </c>
      <c r="F7109" s="24">
        <f t="shared" ca="1" si="223"/>
        <v>15.120569756130017</v>
      </c>
    </row>
    <row r="7110" spans="5:6" x14ac:dyDescent="0.25">
      <c r="E7110" s="24">
        <f t="shared" ca="1" si="222"/>
        <v>6.728133147875448E-2</v>
      </c>
      <c r="F7110" s="24">
        <f t="shared" ca="1" si="223"/>
        <v>53.977449468019643</v>
      </c>
    </row>
    <row r="7111" spans="5:6" x14ac:dyDescent="0.25">
      <c r="E7111" s="24">
        <f t="shared" ca="1" si="222"/>
        <v>0.47505565332993405</v>
      </c>
      <c r="F7111" s="24">
        <f t="shared" ca="1" si="223"/>
        <v>14.886466338112857</v>
      </c>
    </row>
    <row r="7112" spans="5:6" x14ac:dyDescent="0.25">
      <c r="E7112" s="24">
        <f t="shared" ca="1" si="222"/>
        <v>0.26086815980026679</v>
      </c>
      <c r="F7112" s="24">
        <f t="shared" ca="1" si="223"/>
        <v>26.87480268295835</v>
      </c>
    </row>
    <row r="7113" spans="5:6" x14ac:dyDescent="0.25">
      <c r="E7113" s="24">
        <f t="shared" ca="1" si="222"/>
        <v>0.40778589766105222</v>
      </c>
      <c r="F7113" s="24">
        <f t="shared" ca="1" si="223"/>
        <v>17.94026005895401</v>
      </c>
    </row>
    <row r="7114" spans="5:6" x14ac:dyDescent="0.25">
      <c r="E7114" s="24">
        <f t="shared" ca="1" si="222"/>
        <v>0.36693269820361396</v>
      </c>
      <c r="F7114" s="24">
        <f t="shared" ca="1" si="223"/>
        <v>20.051536627715631</v>
      </c>
    </row>
    <row r="7115" spans="5:6" x14ac:dyDescent="0.25">
      <c r="E7115" s="24">
        <f t="shared" ca="1" si="222"/>
        <v>0.90837125738631119</v>
      </c>
      <c r="F7115" s="24">
        <f t="shared" ca="1" si="223"/>
        <v>1.9220422034695341</v>
      </c>
    </row>
    <row r="7116" spans="5:6" x14ac:dyDescent="0.25">
      <c r="E7116" s="24">
        <f t="shared" ca="1" si="222"/>
        <v>0.89393639796646995</v>
      </c>
      <c r="F7116" s="24">
        <f t="shared" ca="1" si="223"/>
        <v>2.2424129910732167</v>
      </c>
    </row>
    <row r="7117" spans="5:6" x14ac:dyDescent="0.25">
      <c r="E7117" s="24">
        <f t="shared" ca="1" si="222"/>
        <v>0.72740667080644283</v>
      </c>
      <c r="F7117" s="24">
        <f t="shared" ca="1" si="223"/>
        <v>6.3653915143464506</v>
      </c>
    </row>
    <row r="7118" spans="5:6" x14ac:dyDescent="0.25">
      <c r="E7118" s="24">
        <f t="shared" ca="1" si="222"/>
        <v>0.57783443304157878</v>
      </c>
      <c r="F7118" s="24">
        <f t="shared" ca="1" si="223"/>
        <v>10.969357987375631</v>
      </c>
    </row>
    <row r="7119" spans="5:6" x14ac:dyDescent="0.25">
      <c r="E7119" s="24">
        <f t="shared" ca="1" si="222"/>
        <v>0.85044553975497195</v>
      </c>
      <c r="F7119" s="24">
        <f t="shared" ca="1" si="223"/>
        <v>3.2398980481268724</v>
      </c>
    </row>
    <row r="7120" spans="5:6" x14ac:dyDescent="0.25">
      <c r="E7120" s="24">
        <f t="shared" ca="1" si="222"/>
        <v>5.5580866701215759E-2</v>
      </c>
      <c r="F7120" s="24">
        <f t="shared" ca="1" si="223"/>
        <v>57.798325220574633</v>
      </c>
    </row>
    <row r="7121" spans="5:6" x14ac:dyDescent="0.25">
      <c r="E7121" s="24">
        <f t="shared" ca="1" si="222"/>
        <v>0.18491472199155568</v>
      </c>
      <c r="F7121" s="24">
        <f t="shared" ca="1" si="223"/>
        <v>33.75721044774717</v>
      </c>
    </row>
    <row r="7122" spans="5:6" x14ac:dyDescent="0.25">
      <c r="E7122" s="24">
        <f t="shared" ca="1" si="222"/>
        <v>0.95091680505092191</v>
      </c>
      <c r="F7122" s="24">
        <f t="shared" ca="1" si="223"/>
        <v>1.0065740361650435</v>
      </c>
    </row>
    <row r="7123" spans="5:6" x14ac:dyDescent="0.25">
      <c r="E7123" s="24">
        <f t="shared" ca="1" si="222"/>
        <v>0.54340876754604228</v>
      </c>
      <c r="F7123" s="24">
        <f t="shared" ca="1" si="223"/>
        <v>12.197868950238995</v>
      </c>
    </row>
    <row r="7124" spans="5:6" x14ac:dyDescent="0.25">
      <c r="E7124" s="24">
        <f t="shared" ca="1" si="222"/>
        <v>0.20370030310528497</v>
      </c>
      <c r="F7124" s="24">
        <f t="shared" ca="1" si="223"/>
        <v>31.822109355040606</v>
      </c>
    </row>
    <row r="7125" spans="5:6" x14ac:dyDescent="0.25">
      <c r="E7125" s="24">
        <f t="shared" ca="1" si="222"/>
        <v>0.51489691291401418</v>
      </c>
      <c r="F7125" s="24">
        <f t="shared" ca="1" si="223"/>
        <v>13.275771349078209</v>
      </c>
    </row>
    <row r="7126" spans="5:6" x14ac:dyDescent="0.25">
      <c r="E7126" s="24">
        <f t="shared" ca="1" si="222"/>
        <v>0.69720305167327867</v>
      </c>
      <c r="F7126" s="24">
        <f t="shared" ca="1" si="223"/>
        <v>7.2135717660885899</v>
      </c>
    </row>
    <row r="7127" spans="5:6" x14ac:dyDescent="0.25">
      <c r="E7127" s="24">
        <f t="shared" ca="1" si="222"/>
        <v>0.31865410344605949</v>
      </c>
      <c r="F7127" s="24">
        <f t="shared" ca="1" si="223"/>
        <v>22.872981594169083</v>
      </c>
    </row>
    <row r="7128" spans="5:6" x14ac:dyDescent="0.25">
      <c r="E7128" s="24">
        <f t="shared" ca="1" si="222"/>
        <v>0.68046651497999622</v>
      </c>
      <c r="F7128" s="24">
        <f t="shared" ca="1" si="223"/>
        <v>7.6995332919305044</v>
      </c>
    </row>
    <row r="7129" spans="5:6" x14ac:dyDescent="0.25">
      <c r="E7129" s="24">
        <f t="shared" ca="1" si="222"/>
        <v>6.1893241099565843E-2</v>
      </c>
      <c r="F7129" s="24">
        <f t="shared" ca="1" si="223"/>
        <v>55.646885917807602</v>
      </c>
    </row>
    <row r="7130" spans="5:6" x14ac:dyDescent="0.25">
      <c r="E7130" s="24">
        <f t="shared" ca="1" si="222"/>
        <v>0.75262624208583628</v>
      </c>
      <c r="F7130" s="24">
        <f t="shared" ca="1" si="223"/>
        <v>5.6837306572124495</v>
      </c>
    </row>
    <row r="7131" spans="5:6" x14ac:dyDescent="0.25">
      <c r="E7131" s="24">
        <f t="shared" ca="1" si="222"/>
        <v>0.13154832743403189</v>
      </c>
      <c r="F7131" s="24">
        <f t="shared" ca="1" si="223"/>
        <v>40.56761971750332</v>
      </c>
    </row>
    <row r="7132" spans="5:6" x14ac:dyDescent="0.25">
      <c r="E7132" s="24">
        <f t="shared" ca="1" si="222"/>
        <v>0.9445068436601346</v>
      </c>
      <c r="F7132" s="24">
        <f t="shared" ca="1" si="223"/>
        <v>1.1418469252933869</v>
      </c>
    </row>
    <row r="7133" spans="5:6" x14ac:dyDescent="0.25">
      <c r="E7133" s="24">
        <f t="shared" ca="1" si="222"/>
        <v>0.32392601445527824</v>
      </c>
      <c r="F7133" s="24">
        <f t="shared" ca="1" si="223"/>
        <v>22.544802794248255</v>
      </c>
    </row>
    <row r="7134" spans="5:6" x14ac:dyDescent="0.25">
      <c r="E7134" s="24">
        <f t="shared" ca="1" si="222"/>
        <v>0.49583039099471993</v>
      </c>
      <c r="F7134" s="24">
        <f t="shared" ca="1" si="223"/>
        <v>14.030427287527298</v>
      </c>
    </row>
    <row r="7135" spans="5:6" x14ac:dyDescent="0.25">
      <c r="E7135" s="24">
        <f t="shared" ca="1" si="222"/>
        <v>0.99146207793605512</v>
      </c>
      <c r="F7135" s="24">
        <f t="shared" ca="1" si="223"/>
        <v>0.1714915783714783</v>
      </c>
    </row>
    <row r="7136" spans="5:6" x14ac:dyDescent="0.25">
      <c r="E7136" s="24">
        <f t="shared" ca="1" si="222"/>
        <v>0.15621785257326681</v>
      </c>
      <c r="F7136" s="24">
        <f t="shared" ca="1" si="223"/>
        <v>37.130075101296448</v>
      </c>
    </row>
    <row r="7137" spans="5:6" x14ac:dyDescent="0.25">
      <c r="E7137" s="24">
        <f t="shared" ca="1" si="222"/>
        <v>0.43423917126852007</v>
      </c>
      <c r="F7137" s="24">
        <f t="shared" ca="1" si="223"/>
        <v>16.683196216032417</v>
      </c>
    </row>
    <row r="7138" spans="5:6" x14ac:dyDescent="0.25">
      <c r="E7138" s="24">
        <f t="shared" ca="1" si="222"/>
        <v>0.68506461135008045</v>
      </c>
      <c r="F7138" s="24">
        <f t="shared" ca="1" si="223"/>
        <v>7.5648424405851138</v>
      </c>
    </row>
    <row r="7139" spans="5:6" x14ac:dyDescent="0.25">
      <c r="E7139" s="24">
        <f t="shared" ca="1" si="222"/>
        <v>5.5346110899792467E-2</v>
      </c>
      <c r="F7139" s="24">
        <f t="shared" ca="1" si="223"/>
        <v>57.882977721516532</v>
      </c>
    </row>
    <row r="7140" spans="5:6" x14ac:dyDescent="0.25">
      <c r="E7140" s="24">
        <f t="shared" ca="1" si="222"/>
        <v>0.82053349335645243</v>
      </c>
      <c r="F7140" s="24">
        <f t="shared" ca="1" si="223"/>
        <v>3.9560109723826575</v>
      </c>
    </row>
    <row r="7141" spans="5:6" x14ac:dyDescent="0.25">
      <c r="E7141" s="24">
        <f t="shared" ca="1" si="222"/>
        <v>0.24634823133982009</v>
      </c>
      <c r="F7141" s="24">
        <f t="shared" ca="1" si="223"/>
        <v>28.020183389575706</v>
      </c>
    </row>
    <row r="7142" spans="5:6" x14ac:dyDescent="0.25">
      <c r="E7142" s="24">
        <f t="shared" ca="1" si="222"/>
        <v>0.86119424598303373</v>
      </c>
      <c r="F7142" s="24">
        <f t="shared" ca="1" si="223"/>
        <v>2.9887038981755247</v>
      </c>
    </row>
    <row r="7143" spans="5:6" x14ac:dyDescent="0.25">
      <c r="E7143" s="24">
        <f t="shared" ca="1" si="222"/>
        <v>0.7565737963786906</v>
      </c>
      <c r="F7143" s="24">
        <f t="shared" ca="1" si="223"/>
        <v>5.5791040154177969</v>
      </c>
    </row>
    <row r="7144" spans="5:6" x14ac:dyDescent="0.25">
      <c r="E7144" s="24">
        <f t="shared" ca="1" si="222"/>
        <v>0.9192749274145553</v>
      </c>
      <c r="F7144" s="24">
        <f t="shared" ca="1" si="223"/>
        <v>1.6834008409249519</v>
      </c>
    </row>
    <row r="7145" spans="5:6" x14ac:dyDescent="0.25">
      <c r="E7145" s="24">
        <f t="shared" ca="1" si="222"/>
        <v>0.2444070907539958</v>
      </c>
      <c r="F7145" s="24">
        <f t="shared" ca="1" si="223"/>
        <v>28.17840078401013</v>
      </c>
    </row>
    <row r="7146" spans="5:6" x14ac:dyDescent="0.25">
      <c r="E7146" s="24">
        <f t="shared" ca="1" si="222"/>
        <v>0.78094671182676145</v>
      </c>
      <c r="F7146" s="24">
        <f t="shared" ca="1" si="223"/>
        <v>4.9449672433167757</v>
      </c>
    </row>
    <row r="7147" spans="5:6" x14ac:dyDescent="0.25">
      <c r="E7147" s="24">
        <f t="shared" ca="1" si="222"/>
        <v>0.20638950759338326</v>
      </c>
      <c r="F7147" s="24">
        <f t="shared" ca="1" si="223"/>
        <v>31.559801639405254</v>
      </c>
    </row>
    <row r="7148" spans="5:6" x14ac:dyDescent="0.25">
      <c r="E7148" s="24">
        <f t="shared" ca="1" si="222"/>
        <v>0.97370028014172405</v>
      </c>
      <c r="F7148" s="24">
        <f t="shared" ca="1" si="223"/>
        <v>0.53303486578022907</v>
      </c>
    </row>
    <row r="7149" spans="5:6" x14ac:dyDescent="0.25">
      <c r="E7149" s="24">
        <f t="shared" ca="1" si="222"/>
        <v>2.9244249886951623E-3</v>
      </c>
      <c r="F7149" s="24">
        <f t="shared" ca="1" si="223"/>
        <v>116.69314805370351</v>
      </c>
    </row>
    <row r="7150" spans="5:6" x14ac:dyDescent="0.25">
      <c r="E7150" s="24">
        <f t="shared" ca="1" si="222"/>
        <v>0.45491367342933042</v>
      </c>
      <c r="F7150" s="24">
        <f t="shared" ca="1" si="223"/>
        <v>15.752952135174093</v>
      </c>
    </row>
    <row r="7151" spans="5:6" x14ac:dyDescent="0.25">
      <c r="E7151" s="24">
        <f t="shared" ca="1" si="222"/>
        <v>0.20142299734625047</v>
      </c>
      <c r="F7151" s="24">
        <f t="shared" ca="1" si="223"/>
        <v>32.046962355944899</v>
      </c>
    </row>
    <row r="7152" spans="5:6" x14ac:dyDescent="0.25">
      <c r="E7152" s="24">
        <f t="shared" ca="1" si="222"/>
        <v>0.92252339745073397</v>
      </c>
      <c r="F7152" s="24">
        <f t="shared" ca="1" si="223"/>
        <v>1.6128508059773199</v>
      </c>
    </row>
    <row r="7153" spans="5:6" x14ac:dyDescent="0.25">
      <c r="E7153" s="24">
        <f t="shared" ca="1" si="222"/>
        <v>0.38345025645873421</v>
      </c>
      <c r="F7153" s="24">
        <f t="shared" ca="1" si="223"/>
        <v>19.170907519045226</v>
      </c>
    </row>
    <row r="7154" spans="5:6" x14ac:dyDescent="0.25">
      <c r="E7154" s="24">
        <f t="shared" ca="1" si="222"/>
        <v>0.54005696453145335</v>
      </c>
      <c r="F7154" s="24">
        <f t="shared" ca="1" si="223"/>
        <v>12.32161310228841</v>
      </c>
    </row>
    <row r="7155" spans="5:6" x14ac:dyDescent="0.25">
      <c r="E7155" s="24">
        <f t="shared" ca="1" si="222"/>
        <v>0.44813965433406178</v>
      </c>
      <c r="F7155" s="24">
        <f t="shared" ca="1" si="223"/>
        <v>16.053007334402341</v>
      </c>
    </row>
    <row r="7156" spans="5:6" x14ac:dyDescent="0.25">
      <c r="E7156" s="24">
        <f t="shared" ca="1" si="222"/>
        <v>0.41766779913831353</v>
      </c>
      <c r="F7156" s="24">
        <f t="shared" ca="1" si="223"/>
        <v>17.461378026666413</v>
      </c>
    </row>
    <row r="7157" spans="5:6" x14ac:dyDescent="0.25">
      <c r="E7157" s="24">
        <f t="shared" ca="1" si="222"/>
        <v>0.24512784471430671</v>
      </c>
      <c r="F7157" s="24">
        <f t="shared" ca="1" si="223"/>
        <v>28.119507787503242</v>
      </c>
    </row>
    <row r="7158" spans="5:6" x14ac:dyDescent="0.25">
      <c r="E7158" s="24">
        <f t="shared" ca="1" si="222"/>
        <v>0.99170028752187556</v>
      </c>
      <c r="F7158" s="24">
        <f t="shared" ca="1" si="223"/>
        <v>0.166686937236388</v>
      </c>
    </row>
    <row r="7159" spans="5:6" x14ac:dyDescent="0.25">
      <c r="E7159" s="24">
        <f t="shared" ca="1" si="222"/>
        <v>0.18171339958993715</v>
      </c>
      <c r="F7159" s="24">
        <f t="shared" ca="1" si="223"/>
        <v>34.106491212394886</v>
      </c>
    </row>
    <row r="7160" spans="5:6" x14ac:dyDescent="0.25">
      <c r="E7160" s="24">
        <f t="shared" ca="1" si="222"/>
        <v>0.62655836256390762</v>
      </c>
      <c r="F7160" s="24">
        <f t="shared" ca="1" si="223"/>
        <v>9.3502670491645077</v>
      </c>
    </row>
    <row r="7161" spans="5:6" x14ac:dyDescent="0.25">
      <c r="E7161" s="24">
        <f t="shared" ca="1" si="222"/>
        <v>0.73963855875189555</v>
      </c>
      <c r="F7161" s="24">
        <f t="shared" ca="1" si="223"/>
        <v>6.0318729245156364</v>
      </c>
    </row>
    <row r="7162" spans="5:6" x14ac:dyDescent="0.25">
      <c r="E7162" s="24">
        <f t="shared" ca="1" si="222"/>
        <v>0.58106655838304055</v>
      </c>
      <c r="F7162" s="24">
        <f t="shared" ca="1" si="223"/>
        <v>10.857799407460851</v>
      </c>
    </row>
    <row r="7163" spans="5:6" x14ac:dyDescent="0.25">
      <c r="E7163" s="24">
        <f t="shared" ca="1" si="222"/>
        <v>0.33862827441676091</v>
      </c>
      <c r="F7163" s="24">
        <f t="shared" ca="1" si="223"/>
        <v>21.657046177610372</v>
      </c>
    </row>
    <row r="7164" spans="5:6" x14ac:dyDescent="0.25">
      <c r="E7164" s="24">
        <f t="shared" ca="1" si="222"/>
        <v>2.1583367980566592E-3</v>
      </c>
      <c r="F7164" s="24">
        <f t="shared" ca="1" si="223"/>
        <v>122.76834709577433</v>
      </c>
    </row>
    <row r="7165" spans="5:6" x14ac:dyDescent="0.25">
      <c r="E7165" s="24">
        <f t="shared" ca="1" si="222"/>
        <v>0.30540943892162076</v>
      </c>
      <c r="F7165" s="24">
        <f t="shared" ca="1" si="223"/>
        <v>23.722039598492994</v>
      </c>
    </row>
    <row r="7166" spans="5:6" x14ac:dyDescent="0.25">
      <c r="E7166" s="24">
        <f t="shared" ca="1" si="222"/>
        <v>0.53913496844176789</v>
      </c>
      <c r="F7166" s="24">
        <f t="shared" ca="1" si="223"/>
        <v>12.355786682940215</v>
      </c>
    </row>
    <row r="7167" spans="5:6" x14ac:dyDescent="0.25">
      <c r="E7167" s="24">
        <f t="shared" ca="1" si="222"/>
        <v>0.40141059783811206</v>
      </c>
      <c r="F7167" s="24">
        <f t="shared" ca="1" si="223"/>
        <v>18.25540881561615</v>
      </c>
    </row>
    <row r="7168" spans="5:6" x14ac:dyDescent="0.25">
      <c r="E7168" s="24">
        <f t="shared" ca="1" si="222"/>
        <v>0.62668081750324078</v>
      </c>
      <c r="F7168" s="24">
        <f t="shared" ca="1" si="223"/>
        <v>9.346358619180176</v>
      </c>
    </row>
    <row r="7169" spans="5:6" x14ac:dyDescent="0.25">
      <c r="E7169" s="24">
        <f t="shared" ca="1" si="222"/>
        <v>0.61651006361356719</v>
      </c>
      <c r="F7169" s="24">
        <f t="shared" ca="1" si="223"/>
        <v>9.6736126545156704</v>
      </c>
    </row>
    <row r="7170" spans="5:6" x14ac:dyDescent="0.25">
      <c r="E7170" s="24">
        <f t="shared" ca="1" si="222"/>
        <v>0.91370811086392945</v>
      </c>
      <c r="F7170" s="24">
        <f t="shared" ca="1" si="223"/>
        <v>1.8048822414549353</v>
      </c>
    </row>
    <row r="7171" spans="5:6" x14ac:dyDescent="0.25">
      <c r="E7171" s="24">
        <f t="shared" ca="1" si="222"/>
        <v>0.43184763639401702</v>
      </c>
      <c r="F7171" s="24">
        <f t="shared" ca="1" si="223"/>
        <v>16.793648929627732</v>
      </c>
    </row>
    <row r="7172" spans="5:6" x14ac:dyDescent="0.25">
      <c r="E7172" s="24">
        <f t="shared" ref="E7172:E7235" ca="1" si="224">RAND()</f>
        <v>1.3895419126243036E-2</v>
      </c>
      <c r="F7172" s="24">
        <f t="shared" ref="F7172:F7235" ca="1" si="225">-LOG(E7172,EXP(1))/$C$3</f>
        <v>85.523921048503382</v>
      </c>
    </row>
    <row r="7173" spans="5:6" x14ac:dyDescent="0.25">
      <c r="E7173" s="24">
        <f t="shared" ca="1" si="224"/>
        <v>0.47724180900803725</v>
      </c>
      <c r="F7173" s="24">
        <f t="shared" ca="1" si="225"/>
        <v>14.794639588384861</v>
      </c>
    </row>
    <row r="7174" spans="5:6" x14ac:dyDescent="0.25">
      <c r="E7174" s="24">
        <f t="shared" ca="1" si="224"/>
        <v>0.55528716108821696</v>
      </c>
      <c r="F7174" s="24">
        <f t="shared" ca="1" si="225"/>
        <v>11.765397833571663</v>
      </c>
    </row>
    <row r="7175" spans="5:6" x14ac:dyDescent="0.25">
      <c r="E7175" s="24">
        <f t="shared" ca="1" si="224"/>
        <v>0.80978294917436811</v>
      </c>
      <c r="F7175" s="24">
        <f t="shared" ca="1" si="225"/>
        <v>4.2197806241335414</v>
      </c>
    </row>
    <row r="7176" spans="5:6" x14ac:dyDescent="0.25">
      <c r="E7176" s="24">
        <f t="shared" ca="1" si="224"/>
        <v>0.73443021665392261</v>
      </c>
      <c r="F7176" s="24">
        <f t="shared" ca="1" si="225"/>
        <v>6.1732059168201667</v>
      </c>
    </row>
    <row r="7177" spans="5:6" x14ac:dyDescent="0.25">
      <c r="E7177" s="24">
        <f t="shared" ca="1" si="224"/>
        <v>0.34719924066348007</v>
      </c>
      <c r="F7177" s="24">
        <f t="shared" ca="1" si="225"/>
        <v>21.157129664549615</v>
      </c>
    </row>
    <row r="7178" spans="5:6" x14ac:dyDescent="0.25">
      <c r="E7178" s="24">
        <f t="shared" ca="1" si="224"/>
        <v>0.87344637037956641</v>
      </c>
      <c r="F7178" s="24">
        <f t="shared" ca="1" si="225"/>
        <v>2.7061709507668046</v>
      </c>
    </row>
    <row r="7179" spans="5:6" x14ac:dyDescent="0.25">
      <c r="E7179" s="24">
        <f t="shared" ca="1" si="224"/>
        <v>0.13136685518562252</v>
      </c>
      <c r="F7179" s="24">
        <f t="shared" ca="1" si="225"/>
        <v>40.595228967820496</v>
      </c>
    </row>
    <row r="7180" spans="5:6" x14ac:dyDescent="0.25">
      <c r="E7180" s="24">
        <f t="shared" ca="1" si="224"/>
        <v>0.75277492616325736</v>
      </c>
      <c r="F7180" s="24">
        <f t="shared" ca="1" si="225"/>
        <v>5.6797799740047967</v>
      </c>
    </row>
    <row r="7181" spans="5:6" x14ac:dyDescent="0.25">
      <c r="E7181" s="24">
        <f t="shared" ca="1" si="224"/>
        <v>0.57117119160028451</v>
      </c>
      <c r="F7181" s="24">
        <f t="shared" ca="1" si="225"/>
        <v>11.201326082041897</v>
      </c>
    </row>
    <row r="7182" spans="5:6" x14ac:dyDescent="0.25">
      <c r="E7182" s="24">
        <f t="shared" ca="1" si="224"/>
        <v>0.15470678825031037</v>
      </c>
      <c r="F7182" s="24">
        <f t="shared" ca="1" si="225"/>
        <v>37.324472845466317</v>
      </c>
    </row>
    <row r="7183" spans="5:6" x14ac:dyDescent="0.25">
      <c r="E7183" s="24">
        <f t="shared" ca="1" si="224"/>
        <v>0.165177606762139</v>
      </c>
      <c r="F7183" s="24">
        <f t="shared" ca="1" si="225"/>
        <v>36.014679587411905</v>
      </c>
    </row>
    <row r="7184" spans="5:6" x14ac:dyDescent="0.25">
      <c r="E7184" s="24">
        <f t="shared" ca="1" si="224"/>
        <v>0.55887432280914995</v>
      </c>
      <c r="F7184" s="24">
        <f t="shared" ca="1" si="225"/>
        <v>11.636613122646549</v>
      </c>
    </row>
    <row r="7185" spans="5:6" x14ac:dyDescent="0.25">
      <c r="E7185" s="24">
        <f t="shared" ca="1" si="224"/>
        <v>0.44867065994641708</v>
      </c>
      <c r="F7185" s="24">
        <f t="shared" ca="1" si="225"/>
        <v>16.02932314317686</v>
      </c>
    </row>
    <row r="7186" spans="5:6" x14ac:dyDescent="0.25">
      <c r="E7186" s="24">
        <f t="shared" ca="1" si="224"/>
        <v>0.74477936038884196</v>
      </c>
      <c r="F7186" s="24">
        <f t="shared" ca="1" si="225"/>
        <v>5.8933453003732899</v>
      </c>
    </row>
    <row r="7187" spans="5:6" x14ac:dyDescent="0.25">
      <c r="E7187" s="24">
        <f t="shared" ca="1" si="224"/>
        <v>0.88484774276199585</v>
      </c>
      <c r="F7187" s="24">
        <f t="shared" ca="1" si="225"/>
        <v>2.4467938170396817</v>
      </c>
    </row>
    <row r="7188" spans="5:6" x14ac:dyDescent="0.25">
      <c r="E7188" s="24">
        <f t="shared" ca="1" si="224"/>
        <v>0.4937873972862461</v>
      </c>
      <c r="F7188" s="24">
        <f t="shared" ca="1" si="225"/>
        <v>14.113004485916065</v>
      </c>
    </row>
    <row r="7189" spans="5:6" x14ac:dyDescent="0.25">
      <c r="E7189" s="24">
        <f t="shared" ca="1" si="224"/>
        <v>0.17346882746780656</v>
      </c>
      <c r="F7189" s="24">
        <f t="shared" ca="1" si="225"/>
        <v>35.035147290220799</v>
      </c>
    </row>
    <row r="7190" spans="5:6" x14ac:dyDescent="0.25">
      <c r="E7190" s="24">
        <f t="shared" ca="1" si="224"/>
        <v>0.26826455153641304</v>
      </c>
      <c r="F7190" s="24">
        <f t="shared" ca="1" si="225"/>
        <v>26.315633055354283</v>
      </c>
    </row>
    <row r="7191" spans="5:6" x14ac:dyDescent="0.25">
      <c r="E7191" s="24">
        <f t="shared" ca="1" si="224"/>
        <v>0.28572716382971541</v>
      </c>
      <c r="F7191" s="24">
        <f t="shared" ca="1" si="225"/>
        <v>25.054357922142788</v>
      </c>
    </row>
    <row r="7192" spans="5:6" x14ac:dyDescent="0.25">
      <c r="E7192" s="24">
        <f t="shared" ca="1" si="224"/>
        <v>0.8432028830964744</v>
      </c>
      <c r="F7192" s="24">
        <f t="shared" ca="1" si="225"/>
        <v>3.4109536393764608</v>
      </c>
    </row>
    <row r="7193" spans="5:6" x14ac:dyDescent="0.25">
      <c r="E7193" s="24">
        <f t="shared" ca="1" si="224"/>
        <v>0.73798296971129018</v>
      </c>
      <c r="F7193" s="24">
        <f t="shared" ca="1" si="225"/>
        <v>6.076690618397806</v>
      </c>
    </row>
    <row r="7194" spans="5:6" x14ac:dyDescent="0.25">
      <c r="E7194" s="24">
        <f t="shared" ca="1" si="224"/>
        <v>0.26483933113921387</v>
      </c>
      <c r="F7194" s="24">
        <f t="shared" ca="1" si="225"/>
        <v>26.572638689129885</v>
      </c>
    </row>
    <row r="7195" spans="5:6" x14ac:dyDescent="0.25">
      <c r="E7195" s="24">
        <f t="shared" ca="1" si="224"/>
        <v>0.51889996726485976</v>
      </c>
      <c r="F7195" s="24">
        <f t="shared" ca="1" si="225"/>
        <v>13.120883113881764</v>
      </c>
    </row>
    <row r="7196" spans="5:6" x14ac:dyDescent="0.25">
      <c r="E7196" s="24">
        <f t="shared" ca="1" si="224"/>
        <v>0.57606782825556235</v>
      </c>
      <c r="F7196" s="24">
        <f t="shared" ca="1" si="225"/>
        <v>11.030597356619474</v>
      </c>
    </row>
    <row r="7197" spans="5:6" x14ac:dyDescent="0.25">
      <c r="E7197" s="24">
        <f t="shared" ca="1" si="224"/>
        <v>0.27453565082839915</v>
      </c>
      <c r="F7197" s="24">
        <f t="shared" ca="1" si="225"/>
        <v>25.853483019047044</v>
      </c>
    </row>
    <row r="7198" spans="5:6" x14ac:dyDescent="0.25">
      <c r="E7198" s="24">
        <f t="shared" ca="1" si="224"/>
        <v>0.31977638351607607</v>
      </c>
      <c r="F7198" s="24">
        <f t="shared" ca="1" si="225"/>
        <v>22.80266657952421</v>
      </c>
    </row>
    <row r="7199" spans="5:6" x14ac:dyDescent="0.25">
      <c r="E7199" s="24">
        <f t="shared" ca="1" si="224"/>
        <v>0.48274396097828853</v>
      </c>
      <c r="F7199" s="24">
        <f t="shared" ca="1" si="225"/>
        <v>14.56537734754524</v>
      </c>
    </row>
    <row r="7200" spans="5:6" x14ac:dyDescent="0.25">
      <c r="E7200" s="24">
        <f t="shared" ca="1" si="224"/>
        <v>0.48455285546499094</v>
      </c>
      <c r="F7200" s="24">
        <f t="shared" ca="1" si="225"/>
        <v>14.490575215890095</v>
      </c>
    </row>
    <row r="7201" spans="5:6" x14ac:dyDescent="0.25">
      <c r="E7201" s="24">
        <f t="shared" ca="1" si="224"/>
        <v>0.6942671335425743</v>
      </c>
      <c r="F7201" s="24">
        <f t="shared" ca="1" si="225"/>
        <v>7.2979694777653723</v>
      </c>
    </row>
    <row r="7202" spans="5:6" x14ac:dyDescent="0.25">
      <c r="E7202" s="24">
        <f t="shared" ca="1" si="224"/>
        <v>0.68618298976234748</v>
      </c>
      <c r="F7202" s="24">
        <f t="shared" ca="1" si="225"/>
        <v>7.5322187580543174</v>
      </c>
    </row>
    <row r="7203" spans="5:6" x14ac:dyDescent="0.25">
      <c r="E7203" s="24">
        <f t="shared" ca="1" si="224"/>
        <v>0.10413109110963015</v>
      </c>
      <c r="F7203" s="24">
        <f t="shared" ca="1" si="225"/>
        <v>45.242093643088083</v>
      </c>
    </row>
    <row r="7204" spans="5:6" x14ac:dyDescent="0.25">
      <c r="E7204" s="24">
        <f t="shared" ca="1" si="224"/>
        <v>3.293948651321732E-2</v>
      </c>
      <c r="F7204" s="24">
        <f t="shared" ca="1" si="225"/>
        <v>68.261662858049917</v>
      </c>
    </row>
    <row r="7205" spans="5:6" x14ac:dyDescent="0.25">
      <c r="E7205" s="24">
        <f t="shared" ca="1" si="224"/>
        <v>1.9068352552268464E-2</v>
      </c>
      <c r="F7205" s="24">
        <f t="shared" ca="1" si="225"/>
        <v>79.194505051996842</v>
      </c>
    </row>
    <row r="7206" spans="5:6" x14ac:dyDescent="0.25">
      <c r="E7206" s="24">
        <f t="shared" ca="1" si="224"/>
        <v>0.93679238903819417</v>
      </c>
      <c r="F7206" s="24">
        <f t="shared" ca="1" si="225"/>
        <v>1.3058718231426008</v>
      </c>
    </row>
    <row r="7207" spans="5:6" x14ac:dyDescent="0.25">
      <c r="E7207" s="24">
        <f t="shared" ca="1" si="224"/>
        <v>0.8282282767938649</v>
      </c>
      <c r="F7207" s="24">
        <f t="shared" ca="1" si="225"/>
        <v>3.7693293196651276</v>
      </c>
    </row>
    <row r="7208" spans="5:6" x14ac:dyDescent="0.25">
      <c r="E7208" s="24">
        <f t="shared" ca="1" si="224"/>
        <v>0.46912297234797928</v>
      </c>
      <c r="F7208" s="24">
        <f t="shared" ca="1" si="225"/>
        <v>15.137806874723543</v>
      </c>
    </row>
    <row r="7209" spans="5:6" x14ac:dyDescent="0.25">
      <c r="E7209" s="24">
        <f t="shared" ca="1" si="224"/>
        <v>0.82024578243029322</v>
      </c>
      <c r="F7209" s="24">
        <f t="shared" ca="1" si="225"/>
        <v>3.9630249792842269</v>
      </c>
    </row>
    <row r="7210" spans="5:6" x14ac:dyDescent="0.25">
      <c r="E7210" s="24">
        <f t="shared" ca="1" si="224"/>
        <v>0.86918351824235618</v>
      </c>
      <c r="F7210" s="24">
        <f t="shared" ca="1" si="225"/>
        <v>2.8040198552993481</v>
      </c>
    </row>
    <row r="7211" spans="5:6" x14ac:dyDescent="0.25">
      <c r="E7211" s="24">
        <f t="shared" ca="1" si="224"/>
        <v>0.46510582593048377</v>
      </c>
      <c r="F7211" s="24">
        <f t="shared" ca="1" si="225"/>
        <v>15.30980633283162</v>
      </c>
    </row>
    <row r="7212" spans="5:6" x14ac:dyDescent="0.25">
      <c r="E7212" s="24">
        <f t="shared" ca="1" si="224"/>
        <v>0.49722285526152654</v>
      </c>
      <c r="F7212" s="24">
        <f t="shared" ca="1" si="225"/>
        <v>13.974339049170753</v>
      </c>
    </row>
    <row r="7213" spans="5:6" x14ac:dyDescent="0.25">
      <c r="E7213" s="24">
        <f t="shared" ca="1" si="224"/>
        <v>0.17385396873209891</v>
      </c>
      <c r="F7213" s="24">
        <f t="shared" ca="1" si="225"/>
        <v>34.990791846078757</v>
      </c>
    </row>
    <row r="7214" spans="5:6" x14ac:dyDescent="0.25">
      <c r="E7214" s="24">
        <f t="shared" ca="1" si="224"/>
        <v>0.73881148363585791</v>
      </c>
      <c r="F7214" s="24">
        <f t="shared" ca="1" si="225"/>
        <v>6.0542497429025444</v>
      </c>
    </row>
    <row r="7215" spans="5:6" x14ac:dyDescent="0.25">
      <c r="E7215" s="24">
        <f t="shared" ca="1" si="224"/>
        <v>0.79413790637288484</v>
      </c>
      <c r="F7215" s="24">
        <f t="shared" ca="1" si="225"/>
        <v>4.6099629441686591</v>
      </c>
    </row>
    <row r="7216" spans="5:6" x14ac:dyDescent="0.25">
      <c r="E7216" s="24">
        <f t="shared" ca="1" si="224"/>
        <v>0.10369735187331586</v>
      </c>
      <c r="F7216" s="24">
        <f t="shared" ca="1" si="225"/>
        <v>45.325574009840828</v>
      </c>
    </row>
    <row r="7217" spans="5:6" x14ac:dyDescent="0.25">
      <c r="E7217" s="24">
        <f t="shared" ca="1" si="224"/>
        <v>0.66337522413452332</v>
      </c>
      <c r="F7217" s="24">
        <f t="shared" ca="1" si="225"/>
        <v>8.2082899992823375</v>
      </c>
    </row>
    <row r="7218" spans="5:6" x14ac:dyDescent="0.25">
      <c r="E7218" s="24">
        <f t="shared" ca="1" si="224"/>
        <v>0.55200971552048217</v>
      </c>
      <c r="F7218" s="24">
        <f t="shared" ca="1" si="225"/>
        <v>11.883792645586929</v>
      </c>
    </row>
    <row r="7219" spans="5:6" x14ac:dyDescent="0.25">
      <c r="E7219" s="24">
        <f t="shared" ca="1" si="224"/>
        <v>0.72121635209986401</v>
      </c>
      <c r="F7219" s="24">
        <f t="shared" ca="1" si="225"/>
        <v>6.5363222889860779</v>
      </c>
    </row>
    <row r="7220" spans="5:6" x14ac:dyDescent="0.25">
      <c r="E7220" s="24">
        <f t="shared" ca="1" si="224"/>
        <v>0.64821392065404893</v>
      </c>
      <c r="F7220" s="24">
        <f t="shared" ca="1" si="225"/>
        <v>8.6706902528565877</v>
      </c>
    </row>
    <row r="7221" spans="5:6" x14ac:dyDescent="0.25">
      <c r="E7221" s="24">
        <f t="shared" ca="1" si="224"/>
        <v>0.12537512427663977</v>
      </c>
      <c r="F7221" s="24">
        <f t="shared" ca="1" si="225"/>
        <v>41.528900829222572</v>
      </c>
    </row>
    <row r="7222" spans="5:6" x14ac:dyDescent="0.25">
      <c r="E7222" s="24">
        <f t="shared" ca="1" si="224"/>
        <v>9.5158949697046191E-3</v>
      </c>
      <c r="F7222" s="24">
        <f t="shared" ca="1" si="225"/>
        <v>93.095834476677624</v>
      </c>
    </row>
    <row r="7223" spans="5:6" x14ac:dyDescent="0.25">
      <c r="E7223" s="24">
        <f t="shared" ca="1" si="224"/>
        <v>0.21609666545820727</v>
      </c>
      <c r="F7223" s="24">
        <f t="shared" ca="1" si="225"/>
        <v>30.640588922761214</v>
      </c>
    </row>
    <row r="7224" spans="5:6" x14ac:dyDescent="0.25">
      <c r="E7224" s="24">
        <f t="shared" ca="1" si="224"/>
        <v>0.48460635322717149</v>
      </c>
      <c r="F7224" s="24">
        <f t="shared" ca="1" si="225"/>
        <v>14.488367208712118</v>
      </c>
    </row>
    <row r="7225" spans="5:6" x14ac:dyDescent="0.25">
      <c r="E7225" s="24">
        <f t="shared" ca="1" si="224"/>
        <v>0.25802259720364906</v>
      </c>
      <c r="F7225" s="24">
        <f t="shared" ca="1" si="225"/>
        <v>27.094162236705987</v>
      </c>
    </row>
    <row r="7226" spans="5:6" x14ac:dyDescent="0.25">
      <c r="E7226" s="24">
        <f t="shared" ca="1" si="224"/>
        <v>0.23664616785311954</v>
      </c>
      <c r="F7226" s="24">
        <f t="shared" ca="1" si="225"/>
        <v>28.823784321425688</v>
      </c>
    </row>
    <row r="7227" spans="5:6" x14ac:dyDescent="0.25">
      <c r="E7227" s="24">
        <f t="shared" ca="1" si="224"/>
        <v>0.86471542692044356</v>
      </c>
      <c r="F7227" s="24">
        <f t="shared" ca="1" si="225"/>
        <v>2.9070962479447235</v>
      </c>
    </row>
    <row r="7228" spans="5:6" x14ac:dyDescent="0.25">
      <c r="E7228" s="24">
        <f t="shared" ca="1" si="224"/>
        <v>0.44604914467510326</v>
      </c>
      <c r="F7228" s="24">
        <f t="shared" ca="1" si="225"/>
        <v>16.146522863560747</v>
      </c>
    </row>
    <row r="7229" spans="5:6" x14ac:dyDescent="0.25">
      <c r="E7229" s="24">
        <f t="shared" ca="1" si="224"/>
        <v>8.753401497509361E-2</v>
      </c>
      <c r="F7229" s="24">
        <f t="shared" ca="1" si="225"/>
        <v>48.714556371737743</v>
      </c>
    </row>
    <row r="7230" spans="5:6" x14ac:dyDescent="0.25">
      <c r="E7230" s="24">
        <f t="shared" ca="1" si="224"/>
        <v>0.67102043805012612</v>
      </c>
      <c r="F7230" s="24">
        <f t="shared" ca="1" si="225"/>
        <v>7.9791136676645378</v>
      </c>
    </row>
    <row r="7231" spans="5:6" x14ac:dyDescent="0.25">
      <c r="E7231" s="24">
        <f t="shared" ca="1" si="224"/>
        <v>3.0281072366392658E-3</v>
      </c>
      <c r="F7231" s="24">
        <f t="shared" ca="1" si="225"/>
        <v>115.99635058055337</v>
      </c>
    </row>
    <row r="7232" spans="5:6" x14ac:dyDescent="0.25">
      <c r="E7232" s="24">
        <f t="shared" ca="1" si="224"/>
        <v>0.38642717185805109</v>
      </c>
      <c r="F7232" s="24">
        <f t="shared" ca="1" si="225"/>
        <v>19.01623717145074</v>
      </c>
    </row>
    <row r="7233" spans="5:6" x14ac:dyDescent="0.25">
      <c r="E7233" s="24">
        <f t="shared" ca="1" si="224"/>
        <v>0.38473316583975103</v>
      </c>
      <c r="F7233" s="24">
        <f t="shared" ca="1" si="225"/>
        <v>19.10410521446564</v>
      </c>
    </row>
    <row r="7234" spans="5:6" x14ac:dyDescent="0.25">
      <c r="E7234" s="24">
        <f t="shared" ca="1" si="224"/>
        <v>3.4790603017911259E-3</v>
      </c>
      <c r="F7234" s="24">
        <f t="shared" ca="1" si="225"/>
        <v>113.21986099761759</v>
      </c>
    </row>
    <row r="7235" spans="5:6" x14ac:dyDescent="0.25">
      <c r="E7235" s="24">
        <f t="shared" ca="1" si="224"/>
        <v>0.36353800667767833</v>
      </c>
      <c r="F7235" s="24">
        <f t="shared" ca="1" si="225"/>
        <v>20.237428598032395</v>
      </c>
    </row>
    <row r="7236" spans="5:6" x14ac:dyDescent="0.25">
      <c r="E7236" s="24">
        <f t="shared" ref="E7236:E7299" ca="1" si="226">RAND()</f>
        <v>0.7142492032351494</v>
      </c>
      <c r="F7236" s="24">
        <f t="shared" ref="F7236:F7299" ca="1" si="227">-LOG(E7236,EXP(1))/$C$3</f>
        <v>6.7304670679688794</v>
      </c>
    </row>
    <row r="7237" spans="5:6" x14ac:dyDescent="0.25">
      <c r="E7237" s="24">
        <f t="shared" ca="1" si="226"/>
        <v>0.77802969154651191</v>
      </c>
      <c r="F7237" s="24">
        <f t="shared" ca="1" si="227"/>
        <v>5.0198118318087621</v>
      </c>
    </row>
    <row r="7238" spans="5:6" x14ac:dyDescent="0.25">
      <c r="E7238" s="24">
        <f t="shared" ca="1" si="226"/>
        <v>0.31101874066393531</v>
      </c>
      <c r="F7238" s="24">
        <f t="shared" ca="1" si="227"/>
        <v>23.358042184977176</v>
      </c>
    </row>
    <row r="7239" spans="5:6" x14ac:dyDescent="0.25">
      <c r="E7239" s="24">
        <f t="shared" ca="1" si="226"/>
        <v>0.14757840524986776</v>
      </c>
      <c r="F7239" s="24">
        <f t="shared" ca="1" si="227"/>
        <v>38.267913668294419</v>
      </c>
    </row>
    <row r="7240" spans="5:6" x14ac:dyDescent="0.25">
      <c r="E7240" s="24">
        <f t="shared" ca="1" si="226"/>
        <v>0.75393397857943389</v>
      </c>
      <c r="F7240" s="24">
        <f t="shared" ca="1" si="227"/>
        <v>5.6490095274731242</v>
      </c>
    </row>
    <row r="7241" spans="5:6" x14ac:dyDescent="0.25">
      <c r="E7241" s="24">
        <f t="shared" ca="1" si="226"/>
        <v>0.98855076393230823</v>
      </c>
      <c r="F7241" s="24">
        <f t="shared" ca="1" si="227"/>
        <v>0.23030566361799001</v>
      </c>
    </row>
    <row r="7242" spans="5:6" x14ac:dyDescent="0.25">
      <c r="E7242" s="24">
        <f t="shared" ca="1" si="226"/>
        <v>0.42518211612756962</v>
      </c>
      <c r="F7242" s="24">
        <f t="shared" ca="1" si="227"/>
        <v>17.104753866116511</v>
      </c>
    </row>
    <row r="7243" spans="5:6" x14ac:dyDescent="0.25">
      <c r="E7243" s="24">
        <f t="shared" ca="1" si="226"/>
        <v>0.94660775989740842</v>
      </c>
      <c r="F7243" s="24">
        <f t="shared" ca="1" si="227"/>
        <v>1.0974092778312672</v>
      </c>
    </row>
    <row r="7244" spans="5:6" x14ac:dyDescent="0.25">
      <c r="E7244" s="24">
        <f t="shared" ca="1" si="226"/>
        <v>0.62342588140748523</v>
      </c>
      <c r="F7244" s="24">
        <f t="shared" ca="1" si="227"/>
        <v>9.4505079195276718</v>
      </c>
    </row>
    <row r="7245" spans="5:6" x14ac:dyDescent="0.25">
      <c r="E7245" s="24">
        <f t="shared" ca="1" si="226"/>
        <v>0.1565041230056734</v>
      </c>
      <c r="F7245" s="24">
        <f t="shared" ca="1" si="227"/>
        <v>37.093458485295592</v>
      </c>
    </row>
    <row r="7246" spans="5:6" x14ac:dyDescent="0.25">
      <c r="E7246" s="24">
        <f t="shared" ca="1" si="226"/>
        <v>0.31534977923378271</v>
      </c>
      <c r="F7246" s="24">
        <f t="shared" ca="1" si="227"/>
        <v>23.081456918800072</v>
      </c>
    </row>
    <row r="7247" spans="5:6" x14ac:dyDescent="0.25">
      <c r="E7247" s="24">
        <f t="shared" ca="1" si="226"/>
        <v>3.2882060573910632E-2</v>
      </c>
      <c r="F7247" s="24">
        <f t="shared" ca="1" si="227"/>
        <v>68.296560824699611</v>
      </c>
    </row>
    <row r="7248" spans="5:6" x14ac:dyDescent="0.25">
      <c r="E7248" s="24">
        <f t="shared" ca="1" si="226"/>
        <v>0.71677929095592063</v>
      </c>
      <c r="F7248" s="24">
        <f t="shared" ca="1" si="227"/>
        <v>6.6597461740856163</v>
      </c>
    </row>
    <row r="7249" spans="5:6" x14ac:dyDescent="0.25">
      <c r="E7249" s="24">
        <f t="shared" ca="1" si="226"/>
        <v>0.81829691343990363</v>
      </c>
      <c r="F7249" s="24">
        <f t="shared" ca="1" si="227"/>
        <v>4.0106006674684442</v>
      </c>
    </row>
    <row r="7250" spans="5:6" x14ac:dyDescent="0.25">
      <c r="E7250" s="24">
        <f t="shared" ca="1" si="226"/>
        <v>0.23791014464874938</v>
      </c>
      <c r="F7250" s="24">
        <f t="shared" ca="1" si="227"/>
        <v>28.717244401815993</v>
      </c>
    </row>
    <row r="7251" spans="5:6" x14ac:dyDescent="0.25">
      <c r="E7251" s="24">
        <f t="shared" ca="1" si="226"/>
        <v>0.38443884249855464</v>
      </c>
      <c r="F7251" s="24">
        <f t="shared" ca="1" si="227"/>
        <v>19.119411198166077</v>
      </c>
    </row>
    <row r="7252" spans="5:6" x14ac:dyDescent="0.25">
      <c r="E7252" s="24">
        <f t="shared" ca="1" si="226"/>
        <v>0.41956859137779656</v>
      </c>
      <c r="F7252" s="24">
        <f t="shared" ca="1" si="227"/>
        <v>17.370565179695049</v>
      </c>
    </row>
    <row r="7253" spans="5:6" x14ac:dyDescent="0.25">
      <c r="E7253" s="24">
        <f t="shared" ca="1" si="226"/>
        <v>0.70067313865071412</v>
      </c>
      <c r="F7253" s="24">
        <f t="shared" ca="1" si="227"/>
        <v>7.1142755872311225</v>
      </c>
    </row>
    <row r="7254" spans="5:6" x14ac:dyDescent="0.25">
      <c r="E7254" s="24">
        <f t="shared" ca="1" si="226"/>
        <v>0.65693442519400935</v>
      </c>
      <c r="F7254" s="24">
        <f t="shared" ca="1" si="227"/>
        <v>8.4034214984954598</v>
      </c>
    </row>
    <row r="7255" spans="5:6" x14ac:dyDescent="0.25">
      <c r="E7255" s="24">
        <f t="shared" ca="1" si="226"/>
        <v>0.79215934014980505</v>
      </c>
      <c r="F7255" s="24">
        <f t="shared" ca="1" si="227"/>
        <v>4.6598544069055725</v>
      </c>
    </row>
    <row r="7256" spans="5:6" x14ac:dyDescent="0.25">
      <c r="E7256" s="24">
        <f t="shared" ca="1" si="226"/>
        <v>2.9658783177405779E-2</v>
      </c>
      <c r="F7256" s="24">
        <f t="shared" ca="1" si="227"/>
        <v>70.359939376502581</v>
      </c>
    </row>
    <row r="7257" spans="5:6" x14ac:dyDescent="0.25">
      <c r="E7257" s="24">
        <f t="shared" ca="1" si="226"/>
        <v>0.86342497056913803</v>
      </c>
      <c r="F7257" s="24">
        <f t="shared" ca="1" si="227"/>
        <v>2.9369655014622329</v>
      </c>
    </row>
    <row r="7258" spans="5:6" x14ac:dyDescent="0.25">
      <c r="E7258" s="24">
        <f t="shared" ca="1" si="226"/>
        <v>0.41629006317363548</v>
      </c>
      <c r="F7258" s="24">
        <f t="shared" ca="1" si="227"/>
        <v>17.527459889088444</v>
      </c>
    </row>
    <row r="7259" spans="5:6" x14ac:dyDescent="0.25">
      <c r="E7259" s="24">
        <f t="shared" ca="1" si="226"/>
        <v>0.10702784491888429</v>
      </c>
      <c r="F7259" s="24">
        <f t="shared" ca="1" si="227"/>
        <v>44.693324909763319</v>
      </c>
    </row>
    <row r="7260" spans="5:6" x14ac:dyDescent="0.25">
      <c r="E7260" s="24">
        <f t="shared" ca="1" si="226"/>
        <v>0.73361561273738374</v>
      </c>
      <c r="F7260" s="24">
        <f t="shared" ca="1" si="227"/>
        <v>6.1954015181790956</v>
      </c>
    </row>
    <row r="7261" spans="5:6" x14ac:dyDescent="0.25">
      <c r="E7261" s="24">
        <f t="shared" ca="1" si="226"/>
        <v>0.27161491935184534</v>
      </c>
      <c r="F7261" s="24">
        <f t="shared" ca="1" si="227"/>
        <v>26.067399069332602</v>
      </c>
    </row>
    <row r="7262" spans="5:6" x14ac:dyDescent="0.25">
      <c r="E7262" s="24">
        <f t="shared" ca="1" si="226"/>
        <v>0.42082423374569666</v>
      </c>
      <c r="F7262" s="24">
        <f t="shared" ca="1" si="227"/>
        <v>17.310800590340211</v>
      </c>
    </row>
    <row r="7263" spans="5:6" x14ac:dyDescent="0.25">
      <c r="E7263" s="24">
        <f t="shared" ca="1" si="226"/>
        <v>0.16167418696012381</v>
      </c>
      <c r="F7263" s="24">
        <f t="shared" ca="1" si="227"/>
        <v>36.443443210310846</v>
      </c>
    </row>
    <row r="7264" spans="5:6" x14ac:dyDescent="0.25">
      <c r="E7264" s="24">
        <f t="shared" ca="1" si="226"/>
        <v>0.21166385040929081</v>
      </c>
      <c r="F7264" s="24">
        <f t="shared" ca="1" si="227"/>
        <v>31.05511747998052</v>
      </c>
    </row>
    <row r="7265" spans="5:6" x14ac:dyDescent="0.25">
      <c r="E7265" s="24">
        <f t="shared" ca="1" si="226"/>
        <v>0.72145592036117157</v>
      </c>
      <c r="F7265" s="24">
        <f t="shared" ca="1" si="227"/>
        <v>6.5296799415012696</v>
      </c>
    </row>
    <row r="7266" spans="5:6" x14ac:dyDescent="0.25">
      <c r="E7266" s="24">
        <f t="shared" ca="1" si="226"/>
        <v>0.68184039708316002</v>
      </c>
      <c r="F7266" s="24">
        <f t="shared" ca="1" si="227"/>
        <v>7.6591934079653106</v>
      </c>
    </row>
    <row r="7267" spans="5:6" x14ac:dyDescent="0.25">
      <c r="E7267" s="24">
        <f t="shared" ca="1" si="226"/>
        <v>0.53039476232357319</v>
      </c>
      <c r="F7267" s="24">
        <f t="shared" ca="1" si="227"/>
        <v>12.682674302295954</v>
      </c>
    </row>
    <row r="7268" spans="5:6" x14ac:dyDescent="0.25">
      <c r="E7268" s="24">
        <f t="shared" ca="1" si="226"/>
        <v>0.33844112071438481</v>
      </c>
      <c r="F7268" s="24">
        <f t="shared" ca="1" si="227"/>
        <v>21.668102870380039</v>
      </c>
    </row>
    <row r="7269" spans="5:6" x14ac:dyDescent="0.25">
      <c r="E7269" s="24">
        <f t="shared" ca="1" si="226"/>
        <v>0.72874664699866332</v>
      </c>
      <c r="F7269" s="24">
        <f t="shared" ca="1" si="227"/>
        <v>6.3285828471802681</v>
      </c>
    </row>
    <row r="7270" spans="5:6" x14ac:dyDescent="0.25">
      <c r="E7270" s="24">
        <f t="shared" ca="1" si="226"/>
        <v>0.88228878429836743</v>
      </c>
      <c r="F7270" s="24">
        <f t="shared" ca="1" si="227"/>
        <v>2.5047171345221035</v>
      </c>
    </row>
    <row r="7271" spans="5:6" x14ac:dyDescent="0.25">
      <c r="E7271" s="24">
        <f t="shared" ca="1" si="226"/>
        <v>2.4443660640245946E-2</v>
      </c>
      <c r="F7271" s="24">
        <f t="shared" ca="1" si="227"/>
        <v>74.227687503945802</v>
      </c>
    </row>
    <row r="7272" spans="5:6" x14ac:dyDescent="0.25">
      <c r="E7272" s="24">
        <f t="shared" ca="1" si="226"/>
        <v>0.24612637474370858</v>
      </c>
      <c r="F7272" s="24">
        <f t="shared" ca="1" si="227"/>
        <v>28.038203129751473</v>
      </c>
    </row>
    <row r="7273" spans="5:6" x14ac:dyDescent="0.25">
      <c r="E7273" s="24">
        <f t="shared" ca="1" si="226"/>
        <v>0.61629594125695808</v>
      </c>
      <c r="F7273" s="24">
        <f t="shared" ca="1" si="227"/>
        <v>9.6805601339379415</v>
      </c>
    </row>
    <row r="7274" spans="5:6" x14ac:dyDescent="0.25">
      <c r="E7274" s="24">
        <f t="shared" ca="1" si="226"/>
        <v>0.94811573984769837</v>
      </c>
      <c r="F7274" s="24">
        <f t="shared" ca="1" si="227"/>
        <v>1.0655739146472787</v>
      </c>
    </row>
    <row r="7275" spans="5:6" x14ac:dyDescent="0.25">
      <c r="E7275" s="24">
        <f t="shared" ca="1" si="226"/>
        <v>0.34161376056083792</v>
      </c>
      <c r="F7275" s="24">
        <f t="shared" ca="1" si="227"/>
        <v>21.4814907041361</v>
      </c>
    </row>
    <row r="7276" spans="5:6" x14ac:dyDescent="0.25">
      <c r="E7276" s="24">
        <f t="shared" ca="1" si="226"/>
        <v>0.92949967016113388</v>
      </c>
      <c r="F7276" s="24">
        <f t="shared" ca="1" si="227"/>
        <v>1.4621765335386332</v>
      </c>
    </row>
    <row r="7277" spans="5:6" x14ac:dyDescent="0.25">
      <c r="E7277" s="24">
        <f t="shared" ca="1" si="226"/>
        <v>0.91481592212501495</v>
      </c>
      <c r="F7277" s="24">
        <f t="shared" ca="1" si="227"/>
        <v>1.7806482390214657</v>
      </c>
    </row>
    <row r="7278" spans="5:6" x14ac:dyDescent="0.25">
      <c r="E7278" s="24">
        <f t="shared" ca="1" si="226"/>
        <v>0.91851640073444885</v>
      </c>
      <c r="F7278" s="24">
        <f t="shared" ca="1" si="227"/>
        <v>1.6999103697612388</v>
      </c>
    </row>
    <row r="7279" spans="5:6" x14ac:dyDescent="0.25">
      <c r="E7279" s="24">
        <f t="shared" ca="1" si="226"/>
        <v>0.45543097654389242</v>
      </c>
      <c r="F7279" s="24">
        <f t="shared" ca="1" si="227"/>
        <v>15.730222142955975</v>
      </c>
    </row>
    <row r="7280" spans="5:6" x14ac:dyDescent="0.25">
      <c r="E7280" s="24">
        <f t="shared" ca="1" si="226"/>
        <v>0.34842823780622612</v>
      </c>
      <c r="F7280" s="24">
        <f t="shared" ca="1" si="227"/>
        <v>21.086459746553892</v>
      </c>
    </row>
    <row r="7281" spans="5:6" x14ac:dyDescent="0.25">
      <c r="E7281" s="24">
        <f t="shared" ca="1" si="226"/>
        <v>0.43730321012327145</v>
      </c>
      <c r="F7281" s="24">
        <f t="shared" ca="1" si="227"/>
        <v>16.542569596195992</v>
      </c>
    </row>
    <row r="7282" spans="5:6" x14ac:dyDescent="0.25">
      <c r="E7282" s="24">
        <f t="shared" ca="1" si="226"/>
        <v>0.83067012431449649</v>
      </c>
      <c r="F7282" s="24">
        <f t="shared" ca="1" si="227"/>
        <v>3.7104505050835743</v>
      </c>
    </row>
    <row r="7283" spans="5:6" x14ac:dyDescent="0.25">
      <c r="E7283" s="24">
        <f t="shared" ca="1" si="226"/>
        <v>0.23701834422938739</v>
      </c>
      <c r="F7283" s="24">
        <f t="shared" ca="1" si="227"/>
        <v>28.792354780612207</v>
      </c>
    </row>
    <row r="7284" spans="5:6" x14ac:dyDescent="0.25">
      <c r="E7284" s="24">
        <f t="shared" ca="1" si="226"/>
        <v>0.51583643194803852</v>
      </c>
      <c r="F7284" s="24">
        <f t="shared" ca="1" si="227"/>
        <v>13.239311122040631</v>
      </c>
    </row>
    <row r="7285" spans="5:6" x14ac:dyDescent="0.25">
      <c r="E7285" s="24">
        <f t="shared" ca="1" si="226"/>
        <v>0.89423105073966236</v>
      </c>
      <c r="F7285" s="24">
        <f t="shared" ca="1" si="227"/>
        <v>2.235821823650447</v>
      </c>
    </row>
    <row r="7286" spans="5:6" x14ac:dyDescent="0.25">
      <c r="E7286" s="24">
        <f t="shared" ca="1" si="226"/>
        <v>0.68882822837809321</v>
      </c>
      <c r="F7286" s="24">
        <f t="shared" ca="1" si="227"/>
        <v>7.4552668948496201</v>
      </c>
    </row>
    <row r="7287" spans="5:6" x14ac:dyDescent="0.25">
      <c r="E7287" s="24">
        <f t="shared" ca="1" si="226"/>
        <v>0.24069283999144131</v>
      </c>
      <c r="F7287" s="24">
        <f t="shared" ca="1" si="227"/>
        <v>28.484673624872084</v>
      </c>
    </row>
    <row r="7288" spans="5:6" x14ac:dyDescent="0.25">
      <c r="E7288" s="24">
        <f t="shared" ca="1" si="226"/>
        <v>0.45729618095471714</v>
      </c>
      <c r="F7288" s="24">
        <f t="shared" ca="1" si="227"/>
        <v>15.648479992875997</v>
      </c>
    </row>
    <row r="7289" spans="5:6" x14ac:dyDescent="0.25">
      <c r="E7289" s="24">
        <f t="shared" ca="1" si="226"/>
        <v>4.0924837043068818E-2</v>
      </c>
      <c r="F7289" s="24">
        <f t="shared" ca="1" si="227"/>
        <v>63.92036275152045</v>
      </c>
    </row>
    <row r="7290" spans="5:6" x14ac:dyDescent="0.25">
      <c r="E7290" s="24">
        <f t="shared" ca="1" si="226"/>
        <v>0.97926564657670012</v>
      </c>
      <c r="F7290" s="24">
        <f t="shared" ca="1" si="227"/>
        <v>0.41904656882196167</v>
      </c>
    </row>
    <row r="7291" spans="5:6" x14ac:dyDescent="0.25">
      <c r="E7291" s="24">
        <f t="shared" ca="1" si="226"/>
        <v>0.50080588387689096</v>
      </c>
      <c r="F7291" s="24">
        <f t="shared" ca="1" si="227"/>
        <v>13.83073420619627</v>
      </c>
    </row>
    <row r="7292" spans="5:6" x14ac:dyDescent="0.25">
      <c r="E7292" s="24">
        <f t="shared" ca="1" si="226"/>
        <v>0.15842992110121634</v>
      </c>
      <c r="F7292" s="24">
        <f t="shared" ca="1" si="227"/>
        <v>36.848858431987445</v>
      </c>
    </row>
    <row r="7293" spans="5:6" x14ac:dyDescent="0.25">
      <c r="E7293" s="24">
        <f t="shared" ca="1" si="226"/>
        <v>0.28906977843157622</v>
      </c>
      <c r="F7293" s="24">
        <f t="shared" ca="1" si="227"/>
        <v>24.82174344306846</v>
      </c>
    </row>
    <row r="7294" spans="5:6" x14ac:dyDescent="0.25">
      <c r="E7294" s="24">
        <f t="shared" ca="1" si="226"/>
        <v>0.82465267106842866</v>
      </c>
      <c r="F7294" s="24">
        <f t="shared" ca="1" si="227"/>
        <v>3.8558597212076982</v>
      </c>
    </row>
    <row r="7295" spans="5:6" x14ac:dyDescent="0.25">
      <c r="E7295" s="24">
        <f t="shared" ca="1" si="226"/>
        <v>0.15196830754145763</v>
      </c>
      <c r="F7295" s="24">
        <f t="shared" ca="1" si="227"/>
        <v>37.681665657847255</v>
      </c>
    </row>
    <row r="7296" spans="5:6" x14ac:dyDescent="0.25">
      <c r="E7296" s="24">
        <f t="shared" ca="1" si="226"/>
        <v>6.6665028314563113E-3</v>
      </c>
      <c r="F7296" s="24">
        <f t="shared" ca="1" si="227"/>
        <v>100.21319739359572</v>
      </c>
    </row>
    <row r="7297" spans="5:6" x14ac:dyDescent="0.25">
      <c r="E7297" s="24">
        <f t="shared" ca="1" si="226"/>
        <v>0.74701985060143783</v>
      </c>
      <c r="F7297" s="24">
        <f t="shared" ca="1" si="227"/>
        <v>5.8332704087751512</v>
      </c>
    </row>
    <row r="7298" spans="5:6" x14ac:dyDescent="0.25">
      <c r="E7298" s="24">
        <f t="shared" ca="1" si="226"/>
        <v>6.6423377461862332E-2</v>
      </c>
      <c r="F7298" s="24">
        <f t="shared" ca="1" si="227"/>
        <v>54.234124285063039</v>
      </c>
    </row>
    <row r="7299" spans="5:6" x14ac:dyDescent="0.25">
      <c r="E7299" s="24">
        <f t="shared" ca="1" si="226"/>
        <v>0.27885387928271799</v>
      </c>
      <c r="F7299" s="24">
        <f t="shared" ca="1" si="227"/>
        <v>25.541347290495803</v>
      </c>
    </row>
    <row r="7300" spans="5:6" x14ac:dyDescent="0.25">
      <c r="E7300" s="24">
        <f t="shared" ref="E7300:E7363" ca="1" si="228">RAND()</f>
        <v>0.34596871096751658</v>
      </c>
      <c r="F7300" s="24">
        <f t="shared" ref="F7300:F7363" ca="1" si="229">-LOG(E7300,EXP(1))/$C$3</f>
        <v>21.228138774864771</v>
      </c>
    </row>
    <row r="7301" spans="5:6" x14ac:dyDescent="0.25">
      <c r="E7301" s="24">
        <f t="shared" ca="1" si="228"/>
        <v>0.11917165413462238</v>
      </c>
      <c r="F7301" s="24">
        <f t="shared" ca="1" si="229"/>
        <v>42.543807070280835</v>
      </c>
    </row>
    <row r="7302" spans="5:6" x14ac:dyDescent="0.25">
      <c r="E7302" s="24">
        <f t="shared" ca="1" si="228"/>
        <v>9.8088719794182322E-2</v>
      </c>
      <c r="F7302" s="24">
        <f t="shared" ca="1" si="229"/>
        <v>46.437658116596573</v>
      </c>
    </row>
    <row r="7303" spans="5:6" x14ac:dyDescent="0.25">
      <c r="E7303" s="24">
        <f t="shared" ca="1" si="228"/>
        <v>0.37517622998585887</v>
      </c>
      <c r="F7303" s="24">
        <f t="shared" ca="1" si="229"/>
        <v>19.607188335462052</v>
      </c>
    </row>
    <row r="7304" spans="5:6" x14ac:dyDescent="0.25">
      <c r="E7304" s="24">
        <f t="shared" ca="1" si="228"/>
        <v>0.51714798032252052</v>
      </c>
      <c r="F7304" s="24">
        <f t="shared" ca="1" si="229"/>
        <v>13.188524331313962</v>
      </c>
    </row>
    <row r="7305" spans="5:6" x14ac:dyDescent="0.25">
      <c r="E7305" s="24">
        <f t="shared" ca="1" si="228"/>
        <v>0.95350961681469493</v>
      </c>
      <c r="F7305" s="24">
        <f t="shared" ca="1" si="229"/>
        <v>0.95211536375830852</v>
      </c>
    </row>
    <row r="7306" spans="5:6" x14ac:dyDescent="0.25">
      <c r="E7306" s="24">
        <f t="shared" ca="1" si="228"/>
        <v>0.61273732062709174</v>
      </c>
      <c r="F7306" s="24">
        <f t="shared" ca="1" si="229"/>
        <v>9.7963789871811002</v>
      </c>
    </row>
    <row r="7307" spans="5:6" x14ac:dyDescent="0.25">
      <c r="E7307" s="24">
        <f t="shared" ca="1" si="228"/>
        <v>0.7496029380160506</v>
      </c>
      <c r="F7307" s="24">
        <f t="shared" ca="1" si="229"/>
        <v>5.7642325724100152</v>
      </c>
    </row>
    <row r="7308" spans="5:6" x14ac:dyDescent="0.25">
      <c r="E7308" s="24">
        <f t="shared" ca="1" si="228"/>
        <v>0.11094221278691752</v>
      </c>
      <c r="F7308" s="24">
        <f t="shared" ca="1" si="229"/>
        <v>43.974916375103504</v>
      </c>
    </row>
    <row r="7309" spans="5:6" x14ac:dyDescent="0.25">
      <c r="E7309" s="24">
        <f t="shared" ca="1" si="228"/>
        <v>0.9547990554980772</v>
      </c>
      <c r="F7309" s="24">
        <f t="shared" ca="1" si="229"/>
        <v>0.92508747464731256</v>
      </c>
    </row>
    <row r="7310" spans="5:6" x14ac:dyDescent="0.25">
      <c r="E7310" s="24">
        <f t="shared" ca="1" si="228"/>
        <v>0.21718641906471781</v>
      </c>
      <c r="F7310" s="24">
        <f t="shared" ca="1" si="229"/>
        <v>30.539984404072332</v>
      </c>
    </row>
    <row r="7311" spans="5:6" x14ac:dyDescent="0.25">
      <c r="E7311" s="24">
        <f t="shared" ca="1" si="228"/>
        <v>0.63285262271682696</v>
      </c>
      <c r="F7311" s="24">
        <f t="shared" ca="1" si="229"/>
        <v>9.1503541491536797</v>
      </c>
    </row>
    <row r="7312" spans="5:6" x14ac:dyDescent="0.25">
      <c r="E7312" s="24">
        <f t="shared" ca="1" si="228"/>
        <v>0.40484314887954609</v>
      </c>
      <c r="F7312" s="24">
        <f t="shared" ca="1" si="229"/>
        <v>18.08511147215275</v>
      </c>
    </row>
    <row r="7313" spans="5:6" x14ac:dyDescent="0.25">
      <c r="E7313" s="24">
        <f t="shared" ca="1" si="228"/>
        <v>0.76965243157124108</v>
      </c>
      <c r="F7313" s="24">
        <f t="shared" ca="1" si="229"/>
        <v>5.2363250722052124</v>
      </c>
    </row>
    <row r="7314" spans="5:6" x14ac:dyDescent="0.25">
      <c r="E7314" s="24">
        <f t="shared" ca="1" si="228"/>
        <v>6.0052565438148742E-2</v>
      </c>
      <c r="F7314" s="24">
        <f t="shared" ca="1" si="229"/>
        <v>56.250700193352579</v>
      </c>
    </row>
    <row r="7315" spans="5:6" x14ac:dyDescent="0.25">
      <c r="E7315" s="24">
        <f t="shared" ca="1" si="228"/>
        <v>0.43573495726560729</v>
      </c>
      <c r="F7315" s="24">
        <f t="shared" ca="1" si="229"/>
        <v>16.614422333133991</v>
      </c>
    </row>
    <row r="7316" spans="5:6" x14ac:dyDescent="0.25">
      <c r="E7316" s="24">
        <f t="shared" ca="1" si="228"/>
        <v>0.722770731197796</v>
      </c>
      <c r="F7316" s="24">
        <f t="shared" ca="1" si="229"/>
        <v>6.4932642944572594</v>
      </c>
    </row>
    <row r="7317" spans="5:6" x14ac:dyDescent="0.25">
      <c r="E7317" s="24">
        <f t="shared" ca="1" si="228"/>
        <v>0.86279434807973465</v>
      </c>
      <c r="F7317" s="24">
        <f t="shared" ca="1" si="229"/>
        <v>2.9515783032225795</v>
      </c>
    </row>
    <row r="7318" spans="5:6" x14ac:dyDescent="0.25">
      <c r="E7318" s="24">
        <f t="shared" ca="1" si="228"/>
        <v>0.75146714912058821</v>
      </c>
      <c r="F7318" s="24">
        <f t="shared" ca="1" si="229"/>
        <v>5.7145556897928085</v>
      </c>
    </row>
    <row r="7319" spans="5:6" x14ac:dyDescent="0.25">
      <c r="E7319" s="24">
        <f t="shared" ca="1" si="228"/>
        <v>7.3341757262840757E-2</v>
      </c>
      <c r="F7319" s="24">
        <f t="shared" ca="1" si="229"/>
        <v>52.252503122582617</v>
      </c>
    </row>
    <row r="7320" spans="5:6" x14ac:dyDescent="0.25">
      <c r="E7320" s="24">
        <f t="shared" ca="1" si="228"/>
        <v>2.3321971860606028E-2</v>
      </c>
      <c r="F7320" s="24">
        <f t="shared" ca="1" si="229"/>
        <v>75.167187288895889</v>
      </c>
    </row>
    <row r="7321" spans="5:6" x14ac:dyDescent="0.25">
      <c r="E7321" s="24">
        <f t="shared" ca="1" si="228"/>
        <v>0.42633349805244325</v>
      </c>
      <c r="F7321" s="24">
        <f t="shared" ca="1" si="229"/>
        <v>17.050667594184386</v>
      </c>
    </row>
    <row r="7322" spans="5:6" x14ac:dyDescent="0.25">
      <c r="E7322" s="24">
        <f t="shared" ca="1" si="228"/>
        <v>0.26990674277289295</v>
      </c>
      <c r="F7322" s="24">
        <f t="shared" ca="1" si="229"/>
        <v>26.193575535690517</v>
      </c>
    </row>
    <row r="7323" spans="5:6" x14ac:dyDescent="0.25">
      <c r="E7323" s="24">
        <f t="shared" ca="1" si="228"/>
        <v>0.88125238445133725</v>
      </c>
      <c r="F7323" s="24">
        <f t="shared" ca="1" si="229"/>
        <v>2.5282243819787302</v>
      </c>
    </row>
    <row r="7324" spans="5:6" x14ac:dyDescent="0.25">
      <c r="E7324" s="24">
        <f t="shared" ca="1" si="228"/>
        <v>0.29985349503409064</v>
      </c>
      <c r="F7324" s="24">
        <f t="shared" ca="1" si="229"/>
        <v>24.089225469878837</v>
      </c>
    </row>
    <row r="7325" spans="5:6" x14ac:dyDescent="0.25">
      <c r="E7325" s="24">
        <f t="shared" ca="1" si="228"/>
        <v>0.75667645585409271</v>
      </c>
      <c r="F7325" s="24">
        <f t="shared" ca="1" si="229"/>
        <v>5.5763904001275799</v>
      </c>
    </row>
    <row r="7326" spans="5:6" x14ac:dyDescent="0.25">
      <c r="E7326" s="24">
        <f t="shared" ca="1" si="228"/>
        <v>0.6047524224165377</v>
      </c>
      <c r="F7326" s="24">
        <f t="shared" ca="1" si="229"/>
        <v>10.058722477010376</v>
      </c>
    </row>
    <row r="7327" spans="5:6" x14ac:dyDescent="0.25">
      <c r="E7327" s="24">
        <f t="shared" ca="1" si="228"/>
        <v>0.44640729836901938</v>
      </c>
      <c r="F7327" s="24">
        <f t="shared" ca="1" si="229"/>
        <v>16.13047037311442</v>
      </c>
    </row>
    <row r="7328" spans="5:6" x14ac:dyDescent="0.25">
      <c r="E7328" s="24">
        <f t="shared" ca="1" si="228"/>
        <v>0.15279493416679402</v>
      </c>
      <c r="F7328" s="24">
        <f t="shared" ca="1" si="229"/>
        <v>37.57317112315959</v>
      </c>
    </row>
    <row r="7329" spans="5:6" x14ac:dyDescent="0.25">
      <c r="E7329" s="24">
        <f t="shared" ca="1" si="228"/>
        <v>0.16937706805977804</v>
      </c>
      <c r="F7329" s="24">
        <f t="shared" ca="1" si="229"/>
        <v>35.512557549513666</v>
      </c>
    </row>
    <row r="7330" spans="5:6" x14ac:dyDescent="0.25">
      <c r="E7330" s="24">
        <f t="shared" ca="1" si="228"/>
        <v>0.66402973175666602</v>
      </c>
      <c r="F7330" s="24">
        <f t="shared" ca="1" si="229"/>
        <v>8.188567075323693</v>
      </c>
    </row>
    <row r="7331" spans="5:6" x14ac:dyDescent="0.25">
      <c r="E7331" s="24">
        <f t="shared" ca="1" si="228"/>
        <v>0.99066688229278199</v>
      </c>
      <c r="F7331" s="24">
        <f t="shared" ca="1" si="229"/>
        <v>0.18753888310069036</v>
      </c>
    </row>
    <row r="7332" spans="5:6" x14ac:dyDescent="0.25">
      <c r="E7332" s="24">
        <f t="shared" ca="1" si="228"/>
        <v>0.80034026788809098</v>
      </c>
      <c r="F7332" s="24">
        <f t="shared" ca="1" si="229"/>
        <v>4.4543661376665344</v>
      </c>
    </row>
    <row r="7333" spans="5:6" x14ac:dyDescent="0.25">
      <c r="E7333" s="24">
        <f t="shared" ca="1" si="228"/>
        <v>0.46474468565934912</v>
      </c>
      <c r="F7333" s="24">
        <f t="shared" ca="1" si="229"/>
        <v>15.325341745665915</v>
      </c>
    </row>
    <row r="7334" spans="5:6" x14ac:dyDescent="0.25">
      <c r="E7334" s="24">
        <f t="shared" ca="1" si="228"/>
        <v>0.87764985283886932</v>
      </c>
      <c r="F7334" s="24">
        <f t="shared" ca="1" si="229"/>
        <v>2.6101513151225184</v>
      </c>
    </row>
    <row r="7335" spans="5:6" x14ac:dyDescent="0.25">
      <c r="E7335" s="24">
        <f t="shared" ca="1" si="228"/>
        <v>9.1128017208448431E-2</v>
      </c>
      <c r="F7335" s="24">
        <f t="shared" ca="1" si="229"/>
        <v>47.909799570926673</v>
      </c>
    </row>
    <row r="7336" spans="5:6" x14ac:dyDescent="0.25">
      <c r="E7336" s="24">
        <f t="shared" ca="1" si="228"/>
        <v>9.4212698125638261E-2</v>
      </c>
      <c r="F7336" s="24">
        <f t="shared" ca="1" si="229"/>
        <v>47.244006136984964</v>
      </c>
    </row>
    <row r="7337" spans="5:6" x14ac:dyDescent="0.25">
      <c r="E7337" s="24">
        <f t="shared" ca="1" si="228"/>
        <v>0.5765470087137079</v>
      </c>
      <c r="F7337" s="24">
        <f t="shared" ca="1" si="229"/>
        <v>11.013968020595591</v>
      </c>
    </row>
    <row r="7338" spans="5:6" x14ac:dyDescent="0.25">
      <c r="E7338" s="24">
        <f t="shared" ca="1" si="228"/>
        <v>0.6454698232508681</v>
      </c>
      <c r="F7338" s="24">
        <f t="shared" ca="1" si="229"/>
        <v>8.755536384118761</v>
      </c>
    </row>
    <row r="7339" spans="5:6" x14ac:dyDescent="0.25">
      <c r="E7339" s="24">
        <f t="shared" ca="1" si="228"/>
        <v>0.43376682909432496</v>
      </c>
      <c r="F7339" s="24">
        <f t="shared" ca="1" si="229"/>
        <v>16.704962988180124</v>
      </c>
    </row>
    <row r="7340" spans="5:6" x14ac:dyDescent="0.25">
      <c r="E7340" s="24">
        <f t="shared" ca="1" si="228"/>
        <v>0.14649376974435524</v>
      </c>
      <c r="F7340" s="24">
        <f t="shared" ca="1" si="229"/>
        <v>38.41544757543226</v>
      </c>
    </row>
    <row r="7341" spans="5:6" x14ac:dyDescent="0.25">
      <c r="E7341" s="24">
        <f t="shared" ca="1" si="228"/>
        <v>0.36758287156861513</v>
      </c>
      <c r="F7341" s="24">
        <f t="shared" ca="1" si="229"/>
        <v>20.016129697675289</v>
      </c>
    </row>
    <row r="7342" spans="5:6" x14ac:dyDescent="0.25">
      <c r="E7342" s="24">
        <f t="shared" ca="1" si="228"/>
        <v>0.66542741346512524</v>
      </c>
      <c r="F7342" s="24">
        <f t="shared" ca="1" si="229"/>
        <v>8.1465143554320907</v>
      </c>
    </row>
    <row r="7343" spans="5:6" x14ac:dyDescent="0.25">
      <c r="E7343" s="24">
        <f t="shared" ca="1" si="228"/>
        <v>0.35115377394798586</v>
      </c>
      <c r="F7343" s="24">
        <f t="shared" ca="1" si="229"/>
        <v>20.930620980784013</v>
      </c>
    </row>
    <row r="7344" spans="5:6" x14ac:dyDescent="0.25">
      <c r="E7344" s="24">
        <f t="shared" ca="1" si="228"/>
        <v>0.2631186154576004</v>
      </c>
      <c r="F7344" s="24">
        <f t="shared" ca="1" si="229"/>
        <v>26.703006782680582</v>
      </c>
    </row>
    <row r="7345" spans="5:6" x14ac:dyDescent="0.25">
      <c r="E7345" s="24">
        <f t="shared" ca="1" si="228"/>
        <v>0.10158559432365877</v>
      </c>
      <c r="F7345" s="24">
        <f t="shared" ca="1" si="229"/>
        <v>45.737070840872214</v>
      </c>
    </row>
    <row r="7346" spans="5:6" x14ac:dyDescent="0.25">
      <c r="E7346" s="24">
        <f t="shared" ca="1" si="228"/>
        <v>0.84420165559958649</v>
      </c>
      <c r="F7346" s="24">
        <f t="shared" ca="1" si="229"/>
        <v>3.3872776897900767</v>
      </c>
    </row>
    <row r="7347" spans="5:6" x14ac:dyDescent="0.25">
      <c r="E7347" s="24">
        <f t="shared" ca="1" si="228"/>
        <v>0.87844094319145505</v>
      </c>
      <c r="F7347" s="24">
        <f t="shared" ca="1" si="229"/>
        <v>2.5921319642350249</v>
      </c>
    </row>
    <row r="7348" spans="5:6" x14ac:dyDescent="0.25">
      <c r="E7348" s="24">
        <f t="shared" ca="1" si="228"/>
        <v>0.30377887218930055</v>
      </c>
      <c r="F7348" s="24">
        <f t="shared" ca="1" si="229"/>
        <v>23.829104727390309</v>
      </c>
    </row>
    <row r="7349" spans="5:6" x14ac:dyDescent="0.25">
      <c r="E7349" s="24">
        <f t="shared" ca="1" si="228"/>
        <v>0.80890854360981956</v>
      </c>
      <c r="F7349" s="24">
        <f t="shared" ca="1" si="229"/>
        <v>4.2413883400818717</v>
      </c>
    </row>
    <row r="7350" spans="5:6" x14ac:dyDescent="0.25">
      <c r="E7350" s="24">
        <f t="shared" ca="1" si="228"/>
        <v>0.34165008889083248</v>
      </c>
      <c r="F7350" s="24">
        <f t="shared" ca="1" si="229"/>
        <v>21.479363951488033</v>
      </c>
    </row>
    <row r="7351" spans="5:6" x14ac:dyDescent="0.25">
      <c r="E7351" s="24">
        <f t="shared" ca="1" si="228"/>
        <v>0.60710650282572853</v>
      </c>
      <c r="F7351" s="24">
        <f t="shared" ca="1" si="229"/>
        <v>9.9810209122105764</v>
      </c>
    </row>
    <row r="7352" spans="5:6" x14ac:dyDescent="0.25">
      <c r="E7352" s="24">
        <f t="shared" ca="1" si="228"/>
        <v>0.31336622769462352</v>
      </c>
      <c r="F7352" s="24">
        <f t="shared" ca="1" si="229"/>
        <v>23.207654317846089</v>
      </c>
    </row>
    <row r="7353" spans="5:6" x14ac:dyDescent="0.25">
      <c r="E7353" s="24">
        <f t="shared" ca="1" si="228"/>
        <v>6.5560176612034615E-2</v>
      </c>
      <c r="F7353" s="24">
        <f t="shared" ca="1" si="229"/>
        <v>54.495736624217791</v>
      </c>
    </row>
    <row r="7354" spans="5:6" x14ac:dyDescent="0.25">
      <c r="E7354" s="24">
        <f t="shared" ca="1" si="228"/>
        <v>1.2338061181215054E-2</v>
      </c>
      <c r="F7354" s="24">
        <f t="shared" ca="1" si="229"/>
        <v>87.901327788884288</v>
      </c>
    </row>
    <row r="7355" spans="5:6" x14ac:dyDescent="0.25">
      <c r="E7355" s="24">
        <f t="shared" ca="1" si="228"/>
        <v>0.48550124198071865</v>
      </c>
      <c r="F7355" s="24">
        <f t="shared" ca="1" si="229"/>
        <v>14.451468662126166</v>
      </c>
    </row>
    <row r="7356" spans="5:6" x14ac:dyDescent="0.25">
      <c r="E7356" s="24">
        <f t="shared" ca="1" si="228"/>
        <v>0.99162405152739863</v>
      </c>
      <c r="F7356" s="24">
        <f t="shared" ca="1" si="229"/>
        <v>0.16822447687150416</v>
      </c>
    </row>
    <row r="7357" spans="5:6" x14ac:dyDescent="0.25">
      <c r="E7357" s="24">
        <f t="shared" ca="1" si="228"/>
        <v>0.36069257323469517</v>
      </c>
      <c r="F7357" s="24">
        <f t="shared" ca="1" si="229"/>
        <v>20.394585623047771</v>
      </c>
    </row>
    <row r="7358" spans="5:6" x14ac:dyDescent="0.25">
      <c r="E7358" s="24">
        <f t="shared" ca="1" si="228"/>
        <v>0.28080083183962956</v>
      </c>
      <c r="F7358" s="24">
        <f t="shared" ca="1" si="229"/>
        <v>25.402192888860515</v>
      </c>
    </row>
    <row r="7359" spans="5:6" x14ac:dyDescent="0.25">
      <c r="E7359" s="24">
        <f t="shared" ca="1" si="228"/>
        <v>0.22957749320701482</v>
      </c>
      <c r="F7359" s="24">
        <f t="shared" ca="1" si="229"/>
        <v>29.430292908868996</v>
      </c>
    </row>
    <row r="7360" spans="5:6" x14ac:dyDescent="0.25">
      <c r="E7360" s="24">
        <f t="shared" ca="1" si="228"/>
        <v>0.93036172192802458</v>
      </c>
      <c r="F7360" s="24">
        <f t="shared" ca="1" si="229"/>
        <v>1.4436364029183528</v>
      </c>
    </row>
    <row r="7361" spans="5:6" x14ac:dyDescent="0.25">
      <c r="E7361" s="24">
        <f t="shared" ca="1" si="228"/>
        <v>0.50954006701093457</v>
      </c>
      <c r="F7361" s="24">
        <f t="shared" ca="1" si="229"/>
        <v>13.484935790937298</v>
      </c>
    </row>
    <row r="7362" spans="5:6" x14ac:dyDescent="0.25">
      <c r="E7362" s="24">
        <f t="shared" ca="1" si="228"/>
        <v>0.56781492632230279</v>
      </c>
      <c r="F7362" s="24">
        <f t="shared" ca="1" si="229"/>
        <v>11.319194945920108</v>
      </c>
    </row>
    <row r="7363" spans="5:6" x14ac:dyDescent="0.25">
      <c r="E7363" s="24">
        <f t="shared" ca="1" si="228"/>
        <v>0.13006483436357441</v>
      </c>
      <c r="F7363" s="24">
        <f t="shared" ca="1" si="229"/>
        <v>40.794444539506408</v>
      </c>
    </row>
    <row r="7364" spans="5:6" x14ac:dyDescent="0.25">
      <c r="E7364" s="24">
        <f t="shared" ref="E7364:E7427" ca="1" si="230">RAND()</f>
        <v>0.51061528620765062</v>
      </c>
      <c r="F7364" s="24">
        <f t="shared" ref="F7364:F7427" ca="1" si="231">-LOG(E7364,EXP(1))/$C$3</f>
        <v>13.44277673775132</v>
      </c>
    </row>
    <row r="7365" spans="5:6" x14ac:dyDescent="0.25">
      <c r="E7365" s="24">
        <f t="shared" ca="1" si="230"/>
        <v>0.7314891119398752</v>
      </c>
      <c r="F7365" s="24">
        <f t="shared" ca="1" si="231"/>
        <v>6.2534588639773041</v>
      </c>
    </row>
    <row r="7366" spans="5:6" x14ac:dyDescent="0.25">
      <c r="E7366" s="24">
        <f t="shared" ca="1" si="230"/>
        <v>0.67960459255948258</v>
      </c>
      <c r="F7366" s="24">
        <f t="shared" ca="1" si="231"/>
        <v>7.7248826293621571</v>
      </c>
    </row>
    <row r="7367" spans="5:6" x14ac:dyDescent="0.25">
      <c r="E7367" s="24">
        <f t="shared" ca="1" si="230"/>
        <v>1.555476229485897E-2</v>
      </c>
      <c r="F7367" s="24">
        <f t="shared" ca="1" si="231"/>
        <v>83.267768606797048</v>
      </c>
    </row>
    <row r="7368" spans="5:6" x14ac:dyDescent="0.25">
      <c r="E7368" s="24">
        <f t="shared" ca="1" si="230"/>
        <v>0.14833802441634014</v>
      </c>
      <c r="F7368" s="24">
        <f t="shared" ca="1" si="231"/>
        <v>38.165233214107545</v>
      </c>
    </row>
    <row r="7369" spans="5:6" x14ac:dyDescent="0.25">
      <c r="E7369" s="24">
        <f t="shared" ca="1" si="230"/>
        <v>0.86098195062731409</v>
      </c>
      <c r="F7369" s="24">
        <f t="shared" ca="1" si="231"/>
        <v>2.9936347608181006</v>
      </c>
    </row>
    <row r="7370" spans="5:6" x14ac:dyDescent="0.25">
      <c r="E7370" s="24">
        <f t="shared" ca="1" si="230"/>
        <v>0.45574165966844726</v>
      </c>
      <c r="F7370" s="24">
        <f t="shared" ca="1" si="231"/>
        <v>15.716583316492247</v>
      </c>
    </row>
    <row r="7371" spans="5:6" x14ac:dyDescent="0.25">
      <c r="E7371" s="24">
        <f t="shared" ca="1" si="230"/>
        <v>0.75712705286175297</v>
      </c>
      <c r="F7371" s="24">
        <f t="shared" ca="1" si="231"/>
        <v>5.5644840458782028</v>
      </c>
    </row>
    <row r="7372" spans="5:6" x14ac:dyDescent="0.25">
      <c r="E7372" s="24">
        <f t="shared" ca="1" si="230"/>
        <v>2.6645171337138507E-2</v>
      </c>
      <c r="F7372" s="24">
        <f t="shared" ca="1" si="231"/>
        <v>72.502946657733972</v>
      </c>
    </row>
    <row r="7373" spans="5:6" x14ac:dyDescent="0.25">
      <c r="E7373" s="24">
        <f t="shared" ca="1" si="230"/>
        <v>3.6058241457584739E-2</v>
      </c>
      <c r="F7373" s="24">
        <f t="shared" ca="1" si="231"/>
        <v>66.452396590360152</v>
      </c>
    </row>
    <row r="7374" spans="5:6" x14ac:dyDescent="0.25">
      <c r="E7374" s="24">
        <f t="shared" ca="1" si="230"/>
        <v>0.52597307916761393</v>
      </c>
      <c r="F7374" s="24">
        <f t="shared" ca="1" si="231"/>
        <v>12.850104956877805</v>
      </c>
    </row>
    <row r="7375" spans="5:6" x14ac:dyDescent="0.25">
      <c r="E7375" s="24">
        <f t="shared" ca="1" si="230"/>
        <v>0.91643705376074225</v>
      </c>
      <c r="F7375" s="24">
        <f t="shared" ca="1" si="231"/>
        <v>1.7452379034630534</v>
      </c>
    </row>
    <row r="7376" spans="5:6" x14ac:dyDescent="0.25">
      <c r="E7376" s="24">
        <f t="shared" ca="1" si="230"/>
        <v>0.38855654333440082</v>
      </c>
      <c r="F7376" s="24">
        <f t="shared" ca="1" si="231"/>
        <v>18.906331541529077</v>
      </c>
    </row>
    <row r="7377" spans="5:6" x14ac:dyDescent="0.25">
      <c r="E7377" s="24">
        <f t="shared" ca="1" si="230"/>
        <v>0.98327402071841297</v>
      </c>
      <c r="F7377" s="24">
        <f t="shared" ca="1" si="231"/>
        <v>0.33734876098116134</v>
      </c>
    </row>
    <row r="7378" spans="5:6" x14ac:dyDescent="0.25">
      <c r="E7378" s="24">
        <f t="shared" ca="1" si="230"/>
        <v>0.83087058024278582</v>
      </c>
      <c r="F7378" s="24">
        <f t="shared" ca="1" si="231"/>
        <v>3.7056247207085766</v>
      </c>
    </row>
    <row r="7379" spans="5:6" x14ac:dyDescent="0.25">
      <c r="E7379" s="24">
        <f t="shared" ca="1" si="230"/>
        <v>0.52177300190638187</v>
      </c>
      <c r="F7379" s="24">
        <f t="shared" ca="1" si="231"/>
        <v>13.010452958556337</v>
      </c>
    </row>
    <row r="7380" spans="5:6" x14ac:dyDescent="0.25">
      <c r="E7380" s="24">
        <f t="shared" ca="1" si="230"/>
        <v>0.8932692396731946</v>
      </c>
      <c r="F7380" s="24">
        <f t="shared" ca="1" si="231"/>
        <v>2.2573448670748184</v>
      </c>
    </row>
    <row r="7381" spans="5:6" x14ac:dyDescent="0.25">
      <c r="E7381" s="24">
        <f t="shared" ca="1" si="230"/>
        <v>0.62473893963205762</v>
      </c>
      <c r="F7381" s="24">
        <f t="shared" ca="1" si="231"/>
        <v>9.4084282618792585</v>
      </c>
    </row>
    <row r="7382" spans="5:6" x14ac:dyDescent="0.25">
      <c r="E7382" s="24">
        <f t="shared" ca="1" si="230"/>
        <v>0.40034797932854127</v>
      </c>
      <c r="F7382" s="24">
        <f t="shared" ca="1" si="231"/>
        <v>18.30842323477048</v>
      </c>
    </row>
    <row r="7383" spans="5:6" x14ac:dyDescent="0.25">
      <c r="E7383" s="24">
        <f t="shared" ca="1" si="230"/>
        <v>0.77304287506035618</v>
      </c>
      <c r="F7383" s="24">
        <f t="shared" ca="1" si="231"/>
        <v>5.1484153227364624</v>
      </c>
    </row>
    <row r="7384" spans="5:6" x14ac:dyDescent="0.25">
      <c r="E7384" s="24">
        <f t="shared" ca="1" si="230"/>
        <v>0.73414237409186389</v>
      </c>
      <c r="F7384" s="24">
        <f t="shared" ca="1" si="231"/>
        <v>6.1810459804999205</v>
      </c>
    </row>
    <row r="7385" spans="5:6" x14ac:dyDescent="0.25">
      <c r="E7385" s="24">
        <f t="shared" ca="1" si="230"/>
        <v>0.15626869295204515</v>
      </c>
      <c r="F7385" s="24">
        <f t="shared" ca="1" si="231"/>
        <v>37.123567252564399</v>
      </c>
    </row>
    <row r="7386" spans="5:6" x14ac:dyDescent="0.25">
      <c r="E7386" s="24">
        <f t="shared" ca="1" si="230"/>
        <v>0.655385508104812</v>
      </c>
      <c r="F7386" s="24">
        <f t="shared" ca="1" si="231"/>
        <v>8.450633089789692</v>
      </c>
    </row>
    <row r="7387" spans="5:6" x14ac:dyDescent="0.25">
      <c r="E7387" s="24">
        <f t="shared" ca="1" si="230"/>
        <v>0.93470817960260921</v>
      </c>
      <c r="F7387" s="24">
        <f t="shared" ca="1" si="231"/>
        <v>1.3504181157196509</v>
      </c>
    </row>
    <row r="7388" spans="5:6" x14ac:dyDescent="0.25">
      <c r="E7388" s="24">
        <f t="shared" ca="1" si="230"/>
        <v>0.86362732372682038</v>
      </c>
      <c r="F7388" s="24">
        <f t="shared" ca="1" si="231"/>
        <v>2.9322788302067848</v>
      </c>
    </row>
    <row r="7389" spans="5:6" x14ac:dyDescent="0.25">
      <c r="E7389" s="24">
        <f t="shared" ca="1" si="230"/>
        <v>0.49184681962060495</v>
      </c>
      <c r="F7389" s="24">
        <f t="shared" ca="1" si="231"/>
        <v>14.191759064028547</v>
      </c>
    </row>
    <row r="7390" spans="5:6" x14ac:dyDescent="0.25">
      <c r="E7390" s="24">
        <f t="shared" ca="1" si="230"/>
        <v>0.56755152178753443</v>
      </c>
      <c r="F7390" s="24">
        <f t="shared" ca="1" si="231"/>
        <v>11.328474929133726</v>
      </c>
    </row>
    <row r="7391" spans="5:6" x14ac:dyDescent="0.25">
      <c r="E7391" s="24">
        <f t="shared" ca="1" si="230"/>
        <v>0.67942245222092124</v>
      </c>
      <c r="F7391" s="24">
        <f t="shared" ca="1" si="231"/>
        <v>7.7302435334104302</v>
      </c>
    </row>
    <row r="7392" spans="5:6" x14ac:dyDescent="0.25">
      <c r="E7392" s="24">
        <f t="shared" ca="1" si="230"/>
        <v>0.89831635104965502</v>
      </c>
      <c r="F7392" s="24">
        <f t="shared" ca="1" si="231"/>
        <v>2.1446597739544577</v>
      </c>
    </row>
    <row r="7393" spans="5:6" x14ac:dyDescent="0.25">
      <c r="E7393" s="24">
        <f t="shared" ca="1" si="230"/>
        <v>0.43185476077331664</v>
      </c>
      <c r="F7393" s="24">
        <f t="shared" ca="1" si="231"/>
        <v>16.793318983603587</v>
      </c>
    </row>
    <row r="7394" spans="5:6" x14ac:dyDescent="0.25">
      <c r="E7394" s="24">
        <f t="shared" ca="1" si="230"/>
        <v>0.29484632903721486</v>
      </c>
      <c r="F7394" s="24">
        <f t="shared" ca="1" si="231"/>
        <v>24.42601953770841</v>
      </c>
    </row>
    <row r="7395" spans="5:6" x14ac:dyDescent="0.25">
      <c r="E7395" s="24">
        <f t="shared" ca="1" si="230"/>
        <v>0.54796789038589866</v>
      </c>
      <c r="F7395" s="24">
        <f t="shared" ca="1" si="231"/>
        <v>12.030771758742883</v>
      </c>
    </row>
    <row r="7396" spans="5:6" x14ac:dyDescent="0.25">
      <c r="E7396" s="24">
        <f t="shared" ca="1" si="230"/>
        <v>0.27062630056186021</v>
      </c>
      <c r="F7396" s="24">
        <f t="shared" ca="1" si="231"/>
        <v>26.140327489312448</v>
      </c>
    </row>
    <row r="7397" spans="5:6" x14ac:dyDescent="0.25">
      <c r="E7397" s="24">
        <f t="shared" ca="1" si="230"/>
        <v>0.93283447998221791</v>
      </c>
      <c r="F7397" s="24">
        <f t="shared" ca="1" si="231"/>
        <v>1.3905500021741157</v>
      </c>
    </row>
    <row r="7398" spans="5:6" x14ac:dyDescent="0.25">
      <c r="E7398" s="24">
        <f t="shared" ca="1" si="230"/>
        <v>8.5974475434917874E-3</v>
      </c>
      <c r="F7398" s="24">
        <f t="shared" ca="1" si="231"/>
        <v>95.125798340881957</v>
      </c>
    </row>
    <row r="7399" spans="5:6" x14ac:dyDescent="0.25">
      <c r="E7399" s="24">
        <f t="shared" ca="1" si="230"/>
        <v>0.19528892889487914</v>
      </c>
      <c r="F7399" s="24">
        <f t="shared" ca="1" si="231"/>
        <v>32.66550260785084</v>
      </c>
    </row>
    <row r="7400" spans="5:6" x14ac:dyDescent="0.25">
      <c r="E7400" s="24">
        <f t="shared" ca="1" si="230"/>
        <v>0.70876367962446829</v>
      </c>
      <c r="F7400" s="24">
        <f t="shared" ca="1" si="231"/>
        <v>6.8846624613797474</v>
      </c>
    </row>
    <row r="7401" spans="5:6" x14ac:dyDescent="0.25">
      <c r="E7401" s="24">
        <f t="shared" ca="1" si="230"/>
        <v>0.87114108602110485</v>
      </c>
      <c r="F7401" s="24">
        <f t="shared" ca="1" si="231"/>
        <v>2.759026671854107</v>
      </c>
    </row>
    <row r="7402" spans="5:6" x14ac:dyDescent="0.25">
      <c r="E7402" s="24">
        <f t="shared" ca="1" si="230"/>
        <v>0.20110172046765717</v>
      </c>
      <c r="F7402" s="24">
        <f t="shared" ca="1" si="231"/>
        <v>32.078888539118083</v>
      </c>
    </row>
    <row r="7403" spans="5:6" x14ac:dyDescent="0.25">
      <c r="E7403" s="24">
        <f t="shared" ca="1" si="230"/>
        <v>0.75816034044410618</v>
      </c>
      <c r="F7403" s="24">
        <f t="shared" ca="1" si="231"/>
        <v>5.537207695607556</v>
      </c>
    </row>
    <row r="7404" spans="5:6" x14ac:dyDescent="0.25">
      <c r="E7404" s="24">
        <f t="shared" ca="1" si="230"/>
        <v>0.90646123773375564</v>
      </c>
      <c r="F7404" s="24">
        <f t="shared" ca="1" si="231"/>
        <v>1.9641402012275211</v>
      </c>
    </row>
    <row r="7405" spans="5:6" x14ac:dyDescent="0.25">
      <c r="E7405" s="24">
        <f t="shared" ca="1" si="230"/>
        <v>0.9412107075697933</v>
      </c>
      <c r="F7405" s="24">
        <f t="shared" ca="1" si="231"/>
        <v>1.2117649137029789</v>
      </c>
    </row>
    <row r="7406" spans="5:6" x14ac:dyDescent="0.25">
      <c r="E7406" s="24">
        <f t="shared" ca="1" si="230"/>
        <v>0.39087458636053152</v>
      </c>
      <c r="F7406" s="24">
        <f t="shared" ca="1" si="231"/>
        <v>18.787370428889147</v>
      </c>
    </row>
    <row r="7407" spans="5:6" x14ac:dyDescent="0.25">
      <c r="E7407" s="24">
        <f t="shared" ca="1" si="230"/>
        <v>6.7719695564314342E-2</v>
      </c>
      <c r="F7407" s="24">
        <f t="shared" ca="1" si="231"/>
        <v>53.847564344671859</v>
      </c>
    </row>
    <row r="7408" spans="5:6" x14ac:dyDescent="0.25">
      <c r="E7408" s="24">
        <f t="shared" ca="1" si="230"/>
        <v>0.60836747448086304</v>
      </c>
      <c r="F7408" s="24">
        <f t="shared" ca="1" si="231"/>
        <v>9.9395236154832869</v>
      </c>
    </row>
    <row r="7409" spans="5:6" x14ac:dyDescent="0.25">
      <c r="E7409" s="24">
        <f t="shared" ca="1" si="230"/>
        <v>0.68555223227063189</v>
      </c>
      <c r="F7409" s="24">
        <f t="shared" ca="1" si="231"/>
        <v>7.5506117401995532</v>
      </c>
    </row>
    <row r="7410" spans="5:6" x14ac:dyDescent="0.25">
      <c r="E7410" s="24">
        <f t="shared" ca="1" si="230"/>
        <v>0.55674619076553344</v>
      </c>
      <c r="F7410" s="24">
        <f t="shared" ca="1" si="231"/>
        <v>11.712916295599904</v>
      </c>
    </row>
    <row r="7411" spans="5:6" x14ac:dyDescent="0.25">
      <c r="E7411" s="24">
        <f t="shared" ca="1" si="230"/>
        <v>0.15993801306089772</v>
      </c>
      <c r="F7411" s="24">
        <f t="shared" ca="1" si="231"/>
        <v>36.659379143671686</v>
      </c>
    </row>
    <row r="7412" spans="5:6" x14ac:dyDescent="0.25">
      <c r="E7412" s="24">
        <f t="shared" ca="1" si="230"/>
        <v>0.26936142611127334</v>
      </c>
      <c r="F7412" s="24">
        <f t="shared" ca="1" si="231"/>
        <v>26.234024193998735</v>
      </c>
    </row>
    <row r="7413" spans="5:6" x14ac:dyDescent="0.25">
      <c r="E7413" s="24">
        <f t="shared" ca="1" si="230"/>
        <v>0.15803654986753224</v>
      </c>
      <c r="F7413" s="24">
        <f t="shared" ca="1" si="231"/>
        <v>36.898578888638191</v>
      </c>
    </row>
    <row r="7414" spans="5:6" x14ac:dyDescent="0.25">
      <c r="E7414" s="24">
        <f t="shared" ca="1" si="230"/>
        <v>2.5975934556585867E-2</v>
      </c>
      <c r="F7414" s="24">
        <f t="shared" ca="1" si="231"/>
        <v>73.011695271294741</v>
      </c>
    </row>
    <row r="7415" spans="5:6" x14ac:dyDescent="0.25">
      <c r="E7415" s="24">
        <f t="shared" ca="1" si="230"/>
        <v>5.377229813803408E-2</v>
      </c>
      <c r="F7415" s="24">
        <f t="shared" ca="1" si="231"/>
        <v>58.459936978414987</v>
      </c>
    </row>
    <row r="7416" spans="5:6" x14ac:dyDescent="0.25">
      <c r="E7416" s="24">
        <f t="shared" ca="1" si="230"/>
        <v>0.88716253482765073</v>
      </c>
      <c r="F7416" s="24">
        <f t="shared" ca="1" si="231"/>
        <v>2.3945414478154823</v>
      </c>
    </row>
    <row r="7417" spans="5:6" x14ac:dyDescent="0.25">
      <c r="E7417" s="24">
        <f t="shared" ca="1" si="230"/>
        <v>0.7584556007840777</v>
      </c>
      <c r="F7417" s="24">
        <f t="shared" ca="1" si="231"/>
        <v>5.5294203491693361</v>
      </c>
    </row>
    <row r="7418" spans="5:6" x14ac:dyDescent="0.25">
      <c r="E7418" s="24">
        <f t="shared" ca="1" si="230"/>
        <v>0.54322923933497003</v>
      </c>
      <c r="F7418" s="24">
        <f t="shared" ca="1" si="231"/>
        <v>12.204477525001476</v>
      </c>
    </row>
    <row r="7419" spans="5:6" x14ac:dyDescent="0.25">
      <c r="E7419" s="24">
        <f t="shared" ca="1" si="230"/>
        <v>0.96473282107771952</v>
      </c>
      <c r="F7419" s="24">
        <f t="shared" ca="1" si="231"/>
        <v>0.71808170656118053</v>
      </c>
    </row>
    <row r="7420" spans="5:6" x14ac:dyDescent="0.25">
      <c r="E7420" s="24">
        <f t="shared" ca="1" si="230"/>
        <v>5.3049055996820416E-2</v>
      </c>
      <c r="F7420" s="24">
        <f t="shared" ca="1" si="231"/>
        <v>58.730764173477304</v>
      </c>
    </row>
    <row r="7421" spans="5:6" x14ac:dyDescent="0.25">
      <c r="E7421" s="24">
        <f t="shared" ca="1" si="230"/>
        <v>0.42958077622596047</v>
      </c>
      <c r="F7421" s="24">
        <f t="shared" ca="1" si="231"/>
        <v>16.898909697321606</v>
      </c>
    </row>
    <row r="7422" spans="5:6" x14ac:dyDescent="0.25">
      <c r="E7422" s="24">
        <f t="shared" ca="1" si="230"/>
        <v>0.27617176871058158</v>
      </c>
      <c r="F7422" s="24">
        <f t="shared" ca="1" si="231"/>
        <v>25.734645128880551</v>
      </c>
    </row>
    <row r="7423" spans="5:6" x14ac:dyDescent="0.25">
      <c r="E7423" s="24">
        <f t="shared" ca="1" si="230"/>
        <v>0.10833775970732595</v>
      </c>
      <c r="F7423" s="24">
        <f t="shared" ca="1" si="231"/>
        <v>44.450030546367074</v>
      </c>
    </row>
    <row r="7424" spans="5:6" x14ac:dyDescent="0.25">
      <c r="E7424" s="24">
        <f t="shared" ca="1" si="230"/>
        <v>0.17819997102851037</v>
      </c>
      <c r="F7424" s="24">
        <f t="shared" ca="1" si="231"/>
        <v>34.496978530478927</v>
      </c>
    </row>
    <row r="7425" spans="5:6" x14ac:dyDescent="0.25">
      <c r="E7425" s="24">
        <f t="shared" ca="1" si="230"/>
        <v>0.13670866939195536</v>
      </c>
      <c r="F7425" s="24">
        <f t="shared" ca="1" si="231"/>
        <v>39.798062363118625</v>
      </c>
    </row>
    <row r="7426" spans="5:6" x14ac:dyDescent="0.25">
      <c r="E7426" s="24">
        <f t="shared" ca="1" si="230"/>
        <v>0.79802913708887269</v>
      </c>
      <c r="F7426" s="24">
        <f t="shared" ca="1" si="231"/>
        <v>4.5122033911240198</v>
      </c>
    </row>
    <row r="7427" spans="5:6" x14ac:dyDescent="0.25">
      <c r="E7427" s="24">
        <f t="shared" ca="1" si="230"/>
        <v>0.76304976246403977</v>
      </c>
      <c r="F7427" s="24">
        <f t="shared" ca="1" si="231"/>
        <v>5.4086406068665944</v>
      </c>
    </row>
    <row r="7428" spans="5:6" x14ac:dyDescent="0.25">
      <c r="E7428" s="24">
        <f t="shared" ref="E7428:E7491" ca="1" si="232">RAND()</f>
        <v>0.49785815392270438</v>
      </c>
      <c r="F7428" s="24">
        <f t="shared" ref="F7428:F7491" ca="1" si="233">-LOG(E7428,EXP(1))/$C$3</f>
        <v>13.948801480203757</v>
      </c>
    </row>
    <row r="7429" spans="5:6" x14ac:dyDescent="0.25">
      <c r="E7429" s="24">
        <f t="shared" ca="1" si="232"/>
        <v>0.2921797557521062</v>
      </c>
      <c r="F7429" s="24">
        <f t="shared" ca="1" si="233"/>
        <v>24.607721284563929</v>
      </c>
    </row>
    <row r="7430" spans="5:6" x14ac:dyDescent="0.25">
      <c r="E7430" s="24">
        <f t="shared" ca="1" si="232"/>
        <v>0.95826393679014166</v>
      </c>
      <c r="F7430" s="24">
        <f t="shared" ca="1" si="233"/>
        <v>0.85264061650001177</v>
      </c>
    </row>
    <row r="7431" spans="5:6" x14ac:dyDescent="0.25">
      <c r="E7431" s="24">
        <f t="shared" ca="1" si="232"/>
        <v>0.36564800851543644</v>
      </c>
      <c r="F7431" s="24">
        <f t="shared" ca="1" si="233"/>
        <v>20.121682674059819</v>
      </c>
    </row>
    <row r="7432" spans="5:6" x14ac:dyDescent="0.25">
      <c r="E7432" s="24">
        <f t="shared" ca="1" si="232"/>
        <v>0.56337161795247637</v>
      </c>
      <c r="F7432" s="24">
        <f t="shared" ca="1" si="233"/>
        <v>11.476316023599566</v>
      </c>
    </row>
    <row r="7433" spans="5:6" x14ac:dyDescent="0.25">
      <c r="E7433" s="24">
        <f t="shared" ca="1" si="232"/>
        <v>0.9747390328233364</v>
      </c>
      <c r="F7433" s="24">
        <f t="shared" ca="1" si="233"/>
        <v>0.51171004907978712</v>
      </c>
    </row>
    <row r="7434" spans="5:6" x14ac:dyDescent="0.25">
      <c r="E7434" s="24">
        <f t="shared" ca="1" si="232"/>
        <v>0.49046046756445794</v>
      </c>
      <c r="F7434" s="24">
        <f t="shared" ca="1" si="233"/>
        <v>14.248211988472598</v>
      </c>
    </row>
    <row r="7435" spans="5:6" x14ac:dyDescent="0.25">
      <c r="E7435" s="24">
        <f t="shared" ca="1" si="232"/>
        <v>0.10705599574827351</v>
      </c>
      <c r="F7435" s="24">
        <f t="shared" ca="1" si="233"/>
        <v>44.688065133133051</v>
      </c>
    </row>
    <row r="7436" spans="5:6" x14ac:dyDescent="0.25">
      <c r="E7436" s="24">
        <f t="shared" ca="1" si="232"/>
        <v>0.76125241771422314</v>
      </c>
      <c r="F7436" s="24">
        <f t="shared" ca="1" si="233"/>
        <v>5.4558056796759722</v>
      </c>
    </row>
    <row r="7437" spans="5:6" x14ac:dyDescent="0.25">
      <c r="E7437" s="24">
        <f t="shared" ca="1" si="232"/>
        <v>0.15601542538189983</v>
      </c>
      <c r="F7437" s="24">
        <f t="shared" ca="1" si="233"/>
        <v>37.156007919355311</v>
      </c>
    </row>
    <row r="7438" spans="5:6" x14ac:dyDescent="0.25">
      <c r="E7438" s="24">
        <f t="shared" ca="1" si="232"/>
        <v>0.47740564810851072</v>
      </c>
      <c r="F7438" s="24">
        <f t="shared" ca="1" si="233"/>
        <v>14.787774683404047</v>
      </c>
    </row>
    <row r="7439" spans="5:6" x14ac:dyDescent="0.25">
      <c r="E7439" s="24">
        <f t="shared" ca="1" si="232"/>
        <v>0.17521248456551219</v>
      </c>
      <c r="F7439" s="24">
        <f t="shared" ca="1" si="233"/>
        <v>34.835116881661428</v>
      </c>
    </row>
    <row r="7440" spans="5:6" x14ac:dyDescent="0.25">
      <c r="E7440" s="24">
        <f t="shared" ca="1" si="232"/>
        <v>0.66104317505129651</v>
      </c>
      <c r="F7440" s="24">
        <f t="shared" ca="1" si="233"/>
        <v>8.2787224697101127</v>
      </c>
    </row>
    <row r="7441" spans="5:6" x14ac:dyDescent="0.25">
      <c r="E7441" s="24">
        <f t="shared" ca="1" si="232"/>
        <v>0.77183669531603705</v>
      </c>
      <c r="F7441" s="24">
        <f t="shared" ca="1" si="233"/>
        <v>5.179645717973429</v>
      </c>
    </row>
    <row r="7442" spans="5:6" x14ac:dyDescent="0.25">
      <c r="E7442" s="24">
        <f t="shared" ca="1" si="232"/>
        <v>0.47542674062827672</v>
      </c>
      <c r="F7442" s="24">
        <f t="shared" ca="1" si="233"/>
        <v>14.870849538914634</v>
      </c>
    </row>
    <row r="7443" spans="5:6" x14ac:dyDescent="0.25">
      <c r="E7443" s="24">
        <f t="shared" ca="1" si="232"/>
        <v>0.77583239753476307</v>
      </c>
      <c r="F7443" s="24">
        <f t="shared" ca="1" si="233"/>
        <v>5.0763752936961</v>
      </c>
    </row>
    <row r="7444" spans="5:6" x14ac:dyDescent="0.25">
      <c r="E7444" s="24">
        <f t="shared" ca="1" si="232"/>
        <v>0.40388166650689195</v>
      </c>
      <c r="F7444" s="24">
        <f t="shared" ca="1" si="233"/>
        <v>18.132666972237075</v>
      </c>
    </row>
    <row r="7445" spans="5:6" x14ac:dyDescent="0.25">
      <c r="E7445" s="24">
        <f t="shared" ca="1" si="232"/>
        <v>0.84823123259937594</v>
      </c>
      <c r="F7445" s="24">
        <f t="shared" ca="1" si="233"/>
        <v>3.292040008171218</v>
      </c>
    </row>
    <row r="7446" spans="5:6" x14ac:dyDescent="0.25">
      <c r="E7446" s="24">
        <f t="shared" ca="1" si="232"/>
        <v>0.58587876454236754</v>
      </c>
      <c r="F7446" s="24">
        <f t="shared" ca="1" si="233"/>
        <v>10.692847945110985</v>
      </c>
    </row>
    <row r="7447" spans="5:6" x14ac:dyDescent="0.25">
      <c r="E7447" s="24">
        <f t="shared" ca="1" si="232"/>
        <v>0.39182357530718781</v>
      </c>
      <c r="F7447" s="24">
        <f t="shared" ca="1" si="233"/>
        <v>18.738872069845772</v>
      </c>
    </row>
    <row r="7448" spans="5:6" x14ac:dyDescent="0.25">
      <c r="E7448" s="24">
        <f t="shared" ca="1" si="232"/>
        <v>0.62828680559175221</v>
      </c>
      <c r="F7448" s="24">
        <f t="shared" ca="1" si="233"/>
        <v>9.2951703993205843</v>
      </c>
    </row>
    <row r="7449" spans="5:6" x14ac:dyDescent="0.25">
      <c r="E7449" s="24">
        <f t="shared" ca="1" si="232"/>
        <v>0.50961887944665951</v>
      </c>
      <c r="F7449" s="24">
        <f t="shared" ca="1" si="233"/>
        <v>13.481842556612818</v>
      </c>
    </row>
    <row r="7450" spans="5:6" x14ac:dyDescent="0.25">
      <c r="E7450" s="24">
        <f t="shared" ca="1" si="232"/>
        <v>0.79146927180052962</v>
      </c>
      <c r="F7450" s="24">
        <f t="shared" ca="1" si="233"/>
        <v>4.6772844631130601</v>
      </c>
    </row>
    <row r="7451" spans="5:6" x14ac:dyDescent="0.25">
      <c r="E7451" s="24">
        <f t="shared" ca="1" si="232"/>
        <v>0.85653819714720714</v>
      </c>
      <c r="F7451" s="24">
        <f t="shared" ca="1" si="233"/>
        <v>3.0971273085274342</v>
      </c>
    </row>
    <row r="7452" spans="5:6" x14ac:dyDescent="0.25">
      <c r="E7452" s="24">
        <f t="shared" ca="1" si="232"/>
        <v>0.14891285764861828</v>
      </c>
      <c r="F7452" s="24">
        <f t="shared" ca="1" si="233"/>
        <v>38.087879842456566</v>
      </c>
    </row>
    <row r="7453" spans="5:6" x14ac:dyDescent="0.25">
      <c r="E7453" s="24">
        <f t="shared" ca="1" si="232"/>
        <v>0.17454165043102665</v>
      </c>
      <c r="F7453" s="24">
        <f t="shared" ca="1" si="233"/>
        <v>34.911837628035165</v>
      </c>
    </row>
    <row r="7454" spans="5:6" x14ac:dyDescent="0.25">
      <c r="E7454" s="24">
        <f t="shared" ca="1" si="232"/>
        <v>0.77339060015983185</v>
      </c>
      <c r="F7454" s="24">
        <f t="shared" ca="1" si="233"/>
        <v>5.1394210760156582</v>
      </c>
    </row>
    <row r="7455" spans="5:6" x14ac:dyDescent="0.25">
      <c r="E7455" s="24">
        <f t="shared" ca="1" si="232"/>
        <v>0.18657810525458784</v>
      </c>
      <c r="F7455" s="24">
        <f t="shared" ca="1" si="233"/>
        <v>33.578106652752432</v>
      </c>
    </row>
    <row r="7456" spans="5:6" x14ac:dyDescent="0.25">
      <c r="E7456" s="24">
        <f t="shared" ca="1" si="232"/>
        <v>0.67051869544994336</v>
      </c>
      <c r="F7456" s="24">
        <f t="shared" ca="1" si="233"/>
        <v>7.9940738760117451</v>
      </c>
    </row>
    <row r="7457" spans="5:6" x14ac:dyDescent="0.25">
      <c r="E7457" s="24">
        <f t="shared" ca="1" si="232"/>
        <v>0.57498215052945645</v>
      </c>
      <c r="F7457" s="24">
        <f t="shared" ca="1" si="233"/>
        <v>11.068325624481675</v>
      </c>
    </row>
    <row r="7458" spans="5:6" x14ac:dyDescent="0.25">
      <c r="E7458" s="24">
        <f t="shared" ca="1" si="232"/>
        <v>0.48210700966147146</v>
      </c>
      <c r="F7458" s="24">
        <f t="shared" ca="1" si="233"/>
        <v>14.591783556534118</v>
      </c>
    </row>
    <row r="7459" spans="5:6" x14ac:dyDescent="0.25">
      <c r="E7459" s="24">
        <f t="shared" ca="1" si="232"/>
        <v>0.77962116104685464</v>
      </c>
      <c r="F7459" s="24">
        <f t="shared" ca="1" si="233"/>
        <v>4.9789433650026469</v>
      </c>
    </row>
    <row r="7460" spans="5:6" x14ac:dyDescent="0.25">
      <c r="E7460" s="24">
        <f t="shared" ca="1" si="232"/>
        <v>9.6905301967420421E-3</v>
      </c>
      <c r="F7460" s="24">
        <f t="shared" ca="1" si="233"/>
        <v>92.732122774205365</v>
      </c>
    </row>
    <row r="7461" spans="5:6" x14ac:dyDescent="0.25">
      <c r="E7461" s="24">
        <f t="shared" ca="1" si="232"/>
        <v>0.90726989699763416</v>
      </c>
      <c r="F7461" s="24">
        <f t="shared" ca="1" si="233"/>
        <v>1.94630604043099</v>
      </c>
    </row>
    <row r="7462" spans="5:6" x14ac:dyDescent="0.25">
      <c r="E7462" s="24">
        <f t="shared" ca="1" si="232"/>
        <v>0.65132439919821528</v>
      </c>
      <c r="F7462" s="24">
        <f t="shared" ca="1" si="233"/>
        <v>8.5749490365611827</v>
      </c>
    </row>
    <row r="7463" spans="5:6" x14ac:dyDescent="0.25">
      <c r="E7463" s="24">
        <f t="shared" ca="1" si="232"/>
        <v>0.80127149900697792</v>
      </c>
      <c r="F7463" s="24">
        <f t="shared" ca="1" si="233"/>
        <v>4.4311087854648532</v>
      </c>
    </row>
    <row r="7464" spans="5:6" x14ac:dyDescent="0.25">
      <c r="E7464" s="24">
        <f t="shared" ca="1" si="232"/>
        <v>0.57077054999236254</v>
      </c>
      <c r="F7464" s="24">
        <f t="shared" ca="1" si="233"/>
        <v>11.2153597795509</v>
      </c>
    </row>
    <row r="7465" spans="5:6" x14ac:dyDescent="0.25">
      <c r="E7465" s="24">
        <f t="shared" ca="1" si="232"/>
        <v>0.63637336918924414</v>
      </c>
      <c r="F7465" s="24">
        <f t="shared" ca="1" si="233"/>
        <v>9.039396588395503</v>
      </c>
    </row>
    <row r="7466" spans="5:6" x14ac:dyDescent="0.25">
      <c r="E7466" s="24">
        <f t="shared" ca="1" si="232"/>
        <v>0.61027321693994818</v>
      </c>
      <c r="F7466" s="24">
        <f t="shared" ca="1" si="233"/>
        <v>9.8769705093533116</v>
      </c>
    </row>
    <row r="7467" spans="5:6" x14ac:dyDescent="0.25">
      <c r="E7467" s="24">
        <f t="shared" ca="1" si="232"/>
        <v>0.86175547944386011</v>
      </c>
      <c r="F7467" s="24">
        <f t="shared" ca="1" si="233"/>
        <v>2.97567430195704</v>
      </c>
    </row>
    <row r="7468" spans="5:6" x14ac:dyDescent="0.25">
      <c r="E7468" s="24">
        <f t="shared" ca="1" si="232"/>
        <v>0.81543945963076403</v>
      </c>
      <c r="F7468" s="24">
        <f t="shared" ca="1" si="233"/>
        <v>4.0805619358835017</v>
      </c>
    </row>
    <row r="7469" spans="5:6" x14ac:dyDescent="0.25">
      <c r="E7469" s="24">
        <f t="shared" ca="1" si="232"/>
        <v>0.33521141020635448</v>
      </c>
      <c r="F7469" s="24">
        <f t="shared" ca="1" si="233"/>
        <v>21.859877419169312</v>
      </c>
    </row>
    <row r="7470" spans="5:6" x14ac:dyDescent="0.25">
      <c r="E7470" s="24">
        <f t="shared" ca="1" si="232"/>
        <v>0.87412908322422211</v>
      </c>
      <c r="F7470" s="24">
        <f t="shared" ca="1" si="233"/>
        <v>2.6905444351166983</v>
      </c>
    </row>
    <row r="7471" spans="5:6" x14ac:dyDescent="0.25">
      <c r="E7471" s="24">
        <f t="shared" ca="1" si="232"/>
        <v>0.74732807087673758</v>
      </c>
      <c r="F7471" s="24">
        <f t="shared" ca="1" si="233"/>
        <v>5.8250201137738209</v>
      </c>
    </row>
    <row r="7472" spans="5:6" x14ac:dyDescent="0.25">
      <c r="E7472" s="24">
        <f t="shared" ca="1" si="232"/>
        <v>0.6630020303585441</v>
      </c>
      <c r="F7472" s="24">
        <f t="shared" ca="1" si="233"/>
        <v>8.2195445284010482</v>
      </c>
    </row>
    <row r="7473" spans="5:6" x14ac:dyDescent="0.25">
      <c r="E7473" s="24">
        <f t="shared" ca="1" si="232"/>
        <v>0.67627672833212871</v>
      </c>
      <c r="F7473" s="24">
        <f t="shared" ca="1" si="233"/>
        <v>7.8230585053329342</v>
      </c>
    </row>
    <row r="7474" spans="5:6" x14ac:dyDescent="0.25">
      <c r="E7474" s="24">
        <f t="shared" ca="1" si="232"/>
        <v>0.83663774349171005</v>
      </c>
      <c r="F7474" s="24">
        <f t="shared" ca="1" si="233"/>
        <v>3.567282113075557</v>
      </c>
    </row>
    <row r="7475" spans="5:6" x14ac:dyDescent="0.25">
      <c r="E7475" s="24">
        <f t="shared" ca="1" si="232"/>
        <v>0.81836055151568465</v>
      </c>
      <c r="F7475" s="24">
        <f t="shared" ca="1" si="233"/>
        <v>4.0090453493355849</v>
      </c>
    </row>
    <row r="7476" spans="5:6" x14ac:dyDescent="0.25">
      <c r="E7476" s="24">
        <f t="shared" ca="1" si="232"/>
        <v>0.23434960472923905</v>
      </c>
      <c r="F7476" s="24">
        <f t="shared" ca="1" si="233"/>
        <v>29.018824825666716</v>
      </c>
    </row>
    <row r="7477" spans="5:6" x14ac:dyDescent="0.25">
      <c r="E7477" s="24">
        <f t="shared" ca="1" si="232"/>
        <v>0.40999853651784246</v>
      </c>
      <c r="F7477" s="24">
        <f t="shared" ca="1" si="233"/>
        <v>17.832033775176619</v>
      </c>
    </row>
    <row r="7478" spans="5:6" x14ac:dyDescent="0.25">
      <c r="E7478" s="24">
        <f t="shared" ca="1" si="232"/>
        <v>0.66156851670365269</v>
      </c>
      <c r="F7478" s="24">
        <f t="shared" ca="1" si="233"/>
        <v>8.2628344601527051</v>
      </c>
    </row>
    <row r="7479" spans="5:6" x14ac:dyDescent="0.25">
      <c r="E7479" s="24">
        <f t="shared" ca="1" si="232"/>
        <v>0.78187614761372282</v>
      </c>
      <c r="F7479" s="24">
        <f t="shared" ca="1" si="233"/>
        <v>4.9211785998138096</v>
      </c>
    </row>
    <row r="7480" spans="5:6" x14ac:dyDescent="0.25">
      <c r="E7480" s="24">
        <f t="shared" ca="1" si="232"/>
        <v>0.84350368896292094</v>
      </c>
      <c r="F7480" s="24">
        <f t="shared" ca="1" si="233"/>
        <v>3.4038200721130507</v>
      </c>
    </row>
    <row r="7481" spans="5:6" x14ac:dyDescent="0.25">
      <c r="E7481" s="24">
        <f t="shared" ca="1" si="232"/>
        <v>0.23578590324900195</v>
      </c>
      <c r="F7481" s="24">
        <f t="shared" ca="1" si="233"/>
        <v>28.89662150649891</v>
      </c>
    </row>
    <row r="7482" spans="5:6" x14ac:dyDescent="0.25">
      <c r="E7482" s="24">
        <f t="shared" ca="1" si="232"/>
        <v>0.46683163212342826</v>
      </c>
      <c r="F7482" s="24">
        <f t="shared" ca="1" si="233"/>
        <v>15.23573234210077</v>
      </c>
    </row>
    <row r="7483" spans="5:6" x14ac:dyDescent="0.25">
      <c r="E7483" s="24">
        <f t="shared" ca="1" si="232"/>
        <v>5.986414707186638E-2</v>
      </c>
      <c r="F7483" s="24">
        <f t="shared" ca="1" si="233"/>
        <v>56.313549988813072</v>
      </c>
    </row>
    <row r="7484" spans="5:6" x14ac:dyDescent="0.25">
      <c r="E7484" s="24">
        <f t="shared" ca="1" si="232"/>
        <v>0.64526828549883553</v>
      </c>
      <c r="F7484" s="24">
        <f t="shared" ca="1" si="233"/>
        <v>8.7617820431662228</v>
      </c>
    </row>
    <row r="7485" spans="5:6" x14ac:dyDescent="0.25">
      <c r="E7485" s="24">
        <f t="shared" ca="1" si="232"/>
        <v>1.2193538381301661E-2</v>
      </c>
      <c r="F7485" s="24">
        <f t="shared" ca="1" si="233"/>
        <v>88.13698216858225</v>
      </c>
    </row>
    <row r="7486" spans="5:6" x14ac:dyDescent="0.25">
      <c r="E7486" s="24">
        <f t="shared" ca="1" si="232"/>
        <v>0.85842563693525709</v>
      </c>
      <c r="F7486" s="24">
        <f t="shared" ca="1" si="233"/>
        <v>3.0531044431445387</v>
      </c>
    </row>
    <row r="7487" spans="5:6" x14ac:dyDescent="0.25">
      <c r="E7487" s="24">
        <f t="shared" ca="1" si="232"/>
        <v>0.71717742027257581</v>
      </c>
      <c r="F7487" s="24">
        <f t="shared" ca="1" si="233"/>
        <v>6.6486404182767354</v>
      </c>
    </row>
    <row r="7488" spans="5:6" x14ac:dyDescent="0.25">
      <c r="E7488" s="24">
        <f t="shared" ca="1" si="232"/>
        <v>0.30497106916291983</v>
      </c>
      <c r="F7488" s="24">
        <f t="shared" ca="1" si="233"/>
        <v>23.750767241546125</v>
      </c>
    </row>
    <row r="7489" spans="5:6" x14ac:dyDescent="0.25">
      <c r="E7489" s="24">
        <f t="shared" ca="1" si="232"/>
        <v>0.73923104723500888</v>
      </c>
      <c r="F7489" s="24">
        <f t="shared" ca="1" si="233"/>
        <v>6.0428951681414764</v>
      </c>
    </row>
    <row r="7490" spans="5:6" x14ac:dyDescent="0.25">
      <c r="E7490" s="24">
        <f t="shared" ca="1" si="232"/>
        <v>0.38545193806881173</v>
      </c>
      <c r="F7490" s="24">
        <f t="shared" ca="1" si="233"/>
        <v>19.066775360430071</v>
      </c>
    </row>
    <row r="7491" spans="5:6" x14ac:dyDescent="0.25">
      <c r="E7491" s="24">
        <f t="shared" ca="1" si="232"/>
        <v>1.2774975611422712E-2</v>
      </c>
      <c r="F7491" s="24">
        <f t="shared" ca="1" si="233"/>
        <v>87.205341039609522</v>
      </c>
    </row>
    <row r="7492" spans="5:6" x14ac:dyDescent="0.25">
      <c r="E7492" s="24">
        <f t="shared" ref="E7492:E7555" ca="1" si="234">RAND()</f>
        <v>0.21444632456844526</v>
      </c>
      <c r="F7492" s="24">
        <f t="shared" ref="F7492:F7555" ca="1" si="235">-LOG(E7492,EXP(1))/$C$3</f>
        <v>30.793916140804768</v>
      </c>
    </row>
    <row r="7493" spans="5:6" x14ac:dyDescent="0.25">
      <c r="E7493" s="24">
        <f t="shared" ca="1" si="234"/>
        <v>8.8991357309742614E-2</v>
      </c>
      <c r="F7493" s="24">
        <f t="shared" ca="1" si="235"/>
        <v>48.38432045689332</v>
      </c>
    </row>
    <row r="7494" spans="5:6" x14ac:dyDescent="0.25">
      <c r="E7494" s="24">
        <f t="shared" ca="1" si="234"/>
        <v>0.58663868010880915</v>
      </c>
      <c r="F7494" s="24">
        <f t="shared" ca="1" si="235"/>
        <v>10.666923702318455</v>
      </c>
    </row>
    <row r="7495" spans="5:6" x14ac:dyDescent="0.25">
      <c r="E7495" s="24">
        <f t="shared" ca="1" si="234"/>
        <v>0.34539771968032562</v>
      </c>
      <c r="F7495" s="24">
        <f t="shared" ca="1" si="235"/>
        <v>21.26117430518282</v>
      </c>
    </row>
    <row r="7496" spans="5:6" x14ac:dyDescent="0.25">
      <c r="E7496" s="24">
        <f t="shared" ca="1" si="234"/>
        <v>0.2895176513411053</v>
      </c>
      <c r="F7496" s="24">
        <f t="shared" ca="1" si="235"/>
        <v>24.790780240210069</v>
      </c>
    </row>
    <row r="7497" spans="5:6" x14ac:dyDescent="0.25">
      <c r="E7497" s="24">
        <f t="shared" ca="1" si="234"/>
        <v>0.53625055455563431</v>
      </c>
      <c r="F7497" s="24">
        <f t="shared" ca="1" si="235"/>
        <v>12.463075492081281</v>
      </c>
    </row>
    <row r="7498" spans="5:6" x14ac:dyDescent="0.25">
      <c r="E7498" s="24">
        <f t="shared" ca="1" si="234"/>
        <v>0.81067471725706819</v>
      </c>
      <c r="F7498" s="24">
        <f t="shared" ca="1" si="235"/>
        <v>4.1977678757304773</v>
      </c>
    </row>
    <row r="7499" spans="5:6" x14ac:dyDescent="0.25">
      <c r="E7499" s="24">
        <f t="shared" ca="1" si="234"/>
        <v>0.60784945352059283</v>
      </c>
      <c r="F7499" s="24">
        <f t="shared" ca="1" si="235"/>
        <v>9.9565607403470882</v>
      </c>
    </row>
    <row r="7500" spans="5:6" x14ac:dyDescent="0.25">
      <c r="E7500" s="24">
        <f t="shared" ca="1" si="234"/>
        <v>8.5174116702504299E-2</v>
      </c>
      <c r="F7500" s="24">
        <f t="shared" ca="1" si="235"/>
        <v>49.261153717466627</v>
      </c>
    </row>
    <row r="7501" spans="5:6" x14ac:dyDescent="0.25">
      <c r="E7501" s="24">
        <f t="shared" ca="1" si="234"/>
        <v>0.55831728483341769</v>
      </c>
      <c r="F7501" s="24">
        <f t="shared" ca="1" si="235"/>
        <v>11.65655734772246</v>
      </c>
    </row>
    <row r="7502" spans="5:6" x14ac:dyDescent="0.25">
      <c r="E7502" s="24">
        <f t="shared" ca="1" si="234"/>
        <v>0.2297480476107453</v>
      </c>
      <c r="F7502" s="24">
        <f t="shared" ca="1" si="235"/>
        <v>29.415440313364275</v>
      </c>
    </row>
    <row r="7503" spans="5:6" x14ac:dyDescent="0.25">
      <c r="E7503" s="24">
        <f t="shared" ca="1" si="234"/>
        <v>0.89531854907521069</v>
      </c>
      <c r="F7503" s="24">
        <f t="shared" ca="1" si="235"/>
        <v>2.2115140655524548</v>
      </c>
    </row>
    <row r="7504" spans="5:6" x14ac:dyDescent="0.25">
      <c r="E7504" s="24">
        <f t="shared" ca="1" si="234"/>
        <v>0.90974683772901443</v>
      </c>
      <c r="F7504" s="24">
        <f t="shared" ca="1" si="235"/>
        <v>1.8917783694781827</v>
      </c>
    </row>
    <row r="7505" spans="5:6" x14ac:dyDescent="0.25">
      <c r="E7505" s="24">
        <f t="shared" ca="1" si="234"/>
        <v>0.77706970749087989</v>
      </c>
      <c r="F7505" s="24">
        <f t="shared" ca="1" si="235"/>
        <v>5.044504380160812</v>
      </c>
    </row>
    <row r="7506" spans="5:6" x14ac:dyDescent="0.25">
      <c r="E7506" s="24">
        <f t="shared" ca="1" si="234"/>
        <v>0.96310784378105319</v>
      </c>
      <c r="F7506" s="24">
        <f t="shared" ca="1" si="235"/>
        <v>0.75179772285081303</v>
      </c>
    </row>
    <row r="7507" spans="5:6" x14ac:dyDescent="0.25">
      <c r="E7507" s="24">
        <f t="shared" ca="1" si="234"/>
        <v>0.94112918190725581</v>
      </c>
      <c r="F7507" s="24">
        <f t="shared" ca="1" si="235"/>
        <v>1.2134973460451766</v>
      </c>
    </row>
    <row r="7508" spans="5:6" x14ac:dyDescent="0.25">
      <c r="E7508" s="24">
        <f t="shared" ca="1" si="234"/>
        <v>0.10041578357310599</v>
      </c>
      <c r="F7508" s="24">
        <f t="shared" ca="1" si="235"/>
        <v>45.968717543535448</v>
      </c>
    </row>
    <row r="7509" spans="5:6" x14ac:dyDescent="0.25">
      <c r="E7509" s="24">
        <f t="shared" ca="1" si="234"/>
        <v>0.43240807400185965</v>
      </c>
      <c r="F7509" s="24">
        <f t="shared" ca="1" si="235"/>
        <v>16.767710417233463</v>
      </c>
    </row>
    <row r="7510" spans="5:6" x14ac:dyDescent="0.25">
      <c r="E7510" s="24">
        <f t="shared" ca="1" si="234"/>
        <v>0.56572024429913303</v>
      </c>
      <c r="F7510" s="24">
        <f t="shared" ca="1" si="235"/>
        <v>11.393111819847826</v>
      </c>
    </row>
    <row r="7511" spans="5:6" x14ac:dyDescent="0.25">
      <c r="E7511" s="24">
        <f t="shared" ca="1" si="234"/>
        <v>0.90041714749689239</v>
      </c>
      <c r="F7511" s="24">
        <f t="shared" ca="1" si="235"/>
        <v>2.0979425164142684</v>
      </c>
    </row>
    <row r="7512" spans="5:6" x14ac:dyDescent="0.25">
      <c r="E7512" s="24">
        <f t="shared" ca="1" si="234"/>
        <v>0.45742527378509867</v>
      </c>
      <c r="F7512" s="24">
        <f t="shared" ca="1" si="235"/>
        <v>15.642834871923833</v>
      </c>
    </row>
    <row r="7513" spans="5:6" x14ac:dyDescent="0.25">
      <c r="E7513" s="24">
        <f t="shared" ca="1" si="234"/>
        <v>0.69762492543328536</v>
      </c>
      <c r="F7513" s="24">
        <f t="shared" ca="1" si="235"/>
        <v>7.2014735352014778</v>
      </c>
    </row>
    <row r="7514" spans="5:6" x14ac:dyDescent="0.25">
      <c r="E7514" s="24">
        <f t="shared" ca="1" si="234"/>
        <v>0.5750991189769511</v>
      </c>
      <c r="F7514" s="24">
        <f t="shared" ca="1" si="235"/>
        <v>11.064257444223488</v>
      </c>
    </row>
    <row r="7515" spans="5:6" x14ac:dyDescent="0.25">
      <c r="E7515" s="24">
        <f t="shared" ca="1" si="234"/>
        <v>6.8420895307371277E-2</v>
      </c>
      <c r="F7515" s="24">
        <f t="shared" ca="1" si="235"/>
        <v>53.641540281107943</v>
      </c>
    </row>
    <row r="7516" spans="5:6" x14ac:dyDescent="0.25">
      <c r="E7516" s="24">
        <f t="shared" ca="1" si="234"/>
        <v>0.11209961222886156</v>
      </c>
      <c r="F7516" s="24">
        <f t="shared" ca="1" si="235"/>
        <v>43.767348161275663</v>
      </c>
    </row>
    <row r="7517" spans="5:6" x14ac:dyDescent="0.25">
      <c r="E7517" s="24">
        <f t="shared" ca="1" si="234"/>
        <v>3.2455796436449691E-2</v>
      </c>
      <c r="F7517" s="24">
        <f t="shared" ca="1" si="235"/>
        <v>68.55752450165636</v>
      </c>
    </row>
    <row r="7518" spans="5:6" x14ac:dyDescent="0.25">
      <c r="E7518" s="24">
        <f t="shared" ca="1" si="234"/>
        <v>7.1912974335570201E-2</v>
      </c>
      <c r="F7518" s="24">
        <f t="shared" ca="1" si="235"/>
        <v>52.64597161608927</v>
      </c>
    </row>
    <row r="7519" spans="5:6" x14ac:dyDescent="0.25">
      <c r="E7519" s="24">
        <f t="shared" ca="1" si="234"/>
        <v>0.53073715717659897</v>
      </c>
      <c r="F7519" s="24">
        <f t="shared" ca="1" si="235"/>
        <v>12.669767523841116</v>
      </c>
    </row>
    <row r="7520" spans="5:6" x14ac:dyDescent="0.25">
      <c r="E7520" s="24">
        <f t="shared" ca="1" si="234"/>
        <v>0.8465555267967465</v>
      </c>
      <c r="F7520" s="24">
        <f t="shared" ca="1" si="235"/>
        <v>3.3315896763380572</v>
      </c>
    </row>
    <row r="7521" spans="5:6" x14ac:dyDescent="0.25">
      <c r="E7521" s="24">
        <f t="shared" ca="1" si="234"/>
        <v>0.84642433083221502</v>
      </c>
      <c r="F7521" s="24">
        <f t="shared" ca="1" si="235"/>
        <v>3.334689440678499</v>
      </c>
    </row>
    <row r="7522" spans="5:6" x14ac:dyDescent="0.25">
      <c r="E7522" s="24">
        <f t="shared" ca="1" si="234"/>
        <v>0.82585160037603034</v>
      </c>
      <c r="F7522" s="24">
        <f t="shared" ca="1" si="235"/>
        <v>3.8268036432751518</v>
      </c>
    </row>
    <row r="7523" spans="5:6" x14ac:dyDescent="0.25">
      <c r="E7523" s="24">
        <f t="shared" ca="1" si="234"/>
        <v>0.24503802569998623</v>
      </c>
      <c r="F7523" s="24">
        <f t="shared" ca="1" si="235"/>
        <v>28.126837470840833</v>
      </c>
    </row>
    <row r="7524" spans="5:6" x14ac:dyDescent="0.25">
      <c r="E7524" s="24">
        <f t="shared" ca="1" si="234"/>
        <v>0.18652436325273247</v>
      </c>
      <c r="F7524" s="24">
        <f t="shared" ca="1" si="235"/>
        <v>33.583868287344885</v>
      </c>
    </row>
    <row r="7525" spans="5:6" x14ac:dyDescent="0.25">
      <c r="E7525" s="24">
        <f t="shared" ca="1" si="234"/>
        <v>0.78183940540550456</v>
      </c>
      <c r="F7525" s="24">
        <f t="shared" ca="1" si="235"/>
        <v>4.9221184691693098</v>
      </c>
    </row>
    <row r="7526" spans="5:6" x14ac:dyDescent="0.25">
      <c r="E7526" s="24">
        <f t="shared" ca="1" si="234"/>
        <v>0.84554018578610179</v>
      </c>
      <c r="F7526" s="24">
        <f t="shared" ca="1" si="235"/>
        <v>3.3555916550666929</v>
      </c>
    </row>
    <row r="7527" spans="5:6" x14ac:dyDescent="0.25">
      <c r="E7527" s="24">
        <f t="shared" ca="1" si="234"/>
        <v>0.44724081848550756</v>
      </c>
      <c r="F7527" s="24">
        <f t="shared" ca="1" si="235"/>
        <v>16.093161712469257</v>
      </c>
    </row>
    <row r="7528" spans="5:6" x14ac:dyDescent="0.25">
      <c r="E7528" s="24">
        <f t="shared" ca="1" si="234"/>
        <v>0.85562127923669118</v>
      </c>
      <c r="F7528" s="24">
        <f t="shared" ca="1" si="235"/>
        <v>3.1185486308007198</v>
      </c>
    </row>
    <row r="7529" spans="5:6" x14ac:dyDescent="0.25">
      <c r="E7529" s="24">
        <f t="shared" ca="1" si="234"/>
        <v>0.53313137185408632</v>
      </c>
      <c r="F7529" s="24">
        <f t="shared" ca="1" si="235"/>
        <v>12.579748178249918</v>
      </c>
    </row>
    <row r="7530" spans="5:6" x14ac:dyDescent="0.25">
      <c r="E7530" s="24">
        <f t="shared" ca="1" si="234"/>
        <v>0.49000230214186635</v>
      </c>
      <c r="F7530" s="24">
        <f t="shared" ca="1" si="235"/>
        <v>14.266903792795892</v>
      </c>
    </row>
    <row r="7531" spans="5:6" x14ac:dyDescent="0.25">
      <c r="E7531" s="24">
        <f t="shared" ca="1" si="234"/>
        <v>0.18782622917399983</v>
      </c>
      <c r="F7531" s="24">
        <f t="shared" ca="1" si="235"/>
        <v>33.444761129940588</v>
      </c>
    </row>
    <row r="7532" spans="5:6" x14ac:dyDescent="0.25">
      <c r="E7532" s="24">
        <f t="shared" ca="1" si="234"/>
        <v>0.98110416160706537</v>
      </c>
      <c r="F7532" s="24">
        <f t="shared" ca="1" si="235"/>
        <v>0.38153292090288576</v>
      </c>
    </row>
    <row r="7533" spans="5:6" x14ac:dyDescent="0.25">
      <c r="E7533" s="24">
        <f t="shared" ca="1" si="234"/>
        <v>0.18134768277484792</v>
      </c>
      <c r="F7533" s="24">
        <f t="shared" ca="1" si="235"/>
        <v>34.146783819512436</v>
      </c>
    </row>
    <row r="7534" spans="5:6" x14ac:dyDescent="0.25">
      <c r="E7534" s="24">
        <f t="shared" ca="1" si="234"/>
        <v>0.76547003840261674</v>
      </c>
      <c r="F7534" s="24">
        <f t="shared" ca="1" si="235"/>
        <v>5.3453040911104566</v>
      </c>
    </row>
    <row r="7535" spans="5:6" x14ac:dyDescent="0.25">
      <c r="E7535" s="24">
        <f t="shared" ca="1" si="234"/>
        <v>5.278975219198967E-2</v>
      </c>
      <c r="F7535" s="24">
        <f t="shared" ca="1" si="235"/>
        <v>58.828763887604332</v>
      </c>
    </row>
    <row r="7536" spans="5:6" x14ac:dyDescent="0.25">
      <c r="E7536" s="24">
        <f t="shared" ca="1" si="234"/>
        <v>0.46275831646877441</v>
      </c>
      <c r="F7536" s="24">
        <f t="shared" ca="1" si="235"/>
        <v>15.411007117008454</v>
      </c>
    </row>
    <row r="7537" spans="5:6" x14ac:dyDescent="0.25">
      <c r="E7537" s="24">
        <f t="shared" ca="1" si="234"/>
        <v>0.19289830707508826</v>
      </c>
      <c r="F7537" s="24">
        <f t="shared" ca="1" si="235"/>
        <v>32.911842705757493</v>
      </c>
    </row>
    <row r="7538" spans="5:6" x14ac:dyDescent="0.25">
      <c r="E7538" s="24">
        <f t="shared" ca="1" si="234"/>
        <v>0.93583118733763959</v>
      </c>
      <c r="F7538" s="24">
        <f t="shared" ca="1" si="235"/>
        <v>1.326403483580844</v>
      </c>
    </row>
    <row r="7539" spans="5:6" x14ac:dyDescent="0.25">
      <c r="E7539" s="24">
        <f t="shared" ca="1" si="234"/>
        <v>0.32538359624335556</v>
      </c>
      <c r="F7539" s="24">
        <f t="shared" ca="1" si="235"/>
        <v>22.455009930417482</v>
      </c>
    </row>
    <row r="7540" spans="5:6" x14ac:dyDescent="0.25">
      <c r="E7540" s="24">
        <f t="shared" ca="1" si="234"/>
        <v>0.20031460237008358</v>
      </c>
      <c r="F7540" s="24">
        <f t="shared" ca="1" si="235"/>
        <v>32.157322729418986</v>
      </c>
    </row>
    <row r="7541" spans="5:6" x14ac:dyDescent="0.25">
      <c r="E7541" s="24">
        <f t="shared" ca="1" si="234"/>
        <v>0.88907924736925914</v>
      </c>
      <c r="F7541" s="24">
        <f t="shared" ca="1" si="235"/>
        <v>2.3513781058701908</v>
      </c>
    </row>
    <row r="7542" spans="5:6" x14ac:dyDescent="0.25">
      <c r="E7542" s="24">
        <f t="shared" ca="1" si="234"/>
        <v>0.55831766009443751</v>
      </c>
      <c r="F7542" s="24">
        <f t="shared" ca="1" si="235"/>
        <v>11.656543905154805</v>
      </c>
    </row>
    <row r="7543" spans="5:6" x14ac:dyDescent="0.25">
      <c r="E7543" s="24">
        <f t="shared" ca="1" si="234"/>
        <v>0.26434252820856863</v>
      </c>
      <c r="F7543" s="24">
        <f t="shared" ca="1" si="235"/>
        <v>26.610191229363476</v>
      </c>
    </row>
    <row r="7544" spans="5:6" x14ac:dyDescent="0.25">
      <c r="E7544" s="24">
        <f t="shared" ca="1" si="234"/>
        <v>0.75318010755187814</v>
      </c>
      <c r="F7544" s="24">
        <f t="shared" ca="1" si="235"/>
        <v>5.6690178625386096</v>
      </c>
    </row>
    <row r="7545" spans="5:6" x14ac:dyDescent="0.25">
      <c r="E7545" s="24">
        <f t="shared" ca="1" si="234"/>
        <v>0.46761457539623408</v>
      </c>
      <c r="F7545" s="24">
        <f t="shared" ca="1" si="235"/>
        <v>15.202217584387789</v>
      </c>
    </row>
    <row r="7546" spans="5:6" x14ac:dyDescent="0.25">
      <c r="E7546" s="24">
        <f t="shared" ca="1" si="234"/>
        <v>0.86517554561250709</v>
      </c>
      <c r="F7546" s="24">
        <f t="shared" ca="1" si="235"/>
        <v>2.8964569947150163</v>
      </c>
    </row>
    <row r="7547" spans="5:6" x14ac:dyDescent="0.25">
      <c r="E7547" s="24">
        <f t="shared" ca="1" si="234"/>
        <v>1.2096681132355513E-2</v>
      </c>
      <c r="F7547" s="24">
        <f t="shared" ca="1" si="235"/>
        <v>88.296483011701497</v>
      </c>
    </row>
    <row r="7548" spans="5:6" x14ac:dyDescent="0.25">
      <c r="E7548" s="24">
        <f t="shared" ca="1" si="234"/>
        <v>0.86511418140468344</v>
      </c>
      <c r="F7548" s="24">
        <f t="shared" ca="1" si="235"/>
        <v>2.89787558275588</v>
      </c>
    </row>
    <row r="7549" spans="5:6" x14ac:dyDescent="0.25">
      <c r="E7549" s="24">
        <f t="shared" ca="1" si="234"/>
        <v>0.7692040711993996</v>
      </c>
      <c r="F7549" s="24">
        <f t="shared" ca="1" si="235"/>
        <v>5.2479794502117745</v>
      </c>
    </row>
    <row r="7550" spans="5:6" x14ac:dyDescent="0.25">
      <c r="E7550" s="24">
        <f t="shared" ca="1" si="234"/>
        <v>0.43598379152275069</v>
      </c>
      <c r="F7550" s="24">
        <f t="shared" ca="1" si="235"/>
        <v>16.603004234613206</v>
      </c>
    </row>
    <row r="7551" spans="5:6" x14ac:dyDescent="0.25">
      <c r="E7551" s="24">
        <f t="shared" ca="1" si="234"/>
        <v>0.38156487803263928</v>
      </c>
      <c r="F7551" s="24">
        <f t="shared" ca="1" si="235"/>
        <v>19.269487646847217</v>
      </c>
    </row>
    <row r="7552" spans="5:6" x14ac:dyDescent="0.25">
      <c r="E7552" s="24">
        <f t="shared" ca="1" si="234"/>
        <v>0.65085219413000384</v>
      </c>
      <c r="F7552" s="24">
        <f t="shared" ca="1" si="235"/>
        <v>8.5894541379837985</v>
      </c>
    </row>
    <row r="7553" spans="5:6" x14ac:dyDescent="0.25">
      <c r="E7553" s="24">
        <f t="shared" ca="1" si="234"/>
        <v>0.14523584840243942</v>
      </c>
      <c r="F7553" s="24">
        <f t="shared" ca="1" si="235"/>
        <v>38.587926344795115</v>
      </c>
    </row>
    <row r="7554" spans="5:6" x14ac:dyDescent="0.25">
      <c r="E7554" s="24">
        <f t="shared" ca="1" si="234"/>
        <v>0.54625216674586119</v>
      </c>
      <c r="F7554" s="24">
        <f t="shared" ca="1" si="235"/>
        <v>12.093491319947836</v>
      </c>
    </row>
    <row r="7555" spans="5:6" x14ac:dyDescent="0.25">
      <c r="E7555" s="24">
        <f t="shared" ca="1" si="234"/>
        <v>0.7640739164048751</v>
      </c>
      <c r="F7555" s="24">
        <f t="shared" ca="1" si="235"/>
        <v>5.3818149054895974</v>
      </c>
    </row>
    <row r="7556" spans="5:6" x14ac:dyDescent="0.25">
      <c r="E7556" s="24">
        <f t="shared" ref="E7556:E7619" ca="1" si="236">RAND()</f>
        <v>0.72115597168354506</v>
      </c>
      <c r="F7556" s="24">
        <f t="shared" ref="F7556:F7619" ca="1" si="237">-LOG(E7556,EXP(1))/$C$3</f>
        <v>6.5379967641644665</v>
      </c>
    </row>
    <row r="7557" spans="5:6" x14ac:dyDescent="0.25">
      <c r="E7557" s="24">
        <f t="shared" ca="1" si="236"/>
        <v>0.56357955552001993</v>
      </c>
      <c r="F7557" s="24">
        <f t="shared" ca="1" si="237"/>
        <v>11.468935488406986</v>
      </c>
    </row>
    <row r="7558" spans="5:6" x14ac:dyDescent="0.25">
      <c r="E7558" s="24">
        <f t="shared" ca="1" si="236"/>
        <v>0.53708958890239689</v>
      </c>
      <c r="F7558" s="24">
        <f t="shared" ca="1" si="237"/>
        <v>12.431807323354823</v>
      </c>
    </row>
    <row r="7559" spans="5:6" x14ac:dyDescent="0.25">
      <c r="E7559" s="24">
        <f t="shared" ca="1" si="236"/>
        <v>0.98587984525016381</v>
      </c>
      <c r="F7559" s="24">
        <f t="shared" ca="1" si="237"/>
        <v>0.28441585212366438</v>
      </c>
    </row>
    <row r="7560" spans="5:6" x14ac:dyDescent="0.25">
      <c r="E7560" s="24">
        <f t="shared" ca="1" si="236"/>
        <v>0.15708814639796365</v>
      </c>
      <c r="F7560" s="24">
        <f t="shared" ca="1" si="237"/>
        <v>37.018963783163784</v>
      </c>
    </row>
    <row r="7561" spans="5:6" x14ac:dyDescent="0.25">
      <c r="E7561" s="24">
        <f t="shared" ca="1" si="236"/>
        <v>0.3318727751147591</v>
      </c>
      <c r="F7561" s="24">
        <f t="shared" ca="1" si="237"/>
        <v>22.060071819881312</v>
      </c>
    </row>
    <row r="7562" spans="5:6" x14ac:dyDescent="0.25">
      <c r="E7562" s="24">
        <f t="shared" ca="1" si="236"/>
        <v>0.43729015908446367</v>
      </c>
      <c r="F7562" s="24">
        <f t="shared" ca="1" si="237"/>
        <v>16.543166492503158</v>
      </c>
    </row>
    <row r="7563" spans="5:6" x14ac:dyDescent="0.25">
      <c r="E7563" s="24">
        <f t="shared" ca="1" si="236"/>
        <v>0.35557371950678773</v>
      </c>
      <c r="F7563" s="24">
        <f t="shared" ca="1" si="237"/>
        <v>20.680453654450979</v>
      </c>
    </row>
    <row r="7564" spans="5:6" x14ac:dyDescent="0.25">
      <c r="E7564" s="24">
        <f t="shared" ca="1" si="236"/>
        <v>1.6341566668461649E-2</v>
      </c>
      <c r="F7564" s="24">
        <f t="shared" ca="1" si="237"/>
        <v>82.280866296071849</v>
      </c>
    </row>
    <row r="7565" spans="5:6" x14ac:dyDescent="0.25">
      <c r="E7565" s="24">
        <f t="shared" ca="1" si="236"/>
        <v>0.63935287383742867</v>
      </c>
      <c r="F7565" s="24">
        <f t="shared" ca="1" si="237"/>
        <v>8.9459749759782028</v>
      </c>
    </row>
    <row r="7566" spans="5:6" x14ac:dyDescent="0.25">
      <c r="E7566" s="24">
        <f t="shared" ca="1" si="236"/>
        <v>0.78217742617803754</v>
      </c>
      <c r="F7566" s="24">
        <f t="shared" ca="1" si="237"/>
        <v>4.9134735295249286</v>
      </c>
    </row>
    <row r="7567" spans="5:6" x14ac:dyDescent="0.25">
      <c r="E7567" s="24">
        <f t="shared" ca="1" si="236"/>
        <v>0.32875393862446767</v>
      </c>
      <c r="F7567" s="24">
        <f t="shared" ca="1" si="237"/>
        <v>22.248914299103674</v>
      </c>
    </row>
    <row r="7568" spans="5:6" x14ac:dyDescent="0.25">
      <c r="E7568" s="24">
        <f t="shared" ca="1" si="236"/>
        <v>0.54336440658441587</v>
      </c>
      <c r="F7568" s="24">
        <f t="shared" ca="1" si="237"/>
        <v>12.199501709041179</v>
      </c>
    </row>
    <row r="7569" spans="5:6" x14ac:dyDescent="0.25">
      <c r="E7569" s="24">
        <f t="shared" ca="1" si="236"/>
        <v>0.70401580046719647</v>
      </c>
      <c r="F7569" s="24">
        <f t="shared" ca="1" si="237"/>
        <v>7.0190895846100885</v>
      </c>
    </row>
    <row r="7570" spans="5:6" x14ac:dyDescent="0.25">
      <c r="E7570" s="24">
        <f t="shared" ca="1" si="236"/>
        <v>0.79546078606210546</v>
      </c>
      <c r="F7570" s="24">
        <f t="shared" ca="1" si="237"/>
        <v>4.5766745424880728</v>
      </c>
    </row>
    <row r="7571" spans="5:6" x14ac:dyDescent="0.25">
      <c r="E7571" s="24">
        <f t="shared" ca="1" si="236"/>
        <v>0.90549537781039346</v>
      </c>
      <c r="F7571" s="24">
        <f t="shared" ca="1" si="237"/>
        <v>1.985462124866449</v>
      </c>
    </row>
    <row r="7572" spans="5:6" x14ac:dyDescent="0.25">
      <c r="E7572" s="24">
        <f t="shared" ca="1" si="236"/>
        <v>0.65132360598048011</v>
      </c>
      <c r="F7572" s="24">
        <f t="shared" ca="1" si="237"/>
        <v>8.5749733936471184</v>
      </c>
    </row>
    <row r="7573" spans="5:6" x14ac:dyDescent="0.25">
      <c r="E7573" s="24">
        <f t="shared" ca="1" si="236"/>
        <v>0.72096531224411231</v>
      </c>
      <c r="F7573" s="24">
        <f t="shared" ca="1" si="237"/>
        <v>6.543285069459408</v>
      </c>
    </row>
    <row r="7574" spans="5:6" x14ac:dyDescent="0.25">
      <c r="E7574" s="24">
        <f t="shared" ca="1" si="236"/>
        <v>0.29508893965337768</v>
      </c>
      <c r="F7574" s="24">
        <f t="shared" ca="1" si="237"/>
        <v>24.409569554619345</v>
      </c>
    </row>
    <row r="7575" spans="5:6" x14ac:dyDescent="0.25">
      <c r="E7575" s="24">
        <f t="shared" ca="1" si="236"/>
        <v>0.63037460819982838</v>
      </c>
      <c r="F7575" s="24">
        <f t="shared" ca="1" si="237"/>
        <v>9.2288204024102747</v>
      </c>
    </row>
    <row r="7576" spans="5:6" x14ac:dyDescent="0.25">
      <c r="E7576" s="24">
        <f t="shared" ca="1" si="236"/>
        <v>0.69168199370676242</v>
      </c>
      <c r="F7576" s="24">
        <f t="shared" ca="1" si="237"/>
        <v>7.3725795130985157</v>
      </c>
    </row>
    <row r="7577" spans="5:6" x14ac:dyDescent="0.25">
      <c r="E7577" s="24">
        <f t="shared" ca="1" si="236"/>
        <v>0.89474708198951292</v>
      </c>
      <c r="F7577" s="24">
        <f t="shared" ca="1" si="237"/>
        <v>2.2242838119839723</v>
      </c>
    </row>
    <row r="7578" spans="5:6" x14ac:dyDescent="0.25">
      <c r="E7578" s="24">
        <f t="shared" ca="1" si="236"/>
        <v>0.9210360252330001</v>
      </c>
      <c r="F7578" s="24">
        <f t="shared" ca="1" si="237"/>
        <v>1.6451225629307678</v>
      </c>
    </row>
    <row r="7579" spans="5:6" x14ac:dyDescent="0.25">
      <c r="E7579" s="24">
        <f t="shared" ca="1" si="236"/>
        <v>0.98840996351928778</v>
      </c>
      <c r="F7579" s="24">
        <f t="shared" ca="1" si="237"/>
        <v>0.23315448931904503</v>
      </c>
    </row>
    <row r="7580" spans="5:6" x14ac:dyDescent="0.25">
      <c r="E7580" s="24">
        <f t="shared" ca="1" si="236"/>
        <v>2.2003361104824481E-2</v>
      </c>
      <c r="F7580" s="24">
        <f t="shared" ca="1" si="237"/>
        <v>76.331201196021837</v>
      </c>
    </row>
    <row r="7581" spans="5:6" x14ac:dyDescent="0.25">
      <c r="E7581" s="24">
        <f t="shared" ca="1" si="236"/>
        <v>4.462372747636123E-2</v>
      </c>
      <c r="F7581" s="24">
        <f t="shared" ca="1" si="237"/>
        <v>62.189791104496074</v>
      </c>
    </row>
    <row r="7582" spans="5:6" x14ac:dyDescent="0.25">
      <c r="E7582" s="24">
        <f t="shared" ca="1" si="236"/>
        <v>0.76257287191577994</v>
      </c>
      <c r="F7582" s="24">
        <f t="shared" ca="1" si="237"/>
        <v>5.4211441068290522</v>
      </c>
    </row>
    <row r="7583" spans="5:6" x14ac:dyDescent="0.25">
      <c r="E7583" s="24">
        <f t="shared" ca="1" si="236"/>
        <v>0.14194572211905288</v>
      </c>
      <c r="F7583" s="24">
        <f t="shared" ca="1" si="237"/>
        <v>39.046210661017788</v>
      </c>
    </row>
    <row r="7584" spans="5:6" x14ac:dyDescent="0.25">
      <c r="E7584" s="24">
        <f t="shared" ca="1" si="236"/>
        <v>0.56624650374963637</v>
      </c>
      <c r="F7584" s="24">
        <f t="shared" ca="1" si="237"/>
        <v>11.374515531950662</v>
      </c>
    </row>
    <row r="7585" spans="5:6" x14ac:dyDescent="0.25">
      <c r="E7585" s="24">
        <f t="shared" ca="1" si="236"/>
        <v>0.35607657219775413</v>
      </c>
      <c r="F7585" s="24">
        <f t="shared" ca="1" si="237"/>
        <v>20.652189616312196</v>
      </c>
    </row>
    <row r="7586" spans="5:6" x14ac:dyDescent="0.25">
      <c r="E7586" s="24">
        <f t="shared" ca="1" si="236"/>
        <v>0.16814636382880588</v>
      </c>
      <c r="F7586" s="24">
        <f t="shared" ca="1" si="237"/>
        <v>35.658409311963553</v>
      </c>
    </row>
    <row r="7587" spans="5:6" x14ac:dyDescent="0.25">
      <c r="E7587" s="24">
        <f t="shared" ca="1" si="236"/>
        <v>0.93890338070861123</v>
      </c>
      <c r="F7587" s="24">
        <f t="shared" ca="1" si="237"/>
        <v>1.260854020239919</v>
      </c>
    </row>
    <row r="7588" spans="5:6" x14ac:dyDescent="0.25">
      <c r="E7588" s="24">
        <f t="shared" ca="1" si="236"/>
        <v>0.85369461707421812</v>
      </c>
      <c r="F7588" s="24">
        <f t="shared" ca="1" si="237"/>
        <v>3.1636348078510328</v>
      </c>
    </row>
    <row r="7589" spans="5:6" x14ac:dyDescent="0.25">
      <c r="E7589" s="24">
        <f t="shared" ca="1" si="236"/>
        <v>0.57506236451107817</v>
      </c>
      <c r="F7589" s="24">
        <f t="shared" ca="1" si="237"/>
        <v>11.065535680937657</v>
      </c>
    </row>
    <row r="7590" spans="5:6" x14ac:dyDescent="0.25">
      <c r="E7590" s="24">
        <f t="shared" ca="1" si="236"/>
        <v>0.79568947320289962</v>
      </c>
      <c r="F7590" s="24">
        <f t="shared" ca="1" si="237"/>
        <v>4.5709255658332992</v>
      </c>
    </row>
    <row r="7591" spans="5:6" x14ac:dyDescent="0.25">
      <c r="E7591" s="24">
        <f t="shared" ca="1" si="236"/>
        <v>0.69341087828951498</v>
      </c>
      <c r="F7591" s="24">
        <f t="shared" ca="1" si="237"/>
        <v>7.3226511504424296</v>
      </c>
    </row>
    <row r="7592" spans="5:6" x14ac:dyDescent="0.25">
      <c r="E7592" s="24">
        <f t="shared" ca="1" si="236"/>
        <v>0.95242760483406896</v>
      </c>
      <c r="F7592" s="24">
        <f t="shared" ca="1" si="237"/>
        <v>0.97482360586778471</v>
      </c>
    </row>
    <row r="7593" spans="5:6" x14ac:dyDescent="0.25">
      <c r="E7593" s="24">
        <f t="shared" ca="1" si="236"/>
        <v>0.22700833917280405</v>
      </c>
      <c r="F7593" s="24">
        <f t="shared" ca="1" si="237"/>
        <v>29.655370514628604</v>
      </c>
    </row>
    <row r="7594" spans="5:6" x14ac:dyDescent="0.25">
      <c r="E7594" s="24">
        <f t="shared" ca="1" si="236"/>
        <v>0.97589601788706715</v>
      </c>
      <c r="F7594" s="24">
        <f t="shared" ca="1" si="237"/>
        <v>0.48798474589736823</v>
      </c>
    </row>
    <row r="7595" spans="5:6" x14ac:dyDescent="0.25">
      <c r="E7595" s="24">
        <f t="shared" ca="1" si="236"/>
        <v>0.81624350293789305</v>
      </c>
      <c r="F7595" s="24">
        <f t="shared" ca="1" si="237"/>
        <v>4.0608511614094462</v>
      </c>
    </row>
    <row r="7596" spans="5:6" x14ac:dyDescent="0.25">
      <c r="E7596" s="24">
        <f t="shared" ca="1" si="236"/>
        <v>0.74259269907057968</v>
      </c>
      <c r="F7596" s="24">
        <f t="shared" ca="1" si="237"/>
        <v>5.9521513772989127</v>
      </c>
    </row>
    <row r="7597" spans="5:6" x14ac:dyDescent="0.25">
      <c r="E7597" s="24">
        <f t="shared" ca="1" si="236"/>
        <v>0.25786967174399145</v>
      </c>
      <c r="F7597" s="24">
        <f t="shared" ca="1" si="237"/>
        <v>27.106019399399955</v>
      </c>
    </row>
    <row r="7598" spans="5:6" x14ac:dyDescent="0.25">
      <c r="E7598" s="24">
        <f t="shared" ca="1" si="236"/>
        <v>0.53342484154964731</v>
      </c>
      <c r="F7598" s="24">
        <f t="shared" ca="1" si="237"/>
        <v>12.568741924691814</v>
      </c>
    </row>
    <row r="7599" spans="5:6" x14ac:dyDescent="0.25">
      <c r="E7599" s="24">
        <f t="shared" ca="1" si="236"/>
        <v>0.31724981682523856</v>
      </c>
      <c r="F7599" s="24">
        <f t="shared" ca="1" si="237"/>
        <v>22.96131499541643</v>
      </c>
    </row>
    <row r="7600" spans="5:6" x14ac:dyDescent="0.25">
      <c r="E7600" s="24">
        <f t="shared" ca="1" si="236"/>
        <v>0.91272527719656804</v>
      </c>
      <c r="F7600" s="24">
        <f t="shared" ca="1" si="237"/>
        <v>1.826406897511978</v>
      </c>
    </row>
    <row r="7601" spans="5:6" x14ac:dyDescent="0.25">
      <c r="E7601" s="24">
        <f t="shared" ca="1" si="236"/>
        <v>0.51064171619277743</v>
      </c>
      <c r="F7601" s="24">
        <f t="shared" ca="1" si="237"/>
        <v>13.441741543473267</v>
      </c>
    </row>
    <row r="7602" spans="5:6" x14ac:dyDescent="0.25">
      <c r="E7602" s="24">
        <f t="shared" ca="1" si="236"/>
        <v>0.82102518944727776</v>
      </c>
      <c r="F7602" s="24">
        <f t="shared" ca="1" si="237"/>
        <v>3.9440297715719685</v>
      </c>
    </row>
    <row r="7603" spans="5:6" x14ac:dyDescent="0.25">
      <c r="E7603" s="24">
        <f t="shared" ca="1" si="236"/>
        <v>0.87675387192591259</v>
      </c>
      <c r="F7603" s="24">
        <f t="shared" ca="1" si="237"/>
        <v>2.6305794749173343</v>
      </c>
    </row>
    <row r="7604" spans="5:6" x14ac:dyDescent="0.25">
      <c r="E7604" s="24">
        <f t="shared" ca="1" si="236"/>
        <v>0.46531226858208741</v>
      </c>
      <c r="F7604" s="24">
        <f t="shared" ca="1" si="237"/>
        <v>15.300931068852599</v>
      </c>
    </row>
    <row r="7605" spans="5:6" x14ac:dyDescent="0.25">
      <c r="E7605" s="24">
        <f t="shared" ca="1" si="236"/>
        <v>0.18528247748815607</v>
      </c>
      <c r="F7605" s="24">
        <f t="shared" ca="1" si="237"/>
        <v>33.717474261942328</v>
      </c>
    </row>
    <row r="7606" spans="5:6" x14ac:dyDescent="0.25">
      <c r="E7606" s="24">
        <f t="shared" ca="1" si="236"/>
        <v>0.34157597991107536</v>
      </c>
      <c r="F7606" s="24">
        <f t="shared" ca="1" si="237"/>
        <v>21.483702719192124</v>
      </c>
    </row>
    <row r="7607" spans="5:6" x14ac:dyDescent="0.25">
      <c r="E7607" s="24">
        <f t="shared" ca="1" si="236"/>
        <v>0.90496600433397545</v>
      </c>
      <c r="F7607" s="24">
        <f t="shared" ca="1" si="237"/>
        <v>1.9971580051923237</v>
      </c>
    </row>
    <row r="7608" spans="5:6" x14ac:dyDescent="0.25">
      <c r="E7608" s="24">
        <f t="shared" ca="1" si="236"/>
        <v>0.14162178225082733</v>
      </c>
      <c r="F7608" s="24">
        <f t="shared" ca="1" si="237"/>
        <v>39.091905601961194</v>
      </c>
    </row>
    <row r="7609" spans="5:6" x14ac:dyDescent="0.25">
      <c r="E7609" s="24">
        <f t="shared" ca="1" si="236"/>
        <v>0.60970569821577081</v>
      </c>
      <c r="F7609" s="24">
        <f t="shared" ca="1" si="237"/>
        <v>9.8955780035669907</v>
      </c>
    </row>
    <row r="7610" spans="5:6" x14ac:dyDescent="0.25">
      <c r="E7610" s="24">
        <f t="shared" ca="1" si="236"/>
        <v>0.64298056139164284</v>
      </c>
      <c r="F7610" s="24">
        <f t="shared" ca="1" si="237"/>
        <v>8.8328157263736653</v>
      </c>
    </row>
    <row r="7611" spans="5:6" x14ac:dyDescent="0.25">
      <c r="E7611" s="24">
        <f t="shared" ca="1" si="236"/>
        <v>0.11151270269969182</v>
      </c>
      <c r="F7611" s="24">
        <f t="shared" ca="1" si="237"/>
        <v>43.872335380264261</v>
      </c>
    </row>
    <row r="7612" spans="5:6" x14ac:dyDescent="0.25">
      <c r="E7612" s="24">
        <f t="shared" ca="1" si="236"/>
        <v>0.14194739287193758</v>
      </c>
      <c r="F7612" s="24">
        <f t="shared" ca="1" si="237"/>
        <v>39.045975255113738</v>
      </c>
    </row>
    <row r="7613" spans="5:6" x14ac:dyDescent="0.25">
      <c r="E7613" s="24">
        <f t="shared" ca="1" si="236"/>
        <v>0.73031159401137857</v>
      </c>
      <c r="F7613" s="24">
        <f t="shared" ca="1" si="237"/>
        <v>6.2856798959795146</v>
      </c>
    </row>
    <row r="7614" spans="5:6" x14ac:dyDescent="0.25">
      <c r="E7614" s="24">
        <f t="shared" ca="1" si="236"/>
        <v>0.78233578884632615</v>
      </c>
      <c r="F7614" s="24">
        <f t="shared" ca="1" si="237"/>
        <v>4.9094246619970949</v>
      </c>
    </row>
    <row r="7615" spans="5:6" x14ac:dyDescent="0.25">
      <c r="E7615" s="24">
        <f t="shared" ca="1" si="236"/>
        <v>0.54162777195409828</v>
      </c>
      <c r="F7615" s="24">
        <f t="shared" ca="1" si="237"/>
        <v>12.263525621755184</v>
      </c>
    </row>
    <row r="7616" spans="5:6" x14ac:dyDescent="0.25">
      <c r="E7616" s="24">
        <f t="shared" ca="1" si="236"/>
        <v>0.62450446332781939</v>
      </c>
      <c r="F7616" s="24">
        <f t="shared" ca="1" si="237"/>
        <v>9.415936047997997</v>
      </c>
    </row>
    <row r="7617" spans="5:6" x14ac:dyDescent="0.25">
      <c r="E7617" s="24">
        <f t="shared" ca="1" si="236"/>
        <v>0.21723437323161354</v>
      </c>
      <c r="F7617" s="24">
        <f t="shared" ca="1" si="237"/>
        <v>30.535568946254394</v>
      </c>
    </row>
    <row r="7618" spans="5:6" x14ac:dyDescent="0.25">
      <c r="E7618" s="24">
        <f t="shared" ca="1" si="236"/>
        <v>0.16724673415157099</v>
      </c>
      <c r="F7618" s="24">
        <f t="shared" ca="1" si="237"/>
        <v>35.765702138228164</v>
      </c>
    </row>
    <row r="7619" spans="5:6" x14ac:dyDescent="0.25">
      <c r="E7619" s="24">
        <f t="shared" ca="1" si="236"/>
        <v>0.88751561787399447</v>
      </c>
      <c r="F7619" s="24">
        <f t="shared" ca="1" si="237"/>
        <v>2.3865832036580281</v>
      </c>
    </row>
    <row r="7620" spans="5:6" x14ac:dyDescent="0.25">
      <c r="E7620" s="24">
        <f t="shared" ref="E7620:E7683" ca="1" si="238">RAND()</f>
        <v>0.49091356505984174</v>
      </c>
      <c r="F7620" s="24">
        <f t="shared" ref="F7620:F7683" ca="1" si="239">-LOG(E7620,EXP(1))/$C$3</f>
        <v>14.229744105177708</v>
      </c>
    </row>
    <row r="7621" spans="5:6" x14ac:dyDescent="0.25">
      <c r="E7621" s="24">
        <f t="shared" ca="1" si="238"/>
        <v>0.2181202621500824</v>
      </c>
      <c r="F7621" s="24">
        <f t="shared" ca="1" si="239"/>
        <v>30.454174141265195</v>
      </c>
    </row>
    <row r="7622" spans="5:6" x14ac:dyDescent="0.25">
      <c r="E7622" s="24">
        <f t="shared" ca="1" si="238"/>
        <v>0.85130663244339677</v>
      </c>
      <c r="F7622" s="24">
        <f t="shared" ca="1" si="239"/>
        <v>3.2196579032694994</v>
      </c>
    </row>
    <row r="7623" spans="5:6" x14ac:dyDescent="0.25">
      <c r="E7623" s="24">
        <f t="shared" ca="1" si="238"/>
        <v>9.3178570399470972E-2</v>
      </c>
      <c r="F7623" s="24">
        <f t="shared" ca="1" si="239"/>
        <v>47.464750301300043</v>
      </c>
    </row>
    <row r="7624" spans="5:6" x14ac:dyDescent="0.25">
      <c r="E7624" s="24">
        <f t="shared" ca="1" si="238"/>
        <v>0.92753922336764583</v>
      </c>
      <c r="F7624" s="24">
        <f t="shared" ca="1" si="239"/>
        <v>1.5044039209909057</v>
      </c>
    </row>
    <row r="7625" spans="5:6" x14ac:dyDescent="0.25">
      <c r="E7625" s="24">
        <f t="shared" ca="1" si="238"/>
        <v>0.11906536955383173</v>
      </c>
      <c r="F7625" s="24">
        <f t="shared" ca="1" si="239"/>
        <v>42.561652254240308</v>
      </c>
    </row>
    <row r="7626" spans="5:6" x14ac:dyDescent="0.25">
      <c r="E7626" s="24">
        <f t="shared" ca="1" si="238"/>
        <v>0.90110844702227522</v>
      </c>
      <c r="F7626" s="24">
        <f t="shared" ca="1" si="239"/>
        <v>2.0825933132407584</v>
      </c>
    </row>
    <row r="7627" spans="5:6" x14ac:dyDescent="0.25">
      <c r="E7627" s="24">
        <f t="shared" ca="1" si="238"/>
        <v>0.84409090390361363</v>
      </c>
      <c r="F7627" s="24">
        <f t="shared" ca="1" si="239"/>
        <v>3.3899016827824835</v>
      </c>
    </row>
    <row r="7628" spans="5:6" x14ac:dyDescent="0.25">
      <c r="E7628" s="24">
        <f t="shared" ca="1" si="238"/>
        <v>0.24433527339520544</v>
      </c>
      <c r="F7628" s="24">
        <f t="shared" ca="1" si="239"/>
        <v>28.184278511383511</v>
      </c>
    </row>
    <row r="7629" spans="5:6" x14ac:dyDescent="0.25">
      <c r="E7629" s="24">
        <f t="shared" ca="1" si="238"/>
        <v>0.30979480263273673</v>
      </c>
      <c r="F7629" s="24">
        <f t="shared" ca="1" si="239"/>
        <v>23.436902553290192</v>
      </c>
    </row>
    <row r="7630" spans="5:6" x14ac:dyDescent="0.25">
      <c r="E7630" s="24">
        <f t="shared" ca="1" si="238"/>
        <v>0.59507463276218275</v>
      </c>
      <c r="F7630" s="24">
        <f t="shared" ca="1" si="239"/>
        <v>10.38136896177685</v>
      </c>
    </row>
    <row r="7631" spans="5:6" x14ac:dyDescent="0.25">
      <c r="E7631" s="24">
        <f t="shared" ca="1" si="238"/>
        <v>0.53316934175420172</v>
      </c>
      <c r="F7631" s="24">
        <f t="shared" ca="1" si="239"/>
        <v>12.578323818324172</v>
      </c>
    </row>
    <row r="7632" spans="5:6" x14ac:dyDescent="0.25">
      <c r="E7632" s="24">
        <f t="shared" ca="1" si="238"/>
        <v>0.881391837429086</v>
      </c>
      <c r="F7632" s="24">
        <f t="shared" ca="1" si="239"/>
        <v>2.5250597506524843</v>
      </c>
    </row>
    <row r="7633" spans="5:6" x14ac:dyDescent="0.25">
      <c r="E7633" s="24">
        <f t="shared" ca="1" si="238"/>
        <v>0.30277110217345615</v>
      </c>
      <c r="F7633" s="24">
        <f t="shared" ca="1" si="239"/>
        <v>23.895563946631082</v>
      </c>
    </row>
    <row r="7634" spans="5:6" x14ac:dyDescent="0.25">
      <c r="E7634" s="24">
        <f t="shared" ca="1" si="238"/>
        <v>0.61517480929217438</v>
      </c>
      <c r="F7634" s="24">
        <f t="shared" ca="1" si="239"/>
        <v>9.7169761762686715</v>
      </c>
    </row>
    <row r="7635" spans="5:6" x14ac:dyDescent="0.25">
      <c r="E7635" s="24">
        <f t="shared" ca="1" si="238"/>
        <v>0.85214574842319712</v>
      </c>
      <c r="F7635" s="24">
        <f t="shared" ca="1" si="239"/>
        <v>3.1999540111713931</v>
      </c>
    </row>
    <row r="7636" spans="5:6" x14ac:dyDescent="0.25">
      <c r="E7636" s="24">
        <f t="shared" ca="1" si="238"/>
        <v>0.52226415049637798</v>
      </c>
      <c r="F7636" s="24">
        <f t="shared" ca="1" si="239"/>
        <v>12.991635673171533</v>
      </c>
    </row>
    <row r="7637" spans="5:6" x14ac:dyDescent="0.25">
      <c r="E7637" s="24">
        <f t="shared" ca="1" si="238"/>
        <v>0.71503682508314959</v>
      </c>
      <c r="F7637" s="24">
        <f t="shared" ca="1" si="239"/>
        <v>6.7084246800319658</v>
      </c>
    </row>
    <row r="7638" spans="5:6" x14ac:dyDescent="0.25">
      <c r="E7638" s="24">
        <f t="shared" ca="1" si="238"/>
        <v>0.97622444160138788</v>
      </c>
      <c r="F7638" s="24">
        <f t="shared" ca="1" si="239"/>
        <v>0.48125516697567766</v>
      </c>
    </row>
    <row r="7639" spans="5:6" x14ac:dyDescent="0.25">
      <c r="E7639" s="24">
        <f t="shared" ca="1" si="238"/>
        <v>0.99203254451416811</v>
      </c>
      <c r="F7639" s="24">
        <f t="shared" ca="1" si="239"/>
        <v>0.15998730530947186</v>
      </c>
    </row>
    <row r="7640" spans="5:6" x14ac:dyDescent="0.25">
      <c r="E7640" s="24">
        <f t="shared" ca="1" si="238"/>
        <v>0.45471568715483812</v>
      </c>
      <c r="F7640" s="24">
        <f t="shared" ca="1" si="239"/>
        <v>15.761658374712871</v>
      </c>
    </row>
    <row r="7641" spans="5:6" x14ac:dyDescent="0.25">
      <c r="E7641" s="24">
        <f t="shared" ca="1" si="238"/>
        <v>0.61447904717496249</v>
      </c>
      <c r="F7641" s="24">
        <f t="shared" ca="1" si="239"/>
        <v>9.7396089582602041</v>
      </c>
    </row>
    <row r="7642" spans="5:6" x14ac:dyDescent="0.25">
      <c r="E7642" s="24">
        <f t="shared" ca="1" si="238"/>
        <v>0.86786395148819429</v>
      </c>
      <c r="F7642" s="24">
        <f t="shared" ca="1" si="239"/>
        <v>2.8344062904656941</v>
      </c>
    </row>
    <row r="7643" spans="5:6" x14ac:dyDescent="0.25">
      <c r="E7643" s="24">
        <f t="shared" ca="1" si="238"/>
        <v>0.22962689179035556</v>
      </c>
      <c r="F7643" s="24">
        <f t="shared" ca="1" si="239"/>
        <v>29.425989937456251</v>
      </c>
    </row>
    <row r="7644" spans="5:6" x14ac:dyDescent="0.25">
      <c r="E7644" s="24">
        <f t="shared" ca="1" si="238"/>
        <v>0.44023670821033734</v>
      </c>
      <c r="F7644" s="24">
        <f t="shared" ca="1" si="239"/>
        <v>16.408854470404492</v>
      </c>
    </row>
    <row r="7645" spans="5:6" x14ac:dyDescent="0.25">
      <c r="E7645" s="24">
        <f t="shared" ca="1" si="238"/>
        <v>0.17351484319429722</v>
      </c>
      <c r="F7645" s="24">
        <f t="shared" ca="1" si="239"/>
        <v>35.029842634048066</v>
      </c>
    </row>
    <row r="7646" spans="5:6" x14ac:dyDescent="0.25">
      <c r="E7646" s="24">
        <f t="shared" ca="1" si="238"/>
        <v>1.2656277947571071E-2</v>
      </c>
      <c r="F7646" s="24">
        <f t="shared" ca="1" si="239"/>
        <v>87.39203812949232</v>
      </c>
    </row>
    <row r="7647" spans="5:6" x14ac:dyDescent="0.25">
      <c r="E7647" s="24">
        <f t="shared" ca="1" si="238"/>
        <v>0.64778657581271093</v>
      </c>
      <c r="F7647" s="24">
        <f t="shared" ca="1" si="239"/>
        <v>8.6838799038788324</v>
      </c>
    </row>
    <row r="7648" spans="5:6" x14ac:dyDescent="0.25">
      <c r="E7648" s="24">
        <f t="shared" ca="1" si="238"/>
        <v>0.39592771270581606</v>
      </c>
      <c r="F7648" s="24">
        <f t="shared" ca="1" si="239"/>
        <v>18.530472561259241</v>
      </c>
    </row>
    <row r="7649" spans="5:6" x14ac:dyDescent="0.25">
      <c r="E7649" s="24">
        <f t="shared" ca="1" si="238"/>
        <v>0.87354467757336551</v>
      </c>
      <c r="F7649" s="24">
        <f t="shared" ca="1" si="239"/>
        <v>2.7039200590059553</v>
      </c>
    </row>
    <row r="7650" spans="5:6" x14ac:dyDescent="0.25">
      <c r="E7650" s="24">
        <f t="shared" ca="1" si="238"/>
        <v>4.4382444621136052E-2</v>
      </c>
      <c r="F7650" s="24">
        <f t="shared" ca="1" si="239"/>
        <v>62.298225582952185</v>
      </c>
    </row>
    <row r="7651" spans="5:6" x14ac:dyDescent="0.25">
      <c r="E7651" s="24">
        <f t="shared" ca="1" si="238"/>
        <v>0.2534827026061629</v>
      </c>
      <c r="F7651" s="24">
        <f t="shared" ca="1" si="239"/>
        <v>27.449193851483599</v>
      </c>
    </row>
    <row r="7652" spans="5:6" x14ac:dyDescent="0.25">
      <c r="E7652" s="24">
        <f t="shared" ca="1" si="238"/>
        <v>0.44650718534867573</v>
      </c>
      <c r="F7652" s="24">
        <f t="shared" ca="1" si="239"/>
        <v>16.125995723777024</v>
      </c>
    </row>
    <row r="7653" spans="5:6" x14ac:dyDescent="0.25">
      <c r="E7653" s="24">
        <f t="shared" ca="1" si="238"/>
        <v>5.1420153582885542E-2</v>
      </c>
      <c r="F7653" s="24">
        <f t="shared" ca="1" si="239"/>
        <v>59.354501806343265</v>
      </c>
    </row>
    <row r="7654" spans="5:6" x14ac:dyDescent="0.25">
      <c r="E7654" s="24">
        <f t="shared" ca="1" si="238"/>
        <v>0.74211733486475828</v>
      </c>
      <c r="F7654" s="24">
        <f t="shared" ca="1" si="239"/>
        <v>5.9649583015117091</v>
      </c>
    </row>
    <row r="7655" spans="5:6" x14ac:dyDescent="0.25">
      <c r="E7655" s="24">
        <f t="shared" ca="1" si="238"/>
        <v>0.97739098741961516</v>
      </c>
      <c r="F7655" s="24">
        <f t="shared" ca="1" si="239"/>
        <v>0.4573703032600494</v>
      </c>
    </row>
    <row r="7656" spans="5:6" x14ac:dyDescent="0.25">
      <c r="E7656" s="24">
        <f t="shared" ca="1" si="238"/>
        <v>0.70501945620880002</v>
      </c>
      <c r="F7656" s="24">
        <f t="shared" ca="1" si="239"/>
        <v>6.9905975818276085</v>
      </c>
    </row>
    <row r="7657" spans="5:6" x14ac:dyDescent="0.25">
      <c r="E7657" s="24">
        <f t="shared" ca="1" si="238"/>
        <v>0.2161652085149528</v>
      </c>
      <c r="F7657" s="24">
        <f t="shared" ca="1" si="239"/>
        <v>30.634246188280379</v>
      </c>
    </row>
    <row r="7658" spans="5:6" x14ac:dyDescent="0.25">
      <c r="E7658" s="24">
        <f t="shared" ca="1" si="238"/>
        <v>0.56531503642733938</v>
      </c>
      <c r="F7658" s="24">
        <f t="shared" ca="1" si="239"/>
        <v>11.407442332645617</v>
      </c>
    </row>
    <row r="7659" spans="5:6" x14ac:dyDescent="0.25">
      <c r="E7659" s="24">
        <f t="shared" ca="1" si="238"/>
        <v>0.87756904725039575</v>
      </c>
      <c r="F7659" s="24">
        <f t="shared" ca="1" si="239"/>
        <v>2.611992808249707</v>
      </c>
    </row>
    <row r="7660" spans="5:6" x14ac:dyDescent="0.25">
      <c r="E7660" s="24">
        <f t="shared" ca="1" si="238"/>
        <v>0.50786734955505874</v>
      </c>
      <c r="F7660" s="24">
        <f t="shared" ca="1" si="239"/>
        <v>13.550699768505888</v>
      </c>
    </row>
    <row r="7661" spans="5:6" x14ac:dyDescent="0.25">
      <c r="E7661" s="24">
        <f t="shared" ca="1" si="238"/>
        <v>0.27093687078513318</v>
      </c>
      <c r="F7661" s="24">
        <f t="shared" ca="1" si="239"/>
        <v>26.117388687432992</v>
      </c>
    </row>
    <row r="7662" spans="5:6" x14ac:dyDescent="0.25">
      <c r="E7662" s="24">
        <f t="shared" ca="1" si="238"/>
        <v>0.7795059939433715</v>
      </c>
      <c r="F7662" s="24">
        <f t="shared" ca="1" si="239"/>
        <v>4.9818980208387398</v>
      </c>
    </row>
    <row r="7663" spans="5:6" x14ac:dyDescent="0.25">
      <c r="E7663" s="24">
        <f t="shared" ca="1" si="238"/>
        <v>0.91344105216307714</v>
      </c>
      <c r="F7663" s="24">
        <f t="shared" ca="1" si="239"/>
        <v>1.8107286979601418</v>
      </c>
    </row>
    <row r="7664" spans="5:6" x14ac:dyDescent="0.25">
      <c r="E7664" s="24">
        <f t="shared" ca="1" si="238"/>
        <v>0.48635665619500679</v>
      </c>
      <c r="F7664" s="24">
        <f t="shared" ca="1" si="239"/>
        <v>14.416261274840538</v>
      </c>
    </row>
    <row r="7665" spans="5:6" x14ac:dyDescent="0.25">
      <c r="E7665" s="24">
        <f t="shared" ca="1" si="238"/>
        <v>0.91208649726402136</v>
      </c>
      <c r="F7665" s="24">
        <f t="shared" ca="1" si="239"/>
        <v>1.8404089982782745</v>
      </c>
    </row>
    <row r="7666" spans="5:6" x14ac:dyDescent="0.25">
      <c r="E7666" s="24">
        <f t="shared" ca="1" si="238"/>
        <v>0.43286323253252679</v>
      </c>
      <c r="F7666" s="24">
        <f t="shared" ca="1" si="239"/>
        <v>16.746669221520083</v>
      </c>
    </row>
    <row r="7667" spans="5:6" x14ac:dyDescent="0.25">
      <c r="E7667" s="24">
        <f t="shared" ca="1" si="238"/>
        <v>0.53042387051046802</v>
      </c>
      <c r="F7667" s="24">
        <f t="shared" ca="1" si="239"/>
        <v>12.681576727800138</v>
      </c>
    </row>
    <row r="7668" spans="5:6" x14ac:dyDescent="0.25">
      <c r="E7668" s="24">
        <f t="shared" ca="1" si="238"/>
        <v>2.2715019920890978E-2</v>
      </c>
      <c r="F7668" s="24">
        <f t="shared" ca="1" si="239"/>
        <v>75.694578055567519</v>
      </c>
    </row>
    <row r="7669" spans="5:6" x14ac:dyDescent="0.25">
      <c r="E7669" s="24">
        <f t="shared" ca="1" si="238"/>
        <v>0.54155937296334633</v>
      </c>
      <c r="F7669" s="24">
        <f t="shared" ca="1" si="239"/>
        <v>12.266051463800625</v>
      </c>
    </row>
    <row r="7670" spans="5:6" x14ac:dyDescent="0.25">
      <c r="E7670" s="24">
        <f t="shared" ca="1" si="238"/>
        <v>0.18889238287976351</v>
      </c>
      <c r="F7670" s="24">
        <f t="shared" ca="1" si="239"/>
        <v>33.331556576927589</v>
      </c>
    </row>
    <row r="7671" spans="5:6" x14ac:dyDescent="0.25">
      <c r="E7671" s="24">
        <f t="shared" ca="1" si="238"/>
        <v>0.61462699840731749</v>
      </c>
      <c r="F7671" s="24">
        <f t="shared" ca="1" si="239"/>
        <v>9.7347940365990073</v>
      </c>
    </row>
    <row r="7672" spans="5:6" x14ac:dyDescent="0.25">
      <c r="E7672" s="24">
        <f t="shared" ca="1" si="238"/>
        <v>0.92505607885033114</v>
      </c>
      <c r="F7672" s="24">
        <f t="shared" ca="1" si="239"/>
        <v>1.5580183504647731</v>
      </c>
    </row>
    <row r="7673" spans="5:6" x14ac:dyDescent="0.25">
      <c r="E7673" s="24">
        <f t="shared" ca="1" si="238"/>
        <v>0.7490029167653981</v>
      </c>
      <c r="F7673" s="24">
        <f t="shared" ca="1" si="239"/>
        <v>5.7802480251937087</v>
      </c>
    </row>
    <row r="7674" spans="5:6" x14ac:dyDescent="0.25">
      <c r="E7674" s="24">
        <f t="shared" ca="1" si="238"/>
        <v>0.94135175827548501</v>
      </c>
      <c r="F7674" s="24">
        <f t="shared" ca="1" si="239"/>
        <v>1.208767919796754</v>
      </c>
    </row>
    <row r="7675" spans="5:6" x14ac:dyDescent="0.25">
      <c r="E7675" s="24">
        <f t="shared" ca="1" si="238"/>
        <v>0.84519782562182166</v>
      </c>
      <c r="F7675" s="24">
        <f t="shared" ca="1" si="239"/>
        <v>3.3636913172650789</v>
      </c>
    </row>
    <row r="7676" spans="5:6" x14ac:dyDescent="0.25">
      <c r="E7676" s="24">
        <f t="shared" ca="1" si="238"/>
        <v>0.20490450297081619</v>
      </c>
      <c r="F7676" s="24">
        <f t="shared" ca="1" si="239"/>
        <v>31.704224950945044</v>
      </c>
    </row>
    <row r="7677" spans="5:6" x14ac:dyDescent="0.25">
      <c r="E7677" s="24">
        <f t="shared" ca="1" si="238"/>
        <v>0.61493377307163577</v>
      </c>
      <c r="F7677" s="24">
        <f t="shared" ca="1" si="239"/>
        <v>9.724814060731207</v>
      </c>
    </row>
    <row r="7678" spans="5:6" x14ac:dyDescent="0.25">
      <c r="E7678" s="24">
        <f t="shared" ca="1" si="238"/>
        <v>0.68255769736883509</v>
      </c>
      <c r="F7678" s="24">
        <f t="shared" ca="1" si="239"/>
        <v>7.6381643445364986</v>
      </c>
    </row>
    <row r="7679" spans="5:6" x14ac:dyDescent="0.25">
      <c r="E7679" s="24">
        <f t="shared" ca="1" si="238"/>
        <v>0.63689227732487297</v>
      </c>
      <c r="F7679" s="24">
        <f t="shared" ca="1" si="239"/>
        <v>9.0230949418136479</v>
      </c>
    </row>
    <row r="7680" spans="5:6" x14ac:dyDescent="0.25">
      <c r="E7680" s="24">
        <f t="shared" ca="1" si="238"/>
        <v>0.61128315159138691</v>
      </c>
      <c r="F7680" s="24">
        <f t="shared" ca="1" si="239"/>
        <v>9.8439000786285824</v>
      </c>
    </row>
    <row r="7681" spans="5:6" x14ac:dyDescent="0.25">
      <c r="E7681" s="24">
        <f t="shared" ca="1" si="238"/>
        <v>0.45065616357275573</v>
      </c>
      <c r="F7681" s="24">
        <f t="shared" ca="1" si="239"/>
        <v>15.941012340013479</v>
      </c>
    </row>
    <row r="7682" spans="5:6" x14ac:dyDescent="0.25">
      <c r="E7682" s="24">
        <f t="shared" ca="1" si="238"/>
        <v>0.21654865767649389</v>
      </c>
      <c r="F7682" s="24">
        <f t="shared" ca="1" si="239"/>
        <v>30.598800200354425</v>
      </c>
    </row>
    <row r="7683" spans="5:6" x14ac:dyDescent="0.25">
      <c r="E7683" s="24">
        <f t="shared" ca="1" si="238"/>
        <v>0.71115886601061939</v>
      </c>
      <c r="F7683" s="24">
        <f t="shared" ca="1" si="239"/>
        <v>6.8171886779595541</v>
      </c>
    </row>
    <row r="7684" spans="5:6" x14ac:dyDescent="0.25">
      <c r="E7684" s="24">
        <f t="shared" ref="E7684:E7747" ca="1" si="240">RAND()</f>
        <v>0.36632105438656815</v>
      </c>
      <c r="F7684" s="24">
        <f t="shared" ref="F7684:F7747" ca="1" si="241">-LOG(E7684,EXP(1))/$C$3</f>
        <v>20.084902646327727</v>
      </c>
    </row>
    <row r="7685" spans="5:6" x14ac:dyDescent="0.25">
      <c r="E7685" s="24">
        <f t="shared" ca="1" si="240"/>
        <v>0.18422317281083933</v>
      </c>
      <c r="F7685" s="24">
        <f t="shared" ca="1" si="241"/>
        <v>33.83214721251683</v>
      </c>
    </row>
    <row r="7686" spans="5:6" x14ac:dyDescent="0.25">
      <c r="E7686" s="24">
        <f t="shared" ca="1" si="240"/>
        <v>0.55255867329848729</v>
      </c>
      <c r="F7686" s="24">
        <f t="shared" ca="1" si="241"/>
        <v>11.863913104265304</v>
      </c>
    </row>
    <row r="7687" spans="5:6" x14ac:dyDescent="0.25">
      <c r="E7687" s="24">
        <f t="shared" ca="1" si="240"/>
        <v>0.68183487181481939</v>
      </c>
      <c r="F7687" s="24">
        <f t="shared" ca="1" si="241"/>
        <v>7.6593554778793642</v>
      </c>
    </row>
    <row r="7688" spans="5:6" x14ac:dyDescent="0.25">
      <c r="E7688" s="24">
        <f t="shared" ca="1" si="240"/>
        <v>0.71602517969333435</v>
      </c>
      <c r="F7688" s="24">
        <f t="shared" ca="1" si="241"/>
        <v>6.680798909407609</v>
      </c>
    </row>
    <row r="7689" spans="5:6" x14ac:dyDescent="0.25">
      <c r="E7689" s="24">
        <f t="shared" ca="1" si="240"/>
        <v>0.97252662699578418</v>
      </c>
      <c r="F7689" s="24">
        <f t="shared" ca="1" si="241"/>
        <v>0.55715647840216875</v>
      </c>
    </row>
    <row r="7690" spans="5:6" x14ac:dyDescent="0.25">
      <c r="E7690" s="24">
        <f t="shared" ca="1" si="240"/>
        <v>0.90019372550374244</v>
      </c>
      <c r="F7690" s="24">
        <f t="shared" ca="1" si="241"/>
        <v>2.1029057652238072</v>
      </c>
    </row>
    <row r="7691" spans="5:6" x14ac:dyDescent="0.25">
      <c r="E7691" s="24">
        <f t="shared" ca="1" si="240"/>
        <v>0.61264993685713098</v>
      </c>
      <c r="F7691" s="24">
        <f t="shared" ca="1" si="241"/>
        <v>9.7992314330368959</v>
      </c>
    </row>
    <row r="7692" spans="5:6" x14ac:dyDescent="0.25">
      <c r="E7692" s="24">
        <f t="shared" ca="1" si="240"/>
        <v>0.24040115640506932</v>
      </c>
      <c r="F7692" s="24">
        <f t="shared" ca="1" si="241"/>
        <v>28.508925319908549</v>
      </c>
    </row>
    <row r="7693" spans="5:6" x14ac:dyDescent="0.25">
      <c r="E7693" s="24">
        <f t="shared" ca="1" si="240"/>
        <v>0.96138566872999565</v>
      </c>
      <c r="F7693" s="24">
        <f t="shared" ca="1" si="241"/>
        <v>0.78759260601493652</v>
      </c>
    </row>
    <row r="7694" spans="5:6" x14ac:dyDescent="0.25">
      <c r="E7694" s="24">
        <f t="shared" ca="1" si="240"/>
        <v>0.12591199985341872</v>
      </c>
      <c r="F7694" s="24">
        <f t="shared" ca="1" si="241"/>
        <v>41.443440597939876</v>
      </c>
    </row>
    <row r="7695" spans="5:6" x14ac:dyDescent="0.25">
      <c r="E7695" s="24">
        <f t="shared" ca="1" si="240"/>
        <v>0.37945958344887898</v>
      </c>
      <c r="F7695" s="24">
        <f t="shared" ca="1" si="241"/>
        <v>19.38014374587738</v>
      </c>
    </row>
    <row r="7696" spans="5:6" x14ac:dyDescent="0.25">
      <c r="E7696" s="24">
        <f t="shared" ca="1" si="240"/>
        <v>0.24750580449844706</v>
      </c>
      <c r="F7696" s="24">
        <f t="shared" ca="1" si="241"/>
        <v>27.926424894588397</v>
      </c>
    </row>
    <row r="7697" spans="5:6" x14ac:dyDescent="0.25">
      <c r="E7697" s="24">
        <f t="shared" ca="1" si="240"/>
        <v>0.59569061642826182</v>
      </c>
      <c r="F7697" s="24">
        <f t="shared" ca="1" si="241"/>
        <v>10.360676932967859</v>
      </c>
    </row>
    <row r="7698" spans="5:6" x14ac:dyDescent="0.25">
      <c r="E7698" s="24">
        <f t="shared" ca="1" si="240"/>
        <v>0.95212862741505555</v>
      </c>
      <c r="F7698" s="24">
        <f t="shared" ca="1" si="241"/>
        <v>0.98110280973494957</v>
      </c>
    </row>
    <row r="7699" spans="5:6" x14ac:dyDescent="0.25">
      <c r="E7699" s="24">
        <f t="shared" ca="1" si="240"/>
        <v>0.28915067722403964</v>
      </c>
      <c r="F7699" s="24">
        <f t="shared" ca="1" si="241"/>
        <v>24.816147045210169</v>
      </c>
    </row>
    <row r="7700" spans="5:6" x14ac:dyDescent="0.25">
      <c r="E7700" s="24">
        <f t="shared" ca="1" si="240"/>
        <v>4.7868403142590998E-2</v>
      </c>
      <c r="F7700" s="24">
        <f t="shared" ca="1" si="241"/>
        <v>60.785992686839009</v>
      </c>
    </row>
    <row r="7701" spans="5:6" x14ac:dyDescent="0.25">
      <c r="E7701" s="24">
        <f t="shared" ca="1" si="240"/>
        <v>0.64638269584577601</v>
      </c>
      <c r="F7701" s="24">
        <f t="shared" ca="1" si="241"/>
        <v>8.7272708434828914</v>
      </c>
    </row>
    <row r="7702" spans="5:6" x14ac:dyDescent="0.25">
      <c r="E7702" s="24">
        <f t="shared" ca="1" si="240"/>
        <v>0.45692832642307812</v>
      </c>
      <c r="F7702" s="24">
        <f t="shared" ca="1" si="241"/>
        <v>15.664574706965251</v>
      </c>
    </row>
    <row r="7703" spans="5:6" x14ac:dyDescent="0.25">
      <c r="E7703" s="24">
        <f t="shared" ca="1" si="240"/>
        <v>0.3973532801389682</v>
      </c>
      <c r="F7703" s="24">
        <f t="shared" ca="1" si="241"/>
        <v>18.458590391859609</v>
      </c>
    </row>
    <row r="7704" spans="5:6" x14ac:dyDescent="0.25">
      <c r="E7704" s="24">
        <f t="shared" ca="1" si="240"/>
        <v>0.58573299590325056</v>
      </c>
      <c r="F7704" s="24">
        <f t="shared" ca="1" si="241"/>
        <v>10.697824632603902</v>
      </c>
    </row>
    <row r="7705" spans="5:6" x14ac:dyDescent="0.25">
      <c r="E7705" s="24">
        <f t="shared" ca="1" si="240"/>
        <v>0.66816955111165122</v>
      </c>
      <c r="F7705" s="24">
        <f t="shared" ca="1" si="241"/>
        <v>8.0642663724534689</v>
      </c>
    </row>
    <row r="7706" spans="5:6" x14ac:dyDescent="0.25">
      <c r="E7706" s="24">
        <f t="shared" ca="1" si="240"/>
        <v>0.68843509534382386</v>
      </c>
      <c r="F7706" s="24">
        <f t="shared" ca="1" si="241"/>
        <v>7.4666846982042987</v>
      </c>
    </row>
    <row r="7707" spans="5:6" x14ac:dyDescent="0.25">
      <c r="E7707" s="24">
        <f t="shared" ca="1" si="240"/>
        <v>0.64674380618604677</v>
      </c>
      <c r="F7707" s="24">
        <f t="shared" ca="1" si="241"/>
        <v>8.7161006958108711</v>
      </c>
    </row>
    <row r="7708" spans="5:6" x14ac:dyDescent="0.25">
      <c r="E7708" s="24">
        <f t="shared" ca="1" si="240"/>
        <v>0.21552488504701828</v>
      </c>
      <c r="F7708" s="24">
        <f t="shared" ca="1" si="241"/>
        <v>30.693578004978495</v>
      </c>
    </row>
    <row r="7709" spans="5:6" x14ac:dyDescent="0.25">
      <c r="E7709" s="24">
        <f t="shared" ca="1" si="240"/>
        <v>0.75958773925611622</v>
      </c>
      <c r="F7709" s="24">
        <f t="shared" ca="1" si="241"/>
        <v>5.4995888245461462</v>
      </c>
    </row>
    <row r="7710" spans="5:6" x14ac:dyDescent="0.25">
      <c r="E7710" s="24">
        <f t="shared" ca="1" si="240"/>
        <v>0.76367277090901564</v>
      </c>
      <c r="F7710" s="24">
        <f t="shared" ca="1" si="241"/>
        <v>5.3923178379039678</v>
      </c>
    </row>
    <row r="7711" spans="5:6" x14ac:dyDescent="0.25">
      <c r="E7711" s="24">
        <f t="shared" ca="1" si="240"/>
        <v>0.56197915618565308</v>
      </c>
      <c r="F7711" s="24">
        <f t="shared" ca="1" si="241"/>
        <v>11.525810368277488</v>
      </c>
    </row>
    <row r="7712" spans="5:6" x14ac:dyDescent="0.25">
      <c r="E7712" s="24">
        <f t="shared" ca="1" si="240"/>
        <v>0.26711249849705654</v>
      </c>
      <c r="F7712" s="24">
        <f t="shared" ca="1" si="241"/>
        <v>26.401707332723721</v>
      </c>
    </row>
    <row r="7713" spans="5:6" x14ac:dyDescent="0.25">
      <c r="E7713" s="24">
        <f t="shared" ca="1" si="240"/>
        <v>0.26289155079479654</v>
      </c>
      <c r="F7713" s="24">
        <f t="shared" ca="1" si="241"/>
        <v>26.720273724764649</v>
      </c>
    </row>
    <row r="7714" spans="5:6" x14ac:dyDescent="0.25">
      <c r="E7714" s="24">
        <f t="shared" ca="1" si="240"/>
        <v>0.73274923983931251</v>
      </c>
      <c r="F7714" s="24">
        <f t="shared" ca="1" si="241"/>
        <v>6.2190347359927971</v>
      </c>
    </row>
    <row r="7715" spans="5:6" x14ac:dyDescent="0.25">
      <c r="E7715" s="24">
        <f t="shared" ca="1" si="240"/>
        <v>0.40464788288871711</v>
      </c>
      <c r="F7715" s="24">
        <f t="shared" ca="1" si="241"/>
        <v>18.094760300216468</v>
      </c>
    </row>
    <row r="7716" spans="5:6" x14ac:dyDescent="0.25">
      <c r="E7716" s="24">
        <f t="shared" ca="1" si="240"/>
        <v>0.66499107124527068</v>
      </c>
      <c r="F7716" s="24">
        <f t="shared" ca="1" si="241"/>
        <v>8.1596333023052576</v>
      </c>
    </row>
    <row r="7717" spans="5:6" x14ac:dyDescent="0.25">
      <c r="E7717" s="24">
        <f t="shared" ca="1" si="240"/>
        <v>0.82769896666316634</v>
      </c>
      <c r="F7717" s="24">
        <f t="shared" ca="1" si="241"/>
        <v>3.7821151507049189</v>
      </c>
    </row>
    <row r="7718" spans="5:6" x14ac:dyDescent="0.25">
      <c r="E7718" s="24">
        <f t="shared" ca="1" si="240"/>
        <v>0.18886407125709792</v>
      </c>
      <c r="F7718" s="24">
        <f t="shared" ca="1" si="241"/>
        <v>33.334554447371211</v>
      </c>
    </row>
    <row r="7719" spans="5:6" x14ac:dyDescent="0.25">
      <c r="E7719" s="24">
        <f t="shared" ca="1" si="240"/>
        <v>0.37851670583049224</v>
      </c>
      <c r="F7719" s="24">
        <f t="shared" ca="1" si="241"/>
        <v>19.429901402841363</v>
      </c>
    </row>
    <row r="7720" spans="5:6" x14ac:dyDescent="0.25">
      <c r="E7720" s="24">
        <f t="shared" ca="1" si="240"/>
        <v>0.52143086084126111</v>
      </c>
      <c r="F7720" s="24">
        <f t="shared" ca="1" si="241"/>
        <v>13.023571816321573</v>
      </c>
    </row>
    <row r="7721" spans="5:6" x14ac:dyDescent="0.25">
      <c r="E7721" s="24">
        <f t="shared" ca="1" si="240"/>
        <v>0.21386850434560689</v>
      </c>
      <c r="F7721" s="24">
        <f t="shared" ca="1" si="241"/>
        <v>30.847878369928445</v>
      </c>
    </row>
    <row r="7722" spans="5:6" x14ac:dyDescent="0.25">
      <c r="E7722" s="24">
        <f t="shared" ca="1" si="240"/>
        <v>0.24339049350968456</v>
      </c>
      <c r="F7722" s="24">
        <f t="shared" ca="1" si="241"/>
        <v>28.26176312518621</v>
      </c>
    </row>
    <row r="7723" spans="5:6" x14ac:dyDescent="0.25">
      <c r="E7723" s="24">
        <f t="shared" ca="1" si="240"/>
        <v>0.16728573820888171</v>
      </c>
      <c r="F7723" s="24">
        <f t="shared" ca="1" si="241"/>
        <v>35.761038428638209</v>
      </c>
    </row>
    <row r="7724" spans="5:6" x14ac:dyDescent="0.25">
      <c r="E7724" s="24">
        <f t="shared" ca="1" si="240"/>
        <v>0.70948358756175312</v>
      </c>
      <c r="F7724" s="24">
        <f t="shared" ca="1" si="241"/>
        <v>6.8643583010045521</v>
      </c>
    </row>
    <row r="7725" spans="5:6" x14ac:dyDescent="0.25">
      <c r="E7725" s="24">
        <f t="shared" ca="1" si="240"/>
        <v>0.4173753471084054</v>
      </c>
      <c r="F7725" s="24">
        <f t="shared" ca="1" si="241"/>
        <v>17.475386981445801</v>
      </c>
    </row>
    <row r="7726" spans="5:6" x14ac:dyDescent="0.25">
      <c r="E7726" s="24">
        <f t="shared" ca="1" si="240"/>
        <v>0.60843245638731425</v>
      </c>
      <c r="F7726" s="24">
        <f t="shared" ca="1" si="241"/>
        <v>9.9373874580143546</v>
      </c>
    </row>
    <row r="7727" spans="5:6" x14ac:dyDescent="0.25">
      <c r="E7727" s="24">
        <f t="shared" ca="1" si="240"/>
        <v>0.60117888133548858</v>
      </c>
      <c r="F7727" s="24">
        <f t="shared" ca="1" si="241"/>
        <v>10.177254984789014</v>
      </c>
    </row>
    <row r="7728" spans="5:6" x14ac:dyDescent="0.25">
      <c r="E7728" s="24">
        <f t="shared" ca="1" si="240"/>
        <v>0.44555409421506142</v>
      </c>
      <c r="F7728" s="24">
        <f t="shared" ca="1" si="241"/>
        <v>16.168732316793808</v>
      </c>
    </row>
    <row r="7729" spans="5:6" x14ac:dyDescent="0.25">
      <c r="E7729" s="24">
        <f t="shared" ca="1" si="240"/>
        <v>0.71850746050673309</v>
      </c>
      <c r="F7729" s="24">
        <f t="shared" ca="1" si="241"/>
        <v>6.611583801397531</v>
      </c>
    </row>
    <row r="7730" spans="5:6" x14ac:dyDescent="0.25">
      <c r="E7730" s="24">
        <f t="shared" ca="1" si="240"/>
        <v>0.32415018129474393</v>
      </c>
      <c r="F7730" s="24">
        <f t="shared" ca="1" si="241"/>
        <v>22.530966961370837</v>
      </c>
    </row>
    <row r="7731" spans="5:6" x14ac:dyDescent="0.25">
      <c r="E7731" s="24">
        <f t="shared" ca="1" si="240"/>
        <v>0.78608373333677306</v>
      </c>
      <c r="F7731" s="24">
        <f t="shared" ca="1" si="241"/>
        <v>4.8138392252826989</v>
      </c>
    </row>
    <row r="7732" spans="5:6" x14ac:dyDescent="0.25">
      <c r="E7732" s="24">
        <f t="shared" ca="1" si="240"/>
        <v>0.96663285765883966</v>
      </c>
      <c r="F7732" s="24">
        <f t="shared" ca="1" si="241"/>
        <v>0.67873054245996567</v>
      </c>
    </row>
    <row r="7733" spans="5:6" x14ac:dyDescent="0.25">
      <c r="E7733" s="24">
        <f t="shared" ca="1" si="240"/>
        <v>0.56695635301180214</v>
      </c>
      <c r="F7733" s="24">
        <f t="shared" ca="1" si="241"/>
        <v>11.349459140651396</v>
      </c>
    </row>
    <row r="7734" spans="5:6" x14ac:dyDescent="0.25">
      <c r="E7734" s="24">
        <f t="shared" ca="1" si="240"/>
        <v>0.61566245477203796</v>
      </c>
      <c r="F7734" s="24">
        <f t="shared" ca="1" si="241"/>
        <v>9.7011285733526513</v>
      </c>
    </row>
    <row r="7735" spans="5:6" x14ac:dyDescent="0.25">
      <c r="E7735" s="24">
        <f t="shared" ca="1" si="240"/>
        <v>0.85829702004511321</v>
      </c>
      <c r="F7735" s="24">
        <f t="shared" ca="1" si="241"/>
        <v>3.0561012438184632</v>
      </c>
    </row>
    <row r="7736" spans="5:6" x14ac:dyDescent="0.25">
      <c r="E7736" s="24">
        <f t="shared" ca="1" si="240"/>
        <v>9.7672470518777477E-2</v>
      </c>
      <c r="F7736" s="24">
        <f t="shared" ca="1" si="241"/>
        <v>46.522710705836886</v>
      </c>
    </row>
    <row r="7737" spans="5:6" x14ac:dyDescent="0.25">
      <c r="E7737" s="24">
        <f t="shared" ca="1" si="240"/>
        <v>0.76677242923683187</v>
      </c>
      <c r="F7737" s="24">
        <f t="shared" ca="1" si="241"/>
        <v>5.3113044813783628</v>
      </c>
    </row>
    <row r="7738" spans="5:6" x14ac:dyDescent="0.25">
      <c r="E7738" s="24">
        <f t="shared" ca="1" si="240"/>
        <v>0.48404925735921911</v>
      </c>
      <c r="F7738" s="24">
        <f t="shared" ca="1" si="241"/>
        <v>14.511372120810359</v>
      </c>
    </row>
    <row r="7739" spans="5:6" x14ac:dyDescent="0.25">
      <c r="E7739" s="24">
        <f t="shared" ca="1" si="240"/>
        <v>0.12114327151330007</v>
      </c>
      <c r="F7739" s="24">
        <f t="shared" ca="1" si="241"/>
        <v>42.215627434813307</v>
      </c>
    </row>
    <row r="7740" spans="5:6" x14ac:dyDescent="0.25">
      <c r="E7740" s="24">
        <f t="shared" ca="1" si="240"/>
        <v>0.58186776506144844</v>
      </c>
      <c r="F7740" s="24">
        <f t="shared" ca="1" si="241"/>
        <v>10.83024129729</v>
      </c>
    </row>
    <row r="7741" spans="5:6" x14ac:dyDescent="0.25">
      <c r="E7741" s="24">
        <f t="shared" ca="1" si="240"/>
        <v>0.49380811136757696</v>
      </c>
      <c r="F7741" s="24">
        <f t="shared" ca="1" si="241"/>
        <v>14.11216551566347</v>
      </c>
    </row>
    <row r="7742" spans="5:6" x14ac:dyDescent="0.25">
      <c r="E7742" s="24">
        <f t="shared" ca="1" si="240"/>
        <v>1.0659005571624691E-2</v>
      </c>
      <c r="F7742" s="24">
        <f t="shared" ca="1" si="241"/>
        <v>90.827003011195131</v>
      </c>
    </row>
    <row r="7743" spans="5:6" x14ac:dyDescent="0.25">
      <c r="E7743" s="24">
        <f t="shared" ca="1" si="240"/>
        <v>0.23507525646125449</v>
      </c>
      <c r="F7743" s="24">
        <f t="shared" ca="1" si="241"/>
        <v>28.956991516865767</v>
      </c>
    </row>
    <row r="7744" spans="5:6" x14ac:dyDescent="0.25">
      <c r="E7744" s="24">
        <f t="shared" ca="1" si="240"/>
        <v>0.16689262251922854</v>
      </c>
      <c r="F7744" s="24">
        <f t="shared" ca="1" si="241"/>
        <v>35.808093045835143</v>
      </c>
    </row>
    <row r="7745" spans="5:6" x14ac:dyDescent="0.25">
      <c r="E7745" s="24">
        <f t="shared" ca="1" si="240"/>
        <v>0.20110037326605068</v>
      </c>
      <c r="F7745" s="24">
        <f t="shared" ca="1" si="241"/>
        <v>32.079022521673366</v>
      </c>
    </row>
    <row r="7746" spans="5:6" x14ac:dyDescent="0.25">
      <c r="E7746" s="24">
        <f t="shared" ca="1" si="240"/>
        <v>0.32620984912415796</v>
      </c>
      <c r="F7746" s="24">
        <f t="shared" ca="1" si="241"/>
        <v>22.404287914747442</v>
      </c>
    </row>
    <row r="7747" spans="5:6" x14ac:dyDescent="0.25">
      <c r="E7747" s="24">
        <f t="shared" ca="1" si="240"/>
        <v>1.3248661075448864E-2</v>
      </c>
      <c r="F7747" s="24">
        <f t="shared" ca="1" si="241"/>
        <v>86.477175651308258</v>
      </c>
    </row>
    <row r="7748" spans="5:6" x14ac:dyDescent="0.25">
      <c r="E7748" s="24">
        <f t="shared" ref="E7748:E7811" ca="1" si="242">RAND()</f>
        <v>0.20057124390309611</v>
      </c>
      <c r="F7748" s="24">
        <f t="shared" ref="F7748:F7811" ca="1" si="243">-LOG(E7748,EXP(1))/$C$3</f>
        <v>32.131715283263539</v>
      </c>
    </row>
    <row r="7749" spans="5:6" x14ac:dyDescent="0.25">
      <c r="E7749" s="24">
        <f t="shared" ca="1" si="242"/>
        <v>0.23825236822529439</v>
      </c>
      <c r="F7749" s="24">
        <f t="shared" ca="1" si="243"/>
        <v>28.688495928240936</v>
      </c>
    </row>
    <row r="7750" spans="5:6" x14ac:dyDescent="0.25">
      <c r="E7750" s="24">
        <f t="shared" ca="1" si="242"/>
        <v>3.5223632213751466E-2</v>
      </c>
      <c r="F7750" s="24">
        <f t="shared" ca="1" si="243"/>
        <v>66.920761038741205</v>
      </c>
    </row>
    <row r="7751" spans="5:6" x14ac:dyDescent="0.25">
      <c r="E7751" s="24">
        <f t="shared" ca="1" si="242"/>
        <v>0.82530324985542491</v>
      </c>
      <c r="F7751" s="24">
        <f t="shared" ca="1" si="243"/>
        <v>3.840087692089543</v>
      </c>
    </row>
    <row r="7752" spans="5:6" x14ac:dyDescent="0.25">
      <c r="E7752" s="24">
        <f t="shared" ca="1" si="242"/>
        <v>0.18607008729829511</v>
      </c>
      <c r="F7752" s="24">
        <f t="shared" ca="1" si="243"/>
        <v>33.63263725627187</v>
      </c>
    </row>
    <row r="7753" spans="5:6" x14ac:dyDescent="0.25">
      <c r="E7753" s="24">
        <f t="shared" ca="1" si="242"/>
        <v>7.3028047813688657E-2</v>
      </c>
      <c r="F7753" s="24">
        <f t="shared" ca="1" si="243"/>
        <v>52.338233900003615</v>
      </c>
    </row>
    <row r="7754" spans="5:6" x14ac:dyDescent="0.25">
      <c r="E7754" s="24">
        <f t="shared" ca="1" si="242"/>
        <v>2.2597814828000051E-2</v>
      </c>
      <c r="F7754" s="24">
        <f t="shared" ca="1" si="243"/>
        <v>75.79804132810257</v>
      </c>
    </row>
    <row r="7755" spans="5:6" x14ac:dyDescent="0.25">
      <c r="E7755" s="24">
        <f t="shared" ca="1" si="242"/>
        <v>0.99657358429347176</v>
      </c>
      <c r="F7755" s="24">
        <f t="shared" ca="1" si="243"/>
        <v>6.8645986249125476E-2</v>
      </c>
    </row>
    <row r="7756" spans="5:6" x14ac:dyDescent="0.25">
      <c r="E7756" s="24">
        <f t="shared" ca="1" si="242"/>
        <v>0.70357755892525109</v>
      </c>
      <c r="F7756" s="24">
        <f t="shared" ca="1" si="243"/>
        <v>7.0315432255194095</v>
      </c>
    </row>
    <row r="7757" spans="5:6" x14ac:dyDescent="0.25">
      <c r="E7757" s="24">
        <f t="shared" ca="1" si="242"/>
        <v>0.88406995423397605</v>
      </c>
      <c r="F7757" s="24">
        <f t="shared" ca="1" si="243"/>
        <v>2.4643817145312372</v>
      </c>
    </row>
    <row r="7758" spans="5:6" x14ac:dyDescent="0.25">
      <c r="E7758" s="24">
        <f t="shared" ca="1" si="242"/>
        <v>0.60421664107103068</v>
      </c>
      <c r="F7758" s="24">
        <f t="shared" ca="1" si="243"/>
        <v>10.076449361734374</v>
      </c>
    </row>
    <row r="7759" spans="5:6" x14ac:dyDescent="0.25">
      <c r="E7759" s="24">
        <f t="shared" ca="1" si="242"/>
        <v>0.30582670347379015</v>
      </c>
      <c r="F7759" s="24">
        <f t="shared" ca="1" si="243"/>
        <v>23.694733319426959</v>
      </c>
    </row>
    <row r="7760" spans="5:6" x14ac:dyDescent="0.25">
      <c r="E7760" s="24">
        <f t="shared" ca="1" si="242"/>
        <v>3.4452334405268958E-2</v>
      </c>
      <c r="F7760" s="24">
        <f t="shared" ca="1" si="243"/>
        <v>67.36357043382796</v>
      </c>
    </row>
    <row r="7761" spans="5:6" x14ac:dyDescent="0.25">
      <c r="E7761" s="24">
        <f t="shared" ca="1" si="242"/>
        <v>0.64529767407588046</v>
      </c>
      <c r="F7761" s="24">
        <f t="shared" ca="1" si="243"/>
        <v>8.7608711690855312</v>
      </c>
    </row>
    <row r="7762" spans="5:6" x14ac:dyDescent="0.25">
      <c r="E7762" s="24">
        <f t="shared" ca="1" si="242"/>
        <v>4.6062097144058733E-2</v>
      </c>
      <c r="F7762" s="24">
        <f t="shared" ca="1" si="243"/>
        <v>61.555297098514508</v>
      </c>
    </row>
    <row r="7763" spans="5:6" x14ac:dyDescent="0.25">
      <c r="E7763" s="24">
        <f t="shared" ca="1" si="242"/>
        <v>0.26026989337220596</v>
      </c>
      <c r="F7763" s="24">
        <f t="shared" ca="1" si="243"/>
        <v>26.920722698757483</v>
      </c>
    </row>
    <row r="7764" spans="5:6" x14ac:dyDescent="0.25">
      <c r="E7764" s="24">
        <f t="shared" ca="1" si="242"/>
        <v>0.87499466267817871</v>
      </c>
      <c r="F7764" s="24">
        <f t="shared" ca="1" si="243"/>
        <v>2.6707498487898729</v>
      </c>
    </row>
    <row r="7765" spans="5:6" x14ac:dyDescent="0.25">
      <c r="E7765" s="24">
        <f t="shared" ca="1" si="242"/>
        <v>0.89539798355391009</v>
      </c>
      <c r="F7765" s="24">
        <f t="shared" ca="1" si="243"/>
        <v>2.2097397036743107</v>
      </c>
    </row>
    <row r="7766" spans="5:6" x14ac:dyDescent="0.25">
      <c r="E7766" s="24">
        <f t="shared" ca="1" si="242"/>
        <v>0.31384199492767484</v>
      </c>
      <c r="F7766" s="24">
        <f t="shared" ca="1" si="243"/>
        <v>23.177312411784115</v>
      </c>
    </row>
    <row r="7767" spans="5:6" x14ac:dyDescent="0.25">
      <c r="E7767" s="24">
        <f t="shared" ca="1" si="242"/>
        <v>0.19910627853463836</v>
      </c>
      <c r="F7767" s="24">
        <f t="shared" ca="1" si="243"/>
        <v>32.278330676607887</v>
      </c>
    </row>
    <row r="7768" spans="5:6" x14ac:dyDescent="0.25">
      <c r="E7768" s="24">
        <f t="shared" ca="1" si="242"/>
        <v>0.81200151873470572</v>
      </c>
      <c r="F7768" s="24">
        <f t="shared" ca="1" si="243"/>
        <v>4.1650613691854028</v>
      </c>
    </row>
    <row r="7769" spans="5:6" x14ac:dyDescent="0.25">
      <c r="E7769" s="24">
        <f t="shared" ca="1" si="242"/>
        <v>0.25775625774319366</v>
      </c>
      <c r="F7769" s="24">
        <f t="shared" ca="1" si="243"/>
        <v>27.11481756071349</v>
      </c>
    </row>
    <row r="7770" spans="5:6" x14ac:dyDescent="0.25">
      <c r="E7770" s="24">
        <f t="shared" ca="1" si="242"/>
        <v>0.85661876368826717</v>
      </c>
      <c r="F7770" s="24">
        <f t="shared" ca="1" si="243"/>
        <v>3.0952461839612382</v>
      </c>
    </row>
    <row r="7771" spans="5:6" x14ac:dyDescent="0.25">
      <c r="E7771" s="24">
        <f t="shared" ca="1" si="242"/>
        <v>3.2081190296183837E-2</v>
      </c>
      <c r="F7771" s="24">
        <f t="shared" ca="1" si="243"/>
        <v>68.789707853528085</v>
      </c>
    </row>
    <row r="7772" spans="5:6" x14ac:dyDescent="0.25">
      <c r="E7772" s="24">
        <f t="shared" ca="1" si="242"/>
        <v>0.14308327882236804</v>
      </c>
      <c r="F7772" s="24">
        <f t="shared" ca="1" si="243"/>
        <v>38.886568976925666</v>
      </c>
    </row>
    <row r="7773" spans="5:6" x14ac:dyDescent="0.25">
      <c r="E7773" s="24">
        <f t="shared" ca="1" si="242"/>
        <v>0.43895453132576845</v>
      </c>
      <c r="F7773" s="24">
        <f t="shared" ca="1" si="243"/>
        <v>16.467188891217411</v>
      </c>
    </row>
    <row r="7774" spans="5:6" x14ac:dyDescent="0.25">
      <c r="E7774" s="24">
        <f t="shared" ca="1" si="242"/>
        <v>0.89814709272641746</v>
      </c>
      <c r="F7774" s="24">
        <f t="shared" ca="1" si="243"/>
        <v>2.1484284746051676</v>
      </c>
    </row>
    <row r="7775" spans="5:6" x14ac:dyDescent="0.25">
      <c r="E7775" s="24">
        <f t="shared" ca="1" si="242"/>
        <v>0.14279118735022867</v>
      </c>
      <c r="F7775" s="24">
        <f t="shared" ca="1" si="243"/>
        <v>38.927438884293714</v>
      </c>
    </row>
    <row r="7776" spans="5:6" x14ac:dyDescent="0.25">
      <c r="E7776" s="24">
        <f t="shared" ca="1" si="242"/>
        <v>0.40902718205930144</v>
      </c>
      <c r="F7776" s="24">
        <f t="shared" ca="1" si="243"/>
        <v>17.879473306899943</v>
      </c>
    </row>
    <row r="7777" spans="5:6" x14ac:dyDescent="0.25">
      <c r="E7777" s="24">
        <f t="shared" ca="1" si="242"/>
        <v>0.31606149661592942</v>
      </c>
      <c r="F7777" s="24">
        <f t="shared" ca="1" si="243"/>
        <v>23.036369495702509</v>
      </c>
    </row>
    <row r="7778" spans="5:6" x14ac:dyDescent="0.25">
      <c r="E7778" s="24">
        <f t="shared" ca="1" si="242"/>
        <v>0.63364255952128856</v>
      </c>
      <c r="F7778" s="24">
        <f t="shared" ca="1" si="243"/>
        <v>9.1254053955231864</v>
      </c>
    </row>
    <row r="7779" spans="5:6" x14ac:dyDescent="0.25">
      <c r="E7779" s="24">
        <f t="shared" ca="1" si="242"/>
        <v>0.47806289451771411</v>
      </c>
      <c r="F7779" s="24">
        <f t="shared" ca="1" si="243"/>
        <v>14.76025953314859</v>
      </c>
    </row>
    <row r="7780" spans="5:6" x14ac:dyDescent="0.25">
      <c r="E7780" s="24">
        <f t="shared" ca="1" si="242"/>
        <v>0.70265286334938337</v>
      </c>
      <c r="F7780" s="24">
        <f t="shared" ca="1" si="243"/>
        <v>7.0578460474325109</v>
      </c>
    </row>
    <row r="7781" spans="5:6" x14ac:dyDescent="0.25">
      <c r="E7781" s="24">
        <f t="shared" ca="1" si="242"/>
        <v>0.73520186402811671</v>
      </c>
      <c r="F7781" s="24">
        <f t="shared" ca="1" si="243"/>
        <v>6.1522034508220722</v>
      </c>
    </row>
    <row r="7782" spans="5:6" x14ac:dyDescent="0.25">
      <c r="E7782" s="24">
        <f t="shared" ca="1" si="242"/>
        <v>0.15889449838934377</v>
      </c>
      <c r="F7782" s="24">
        <f t="shared" ca="1" si="243"/>
        <v>36.790296582785537</v>
      </c>
    </row>
    <row r="7783" spans="5:6" x14ac:dyDescent="0.25">
      <c r="E7783" s="24">
        <f t="shared" ca="1" si="242"/>
        <v>0.86618462317067912</v>
      </c>
      <c r="F7783" s="24">
        <f t="shared" ca="1" si="243"/>
        <v>2.8731440482669792</v>
      </c>
    </row>
    <row r="7784" spans="5:6" x14ac:dyDescent="0.25">
      <c r="E7784" s="24">
        <f t="shared" ca="1" si="242"/>
        <v>0.17641972153536767</v>
      </c>
      <c r="F7784" s="24">
        <f t="shared" ca="1" si="243"/>
        <v>34.697786831429838</v>
      </c>
    </row>
    <row r="7785" spans="5:6" x14ac:dyDescent="0.25">
      <c r="E7785" s="24">
        <f t="shared" ca="1" si="242"/>
        <v>0.2756496027193861</v>
      </c>
      <c r="F7785" s="24">
        <f t="shared" ca="1" si="243"/>
        <v>25.77249550395339</v>
      </c>
    </row>
    <row r="7786" spans="5:6" x14ac:dyDescent="0.25">
      <c r="E7786" s="24">
        <f t="shared" ca="1" si="242"/>
        <v>0.60023710631415739</v>
      </c>
      <c r="F7786" s="24">
        <f t="shared" ca="1" si="243"/>
        <v>10.208610492753387</v>
      </c>
    </row>
    <row r="7787" spans="5:6" x14ac:dyDescent="0.25">
      <c r="E7787" s="24">
        <f t="shared" ca="1" si="242"/>
        <v>0.35357165827043124</v>
      </c>
      <c r="F7787" s="24">
        <f t="shared" ca="1" si="243"/>
        <v>20.793382067622517</v>
      </c>
    </row>
    <row r="7788" spans="5:6" x14ac:dyDescent="0.25">
      <c r="E7788" s="24">
        <f t="shared" ca="1" si="242"/>
        <v>0.78247193161489292</v>
      </c>
      <c r="F7788" s="24">
        <f t="shared" ca="1" si="243"/>
        <v>4.9059445470377909</v>
      </c>
    </row>
    <row r="7789" spans="5:6" x14ac:dyDescent="0.25">
      <c r="E7789" s="24">
        <f t="shared" ca="1" si="242"/>
        <v>0.4215465414273174</v>
      </c>
      <c r="F7789" s="24">
        <f t="shared" ca="1" si="243"/>
        <v>17.276501781315208</v>
      </c>
    </row>
    <row r="7790" spans="5:6" x14ac:dyDescent="0.25">
      <c r="E7790" s="24">
        <f t="shared" ca="1" si="242"/>
        <v>0.63373264744305657</v>
      </c>
      <c r="F7790" s="24">
        <f t="shared" ca="1" si="243"/>
        <v>9.1225621042413394</v>
      </c>
    </row>
    <row r="7791" spans="5:6" x14ac:dyDescent="0.25">
      <c r="E7791" s="24">
        <f t="shared" ca="1" si="242"/>
        <v>0.91688988933125126</v>
      </c>
      <c r="F7791" s="24">
        <f t="shared" ca="1" si="243"/>
        <v>1.7353578200131381</v>
      </c>
    </row>
    <row r="7792" spans="5:6" x14ac:dyDescent="0.25">
      <c r="E7792" s="24">
        <f t="shared" ca="1" si="242"/>
        <v>5.3463703857999145E-2</v>
      </c>
      <c r="F7792" s="24">
        <f t="shared" ca="1" si="243"/>
        <v>58.575045757608997</v>
      </c>
    </row>
    <row r="7793" spans="5:6" x14ac:dyDescent="0.25">
      <c r="E7793" s="24">
        <f t="shared" ca="1" si="242"/>
        <v>0.24824367051868734</v>
      </c>
      <c r="F7793" s="24">
        <f t="shared" ca="1" si="243"/>
        <v>27.866889455638894</v>
      </c>
    </row>
    <row r="7794" spans="5:6" x14ac:dyDescent="0.25">
      <c r="E7794" s="24">
        <f t="shared" ca="1" si="242"/>
        <v>0.6978455751585636</v>
      </c>
      <c r="F7794" s="24">
        <f t="shared" ca="1" si="243"/>
        <v>7.1951487944914865</v>
      </c>
    </row>
    <row r="7795" spans="5:6" x14ac:dyDescent="0.25">
      <c r="E7795" s="24">
        <f t="shared" ca="1" si="242"/>
        <v>0.17258100321008318</v>
      </c>
      <c r="F7795" s="24">
        <f t="shared" ca="1" si="243"/>
        <v>35.137771378082697</v>
      </c>
    </row>
    <row r="7796" spans="5:6" x14ac:dyDescent="0.25">
      <c r="E7796" s="24">
        <f t="shared" ca="1" si="242"/>
        <v>0.31823294043025796</v>
      </c>
      <c r="F7796" s="24">
        <f t="shared" ca="1" si="243"/>
        <v>22.899432945707286</v>
      </c>
    </row>
    <row r="7797" spans="5:6" x14ac:dyDescent="0.25">
      <c r="E7797" s="24">
        <f t="shared" ca="1" si="242"/>
        <v>9.8529600445905641E-2</v>
      </c>
      <c r="F7797" s="24">
        <f t="shared" ca="1" si="243"/>
        <v>46.347965276152983</v>
      </c>
    </row>
    <row r="7798" spans="5:6" x14ac:dyDescent="0.25">
      <c r="E7798" s="24">
        <f t="shared" ca="1" si="242"/>
        <v>0.40319517644887082</v>
      </c>
      <c r="F7798" s="24">
        <f t="shared" ca="1" si="243"/>
        <v>18.166690509379617</v>
      </c>
    </row>
    <row r="7799" spans="5:6" x14ac:dyDescent="0.25">
      <c r="E7799" s="24">
        <f t="shared" ca="1" si="242"/>
        <v>0.69561262718915051</v>
      </c>
      <c r="F7799" s="24">
        <f t="shared" ca="1" si="243"/>
        <v>7.2592468744179399</v>
      </c>
    </row>
    <row r="7800" spans="5:6" x14ac:dyDescent="0.25">
      <c r="E7800" s="24">
        <f t="shared" ca="1" si="242"/>
        <v>0.24510647141980701</v>
      </c>
      <c r="F7800" s="24">
        <f t="shared" ca="1" si="243"/>
        <v>28.121251712300815</v>
      </c>
    </row>
    <row r="7801" spans="5:6" x14ac:dyDescent="0.25">
      <c r="E7801" s="24">
        <f t="shared" ca="1" si="242"/>
        <v>0.79965800263939124</v>
      </c>
      <c r="F7801" s="24">
        <f t="shared" ca="1" si="243"/>
        <v>4.4714227883547153</v>
      </c>
    </row>
    <row r="7802" spans="5:6" x14ac:dyDescent="0.25">
      <c r="E7802" s="24">
        <f t="shared" ca="1" si="242"/>
        <v>0.41784942994620866</v>
      </c>
      <c r="F7802" s="24">
        <f t="shared" ca="1" si="243"/>
        <v>17.452682535804769</v>
      </c>
    </row>
    <row r="7803" spans="5:6" x14ac:dyDescent="0.25">
      <c r="E7803" s="24">
        <f t="shared" ca="1" si="242"/>
        <v>0.59161881339537281</v>
      </c>
      <c r="F7803" s="24">
        <f t="shared" ca="1" si="243"/>
        <v>10.497854955599569</v>
      </c>
    </row>
    <row r="7804" spans="5:6" x14ac:dyDescent="0.25">
      <c r="E7804" s="24">
        <f t="shared" ca="1" si="242"/>
        <v>0.33123114666694675</v>
      </c>
      <c r="F7804" s="24">
        <f t="shared" ca="1" si="243"/>
        <v>22.098776380477823</v>
      </c>
    </row>
    <row r="7805" spans="5:6" x14ac:dyDescent="0.25">
      <c r="E7805" s="24">
        <f t="shared" ca="1" si="242"/>
        <v>0.83126768887787883</v>
      </c>
      <c r="F7805" s="24">
        <f t="shared" ca="1" si="243"/>
        <v>3.6960681477079742</v>
      </c>
    </row>
    <row r="7806" spans="5:6" x14ac:dyDescent="0.25">
      <c r="E7806" s="24">
        <f t="shared" ca="1" si="242"/>
        <v>0.59660594723215177</v>
      </c>
      <c r="F7806" s="24">
        <f t="shared" ca="1" si="243"/>
        <v>10.329968768183672</v>
      </c>
    </row>
    <row r="7807" spans="5:6" x14ac:dyDescent="0.25">
      <c r="E7807" s="24">
        <f t="shared" ca="1" si="242"/>
        <v>0.79753004622562551</v>
      </c>
      <c r="F7807" s="24">
        <f t="shared" ca="1" si="243"/>
        <v>4.5247153902963237</v>
      </c>
    </row>
    <row r="7808" spans="5:6" x14ac:dyDescent="0.25">
      <c r="E7808" s="24">
        <f t="shared" ca="1" si="242"/>
        <v>0.91516063738392417</v>
      </c>
      <c r="F7808" s="24">
        <f t="shared" ca="1" si="243"/>
        <v>1.7731133826607048</v>
      </c>
    </row>
    <row r="7809" spans="5:6" x14ac:dyDescent="0.25">
      <c r="E7809" s="24">
        <f t="shared" ca="1" si="242"/>
        <v>0.28034190156326411</v>
      </c>
      <c r="F7809" s="24">
        <f t="shared" ca="1" si="243"/>
        <v>25.434906874188645</v>
      </c>
    </row>
    <row r="7810" spans="5:6" x14ac:dyDescent="0.25">
      <c r="E7810" s="24">
        <f t="shared" ca="1" si="242"/>
        <v>0.72835737532341038</v>
      </c>
      <c r="F7810" s="24">
        <f t="shared" ca="1" si="243"/>
        <v>6.3392690213600229</v>
      </c>
    </row>
    <row r="7811" spans="5:6" x14ac:dyDescent="0.25">
      <c r="E7811" s="24">
        <f t="shared" ca="1" si="242"/>
        <v>0.18602934768848711</v>
      </c>
      <c r="F7811" s="24">
        <f t="shared" ca="1" si="243"/>
        <v>33.637016688879413</v>
      </c>
    </row>
    <row r="7812" spans="5:6" x14ac:dyDescent="0.25">
      <c r="E7812" s="24">
        <f t="shared" ref="E7812:E7875" ca="1" si="244">RAND()</f>
        <v>0.78350376138182998</v>
      </c>
      <c r="F7812" s="24">
        <f t="shared" ref="F7812:F7875" ca="1" si="245">-LOG(E7812,EXP(1))/$C$3</f>
        <v>4.8795883290996276</v>
      </c>
    </row>
    <row r="7813" spans="5:6" x14ac:dyDescent="0.25">
      <c r="E7813" s="24">
        <f t="shared" ca="1" si="244"/>
        <v>0.46262196704614178</v>
      </c>
      <c r="F7813" s="24">
        <f t="shared" ca="1" si="245"/>
        <v>15.41690088526993</v>
      </c>
    </row>
    <row r="7814" spans="5:6" x14ac:dyDescent="0.25">
      <c r="E7814" s="24">
        <f t="shared" ca="1" si="244"/>
        <v>0.7278786732304009</v>
      </c>
      <c r="F7814" s="24">
        <f t="shared" ca="1" si="245"/>
        <v>6.3524180464985731</v>
      </c>
    </row>
    <row r="7815" spans="5:6" x14ac:dyDescent="0.25">
      <c r="E7815" s="24">
        <f t="shared" ca="1" si="244"/>
        <v>0.6790516121843766</v>
      </c>
      <c r="F7815" s="24">
        <f t="shared" ca="1" si="245"/>
        <v>7.7411628451727372</v>
      </c>
    </row>
    <row r="7816" spans="5:6" x14ac:dyDescent="0.25">
      <c r="E7816" s="24">
        <f t="shared" ca="1" si="244"/>
        <v>0.43756757517973388</v>
      </c>
      <c r="F7816" s="24">
        <f t="shared" ca="1" si="245"/>
        <v>16.530482551162606</v>
      </c>
    </row>
    <row r="7817" spans="5:6" x14ac:dyDescent="0.25">
      <c r="E7817" s="24">
        <f t="shared" ca="1" si="244"/>
        <v>0.26073104799385771</v>
      </c>
      <c r="F7817" s="24">
        <f t="shared" ca="1" si="245"/>
        <v>26.885317408250753</v>
      </c>
    </row>
    <row r="7818" spans="5:6" x14ac:dyDescent="0.25">
      <c r="E7818" s="24">
        <f t="shared" ca="1" si="244"/>
        <v>0.30398937190401187</v>
      </c>
      <c r="F7818" s="24">
        <f t="shared" ca="1" si="245"/>
        <v>23.81525078058252</v>
      </c>
    </row>
    <row r="7819" spans="5:6" x14ac:dyDescent="0.25">
      <c r="E7819" s="24">
        <f t="shared" ca="1" si="244"/>
        <v>0.32744386931426761</v>
      </c>
      <c r="F7819" s="24">
        <f t="shared" ca="1" si="245"/>
        <v>22.328772600056645</v>
      </c>
    </row>
    <row r="7820" spans="5:6" x14ac:dyDescent="0.25">
      <c r="E7820" s="24">
        <f t="shared" ca="1" si="244"/>
        <v>0.32882825294910412</v>
      </c>
      <c r="F7820" s="24">
        <f t="shared" ca="1" si="245"/>
        <v>22.244393840617718</v>
      </c>
    </row>
    <row r="7821" spans="5:6" x14ac:dyDescent="0.25">
      <c r="E7821" s="24">
        <f t="shared" ca="1" si="244"/>
        <v>0.21646023359546018</v>
      </c>
      <c r="F7821" s="24">
        <f t="shared" ca="1" si="245"/>
        <v>30.60696853906942</v>
      </c>
    </row>
    <row r="7822" spans="5:6" x14ac:dyDescent="0.25">
      <c r="E7822" s="24">
        <f t="shared" ca="1" si="244"/>
        <v>0.6751337146575217</v>
      </c>
      <c r="F7822" s="24">
        <f t="shared" ca="1" si="245"/>
        <v>7.8568902387813226</v>
      </c>
    </row>
    <row r="7823" spans="5:6" x14ac:dyDescent="0.25">
      <c r="E7823" s="24">
        <f t="shared" ca="1" si="244"/>
        <v>0.90505701818762041</v>
      </c>
      <c r="F7823" s="24">
        <f t="shared" ca="1" si="245"/>
        <v>1.9951466748923397</v>
      </c>
    </row>
    <row r="7824" spans="5:6" x14ac:dyDescent="0.25">
      <c r="E7824" s="24">
        <f t="shared" ca="1" si="244"/>
        <v>0.77681990821511204</v>
      </c>
      <c r="F7824" s="24">
        <f t="shared" ca="1" si="245"/>
        <v>5.0509346767634753</v>
      </c>
    </row>
    <row r="7825" spans="5:6" x14ac:dyDescent="0.25">
      <c r="E7825" s="24">
        <f t="shared" ca="1" si="244"/>
        <v>0.78726526638852101</v>
      </c>
      <c r="F7825" s="24">
        <f t="shared" ca="1" si="245"/>
        <v>4.7838005428527142</v>
      </c>
    </row>
    <row r="7826" spans="5:6" x14ac:dyDescent="0.25">
      <c r="E7826" s="24">
        <f t="shared" ca="1" si="244"/>
        <v>0.27739082349013056</v>
      </c>
      <c r="F7826" s="24">
        <f t="shared" ca="1" si="245"/>
        <v>25.646557041469659</v>
      </c>
    </row>
    <row r="7827" spans="5:6" x14ac:dyDescent="0.25">
      <c r="E7827" s="24">
        <f t="shared" ca="1" si="244"/>
        <v>0.84814204675594862</v>
      </c>
      <c r="F7827" s="24">
        <f t="shared" ca="1" si="245"/>
        <v>3.2941429850241288</v>
      </c>
    </row>
    <row r="7828" spans="5:6" x14ac:dyDescent="0.25">
      <c r="E7828" s="24">
        <f t="shared" ca="1" si="244"/>
        <v>0.71033573916469561</v>
      </c>
      <c r="F7828" s="24">
        <f t="shared" ca="1" si="245"/>
        <v>6.840350973051696</v>
      </c>
    </row>
    <row r="7829" spans="5:6" x14ac:dyDescent="0.25">
      <c r="E7829" s="24">
        <f t="shared" ca="1" si="244"/>
        <v>0.66378441037386915</v>
      </c>
      <c r="F7829" s="24">
        <f t="shared" ca="1" si="245"/>
        <v>8.1959573079716019</v>
      </c>
    </row>
    <row r="7830" spans="5:6" x14ac:dyDescent="0.25">
      <c r="E7830" s="24">
        <f t="shared" ca="1" si="244"/>
        <v>4.7602794677351956E-2</v>
      </c>
      <c r="F7830" s="24">
        <f t="shared" ca="1" si="245"/>
        <v>60.89727615518305</v>
      </c>
    </row>
    <row r="7831" spans="5:6" x14ac:dyDescent="0.25">
      <c r="E7831" s="24">
        <f t="shared" ca="1" si="244"/>
        <v>0.49363230949296044</v>
      </c>
      <c r="F7831" s="24">
        <f t="shared" ca="1" si="245"/>
        <v>14.119287033995516</v>
      </c>
    </row>
    <row r="7832" spans="5:6" x14ac:dyDescent="0.25">
      <c r="E7832" s="24">
        <f t="shared" ca="1" si="244"/>
        <v>0.58588866352928159</v>
      </c>
      <c r="F7832" s="24">
        <f t="shared" ca="1" si="245"/>
        <v>10.692510028672034</v>
      </c>
    </row>
    <row r="7833" spans="5:6" x14ac:dyDescent="0.25">
      <c r="E7833" s="24">
        <f t="shared" ca="1" si="244"/>
        <v>7.0129923458190246E-2</v>
      </c>
      <c r="F7833" s="24">
        <f t="shared" ca="1" si="245"/>
        <v>53.148114157228029</v>
      </c>
    </row>
    <row r="7834" spans="5:6" x14ac:dyDescent="0.25">
      <c r="E7834" s="24">
        <f t="shared" ca="1" si="244"/>
        <v>0.21524575571295301</v>
      </c>
      <c r="F7834" s="24">
        <f t="shared" ca="1" si="245"/>
        <v>30.719497076216886</v>
      </c>
    </row>
    <row r="7835" spans="5:6" x14ac:dyDescent="0.25">
      <c r="E7835" s="24">
        <f t="shared" ca="1" si="244"/>
        <v>0.14662215433592463</v>
      </c>
      <c r="F7835" s="24">
        <f t="shared" ca="1" si="245"/>
        <v>38.397927599309213</v>
      </c>
    </row>
    <row r="7836" spans="5:6" x14ac:dyDescent="0.25">
      <c r="E7836" s="24">
        <f t="shared" ca="1" si="244"/>
        <v>0.12030952256449101</v>
      </c>
      <c r="F7836" s="24">
        <f t="shared" ca="1" si="245"/>
        <v>42.353750046443544</v>
      </c>
    </row>
    <row r="7837" spans="5:6" x14ac:dyDescent="0.25">
      <c r="E7837" s="24">
        <f t="shared" ca="1" si="244"/>
        <v>0.32691956362487051</v>
      </c>
      <c r="F7837" s="24">
        <f t="shared" ca="1" si="245"/>
        <v>22.360822422843508</v>
      </c>
    </row>
    <row r="7838" spans="5:6" x14ac:dyDescent="0.25">
      <c r="E7838" s="24">
        <f t="shared" ca="1" si="244"/>
        <v>0.89163618759139607</v>
      </c>
      <c r="F7838" s="24">
        <f t="shared" ca="1" si="245"/>
        <v>2.2939418208970577</v>
      </c>
    </row>
    <row r="7839" spans="5:6" x14ac:dyDescent="0.25">
      <c r="E7839" s="24">
        <f t="shared" ca="1" si="244"/>
        <v>3.0469546428322447E-2</v>
      </c>
      <c r="F7839" s="24">
        <f t="shared" ca="1" si="245"/>
        <v>69.82055143879343</v>
      </c>
    </row>
    <row r="7840" spans="5:6" x14ac:dyDescent="0.25">
      <c r="E7840" s="24">
        <f t="shared" ca="1" si="244"/>
        <v>0.38062753244728686</v>
      </c>
      <c r="F7840" s="24">
        <f t="shared" ca="1" si="245"/>
        <v>19.318679742964452</v>
      </c>
    </row>
    <row r="7841" spans="5:6" x14ac:dyDescent="0.25">
      <c r="E7841" s="24">
        <f t="shared" ca="1" si="244"/>
        <v>0.67756309691501082</v>
      </c>
      <c r="F7841" s="24">
        <f t="shared" ca="1" si="245"/>
        <v>7.7850519717383744</v>
      </c>
    </row>
    <row r="7842" spans="5:6" x14ac:dyDescent="0.25">
      <c r="E7842" s="24">
        <f t="shared" ca="1" si="244"/>
        <v>0.61746670962675376</v>
      </c>
      <c r="F7842" s="24">
        <f t="shared" ca="1" si="245"/>
        <v>9.6426024693781045</v>
      </c>
    </row>
    <row r="7843" spans="5:6" x14ac:dyDescent="0.25">
      <c r="E7843" s="24">
        <f t="shared" ca="1" si="244"/>
        <v>0.51889138701180015</v>
      </c>
      <c r="F7843" s="24">
        <f t="shared" ca="1" si="245"/>
        <v>13.121213825947324</v>
      </c>
    </row>
    <row r="7844" spans="5:6" x14ac:dyDescent="0.25">
      <c r="E7844" s="24">
        <f t="shared" ca="1" si="244"/>
        <v>0.30511721165351424</v>
      </c>
      <c r="F7844" s="24">
        <f t="shared" ca="1" si="245"/>
        <v>23.741185513918506</v>
      </c>
    </row>
    <row r="7845" spans="5:6" x14ac:dyDescent="0.25">
      <c r="E7845" s="24">
        <f t="shared" ca="1" si="244"/>
        <v>0.39297317557500544</v>
      </c>
      <c r="F7845" s="24">
        <f t="shared" ca="1" si="245"/>
        <v>18.680278499534559</v>
      </c>
    </row>
    <row r="7846" spans="5:6" x14ac:dyDescent="0.25">
      <c r="E7846" s="24">
        <f t="shared" ca="1" si="244"/>
        <v>0.88050643381150906</v>
      </c>
      <c r="F7846" s="24">
        <f t="shared" ca="1" si="245"/>
        <v>2.5451608814966669</v>
      </c>
    </row>
    <row r="7847" spans="5:6" x14ac:dyDescent="0.25">
      <c r="E7847" s="24">
        <f t="shared" ca="1" si="244"/>
        <v>0.7923973271781839</v>
      </c>
      <c r="F7847" s="24">
        <f t="shared" ca="1" si="245"/>
        <v>4.653846744697578</v>
      </c>
    </row>
    <row r="7848" spans="5:6" x14ac:dyDescent="0.25">
      <c r="E7848" s="24">
        <f t="shared" ca="1" si="244"/>
        <v>0.21654474588278971</v>
      </c>
      <c r="F7848" s="24">
        <f t="shared" ca="1" si="245"/>
        <v>30.599161489043855</v>
      </c>
    </row>
    <row r="7849" spans="5:6" x14ac:dyDescent="0.25">
      <c r="E7849" s="24">
        <f t="shared" ca="1" si="244"/>
        <v>0.399230152722298</v>
      </c>
      <c r="F7849" s="24">
        <f t="shared" ca="1" si="245"/>
        <v>18.364344090516077</v>
      </c>
    </row>
    <row r="7850" spans="5:6" x14ac:dyDescent="0.25">
      <c r="E7850" s="24">
        <f t="shared" ca="1" si="244"/>
        <v>0.29213020981361049</v>
      </c>
      <c r="F7850" s="24">
        <f t="shared" ca="1" si="245"/>
        <v>24.61111304178419</v>
      </c>
    </row>
    <row r="7851" spans="5:6" x14ac:dyDescent="0.25">
      <c r="E7851" s="24">
        <f t="shared" ca="1" si="244"/>
        <v>0.57112349225792181</v>
      </c>
      <c r="F7851" s="24">
        <f t="shared" ca="1" si="245"/>
        <v>11.202996381065939</v>
      </c>
    </row>
    <row r="7852" spans="5:6" x14ac:dyDescent="0.25">
      <c r="E7852" s="24">
        <f t="shared" ca="1" si="244"/>
        <v>0.55408133541504134</v>
      </c>
      <c r="F7852" s="24">
        <f t="shared" ca="1" si="245"/>
        <v>11.808875763650018</v>
      </c>
    </row>
    <row r="7853" spans="5:6" x14ac:dyDescent="0.25">
      <c r="E7853" s="24">
        <f t="shared" ca="1" si="244"/>
        <v>0.79242847607141709</v>
      </c>
      <c r="F7853" s="24">
        <f t="shared" ca="1" si="245"/>
        <v>4.6530605663510789</v>
      </c>
    </row>
    <row r="7854" spans="5:6" x14ac:dyDescent="0.25">
      <c r="E7854" s="24">
        <f t="shared" ca="1" si="244"/>
        <v>0.73589105776233599</v>
      </c>
      <c r="F7854" s="24">
        <f t="shared" ca="1" si="245"/>
        <v>6.1334638110771467</v>
      </c>
    </row>
    <row r="7855" spans="5:6" x14ac:dyDescent="0.25">
      <c r="E7855" s="24">
        <f t="shared" ca="1" si="244"/>
        <v>0.27466605509005959</v>
      </c>
      <c r="F7855" s="24">
        <f t="shared" ca="1" si="245"/>
        <v>25.843985287142292</v>
      </c>
    </row>
    <row r="7856" spans="5:6" x14ac:dyDescent="0.25">
      <c r="E7856" s="24">
        <f t="shared" ca="1" si="244"/>
        <v>0.92086554900080675</v>
      </c>
      <c r="F7856" s="24">
        <f t="shared" ca="1" si="245"/>
        <v>1.648824741919372</v>
      </c>
    </row>
    <row r="7857" spans="5:6" x14ac:dyDescent="0.25">
      <c r="E7857" s="24">
        <f t="shared" ca="1" si="244"/>
        <v>0.56894358015457713</v>
      </c>
      <c r="F7857" s="24">
        <f t="shared" ca="1" si="245"/>
        <v>11.279480118303992</v>
      </c>
    </row>
    <row r="7858" spans="5:6" x14ac:dyDescent="0.25">
      <c r="E7858" s="24">
        <f t="shared" ca="1" si="244"/>
        <v>0.52163553967547971</v>
      </c>
      <c r="F7858" s="24">
        <f t="shared" ca="1" si="245"/>
        <v>13.015722696198663</v>
      </c>
    </row>
    <row r="7859" spans="5:6" x14ac:dyDescent="0.25">
      <c r="E7859" s="24">
        <f t="shared" ca="1" si="244"/>
        <v>0.90992251229148413</v>
      </c>
      <c r="F7859" s="24">
        <f t="shared" ca="1" si="245"/>
        <v>1.8879166884972178</v>
      </c>
    </row>
    <row r="7860" spans="5:6" x14ac:dyDescent="0.25">
      <c r="E7860" s="24">
        <f t="shared" ca="1" si="244"/>
        <v>0.52346824775805456</v>
      </c>
      <c r="F7860" s="24">
        <f t="shared" ca="1" si="245"/>
        <v>12.945578085367137</v>
      </c>
    </row>
    <row r="7861" spans="5:6" x14ac:dyDescent="0.25">
      <c r="E7861" s="24">
        <f t="shared" ca="1" si="244"/>
        <v>0.88946487552734332</v>
      </c>
      <c r="F7861" s="24">
        <f t="shared" ca="1" si="245"/>
        <v>2.3427052107946569</v>
      </c>
    </row>
    <row r="7862" spans="5:6" x14ac:dyDescent="0.25">
      <c r="E7862" s="24">
        <f t="shared" ca="1" si="244"/>
        <v>0.92156440983129251</v>
      </c>
      <c r="F7862" s="24">
        <f t="shared" ca="1" si="245"/>
        <v>1.6336521518156799</v>
      </c>
    </row>
    <row r="7863" spans="5:6" x14ac:dyDescent="0.25">
      <c r="E7863" s="24">
        <f t="shared" ca="1" si="244"/>
        <v>0.7386843362954002</v>
      </c>
      <c r="F7863" s="24">
        <f t="shared" ca="1" si="245"/>
        <v>6.0576919818329396</v>
      </c>
    </row>
    <row r="7864" spans="5:6" x14ac:dyDescent="0.25">
      <c r="E7864" s="24">
        <f t="shared" ca="1" si="244"/>
        <v>0.90235423476272969</v>
      </c>
      <c r="F7864" s="24">
        <f t="shared" ca="1" si="245"/>
        <v>2.0549622909592742</v>
      </c>
    </row>
    <row r="7865" spans="5:6" x14ac:dyDescent="0.25">
      <c r="E7865" s="24">
        <f t="shared" ca="1" si="244"/>
        <v>0.23178675792080694</v>
      </c>
      <c r="F7865" s="24">
        <f t="shared" ca="1" si="245"/>
        <v>29.238749537668518</v>
      </c>
    </row>
    <row r="7866" spans="5:6" x14ac:dyDescent="0.25">
      <c r="E7866" s="24">
        <f t="shared" ca="1" si="244"/>
        <v>0.15156245930395584</v>
      </c>
      <c r="F7866" s="24">
        <f t="shared" ca="1" si="245"/>
        <v>37.735149327207054</v>
      </c>
    </row>
    <row r="7867" spans="5:6" x14ac:dyDescent="0.25">
      <c r="E7867" s="24">
        <f t="shared" ca="1" si="244"/>
        <v>0.37909952112185163</v>
      </c>
      <c r="F7867" s="24">
        <f t="shared" ca="1" si="245"/>
        <v>19.399130393161652</v>
      </c>
    </row>
    <row r="7868" spans="5:6" x14ac:dyDescent="0.25">
      <c r="E7868" s="24">
        <f t="shared" ca="1" si="244"/>
        <v>0.55560920557363513</v>
      </c>
      <c r="F7868" s="24">
        <f t="shared" ca="1" si="245"/>
        <v>11.753801990643224</v>
      </c>
    </row>
    <row r="7869" spans="5:6" x14ac:dyDescent="0.25">
      <c r="E7869" s="24">
        <f t="shared" ca="1" si="244"/>
        <v>0.45944248790102271</v>
      </c>
      <c r="F7869" s="24">
        <f t="shared" ca="1" si="245"/>
        <v>15.554830147360216</v>
      </c>
    </row>
    <row r="7870" spans="5:6" x14ac:dyDescent="0.25">
      <c r="E7870" s="24">
        <f t="shared" ca="1" si="244"/>
        <v>0.18829171963342417</v>
      </c>
      <c r="F7870" s="24">
        <f t="shared" ca="1" si="245"/>
        <v>33.395256372343745</v>
      </c>
    </row>
    <row r="7871" spans="5:6" x14ac:dyDescent="0.25">
      <c r="E7871" s="24">
        <f t="shared" ca="1" si="244"/>
        <v>0.55021351703460764</v>
      </c>
      <c r="F7871" s="24">
        <f t="shared" ca="1" si="245"/>
        <v>11.948977266010266</v>
      </c>
    </row>
    <row r="7872" spans="5:6" x14ac:dyDescent="0.25">
      <c r="E7872" s="24">
        <f t="shared" ca="1" si="244"/>
        <v>0.47966900212410057</v>
      </c>
      <c r="F7872" s="24">
        <f t="shared" ca="1" si="245"/>
        <v>14.693179837144374</v>
      </c>
    </row>
    <row r="7873" spans="5:6" x14ac:dyDescent="0.25">
      <c r="E7873" s="24">
        <f t="shared" ca="1" si="244"/>
        <v>0.34906555656743876</v>
      </c>
      <c r="F7873" s="24">
        <f t="shared" ca="1" si="245"/>
        <v>21.049910665044134</v>
      </c>
    </row>
    <row r="7874" spans="5:6" x14ac:dyDescent="0.25">
      <c r="E7874" s="24">
        <f t="shared" ca="1" si="244"/>
        <v>4.8583855443752544E-2</v>
      </c>
      <c r="F7874" s="24">
        <f t="shared" ca="1" si="245"/>
        <v>60.48927991558449</v>
      </c>
    </row>
    <row r="7875" spans="5:6" x14ac:dyDescent="0.25">
      <c r="E7875" s="24">
        <f t="shared" ca="1" si="244"/>
        <v>0.73049130232873105</v>
      </c>
      <c r="F7875" s="24">
        <f t="shared" ca="1" si="245"/>
        <v>6.2807590865066061</v>
      </c>
    </row>
    <row r="7876" spans="5:6" x14ac:dyDescent="0.25">
      <c r="E7876" s="24">
        <f t="shared" ref="E7876:E7939" ca="1" si="246">RAND()</f>
        <v>0.11336068602230309</v>
      </c>
      <c r="F7876" s="24">
        <f t="shared" ref="F7876:F7939" ca="1" si="247">-LOG(E7876,EXP(1))/$C$3</f>
        <v>43.54361263807975</v>
      </c>
    </row>
    <row r="7877" spans="5:6" x14ac:dyDescent="0.25">
      <c r="E7877" s="24">
        <f t="shared" ca="1" si="246"/>
        <v>0.55017699318891644</v>
      </c>
      <c r="F7877" s="24">
        <f t="shared" ca="1" si="247"/>
        <v>11.950304934519409</v>
      </c>
    </row>
    <row r="7878" spans="5:6" x14ac:dyDescent="0.25">
      <c r="E7878" s="24">
        <f t="shared" ca="1" si="246"/>
        <v>0.11380751682256651</v>
      </c>
      <c r="F7878" s="24">
        <f t="shared" ca="1" si="247"/>
        <v>43.464934130978548</v>
      </c>
    </row>
    <row r="7879" spans="5:6" x14ac:dyDescent="0.25">
      <c r="E7879" s="24">
        <f t="shared" ca="1" si="246"/>
        <v>0.4844688367961143</v>
      </c>
      <c r="F7879" s="24">
        <f t="shared" ca="1" si="247"/>
        <v>14.494043401164301</v>
      </c>
    </row>
    <row r="7880" spans="5:6" x14ac:dyDescent="0.25">
      <c r="E7880" s="24">
        <f t="shared" ca="1" si="246"/>
        <v>0.24161075317278469</v>
      </c>
      <c r="F7880" s="24">
        <f t="shared" ca="1" si="247"/>
        <v>28.408546114928733</v>
      </c>
    </row>
    <row r="7881" spans="5:6" x14ac:dyDescent="0.25">
      <c r="E7881" s="24">
        <f t="shared" ca="1" si="246"/>
        <v>0.24735648755807416</v>
      </c>
      <c r="F7881" s="24">
        <f t="shared" ca="1" si="247"/>
        <v>27.938494268012171</v>
      </c>
    </row>
    <row r="7882" spans="5:6" x14ac:dyDescent="0.25">
      <c r="E7882" s="24">
        <f t="shared" ca="1" si="246"/>
        <v>0.35688220282812977</v>
      </c>
      <c r="F7882" s="24">
        <f t="shared" ca="1" si="247"/>
        <v>20.606990314389641</v>
      </c>
    </row>
    <row r="7883" spans="5:6" x14ac:dyDescent="0.25">
      <c r="E7883" s="24">
        <f t="shared" ca="1" si="246"/>
        <v>0.78984107202646747</v>
      </c>
      <c r="F7883" s="24">
        <f t="shared" ca="1" si="247"/>
        <v>4.7184705681889056</v>
      </c>
    </row>
    <row r="7884" spans="5:6" x14ac:dyDescent="0.25">
      <c r="E7884" s="24">
        <f t="shared" ca="1" si="246"/>
        <v>0.94784217482386668</v>
      </c>
      <c r="F7884" s="24">
        <f t="shared" ca="1" si="247"/>
        <v>1.0713454568025811</v>
      </c>
    </row>
    <row r="7885" spans="5:6" x14ac:dyDescent="0.25">
      <c r="E7885" s="24">
        <f t="shared" ca="1" si="246"/>
        <v>0.9501221245539504</v>
      </c>
      <c r="F7885" s="24">
        <f t="shared" ca="1" si="247"/>
        <v>1.0232950097523719</v>
      </c>
    </row>
    <row r="7886" spans="5:6" x14ac:dyDescent="0.25">
      <c r="E7886" s="24">
        <f t="shared" ca="1" si="246"/>
        <v>0.62389588117335582</v>
      </c>
      <c r="F7886" s="24">
        <f t="shared" ca="1" si="247"/>
        <v>9.4354356325776809</v>
      </c>
    </row>
    <row r="7887" spans="5:6" x14ac:dyDescent="0.25">
      <c r="E7887" s="24">
        <f t="shared" ca="1" si="246"/>
        <v>0.2488592788708951</v>
      </c>
      <c r="F7887" s="24">
        <f t="shared" ca="1" si="247"/>
        <v>27.817353747378377</v>
      </c>
    </row>
    <row r="7888" spans="5:6" x14ac:dyDescent="0.25">
      <c r="E7888" s="24">
        <f t="shared" ca="1" si="246"/>
        <v>0.62946949621487702</v>
      </c>
      <c r="F7888" s="24">
        <f t="shared" ca="1" si="247"/>
        <v>9.2575576767286609</v>
      </c>
    </row>
    <row r="7889" spans="5:6" x14ac:dyDescent="0.25">
      <c r="E7889" s="24">
        <f t="shared" ca="1" si="246"/>
        <v>0.85553207982976631</v>
      </c>
      <c r="F7889" s="24">
        <f t="shared" ca="1" si="247"/>
        <v>3.1206337602611049</v>
      </c>
    </row>
    <row r="7890" spans="5:6" x14ac:dyDescent="0.25">
      <c r="E7890" s="24">
        <f t="shared" ca="1" si="246"/>
        <v>0.37112113820770964</v>
      </c>
      <c r="F7890" s="24">
        <f t="shared" ca="1" si="247"/>
        <v>19.824535031800988</v>
      </c>
    </row>
    <row r="7891" spans="5:6" x14ac:dyDescent="0.25">
      <c r="E7891" s="24">
        <f t="shared" ca="1" si="246"/>
        <v>0.31992532784765415</v>
      </c>
      <c r="F7891" s="24">
        <f t="shared" ca="1" si="247"/>
        <v>22.79335321789808</v>
      </c>
    </row>
    <row r="7892" spans="5:6" x14ac:dyDescent="0.25">
      <c r="E7892" s="24">
        <f t="shared" ca="1" si="246"/>
        <v>0.93057888423108348</v>
      </c>
      <c r="F7892" s="24">
        <f t="shared" ca="1" si="247"/>
        <v>1.4389686063572822</v>
      </c>
    </row>
    <row r="7893" spans="5:6" x14ac:dyDescent="0.25">
      <c r="E7893" s="24">
        <f t="shared" ca="1" si="246"/>
        <v>0.75133071015813624</v>
      </c>
      <c r="F7893" s="24">
        <f t="shared" ca="1" si="247"/>
        <v>5.7181872883337412</v>
      </c>
    </row>
    <row r="7894" spans="5:6" x14ac:dyDescent="0.25">
      <c r="E7894" s="24">
        <f t="shared" ca="1" si="246"/>
        <v>0.99266981181555769</v>
      </c>
      <c r="F7894" s="24">
        <f t="shared" ca="1" si="247"/>
        <v>0.14714372055213815</v>
      </c>
    </row>
    <row r="7895" spans="5:6" x14ac:dyDescent="0.25">
      <c r="E7895" s="24">
        <f t="shared" ca="1" si="246"/>
        <v>0.35274216713233464</v>
      </c>
      <c r="F7895" s="24">
        <f t="shared" ca="1" si="247"/>
        <v>20.840357872971893</v>
      </c>
    </row>
    <row r="7896" spans="5:6" x14ac:dyDescent="0.25">
      <c r="E7896" s="24">
        <f t="shared" ca="1" si="246"/>
        <v>0.39419501743778729</v>
      </c>
      <c r="F7896" s="24">
        <f t="shared" ca="1" si="247"/>
        <v>18.618190480486071</v>
      </c>
    </row>
    <row r="7897" spans="5:6" x14ac:dyDescent="0.25">
      <c r="E7897" s="24">
        <f t="shared" ca="1" si="246"/>
        <v>0.77831987820977133</v>
      </c>
      <c r="F7897" s="24">
        <f t="shared" ca="1" si="247"/>
        <v>5.0123536958665236</v>
      </c>
    </row>
    <row r="7898" spans="5:6" x14ac:dyDescent="0.25">
      <c r="E7898" s="24">
        <f t="shared" ca="1" si="246"/>
        <v>0.4362298376621927</v>
      </c>
      <c r="F7898" s="24">
        <f t="shared" ca="1" si="247"/>
        <v>16.591720478536224</v>
      </c>
    </row>
    <row r="7899" spans="5:6" x14ac:dyDescent="0.25">
      <c r="E7899" s="24">
        <f t="shared" ca="1" si="246"/>
        <v>0.88205850622157</v>
      </c>
      <c r="F7899" s="24">
        <f t="shared" ca="1" si="247"/>
        <v>2.5099378318154835</v>
      </c>
    </row>
    <row r="7900" spans="5:6" x14ac:dyDescent="0.25">
      <c r="E7900" s="24">
        <f t="shared" ca="1" si="246"/>
        <v>0.84186152710560413</v>
      </c>
      <c r="F7900" s="24">
        <f t="shared" ca="1" si="247"/>
        <v>3.4427947076720034</v>
      </c>
    </row>
    <row r="7901" spans="5:6" x14ac:dyDescent="0.25">
      <c r="E7901" s="24">
        <f t="shared" ca="1" si="246"/>
        <v>0.19534910677056405</v>
      </c>
      <c r="F7901" s="24">
        <f t="shared" ca="1" si="247"/>
        <v>32.659340598966224</v>
      </c>
    </row>
    <row r="7902" spans="5:6" x14ac:dyDescent="0.25">
      <c r="E7902" s="24">
        <f t="shared" ca="1" si="246"/>
        <v>0.83761353506724467</v>
      </c>
      <c r="F7902" s="24">
        <f t="shared" ca="1" si="247"/>
        <v>3.5439692042304554</v>
      </c>
    </row>
    <row r="7903" spans="5:6" x14ac:dyDescent="0.25">
      <c r="E7903" s="24">
        <f t="shared" ca="1" si="246"/>
        <v>0.70651099522560856</v>
      </c>
      <c r="F7903" s="24">
        <f t="shared" ca="1" si="247"/>
        <v>6.948330280532546</v>
      </c>
    </row>
    <row r="7904" spans="5:6" x14ac:dyDescent="0.25">
      <c r="E7904" s="24">
        <f t="shared" ca="1" si="246"/>
        <v>0.31953231932958881</v>
      </c>
      <c r="F7904" s="24">
        <f t="shared" ca="1" si="247"/>
        <v>22.817937086386248</v>
      </c>
    </row>
    <row r="7905" spans="5:6" x14ac:dyDescent="0.25">
      <c r="E7905" s="24">
        <f t="shared" ca="1" si="246"/>
        <v>0.54917175252984773</v>
      </c>
      <c r="F7905" s="24">
        <f t="shared" ca="1" si="247"/>
        <v>11.986880805211987</v>
      </c>
    </row>
    <row r="7906" spans="5:6" x14ac:dyDescent="0.25">
      <c r="E7906" s="24">
        <f t="shared" ca="1" si="246"/>
        <v>0.28900776843721165</v>
      </c>
      <c r="F7906" s="24">
        <f t="shared" ca="1" si="247"/>
        <v>24.826034216507995</v>
      </c>
    </row>
    <row r="7907" spans="5:6" x14ac:dyDescent="0.25">
      <c r="E7907" s="24">
        <f t="shared" ca="1" si="246"/>
        <v>0.97753183113930275</v>
      </c>
      <c r="F7907" s="24">
        <f t="shared" ca="1" si="247"/>
        <v>0.45448847654864816</v>
      </c>
    </row>
    <row r="7908" spans="5:6" x14ac:dyDescent="0.25">
      <c r="E7908" s="24">
        <f t="shared" ca="1" si="246"/>
        <v>0.53317589663041998</v>
      </c>
      <c r="F7908" s="24">
        <f t="shared" ca="1" si="247"/>
        <v>12.578077936372161</v>
      </c>
    </row>
    <row r="7909" spans="5:6" x14ac:dyDescent="0.25">
      <c r="E7909" s="24">
        <f t="shared" ca="1" si="246"/>
        <v>0.71226409463418316</v>
      </c>
      <c r="F7909" s="24">
        <f t="shared" ca="1" si="247"/>
        <v>6.7861303382746945</v>
      </c>
    </row>
    <row r="7910" spans="5:6" x14ac:dyDescent="0.25">
      <c r="E7910" s="24">
        <f t="shared" ca="1" si="246"/>
        <v>0.90692396843303413</v>
      </c>
      <c r="F7910" s="24">
        <f t="shared" ca="1" si="247"/>
        <v>1.9539331981539689</v>
      </c>
    </row>
    <row r="7911" spans="5:6" x14ac:dyDescent="0.25">
      <c r="E7911" s="24">
        <f t="shared" ca="1" si="246"/>
        <v>0.20077488161944024</v>
      </c>
      <c r="F7911" s="24">
        <f t="shared" ca="1" si="247"/>
        <v>32.111419810516274</v>
      </c>
    </row>
    <row r="7912" spans="5:6" x14ac:dyDescent="0.25">
      <c r="E7912" s="24">
        <f t="shared" ca="1" si="246"/>
        <v>0.1866055061274583</v>
      </c>
      <c r="F7912" s="24">
        <f t="shared" ca="1" si="247"/>
        <v>33.575169667088112</v>
      </c>
    </row>
    <row r="7913" spans="5:6" x14ac:dyDescent="0.25">
      <c r="E7913" s="24">
        <f t="shared" ca="1" si="246"/>
        <v>0.21708090251853107</v>
      </c>
      <c r="F7913" s="24">
        <f t="shared" ca="1" si="247"/>
        <v>30.549703445134739</v>
      </c>
    </row>
    <row r="7914" spans="5:6" x14ac:dyDescent="0.25">
      <c r="E7914" s="24">
        <f t="shared" ca="1" si="246"/>
        <v>0.22677405346174628</v>
      </c>
      <c r="F7914" s="24">
        <f t="shared" ca="1" si="247"/>
        <v>29.676022327980348</v>
      </c>
    </row>
    <row r="7915" spans="5:6" x14ac:dyDescent="0.25">
      <c r="E7915" s="24">
        <f t="shared" ca="1" si="246"/>
        <v>6.8214285506097094E-2</v>
      </c>
      <c r="F7915" s="24">
        <f t="shared" ca="1" si="247"/>
        <v>53.702025423372902</v>
      </c>
    </row>
    <row r="7916" spans="5:6" x14ac:dyDescent="0.25">
      <c r="E7916" s="24">
        <f t="shared" ca="1" si="246"/>
        <v>0.25473544781304225</v>
      </c>
      <c r="F7916" s="24">
        <f t="shared" ca="1" si="247"/>
        <v>27.350594638281546</v>
      </c>
    </row>
    <row r="7917" spans="5:6" x14ac:dyDescent="0.25">
      <c r="E7917" s="24">
        <f t="shared" ca="1" si="246"/>
        <v>0.69809939855176617</v>
      </c>
      <c r="F7917" s="24">
        <f t="shared" ca="1" si="247"/>
        <v>7.187875631128172</v>
      </c>
    </row>
    <row r="7918" spans="5:6" x14ac:dyDescent="0.25">
      <c r="E7918" s="24">
        <f t="shared" ca="1" si="246"/>
        <v>6.1220024660077588E-2</v>
      </c>
      <c r="F7918" s="24">
        <f t="shared" ca="1" si="247"/>
        <v>55.8656188530829</v>
      </c>
    </row>
    <row r="7919" spans="5:6" x14ac:dyDescent="0.25">
      <c r="E7919" s="24">
        <f t="shared" ca="1" si="246"/>
        <v>0.34159057864316722</v>
      </c>
      <c r="F7919" s="24">
        <f t="shared" ca="1" si="247"/>
        <v>21.482847950649298</v>
      </c>
    </row>
    <row r="7920" spans="5:6" x14ac:dyDescent="0.25">
      <c r="E7920" s="24">
        <f t="shared" ca="1" si="246"/>
        <v>9.9023158671073586E-2</v>
      </c>
      <c r="F7920" s="24">
        <f t="shared" ca="1" si="247"/>
        <v>46.248030604670411</v>
      </c>
    </row>
    <row r="7921" spans="5:6" x14ac:dyDescent="0.25">
      <c r="E7921" s="24">
        <f t="shared" ca="1" si="246"/>
        <v>0.70695942753184771</v>
      </c>
      <c r="F7921" s="24">
        <f t="shared" ca="1" si="247"/>
        <v>6.9356400306606174</v>
      </c>
    </row>
    <row r="7922" spans="5:6" x14ac:dyDescent="0.25">
      <c r="E7922" s="24">
        <f t="shared" ca="1" si="246"/>
        <v>0.83664679754580551</v>
      </c>
      <c r="F7922" s="24">
        <f t="shared" ca="1" si="247"/>
        <v>3.5670656751924956</v>
      </c>
    </row>
    <row r="7923" spans="5:6" x14ac:dyDescent="0.25">
      <c r="E7923" s="24">
        <f t="shared" ca="1" si="246"/>
        <v>0.66832482971666529</v>
      </c>
      <c r="F7923" s="24">
        <f t="shared" ca="1" si="247"/>
        <v>8.0596190321297048</v>
      </c>
    </row>
    <row r="7924" spans="5:6" x14ac:dyDescent="0.25">
      <c r="E7924" s="24">
        <f t="shared" ca="1" si="246"/>
        <v>8.5393356786443997E-3</v>
      </c>
      <c r="F7924" s="24">
        <f t="shared" ca="1" si="247"/>
        <v>95.261441271866218</v>
      </c>
    </row>
    <row r="7925" spans="5:6" x14ac:dyDescent="0.25">
      <c r="E7925" s="24">
        <f t="shared" ca="1" si="246"/>
        <v>0.34634116670756654</v>
      </c>
      <c r="F7925" s="24">
        <f t="shared" ca="1" si="247"/>
        <v>21.206619175737604</v>
      </c>
    </row>
    <row r="7926" spans="5:6" x14ac:dyDescent="0.25">
      <c r="E7926" s="24">
        <f t="shared" ca="1" si="246"/>
        <v>0.3526692947907285</v>
      </c>
      <c r="F7926" s="24">
        <f t="shared" ca="1" si="247"/>
        <v>20.844490062242915</v>
      </c>
    </row>
    <row r="7927" spans="5:6" x14ac:dyDescent="0.25">
      <c r="E7927" s="24">
        <f t="shared" ca="1" si="246"/>
        <v>0.76364141228043658</v>
      </c>
      <c r="F7927" s="24">
        <f t="shared" ca="1" si="247"/>
        <v>5.3931391130267592</v>
      </c>
    </row>
    <row r="7928" spans="5:6" x14ac:dyDescent="0.25">
      <c r="E7928" s="24">
        <f t="shared" ca="1" si="246"/>
        <v>0.21102398743390516</v>
      </c>
      <c r="F7928" s="24">
        <f t="shared" ca="1" si="247"/>
        <v>31.115669348935768</v>
      </c>
    </row>
    <row r="7929" spans="5:6" x14ac:dyDescent="0.25">
      <c r="E7929" s="24">
        <f t="shared" ca="1" si="246"/>
        <v>0.14640091311564885</v>
      </c>
      <c r="F7929" s="24">
        <f t="shared" ca="1" si="247"/>
        <v>38.428128806912554</v>
      </c>
    </row>
    <row r="7930" spans="5:6" x14ac:dyDescent="0.25">
      <c r="E7930" s="24">
        <f t="shared" ca="1" si="246"/>
        <v>7.4168239794267676E-2</v>
      </c>
      <c r="F7930" s="24">
        <f t="shared" ca="1" si="247"/>
        <v>52.028385111193366</v>
      </c>
    </row>
    <row r="7931" spans="5:6" x14ac:dyDescent="0.25">
      <c r="E7931" s="24">
        <f t="shared" ca="1" si="246"/>
        <v>0.96537051677742358</v>
      </c>
      <c r="F7931" s="24">
        <f t="shared" ca="1" si="247"/>
        <v>0.70486592250649938</v>
      </c>
    </row>
    <row r="7932" spans="5:6" x14ac:dyDescent="0.25">
      <c r="E7932" s="24">
        <f t="shared" ca="1" si="246"/>
        <v>6.3995830960077105E-2</v>
      </c>
      <c r="F7932" s="24">
        <f t="shared" ca="1" si="247"/>
        <v>54.97874677986087</v>
      </c>
    </row>
    <row r="7933" spans="5:6" x14ac:dyDescent="0.25">
      <c r="E7933" s="24">
        <f t="shared" ca="1" si="246"/>
        <v>0.81328868697915035</v>
      </c>
      <c r="F7933" s="24">
        <f t="shared" ca="1" si="247"/>
        <v>4.1333828785619993</v>
      </c>
    </row>
    <row r="7934" spans="5:6" x14ac:dyDescent="0.25">
      <c r="E7934" s="24">
        <f t="shared" ca="1" si="246"/>
        <v>0.21764620942955304</v>
      </c>
      <c r="F7934" s="24">
        <f t="shared" ca="1" si="247"/>
        <v>30.497688540692501</v>
      </c>
    </row>
    <row r="7935" spans="5:6" x14ac:dyDescent="0.25">
      <c r="E7935" s="24">
        <f t="shared" ca="1" si="246"/>
        <v>0.95061355347371723</v>
      </c>
      <c r="F7935" s="24">
        <f t="shared" ca="1" si="247"/>
        <v>1.0129531418872544</v>
      </c>
    </row>
    <row r="7936" spans="5:6" x14ac:dyDescent="0.25">
      <c r="E7936" s="24">
        <f t="shared" ca="1" si="246"/>
        <v>0.44761218585662343</v>
      </c>
      <c r="F7936" s="24">
        <f t="shared" ca="1" si="247"/>
        <v>16.076561560684155</v>
      </c>
    </row>
    <row r="7937" spans="5:6" x14ac:dyDescent="0.25">
      <c r="E7937" s="24">
        <f t="shared" ca="1" si="246"/>
        <v>0.28677619646109342</v>
      </c>
      <c r="F7937" s="24">
        <f t="shared" ca="1" si="247"/>
        <v>24.981063413973907</v>
      </c>
    </row>
    <row r="7938" spans="5:6" x14ac:dyDescent="0.25">
      <c r="E7938" s="24">
        <f t="shared" ca="1" si="246"/>
        <v>0.31019297263420942</v>
      </c>
      <c r="F7938" s="24">
        <f t="shared" ca="1" si="247"/>
        <v>23.411213656050698</v>
      </c>
    </row>
    <row r="7939" spans="5:6" x14ac:dyDescent="0.25">
      <c r="E7939" s="24">
        <f t="shared" ca="1" si="246"/>
        <v>0.69352561815022407</v>
      </c>
      <c r="F7939" s="24">
        <f t="shared" ca="1" si="247"/>
        <v>7.3193419906859329</v>
      </c>
    </row>
    <row r="7940" spans="5:6" x14ac:dyDescent="0.25">
      <c r="E7940" s="24">
        <f t="shared" ref="E7940:E8003" ca="1" si="248">RAND()</f>
        <v>0.34919591665977989</v>
      </c>
      <c r="F7940" s="24">
        <f t="shared" ref="F7940:F8003" ca="1" si="249">-LOG(E7940,EXP(1))/$C$3</f>
        <v>21.042442969984105</v>
      </c>
    </row>
    <row r="7941" spans="5:6" x14ac:dyDescent="0.25">
      <c r="E7941" s="24">
        <f t="shared" ca="1" si="248"/>
        <v>0.86260148132972969</v>
      </c>
      <c r="F7941" s="24">
        <f t="shared" ca="1" si="249"/>
        <v>2.956049549704594</v>
      </c>
    </row>
    <row r="7942" spans="5:6" x14ac:dyDescent="0.25">
      <c r="E7942" s="24">
        <f t="shared" ca="1" si="248"/>
        <v>0.64428936912644574</v>
      </c>
      <c r="F7942" s="24">
        <f t="shared" ca="1" si="249"/>
        <v>8.7921464571003103</v>
      </c>
    </row>
    <row r="7943" spans="5:6" x14ac:dyDescent="0.25">
      <c r="E7943" s="24">
        <f t="shared" ca="1" si="248"/>
        <v>0.40506503450256393</v>
      </c>
      <c r="F7943" s="24">
        <f t="shared" ca="1" si="249"/>
        <v>18.074152914967041</v>
      </c>
    </row>
    <row r="7944" spans="5:6" x14ac:dyDescent="0.25">
      <c r="E7944" s="24">
        <f t="shared" ca="1" si="248"/>
        <v>5.7567746453666913E-2</v>
      </c>
      <c r="F7944" s="24">
        <f t="shared" ca="1" si="249"/>
        <v>57.095856510332062</v>
      </c>
    </row>
    <row r="7945" spans="5:6" x14ac:dyDescent="0.25">
      <c r="E7945" s="24">
        <f t="shared" ca="1" si="248"/>
        <v>0.71447449849977651</v>
      </c>
      <c r="F7945" s="24">
        <f t="shared" ca="1" si="249"/>
        <v>6.7241594728412579</v>
      </c>
    </row>
    <row r="7946" spans="5:6" x14ac:dyDescent="0.25">
      <c r="E7946" s="24">
        <f t="shared" ca="1" si="248"/>
        <v>0.2217675327156412</v>
      </c>
      <c r="F7946" s="24">
        <f t="shared" ca="1" si="249"/>
        <v>30.122511913678629</v>
      </c>
    </row>
    <row r="7947" spans="5:6" x14ac:dyDescent="0.25">
      <c r="E7947" s="24">
        <f t="shared" ca="1" si="248"/>
        <v>0.99979694085821269</v>
      </c>
      <c r="F7947" s="24">
        <f t="shared" ca="1" si="249"/>
        <v>4.0615952217235981E-3</v>
      </c>
    </row>
    <row r="7948" spans="5:6" x14ac:dyDescent="0.25">
      <c r="E7948" s="24">
        <f t="shared" ca="1" si="248"/>
        <v>0.11726122982289111</v>
      </c>
      <c r="F7948" s="24">
        <f t="shared" ca="1" si="249"/>
        <v>42.867021990019438</v>
      </c>
    </row>
    <row r="7949" spans="5:6" x14ac:dyDescent="0.25">
      <c r="E7949" s="24">
        <f t="shared" ca="1" si="248"/>
        <v>7.2991470796872848E-2</v>
      </c>
      <c r="F7949" s="24">
        <f t="shared" ca="1" si="249"/>
        <v>52.348253661177701</v>
      </c>
    </row>
    <row r="7950" spans="5:6" x14ac:dyDescent="0.25">
      <c r="E7950" s="24">
        <f t="shared" ca="1" si="248"/>
        <v>0.51768894574866631</v>
      </c>
      <c r="F7950" s="24">
        <f t="shared" ca="1" si="249"/>
        <v>13.167614158443479</v>
      </c>
    </row>
    <row r="7951" spans="5:6" x14ac:dyDescent="0.25">
      <c r="E7951" s="24">
        <f t="shared" ca="1" si="248"/>
        <v>0.76917160612795088</v>
      </c>
      <c r="F7951" s="24">
        <f t="shared" ca="1" si="249"/>
        <v>5.2488235891807404</v>
      </c>
    </row>
    <row r="7952" spans="5:6" x14ac:dyDescent="0.25">
      <c r="E7952" s="24">
        <f t="shared" ca="1" si="248"/>
        <v>0.19823591547671127</v>
      </c>
      <c r="F7952" s="24">
        <f t="shared" ca="1" si="249"/>
        <v>32.365949304892105</v>
      </c>
    </row>
    <row r="7953" spans="5:6" x14ac:dyDescent="0.25">
      <c r="E7953" s="24">
        <f t="shared" ca="1" si="248"/>
        <v>0.90491909761837419</v>
      </c>
      <c r="F7953" s="24">
        <f t="shared" ca="1" si="249"/>
        <v>1.9981946834999391</v>
      </c>
    </row>
    <row r="7954" spans="5:6" x14ac:dyDescent="0.25">
      <c r="E7954" s="24">
        <f t="shared" ca="1" si="248"/>
        <v>9.3768817233894408E-2</v>
      </c>
      <c r="F7954" s="24">
        <f t="shared" ca="1" si="249"/>
        <v>47.338458342221415</v>
      </c>
    </row>
    <row r="7955" spans="5:6" x14ac:dyDescent="0.25">
      <c r="E7955" s="24">
        <f t="shared" ca="1" si="248"/>
        <v>0.26034168981752148</v>
      </c>
      <c r="F7955" s="24">
        <f t="shared" ca="1" si="249"/>
        <v>26.915206383094219</v>
      </c>
    </row>
    <row r="7956" spans="5:6" x14ac:dyDescent="0.25">
      <c r="E7956" s="24">
        <f t="shared" ca="1" si="248"/>
        <v>0.62529973372296477</v>
      </c>
      <c r="F7956" s="24">
        <f t="shared" ca="1" si="249"/>
        <v>9.3904834049565835</v>
      </c>
    </row>
    <row r="7957" spans="5:6" x14ac:dyDescent="0.25">
      <c r="E7957" s="24">
        <f t="shared" ca="1" si="248"/>
        <v>0.52741584633648064</v>
      </c>
      <c r="F7957" s="24">
        <f t="shared" ca="1" si="249"/>
        <v>12.795319187401422</v>
      </c>
    </row>
    <row r="7958" spans="5:6" x14ac:dyDescent="0.25">
      <c r="E7958" s="24">
        <f t="shared" ca="1" si="248"/>
        <v>0.83442720136177451</v>
      </c>
      <c r="F7958" s="24">
        <f t="shared" ca="1" si="249"/>
        <v>3.6201955184138068</v>
      </c>
    </row>
    <row r="7959" spans="5:6" x14ac:dyDescent="0.25">
      <c r="E7959" s="24">
        <f t="shared" ca="1" si="248"/>
        <v>0.93334796936508513</v>
      </c>
      <c r="F7959" s="24">
        <f t="shared" ca="1" si="249"/>
        <v>1.3795438029462617</v>
      </c>
    </row>
    <row r="7960" spans="5:6" x14ac:dyDescent="0.25">
      <c r="E7960" s="24">
        <f t="shared" ca="1" si="248"/>
        <v>0.11517772109099944</v>
      </c>
      <c r="F7960" s="24">
        <f t="shared" ca="1" si="249"/>
        <v>43.225578854610788</v>
      </c>
    </row>
    <row r="7961" spans="5:6" x14ac:dyDescent="0.25">
      <c r="E7961" s="24">
        <f t="shared" ca="1" si="248"/>
        <v>0.15945399895462853</v>
      </c>
      <c r="F7961" s="24">
        <f t="shared" ca="1" si="249"/>
        <v>36.719996123254788</v>
      </c>
    </row>
    <row r="7962" spans="5:6" x14ac:dyDescent="0.25">
      <c r="E7962" s="24">
        <f t="shared" ca="1" si="248"/>
        <v>0.73464469216435069</v>
      </c>
      <c r="F7962" s="24">
        <f t="shared" ca="1" si="249"/>
        <v>6.16736617343705</v>
      </c>
    </row>
    <row r="7963" spans="5:6" x14ac:dyDescent="0.25">
      <c r="E7963" s="24">
        <f t="shared" ca="1" si="248"/>
        <v>0.33373994809013052</v>
      </c>
      <c r="F7963" s="24">
        <f t="shared" ca="1" si="249"/>
        <v>21.947863756064841</v>
      </c>
    </row>
    <row r="7964" spans="5:6" x14ac:dyDescent="0.25">
      <c r="E7964" s="24">
        <f t="shared" ca="1" si="248"/>
        <v>0.987730253592217</v>
      </c>
      <c r="F7964" s="24">
        <f t="shared" ca="1" si="249"/>
        <v>0.24691282383377289</v>
      </c>
    </row>
    <row r="7965" spans="5:6" x14ac:dyDescent="0.25">
      <c r="E7965" s="24">
        <f t="shared" ca="1" si="248"/>
        <v>0.97744675109427503</v>
      </c>
      <c r="F7965" s="24">
        <f t="shared" ca="1" si="249"/>
        <v>0.45622926380544204</v>
      </c>
    </row>
    <row r="7966" spans="5:6" x14ac:dyDescent="0.25">
      <c r="E7966" s="24">
        <f t="shared" ca="1" si="248"/>
        <v>0.56006195987252294</v>
      </c>
      <c r="F7966" s="24">
        <f t="shared" ca="1" si="249"/>
        <v>11.594157174877623</v>
      </c>
    </row>
    <row r="7967" spans="5:6" x14ac:dyDescent="0.25">
      <c r="E7967" s="24">
        <f t="shared" ca="1" si="248"/>
        <v>0.84620722033816709</v>
      </c>
      <c r="F7967" s="24">
        <f t="shared" ca="1" si="249"/>
        <v>3.3398201614213212</v>
      </c>
    </row>
    <row r="7968" spans="5:6" x14ac:dyDescent="0.25">
      <c r="E7968" s="24">
        <f t="shared" ca="1" si="248"/>
        <v>0.30675946182931579</v>
      </c>
      <c r="F7968" s="24">
        <f t="shared" ca="1" si="249"/>
        <v>23.633827009149673</v>
      </c>
    </row>
    <row r="7969" spans="5:6" x14ac:dyDescent="0.25">
      <c r="E7969" s="24">
        <f t="shared" ca="1" si="248"/>
        <v>5.5466994430827365E-2</v>
      </c>
      <c r="F7969" s="24">
        <f t="shared" ca="1" si="249"/>
        <v>57.839342601419389</v>
      </c>
    </row>
    <row r="7970" spans="5:6" x14ac:dyDescent="0.25">
      <c r="E7970" s="24">
        <f t="shared" ca="1" si="248"/>
        <v>0.16708138820272433</v>
      </c>
      <c r="F7970" s="24">
        <f t="shared" ca="1" si="249"/>
        <v>35.785484615533761</v>
      </c>
    </row>
    <row r="7971" spans="5:6" x14ac:dyDescent="0.25">
      <c r="E7971" s="24">
        <f t="shared" ca="1" si="248"/>
        <v>0.74361286877003363</v>
      </c>
      <c r="F7971" s="24">
        <f t="shared" ca="1" si="249"/>
        <v>5.9246943449271603</v>
      </c>
    </row>
    <row r="7972" spans="5:6" x14ac:dyDescent="0.25">
      <c r="E7972" s="24">
        <f t="shared" ca="1" si="248"/>
        <v>0.76934347559084004</v>
      </c>
      <c r="F7972" s="24">
        <f t="shared" ca="1" si="249"/>
        <v>5.2443551386430416</v>
      </c>
    </row>
    <row r="7973" spans="5:6" x14ac:dyDescent="0.25">
      <c r="E7973" s="24">
        <f t="shared" ca="1" si="248"/>
        <v>0.28006708673754421</v>
      </c>
      <c r="F7973" s="24">
        <f t="shared" ca="1" si="249"/>
        <v>25.454522180401476</v>
      </c>
    </row>
    <row r="7974" spans="5:6" x14ac:dyDescent="0.25">
      <c r="E7974" s="24">
        <f t="shared" ca="1" si="248"/>
        <v>0.85984472183884586</v>
      </c>
      <c r="F7974" s="24">
        <f t="shared" ca="1" si="249"/>
        <v>3.0200692407624561</v>
      </c>
    </row>
    <row r="7975" spans="5:6" x14ac:dyDescent="0.25">
      <c r="E7975" s="24">
        <f t="shared" ca="1" si="248"/>
        <v>9.257167884255757E-2</v>
      </c>
      <c r="F7975" s="24">
        <f t="shared" ca="1" si="249"/>
        <v>47.595440562853675</v>
      </c>
    </row>
    <row r="7976" spans="5:6" x14ac:dyDescent="0.25">
      <c r="E7976" s="24">
        <f t="shared" ca="1" si="248"/>
        <v>0.55410480849155841</v>
      </c>
      <c r="F7976" s="24">
        <f t="shared" ca="1" si="249"/>
        <v>11.808028502505323</v>
      </c>
    </row>
    <row r="7977" spans="5:6" x14ac:dyDescent="0.25">
      <c r="E7977" s="24">
        <f t="shared" ca="1" si="248"/>
        <v>0.74693372150178805</v>
      </c>
      <c r="F7977" s="24">
        <f t="shared" ca="1" si="249"/>
        <v>5.8355764804323584</v>
      </c>
    </row>
    <row r="7978" spans="5:6" x14ac:dyDescent="0.25">
      <c r="E7978" s="24">
        <f t="shared" ca="1" si="248"/>
        <v>0.37201262530909507</v>
      </c>
      <c r="F7978" s="24">
        <f t="shared" ca="1" si="249"/>
        <v>19.776549725639232</v>
      </c>
    </row>
    <row r="7979" spans="5:6" x14ac:dyDescent="0.25">
      <c r="E7979" s="24">
        <f t="shared" ca="1" si="248"/>
        <v>0.58977478573619779</v>
      </c>
      <c r="F7979" s="24">
        <f t="shared" ca="1" si="249"/>
        <v>10.560290680936793</v>
      </c>
    </row>
    <row r="7980" spans="5:6" x14ac:dyDescent="0.25">
      <c r="E7980" s="24">
        <f t="shared" ca="1" si="248"/>
        <v>0.64099735233986166</v>
      </c>
      <c r="F7980" s="24">
        <f t="shared" ca="1" si="249"/>
        <v>8.8945990517006788</v>
      </c>
    </row>
    <row r="7981" spans="5:6" x14ac:dyDescent="0.25">
      <c r="E7981" s="24">
        <f t="shared" ca="1" si="248"/>
        <v>0.85367318965336625</v>
      </c>
      <c r="F7981" s="24">
        <f t="shared" ca="1" si="249"/>
        <v>3.1641368067939335</v>
      </c>
    </row>
    <row r="7982" spans="5:6" x14ac:dyDescent="0.25">
      <c r="E7982" s="24">
        <f t="shared" ca="1" si="248"/>
        <v>0.76668455470008612</v>
      </c>
      <c r="F7982" s="24">
        <f t="shared" ca="1" si="249"/>
        <v>5.3135966757538799</v>
      </c>
    </row>
    <row r="7983" spans="5:6" x14ac:dyDescent="0.25">
      <c r="E7983" s="24">
        <f t="shared" ca="1" si="248"/>
        <v>0.72657402392533099</v>
      </c>
      <c r="F7983" s="24">
        <f t="shared" ca="1" si="249"/>
        <v>6.3882982001133337</v>
      </c>
    </row>
    <row r="7984" spans="5:6" x14ac:dyDescent="0.25">
      <c r="E7984" s="24">
        <f t="shared" ca="1" si="248"/>
        <v>0.19733636544977751</v>
      </c>
      <c r="F7984" s="24">
        <f t="shared" ca="1" si="249"/>
        <v>32.456911348586694</v>
      </c>
    </row>
    <row r="7985" spans="5:6" x14ac:dyDescent="0.25">
      <c r="E7985" s="24">
        <f t="shared" ca="1" si="248"/>
        <v>0.29282539724337231</v>
      </c>
      <c r="F7985" s="24">
        <f t="shared" ca="1" si="249"/>
        <v>24.563575228748824</v>
      </c>
    </row>
    <row r="7986" spans="5:6" x14ac:dyDescent="0.25">
      <c r="E7986" s="24">
        <f t="shared" ca="1" si="248"/>
        <v>0.10904105303825185</v>
      </c>
      <c r="F7986" s="24">
        <f t="shared" ca="1" si="249"/>
        <v>44.320616685661655</v>
      </c>
    </row>
    <row r="7987" spans="5:6" x14ac:dyDescent="0.25">
      <c r="E7987" s="24">
        <f t="shared" ca="1" si="248"/>
        <v>0.36325515495069238</v>
      </c>
      <c r="F7987" s="24">
        <f t="shared" ca="1" si="249"/>
        <v>20.252995708797851</v>
      </c>
    </row>
    <row r="7988" spans="5:6" x14ac:dyDescent="0.25">
      <c r="E7988" s="24">
        <f t="shared" ca="1" si="248"/>
        <v>0.30698844893223054</v>
      </c>
      <c r="F7988" s="24">
        <f t="shared" ca="1" si="249"/>
        <v>23.618903154614301</v>
      </c>
    </row>
    <row r="7989" spans="5:6" x14ac:dyDescent="0.25">
      <c r="E7989" s="24">
        <f t="shared" ca="1" si="248"/>
        <v>0.51809577532569329</v>
      </c>
      <c r="F7989" s="24">
        <f t="shared" ca="1" si="249"/>
        <v>13.151903187247619</v>
      </c>
    </row>
    <row r="7990" spans="5:6" x14ac:dyDescent="0.25">
      <c r="E7990" s="24">
        <f t="shared" ca="1" si="248"/>
        <v>0.48025788832594674</v>
      </c>
      <c r="F7990" s="24">
        <f t="shared" ca="1" si="249"/>
        <v>14.668641040218082</v>
      </c>
    </row>
    <row r="7991" spans="5:6" x14ac:dyDescent="0.25">
      <c r="E7991" s="24">
        <f t="shared" ca="1" si="248"/>
        <v>0.5699689209729536</v>
      </c>
      <c r="F7991" s="24">
        <f t="shared" ca="1" si="249"/>
        <v>11.2434688849783</v>
      </c>
    </row>
    <row r="7992" spans="5:6" x14ac:dyDescent="0.25">
      <c r="E7992" s="24">
        <f t="shared" ca="1" si="248"/>
        <v>0.12313338664774642</v>
      </c>
      <c r="F7992" s="24">
        <f t="shared" ca="1" si="249"/>
        <v>41.889741338080881</v>
      </c>
    </row>
    <row r="7993" spans="5:6" x14ac:dyDescent="0.25">
      <c r="E7993" s="24">
        <f t="shared" ca="1" si="248"/>
        <v>0.22012410590296461</v>
      </c>
      <c r="F7993" s="24">
        <f t="shared" ca="1" si="249"/>
        <v>30.271275478872514</v>
      </c>
    </row>
    <row r="7994" spans="5:6" x14ac:dyDescent="0.25">
      <c r="E7994" s="24">
        <f t="shared" ca="1" si="248"/>
        <v>0.819963356541211</v>
      </c>
      <c r="F7994" s="24">
        <f t="shared" ca="1" si="249"/>
        <v>3.9699125373440616</v>
      </c>
    </row>
    <row r="7995" spans="5:6" x14ac:dyDescent="0.25">
      <c r="E7995" s="24">
        <f t="shared" ca="1" si="248"/>
        <v>0.9474000785908343</v>
      </c>
      <c r="F7995" s="24">
        <f t="shared" ca="1" si="249"/>
        <v>1.0806761107652492</v>
      </c>
    </row>
    <row r="7996" spans="5:6" x14ac:dyDescent="0.25">
      <c r="E7996" s="24">
        <f t="shared" ca="1" si="248"/>
        <v>0.47511853542988602</v>
      </c>
      <c r="F7996" s="24">
        <f t="shared" ca="1" si="249"/>
        <v>14.883819156120856</v>
      </c>
    </row>
    <row r="7997" spans="5:6" x14ac:dyDescent="0.25">
      <c r="E7997" s="24">
        <f t="shared" ca="1" si="248"/>
        <v>0.5464896499757147</v>
      </c>
      <c r="F7997" s="24">
        <f t="shared" ca="1" si="249"/>
        <v>12.084798205802908</v>
      </c>
    </row>
    <row r="7998" spans="5:6" x14ac:dyDescent="0.25">
      <c r="E7998" s="24">
        <f t="shared" ca="1" si="248"/>
        <v>0.45746237425229874</v>
      </c>
      <c r="F7998" s="24">
        <f t="shared" ca="1" si="249"/>
        <v>15.641212794402074</v>
      </c>
    </row>
    <row r="7999" spans="5:6" x14ac:dyDescent="0.25">
      <c r="E7999" s="24">
        <f t="shared" ca="1" si="248"/>
        <v>0.60631097799545919</v>
      </c>
      <c r="F7999" s="24">
        <f t="shared" ca="1" si="249"/>
        <v>10.007245190558983</v>
      </c>
    </row>
    <row r="8000" spans="5:6" x14ac:dyDescent="0.25">
      <c r="E8000" s="24">
        <f t="shared" ca="1" si="248"/>
        <v>0.58784016219200064</v>
      </c>
      <c r="F8000" s="24">
        <f t="shared" ca="1" si="249"/>
        <v>10.626004020872008</v>
      </c>
    </row>
    <row r="8001" spans="5:6" x14ac:dyDescent="0.25">
      <c r="E8001" s="24">
        <f t="shared" ca="1" si="248"/>
        <v>8.8248683745145051E-2</v>
      </c>
      <c r="F8001" s="24">
        <f t="shared" ca="1" si="249"/>
        <v>48.55192996698279</v>
      </c>
    </row>
    <row r="8002" spans="5:6" x14ac:dyDescent="0.25">
      <c r="E8002" s="24">
        <f t="shared" ca="1" si="248"/>
        <v>0.11460640667918487</v>
      </c>
      <c r="F8002" s="24">
        <f t="shared" ca="1" si="249"/>
        <v>43.325031431183568</v>
      </c>
    </row>
    <row r="8003" spans="5:6" x14ac:dyDescent="0.25">
      <c r="E8003" s="24">
        <f t="shared" ca="1" si="248"/>
        <v>0.64679530323269629</v>
      </c>
      <c r="F8003" s="24">
        <f t="shared" ca="1" si="249"/>
        <v>8.7145082570109373</v>
      </c>
    </row>
    <row r="8004" spans="5:6" x14ac:dyDescent="0.25">
      <c r="E8004" s="24">
        <f t="shared" ref="E8004:E8067" ca="1" si="250">RAND()</f>
        <v>0.78914078968432633</v>
      </c>
      <c r="F8004" s="24">
        <f t="shared" ref="F8004:F8067" ca="1" si="251">-LOG(E8004,EXP(1))/$C$3</f>
        <v>4.7362106678071818</v>
      </c>
    </row>
    <row r="8005" spans="5:6" x14ac:dyDescent="0.25">
      <c r="E8005" s="24">
        <f t="shared" ca="1" si="250"/>
        <v>9.0514496988111315E-2</v>
      </c>
      <c r="F8005" s="24">
        <f t="shared" ca="1" si="251"/>
        <v>48.044905067820025</v>
      </c>
    </row>
    <row r="8006" spans="5:6" x14ac:dyDescent="0.25">
      <c r="E8006" s="24">
        <f t="shared" ca="1" si="250"/>
        <v>0.59056271966857199</v>
      </c>
      <c r="F8006" s="24">
        <f t="shared" ca="1" si="251"/>
        <v>10.533588689487511</v>
      </c>
    </row>
    <row r="8007" spans="5:6" x14ac:dyDescent="0.25">
      <c r="E8007" s="24">
        <f t="shared" ca="1" si="250"/>
        <v>0.36004695754749172</v>
      </c>
      <c r="F8007" s="24">
        <f t="shared" ca="1" si="251"/>
        <v>20.430416368126163</v>
      </c>
    </row>
    <row r="8008" spans="5:6" x14ac:dyDescent="0.25">
      <c r="E8008" s="24">
        <f t="shared" ca="1" si="250"/>
        <v>0.53550240917092107</v>
      </c>
      <c r="F8008" s="24">
        <f t="shared" ca="1" si="251"/>
        <v>12.490997803716672</v>
      </c>
    </row>
    <row r="8009" spans="5:6" x14ac:dyDescent="0.25">
      <c r="E8009" s="24">
        <f t="shared" ca="1" si="250"/>
        <v>0.79383512657323851</v>
      </c>
      <c r="F8009" s="24">
        <f t="shared" ca="1" si="251"/>
        <v>4.6175897689832794</v>
      </c>
    </row>
    <row r="8010" spans="5:6" x14ac:dyDescent="0.25">
      <c r="E8010" s="24">
        <f t="shared" ca="1" si="250"/>
        <v>0.31756394936728993</v>
      </c>
      <c r="F8010" s="24">
        <f t="shared" ca="1" si="251"/>
        <v>22.941521312013759</v>
      </c>
    </row>
    <row r="8011" spans="5:6" x14ac:dyDescent="0.25">
      <c r="E8011" s="24">
        <f t="shared" ca="1" si="250"/>
        <v>0.66323883172576681</v>
      </c>
      <c r="F8011" s="24">
        <f t="shared" ca="1" si="251"/>
        <v>8.2124024963159563</v>
      </c>
    </row>
    <row r="8012" spans="5:6" x14ac:dyDescent="0.25">
      <c r="E8012" s="24">
        <f t="shared" ca="1" si="250"/>
        <v>0.71224879902038207</v>
      </c>
      <c r="F8012" s="24">
        <f t="shared" ca="1" si="251"/>
        <v>6.7865598356522145</v>
      </c>
    </row>
    <row r="8013" spans="5:6" x14ac:dyDescent="0.25">
      <c r="E8013" s="24">
        <f t="shared" ca="1" si="250"/>
        <v>0.19936823150666061</v>
      </c>
      <c r="F8013" s="24">
        <f t="shared" ca="1" si="251"/>
        <v>32.252035091504553</v>
      </c>
    </row>
    <row r="8014" spans="5:6" x14ac:dyDescent="0.25">
      <c r="E8014" s="24">
        <f t="shared" ca="1" si="250"/>
        <v>0.23895582560453077</v>
      </c>
      <c r="F8014" s="24">
        <f t="shared" ca="1" si="251"/>
        <v>28.629531484807629</v>
      </c>
    </row>
    <row r="8015" spans="5:6" x14ac:dyDescent="0.25">
      <c r="E8015" s="24">
        <f t="shared" ca="1" si="250"/>
        <v>0.93388198353103979</v>
      </c>
      <c r="F8015" s="24">
        <f t="shared" ca="1" si="251"/>
        <v>1.3681040939873148</v>
      </c>
    </row>
    <row r="8016" spans="5:6" x14ac:dyDescent="0.25">
      <c r="E8016" s="24">
        <f t="shared" ca="1" si="250"/>
        <v>0.3663921108854381</v>
      </c>
      <c r="F8016" s="24">
        <f t="shared" ca="1" si="251"/>
        <v>20.081023556803448</v>
      </c>
    </row>
    <row r="8017" spans="5:6" x14ac:dyDescent="0.25">
      <c r="E8017" s="24">
        <f t="shared" ca="1" si="250"/>
        <v>0.92997465966763104</v>
      </c>
      <c r="F8017" s="24">
        <f t="shared" ca="1" si="251"/>
        <v>1.4519588175054767</v>
      </c>
    </row>
    <row r="8018" spans="5:6" x14ac:dyDescent="0.25">
      <c r="E8018" s="24">
        <f t="shared" ca="1" si="250"/>
        <v>8.0029894441262517E-3</v>
      </c>
      <c r="F8018" s="24">
        <f t="shared" ca="1" si="251"/>
        <v>96.558802531753898</v>
      </c>
    </row>
    <row r="8019" spans="5:6" x14ac:dyDescent="0.25">
      <c r="E8019" s="24">
        <f t="shared" ca="1" si="250"/>
        <v>0.57837200251574927</v>
      </c>
      <c r="F8019" s="24">
        <f t="shared" ca="1" si="251"/>
        <v>10.950760287298062</v>
      </c>
    </row>
    <row r="8020" spans="5:6" x14ac:dyDescent="0.25">
      <c r="E8020" s="24">
        <f t="shared" ca="1" si="250"/>
        <v>0.27770039509542077</v>
      </c>
      <c r="F8020" s="24">
        <f t="shared" ca="1" si="251"/>
        <v>25.624249238570254</v>
      </c>
    </row>
    <row r="8021" spans="5:6" x14ac:dyDescent="0.25">
      <c r="E8021" s="24">
        <f t="shared" ca="1" si="250"/>
        <v>6.205442080108603E-2</v>
      </c>
      <c r="F8021" s="24">
        <f t="shared" ca="1" si="251"/>
        <v>55.594870481646765</v>
      </c>
    </row>
    <row r="8022" spans="5:6" x14ac:dyDescent="0.25">
      <c r="E8022" s="24">
        <f t="shared" ca="1" si="250"/>
        <v>0.70234449162617341</v>
      </c>
      <c r="F8022" s="24">
        <f t="shared" ca="1" si="251"/>
        <v>7.0666253302423918</v>
      </c>
    </row>
    <row r="8023" spans="5:6" x14ac:dyDescent="0.25">
      <c r="E8023" s="24">
        <f t="shared" ca="1" si="250"/>
        <v>8.7826424470039965E-3</v>
      </c>
      <c r="F8023" s="24">
        <f t="shared" ca="1" si="251"/>
        <v>94.699559090835265</v>
      </c>
    </row>
    <row r="8024" spans="5:6" x14ac:dyDescent="0.25">
      <c r="E8024" s="24">
        <f t="shared" ca="1" si="250"/>
        <v>0.88576490622417225</v>
      </c>
      <c r="F8024" s="24">
        <f t="shared" ca="1" si="251"/>
        <v>2.4260741289761989</v>
      </c>
    </row>
    <row r="8025" spans="5:6" x14ac:dyDescent="0.25">
      <c r="E8025" s="24">
        <f t="shared" ca="1" si="250"/>
        <v>0.89584135966163381</v>
      </c>
      <c r="F8025" s="24">
        <f t="shared" ca="1" si="251"/>
        <v>2.1998387126435355</v>
      </c>
    </row>
    <row r="8026" spans="5:6" x14ac:dyDescent="0.25">
      <c r="E8026" s="24">
        <f t="shared" ca="1" si="250"/>
        <v>0.27626966416641086</v>
      </c>
      <c r="F8026" s="24">
        <f t="shared" ca="1" si="251"/>
        <v>25.727556923613676</v>
      </c>
    </row>
    <row r="8027" spans="5:6" x14ac:dyDescent="0.25">
      <c r="E8027" s="24">
        <f t="shared" ca="1" si="250"/>
        <v>0.29294520207898866</v>
      </c>
      <c r="F8027" s="24">
        <f t="shared" ca="1" si="251"/>
        <v>24.555394221547342</v>
      </c>
    </row>
    <row r="8028" spans="5:6" x14ac:dyDescent="0.25">
      <c r="E8028" s="24">
        <f t="shared" ca="1" si="250"/>
        <v>0.83616461562006761</v>
      </c>
      <c r="F8028" s="24">
        <f t="shared" ca="1" si="251"/>
        <v>3.5785955328990386</v>
      </c>
    </row>
    <row r="8029" spans="5:6" x14ac:dyDescent="0.25">
      <c r="E8029" s="24">
        <f t="shared" ca="1" si="250"/>
        <v>0.51403671486705793</v>
      </c>
      <c r="F8029" s="24">
        <f t="shared" ca="1" si="251"/>
        <v>13.309211727510085</v>
      </c>
    </row>
    <row r="8030" spans="5:6" x14ac:dyDescent="0.25">
      <c r="E8030" s="24">
        <f t="shared" ca="1" si="250"/>
        <v>0.11416829958283126</v>
      </c>
      <c r="F8030" s="24">
        <f t="shared" ca="1" si="251"/>
        <v>43.401632142698837</v>
      </c>
    </row>
    <row r="8031" spans="5:6" x14ac:dyDescent="0.25">
      <c r="E8031" s="24">
        <f t="shared" ca="1" si="250"/>
        <v>0.9293450983761482</v>
      </c>
      <c r="F8031" s="24">
        <f t="shared" ca="1" si="251"/>
        <v>1.4655027238253795</v>
      </c>
    </row>
    <row r="8032" spans="5:6" x14ac:dyDescent="0.25">
      <c r="E8032" s="24">
        <f t="shared" ca="1" si="250"/>
        <v>0.3825106614737146</v>
      </c>
      <c r="F8032" s="24">
        <f t="shared" ca="1" si="251"/>
        <v>19.219975059402014</v>
      </c>
    </row>
    <row r="8033" spans="5:6" x14ac:dyDescent="0.25">
      <c r="E8033" s="24">
        <f t="shared" ca="1" si="250"/>
        <v>9.2924694816431619E-2</v>
      </c>
      <c r="F8033" s="24">
        <f t="shared" ca="1" si="251"/>
        <v>47.51931693993005</v>
      </c>
    </row>
    <row r="8034" spans="5:6" x14ac:dyDescent="0.25">
      <c r="E8034" s="24">
        <f t="shared" ca="1" si="250"/>
        <v>0.81835966176280062</v>
      </c>
      <c r="F8034" s="24">
        <f t="shared" ca="1" si="251"/>
        <v>4.0090670941121651</v>
      </c>
    </row>
    <row r="8035" spans="5:6" x14ac:dyDescent="0.25">
      <c r="E8035" s="24">
        <f t="shared" ca="1" si="250"/>
        <v>7.8330714456821493E-2</v>
      </c>
      <c r="F8035" s="24">
        <f t="shared" ca="1" si="251"/>
        <v>50.936309730621474</v>
      </c>
    </row>
    <row r="8036" spans="5:6" x14ac:dyDescent="0.25">
      <c r="E8036" s="24">
        <f t="shared" ca="1" si="250"/>
        <v>0.57273700073114153</v>
      </c>
      <c r="F8036" s="24">
        <f t="shared" ca="1" si="251"/>
        <v>11.146573082831068</v>
      </c>
    </row>
    <row r="8037" spans="5:6" x14ac:dyDescent="0.25">
      <c r="E8037" s="24">
        <f t="shared" ca="1" si="250"/>
        <v>0.66663410745504248</v>
      </c>
      <c r="F8037" s="24">
        <f t="shared" ca="1" si="251"/>
        <v>8.1102789623650899</v>
      </c>
    </row>
    <row r="8038" spans="5:6" x14ac:dyDescent="0.25">
      <c r="E8038" s="24">
        <f t="shared" ca="1" si="250"/>
        <v>0.13026578766019958</v>
      </c>
      <c r="F8038" s="24">
        <f t="shared" ca="1" si="251"/>
        <v>40.763567905021233</v>
      </c>
    </row>
    <row r="8039" spans="5:6" x14ac:dyDescent="0.25">
      <c r="E8039" s="24">
        <f t="shared" ca="1" si="250"/>
        <v>0.70726536027738207</v>
      </c>
      <c r="F8039" s="24">
        <f t="shared" ca="1" si="251"/>
        <v>6.9269870144514911</v>
      </c>
    </row>
    <row r="8040" spans="5:6" x14ac:dyDescent="0.25">
      <c r="E8040" s="24">
        <f t="shared" ca="1" si="250"/>
        <v>0.69451962769649223</v>
      </c>
      <c r="F8040" s="24">
        <f t="shared" ca="1" si="251"/>
        <v>7.2906971113014327</v>
      </c>
    </row>
    <row r="8041" spans="5:6" x14ac:dyDescent="0.25">
      <c r="E8041" s="24">
        <f t="shared" ca="1" si="250"/>
        <v>0.62071138160785855</v>
      </c>
      <c r="F8041" s="24">
        <f t="shared" ca="1" si="251"/>
        <v>9.5377813800274946</v>
      </c>
    </row>
    <row r="8042" spans="5:6" x14ac:dyDescent="0.25">
      <c r="E8042" s="24">
        <f t="shared" ca="1" si="250"/>
        <v>0.5120927091329156</v>
      </c>
      <c r="F8042" s="24">
        <f t="shared" ca="1" si="251"/>
        <v>13.384991956181089</v>
      </c>
    </row>
    <row r="8043" spans="5:6" x14ac:dyDescent="0.25">
      <c r="E8043" s="24">
        <f t="shared" ca="1" si="250"/>
        <v>0.15229742046442529</v>
      </c>
      <c r="F8043" s="24">
        <f t="shared" ca="1" si="251"/>
        <v>37.638399128491066</v>
      </c>
    </row>
    <row r="8044" spans="5:6" x14ac:dyDescent="0.25">
      <c r="E8044" s="24">
        <f t="shared" ca="1" si="250"/>
        <v>0.42801551421839845</v>
      </c>
      <c r="F8044" s="24">
        <f t="shared" ca="1" si="251"/>
        <v>16.971916717669224</v>
      </c>
    </row>
    <row r="8045" spans="5:6" x14ac:dyDescent="0.25">
      <c r="E8045" s="24">
        <f t="shared" ca="1" si="250"/>
        <v>0.10277757143795474</v>
      </c>
      <c r="F8045" s="24">
        <f t="shared" ca="1" si="251"/>
        <v>45.503762528773144</v>
      </c>
    </row>
    <row r="8046" spans="5:6" x14ac:dyDescent="0.25">
      <c r="E8046" s="24">
        <f t="shared" ca="1" si="250"/>
        <v>0.96857238046567729</v>
      </c>
      <c r="F8046" s="24">
        <f t="shared" ca="1" si="251"/>
        <v>0.63864128643638629</v>
      </c>
    </row>
    <row r="8047" spans="5:6" x14ac:dyDescent="0.25">
      <c r="E8047" s="24">
        <f t="shared" ca="1" si="250"/>
        <v>0.99404733301526782</v>
      </c>
      <c r="F8047" s="24">
        <f t="shared" ca="1" si="251"/>
        <v>0.11940909463330028</v>
      </c>
    </row>
    <row r="8048" spans="5:6" x14ac:dyDescent="0.25">
      <c r="E8048" s="24">
        <f t="shared" ca="1" si="250"/>
        <v>0.99889744888566923</v>
      </c>
      <c r="F8048" s="24">
        <f t="shared" ca="1" si="251"/>
        <v>2.2063187418821364E-2</v>
      </c>
    </row>
    <row r="8049" spans="5:6" x14ac:dyDescent="0.25">
      <c r="E8049" s="24">
        <f t="shared" ca="1" si="250"/>
        <v>0.92179159111254927</v>
      </c>
      <c r="F8049" s="24">
        <f t="shared" ca="1" si="251"/>
        <v>1.6287224196903465</v>
      </c>
    </row>
    <row r="8050" spans="5:6" x14ac:dyDescent="0.25">
      <c r="E8050" s="24">
        <f t="shared" ca="1" si="250"/>
        <v>0.53147758816320445</v>
      </c>
      <c r="F8050" s="24">
        <f t="shared" ca="1" si="251"/>
        <v>12.641884984654821</v>
      </c>
    </row>
    <row r="8051" spans="5:6" x14ac:dyDescent="0.25">
      <c r="E8051" s="24">
        <f t="shared" ca="1" si="250"/>
        <v>0.50313986964155655</v>
      </c>
      <c r="F8051" s="24">
        <f t="shared" ca="1" si="251"/>
        <v>13.737741533579358</v>
      </c>
    </row>
    <row r="8052" spans="5:6" x14ac:dyDescent="0.25">
      <c r="E8052" s="24">
        <f t="shared" ca="1" si="250"/>
        <v>0.21881460099828764</v>
      </c>
      <c r="F8052" s="24">
        <f t="shared" ca="1" si="251"/>
        <v>30.390609569862523</v>
      </c>
    </row>
    <row r="8053" spans="5:6" x14ac:dyDescent="0.25">
      <c r="E8053" s="24">
        <f t="shared" ca="1" si="250"/>
        <v>0.74778298067303595</v>
      </c>
      <c r="F8053" s="24">
        <f t="shared" ca="1" si="251"/>
        <v>5.8128495178875843</v>
      </c>
    </row>
    <row r="8054" spans="5:6" x14ac:dyDescent="0.25">
      <c r="E8054" s="24">
        <f t="shared" ca="1" si="250"/>
        <v>0.98176461925354397</v>
      </c>
      <c r="F8054" s="24">
        <f t="shared" ca="1" si="251"/>
        <v>0.3680738924065684</v>
      </c>
    </row>
    <row r="8055" spans="5:6" x14ac:dyDescent="0.25">
      <c r="E8055" s="24">
        <f t="shared" ca="1" si="250"/>
        <v>0.72826385020672102</v>
      </c>
      <c r="F8055" s="24">
        <f t="shared" ca="1" si="251"/>
        <v>6.3418372969056129</v>
      </c>
    </row>
    <row r="8056" spans="5:6" x14ac:dyDescent="0.25">
      <c r="E8056" s="24">
        <f t="shared" ca="1" si="250"/>
        <v>0.9548888904013495</v>
      </c>
      <c r="F8056" s="24">
        <f t="shared" ca="1" si="251"/>
        <v>0.92320580799006691</v>
      </c>
    </row>
    <row r="8057" spans="5:6" x14ac:dyDescent="0.25">
      <c r="E8057" s="24">
        <f t="shared" ca="1" si="250"/>
        <v>0.79006948860385318</v>
      </c>
      <c r="F8057" s="24">
        <f t="shared" ca="1" si="251"/>
        <v>4.7126875426260906</v>
      </c>
    </row>
    <row r="8058" spans="5:6" x14ac:dyDescent="0.25">
      <c r="E8058" s="24">
        <f t="shared" ca="1" si="250"/>
        <v>0.14209452818566948</v>
      </c>
      <c r="F8058" s="24">
        <f t="shared" ca="1" si="251"/>
        <v>39.025255028135369</v>
      </c>
    </row>
    <row r="8059" spans="5:6" x14ac:dyDescent="0.25">
      <c r="E8059" s="24">
        <f t="shared" ca="1" si="250"/>
        <v>0.5210153612999584</v>
      </c>
      <c r="F8059" s="24">
        <f t="shared" ca="1" si="251"/>
        <v>13.039515068049315</v>
      </c>
    </row>
    <row r="8060" spans="5:6" x14ac:dyDescent="0.25">
      <c r="E8060" s="24">
        <f t="shared" ca="1" si="250"/>
        <v>0.41918157733174699</v>
      </c>
      <c r="F8060" s="24">
        <f t="shared" ca="1" si="251"/>
        <v>17.389021882916264</v>
      </c>
    </row>
    <row r="8061" spans="5:6" x14ac:dyDescent="0.25">
      <c r="E8061" s="24">
        <f t="shared" ca="1" si="250"/>
        <v>0.48353658374333508</v>
      </c>
      <c r="F8061" s="24">
        <f t="shared" ca="1" si="251"/>
        <v>14.532566050778401</v>
      </c>
    </row>
    <row r="8062" spans="5:6" x14ac:dyDescent="0.25">
      <c r="E8062" s="24">
        <f t="shared" ca="1" si="250"/>
        <v>0.20817150245940463</v>
      </c>
      <c r="F8062" s="24">
        <f t="shared" ca="1" si="251"/>
        <v>31.387860159299635</v>
      </c>
    </row>
    <row r="8063" spans="5:6" x14ac:dyDescent="0.25">
      <c r="E8063" s="24">
        <f t="shared" ca="1" si="250"/>
        <v>9.3699847494652211E-2</v>
      </c>
      <c r="F8063" s="24">
        <f t="shared" ca="1" si="251"/>
        <v>47.353174346616868</v>
      </c>
    </row>
    <row r="8064" spans="5:6" x14ac:dyDescent="0.25">
      <c r="E8064" s="24">
        <f t="shared" ca="1" si="250"/>
        <v>0.16482523470371047</v>
      </c>
      <c r="F8064" s="24">
        <f t="shared" ca="1" si="251"/>
        <v>36.057391000535993</v>
      </c>
    </row>
    <row r="8065" spans="5:6" x14ac:dyDescent="0.25">
      <c r="E8065" s="24">
        <f t="shared" ca="1" si="250"/>
        <v>0.33898572366122592</v>
      </c>
      <c r="F8065" s="24">
        <f t="shared" ca="1" si="251"/>
        <v>21.635945711643938</v>
      </c>
    </row>
    <row r="8066" spans="5:6" x14ac:dyDescent="0.25">
      <c r="E8066" s="24">
        <f t="shared" ca="1" si="250"/>
        <v>2.0658730111614454E-2</v>
      </c>
      <c r="F8066" s="24">
        <f t="shared" ca="1" si="251"/>
        <v>77.592345664394344</v>
      </c>
    </row>
    <row r="8067" spans="5:6" x14ac:dyDescent="0.25">
      <c r="E8067" s="24">
        <f t="shared" ca="1" si="250"/>
        <v>0.75584222776624332</v>
      </c>
      <c r="F8067" s="24">
        <f t="shared" ca="1" si="251"/>
        <v>5.5984523602600671</v>
      </c>
    </row>
    <row r="8068" spans="5:6" x14ac:dyDescent="0.25">
      <c r="E8068" s="24">
        <f t="shared" ref="E8068:E8131" ca="1" si="252">RAND()</f>
        <v>0.80119831147089582</v>
      </c>
      <c r="F8068" s="24">
        <f t="shared" ref="F8068:F8131" ca="1" si="253">-LOG(E8068,EXP(1))/$C$3</f>
        <v>4.432935653856493</v>
      </c>
    </row>
    <row r="8069" spans="5:6" x14ac:dyDescent="0.25">
      <c r="E8069" s="24">
        <f t="shared" ca="1" si="252"/>
        <v>7.572921959919765E-3</v>
      </c>
      <c r="F8069" s="24">
        <f t="shared" ca="1" si="253"/>
        <v>97.663525878903485</v>
      </c>
    </row>
    <row r="8070" spans="5:6" x14ac:dyDescent="0.25">
      <c r="E8070" s="24">
        <f t="shared" ca="1" si="252"/>
        <v>0.39844750595063971</v>
      </c>
      <c r="F8070" s="24">
        <f t="shared" ca="1" si="253"/>
        <v>18.403590370729244</v>
      </c>
    </row>
    <row r="8071" spans="5:6" x14ac:dyDescent="0.25">
      <c r="E8071" s="24">
        <f t="shared" ca="1" si="252"/>
        <v>7.8775020924890971E-2</v>
      </c>
      <c r="F8071" s="24">
        <f t="shared" ca="1" si="253"/>
        <v>50.823186514205183</v>
      </c>
    </row>
    <row r="8072" spans="5:6" x14ac:dyDescent="0.25">
      <c r="E8072" s="24">
        <f t="shared" ca="1" si="252"/>
        <v>0.74053559356964826</v>
      </c>
      <c r="F8072" s="24">
        <f t="shared" ca="1" si="253"/>
        <v>6.007631589773621</v>
      </c>
    </row>
    <row r="8073" spans="5:6" x14ac:dyDescent="0.25">
      <c r="E8073" s="24">
        <f t="shared" ca="1" si="252"/>
        <v>0.34176805166173685</v>
      </c>
      <c r="F8073" s="24">
        <f t="shared" ca="1" si="253"/>
        <v>21.472459670487794</v>
      </c>
    </row>
    <row r="8074" spans="5:6" x14ac:dyDescent="0.25">
      <c r="E8074" s="24">
        <f t="shared" ca="1" si="252"/>
        <v>0.41843831914095941</v>
      </c>
      <c r="F8074" s="24">
        <f t="shared" ca="1" si="253"/>
        <v>17.424515709602744</v>
      </c>
    </row>
    <row r="8075" spans="5:6" x14ac:dyDescent="0.25">
      <c r="E8075" s="24">
        <f t="shared" ca="1" si="252"/>
        <v>0.71988437741330791</v>
      </c>
      <c r="F8075" s="24">
        <f t="shared" ca="1" si="253"/>
        <v>6.5732933358691659</v>
      </c>
    </row>
    <row r="8076" spans="5:6" x14ac:dyDescent="0.25">
      <c r="E8076" s="24">
        <f t="shared" ca="1" si="252"/>
        <v>0.72883081582345643</v>
      </c>
      <c r="F8076" s="24">
        <f t="shared" ca="1" si="253"/>
        <v>6.3262730193451508</v>
      </c>
    </row>
    <row r="8077" spans="5:6" x14ac:dyDescent="0.25">
      <c r="E8077" s="24">
        <f t="shared" ca="1" si="252"/>
        <v>0.27759034437120078</v>
      </c>
      <c r="F8077" s="24">
        <f t="shared" ca="1" si="253"/>
        <v>25.632176669578126</v>
      </c>
    </row>
    <row r="8078" spans="5:6" x14ac:dyDescent="0.25">
      <c r="E8078" s="24">
        <f t="shared" ca="1" si="252"/>
        <v>0.69242629945795675</v>
      </c>
      <c r="F8078" s="24">
        <f t="shared" ca="1" si="253"/>
        <v>7.3510694671977657</v>
      </c>
    </row>
    <row r="8079" spans="5:6" x14ac:dyDescent="0.25">
      <c r="E8079" s="24">
        <f t="shared" ca="1" si="252"/>
        <v>0.13815987428992571</v>
      </c>
      <c r="F8079" s="24">
        <f t="shared" ca="1" si="253"/>
        <v>39.586875100635055</v>
      </c>
    </row>
    <row r="8080" spans="5:6" x14ac:dyDescent="0.25">
      <c r="E8080" s="24">
        <f t="shared" ca="1" si="252"/>
        <v>0.27510536965405497</v>
      </c>
      <c r="F8080" s="24">
        <f t="shared" ca="1" si="253"/>
        <v>25.812021846502848</v>
      </c>
    </row>
    <row r="8081" spans="5:6" x14ac:dyDescent="0.25">
      <c r="E8081" s="24">
        <f t="shared" ca="1" si="252"/>
        <v>0.19509163456120715</v>
      </c>
      <c r="F8081" s="24">
        <f t="shared" ca="1" si="253"/>
        <v>32.685718199398011</v>
      </c>
    </row>
    <row r="8082" spans="5:6" x14ac:dyDescent="0.25">
      <c r="E8082" s="24">
        <f t="shared" ca="1" si="252"/>
        <v>0.10189972339084696</v>
      </c>
      <c r="F8082" s="24">
        <f t="shared" ca="1" si="253"/>
        <v>45.675321065457467</v>
      </c>
    </row>
    <row r="8083" spans="5:6" x14ac:dyDescent="0.25">
      <c r="E8083" s="24">
        <f t="shared" ca="1" si="252"/>
        <v>0.29267630272309841</v>
      </c>
      <c r="F8083" s="24">
        <f t="shared" ca="1" si="253"/>
        <v>24.573760990703406</v>
      </c>
    </row>
    <row r="8084" spans="5:6" x14ac:dyDescent="0.25">
      <c r="E8084" s="24">
        <f t="shared" ca="1" si="252"/>
        <v>5.0865795587057172E-2</v>
      </c>
      <c r="F8084" s="24">
        <f t="shared" ca="1" si="253"/>
        <v>59.571291474189714</v>
      </c>
    </row>
    <row r="8085" spans="5:6" x14ac:dyDescent="0.25">
      <c r="E8085" s="24">
        <f t="shared" ca="1" si="252"/>
        <v>9.1611804432761845E-2</v>
      </c>
      <c r="F8085" s="24">
        <f t="shared" ca="1" si="253"/>
        <v>47.803902925033981</v>
      </c>
    </row>
    <row r="8086" spans="5:6" x14ac:dyDescent="0.25">
      <c r="E8086" s="24">
        <f t="shared" ca="1" si="252"/>
        <v>0.41369036668577674</v>
      </c>
      <c r="F8086" s="24">
        <f t="shared" ca="1" si="253"/>
        <v>17.652749830691096</v>
      </c>
    </row>
    <row r="8087" spans="5:6" x14ac:dyDescent="0.25">
      <c r="E8087" s="24">
        <f t="shared" ca="1" si="252"/>
        <v>0.79928125178828346</v>
      </c>
      <c r="F8087" s="24">
        <f t="shared" ca="1" si="253"/>
        <v>4.4808478082743113</v>
      </c>
    </row>
    <row r="8088" spans="5:6" x14ac:dyDescent="0.25">
      <c r="E8088" s="24">
        <f t="shared" ca="1" si="252"/>
        <v>0.9647150776239154</v>
      </c>
      <c r="F8088" s="24">
        <f t="shared" ca="1" si="253"/>
        <v>0.7184495517632522</v>
      </c>
    </row>
    <row r="8089" spans="5:6" x14ac:dyDescent="0.25">
      <c r="E8089" s="24">
        <f t="shared" ca="1" si="252"/>
        <v>0.70368298398636486</v>
      </c>
      <c r="F8089" s="24">
        <f t="shared" ca="1" si="253"/>
        <v>7.0285466216043195</v>
      </c>
    </row>
    <row r="8090" spans="5:6" x14ac:dyDescent="0.25">
      <c r="E8090" s="24">
        <f t="shared" ca="1" si="252"/>
        <v>0.98208846127139204</v>
      </c>
      <c r="F8090" s="24">
        <f t="shared" ca="1" si="253"/>
        <v>0.36147783847575476</v>
      </c>
    </row>
    <row r="8091" spans="5:6" x14ac:dyDescent="0.25">
      <c r="E8091" s="24">
        <f t="shared" ca="1" si="252"/>
        <v>0.95070697951645733</v>
      </c>
      <c r="F8091" s="24">
        <f t="shared" ca="1" si="253"/>
        <v>1.0109876438832255</v>
      </c>
    </row>
    <row r="8092" spans="5:6" x14ac:dyDescent="0.25">
      <c r="E8092" s="24">
        <f t="shared" ca="1" si="252"/>
        <v>0.19497792149021864</v>
      </c>
      <c r="F8092" s="24">
        <f t="shared" ca="1" si="253"/>
        <v>32.697378999113923</v>
      </c>
    </row>
    <row r="8093" spans="5:6" x14ac:dyDescent="0.25">
      <c r="E8093" s="24">
        <f t="shared" ca="1" si="252"/>
        <v>0.64221650396652052</v>
      </c>
      <c r="F8093" s="24">
        <f t="shared" ca="1" si="253"/>
        <v>8.8565959709986384</v>
      </c>
    </row>
    <row r="8094" spans="5:6" x14ac:dyDescent="0.25">
      <c r="E8094" s="24">
        <f t="shared" ca="1" si="252"/>
        <v>0.24627397738480372</v>
      </c>
      <c r="F8094" s="24">
        <f t="shared" ca="1" si="253"/>
        <v>28.026212671590496</v>
      </c>
    </row>
    <row r="8095" spans="5:6" x14ac:dyDescent="0.25">
      <c r="E8095" s="24">
        <f t="shared" ca="1" si="252"/>
        <v>0.87435479953669371</v>
      </c>
      <c r="F8095" s="24">
        <f t="shared" ca="1" si="253"/>
        <v>2.6853807315000764</v>
      </c>
    </row>
    <row r="8096" spans="5:6" x14ac:dyDescent="0.25">
      <c r="E8096" s="24">
        <f t="shared" ca="1" si="252"/>
        <v>2.0250954557085366E-2</v>
      </c>
      <c r="F8096" s="24">
        <f t="shared" ca="1" si="253"/>
        <v>77.99106695838158</v>
      </c>
    </row>
    <row r="8097" spans="5:6" x14ac:dyDescent="0.25">
      <c r="E8097" s="24">
        <f t="shared" ca="1" si="252"/>
        <v>0.56164036468713552</v>
      </c>
      <c r="F8097" s="24">
        <f t="shared" ca="1" si="253"/>
        <v>11.537871088209492</v>
      </c>
    </row>
    <row r="8098" spans="5:6" x14ac:dyDescent="0.25">
      <c r="E8098" s="24">
        <f t="shared" ca="1" si="252"/>
        <v>0.35540133455749801</v>
      </c>
      <c r="F8098" s="24">
        <f t="shared" ca="1" si="253"/>
        <v>20.690152163656464</v>
      </c>
    </row>
    <row r="8099" spans="5:6" x14ac:dyDescent="0.25">
      <c r="E8099" s="24">
        <f t="shared" ca="1" si="252"/>
        <v>0.49482157676035821</v>
      </c>
      <c r="F8099" s="24">
        <f t="shared" ca="1" si="253"/>
        <v>14.07116064761389</v>
      </c>
    </row>
    <row r="8100" spans="5:6" x14ac:dyDescent="0.25">
      <c r="E8100" s="24">
        <f t="shared" ca="1" si="252"/>
        <v>4.2720042398920466E-3</v>
      </c>
      <c r="F8100" s="24">
        <f t="shared" ca="1" si="253"/>
        <v>109.11344369681284</v>
      </c>
    </row>
    <row r="8101" spans="5:6" x14ac:dyDescent="0.25">
      <c r="E8101" s="24">
        <f t="shared" ca="1" si="252"/>
        <v>0.7023534359567164</v>
      </c>
      <c r="F8101" s="24">
        <f t="shared" ca="1" si="253"/>
        <v>7.0663706326204334</v>
      </c>
    </row>
    <row r="8102" spans="5:6" x14ac:dyDescent="0.25">
      <c r="E8102" s="24">
        <f t="shared" ca="1" si="252"/>
        <v>0.30924344475903265</v>
      </c>
      <c r="F8102" s="24">
        <f t="shared" ca="1" si="253"/>
        <v>23.472529303128209</v>
      </c>
    </row>
    <row r="8103" spans="5:6" x14ac:dyDescent="0.25">
      <c r="E8103" s="24">
        <f t="shared" ca="1" si="252"/>
        <v>0.81806113720879481</v>
      </c>
      <c r="F8103" s="24">
        <f t="shared" ca="1" si="253"/>
        <v>4.0163641061644428</v>
      </c>
    </row>
    <row r="8104" spans="5:6" x14ac:dyDescent="0.25">
      <c r="E8104" s="24">
        <f t="shared" ca="1" si="252"/>
        <v>0.35748408346735849</v>
      </c>
      <c r="F8104" s="24">
        <f t="shared" ca="1" si="253"/>
        <v>20.573288792176491</v>
      </c>
    </row>
    <row r="8105" spans="5:6" x14ac:dyDescent="0.25">
      <c r="E8105" s="24">
        <f t="shared" ca="1" si="252"/>
        <v>0.59749036936451894</v>
      </c>
      <c r="F8105" s="24">
        <f t="shared" ca="1" si="253"/>
        <v>10.300342270494991</v>
      </c>
    </row>
    <row r="8106" spans="5:6" x14ac:dyDescent="0.25">
      <c r="E8106" s="24">
        <f t="shared" ca="1" si="252"/>
        <v>0.12745247664051218</v>
      </c>
      <c r="F8106" s="24">
        <f t="shared" ca="1" si="253"/>
        <v>41.200234321937138</v>
      </c>
    </row>
    <row r="8107" spans="5:6" x14ac:dyDescent="0.25">
      <c r="E8107" s="24">
        <f t="shared" ca="1" si="252"/>
        <v>0.65021290179614211</v>
      </c>
      <c r="F8107" s="24">
        <f t="shared" ca="1" si="253"/>
        <v>8.6091085699507364</v>
      </c>
    </row>
    <row r="8108" spans="5:6" x14ac:dyDescent="0.25">
      <c r="E8108" s="24">
        <f t="shared" ca="1" si="252"/>
        <v>0.74490375573399781</v>
      </c>
      <c r="F8108" s="24">
        <f t="shared" ca="1" si="253"/>
        <v>5.8900051176431871</v>
      </c>
    </row>
    <row r="8109" spans="5:6" x14ac:dyDescent="0.25">
      <c r="E8109" s="24">
        <f t="shared" ca="1" si="252"/>
        <v>0.32072615011609695</v>
      </c>
      <c r="F8109" s="24">
        <f t="shared" ca="1" si="253"/>
        <v>22.74335269729729</v>
      </c>
    </row>
    <row r="8110" spans="5:6" x14ac:dyDescent="0.25">
      <c r="E8110" s="24">
        <f t="shared" ca="1" si="252"/>
        <v>0.89446973987185274</v>
      </c>
      <c r="F8110" s="24">
        <f t="shared" ca="1" si="253"/>
        <v>2.2304841140712934</v>
      </c>
    </row>
    <row r="8111" spans="5:6" x14ac:dyDescent="0.25">
      <c r="E8111" s="24">
        <f t="shared" ca="1" si="252"/>
        <v>0.39071832129665363</v>
      </c>
      <c r="F8111" s="24">
        <f t="shared" ca="1" si="253"/>
        <v>18.795367690094007</v>
      </c>
    </row>
    <row r="8112" spans="5:6" x14ac:dyDescent="0.25">
      <c r="E8112" s="24">
        <f t="shared" ca="1" si="252"/>
        <v>0.3477511212822243</v>
      </c>
      <c r="F8112" s="24">
        <f t="shared" ca="1" si="253"/>
        <v>21.125364475841053</v>
      </c>
    </row>
    <row r="8113" spans="5:6" x14ac:dyDescent="0.25">
      <c r="E8113" s="24">
        <f t="shared" ca="1" si="252"/>
        <v>0.23183257339750707</v>
      </c>
      <c r="F8113" s="24">
        <f t="shared" ca="1" si="253"/>
        <v>29.234796684648433</v>
      </c>
    </row>
    <row r="8114" spans="5:6" x14ac:dyDescent="0.25">
      <c r="E8114" s="24">
        <f t="shared" ca="1" si="252"/>
        <v>0.17424160562369528</v>
      </c>
      <c r="F8114" s="24">
        <f t="shared" ca="1" si="253"/>
        <v>34.946248096558385</v>
      </c>
    </row>
    <row r="8115" spans="5:6" x14ac:dyDescent="0.25">
      <c r="E8115" s="24">
        <f t="shared" ca="1" si="252"/>
        <v>0.99001901513249035</v>
      </c>
      <c r="F8115" s="24">
        <f t="shared" ca="1" si="253"/>
        <v>0.20062257666843442</v>
      </c>
    </row>
    <row r="8116" spans="5:6" x14ac:dyDescent="0.25">
      <c r="E8116" s="24">
        <f t="shared" ca="1" si="252"/>
        <v>0.58344697218032127</v>
      </c>
      <c r="F8116" s="24">
        <f t="shared" ca="1" si="253"/>
        <v>10.776034205072097</v>
      </c>
    </row>
    <row r="8117" spans="5:6" x14ac:dyDescent="0.25">
      <c r="E8117" s="24">
        <f t="shared" ca="1" si="252"/>
        <v>0.86905869324256446</v>
      </c>
      <c r="F8117" s="24">
        <f t="shared" ca="1" si="253"/>
        <v>2.8068922973372077</v>
      </c>
    </row>
    <row r="8118" spans="5:6" x14ac:dyDescent="0.25">
      <c r="E8118" s="24">
        <f t="shared" ca="1" si="252"/>
        <v>7.1989877917968736E-2</v>
      </c>
      <c r="F8118" s="24">
        <f t="shared" ca="1" si="253"/>
        <v>52.624595086433224</v>
      </c>
    </row>
    <row r="8119" spans="5:6" x14ac:dyDescent="0.25">
      <c r="E8119" s="24">
        <f t="shared" ca="1" si="252"/>
        <v>0.89887498172266322</v>
      </c>
      <c r="F8119" s="24">
        <f t="shared" ca="1" si="253"/>
        <v>2.1322263578609615</v>
      </c>
    </row>
    <row r="8120" spans="5:6" x14ac:dyDescent="0.25">
      <c r="E8120" s="24">
        <f t="shared" ca="1" si="252"/>
        <v>4.0374547705018582E-2</v>
      </c>
      <c r="F8120" s="24">
        <f t="shared" ca="1" si="253"/>
        <v>64.191113997090881</v>
      </c>
    </row>
    <row r="8121" spans="5:6" x14ac:dyDescent="0.25">
      <c r="E8121" s="24">
        <f t="shared" ca="1" si="252"/>
        <v>0.67466810934296162</v>
      </c>
      <c r="F8121" s="24">
        <f t="shared" ca="1" si="253"/>
        <v>7.8706879778196948</v>
      </c>
    </row>
    <row r="8122" spans="5:6" x14ac:dyDescent="0.25">
      <c r="E8122" s="24">
        <f t="shared" ca="1" si="252"/>
        <v>0.35697113101930777</v>
      </c>
      <c r="F8122" s="24">
        <f t="shared" ca="1" si="253"/>
        <v>20.602007319288465</v>
      </c>
    </row>
    <row r="8123" spans="5:6" x14ac:dyDescent="0.25">
      <c r="E8123" s="24">
        <f t="shared" ca="1" si="252"/>
        <v>0.35613987033755223</v>
      </c>
      <c r="F8123" s="24">
        <f t="shared" ca="1" si="253"/>
        <v>20.648634621724348</v>
      </c>
    </row>
    <row r="8124" spans="5:6" x14ac:dyDescent="0.25">
      <c r="E8124" s="24">
        <f t="shared" ca="1" si="252"/>
        <v>0.68813409228591182</v>
      </c>
      <c r="F8124" s="24">
        <f t="shared" ca="1" si="253"/>
        <v>7.4754311692255655</v>
      </c>
    </row>
    <row r="8125" spans="5:6" x14ac:dyDescent="0.25">
      <c r="E8125" s="24">
        <f t="shared" ca="1" si="252"/>
        <v>0.53835228479068598</v>
      </c>
      <c r="F8125" s="24">
        <f t="shared" ca="1" si="253"/>
        <v>12.384842573351747</v>
      </c>
    </row>
    <row r="8126" spans="5:6" x14ac:dyDescent="0.25">
      <c r="E8126" s="24">
        <f t="shared" ca="1" si="252"/>
        <v>0.24170056337647772</v>
      </c>
      <c r="F8126" s="24">
        <f t="shared" ca="1" si="253"/>
        <v>28.401113207678144</v>
      </c>
    </row>
    <row r="8127" spans="5:6" x14ac:dyDescent="0.25">
      <c r="E8127" s="24">
        <f t="shared" ca="1" si="252"/>
        <v>0.53814949070142093</v>
      </c>
      <c r="F8127" s="24">
        <f t="shared" ca="1" si="253"/>
        <v>12.392377873200976</v>
      </c>
    </row>
    <row r="8128" spans="5:6" x14ac:dyDescent="0.25">
      <c r="E8128" s="24">
        <f t="shared" ca="1" si="252"/>
        <v>0.92549335634538732</v>
      </c>
      <c r="F8128" s="24">
        <f t="shared" ca="1" si="253"/>
        <v>1.548566508868366</v>
      </c>
    </row>
    <row r="8129" spans="5:6" x14ac:dyDescent="0.25">
      <c r="E8129" s="24">
        <f t="shared" ca="1" si="252"/>
        <v>0.75420757250929471</v>
      </c>
      <c r="F8129" s="24">
        <f t="shared" ca="1" si="253"/>
        <v>5.6417530751151963</v>
      </c>
    </row>
    <row r="8130" spans="5:6" x14ac:dyDescent="0.25">
      <c r="E8130" s="24">
        <f t="shared" ca="1" si="252"/>
        <v>0.39828382742844692</v>
      </c>
      <c r="F8130" s="24">
        <f t="shared" ca="1" si="253"/>
        <v>18.411807872295363</v>
      </c>
    </row>
    <row r="8131" spans="5:6" x14ac:dyDescent="0.25">
      <c r="E8131" s="24">
        <f t="shared" ca="1" si="252"/>
        <v>0.58467700561897529</v>
      </c>
      <c r="F8131" s="24">
        <f t="shared" ca="1" si="253"/>
        <v>10.733914227513042</v>
      </c>
    </row>
    <row r="8132" spans="5:6" x14ac:dyDescent="0.25">
      <c r="E8132" s="24">
        <f t="shared" ref="E8132:E8195" ca="1" si="254">RAND()</f>
        <v>0.70193788822466463</v>
      </c>
      <c r="F8132" s="24">
        <f t="shared" ref="F8132:F8195" ca="1" si="255">-LOG(E8132,EXP(1))/$C$3</f>
        <v>7.0782071436641241</v>
      </c>
    </row>
    <row r="8133" spans="5:6" x14ac:dyDescent="0.25">
      <c r="E8133" s="24">
        <f t="shared" ca="1" si="254"/>
        <v>0.38075068619267294</v>
      </c>
      <c r="F8133" s="24">
        <f t="shared" ca="1" si="255"/>
        <v>19.312209699905953</v>
      </c>
    </row>
    <row r="8134" spans="5:6" x14ac:dyDescent="0.25">
      <c r="E8134" s="24">
        <f t="shared" ca="1" si="254"/>
        <v>0.46134174450651266</v>
      </c>
      <c r="F8134" s="24">
        <f t="shared" ca="1" si="255"/>
        <v>15.472323986540669</v>
      </c>
    </row>
    <row r="8135" spans="5:6" x14ac:dyDescent="0.25">
      <c r="E8135" s="24">
        <f t="shared" ca="1" si="254"/>
        <v>0.9600700436017523</v>
      </c>
      <c r="F8135" s="24">
        <f t="shared" ca="1" si="255"/>
        <v>0.81498070193399907</v>
      </c>
    </row>
    <row r="8136" spans="5:6" x14ac:dyDescent="0.25">
      <c r="E8136" s="24">
        <f t="shared" ca="1" si="254"/>
        <v>0.80071712129945327</v>
      </c>
      <c r="F8136" s="24">
        <f t="shared" ca="1" si="255"/>
        <v>4.4449510243578709</v>
      </c>
    </row>
    <row r="8137" spans="5:6" x14ac:dyDescent="0.25">
      <c r="E8137" s="24">
        <f t="shared" ca="1" si="254"/>
        <v>0.66721092804412085</v>
      </c>
      <c r="F8137" s="24">
        <f t="shared" ca="1" si="255"/>
        <v>8.092980982174458</v>
      </c>
    </row>
    <row r="8138" spans="5:6" x14ac:dyDescent="0.25">
      <c r="E8138" s="24">
        <f t="shared" ca="1" si="254"/>
        <v>0.13845757780085077</v>
      </c>
      <c r="F8138" s="24">
        <f t="shared" ca="1" si="255"/>
        <v>39.543825954803502</v>
      </c>
    </row>
    <row r="8139" spans="5:6" x14ac:dyDescent="0.25">
      <c r="E8139" s="24">
        <f t="shared" ca="1" si="254"/>
        <v>0.98012278326126823</v>
      </c>
      <c r="F8139" s="24">
        <f t="shared" ca="1" si="255"/>
        <v>0.40154852246851086</v>
      </c>
    </row>
    <row r="8140" spans="5:6" x14ac:dyDescent="0.25">
      <c r="E8140" s="24">
        <f t="shared" ca="1" si="254"/>
        <v>0.16714963732533072</v>
      </c>
      <c r="F8140" s="24">
        <f t="shared" ca="1" si="255"/>
        <v>35.777316717482144</v>
      </c>
    </row>
    <row r="8141" spans="5:6" x14ac:dyDescent="0.25">
      <c r="E8141" s="24">
        <f t="shared" ca="1" si="254"/>
        <v>0.77401527286952765</v>
      </c>
      <c r="F8141" s="24">
        <f t="shared" ca="1" si="255"/>
        <v>5.1232734639504072</v>
      </c>
    </row>
    <row r="8142" spans="5:6" x14ac:dyDescent="0.25">
      <c r="E8142" s="24">
        <f t="shared" ca="1" si="254"/>
        <v>0.52608550691014389</v>
      </c>
      <c r="F8142" s="24">
        <f t="shared" ca="1" si="255"/>
        <v>12.845830375806152</v>
      </c>
    </row>
    <row r="8143" spans="5:6" x14ac:dyDescent="0.25">
      <c r="E8143" s="24">
        <f t="shared" ca="1" si="254"/>
        <v>0.72727587776057812</v>
      </c>
      <c r="F8143" s="24">
        <f t="shared" ca="1" si="255"/>
        <v>6.368987984142449</v>
      </c>
    </row>
    <row r="8144" spans="5:6" x14ac:dyDescent="0.25">
      <c r="E8144" s="24">
        <f t="shared" ca="1" si="254"/>
        <v>5.4764926802963965E-2</v>
      </c>
      <c r="F8144" s="24">
        <f t="shared" ca="1" si="255"/>
        <v>58.094106235466057</v>
      </c>
    </row>
    <row r="8145" spans="5:6" x14ac:dyDescent="0.25">
      <c r="E8145" s="24">
        <f t="shared" ca="1" si="254"/>
        <v>0.47991253901555664</v>
      </c>
      <c r="F8145" s="24">
        <f t="shared" ca="1" si="255"/>
        <v>14.683028041335726</v>
      </c>
    </row>
    <row r="8146" spans="5:6" x14ac:dyDescent="0.25">
      <c r="E8146" s="24">
        <f t="shared" ca="1" si="254"/>
        <v>0.44912807467964144</v>
      </c>
      <c r="F8146" s="24">
        <f t="shared" ca="1" si="255"/>
        <v>16.008943752778514</v>
      </c>
    </row>
    <row r="8147" spans="5:6" x14ac:dyDescent="0.25">
      <c r="E8147" s="24">
        <f t="shared" ca="1" si="254"/>
        <v>0.41714878365196428</v>
      </c>
      <c r="F8147" s="24">
        <f t="shared" ca="1" si="255"/>
        <v>17.486246509824017</v>
      </c>
    </row>
    <row r="8148" spans="5:6" x14ac:dyDescent="0.25">
      <c r="E8148" s="24">
        <f t="shared" ca="1" si="254"/>
        <v>0.57432846658802406</v>
      </c>
      <c r="F8148" s="24">
        <f t="shared" ca="1" si="255"/>
        <v>11.09107609775438</v>
      </c>
    </row>
    <row r="8149" spans="5:6" x14ac:dyDescent="0.25">
      <c r="E8149" s="24">
        <f t="shared" ca="1" si="254"/>
        <v>0.22351424193319325</v>
      </c>
      <c r="F8149" s="24">
        <f t="shared" ca="1" si="255"/>
        <v>29.965602893250523</v>
      </c>
    </row>
    <row r="8150" spans="5:6" x14ac:dyDescent="0.25">
      <c r="E8150" s="24">
        <f t="shared" ca="1" si="254"/>
        <v>0.35296278520314539</v>
      </c>
      <c r="F8150" s="24">
        <f t="shared" ca="1" si="255"/>
        <v>20.827853039201475</v>
      </c>
    </row>
    <row r="8151" spans="5:6" x14ac:dyDescent="0.25">
      <c r="E8151" s="24">
        <f t="shared" ca="1" si="254"/>
        <v>0.38726739871028593</v>
      </c>
      <c r="F8151" s="24">
        <f t="shared" ca="1" si="255"/>
        <v>18.972797436210847</v>
      </c>
    </row>
    <row r="8152" spans="5:6" x14ac:dyDescent="0.25">
      <c r="E8152" s="24">
        <f t="shared" ca="1" si="254"/>
        <v>0.2466675490465936</v>
      </c>
      <c r="F8152" s="24">
        <f t="shared" ca="1" si="255"/>
        <v>27.994276084850188</v>
      </c>
    </row>
    <row r="8153" spans="5:6" x14ac:dyDescent="0.25">
      <c r="E8153" s="24">
        <f t="shared" ca="1" si="254"/>
        <v>0.65477542237520081</v>
      </c>
      <c r="F8153" s="24">
        <f t="shared" ca="1" si="255"/>
        <v>8.4692593748364917</v>
      </c>
    </row>
    <row r="8154" spans="5:6" x14ac:dyDescent="0.25">
      <c r="E8154" s="24">
        <f t="shared" ca="1" si="254"/>
        <v>0.12076231790514702</v>
      </c>
      <c r="F8154" s="24">
        <f t="shared" ca="1" si="255"/>
        <v>42.278619600309192</v>
      </c>
    </row>
    <row r="8155" spans="5:6" x14ac:dyDescent="0.25">
      <c r="E8155" s="24">
        <f t="shared" ca="1" si="254"/>
        <v>0.27497821379526521</v>
      </c>
      <c r="F8155" s="24">
        <f t="shared" ca="1" si="255"/>
        <v>25.821268140330211</v>
      </c>
    </row>
    <row r="8156" spans="5:6" x14ac:dyDescent="0.25">
      <c r="E8156" s="24">
        <f t="shared" ca="1" si="254"/>
        <v>0.51621564578245094</v>
      </c>
      <c r="F8156" s="24">
        <f t="shared" ca="1" si="255"/>
        <v>13.224613652420215</v>
      </c>
    </row>
    <row r="8157" spans="5:6" x14ac:dyDescent="0.25">
      <c r="E8157" s="24">
        <f t="shared" ca="1" si="254"/>
        <v>5.4752388049605916E-4</v>
      </c>
      <c r="F8157" s="24">
        <f t="shared" ca="1" si="255"/>
        <v>150.20208959760853</v>
      </c>
    </row>
    <row r="8158" spans="5:6" x14ac:dyDescent="0.25">
      <c r="E8158" s="24">
        <f t="shared" ca="1" si="254"/>
        <v>0.26523341457357918</v>
      </c>
      <c r="F8158" s="24">
        <f t="shared" ca="1" si="255"/>
        <v>26.542900619390693</v>
      </c>
    </row>
    <row r="8159" spans="5:6" x14ac:dyDescent="0.25">
      <c r="E8159" s="24">
        <f t="shared" ca="1" si="254"/>
        <v>1.9747640330259886E-2</v>
      </c>
      <c r="F8159" s="24">
        <f t="shared" ca="1" si="255"/>
        <v>78.494425434436238</v>
      </c>
    </row>
    <row r="8160" spans="5:6" x14ac:dyDescent="0.25">
      <c r="E8160" s="24">
        <f t="shared" ca="1" si="254"/>
        <v>0.76148415067779862</v>
      </c>
      <c r="F8160" s="24">
        <f t="shared" ca="1" si="255"/>
        <v>5.4497184031194212</v>
      </c>
    </row>
    <row r="8161" spans="5:6" x14ac:dyDescent="0.25">
      <c r="E8161" s="24">
        <f t="shared" ca="1" si="254"/>
        <v>0.3353791421019785</v>
      </c>
      <c r="F8161" s="24">
        <f t="shared" ca="1" si="255"/>
        <v>21.849872393089264</v>
      </c>
    </row>
    <row r="8162" spans="5:6" x14ac:dyDescent="0.25">
      <c r="E8162" s="24">
        <f t="shared" ca="1" si="254"/>
        <v>0.84268554350155767</v>
      </c>
      <c r="F8162" s="24">
        <f t="shared" ca="1" si="255"/>
        <v>3.4232282265435199</v>
      </c>
    </row>
    <row r="8163" spans="5:6" x14ac:dyDescent="0.25">
      <c r="E8163" s="24">
        <f t="shared" ca="1" si="254"/>
        <v>0.86495543354620319</v>
      </c>
      <c r="F8163" s="24">
        <f t="shared" ca="1" si="255"/>
        <v>2.9015459057892166</v>
      </c>
    </row>
    <row r="8164" spans="5:6" x14ac:dyDescent="0.25">
      <c r="E8164" s="24">
        <f t="shared" ca="1" si="254"/>
        <v>0.16062013644901674</v>
      </c>
      <c r="F8164" s="24">
        <f t="shared" ca="1" si="255"/>
        <v>36.574262054153913</v>
      </c>
    </row>
    <row r="8165" spans="5:6" x14ac:dyDescent="0.25">
      <c r="E8165" s="24">
        <f t="shared" ca="1" si="254"/>
        <v>8.126242405393691E-2</v>
      </c>
      <c r="F8165" s="24">
        <f t="shared" ca="1" si="255"/>
        <v>50.201431160579638</v>
      </c>
    </row>
    <row r="8166" spans="5:6" x14ac:dyDescent="0.25">
      <c r="E8166" s="24">
        <f t="shared" ca="1" si="254"/>
        <v>0.68241819331437159</v>
      </c>
      <c r="F8166" s="24">
        <f t="shared" ca="1" si="255"/>
        <v>7.6422524476568947</v>
      </c>
    </row>
    <row r="8167" spans="5:6" x14ac:dyDescent="0.25">
      <c r="E8167" s="24">
        <f t="shared" ca="1" si="254"/>
        <v>0.26250994702474362</v>
      </c>
      <c r="F8167" s="24">
        <f t="shared" ca="1" si="255"/>
        <v>26.749326084816033</v>
      </c>
    </row>
    <row r="8168" spans="5:6" x14ac:dyDescent="0.25">
      <c r="E8168" s="24">
        <f t="shared" ca="1" si="254"/>
        <v>0.65054809051808193</v>
      </c>
      <c r="F8168" s="24">
        <f t="shared" ca="1" si="255"/>
        <v>8.5988011043566903</v>
      </c>
    </row>
    <row r="8169" spans="5:6" x14ac:dyDescent="0.25">
      <c r="E8169" s="24">
        <f t="shared" ca="1" si="254"/>
        <v>7.5185065327381118E-3</v>
      </c>
      <c r="F8169" s="24">
        <f t="shared" ca="1" si="255"/>
        <v>97.807755202275729</v>
      </c>
    </row>
    <row r="8170" spans="5:6" x14ac:dyDescent="0.25">
      <c r="E8170" s="24">
        <f t="shared" ca="1" si="254"/>
        <v>0.31993250940542273</v>
      </c>
      <c r="F8170" s="24">
        <f t="shared" ca="1" si="255"/>
        <v>22.792904270813231</v>
      </c>
    </row>
    <row r="8171" spans="5:6" x14ac:dyDescent="0.25">
      <c r="E8171" s="24">
        <f t="shared" ca="1" si="254"/>
        <v>0.28645875264117981</v>
      </c>
      <c r="F8171" s="24">
        <f t="shared" ca="1" si="255"/>
        <v>25.003214460616174</v>
      </c>
    </row>
    <row r="8172" spans="5:6" x14ac:dyDescent="0.25">
      <c r="E8172" s="24">
        <f t="shared" ca="1" si="254"/>
        <v>0.18395222353158536</v>
      </c>
      <c r="F8172" s="24">
        <f t="shared" ca="1" si="255"/>
        <v>33.861584196178384</v>
      </c>
    </row>
    <row r="8173" spans="5:6" x14ac:dyDescent="0.25">
      <c r="E8173" s="24">
        <f t="shared" ca="1" si="254"/>
        <v>1.4920168070486239E-2</v>
      </c>
      <c r="F8173" s="24">
        <f t="shared" ca="1" si="255"/>
        <v>84.100828389841411</v>
      </c>
    </row>
    <row r="8174" spans="5:6" x14ac:dyDescent="0.25">
      <c r="E8174" s="24">
        <f t="shared" ca="1" si="254"/>
        <v>1.4969186207998808E-2</v>
      </c>
      <c r="F8174" s="24">
        <f t="shared" ca="1" si="255"/>
        <v>84.035228871027329</v>
      </c>
    </row>
    <row r="8175" spans="5:6" x14ac:dyDescent="0.25">
      <c r="E8175" s="24">
        <f t="shared" ca="1" si="254"/>
        <v>0.12137193735826624</v>
      </c>
      <c r="F8175" s="24">
        <f t="shared" ca="1" si="255"/>
        <v>42.177911711532268</v>
      </c>
    </row>
    <row r="8176" spans="5:6" x14ac:dyDescent="0.25">
      <c r="E8176" s="24">
        <f t="shared" ca="1" si="254"/>
        <v>0.33477910143712253</v>
      </c>
      <c r="F8176" s="24">
        <f t="shared" ca="1" si="255"/>
        <v>21.88568726702329</v>
      </c>
    </row>
    <row r="8177" spans="5:6" x14ac:dyDescent="0.25">
      <c r="E8177" s="24">
        <f t="shared" ca="1" si="254"/>
        <v>0.12695734836868322</v>
      </c>
      <c r="F8177" s="24">
        <f t="shared" ca="1" si="255"/>
        <v>41.278081770939338</v>
      </c>
    </row>
    <row r="8178" spans="5:6" x14ac:dyDescent="0.25">
      <c r="E8178" s="24">
        <f t="shared" ca="1" si="254"/>
        <v>0.64883112966662859</v>
      </c>
      <c r="F8178" s="24">
        <f t="shared" ca="1" si="255"/>
        <v>8.6516559391598005</v>
      </c>
    </row>
    <row r="8179" spans="5:6" x14ac:dyDescent="0.25">
      <c r="E8179" s="24">
        <f t="shared" ca="1" si="254"/>
        <v>0.39927358958921644</v>
      </c>
      <c r="F8179" s="24">
        <f t="shared" ca="1" si="255"/>
        <v>18.362168177509808</v>
      </c>
    </row>
    <row r="8180" spans="5:6" x14ac:dyDescent="0.25">
      <c r="E8180" s="24">
        <f t="shared" ca="1" si="254"/>
        <v>0.40704711262584581</v>
      </c>
      <c r="F8180" s="24">
        <f t="shared" ca="1" si="255"/>
        <v>17.976526888025461</v>
      </c>
    </row>
    <row r="8181" spans="5:6" x14ac:dyDescent="0.25">
      <c r="E8181" s="24">
        <f t="shared" ca="1" si="254"/>
        <v>0.33756814194553819</v>
      </c>
      <c r="F8181" s="24">
        <f t="shared" ca="1" si="255"/>
        <v>21.719757739763534</v>
      </c>
    </row>
    <row r="8182" spans="5:6" x14ac:dyDescent="0.25">
      <c r="E8182" s="24">
        <f t="shared" ca="1" si="254"/>
        <v>0.58381951416979694</v>
      </c>
      <c r="F8182" s="24">
        <f t="shared" ca="1" si="255"/>
        <v>10.763267899983026</v>
      </c>
    </row>
    <row r="8183" spans="5:6" x14ac:dyDescent="0.25">
      <c r="E8183" s="24">
        <f t="shared" ca="1" si="254"/>
        <v>0.99775292984544195</v>
      </c>
      <c r="F8183" s="24">
        <f t="shared" ca="1" si="255"/>
        <v>4.4991972102903302E-2</v>
      </c>
    </row>
    <row r="8184" spans="5:6" x14ac:dyDescent="0.25">
      <c r="E8184" s="24">
        <f t="shared" ca="1" si="254"/>
        <v>0.22108321348756843</v>
      </c>
      <c r="F8184" s="24">
        <f t="shared" ca="1" si="255"/>
        <v>30.184322334333356</v>
      </c>
    </row>
    <row r="8185" spans="5:6" x14ac:dyDescent="0.25">
      <c r="E8185" s="24">
        <f t="shared" ca="1" si="254"/>
        <v>0.51936868670956848</v>
      </c>
      <c r="F8185" s="24">
        <f t="shared" ca="1" si="255"/>
        <v>13.102825379989621</v>
      </c>
    </row>
    <row r="8186" spans="5:6" x14ac:dyDescent="0.25">
      <c r="E8186" s="24">
        <f t="shared" ca="1" si="254"/>
        <v>0.456251921026257</v>
      </c>
      <c r="F8186" s="24">
        <f t="shared" ca="1" si="255"/>
        <v>15.694203272515825</v>
      </c>
    </row>
    <row r="8187" spans="5:6" x14ac:dyDescent="0.25">
      <c r="E8187" s="24">
        <f t="shared" ca="1" si="254"/>
        <v>0.45284375044151814</v>
      </c>
      <c r="F8187" s="24">
        <f t="shared" ca="1" si="255"/>
        <v>15.844162695218987</v>
      </c>
    </row>
    <row r="8188" spans="5:6" x14ac:dyDescent="0.25">
      <c r="E8188" s="24">
        <f t="shared" ca="1" si="254"/>
        <v>0.79580755696142791</v>
      </c>
      <c r="F8188" s="24">
        <f t="shared" ca="1" si="255"/>
        <v>4.5679576995663345</v>
      </c>
    </row>
    <row r="8189" spans="5:6" x14ac:dyDescent="0.25">
      <c r="E8189" s="24">
        <f t="shared" ca="1" si="254"/>
        <v>0.74588482504769982</v>
      </c>
      <c r="F8189" s="24">
        <f t="shared" ca="1" si="255"/>
        <v>5.8636816142845953</v>
      </c>
    </row>
    <row r="8190" spans="5:6" x14ac:dyDescent="0.25">
      <c r="E8190" s="24">
        <f t="shared" ca="1" si="254"/>
        <v>0.72866239083686224</v>
      </c>
      <c r="F8190" s="24">
        <f t="shared" ca="1" si="255"/>
        <v>6.3308953389984906</v>
      </c>
    </row>
    <row r="8191" spans="5:6" x14ac:dyDescent="0.25">
      <c r="E8191" s="24">
        <f t="shared" ca="1" si="254"/>
        <v>0.13857161537284923</v>
      </c>
      <c r="F8191" s="24">
        <f t="shared" ca="1" si="255"/>
        <v>39.527360169788821</v>
      </c>
    </row>
    <row r="8192" spans="5:6" x14ac:dyDescent="0.25">
      <c r="E8192" s="24">
        <f t="shared" ca="1" si="254"/>
        <v>0.26934382772327781</v>
      </c>
      <c r="F8192" s="24">
        <f t="shared" ca="1" si="255"/>
        <v>26.235330911382796</v>
      </c>
    </row>
    <row r="8193" spans="5:6" x14ac:dyDescent="0.25">
      <c r="E8193" s="24">
        <f t="shared" ca="1" si="254"/>
        <v>0.42092346177705242</v>
      </c>
      <c r="F8193" s="24">
        <f t="shared" ca="1" si="255"/>
        <v>17.306085256643751</v>
      </c>
    </row>
    <row r="8194" spans="5:6" x14ac:dyDescent="0.25">
      <c r="E8194" s="24">
        <f t="shared" ca="1" si="254"/>
        <v>0.92080140851561398</v>
      </c>
      <c r="F8194" s="24">
        <f t="shared" ca="1" si="255"/>
        <v>1.6502178382109012</v>
      </c>
    </row>
    <row r="8195" spans="5:6" x14ac:dyDescent="0.25">
      <c r="E8195" s="24">
        <f t="shared" ca="1" si="254"/>
        <v>0.91504167878975307</v>
      </c>
      <c r="F8195" s="24">
        <f t="shared" ca="1" si="255"/>
        <v>1.7757132830823656</v>
      </c>
    </row>
    <row r="8196" spans="5:6" x14ac:dyDescent="0.25">
      <c r="E8196" s="24">
        <f t="shared" ref="E8196:E8259" ca="1" si="256">RAND()</f>
        <v>0.3342003125004942</v>
      </c>
      <c r="F8196" s="24">
        <f t="shared" ref="F8196:F8259" ca="1" si="257">-LOG(E8196,EXP(1))/$C$3</f>
        <v>21.92029455501962</v>
      </c>
    </row>
    <row r="8197" spans="5:6" x14ac:dyDescent="0.25">
      <c r="E8197" s="24">
        <f t="shared" ca="1" si="256"/>
        <v>0.71188718274030538</v>
      </c>
      <c r="F8197" s="24">
        <f t="shared" ca="1" si="257"/>
        <v>6.7967166266463259</v>
      </c>
    </row>
    <row r="8198" spans="5:6" x14ac:dyDescent="0.25">
      <c r="E8198" s="24">
        <f t="shared" ca="1" si="256"/>
        <v>0.86406431482488333</v>
      </c>
      <c r="F8198" s="24">
        <f t="shared" ca="1" si="257"/>
        <v>2.9221614898751929</v>
      </c>
    </row>
    <row r="8199" spans="5:6" x14ac:dyDescent="0.25">
      <c r="E8199" s="24">
        <f t="shared" ca="1" si="256"/>
        <v>0.71221358682421099</v>
      </c>
      <c r="F8199" s="24">
        <f t="shared" ca="1" si="257"/>
        <v>6.7875486212187042</v>
      </c>
    </row>
    <row r="8200" spans="5:6" x14ac:dyDescent="0.25">
      <c r="E8200" s="24">
        <f t="shared" ca="1" si="256"/>
        <v>0.92667389963777558</v>
      </c>
      <c r="F8200" s="24">
        <f t="shared" ca="1" si="257"/>
        <v>1.5230711126303933</v>
      </c>
    </row>
    <row r="8201" spans="5:6" x14ac:dyDescent="0.25">
      <c r="E8201" s="24">
        <f t="shared" ca="1" si="256"/>
        <v>0.69259153654991723</v>
      </c>
      <c r="F8201" s="24">
        <f t="shared" ca="1" si="257"/>
        <v>7.3462973382489958</v>
      </c>
    </row>
    <row r="8202" spans="5:6" x14ac:dyDescent="0.25">
      <c r="E8202" s="24">
        <f t="shared" ca="1" si="256"/>
        <v>0.72123556583053394</v>
      </c>
      <c r="F8202" s="24">
        <f t="shared" ca="1" si="257"/>
        <v>6.5357894814676518</v>
      </c>
    </row>
    <row r="8203" spans="5:6" x14ac:dyDescent="0.25">
      <c r="E8203" s="24">
        <f t="shared" ca="1" si="256"/>
        <v>0.9730209548116836</v>
      </c>
      <c r="F8203" s="24">
        <f t="shared" ca="1" si="257"/>
        <v>0.54699321472957962</v>
      </c>
    </row>
    <row r="8204" spans="5:6" x14ac:dyDescent="0.25">
      <c r="E8204" s="24">
        <f t="shared" ca="1" si="256"/>
        <v>0.61429117076241468</v>
      </c>
      <c r="F8204" s="24">
        <f t="shared" ca="1" si="257"/>
        <v>9.7457248751751582</v>
      </c>
    </row>
    <row r="8205" spans="5:6" x14ac:dyDescent="0.25">
      <c r="E8205" s="24">
        <f t="shared" ca="1" si="256"/>
        <v>0.24136820732899955</v>
      </c>
      <c r="F8205" s="24">
        <f t="shared" ca="1" si="257"/>
        <v>28.428633603950825</v>
      </c>
    </row>
    <row r="8206" spans="5:6" x14ac:dyDescent="0.25">
      <c r="E8206" s="24">
        <f t="shared" ca="1" si="256"/>
        <v>0.56388198667752754</v>
      </c>
      <c r="F8206" s="24">
        <f t="shared" ca="1" si="257"/>
        <v>11.458205857162206</v>
      </c>
    </row>
    <row r="8207" spans="5:6" x14ac:dyDescent="0.25">
      <c r="E8207" s="24">
        <f t="shared" ca="1" si="256"/>
        <v>0.82294078132096316</v>
      </c>
      <c r="F8207" s="24">
        <f t="shared" ca="1" si="257"/>
        <v>3.8974207109292616</v>
      </c>
    </row>
    <row r="8208" spans="5:6" x14ac:dyDescent="0.25">
      <c r="E8208" s="24">
        <f t="shared" ca="1" si="256"/>
        <v>0.36736840268283699</v>
      </c>
      <c r="F8208" s="24">
        <f t="shared" ca="1" si="257"/>
        <v>20.02780224791799</v>
      </c>
    </row>
    <row r="8209" spans="5:6" x14ac:dyDescent="0.25">
      <c r="E8209" s="24">
        <f t="shared" ca="1" si="256"/>
        <v>0.13192160262474628</v>
      </c>
      <c r="F8209" s="24">
        <f t="shared" ca="1" si="257"/>
        <v>40.510949046906404</v>
      </c>
    </row>
    <row r="8210" spans="5:6" x14ac:dyDescent="0.25">
      <c r="E8210" s="24">
        <f t="shared" ca="1" si="256"/>
        <v>0.71560966312562391</v>
      </c>
      <c r="F8210" s="24">
        <f t="shared" ca="1" si="257"/>
        <v>6.692408478187307</v>
      </c>
    </row>
    <row r="8211" spans="5:6" x14ac:dyDescent="0.25">
      <c r="E8211" s="24">
        <f t="shared" ca="1" si="256"/>
        <v>0.28081339262624416</v>
      </c>
      <c r="F8211" s="24">
        <f t="shared" ca="1" si="257"/>
        <v>25.401298268598453</v>
      </c>
    </row>
    <row r="8212" spans="5:6" x14ac:dyDescent="0.25">
      <c r="E8212" s="24">
        <f t="shared" ca="1" si="256"/>
        <v>0.5170523401664221</v>
      </c>
      <c r="F8212" s="24">
        <f t="shared" ca="1" si="257"/>
        <v>13.192223427300544</v>
      </c>
    </row>
    <row r="8213" spans="5:6" x14ac:dyDescent="0.25">
      <c r="E8213" s="24">
        <f t="shared" ca="1" si="256"/>
        <v>0.30657070945821774</v>
      </c>
      <c r="F8213" s="24">
        <f t="shared" ca="1" si="257"/>
        <v>23.646137010248147</v>
      </c>
    </row>
    <row r="8214" spans="5:6" x14ac:dyDescent="0.25">
      <c r="E8214" s="24">
        <f t="shared" ca="1" si="256"/>
        <v>0.26027526145865909</v>
      </c>
      <c r="F8214" s="24">
        <f t="shared" ca="1" si="257"/>
        <v>26.920310201482003</v>
      </c>
    </row>
    <row r="8215" spans="5:6" x14ac:dyDescent="0.25">
      <c r="E8215" s="24">
        <f t="shared" ca="1" si="256"/>
        <v>0.94464088680475522</v>
      </c>
      <c r="F8215" s="24">
        <f t="shared" ca="1" si="257"/>
        <v>1.1390087535044062</v>
      </c>
    </row>
    <row r="8216" spans="5:6" x14ac:dyDescent="0.25">
      <c r="E8216" s="24">
        <f t="shared" ca="1" si="256"/>
        <v>0.12723842294561682</v>
      </c>
      <c r="F8216" s="24">
        <f t="shared" ca="1" si="257"/>
        <v>41.233852130133982</v>
      </c>
    </row>
    <row r="8217" spans="5:6" x14ac:dyDescent="0.25">
      <c r="E8217" s="24">
        <f t="shared" ca="1" si="256"/>
        <v>5.5930773618819152E-2</v>
      </c>
      <c r="F8217" s="24">
        <f t="shared" ca="1" si="257"/>
        <v>57.672810766652809</v>
      </c>
    </row>
    <row r="8218" spans="5:6" x14ac:dyDescent="0.25">
      <c r="E8218" s="24">
        <f t="shared" ca="1" si="256"/>
        <v>0.55638327827960266</v>
      </c>
      <c r="F8218" s="24">
        <f t="shared" ca="1" si="257"/>
        <v>11.725957455999716</v>
      </c>
    </row>
    <row r="8219" spans="5:6" x14ac:dyDescent="0.25">
      <c r="E8219" s="24">
        <f t="shared" ca="1" si="256"/>
        <v>0.52034996343938167</v>
      </c>
      <c r="F8219" s="24">
        <f t="shared" ca="1" si="257"/>
        <v>13.065073743197221</v>
      </c>
    </row>
    <row r="8220" spans="5:6" x14ac:dyDescent="0.25">
      <c r="E8220" s="24">
        <f t="shared" ca="1" si="256"/>
        <v>0.63169925112457204</v>
      </c>
      <c r="F8220" s="24">
        <f t="shared" ca="1" si="257"/>
        <v>9.1868373314078653</v>
      </c>
    </row>
    <row r="8221" spans="5:6" x14ac:dyDescent="0.25">
      <c r="E8221" s="24">
        <f t="shared" ca="1" si="256"/>
        <v>0.16095298573310957</v>
      </c>
      <c r="F8221" s="24">
        <f t="shared" ca="1" si="257"/>
        <v>36.532859414443045</v>
      </c>
    </row>
    <row r="8222" spans="5:6" x14ac:dyDescent="0.25">
      <c r="E8222" s="24">
        <f t="shared" ca="1" si="256"/>
        <v>0.79324643046399201</v>
      </c>
      <c r="F8222" s="24">
        <f t="shared" ca="1" si="257"/>
        <v>4.6324269683354009</v>
      </c>
    </row>
    <row r="8223" spans="5:6" x14ac:dyDescent="0.25">
      <c r="E8223" s="24">
        <f t="shared" ca="1" si="256"/>
        <v>0.39952092554135543</v>
      </c>
      <c r="F8223" s="24">
        <f t="shared" ca="1" si="257"/>
        <v>18.349782716400174</v>
      </c>
    </row>
    <row r="8224" spans="5:6" x14ac:dyDescent="0.25">
      <c r="E8224" s="24">
        <f t="shared" ca="1" si="256"/>
        <v>0.64001944456583471</v>
      </c>
      <c r="F8224" s="24">
        <f t="shared" ca="1" si="257"/>
        <v>8.925134419116608</v>
      </c>
    </row>
    <row r="8225" spans="5:6" x14ac:dyDescent="0.25">
      <c r="E8225" s="24">
        <f t="shared" ca="1" si="256"/>
        <v>0.33261360590533562</v>
      </c>
      <c r="F8225" s="24">
        <f t="shared" ca="1" si="257"/>
        <v>22.015476106940639</v>
      </c>
    </row>
    <row r="8226" spans="5:6" x14ac:dyDescent="0.25">
      <c r="E8226" s="24">
        <f t="shared" ca="1" si="256"/>
        <v>0.49755700466593256</v>
      </c>
      <c r="F8226" s="24">
        <f t="shared" ca="1" si="257"/>
        <v>13.960902934089056</v>
      </c>
    </row>
    <row r="8227" spans="5:6" x14ac:dyDescent="0.25">
      <c r="E8227" s="24">
        <f t="shared" ca="1" si="256"/>
        <v>0.67523765008828118</v>
      </c>
      <c r="F8227" s="24">
        <f t="shared" ca="1" si="257"/>
        <v>7.8538115173665135</v>
      </c>
    </row>
    <row r="8228" spans="5:6" x14ac:dyDescent="0.25">
      <c r="E8228" s="24">
        <f t="shared" ca="1" si="256"/>
        <v>0.16361400916926094</v>
      </c>
      <c r="F8228" s="24">
        <f t="shared" ca="1" si="257"/>
        <v>36.204904557212558</v>
      </c>
    </row>
    <row r="8229" spans="5:6" x14ac:dyDescent="0.25">
      <c r="E8229" s="24">
        <f t="shared" ca="1" si="256"/>
        <v>0.76585253750281568</v>
      </c>
      <c r="F8229" s="24">
        <f t="shared" ca="1" si="257"/>
        <v>5.3353127512276055</v>
      </c>
    </row>
    <row r="8230" spans="5:6" x14ac:dyDescent="0.25">
      <c r="E8230" s="24">
        <f t="shared" ca="1" si="256"/>
        <v>0.10497699713302999</v>
      </c>
      <c r="F8230" s="24">
        <f t="shared" ca="1" si="257"/>
        <v>45.080280554971075</v>
      </c>
    </row>
    <row r="8231" spans="5:6" x14ac:dyDescent="0.25">
      <c r="E8231" s="24">
        <f t="shared" ca="1" si="256"/>
        <v>0.49632831745642247</v>
      </c>
      <c r="F8231" s="24">
        <f t="shared" ca="1" si="257"/>
        <v>14.010352817615791</v>
      </c>
    </row>
    <row r="8232" spans="5:6" x14ac:dyDescent="0.25">
      <c r="E8232" s="24">
        <f t="shared" ca="1" si="256"/>
        <v>0.21019621808035382</v>
      </c>
      <c r="F8232" s="24">
        <f t="shared" ca="1" si="257"/>
        <v>31.194276254141457</v>
      </c>
    </row>
    <row r="8233" spans="5:6" x14ac:dyDescent="0.25">
      <c r="E8233" s="24">
        <f t="shared" ca="1" si="256"/>
        <v>0.56637994468025266</v>
      </c>
      <c r="F8233" s="24">
        <f t="shared" ca="1" si="257"/>
        <v>11.369802912660562</v>
      </c>
    </row>
    <row r="8234" spans="5:6" x14ac:dyDescent="0.25">
      <c r="E8234" s="24">
        <f t="shared" ca="1" si="256"/>
        <v>0.97813405948274812</v>
      </c>
      <c r="F8234" s="24">
        <f t="shared" ca="1" si="257"/>
        <v>0.44217086411046841</v>
      </c>
    </row>
    <row r="8235" spans="5:6" x14ac:dyDescent="0.25">
      <c r="E8235" s="24">
        <f t="shared" ca="1" si="256"/>
        <v>0.16946748559296687</v>
      </c>
      <c r="F8235" s="24">
        <f t="shared" ca="1" si="257"/>
        <v>35.50188391945408</v>
      </c>
    </row>
    <row r="8236" spans="5:6" x14ac:dyDescent="0.25">
      <c r="E8236" s="24">
        <f t="shared" ca="1" si="256"/>
        <v>0.93641010085629373</v>
      </c>
      <c r="F8236" s="24">
        <f t="shared" ca="1" si="257"/>
        <v>1.3140351304042601</v>
      </c>
    </row>
    <row r="8237" spans="5:6" x14ac:dyDescent="0.25">
      <c r="E8237" s="24">
        <f t="shared" ca="1" si="256"/>
        <v>0.99439526477558082</v>
      </c>
      <c r="F8237" s="24">
        <f t="shared" ca="1" si="257"/>
        <v>0.11241001375964721</v>
      </c>
    </row>
    <row r="8238" spans="5:6" x14ac:dyDescent="0.25">
      <c r="E8238" s="24">
        <f t="shared" ca="1" si="256"/>
        <v>9.3927077602568687E-2</v>
      </c>
      <c r="F8238" s="24">
        <f t="shared" ca="1" si="257"/>
        <v>47.304731359259556</v>
      </c>
    </row>
    <row r="8239" spans="5:6" x14ac:dyDescent="0.25">
      <c r="E8239" s="24">
        <f t="shared" ca="1" si="256"/>
        <v>0.50053869229012371</v>
      </c>
      <c r="F8239" s="24">
        <f t="shared" ca="1" si="257"/>
        <v>13.84140751883881</v>
      </c>
    </row>
    <row r="8240" spans="5:6" x14ac:dyDescent="0.25">
      <c r="E8240" s="24">
        <f t="shared" ca="1" si="256"/>
        <v>0.47831188437175598</v>
      </c>
      <c r="F8240" s="24">
        <f t="shared" ca="1" si="257"/>
        <v>14.74984562993142</v>
      </c>
    </row>
    <row r="8241" spans="5:6" x14ac:dyDescent="0.25">
      <c r="E8241" s="24">
        <f t="shared" ca="1" si="256"/>
        <v>0.69058230477992055</v>
      </c>
      <c r="F8241" s="24">
        <f t="shared" ca="1" si="257"/>
        <v>7.4044023464034225</v>
      </c>
    </row>
    <row r="8242" spans="5:6" x14ac:dyDescent="0.25">
      <c r="E8242" s="24">
        <f t="shared" ca="1" si="256"/>
        <v>0.90092260575774374</v>
      </c>
      <c r="F8242" s="24">
        <f t="shared" ca="1" si="257"/>
        <v>2.086718464467284</v>
      </c>
    </row>
    <row r="8243" spans="5:6" x14ac:dyDescent="0.25">
      <c r="E8243" s="24">
        <f t="shared" ca="1" si="256"/>
        <v>0.37173650779007616</v>
      </c>
      <c r="F8243" s="24">
        <f t="shared" ca="1" si="257"/>
        <v>19.791399761459985</v>
      </c>
    </row>
    <row r="8244" spans="5:6" x14ac:dyDescent="0.25">
      <c r="E8244" s="24">
        <f t="shared" ca="1" si="256"/>
        <v>0.96686816373713735</v>
      </c>
      <c r="F8244" s="24">
        <f t="shared" ca="1" si="257"/>
        <v>0.67386256304117043</v>
      </c>
    </row>
    <row r="8245" spans="5:6" x14ac:dyDescent="0.25">
      <c r="E8245" s="24">
        <f t="shared" ca="1" si="256"/>
        <v>8.4802202396317528E-2</v>
      </c>
      <c r="F8245" s="24">
        <f t="shared" ca="1" si="257"/>
        <v>49.348675297336989</v>
      </c>
    </row>
    <row r="8246" spans="5:6" x14ac:dyDescent="0.25">
      <c r="E8246" s="24">
        <f t="shared" ca="1" si="256"/>
        <v>0.99245182805622378</v>
      </c>
      <c r="F8246" s="24">
        <f t="shared" ca="1" si="257"/>
        <v>0.15153607124404098</v>
      </c>
    </row>
    <row r="8247" spans="5:6" x14ac:dyDescent="0.25">
      <c r="E8247" s="24">
        <f t="shared" ca="1" si="256"/>
        <v>0.95507908904648031</v>
      </c>
      <c r="F8247" s="24">
        <f t="shared" ca="1" si="257"/>
        <v>0.919222523499308</v>
      </c>
    </row>
    <row r="8248" spans="5:6" x14ac:dyDescent="0.25">
      <c r="E8248" s="24">
        <f t="shared" ca="1" si="256"/>
        <v>0.20896614152130566</v>
      </c>
      <c r="F8248" s="24">
        <f t="shared" ca="1" si="257"/>
        <v>31.31166084863036</v>
      </c>
    </row>
    <row r="8249" spans="5:6" x14ac:dyDescent="0.25">
      <c r="E8249" s="24">
        <f t="shared" ca="1" si="256"/>
        <v>0.95661562158299718</v>
      </c>
      <c r="F8249" s="24">
        <f t="shared" ca="1" si="257"/>
        <v>0.88707235100888271</v>
      </c>
    </row>
    <row r="8250" spans="5:6" x14ac:dyDescent="0.25">
      <c r="E8250" s="24">
        <f t="shared" ca="1" si="256"/>
        <v>0.48080644803785222</v>
      </c>
      <c r="F8250" s="24">
        <f t="shared" ca="1" si="257"/>
        <v>14.645809695812838</v>
      </c>
    </row>
    <row r="8251" spans="5:6" x14ac:dyDescent="0.25">
      <c r="E8251" s="24">
        <f t="shared" ca="1" si="256"/>
        <v>0.10139867478472731</v>
      </c>
      <c r="F8251" s="24">
        <f t="shared" ca="1" si="257"/>
        <v>45.773905141892115</v>
      </c>
    </row>
    <row r="8252" spans="5:6" x14ac:dyDescent="0.25">
      <c r="E8252" s="24">
        <f t="shared" ca="1" si="256"/>
        <v>0.64299359146924095</v>
      </c>
      <c r="F8252" s="24">
        <f t="shared" ca="1" si="257"/>
        <v>8.8324104281001485</v>
      </c>
    </row>
    <row r="8253" spans="5:6" x14ac:dyDescent="0.25">
      <c r="E8253" s="24">
        <f t="shared" ca="1" si="256"/>
        <v>0.933762558743784</v>
      </c>
      <c r="F8253" s="24">
        <f t="shared" ca="1" si="257"/>
        <v>1.3706618566603574</v>
      </c>
    </row>
    <row r="8254" spans="5:6" x14ac:dyDescent="0.25">
      <c r="E8254" s="24">
        <f t="shared" ca="1" si="256"/>
        <v>0.95926873821339553</v>
      </c>
      <c r="F8254" s="24">
        <f t="shared" ca="1" si="257"/>
        <v>0.83168031624918159</v>
      </c>
    </row>
    <row r="8255" spans="5:6" x14ac:dyDescent="0.25">
      <c r="E8255" s="24">
        <f t="shared" ca="1" si="256"/>
        <v>0.36742863246446522</v>
      </c>
      <c r="F8255" s="24">
        <f t="shared" ca="1" si="257"/>
        <v>20.024523531272045</v>
      </c>
    </row>
    <row r="8256" spans="5:6" x14ac:dyDescent="0.25">
      <c r="E8256" s="24">
        <f t="shared" ca="1" si="256"/>
        <v>0.36857024535229499</v>
      </c>
      <c r="F8256" s="24">
        <f t="shared" ca="1" si="257"/>
        <v>19.962479208228221</v>
      </c>
    </row>
    <row r="8257" spans="5:6" x14ac:dyDescent="0.25">
      <c r="E8257" s="24">
        <f t="shared" ca="1" si="256"/>
        <v>0.11826989570024915</v>
      </c>
      <c r="F8257" s="24">
        <f t="shared" ca="1" si="257"/>
        <v>42.695720291956732</v>
      </c>
    </row>
    <row r="8258" spans="5:6" x14ac:dyDescent="0.25">
      <c r="E8258" s="24">
        <f t="shared" ca="1" si="256"/>
        <v>0.14992915531592599</v>
      </c>
      <c r="F8258" s="24">
        <f t="shared" ca="1" si="257"/>
        <v>37.951847886949771</v>
      </c>
    </row>
    <row r="8259" spans="5:6" x14ac:dyDescent="0.25">
      <c r="E8259" s="24">
        <f t="shared" ca="1" si="256"/>
        <v>0.8671540226784189</v>
      </c>
      <c r="F8259" s="24">
        <f t="shared" ca="1" si="257"/>
        <v>2.8507733566279092</v>
      </c>
    </row>
    <row r="8260" spans="5:6" x14ac:dyDescent="0.25">
      <c r="E8260" s="24">
        <f t="shared" ref="E8260:E8323" ca="1" si="258">RAND()</f>
        <v>0.45653325960826718</v>
      </c>
      <c r="F8260" s="24">
        <f t="shared" ref="F8260:F8323" ca="1" si="259">-LOG(E8260,EXP(1))/$C$3</f>
        <v>15.681874475033656</v>
      </c>
    </row>
    <row r="8261" spans="5:6" x14ac:dyDescent="0.25">
      <c r="E8261" s="24">
        <f t="shared" ca="1" si="258"/>
        <v>9.9906010502752718E-3</v>
      </c>
      <c r="F8261" s="24">
        <f t="shared" ca="1" si="259"/>
        <v>92.122210458776152</v>
      </c>
    </row>
    <row r="8262" spans="5:6" x14ac:dyDescent="0.25">
      <c r="E8262" s="24">
        <f t="shared" ca="1" si="258"/>
        <v>0.57031000620288341</v>
      </c>
      <c r="F8262" s="24">
        <f t="shared" ca="1" si="259"/>
        <v>11.231503909322825</v>
      </c>
    </row>
    <row r="8263" spans="5:6" x14ac:dyDescent="0.25">
      <c r="E8263" s="24">
        <f t="shared" ca="1" si="258"/>
        <v>0.97664786504389767</v>
      </c>
      <c r="F8263" s="24">
        <f t="shared" ca="1" si="259"/>
        <v>0.47258233265457694</v>
      </c>
    </row>
    <row r="8264" spans="5:6" x14ac:dyDescent="0.25">
      <c r="E8264" s="24">
        <f t="shared" ca="1" si="258"/>
        <v>0.31864749234696155</v>
      </c>
      <c r="F8264" s="24">
        <f t="shared" ca="1" si="259"/>
        <v>22.873396537369718</v>
      </c>
    </row>
    <row r="8265" spans="5:6" x14ac:dyDescent="0.25">
      <c r="E8265" s="24">
        <f t="shared" ca="1" si="258"/>
        <v>0.76934106541266578</v>
      </c>
      <c r="F8265" s="24">
        <f t="shared" ca="1" si="259"/>
        <v>5.2444177941935459</v>
      </c>
    </row>
    <row r="8266" spans="5:6" x14ac:dyDescent="0.25">
      <c r="E8266" s="24">
        <f t="shared" ca="1" si="258"/>
        <v>0.25920492046066457</v>
      </c>
      <c r="F8266" s="24">
        <f t="shared" ca="1" si="259"/>
        <v>27.002726628509208</v>
      </c>
    </row>
    <row r="8267" spans="5:6" x14ac:dyDescent="0.25">
      <c r="E8267" s="24">
        <f t="shared" ca="1" si="258"/>
        <v>0.72788201390973684</v>
      </c>
      <c r="F8267" s="24">
        <f t="shared" ca="1" si="259"/>
        <v>6.3523262545065116</v>
      </c>
    </row>
    <row r="8268" spans="5:6" x14ac:dyDescent="0.25">
      <c r="E8268" s="24">
        <f t="shared" ca="1" si="258"/>
        <v>0.3215800934661126</v>
      </c>
      <c r="F8268" s="24">
        <f t="shared" ca="1" si="259"/>
        <v>22.690172840387579</v>
      </c>
    </row>
    <row r="8269" spans="5:6" x14ac:dyDescent="0.25">
      <c r="E8269" s="24">
        <f t="shared" ca="1" si="258"/>
        <v>0.2126545761827372</v>
      </c>
      <c r="F8269" s="24">
        <f t="shared" ca="1" si="259"/>
        <v>30.96172275453786</v>
      </c>
    </row>
    <row r="8270" spans="5:6" x14ac:dyDescent="0.25">
      <c r="E8270" s="24">
        <f t="shared" ca="1" si="258"/>
        <v>0.56827177870967027</v>
      </c>
      <c r="F8270" s="24">
        <f t="shared" ca="1" si="259"/>
        <v>11.303109821079921</v>
      </c>
    </row>
    <row r="8271" spans="5:6" x14ac:dyDescent="0.25">
      <c r="E8271" s="24">
        <f t="shared" ca="1" si="258"/>
        <v>0.57814459700209542</v>
      </c>
      <c r="F8271" s="24">
        <f t="shared" ca="1" si="259"/>
        <v>10.958625475456344</v>
      </c>
    </row>
    <row r="8272" spans="5:6" x14ac:dyDescent="0.25">
      <c r="E8272" s="24">
        <f t="shared" ca="1" si="258"/>
        <v>0.37098334680165079</v>
      </c>
      <c r="F8272" s="24">
        <f t="shared" ca="1" si="259"/>
        <v>19.831962094185098</v>
      </c>
    </row>
    <row r="8273" spans="5:6" x14ac:dyDescent="0.25">
      <c r="E8273" s="24">
        <f t="shared" ca="1" si="258"/>
        <v>0.62138542281181397</v>
      </c>
      <c r="F8273" s="24">
        <f t="shared" ca="1" si="259"/>
        <v>9.5160748184222523</v>
      </c>
    </row>
    <row r="8274" spans="5:6" x14ac:dyDescent="0.25">
      <c r="E8274" s="24">
        <f t="shared" ca="1" si="258"/>
        <v>0.11418442888959501</v>
      </c>
      <c r="F8274" s="24">
        <f t="shared" ca="1" si="259"/>
        <v>43.398806810696286</v>
      </c>
    </row>
    <row r="8275" spans="5:6" x14ac:dyDescent="0.25">
      <c r="E8275" s="24">
        <f t="shared" ca="1" si="258"/>
        <v>0.33508031676102956</v>
      </c>
      <c r="F8275" s="24">
        <f t="shared" ca="1" si="259"/>
        <v>21.867700487348262</v>
      </c>
    </row>
    <row r="8276" spans="5:6" x14ac:dyDescent="0.25">
      <c r="E8276" s="24">
        <f t="shared" ca="1" si="258"/>
        <v>0.43431583142442987</v>
      </c>
      <c r="F8276" s="24">
        <f t="shared" ca="1" si="259"/>
        <v>16.679665747340341</v>
      </c>
    </row>
    <row r="8277" spans="5:6" x14ac:dyDescent="0.25">
      <c r="E8277" s="24">
        <f t="shared" ca="1" si="258"/>
        <v>0.84004126690147773</v>
      </c>
      <c r="F8277" s="24">
        <f t="shared" ca="1" si="259"/>
        <v>3.4860852217563654</v>
      </c>
    </row>
    <row r="8278" spans="5:6" x14ac:dyDescent="0.25">
      <c r="E8278" s="24">
        <f t="shared" ca="1" si="258"/>
        <v>0.54669816721567155</v>
      </c>
      <c r="F8278" s="24">
        <f t="shared" ca="1" si="259"/>
        <v>12.077168510732891</v>
      </c>
    </row>
    <row r="8279" spans="5:6" x14ac:dyDescent="0.25">
      <c r="E8279" s="24">
        <f t="shared" ca="1" si="258"/>
        <v>0.96954476864509431</v>
      </c>
      <c r="F8279" s="24">
        <f t="shared" ca="1" si="259"/>
        <v>0.61857256641183411</v>
      </c>
    </row>
    <row r="8280" spans="5:6" x14ac:dyDescent="0.25">
      <c r="E8280" s="24">
        <f t="shared" ca="1" si="258"/>
        <v>0.53100238772036934</v>
      </c>
      <c r="F8280" s="24">
        <f t="shared" ca="1" si="259"/>
        <v>12.659775222035565</v>
      </c>
    </row>
    <row r="8281" spans="5:6" x14ac:dyDescent="0.25">
      <c r="E8281" s="24">
        <f t="shared" ca="1" si="258"/>
        <v>0.89303320648939277</v>
      </c>
      <c r="F8281" s="24">
        <f t="shared" ca="1" si="259"/>
        <v>2.2626302695705172</v>
      </c>
    </row>
    <row r="8282" spans="5:6" x14ac:dyDescent="0.25">
      <c r="E8282" s="24">
        <f t="shared" ca="1" si="258"/>
        <v>0.66345124307339298</v>
      </c>
      <c r="F8282" s="24">
        <f t="shared" ca="1" si="259"/>
        <v>8.2059982470198776</v>
      </c>
    </row>
    <row r="8283" spans="5:6" x14ac:dyDescent="0.25">
      <c r="E8283" s="24">
        <f t="shared" ca="1" si="258"/>
        <v>0.97791603797020865</v>
      </c>
      <c r="F8283" s="24">
        <f t="shared" ca="1" si="259"/>
        <v>0.44662926757827764</v>
      </c>
    </row>
    <row r="8284" spans="5:6" x14ac:dyDescent="0.25">
      <c r="E8284" s="24">
        <f t="shared" ca="1" si="258"/>
        <v>0.88384161712633191</v>
      </c>
      <c r="F8284" s="24">
        <f t="shared" ca="1" si="259"/>
        <v>2.4695479708669676</v>
      </c>
    </row>
    <row r="8285" spans="5:6" x14ac:dyDescent="0.25">
      <c r="E8285" s="24">
        <f t="shared" ca="1" si="258"/>
        <v>0.61479365229579386</v>
      </c>
      <c r="F8285" s="24">
        <f t="shared" ca="1" si="259"/>
        <v>9.7293718439783827</v>
      </c>
    </row>
    <row r="8286" spans="5:6" x14ac:dyDescent="0.25">
      <c r="E8286" s="24">
        <f t="shared" ca="1" si="258"/>
        <v>0.53545845754505805</v>
      </c>
      <c r="F8286" s="24">
        <f t="shared" ca="1" si="259"/>
        <v>12.492639381005016</v>
      </c>
    </row>
    <row r="8287" spans="5:6" x14ac:dyDescent="0.25">
      <c r="E8287" s="24">
        <f t="shared" ca="1" si="258"/>
        <v>0.15025581743892091</v>
      </c>
      <c r="F8287" s="24">
        <f t="shared" ca="1" si="259"/>
        <v>37.908319758417548</v>
      </c>
    </row>
    <row r="8288" spans="5:6" x14ac:dyDescent="0.25">
      <c r="E8288" s="24">
        <f t="shared" ca="1" si="258"/>
        <v>0.42384364330789659</v>
      </c>
      <c r="F8288" s="24">
        <f t="shared" ca="1" si="259"/>
        <v>17.16781315088528</v>
      </c>
    </row>
    <row r="8289" spans="5:6" x14ac:dyDescent="0.25">
      <c r="E8289" s="24">
        <f t="shared" ca="1" si="258"/>
        <v>0.69974323329941579</v>
      </c>
      <c r="F8289" s="24">
        <f t="shared" ca="1" si="259"/>
        <v>7.1408364160416502</v>
      </c>
    </row>
    <row r="8290" spans="5:6" x14ac:dyDescent="0.25">
      <c r="E8290" s="24">
        <f t="shared" ca="1" si="258"/>
        <v>0.54572670660103118</v>
      </c>
      <c r="F8290" s="24">
        <f t="shared" ca="1" si="259"/>
        <v>12.112739318172446</v>
      </c>
    </row>
    <row r="8291" spans="5:6" x14ac:dyDescent="0.25">
      <c r="E8291" s="24">
        <f t="shared" ca="1" si="258"/>
        <v>0.23421062127017755</v>
      </c>
      <c r="F8291" s="24">
        <f t="shared" ca="1" si="259"/>
        <v>29.030689551302874</v>
      </c>
    </row>
    <row r="8292" spans="5:6" x14ac:dyDescent="0.25">
      <c r="E8292" s="24">
        <f t="shared" ca="1" si="258"/>
        <v>0.29547515402297997</v>
      </c>
      <c r="F8292" s="24">
        <f t="shared" ca="1" si="259"/>
        <v>24.383410536230183</v>
      </c>
    </row>
    <row r="8293" spans="5:6" x14ac:dyDescent="0.25">
      <c r="E8293" s="24">
        <f t="shared" ca="1" si="258"/>
        <v>0.49733980662133526</v>
      </c>
      <c r="F8293" s="24">
        <f t="shared" ca="1" si="259"/>
        <v>13.96963541953212</v>
      </c>
    </row>
    <row r="8294" spans="5:6" x14ac:dyDescent="0.25">
      <c r="E8294" s="24">
        <f t="shared" ca="1" si="258"/>
        <v>0.74520291531810068</v>
      </c>
      <c r="F8294" s="24">
        <f t="shared" ca="1" si="259"/>
        <v>5.8819745626786641</v>
      </c>
    </row>
    <row r="8295" spans="5:6" x14ac:dyDescent="0.25">
      <c r="E8295" s="24">
        <f t="shared" ca="1" si="258"/>
        <v>0.74346265577933635</v>
      </c>
      <c r="F8295" s="24">
        <f t="shared" ca="1" si="259"/>
        <v>5.9287348388692207</v>
      </c>
    </row>
    <row r="8296" spans="5:6" x14ac:dyDescent="0.25">
      <c r="E8296" s="24">
        <f t="shared" ca="1" si="258"/>
        <v>0.96202491843268167</v>
      </c>
      <c r="F8296" s="24">
        <f t="shared" ca="1" si="259"/>
        <v>0.77429851830450624</v>
      </c>
    </row>
    <row r="8297" spans="5:6" x14ac:dyDescent="0.25">
      <c r="E8297" s="24">
        <f t="shared" ca="1" si="258"/>
        <v>0.93504315329930177</v>
      </c>
      <c r="F8297" s="24">
        <f t="shared" ca="1" si="259"/>
        <v>1.3432519499438746</v>
      </c>
    </row>
    <row r="8298" spans="5:6" x14ac:dyDescent="0.25">
      <c r="E8298" s="24">
        <f t="shared" ca="1" si="258"/>
        <v>0.64940588010566203</v>
      </c>
      <c r="F8298" s="24">
        <f t="shared" ca="1" si="259"/>
        <v>8.6339472935964103</v>
      </c>
    </row>
    <row r="8299" spans="5:6" x14ac:dyDescent="0.25">
      <c r="E8299" s="24">
        <f t="shared" ca="1" si="258"/>
        <v>5.5535314143679293E-2</v>
      </c>
      <c r="F8299" s="24">
        <f t="shared" ca="1" si="259"/>
        <v>57.814723393997077</v>
      </c>
    </row>
    <row r="8300" spans="5:6" x14ac:dyDescent="0.25">
      <c r="E8300" s="24">
        <f t="shared" ca="1" si="258"/>
        <v>7.752407404671513E-2</v>
      </c>
      <c r="F8300" s="24">
        <f t="shared" ca="1" si="259"/>
        <v>51.143335159967869</v>
      </c>
    </row>
    <row r="8301" spans="5:6" x14ac:dyDescent="0.25">
      <c r="E8301" s="24">
        <f t="shared" ca="1" si="258"/>
        <v>6.689423716323184E-2</v>
      </c>
      <c r="F8301" s="24">
        <f t="shared" ca="1" si="259"/>
        <v>54.092849132322563</v>
      </c>
    </row>
    <row r="8302" spans="5:6" x14ac:dyDescent="0.25">
      <c r="E8302" s="24">
        <f t="shared" ca="1" si="258"/>
        <v>8.0690172602132515E-2</v>
      </c>
      <c r="F8302" s="24">
        <f t="shared" ca="1" si="259"/>
        <v>50.342769760937863</v>
      </c>
    </row>
    <row r="8303" spans="5:6" x14ac:dyDescent="0.25">
      <c r="E8303" s="24">
        <f t="shared" ca="1" si="258"/>
        <v>0.92128153444694294</v>
      </c>
      <c r="F8303" s="24">
        <f t="shared" ca="1" si="259"/>
        <v>1.6397921199980352</v>
      </c>
    </row>
    <row r="8304" spans="5:6" x14ac:dyDescent="0.25">
      <c r="E8304" s="24">
        <f t="shared" ca="1" si="258"/>
        <v>0.99396288206314209</v>
      </c>
      <c r="F8304" s="24">
        <f t="shared" ca="1" si="259"/>
        <v>0.12110830023166171</v>
      </c>
    </row>
    <row r="8305" spans="5:6" x14ac:dyDescent="0.25">
      <c r="E8305" s="24">
        <f t="shared" ca="1" si="258"/>
        <v>0.24386140795069666</v>
      </c>
      <c r="F8305" s="24">
        <f t="shared" ca="1" si="259"/>
        <v>28.223104305284448</v>
      </c>
    </row>
    <row r="8306" spans="5:6" x14ac:dyDescent="0.25">
      <c r="E8306" s="24">
        <f t="shared" ca="1" si="258"/>
        <v>4.3992841283595485E-2</v>
      </c>
      <c r="F8306" s="24">
        <f t="shared" ca="1" si="259"/>
        <v>62.474567128014996</v>
      </c>
    </row>
    <row r="8307" spans="5:6" x14ac:dyDescent="0.25">
      <c r="E8307" s="24">
        <f t="shared" ca="1" si="258"/>
        <v>0.6079240126841492</v>
      </c>
      <c r="F8307" s="24">
        <f t="shared" ca="1" si="259"/>
        <v>9.9541076792885139</v>
      </c>
    </row>
    <row r="8308" spans="5:6" x14ac:dyDescent="0.25">
      <c r="E8308" s="24">
        <f t="shared" ca="1" si="258"/>
        <v>0.38845817736767396</v>
      </c>
      <c r="F8308" s="24">
        <f t="shared" ca="1" si="259"/>
        <v>18.91139533065078</v>
      </c>
    </row>
    <row r="8309" spans="5:6" x14ac:dyDescent="0.25">
      <c r="E8309" s="24">
        <f t="shared" ca="1" si="258"/>
        <v>0.44070559712449631</v>
      </c>
      <c r="F8309" s="24">
        <f t="shared" ca="1" si="259"/>
        <v>16.387564133654944</v>
      </c>
    </row>
    <row r="8310" spans="5:6" x14ac:dyDescent="0.25">
      <c r="E8310" s="24">
        <f t="shared" ca="1" si="258"/>
        <v>0.50089161457640918</v>
      </c>
      <c r="F8310" s="24">
        <f t="shared" ca="1" si="259"/>
        <v>13.827310789451795</v>
      </c>
    </row>
    <row r="8311" spans="5:6" x14ac:dyDescent="0.25">
      <c r="E8311" s="24">
        <f t="shared" ca="1" si="258"/>
        <v>0.57677143786498319</v>
      </c>
      <c r="F8311" s="24">
        <f t="shared" ca="1" si="259"/>
        <v>11.006184250041192</v>
      </c>
    </row>
    <row r="8312" spans="5:6" x14ac:dyDescent="0.25">
      <c r="E8312" s="24">
        <f t="shared" ca="1" si="258"/>
        <v>0.84069720575060791</v>
      </c>
      <c r="F8312" s="24">
        <f t="shared" ca="1" si="259"/>
        <v>3.4704744912803265</v>
      </c>
    </row>
    <row r="8313" spans="5:6" x14ac:dyDescent="0.25">
      <c r="E8313" s="24">
        <f t="shared" ca="1" si="258"/>
        <v>0.72956149960194294</v>
      </c>
      <c r="F8313" s="24">
        <f t="shared" ca="1" si="259"/>
        <v>6.3062322160058271</v>
      </c>
    </row>
    <row r="8314" spans="5:6" x14ac:dyDescent="0.25">
      <c r="E8314" s="24">
        <f t="shared" ca="1" si="258"/>
        <v>0.68283429193501466</v>
      </c>
      <c r="F8314" s="24">
        <f t="shared" ca="1" si="259"/>
        <v>7.6300613361072749</v>
      </c>
    </row>
    <row r="8315" spans="5:6" x14ac:dyDescent="0.25">
      <c r="E8315" s="24">
        <f t="shared" ca="1" si="258"/>
        <v>0.9480140872995495</v>
      </c>
      <c r="F8315" s="24">
        <f t="shared" ca="1" si="259"/>
        <v>1.0677183363380485</v>
      </c>
    </row>
    <row r="8316" spans="5:6" x14ac:dyDescent="0.25">
      <c r="E8316" s="24">
        <f t="shared" ca="1" si="258"/>
        <v>0.49408544691344181</v>
      </c>
      <c r="F8316" s="24">
        <f t="shared" ca="1" si="259"/>
        <v>14.100936145825967</v>
      </c>
    </row>
    <row r="8317" spans="5:6" x14ac:dyDescent="0.25">
      <c r="E8317" s="24">
        <f t="shared" ca="1" si="258"/>
        <v>0.60216967952560885</v>
      </c>
      <c r="F8317" s="24">
        <f t="shared" ca="1" si="259"/>
        <v>10.144320274224023</v>
      </c>
    </row>
    <row r="8318" spans="5:6" x14ac:dyDescent="0.25">
      <c r="E8318" s="24">
        <f t="shared" ca="1" si="258"/>
        <v>0.52938541935512573</v>
      </c>
      <c r="F8318" s="24">
        <f t="shared" ca="1" si="259"/>
        <v>12.720770627971115</v>
      </c>
    </row>
    <row r="8319" spans="5:6" x14ac:dyDescent="0.25">
      <c r="E8319" s="24">
        <f t="shared" ca="1" si="258"/>
        <v>0.29564041063935242</v>
      </c>
      <c r="F8319" s="24">
        <f t="shared" ca="1" si="259"/>
        <v>24.372227841640015</v>
      </c>
    </row>
    <row r="8320" spans="5:6" x14ac:dyDescent="0.25">
      <c r="E8320" s="24">
        <f t="shared" ca="1" si="258"/>
        <v>0.90907448670172775</v>
      </c>
      <c r="F8320" s="24">
        <f t="shared" ca="1" si="259"/>
        <v>1.9065648919118339</v>
      </c>
    </row>
    <row r="8321" spans="5:6" x14ac:dyDescent="0.25">
      <c r="E8321" s="24">
        <f t="shared" ca="1" si="258"/>
        <v>0.68504958994889731</v>
      </c>
      <c r="F8321" s="24">
        <f t="shared" ca="1" si="259"/>
        <v>7.5652809850851126</v>
      </c>
    </row>
    <row r="8322" spans="5:6" x14ac:dyDescent="0.25">
      <c r="E8322" s="24">
        <f t="shared" ca="1" si="258"/>
        <v>0.80156178575358916</v>
      </c>
      <c r="F8322" s="24">
        <f t="shared" ca="1" si="259"/>
        <v>4.4238644450198406</v>
      </c>
    </row>
    <row r="8323" spans="5:6" x14ac:dyDescent="0.25">
      <c r="E8323" s="24">
        <f t="shared" ca="1" si="258"/>
        <v>0.11172989563306723</v>
      </c>
      <c r="F8323" s="24">
        <f t="shared" ca="1" si="259"/>
        <v>43.833419330455754</v>
      </c>
    </row>
    <row r="8324" spans="5:6" x14ac:dyDescent="0.25">
      <c r="E8324" s="24">
        <f t="shared" ref="E8324:E8387" ca="1" si="260">RAND()</f>
        <v>0.3917856404782355</v>
      </c>
      <c r="F8324" s="24">
        <f t="shared" ref="F8324:F8387" ca="1" si="261">-LOG(E8324,EXP(1))/$C$3</f>
        <v>18.740808485508975</v>
      </c>
    </row>
    <row r="8325" spans="5:6" x14ac:dyDescent="0.25">
      <c r="E8325" s="24">
        <f t="shared" ca="1" si="260"/>
        <v>0.64494861118644076</v>
      </c>
      <c r="F8325" s="24">
        <f t="shared" ca="1" si="261"/>
        <v>8.7716927587910938</v>
      </c>
    </row>
    <row r="8326" spans="5:6" x14ac:dyDescent="0.25">
      <c r="E8326" s="24">
        <f t="shared" ca="1" si="260"/>
        <v>0.25564257800988788</v>
      </c>
      <c r="F8326" s="24">
        <f t="shared" ca="1" si="261"/>
        <v>27.279499794368121</v>
      </c>
    </row>
    <row r="8327" spans="5:6" x14ac:dyDescent="0.25">
      <c r="E8327" s="24">
        <f t="shared" ca="1" si="260"/>
        <v>0.90937085194704415</v>
      </c>
      <c r="F8327" s="24">
        <f t="shared" ca="1" si="261"/>
        <v>1.9000458013097354</v>
      </c>
    </row>
    <row r="8328" spans="5:6" x14ac:dyDescent="0.25">
      <c r="E8328" s="24">
        <f t="shared" ca="1" si="260"/>
        <v>0.79516145945499905</v>
      </c>
      <c r="F8328" s="24">
        <f t="shared" ca="1" si="261"/>
        <v>4.5842018258888508</v>
      </c>
    </row>
    <row r="8329" spans="5:6" x14ac:dyDescent="0.25">
      <c r="E8329" s="24">
        <f t="shared" ca="1" si="260"/>
        <v>0.8897906443353939</v>
      </c>
      <c r="F8329" s="24">
        <f t="shared" ca="1" si="261"/>
        <v>2.3353815002189902</v>
      </c>
    </row>
    <row r="8330" spans="5:6" x14ac:dyDescent="0.25">
      <c r="E8330" s="24">
        <f t="shared" ca="1" si="260"/>
        <v>0.39831485657343535</v>
      </c>
      <c r="F8330" s="24">
        <f t="shared" ca="1" si="261"/>
        <v>18.41024979063506</v>
      </c>
    </row>
    <row r="8331" spans="5:6" x14ac:dyDescent="0.25">
      <c r="E8331" s="24">
        <f t="shared" ca="1" si="260"/>
        <v>0.4009355352801407</v>
      </c>
      <c r="F8331" s="24">
        <f t="shared" ca="1" si="261"/>
        <v>18.279092489974481</v>
      </c>
    </row>
    <row r="8332" spans="5:6" x14ac:dyDescent="0.25">
      <c r="E8332" s="24">
        <f t="shared" ca="1" si="260"/>
        <v>0.94192459359656977</v>
      </c>
      <c r="F8332" s="24">
        <f t="shared" ca="1" si="261"/>
        <v>1.1966011374085737</v>
      </c>
    </row>
    <row r="8333" spans="5:6" x14ac:dyDescent="0.25">
      <c r="E8333" s="24">
        <f t="shared" ca="1" si="260"/>
        <v>0.36106463868055005</v>
      </c>
      <c r="F8333" s="24">
        <f t="shared" ca="1" si="261"/>
        <v>20.373965643216874</v>
      </c>
    </row>
    <row r="8334" spans="5:6" x14ac:dyDescent="0.25">
      <c r="E8334" s="24">
        <f t="shared" ca="1" si="260"/>
        <v>0.64878696848333162</v>
      </c>
      <c r="F8334" s="24">
        <f t="shared" ca="1" si="261"/>
        <v>8.6530172390176538</v>
      </c>
    </row>
    <row r="8335" spans="5:6" x14ac:dyDescent="0.25">
      <c r="E8335" s="24">
        <f t="shared" ca="1" si="260"/>
        <v>0.64260801215612862</v>
      </c>
      <c r="F8335" s="24">
        <f t="shared" ca="1" si="261"/>
        <v>8.844407280735874</v>
      </c>
    </row>
    <row r="8336" spans="5:6" x14ac:dyDescent="0.25">
      <c r="E8336" s="24">
        <f t="shared" ca="1" si="260"/>
        <v>0.9899462211916864</v>
      </c>
      <c r="F8336" s="24">
        <f t="shared" ca="1" si="261"/>
        <v>0.20209318715191724</v>
      </c>
    </row>
    <row r="8337" spans="5:6" x14ac:dyDescent="0.25">
      <c r="E8337" s="24">
        <f t="shared" ca="1" si="260"/>
        <v>0.90571945161854783</v>
      </c>
      <c r="F8337" s="24">
        <f t="shared" ca="1" si="261"/>
        <v>1.9805135388531998</v>
      </c>
    </row>
    <row r="8338" spans="5:6" x14ac:dyDescent="0.25">
      <c r="E8338" s="24">
        <f t="shared" ca="1" si="260"/>
        <v>8.9150188569620314E-2</v>
      </c>
      <c r="F8338" s="24">
        <f t="shared" ca="1" si="261"/>
        <v>48.348656389607619</v>
      </c>
    </row>
    <row r="8339" spans="5:6" x14ac:dyDescent="0.25">
      <c r="E8339" s="24">
        <f t="shared" ca="1" si="260"/>
        <v>0.87584820480303438</v>
      </c>
      <c r="F8339" s="24">
        <f t="shared" ca="1" si="261"/>
        <v>2.6512497049831101</v>
      </c>
    </row>
    <row r="8340" spans="5:6" x14ac:dyDescent="0.25">
      <c r="E8340" s="24">
        <f t="shared" ca="1" si="260"/>
        <v>0.85429733034417477</v>
      </c>
      <c r="F8340" s="24">
        <f t="shared" ca="1" si="261"/>
        <v>3.1495196758473987</v>
      </c>
    </row>
    <row r="8341" spans="5:6" x14ac:dyDescent="0.25">
      <c r="E8341" s="24">
        <f t="shared" ca="1" si="260"/>
        <v>0.36729533878095355</v>
      </c>
      <c r="F8341" s="24">
        <f t="shared" ca="1" si="261"/>
        <v>20.03178033465349</v>
      </c>
    </row>
    <row r="8342" spans="5:6" x14ac:dyDescent="0.25">
      <c r="E8342" s="24">
        <f t="shared" ca="1" si="260"/>
        <v>0.75278227540744336</v>
      </c>
      <c r="F8342" s="24">
        <f t="shared" ca="1" si="261"/>
        <v>5.6795847175461684</v>
      </c>
    </row>
    <row r="8343" spans="5:6" x14ac:dyDescent="0.25">
      <c r="E8343" s="24">
        <f t="shared" ca="1" si="260"/>
        <v>0.56068963754662371</v>
      </c>
      <c r="F8343" s="24">
        <f t="shared" ca="1" si="261"/>
        <v>11.571755146054418</v>
      </c>
    </row>
    <row r="8344" spans="5:6" x14ac:dyDescent="0.25">
      <c r="E8344" s="24">
        <f t="shared" ca="1" si="260"/>
        <v>0.10986851375123585</v>
      </c>
      <c r="F8344" s="24">
        <f t="shared" ca="1" si="261"/>
        <v>44.169419154001986</v>
      </c>
    </row>
    <row r="8345" spans="5:6" x14ac:dyDescent="0.25">
      <c r="E8345" s="24">
        <f t="shared" ca="1" si="260"/>
        <v>0.76496667451386402</v>
      </c>
      <c r="F8345" s="24">
        <f t="shared" ca="1" si="261"/>
        <v>5.3584601766291895</v>
      </c>
    </row>
    <row r="8346" spans="5:6" x14ac:dyDescent="0.25">
      <c r="E8346" s="24">
        <f t="shared" ca="1" si="260"/>
        <v>0.72388296949556674</v>
      </c>
      <c r="F8346" s="24">
        <f t="shared" ca="1" si="261"/>
        <v>6.462510880108308</v>
      </c>
    </row>
    <row r="8347" spans="5:6" x14ac:dyDescent="0.25">
      <c r="E8347" s="24">
        <f t="shared" ca="1" si="260"/>
        <v>0.1780337075570485</v>
      </c>
      <c r="F8347" s="24">
        <f t="shared" ca="1" si="261"/>
        <v>34.515647566398791</v>
      </c>
    </row>
    <row r="8348" spans="5:6" x14ac:dyDescent="0.25">
      <c r="E8348" s="24">
        <f t="shared" ca="1" si="260"/>
        <v>0.44296444652390654</v>
      </c>
      <c r="F8348" s="24">
        <f t="shared" ca="1" si="261"/>
        <v>16.285315366228172</v>
      </c>
    </row>
    <row r="8349" spans="5:6" x14ac:dyDescent="0.25">
      <c r="E8349" s="24">
        <f t="shared" ca="1" si="260"/>
        <v>0.27839433928646362</v>
      </c>
      <c r="F8349" s="24">
        <f t="shared" ca="1" si="261"/>
        <v>25.57433367502702</v>
      </c>
    </row>
    <row r="8350" spans="5:6" x14ac:dyDescent="0.25">
      <c r="E8350" s="24">
        <f t="shared" ca="1" si="260"/>
        <v>0.62589477616873623</v>
      </c>
      <c r="F8350" s="24">
        <f t="shared" ca="1" si="261"/>
        <v>9.3714602239586302</v>
      </c>
    </row>
    <row r="8351" spans="5:6" x14ac:dyDescent="0.25">
      <c r="E8351" s="24">
        <f t="shared" ca="1" si="260"/>
        <v>8.555907266225915E-2</v>
      </c>
      <c r="F8351" s="24">
        <f t="shared" ca="1" si="261"/>
        <v>49.170964665523748</v>
      </c>
    </row>
    <row r="8352" spans="5:6" x14ac:dyDescent="0.25">
      <c r="E8352" s="24">
        <f t="shared" ca="1" si="260"/>
        <v>0.69717136971657145</v>
      </c>
      <c r="F8352" s="24">
        <f t="shared" ca="1" si="261"/>
        <v>7.2144806168599933</v>
      </c>
    </row>
    <row r="8353" spans="5:6" x14ac:dyDescent="0.25">
      <c r="E8353" s="24">
        <f t="shared" ca="1" si="260"/>
        <v>0.34688584754793106</v>
      </c>
      <c r="F8353" s="24">
        <f t="shared" ca="1" si="261"/>
        <v>21.175190455203037</v>
      </c>
    </row>
    <row r="8354" spans="5:6" x14ac:dyDescent="0.25">
      <c r="E8354" s="24">
        <f t="shared" ca="1" si="260"/>
        <v>0.83473625003510288</v>
      </c>
      <c r="F8354" s="24">
        <f t="shared" ca="1" si="261"/>
        <v>3.6127894449917877</v>
      </c>
    </row>
    <row r="8355" spans="5:6" x14ac:dyDescent="0.25">
      <c r="E8355" s="24">
        <f t="shared" ca="1" si="260"/>
        <v>8.2155331519597197E-2</v>
      </c>
      <c r="F8355" s="24">
        <f t="shared" ca="1" si="261"/>
        <v>49.982870735845154</v>
      </c>
    </row>
    <row r="8356" spans="5:6" x14ac:dyDescent="0.25">
      <c r="E8356" s="24">
        <f t="shared" ca="1" si="260"/>
        <v>0.46076852927335943</v>
      </c>
      <c r="F8356" s="24">
        <f t="shared" ca="1" si="261"/>
        <v>15.497189355609349</v>
      </c>
    </row>
    <row r="8357" spans="5:6" x14ac:dyDescent="0.25">
      <c r="E8357" s="24">
        <f t="shared" ca="1" si="260"/>
        <v>0.47927928828943767</v>
      </c>
      <c r="F8357" s="24">
        <f t="shared" ca="1" si="261"/>
        <v>14.7094357233069</v>
      </c>
    </row>
    <row r="8358" spans="5:6" x14ac:dyDescent="0.25">
      <c r="E8358" s="24">
        <f t="shared" ca="1" si="260"/>
        <v>0.46011951610914614</v>
      </c>
      <c r="F8358" s="24">
        <f t="shared" ca="1" si="261"/>
        <v>15.525380112343452</v>
      </c>
    </row>
    <row r="8359" spans="5:6" x14ac:dyDescent="0.25">
      <c r="E8359" s="24">
        <f t="shared" ca="1" si="260"/>
        <v>0.21257798738710354</v>
      </c>
      <c r="F8359" s="24">
        <f t="shared" ca="1" si="261"/>
        <v>30.968927169535512</v>
      </c>
    </row>
    <row r="8360" spans="5:6" x14ac:dyDescent="0.25">
      <c r="E8360" s="24">
        <f t="shared" ca="1" si="260"/>
        <v>0.18751615359936524</v>
      </c>
      <c r="F8360" s="24">
        <f t="shared" ca="1" si="261"/>
        <v>33.477805695052787</v>
      </c>
    </row>
    <row r="8361" spans="5:6" x14ac:dyDescent="0.25">
      <c r="E8361" s="24">
        <f t="shared" ca="1" si="260"/>
        <v>0.19058929513404033</v>
      </c>
      <c r="F8361" s="24">
        <f t="shared" ca="1" si="261"/>
        <v>33.152689067579132</v>
      </c>
    </row>
    <row r="8362" spans="5:6" x14ac:dyDescent="0.25">
      <c r="E8362" s="24">
        <f t="shared" ca="1" si="260"/>
        <v>0.97668543582845424</v>
      </c>
      <c r="F8362" s="24">
        <f t="shared" ca="1" si="261"/>
        <v>0.47181296503985537</v>
      </c>
    </row>
    <row r="8363" spans="5:6" x14ac:dyDescent="0.25">
      <c r="E8363" s="24">
        <f t="shared" ca="1" si="260"/>
        <v>0.35479998640438648</v>
      </c>
      <c r="F8363" s="24">
        <f t="shared" ca="1" si="261"/>
        <v>20.724021337316085</v>
      </c>
    </row>
    <row r="8364" spans="5:6" x14ac:dyDescent="0.25">
      <c r="E8364" s="24">
        <f t="shared" ca="1" si="260"/>
        <v>0.20676392283127543</v>
      </c>
      <c r="F8364" s="24">
        <f t="shared" ca="1" si="261"/>
        <v>31.523552119220401</v>
      </c>
    </row>
    <row r="8365" spans="5:6" x14ac:dyDescent="0.25">
      <c r="E8365" s="24">
        <f t="shared" ca="1" si="260"/>
        <v>0.56672787577507089</v>
      </c>
      <c r="F8365" s="24">
        <f t="shared" ca="1" si="261"/>
        <v>11.357520547312015</v>
      </c>
    </row>
    <row r="8366" spans="5:6" x14ac:dyDescent="0.25">
      <c r="E8366" s="24">
        <f t="shared" ca="1" si="260"/>
        <v>0.37528707924536953</v>
      </c>
      <c r="F8366" s="24">
        <f t="shared" ca="1" si="261"/>
        <v>19.601280024745016</v>
      </c>
    </row>
    <row r="8367" spans="5:6" x14ac:dyDescent="0.25">
      <c r="E8367" s="24">
        <f t="shared" ca="1" si="260"/>
        <v>0.59901555923388106</v>
      </c>
      <c r="F8367" s="24">
        <f t="shared" ca="1" si="261"/>
        <v>10.249354117106499</v>
      </c>
    </row>
    <row r="8368" spans="5:6" x14ac:dyDescent="0.25">
      <c r="E8368" s="24">
        <f t="shared" ca="1" si="260"/>
        <v>8.014406207856839E-2</v>
      </c>
      <c r="F8368" s="24">
        <f t="shared" ca="1" si="261"/>
        <v>50.478589755586583</v>
      </c>
    </row>
    <row r="8369" spans="5:6" x14ac:dyDescent="0.25">
      <c r="E8369" s="24">
        <f t="shared" ca="1" si="260"/>
        <v>0.52804828235626655</v>
      </c>
      <c r="F8369" s="24">
        <f t="shared" ca="1" si="261"/>
        <v>12.771351112000895</v>
      </c>
    </row>
    <row r="8370" spans="5:6" x14ac:dyDescent="0.25">
      <c r="E8370" s="24">
        <f t="shared" ca="1" si="260"/>
        <v>0.50231829146368534</v>
      </c>
      <c r="F8370" s="24">
        <f t="shared" ca="1" si="261"/>
        <v>13.770426269454163</v>
      </c>
    </row>
    <row r="8371" spans="5:6" x14ac:dyDescent="0.25">
      <c r="E8371" s="24">
        <f t="shared" ca="1" si="260"/>
        <v>0.56360954236616856</v>
      </c>
      <c r="F8371" s="24">
        <f t="shared" ca="1" si="261"/>
        <v>11.467871360082396</v>
      </c>
    </row>
    <row r="8372" spans="5:6" x14ac:dyDescent="0.25">
      <c r="E8372" s="24">
        <f t="shared" ca="1" si="260"/>
        <v>0.95914579043519799</v>
      </c>
      <c r="F8372" s="24">
        <f t="shared" ca="1" si="261"/>
        <v>0.83424384517434003</v>
      </c>
    </row>
    <row r="8373" spans="5:6" x14ac:dyDescent="0.25">
      <c r="E8373" s="24">
        <f t="shared" ca="1" si="260"/>
        <v>0.33906621835709649</v>
      </c>
      <c r="F8373" s="24">
        <f t="shared" ca="1" si="261"/>
        <v>21.631197125804977</v>
      </c>
    </row>
    <row r="8374" spans="5:6" x14ac:dyDescent="0.25">
      <c r="E8374" s="24">
        <f t="shared" ca="1" si="260"/>
        <v>0.20547566571399034</v>
      </c>
      <c r="F8374" s="24">
        <f t="shared" ca="1" si="261"/>
        <v>31.648553341490761</v>
      </c>
    </row>
    <row r="8375" spans="5:6" x14ac:dyDescent="0.25">
      <c r="E8375" s="24">
        <f t="shared" ca="1" si="260"/>
        <v>0.50281512130147621</v>
      </c>
      <c r="F8375" s="24">
        <f t="shared" ca="1" si="261"/>
        <v>13.750654570615232</v>
      </c>
    </row>
    <row r="8376" spans="5:6" x14ac:dyDescent="0.25">
      <c r="E8376" s="24">
        <f t="shared" ca="1" si="260"/>
        <v>0.96569876643913244</v>
      </c>
      <c r="F8376" s="24">
        <f t="shared" ca="1" si="261"/>
        <v>0.69806658769809493</v>
      </c>
    </row>
    <row r="8377" spans="5:6" x14ac:dyDescent="0.25">
      <c r="E8377" s="24">
        <f t="shared" ca="1" si="260"/>
        <v>0.82211494037368349</v>
      </c>
      <c r="F8377" s="24">
        <f t="shared" ca="1" si="261"/>
        <v>3.9175012712595718</v>
      </c>
    </row>
    <row r="8378" spans="5:6" x14ac:dyDescent="0.25">
      <c r="E8378" s="24">
        <f t="shared" ca="1" si="260"/>
        <v>0.37043391976374596</v>
      </c>
      <c r="F8378" s="24">
        <f t="shared" ca="1" si="261"/>
        <v>19.861604087338215</v>
      </c>
    </row>
    <row r="8379" spans="5:6" x14ac:dyDescent="0.25">
      <c r="E8379" s="24">
        <f t="shared" ca="1" si="260"/>
        <v>4.6857317938193699E-2</v>
      </c>
      <c r="F8379" s="24">
        <f t="shared" ca="1" si="261"/>
        <v>61.212961663488919</v>
      </c>
    </row>
    <row r="8380" spans="5:6" x14ac:dyDescent="0.25">
      <c r="E8380" s="24">
        <f t="shared" ca="1" si="260"/>
        <v>0.36491792150775026</v>
      </c>
      <c r="F8380" s="24">
        <f t="shared" ca="1" si="261"/>
        <v>20.161656465375632</v>
      </c>
    </row>
    <row r="8381" spans="5:6" x14ac:dyDescent="0.25">
      <c r="E8381" s="24">
        <f t="shared" ca="1" si="260"/>
        <v>0.82119386737625144</v>
      </c>
      <c r="F8381" s="24">
        <f t="shared" ca="1" si="261"/>
        <v>3.9399212349217332</v>
      </c>
    </row>
    <row r="8382" spans="5:6" x14ac:dyDescent="0.25">
      <c r="E8382" s="24">
        <f t="shared" ca="1" si="260"/>
        <v>0.12925869376816224</v>
      </c>
      <c r="F8382" s="24">
        <f t="shared" ca="1" si="261"/>
        <v>40.918790093181059</v>
      </c>
    </row>
    <row r="8383" spans="5:6" x14ac:dyDescent="0.25">
      <c r="E8383" s="24">
        <f t="shared" ca="1" si="260"/>
        <v>0.4251278443274068</v>
      </c>
      <c r="F8383" s="24">
        <f t="shared" ca="1" si="261"/>
        <v>17.107306902197966</v>
      </c>
    </row>
    <row r="8384" spans="5:6" x14ac:dyDescent="0.25">
      <c r="E8384" s="24">
        <f t="shared" ca="1" si="260"/>
        <v>0.71113378717276776</v>
      </c>
      <c r="F8384" s="24">
        <f t="shared" ca="1" si="261"/>
        <v>6.8178939853461351</v>
      </c>
    </row>
    <row r="8385" spans="5:6" x14ac:dyDescent="0.25">
      <c r="E8385" s="24">
        <f t="shared" ca="1" si="260"/>
        <v>0.58126805525027381</v>
      </c>
      <c r="F8385" s="24">
        <f t="shared" ca="1" si="261"/>
        <v>10.850865195336793</v>
      </c>
    </row>
    <row r="8386" spans="5:6" x14ac:dyDescent="0.25">
      <c r="E8386" s="24">
        <f t="shared" ca="1" si="260"/>
        <v>0.75154095731298409</v>
      </c>
      <c r="F8386" s="24">
        <f t="shared" ca="1" si="261"/>
        <v>5.7125914105014513</v>
      </c>
    </row>
    <row r="8387" spans="5:6" x14ac:dyDescent="0.25">
      <c r="E8387" s="24">
        <f t="shared" ca="1" si="260"/>
        <v>8.9403122828450976E-2</v>
      </c>
      <c r="F8387" s="24">
        <f t="shared" ca="1" si="261"/>
        <v>48.291993328914543</v>
      </c>
    </row>
    <row r="8388" spans="5:6" x14ac:dyDescent="0.25">
      <c r="E8388" s="24">
        <f t="shared" ref="E8388:E8451" ca="1" si="262">RAND()</f>
        <v>0.7369917359947894</v>
      </c>
      <c r="F8388" s="24">
        <f t="shared" ref="F8388:F8451" ca="1" si="263">-LOG(E8388,EXP(1))/$C$3</f>
        <v>6.1035719977703433</v>
      </c>
    </row>
    <row r="8389" spans="5:6" x14ac:dyDescent="0.25">
      <c r="E8389" s="24">
        <f t="shared" ca="1" si="262"/>
        <v>0.60012115952078549</v>
      </c>
      <c r="F8389" s="24">
        <f t="shared" ca="1" si="263"/>
        <v>10.212474232339563</v>
      </c>
    </row>
    <row r="8390" spans="5:6" x14ac:dyDescent="0.25">
      <c r="E8390" s="24">
        <f t="shared" ca="1" si="262"/>
        <v>0.7903937207837235</v>
      </c>
      <c r="F8390" s="24">
        <f t="shared" ca="1" si="263"/>
        <v>4.7044815386522414</v>
      </c>
    </row>
    <row r="8391" spans="5:6" x14ac:dyDescent="0.25">
      <c r="E8391" s="24">
        <f t="shared" ca="1" si="262"/>
        <v>0.46640080761178038</v>
      </c>
      <c r="F8391" s="24">
        <f t="shared" ca="1" si="263"/>
        <v>15.254198247224071</v>
      </c>
    </row>
    <row r="8392" spans="5:6" x14ac:dyDescent="0.25">
      <c r="E8392" s="24">
        <f t="shared" ca="1" si="262"/>
        <v>0.41045676812334331</v>
      </c>
      <c r="F8392" s="24">
        <f t="shared" ca="1" si="263"/>
        <v>17.809693416083103</v>
      </c>
    </row>
    <row r="8393" spans="5:6" x14ac:dyDescent="0.25">
      <c r="E8393" s="24">
        <f t="shared" ca="1" si="262"/>
        <v>2.6574003512800037E-2</v>
      </c>
      <c r="F8393" s="24">
        <f t="shared" ca="1" si="263"/>
        <v>72.556437052473399</v>
      </c>
    </row>
    <row r="8394" spans="5:6" x14ac:dyDescent="0.25">
      <c r="E8394" s="24">
        <f t="shared" ca="1" si="262"/>
        <v>0.30123514422760667</v>
      </c>
      <c r="F8394" s="24">
        <f t="shared" ca="1" si="263"/>
        <v>23.997282183210338</v>
      </c>
    </row>
    <row r="8395" spans="5:6" x14ac:dyDescent="0.25">
      <c r="E8395" s="24">
        <f t="shared" ca="1" si="262"/>
        <v>0.4147929683797803</v>
      </c>
      <c r="F8395" s="24">
        <f t="shared" ca="1" si="263"/>
        <v>17.599515092063733</v>
      </c>
    </row>
    <row r="8396" spans="5:6" x14ac:dyDescent="0.25">
      <c r="E8396" s="24">
        <f t="shared" ca="1" si="262"/>
        <v>0.90760475645326844</v>
      </c>
      <c r="F8396" s="24">
        <f t="shared" ca="1" si="263"/>
        <v>1.9389257079370086</v>
      </c>
    </row>
    <row r="8397" spans="5:6" x14ac:dyDescent="0.25">
      <c r="E8397" s="24">
        <f t="shared" ca="1" si="262"/>
        <v>0.7569382706916653</v>
      </c>
      <c r="F8397" s="24">
        <f t="shared" ca="1" si="263"/>
        <v>5.56947147061158</v>
      </c>
    </row>
    <row r="8398" spans="5:6" x14ac:dyDescent="0.25">
      <c r="E8398" s="24">
        <f t="shared" ca="1" si="262"/>
        <v>0.89048547605573158</v>
      </c>
      <c r="F8398" s="24">
        <f t="shared" ca="1" si="263"/>
        <v>2.3197697252216103</v>
      </c>
    </row>
    <row r="8399" spans="5:6" x14ac:dyDescent="0.25">
      <c r="E8399" s="24">
        <f t="shared" ca="1" si="262"/>
        <v>1.7322405783992689E-2</v>
      </c>
      <c r="F8399" s="24">
        <f t="shared" ca="1" si="263"/>
        <v>81.115089668314965</v>
      </c>
    </row>
    <row r="8400" spans="5:6" x14ac:dyDescent="0.25">
      <c r="E8400" s="24">
        <f t="shared" ca="1" si="262"/>
        <v>0.71201067284748265</v>
      </c>
      <c r="F8400" s="24">
        <f t="shared" ca="1" si="263"/>
        <v>6.7932475545635995</v>
      </c>
    </row>
    <row r="8401" spans="5:6" x14ac:dyDescent="0.25">
      <c r="E8401" s="24">
        <f t="shared" ca="1" si="262"/>
        <v>0.10106732359224646</v>
      </c>
      <c r="F8401" s="24">
        <f t="shared" ca="1" si="263"/>
        <v>45.83936827959743</v>
      </c>
    </row>
    <row r="8402" spans="5:6" x14ac:dyDescent="0.25">
      <c r="E8402" s="24">
        <f t="shared" ca="1" si="262"/>
        <v>0.60471322010875916</v>
      </c>
      <c r="F8402" s="24">
        <f t="shared" ca="1" si="263"/>
        <v>10.060018993634374</v>
      </c>
    </row>
    <row r="8403" spans="5:6" x14ac:dyDescent="0.25">
      <c r="E8403" s="24">
        <f t="shared" ca="1" si="262"/>
        <v>0.32382288424798455</v>
      </c>
      <c r="F8403" s="24">
        <f t="shared" ca="1" si="263"/>
        <v>22.551171324298807</v>
      </c>
    </row>
    <row r="8404" spans="5:6" x14ac:dyDescent="0.25">
      <c r="E8404" s="24">
        <f t="shared" ca="1" si="262"/>
        <v>0.52282237880775317</v>
      </c>
      <c r="F8404" s="24">
        <f t="shared" ca="1" si="263"/>
        <v>12.970269849431119</v>
      </c>
    </row>
    <row r="8405" spans="5:6" x14ac:dyDescent="0.25">
      <c r="E8405" s="24">
        <f t="shared" ca="1" si="262"/>
        <v>0.63690262639408735</v>
      </c>
      <c r="F8405" s="24">
        <f t="shared" ca="1" si="263"/>
        <v>9.0227699579662666</v>
      </c>
    </row>
    <row r="8406" spans="5:6" x14ac:dyDescent="0.25">
      <c r="E8406" s="24">
        <f t="shared" ca="1" si="262"/>
        <v>0.87247360507911209</v>
      </c>
      <c r="F8406" s="24">
        <f t="shared" ca="1" si="263"/>
        <v>2.7284575484296361</v>
      </c>
    </row>
    <row r="8407" spans="5:6" x14ac:dyDescent="0.25">
      <c r="E8407" s="24">
        <f t="shared" ca="1" si="262"/>
        <v>0.2852659840153472</v>
      </c>
      <c r="F8407" s="24">
        <f t="shared" ca="1" si="263"/>
        <v>25.0866651339818</v>
      </c>
    </row>
    <row r="8408" spans="5:6" x14ac:dyDescent="0.25">
      <c r="E8408" s="24">
        <f t="shared" ca="1" si="262"/>
        <v>0.85577630466730781</v>
      </c>
      <c r="F8408" s="24">
        <f t="shared" ca="1" si="263"/>
        <v>3.1149252663061411</v>
      </c>
    </row>
    <row r="8409" spans="5:6" x14ac:dyDescent="0.25">
      <c r="E8409" s="24">
        <f t="shared" ca="1" si="262"/>
        <v>0.16245748547123717</v>
      </c>
      <c r="F8409" s="24">
        <f t="shared" ca="1" si="263"/>
        <v>36.346778786243924</v>
      </c>
    </row>
    <row r="8410" spans="5:6" x14ac:dyDescent="0.25">
      <c r="E8410" s="24">
        <f t="shared" ca="1" si="262"/>
        <v>0.17801187778866745</v>
      </c>
      <c r="F8410" s="24">
        <f t="shared" ca="1" si="263"/>
        <v>34.518100035330505</v>
      </c>
    </row>
    <row r="8411" spans="5:6" x14ac:dyDescent="0.25">
      <c r="E8411" s="24">
        <f t="shared" ca="1" si="262"/>
        <v>0.23870573353451441</v>
      </c>
      <c r="F8411" s="24">
        <f t="shared" ca="1" si="263"/>
        <v>28.650474521824869</v>
      </c>
    </row>
    <row r="8412" spans="5:6" x14ac:dyDescent="0.25">
      <c r="E8412" s="24">
        <f t="shared" ca="1" si="262"/>
        <v>0.42168810696421477</v>
      </c>
      <c r="F8412" s="24">
        <f t="shared" ca="1" si="263"/>
        <v>17.269786424516365</v>
      </c>
    </row>
    <row r="8413" spans="5:6" x14ac:dyDescent="0.25">
      <c r="E8413" s="24">
        <f t="shared" ca="1" si="262"/>
        <v>0.83011198016031074</v>
      </c>
      <c r="F8413" s="24">
        <f t="shared" ca="1" si="263"/>
        <v>3.7238934287204586</v>
      </c>
    </row>
    <row r="8414" spans="5:6" x14ac:dyDescent="0.25">
      <c r="E8414" s="24">
        <f t="shared" ca="1" si="262"/>
        <v>0.92064394825139351</v>
      </c>
      <c r="F8414" s="24">
        <f t="shared" ca="1" si="263"/>
        <v>1.6536382006783641</v>
      </c>
    </row>
    <row r="8415" spans="5:6" x14ac:dyDescent="0.25">
      <c r="E8415" s="24">
        <f t="shared" ca="1" si="262"/>
        <v>0.76291903680502871</v>
      </c>
      <c r="F8415" s="24">
        <f t="shared" ca="1" si="263"/>
        <v>5.4120672997162371</v>
      </c>
    </row>
    <row r="8416" spans="5:6" x14ac:dyDescent="0.25">
      <c r="E8416" s="24">
        <f t="shared" ca="1" si="262"/>
        <v>0.23763128942047862</v>
      </c>
      <c r="F8416" s="24">
        <f t="shared" ca="1" si="263"/>
        <v>28.740700213676334</v>
      </c>
    </row>
    <row r="8417" spans="5:6" x14ac:dyDescent="0.25">
      <c r="E8417" s="24">
        <f t="shared" ca="1" si="262"/>
        <v>0.16296356863813211</v>
      </c>
      <c r="F8417" s="24">
        <f t="shared" ca="1" si="263"/>
        <v>36.284572168878739</v>
      </c>
    </row>
    <row r="8418" spans="5:6" x14ac:dyDescent="0.25">
      <c r="E8418" s="24">
        <f t="shared" ca="1" si="262"/>
        <v>5.6351836884103723E-2</v>
      </c>
      <c r="F8418" s="24">
        <f t="shared" ca="1" si="263"/>
        <v>57.522808825236623</v>
      </c>
    </row>
    <row r="8419" spans="5:6" x14ac:dyDescent="0.25">
      <c r="E8419" s="24">
        <f t="shared" ca="1" si="262"/>
        <v>0.19007124802974218</v>
      </c>
      <c r="F8419" s="24">
        <f t="shared" ca="1" si="263"/>
        <v>33.207125749649371</v>
      </c>
    </row>
    <row r="8420" spans="5:6" x14ac:dyDescent="0.25">
      <c r="E8420" s="24">
        <f t="shared" ca="1" si="262"/>
        <v>0.7109902082105104</v>
      </c>
      <c r="F8420" s="24">
        <f t="shared" ca="1" si="263"/>
        <v>6.8219324225910256</v>
      </c>
    </row>
    <row r="8421" spans="5:6" x14ac:dyDescent="0.25">
      <c r="E8421" s="24">
        <f t="shared" ca="1" si="262"/>
        <v>0.61070116178055112</v>
      </c>
      <c r="F8421" s="24">
        <f t="shared" ca="1" si="263"/>
        <v>9.8629507275926098</v>
      </c>
    </row>
    <row r="8422" spans="5:6" x14ac:dyDescent="0.25">
      <c r="E8422" s="24">
        <f t="shared" ca="1" si="262"/>
        <v>0.50521577976428234</v>
      </c>
      <c r="F8422" s="24">
        <f t="shared" ca="1" si="263"/>
        <v>13.655393086115645</v>
      </c>
    </row>
    <row r="8423" spans="5:6" x14ac:dyDescent="0.25">
      <c r="E8423" s="24">
        <f t="shared" ca="1" si="262"/>
        <v>0.41010763992728372</v>
      </c>
      <c r="F8423" s="24">
        <f t="shared" ca="1" si="263"/>
        <v>17.826712346648531</v>
      </c>
    </row>
    <row r="8424" spans="5:6" x14ac:dyDescent="0.25">
      <c r="E8424" s="24">
        <f t="shared" ca="1" si="262"/>
        <v>0.72353769018989245</v>
      </c>
      <c r="F8424" s="24">
        <f t="shared" ca="1" si="263"/>
        <v>6.4720528003486537</v>
      </c>
    </row>
    <row r="8425" spans="5:6" x14ac:dyDescent="0.25">
      <c r="E8425" s="24">
        <f t="shared" ca="1" si="262"/>
        <v>0.51795187326013337</v>
      </c>
      <c r="F8425" s="24">
        <f t="shared" ca="1" si="263"/>
        <v>13.157458996063237</v>
      </c>
    </row>
    <row r="8426" spans="5:6" x14ac:dyDescent="0.25">
      <c r="E8426" s="24">
        <f t="shared" ca="1" si="262"/>
        <v>0.80717070708634431</v>
      </c>
      <c r="F8426" s="24">
        <f t="shared" ca="1" si="263"/>
        <v>4.284402002749248</v>
      </c>
    </row>
    <row r="8427" spans="5:6" x14ac:dyDescent="0.25">
      <c r="E8427" s="24">
        <f t="shared" ca="1" si="262"/>
        <v>0.83332538801177802</v>
      </c>
      <c r="F8427" s="24">
        <f t="shared" ca="1" si="263"/>
        <v>3.6466218245054707</v>
      </c>
    </row>
    <row r="8428" spans="5:6" x14ac:dyDescent="0.25">
      <c r="E8428" s="24">
        <f t="shared" ca="1" si="262"/>
        <v>1.5630020119193566E-2</v>
      </c>
      <c r="F8428" s="24">
        <f t="shared" ca="1" si="263"/>
        <v>83.17123694666202</v>
      </c>
    </row>
    <row r="8429" spans="5:6" x14ac:dyDescent="0.25">
      <c r="E8429" s="24">
        <f t="shared" ca="1" si="262"/>
        <v>0.39801644267025593</v>
      </c>
      <c r="F8429" s="24">
        <f t="shared" ca="1" si="263"/>
        <v>18.425239226184374</v>
      </c>
    </row>
    <row r="8430" spans="5:6" x14ac:dyDescent="0.25">
      <c r="E8430" s="24">
        <f t="shared" ca="1" si="262"/>
        <v>0.96470702764564764</v>
      </c>
      <c r="F8430" s="24">
        <f t="shared" ca="1" si="263"/>
        <v>0.71861644066217822</v>
      </c>
    </row>
    <row r="8431" spans="5:6" x14ac:dyDescent="0.25">
      <c r="E8431" s="24">
        <f t="shared" ca="1" si="262"/>
        <v>0.13523875776661043</v>
      </c>
      <c r="F8431" s="24">
        <f t="shared" ca="1" si="263"/>
        <v>40.014269731677011</v>
      </c>
    </row>
    <row r="8432" spans="5:6" x14ac:dyDescent="0.25">
      <c r="E8432" s="24">
        <f t="shared" ca="1" si="262"/>
        <v>0.58744450262080694</v>
      </c>
      <c r="F8432" s="24">
        <f t="shared" ca="1" si="263"/>
        <v>10.63947002099901</v>
      </c>
    </row>
    <row r="8433" spans="5:6" x14ac:dyDescent="0.25">
      <c r="E8433" s="24">
        <f t="shared" ca="1" si="262"/>
        <v>0.83861971651704215</v>
      </c>
      <c r="F8433" s="24">
        <f t="shared" ca="1" si="263"/>
        <v>3.5199586658475828</v>
      </c>
    </row>
    <row r="8434" spans="5:6" x14ac:dyDescent="0.25">
      <c r="E8434" s="24">
        <f t="shared" ca="1" si="262"/>
        <v>0.3916941108439459</v>
      </c>
      <c r="F8434" s="24">
        <f t="shared" ca="1" si="263"/>
        <v>18.745481465738603</v>
      </c>
    </row>
    <row r="8435" spans="5:6" x14ac:dyDescent="0.25">
      <c r="E8435" s="24">
        <f t="shared" ca="1" si="262"/>
        <v>8.8327894880376068E-2</v>
      </c>
      <c r="F8435" s="24">
        <f t="shared" ca="1" si="263"/>
        <v>48.533986219026858</v>
      </c>
    </row>
    <row r="8436" spans="5:6" x14ac:dyDescent="0.25">
      <c r="E8436" s="24">
        <f t="shared" ca="1" si="262"/>
        <v>0.23965623893679</v>
      </c>
      <c r="F8436" s="24">
        <f t="shared" ca="1" si="263"/>
        <v>28.570994403596643</v>
      </c>
    </row>
    <row r="8437" spans="5:6" x14ac:dyDescent="0.25">
      <c r="E8437" s="24">
        <f t="shared" ca="1" si="262"/>
        <v>0.86043415002602319</v>
      </c>
      <c r="F8437" s="24">
        <f t="shared" ca="1" si="263"/>
        <v>3.0063638300901867</v>
      </c>
    </row>
    <row r="8438" spans="5:6" x14ac:dyDescent="0.25">
      <c r="E8438" s="24">
        <f t="shared" ca="1" si="262"/>
        <v>0.31847530741495744</v>
      </c>
      <c r="F8438" s="24">
        <f t="shared" ca="1" si="263"/>
        <v>22.884206694297731</v>
      </c>
    </row>
    <row r="8439" spans="5:6" x14ac:dyDescent="0.25">
      <c r="E8439" s="24">
        <f t="shared" ca="1" si="262"/>
        <v>0.96311317613465397</v>
      </c>
      <c r="F8439" s="24">
        <f t="shared" ca="1" si="263"/>
        <v>0.75168699093488722</v>
      </c>
    </row>
    <row r="8440" spans="5:6" x14ac:dyDescent="0.25">
      <c r="E8440" s="24">
        <f t="shared" ca="1" si="262"/>
        <v>6.0509292812146342E-2</v>
      </c>
      <c r="F8440" s="24">
        <f t="shared" ca="1" si="263"/>
        <v>56.099166510797559</v>
      </c>
    </row>
    <row r="8441" spans="5:6" x14ac:dyDescent="0.25">
      <c r="E8441" s="24">
        <f t="shared" ca="1" si="262"/>
        <v>0.96221864404475821</v>
      </c>
      <c r="F8441" s="24">
        <f t="shared" ca="1" si="263"/>
        <v>0.77027146857943651</v>
      </c>
    </row>
    <row r="8442" spans="5:6" x14ac:dyDescent="0.25">
      <c r="E8442" s="24">
        <f t="shared" ca="1" si="262"/>
        <v>0.22756318895664429</v>
      </c>
      <c r="F8442" s="24">
        <f t="shared" ca="1" si="263"/>
        <v>29.606546510039159</v>
      </c>
    </row>
    <row r="8443" spans="5:6" x14ac:dyDescent="0.25">
      <c r="E8443" s="24">
        <f t="shared" ca="1" si="262"/>
        <v>0.64793392069921352</v>
      </c>
      <c r="F8443" s="24">
        <f t="shared" ca="1" si="263"/>
        <v>8.6793312411839274</v>
      </c>
    </row>
    <row r="8444" spans="5:6" x14ac:dyDescent="0.25">
      <c r="E8444" s="24">
        <f t="shared" ca="1" si="262"/>
        <v>0.41665497157812337</v>
      </c>
      <c r="F8444" s="24">
        <f t="shared" ca="1" si="263"/>
        <v>17.509936119206468</v>
      </c>
    </row>
    <row r="8445" spans="5:6" x14ac:dyDescent="0.25">
      <c r="E8445" s="24">
        <f t="shared" ca="1" si="262"/>
        <v>0.4660711634609529</v>
      </c>
      <c r="F8445" s="24">
        <f t="shared" ca="1" si="263"/>
        <v>15.268338904521494</v>
      </c>
    </row>
    <row r="8446" spans="5:6" x14ac:dyDescent="0.25">
      <c r="E8446" s="24">
        <f t="shared" ca="1" si="262"/>
        <v>0.19817643021051734</v>
      </c>
      <c r="F8446" s="24">
        <f t="shared" ca="1" si="263"/>
        <v>32.371951667561945</v>
      </c>
    </row>
    <row r="8447" spans="5:6" x14ac:dyDescent="0.25">
      <c r="E8447" s="24">
        <f t="shared" ca="1" si="262"/>
        <v>0.92092449112012409</v>
      </c>
      <c r="F8447" s="24">
        <f t="shared" ca="1" si="263"/>
        <v>1.6475446368465136</v>
      </c>
    </row>
    <row r="8448" spans="5:6" x14ac:dyDescent="0.25">
      <c r="E8448" s="24">
        <f t="shared" ca="1" si="262"/>
        <v>0.75445617165725287</v>
      </c>
      <c r="F8448" s="24">
        <f t="shared" ca="1" si="263"/>
        <v>5.6351618343256042</v>
      </c>
    </row>
    <row r="8449" spans="5:6" x14ac:dyDescent="0.25">
      <c r="E8449" s="24">
        <f t="shared" ca="1" si="262"/>
        <v>0.89194275242612575</v>
      </c>
      <c r="F8449" s="24">
        <f t="shared" ca="1" si="263"/>
        <v>2.2870665471231777</v>
      </c>
    </row>
    <row r="8450" spans="5:6" x14ac:dyDescent="0.25">
      <c r="E8450" s="24">
        <f t="shared" ca="1" si="262"/>
        <v>0.94884568480114084</v>
      </c>
      <c r="F8450" s="24">
        <f t="shared" ca="1" si="263"/>
        <v>1.0501820362466951</v>
      </c>
    </row>
    <row r="8451" spans="5:6" x14ac:dyDescent="0.25">
      <c r="E8451" s="24">
        <f t="shared" ca="1" si="262"/>
        <v>0.74132572589034196</v>
      </c>
      <c r="F8451" s="24">
        <f t="shared" ca="1" si="263"/>
        <v>5.9863034834198858</v>
      </c>
    </row>
    <row r="8452" spans="5:6" x14ac:dyDescent="0.25">
      <c r="E8452" s="24">
        <f t="shared" ref="E8452:E8515" ca="1" si="264">RAND()</f>
        <v>0.57242863511367337</v>
      </c>
      <c r="F8452" s="24">
        <f t="shared" ref="F8452:F8515" ca="1" si="265">-LOG(E8452,EXP(1))/$C$3</f>
        <v>11.15734412294157</v>
      </c>
    </row>
    <row r="8453" spans="5:6" x14ac:dyDescent="0.25">
      <c r="E8453" s="24">
        <f t="shared" ca="1" si="264"/>
        <v>0.662567825157934</v>
      </c>
      <c r="F8453" s="24">
        <f t="shared" ca="1" si="265"/>
        <v>8.232646975302135</v>
      </c>
    </row>
    <row r="8454" spans="5:6" x14ac:dyDescent="0.25">
      <c r="E8454" s="24">
        <f t="shared" ca="1" si="264"/>
        <v>0.96848220326757617</v>
      </c>
      <c r="F8454" s="24">
        <f t="shared" ca="1" si="265"/>
        <v>0.64050343733132842</v>
      </c>
    </row>
    <row r="8455" spans="5:6" x14ac:dyDescent="0.25">
      <c r="E8455" s="24">
        <f t="shared" ca="1" si="264"/>
        <v>0.15641502150382169</v>
      </c>
      <c r="F8455" s="24">
        <f t="shared" ca="1" si="265"/>
        <v>37.104848201242753</v>
      </c>
    </row>
    <row r="8456" spans="5:6" x14ac:dyDescent="0.25">
      <c r="E8456" s="24">
        <f t="shared" ca="1" si="264"/>
        <v>0.52207853048640318</v>
      </c>
      <c r="F8456" s="24">
        <f t="shared" ca="1" si="265"/>
        <v>12.998745217397181</v>
      </c>
    </row>
    <row r="8457" spans="5:6" x14ac:dyDescent="0.25">
      <c r="E8457" s="24">
        <f t="shared" ca="1" si="264"/>
        <v>1.3467722748161215E-2</v>
      </c>
      <c r="F8457" s="24">
        <f t="shared" ca="1" si="265"/>
        <v>86.149187277296377</v>
      </c>
    </row>
    <row r="8458" spans="5:6" x14ac:dyDescent="0.25">
      <c r="E8458" s="24">
        <f t="shared" ca="1" si="264"/>
        <v>0.23485443364483294</v>
      </c>
      <c r="F8458" s="24">
        <f t="shared" ca="1" si="265"/>
        <v>28.975787761267785</v>
      </c>
    </row>
    <row r="8459" spans="5:6" x14ac:dyDescent="0.25">
      <c r="E8459" s="24">
        <f t="shared" ca="1" si="264"/>
        <v>0.97308545577965477</v>
      </c>
      <c r="F8459" s="24">
        <f t="shared" ca="1" si="265"/>
        <v>0.54566747082074185</v>
      </c>
    </row>
    <row r="8460" spans="5:6" x14ac:dyDescent="0.25">
      <c r="E8460" s="24">
        <f t="shared" ca="1" si="264"/>
        <v>0.90827449791057446</v>
      </c>
      <c r="F8460" s="24">
        <f t="shared" ca="1" si="265"/>
        <v>1.924172711864935</v>
      </c>
    </row>
    <row r="8461" spans="5:6" x14ac:dyDescent="0.25">
      <c r="E8461" s="24">
        <f t="shared" ca="1" si="264"/>
        <v>0.86232426699249065</v>
      </c>
      <c r="F8461" s="24">
        <f t="shared" ca="1" si="265"/>
        <v>2.9624779850130776</v>
      </c>
    </row>
    <row r="8462" spans="5:6" x14ac:dyDescent="0.25">
      <c r="E8462" s="24">
        <f t="shared" ca="1" si="264"/>
        <v>0.26676576579657296</v>
      </c>
      <c r="F8462" s="24">
        <f t="shared" ca="1" si="265"/>
        <v>26.427685745588523</v>
      </c>
    </row>
    <row r="8463" spans="5:6" x14ac:dyDescent="0.25">
      <c r="E8463" s="24">
        <f t="shared" ca="1" si="264"/>
        <v>0.27159700704469825</v>
      </c>
      <c r="F8463" s="24">
        <f t="shared" ca="1" si="265"/>
        <v>26.068718061518389</v>
      </c>
    </row>
    <row r="8464" spans="5:6" x14ac:dyDescent="0.25">
      <c r="E8464" s="24">
        <f t="shared" ca="1" si="264"/>
        <v>0.31257181926254118</v>
      </c>
      <c r="F8464" s="24">
        <f t="shared" ca="1" si="265"/>
        <v>23.258420291409934</v>
      </c>
    </row>
    <row r="8465" spans="5:6" x14ac:dyDescent="0.25">
      <c r="E8465" s="24">
        <f t="shared" ca="1" si="264"/>
        <v>0.46150013667576351</v>
      </c>
      <c r="F8465" s="24">
        <f t="shared" ca="1" si="265"/>
        <v>15.46545857767547</v>
      </c>
    </row>
    <row r="8466" spans="5:6" x14ac:dyDescent="0.25">
      <c r="E8466" s="24">
        <f t="shared" ca="1" si="264"/>
        <v>0.25655880071417381</v>
      </c>
      <c r="F8466" s="24">
        <f t="shared" ca="1" si="265"/>
        <v>27.20794796185972</v>
      </c>
    </row>
    <row r="8467" spans="5:6" x14ac:dyDescent="0.25">
      <c r="E8467" s="24">
        <f t="shared" ca="1" si="264"/>
        <v>0.39823012268683622</v>
      </c>
      <c r="F8467" s="24">
        <f t="shared" ca="1" si="265"/>
        <v>18.414504861679379</v>
      </c>
    </row>
    <row r="8468" spans="5:6" x14ac:dyDescent="0.25">
      <c r="E8468" s="24">
        <f t="shared" ca="1" si="264"/>
        <v>0.92577861318105514</v>
      </c>
      <c r="F8468" s="24">
        <f t="shared" ca="1" si="265"/>
        <v>1.5424030311596122</v>
      </c>
    </row>
    <row r="8469" spans="5:6" x14ac:dyDescent="0.25">
      <c r="E8469" s="24">
        <f t="shared" ca="1" si="264"/>
        <v>3.4980671084114734E-2</v>
      </c>
      <c r="F8469" s="24">
        <f t="shared" ca="1" si="265"/>
        <v>67.059192495622355</v>
      </c>
    </row>
    <row r="8470" spans="5:6" x14ac:dyDescent="0.25">
      <c r="E8470" s="24">
        <f t="shared" ca="1" si="264"/>
        <v>0.80886887078594716</v>
      </c>
      <c r="F8470" s="24">
        <f t="shared" ca="1" si="265"/>
        <v>4.2423692617717741</v>
      </c>
    </row>
    <row r="8471" spans="5:6" x14ac:dyDescent="0.25">
      <c r="E8471" s="24">
        <f t="shared" ca="1" si="264"/>
        <v>0.19659996011267267</v>
      </c>
      <c r="F8471" s="24">
        <f t="shared" ca="1" si="265"/>
        <v>32.531685483095693</v>
      </c>
    </row>
    <row r="8472" spans="5:6" x14ac:dyDescent="0.25">
      <c r="E8472" s="24">
        <f t="shared" ca="1" si="264"/>
        <v>0.68067809298506143</v>
      </c>
      <c r="F8472" s="24">
        <f t="shared" ca="1" si="265"/>
        <v>7.6933156422985354</v>
      </c>
    </row>
    <row r="8473" spans="5:6" x14ac:dyDescent="0.25">
      <c r="E8473" s="24">
        <f t="shared" ca="1" si="264"/>
        <v>0.5316777840647956</v>
      </c>
      <c r="F8473" s="24">
        <f t="shared" ca="1" si="265"/>
        <v>12.634352843664447</v>
      </c>
    </row>
    <row r="8474" spans="5:6" x14ac:dyDescent="0.25">
      <c r="E8474" s="24">
        <f t="shared" ca="1" si="264"/>
        <v>0.1804853535903238</v>
      </c>
      <c r="F8474" s="24">
        <f t="shared" ca="1" si="265"/>
        <v>34.242112960908585</v>
      </c>
    </row>
    <row r="8475" spans="5:6" x14ac:dyDescent="0.25">
      <c r="E8475" s="24">
        <f t="shared" ca="1" si="264"/>
        <v>0.93051623933530714</v>
      </c>
      <c r="F8475" s="24">
        <f t="shared" ca="1" si="265"/>
        <v>1.4403150156838502</v>
      </c>
    </row>
    <row r="8476" spans="5:6" x14ac:dyDescent="0.25">
      <c r="E8476" s="24">
        <f t="shared" ca="1" si="264"/>
        <v>0.26673476447185207</v>
      </c>
      <c r="F8476" s="24">
        <f t="shared" ca="1" si="265"/>
        <v>26.430010116268353</v>
      </c>
    </row>
    <row r="8477" spans="5:6" x14ac:dyDescent="0.25">
      <c r="E8477" s="24">
        <f t="shared" ca="1" si="264"/>
        <v>0.75433463303547288</v>
      </c>
      <c r="F8477" s="24">
        <f t="shared" ca="1" si="265"/>
        <v>5.6383839807402003</v>
      </c>
    </row>
    <row r="8478" spans="5:6" x14ac:dyDescent="0.25">
      <c r="E8478" s="24">
        <f t="shared" ca="1" si="264"/>
        <v>0.29709641212314086</v>
      </c>
      <c r="F8478" s="24">
        <f t="shared" ca="1" si="265"/>
        <v>24.273971458277121</v>
      </c>
    </row>
    <row r="8479" spans="5:6" x14ac:dyDescent="0.25">
      <c r="E8479" s="24">
        <f t="shared" ca="1" si="264"/>
        <v>0.30703449650401682</v>
      </c>
      <c r="F8479" s="24">
        <f t="shared" ca="1" si="265"/>
        <v>23.615903424899649</v>
      </c>
    </row>
    <row r="8480" spans="5:6" x14ac:dyDescent="0.25">
      <c r="E8480" s="24">
        <f t="shared" ca="1" si="264"/>
        <v>0.11340611493127251</v>
      </c>
      <c r="F8480" s="24">
        <f t="shared" ca="1" si="265"/>
        <v>43.535599311722258</v>
      </c>
    </row>
    <row r="8481" spans="5:6" x14ac:dyDescent="0.25">
      <c r="E8481" s="24">
        <f t="shared" ca="1" si="264"/>
        <v>0.41434077185602902</v>
      </c>
      <c r="F8481" s="24">
        <f t="shared" ca="1" si="265"/>
        <v>17.621330466189359</v>
      </c>
    </row>
    <row r="8482" spans="5:6" x14ac:dyDescent="0.25">
      <c r="E8482" s="24">
        <f t="shared" ca="1" si="264"/>
        <v>0.63634664902572069</v>
      </c>
      <c r="F8482" s="24">
        <f t="shared" ca="1" si="265"/>
        <v>9.0402363697502395</v>
      </c>
    </row>
    <row r="8483" spans="5:6" x14ac:dyDescent="0.25">
      <c r="E8483" s="24">
        <f t="shared" ca="1" si="264"/>
        <v>0.72548878846756226</v>
      </c>
      <c r="F8483" s="24">
        <f t="shared" ca="1" si="265"/>
        <v>6.4181932060474143</v>
      </c>
    </row>
    <row r="8484" spans="5:6" x14ac:dyDescent="0.25">
      <c r="E8484" s="24">
        <f t="shared" ca="1" si="264"/>
        <v>0.84145742847524141</v>
      </c>
      <c r="F8484" s="24">
        <f t="shared" ca="1" si="265"/>
        <v>3.4523971335648644</v>
      </c>
    </row>
    <row r="8485" spans="5:6" x14ac:dyDescent="0.25">
      <c r="E8485" s="24">
        <f t="shared" ca="1" si="264"/>
        <v>0.34762705648356351</v>
      </c>
      <c r="F8485" s="24">
        <f t="shared" ca="1" si="265"/>
        <v>21.132501012703671</v>
      </c>
    </row>
    <row r="8486" spans="5:6" x14ac:dyDescent="0.25">
      <c r="E8486" s="24">
        <f t="shared" ca="1" si="264"/>
        <v>0.48235815917094393</v>
      </c>
      <c r="F8486" s="24">
        <f t="shared" ca="1" si="265"/>
        <v>14.581367441022003</v>
      </c>
    </row>
    <row r="8487" spans="5:6" x14ac:dyDescent="0.25">
      <c r="E8487" s="24">
        <f t="shared" ca="1" si="264"/>
        <v>0.77738739364278564</v>
      </c>
      <c r="F8487" s="24">
        <f t="shared" ca="1" si="265"/>
        <v>5.036329534908484</v>
      </c>
    </row>
    <row r="8488" spans="5:6" x14ac:dyDescent="0.25">
      <c r="E8488" s="24">
        <f t="shared" ca="1" si="264"/>
        <v>0.2839891793781063</v>
      </c>
      <c r="F8488" s="24">
        <f t="shared" ca="1" si="265"/>
        <v>25.176382846561999</v>
      </c>
    </row>
    <row r="8489" spans="5:6" x14ac:dyDescent="0.25">
      <c r="E8489" s="24">
        <f t="shared" ca="1" si="264"/>
        <v>0.17943632520341857</v>
      </c>
      <c r="F8489" s="24">
        <f t="shared" ca="1" si="265"/>
        <v>34.358697364593439</v>
      </c>
    </row>
    <row r="8490" spans="5:6" x14ac:dyDescent="0.25">
      <c r="E8490" s="24">
        <f t="shared" ca="1" si="264"/>
        <v>0.71416058037809216</v>
      </c>
      <c r="F8490" s="24">
        <f t="shared" ca="1" si="265"/>
        <v>6.7329487887800248</v>
      </c>
    </row>
    <row r="8491" spans="5:6" x14ac:dyDescent="0.25">
      <c r="E8491" s="24">
        <f t="shared" ca="1" si="264"/>
        <v>0.21230410344716177</v>
      </c>
      <c r="F8491" s="24">
        <f t="shared" ca="1" si="265"/>
        <v>30.994711638571534</v>
      </c>
    </row>
    <row r="8492" spans="5:6" x14ac:dyDescent="0.25">
      <c r="E8492" s="24">
        <f t="shared" ca="1" si="264"/>
        <v>0.17343058365131736</v>
      </c>
      <c r="F8492" s="24">
        <f t="shared" ca="1" si="265"/>
        <v>35.039557077659843</v>
      </c>
    </row>
    <row r="8493" spans="5:6" x14ac:dyDescent="0.25">
      <c r="E8493" s="24">
        <f t="shared" ca="1" si="264"/>
        <v>0.33706166895395928</v>
      </c>
      <c r="F8493" s="24">
        <f t="shared" ca="1" si="265"/>
        <v>21.749787428849185</v>
      </c>
    </row>
    <row r="8494" spans="5:6" x14ac:dyDescent="0.25">
      <c r="E8494" s="24">
        <f t="shared" ca="1" si="264"/>
        <v>0.43139223788757075</v>
      </c>
      <c r="F8494" s="24">
        <f t="shared" ca="1" si="265"/>
        <v>16.814750760637185</v>
      </c>
    </row>
    <row r="8495" spans="5:6" x14ac:dyDescent="0.25">
      <c r="E8495" s="24">
        <f t="shared" ca="1" si="264"/>
        <v>0.61571296175813772</v>
      </c>
      <c r="F8495" s="24">
        <f t="shared" ca="1" si="265"/>
        <v>9.6994879043755038</v>
      </c>
    </row>
    <row r="8496" spans="5:6" x14ac:dyDescent="0.25">
      <c r="E8496" s="24">
        <f t="shared" ca="1" si="264"/>
        <v>0.51542518611270394</v>
      </c>
      <c r="F8496" s="24">
        <f t="shared" ca="1" si="265"/>
        <v>13.255262296793255</v>
      </c>
    </row>
    <row r="8497" spans="5:6" x14ac:dyDescent="0.25">
      <c r="E8497" s="24">
        <f t="shared" ca="1" si="264"/>
        <v>0.78485600715252568</v>
      </c>
      <c r="F8497" s="24">
        <f t="shared" ca="1" si="265"/>
        <v>4.8451001680817258</v>
      </c>
    </row>
    <row r="8498" spans="5:6" x14ac:dyDescent="0.25">
      <c r="E8498" s="24">
        <f t="shared" ca="1" si="264"/>
        <v>3.2214362301362653E-3</v>
      </c>
      <c r="F8498" s="24">
        <f t="shared" ca="1" si="265"/>
        <v>114.75855969331394</v>
      </c>
    </row>
    <row r="8499" spans="5:6" x14ac:dyDescent="0.25">
      <c r="E8499" s="24">
        <f t="shared" ca="1" si="264"/>
        <v>0.19346049705088442</v>
      </c>
      <c r="F8499" s="24">
        <f t="shared" ca="1" si="265"/>
        <v>32.853638739230014</v>
      </c>
    </row>
    <row r="8500" spans="5:6" x14ac:dyDescent="0.25">
      <c r="E8500" s="24">
        <f t="shared" ca="1" si="264"/>
        <v>0.80406445910135171</v>
      </c>
      <c r="F8500" s="24">
        <f t="shared" ca="1" si="265"/>
        <v>4.3615168001044662</v>
      </c>
    </row>
    <row r="8501" spans="5:6" x14ac:dyDescent="0.25">
      <c r="E8501" s="24">
        <f t="shared" ca="1" si="264"/>
        <v>0.57849896126833578</v>
      </c>
      <c r="F8501" s="24">
        <f t="shared" ca="1" si="265"/>
        <v>10.946370558207416</v>
      </c>
    </row>
    <row r="8502" spans="5:6" x14ac:dyDescent="0.25">
      <c r="E8502" s="24">
        <f t="shared" ca="1" si="264"/>
        <v>0.75376212504616913</v>
      </c>
      <c r="F8502" s="24">
        <f t="shared" ca="1" si="265"/>
        <v>5.6535688954676626</v>
      </c>
    </row>
    <row r="8503" spans="5:6" x14ac:dyDescent="0.25">
      <c r="E8503" s="24">
        <f t="shared" ca="1" si="264"/>
        <v>0.27568904357521862</v>
      </c>
      <c r="F8503" s="24">
        <f t="shared" ca="1" si="265"/>
        <v>25.769634042587324</v>
      </c>
    </row>
    <row r="8504" spans="5:6" x14ac:dyDescent="0.25">
      <c r="E8504" s="24">
        <f t="shared" ca="1" si="264"/>
        <v>0.96849350589407002</v>
      </c>
      <c r="F8504" s="24">
        <f t="shared" ca="1" si="265"/>
        <v>0.64027002962382817</v>
      </c>
    </row>
    <row r="8505" spans="5:6" x14ac:dyDescent="0.25">
      <c r="E8505" s="24">
        <f t="shared" ca="1" si="264"/>
        <v>0.92807523444444529</v>
      </c>
      <c r="F8505" s="24">
        <f t="shared" ca="1" si="265"/>
        <v>1.4928495576488647</v>
      </c>
    </row>
    <row r="8506" spans="5:6" x14ac:dyDescent="0.25">
      <c r="E8506" s="24">
        <f t="shared" ca="1" si="264"/>
        <v>5.5684951975757957E-2</v>
      </c>
      <c r="F8506" s="24">
        <f t="shared" ca="1" si="265"/>
        <v>57.760906611286948</v>
      </c>
    </row>
    <row r="8507" spans="5:6" x14ac:dyDescent="0.25">
      <c r="E8507" s="24">
        <f t="shared" ca="1" si="264"/>
        <v>0.16429618020339287</v>
      </c>
      <c r="F8507" s="24">
        <f t="shared" ca="1" si="265"/>
        <v>36.121690062467991</v>
      </c>
    </row>
    <row r="8508" spans="5:6" x14ac:dyDescent="0.25">
      <c r="E8508" s="24">
        <f t="shared" ca="1" si="264"/>
        <v>6.9987532023473853E-2</v>
      </c>
      <c r="F8508" s="24">
        <f t="shared" ca="1" si="265"/>
        <v>53.188763334946501</v>
      </c>
    </row>
    <row r="8509" spans="5:6" x14ac:dyDescent="0.25">
      <c r="E8509" s="24">
        <f t="shared" ca="1" si="264"/>
        <v>7.5974076008600289E-2</v>
      </c>
      <c r="F8509" s="24">
        <f t="shared" ca="1" si="265"/>
        <v>51.547262040707928</v>
      </c>
    </row>
    <row r="8510" spans="5:6" x14ac:dyDescent="0.25">
      <c r="E8510" s="24">
        <f t="shared" ca="1" si="264"/>
        <v>0.21687707698569725</v>
      </c>
      <c r="F8510" s="24">
        <f t="shared" ca="1" si="265"/>
        <v>30.568491028951517</v>
      </c>
    </row>
    <row r="8511" spans="5:6" x14ac:dyDescent="0.25">
      <c r="E8511" s="24">
        <f t="shared" ca="1" si="264"/>
        <v>0.34852308602992932</v>
      </c>
      <c r="F8511" s="24">
        <f t="shared" ca="1" si="265"/>
        <v>21.0810161397455</v>
      </c>
    </row>
    <row r="8512" spans="5:6" x14ac:dyDescent="0.25">
      <c r="E8512" s="24">
        <f t="shared" ca="1" si="264"/>
        <v>0.2634310625030617</v>
      </c>
      <c r="F8512" s="24">
        <f t="shared" ca="1" si="265"/>
        <v>26.679271352181946</v>
      </c>
    </row>
    <row r="8513" spans="5:6" x14ac:dyDescent="0.25">
      <c r="E8513" s="24">
        <f t="shared" ca="1" si="264"/>
        <v>0.80556394409723342</v>
      </c>
      <c r="F8513" s="24">
        <f t="shared" ca="1" si="265"/>
        <v>4.3242539032354355</v>
      </c>
    </row>
    <row r="8514" spans="5:6" x14ac:dyDescent="0.25">
      <c r="E8514" s="24">
        <f t="shared" ca="1" si="264"/>
        <v>0.34926826249601939</v>
      </c>
      <c r="F8514" s="24">
        <f t="shared" ca="1" si="265"/>
        <v>21.038299832016136</v>
      </c>
    </row>
    <row r="8515" spans="5:6" x14ac:dyDescent="0.25">
      <c r="E8515" s="24">
        <f t="shared" ca="1" si="264"/>
        <v>0.8815924275891629</v>
      </c>
      <c r="F8515" s="24">
        <f t="shared" ca="1" si="265"/>
        <v>2.5205086003121746</v>
      </c>
    </row>
    <row r="8516" spans="5:6" x14ac:dyDescent="0.25">
      <c r="E8516" s="24">
        <f t="shared" ref="E8516:E8579" ca="1" si="266">RAND()</f>
        <v>0.92889470437031474</v>
      </c>
      <c r="F8516" s="24">
        <f t="shared" ref="F8516:F8579" ca="1" si="267">-LOG(E8516,EXP(1))/$C$3</f>
        <v>1.475197791469232</v>
      </c>
    </row>
    <row r="8517" spans="5:6" x14ac:dyDescent="0.25">
      <c r="E8517" s="24">
        <f t="shared" ca="1" si="266"/>
        <v>0.25988937556925851</v>
      </c>
      <c r="F8517" s="24">
        <f t="shared" ca="1" si="267"/>
        <v>26.949984341761567</v>
      </c>
    </row>
    <row r="8518" spans="5:6" x14ac:dyDescent="0.25">
      <c r="E8518" s="24">
        <f t="shared" ca="1" si="266"/>
        <v>0.85460929473878333</v>
      </c>
      <c r="F8518" s="24">
        <f t="shared" ca="1" si="267"/>
        <v>3.1422175940719508</v>
      </c>
    </row>
    <row r="8519" spans="5:6" x14ac:dyDescent="0.25">
      <c r="E8519" s="24">
        <f t="shared" ca="1" si="266"/>
        <v>0.77704032173222126</v>
      </c>
      <c r="F8519" s="24">
        <f t="shared" ca="1" si="267"/>
        <v>5.0452607167936012</v>
      </c>
    </row>
    <row r="8520" spans="5:6" x14ac:dyDescent="0.25">
      <c r="E8520" s="24">
        <f t="shared" ca="1" si="266"/>
        <v>0.46123891160916053</v>
      </c>
      <c r="F8520" s="24">
        <f t="shared" ca="1" si="267"/>
        <v>15.476782475762022</v>
      </c>
    </row>
    <row r="8521" spans="5:6" x14ac:dyDescent="0.25">
      <c r="E8521" s="24">
        <f t="shared" ca="1" si="266"/>
        <v>0.88120146085535733</v>
      </c>
      <c r="F8521" s="24">
        <f t="shared" ca="1" si="267"/>
        <v>2.5293801250611305</v>
      </c>
    </row>
    <row r="8522" spans="5:6" x14ac:dyDescent="0.25">
      <c r="E8522" s="24">
        <f t="shared" ca="1" si="266"/>
        <v>0.9756075313601007</v>
      </c>
      <c r="F8522" s="24">
        <f t="shared" ca="1" si="267"/>
        <v>0.49389785897736599</v>
      </c>
    </row>
    <row r="8523" spans="5:6" x14ac:dyDescent="0.25">
      <c r="E8523" s="24">
        <f t="shared" ca="1" si="266"/>
        <v>0.78248572535989824</v>
      </c>
      <c r="F8523" s="24">
        <f t="shared" ca="1" si="267"/>
        <v>4.905591981715804</v>
      </c>
    </row>
    <row r="8524" spans="5:6" x14ac:dyDescent="0.25">
      <c r="E8524" s="24">
        <f t="shared" ca="1" si="266"/>
        <v>7.6651956232037799E-3</v>
      </c>
      <c r="F8524" s="24">
        <f t="shared" ca="1" si="267"/>
        <v>97.421304907315871</v>
      </c>
    </row>
    <row r="8525" spans="5:6" x14ac:dyDescent="0.25">
      <c r="E8525" s="24">
        <f t="shared" ca="1" si="266"/>
        <v>0.3056008971252776</v>
      </c>
      <c r="F8525" s="24">
        <f t="shared" ca="1" si="267"/>
        <v>23.709505721494331</v>
      </c>
    </row>
    <row r="8526" spans="5:6" x14ac:dyDescent="0.25">
      <c r="E8526" s="24">
        <f t="shared" ca="1" si="266"/>
        <v>0.94875806926914308</v>
      </c>
      <c r="F8526" s="24">
        <f t="shared" ca="1" si="267"/>
        <v>1.0520289029989789</v>
      </c>
    </row>
    <row r="8527" spans="5:6" x14ac:dyDescent="0.25">
      <c r="E8527" s="24">
        <f t="shared" ca="1" si="266"/>
        <v>0.15252182618230592</v>
      </c>
      <c r="F8527" s="24">
        <f t="shared" ca="1" si="267"/>
        <v>37.608951413375905</v>
      </c>
    </row>
    <row r="8528" spans="5:6" x14ac:dyDescent="0.25">
      <c r="E8528" s="24">
        <f t="shared" ca="1" si="266"/>
        <v>0.62717093723562023</v>
      </c>
      <c r="F8528" s="24">
        <f t="shared" ca="1" si="267"/>
        <v>9.330722966704041</v>
      </c>
    </row>
    <row r="8529" spans="5:6" x14ac:dyDescent="0.25">
      <c r="E8529" s="24">
        <f t="shared" ca="1" si="266"/>
        <v>4.7161211301325445E-2</v>
      </c>
      <c r="F8529" s="24">
        <f t="shared" ca="1" si="267"/>
        <v>61.083670374245081</v>
      </c>
    </row>
    <row r="8530" spans="5:6" x14ac:dyDescent="0.25">
      <c r="E8530" s="24">
        <f t="shared" ca="1" si="266"/>
        <v>5.5417000622034696E-2</v>
      </c>
      <c r="F8530" s="24">
        <f t="shared" ca="1" si="267"/>
        <v>57.85737723740322</v>
      </c>
    </row>
    <row r="8531" spans="5:6" x14ac:dyDescent="0.25">
      <c r="E8531" s="24">
        <f t="shared" ca="1" si="266"/>
        <v>7.4385060886385523E-2</v>
      </c>
      <c r="F8531" s="24">
        <f t="shared" ca="1" si="267"/>
        <v>51.970003036856838</v>
      </c>
    </row>
    <row r="8532" spans="5:6" x14ac:dyDescent="0.25">
      <c r="E8532" s="24">
        <f t="shared" ca="1" si="266"/>
        <v>0.7900941509986894</v>
      </c>
      <c r="F8532" s="24">
        <f t="shared" ca="1" si="267"/>
        <v>4.7120632428581395</v>
      </c>
    </row>
    <row r="8533" spans="5:6" x14ac:dyDescent="0.25">
      <c r="E8533" s="24">
        <f t="shared" ca="1" si="266"/>
        <v>0.19212090154217876</v>
      </c>
      <c r="F8533" s="24">
        <f t="shared" ca="1" si="267"/>
        <v>32.992608191944342</v>
      </c>
    </row>
    <row r="8534" spans="5:6" x14ac:dyDescent="0.25">
      <c r="E8534" s="24">
        <f t="shared" ca="1" si="266"/>
        <v>0.90899601873624813</v>
      </c>
      <c r="F8534" s="24">
        <f t="shared" ca="1" si="267"/>
        <v>1.9082912928471911</v>
      </c>
    </row>
    <row r="8535" spans="5:6" x14ac:dyDescent="0.25">
      <c r="E8535" s="24">
        <f t="shared" ca="1" si="266"/>
        <v>0.38651058837749497</v>
      </c>
      <c r="F8535" s="24">
        <f t="shared" ca="1" si="267"/>
        <v>19.011920315731736</v>
      </c>
    </row>
    <row r="8536" spans="5:6" x14ac:dyDescent="0.25">
      <c r="E8536" s="24">
        <f t="shared" ca="1" si="266"/>
        <v>0.50469089357903019</v>
      </c>
      <c r="F8536" s="24">
        <f t="shared" ca="1" si="267"/>
        <v>13.676182580684543</v>
      </c>
    </row>
    <row r="8537" spans="5:6" x14ac:dyDescent="0.25">
      <c r="E8537" s="24">
        <f t="shared" ca="1" si="266"/>
        <v>0.90258713632182697</v>
      </c>
      <c r="F8537" s="24">
        <f t="shared" ca="1" si="267"/>
        <v>2.0498008698932826</v>
      </c>
    </row>
    <row r="8538" spans="5:6" x14ac:dyDescent="0.25">
      <c r="E8538" s="24">
        <f t="shared" ca="1" si="266"/>
        <v>0.73291856165584124</v>
      </c>
      <c r="F8538" s="24">
        <f t="shared" ca="1" si="267"/>
        <v>6.2144137211322876</v>
      </c>
    </row>
    <row r="8539" spans="5:6" x14ac:dyDescent="0.25">
      <c r="E8539" s="24">
        <f t="shared" ca="1" si="266"/>
        <v>0.99598107079667508</v>
      </c>
      <c r="F8539" s="24">
        <f t="shared" ca="1" si="267"/>
        <v>8.0540536047243691E-2</v>
      </c>
    </row>
    <row r="8540" spans="5:6" x14ac:dyDescent="0.25">
      <c r="E8540" s="24">
        <f t="shared" ca="1" si="266"/>
        <v>0.7162947385185362</v>
      </c>
      <c r="F8540" s="24">
        <f t="shared" ca="1" si="267"/>
        <v>6.6732710149768497</v>
      </c>
    </row>
    <row r="8541" spans="5:6" x14ac:dyDescent="0.25">
      <c r="E8541" s="24">
        <f t="shared" ca="1" si="266"/>
        <v>0.49762129015980783</v>
      </c>
      <c r="F8541" s="24">
        <f t="shared" ca="1" si="267"/>
        <v>13.958319055630337</v>
      </c>
    </row>
    <row r="8542" spans="5:6" x14ac:dyDescent="0.25">
      <c r="E8542" s="24">
        <f t="shared" ca="1" si="266"/>
        <v>0.40923796684699032</v>
      </c>
      <c r="F8542" s="24">
        <f t="shared" ca="1" si="267"/>
        <v>17.869169322054297</v>
      </c>
    </row>
    <row r="8543" spans="5:6" x14ac:dyDescent="0.25">
      <c r="E8543" s="24">
        <f t="shared" ca="1" si="266"/>
        <v>3.2529395354779722E-2</v>
      </c>
      <c r="F8543" s="24">
        <f t="shared" ca="1" si="267"/>
        <v>68.512222519608429</v>
      </c>
    </row>
    <row r="8544" spans="5:6" x14ac:dyDescent="0.25">
      <c r="E8544" s="24">
        <f t="shared" ca="1" si="266"/>
        <v>0.67646515974718646</v>
      </c>
      <c r="F8544" s="24">
        <f t="shared" ca="1" si="267"/>
        <v>7.8174866688152074</v>
      </c>
    </row>
    <row r="8545" spans="5:6" x14ac:dyDescent="0.25">
      <c r="E8545" s="24">
        <f t="shared" ca="1" si="266"/>
        <v>0.66788135867041043</v>
      </c>
      <c r="F8545" s="24">
        <f t="shared" ca="1" si="267"/>
        <v>8.0728945600053201</v>
      </c>
    </row>
    <row r="8546" spans="5:6" x14ac:dyDescent="0.25">
      <c r="E8546" s="24">
        <f t="shared" ca="1" si="266"/>
        <v>0.49924399781833562</v>
      </c>
      <c r="F8546" s="24">
        <f t="shared" ca="1" si="267"/>
        <v>13.893206583108123</v>
      </c>
    </row>
    <row r="8547" spans="5:6" x14ac:dyDescent="0.25">
      <c r="E8547" s="24">
        <f t="shared" ca="1" si="266"/>
        <v>5.3143666988507698E-3</v>
      </c>
      <c r="F8547" s="24">
        <f t="shared" ca="1" si="267"/>
        <v>104.74682855686805</v>
      </c>
    </row>
    <row r="8548" spans="5:6" x14ac:dyDescent="0.25">
      <c r="E8548" s="24">
        <f t="shared" ca="1" si="266"/>
        <v>0.45795286543833713</v>
      </c>
      <c r="F8548" s="24">
        <f t="shared" ca="1" si="267"/>
        <v>15.619780281080867</v>
      </c>
    </row>
    <row r="8549" spans="5:6" x14ac:dyDescent="0.25">
      <c r="E8549" s="24">
        <f t="shared" ca="1" si="266"/>
        <v>0.35368235462370412</v>
      </c>
      <c r="F8549" s="24">
        <f t="shared" ca="1" si="267"/>
        <v>20.787121439776865</v>
      </c>
    </row>
    <row r="8550" spans="5:6" x14ac:dyDescent="0.25">
      <c r="E8550" s="24">
        <f t="shared" ca="1" si="266"/>
        <v>0.15553831646914829</v>
      </c>
      <c r="F8550" s="24">
        <f t="shared" ca="1" si="267"/>
        <v>37.217263391092551</v>
      </c>
    </row>
    <row r="8551" spans="5:6" x14ac:dyDescent="0.25">
      <c r="E8551" s="24">
        <f t="shared" ca="1" si="266"/>
        <v>0.28813115571514891</v>
      </c>
      <c r="F8551" s="24">
        <f t="shared" ca="1" si="267"/>
        <v>24.886790014428055</v>
      </c>
    </row>
    <row r="8552" spans="5:6" x14ac:dyDescent="0.25">
      <c r="E8552" s="24">
        <f t="shared" ca="1" si="266"/>
        <v>0.98451707749663242</v>
      </c>
      <c r="F8552" s="24">
        <f t="shared" ca="1" si="267"/>
        <v>0.31208069376217579</v>
      </c>
    </row>
    <row r="8553" spans="5:6" x14ac:dyDescent="0.25">
      <c r="E8553" s="24">
        <f t="shared" ca="1" si="266"/>
        <v>0.91950991894785672</v>
      </c>
      <c r="F8553" s="24">
        <f t="shared" ca="1" si="267"/>
        <v>1.6782889533640859</v>
      </c>
    </row>
    <row r="8554" spans="5:6" x14ac:dyDescent="0.25">
      <c r="E8554" s="24">
        <f t="shared" ca="1" si="266"/>
        <v>0.27644277203260881</v>
      </c>
      <c r="F8554" s="24">
        <f t="shared" ca="1" si="267"/>
        <v>25.715029043977129</v>
      </c>
    </row>
    <row r="8555" spans="5:6" x14ac:dyDescent="0.25">
      <c r="E8555" s="24">
        <f t="shared" ca="1" si="266"/>
        <v>0.4869844314362155</v>
      </c>
      <c r="F8555" s="24">
        <f t="shared" ca="1" si="267"/>
        <v>14.390462494280065</v>
      </c>
    </row>
    <row r="8556" spans="5:6" x14ac:dyDescent="0.25">
      <c r="E8556" s="24">
        <f t="shared" ca="1" si="266"/>
        <v>0.52469631393226157</v>
      </c>
      <c r="F8556" s="24">
        <f t="shared" ca="1" si="267"/>
        <v>12.898712668197879</v>
      </c>
    </row>
    <row r="8557" spans="5:6" x14ac:dyDescent="0.25">
      <c r="E8557" s="24">
        <f t="shared" ca="1" si="266"/>
        <v>0.69132087648246721</v>
      </c>
      <c r="F8557" s="24">
        <f t="shared" ca="1" si="267"/>
        <v>7.3830239522326924</v>
      </c>
    </row>
    <row r="8558" spans="5:6" x14ac:dyDescent="0.25">
      <c r="E8558" s="24">
        <f t="shared" ca="1" si="266"/>
        <v>0.30023562524089131</v>
      </c>
      <c r="F8558" s="24">
        <f t="shared" ca="1" si="267"/>
        <v>24.063753902703823</v>
      </c>
    </row>
    <row r="8559" spans="5:6" x14ac:dyDescent="0.25">
      <c r="E8559" s="24">
        <f t="shared" ca="1" si="266"/>
        <v>0.88368009166379591</v>
      </c>
      <c r="F8559" s="24">
        <f t="shared" ca="1" si="267"/>
        <v>2.4732033819927799</v>
      </c>
    </row>
    <row r="8560" spans="5:6" x14ac:dyDescent="0.25">
      <c r="E8560" s="24">
        <f t="shared" ca="1" si="266"/>
        <v>3.2656752550133117E-3</v>
      </c>
      <c r="F8560" s="24">
        <f t="shared" ca="1" si="267"/>
        <v>114.48577442800847</v>
      </c>
    </row>
    <row r="8561" spans="5:6" x14ac:dyDescent="0.25">
      <c r="E8561" s="24">
        <f t="shared" ca="1" si="266"/>
        <v>0.4147838202388584</v>
      </c>
      <c r="F8561" s="24">
        <f t="shared" ca="1" si="267"/>
        <v>17.59995619123853</v>
      </c>
    </row>
    <row r="8562" spans="5:6" x14ac:dyDescent="0.25">
      <c r="E8562" s="24">
        <f t="shared" ca="1" si="266"/>
        <v>0.62573239099155409</v>
      </c>
      <c r="F8562" s="24">
        <f t="shared" ca="1" si="267"/>
        <v>9.3766497942189719</v>
      </c>
    </row>
    <row r="8563" spans="5:6" x14ac:dyDescent="0.25">
      <c r="E8563" s="24">
        <f t="shared" ca="1" si="266"/>
        <v>0.98382856862558776</v>
      </c>
      <c r="F8563" s="24">
        <f t="shared" ca="1" si="267"/>
        <v>0.32607231968380312</v>
      </c>
    </row>
    <row r="8564" spans="5:6" x14ac:dyDescent="0.25">
      <c r="E8564" s="24">
        <f t="shared" ca="1" si="266"/>
        <v>0.43925658002925694</v>
      </c>
      <c r="F8564" s="24">
        <f t="shared" ca="1" si="267"/>
        <v>16.453431437616878</v>
      </c>
    </row>
    <row r="8565" spans="5:6" x14ac:dyDescent="0.25">
      <c r="E8565" s="24">
        <f t="shared" ca="1" si="266"/>
        <v>0.68080572008919771</v>
      </c>
      <c r="F8565" s="24">
        <f t="shared" ca="1" si="267"/>
        <v>7.6895659949421873</v>
      </c>
    </row>
    <row r="8566" spans="5:6" x14ac:dyDescent="0.25">
      <c r="E8566" s="24">
        <f t="shared" ca="1" si="266"/>
        <v>2.5230223354668069E-2</v>
      </c>
      <c r="F8566" s="24">
        <f t="shared" ca="1" si="267"/>
        <v>73.594253272537102</v>
      </c>
    </row>
    <row r="8567" spans="5:6" x14ac:dyDescent="0.25">
      <c r="E8567" s="24">
        <f t="shared" ca="1" si="266"/>
        <v>0.21935313005666068</v>
      </c>
      <c r="F8567" s="24">
        <f t="shared" ca="1" si="267"/>
        <v>30.341447635619989</v>
      </c>
    </row>
    <row r="8568" spans="5:6" x14ac:dyDescent="0.25">
      <c r="E8568" s="24">
        <f t="shared" ca="1" si="266"/>
        <v>0.90473093575459784</v>
      </c>
      <c r="F8568" s="24">
        <f t="shared" ca="1" si="267"/>
        <v>2.0023537609123543</v>
      </c>
    </row>
    <row r="8569" spans="5:6" x14ac:dyDescent="0.25">
      <c r="E8569" s="24">
        <f t="shared" ca="1" si="266"/>
        <v>0.7480344566094318</v>
      </c>
      <c r="F8569" s="24">
        <f t="shared" ca="1" si="267"/>
        <v>5.8061247416549451</v>
      </c>
    </row>
    <row r="8570" spans="5:6" x14ac:dyDescent="0.25">
      <c r="E8570" s="24">
        <f t="shared" ca="1" si="266"/>
        <v>0.57802513970235869</v>
      </c>
      <c r="F8570" s="24">
        <f t="shared" ca="1" si="267"/>
        <v>10.962758339217414</v>
      </c>
    </row>
    <row r="8571" spans="5:6" x14ac:dyDescent="0.25">
      <c r="E8571" s="24">
        <f t="shared" ca="1" si="266"/>
        <v>0.90800874523553321</v>
      </c>
      <c r="F8571" s="24">
        <f t="shared" ca="1" si="267"/>
        <v>1.9300253822111613</v>
      </c>
    </row>
    <row r="8572" spans="5:6" x14ac:dyDescent="0.25">
      <c r="E8572" s="24">
        <f t="shared" ca="1" si="266"/>
        <v>0.90771140073194578</v>
      </c>
      <c r="F8572" s="24">
        <f t="shared" ca="1" si="267"/>
        <v>1.9365758301291585</v>
      </c>
    </row>
    <row r="8573" spans="5:6" x14ac:dyDescent="0.25">
      <c r="E8573" s="24">
        <f t="shared" ca="1" si="266"/>
        <v>0.51379553869695282</v>
      </c>
      <c r="F8573" s="24">
        <f t="shared" ca="1" si="267"/>
        <v>13.318597546010919</v>
      </c>
    </row>
    <row r="8574" spans="5:6" x14ac:dyDescent="0.25">
      <c r="E8574" s="24">
        <f t="shared" ca="1" si="266"/>
        <v>0.62374277857568883</v>
      </c>
      <c r="F8574" s="24">
        <f t="shared" ca="1" si="267"/>
        <v>9.440344188343861</v>
      </c>
    </row>
    <row r="8575" spans="5:6" x14ac:dyDescent="0.25">
      <c r="E8575" s="24">
        <f t="shared" ca="1" si="266"/>
        <v>0.52862657437171112</v>
      </c>
      <c r="F8575" s="24">
        <f t="shared" ca="1" si="267"/>
        <v>12.749460099093856</v>
      </c>
    </row>
    <row r="8576" spans="5:6" x14ac:dyDescent="0.25">
      <c r="E8576" s="24">
        <f t="shared" ca="1" si="266"/>
        <v>0.86902463109120198</v>
      </c>
      <c r="F8576" s="24">
        <f t="shared" ca="1" si="267"/>
        <v>2.8076761987967056</v>
      </c>
    </row>
    <row r="8577" spans="5:6" x14ac:dyDescent="0.25">
      <c r="E8577" s="24">
        <f t="shared" ca="1" si="266"/>
        <v>0.76940175057507076</v>
      </c>
      <c r="F8577" s="24">
        <f t="shared" ca="1" si="267"/>
        <v>5.2428402683898598</v>
      </c>
    </row>
    <row r="8578" spans="5:6" x14ac:dyDescent="0.25">
      <c r="E8578" s="24">
        <f t="shared" ca="1" si="266"/>
        <v>6.05578963292559E-2</v>
      </c>
      <c r="F8578" s="24">
        <f t="shared" ca="1" si="267"/>
        <v>56.08310814847318</v>
      </c>
    </row>
    <row r="8579" spans="5:6" x14ac:dyDescent="0.25">
      <c r="E8579" s="24">
        <f t="shared" ca="1" si="266"/>
        <v>0.90581584702741424</v>
      </c>
      <c r="F8579" s="24">
        <f t="shared" ca="1" si="267"/>
        <v>1.9783850590155849</v>
      </c>
    </row>
    <row r="8580" spans="5:6" x14ac:dyDescent="0.25">
      <c r="E8580" s="24">
        <f t="shared" ref="E8580:E8643" ca="1" si="268">RAND()</f>
        <v>0.31358311742764056</v>
      </c>
      <c r="F8580" s="24">
        <f t="shared" ref="F8580:F8643" ca="1" si="269">-LOG(E8580,EXP(1))/$C$3</f>
        <v>23.193816533766292</v>
      </c>
    </row>
    <row r="8581" spans="5:6" x14ac:dyDescent="0.25">
      <c r="E8581" s="24">
        <f t="shared" ca="1" si="268"/>
        <v>0.60691968785369022</v>
      </c>
      <c r="F8581" s="24">
        <f t="shared" ca="1" si="269"/>
        <v>9.9871761327469084</v>
      </c>
    </row>
    <row r="8582" spans="5:6" x14ac:dyDescent="0.25">
      <c r="E8582" s="24">
        <f t="shared" ca="1" si="268"/>
        <v>0.69304140101233047</v>
      </c>
      <c r="F8582" s="24">
        <f t="shared" ca="1" si="269"/>
        <v>7.3333107971232945</v>
      </c>
    </row>
    <row r="8583" spans="5:6" x14ac:dyDescent="0.25">
      <c r="E8583" s="24">
        <f t="shared" ca="1" si="268"/>
        <v>0.72544514944460081</v>
      </c>
      <c r="F8583" s="24">
        <f t="shared" ca="1" si="269"/>
        <v>6.4193962662787403</v>
      </c>
    </row>
    <row r="8584" spans="5:6" x14ac:dyDescent="0.25">
      <c r="E8584" s="24">
        <f t="shared" ca="1" si="268"/>
        <v>0.13667913821359634</v>
      </c>
      <c r="F8584" s="24">
        <f t="shared" ca="1" si="269"/>
        <v>39.802383137879218</v>
      </c>
    </row>
    <row r="8585" spans="5:6" x14ac:dyDescent="0.25">
      <c r="E8585" s="24">
        <f t="shared" ca="1" si="268"/>
        <v>0.20271431292525988</v>
      </c>
      <c r="F8585" s="24">
        <f t="shared" ca="1" si="269"/>
        <v>31.919152332885623</v>
      </c>
    </row>
    <row r="8586" spans="5:6" x14ac:dyDescent="0.25">
      <c r="E8586" s="24">
        <f t="shared" ca="1" si="268"/>
        <v>0.71201052981520319</v>
      </c>
      <c r="F8586" s="24">
        <f t="shared" ca="1" si="269"/>
        <v>6.7932515722644364</v>
      </c>
    </row>
    <row r="8587" spans="5:6" x14ac:dyDescent="0.25">
      <c r="E8587" s="24">
        <f t="shared" ca="1" si="268"/>
        <v>0.5353606784480418</v>
      </c>
      <c r="F8587" s="24">
        <f t="shared" ca="1" si="269"/>
        <v>12.496291878200907</v>
      </c>
    </row>
    <row r="8588" spans="5:6" x14ac:dyDescent="0.25">
      <c r="E8588" s="24">
        <f t="shared" ca="1" si="268"/>
        <v>0.68891163122093158</v>
      </c>
      <c r="F8588" s="24">
        <f t="shared" ca="1" si="269"/>
        <v>7.4528454553490002</v>
      </c>
    </row>
    <row r="8589" spans="5:6" x14ac:dyDescent="0.25">
      <c r="E8589" s="24">
        <f t="shared" ca="1" si="268"/>
        <v>0.58793353255452552</v>
      </c>
      <c r="F8589" s="24">
        <f t="shared" ca="1" si="269"/>
        <v>10.622827546925079</v>
      </c>
    </row>
    <row r="8590" spans="5:6" x14ac:dyDescent="0.25">
      <c r="E8590" s="24">
        <f t="shared" ca="1" si="268"/>
        <v>0.13355118835691981</v>
      </c>
      <c r="F8590" s="24">
        <f t="shared" ca="1" si="269"/>
        <v>40.265408824969214</v>
      </c>
    </row>
    <row r="8591" spans="5:6" x14ac:dyDescent="0.25">
      <c r="E8591" s="24">
        <f t="shared" ca="1" si="268"/>
        <v>0.23374667200858112</v>
      </c>
      <c r="F8591" s="24">
        <f t="shared" ca="1" si="269"/>
        <v>29.07034696622275</v>
      </c>
    </row>
    <row r="8592" spans="5:6" x14ac:dyDescent="0.25">
      <c r="E8592" s="24">
        <f t="shared" ca="1" si="268"/>
        <v>0.17824305012826391</v>
      </c>
      <c r="F8592" s="24">
        <f t="shared" ca="1" si="269"/>
        <v>34.492144198211911</v>
      </c>
    </row>
    <row r="8593" spans="5:6" x14ac:dyDescent="0.25">
      <c r="E8593" s="24">
        <f t="shared" ca="1" si="268"/>
        <v>0.13100653586485156</v>
      </c>
      <c r="F8593" s="24">
        <f t="shared" ca="1" si="269"/>
        <v>40.650161298549023</v>
      </c>
    </row>
    <row r="8594" spans="5:6" x14ac:dyDescent="0.25">
      <c r="E8594" s="24">
        <f t="shared" ca="1" si="268"/>
        <v>0.35207003547669091</v>
      </c>
      <c r="F8594" s="24">
        <f t="shared" ca="1" si="269"/>
        <v>20.878503175048365</v>
      </c>
    </row>
    <row r="8595" spans="5:6" x14ac:dyDescent="0.25">
      <c r="E8595" s="24">
        <f t="shared" ca="1" si="268"/>
        <v>0.90664516103954962</v>
      </c>
      <c r="F8595" s="24">
        <f t="shared" ca="1" si="269"/>
        <v>1.9600825616637469</v>
      </c>
    </row>
    <row r="8596" spans="5:6" x14ac:dyDescent="0.25">
      <c r="E8596" s="24">
        <f t="shared" ca="1" si="268"/>
        <v>0.44457229588767122</v>
      </c>
      <c r="F8596" s="24">
        <f t="shared" ca="1" si="269"/>
        <v>16.212851836738526</v>
      </c>
    </row>
    <row r="8597" spans="5:6" x14ac:dyDescent="0.25">
      <c r="E8597" s="24">
        <f t="shared" ca="1" si="268"/>
        <v>6.18686684884312E-2</v>
      </c>
      <c r="F8597" s="24">
        <f t="shared" ca="1" si="269"/>
        <v>55.654827815775839</v>
      </c>
    </row>
    <row r="8598" spans="5:6" x14ac:dyDescent="0.25">
      <c r="E8598" s="24">
        <f t="shared" ca="1" si="268"/>
        <v>0.27791939040628333</v>
      </c>
      <c r="F8598" s="24">
        <f t="shared" ca="1" si="269"/>
        <v>25.60848339812199</v>
      </c>
    </row>
    <row r="8599" spans="5:6" x14ac:dyDescent="0.25">
      <c r="E8599" s="24">
        <f t="shared" ca="1" si="268"/>
        <v>0.39179309440426302</v>
      </c>
      <c r="F8599" s="24">
        <f t="shared" ca="1" si="269"/>
        <v>18.740427978703678</v>
      </c>
    </row>
    <row r="8600" spans="5:6" x14ac:dyDescent="0.25">
      <c r="E8600" s="24">
        <f t="shared" ca="1" si="268"/>
        <v>0.24786063059148766</v>
      </c>
      <c r="F8600" s="24">
        <f t="shared" ca="1" si="269"/>
        <v>27.89777328409647</v>
      </c>
    </row>
    <row r="8601" spans="5:6" x14ac:dyDescent="0.25">
      <c r="E8601" s="24">
        <f t="shared" ca="1" si="268"/>
        <v>0.20131032874373711</v>
      </c>
      <c r="F8601" s="24">
        <f t="shared" ca="1" si="269"/>
        <v>32.058152749006886</v>
      </c>
    </row>
    <row r="8602" spans="5:6" x14ac:dyDescent="0.25">
      <c r="E8602" s="24">
        <f t="shared" ca="1" si="268"/>
        <v>0.22823989411483592</v>
      </c>
      <c r="F8602" s="24">
        <f t="shared" ca="1" si="269"/>
        <v>29.547160719945545</v>
      </c>
    </row>
    <row r="8603" spans="5:6" x14ac:dyDescent="0.25">
      <c r="E8603" s="24">
        <f t="shared" ca="1" si="268"/>
        <v>0.60514270509237067</v>
      </c>
      <c r="F8603" s="24">
        <f t="shared" ca="1" si="269"/>
        <v>10.045819451599453</v>
      </c>
    </row>
    <row r="8604" spans="5:6" x14ac:dyDescent="0.25">
      <c r="E8604" s="24">
        <f t="shared" ca="1" si="268"/>
        <v>1.1514914129707621E-2</v>
      </c>
      <c r="F8604" s="24">
        <f t="shared" ca="1" si="269"/>
        <v>89.282244059847713</v>
      </c>
    </row>
    <row r="8605" spans="5:6" x14ac:dyDescent="0.25">
      <c r="E8605" s="24">
        <f t="shared" ca="1" si="268"/>
        <v>0.22122631825160266</v>
      </c>
      <c r="F8605" s="24">
        <f t="shared" ca="1" si="269"/>
        <v>30.171380739476483</v>
      </c>
    </row>
    <row r="8606" spans="5:6" x14ac:dyDescent="0.25">
      <c r="E8606" s="24">
        <f t="shared" ca="1" si="268"/>
        <v>0.74917676489941398</v>
      </c>
      <c r="F8606" s="24">
        <f t="shared" ca="1" si="269"/>
        <v>5.7756064421600106</v>
      </c>
    </row>
    <row r="8607" spans="5:6" x14ac:dyDescent="0.25">
      <c r="E8607" s="24">
        <f t="shared" ca="1" si="268"/>
        <v>0.79475778328367741</v>
      </c>
      <c r="F8607" s="24">
        <f t="shared" ca="1" si="269"/>
        <v>4.5943577173113725</v>
      </c>
    </row>
    <row r="8608" spans="5:6" x14ac:dyDescent="0.25">
      <c r="E8608" s="24">
        <f t="shared" ca="1" si="268"/>
        <v>0.89446027122345617</v>
      </c>
      <c r="F8608" s="24">
        <f t="shared" ca="1" si="269"/>
        <v>2.2306958305350553</v>
      </c>
    </row>
    <row r="8609" spans="5:6" x14ac:dyDescent="0.25">
      <c r="E8609" s="24">
        <f t="shared" ca="1" si="268"/>
        <v>6.0957810995818096E-2</v>
      </c>
      <c r="F8609" s="24">
        <f t="shared" ca="1" si="269"/>
        <v>55.951465542194725</v>
      </c>
    </row>
    <row r="8610" spans="5:6" x14ac:dyDescent="0.25">
      <c r="E8610" s="24">
        <f t="shared" ca="1" si="268"/>
        <v>0.27448990626007885</v>
      </c>
      <c r="F8610" s="24">
        <f t="shared" ca="1" si="269"/>
        <v>25.856815801489354</v>
      </c>
    </row>
    <row r="8611" spans="5:6" x14ac:dyDescent="0.25">
      <c r="E8611" s="24">
        <f t="shared" ca="1" si="268"/>
        <v>0.8879662384168584</v>
      </c>
      <c r="F8611" s="24">
        <f t="shared" ca="1" si="269"/>
        <v>2.3764311302714614</v>
      </c>
    </row>
    <row r="8612" spans="5:6" x14ac:dyDescent="0.25">
      <c r="E8612" s="24">
        <f t="shared" ca="1" si="268"/>
        <v>0.8884569903546633</v>
      </c>
      <c r="F8612" s="24">
        <f t="shared" ca="1" si="269"/>
        <v>2.3653807917633616</v>
      </c>
    </row>
    <row r="8613" spans="5:6" x14ac:dyDescent="0.25">
      <c r="E8613" s="24">
        <f t="shared" ca="1" si="268"/>
        <v>0.4952977613510261</v>
      </c>
      <c r="F8613" s="24">
        <f t="shared" ca="1" si="269"/>
        <v>14.051923183641517</v>
      </c>
    </row>
    <row r="8614" spans="5:6" x14ac:dyDescent="0.25">
      <c r="E8614" s="24">
        <f t="shared" ca="1" si="268"/>
        <v>5.9013063604760441E-2</v>
      </c>
      <c r="F8614" s="24">
        <f t="shared" ca="1" si="269"/>
        <v>56.59992885111425</v>
      </c>
    </row>
    <row r="8615" spans="5:6" x14ac:dyDescent="0.25">
      <c r="E8615" s="24">
        <f t="shared" ca="1" si="268"/>
        <v>0.96783305038105916</v>
      </c>
      <c r="F8615" s="24">
        <f t="shared" ca="1" si="269"/>
        <v>0.65391350389180258</v>
      </c>
    </row>
    <row r="8616" spans="5:6" x14ac:dyDescent="0.25">
      <c r="E8616" s="24">
        <f t="shared" ca="1" si="268"/>
        <v>0.13006243543749385</v>
      </c>
      <c r="F8616" s="24">
        <f t="shared" ca="1" si="269"/>
        <v>40.794813424488353</v>
      </c>
    </row>
    <row r="8617" spans="5:6" x14ac:dyDescent="0.25">
      <c r="E8617" s="24">
        <f t="shared" ca="1" si="268"/>
        <v>0.74229198804956054</v>
      </c>
      <c r="F8617" s="24">
        <f t="shared" ca="1" si="269"/>
        <v>5.9602519665968812</v>
      </c>
    </row>
    <row r="8618" spans="5:6" x14ac:dyDescent="0.25">
      <c r="E8618" s="24">
        <f t="shared" ca="1" si="268"/>
        <v>0.25349869613107034</v>
      </c>
      <c r="F8618" s="24">
        <f t="shared" ca="1" si="269"/>
        <v>27.447931988626099</v>
      </c>
    </row>
    <row r="8619" spans="5:6" x14ac:dyDescent="0.25">
      <c r="E8619" s="24">
        <f t="shared" ca="1" si="268"/>
        <v>0.35486661696107946</v>
      </c>
      <c r="F8619" s="24">
        <f t="shared" ca="1" si="269"/>
        <v>20.720265739598915</v>
      </c>
    </row>
    <row r="8620" spans="5:6" x14ac:dyDescent="0.25">
      <c r="E8620" s="24">
        <f t="shared" ca="1" si="268"/>
        <v>0.35051586665498724</v>
      </c>
      <c r="F8620" s="24">
        <f t="shared" ca="1" si="269"/>
        <v>20.966986098031885</v>
      </c>
    </row>
    <row r="8621" spans="5:6" x14ac:dyDescent="0.25">
      <c r="E8621" s="24">
        <f t="shared" ca="1" si="268"/>
        <v>0.99248810684296174</v>
      </c>
      <c r="F8621" s="24">
        <f t="shared" ca="1" si="269"/>
        <v>0.15080499044700246</v>
      </c>
    </row>
    <row r="8622" spans="5:6" x14ac:dyDescent="0.25">
      <c r="E8622" s="24">
        <f t="shared" ca="1" si="268"/>
        <v>0.39038706664970402</v>
      </c>
      <c r="F8622" s="24">
        <f t="shared" ca="1" si="269"/>
        <v>18.812331069014181</v>
      </c>
    </row>
    <row r="8623" spans="5:6" x14ac:dyDescent="0.25">
      <c r="E8623" s="24">
        <f t="shared" ca="1" si="268"/>
        <v>0.97526601269528657</v>
      </c>
      <c r="F8623" s="24">
        <f t="shared" ca="1" si="269"/>
        <v>0.50090023325925614</v>
      </c>
    </row>
    <row r="8624" spans="5:6" x14ac:dyDescent="0.25">
      <c r="E8624" s="24">
        <f t="shared" ca="1" si="268"/>
        <v>0.9543866247103171</v>
      </c>
      <c r="F8624" s="24">
        <f t="shared" ca="1" si="269"/>
        <v>0.93372845280781613</v>
      </c>
    </row>
    <row r="8625" spans="5:6" x14ac:dyDescent="0.25">
      <c r="E8625" s="24">
        <f t="shared" ca="1" si="268"/>
        <v>0.97668182782048663</v>
      </c>
      <c r="F8625" s="24">
        <f t="shared" ca="1" si="269"/>
        <v>0.47188684787867963</v>
      </c>
    </row>
    <row r="8626" spans="5:6" x14ac:dyDescent="0.25">
      <c r="E8626" s="24">
        <f t="shared" ca="1" si="268"/>
        <v>0.22630883810312219</v>
      </c>
      <c r="F8626" s="24">
        <f t="shared" ca="1" si="269"/>
        <v>29.717093445938943</v>
      </c>
    </row>
    <row r="8627" spans="5:6" x14ac:dyDescent="0.25">
      <c r="E8627" s="24">
        <f t="shared" ca="1" si="268"/>
        <v>0.90753695503288623</v>
      </c>
      <c r="F8627" s="24">
        <f t="shared" ca="1" si="269"/>
        <v>1.9404198374583499</v>
      </c>
    </row>
    <row r="8628" spans="5:6" x14ac:dyDescent="0.25">
      <c r="E8628" s="24">
        <f t="shared" ca="1" si="268"/>
        <v>0.84152201263860249</v>
      </c>
      <c r="F8628" s="24">
        <f t="shared" ca="1" si="269"/>
        <v>3.4508621376685382</v>
      </c>
    </row>
    <row r="8629" spans="5:6" x14ac:dyDescent="0.25">
      <c r="E8629" s="24">
        <f t="shared" ca="1" si="268"/>
        <v>0.80396307111178011</v>
      </c>
      <c r="F8629" s="24">
        <f t="shared" ca="1" si="269"/>
        <v>4.3640388462212396</v>
      </c>
    </row>
    <row r="8630" spans="5:6" x14ac:dyDescent="0.25">
      <c r="E8630" s="24">
        <f t="shared" ca="1" si="268"/>
        <v>0.51607818413444073</v>
      </c>
      <c r="F8630" s="24">
        <f t="shared" ca="1" si="269"/>
        <v>13.229940106762532</v>
      </c>
    </row>
    <row r="8631" spans="5:6" x14ac:dyDescent="0.25">
      <c r="E8631" s="24">
        <f t="shared" ca="1" si="268"/>
        <v>0.23609130580528825</v>
      </c>
      <c r="F8631" s="24">
        <f t="shared" ca="1" si="269"/>
        <v>28.870733195466428</v>
      </c>
    </row>
    <row r="8632" spans="5:6" x14ac:dyDescent="0.25">
      <c r="E8632" s="24">
        <f t="shared" ca="1" si="268"/>
        <v>0.28577923271446448</v>
      </c>
      <c r="F8632" s="24">
        <f t="shared" ca="1" si="269"/>
        <v>25.050713596535374</v>
      </c>
    </row>
    <row r="8633" spans="5:6" x14ac:dyDescent="0.25">
      <c r="E8633" s="24">
        <f t="shared" ca="1" si="268"/>
        <v>0.68547125006564302</v>
      </c>
      <c r="F8633" s="24">
        <f t="shared" ca="1" si="269"/>
        <v>7.5529744190632302</v>
      </c>
    </row>
    <row r="8634" spans="5:6" x14ac:dyDescent="0.25">
      <c r="E8634" s="24">
        <f t="shared" ca="1" si="268"/>
        <v>0.43984381365717995</v>
      </c>
      <c r="F8634" s="24">
        <f t="shared" ca="1" si="269"/>
        <v>16.42671168094359</v>
      </c>
    </row>
    <row r="8635" spans="5:6" x14ac:dyDescent="0.25">
      <c r="E8635" s="24">
        <f t="shared" ca="1" si="268"/>
        <v>0.46556887191250851</v>
      </c>
      <c r="F8635" s="24">
        <f t="shared" ca="1" si="269"/>
        <v>15.289904813157516</v>
      </c>
    </row>
    <row r="8636" spans="5:6" x14ac:dyDescent="0.25">
      <c r="E8636" s="24">
        <f t="shared" ca="1" si="268"/>
        <v>0.46682104112778522</v>
      </c>
      <c r="F8636" s="24">
        <f t="shared" ca="1" si="269"/>
        <v>15.236186086665398</v>
      </c>
    </row>
    <row r="8637" spans="5:6" x14ac:dyDescent="0.25">
      <c r="E8637" s="24">
        <f t="shared" ca="1" si="268"/>
        <v>0.4879450924174431</v>
      </c>
      <c r="F8637" s="24">
        <f t="shared" ca="1" si="269"/>
        <v>14.351047899947286</v>
      </c>
    </row>
    <row r="8638" spans="5:6" x14ac:dyDescent="0.25">
      <c r="E8638" s="24">
        <f t="shared" ca="1" si="268"/>
        <v>0.3072601020426623</v>
      </c>
      <c r="F8638" s="24">
        <f t="shared" ca="1" si="269"/>
        <v>23.601213043488357</v>
      </c>
    </row>
    <row r="8639" spans="5:6" x14ac:dyDescent="0.25">
      <c r="E8639" s="24">
        <f t="shared" ca="1" si="268"/>
        <v>1.9099261636830178E-2</v>
      </c>
      <c r="F8639" s="24">
        <f t="shared" ca="1" si="269"/>
        <v>79.162112048687305</v>
      </c>
    </row>
    <row r="8640" spans="5:6" x14ac:dyDescent="0.25">
      <c r="E8640" s="24">
        <f t="shared" ca="1" si="268"/>
        <v>0.86998750279460524</v>
      </c>
      <c r="F8640" s="24">
        <f t="shared" ca="1" si="269"/>
        <v>2.7855286408116311</v>
      </c>
    </row>
    <row r="8641" spans="5:6" x14ac:dyDescent="0.25">
      <c r="E8641" s="24">
        <f t="shared" ca="1" si="268"/>
        <v>0.69644924405941466</v>
      </c>
      <c r="F8641" s="24">
        <f t="shared" ca="1" si="269"/>
        <v>7.2352072253687272</v>
      </c>
    </row>
    <row r="8642" spans="5:6" x14ac:dyDescent="0.25">
      <c r="E8642" s="24">
        <f t="shared" ca="1" si="268"/>
        <v>0.34919297644698144</v>
      </c>
      <c r="F8642" s="24">
        <f t="shared" ca="1" si="269"/>
        <v>21.04261136972972</v>
      </c>
    </row>
    <row r="8643" spans="5:6" x14ac:dyDescent="0.25">
      <c r="E8643" s="24">
        <f t="shared" ca="1" si="268"/>
        <v>0.77675392138150112</v>
      </c>
      <c r="F8643" s="24">
        <f t="shared" ca="1" si="269"/>
        <v>5.0526336454869059</v>
      </c>
    </row>
    <row r="8644" spans="5:6" x14ac:dyDescent="0.25">
      <c r="E8644" s="24">
        <f t="shared" ref="E8644:E8707" ca="1" si="270">RAND()</f>
        <v>5.4418518634912094E-2</v>
      </c>
      <c r="F8644" s="24">
        <f t="shared" ref="F8644:F8707" ca="1" si="271">-LOG(E8644,EXP(1))/$C$3</f>
        <v>58.221015339314114</v>
      </c>
    </row>
    <row r="8645" spans="5:6" x14ac:dyDescent="0.25">
      <c r="E8645" s="24">
        <f t="shared" ca="1" si="270"/>
        <v>0.94421723267317592</v>
      </c>
      <c r="F8645" s="24">
        <f t="shared" ca="1" si="271"/>
        <v>1.1479803990571293</v>
      </c>
    </row>
    <row r="8646" spans="5:6" x14ac:dyDescent="0.25">
      <c r="E8646" s="24">
        <f t="shared" ca="1" si="270"/>
        <v>0.31314413474610658</v>
      </c>
      <c r="F8646" s="24">
        <f t="shared" ca="1" si="271"/>
        <v>23.221834000809658</v>
      </c>
    </row>
    <row r="8647" spans="5:6" x14ac:dyDescent="0.25">
      <c r="E8647" s="24">
        <f t="shared" ca="1" si="270"/>
        <v>0.54375536880919584</v>
      </c>
      <c r="F8647" s="24">
        <f t="shared" ca="1" si="271"/>
        <v>12.185116459118065</v>
      </c>
    </row>
    <row r="8648" spans="5:6" x14ac:dyDescent="0.25">
      <c r="E8648" s="24">
        <f t="shared" ca="1" si="270"/>
        <v>0.53914443847890792</v>
      </c>
      <c r="F8648" s="24">
        <f t="shared" ca="1" si="271"/>
        <v>12.355435381150363</v>
      </c>
    </row>
    <row r="8649" spans="5:6" x14ac:dyDescent="0.25">
      <c r="E8649" s="24">
        <f t="shared" ca="1" si="270"/>
        <v>0.39784430836202644</v>
      </c>
      <c r="F8649" s="24">
        <f t="shared" ca="1" si="271"/>
        <v>18.433890705011059</v>
      </c>
    </row>
    <row r="8650" spans="5:6" x14ac:dyDescent="0.25">
      <c r="E8650" s="24">
        <f t="shared" ca="1" si="270"/>
        <v>0.40884219479789885</v>
      </c>
      <c r="F8650" s="24">
        <f t="shared" ca="1" si="271"/>
        <v>17.888520583630999</v>
      </c>
    </row>
    <row r="8651" spans="5:6" x14ac:dyDescent="0.25">
      <c r="E8651" s="24">
        <f t="shared" ca="1" si="270"/>
        <v>2.3352585470855614E-2</v>
      </c>
      <c r="F8651" s="24">
        <f t="shared" ca="1" si="271"/>
        <v>75.140951483875043</v>
      </c>
    </row>
    <row r="8652" spans="5:6" x14ac:dyDescent="0.25">
      <c r="E8652" s="24">
        <f t="shared" ca="1" si="270"/>
        <v>0.46186308136878829</v>
      </c>
      <c r="F8652" s="24">
        <f t="shared" ca="1" si="271"/>
        <v>15.449735849950388</v>
      </c>
    </row>
    <row r="8653" spans="5:6" x14ac:dyDescent="0.25">
      <c r="E8653" s="24">
        <f t="shared" ca="1" si="270"/>
        <v>0.43001189954422703</v>
      </c>
      <c r="F8653" s="24">
        <f t="shared" ca="1" si="271"/>
        <v>16.878847946375235</v>
      </c>
    </row>
    <row r="8654" spans="5:6" x14ac:dyDescent="0.25">
      <c r="E8654" s="24">
        <f t="shared" ca="1" si="270"/>
        <v>0.64048638723419138</v>
      </c>
      <c r="F8654" s="24">
        <f t="shared" ca="1" si="271"/>
        <v>8.9105482242721159</v>
      </c>
    </row>
    <row r="8655" spans="5:6" x14ac:dyDescent="0.25">
      <c r="E8655" s="24">
        <f t="shared" ca="1" si="270"/>
        <v>0.42822645391822545</v>
      </c>
      <c r="F8655" s="24">
        <f t="shared" ca="1" si="271"/>
        <v>16.962062507670456</v>
      </c>
    </row>
    <row r="8656" spans="5:6" x14ac:dyDescent="0.25">
      <c r="E8656" s="24">
        <f t="shared" ca="1" si="270"/>
        <v>0.15758129228284146</v>
      </c>
      <c r="F8656" s="24">
        <f t="shared" ca="1" si="271"/>
        <v>36.956276247865752</v>
      </c>
    </row>
    <row r="8657" spans="5:6" x14ac:dyDescent="0.25">
      <c r="E8657" s="24">
        <f t="shared" ca="1" si="270"/>
        <v>0.14665079203863862</v>
      </c>
      <c r="F8657" s="24">
        <f t="shared" ca="1" si="271"/>
        <v>38.394021653921605</v>
      </c>
    </row>
    <row r="8658" spans="5:6" x14ac:dyDescent="0.25">
      <c r="E8658" s="24">
        <f t="shared" ca="1" si="270"/>
        <v>0.52907693900979169</v>
      </c>
      <c r="F8658" s="24">
        <f t="shared" ca="1" si="271"/>
        <v>12.732428306739948</v>
      </c>
    </row>
    <row r="8659" spans="5:6" x14ac:dyDescent="0.25">
      <c r="E8659" s="24">
        <f t="shared" ca="1" si="270"/>
        <v>0.6156909949243411</v>
      </c>
      <c r="F8659" s="24">
        <f t="shared" ca="1" si="271"/>
        <v>9.7002014584835514</v>
      </c>
    </row>
    <row r="8660" spans="5:6" x14ac:dyDescent="0.25">
      <c r="E8660" s="24">
        <f t="shared" ca="1" si="270"/>
        <v>0.73826969447016688</v>
      </c>
      <c r="F8660" s="24">
        <f t="shared" ca="1" si="271"/>
        <v>6.0689216295400339</v>
      </c>
    </row>
    <row r="8661" spans="5:6" x14ac:dyDescent="0.25">
      <c r="E8661" s="24">
        <f t="shared" ca="1" si="270"/>
        <v>0.63704480467083979</v>
      </c>
      <c r="F8661" s="24">
        <f t="shared" ca="1" si="271"/>
        <v>9.0183057776123299</v>
      </c>
    </row>
    <row r="8662" spans="5:6" x14ac:dyDescent="0.25">
      <c r="E8662" s="24">
        <f t="shared" ca="1" si="270"/>
        <v>0.11432290953393331</v>
      </c>
      <c r="F8662" s="24">
        <f t="shared" ca="1" si="271"/>
        <v>43.374565897954206</v>
      </c>
    </row>
    <row r="8663" spans="5:6" x14ac:dyDescent="0.25">
      <c r="E8663" s="24">
        <f t="shared" ca="1" si="270"/>
        <v>0.65219304678180157</v>
      </c>
      <c r="F8663" s="24">
        <f t="shared" ca="1" si="271"/>
        <v>8.5482935371707924</v>
      </c>
    </row>
    <row r="8664" spans="5:6" x14ac:dyDescent="0.25">
      <c r="E8664" s="24">
        <f t="shared" ca="1" si="270"/>
        <v>2.3528286728848657E-2</v>
      </c>
      <c r="F8664" s="24">
        <f t="shared" ca="1" si="271"/>
        <v>74.991037821948595</v>
      </c>
    </row>
    <row r="8665" spans="5:6" x14ac:dyDescent="0.25">
      <c r="E8665" s="24">
        <f t="shared" ca="1" si="270"/>
        <v>6.7231817535245653E-2</v>
      </c>
      <c r="F8665" s="24">
        <f t="shared" ca="1" si="271"/>
        <v>53.992173365603804</v>
      </c>
    </row>
    <row r="8666" spans="5:6" x14ac:dyDescent="0.25">
      <c r="E8666" s="24">
        <f t="shared" ca="1" si="270"/>
        <v>0.21902315010709639</v>
      </c>
      <c r="F8666" s="24">
        <f t="shared" ca="1" si="271"/>
        <v>30.371556930015558</v>
      </c>
    </row>
    <row r="8667" spans="5:6" x14ac:dyDescent="0.25">
      <c r="E8667" s="24">
        <f t="shared" ca="1" si="270"/>
        <v>0.7340333605560444</v>
      </c>
      <c r="F8667" s="24">
        <f t="shared" ca="1" si="271"/>
        <v>6.1840160210324591</v>
      </c>
    </row>
    <row r="8668" spans="5:6" x14ac:dyDescent="0.25">
      <c r="E8668" s="24">
        <f t="shared" ca="1" si="270"/>
        <v>9.7072420044363783E-2</v>
      </c>
      <c r="F8668" s="24">
        <f t="shared" ca="1" si="271"/>
        <v>46.645959612983816</v>
      </c>
    </row>
    <row r="8669" spans="5:6" x14ac:dyDescent="0.25">
      <c r="E8669" s="24">
        <f t="shared" ca="1" si="270"/>
        <v>0.30922867204214921</v>
      </c>
      <c r="F8669" s="24">
        <f t="shared" ca="1" si="271"/>
        <v>23.473484736137067</v>
      </c>
    </row>
    <row r="8670" spans="5:6" x14ac:dyDescent="0.25">
      <c r="E8670" s="24">
        <f t="shared" ca="1" si="270"/>
        <v>0.12844147063898836</v>
      </c>
      <c r="F8670" s="24">
        <f t="shared" ca="1" si="271"/>
        <v>41.045639196373585</v>
      </c>
    </row>
    <row r="8671" spans="5:6" x14ac:dyDescent="0.25">
      <c r="E8671" s="24">
        <f t="shared" ca="1" si="270"/>
        <v>0.70891829155451747</v>
      </c>
      <c r="F8671" s="24">
        <f t="shared" ca="1" si="271"/>
        <v>6.8803000745029905</v>
      </c>
    </row>
    <row r="8672" spans="5:6" x14ac:dyDescent="0.25">
      <c r="E8672" s="24">
        <f t="shared" ca="1" si="270"/>
        <v>0.29536917147526009</v>
      </c>
      <c r="F8672" s="24">
        <f t="shared" ca="1" si="271"/>
        <v>24.390585525937809</v>
      </c>
    </row>
    <row r="8673" spans="5:6" x14ac:dyDescent="0.25">
      <c r="E8673" s="24">
        <f t="shared" ca="1" si="270"/>
        <v>0.26113022353234505</v>
      </c>
      <c r="F8673" s="24">
        <f t="shared" ca="1" si="271"/>
        <v>26.854721107040639</v>
      </c>
    </row>
    <row r="8674" spans="5:6" x14ac:dyDescent="0.25">
      <c r="E8674" s="24">
        <f t="shared" ca="1" si="270"/>
        <v>0.69521562588690822</v>
      </c>
      <c r="F8674" s="24">
        <f t="shared" ca="1" si="271"/>
        <v>7.2706645692237934</v>
      </c>
    </row>
    <row r="8675" spans="5:6" x14ac:dyDescent="0.25">
      <c r="E8675" s="24">
        <f t="shared" ca="1" si="270"/>
        <v>0.39690536163721046</v>
      </c>
      <c r="F8675" s="24">
        <f t="shared" ca="1" si="271"/>
        <v>18.481148209964832</v>
      </c>
    </row>
    <row r="8676" spans="5:6" x14ac:dyDescent="0.25">
      <c r="E8676" s="24">
        <f t="shared" ca="1" si="270"/>
        <v>9.1090233842809565E-2</v>
      </c>
      <c r="F8676" s="24">
        <f t="shared" ca="1" si="271"/>
        <v>47.918093661329223</v>
      </c>
    </row>
    <row r="8677" spans="5:6" x14ac:dyDescent="0.25">
      <c r="E8677" s="24">
        <f t="shared" ca="1" si="270"/>
        <v>0.5340706701860396</v>
      </c>
      <c r="F8677" s="24">
        <f t="shared" ca="1" si="271"/>
        <v>12.544542152118076</v>
      </c>
    </row>
    <row r="8678" spans="5:6" x14ac:dyDescent="0.25">
      <c r="E8678" s="24">
        <f t="shared" ca="1" si="270"/>
        <v>0.43732073396742654</v>
      </c>
      <c r="F8678" s="24">
        <f t="shared" ca="1" si="271"/>
        <v>16.541768161738322</v>
      </c>
    </row>
    <row r="8679" spans="5:6" x14ac:dyDescent="0.25">
      <c r="E8679" s="24">
        <f t="shared" ca="1" si="270"/>
        <v>0.12898137316574176</v>
      </c>
      <c r="F8679" s="24">
        <f t="shared" ca="1" si="271"/>
        <v>40.961745582206177</v>
      </c>
    </row>
    <row r="8680" spans="5:6" x14ac:dyDescent="0.25">
      <c r="E8680" s="24">
        <f t="shared" ca="1" si="270"/>
        <v>0.58348135514881039</v>
      </c>
      <c r="F8680" s="24">
        <f t="shared" ca="1" si="271"/>
        <v>10.774855624770504</v>
      </c>
    </row>
    <row r="8681" spans="5:6" x14ac:dyDescent="0.25">
      <c r="E8681" s="24">
        <f t="shared" ca="1" si="270"/>
        <v>0.68057091714135765</v>
      </c>
      <c r="F8681" s="24">
        <f t="shared" ca="1" si="271"/>
        <v>7.6964649806819745</v>
      </c>
    </row>
    <row r="8682" spans="5:6" x14ac:dyDescent="0.25">
      <c r="E8682" s="24">
        <f t="shared" ca="1" si="270"/>
        <v>1.8351515032296706E-2</v>
      </c>
      <c r="F8682" s="24">
        <f t="shared" ca="1" si="271"/>
        <v>79.960862896435188</v>
      </c>
    </row>
    <row r="8683" spans="5:6" x14ac:dyDescent="0.25">
      <c r="E8683" s="24">
        <f t="shared" ca="1" si="270"/>
        <v>0.2603084187690996</v>
      </c>
      <c r="F8683" s="24">
        <f t="shared" ca="1" si="271"/>
        <v>26.917762498836321</v>
      </c>
    </row>
    <row r="8684" spans="5:6" x14ac:dyDescent="0.25">
      <c r="E8684" s="24">
        <f t="shared" ca="1" si="270"/>
        <v>0.99960840071844137</v>
      </c>
      <c r="F8684" s="24">
        <f t="shared" ca="1" si="271"/>
        <v>7.8335195316083812E-3</v>
      </c>
    </row>
    <row r="8685" spans="5:6" x14ac:dyDescent="0.25">
      <c r="E8685" s="24">
        <f t="shared" ca="1" si="270"/>
        <v>0.58014833354964046</v>
      </c>
      <c r="F8685" s="24">
        <f t="shared" ca="1" si="271"/>
        <v>10.889429212802177</v>
      </c>
    </row>
    <row r="8686" spans="5:6" x14ac:dyDescent="0.25">
      <c r="E8686" s="24">
        <f t="shared" ca="1" si="270"/>
        <v>0.2146370744759486</v>
      </c>
      <c r="F8686" s="24">
        <f t="shared" ca="1" si="271"/>
        <v>30.776134057368875</v>
      </c>
    </row>
    <row r="8687" spans="5:6" x14ac:dyDescent="0.25">
      <c r="E8687" s="24">
        <f t="shared" ca="1" si="270"/>
        <v>0.34983755703545194</v>
      </c>
      <c r="F8687" s="24">
        <f t="shared" ca="1" si="271"/>
        <v>21.005727099856653</v>
      </c>
    </row>
    <row r="8688" spans="5:6" x14ac:dyDescent="0.25">
      <c r="E8688" s="24">
        <f t="shared" ca="1" si="270"/>
        <v>0.35992040326189256</v>
      </c>
      <c r="F8688" s="24">
        <f t="shared" ca="1" si="271"/>
        <v>20.437447480578832</v>
      </c>
    </row>
    <row r="8689" spans="5:6" x14ac:dyDescent="0.25">
      <c r="E8689" s="24">
        <f t="shared" ca="1" si="270"/>
        <v>1.0719573134770011E-2</v>
      </c>
      <c r="F8689" s="24">
        <f t="shared" ca="1" si="271"/>
        <v>90.713678873000433</v>
      </c>
    </row>
    <row r="8690" spans="5:6" x14ac:dyDescent="0.25">
      <c r="E8690" s="24">
        <f t="shared" ca="1" si="270"/>
        <v>0.86504283592548104</v>
      </c>
      <c r="F8690" s="24">
        <f t="shared" ca="1" si="271"/>
        <v>2.8995250395052543</v>
      </c>
    </row>
    <row r="8691" spans="5:6" x14ac:dyDescent="0.25">
      <c r="E8691" s="24">
        <f t="shared" ca="1" si="270"/>
        <v>0.52040043201916619</v>
      </c>
      <c r="F8691" s="24">
        <f t="shared" ca="1" si="271"/>
        <v>13.06313404353266</v>
      </c>
    </row>
    <row r="8692" spans="5:6" x14ac:dyDescent="0.25">
      <c r="E8692" s="24">
        <f t="shared" ca="1" si="270"/>
        <v>0.66249311431422364</v>
      </c>
      <c r="F8692" s="24">
        <f t="shared" ca="1" si="271"/>
        <v>8.2349022932747342</v>
      </c>
    </row>
    <row r="8693" spans="5:6" x14ac:dyDescent="0.25">
      <c r="E8693" s="24">
        <f t="shared" ca="1" si="270"/>
        <v>0.69946977431774338</v>
      </c>
      <c r="F8693" s="24">
        <f t="shared" ca="1" si="271"/>
        <v>7.1486539244171565</v>
      </c>
    </row>
    <row r="8694" spans="5:6" x14ac:dyDescent="0.25">
      <c r="E8694" s="24">
        <f t="shared" ca="1" si="270"/>
        <v>0.92664268224040636</v>
      </c>
      <c r="F8694" s="24">
        <f t="shared" ca="1" si="271"/>
        <v>1.5237448754980527</v>
      </c>
    </row>
    <row r="8695" spans="5:6" x14ac:dyDescent="0.25">
      <c r="E8695" s="24">
        <f t="shared" ca="1" si="270"/>
        <v>0.55020005312645925</v>
      </c>
      <c r="F8695" s="24">
        <f t="shared" ca="1" si="271"/>
        <v>11.949466678664349</v>
      </c>
    </row>
    <row r="8696" spans="5:6" x14ac:dyDescent="0.25">
      <c r="E8696" s="24">
        <f t="shared" ca="1" si="270"/>
        <v>0.15826336731956003</v>
      </c>
      <c r="F8696" s="24">
        <f t="shared" ca="1" si="271"/>
        <v>36.869895037826787</v>
      </c>
    </row>
    <row r="8697" spans="5:6" x14ac:dyDescent="0.25">
      <c r="E8697" s="24">
        <f t="shared" ca="1" si="270"/>
        <v>0.95140865542955666</v>
      </c>
      <c r="F8697" s="24">
        <f t="shared" ca="1" si="271"/>
        <v>0.99623194907610846</v>
      </c>
    </row>
    <row r="8698" spans="5:6" x14ac:dyDescent="0.25">
      <c r="E8698" s="24">
        <f t="shared" ca="1" si="270"/>
        <v>0.28910858742319612</v>
      </c>
      <c r="F8698" s="24">
        <f t="shared" ca="1" si="271"/>
        <v>24.819058528241474</v>
      </c>
    </row>
    <row r="8699" spans="5:6" x14ac:dyDescent="0.25">
      <c r="E8699" s="24">
        <f t="shared" ca="1" si="270"/>
        <v>0.11476936452284014</v>
      </c>
      <c r="F8699" s="24">
        <f t="shared" ca="1" si="271"/>
        <v>43.296613805343199</v>
      </c>
    </row>
    <row r="8700" spans="5:6" x14ac:dyDescent="0.25">
      <c r="E8700" s="24">
        <f t="shared" ca="1" si="270"/>
        <v>0.21656792247063472</v>
      </c>
      <c r="F8700" s="24">
        <f t="shared" ca="1" si="271"/>
        <v>30.597021021718781</v>
      </c>
    </row>
    <row r="8701" spans="5:6" x14ac:dyDescent="0.25">
      <c r="E8701" s="24">
        <f t="shared" ca="1" si="270"/>
        <v>0.26711564629156814</v>
      </c>
      <c r="F8701" s="24">
        <f t="shared" ca="1" si="271"/>
        <v>26.401471643567891</v>
      </c>
    </row>
    <row r="8702" spans="5:6" x14ac:dyDescent="0.25">
      <c r="E8702" s="24">
        <f t="shared" ca="1" si="270"/>
        <v>0.2631470338968831</v>
      </c>
      <c r="F8702" s="24">
        <f t="shared" ca="1" si="271"/>
        <v>26.700846775517267</v>
      </c>
    </row>
    <row r="8703" spans="5:6" x14ac:dyDescent="0.25">
      <c r="E8703" s="24">
        <f t="shared" ca="1" si="270"/>
        <v>0.25227572345351656</v>
      </c>
      <c r="F8703" s="24">
        <f t="shared" ca="1" si="271"/>
        <v>27.544652978356449</v>
      </c>
    </row>
    <row r="8704" spans="5:6" x14ac:dyDescent="0.25">
      <c r="E8704" s="24">
        <f t="shared" ca="1" si="270"/>
        <v>0.55517256717676822</v>
      </c>
      <c r="F8704" s="24">
        <f t="shared" ca="1" si="271"/>
        <v>11.769525634299191</v>
      </c>
    </row>
    <row r="8705" spans="5:6" x14ac:dyDescent="0.25">
      <c r="E8705" s="24">
        <f t="shared" ca="1" si="270"/>
        <v>0.98411884329557109</v>
      </c>
      <c r="F8705" s="24">
        <f t="shared" ca="1" si="271"/>
        <v>0.32017227031601875</v>
      </c>
    </row>
    <row r="8706" spans="5:6" x14ac:dyDescent="0.25">
      <c r="E8706" s="24">
        <f t="shared" ca="1" si="270"/>
        <v>0.3942147705184299</v>
      </c>
      <c r="F8706" s="24">
        <f t="shared" ca="1" si="271"/>
        <v>18.617188307202657</v>
      </c>
    </row>
    <row r="8707" spans="5:6" x14ac:dyDescent="0.25">
      <c r="E8707" s="24">
        <f t="shared" ca="1" si="270"/>
        <v>9.8418077159493911E-2</v>
      </c>
      <c r="F8707" s="24">
        <f t="shared" ca="1" si="271"/>
        <v>46.370615616525129</v>
      </c>
    </row>
    <row r="8708" spans="5:6" x14ac:dyDescent="0.25">
      <c r="E8708" s="24">
        <f t="shared" ref="E8708:E8771" ca="1" si="272">RAND()</f>
        <v>0.90447642256296856</v>
      </c>
      <c r="F8708" s="24">
        <f t="shared" ref="F8708:F8771" ca="1" si="273">-LOG(E8708,EXP(1))/$C$3</f>
        <v>2.0079808260939789</v>
      </c>
    </row>
    <row r="8709" spans="5:6" x14ac:dyDescent="0.25">
      <c r="E8709" s="24">
        <f t="shared" ca="1" si="272"/>
        <v>0.32842300085998533</v>
      </c>
      <c r="F8709" s="24">
        <f t="shared" ca="1" si="273"/>
        <v>22.26905729393949</v>
      </c>
    </row>
    <row r="8710" spans="5:6" x14ac:dyDescent="0.25">
      <c r="E8710" s="24">
        <f t="shared" ca="1" si="272"/>
        <v>0.15763272385017546</v>
      </c>
      <c r="F8710" s="24">
        <f t="shared" ca="1" si="273"/>
        <v>36.949749689380646</v>
      </c>
    </row>
    <row r="8711" spans="5:6" x14ac:dyDescent="0.25">
      <c r="E8711" s="24">
        <f t="shared" ca="1" si="272"/>
        <v>0.91245401285005201</v>
      </c>
      <c r="F8711" s="24">
        <f t="shared" ca="1" si="273"/>
        <v>1.8323518334422213</v>
      </c>
    </row>
    <row r="8712" spans="5:6" x14ac:dyDescent="0.25">
      <c r="E8712" s="24">
        <f t="shared" ca="1" si="272"/>
        <v>0.67790421637031428</v>
      </c>
      <c r="F8712" s="24">
        <f t="shared" ca="1" si="273"/>
        <v>7.7749854962384042</v>
      </c>
    </row>
    <row r="8713" spans="5:6" x14ac:dyDescent="0.25">
      <c r="E8713" s="24">
        <f t="shared" ca="1" si="272"/>
        <v>0.93724586745212313</v>
      </c>
      <c r="F8713" s="24">
        <f t="shared" ca="1" si="273"/>
        <v>1.2961926520539762</v>
      </c>
    </row>
    <row r="8714" spans="5:6" x14ac:dyDescent="0.25">
      <c r="E8714" s="24">
        <f t="shared" ca="1" si="272"/>
        <v>0.60811178550217149</v>
      </c>
      <c r="F8714" s="24">
        <f t="shared" ca="1" si="273"/>
        <v>9.9479311236379413</v>
      </c>
    </row>
    <row r="8715" spans="5:6" x14ac:dyDescent="0.25">
      <c r="E8715" s="24">
        <f t="shared" ca="1" si="272"/>
        <v>0.72181352719331349</v>
      </c>
      <c r="F8715" s="24">
        <f t="shared" ca="1" si="273"/>
        <v>6.5197689206571434</v>
      </c>
    </row>
    <row r="8716" spans="5:6" x14ac:dyDescent="0.25">
      <c r="E8716" s="24">
        <f t="shared" ca="1" si="272"/>
        <v>0.14746117855431584</v>
      </c>
      <c r="F8716" s="24">
        <f t="shared" ca="1" si="273"/>
        <v>38.283806681727967</v>
      </c>
    </row>
    <row r="8717" spans="5:6" x14ac:dyDescent="0.25">
      <c r="E8717" s="24">
        <f t="shared" ca="1" si="272"/>
        <v>0.35116253246045814</v>
      </c>
      <c r="F8717" s="24">
        <f t="shared" ca="1" si="273"/>
        <v>20.93012214500915</v>
      </c>
    </row>
    <row r="8718" spans="5:6" x14ac:dyDescent="0.25">
      <c r="E8718" s="24">
        <f t="shared" ca="1" si="272"/>
        <v>0.67583650528424122</v>
      </c>
      <c r="F8718" s="24">
        <f t="shared" ca="1" si="273"/>
        <v>7.8360817655894772</v>
      </c>
    </row>
    <row r="8719" spans="5:6" x14ac:dyDescent="0.25">
      <c r="E8719" s="24">
        <f t="shared" ca="1" si="272"/>
        <v>0.11209109584831611</v>
      </c>
      <c r="F8719" s="24">
        <f t="shared" ca="1" si="273"/>
        <v>43.768867649861534</v>
      </c>
    </row>
    <row r="8720" spans="5:6" x14ac:dyDescent="0.25">
      <c r="E8720" s="24">
        <f t="shared" ca="1" si="272"/>
        <v>0.768322189397184</v>
      </c>
      <c r="F8720" s="24">
        <f t="shared" ca="1" si="273"/>
        <v>5.2709223272610934</v>
      </c>
    </row>
    <row r="8721" spans="5:6" x14ac:dyDescent="0.25">
      <c r="E8721" s="24">
        <f t="shared" ca="1" si="272"/>
        <v>0.77269809719271787</v>
      </c>
      <c r="F8721" s="24">
        <f t="shared" ca="1" si="273"/>
        <v>5.1573373317805391</v>
      </c>
    </row>
    <row r="8722" spans="5:6" x14ac:dyDescent="0.25">
      <c r="E8722" s="24">
        <f t="shared" ca="1" si="272"/>
        <v>0.38454172428870437</v>
      </c>
      <c r="F8722" s="24">
        <f t="shared" ca="1" si="273"/>
        <v>19.11405960436997</v>
      </c>
    </row>
    <row r="8723" spans="5:6" x14ac:dyDescent="0.25">
      <c r="E8723" s="24">
        <f t="shared" ca="1" si="272"/>
        <v>7.113341383785754E-2</v>
      </c>
      <c r="F8723" s="24">
        <f t="shared" ca="1" si="273"/>
        <v>52.863961940840632</v>
      </c>
    </row>
    <row r="8724" spans="5:6" x14ac:dyDescent="0.25">
      <c r="E8724" s="24">
        <f t="shared" ca="1" si="272"/>
        <v>0.37262394173131541</v>
      </c>
      <c r="F8724" s="24">
        <f t="shared" ca="1" si="273"/>
        <v>19.743711340493185</v>
      </c>
    </row>
    <row r="8725" spans="5:6" x14ac:dyDescent="0.25">
      <c r="E8725" s="24">
        <f t="shared" ca="1" si="272"/>
        <v>0.66094338262891394</v>
      </c>
      <c r="F8725" s="24">
        <f t="shared" ca="1" si="273"/>
        <v>8.2817419383118889</v>
      </c>
    </row>
    <row r="8726" spans="5:6" x14ac:dyDescent="0.25">
      <c r="E8726" s="24">
        <f t="shared" ca="1" si="272"/>
        <v>8.9137701985399609E-2</v>
      </c>
      <c r="F8726" s="24">
        <f t="shared" ca="1" si="273"/>
        <v>48.351457832644996</v>
      </c>
    </row>
    <row r="8727" spans="5:6" x14ac:dyDescent="0.25">
      <c r="E8727" s="24">
        <f t="shared" ca="1" si="272"/>
        <v>0.57895862907171192</v>
      </c>
      <c r="F8727" s="24">
        <f t="shared" ca="1" si="273"/>
        <v>10.930485126848954</v>
      </c>
    </row>
    <row r="8728" spans="5:6" x14ac:dyDescent="0.25">
      <c r="E8728" s="24">
        <f t="shared" ca="1" si="272"/>
        <v>0.92519946815179022</v>
      </c>
      <c r="F8728" s="24">
        <f t="shared" ca="1" si="273"/>
        <v>1.5549184694352916</v>
      </c>
    </row>
    <row r="8729" spans="5:6" x14ac:dyDescent="0.25">
      <c r="E8729" s="24">
        <f t="shared" ca="1" si="272"/>
        <v>0.65974106353382078</v>
      </c>
      <c r="F8729" s="24">
        <f t="shared" ca="1" si="273"/>
        <v>8.3181569784296396</v>
      </c>
    </row>
    <row r="8730" spans="5:6" x14ac:dyDescent="0.25">
      <c r="E8730" s="24">
        <f t="shared" ca="1" si="272"/>
        <v>0.1092448245582831</v>
      </c>
      <c r="F8730" s="24">
        <f t="shared" ca="1" si="273"/>
        <v>44.283276371855514</v>
      </c>
    </row>
    <row r="8731" spans="5:6" x14ac:dyDescent="0.25">
      <c r="E8731" s="24">
        <f t="shared" ca="1" si="272"/>
        <v>0.96010627986242414</v>
      </c>
      <c r="F8731" s="24">
        <f t="shared" ca="1" si="273"/>
        <v>0.81422584915858798</v>
      </c>
    </row>
    <row r="8732" spans="5:6" x14ac:dyDescent="0.25">
      <c r="E8732" s="24">
        <f t="shared" ca="1" si="272"/>
        <v>0.92652513346902177</v>
      </c>
      <c r="F8732" s="24">
        <f t="shared" ca="1" si="273"/>
        <v>1.5262821259412296</v>
      </c>
    </row>
    <row r="8733" spans="5:6" x14ac:dyDescent="0.25">
      <c r="E8733" s="24">
        <f t="shared" ca="1" si="272"/>
        <v>0.36615646349217668</v>
      </c>
      <c r="F8733" s="24">
        <f t="shared" ca="1" si="273"/>
        <v>20.093890821016736</v>
      </c>
    </row>
    <row r="8734" spans="5:6" x14ac:dyDescent="0.25">
      <c r="E8734" s="24">
        <f t="shared" ca="1" si="272"/>
        <v>0.70555413634078079</v>
      </c>
      <c r="F8734" s="24">
        <f t="shared" ca="1" si="273"/>
        <v>6.9754355183829935</v>
      </c>
    </row>
    <row r="8735" spans="5:6" x14ac:dyDescent="0.25">
      <c r="E8735" s="24">
        <f t="shared" ca="1" si="272"/>
        <v>0.32450142014010819</v>
      </c>
      <c r="F8735" s="24">
        <f t="shared" ca="1" si="273"/>
        <v>22.509307329055645</v>
      </c>
    </row>
    <row r="8736" spans="5:6" x14ac:dyDescent="0.25">
      <c r="E8736" s="24">
        <f t="shared" ca="1" si="272"/>
        <v>7.8463023253137587E-2</v>
      </c>
      <c r="F8736" s="24">
        <f t="shared" ca="1" si="273"/>
        <v>50.902556130598228</v>
      </c>
    </row>
    <row r="8737" spans="5:6" x14ac:dyDescent="0.25">
      <c r="E8737" s="24">
        <f t="shared" ca="1" si="272"/>
        <v>0.12595297813290596</v>
      </c>
      <c r="F8737" s="24">
        <f t="shared" ca="1" si="273"/>
        <v>41.436932622090843</v>
      </c>
    </row>
    <row r="8738" spans="5:6" x14ac:dyDescent="0.25">
      <c r="E8738" s="24">
        <f t="shared" ca="1" si="272"/>
        <v>0.92190965074266518</v>
      </c>
      <c r="F8738" s="24">
        <f t="shared" ca="1" si="273"/>
        <v>1.6261610582810875</v>
      </c>
    </row>
    <row r="8739" spans="5:6" x14ac:dyDescent="0.25">
      <c r="E8739" s="24">
        <f t="shared" ca="1" si="272"/>
        <v>0.1988493034576837</v>
      </c>
      <c r="F8739" s="24">
        <f t="shared" ca="1" si="273"/>
        <v>32.304160203751167</v>
      </c>
    </row>
    <row r="8740" spans="5:6" x14ac:dyDescent="0.25">
      <c r="E8740" s="24">
        <f t="shared" ca="1" si="272"/>
        <v>0.70580996839510235</v>
      </c>
      <c r="F8740" s="24">
        <f t="shared" ca="1" si="273"/>
        <v>6.9681848859979105</v>
      </c>
    </row>
    <row r="8741" spans="5:6" x14ac:dyDescent="0.25">
      <c r="E8741" s="24">
        <f t="shared" ca="1" si="272"/>
        <v>0.42442712062596544</v>
      </c>
      <c r="F8741" s="24">
        <f t="shared" ca="1" si="273"/>
        <v>17.140299416596815</v>
      </c>
    </row>
    <row r="8742" spans="5:6" x14ac:dyDescent="0.25">
      <c r="E8742" s="24">
        <f t="shared" ca="1" si="272"/>
        <v>0.92499628748042717</v>
      </c>
      <c r="F8742" s="24">
        <f t="shared" ca="1" si="273"/>
        <v>1.5593111002487887</v>
      </c>
    </row>
    <row r="8743" spans="5:6" x14ac:dyDescent="0.25">
      <c r="E8743" s="24">
        <f t="shared" ca="1" si="272"/>
        <v>0.99392775666136368</v>
      </c>
      <c r="F8743" s="24">
        <f t="shared" ca="1" si="273"/>
        <v>0.12181508763933532</v>
      </c>
    </row>
    <row r="8744" spans="5:6" x14ac:dyDescent="0.25">
      <c r="E8744" s="24">
        <f t="shared" ca="1" si="272"/>
        <v>0.56100498782096087</v>
      </c>
      <c r="F8744" s="24">
        <f t="shared" ca="1" si="273"/>
        <v>11.560509651050213</v>
      </c>
    </row>
    <row r="8745" spans="5:6" x14ac:dyDescent="0.25">
      <c r="E8745" s="24">
        <f t="shared" ca="1" si="272"/>
        <v>1.871203642037278E-2</v>
      </c>
      <c r="F8745" s="24">
        <f t="shared" ca="1" si="273"/>
        <v>79.571766066752787</v>
      </c>
    </row>
    <row r="8746" spans="5:6" x14ac:dyDescent="0.25">
      <c r="E8746" s="24">
        <f t="shared" ca="1" si="272"/>
        <v>0.57113677577904298</v>
      </c>
      <c r="F8746" s="24">
        <f t="shared" ca="1" si="273"/>
        <v>11.202531214886445</v>
      </c>
    </row>
    <row r="8747" spans="5:6" x14ac:dyDescent="0.25">
      <c r="E8747" s="24">
        <f t="shared" ca="1" si="272"/>
        <v>0.92054884215861343</v>
      </c>
      <c r="F8747" s="24">
        <f t="shared" ca="1" si="273"/>
        <v>1.6557043850206021</v>
      </c>
    </row>
    <row r="8748" spans="5:6" x14ac:dyDescent="0.25">
      <c r="E8748" s="24">
        <f t="shared" ca="1" si="272"/>
        <v>0.35735282858488027</v>
      </c>
      <c r="F8748" s="24">
        <f t="shared" ca="1" si="273"/>
        <v>20.580633398015408</v>
      </c>
    </row>
    <row r="8749" spans="5:6" x14ac:dyDescent="0.25">
      <c r="E8749" s="24">
        <f t="shared" ca="1" si="272"/>
        <v>0.38671693822080133</v>
      </c>
      <c r="F8749" s="24">
        <f t="shared" ca="1" si="273"/>
        <v>19.001245587214875</v>
      </c>
    </row>
    <row r="8750" spans="5:6" x14ac:dyDescent="0.25">
      <c r="E8750" s="24">
        <f t="shared" ca="1" si="272"/>
        <v>0.24910303959685531</v>
      </c>
      <c r="F8750" s="24">
        <f t="shared" ca="1" si="273"/>
        <v>27.797773089453841</v>
      </c>
    </row>
    <row r="8751" spans="5:6" x14ac:dyDescent="0.25">
      <c r="E8751" s="24">
        <f t="shared" ca="1" si="272"/>
        <v>0.12602886338539332</v>
      </c>
      <c r="F8751" s="24">
        <f t="shared" ca="1" si="273"/>
        <v>41.424886475539289</v>
      </c>
    </row>
    <row r="8752" spans="5:6" x14ac:dyDescent="0.25">
      <c r="E8752" s="24">
        <f t="shared" ca="1" si="272"/>
        <v>0.70997200730122545</v>
      </c>
      <c r="F8752" s="24">
        <f t="shared" ca="1" si="273"/>
        <v>6.8505947212063312</v>
      </c>
    </row>
    <row r="8753" spans="5:6" x14ac:dyDescent="0.25">
      <c r="E8753" s="24">
        <f t="shared" ca="1" si="272"/>
        <v>0.72834877344476234</v>
      </c>
      <c r="F8753" s="24">
        <f t="shared" ca="1" si="273"/>
        <v>6.3395052221519386</v>
      </c>
    </row>
    <row r="8754" spans="5:6" x14ac:dyDescent="0.25">
      <c r="E8754" s="24">
        <f t="shared" ca="1" si="272"/>
        <v>3.2360970987851401E-2</v>
      </c>
      <c r="F8754" s="24">
        <f t="shared" ca="1" si="273"/>
        <v>68.616043628739234</v>
      </c>
    </row>
    <row r="8755" spans="5:6" x14ac:dyDescent="0.25">
      <c r="E8755" s="24">
        <f t="shared" ca="1" si="272"/>
        <v>0.22661470827133146</v>
      </c>
      <c r="F8755" s="24">
        <f t="shared" ca="1" si="273"/>
        <v>29.690080479432226</v>
      </c>
    </row>
    <row r="8756" spans="5:6" x14ac:dyDescent="0.25">
      <c r="E8756" s="24">
        <f t="shared" ca="1" si="272"/>
        <v>0.28914572308690112</v>
      </c>
      <c r="F8756" s="24">
        <f t="shared" ca="1" si="273"/>
        <v>24.816489716348084</v>
      </c>
    </row>
    <row r="8757" spans="5:6" x14ac:dyDescent="0.25">
      <c r="E8757" s="24">
        <f t="shared" ca="1" si="272"/>
        <v>0.3463579414572644</v>
      </c>
      <c r="F8757" s="24">
        <f t="shared" ca="1" si="273"/>
        <v>21.205650515636652</v>
      </c>
    </row>
    <row r="8758" spans="5:6" x14ac:dyDescent="0.25">
      <c r="E8758" s="24">
        <f t="shared" ca="1" si="272"/>
        <v>0.35069907449783166</v>
      </c>
      <c r="F8758" s="24">
        <f t="shared" ca="1" si="273"/>
        <v>20.956535217067373</v>
      </c>
    </row>
    <row r="8759" spans="5:6" x14ac:dyDescent="0.25">
      <c r="E8759" s="24">
        <f t="shared" ca="1" si="272"/>
        <v>0.42499805493170473</v>
      </c>
      <c r="F8759" s="24">
        <f t="shared" ca="1" si="273"/>
        <v>17.113413733989518</v>
      </c>
    </row>
    <row r="8760" spans="5:6" x14ac:dyDescent="0.25">
      <c r="E8760" s="24">
        <f t="shared" ca="1" si="272"/>
        <v>0.40906013640628147</v>
      </c>
      <c r="F8760" s="24">
        <f t="shared" ca="1" si="273"/>
        <v>17.877862019388008</v>
      </c>
    </row>
    <row r="8761" spans="5:6" x14ac:dyDescent="0.25">
      <c r="E8761" s="24">
        <f t="shared" ca="1" si="272"/>
        <v>0.90983418922726944</v>
      </c>
      <c r="F8761" s="24">
        <f t="shared" ca="1" si="273"/>
        <v>1.889858114275957</v>
      </c>
    </row>
    <row r="8762" spans="5:6" x14ac:dyDescent="0.25">
      <c r="E8762" s="24">
        <f t="shared" ca="1" si="272"/>
        <v>0.88024359553513243</v>
      </c>
      <c r="F8762" s="24">
        <f t="shared" ca="1" si="273"/>
        <v>2.551131934149188</v>
      </c>
    </row>
    <row r="8763" spans="5:6" x14ac:dyDescent="0.25">
      <c r="E8763" s="24">
        <f t="shared" ca="1" si="272"/>
        <v>0.58164304915624021</v>
      </c>
      <c r="F8763" s="24">
        <f t="shared" ca="1" si="273"/>
        <v>10.837966740156757</v>
      </c>
    </row>
    <row r="8764" spans="5:6" x14ac:dyDescent="0.25">
      <c r="E8764" s="24">
        <f t="shared" ca="1" si="272"/>
        <v>0.91841885324946182</v>
      </c>
      <c r="F8764" s="24">
        <f t="shared" ca="1" si="273"/>
        <v>1.7020345052715604</v>
      </c>
    </row>
    <row r="8765" spans="5:6" x14ac:dyDescent="0.25">
      <c r="E8765" s="24">
        <f t="shared" ca="1" si="272"/>
        <v>0.2446008802692744</v>
      </c>
      <c r="F8765" s="24">
        <f t="shared" ca="1" si="273"/>
        <v>28.162549138482326</v>
      </c>
    </row>
    <row r="8766" spans="5:6" x14ac:dyDescent="0.25">
      <c r="E8766" s="24">
        <f t="shared" ca="1" si="272"/>
        <v>0.78720803302202014</v>
      </c>
      <c r="F8766" s="24">
        <f t="shared" ca="1" si="273"/>
        <v>4.7852545749165794</v>
      </c>
    </row>
    <row r="8767" spans="5:6" x14ac:dyDescent="0.25">
      <c r="E8767" s="24">
        <f t="shared" ca="1" si="272"/>
        <v>0.52058141652664625</v>
      </c>
      <c r="F8767" s="24">
        <f t="shared" ca="1" si="273"/>
        <v>13.056179666391253</v>
      </c>
    </row>
    <row r="8768" spans="5:6" x14ac:dyDescent="0.25">
      <c r="E8768" s="24">
        <f t="shared" ca="1" si="272"/>
        <v>0.47726216887583628</v>
      </c>
      <c r="F8768" s="24">
        <f t="shared" ca="1" si="273"/>
        <v>14.793786375898634</v>
      </c>
    </row>
    <row r="8769" spans="5:6" x14ac:dyDescent="0.25">
      <c r="E8769" s="24">
        <f t="shared" ca="1" si="272"/>
        <v>0.96090472980306063</v>
      </c>
      <c r="F8769" s="24">
        <f t="shared" ca="1" si="273"/>
        <v>0.79760022894926264</v>
      </c>
    </row>
    <row r="8770" spans="5:6" x14ac:dyDescent="0.25">
      <c r="E8770" s="24">
        <f t="shared" ca="1" si="272"/>
        <v>1.14141702601811E-3</v>
      </c>
      <c r="F8770" s="24">
        <f t="shared" ca="1" si="273"/>
        <v>135.50969566376347</v>
      </c>
    </row>
    <row r="8771" spans="5:6" x14ac:dyDescent="0.25">
      <c r="E8771" s="24">
        <f t="shared" ca="1" si="272"/>
        <v>0.14517037959150536</v>
      </c>
      <c r="F8771" s="24">
        <f t="shared" ca="1" si="273"/>
        <v>38.596943894108072</v>
      </c>
    </row>
    <row r="8772" spans="5:6" x14ac:dyDescent="0.25">
      <c r="E8772" s="24">
        <f t="shared" ref="E8772:E8835" ca="1" si="274">RAND()</f>
        <v>0.46280475238001995</v>
      </c>
      <c r="F8772" s="24">
        <f t="shared" ref="F8772:F8835" ca="1" si="275">-LOG(E8772,EXP(1))/$C$3</f>
        <v>15.409000299197876</v>
      </c>
    </row>
    <row r="8773" spans="5:6" x14ac:dyDescent="0.25">
      <c r="E8773" s="24">
        <f t="shared" ca="1" si="274"/>
        <v>0.17109274052142354</v>
      </c>
      <c r="F8773" s="24">
        <f t="shared" ca="1" si="275"/>
        <v>35.310990545266506</v>
      </c>
    </row>
    <row r="8774" spans="5:6" x14ac:dyDescent="0.25">
      <c r="E8774" s="24">
        <f t="shared" ca="1" si="274"/>
        <v>0.32339196838531226</v>
      </c>
      <c r="F8774" s="24">
        <f t="shared" ca="1" si="275"/>
        <v>22.577803341446909</v>
      </c>
    </row>
    <row r="8775" spans="5:6" x14ac:dyDescent="0.25">
      <c r="E8775" s="24">
        <f t="shared" ca="1" si="274"/>
        <v>0.97545999190976607</v>
      </c>
      <c r="F8775" s="24">
        <f t="shared" ca="1" si="275"/>
        <v>0.49692265332930297</v>
      </c>
    </row>
    <row r="8776" spans="5:6" x14ac:dyDescent="0.25">
      <c r="E8776" s="24">
        <f t="shared" ca="1" si="274"/>
        <v>0.71761974150119168</v>
      </c>
      <c r="F8776" s="24">
        <f t="shared" ca="1" si="275"/>
        <v>6.6363091632558122</v>
      </c>
    </row>
    <row r="8777" spans="5:6" x14ac:dyDescent="0.25">
      <c r="E8777" s="24">
        <f t="shared" ca="1" si="274"/>
        <v>0.87307729017696889</v>
      </c>
      <c r="F8777" s="24">
        <f t="shared" ca="1" si="275"/>
        <v>2.7146238613440126</v>
      </c>
    </row>
    <row r="8778" spans="5:6" x14ac:dyDescent="0.25">
      <c r="E8778" s="24">
        <f t="shared" ca="1" si="274"/>
        <v>0.88803704798268213</v>
      </c>
      <c r="F8778" s="24">
        <f t="shared" ca="1" si="275"/>
        <v>2.3748363231806522</v>
      </c>
    </row>
    <row r="8779" spans="5:6" x14ac:dyDescent="0.25">
      <c r="E8779" s="24">
        <f t="shared" ca="1" si="274"/>
        <v>0.24877571209987315</v>
      </c>
      <c r="F8779" s="24">
        <f t="shared" ca="1" si="275"/>
        <v>27.82407086119262</v>
      </c>
    </row>
    <row r="8780" spans="5:6" x14ac:dyDescent="0.25">
      <c r="E8780" s="24">
        <f t="shared" ca="1" si="274"/>
        <v>0.16751473963839669</v>
      </c>
      <c r="F8780" s="24">
        <f t="shared" ca="1" si="275"/>
        <v>35.733678674948486</v>
      </c>
    </row>
    <row r="8781" spans="5:6" x14ac:dyDescent="0.25">
      <c r="E8781" s="24">
        <f t="shared" ca="1" si="274"/>
        <v>0.7336448722039397</v>
      </c>
      <c r="F8781" s="24">
        <f t="shared" ca="1" si="275"/>
        <v>6.1946038556819412</v>
      </c>
    </row>
    <row r="8782" spans="5:6" x14ac:dyDescent="0.25">
      <c r="E8782" s="24">
        <f t="shared" ca="1" si="274"/>
        <v>0.46542383091712969</v>
      </c>
      <c r="F8782" s="24">
        <f t="shared" ca="1" si="275"/>
        <v>15.296136483765093</v>
      </c>
    </row>
    <row r="8783" spans="5:6" x14ac:dyDescent="0.25">
      <c r="E8783" s="24">
        <f t="shared" ca="1" si="274"/>
        <v>0.63557816349907303</v>
      </c>
      <c r="F8783" s="24">
        <f t="shared" ca="1" si="275"/>
        <v>9.0644040127615657</v>
      </c>
    </row>
    <row r="8784" spans="5:6" x14ac:dyDescent="0.25">
      <c r="E8784" s="24">
        <f t="shared" ca="1" si="274"/>
        <v>7.5087024802191649E-2</v>
      </c>
      <c r="F8784" s="24">
        <f t="shared" ca="1" si="275"/>
        <v>51.782150148266176</v>
      </c>
    </row>
    <row r="8785" spans="5:6" x14ac:dyDescent="0.25">
      <c r="E8785" s="24">
        <f t="shared" ca="1" si="274"/>
        <v>0.30787475832880362</v>
      </c>
      <c r="F8785" s="24">
        <f t="shared" ca="1" si="275"/>
        <v>23.56124415014116</v>
      </c>
    </row>
    <row r="8786" spans="5:6" x14ac:dyDescent="0.25">
      <c r="E8786" s="24">
        <f t="shared" ca="1" si="274"/>
        <v>0.70740131314192911</v>
      </c>
      <c r="F8786" s="24">
        <f t="shared" ca="1" si="275"/>
        <v>6.9231429183822177</v>
      </c>
    </row>
    <row r="8787" spans="5:6" x14ac:dyDescent="0.25">
      <c r="E8787" s="24">
        <f t="shared" ca="1" si="274"/>
        <v>0.42488245532070801</v>
      </c>
      <c r="F8787" s="24">
        <f t="shared" ca="1" si="275"/>
        <v>17.118854480556365</v>
      </c>
    </row>
    <row r="8788" spans="5:6" x14ac:dyDescent="0.25">
      <c r="E8788" s="24">
        <f t="shared" ca="1" si="274"/>
        <v>0.92434770632459606</v>
      </c>
      <c r="F8788" s="24">
        <f t="shared" ca="1" si="275"/>
        <v>1.5733394515905585</v>
      </c>
    </row>
    <row r="8789" spans="5:6" x14ac:dyDescent="0.25">
      <c r="E8789" s="24">
        <f t="shared" ca="1" si="274"/>
        <v>0.29622011582037533</v>
      </c>
      <c r="F8789" s="24">
        <f t="shared" ca="1" si="275"/>
        <v>24.333049329778781</v>
      </c>
    </row>
    <row r="8790" spans="5:6" x14ac:dyDescent="0.25">
      <c r="E8790" s="24">
        <f t="shared" ca="1" si="274"/>
        <v>0.28697667843616725</v>
      </c>
      <c r="F8790" s="24">
        <f t="shared" ca="1" si="275"/>
        <v>24.967086526571357</v>
      </c>
    </row>
    <row r="8791" spans="5:6" x14ac:dyDescent="0.25">
      <c r="E8791" s="24">
        <f t="shared" ca="1" si="274"/>
        <v>0.98218217877606506</v>
      </c>
      <c r="F8791" s="24">
        <f t="shared" ca="1" si="275"/>
        <v>0.35956939464253906</v>
      </c>
    </row>
    <row r="8792" spans="5:6" x14ac:dyDescent="0.25">
      <c r="E8792" s="24">
        <f t="shared" ca="1" si="274"/>
        <v>0.52225000485575113</v>
      </c>
      <c r="F8792" s="24">
        <f t="shared" ca="1" si="275"/>
        <v>12.992177384954193</v>
      </c>
    </row>
    <row r="8793" spans="5:6" x14ac:dyDescent="0.25">
      <c r="E8793" s="24">
        <f t="shared" ca="1" si="274"/>
        <v>0.18351310490384454</v>
      </c>
      <c r="F8793" s="24">
        <f t="shared" ca="1" si="275"/>
        <v>33.90938395335629</v>
      </c>
    </row>
    <row r="8794" spans="5:6" x14ac:dyDescent="0.25">
      <c r="E8794" s="24">
        <f t="shared" ca="1" si="274"/>
        <v>0.70442743854100864</v>
      </c>
      <c r="F8794" s="24">
        <f t="shared" ca="1" si="275"/>
        <v>7.0073990010173111</v>
      </c>
    </row>
    <row r="8795" spans="5:6" x14ac:dyDescent="0.25">
      <c r="E8795" s="24">
        <f t="shared" ca="1" si="274"/>
        <v>0.35467029540733686</v>
      </c>
      <c r="F8795" s="24">
        <f t="shared" ca="1" si="275"/>
        <v>20.731333327786672</v>
      </c>
    </row>
    <row r="8796" spans="5:6" x14ac:dyDescent="0.25">
      <c r="E8796" s="24">
        <f t="shared" ca="1" si="274"/>
        <v>4.0184753615659874E-2</v>
      </c>
      <c r="F8796" s="24">
        <f t="shared" ca="1" si="275"/>
        <v>64.285352371754328</v>
      </c>
    </row>
    <row r="8797" spans="5:6" x14ac:dyDescent="0.25">
      <c r="E8797" s="24">
        <f t="shared" ca="1" si="274"/>
        <v>0.50523673855906193</v>
      </c>
      <c r="F8797" s="24">
        <f t="shared" ca="1" si="275"/>
        <v>13.654563406565048</v>
      </c>
    </row>
    <row r="8798" spans="5:6" x14ac:dyDescent="0.25">
      <c r="E8798" s="24">
        <f t="shared" ca="1" si="274"/>
        <v>0.97596638337965247</v>
      </c>
      <c r="F8798" s="24">
        <f t="shared" ca="1" si="275"/>
        <v>0.48654272841560026</v>
      </c>
    </row>
    <row r="8799" spans="5:6" x14ac:dyDescent="0.25">
      <c r="E8799" s="24">
        <f t="shared" ca="1" si="274"/>
        <v>0.43763185150925643</v>
      </c>
      <c r="F8799" s="24">
        <f t="shared" ca="1" si="275"/>
        <v>16.527544874209077</v>
      </c>
    </row>
    <row r="8800" spans="5:6" x14ac:dyDescent="0.25">
      <c r="E8800" s="24">
        <f t="shared" ca="1" si="274"/>
        <v>0.62640027591614933</v>
      </c>
      <c r="F8800" s="24">
        <f t="shared" ca="1" si="275"/>
        <v>9.3553138765295021</v>
      </c>
    </row>
    <row r="8801" spans="5:6" x14ac:dyDescent="0.25">
      <c r="E8801" s="24">
        <f t="shared" ca="1" si="274"/>
        <v>0.99370620500945794</v>
      </c>
      <c r="F8801" s="24">
        <f t="shared" ca="1" si="275"/>
        <v>0.12627368830919011</v>
      </c>
    </row>
    <row r="8802" spans="5:6" x14ac:dyDescent="0.25">
      <c r="E8802" s="24">
        <f t="shared" ca="1" si="274"/>
        <v>0.10831344508686946</v>
      </c>
      <c r="F8802" s="24">
        <f t="shared" ca="1" si="275"/>
        <v>44.454519719751858</v>
      </c>
    </row>
    <row r="8803" spans="5:6" x14ac:dyDescent="0.25">
      <c r="E8803" s="24">
        <f t="shared" ca="1" si="274"/>
        <v>0.21223699566913978</v>
      </c>
      <c r="F8803" s="24">
        <f t="shared" ca="1" si="275"/>
        <v>31.001034491998034</v>
      </c>
    </row>
    <row r="8804" spans="5:6" x14ac:dyDescent="0.25">
      <c r="E8804" s="24">
        <f t="shared" ca="1" si="274"/>
        <v>1.9201475779371369E-2</v>
      </c>
      <c r="F8804" s="24">
        <f t="shared" ca="1" si="275"/>
        <v>79.055362787866471</v>
      </c>
    </row>
    <row r="8805" spans="5:6" x14ac:dyDescent="0.25">
      <c r="E8805" s="24">
        <f t="shared" ca="1" si="274"/>
        <v>0.89705238021048284</v>
      </c>
      <c r="F8805" s="24">
        <f t="shared" ca="1" si="275"/>
        <v>2.1728204748954867</v>
      </c>
    </row>
    <row r="8806" spans="5:6" x14ac:dyDescent="0.25">
      <c r="E8806" s="24">
        <f t="shared" ca="1" si="274"/>
        <v>0.95033034543866968</v>
      </c>
      <c r="F8806" s="24">
        <f t="shared" ca="1" si="275"/>
        <v>1.0189124558323939</v>
      </c>
    </row>
    <row r="8807" spans="5:6" x14ac:dyDescent="0.25">
      <c r="E8807" s="24">
        <f t="shared" ca="1" si="274"/>
        <v>0.13848468300664907</v>
      </c>
      <c r="F8807" s="24">
        <f t="shared" ca="1" si="275"/>
        <v>39.539911029604902</v>
      </c>
    </row>
    <row r="8808" spans="5:6" x14ac:dyDescent="0.25">
      <c r="E8808" s="24">
        <f t="shared" ca="1" si="274"/>
        <v>0.32402994236441829</v>
      </c>
      <c r="F8808" s="24">
        <f t="shared" ca="1" si="275"/>
        <v>22.538387055095772</v>
      </c>
    </row>
    <row r="8809" spans="5:6" x14ac:dyDescent="0.25">
      <c r="E8809" s="24">
        <f t="shared" ca="1" si="274"/>
        <v>0.60271391326179879</v>
      </c>
      <c r="F8809" s="24">
        <f t="shared" ca="1" si="275"/>
        <v>10.126252677438407</v>
      </c>
    </row>
    <row r="8810" spans="5:6" x14ac:dyDescent="0.25">
      <c r="E8810" s="24">
        <f t="shared" ca="1" si="274"/>
        <v>0.91677089898910313</v>
      </c>
      <c r="F8810" s="24">
        <f t="shared" ca="1" si="275"/>
        <v>1.7379535093156102</v>
      </c>
    </row>
    <row r="8811" spans="5:6" x14ac:dyDescent="0.25">
      <c r="E8811" s="24">
        <f t="shared" ca="1" si="274"/>
        <v>0.60419061583802491</v>
      </c>
      <c r="F8811" s="24">
        <f t="shared" ca="1" si="275"/>
        <v>10.077310833985917</v>
      </c>
    </row>
    <row r="8812" spans="5:6" x14ac:dyDescent="0.25">
      <c r="E8812" s="24">
        <f t="shared" ca="1" si="274"/>
        <v>0.55511088849959189</v>
      </c>
      <c r="F8812" s="24">
        <f t="shared" ca="1" si="275"/>
        <v>11.771747721890408</v>
      </c>
    </row>
    <row r="8813" spans="5:6" x14ac:dyDescent="0.25">
      <c r="E8813" s="24">
        <f t="shared" ca="1" si="274"/>
        <v>0.42437017571392965</v>
      </c>
      <c r="F8813" s="24">
        <f t="shared" ca="1" si="275"/>
        <v>17.142982974255009</v>
      </c>
    </row>
    <row r="8814" spans="5:6" x14ac:dyDescent="0.25">
      <c r="E8814" s="24">
        <f t="shared" ca="1" si="274"/>
        <v>0.36110376387679954</v>
      </c>
      <c r="F8814" s="24">
        <f t="shared" ca="1" si="275"/>
        <v>20.371798547777679</v>
      </c>
    </row>
    <row r="8815" spans="5:6" x14ac:dyDescent="0.25">
      <c r="E8815" s="24">
        <f t="shared" ca="1" si="274"/>
        <v>0.23586458492556939</v>
      </c>
      <c r="F8815" s="24">
        <f t="shared" ca="1" si="275"/>
        <v>28.889948626536309</v>
      </c>
    </row>
    <row r="8816" spans="5:6" x14ac:dyDescent="0.25">
      <c r="E8816" s="24">
        <f t="shared" ca="1" si="274"/>
        <v>3.1822974963613415E-2</v>
      </c>
      <c r="F8816" s="24">
        <f t="shared" ca="1" si="275"/>
        <v>68.951335338576143</v>
      </c>
    </row>
    <row r="8817" spans="5:6" x14ac:dyDescent="0.25">
      <c r="E8817" s="24">
        <f t="shared" ca="1" si="274"/>
        <v>4.2743467410060076E-2</v>
      </c>
      <c r="F8817" s="24">
        <f t="shared" ca="1" si="275"/>
        <v>63.050778087945453</v>
      </c>
    </row>
    <row r="8818" spans="5:6" x14ac:dyDescent="0.25">
      <c r="E8818" s="24">
        <f t="shared" ca="1" si="274"/>
        <v>0.47709886967733439</v>
      </c>
      <c r="F8818" s="24">
        <f t="shared" ca="1" si="275"/>
        <v>14.800630712307973</v>
      </c>
    </row>
    <row r="8819" spans="5:6" x14ac:dyDescent="0.25">
      <c r="E8819" s="24">
        <f t="shared" ca="1" si="274"/>
        <v>0.38261018360152432</v>
      </c>
      <c r="F8819" s="24">
        <f t="shared" ca="1" si="275"/>
        <v>19.214772109880425</v>
      </c>
    </row>
    <row r="8820" spans="5:6" x14ac:dyDescent="0.25">
      <c r="E8820" s="24">
        <f t="shared" ca="1" si="274"/>
        <v>5.8670610047779737E-2</v>
      </c>
      <c r="F8820" s="24">
        <f t="shared" ca="1" si="275"/>
        <v>56.716327162950385</v>
      </c>
    </row>
    <row r="8821" spans="5:6" x14ac:dyDescent="0.25">
      <c r="E8821" s="24">
        <f t="shared" ca="1" si="274"/>
        <v>0.41956526402023397</v>
      </c>
      <c r="F8821" s="24">
        <f t="shared" ca="1" si="275"/>
        <v>17.370723788839044</v>
      </c>
    </row>
    <row r="8822" spans="5:6" x14ac:dyDescent="0.25">
      <c r="E8822" s="24">
        <f t="shared" ca="1" si="274"/>
        <v>0.98374149294020619</v>
      </c>
      <c r="F8822" s="24">
        <f t="shared" ca="1" si="275"/>
        <v>0.32784253741864972</v>
      </c>
    </row>
    <row r="8823" spans="5:6" x14ac:dyDescent="0.25">
      <c r="E8823" s="24">
        <f t="shared" ca="1" si="274"/>
        <v>0.2193750692874622</v>
      </c>
      <c r="F8823" s="24">
        <f t="shared" ca="1" si="275"/>
        <v>30.339447378435462</v>
      </c>
    </row>
    <row r="8824" spans="5:6" x14ac:dyDescent="0.25">
      <c r="E8824" s="24">
        <f t="shared" ca="1" si="274"/>
        <v>0.27531161525427283</v>
      </c>
      <c r="F8824" s="24">
        <f t="shared" ca="1" si="275"/>
        <v>25.797033529243347</v>
      </c>
    </row>
    <row r="8825" spans="5:6" x14ac:dyDescent="0.25">
      <c r="E8825" s="24">
        <f t="shared" ca="1" si="274"/>
        <v>0.25231659054782718</v>
      </c>
      <c r="F8825" s="24">
        <f t="shared" ca="1" si="275"/>
        <v>27.541413365443923</v>
      </c>
    </row>
    <row r="8826" spans="5:6" x14ac:dyDescent="0.25">
      <c r="E8826" s="24">
        <f t="shared" ca="1" si="274"/>
        <v>0.36227994700733035</v>
      </c>
      <c r="F8826" s="24">
        <f t="shared" ca="1" si="275"/>
        <v>20.306760635016978</v>
      </c>
    </row>
    <row r="8827" spans="5:6" x14ac:dyDescent="0.25">
      <c r="E8827" s="24">
        <f t="shared" ca="1" si="274"/>
        <v>7.6367523537713256E-2</v>
      </c>
      <c r="F8827" s="24">
        <f t="shared" ca="1" si="275"/>
        <v>51.443955155372628</v>
      </c>
    </row>
    <row r="8828" spans="5:6" x14ac:dyDescent="0.25">
      <c r="E8828" s="24">
        <f t="shared" ca="1" si="274"/>
        <v>0.12902276802151269</v>
      </c>
      <c r="F8828" s="24">
        <f t="shared" ca="1" si="275"/>
        <v>40.955327878066129</v>
      </c>
    </row>
    <row r="8829" spans="5:6" x14ac:dyDescent="0.25">
      <c r="E8829" s="24">
        <f t="shared" ca="1" si="274"/>
        <v>0.11134656092944395</v>
      </c>
      <c r="F8829" s="24">
        <f t="shared" ca="1" si="275"/>
        <v>43.902155419749505</v>
      </c>
    </row>
    <row r="8830" spans="5:6" x14ac:dyDescent="0.25">
      <c r="E8830" s="24">
        <f t="shared" ca="1" si="274"/>
        <v>0.83785274426716239</v>
      </c>
      <c r="F8830" s="24">
        <f t="shared" ca="1" si="275"/>
        <v>3.5382583354533628</v>
      </c>
    </row>
    <row r="8831" spans="5:6" x14ac:dyDescent="0.25">
      <c r="E8831" s="24">
        <f t="shared" ca="1" si="274"/>
        <v>0.93455262503877645</v>
      </c>
      <c r="F8831" s="24">
        <f t="shared" ca="1" si="275"/>
        <v>1.3537468018784919</v>
      </c>
    </row>
    <row r="8832" spans="5:6" x14ac:dyDescent="0.25">
      <c r="E8832" s="24">
        <f t="shared" ca="1" si="274"/>
        <v>0.17999579589184012</v>
      </c>
      <c r="F8832" s="24">
        <f t="shared" ca="1" si="275"/>
        <v>34.296435690422591</v>
      </c>
    </row>
    <row r="8833" spans="5:6" x14ac:dyDescent="0.25">
      <c r="E8833" s="24">
        <f t="shared" ca="1" si="274"/>
        <v>0.26966300795996923</v>
      </c>
      <c r="F8833" s="24">
        <f t="shared" ca="1" si="275"/>
        <v>26.211644363987194</v>
      </c>
    </row>
    <row r="8834" spans="5:6" x14ac:dyDescent="0.25">
      <c r="E8834" s="24">
        <f t="shared" ca="1" si="274"/>
        <v>5.9728877734990027E-2</v>
      </c>
      <c r="F8834" s="24">
        <f t="shared" ca="1" si="275"/>
        <v>56.358793227632447</v>
      </c>
    </row>
    <row r="8835" spans="5:6" x14ac:dyDescent="0.25">
      <c r="E8835" s="24">
        <f t="shared" ca="1" si="274"/>
        <v>6.780244075538E-2</v>
      </c>
      <c r="F8835" s="24">
        <f t="shared" ca="1" si="275"/>
        <v>53.823141706837191</v>
      </c>
    </row>
    <row r="8836" spans="5:6" x14ac:dyDescent="0.25">
      <c r="E8836" s="24">
        <f t="shared" ref="E8836:E8899" ca="1" si="276">RAND()</f>
        <v>8.9099534408585535E-2</v>
      </c>
      <c r="F8836" s="24">
        <f t="shared" ref="F8836:F8899" ca="1" si="277">-LOG(E8836,EXP(1))/$C$3</f>
        <v>48.360023400237871</v>
      </c>
    </row>
    <row r="8837" spans="5:6" x14ac:dyDescent="0.25">
      <c r="E8837" s="24">
        <f t="shared" ca="1" si="276"/>
        <v>0.84628613334148439</v>
      </c>
      <c r="F8837" s="24">
        <f t="shared" ca="1" si="277"/>
        <v>3.3379551495864934</v>
      </c>
    </row>
    <row r="8838" spans="5:6" x14ac:dyDescent="0.25">
      <c r="E8838" s="24">
        <f t="shared" ca="1" si="276"/>
        <v>0.90448233766546959</v>
      </c>
      <c r="F8838" s="24">
        <f t="shared" ca="1" si="277"/>
        <v>2.0078500303537754</v>
      </c>
    </row>
    <row r="8839" spans="5:6" x14ac:dyDescent="0.25">
      <c r="E8839" s="24">
        <f t="shared" ca="1" si="276"/>
        <v>7.3532114464184506E-2</v>
      </c>
      <c r="F8839" s="24">
        <f t="shared" ca="1" si="277"/>
        <v>52.20066073409216</v>
      </c>
    </row>
    <row r="8840" spans="5:6" x14ac:dyDescent="0.25">
      <c r="E8840" s="24">
        <f t="shared" ca="1" si="276"/>
        <v>0.55585270645069018</v>
      </c>
      <c r="F8840" s="24">
        <f t="shared" ca="1" si="277"/>
        <v>11.745038725674211</v>
      </c>
    </row>
    <row r="8841" spans="5:6" x14ac:dyDescent="0.25">
      <c r="E8841" s="24">
        <f t="shared" ca="1" si="276"/>
        <v>0.4276435599188223</v>
      </c>
      <c r="F8841" s="24">
        <f t="shared" ca="1" si="277"/>
        <v>16.989304686043418</v>
      </c>
    </row>
    <row r="8842" spans="5:6" x14ac:dyDescent="0.25">
      <c r="E8842" s="24">
        <f t="shared" ca="1" si="276"/>
        <v>0.46895636135854712</v>
      </c>
      <c r="F8842" s="24">
        <f t="shared" ca="1" si="277"/>
        <v>15.144911220174828</v>
      </c>
    </row>
    <row r="8843" spans="5:6" x14ac:dyDescent="0.25">
      <c r="E8843" s="24">
        <f t="shared" ca="1" si="276"/>
        <v>0.8111475971288542</v>
      </c>
      <c r="F8843" s="24">
        <f t="shared" ca="1" si="277"/>
        <v>4.186104948639338</v>
      </c>
    </row>
    <row r="8844" spans="5:6" x14ac:dyDescent="0.25">
      <c r="E8844" s="24">
        <f t="shared" ca="1" si="276"/>
        <v>0.61807680626716965</v>
      </c>
      <c r="F8844" s="24">
        <f t="shared" ca="1" si="277"/>
        <v>9.6228509452220194</v>
      </c>
    </row>
    <row r="8845" spans="5:6" x14ac:dyDescent="0.25">
      <c r="E8845" s="24">
        <f t="shared" ca="1" si="276"/>
        <v>0.77810913561430517</v>
      </c>
      <c r="F8845" s="24">
        <f t="shared" ca="1" si="277"/>
        <v>5.0177697500490721</v>
      </c>
    </row>
    <row r="8846" spans="5:6" x14ac:dyDescent="0.25">
      <c r="E8846" s="24">
        <f t="shared" ca="1" si="276"/>
        <v>0.52785741830475286</v>
      </c>
      <c r="F8846" s="24">
        <f t="shared" ca="1" si="277"/>
        <v>12.778581456660381</v>
      </c>
    </row>
    <row r="8847" spans="5:6" x14ac:dyDescent="0.25">
      <c r="E8847" s="24">
        <f t="shared" ca="1" si="276"/>
        <v>0.58609899827273904</v>
      </c>
      <c r="F8847" s="24">
        <f t="shared" ca="1" si="277"/>
        <v>10.685331292834755</v>
      </c>
    </row>
    <row r="8848" spans="5:6" x14ac:dyDescent="0.25">
      <c r="E8848" s="24">
        <f t="shared" ca="1" si="276"/>
        <v>5.10181447369773E-2</v>
      </c>
      <c r="F8848" s="24">
        <f t="shared" ca="1" si="277"/>
        <v>59.511478607515805</v>
      </c>
    </row>
    <row r="8849" spans="5:6" x14ac:dyDescent="0.25">
      <c r="E8849" s="24">
        <f t="shared" ca="1" si="276"/>
        <v>0.52222728541968633</v>
      </c>
      <c r="F8849" s="24">
        <f t="shared" ca="1" si="277"/>
        <v>12.993047463654031</v>
      </c>
    </row>
    <row r="8850" spans="5:6" x14ac:dyDescent="0.25">
      <c r="E8850" s="24">
        <f t="shared" ca="1" si="276"/>
        <v>0.19582013180354019</v>
      </c>
      <c r="F8850" s="24">
        <f t="shared" ca="1" si="277"/>
        <v>32.611174719425136</v>
      </c>
    </row>
    <row r="8851" spans="5:6" x14ac:dyDescent="0.25">
      <c r="E8851" s="24">
        <f t="shared" ca="1" si="276"/>
        <v>0.64820959620315755</v>
      </c>
      <c r="F8851" s="24">
        <f t="shared" ca="1" si="277"/>
        <v>8.6708236799607761</v>
      </c>
    </row>
    <row r="8852" spans="5:6" x14ac:dyDescent="0.25">
      <c r="E8852" s="24">
        <f t="shared" ca="1" si="276"/>
        <v>0.14983464207829877</v>
      </c>
      <c r="F8852" s="24">
        <f t="shared" ca="1" si="277"/>
        <v>37.964459582101831</v>
      </c>
    </row>
    <row r="8853" spans="5:6" x14ac:dyDescent="0.25">
      <c r="E8853" s="24">
        <f t="shared" ca="1" si="276"/>
        <v>0.14758553252268158</v>
      </c>
      <c r="F8853" s="24">
        <f t="shared" ca="1" si="277"/>
        <v>38.266947795177401</v>
      </c>
    </row>
    <row r="8854" spans="5:6" x14ac:dyDescent="0.25">
      <c r="E8854" s="24">
        <f t="shared" ca="1" si="276"/>
        <v>0.75977663230508097</v>
      </c>
      <c r="F8854" s="24">
        <f t="shared" ca="1" si="277"/>
        <v>5.4946158752398819</v>
      </c>
    </row>
    <row r="8855" spans="5:6" x14ac:dyDescent="0.25">
      <c r="E8855" s="24">
        <f t="shared" ca="1" si="276"/>
        <v>0.26095956379395213</v>
      </c>
      <c r="F8855" s="24">
        <f t="shared" ca="1" si="277"/>
        <v>26.867796233090903</v>
      </c>
    </row>
    <row r="8856" spans="5:6" x14ac:dyDescent="0.25">
      <c r="E8856" s="24">
        <f t="shared" ca="1" si="276"/>
        <v>0.98893287052244139</v>
      </c>
      <c r="F8856" s="24">
        <f t="shared" ca="1" si="277"/>
        <v>0.22257651555868627</v>
      </c>
    </row>
    <row r="8857" spans="5:6" x14ac:dyDescent="0.25">
      <c r="E8857" s="24">
        <f t="shared" ca="1" si="276"/>
        <v>0.49104028357439711</v>
      </c>
      <c r="F8857" s="24">
        <f t="shared" ca="1" si="277"/>
        <v>14.224582212266549</v>
      </c>
    </row>
    <row r="8858" spans="5:6" x14ac:dyDescent="0.25">
      <c r="E8858" s="24">
        <f t="shared" ca="1" si="276"/>
        <v>0.99960743233360216</v>
      </c>
      <c r="F8858" s="24">
        <f t="shared" ca="1" si="277"/>
        <v>7.8528948251248981E-3</v>
      </c>
    </row>
    <row r="8859" spans="5:6" x14ac:dyDescent="0.25">
      <c r="E8859" s="24">
        <f t="shared" ca="1" si="276"/>
        <v>0.63990195788160509</v>
      </c>
      <c r="F8859" s="24">
        <f t="shared" ca="1" si="277"/>
        <v>8.9288061034664423</v>
      </c>
    </row>
    <row r="8860" spans="5:6" x14ac:dyDescent="0.25">
      <c r="E8860" s="24">
        <f t="shared" ca="1" si="276"/>
        <v>0.50982697494506968</v>
      </c>
      <c r="F8860" s="24">
        <f t="shared" ca="1" si="277"/>
        <v>13.473677512813623</v>
      </c>
    </row>
    <row r="8861" spans="5:6" x14ac:dyDescent="0.25">
      <c r="E8861" s="24">
        <f t="shared" ca="1" si="276"/>
        <v>0.9614169766246945</v>
      </c>
      <c r="F8861" s="24">
        <f t="shared" ca="1" si="277"/>
        <v>0.78694130891427461</v>
      </c>
    </row>
    <row r="8862" spans="5:6" x14ac:dyDescent="0.25">
      <c r="E8862" s="24">
        <f t="shared" ca="1" si="276"/>
        <v>0.49370501086777874</v>
      </c>
      <c r="F8862" s="24">
        <f t="shared" ca="1" si="277"/>
        <v>14.11634168296095</v>
      </c>
    </row>
    <row r="8863" spans="5:6" x14ac:dyDescent="0.25">
      <c r="E8863" s="24">
        <f t="shared" ca="1" si="276"/>
        <v>0.1139159387000952</v>
      </c>
      <c r="F8863" s="24">
        <f t="shared" ca="1" si="277"/>
        <v>43.44588964819178</v>
      </c>
    </row>
    <row r="8864" spans="5:6" x14ac:dyDescent="0.25">
      <c r="E8864" s="24">
        <f t="shared" ca="1" si="276"/>
        <v>2.3445116386681786E-2</v>
      </c>
      <c r="F8864" s="24">
        <f t="shared" ca="1" si="277"/>
        <v>75.061861244194219</v>
      </c>
    </row>
    <row r="8865" spans="5:6" x14ac:dyDescent="0.25">
      <c r="E8865" s="24">
        <f t="shared" ca="1" si="276"/>
        <v>0.42456333719848505</v>
      </c>
      <c r="F8865" s="24">
        <f t="shared" ca="1" si="277"/>
        <v>17.133881602477324</v>
      </c>
    </row>
    <row r="8866" spans="5:6" x14ac:dyDescent="0.25">
      <c r="E8866" s="24">
        <f t="shared" ca="1" si="276"/>
        <v>0.67993213545829279</v>
      </c>
      <c r="F8866" s="24">
        <f t="shared" ca="1" si="277"/>
        <v>7.7152457317808762</v>
      </c>
    </row>
    <row r="8867" spans="5:6" x14ac:dyDescent="0.25">
      <c r="E8867" s="24">
        <f t="shared" ca="1" si="276"/>
        <v>0.86518836938346955</v>
      </c>
      <c r="F8867" s="24">
        <f t="shared" ca="1" si="277"/>
        <v>2.8961605536981514</v>
      </c>
    </row>
    <row r="8868" spans="5:6" x14ac:dyDescent="0.25">
      <c r="E8868" s="24">
        <f t="shared" ca="1" si="276"/>
        <v>6.5040898935494251E-2</v>
      </c>
      <c r="F8868" s="24">
        <f t="shared" ca="1" si="277"/>
        <v>54.65477985133316</v>
      </c>
    </row>
    <row r="8869" spans="5:6" x14ac:dyDescent="0.25">
      <c r="E8869" s="24">
        <f t="shared" ca="1" si="276"/>
        <v>0.86953066434435289</v>
      </c>
      <c r="F8869" s="24">
        <f t="shared" ca="1" si="277"/>
        <v>2.7960335833729757</v>
      </c>
    </row>
    <row r="8870" spans="5:6" x14ac:dyDescent="0.25">
      <c r="E8870" s="24">
        <f t="shared" ca="1" si="276"/>
        <v>4.2828093853872429E-2</v>
      </c>
      <c r="F8870" s="24">
        <f t="shared" ca="1" si="277"/>
        <v>63.01121986549326</v>
      </c>
    </row>
    <row r="8871" spans="5:6" x14ac:dyDescent="0.25">
      <c r="E8871" s="24">
        <f t="shared" ca="1" si="276"/>
        <v>8.1756049690123733E-2</v>
      </c>
      <c r="F8871" s="24">
        <f t="shared" ca="1" si="277"/>
        <v>50.080309392342777</v>
      </c>
    </row>
    <row r="8872" spans="5:6" x14ac:dyDescent="0.25">
      <c r="E8872" s="24">
        <f t="shared" ca="1" si="276"/>
        <v>0.23985652069259988</v>
      </c>
      <c r="F8872" s="24">
        <f t="shared" ca="1" si="277"/>
        <v>28.554287297190434</v>
      </c>
    </row>
    <row r="8873" spans="5:6" x14ac:dyDescent="0.25">
      <c r="E8873" s="24">
        <f t="shared" ca="1" si="276"/>
        <v>0.86928587060061546</v>
      </c>
      <c r="F8873" s="24">
        <f t="shared" ca="1" si="277"/>
        <v>2.8016648559180672</v>
      </c>
    </row>
    <row r="8874" spans="5:6" x14ac:dyDescent="0.25">
      <c r="E8874" s="24">
        <f t="shared" ca="1" si="276"/>
        <v>0.68508710990981547</v>
      </c>
      <c r="F8874" s="24">
        <f t="shared" ca="1" si="277"/>
        <v>7.5641856210697878</v>
      </c>
    </row>
    <row r="8875" spans="5:6" x14ac:dyDescent="0.25">
      <c r="E8875" s="24">
        <f t="shared" ca="1" si="276"/>
        <v>0.92259531895111258</v>
      </c>
      <c r="F8875" s="24">
        <f t="shared" ca="1" si="277"/>
        <v>1.6112916325804931</v>
      </c>
    </row>
    <row r="8876" spans="5:6" x14ac:dyDescent="0.25">
      <c r="E8876" s="24">
        <f t="shared" ca="1" si="276"/>
        <v>0.3061451802732561</v>
      </c>
      <c r="F8876" s="24">
        <f t="shared" ca="1" si="277"/>
        <v>23.673916884118416</v>
      </c>
    </row>
    <row r="8877" spans="5:6" x14ac:dyDescent="0.25">
      <c r="E8877" s="24">
        <f t="shared" ca="1" si="276"/>
        <v>0.2152521061805559</v>
      </c>
      <c r="F8877" s="24">
        <f t="shared" ca="1" si="277"/>
        <v>30.718907018224456</v>
      </c>
    </row>
    <row r="8878" spans="5:6" x14ac:dyDescent="0.25">
      <c r="E8878" s="24">
        <f t="shared" ca="1" si="276"/>
        <v>4.4232939637046553E-2</v>
      </c>
      <c r="F8878" s="24">
        <f t="shared" ca="1" si="277"/>
        <v>62.365710535905066</v>
      </c>
    </row>
    <row r="8879" spans="5:6" x14ac:dyDescent="0.25">
      <c r="E8879" s="24">
        <f t="shared" ca="1" si="276"/>
        <v>6.4715142004403869E-2</v>
      </c>
      <c r="F8879" s="24">
        <f t="shared" ca="1" si="277"/>
        <v>54.75520141571652</v>
      </c>
    </row>
    <row r="8880" spans="5:6" x14ac:dyDescent="0.25">
      <c r="E8880" s="24">
        <f t="shared" ca="1" si="276"/>
        <v>0.29804284799861258</v>
      </c>
      <c r="F8880" s="24">
        <f t="shared" ca="1" si="277"/>
        <v>24.210360351651889</v>
      </c>
    </row>
    <row r="8881" spans="5:6" x14ac:dyDescent="0.25">
      <c r="E8881" s="24">
        <f t="shared" ca="1" si="276"/>
        <v>0.41964113328610131</v>
      </c>
      <c r="F8881" s="24">
        <f t="shared" ca="1" si="277"/>
        <v>17.367107550148894</v>
      </c>
    </row>
    <row r="8882" spans="5:6" x14ac:dyDescent="0.25">
      <c r="E8882" s="24">
        <f t="shared" ca="1" si="276"/>
        <v>6.5024863095442087E-2</v>
      </c>
      <c r="F8882" s="24">
        <f t="shared" ca="1" si="277"/>
        <v>54.659711461276622</v>
      </c>
    </row>
    <row r="8883" spans="5:6" x14ac:dyDescent="0.25">
      <c r="E8883" s="24">
        <f t="shared" ca="1" si="276"/>
        <v>0.50618190062864576</v>
      </c>
      <c r="F8883" s="24">
        <f t="shared" ca="1" si="277"/>
        <v>13.617183737727951</v>
      </c>
    </row>
    <row r="8884" spans="5:6" x14ac:dyDescent="0.25">
      <c r="E8884" s="24">
        <f t="shared" ca="1" si="276"/>
        <v>0.62818104903043548</v>
      </c>
      <c r="F8884" s="24">
        <f t="shared" ca="1" si="277"/>
        <v>9.2985371885679946</v>
      </c>
    </row>
    <row r="8885" spans="5:6" x14ac:dyDescent="0.25">
      <c r="E8885" s="24">
        <f t="shared" ca="1" si="276"/>
        <v>0.95134272974878609</v>
      </c>
      <c r="F8885" s="24">
        <f t="shared" ca="1" si="277"/>
        <v>0.9976178512241346</v>
      </c>
    </row>
    <row r="8886" spans="5:6" x14ac:dyDescent="0.25">
      <c r="E8886" s="24">
        <f t="shared" ca="1" si="276"/>
        <v>0.72995911690945892</v>
      </c>
      <c r="F8886" s="24">
        <f t="shared" ca="1" si="277"/>
        <v>6.2953350128322754</v>
      </c>
    </row>
    <row r="8887" spans="5:6" x14ac:dyDescent="0.25">
      <c r="E8887" s="24">
        <f t="shared" ca="1" si="276"/>
        <v>0.72472308496855153</v>
      </c>
      <c r="F8887" s="24">
        <f t="shared" ca="1" si="277"/>
        <v>6.4393129771426603</v>
      </c>
    </row>
    <row r="8888" spans="5:6" x14ac:dyDescent="0.25">
      <c r="E8888" s="24">
        <f t="shared" ca="1" si="276"/>
        <v>0.47142143816183679</v>
      </c>
      <c r="F8888" s="24">
        <f t="shared" ca="1" si="277"/>
        <v>15.040056237384348</v>
      </c>
    </row>
    <row r="8889" spans="5:6" x14ac:dyDescent="0.25">
      <c r="E8889" s="24">
        <f t="shared" ca="1" si="276"/>
        <v>0.73361395544754182</v>
      </c>
      <c r="F8889" s="24">
        <f t="shared" ca="1" si="277"/>
        <v>6.195446699652476</v>
      </c>
    </row>
    <row r="8890" spans="5:6" x14ac:dyDescent="0.25">
      <c r="E8890" s="24">
        <f t="shared" ca="1" si="276"/>
        <v>0.34739630667362009</v>
      </c>
      <c r="F8890" s="24">
        <f t="shared" ca="1" si="277"/>
        <v>21.145781131367503</v>
      </c>
    </row>
    <row r="8891" spans="5:6" x14ac:dyDescent="0.25">
      <c r="E8891" s="24">
        <f t="shared" ca="1" si="276"/>
        <v>0.83357881243115017</v>
      </c>
      <c r="F8891" s="24">
        <f t="shared" ca="1" si="277"/>
        <v>3.6405405051049349</v>
      </c>
    </row>
    <row r="8892" spans="5:6" x14ac:dyDescent="0.25">
      <c r="E8892" s="24">
        <f t="shared" ca="1" si="276"/>
        <v>0.1434023231228978</v>
      </c>
      <c r="F8892" s="24">
        <f t="shared" ca="1" si="277"/>
        <v>38.842023012973854</v>
      </c>
    </row>
    <row r="8893" spans="5:6" x14ac:dyDescent="0.25">
      <c r="E8893" s="24">
        <f t="shared" ca="1" si="276"/>
        <v>0.44421797453779077</v>
      </c>
      <c r="F8893" s="24">
        <f t="shared" ca="1" si="277"/>
        <v>16.228798067494683</v>
      </c>
    </row>
    <row r="8894" spans="5:6" x14ac:dyDescent="0.25">
      <c r="E8894" s="24">
        <f t="shared" ca="1" si="276"/>
        <v>0.32287257978266948</v>
      </c>
      <c r="F8894" s="24">
        <f t="shared" ca="1" si="277"/>
        <v>22.609950468560051</v>
      </c>
    </row>
    <row r="8895" spans="5:6" x14ac:dyDescent="0.25">
      <c r="E8895" s="24">
        <f t="shared" ca="1" si="276"/>
        <v>6.9987101146799513E-2</v>
      </c>
      <c r="F8895" s="24">
        <f t="shared" ca="1" si="277"/>
        <v>53.188886464877854</v>
      </c>
    </row>
    <row r="8896" spans="5:6" x14ac:dyDescent="0.25">
      <c r="E8896" s="24">
        <f t="shared" ca="1" si="276"/>
        <v>0.43937987396205225</v>
      </c>
      <c r="F8896" s="24">
        <f t="shared" ca="1" si="277"/>
        <v>16.44781847070459</v>
      </c>
    </row>
    <row r="8897" spans="5:6" x14ac:dyDescent="0.25">
      <c r="E8897" s="24">
        <f t="shared" ca="1" si="276"/>
        <v>0.90223293976869445</v>
      </c>
      <c r="F8897" s="24">
        <f t="shared" ca="1" si="277"/>
        <v>2.0576508835843303</v>
      </c>
    </row>
    <row r="8898" spans="5:6" x14ac:dyDescent="0.25">
      <c r="E8898" s="24">
        <f t="shared" ca="1" si="276"/>
        <v>0.78764927235625948</v>
      </c>
      <c r="F8898" s="24">
        <f t="shared" ca="1" si="277"/>
        <v>4.7740474809334454</v>
      </c>
    </row>
    <row r="8899" spans="5:6" x14ac:dyDescent="0.25">
      <c r="E8899" s="24">
        <f t="shared" ca="1" si="276"/>
        <v>7.0127125655252698E-3</v>
      </c>
      <c r="F8899" s="24">
        <f t="shared" ca="1" si="277"/>
        <v>99.200613924367246</v>
      </c>
    </row>
    <row r="8900" spans="5:6" x14ac:dyDescent="0.25">
      <c r="E8900" s="24">
        <f t="shared" ref="E8900:E8963" ca="1" si="278">RAND()</f>
        <v>0.56758800963798706</v>
      </c>
      <c r="F8900" s="24">
        <f t="shared" ref="F8900:F8963" ca="1" si="279">-LOG(E8900,EXP(1))/$C$3</f>
        <v>11.32718917176364</v>
      </c>
    </row>
    <row r="8901" spans="5:6" x14ac:dyDescent="0.25">
      <c r="E8901" s="24">
        <f t="shared" ca="1" si="278"/>
        <v>0.48283021724099484</v>
      </c>
      <c r="F8901" s="24">
        <f t="shared" ca="1" si="279"/>
        <v>14.561804084511433</v>
      </c>
    </row>
    <row r="8902" spans="5:6" x14ac:dyDescent="0.25">
      <c r="E8902" s="24">
        <f t="shared" ca="1" si="278"/>
        <v>0.2049384961678723</v>
      </c>
      <c r="F8902" s="24">
        <f t="shared" ca="1" si="279"/>
        <v>31.700907271032932</v>
      </c>
    </row>
    <row r="8903" spans="5:6" x14ac:dyDescent="0.25">
      <c r="E8903" s="24">
        <f t="shared" ca="1" si="278"/>
        <v>0.34963690568271533</v>
      </c>
      <c r="F8903" s="24">
        <f t="shared" ca="1" si="279"/>
        <v>21.017201506368117</v>
      </c>
    </row>
    <row r="8904" spans="5:6" x14ac:dyDescent="0.25">
      <c r="E8904" s="24">
        <f t="shared" ca="1" si="278"/>
        <v>0.26200160235337611</v>
      </c>
      <c r="F8904" s="24">
        <f t="shared" ca="1" si="279"/>
        <v>26.788093187743225</v>
      </c>
    </row>
    <row r="8905" spans="5:6" x14ac:dyDescent="0.25">
      <c r="E8905" s="24">
        <f t="shared" ca="1" si="278"/>
        <v>0.81135580769042404</v>
      </c>
      <c r="F8905" s="24">
        <f t="shared" ca="1" si="279"/>
        <v>4.1809718792825823</v>
      </c>
    </row>
    <row r="8906" spans="5:6" x14ac:dyDescent="0.25">
      <c r="E8906" s="24">
        <f t="shared" ca="1" si="278"/>
        <v>0.25995178231381733</v>
      </c>
      <c r="F8906" s="24">
        <f t="shared" ca="1" si="279"/>
        <v>26.94518235608481</v>
      </c>
    </row>
    <row r="8907" spans="5:6" x14ac:dyDescent="0.25">
      <c r="E8907" s="24">
        <f t="shared" ca="1" si="278"/>
        <v>0.73577847003935226</v>
      </c>
      <c r="F8907" s="24">
        <f t="shared" ca="1" si="279"/>
        <v>6.1365239470948181</v>
      </c>
    </row>
    <row r="8908" spans="5:6" x14ac:dyDescent="0.25">
      <c r="E8908" s="24">
        <f t="shared" ca="1" si="278"/>
        <v>0.17791870922475717</v>
      </c>
      <c r="F8908" s="24">
        <f t="shared" ca="1" si="279"/>
        <v>34.528570455062621</v>
      </c>
    </row>
    <row r="8909" spans="5:6" x14ac:dyDescent="0.25">
      <c r="E8909" s="24">
        <f t="shared" ca="1" si="278"/>
        <v>0.50831776785638449</v>
      </c>
      <c r="F8909" s="24">
        <f t="shared" ca="1" si="279"/>
        <v>13.532969993758927</v>
      </c>
    </row>
    <row r="8910" spans="5:6" x14ac:dyDescent="0.25">
      <c r="E8910" s="24">
        <f t="shared" ca="1" si="278"/>
        <v>0.73228768588471638</v>
      </c>
      <c r="F8910" s="24">
        <f t="shared" ca="1" si="279"/>
        <v>6.2316365745338542</v>
      </c>
    </row>
    <row r="8911" spans="5:6" x14ac:dyDescent="0.25">
      <c r="E8911" s="24">
        <f t="shared" ca="1" si="278"/>
        <v>6.6498877061205164E-3</v>
      </c>
      <c r="F8911" s="24">
        <f t="shared" ca="1" si="279"/>
        <v>100.26310621509232</v>
      </c>
    </row>
    <row r="8912" spans="5:6" x14ac:dyDescent="0.25">
      <c r="E8912" s="24">
        <f t="shared" ca="1" si="278"/>
        <v>0.45899937642886468</v>
      </c>
      <c r="F8912" s="24">
        <f t="shared" ca="1" si="279"/>
        <v>15.574128549305863</v>
      </c>
    </row>
    <row r="8913" spans="5:6" x14ac:dyDescent="0.25">
      <c r="E8913" s="24">
        <f t="shared" ca="1" si="278"/>
        <v>0.82829656064968327</v>
      </c>
      <c r="F8913" s="24">
        <f t="shared" ca="1" si="279"/>
        <v>3.7676804737362635</v>
      </c>
    </row>
    <row r="8914" spans="5:6" x14ac:dyDescent="0.25">
      <c r="E8914" s="24">
        <f t="shared" ca="1" si="278"/>
        <v>4.8285221866508188E-2</v>
      </c>
      <c r="F8914" s="24">
        <f t="shared" ca="1" si="279"/>
        <v>60.612594612746541</v>
      </c>
    </row>
    <row r="8915" spans="5:6" x14ac:dyDescent="0.25">
      <c r="E8915" s="24">
        <f t="shared" ca="1" si="278"/>
        <v>0.25076463398355064</v>
      </c>
      <c r="F8915" s="24">
        <f t="shared" ca="1" si="279"/>
        <v>27.664809859827457</v>
      </c>
    </row>
    <row r="8916" spans="5:6" x14ac:dyDescent="0.25">
      <c r="E8916" s="24">
        <f t="shared" ca="1" si="278"/>
        <v>0.67931354776391417</v>
      </c>
      <c r="F8916" s="24">
        <f t="shared" ca="1" si="279"/>
        <v>7.7334495854246992</v>
      </c>
    </row>
    <row r="8917" spans="5:6" x14ac:dyDescent="0.25">
      <c r="E8917" s="24">
        <f t="shared" ca="1" si="278"/>
        <v>0.86009298817477986</v>
      </c>
      <c r="F8917" s="24">
        <f t="shared" ca="1" si="279"/>
        <v>3.0142953959025443</v>
      </c>
    </row>
    <row r="8918" spans="5:6" x14ac:dyDescent="0.25">
      <c r="E8918" s="24">
        <f t="shared" ca="1" si="278"/>
        <v>0.65854364570997681</v>
      </c>
      <c r="F8918" s="24">
        <f t="shared" ca="1" si="279"/>
        <v>8.3544895898830571</v>
      </c>
    </row>
    <row r="8919" spans="5:6" x14ac:dyDescent="0.25">
      <c r="E8919" s="24">
        <f t="shared" ca="1" si="278"/>
        <v>0.71285407809316115</v>
      </c>
      <c r="F8919" s="24">
        <f t="shared" ca="1" si="279"/>
        <v>6.7695707713847693</v>
      </c>
    </row>
    <row r="8920" spans="5:6" x14ac:dyDescent="0.25">
      <c r="E8920" s="24">
        <f t="shared" ca="1" si="278"/>
        <v>0.29135331594075942</v>
      </c>
      <c r="F8920" s="24">
        <f t="shared" ca="1" si="279"/>
        <v>24.664372083224748</v>
      </c>
    </row>
    <row r="8921" spans="5:6" x14ac:dyDescent="0.25">
      <c r="E8921" s="24">
        <f t="shared" ca="1" si="278"/>
        <v>0.80258461711560858</v>
      </c>
      <c r="F8921" s="24">
        <f t="shared" ca="1" si="279"/>
        <v>4.3983597529592497</v>
      </c>
    </row>
    <row r="8922" spans="5:6" x14ac:dyDescent="0.25">
      <c r="E8922" s="24">
        <f t="shared" ca="1" si="278"/>
        <v>0.77766535642285362</v>
      </c>
      <c r="F8922" s="24">
        <f t="shared" ca="1" si="279"/>
        <v>5.0291796094023145</v>
      </c>
    </row>
    <row r="8923" spans="5:6" x14ac:dyDescent="0.25">
      <c r="E8923" s="24">
        <f t="shared" ca="1" si="278"/>
        <v>0.38015440395418842</v>
      </c>
      <c r="F8923" s="24">
        <f t="shared" ca="1" si="279"/>
        <v>19.343555651892128</v>
      </c>
    </row>
    <row r="8924" spans="5:6" x14ac:dyDescent="0.25">
      <c r="E8924" s="24">
        <f t="shared" ca="1" si="278"/>
        <v>0.84618544113355698</v>
      </c>
      <c r="F8924" s="24">
        <f t="shared" ca="1" si="279"/>
        <v>3.3403349167758467</v>
      </c>
    </row>
    <row r="8925" spans="5:6" x14ac:dyDescent="0.25">
      <c r="E8925" s="24">
        <f t="shared" ca="1" si="278"/>
        <v>0.34765620849826573</v>
      </c>
      <c r="F8925" s="24">
        <f t="shared" ca="1" si="279"/>
        <v>21.130823882464096</v>
      </c>
    </row>
    <row r="8926" spans="5:6" x14ac:dyDescent="0.25">
      <c r="E8926" s="24">
        <f t="shared" ca="1" si="278"/>
        <v>0.29863070279517523</v>
      </c>
      <c r="F8926" s="24">
        <f t="shared" ca="1" si="279"/>
        <v>24.170951533481027</v>
      </c>
    </row>
    <row r="8927" spans="5:6" x14ac:dyDescent="0.25">
      <c r="E8927" s="24">
        <f t="shared" ca="1" si="278"/>
        <v>0.39199721234725715</v>
      </c>
      <c r="F8927" s="24">
        <f t="shared" ca="1" si="279"/>
        <v>18.730011011519963</v>
      </c>
    </row>
    <row r="8928" spans="5:6" x14ac:dyDescent="0.25">
      <c r="E8928" s="24">
        <f t="shared" ca="1" si="278"/>
        <v>0.94045690574244389</v>
      </c>
      <c r="F8928" s="24">
        <f t="shared" ca="1" si="279"/>
        <v>1.2277890374608746</v>
      </c>
    </row>
    <row r="8929" spans="5:6" x14ac:dyDescent="0.25">
      <c r="E8929" s="24">
        <f t="shared" ca="1" si="278"/>
        <v>0.27798767923773027</v>
      </c>
      <c r="F8929" s="24">
        <f t="shared" ca="1" si="279"/>
        <v>25.603569711247374</v>
      </c>
    </row>
    <row r="8930" spans="5:6" x14ac:dyDescent="0.25">
      <c r="E8930" s="24">
        <f t="shared" ca="1" si="278"/>
        <v>0.48040641050279431</v>
      </c>
      <c r="F8930" s="24">
        <f t="shared" ca="1" si="279"/>
        <v>14.662456895425274</v>
      </c>
    </row>
    <row r="8931" spans="5:6" x14ac:dyDescent="0.25">
      <c r="E8931" s="24">
        <f t="shared" ca="1" si="278"/>
        <v>0.75197771023138438</v>
      </c>
      <c r="F8931" s="24">
        <f t="shared" ca="1" si="279"/>
        <v>5.7009719224268958</v>
      </c>
    </row>
    <row r="8932" spans="5:6" x14ac:dyDescent="0.25">
      <c r="E8932" s="24">
        <f t="shared" ca="1" si="278"/>
        <v>0.73936164761519552</v>
      </c>
      <c r="F8932" s="24">
        <f t="shared" ca="1" si="279"/>
        <v>6.0393620685669642</v>
      </c>
    </row>
    <row r="8933" spans="5:6" x14ac:dyDescent="0.25">
      <c r="E8933" s="24">
        <f t="shared" ca="1" si="278"/>
        <v>0.41904918859671991</v>
      </c>
      <c r="F8933" s="24">
        <f t="shared" ca="1" si="279"/>
        <v>17.395339414627536</v>
      </c>
    </row>
    <row r="8934" spans="5:6" x14ac:dyDescent="0.25">
      <c r="E8934" s="24">
        <f t="shared" ca="1" si="278"/>
        <v>0.95300285914511951</v>
      </c>
      <c r="F8934" s="24">
        <f t="shared" ca="1" si="279"/>
        <v>0.96274750360317762</v>
      </c>
    </row>
    <row r="8935" spans="5:6" x14ac:dyDescent="0.25">
      <c r="E8935" s="24">
        <f t="shared" ca="1" si="278"/>
        <v>2.0146919088770088E-2</v>
      </c>
      <c r="F8935" s="24">
        <f t="shared" ca="1" si="279"/>
        <v>78.09407802200009</v>
      </c>
    </row>
    <row r="8936" spans="5:6" x14ac:dyDescent="0.25">
      <c r="E8936" s="24">
        <f t="shared" ca="1" si="278"/>
        <v>0.94480477642096472</v>
      </c>
      <c r="F8936" s="24">
        <f t="shared" ca="1" si="279"/>
        <v>1.1355391725620101</v>
      </c>
    </row>
    <row r="8937" spans="5:6" x14ac:dyDescent="0.25">
      <c r="E8937" s="24">
        <f t="shared" ca="1" si="278"/>
        <v>0.49819455199847795</v>
      </c>
      <c r="F8937" s="24">
        <f t="shared" ca="1" si="279"/>
        <v>13.935292231684521</v>
      </c>
    </row>
    <row r="8938" spans="5:6" x14ac:dyDescent="0.25">
      <c r="E8938" s="24">
        <f t="shared" ca="1" si="278"/>
        <v>0.15766251750842564</v>
      </c>
      <c r="F8938" s="24">
        <f t="shared" ca="1" si="279"/>
        <v>36.945969910375993</v>
      </c>
    </row>
    <row r="8939" spans="5:6" x14ac:dyDescent="0.25">
      <c r="E8939" s="24">
        <f t="shared" ca="1" si="278"/>
        <v>9.200193199388329E-2</v>
      </c>
      <c r="F8939" s="24">
        <f t="shared" ca="1" si="279"/>
        <v>47.718914044401558</v>
      </c>
    </row>
    <row r="8940" spans="5:6" x14ac:dyDescent="0.25">
      <c r="E8940" s="24">
        <f t="shared" ca="1" si="278"/>
        <v>0.8735346327471798</v>
      </c>
      <c r="F8940" s="24">
        <f t="shared" ca="1" si="279"/>
        <v>2.7041500388615112</v>
      </c>
    </row>
    <row r="8941" spans="5:6" x14ac:dyDescent="0.25">
      <c r="E8941" s="24">
        <f t="shared" ca="1" si="278"/>
        <v>0.42576394187500399</v>
      </c>
      <c r="F8941" s="24">
        <f t="shared" ca="1" si="279"/>
        <v>17.077404267037672</v>
      </c>
    </row>
    <row r="8942" spans="5:6" x14ac:dyDescent="0.25">
      <c r="E8942" s="24">
        <f t="shared" ca="1" si="278"/>
        <v>0.27389682905299761</v>
      </c>
      <c r="F8942" s="24">
        <f t="shared" ca="1" si="279"/>
        <v>25.900075596091778</v>
      </c>
    </row>
    <row r="8943" spans="5:6" x14ac:dyDescent="0.25">
      <c r="E8943" s="24">
        <f t="shared" ca="1" si="278"/>
        <v>0.6279534797312939</v>
      </c>
      <c r="F8943" s="24">
        <f t="shared" ca="1" si="279"/>
        <v>9.305783842375229</v>
      </c>
    </row>
    <row r="8944" spans="5:6" x14ac:dyDescent="0.25">
      <c r="E8944" s="24">
        <f t="shared" ca="1" si="278"/>
        <v>0.39198955003779778</v>
      </c>
      <c r="F8944" s="24">
        <f t="shared" ca="1" si="279"/>
        <v>18.730401952276988</v>
      </c>
    </row>
    <row r="8945" spans="5:6" x14ac:dyDescent="0.25">
      <c r="E8945" s="24">
        <f t="shared" ca="1" si="278"/>
        <v>0.46592539592551441</v>
      </c>
      <c r="F8945" s="24">
        <f t="shared" ca="1" si="279"/>
        <v>15.274595045068752</v>
      </c>
    </row>
    <row r="8946" spans="5:6" x14ac:dyDescent="0.25">
      <c r="E8946" s="24">
        <f t="shared" ca="1" si="278"/>
        <v>7.9933767278602574E-2</v>
      </c>
      <c r="F8946" s="24">
        <f t="shared" ca="1" si="279"/>
        <v>50.531137924633398</v>
      </c>
    </row>
    <row r="8947" spans="5:6" x14ac:dyDescent="0.25">
      <c r="E8947" s="24">
        <f t="shared" ca="1" si="278"/>
        <v>0.21962366402663747</v>
      </c>
      <c r="F8947" s="24">
        <f t="shared" ca="1" si="279"/>
        <v>30.316796309365554</v>
      </c>
    </row>
    <row r="8948" spans="5:6" x14ac:dyDescent="0.25">
      <c r="E8948" s="24">
        <f t="shared" ca="1" si="278"/>
        <v>0.91507420219482649</v>
      </c>
      <c r="F8948" s="24">
        <f t="shared" ca="1" si="279"/>
        <v>1.7750024339953812</v>
      </c>
    </row>
    <row r="8949" spans="5:6" x14ac:dyDescent="0.25">
      <c r="E8949" s="24">
        <f t="shared" ca="1" si="278"/>
        <v>7.284686752104319E-2</v>
      </c>
      <c r="F8949" s="24">
        <f t="shared" ca="1" si="279"/>
        <v>52.387914925804189</v>
      </c>
    </row>
    <row r="8950" spans="5:6" x14ac:dyDescent="0.25">
      <c r="E8950" s="24">
        <f t="shared" ca="1" si="278"/>
        <v>0.82512997178814651</v>
      </c>
      <c r="F8950" s="24">
        <f t="shared" ca="1" si="279"/>
        <v>3.8442872698886985</v>
      </c>
    </row>
    <row r="8951" spans="5:6" x14ac:dyDescent="0.25">
      <c r="E8951" s="24">
        <f t="shared" ca="1" si="278"/>
        <v>0.99968199738134889</v>
      </c>
      <c r="F8951" s="24">
        <f t="shared" ca="1" si="279"/>
        <v>6.3610638441162952E-3</v>
      </c>
    </row>
    <row r="8952" spans="5:6" x14ac:dyDescent="0.25">
      <c r="E8952" s="24">
        <f t="shared" ca="1" si="278"/>
        <v>0.63746267990892203</v>
      </c>
      <c r="F8952" s="24">
        <f t="shared" ca="1" si="279"/>
        <v>9.0051908996500742</v>
      </c>
    </row>
    <row r="8953" spans="5:6" x14ac:dyDescent="0.25">
      <c r="E8953" s="24">
        <f t="shared" ca="1" si="278"/>
        <v>0.37919696047805684</v>
      </c>
      <c r="F8953" s="24">
        <f t="shared" ca="1" si="279"/>
        <v>19.393990485006682</v>
      </c>
    </row>
    <row r="8954" spans="5:6" x14ac:dyDescent="0.25">
      <c r="E8954" s="24">
        <f t="shared" ca="1" si="278"/>
        <v>0.87905458094909672</v>
      </c>
      <c r="F8954" s="24">
        <f t="shared" ca="1" si="279"/>
        <v>2.5781657771432487</v>
      </c>
    </row>
    <row r="8955" spans="5:6" x14ac:dyDescent="0.25">
      <c r="E8955" s="24">
        <f t="shared" ca="1" si="278"/>
        <v>0.25668056941656725</v>
      </c>
      <c r="F8955" s="24">
        <f t="shared" ca="1" si="279"/>
        <v>27.198457754228357</v>
      </c>
    </row>
    <row r="8956" spans="5:6" x14ac:dyDescent="0.25">
      <c r="E8956" s="24">
        <f t="shared" ca="1" si="278"/>
        <v>0.1320345016446014</v>
      </c>
      <c r="F8956" s="24">
        <f t="shared" ca="1" si="279"/>
        <v>40.49384028906163</v>
      </c>
    </row>
    <row r="8957" spans="5:6" x14ac:dyDescent="0.25">
      <c r="E8957" s="24">
        <f t="shared" ca="1" si="278"/>
        <v>0.88482352759746707</v>
      </c>
      <c r="F8957" s="24">
        <f t="shared" ca="1" si="279"/>
        <v>2.4473411540493486</v>
      </c>
    </row>
    <row r="8958" spans="5:6" x14ac:dyDescent="0.25">
      <c r="E8958" s="24">
        <f t="shared" ca="1" si="278"/>
        <v>8.9881789952428459E-2</v>
      </c>
      <c r="F8958" s="24">
        <f t="shared" ca="1" si="279"/>
        <v>48.18519833899547</v>
      </c>
    </row>
    <row r="8959" spans="5:6" x14ac:dyDescent="0.25">
      <c r="E8959" s="24">
        <f t="shared" ca="1" si="278"/>
        <v>0.17455524159176761</v>
      </c>
      <c r="F8959" s="24">
        <f t="shared" ca="1" si="279"/>
        <v>34.910280334222655</v>
      </c>
    </row>
    <row r="8960" spans="5:6" x14ac:dyDescent="0.25">
      <c r="E8960" s="24">
        <f t="shared" ca="1" si="278"/>
        <v>0.5808218157905557</v>
      </c>
      <c r="F8960" s="24">
        <f t="shared" ca="1" si="279"/>
        <v>10.866225091082264</v>
      </c>
    </row>
    <row r="8961" spans="5:6" x14ac:dyDescent="0.25">
      <c r="E8961" s="24">
        <f t="shared" ca="1" si="278"/>
        <v>0.33390392514552447</v>
      </c>
      <c r="F8961" s="24">
        <f t="shared" ca="1" si="279"/>
        <v>21.938039532986366</v>
      </c>
    </row>
    <row r="8962" spans="5:6" x14ac:dyDescent="0.25">
      <c r="E8962" s="24">
        <f t="shared" ca="1" si="278"/>
        <v>0.48652680179764329</v>
      </c>
      <c r="F8962" s="24">
        <f t="shared" ca="1" si="279"/>
        <v>14.409265756395923</v>
      </c>
    </row>
    <row r="8963" spans="5:6" x14ac:dyDescent="0.25">
      <c r="E8963" s="24">
        <f t="shared" ca="1" si="278"/>
        <v>0.33888277675478451</v>
      </c>
      <c r="F8963" s="24">
        <f t="shared" ca="1" si="279"/>
        <v>21.642020453702003</v>
      </c>
    </row>
    <row r="8964" spans="5:6" x14ac:dyDescent="0.25">
      <c r="E8964" s="24">
        <f t="shared" ref="E8964:E9027" ca="1" si="280">RAND()</f>
        <v>0.65971229909128393</v>
      </c>
      <c r="F8964" s="24">
        <f t="shared" ref="F8964:F9027" ca="1" si="281">-LOG(E8964,EXP(1))/$C$3</f>
        <v>8.3190289893200937</v>
      </c>
    </row>
    <row r="8965" spans="5:6" x14ac:dyDescent="0.25">
      <c r="E8965" s="24">
        <f t="shared" ca="1" si="280"/>
        <v>0.31481127548711751</v>
      </c>
      <c r="F8965" s="24">
        <f t="shared" ca="1" si="281"/>
        <v>23.115638902831783</v>
      </c>
    </row>
    <row r="8966" spans="5:6" x14ac:dyDescent="0.25">
      <c r="E8966" s="24">
        <f t="shared" ca="1" si="280"/>
        <v>0.1685289056202216</v>
      </c>
      <c r="F8966" s="24">
        <f t="shared" ca="1" si="281"/>
        <v>35.612959943892555</v>
      </c>
    </row>
    <row r="8967" spans="5:6" x14ac:dyDescent="0.25">
      <c r="E8967" s="24">
        <f t="shared" ca="1" si="280"/>
        <v>0.68035704811225106</v>
      </c>
      <c r="F8967" s="24">
        <f t="shared" ca="1" si="281"/>
        <v>7.7027509572017481</v>
      </c>
    </row>
    <row r="8968" spans="5:6" x14ac:dyDescent="0.25">
      <c r="E8968" s="24">
        <f t="shared" ca="1" si="280"/>
        <v>0.37328867393256548</v>
      </c>
      <c r="F8968" s="24">
        <f t="shared" ca="1" si="281"/>
        <v>19.708064678229384</v>
      </c>
    </row>
    <row r="8969" spans="5:6" x14ac:dyDescent="0.25">
      <c r="E8969" s="24">
        <f t="shared" ca="1" si="280"/>
        <v>0.40068512949368007</v>
      </c>
      <c r="F8969" s="24">
        <f t="shared" ca="1" si="281"/>
        <v>18.291587466993366</v>
      </c>
    </row>
    <row r="8970" spans="5:6" x14ac:dyDescent="0.25">
      <c r="E8970" s="24">
        <f t="shared" ca="1" si="280"/>
        <v>0.37378128985126646</v>
      </c>
      <c r="F8970" s="24">
        <f t="shared" ca="1" si="281"/>
        <v>19.681688782317135</v>
      </c>
    </row>
    <row r="8971" spans="5:6" x14ac:dyDescent="0.25">
      <c r="E8971" s="24">
        <f t="shared" ca="1" si="280"/>
        <v>0.83325237463638169</v>
      </c>
      <c r="F8971" s="24">
        <f t="shared" ca="1" si="281"/>
        <v>3.6483742389941178</v>
      </c>
    </row>
    <row r="8972" spans="5:6" x14ac:dyDescent="0.25">
      <c r="E8972" s="24">
        <f t="shared" ca="1" si="280"/>
        <v>0.54881885987253243</v>
      </c>
      <c r="F8972" s="24">
        <f t="shared" ca="1" si="281"/>
        <v>11.999736750080007</v>
      </c>
    </row>
    <row r="8973" spans="5:6" x14ac:dyDescent="0.25">
      <c r="E8973" s="24">
        <f t="shared" ca="1" si="280"/>
        <v>0.94301807421621109</v>
      </c>
      <c r="F8973" s="24">
        <f t="shared" ca="1" si="281"/>
        <v>1.173396596263059</v>
      </c>
    </row>
    <row r="8974" spans="5:6" x14ac:dyDescent="0.25">
      <c r="E8974" s="24">
        <f t="shared" ca="1" si="280"/>
        <v>0.63897980765921092</v>
      </c>
      <c r="F8974" s="24">
        <f t="shared" ca="1" si="281"/>
        <v>8.9576485002245594</v>
      </c>
    </row>
    <row r="8975" spans="5:6" x14ac:dyDescent="0.25">
      <c r="E8975" s="24">
        <f t="shared" ca="1" si="280"/>
        <v>0.11735790738294127</v>
      </c>
      <c r="F8975" s="24">
        <f t="shared" ca="1" si="281"/>
        <v>42.850539521168294</v>
      </c>
    </row>
    <row r="8976" spans="5:6" x14ac:dyDescent="0.25">
      <c r="E8976" s="24">
        <f t="shared" ca="1" si="280"/>
        <v>0.73881716534332498</v>
      </c>
      <c r="F8976" s="24">
        <f t="shared" ca="1" si="281"/>
        <v>6.0540959368032654</v>
      </c>
    </row>
    <row r="8977" spans="5:6" x14ac:dyDescent="0.25">
      <c r="E8977" s="24">
        <f t="shared" ca="1" si="280"/>
        <v>0.35860901560102754</v>
      </c>
      <c r="F8977" s="24">
        <f t="shared" ca="1" si="281"/>
        <v>20.510451540399536</v>
      </c>
    </row>
    <row r="8978" spans="5:6" x14ac:dyDescent="0.25">
      <c r="E8978" s="24">
        <f t="shared" ca="1" si="280"/>
        <v>0.36778684656352967</v>
      </c>
      <c r="F8978" s="24">
        <f t="shared" ca="1" si="281"/>
        <v>20.005034598428406</v>
      </c>
    </row>
    <row r="8979" spans="5:6" x14ac:dyDescent="0.25">
      <c r="E8979" s="24">
        <f t="shared" ca="1" si="280"/>
        <v>0.22346313662555839</v>
      </c>
      <c r="F8979" s="24">
        <f t="shared" ca="1" si="281"/>
        <v>29.970176306609588</v>
      </c>
    </row>
    <row r="8980" spans="5:6" x14ac:dyDescent="0.25">
      <c r="E8980" s="24">
        <f t="shared" ca="1" si="280"/>
        <v>0.99198028804411886</v>
      </c>
      <c r="F8980" s="24">
        <f t="shared" ca="1" si="281"/>
        <v>0.16104085635921891</v>
      </c>
    </row>
    <row r="8981" spans="5:6" x14ac:dyDescent="0.25">
      <c r="E8981" s="24">
        <f t="shared" ca="1" si="280"/>
        <v>0.32729943692131491</v>
      </c>
      <c r="F8981" s="24">
        <f t="shared" ca="1" si="281"/>
        <v>22.337596357026438</v>
      </c>
    </row>
    <row r="8982" spans="5:6" x14ac:dyDescent="0.25">
      <c r="E8982" s="24">
        <f t="shared" ca="1" si="280"/>
        <v>0.41155417350803714</v>
      </c>
      <c r="F8982" s="24">
        <f t="shared" ca="1" si="281"/>
        <v>17.756292373294922</v>
      </c>
    </row>
    <row r="8983" spans="5:6" x14ac:dyDescent="0.25">
      <c r="E8983" s="24">
        <f t="shared" ca="1" si="280"/>
        <v>0.92617959422575424</v>
      </c>
      <c r="F8983" s="24">
        <f t="shared" ca="1" si="281"/>
        <v>1.5337423378597017</v>
      </c>
    </row>
    <row r="8984" spans="5:6" x14ac:dyDescent="0.25">
      <c r="E8984" s="24">
        <f t="shared" ca="1" si="280"/>
        <v>0.22344776935564126</v>
      </c>
      <c r="F8984" s="24">
        <f t="shared" ca="1" si="281"/>
        <v>29.971551727949056</v>
      </c>
    </row>
    <row r="8985" spans="5:6" x14ac:dyDescent="0.25">
      <c r="E8985" s="24">
        <f t="shared" ca="1" si="280"/>
        <v>0.99303108564141029</v>
      </c>
      <c r="F8985" s="24">
        <f t="shared" ca="1" si="281"/>
        <v>0.13986621304229127</v>
      </c>
    </row>
    <row r="8986" spans="5:6" x14ac:dyDescent="0.25">
      <c r="E8986" s="24">
        <f t="shared" ca="1" si="280"/>
        <v>0.53028205578908161</v>
      </c>
      <c r="F8986" s="24">
        <f t="shared" ca="1" si="281"/>
        <v>12.686924665195988</v>
      </c>
    </row>
    <row r="8987" spans="5:6" x14ac:dyDescent="0.25">
      <c r="E8987" s="24">
        <f t="shared" ca="1" si="280"/>
        <v>0.2243107104373282</v>
      </c>
      <c r="F8987" s="24">
        <f t="shared" ca="1" si="281"/>
        <v>29.894461761903976</v>
      </c>
    </row>
    <row r="8988" spans="5:6" x14ac:dyDescent="0.25">
      <c r="E8988" s="24">
        <f t="shared" ca="1" si="280"/>
        <v>0.53999129853962657</v>
      </c>
      <c r="F8988" s="24">
        <f t="shared" ca="1" si="281"/>
        <v>12.324045067383045</v>
      </c>
    </row>
    <row r="8989" spans="5:6" x14ac:dyDescent="0.25">
      <c r="E8989" s="24">
        <f t="shared" ca="1" si="280"/>
        <v>0.72413904584358768</v>
      </c>
      <c r="F8989" s="24">
        <f t="shared" ca="1" si="281"/>
        <v>6.4554370553189662</v>
      </c>
    </row>
    <row r="8990" spans="5:6" x14ac:dyDescent="0.25">
      <c r="E8990" s="24">
        <f t="shared" ca="1" si="280"/>
        <v>0.81364611900644868</v>
      </c>
      <c r="F8990" s="24">
        <f t="shared" ca="1" si="281"/>
        <v>4.1245950148631216</v>
      </c>
    </row>
    <row r="8991" spans="5:6" x14ac:dyDescent="0.25">
      <c r="E8991" s="24">
        <f t="shared" ca="1" si="280"/>
        <v>0.39381881988477041</v>
      </c>
      <c r="F8991" s="24">
        <f t="shared" ca="1" si="281"/>
        <v>18.637286469098395</v>
      </c>
    </row>
    <row r="8992" spans="5:6" x14ac:dyDescent="0.25">
      <c r="E8992" s="24">
        <f t="shared" ca="1" si="280"/>
        <v>0.94001542264810956</v>
      </c>
      <c r="F8992" s="24">
        <f t="shared" ca="1" si="281"/>
        <v>1.2371799356045006</v>
      </c>
    </row>
    <row r="8993" spans="5:6" x14ac:dyDescent="0.25">
      <c r="E8993" s="24">
        <f t="shared" ca="1" si="280"/>
        <v>0.84679340256834379</v>
      </c>
      <c r="F8993" s="24">
        <f t="shared" ca="1" si="281"/>
        <v>3.3259706153391835</v>
      </c>
    </row>
    <row r="8994" spans="5:6" x14ac:dyDescent="0.25">
      <c r="E8994" s="24">
        <f t="shared" ca="1" si="280"/>
        <v>0.48603400468777813</v>
      </c>
      <c r="F8994" s="24">
        <f t="shared" ca="1" si="281"/>
        <v>14.429533780719069</v>
      </c>
    </row>
    <row r="8995" spans="5:6" x14ac:dyDescent="0.25">
      <c r="E8995" s="24">
        <f t="shared" ca="1" si="280"/>
        <v>0.72464228171037537</v>
      </c>
      <c r="F8995" s="24">
        <f t="shared" ca="1" si="281"/>
        <v>6.4415430085789724</v>
      </c>
    </row>
    <row r="8996" spans="5:6" x14ac:dyDescent="0.25">
      <c r="E8996" s="24">
        <f t="shared" ca="1" si="280"/>
        <v>0.13760188139379248</v>
      </c>
      <c r="F8996" s="24">
        <f t="shared" ca="1" si="281"/>
        <v>39.667813613127272</v>
      </c>
    </row>
    <row r="8997" spans="5:6" x14ac:dyDescent="0.25">
      <c r="E8997" s="24">
        <f t="shared" ca="1" si="280"/>
        <v>0.70963332905528165</v>
      </c>
      <c r="F8997" s="24">
        <f t="shared" ca="1" si="281"/>
        <v>6.8601376059418451</v>
      </c>
    </row>
    <row r="8998" spans="5:6" x14ac:dyDescent="0.25">
      <c r="E8998" s="24">
        <f t="shared" ca="1" si="280"/>
        <v>0.47520737926496515</v>
      </c>
      <c r="F8998" s="24">
        <f t="shared" ca="1" si="281"/>
        <v>14.88007964596064</v>
      </c>
    </row>
    <row r="8999" spans="5:6" x14ac:dyDescent="0.25">
      <c r="E8999" s="24">
        <f t="shared" ca="1" si="280"/>
        <v>2.4727768274377948E-2</v>
      </c>
      <c r="F8999" s="24">
        <f t="shared" ca="1" si="281"/>
        <v>73.99656890354774</v>
      </c>
    </row>
    <row r="9000" spans="5:6" x14ac:dyDescent="0.25">
      <c r="E9000" s="24">
        <f t="shared" ca="1" si="280"/>
        <v>0.51693865737776967</v>
      </c>
      <c r="F9000" s="24">
        <f t="shared" ca="1" si="281"/>
        <v>13.196621252402716</v>
      </c>
    </row>
    <row r="9001" spans="5:6" x14ac:dyDescent="0.25">
      <c r="E9001" s="24">
        <f t="shared" ca="1" si="280"/>
        <v>0.62906526319333267</v>
      </c>
      <c r="F9001" s="24">
        <f t="shared" ca="1" si="281"/>
        <v>9.2704054119993309</v>
      </c>
    </row>
    <row r="9002" spans="5:6" x14ac:dyDescent="0.25">
      <c r="E9002" s="24">
        <f t="shared" ca="1" si="280"/>
        <v>0.73775472992991453</v>
      </c>
      <c r="F9002" s="24">
        <f t="shared" ca="1" si="281"/>
        <v>6.0828770777733716</v>
      </c>
    </row>
    <row r="9003" spans="5:6" x14ac:dyDescent="0.25">
      <c r="E9003" s="24">
        <f t="shared" ca="1" si="280"/>
        <v>0.93251657493352158</v>
      </c>
      <c r="F9003" s="24">
        <f t="shared" ca="1" si="281"/>
        <v>1.3973670578899591</v>
      </c>
    </row>
    <row r="9004" spans="5:6" x14ac:dyDescent="0.25">
      <c r="E9004" s="24">
        <f t="shared" ca="1" si="280"/>
        <v>0.14025012728245978</v>
      </c>
      <c r="F9004" s="24">
        <f t="shared" ca="1" si="281"/>
        <v>39.286556540798458</v>
      </c>
    </row>
    <row r="9005" spans="5:6" x14ac:dyDescent="0.25">
      <c r="E9005" s="24">
        <f t="shared" ca="1" si="280"/>
        <v>0.150868532004786</v>
      </c>
      <c r="F9005" s="24">
        <f t="shared" ca="1" si="281"/>
        <v>37.826929407541897</v>
      </c>
    </row>
    <row r="9006" spans="5:6" x14ac:dyDescent="0.25">
      <c r="E9006" s="24">
        <f t="shared" ca="1" si="280"/>
        <v>0.86192075824030046</v>
      </c>
      <c r="F9006" s="24">
        <f t="shared" ca="1" si="281"/>
        <v>2.9718388067907564</v>
      </c>
    </row>
    <row r="9007" spans="5:6" x14ac:dyDescent="0.25">
      <c r="E9007" s="24">
        <f t="shared" ca="1" si="280"/>
        <v>0.53560381057313255</v>
      </c>
      <c r="F9007" s="24">
        <f t="shared" ca="1" si="281"/>
        <v>12.48721101205604</v>
      </c>
    </row>
    <row r="9008" spans="5:6" x14ac:dyDescent="0.25">
      <c r="E9008" s="24">
        <f t="shared" ca="1" si="280"/>
        <v>0.55462244770807378</v>
      </c>
      <c r="F9008" s="24">
        <f t="shared" ca="1" si="281"/>
        <v>11.789353422543806</v>
      </c>
    </row>
    <row r="9009" spans="5:6" x14ac:dyDescent="0.25">
      <c r="E9009" s="24">
        <f t="shared" ca="1" si="280"/>
        <v>0.44202317364826493</v>
      </c>
      <c r="F9009" s="24">
        <f t="shared" ca="1" si="281"/>
        <v>16.327859384206434</v>
      </c>
    </row>
    <row r="9010" spans="5:6" x14ac:dyDescent="0.25">
      <c r="E9010" s="24">
        <f t="shared" ca="1" si="280"/>
        <v>0.19748466196031988</v>
      </c>
      <c r="F9010" s="24">
        <f t="shared" ca="1" si="281"/>
        <v>32.441887172342689</v>
      </c>
    </row>
    <row r="9011" spans="5:6" x14ac:dyDescent="0.25">
      <c r="E9011" s="24">
        <f t="shared" ca="1" si="280"/>
        <v>0.8727088604377119</v>
      </c>
      <c r="F9011" s="24">
        <f t="shared" ca="1" si="281"/>
        <v>2.7230654392451075</v>
      </c>
    </row>
    <row r="9012" spans="5:6" x14ac:dyDescent="0.25">
      <c r="E9012" s="24">
        <f t="shared" ca="1" si="280"/>
        <v>0.28423109798166435</v>
      </c>
      <c r="F9012" s="24">
        <f t="shared" ca="1" si="281"/>
        <v>25.159352928566186</v>
      </c>
    </row>
    <row r="9013" spans="5:6" x14ac:dyDescent="0.25">
      <c r="E9013" s="24">
        <f t="shared" ca="1" si="280"/>
        <v>3.0165380584534218E-2</v>
      </c>
      <c r="F9013" s="24">
        <f t="shared" ca="1" si="281"/>
        <v>70.021207008200719</v>
      </c>
    </row>
    <row r="9014" spans="5:6" x14ac:dyDescent="0.25">
      <c r="E9014" s="24">
        <f t="shared" ca="1" si="280"/>
        <v>0.20957381511182893</v>
      </c>
      <c r="F9014" s="24">
        <f t="shared" ca="1" si="281"/>
        <v>31.253585244819394</v>
      </c>
    </row>
    <row r="9015" spans="5:6" x14ac:dyDescent="0.25">
      <c r="E9015" s="24">
        <f t="shared" ca="1" si="280"/>
        <v>4.1333191362028177E-2</v>
      </c>
      <c r="F9015" s="24">
        <f t="shared" ca="1" si="281"/>
        <v>63.721788736814993</v>
      </c>
    </row>
    <row r="9016" spans="5:6" x14ac:dyDescent="0.25">
      <c r="E9016" s="24">
        <f t="shared" ca="1" si="280"/>
        <v>0.10350747220570156</v>
      </c>
      <c r="F9016" s="24">
        <f t="shared" ca="1" si="281"/>
        <v>45.362229473169869</v>
      </c>
    </row>
    <row r="9017" spans="5:6" x14ac:dyDescent="0.25">
      <c r="E9017" s="24">
        <f t="shared" ca="1" si="280"/>
        <v>0.90938591247631151</v>
      </c>
      <c r="F9017" s="24">
        <f t="shared" ca="1" si="281"/>
        <v>1.8997145744065604</v>
      </c>
    </row>
    <row r="9018" spans="5:6" x14ac:dyDescent="0.25">
      <c r="E9018" s="24">
        <f t="shared" ca="1" si="280"/>
        <v>0.12200748528533312</v>
      </c>
      <c r="F9018" s="24">
        <f t="shared" ca="1" si="281"/>
        <v>42.073457626663931</v>
      </c>
    </row>
    <row r="9019" spans="5:6" x14ac:dyDescent="0.25">
      <c r="E9019" s="24">
        <f t="shared" ca="1" si="280"/>
        <v>0.24554204838408367</v>
      </c>
      <c r="F9019" s="24">
        <f t="shared" ca="1" si="281"/>
        <v>28.085741398002604</v>
      </c>
    </row>
    <row r="9020" spans="5:6" x14ac:dyDescent="0.25">
      <c r="E9020" s="24">
        <f t="shared" ca="1" si="280"/>
        <v>0.20612394543080415</v>
      </c>
      <c r="F9020" s="24">
        <f t="shared" ca="1" si="281"/>
        <v>31.585552285578693</v>
      </c>
    </row>
    <row r="9021" spans="5:6" x14ac:dyDescent="0.25">
      <c r="E9021" s="24">
        <f t="shared" ca="1" si="280"/>
        <v>0.33084895007057757</v>
      </c>
      <c r="F9021" s="24">
        <f t="shared" ca="1" si="281"/>
        <v>22.12186703918854</v>
      </c>
    </row>
    <row r="9022" spans="5:6" x14ac:dyDescent="0.25">
      <c r="E9022" s="24">
        <f t="shared" ca="1" si="280"/>
        <v>1.4148762187009112E-2</v>
      </c>
      <c r="F9022" s="24">
        <f t="shared" ca="1" si="281"/>
        <v>85.162562733383893</v>
      </c>
    </row>
    <row r="9023" spans="5:6" x14ac:dyDescent="0.25">
      <c r="E9023" s="24">
        <f t="shared" ca="1" si="280"/>
        <v>0.82487526275577316</v>
      </c>
      <c r="F9023" s="24">
        <f t="shared" ca="1" si="281"/>
        <v>3.8504620147698434</v>
      </c>
    </row>
    <row r="9024" spans="5:6" x14ac:dyDescent="0.25">
      <c r="E9024" s="24">
        <f t="shared" ca="1" si="280"/>
        <v>0.60052839652033441</v>
      </c>
      <c r="F9024" s="24">
        <f t="shared" ca="1" si="281"/>
        <v>10.19890700906058</v>
      </c>
    </row>
    <row r="9025" spans="5:6" x14ac:dyDescent="0.25">
      <c r="E9025" s="24">
        <f t="shared" ca="1" si="280"/>
        <v>0.27742803193107013</v>
      </c>
      <c r="F9025" s="24">
        <f t="shared" ca="1" si="281"/>
        <v>25.643874476475208</v>
      </c>
    </row>
    <row r="9026" spans="5:6" x14ac:dyDescent="0.25">
      <c r="E9026" s="24">
        <f t="shared" ca="1" si="280"/>
        <v>0.89209566540675267</v>
      </c>
      <c r="F9026" s="24">
        <f t="shared" ca="1" si="281"/>
        <v>2.2836380787791581</v>
      </c>
    </row>
    <row r="9027" spans="5:6" x14ac:dyDescent="0.25">
      <c r="E9027" s="24">
        <f t="shared" ca="1" si="280"/>
        <v>0.28907793110538582</v>
      </c>
      <c r="F9027" s="24">
        <f t="shared" ca="1" si="281"/>
        <v>24.821179388334652</v>
      </c>
    </row>
    <row r="9028" spans="5:6" x14ac:dyDescent="0.25">
      <c r="E9028" s="24">
        <f t="shared" ref="E9028:E9091" ca="1" si="282">RAND()</f>
        <v>0.9198157386189344</v>
      </c>
      <c r="F9028" s="24">
        <f t="shared" ref="F9028:F9091" ca="1" si="283">-LOG(E9028,EXP(1))/$C$3</f>
        <v>1.6716382621689152</v>
      </c>
    </row>
    <row r="9029" spans="5:6" x14ac:dyDescent="0.25">
      <c r="E9029" s="24">
        <f t="shared" ca="1" si="282"/>
        <v>0.8456808663730887</v>
      </c>
      <c r="F9029" s="24">
        <f t="shared" ca="1" si="283"/>
        <v>3.3522643410616602</v>
      </c>
    </row>
    <row r="9030" spans="5:6" x14ac:dyDescent="0.25">
      <c r="E9030" s="24">
        <f t="shared" ca="1" si="282"/>
        <v>0.53403136783537752</v>
      </c>
      <c r="F9030" s="24">
        <f t="shared" ca="1" si="283"/>
        <v>12.546014009647816</v>
      </c>
    </row>
    <row r="9031" spans="5:6" x14ac:dyDescent="0.25">
      <c r="E9031" s="24">
        <f t="shared" ca="1" si="282"/>
        <v>0.13123186620859251</v>
      </c>
      <c r="F9031" s="24">
        <f t="shared" ca="1" si="283"/>
        <v>40.615790985518608</v>
      </c>
    </row>
    <row r="9032" spans="5:6" x14ac:dyDescent="0.25">
      <c r="E9032" s="24">
        <f t="shared" ca="1" si="282"/>
        <v>0.66203116800568806</v>
      </c>
      <c r="F9032" s="24">
        <f t="shared" ca="1" si="283"/>
        <v>8.2488528514768475</v>
      </c>
    </row>
    <row r="9033" spans="5:6" x14ac:dyDescent="0.25">
      <c r="E9033" s="24">
        <f t="shared" ca="1" si="282"/>
        <v>0.72886045962437762</v>
      </c>
      <c r="F9033" s="24">
        <f t="shared" ca="1" si="283"/>
        <v>6.3254595740999306</v>
      </c>
    </row>
    <row r="9034" spans="5:6" x14ac:dyDescent="0.25">
      <c r="E9034" s="24">
        <f t="shared" ca="1" si="282"/>
        <v>0.12572461162226467</v>
      </c>
      <c r="F9034" s="24">
        <f t="shared" ca="1" si="283"/>
        <v>41.473227720679063</v>
      </c>
    </row>
    <row r="9035" spans="5:6" x14ac:dyDescent="0.25">
      <c r="E9035" s="24">
        <f t="shared" ca="1" si="282"/>
        <v>0.56376420907488844</v>
      </c>
      <c r="F9035" s="24">
        <f t="shared" ca="1" si="283"/>
        <v>11.462383678308981</v>
      </c>
    </row>
    <row r="9036" spans="5:6" x14ac:dyDescent="0.25">
      <c r="E9036" s="24">
        <f t="shared" ca="1" si="282"/>
        <v>0.53802486936622718</v>
      </c>
      <c r="F9036" s="24">
        <f t="shared" ca="1" si="283"/>
        <v>12.397009886018786</v>
      </c>
    </row>
    <row r="9037" spans="5:6" x14ac:dyDescent="0.25">
      <c r="E9037" s="24">
        <f t="shared" ca="1" si="282"/>
        <v>0.42038357584670438</v>
      </c>
      <c r="F9037" s="24">
        <f t="shared" ca="1" si="283"/>
        <v>17.331754173237279</v>
      </c>
    </row>
    <row r="9038" spans="5:6" x14ac:dyDescent="0.25">
      <c r="E9038" s="24">
        <f t="shared" ca="1" si="282"/>
        <v>0.72153055522402221</v>
      </c>
      <c r="F9038" s="24">
        <f t="shared" ca="1" si="283"/>
        <v>6.5276110416417072</v>
      </c>
    </row>
    <row r="9039" spans="5:6" x14ac:dyDescent="0.25">
      <c r="E9039" s="24">
        <f t="shared" ca="1" si="282"/>
        <v>0.9469986242957974</v>
      </c>
      <c r="F9039" s="24">
        <f t="shared" ca="1" si="283"/>
        <v>1.0891527698853121</v>
      </c>
    </row>
    <row r="9040" spans="5:6" x14ac:dyDescent="0.25">
      <c r="E9040" s="24">
        <f t="shared" ca="1" si="282"/>
        <v>0.46049710928615029</v>
      </c>
      <c r="F9040" s="24">
        <f t="shared" ca="1" si="283"/>
        <v>15.508974012876564</v>
      </c>
    </row>
    <row r="9041" spans="5:6" x14ac:dyDescent="0.25">
      <c r="E9041" s="24">
        <f t="shared" ca="1" si="282"/>
        <v>0.86357748086990038</v>
      </c>
      <c r="F9041" s="24">
        <f t="shared" ca="1" si="283"/>
        <v>2.9334331312323769</v>
      </c>
    </row>
    <row r="9042" spans="5:6" x14ac:dyDescent="0.25">
      <c r="E9042" s="24">
        <f t="shared" ca="1" si="282"/>
        <v>0.73905169141679938</v>
      </c>
      <c r="F9042" s="24">
        <f t="shared" ca="1" si="283"/>
        <v>6.0477482538036442</v>
      </c>
    </row>
    <row r="9043" spans="5:6" x14ac:dyDescent="0.25">
      <c r="E9043" s="24">
        <f t="shared" ca="1" si="282"/>
        <v>0.109988745522412</v>
      </c>
      <c r="F9043" s="24">
        <f t="shared" ca="1" si="283"/>
        <v>44.147544637134303</v>
      </c>
    </row>
    <row r="9044" spans="5:6" x14ac:dyDescent="0.25">
      <c r="E9044" s="24">
        <f t="shared" ca="1" si="282"/>
        <v>0.77726995857695969</v>
      </c>
      <c r="F9044" s="24">
        <f t="shared" ca="1" si="283"/>
        <v>5.0393510384155213</v>
      </c>
    </row>
    <row r="9045" spans="5:6" x14ac:dyDescent="0.25">
      <c r="E9045" s="24">
        <f t="shared" ca="1" si="282"/>
        <v>0.86064028175031715</v>
      </c>
      <c r="F9045" s="24">
        <f t="shared" ca="1" si="283"/>
        <v>3.0015730616847356</v>
      </c>
    </row>
    <row r="9046" spans="5:6" x14ac:dyDescent="0.25">
      <c r="E9046" s="24">
        <f t="shared" ca="1" si="282"/>
        <v>0.21745438717558763</v>
      </c>
      <c r="F9046" s="24">
        <f t="shared" ca="1" si="283"/>
        <v>30.515323291634235</v>
      </c>
    </row>
    <row r="9047" spans="5:6" x14ac:dyDescent="0.25">
      <c r="E9047" s="24">
        <f t="shared" ca="1" si="282"/>
        <v>0.94142179994148434</v>
      </c>
      <c r="F9047" s="24">
        <f t="shared" ca="1" si="283"/>
        <v>1.2072798669031715</v>
      </c>
    </row>
    <row r="9048" spans="5:6" x14ac:dyDescent="0.25">
      <c r="E9048" s="24">
        <f t="shared" ca="1" si="282"/>
        <v>0.74214507303499733</v>
      </c>
      <c r="F9048" s="24">
        <f t="shared" ca="1" si="283"/>
        <v>5.9642107741177757</v>
      </c>
    </row>
    <row r="9049" spans="5:6" x14ac:dyDescent="0.25">
      <c r="E9049" s="24">
        <f t="shared" ca="1" si="282"/>
        <v>0.44452286779938621</v>
      </c>
      <c r="F9049" s="24">
        <f t="shared" ca="1" si="283"/>
        <v>16.215075584672594</v>
      </c>
    </row>
    <row r="9050" spans="5:6" x14ac:dyDescent="0.25">
      <c r="E9050" s="24">
        <f t="shared" ca="1" si="282"/>
        <v>0.49753651569788726</v>
      </c>
      <c r="F9050" s="24">
        <f t="shared" ca="1" si="283"/>
        <v>13.961726533786127</v>
      </c>
    </row>
    <row r="9051" spans="5:6" x14ac:dyDescent="0.25">
      <c r="E9051" s="24">
        <f t="shared" ca="1" si="282"/>
        <v>0.68544181447502817</v>
      </c>
      <c r="F9051" s="24">
        <f t="shared" ca="1" si="283"/>
        <v>7.5538332799605632</v>
      </c>
    </row>
    <row r="9052" spans="5:6" x14ac:dyDescent="0.25">
      <c r="E9052" s="24">
        <f t="shared" ca="1" si="282"/>
        <v>0.17422502830778053</v>
      </c>
      <c r="F9052" s="24">
        <f t="shared" ca="1" si="283"/>
        <v>34.948150983585499</v>
      </c>
    </row>
    <row r="9053" spans="5:6" x14ac:dyDescent="0.25">
      <c r="E9053" s="24">
        <f t="shared" ca="1" si="282"/>
        <v>0.70012551875512019</v>
      </c>
      <c r="F9053" s="24">
        <f t="shared" ca="1" si="283"/>
        <v>7.1299129501196772</v>
      </c>
    </row>
    <row r="9054" spans="5:6" x14ac:dyDescent="0.25">
      <c r="E9054" s="24">
        <f t="shared" ca="1" si="282"/>
        <v>0.45322904110532969</v>
      </c>
      <c r="F9054" s="24">
        <f t="shared" ca="1" si="283"/>
        <v>15.827153435449613</v>
      </c>
    </row>
    <row r="9055" spans="5:6" x14ac:dyDescent="0.25">
      <c r="E9055" s="24">
        <f t="shared" ca="1" si="282"/>
        <v>4.3436432065506625E-2</v>
      </c>
      <c r="F9055" s="24">
        <f t="shared" ca="1" si="283"/>
        <v>62.729134830032976</v>
      </c>
    </row>
    <row r="9056" spans="5:6" x14ac:dyDescent="0.25">
      <c r="E9056" s="24">
        <f t="shared" ca="1" si="282"/>
        <v>0.21591297922333341</v>
      </c>
      <c r="F9056" s="24">
        <f t="shared" ca="1" si="283"/>
        <v>30.657596528790808</v>
      </c>
    </row>
    <row r="9057" spans="5:6" x14ac:dyDescent="0.25">
      <c r="E9057" s="24">
        <f t="shared" ca="1" si="282"/>
        <v>0.14425261479438267</v>
      </c>
      <c r="F9057" s="24">
        <f t="shared" ca="1" si="283"/>
        <v>38.723784938681476</v>
      </c>
    </row>
    <row r="9058" spans="5:6" x14ac:dyDescent="0.25">
      <c r="E9058" s="24">
        <f t="shared" ca="1" si="282"/>
        <v>0.51033063516673138</v>
      </c>
      <c r="F9058" s="24">
        <f t="shared" ca="1" si="283"/>
        <v>13.45392918147378</v>
      </c>
    </row>
    <row r="9059" spans="5:6" x14ac:dyDescent="0.25">
      <c r="E9059" s="24">
        <f t="shared" ca="1" si="282"/>
        <v>0.84084199469661969</v>
      </c>
      <c r="F9059" s="24">
        <f t="shared" ca="1" si="283"/>
        <v>3.4670302909588329</v>
      </c>
    </row>
    <row r="9060" spans="5:6" x14ac:dyDescent="0.25">
      <c r="E9060" s="24">
        <f t="shared" ca="1" si="282"/>
        <v>0.18829646813276568</v>
      </c>
      <c r="F9060" s="24">
        <f t="shared" ca="1" si="283"/>
        <v>33.394752001840793</v>
      </c>
    </row>
    <row r="9061" spans="5:6" x14ac:dyDescent="0.25">
      <c r="E9061" s="24">
        <f t="shared" ca="1" si="282"/>
        <v>0.25904907364129548</v>
      </c>
      <c r="F9061" s="24">
        <f t="shared" ca="1" si="283"/>
        <v>27.014755234238478</v>
      </c>
    </row>
    <row r="9062" spans="5:6" x14ac:dyDescent="0.25">
      <c r="E9062" s="24">
        <f t="shared" ca="1" si="282"/>
        <v>0.70980428512618987</v>
      </c>
      <c r="F9062" s="24">
        <f t="shared" ca="1" si="283"/>
        <v>6.8553200339675131</v>
      </c>
    </row>
    <row r="9063" spans="5:6" x14ac:dyDescent="0.25">
      <c r="E9063" s="24">
        <f t="shared" ca="1" si="282"/>
        <v>0.59878805479966102</v>
      </c>
      <c r="F9063" s="24">
        <f t="shared" ca="1" si="283"/>
        <v>10.256951503999986</v>
      </c>
    </row>
    <row r="9064" spans="5:6" x14ac:dyDescent="0.25">
      <c r="E9064" s="24">
        <f t="shared" ca="1" si="282"/>
        <v>0.48675221423464476</v>
      </c>
      <c r="F9064" s="24">
        <f t="shared" ca="1" si="283"/>
        <v>14.400001714438019</v>
      </c>
    </row>
    <row r="9065" spans="5:6" x14ac:dyDescent="0.25">
      <c r="E9065" s="24">
        <f t="shared" ca="1" si="282"/>
        <v>0.19127643457809473</v>
      </c>
      <c r="F9065" s="24">
        <f t="shared" ca="1" si="283"/>
        <v>33.08071191621633</v>
      </c>
    </row>
    <row r="9066" spans="5:6" x14ac:dyDescent="0.25">
      <c r="E9066" s="24">
        <f t="shared" ca="1" si="282"/>
        <v>0.25483460062007213</v>
      </c>
      <c r="F9066" s="24">
        <f t="shared" ca="1" si="283"/>
        <v>27.342811385824998</v>
      </c>
    </row>
    <row r="9067" spans="5:6" x14ac:dyDescent="0.25">
      <c r="E9067" s="24">
        <f t="shared" ca="1" si="282"/>
        <v>0.28717596590653471</v>
      </c>
      <c r="F9067" s="24">
        <f t="shared" ca="1" si="283"/>
        <v>24.953202589584617</v>
      </c>
    </row>
    <row r="9068" spans="5:6" x14ac:dyDescent="0.25">
      <c r="E9068" s="24">
        <f t="shared" ca="1" si="282"/>
        <v>0.14546570572743045</v>
      </c>
      <c r="F9068" s="24">
        <f t="shared" ca="1" si="283"/>
        <v>38.556298392398134</v>
      </c>
    </row>
    <row r="9069" spans="5:6" x14ac:dyDescent="0.25">
      <c r="E9069" s="24">
        <f t="shared" ca="1" si="282"/>
        <v>0.45678833273884756</v>
      </c>
      <c r="F9069" s="24">
        <f t="shared" ca="1" si="283"/>
        <v>15.670703245125184</v>
      </c>
    </row>
    <row r="9070" spans="5:6" x14ac:dyDescent="0.25">
      <c r="E9070" s="24">
        <f t="shared" ca="1" si="282"/>
        <v>1.7405131309601418E-2</v>
      </c>
      <c r="F9070" s="24">
        <f t="shared" ca="1" si="283"/>
        <v>81.019804267725917</v>
      </c>
    </row>
    <row r="9071" spans="5:6" x14ac:dyDescent="0.25">
      <c r="E9071" s="24">
        <f t="shared" ca="1" si="282"/>
        <v>0.17749391022944094</v>
      </c>
      <c r="F9071" s="24">
        <f t="shared" ca="1" si="283"/>
        <v>34.576379584434974</v>
      </c>
    </row>
    <row r="9072" spans="5:6" x14ac:dyDescent="0.25">
      <c r="E9072" s="24">
        <f t="shared" ca="1" si="282"/>
        <v>0.91447795892933126</v>
      </c>
      <c r="F9072" s="24">
        <f t="shared" ca="1" si="283"/>
        <v>1.7880382642772024</v>
      </c>
    </row>
    <row r="9073" spans="5:6" x14ac:dyDescent="0.25">
      <c r="E9073" s="24">
        <f t="shared" ca="1" si="282"/>
        <v>0.50498349709452017</v>
      </c>
      <c r="F9073" s="24">
        <f t="shared" ca="1" si="283"/>
        <v>13.664590585230002</v>
      </c>
    </row>
    <row r="9074" spans="5:6" x14ac:dyDescent="0.25">
      <c r="E9074" s="24">
        <f t="shared" ca="1" si="282"/>
        <v>0.35008989579249439</v>
      </c>
      <c r="F9074" s="24">
        <f t="shared" ca="1" si="283"/>
        <v>20.991306247126527</v>
      </c>
    </row>
    <row r="9075" spans="5:6" x14ac:dyDescent="0.25">
      <c r="E9075" s="24">
        <f t="shared" ca="1" si="282"/>
        <v>0.81799741083605348</v>
      </c>
      <c r="F9075" s="24">
        <f t="shared" ca="1" si="283"/>
        <v>4.0179221524299553</v>
      </c>
    </row>
    <row r="9076" spans="5:6" x14ac:dyDescent="0.25">
      <c r="E9076" s="24">
        <f t="shared" ca="1" si="282"/>
        <v>0.97244555487818374</v>
      </c>
      <c r="F9076" s="24">
        <f t="shared" ca="1" si="283"/>
        <v>0.55882379515667957</v>
      </c>
    </row>
    <row r="9077" spans="5:6" x14ac:dyDescent="0.25">
      <c r="E9077" s="24">
        <f t="shared" ca="1" si="282"/>
        <v>0.98231118641164783</v>
      </c>
      <c r="F9077" s="24">
        <f t="shared" ca="1" si="283"/>
        <v>0.35694260774563569</v>
      </c>
    </row>
    <row r="9078" spans="5:6" x14ac:dyDescent="0.25">
      <c r="E9078" s="24">
        <f t="shared" ca="1" si="282"/>
        <v>0.57753193229008182</v>
      </c>
      <c r="F9078" s="24">
        <f t="shared" ca="1" si="283"/>
        <v>10.979830882120922</v>
      </c>
    </row>
    <row r="9079" spans="5:6" x14ac:dyDescent="0.25">
      <c r="E9079" s="24">
        <f t="shared" ca="1" si="282"/>
        <v>0.45235856648826689</v>
      </c>
      <c r="F9079" s="24">
        <f t="shared" ca="1" si="283"/>
        <v>15.8656024989243</v>
      </c>
    </row>
    <row r="9080" spans="5:6" x14ac:dyDescent="0.25">
      <c r="E9080" s="24">
        <f t="shared" ca="1" si="282"/>
        <v>0.14110851681634107</v>
      </c>
      <c r="F9080" s="24">
        <f t="shared" ca="1" si="283"/>
        <v>39.164521236016164</v>
      </c>
    </row>
    <row r="9081" spans="5:6" x14ac:dyDescent="0.25">
      <c r="E9081" s="24">
        <f t="shared" ca="1" si="282"/>
        <v>0.15320978259487072</v>
      </c>
      <c r="F9081" s="24">
        <f t="shared" ca="1" si="283"/>
        <v>37.518943373127811</v>
      </c>
    </row>
    <row r="9082" spans="5:6" x14ac:dyDescent="0.25">
      <c r="E9082" s="24">
        <f t="shared" ca="1" si="282"/>
        <v>0.60083665192635238</v>
      </c>
      <c r="F9082" s="24">
        <f t="shared" ca="1" si="283"/>
        <v>10.188643503786095</v>
      </c>
    </row>
    <row r="9083" spans="5:6" x14ac:dyDescent="0.25">
      <c r="E9083" s="24">
        <f t="shared" ca="1" si="282"/>
        <v>2.3635497297663788E-2</v>
      </c>
      <c r="F9083" s="24">
        <f t="shared" ca="1" si="283"/>
        <v>74.900111484557144</v>
      </c>
    </row>
    <row r="9084" spans="5:6" x14ac:dyDescent="0.25">
      <c r="E9084" s="24">
        <f t="shared" ca="1" si="282"/>
        <v>0.81493558722574766</v>
      </c>
      <c r="F9084" s="24">
        <f t="shared" ca="1" si="283"/>
        <v>4.0929240588693787</v>
      </c>
    </row>
    <row r="9085" spans="5:6" x14ac:dyDescent="0.25">
      <c r="E9085" s="24">
        <f t="shared" ca="1" si="282"/>
        <v>0.1016716708589761</v>
      </c>
      <c r="F9085" s="24">
        <f t="shared" ca="1" si="283"/>
        <v>45.72013141380954</v>
      </c>
    </row>
    <row r="9086" spans="5:6" x14ac:dyDescent="0.25">
      <c r="E9086" s="24">
        <f t="shared" ca="1" si="282"/>
        <v>0.87269444207956204</v>
      </c>
      <c r="F9086" s="24">
        <f t="shared" ca="1" si="283"/>
        <v>2.7233958696534692</v>
      </c>
    </row>
    <row r="9087" spans="5:6" x14ac:dyDescent="0.25">
      <c r="E9087" s="24">
        <f t="shared" ca="1" si="282"/>
        <v>0.80421267194882107</v>
      </c>
      <c r="F9087" s="24">
        <f t="shared" ca="1" si="283"/>
        <v>4.3578305486487325</v>
      </c>
    </row>
    <row r="9088" spans="5:6" x14ac:dyDescent="0.25">
      <c r="E9088" s="24">
        <f t="shared" ca="1" si="282"/>
        <v>0.11200048466517143</v>
      </c>
      <c r="F9088" s="24">
        <f t="shared" ca="1" si="283"/>
        <v>43.785041606576065</v>
      </c>
    </row>
    <row r="9089" spans="5:6" x14ac:dyDescent="0.25">
      <c r="E9089" s="24">
        <f t="shared" ca="1" si="282"/>
        <v>0.51012291375240815</v>
      </c>
      <c r="F9089" s="24">
        <f t="shared" ca="1" si="283"/>
        <v>13.462071498874206</v>
      </c>
    </row>
    <row r="9090" spans="5:6" x14ac:dyDescent="0.25">
      <c r="E9090" s="24">
        <f t="shared" ca="1" si="282"/>
        <v>0.56359122842441345</v>
      </c>
      <c r="F9090" s="24">
        <f t="shared" ca="1" si="283"/>
        <v>11.468521251112684</v>
      </c>
    </row>
    <row r="9091" spans="5:6" x14ac:dyDescent="0.25">
      <c r="E9091" s="24">
        <f t="shared" ca="1" si="282"/>
        <v>0.8833040725735839</v>
      </c>
      <c r="F9091" s="24">
        <f t="shared" ca="1" si="283"/>
        <v>2.4817154921406446</v>
      </c>
    </row>
    <row r="9092" spans="5:6" x14ac:dyDescent="0.25">
      <c r="E9092" s="24">
        <f t="shared" ref="E9092:E9155" ca="1" si="284">RAND()</f>
        <v>0.47033212703019389</v>
      </c>
      <c r="F9092" s="24">
        <f t="shared" ref="F9092:F9155" ca="1" si="285">-LOG(E9092,EXP(1))/$C$3</f>
        <v>15.086323611683015</v>
      </c>
    </row>
    <row r="9093" spans="5:6" x14ac:dyDescent="0.25">
      <c r="E9093" s="24">
        <f t="shared" ca="1" si="284"/>
        <v>0.88538207157963278</v>
      </c>
      <c r="F9093" s="24">
        <f t="shared" ca="1" si="285"/>
        <v>2.4347201567830239</v>
      </c>
    </row>
    <row r="9094" spans="5:6" x14ac:dyDescent="0.25">
      <c r="E9094" s="24">
        <f t="shared" ca="1" si="284"/>
        <v>0.39625585980038225</v>
      </c>
      <c r="F9094" s="24">
        <f t="shared" ca="1" si="285"/>
        <v>18.513903315204484</v>
      </c>
    </row>
    <row r="9095" spans="5:6" x14ac:dyDescent="0.25">
      <c r="E9095" s="24">
        <f t="shared" ca="1" si="284"/>
        <v>0.73967907554927237</v>
      </c>
      <c r="F9095" s="24">
        <f t="shared" ca="1" si="285"/>
        <v>6.0307773708239205</v>
      </c>
    </row>
    <row r="9096" spans="5:6" x14ac:dyDescent="0.25">
      <c r="E9096" s="24">
        <f t="shared" ca="1" si="284"/>
        <v>0.29894263856209857</v>
      </c>
      <c r="F9096" s="24">
        <f t="shared" ca="1" si="285"/>
        <v>24.150071365396698</v>
      </c>
    </row>
    <row r="9097" spans="5:6" x14ac:dyDescent="0.25">
      <c r="E9097" s="24">
        <f t="shared" ca="1" si="284"/>
        <v>0.40982423506817078</v>
      </c>
      <c r="F9097" s="24">
        <f t="shared" ca="1" si="285"/>
        <v>17.840538123108345</v>
      </c>
    </row>
    <row r="9098" spans="5:6" x14ac:dyDescent="0.25">
      <c r="E9098" s="24">
        <f t="shared" ca="1" si="284"/>
        <v>0.30561910484456778</v>
      </c>
      <c r="F9098" s="24">
        <f t="shared" ca="1" si="285"/>
        <v>23.708314155823256</v>
      </c>
    </row>
    <row r="9099" spans="5:6" x14ac:dyDescent="0.25">
      <c r="E9099" s="24">
        <f t="shared" ca="1" si="284"/>
        <v>0.82582457991997749</v>
      </c>
      <c r="F9099" s="24">
        <f t="shared" ca="1" si="285"/>
        <v>3.8274580198745749</v>
      </c>
    </row>
    <row r="9100" spans="5:6" x14ac:dyDescent="0.25">
      <c r="E9100" s="24">
        <f t="shared" ca="1" si="284"/>
        <v>0.25070348840527901</v>
      </c>
      <c r="F9100" s="24">
        <f t="shared" ca="1" si="285"/>
        <v>27.669687185092588</v>
      </c>
    </row>
    <row r="9101" spans="5:6" x14ac:dyDescent="0.25">
      <c r="E9101" s="24">
        <f t="shared" ca="1" si="284"/>
        <v>0.58507818983408288</v>
      </c>
      <c r="F9101" s="24">
        <f t="shared" ca="1" si="285"/>
        <v>10.720195656913083</v>
      </c>
    </row>
    <row r="9102" spans="5:6" x14ac:dyDescent="0.25">
      <c r="E9102" s="24">
        <f t="shared" ca="1" si="284"/>
        <v>0.83820123899575738</v>
      </c>
      <c r="F9102" s="24">
        <f t="shared" ca="1" si="285"/>
        <v>3.5299413065963634</v>
      </c>
    </row>
    <row r="9103" spans="5:6" x14ac:dyDescent="0.25">
      <c r="E9103" s="24">
        <f t="shared" ca="1" si="284"/>
        <v>0.28487951863956096</v>
      </c>
      <c r="F9103" s="24">
        <f t="shared" ca="1" si="285"/>
        <v>25.113778594189792</v>
      </c>
    </row>
    <row r="9104" spans="5:6" x14ac:dyDescent="0.25">
      <c r="E9104" s="24">
        <f t="shared" ca="1" si="284"/>
        <v>0.38414090591345462</v>
      </c>
      <c r="F9104" s="24">
        <f t="shared" ca="1" si="285"/>
        <v>19.13491702436767</v>
      </c>
    </row>
    <row r="9105" spans="5:6" x14ac:dyDescent="0.25">
      <c r="E9105" s="24">
        <f t="shared" ca="1" si="284"/>
        <v>0.47970786832897427</v>
      </c>
      <c r="F9105" s="24">
        <f t="shared" ca="1" si="285"/>
        <v>14.691559360099658</v>
      </c>
    </row>
    <row r="9106" spans="5:6" x14ac:dyDescent="0.25">
      <c r="E9106" s="24">
        <f t="shared" ca="1" si="284"/>
        <v>7.9195442443401931E-2</v>
      </c>
      <c r="F9106" s="24">
        <f t="shared" ca="1" si="285"/>
        <v>50.716730534481393</v>
      </c>
    </row>
    <row r="9107" spans="5:6" x14ac:dyDescent="0.25">
      <c r="E9107" s="24">
        <f t="shared" ca="1" si="284"/>
        <v>0.87389456211260952</v>
      </c>
      <c r="F9107" s="24">
        <f t="shared" ca="1" si="285"/>
        <v>2.6959109783816095</v>
      </c>
    </row>
    <row r="9108" spans="5:6" x14ac:dyDescent="0.25">
      <c r="E9108" s="24">
        <f t="shared" ca="1" si="284"/>
        <v>0.73059265855172717</v>
      </c>
      <c r="F9108" s="24">
        <f t="shared" ca="1" si="285"/>
        <v>6.2779842638168102</v>
      </c>
    </row>
    <row r="9109" spans="5:6" x14ac:dyDescent="0.25">
      <c r="E9109" s="24">
        <f t="shared" ca="1" si="284"/>
        <v>0.94765581043724578</v>
      </c>
      <c r="F9109" s="24">
        <f t="shared" ca="1" si="285"/>
        <v>1.0752782362340663</v>
      </c>
    </row>
    <row r="9110" spans="5:6" x14ac:dyDescent="0.25">
      <c r="E9110" s="24">
        <f t="shared" ca="1" si="284"/>
        <v>0.551155283583741</v>
      </c>
      <c r="F9110" s="24">
        <f t="shared" ca="1" si="285"/>
        <v>11.914773762946202</v>
      </c>
    </row>
    <row r="9111" spans="5:6" x14ac:dyDescent="0.25">
      <c r="E9111" s="24">
        <f t="shared" ca="1" si="284"/>
        <v>0.60518926144560703</v>
      </c>
      <c r="F9111" s="24">
        <f t="shared" ca="1" si="285"/>
        <v>10.044280820726387</v>
      </c>
    </row>
    <row r="9112" spans="5:6" x14ac:dyDescent="0.25">
      <c r="E9112" s="24">
        <f t="shared" ca="1" si="284"/>
        <v>3.9552946118268983E-2</v>
      </c>
      <c r="F9112" s="24">
        <f t="shared" ca="1" si="285"/>
        <v>64.602301931250736</v>
      </c>
    </row>
    <row r="9113" spans="5:6" x14ac:dyDescent="0.25">
      <c r="E9113" s="24">
        <f t="shared" ca="1" si="284"/>
        <v>0.86452292429763378</v>
      </c>
      <c r="F9113" s="24">
        <f t="shared" ca="1" si="285"/>
        <v>2.9115491360840453</v>
      </c>
    </row>
    <row r="9114" spans="5:6" x14ac:dyDescent="0.25">
      <c r="E9114" s="24">
        <f t="shared" ca="1" si="284"/>
        <v>8.0503248100856184E-2</v>
      </c>
      <c r="F9114" s="24">
        <f t="shared" ca="1" si="285"/>
        <v>50.389154925853255</v>
      </c>
    </row>
    <row r="9115" spans="5:6" x14ac:dyDescent="0.25">
      <c r="E9115" s="24">
        <f t="shared" ca="1" si="284"/>
        <v>3.2063045067183271E-2</v>
      </c>
      <c r="F9115" s="24">
        <f t="shared" ca="1" si="285"/>
        <v>68.801023120991644</v>
      </c>
    </row>
    <row r="9116" spans="5:6" x14ac:dyDescent="0.25">
      <c r="E9116" s="24">
        <f t="shared" ca="1" si="284"/>
        <v>0.33459138827026202</v>
      </c>
      <c r="F9116" s="24">
        <f t="shared" ca="1" si="285"/>
        <v>21.89690456295537</v>
      </c>
    </row>
    <row r="9117" spans="5:6" x14ac:dyDescent="0.25">
      <c r="E9117" s="24">
        <f t="shared" ca="1" si="284"/>
        <v>0.66730017895636595</v>
      </c>
      <c r="F9117" s="24">
        <f t="shared" ca="1" si="285"/>
        <v>8.0903058178566791</v>
      </c>
    </row>
    <row r="9118" spans="5:6" x14ac:dyDescent="0.25">
      <c r="E9118" s="24">
        <f t="shared" ca="1" si="284"/>
        <v>0.56270269802173267</v>
      </c>
      <c r="F9118" s="24">
        <f t="shared" ca="1" si="285"/>
        <v>11.500077155522566</v>
      </c>
    </row>
    <row r="9119" spans="5:6" x14ac:dyDescent="0.25">
      <c r="E9119" s="24">
        <f t="shared" ca="1" si="284"/>
        <v>0.96287478565380413</v>
      </c>
      <c r="F9119" s="24">
        <f t="shared" ca="1" si="285"/>
        <v>0.75663801839293798</v>
      </c>
    </row>
    <row r="9120" spans="5:6" x14ac:dyDescent="0.25">
      <c r="E9120" s="24">
        <f t="shared" ca="1" si="284"/>
        <v>0.62261406660451013</v>
      </c>
      <c r="F9120" s="24">
        <f t="shared" ca="1" si="285"/>
        <v>9.4765685580853631</v>
      </c>
    </row>
    <row r="9121" spans="5:6" x14ac:dyDescent="0.25">
      <c r="E9121" s="24">
        <f t="shared" ca="1" si="284"/>
        <v>0.73770411061087937</v>
      </c>
      <c r="F9121" s="24">
        <f t="shared" ca="1" si="285"/>
        <v>6.0842493781768567</v>
      </c>
    </row>
    <row r="9122" spans="5:6" x14ac:dyDescent="0.25">
      <c r="E9122" s="24">
        <f t="shared" ca="1" si="284"/>
        <v>0.82131751051296098</v>
      </c>
      <c r="F9122" s="24">
        <f t="shared" ca="1" si="285"/>
        <v>3.9369101595987241</v>
      </c>
    </row>
    <row r="9123" spans="5:6" x14ac:dyDescent="0.25">
      <c r="E9123" s="24">
        <f t="shared" ca="1" si="284"/>
        <v>0.69233712991340424</v>
      </c>
      <c r="F9123" s="24">
        <f t="shared" ca="1" si="285"/>
        <v>7.3536452008656106</v>
      </c>
    </row>
    <row r="9124" spans="5:6" x14ac:dyDescent="0.25">
      <c r="E9124" s="24">
        <f t="shared" ca="1" si="284"/>
        <v>1.4561236818746326E-2</v>
      </c>
      <c r="F9124" s="24">
        <f t="shared" ca="1" si="285"/>
        <v>84.587845869577308</v>
      </c>
    </row>
    <row r="9125" spans="5:6" x14ac:dyDescent="0.25">
      <c r="E9125" s="24">
        <f t="shared" ca="1" si="284"/>
        <v>0.78017613024704557</v>
      </c>
      <c r="F9125" s="24">
        <f t="shared" ca="1" si="285"/>
        <v>4.9647115356051605</v>
      </c>
    </row>
    <row r="9126" spans="5:6" x14ac:dyDescent="0.25">
      <c r="E9126" s="24">
        <f t="shared" ca="1" si="284"/>
        <v>0.78846939876302724</v>
      </c>
      <c r="F9126" s="24">
        <f t="shared" ca="1" si="285"/>
        <v>4.75323365527895</v>
      </c>
    </row>
    <row r="9127" spans="5:6" x14ac:dyDescent="0.25">
      <c r="E9127" s="24">
        <f t="shared" ca="1" si="284"/>
        <v>0.22438106157640236</v>
      </c>
      <c r="F9127" s="24">
        <f t="shared" ca="1" si="285"/>
        <v>29.888190094444155</v>
      </c>
    </row>
    <row r="9128" spans="5:6" x14ac:dyDescent="0.25">
      <c r="E9128" s="24">
        <f t="shared" ca="1" si="284"/>
        <v>0.54349630787614966</v>
      </c>
      <c r="F9128" s="24">
        <f t="shared" ca="1" si="285"/>
        <v>12.194647313602044</v>
      </c>
    </row>
    <row r="9129" spans="5:6" x14ac:dyDescent="0.25">
      <c r="E9129" s="24">
        <f t="shared" ca="1" si="284"/>
        <v>0.49118788878161079</v>
      </c>
      <c r="F9129" s="24">
        <f t="shared" ca="1" si="285"/>
        <v>14.218571176848137</v>
      </c>
    </row>
    <row r="9130" spans="5:6" x14ac:dyDescent="0.25">
      <c r="E9130" s="24">
        <f t="shared" ca="1" si="284"/>
        <v>0.34540783083398352</v>
      </c>
      <c r="F9130" s="24">
        <f t="shared" ca="1" si="285"/>
        <v>21.260588834863359</v>
      </c>
    </row>
    <row r="9131" spans="5:6" x14ac:dyDescent="0.25">
      <c r="E9131" s="24">
        <f t="shared" ca="1" si="284"/>
        <v>0.17732001018275712</v>
      </c>
      <c r="F9131" s="24">
        <f t="shared" ca="1" si="285"/>
        <v>34.595984233588105</v>
      </c>
    </row>
    <row r="9132" spans="5:6" x14ac:dyDescent="0.25">
      <c r="E9132" s="24">
        <f t="shared" ca="1" si="284"/>
        <v>0.24353521293368618</v>
      </c>
      <c r="F9132" s="24">
        <f t="shared" ca="1" si="285"/>
        <v>28.249874705548649</v>
      </c>
    </row>
    <row r="9133" spans="5:6" x14ac:dyDescent="0.25">
      <c r="E9133" s="24">
        <f t="shared" ca="1" si="284"/>
        <v>0.53667540094298727</v>
      </c>
      <c r="F9133" s="24">
        <f t="shared" ca="1" si="285"/>
        <v>12.447236695102612</v>
      </c>
    </row>
    <row r="9134" spans="5:6" x14ac:dyDescent="0.25">
      <c r="E9134" s="24">
        <f t="shared" ca="1" si="284"/>
        <v>0.96573992879422099</v>
      </c>
      <c r="F9134" s="24">
        <f t="shared" ca="1" si="285"/>
        <v>0.69721411735676098</v>
      </c>
    </row>
    <row r="9135" spans="5:6" x14ac:dyDescent="0.25">
      <c r="E9135" s="24">
        <f t="shared" ca="1" si="284"/>
        <v>0.16792188428586208</v>
      </c>
      <c r="F9135" s="24">
        <f t="shared" ca="1" si="285"/>
        <v>35.685127644039056</v>
      </c>
    </row>
    <row r="9136" spans="5:6" x14ac:dyDescent="0.25">
      <c r="E9136" s="24">
        <f t="shared" ca="1" si="284"/>
        <v>0.18057101290825983</v>
      </c>
      <c r="F9136" s="24">
        <f t="shared" ca="1" si="285"/>
        <v>34.232623105308043</v>
      </c>
    </row>
    <row r="9137" spans="5:6" x14ac:dyDescent="0.25">
      <c r="E9137" s="24">
        <f t="shared" ca="1" si="284"/>
        <v>0.51979956117905335</v>
      </c>
      <c r="F9137" s="24">
        <f t="shared" ca="1" si="285"/>
        <v>13.08624001972472</v>
      </c>
    </row>
    <row r="9138" spans="5:6" x14ac:dyDescent="0.25">
      <c r="E9138" s="24">
        <f t="shared" ca="1" si="284"/>
        <v>0.54783279597189594</v>
      </c>
      <c r="F9138" s="24">
        <f t="shared" ca="1" si="285"/>
        <v>12.035703108626818</v>
      </c>
    </row>
    <row r="9139" spans="5:6" x14ac:dyDescent="0.25">
      <c r="E9139" s="24">
        <f t="shared" ca="1" si="284"/>
        <v>0.38407167769344619</v>
      </c>
      <c r="F9139" s="24">
        <f t="shared" ca="1" si="285"/>
        <v>19.138521663066548</v>
      </c>
    </row>
    <row r="9140" spans="5:6" x14ac:dyDescent="0.25">
      <c r="E9140" s="24">
        <f t="shared" ca="1" si="284"/>
        <v>0.14044571789580662</v>
      </c>
      <c r="F9140" s="24">
        <f t="shared" ca="1" si="285"/>
        <v>39.258684287131395</v>
      </c>
    </row>
    <row r="9141" spans="5:6" x14ac:dyDescent="0.25">
      <c r="E9141" s="24">
        <f t="shared" ca="1" si="284"/>
        <v>0.42557686841723807</v>
      </c>
      <c r="F9141" s="24">
        <f t="shared" ca="1" si="285"/>
        <v>17.086193859103048</v>
      </c>
    </row>
    <row r="9142" spans="5:6" x14ac:dyDescent="0.25">
      <c r="E9142" s="24">
        <f t="shared" ca="1" si="284"/>
        <v>0.11160049991542675</v>
      </c>
      <c r="F9142" s="24">
        <f t="shared" ca="1" si="285"/>
        <v>43.856594990320914</v>
      </c>
    </row>
    <row r="9143" spans="5:6" x14ac:dyDescent="0.25">
      <c r="E9143" s="24">
        <f t="shared" ca="1" si="284"/>
        <v>0.30235635011519946</v>
      </c>
      <c r="F9143" s="24">
        <f t="shared" ca="1" si="285"/>
        <v>23.922979799052502</v>
      </c>
    </row>
    <row r="9144" spans="5:6" x14ac:dyDescent="0.25">
      <c r="E9144" s="24">
        <f t="shared" ca="1" si="284"/>
        <v>0.84012358112459873</v>
      </c>
      <c r="F9144" s="24">
        <f t="shared" ca="1" si="285"/>
        <v>3.4841255515898681</v>
      </c>
    </row>
    <row r="9145" spans="5:6" x14ac:dyDescent="0.25">
      <c r="E9145" s="24">
        <f t="shared" ca="1" si="284"/>
        <v>0.50277901346391951</v>
      </c>
      <c r="F9145" s="24">
        <f t="shared" ca="1" si="285"/>
        <v>13.752090849381144</v>
      </c>
    </row>
    <row r="9146" spans="5:6" x14ac:dyDescent="0.25">
      <c r="E9146" s="24">
        <f t="shared" ca="1" si="284"/>
        <v>0.54351251630011177</v>
      </c>
      <c r="F9146" s="24">
        <f t="shared" ca="1" si="285"/>
        <v>12.194050872299901</v>
      </c>
    </row>
    <row r="9147" spans="5:6" x14ac:dyDescent="0.25">
      <c r="E9147" s="24">
        <f t="shared" ca="1" si="284"/>
        <v>0.58622344248709934</v>
      </c>
      <c r="F9147" s="24">
        <f t="shared" ca="1" si="285"/>
        <v>10.681085218188361</v>
      </c>
    </row>
    <row r="9148" spans="5:6" x14ac:dyDescent="0.25">
      <c r="E9148" s="24">
        <f t="shared" ca="1" si="284"/>
        <v>0.3133011750017668</v>
      </c>
      <c r="F9148" s="24">
        <f t="shared" ca="1" si="285"/>
        <v>23.211806612528115</v>
      </c>
    </row>
    <row r="9149" spans="5:6" x14ac:dyDescent="0.25">
      <c r="E9149" s="24">
        <f t="shared" ca="1" si="284"/>
        <v>0.11191760393491734</v>
      </c>
      <c r="F9149" s="24">
        <f t="shared" ca="1" si="285"/>
        <v>43.799847151685384</v>
      </c>
    </row>
    <row r="9150" spans="5:6" x14ac:dyDescent="0.25">
      <c r="E9150" s="24">
        <f t="shared" ca="1" si="284"/>
        <v>0.66330295251251847</v>
      </c>
      <c r="F9150" s="24">
        <f t="shared" ca="1" si="285"/>
        <v>8.2104690242591101</v>
      </c>
    </row>
    <row r="9151" spans="5:6" x14ac:dyDescent="0.25">
      <c r="E9151" s="24">
        <f t="shared" ca="1" si="284"/>
        <v>0.61279662665662615</v>
      </c>
      <c r="F9151" s="24">
        <f t="shared" ca="1" si="285"/>
        <v>9.794443307481254</v>
      </c>
    </row>
    <row r="9152" spans="5:6" x14ac:dyDescent="0.25">
      <c r="E9152" s="24">
        <f t="shared" ca="1" si="284"/>
        <v>0.4565086359974182</v>
      </c>
      <c r="F9152" s="24">
        <f t="shared" ca="1" si="285"/>
        <v>15.682953225569573</v>
      </c>
    </row>
    <row r="9153" spans="5:6" x14ac:dyDescent="0.25">
      <c r="E9153" s="24">
        <f t="shared" ca="1" si="284"/>
        <v>0.39271356452107242</v>
      </c>
      <c r="F9153" s="24">
        <f t="shared" ca="1" si="285"/>
        <v>18.693495526124547</v>
      </c>
    </row>
    <row r="9154" spans="5:6" x14ac:dyDescent="0.25">
      <c r="E9154" s="24">
        <f t="shared" ca="1" si="284"/>
        <v>0.2742018844385018</v>
      </c>
      <c r="F9154" s="24">
        <f t="shared" ca="1" si="285"/>
        <v>25.877812787623576</v>
      </c>
    </row>
    <row r="9155" spans="5:6" x14ac:dyDescent="0.25">
      <c r="E9155" s="24">
        <f t="shared" ca="1" si="284"/>
        <v>0.43858032194128693</v>
      </c>
      <c r="F9155" s="24">
        <f t="shared" ca="1" si="285"/>
        <v>16.484246192395638</v>
      </c>
    </row>
    <row r="9156" spans="5:6" x14ac:dyDescent="0.25">
      <c r="E9156" s="24">
        <f t="shared" ref="E9156:E9219" ca="1" si="286">RAND()</f>
        <v>0.86817765617142584</v>
      </c>
      <c r="F9156" s="24">
        <f t="shared" ref="F9156:F9219" ca="1" si="287">-LOG(E9156,EXP(1))/$C$3</f>
        <v>2.8271782451178886</v>
      </c>
    </row>
    <row r="9157" spans="5:6" x14ac:dyDescent="0.25">
      <c r="E9157" s="24">
        <f t="shared" ca="1" si="286"/>
        <v>8.6232159111614859E-2</v>
      </c>
      <c r="F9157" s="24">
        <f t="shared" ca="1" si="287"/>
        <v>49.014241906941791</v>
      </c>
    </row>
    <row r="9158" spans="5:6" x14ac:dyDescent="0.25">
      <c r="E9158" s="24">
        <f t="shared" ca="1" si="286"/>
        <v>0.24705538247546521</v>
      </c>
      <c r="F9158" s="24">
        <f t="shared" ca="1" si="287"/>
        <v>27.962854938787757</v>
      </c>
    </row>
    <row r="9159" spans="5:6" x14ac:dyDescent="0.25">
      <c r="E9159" s="24">
        <f t="shared" ca="1" si="286"/>
        <v>0.52153677522378461</v>
      </c>
      <c r="F9159" s="24">
        <f t="shared" ca="1" si="287"/>
        <v>13.019509777223709</v>
      </c>
    </row>
    <row r="9160" spans="5:6" x14ac:dyDescent="0.25">
      <c r="E9160" s="24">
        <f t="shared" ca="1" si="286"/>
        <v>0.5987014304119469</v>
      </c>
      <c r="F9160" s="24">
        <f t="shared" ca="1" si="287"/>
        <v>10.259845037143617</v>
      </c>
    </row>
    <row r="9161" spans="5:6" x14ac:dyDescent="0.25">
      <c r="E9161" s="24">
        <f t="shared" ca="1" si="286"/>
        <v>0.73766049339874062</v>
      </c>
      <c r="F9161" s="24">
        <f t="shared" ca="1" si="287"/>
        <v>6.0854319255155396</v>
      </c>
    </row>
    <row r="9162" spans="5:6" x14ac:dyDescent="0.25">
      <c r="E9162" s="24">
        <f t="shared" ca="1" si="286"/>
        <v>0.88795225780558085</v>
      </c>
      <c r="F9162" s="24">
        <f t="shared" ca="1" si="287"/>
        <v>2.376746023354845</v>
      </c>
    </row>
    <row r="9163" spans="5:6" x14ac:dyDescent="0.25">
      <c r="E9163" s="24">
        <f t="shared" ca="1" si="286"/>
        <v>0.75895840643179491</v>
      </c>
      <c r="F9163" s="24">
        <f t="shared" ca="1" si="287"/>
        <v>5.5161660714645455</v>
      </c>
    </row>
    <row r="9164" spans="5:6" x14ac:dyDescent="0.25">
      <c r="E9164" s="24">
        <f t="shared" ca="1" si="286"/>
        <v>0.78351642918408959</v>
      </c>
      <c r="F9164" s="24">
        <f t="shared" ca="1" si="287"/>
        <v>4.8792649688178349</v>
      </c>
    </row>
    <row r="9165" spans="5:6" x14ac:dyDescent="0.25">
      <c r="E9165" s="24">
        <f t="shared" ca="1" si="286"/>
        <v>0.5633171706884732</v>
      </c>
      <c r="F9165" s="24">
        <f t="shared" ca="1" si="287"/>
        <v>11.478249024605503</v>
      </c>
    </row>
    <row r="9166" spans="5:6" x14ac:dyDescent="0.25">
      <c r="E9166" s="24">
        <f t="shared" ca="1" si="286"/>
        <v>0.23160643861251695</v>
      </c>
      <c r="F9166" s="24">
        <f t="shared" ca="1" si="287"/>
        <v>29.254314661950904</v>
      </c>
    </row>
    <row r="9167" spans="5:6" x14ac:dyDescent="0.25">
      <c r="E9167" s="24">
        <f t="shared" ca="1" si="286"/>
        <v>0.13482215070065207</v>
      </c>
      <c r="F9167" s="24">
        <f t="shared" ca="1" si="287"/>
        <v>40.075975425965865</v>
      </c>
    </row>
    <row r="9168" spans="5:6" x14ac:dyDescent="0.25">
      <c r="E9168" s="24">
        <f t="shared" ca="1" si="286"/>
        <v>0.15157268328838003</v>
      </c>
      <c r="F9168" s="24">
        <f t="shared" ca="1" si="287"/>
        <v>37.733800228011148</v>
      </c>
    </row>
    <row r="9169" spans="5:6" x14ac:dyDescent="0.25">
      <c r="E9169" s="24">
        <f t="shared" ca="1" si="286"/>
        <v>0.59542603235228175</v>
      </c>
      <c r="F9169" s="24">
        <f t="shared" ca="1" si="287"/>
        <v>10.369562177938709</v>
      </c>
    </row>
    <row r="9170" spans="5:6" x14ac:dyDescent="0.25">
      <c r="E9170" s="24">
        <f t="shared" ca="1" si="286"/>
        <v>0.71645237780039339</v>
      </c>
      <c r="F9170" s="24">
        <f t="shared" ca="1" si="287"/>
        <v>6.6688699792128192</v>
      </c>
    </row>
    <row r="9171" spans="5:6" x14ac:dyDescent="0.25">
      <c r="E9171" s="24">
        <f t="shared" ca="1" si="286"/>
        <v>0.69908848891663844</v>
      </c>
      <c r="F9171" s="24">
        <f t="shared" ca="1" si="287"/>
        <v>7.1595590234916724</v>
      </c>
    </row>
    <row r="9172" spans="5:6" x14ac:dyDescent="0.25">
      <c r="E9172" s="24">
        <f t="shared" ca="1" si="286"/>
        <v>0.28917435152205184</v>
      </c>
      <c r="F9172" s="24">
        <f t="shared" ca="1" si="287"/>
        <v>24.814509606271947</v>
      </c>
    </row>
    <row r="9173" spans="5:6" x14ac:dyDescent="0.25">
      <c r="E9173" s="24">
        <f t="shared" ca="1" si="286"/>
        <v>0.8093106648120284</v>
      </c>
      <c r="F9173" s="24">
        <f t="shared" ca="1" si="287"/>
        <v>4.2314484948892535</v>
      </c>
    </row>
    <row r="9174" spans="5:6" x14ac:dyDescent="0.25">
      <c r="E9174" s="24">
        <f t="shared" ca="1" si="286"/>
        <v>0.45264604444979883</v>
      </c>
      <c r="F9174" s="24">
        <f t="shared" ca="1" si="287"/>
        <v>15.852896354989712</v>
      </c>
    </row>
    <row r="9175" spans="5:6" x14ac:dyDescent="0.25">
      <c r="E9175" s="24">
        <f t="shared" ca="1" si="286"/>
        <v>0.99269042272541996</v>
      </c>
      <c r="F9175" s="24">
        <f t="shared" ca="1" si="287"/>
        <v>0.1467284627162164</v>
      </c>
    </row>
    <row r="9176" spans="5:6" x14ac:dyDescent="0.25">
      <c r="E9176" s="24">
        <f t="shared" ca="1" si="286"/>
        <v>0.65726676685610064</v>
      </c>
      <c r="F9176" s="24">
        <f t="shared" ca="1" si="287"/>
        <v>8.3933061015170924</v>
      </c>
    </row>
    <row r="9177" spans="5:6" x14ac:dyDescent="0.25">
      <c r="E9177" s="24">
        <f t="shared" ca="1" si="286"/>
        <v>0.53844724546781686</v>
      </c>
      <c r="F9177" s="24">
        <f t="shared" ca="1" si="287"/>
        <v>12.381315057794447</v>
      </c>
    </row>
    <row r="9178" spans="5:6" x14ac:dyDescent="0.25">
      <c r="E9178" s="24">
        <f t="shared" ca="1" si="286"/>
        <v>0.20404415463620262</v>
      </c>
      <c r="F9178" s="24">
        <f t="shared" ca="1" si="287"/>
        <v>31.788377285269934</v>
      </c>
    </row>
    <row r="9179" spans="5:6" x14ac:dyDescent="0.25">
      <c r="E9179" s="24">
        <f t="shared" ca="1" si="286"/>
        <v>0.42220921692131053</v>
      </c>
      <c r="F9179" s="24">
        <f t="shared" ca="1" si="287"/>
        <v>17.245086262134929</v>
      </c>
    </row>
    <row r="9180" spans="5:6" x14ac:dyDescent="0.25">
      <c r="E9180" s="24">
        <f t="shared" ca="1" si="286"/>
        <v>0.47169683582050637</v>
      </c>
      <c r="F9180" s="24">
        <f t="shared" ca="1" si="287"/>
        <v>15.028375934962288</v>
      </c>
    </row>
    <row r="9181" spans="5:6" x14ac:dyDescent="0.25">
      <c r="E9181" s="24">
        <f t="shared" ca="1" si="286"/>
        <v>0.44701921502158359</v>
      </c>
      <c r="F9181" s="24">
        <f t="shared" ca="1" si="287"/>
        <v>16.103073973339999</v>
      </c>
    </row>
    <row r="9182" spans="5:6" x14ac:dyDescent="0.25">
      <c r="E9182" s="24">
        <f t="shared" ca="1" si="286"/>
        <v>0.12707793998103789</v>
      </c>
      <c r="F9182" s="24">
        <f t="shared" ca="1" si="287"/>
        <v>41.259093602453568</v>
      </c>
    </row>
    <row r="9183" spans="5:6" x14ac:dyDescent="0.25">
      <c r="E9183" s="24">
        <f t="shared" ca="1" si="286"/>
        <v>0.44632451384514382</v>
      </c>
      <c r="F9183" s="24">
        <f t="shared" ca="1" si="287"/>
        <v>16.134179640465725</v>
      </c>
    </row>
    <row r="9184" spans="5:6" x14ac:dyDescent="0.25">
      <c r="E9184" s="24">
        <f t="shared" ca="1" si="286"/>
        <v>0.29836518879009177</v>
      </c>
      <c r="F9184" s="24">
        <f t="shared" ca="1" si="287"/>
        <v>24.18874154016833</v>
      </c>
    </row>
    <row r="9185" spans="5:6" x14ac:dyDescent="0.25">
      <c r="E9185" s="24">
        <f t="shared" ca="1" si="286"/>
        <v>0.39922358864856755</v>
      </c>
      <c r="F9185" s="24">
        <f t="shared" ca="1" si="287"/>
        <v>18.364672929790814</v>
      </c>
    </row>
    <row r="9186" spans="5:6" x14ac:dyDescent="0.25">
      <c r="E9186" s="24">
        <f t="shared" ca="1" si="286"/>
        <v>0.52533969621294918</v>
      </c>
      <c r="F9186" s="24">
        <f t="shared" ca="1" si="287"/>
        <v>12.874203704505717</v>
      </c>
    </row>
    <row r="9187" spans="5:6" x14ac:dyDescent="0.25">
      <c r="E9187" s="24">
        <f t="shared" ca="1" si="286"/>
        <v>0.99151884692942982</v>
      </c>
      <c r="F9187" s="24">
        <f t="shared" ca="1" si="287"/>
        <v>0.17034645402502882</v>
      </c>
    </row>
    <row r="9188" spans="5:6" x14ac:dyDescent="0.25">
      <c r="E9188" s="24">
        <f t="shared" ca="1" si="286"/>
        <v>0.14794174230246493</v>
      </c>
      <c r="F9188" s="24">
        <f t="shared" ca="1" si="287"/>
        <v>38.218734316066346</v>
      </c>
    </row>
    <row r="9189" spans="5:6" x14ac:dyDescent="0.25">
      <c r="E9189" s="24">
        <f t="shared" ca="1" si="286"/>
        <v>0.45411784391214005</v>
      </c>
      <c r="F9189" s="24">
        <f t="shared" ca="1" si="287"/>
        <v>15.787970930686853</v>
      </c>
    </row>
    <row r="9190" spans="5:6" x14ac:dyDescent="0.25">
      <c r="E9190" s="24">
        <f t="shared" ca="1" si="286"/>
        <v>0.88991192367351357</v>
      </c>
      <c r="F9190" s="24">
        <f t="shared" ca="1" si="287"/>
        <v>2.3326556663524221</v>
      </c>
    </row>
    <row r="9191" spans="5:6" x14ac:dyDescent="0.25">
      <c r="E9191" s="24">
        <f t="shared" ca="1" si="286"/>
        <v>0.2143023825159408</v>
      </c>
      <c r="F9191" s="24">
        <f t="shared" ca="1" si="287"/>
        <v>30.80734517795721</v>
      </c>
    </row>
    <row r="9192" spans="5:6" x14ac:dyDescent="0.25">
      <c r="E9192" s="24">
        <f t="shared" ca="1" si="286"/>
        <v>0.18801701380560709</v>
      </c>
      <c r="F9192" s="24">
        <f t="shared" ca="1" si="287"/>
        <v>33.424456425619539</v>
      </c>
    </row>
    <row r="9193" spans="5:6" x14ac:dyDescent="0.25">
      <c r="E9193" s="24">
        <f t="shared" ca="1" si="286"/>
        <v>0.13240612363697424</v>
      </c>
      <c r="F9193" s="24">
        <f t="shared" ca="1" si="287"/>
        <v>40.437627710284531</v>
      </c>
    </row>
    <row r="9194" spans="5:6" x14ac:dyDescent="0.25">
      <c r="E9194" s="24">
        <f t="shared" ca="1" si="286"/>
        <v>0.5814298445879954</v>
      </c>
      <c r="F9194" s="24">
        <f t="shared" ca="1" si="287"/>
        <v>10.845299197882481</v>
      </c>
    </row>
    <row r="9195" spans="5:6" x14ac:dyDescent="0.25">
      <c r="E9195" s="24">
        <f t="shared" ca="1" si="286"/>
        <v>0.16674767407230007</v>
      </c>
      <c r="F9195" s="24">
        <f t="shared" ca="1" si="287"/>
        <v>35.825470857511803</v>
      </c>
    </row>
    <row r="9196" spans="5:6" x14ac:dyDescent="0.25">
      <c r="E9196" s="24">
        <f t="shared" ca="1" si="286"/>
        <v>0.54330615120494996</v>
      </c>
      <c r="F9196" s="24">
        <f t="shared" ca="1" si="287"/>
        <v>12.20164607116102</v>
      </c>
    </row>
    <row r="9197" spans="5:6" x14ac:dyDescent="0.25">
      <c r="E9197" s="24">
        <f t="shared" ca="1" si="286"/>
        <v>0.19248722557247144</v>
      </c>
      <c r="F9197" s="24">
        <f t="shared" ca="1" si="287"/>
        <v>32.954509762375004</v>
      </c>
    </row>
    <row r="9198" spans="5:6" x14ac:dyDescent="0.25">
      <c r="E9198" s="24">
        <f t="shared" ca="1" si="286"/>
        <v>0.95214161844558765</v>
      </c>
      <c r="F9198" s="24">
        <f t="shared" ca="1" si="287"/>
        <v>0.98082992765719745</v>
      </c>
    </row>
    <row r="9199" spans="5:6" x14ac:dyDescent="0.25">
      <c r="E9199" s="24">
        <f t="shared" ca="1" si="286"/>
        <v>0.46265364131069042</v>
      </c>
      <c r="F9199" s="24">
        <f t="shared" ca="1" si="287"/>
        <v>15.415531595329725</v>
      </c>
    </row>
    <row r="9200" spans="5:6" x14ac:dyDescent="0.25">
      <c r="E9200" s="24">
        <f t="shared" ca="1" si="286"/>
        <v>0.37259644698480199</v>
      </c>
      <c r="F9200" s="24">
        <f t="shared" ca="1" si="287"/>
        <v>19.745187131920375</v>
      </c>
    </row>
    <row r="9201" spans="5:6" x14ac:dyDescent="0.25">
      <c r="E9201" s="24">
        <f t="shared" ca="1" si="286"/>
        <v>1.1346712973468565E-2</v>
      </c>
      <c r="F9201" s="24">
        <f t="shared" ca="1" si="287"/>
        <v>89.57654365720802</v>
      </c>
    </row>
    <row r="9202" spans="5:6" x14ac:dyDescent="0.25">
      <c r="E9202" s="24">
        <f t="shared" ca="1" si="286"/>
        <v>0.77735864349763184</v>
      </c>
      <c r="F9202" s="24">
        <f t="shared" ca="1" si="287"/>
        <v>5.0370692092853995</v>
      </c>
    </row>
    <row r="9203" spans="5:6" x14ac:dyDescent="0.25">
      <c r="E9203" s="24">
        <f t="shared" ca="1" si="286"/>
        <v>0.28065174622515077</v>
      </c>
      <c r="F9203" s="24">
        <f t="shared" ca="1" si="287"/>
        <v>25.412814310779822</v>
      </c>
    </row>
    <row r="9204" spans="5:6" x14ac:dyDescent="0.25">
      <c r="E9204" s="24">
        <f t="shared" ca="1" si="286"/>
        <v>0.64740725530328014</v>
      </c>
      <c r="F9204" s="24">
        <f t="shared" ca="1" si="287"/>
        <v>8.6955946144082645</v>
      </c>
    </row>
    <row r="9205" spans="5:6" x14ac:dyDescent="0.25">
      <c r="E9205" s="24">
        <f t="shared" ca="1" si="286"/>
        <v>0.36710857526075591</v>
      </c>
      <c r="F9205" s="24">
        <f t="shared" ca="1" si="287"/>
        <v>20.041952585680633</v>
      </c>
    </row>
    <row r="9206" spans="5:6" x14ac:dyDescent="0.25">
      <c r="E9206" s="24">
        <f t="shared" ca="1" si="286"/>
        <v>0.11533137943951943</v>
      </c>
      <c r="F9206" s="24">
        <f t="shared" ca="1" si="287"/>
        <v>43.198914680237408</v>
      </c>
    </row>
    <row r="9207" spans="5:6" x14ac:dyDescent="0.25">
      <c r="E9207" s="24">
        <f t="shared" ca="1" si="286"/>
        <v>0.72336543216656013</v>
      </c>
      <c r="F9207" s="24">
        <f t="shared" ca="1" si="287"/>
        <v>6.476814916664102</v>
      </c>
    </row>
    <row r="9208" spans="5:6" x14ac:dyDescent="0.25">
      <c r="E9208" s="24">
        <f t="shared" ca="1" si="286"/>
        <v>0.50125702306731945</v>
      </c>
      <c r="F9208" s="24">
        <f t="shared" ca="1" si="287"/>
        <v>13.81272578705282</v>
      </c>
    </row>
    <row r="9209" spans="5:6" x14ac:dyDescent="0.25">
      <c r="E9209" s="24">
        <f t="shared" ca="1" si="286"/>
        <v>0.31803955333789724</v>
      </c>
      <c r="F9209" s="24">
        <f t="shared" ca="1" si="287"/>
        <v>22.911590447419822</v>
      </c>
    </row>
    <row r="9210" spans="5:6" x14ac:dyDescent="0.25">
      <c r="E9210" s="24">
        <f t="shared" ca="1" si="286"/>
        <v>0.77754774840255902</v>
      </c>
      <c r="F9210" s="24">
        <f t="shared" ca="1" si="287"/>
        <v>5.0322044815604476</v>
      </c>
    </row>
    <row r="9211" spans="5:6" x14ac:dyDescent="0.25">
      <c r="E9211" s="24">
        <f t="shared" ca="1" si="286"/>
        <v>0.88528716009346187</v>
      </c>
      <c r="F9211" s="24">
        <f t="shared" ca="1" si="287"/>
        <v>2.4368642384570953</v>
      </c>
    </row>
    <row r="9212" spans="5:6" x14ac:dyDescent="0.25">
      <c r="E9212" s="24">
        <f t="shared" ca="1" si="286"/>
        <v>0.98752361479767015</v>
      </c>
      <c r="F9212" s="24">
        <f t="shared" ca="1" si="287"/>
        <v>0.25109737547257799</v>
      </c>
    </row>
    <row r="9213" spans="5:6" x14ac:dyDescent="0.25">
      <c r="E9213" s="24">
        <f t="shared" ca="1" si="286"/>
        <v>0.11894351799220715</v>
      </c>
      <c r="F9213" s="24">
        <f t="shared" ca="1" si="287"/>
        <v>42.582130745363372</v>
      </c>
    </row>
    <row r="9214" spans="5:6" x14ac:dyDescent="0.25">
      <c r="E9214" s="24">
        <f t="shared" ca="1" si="286"/>
        <v>0.54860705605040483</v>
      </c>
      <c r="F9214" s="24">
        <f t="shared" ca="1" si="287"/>
        <v>12.007456772787119</v>
      </c>
    </row>
    <row r="9215" spans="5:6" x14ac:dyDescent="0.25">
      <c r="E9215" s="24">
        <f t="shared" ca="1" si="286"/>
        <v>0.87448822654002312</v>
      </c>
      <c r="F9215" s="24">
        <f t="shared" ca="1" si="287"/>
        <v>2.6823289538025068</v>
      </c>
    </row>
    <row r="9216" spans="5:6" x14ac:dyDescent="0.25">
      <c r="E9216" s="24">
        <f t="shared" ca="1" si="286"/>
        <v>0.33107515136451038</v>
      </c>
      <c r="F9216" s="24">
        <f t="shared" ca="1" si="287"/>
        <v>22.108197719564266</v>
      </c>
    </row>
    <row r="9217" spans="5:6" x14ac:dyDescent="0.25">
      <c r="E9217" s="24">
        <f t="shared" ca="1" si="286"/>
        <v>0.1560387615300044</v>
      </c>
      <c r="F9217" s="24">
        <f t="shared" ca="1" si="287"/>
        <v>37.153016625006202</v>
      </c>
    </row>
    <row r="9218" spans="5:6" x14ac:dyDescent="0.25">
      <c r="E9218" s="24">
        <f t="shared" ca="1" si="286"/>
        <v>0.56811245598093429</v>
      </c>
      <c r="F9218" s="24">
        <f t="shared" ca="1" si="287"/>
        <v>11.308717879513544</v>
      </c>
    </row>
    <row r="9219" spans="5:6" x14ac:dyDescent="0.25">
      <c r="E9219" s="24">
        <f t="shared" ca="1" si="286"/>
        <v>6.7784820300194393E-2</v>
      </c>
      <c r="F9219" s="24">
        <f t="shared" ca="1" si="287"/>
        <v>53.828339969608379</v>
      </c>
    </row>
    <row r="9220" spans="5:6" x14ac:dyDescent="0.25">
      <c r="E9220" s="24">
        <f t="shared" ref="E9220:E9283" ca="1" si="288">RAND()</f>
        <v>2.8222088096469866E-2</v>
      </c>
      <c r="F9220" s="24">
        <f t="shared" ref="F9220:F9283" ca="1" si="289">-LOG(E9220,EXP(1))/$C$3</f>
        <v>71.353006835968017</v>
      </c>
    </row>
    <row r="9221" spans="5:6" x14ac:dyDescent="0.25">
      <c r="E9221" s="24">
        <f t="shared" ca="1" si="288"/>
        <v>0.90735587708667298</v>
      </c>
      <c r="F9221" s="24">
        <f t="shared" ca="1" si="289"/>
        <v>1.9444107716580874</v>
      </c>
    </row>
    <row r="9222" spans="5:6" x14ac:dyDescent="0.25">
      <c r="E9222" s="24">
        <f t="shared" ca="1" si="288"/>
        <v>0.35792257343663991</v>
      </c>
      <c r="F9222" s="24">
        <f t="shared" ca="1" si="289"/>
        <v>20.548771825779276</v>
      </c>
    </row>
    <row r="9223" spans="5:6" x14ac:dyDescent="0.25">
      <c r="E9223" s="24">
        <f t="shared" ca="1" si="288"/>
        <v>0.18455985633931893</v>
      </c>
      <c r="F9223" s="24">
        <f t="shared" ca="1" si="289"/>
        <v>33.795628870249658</v>
      </c>
    </row>
    <row r="9224" spans="5:6" x14ac:dyDescent="0.25">
      <c r="E9224" s="24">
        <f t="shared" ca="1" si="288"/>
        <v>0.76016215973152002</v>
      </c>
      <c r="F9224" s="24">
        <f t="shared" ca="1" si="289"/>
        <v>5.4844700078739912</v>
      </c>
    </row>
    <row r="9225" spans="5:6" x14ac:dyDescent="0.25">
      <c r="E9225" s="24">
        <f t="shared" ca="1" si="288"/>
        <v>0.9992951602633765</v>
      </c>
      <c r="F9225" s="24">
        <f t="shared" ca="1" si="289"/>
        <v>1.4101765058672684E-2</v>
      </c>
    </row>
    <row r="9226" spans="5:6" x14ac:dyDescent="0.25">
      <c r="E9226" s="24">
        <f t="shared" ca="1" si="288"/>
        <v>0.88459366779399384</v>
      </c>
      <c r="F9226" s="24">
        <f t="shared" ca="1" si="289"/>
        <v>2.4525374368788575</v>
      </c>
    </row>
    <row r="9227" spans="5:6" x14ac:dyDescent="0.25">
      <c r="E9227" s="24">
        <f t="shared" ca="1" si="288"/>
        <v>0.37879876200120854</v>
      </c>
      <c r="F9227" s="24">
        <f t="shared" ca="1" si="289"/>
        <v>19.415003717755621</v>
      </c>
    </row>
    <row r="9228" spans="5:6" x14ac:dyDescent="0.25">
      <c r="E9228" s="24">
        <f t="shared" ca="1" si="288"/>
        <v>1.1637241805655174E-2</v>
      </c>
      <c r="F9228" s="24">
        <f t="shared" ca="1" si="289"/>
        <v>89.070896460698805</v>
      </c>
    </row>
    <row r="9229" spans="5:6" x14ac:dyDescent="0.25">
      <c r="E9229" s="24">
        <f t="shared" ca="1" si="288"/>
        <v>9.289625989987238E-2</v>
      </c>
      <c r="F9229" s="24">
        <f t="shared" ca="1" si="289"/>
        <v>47.525437867857597</v>
      </c>
    </row>
    <row r="9230" spans="5:6" x14ac:dyDescent="0.25">
      <c r="E9230" s="24">
        <f t="shared" ca="1" si="288"/>
        <v>0.19072564291724803</v>
      </c>
      <c r="F9230" s="24">
        <f t="shared" ca="1" si="289"/>
        <v>33.138386161984549</v>
      </c>
    </row>
    <row r="9231" spans="5:6" x14ac:dyDescent="0.25">
      <c r="E9231" s="24">
        <f t="shared" ca="1" si="288"/>
        <v>0.63438466239299163</v>
      </c>
      <c r="F9231" s="24">
        <f t="shared" ca="1" si="289"/>
        <v>9.1019957101914084</v>
      </c>
    </row>
    <row r="9232" spans="5:6" x14ac:dyDescent="0.25">
      <c r="E9232" s="24">
        <f t="shared" ca="1" si="288"/>
        <v>6.6261332127360184E-2</v>
      </c>
      <c r="F9232" s="24">
        <f t="shared" ca="1" si="289"/>
        <v>54.28297555528669</v>
      </c>
    </row>
    <row r="9233" spans="5:6" x14ac:dyDescent="0.25">
      <c r="E9233" s="24">
        <f t="shared" ca="1" si="288"/>
        <v>0.63829339489730974</v>
      </c>
      <c r="F9233" s="24">
        <f t="shared" ca="1" si="289"/>
        <v>8.9791446946677489</v>
      </c>
    </row>
    <row r="9234" spans="5:6" x14ac:dyDescent="0.25">
      <c r="E9234" s="24">
        <f t="shared" ca="1" si="288"/>
        <v>0.9473486585463311</v>
      </c>
      <c r="F9234" s="24">
        <f t="shared" ca="1" si="289"/>
        <v>1.0817616382234918</v>
      </c>
    </row>
    <row r="9235" spans="5:6" x14ac:dyDescent="0.25">
      <c r="E9235" s="24">
        <f t="shared" ca="1" si="288"/>
        <v>0.74206004720790886</v>
      </c>
      <c r="F9235" s="24">
        <f t="shared" ca="1" si="289"/>
        <v>5.9665022586577985</v>
      </c>
    </row>
    <row r="9236" spans="5:6" x14ac:dyDescent="0.25">
      <c r="E9236" s="24">
        <f t="shared" ca="1" si="288"/>
        <v>0.79417542124812568</v>
      </c>
      <c r="F9236" s="24">
        <f t="shared" ca="1" si="289"/>
        <v>4.6090181715071088</v>
      </c>
    </row>
    <row r="9237" spans="5:6" x14ac:dyDescent="0.25">
      <c r="E9237" s="24">
        <f t="shared" ca="1" si="288"/>
        <v>0.32597094977492214</v>
      </c>
      <c r="F9237" s="24">
        <f t="shared" ca="1" si="289"/>
        <v>22.418940254118635</v>
      </c>
    </row>
    <row r="9238" spans="5:6" x14ac:dyDescent="0.25">
      <c r="E9238" s="24">
        <f t="shared" ca="1" si="288"/>
        <v>3.5956666310677399E-2</v>
      </c>
      <c r="F9238" s="24">
        <f t="shared" ca="1" si="289"/>
        <v>66.508815583268344</v>
      </c>
    </row>
    <row r="9239" spans="5:6" x14ac:dyDescent="0.25">
      <c r="E9239" s="24">
        <f t="shared" ca="1" si="288"/>
        <v>0.64597112629220688</v>
      </c>
      <c r="F9239" s="24">
        <f t="shared" ca="1" si="289"/>
        <v>8.7400094468106424</v>
      </c>
    </row>
    <row r="9240" spans="5:6" x14ac:dyDescent="0.25">
      <c r="E9240" s="24">
        <f t="shared" ca="1" si="288"/>
        <v>0.93628312601281416</v>
      </c>
      <c r="F9240" s="24">
        <f t="shared" ca="1" si="289"/>
        <v>1.3167472637500177</v>
      </c>
    </row>
    <row r="9241" spans="5:6" x14ac:dyDescent="0.25">
      <c r="E9241" s="24">
        <f t="shared" ca="1" si="288"/>
        <v>0.99018958381355615</v>
      </c>
      <c r="F9241" s="24">
        <f t="shared" ca="1" si="289"/>
        <v>0.19717710770969082</v>
      </c>
    </row>
    <row r="9242" spans="5:6" x14ac:dyDescent="0.25">
      <c r="E9242" s="24">
        <f t="shared" ca="1" si="288"/>
        <v>0.98340681537064489</v>
      </c>
      <c r="F9242" s="24">
        <f t="shared" ca="1" si="289"/>
        <v>0.33464787225540726</v>
      </c>
    </row>
    <row r="9243" spans="5:6" x14ac:dyDescent="0.25">
      <c r="E9243" s="24">
        <f t="shared" ca="1" si="288"/>
        <v>0.53393259044750185</v>
      </c>
      <c r="F9243" s="24">
        <f t="shared" ca="1" si="289"/>
        <v>12.549713662146058</v>
      </c>
    </row>
    <row r="9244" spans="5:6" x14ac:dyDescent="0.25">
      <c r="E9244" s="24">
        <f t="shared" ca="1" si="288"/>
        <v>0.75629995769292346</v>
      </c>
      <c r="F9244" s="24">
        <f t="shared" ca="1" si="289"/>
        <v>5.5863442411939594</v>
      </c>
    </row>
    <row r="9245" spans="5:6" x14ac:dyDescent="0.25">
      <c r="E9245" s="24">
        <f t="shared" ca="1" si="288"/>
        <v>0.89538033838912667</v>
      </c>
      <c r="F9245" s="24">
        <f t="shared" ca="1" si="289"/>
        <v>2.2101338376565636</v>
      </c>
    </row>
    <row r="9246" spans="5:6" x14ac:dyDescent="0.25">
      <c r="E9246" s="24">
        <f t="shared" ca="1" si="288"/>
        <v>0.19716522384450508</v>
      </c>
      <c r="F9246" s="24">
        <f t="shared" ca="1" si="289"/>
        <v>32.474264040758577</v>
      </c>
    </row>
    <row r="9247" spans="5:6" x14ac:dyDescent="0.25">
      <c r="E9247" s="24">
        <f t="shared" ca="1" si="288"/>
        <v>0.21943095830747372</v>
      </c>
      <c r="F9247" s="24">
        <f t="shared" ca="1" si="289"/>
        <v>30.334352733713274</v>
      </c>
    </row>
    <row r="9248" spans="5:6" x14ac:dyDescent="0.25">
      <c r="E9248" s="24">
        <f t="shared" ca="1" si="288"/>
        <v>0.11946032039406507</v>
      </c>
      <c r="F9248" s="24">
        <f t="shared" ca="1" si="289"/>
        <v>42.495420193238864</v>
      </c>
    </row>
    <row r="9249" spans="5:6" x14ac:dyDescent="0.25">
      <c r="E9249" s="24">
        <f t="shared" ca="1" si="288"/>
        <v>0.19848274325709836</v>
      </c>
      <c r="F9249" s="24">
        <f t="shared" ca="1" si="289"/>
        <v>32.341062367330473</v>
      </c>
    </row>
    <row r="9250" spans="5:6" x14ac:dyDescent="0.25">
      <c r="E9250" s="24">
        <f t="shared" ca="1" si="288"/>
        <v>0.21509080631199617</v>
      </c>
      <c r="F9250" s="24">
        <f t="shared" ca="1" si="289"/>
        <v>30.733899701633977</v>
      </c>
    </row>
    <row r="9251" spans="5:6" x14ac:dyDescent="0.25">
      <c r="E9251" s="24">
        <f t="shared" ca="1" si="288"/>
        <v>0.76602425805593388</v>
      </c>
      <c r="F9251" s="24">
        <f t="shared" ca="1" si="289"/>
        <v>5.3308288252530005</v>
      </c>
    </row>
    <row r="9252" spans="5:6" x14ac:dyDescent="0.25">
      <c r="E9252" s="24">
        <f t="shared" ca="1" si="288"/>
        <v>0.99905888219340189</v>
      </c>
      <c r="F9252" s="24">
        <f t="shared" ca="1" si="289"/>
        <v>1.8831218720150564E-2</v>
      </c>
    </row>
    <row r="9253" spans="5:6" x14ac:dyDescent="0.25">
      <c r="E9253" s="24">
        <f t="shared" ca="1" si="288"/>
        <v>0.4120648123932904</v>
      </c>
      <c r="F9253" s="24">
        <f t="shared" ca="1" si="289"/>
        <v>17.731492607411763</v>
      </c>
    </row>
    <row r="9254" spans="5:6" x14ac:dyDescent="0.25">
      <c r="E9254" s="24">
        <f t="shared" ca="1" si="288"/>
        <v>0.4759281712283242</v>
      </c>
      <c r="F9254" s="24">
        <f t="shared" ca="1" si="289"/>
        <v>14.849766738364337</v>
      </c>
    </row>
    <row r="9255" spans="5:6" x14ac:dyDescent="0.25">
      <c r="E9255" s="24">
        <f t="shared" ca="1" si="288"/>
        <v>6.2605700743103454E-2</v>
      </c>
      <c r="F9255" s="24">
        <f t="shared" ca="1" si="289"/>
        <v>55.417978776771918</v>
      </c>
    </row>
    <row r="9256" spans="5:6" x14ac:dyDescent="0.25">
      <c r="E9256" s="24">
        <f t="shared" ca="1" si="288"/>
        <v>0.46760738919915157</v>
      </c>
      <c r="F9256" s="24">
        <f t="shared" ca="1" si="289"/>
        <v>15.202524942313701</v>
      </c>
    </row>
    <row r="9257" spans="5:6" x14ac:dyDescent="0.25">
      <c r="E9257" s="24">
        <f t="shared" ca="1" si="288"/>
        <v>0.49705759202745381</v>
      </c>
      <c r="F9257" s="24">
        <f t="shared" ca="1" si="289"/>
        <v>13.980987605362127</v>
      </c>
    </row>
    <row r="9258" spans="5:6" x14ac:dyDescent="0.25">
      <c r="E9258" s="24">
        <f t="shared" ca="1" si="288"/>
        <v>0.3868384920800928</v>
      </c>
      <c r="F9258" s="24">
        <f t="shared" ca="1" si="289"/>
        <v>18.994960123728713</v>
      </c>
    </row>
    <row r="9259" spans="5:6" x14ac:dyDescent="0.25">
      <c r="E9259" s="24">
        <f t="shared" ca="1" si="288"/>
        <v>0.65796365218325359</v>
      </c>
      <c r="F9259" s="24">
        <f t="shared" ca="1" si="289"/>
        <v>8.3721117805135172</v>
      </c>
    </row>
    <row r="9260" spans="5:6" x14ac:dyDescent="0.25">
      <c r="E9260" s="24">
        <f t="shared" ca="1" si="288"/>
        <v>0.32997522837621873</v>
      </c>
      <c r="F9260" s="24">
        <f t="shared" ca="1" si="289"/>
        <v>22.174753857315572</v>
      </c>
    </row>
    <row r="9261" spans="5:6" x14ac:dyDescent="0.25">
      <c r="E9261" s="24">
        <f t="shared" ca="1" si="288"/>
        <v>0.27847827143157944</v>
      </c>
      <c r="F9261" s="24">
        <f t="shared" ca="1" si="289"/>
        <v>25.568304853056905</v>
      </c>
    </row>
    <row r="9262" spans="5:6" x14ac:dyDescent="0.25">
      <c r="E9262" s="24">
        <f t="shared" ca="1" si="288"/>
        <v>0.7270519468432175</v>
      </c>
      <c r="F9262" s="24">
        <f t="shared" ca="1" si="289"/>
        <v>6.3751470059349753</v>
      </c>
    </row>
    <row r="9263" spans="5:6" x14ac:dyDescent="0.25">
      <c r="E9263" s="24">
        <f t="shared" ca="1" si="288"/>
        <v>0.39245545188063735</v>
      </c>
      <c r="F9263" s="24">
        <f t="shared" ca="1" si="289"/>
        <v>18.706644931887691</v>
      </c>
    </row>
    <row r="9264" spans="5:6" x14ac:dyDescent="0.25">
      <c r="E9264" s="24">
        <f t="shared" ca="1" si="288"/>
        <v>0.99759779928813053</v>
      </c>
      <c r="F9264" s="24">
        <f t="shared" ca="1" si="289"/>
        <v>4.8101812500562974E-2</v>
      </c>
    </row>
    <row r="9265" spans="5:6" x14ac:dyDescent="0.25">
      <c r="E9265" s="24">
        <f t="shared" ca="1" si="288"/>
        <v>0.37875388183434266</v>
      </c>
      <c r="F9265" s="24">
        <f t="shared" ca="1" si="289"/>
        <v>19.41737346287016</v>
      </c>
    </row>
    <row r="9266" spans="5:6" x14ac:dyDescent="0.25">
      <c r="E9266" s="24">
        <f t="shared" ca="1" si="288"/>
        <v>0.97803782030049757</v>
      </c>
      <c r="F9266" s="24">
        <f t="shared" ca="1" si="289"/>
        <v>0.44413877262245166</v>
      </c>
    </row>
    <row r="9267" spans="5:6" x14ac:dyDescent="0.25">
      <c r="E9267" s="24">
        <f t="shared" ca="1" si="288"/>
        <v>0.34115547292447912</v>
      </c>
      <c r="F9267" s="24">
        <f t="shared" ca="1" si="289"/>
        <v>21.508339465486657</v>
      </c>
    </row>
    <row r="9268" spans="5:6" x14ac:dyDescent="0.25">
      <c r="E9268" s="24">
        <f t="shared" ca="1" si="288"/>
        <v>0.81926101048730304</v>
      </c>
      <c r="F9268" s="24">
        <f t="shared" ca="1" si="289"/>
        <v>3.9870510355512359</v>
      </c>
    </row>
    <row r="9269" spans="5:6" x14ac:dyDescent="0.25">
      <c r="E9269" s="24">
        <f t="shared" ca="1" si="288"/>
        <v>0.10318554717739958</v>
      </c>
      <c r="F9269" s="24">
        <f t="shared" ca="1" si="289"/>
        <v>45.42452964945516</v>
      </c>
    </row>
    <row r="9270" spans="5:6" x14ac:dyDescent="0.25">
      <c r="E9270" s="24">
        <f t="shared" ca="1" si="288"/>
        <v>0.49060168540192584</v>
      </c>
      <c r="F9270" s="24">
        <f t="shared" ca="1" si="289"/>
        <v>14.242454235489621</v>
      </c>
    </row>
    <row r="9271" spans="5:6" x14ac:dyDescent="0.25">
      <c r="E9271" s="24">
        <f t="shared" ca="1" si="288"/>
        <v>0.84175975291987692</v>
      </c>
      <c r="F9271" s="24">
        <f t="shared" ca="1" si="289"/>
        <v>3.4452126905535132</v>
      </c>
    </row>
    <row r="9272" spans="5:6" x14ac:dyDescent="0.25">
      <c r="E9272" s="24">
        <f t="shared" ca="1" si="288"/>
        <v>0.89705191105481352</v>
      </c>
      <c r="F9272" s="24">
        <f t="shared" ca="1" si="289"/>
        <v>2.1728309348374557</v>
      </c>
    </row>
    <row r="9273" spans="5:6" x14ac:dyDescent="0.25">
      <c r="E9273" s="24">
        <f t="shared" ca="1" si="288"/>
        <v>0.5256132783969707</v>
      </c>
      <c r="F9273" s="24">
        <f t="shared" ca="1" si="289"/>
        <v>12.863790976369986</v>
      </c>
    </row>
    <row r="9274" spans="5:6" x14ac:dyDescent="0.25">
      <c r="E9274" s="24">
        <f t="shared" ca="1" si="288"/>
        <v>2.0539630409309728E-3</v>
      </c>
      <c r="F9274" s="24">
        <f t="shared" ca="1" si="289"/>
        <v>123.75968322684302</v>
      </c>
    </row>
    <row r="9275" spans="5:6" x14ac:dyDescent="0.25">
      <c r="E9275" s="24">
        <f t="shared" ca="1" si="288"/>
        <v>0.50792714751374313</v>
      </c>
      <c r="F9275" s="24">
        <f t="shared" ca="1" si="289"/>
        <v>13.548345041878562</v>
      </c>
    </row>
    <row r="9276" spans="5:6" x14ac:dyDescent="0.25">
      <c r="E9276" s="24">
        <f t="shared" ca="1" si="288"/>
        <v>0.18575211913688239</v>
      </c>
      <c r="F9276" s="24">
        <f t="shared" ca="1" si="289"/>
        <v>33.66684373812474</v>
      </c>
    </row>
    <row r="9277" spans="5:6" x14ac:dyDescent="0.25">
      <c r="E9277" s="24">
        <f t="shared" ca="1" si="288"/>
        <v>0.4869750588360422</v>
      </c>
      <c r="F9277" s="24">
        <f t="shared" ca="1" si="289"/>
        <v>14.390847422001073</v>
      </c>
    </row>
    <row r="9278" spans="5:6" x14ac:dyDescent="0.25">
      <c r="E9278" s="24">
        <f t="shared" ca="1" si="288"/>
        <v>0.23578468505952688</v>
      </c>
      <c r="F9278" s="24">
        <f t="shared" ca="1" si="289"/>
        <v>28.89672483690206</v>
      </c>
    </row>
    <row r="9279" spans="5:6" x14ac:dyDescent="0.25">
      <c r="E9279" s="24">
        <f t="shared" ca="1" si="288"/>
        <v>0.36189170467590004</v>
      </c>
      <c r="F9279" s="24">
        <f t="shared" ca="1" si="289"/>
        <v>20.328205405340402</v>
      </c>
    </row>
    <row r="9280" spans="5:6" x14ac:dyDescent="0.25">
      <c r="E9280" s="24">
        <f t="shared" ca="1" si="288"/>
        <v>0.79286121893983696</v>
      </c>
      <c r="F9280" s="24">
        <f t="shared" ca="1" si="289"/>
        <v>4.6421416060997061</v>
      </c>
    </row>
    <row r="9281" spans="5:6" x14ac:dyDescent="0.25">
      <c r="E9281" s="24">
        <f t="shared" ca="1" si="288"/>
        <v>9.4279352491277613E-2</v>
      </c>
      <c r="F9281" s="24">
        <f t="shared" ca="1" si="289"/>
        <v>47.229861377415631</v>
      </c>
    </row>
    <row r="9282" spans="5:6" x14ac:dyDescent="0.25">
      <c r="E9282" s="24">
        <f t="shared" ca="1" si="288"/>
        <v>3.1036788871730003E-4</v>
      </c>
      <c r="F9282" s="24">
        <f t="shared" ca="1" si="289"/>
        <v>161.55504452608045</v>
      </c>
    </row>
    <row r="9283" spans="5:6" x14ac:dyDescent="0.25">
      <c r="E9283" s="24">
        <f t="shared" ca="1" si="288"/>
        <v>0.46830295030782132</v>
      </c>
      <c r="F9283" s="24">
        <f t="shared" ca="1" si="289"/>
        <v>15.172797255488614</v>
      </c>
    </row>
    <row r="9284" spans="5:6" x14ac:dyDescent="0.25">
      <c r="E9284" s="24">
        <f t="shared" ref="E9284:E9316" ca="1" si="290">RAND()</f>
        <v>0.48695229615642044</v>
      </c>
      <c r="F9284" s="24">
        <f t="shared" ref="F9284:F9316" ca="1" si="291">-LOG(E9284,EXP(1))/$C$3</f>
        <v>14.391782304033462</v>
      </c>
    </row>
    <row r="9285" spans="5:6" x14ac:dyDescent="0.25">
      <c r="E9285" s="24">
        <f t="shared" ca="1" si="290"/>
        <v>0.5032370937720122</v>
      </c>
      <c r="F9285" s="24">
        <f t="shared" ca="1" si="291"/>
        <v>13.733877210992786</v>
      </c>
    </row>
    <row r="9286" spans="5:6" x14ac:dyDescent="0.25">
      <c r="E9286" s="24">
        <f t="shared" ca="1" si="290"/>
        <v>0.43669606123517546</v>
      </c>
      <c r="F9286" s="24">
        <f t="shared" ca="1" si="291"/>
        <v>16.570356758298228</v>
      </c>
    </row>
    <row r="9287" spans="5:6" x14ac:dyDescent="0.25">
      <c r="E9287" s="24">
        <f t="shared" ca="1" si="290"/>
        <v>9.6730345848967669E-2</v>
      </c>
      <c r="F9287" s="24">
        <f t="shared" ca="1" si="291"/>
        <v>46.716562227772769</v>
      </c>
    </row>
    <row r="9288" spans="5:6" x14ac:dyDescent="0.25">
      <c r="E9288" s="24">
        <f t="shared" ca="1" si="290"/>
        <v>0.61333376723789113</v>
      </c>
      <c r="F9288" s="24">
        <f t="shared" ca="1" si="291"/>
        <v>9.7769201918876458</v>
      </c>
    </row>
    <row r="9289" spans="5:6" x14ac:dyDescent="0.25">
      <c r="E9289" s="24">
        <f t="shared" ca="1" si="290"/>
        <v>0.64089487167750758</v>
      </c>
      <c r="F9289" s="24">
        <f t="shared" ca="1" si="291"/>
        <v>8.8977968451080294</v>
      </c>
    </row>
    <row r="9290" spans="5:6" x14ac:dyDescent="0.25">
      <c r="E9290" s="24">
        <f t="shared" ca="1" si="290"/>
        <v>3.7329559298891479E-2</v>
      </c>
      <c r="F9290" s="24">
        <f t="shared" ca="1" si="291"/>
        <v>65.759395833467508</v>
      </c>
    </row>
    <row r="9291" spans="5:6" x14ac:dyDescent="0.25">
      <c r="E9291" s="24">
        <f t="shared" ca="1" si="290"/>
        <v>0.58820502010856834</v>
      </c>
      <c r="F9291" s="24">
        <f t="shared" ca="1" si="291"/>
        <v>10.613594364040294</v>
      </c>
    </row>
    <row r="9292" spans="5:6" x14ac:dyDescent="0.25">
      <c r="E9292" s="24">
        <f t="shared" ca="1" si="290"/>
        <v>0.55275278256602367</v>
      </c>
      <c r="F9292" s="24">
        <f t="shared" ca="1" si="291"/>
        <v>11.856888504330074</v>
      </c>
    </row>
    <row r="9293" spans="5:6" x14ac:dyDescent="0.25">
      <c r="E9293" s="24">
        <f t="shared" ca="1" si="290"/>
        <v>0.93465998137284467</v>
      </c>
      <c r="F9293" s="24">
        <f t="shared" ca="1" si="291"/>
        <v>1.3514494423631962</v>
      </c>
    </row>
    <row r="9294" spans="5:6" x14ac:dyDescent="0.25">
      <c r="E9294" s="24">
        <f t="shared" ca="1" si="290"/>
        <v>0.96355505901522964</v>
      </c>
      <c r="F9294" s="24">
        <f t="shared" ca="1" si="291"/>
        <v>0.74251295919943916</v>
      </c>
    </row>
    <row r="9295" spans="5:6" x14ac:dyDescent="0.25">
      <c r="E9295" s="24">
        <f t="shared" ca="1" si="290"/>
        <v>0.23037146702936151</v>
      </c>
      <c r="F9295" s="24">
        <f t="shared" ca="1" si="291"/>
        <v>29.361243976954583</v>
      </c>
    </row>
    <row r="9296" spans="5:6" x14ac:dyDescent="0.25">
      <c r="E9296" s="24">
        <f t="shared" ca="1" si="290"/>
        <v>0.49452400063641344</v>
      </c>
      <c r="F9296" s="24">
        <f t="shared" ca="1" si="291"/>
        <v>14.083191878751615</v>
      </c>
    </row>
    <row r="9297" spans="5:6" x14ac:dyDescent="0.25">
      <c r="E9297" s="24">
        <f t="shared" ca="1" si="290"/>
        <v>0.79149763368851778</v>
      </c>
      <c r="F9297" s="24">
        <f t="shared" ca="1" si="291"/>
        <v>4.6765677863994064</v>
      </c>
    </row>
    <row r="9298" spans="5:6" x14ac:dyDescent="0.25">
      <c r="E9298" s="24">
        <f t="shared" ca="1" si="290"/>
        <v>0.82708610748943079</v>
      </c>
      <c r="F9298" s="24">
        <f t="shared" ca="1" si="291"/>
        <v>3.7969293815395786</v>
      </c>
    </row>
    <row r="9299" spans="5:6" x14ac:dyDescent="0.25">
      <c r="E9299" s="24">
        <f t="shared" ca="1" si="290"/>
        <v>0.71842656341779954</v>
      </c>
      <c r="F9299" s="24">
        <f t="shared" ca="1" si="291"/>
        <v>6.6138357374689747</v>
      </c>
    </row>
    <row r="9300" spans="5:6" x14ac:dyDescent="0.25">
      <c r="E9300" s="24">
        <f t="shared" ca="1" si="290"/>
        <v>0.97072772566004362</v>
      </c>
      <c r="F9300" s="24">
        <f t="shared" ca="1" si="291"/>
        <v>0.59418512258636091</v>
      </c>
    </row>
    <row r="9301" spans="5:6" x14ac:dyDescent="0.25">
      <c r="E9301" s="24">
        <f t="shared" ca="1" si="290"/>
        <v>0.51443973469863646</v>
      </c>
      <c r="F9301" s="24">
        <f t="shared" ca="1" si="291"/>
        <v>13.293537285868675</v>
      </c>
    </row>
    <row r="9302" spans="5:6" x14ac:dyDescent="0.25">
      <c r="E9302" s="24">
        <f t="shared" ca="1" si="290"/>
        <v>0.16273547579554148</v>
      </c>
      <c r="F9302" s="24">
        <f t="shared" ca="1" si="291"/>
        <v>36.312584885990177</v>
      </c>
    </row>
    <row r="9303" spans="5:6" x14ac:dyDescent="0.25">
      <c r="E9303" s="24">
        <f t="shared" ca="1" si="290"/>
        <v>0.33587936016134468</v>
      </c>
      <c r="F9303" s="24">
        <f t="shared" ca="1" si="291"/>
        <v>21.820064612612899</v>
      </c>
    </row>
    <row r="9304" spans="5:6" x14ac:dyDescent="0.25">
      <c r="E9304" s="24">
        <f t="shared" ca="1" si="290"/>
        <v>0.81567451632599619</v>
      </c>
      <c r="F9304" s="24">
        <f t="shared" ca="1" si="291"/>
        <v>4.074797612842338</v>
      </c>
    </row>
    <row r="9305" spans="5:6" x14ac:dyDescent="0.25">
      <c r="E9305" s="24">
        <f t="shared" ca="1" si="290"/>
        <v>0.25873404549185308</v>
      </c>
      <c r="F9305" s="24">
        <f t="shared" ca="1" si="291"/>
        <v>27.039091924769551</v>
      </c>
    </row>
    <row r="9306" spans="5:6" x14ac:dyDescent="0.25">
      <c r="E9306" s="24">
        <f t="shared" ca="1" si="290"/>
        <v>0.57497464423621847</v>
      </c>
      <c r="F9306" s="24">
        <f t="shared" ca="1" si="291"/>
        <v>11.068586722751531</v>
      </c>
    </row>
    <row r="9307" spans="5:6" x14ac:dyDescent="0.25">
      <c r="E9307" s="24">
        <f t="shared" ca="1" si="290"/>
        <v>0.4533426803810553</v>
      </c>
      <c r="F9307" s="24">
        <f t="shared" ca="1" si="291"/>
        <v>15.822139412901702</v>
      </c>
    </row>
    <row r="9308" spans="5:6" x14ac:dyDescent="0.25">
      <c r="E9308" s="24">
        <f t="shared" ca="1" si="290"/>
        <v>0.18364602463178792</v>
      </c>
      <c r="F9308" s="24">
        <f t="shared" ca="1" si="291"/>
        <v>33.894903067761177</v>
      </c>
    </row>
    <row r="9309" spans="5:6" x14ac:dyDescent="0.25">
      <c r="E9309" s="24">
        <f t="shared" ca="1" si="290"/>
        <v>0.45218407108652059</v>
      </c>
      <c r="F9309" s="24">
        <f t="shared" ca="1" si="291"/>
        <v>15.873318902625455</v>
      </c>
    </row>
    <row r="9310" spans="5:6" x14ac:dyDescent="0.25">
      <c r="E9310" s="24">
        <f t="shared" ca="1" si="290"/>
        <v>0.39366350166747111</v>
      </c>
      <c r="F9310" s="24">
        <f t="shared" ca="1" si="291"/>
        <v>18.645175825598852</v>
      </c>
    </row>
    <row r="9311" spans="5:6" x14ac:dyDescent="0.25">
      <c r="E9311" s="24">
        <f t="shared" ca="1" si="290"/>
        <v>4.8353971211486435E-2</v>
      </c>
      <c r="F9311" s="24">
        <f t="shared" ca="1" si="291"/>
        <v>60.584138515634628</v>
      </c>
    </row>
    <row r="9312" spans="5:6" x14ac:dyDescent="0.25">
      <c r="E9312" s="24">
        <f t="shared" ca="1" si="290"/>
        <v>0.121478777026645</v>
      </c>
      <c r="F9312" s="24">
        <f t="shared" ca="1" si="291"/>
        <v>42.160314122735024</v>
      </c>
    </row>
    <row r="9313" spans="5:6" x14ac:dyDescent="0.25">
      <c r="E9313" s="24">
        <f t="shared" ca="1" si="290"/>
        <v>0.76474507423028959</v>
      </c>
      <c r="F9313" s="24">
        <f t="shared" ca="1" si="291"/>
        <v>5.3642547398286027</v>
      </c>
    </row>
    <row r="9314" spans="5:6" x14ac:dyDescent="0.25">
      <c r="E9314" s="24">
        <f t="shared" ca="1" si="290"/>
        <v>0.54596843542873164</v>
      </c>
      <c r="F9314" s="24">
        <f t="shared" ca="1" si="291"/>
        <v>12.103882309568318</v>
      </c>
    </row>
    <row r="9315" spans="5:6" x14ac:dyDescent="0.25">
      <c r="E9315" s="24">
        <f t="shared" ca="1" si="290"/>
        <v>0.20681938869273053</v>
      </c>
      <c r="F9315" s="24">
        <f t="shared" ca="1" si="291"/>
        <v>31.518187699502089</v>
      </c>
    </row>
    <row r="9316" spans="5:6" x14ac:dyDescent="0.25">
      <c r="E9316" s="24">
        <f t="shared" ca="1" si="290"/>
        <v>0.60473591916103187</v>
      </c>
      <c r="F9316" s="24">
        <f t="shared" ca="1" si="291"/>
        <v>10.05926826996892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04A5-1870-4B58-8F8C-25B5139CCADE}">
  <sheetPr>
    <tabColor theme="8" tint="-0.249977111117893"/>
  </sheetPr>
  <dimension ref="B2:J2160"/>
  <sheetViews>
    <sheetView zoomScale="90" zoomScaleNormal="90" workbookViewId="0">
      <selection activeCell="H9" sqref="H9:I19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18</v>
      </c>
      <c r="C3" s="20">
        <v>7</v>
      </c>
      <c r="E3" s="16">
        <f ca="1">RAND()</f>
        <v>0.5019303880515994</v>
      </c>
      <c r="F3" s="20">
        <f ca="1">$C$4*POWER(-LN(1-E3),(1/$C$3))</f>
        <v>9.4974290075360148</v>
      </c>
      <c r="H3" s="16" t="s">
        <v>19</v>
      </c>
      <c r="I3" s="16">
        <f ca="1">AVERAGE(F3:F2160)</f>
        <v>9.3645573212904267</v>
      </c>
      <c r="J3" s="16">
        <f>(C4/C3)*_xlfn.GAMMA(1/C3)</f>
        <v>9.3543756289254656</v>
      </c>
    </row>
    <row r="4" spans="2:10" x14ac:dyDescent="0.25">
      <c r="B4" s="16" t="s">
        <v>20</v>
      </c>
      <c r="C4" s="20">
        <v>10</v>
      </c>
      <c r="E4" s="16">
        <f t="shared" ref="E4:E67" ca="1" si="0">RAND()</f>
        <v>0.30943617493109199</v>
      </c>
      <c r="F4" s="20">
        <f t="shared" ref="F4:F67" ca="1" si="1">$C$4*POWER(-LN(1-E4),(1/$C$3))</f>
        <v>8.6767266333608628</v>
      </c>
      <c r="H4" s="16" t="s">
        <v>21</v>
      </c>
      <c r="I4" s="16">
        <f ca="1">_xlfn.VAR.S(F3:F2160)</f>
        <v>2.545552191769779</v>
      </c>
      <c r="J4" s="16">
        <f>(C4^2/C3)*(2*_xlfn.GAMMA(2/C3)-(1/C3)*_xlfn.GAMMA(1/C3)^2)</f>
        <v>2.4703742432492199</v>
      </c>
    </row>
    <row r="5" spans="2:10" x14ac:dyDescent="0.25">
      <c r="E5" s="16">
        <f t="shared" ca="1" si="0"/>
        <v>0.69704798858997385</v>
      </c>
      <c r="F5" s="20">
        <f t="shared" ca="1" si="1"/>
        <v>10.256755793606205</v>
      </c>
      <c r="H5" s="16" t="s">
        <v>22</v>
      </c>
      <c r="I5" s="16">
        <f ca="1">_xlfn.STDEV.S(F3:F2160)</f>
        <v>1.5954786716749865</v>
      </c>
      <c r="J5" s="16">
        <f>SQRT(J4)</f>
        <v>1.571742422679117</v>
      </c>
    </row>
    <row r="6" spans="2:10" x14ac:dyDescent="0.25">
      <c r="E6" s="16">
        <f t="shared" ca="1" si="0"/>
        <v>0.1518906490791242</v>
      </c>
      <c r="F6" s="20">
        <f t="shared" ca="1" si="1"/>
        <v>7.7288752634112958</v>
      </c>
      <c r="H6" s="16" t="s">
        <v>23</v>
      </c>
      <c r="I6" s="16">
        <f ca="1">SKEW(F3:F2160)</f>
        <v>-0.44995687205614854</v>
      </c>
      <c r="J6" s="16"/>
    </row>
    <row r="7" spans="2:10" x14ac:dyDescent="0.25">
      <c r="E7" s="16">
        <f t="shared" ca="1" si="0"/>
        <v>0.59580574464752489</v>
      </c>
      <c r="F7" s="20">
        <f t="shared" ca="1" si="1"/>
        <v>9.85974873422008</v>
      </c>
      <c r="H7" s="16" t="s">
        <v>24</v>
      </c>
      <c r="I7" s="16">
        <f ca="1">I19/(I5^4)</f>
        <v>2.9806036047040614</v>
      </c>
      <c r="J7" s="16"/>
    </row>
    <row r="8" spans="2:10" x14ac:dyDescent="0.25">
      <c r="E8" s="16">
        <f t="shared" ca="1" si="0"/>
        <v>0.52024217737760592</v>
      </c>
      <c r="F8" s="20">
        <f t="shared" ca="1" si="1"/>
        <v>9.5687181306803275</v>
      </c>
    </row>
    <row r="9" spans="2:10" x14ac:dyDescent="0.25">
      <c r="E9" s="16">
        <f t="shared" ca="1" si="0"/>
        <v>0.82236044490036442</v>
      </c>
      <c r="F9" s="20">
        <f t="shared" ca="1" si="1"/>
        <v>10.812715470448175</v>
      </c>
      <c r="H9" s="86" t="s">
        <v>26</v>
      </c>
      <c r="I9" s="86"/>
    </row>
    <row r="10" spans="2:10" x14ac:dyDescent="0.25">
      <c r="E10" s="16">
        <f t="shared" ca="1" si="0"/>
        <v>0.95582386913513495</v>
      </c>
      <c r="F10" s="20">
        <f t="shared" ca="1" si="1"/>
        <v>11.764811559058417</v>
      </c>
      <c r="H10" s="16"/>
      <c r="I10" s="16">
        <f ca="1">SUMPRODUCT(F3:F2160)/COUNT(F3:F2160)</f>
        <v>9.3645573212904267</v>
      </c>
    </row>
    <row r="11" spans="2:10" x14ac:dyDescent="0.25">
      <c r="E11" s="16">
        <f t="shared" ca="1" si="0"/>
        <v>0.67260430310948349</v>
      </c>
      <c r="F11" s="20">
        <f t="shared" ca="1" si="1"/>
        <v>10.158783999731014</v>
      </c>
      <c r="H11" s="16"/>
      <c r="I11" s="16">
        <f ca="1">SUMPRODUCT(F3:F2160,F3:F2160)/COUNT(F3:F2160)</f>
        <v>90.239306426907191</v>
      </c>
    </row>
    <row r="12" spans="2:10" x14ac:dyDescent="0.25">
      <c r="E12" s="16">
        <f t="shared" ca="1" si="0"/>
        <v>0.42718248861983987</v>
      </c>
      <c r="F12" s="20">
        <f t="shared" ca="1" si="1"/>
        <v>9.1984477684262913</v>
      </c>
      <c r="H12" s="16"/>
      <c r="I12" s="16">
        <f ca="1">SUMPRODUCT(F3:F2160,F3:F2160,F3:F2160)/COUNT(F3:F2160)</f>
        <v>890.88010028501685</v>
      </c>
    </row>
    <row r="13" spans="2:10" x14ac:dyDescent="0.25">
      <c r="E13" s="16">
        <f t="shared" ca="1" si="0"/>
        <v>0.19622302927385893</v>
      </c>
      <c r="F13" s="20">
        <f t="shared" ca="1" si="1"/>
        <v>8.0466853634000994</v>
      </c>
      <c r="H13" s="16"/>
      <c r="I13" s="16">
        <f ca="1">SUMPRODUCT(F3:F2160,F3:F2160,F3:F2160,F3:F2160)/COUNT(F3:F2160)</f>
        <v>8980.1291070909083</v>
      </c>
    </row>
    <row r="14" spans="2:10" x14ac:dyDescent="0.25">
      <c r="E14" s="16">
        <f t="shared" ca="1" si="0"/>
        <v>0.92906254089832774</v>
      </c>
      <c r="F14" s="20">
        <f t="shared" ca="1" si="1"/>
        <v>11.491294650343931</v>
      </c>
    </row>
    <row r="15" spans="2:10" x14ac:dyDescent="0.25">
      <c r="E15" s="16">
        <f t="shared" ca="1" si="0"/>
        <v>0.8417722729113758</v>
      </c>
      <c r="F15" s="20">
        <f t="shared" ca="1" si="1"/>
        <v>10.913308268794841</v>
      </c>
      <c r="H15" s="86" t="s">
        <v>27</v>
      </c>
      <c r="I15" s="86"/>
    </row>
    <row r="16" spans="2:10" x14ac:dyDescent="0.25">
      <c r="E16" s="16">
        <f t="shared" ca="1" si="0"/>
        <v>0.585655021235164</v>
      </c>
      <c r="F16" s="20">
        <f t="shared" ca="1" si="1"/>
        <v>9.8207212683484837</v>
      </c>
      <c r="H16" s="16"/>
      <c r="I16" s="16">
        <v>0</v>
      </c>
    </row>
    <row r="17" spans="5:9" x14ac:dyDescent="0.25">
      <c r="E17" s="16">
        <f t="shared" ca="1" si="0"/>
        <v>0.79079683327253225</v>
      </c>
      <c r="F17" s="20">
        <f t="shared" ca="1" si="1"/>
        <v>10.660214217781903</v>
      </c>
      <c r="H17" s="16"/>
      <c r="I17" s="16">
        <f ca="1">I11-I10^2</f>
        <v>2.5443726031730591</v>
      </c>
    </row>
    <row r="18" spans="5:9" x14ac:dyDescent="0.25">
      <c r="E18" s="16">
        <f t="shared" ca="1" si="0"/>
        <v>0.92764364983755154</v>
      </c>
      <c r="F18" s="20">
        <f t="shared" ca="1" si="1"/>
        <v>11.478967821178209</v>
      </c>
      <c r="H18" s="16"/>
      <c r="I18" s="16">
        <f ca="1">I12-3*I10*I11+2*I10^3</f>
        <v>-1.8249035615172033</v>
      </c>
    </row>
    <row r="19" spans="5:9" x14ac:dyDescent="0.25">
      <c r="E19" s="16">
        <f t="shared" ca="1" si="0"/>
        <v>0.43043326096680579</v>
      </c>
      <c r="F19" s="20">
        <f t="shared" ca="1" si="1"/>
        <v>9.2118114735235679</v>
      </c>
      <c r="H19" s="16"/>
      <c r="I19" s="16">
        <f ca="1">I13-4*I10*I12+6*(I10^2)*I11-3*(I10^4)</f>
        <v>19.313822423318925</v>
      </c>
    </row>
    <row r="20" spans="5:9" x14ac:dyDescent="0.25">
      <c r="E20" s="16">
        <f t="shared" ca="1" si="0"/>
        <v>0.66275148554568686</v>
      </c>
      <c r="F20" s="20">
        <f t="shared" ca="1" si="1"/>
        <v>10.119800473691223</v>
      </c>
    </row>
    <row r="21" spans="5:9" x14ac:dyDescent="0.25">
      <c r="E21" s="16">
        <f t="shared" ca="1" si="0"/>
        <v>0.8532850836707665</v>
      </c>
      <c r="F21" s="20">
        <f t="shared" ca="1" si="1"/>
        <v>10.976093910331223</v>
      </c>
    </row>
    <row r="22" spans="5:9" x14ac:dyDescent="0.25">
      <c r="E22" s="16">
        <f t="shared" ca="1" si="0"/>
        <v>0.70949181590438881</v>
      </c>
      <c r="F22" s="20">
        <f t="shared" ca="1" si="1"/>
        <v>10.307460904744891</v>
      </c>
    </row>
    <row r="23" spans="5:9" x14ac:dyDescent="0.25">
      <c r="E23" s="16">
        <f t="shared" ca="1" si="0"/>
        <v>0.89763282998651939</v>
      </c>
      <c r="F23" s="20">
        <f t="shared" ca="1" si="1"/>
        <v>11.248936967389366</v>
      </c>
    </row>
    <row r="24" spans="5:9" x14ac:dyDescent="0.25">
      <c r="E24" s="16">
        <f t="shared" ca="1" si="0"/>
        <v>0.33444981740117663</v>
      </c>
      <c r="F24" s="20">
        <f t="shared" ca="1" si="1"/>
        <v>8.795272488812266</v>
      </c>
    </row>
    <row r="25" spans="5:9" x14ac:dyDescent="0.25">
      <c r="E25" s="16">
        <f t="shared" ca="1" si="0"/>
        <v>2.4940560165607306E-2</v>
      </c>
      <c r="F25" s="20">
        <f t="shared" ca="1" si="1"/>
        <v>5.9124631224708271</v>
      </c>
    </row>
    <row r="26" spans="5:9" x14ac:dyDescent="0.25">
      <c r="E26" s="16">
        <f t="shared" ca="1" si="0"/>
        <v>5.8602201641132057E-2</v>
      </c>
      <c r="F26" s="20">
        <f t="shared" ca="1" si="1"/>
        <v>6.6965578013879075</v>
      </c>
    </row>
    <row r="27" spans="5:9" x14ac:dyDescent="0.25">
      <c r="E27" s="16">
        <f t="shared" ca="1" si="0"/>
        <v>0.71817844803184083</v>
      </c>
      <c r="F27" s="20">
        <f t="shared" ca="1" si="1"/>
        <v>10.343248623111192</v>
      </c>
    </row>
    <row r="28" spans="5:9" x14ac:dyDescent="0.25">
      <c r="E28" s="16">
        <f t="shared" ca="1" si="0"/>
        <v>0.99487175028681685</v>
      </c>
      <c r="F28" s="20">
        <f t="shared" ca="1" si="1"/>
        <v>12.680927006990842</v>
      </c>
    </row>
    <row r="29" spans="5:9" x14ac:dyDescent="0.25">
      <c r="E29" s="16">
        <f t="shared" ca="1" si="0"/>
        <v>0.96650744030408164</v>
      </c>
      <c r="F29" s="20">
        <f t="shared" ca="1" si="1"/>
        <v>11.90859202427227</v>
      </c>
    </row>
    <row r="30" spans="5:9" x14ac:dyDescent="0.25">
      <c r="E30" s="16">
        <f t="shared" ca="1" si="0"/>
        <v>0.8913060303775413</v>
      </c>
      <c r="F30" s="20">
        <f t="shared" ca="1" si="1"/>
        <v>11.206168928140274</v>
      </c>
    </row>
    <row r="31" spans="5:9" x14ac:dyDescent="0.25">
      <c r="E31" s="16">
        <f t="shared" ca="1" si="0"/>
        <v>0.14256876262129281</v>
      </c>
      <c r="F31" s="20">
        <f t="shared" ca="1" si="1"/>
        <v>7.6534397988803455</v>
      </c>
    </row>
    <row r="32" spans="5:9" x14ac:dyDescent="0.25">
      <c r="E32" s="16">
        <f t="shared" ca="1" si="0"/>
        <v>0.7506073903270073</v>
      </c>
      <c r="F32" s="20">
        <f t="shared" ca="1" si="1"/>
        <v>10.480302893547828</v>
      </c>
    </row>
    <row r="33" spans="5:6" x14ac:dyDescent="0.25">
      <c r="E33" s="16">
        <f t="shared" ca="1" si="0"/>
        <v>0.5288761952958454</v>
      </c>
      <c r="F33" s="20">
        <f t="shared" ca="1" si="1"/>
        <v>9.6021646611496951</v>
      </c>
    </row>
    <row r="34" spans="5:6" x14ac:dyDescent="0.25">
      <c r="E34" s="16">
        <f t="shared" ca="1" si="0"/>
        <v>0.92865840203541938</v>
      </c>
      <c r="F34" s="20">
        <f t="shared" ca="1" si="1"/>
        <v>11.487766809669871</v>
      </c>
    </row>
    <row r="35" spans="5:6" x14ac:dyDescent="0.25">
      <c r="E35" s="16">
        <f t="shared" ca="1" si="0"/>
        <v>0.60238596349115769</v>
      </c>
      <c r="F35" s="20">
        <f t="shared" ca="1" si="1"/>
        <v>9.8850748365238044</v>
      </c>
    </row>
    <row r="36" spans="5:6" x14ac:dyDescent="0.25">
      <c r="E36" s="16">
        <f t="shared" ca="1" si="0"/>
        <v>0.57084884125148561</v>
      </c>
      <c r="F36" s="20">
        <f t="shared" ca="1" si="1"/>
        <v>9.7638338957453481</v>
      </c>
    </row>
    <row r="37" spans="5:6" x14ac:dyDescent="0.25">
      <c r="E37" s="16">
        <f t="shared" ca="1" si="0"/>
        <v>0.60177066765790621</v>
      </c>
      <c r="F37" s="20">
        <f t="shared" ca="1" si="1"/>
        <v>9.8827055318336559</v>
      </c>
    </row>
    <row r="38" spans="5:6" x14ac:dyDescent="0.25">
      <c r="E38" s="16">
        <f t="shared" ca="1" si="0"/>
        <v>0.29827391690261063</v>
      </c>
      <c r="F38" s="20">
        <f t="shared" ca="1" si="1"/>
        <v>8.6220207595376746</v>
      </c>
    </row>
    <row r="39" spans="5:6" x14ac:dyDescent="0.25">
      <c r="E39" s="16">
        <f t="shared" ca="1" si="0"/>
        <v>0.91712327975096952</v>
      </c>
      <c r="F39" s="20">
        <f t="shared" ca="1" si="1"/>
        <v>11.392260293064474</v>
      </c>
    </row>
    <row r="40" spans="5:6" x14ac:dyDescent="0.25">
      <c r="E40" s="16">
        <f t="shared" ca="1" si="0"/>
        <v>0.93629494291996473</v>
      </c>
      <c r="F40" s="20">
        <f t="shared" ca="1" si="1"/>
        <v>11.556878048204744</v>
      </c>
    </row>
    <row r="41" spans="5:6" x14ac:dyDescent="0.25">
      <c r="E41" s="16">
        <f t="shared" ca="1" si="0"/>
        <v>0.49112238672486352</v>
      </c>
      <c r="F41" s="20">
        <f t="shared" ca="1" si="1"/>
        <v>9.455078721182403</v>
      </c>
    </row>
    <row r="42" spans="5:6" x14ac:dyDescent="0.25">
      <c r="E42" s="16">
        <f t="shared" ca="1" si="0"/>
        <v>0.5110572455989012</v>
      </c>
      <c r="F42" s="20">
        <f t="shared" ca="1" si="1"/>
        <v>9.5330265713648821</v>
      </c>
    </row>
    <row r="43" spans="5:6" x14ac:dyDescent="0.25">
      <c r="E43" s="16">
        <f t="shared" ca="1" si="0"/>
        <v>0.62640931123914134</v>
      </c>
      <c r="F43" s="20">
        <f t="shared" ca="1" si="1"/>
        <v>9.9778454321128098</v>
      </c>
    </row>
    <row r="44" spans="5:6" x14ac:dyDescent="0.25">
      <c r="E44" s="16">
        <f t="shared" ca="1" si="0"/>
        <v>0.27513052218581324</v>
      </c>
      <c r="F44" s="20">
        <f t="shared" ca="1" si="1"/>
        <v>8.5044874384465459</v>
      </c>
    </row>
    <row r="45" spans="5:6" x14ac:dyDescent="0.25">
      <c r="E45" s="16">
        <f t="shared" ca="1" si="0"/>
        <v>0.15216812440082828</v>
      </c>
      <c r="F45" s="20">
        <f t="shared" ca="1" si="1"/>
        <v>7.7310664448655029</v>
      </c>
    </row>
    <row r="46" spans="5:6" x14ac:dyDescent="0.25">
      <c r="E46" s="16">
        <f t="shared" ca="1" si="0"/>
        <v>0.55261396094229465</v>
      </c>
      <c r="F46" s="20">
        <f t="shared" ca="1" si="1"/>
        <v>9.6937290057985592</v>
      </c>
    </row>
    <row r="47" spans="5:6" x14ac:dyDescent="0.25">
      <c r="E47" s="16">
        <f t="shared" ca="1" si="0"/>
        <v>0.14259430791652361</v>
      </c>
      <c r="F47" s="20">
        <f t="shared" ca="1" si="1"/>
        <v>7.653651558906823</v>
      </c>
    </row>
    <row r="48" spans="5:6" x14ac:dyDescent="0.25">
      <c r="E48" s="16">
        <f t="shared" ca="1" si="0"/>
        <v>0.89014465166186807</v>
      </c>
      <c r="F48" s="20">
        <f t="shared" ca="1" si="1"/>
        <v>11.19848628643007</v>
      </c>
    </row>
    <row r="49" spans="5:6" x14ac:dyDescent="0.25">
      <c r="E49" s="16">
        <f t="shared" ca="1" si="0"/>
        <v>0.10063090450831358</v>
      </c>
      <c r="F49" s="20">
        <f t="shared" ca="1" si="1"/>
        <v>7.2576182781666931</v>
      </c>
    </row>
    <row r="50" spans="5:6" x14ac:dyDescent="0.25">
      <c r="E50" s="16">
        <f t="shared" ca="1" si="0"/>
        <v>0.999638071548688</v>
      </c>
      <c r="F50" s="20">
        <f t="shared" ca="1" si="1"/>
        <v>13.44067684121616</v>
      </c>
    </row>
    <row r="51" spans="5:6" x14ac:dyDescent="0.25">
      <c r="E51" s="16">
        <f t="shared" ca="1" si="0"/>
        <v>0.26964911731987173</v>
      </c>
      <c r="F51" s="20">
        <f t="shared" ca="1" si="1"/>
        <v>8.4757526553323128</v>
      </c>
    </row>
    <row r="52" spans="5:6" x14ac:dyDescent="0.25">
      <c r="E52" s="16">
        <f t="shared" ca="1" si="0"/>
        <v>0.64398361305194118</v>
      </c>
      <c r="F52" s="20">
        <f t="shared" ca="1" si="1"/>
        <v>10.046181683053954</v>
      </c>
    </row>
    <row r="53" spans="5:6" x14ac:dyDescent="0.25">
      <c r="E53" s="16">
        <f t="shared" ca="1" si="0"/>
        <v>0.47500366199507771</v>
      </c>
      <c r="F53" s="20">
        <f t="shared" ca="1" si="1"/>
        <v>9.3914583672089016</v>
      </c>
    </row>
    <row r="54" spans="5:6" x14ac:dyDescent="0.25">
      <c r="E54" s="16">
        <f t="shared" ca="1" si="0"/>
        <v>0.83811684896615513</v>
      </c>
      <c r="F54" s="20">
        <f t="shared" ca="1" si="1"/>
        <v>10.893891947924706</v>
      </c>
    </row>
    <row r="55" spans="5:6" x14ac:dyDescent="0.25">
      <c r="E55" s="16">
        <f t="shared" ca="1" si="0"/>
        <v>0.97480431524294431</v>
      </c>
      <c r="F55" s="20">
        <f t="shared" ca="1" si="1"/>
        <v>12.046299339447472</v>
      </c>
    </row>
    <row r="56" spans="5:6" x14ac:dyDescent="0.25">
      <c r="E56" s="16">
        <f t="shared" ca="1" si="0"/>
        <v>0.18881573212706537</v>
      </c>
      <c r="F56" s="20">
        <f t="shared" ca="1" si="1"/>
        <v>7.9975172644475023</v>
      </c>
    </row>
    <row r="57" spans="5:6" x14ac:dyDescent="0.25">
      <c r="E57" s="16">
        <f t="shared" ca="1" si="0"/>
        <v>0.55420568567987427</v>
      </c>
      <c r="F57" s="20">
        <f t="shared" ca="1" si="1"/>
        <v>9.699853816656999</v>
      </c>
    </row>
    <row r="58" spans="5:6" x14ac:dyDescent="0.25">
      <c r="E58" s="16">
        <f t="shared" ca="1" si="0"/>
        <v>0.752631870476972</v>
      </c>
      <c r="F58" s="20">
        <f t="shared" ca="1" si="1"/>
        <v>10.48906821360227</v>
      </c>
    </row>
    <row r="59" spans="5:6" x14ac:dyDescent="0.25">
      <c r="E59" s="16">
        <f t="shared" ca="1" si="0"/>
        <v>0.40532641479089238</v>
      </c>
      <c r="F59" s="20">
        <f t="shared" ca="1" si="1"/>
        <v>9.1074822412654495</v>
      </c>
    </row>
    <row r="60" spans="5:6" x14ac:dyDescent="0.25">
      <c r="E60" s="16">
        <f t="shared" ca="1" si="0"/>
        <v>0.25575693252785525</v>
      </c>
      <c r="F60" s="20">
        <f t="shared" ca="1" si="1"/>
        <v>8.401208250082826</v>
      </c>
    </row>
    <row r="61" spans="5:6" x14ac:dyDescent="0.25">
      <c r="E61" s="16">
        <f t="shared" ca="1" si="0"/>
        <v>0.35895573011753534</v>
      </c>
      <c r="F61" s="20">
        <f t="shared" ca="1" si="1"/>
        <v>8.9067208857486104</v>
      </c>
    </row>
    <row r="62" spans="5:6" x14ac:dyDescent="0.25">
      <c r="E62" s="16">
        <f t="shared" ca="1" si="0"/>
        <v>0.37597044486504594</v>
      </c>
      <c r="F62" s="20">
        <f t="shared" ca="1" si="1"/>
        <v>8.9817735235287248</v>
      </c>
    </row>
    <row r="63" spans="5:6" x14ac:dyDescent="0.25">
      <c r="E63" s="16">
        <f t="shared" ca="1" si="0"/>
        <v>0.86996623685832797</v>
      </c>
      <c r="F63" s="20">
        <f t="shared" ca="1" si="1"/>
        <v>11.072143336376165</v>
      </c>
    </row>
    <row r="64" spans="5:6" x14ac:dyDescent="0.25">
      <c r="E64" s="16">
        <f t="shared" ca="1" si="0"/>
        <v>0.66157997450479789</v>
      </c>
      <c r="F64" s="20">
        <f t="shared" ca="1" si="1"/>
        <v>10.115181899151057</v>
      </c>
    </row>
    <row r="65" spans="5:6" x14ac:dyDescent="0.25">
      <c r="E65" s="16">
        <f t="shared" ca="1" si="0"/>
        <v>0.70098202040453272</v>
      </c>
      <c r="F65" s="20">
        <f t="shared" ca="1" si="1"/>
        <v>10.272718731584407</v>
      </c>
    </row>
    <row r="66" spans="5:6" x14ac:dyDescent="0.25">
      <c r="E66" s="16">
        <f t="shared" ca="1" si="0"/>
        <v>0.144310843777954</v>
      </c>
      <c r="F66" s="20">
        <f t="shared" ca="1" si="1"/>
        <v>7.6678153530303108</v>
      </c>
    </row>
    <row r="67" spans="5:6" x14ac:dyDescent="0.25">
      <c r="E67" s="16">
        <f t="shared" ca="1" si="0"/>
        <v>0.36795173400259085</v>
      </c>
      <c r="F67" s="20">
        <f t="shared" ca="1" si="1"/>
        <v>8.9466216078925669</v>
      </c>
    </row>
    <row r="68" spans="5:6" x14ac:dyDescent="0.25">
      <c r="E68" s="16">
        <f t="shared" ref="E68:E131" ca="1" si="2">RAND()</f>
        <v>0.47436726764621973</v>
      </c>
      <c r="F68" s="20">
        <f t="shared" ref="F68:F131" ca="1" si="3">$C$4*POWER(-LN(1-E68),(1/$C$3))</f>
        <v>9.3889339514504275</v>
      </c>
    </row>
    <row r="69" spans="5:6" x14ac:dyDescent="0.25">
      <c r="E69" s="16">
        <f t="shared" ca="1" si="2"/>
        <v>0.7750833302910991</v>
      </c>
      <c r="F69" s="20">
        <f t="shared" ca="1" si="3"/>
        <v>10.588273961447467</v>
      </c>
    </row>
    <row r="70" spans="5:6" x14ac:dyDescent="0.25">
      <c r="E70" s="16">
        <f t="shared" ca="1" si="2"/>
        <v>0.67969170288097691</v>
      </c>
      <c r="F70" s="20">
        <f t="shared" ca="1" si="3"/>
        <v>10.18699313329587</v>
      </c>
    </row>
    <row r="71" spans="5:6" x14ac:dyDescent="0.25">
      <c r="E71" s="16">
        <f t="shared" ca="1" si="2"/>
        <v>0.69327777724910145</v>
      </c>
      <c r="F71" s="20">
        <f t="shared" ca="1" si="3"/>
        <v>10.241512420132178</v>
      </c>
    </row>
    <row r="72" spans="5:6" x14ac:dyDescent="0.25">
      <c r="E72" s="16">
        <f t="shared" ca="1" si="2"/>
        <v>0.72898568363551919</v>
      </c>
      <c r="F72" s="20">
        <f t="shared" ca="1" si="3"/>
        <v>10.388277159130133</v>
      </c>
    </row>
    <row r="73" spans="5:6" x14ac:dyDescent="0.25">
      <c r="E73" s="16">
        <f t="shared" ca="1" si="2"/>
        <v>0.47158537819083091</v>
      </c>
      <c r="F73" s="20">
        <f t="shared" ca="1" si="3"/>
        <v>9.377886866677196</v>
      </c>
    </row>
    <row r="74" spans="5:6" x14ac:dyDescent="0.25">
      <c r="E74" s="16">
        <f t="shared" ca="1" si="2"/>
        <v>0.50279181332125944</v>
      </c>
      <c r="F74" s="20">
        <f t="shared" ca="1" si="3"/>
        <v>9.5007949542969232</v>
      </c>
    </row>
    <row r="75" spans="5:6" x14ac:dyDescent="0.25">
      <c r="E75" s="16">
        <f t="shared" ca="1" si="2"/>
        <v>0.98875728376911609</v>
      </c>
      <c r="F75" s="20">
        <f t="shared" ca="1" si="3"/>
        <v>12.39227059595818</v>
      </c>
    </row>
    <row r="76" spans="5:6" x14ac:dyDescent="0.25">
      <c r="E76" s="16">
        <f t="shared" ca="1" si="2"/>
        <v>0.6271248091869327</v>
      </c>
      <c r="F76" s="20">
        <f t="shared" ca="1" si="3"/>
        <v>9.9806184187794322</v>
      </c>
    </row>
    <row r="77" spans="5:6" x14ac:dyDescent="0.25">
      <c r="E77" s="16">
        <f t="shared" ca="1" si="2"/>
        <v>0.51038404136473259</v>
      </c>
      <c r="F77" s="20">
        <f t="shared" ca="1" si="3"/>
        <v>9.5304055814542785</v>
      </c>
    </row>
    <row r="78" spans="5:6" x14ac:dyDescent="0.25">
      <c r="E78" s="16">
        <f t="shared" ca="1" si="2"/>
        <v>0.34425476434225766</v>
      </c>
      <c r="F78" s="20">
        <f t="shared" ca="1" si="3"/>
        <v>8.8403751880840957</v>
      </c>
    </row>
    <row r="79" spans="5:6" x14ac:dyDescent="0.25">
      <c r="E79" s="16">
        <f t="shared" ca="1" si="2"/>
        <v>0.58446436971864135</v>
      </c>
      <c r="F79" s="20">
        <f t="shared" ca="1" si="3"/>
        <v>9.8161456691159028</v>
      </c>
    </row>
    <row r="80" spans="5:6" x14ac:dyDescent="0.25">
      <c r="E80" s="16">
        <f t="shared" ca="1" si="2"/>
        <v>0.33092726662875616</v>
      </c>
      <c r="F80" s="20">
        <f t="shared" ca="1" si="3"/>
        <v>8.7788906816613093</v>
      </c>
    </row>
    <row r="81" spans="5:6" x14ac:dyDescent="0.25">
      <c r="E81" s="16">
        <f t="shared" ca="1" si="2"/>
        <v>0.58838969016637055</v>
      </c>
      <c r="F81" s="20">
        <f t="shared" ca="1" si="3"/>
        <v>9.8312318511307097</v>
      </c>
    </row>
    <row r="82" spans="5:6" x14ac:dyDescent="0.25">
      <c r="E82" s="16">
        <f t="shared" ca="1" si="2"/>
        <v>4.3808028661557086E-2</v>
      </c>
      <c r="F82" s="20">
        <f t="shared" ca="1" si="3"/>
        <v>6.4168323544753889</v>
      </c>
    </row>
    <row r="83" spans="5:6" x14ac:dyDescent="0.25">
      <c r="E83" s="16">
        <f t="shared" ca="1" si="2"/>
        <v>0.18925353101344633</v>
      </c>
      <c r="F83" s="20">
        <f t="shared" ca="1" si="3"/>
        <v>8.0004614388274735</v>
      </c>
    </row>
    <row r="84" spans="5:6" x14ac:dyDescent="0.25">
      <c r="E84" s="16">
        <f t="shared" ca="1" si="2"/>
        <v>0.37341818757589429</v>
      </c>
      <c r="F84" s="20">
        <f t="shared" ca="1" si="3"/>
        <v>8.9706259909799595</v>
      </c>
    </row>
    <row r="85" spans="5:6" x14ac:dyDescent="0.25">
      <c r="E85" s="16">
        <f t="shared" ca="1" si="2"/>
        <v>4.346666959081813E-2</v>
      </c>
      <c r="F85" s="20">
        <f t="shared" ca="1" si="3"/>
        <v>6.4095031896723214</v>
      </c>
    </row>
    <row r="86" spans="5:6" x14ac:dyDescent="0.25">
      <c r="E86" s="16">
        <f t="shared" ca="1" si="2"/>
        <v>4.4093705911852465E-2</v>
      </c>
      <c r="F86" s="20">
        <f t="shared" ca="1" si="3"/>
        <v>6.4229296192694072</v>
      </c>
    </row>
    <row r="87" spans="5:6" x14ac:dyDescent="0.25">
      <c r="E87" s="16">
        <f t="shared" ca="1" si="2"/>
        <v>0.52912399886933525</v>
      </c>
      <c r="F87" s="20">
        <f t="shared" ca="1" si="3"/>
        <v>9.6031232751102884</v>
      </c>
    </row>
    <row r="88" spans="5:6" x14ac:dyDescent="0.25">
      <c r="E88" s="16">
        <f t="shared" ca="1" si="2"/>
        <v>0.60669656332675037</v>
      </c>
      <c r="F88" s="20">
        <f t="shared" ca="1" si="3"/>
        <v>9.901681165909535</v>
      </c>
    </row>
    <row r="89" spans="5:6" x14ac:dyDescent="0.25">
      <c r="E89" s="16">
        <f t="shared" ca="1" si="2"/>
        <v>0.98359647174848097</v>
      </c>
      <c r="F89" s="20">
        <f t="shared" ca="1" si="3"/>
        <v>12.237581463834893</v>
      </c>
    </row>
    <row r="90" spans="5:6" x14ac:dyDescent="0.25">
      <c r="E90" s="16">
        <f t="shared" ca="1" si="2"/>
        <v>0.97224918662498672</v>
      </c>
      <c r="F90" s="20">
        <f t="shared" ca="1" si="3"/>
        <v>12.000626318258021</v>
      </c>
    </row>
    <row r="91" spans="5:6" x14ac:dyDescent="0.25">
      <c r="E91" s="16">
        <f t="shared" ca="1" si="2"/>
        <v>0.42230991931201456</v>
      </c>
      <c r="F91" s="20">
        <f t="shared" ca="1" si="3"/>
        <v>9.1783400470992795</v>
      </c>
    </row>
    <row r="92" spans="5:6" x14ac:dyDescent="0.25">
      <c r="E92" s="16">
        <f t="shared" ca="1" si="2"/>
        <v>0.1916693913521601</v>
      </c>
      <c r="F92" s="20">
        <f t="shared" ca="1" si="3"/>
        <v>8.0166204198468236</v>
      </c>
    </row>
    <row r="93" spans="5:6" x14ac:dyDescent="0.25">
      <c r="E93" s="16">
        <f t="shared" ca="1" si="2"/>
        <v>1.92019914640853E-2</v>
      </c>
      <c r="F93" s="20">
        <f t="shared" ca="1" si="3"/>
        <v>5.6933022466568648</v>
      </c>
    </row>
    <row r="94" spans="5:6" x14ac:dyDescent="0.25">
      <c r="E94" s="16">
        <f t="shared" ca="1" si="2"/>
        <v>0.43977570249127163</v>
      </c>
      <c r="F94" s="20">
        <f t="shared" ca="1" si="3"/>
        <v>9.2499996551410728</v>
      </c>
    </row>
    <row r="95" spans="5:6" x14ac:dyDescent="0.25">
      <c r="E95" s="16">
        <f t="shared" ca="1" si="2"/>
        <v>0.47026426673058774</v>
      </c>
      <c r="F95" s="20">
        <f t="shared" ca="1" si="3"/>
        <v>9.3726336647980215</v>
      </c>
    </row>
    <row r="96" spans="5:6" x14ac:dyDescent="0.25">
      <c r="E96" s="16">
        <f t="shared" ca="1" si="2"/>
        <v>0.60898087074714835</v>
      </c>
      <c r="F96" s="20">
        <f t="shared" ca="1" si="3"/>
        <v>9.9104872029590805</v>
      </c>
    </row>
    <row r="97" spans="5:6" x14ac:dyDescent="0.25">
      <c r="E97" s="16">
        <f t="shared" ca="1" si="2"/>
        <v>0.14240062236648543</v>
      </c>
      <c r="F97" s="20">
        <f t="shared" ca="1" si="3"/>
        <v>7.652045264743168</v>
      </c>
    </row>
    <row r="98" spans="5:6" x14ac:dyDescent="0.25">
      <c r="E98" s="16">
        <f t="shared" ca="1" si="2"/>
        <v>0.15078586015439488</v>
      </c>
      <c r="F98" s="20">
        <f t="shared" ca="1" si="3"/>
        <v>7.7201209036267109</v>
      </c>
    </row>
    <row r="99" spans="5:6" x14ac:dyDescent="0.25">
      <c r="E99" s="16">
        <f t="shared" ca="1" si="2"/>
        <v>0.55572304515713311</v>
      </c>
      <c r="F99" s="20">
        <f t="shared" ca="1" si="3"/>
        <v>9.705691234485565</v>
      </c>
    </row>
    <row r="100" spans="5:6" x14ac:dyDescent="0.25">
      <c r="E100" s="16">
        <f t="shared" ca="1" si="2"/>
        <v>0.41706666431190653</v>
      </c>
      <c r="F100" s="20">
        <f t="shared" ca="1" si="3"/>
        <v>9.1565957627773908</v>
      </c>
    </row>
    <row r="101" spans="5:6" x14ac:dyDescent="0.25">
      <c r="E101" s="16">
        <f t="shared" ca="1" si="2"/>
        <v>0.60927754993295524</v>
      </c>
      <c r="F101" s="20">
        <f t="shared" ca="1" si="3"/>
        <v>9.9116312276834648</v>
      </c>
    </row>
    <row r="102" spans="5:6" x14ac:dyDescent="0.25">
      <c r="E102" s="16">
        <f t="shared" ca="1" si="2"/>
        <v>0.58149195890716876</v>
      </c>
      <c r="F102" s="20">
        <f t="shared" ca="1" si="3"/>
        <v>9.8047241588523857</v>
      </c>
    </row>
    <row r="103" spans="5:6" x14ac:dyDescent="0.25">
      <c r="E103" s="16">
        <f t="shared" ca="1" si="2"/>
        <v>0.71762357283200895</v>
      </c>
      <c r="F103" s="20">
        <f t="shared" ca="1" si="3"/>
        <v>10.340952245250282</v>
      </c>
    </row>
    <row r="104" spans="5:6" x14ac:dyDescent="0.25">
      <c r="E104" s="16">
        <f t="shared" ca="1" si="2"/>
        <v>0.32205452840392679</v>
      </c>
      <c r="F104" s="20">
        <f t="shared" ca="1" si="3"/>
        <v>8.7371875325646844</v>
      </c>
    </row>
    <row r="105" spans="5:6" x14ac:dyDescent="0.25">
      <c r="E105" s="16">
        <f t="shared" ca="1" si="2"/>
        <v>0.7209350484169168</v>
      </c>
      <c r="F105" s="20">
        <f t="shared" ca="1" si="3"/>
        <v>10.354678786275311</v>
      </c>
    </row>
    <row r="106" spans="5:6" x14ac:dyDescent="0.25">
      <c r="E106" s="16">
        <f t="shared" ca="1" si="2"/>
        <v>0.56808345945408878</v>
      </c>
      <c r="F106" s="20">
        <f t="shared" ca="1" si="3"/>
        <v>9.7532084648159181</v>
      </c>
    </row>
    <row r="107" spans="5:6" x14ac:dyDescent="0.25">
      <c r="E107" s="16">
        <f t="shared" ca="1" si="2"/>
        <v>0.43986324211571814</v>
      </c>
      <c r="F107" s="20">
        <f t="shared" ca="1" si="3"/>
        <v>9.2503560062701489</v>
      </c>
    </row>
    <row r="108" spans="5:6" x14ac:dyDescent="0.25">
      <c r="E108" s="16">
        <f t="shared" ca="1" si="2"/>
        <v>5.7075679662017542E-2</v>
      </c>
      <c r="F108" s="20">
        <f t="shared" ca="1" si="3"/>
        <v>6.6705909640449876</v>
      </c>
    </row>
    <row r="109" spans="5:6" x14ac:dyDescent="0.25">
      <c r="E109" s="16">
        <f t="shared" ca="1" si="2"/>
        <v>0.7046073689473632</v>
      </c>
      <c r="F109" s="20">
        <f t="shared" ca="1" si="3"/>
        <v>10.287483109898599</v>
      </c>
    </row>
    <row r="110" spans="5:6" x14ac:dyDescent="0.25">
      <c r="E110" s="16">
        <f t="shared" ca="1" si="2"/>
        <v>0.77971009526813329</v>
      </c>
      <c r="F110" s="20">
        <f t="shared" ca="1" si="3"/>
        <v>10.609221548479251</v>
      </c>
    </row>
    <row r="111" spans="5:6" x14ac:dyDescent="0.25">
      <c r="E111" s="16">
        <f t="shared" ca="1" si="2"/>
        <v>0.63576249438825172</v>
      </c>
      <c r="F111" s="20">
        <f t="shared" ca="1" si="3"/>
        <v>10.014152819054878</v>
      </c>
    </row>
    <row r="112" spans="5:6" x14ac:dyDescent="0.25">
      <c r="E112" s="16">
        <f t="shared" ca="1" si="2"/>
        <v>0.8339478833747106</v>
      </c>
      <c r="F112" s="20">
        <f t="shared" ca="1" si="3"/>
        <v>10.872028882675178</v>
      </c>
    </row>
    <row r="113" spans="5:6" x14ac:dyDescent="0.25">
      <c r="E113" s="16">
        <f t="shared" ca="1" si="2"/>
        <v>0.36911335787909916</v>
      </c>
      <c r="F113" s="20">
        <f t="shared" ca="1" si="3"/>
        <v>8.9517374500939155</v>
      </c>
    </row>
    <row r="114" spans="5:6" x14ac:dyDescent="0.25">
      <c r="E114" s="16">
        <f t="shared" ca="1" si="2"/>
        <v>0.78531123304493555</v>
      </c>
      <c r="F114" s="20">
        <f t="shared" ca="1" si="3"/>
        <v>10.634837826691946</v>
      </c>
    </row>
    <row r="115" spans="5:6" x14ac:dyDescent="0.25">
      <c r="E115" s="16">
        <f t="shared" ca="1" si="2"/>
        <v>0.25229975674048077</v>
      </c>
      <c r="F115" s="20">
        <f t="shared" ca="1" si="3"/>
        <v>8.3822503465831719</v>
      </c>
    </row>
    <row r="116" spans="5:6" x14ac:dyDescent="0.25">
      <c r="E116" s="16">
        <f t="shared" ca="1" si="2"/>
        <v>6.6914372660864307E-2</v>
      </c>
      <c r="F116" s="20">
        <f t="shared" ca="1" si="3"/>
        <v>6.8289372731015421</v>
      </c>
    </row>
    <row r="117" spans="5:6" x14ac:dyDescent="0.25">
      <c r="E117" s="16">
        <f t="shared" ca="1" si="2"/>
        <v>0.54351222207983552</v>
      </c>
      <c r="F117" s="20">
        <f t="shared" ca="1" si="3"/>
        <v>9.6586759086653799</v>
      </c>
    </row>
    <row r="118" spans="5:6" x14ac:dyDescent="0.25">
      <c r="E118" s="16">
        <f t="shared" ca="1" si="2"/>
        <v>0.51185641131586035</v>
      </c>
      <c r="F118" s="20">
        <f t="shared" ca="1" si="3"/>
        <v>9.5361370412478568</v>
      </c>
    </row>
    <row r="119" spans="5:6" x14ac:dyDescent="0.25">
      <c r="E119" s="16">
        <f t="shared" ca="1" si="2"/>
        <v>0.95809495458071203</v>
      </c>
      <c r="F119" s="20">
        <f t="shared" ca="1" si="3"/>
        <v>11.7930421884856</v>
      </c>
    </row>
    <row r="120" spans="5:6" x14ac:dyDescent="0.25">
      <c r="E120" s="16">
        <f t="shared" ca="1" si="2"/>
        <v>0.71079486062906672</v>
      </c>
      <c r="F120" s="20">
        <f t="shared" ca="1" si="3"/>
        <v>10.312807688842572</v>
      </c>
    </row>
    <row r="121" spans="5:6" x14ac:dyDescent="0.25">
      <c r="E121" s="16">
        <f t="shared" ca="1" si="2"/>
        <v>0.50502267978503224</v>
      </c>
      <c r="F121" s="20">
        <f t="shared" ca="1" si="3"/>
        <v>9.5095057730799493</v>
      </c>
    </row>
    <row r="122" spans="5:6" x14ac:dyDescent="0.25">
      <c r="E122" s="16">
        <f t="shared" ca="1" si="2"/>
        <v>0.25811612965390596</v>
      </c>
      <c r="F122" s="20">
        <f t="shared" ca="1" si="3"/>
        <v>8.4140492316203392</v>
      </c>
    </row>
    <row r="123" spans="5:6" x14ac:dyDescent="0.25">
      <c r="E123" s="16">
        <f t="shared" ca="1" si="2"/>
        <v>0.61662352803923637</v>
      </c>
      <c r="F123" s="20">
        <f t="shared" ca="1" si="3"/>
        <v>9.9399841993952869</v>
      </c>
    </row>
    <row r="124" spans="5:6" x14ac:dyDescent="0.25">
      <c r="E124" s="16">
        <f t="shared" ca="1" si="2"/>
        <v>0.27776253405363205</v>
      </c>
      <c r="F124" s="20">
        <f t="shared" ca="1" si="3"/>
        <v>8.5181564196296673</v>
      </c>
    </row>
    <row r="125" spans="5:6" x14ac:dyDescent="0.25">
      <c r="E125" s="16">
        <f t="shared" ca="1" si="2"/>
        <v>0.81733054121129056</v>
      </c>
      <c r="F125" s="20">
        <f t="shared" ca="1" si="3"/>
        <v>10.787581365158916</v>
      </c>
    </row>
    <row r="126" spans="5:6" x14ac:dyDescent="0.25">
      <c r="E126" s="16">
        <f t="shared" ca="1" si="2"/>
        <v>8.6964469670730793E-2</v>
      </c>
      <c r="F126" s="20">
        <f t="shared" ca="1" si="3"/>
        <v>7.1003265019838206</v>
      </c>
    </row>
    <row r="127" spans="5:6" x14ac:dyDescent="0.25">
      <c r="E127" s="16">
        <f t="shared" ca="1" si="2"/>
        <v>0.72856678151684162</v>
      </c>
      <c r="F127" s="20">
        <f t="shared" ca="1" si="3"/>
        <v>10.386520667919363</v>
      </c>
    </row>
    <row r="128" spans="5:6" x14ac:dyDescent="0.25">
      <c r="E128" s="16">
        <f t="shared" ca="1" si="2"/>
        <v>0.65551903160647196</v>
      </c>
      <c r="F128" s="20">
        <f t="shared" ca="1" si="3"/>
        <v>10.091339307997805</v>
      </c>
    </row>
    <row r="129" spans="5:6" x14ac:dyDescent="0.25">
      <c r="E129" s="16">
        <f t="shared" ca="1" si="2"/>
        <v>0.52644191351659952</v>
      </c>
      <c r="F129" s="20">
        <f t="shared" ca="1" si="3"/>
        <v>9.5927440012264977</v>
      </c>
    </row>
    <row r="130" spans="5:6" x14ac:dyDescent="0.25">
      <c r="E130" s="16">
        <f t="shared" ca="1" si="2"/>
        <v>0.2978611382814973</v>
      </c>
      <c r="F130" s="20">
        <f t="shared" ca="1" si="3"/>
        <v>8.6199744154429858</v>
      </c>
    </row>
    <row r="131" spans="5:6" x14ac:dyDescent="0.25">
      <c r="E131" s="16">
        <f t="shared" ca="1" si="2"/>
        <v>0.19800226280930733</v>
      </c>
      <c r="F131" s="20">
        <f t="shared" ca="1" si="3"/>
        <v>8.05829711617878</v>
      </c>
    </row>
    <row r="132" spans="5:6" x14ac:dyDescent="0.25">
      <c r="E132" s="16">
        <f t="shared" ref="E132:E195" ca="1" si="4">RAND()</f>
        <v>0.13177420250637495</v>
      </c>
      <c r="F132" s="20">
        <f t="shared" ref="F132:F195" ca="1" si="5">$C$4*POWER(-LN(1-E132),(1/$C$3))</f>
        <v>7.5612440859647911</v>
      </c>
    </row>
    <row r="133" spans="5:6" x14ac:dyDescent="0.25">
      <c r="E133" s="16">
        <f t="shared" ca="1" si="4"/>
        <v>0.44636880697323056</v>
      </c>
      <c r="F133" s="20">
        <f t="shared" ca="1" si="5"/>
        <v>9.2767651971102936</v>
      </c>
    </row>
    <row r="134" spans="5:6" x14ac:dyDescent="0.25">
      <c r="E134" s="16">
        <f t="shared" ca="1" si="4"/>
        <v>0.80269548336129881</v>
      </c>
      <c r="F134" s="20">
        <f t="shared" ca="1" si="5"/>
        <v>10.716322364588875</v>
      </c>
    </row>
    <row r="135" spans="5:6" x14ac:dyDescent="0.25">
      <c r="E135" s="16">
        <f t="shared" ca="1" si="4"/>
        <v>0.20772776717939001</v>
      </c>
      <c r="F135" s="20">
        <f t="shared" ca="1" si="5"/>
        <v>8.1204926647064006</v>
      </c>
    </row>
    <row r="136" spans="5:6" x14ac:dyDescent="0.25">
      <c r="E136" s="16">
        <f t="shared" ca="1" si="4"/>
        <v>0.93808851725156062</v>
      </c>
      <c r="F136" s="20">
        <f t="shared" ca="1" si="5"/>
        <v>11.573925852787825</v>
      </c>
    </row>
    <row r="137" spans="5:6" x14ac:dyDescent="0.25">
      <c r="E137" s="16">
        <f t="shared" ca="1" si="4"/>
        <v>0.3706548374692793</v>
      </c>
      <c r="F137" s="20">
        <f t="shared" ca="1" si="5"/>
        <v>8.9585136954694349</v>
      </c>
    </row>
    <row r="138" spans="5:6" x14ac:dyDescent="0.25">
      <c r="E138" s="16">
        <f t="shared" ca="1" si="4"/>
        <v>0.32656885671597391</v>
      </c>
      <c r="F138" s="20">
        <f t="shared" ca="1" si="5"/>
        <v>8.7584857427934963</v>
      </c>
    </row>
    <row r="139" spans="5:6" x14ac:dyDescent="0.25">
      <c r="E139" s="16">
        <f t="shared" ca="1" si="4"/>
        <v>0.84932093623411664</v>
      </c>
      <c r="F139" s="20">
        <f t="shared" ca="1" si="5"/>
        <v>10.954181578973808</v>
      </c>
    </row>
    <row r="140" spans="5:6" x14ac:dyDescent="0.25">
      <c r="E140" s="16">
        <f t="shared" ca="1" si="4"/>
        <v>0.3394337697195362</v>
      </c>
      <c r="F140" s="20">
        <f t="shared" ca="1" si="5"/>
        <v>8.8182879442059114</v>
      </c>
    </row>
    <row r="141" spans="5:6" x14ac:dyDescent="0.25">
      <c r="E141" s="16">
        <f t="shared" ca="1" si="4"/>
        <v>0.71549369957136866</v>
      </c>
      <c r="F141" s="20">
        <f t="shared" ca="1" si="5"/>
        <v>10.332151082249403</v>
      </c>
    </row>
    <row r="142" spans="5:6" x14ac:dyDescent="0.25">
      <c r="E142" s="16">
        <f t="shared" ca="1" si="4"/>
        <v>0.64697720000310721</v>
      </c>
      <c r="F142" s="20">
        <f t="shared" ca="1" si="5"/>
        <v>10.057874879061476</v>
      </c>
    </row>
    <row r="143" spans="5:6" x14ac:dyDescent="0.25">
      <c r="E143" s="16">
        <f t="shared" ca="1" si="4"/>
        <v>0.8946708776068929</v>
      </c>
      <c r="F143" s="20">
        <f t="shared" ca="1" si="5"/>
        <v>11.228716877977492</v>
      </c>
    </row>
    <row r="144" spans="5:6" x14ac:dyDescent="0.25">
      <c r="E144" s="16">
        <f t="shared" ca="1" si="4"/>
        <v>0.18595452052389116</v>
      </c>
      <c r="F144" s="20">
        <f t="shared" ca="1" si="5"/>
        <v>7.9781534999421684</v>
      </c>
    </row>
    <row r="145" spans="5:6" x14ac:dyDescent="0.25">
      <c r="E145" s="16">
        <f t="shared" ca="1" si="4"/>
        <v>0.36531990313074703</v>
      </c>
      <c r="F145" s="20">
        <f t="shared" ca="1" si="5"/>
        <v>8.9350005776320245</v>
      </c>
    </row>
    <row r="146" spans="5:6" x14ac:dyDescent="0.25">
      <c r="E146" s="16">
        <f t="shared" ca="1" si="4"/>
        <v>0.267190447703749</v>
      </c>
      <c r="F146" s="20">
        <f t="shared" ca="1" si="5"/>
        <v>8.4627428654917463</v>
      </c>
    </row>
    <row r="147" spans="5:6" x14ac:dyDescent="0.25">
      <c r="E147" s="16">
        <f t="shared" ca="1" si="4"/>
        <v>0.57168930659941464</v>
      </c>
      <c r="F147" s="20">
        <f t="shared" ca="1" si="5"/>
        <v>9.7670630135406427</v>
      </c>
    </row>
    <row r="148" spans="5:6" x14ac:dyDescent="0.25">
      <c r="E148" s="16">
        <f t="shared" ca="1" si="4"/>
        <v>0.47552969105513698</v>
      </c>
      <c r="F148" s="20">
        <f t="shared" ca="1" si="5"/>
        <v>9.3935442287608453</v>
      </c>
    </row>
    <row r="149" spans="5:6" x14ac:dyDescent="0.25">
      <c r="E149" s="16">
        <f t="shared" ca="1" si="4"/>
        <v>0.98156740523176744</v>
      </c>
      <c r="F149" s="20">
        <f t="shared" ca="1" si="5"/>
        <v>12.18736345202452</v>
      </c>
    </row>
    <row r="150" spans="5:6" x14ac:dyDescent="0.25">
      <c r="E150" s="16">
        <f t="shared" ca="1" si="4"/>
        <v>0.93624639244439023</v>
      </c>
      <c r="F150" s="20">
        <f t="shared" ca="1" si="5"/>
        <v>11.556421207891907</v>
      </c>
    </row>
    <row r="151" spans="5:6" x14ac:dyDescent="0.25">
      <c r="E151" s="16">
        <f t="shared" ca="1" si="4"/>
        <v>0.58411395431381252</v>
      </c>
      <c r="F151" s="20">
        <f t="shared" ca="1" si="5"/>
        <v>9.8147991064025693</v>
      </c>
    </row>
    <row r="152" spans="5:6" x14ac:dyDescent="0.25">
      <c r="E152" s="16">
        <f t="shared" ca="1" si="4"/>
        <v>0.33864590920579996</v>
      </c>
      <c r="F152" s="20">
        <f t="shared" ca="1" si="5"/>
        <v>8.8146621255527275</v>
      </c>
    </row>
    <row r="153" spans="5:6" x14ac:dyDescent="0.25">
      <c r="E153" s="16">
        <f t="shared" ca="1" si="4"/>
        <v>0.47959567115199953</v>
      </c>
      <c r="F153" s="20">
        <f t="shared" ca="1" si="5"/>
        <v>9.409644181604147</v>
      </c>
    </row>
    <row r="154" spans="5:6" x14ac:dyDescent="0.25">
      <c r="E154" s="16">
        <f t="shared" ca="1" si="4"/>
        <v>0.4774658898134978</v>
      </c>
      <c r="F154" s="20">
        <f t="shared" ca="1" si="5"/>
        <v>9.4012159489549383</v>
      </c>
    </row>
    <row r="155" spans="5:6" x14ac:dyDescent="0.25">
      <c r="E155" s="16">
        <f t="shared" ca="1" si="4"/>
        <v>0.79025356489234289</v>
      </c>
      <c r="F155" s="20">
        <f t="shared" ca="1" si="5"/>
        <v>10.657687841627698</v>
      </c>
    </row>
    <row r="156" spans="5:6" x14ac:dyDescent="0.25">
      <c r="E156" s="16">
        <f t="shared" ca="1" si="4"/>
        <v>0.68183101388774781</v>
      </c>
      <c r="F156" s="20">
        <f t="shared" ca="1" si="5"/>
        <v>10.195537758027061</v>
      </c>
    </row>
    <row r="157" spans="5:6" x14ac:dyDescent="0.25">
      <c r="E157" s="16">
        <f t="shared" ca="1" si="4"/>
        <v>1.0962715028270731E-2</v>
      </c>
      <c r="F157" s="20">
        <f t="shared" ca="1" si="5"/>
        <v>5.2520631823134742</v>
      </c>
    </row>
    <row r="158" spans="5:6" x14ac:dyDescent="0.25">
      <c r="E158" s="16">
        <f t="shared" ca="1" si="4"/>
        <v>2.7804015122153691E-2</v>
      </c>
      <c r="F158" s="20">
        <f t="shared" ca="1" si="5"/>
        <v>6.0062349477884531</v>
      </c>
    </row>
    <row r="159" spans="5:6" x14ac:dyDescent="0.25">
      <c r="E159" s="16">
        <f t="shared" ca="1" si="4"/>
        <v>7.3536589008820097E-2</v>
      </c>
      <c r="F159" s="20">
        <f t="shared" ca="1" si="5"/>
        <v>6.9251032724515413</v>
      </c>
    </row>
    <row r="160" spans="5:6" x14ac:dyDescent="0.25">
      <c r="E160" s="16">
        <f t="shared" ca="1" si="4"/>
        <v>2.3982997667900574E-2</v>
      </c>
      <c r="F160" s="20">
        <f t="shared" ca="1" si="5"/>
        <v>5.8790771391940115</v>
      </c>
    </row>
    <row r="161" spans="5:6" x14ac:dyDescent="0.25">
      <c r="E161" s="16">
        <f t="shared" ca="1" si="4"/>
        <v>0.4740212807212415</v>
      </c>
      <c r="F161" s="20">
        <f t="shared" ca="1" si="5"/>
        <v>9.3875610822766902</v>
      </c>
    </row>
    <row r="162" spans="5:6" x14ac:dyDescent="0.25">
      <c r="E162" s="16">
        <f t="shared" ca="1" si="4"/>
        <v>0.90500053856012574</v>
      </c>
      <c r="F162" s="20">
        <f t="shared" ca="1" si="5"/>
        <v>11.300877115359441</v>
      </c>
    </row>
    <row r="163" spans="5:6" x14ac:dyDescent="0.25">
      <c r="E163" s="16">
        <f t="shared" ca="1" si="4"/>
        <v>5.2826622072179696E-2</v>
      </c>
      <c r="F163" s="20">
        <f t="shared" ca="1" si="5"/>
        <v>6.5951761546757002</v>
      </c>
    </row>
    <row r="164" spans="5:6" x14ac:dyDescent="0.25">
      <c r="E164" s="16">
        <f t="shared" ca="1" si="4"/>
        <v>0.72248265352782204</v>
      </c>
      <c r="F164" s="20">
        <f t="shared" ca="1" si="5"/>
        <v>10.361112096511437</v>
      </c>
    </row>
    <row r="165" spans="5:6" x14ac:dyDescent="0.25">
      <c r="E165" s="16">
        <f t="shared" ca="1" si="4"/>
        <v>0.95824392440600525</v>
      </c>
      <c r="F165" s="20">
        <f t="shared" ca="1" si="5"/>
        <v>11.794932542223568</v>
      </c>
    </row>
    <row r="166" spans="5:6" x14ac:dyDescent="0.25">
      <c r="E166" s="16">
        <f t="shared" ca="1" si="4"/>
        <v>0.50682062846729359</v>
      </c>
      <c r="F166" s="20">
        <f t="shared" ca="1" si="5"/>
        <v>9.516519924152945</v>
      </c>
    </row>
    <row r="167" spans="5:6" x14ac:dyDescent="0.25">
      <c r="E167" s="16">
        <f t="shared" ca="1" si="4"/>
        <v>0.87806810135088664</v>
      </c>
      <c r="F167" s="20">
        <f t="shared" ca="1" si="5"/>
        <v>11.121363048985485</v>
      </c>
    </row>
    <row r="168" spans="5:6" x14ac:dyDescent="0.25">
      <c r="E168" s="16">
        <f t="shared" ca="1" si="4"/>
        <v>6.7939456874621884E-2</v>
      </c>
      <c r="F168" s="20">
        <f t="shared" ca="1" si="5"/>
        <v>6.8443161534897712</v>
      </c>
    </row>
    <row r="169" spans="5:6" x14ac:dyDescent="0.25">
      <c r="E169" s="16">
        <f t="shared" ca="1" si="4"/>
        <v>0.77604494616079434</v>
      </c>
      <c r="F169" s="20">
        <f t="shared" ca="1" si="5"/>
        <v>10.592612336594623</v>
      </c>
    </row>
    <row r="170" spans="5:6" x14ac:dyDescent="0.25">
      <c r="E170" s="16">
        <f t="shared" ca="1" si="4"/>
        <v>0.55338434757007082</v>
      </c>
      <c r="F170" s="20">
        <f t="shared" ca="1" si="5"/>
        <v>9.6966935555354148</v>
      </c>
    </row>
    <row r="171" spans="5:6" x14ac:dyDescent="0.25">
      <c r="E171" s="16">
        <f t="shared" ca="1" si="4"/>
        <v>0.22646442023639979</v>
      </c>
      <c r="F171" s="20">
        <f t="shared" ca="1" si="5"/>
        <v>8.2347889263497649</v>
      </c>
    </row>
    <row r="172" spans="5:6" x14ac:dyDescent="0.25">
      <c r="E172" s="16">
        <f t="shared" ca="1" si="4"/>
        <v>0.70851058495593189</v>
      </c>
      <c r="F172" s="20">
        <f t="shared" ca="1" si="5"/>
        <v>10.303439474704231</v>
      </c>
    </row>
    <row r="173" spans="5:6" x14ac:dyDescent="0.25">
      <c r="E173" s="16">
        <f t="shared" ca="1" si="4"/>
        <v>0.42859898993683232</v>
      </c>
      <c r="F173" s="20">
        <f t="shared" ca="1" si="5"/>
        <v>9.2042758727548506</v>
      </c>
    </row>
    <row r="174" spans="5:6" x14ac:dyDescent="0.25">
      <c r="E174" s="16">
        <f t="shared" ca="1" si="4"/>
        <v>0.52390637059513823</v>
      </c>
      <c r="F174" s="20">
        <f t="shared" ca="1" si="5"/>
        <v>9.5829238991143519</v>
      </c>
    </row>
    <row r="175" spans="5:6" x14ac:dyDescent="0.25">
      <c r="E175" s="16">
        <f t="shared" ca="1" si="4"/>
        <v>8.6982423530393982E-2</v>
      </c>
      <c r="F175" s="20">
        <f t="shared" ca="1" si="5"/>
        <v>7.1005457149477591</v>
      </c>
    </row>
    <row r="176" spans="5:6" x14ac:dyDescent="0.25">
      <c r="E176" s="16">
        <f t="shared" ca="1" si="4"/>
        <v>4.6923758614229705E-2</v>
      </c>
      <c r="F176" s="20">
        <f t="shared" ca="1" si="5"/>
        <v>6.4816247170600247</v>
      </c>
    </row>
    <row r="177" spans="5:6" x14ac:dyDescent="0.25">
      <c r="E177" s="16">
        <f t="shared" ca="1" si="4"/>
        <v>0.49955637320474267</v>
      </c>
      <c r="F177" s="20">
        <f t="shared" ca="1" si="5"/>
        <v>9.4881457727697427</v>
      </c>
    </row>
    <row r="178" spans="5:6" x14ac:dyDescent="0.25">
      <c r="E178" s="16">
        <f t="shared" ca="1" si="4"/>
        <v>0.98286197272625653</v>
      </c>
      <c r="F178" s="20">
        <f t="shared" ca="1" si="5"/>
        <v>12.218864818588512</v>
      </c>
    </row>
    <row r="179" spans="5:6" x14ac:dyDescent="0.25">
      <c r="E179" s="16">
        <f t="shared" ca="1" si="4"/>
        <v>0.60975068824090561</v>
      </c>
      <c r="F179" s="20">
        <f t="shared" ca="1" si="5"/>
        <v>9.9134558547958989</v>
      </c>
    </row>
    <row r="180" spans="5:6" x14ac:dyDescent="0.25">
      <c r="E180" s="16">
        <f t="shared" ca="1" si="4"/>
        <v>0.2800065337957458</v>
      </c>
      <c r="F180" s="20">
        <f t="shared" ca="1" si="5"/>
        <v>8.5297461556570298</v>
      </c>
    </row>
    <row r="181" spans="5:6" x14ac:dyDescent="0.25">
      <c r="E181" s="16">
        <f t="shared" ca="1" si="4"/>
        <v>0.14162250829888723</v>
      </c>
      <c r="F181" s="20">
        <f t="shared" ca="1" si="5"/>
        <v>7.6455753270863696</v>
      </c>
    </row>
    <row r="182" spans="5:6" x14ac:dyDescent="0.25">
      <c r="E182" s="16">
        <f t="shared" ca="1" si="4"/>
        <v>0.37291991331213881</v>
      </c>
      <c r="F182" s="20">
        <f t="shared" ca="1" si="5"/>
        <v>8.9684452694108092</v>
      </c>
    </row>
    <row r="183" spans="5:6" x14ac:dyDescent="0.25">
      <c r="E183" s="16">
        <f t="shared" ca="1" si="4"/>
        <v>2.8807595373159578E-2</v>
      </c>
      <c r="F183" s="20">
        <f t="shared" ca="1" si="5"/>
        <v>6.0371800712463211</v>
      </c>
    </row>
    <row r="184" spans="5:6" x14ac:dyDescent="0.25">
      <c r="E184" s="16">
        <f t="shared" ca="1" si="4"/>
        <v>0.15206902755916518</v>
      </c>
      <c r="F184" s="20">
        <f t="shared" ca="1" si="5"/>
        <v>7.7302842372534677</v>
      </c>
    </row>
    <row r="185" spans="5:6" x14ac:dyDescent="0.25">
      <c r="E185" s="16">
        <f t="shared" ca="1" si="4"/>
        <v>0.88014447573373789</v>
      </c>
      <c r="F185" s="20">
        <f t="shared" ca="1" si="5"/>
        <v>11.134285719659832</v>
      </c>
    </row>
    <row r="186" spans="5:6" x14ac:dyDescent="0.25">
      <c r="E186" s="16">
        <f t="shared" ca="1" si="4"/>
        <v>0.35245042115822611</v>
      </c>
      <c r="F186" s="20">
        <f t="shared" ca="1" si="5"/>
        <v>8.8775435112385797</v>
      </c>
    </row>
    <row r="187" spans="5:6" x14ac:dyDescent="0.25">
      <c r="E187" s="16">
        <f t="shared" ca="1" si="4"/>
        <v>0.69557659410727513</v>
      </c>
      <c r="F187" s="20">
        <f t="shared" ca="1" si="5"/>
        <v>10.250800529439406</v>
      </c>
    </row>
    <row r="188" spans="5:6" x14ac:dyDescent="0.25">
      <c r="E188" s="16">
        <f t="shared" ca="1" si="4"/>
        <v>5.4413091071653708E-2</v>
      </c>
      <c r="F188" s="20">
        <f t="shared" ca="1" si="5"/>
        <v>6.6238992523025608</v>
      </c>
    </row>
    <row r="189" spans="5:6" x14ac:dyDescent="0.25">
      <c r="E189" s="16">
        <f t="shared" ca="1" si="4"/>
        <v>0.49345964582369239</v>
      </c>
      <c r="F189" s="20">
        <f t="shared" ca="1" si="5"/>
        <v>9.4642565290801635</v>
      </c>
    </row>
    <row r="190" spans="5:6" x14ac:dyDescent="0.25">
      <c r="E190" s="16">
        <f t="shared" ca="1" si="4"/>
        <v>0.51001649457593512</v>
      </c>
      <c r="F190" s="20">
        <f t="shared" ca="1" si="5"/>
        <v>9.5289743053081608</v>
      </c>
    </row>
    <row r="191" spans="5:6" x14ac:dyDescent="0.25">
      <c r="E191" s="16">
        <f t="shared" ca="1" si="4"/>
        <v>0.28534845463447989</v>
      </c>
      <c r="F191" s="20">
        <f t="shared" ca="1" si="5"/>
        <v>8.5571044633363975</v>
      </c>
    </row>
    <row r="192" spans="5:6" x14ac:dyDescent="0.25">
      <c r="E192" s="16">
        <f t="shared" ca="1" si="4"/>
        <v>0.67625230940541792</v>
      </c>
      <c r="F192" s="20">
        <f t="shared" ca="1" si="5"/>
        <v>10.173285229533391</v>
      </c>
    </row>
    <row r="193" spans="5:6" x14ac:dyDescent="0.25">
      <c r="E193" s="16">
        <f t="shared" ca="1" si="4"/>
        <v>0.3304716896289428</v>
      </c>
      <c r="F193" s="20">
        <f t="shared" ca="1" si="5"/>
        <v>8.7767648922731158</v>
      </c>
    </row>
    <row r="194" spans="5:6" x14ac:dyDescent="0.25">
      <c r="E194" s="16">
        <f t="shared" ca="1" si="4"/>
        <v>8.1949047667292163E-2</v>
      </c>
      <c r="F194" s="20">
        <f t="shared" ca="1" si="5"/>
        <v>7.037614312928099</v>
      </c>
    </row>
    <row r="195" spans="5:6" x14ac:dyDescent="0.25">
      <c r="E195" s="16">
        <f t="shared" ca="1" si="4"/>
        <v>0.90195201806214376</v>
      </c>
      <c r="F195" s="20">
        <f t="shared" ca="1" si="5"/>
        <v>11.279088409799854</v>
      </c>
    </row>
    <row r="196" spans="5:6" x14ac:dyDescent="0.25">
      <c r="E196" s="16">
        <f t="shared" ref="E196:E259" ca="1" si="6">RAND()</f>
        <v>0.36839265495967566</v>
      </c>
      <c r="F196" s="20">
        <f t="shared" ref="F196:F259" ca="1" si="7">$C$4*POWER(-LN(1-E196),(1/$C$3))</f>
        <v>8.9485644013451484</v>
      </c>
    </row>
    <row r="197" spans="5:6" x14ac:dyDescent="0.25">
      <c r="E197" s="16">
        <f t="shared" ca="1" si="6"/>
        <v>0.29681577782473101</v>
      </c>
      <c r="F197" s="20">
        <f t="shared" ca="1" si="7"/>
        <v>8.6147843785806959</v>
      </c>
    </row>
    <row r="198" spans="5:6" x14ac:dyDescent="0.25">
      <c r="E198" s="16">
        <f t="shared" ca="1" si="6"/>
        <v>0.65211831183329194</v>
      </c>
      <c r="F198" s="20">
        <f t="shared" ca="1" si="7"/>
        <v>10.077997892112464</v>
      </c>
    </row>
    <row r="199" spans="5:6" x14ac:dyDescent="0.25">
      <c r="E199" s="16">
        <f t="shared" ca="1" si="6"/>
        <v>0.47390491012097369</v>
      </c>
      <c r="F199" s="20">
        <f t="shared" ca="1" si="7"/>
        <v>9.3870992583146311</v>
      </c>
    </row>
    <row r="200" spans="5:6" x14ac:dyDescent="0.25">
      <c r="E200" s="16">
        <f t="shared" ca="1" si="6"/>
        <v>0.42288089162916775</v>
      </c>
      <c r="F200" s="20">
        <f t="shared" ca="1" si="7"/>
        <v>9.1807011600914752</v>
      </c>
    </row>
    <row r="201" spans="5:6" x14ac:dyDescent="0.25">
      <c r="E201" s="16">
        <f t="shared" ca="1" si="6"/>
        <v>0.44525746105888342</v>
      </c>
      <c r="F201" s="20">
        <f t="shared" ca="1" si="7"/>
        <v>9.2722637940700796</v>
      </c>
    </row>
    <row r="202" spans="5:6" x14ac:dyDescent="0.25">
      <c r="E202" s="16">
        <f t="shared" ca="1" si="6"/>
        <v>5.2417833019464122E-2</v>
      </c>
      <c r="F202" s="20">
        <f t="shared" ca="1" si="7"/>
        <v>6.5876598529878976</v>
      </c>
    </row>
    <row r="203" spans="5:6" x14ac:dyDescent="0.25">
      <c r="E203" s="16">
        <f t="shared" ca="1" si="6"/>
        <v>0.71543204638789215</v>
      </c>
      <c r="F203" s="20">
        <f t="shared" ca="1" si="7"/>
        <v>10.331896630099855</v>
      </c>
    </row>
    <row r="204" spans="5:6" x14ac:dyDescent="0.25">
      <c r="E204" s="16">
        <f t="shared" ca="1" si="6"/>
        <v>0.40720998649790263</v>
      </c>
      <c r="F204" s="20">
        <f t="shared" ca="1" si="7"/>
        <v>9.1154030747715851</v>
      </c>
    </row>
    <row r="205" spans="5:6" x14ac:dyDescent="0.25">
      <c r="E205" s="16">
        <f t="shared" ca="1" si="6"/>
        <v>0.98941296731055484</v>
      </c>
      <c r="F205" s="20">
        <f t="shared" ca="1" si="7"/>
        <v>12.41583867408843</v>
      </c>
    </row>
    <row r="206" spans="5:6" x14ac:dyDescent="0.25">
      <c r="E206" s="16">
        <f t="shared" ca="1" si="6"/>
        <v>0.25630696615080473</v>
      </c>
      <c r="F206" s="20">
        <f t="shared" ca="1" si="7"/>
        <v>8.4042089395119675</v>
      </c>
    </row>
    <row r="207" spans="5:6" x14ac:dyDescent="0.25">
      <c r="E207" s="16">
        <f t="shared" ca="1" si="6"/>
        <v>0.33037914345890984</v>
      </c>
      <c r="F207" s="20">
        <f t="shared" ca="1" si="7"/>
        <v>8.7763328574077288</v>
      </c>
    </row>
    <row r="208" spans="5:6" x14ac:dyDescent="0.25">
      <c r="E208" s="16">
        <f t="shared" ca="1" si="6"/>
        <v>0.18789997899911492</v>
      </c>
      <c r="F208" s="20">
        <f t="shared" ca="1" si="7"/>
        <v>7.9913429257759567</v>
      </c>
    </row>
    <row r="209" spans="5:6" x14ac:dyDescent="0.25">
      <c r="E209" s="16">
        <f t="shared" ca="1" si="6"/>
        <v>0.3933476312333315</v>
      </c>
      <c r="F209" s="20">
        <f t="shared" ca="1" si="7"/>
        <v>9.0567173299543224</v>
      </c>
    </row>
    <row r="210" spans="5:6" x14ac:dyDescent="0.25">
      <c r="E210" s="16">
        <f t="shared" ca="1" si="6"/>
        <v>0.10745511515447337</v>
      </c>
      <c r="F210" s="20">
        <f t="shared" ca="1" si="7"/>
        <v>7.3298804523295686</v>
      </c>
    </row>
    <row r="211" spans="5:6" x14ac:dyDescent="0.25">
      <c r="E211" s="16">
        <f t="shared" ca="1" si="6"/>
        <v>0.67575949650704825</v>
      </c>
      <c r="F211" s="20">
        <f t="shared" ca="1" si="7"/>
        <v>10.171323989037122</v>
      </c>
    </row>
    <row r="212" spans="5:6" x14ac:dyDescent="0.25">
      <c r="E212" s="16">
        <f t="shared" ca="1" si="6"/>
        <v>0.81421464844736979</v>
      </c>
      <c r="F212" s="20">
        <f t="shared" ca="1" si="7"/>
        <v>10.772183684635806</v>
      </c>
    </row>
    <row r="213" spans="5:6" x14ac:dyDescent="0.25">
      <c r="E213" s="16">
        <f t="shared" ca="1" si="6"/>
        <v>0.90674440756056929</v>
      </c>
      <c r="F213" s="20">
        <f t="shared" ca="1" si="7"/>
        <v>11.31354133229652</v>
      </c>
    </row>
    <row r="214" spans="5:6" x14ac:dyDescent="0.25">
      <c r="E214" s="16">
        <f t="shared" ca="1" si="6"/>
        <v>0.17235836193418985</v>
      </c>
      <c r="F214" s="20">
        <f t="shared" ca="1" si="7"/>
        <v>7.8830599214162431</v>
      </c>
    </row>
    <row r="215" spans="5:6" x14ac:dyDescent="0.25">
      <c r="E215" s="16">
        <f t="shared" ca="1" si="6"/>
        <v>0.74783304109767734</v>
      </c>
      <c r="F215" s="20">
        <f t="shared" ca="1" si="7"/>
        <v>10.46833495017821</v>
      </c>
    </row>
    <row r="216" spans="5:6" x14ac:dyDescent="0.25">
      <c r="E216" s="16">
        <f t="shared" ca="1" si="6"/>
        <v>0.96413273686704593</v>
      </c>
      <c r="F216" s="20">
        <f t="shared" ca="1" si="7"/>
        <v>11.873980113156543</v>
      </c>
    </row>
    <row r="217" spans="5:6" x14ac:dyDescent="0.25">
      <c r="E217" s="16">
        <f t="shared" ca="1" si="6"/>
        <v>0.77716312661284692</v>
      </c>
      <c r="F217" s="20">
        <f t="shared" ca="1" si="7"/>
        <v>10.597667080886495</v>
      </c>
    </row>
    <row r="218" spans="5:6" x14ac:dyDescent="0.25">
      <c r="E218" s="16">
        <f t="shared" ca="1" si="6"/>
        <v>0.54993949333313219</v>
      </c>
      <c r="F218" s="20">
        <f t="shared" ca="1" si="7"/>
        <v>9.6834346277276708</v>
      </c>
    </row>
    <row r="219" spans="5:6" x14ac:dyDescent="0.25">
      <c r="E219" s="16">
        <f t="shared" ca="1" si="6"/>
        <v>0.37967631030175841</v>
      </c>
      <c r="F219" s="20">
        <f t="shared" ca="1" si="7"/>
        <v>8.9978936166093604</v>
      </c>
    </row>
    <row r="220" spans="5:6" x14ac:dyDescent="0.25">
      <c r="E220" s="16">
        <f t="shared" ca="1" si="6"/>
        <v>0.71279326888082439</v>
      </c>
      <c r="F220" s="20">
        <f t="shared" ca="1" si="7"/>
        <v>10.32102227218359</v>
      </c>
    </row>
    <row r="221" spans="5:6" x14ac:dyDescent="0.25">
      <c r="E221" s="16">
        <f t="shared" ca="1" si="6"/>
        <v>2.8031925246898126E-2</v>
      </c>
      <c r="F221" s="20">
        <f t="shared" ca="1" si="7"/>
        <v>6.013343912741588</v>
      </c>
    </row>
    <row r="222" spans="5:6" x14ac:dyDescent="0.25">
      <c r="E222" s="16">
        <f t="shared" ca="1" si="6"/>
        <v>0.55060504064150084</v>
      </c>
      <c r="F222" s="20">
        <f t="shared" ca="1" si="7"/>
        <v>9.6859968098708773</v>
      </c>
    </row>
    <row r="223" spans="5:6" x14ac:dyDescent="0.25">
      <c r="E223" s="16">
        <f t="shared" ca="1" si="6"/>
        <v>0.68025470713761549</v>
      </c>
      <c r="F223" s="20">
        <f t="shared" ca="1" si="7"/>
        <v>10.189240447997436</v>
      </c>
    </row>
    <row r="224" spans="5:6" x14ac:dyDescent="0.25">
      <c r="E224" s="16">
        <f t="shared" ca="1" si="6"/>
        <v>0.38420420181746628</v>
      </c>
      <c r="F224" s="20">
        <f t="shared" ca="1" si="7"/>
        <v>9.0174859590020269</v>
      </c>
    </row>
    <row r="225" spans="5:6" x14ac:dyDescent="0.25">
      <c r="E225" s="16">
        <f t="shared" ca="1" si="6"/>
        <v>0.15347267742404569</v>
      </c>
      <c r="F225" s="20">
        <f t="shared" ca="1" si="7"/>
        <v>7.7413282108001074</v>
      </c>
    </row>
    <row r="226" spans="5:6" x14ac:dyDescent="0.25">
      <c r="E226" s="16">
        <f t="shared" ca="1" si="6"/>
        <v>0.78922614620556419</v>
      </c>
      <c r="F226" s="20">
        <f t="shared" ca="1" si="7"/>
        <v>10.652918061005337</v>
      </c>
    </row>
    <row r="227" spans="5:6" x14ac:dyDescent="0.25">
      <c r="E227" s="16">
        <f t="shared" ca="1" si="6"/>
        <v>0.28824625748722221</v>
      </c>
      <c r="F227" s="20">
        <f t="shared" ca="1" si="7"/>
        <v>8.571812590755238</v>
      </c>
    </row>
    <row r="228" spans="5:6" x14ac:dyDescent="0.25">
      <c r="E228" s="16">
        <f t="shared" ca="1" si="6"/>
        <v>0.47219933514414503</v>
      </c>
      <c r="F228" s="20">
        <f t="shared" ca="1" si="7"/>
        <v>9.3803266348850691</v>
      </c>
    </row>
    <row r="229" spans="5:6" x14ac:dyDescent="0.25">
      <c r="E229" s="16">
        <f t="shared" ca="1" si="6"/>
        <v>0.80157726332781165</v>
      </c>
      <c r="F229" s="20">
        <f t="shared" ca="1" si="7"/>
        <v>10.710983623868236</v>
      </c>
    </row>
    <row r="230" spans="5:6" x14ac:dyDescent="0.25">
      <c r="E230" s="16">
        <f t="shared" ca="1" si="6"/>
        <v>0.27503740085850792</v>
      </c>
      <c r="F230" s="20">
        <f t="shared" ca="1" si="7"/>
        <v>8.5040023187979319</v>
      </c>
    </row>
    <row r="231" spans="5:6" x14ac:dyDescent="0.25">
      <c r="E231" s="16">
        <f t="shared" ca="1" si="6"/>
        <v>0.39853327533889149</v>
      </c>
      <c r="F231" s="20">
        <f t="shared" ca="1" si="7"/>
        <v>9.0787784595497136</v>
      </c>
    </row>
    <row r="232" spans="5:6" x14ac:dyDescent="0.25">
      <c r="E232" s="16">
        <f t="shared" ca="1" si="6"/>
        <v>0.14578480068374333</v>
      </c>
      <c r="F232" s="20">
        <f t="shared" ca="1" si="7"/>
        <v>7.6798758539976744</v>
      </c>
    </row>
    <row r="233" spans="5:6" x14ac:dyDescent="0.25">
      <c r="E233" s="16">
        <f t="shared" ca="1" si="6"/>
        <v>0.96054435499428259</v>
      </c>
      <c r="F233" s="20">
        <f t="shared" ca="1" si="7"/>
        <v>11.824770458350278</v>
      </c>
    </row>
    <row r="234" spans="5:6" x14ac:dyDescent="0.25">
      <c r="E234" s="16">
        <f t="shared" ca="1" si="6"/>
        <v>0.98295937723595805</v>
      </c>
      <c r="F234" s="20">
        <f t="shared" ca="1" si="7"/>
        <v>12.221310001738996</v>
      </c>
    </row>
    <row r="235" spans="5:6" x14ac:dyDescent="0.25">
      <c r="E235" s="16">
        <f t="shared" ca="1" si="6"/>
        <v>0.44374049022379924</v>
      </c>
      <c r="F235" s="20">
        <f t="shared" ca="1" si="7"/>
        <v>9.2661128167207547</v>
      </c>
    </row>
    <row r="236" spans="5:6" x14ac:dyDescent="0.25">
      <c r="E236" s="16">
        <f t="shared" ca="1" si="6"/>
        <v>0.68457618017594535</v>
      </c>
      <c r="F236" s="20">
        <f t="shared" ca="1" si="7"/>
        <v>10.206523468720709</v>
      </c>
    </row>
    <row r="237" spans="5:6" x14ac:dyDescent="0.25">
      <c r="E237" s="16">
        <f t="shared" ca="1" si="6"/>
        <v>0.30034260032797555</v>
      </c>
      <c r="F237" s="20">
        <f t="shared" ca="1" si="7"/>
        <v>8.6322505980683442</v>
      </c>
    </row>
    <row r="238" spans="5:6" x14ac:dyDescent="0.25">
      <c r="E238" s="16">
        <f t="shared" ca="1" si="6"/>
        <v>0.51159773480508619</v>
      </c>
      <c r="F238" s="20">
        <f t="shared" ca="1" si="7"/>
        <v>9.5351303438253474</v>
      </c>
    </row>
    <row r="239" spans="5:6" x14ac:dyDescent="0.25">
      <c r="E239" s="16">
        <f t="shared" ca="1" si="6"/>
        <v>0.48348118513065108</v>
      </c>
      <c r="F239" s="20">
        <f t="shared" ca="1" si="7"/>
        <v>9.4249928568094248</v>
      </c>
    </row>
    <row r="240" spans="5:6" x14ac:dyDescent="0.25">
      <c r="E240" s="16">
        <f t="shared" ca="1" si="6"/>
        <v>0.31983770538030631</v>
      </c>
      <c r="F240" s="20">
        <f t="shared" ca="1" si="7"/>
        <v>8.7266662715394201</v>
      </c>
    </row>
    <row r="241" spans="5:6" x14ac:dyDescent="0.25">
      <c r="E241" s="16">
        <f t="shared" ca="1" si="6"/>
        <v>0.97561877329407309</v>
      </c>
      <c r="F241" s="20">
        <f t="shared" ca="1" si="7"/>
        <v>12.061602561805106</v>
      </c>
    </row>
    <row r="242" spans="5:6" x14ac:dyDescent="0.25">
      <c r="E242" s="16">
        <f t="shared" ca="1" si="6"/>
        <v>0.90532696207376506</v>
      </c>
      <c r="F242" s="20">
        <f t="shared" ca="1" si="7"/>
        <v>11.303236314140561</v>
      </c>
    </row>
    <row r="243" spans="5:6" x14ac:dyDescent="0.25">
      <c r="E243" s="16">
        <f t="shared" ca="1" si="6"/>
        <v>0.92468252877606472</v>
      </c>
      <c r="F243" s="20">
        <f t="shared" ca="1" si="7"/>
        <v>11.453757045538961</v>
      </c>
    </row>
    <row r="244" spans="5:6" x14ac:dyDescent="0.25">
      <c r="E244" s="16">
        <f t="shared" ca="1" si="6"/>
        <v>0.51034624713309928</v>
      </c>
      <c r="F244" s="20">
        <f t="shared" ca="1" si="7"/>
        <v>9.5302584156276566</v>
      </c>
    </row>
    <row r="245" spans="5:6" x14ac:dyDescent="0.25">
      <c r="E245" s="16">
        <f t="shared" ca="1" si="6"/>
        <v>0.18877000018505463</v>
      </c>
      <c r="F245" s="20">
        <f t="shared" ca="1" si="7"/>
        <v>7.9972094359137991</v>
      </c>
    </row>
    <row r="246" spans="5:6" x14ac:dyDescent="0.25">
      <c r="E246" s="16">
        <f t="shared" ca="1" si="6"/>
        <v>0.27516581322589584</v>
      </c>
      <c r="F246" s="20">
        <f t="shared" ca="1" si="7"/>
        <v>8.5046712615742042</v>
      </c>
    </row>
    <row r="247" spans="5:6" x14ac:dyDescent="0.25">
      <c r="E247" s="16">
        <f t="shared" ca="1" si="6"/>
        <v>0.54990377011300839</v>
      </c>
      <c r="F247" s="20">
        <f t="shared" ca="1" si="7"/>
        <v>9.6832970948993484</v>
      </c>
    </row>
    <row r="248" spans="5:6" x14ac:dyDescent="0.25">
      <c r="E248" s="16">
        <f t="shared" ca="1" si="6"/>
        <v>0.68504299413957837</v>
      </c>
      <c r="F248" s="20">
        <f t="shared" ca="1" si="7"/>
        <v>10.208394008989639</v>
      </c>
    </row>
    <row r="249" spans="5:6" x14ac:dyDescent="0.25">
      <c r="E249" s="16">
        <f t="shared" ca="1" si="6"/>
        <v>0.46991552659543845</v>
      </c>
      <c r="F249" s="20">
        <f t="shared" ca="1" si="7"/>
        <v>9.3712461912307568</v>
      </c>
    </row>
    <row r="250" spans="5:6" x14ac:dyDescent="0.25">
      <c r="E250" s="16">
        <f t="shared" ca="1" si="6"/>
        <v>2.1958006657114559E-3</v>
      </c>
      <c r="F250" s="20">
        <f t="shared" ca="1" si="7"/>
        <v>4.1715335167042298</v>
      </c>
    </row>
    <row r="251" spans="5:6" x14ac:dyDescent="0.25">
      <c r="E251" s="16">
        <f t="shared" ca="1" si="6"/>
        <v>9.9827011422718881E-2</v>
      </c>
      <c r="F251" s="20">
        <f t="shared" ca="1" si="7"/>
        <v>7.2488527760933854</v>
      </c>
    </row>
    <row r="252" spans="5:6" x14ac:dyDescent="0.25">
      <c r="E252" s="16">
        <f t="shared" ca="1" si="6"/>
        <v>0.69309551553251159</v>
      </c>
      <c r="F252" s="20">
        <f t="shared" ca="1" si="7"/>
        <v>10.240776836305114</v>
      </c>
    </row>
    <row r="253" spans="5:6" x14ac:dyDescent="0.25">
      <c r="E253" s="16">
        <f t="shared" ca="1" si="6"/>
        <v>0.21075466813052113</v>
      </c>
      <c r="F253" s="20">
        <f t="shared" ca="1" si="7"/>
        <v>8.1394301724266676</v>
      </c>
    </row>
    <row r="254" spans="5:6" x14ac:dyDescent="0.25">
      <c r="E254" s="16">
        <f t="shared" ca="1" si="6"/>
        <v>0.52744502275077332</v>
      </c>
      <c r="F254" s="20">
        <f t="shared" ca="1" si="7"/>
        <v>9.5966268705388647</v>
      </c>
    </row>
    <row r="255" spans="5:6" x14ac:dyDescent="0.25">
      <c r="E255" s="16">
        <f t="shared" ca="1" si="6"/>
        <v>0.13804135244281879</v>
      </c>
      <c r="F255" s="20">
        <f t="shared" ca="1" si="7"/>
        <v>7.6154443870066659</v>
      </c>
    </row>
    <row r="256" spans="5:6" x14ac:dyDescent="0.25">
      <c r="E256" s="16">
        <f t="shared" ca="1" si="6"/>
        <v>0.36532216592662203</v>
      </c>
      <c r="F256" s="20">
        <f t="shared" ca="1" si="7"/>
        <v>8.9350105874058414</v>
      </c>
    </row>
    <row r="257" spans="5:6" x14ac:dyDescent="0.25">
      <c r="E257" s="16">
        <f t="shared" ca="1" si="6"/>
        <v>0.65956475767293576</v>
      </c>
      <c r="F257" s="20">
        <f t="shared" ca="1" si="7"/>
        <v>10.107244872627266</v>
      </c>
    </row>
    <row r="258" spans="5:6" x14ac:dyDescent="0.25">
      <c r="E258" s="16">
        <f t="shared" ca="1" si="6"/>
        <v>0.80476160570846322</v>
      </c>
      <c r="F258" s="20">
        <f t="shared" ca="1" si="7"/>
        <v>10.72622443871953</v>
      </c>
    </row>
    <row r="259" spans="5:6" x14ac:dyDescent="0.25">
      <c r="E259" s="16">
        <f t="shared" ca="1" si="6"/>
        <v>0.11092606997133692</v>
      </c>
      <c r="F259" s="20">
        <f t="shared" ca="1" si="7"/>
        <v>7.3652551292188653</v>
      </c>
    </row>
    <row r="260" spans="5:6" x14ac:dyDescent="0.25">
      <c r="E260" s="16">
        <f t="shared" ref="E260:E323" ca="1" si="8">RAND()</f>
        <v>0.78212166539156525</v>
      </c>
      <c r="F260" s="20">
        <f t="shared" ref="F260:F323" ca="1" si="9">$C$4*POWER(-LN(1-E260),(1/$C$3))</f>
        <v>10.620215248846989</v>
      </c>
    </row>
    <row r="261" spans="5:6" x14ac:dyDescent="0.25">
      <c r="E261" s="16">
        <f t="shared" ca="1" si="8"/>
        <v>0.80735869323029563</v>
      </c>
      <c r="F261" s="20">
        <f t="shared" ca="1" si="9"/>
        <v>10.738742178243715</v>
      </c>
    </row>
    <row r="262" spans="5:6" x14ac:dyDescent="0.25">
      <c r="E262" s="16">
        <f t="shared" ca="1" si="8"/>
        <v>0.34180530249782815</v>
      </c>
      <c r="F262" s="20">
        <f t="shared" ca="1" si="9"/>
        <v>8.8291742635160233</v>
      </c>
    </row>
    <row r="263" spans="5:6" x14ac:dyDescent="0.25">
      <c r="E263" s="16">
        <f t="shared" ca="1" si="8"/>
        <v>7.8428505352884703E-2</v>
      </c>
      <c r="F263" s="20">
        <f t="shared" ca="1" si="9"/>
        <v>6.9917212036802043</v>
      </c>
    </row>
    <row r="264" spans="5:6" x14ac:dyDescent="0.25">
      <c r="E264" s="16">
        <f t="shared" ca="1" si="8"/>
        <v>0.98505428460457845</v>
      </c>
      <c r="F264" s="20">
        <f t="shared" ca="1" si="9"/>
        <v>12.276789036244155</v>
      </c>
    </row>
    <row r="265" spans="5:6" x14ac:dyDescent="0.25">
      <c r="E265" s="16">
        <f t="shared" ca="1" si="8"/>
        <v>0.52283112522967046</v>
      </c>
      <c r="F265" s="20">
        <f t="shared" ca="1" si="9"/>
        <v>9.5787570723161082</v>
      </c>
    </row>
    <row r="266" spans="5:6" x14ac:dyDescent="0.25">
      <c r="E266" s="16">
        <f t="shared" ca="1" si="8"/>
        <v>0.5816095566041134</v>
      </c>
      <c r="F266" s="20">
        <f t="shared" ca="1" si="9"/>
        <v>9.8051759998889327</v>
      </c>
    </row>
    <row r="267" spans="5:6" x14ac:dyDescent="0.25">
      <c r="E267" s="16">
        <f t="shared" ca="1" si="8"/>
        <v>0.27778014327995348</v>
      </c>
      <c r="F267" s="20">
        <f t="shared" ca="1" si="9"/>
        <v>8.5182475954974599</v>
      </c>
    </row>
    <row r="268" spans="5:6" x14ac:dyDescent="0.25">
      <c r="E268" s="16">
        <f t="shared" ca="1" si="8"/>
        <v>0.47850003473221558</v>
      </c>
      <c r="F268" s="20">
        <f t="shared" ca="1" si="9"/>
        <v>9.4053097550312454</v>
      </c>
    </row>
    <row r="269" spans="5:6" x14ac:dyDescent="0.25">
      <c r="E269" s="16">
        <f t="shared" ca="1" si="8"/>
        <v>0.98593161292079012</v>
      </c>
      <c r="F269" s="20">
        <f t="shared" ca="1" si="9"/>
        <v>12.301875841634388</v>
      </c>
    </row>
    <row r="270" spans="5:6" x14ac:dyDescent="0.25">
      <c r="E270" s="16">
        <f t="shared" ca="1" si="8"/>
        <v>0.74386719734764706</v>
      </c>
      <c r="F270" s="20">
        <f t="shared" ca="1" si="9"/>
        <v>10.451313021540754</v>
      </c>
    </row>
    <row r="271" spans="5:6" x14ac:dyDescent="0.25">
      <c r="E271" s="16">
        <f t="shared" ca="1" si="8"/>
        <v>0.7127958910902974</v>
      </c>
      <c r="F271" s="20">
        <f t="shared" ca="1" si="9"/>
        <v>10.321033062621174</v>
      </c>
    </row>
    <row r="272" spans="5:6" x14ac:dyDescent="0.25">
      <c r="E272" s="16">
        <f t="shared" ca="1" si="8"/>
        <v>0.70952762241083978</v>
      </c>
      <c r="F272" s="20">
        <f t="shared" ca="1" si="9"/>
        <v>10.307607730947799</v>
      </c>
    </row>
    <row r="273" spans="5:6" x14ac:dyDescent="0.25">
      <c r="E273" s="16">
        <f t="shared" ca="1" si="8"/>
        <v>0.26249159455805626</v>
      </c>
      <c r="F273" s="20">
        <f t="shared" ca="1" si="9"/>
        <v>8.4376640937727014</v>
      </c>
    </row>
    <row r="274" spans="5:6" x14ac:dyDescent="0.25">
      <c r="E274" s="16">
        <f t="shared" ca="1" si="8"/>
        <v>0.39920155955091552</v>
      </c>
      <c r="F274" s="20">
        <f t="shared" ca="1" si="9"/>
        <v>9.0816119501395693</v>
      </c>
    </row>
    <row r="275" spans="5:6" x14ac:dyDescent="0.25">
      <c r="E275" s="16">
        <f t="shared" ca="1" si="8"/>
        <v>8.4416864715162521E-2</v>
      </c>
      <c r="F275" s="20">
        <f t="shared" ca="1" si="9"/>
        <v>7.0688458638279279</v>
      </c>
    </row>
    <row r="276" spans="5:6" x14ac:dyDescent="0.25">
      <c r="E276" s="16">
        <f t="shared" ca="1" si="8"/>
        <v>0.35016998184711035</v>
      </c>
      <c r="F276" s="20">
        <f t="shared" ca="1" si="9"/>
        <v>8.8672482431760677</v>
      </c>
    </row>
    <row r="277" spans="5:6" x14ac:dyDescent="0.25">
      <c r="E277" s="16">
        <f t="shared" ca="1" si="8"/>
        <v>0.94079003306960829</v>
      </c>
      <c r="F277" s="20">
        <f t="shared" ca="1" si="9"/>
        <v>11.60026129127521</v>
      </c>
    </row>
    <row r="278" spans="5:6" x14ac:dyDescent="0.25">
      <c r="E278" s="16">
        <f t="shared" ca="1" si="8"/>
        <v>0.26642491965723625</v>
      </c>
      <c r="F278" s="20">
        <f t="shared" ca="1" si="9"/>
        <v>8.458676519637411</v>
      </c>
    </row>
    <row r="279" spans="5:6" x14ac:dyDescent="0.25">
      <c r="E279" s="16">
        <f t="shared" ca="1" si="8"/>
        <v>0.53706465589918362</v>
      </c>
      <c r="F279" s="20">
        <f t="shared" ca="1" si="9"/>
        <v>9.6338064023942067</v>
      </c>
    </row>
    <row r="280" spans="5:6" x14ac:dyDescent="0.25">
      <c r="E280" s="16">
        <f t="shared" ca="1" si="8"/>
        <v>0.79951932735686071</v>
      </c>
      <c r="F280" s="20">
        <f t="shared" ca="1" si="9"/>
        <v>10.701195166070693</v>
      </c>
    </row>
    <row r="281" spans="5:6" x14ac:dyDescent="0.25">
      <c r="E281" s="16">
        <f t="shared" ca="1" si="8"/>
        <v>0.62349068065376489</v>
      </c>
      <c r="F281" s="20">
        <f t="shared" ca="1" si="9"/>
        <v>9.9665409856003357</v>
      </c>
    </row>
    <row r="282" spans="5:6" x14ac:dyDescent="0.25">
      <c r="E282" s="16">
        <f t="shared" ca="1" si="8"/>
        <v>0.50593465842441931</v>
      </c>
      <c r="F282" s="20">
        <f t="shared" ca="1" si="9"/>
        <v>9.5130642689551319</v>
      </c>
    </row>
    <row r="283" spans="5:6" x14ac:dyDescent="0.25">
      <c r="E283" s="16">
        <f t="shared" ca="1" si="8"/>
        <v>0.61316509653538831</v>
      </c>
      <c r="F283" s="20">
        <f t="shared" ca="1" si="9"/>
        <v>9.9266293172901321</v>
      </c>
    </row>
    <row r="284" spans="5:6" x14ac:dyDescent="0.25">
      <c r="E284" s="16">
        <f t="shared" ca="1" si="8"/>
        <v>0.91309246447027059</v>
      </c>
      <c r="F284" s="20">
        <f t="shared" ca="1" si="9"/>
        <v>11.360968771415346</v>
      </c>
    </row>
    <row r="285" spans="5:6" x14ac:dyDescent="0.25">
      <c r="E285" s="16">
        <f t="shared" ca="1" si="8"/>
        <v>0.60139110671506768</v>
      </c>
      <c r="F285" s="20">
        <f t="shared" ca="1" si="9"/>
        <v>9.8812440922099043</v>
      </c>
    </row>
    <row r="286" spans="5:6" x14ac:dyDescent="0.25">
      <c r="E286" s="16">
        <f t="shared" ca="1" si="8"/>
        <v>0.15183722619395545</v>
      </c>
      <c r="F286" s="20">
        <f t="shared" ca="1" si="9"/>
        <v>7.7284530450128388</v>
      </c>
    </row>
    <row r="287" spans="5:6" x14ac:dyDescent="0.25">
      <c r="E287" s="16">
        <f t="shared" ca="1" si="8"/>
        <v>0.80554515798312376</v>
      </c>
      <c r="F287" s="20">
        <f t="shared" ca="1" si="9"/>
        <v>10.729992679318499</v>
      </c>
    </row>
    <row r="288" spans="5:6" x14ac:dyDescent="0.25">
      <c r="E288" s="16">
        <f t="shared" ca="1" si="8"/>
        <v>0.35748601929695045</v>
      </c>
      <c r="F288" s="20">
        <f t="shared" ca="1" si="9"/>
        <v>8.9001533569863671</v>
      </c>
    </row>
    <row r="289" spans="5:6" x14ac:dyDescent="0.25">
      <c r="E289" s="16">
        <f t="shared" ca="1" si="8"/>
        <v>0.15669576464579904</v>
      </c>
      <c r="F289" s="20">
        <f t="shared" ca="1" si="9"/>
        <v>7.7664034883695994</v>
      </c>
    </row>
    <row r="290" spans="5:6" x14ac:dyDescent="0.25">
      <c r="E290" s="16">
        <f t="shared" ca="1" si="8"/>
        <v>0.45521927788331407</v>
      </c>
      <c r="F290" s="20">
        <f t="shared" ca="1" si="9"/>
        <v>9.3124715188505949</v>
      </c>
    </row>
    <row r="291" spans="5:6" x14ac:dyDescent="0.25">
      <c r="E291" s="16">
        <f t="shared" ca="1" si="8"/>
        <v>0.523976590307345</v>
      </c>
      <c r="F291" s="20">
        <f t="shared" ca="1" si="9"/>
        <v>9.583195965845352</v>
      </c>
    </row>
    <row r="292" spans="5:6" x14ac:dyDescent="0.25">
      <c r="E292" s="16">
        <f t="shared" ca="1" si="8"/>
        <v>0.51626823449319692</v>
      </c>
      <c r="F292" s="20">
        <f t="shared" ca="1" si="9"/>
        <v>9.55329095401461</v>
      </c>
    </row>
    <row r="293" spans="5:6" x14ac:dyDescent="0.25">
      <c r="E293" s="16">
        <f t="shared" ca="1" si="8"/>
        <v>0.64898287082840433</v>
      </c>
      <c r="F293" s="20">
        <f t="shared" ca="1" si="9"/>
        <v>10.065718956676754</v>
      </c>
    </row>
    <row r="294" spans="5:6" x14ac:dyDescent="0.25">
      <c r="E294" s="16">
        <f t="shared" ca="1" si="8"/>
        <v>0.16001130093999449</v>
      </c>
      <c r="F294" s="20">
        <f t="shared" ca="1" si="9"/>
        <v>7.7917982650522797</v>
      </c>
    </row>
    <row r="295" spans="5:6" x14ac:dyDescent="0.25">
      <c r="E295" s="16">
        <f t="shared" ca="1" si="8"/>
        <v>2.9865181385552275E-2</v>
      </c>
      <c r="F295" s="20">
        <f t="shared" ca="1" si="9"/>
        <v>6.0688253484587324</v>
      </c>
    </row>
    <row r="296" spans="5:6" x14ac:dyDescent="0.25">
      <c r="E296" s="16">
        <f t="shared" ca="1" si="8"/>
        <v>0.43225417107027131</v>
      </c>
      <c r="F296" s="20">
        <f t="shared" ca="1" si="9"/>
        <v>9.2192796459136979</v>
      </c>
    </row>
    <row r="297" spans="5:6" x14ac:dyDescent="0.25">
      <c r="E297" s="16">
        <f t="shared" ca="1" si="8"/>
        <v>0.52594523919046254</v>
      </c>
      <c r="F297" s="20">
        <f t="shared" ca="1" si="9"/>
        <v>9.5908210121855415</v>
      </c>
    </row>
    <row r="298" spans="5:6" x14ac:dyDescent="0.25">
      <c r="E298" s="16">
        <f t="shared" ca="1" si="8"/>
        <v>0.73038538296798194</v>
      </c>
      <c r="F298" s="20">
        <f t="shared" ca="1" si="9"/>
        <v>10.394153002613148</v>
      </c>
    </row>
    <row r="299" spans="5:6" x14ac:dyDescent="0.25">
      <c r="E299" s="16">
        <f t="shared" ca="1" si="8"/>
        <v>0.67683596996646966</v>
      </c>
      <c r="F299" s="20">
        <f t="shared" ca="1" si="9"/>
        <v>10.175608942432319</v>
      </c>
    </row>
    <row r="300" spans="5:6" x14ac:dyDescent="0.25">
      <c r="E300" s="16">
        <f t="shared" ca="1" si="8"/>
        <v>0.44632934839154281</v>
      </c>
      <c r="F300" s="20">
        <f t="shared" ca="1" si="9"/>
        <v>9.2766054435838612</v>
      </c>
    </row>
    <row r="301" spans="5:6" x14ac:dyDescent="0.25">
      <c r="E301" s="16">
        <f t="shared" ca="1" si="8"/>
        <v>0.12045318533548621</v>
      </c>
      <c r="F301" s="20">
        <f t="shared" ca="1" si="9"/>
        <v>7.4580836608033376</v>
      </c>
    </row>
    <row r="302" spans="5:6" x14ac:dyDescent="0.25">
      <c r="E302" s="16">
        <f t="shared" ca="1" si="8"/>
        <v>0.67164099428425461</v>
      </c>
      <c r="F302" s="20">
        <f t="shared" ca="1" si="9"/>
        <v>10.154961070109037</v>
      </c>
    </row>
    <row r="303" spans="5:6" x14ac:dyDescent="0.25">
      <c r="E303" s="16">
        <f t="shared" ca="1" si="8"/>
        <v>0.26301709088681113</v>
      </c>
      <c r="F303" s="20">
        <f t="shared" ca="1" si="9"/>
        <v>8.4404830656296852</v>
      </c>
    </row>
    <row r="304" spans="5:6" x14ac:dyDescent="0.25">
      <c r="E304" s="16">
        <f t="shared" ca="1" si="8"/>
        <v>0.22072082602003029</v>
      </c>
      <c r="F304" s="20">
        <f t="shared" ca="1" si="9"/>
        <v>8.2004719566886859</v>
      </c>
    </row>
    <row r="305" spans="5:6" x14ac:dyDescent="0.25">
      <c r="E305" s="16">
        <f t="shared" ca="1" si="8"/>
        <v>8.2765619675311264E-2</v>
      </c>
      <c r="F305" s="20">
        <f t="shared" ca="1" si="9"/>
        <v>7.0480312759876806</v>
      </c>
    </row>
    <row r="306" spans="5:6" x14ac:dyDescent="0.25">
      <c r="E306" s="16">
        <f t="shared" ca="1" si="8"/>
        <v>6.0870828578736824E-2</v>
      </c>
      <c r="F306" s="20">
        <f t="shared" ca="1" si="9"/>
        <v>6.7341404262447782</v>
      </c>
    </row>
    <row r="307" spans="5:6" x14ac:dyDescent="0.25">
      <c r="E307" s="16">
        <f t="shared" ca="1" si="8"/>
        <v>0.63147539564443411</v>
      </c>
      <c r="F307" s="20">
        <f t="shared" ca="1" si="9"/>
        <v>9.9974949762976486</v>
      </c>
    </row>
    <row r="308" spans="5:6" x14ac:dyDescent="0.25">
      <c r="E308" s="16">
        <f t="shared" ca="1" si="8"/>
        <v>0.86827566543965251</v>
      </c>
      <c r="F308" s="20">
        <f t="shared" ca="1" si="9"/>
        <v>11.062100351802037</v>
      </c>
    </row>
    <row r="309" spans="5:6" x14ac:dyDescent="0.25">
      <c r="E309" s="16">
        <f t="shared" ca="1" si="8"/>
        <v>5.2358785508872852E-2</v>
      </c>
      <c r="F309" s="20">
        <f t="shared" ca="1" si="9"/>
        <v>6.5865701662863865</v>
      </c>
    </row>
    <row r="310" spans="5:6" x14ac:dyDescent="0.25">
      <c r="E310" s="16">
        <f t="shared" ca="1" si="8"/>
        <v>0.58840363960422148</v>
      </c>
      <c r="F310" s="20">
        <f t="shared" ca="1" si="9"/>
        <v>9.8312854709129418</v>
      </c>
    </row>
    <row r="311" spans="5:6" x14ac:dyDescent="0.25">
      <c r="E311" s="16">
        <f t="shared" ca="1" si="8"/>
        <v>0.65688363621205514</v>
      </c>
      <c r="F311" s="20">
        <f t="shared" ca="1" si="9"/>
        <v>10.096699991259337</v>
      </c>
    </row>
    <row r="312" spans="5:6" x14ac:dyDescent="0.25">
      <c r="E312" s="16">
        <f t="shared" ca="1" si="8"/>
        <v>0.42783252579273567</v>
      </c>
      <c r="F312" s="20">
        <f t="shared" ca="1" si="9"/>
        <v>9.2011232634259876</v>
      </c>
    </row>
    <row r="313" spans="5:6" x14ac:dyDescent="0.25">
      <c r="E313" s="16">
        <f t="shared" ca="1" si="8"/>
        <v>0.64388706396944706</v>
      </c>
      <c r="F313" s="20">
        <f t="shared" ca="1" si="9"/>
        <v>10.045804837023438</v>
      </c>
    </row>
    <row r="314" spans="5:6" x14ac:dyDescent="0.25">
      <c r="E314" s="16">
        <f t="shared" ca="1" si="8"/>
        <v>0.42487774178421578</v>
      </c>
      <c r="F314" s="20">
        <f t="shared" ca="1" si="9"/>
        <v>9.188948401597079</v>
      </c>
    </row>
    <row r="315" spans="5:6" x14ac:dyDescent="0.25">
      <c r="E315" s="16">
        <f t="shared" ca="1" si="8"/>
        <v>0.95385256771274018</v>
      </c>
      <c r="F315" s="20">
        <f t="shared" ca="1" si="9"/>
        <v>11.741148948328002</v>
      </c>
    </row>
    <row r="316" spans="5:6" x14ac:dyDescent="0.25">
      <c r="E316" s="16">
        <f t="shared" ca="1" si="8"/>
        <v>0.93474025582658771</v>
      </c>
      <c r="F316" s="20">
        <f t="shared" ca="1" si="9"/>
        <v>11.542366382505421</v>
      </c>
    </row>
    <row r="317" spans="5:6" x14ac:dyDescent="0.25">
      <c r="E317" s="16">
        <f t="shared" ca="1" si="8"/>
        <v>0.60381507038840232</v>
      </c>
      <c r="F317" s="20">
        <f t="shared" ca="1" si="9"/>
        <v>9.8905788732806119</v>
      </c>
    </row>
    <row r="318" spans="5:6" x14ac:dyDescent="0.25">
      <c r="E318" s="16">
        <f t="shared" ca="1" si="8"/>
        <v>0.46147609133501055</v>
      </c>
      <c r="F318" s="20">
        <f t="shared" ca="1" si="9"/>
        <v>9.3375693794145747</v>
      </c>
    </row>
    <row r="319" spans="5:6" x14ac:dyDescent="0.25">
      <c r="E319" s="16">
        <f t="shared" ca="1" si="8"/>
        <v>7.303303848491649E-2</v>
      </c>
      <c r="F319" s="20">
        <f t="shared" ca="1" si="9"/>
        <v>6.9180438504370843</v>
      </c>
    </row>
    <row r="320" spans="5:6" x14ac:dyDescent="0.25">
      <c r="E320" s="16">
        <f t="shared" ca="1" si="8"/>
        <v>0.62111754849535306</v>
      </c>
      <c r="F320" s="20">
        <f t="shared" ca="1" si="9"/>
        <v>9.9573573070145187</v>
      </c>
    </row>
    <row r="321" spans="5:6" x14ac:dyDescent="0.25">
      <c r="E321" s="16">
        <f t="shared" ca="1" si="8"/>
        <v>0.83414336693913516</v>
      </c>
      <c r="F321" s="20">
        <f t="shared" ca="1" si="9"/>
        <v>10.873047562934968</v>
      </c>
    </row>
    <row r="322" spans="5:6" x14ac:dyDescent="0.25">
      <c r="E322" s="16">
        <f t="shared" ca="1" si="8"/>
        <v>0.4909662725916093</v>
      </c>
      <c r="F322" s="20">
        <f t="shared" ca="1" si="9"/>
        <v>9.4544653012826689</v>
      </c>
    </row>
    <row r="323" spans="5:6" x14ac:dyDescent="0.25">
      <c r="E323" s="16">
        <f t="shared" ca="1" si="8"/>
        <v>0.50009802339213394</v>
      </c>
      <c r="F323" s="20">
        <f t="shared" ca="1" si="9"/>
        <v>9.4902647278890448</v>
      </c>
    </row>
    <row r="324" spans="5:6" x14ac:dyDescent="0.25">
      <c r="E324" s="16">
        <f t="shared" ref="E324:E387" ca="1" si="10">RAND()</f>
        <v>0.64058209514905451</v>
      </c>
      <c r="F324" s="20">
        <f t="shared" ref="F324:F387" ca="1" si="11">$C$4*POWER(-LN(1-E324),(1/$C$3))</f>
        <v>10.032915310266336</v>
      </c>
    </row>
    <row r="325" spans="5:6" x14ac:dyDescent="0.25">
      <c r="E325" s="16">
        <f t="shared" ca="1" si="10"/>
        <v>0.39249465491367708</v>
      </c>
      <c r="F325" s="20">
        <f t="shared" ca="1" si="11"/>
        <v>9.0530757247666891</v>
      </c>
    </row>
    <row r="326" spans="5:6" x14ac:dyDescent="0.25">
      <c r="E326" s="16">
        <f t="shared" ca="1" si="10"/>
        <v>0.20860533980360396</v>
      </c>
      <c r="F326" s="20">
        <f t="shared" ca="1" si="11"/>
        <v>8.1260029333192474</v>
      </c>
    </row>
    <row r="327" spans="5:6" x14ac:dyDescent="0.25">
      <c r="E327" s="16">
        <f t="shared" ca="1" si="10"/>
        <v>0.52849000434754434</v>
      </c>
      <c r="F327" s="20">
        <f t="shared" ca="1" si="11"/>
        <v>9.6006705638160437</v>
      </c>
    </row>
    <row r="328" spans="5:6" x14ac:dyDescent="0.25">
      <c r="E328" s="16">
        <f t="shared" ca="1" si="10"/>
        <v>0.69216416192378905</v>
      </c>
      <c r="F328" s="20">
        <f t="shared" ca="1" si="11"/>
        <v>10.237019883626965</v>
      </c>
    </row>
    <row r="329" spans="5:6" x14ac:dyDescent="0.25">
      <c r="E329" s="16">
        <f t="shared" ca="1" si="10"/>
        <v>4.0118233319769714E-2</v>
      </c>
      <c r="F329" s="20">
        <f t="shared" ca="1" si="11"/>
        <v>6.3349505240621093</v>
      </c>
    </row>
    <row r="330" spans="5:6" x14ac:dyDescent="0.25">
      <c r="E330" s="16">
        <f t="shared" ca="1" si="10"/>
        <v>8.8190493229396649E-2</v>
      </c>
      <c r="F330" s="20">
        <f t="shared" ca="1" si="11"/>
        <v>7.1152133343501101</v>
      </c>
    </row>
    <row r="331" spans="5:6" x14ac:dyDescent="0.25">
      <c r="E331" s="16">
        <f t="shared" ca="1" si="10"/>
        <v>0.48411824522100178</v>
      </c>
      <c r="F331" s="20">
        <f t="shared" ca="1" si="11"/>
        <v>9.4275060771159929</v>
      </c>
    </row>
    <row r="332" spans="5:6" x14ac:dyDescent="0.25">
      <c r="E332" s="16">
        <f t="shared" ca="1" si="10"/>
        <v>0.67645208309501437</v>
      </c>
      <c r="F332" s="20">
        <f t="shared" ca="1" si="11"/>
        <v>10.174080469918383</v>
      </c>
    </row>
    <row r="333" spans="5:6" x14ac:dyDescent="0.25">
      <c r="E333" s="16">
        <f t="shared" ca="1" si="10"/>
        <v>0.16389985096349147</v>
      </c>
      <c r="F333" s="20">
        <f t="shared" ca="1" si="11"/>
        <v>7.8210867397779404</v>
      </c>
    </row>
    <row r="334" spans="5:6" x14ac:dyDescent="0.25">
      <c r="E334" s="16">
        <f t="shared" ca="1" si="10"/>
        <v>0.78779919195973136</v>
      </c>
      <c r="F334" s="20">
        <f t="shared" ca="1" si="11"/>
        <v>10.646310734139313</v>
      </c>
    </row>
    <row r="335" spans="5:6" x14ac:dyDescent="0.25">
      <c r="E335" s="16">
        <f t="shared" ca="1" si="10"/>
        <v>5.2100050715920054E-2</v>
      </c>
      <c r="F335" s="20">
        <f t="shared" ca="1" si="11"/>
        <v>6.5817833761044504</v>
      </c>
    </row>
    <row r="336" spans="5:6" x14ac:dyDescent="0.25">
      <c r="E336" s="16">
        <f t="shared" ca="1" si="10"/>
        <v>0.38952490704442788</v>
      </c>
      <c r="F336" s="20">
        <f t="shared" ca="1" si="11"/>
        <v>9.0403681239578333</v>
      </c>
    </row>
    <row r="337" spans="5:6" x14ac:dyDescent="0.25">
      <c r="E337" s="16">
        <f t="shared" ca="1" si="10"/>
        <v>0.85258590510982379</v>
      </c>
      <c r="F337" s="20">
        <f t="shared" ca="1" si="11"/>
        <v>10.972205629288975</v>
      </c>
    </row>
    <row r="338" spans="5:6" x14ac:dyDescent="0.25">
      <c r="E338" s="16">
        <f t="shared" ca="1" si="10"/>
        <v>5.0972953814109379E-2</v>
      </c>
      <c r="F338" s="20">
        <f t="shared" ca="1" si="11"/>
        <v>6.560699399188481</v>
      </c>
    </row>
    <row r="339" spans="5:6" x14ac:dyDescent="0.25">
      <c r="E339" s="16">
        <f t="shared" ca="1" si="10"/>
        <v>0.6510127889323597</v>
      </c>
      <c r="F339" s="20">
        <f t="shared" ca="1" si="11"/>
        <v>10.073666142252511</v>
      </c>
    </row>
    <row r="340" spans="5:6" x14ac:dyDescent="0.25">
      <c r="E340" s="16">
        <f t="shared" ca="1" si="10"/>
        <v>0.89789070103083879</v>
      </c>
      <c r="F340" s="20">
        <f t="shared" ca="1" si="11"/>
        <v>11.250714496184314</v>
      </c>
    </row>
    <row r="341" spans="5:6" x14ac:dyDescent="0.25">
      <c r="E341" s="16">
        <f t="shared" ca="1" si="10"/>
        <v>0.77946440856789045</v>
      </c>
      <c r="F341" s="20">
        <f t="shared" ca="1" si="11"/>
        <v>10.608104471729146</v>
      </c>
    </row>
    <row r="342" spans="5:6" x14ac:dyDescent="0.25">
      <c r="E342" s="16">
        <f t="shared" ca="1" si="10"/>
        <v>0.96261976120929149</v>
      </c>
      <c r="F342" s="20">
        <f t="shared" ca="1" si="11"/>
        <v>11.852807353913814</v>
      </c>
    </row>
    <row r="343" spans="5:6" x14ac:dyDescent="0.25">
      <c r="E343" s="16">
        <f t="shared" ca="1" si="10"/>
        <v>0.55461337993075999</v>
      </c>
      <c r="F343" s="20">
        <f t="shared" ca="1" si="11"/>
        <v>9.7014223684293928</v>
      </c>
    </row>
    <row r="344" spans="5:6" x14ac:dyDescent="0.25">
      <c r="E344" s="16">
        <f t="shared" ca="1" si="10"/>
        <v>6.7911864728366189E-2</v>
      </c>
      <c r="F344" s="20">
        <f t="shared" ca="1" si="11"/>
        <v>6.8439046866473072</v>
      </c>
    </row>
    <row r="345" spans="5:6" x14ac:dyDescent="0.25">
      <c r="E345" s="16">
        <f t="shared" ca="1" si="10"/>
        <v>3.3382743647015656E-2</v>
      </c>
      <c r="F345" s="20">
        <f t="shared" ca="1" si="11"/>
        <v>6.1677227358675255</v>
      </c>
    </row>
    <row r="346" spans="5:6" x14ac:dyDescent="0.25">
      <c r="E346" s="16">
        <f t="shared" ca="1" si="10"/>
        <v>0.80076054491606552</v>
      </c>
      <c r="F346" s="20">
        <f t="shared" ca="1" si="11"/>
        <v>10.707093282861123</v>
      </c>
    </row>
    <row r="347" spans="5:6" x14ac:dyDescent="0.25">
      <c r="E347" s="16">
        <f t="shared" ca="1" si="10"/>
        <v>0.48414185606052162</v>
      </c>
      <c r="F347" s="20">
        <f t="shared" ca="1" si="11"/>
        <v>9.4275992049201651</v>
      </c>
    </row>
    <row r="348" spans="5:6" x14ac:dyDescent="0.25">
      <c r="E348" s="16">
        <f t="shared" ca="1" si="10"/>
        <v>0.70520117533364901</v>
      </c>
      <c r="F348" s="20">
        <f t="shared" ca="1" si="11"/>
        <v>10.289906494308907</v>
      </c>
    </row>
    <row r="349" spans="5:6" x14ac:dyDescent="0.25">
      <c r="E349" s="16">
        <f t="shared" ca="1" si="10"/>
        <v>0.96071696000731688</v>
      </c>
      <c r="F349" s="20">
        <f t="shared" ca="1" si="11"/>
        <v>11.827060214770897</v>
      </c>
    </row>
    <row r="350" spans="5:6" x14ac:dyDescent="0.25">
      <c r="E350" s="16">
        <f t="shared" ca="1" si="10"/>
        <v>0.79384528746717176</v>
      </c>
      <c r="F350" s="20">
        <f t="shared" ca="1" si="11"/>
        <v>10.674446075372529</v>
      </c>
    </row>
    <row r="351" spans="5:6" x14ac:dyDescent="0.25">
      <c r="E351" s="16">
        <f t="shared" ca="1" si="10"/>
        <v>0.21399168809708413</v>
      </c>
      <c r="F351" s="20">
        <f t="shared" ca="1" si="11"/>
        <v>8.1594727651703121</v>
      </c>
    </row>
    <row r="352" spans="5:6" x14ac:dyDescent="0.25">
      <c r="E352" s="16">
        <f t="shared" ca="1" si="10"/>
        <v>0.23004268834082742</v>
      </c>
      <c r="F352" s="20">
        <f t="shared" ca="1" si="11"/>
        <v>8.2558679105104247</v>
      </c>
    </row>
    <row r="353" spans="5:6" x14ac:dyDescent="0.25">
      <c r="E353" s="16">
        <f t="shared" ca="1" si="10"/>
        <v>3.4363904391090716E-2</v>
      </c>
      <c r="F353" s="20">
        <f t="shared" ca="1" si="11"/>
        <v>6.1937457763012151</v>
      </c>
    </row>
    <row r="354" spans="5:6" x14ac:dyDescent="0.25">
      <c r="E354" s="16">
        <f t="shared" ca="1" si="10"/>
        <v>0.19173430484439069</v>
      </c>
      <c r="F354" s="20">
        <f t="shared" ca="1" si="11"/>
        <v>8.017052582454971</v>
      </c>
    </row>
    <row r="355" spans="5:6" x14ac:dyDescent="0.25">
      <c r="E355" s="16">
        <f t="shared" ca="1" si="10"/>
        <v>0.64273128817600389</v>
      </c>
      <c r="F355" s="20">
        <f t="shared" ca="1" si="11"/>
        <v>10.041295004309159</v>
      </c>
    </row>
    <row r="356" spans="5:6" x14ac:dyDescent="0.25">
      <c r="E356" s="16">
        <f t="shared" ca="1" si="10"/>
        <v>0.75419992149278015</v>
      </c>
      <c r="F356" s="20">
        <f t="shared" ca="1" si="11"/>
        <v>10.495876398110642</v>
      </c>
    </row>
    <row r="357" spans="5:6" x14ac:dyDescent="0.25">
      <c r="E357" s="16">
        <f t="shared" ca="1" si="10"/>
        <v>1.2738118328510462E-2</v>
      </c>
      <c r="F357" s="20">
        <f t="shared" ca="1" si="11"/>
        <v>5.3665850586668986</v>
      </c>
    </row>
    <row r="358" spans="5:6" x14ac:dyDescent="0.25">
      <c r="E358" s="16">
        <f t="shared" ca="1" si="10"/>
        <v>0.94300633696392733</v>
      </c>
      <c r="F358" s="20">
        <f t="shared" ca="1" si="11"/>
        <v>11.62249895663625</v>
      </c>
    </row>
    <row r="359" spans="5:6" x14ac:dyDescent="0.25">
      <c r="E359" s="16">
        <f t="shared" ca="1" si="10"/>
        <v>0.43913321359749102</v>
      </c>
      <c r="F359" s="20">
        <f t="shared" ca="1" si="11"/>
        <v>9.2473834312110643</v>
      </c>
    </row>
    <row r="360" spans="5:6" x14ac:dyDescent="0.25">
      <c r="E360" s="16">
        <f t="shared" ca="1" si="10"/>
        <v>0.61568849996323016</v>
      </c>
      <c r="F360" s="20">
        <f t="shared" ca="1" si="11"/>
        <v>9.9363723359884517</v>
      </c>
    </row>
    <row r="361" spans="5:6" x14ac:dyDescent="0.25">
      <c r="E361" s="16">
        <f t="shared" ca="1" si="10"/>
        <v>0.49954340508401207</v>
      </c>
      <c r="F361" s="20">
        <f t="shared" ca="1" si="11"/>
        <v>9.4880950343318897</v>
      </c>
    </row>
    <row r="362" spans="5:6" x14ac:dyDescent="0.25">
      <c r="E362" s="16">
        <f t="shared" ca="1" si="10"/>
        <v>0.48875806477785599</v>
      </c>
      <c r="F362" s="20">
        <f t="shared" ca="1" si="11"/>
        <v>9.4457831071696461</v>
      </c>
    </row>
    <row r="363" spans="5:6" x14ac:dyDescent="0.25">
      <c r="E363" s="16">
        <f t="shared" ca="1" si="10"/>
        <v>0.11127586042706816</v>
      </c>
      <c r="F363" s="20">
        <f t="shared" ca="1" si="11"/>
        <v>7.3687716129618641</v>
      </c>
    </row>
    <row r="364" spans="5:6" x14ac:dyDescent="0.25">
      <c r="E364" s="16">
        <f t="shared" ca="1" si="10"/>
        <v>0.45165588918991506</v>
      </c>
      <c r="F364" s="20">
        <f t="shared" ca="1" si="11"/>
        <v>9.2981250889545812</v>
      </c>
    </row>
    <row r="365" spans="5:6" x14ac:dyDescent="0.25">
      <c r="E365" s="16">
        <f t="shared" ca="1" si="10"/>
        <v>0.3158101353111088</v>
      </c>
      <c r="F365" s="20">
        <f t="shared" ca="1" si="11"/>
        <v>8.7074429424941222</v>
      </c>
    </row>
    <row r="366" spans="5:6" x14ac:dyDescent="0.25">
      <c r="E366" s="16">
        <f t="shared" ca="1" si="10"/>
        <v>3.2352446734856488E-2</v>
      </c>
      <c r="F366" s="20">
        <f t="shared" ca="1" si="11"/>
        <v>6.1396977797621624</v>
      </c>
    </row>
    <row r="367" spans="5:6" x14ac:dyDescent="0.25">
      <c r="E367" s="16">
        <f t="shared" ca="1" si="10"/>
        <v>0.31235811954186987</v>
      </c>
      <c r="F367" s="20">
        <f t="shared" ca="1" si="11"/>
        <v>8.6908530910305419</v>
      </c>
    </row>
    <row r="368" spans="5:6" x14ac:dyDescent="0.25">
      <c r="E368" s="16">
        <f t="shared" ca="1" si="10"/>
        <v>0.91702461726382867</v>
      </c>
      <c r="F368" s="20">
        <f t="shared" ca="1" si="11"/>
        <v>11.391482627936176</v>
      </c>
    </row>
    <row r="369" spans="5:6" x14ac:dyDescent="0.25">
      <c r="E369" s="16">
        <f t="shared" ca="1" si="10"/>
        <v>0.96359521182809549</v>
      </c>
      <c r="F369" s="20">
        <f t="shared" ca="1" si="11"/>
        <v>11.866383432994196</v>
      </c>
    </row>
    <row r="370" spans="5:6" x14ac:dyDescent="0.25">
      <c r="E370" s="16">
        <f t="shared" ca="1" si="10"/>
        <v>0.1517634774033082</v>
      </c>
      <c r="F370" s="20">
        <f t="shared" ca="1" si="11"/>
        <v>7.7278700006117393</v>
      </c>
    </row>
    <row r="371" spans="5:6" x14ac:dyDescent="0.25">
      <c r="E371" s="16">
        <f t="shared" ca="1" si="10"/>
        <v>0.93008920822636199</v>
      </c>
      <c r="F371" s="20">
        <f t="shared" ca="1" si="11"/>
        <v>11.500318273184764</v>
      </c>
    </row>
    <row r="372" spans="5:6" x14ac:dyDescent="0.25">
      <c r="E372" s="16">
        <f t="shared" ca="1" si="10"/>
        <v>0.34151071879479111</v>
      </c>
      <c r="F372" s="20">
        <f t="shared" ca="1" si="11"/>
        <v>8.827824250961342</v>
      </c>
    </row>
    <row r="373" spans="5:6" x14ac:dyDescent="0.25">
      <c r="E373" s="16">
        <f t="shared" ca="1" si="10"/>
        <v>0.11928110742384823</v>
      </c>
      <c r="F373" s="20">
        <f t="shared" ca="1" si="11"/>
        <v>7.4469794903628266</v>
      </c>
    </row>
    <row r="374" spans="5:6" x14ac:dyDescent="0.25">
      <c r="E374" s="16">
        <f t="shared" ca="1" si="10"/>
        <v>0.69885253150429039</v>
      </c>
      <c r="F374" s="20">
        <f t="shared" ca="1" si="11"/>
        <v>10.264070596384832</v>
      </c>
    </row>
    <row r="375" spans="5:6" x14ac:dyDescent="0.25">
      <c r="E375" s="16">
        <f t="shared" ca="1" si="10"/>
        <v>0.17150728108714697</v>
      </c>
      <c r="F375" s="20">
        <f t="shared" ca="1" si="11"/>
        <v>7.8769272211909982</v>
      </c>
    </row>
    <row r="376" spans="5:6" x14ac:dyDescent="0.25">
      <c r="E376" s="16">
        <f t="shared" ca="1" si="10"/>
        <v>0.92163307874459</v>
      </c>
      <c r="F376" s="20">
        <f t="shared" ca="1" si="11"/>
        <v>11.42847760648557</v>
      </c>
    </row>
    <row r="377" spans="5:6" x14ac:dyDescent="0.25">
      <c r="E377" s="16">
        <f t="shared" ca="1" si="10"/>
        <v>0.52549625536391109</v>
      </c>
      <c r="F377" s="20">
        <f t="shared" ca="1" si="11"/>
        <v>9.5890824107957133</v>
      </c>
    </row>
    <row r="378" spans="5:6" x14ac:dyDescent="0.25">
      <c r="E378" s="16">
        <f t="shared" ca="1" si="10"/>
        <v>0.20316502038438922</v>
      </c>
      <c r="F378" s="20">
        <f t="shared" ca="1" si="11"/>
        <v>8.0915759610658782</v>
      </c>
    </row>
    <row r="379" spans="5:6" x14ac:dyDescent="0.25">
      <c r="E379" s="16">
        <f t="shared" ca="1" si="10"/>
        <v>3.600820705476615E-2</v>
      </c>
      <c r="F379" s="20">
        <f t="shared" ca="1" si="11"/>
        <v>6.2359953792061882</v>
      </c>
    </row>
    <row r="380" spans="5:6" x14ac:dyDescent="0.25">
      <c r="E380" s="16">
        <f t="shared" ca="1" si="10"/>
        <v>0.40907629674333279</v>
      </c>
      <c r="F380" s="20">
        <f t="shared" ca="1" si="11"/>
        <v>9.1232354692032303</v>
      </c>
    </row>
    <row r="381" spans="5:6" x14ac:dyDescent="0.25">
      <c r="E381" s="16">
        <f t="shared" ca="1" si="10"/>
        <v>0.20812754562721858</v>
      </c>
      <c r="F381" s="20">
        <f t="shared" ca="1" si="11"/>
        <v>8.1230048931844081</v>
      </c>
    </row>
    <row r="382" spans="5:6" x14ac:dyDescent="0.25">
      <c r="E382" s="16">
        <f t="shared" ca="1" si="10"/>
        <v>7.1723060715464415E-2</v>
      </c>
      <c r="F382" s="20">
        <f t="shared" ca="1" si="11"/>
        <v>6.8994919928599359</v>
      </c>
    </row>
    <row r="383" spans="5:6" x14ac:dyDescent="0.25">
      <c r="E383" s="16">
        <f t="shared" ca="1" si="10"/>
        <v>0.51729351139206103</v>
      </c>
      <c r="F383" s="20">
        <f t="shared" ca="1" si="11"/>
        <v>9.5572732909225397</v>
      </c>
    </row>
    <row r="384" spans="5:6" x14ac:dyDescent="0.25">
      <c r="E384" s="16">
        <f t="shared" ca="1" si="10"/>
        <v>0.81432680280568515</v>
      </c>
      <c r="F384" s="20">
        <f t="shared" ca="1" si="11"/>
        <v>10.77273569661012</v>
      </c>
    </row>
    <row r="385" spans="5:6" x14ac:dyDescent="0.25">
      <c r="E385" s="16">
        <f t="shared" ca="1" si="10"/>
        <v>0.62012483835166066</v>
      </c>
      <c r="F385" s="20">
        <f t="shared" ca="1" si="11"/>
        <v>9.9535176766149931</v>
      </c>
    </row>
    <row r="386" spans="5:6" x14ac:dyDescent="0.25">
      <c r="E386" s="16">
        <f t="shared" ca="1" si="10"/>
        <v>0.93830344575156266</v>
      </c>
      <c r="F386" s="20">
        <f t="shared" ca="1" si="11"/>
        <v>11.575991532457712</v>
      </c>
    </row>
    <row r="387" spans="5:6" x14ac:dyDescent="0.25">
      <c r="E387" s="16">
        <f t="shared" ca="1" si="10"/>
        <v>0.89476036813230542</v>
      </c>
      <c r="F387" s="20">
        <f t="shared" ca="1" si="11"/>
        <v>11.229322586996327</v>
      </c>
    </row>
    <row r="388" spans="5:6" x14ac:dyDescent="0.25">
      <c r="E388" s="16">
        <f t="shared" ref="E388:E451" ca="1" si="12">RAND()</f>
        <v>0.10761879969795496</v>
      </c>
      <c r="F388" s="20">
        <f t="shared" ref="F388:F451" ca="1" si="13">$C$4*POWER(-LN(1-E388),(1/$C$3))</f>
        <v>7.3315687069412014</v>
      </c>
    </row>
    <row r="389" spans="5:6" x14ac:dyDescent="0.25">
      <c r="E389" s="16">
        <f t="shared" ca="1" si="12"/>
        <v>0.77940971259992642</v>
      </c>
      <c r="F389" s="20">
        <f t="shared" ca="1" si="13"/>
        <v>10.607855856035442</v>
      </c>
    </row>
    <row r="390" spans="5:6" x14ac:dyDescent="0.25">
      <c r="E390" s="16">
        <f t="shared" ca="1" si="12"/>
        <v>0.21300966457972825</v>
      </c>
      <c r="F390" s="20">
        <f t="shared" ca="1" si="13"/>
        <v>8.1534148923171994</v>
      </c>
    </row>
    <row r="391" spans="5:6" x14ac:dyDescent="0.25">
      <c r="E391" s="16">
        <f t="shared" ca="1" si="12"/>
        <v>0.3220825355732142</v>
      </c>
      <c r="F391" s="20">
        <f t="shared" ca="1" si="13"/>
        <v>8.7373201912401761</v>
      </c>
    </row>
    <row r="392" spans="5:6" x14ac:dyDescent="0.25">
      <c r="E392" s="16">
        <f t="shared" ca="1" si="12"/>
        <v>0.13887261016525632</v>
      </c>
      <c r="F392" s="20">
        <f t="shared" ca="1" si="13"/>
        <v>7.622491049222714</v>
      </c>
    </row>
    <row r="393" spans="5:6" x14ac:dyDescent="0.25">
      <c r="E393" s="16">
        <f t="shared" ca="1" si="12"/>
        <v>0.75265620491087215</v>
      </c>
      <c r="F393" s="20">
        <f t="shared" ca="1" si="13"/>
        <v>10.489173741250147</v>
      </c>
    </row>
    <row r="394" spans="5:6" x14ac:dyDescent="0.25">
      <c r="E394" s="16">
        <f t="shared" ca="1" si="12"/>
        <v>0.84906905267242261</v>
      </c>
      <c r="F394" s="20">
        <f t="shared" ca="1" si="13"/>
        <v>10.952800015525019</v>
      </c>
    </row>
    <row r="395" spans="5:6" x14ac:dyDescent="0.25">
      <c r="E395" s="16">
        <f t="shared" ca="1" si="12"/>
        <v>0.63724537290192573</v>
      </c>
      <c r="F395" s="20">
        <f t="shared" ca="1" si="13"/>
        <v>10.019921447100838</v>
      </c>
    </row>
    <row r="396" spans="5:6" x14ac:dyDescent="0.25">
      <c r="E396" s="16">
        <f t="shared" ca="1" si="12"/>
        <v>0.15652619937680701</v>
      </c>
      <c r="F396" s="20">
        <f t="shared" ca="1" si="13"/>
        <v>7.7650939720909919</v>
      </c>
    </row>
    <row r="397" spans="5:6" x14ac:dyDescent="0.25">
      <c r="E397" s="16">
        <f t="shared" ca="1" si="12"/>
        <v>0.1811945953941787</v>
      </c>
      <c r="F397" s="20">
        <f t="shared" ca="1" si="13"/>
        <v>7.9454564619118333</v>
      </c>
    </row>
    <row r="398" spans="5:6" x14ac:dyDescent="0.25">
      <c r="E398" s="16">
        <f t="shared" ca="1" si="12"/>
        <v>0.44920794277180898</v>
      </c>
      <c r="F398" s="20">
        <f t="shared" ca="1" si="13"/>
        <v>9.2882465037742055</v>
      </c>
    </row>
    <row r="399" spans="5:6" x14ac:dyDescent="0.25">
      <c r="E399" s="16">
        <f t="shared" ca="1" si="12"/>
        <v>0.41654686835991073</v>
      </c>
      <c r="F399" s="20">
        <f t="shared" ca="1" si="13"/>
        <v>9.1544339118160192</v>
      </c>
    </row>
    <row r="400" spans="5:6" x14ac:dyDescent="0.25">
      <c r="E400" s="16">
        <f t="shared" ca="1" si="12"/>
        <v>0.9018119075034905</v>
      </c>
      <c r="F400" s="20">
        <f t="shared" ca="1" si="13"/>
        <v>11.278097362188761</v>
      </c>
    </row>
    <row r="401" spans="5:6" x14ac:dyDescent="0.25">
      <c r="E401" s="16">
        <f t="shared" ca="1" si="12"/>
        <v>0.87491100271319311</v>
      </c>
      <c r="F401" s="20">
        <f t="shared" ca="1" si="13"/>
        <v>11.101961598607282</v>
      </c>
    </row>
    <row r="402" spans="5:6" x14ac:dyDescent="0.25">
      <c r="E402" s="16">
        <f t="shared" ca="1" si="12"/>
        <v>0.27136215184120782</v>
      </c>
      <c r="F402" s="20">
        <f t="shared" ca="1" si="13"/>
        <v>8.4847723108183466</v>
      </c>
    </row>
    <row r="403" spans="5:6" x14ac:dyDescent="0.25">
      <c r="E403" s="16">
        <f t="shared" ca="1" si="12"/>
        <v>0.33340445347736725</v>
      </c>
      <c r="F403" s="20">
        <f t="shared" ca="1" si="13"/>
        <v>8.7904210492910906</v>
      </c>
    </row>
    <row r="404" spans="5:6" x14ac:dyDescent="0.25">
      <c r="E404" s="16">
        <f t="shared" ca="1" si="12"/>
        <v>0.56758541839836596</v>
      </c>
      <c r="F404" s="20">
        <f t="shared" ca="1" si="13"/>
        <v>9.7512947042660443</v>
      </c>
    </row>
    <row r="405" spans="5:6" x14ac:dyDescent="0.25">
      <c r="E405" s="16">
        <f t="shared" ca="1" si="12"/>
        <v>0.83295199394986308</v>
      </c>
      <c r="F405" s="20">
        <f t="shared" ca="1" si="13"/>
        <v>10.866848919162573</v>
      </c>
    </row>
    <row r="406" spans="5:6" x14ac:dyDescent="0.25">
      <c r="E406" s="16">
        <f t="shared" ca="1" si="12"/>
        <v>0.60617990359735596</v>
      </c>
      <c r="F406" s="20">
        <f t="shared" ca="1" si="13"/>
        <v>9.8996900245420374</v>
      </c>
    </row>
    <row r="407" spans="5:6" x14ac:dyDescent="0.25">
      <c r="E407" s="16">
        <f t="shared" ca="1" si="12"/>
        <v>0.93040746269934804</v>
      </c>
      <c r="F407" s="20">
        <f t="shared" ca="1" si="13"/>
        <v>11.503133701795317</v>
      </c>
    </row>
    <row r="408" spans="5:6" x14ac:dyDescent="0.25">
      <c r="E408" s="16">
        <f t="shared" ca="1" si="12"/>
        <v>0.58557362222448839</v>
      </c>
      <c r="F408" s="20">
        <f t="shared" ca="1" si="13"/>
        <v>9.820408446166379</v>
      </c>
    </row>
    <row r="409" spans="5:6" x14ac:dyDescent="0.25">
      <c r="E409" s="16">
        <f t="shared" ca="1" si="12"/>
        <v>1.9976921868199216E-2</v>
      </c>
      <c r="F409" s="20">
        <f t="shared" ca="1" si="13"/>
        <v>5.7258938561931867</v>
      </c>
    </row>
    <row r="410" spans="5:6" x14ac:dyDescent="0.25">
      <c r="E410" s="16">
        <f t="shared" ca="1" si="12"/>
        <v>0.50605783185711073</v>
      </c>
      <c r="F410" s="20">
        <f t="shared" ca="1" si="13"/>
        <v>9.513544776667624</v>
      </c>
    </row>
    <row r="411" spans="5:6" x14ac:dyDescent="0.25">
      <c r="E411" s="16">
        <f t="shared" ca="1" si="12"/>
        <v>0.28437263389450296</v>
      </c>
      <c r="F411" s="20">
        <f t="shared" ca="1" si="13"/>
        <v>8.5521307868231595</v>
      </c>
    </row>
    <row r="412" spans="5:6" x14ac:dyDescent="0.25">
      <c r="E412" s="16">
        <f t="shared" ca="1" si="12"/>
        <v>0.2148738508585798</v>
      </c>
      <c r="F412" s="20">
        <f t="shared" ca="1" si="13"/>
        <v>8.1648981229324313</v>
      </c>
    </row>
    <row r="413" spans="5:6" x14ac:dyDescent="0.25">
      <c r="E413" s="16">
        <f t="shared" ca="1" si="12"/>
        <v>0.25743856048346214</v>
      </c>
      <c r="F413" s="20">
        <f t="shared" ca="1" si="13"/>
        <v>8.4103691204517723</v>
      </c>
    </row>
    <row r="414" spans="5:6" x14ac:dyDescent="0.25">
      <c r="E414" s="16">
        <f t="shared" ca="1" si="12"/>
        <v>0.51085054629264182</v>
      </c>
      <c r="F414" s="20">
        <f t="shared" ca="1" si="13"/>
        <v>9.5322219041007212</v>
      </c>
    </row>
    <row r="415" spans="5:6" x14ac:dyDescent="0.25">
      <c r="E415" s="16">
        <f t="shared" ca="1" si="12"/>
        <v>8.5471684742933762E-3</v>
      </c>
      <c r="F415" s="20">
        <f t="shared" ca="1" si="13"/>
        <v>5.0677143702286473</v>
      </c>
    </row>
    <row r="416" spans="5:6" x14ac:dyDescent="0.25">
      <c r="E416" s="16">
        <f t="shared" ca="1" si="12"/>
        <v>0.47411350104945271</v>
      </c>
      <c r="F416" s="20">
        <f t="shared" ca="1" si="13"/>
        <v>9.3879270401368693</v>
      </c>
    </row>
    <row r="417" spans="5:6" x14ac:dyDescent="0.25">
      <c r="E417" s="16">
        <f t="shared" ca="1" si="12"/>
        <v>0.89210504751731057</v>
      </c>
      <c r="F417" s="20">
        <f t="shared" ca="1" si="13"/>
        <v>11.211483800142901</v>
      </c>
    </row>
    <row r="418" spans="5:6" x14ac:dyDescent="0.25">
      <c r="E418" s="16">
        <f t="shared" ca="1" si="12"/>
        <v>0.304728934456305</v>
      </c>
      <c r="F418" s="20">
        <f t="shared" ca="1" si="13"/>
        <v>8.6538024557401698</v>
      </c>
    </row>
    <row r="419" spans="5:6" x14ac:dyDescent="0.25">
      <c r="E419" s="16">
        <f t="shared" ca="1" si="12"/>
        <v>0.33308016573847465</v>
      </c>
      <c r="F419" s="20">
        <f t="shared" ca="1" si="13"/>
        <v>8.7889143391546014</v>
      </c>
    </row>
    <row r="420" spans="5:6" x14ac:dyDescent="0.25">
      <c r="E420" s="16">
        <f t="shared" ca="1" si="12"/>
        <v>0.12653209512874508</v>
      </c>
      <c r="F420" s="20">
        <f t="shared" ca="1" si="13"/>
        <v>7.5143652161704857</v>
      </c>
    </row>
    <row r="421" spans="5:6" x14ac:dyDescent="0.25">
      <c r="E421" s="16">
        <f t="shared" ca="1" si="12"/>
        <v>0.56239593757236439</v>
      </c>
      <c r="F421" s="20">
        <f t="shared" ca="1" si="13"/>
        <v>9.7313502267741718</v>
      </c>
    </row>
    <row r="422" spans="5:6" x14ac:dyDescent="0.25">
      <c r="E422" s="16">
        <f t="shared" ca="1" si="12"/>
        <v>0.1073881316554085</v>
      </c>
      <c r="F422" s="20">
        <f t="shared" ca="1" si="13"/>
        <v>7.3291889956375167</v>
      </c>
    </row>
    <row r="423" spans="5:6" x14ac:dyDescent="0.25">
      <c r="E423" s="16">
        <f t="shared" ca="1" si="12"/>
        <v>5.161633913306618E-2</v>
      </c>
      <c r="F423" s="20">
        <f t="shared" ca="1" si="13"/>
        <v>6.5727814549700465</v>
      </c>
    </row>
    <row r="424" spans="5:6" x14ac:dyDescent="0.25">
      <c r="E424" s="16">
        <f t="shared" ca="1" si="12"/>
        <v>0.55966412388322551</v>
      </c>
      <c r="F424" s="20">
        <f t="shared" ca="1" si="13"/>
        <v>9.720847867584073</v>
      </c>
    </row>
    <row r="425" spans="5:6" x14ac:dyDescent="0.25">
      <c r="E425" s="16">
        <f t="shared" ca="1" si="12"/>
        <v>0.61498715851221986</v>
      </c>
      <c r="F425" s="20">
        <f t="shared" ca="1" si="13"/>
        <v>9.9336637657243472</v>
      </c>
    </row>
    <row r="426" spans="5:6" x14ac:dyDescent="0.25">
      <c r="E426" s="16">
        <f t="shared" ca="1" si="12"/>
        <v>0.97488828010294426</v>
      </c>
      <c r="F426" s="20">
        <f t="shared" ca="1" si="13"/>
        <v>12.047859277631439</v>
      </c>
    </row>
    <row r="427" spans="5:6" x14ac:dyDescent="0.25">
      <c r="E427" s="16">
        <f t="shared" ca="1" si="12"/>
        <v>0.90826107233554454</v>
      </c>
      <c r="F427" s="20">
        <f t="shared" ca="1" si="13"/>
        <v>11.324679100222813</v>
      </c>
    </row>
    <row r="428" spans="5:6" x14ac:dyDescent="0.25">
      <c r="E428" s="16">
        <f t="shared" ca="1" si="12"/>
        <v>0.4753484879265385</v>
      </c>
      <c r="F428" s="20">
        <f t="shared" ca="1" si="13"/>
        <v>9.3928257821978534</v>
      </c>
    </row>
    <row r="429" spans="5:6" x14ac:dyDescent="0.25">
      <c r="E429" s="16">
        <f t="shared" ca="1" si="12"/>
        <v>0.90949444917465183</v>
      </c>
      <c r="F429" s="20">
        <f t="shared" ca="1" si="13"/>
        <v>11.333823860795709</v>
      </c>
    </row>
    <row r="430" spans="5:6" x14ac:dyDescent="0.25">
      <c r="E430" s="16">
        <f t="shared" ca="1" si="12"/>
        <v>0.20501932797567457</v>
      </c>
      <c r="F430" s="20">
        <f t="shared" ca="1" si="13"/>
        <v>8.1033824551645708</v>
      </c>
    </row>
    <row r="431" spans="5:6" x14ac:dyDescent="0.25">
      <c r="E431" s="16">
        <f t="shared" ca="1" si="12"/>
        <v>0.52850218252153092</v>
      </c>
      <c r="F431" s="20">
        <f t="shared" ca="1" si="13"/>
        <v>9.600717681402827</v>
      </c>
    </row>
    <row r="432" spans="5:6" x14ac:dyDescent="0.25">
      <c r="E432" s="16">
        <f t="shared" ca="1" si="12"/>
        <v>0.96947840242575134</v>
      </c>
      <c r="F432" s="20">
        <f t="shared" ca="1" si="13"/>
        <v>11.954582484498459</v>
      </c>
    </row>
    <row r="433" spans="5:6" x14ac:dyDescent="0.25">
      <c r="E433" s="16">
        <f t="shared" ca="1" si="12"/>
        <v>0.78990021913296971</v>
      </c>
      <c r="F433" s="20">
        <f t="shared" ca="1" si="13"/>
        <v>10.656046252754745</v>
      </c>
    </row>
    <row r="434" spans="5:6" x14ac:dyDescent="0.25">
      <c r="E434" s="16">
        <f t="shared" ca="1" si="12"/>
        <v>6.4944802377841282E-2</v>
      </c>
      <c r="F434" s="20">
        <f t="shared" ca="1" si="13"/>
        <v>6.7988409789987152</v>
      </c>
    </row>
    <row r="435" spans="5:6" x14ac:dyDescent="0.25">
      <c r="E435" s="16">
        <f t="shared" ca="1" si="12"/>
        <v>0.16436007447257117</v>
      </c>
      <c r="F435" s="20">
        <f t="shared" ca="1" si="13"/>
        <v>7.8245188214927088</v>
      </c>
    </row>
    <row r="436" spans="5:6" x14ac:dyDescent="0.25">
      <c r="E436" s="16">
        <f t="shared" ca="1" si="12"/>
        <v>0.70039158331526996</v>
      </c>
      <c r="F436" s="20">
        <f t="shared" ca="1" si="13"/>
        <v>10.270319115242991</v>
      </c>
    </row>
    <row r="437" spans="5:6" x14ac:dyDescent="0.25">
      <c r="E437" s="16">
        <f t="shared" ca="1" si="12"/>
        <v>0.91175323565283228</v>
      </c>
      <c r="F437" s="20">
        <f t="shared" ca="1" si="13"/>
        <v>11.350781677900804</v>
      </c>
    </row>
    <row r="438" spans="5:6" x14ac:dyDescent="0.25">
      <c r="E438" s="16">
        <f t="shared" ca="1" si="12"/>
        <v>0.1697889561660223</v>
      </c>
      <c r="F438" s="20">
        <f t="shared" ca="1" si="13"/>
        <v>7.8644767323806182</v>
      </c>
    </row>
    <row r="439" spans="5:6" x14ac:dyDescent="0.25">
      <c r="E439" s="16">
        <f t="shared" ca="1" si="12"/>
        <v>0.85040114765999497</v>
      </c>
      <c r="F439" s="20">
        <f t="shared" ca="1" si="13"/>
        <v>10.960120849563973</v>
      </c>
    </row>
    <row r="440" spans="5:6" x14ac:dyDescent="0.25">
      <c r="E440" s="16">
        <f t="shared" ca="1" si="12"/>
        <v>0.91568686484195438</v>
      </c>
      <c r="F440" s="20">
        <f t="shared" ca="1" si="13"/>
        <v>11.380997630377516</v>
      </c>
    </row>
    <row r="441" spans="5:6" x14ac:dyDescent="0.25">
      <c r="E441" s="16">
        <f t="shared" ca="1" si="12"/>
        <v>0.64776443805952877</v>
      </c>
      <c r="F441" s="20">
        <f t="shared" ca="1" si="13"/>
        <v>10.060952774583214</v>
      </c>
    </row>
    <row r="442" spans="5:6" x14ac:dyDescent="0.25">
      <c r="E442" s="16">
        <f t="shared" ca="1" si="12"/>
        <v>0.35246722084239279</v>
      </c>
      <c r="F442" s="20">
        <f t="shared" ca="1" si="13"/>
        <v>8.877619223761176</v>
      </c>
    </row>
    <row r="443" spans="5:6" x14ac:dyDescent="0.25">
      <c r="E443" s="16">
        <f t="shared" ca="1" si="12"/>
        <v>0.56228719069340261</v>
      </c>
      <c r="F443" s="20">
        <f t="shared" ca="1" si="13"/>
        <v>9.7309322031662955</v>
      </c>
    </row>
    <row r="444" spans="5:6" x14ac:dyDescent="0.25">
      <c r="E444" s="16">
        <f t="shared" ca="1" si="12"/>
        <v>0.78647647140561316</v>
      </c>
      <c r="F444" s="20">
        <f t="shared" ca="1" si="13"/>
        <v>10.640203768968473</v>
      </c>
    </row>
    <row r="445" spans="5:6" x14ac:dyDescent="0.25">
      <c r="E445" s="16">
        <f t="shared" ca="1" si="12"/>
        <v>0.58269024347802989</v>
      </c>
      <c r="F445" s="20">
        <f t="shared" ca="1" si="13"/>
        <v>9.8093283829570304</v>
      </c>
    </row>
    <row r="446" spans="5:6" x14ac:dyDescent="0.25">
      <c r="E446" s="16">
        <f t="shared" ca="1" si="12"/>
        <v>0.47196414102704898</v>
      </c>
      <c r="F446" s="20">
        <f t="shared" ca="1" si="13"/>
        <v>9.3793921252894972</v>
      </c>
    </row>
    <row r="447" spans="5:6" x14ac:dyDescent="0.25">
      <c r="E447" s="16">
        <f t="shared" ca="1" si="12"/>
        <v>0.6941406561992477</v>
      </c>
      <c r="F447" s="20">
        <f t="shared" ca="1" si="13"/>
        <v>10.244996518108866</v>
      </c>
    </row>
    <row r="448" spans="5:6" x14ac:dyDescent="0.25">
      <c r="E448" s="16">
        <f t="shared" ca="1" si="12"/>
        <v>0.72075394450787633</v>
      </c>
      <c r="F448" s="20">
        <f t="shared" ca="1" si="13"/>
        <v>10.353926715960213</v>
      </c>
    </row>
    <row r="449" spans="5:6" x14ac:dyDescent="0.25">
      <c r="E449" s="16">
        <f t="shared" ca="1" si="12"/>
        <v>0.89465230252542327</v>
      </c>
      <c r="F449" s="20">
        <f t="shared" ca="1" si="13"/>
        <v>11.228591194055824</v>
      </c>
    </row>
    <row r="450" spans="5:6" x14ac:dyDescent="0.25">
      <c r="E450" s="16">
        <f t="shared" ca="1" si="12"/>
        <v>0.274639320158099</v>
      </c>
      <c r="F450" s="20">
        <f t="shared" ca="1" si="13"/>
        <v>8.5019273291013917</v>
      </c>
    </row>
    <row r="451" spans="5:6" x14ac:dyDescent="0.25">
      <c r="E451" s="16">
        <f t="shared" ca="1" si="12"/>
        <v>0.32535547695716027</v>
      </c>
      <c r="F451" s="20">
        <f t="shared" ca="1" si="13"/>
        <v>8.7527776712633951</v>
      </c>
    </row>
    <row r="452" spans="5:6" x14ac:dyDescent="0.25">
      <c r="E452" s="16">
        <f t="shared" ref="E452:E515" ca="1" si="14">RAND()</f>
        <v>9.9989782859793319E-2</v>
      </c>
      <c r="F452" s="20">
        <f t="shared" ref="F452:F515" ca="1" si="15">$C$4*POWER(-LN(1-E452),(1/$C$3))</f>
        <v>7.2506321120218411</v>
      </c>
    </row>
    <row r="453" spans="5:6" x14ac:dyDescent="0.25">
      <c r="E453" s="16">
        <f t="shared" ca="1" si="14"/>
        <v>0.18799164268053192</v>
      </c>
      <c r="F453" s="20">
        <f t="shared" ca="1" si="15"/>
        <v>7.9919619315744956</v>
      </c>
    </row>
    <row r="454" spans="5:6" x14ac:dyDescent="0.25">
      <c r="E454" s="16">
        <f t="shared" ca="1" si="14"/>
        <v>0.13729561091080145</v>
      </c>
      <c r="F454" s="20">
        <f t="shared" ca="1" si="15"/>
        <v>7.6090950163766502</v>
      </c>
    </row>
    <row r="455" spans="5:6" x14ac:dyDescent="0.25">
      <c r="E455" s="16">
        <f t="shared" ca="1" si="14"/>
        <v>0.71281679126046249</v>
      </c>
      <c r="F455" s="20">
        <f t="shared" ca="1" si="15"/>
        <v>10.321119068287128</v>
      </c>
    </row>
    <row r="456" spans="5:6" x14ac:dyDescent="0.25">
      <c r="E456" s="16">
        <f t="shared" ca="1" si="14"/>
        <v>0.1431812785263904</v>
      </c>
      <c r="F456" s="20">
        <f t="shared" ca="1" si="15"/>
        <v>7.6585093797921724</v>
      </c>
    </row>
    <row r="457" spans="5:6" x14ac:dyDescent="0.25">
      <c r="E457" s="16">
        <f t="shared" ca="1" si="14"/>
        <v>0.63301625357666713</v>
      </c>
      <c r="F457" s="20">
        <f t="shared" ca="1" si="15"/>
        <v>10.003478823777069</v>
      </c>
    </row>
    <row r="458" spans="5:6" x14ac:dyDescent="0.25">
      <c r="E458" s="16">
        <f t="shared" ca="1" si="14"/>
        <v>0.47738419502426788</v>
      </c>
      <c r="F458" s="20">
        <f t="shared" ca="1" si="15"/>
        <v>9.400892438451546</v>
      </c>
    </row>
    <row r="459" spans="5:6" x14ac:dyDescent="0.25">
      <c r="E459" s="16">
        <f t="shared" ca="1" si="14"/>
        <v>0.28302391160737461</v>
      </c>
      <c r="F459" s="20">
        <f t="shared" ca="1" si="15"/>
        <v>8.545238990761769</v>
      </c>
    </row>
    <row r="460" spans="5:6" x14ac:dyDescent="0.25">
      <c r="E460" s="16">
        <f t="shared" ca="1" si="14"/>
        <v>0.24287159420661519</v>
      </c>
      <c r="F460" s="20">
        <f t="shared" ca="1" si="15"/>
        <v>8.3296632699122384</v>
      </c>
    </row>
    <row r="461" spans="5:6" x14ac:dyDescent="0.25">
      <c r="E461" s="16">
        <f t="shared" ca="1" si="14"/>
        <v>1.9579107204055202E-2</v>
      </c>
      <c r="F461" s="20">
        <f t="shared" ca="1" si="15"/>
        <v>5.7092990284583225</v>
      </c>
    </row>
    <row r="462" spans="5:6" x14ac:dyDescent="0.25">
      <c r="E462" s="16">
        <f t="shared" ca="1" si="14"/>
        <v>0.37422393505983709</v>
      </c>
      <c r="F462" s="20">
        <f t="shared" ca="1" si="15"/>
        <v>8.9741493286062362</v>
      </c>
    </row>
    <row r="463" spans="5:6" x14ac:dyDescent="0.25">
      <c r="E463" s="16">
        <f t="shared" ca="1" si="14"/>
        <v>0.57513245648742251</v>
      </c>
      <c r="F463" s="20">
        <f t="shared" ca="1" si="15"/>
        <v>9.7802912378695925</v>
      </c>
    </row>
    <row r="464" spans="5:6" x14ac:dyDescent="0.25">
      <c r="E464" s="16">
        <f t="shared" ca="1" si="14"/>
        <v>0.29987672832544576</v>
      </c>
      <c r="F464" s="20">
        <f t="shared" ca="1" si="15"/>
        <v>8.6299505257439524</v>
      </c>
    </row>
    <row r="465" spans="5:6" x14ac:dyDescent="0.25">
      <c r="E465" s="16">
        <f t="shared" ca="1" si="14"/>
        <v>0.81413287734016515</v>
      </c>
      <c r="F465" s="20">
        <f t="shared" ca="1" si="15"/>
        <v>10.771781318913229</v>
      </c>
    </row>
    <row r="466" spans="5:6" x14ac:dyDescent="0.25">
      <c r="E466" s="16">
        <f t="shared" ca="1" si="14"/>
        <v>0.42419346401099345</v>
      </c>
      <c r="F466" s="20">
        <f t="shared" ca="1" si="15"/>
        <v>9.1861240318619437</v>
      </c>
    </row>
    <row r="467" spans="5:6" x14ac:dyDescent="0.25">
      <c r="E467" s="16">
        <f t="shared" ca="1" si="14"/>
        <v>5.7812682297633033E-2</v>
      </c>
      <c r="F467" s="20">
        <f t="shared" ca="1" si="15"/>
        <v>6.6831980559884494</v>
      </c>
    </row>
    <row r="468" spans="5:6" x14ac:dyDescent="0.25">
      <c r="E468" s="16">
        <f t="shared" ca="1" si="14"/>
        <v>0.4262905161640822</v>
      </c>
      <c r="F468" s="20">
        <f t="shared" ca="1" si="15"/>
        <v>9.1947738266388974</v>
      </c>
    </row>
    <row r="469" spans="5:6" x14ac:dyDescent="0.25">
      <c r="E469" s="16">
        <f t="shared" ca="1" si="14"/>
        <v>0.27478988395074444</v>
      </c>
      <c r="F469" s="20">
        <f t="shared" ca="1" si="15"/>
        <v>8.5027123639528686</v>
      </c>
    </row>
    <row r="470" spans="5:6" x14ac:dyDescent="0.25">
      <c r="E470" s="16">
        <f t="shared" ca="1" si="14"/>
        <v>0.84215630652649864</v>
      </c>
      <c r="F470" s="20">
        <f t="shared" ca="1" si="15"/>
        <v>10.915361947303612</v>
      </c>
    </row>
    <row r="471" spans="5:6" x14ac:dyDescent="0.25">
      <c r="E471" s="16">
        <f t="shared" ca="1" si="14"/>
        <v>0.94511768353948922</v>
      </c>
      <c r="F471" s="20">
        <f t="shared" ca="1" si="15"/>
        <v>11.644254480765245</v>
      </c>
    </row>
    <row r="472" spans="5:6" x14ac:dyDescent="0.25">
      <c r="E472" s="16">
        <f t="shared" ca="1" si="14"/>
        <v>0.96477927226567062</v>
      </c>
      <c r="F472" s="20">
        <f t="shared" ca="1" si="15"/>
        <v>11.883230225055659</v>
      </c>
    </row>
    <row r="473" spans="5:6" x14ac:dyDescent="0.25">
      <c r="E473" s="16">
        <f t="shared" ca="1" si="14"/>
        <v>6.513754930101423E-3</v>
      </c>
      <c r="F473" s="20">
        <f t="shared" ca="1" si="15"/>
        <v>4.8740818290314687</v>
      </c>
    </row>
    <row r="474" spans="5:6" x14ac:dyDescent="0.25">
      <c r="E474" s="16">
        <f t="shared" ca="1" si="14"/>
        <v>0.59756203228255644</v>
      </c>
      <c r="F474" s="20">
        <f t="shared" ca="1" si="15"/>
        <v>9.8665059008473595</v>
      </c>
    </row>
    <row r="475" spans="5:6" x14ac:dyDescent="0.25">
      <c r="E475" s="16">
        <f t="shared" ca="1" si="14"/>
        <v>1.2205129149841398E-2</v>
      </c>
      <c r="F475" s="20">
        <f t="shared" ca="1" si="15"/>
        <v>5.3337108329292526</v>
      </c>
    </row>
    <row r="476" spans="5:6" x14ac:dyDescent="0.25">
      <c r="E476" s="16">
        <f t="shared" ca="1" si="14"/>
        <v>0.71710001875312324</v>
      </c>
      <c r="F476" s="20">
        <f t="shared" ca="1" si="15"/>
        <v>10.33878682402818</v>
      </c>
    </row>
    <row r="477" spans="5:6" x14ac:dyDescent="0.25">
      <c r="E477" s="16">
        <f t="shared" ca="1" si="14"/>
        <v>0.94105576732891183</v>
      </c>
      <c r="F477" s="20">
        <f t="shared" ca="1" si="15"/>
        <v>11.602896581495084</v>
      </c>
    </row>
    <row r="478" spans="5:6" x14ac:dyDescent="0.25">
      <c r="E478" s="16">
        <f t="shared" ca="1" si="14"/>
        <v>0.59773786718941224</v>
      </c>
      <c r="F478" s="20">
        <f t="shared" ca="1" si="15"/>
        <v>9.8671825030009899</v>
      </c>
    </row>
    <row r="479" spans="5:6" x14ac:dyDescent="0.25">
      <c r="E479" s="16">
        <f t="shared" ca="1" si="14"/>
        <v>0.19777295842824238</v>
      </c>
      <c r="F479" s="20">
        <f t="shared" ca="1" si="15"/>
        <v>8.0568048004808173</v>
      </c>
    </row>
    <row r="480" spans="5:6" x14ac:dyDescent="0.25">
      <c r="E480" s="16">
        <f t="shared" ca="1" si="14"/>
        <v>0.68957635850247367</v>
      </c>
      <c r="F480" s="20">
        <f t="shared" ca="1" si="15"/>
        <v>10.226597189360028</v>
      </c>
    </row>
    <row r="481" spans="5:6" x14ac:dyDescent="0.25">
      <c r="E481" s="16">
        <f t="shared" ca="1" si="14"/>
        <v>0.67186450664043995</v>
      </c>
      <c r="F481" s="20">
        <f t="shared" ca="1" si="15"/>
        <v>10.155847856591109</v>
      </c>
    </row>
    <row r="482" spans="5:6" x14ac:dyDescent="0.25">
      <c r="E482" s="16">
        <f t="shared" ca="1" si="14"/>
        <v>0.16789869646174116</v>
      </c>
      <c r="F482" s="20">
        <f t="shared" ca="1" si="15"/>
        <v>7.8506726288204467</v>
      </c>
    </row>
    <row r="483" spans="5:6" x14ac:dyDescent="0.25">
      <c r="E483" s="16">
        <f t="shared" ca="1" si="14"/>
        <v>0.45022354505891249</v>
      </c>
      <c r="F483" s="20">
        <f t="shared" ca="1" si="15"/>
        <v>9.2923472321979759</v>
      </c>
    </row>
    <row r="484" spans="5:6" x14ac:dyDescent="0.25">
      <c r="E484" s="16">
        <f t="shared" ca="1" si="14"/>
        <v>0.51624305625605649</v>
      </c>
      <c r="F484" s="20">
        <f t="shared" ca="1" si="15"/>
        <v>9.553193138739358</v>
      </c>
    </row>
    <row r="485" spans="5:6" x14ac:dyDescent="0.25">
      <c r="E485" s="16">
        <f t="shared" ca="1" si="14"/>
        <v>8.9953634522125125E-2</v>
      </c>
      <c r="F485" s="20">
        <f t="shared" ca="1" si="15"/>
        <v>7.1363340326277145</v>
      </c>
    </row>
    <row r="486" spans="5:6" x14ac:dyDescent="0.25">
      <c r="E486" s="16">
        <f t="shared" ca="1" si="14"/>
        <v>0.56942284285793987</v>
      </c>
      <c r="F486" s="20">
        <f t="shared" ca="1" si="15"/>
        <v>9.758354925925806</v>
      </c>
    </row>
    <row r="487" spans="5:6" x14ac:dyDescent="0.25">
      <c r="E487" s="16">
        <f t="shared" ca="1" si="14"/>
        <v>0.92736625505642145</v>
      </c>
      <c r="F487" s="20">
        <f t="shared" ca="1" si="15"/>
        <v>11.476577001844788</v>
      </c>
    </row>
    <row r="488" spans="5:6" x14ac:dyDescent="0.25">
      <c r="E488" s="16">
        <f t="shared" ca="1" si="14"/>
        <v>0.8914792945773522</v>
      </c>
      <c r="F488" s="20">
        <f t="shared" ca="1" si="15"/>
        <v>11.207319397272517</v>
      </c>
    </row>
    <row r="489" spans="5:6" x14ac:dyDescent="0.25">
      <c r="E489" s="16">
        <f t="shared" ca="1" si="14"/>
        <v>0.78214771804105421</v>
      </c>
      <c r="F489" s="20">
        <f t="shared" ca="1" si="15"/>
        <v>10.620334304838437</v>
      </c>
    </row>
    <row r="490" spans="5:6" x14ac:dyDescent="0.25">
      <c r="E490" s="16">
        <f t="shared" ca="1" si="14"/>
        <v>0.17962107543055228</v>
      </c>
      <c r="F490" s="20">
        <f t="shared" ca="1" si="15"/>
        <v>7.9345103988868724</v>
      </c>
    </row>
    <row r="491" spans="5:6" x14ac:dyDescent="0.25">
      <c r="E491" s="16">
        <f t="shared" ca="1" si="14"/>
        <v>2.2441388633286263E-2</v>
      </c>
      <c r="F491" s="20">
        <f t="shared" ca="1" si="15"/>
        <v>5.8228878936074651</v>
      </c>
    </row>
    <row r="492" spans="5:6" x14ac:dyDescent="0.25">
      <c r="E492" s="16">
        <f t="shared" ca="1" si="14"/>
        <v>0.83511050705497858</v>
      </c>
      <c r="F492" s="20">
        <f t="shared" ca="1" si="15"/>
        <v>10.878096675256826</v>
      </c>
    </row>
    <row r="493" spans="5:6" x14ac:dyDescent="0.25">
      <c r="E493" s="16">
        <f t="shared" ca="1" si="14"/>
        <v>0.48902361774331693</v>
      </c>
      <c r="F493" s="20">
        <f t="shared" ca="1" si="15"/>
        <v>9.4468277493413506</v>
      </c>
    </row>
    <row r="494" spans="5:6" x14ac:dyDescent="0.25">
      <c r="E494" s="16">
        <f t="shared" ca="1" si="14"/>
        <v>0.51716053420760588</v>
      </c>
      <c r="F494" s="20">
        <f t="shared" ca="1" si="15"/>
        <v>9.5567568715643532</v>
      </c>
    </row>
    <row r="495" spans="5:6" x14ac:dyDescent="0.25">
      <c r="E495" s="16">
        <f t="shared" ca="1" si="14"/>
        <v>0.60154055592733213</v>
      </c>
      <c r="F495" s="20">
        <f t="shared" ca="1" si="15"/>
        <v>9.8818195114716225</v>
      </c>
    </row>
    <row r="496" spans="5:6" x14ac:dyDescent="0.25">
      <c r="E496" s="16">
        <f t="shared" ca="1" si="14"/>
        <v>3.4305231406403847E-2</v>
      </c>
      <c r="F496" s="20">
        <f t="shared" ca="1" si="15"/>
        <v>6.19220720781124</v>
      </c>
    </row>
    <row r="497" spans="5:6" x14ac:dyDescent="0.25">
      <c r="E497" s="16">
        <f t="shared" ca="1" si="14"/>
        <v>0.27786570581170111</v>
      </c>
      <c r="F497" s="20">
        <f t="shared" ca="1" si="15"/>
        <v>8.5186905637274428</v>
      </c>
    </row>
    <row r="498" spans="5:6" x14ac:dyDescent="0.25">
      <c r="E498" s="16">
        <f t="shared" ca="1" si="14"/>
        <v>0.14944299358545732</v>
      </c>
      <c r="F498" s="20">
        <f t="shared" ca="1" si="15"/>
        <v>7.7094146813075168</v>
      </c>
    </row>
    <row r="499" spans="5:6" x14ac:dyDescent="0.25">
      <c r="E499" s="16">
        <f t="shared" ca="1" si="14"/>
        <v>0.82373645493292913</v>
      </c>
      <c r="F499" s="20">
        <f t="shared" ca="1" si="15"/>
        <v>10.819653348395601</v>
      </c>
    </row>
    <row r="500" spans="5:6" x14ac:dyDescent="0.25">
      <c r="E500" s="16">
        <f t="shared" ca="1" si="14"/>
        <v>0.75233654107998338</v>
      </c>
      <c r="F500" s="20">
        <f t="shared" ca="1" si="15"/>
        <v>10.487787820418594</v>
      </c>
    </row>
    <row r="501" spans="5:6" x14ac:dyDescent="0.25">
      <c r="E501" s="16">
        <f t="shared" ca="1" si="14"/>
        <v>0.89049102018717619</v>
      </c>
      <c r="F501" s="20">
        <f t="shared" ca="1" si="15"/>
        <v>11.200772321133295</v>
      </c>
    </row>
    <row r="502" spans="5:6" x14ac:dyDescent="0.25">
      <c r="E502" s="16">
        <f t="shared" ca="1" si="14"/>
        <v>0.23863947827876586</v>
      </c>
      <c r="F502" s="20">
        <f t="shared" ca="1" si="15"/>
        <v>8.3056155482543108</v>
      </c>
    </row>
    <row r="503" spans="5:6" x14ac:dyDescent="0.25">
      <c r="E503" s="16">
        <f t="shared" ca="1" si="14"/>
        <v>0.88745096607608775</v>
      </c>
      <c r="F503" s="20">
        <f t="shared" ca="1" si="15"/>
        <v>11.180856322199894</v>
      </c>
    </row>
    <row r="504" spans="5:6" x14ac:dyDescent="0.25">
      <c r="E504" s="16">
        <f t="shared" ca="1" si="14"/>
        <v>0.82306891770964041</v>
      </c>
      <c r="F504" s="20">
        <f t="shared" ca="1" si="15"/>
        <v>10.816284205139757</v>
      </c>
    </row>
    <row r="505" spans="5:6" x14ac:dyDescent="0.25">
      <c r="E505" s="16">
        <f t="shared" ca="1" si="14"/>
        <v>0.96961159902305205</v>
      </c>
      <c r="F505" s="20">
        <f t="shared" ca="1" si="15"/>
        <v>11.956721911815322</v>
      </c>
    </row>
    <row r="506" spans="5:6" x14ac:dyDescent="0.25">
      <c r="E506" s="16">
        <f t="shared" ca="1" si="14"/>
        <v>0.88222695772535642</v>
      </c>
      <c r="F506" s="20">
        <f t="shared" ca="1" si="15"/>
        <v>11.14738112200801</v>
      </c>
    </row>
    <row r="507" spans="5:6" x14ac:dyDescent="0.25">
      <c r="E507" s="16">
        <f t="shared" ca="1" si="14"/>
        <v>0.56382653128967863</v>
      </c>
      <c r="F507" s="20">
        <f t="shared" ca="1" si="15"/>
        <v>9.7368490895445454</v>
      </c>
    </row>
    <row r="508" spans="5:6" x14ac:dyDescent="0.25">
      <c r="E508" s="16">
        <f t="shared" ca="1" si="14"/>
        <v>8.0295609922091393E-2</v>
      </c>
      <c r="F508" s="20">
        <f t="shared" ca="1" si="15"/>
        <v>7.0162627194154918</v>
      </c>
    </row>
    <row r="509" spans="5:6" x14ac:dyDescent="0.25">
      <c r="E509" s="16">
        <f t="shared" ca="1" si="14"/>
        <v>1.77866330056764E-2</v>
      </c>
      <c r="F509" s="20">
        <f t="shared" ca="1" si="15"/>
        <v>5.6307894097511513</v>
      </c>
    </row>
    <row r="510" spans="5:6" x14ac:dyDescent="0.25">
      <c r="E510" s="16">
        <f t="shared" ca="1" si="14"/>
        <v>0.33836451575927695</v>
      </c>
      <c r="F510" s="20">
        <f t="shared" ca="1" si="15"/>
        <v>8.8133660000001051</v>
      </c>
    </row>
    <row r="511" spans="5:6" x14ac:dyDescent="0.25">
      <c r="E511" s="16">
        <f t="shared" ca="1" si="14"/>
        <v>0.60163384425716282</v>
      </c>
      <c r="F511" s="20">
        <f t="shared" ca="1" si="15"/>
        <v>9.8821787038677886</v>
      </c>
    </row>
    <row r="512" spans="5:6" x14ac:dyDescent="0.25">
      <c r="E512" s="16">
        <f t="shared" ca="1" si="14"/>
        <v>0.75780957786208891</v>
      </c>
      <c r="F512" s="20">
        <f t="shared" ca="1" si="15"/>
        <v>10.5116136221916</v>
      </c>
    </row>
    <row r="513" spans="5:6" x14ac:dyDescent="0.25">
      <c r="E513" s="16">
        <f t="shared" ca="1" si="14"/>
        <v>0.95058471488758656</v>
      </c>
      <c r="F513" s="20">
        <f t="shared" ca="1" si="15"/>
        <v>11.703479473426004</v>
      </c>
    </row>
    <row r="514" spans="5:6" x14ac:dyDescent="0.25">
      <c r="E514" s="16">
        <f t="shared" ca="1" si="14"/>
        <v>0.88718728915279288</v>
      </c>
      <c r="F514" s="20">
        <f t="shared" ca="1" si="15"/>
        <v>11.179144442835602</v>
      </c>
    </row>
    <row r="515" spans="5:6" x14ac:dyDescent="0.25">
      <c r="E515" s="16">
        <f t="shared" ca="1" si="14"/>
        <v>0.51533949328186013</v>
      </c>
      <c r="F515" s="20">
        <f t="shared" ca="1" si="15"/>
        <v>9.5496822639294603</v>
      </c>
    </row>
    <row r="516" spans="5:6" x14ac:dyDescent="0.25">
      <c r="E516" s="16">
        <f t="shared" ref="E516:E579" ca="1" si="16">RAND()</f>
        <v>0.95120239025866093</v>
      </c>
      <c r="F516" s="20">
        <f t="shared" ref="F516:F579" ca="1" si="17">$C$4*POWER(-LN(1-E516),(1/$C$3))</f>
        <v>11.710459584498874</v>
      </c>
    </row>
    <row r="517" spans="5:6" x14ac:dyDescent="0.25">
      <c r="E517" s="16">
        <f t="shared" ca="1" si="16"/>
        <v>0.27052042722109104</v>
      </c>
      <c r="F517" s="20">
        <f t="shared" ca="1" si="17"/>
        <v>8.4803449168206679</v>
      </c>
    </row>
    <row r="518" spans="5:6" x14ac:dyDescent="0.25">
      <c r="E518" s="16">
        <f t="shared" ca="1" si="16"/>
        <v>0.42074547673220042</v>
      </c>
      <c r="F518" s="20">
        <f t="shared" ca="1" si="17"/>
        <v>9.1718639461842582</v>
      </c>
    </row>
    <row r="519" spans="5:6" x14ac:dyDescent="0.25">
      <c r="E519" s="16">
        <f t="shared" ca="1" si="16"/>
        <v>6.2189573034729162E-2</v>
      </c>
      <c r="F519" s="20">
        <f t="shared" ca="1" si="17"/>
        <v>6.7554621346519994</v>
      </c>
    </row>
    <row r="520" spans="5:6" x14ac:dyDescent="0.25">
      <c r="E520" s="16">
        <f t="shared" ca="1" si="16"/>
        <v>0.58962070593680538</v>
      </c>
      <c r="F520" s="20">
        <f t="shared" ca="1" si="17"/>
        <v>9.835963960460484</v>
      </c>
    </row>
    <row r="521" spans="5:6" x14ac:dyDescent="0.25">
      <c r="E521" s="16">
        <f t="shared" ca="1" si="16"/>
        <v>0.79575751640893355</v>
      </c>
      <c r="F521" s="20">
        <f t="shared" ca="1" si="17"/>
        <v>10.683422486471519</v>
      </c>
    </row>
    <row r="522" spans="5:6" x14ac:dyDescent="0.25">
      <c r="E522" s="16">
        <f t="shared" ca="1" si="16"/>
        <v>0.11104205049891769</v>
      </c>
      <c r="F522" s="20">
        <f t="shared" ca="1" si="17"/>
        <v>7.3664220578381254</v>
      </c>
    </row>
    <row r="523" spans="5:6" x14ac:dyDescent="0.25">
      <c r="E523" s="16">
        <f t="shared" ca="1" si="16"/>
        <v>3.1682058354106757E-2</v>
      </c>
      <c r="F523" s="20">
        <f t="shared" ca="1" si="17"/>
        <v>6.1210583652936812</v>
      </c>
    </row>
    <row r="524" spans="5:6" x14ac:dyDescent="0.25">
      <c r="E524" s="16">
        <f t="shared" ca="1" si="16"/>
        <v>0.61071824203927727</v>
      </c>
      <c r="F524" s="20">
        <f t="shared" ca="1" si="17"/>
        <v>9.9171877797992085</v>
      </c>
    </row>
    <row r="525" spans="5:6" x14ac:dyDescent="0.25">
      <c r="E525" s="16">
        <f t="shared" ca="1" si="16"/>
        <v>0.40104462532666607</v>
      </c>
      <c r="F525" s="20">
        <f t="shared" ca="1" si="17"/>
        <v>9.0894153467586918</v>
      </c>
    </row>
    <row r="526" spans="5:6" x14ac:dyDescent="0.25">
      <c r="E526" s="16">
        <f t="shared" ca="1" si="16"/>
        <v>3.6929258096315087E-2</v>
      </c>
      <c r="F526" s="20">
        <f t="shared" ca="1" si="17"/>
        <v>6.2589613065715879</v>
      </c>
    </row>
    <row r="527" spans="5:6" x14ac:dyDescent="0.25">
      <c r="E527" s="16">
        <f t="shared" ca="1" si="16"/>
        <v>0.23793956350069567</v>
      </c>
      <c r="F527" s="20">
        <f t="shared" ca="1" si="17"/>
        <v>8.3016109918823009</v>
      </c>
    </row>
    <row r="528" spans="5:6" x14ac:dyDescent="0.25">
      <c r="E528" s="16">
        <f t="shared" ca="1" si="16"/>
        <v>7.344489670868648E-2</v>
      </c>
      <c r="F528" s="20">
        <f t="shared" ca="1" si="17"/>
        <v>6.9238207386311093</v>
      </c>
    </row>
    <row r="529" spans="5:6" x14ac:dyDescent="0.25">
      <c r="E529" s="16">
        <f t="shared" ca="1" si="16"/>
        <v>0.46909645849717674</v>
      </c>
      <c r="F529" s="20">
        <f t="shared" ca="1" si="17"/>
        <v>9.3679862430643865</v>
      </c>
    </row>
    <row r="530" spans="5:6" x14ac:dyDescent="0.25">
      <c r="E530" s="16">
        <f t="shared" ca="1" si="16"/>
        <v>0.97600850107073345</v>
      </c>
      <c r="F530" s="20">
        <f t="shared" ca="1" si="17"/>
        <v>12.069064745365045</v>
      </c>
    </row>
    <row r="531" spans="5:6" x14ac:dyDescent="0.25">
      <c r="E531" s="16">
        <f t="shared" ca="1" si="16"/>
        <v>0.95727805434178603</v>
      </c>
      <c r="F531" s="20">
        <f t="shared" ca="1" si="17"/>
        <v>11.782762356995162</v>
      </c>
    </row>
    <row r="532" spans="5:6" x14ac:dyDescent="0.25">
      <c r="E532" s="16">
        <f t="shared" ca="1" si="16"/>
        <v>0.41401722116639961</v>
      </c>
      <c r="F532" s="20">
        <f t="shared" ca="1" si="17"/>
        <v>9.1438966784476943</v>
      </c>
    </row>
    <row r="533" spans="5:6" x14ac:dyDescent="0.25">
      <c r="E533" s="16">
        <f t="shared" ca="1" si="16"/>
        <v>0.66149506126787005</v>
      </c>
      <c r="F533" s="20">
        <f t="shared" ca="1" si="17"/>
        <v>10.114847266939307</v>
      </c>
    </row>
    <row r="534" spans="5:6" x14ac:dyDescent="0.25">
      <c r="E534" s="16">
        <f t="shared" ca="1" si="16"/>
        <v>4.4898437574332428E-2</v>
      </c>
      <c r="F534" s="20">
        <f t="shared" ca="1" si="17"/>
        <v>6.4399305029967913</v>
      </c>
    </row>
    <row r="535" spans="5:6" x14ac:dyDescent="0.25">
      <c r="E535" s="16">
        <f t="shared" ca="1" si="16"/>
        <v>0.63656627545543365</v>
      </c>
      <c r="F535" s="20">
        <f t="shared" ca="1" si="17"/>
        <v>10.017279205328766</v>
      </c>
    </row>
    <row r="536" spans="5:6" x14ac:dyDescent="0.25">
      <c r="E536" s="16">
        <f t="shared" ca="1" si="16"/>
        <v>0.14289311208093003</v>
      </c>
      <c r="F536" s="20">
        <f t="shared" ca="1" si="17"/>
        <v>7.6561263839236338</v>
      </c>
    </row>
    <row r="537" spans="5:6" x14ac:dyDescent="0.25">
      <c r="E537" s="16">
        <f t="shared" ca="1" si="16"/>
        <v>0.35012280736026746</v>
      </c>
      <c r="F537" s="20">
        <f t="shared" ca="1" si="17"/>
        <v>8.8670348936127539</v>
      </c>
    </row>
    <row r="538" spans="5:6" x14ac:dyDescent="0.25">
      <c r="E538" s="16">
        <f t="shared" ca="1" si="16"/>
        <v>0.74702573458902077</v>
      </c>
      <c r="F538" s="20">
        <f t="shared" ca="1" si="17"/>
        <v>10.464861792105388</v>
      </c>
    </row>
    <row r="539" spans="5:6" x14ac:dyDescent="0.25">
      <c r="E539" s="16">
        <f t="shared" ca="1" si="16"/>
        <v>0.88901115655917073</v>
      </c>
      <c r="F539" s="20">
        <f t="shared" ca="1" si="17"/>
        <v>11.191035875631627</v>
      </c>
    </row>
    <row r="540" spans="5:6" x14ac:dyDescent="0.25">
      <c r="E540" s="16">
        <f t="shared" ca="1" si="16"/>
        <v>0.69859028575774906</v>
      </c>
      <c r="F540" s="20">
        <f t="shared" ca="1" si="17"/>
        <v>10.263006797776535</v>
      </c>
    </row>
    <row r="541" spans="5:6" x14ac:dyDescent="0.25">
      <c r="E541" s="16">
        <f t="shared" ca="1" si="16"/>
        <v>0.54363643794700978</v>
      </c>
      <c r="F541" s="20">
        <f t="shared" ca="1" si="17"/>
        <v>9.6591546917835807</v>
      </c>
    </row>
    <row r="542" spans="5:6" x14ac:dyDescent="0.25">
      <c r="E542" s="16">
        <f t="shared" ca="1" si="16"/>
        <v>0.77905643448251838</v>
      </c>
      <c r="F542" s="20">
        <f t="shared" ca="1" si="17"/>
        <v>10.606250703666092</v>
      </c>
    </row>
    <row r="543" spans="5:6" x14ac:dyDescent="0.25">
      <c r="E543" s="16">
        <f t="shared" ca="1" si="16"/>
        <v>0.70405358144200547</v>
      </c>
      <c r="F543" s="20">
        <f t="shared" ca="1" si="17"/>
        <v>10.285224350768729</v>
      </c>
    </row>
    <row r="544" spans="5:6" x14ac:dyDescent="0.25">
      <c r="E544" s="16">
        <f t="shared" ca="1" si="16"/>
        <v>0.28181734144406745</v>
      </c>
      <c r="F544" s="20">
        <f t="shared" ca="1" si="17"/>
        <v>8.5390562365673652</v>
      </c>
    </row>
    <row r="545" spans="5:6" x14ac:dyDescent="0.25">
      <c r="E545" s="16">
        <f t="shared" ca="1" si="16"/>
        <v>9.8138368549581467E-2</v>
      </c>
      <c r="F545" s="20">
        <f t="shared" ca="1" si="17"/>
        <v>7.2302562369602397</v>
      </c>
    </row>
    <row r="546" spans="5:6" x14ac:dyDescent="0.25">
      <c r="E546" s="16">
        <f t="shared" ca="1" si="16"/>
        <v>3.4834010210404553E-2</v>
      </c>
      <c r="F546" s="20">
        <f t="shared" ca="1" si="17"/>
        <v>6.2059945369472924</v>
      </c>
    </row>
    <row r="547" spans="5:6" x14ac:dyDescent="0.25">
      <c r="E547" s="16">
        <f t="shared" ca="1" si="16"/>
        <v>0.15221470578304619</v>
      </c>
      <c r="F547" s="20">
        <f t="shared" ca="1" si="17"/>
        <v>7.7314339963186001</v>
      </c>
    </row>
    <row r="548" spans="5:6" x14ac:dyDescent="0.25">
      <c r="E548" s="16">
        <f t="shared" ca="1" si="16"/>
        <v>0.62893836573045303</v>
      </c>
      <c r="F548" s="20">
        <f t="shared" ca="1" si="17"/>
        <v>9.9876501960017059</v>
      </c>
    </row>
    <row r="549" spans="5:6" x14ac:dyDescent="0.25">
      <c r="E549" s="16">
        <f t="shared" ca="1" si="16"/>
        <v>0.64435250180002823</v>
      </c>
      <c r="F549" s="20">
        <f t="shared" ca="1" si="17"/>
        <v>10.047621673304668</v>
      </c>
    </row>
    <row r="550" spans="5:6" x14ac:dyDescent="0.25">
      <c r="E550" s="16">
        <f t="shared" ca="1" si="16"/>
        <v>0.90713680670420416</v>
      </c>
      <c r="F550" s="20">
        <f t="shared" ca="1" si="17"/>
        <v>11.316411772173558</v>
      </c>
    </row>
    <row r="551" spans="5:6" x14ac:dyDescent="0.25">
      <c r="E551" s="16">
        <f t="shared" ca="1" si="16"/>
        <v>0.42803795359169283</v>
      </c>
      <c r="F551" s="20">
        <f t="shared" ca="1" si="17"/>
        <v>9.2019684473130727</v>
      </c>
    </row>
    <row r="552" spans="5:6" x14ac:dyDescent="0.25">
      <c r="E552" s="16">
        <f t="shared" ca="1" si="16"/>
        <v>0.28290091299473152</v>
      </c>
      <c r="F552" s="20">
        <f t="shared" ca="1" si="17"/>
        <v>8.5446094687035021</v>
      </c>
    </row>
    <row r="553" spans="5:6" x14ac:dyDescent="0.25">
      <c r="E553" s="16">
        <f t="shared" ca="1" si="16"/>
        <v>0.61902115729033913</v>
      </c>
      <c r="F553" s="20">
        <f t="shared" ca="1" si="17"/>
        <v>9.9492501766162516</v>
      </c>
    </row>
    <row r="554" spans="5:6" x14ac:dyDescent="0.25">
      <c r="E554" s="16">
        <f t="shared" ca="1" si="16"/>
        <v>5.7685625059859635E-2</v>
      </c>
      <c r="F554" s="20">
        <f t="shared" ca="1" si="17"/>
        <v>6.6810340887317938</v>
      </c>
    </row>
    <row r="555" spans="5:6" x14ac:dyDescent="0.25">
      <c r="E555" s="16">
        <f t="shared" ca="1" si="16"/>
        <v>0.86491132987749031</v>
      </c>
      <c r="F555" s="20">
        <f t="shared" ca="1" si="17"/>
        <v>11.042332967265217</v>
      </c>
    </row>
    <row r="556" spans="5:6" x14ac:dyDescent="0.25">
      <c r="E556" s="16">
        <f t="shared" ca="1" si="16"/>
        <v>0.99071325654881892</v>
      </c>
      <c r="F556" s="20">
        <f t="shared" ca="1" si="17"/>
        <v>12.466322794583768</v>
      </c>
    </row>
    <row r="557" spans="5:6" x14ac:dyDescent="0.25">
      <c r="E557" s="16">
        <f t="shared" ca="1" si="16"/>
        <v>4.1927629399206467E-2</v>
      </c>
      <c r="F557" s="20">
        <f t="shared" ca="1" si="17"/>
        <v>6.3758527568407608</v>
      </c>
    </row>
    <row r="558" spans="5:6" x14ac:dyDescent="0.25">
      <c r="E558" s="16">
        <f t="shared" ca="1" si="16"/>
        <v>0.4205279695802272</v>
      </c>
      <c r="F558" s="20">
        <f t="shared" ca="1" si="17"/>
        <v>9.1709627757579266</v>
      </c>
    </row>
    <row r="559" spans="5:6" x14ac:dyDescent="0.25">
      <c r="E559" s="16">
        <f t="shared" ca="1" si="16"/>
        <v>0.45500407784417418</v>
      </c>
      <c r="F559" s="20">
        <f t="shared" ca="1" si="17"/>
        <v>9.3116062160157327</v>
      </c>
    </row>
    <row r="560" spans="5:6" x14ac:dyDescent="0.25">
      <c r="E560" s="16">
        <f t="shared" ca="1" si="16"/>
        <v>0.51392409766035163</v>
      </c>
      <c r="F560" s="20">
        <f t="shared" ca="1" si="17"/>
        <v>9.5441801972828593</v>
      </c>
    </row>
    <row r="561" spans="5:6" x14ac:dyDescent="0.25">
      <c r="E561" s="16">
        <f t="shared" ca="1" si="16"/>
        <v>0.64782524950384901</v>
      </c>
      <c r="F561" s="20">
        <f t="shared" ca="1" si="17"/>
        <v>10.061190582391886</v>
      </c>
    </row>
    <row r="562" spans="5:6" x14ac:dyDescent="0.25">
      <c r="E562" s="16">
        <f t="shared" ca="1" si="16"/>
        <v>0.87682525014615598</v>
      </c>
      <c r="F562" s="20">
        <f t="shared" ca="1" si="17"/>
        <v>11.113690310728646</v>
      </c>
    </row>
    <row r="563" spans="5:6" x14ac:dyDescent="0.25">
      <c r="E563" s="16">
        <f t="shared" ca="1" si="16"/>
        <v>0.37410099616505743</v>
      </c>
      <c r="F563" s="20">
        <f t="shared" ca="1" si="17"/>
        <v>8.9736119901546783</v>
      </c>
    </row>
    <row r="564" spans="5:6" x14ac:dyDescent="0.25">
      <c r="E564" s="16">
        <f t="shared" ca="1" si="16"/>
        <v>0.49432884874572747</v>
      </c>
      <c r="F564" s="20">
        <f t="shared" ca="1" si="17"/>
        <v>9.4676668358507285</v>
      </c>
    </row>
    <row r="565" spans="5:6" x14ac:dyDescent="0.25">
      <c r="E565" s="16">
        <f t="shared" ca="1" si="16"/>
        <v>0.43050788509172011</v>
      </c>
      <c r="F565" s="20">
        <f t="shared" ca="1" si="17"/>
        <v>9.2121177766809179</v>
      </c>
    </row>
    <row r="566" spans="5:6" x14ac:dyDescent="0.25">
      <c r="E566" s="16">
        <f t="shared" ca="1" si="16"/>
        <v>0.56780095828110677</v>
      </c>
      <c r="F566" s="20">
        <f t="shared" ca="1" si="17"/>
        <v>9.7521229385012003</v>
      </c>
    </row>
    <row r="567" spans="5:6" x14ac:dyDescent="0.25">
      <c r="E567" s="16">
        <f t="shared" ca="1" si="16"/>
        <v>0.77042934643926797</v>
      </c>
      <c r="F567" s="20">
        <f t="shared" ca="1" si="17"/>
        <v>10.567387327258508</v>
      </c>
    </row>
    <row r="568" spans="5:6" x14ac:dyDescent="0.25">
      <c r="E568" s="16">
        <f t="shared" ca="1" si="16"/>
        <v>0.26035081362343082</v>
      </c>
      <c r="F568" s="20">
        <f t="shared" ca="1" si="17"/>
        <v>8.4261422234306682</v>
      </c>
    </row>
    <row r="569" spans="5:6" x14ac:dyDescent="0.25">
      <c r="E569" s="16">
        <f t="shared" ca="1" si="16"/>
        <v>0.1178240529939667</v>
      </c>
      <c r="F569" s="20">
        <f t="shared" ca="1" si="17"/>
        <v>7.4330564005672333</v>
      </c>
    </row>
    <row r="570" spans="5:6" x14ac:dyDescent="0.25">
      <c r="E570" s="16">
        <f t="shared" ca="1" si="16"/>
        <v>0.45292526795257482</v>
      </c>
      <c r="F570" s="20">
        <f t="shared" ca="1" si="17"/>
        <v>9.3032401880758275</v>
      </c>
    </row>
    <row r="571" spans="5:6" x14ac:dyDescent="0.25">
      <c r="E571" s="16">
        <f t="shared" ca="1" si="16"/>
        <v>0.64407473463603249</v>
      </c>
      <c r="F571" s="20">
        <f t="shared" ca="1" si="17"/>
        <v>10.046537360658894</v>
      </c>
    </row>
    <row r="572" spans="5:6" x14ac:dyDescent="0.25">
      <c r="E572" s="16">
        <f t="shared" ca="1" si="16"/>
        <v>0.38051523857937231</v>
      </c>
      <c r="F572" s="20">
        <f t="shared" ca="1" si="17"/>
        <v>9.0015321824914913</v>
      </c>
    </row>
    <row r="573" spans="5:6" x14ac:dyDescent="0.25">
      <c r="E573" s="16">
        <f t="shared" ca="1" si="16"/>
        <v>0.62196526956763998</v>
      </c>
      <c r="F573" s="20">
        <f t="shared" ca="1" si="17"/>
        <v>9.9606370743345671</v>
      </c>
    </row>
    <row r="574" spans="5:6" x14ac:dyDescent="0.25">
      <c r="E574" s="16">
        <f t="shared" ca="1" si="16"/>
        <v>9.5194352595813436E-2</v>
      </c>
      <c r="F574" s="20">
        <f t="shared" ca="1" si="17"/>
        <v>7.1972176761471296</v>
      </c>
    </row>
    <row r="575" spans="5:6" x14ac:dyDescent="0.25">
      <c r="E575" s="16">
        <f t="shared" ca="1" si="16"/>
        <v>0.72429449760838682</v>
      </c>
      <c r="F575" s="20">
        <f t="shared" ca="1" si="17"/>
        <v>10.368658966568368</v>
      </c>
    </row>
    <row r="576" spans="5:6" x14ac:dyDescent="0.25">
      <c r="E576" s="16">
        <f t="shared" ca="1" si="16"/>
        <v>0.25225440090317242</v>
      </c>
      <c r="F576" s="20">
        <f t="shared" ca="1" si="17"/>
        <v>8.3820005022380411</v>
      </c>
    </row>
    <row r="577" spans="5:6" x14ac:dyDescent="0.25">
      <c r="E577" s="16">
        <f t="shared" ca="1" si="16"/>
        <v>0.29938143439167508</v>
      </c>
      <c r="F577" s="20">
        <f t="shared" ca="1" si="17"/>
        <v>8.627502834904524</v>
      </c>
    </row>
    <row r="578" spans="5:6" x14ac:dyDescent="0.25">
      <c r="E578" s="16">
        <f t="shared" ca="1" si="16"/>
        <v>0.79161976772273346</v>
      </c>
      <c r="F578" s="20">
        <f t="shared" ca="1" si="17"/>
        <v>10.664046791368623</v>
      </c>
    </row>
    <row r="579" spans="5:6" x14ac:dyDescent="0.25">
      <c r="E579" s="16">
        <f t="shared" ca="1" si="16"/>
        <v>0.17215065364873727</v>
      </c>
      <c r="F579" s="20">
        <f t="shared" ca="1" si="17"/>
        <v>7.881565279996896</v>
      </c>
    </row>
    <row r="580" spans="5:6" x14ac:dyDescent="0.25">
      <c r="E580" s="16">
        <f t="shared" ref="E580:E643" ca="1" si="18">RAND()</f>
        <v>5.874451049345808E-3</v>
      </c>
      <c r="F580" s="20">
        <f t="shared" ref="F580:F643" ca="1" si="19">$C$4*POWER(-LN(1-E580),(1/$C$3))</f>
        <v>4.802459604276109</v>
      </c>
    </row>
    <row r="581" spans="5:6" x14ac:dyDescent="0.25">
      <c r="E581" s="16">
        <f t="shared" ca="1" si="18"/>
        <v>0.83328959296633576</v>
      </c>
      <c r="F581" s="20">
        <f t="shared" ca="1" si="19"/>
        <v>10.868603078173955</v>
      </c>
    </row>
    <row r="582" spans="5:6" x14ac:dyDescent="0.25">
      <c r="E582" s="16">
        <f t="shared" ca="1" si="18"/>
        <v>0.36271351154326481</v>
      </c>
      <c r="F582" s="20">
        <f t="shared" ca="1" si="19"/>
        <v>8.923449753532072</v>
      </c>
    </row>
    <row r="583" spans="5:6" x14ac:dyDescent="0.25">
      <c r="E583" s="16">
        <f t="shared" ca="1" si="18"/>
        <v>0.52271501630492556</v>
      </c>
      <c r="F583" s="20">
        <f t="shared" ca="1" si="19"/>
        <v>9.5783070346327222</v>
      </c>
    </row>
    <row r="584" spans="5:6" x14ac:dyDescent="0.25">
      <c r="E584" s="16">
        <f t="shared" ca="1" si="18"/>
        <v>0.18224583563631513</v>
      </c>
      <c r="F584" s="20">
        <f t="shared" ca="1" si="19"/>
        <v>7.9527308428259786</v>
      </c>
    </row>
    <row r="585" spans="5:6" x14ac:dyDescent="0.25">
      <c r="E585" s="16">
        <f t="shared" ca="1" si="18"/>
        <v>0.22391354498453198</v>
      </c>
      <c r="F585" s="20">
        <f t="shared" ca="1" si="19"/>
        <v>8.2196226214815145</v>
      </c>
    </row>
    <row r="586" spans="5:6" x14ac:dyDescent="0.25">
      <c r="E586" s="16">
        <f t="shared" ca="1" si="18"/>
        <v>0.29745113304755277</v>
      </c>
      <c r="F586" s="20">
        <f t="shared" ca="1" si="19"/>
        <v>8.6179401239432885</v>
      </c>
    </row>
    <row r="587" spans="5:6" x14ac:dyDescent="0.25">
      <c r="E587" s="16">
        <f t="shared" ca="1" si="18"/>
        <v>0.42600029519079585</v>
      </c>
      <c r="F587" s="20">
        <f t="shared" ca="1" si="19"/>
        <v>9.1935777691061347</v>
      </c>
    </row>
    <row r="588" spans="5:6" x14ac:dyDescent="0.25">
      <c r="E588" s="16">
        <f t="shared" ca="1" si="18"/>
        <v>0.57477690379852009</v>
      </c>
      <c r="F588" s="20">
        <f t="shared" ca="1" si="19"/>
        <v>9.7789252653772767</v>
      </c>
    </row>
    <row r="589" spans="5:6" x14ac:dyDescent="0.25">
      <c r="E589" s="16">
        <f t="shared" ca="1" si="18"/>
        <v>0.14949287523515298</v>
      </c>
      <c r="F589" s="20">
        <f t="shared" ca="1" si="19"/>
        <v>7.7098136659771761</v>
      </c>
    </row>
    <row r="590" spans="5:6" x14ac:dyDescent="0.25">
      <c r="E590" s="16">
        <f t="shared" ca="1" si="18"/>
        <v>0.73173113596786954</v>
      </c>
      <c r="F590" s="20">
        <f t="shared" ca="1" si="19"/>
        <v>10.399812344479715</v>
      </c>
    </row>
    <row r="591" spans="5:6" x14ac:dyDescent="0.25">
      <c r="E591" s="16">
        <f t="shared" ca="1" si="18"/>
        <v>0.17686369246898914</v>
      </c>
      <c r="F591" s="20">
        <f t="shared" ca="1" si="19"/>
        <v>7.9151590519822346</v>
      </c>
    </row>
    <row r="592" spans="5:6" x14ac:dyDescent="0.25">
      <c r="E592" s="16">
        <f t="shared" ca="1" si="18"/>
        <v>0.16008378066651197</v>
      </c>
      <c r="F592" s="20">
        <f t="shared" ca="1" si="19"/>
        <v>7.7923490036443379</v>
      </c>
    </row>
    <row r="593" spans="5:6" x14ac:dyDescent="0.25">
      <c r="E593" s="16">
        <f t="shared" ca="1" si="18"/>
        <v>0.80503395940282874</v>
      </c>
      <c r="F593" s="20">
        <f t="shared" ca="1" si="19"/>
        <v>10.727533418127065</v>
      </c>
    </row>
    <row r="594" spans="5:6" x14ac:dyDescent="0.25">
      <c r="E594" s="16">
        <f t="shared" ca="1" si="18"/>
        <v>0.18729833176568011</v>
      </c>
      <c r="F594" s="20">
        <f t="shared" ca="1" si="19"/>
        <v>7.9872745771026512</v>
      </c>
    </row>
    <row r="595" spans="5:6" x14ac:dyDescent="0.25">
      <c r="E595" s="16">
        <f t="shared" ca="1" si="18"/>
        <v>0.19420020474733279</v>
      </c>
      <c r="F595" s="20">
        <f t="shared" ca="1" si="19"/>
        <v>8.033392199635653</v>
      </c>
    </row>
    <row r="596" spans="5:6" x14ac:dyDescent="0.25">
      <c r="E596" s="16">
        <f t="shared" ca="1" si="18"/>
        <v>0.6680155187955249</v>
      </c>
      <c r="F596" s="20">
        <f t="shared" ca="1" si="19"/>
        <v>10.140596110530826</v>
      </c>
    </row>
    <row r="597" spans="5:6" x14ac:dyDescent="0.25">
      <c r="E597" s="16">
        <f t="shared" ca="1" si="18"/>
        <v>0.53301965027612463</v>
      </c>
      <c r="F597" s="20">
        <f t="shared" ca="1" si="19"/>
        <v>9.6181844644020504</v>
      </c>
    </row>
    <row r="598" spans="5:6" x14ac:dyDescent="0.25">
      <c r="E598" s="16">
        <f t="shared" ca="1" si="18"/>
        <v>0.54342740912304532</v>
      </c>
      <c r="F598" s="20">
        <f t="shared" ca="1" si="19"/>
        <v>9.6583489949033687</v>
      </c>
    </row>
    <row r="599" spans="5:6" x14ac:dyDescent="0.25">
      <c r="E599" s="16">
        <f t="shared" ca="1" si="18"/>
        <v>5.2118842251073882E-2</v>
      </c>
      <c r="F599" s="20">
        <f t="shared" ca="1" si="19"/>
        <v>6.5821316938236691</v>
      </c>
    </row>
    <row r="600" spans="5:6" x14ac:dyDescent="0.25">
      <c r="E600" s="16">
        <f t="shared" ca="1" si="18"/>
        <v>0.71853068745012028</v>
      </c>
      <c r="F600" s="20">
        <f t="shared" ca="1" si="19"/>
        <v>10.344707140963704</v>
      </c>
    </row>
    <row r="601" spans="5:6" x14ac:dyDescent="0.25">
      <c r="E601" s="16">
        <f t="shared" ca="1" si="18"/>
        <v>0.87678497250249066</v>
      </c>
      <c r="F601" s="20">
        <f t="shared" ca="1" si="19"/>
        <v>11.113442424359981</v>
      </c>
    </row>
    <row r="602" spans="5:6" x14ac:dyDescent="0.25">
      <c r="E602" s="16">
        <f t="shared" ca="1" si="18"/>
        <v>0.58899428702676948</v>
      </c>
      <c r="F602" s="20">
        <f t="shared" ca="1" si="19"/>
        <v>9.8335558992782683</v>
      </c>
    </row>
    <row r="603" spans="5:6" x14ac:dyDescent="0.25">
      <c r="E603" s="16">
        <f t="shared" ca="1" si="18"/>
        <v>0.1667924710480666</v>
      </c>
      <c r="F603" s="20">
        <f t="shared" ca="1" si="19"/>
        <v>7.8425407860790397</v>
      </c>
    </row>
    <row r="604" spans="5:6" x14ac:dyDescent="0.25">
      <c r="E604" s="16">
        <f t="shared" ca="1" si="18"/>
        <v>0.44934070738015863</v>
      </c>
      <c r="F604" s="20">
        <f t="shared" ca="1" si="19"/>
        <v>9.2887827587536478</v>
      </c>
    </row>
    <row r="605" spans="5:6" x14ac:dyDescent="0.25">
      <c r="E605" s="16">
        <f t="shared" ca="1" si="18"/>
        <v>0.55122560717896152</v>
      </c>
      <c r="F605" s="20">
        <f t="shared" ca="1" si="19"/>
        <v>9.6883855828870811</v>
      </c>
    </row>
    <row r="606" spans="5:6" x14ac:dyDescent="0.25">
      <c r="E606" s="16">
        <f t="shared" ca="1" si="18"/>
        <v>0.55146780157605746</v>
      </c>
      <c r="F606" s="20">
        <f t="shared" ca="1" si="19"/>
        <v>9.6893178091742058</v>
      </c>
    </row>
    <row r="607" spans="5:6" x14ac:dyDescent="0.25">
      <c r="E607" s="16">
        <f t="shared" ca="1" si="18"/>
        <v>0.2870631478989103</v>
      </c>
      <c r="F607" s="20">
        <f t="shared" ca="1" si="19"/>
        <v>8.5658186642082708</v>
      </c>
    </row>
    <row r="608" spans="5:6" x14ac:dyDescent="0.25">
      <c r="E608" s="16">
        <f t="shared" ca="1" si="18"/>
        <v>0.10280803380506442</v>
      </c>
      <c r="F608" s="20">
        <f t="shared" ca="1" si="19"/>
        <v>7.2810819102993722</v>
      </c>
    </row>
    <row r="609" spans="5:6" x14ac:dyDescent="0.25">
      <c r="E609" s="16">
        <f t="shared" ca="1" si="18"/>
        <v>0.17758613178693017</v>
      </c>
      <c r="F609" s="20">
        <f t="shared" ca="1" si="19"/>
        <v>7.920250322891671</v>
      </c>
    </row>
    <row r="610" spans="5:6" x14ac:dyDescent="0.25">
      <c r="E610" s="16">
        <f t="shared" ca="1" si="18"/>
        <v>0.54730649514535346</v>
      </c>
      <c r="F610" s="20">
        <f t="shared" ca="1" si="19"/>
        <v>9.6732954734526775</v>
      </c>
    </row>
    <row r="611" spans="5:6" x14ac:dyDescent="0.25">
      <c r="E611" s="16">
        <f t="shared" ca="1" si="18"/>
        <v>0.48446421548129914</v>
      </c>
      <c r="F611" s="20">
        <f t="shared" ca="1" si="19"/>
        <v>9.4288705557072348</v>
      </c>
    </row>
    <row r="612" spans="5:6" x14ac:dyDescent="0.25">
      <c r="E612" s="16">
        <f t="shared" ca="1" si="18"/>
        <v>0.95374029173956321</v>
      </c>
      <c r="F612" s="20">
        <f t="shared" ca="1" si="19"/>
        <v>11.739823395713206</v>
      </c>
    </row>
    <row r="613" spans="5:6" x14ac:dyDescent="0.25">
      <c r="E613" s="16">
        <f t="shared" ca="1" si="18"/>
        <v>0.48343639298333352</v>
      </c>
      <c r="F613" s="20">
        <f t="shared" ca="1" si="19"/>
        <v>9.4248161158856973</v>
      </c>
    </row>
    <row r="614" spans="5:6" x14ac:dyDescent="0.25">
      <c r="E614" s="16">
        <f t="shared" ca="1" si="18"/>
        <v>0.8432167010628302</v>
      </c>
      <c r="F614" s="20">
        <f t="shared" ca="1" si="19"/>
        <v>10.921046518007024</v>
      </c>
    </row>
    <row r="615" spans="5:6" x14ac:dyDescent="0.25">
      <c r="E615" s="16">
        <f t="shared" ca="1" si="18"/>
        <v>0.70156258273617655</v>
      </c>
      <c r="F615" s="20">
        <f t="shared" ca="1" si="19"/>
        <v>10.275079555745601</v>
      </c>
    </row>
    <row r="616" spans="5:6" x14ac:dyDescent="0.25">
      <c r="E616" s="16">
        <f t="shared" ca="1" si="18"/>
        <v>0.57856259678330624</v>
      </c>
      <c r="F616" s="20">
        <f t="shared" ca="1" si="19"/>
        <v>9.7934693347919417</v>
      </c>
    </row>
    <row r="617" spans="5:6" x14ac:dyDescent="0.25">
      <c r="E617" s="16">
        <f t="shared" ca="1" si="18"/>
        <v>0.31690985679290185</v>
      </c>
      <c r="F617" s="20">
        <f t="shared" ca="1" si="19"/>
        <v>8.7127058520742935</v>
      </c>
    </row>
    <row r="618" spans="5:6" x14ac:dyDescent="0.25">
      <c r="E618" s="16">
        <f t="shared" ca="1" si="18"/>
        <v>5.4238089633822595E-2</v>
      </c>
      <c r="F618" s="20">
        <f t="shared" ca="1" si="19"/>
        <v>6.6207649846886083</v>
      </c>
    </row>
    <row r="619" spans="5:6" x14ac:dyDescent="0.25">
      <c r="E619" s="16">
        <f t="shared" ca="1" si="18"/>
        <v>0.37488573544572767</v>
      </c>
      <c r="F619" s="20">
        <f t="shared" ca="1" si="19"/>
        <v>8.97704040968285</v>
      </c>
    </row>
    <row r="620" spans="5:6" x14ac:dyDescent="0.25">
      <c r="E620" s="16">
        <f t="shared" ca="1" si="18"/>
        <v>0.17985083165029403</v>
      </c>
      <c r="F620" s="20">
        <f t="shared" ca="1" si="19"/>
        <v>7.936113022711389</v>
      </c>
    </row>
    <row r="621" spans="5:6" x14ac:dyDescent="0.25">
      <c r="E621" s="16">
        <f t="shared" ca="1" si="18"/>
        <v>0.20572776056312625</v>
      </c>
      <c r="F621" s="20">
        <f t="shared" ca="1" si="19"/>
        <v>8.1078731896626426</v>
      </c>
    </row>
    <row r="622" spans="5:6" x14ac:dyDescent="0.25">
      <c r="E622" s="16">
        <f t="shared" ca="1" si="18"/>
        <v>0.84167822278665172</v>
      </c>
      <c r="F622" s="20">
        <f t="shared" ca="1" si="19"/>
        <v>10.912805728182917</v>
      </c>
    </row>
    <row r="623" spans="5:6" x14ac:dyDescent="0.25">
      <c r="E623" s="16">
        <f t="shared" ca="1" si="18"/>
        <v>0.75541143497192487</v>
      </c>
      <c r="F623" s="20">
        <f t="shared" ca="1" si="19"/>
        <v>10.501148138174257</v>
      </c>
    </row>
    <row r="624" spans="5:6" x14ac:dyDescent="0.25">
      <c r="E624" s="16">
        <f t="shared" ca="1" si="18"/>
        <v>0.15923547079097544</v>
      </c>
      <c r="F624" s="20">
        <f t="shared" ca="1" si="19"/>
        <v>7.7858914134767865</v>
      </c>
    </row>
    <row r="625" spans="5:6" x14ac:dyDescent="0.25">
      <c r="E625" s="16">
        <f t="shared" ca="1" si="18"/>
        <v>0.53043161915428261</v>
      </c>
      <c r="F625" s="20">
        <f t="shared" ca="1" si="19"/>
        <v>9.6081805847507979</v>
      </c>
    </row>
    <row r="626" spans="5:6" x14ac:dyDescent="0.25">
      <c r="E626" s="16">
        <f t="shared" ca="1" si="18"/>
        <v>0.63510627391557317</v>
      </c>
      <c r="F626" s="20">
        <f t="shared" ca="1" si="19"/>
        <v>10.011601158928753</v>
      </c>
    </row>
    <row r="627" spans="5:6" x14ac:dyDescent="0.25">
      <c r="E627" s="16">
        <f t="shared" ca="1" si="18"/>
        <v>0.883197553069765</v>
      </c>
      <c r="F627" s="20">
        <f t="shared" ca="1" si="19"/>
        <v>11.153531955158067</v>
      </c>
    </row>
    <row r="628" spans="5:6" x14ac:dyDescent="0.25">
      <c r="E628" s="16">
        <f t="shared" ca="1" si="18"/>
        <v>6.0546221070395534E-2</v>
      </c>
      <c r="F628" s="20">
        <f t="shared" ca="1" si="19"/>
        <v>6.7288341038078903</v>
      </c>
    </row>
    <row r="629" spans="5:6" x14ac:dyDescent="0.25">
      <c r="E629" s="16">
        <f t="shared" ca="1" si="18"/>
        <v>0.62707439705646983</v>
      </c>
      <c r="F629" s="20">
        <f t="shared" ca="1" si="19"/>
        <v>9.9804230185977811</v>
      </c>
    </row>
    <row r="630" spans="5:6" x14ac:dyDescent="0.25">
      <c r="E630" s="16">
        <f t="shared" ca="1" si="18"/>
        <v>0.77368561797319457</v>
      </c>
      <c r="F630" s="20">
        <f t="shared" ca="1" si="19"/>
        <v>10.581982156243132</v>
      </c>
    </row>
    <row r="631" spans="5:6" x14ac:dyDescent="0.25">
      <c r="E631" s="16">
        <f t="shared" ca="1" si="18"/>
        <v>0.92382102920824816</v>
      </c>
      <c r="F631" s="20">
        <f t="shared" ca="1" si="19"/>
        <v>11.446547273979235</v>
      </c>
    </row>
    <row r="632" spans="5:6" x14ac:dyDescent="0.25">
      <c r="E632" s="16">
        <f t="shared" ca="1" si="18"/>
        <v>0.79082413402263307</v>
      </c>
      <c r="F632" s="20">
        <f t="shared" ca="1" si="19"/>
        <v>10.660341253400418</v>
      </c>
    </row>
    <row r="633" spans="5:6" x14ac:dyDescent="0.25">
      <c r="E633" s="16">
        <f t="shared" ca="1" si="18"/>
        <v>0.4414622507571524</v>
      </c>
      <c r="F633" s="20">
        <f t="shared" ca="1" si="19"/>
        <v>9.2568604834676673</v>
      </c>
    </row>
    <row r="634" spans="5:6" x14ac:dyDescent="0.25">
      <c r="E634" s="16">
        <f t="shared" ca="1" si="18"/>
        <v>7.2430469872299952E-3</v>
      </c>
      <c r="F634" s="20">
        <f t="shared" ca="1" si="19"/>
        <v>4.9487992821045843</v>
      </c>
    </row>
    <row r="635" spans="5:6" x14ac:dyDescent="0.25">
      <c r="E635" s="16">
        <f t="shared" ca="1" si="18"/>
        <v>0.20219662131868865</v>
      </c>
      <c r="F635" s="20">
        <f t="shared" ca="1" si="19"/>
        <v>8.0853797952225577</v>
      </c>
    </row>
    <row r="636" spans="5:6" x14ac:dyDescent="0.25">
      <c r="E636" s="16">
        <f t="shared" ca="1" si="18"/>
        <v>0.2631249696359188</v>
      </c>
      <c r="F636" s="20">
        <f t="shared" ca="1" si="19"/>
        <v>8.4410613203076359</v>
      </c>
    </row>
    <row r="637" spans="5:6" x14ac:dyDescent="0.25">
      <c r="E637" s="16">
        <f t="shared" ca="1" si="18"/>
        <v>0.92398414972052523</v>
      </c>
      <c r="F637" s="20">
        <f t="shared" ca="1" si="19"/>
        <v>11.447908213660536</v>
      </c>
    </row>
    <row r="638" spans="5:6" x14ac:dyDescent="0.25">
      <c r="E638" s="16">
        <f t="shared" ca="1" si="18"/>
        <v>0.80135225427896062</v>
      </c>
      <c r="F638" s="20">
        <f t="shared" ca="1" si="19"/>
        <v>10.709911070987443</v>
      </c>
    </row>
    <row r="639" spans="5:6" x14ac:dyDescent="0.25">
      <c r="E639" s="16">
        <f t="shared" ca="1" si="18"/>
        <v>0.36504578579482483</v>
      </c>
      <c r="F639" s="20">
        <f t="shared" ca="1" si="19"/>
        <v>8.9337877498048446</v>
      </c>
    </row>
    <row r="640" spans="5:6" x14ac:dyDescent="0.25">
      <c r="E640" s="16">
        <f t="shared" ca="1" si="18"/>
        <v>0.8376117403017862</v>
      </c>
      <c r="F640" s="20">
        <f t="shared" ca="1" si="19"/>
        <v>10.891227368019457</v>
      </c>
    </row>
    <row r="641" spans="5:6" x14ac:dyDescent="0.25">
      <c r="E641" s="16">
        <f t="shared" ca="1" si="18"/>
        <v>0.56924954324208787</v>
      </c>
      <c r="F641" s="20">
        <f t="shared" ca="1" si="19"/>
        <v>9.7576890544161365</v>
      </c>
    </row>
    <row r="642" spans="5:6" x14ac:dyDescent="0.25">
      <c r="E642" s="16">
        <f t="shared" ca="1" si="18"/>
        <v>0.16590023462342407</v>
      </c>
      <c r="F642" s="20">
        <f t="shared" ca="1" si="19"/>
        <v>7.8359528423136604</v>
      </c>
    </row>
    <row r="643" spans="5:6" x14ac:dyDescent="0.25">
      <c r="E643" s="16">
        <f t="shared" ca="1" si="18"/>
        <v>0.81019892484692924</v>
      </c>
      <c r="F643" s="20">
        <f t="shared" ca="1" si="19"/>
        <v>10.752524888860457</v>
      </c>
    </row>
    <row r="644" spans="5:6" x14ac:dyDescent="0.25">
      <c r="E644" s="16">
        <f t="shared" ref="E644:E707" ca="1" si="20">RAND()</f>
        <v>0.6329774870368492</v>
      </c>
      <c r="F644" s="20">
        <f t="shared" ref="F644:F707" ca="1" si="21">$C$4*POWER(-LN(1-E644),(1/$C$3))</f>
        <v>10.003328231568613</v>
      </c>
    </row>
    <row r="645" spans="5:6" x14ac:dyDescent="0.25">
      <c r="E645" s="16">
        <f t="shared" ca="1" si="20"/>
        <v>0.88740753838317266</v>
      </c>
      <c r="F645" s="20">
        <f t="shared" ca="1" si="21"/>
        <v>11.180574207545131</v>
      </c>
    </row>
    <row r="646" spans="5:6" x14ac:dyDescent="0.25">
      <c r="E646" s="16">
        <f t="shared" ca="1" si="20"/>
        <v>0.92864533287690199</v>
      </c>
      <c r="F646" s="20">
        <f t="shared" ca="1" si="21"/>
        <v>11.487652950969526</v>
      </c>
    </row>
    <row r="647" spans="5:6" x14ac:dyDescent="0.25">
      <c r="E647" s="16">
        <f t="shared" ca="1" si="20"/>
        <v>0.41495004875096264</v>
      </c>
      <c r="F647" s="20">
        <f t="shared" ca="1" si="21"/>
        <v>9.1477855391151977</v>
      </c>
    </row>
    <row r="648" spans="5:6" x14ac:dyDescent="0.25">
      <c r="E648" s="16">
        <f t="shared" ca="1" si="20"/>
        <v>0.15044095797338874</v>
      </c>
      <c r="F648" s="20">
        <f t="shared" ca="1" si="21"/>
        <v>7.7173779985827533</v>
      </c>
    </row>
    <row r="649" spans="5:6" x14ac:dyDescent="0.25">
      <c r="E649" s="16">
        <f t="shared" ca="1" si="20"/>
        <v>0.87174829311882762</v>
      </c>
      <c r="F649" s="20">
        <f t="shared" ca="1" si="21"/>
        <v>11.082812109189167</v>
      </c>
    </row>
    <row r="650" spans="5:6" x14ac:dyDescent="0.25">
      <c r="E650" s="16">
        <f t="shared" ca="1" si="20"/>
        <v>0.88736509893789639</v>
      </c>
      <c r="F650" s="20">
        <f t="shared" ca="1" si="21"/>
        <v>11.180298576598473</v>
      </c>
    </row>
    <row r="651" spans="5:6" x14ac:dyDescent="0.25">
      <c r="E651" s="16">
        <f t="shared" ca="1" si="20"/>
        <v>0.93012279119360974</v>
      </c>
      <c r="F651" s="20">
        <f t="shared" ca="1" si="21"/>
        <v>11.500614953251002</v>
      </c>
    </row>
    <row r="652" spans="5:6" x14ac:dyDescent="0.25">
      <c r="E652" s="16">
        <f t="shared" ca="1" si="20"/>
        <v>0.16352628655599943</v>
      </c>
      <c r="F652" s="20">
        <f t="shared" ca="1" si="21"/>
        <v>7.8182956457811903</v>
      </c>
    </row>
    <row r="653" spans="5:6" x14ac:dyDescent="0.25">
      <c r="E653" s="16">
        <f t="shared" ca="1" si="20"/>
        <v>0.74174868577015252</v>
      </c>
      <c r="F653" s="20">
        <f t="shared" ca="1" si="21"/>
        <v>10.44226026283255</v>
      </c>
    </row>
    <row r="654" spans="5:6" x14ac:dyDescent="0.25">
      <c r="E654" s="16">
        <f t="shared" ca="1" si="20"/>
        <v>0.86575596522627674</v>
      </c>
      <c r="F654" s="20">
        <f t="shared" ca="1" si="21"/>
        <v>11.047268864158061</v>
      </c>
    </row>
    <row r="655" spans="5:6" x14ac:dyDescent="0.25">
      <c r="E655" s="16">
        <f t="shared" ca="1" si="20"/>
        <v>0.33220435951366545</v>
      </c>
      <c r="F655" s="20">
        <f t="shared" ca="1" si="21"/>
        <v>8.7848410640542394</v>
      </c>
    </row>
    <row r="656" spans="5:6" x14ac:dyDescent="0.25">
      <c r="E656" s="16">
        <f t="shared" ca="1" si="20"/>
        <v>0.39558883082708263</v>
      </c>
      <c r="F656" s="20">
        <f t="shared" ca="1" si="21"/>
        <v>9.0662682883597618</v>
      </c>
    </row>
    <row r="657" spans="5:6" x14ac:dyDescent="0.25">
      <c r="E657" s="16">
        <f t="shared" ca="1" si="20"/>
        <v>0.45095969450093532</v>
      </c>
      <c r="F657" s="20">
        <f t="shared" ca="1" si="21"/>
        <v>9.2953175550793432</v>
      </c>
    </row>
    <row r="658" spans="5:6" x14ac:dyDescent="0.25">
      <c r="E658" s="16">
        <f t="shared" ca="1" si="20"/>
        <v>0.70870177565113379</v>
      </c>
      <c r="F658" s="20">
        <f t="shared" ca="1" si="21"/>
        <v>10.304222716767297</v>
      </c>
    </row>
    <row r="659" spans="5:6" x14ac:dyDescent="0.25">
      <c r="E659" s="16">
        <f t="shared" ca="1" si="20"/>
        <v>0.4486991798112826</v>
      </c>
      <c r="F659" s="20">
        <f t="shared" ca="1" si="21"/>
        <v>9.2861910145819397</v>
      </c>
    </row>
    <row r="660" spans="5:6" x14ac:dyDescent="0.25">
      <c r="E660" s="16">
        <f t="shared" ca="1" si="20"/>
        <v>0.76328872287516247</v>
      </c>
      <c r="F660" s="20">
        <f t="shared" ca="1" si="21"/>
        <v>10.535680339519416</v>
      </c>
    </row>
    <row r="661" spans="5:6" x14ac:dyDescent="0.25">
      <c r="E661" s="16">
        <f t="shared" ca="1" si="20"/>
        <v>8.634757112579805E-2</v>
      </c>
      <c r="F661" s="20">
        <f t="shared" ca="1" si="21"/>
        <v>7.0927721471046254</v>
      </c>
    </row>
    <row r="662" spans="5:6" x14ac:dyDescent="0.25">
      <c r="E662" s="16">
        <f t="shared" ca="1" si="20"/>
        <v>1.7660908147724363E-2</v>
      </c>
      <c r="F662" s="20">
        <f t="shared" ca="1" si="21"/>
        <v>5.6250349435688616</v>
      </c>
    </row>
    <row r="663" spans="5:6" x14ac:dyDescent="0.25">
      <c r="E663" s="16">
        <f t="shared" ca="1" si="20"/>
        <v>0.7477323164154569</v>
      </c>
      <c r="F663" s="20">
        <f t="shared" ca="1" si="21"/>
        <v>10.467901388126513</v>
      </c>
    </row>
    <row r="664" spans="5:6" x14ac:dyDescent="0.25">
      <c r="E664" s="16">
        <f t="shared" ca="1" si="20"/>
        <v>0.96283184960997481</v>
      </c>
      <c r="F664" s="20">
        <f t="shared" ca="1" si="21"/>
        <v>11.855736644254886</v>
      </c>
    </row>
    <row r="665" spans="5:6" x14ac:dyDescent="0.25">
      <c r="E665" s="16">
        <f t="shared" ca="1" si="20"/>
        <v>0.62597939485302179</v>
      </c>
      <c r="F665" s="20">
        <f t="shared" ca="1" si="21"/>
        <v>9.9761795777368274</v>
      </c>
    </row>
    <row r="666" spans="5:6" x14ac:dyDescent="0.25">
      <c r="E666" s="16">
        <f t="shared" ca="1" si="20"/>
        <v>0.30826967994820009</v>
      </c>
      <c r="F666" s="20">
        <f t="shared" ca="1" si="21"/>
        <v>8.6710651660978701</v>
      </c>
    </row>
    <row r="667" spans="5:6" x14ac:dyDescent="0.25">
      <c r="E667" s="16">
        <f t="shared" ca="1" si="20"/>
        <v>0.67312024549703986</v>
      </c>
      <c r="F667" s="20">
        <f t="shared" ca="1" si="21"/>
        <v>10.160832610843766</v>
      </c>
    </row>
    <row r="668" spans="5:6" x14ac:dyDescent="0.25">
      <c r="E668" s="16">
        <f t="shared" ca="1" si="20"/>
        <v>0.54043146105778495</v>
      </c>
      <c r="F668" s="20">
        <f t="shared" ca="1" si="21"/>
        <v>9.6467972917953819</v>
      </c>
    </row>
    <row r="669" spans="5:6" x14ac:dyDescent="0.25">
      <c r="E669" s="16">
        <f t="shared" ca="1" si="20"/>
        <v>0.53903191718990784</v>
      </c>
      <c r="F669" s="20">
        <f t="shared" ca="1" si="21"/>
        <v>9.6413983589811973</v>
      </c>
    </row>
    <row r="670" spans="5:6" x14ac:dyDescent="0.25">
      <c r="E670" s="16">
        <f t="shared" ca="1" si="20"/>
        <v>0.62053914426123136</v>
      </c>
      <c r="F670" s="20">
        <f t="shared" ca="1" si="21"/>
        <v>9.9551199987412389</v>
      </c>
    </row>
    <row r="671" spans="5:6" x14ac:dyDescent="0.25">
      <c r="E671" s="16">
        <f t="shared" ca="1" si="20"/>
        <v>0.95360424458418669</v>
      </c>
      <c r="F671" s="20">
        <f t="shared" ca="1" si="21"/>
        <v>11.738220300844864</v>
      </c>
    </row>
    <row r="672" spans="5:6" x14ac:dyDescent="0.25">
      <c r="E672" s="16">
        <f t="shared" ca="1" si="20"/>
        <v>0.39714572040748564</v>
      </c>
      <c r="F672" s="20">
        <f t="shared" ca="1" si="21"/>
        <v>9.0728883856186684</v>
      </c>
    </row>
    <row r="673" spans="5:6" x14ac:dyDescent="0.25">
      <c r="E673" s="16">
        <f t="shared" ca="1" si="20"/>
        <v>0.12983677408567185</v>
      </c>
      <c r="F673" s="20">
        <f t="shared" ca="1" si="21"/>
        <v>7.5440884723266466</v>
      </c>
    </row>
    <row r="674" spans="5:6" x14ac:dyDescent="0.25">
      <c r="E674" s="16">
        <f t="shared" ca="1" si="20"/>
        <v>0.44403920004455977</v>
      </c>
      <c r="F674" s="20">
        <f t="shared" ca="1" si="21"/>
        <v>9.2673246273339736</v>
      </c>
    </row>
    <row r="675" spans="5:6" x14ac:dyDescent="0.25">
      <c r="E675" s="16">
        <f t="shared" ca="1" si="20"/>
        <v>0.80939951093853668</v>
      </c>
      <c r="F675" s="20">
        <f t="shared" ca="1" si="21"/>
        <v>10.748635597320531</v>
      </c>
    </row>
    <row r="676" spans="5:6" x14ac:dyDescent="0.25">
      <c r="E676" s="16">
        <f t="shared" ca="1" si="20"/>
        <v>0.6334504956735838</v>
      </c>
      <c r="F676" s="20">
        <f t="shared" ca="1" si="21"/>
        <v>10.005165835319865</v>
      </c>
    </row>
    <row r="677" spans="5:6" x14ac:dyDescent="0.25">
      <c r="E677" s="16">
        <f t="shared" ca="1" si="20"/>
        <v>0.19129321134018529</v>
      </c>
      <c r="F677" s="20">
        <f t="shared" ca="1" si="21"/>
        <v>8.0141139237465016</v>
      </c>
    </row>
    <row r="678" spans="5:6" x14ac:dyDescent="0.25">
      <c r="E678" s="16">
        <f t="shared" ca="1" si="20"/>
        <v>0.78213533891403286</v>
      </c>
      <c r="F678" s="20">
        <f t="shared" ca="1" si="21"/>
        <v>10.620277733644915</v>
      </c>
    </row>
    <row r="679" spans="5:6" x14ac:dyDescent="0.25">
      <c r="E679" s="16">
        <f t="shared" ca="1" si="20"/>
        <v>0.80866688037954515</v>
      </c>
      <c r="F679" s="20">
        <f t="shared" ca="1" si="21"/>
        <v>10.74507813102138</v>
      </c>
    </row>
    <row r="680" spans="5:6" x14ac:dyDescent="0.25">
      <c r="E680" s="16">
        <f t="shared" ca="1" si="20"/>
        <v>0.7943362540779465</v>
      </c>
      <c r="F680" s="20">
        <f t="shared" ca="1" si="21"/>
        <v>10.676747121675234</v>
      </c>
    </row>
    <row r="681" spans="5:6" x14ac:dyDescent="0.25">
      <c r="E681" s="16">
        <f t="shared" ca="1" si="20"/>
        <v>0.65321325444693146</v>
      </c>
      <c r="F681" s="20">
        <f t="shared" ca="1" si="21"/>
        <v>10.082290740109748</v>
      </c>
    </row>
    <row r="682" spans="5:6" x14ac:dyDescent="0.25">
      <c r="E682" s="16">
        <f t="shared" ca="1" si="20"/>
        <v>0.84727050471279164</v>
      </c>
      <c r="F682" s="20">
        <f t="shared" ca="1" si="21"/>
        <v>10.942971478899393</v>
      </c>
    </row>
    <row r="683" spans="5:6" x14ac:dyDescent="0.25">
      <c r="E683" s="16">
        <f t="shared" ca="1" si="20"/>
        <v>9.8694741487883153E-2</v>
      </c>
      <c r="F683" s="20">
        <f t="shared" ca="1" si="21"/>
        <v>7.2364112733287067</v>
      </c>
    </row>
    <row r="684" spans="5:6" x14ac:dyDescent="0.25">
      <c r="E684" s="16">
        <f t="shared" ca="1" si="20"/>
        <v>5.3106831404532429E-3</v>
      </c>
      <c r="F684" s="20">
        <f t="shared" ca="1" si="21"/>
        <v>4.7335459020505022</v>
      </c>
    </row>
    <row r="685" spans="5:6" x14ac:dyDescent="0.25">
      <c r="E685" s="16">
        <f t="shared" ca="1" si="20"/>
        <v>0.64966112861742209</v>
      </c>
      <c r="F685" s="20">
        <f t="shared" ca="1" si="21"/>
        <v>10.068373415296843</v>
      </c>
    </row>
    <row r="686" spans="5:6" x14ac:dyDescent="0.25">
      <c r="E686" s="16">
        <f t="shared" ca="1" si="20"/>
        <v>0.77682695483794684</v>
      </c>
      <c r="F686" s="20">
        <f t="shared" ca="1" si="21"/>
        <v>10.596146273900652</v>
      </c>
    </row>
    <row r="687" spans="5:6" x14ac:dyDescent="0.25">
      <c r="E687" s="16">
        <f t="shared" ca="1" si="20"/>
        <v>0.39726550831620999</v>
      </c>
      <c r="F687" s="20">
        <f t="shared" ca="1" si="21"/>
        <v>9.0733972467302078</v>
      </c>
    </row>
    <row r="688" spans="5:6" x14ac:dyDescent="0.25">
      <c r="E688" s="16">
        <f t="shared" ca="1" si="20"/>
        <v>0.77207871822499652</v>
      </c>
      <c r="F688" s="20">
        <f t="shared" ca="1" si="21"/>
        <v>10.574768969459766</v>
      </c>
    </row>
    <row r="689" spans="5:6" x14ac:dyDescent="0.25">
      <c r="E689" s="16">
        <f t="shared" ca="1" si="20"/>
        <v>0.29075269581652829</v>
      </c>
      <c r="F689" s="20">
        <f t="shared" ca="1" si="21"/>
        <v>8.5844610039565161</v>
      </c>
    </row>
    <row r="690" spans="5:6" x14ac:dyDescent="0.25">
      <c r="E690" s="16">
        <f t="shared" ca="1" si="20"/>
        <v>0.84483106887336024</v>
      </c>
      <c r="F690" s="20">
        <f t="shared" ca="1" si="21"/>
        <v>10.929740672105572</v>
      </c>
    </row>
    <row r="691" spans="5:6" x14ac:dyDescent="0.25">
      <c r="E691" s="16">
        <f t="shared" ca="1" si="20"/>
        <v>3.9157822186615121E-2</v>
      </c>
      <c r="F691" s="20">
        <f t="shared" ca="1" si="21"/>
        <v>6.3126118990686786</v>
      </c>
    </row>
    <row r="692" spans="5:6" x14ac:dyDescent="0.25">
      <c r="E692" s="16">
        <f t="shared" ca="1" si="20"/>
        <v>0.78163958138411538</v>
      </c>
      <c r="F692" s="20">
        <f t="shared" ca="1" si="21"/>
        <v>10.618013332477791</v>
      </c>
    </row>
    <row r="693" spans="5:6" x14ac:dyDescent="0.25">
      <c r="E693" s="16">
        <f t="shared" ca="1" si="20"/>
        <v>0.98704670735952371</v>
      </c>
      <c r="F693" s="20">
        <f t="shared" ca="1" si="21"/>
        <v>12.335633557266748</v>
      </c>
    </row>
    <row r="694" spans="5:6" x14ac:dyDescent="0.25">
      <c r="E694" s="16">
        <f t="shared" ca="1" si="20"/>
        <v>0.86835957458889657</v>
      </c>
      <c r="F694" s="20">
        <f t="shared" ca="1" si="21"/>
        <v>11.062597057977626</v>
      </c>
    </row>
    <row r="695" spans="5:6" x14ac:dyDescent="0.25">
      <c r="E695" s="16">
        <f t="shared" ca="1" si="20"/>
        <v>0.40233183490306057</v>
      </c>
      <c r="F695" s="20">
        <f t="shared" ca="1" si="21"/>
        <v>9.0948557143380047</v>
      </c>
    </row>
    <row r="696" spans="5:6" x14ac:dyDescent="0.25">
      <c r="E696" s="16">
        <f t="shared" ca="1" si="20"/>
        <v>0.19271592323299513</v>
      </c>
      <c r="F696" s="20">
        <f t="shared" ca="1" si="21"/>
        <v>8.0235749585667584</v>
      </c>
    </row>
    <row r="697" spans="5:6" x14ac:dyDescent="0.25">
      <c r="E697" s="16">
        <f t="shared" ca="1" si="20"/>
        <v>0.99972046372476586</v>
      </c>
      <c r="F697" s="20">
        <f t="shared" ca="1" si="21"/>
        <v>13.502412337370242</v>
      </c>
    </row>
    <row r="698" spans="5:6" x14ac:dyDescent="0.25">
      <c r="E698" s="16">
        <f t="shared" ca="1" si="20"/>
        <v>0.78492407546927379</v>
      </c>
      <c r="F698" s="20">
        <f t="shared" ca="1" si="21"/>
        <v>10.633057818760751</v>
      </c>
    </row>
    <row r="699" spans="5:6" x14ac:dyDescent="0.25">
      <c r="E699" s="16">
        <f t="shared" ca="1" si="20"/>
        <v>1.6710028164753199E-2</v>
      </c>
      <c r="F699" s="20">
        <f t="shared" ca="1" si="21"/>
        <v>5.580352142122921</v>
      </c>
    </row>
    <row r="700" spans="5:6" x14ac:dyDescent="0.25">
      <c r="E700" s="16">
        <f t="shared" ca="1" si="20"/>
        <v>0.47589580329457881</v>
      </c>
      <c r="F700" s="20">
        <f t="shared" ca="1" si="21"/>
        <v>9.3949955672537477</v>
      </c>
    </row>
    <row r="701" spans="5:6" x14ac:dyDescent="0.25">
      <c r="E701" s="16">
        <f t="shared" ca="1" si="20"/>
        <v>0.77015027408121761</v>
      </c>
      <c r="F701" s="20">
        <f t="shared" ca="1" si="21"/>
        <v>10.566140556711803</v>
      </c>
    </row>
    <row r="702" spans="5:6" x14ac:dyDescent="0.25">
      <c r="E702" s="16">
        <f t="shared" ca="1" si="20"/>
        <v>0.20806468155049351</v>
      </c>
      <c r="F702" s="20">
        <f t="shared" ca="1" si="21"/>
        <v>8.1226100768936522</v>
      </c>
    </row>
    <row r="703" spans="5:6" x14ac:dyDescent="0.25">
      <c r="E703" s="16">
        <f t="shared" ca="1" si="20"/>
        <v>0.27980502371634353</v>
      </c>
      <c r="F703" s="20">
        <f t="shared" ca="1" si="21"/>
        <v>8.5287077874707613</v>
      </c>
    </row>
    <row r="704" spans="5:6" x14ac:dyDescent="0.25">
      <c r="E704" s="16">
        <f t="shared" ca="1" si="20"/>
        <v>2.72600355042244E-2</v>
      </c>
      <c r="F704" s="20">
        <f t="shared" ca="1" si="21"/>
        <v>5.9890670268901705</v>
      </c>
    </row>
    <row r="705" spans="5:6" x14ac:dyDescent="0.25">
      <c r="E705" s="16">
        <f t="shared" ca="1" si="20"/>
        <v>1.2723256501759317E-2</v>
      </c>
      <c r="F705" s="20">
        <f t="shared" ca="1" si="21"/>
        <v>5.3656843816707012</v>
      </c>
    </row>
    <row r="706" spans="5:6" x14ac:dyDescent="0.25">
      <c r="E706" s="16">
        <f t="shared" ca="1" si="20"/>
        <v>0.41295661078178936</v>
      </c>
      <c r="F706" s="20">
        <f t="shared" ca="1" si="21"/>
        <v>9.1394705603270197</v>
      </c>
    </row>
    <row r="707" spans="5:6" x14ac:dyDescent="0.25">
      <c r="E707" s="16">
        <f t="shared" ca="1" si="20"/>
        <v>0.35646830514731642</v>
      </c>
      <c r="F707" s="20">
        <f t="shared" ca="1" si="21"/>
        <v>8.8955973601256701</v>
      </c>
    </row>
    <row r="708" spans="5:6" x14ac:dyDescent="0.25">
      <c r="E708" s="16">
        <f t="shared" ref="E708:E771" ca="1" si="22">RAND()</f>
        <v>0.90978596652631449</v>
      </c>
      <c r="F708" s="20">
        <f t="shared" ref="F708:F771" ca="1" si="23">$C$4*POWER(-LN(1-E708),(1/$C$3))</f>
        <v>11.335996976999745</v>
      </c>
    </row>
    <row r="709" spans="5:6" x14ac:dyDescent="0.25">
      <c r="E709" s="16">
        <f t="shared" ca="1" si="22"/>
        <v>0.19113271796385833</v>
      </c>
      <c r="F709" s="20">
        <f t="shared" ca="1" si="23"/>
        <v>8.0130434750790318</v>
      </c>
    </row>
    <row r="710" spans="5:6" x14ac:dyDescent="0.25">
      <c r="E710" s="16">
        <f t="shared" ca="1" si="22"/>
        <v>0.82859027384681583</v>
      </c>
      <c r="F710" s="20">
        <f t="shared" ca="1" si="23"/>
        <v>10.844348827035397</v>
      </c>
    </row>
    <row r="711" spans="5:6" x14ac:dyDescent="0.25">
      <c r="E711" s="16">
        <f t="shared" ca="1" si="22"/>
        <v>0.32027895661901673</v>
      </c>
      <c r="F711" s="20">
        <f t="shared" ca="1" si="23"/>
        <v>8.7287638242033285</v>
      </c>
    </row>
    <row r="712" spans="5:6" x14ac:dyDescent="0.25">
      <c r="E712" s="16">
        <f t="shared" ca="1" si="22"/>
        <v>0.41814144589912927</v>
      </c>
      <c r="F712" s="20">
        <f t="shared" ca="1" si="23"/>
        <v>9.1610622297492679</v>
      </c>
    </row>
    <row r="713" spans="5:6" x14ac:dyDescent="0.25">
      <c r="E713" s="16">
        <f t="shared" ca="1" si="22"/>
        <v>8.8705230721630723E-2</v>
      </c>
      <c r="F713" s="20">
        <f t="shared" ca="1" si="23"/>
        <v>7.1214140684486873</v>
      </c>
    </row>
    <row r="714" spans="5:6" x14ac:dyDescent="0.25">
      <c r="E714" s="16">
        <f t="shared" ca="1" si="22"/>
        <v>0.74198117271396591</v>
      </c>
      <c r="F714" s="20">
        <f t="shared" ca="1" si="23"/>
        <v>10.443252379341356</v>
      </c>
    </row>
    <row r="715" spans="5:6" x14ac:dyDescent="0.25">
      <c r="E715" s="16">
        <f t="shared" ca="1" si="22"/>
        <v>0.51432627548957111</v>
      </c>
      <c r="F715" s="20">
        <f t="shared" ca="1" si="23"/>
        <v>9.5457438866214659</v>
      </c>
    </row>
    <row r="716" spans="5:6" x14ac:dyDescent="0.25">
      <c r="E716" s="16">
        <f t="shared" ca="1" si="22"/>
        <v>0.93872850332320712</v>
      </c>
      <c r="F716" s="20">
        <f t="shared" ca="1" si="23"/>
        <v>11.580091481619544</v>
      </c>
    </row>
    <row r="717" spans="5:6" x14ac:dyDescent="0.25">
      <c r="E717" s="16">
        <f t="shared" ca="1" si="22"/>
        <v>0.27583030354796767</v>
      </c>
      <c r="F717" s="20">
        <f t="shared" ca="1" si="23"/>
        <v>8.5081296682388601</v>
      </c>
    </row>
    <row r="718" spans="5:6" x14ac:dyDescent="0.25">
      <c r="E718" s="16">
        <f t="shared" ca="1" si="22"/>
        <v>0.64115252998051042</v>
      </c>
      <c r="F718" s="20">
        <f t="shared" ca="1" si="23"/>
        <v>10.035138628048877</v>
      </c>
    </row>
    <row r="719" spans="5:6" x14ac:dyDescent="0.25">
      <c r="E719" s="16">
        <f t="shared" ca="1" si="22"/>
        <v>0.74785224182642474</v>
      </c>
      <c r="F719" s="20">
        <f t="shared" ca="1" si="23"/>
        <v>10.468417605739276</v>
      </c>
    </row>
    <row r="720" spans="5:6" x14ac:dyDescent="0.25">
      <c r="E720" s="16">
        <f t="shared" ca="1" si="22"/>
        <v>0.94986640333839734</v>
      </c>
      <c r="F720" s="20">
        <f t="shared" ca="1" si="23"/>
        <v>11.695440125153251</v>
      </c>
    </row>
    <row r="721" spans="5:6" x14ac:dyDescent="0.25">
      <c r="E721" s="16">
        <f t="shared" ca="1" si="22"/>
        <v>0.11083204826534243</v>
      </c>
      <c r="F721" s="20">
        <f t="shared" ca="1" si="23"/>
        <v>7.3643084345314334</v>
      </c>
    </row>
    <row r="722" spans="5:6" x14ac:dyDescent="0.25">
      <c r="E722" s="16">
        <f t="shared" ca="1" si="22"/>
        <v>0.73099546734014387</v>
      </c>
      <c r="F722" s="20">
        <f t="shared" ca="1" si="23"/>
        <v>10.396717393150933</v>
      </c>
    </row>
    <row r="723" spans="5:6" x14ac:dyDescent="0.25">
      <c r="E723" s="16">
        <f t="shared" ca="1" si="22"/>
        <v>0.77826618257321545</v>
      </c>
      <c r="F723" s="20">
        <f t="shared" ca="1" si="23"/>
        <v>10.602664129135901</v>
      </c>
    </row>
    <row r="724" spans="5:6" x14ac:dyDescent="0.25">
      <c r="E724" s="16">
        <f t="shared" ca="1" si="22"/>
        <v>0.86717102795326984</v>
      </c>
      <c r="F724" s="20">
        <f t="shared" ca="1" si="23"/>
        <v>11.055578309921522</v>
      </c>
    </row>
    <row r="725" spans="5:6" x14ac:dyDescent="0.25">
      <c r="E725" s="16">
        <f t="shared" ca="1" si="22"/>
        <v>0.20405183517509806</v>
      </c>
      <c r="F725" s="20">
        <f t="shared" ca="1" si="23"/>
        <v>8.0972318228386033</v>
      </c>
    </row>
    <row r="726" spans="5:6" x14ac:dyDescent="0.25">
      <c r="E726" s="16">
        <f t="shared" ca="1" si="22"/>
        <v>0.45848209788207528</v>
      </c>
      <c r="F726" s="20">
        <f t="shared" ca="1" si="23"/>
        <v>9.3255740089125556</v>
      </c>
    </row>
    <row r="727" spans="5:6" x14ac:dyDescent="0.25">
      <c r="E727" s="16">
        <f t="shared" ca="1" si="22"/>
        <v>0.51795866376344357</v>
      </c>
      <c r="F727" s="20">
        <f t="shared" ca="1" si="23"/>
        <v>9.5598560460011974</v>
      </c>
    </row>
    <row r="728" spans="5:6" x14ac:dyDescent="0.25">
      <c r="E728" s="16">
        <f t="shared" ca="1" si="22"/>
        <v>0.53882313847695995</v>
      </c>
      <c r="F728" s="20">
        <f t="shared" ca="1" si="23"/>
        <v>9.64059281792359</v>
      </c>
    </row>
    <row r="729" spans="5:6" x14ac:dyDescent="0.25">
      <c r="E729" s="16">
        <f t="shared" ca="1" si="22"/>
        <v>1.2290987243884777E-3</v>
      </c>
      <c r="F729" s="20">
        <f t="shared" ca="1" si="23"/>
        <v>3.8394129782653663</v>
      </c>
    </row>
    <row r="730" spans="5:6" x14ac:dyDescent="0.25">
      <c r="E730" s="16">
        <f t="shared" ca="1" si="22"/>
        <v>0.24626796688738584</v>
      </c>
      <c r="F730" s="20">
        <f t="shared" ca="1" si="23"/>
        <v>8.3487605173407449</v>
      </c>
    </row>
    <row r="731" spans="5:6" x14ac:dyDescent="0.25">
      <c r="E731" s="16">
        <f t="shared" ca="1" si="22"/>
        <v>0.29035962390528314</v>
      </c>
      <c r="F731" s="20">
        <f t="shared" ca="1" si="23"/>
        <v>8.582481856581186</v>
      </c>
    </row>
    <row r="732" spans="5:6" x14ac:dyDescent="0.25">
      <c r="E732" s="16">
        <f t="shared" ca="1" si="22"/>
        <v>0.32808277678693132</v>
      </c>
      <c r="F732" s="20">
        <f t="shared" ca="1" si="23"/>
        <v>8.7655908247946197</v>
      </c>
    </row>
    <row r="733" spans="5:6" x14ac:dyDescent="0.25">
      <c r="E733" s="16">
        <f t="shared" ca="1" si="22"/>
        <v>0.43824701858154225</v>
      </c>
      <c r="F733" s="20">
        <f t="shared" ca="1" si="23"/>
        <v>9.2437724585919625</v>
      </c>
    </row>
    <row r="734" spans="5:6" x14ac:dyDescent="0.25">
      <c r="E734" s="16">
        <f t="shared" ca="1" si="22"/>
        <v>0.88070505746233718</v>
      </c>
      <c r="F734" s="20">
        <f t="shared" ca="1" si="23"/>
        <v>11.137797402972582</v>
      </c>
    </row>
    <row r="735" spans="5:6" x14ac:dyDescent="0.25">
      <c r="E735" s="16">
        <f t="shared" ca="1" si="22"/>
        <v>0.76841566977174791</v>
      </c>
      <c r="F735" s="20">
        <f t="shared" ca="1" si="23"/>
        <v>10.558405202843142</v>
      </c>
    </row>
    <row r="736" spans="5:6" x14ac:dyDescent="0.25">
      <c r="E736" s="16">
        <f t="shared" ca="1" si="22"/>
        <v>0.64148941126743875</v>
      </c>
      <c r="F736" s="20">
        <f t="shared" ca="1" si="23"/>
        <v>10.036451922544627</v>
      </c>
    </row>
    <row r="737" spans="5:6" x14ac:dyDescent="0.25">
      <c r="E737" s="16">
        <f t="shared" ca="1" si="22"/>
        <v>0.40251704720550985</v>
      </c>
      <c r="F737" s="20">
        <f t="shared" ca="1" si="23"/>
        <v>9.0956378679177323</v>
      </c>
    </row>
    <row r="738" spans="5:6" x14ac:dyDescent="0.25">
      <c r="E738" s="16">
        <f t="shared" ca="1" si="22"/>
        <v>0.67553613598051887</v>
      </c>
      <c r="F738" s="20">
        <f t="shared" ca="1" si="23"/>
        <v>10.170435319121978</v>
      </c>
    </row>
    <row r="739" spans="5:6" x14ac:dyDescent="0.25">
      <c r="E739" s="16">
        <f t="shared" ca="1" si="22"/>
        <v>0.14380032459558845</v>
      </c>
      <c r="F739" s="20">
        <f t="shared" ca="1" si="23"/>
        <v>7.6636162936185102</v>
      </c>
    </row>
    <row r="740" spans="5:6" x14ac:dyDescent="0.25">
      <c r="E740" s="16">
        <f t="shared" ca="1" si="22"/>
        <v>0.70825954233665922</v>
      </c>
      <c r="F740" s="20">
        <f t="shared" ca="1" si="23"/>
        <v>10.302411277665227</v>
      </c>
    </row>
    <row r="741" spans="5:6" x14ac:dyDescent="0.25">
      <c r="E741" s="16">
        <f t="shared" ca="1" si="22"/>
        <v>0.87710618528621376</v>
      </c>
      <c r="F741" s="20">
        <f t="shared" ca="1" si="23"/>
        <v>11.115420642862624</v>
      </c>
    </row>
    <row r="742" spans="5:6" x14ac:dyDescent="0.25">
      <c r="E742" s="16">
        <f t="shared" ca="1" si="22"/>
        <v>0.41303913536902004</v>
      </c>
      <c r="F742" s="20">
        <f t="shared" ca="1" si="23"/>
        <v>9.1398151246417854</v>
      </c>
    </row>
    <row r="743" spans="5:6" x14ac:dyDescent="0.25">
      <c r="E743" s="16">
        <f t="shared" ca="1" si="22"/>
        <v>1.6365349473658197E-2</v>
      </c>
      <c r="F743" s="20">
        <f t="shared" ca="1" si="23"/>
        <v>5.5636222505830348</v>
      </c>
    </row>
    <row r="744" spans="5:6" x14ac:dyDescent="0.25">
      <c r="E744" s="16">
        <f t="shared" ca="1" si="22"/>
        <v>0.70305252423218423</v>
      </c>
      <c r="F744" s="20">
        <f t="shared" ca="1" si="23"/>
        <v>10.281144460722082</v>
      </c>
    </row>
    <row r="745" spans="5:6" x14ac:dyDescent="0.25">
      <c r="E745" s="16">
        <f t="shared" ca="1" si="22"/>
        <v>0.46845605289812819</v>
      </c>
      <c r="F745" s="20">
        <f t="shared" ca="1" si="23"/>
        <v>9.3654361452703174</v>
      </c>
    </row>
    <row r="746" spans="5:6" x14ac:dyDescent="0.25">
      <c r="E746" s="16">
        <f t="shared" ca="1" si="22"/>
        <v>0.89065185330367325</v>
      </c>
      <c r="F746" s="20">
        <f t="shared" ca="1" si="23"/>
        <v>11.201835326238992</v>
      </c>
    </row>
    <row r="747" spans="5:6" x14ac:dyDescent="0.25">
      <c r="E747" s="16">
        <f t="shared" ca="1" si="22"/>
        <v>0.65113450880465951</v>
      </c>
      <c r="F747" s="20">
        <f t="shared" ca="1" si="23"/>
        <v>10.074142949330597</v>
      </c>
    </row>
    <row r="748" spans="5:6" x14ac:dyDescent="0.25">
      <c r="E748" s="16">
        <f t="shared" ca="1" si="22"/>
        <v>0.59922437956220775</v>
      </c>
      <c r="F748" s="20">
        <f t="shared" ca="1" si="23"/>
        <v>9.8729032218231119</v>
      </c>
    </row>
    <row r="749" spans="5:6" x14ac:dyDescent="0.25">
      <c r="E749" s="16">
        <f t="shared" ca="1" si="22"/>
        <v>0.96990234107583806</v>
      </c>
      <c r="F749" s="20">
        <f t="shared" ca="1" si="23"/>
        <v>11.961416564760372</v>
      </c>
    </row>
    <row r="750" spans="5:6" x14ac:dyDescent="0.25">
      <c r="E750" s="16">
        <f t="shared" ca="1" si="22"/>
        <v>0.51391653509722413</v>
      </c>
      <c r="F750" s="20">
        <f t="shared" ca="1" si="23"/>
        <v>9.5441507912975858</v>
      </c>
    </row>
    <row r="751" spans="5:6" x14ac:dyDescent="0.25">
      <c r="E751" s="16">
        <f t="shared" ca="1" si="22"/>
        <v>0.39272787998633096</v>
      </c>
      <c r="F751" s="20">
        <f t="shared" ca="1" si="23"/>
        <v>9.0540717955453118</v>
      </c>
    </row>
    <row r="752" spans="5:6" x14ac:dyDescent="0.25">
      <c r="E752" s="16">
        <f t="shared" ca="1" si="22"/>
        <v>0.75356901118544117</v>
      </c>
      <c r="F752" s="20">
        <f t="shared" ca="1" si="23"/>
        <v>10.49313508387467</v>
      </c>
    </row>
    <row r="753" spans="5:6" x14ac:dyDescent="0.25">
      <c r="E753" s="16">
        <f t="shared" ca="1" si="22"/>
        <v>0.47315059072582977</v>
      </c>
      <c r="F753" s="20">
        <f t="shared" ca="1" si="23"/>
        <v>9.3841048642792906</v>
      </c>
    </row>
    <row r="754" spans="5:6" x14ac:dyDescent="0.25">
      <c r="E754" s="16">
        <f t="shared" ca="1" si="22"/>
        <v>1.4148279712901113E-3</v>
      </c>
      <c r="F754" s="20">
        <f t="shared" ca="1" si="23"/>
        <v>3.917433003069883</v>
      </c>
    </row>
    <row r="755" spans="5:6" x14ac:dyDescent="0.25">
      <c r="E755" s="16">
        <f t="shared" ca="1" si="22"/>
        <v>0.97274902876287095</v>
      </c>
      <c r="F755" s="20">
        <f t="shared" ca="1" si="23"/>
        <v>12.009300622597214</v>
      </c>
    </row>
    <row r="756" spans="5:6" x14ac:dyDescent="0.25">
      <c r="E756" s="16">
        <f t="shared" ca="1" si="22"/>
        <v>0.86812573387095959</v>
      </c>
      <c r="F756" s="20">
        <f t="shared" ca="1" si="23"/>
        <v>11.061213275656151</v>
      </c>
    </row>
    <row r="757" spans="5:6" x14ac:dyDescent="0.25">
      <c r="E757" s="16">
        <f t="shared" ca="1" si="22"/>
        <v>4.5147844185256636E-2</v>
      </c>
      <c r="F757" s="20">
        <f t="shared" ca="1" si="23"/>
        <v>6.4451481446799521</v>
      </c>
    </row>
    <row r="758" spans="5:6" x14ac:dyDescent="0.25">
      <c r="E758" s="16">
        <f t="shared" ca="1" si="22"/>
        <v>0.72762289358859322</v>
      </c>
      <c r="F758" s="20">
        <f t="shared" ca="1" si="23"/>
        <v>10.382566265666755</v>
      </c>
    </row>
    <row r="759" spans="5:6" x14ac:dyDescent="0.25">
      <c r="E759" s="16">
        <f t="shared" ca="1" si="22"/>
        <v>0.76045991811887159</v>
      </c>
      <c r="F759" s="20">
        <f t="shared" ca="1" si="23"/>
        <v>10.523227512428381</v>
      </c>
    </row>
    <row r="760" spans="5:6" x14ac:dyDescent="0.25">
      <c r="E760" s="16">
        <f t="shared" ca="1" si="22"/>
        <v>0.1970461180223404</v>
      </c>
      <c r="F760" s="20">
        <f t="shared" ca="1" si="23"/>
        <v>8.0520663516288806</v>
      </c>
    </row>
    <row r="761" spans="5:6" x14ac:dyDescent="0.25">
      <c r="E761" s="16">
        <f t="shared" ca="1" si="22"/>
        <v>0.76367223435197595</v>
      </c>
      <c r="F761" s="20">
        <f t="shared" ca="1" si="23"/>
        <v>10.537373228826103</v>
      </c>
    </row>
    <row r="762" spans="5:6" x14ac:dyDescent="0.25">
      <c r="E762" s="16">
        <f t="shared" ca="1" si="22"/>
        <v>0.46829878208696629</v>
      </c>
      <c r="F762" s="20">
        <f t="shared" ca="1" si="23"/>
        <v>9.3648097250462961</v>
      </c>
    </row>
    <row r="763" spans="5:6" x14ac:dyDescent="0.25">
      <c r="E763" s="16">
        <f t="shared" ca="1" si="22"/>
        <v>0.39006893601355164</v>
      </c>
      <c r="F763" s="20">
        <f t="shared" ca="1" si="23"/>
        <v>9.0426994173460535</v>
      </c>
    </row>
    <row r="764" spans="5:6" x14ac:dyDescent="0.25">
      <c r="E764" s="16">
        <f t="shared" ca="1" si="22"/>
        <v>0.42574431332974716</v>
      </c>
      <c r="F764" s="20">
        <f t="shared" ca="1" si="23"/>
        <v>9.1925225445796741</v>
      </c>
    </row>
    <row r="765" spans="5:6" x14ac:dyDescent="0.25">
      <c r="E765" s="16">
        <f t="shared" ca="1" si="22"/>
        <v>0.82483664092396125</v>
      </c>
      <c r="F765" s="20">
        <f t="shared" ca="1" si="23"/>
        <v>10.825220255629384</v>
      </c>
    </row>
    <row r="766" spans="5:6" x14ac:dyDescent="0.25">
      <c r="E766" s="16">
        <f t="shared" ca="1" si="22"/>
        <v>0.66392490497615908</v>
      </c>
      <c r="F766" s="20">
        <f t="shared" ca="1" si="23"/>
        <v>10.124429973323043</v>
      </c>
    </row>
    <row r="767" spans="5:6" x14ac:dyDescent="0.25">
      <c r="E767" s="16">
        <f t="shared" ca="1" si="22"/>
        <v>0.67296862308594529</v>
      </c>
      <c r="F767" s="20">
        <f t="shared" ca="1" si="23"/>
        <v>10.160230497771447</v>
      </c>
    </row>
    <row r="768" spans="5:6" x14ac:dyDescent="0.25">
      <c r="E768" s="16">
        <f t="shared" ca="1" si="22"/>
        <v>0.67231829480794381</v>
      </c>
      <c r="F768" s="20">
        <f t="shared" ca="1" si="23"/>
        <v>10.157648692904946</v>
      </c>
    </row>
    <row r="769" spans="5:6" x14ac:dyDescent="0.25">
      <c r="E769" s="16">
        <f t="shared" ca="1" si="22"/>
        <v>0.66180000408224737</v>
      </c>
      <c r="F769" s="20">
        <f t="shared" ca="1" si="23"/>
        <v>10.116049089247227</v>
      </c>
    </row>
    <row r="770" spans="5:6" x14ac:dyDescent="0.25">
      <c r="E770" s="16">
        <f t="shared" ca="1" si="22"/>
        <v>1.1147985814324968E-2</v>
      </c>
      <c r="F770" s="20">
        <f t="shared" ca="1" si="23"/>
        <v>5.2647226535862623</v>
      </c>
    </row>
    <row r="771" spans="5:6" x14ac:dyDescent="0.25">
      <c r="E771" s="16">
        <f t="shared" ca="1" si="22"/>
        <v>0.10726570978822914</v>
      </c>
      <c r="F771" s="20">
        <f t="shared" ca="1" si="23"/>
        <v>7.3279243821887015</v>
      </c>
    </row>
    <row r="772" spans="5:6" x14ac:dyDescent="0.25">
      <c r="E772" s="16">
        <f t="shared" ref="E772:E835" ca="1" si="24">RAND()</f>
        <v>0.68623155046552731</v>
      </c>
      <c r="F772" s="20">
        <f t="shared" ref="F772:F835" ca="1" si="25">$C$4*POWER(-LN(1-E772),(1/$C$3))</f>
        <v>10.213159836824788</v>
      </c>
    </row>
    <row r="773" spans="5:6" x14ac:dyDescent="0.25">
      <c r="E773" s="16">
        <f t="shared" ca="1" si="24"/>
        <v>0.58091285128441927</v>
      </c>
      <c r="F773" s="20">
        <f t="shared" ca="1" si="25"/>
        <v>9.8024991050681987</v>
      </c>
    </row>
    <row r="774" spans="5:6" x14ac:dyDescent="0.25">
      <c r="E774" s="16">
        <f t="shared" ca="1" si="24"/>
        <v>0.59728612828015692</v>
      </c>
      <c r="F774" s="20">
        <f t="shared" ca="1" si="25"/>
        <v>9.8654442735164061</v>
      </c>
    </row>
    <row r="775" spans="5:6" x14ac:dyDescent="0.25">
      <c r="E775" s="16">
        <f t="shared" ca="1" si="24"/>
        <v>0.93836603581671008</v>
      </c>
      <c r="F775" s="20">
        <f t="shared" ca="1" si="25"/>
        <v>11.576594022433719</v>
      </c>
    </row>
    <row r="776" spans="5:6" x14ac:dyDescent="0.25">
      <c r="E776" s="16">
        <f t="shared" ca="1" si="24"/>
        <v>0.80437817746556162</v>
      </c>
      <c r="F776" s="20">
        <f t="shared" ca="1" si="25"/>
        <v>10.724383085510604</v>
      </c>
    </row>
    <row r="777" spans="5:6" x14ac:dyDescent="0.25">
      <c r="E777" s="16">
        <f t="shared" ca="1" si="24"/>
        <v>0.11822966292393144</v>
      </c>
      <c r="F777" s="20">
        <f t="shared" ca="1" si="25"/>
        <v>7.4369456772181755</v>
      </c>
    </row>
    <row r="778" spans="5:6" x14ac:dyDescent="0.25">
      <c r="E778" s="16">
        <f t="shared" ca="1" si="24"/>
        <v>0.64845458893153207</v>
      </c>
      <c r="F778" s="20">
        <f t="shared" ca="1" si="25"/>
        <v>10.063652094610694</v>
      </c>
    </row>
    <row r="779" spans="5:6" x14ac:dyDescent="0.25">
      <c r="E779" s="16">
        <f t="shared" ca="1" si="24"/>
        <v>3.1855631490852021E-2</v>
      </c>
      <c r="F779" s="20">
        <f t="shared" ca="1" si="25"/>
        <v>6.1259158588116733</v>
      </c>
    </row>
    <row r="780" spans="5:6" x14ac:dyDescent="0.25">
      <c r="E780" s="16">
        <f t="shared" ca="1" si="24"/>
        <v>0.42191535001638869</v>
      </c>
      <c r="F780" s="20">
        <f t="shared" ca="1" si="25"/>
        <v>9.1767076383336388</v>
      </c>
    </row>
    <row r="781" spans="5:6" x14ac:dyDescent="0.25">
      <c r="E781" s="16">
        <f t="shared" ca="1" si="24"/>
        <v>0.50663712295765495</v>
      </c>
      <c r="F781" s="20">
        <f t="shared" ca="1" si="25"/>
        <v>9.5158042845133313</v>
      </c>
    </row>
    <row r="782" spans="5:6" x14ac:dyDescent="0.25">
      <c r="E782" s="16">
        <f t="shared" ca="1" si="24"/>
        <v>0.59888529544328584</v>
      </c>
      <c r="F782" s="20">
        <f t="shared" ca="1" si="25"/>
        <v>9.871598171085564</v>
      </c>
    </row>
    <row r="783" spans="5:6" x14ac:dyDescent="0.25">
      <c r="E783" s="16">
        <f t="shared" ca="1" si="24"/>
        <v>0.87902220537293174</v>
      </c>
      <c r="F783" s="20">
        <f t="shared" ca="1" si="25"/>
        <v>11.127284704904909</v>
      </c>
    </row>
    <row r="784" spans="5:6" x14ac:dyDescent="0.25">
      <c r="E784" s="16">
        <f t="shared" ca="1" si="24"/>
        <v>0.80049190685657434</v>
      </c>
      <c r="F784" s="20">
        <f t="shared" ca="1" si="25"/>
        <v>10.705815292650636</v>
      </c>
    </row>
    <row r="785" spans="5:6" x14ac:dyDescent="0.25">
      <c r="E785" s="16">
        <f t="shared" ca="1" si="24"/>
        <v>0.82004178370120417</v>
      </c>
      <c r="F785" s="20">
        <f t="shared" ca="1" si="25"/>
        <v>10.80108565100484</v>
      </c>
    </row>
    <row r="786" spans="5:6" x14ac:dyDescent="0.25">
      <c r="E786" s="16">
        <f t="shared" ca="1" si="24"/>
        <v>0.77502546355786062</v>
      </c>
      <c r="F786" s="20">
        <f t="shared" ca="1" si="25"/>
        <v>10.588013145288748</v>
      </c>
    </row>
    <row r="787" spans="5:6" x14ac:dyDescent="0.25">
      <c r="E787" s="16">
        <f t="shared" ca="1" si="24"/>
        <v>0.20794288357292567</v>
      </c>
      <c r="F787" s="20">
        <f t="shared" ca="1" si="25"/>
        <v>8.1218448891013768</v>
      </c>
    </row>
    <row r="788" spans="5:6" x14ac:dyDescent="0.25">
      <c r="E788" s="16">
        <f t="shared" ca="1" si="24"/>
        <v>0.70777641877516195</v>
      </c>
      <c r="F788" s="20">
        <f t="shared" ca="1" si="25"/>
        <v>10.300433301723492</v>
      </c>
    </row>
    <row r="789" spans="5:6" x14ac:dyDescent="0.25">
      <c r="E789" s="16">
        <f t="shared" ca="1" si="24"/>
        <v>0.77444026234045205</v>
      </c>
      <c r="F789" s="20">
        <f t="shared" ca="1" si="25"/>
        <v>10.585377134949539</v>
      </c>
    </row>
    <row r="790" spans="5:6" x14ac:dyDescent="0.25">
      <c r="E790" s="16">
        <f t="shared" ca="1" si="24"/>
        <v>4.3479978883640746E-2</v>
      </c>
      <c r="F790" s="20">
        <f t="shared" ca="1" si="25"/>
        <v>6.4097898419366661</v>
      </c>
    </row>
    <row r="791" spans="5:6" x14ac:dyDescent="0.25">
      <c r="E791" s="16">
        <f t="shared" ca="1" si="24"/>
        <v>0.97842372105062547</v>
      </c>
      <c r="F791" s="20">
        <f t="shared" ca="1" si="25"/>
        <v>12.117522322811372</v>
      </c>
    </row>
    <row r="792" spans="5:6" x14ac:dyDescent="0.25">
      <c r="E792" s="16">
        <f t="shared" ca="1" si="24"/>
        <v>0.28761085848559875</v>
      </c>
      <c r="F792" s="20">
        <f t="shared" ca="1" si="25"/>
        <v>8.5685953918211357</v>
      </c>
    </row>
    <row r="793" spans="5:6" x14ac:dyDescent="0.25">
      <c r="E793" s="16">
        <f t="shared" ca="1" si="24"/>
        <v>0.84341116796752247</v>
      </c>
      <c r="F793" s="20">
        <f t="shared" ca="1" si="25"/>
        <v>10.922091255452306</v>
      </c>
    </row>
    <row r="794" spans="5:6" x14ac:dyDescent="0.25">
      <c r="E794" s="16">
        <f t="shared" ca="1" si="24"/>
        <v>0.62959573255634671</v>
      </c>
      <c r="F794" s="20">
        <f t="shared" ca="1" si="25"/>
        <v>9.9902001718792643</v>
      </c>
    </row>
    <row r="795" spans="5:6" x14ac:dyDescent="0.25">
      <c r="E795" s="16">
        <f t="shared" ca="1" si="24"/>
        <v>0.11173190353387341</v>
      </c>
      <c r="F795" s="20">
        <f t="shared" ca="1" si="25"/>
        <v>7.3733432669063061</v>
      </c>
    </row>
    <row r="796" spans="5:6" x14ac:dyDescent="0.25">
      <c r="E796" s="16">
        <f t="shared" ca="1" si="24"/>
        <v>0.27271750166117081</v>
      </c>
      <c r="F796" s="20">
        <f t="shared" ca="1" si="25"/>
        <v>8.4918830160063958</v>
      </c>
    </row>
    <row r="797" spans="5:6" x14ac:dyDescent="0.25">
      <c r="E797" s="16">
        <f t="shared" ca="1" si="24"/>
        <v>0.83931592625371887</v>
      </c>
      <c r="F797" s="20">
        <f t="shared" ca="1" si="25"/>
        <v>10.900235080928354</v>
      </c>
    </row>
    <row r="798" spans="5:6" x14ac:dyDescent="0.25">
      <c r="E798" s="16">
        <f t="shared" ca="1" si="24"/>
        <v>0.4511366575224296</v>
      </c>
      <c r="F798" s="20">
        <f t="shared" ca="1" si="25"/>
        <v>9.2960313358119926</v>
      </c>
    </row>
    <row r="799" spans="5:6" x14ac:dyDescent="0.25">
      <c r="E799" s="16">
        <f t="shared" ca="1" si="24"/>
        <v>0.48153503832609634</v>
      </c>
      <c r="F799" s="20">
        <f t="shared" ca="1" si="25"/>
        <v>9.4173095120126895</v>
      </c>
    </row>
    <row r="800" spans="5:6" x14ac:dyDescent="0.25">
      <c r="E800" s="16">
        <f t="shared" ca="1" si="24"/>
        <v>0.99354123634261948</v>
      </c>
      <c r="F800" s="20">
        <f t="shared" ca="1" si="25"/>
        <v>12.600150704233249</v>
      </c>
    </row>
    <row r="801" spans="5:6" x14ac:dyDescent="0.25">
      <c r="E801" s="16">
        <f t="shared" ca="1" si="24"/>
        <v>0.58692034464401766</v>
      </c>
      <c r="F801" s="20">
        <f t="shared" ca="1" si="25"/>
        <v>9.8255842191367151</v>
      </c>
    </row>
    <row r="802" spans="5:6" x14ac:dyDescent="0.25">
      <c r="E802" s="16">
        <f t="shared" ca="1" si="24"/>
        <v>8.6263039725591906E-2</v>
      </c>
      <c r="F802" s="20">
        <f t="shared" ca="1" si="25"/>
        <v>7.0917336300541383</v>
      </c>
    </row>
    <row r="803" spans="5:6" x14ac:dyDescent="0.25">
      <c r="E803" s="16">
        <f t="shared" ca="1" si="24"/>
        <v>0.24013701241989482</v>
      </c>
      <c r="F803" s="20">
        <f t="shared" ca="1" si="25"/>
        <v>8.3141572559347097</v>
      </c>
    </row>
    <row r="804" spans="5:6" x14ac:dyDescent="0.25">
      <c r="E804" s="16">
        <f t="shared" ca="1" si="24"/>
        <v>0.67400137035536822</v>
      </c>
      <c r="F804" s="20">
        <f t="shared" ca="1" si="25"/>
        <v>10.164332971056453</v>
      </c>
    </row>
    <row r="805" spans="5:6" x14ac:dyDescent="0.25">
      <c r="E805" s="16">
        <f t="shared" ca="1" si="24"/>
        <v>0.50273970404185253</v>
      </c>
      <c r="F805" s="20">
        <f t="shared" ca="1" si="25"/>
        <v>9.5005913793898404</v>
      </c>
    </row>
    <row r="806" spans="5:6" x14ac:dyDescent="0.25">
      <c r="E806" s="16">
        <f t="shared" ca="1" si="24"/>
        <v>0.50447683120986342</v>
      </c>
      <c r="F806" s="20">
        <f t="shared" ca="1" si="25"/>
        <v>9.5073752134105387</v>
      </c>
    </row>
    <row r="807" spans="5:6" x14ac:dyDescent="0.25">
      <c r="E807" s="16">
        <f t="shared" ca="1" si="24"/>
        <v>0.97559777580346685</v>
      </c>
      <c r="F807" s="20">
        <f t="shared" ca="1" si="25"/>
        <v>12.061203132503698</v>
      </c>
    </row>
    <row r="808" spans="5:6" x14ac:dyDescent="0.25">
      <c r="E808" s="16">
        <f t="shared" ca="1" si="24"/>
        <v>0.73175805487975842</v>
      </c>
      <c r="F808" s="20">
        <f t="shared" ca="1" si="25"/>
        <v>10.399925648095305</v>
      </c>
    </row>
    <row r="809" spans="5:6" x14ac:dyDescent="0.25">
      <c r="E809" s="16">
        <f t="shared" ca="1" si="24"/>
        <v>0.53705756882489974</v>
      </c>
      <c r="F809" s="20">
        <f t="shared" ca="1" si="25"/>
        <v>9.6337790458337231</v>
      </c>
    </row>
    <row r="810" spans="5:6" x14ac:dyDescent="0.25">
      <c r="E810" s="16">
        <f t="shared" ca="1" si="24"/>
        <v>0.86844184585611017</v>
      </c>
      <c r="F810" s="20">
        <f t="shared" ca="1" si="25"/>
        <v>11.063084246078969</v>
      </c>
    </row>
    <row r="811" spans="5:6" x14ac:dyDescent="0.25">
      <c r="E811" s="16">
        <f t="shared" ca="1" si="24"/>
        <v>0.51775835507527712</v>
      </c>
      <c r="F811" s="20">
        <f t="shared" ca="1" si="25"/>
        <v>9.5590783226784239</v>
      </c>
    </row>
    <row r="812" spans="5:6" x14ac:dyDescent="0.25">
      <c r="E812" s="16">
        <f t="shared" ca="1" si="24"/>
        <v>0.96592049496822829</v>
      </c>
      <c r="F812" s="20">
        <f t="shared" ca="1" si="25"/>
        <v>11.899871052887033</v>
      </c>
    </row>
    <row r="813" spans="5:6" x14ac:dyDescent="0.25">
      <c r="E813" s="16">
        <f t="shared" ca="1" si="24"/>
        <v>0.20197967192550881</v>
      </c>
      <c r="F813" s="20">
        <f t="shared" ca="1" si="25"/>
        <v>8.083988795393676</v>
      </c>
    </row>
    <row r="814" spans="5:6" x14ac:dyDescent="0.25">
      <c r="E814" s="16">
        <f t="shared" ca="1" si="24"/>
        <v>0.3882657848205302</v>
      </c>
      <c r="F814" s="20">
        <f t="shared" ca="1" si="25"/>
        <v>9.0349666025587148</v>
      </c>
    </row>
    <row r="815" spans="5:6" x14ac:dyDescent="0.25">
      <c r="E815" s="16">
        <f t="shared" ca="1" si="24"/>
        <v>0.29561071710888565</v>
      </c>
      <c r="F815" s="20">
        <f t="shared" ca="1" si="25"/>
        <v>8.6087877071202374</v>
      </c>
    </row>
    <row r="816" spans="5:6" x14ac:dyDescent="0.25">
      <c r="E816" s="16">
        <f t="shared" ca="1" si="24"/>
        <v>0.66607204902306116</v>
      </c>
      <c r="F816" s="20">
        <f t="shared" ca="1" si="25"/>
        <v>10.132910111422024</v>
      </c>
    </row>
    <row r="817" spans="5:6" x14ac:dyDescent="0.25">
      <c r="E817" s="16">
        <f t="shared" ca="1" si="24"/>
        <v>0.16790228146321662</v>
      </c>
      <c r="F817" s="20">
        <f t="shared" ca="1" si="25"/>
        <v>7.8506989176022932</v>
      </c>
    </row>
    <row r="818" spans="5:6" x14ac:dyDescent="0.25">
      <c r="E818" s="16">
        <f t="shared" ca="1" si="24"/>
        <v>1.6964985638898811E-2</v>
      </c>
      <c r="F818" s="20">
        <f t="shared" ca="1" si="25"/>
        <v>5.5925400217227725</v>
      </c>
    </row>
    <row r="819" spans="5:6" x14ac:dyDescent="0.25">
      <c r="E819" s="16">
        <f t="shared" ca="1" si="24"/>
        <v>0.39563415795483303</v>
      </c>
      <c r="F819" s="20">
        <f t="shared" ca="1" si="25"/>
        <v>9.0664611939631108</v>
      </c>
    </row>
    <row r="820" spans="5:6" x14ac:dyDescent="0.25">
      <c r="E820" s="16">
        <f t="shared" ca="1" si="24"/>
        <v>0.89186471095367692</v>
      </c>
      <c r="F820" s="20">
        <f t="shared" ca="1" si="25"/>
        <v>11.209882602512209</v>
      </c>
    </row>
    <row r="821" spans="5:6" x14ac:dyDescent="0.25">
      <c r="E821" s="16">
        <f t="shared" ca="1" si="24"/>
        <v>0.16090277770532357</v>
      </c>
      <c r="F821" s="20">
        <f t="shared" ca="1" si="25"/>
        <v>7.7985592850085013</v>
      </c>
    </row>
    <row r="822" spans="5:6" x14ac:dyDescent="0.25">
      <c r="E822" s="16">
        <f t="shared" ca="1" si="24"/>
        <v>0.57603222951142086</v>
      </c>
      <c r="F822" s="20">
        <f t="shared" ca="1" si="25"/>
        <v>9.7837480072133687</v>
      </c>
    </row>
    <row r="823" spans="5:6" x14ac:dyDescent="0.25">
      <c r="E823" s="16">
        <f t="shared" ca="1" si="24"/>
        <v>6.4301443651394896E-2</v>
      </c>
      <c r="F823" s="20">
        <f t="shared" ca="1" si="25"/>
        <v>6.7888484903191415</v>
      </c>
    </row>
    <row r="824" spans="5:6" x14ac:dyDescent="0.25">
      <c r="E824" s="16">
        <f t="shared" ca="1" si="24"/>
        <v>0.89942416805617964</v>
      </c>
      <c r="F824" s="20">
        <f t="shared" ca="1" si="25"/>
        <v>11.261343220017308</v>
      </c>
    </row>
    <row r="825" spans="5:6" x14ac:dyDescent="0.25">
      <c r="E825" s="16">
        <f t="shared" ca="1" si="24"/>
        <v>0.47504348618803593</v>
      </c>
      <c r="F825" s="20">
        <f t="shared" ca="1" si="25"/>
        <v>9.3916163060712066</v>
      </c>
    </row>
    <row r="826" spans="5:6" x14ac:dyDescent="0.25">
      <c r="E826" s="16">
        <f t="shared" ca="1" si="24"/>
        <v>0.21888045103126363</v>
      </c>
      <c r="F826" s="20">
        <f t="shared" ca="1" si="25"/>
        <v>8.189346007137031</v>
      </c>
    </row>
    <row r="827" spans="5:6" x14ac:dyDescent="0.25">
      <c r="E827" s="16">
        <f t="shared" ca="1" si="24"/>
        <v>0.83538235322124343</v>
      </c>
      <c r="F827" s="20">
        <f t="shared" ca="1" si="25"/>
        <v>10.87951868520004</v>
      </c>
    </row>
    <row r="828" spans="5:6" x14ac:dyDescent="0.25">
      <c r="E828" s="16">
        <f t="shared" ca="1" si="24"/>
        <v>0.90813958744159873</v>
      </c>
      <c r="F828" s="20">
        <f t="shared" ca="1" si="25"/>
        <v>11.323782640278564</v>
      </c>
    </row>
    <row r="829" spans="5:6" x14ac:dyDescent="0.25">
      <c r="E829" s="16">
        <f t="shared" ca="1" si="24"/>
        <v>2.6046454445715073E-3</v>
      </c>
      <c r="F829" s="20">
        <f t="shared" ca="1" si="25"/>
        <v>4.2746653134411998</v>
      </c>
    </row>
    <row r="830" spans="5:6" x14ac:dyDescent="0.25">
      <c r="E830" s="16">
        <f t="shared" ca="1" si="24"/>
        <v>0.57819448106288884</v>
      </c>
      <c r="F830" s="20">
        <f t="shared" ca="1" si="25"/>
        <v>9.7920550646244298</v>
      </c>
    </row>
    <row r="831" spans="5:6" x14ac:dyDescent="0.25">
      <c r="E831" s="16">
        <f t="shared" ca="1" si="24"/>
        <v>6.1518446532835003E-2</v>
      </c>
      <c r="F831" s="20">
        <f t="shared" ca="1" si="25"/>
        <v>6.744658031583568</v>
      </c>
    </row>
    <row r="832" spans="5:6" x14ac:dyDescent="0.25">
      <c r="E832" s="16">
        <f t="shared" ca="1" si="24"/>
        <v>0.14997747313751453</v>
      </c>
      <c r="F832" s="20">
        <f t="shared" ca="1" si="25"/>
        <v>7.7136845646015963</v>
      </c>
    </row>
    <row r="833" spans="5:6" x14ac:dyDescent="0.25">
      <c r="E833" s="16">
        <f t="shared" ca="1" si="24"/>
        <v>0.67013803605703071</v>
      </c>
      <c r="F833" s="20">
        <f t="shared" ca="1" si="25"/>
        <v>10.149001665845185</v>
      </c>
    </row>
    <row r="834" spans="5:6" x14ac:dyDescent="0.25">
      <c r="E834" s="16">
        <f t="shared" ca="1" si="24"/>
        <v>0.77978468419756553</v>
      </c>
      <c r="F834" s="20">
        <f t="shared" ca="1" si="25"/>
        <v>10.609560792732815</v>
      </c>
    </row>
    <row r="835" spans="5:6" x14ac:dyDescent="0.25">
      <c r="E835" s="16">
        <f t="shared" ca="1" si="24"/>
        <v>0.80775994341395574</v>
      </c>
      <c r="F835" s="20">
        <f t="shared" ca="1" si="25"/>
        <v>10.740683352216029</v>
      </c>
    </row>
    <row r="836" spans="5:6" x14ac:dyDescent="0.25">
      <c r="E836" s="16">
        <f t="shared" ref="E836:E899" ca="1" si="26">RAND()</f>
        <v>0.27144745839764872</v>
      </c>
      <c r="F836" s="20">
        <f t="shared" ref="F836:F899" ca="1" si="27">$C$4*POWER(-LN(1-E836),(1/$C$3))</f>
        <v>8.48522052757348</v>
      </c>
    </row>
    <row r="837" spans="5:6" x14ac:dyDescent="0.25">
      <c r="E837" s="16">
        <f t="shared" ca="1" si="26"/>
        <v>0.27179372434594673</v>
      </c>
      <c r="F837" s="20">
        <f t="shared" ca="1" si="27"/>
        <v>8.4870389553858754</v>
      </c>
    </row>
    <row r="838" spans="5:6" x14ac:dyDescent="0.25">
      <c r="E838" s="16">
        <f t="shared" ca="1" si="26"/>
        <v>0.58744876329779827</v>
      </c>
      <c r="F838" s="20">
        <f t="shared" ca="1" si="27"/>
        <v>9.8276151942744878</v>
      </c>
    </row>
    <row r="839" spans="5:6" x14ac:dyDescent="0.25">
      <c r="E839" s="16">
        <f t="shared" ca="1" si="26"/>
        <v>0.16675221666521767</v>
      </c>
      <c r="F839" s="20">
        <f t="shared" ca="1" si="27"/>
        <v>7.8422441253739992</v>
      </c>
    </row>
    <row r="840" spans="5:6" x14ac:dyDescent="0.25">
      <c r="E840" s="16">
        <f t="shared" ca="1" si="26"/>
        <v>0.24329910712773317</v>
      </c>
      <c r="F840" s="20">
        <f t="shared" ca="1" si="27"/>
        <v>8.3320768521240591</v>
      </c>
    </row>
    <row r="841" spans="5:6" x14ac:dyDescent="0.25">
      <c r="E841" s="16">
        <f t="shared" ca="1" si="26"/>
        <v>0.90555339765363774</v>
      </c>
      <c r="F841" s="20">
        <f t="shared" ca="1" si="27"/>
        <v>11.304875900741679</v>
      </c>
    </row>
    <row r="842" spans="5:6" x14ac:dyDescent="0.25">
      <c r="E842" s="16">
        <f t="shared" ca="1" si="26"/>
        <v>0.70023259280818573</v>
      </c>
      <c r="F842" s="20">
        <f t="shared" ca="1" si="27"/>
        <v>10.269673190008879</v>
      </c>
    </row>
    <row r="843" spans="5:6" x14ac:dyDescent="0.25">
      <c r="E843" s="16">
        <f t="shared" ca="1" si="26"/>
        <v>0.10892785707239483</v>
      </c>
      <c r="F843" s="20">
        <f t="shared" ca="1" si="27"/>
        <v>7.3449982192877172</v>
      </c>
    </row>
    <row r="844" spans="5:6" x14ac:dyDescent="0.25">
      <c r="E844" s="16">
        <f t="shared" ca="1" si="26"/>
        <v>0.588193265705094</v>
      </c>
      <c r="F844" s="20">
        <f t="shared" ca="1" si="27"/>
        <v>9.8304768282536266</v>
      </c>
    </row>
    <row r="845" spans="5:6" x14ac:dyDescent="0.25">
      <c r="E845" s="16">
        <f t="shared" ca="1" si="26"/>
        <v>0.25554558925754411</v>
      </c>
      <c r="F845" s="20">
        <f t="shared" ca="1" si="27"/>
        <v>8.4000541528365797</v>
      </c>
    </row>
    <row r="846" spans="5:6" x14ac:dyDescent="0.25">
      <c r="E846" s="16">
        <f t="shared" ca="1" si="26"/>
        <v>0.6417640309572491</v>
      </c>
      <c r="F846" s="20">
        <f t="shared" ca="1" si="27"/>
        <v>10.037522647150812</v>
      </c>
    </row>
    <row r="847" spans="5:6" x14ac:dyDescent="0.25">
      <c r="E847" s="16">
        <f t="shared" ca="1" si="26"/>
        <v>0.69718186879912303</v>
      </c>
      <c r="F847" s="20">
        <f t="shared" ca="1" si="27"/>
        <v>10.257298058520895</v>
      </c>
    </row>
    <row r="848" spans="5:6" x14ac:dyDescent="0.25">
      <c r="E848" s="16">
        <f t="shared" ca="1" si="26"/>
        <v>0.94580756457604609</v>
      </c>
      <c r="F848" s="20">
        <f t="shared" ca="1" si="27"/>
        <v>11.651490635567603</v>
      </c>
    </row>
    <row r="849" spans="5:6" x14ac:dyDescent="0.25">
      <c r="E849" s="16">
        <f t="shared" ca="1" si="26"/>
        <v>0.59321697262251549</v>
      </c>
      <c r="F849" s="20">
        <f t="shared" ca="1" si="27"/>
        <v>9.8497914934662241</v>
      </c>
    </row>
    <row r="850" spans="5:6" x14ac:dyDescent="0.25">
      <c r="E850" s="16">
        <f t="shared" ca="1" si="26"/>
        <v>0.7607215939416313</v>
      </c>
      <c r="F850" s="20">
        <f t="shared" ca="1" si="27"/>
        <v>10.524376958527737</v>
      </c>
    </row>
    <row r="851" spans="5:6" x14ac:dyDescent="0.25">
      <c r="E851" s="16">
        <f t="shared" ca="1" si="26"/>
        <v>0.82184978830262745</v>
      </c>
      <c r="F851" s="20">
        <f t="shared" ca="1" si="27"/>
        <v>10.810147627253702</v>
      </c>
    </row>
    <row r="852" spans="5:6" x14ac:dyDescent="0.25">
      <c r="E852" s="16">
        <f t="shared" ca="1" si="26"/>
        <v>0.5855591120280631</v>
      </c>
      <c r="F852" s="20">
        <f t="shared" ca="1" si="27"/>
        <v>9.8203526826245753</v>
      </c>
    </row>
    <row r="853" spans="5:6" x14ac:dyDescent="0.25">
      <c r="E853" s="16">
        <f t="shared" ca="1" si="26"/>
        <v>0.71790831218035356</v>
      </c>
      <c r="F853" s="20">
        <f t="shared" ca="1" si="27"/>
        <v>10.342130470751897</v>
      </c>
    </row>
    <row r="854" spans="5:6" x14ac:dyDescent="0.25">
      <c r="E854" s="16">
        <f t="shared" ca="1" si="26"/>
        <v>0.17172415857070056</v>
      </c>
      <c r="F854" s="20">
        <f t="shared" ca="1" si="27"/>
        <v>7.878492114494918</v>
      </c>
    </row>
    <row r="855" spans="5:6" x14ac:dyDescent="0.25">
      <c r="E855" s="16">
        <f t="shared" ca="1" si="26"/>
        <v>0.90309334286899656</v>
      </c>
      <c r="F855" s="20">
        <f t="shared" ca="1" si="27"/>
        <v>11.287194885370202</v>
      </c>
    </row>
    <row r="856" spans="5:6" x14ac:dyDescent="0.25">
      <c r="E856" s="16">
        <f t="shared" ca="1" si="26"/>
        <v>0.67216951009508763</v>
      </c>
      <c r="F856" s="20">
        <f t="shared" ca="1" si="27"/>
        <v>10.157058184464866</v>
      </c>
    </row>
    <row r="857" spans="5:6" x14ac:dyDescent="0.25">
      <c r="E857" s="16">
        <f t="shared" ca="1" si="26"/>
        <v>1.549629808189168E-2</v>
      </c>
      <c r="F857" s="20">
        <f t="shared" ca="1" si="27"/>
        <v>5.5200750404798358</v>
      </c>
    </row>
    <row r="858" spans="5:6" x14ac:dyDescent="0.25">
      <c r="E858" s="16">
        <f t="shared" ca="1" si="26"/>
        <v>0.17387002930740214</v>
      </c>
      <c r="F858" s="20">
        <f t="shared" ca="1" si="27"/>
        <v>7.8938979958897786</v>
      </c>
    </row>
    <row r="859" spans="5:6" x14ac:dyDescent="0.25">
      <c r="E859" s="16">
        <f t="shared" ca="1" si="26"/>
        <v>0.85320220420177106</v>
      </c>
      <c r="F859" s="20">
        <f t="shared" ca="1" si="27"/>
        <v>10.975632465377744</v>
      </c>
    </row>
    <row r="860" spans="5:6" x14ac:dyDescent="0.25">
      <c r="E860" s="16">
        <f t="shared" ca="1" si="26"/>
        <v>0.22802508413375577</v>
      </c>
      <c r="F860" s="20">
        <f t="shared" ca="1" si="27"/>
        <v>8.2440102963590647</v>
      </c>
    </row>
    <row r="861" spans="5:6" x14ac:dyDescent="0.25">
      <c r="E861" s="16">
        <f t="shared" ca="1" si="26"/>
        <v>0.34081784473001153</v>
      </c>
      <c r="F861" s="20">
        <f t="shared" ca="1" si="27"/>
        <v>8.824646454505956</v>
      </c>
    </row>
    <row r="862" spans="5:6" x14ac:dyDescent="0.25">
      <c r="E862" s="16">
        <f t="shared" ca="1" si="26"/>
        <v>0.7884836906991286</v>
      </c>
      <c r="F862" s="20">
        <f t="shared" ca="1" si="27"/>
        <v>10.649477723166481</v>
      </c>
    </row>
    <row r="863" spans="5:6" x14ac:dyDescent="0.25">
      <c r="E863" s="16">
        <f t="shared" ca="1" si="26"/>
        <v>0.36290197685282855</v>
      </c>
      <c r="F863" s="20">
        <f t="shared" ca="1" si="27"/>
        <v>8.9242864039698908</v>
      </c>
    </row>
    <row r="864" spans="5:6" x14ac:dyDescent="0.25">
      <c r="E864" s="16">
        <f t="shared" ca="1" si="26"/>
        <v>3.4430218362599962E-2</v>
      </c>
      <c r="F864" s="20">
        <f t="shared" ca="1" si="27"/>
        <v>6.1954820688894863</v>
      </c>
    </row>
    <row r="865" spans="5:6" x14ac:dyDescent="0.25">
      <c r="E865" s="16">
        <f t="shared" ca="1" si="26"/>
        <v>0.58697527388842519</v>
      </c>
      <c r="F865" s="20">
        <f t="shared" ca="1" si="27"/>
        <v>9.8257953357285555</v>
      </c>
    </row>
    <row r="866" spans="5:6" x14ac:dyDescent="0.25">
      <c r="E866" s="16">
        <f t="shared" ca="1" si="26"/>
        <v>0.83698711129011261</v>
      </c>
      <c r="F866" s="20">
        <f t="shared" ca="1" si="27"/>
        <v>10.887938336399275</v>
      </c>
    </row>
    <row r="867" spans="5:6" x14ac:dyDescent="0.25">
      <c r="E867" s="16">
        <f t="shared" ca="1" si="26"/>
        <v>0.82124416681653944</v>
      </c>
      <c r="F867" s="20">
        <f t="shared" ca="1" si="27"/>
        <v>10.807107047214028</v>
      </c>
    </row>
    <row r="868" spans="5:6" x14ac:dyDescent="0.25">
      <c r="E868" s="16">
        <f t="shared" ca="1" si="26"/>
        <v>0.99112077681916011</v>
      </c>
      <c r="F868" s="20">
        <f t="shared" ca="1" si="27"/>
        <v>12.483332125595153</v>
      </c>
    </row>
    <row r="869" spans="5:6" x14ac:dyDescent="0.25">
      <c r="E869" s="16">
        <f t="shared" ca="1" si="26"/>
        <v>0.90217411323974694</v>
      </c>
      <c r="F869" s="20">
        <f t="shared" ca="1" si="27"/>
        <v>11.280661193801333</v>
      </c>
    </row>
    <row r="870" spans="5:6" x14ac:dyDescent="0.25">
      <c r="E870" s="16">
        <f t="shared" ca="1" si="26"/>
        <v>1.1947850368418722E-2</v>
      </c>
      <c r="F870" s="20">
        <f t="shared" ca="1" si="27"/>
        <v>5.3174033378667671</v>
      </c>
    </row>
    <row r="871" spans="5:6" x14ac:dyDescent="0.25">
      <c r="E871" s="16">
        <f t="shared" ca="1" si="26"/>
        <v>0.86127105400044157</v>
      </c>
      <c r="F871" s="20">
        <f t="shared" ca="1" si="27"/>
        <v>11.021258763557968</v>
      </c>
    </row>
    <row r="872" spans="5:6" x14ac:dyDescent="0.25">
      <c r="E872" s="16">
        <f t="shared" ca="1" si="26"/>
        <v>0.75226493893422985</v>
      </c>
      <c r="F872" s="20">
        <f t="shared" ca="1" si="27"/>
        <v>10.487477479894572</v>
      </c>
    </row>
    <row r="873" spans="5:6" x14ac:dyDescent="0.25">
      <c r="E873" s="16">
        <f t="shared" ca="1" si="26"/>
        <v>0.982782349892109</v>
      </c>
      <c r="F873" s="20">
        <f t="shared" ca="1" si="27"/>
        <v>12.216874150081267</v>
      </c>
    </row>
    <row r="874" spans="5:6" x14ac:dyDescent="0.25">
      <c r="E874" s="16">
        <f t="shared" ca="1" si="26"/>
        <v>0.54477201567187694</v>
      </c>
      <c r="F874" s="20">
        <f t="shared" ca="1" si="27"/>
        <v>9.6635311588012804</v>
      </c>
    </row>
    <row r="875" spans="5:6" x14ac:dyDescent="0.25">
      <c r="E875" s="16">
        <f t="shared" ca="1" si="26"/>
        <v>2.8603344677656795E-2</v>
      </c>
      <c r="F875" s="20">
        <f t="shared" ca="1" si="27"/>
        <v>6.0309563131870032</v>
      </c>
    </row>
    <row r="876" spans="5:6" x14ac:dyDescent="0.25">
      <c r="E876" s="16">
        <f t="shared" ca="1" si="26"/>
        <v>0.40371368345038428</v>
      </c>
      <c r="F876" s="20">
        <f t="shared" ca="1" si="27"/>
        <v>9.100687404428724</v>
      </c>
    </row>
    <row r="877" spans="5:6" x14ac:dyDescent="0.25">
      <c r="E877" s="16">
        <f t="shared" ca="1" si="26"/>
        <v>0.60377870036517345</v>
      </c>
      <c r="F877" s="20">
        <f t="shared" ca="1" si="27"/>
        <v>9.8904387804713956</v>
      </c>
    </row>
    <row r="878" spans="5:6" x14ac:dyDescent="0.25">
      <c r="E878" s="16">
        <f t="shared" ca="1" si="26"/>
        <v>0.1860315834028049</v>
      </c>
      <c r="F878" s="20">
        <f t="shared" ca="1" si="27"/>
        <v>7.9786778473437669</v>
      </c>
    </row>
    <row r="879" spans="5:6" x14ac:dyDescent="0.25">
      <c r="E879" s="16">
        <f t="shared" ca="1" si="26"/>
        <v>0.50150661430523913</v>
      </c>
      <c r="F879" s="20">
        <f t="shared" ca="1" si="27"/>
        <v>9.4957726573823358</v>
      </c>
    </row>
    <row r="880" spans="5:6" x14ac:dyDescent="0.25">
      <c r="E880" s="16">
        <f t="shared" ca="1" si="26"/>
        <v>9.6281469935953878E-2</v>
      </c>
      <c r="F880" s="20">
        <f t="shared" ca="1" si="27"/>
        <v>7.2095110258906372</v>
      </c>
    </row>
    <row r="881" spans="5:6" x14ac:dyDescent="0.25">
      <c r="E881" s="16">
        <f t="shared" ca="1" si="26"/>
        <v>0.81801674466199592</v>
      </c>
      <c r="F881" s="20">
        <f t="shared" ca="1" si="27"/>
        <v>10.790989758707445</v>
      </c>
    </row>
    <row r="882" spans="5:6" x14ac:dyDescent="0.25">
      <c r="E882" s="16">
        <f t="shared" ca="1" si="26"/>
        <v>0.72208905625557096</v>
      </c>
      <c r="F882" s="20">
        <f t="shared" ca="1" si="27"/>
        <v>10.359474813496005</v>
      </c>
    </row>
    <row r="883" spans="5:6" x14ac:dyDescent="0.25">
      <c r="E883" s="16">
        <f t="shared" ca="1" si="26"/>
        <v>0.49004704504755681</v>
      </c>
      <c r="F883" s="20">
        <f t="shared" ca="1" si="27"/>
        <v>9.4508523457477498</v>
      </c>
    </row>
    <row r="884" spans="5:6" x14ac:dyDescent="0.25">
      <c r="E884" s="16">
        <f t="shared" ca="1" si="26"/>
        <v>0.39939422871235875</v>
      </c>
      <c r="F884" s="20">
        <f t="shared" ca="1" si="27"/>
        <v>9.0824284577365422</v>
      </c>
    </row>
    <row r="885" spans="5:6" x14ac:dyDescent="0.25">
      <c r="E885" s="16">
        <f t="shared" ca="1" si="26"/>
        <v>0.80080716508164018</v>
      </c>
      <c r="F885" s="20">
        <f t="shared" ca="1" si="27"/>
        <v>10.707315150890269</v>
      </c>
    </row>
    <row r="886" spans="5:6" x14ac:dyDescent="0.25">
      <c r="E886" s="16">
        <f t="shared" ca="1" si="26"/>
        <v>0.72075471149930059</v>
      </c>
      <c r="F886" s="20">
        <f t="shared" ca="1" si="27"/>
        <v>10.353929900708378</v>
      </c>
    </row>
    <row r="887" spans="5:6" x14ac:dyDescent="0.25">
      <c r="E887" s="16">
        <f t="shared" ca="1" si="26"/>
        <v>0.23527574870188495</v>
      </c>
      <c r="F887" s="20">
        <f t="shared" ca="1" si="27"/>
        <v>8.2862970485134788</v>
      </c>
    </row>
    <row r="888" spans="5:6" x14ac:dyDescent="0.25">
      <c r="E888" s="16">
        <f t="shared" ca="1" si="26"/>
        <v>0.18925182140638153</v>
      </c>
      <c r="F888" s="20">
        <f t="shared" ca="1" si="27"/>
        <v>8.0004499513574014</v>
      </c>
    </row>
    <row r="889" spans="5:6" x14ac:dyDescent="0.25">
      <c r="E889" s="16">
        <f t="shared" ca="1" si="26"/>
        <v>0.12049197841455628</v>
      </c>
      <c r="F889" s="20">
        <f t="shared" ca="1" si="27"/>
        <v>7.4584497436430741</v>
      </c>
    </row>
    <row r="890" spans="5:6" x14ac:dyDescent="0.25">
      <c r="E890" s="16">
        <f t="shared" ca="1" si="26"/>
        <v>0.34163375726694845</v>
      </c>
      <c r="F890" s="20">
        <f t="shared" ca="1" si="27"/>
        <v>8.8283881864880165</v>
      </c>
    </row>
    <row r="891" spans="5:6" x14ac:dyDescent="0.25">
      <c r="E891" s="16">
        <f t="shared" ca="1" si="26"/>
        <v>0.87992418114365423</v>
      </c>
      <c r="F891" s="20">
        <f t="shared" ca="1" si="27"/>
        <v>11.132908396280639</v>
      </c>
    </row>
    <row r="892" spans="5:6" x14ac:dyDescent="0.25">
      <c r="E892" s="16">
        <f t="shared" ca="1" si="26"/>
        <v>0.80518549708657061</v>
      </c>
      <c r="F892" s="20">
        <f t="shared" ca="1" si="27"/>
        <v>10.728262111309483</v>
      </c>
    </row>
    <row r="893" spans="5:6" x14ac:dyDescent="0.25">
      <c r="E893" s="16">
        <f t="shared" ca="1" si="26"/>
        <v>0.60253996481917571</v>
      </c>
      <c r="F893" s="20">
        <f t="shared" ca="1" si="27"/>
        <v>9.8856678859640521</v>
      </c>
    </row>
    <row r="894" spans="5:6" x14ac:dyDescent="0.25">
      <c r="E894" s="16">
        <f t="shared" ca="1" si="26"/>
        <v>0.88450734608522863</v>
      </c>
      <c r="F894" s="20">
        <f t="shared" ca="1" si="27"/>
        <v>11.161881239501669</v>
      </c>
    </row>
    <row r="895" spans="5:6" x14ac:dyDescent="0.25">
      <c r="E895" s="16">
        <f t="shared" ca="1" si="26"/>
        <v>0.46654938385850453</v>
      </c>
      <c r="F895" s="20">
        <f t="shared" ca="1" si="27"/>
        <v>9.357837270563806</v>
      </c>
    </row>
    <row r="896" spans="5:6" x14ac:dyDescent="0.25">
      <c r="E896" s="16">
        <f t="shared" ca="1" si="26"/>
        <v>0.53842641290072657</v>
      </c>
      <c r="F896" s="20">
        <f t="shared" ca="1" si="27"/>
        <v>9.6390620041806887</v>
      </c>
    </row>
    <row r="897" spans="5:6" x14ac:dyDescent="0.25">
      <c r="E897" s="16">
        <f t="shared" ca="1" si="26"/>
        <v>0.27387260245657252</v>
      </c>
      <c r="F897" s="20">
        <f t="shared" ca="1" si="27"/>
        <v>8.4979254597759599</v>
      </c>
    </row>
    <row r="898" spans="5:6" x14ac:dyDescent="0.25">
      <c r="E898" s="16">
        <f t="shared" ca="1" si="26"/>
        <v>0.15591762560116995</v>
      </c>
      <c r="F898" s="20">
        <f t="shared" ca="1" si="27"/>
        <v>7.7603853195258319</v>
      </c>
    </row>
    <row r="899" spans="5:6" x14ac:dyDescent="0.25">
      <c r="E899" s="16">
        <f t="shared" ca="1" si="26"/>
        <v>0.20987325568018844</v>
      </c>
      <c r="F899" s="20">
        <f t="shared" ca="1" si="27"/>
        <v>8.1339354956156011</v>
      </c>
    </row>
    <row r="900" spans="5:6" x14ac:dyDescent="0.25">
      <c r="E900" s="16">
        <f t="shared" ref="E900:E963" ca="1" si="28">RAND()</f>
        <v>0.92242211898971316</v>
      </c>
      <c r="F900" s="20">
        <f t="shared" ref="F900:F963" ca="1" si="29">$C$4*POWER(-LN(1-E900),(1/$C$3))</f>
        <v>11.434954922981735</v>
      </c>
    </row>
    <row r="901" spans="5:6" x14ac:dyDescent="0.25">
      <c r="E901" s="16">
        <f t="shared" ca="1" si="28"/>
        <v>0.40673711786683087</v>
      </c>
      <c r="F901" s="20">
        <f t="shared" ca="1" si="29"/>
        <v>9.1134160780269351</v>
      </c>
    </row>
    <row r="902" spans="5:6" x14ac:dyDescent="0.25">
      <c r="E902" s="16">
        <f t="shared" ca="1" si="28"/>
        <v>0.90025705804879874</v>
      </c>
      <c r="F902" s="20">
        <f t="shared" ca="1" si="29"/>
        <v>11.267158711135172</v>
      </c>
    </row>
    <row r="903" spans="5:6" x14ac:dyDescent="0.25">
      <c r="E903" s="16">
        <f t="shared" ca="1" si="28"/>
        <v>0.39110208155088411</v>
      </c>
      <c r="F903" s="20">
        <f t="shared" ca="1" si="29"/>
        <v>9.0471224982806611</v>
      </c>
    </row>
    <row r="904" spans="5:6" x14ac:dyDescent="0.25">
      <c r="E904" s="16">
        <f t="shared" ca="1" si="28"/>
        <v>0.44824669942803763</v>
      </c>
      <c r="F904" s="20">
        <f t="shared" ca="1" si="29"/>
        <v>9.284362216254733</v>
      </c>
    </row>
    <row r="905" spans="5:6" x14ac:dyDescent="0.25">
      <c r="E905" s="16">
        <f t="shared" ca="1" si="28"/>
        <v>0.72687125735085811</v>
      </c>
      <c r="F905" s="20">
        <f t="shared" ca="1" si="29"/>
        <v>10.379420640460372</v>
      </c>
    </row>
    <row r="906" spans="5:6" x14ac:dyDescent="0.25">
      <c r="E906" s="16">
        <f t="shared" ca="1" si="28"/>
        <v>0.75977411255314398</v>
      </c>
      <c r="F906" s="20">
        <f t="shared" ca="1" si="29"/>
        <v>10.520217399960126</v>
      </c>
    </row>
    <row r="907" spans="5:6" x14ac:dyDescent="0.25">
      <c r="E907" s="16">
        <f t="shared" ca="1" si="28"/>
        <v>0.78844024084443831</v>
      </c>
      <c r="F907" s="20">
        <f t="shared" ca="1" si="29"/>
        <v>10.649276556240137</v>
      </c>
    </row>
    <row r="908" spans="5:6" x14ac:dyDescent="0.25">
      <c r="E908" s="16">
        <f t="shared" ca="1" si="28"/>
        <v>0.81413673700307598</v>
      </c>
      <c r="F908" s="20">
        <f t="shared" ca="1" si="29"/>
        <v>10.771800308949951</v>
      </c>
    </row>
    <row r="909" spans="5:6" x14ac:dyDescent="0.25">
      <c r="E909" s="16">
        <f t="shared" ca="1" si="28"/>
        <v>0.13947724164228559</v>
      </c>
      <c r="F909" s="20">
        <f t="shared" ca="1" si="29"/>
        <v>7.6275963760811871</v>
      </c>
    </row>
    <row r="910" spans="5:6" x14ac:dyDescent="0.25">
      <c r="E910" s="16">
        <f t="shared" ca="1" si="28"/>
        <v>0.22817733755641978</v>
      </c>
      <c r="F910" s="20">
        <f t="shared" ca="1" si="29"/>
        <v>8.2449075922971016</v>
      </c>
    </row>
    <row r="911" spans="5:6" x14ac:dyDescent="0.25">
      <c r="E911" s="16">
        <f t="shared" ca="1" si="28"/>
        <v>0.22325548879926405</v>
      </c>
      <c r="F911" s="20">
        <f t="shared" ca="1" si="29"/>
        <v>8.2156909007282568</v>
      </c>
    </row>
    <row r="912" spans="5:6" x14ac:dyDescent="0.25">
      <c r="E912" s="16">
        <f t="shared" ca="1" si="28"/>
        <v>0.453217857636249</v>
      </c>
      <c r="F912" s="20">
        <f t="shared" ca="1" si="29"/>
        <v>9.304418499401228</v>
      </c>
    </row>
    <row r="913" spans="5:6" x14ac:dyDescent="0.25">
      <c r="E913" s="16">
        <f t="shared" ca="1" si="28"/>
        <v>0.86532530449688361</v>
      </c>
      <c r="F913" s="20">
        <f t="shared" ca="1" si="29"/>
        <v>11.044749945946766</v>
      </c>
    </row>
    <row r="914" spans="5:6" x14ac:dyDescent="0.25">
      <c r="E914" s="16">
        <f t="shared" ca="1" si="28"/>
        <v>0.41557449079759745</v>
      </c>
      <c r="F914" s="20">
        <f t="shared" ca="1" si="29"/>
        <v>9.1503866968286811</v>
      </c>
    </row>
    <row r="915" spans="5:6" x14ac:dyDescent="0.25">
      <c r="E915" s="16">
        <f t="shared" ca="1" si="28"/>
        <v>0.6051394298806716</v>
      </c>
      <c r="F915" s="20">
        <f t="shared" ca="1" si="29"/>
        <v>9.8956808020240281</v>
      </c>
    </row>
    <row r="916" spans="5:6" x14ac:dyDescent="0.25">
      <c r="E916" s="16">
        <f t="shared" ca="1" si="28"/>
        <v>0.25939888556272483</v>
      </c>
      <c r="F916" s="20">
        <f t="shared" ca="1" si="29"/>
        <v>8.4209991415592782</v>
      </c>
    </row>
    <row r="917" spans="5:6" x14ac:dyDescent="0.25">
      <c r="E917" s="16">
        <f t="shared" ca="1" si="28"/>
        <v>0.7605370065651772</v>
      </c>
      <c r="F917" s="20">
        <f t="shared" ca="1" si="29"/>
        <v>10.523566081491767</v>
      </c>
    </row>
    <row r="918" spans="5:6" x14ac:dyDescent="0.25">
      <c r="E918" s="16">
        <f t="shared" ca="1" si="28"/>
        <v>0.31860413222884454</v>
      </c>
      <c r="F918" s="20">
        <f t="shared" ca="1" si="29"/>
        <v>8.7207934434621617</v>
      </c>
    </row>
    <row r="919" spans="5:6" x14ac:dyDescent="0.25">
      <c r="E919" s="16">
        <f t="shared" ca="1" si="28"/>
        <v>0.897805314029266</v>
      </c>
      <c r="F919" s="20">
        <f t="shared" ca="1" si="29"/>
        <v>11.250125605779054</v>
      </c>
    </row>
    <row r="920" spans="5:6" x14ac:dyDescent="0.25">
      <c r="E920" s="16">
        <f t="shared" ca="1" si="28"/>
        <v>0.39986528085076556</v>
      </c>
      <c r="F920" s="20">
        <f t="shared" ca="1" si="29"/>
        <v>9.0844239664106361</v>
      </c>
    </row>
    <row r="921" spans="5:6" x14ac:dyDescent="0.25">
      <c r="E921" s="16">
        <f t="shared" ca="1" si="28"/>
        <v>0.65443356510090434</v>
      </c>
      <c r="F921" s="20">
        <f t="shared" ca="1" si="29"/>
        <v>10.087078155514282</v>
      </c>
    </row>
    <row r="922" spans="5:6" x14ac:dyDescent="0.25">
      <c r="E922" s="16">
        <f t="shared" ca="1" si="28"/>
        <v>0.11330473206190195</v>
      </c>
      <c r="F922" s="20">
        <f t="shared" ca="1" si="29"/>
        <v>7.3889988765975003</v>
      </c>
    </row>
    <row r="923" spans="5:6" x14ac:dyDescent="0.25">
      <c r="E923" s="16">
        <f t="shared" ca="1" si="28"/>
        <v>0.99911064061261912</v>
      </c>
      <c r="F923" s="20">
        <f t="shared" ca="1" si="29"/>
        <v>13.211421733033717</v>
      </c>
    </row>
    <row r="924" spans="5:6" x14ac:dyDescent="0.25">
      <c r="E924" s="16">
        <f t="shared" ca="1" si="28"/>
        <v>0.61728924955714559</v>
      </c>
      <c r="F924" s="20">
        <f t="shared" ca="1" si="29"/>
        <v>9.9425563424466059</v>
      </c>
    </row>
    <row r="925" spans="5:6" x14ac:dyDescent="0.25">
      <c r="E925" s="16">
        <f t="shared" ca="1" si="28"/>
        <v>9.5807731320270206E-2</v>
      </c>
      <c r="F925" s="20">
        <f t="shared" ca="1" si="29"/>
        <v>7.2041675428949645</v>
      </c>
    </row>
    <row r="926" spans="5:6" x14ac:dyDescent="0.25">
      <c r="E926" s="16">
        <f t="shared" ca="1" si="28"/>
        <v>3.5518833969020891E-2</v>
      </c>
      <c r="F926" s="20">
        <f t="shared" ca="1" si="29"/>
        <v>6.2235927374589686</v>
      </c>
    </row>
    <row r="927" spans="5:6" x14ac:dyDescent="0.25">
      <c r="E927" s="16">
        <f t="shared" ca="1" si="28"/>
        <v>0.26672981163938025</v>
      </c>
      <c r="F927" s="20">
        <f t="shared" ca="1" si="29"/>
        <v>8.4602969469672349</v>
      </c>
    </row>
    <row r="928" spans="5:6" x14ac:dyDescent="0.25">
      <c r="E928" s="16">
        <f t="shared" ca="1" si="28"/>
        <v>0.69329781148937009</v>
      </c>
      <c r="F928" s="20">
        <f t="shared" ca="1" si="29"/>
        <v>10.241593282958325</v>
      </c>
    </row>
    <row r="929" spans="5:6" x14ac:dyDescent="0.25">
      <c r="E929" s="16">
        <f t="shared" ca="1" si="28"/>
        <v>7.6499291777914924E-2</v>
      </c>
      <c r="F929" s="20">
        <f t="shared" ca="1" si="29"/>
        <v>6.9658622963497976</v>
      </c>
    </row>
    <row r="930" spans="5:6" x14ac:dyDescent="0.25">
      <c r="E930" s="16">
        <f t="shared" ca="1" si="28"/>
        <v>0.20771567348027109</v>
      </c>
      <c r="F930" s="20">
        <f t="shared" ca="1" si="29"/>
        <v>8.1204166143416945</v>
      </c>
    </row>
    <row r="931" spans="5:6" x14ac:dyDescent="0.25">
      <c r="E931" s="16">
        <f t="shared" ca="1" si="28"/>
        <v>0.17926677832398497</v>
      </c>
      <c r="F931" s="20">
        <f t="shared" ca="1" si="29"/>
        <v>7.9320361306985987</v>
      </c>
    </row>
    <row r="932" spans="5:6" x14ac:dyDescent="0.25">
      <c r="E932" s="16">
        <f t="shared" ca="1" si="28"/>
        <v>0.90509060677577358</v>
      </c>
      <c r="F932" s="20">
        <f t="shared" ca="1" si="29"/>
        <v>11.301527560130864</v>
      </c>
    </row>
    <row r="933" spans="5:6" x14ac:dyDescent="0.25">
      <c r="E933" s="16">
        <f t="shared" ca="1" si="28"/>
        <v>3.9365408268207558E-2</v>
      </c>
      <c r="F933" s="20">
        <f t="shared" ca="1" si="29"/>
        <v>6.3174786141813239</v>
      </c>
    </row>
    <row r="934" spans="5:6" x14ac:dyDescent="0.25">
      <c r="E934" s="16">
        <f t="shared" ca="1" si="28"/>
        <v>0.40896267925388263</v>
      </c>
      <c r="F934" s="20">
        <f t="shared" ca="1" si="29"/>
        <v>9.122759094473107</v>
      </c>
    </row>
    <row r="935" spans="5:6" x14ac:dyDescent="0.25">
      <c r="E935" s="16">
        <f t="shared" ca="1" si="28"/>
        <v>0.66266602313014622</v>
      </c>
      <c r="F935" s="20">
        <f t="shared" ca="1" si="29"/>
        <v>10.119463431903153</v>
      </c>
    </row>
    <row r="936" spans="5:6" x14ac:dyDescent="0.25">
      <c r="E936" s="16">
        <f t="shared" ca="1" si="28"/>
        <v>0.39084048020627393</v>
      </c>
      <c r="F936" s="20">
        <f t="shared" ca="1" si="29"/>
        <v>9.0460030538229805</v>
      </c>
    </row>
    <row r="937" spans="5:6" x14ac:dyDescent="0.25">
      <c r="E937" s="16">
        <f t="shared" ca="1" si="28"/>
        <v>0.6480162979592855</v>
      </c>
      <c r="F937" s="20">
        <f t="shared" ca="1" si="29"/>
        <v>10.061937739773715</v>
      </c>
    </row>
    <row r="938" spans="5:6" x14ac:dyDescent="0.25">
      <c r="E938" s="16">
        <f t="shared" ca="1" si="28"/>
        <v>0.65814447906619644</v>
      </c>
      <c r="F938" s="20">
        <f t="shared" ca="1" si="29"/>
        <v>10.101656824003634</v>
      </c>
    </row>
    <row r="939" spans="5:6" x14ac:dyDescent="0.25">
      <c r="E939" s="16">
        <f t="shared" ca="1" si="28"/>
        <v>0.74961522525016844</v>
      </c>
      <c r="F939" s="20">
        <f t="shared" ca="1" si="29"/>
        <v>10.476017116093072</v>
      </c>
    </row>
    <row r="940" spans="5:6" x14ac:dyDescent="0.25">
      <c r="E940" s="16">
        <f t="shared" ca="1" si="28"/>
        <v>0.3877262605783528</v>
      </c>
      <c r="F940" s="20">
        <f t="shared" ca="1" si="29"/>
        <v>9.0326495626660979</v>
      </c>
    </row>
    <row r="941" spans="5:6" x14ac:dyDescent="0.25">
      <c r="E941" s="16">
        <f t="shared" ca="1" si="28"/>
        <v>0.71180440135315604</v>
      </c>
      <c r="F941" s="20">
        <f t="shared" ca="1" si="29"/>
        <v>10.316955255430688</v>
      </c>
    </row>
    <row r="942" spans="5:6" x14ac:dyDescent="0.25">
      <c r="E942" s="16">
        <f t="shared" ca="1" si="28"/>
        <v>0.27090631065018167</v>
      </c>
      <c r="F942" s="20">
        <f t="shared" ca="1" si="29"/>
        <v>8.4823757148472847</v>
      </c>
    </row>
    <row r="943" spans="5:6" x14ac:dyDescent="0.25">
      <c r="E943" s="16">
        <f t="shared" ca="1" si="28"/>
        <v>0.88014659757120606</v>
      </c>
      <c r="F943" s="20">
        <f t="shared" ca="1" si="29"/>
        <v>11.134298993119646</v>
      </c>
    </row>
    <row r="944" spans="5:6" x14ac:dyDescent="0.25">
      <c r="E944" s="16">
        <f t="shared" ca="1" si="28"/>
        <v>0.51525475461936077</v>
      </c>
      <c r="F944" s="20">
        <f t="shared" ca="1" si="29"/>
        <v>9.549352942973913</v>
      </c>
    </row>
    <row r="945" spans="5:6" x14ac:dyDescent="0.25">
      <c r="E945" s="16">
        <f t="shared" ca="1" si="28"/>
        <v>0.86537432343403387</v>
      </c>
      <c r="F945" s="20">
        <f t="shared" ca="1" si="29"/>
        <v>11.045036422957397</v>
      </c>
    </row>
    <row r="946" spans="5:6" x14ac:dyDescent="0.25">
      <c r="E946" s="16">
        <f t="shared" ca="1" si="28"/>
        <v>0.29469279366363332</v>
      </c>
      <c r="F946" s="20">
        <f t="shared" ca="1" si="29"/>
        <v>8.6042099407388744</v>
      </c>
    </row>
    <row r="947" spans="5:6" x14ac:dyDescent="0.25">
      <c r="E947" s="16">
        <f t="shared" ca="1" si="28"/>
        <v>7.6110774847483742E-2</v>
      </c>
      <c r="F947" s="20">
        <f t="shared" ca="1" si="29"/>
        <v>6.9605909707311318</v>
      </c>
    </row>
    <row r="948" spans="5:6" x14ac:dyDescent="0.25">
      <c r="E948" s="16">
        <f t="shared" ca="1" si="28"/>
        <v>0.60316591989905755</v>
      </c>
      <c r="F948" s="20">
        <f t="shared" ca="1" si="29"/>
        <v>9.8880785686205641</v>
      </c>
    </row>
    <row r="949" spans="5:6" x14ac:dyDescent="0.25">
      <c r="E949" s="16">
        <f t="shared" ca="1" si="28"/>
        <v>0.31484450396441177</v>
      </c>
      <c r="F949" s="20">
        <f t="shared" ca="1" si="29"/>
        <v>8.7028129607223761</v>
      </c>
    </row>
    <row r="950" spans="5:6" x14ac:dyDescent="0.25">
      <c r="E950" s="16">
        <f t="shared" ca="1" si="28"/>
        <v>0.72284476777927187</v>
      </c>
      <c r="F950" s="20">
        <f t="shared" ca="1" si="29"/>
        <v>10.362619096324416</v>
      </c>
    </row>
    <row r="951" spans="5:6" x14ac:dyDescent="0.25">
      <c r="E951" s="16">
        <f t="shared" ca="1" si="28"/>
        <v>0.72117984192296047</v>
      </c>
      <c r="F951" s="20">
        <f t="shared" ca="1" si="29"/>
        <v>10.355695595263629</v>
      </c>
    </row>
    <row r="952" spans="5:6" x14ac:dyDescent="0.25">
      <c r="E952" s="16">
        <f t="shared" ca="1" si="28"/>
        <v>0.579213431388519</v>
      </c>
      <c r="F952" s="20">
        <f t="shared" ca="1" si="29"/>
        <v>9.7959698126077903</v>
      </c>
    </row>
    <row r="953" spans="5:6" x14ac:dyDescent="0.25">
      <c r="E953" s="16">
        <f t="shared" ca="1" si="28"/>
        <v>0.66494918086696031</v>
      </c>
      <c r="F953" s="20">
        <f t="shared" ca="1" si="29"/>
        <v>10.128473881782753</v>
      </c>
    </row>
    <row r="954" spans="5:6" x14ac:dyDescent="0.25">
      <c r="E954" s="16">
        <f t="shared" ca="1" si="28"/>
        <v>0.62789088146502847</v>
      </c>
      <c r="F954" s="20">
        <f t="shared" ca="1" si="29"/>
        <v>9.983588185402235</v>
      </c>
    </row>
    <row r="955" spans="5:6" x14ac:dyDescent="0.25">
      <c r="E955" s="16">
        <f t="shared" ca="1" si="28"/>
        <v>0.79338443150797733</v>
      </c>
      <c r="F955" s="20">
        <f t="shared" ca="1" si="29"/>
        <v>10.672288429422869</v>
      </c>
    </row>
    <row r="956" spans="5:6" x14ac:dyDescent="0.25">
      <c r="E956" s="16">
        <f t="shared" ca="1" si="28"/>
        <v>0.42228676027661083</v>
      </c>
      <c r="F956" s="20">
        <f t="shared" ca="1" si="29"/>
        <v>9.1782442510614484</v>
      </c>
    </row>
    <row r="957" spans="5:6" x14ac:dyDescent="0.25">
      <c r="E957" s="16">
        <f t="shared" ca="1" si="28"/>
        <v>0.85166159459015911</v>
      </c>
      <c r="F957" s="20">
        <f t="shared" ca="1" si="29"/>
        <v>10.967080938209527</v>
      </c>
    </row>
    <row r="958" spans="5:6" x14ac:dyDescent="0.25">
      <c r="E958" s="16">
        <f t="shared" ca="1" si="28"/>
        <v>0.35404424610733043</v>
      </c>
      <c r="F958" s="20">
        <f t="shared" ca="1" si="29"/>
        <v>8.8847180605450262</v>
      </c>
    </row>
    <row r="959" spans="5:6" x14ac:dyDescent="0.25">
      <c r="E959" s="16">
        <f t="shared" ca="1" si="28"/>
        <v>0.57783150935864025</v>
      </c>
      <c r="F959" s="20">
        <f t="shared" ca="1" si="29"/>
        <v>9.7906605658428827</v>
      </c>
    </row>
    <row r="960" spans="5:6" x14ac:dyDescent="0.25">
      <c r="E960" s="16">
        <f t="shared" ca="1" si="28"/>
        <v>0.37220156702656104</v>
      </c>
      <c r="F960" s="20">
        <f t="shared" ca="1" si="29"/>
        <v>8.9652988380387129</v>
      </c>
    </row>
    <row r="961" spans="5:6" x14ac:dyDescent="0.25">
      <c r="E961" s="16">
        <f t="shared" ca="1" si="28"/>
        <v>0.44630553411706109</v>
      </c>
      <c r="F961" s="20">
        <f t="shared" ca="1" si="29"/>
        <v>9.276509025720971</v>
      </c>
    </row>
    <row r="962" spans="5:6" x14ac:dyDescent="0.25">
      <c r="E962" s="16">
        <f t="shared" ca="1" si="28"/>
        <v>0.65057496120114489</v>
      </c>
      <c r="F962" s="20">
        <f t="shared" ca="1" si="29"/>
        <v>10.071951316920657</v>
      </c>
    </row>
    <row r="963" spans="5:6" x14ac:dyDescent="0.25">
      <c r="E963" s="16">
        <f t="shared" ca="1" si="28"/>
        <v>0.5589101318437788</v>
      </c>
      <c r="F963" s="20">
        <f t="shared" ca="1" si="29"/>
        <v>9.7179486769611003</v>
      </c>
    </row>
    <row r="964" spans="5:6" x14ac:dyDescent="0.25">
      <c r="E964" s="16">
        <f t="shared" ref="E964:E1027" ca="1" si="30">RAND()</f>
        <v>0.92511556226396607</v>
      </c>
      <c r="F964" s="20">
        <f t="shared" ref="F964:F1027" ca="1" si="31">$C$4*POWER(-LN(1-E964),(1/$C$3))</f>
        <v>11.45740187122135</v>
      </c>
    </row>
    <row r="965" spans="5:6" x14ac:dyDescent="0.25">
      <c r="E965" s="16">
        <f t="shared" ca="1" si="30"/>
        <v>0.8607550133981039</v>
      </c>
      <c r="F965" s="20">
        <f t="shared" ca="1" si="31"/>
        <v>11.018296830815489</v>
      </c>
    </row>
    <row r="966" spans="5:6" x14ac:dyDescent="0.25">
      <c r="E966" s="16">
        <f t="shared" ca="1" si="30"/>
        <v>0.75359760162014511</v>
      </c>
      <c r="F966" s="20">
        <f t="shared" ca="1" si="31"/>
        <v>10.493259250704504</v>
      </c>
    </row>
    <row r="967" spans="5:6" x14ac:dyDescent="0.25">
      <c r="E967" s="16">
        <f t="shared" ca="1" si="30"/>
        <v>0.68847514655724684</v>
      </c>
      <c r="F967" s="20">
        <f t="shared" ca="1" si="31"/>
        <v>10.222169000668103</v>
      </c>
    </row>
    <row r="968" spans="5:6" x14ac:dyDescent="0.25">
      <c r="E968" s="16">
        <f t="shared" ca="1" si="30"/>
        <v>0.68690216866247777</v>
      </c>
      <c r="F968" s="20">
        <f t="shared" ca="1" si="31"/>
        <v>10.215850928283492</v>
      </c>
    </row>
    <row r="969" spans="5:6" x14ac:dyDescent="0.25">
      <c r="E969" s="16">
        <f t="shared" ca="1" si="30"/>
        <v>2.1739883204762833E-2</v>
      </c>
      <c r="F969" s="20">
        <f t="shared" ca="1" si="31"/>
        <v>5.7962338475216555</v>
      </c>
    </row>
    <row r="970" spans="5:6" x14ac:dyDescent="0.25">
      <c r="E970" s="16">
        <f t="shared" ca="1" si="30"/>
        <v>1.94459368949077E-2</v>
      </c>
      <c r="F970" s="20">
        <f t="shared" ca="1" si="31"/>
        <v>5.7036801113697253</v>
      </c>
    </row>
    <row r="971" spans="5:6" x14ac:dyDescent="0.25">
      <c r="E971" s="16">
        <f t="shared" ca="1" si="30"/>
        <v>0.99288709246890761</v>
      </c>
      <c r="F971" s="20">
        <f t="shared" ca="1" si="31"/>
        <v>12.565425635839505</v>
      </c>
    </row>
    <row r="972" spans="5:6" x14ac:dyDescent="0.25">
      <c r="E972" s="16">
        <f t="shared" ca="1" si="30"/>
        <v>0.7958161055342341</v>
      </c>
      <c r="F972" s="20">
        <f t="shared" ca="1" si="31"/>
        <v>10.683698124512496</v>
      </c>
    </row>
    <row r="973" spans="5:6" x14ac:dyDescent="0.25">
      <c r="E973" s="16">
        <f t="shared" ca="1" si="30"/>
        <v>0.10414711472947713</v>
      </c>
      <c r="F973" s="20">
        <f t="shared" ca="1" si="31"/>
        <v>7.295319083426353</v>
      </c>
    </row>
    <row r="974" spans="5:6" x14ac:dyDescent="0.25">
      <c r="E974" s="16">
        <f t="shared" ca="1" si="30"/>
        <v>0.52649158967209275</v>
      </c>
      <c r="F974" s="20">
        <f t="shared" ca="1" si="31"/>
        <v>9.5929363175781681</v>
      </c>
    </row>
    <row r="975" spans="5:6" x14ac:dyDescent="0.25">
      <c r="E975" s="16">
        <f t="shared" ca="1" si="30"/>
        <v>0.75142796758632291</v>
      </c>
      <c r="F975" s="20">
        <f t="shared" ca="1" si="31"/>
        <v>10.483852408591034</v>
      </c>
    </row>
    <row r="976" spans="5:6" x14ac:dyDescent="0.25">
      <c r="E976" s="16">
        <f t="shared" ca="1" si="30"/>
        <v>0.89042810602994837</v>
      </c>
      <c r="F976" s="20">
        <f t="shared" ca="1" si="31"/>
        <v>11.200356758577602</v>
      </c>
    </row>
    <row r="977" spans="5:6" x14ac:dyDescent="0.25">
      <c r="E977" s="16">
        <f t="shared" ca="1" si="30"/>
        <v>0.67736023162078252</v>
      </c>
      <c r="F977" s="20">
        <f t="shared" ca="1" si="31"/>
        <v>10.177697034922964</v>
      </c>
    </row>
    <row r="978" spans="5:6" x14ac:dyDescent="0.25">
      <c r="E978" s="16">
        <f t="shared" ca="1" si="30"/>
        <v>0.20492825881338061</v>
      </c>
      <c r="F978" s="20">
        <f t="shared" ca="1" si="31"/>
        <v>8.1028043767132285</v>
      </c>
    </row>
    <row r="979" spans="5:6" x14ac:dyDescent="0.25">
      <c r="E979" s="16">
        <f t="shared" ca="1" si="30"/>
        <v>0.13839186100657219</v>
      </c>
      <c r="F979" s="20">
        <f t="shared" ca="1" si="31"/>
        <v>7.618419626447035</v>
      </c>
    </row>
    <row r="980" spans="5:6" x14ac:dyDescent="0.25">
      <c r="E980" s="16">
        <f t="shared" ca="1" si="30"/>
        <v>0.16722690882972047</v>
      </c>
      <c r="F980" s="20">
        <f t="shared" ca="1" si="31"/>
        <v>7.8457390737468131</v>
      </c>
    </row>
    <row r="981" spans="5:6" x14ac:dyDescent="0.25">
      <c r="E981" s="16">
        <f t="shared" ca="1" si="30"/>
        <v>0.42315598404131194</v>
      </c>
      <c r="F981" s="20">
        <f t="shared" ca="1" si="31"/>
        <v>9.18183826926197</v>
      </c>
    </row>
    <row r="982" spans="5:6" x14ac:dyDescent="0.25">
      <c r="E982" s="16">
        <f t="shared" ca="1" si="30"/>
        <v>0.23530918777214271</v>
      </c>
      <c r="F982" s="20">
        <f t="shared" ca="1" si="31"/>
        <v>8.2864900085883022</v>
      </c>
    </row>
    <row r="983" spans="5:6" x14ac:dyDescent="0.25">
      <c r="E983" s="16">
        <f t="shared" ca="1" si="30"/>
        <v>0.16446227289906701</v>
      </c>
      <c r="F983" s="20">
        <f t="shared" ca="1" si="31"/>
        <v>7.8252799902639625</v>
      </c>
    </row>
    <row r="984" spans="5:6" x14ac:dyDescent="0.25">
      <c r="E984" s="16">
        <f t="shared" ca="1" si="30"/>
        <v>0.22479894370032871</v>
      </c>
      <c r="F984" s="20">
        <f t="shared" ca="1" si="31"/>
        <v>8.2249001513165076</v>
      </c>
    </row>
    <row r="985" spans="5:6" x14ac:dyDescent="0.25">
      <c r="E985" s="16">
        <f t="shared" ca="1" si="30"/>
        <v>0.27577040802446517</v>
      </c>
      <c r="F985" s="20">
        <f t="shared" ca="1" si="31"/>
        <v>8.5078181516914917</v>
      </c>
    </row>
    <row r="986" spans="5:6" x14ac:dyDescent="0.25">
      <c r="E986" s="16">
        <f t="shared" ca="1" si="30"/>
        <v>0.23557880029883727</v>
      </c>
      <c r="F986" s="20">
        <f t="shared" ca="1" si="31"/>
        <v>8.2880451308599596</v>
      </c>
    </row>
    <row r="987" spans="5:6" x14ac:dyDescent="0.25">
      <c r="E987" s="16">
        <f t="shared" ca="1" si="30"/>
        <v>0.89345968601951076</v>
      </c>
      <c r="F987" s="20">
        <f t="shared" ca="1" si="31"/>
        <v>11.220550153337157</v>
      </c>
    </row>
    <row r="988" spans="5:6" x14ac:dyDescent="0.25">
      <c r="E988" s="16">
        <f t="shared" ca="1" si="30"/>
        <v>0.79767410425015028</v>
      </c>
      <c r="F988" s="20">
        <f t="shared" ca="1" si="31"/>
        <v>10.692458269213198</v>
      </c>
    </row>
    <row r="989" spans="5:6" x14ac:dyDescent="0.25">
      <c r="E989" s="16">
        <f t="shared" ca="1" si="30"/>
        <v>0.2001961413737573</v>
      </c>
      <c r="F989" s="20">
        <f t="shared" ca="1" si="31"/>
        <v>8.0725131119574325</v>
      </c>
    </row>
    <row r="990" spans="5:6" x14ac:dyDescent="0.25">
      <c r="E990" s="16">
        <f t="shared" ca="1" si="30"/>
        <v>0.12716938978479841</v>
      </c>
      <c r="F990" s="20">
        <f t="shared" ca="1" si="31"/>
        <v>7.5201434880858642</v>
      </c>
    </row>
    <row r="991" spans="5:6" x14ac:dyDescent="0.25">
      <c r="E991" s="16">
        <f t="shared" ca="1" si="30"/>
        <v>0.93691150594632755</v>
      </c>
      <c r="F991" s="20">
        <f t="shared" ca="1" si="31"/>
        <v>11.562700635845944</v>
      </c>
    </row>
    <row r="992" spans="5:6" x14ac:dyDescent="0.25">
      <c r="E992" s="16">
        <f t="shared" ca="1" si="30"/>
        <v>0.98209682152549338</v>
      </c>
      <c r="F992" s="20">
        <f t="shared" ca="1" si="31"/>
        <v>12.20002867403964</v>
      </c>
    </row>
    <row r="993" spans="5:6" x14ac:dyDescent="0.25">
      <c r="E993" s="16">
        <f t="shared" ca="1" si="30"/>
        <v>0.78876891945259575</v>
      </c>
      <c r="F993" s="20">
        <f t="shared" ca="1" si="31"/>
        <v>10.650798753873055</v>
      </c>
    </row>
    <row r="994" spans="5:6" x14ac:dyDescent="0.25">
      <c r="E994" s="16">
        <f t="shared" ca="1" si="30"/>
        <v>0.17221971134043157</v>
      </c>
      <c r="F994" s="20">
        <f t="shared" ca="1" si="31"/>
        <v>7.8820623571341608</v>
      </c>
    </row>
    <row r="995" spans="5:6" x14ac:dyDescent="0.25">
      <c r="E995" s="16">
        <f t="shared" ca="1" si="30"/>
        <v>0.22686641196789414</v>
      </c>
      <c r="F995" s="20">
        <f t="shared" ca="1" si="31"/>
        <v>8.2371682874279024</v>
      </c>
    </row>
    <row r="996" spans="5:6" x14ac:dyDescent="0.25">
      <c r="E996" s="16">
        <f t="shared" ca="1" si="30"/>
        <v>0.98894518473723858</v>
      </c>
      <c r="F996" s="20">
        <f t="shared" ca="1" si="31"/>
        <v>12.398908198163173</v>
      </c>
    </row>
    <row r="997" spans="5:6" x14ac:dyDescent="0.25">
      <c r="E997" s="16">
        <f t="shared" ca="1" si="30"/>
        <v>0.92497192381546511</v>
      </c>
      <c r="F997" s="20">
        <f t="shared" ca="1" si="31"/>
        <v>11.456191312988421</v>
      </c>
    </row>
    <row r="998" spans="5:6" x14ac:dyDescent="0.25">
      <c r="E998" s="16">
        <f t="shared" ca="1" si="30"/>
        <v>0.27992882003482544</v>
      </c>
      <c r="F998" s="20">
        <f t="shared" ca="1" si="31"/>
        <v>8.5293457571841422</v>
      </c>
    </row>
    <row r="999" spans="5:6" x14ac:dyDescent="0.25">
      <c r="E999" s="16">
        <f t="shared" ca="1" si="30"/>
        <v>0.9926228987911454</v>
      </c>
      <c r="F999" s="20">
        <f t="shared" ca="1" si="31"/>
        <v>12.552147191208521</v>
      </c>
    </row>
    <row r="1000" spans="5:6" x14ac:dyDescent="0.25">
      <c r="E1000" s="16">
        <f t="shared" ca="1" si="30"/>
        <v>0.44555611723434729</v>
      </c>
      <c r="F1000" s="20">
        <f t="shared" ca="1" si="31"/>
        <v>9.2734738744284044</v>
      </c>
    </row>
    <row r="1001" spans="5:6" x14ac:dyDescent="0.25">
      <c r="E1001" s="16">
        <f t="shared" ca="1" si="30"/>
        <v>0.39768571365323901</v>
      </c>
      <c r="F1001" s="20">
        <f t="shared" ca="1" si="31"/>
        <v>9.075181732582374</v>
      </c>
    </row>
    <row r="1002" spans="5:6" x14ac:dyDescent="0.25">
      <c r="E1002" s="16">
        <f t="shared" ca="1" si="30"/>
        <v>0.15946526531552141</v>
      </c>
      <c r="F1002" s="20">
        <f t="shared" ca="1" si="31"/>
        <v>7.7876432089592518</v>
      </c>
    </row>
    <row r="1003" spans="5:6" x14ac:dyDescent="0.25">
      <c r="E1003" s="16">
        <f t="shared" ca="1" si="30"/>
        <v>0.41314551108674591</v>
      </c>
      <c r="F1003" s="20">
        <f t="shared" ca="1" si="31"/>
        <v>9.1402592309064818</v>
      </c>
    </row>
    <row r="1004" spans="5:6" x14ac:dyDescent="0.25">
      <c r="E1004" s="16">
        <f t="shared" ca="1" si="30"/>
        <v>4.4209220116587122E-2</v>
      </c>
      <c r="F1004" s="20">
        <f t="shared" ca="1" si="31"/>
        <v>6.4253857475174456</v>
      </c>
    </row>
    <row r="1005" spans="5:6" x14ac:dyDescent="0.25">
      <c r="E1005" s="16">
        <f t="shared" ca="1" si="30"/>
        <v>0.2750784123110922</v>
      </c>
      <c r="F1005" s="20">
        <f t="shared" ca="1" si="31"/>
        <v>8.5042159825445616</v>
      </c>
    </row>
    <row r="1006" spans="5:6" x14ac:dyDescent="0.25">
      <c r="E1006" s="16">
        <f t="shared" ca="1" si="30"/>
        <v>0.32823231419106758</v>
      </c>
      <c r="F1006" s="20">
        <f t="shared" ca="1" si="31"/>
        <v>8.7662916230718206</v>
      </c>
    </row>
    <row r="1007" spans="5:6" x14ac:dyDescent="0.25">
      <c r="E1007" s="16">
        <f t="shared" ca="1" si="30"/>
        <v>5.3595768492589069E-2</v>
      </c>
      <c r="F1007" s="20">
        <f t="shared" ca="1" si="31"/>
        <v>6.609189126265961</v>
      </c>
    </row>
    <row r="1008" spans="5:6" x14ac:dyDescent="0.25">
      <c r="E1008" s="16">
        <f t="shared" ca="1" si="30"/>
        <v>0.5091875266909105</v>
      </c>
      <c r="F1008" s="20">
        <f t="shared" ca="1" si="31"/>
        <v>9.5257453977453341</v>
      </c>
    </row>
    <row r="1009" spans="5:6" x14ac:dyDescent="0.25">
      <c r="E1009" s="16">
        <f t="shared" ca="1" si="30"/>
        <v>0.48465583383324262</v>
      </c>
      <c r="F1009" s="20">
        <f t="shared" ca="1" si="31"/>
        <v>9.4296261671300883</v>
      </c>
    </row>
    <row r="1010" spans="5:6" x14ac:dyDescent="0.25">
      <c r="E1010" s="16">
        <f t="shared" ca="1" si="30"/>
        <v>0.44703777243498133</v>
      </c>
      <c r="F1010" s="20">
        <f t="shared" ca="1" si="31"/>
        <v>9.2794728185347104</v>
      </c>
    </row>
    <row r="1011" spans="5:6" x14ac:dyDescent="0.25">
      <c r="E1011" s="16">
        <f t="shared" ca="1" si="30"/>
        <v>0.92143754855915194</v>
      </c>
      <c r="F1011" s="20">
        <f t="shared" ca="1" si="31"/>
        <v>11.426879176250351</v>
      </c>
    </row>
    <row r="1012" spans="5:6" x14ac:dyDescent="0.25">
      <c r="E1012" s="16">
        <f t="shared" ca="1" si="30"/>
        <v>0.93079476594343979</v>
      </c>
      <c r="F1012" s="20">
        <f t="shared" ca="1" si="31"/>
        <v>11.506571776361302</v>
      </c>
    </row>
    <row r="1013" spans="5:6" x14ac:dyDescent="0.25">
      <c r="E1013" s="16">
        <f t="shared" ca="1" si="30"/>
        <v>0.42827201221597222</v>
      </c>
      <c r="F1013" s="20">
        <f t="shared" ca="1" si="31"/>
        <v>9.2029312283199634</v>
      </c>
    </row>
    <row r="1014" spans="5:6" x14ac:dyDescent="0.25">
      <c r="E1014" s="16">
        <f t="shared" ca="1" si="30"/>
        <v>0.94525079438640003</v>
      </c>
      <c r="F1014" s="20">
        <f t="shared" ca="1" si="31"/>
        <v>11.645645664140503</v>
      </c>
    </row>
    <row r="1015" spans="5:6" x14ac:dyDescent="0.25">
      <c r="E1015" s="16">
        <f t="shared" ca="1" si="30"/>
        <v>0.67820853612397602</v>
      </c>
      <c r="F1015" s="20">
        <f t="shared" ca="1" si="31"/>
        <v>10.18107750826228</v>
      </c>
    </row>
    <row r="1016" spans="5:6" x14ac:dyDescent="0.25">
      <c r="E1016" s="16">
        <f t="shared" ca="1" si="30"/>
        <v>0.10999927220753292</v>
      </c>
      <c r="F1016" s="20">
        <f t="shared" ca="1" si="31"/>
        <v>7.3558956576764958</v>
      </c>
    </row>
    <row r="1017" spans="5:6" x14ac:dyDescent="0.25">
      <c r="E1017" s="16">
        <f t="shared" ca="1" si="30"/>
        <v>0.62487307456635932</v>
      </c>
      <c r="F1017" s="20">
        <f t="shared" ca="1" si="31"/>
        <v>9.9718938960232091</v>
      </c>
    </row>
    <row r="1018" spans="5:6" x14ac:dyDescent="0.25">
      <c r="E1018" s="16">
        <f t="shared" ca="1" si="30"/>
        <v>0.65703283103432353</v>
      </c>
      <c r="F1018" s="20">
        <f t="shared" ca="1" si="31"/>
        <v>10.097286340467026</v>
      </c>
    </row>
    <row r="1019" spans="5:6" x14ac:dyDescent="0.25">
      <c r="E1019" s="16">
        <f t="shared" ca="1" si="30"/>
        <v>0.86500925002993134</v>
      </c>
      <c r="F1019" s="20">
        <f t="shared" ca="1" si="31"/>
        <v>11.042904288177425</v>
      </c>
    </row>
    <row r="1020" spans="5:6" x14ac:dyDescent="0.25">
      <c r="E1020" s="16">
        <f t="shared" ca="1" si="30"/>
        <v>0.14153336785013892</v>
      </c>
      <c r="F1020" s="20">
        <f t="shared" ca="1" si="31"/>
        <v>7.6448324080690346</v>
      </c>
    </row>
    <row r="1021" spans="5:6" x14ac:dyDescent="0.25">
      <c r="E1021" s="16">
        <f t="shared" ca="1" si="30"/>
        <v>0.58187597981216432</v>
      </c>
      <c r="F1021" s="20">
        <f t="shared" ca="1" si="31"/>
        <v>9.8061996750907614</v>
      </c>
    </row>
    <row r="1022" spans="5:6" x14ac:dyDescent="0.25">
      <c r="E1022" s="16">
        <f t="shared" ca="1" si="30"/>
        <v>0.26637881809722874</v>
      </c>
      <c r="F1022" s="20">
        <f t="shared" ca="1" si="31"/>
        <v>8.4584313974517755</v>
      </c>
    </row>
    <row r="1023" spans="5:6" x14ac:dyDescent="0.25">
      <c r="E1023" s="16">
        <f t="shared" ca="1" si="30"/>
        <v>0.59270131840554341</v>
      </c>
      <c r="F1023" s="20">
        <f t="shared" ca="1" si="31"/>
        <v>9.8478084937122077</v>
      </c>
    </row>
    <row r="1024" spans="5:6" x14ac:dyDescent="0.25">
      <c r="E1024" s="16">
        <f t="shared" ca="1" si="30"/>
        <v>0.45862339035154076</v>
      </c>
      <c r="F1024" s="20">
        <f t="shared" ca="1" si="31"/>
        <v>9.3261406815096244</v>
      </c>
    </row>
    <row r="1025" spans="5:6" x14ac:dyDescent="0.25">
      <c r="E1025" s="16">
        <f t="shared" ca="1" si="30"/>
        <v>0.11110664401564752</v>
      </c>
      <c r="F1025" s="20">
        <f t="shared" ca="1" si="31"/>
        <v>7.3670715456224904</v>
      </c>
    </row>
    <row r="1026" spans="5:6" x14ac:dyDescent="0.25">
      <c r="E1026" s="16">
        <f t="shared" ca="1" si="30"/>
        <v>0.39527027292723038</v>
      </c>
      <c r="F1026" s="20">
        <f t="shared" ca="1" si="31"/>
        <v>9.064912265845134</v>
      </c>
    </row>
    <row r="1027" spans="5:6" x14ac:dyDescent="0.25">
      <c r="E1027" s="16">
        <f t="shared" ca="1" si="30"/>
        <v>0.53940475882947181</v>
      </c>
      <c r="F1027" s="20">
        <f t="shared" ca="1" si="31"/>
        <v>9.6428368152162065</v>
      </c>
    </row>
    <row r="1028" spans="5:6" x14ac:dyDescent="0.25">
      <c r="E1028" s="16">
        <f t="shared" ref="E1028:E1091" ca="1" si="32">RAND()</f>
        <v>0.71255768869328262</v>
      </c>
      <c r="F1028" s="20">
        <f t="shared" ref="F1028:F1091" ca="1" si="33">$C$4*POWER(-LN(1-E1028),(1/$C$3))</f>
        <v>10.320052981314127</v>
      </c>
    </row>
    <row r="1029" spans="5:6" x14ac:dyDescent="0.25">
      <c r="E1029" s="16">
        <f t="shared" ca="1" si="32"/>
        <v>3.7319080435911811E-2</v>
      </c>
      <c r="F1029" s="20">
        <f t="shared" ca="1" si="33"/>
        <v>6.2685374556440356</v>
      </c>
    </row>
    <row r="1030" spans="5:6" x14ac:dyDescent="0.25">
      <c r="E1030" s="16">
        <f t="shared" ca="1" si="32"/>
        <v>0.76724486176966089</v>
      </c>
      <c r="F1030" s="20">
        <f t="shared" ca="1" si="33"/>
        <v>10.553197627545817</v>
      </c>
    </row>
    <row r="1031" spans="5:6" x14ac:dyDescent="0.25">
      <c r="E1031" s="16">
        <f t="shared" ca="1" si="32"/>
        <v>0.42883070781202204</v>
      </c>
      <c r="F1031" s="20">
        <f t="shared" ca="1" si="33"/>
        <v>9.2052285284167752</v>
      </c>
    </row>
    <row r="1032" spans="5:6" x14ac:dyDescent="0.25">
      <c r="E1032" s="16">
        <f t="shared" ca="1" si="32"/>
        <v>0.56119538207453545</v>
      </c>
      <c r="F1032" s="20">
        <f t="shared" ca="1" si="33"/>
        <v>9.7267350638885972</v>
      </c>
    </row>
    <row r="1033" spans="5:6" x14ac:dyDescent="0.25">
      <c r="E1033" s="16">
        <f t="shared" ca="1" si="32"/>
        <v>0.15833558476760734</v>
      </c>
      <c r="F1033" s="20">
        <f t="shared" ca="1" si="33"/>
        <v>7.7790130747027622</v>
      </c>
    </row>
    <row r="1034" spans="5:6" x14ac:dyDescent="0.25">
      <c r="E1034" s="16">
        <f t="shared" ca="1" si="32"/>
        <v>4.9777932799752067E-2</v>
      </c>
      <c r="F1034" s="20">
        <f t="shared" ca="1" si="33"/>
        <v>6.5379198078572642</v>
      </c>
    </row>
    <row r="1035" spans="5:6" x14ac:dyDescent="0.25">
      <c r="E1035" s="16">
        <f t="shared" ca="1" si="32"/>
        <v>0.57775710082979392</v>
      </c>
      <c r="F1035" s="20">
        <f t="shared" ca="1" si="33"/>
        <v>9.7903746971021661</v>
      </c>
    </row>
    <row r="1036" spans="5:6" x14ac:dyDescent="0.25">
      <c r="E1036" s="16">
        <f t="shared" ca="1" si="32"/>
        <v>0.30099568626594386</v>
      </c>
      <c r="F1036" s="20">
        <f t="shared" ca="1" si="33"/>
        <v>8.6354713646273691</v>
      </c>
    </row>
    <row r="1037" spans="5:6" x14ac:dyDescent="0.25">
      <c r="E1037" s="16">
        <f t="shared" ca="1" si="32"/>
        <v>0.56201794446772313</v>
      </c>
      <c r="F1037" s="20">
        <f t="shared" ca="1" si="33"/>
        <v>9.7298972023686243</v>
      </c>
    </row>
    <row r="1038" spans="5:6" x14ac:dyDescent="0.25">
      <c r="E1038" s="16">
        <f t="shared" ca="1" si="32"/>
        <v>0.79770394279502532</v>
      </c>
      <c r="F1038" s="20">
        <f t="shared" ca="1" si="33"/>
        <v>10.692599255733452</v>
      </c>
    </row>
    <row r="1039" spans="5:6" x14ac:dyDescent="0.25">
      <c r="E1039" s="16">
        <f t="shared" ca="1" si="32"/>
        <v>0.65707594123008373</v>
      </c>
      <c r="F1039" s="20">
        <f t="shared" ca="1" si="33"/>
        <v>10.097455776902516</v>
      </c>
    </row>
    <row r="1040" spans="5:6" x14ac:dyDescent="0.25">
      <c r="E1040" s="16">
        <f t="shared" ca="1" si="32"/>
        <v>0.89878620911601648</v>
      </c>
      <c r="F1040" s="20">
        <f t="shared" ca="1" si="33"/>
        <v>11.25690918524163</v>
      </c>
    </row>
    <row r="1041" spans="5:6" x14ac:dyDescent="0.25">
      <c r="E1041" s="16">
        <f t="shared" ca="1" si="32"/>
        <v>0.99654153850017613</v>
      </c>
      <c r="F1041" s="20">
        <f t="shared" ca="1" si="33"/>
        <v>12.812124108780665</v>
      </c>
    </row>
    <row r="1042" spans="5:6" x14ac:dyDescent="0.25">
      <c r="E1042" s="16">
        <f t="shared" ca="1" si="32"/>
        <v>0.50428215162601375</v>
      </c>
      <c r="F1042" s="20">
        <f t="shared" ca="1" si="33"/>
        <v>9.5066152136581845</v>
      </c>
    </row>
    <row r="1043" spans="5:6" x14ac:dyDescent="0.25">
      <c r="E1043" s="16">
        <f t="shared" ca="1" si="32"/>
        <v>7.3367514370537901E-2</v>
      </c>
      <c r="F1043" s="20">
        <f t="shared" ca="1" si="33"/>
        <v>6.9227373522063607</v>
      </c>
    </row>
    <row r="1044" spans="5:6" x14ac:dyDescent="0.25">
      <c r="E1044" s="16">
        <f t="shared" ca="1" si="32"/>
        <v>0.33538176995522817</v>
      </c>
      <c r="F1044" s="20">
        <f t="shared" ca="1" si="33"/>
        <v>8.7995904994348031</v>
      </c>
    </row>
    <row r="1045" spans="5:6" x14ac:dyDescent="0.25">
      <c r="E1045" s="16">
        <f t="shared" ca="1" si="32"/>
        <v>0.92489852618685231</v>
      </c>
      <c r="F1045" s="20">
        <f t="shared" ca="1" si="33"/>
        <v>11.455573329926512</v>
      </c>
    </row>
    <row r="1046" spans="5:6" x14ac:dyDescent="0.25">
      <c r="E1046" s="16">
        <f t="shared" ca="1" si="32"/>
        <v>0.50569828517761917</v>
      </c>
      <c r="F1046" s="20">
        <f t="shared" ca="1" si="33"/>
        <v>9.5121420888773738</v>
      </c>
    </row>
    <row r="1047" spans="5:6" x14ac:dyDescent="0.25">
      <c r="E1047" s="16">
        <f t="shared" ca="1" si="32"/>
        <v>0.77044782199113482</v>
      </c>
      <c r="F1047" s="20">
        <f t="shared" ca="1" si="33"/>
        <v>10.567469890084606</v>
      </c>
    </row>
    <row r="1048" spans="5:6" x14ac:dyDescent="0.25">
      <c r="E1048" s="16">
        <f t="shared" ca="1" si="32"/>
        <v>5.7382576361374782E-2</v>
      </c>
      <c r="F1048" s="20">
        <f t="shared" ca="1" si="33"/>
        <v>6.6758568748729576</v>
      </c>
    </row>
    <row r="1049" spans="5:6" x14ac:dyDescent="0.25">
      <c r="E1049" s="16">
        <f t="shared" ca="1" si="32"/>
        <v>0.65297136156269397</v>
      </c>
      <c r="F1049" s="20">
        <f t="shared" ca="1" si="33"/>
        <v>10.081342150378447</v>
      </c>
    </row>
    <row r="1050" spans="5:6" x14ac:dyDescent="0.25">
      <c r="E1050" s="16">
        <f t="shared" ca="1" si="32"/>
        <v>0.8673775267025049</v>
      </c>
      <c r="F1050" s="20">
        <f t="shared" ca="1" si="33"/>
        <v>11.056795146281864</v>
      </c>
    </row>
    <row r="1051" spans="5:6" x14ac:dyDescent="0.25">
      <c r="E1051" s="16">
        <f t="shared" ca="1" si="32"/>
        <v>0.4396954551710901</v>
      </c>
      <c r="F1051" s="20">
        <f t="shared" ca="1" si="33"/>
        <v>9.2496729656454875</v>
      </c>
    </row>
    <row r="1052" spans="5:6" x14ac:dyDescent="0.25">
      <c r="E1052" s="16">
        <f t="shared" ca="1" si="32"/>
        <v>0.681207981521599</v>
      </c>
      <c r="F1052" s="20">
        <f t="shared" ca="1" si="33"/>
        <v>10.193047827626673</v>
      </c>
    </row>
    <row r="1053" spans="5:6" x14ac:dyDescent="0.25">
      <c r="E1053" s="16">
        <f t="shared" ca="1" si="32"/>
        <v>0.99154471347493067</v>
      </c>
      <c r="F1053" s="20">
        <f t="shared" ca="1" si="33"/>
        <v>12.501718890565579</v>
      </c>
    </row>
    <row r="1054" spans="5:6" x14ac:dyDescent="0.25">
      <c r="E1054" s="16">
        <f t="shared" ca="1" si="32"/>
        <v>0.19801551919124893</v>
      </c>
      <c r="F1054" s="20">
        <f t="shared" ca="1" si="33"/>
        <v>8.0583833512279206</v>
      </c>
    </row>
    <row r="1055" spans="5:6" x14ac:dyDescent="0.25">
      <c r="E1055" s="16">
        <f t="shared" ca="1" si="32"/>
        <v>0.17622692973645937</v>
      </c>
      <c r="F1055" s="20">
        <f t="shared" ca="1" si="33"/>
        <v>7.9106589463363228</v>
      </c>
    </row>
    <row r="1056" spans="5:6" x14ac:dyDescent="0.25">
      <c r="E1056" s="16">
        <f t="shared" ca="1" si="32"/>
        <v>0.79523021559628804</v>
      </c>
      <c r="F1056" s="20">
        <f t="shared" ca="1" si="33"/>
        <v>10.680943385552679</v>
      </c>
    </row>
    <row r="1057" spans="5:6" x14ac:dyDescent="0.25">
      <c r="E1057" s="16">
        <f t="shared" ca="1" si="32"/>
        <v>0.26435621568125367</v>
      </c>
      <c r="F1057" s="20">
        <f t="shared" ca="1" si="33"/>
        <v>8.4476502758879111</v>
      </c>
    </row>
    <row r="1058" spans="5:6" x14ac:dyDescent="0.25">
      <c r="E1058" s="16">
        <f t="shared" ca="1" si="32"/>
        <v>0.78094692303531432</v>
      </c>
      <c r="F1058" s="20">
        <f t="shared" ca="1" si="33"/>
        <v>10.614853330572089</v>
      </c>
    </row>
    <row r="1059" spans="5:6" x14ac:dyDescent="0.25">
      <c r="E1059" s="16">
        <f t="shared" ca="1" si="32"/>
        <v>0.28745860143511293</v>
      </c>
      <c r="F1059" s="20">
        <f t="shared" ca="1" si="33"/>
        <v>8.5678238220982514</v>
      </c>
    </row>
    <row r="1060" spans="5:6" x14ac:dyDescent="0.25">
      <c r="E1060" s="16">
        <f t="shared" ca="1" si="32"/>
        <v>0.49388653390571347</v>
      </c>
      <c r="F1060" s="20">
        <f t="shared" ca="1" si="33"/>
        <v>9.4659316084188276</v>
      </c>
    </row>
    <row r="1061" spans="5:6" x14ac:dyDescent="0.25">
      <c r="E1061" s="16">
        <f t="shared" ca="1" si="32"/>
        <v>0.44567692399655157</v>
      </c>
      <c r="F1061" s="20">
        <f t="shared" ca="1" si="33"/>
        <v>9.2739632693420759</v>
      </c>
    </row>
    <row r="1062" spans="5:6" x14ac:dyDescent="0.25">
      <c r="E1062" s="16">
        <f t="shared" ca="1" si="32"/>
        <v>0.66863698077467071</v>
      </c>
      <c r="F1062" s="20">
        <f t="shared" ca="1" si="33"/>
        <v>10.143055960259936</v>
      </c>
    </row>
    <row r="1063" spans="5:6" x14ac:dyDescent="0.25">
      <c r="E1063" s="16">
        <f t="shared" ca="1" si="32"/>
        <v>0.6099273597594459</v>
      </c>
      <c r="F1063" s="20">
        <f t="shared" ca="1" si="33"/>
        <v>9.9141372273992712</v>
      </c>
    </row>
    <row r="1064" spans="5:6" x14ac:dyDescent="0.25">
      <c r="E1064" s="16">
        <f t="shared" ca="1" si="32"/>
        <v>0.31049247630419108</v>
      </c>
      <c r="F1064" s="20">
        <f t="shared" ca="1" si="33"/>
        <v>8.6818424456172014</v>
      </c>
    </row>
    <row r="1065" spans="5:6" x14ac:dyDescent="0.25">
      <c r="E1065" s="16">
        <f t="shared" ca="1" si="32"/>
        <v>0.97058344868064994</v>
      </c>
      <c r="F1065" s="20">
        <f t="shared" ca="1" si="33"/>
        <v>11.972550209852354</v>
      </c>
    </row>
    <row r="1066" spans="5:6" x14ac:dyDescent="0.25">
      <c r="E1066" s="16">
        <f t="shared" ca="1" si="32"/>
        <v>0.92980560224702657</v>
      </c>
      <c r="F1066" s="20">
        <f t="shared" ca="1" si="33"/>
        <v>11.497816672711368</v>
      </c>
    </row>
    <row r="1067" spans="5:6" x14ac:dyDescent="0.25">
      <c r="E1067" s="16">
        <f t="shared" ca="1" si="32"/>
        <v>0.26448900881475446</v>
      </c>
      <c r="F1067" s="20">
        <f t="shared" ca="1" si="33"/>
        <v>8.4483597298719246</v>
      </c>
    </row>
    <row r="1068" spans="5:6" x14ac:dyDescent="0.25">
      <c r="E1068" s="16">
        <f t="shared" ca="1" si="32"/>
        <v>0.32837738701180785</v>
      </c>
      <c r="F1068" s="20">
        <f t="shared" ca="1" si="33"/>
        <v>8.7669713262481572</v>
      </c>
    </row>
    <row r="1069" spans="5:6" x14ac:dyDescent="0.25">
      <c r="E1069" s="16">
        <f t="shared" ca="1" si="32"/>
        <v>0.72105844169124733</v>
      </c>
      <c r="F1069" s="20">
        <f t="shared" ca="1" si="33"/>
        <v>10.355191293405664</v>
      </c>
    </row>
    <row r="1070" spans="5:6" x14ac:dyDescent="0.25">
      <c r="E1070" s="16">
        <f t="shared" ca="1" si="32"/>
        <v>0.7721749247890749</v>
      </c>
      <c r="F1070" s="20">
        <f t="shared" ca="1" si="33"/>
        <v>10.575200225309407</v>
      </c>
    </row>
    <row r="1071" spans="5:6" x14ac:dyDescent="0.25">
      <c r="E1071" s="16">
        <f t="shared" ca="1" si="32"/>
        <v>0.29579909229332757</v>
      </c>
      <c r="F1071" s="20">
        <f t="shared" ca="1" si="33"/>
        <v>8.6097260833111733</v>
      </c>
    </row>
    <row r="1072" spans="5:6" x14ac:dyDescent="0.25">
      <c r="E1072" s="16">
        <f t="shared" ca="1" si="32"/>
        <v>0.13940121188405064</v>
      </c>
      <c r="F1072" s="20">
        <f t="shared" ca="1" si="33"/>
        <v>7.6269553328811792</v>
      </c>
    </row>
    <row r="1073" spans="5:6" x14ac:dyDescent="0.25">
      <c r="E1073" s="16">
        <f t="shared" ca="1" si="32"/>
        <v>0.1015066283338224</v>
      </c>
      <c r="F1073" s="20">
        <f t="shared" ca="1" si="33"/>
        <v>7.2671040941949965</v>
      </c>
    </row>
    <row r="1074" spans="5:6" x14ac:dyDescent="0.25">
      <c r="E1074" s="16">
        <f t="shared" ca="1" si="32"/>
        <v>0.63873679539206918</v>
      </c>
      <c r="F1074" s="20">
        <f t="shared" ca="1" si="33"/>
        <v>10.02572699389999</v>
      </c>
    </row>
    <row r="1075" spans="5:6" x14ac:dyDescent="0.25">
      <c r="E1075" s="16">
        <f t="shared" ca="1" si="32"/>
        <v>0.53849861501776353</v>
      </c>
      <c r="F1075" s="20">
        <f t="shared" ca="1" si="33"/>
        <v>9.6393406154056045</v>
      </c>
    </row>
    <row r="1076" spans="5:6" x14ac:dyDescent="0.25">
      <c r="E1076" s="16">
        <f t="shared" ca="1" si="32"/>
        <v>0.1199801605941857</v>
      </c>
      <c r="F1076" s="20">
        <f t="shared" ca="1" si="33"/>
        <v>7.4536124245681137</v>
      </c>
    </row>
    <row r="1077" spans="5:6" x14ac:dyDescent="0.25">
      <c r="E1077" s="16">
        <f t="shared" ca="1" si="32"/>
        <v>0.25214993669292873</v>
      </c>
      <c r="F1077" s="20">
        <f t="shared" ca="1" si="33"/>
        <v>8.3814249448245466</v>
      </c>
    </row>
    <row r="1078" spans="5:6" x14ac:dyDescent="0.25">
      <c r="E1078" s="16">
        <f t="shared" ca="1" si="32"/>
        <v>1.1364548916873329E-2</v>
      </c>
      <c r="F1078" s="20">
        <f t="shared" ca="1" si="33"/>
        <v>5.2792954085222386</v>
      </c>
    </row>
    <row r="1079" spans="5:6" x14ac:dyDescent="0.25">
      <c r="E1079" s="16">
        <f t="shared" ca="1" si="32"/>
        <v>0.95635613101168127</v>
      </c>
      <c r="F1079" s="20">
        <f t="shared" ca="1" si="33"/>
        <v>11.771331403731049</v>
      </c>
    </row>
    <row r="1080" spans="5:6" x14ac:dyDescent="0.25">
      <c r="E1080" s="16">
        <f t="shared" ca="1" si="32"/>
        <v>0.22617906139352206</v>
      </c>
      <c r="F1080" s="20">
        <f t="shared" ca="1" si="33"/>
        <v>8.2330981522903173</v>
      </c>
    </row>
    <row r="1081" spans="5:6" x14ac:dyDescent="0.25">
      <c r="E1081" s="16">
        <f t="shared" ca="1" si="32"/>
        <v>0.67636015144067574</v>
      </c>
      <c r="F1081" s="20">
        <f t="shared" ca="1" si="33"/>
        <v>10.173714502358084</v>
      </c>
    </row>
    <row r="1082" spans="5:6" x14ac:dyDescent="0.25">
      <c r="E1082" s="16">
        <f t="shared" ca="1" si="32"/>
        <v>0.70410851793873053</v>
      </c>
      <c r="F1082" s="20">
        <f t="shared" ca="1" si="33"/>
        <v>10.285448366826929</v>
      </c>
    </row>
    <row r="1083" spans="5:6" x14ac:dyDescent="0.25">
      <c r="E1083" s="16">
        <f t="shared" ca="1" si="32"/>
        <v>0.87154554042987442</v>
      </c>
      <c r="F1083" s="20">
        <f t="shared" ca="1" si="33"/>
        <v>11.081593945226354</v>
      </c>
    </row>
    <row r="1084" spans="5:6" x14ac:dyDescent="0.25">
      <c r="E1084" s="16">
        <f t="shared" ca="1" si="32"/>
        <v>0.15795633353962724</v>
      </c>
      <c r="F1084" s="20">
        <f t="shared" ca="1" si="33"/>
        <v>7.7761054918064243</v>
      </c>
    </row>
    <row r="1085" spans="5:6" x14ac:dyDescent="0.25">
      <c r="E1085" s="16">
        <f t="shared" ca="1" si="32"/>
        <v>0.61320117008007069</v>
      </c>
      <c r="F1085" s="20">
        <f t="shared" ca="1" si="33"/>
        <v>9.9267685548083833</v>
      </c>
    </row>
    <row r="1086" spans="5:6" x14ac:dyDescent="0.25">
      <c r="E1086" s="16">
        <f t="shared" ca="1" si="32"/>
        <v>0.75345116078449248</v>
      </c>
      <c r="F1086" s="20">
        <f t="shared" ca="1" si="33"/>
        <v>10.492623324462629</v>
      </c>
    </row>
    <row r="1087" spans="5:6" x14ac:dyDescent="0.25">
      <c r="E1087" s="16">
        <f t="shared" ca="1" si="32"/>
        <v>0.54193639155158546</v>
      </c>
      <c r="F1087" s="20">
        <f t="shared" ca="1" si="33"/>
        <v>9.6526008901118381</v>
      </c>
    </row>
    <row r="1088" spans="5:6" x14ac:dyDescent="0.25">
      <c r="E1088" s="16">
        <f t="shared" ca="1" si="32"/>
        <v>0.31370788399982719</v>
      </c>
      <c r="F1088" s="20">
        <f t="shared" ca="1" si="33"/>
        <v>8.6973525212039231</v>
      </c>
    </row>
    <row r="1089" spans="5:6" x14ac:dyDescent="0.25">
      <c r="E1089" s="16">
        <f t="shared" ca="1" si="32"/>
        <v>0.79717376378927507</v>
      </c>
      <c r="F1089" s="20">
        <f t="shared" ca="1" si="33"/>
        <v>10.690095604091557</v>
      </c>
    </row>
    <row r="1090" spans="5:6" x14ac:dyDescent="0.25">
      <c r="E1090" s="16">
        <f t="shared" ca="1" si="32"/>
        <v>6.8875684666339643E-2</v>
      </c>
      <c r="F1090" s="20">
        <f t="shared" ca="1" si="33"/>
        <v>6.8581975719320107</v>
      </c>
    </row>
    <row r="1091" spans="5:6" x14ac:dyDescent="0.25">
      <c r="E1091" s="16">
        <f t="shared" ca="1" si="32"/>
        <v>0.91667347063419102</v>
      </c>
      <c r="F1091" s="20">
        <f t="shared" ca="1" si="33"/>
        <v>11.38871977140038</v>
      </c>
    </row>
    <row r="1092" spans="5:6" x14ac:dyDescent="0.25">
      <c r="E1092" s="16">
        <f t="shared" ref="E1092:E1155" ca="1" si="34">RAND()</f>
        <v>0.26492826636151179</v>
      </c>
      <c r="F1092" s="20">
        <f t="shared" ref="F1092:F1155" ca="1" si="35">$C$4*POWER(-LN(1-E1092),(1/$C$3))</f>
        <v>8.450704853154047</v>
      </c>
    </row>
    <row r="1093" spans="5:6" x14ac:dyDescent="0.25">
      <c r="E1093" s="16">
        <f t="shared" ca="1" si="34"/>
        <v>4.7703713224325206E-3</v>
      </c>
      <c r="F1093" s="20">
        <f t="shared" ca="1" si="35"/>
        <v>4.6613624652304289</v>
      </c>
    </row>
    <row r="1094" spans="5:6" x14ac:dyDescent="0.25">
      <c r="E1094" s="16">
        <f t="shared" ca="1" si="34"/>
        <v>0.51304368903417907</v>
      </c>
      <c r="F1094" s="20">
        <f t="shared" ca="1" si="35"/>
        <v>9.5407562683806102</v>
      </c>
    </row>
    <row r="1095" spans="5:6" x14ac:dyDescent="0.25">
      <c r="E1095" s="16">
        <f t="shared" ca="1" si="34"/>
        <v>5.5577920556765137E-2</v>
      </c>
      <c r="F1095" s="20">
        <f t="shared" ca="1" si="35"/>
        <v>6.644552281299668</v>
      </c>
    </row>
    <row r="1096" spans="5:6" x14ac:dyDescent="0.25">
      <c r="E1096" s="16">
        <f t="shared" ca="1" si="34"/>
        <v>0.32882004174420221</v>
      </c>
      <c r="F1096" s="20">
        <f t="shared" ca="1" si="35"/>
        <v>8.7690442309178689</v>
      </c>
    </row>
    <row r="1097" spans="5:6" x14ac:dyDescent="0.25">
      <c r="E1097" s="16">
        <f t="shared" ca="1" si="34"/>
        <v>3.6102727721393668E-2</v>
      </c>
      <c r="F1097" s="20">
        <f t="shared" ca="1" si="35"/>
        <v>6.2383746553550088</v>
      </c>
    </row>
    <row r="1098" spans="5:6" x14ac:dyDescent="0.25">
      <c r="E1098" s="16">
        <f t="shared" ca="1" si="34"/>
        <v>0.41724181924168047</v>
      </c>
      <c r="F1098" s="20">
        <f t="shared" ca="1" si="35"/>
        <v>9.1573239831398485</v>
      </c>
    </row>
    <row r="1099" spans="5:6" x14ac:dyDescent="0.25">
      <c r="E1099" s="16">
        <f t="shared" ca="1" si="34"/>
        <v>0.85053250376531209</v>
      </c>
      <c r="F1099" s="20">
        <f t="shared" ca="1" si="35"/>
        <v>10.960844679591199</v>
      </c>
    </row>
    <row r="1100" spans="5:6" x14ac:dyDescent="0.25">
      <c r="E1100" s="16">
        <f t="shared" ca="1" si="34"/>
        <v>0.16892984850539627</v>
      </c>
      <c r="F1100" s="20">
        <f t="shared" ca="1" si="35"/>
        <v>7.8582170206348412</v>
      </c>
    </row>
    <row r="1101" spans="5:6" x14ac:dyDescent="0.25">
      <c r="E1101" s="16">
        <f t="shared" ca="1" si="34"/>
        <v>0.91164062632810605</v>
      </c>
      <c r="F1101" s="20">
        <f t="shared" ca="1" si="35"/>
        <v>11.349929669753935</v>
      </c>
    </row>
    <row r="1102" spans="5:6" x14ac:dyDescent="0.25">
      <c r="E1102" s="16">
        <f t="shared" ca="1" si="34"/>
        <v>0.75202316256385981</v>
      </c>
      <c r="F1102" s="20">
        <f t="shared" ca="1" si="35"/>
        <v>10.486429819795616</v>
      </c>
    </row>
    <row r="1103" spans="5:6" x14ac:dyDescent="0.25">
      <c r="E1103" s="16">
        <f t="shared" ca="1" si="34"/>
        <v>0.23737115169373801</v>
      </c>
      <c r="F1103" s="20">
        <f t="shared" ca="1" si="35"/>
        <v>8.2983529944826788</v>
      </c>
    </row>
    <row r="1104" spans="5:6" x14ac:dyDescent="0.25">
      <c r="E1104" s="16">
        <f t="shared" ca="1" si="34"/>
        <v>0.66465527054102291</v>
      </c>
      <c r="F1104" s="20">
        <f t="shared" ca="1" si="35"/>
        <v>10.12731323270976</v>
      </c>
    </row>
    <row r="1105" spans="5:6" x14ac:dyDescent="0.25">
      <c r="E1105" s="16">
        <f t="shared" ca="1" si="34"/>
        <v>0.40887977862409475</v>
      </c>
      <c r="F1105" s="20">
        <f t="shared" ca="1" si="35"/>
        <v>9.1224114728080856</v>
      </c>
    </row>
    <row r="1106" spans="5:6" x14ac:dyDescent="0.25">
      <c r="E1106" s="16">
        <f t="shared" ca="1" si="34"/>
        <v>3.7232823022338546E-2</v>
      </c>
      <c r="F1106" s="20">
        <f t="shared" ca="1" si="35"/>
        <v>6.2664257270149708</v>
      </c>
    </row>
    <row r="1107" spans="5:6" x14ac:dyDescent="0.25">
      <c r="E1107" s="16">
        <f t="shared" ca="1" si="34"/>
        <v>0.57463293832111673</v>
      </c>
      <c r="F1107" s="20">
        <f t="shared" ca="1" si="35"/>
        <v>9.7783721739901157</v>
      </c>
    </row>
    <row r="1108" spans="5:6" x14ac:dyDescent="0.25">
      <c r="E1108" s="16">
        <f t="shared" ca="1" si="34"/>
        <v>2.1742952441415886E-2</v>
      </c>
      <c r="F1108" s="20">
        <f t="shared" ca="1" si="35"/>
        <v>5.796352036427117</v>
      </c>
    </row>
    <row r="1109" spans="5:6" x14ac:dyDescent="0.25">
      <c r="E1109" s="16">
        <f t="shared" ca="1" si="34"/>
        <v>0.39428917088582005</v>
      </c>
      <c r="F1109" s="20">
        <f t="shared" ca="1" si="35"/>
        <v>9.0607327902369779</v>
      </c>
    </row>
    <row r="1110" spans="5:6" x14ac:dyDescent="0.25">
      <c r="E1110" s="16">
        <f t="shared" ca="1" si="34"/>
        <v>0.17541918052379968</v>
      </c>
      <c r="F1110" s="20">
        <f t="shared" ca="1" si="35"/>
        <v>7.9049332935317116</v>
      </c>
    </row>
    <row r="1111" spans="5:6" x14ac:dyDescent="0.25">
      <c r="E1111" s="16">
        <f t="shared" ca="1" si="34"/>
        <v>0.20484568191154573</v>
      </c>
      <c r="F1111" s="20">
        <f t="shared" ca="1" si="35"/>
        <v>8.1022800477371941</v>
      </c>
    </row>
    <row r="1112" spans="5:6" x14ac:dyDescent="0.25">
      <c r="E1112" s="16">
        <f t="shared" ca="1" si="34"/>
        <v>0.3892216714628326</v>
      </c>
      <c r="F1112" s="20">
        <f t="shared" ca="1" si="35"/>
        <v>9.0390680232248251</v>
      </c>
    </row>
    <row r="1113" spans="5:6" x14ac:dyDescent="0.25">
      <c r="E1113" s="16">
        <f t="shared" ca="1" si="34"/>
        <v>0.5582716943583399</v>
      </c>
      <c r="F1113" s="20">
        <f t="shared" ca="1" si="35"/>
        <v>9.7154936250895734</v>
      </c>
    </row>
    <row r="1114" spans="5:6" x14ac:dyDescent="0.25">
      <c r="E1114" s="16">
        <f t="shared" ca="1" si="34"/>
        <v>0.88226226317902978</v>
      </c>
      <c r="F1114" s="20">
        <f t="shared" ca="1" si="35"/>
        <v>11.147604324881241</v>
      </c>
    </row>
    <row r="1115" spans="5:6" x14ac:dyDescent="0.25">
      <c r="E1115" s="16">
        <f t="shared" ca="1" si="34"/>
        <v>7.0589174119744746E-2</v>
      </c>
      <c r="F1115" s="20">
        <f t="shared" ca="1" si="35"/>
        <v>6.8832102983744026</v>
      </c>
    </row>
    <row r="1116" spans="5:6" x14ac:dyDescent="0.25">
      <c r="E1116" s="16">
        <f t="shared" ca="1" si="34"/>
        <v>0.19831826169311362</v>
      </c>
      <c r="F1116" s="20">
        <f t="shared" ca="1" si="35"/>
        <v>8.0603516253782388</v>
      </c>
    </row>
    <row r="1117" spans="5:6" x14ac:dyDescent="0.25">
      <c r="E1117" s="16">
        <f t="shared" ca="1" si="34"/>
        <v>0.89467540308859228</v>
      </c>
      <c r="F1117" s="20">
        <f t="shared" ca="1" si="35"/>
        <v>11.228747500664419</v>
      </c>
    </row>
    <row r="1118" spans="5:6" x14ac:dyDescent="0.25">
      <c r="E1118" s="16">
        <f t="shared" ca="1" si="34"/>
        <v>6.5914218845672057E-2</v>
      </c>
      <c r="F1118" s="20">
        <f t="shared" ca="1" si="35"/>
        <v>6.8137460375197234</v>
      </c>
    </row>
    <row r="1119" spans="5:6" x14ac:dyDescent="0.25">
      <c r="E1119" s="16">
        <f t="shared" ca="1" si="34"/>
        <v>0.77231643651972848</v>
      </c>
      <c r="F1119" s="20">
        <f t="shared" ca="1" si="35"/>
        <v>10.575834705447427</v>
      </c>
    </row>
    <row r="1120" spans="5:6" x14ac:dyDescent="0.25">
      <c r="E1120" s="16">
        <f t="shared" ca="1" si="34"/>
        <v>0.71072671054038394</v>
      </c>
      <c r="F1120" s="20">
        <f t="shared" ca="1" si="35"/>
        <v>10.312527864784403</v>
      </c>
    </row>
    <row r="1121" spans="5:6" x14ac:dyDescent="0.25">
      <c r="E1121" s="16">
        <f t="shared" ca="1" si="34"/>
        <v>0.72600429511833331</v>
      </c>
      <c r="F1121" s="20">
        <f t="shared" ca="1" si="35"/>
        <v>10.375796019003531</v>
      </c>
    </row>
    <row r="1122" spans="5:6" x14ac:dyDescent="0.25">
      <c r="E1122" s="16">
        <f t="shared" ca="1" si="34"/>
        <v>0.16136863246157729</v>
      </c>
      <c r="F1122" s="20">
        <f t="shared" ca="1" si="35"/>
        <v>7.8020812584500296</v>
      </c>
    </row>
    <row r="1123" spans="5:6" x14ac:dyDescent="0.25">
      <c r="E1123" s="16">
        <f t="shared" ca="1" si="34"/>
        <v>0.65055070612778199</v>
      </c>
      <c r="F1123" s="20">
        <f t="shared" ca="1" si="35"/>
        <v>10.071856329512512</v>
      </c>
    </row>
    <row r="1124" spans="5:6" x14ac:dyDescent="0.25">
      <c r="E1124" s="16">
        <f t="shared" ca="1" si="34"/>
        <v>0.43533637920554347</v>
      </c>
      <c r="F1124" s="20">
        <f t="shared" ca="1" si="35"/>
        <v>9.2318928855229672</v>
      </c>
    </row>
    <row r="1125" spans="5:6" x14ac:dyDescent="0.25">
      <c r="E1125" s="16">
        <f t="shared" ca="1" si="34"/>
        <v>0.9769134438862469</v>
      </c>
      <c r="F1125" s="20">
        <f t="shared" ca="1" si="35"/>
        <v>12.086759142026937</v>
      </c>
    </row>
    <row r="1126" spans="5:6" x14ac:dyDescent="0.25">
      <c r="E1126" s="16">
        <f t="shared" ca="1" si="34"/>
        <v>0.70521625852320668</v>
      </c>
      <c r="F1126" s="20">
        <f t="shared" ca="1" si="35"/>
        <v>10.289968069269923</v>
      </c>
    </row>
    <row r="1127" spans="5:6" x14ac:dyDescent="0.25">
      <c r="E1127" s="16">
        <f t="shared" ca="1" si="34"/>
        <v>0.94303081319374804</v>
      </c>
      <c r="F1127" s="20">
        <f t="shared" ca="1" si="35"/>
        <v>11.622747892908947</v>
      </c>
    </row>
    <row r="1128" spans="5:6" x14ac:dyDescent="0.25">
      <c r="E1128" s="16">
        <f t="shared" ca="1" si="34"/>
        <v>0.32023162924608717</v>
      </c>
      <c r="F1128" s="20">
        <f t="shared" ca="1" si="35"/>
        <v>8.728538926181546</v>
      </c>
    </row>
    <row r="1129" spans="5:6" x14ac:dyDescent="0.25">
      <c r="E1129" s="16">
        <f t="shared" ca="1" si="34"/>
        <v>3.1669429213947331E-2</v>
      </c>
      <c r="F1129" s="20">
        <f t="shared" ca="1" si="35"/>
        <v>6.1207040652371489</v>
      </c>
    </row>
    <row r="1130" spans="5:6" x14ac:dyDescent="0.25">
      <c r="E1130" s="16">
        <f t="shared" ca="1" si="34"/>
        <v>0.6971283996647577</v>
      </c>
      <c r="F1130" s="20">
        <f t="shared" ca="1" si="35"/>
        <v>10.257081480412829</v>
      </c>
    </row>
    <row r="1131" spans="5:6" x14ac:dyDescent="0.25">
      <c r="E1131" s="16">
        <f t="shared" ca="1" si="34"/>
        <v>4.8201808636088139E-2</v>
      </c>
      <c r="F1131" s="20">
        <f t="shared" ca="1" si="35"/>
        <v>6.5071735613947936</v>
      </c>
    </row>
    <row r="1132" spans="5:6" x14ac:dyDescent="0.25">
      <c r="E1132" s="16">
        <f t="shared" ca="1" si="34"/>
        <v>0.24523038534951103</v>
      </c>
      <c r="F1132" s="20">
        <f t="shared" ca="1" si="35"/>
        <v>8.3429450598255208</v>
      </c>
    </row>
    <row r="1133" spans="5:6" x14ac:dyDescent="0.25">
      <c r="E1133" s="16">
        <f t="shared" ca="1" si="34"/>
        <v>5.1103185829292408E-2</v>
      </c>
      <c r="F1133" s="20">
        <f t="shared" ca="1" si="35"/>
        <v>6.5631551391680398</v>
      </c>
    </row>
    <row r="1134" spans="5:6" x14ac:dyDescent="0.25">
      <c r="E1134" s="16">
        <f t="shared" ca="1" si="34"/>
        <v>0.20467936816741328</v>
      </c>
      <c r="F1134" s="20">
        <f t="shared" ca="1" si="35"/>
        <v>8.1012235717106744</v>
      </c>
    </row>
    <row r="1135" spans="5:6" x14ac:dyDescent="0.25">
      <c r="E1135" s="16">
        <f t="shared" ca="1" si="34"/>
        <v>0.84828359723622182</v>
      </c>
      <c r="F1135" s="20">
        <f t="shared" ca="1" si="35"/>
        <v>10.948499919655468</v>
      </c>
    </row>
    <row r="1136" spans="5:6" x14ac:dyDescent="0.25">
      <c r="E1136" s="16">
        <f t="shared" ca="1" si="34"/>
        <v>0.48032651449612718</v>
      </c>
      <c r="F1136" s="20">
        <f t="shared" ca="1" si="35"/>
        <v>9.4125338708986632</v>
      </c>
    </row>
    <row r="1137" spans="5:6" x14ac:dyDescent="0.25">
      <c r="E1137" s="16">
        <f t="shared" ca="1" si="34"/>
        <v>0.22289423581698431</v>
      </c>
      <c r="F1137" s="20">
        <f t="shared" ca="1" si="35"/>
        <v>8.2135291157333423</v>
      </c>
    </row>
    <row r="1138" spans="5:6" x14ac:dyDescent="0.25">
      <c r="E1138" s="16">
        <f t="shared" ca="1" si="34"/>
        <v>0.48024499537592924</v>
      </c>
      <c r="F1138" s="20">
        <f t="shared" ca="1" si="35"/>
        <v>9.4122116140777337</v>
      </c>
    </row>
    <row r="1139" spans="5:6" x14ac:dyDescent="0.25">
      <c r="E1139" s="16">
        <f t="shared" ca="1" si="34"/>
        <v>0.8004745586264802</v>
      </c>
      <c r="F1139" s="20">
        <f t="shared" ca="1" si="35"/>
        <v>10.705732789734821</v>
      </c>
    </row>
    <row r="1140" spans="5:6" x14ac:dyDescent="0.25">
      <c r="E1140" s="16">
        <f t="shared" ca="1" si="34"/>
        <v>0.19402777841058849</v>
      </c>
      <c r="F1140" s="20">
        <f t="shared" ca="1" si="35"/>
        <v>8.0322545130547098</v>
      </c>
    </row>
    <row r="1141" spans="5:6" x14ac:dyDescent="0.25">
      <c r="E1141" s="16">
        <f t="shared" ca="1" si="34"/>
        <v>0.31920243595686493</v>
      </c>
      <c r="F1141" s="20">
        <f t="shared" ca="1" si="35"/>
        <v>8.7236434974687178</v>
      </c>
    </row>
    <row r="1142" spans="5:6" x14ac:dyDescent="0.25">
      <c r="E1142" s="16">
        <f t="shared" ca="1" si="34"/>
        <v>0.50348597724325217</v>
      </c>
      <c r="F1142" s="20">
        <f t="shared" ca="1" si="35"/>
        <v>9.5035063790093037</v>
      </c>
    </row>
    <row r="1143" spans="5:6" x14ac:dyDescent="0.25">
      <c r="E1143" s="16">
        <f t="shared" ca="1" si="34"/>
        <v>0.82061192540890737</v>
      </c>
      <c r="F1143" s="20">
        <f t="shared" ca="1" si="35"/>
        <v>10.803938333159259</v>
      </c>
    </row>
    <row r="1144" spans="5:6" x14ac:dyDescent="0.25">
      <c r="E1144" s="16">
        <f t="shared" ca="1" si="34"/>
        <v>0.96543082537524161</v>
      </c>
      <c r="F1144" s="20">
        <f t="shared" ca="1" si="35"/>
        <v>11.89268080443208</v>
      </c>
    </row>
    <row r="1145" spans="5:6" x14ac:dyDescent="0.25">
      <c r="E1145" s="16">
        <f t="shared" ca="1" si="34"/>
        <v>2.6694317405919765E-3</v>
      </c>
      <c r="F1145" s="20">
        <f t="shared" ca="1" si="35"/>
        <v>4.2897150693332335</v>
      </c>
    </row>
    <row r="1146" spans="5:6" x14ac:dyDescent="0.25">
      <c r="E1146" s="16">
        <f t="shared" ca="1" si="34"/>
        <v>0.75635071822478617</v>
      </c>
      <c r="F1146" s="20">
        <f t="shared" ca="1" si="35"/>
        <v>10.505242336873595</v>
      </c>
    </row>
    <row r="1147" spans="5:6" x14ac:dyDescent="0.25">
      <c r="E1147" s="16">
        <f t="shared" ca="1" si="34"/>
        <v>0.90503731165126511</v>
      </c>
      <c r="F1147" s="20">
        <f t="shared" ca="1" si="35"/>
        <v>11.301142631848597</v>
      </c>
    </row>
    <row r="1148" spans="5:6" x14ac:dyDescent="0.25">
      <c r="E1148" s="16">
        <f t="shared" ca="1" si="34"/>
        <v>0.2705182070613471</v>
      </c>
      <c r="F1148" s="20">
        <f t="shared" ca="1" si="35"/>
        <v>8.4803332273973879</v>
      </c>
    </row>
    <row r="1149" spans="5:6" x14ac:dyDescent="0.25">
      <c r="E1149" s="16">
        <f t="shared" ca="1" si="34"/>
        <v>0.13011790612534047</v>
      </c>
      <c r="F1149" s="20">
        <f t="shared" ca="1" si="35"/>
        <v>7.5465900215791226</v>
      </c>
    </row>
    <row r="1150" spans="5:6" x14ac:dyDescent="0.25">
      <c r="E1150" s="16">
        <f t="shared" ca="1" si="34"/>
        <v>0.82942615053342228</v>
      </c>
      <c r="F1150" s="20">
        <f t="shared" ca="1" si="35"/>
        <v>10.84863760542169</v>
      </c>
    </row>
    <row r="1151" spans="5:6" x14ac:dyDescent="0.25">
      <c r="E1151" s="16">
        <f t="shared" ca="1" si="34"/>
        <v>0.89598863775617255</v>
      </c>
      <c r="F1151" s="20">
        <f t="shared" ca="1" si="35"/>
        <v>11.237668489800161</v>
      </c>
    </row>
    <row r="1152" spans="5:6" x14ac:dyDescent="0.25">
      <c r="E1152" s="16">
        <f t="shared" ca="1" si="34"/>
        <v>0.16839243578328</v>
      </c>
      <c r="F1152" s="20">
        <f t="shared" ca="1" si="35"/>
        <v>7.8542893154571489</v>
      </c>
    </row>
    <row r="1153" spans="5:6" x14ac:dyDescent="0.25">
      <c r="E1153" s="16">
        <f t="shared" ca="1" si="34"/>
        <v>0.44206269879000126</v>
      </c>
      <c r="F1153" s="20">
        <f t="shared" ca="1" si="35"/>
        <v>9.2593007238979972</v>
      </c>
    </row>
    <row r="1154" spans="5:6" x14ac:dyDescent="0.25">
      <c r="E1154" s="16">
        <f t="shared" ca="1" si="34"/>
        <v>0.77243278755341793</v>
      </c>
      <c r="F1154" s="20">
        <f t="shared" ca="1" si="35"/>
        <v>10.576356499719452</v>
      </c>
    </row>
    <row r="1155" spans="5:6" x14ac:dyDescent="0.25">
      <c r="E1155" s="16">
        <f t="shared" ca="1" si="34"/>
        <v>0.95892734718752259</v>
      </c>
      <c r="F1155" s="20">
        <f t="shared" ca="1" si="35"/>
        <v>11.80366853753716</v>
      </c>
    </row>
    <row r="1156" spans="5:6" x14ac:dyDescent="0.25">
      <c r="E1156" s="16">
        <f t="shared" ref="E1156:E1219" ca="1" si="36">RAND()</f>
        <v>0.45119132383303662</v>
      </c>
      <c r="F1156" s="20">
        <f t="shared" ref="F1156:F1219" ca="1" si="37">$C$4*POWER(-LN(1-E1156),(1/$C$3))</f>
        <v>9.296251812538479</v>
      </c>
    </row>
    <row r="1157" spans="5:6" x14ac:dyDescent="0.25">
      <c r="E1157" s="16">
        <f t="shared" ca="1" si="36"/>
        <v>0.57378375225585654</v>
      </c>
      <c r="F1157" s="20">
        <f t="shared" ca="1" si="37"/>
        <v>9.7751097296682357</v>
      </c>
    </row>
    <row r="1158" spans="5:6" x14ac:dyDescent="0.25">
      <c r="E1158" s="16">
        <f t="shared" ca="1" si="36"/>
        <v>0.64611444598234569</v>
      </c>
      <c r="F1158" s="20">
        <f t="shared" ca="1" si="37"/>
        <v>10.054503128606207</v>
      </c>
    </row>
    <row r="1159" spans="5:6" x14ac:dyDescent="0.25">
      <c r="E1159" s="16">
        <f t="shared" ca="1" si="36"/>
        <v>0.96883167120564984</v>
      </c>
      <c r="F1159" s="20">
        <f t="shared" ca="1" si="37"/>
        <v>11.944293508402289</v>
      </c>
    </row>
    <row r="1160" spans="5:6" x14ac:dyDescent="0.25">
      <c r="E1160" s="16">
        <f t="shared" ca="1" si="36"/>
        <v>0.24048567343096161</v>
      </c>
      <c r="F1160" s="20">
        <f t="shared" ca="1" si="37"/>
        <v>8.3161408347026082</v>
      </c>
    </row>
    <row r="1161" spans="5:6" x14ac:dyDescent="0.25">
      <c r="E1161" s="16">
        <f t="shared" ca="1" si="36"/>
        <v>0.11287313177986924</v>
      </c>
      <c r="F1161" s="20">
        <f t="shared" ca="1" si="37"/>
        <v>7.3847198553142928</v>
      </c>
    </row>
    <row r="1162" spans="5:6" x14ac:dyDescent="0.25">
      <c r="E1162" s="16">
        <f t="shared" ca="1" si="36"/>
        <v>0.71709877363537622</v>
      </c>
      <c r="F1162" s="20">
        <f t="shared" ca="1" si="37"/>
        <v>10.338781675753932</v>
      </c>
    </row>
    <row r="1163" spans="5:6" x14ac:dyDescent="0.25">
      <c r="E1163" s="16">
        <f t="shared" ca="1" si="36"/>
        <v>0.32988399348548181</v>
      </c>
      <c r="F1163" s="20">
        <f t="shared" ca="1" si="37"/>
        <v>8.7740201855180011</v>
      </c>
    </row>
    <row r="1164" spans="5:6" x14ac:dyDescent="0.25">
      <c r="E1164" s="16">
        <f t="shared" ca="1" si="36"/>
        <v>0.27381674700287961</v>
      </c>
      <c r="F1164" s="20">
        <f t="shared" ca="1" si="37"/>
        <v>8.4976336463607343</v>
      </c>
    </row>
    <row r="1165" spans="5:6" x14ac:dyDescent="0.25">
      <c r="E1165" s="16">
        <f t="shared" ca="1" si="36"/>
        <v>0.18484327513669485</v>
      </c>
      <c r="F1165" s="20">
        <f t="shared" ca="1" si="37"/>
        <v>7.9705748801704921</v>
      </c>
    </row>
    <row r="1166" spans="5:6" x14ac:dyDescent="0.25">
      <c r="E1166" s="16">
        <f t="shared" ca="1" si="36"/>
        <v>0.92157127185977517</v>
      </c>
      <c r="F1166" s="20">
        <f t="shared" ca="1" si="37"/>
        <v>11.427972058750996</v>
      </c>
    </row>
    <row r="1167" spans="5:6" x14ac:dyDescent="0.25">
      <c r="E1167" s="16">
        <f t="shared" ca="1" si="36"/>
        <v>0.35787848843781389</v>
      </c>
      <c r="F1167" s="20">
        <f t="shared" ca="1" si="37"/>
        <v>8.9019085128271502</v>
      </c>
    </row>
    <row r="1168" spans="5:6" x14ac:dyDescent="0.25">
      <c r="E1168" s="16">
        <f t="shared" ca="1" si="36"/>
        <v>0.79388963855506911</v>
      </c>
      <c r="F1168" s="20">
        <f t="shared" ca="1" si="37"/>
        <v>10.674653835520648</v>
      </c>
    </row>
    <row r="1169" spans="5:6" x14ac:dyDescent="0.25">
      <c r="E1169" s="16">
        <f t="shared" ca="1" si="36"/>
        <v>0.53102787710618826</v>
      </c>
      <c r="F1169" s="20">
        <f t="shared" ca="1" si="37"/>
        <v>9.6104860235770744</v>
      </c>
    </row>
    <row r="1170" spans="5:6" x14ac:dyDescent="0.25">
      <c r="E1170" s="16">
        <f t="shared" ca="1" si="36"/>
        <v>0.61021423276601128</v>
      </c>
      <c r="F1170" s="20">
        <f t="shared" ca="1" si="37"/>
        <v>9.9152436752198483</v>
      </c>
    </row>
    <row r="1171" spans="5:6" x14ac:dyDescent="0.25">
      <c r="E1171" s="16">
        <f t="shared" ca="1" si="36"/>
        <v>0.69981909569701573</v>
      </c>
      <c r="F1171" s="20">
        <f t="shared" ca="1" si="37"/>
        <v>10.267993751959477</v>
      </c>
    </row>
    <row r="1172" spans="5:6" x14ac:dyDescent="0.25">
      <c r="E1172" s="16">
        <f t="shared" ca="1" si="36"/>
        <v>0.94567448833982404</v>
      </c>
      <c r="F1172" s="20">
        <f t="shared" ca="1" si="37"/>
        <v>11.6500897624069</v>
      </c>
    </row>
    <row r="1173" spans="5:6" x14ac:dyDescent="0.25">
      <c r="E1173" s="16">
        <f t="shared" ca="1" si="36"/>
        <v>2.6879486150835796E-2</v>
      </c>
      <c r="F1173" s="20">
        <f t="shared" ca="1" si="37"/>
        <v>5.9768848341210283</v>
      </c>
    </row>
    <row r="1174" spans="5:6" x14ac:dyDescent="0.25">
      <c r="E1174" s="16">
        <f t="shared" ca="1" si="36"/>
        <v>0.36244908565239053</v>
      </c>
      <c r="F1174" s="20">
        <f t="shared" ca="1" si="37"/>
        <v>8.9222755161863017</v>
      </c>
    </row>
    <row r="1175" spans="5:6" x14ac:dyDescent="0.25">
      <c r="E1175" s="16">
        <f t="shared" ca="1" si="36"/>
        <v>0.93106810020650244</v>
      </c>
      <c r="F1175" s="20">
        <f t="shared" ca="1" si="37"/>
        <v>11.509006024311098</v>
      </c>
    </row>
    <row r="1176" spans="5:6" x14ac:dyDescent="0.25">
      <c r="E1176" s="16">
        <f t="shared" ca="1" si="36"/>
        <v>0.74637238685110785</v>
      </c>
      <c r="F1176" s="20">
        <f t="shared" ca="1" si="37"/>
        <v>10.462054042587233</v>
      </c>
    </row>
    <row r="1177" spans="5:6" x14ac:dyDescent="0.25">
      <c r="E1177" s="16">
        <f t="shared" ca="1" si="36"/>
        <v>3.7651470730989733E-2</v>
      </c>
      <c r="F1177" s="20">
        <f t="shared" ca="1" si="37"/>
        <v>6.2766370216915455</v>
      </c>
    </row>
    <row r="1178" spans="5:6" x14ac:dyDescent="0.25">
      <c r="E1178" s="16">
        <f t="shared" ca="1" si="36"/>
        <v>0.74241169738368806</v>
      </c>
      <c r="F1178" s="20">
        <f t="shared" ca="1" si="37"/>
        <v>10.445090471231087</v>
      </c>
    </row>
    <row r="1179" spans="5:6" x14ac:dyDescent="0.25">
      <c r="E1179" s="16">
        <f t="shared" ca="1" si="36"/>
        <v>0.91758706640661813</v>
      </c>
      <c r="F1179" s="20">
        <f t="shared" ca="1" si="37"/>
        <v>11.395924055008846</v>
      </c>
    </row>
    <row r="1180" spans="5:6" x14ac:dyDescent="0.25">
      <c r="E1180" s="16">
        <f t="shared" ca="1" si="36"/>
        <v>0.7291634972285127</v>
      </c>
      <c r="F1180" s="20">
        <f t="shared" ca="1" si="37"/>
        <v>10.38902302799597</v>
      </c>
    </row>
    <row r="1181" spans="5:6" x14ac:dyDescent="0.25">
      <c r="E1181" s="16">
        <f t="shared" ca="1" si="36"/>
        <v>0.95622621438587985</v>
      </c>
      <c r="F1181" s="20">
        <f t="shared" ca="1" si="37"/>
        <v>11.769734712062105</v>
      </c>
    </row>
    <row r="1182" spans="5:6" x14ac:dyDescent="0.25">
      <c r="E1182" s="16">
        <f t="shared" ca="1" si="36"/>
        <v>0.59744908697449184</v>
      </c>
      <c r="F1182" s="20">
        <f t="shared" ca="1" si="37"/>
        <v>9.8660713031907559</v>
      </c>
    </row>
    <row r="1183" spans="5:6" x14ac:dyDescent="0.25">
      <c r="E1183" s="16">
        <f t="shared" ca="1" si="36"/>
        <v>0.75786553582359761</v>
      </c>
      <c r="F1183" s="20">
        <f t="shared" ca="1" si="37"/>
        <v>10.511858308909165</v>
      </c>
    </row>
    <row r="1184" spans="5:6" x14ac:dyDescent="0.25">
      <c r="E1184" s="16">
        <f t="shared" ca="1" si="36"/>
        <v>0.84218385055256673</v>
      </c>
      <c r="F1184" s="20">
        <f t="shared" ca="1" si="37"/>
        <v>10.915509345985557</v>
      </c>
    </row>
    <row r="1185" spans="5:6" x14ac:dyDescent="0.25">
      <c r="E1185" s="16">
        <f t="shared" ca="1" si="36"/>
        <v>0.32753206441508098</v>
      </c>
      <c r="F1185" s="20">
        <f t="shared" ca="1" si="37"/>
        <v>8.7630083876258844</v>
      </c>
    </row>
    <row r="1186" spans="5:6" x14ac:dyDescent="0.25">
      <c r="E1186" s="16">
        <f t="shared" ca="1" si="36"/>
        <v>0.70069221615277266</v>
      </c>
      <c r="F1186" s="20">
        <f t="shared" ca="1" si="37"/>
        <v>10.271540756636348</v>
      </c>
    </row>
    <row r="1187" spans="5:6" x14ac:dyDescent="0.25">
      <c r="E1187" s="16">
        <f t="shared" ca="1" si="36"/>
        <v>0.57135809401677906</v>
      </c>
      <c r="F1187" s="20">
        <f t="shared" ca="1" si="37"/>
        <v>9.7657904841776695</v>
      </c>
    </row>
    <row r="1188" spans="5:6" x14ac:dyDescent="0.25">
      <c r="E1188" s="16">
        <f t="shared" ca="1" si="36"/>
        <v>0.40306376050908876</v>
      </c>
      <c r="F1188" s="20">
        <f t="shared" ca="1" si="37"/>
        <v>9.0979457057764694</v>
      </c>
    </row>
    <row r="1189" spans="5:6" x14ac:dyDescent="0.25">
      <c r="E1189" s="16">
        <f t="shared" ca="1" si="36"/>
        <v>0.83457306481907245</v>
      </c>
      <c r="F1189" s="20">
        <f t="shared" ca="1" si="37"/>
        <v>10.875288962064332</v>
      </c>
    </row>
    <row r="1190" spans="5:6" x14ac:dyDescent="0.25">
      <c r="E1190" s="16">
        <f t="shared" ca="1" si="36"/>
        <v>0.28638979887897753</v>
      </c>
      <c r="F1190" s="20">
        <f t="shared" ca="1" si="37"/>
        <v>8.5624005014470654</v>
      </c>
    </row>
    <row r="1191" spans="5:6" x14ac:dyDescent="0.25">
      <c r="E1191" s="16">
        <f t="shared" ca="1" si="36"/>
        <v>0.45369746000569011</v>
      </c>
      <c r="F1191" s="20">
        <f t="shared" ca="1" si="37"/>
        <v>9.3063493723221953</v>
      </c>
    </row>
    <row r="1192" spans="5:6" x14ac:dyDescent="0.25">
      <c r="E1192" s="16">
        <f t="shared" ca="1" si="36"/>
        <v>0.25401109173837866</v>
      </c>
      <c r="F1192" s="20">
        <f t="shared" ca="1" si="37"/>
        <v>8.3916558270463621</v>
      </c>
    </row>
    <row r="1193" spans="5:6" x14ac:dyDescent="0.25">
      <c r="E1193" s="16">
        <f t="shared" ca="1" si="36"/>
        <v>0.11139371721004243</v>
      </c>
      <c r="F1193" s="20">
        <f t="shared" ca="1" si="37"/>
        <v>7.3699544873681049</v>
      </c>
    </row>
    <row r="1194" spans="5:6" x14ac:dyDescent="0.25">
      <c r="E1194" s="16">
        <f t="shared" ca="1" si="36"/>
        <v>0.12633605362693168</v>
      </c>
      <c r="F1194" s="20">
        <f t="shared" ca="1" si="37"/>
        <v>7.5125832089251263</v>
      </c>
    </row>
    <row r="1195" spans="5:6" x14ac:dyDescent="0.25">
      <c r="E1195" s="16">
        <f t="shared" ca="1" si="36"/>
        <v>0.18486565268355559</v>
      </c>
      <c r="F1195" s="20">
        <f t="shared" ca="1" si="37"/>
        <v>7.9707278185217989</v>
      </c>
    </row>
    <row r="1196" spans="5:6" x14ac:dyDescent="0.25">
      <c r="E1196" s="16">
        <f t="shared" ca="1" si="36"/>
        <v>0.9287239878683099</v>
      </c>
      <c r="F1196" s="20">
        <f t="shared" ca="1" si="37"/>
        <v>11.488338407240423</v>
      </c>
    </row>
    <row r="1197" spans="5:6" x14ac:dyDescent="0.25">
      <c r="E1197" s="16">
        <f t="shared" ca="1" si="36"/>
        <v>0.4427552253896988</v>
      </c>
      <c r="F1197" s="20">
        <f t="shared" ca="1" si="37"/>
        <v>9.2621136461299329</v>
      </c>
    </row>
    <row r="1198" spans="5:6" x14ac:dyDescent="0.25">
      <c r="E1198" s="16">
        <f t="shared" ca="1" si="36"/>
        <v>0.37968863140355014</v>
      </c>
      <c r="F1198" s="20">
        <f t="shared" ca="1" si="37"/>
        <v>8.9979470834577153</v>
      </c>
    </row>
    <row r="1199" spans="5:6" x14ac:dyDescent="0.25">
      <c r="E1199" s="16">
        <f t="shared" ca="1" si="36"/>
        <v>0.84719545838181398</v>
      </c>
      <c r="F1199" s="20">
        <f t="shared" ca="1" si="37"/>
        <v>10.942562746663931</v>
      </c>
    </row>
    <row r="1200" spans="5:6" x14ac:dyDescent="0.25">
      <c r="E1200" s="16">
        <f t="shared" ca="1" si="36"/>
        <v>0.99144670849452443</v>
      </c>
      <c r="F1200" s="20">
        <f t="shared" ca="1" si="37"/>
        <v>12.497402225356389</v>
      </c>
    </row>
    <row r="1201" spans="5:6" x14ac:dyDescent="0.25">
      <c r="E1201" s="16">
        <f t="shared" ca="1" si="36"/>
        <v>0.77946851635558079</v>
      </c>
      <c r="F1201" s="20">
        <f t="shared" ca="1" si="37"/>
        <v>10.608123144393165</v>
      </c>
    </row>
    <row r="1202" spans="5:6" x14ac:dyDescent="0.25">
      <c r="E1202" s="16">
        <f t="shared" ca="1" si="36"/>
        <v>0.97569151064089821</v>
      </c>
      <c r="F1202" s="20">
        <f t="shared" ca="1" si="37"/>
        <v>12.062988272988235</v>
      </c>
    </row>
    <row r="1203" spans="5:6" x14ac:dyDescent="0.25">
      <c r="E1203" s="16">
        <f t="shared" ca="1" si="36"/>
        <v>0.28168094222094697</v>
      </c>
      <c r="F1203" s="20">
        <f t="shared" ca="1" si="37"/>
        <v>8.5383562571612845</v>
      </c>
    </row>
    <row r="1204" spans="5:6" x14ac:dyDescent="0.25">
      <c r="E1204" s="16">
        <f t="shared" ca="1" si="36"/>
        <v>0.90118519075606074</v>
      </c>
      <c r="F1204" s="20">
        <f t="shared" ca="1" si="37"/>
        <v>11.273675269079442</v>
      </c>
    </row>
    <row r="1205" spans="5:6" x14ac:dyDescent="0.25">
      <c r="E1205" s="16">
        <f t="shared" ca="1" si="36"/>
        <v>0.3857815701283801</v>
      </c>
      <c r="F1205" s="20">
        <f t="shared" ca="1" si="37"/>
        <v>9.0242851903343766</v>
      </c>
    </row>
    <row r="1206" spans="5:6" x14ac:dyDescent="0.25">
      <c r="E1206" s="16">
        <f t="shared" ca="1" si="36"/>
        <v>0.16232105343863612</v>
      </c>
      <c r="F1206" s="20">
        <f t="shared" ca="1" si="37"/>
        <v>7.8092582929387877</v>
      </c>
    </row>
    <row r="1207" spans="5:6" x14ac:dyDescent="0.25">
      <c r="E1207" s="16">
        <f t="shared" ca="1" si="36"/>
        <v>6.530579489804067E-3</v>
      </c>
      <c r="F1207" s="20">
        <f t="shared" ca="1" si="37"/>
        <v>4.8758842190177587</v>
      </c>
    </row>
    <row r="1208" spans="5:6" x14ac:dyDescent="0.25">
      <c r="E1208" s="16">
        <f t="shared" ca="1" si="36"/>
        <v>6.3623621361853511E-2</v>
      </c>
      <c r="F1208" s="20">
        <f t="shared" ca="1" si="37"/>
        <v>6.7782319052222464</v>
      </c>
    </row>
    <row r="1209" spans="5:6" x14ac:dyDescent="0.25">
      <c r="E1209" s="16">
        <f t="shared" ca="1" si="36"/>
        <v>0.33920287657658277</v>
      </c>
      <c r="F1209" s="20">
        <f t="shared" ca="1" si="37"/>
        <v>8.8172258280740685</v>
      </c>
    </row>
    <row r="1210" spans="5:6" x14ac:dyDescent="0.25">
      <c r="E1210" s="16">
        <f t="shared" ca="1" si="36"/>
        <v>7.0039587895605271E-2</v>
      </c>
      <c r="F1210" s="20">
        <f t="shared" ca="1" si="37"/>
        <v>6.8752420393855305</v>
      </c>
    </row>
    <row r="1211" spans="5:6" x14ac:dyDescent="0.25">
      <c r="E1211" s="16">
        <f t="shared" ca="1" si="36"/>
        <v>0.74720926519999376</v>
      </c>
      <c r="F1211" s="20">
        <f t="shared" ca="1" si="37"/>
        <v>10.465651001910341</v>
      </c>
    </row>
    <row r="1212" spans="5:6" x14ac:dyDescent="0.25">
      <c r="E1212" s="16">
        <f t="shared" ca="1" si="36"/>
        <v>0.28661545785086018</v>
      </c>
      <c r="F1212" s="20">
        <f t="shared" ca="1" si="37"/>
        <v>8.5635465804841164</v>
      </c>
    </row>
    <row r="1213" spans="5:6" x14ac:dyDescent="0.25">
      <c r="E1213" s="16">
        <f t="shared" ca="1" si="36"/>
        <v>0.51907900328979861</v>
      </c>
      <c r="F1213" s="20">
        <f t="shared" ca="1" si="37"/>
        <v>9.5642048683005552</v>
      </c>
    </row>
    <row r="1214" spans="5:6" x14ac:dyDescent="0.25">
      <c r="E1214" s="16">
        <f t="shared" ca="1" si="36"/>
        <v>1.9924295395621905E-2</v>
      </c>
      <c r="F1214" s="20">
        <f t="shared" ca="1" si="37"/>
        <v>5.7237146700652382</v>
      </c>
    </row>
    <row r="1215" spans="5:6" x14ac:dyDescent="0.25">
      <c r="E1215" s="16">
        <f t="shared" ca="1" si="36"/>
        <v>0.14562493555462297</v>
      </c>
      <c r="F1215" s="20">
        <f t="shared" ca="1" si="37"/>
        <v>7.6785722558871701</v>
      </c>
    </row>
    <row r="1216" spans="5:6" x14ac:dyDescent="0.25">
      <c r="E1216" s="16">
        <f t="shared" ca="1" si="36"/>
        <v>0.90375446214253974</v>
      </c>
      <c r="F1216" s="20">
        <f t="shared" ca="1" si="37"/>
        <v>11.291918260318672</v>
      </c>
    </row>
    <row r="1217" spans="5:6" x14ac:dyDescent="0.25">
      <c r="E1217" s="16">
        <f t="shared" ca="1" si="36"/>
        <v>0.22533824080017917</v>
      </c>
      <c r="F1217" s="20">
        <f t="shared" ca="1" si="37"/>
        <v>8.2281077118347863</v>
      </c>
    </row>
    <row r="1218" spans="5:6" x14ac:dyDescent="0.25">
      <c r="E1218" s="16">
        <f t="shared" ca="1" si="36"/>
        <v>0.70669226603244406</v>
      </c>
      <c r="F1218" s="20">
        <f t="shared" ca="1" si="37"/>
        <v>10.295998228683622</v>
      </c>
    </row>
    <row r="1219" spans="5:6" x14ac:dyDescent="0.25">
      <c r="E1219" s="16">
        <f t="shared" ca="1" si="36"/>
        <v>0.29449590760179634</v>
      </c>
      <c r="F1219" s="20">
        <f t="shared" ca="1" si="37"/>
        <v>8.6032269241206709</v>
      </c>
    </row>
    <row r="1220" spans="5:6" x14ac:dyDescent="0.25">
      <c r="E1220" s="16">
        <f t="shared" ref="E1220:E1283" ca="1" si="38">RAND()</f>
        <v>1.0668407911561428E-2</v>
      </c>
      <c r="F1220" s="20">
        <f t="shared" ref="F1220:F1283" ca="1" si="39">$C$4*POWER(-LN(1-E1220),(1/$C$3))</f>
        <v>5.2315739708961404</v>
      </c>
    </row>
    <row r="1221" spans="5:6" x14ac:dyDescent="0.25">
      <c r="E1221" s="16">
        <f t="shared" ca="1" si="38"/>
        <v>0.61383065667047698</v>
      </c>
      <c r="F1221" s="20">
        <f t="shared" ca="1" si="39"/>
        <v>9.9291984671492362</v>
      </c>
    </row>
    <row r="1222" spans="5:6" x14ac:dyDescent="0.25">
      <c r="E1222" s="16">
        <f t="shared" ca="1" si="38"/>
        <v>0.4648003442492864</v>
      </c>
      <c r="F1222" s="20">
        <f t="shared" ca="1" si="39"/>
        <v>9.3508579191891492</v>
      </c>
    </row>
    <row r="1223" spans="5:6" x14ac:dyDescent="0.25">
      <c r="E1223" s="16">
        <f t="shared" ca="1" si="38"/>
        <v>0.67619182364303687</v>
      </c>
      <c r="F1223" s="20">
        <f t="shared" ca="1" si="39"/>
        <v>10.173044476714907</v>
      </c>
    </row>
    <row r="1224" spans="5:6" x14ac:dyDescent="0.25">
      <c r="E1224" s="16">
        <f t="shared" ca="1" si="38"/>
        <v>0.3952113775774887</v>
      </c>
      <c r="F1224" s="20">
        <f t="shared" ca="1" si="39"/>
        <v>9.064661507780313</v>
      </c>
    </row>
    <row r="1225" spans="5:6" x14ac:dyDescent="0.25">
      <c r="E1225" s="16">
        <f t="shared" ca="1" si="38"/>
        <v>0.17498634042303607</v>
      </c>
      <c r="F1225" s="20">
        <f t="shared" ca="1" si="39"/>
        <v>7.9018571969273026</v>
      </c>
    </row>
    <row r="1226" spans="5:6" x14ac:dyDescent="0.25">
      <c r="E1226" s="16">
        <f t="shared" ca="1" si="38"/>
        <v>8.1714708357491062E-2</v>
      </c>
      <c r="F1226" s="20">
        <f t="shared" ca="1" si="39"/>
        <v>7.0346094242679413</v>
      </c>
    </row>
    <row r="1227" spans="5:6" x14ac:dyDescent="0.25">
      <c r="E1227" s="16">
        <f t="shared" ca="1" si="38"/>
        <v>0.97193806130976634</v>
      </c>
      <c r="F1227" s="20">
        <f t="shared" ca="1" si="39"/>
        <v>11.995286892679225</v>
      </c>
    </row>
    <row r="1228" spans="5:6" x14ac:dyDescent="0.25">
      <c r="E1228" s="16">
        <f t="shared" ca="1" si="38"/>
        <v>0.34779343172258448</v>
      </c>
      <c r="F1228" s="20">
        <f t="shared" ca="1" si="39"/>
        <v>8.8564809940721663</v>
      </c>
    </row>
    <row r="1229" spans="5:6" x14ac:dyDescent="0.25">
      <c r="E1229" s="16">
        <f t="shared" ca="1" si="38"/>
        <v>0.54756521079179798</v>
      </c>
      <c r="F1229" s="20">
        <f t="shared" ca="1" si="39"/>
        <v>9.6742919419742393</v>
      </c>
    </row>
    <row r="1230" spans="5:6" x14ac:dyDescent="0.25">
      <c r="E1230" s="16">
        <f t="shared" ca="1" si="38"/>
        <v>0.23083526401898935</v>
      </c>
      <c r="F1230" s="20">
        <f t="shared" ca="1" si="39"/>
        <v>8.2605065556872681</v>
      </c>
    </row>
    <row r="1231" spans="5:6" x14ac:dyDescent="0.25">
      <c r="E1231" s="16">
        <f t="shared" ca="1" si="38"/>
        <v>0.63801285365727078</v>
      </c>
      <c r="F1231" s="20">
        <f t="shared" ca="1" si="39"/>
        <v>10.022908493674613</v>
      </c>
    </row>
    <row r="1232" spans="5:6" x14ac:dyDescent="0.25">
      <c r="E1232" s="16">
        <f t="shared" ca="1" si="38"/>
        <v>0.53438249621402667</v>
      </c>
      <c r="F1232" s="20">
        <f t="shared" ca="1" si="39"/>
        <v>9.6234496382732342</v>
      </c>
    </row>
    <row r="1233" spans="5:6" x14ac:dyDescent="0.25">
      <c r="E1233" s="16">
        <f t="shared" ca="1" si="38"/>
        <v>0.49162706627210895</v>
      </c>
      <c r="F1233" s="20">
        <f t="shared" ca="1" si="39"/>
        <v>9.4570614149913652</v>
      </c>
    </row>
    <row r="1234" spans="5:6" x14ac:dyDescent="0.25">
      <c r="E1234" s="16">
        <f t="shared" ca="1" si="38"/>
        <v>0.90866652674924153</v>
      </c>
      <c r="F1234" s="20">
        <f t="shared" ca="1" si="39"/>
        <v>11.327676547326009</v>
      </c>
    </row>
    <row r="1235" spans="5:6" x14ac:dyDescent="0.25">
      <c r="E1235" s="16">
        <f t="shared" ca="1" si="38"/>
        <v>0.58240869872143441</v>
      </c>
      <c r="F1235" s="20">
        <f t="shared" ca="1" si="39"/>
        <v>9.8082465693285528</v>
      </c>
    </row>
    <row r="1236" spans="5:6" x14ac:dyDescent="0.25">
      <c r="E1236" s="16">
        <f t="shared" ca="1" si="38"/>
        <v>0.61672085170435686</v>
      </c>
      <c r="F1236" s="20">
        <f t="shared" ca="1" si="39"/>
        <v>9.9403601983531953</v>
      </c>
    </row>
    <row r="1237" spans="5:6" x14ac:dyDescent="0.25">
      <c r="E1237" s="16">
        <f t="shared" ca="1" si="38"/>
        <v>0.1369829565774755</v>
      </c>
      <c r="F1237" s="20">
        <f t="shared" ca="1" si="39"/>
        <v>7.6064251790652628</v>
      </c>
    </row>
    <row r="1238" spans="5:6" x14ac:dyDescent="0.25">
      <c r="E1238" s="16">
        <f t="shared" ca="1" si="38"/>
        <v>0.38516135603419022</v>
      </c>
      <c r="F1238" s="20">
        <f t="shared" ca="1" si="39"/>
        <v>9.0216133504317391</v>
      </c>
    </row>
    <row r="1239" spans="5:6" x14ac:dyDescent="0.25">
      <c r="E1239" s="16">
        <f t="shared" ca="1" si="38"/>
        <v>9.4360048591932699E-2</v>
      </c>
      <c r="F1239" s="20">
        <f t="shared" ca="1" si="39"/>
        <v>7.1877071558116468</v>
      </c>
    </row>
    <row r="1240" spans="5:6" x14ac:dyDescent="0.25">
      <c r="E1240" s="16">
        <f t="shared" ca="1" si="38"/>
        <v>0.34434376067854222</v>
      </c>
      <c r="F1240" s="20">
        <f t="shared" ca="1" si="39"/>
        <v>8.8407813361383027</v>
      </c>
    </row>
    <row r="1241" spans="5:6" x14ac:dyDescent="0.25">
      <c r="E1241" s="16">
        <f t="shared" ca="1" si="38"/>
        <v>0.30934788244627243</v>
      </c>
      <c r="F1241" s="20">
        <f t="shared" ca="1" si="39"/>
        <v>8.6762985553670529</v>
      </c>
    </row>
    <row r="1242" spans="5:6" x14ac:dyDescent="0.25">
      <c r="E1242" s="16">
        <f t="shared" ca="1" si="38"/>
        <v>0.18750311467876246</v>
      </c>
      <c r="F1242" s="20">
        <f t="shared" ca="1" si="39"/>
        <v>7.9886603801205114</v>
      </c>
    </row>
    <row r="1243" spans="5:6" x14ac:dyDescent="0.25">
      <c r="E1243" s="16">
        <f t="shared" ca="1" si="38"/>
        <v>0.9502194429234615</v>
      </c>
      <c r="F1243" s="20">
        <f t="shared" ca="1" si="39"/>
        <v>11.699380991374522</v>
      </c>
    </row>
    <row r="1244" spans="5:6" x14ac:dyDescent="0.25">
      <c r="E1244" s="16">
        <f t="shared" ca="1" si="38"/>
        <v>0.47576420931327679</v>
      </c>
      <c r="F1244" s="20">
        <f t="shared" ca="1" si="39"/>
        <v>9.3944739418989585</v>
      </c>
    </row>
    <row r="1245" spans="5:6" x14ac:dyDescent="0.25">
      <c r="E1245" s="16">
        <f t="shared" ca="1" si="38"/>
        <v>0.11751178147659225</v>
      </c>
      <c r="F1245" s="20">
        <f t="shared" ca="1" si="39"/>
        <v>7.4300550014193121</v>
      </c>
    </row>
    <row r="1246" spans="5:6" x14ac:dyDescent="0.25">
      <c r="E1246" s="16">
        <f t="shared" ca="1" si="38"/>
        <v>9.3501604750350631E-2</v>
      </c>
      <c r="F1246" s="20">
        <f t="shared" ca="1" si="39"/>
        <v>7.1778512531624594</v>
      </c>
    </row>
    <row r="1247" spans="5:6" x14ac:dyDescent="0.25">
      <c r="E1247" s="16">
        <f t="shared" ca="1" si="38"/>
        <v>0.24514091555293815</v>
      </c>
      <c r="F1247" s="20">
        <f t="shared" ca="1" si="39"/>
        <v>8.3424428324396711</v>
      </c>
    </row>
    <row r="1248" spans="5:6" x14ac:dyDescent="0.25">
      <c r="E1248" s="16">
        <f t="shared" ca="1" si="38"/>
        <v>0.89988113774258283</v>
      </c>
      <c r="F1248" s="20">
        <f t="shared" ca="1" si="39"/>
        <v>11.264530163086278</v>
      </c>
    </row>
    <row r="1249" spans="5:6" x14ac:dyDescent="0.25">
      <c r="E1249" s="16">
        <f t="shared" ca="1" si="38"/>
        <v>0.92325482451890195</v>
      </c>
      <c r="F1249" s="20">
        <f t="shared" ca="1" si="39"/>
        <v>11.441838365534029</v>
      </c>
    </row>
    <row r="1250" spans="5:6" x14ac:dyDescent="0.25">
      <c r="E1250" s="16">
        <f t="shared" ca="1" si="38"/>
        <v>0.89791221228629692</v>
      </c>
      <c r="F1250" s="20">
        <f t="shared" ca="1" si="39"/>
        <v>11.250862901809779</v>
      </c>
    </row>
    <row r="1251" spans="5:6" x14ac:dyDescent="0.25">
      <c r="E1251" s="16">
        <f t="shared" ca="1" si="38"/>
        <v>0.8643252122225209</v>
      </c>
      <c r="F1251" s="20">
        <f t="shared" ca="1" si="39"/>
        <v>11.038918167483313</v>
      </c>
    </row>
    <row r="1252" spans="5:6" x14ac:dyDescent="0.25">
      <c r="E1252" s="16">
        <f t="shared" ca="1" si="38"/>
        <v>0.8784284572720269</v>
      </c>
      <c r="F1252" s="20">
        <f t="shared" ca="1" si="39"/>
        <v>11.123596359333893</v>
      </c>
    </row>
    <row r="1253" spans="5:6" x14ac:dyDescent="0.25">
      <c r="E1253" s="16">
        <f t="shared" ca="1" si="38"/>
        <v>0.96027219580808865</v>
      </c>
      <c r="F1253" s="20">
        <f t="shared" ca="1" si="39"/>
        <v>11.821174935295517</v>
      </c>
    </row>
    <row r="1254" spans="5:6" x14ac:dyDescent="0.25">
      <c r="E1254" s="16">
        <f t="shared" ca="1" si="38"/>
        <v>0.26706789159906397</v>
      </c>
      <c r="F1254" s="20">
        <f t="shared" ca="1" si="39"/>
        <v>8.4620923723125134</v>
      </c>
    </row>
    <row r="1255" spans="5:6" x14ac:dyDescent="0.25">
      <c r="E1255" s="16">
        <f t="shared" ca="1" si="38"/>
        <v>0.69165364356286918</v>
      </c>
      <c r="F1255" s="20">
        <f t="shared" ca="1" si="39"/>
        <v>10.234961838383587</v>
      </c>
    </row>
    <row r="1256" spans="5:6" x14ac:dyDescent="0.25">
      <c r="E1256" s="16">
        <f t="shared" ca="1" si="38"/>
        <v>0.96781142135282772</v>
      </c>
      <c r="F1256" s="20">
        <f t="shared" ca="1" si="39"/>
        <v>11.928384090799341</v>
      </c>
    </row>
    <row r="1257" spans="5:6" x14ac:dyDescent="0.25">
      <c r="E1257" s="16">
        <f t="shared" ca="1" si="38"/>
        <v>0.86023606515411966</v>
      </c>
      <c r="F1257" s="20">
        <f t="shared" ca="1" si="39"/>
        <v>11.01532445948428</v>
      </c>
    </row>
    <row r="1258" spans="5:6" x14ac:dyDescent="0.25">
      <c r="E1258" s="16">
        <f t="shared" ca="1" si="38"/>
        <v>0.27013372222236043</v>
      </c>
      <c r="F1258" s="20">
        <f t="shared" ca="1" si="39"/>
        <v>8.4783079433880708</v>
      </c>
    </row>
    <row r="1259" spans="5:6" x14ac:dyDescent="0.25">
      <c r="E1259" s="16">
        <f t="shared" ca="1" si="38"/>
        <v>0.23040128321316877</v>
      </c>
      <c r="F1259" s="20">
        <f t="shared" ca="1" si="39"/>
        <v>8.2579679752990991</v>
      </c>
    </row>
    <row r="1260" spans="5:6" x14ac:dyDescent="0.25">
      <c r="E1260" s="16">
        <f t="shared" ca="1" si="38"/>
        <v>0.99186340494973935</v>
      </c>
      <c r="F1260" s="20">
        <f t="shared" ca="1" si="39"/>
        <v>12.516045665400057</v>
      </c>
    </row>
    <row r="1261" spans="5:6" x14ac:dyDescent="0.25">
      <c r="E1261" s="16">
        <f t="shared" ca="1" si="38"/>
        <v>5.21339416220582E-2</v>
      </c>
      <c r="F1261" s="20">
        <f t="shared" ca="1" si="39"/>
        <v>6.5824114989035234</v>
      </c>
    </row>
    <row r="1262" spans="5:6" x14ac:dyDescent="0.25">
      <c r="E1262" s="16">
        <f t="shared" ca="1" si="38"/>
        <v>0.49217606408905434</v>
      </c>
      <c r="F1262" s="20">
        <f t="shared" ca="1" si="39"/>
        <v>9.4592176219238855</v>
      </c>
    </row>
    <row r="1263" spans="5:6" x14ac:dyDescent="0.25">
      <c r="E1263" s="16">
        <f t="shared" ca="1" si="38"/>
        <v>0.31233617651679713</v>
      </c>
      <c r="F1263" s="20">
        <f t="shared" ca="1" si="39"/>
        <v>8.6907472946965907</v>
      </c>
    </row>
    <row r="1264" spans="5:6" x14ac:dyDescent="0.25">
      <c r="E1264" s="16">
        <f t="shared" ca="1" si="38"/>
        <v>5.6085005686402623E-2</v>
      </c>
      <c r="F1264" s="20">
        <f t="shared" ca="1" si="39"/>
        <v>6.6534319639030768</v>
      </c>
    </row>
    <row r="1265" spans="5:6" x14ac:dyDescent="0.25">
      <c r="E1265" s="16">
        <f t="shared" ca="1" si="38"/>
        <v>8.2294452786243477E-3</v>
      </c>
      <c r="F1265" s="20">
        <f t="shared" ca="1" si="39"/>
        <v>5.0402486288158759</v>
      </c>
    </row>
    <row r="1266" spans="5:6" x14ac:dyDescent="0.25">
      <c r="E1266" s="16">
        <f t="shared" ca="1" si="38"/>
        <v>0.86660211511537288</v>
      </c>
      <c r="F1266" s="20">
        <f t="shared" ca="1" si="39"/>
        <v>11.052231491949341</v>
      </c>
    </row>
    <row r="1267" spans="5:6" x14ac:dyDescent="0.25">
      <c r="E1267" s="16">
        <f t="shared" ca="1" si="38"/>
        <v>0.73771086537314112</v>
      </c>
      <c r="F1267" s="20">
        <f t="shared" ca="1" si="39"/>
        <v>10.425080823149905</v>
      </c>
    </row>
    <row r="1268" spans="5:6" x14ac:dyDescent="0.25">
      <c r="E1268" s="16">
        <f t="shared" ca="1" si="38"/>
        <v>0.48804204248647209</v>
      </c>
      <c r="F1268" s="20">
        <f t="shared" ca="1" si="39"/>
        <v>9.4429656399577162</v>
      </c>
    </row>
    <row r="1269" spans="5:6" x14ac:dyDescent="0.25">
      <c r="E1269" s="16">
        <f t="shared" ca="1" si="38"/>
        <v>0.76104040415776442</v>
      </c>
      <c r="F1269" s="20">
        <f t="shared" ca="1" si="39"/>
        <v>10.525778055971625</v>
      </c>
    </row>
    <row r="1270" spans="5:6" x14ac:dyDescent="0.25">
      <c r="E1270" s="16">
        <f t="shared" ca="1" si="38"/>
        <v>0.16281442764660525</v>
      </c>
      <c r="F1270" s="20">
        <f t="shared" ca="1" si="39"/>
        <v>7.8129638348369266</v>
      </c>
    </row>
    <row r="1271" spans="5:6" x14ac:dyDescent="0.25">
      <c r="E1271" s="16">
        <f t="shared" ca="1" si="38"/>
        <v>0.86813073212269598</v>
      </c>
      <c r="F1271" s="20">
        <f t="shared" ca="1" si="39"/>
        <v>11.061242838634177</v>
      </c>
    </row>
    <row r="1272" spans="5:6" x14ac:dyDescent="0.25">
      <c r="E1272" s="16">
        <f t="shared" ca="1" si="38"/>
        <v>0.49471876012874461</v>
      </c>
      <c r="F1272" s="20">
        <f t="shared" ca="1" si="39"/>
        <v>9.4691961578104529</v>
      </c>
    </row>
    <row r="1273" spans="5:6" x14ac:dyDescent="0.25">
      <c r="E1273" s="16">
        <f t="shared" ca="1" si="38"/>
        <v>9.8760648548233521E-2</v>
      </c>
      <c r="F1273" s="20">
        <f t="shared" ca="1" si="39"/>
        <v>7.2371385630987275</v>
      </c>
    </row>
    <row r="1274" spans="5:6" x14ac:dyDescent="0.25">
      <c r="E1274" s="16">
        <f t="shared" ca="1" si="38"/>
        <v>0.66508535663188384</v>
      </c>
      <c r="F1274" s="20">
        <f t="shared" ca="1" si="39"/>
        <v>10.129011713128593</v>
      </c>
    </row>
    <row r="1275" spans="5:6" x14ac:dyDescent="0.25">
      <c r="E1275" s="16">
        <f t="shared" ca="1" si="38"/>
        <v>0.22875213755465762</v>
      </c>
      <c r="F1275" s="20">
        <f t="shared" ca="1" si="39"/>
        <v>8.2482914604909325</v>
      </c>
    </row>
    <row r="1276" spans="5:6" x14ac:dyDescent="0.25">
      <c r="E1276" s="16">
        <f t="shared" ca="1" si="38"/>
        <v>0.24734344031503086</v>
      </c>
      <c r="F1276" s="20">
        <f t="shared" ca="1" si="39"/>
        <v>8.3547712103922365</v>
      </c>
    </row>
    <row r="1277" spans="5:6" x14ac:dyDescent="0.25">
      <c r="E1277" s="16">
        <f t="shared" ca="1" si="38"/>
        <v>0.8041560786051043</v>
      </c>
      <c r="F1277" s="20">
        <f t="shared" ca="1" si="39"/>
        <v>10.723317274664874</v>
      </c>
    </row>
    <row r="1278" spans="5:6" x14ac:dyDescent="0.25">
      <c r="E1278" s="16">
        <f t="shared" ca="1" si="38"/>
        <v>0.12642085106287426</v>
      </c>
      <c r="F1278" s="20">
        <f t="shared" ca="1" si="39"/>
        <v>7.5133542754448071</v>
      </c>
    </row>
    <row r="1279" spans="5:6" x14ac:dyDescent="0.25">
      <c r="E1279" s="16">
        <f t="shared" ca="1" si="38"/>
        <v>0.21891520808887865</v>
      </c>
      <c r="F1279" s="20">
        <f t="shared" ca="1" si="39"/>
        <v>8.1895567283557984</v>
      </c>
    </row>
    <row r="1280" spans="5:6" x14ac:dyDescent="0.25">
      <c r="E1280" s="16">
        <f t="shared" ca="1" si="38"/>
        <v>0.98032682246001757</v>
      </c>
      <c r="F1280" s="20">
        <f t="shared" ca="1" si="39"/>
        <v>12.158766628767887</v>
      </c>
    </row>
    <row r="1281" spans="5:6" x14ac:dyDescent="0.25">
      <c r="E1281" s="16">
        <f t="shared" ca="1" si="38"/>
        <v>0.41742749124838385</v>
      </c>
      <c r="F1281" s="20">
        <f t="shared" ca="1" si="39"/>
        <v>9.1580957887238128</v>
      </c>
    </row>
    <row r="1282" spans="5:6" x14ac:dyDescent="0.25">
      <c r="E1282" s="16">
        <f t="shared" ca="1" si="38"/>
        <v>0.54073242548295253</v>
      </c>
      <c r="F1282" s="20">
        <f t="shared" ca="1" si="39"/>
        <v>9.6479580810637486</v>
      </c>
    </row>
    <row r="1283" spans="5:6" x14ac:dyDescent="0.25">
      <c r="E1283" s="16">
        <f t="shared" ca="1" si="38"/>
        <v>0.14752848039041766</v>
      </c>
      <c r="F1283" s="20">
        <f t="shared" ca="1" si="39"/>
        <v>7.6940246261623946</v>
      </c>
    </row>
    <row r="1284" spans="5:6" x14ac:dyDescent="0.25">
      <c r="E1284" s="16">
        <f t="shared" ref="E1284:E1347" ca="1" si="40">RAND()</f>
        <v>0.13838869120654551</v>
      </c>
      <c r="F1284" s="20">
        <f t="shared" ref="F1284:F1347" ca="1" si="41">$C$4*POWER(-LN(1-E1284),(1/$C$3))</f>
        <v>7.6183927458760712</v>
      </c>
    </row>
    <row r="1285" spans="5:6" x14ac:dyDescent="0.25">
      <c r="E1285" s="16">
        <f t="shared" ca="1" si="40"/>
        <v>0.48170373676800238</v>
      </c>
      <c r="F1285" s="20">
        <f t="shared" ca="1" si="41"/>
        <v>9.4179758752458156</v>
      </c>
    </row>
    <row r="1286" spans="5:6" x14ac:dyDescent="0.25">
      <c r="E1286" s="16">
        <f t="shared" ca="1" si="40"/>
        <v>0.15135646377416689</v>
      </c>
      <c r="F1286" s="20">
        <f t="shared" ca="1" si="41"/>
        <v>7.7246483826636076</v>
      </c>
    </row>
    <row r="1287" spans="5:6" x14ac:dyDescent="0.25">
      <c r="E1287" s="16">
        <f t="shared" ca="1" si="40"/>
        <v>0.78658154999424879</v>
      </c>
      <c r="F1287" s="20">
        <f t="shared" ca="1" si="41"/>
        <v>10.640688296362015</v>
      </c>
    </row>
    <row r="1288" spans="5:6" x14ac:dyDescent="0.25">
      <c r="E1288" s="16">
        <f t="shared" ca="1" si="40"/>
        <v>0.72382746409152909</v>
      </c>
      <c r="F1288" s="20">
        <f t="shared" ca="1" si="41"/>
        <v>10.366712055620908</v>
      </c>
    </row>
    <row r="1289" spans="5:6" x14ac:dyDescent="0.25">
      <c r="E1289" s="16">
        <f t="shared" ca="1" si="40"/>
        <v>0.22130780384282533</v>
      </c>
      <c r="F1289" s="20">
        <f t="shared" ca="1" si="41"/>
        <v>8.2040070380936605</v>
      </c>
    </row>
    <row r="1290" spans="5:6" x14ac:dyDescent="0.25">
      <c r="E1290" s="16">
        <f t="shared" ca="1" si="40"/>
        <v>0.30681428510775455</v>
      </c>
      <c r="F1290" s="20">
        <f t="shared" ca="1" si="41"/>
        <v>8.6639837733480647</v>
      </c>
    </row>
    <row r="1291" spans="5:6" x14ac:dyDescent="0.25">
      <c r="E1291" s="16">
        <f t="shared" ca="1" si="40"/>
        <v>0.91448285386897155</v>
      </c>
      <c r="F1291" s="20">
        <f t="shared" ca="1" si="41"/>
        <v>11.371653430558915</v>
      </c>
    </row>
    <row r="1292" spans="5:6" x14ac:dyDescent="0.25">
      <c r="E1292" s="16">
        <f t="shared" ca="1" si="40"/>
        <v>0.71503329208754796</v>
      </c>
      <c r="F1292" s="20">
        <f t="shared" ca="1" si="41"/>
        <v>10.330251332731457</v>
      </c>
    </row>
    <row r="1293" spans="5:6" x14ac:dyDescent="0.25">
      <c r="E1293" s="16">
        <f t="shared" ca="1" si="40"/>
        <v>0.6644614619455661</v>
      </c>
      <c r="F1293" s="20">
        <f t="shared" ca="1" si="41"/>
        <v>10.126548004395161</v>
      </c>
    </row>
    <row r="1294" spans="5:6" x14ac:dyDescent="0.25">
      <c r="E1294" s="16">
        <f t="shared" ca="1" si="40"/>
        <v>4.4894502089438681E-2</v>
      </c>
      <c r="F1294" s="20">
        <f t="shared" ca="1" si="41"/>
        <v>6.439847979167677</v>
      </c>
    </row>
    <row r="1295" spans="5:6" x14ac:dyDescent="0.25">
      <c r="E1295" s="16">
        <f t="shared" ca="1" si="40"/>
        <v>0.61738233022152023</v>
      </c>
      <c r="F1295" s="20">
        <f t="shared" ca="1" si="41"/>
        <v>9.9429160156596925</v>
      </c>
    </row>
    <row r="1296" spans="5:6" x14ac:dyDescent="0.25">
      <c r="E1296" s="16">
        <f t="shared" ca="1" si="40"/>
        <v>0.956931813440422</v>
      </c>
      <c r="F1296" s="20">
        <f t="shared" ca="1" si="41"/>
        <v>11.778448461539819</v>
      </c>
    </row>
    <row r="1297" spans="5:6" x14ac:dyDescent="0.25">
      <c r="E1297" s="16">
        <f t="shared" ca="1" si="40"/>
        <v>0.51357509130834711</v>
      </c>
      <c r="F1297" s="20">
        <f t="shared" ca="1" si="41"/>
        <v>9.5428230442772133</v>
      </c>
    </row>
    <row r="1298" spans="5:6" x14ac:dyDescent="0.25">
      <c r="E1298" s="16">
        <f t="shared" ca="1" si="40"/>
        <v>0.17579900635567924</v>
      </c>
      <c r="F1298" s="20">
        <f t="shared" ca="1" si="41"/>
        <v>7.907628051987146</v>
      </c>
    </row>
    <row r="1299" spans="5:6" x14ac:dyDescent="0.25">
      <c r="E1299" s="16">
        <f t="shared" ca="1" si="40"/>
        <v>0.16975571821038293</v>
      </c>
      <c r="F1299" s="20">
        <f t="shared" ca="1" si="41"/>
        <v>7.8642349859212901</v>
      </c>
    </row>
    <row r="1300" spans="5:6" x14ac:dyDescent="0.25">
      <c r="E1300" s="16">
        <f t="shared" ca="1" si="40"/>
        <v>0.47202414775133195</v>
      </c>
      <c r="F1300" s="20">
        <f t="shared" ca="1" si="41"/>
        <v>9.379630566798868</v>
      </c>
    </row>
    <row r="1301" spans="5:6" x14ac:dyDescent="0.25">
      <c r="E1301" s="16">
        <f t="shared" ca="1" si="40"/>
        <v>0.60722541451614243</v>
      </c>
      <c r="F1301" s="20">
        <f t="shared" ca="1" si="41"/>
        <v>9.903719512380972</v>
      </c>
    </row>
    <row r="1302" spans="5:6" x14ac:dyDescent="0.25">
      <c r="E1302" s="16">
        <f t="shared" ca="1" si="40"/>
        <v>0.83390049052321946</v>
      </c>
      <c r="F1302" s="20">
        <f t="shared" ca="1" si="41"/>
        <v>10.87178200920868</v>
      </c>
    </row>
    <row r="1303" spans="5:6" x14ac:dyDescent="0.25">
      <c r="E1303" s="16">
        <f t="shared" ca="1" si="40"/>
        <v>0.60295445464847097</v>
      </c>
      <c r="F1303" s="20">
        <f t="shared" ca="1" si="41"/>
        <v>9.8872641415894318</v>
      </c>
    </row>
    <row r="1304" spans="5:6" x14ac:dyDescent="0.25">
      <c r="E1304" s="16">
        <f t="shared" ca="1" si="40"/>
        <v>0.50028417971004413</v>
      </c>
      <c r="F1304" s="20">
        <f t="shared" ca="1" si="41"/>
        <v>9.4909928527098923</v>
      </c>
    </row>
    <row r="1305" spans="5:6" x14ac:dyDescent="0.25">
      <c r="E1305" s="16">
        <f t="shared" ca="1" si="40"/>
        <v>0.27895813416795856</v>
      </c>
      <c r="F1305" s="20">
        <f t="shared" ca="1" si="41"/>
        <v>8.5243386933547285</v>
      </c>
    </row>
    <row r="1306" spans="5:6" x14ac:dyDescent="0.25">
      <c r="E1306" s="16">
        <f t="shared" ca="1" si="40"/>
        <v>0.49901678585532216</v>
      </c>
      <c r="F1306" s="20">
        <f t="shared" ca="1" si="41"/>
        <v>9.4860343443495463</v>
      </c>
    </row>
    <row r="1307" spans="5:6" x14ac:dyDescent="0.25">
      <c r="E1307" s="16">
        <f t="shared" ca="1" si="40"/>
        <v>0.31446577571870371</v>
      </c>
      <c r="F1307" s="20">
        <f t="shared" ca="1" si="41"/>
        <v>8.7009947894397115</v>
      </c>
    </row>
    <row r="1308" spans="5:6" x14ac:dyDescent="0.25">
      <c r="E1308" s="16">
        <f t="shared" ca="1" si="40"/>
        <v>0.17235118263634663</v>
      </c>
      <c r="F1308" s="20">
        <f t="shared" ca="1" si="41"/>
        <v>7.8830082822425949</v>
      </c>
    </row>
    <row r="1309" spans="5:6" x14ac:dyDescent="0.25">
      <c r="E1309" s="16">
        <f t="shared" ca="1" si="40"/>
        <v>0.58927757667895286</v>
      </c>
      <c r="F1309" s="20">
        <f t="shared" ca="1" si="41"/>
        <v>9.8346448963030273</v>
      </c>
    </row>
    <row r="1310" spans="5:6" x14ac:dyDescent="0.25">
      <c r="E1310" s="16">
        <f t="shared" ca="1" si="40"/>
        <v>0.1928977357725582</v>
      </c>
      <c r="F1310" s="20">
        <f t="shared" ca="1" si="41"/>
        <v>8.0247803971391445</v>
      </c>
    </row>
    <row r="1311" spans="5:6" x14ac:dyDescent="0.25">
      <c r="E1311" s="16">
        <f t="shared" ca="1" si="40"/>
        <v>0.54000585727711259</v>
      </c>
      <c r="F1311" s="20">
        <f t="shared" ca="1" si="41"/>
        <v>9.6451556480328478</v>
      </c>
    </row>
    <row r="1312" spans="5:6" x14ac:dyDescent="0.25">
      <c r="E1312" s="16">
        <f t="shared" ca="1" si="40"/>
        <v>0.82437016582658362</v>
      </c>
      <c r="F1312" s="20">
        <f t="shared" ca="1" si="41"/>
        <v>10.822857747011764</v>
      </c>
    </row>
    <row r="1313" spans="5:6" x14ac:dyDescent="0.25">
      <c r="E1313" s="16">
        <f t="shared" ca="1" si="40"/>
        <v>0.49031566144650063</v>
      </c>
      <c r="F1313" s="20">
        <f t="shared" ca="1" si="41"/>
        <v>9.4519083054195328</v>
      </c>
    </row>
    <row r="1314" spans="5:6" x14ac:dyDescent="0.25">
      <c r="E1314" s="16">
        <f t="shared" ca="1" si="40"/>
        <v>0.40062833556897315</v>
      </c>
      <c r="F1314" s="20">
        <f t="shared" ca="1" si="41"/>
        <v>9.0876542262415789</v>
      </c>
    </row>
    <row r="1315" spans="5:6" x14ac:dyDescent="0.25">
      <c r="E1315" s="16">
        <f t="shared" ca="1" si="40"/>
        <v>0.60759740709125065</v>
      </c>
      <c r="F1315" s="20">
        <f t="shared" ca="1" si="41"/>
        <v>9.9051534159901262</v>
      </c>
    </row>
    <row r="1316" spans="5:6" x14ac:dyDescent="0.25">
      <c r="E1316" s="16">
        <f t="shared" ca="1" si="40"/>
        <v>0.18500197108356853</v>
      </c>
      <c r="F1316" s="20">
        <f t="shared" ca="1" si="41"/>
        <v>7.9716591910940995</v>
      </c>
    </row>
    <row r="1317" spans="5:6" x14ac:dyDescent="0.25">
      <c r="E1317" s="16">
        <f t="shared" ca="1" si="40"/>
        <v>0.3963107152685762</v>
      </c>
      <c r="F1317" s="20">
        <f t="shared" ca="1" si="41"/>
        <v>9.069339317165884</v>
      </c>
    </row>
    <row r="1318" spans="5:6" x14ac:dyDescent="0.25">
      <c r="E1318" s="16">
        <f t="shared" ca="1" si="40"/>
        <v>0.66195877615254606</v>
      </c>
      <c r="F1318" s="20">
        <f t="shared" ca="1" si="41"/>
        <v>10.116674921958243</v>
      </c>
    </row>
    <row r="1319" spans="5:6" x14ac:dyDescent="0.25">
      <c r="E1319" s="16">
        <f t="shared" ca="1" si="40"/>
        <v>1.5928633858517838E-2</v>
      </c>
      <c r="F1319" s="20">
        <f t="shared" ca="1" si="41"/>
        <v>5.5419907325996398</v>
      </c>
    </row>
    <row r="1320" spans="5:6" x14ac:dyDescent="0.25">
      <c r="E1320" s="16">
        <f t="shared" ca="1" si="40"/>
        <v>0.64846830765341934</v>
      </c>
      <c r="F1320" s="20">
        <f t="shared" ca="1" si="41"/>
        <v>10.063705760955594</v>
      </c>
    </row>
    <row r="1321" spans="5:6" x14ac:dyDescent="0.25">
      <c r="E1321" s="16">
        <f t="shared" ca="1" si="40"/>
        <v>0.25356021640502702</v>
      </c>
      <c r="F1321" s="20">
        <f t="shared" ca="1" si="41"/>
        <v>8.3891818654067389</v>
      </c>
    </row>
    <row r="1322" spans="5:6" x14ac:dyDescent="0.25">
      <c r="E1322" s="16">
        <f t="shared" ca="1" si="40"/>
        <v>6.4665785300234813E-2</v>
      </c>
      <c r="F1322" s="20">
        <f t="shared" ca="1" si="41"/>
        <v>6.7945173355315678</v>
      </c>
    </row>
    <row r="1323" spans="5:6" x14ac:dyDescent="0.25">
      <c r="E1323" s="16">
        <f t="shared" ca="1" si="40"/>
        <v>0.65813251614960178</v>
      </c>
      <c r="F1323" s="20">
        <f t="shared" ca="1" si="41"/>
        <v>10.101609776211969</v>
      </c>
    </row>
    <row r="1324" spans="5:6" x14ac:dyDescent="0.25">
      <c r="E1324" s="16">
        <f t="shared" ca="1" si="40"/>
        <v>0.42904958583290609</v>
      </c>
      <c r="F1324" s="20">
        <f t="shared" ca="1" si="41"/>
        <v>9.2061282076590114</v>
      </c>
    </row>
    <row r="1325" spans="5:6" x14ac:dyDescent="0.25">
      <c r="E1325" s="16">
        <f t="shared" ca="1" si="40"/>
        <v>0.82676611691143043</v>
      </c>
      <c r="F1325" s="20">
        <f t="shared" ca="1" si="41"/>
        <v>10.835026443333977</v>
      </c>
    </row>
    <row r="1326" spans="5:6" x14ac:dyDescent="0.25">
      <c r="E1326" s="16">
        <f t="shared" ca="1" si="40"/>
        <v>6.8636601982415724E-2</v>
      </c>
      <c r="F1326" s="20">
        <f t="shared" ca="1" si="41"/>
        <v>6.8546673882853328</v>
      </c>
    </row>
    <row r="1327" spans="5:6" x14ac:dyDescent="0.25">
      <c r="E1327" s="16">
        <f t="shared" ca="1" si="40"/>
        <v>0.78936799903800037</v>
      </c>
      <c r="F1327" s="20">
        <f t="shared" ca="1" si="41"/>
        <v>10.653575987585555</v>
      </c>
    </row>
    <row r="1328" spans="5:6" x14ac:dyDescent="0.25">
      <c r="E1328" s="16">
        <f t="shared" ca="1" si="40"/>
        <v>0.56809038316219262</v>
      </c>
      <c r="F1328" s="20">
        <f t="shared" ca="1" si="41"/>
        <v>9.7532350693562506</v>
      </c>
    </row>
    <row r="1329" spans="5:6" x14ac:dyDescent="0.25">
      <c r="E1329" s="16">
        <f t="shared" ca="1" si="40"/>
        <v>0.86262205230378652</v>
      </c>
      <c r="F1329" s="20">
        <f t="shared" ca="1" si="41"/>
        <v>11.029042811055733</v>
      </c>
    </row>
    <row r="1330" spans="5:6" x14ac:dyDescent="0.25">
      <c r="E1330" s="16">
        <f t="shared" ca="1" si="40"/>
        <v>0.16551639150106279</v>
      </c>
      <c r="F1330" s="20">
        <f t="shared" ca="1" si="41"/>
        <v>7.8331106105948489</v>
      </c>
    </row>
    <row r="1331" spans="5:6" x14ac:dyDescent="0.25">
      <c r="E1331" s="16">
        <f t="shared" ca="1" si="40"/>
        <v>0.54639251154374546</v>
      </c>
      <c r="F1331" s="20">
        <f t="shared" ca="1" si="41"/>
        <v>9.669774802032272</v>
      </c>
    </row>
    <row r="1332" spans="5:6" x14ac:dyDescent="0.25">
      <c r="E1332" s="16">
        <f t="shared" ca="1" si="40"/>
        <v>0.32069297863288904</v>
      </c>
      <c r="F1332" s="20">
        <f t="shared" ca="1" si="41"/>
        <v>8.7307304284264156</v>
      </c>
    </row>
    <row r="1333" spans="5:6" x14ac:dyDescent="0.25">
      <c r="E1333" s="16">
        <f t="shared" ca="1" si="40"/>
        <v>0.21930095626476742</v>
      </c>
      <c r="F1333" s="20">
        <f t="shared" ca="1" si="41"/>
        <v>8.1918938467669875</v>
      </c>
    </row>
    <row r="1334" spans="5:6" x14ac:dyDescent="0.25">
      <c r="E1334" s="16">
        <f t="shared" ca="1" si="40"/>
        <v>0.9806195966715997</v>
      </c>
      <c r="F1334" s="20">
        <f t="shared" ca="1" si="41"/>
        <v>12.165385221048385</v>
      </c>
    </row>
    <row r="1335" spans="5:6" x14ac:dyDescent="0.25">
      <c r="E1335" s="16">
        <f t="shared" ca="1" si="40"/>
        <v>0.41463994702590101</v>
      </c>
      <c r="F1335" s="20">
        <f t="shared" ca="1" si="41"/>
        <v>9.1464931706907251</v>
      </c>
    </row>
    <row r="1336" spans="5:6" x14ac:dyDescent="0.25">
      <c r="E1336" s="16">
        <f t="shared" ca="1" si="40"/>
        <v>0.75014711576189264</v>
      </c>
      <c r="F1336" s="20">
        <f t="shared" ca="1" si="41"/>
        <v>10.478313873518925</v>
      </c>
    </row>
    <row r="1337" spans="5:6" x14ac:dyDescent="0.25">
      <c r="E1337" s="16">
        <f t="shared" ca="1" si="40"/>
        <v>0.32177828639640782</v>
      </c>
      <c r="F1337" s="20">
        <f t="shared" ca="1" si="41"/>
        <v>8.7358787314090307</v>
      </c>
    </row>
    <row r="1338" spans="5:6" x14ac:dyDescent="0.25">
      <c r="E1338" s="16">
        <f t="shared" ca="1" si="40"/>
        <v>0.29610186943033301</v>
      </c>
      <c r="F1338" s="20">
        <f t="shared" ca="1" si="41"/>
        <v>8.6112335846212922</v>
      </c>
    </row>
    <row r="1339" spans="5:6" x14ac:dyDescent="0.25">
      <c r="E1339" s="16">
        <f t="shared" ca="1" si="40"/>
        <v>0.3165278681774647</v>
      </c>
      <c r="F1339" s="20">
        <f t="shared" ca="1" si="41"/>
        <v>8.7108789813182241</v>
      </c>
    </row>
    <row r="1340" spans="5:6" x14ac:dyDescent="0.25">
      <c r="E1340" s="16">
        <f t="shared" ca="1" si="40"/>
        <v>0.29941777512956669</v>
      </c>
      <c r="F1340" s="20">
        <f t="shared" ca="1" si="41"/>
        <v>8.627682509851633</v>
      </c>
    </row>
    <row r="1341" spans="5:6" x14ac:dyDescent="0.25">
      <c r="E1341" s="16">
        <f t="shared" ca="1" si="40"/>
        <v>0.78703429059654584</v>
      </c>
      <c r="F1341" s="20">
        <f t="shared" ca="1" si="41"/>
        <v>10.642777142248205</v>
      </c>
    </row>
    <row r="1342" spans="5:6" x14ac:dyDescent="0.25">
      <c r="E1342" s="16">
        <f t="shared" ca="1" si="40"/>
        <v>0.23870880678103834</v>
      </c>
      <c r="F1342" s="20">
        <f t="shared" ca="1" si="41"/>
        <v>8.3060117807539484</v>
      </c>
    </row>
    <row r="1343" spans="5:6" x14ac:dyDescent="0.25">
      <c r="E1343" s="16">
        <f t="shared" ca="1" si="40"/>
        <v>0.40241546938284078</v>
      </c>
      <c r="F1343" s="20">
        <f t="shared" ca="1" si="41"/>
        <v>9.0952089236165197</v>
      </c>
    </row>
    <row r="1344" spans="5:6" x14ac:dyDescent="0.25">
      <c r="E1344" s="16">
        <f t="shared" ca="1" si="40"/>
        <v>0.99248996835749093</v>
      </c>
      <c r="F1344" s="20">
        <f t="shared" ca="1" si="41"/>
        <v>12.545613978634819</v>
      </c>
    </row>
    <row r="1345" spans="5:6" x14ac:dyDescent="0.25">
      <c r="E1345" s="16">
        <f t="shared" ca="1" si="40"/>
        <v>0.80750012655539161</v>
      </c>
      <c r="F1345" s="20">
        <f t="shared" ca="1" si="41"/>
        <v>10.739426184836024</v>
      </c>
    </row>
    <row r="1346" spans="5:6" x14ac:dyDescent="0.25">
      <c r="E1346" s="16">
        <f t="shared" ca="1" si="40"/>
        <v>0.93681030770210261</v>
      </c>
      <c r="F1346" s="20">
        <f t="shared" ca="1" si="41"/>
        <v>11.561742275166402</v>
      </c>
    </row>
    <row r="1347" spans="5:6" x14ac:dyDescent="0.25">
      <c r="E1347" s="16">
        <f t="shared" ca="1" si="40"/>
        <v>0.53759305648838962</v>
      </c>
      <c r="F1347" s="20">
        <f t="shared" ca="1" si="41"/>
        <v>9.6358459298759254</v>
      </c>
    </row>
    <row r="1348" spans="5:6" x14ac:dyDescent="0.25">
      <c r="E1348" s="16">
        <f t="shared" ref="E1348:E1411" ca="1" si="42">RAND()</f>
        <v>8.3112461768184431E-2</v>
      </c>
      <c r="F1348" s="20">
        <f t="shared" ref="F1348:F1411" ca="1" si="43">$C$4*POWER(-LN(1-E1348),(1/$C$3))</f>
        <v>7.0524308966575422</v>
      </c>
    </row>
    <row r="1349" spans="5:6" x14ac:dyDescent="0.25">
      <c r="E1349" s="16">
        <f t="shared" ca="1" si="42"/>
        <v>2.2793581889556491E-2</v>
      </c>
      <c r="F1349" s="20">
        <f t="shared" ca="1" si="43"/>
        <v>5.8360054123308425</v>
      </c>
    </row>
    <row r="1350" spans="5:6" x14ac:dyDescent="0.25">
      <c r="E1350" s="16">
        <f t="shared" ca="1" si="42"/>
        <v>0.11301607932973312</v>
      </c>
      <c r="F1350" s="20">
        <f t="shared" ca="1" si="43"/>
        <v>7.3861384995198183</v>
      </c>
    </row>
    <row r="1351" spans="5:6" x14ac:dyDescent="0.25">
      <c r="E1351" s="16">
        <f t="shared" ca="1" si="42"/>
        <v>0.72474489124191011</v>
      </c>
      <c r="F1351" s="20">
        <f t="shared" ca="1" si="43"/>
        <v>10.370537557138315</v>
      </c>
    </row>
    <row r="1352" spans="5:6" x14ac:dyDescent="0.25">
      <c r="E1352" s="16">
        <f t="shared" ca="1" si="42"/>
        <v>0.7374172167921198</v>
      </c>
      <c r="F1352" s="20">
        <f t="shared" ca="1" si="43"/>
        <v>10.423835202912095</v>
      </c>
    </row>
    <row r="1353" spans="5:6" x14ac:dyDescent="0.25">
      <c r="E1353" s="16">
        <f t="shared" ca="1" si="42"/>
        <v>0.59105877053085709</v>
      </c>
      <c r="F1353" s="20">
        <f t="shared" ca="1" si="43"/>
        <v>9.8414926599197532</v>
      </c>
    </row>
    <row r="1354" spans="5:6" x14ac:dyDescent="0.25">
      <c r="E1354" s="16">
        <f t="shared" ca="1" si="42"/>
        <v>0.16340497710335589</v>
      </c>
      <c r="F1354" s="20">
        <f t="shared" ca="1" si="43"/>
        <v>7.8173882610023</v>
      </c>
    </row>
    <row r="1355" spans="5:6" x14ac:dyDescent="0.25">
      <c r="E1355" s="16">
        <f t="shared" ca="1" si="42"/>
        <v>0.71399530128388977</v>
      </c>
      <c r="F1355" s="20">
        <f t="shared" ca="1" si="43"/>
        <v>10.325971902503397</v>
      </c>
    </row>
    <row r="1356" spans="5:6" x14ac:dyDescent="0.25">
      <c r="E1356" s="16">
        <f t="shared" ca="1" si="42"/>
        <v>0.92571844901713729</v>
      </c>
      <c r="F1356" s="20">
        <f t="shared" ca="1" si="43"/>
        <v>11.462499915503891</v>
      </c>
    </row>
    <row r="1357" spans="5:6" x14ac:dyDescent="0.25">
      <c r="E1357" s="16">
        <f t="shared" ca="1" si="42"/>
        <v>1.6745627751057812E-2</v>
      </c>
      <c r="F1357" s="20">
        <f t="shared" ca="1" si="43"/>
        <v>5.5820633547686764</v>
      </c>
    </row>
    <row r="1358" spans="5:6" x14ac:dyDescent="0.25">
      <c r="E1358" s="16">
        <f t="shared" ca="1" si="42"/>
        <v>0.87927817182461054</v>
      </c>
      <c r="F1358" s="20">
        <f t="shared" ca="1" si="43"/>
        <v>11.128878077787361</v>
      </c>
    </row>
    <row r="1359" spans="5:6" x14ac:dyDescent="0.25">
      <c r="E1359" s="16">
        <f t="shared" ca="1" si="42"/>
        <v>0.53065004124625847</v>
      </c>
      <c r="F1359" s="20">
        <f t="shared" ca="1" si="43"/>
        <v>9.6090251617195293</v>
      </c>
    </row>
    <row r="1360" spans="5:6" x14ac:dyDescent="0.25">
      <c r="E1360" s="16">
        <f t="shared" ca="1" si="42"/>
        <v>0.9571020789368172</v>
      </c>
      <c r="F1360" s="20">
        <f t="shared" ca="1" si="43"/>
        <v>11.780566671855865</v>
      </c>
    </row>
    <row r="1361" spans="5:6" x14ac:dyDescent="0.25">
      <c r="E1361" s="16">
        <f t="shared" ca="1" si="42"/>
        <v>0.79840755453645462</v>
      </c>
      <c r="F1361" s="20">
        <f t="shared" ca="1" si="43"/>
        <v>10.695926608020001</v>
      </c>
    </row>
    <row r="1362" spans="5:6" x14ac:dyDescent="0.25">
      <c r="E1362" s="16">
        <f t="shared" ca="1" si="42"/>
        <v>0.96176701185676872</v>
      </c>
      <c r="F1362" s="20">
        <f t="shared" ca="1" si="43"/>
        <v>11.841151942313175</v>
      </c>
    </row>
    <row r="1363" spans="5:6" x14ac:dyDescent="0.25">
      <c r="E1363" s="16">
        <f t="shared" ca="1" si="42"/>
        <v>0.93745705996249795</v>
      </c>
      <c r="F1363" s="20">
        <f t="shared" ca="1" si="43"/>
        <v>11.567885461607727</v>
      </c>
    </row>
    <row r="1364" spans="5:6" x14ac:dyDescent="0.25">
      <c r="E1364" s="16">
        <f t="shared" ca="1" si="42"/>
        <v>0.24831591578227996</v>
      </c>
      <c r="F1364" s="20">
        <f t="shared" ca="1" si="43"/>
        <v>8.3601913662521206</v>
      </c>
    </row>
    <row r="1365" spans="5:6" x14ac:dyDescent="0.25">
      <c r="E1365" s="16">
        <f t="shared" ca="1" si="42"/>
        <v>0.34029353098496196</v>
      </c>
      <c r="F1365" s="20">
        <f t="shared" ca="1" si="43"/>
        <v>8.8222393964011161</v>
      </c>
    </row>
    <row r="1366" spans="5:6" x14ac:dyDescent="0.25">
      <c r="E1366" s="16">
        <f t="shared" ca="1" si="42"/>
        <v>4.9692222975609379E-2</v>
      </c>
      <c r="F1366" s="20">
        <f t="shared" ca="1" si="43"/>
        <v>6.5362686851364851</v>
      </c>
    </row>
    <row r="1367" spans="5:6" x14ac:dyDescent="0.25">
      <c r="E1367" s="16">
        <f t="shared" ca="1" si="42"/>
        <v>0.34630494665859246</v>
      </c>
      <c r="F1367" s="20">
        <f t="shared" ca="1" si="43"/>
        <v>8.849717145100195</v>
      </c>
    </row>
    <row r="1368" spans="5:6" x14ac:dyDescent="0.25">
      <c r="E1368" s="16">
        <f t="shared" ca="1" si="42"/>
        <v>0.90238184326878612</v>
      </c>
      <c r="F1368" s="20">
        <f t="shared" ca="1" si="43"/>
        <v>11.282134291277721</v>
      </c>
    </row>
    <row r="1369" spans="5:6" x14ac:dyDescent="0.25">
      <c r="E1369" s="16">
        <f t="shared" ca="1" si="42"/>
        <v>3.9592902024867316E-2</v>
      </c>
      <c r="F1369" s="20">
        <f t="shared" ca="1" si="43"/>
        <v>6.322787543325024</v>
      </c>
    </row>
    <row r="1370" spans="5:6" x14ac:dyDescent="0.25">
      <c r="E1370" s="16">
        <f t="shared" ca="1" si="42"/>
        <v>5.9033130958201951E-2</v>
      </c>
      <c r="F1370" s="20">
        <f t="shared" ca="1" si="43"/>
        <v>6.7037874577558432</v>
      </c>
    </row>
    <row r="1371" spans="5:6" x14ac:dyDescent="0.25">
      <c r="E1371" s="16">
        <f t="shared" ca="1" si="42"/>
        <v>0.45971587286079474</v>
      </c>
      <c r="F1371" s="20">
        <f t="shared" ca="1" si="43"/>
        <v>9.3305202555398665</v>
      </c>
    </row>
    <row r="1372" spans="5:6" x14ac:dyDescent="0.25">
      <c r="E1372" s="16">
        <f t="shared" ca="1" si="42"/>
        <v>0.50746901021679081</v>
      </c>
      <c r="F1372" s="20">
        <f t="shared" ca="1" si="43"/>
        <v>9.5190480481836524</v>
      </c>
    </row>
    <row r="1373" spans="5:6" x14ac:dyDescent="0.25">
      <c r="E1373" s="16">
        <f t="shared" ca="1" si="42"/>
        <v>9.4888457742261401E-2</v>
      </c>
      <c r="F1373" s="20">
        <f t="shared" ca="1" si="43"/>
        <v>7.1937384121393864</v>
      </c>
    </row>
    <row r="1374" spans="5:6" x14ac:dyDescent="0.25">
      <c r="E1374" s="16">
        <f t="shared" ca="1" si="42"/>
        <v>0.85290166840322679</v>
      </c>
      <c r="F1374" s="20">
        <f t="shared" ca="1" si="43"/>
        <v>10.973960390960698</v>
      </c>
    </row>
    <row r="1375" spans="5:6" x14ac:dyDescent="0.25">
      <c r="E1375" s="16">
        <f t="shared" ca="1" si="42"/>
        <v>0.530979489910959</v>
      </c>
      <c r="F1375" s="20">
        <f t="shared" ca="1" si="43"/>
        <v>9.6102989483718808</v>
      </c>
    </row>
    <row r="1376" spans="5:6" x14ac:dyDescent="0.25">
      <c r="E1376" s="16">
        <f t="shared" ca="1" si="42"/>
        <v>0.37403730283740222</v>
      </c>
      <c r="F1376" s="20">
        <f t="shared" ca="1" si="43"/>
        <v>8.9733335664270939</v>
      </c>
    </row>
    <row r="1377" spans="5:6" x14ac:dyDescent="0.25">
      <c r="E1377" s="16">
        <f t="shared" ca="1" si="42"/>
        <v>0.75560039524945921</v>
      </c>
      <c r="F1377" s="20">
        <f t="shared" ca="1" si="43"/>
        <v>10.501971292571062</v>
      </c>
    </row>
    <row r="1378" spans="5:6" x14ac:dyDescent="0.25">
      <c r="E1378" s="16">
        <f t="shared" ca="1" si="42"/>
        <v>0.9610669701436747</v>
      </c>
      <c r="F1378" s="20">
        <f t="shared" ca="1" si="43"/>
        <v>11.831726213249903</v>
      </c>
    </row>
    <row r="1379" spans="5:6" x14ac:dyDescent="0.25">
      <c r="E1379" s="16">
        <f t="shared" ca="1" si="42"/>
        <v>0.26336692379792714</v>
      </c>
      <c r="F1379" s="20">
        <f t="shared" ca="1" si="43"/>
        <v>8.4423576936579021</v>
      </c>
    </row>
    <row r="1380" spans="5:6" x14ac:dyDescent="0.25">
      <c r="E1380" s="16">
        <f t="shared" ca="1" si="42"/>
        <v>0.12755475884767387</v>
      </c>
      <c r="F1380" s="20">
        <f t="shared" ca="1" si="43"/>
        <v>7.5236267364253093</v>
      </c>
    </row>
    <row r="1381" spans="5:6" x14ac:dyDescent="0.25">
      <c r="E1381" s="16">
        <f t="shared" ca="1" si="42"/>
        <v>0.55502723331175607</v>
      </c>
      <c r="F1381" s="20">
        <f t="shared" ca="1" si="43"/>
        <v>9.7030145289322398</v>
      </c>
    </row>
    <row r="1382" spans="5:6" x14ac:dyDescent="0.25">
      <c r="E1382" s="16">
        <f t="shared" ca="1" si="42"/>
        <v>0.46332565623477895</v>
      </c>
      <c r="F1382" s="20">
        <f t="shared" ca="1" si="43"/>
        <v>9.3449667615870986</v>
      </c>
    </row>
    <row r="1383" spans="5:6" x14ac:dyDescent="0.25">
      <c r="E1383" s="16">
        <f t="shared" ca="1" si="42"/>
        <v>0.93674930749846286</v>
      </c>
      <c r="F1383" s="20">
        <f t="shared" ca="1" si="43"/>
        <v>11.561165106427842</v>
      </c>
    </row>
    <row r="1384" spans="5:6" x14ac:dyDescent="0.25">
      <c r="E1384" s="16">
        <f t="shared" ca="1" si="42"/>
        <v>0.89184513501345009</v>
      </c>
      <c r="F1384" s="20">
        <f t="shared" ca="1" si="43"/>
        <v>11.209752277852996</v>
      </c>
    </row>
    <row r="1385" spans="5:6" x14ac:dyDescent="0.25">
      <c r="E1385" s="16">
        <f t="shared" ca="1" si="42"/>
        <v>0.79631351875936163</v>
      </c>
      <c r="F1385" s="20">
        <f t="shared" ca="1" si="43"/>
        <v>10.686039721318966</v>
      </c>
    </row>
    <row r="1386" spans="5:6" x14ac:dyDescent="0.25">
      <c r="E1386" s="16">
        <f t="shared" ca="1" si="42"/>
        <v>0.7202938632761775</v>
      </c>
      <c r="F1386" s="20">
        <f t="shared" ca="1" si="43"/>
        <v>10.352016855199338</v>
      </c>
    </row>
    <row r="1387" spans="5:6" x14ac:dyDescent="0.25">
      <c r="E1387" s="16">
        <f t="shared" ca="1" si="42"/>
        <v>0.23922353622366177</v>
      </c>
      <c r="F1387" s="20">
        <f t="shared" ca="1" si="43"/>
        <v>8.3089511941182401</v>
      </c>
    </row>
    <row r="1388" spans="5:6" x14ac:dyDescent="0.25">
      <c r="E1388" s="16">
        <f t="shared" ca="1" si="42"/>
        <v>0.94080429890573547</v>
      </c>
      <c r="F1388" s="20">
        <f t="shared" ca="1" si="43"/>
        <v>11.600402556153696</v>
      </c>
    </row>
    <row r="1389" spans="5:6" x14ac:dyDescent="0.25">
      <c r="E1389" s="16">
        <f t="shared" ca="1" si="42"/>
        <v>0.85969001559046465</v>
      </c>
      <c r="F1389" s="20">
        <f t="shared" ca="1" si="43"/>
        <v>11.012203578150304</v>
      </c>
    </row>
    <row r="1390" spans="5:6" x14ac:dyDescent="0.25">
      <c r="E1390" s="16">
        <f t="shared" ca="1" si="42"/>
        <v>0.82588284423032599</v>
      </c>
      <c r="F1390" s="20">
        <f t="shared" ca="1" si="43"/>
        <v>10.830530510431489</v>
      </c>
    </row>
    <row r="1391" spans="5:6" x14ac:dyDescent="0.25">
      <c r="E1391" s="16">
        <f t="shared" ca="1" si="42"/>
        <v>0.93139451163801046</v>
      </c>
      <c r="F1391" s="20">
        <f t="shared" ca="1" si="43"/>
        <v>11.511921573572275</v>
      </c>
    </row>
    <row r="1392" spans="5:6" x14ac:dyDescent="0.25">
      <c r="E1392" s="16">
        <f t="shared" ca="1" si="42"/>
        <v>0.3711878614396994</v>
      </c>
      <c r="F1392" s="20">
        <f t="shared" ca="1" si="43"/>
        <v>8.9608535437419796</v>
      </c>
    </row>
    <row r="1393" spans="5:6" x14ac:dyDescent="0.25">
      <c r="E1393" s="16">
        <f t="shared" ca="1" si="42"/>
        <v>0.30940751480557616</v>
      </c>
      <c r="F1393" s="20">
        <f t="shared" ca="1" si="43"/>
        <v>8.6765876852691814</v>
      </c>
    </row>
    <row r="1394" spans="5:6" x14ac:dyDescent="0.25">
      <c r="E1394" s="16">
        <f t="shared" ca="1" si="42"/>
        <v>0.97983999939298827</v>
      </c>
      <c r="F1394" s="20">
        <f t="shared" ca="1" si="43"/>
        <v>12.147929763006893</v>
      </c>
    </row>
    <row r="1395" spans="5:6" x14ac:dyDescent="0.25">
      <c r="E1395" s="16">
        <f t="shared" ca="1" si="42"/>
        <v>0.82858223036688539</v>
      </c>
      <c r="F1395" s="20">
        <f t="shared" ca="1" si="43"/>
        <v>10.844307609276909</v>
      </c>
    </row>
    <row r="1396" spans="5:6" x14ac:dyDescent="0.25">
      <c r="E1396" s="16">
        <f t="shared" ca="1" si="42"/>
        <v>0.3609947667893616</v>
      </c>
      <c r="F1396" s="20">
        <f t="shared" ca="1" si="43"/>
        <v>8.9158094196672941</v>
      </c>
    </row>
    <row r="1397" spans="5:6" x14ac:dyDescent="0.25">
      <c r="E1397" s="16">
        <f t="shared" ca="1" si="42"/>
        <v>0.4474831343422272</v>
      </c>
      <c r="F1397" s="20">
        <f t="shared" ca="1" si="43"/>
        <v>9.2812745982903415</v>
      </c>
    </row>
    <row r="1398" spans="5:6" x14ac:dyDescent="0.25">
      <c r="E1398" s="16">
        <f t="shared" ca="1" si="42"/>
        <v>0.31624753467582534</v>
      </c>
      <c r="F1398" s="20">
        <f t="shared" ca="1" si="43"/>
        <v>8.709537465294968</v>
      </c>
    </row>
    <row r="1399" spans="5:6" x14ac:dyDescent="0.25">
      <c r="E1399" s="16">
        <f t="shared" ca="1" si="42"/>
        <v>0.4757544618102425</v>
      </c>
      <c r="F1399" s="20">
        <f t="shared" ca="1" si="43"/>
        <v>9.3944353020699651</v>
      </c>
    </row>
    <row r="1400" spans="5:6" x14ac:dyDescent="0.25">
      <c r="E1400" s="16">
        <f t="shared" ca="1" si="42"/>
        <v>0.38400358171171078</v>
      </c>
      <c r="F1400" s="20">
        <f t="shared" ca="1" si="43"/>
        <v>9.0166202315436497</v>
      </c>
    </row>
    <row r="1401" spans="5:6" x14ac:dyDescent="0.25">
      <c r="E1401" s="16">
        <f t="shared" ca="1" si="42"/>
        <v>0.14679628586045368</v>
      </c>
      <c r="F1401" s="20">
        <f t="shared" ca="1" si="43"/>
        <v>7.6880988668413277</v>
      </c>
    </row>
    <row r="1402" spans="5:6" x14ac:dyDescent="0.25">
      <c r="E1402" s="16">
        <f t="shared" ca="1" si="42"/>
        <v>1.5456536489771855E-2</v>
      </c>
      <c r="F1402" s="20">
        <f t="shared" ca="1" si="43"/>
        <v>5.5180335303771848</v>
      </c>
    </row>
    <row r="1403" spans="5:6" x14ac:dyDescent="0.25">
      <c r="E1403" s="16">
        <f t="shared" ca="1" si="42"/>
        <v>0.48855666594742253</v>
      </c>
      <c r="F1403" s="20">
        <f t="shared" ca="1" si="43"/>
        <v>9.4449907365160417</v>
      </c>
    </row>
    <row r="1404" spans="5:6" x14ac:dyDescent="0.25">
      <c r="E1404" s="16">
        <f t="shared" ca="1" si="42"/>
        <v>0.27164491212827635</v>
      </c>
      <c r="F1404" s="20">
        <f t="shared" ca="1" si="43"/>
        <v>8.4862576433265655</v>
      </c>
    </row>
    <row r="1405" spans="5:6" x14ac:dyDescent="0.25">
      <c r="E1405" s="16">
        <f t="shared" ca="1" si="42"/>
        <v>0.19192489300649751</v>
      </c>
      <c r="F1405" s="20">
        <f t="shared" ca="1" si="43"/>
        <v>8.0183208195135975</v>
      </c>
    </row>
    <row r="1406" spans="5:6" x14ac:dyDescent="0.25">
      <c r="E1406" s="16">
        <f t="shared" ca="1" si="42"/>
        <v>0.75207438951898087</v>
      </c>
      <c r="F1406" s="20">
        <f t="shared" ca="1" si="43"/>
        <v>10.486651762433896</v>
      </c>
    </row>
    <row r="1407" spans="5:6" x14ac:dyDescent="0.25">
      <c r="E1407" s="16">
        <f t="shared" ca="1" si="42"/>
        <v>0.86118090423202331</v>
      </c>
      <c r="F1407" s="20">
        <f t="shared" ca="1" si="43"/>
        <v>11.020740879615518</v>
      </c>
    </row>
    <row r="1408" spans="5:6" x14ac:dyDescent="0.25">
      <c r="E1408" s="16">
        <f t="shared" ca="1" si="42"/>
        <v>2.4366025045914896E-2</v>
      </c>
      <c r="F1408" s="20">
        <f t="shared" ca="1" si="43"/>
        <v>5.8925641168693481</v>
      </c>
    </row>
    <row r="1409" spans="5:6" x14ac:dyDescent="0.25">
      <c r="E1409" s="16">
        <f t="shared" ca="1" si="42"/>
        <v>0.49299240725757654</v>
      </c>
      <c r="F1409" s="20">
        <f t="shared" ca="1" si="43"/>
        <v>9.4624226960346967</v>
      </c>
    </row>
    <row r="1410" spans="5:6" x14ac:dyDescent="0.25">
      <c r="E1410" s="16">
        <f t="shared" ca="1" si="42"/>
        <v>0.74431028973079927</v>
      </c>
      <c r="F1410" s="20">
        <f t="shared" ca="1" si="43"/>
        <v>10.45320992554384</v>
      </c>
    </row>
    <row r="1411" spans="5:6" x14ac:dyDescent="0.25">
      <c r="E1411" s="16">
        <f t="shared" ca="1" si="42"/>
        <v>0.647534503651085</v>
      </c>
      <c r="F1411" s="20">
        <f t="shared" ca="1" si="43"/>
        <v>10.060053664676945</v>
      </c>
    </row>
    <row r="1412" spans="5:6" x14ac:dyDescent="0.25">
      <c r="E1412" s="16">
        <f t="shared" ref="E1412:E1475" ca="1" si="44">RAND()</f>
        <v>0.7134843065283043</v>
      </c>
      <c r="F1412" s="20">
        <f t="shared" ref="F1412:F1475" ca="1" si="45">$C$4*POWER(-LN(1-E1412),(1/$C$3))</f>
        <v>10.323866973262737</v>
      </c>
    </row>
    <row r="1413" spans="5:6" x14ac:dyDescent="0.25">
      <c r="E1413" s="16">
        <f t="shared" ca="1" si="44"/>
        <v>0.66897584444197622</v>
      </c>
      <c r="F1413" s="20">
        <f t="shared" ca="1" si="45"/>
        <v>10.144397673816828</v>
      </c>
    </row>
    <row r="1414" spans="5:6" x14ac:dyDescent="0.25">
      <c r="E1414" s="16">
        <f t="shared" ca="1" si="44"/>
        <v>0.3890928447260531</v>
      </c>
      <c r="F1414" s="20">
        <f t="shared" ca="1" si="45"/>
        <v>9.038515543614265</v>
      </c>
    </row>
    <row r="1415" spans="5:6" x14ac:dyDescent="0.25">
      <c r="E1415" s="16">
        <f t="shared" ca="1" si="44"/>
        <v>0.34198934728859642</v>
      </c>
      <c r="F1415" s="20">
        <f t="shared" ca="1" si="45"/>
        <v>8.8300173786545688</v>
      </c>
    </row>
    <row r="1416" spans="5:6" x14ac:dyDescent="0.25">
      <c r="E1416" s="16">
        <f t="shared" ca="1" si="44"/>
        <v>0.54732457729156081</v>
      </c>
      <c r="F1416" s="20">
        <f t="shared" ca="1" si="45"/>
        <v>9.6733651201047302</v>
      </c>
    </row>
    <row r="1417" spans="5:6" x14ac:dyDescent="0.25">
      <c r="E1417" s="16">
        <f t="shared" ca="1" si="44"/>
        <v>0.95289980489034298</v>
      </c>
      <c r="F1417" s="20">
        <f t="shared" ca="1" si="45"/>
        <v>11.729973359268815</v>
      </c>
    </row>
    <row r="1418" spans="5:6" x14ac:dyDescent="0.25">
      <c r="E1418" s="16">
        <f t="shared" ca="1" si="44"/>
        <v>0.38869156019531725</v>
      </c>
      <c r="F1418" s="20">
        <f t="shared" ca="1" si="45"/>
        <v>9.0367940633295323</v>
      </c>
    </row>
    <row r="1419" spans="5:6" x14ac:dyDescent="0.25">
      <c r="E1419" s="16">
        <f t="shared" ca="1" si="44"/>
        <v>0.44603288902740157</v>
      </c>
      <c r="F1419" s="20">
        <f t="shared" ca="1" si="45"/>
        <v>9.2754050229105012</v>
      </c>
    </row>
    <row r="1420" spans="5:6" x14ac:dyDescent="0.25">
      <c r="E1420" s="16">
        <f t="shared" ca="1" si="44"/>
        <v>0.91997638508266355</v>
      </c>
      <c r="F1420" s="20">
        <f t="shared" ca="1" si="45"/>
        <v>11.415016996622063</v>
      </c>
    </row>
    <row r="1421" spans="5:6" x14ac:dyDescent="0.25">
      <c r="E1421" s="16">
        <f t="shared" ca="1" si="44"/>
        <v>0.17165332779862608</v>
      </c>
      <c r="F1421" s="20">
        <f t="shared" ca="1" si="45"/>
        <v>7.8779811905742223</v>
      </c>
    </row>
    <row r="1422" spans="5:6" x14ac:dyDescent="0.25">
      <c r="E1422" s="16">
        <f t="shared" ca="1" si="44"/>
        <v>0.38593866104659902</v>
      </c>
      <c r="F1422" s="20">
        <f t="shared" ca="1" si="45"/>
        <v>9.0249616021874264</v>
      </c>
    </row>
    <row r="1423" spans="5:6" x14ac:dyDescent="0.25">
      <c r="E1423" s="16">
        <f t="shared" ca="1" si="44"/>
        <v>0.19341469358186991</v>
      </c>
      <c r="F1423" s="20">
        <f t="shared" ca="1" si="45"/>
        <v>8.0282034442862518</v>
      </c>
    </row>
    <row r="1424" spans="5:6" x14ac:dyDescent="0.25">
      <c r="E1424" s="16">
        <f t="shared" ca="1" si="44"/>
        <v>0.75429453855978668</v>
      </c>
      <c r="F1424" s="20">
        <f t="shared" ca="1" si="45"/>
        <v>10.496287746420002</v>
      </c>
    </row>
    <row r="1425" spans="5:6" x14ac:dyDescent="0.25">
      <c r="E1425" s="16">
        <f t="shared" ca="1" si="44"/>
        <v>0.83653703777242416</v>
      </c>
      <c r="F1425" s="20">
        <f t="shared" ca="1" si="45"/>
        <v>10.885572559437307</v>
      </c>
    </row>
    <row r="1426" spans="5:6" x14ac:dyDescent="0.25">
      <c r="E1426" s="16">
        <f t="shared" ca="1" si="44"/>
        <v>0.46235283711256048</v>
      </c>
      <c r="F1426" s="20">
        <f t="shared" ca="1" si="45"/>
        <v>9.3410771557634469</v>
      </c>
    </row>
    <row r="1427" spans="5:6" x14ac:dyDescent="0.25">
      <c r="E1427" s="16">
        <f t="shared" ca="1" si="44"/>
        <v>0.29702068834396267</v>
      </c>
      <c r="F1427" s="20">
        <f t="shared" ca="1" si="45"/>
        <v>8.6158025945736085</v>
      </c>
    </row>
    <row r="1428" spans="5:6" x14ac:dyDescent="0.25">
      <c r="E1428" s="16">
        <f t="shared" ca="1" si="44"/>
        <v>0.29212898492024986</v>
      </c>
      <c r="F1428" s="20">
        <f t="shared" ca="1" si="45"/>
        <v>8.5913778408339088</v>
      </c>
    </row>
    <row r="1429" spans="5:6" x14ac:dyDescent="0.25">
      <c r="E1429" s="16">
        <f t="shared" ca="1" si="44"/>
        <v>0.50204949495084106</v>
      </c>
      <c r="F1429" s="20">
        <f t="shared" ca="1" si="45"/>
        <v>9.4978944870523527</v>
      </c>
    </row>
    <row r="1430" spans="5:6" x14ac:dyDescent="0.25">
      <c r="E1430" s="16">
        <f t="shared" ca="1" si="44"/>
        <v>0.17856793120383829</v>
      </c>
      <c r="F1430" s="20">
        <f t="shared" ca="1" si="45"/>
        <v>7.9271451891362732</v>
      </c>
    </row>
    <row r="1431" spans="5:6" x14ac:dyDescent="0.25">
      <c r="E1431" s="16">
        <f t="shared" ca="1" si="44"/>
        <v>9.7486047707597168E-2</v>
      </c>
      <c r="F1431" s="20">
        <f t="shared" ca="1" si="45"/>
        <v>7.2230043551673973</v>
      </c>
    </row>
    <row r="1432" spans="5:6" x14ac:dyDescent="0.25">
      <c r="E1432" s="16">
        <f t="shared" ca="1" si="44"/>
        <v>0.36787063179269863</v>
      </c>
      <c r="F1432" s="20">
        <f t="shared" ca="1" si="45"/>
        <v>8.946264125888403</v>
      </c>
    </row>
    <row r="1433" spans="5:6" x14ac:dyDescent="0.25">
      <c r="E1433" s="16">
        <f t="shared" ca="1" si="44"/>
        <v>0.49457900573361468</v>
      </c>
      <c r="F1433" s="20">
        <f t="shared" ca="1" si="45"/>
        <v>9.4686480437491642</v>
      </c>
    </row>
    <row r="1434" spans="5:6" x14ac:dyDescent="0.25">
      <c r="E1434" s="16">
        <f t="shared" ca="1" si="44"/>
        <v>0.46863057580072132</v>
      </c>
      <c r="F1434" s="20">
        <f t="shared" ca="1" si="45"/>
        <v>9.3661312044421123</v>
      </c>
    </row>
    <row r="1435" spans="5:6" x14ac:dyDescent="0.25">
      <c r="E1435" s="16">
        <f t="shared" ca="1" si="44"/>
        <v>0.93408588291046235</v>
      </c>
      <c r="F1435" s="20">
        <f t="shared" ca="1" si="45"/>
        <v>11.536329317786143</v>
      </c>
    </row>
    <row r="1436" spans="5:6" x14ac:dyDescent="0.25">
      <c r="E1436" s="16">
        <f t="shared" ca="1" si="44"/>
        <v>0.2094032058530777</v>
      </c>
      <c r="F1436" s="20">
        <f t="shared" ca="1" si="45"/>
        <v>8.1309986169903361</v>
      </c>
    </row>
    <row r="1437" spans="5:6" x14ac:dyDescent="0.25">
      <c r="E1437" s="16">
        <f t="shared" ca="1" si="44"/>
        <v>0.99989067982070734</v>
      </c>
      <c r="F1437" s="20">
        <f t="shared" ca="1" si="45"/>
        <v>13.713568610875182</v>
      </c>
    </row>
    <row r="1438" spans="5:6" x14ac:dyDescent="0.25">
      <c r="E1438" s="16">
        <f t="shared" ca="1" si="44"/>
        <v>0.87250511127245067</v>
      </c>
      <c r="F1438" s="20">
        <f t="shared" ca="1" si="45"/>
        <v>11.087369112316104</v>
      </c>
    </row>
    <row r="1439" spans="5:6" x14ac:dyDescent="0.25">
      <c r="E1439" s="16">
        <f t="shared" ca="1" si="44"/>
        <v>0.98022863598675203</v>
      </c>
      <c r="F1439" s="20">
        <f t="shared" ca="1" si="45"/>
        <v>12.156564227456709</v>
      </c>
    </row>
    <row r="1440" spans="5:6" x14ac:dyDescent="0.25">
      <c r="E1440" s="16">
        <f t="shared" ca="1" si="44"/>
        <v>0.75800439983414536</v>
      </c>
      <c r="F1440" s="20">
        <f t="shared" ca="1" si="45"/>
        <v>10.512465614607118</v>
      </c>
    </row>
    <row r="1441" spans="5:6" x14ac:dyDescent="0.25">
      <c r="E1441" s="16">
        <f t="shared" ca="1" si="44"/>
        <v>3.5889504491119717E-2</v>
      </c>
      <c r="F1441" s="20">
        <f t="shared" ca="1" si="45"/>
        <v>6.232999991443485</v>
      </c>
    </row>
    <row r="1442" spans="5:6" x14ac:dyDescent="0.25">
      <c r="E1442" s="16">
        <f t="shared" ca="1" si="44"/>
        <v>0.68527037156769111</v>
      </c>
      <c r="F1442" s="20">
        <f t="shared" ca="1" si="45"/>
        <v>10.209305377433305</v>
      </c>
    </row>
    <row r="1443" spans="5:6" x14ac:dyDescent="0.25">
      <c r="E1443" s="16">
        <f t="shared" ca="1" si="44"/>
        <v>0.278714368533164</v>
      </c>
      <c r="F1443" s="20">
        <f t="shared" ca="1" si="45"/>
        <v>8.5230795684377796</v>
      </c>
    </row>
    <row r="1444" spans="5:6" x14ac:dyDescent="0.25">
      <c r="E1444" s="16">
        <f t="shared" ca="1" si="44"/>
        <v>0.81622561330635723</v>
      </c>
      <c r="F1444" s="20">
        <f t="shared" ca="1" si="45"/>
        <v>10.782106461800891</v>
      </c>
    </row>
    <row r="1445" spans="5:6" x14ac:dyDescent="0.25">
      <c r="E1445" s="16">
        <f t="shared" ca="1" si="44"/>
        <v>0.15979624778220802</v>
      </c>
      <c r="F1445" s="20">
        <f t="shared" ca="1" si="45"/>
        <v>7.7901630835466573</v>
      </c>
    </row>
    <row r="1446" spans="5:6" x14ac:dyDescent="0.25">
      <c r="E1446" s="16">
        <f t="shared" ca="1" si="44"/>
        <v>0.12577522147397524</v>
      </c>
      <c r="F1446" s="20">
        <f t="shared" ca="1" si="45"/>
        <v>7.5074734384458086</v>
      </c>
    </row>
    <row r="1447" spans="5:6" x14ac:dyDescent="0.25">
      <c r="E1447" s="16">
        <f t="shared" ca="1" si="44"/>
        <v>0.2158777617037082</v>
      </c>
      <c r="F1447" s="20">
        <f t="shared" ca="1" si="45"/>
        <v>8.1710534129107</v>
      </c>
    </row>
    <row r="1448" spans="5:6" x14ac:dyDescent="0.25">
      <c r="E1448" s="16">
        <f t="shared" ca="1" si="44"/>
        <v>0.35431452099739857</v>
      </c>
      <c r="F1448" s="20">
        <f t="shared" ca="1" si="45"/>
        <v>8.8859330029448849</v>
      </c>
    </row>
    <row r="1449" spans="5:6" x14ac:dyDescent="0.25">
      <c r="E1449" s="16">
        <f t="shared" ca="1" si="44"/>
        <v>0.88819493356295987</v>
      </c>
      <c r="F1449" s="20">
        <f t="shared" ca="1" si="45"/>
        <v>11.185699592137512</v>
      </c>
    </row>
    <row r="1450" spans="5:6" x14ac:dyDescent="0.25">
      <c r="E1450" s="16">
        <f t="shared" ca="1" si="44"/>
        <v>0.86207092588531964</v>
      </c>
      <c r="F1450" s="20">
        <f t="shared" ca="1" si="45"/>
        <v>11.025862165609283</v>
      </c>
    </row>
    <row r="1451" spans="5:6" x14ac:dyDescent="0.25">
      <c r="E1451" s="16">
        <f t="shared" ca="1" si="44"/>
        <v>0.4987987227130205</v>
      </c>
      <c r="F1451" s="20">
        <f t="shared" ca="1" si="45"/>
        <v>9.4851808992061564</v>
      </c>
    </row>
    <row r="1452" spans="5:6" x14ac:dyDescent="0.25">
      <c r="E1452" s="16">
        <f t="shared" ca="1" si="44"/>
        <v>0.89553303086631808</v>
      </c>
      <c r="F1452" s="20">
        <f t="shared" ca="1" si="45"/>
        <v>11.234565613676857</v>
      </c>
    </row>
    <row r="1453" spans="5:6" x14ac:dyDescent="0.25">
      <c r="E1453" s="16">
        <f t="shared" ca="1" si="44"/>
        <v>0.55597102914809637</v>
      </c>
      <c r="F1453" s="20">
        <f t="shared" ca="1" si="45"/>
        <v>9.7066451417863124</v>
      </c>
    </row>
    <row r="1454" spans="5:6" x14ac:dyDescent="0.25">
      <c r="E1454" s="16">
        <f t="shared" ca="1" si="44"/>
        <v>0.835785126937582</v>
      </c>
      <c r="F1454" s="20">
        <f t="shared" ca="1" si="45"/>
        <v>10.881627837054797</v>
      </c>
    </row>
    <row r="1455" spans="5:6" x14ac:dyDescent="0.25">
      <c r="E1455" s="16">
        <f t="shared" ca="1" si="44"/>
        <v>0.20718638539724332</v>
      </c>
      <c r="F1455" s="20">
        <f t="shared" ca="1" si="45"/>
        <v>8.1170851697261295</v>
      </c>
    </row>
    <row r="1456" spans="5:6" x14ac:dyDescent="0.25">
      <c r="E1456" s="16">
        <f t="shared" ca="1" si="44"/>
        <v>0.41274999608708884</v>
      </c>
      <c r="F1456" s="20">
        <f t="shared" ca="1" si="45"/>
        <v>9.1386077540121295</v>
      </c>
    </row>
    <row r="1457" spans="5:6" x14ac:dyDescent="0.25">
      <c r="E1457" s="16">
        <f t="shared" ca="1" si="44"/>
        <v>0.78105300109236864</v>
      </c>
      <c r="F1457" s="20">
        <f t="shared" ca="1" si="45"/>
        <v>10.615336990362039</v>
      </c>
    </row>
    <row r="1458" spans="5:6" x14ac:dyDescent="0.25">
      <c r="E1458" s="16">
        <f t="shared" ca="1" si="44"/>
        <v>0.50975318222295374</v>
      </c>
      <c r="F1458" s="20">
        <f t="shared" ca="1" si="45"/>
        <v>9.527948798978823</v>
      </c>
    </row>
    <row r="1459" spans="5:6" x14ac:dyDescent="0.25">
      <c r="E1459" s="16">
        <f t="shared" ca="1" si="44"/>
        <v>0.30297942604841777</v>
      </c>
      <c r="F1459" s="20">
        <f t="shared" ca="1" si="45"/>
        <v>8.6452287860963342</v>
      </c>
    </row>
    <row r="1460" spans="5:6" x14ac:dyDescent="0.25">
      <c r="E1460" s="16">
        <f t="shared" ca="1" si="44"/>
        <v>0.51122332473034238</v>
      </c>
      <c r="F1460" s="20">
        <f t="shared" ca="1" si="45"/>
        <v>9.5336730580744771</v>
      </c>
    </row>
    <row r="1461" spans="5:6" x14ac:dyDescent="0.25">
      <c r="E1461" s="16">
        <f t="shared" ca="1" si="44"/>
        <v>0.60854854069122222</v>
      </c>
      <c r="F1461" s="20">
        <f t="shared" ca="1" si="45"/>
        <v>9.9088202301387103</v>
      </c>
    </row>
    <row r="1462" spans="5:6" x14ac:dyDescent="0.25">
      <c r="E1462" s="16">
        <f t="shared" ca="1" si="44"/>
        <v>0.49720517391462449</v>
      </c>
      <c r="F1462" s="20">
        <f t="shared" ca="1" si="45"/>
        <v>9.4789414117910038</v>
      </c>
    </row>
    <row r="1463" spans="5:6" x14ac:dyDescent="0.25">
      <c r="E1463" s="16">
        <f t="shared" ca="1" si="44"/>
        <v>0.19697377432940133</v>
      </c>
      <c r="F1463" s="20">
        <f t="shared" ca="1" si="45"/>
        <v>8.0515940441515834</v>
      </c>
    </row>
    <row r="1464" spans="5:6" x14ac:dyDescent="0.25">
      <c r="E1464" s="16">
        <f t="shared" ca="1" si="44"/>
        <v>8.7932279754735387E-2</v>
      </c>
      <c r="F1464" s="20">
        <f t="shared" ca="1" si="45"/>
        <v>7.1120918638019992</v>
      </c>
    </row>
    <row r="1465" spans="5:6" x14ac:dyDescent="0.25">
      <c r="E1465" s="16">
        <f t="shared" ca="1" si="44"/>
        <v>0.11934255398186822</v>
      </c>
      <c r="F1465" s="20">
        <f t="shared" ca="1" si="45"/>
        <v>7.4475637342731176</v>
      </c>
    </row>
    <row r="1466" spans="5:6" x14ac:dyDescent="0.25">
      <c r="E1466" s="16">
        <f t="shared" ca="1" si="44"/>
        <v>0.58237453880513568</v>
      </c>
      <c r="F1466" s="20">
        <f t="shared" ca="1" si="45"/>
        <v>9.8081153134579004</v>
      </c>
    </row>
    <row r="1467" spans="5:6" x14ac:dyDescent="0.25">
      <c r="E1467" s="16">
        <f t="shared" ca="1" si="44"/>
        <v>1.0106098805968133E-2</v>
      </c>
      <c r="F1467" s="20">
        <f t="shared" ca="1" si="45"/>
        <v>5.1910514763918583</v>
      </c>
    </row>
    <row r="1468" spans="5:6" x14ac:dyDescent="0.25">
      <c r="E1468" s="16">
        <f t="shared" ca="1" si="44"/>
        <v>0.68943702596041501</v>
      </c>
      <c r="F1468" s="20">
        <f t="shared" ca="1" si="45"/>
        <v>10.226036674935688</v>
      </c>
    </row>
    <row r="1469" spans="5:6" x14ac:dyDescent="0.25">
      <c r="E1469" s="16">
        <f t="shared" ca="1" si="44"/>
        <v>0.4071419161204608</v>
      </c>
      <c r="F1469" s="20">
        <f t="shared" ca="1" si="45"/>
        <v>9.1151171051405591</v>
      </c>
    </row>
    <row r="1470" spans="5:6" x14ac:dyDescent="0.25">
      <c r="E1470" s="16">
        <f t="shared" ca="1" si="44"/>
        <v>0.11666472101867753</v>
      </c>
      <c r="F1470" s="20">
        <f t="shared" ca="1" si="45"/>
        <v>7.4218820328943789</v>
      </c>
    </row>
    <row r="1471" spans="5:6" x14ac:dyDescent="0.25">
      <c r="E1471" s="16">
        <f t="shared" ca="1" si="44"/>
        <v>0.1700569311523884</v>
      </c>
      <c r="F1471" s="20">
        <f t="shared" ca="1" si="45"/>
        <v>7.8664244954487694</v>
      </c>
    </row>
    <row r="1472" spans="5:6" x14ac:dyDescent="0.25">
      <c r="E1472" s="16">
        <f t="shared" ca="1" si="44"/>
        <v>4.0136771432703888E-2</v>
      </c>
      <c r="F1472" s="20">
        <f t="shared" ca="1" si="45"/>
        <v>6.335377306750841</v>
      </c>
    </row>
    <row r="1473" spans="5:6" x14ac:dyDescent="0.25">
      <c r="E1473" s="16">
        <f t="shared" ca="1" si="44"/>
        <v>0.55098624707120758</v>
      </c>
      <c r="F1473" s="20">
        <f t="shared" ca="1" si="45"/>
        <v>9.6874642315236876</v>
      </c>
    </row>
    <row r="1474" spans="5:6" x14ac:dyDescent="0.25">
      <c r="E1474" s="16">
        <f t="shared" ca="1" si="44"/>
        <v>4.4944419431355187E-2</v>
      </c>
      <c r="F1474" s="20">
        <f t="shared" ca="1" si="45"/>
        <v>6.4408942594432697</v>
      </c>
    </row>
    <row r="1475" spans="5:6" x14ac:dyDescent="0.25">
      <c r="E1475" s="16">
        <f t="shared" ca="1" si="44"/>
        <v>0.85234790717306386</v>
      </c>
      <c r="F1475" s="20">
        <f t="shared" ca="1" si="45"/>
        <v>10.970884397382289</v>
      </c>
    </row>
    <row r="1476" spans="5:6" x14ac:dyDescent="0.25">
      <c r="E1476" s="16">
        <f t="shared" ref="E1476:E1539" ca="1" si="46">RAND()</f>
        <v>0.5613447902589872</v>
      </c>
      <c r="F1476" s="20">
        <f t="shared" ref="F1476:F1539" ca="1" si="47">$C$4*POWER(-LN(1-E1476),(1/$C$3))</f>
        <v>9.7273094443351891</v>
      </c>
    </row>
    <row r="1477" spans="5:6" x14ac:dyDescent="0.25">
      <c r="E1477" s="16">
        <f t="shared" ca="1" si="46"/>
        <v>0.53809030139643921</v>
      </c>
      <c r="F1477" s="20">
        <f t="shared" ca="1" si="47"/>
        <v>9.6377649653374338</v>
      </c>
    </row>
    <row r="1478" spans="5:6" x14ac:dyDescent="0.25">
      <c r="E1478" s="16">
        <f t="shared" ca="1" si="46"/>
        <v>0.96047499096907041</v>
      </c>
      <c r="F1478" s="20">
        <f t="shared" ca="1" si="47"/>
        <v>11.823852357325046</v>
      </c>
    </row>
    <row r="1479" spans="5:6" x14ac:dyDescent="0.25">
      <c r="E1479" s="16">
        <f t="shared" ca="1" si="46"/>
        <v>0.6692715465569693</v>
      </c>
      <c r="F1479" s="20">
        <f t="shared" ca="1" si="47"/>
        <v>10.14556874353385</v>
      </c>
    </row>
    <row r="1480" spans="5:6" x14ac:dyDescent="0.25">
      <c r="E1480" s="16">
        <f t="shared" ca="1" si="46"/>
        <v>0.91469189101613191</v>
      </c>
      <c r="F1480" s="20">
        <f t="shared" ca="1" si="47"/>
        <v>11.373269562086152</v>
      </c>
    </row>
    <row r="1481" spans="5:6" x14ac:dyDescent="0.25">
      <c r="E1481" s="16">
        <f t="shared" ca="1" si="46"/>
        <v>0.13861290130099535</v>
      </c>
      <c r="F1481" s="20">
        <f t="shared" ca="1" si="47"/>
        <v>7.6202929362617322</v>
      </c>
    </row>
    <row r="1482" spans="5:6" x14ac:dyDescent="0.25">
      <c r="E1482" s="16">
        <f t="shared" ca="1" si="46"/>
        <v>0.56414907507363576</v>
      </c>
      <c r="F1482" s="20">
        <f t="shared" ca="1" si="47"/>
        <v>9.7380887863942061</v>
      </c>
    </row>
    <row r="1483" spans="5:6" x14ac:dyDescent="0.25">
      <c r="E1483" s="16">
        <f t="shared" ca="1" si="46"/>
        <v>0.89806467036119053</v>
      </c>
      <c r="F1483" s="20">
        <f t="shared" ca="1" si="47"/>
        <v>11.251915266395214</v>
      </c>
    </row>
    <row r="1484" spans="5:6" x14ac:dyDescent="0.25">
      <c r="E1484" s="16">
        <f t="shared" ca="1" si="46"/>
        <v>5.6773822725486256E-2</v>
      </c>
      <c r="F1484" s="20">
        <f t="shared" ca="1" si="47"/>
        <v>6.6653887662553126</v>
      </c>
    </row>
    <row r="1485" spans="5:6" x14ac:dyDescent="0.25">
      <c r="E1485" s="16">
        <f t="shared" ca="1" si="46"/>
        <v>0.97127095179928635</v>
      </c>
      <c r="F1485" s="20">
        <f t="shared" ca="1" si="47"/>
        <v>11.983988078823156</v>
      </c>
    </row>
    <row r="1486" spans="5:6" x14ac:dyDescent="0.25">
      <c r="E1486" s="16">
        <f t="shared" ca="1" si="46"/>
        <v>0.1338390035308894</v>
      </c>
      <c r="F1486" s="20">
        <f t="shared" ca="1" si="47"/>
        <v>7.5793154005876868</v>
      </c>
    </row>
    <row r="1487" spans="5:6" x14ac:dyDescent="0.25">
      <c r="E1487" s="16">
        <f t="shared" ca="1" si="46"/>
        <v>0.9954725287471492</v>
      </c>
      <c r="F1487" s="20">
        <f t="shared" ca="1" si="47"/>
        <v>12.723306941932167</v>
      </c>
    </row>
    <row r="1488" spans="5:6" x14ac:dyDescent="0.25">
      <c r="E1488" s="16">
        <f t="shared" ca="1" si="46"/>
        <v>0.41623925256758576</v>
      </c>
      <c r="F1488" s="20">
        <f t="shared" ca="1" si="47"/>
        <v>9.1531539902838546</v>
      </c>
    </row>
    <row r="1489" spans="5:6" x14ac:dyDescent="0.25">
      <c r="E1489" s="16">
        <f t="shared" ca="1" si="46"/>
        <v>0.52894996956103124</v>
      </c>
      <c r="F1489" s="20">
        <f t="shared" ca="1" si="47"/>
        <v>9.6024500599807201</v>
      </c>
    </row>
    <row r="1490" spans="5:6" x14ac:dyDescent="0.25">
      <c r="E1490" s="16">
        <f t="shared" ca="1" si="46"/>
        <v>0.19146927731968255</v>
      </c>
      <c r="F1490" s="20">
        <f t="shared" ca="1" si="47"/>
        <v>8.0152874957244933</v>
      </c>
    </row>
    <row r="1491" spans="5:6" x14ac:dyDescent="0.25">
      <c r="E1491" s="16">
        <f t="shared" ca="1" si="46"/>
        <v>0.8195688222142743</v>
      </c>
      <c r="F1491" s="20">
        <f t="shared" ca="1" si="47"/>
        <v>10.798722635615137</v>
      </c>
    </row>
    <row r="1492" spans="5:6" x14ac:dyDescent="0.25">
      <c r="E1492" s="16">
        <f t="shared" ca="1" si="46"/>
        <v>0.79645361147633609</v>
      </c>
      <c r="F1492" s="20">
        <f t="shared" ca="1" si="47"/>
        <v>10.686699690315745</v>
      </c>
    </row>
    <row r="1493" spans="5:6" x14ac:dyDescent="0.25">
      <c r="E1493" s="16">
        <f t="shared" ca="1" si="46"/>
        <v>0.88828009912454342</v>
      </c>
      <c r="F1493" s="20">
        <f t="shared" ca="1" si="47"/>
        <v>11.186255274121777</v>
      </c>
    </row>
    <row r="1494" spans="5:6" x14ac:dyDescent="0.25">
      <c r="E1494" s="16">
        <f t="shared" ca="1" si="46"/>
        <v>0.11411308992446811</v>
      </c>
      <c r="F1494" s="20">
        <f t="shared" ca="1" si="47"/>
        <v>7.3969789761180884</v>
      </c>
    </row>
    <row r="1495" spans="5:6" x14ac:dyDescent="0.25">
      <c r="E1495" s="16">
        <f t="shared" ca="1" si="46"/>
        <v>0.40624403168207368</v>
      </c>
      <c r="F1495" s="20">
        <f t="shared" ca="1" si="47"/>
        <v>9.1113430443194403</v>
      </c>
    </row>
    <row r="1496" spans="5:6" x14ac:dyDescent="0.25">
      <c r="E1496" s="16">
        <f t="shared" ca="1" si="46"/>
        <v>6.441980836245409E-2</v>
      </c>
      <c r="F1496" s="20">
        <f t="shared" ca="1" si="47"/>
        <v>6.7906930172718925</v>
      </c>
    </row>
    <row r="1497" spans="5:6" x14ac:dyDescent="0.25">
      <c r="E1497" s="16">
        <f t="shared" ca="1" si="46"/>
        <v>0.98231121928542742</v>
      </c>
      <c r="F1497" s="20">
        <f t="shared" ca="1" si="47"/>
        <v>12.205241625727695</v>
      </c>
    </row>
    <row r="1498" spans="5:6" x14ac:dyDescent="0.25">
      <c r="E1498" s="16">
        <f t="shared" ca="1" si="46"/>
        <v>0.34534339650446688</v>
      </c>
      <c r="F1498" s="20">
        <f t="shared" ca="1" si="47"/>
        <v>8.8453394289855698</v>
      </c>
    </row>
    <row r="1499" spans="5:6" x14ac:dyDescent="0.25">
      <c r="E1499" s="16">
        <f t="shared" ca="1" si="46"/>
        <v>0.9894184856824807</v>
      </c>
      <c r="F1499" s="20">
        <f t="shared" ca="1" si="47"/>
        <v>12.416041991317652</v>
      </c>
    </row>
    <row r="1500" spans="5:6" x14ac:dyDescent="0.25">
      <c r="E1500" s="16">
        <f t="shared" ca="1" si="46"/>
        <v>0.33546005943588464</v>
      </c>
      <c r="F1500" s="20">
        <f t="shared" ca="1" si="47"/>
        <v>8.7999529345486636</v>
      </c>
    </row>
    <row r="1501" spans="5:6" x14ac:dyDescent="0.25">
      <c r="E1501" s="16">
        <f t="shared" ca="1" si="46"/>
        <v>0.79912421130587263</v>
      </c>
      <c r="F1501" s="20">
        <f t="shared" ca="1" si="47"/>
        <v>10.699321203329021</v>
      </c>
    </row>
    <row r="1502" spans="5:6" x14ac:dyDescent="0.25">
      <c r="E1502" s="16">
        <f t="shared" ca="1" si="46"/>
        <v>7.7899290037458435E-2</v>
      </c>
      <c r="F1502" s="20">
        <f t="shared" ca="1" si="47"/>
        <v>6.9846793328086596</v>
      </c>
    </row>
    <row r="1503" spans="5:6" x14ac:dyDescent="0.25">
      <c r="E1503" s="16">
        <f t="shared" ca="1" si="46"/>
        <v>0.42463649124413172</v>
      </c>
      <c r="F1503" s="20">
        <f t="shared" ca="1" si="47"/>
        <v>9.1879528465366782</v>
      </c>
    </row>
    <row r="1504" spans="5:6" x14ac:dyDescent="0.25">
      <c r="E1504" s="16">
        <f t="shared" ca="1" si="46"/>
        <v>0.70400008810577885</v>
      </c>
      <c r="F1504" s="20">
        <f t="shared" ca="1" si="47"/>
        <v>10.285006231354515</v>
      </c>
    </row>
    <row r="1505" spans="5:6" x14ac:dyDescent="0.25">
      <c r="E1505" s="16">
        <f t="shared" ca="1" si="46"/>
        <v>0.18377451741380302</v>
      </c>
      <c r="F1505" s="20">
        <f t="shared" ca="1" si="47"/>
        <v>7.9632548301365382</v>
      </c>
    </row>
    <row r="1506" spans="5:6" x14ac:dyDescent="0.25">
      <c r="E1506" s="16">
        <f t="shared" ca="1" si="46"/>
        <v>8.482089690455008E-2</v>
      </c>
      <c r="F1506" s="20">
        <f t="shared" ca="1" si="47"/>
        <v>7.0738889372957692</v>
      </c>
    </row>
    <row r="1507" spans="5:6" x14ac:dyDescent="0.25">
      <c r="E1507" s="16">
        <f t="shared" ca="1" si="46"/>
        <v>4.3052586150658323E-2</v>
      </c>
      <c r="F1507" s="20">
        <f t="shared" ca="1" si="47"/>
        <v>6.400548110537275</v>
      </c>
    </row>
    <row r="1508" spans="5:6" x14ac:dyDescent="0.25">
      <c r="E1508" s="16">
        <f t="shared" ca="1" si="46"/>
        <v>0.36745777804014812</v>
      </c>
      <c r="F1508" s="20">
        <f t="shared" ca="1" si="47"/>
        <v>8.944443732489777</v>
      </c>
    </row>
    <row r="1509" spans="5:6" x14ac:dyDescent="0.25">
      <c r="E1509" s="16">
        <f t="shared" ca="1" si="46"/>
        <v>0.69248130115094697</v>
      </c>
      <c r="F1509" s="20">
        <f t="shared" ca="1" si="47"/>
        <v>10.23829883046492</v>
      </c>
    </row>
    <row r="1510" spans="5:6" x14ac:dyDescent="0.25">
      <c r="E1510" s="16">
        <f t="shared" ca="1" si="46"/>
        <v>8.7784871876510406E-2</v>
      </c>
      <c r="F1510" s="20">
        <f t="shared" ca="1" si="47"/>
        <v>7.110306596028396</v>
      </c>
    </row>
    <row r="1511" spans="5:6" x14ac:dyDescent="0.25">
      <c r="E1511" s="16">
        <f t="shared" ca="1" si="46"/>
        <v>0.93896256329575334</v>
      </c>
      <c r="F1511" s="20">
        <f t="shared" ca="1" si="47"/>
        <v>11.58235755802532</v>
      </c>
    </row>
    <row r="1512" spans="5:6" x14ac:dyDescent="0.25">
      <c r="E1512" s="16">
        <f t="shared" ca="1" si="46"/>
        <v>3.9010461392657403E-2</v>
      </c>
      <c r="F1512" s="20">
        <f t="shared" ca="1" si="47"/>
        <v>6.3091440539633616</v>
      </c>
    </row>
    <row r="1513" spans="5:6" x14ac:dyDescent="0.25">
      <c r="E1513" s="16">
        <f t="shared" ca="1" si="46"/>
        <v>0.6352988002354093</v>
      </c>
      <c r="F1513" s="20">
        <f t="shared" ca="1" si="47"/>
        <v>10.012349710308113</v>
      </c>
    </row>
    <row r="1514" spans="5:6" x14ac:dyDescent="0.25">
      <c r="E1514" s="16">
        <f t="shared" ca="1" si="46"/>
        <v>0.59816677459553047</v>
      </c>
      <c r="F1514" s="20">
        <f t="shared" ca="1" si="47"/>
        <v>9.8688329861021362</v>
      </c>
    </row>
    <row r="1515" spans="5:6" x14ac:dyDescent="0.25">
      <c r="E1515" s="16">
        <f t="shared" ca="1" si="46"/>
        <v>0.30281582309532529</v>
      </c>
      <c r="F1515" s="20">
        <f t="shared" ca="1" si="47"/>
        <v>8.644425521460688</v>
      </c>
    </row>
    <row r="1516" spans="5:6" x14ac:dyDescent="0.25">
      <c r="E1516" s="16">
        <f t="shared" ca="1" si="46"/>
        <v>0.9122048347984103</v>
      </c>
      <c r="F1516" s="20">
        <f t="shared" ca="1" si="47"/>
        <v>11.354205587176242</v>
      </c>
    </row>
    <row r="1517" spans="5:6" x14ac:dyDescent="0.25">
      <c r="E1517" s="16">
        <f t="shared" ca="1" si="46"/>
        <v>0.943779516377933</v>
      </c>
      <c r="F1517" s="20">
        <f t="shared" ca="1" si="47"/>
        <v>11.630399109397926</v>
      </c>
    </row>
    <row r="1518" spans="5:6" x14ac:dyDescent="0.25">
      <c r="E1518" s="16">
        <f t="shared" ca="1" si="46"/>
        <v>0.30859096489804727</v>
      </c>
      <c r="F1518" s="20">
        <f t="shared" ca="1" si="47"/>
        <v>8.6726257503183533</v>
      </c>
    </row>
    <row r="1519" spans="5:6" x14ac:dyDescent="0.25">
      <c r="E1519" s="16">
        <f t="shared" ca="1" si="46"/>
        <v>0.3823441833189446</v>
      </c>
      <c r="F1519" s="20">
        <f t="shared" ca="1" si="47"/>
        <v>9.0094511545651343</v>
      </c>
    </row>
    <row r="1520" spans="5:6" x14ac:dyDescent="0.25">
      <c r="E1520" s="16">
        <f t="shared" ca="1" si="46"/>
        <v>0.80952030091982319</v>
      </c>
      <c r="F1520" s="20">
        <f t="shared" ca="1" si="47"/>
        <v>10.749222755754282</v>
      </c>
    </row>
    <row r="1521" spans="5:6" x14ac:dyDescent="0.25">
      <c r="E1521" s="16">
        <f t="shared" ca="1" si="46"/>
        <v>0.50822101379169127</v>
      </c>
      <c r="F1521" s="20">
        <f t="shared" ca="1" si="47"/>
        <v>9.5219793309593062</v>
      </c>
    </row>
    <row r="1522" spans="5:6" x14ac:dyDescent="0.25">
      <c r="E1522" s="16">
        <f t="shared" ca="1" si="46"/>
        <v>0.5280469319597213</v>
      </c>
      <c r="F1522" s="20">
        <f t="shared" ca="1" si="47"/>
        <v>9.5989561920270816</v>
      </c>
    </row>
    <row r="1523" spans="5:6" x14ac:dyDescent="0.25">
      <c r="E1523" s="16">
        <f t="shared" ca="1" si="46"/>
        <v>0.45993083705147386</v>
      </c>
      <c r="F1523" s="20">
        <f t="shared" ca="1" si="47"/>
        <v>9.3313815999610945</v>
      </c>
    </row>
    <row r="1524" spans="5:6" x14ac:dyDescent="0.25">
      <c r="E1524" s="16">
        <f t="shared" ca="1" si="46"/>
        <v>0.53413490741898184</v>
      </c>
      <c r="F1524" s="20">
        <f t="shared" ca="1" si="47"/>
        <v>9.6224932526938485</v>
      </c>
    </row>
    <row r="1525" spans="5:6" x14ac:dyDescent="0.25">
      <c r="E1525" s="16">
        <f t="shared" ca="1" si="46"/>
        <v>0.92655627382289729</v>
      </c>
      <c r="F1525" s="20">
        <f t="shared" ca="1" si="47"/>
        <v>11.469630880691891</v>
      </c>
    </row>
    <row r="1526" spans="5:6" x14ac:dyDescent="0.25">
      <c r="E1526" s="16">
        <f t="shared" ca="1" si="46"/>
        <v>0.27712119076569897</v>
      </c>
      <c r="F1526" s="20">
        <f t="shared" ca="1" si="47"/>
        <v>8.5148332359889913</v>
      </c>
    </row>
    <row r="1527" spans="5:6" x14ac:dyDescent="0.25">
      <c r="E1527" s="16">
        <f t="shared" ca="1" si="46"/>
        <v>0.61962566457486601</v>
      </c>
      <c r="F1527" s="20">
        <f t="shared" ca="1" si="47"/>
        <v>9.9515873946806224</v>
      </c>
    </row>
    <row r="1528" spans="5:6" x14ac:dyDescent="0.25">
      <c r="E1528" s="16">
        <f t="shared" ca="1" si="46"/>
        <v>0.80495543035800021</v>
      </c>
      <c r="F1528" s="20">
        <f t="shared" ca="1" si="47"/>
        <v>10.727155904661327</v>
      </c>
    </row>
    <row r="1529" spans="5:6" x14ac:dyDescent="0.25">
      <c r="E1529" s="16">
        <f t="shared" ca="1" si="46"/>
        <v>0.30693759995306114</v>
      </c>
      <c r="F1529" s="20">
        <f t="shared" ca="1" si="47"/>
        <v>8.664584546096469</v>
      </c>
    </row>
    <row r="1530" spans="5:6" x14ac:dyDescent="0.25">
      <c r="E1530" s="16">
        <f t="shared" ca="1" si="46"/>
        <v>2.1956795140018248E-2</v>
      </c>
      <c r="F1530" s="20">
        <f t="shared" ca="1" si="47"/>
        <v>5.8045521284709265</v>
      </c>
    </row>
    <row r="1531" spans="5:6" x14ac:dyDescent="0.25">
      <c r="E1531" s="16">
        <f t="shared" ca="1" si="46"/>
        <v>0.3587768882028628</v>
      </c>
      <c r="F1531" s="20">
        <f t="shared" ca="1" si="47"/>
        <v>8.9059224639059593</v>
      </c>
    </row>
    <row r="1532" spans="5:6" x14ac:dyDescent="0.25">
      <c r="E1532" s="16">
        <f t="shared" ca="1" si="46"/>
        <v>0.85653040702875816</v>
      </c>
      <c r="F1532" s="20">
        <f t="shared" ca="1" si="47"/>
        <v>10.994277845171062</v>
      </c>
    </row>
    <row r="1533" spans="5:6" x14ac:dyDescent="0.25">
      <c r="E1533" s="16">
        <f t="shared" ca="1" si="46"/>
        <v>0.29024387517463812</v>
      </c>
      <c r="F1533" s="20">
        <f t="shared" ca="1" si="47"/>
        <v>8.581898739692754</v>
      </c>
    </row>
    <row r="1534" spans="5:6" x14ac:dyDescent="0.25">
      <c r="E1534" s="16">
        <f t="shared" ca="1" si="46"/>
        <v>0.99581332437080938</v>
      </c>
      <c r="F1534" s="20">
        <f t="shared" ca="1" si="47"/>
        <v>12.749497200616389</v>
      </c>
    </row>
    <row r="1535" spans="5:6" x14ac:dyDescent="0.25">
      <c r="E1535" s="16">
        <f t="shared" ca="1" si="46"/>
        <v>0.29352188473165874</v>
      </c>
      <c r="F1535" s="20">
        <f t="shared" ca="1" si="47"/>
        <v>8.5983579105521315</v>
      </c>
    </row>
    <row r="1536" spans="5:6" x14ac:dyDescent="0.25">
      <c r="E1536" s="16">
        <f t="shared" ca="1" si="46"/>
        <v>0.1838583457179187</v>
      </c>
      <c r="F1536" s="20">
        <f t="shared" ca="1" si="47"/>
        <v>7.963830093862807</v>
      </c>
    </row>
    <row r="1537" spans="5:6" x14ac:dyDescent="0.25">
      <c r="E1537" s="16">
        <f t="shared" ca="1" si="46"/>
        <v>0.98491738239066984</v>
      </c>
      <c r="F1537" s="20">
        <f t="shared" ca="1" si="47"/>
        <v>12.272980925477224</v>
      </c>
    </row>
    <row r="1538" spans="5:6" x14ac:dyDescent="0.25">
      <c r="E1538" s="16">
        <f t="shared" ca="1" si="46"/>
        <v>0.85468891073038977</v>
      </c>
      <c r="F1538" s="20">
        <f t="shared" ca="1" si="47"/>
        <v>10.983931995732297</v>
      </c>
    </row>
    <row r="1539" spans="5:6" x14ac:dyDescent="0.25">
      <c r="E1539" s="16">
        <f t="shared" ca="1" si="46"/>
        <v>0.80522440733956224</v>
      </c>
      <c r="F1539" s="20">
        <f t="shared" ca="1" si="47"/>
        <v>10.728449261003938</v>
      </c>
    </row>
    <row r="1540" spans="5:6" x14ac:dyDescent="0.25">
      <c r="E1540" s="16">
        <f t="shared" ref="E1540:E1603" ca="1" si="48">RAND()</f>
        <v>0.87302863421546273</v>
      </c>
      <c r="F1540" s="20">
        <f t="shared" ref="F1540:F1603" ca="1" si="49">$C$4*POWER(-LN(1-E1540),(1/$C$3))</f>
        <v>11.09053062934009</v>
      </c>
    </row>
    <row r="1541" spans="5:6" x14ac:dyDescent="0.25">
      <c r="E1541" s="16">
        <f t="shared" ca="1" si="48"/>
        <v>6.2073525561110676E-2</v>
      </c>
      <c r="F1541" s="20">
        <f t="shared" ca="1" si="49"/>
        <v>6.7536008006665558</v>
      </c>
    </row>
    <row r="1542" spans="5:6" x14ac:dyDescent="0.25">
      <c r="E1542" s="16">
        <f t="shared" ca="1" si="48"/>
        <v>1.6460205278434392E-2</v>
      </c>
      <c r="F1542" s="20">
        <f t="shared" ca="1" si="49"/>
        <v>5.5682558867756713</v>
      </c>
    </row>
    <row r="1543" spans="5:6" x14ac:dyDescent="0.25">
      <c r="E1543" s="16">
        <f t="shared" ca="1" si="48"/>
        <v>0.51301029708085599</v>
      </c>
      <c r="F1543" s="20">
        <f t="shared" ca="1" si="49"/>
        <v>9.5406263831334961</v>
      </c>
    </row>
    <row r="1544" spans="5:6" x14ac:dyDescent="0.25">
      <c r="E1544" s="16">
        <f t="shared" ca="1" si="48"/>
        <v>0.47407959078342365</v>
      </c>
      <c r="F1544" s="20">
        <f t="shared" ca="1" si="49"/>
        <v>9.3877924765439875</v>
      </c>
    </row>
    <row r="1545" spans="5:6" x14ac:dyDescent="0.25">
      <c r="E1545" s="16">
        <f t="shared" ca="1" si="48"/>
        <v>0.9868978641416184</v>
      </c>
      <c r="F1545" s="20">
        <f t="shared" ca="1" si="49"/>
        <v>12.33099600799061</v>
      </c>
    </row>
    <row r="1546" spans="5:6" x14ac:dyDescent="0.25">
      <c r="E1546" s="16">
        <f t="shared" ca="1" si="48"/>
        <v>0.49530798800675913</v>
      </c>
      <c r="F1546" s="20">
        <f t="shared" ca="1" si="49"/>
        <v>9.4715066729530193</v>
      </c>
    </row>
    <row r="1547" spans="5:6" x14ac:dyDescent="0.25">
      <c r="E1547" s="16">
        <f t="shared" ca="1" si="48"/>
        <v>0.93768158534425794</v>
      </c>
      <c r="F1547" s="20">
        <f t="shared" ca="1" si="49"/>
        <v>11.570028374823689</v>
      </c>
    </row>
    <row r="1548" spans="5:6" x14ac:dyDescent="0.25">
      <c r="E1548" s="16">
        <f t="shared" ca="1" si="48"/>
        <v>0.43840567818969289</v>
      </c>
      <c r="F1548" s="20">
        <f t="shared" ca="1" si="49"/>
        <v>9.2444191508463884</v>
      </c>
    </row>
    <row r="1549" spans="5:6" x14ac:dyDescent="0.25">
      <c r="E1549" s="16">
        <f t="shared" ca="1" si="48"/>
        <v>0.58783871858873793</v>
      </c>
      <c r="F1549" s="20">
        <f t="shared" ca="1" si="49"/>
        <v>9.8291140390123761</v>
      </c>
    </row>
    <row r="1550" spans="5:6" x14ac:dyDescent="0.25">
      <c r="E1550" s="16">
        <f t="shared" ca="1" si="48"/>
        <v>0.53961262504441831</v>
      </c>
      <c r="F1550" s="20">
        <f t="shared" ca="1" si="49"/>
        <v>9.6436387280854579</v>
      </c>
    </row>
    <row r="1551" spans="5:6" x14ac:dyDescent="0.25">
      <c r="E1551" s="16">
        <f t="shared" ca="1" si="48"/>
        <v>0.27569443410346028</v>
      </c>
      <c r="F1551" s="20">
        <f t="shared" ca="1" si="49"/>
        <v>8.5074229500086354</v>
      </c>
    </row>
    <row r="1552" spans="5:6" x14ac:dyDescent="0.25">
      <c r="E1552" s="16">
        <f t="shared" ca="1" si="48"/>
        <v>0.13678040354864174</v>
      </c>
      <c r="F1552" s="20">
        <f t="shared" ca="1" si="49"/>
        <v>7.6046930371725763</v>
      </c>
    </row>
    <row r="1553" spans="5:6" x14ac:dyDescent="0.25">
      <c r="E1553" s="16">
        <f t="shared" ca="1" si="48"/>
        <v>0.41625024065242722</v>
      </c>
      <c r="F1553" s="20">
        <f t="shared" ca="1" si="49"/>
        <v>9.153199716160465</v>
      </c>
    </row>
    <row r="1554" spans="5:6" x14ac:dyDescent="0.25">
      <c r="E1554" s="16">
        <f t="shared" ca="1" si="48"/>
        <v>0.21049839632876233</v>
      </c>
      <c r="F1554" s="20">
        <f t="shared" ca="1" si="49"/>
        <v>8.1378342502759331</v>
      </c>
    </row>
    <row r="1555" spans="5:6" x14ac:dyDescent="0.25">
      <c r="E1555" s="16">
        <f t="shared" ca="1" si="48"/>
        <v>0.27292867332157056</v>
      </c>
      <c r="F1555" s="20">
        <f t="shared" ca="1" si="49"/>
        <v>8.4929888853677831</v>
      </c>
    </row>
    <row r="1556" spans="5:6" x14ac:dyDescent="0.25">
      <c r="E1556" s="16">
        <f t="shared" ca="1" si="48"/>
        <v>0.35766057787445338</v>
      </c>
      <c r="F1556" s="20">
        <f t="shared" ca="1" si="49"/>
        <v>8.9009341219864559</v>
      </c>
    </row>
    <row r="1557" spans="5:6" x14ac:dyDescent="0.25">
      <c r="E1557" s="16">
        <f t="shared" ca="1" si="48"/>
        <v>0.18889791700973957</v>
      </c>
      <c r="F1557" s="20">
        <f t="shared" ca="1" si="49"/>
        <v>7.9980703281572341</v>
      </c>
    </row>
    <row r="1558" spans="5:6" x14ac:dyDescent="0.25">
      <c r="E1558" s="16">
        <f t="shared" ca="1" si="48"/>
        <v>0.65214947988758731</v>
      </c>
      <c r="F1558" s="20">
        <f t="shared" ca="1" si="49"/>
        <v>10.078120054684058</v>
      </c>
    </row>
    <row r="1559" spans="5:6" x14ac:dyDescent="0.25">
      <c r="E1559" s="16">
        <f t="shared" ca="1" si="48"/>
        <v>0.44017384465542309</v>
      </c>
      <c r="F1559" s="20">
        <f t="shared" ca="1" si="49"/>
        <v>9.2516201736699628</v>
      </c>
    </row>
    <row r="1560" spans="5:6" x14ac:dyDescent="0.25">
      <c r="E1560" s="16">
        <f t="shared" ca="1" si="48"/>
        <v>0.95192767082465612</v>
      </c>
      <c r="F1560" s="20">
        <f t="shared" ca="1" si="49"/>
        <v>11.718736955390321</v>
      </c>
    </row>
    <row r="1561" spans="5:6" x14ac:dyDescent="0.25">
      <c r="E1561" s="16">
        <f t="shared" ca="1" si="48"/>
        <v>0.22757615205506154</v>
      </c>
      <c r="F1561" s="20">
        <f t="shared" ca="1" si="49"/>
        <v>8.2413621590629074</v>
      </c>
    </row>
    <row r="1562" spans="5:6" x14ac:dyDescent="0.25">
      <c r="E1562" s="16">
        <f t="shared" ca="1" si="48"/>
        <v>0.21975003721959008</v>
      </c>
      <c r="F1562" s="20">
        <f t="shared" ca="1" si="49"/>
        <v>8.1946110980555673</v>
      </c>
    </row>
    <row r="1563" spans="5:6" x14ac:dyDescent="0.25">
      <c r="E1563" s="16">
        <f t="shared" ca="1" si="48"/>
        <v>0.16430904182052686</v>
      </c>
      <c r="F1563" s="20">
        <f t="shared" ca="1" si="49"/>
        <v>7.82413860134234</v>
      </c>
    </row>
    <row r="1564" spans="5:6" x14ac:dyDescent="0.25">
      <c r="E1564" s="16">
        <f t="shared" ca="1" si="48"/>
        <v>0.10130556252922218</v>
      </c>
      <c r="F1564" s="20">
        <f t="shared" ca="1" si="49"/>
        <v>7.2649319040200524</v>
      </c>
    </row>
    <row r="1565" spans="5:6" x14ac:dyDescent="0.25">
      <c r="E1565" s="16">
        <f t="shared" ca="1" si="48"/>
        <v>0.28490696186471043</v>
      </c>
      <c r="F1565" s="20">
        <f t="shared" ca="1" si="49"/>
        <v>8.5548555200381227</v>
      </c>
    </row>
    <row r="1566" spans="5:6" x14ac:dyDescent="0.25">
      <c r="E1566" s="16">
        <f t="shared" ca="1" si="48"/>
        <v>0.96101796618400082</v>
      </c>
      <c r="F1566" s="20">
        <f t="shared" ca="1" si="49"/>
        <v>11.831071086657747</v>
      </c>
    </row>
    <row r="1567" spans="5:6" x14ac:dyDescent="0.25">
      <c r="E1567" s="16">
        <f t="shared" ca="1" si="48"/>
        <v>0.42047045570708075</v>
      </c>
      <c r="F1567" s="20">
        <f t="shared" ca="1" si="49"/>
        <v>9.1707244533827623</v>
      </c>
    </row>
    <row r="1568" spans="5:6" x14ac:dyDescent="0.25">
      <c r="E1568" s="16">
        <f t="shared" ca="1" si="48"/>
        <v>0.94942977524757388</v>
      </c>
      <c r="F1568" s="20">
        <f t="shared" ca="1" si="49"/>
        <v>11.69059348403203</v>
      </c>
    </row>
    <row r="1569" spans="5:6" x14ac:dyDescent="0.25">
      <c r="E1569" s="16">
        <f t="shared" ca="1" si="48"/>
        <v>0.88791612944192877</v>
      </c>
      <c r="F1569" s="20">
        <f t="shared" ca="1" si="49"/>
        <v>11.183882271758582</v>
      </c>
    </row>
    <row r="1570" spans="5:6" x14ac:dyDescent="0.25">
      <c r="E1570" s="16">
        <f t="shared" ca="1" si="48"/>
        <v>0.52633539583149158</v>
      </c>
      <c r="F1570" s="20">
        <f t="shared" ca="1" si="49"/>
        <v>9.5923316185006851</v>
      </c>
    </row>
    <row r="1571" spans="5:6" x14ac:dyDescent="0.25">
      <c r="E1571" s="16">
        <f t="shared" ca="1" si="48"/>
        <v>5.5787991676652382E-2</v>
      </c>
      <c r="F1571" s="20">
        <f t="shared" ca="1" si="49"/>
        <v>6.6482389421615942</v>
      </c>
    </row>
    <row r="1572" spans="5:6" x14ac:dyDescent="0.25">
      <c r="E1572" s="16">
        <f t="shared" ca="1" si="48"/>
        <v>0.48201119131284009</v>
      </c>
      <c r="F1572" s="20">
        <f t="shared" ca="1" si="49"/>
        <v>9.4191901590822393</v>
      </c>
    </row>
    <row r="1573" spans="5:6" x14ac:dyDescent="0.25">
      <c r="E1573" s="16">
        <f t="shared" ca="1" si="48"/>
        <v>0.41595852742164197</v>
      </c>
      <c r="F1573" s="20">
        <f t="shared" ca="1" si="49"/>
        <v>9.1519856060774778</v>
      </c>
    </row>
    <row r="1574" spans="5:6" x14ac:dyDescent="0.25">
      <c r="E1574" s="16">
        <f t="shared" ca="1" si="48"/>
        <v>9.4879264588654921E-2</v>
      </c>
      <c r="F1574" s="20">
        <f t="shared" ca="1" si="49"/>
        <v>7.1936337105480694</v>
      </c>
    </row>
    <row r="1575" spans="5:6" x14ac:dyDescent="0.25">
      <c r="E1575" s="16">
        <f t="shared" ca="1" si="48"/>
        <v>0.94618664537044672</v>
      </c>
      <c r="F1575" s="20">
        <f t="shared" ca="1" si="49"/>
        <v>11.65549452241229</v>
      </c>
    </row>
    <row r="1576" spans="5:6" x14ac:dyDescent="0.25">
      <c r="E1576" s="16">
        <f t="shared" ca="1" si="48"/>
        <v>0.60573138526453651</v>
      </c>
      <c r="F1576" s="20">
        <f t="shared" ca="1" si="49"/>
        <v>9.8979616614735573</v>
      </c>
    </row>
    <row r="1577" spans="5:6" x14ac:dyDescent="0.25">
      <c r="E1577" s="16">
        <f t="shared" ca="1" si="48"/>
        <v>0.42676945124461552</v>
      </c>
      <c r="F1577" s="20">
        <f t="shared" ca="1" si="49"/>
        <v>9.1967468945001656</v>
      </c>
    </row>
    <row r="1578" spans="5:6" x14ac:dyDescent="0.25">
      <c r="E1578" s="16">
        <f t="shared" ca="1" si="48"/>
        <v>2.9209133360870942E-2</v>
      </c>
      <c r="F1578" s="20">
        <f t="shared" ca="1" si="49"/>
        <v>6.0493080971443804</v>
      </c>
    </row>
    <row r="1579" spans="5:6" x14ac:dyDescent="0.25">
      <c r="E1579" s="16">
        <f t="shared" ca="1" si="48"/>
        <v>0.75795862039270878</v>
      </c>
      <c r="F1579" s="20">
        <f t="shared" ca="1" si="49"/>
        <v>10.512265388275914</v>
      </c>
    </row>
    <row r="1580" spans="5:6" x14ac:dyDescent="0.25">
      <c r="E1580" s="16">
        <f t="shared" ca="1" si="48"/>
        <v>0.31790052039003402</v>
      </c>
      <c r="F1580" s="20">
        <f t="shared" ca="1" si="49"/>
        <v>8.7174377925711042</v>
      </c>
    </row>
    <row r="1581" spans="5:6" x14ac:dyDescent="0.25">
      <c r="E1581" s="16">
        <f t="shared" ca="1" si="48"/>
        <v>1.0606551192650859E-2</v>
      </c>
      <c r="F1581" s="20">
        <f t="shared" ca="1" si="49"/>
        <v>5.227206533493308</v>
      </c>
    </row>
    <row r="1582" spans="5:6" x14ac:dyDescent="0.25">
      <c r="E1582" s="16">
        <f t="shared" ca="1" si="48"/>
        <v>0.28592964049201652</v>
      </c>
      <c r="F1582" s="20">
        <f t="shared" ca="1" si="49"/>
        <v>8.5600617132093859</v>
      </c>
    </row>
    <row r="1583" spans="5:6" x14ac:dyDescent="0.25">
      <c r="E1583" s="16">
        <f t="shared" ca="1" si="48"/>
        <v>0.67784443621478985</v>
      </c>
      <c r="F1583" s="20">
        <f t="shared" ca="1" si="49"/>
        <v>10.179626313595133</v>
      </c>
    </row>
    <row r="1584" spans="5:6" x14ac:dyDescent="0.25">
      <c r="E1584" s="16">
        <f t="shared" ca="1" si="48"/>
        <v>0.22608223286731555</v>
      </c>
      <c r="F1584" s="20">
        <f t="shared" ca="1" si="49"/>
        <v>8.2325241036158765</v>
      </c>
    </row>
    <row r="1585" spans="5:6" x14ac:dyDescent="0.25">
      <c r="E1585" s="16">
        <f t="shared" ca="1" si="48"/>
        <v>6.1836185451944803E-2</v>
      </c>
      <c r="F1585" s="20">
        <f t="shared" ca="1" si="49"/>
        <v>6.7497851106650533</v>
      </c>
    </row>
    <row r="1586" spans="5:6" x14ac:dyDescent="0.25">
      <c r="E1586" s="16">
        <f t="shared" ca="1" si="48"/>
        <v>0.87737591525125747</v>
      </c>
      <c r="F1586" s="20">
        <f t="shared" ca="1" si="49"/>
        <v>11.117084161839125</v>
      </c>
    </row>
    <row r="1587" spans="5:6" x14ac:dyDescent="0.25">
      <c r="E1587" s="16">
        <f t="shared" ca="1" si="48"/>
        <v>0.93629477233417335</v>
      </c>
      <c r="F1587" s="20">
        <f t="shared" ca="1" si="49"/>
        <v>11.556876442641853</v>
      </c>
    </row>
    <row r="1588" spans="5:6" x14ac:dyDescent="0.25">
      <c r="E1588" s="16">
        <f t="shared" ca="1" si="48"/>
        <v>0.43756675273246526</v>
      </c>
      <c r="F1588" s="20">
        <f t="shared" ca="1" si="49"/>
        <v>9.2409987050436122</v>
      </c>
    </row>
    <row r="1589" spans="5:6" x14ac:dyDescent="0.25">
      <c r="E1589" s="16">
        <f t="shared" ca="1" si="48"/>
        <v>0.54851898282702582</v>
      </c>
      <c r="F1589" s="20">
        <f t="shared" ca="1" si="49"/>
        <v>9.677965093754846</v>
      </c>
    </row>
    <row r="1590" spans="5:6" x14ac:dyDescent="0.25">
      <c r="E1590" s="16">
        <f t="shared" ca="1" si="48"/>
        <v>0.11102044653141385</v>
      </c>
      <c r="F1590" s="20">
        <f t="shared" ca="1" si="49"/>
        <v>7.366204763793391</v>
      </c>
    </row>
    <row r="1591" spans="5:6" x14ac:dyDescent="0.25">
      <c r="E1591" s="16">
        <f t="shared" ca="1" si="48"/>
        <v>0.91450931423707071</v>
      </c>
      <c r="F1591" s="20">
        <f t="shared" ca="1" si="49"/>
        <v>11.37185786154574</v>
      </c>
    </row>
    <row r="1592" spans="5:6" x14ac:dyDescent="0.25">
      <c r="E1592" s="16">
        <f t="shared" ca="1" si="48"/>
        <v>0.25264337356056477</v>
      </c>
      <c r="F1592" s="20">
        <f t="shared" ca="1" si="49"/>
        <v>8.3841422145737727</v>
      </c>
    </row>
    <row r="1593" spans="5:6" x14ac:dyDescent="0.25">
      <c r="E1593" s="16">
        <f t="shared" ca="1" si="48"/>
        <v>0.62753987247624743</v>
      </c>
      <c r="F1593" s="20">
        <f t="shared" ca="1" si="49"/>
        <v>9.9822273588683537</v>
      </c>
    </row>
    <row r="1594" spans="5:6" x14ac:dyDescent="0.25">
      <c r="E1594" s="16">
        <f t="shared" ca="1" si="48"/>
        <v>0.74867247168537676</v>
      </c>
      <c r="F1594" s="20">
        <f t="shared" ca="1" si="49"/>
        <v>10.471950769482405</v>
      </c>
    </row>
    <row r="1595" spans="5:6" x14ac:dyDescent="0.25">
      <c r="E1595" s="16">
        <f t="shared" ca="1" si="48"/>
        <v>0.85907401596878552</v>
      </c>
      <c r="F1595" s="20">
        <f t="shared" ca="1" si="49"/>
        <v>11.008691110032537</v>
      </c>
    </row>
    <row r="1596" spans="5:6" x14ac:dyDescent="0.25">
      <c r="E1596" s="16">
        <f t="shared" ca="1" si="48"/>
        <v>0.44792584487393261</v>
      </c>
      <c r="F1596" s="20">
        <f t="shared" ca="1" si="49"/>
        <v>9.2830650114027744</v>
      </c>
    </row>
    <row r="1597" spans="5:6" x14ac:dyDescent="0.25">
      <c r="E1597" s="16">
        <f t="shared" ca="1" si="48"/>
        <v>0.31980428770441161</v>
      </c>
      <c r="F1597" s="20">
        <f t="shared" ca="1" si="49"/>
        <v>8.7265073479002613</v>
      </c>
    </row>
    <row r="1598" spans="5:6" x14ac:dyDescent="0.25">
      <c r="E1598" s="16">
        <f t="shared" ca="1" si="48"/>
        <v>0.51077891597580727</v>
      </c>
      <c r="F1598" s="20">
        <f t="shared" ca="1" si="49"/>
        <v>9.5319430360793937</v>
      </c>
    </row>
    <row r="1599" spans="5:6" x14ac:dyDescent="0.25">
      <c r="E1599" s="16">
        <f t="shared" ca="1" si="48"/>
        <v>0.12887822555201611</v>
      </c>
      <c r="F1599" s="20">
        <f t="shared" ca="1" si="49"/>
        <v>7.5355276831817335</v>
      </c>
    </row>
    <row r="1600" spans="5:6" x14ac:dyDescent="0.25">
      <c r="E1600" s="16">
        <f t="shared" ca="1" si="48"/>
        <v>0.98588509961389825</v>
      </c>
      <c r="F1600" s="20">
        <f t="shared" ca="1" si="49"/>
        <v>12.300514917200786</v>
      </c>
    </row>
    <row r="1601" spans="5:6" x14ac:dyDescent="0.25">
      <c r="E1601" s="16">
        <f t="shared" ca="1" si="48"/>
        <v>0.59792601393639344</v>
      </c>
      <c r="F1601" s="20">
        <f t="shared" ca="1" si="49"/>
        <v>9.8679064996251675</v>
      </c>
    </row>
    <row r="1602" spans="5:6" x14ac:dyDescent="0.25">
      <c r="E1602" s="16">
        <f t="shared" ca="1" si="48"/>
        <v>1.3646212756874609E-2</v>
      </c>
      <c r="F1602" s="20">
        <f t="shared" ca="1" si="49"/>
        <v>5.4199952892253496</v>
      </c>
    </row>
    <row r="1603" spans="5:6" x14ac:dyDescent="0.25">
      <c r="E1603" s="16">
        <f t="shared" ca="1" si="48"/>
        <v>0.19833308344353684</v>
      </c>
      <c r="F1603" s="20">
        <f t="shared" ca="1" si="49"/>
        <v>8.0604479337377093</v>
      </c>
    </row>
    <row r="1604" spans="5:6" x14ac:dyDescent="0.25">
      <c r="E1604" s="16">
        <f t="shared" ref="E1604:E1667" ca="1" si="50">RAND()</f>
        <v>8.2800211597471196E-2</v>
      </c>
      <c r="F1604" s="20">
        <f t="shared" ref="F1604:F1667" ca="1" si="51">$C$4*POWER(-LN(1-E1604),(1/$C$3))</f>
        <v>7.0484707329466261</v>
      </c>
    </row>
    <row r="1605" spans="5:6" x14ac:dyDescent="0.25">
      <c r="E1605" s="16">
        <f t="shared" ca="1" si="50"/>
        <v>0.23758504495292643</v>
      </c>
      <c r="F1605" s="20">
        <f t="shared" ca="1" si="51"/>
        <v>8.299579593810595</v>
      </c>
    </row>
    <row r="1606" spans="5:6" x14ac:dyDescent="0.25">
      <c r="E1606" s="16">
        <f t="shared" ca="1" si="50"/>
        <v>0.402471024412276</v>
      </c>
      <c r="F1606" s="20">
        <f t="shared" ca="1" si="51"/>
        <v>9.0954435282033792</v>
      </c>
    </row>
    <row r="1607" spans="5:6" x14ac:dyDescent="0.25">
      <c r="E1607" s="16">
        <f t="shared" ca="1" si="50"/>
        <v>0.99255056458936652</v>
      </c>
      <c r="F1607" s="20">
        <f t="shared" ca="1" si="51"/>
        <v>12.548580204693389</v>
      </c>
    </row>
    <row r="1608" spans="5:6" x14ac:dyDescent="0.25">
      <c r="E1608" s="16">
        <f t="shared" ca="1" si="50"/>
        <v>0.11172427381750372</v>
      </c>
      <c r="F1608" s="20">
        <f t="shared" ca="1" si="51"/>
        <v>7.3732669024612481</v>
      </c>
    </row>
    <row r="1609" spans="5:6" x14ac:dyDescent="0.25">
      <c r="E1609" s="16">
        <f t="shared" ca="1" si="50"/>
        <v>0.64722740600167117</v>
      </c>
      <c r="F1609" s="20">
        <f t="shared" ca="1" si="51"/>
        <v>10.058852987024752</v>
      </c>
    </row>
    <row r="1610" spans="5:6" x14ac:dyDescent="0.25">
      <c r="E1610" s="16">
        <f t="shared" ca="1" si="50"/>
        <v>1.7916996884532743E-3</v>
      </c>
      <c r="F1610" s="20">
        <f t="shared" ca="1" si="51"/>
        <v>4.051958034559064</v>
      </c>
    </row>
    <row r="1611" spans="5:6" x14ac:dyDescent="0.25">
      <c r="E1611" s="16">
        <f t="shared" ca="1" si="50"/>
        <v>0.61632282797414717</v>
      </c>
      <c r="F1611" s="20">
        <f t="shared" ca="1" si="51"/>
        <v>9.938822542540434</v>
      </c>
    </row>
    <row r="1612" spans="5:6" x14ac:dyDescent="0.25">
      <c r="E1612" s="16">
        <f t="shared" ca="1" si="50"/>
        <v>0.22072479437153869</v>
      </c>
      <c r="F1612" s="20">
        <f t="shared" ca="1" si="51"/>
        <v>8.2004958779041335</v>
      </c>
    </row>
    <row r="1613" spans="5:6" x14ac:dyDescent="0.25">
      <c r="E1613" s="16">
        <f t="shared" ca="1" si="50"/>
        <v>0.47293179939312102</v>
      </c>
      <c r="F1613" s="20">
        <f t="shared" ca="1" si="51"/>
        <v>9.3832360660591227</v>
      </c>
    </row>
    <row r="1614" spans="5:6" x14ac:dyDescent="0.25">
      <c r="E1614" s="16">
        <f t="shared" ca="1" si="50"/>
        <v>0.45444510517669623</v>
      </c>
      <c r="F1614" s="20">
        <f t="shared" ca="1" si="51"/>
        <v>9.3093579711419157</v>
      </c>
    </row>
    <row r="1615" spans="5:6" x14ac:dyDescent="0.25">
      <c r="E1615" s="16">
        <f t="shared" ca="1" si="50"/>
        <v>0.75350834899037611</v>
      </c>
      <c r="F1615" s="20">
        <f t="shared" ca="1" si="51"/>
        <v>10.492871649502501</v>
      </c>
    </row>
    <row r="1616" spans="5:6" x14ac:dyDescent="0.25">
      <c r="E1616" s="16">
        <f t="shared" ca="1" si="50"/>
        <v>0.75074663512440842</v>
      </c>
      <c r="F1616" s="20">
        <f t="shared" ca="1" si="51"/>
        <v>10.480904899492455</v>
      </c>
    </row>
    <row r="1617" spans="5:6" x14ac:dyDescent="0.25">
      <c r="E1617" s="16">
        <f t="shared" ca="1" si="50"/>
        <v>0.20220659039923905</v>
      </c>
      <c r="F1617" s="20">
        <f t="shared" ca="1" si="51"/>
        <v>8.0854436878962623</v>
      </c>
    </row>
    <row r="1618" spans="5:6" x14ac:dyDescent="0.25">
      <c r="E1618" s="16">
        <f t="shared" ca="1" si="50"/>
        <v>0.76419542740952706</v>
      </c>
      <c r="F1618" s="20">
        <f t="shared" ca="1" si="51"/>
        <v>10.539684497302346</v>
      </c>
    </row>
    <row r="1619" spans="5:6" x14ac:dyDescent="0.25">
      <c r="E1619" s="16">
        <f t="shared" ca="1" si="50"/>
        <v>0.14994643214472736</v>
      </c>
      <c r="F1619" s="20">
        <f t="shared" ca="1" si="51"/>
        <v>7.7134368966693199</v>
      </c>
    </row>
    <row r="1620" spans="5:6" x14ac:dyDescent="0.25">
      <c r="E1620" s="16">
        <f t="shared" ca="1" si="50"/>
        <v>0.84818507811082633</v>
      </c>
      <c r="F1620" s="20">
        <f t="shared" ca="1" si="51"/>
        <v>10.947961420079324</v>
      </c>
    </row>
    <row r="1621" spans="5:6" x14ac:dyDescent="0.25">
      <c r="E1621" s="16">
        <f t="shared" ca="1" si="50"/>
        <v>0.87971957846550364</v>
      </c>
      <c r="F1621" s="20">
        <f t="shared" ca="1" si="51"/>
        <v>11.131630529134753</v>
      </c>
    </row>
    <row r="1622" spans="5:6" x14ac:dyDescent="0.25">
      <c r="E1622" s="16">
        <f t="shared" ca="1" si="50"/>
        <v>0.97235331720529972</v>
      </c>
      <c r="F1622" s="20">
        <f t="shared" ca="1" si="51"/>
        <v>12.002423541465436</v>
      </c>
    </row>
    <row r="1623" spans="5:6" x14ac:dyDescent="0.25">
      <c r="E1623" s="16">
        <f t="shared" ca="1" si="50"/>
        <v>0.12525009502694484</v>
      </c>
      <c r="F1623" s="20">
        <f t="shared" ca="1" si="51"/>
        <v>7.5026729821901785</v>
      </c>
    </row>
    <row r="1624" spans="5:6" x14ac:dyDescent="0.25">
      <c r="E1624" s="16">
        <f t="shared" ca="1" si="50"/>
        <v>0.82119578703468443</v>
      </c>
      <c r="F1624" s="20">
        <f t="shared" ca="1" si="51"/>
        <v>10.806864375355843</v>
      </c>
    </row>
    <row r="1625" spans="5:6" x14ac:dyDescent="0.25">
      <c r="E1625" s="16">
        <f t="shared" ca="1" si="50"/>
        <v>0.23266704324671894</v>
      </c>
      <c r="F1625" s="20">
        <f t="shared" ca="1" si="51"/>
        <v>8.2711859968438119</v>
      </c>
    </row>
    <row r="1626" spans="5:6" x14ac:dyDescent="0.25">
      <c r="E1626" s="16">
        <f t="shared" ca="1" si="50"/>
        <v>0.57634655955729786</v>
      </c>
      <c r="F1626" s="20">
        <f t="shared" ca="1" si="51"/>
        <v>9.7849556088360305</v>
      </c>
    </row>
    <row r="1627" spans="5:6" x14ac:dyDescent="0.25">
      <c r="E1627" s="16">
        <f t="shared" ca="1" si="50"/>
        <v>0.36285795556992728</v>
      </c>
      <c r="F1627" s="20">
        <f t="shared" ca="1" si="51"/>
        <v>8.9240910011062251</v>
      </c>
    </row>
    <row r="1628" spans="5:6" x14ac:dyDescent="0.25">
      <c r="E1628" s="16">
        <f t="shared" ca="1" si="50"/>
        <v>0.36993848688793185</v>
      </c>
      <c r="F1628" s="20">
        <f t="shared" ca="1" si="51"/>
        <v>8.9553664287162409</v>
      </c>
    </row>
    <row r="1629" spans="5:6" x14ac:dyDescent="0.25">
      <c r="E1629" s="16">
        <f t="shared" ca="1" si="50"/>
        <v>0.52562084506248119</v>
      </c>
      <c r="F1629" s="20">
        <f t="shared" ca="1" si="51"/>
        <v>9.5895648844592927</v>
      </c>
    </row>
    <row r="1630" spans="5:6" x14ac:dyDescent="0.25">
      <c r="E1630" s="16">
        <f t="shared" ca="1" si="50"/>
        <v>0.70453289444376299</v>
      </c>
      <c r="F1630" s="20">
        <f t="shared" ca="1" si="51"/>
        <v>10.287179274166329</v>
      </c>
    </row>
    <row r="1631" spans="5:6" x14ac:dyDescent="0.25">
      <c r="E1631" s="16">
        <f t="shared" ca="1" si="50"/>
        <v>5.6873940275550705E-2</v>
      </c>
      <c r="F1631" s="20">
        <f t="shared" ca="1" si="51"/>
        <v>6.667116706389896</v>
      </c>
    </row>
    <row r="1632" spans="5:6" x14ac:dyDescent="0.25">
      <c r="E1632" s="16">
        <f t="shared" ca="1" si="50"/>
        <v>5.5301047708546491E-2</v>
      </c>
      <c r="F1632" s="20">
        <f t="shared" ca="1" si="51"/>
        <v>6.6396757131118438</v>
      </c>
    </row>
    <row r="1633" spans="5:6" x14ac:dyDescent="0.25">
      <c r="E1633" s="16">
        <f t="shared" ca="1" si="50"/>
        <v>0.851591504464427</v>
      </c>
      <c r="F1633" s="20">
        <f t="shared" ca="1" si="51"/>
        <v>10.966693053732985</v>
      </c>
    </row>
    <row r="1634" spans="5:6" x14ac:dyDescent="0.25">
      <c r="E1634" s="16">
        <f t="shared" ca="1" si="50"/>
        <v>2.000313718763258E-2</v>
      </c>
      <c r="F1634" s="20">
        <f t="shared" ca="1" si="51"/>
        <v>5.7269775841073773</v>
      </c>
    </row>
    <row r="1635" spans="5:6" x14ac:dyDescent="0.25">
      <c r="E1635" s="16">
        <f t="shared" ca="1" si="50"/>
        <v>0.18022326475099382</v>
      </c>
      <c r="F1635" s="20">
        <f t="shared" ca="1" si="51"/>
        <v>7.9387076976067288</v>
      </c>
    </row>
    <row r="1636" spans="5:6" x14ac:dyDescent="0.25">
      <c r="E1636" s="16">
        <f t="shared" ca="1" si="50"/>
        <v>0.90388295649949679</v>
      </c>
      <c r="F1636" s="20">
        <f t="shared" ca="1" si="51"/>
        <v>11.292838673700775</v>
      </c>
    </row>
    <row r="1637" spans="5:6" x14ac:dyDescent="0.25">
      <c r="E1637" s="16">
        <f t="shared" ca="1" si="50"/>
        <v>0.49846272179814743</v>
      </c>
      <c r="F1637" s="20">
        <f t="shared" ca="1" si="51"/>
        <v>9.4838656996279287</v>
      </c>
    </row>
    <row r="1638" spans="5:6" x14ac:dyDescent="0.25">
      <c r="E1638" s="16">
        <f t="shared" ca="1" si="50"/>
        <v>0.4732795750909663</v>
      </c>
      <c r="F1638" s="20">
        <f t="shared" ca="1" si="51"/>
        <v>9.3846169910557062</v>
      </c>
    </row>
    <row r="1639" spans="5:6" x14ac:dyDescent="0.25">
      <c r="E1639" s="16">
        <f t="shared" ca="1" si="50"/>
        <v>0.78004895354225234</v>
      </c>
      <c r="F1639" s="20">
        <f t="shared" ca="1" si="51"/>
        <v>10.610763139823584</v>
      </c>
    </row>
    <row r="1640" spans="5:6" x14ac:dyDescent="0.25">
      <c r="E1640" s="16">
        <f t="shared" ca="1" si="50"/>
        <v>0.36345254368094149</v>
      </c>
      <c r="F1640" s="20">
        <f t="shared" ca="1" si="51"/>
        <v>8.9267292484218483</v>
      </c>
    </row>
    <row r="1641" spans="5:6" x14ac:dyDescent="0.25">
      <c r="E1641" s="16">
        <f t="shared" ca="1" si="50"/>
        <v>0.88839213218420376</v>
      </c>
      <c r="F1641" s="20">
        <f t="shared" ca="1" si="51"/>
        <v>11.18698665216996</v>
      </c>
    </row>
    <row r="1642" spans="5:6" x14ac:dyDescent="0.25">
      <c r="E1642" s="16">
        <f t="shared" ca="1" si="50"/>
        <v>8.2165087679916815E-2</v>
      </c>
      <c r="F1642" s="20">
        <f t="shared" ca="1" si="51"/>
        <v>7.0403784268765506</v>
      </c>
    </row>
    <row r="1643" spans="5:6" x14ac:dyDescent="0.25">
      <c r="E1643" s="16">
        <f t="shared" ca="1" si="50"/>
        <v>0.52164469532964297</v>
      </c>
      <c r="F1643" s="20">
        <f t="shared" ca="1" si="51"/>
        <v>9.5741576511516904</v>
      </c>
    </row>
    <row r="1644" spans="5:6" x14ac:dyDescent="0.25">
      <c r="E1644" s="16">
        <f t="shared" ca="1" si="50"/>
        <v>0.39846061630006757</v>
      </c>
      <c r="F1644" s="20">
        <f t="shared" ca="1" si="51"/>
        <v>9.0784702589425699</v>
      </c>
    </row>
    <row r="1645" spans="5:6" x14ac:dyDescent="0.25">
      <c r="E1645" s="16">
        <f t="shared" ca="1" si="50"/>
        <v>0.60275776823140481</v>
      </c>
      <c r="F1645" s="20">
        <f t="shared" ca="1" si="51"/>
        <v>9.8865066611032919</v>
      </c>
    </row>
    <row r="1646" spans="5:6" x14ac:dyDescent="0.25">
      <c r="E1646" s="16">
        <f t="shared" ca="1" si="50"/>
        <v>0.44733471154751325</v>
      </c>
      <c r="F1646" s="20">
        <f t="shared" ca="1" si="51"/>
        <v>9.2806742030390446</v>
      </c>
    </row>
    <row r="1647" spans="5:6" x14ac:dyDescent="0.25">
      <c r="E1647" s="16">
        <f t="shared" ca="1" si="50"/>
        <v>0.82897691549827701</v>
      </c>
      <c r="F1647" s="20">
        <f t="shared" ca="1" si="51"/>
        <v>10.846331295757688</v>
      </c>
    </row>
    <row r="1648" spans="5:6" x14ac:dyDescent="0.25">
      <c r="E1648" s="16">
        <f t="shared" ca="1" si="50"/>
        <v>0.79637235781409443</v>
      </c>
      <c r="F1648" s="20">
        <f t="shared" ca="1" si="51"/>
        <v>10.686316883313863</v>
      </c>
    </row>
    <row r="1649" spans="5:6" x14ac:dyDescent="0.25">
      <c r="E1649" s="16">
        <f t="shared" ca="1" si="50"/>
        <v>0.36460283273585847</v>
      </c>
      <c r="F1649" s="20">
        <f t="shared" ca="1" si="51"/>
        <v>8.9318269286483183</v>
      </c>
    </row>
    <row r="1650" spans="5:6" x14ac:dyDescent="0.25">
      <c r="E1650" s="16">
        <f t="shared" ca="1" si="50"/>
        <v>0.21497148209253414</v>
      </c>
      <c r="F1650" s="20">
        <f t="shared" ca="1" si="51"/>
        <v>8.1654976075131476</v>
      </c>
    </row>
    <row r="1651" spans="5:6" x14ac:dyDescent="0.25">
      <c r="E1651" s="16">
        <f t="shared" ca="1" si="50"/>
        <v>0.703706203271936</v>
      </c>
      <c r="F1651" s="20">
        <f t="shared" ca="1" si="51"/>
        <v>10.283808121990665</v>
      </c>
    </row>
    <row r="1652" spans="5:6" x14ac:dyDescent="0.25">
      <c r="E1652" s="16">
        <f t="shared" ca="1" si="50"/>
        <v>0.16995584150169418</v>
      </c>
      <c r="F1652" s="20">
        <f t="shared" ca="1" si="51"/>
        <v>7.8656899963204232</v>
      </c>
    </row>
    <row r="1653" spans="5:6" x14ac:dyDescent="0.25">
      <c r="E1653" s="16">
        <f t="shared" ca="1" si="50"/>
        <v>6.5070928116881754E-2</v>
      </c>
      <c r="F1653" s="20">
        <f t="shared" ca="1" si="51"/>
        <v>6.8007904412374378</v>
      </c>
    </row>
    <row r="1654" spans="5:6" x14ac:dyDescent="0.25">
      <c r="E1654" s="16">
        <f t="shared" ca="1" si="50"/>
        <v>0.90730898453176134</v>
      </c>
      <c r="F1654" s="20">
        <f t="shared" ca="1" si="51"/>
        <v>11.317673718112513</v>
      </c>
    </row>
    <row r="1655" spans="5:6" x14ac:dyDescent="0.25">
      <c r="E1655" s="16">
        <f t="shared" ca="1" si="50"/>
        <v>0.30851641409342234</v>
      </c>
      <c r="F1655" s="20">
        <f t="shared" ca="1" si="51"/>
        <v>8.6722637186303668</v>
      </c>
    </row>
    <row r="1656" spans="5:6" x14ac:dyDescent="0.25">
      <c r="E1656" s="16">
        <f t="shared" ca="1" si="50"/>
        <v>0.22078512807742157</v>
      </c>
      <c r="F1656" s="20">
        <f t="shared" ca="1" si="51"/>
        <v>8.2008595328100604</v>
      </c>
    </row>
    <row r="1657" spans="5:6" x14ac:dyDescent="0.25">
      <c r="E1657" s="16">
        <f t="shared" ca="1" si="50"/>
        <v>0.92801735421831377</v>
      </c>
      <c r="F1657" s="20">
        <f t="shared" ca="1" si="51"/>
        <v>11.482198499365735</v>
      </c>
    </row>
    <row r="1658" spans="5:6" x14ac:dyDescent="0.25">
      <c r="E1658" s="16">
        <f t="shared" ca="1" si="50"/>
        <v>0.12518022525576056</v>
      </c>
      <c r="F1658" s="20">
        <f t="shared" ca="1" si="51"/>
        <v>7.502033092595437</v>
      </c>
    </row>
    <row r="1659" spans="5:6" x14ac:dyDescent="0.25">
      <c r="E1659" s="16">
        <f t="shared" ca="1" si="50"/>
        <v>0.80970733487837765</v>
      </c>
      <c r="F1659" s="20">
        <f t="shared" ca="1" si="51"/>
        <v>10.750132280283642</v>
      </c>
    </row>
    <row r="1660" spans="5:6" x14ac:dyDescent="0.25">
      <c r="E1660" s="16">
        <f t="shared" ca="1" si="50"/>
        <v>0.51596596637843384</v>
      </c>
      <c r="F1660" s="20">
        <f t="shared" ca="1" si="51"/>
        <v>9.5521166077704116</v>
      </c>
    </row>
    <row r="1661" spans="5:6" x14ac:dyDescent="0.25">
      <c r="E1661" s="16">
        <f t="shared" ca="1" si="50"/>
        <v>0.16964880950871075</v>
      </c>
      <c r="F1661" s="20">
        <f t="shared" ca="1" si="51"/>
        <v>7.8634571802070816</v>
      </c>
    </row>
    <row r="1662" spans="5:6" x14ac:dyDescent="0.25">
      <c r="E1662" s="16">
        <f t="shared" ca="1" si="50"/>
        <v>0.15272844888481318</v>
      </c>
      <c r="F1662" s="20">
        <f t="shared" ca="1" si="51"/>
        <v>7.7354820955838246</v>
      </c>
    </row>
    <row r="1663" spans="5:6" x14ac:dyDescent="0.25">
      <c r="E1663" s="16">
        <f t="shared" ca="1" si="50"/>
        <v>0.30595245536771165</v>
      </c>
      <c r="F1663" s="20">
        <f t="shared" ca="1" si="51"/>
        <v>8.6597810561765094</v>
      </c>
    </row>
    <row r="1664" spans="5:6" x14ac:dyDescent="0.25">
      <c r="E1664" s="16">
        <f t="shared" ca="1" si="50"/>
        <v>0.11068651416152275</v>
      </c>
      <c r="F1664" s="20">
        <f t="shared" ca="1" si="51"/>
        <v>7.3628418231830581</v>
      </c>
    </row>
    <row r="1665" spans="5:6" x14ac:dyDescent="0.25">
      <c r="E1665" s="16">
        <f t="shared" ca="1" si="50"/>
        <v>0.46126256700765011</v>
      </c>
      <c r="F1665" s="20">
        <f t="shared" ca="1" si="51"/>
        <v>9.3367147566769333</v>
      </c>
    </row>
    <row r="1666" spans="5:6" x14ac:dyDescent="0.25">
      <c r="E1666" s="16">
        <f t="shared" ca="1" si="50"/>
        <v>0.25585820855648922</v>
      </c>
      <c r="F1666" s="20">
        <f t="shared" ca="1" si="51"/>
        <v>8.4017610744026268</v>
      </c>
    </row>
    <row r="1667" spans="5:6" x14ac:dyDescent="0.25">
      <c r="E1667" s="16">
        <f t="shared" ca="1" si="50"/>
        <v>0.26189855321554878</v>
      </c>
      <c r="F1667" s="20">
        <f t="shared" ca="1" si="51"/>
        <v>8.4344784009872988</v>
      </c>
    </row>
    <row r="1668" spans="5:6" x14ac:dyDescent="0.25">
      <c r="E1668" s="16">
        <f t="shared" ref="E1668:E1731" ca="1" si="52">RAND()</f>
        <v>0.1031506172124842</v>
      </c>
      <c r="F1668" s="20">
        <f t="shared" ref="F1668:F1731" ca="1" si="53">$C$4*POWER(-LN(1-E1668),(1/$C$3))</f>
        <v>7.2847381615236024</v>
      </c>
    </row>
    <row r="1669" spans="5:6" x14ac:dyDescent="0.25">
      <c r="E1669" s="16">
        <f t="shared" ca="1" si="52"/>
        <v>0.68767210550453761</v>
      </c>
      <c r="F1669" s="20">
        <f t="shared" ca="1" si="53"/>
        <v>10.218942433309214</v>
      </c>
    </row>
    <row r="1670" spans="5:6" x14ac:dyDescent="0.25">
      <c r="E1670" s="16">
        <f t="shared" ca="1" si="52"/>
        <v>0.11648289962680758</v>
      </c>
      <c r="F1670" s="20">
        <f t="shared" ca="1" si="53"/>
        <v>7.4201216732710478</v>
      </c>
    </row>
    <row r="1671" spans="5:6" x14ac:dyDescent="0.25">
      <c r="E1671" s="16">
        <f t="shared" ca="1" si="52"/>
        <v>0.52772969957983129</v>
      </c>
      <c r="F1671" s="20">
        <f t="shared" ca="1" si="53"/>
        <v>9.5977285908394219</v>
      </c>
    </row>
    <row r="1672" spans="5:6" x14ac:dyDescent="0.25">
      <c r="E1672" s="16">
        <f t="shared" ca="1" si="52"/>
        <v>0.56551695563492044</v>
      </c>
      <c r="F1672" s="20">
        <f t="shared" ca="1" si="53"/>
        <v>9.7433459167931797</v>
      </c>
    </row>
    <row r="1673" spans="5:6" x14ac:dyDescent="0.25">
      <c r="E1673" s="16">
        <f t="shared" ca="1" si="52"/>
        <v>0.85952931990678216</v>
      </c>
      <c r="F1673" s="20">
        <f t="shared" ca="1" si="53"/>
        <v>11.011286445540453</v>
      </c>
    </row>
    <row r="1674" spans="5:6" x14ac:dyDescent="0.25">
      <c r="E1674" s="16">
        <f t="shared" ca="1" si="52"/>
        <v>0.91164444898160579</v>
      </c>
      <c r="F1674" s="20">
        <f t="shared" ca="1" si="53"/>
        <v>11.349958580634405</v>
      </c>
    </row>
    <row r="1675" spans="5:6" x14ac:dyDescent="0.25">
      <c r="E1675" s="16">
        <f t="shared" ca="1" si="52"/>
        <v>0.3351977630580506</v>
      </c>
      <c r="F1675" s="20">
        <f t="shared" ca="1" si="53"/>
        <v>8.7987384690590371</v>
      </c>
    </row>
    <row r="1676" spans="5:6" x14ac:dyDescent="0.25">
      <c r="E1676" s="16">
        <f t="shared" ca="1" si="52"/>
        <v>0.72730910596841769</v>
      </c>
      <c r="F1676" s="20">
        <f t="shared" ca="1" si="53"/>
        <v>10.381252694260217</v>
      </c>
    </row>
    <row r="1677" spans="5:6" x14ac:dyDescent="0.25">
      <c r="E1677" s="16">
        <f t="shared" ca="1" si="52"/>
        <v>0.43908442685754312</v>
      </c>
      <c r="F1677" s="20">
        <f t="shared" ca="1" si="53"/>
        <v>9.2471847119548087</v>
      </c>
    </row>
    <row r="1678" spans="5:6" x14ac:dyDescent="0.25">
      <c r="E1678" s="16">
        <f t="shared" ca="1" si="52"/>
        <v>0.65882993540350732</v>
      </c>
      <c r="F1678" s="20">
        <f t="shared" ca="1" si="53"/>
        <v>10.104353144313773</v>
      </c>
    </row>
    <row r="1679" spans="5:6" x14ac:dyDescent="0.25">
      <c r="E1679" s="16">
        <f t="shared" ca="1" si="52"/>
        <v>0.7651646009348726</v>
      </c>
      <c r="F1679" s="20">
        <f t="shared" ca="1" si="53"/>
        <v>10.54397145957914</v>
      </c>
    </row>
    <row r="1680" spans="5:6" x14ac:dyDescent="0.25">
      <c r="E1680" s="16">
        <f t="shared" ca="1" si="52"/>
        <v>0.72096342656468138</v>
      </c>
      <c r="F1680" s="20">
        <f t="shared" ca="1" si="53"/>
        <v>10.354796646747262</v>
      </c>
    </row>
    <row r="1681" spans="5:6" x14ac:dyDescent="0.25">
      <c r="E1681" s="16">
        <f t="shared" ca="1" si="52"/>
        <v>0.46774844616387234</v>
      </c>
      <c r="F1681" s="20">
        <f t="shared" ca="1" si="53"/>
        <v>9.3626171786772634</v>
      </c>
    </row>
    <row r="1682" spans="5:6" x14ac:dyDescent="0.25">
      <c r="E1682" s="16">
        <f t="shared" ca="1" si="52"/>
        <v>0.16224333732903173</v>
      </c>
      <c r="F1682" s="20">
        <f t="shared" ca="1" si="53"/>
        <v>7.8086738339387267</v>
      </c>
    </row>
    <row r="1683" spans="5:6" x14ac:dyDescent="0.25">
      <c r="E1683" s="16">
        <f t="shared" ca="1" si="52"/>
        <v>0.5965103455837808</v>
      </c>
      <c r="F1683" s="20">
        <f t="shared" ca="1" si="53"/>
        <v>9.8624594285876981</v>
      </c>
    </row>
    <row r="1684" spans="5:6" x14ac:dyDescent="0.25">
      <c r="E1684" s="16">
        <f t="shared" ca="1" si="52"/>
        <v>0.57181096341997839</v>
      </c>
      <c r="F1684" s="20">
        <f t="shared" ca="1" si="53"/>
        <v>9.7675304202068709</v>
      </c>
    </row>
    <row r="1685" spans="5:6" x14ac:dyDescent="0.25">
      <c r="E1685" s="16">
        <f t="shared" ca="1" si="52"/>
        <v>0.94630217626427382</v>
      </c>
      <c r="F1685" s="20">
        <f t="shared" ca="1" si="53"/>
        <v>11.656718731386249</v>
      </c>
    </row>
    <row r="1686" spans="5:6" x14ac:dyDescent="0.25">
      <c r="E1686" s="16">
        <f t="shared" ca="1" si="52"/>
        <v>0.94277900613998977</v>
      </c>
      <c r="F1686" s="20">
        <f t="shared" ca="1" si="53"/>
        <v>11.620190452295521</v>
      </c>
    </row>
    <row r="1687" spans="5:6" x14ac:dyDescent="0.25">
      <c r="E1687" s="16">
        <f t="shared" ca="1" si="52"/>
        <v>0.96784416804606777</v>
      </c>
      <c r="F1687" s="20">
        <f t="shared" ca="1" si="53"/>
        <v>11.928888802997044</v>
      </c>
    </row>
    <row r="1688" spans="5:6" x14ac:dyDescent="0.25">
      <c r="E1688" s="16">
        <f t="shared" ca="1" si="52"/>
        <v>0.22470771136819234</v>
      </c>
      <c r="F1688" s="20">
        <f t="shared" ca="1" si="53"/>
        <v>8.2243570097299727</v>
      </c>
    </row>
    <row r="1689" spans="5:6" x14ac:dyDescent="0.25">
      <c r="E1689" s="16">
        <f t="shared" ca="1" si="52"/>
        <v>0.11556685956551416</v>
      </c>
      <c r="F1689" s="20">
        <f t="shared" ca="1" si="53"/>
        <v>7.411219972718186</v>
      </c>
    </row>
    <row r="1690" spans="5:6" x14ac:dyDescent="0.25">
      <c r="E1690" s="16">
        <f t="shared" ca="1" si="52"/>
        <v>0.58764226269611308</v>
      </c>
      <c r="F1690" s="20">
        <f t="shared" ca="1" si="53"/>
        <v>9.8283589290604549</v>
      </c>
    </row>
    <row r="1691" spans="5:6" x14ac:dyDescent="0.25">
      <c r="E1691" s="16">
        <f t="shared" ca="1" si="52"/>
        <v>0.93049512325267036</v>
      </c>
      <c r="F1691" s="20">
        <f t="shared" ca="1" si="53"/>
        <v>11.503910721710211</v>
      </c>
    </row>
    <row r="1692" spans="5:6" x14ac:dyDescent="0.25">
      <c r="E1692" s="16">
        <f t="shared" ca="1" si="52"/>
        <v>0.79987513849487135</v>
      </c>
      <c r="F1692" s="20">
        <f t="shared" ca="1" si="53"/>
        <v>10.702884188084562</v>
      </c>
    </row>
    <row r="1693" spans="5:6" x14ac:dyDescent="0.25">
      <c r="E1693" s="16">
        <f t="shared" ca="1" si="52"/>
        <v>0.72389744510296417</v>
      </c>
      <c r="F1693" s="20">
        <f t="shared" ca="1" si="53"/>
        <v>10.367003713589698</v>
      </c>
    </row>
    <row r="1694" spans="5:6" x14ac:dyDescent="0.25">
      <c r="E1694" s="16">
        <f t="shared" ca="1" si="52"/>
        <v>0.85038306556036614</v>
      </c>
      <c r="F1694" s="20">
        <f t="shared" ca="1" si="53"/>
        <v>10.960021236546705</v>
      </c>
    </row>
    <row r="1695" spans="5:6" x14ac:dyDescent="0.25">
      <c r="E1695" s="16">
        <f t="shared" ca="1" si="52"/>
        <v>0.4578717396413623</v>
      </c>
      <c r="F1695" s="20">
        <f t="shared" ca="1" si="53"/>
        <v>9.3231254082682344</v>
      </c>
    </row>
    <row r="1696" spans="5:6" x14ac:dyDescent="0.25">
      <c r="E1696" s="16">
        <f t="shared" ca="1" si="52"/>
        <v>0.48042778293759003</v>
      </c>
      <c r="F1696" s="20">
        <f t="shared" ca="1" si="53"/>
        <v>9.412934177841878</v>
      </c>
    </row>
    <row r="1697" spans="5:6" x14ac:dyDescent="0.25">
      <c r="E1697" s="16">
        <f t="shared" ca="1" si="52"/>
        <v>0.27864002919838737</v>
      </c>
      <c r="F1697" s="20">
        <f t="shared" ca="1" si="53"/>
        <v>8.5226954453319177</v>
      </c>
    </row>
    <row r="1698" spans="5:6" x14ac:dyDescent="0.25">
      <c r="E1698" s="16">
        <f t="shared" ca="1" si="52"/>
        <v>0.63148961928291436</v>
      </c>
      <c r="F1698" s="20">
        <f t="shared" ca="1" si="53"/>
        <v>9.9975501967797733</v>
      </c>
    </row>
    <row r="1699" spans="5:6" x14ac:dyDescent="0.25">
      <c r="E1699" s="16">
        <f t="shared" ca="1" si="52"/>
        <v>0.18283298732853104</v>
      </c>
      <c r="F1699" s="20">
        <f t="shared" ca="1" si="53"/>
        <v>7.9567805558851408</v>
      </c>
    </row>
    <row r="1700" spans="5:6" x14ac:dyDescent="0.25">
      <c r="E1700" s="16">
        <f t="shared" ca="1" si="52"/>
        <v>0.51516533400372588</v>
      </c>
      <c r="F1700" s="20">
        <f t="shared" ca="1" si="53"/>
        <v>9.5490054150161381</v>
      </c>
    </row>
    <row r="1701" spans="5:6" x14ac:dyDescent="0.25">
      <c r="E1701" s="16">
        <f t="shared" ca="1" si="52"/>
        <v>0.14063133578206066</v>
      </c>
      <c r="F1701" s="20">
        <f t="shared" ca="1" si="53"/>
        <v>7.6372945304859687</v>
      </c>
    </row>
    <row r="1702" spans="5:6" x14ac:dyDescent="0.25">
      <c r="E1702" s="16">
        <f t="shared" ca="1" si="52"/>
        <v>0.26975886960775797</v>
      </c>
      <c r="F1702" s="20">
        <f t="shared" ca="1" si="53"/>
        <v>8.4763316278787961</v>
      </c>
    </row>
    <row r="1703" spans="5:6" x14ac:dyDescent="0.25">
      <c r="E1703" s="16">
        <f t="shared" ca="1" si="52"/>
        <v>0.7218910440911096</v>
      </c>
      <c r="F1703" s="20">
        <f t="shared" ca="1" si="53"/>
        <v>10.358651413932904</v>
      </c>
    </row>
    <row r="1704" spans="5:6" x14ac:dyDescent="0.25">
      <c r="E1704" s="16">
        <f t="shared" ca="1" si="52"/>
        <v>0.42694090737164048</v>
      </c>
      <c r="F1704" s="20">
        <f t="shared" ca="1" si="53"/>
        <v>9.1974530253034654</v>
      </c>
    </row>
    <row r="1705" spans="5:6" x14ac:dyDescent="0.25">
      <c r="E1705" s="16">
        <f t="shared" ca="1" si="52"/>
        <v>0.97844681612098239</v>
      </c>
      <c r="F1705" s="20">
        <f t="shared" ca="1" si="53"/>
        <v>12.118005539929413</v>
      </c>
    </row>
    <row r="1706" spans="5:6" x14ac:dyDescent="0.25">
      <c r="E1706" s="16">
        <f t="shared" ca="1" si="52"/>
        <v>0.96342733946929771</v>
      </c>
      <c r="F1706" s="20">
        <f t="shared" ca="1" si="53"/>
        <v>11.864027995503474</v>
      </c>
    </row>
    <row r="1707" spans="5:6" x14ac:dyDescent="0.25">
      <c r="E1707" s="16">
        <f t="shared" ca="1" si="52"/>
        <v>0.32587253245925185</v>
      </c>
      <c r="F1707" s="20">
        <f t="shared" ca="1" si="53"/>
        <v>8.7552115162593367</v>
      </c>
    </row>
    <row r="1708" spans="5:6" x14ac:dyDescent="0.25">
      <c r="E1708" s="16">
        <f t="shared" ca="1" si="52"/>
        <v>0.65608553185906171</v>
      </c>
      <c r="F1708" s="20">
        <f t="shared" ca="1" si="53"/>
        <v>10.093564226241771</v>
      </c>
    </row>
    <row r="1709" spans="5:6" x14ac:dyDescent="0.25">
      <c r="E1709" s="16">
        <f t="shared" ca="1" si="52"/>
        <v>0.78679747865563388</v>
      </c>
      <c r="F1709" s="20">
        <f t="shared" ca="1" si="53"/>
        <v>10.641684297423108</v>
      </c>
    </row>
    <row r="1710" spans="5:6" x14ac:dyDescent="0.25">
      <c r="E1710" s="16">
        <f t="shared" ca="1" si="52"/>
        <v>0.13983508580758253</v>
      </c>
      <c r="F1710" s="20">
        <f t="shared" ca="1" si="53"/>
        <v>7.6306099569037666</v>
      </c>
    </row>
    <row r="1711" spans="5:6" x14ac:dyDescent="0.25">
      <c r="E1711" s="16">
        <f t="shared" ca="1" si="52"/>
        <v>0.56137478639070371</v>
      </c>
      <c r="F1711" s="20">
        <f t="shared" ca="1" si="53"/>
        <v>9.7274247596351984</v>
      </c>
    </row>
    <row r="1712" spans="5:6" x14ac:dyDescent="0.25">
      <c r="E1712" s="16">
        <f t="shared" ca="1" si="52"/>
        <v>0.78908769829247061</v>
      </c>
      <c r="F1712" s="20">
        <f t="shared" ca="1" si="53"/>
        <v>10.652276118646949</v>
      </c>
    </row>
    <row r="1713" spans="5:6" x14ac:dyDescent="0.25">
      <c r="E1713" s="16">
        <f t="shared" ca="1" si="52"/>
        <v>0.95720092399002399</v>
      </c>
      <c r="F1713" s="20">
        <f t="shared" ca="1" si="53"/>
        <v>11.781799175132381</v>
      </c>
    </row>
    <row r="1714" spans="5:6" x14ac:dyDescent="0.25">
      <c r="E1714" s="16">
        <f t="shared" ca="1" si="52"/>
        <v>0.91576991918662332</v>
      </c>
      <c r="F1714" s="20">
        <f t="shared" ca="1" si="53"/>
        <v>11.381645409452458</v>
      </c>
    </row>
    <row r="1715" spans="5:6" x14ac:dyDescent="0.25">
      <c r="E1715" s="16">
        <f t="shared" ca="1" si="52"/>
        <v>0.12361267721832891</v>
      </c>
      <c r="F1715" s="20">
        <f t="shared" ca="1" si="53"/>
        <v>7.4876037442837839</v>
      </c>
    </row>
    <row r="1716" spans="5:6" x14ac:dyDescent="0.25">
      <c r="E1716" s="16">
        <f t="shared" ca="1" si="52"/>
        <v>0.11854013587406875</v>
      </c>
      <c r="F1716" s="20">
        <f t="shared" ca="1" si="53"/>
        <v>7.4399156926349601</v>
      </c>
    </row>
    <row r="1717" spans="5:6" x14ac:dyDescent="0.25">
      <c r="E1717" s="16">
        <f t="shared" ca="1" si="52"/>
        <v>0.39589773787886207</v>
      </c>
      <c r="F1717" s="20">
        <f t="shared" ca="1" si="53"/>
        <v>9.0675827502688904</v>
      </c>
    </row>
    <row r="1718" spans="5:6" x14ac:dyDescent="0.25">
      <c r="E1718" s="16">
        <f t="shared" ca="1" si="52"/>
        <v>0.26251620008832588</v>
      </c>
      <c r="F1718" s="20">
        <f t="shared" ca="1" si="53"/>
        <v>8.4377961689411478</v>
      </c>
    </row>
    <row r="1719" spans="5:6" x14ac:dyDescent="0.25">
      <c r="E1719" s="16">
        <f t="shared" ca="1" si="52"/>
        <v>0.52845517720125212</v>
      </c>
      <c r="F1719" s="20">
        <f t="shared" ca="1" si="53"/>
        <v>9.6005358159835055</v>
      </c>
    </row>
    <row r="1720" spans="5:6" x14ac:dyDescent="0.25">
      <c r="E1720" s="16">
        <f t="shared" ca="1" si="52"/>
        <v>0.7137688218339322</v>
      </c>
      <c r="F1720" s="20">
        <f t="shared" ca="1" si="53"/>
        <v>10.325038824840512</v>
      </c>
    </row>
    <row r="1721" spans="5:6" x14ac:dyDescent="0.25">
      <c r="E1721" s="16">
        <f t="shared" ca="1" si="52"/>
        <v>0.76023872070249032</v>
      </c>
      <c r="F1721" s="20">
        <f t="shared" ca="1" si="53"/>
        <v>10.522256265042385</v>
      </c>
    </row>
    <row r="1722" spans="5:6" x14ac:dyDescent="0.25">
      <c r="E1722" s="16">
        <f t="shared" ca="1" si="52"/>
        <v>0.60151802122829778</v>
      </c>
      <c r="F1722" s="20">
        <f t="shared" ca="1" si="53"/>
        <v>9.8817327459359046</v>
      </c>
    </row>
    <row r="1723" spans="5:6" x14ac:dyDescent="0.25">
      <c r="E1723" s="16">
        <f t="shared" ca="1" si="52"/>
        <v>0.80262974853618996</v>
      </c>
      <c r="F1723" s="20">
        <f t="shared" ca="1" si="53"/>
        <v>10.716008131657729</v>
      </c>
    </row>
    <row r="1724" spans="5:6" x14ac:dyDescent="0.25">
      <c r="E1724" s="16">
        <f t="shared" ca="1" si="52"/>
        <v>0.82387795596836566</v>
      </c>
      <c r="F1724" s="20">
        <f t="shared" ca="1" si="53"/>
        <v>10.820368350429934</v>
      </c>
    </row>
    <row r="1725" spans="5:6" x14ac:dyDescent="0.25">
      <c r="E1725" s="16">
        <f t="shared" ca="1" si="52"/>
        <v>0.40261341547819862</v>
      </c>
      <c r="F1725" s="20">
        <f t="shared" ca="1" si="53"/>
        <v>9.096044768479679</v>
      </c>
    </row>
    <row r="1726" spans="5:6" x14ac:dyDescent="0.25">
      <c r="E1726" s="16">
        <f t="shared" ca="1" si="52"/>
        <v>9.2581042263876867E-2</v>
      </c>
      <c r="F1726" s="20">
        <f t="shared" ca="1" si="53"/>
        <v>7.1672016451353269</v>
      </c>
    </row>
    <row r="1727" spans="5:6" x14ac:dyDescent="0.25">
      <c r="E1727" s="16">
        <f t="shared" ca="1" si="52"/>
        <v>0.70692970677639966</v>
      </c>
      <c r="F1727" s="20">
        <f t="shared" ca="1" si="53"/>
        <v>10.29696913185122</v>
      </c>
    </row>
    <row r="1728" spans="5:6" x14ac:dyDescent="0.25">
      <c r="E1728" s="16">
        <f t="shared" ca="1" si="52"/>
        <v>0.89564687810262733</v>
      </c>
      <c r="F1728" s="20">
        <f t="shared" ca="1" si="53"/>
        <v>11.235340172976889</v>
      </c>
    </row>
    <row r="1729" spans="5:6" x14ac:dyDescent="0.25">
      <c r="E1729" s="16">
        <f t="shared" ca="1" si="52"/>
        <v>0.83439247645260184</v>
      </c>
      <c r="F1729" s="20">
        <f t="shared" ca="1" si="53"/>
        <v>10.874346602530787</v>
      </c>
    </row>
    <row r="1730" spans="5:6" x14ac:dyDescent="0.25">
      <c r="E1730" s="16">
        <f t="shared" ca="1" si="52"/>
        <v>0.4923717704094337</v>
      </c>
      <c r="F1730" s="20">
        <f t="shared" ca="1" si="53"/>
        <v>9.4599861154060605</v>
      </c>
    </row>
    <row r="1731" spans="5:6" x14ac:dyDescent="0.25">
      <c r="E1731" s="16">
        <f t="shared" ca="1" si="52"/>
        <v>0.60214773532790844</v>
      </c>
      <c r="F1731" s="20">
        <f t="shared" ca="1" si="53"/>
        <v>9.8841574667515744</v>
      </c>
    </row>
    <row r="1732" spans="5:6" x14ac:dyDescent="0.25">
      <c r="E1732" s="16">
        <f t="shared" ref="E1732:E1795" ca="1" si="54">RAND()</f>
        <v>0.33178867584406513</v>
      </c>
      <c r="F1732" s="20">
        <f t="shared" ref="F1732:F1795" ca="1" si="55">$C$4*POWER(-LN(1-E1732),(1/$C$3))</f>
        <v>8.7829056682823641</v>
      </c>
    </row>
    <row r="1733" spans="5:6" x14ac:dyDescent="0.25">
      <c r="E1733" s="16">
        <f t="shared" ca="1" si="54"/>
        <v>0.19010667399612957</v>
      </c>
      <c r="F1733" s="20">
        <f t="shared" ca="1" si="55"/>
        <v>8.0061847182426114</v>
      </c>
    </row>
    <row r="1734" spans="5:6" x14ac:dyDescent="0.25">
      <c r="E1734" s="16">
        <f t="shared" ca="1" si="54"/>
        <v>0.89347836937887692</v>
      </c>
      <c r="F1734" s="20">
        <f t="shared" ca="1" si="55"/>
        <v>11.220675693171941</v>
      </c>
    </row>
    <row r="1735" spans="5:6" x14ac:dyDescent="0.25">
      <c r="E1735" s="16">
        <f t="shared" ca="1" si="54"/>
        <v>0.15164305476783924</v>
      </c>
      <c r="F1735" s="20">
        <f t="shared" ca="1" si="55"/>
        <v>7.7269175027033645</v>
      </c>
    </row>
    <row r="1736" spans="5:6" x14ac:dyDescent="0.25">
      <c r="E1736" s="16">
        <f t="shared" ca="1" si="54"/>
        <v>9.3380385939531352E-2</v>
      </c>
      <c r="F1736" s="20">
        <f t="shared" ca="1" si="55"/>
        <v>7.1764537176796566</v>
      </c>
    </row>
    <row r="1737" spans="5:6" x14ac:dyDescent="0.25">
      <c r="E1737" s="16">
        <f t="shared" ca="1" si="54"/>
        <v>2.4295937383484456E-2</v>
      </c>
      <c r="F1737" s="20">
        <f t="shared" ca="1" si="55"/>
        <v>5.8901096465670699</v>
      </c>
    </row>
    <row r="1738" spans="5:6" x14ac:dyDescent="0.25">
      <c r="E1738" s="16">
        <f t="shared" ca="1" si="54"/>
        <v>0.70921483859060352</v>
      </c>
      <c r="F1738" s="20">
        <f t="shared" ca="1" si="55"/>
        <v>10.306325334002421</v>
      </c>
    </row>
    <row r="1739" spans="5:6" x14ac:dyDescent="0.25">
      <c r="E1739" s="16">
        <f t="shared" ca="1" si="54"/>
        <v>0.6173167501063046</v>
      </c>
      <c r="F1739" s="20">
        <f t="shared" ca="1" si="55"/>
        <v>9.9426626064024717</v>
      </c>
    </row>
    <row r="1740" spans="5:6" x14ac:dyDescent="0.25">
      <c r="E1740" s="16">
        <f t="shared" ca="1" si="54"/>
        <v>0.9209115712282756</v>
      </c>
      <c r="F1740" s="20">
        <f t="shared" ca="1" si="55"/>
        <v>11.422592436461102</v>
      </c>
    </row>
    <row r="1741" spans="5:6" x14ac:dyDescent="0.25">
      <c r="E1741" s="16">
        <f t="shared" ca="1" si="54"/>
        <v>0.1875979543216697</v>
      </c>
      <c r="F1741" s="20">
        <f t="shared" ca="1" si="55"/>
        <v>7.9893018069913051</v>
      </c>
    </row>
    <row r="1742" spans="5:6" x14ac:dyDescent="0.25">
      <c r="E1742" s="16">
        <f t="shared" ca="1" si="54"/>
        <v>0.2923733069671971</v>
      </c>
      <c r="F1742" s="20">
        <f t="shared" ca="1" si="55"/>
        <v>8.5926036493475753</v>
      </c>
    </row>
    <row r="1743" spans="5:6" x14ac:dyDescent="0.25">
      <c r="E1743" s="16">
        <f t="shared" ca="1" si="54"/>
        <v>0.93852979040989015</v>
      </c>
      <c r="F1743" s="20">
        <f t="shared" ca="1" si="55"/>
        <v>11.578172325756418</v>
      </c>
    </row>
    <row r="1744" spans="5:6" x14ac:dyDescent="0.25">
      <c r="E1744" s="16">
        <f t="shared" ca="1" si="54"/>
        <v>0.44575101311989163</v>
      </c>
      <c r="F1744" s="20">
        <f t="shared" ca="1" si="55"/>
        <v>9.2742633846104532</v>
      </c>
    </row>
    <row r="1745" spans="5:6" x14ac:dyDescent="0.25">
      <c r="E1745" s="16">
        <f t="shared" ca="1" si="54"/>
        <v>0.86691879845146558</v>
      </c>
      <c r="F1745" s="20">
        <f t="shared" ca="1" si="55"/>
        <v>11.054093471470036</v>
      </c>
    </row>
    <row r="1746" spans="5:6" x14ac:dyDescent="0.25">
      <c r="E1746" s="16">
        <f t="shared" ca="1" si="54"/>
        <v>0.1071283478398829</v>
      </c>
      <c r="F1746" s="20">
        <f t="shared" ca="1" si="55"/>
        <v>7.3265040843768521</v>
      </c>
    </row>
    <row r="1747" spans="5:6" x14ac:dyDescent="0.25">
      <c r="E1747" s="16">
        <f t="shared" ca="1" si="54"/>
        <v>0.52277361561748759</v>
      </c>
      <c r="F1747" s="20">
        <f t="shared" ca="1" si="55"/>
        <v>9.5785341674828626</v>
      </c>
    </row>
    <row r="1748" spans="5:6" x14ac:dyDescent="0.25">
      <c r="E1748" s="16">
        <f t="shared" ca="1" si="54"/>
        <v>0.75113406260833471</v>
      </c>
      <c r="F1748" s="20">
        <f t="shared" ca="1" si="55"/>
        <v>10.48258056800117</v>
      </c>
    </row>
    <row r="1749" spans="5:6" x14ac:dyDescent="0.25">
      <c r="E1749" s="16">
        <f t="shared" ca="1" si="54"/>
        <v>0.92998649507286557</v>
      </c>
      <c r="F1749" s="20">
        <f t="shared" ca="1" si="55"/>
        <v>11.49941147939696</v>
      </c>
    </row>
    <row r="1750" spans="5:6" x14ac:dyDescent="0.25">
      <c r="E1750" s="16">
        <f t="shared" ca="1" si="54"/>
        <v>0.83913677687921262</v>
      </c>
      <c r="F1750" s="20">
        <f t="shared" ca="1" si="55"/>
        <v>10.899285786977158</v>
      </c>
    </row>
    <row r="1751" spans="5:6" x14ac:dyDescent="0.25">
      <c r="E1751" s="16">
        <f t="shared" ca="1" si="54"/>
        <v>0.1020338825894328</v>
      </c>
      <c r="F1751" s="20">
        <f t="shared" ca="1" si="55"/>
        <v>7.2727840881893089</v>
      </c>
    </row>
    <row r="1752" spans="5:6" x14ac:dyDescent="0.25">
      <c r="E1752" s="16">
        <f t="shared" ca="1" si="54"/>
        <v>0.7673612536783172</v>
      </c>
      <c r="F1752" s="20">
        <f t="shared" ca="1" si="55"/>
        <v>10.553714836221552</v>
      </c>
    </row>
    <row r="1753" spans="5:6" x14ac:dyDescent="0.25">
      <c r="E1753" s="16">
        <f t="shared" ca="1" si="54"/>
        <v>0.72212179775657248</v>
      </c>
      <c r="F1753" s="20">
        <f t="shared" ca="1" si="55"/>
        <v>10.359610982080067</v>
      </c>
    </row>
    <row r="1754" spans="5:6" x14ac:dyDescent="0.25">
      <c r="E1754" s="16">
        <f t="shared" ca="1" si="54"/>
        <v>0.35531664780804451</v>
      </c>
      <c r="F1754" s="20">
        <f t="shared" ca="1" si="55"/>
        <v>8.8904335231641021</v>
      </c>
    </row>
    <row r="1755" spans="5:6" x14ac:dyDescent="0.25">
      <c r="E1755" s="16">
        <f t="shared" ca="1" si="54"/>
        <v>0.92066617548965857</v>
      </c>
      <c r="F1755" s="20">
        <f t="shared" ca="1" si="55"/>
        <v>11.420598908068463</v>
      </c>
    </row>
    <row r="1756" spans="5:6" x14ac:dyDescent="0.25">
      <c r="E1756" s="16">
        <f t="shared" ca="1" si="54"/>
        <v>0.41976098156961494</v>
      </c>
      <c r="F1756" s="20">
        <f t="shared" ca="1" si="55"/>
        <v>9.1677834658644137</v>
      </c>
    </row>
    <row r="1757" spans="5:6" x14ac:dyDescent="0.25">
      <c r="E1757" s="16">
        <f t="shared" ca="1" si="54"/>
        <v>0.72426064119756484</v>
      </c>
      <c r="F1757" s="20">
        <f t="shared" ca="1" si="55"/>
        <v>10.368517793135704</v>
      </c>
    </row>
    <row r="1758" spans="5:6" x14ac:dyDescent="0.25">
      <c r="E1758" s="16">
        <f t="shared" ca="1" si="54"/>
        <v>0.97783890948836316</v>
      </c>
      <c r="F1758" s="20">
        <f t="shared" ca="1" si="55"/>
        <v>12.10541803048994</v>
      </c>
    </row>
    <row r="1759" spans="5:6" x14ac:dyDescent="0.25">
      <c r="E1759" s="16">
        <f t="shared" ca="1" si="54"/>
        <v>0.77472509685186175</v>
      </c>
      <c r="F1759" s="20">
        <f t="shared" ca="1" si="55"/>
        <v>10.58665979465718</v>
      </c>
    </row>
    <row r="1760" spans="5:6" x14ac:dyDescent="0.25">
      <c r="E1760" s="16">
        <f t="shared" ca="1" si="54"/>
        <v>0.30027717447768998</v>
      </c>
      <c r="F1760" s="20">
        <f t="shared" ca="1" si="55"/>
        <v>8.6319277114140966</v>
      </c>
    </row>
    <row r="1761" spans="5:6" x14ac:dyDescent="0.25">
      <c r="E1761" s="16">
        <f t="shared" ca="1" si="54"/>
        <v>0.42019634999376254</v>
      </c>
      <c r="F1761" s="20">
        <f t="shared" ca="1" si="55"/>
        <v>9.1695884456130816</v>
      </c>
    </row>
    <row r="1762" spans="5:6" x14ac:dyDescent="0.25">
      <c r="E1762" s="16">
        <f t="shared" ca="1" si="54"/>
        <v>0.91783173936783646</v>
      </c>
      <c r="F1762" s="20">
        <f t="shared" ca="1" si="55"/>
        <v>11.397862346803919</v>
      </c>
    </row>
    <row r="1763" spans="5:6" x14ac:dyDescent="0.25">
      <c r="E1763" s="16">
        <f t="shared" ca="1" si="54"/>
        <v>0.57994432195120404</v>
      </c>
      <c r="F1763" s="20">
        <f t="shared" ca="1" si="55"/>
        <v>9.7987779074161487</v>
      </c>
    </row>
    <row r="1764" spans="5:6" x14ac:dyDescent="0.25">
      <c r="E1764" s="16">
        <f t="shared" ca="1" si="54"/>
        <v>0.24489729597233167</v>
      </c>
      <c r="F1764" s="20">
        <f t="shared" ca="1" si="55"/>
        <v>8.3410746865103089</v>
      </c>
    </row>
    <row r="1765" spans="5:6" x14ac:dyDescent="0.25">
      <c r="E1765" s="16">
        <f t="shared" ca="1" si="54"/>
        <v>0.81578061029770721</v>
      </c>
      <c r="F1765" s="20">
        <f t="shared" ca="1" si="55"/>
        <v>10.779906076035889</v>
      </c>
    </row>
    <row r="1766" spans="5:6" x14ac:dyDescent="0.25">
      <c r="E1766" s="16">
        <f t="shared" ca="1" si="54"/>
        <v>0.24311751275719662</v>
      </c>
      <c r="F1766" s="20">
        <f t="shared" ca="1" si="55"/>
        <v>8.3310519824528555</v>
      </c>
    </row>
    <row r="1767" spans="5:6" x14ac:dyDescent="0.25">
      <c r="E1767" s="16">
        <f t="shared" ca="1" si="54"/>
        <v>0.8698167496154996</v>
      </c>
      <c r="F1767" s="20">
        <f t="shared" ca="1" si="55"/>
        <v>11.07125225964257</v>
      </c>
    </row>
    <row r="1768" spans="5:6" x14ac:dyDescent="0.25">
      <c r="E1768" s="16">
        <f t="shared" ca="1" si="54"/>
        <v>0.23088691020451335</v>
      </c>
      <c r="F1768" s="20">
        <f t="shared" ca="1" si="55"/>
        <v>8.2608084449941117</v>
      </c>
    </row>
    <row r="1769" spans="5:6" x14ac:dyDescent="0.25">
      <c r="E1769" s="16">
        <f t="shared" ca="1" si="54"/>
        <v>0.22245262931520815</v>
      </c>
      <c r="F1769" s="20">
        <f t="shared" ca="1" si="55"/>
        <v>8.2108832073518254</v>
      </c>
    </row>
    <row r="1770" spans="5:6" x14ac:dyDescent="0.25">
      <c r="E1770" s="16">
        <f t="shared" ca="1" si="54"/>
        <v>0.4482350639375462</v>
      </c>
      <c r="F1770" s="20">
        <f t="shared" ca="1" si="55"/>
        <v>9.2843151801569874</v>
      </c>
    </row>
    <row r="1771" spans="5:6" x14ac:dyDescent="0.25">
      <c r="E1771" s="16">
        <f t="shared" ca="1" si="54"/>
        <v>0.78606491878438689</v>
      </c>
      <c r="F1771" s="20">
        <f t="shared" ca="1" si="55"/>
        <v>10.63830708067834</v>
      </c>
    </row>
    <row r="1772" spans="5:6" x14ac:dyDescent="0.25">
      <c r="E1772" s="16">
        <f t="shared" ca="1" si="54"/>
        <v>0.51274229629225032</v>
      </c>
      <c r="F1772" s="20">
        <f t="shared" ca="1" si="55"/>
        <v>9.5395838741389749</v>
      </c>
    </row>
    <row r="1773" spans="5:6" x14ac:dyDescent="0.25">
      <c r="E1773" s="16">
        <f t="shared" ca="1" si="54"/>
        <v>0.57227452420740821</v>
      </c>
      <c r="F1773" s="20">
        <f t="shared" ca="1" si="55"/>
        <v>9.7693114127152807</v>
      </c>
    </row>
    <row r="1774" spans="5:6" x14ac:dyDescent="0.25">
      <c r="E1774" s="16">
        <f t="shared" ca="1" si="54"/>
        <v>0.50000808331988011</v>
      </c>
      <c r="F1774" s="20">
        <f t="shared" ca="1" si="55"/>
        <v>9.4899129167314271</v>
      </c>
    </row>
    <row r="1775" spans="5:6" x14ac:dyDescent="0.25">
      <c r="E1775" s="16">
        <f t="shared" ca="1" si="54"/>
        <v>0.27634877082439013</v>
      </c>
      <c r="F1775" s="20">
        <f t="shared" ca="1" si="55"/>
        <v>8.5108244350669366</v>
      </c>
    </row>
    <row r="1776" spans="5:6" x14ac:dyDescent="0.25">
      <c r="E1776" s="16">
        <f t="shared" ca="1" si="54"/>
        <v>0.6744038721904172</v>
      </c>
      <c r="F1776" s="20">
        <f t="shared" ca="1" si="55"/>
        <v>10.165932690900995</v>
      </c>
    </row>
    <row r="1777" spans="5:6" x14ac:dyDescent="0.25">
      <c r="E1777" s="16">
        <f t="shared" ca="1" si="54"/>
        <v>0.63218257054965887</v>
      </c>
      <c r="F1777" s="20">
        <f t="shared" ca="1" si="55"/>
        <v>10.000240810521465</v>
      </c>
    </row>
    <row r="1778" spans="5:6" x14ac:dyDescent="0.25">
      <c r="E1778" s="16">
        <f t="shared" ca="1" si="54"/>
        <v>0.76455392531142963</v>
      </c>
      <c r="F1778" s="20">
        <f t="shared" ca="1" si="55"/>
        <v>10.541269409134678</v>
      </c>
    </row>
    <row r="1779" spans="5:6" x14ac:dyDescent="0.25">
      <c r="E1779" s="16">
        <f t="shared" ca="1" si="54"/>
        <v>0.70024338249123685</v>
      </c>
      <c r="F1779" s="20">
        <f t="shared" ca="1" si="55"/>
        <v>10.269717021752884</v>
      </c>
    </row>
    <row r="1780" spans="5:6" x14ac:dyDescent="0.25">
      <c r="E1780" s="16">
        <f t="shared" ca="1" si="54"/>
        <v>0.36722613874193033</v>
      </c>
      <c r="F1780" s="20">
        <f t="shared" ca="1" si="55"/>
        <v>8.9434219134424158</v>
      </c>
    </row>
    <row r="1781" spans="5:6" x14ac:dyDescent="0.25">
      <c r="E1781" s="16">
        <f t="shared" ca="1" si="54"/>
        <v>0.32950845609693757</v>
      </c>
      <c r="F1781" s="20">
        <f t="shared" ca="1" si="55"/>
        <v>8.7722648814680895</v>
      </c>
    </row>
    <row r="1782" spans="5:6" x14ac:dyDescent="0.25">
      <c r="E1782" s="16">
        <f t="shared" ca="1" si="54"/>
        <v>0.99101050483356634</v>
      </c>
      <c r="F1782" s="20">
        <f t="shared" ca="1" si="55"/>
        <v>12.478667541575962</v>
      </c>
    </row>
    <row r="1783" spans="5:6" x14ac:dyDescent="0.25">
      <c r="E1783" s="16">
        <f t="shared" ca="1" si="54"/>
        <v>0.44355681417780846</v>
      </c>
      <c r="F1783" s="20">
        <f t="shared" ca="1" si="55"/>
        <v>9.2653675278574159</v>
      </c>
    </row>
    <row r="1784" spans="5:6" x14ac:dyDescent="0.25">
      <c r="E1784" s="16">
        <f t="shared" ca="1" si="54"/>
        <v>0.80720292990068054</v>
      </c>
      <c r="F1784" s="20">
        <f t="shared" ca="1" si="55"/>
        <v>10.737989146794547</v>
      </c>
    </row>
    <row r="1785" spans="5:6" x14ac:dyDescent="0.25">
      <c r="E1785" s="16">
        <f t="shared" ca="1" si="54"/>
        <v>0.10060425470811563</v>
      </c>
      <c r="F1785" s="20">
        <f t="shared" ca="1" si="55"/>
        <v>7.2573285846376736</v>
      </c>
    </row>
    <row r="1786" spans="5:6" x14ac:dyDescent="0.25">
      <c r="E1786" s="16">
        <f t="shared" ca="1" si="54"/>
        <v>0.35906899327524033</v>
      </c>
      <c r="F1786" s="20">
        <f t="shared" ca="1" si="55"/>
        <v>8.9072264309158005</v>
      </c>
    </row>
    <row r="1787" spans="5:6" x14ac:dyDescent="0.25">
      <c r="E1787" s="16">
        <f t="shared" ca="1" si="54"/>
        <v>0.99817393506583962</v>
      </c>
      <c r="F1787" s="20">
        <f t="shared" ca="1" si="55"/>
        <v>13.009079021192562</v>
      </c>
    </row>
    <row r="1788" spans="5:6" x14ac:dyDescent="0.25">
      <c r="E1788" s="16">
        <f t="shared" ca="1" si="54"/>
        <v>0.46930100803571584</v>
      </c>
      <c r="F1788" s="20">
        <f t="shared" ca="1" si="55"/>
        <v>9.3688005306273752</v>
      </c>
    </row>
    <row r="1789" spans="5:6" x14ac:dyDescent="0.25">
      <c r="E1789" s="16">
        <f t="shared" ca="1" si="54"/>
        <v>0.31858547135814985</v>
      </c>
      <c r="F1789" s="20">
        <f t="shared" ca="1" si="55"/>
        <v>8.7207045017043647</v>
      </c>
    </row>
    <row r="1790" spans="5:6" x14ac:dyDescent="0.25">
      <c r="E1790" s="16">
        <f t="shared" ca="1" si="54"/>
        <v>0.56637698997067587</v>
      </c>
      <c r="F1790" s="20">
        <f t="shared" ca="1" si="55"/>
        <v>9.7466510151625059</v>
      </c>
    </row>
    <row r="1791" spans="5:6" x14ac:dyDescent="0.25">
      <c r="E1791" s="16">
        <f t="shared" ca="1" si="54"/>
        <v>0.95951491959664881</v>
      </c>
      <c r="F1791" s="20">
        <f t="shared" ca="1" si="55"/>
        <v>11.811264715522263</v>
      </c>
    </row>
    <row r="1792" spans="5:6" x14ac:dyDescent="0.25">
      <c r="E1792" s="16">
        <f t="shared" ca="1" si="54"/>
        <v>0.29449330511252292</v>
      </c>
      <c r="F1792" s="20">
        <f t="shared" ca="1" si="55"/>
        <v>8.603213927684795</v>
      </c>
    </row>
    <row r="1793" spans="5:6" x14ac:dyDescent="0.25">
      <c r="E1793" s="16">
        <f t="shared" ca="1" si="54"/>
        <v>0.25865317689869383</v>
      </c>
      <c r="F1793" s="20">
        <f t="shared" ca="1" si="55"/>
        <v>8.4169616547206587</v>
      </c>
    </row>
    <row r="1794" spans="5:6" x14ac:dyDescent="0.25">
      <c r="E1794" s="16">
        <f t="shared" ca="1" si="54"/>
        <v>0.83295121246721893</v>
      </c>
      <c r="F1794" s="20">
        <f t="shared" ca="1" si="55"/>
        <v>10.866844860735963</v>
      </c>
    </row>
    <row r="1795" spans="5:6" x14ac:dyDescent="0.25">
      <c r="E1795" s="16">
        <f t="shared" ca="1" si="54"/>
        <v>0.66137205500974383</v>
      </c>
      <c r="F1795" s="20">
        <f t="shared" ca="1" si="55"/>
        <v>10.11436254606533</v>
      </c>
    </row>
    <row r="1796" spans="5:6" x14ac:dyDescent="0.25">
      <c r="E1796" s="16">
        <f t="shared" ref="E1796:E1859" ca="1" si="56">RAND()</f>
        <v>0.15089781814484016</v>
      </c>
      <c r="F1796" s="20">
        <f t="shared" ref="F1796:F1859" ca="1" si="57">$C$4*POWER(-LN(1-E1796),(1/$C$3))</f>
        <v>7.7210102557833817</v>
      </c>
    </row>
    <row r="1797" spans="5:6" x14ac:dyDescent="0.25">
      <c r="E1797" s="16">
        <f t="shared" ca="1" si="56"/>
        <v>0.81647444401931446</v>
      </c>
      <c r="F1797" s="20">
        <f t="shared" ca="1" si="57"/>
        <v>10.783337990773541</v>
      </c>
    </row>
    <row r="1798" spans="5:6" x14ac:dyDescent="0.25">
      <c r="E1798" s="16">
        <f t="shared" ca="1" si="56"/>
        <v>0.55180386090984046</v>
      </c>
      <c r="F1798" s="20">
        <f t="shared" ca="1" si="57"/>
        <v>9.6906112718687449</v>
      </c>
    </row>
    <row r="1799" spans="5:6" x14ac:dyDescent="0.25">
      <c r="E1799" s="16">
        <f t="shared" ca="1" si="56"/>
        <v>0.61550803299835022</v>
      </c>
      <c r="F1799" s="20">
        <f t="shared" ca="1" si="57"/>
        <v>9.935675326652408</v>
      </c>
    </row>
    <row r="1800" spans="5:6" x14ac:dyDescent="0.25">
      <c r="E1800" s="16">
        <f t="shared" ca="1" si="56"/>
        <v>0.24729618001567644</v>
      </c>
      <c r="F1800" s="20">
        <f t="shared" ca="1" si="57"/>
        <v>8.3545074426351942</v>
      </c>
    </row>
    <row r="1801" spans="5:6" x14ac:dyDescent="0.25">
      <c r="E1801" s="16">
        <f t="shared" ca="1" si="56"/>
        <v>0.87074412019509584</v>
      </c>
      <c r="F1801" s="20">
        <f t="shared" ca="1" si="57"/>
        <v>11.076789832288911</v>
      </c>
    </row>
    <row r="1802" spans="5:6" x14ac:dyDescent="0.25">
      <c r="E1802" s="16">
        <f t="shared" ca="1" si="56"/>
        <v>0.33810201297749121</v>
      </c>
      <c r="F1802" s="20">
        <f t="shared" ca="1" si="57"/>
        <v>8.8121563522377517</v>
      </c>
    </row>
    <row r="1803" spans="5:6" x14ac:dyDescent="0.25">
      <c r="E1803" s="16">
        <f t="shared" ca="1" si="56"/>
        <v>0.46366631960402982</v>
      </c>
      <c r="F1803" s="20">
        <f t="shared" ca="1" si="57"/>
        <v>9.3463282001701202</v>
      </c>
    </row>
    <row r="1804" spans="5:6" x14ac:dyDescent="0.25">
      <c r="E1804" s="16">
        <f t="shared" ca="1" si="56"/>
        <v>0.52686704440588428</v>
      </c>
      <c r="F1804" s="20">
        <f t="shared" ca="1" si="57"/>
        <v>9.5943897582507258</v>
      </c>
    </row>
    <row r="1805" spans="5:6" x14ac:dyDescent="0.25">
      <c r="E1805" s="16">
        <f t="shared" ca="1" si="56"/>
        <v>0.14595484357109867</v>
      </c>
      <c r="F1805" s="20">
        <f t="shared" ca="1" si="57"/>
        <v>7.681261257012225</v>
      </c>
    </row>
    <row r="1806" spans="5:6" x14ac:dyDescent="0.25">
      <c r="E1806" s="16">
        <f t="shared" ca="1" si="56"/>
        <v>0.40538022539187235</v>
      </c>
      <c r="F1806" s="20">
        <f t="shared" ca="1" si="57"/>
        <v>9.1077087517983983</v>
      </c>
    </row>
    <row r="1807" spans="5:6" x14ac:dyDescent="0.25">
      <c r="E1807" s="16">
        <f t="shared" ca="1" si="56"/>
        <v>0.57036004667324935</v>
      </c>
      <c r="F1807" s="20">
        <f t="shared" ca="1" si="57"/>
        <v>9.7619558803841393</v>
      </c>
    </row>
    <row r="1808" spans="5:6" x14ac:dyDescent="0.25">
      <c r="E1808" s="16">
        <f t="shared" ca="1" si="56"/>
        <v>0.88994978234848143</v>
      </c>
      <c r="F1808" s="20">
        <f t="shared" ca="1" si="57"/>
        <v>11.197202086108508</v>
      </c>
    </row>
    <row r="1809" spans="5:6" x14ac:dyDescent="0.25">
      <c r="E1809" s="16">
        <f t="shared" ca="1" si="56"/>
        <v>0.488520161082872</v>
      </c>
      <c r="F1809" s="20">
        <f t="shared" ca="1" si="57"/>
        <v>9.4448471048244294</v>
      </c>
    </row>
    <row r="1810" spans="5:6" x14ac:dyDescent="0.25">
      <c r="E1810" s="16">
        <f t="shared" ca="1" si="56"/>
        <v>3.814057695942541E-2</v>
      </c>
      <c r="F1810" s="20">
        <f t="shared" ca="1" si="57"/>
        <v>6.2884475334365133</v>
      </c>
    </row>
    <row r="1811" spans="5:6" x14ac:dyDescent="0.25">
      <c r="E1811" s="16">
        <f t="shared" ca="1" si="56"/>
        <v>0.41424777187105144</v>
      </c>
      <c r="F1811" s="20">
        <f t="shared" ca="1" si="57"/>
        <v>9.1448581670661753</v>
      </c>
    </row>
    <row r="1812" spans="5:6" x14ac:dyDescent="0.25">
      <c r="E1812" s="16">
        <f t="shared" ca="1" si="56"/>
        <v>0.92923016883297216</v>
      </c>
      <c r="F1812" s="20">
        <f t="shared" ca="1" si="57"/>
        <v>11.49276190749173</v>
      </c>
    </row>
    <row r="1813" spans="5:6" x14ac:dyDescent="0.25">
      <c r="E1813" s="16">
        <f t="shared" ca="1" si="56"/>
        <v>0.90846856660005559</v>
      </c>
      <c r="F1813" s="20">
        <f t="shared" ca="1" si="57"/>
        <v>11.326212001597122</v>
      </c>
    </row>
    <row r="1814" spans="5:6" x14ac:dyDescent="0.25">
      <c r="E1814" s="16">
        <f t="shared" ca="1" si="56"/>
        <v>0.2820086362401959</v>
      </c>
      <c r="F1814" s="20">
        <f t="shared" ca="1" si="57"/>
        <v>8.5400375755924092</v>
      </c>
    </row>
    <row r="1815" spans="5:6" x14ac:dyDescent="0.25">
      <c r="E1815" s="16">
        <f t="shared" ca="1" si="56"/>
        <v>0.54798308830720266</v>
      </c>
      <c r="F1815" s="20">
        <f t="shared" ca="1" si="57"/>
        <v>9.6759013409666075</v>
      </c>
    </row>
    <row r="1816" spans="5:6" x14ac:dyDescent="0.25">
      <c r="E1816" s="16">
        <f t="shared" ca="1" si="56"/>
        <v>0.6005715369871345</v>
      </c>
      <c r="F1816" s="20">
        <f t="shared" ca="1" si="57"/>
        <v>9.8780887893738338</v>
      </c>
    </row>
    <row r="1817" spans="5:6" x14ac:dyDescent="0.25">
      <c r="E1817" s="16">
        <f t="shared" ca="1" si="56"/>
        <v>7.1499365628286404E-2</v>
      </c>
      <c r="F1817" s="20">
        <f t="shared" ca="1" si="57"/>
        <v>6.8962965636367866</v>
      </c>
    </row>
    <row r="1818" spans="5:6" x14ac:dyDescent="0.25">
      <c r="E1818" s="16">
        <f t="shared" ca="1" si="56"/>
        <v>0.92451348745409268</v>
      </c>
      <c r="F1818" s="20">
        <f t="shared" ca="1" si="57"/>
        <v>11.452338034366853</v>
      </c>
    </row>
    <row r="1819" spans="5:6" x14ac:dyDescent="0.25">
      <c r="E1819" s="16">
        <f t="shared" ca="1" si="56"/>
        <v>0.19958575271757029</v>
      </c>
      <c r="F1819" s="20">
        <f t="shared" ca="1" si="57"/>
        <v>8.0685690547553541</v>
      </c>
    </row>
    <row r="1820" spans="5:6" x14ac:dyDescent="0.25">
      <c r="E1820" s="16">
        <f t="shared" ca="1" si="56"/>
        <v>0.63676519383909591</v>
      </c>
      <c r="F1820" s="20">
        <f t="shared" ca="1" si="57"/>
        <v>10.018053081026</v>
      </c>
    </row>
    <row r="1821" spans="5:6" x14ac:dyDescent="0.25">
      <c r="E1821" s="16">
        <f t="shared" ca="1" si="56"/>
        <v>0.98447320175993569</v>
      </c>
      <c r="F1821" s="20">
        <f t="shared" ca="1" si="57"/>
        <v>12.260811829873116</v>
      </c>
    </row>
    <row r="1822" spans="5:6" x14ac:dyDescent="0.25">
      <c r="E1822" s="16">
        <f t="shared" ca="1" si="56"/>
        <v>0.90366615048708654</v>
      </c>
      <c r="F1822" s="20">
        <f t="shared" ca="1" si="57"/>
        <v>11.291286129749805</v>
      </c>
    </row>
    <row r="1823" spans="5:6" x14ac:dyDescent="0.25">
      <c r="E1823" s="16">
        <f t="shared" ca="1" si="56"/>
        <v>0.59229937491572338</v>
      </c>
      <c r="F1823" s="20">
        <f t="shared" ca="1" si="57"/>
        <v>9.8462628596905493</v>
      </c>
    </row>
    <row r="1824" spans="5:6" x14ac:dyDescent="0.25">
      <c r="E1824" s="16">
        <f t="shared" ca="1" si="56"/>
        <v>0.48742974735565148</v>
      </c>
      <c r="F1824" s="20">
        <f t="shared" ca="1" si="57"/>
        <v>9.4405554517093773</v>
      </c>
    </row>
    <row r="1825" spans="5:6" x14ac:dyDescent="0.25">
      <c r="E1825" s="16">
        <f t="shared" ca="1" si="56"/>
        <v>0.95696904559269114</v>
      </c>
      <c r="F1825" s="20">
        <f t="shared" ca="1" si="57"/>
        <v>11.778911131828895</v>
      </c>
    </row>
    <row r="1826" spans="5:6" x14ac:dyDescent="0.25">
      <c r="E1826" s="16">
        <f t="shared" ca="1" si="56"/>
        <v>0.61492477335834783</v>
      </c>
      <c r="F1826" s="20">
        <f t="shared" ca="1" si="57"/>
        <v>9.9334228596925627</v>
      </c>
    </row>
    <row r="1827" spans="5:6" x14ac:dyDescent="0.25">
      <c r="E1827" s="16">
        <f t="shared" ca="1" si="56"/>
        <v>0.4887609342726843</v>
      </c>
      <c r="F1827" s="20">
        <f t="shared" ca="1" si="57"/>
        <v>9.445794396099723</v>
      </c>
    </row>
    <row r="1828" spans="5:6" x14ac:dyDescent="0.25">
      <c r="E1828" s="16">
        <f t="shared" ca="1" si="56"/>
        <v>0.41719388518229239</v>
      </c>
      <c r="F1828" s="20">
        <f t="shared" ca="1" si="57"/>
        <v>9.1571247063104195</v>
      </c>
    </row>
    <row r="1829" spans="5:6" x14ac:dyDescent="0.25">
      <c r="E1829" s="16">
        <f t="shared" ca="1" si="56"/>
        <v>0.42343875367666162</v>
      </c>
      <c r="F1829" s="20">
        <f t="shared" ca="1" si="57"/>
        <v>9.1830067973605853</v>
      </c>
    </row>
    <row r="1830" spans="5:6" x14ac:dyDescent="0.25">
      <c r="E1830" s="16">
        <f t="shared" ca="1" si="56"/>
        <v>7.5859531007995806E-2</v>
      </c>
      <c r="F1830" s="20">
        <f t="shared" ca="1" si="57"/>
        <v>6.9571705310403775</v>
      </c>
    </row>
    <row r="1831" spans="5:6" x14ac:dyDescent="0.25">
      <c r="E1831" s="16">
        <f t="shared" ca="1" si="56"/>
        <v>0.70449630763106252</v>
      </c>
      <c r="F1831" s="20">
        <f t="shared" ca="1" si="57"/>
        <v>10.287030018246439</v>
      </c>
    </row>
    <row r="1832" spans="5:6" x14ac:dyDescent="0.25">
      <c r="E1832" s="16">
        <f t="shared" ca="1" si="56"/>
        <v>0.56273213965196844</v>
      </c>
      <c r="F1832" s="20">
        <f t="shared" ca="1" si="57"/>
        <v>9.7326425651695363</v>
      </c>
    </row>
    <row r="1833" spans="5:6" x14ac:dyDescent="0.25">
      <c r="E1833" s="16">
        <f t="shared" ca="1" si="56"/>
        <v>0.82104065779898883</v>
      </c>
      <c r="F1833" s="20">
        <f t="shared" ca="1" si="57"/>
        <v>10.806086472950371</v>
      </c>
    </row>
    <row r="1834" spans="5:6" x14ac:dyDescent="0.25">
      <c r="E1834" s="16">
        <f t="shared" ca="1" si="56"/>
        <v>0.28741201448707754</v>
      </c>
      <c r="F1834" s="20">
        <f t="shared" ca="1" si="57"/>
        <v>8.567587690197346</v>
      </c>
    </row>
    <row r="1835" spans="5:6" x14ac:dyDescent="0.25">
      <c r="E1835" s="16">
        <f t="shared" ca="1" si="56"/>
        <v>0.42071455132763413</v>
      </c>
      <c r="F1835" s="20">
        <f t="shared" ca="1" si="57"/>
        <v>9.1717358285533397</v>
      </c>
    </row>
    <row r="1836" spans="5:6" x14ac:dyDescent="0.25">
      <c r="E1836" s="16">
        <f t="shared" ca="1" si="56"/>
        <v>0.24489073009764795</v>
      </c>
      <c r="F1836" s="20">
        <f t="shared" ca="1" si="57"/>
        <v>8.3410378006142611</v>
      </c>
    </row>
    <row r="1837" spans="5:6" x14ac:dyDescent="0.25">
      <c r="E1837" s="16">
        <f t="shared" ca="1" si="56"/>
        <v>0.73540739554454482</v>
      </c>
      <c r="F1837" s="20">
        <f t="shared" ca="1" si="57"/>
        <v>10.415323137912031</v>
      </c>
    </row>
    <row r="1838" spans="5:6" x14ac:dyDescent="0.25">
      <c r="E1838" s="16">
        <f t="shared" ca="1" si="56"/>
        <v>0.54772637449487604</v>
      </c>
      <c r="F1838" s="20">
        <f t="shared" ca="1" si="57"/>
        <v>9.6749126563999752</v>
      </c>
    </row>
    <row r="1839" spans="5:6" x14ac:dyDescent="0.25">
      <c r="E1839" s="16">
        <f t="shared" ca="1" si="56"/>
        <v>0.24696643390723916</v>
      </c>
      <c r="F1839" s="20">
        <f t="shared" ca="1" si="57"/>
        <v>8.3526661430897899</v>
      </c>
    </row>
    <row r="1840" spans="5:6" x14ac:dyDescent="0.25">
      <c r="E1840" s="16">
        <f t="shared" ca="1" si="56"/>
        <v>0.79703781055505318</v>
      </c>
      <c r="F1840" s="20">
        <f t="shared" ca="1" si="57"/>
        <v>10.689454083633034</v>
      </c>
    </row>
    <row r="1841" spans="5:6" x14ac:dyDescent="0.25">
      <c r="E1841" s="16">
        <f t="shared" ca="1" si="56"/>
        <v>0.73027943202877488</v>
      </c>
      <c r="F1841" s="20">
        <f t="shared" ca="1" si="57"/>
        <v>10.393707859987146</v>
      </c>
    </row>
    <row r="1842" spans="5:6" x14ac:dyDescent="0.25">
      <c r="E1842" s="16">
        <f t="shared" ca="1" si="56"/>
        <v>0.41848170774109106</v>
      </c>
      <c r="F1842" s="20">
        <f t="shared" ca="1" si="57"/>
        <v>9.1624752514652759</v>
      </c>
    </row>
    <row r="1843" spans="5:6" x14ac:dyDescent="0.25">
      <c r="E1843" s="16">
        <f t="shared" ca="1" si="56"/>
        <v>0.81792386937030925</v>
      </c>
      <c r="F1843" s="20">
        <f t="shared" ca="1" si="57"/>
        <v>10.790528071347961</v>
      </c>
    </row>
    <row r="1844" spans="5:6" x14ac:dyDescent="0.25">
      <c r="E1844" s="16">
        <f t="shared" ca="1" si="56"/>
        <v>0.1861067274819953</v>
      </c>
      <c r="F1844" s="20">
        <f t="shared" ca="1" si="57"/>
        <v>7.9791889877012672</v>
      </c>
    </row>
    <row r="1845" spans="5:6" x14ac:dyDescent="0.25">
      <c r="E1845" s="16">
        <f t="shared" ca="1" si="56"/>
        <v>0.717491523254015</v>
      </c>
      <c r="F1845" s="20">
        <f t="shared" ca="1" si="57"/>
        <v>10.340405966076766</v>
      </c>
    </row>
    <row r="1846" spans="5:6" x14ac:dyDescent="0.25">
      <c r="E1846" s="16">
        <f t="shared" ca="1" si="56"/>
        <v>0.75029654452763483</v>
      </c>
      <c r="F1846" s="20">
        <f t="shared" ca="1" si="57"/>
        <v>10.478959457891651</v>
      </c>
    </row>
    <row r="1847" spans="5:6" x14ac:dyDescent="0.25">
      <c r="E1847" s="16">
        <f t="shared" ca="1" si="56"/>
        <v>0.94417845821480373</v>
      </c>
      <c r="F1847" s="20">
        <f t="shared" ca="1" si="57"/>
        <v>11.634505258347643</v>
      </c>
    </row>
    <row r="1848" spans="5:6" x14ac:dyDescent="0.25">
      <c r="E1848" s="16">
        <f t="shared" ca="1" si="56"/>
        <v>0.5836420991919048</v>
      </c>
      <c r="F1848" s="20">
        <f t="shared" ca="1" si="57"/>
        <v>9.812985920933702</v>
      </c>
    </row>
    <row r="1849" spans="5:6" x14ac:dyDescent="0.25">
      <c r="E1849" s="16">
        <f t="shared" ca="1" si="56"/>
        <v>0.89168608340829769</v>
      </c>
      <c r="F1849" s="20">
        <f t="shared" ca="1" si="57"/>
        <v>11.208693946332211</v>
      </c>
    </row>
    <row r="1850" spans="5:6" x14ac:dyDescent="0.25">
      <c r="E1850" s="16">
        <f t="shared" ca="1" si="56"/>
        <v>0.58685909062805774</v>
      </c>
      <c r="F1850" s="20">
        <f t="shared" ca="1" si="57"/>
        <v>9.82534879475112</v>
      </c>
    </row>
    <row r="1851" spans="5:6" x14ac:dyDescent="0.25">
      <c r="E1851" s="16">
        <f t="shared" ca="1" si="56"/>
        <v>0.27020892819553455</v>
      </c>
      <c r="F1851" s="20">
        <f t="shared" ca="1" si="57"/>
        <v>8.4787042372567551</v>
      </c>
    </row>
    <row r="1852" spans="5:6" x14ac:dyDescent="0.25">
      <c r="E1852" s="16">
        <f t="shared" ca="1" si="56"/>
        <v>0.83714620349404212</v>
      </c>
      <c r="F1852" s="20">
        <f t="shared" ca="1" si="57"/>
        <v>10.888775416159447</v>
      </c>
    </row>
    <row r="1853" spans="5:6" x14ac:dyDescent="0.25">
      <c r="E1853" s="16">
        <f t="shared" ca="1" si="56"/>
        <v>0.42427366213244788</v>
      </c>
      <c r="F1853" s="20">
        <f t="shared" ca="1" si="57"/>
        <v>9.1864551469861748</v>
      </c>
    </row>
    <row r="1854" spans="5:6" x14ac:dyDescent="0.25">
      <c r="E1854" s="16">
        <f t="shared" ca="1" si="56"/>
        <v>2.6140972958613284E-2</v>
      </c>
      <c r="F1854" s="20">
        <f t="shared" ca="1" si="57"/>
        <v>5.952823425545426</v>
      </c>
    </row>
    <row r="1855" spans="5:6" x14ac:dyDescent="0.25">
      <c r="E1855" s="16">
        <f t="shared" ca="1" si="56"/>
        <v>0.55317830815691371</v>
      </c>
      <c r="F1855" s="20">
        <f t="shared" ca="1" si="57"/>
        <v>9.6959007208018431</v>
      </c>
    </row>
    <row r="1856" spans="5:6" x14ac:dyDescent="0.25">
      <c r="E1856" s="16">
        <f t="shared" ca="1" si="56"/>
        <v>0.10432668057218941</v>
      </c>
      <c r="F1856" s="20">
        <f t="shared" ca="1" si="57"/>
        <v>7.2972172213342645</v>
      </c>
    </row>
    <row r="1857" spans="5:6" x14ac:dyDescent="0.25">
      <c r="E1857" s="16">
        <f t="shared" ca="1" si="56"/>
        <v>0.38910929137822148</v>
      </c>
      <c r="F1857" s="20">
        <f t="shared" ca="1" si="57"/>
        <v>9.0385860806619931</v>
      </c>
    </row>
    <row r="1858" spans="5:6" x14ac:dyDescent="0.25">
      <c r="E1858" s="16">
        <f t="shared" ca="1" si="56"/>
        <v>4.8908279299660684E-2</v>
      </c>
      <c r="F1858" s="20">
        <f t="shared" ca="1" si="57"/>
        <v>6.5210563740651581</v>
      </c>
    </row>
    <row r="1859" spans="5:6" x14ac:dyDescent="0.25">
      <c r="E1859" s="16">
        <f t="shared" ca="1" si="56"/>
        <v>0.71039275675500768</v>
      </c>
      <c r="F1859" s="20">
        <f t="shared" ca="1" si="57"/>
        <v>10.311156945715753</v>
      </c>
    </row>
    <row r="1860" spans="5:6" x14ac:dyDescent="0.25">
      <c r="E1860" s="16">
        <f t="shared" ref="E1860:E1923" ca="1" si="58">RAND()</f>
        <v>0.68374358967078852</v>
      </c>
      <c r="F1860" s="20">
        <f t="shared" ref="F1860:F1923" ca="1" si="59">$C$4*POWER(-LN(1-E1860),(1/$C$3))</f>
        <v>10.203189012867433</v>
      </c>
    </row>
    <row r="1861" spans="5:6" x14ac:dyDescent="0.25">
      <c r="E1861" s="16">
        <f t="shared" ca="1" si="58"/>
        <v>3.0436056830677849E-2</v>
      </c>
      <c r="F1861" s="20">
        <f t="shared" ca="1" si="59"/>
        <v>6.0855180224895919</v>
      </c>
    </row>
    <row r="1862" spans="5:6" x14ac:dyDescent="0.25">
      <c r="E1862" s="16">
        <f t="shared" ca="1" si="58"/>
        <v>0.20842927328678118</v>
      </c>
      <c r="F1862" s="20">
        <f t="shared" ca="1" si="59"/>
        <v>8.1248987212171837</v>
      </c>
    </row>
    <row r="1863" spans="5:6" x14ac:dyDescent="0.25">
      <c r="E1863" s="16">
        <f t="shared" ca="1" si="58"/>
        <v>0.57727729687592655</v>
      </c>
      <c r="F1863" s="20">
        <f t="shared" ca="1" si="59"/>
        <v>9.7885313538421954</v>
      </c>
    </row>
    <row r="1864" spans="5:6" x14ac:dyDescent="0.25">
      <c r="E1864" s="16">
        <f t="shared" ca="1" si="58"/>
        <v>0.17030628815635496</v>
      </c>
      <c r="F1864" s="20">
        <f t="shared" ca="1" si="59"/>
        <v>7.8682349029740708</v>
      </c>
    </row>
    <row r="1865" spans="5:6" x14ac:dyDescent="0.25">
      <c r="E1865" s="16">
        <f t="shared" ca="1" si="58"/>
        <v>0.96152649960999126</v>
      </c>
      <c r="F1865" s="20">
        <f t="shared" ca="1" si="59"/>
        <v>11.837899327631476</v>
      </c>
    </row>
    <row r="1866" spans="5:6" x14ac:dyDescent="0.25">
      <c r="E1866" s="16">
        <f t="shared" ca="1" si="58"/>
        <v>0.18435105571222288</v>
      </c>
      <c r="F1866" s="20">
        <f t="shared" ca="1" si="59"/>
        <v>7.9672074310875507</v>
      </c>
    </row>
    <row r="1867" spans="5:6" x14ac:dyDescent="0.25">
      <c r="E1867" s="16">
        <f t="shared" ca="1" si="58"/>
        <v>0.85944343573233883</v>
      </c>
      <c r="F1867" s="20">
        <f t="shared" ca="1" si="59"/>
        <v>11.010796524269894</v>
      </c>
    </row>
    <row r="1868" spans="5:6" x14ac:dyDescent="0.25">
      <c r="E1868" s="16">
        <f t="shared" ca="1" si="58"/>
        <v>0.29277978974116126</v>
      </c>
      <c r="F1868" s="20">
        <f t="shared" ca="1" si="59"/>
        <v>8.5946416623676729</v>
      </c>
    </row>
    <row r="1869" spans="5:6" x14ac:dyDescent="0.25">
      <c r="E1869" s="16">
        <f t="shared" ca="1" si="58"/>
        <v>0.74995414953894179</v>
      </c>
      <c r="F1869" s="20">
        <f t="shared" ca="1" si="59"/>
        <v>10.47748041028337</v>
      </c>
    </row>
    <row r="1870" spans="5:6" x14ac:dyDescent="0.25">
      <c r="E1870" s="16">
        <f t="shared" ca="1" si="58"/>
        <v>0.87649523012266961</v>
      </c>
      <c r="F1870" s="20">
        <f t="shared" ca="1" si="59"/>
        <v>11.111660630581952</v>
      </c>
    </row>
    <row r="1871" spans="5:6" x14ac:dyDescent="0.25">
      <c r="E1871" s="16">
        <f t="shared" ca="1" si="58"/>
        <v>0.31391499311374615</v>
      </c>
      <c r="F1871" s="20">
        <f t="shared" ca="1" si="59"/>
        <v>8.6983483532075514</v>
      </c>
    </row>
    <row r="1872" spans="5:6" x14ac:dyDescent="0.25">
      <c r="E1872" s="16">
        <f t="shared" ca="1" si="58"/>
        <v>0.7558860086685053</v>
      </c>
      <c r="F1872" s="20">
        <f t="shared" ca="1" si="59"/>
        <v>10.503215963594885</v>
      </c>
    </row>
    <row r="1873" spans="5:6" x14ac:dyDescent="0.25">
      <c r="E1873" s="16">
        <f t="shared" ca="1" si="58"/>
        <v>0.62326549346549587</v>
      </c>
      <c r="F1873" s="20">
        <f t="shared" ca="1" si="59"/>
        <v>9.965669244983971</v>
      </c>
    </row>
    <row r="1874" spans="5:6" x14ac:dyDescent="0.25">
      <c r="E1874" s="16">
        <f t="shared" ca="1" si="58"/>
        <v>0.62483783563383499</v>
      </c>
      <c r="F1874" s="20">
        <f t="shared" ca="1" si="59"/>
        <v>9.9717574131967073</v>
      </c>
    </row>
    <row r="1875" spans="5:6" x14ac:dyDescent="0.25">
      <c r="E1875" s="16">
        <f t="shared" ca="1" si="58"/>
        <v>0.33479497155754079</v>
      </c>
      <c r="F1875" s="20">
        <f t="shared" ca="1" si="59"/>
        <v>8.7968724670819132</v>
      </c>
    </row>
    <row r="1876" spans="5:6" x14ac:dyDescent="0.25">
      <c r="E1876" s="16">
        <f t="shared" ca="1" si="58"/>
        <v>0.20876293082321962</v>
      </c>
      <c r="F1876" s="20">
        <f t="shared" ca="1" si="59"/>
        <v>8.1269907203627874</v>
      </c>
    </row>
    <row r="1877" spans="5:6" x14ac:dyDescent="0.25">
      <c r="E1877" s="16">
        <f t="shared" ca="1" si="58"/>
        <v>0.53795923310684901</v>
      </c>
      <c r="F1877" s="20">
        <f t="shared" ca="1" si="59"/>
        <v>9.6372591508153587</v>
      </c>
    </row>
    <row r="1878" spans="5:6" x14ac:dyDescent="0.25">
      <c r="E1878" s="16">
        <f t="shared" ca="1" si="58"/>
        <v>0.94245488126098431</v>
      </c>
      <c r="F1878" s="20">
        <f t="shared" ca="1" si="59"/>
        <v>11.616910102826335</v>
      </c>
    </row>
    <row r="1879" spans="5:6" x14ac:dyDescent="0.25">
      <c r="E1879" s="16">
        <f t="shared" ca="1" si="58"/>
        <v>0.19316135009279878</v>
      </c>
      <c r="F1879" s="20">
        <f t="shared" ca="1" si="59"/>
        <v>8.0265267453544382</v>
      </c>
    </row>
    <row r="1880" spans="5:6" x14ac:dyDescent="0.25">
      <c r="E1880" s="16">
        <f t="shared" ca="1" si="58"/>
        <v>0.37343984112780992</v>
      </c>
      <c r="F1880" s="20">
        <f t="shared" ca="1" si="59"/>
        <v>8.9707207260029769</v>
      </c>
    </row>
    <row r="1881" spans="5:6" x14ac:dyDescent="0.25">
      <c r="E1881" s="16">
        <f t="shared" ca="1" si="58"/>
        <v>0.3663162025554112</v>
      </c>
      <c r="F1881" s="20">
        <f t="shared" ca="1" si="59"/>
        <v>8.9394047902647351</v>
      </c>
    </row>
    <row r="1882" spans="5:6" x14ac:dyDescent="0.25">
      <c r="E1882" s="16">
        <f t="shared" ca="1" si="58"/>
        <v>0.48366603136014907</v>
      </c>
      <c r="F1882" s="20">
        <f t="shared" ca="1" si="59"/>
        <v>9.4257221751476887</v>
      </c>
    </row>
    <row r="1883" spans="5:6" x14ac:dyDescent="0.25">
      <c r="E1883" s="16">
        <f t="shared" ca="1" si="58"/>
        <v>0.29829154248241874</v>
      </c>
      <c r="F1883" s="20">
        <f t="shared" ca="1" si="59"/>
        <v>8.6221081000276243</v>
      </c>
    </row>
    <row r="1884" spans="5:6" x14ac:dyDescent="0.25">
      <c r="E1884" s="16">
        <f t="shared" ca="1" si="58"/>
        <v>3.2033914037882694E-2</v>
      </c>
      <c r="F1884" s="20">
        <f t="shared" ca="1" si="59"/>
        <v>6.1308821034608538</v>
      </c>
    </row>
    <row r="1885" spans="5:6" x14ac:dyDescent="0.25">
      <c r="E1885" s="16">
        <f t="shared" ca="1" si="58"/>
        <v>0.88809140998256697</v>
      </c>
      <c r="F1885" s="20">
        <f t="shared" ca="1" si="59"/>
        <v>11.185024475983036</v>
      </c>
    </row>
    <row r="1886" spans="5:6" x14ac:dyDescent="0.25">
      <c r="E1886" s="16">
        <f t="shared" ca="1" si="58"/>
        <v>0.23038479853873983</v>
      </c>
      <c r="F1886" s="20">
        <f t="shared" ca="1" si="59"/>
        <v>8.2578714837217486</v>
      </c>
    </row>
    <row r="1887" spans="5:6" x14ac:dyDescent="0.25">
      <c r="E1887" s="16">
        <f t="shared" ca="1" si="58"/>
        <v>0.83652785820747189</v>
      </c>
      <c r="F1887" s="20">
        <f t="shared" ca="1" si="59"/>
        <v>10.885524343500508</v>
      </c>
    </row>
    <row r="1888" spans="5:6" x14ac:dyDescent="0.25">
      <c r="E1888" s="16">
        <f t="shared" ca="1" si="58"/>
        <v>0.53880395840090545</v>
      </c>
      <c r="F1888" s="20">
        <f t="shared" ca="1" si="59"/>
        <v>9.6405188125416572</v>
      </c>
    </row>
    <row r="1889" spans="5:6" x14ac:dyDescent="0.25">
      <c r="E1889" s="16">
        <f t="shared" ca="1" si="58"/>
        <v>0.84630222937686828</v>
      </c>
      <c r="F1889" s="20">
        <f t="shared" ca="1" si="59"/>
        <v>10.937706215537231</v>
      </c>
    </row>
    <row r="1890" spans="5:6" x14ac:dyDescent="0.25">
      <c r="E1890" s="16">
        <f t="shared" ca="1" si="58"/>
        <v>0.34670740638404662</v>
      </c>
      <c r="F1890" s="20">
        <f t="shared" ca="1" si="59"/>
        <v>8.8515475075271048</v>
      </c>
    </row>
    <row r="1891" spans="5:6" x14ac:dyDescent="0.25">
      <c r="E1891" s="16">
        <f t="shared" ca="1" si="58"/>
        <v>0.89141069370101678</v>
      </c>
      <c r="F1891" s="20">
        <f t="shared" ca="1" si="59"/>
        <v>11.206863754739079</v>
      </c>
    </row>
    <row r="1892" spans="5:6" x14ac:dyDescent="0.25">
      <c r="E1892" s="16">
        <f t="shared" ca="1" si="58"/>
        <v>2.58541735969543E-2</v>
      </c>
      <c r="F1892" s="20">
        <f t="shared" ca="1" si="59"/>
        <v>5.9433248060249477</v>
      </c>
    </row>
    <row r="1893" spans="5:6" x14ac:dyDescent="0.25">
      <c r="E1893" s="16">
        <f t="shared" ca="1" si="58"/>
        <v>1.540156268638615E-2</v>
      </c>
      <c r="F1893" s="20">
        <f t="shared" ca="1" si="59"/>
        <v>5.5152036189686369</v>
      </c>
    </row>
    <row r="1894" spans="5:6" x14ac:dyDescent="0.25">
      <c r="E1894" s="16">
        <f t="shared" ca="1" si="58"/>
        <v>0.88072713062634667</v>
      </c>
      <c r="F1894" s="20">
        <f t="shared" ca="1" si="59"/>
        <v>11.137935878369408</v>
      </c>
    </row>
    <row r="1895" spans="5:6" x14ac:dyDescent="0.25">
      <c r="E1895" s="16">
        <f t="shared" ca="1" si="58"/>
        <v>0.95437220308934601</v>
      </c>
      <c r="F1895" s="20">
        <f t="shared" ca="1" si="59"/>
        <v>11.747314359214124</v>
      </c>
    </row>
    <row r="1896" spans="5:6" x14ac:dyDescent="0.25">
      <c r="E1896" s="16">
        <f t="shared" ca="1" si="58"/>
        <v>0.63318220142324111</v>
      </c>
      <c r="F1896" s="20">
        <f t="shared" ca="1" si="59"/>
        <v>10.004123489613189</v>
      </c>
    </row>
    <row r="1897" spans="5:6" x14ac:dyDescent="0.25">
      <c r="E1897" s="16">
        <f t="shared" ca="1" si="58"/>
        <v>0.66130577733229745</v>
      </c>
      <c r="F1897" s="20">
        <f t="shared" ca="1" si="59"/>
        <v>10.114101386167842</v>
      </c>
    </row>
    <row r="1898" spans="5:6" x14ac:dyDescent="0.25">
      <c r="E1898" s="16">
        <f t="shared" ca="1" si="58"/>
        <v>0.95304431858395822</v>
      </c>
      <c r="F1898" s="20">
        <f t="shared" ca="1" si="59"/>
        <v>11.731657917761765</v>
      </c>
    </row>
    <row r="1899" spans="5:6" x14ac:dyDescent="0.25">
      <c r="E1899" s="16">
        <f t="shared" ca="1" si="58"/>
        <v>0.45256366616772692</v>
      </c>
      <c r="F1899" s="20">
        <f t="shared" ca="1" si="59"/>
        <v>9.3017835858644986</v>
      </c>
    </row>
    <row r="1900" spans="5:6" x14ac:dyDescent="0.25">
      <c r="E1900" s="16">
        <f t="shared" ca="1" si="58"/>
        <v>0.85094017986336756</v>
      </c>
      <c r="F1900" s="20">
        <f t="shared" ca="1" si="59"/>
        <v>10.963093381822468</v>
      </c>
    </row>
    <row r="1901" spans="5:6" x14ac:dyDescent="0.25">
      <c r="E1901" s="16">
        <f t="shared" ca="1" si="58"/>
        <v>0.46464764351401611</v>
      </c>
      <c r="F1901" s="20">
        <f t="shared" ca="1" si="59"/>
        <v>9.350248183633445</v>
      </c>
    </row>
    <row r="1902" spans="5:6" x14ac:dyDescent="0.25">
      <c r="E1902" s="16">
        <f t="shared" ca="1" si="58"/>
        <v>0.23642277428003922</v>
      </c>
      <c r="F1902" s="20">
        <f t="shared" ca="1" si="59"/>
        <v>8.2929054120403194</v>
      </c>
    </row>
    <row r="1903" spans="5:6" x14ac:dyDescent="0.25">
      <c r="E1903" s="16">
        <f t="shared" ca="1" si="58"/>
        <v>0.79070275877187834</v>
      </c>
      <c r="F1903" s="20">
        <f t="shared" ca="1" si="59"/>
        <v>10.659776528510863</v>
      </c>
    </row>
    <row r="1904" spans="5:6" x14ac:dyDescent="0.25">
      <c r="E1904" s="16">
        <f t="shared" ca="1" si="58"/>
        <v>0.50049521715660938</v>
      </c>
      <c r="F1904" s="20">
        <f t="shared" ca="1" si="59"/>
        <v>9.4918182193715062</v>
      </c>
    </row>
    <row r="1905" spans="5:6" x14ac:dyDescent="0.25">
      <c r="E1905" s="16">
        <f t="shared" ca="1" si="58"/>
        <v>0.42019915538145014</v>
      </c>
      <c r="F1905" s="20">
        <f t="shared" ca="1" si="59"/>
        <v>9.169600073859776</v>
      </c>
    </row>
    <row r="1906" spans="5:6" x14ac:dyDescent="0.25">
      <c r="E1906" s="16">
        <f t="shared" ca="1" si="58"/>
        <v>0.75726346555822588</v>
      </c>
      <c r="F1906" s="20">
        <f t="shared" ca="1" si="59"/>
        <v>10.509226815394646</v>
      </c>
    </row>
    <row r="1907" spans="5:6" x14ac:dyDescent="0.25">
      <c r="E1907" s="16">
        <f t="shared" ca="1" si="58"/>
        <v>0.65117763668046302</v>
      </c>
      <c r="F1907" s="20">
        <f t="shared" ca="1" si="59"/>
        <v>10.074311899393116</v>
      </c>
    </row>
    <row r="1908" spans="5:6" x14ac:dyDescent="0.25">
      <c r="E1908" s="16">
        <f t="shared" ca="1" si="58"/>
        <v>0.9634079721529325</v>
      </c>
      <c r="F1908" s="20">
        <f t="shared" ca="1" si="59"/>
        <v>11.863756766146587</v>
      </c>
    </row>
    <row r="1909" spans="5:6" x14ac:dyDescent="0.25">
      <c r="E1909" s="16">
        <f t="shared" ca="1" si="58"/>
        <v>0.50968330879367152</v>
      </c>
      <c r="F1909" s="20">
        <f t="shared" ca="1" si="59"/>
        <v>9.5276766485556568</v>
      </c>
    </row>
    <row r="1910" spans="5:6" x14ac:dyDescent="0.25">
      <c r="E1910" s="16">
        <f t="shared" ca="1" si="58"/>
        <v>0.76863868580254702</v>
      </c>
      <c r="F1910" s="20">
        <f t="shared" ca="1" si="59"/>
        <v>10.559398377345154</v>
      </c>
    </row>
    <row r="1911" spans="5:6" x14ac:dyDescent="0.25">
      <c r="E1911" s="16">
        <f t="shared" ca="1" si="58"/>
        <v>0.60663096672850636</v>
      </c>
      <c r="F1911" s="20">
        <f t="shared" ca="1" si="59"/>
        <v>9.9014283531667022</v>
      </c>
    </row>
    <row r="1912" spans="5:6" x14ac:dyDescent="0.25">
      <c r="E1912" s="16">
        <f t="shared" ca="1" si="58"/>
        <v>0.70686923116143707</v>
      </c>
      <c r="F1912" s="20">
        <f t="shared" ca="1" si="59"/>
        <v>10.296721822534971</v>
      </c>
    </row>
    <row r="1913" spans="5:6" x14ac:dyDescent="0.25">
      <c r="E1913" s="16">
        <f t="shared" ca="1" si="58"/>
        <v>0.34324792581574137</v>
      </c>
      <c r="F1913" s="20">
        <f t="shared" ca="1" si="59"/>
        <v>8.8357763621396597</v>
      </c>
    </row>
    <row r="1914" spans="5:6" x14ac:dyDescent="0.25">
      <c r="E1914" s="16">
        <f t="shared" ca="1" si="58"/>
        <v>0.44241670393092003</v>
      </c>
      <c r="F1914" s="20">
        <f t="shared" ca="1" si="59"/>
        <v>9.2607388350246946</v>
      </c>
    </row>
    <row r="1915" spans="5:6" x14ac:dyDescent="0.25">
      <c r="E1915" s="16">
        <f t="shared" ca="1" si="58"/>
        <v>0.96426710217675415</v>
      </c>
      <c r="F1915" s="20">
        <f t="shared" ca="1" si="59"/>
        <v>11.875892245312203</v>
      </c>
    </row>
    <row r="1916" spans="5:6" x14ac:dyDescent="0.25">
      <c r="E1916" s="16">
        <f t="shared" ca="1" si="58"/>
        <v>0.91558442544727792</v>
      </c>
      <c r="F1916" s="20">
        <f t="shared" ca="1" si="59"/>
        <v>11.380199232399875</v>
      </c>
    </row>
    <row r="1917" spans="5:6" x14ac:dyDescent="0.25">
      <c r="E1917" s="16">
        <f t="shared" ca="1" si="58"/>
        <v>0.86793463025207074</v>
      </c>
      <c r="F1917" s="20">
        <f t="shared" ca="1" si="59"/>
        <v>11.060083446413989</v>
      </c>
    </row>
    <row r="1918" spans="5:6" x14ac:dyDescent="0.25">
      <c r="E1918" s="16">
        <f t="shared" ca="1" si="58"/>
        <v>0.46923798671794703</v>
      </c>
      <c r="F1918" s="20">
        <f t="shared" ca="1" si="59"/>
        <v>9.3685496620172284</v>
      </c>
    </row>
    <row r="1919" spans="5:6" x14ac:dyDescent="0.25">
      <c r="E1919" s="16">
        <f t="shared" ca="1" si="58"/>
        <v>0.21337017495330179</v>
      </c>
      <c r="F1919" s="20">
        <f t="shared" ca="1" si="59"/>
        <v>8.1556410545803839</v>
      </c>
    </row>
    <row r="1920" spans="5:6" x14ac:dyDescent="0.25">
      <c r="E1920" s="16">
        <f t="shared" ca="1" si="58"/>
        <v>0.20060864693846436</v>
      </c>
      <c r="F1920" s="20">
        <f t="shared" ca="1" si="59"/>
        <v>8.0751737041050777</v>
      </c>
    </row>
    <row r="1921" spans="5:6" x14ac:dyDescent="0.25">
      <c r="E1921" s="16">
        <f t="shared" ca="1" si="58"/>
        <v>0.49401161530536808</v>
      </c>
      <c r="F1921" s="20">
        <f t="shared" ca="1" si="59"/>
        <v>9.4664223498794247</v>
      </c>
    </row>
    <row r="1922" spans="5:6" x14ac:dyDescent="0.25">
      <c r="E1922" s="16">
        <f t="shared" ca="1" si="58"/>
        <v>0.2764989022231551</v>
      </c>
      <c r="F1922" s="20">
        <f t="shared" ca="1" si="59"/>
        <v>8.5116041575983363</v>
      </c>
    </row>
    <row r="1923" spans="5:6" x14ac:dyDescent="0.25">
      <c r="E1923" s="16">
        <f t="shared" ca="1" si="58"/>
        <v>0.92773996713882123</v>
      </c>
      <c r="F1923" s="20">
        <f t="shared" ca="1" si="59"/>
        <v>11.479799407642677</v>
      </c>
    </row>
    <row r="1924" spans="5:6" x14ac:dyDescent="0.25">
      <c r="E1924" s="16">
        <f t="shared" ref="E1924:E1987" ca="1" si="60">RAND()</f>
        <v>0.37183086304051638</v>
      </c>
      <c r="F1924" s="20">
        <f t="shared" ref="F1924:F1987" ca="1" si="61">$C$4*POWER(-LN(1-E1924),(1/$C$3))</f>
        <v>8.9636739317899323</v>
      </c>
    </row>
    <row r="1925" spans="5:6" x14ac:dyDescent="0.25">
      <c r="E1925" s="16">
        <f t="shared" ca="1" si="60"/>
        <v>0.22707659934817837</v>
      </c>
      <c r="F1925" s="20">
        <f t="shared" ca="1" si="61"/>
        <v>8.2384112237018314</v>
      </c>
    </row>
    <row r="1926" spans="5:6" x14ac:dyDescent="0.25">
      <c r="E1926" s="16">
        <f t="shared" ca="1" si="60"/>
        <v>0.82269520515197281</v>
      </c>
      <c r="F1926" s="20">
        <f t="shared" ca="1" si="61"/>
        <v>10.814400835440397</v>
      </c>
    </row>
    <row r="1927" spans="5:6" x14ac:dyDescent="0.25">
      <c r="E1927" s="16">
        <f t="shared" ca="1" si="60"/>
        <v>0.53481856441835951</v>
      </c>
      <c r="F1927" s="20">
        <f t="shared" ca="1" si="61"/>
        <v>9.6251339319757214</v>
      </c>
    </row>
    <row r="1928" spans="5:6" x14ac:dyDescent="0.25">
      <c r="E1928" s="16">
        <f t="shared" ca="1" si="60"/>
        <v>0.16419806988480223</v>
      </c>
      <c r="F1928" s="20">
        <f t="shared" ca="1" si="61"/>
        <v>7.8233114992849995</v>
      </c>
    </row>
    <row r="1929" spans="5:6" x14ac:dyDescent="0.25">
      <c r="E1929" s="16">
        <f t="shared" ca="1" si="60"/>
        <v>0.23623442426540575</v>
      </c>
      <c r="F1929" s="20">
        <f t="shared" ca="1" si="61"/>
        <v>8.2918217569639516</v>
      </c>
    </row>
    <row r="1930" spans="5:6" x14ac:dyDescent="0.25">
      <c r="E1930" s="16">
        <f t="shared" ca="1" si="60"/>
        <v>0.27709001373599651</v>
      </c>
      <c r="F1930" s="20">
        <f t="shared" ca="1" si="61"/>
        <v>8.514671565893341</v>
      </c>
    </row>
    <row r="1931" spans="5:6" x14ac:dyDescent="0.25">
      <c r="E1931" s="16">
        <f t="shared" ca="1" si="60"/>
        <v>0.58214020390967935</v>
      </c>
      <c r="F1931" s="20">
        <f t="shared" ca="1" si="61"/>
        <v>9.8072149116308101</v>
      </c>
    </row>
    <row r="1932" spans="5:6" x14ac:dyDescent="0.25">
      <c r="E1932" s="16">
        <f t="shared" ca="1" si="60"/>
        <v>0.39653646121668096</v>
      </c>
      <c r="F1932" s="20">
        <f t="shared" ca="1" si="61"/>
        <v>9.070299155022516</v>
      </c>
    </row>
    <row r="1933" spans="5:6" x14ac:dyDescent="0.25">
      <c r="E1933" s="16">
        <f t="shared" ca="1" si="60"/>
        <v>0.81555540118394199</v>
      </c>
      <c r="F1933" s="20">
        <f t="shared" ca="1" si="61"/>
        <v>10.778793494471925</v>
      </c>
    </row>
    <row r="1934" spans="5:6" x14ac:dyDescent="0.25">
      <c r="E1934" s="16">
        <f t="shared" ca="1" si="60"/>
        <v>0.56586233441615397</v>
      </c>
      <c r="F1934" s="20">
        <f t="shared" ca="1" si="61"/>
        <v>9.7446732233212288</v>
      </c>
    </row>
    <row r="1935" spans="5:6" x14ac:dyDescent="0.25">
      <c r="E1935" s="16">
        <f t="shared" ca="1" si="60"/>
        <v>0.23993441203454302</v>
      </c>
      <c r="F1935" s="20">
        <f t="shared" ca="1" si="61"/>
        <v>8.3130037485061621</v>
      </c>
    </row>
    <row r="1936" spans="5:6" x14ac:dyDescent="0.25">
      <c r="E1936" s="16">
        <f t="shared" ca="1" si="60"/>
        <v>0.49092547186432833</v>
      </c>
      <c r="F1936" s="20">
        <f t="shared" ca="1" si="61"/>
        <v>9.4543049744689451</v>
      </c>
    </row>
    <row r="1937" spans="5:6" x14ac:dyDescent="0.25">
      <c r="E1937" s="16">
        <f t="shared" ca="1" si="60"/>
        <v>0.74388860197537698</v>
      </c>
      <c r="F1937" s="20">
        <f t="shared" ca="1" si="61"/>
        <v>10.451404627986506</v>
      </c>
    </row>
    <row r="1938" spans="5:6" x14ac:dyDescent="0.25">
      <c r="E1938" s="16">
        <f t="shared" ca="1" si="60"/>
        <v>0.57091338849409479</v>
      </c>
      <c r="F1938" s="20">
        <f t="shared" ca="1" si="61"/>
        <v>9.7640818928665603</v>
      </c>
    </row>
    <row r="1939" spans="5:6" x14ac:dyDescent="0.25">
      <c r="E1939" s="16">
        <f t="shared" ca="1" si="60"/>
        <v>0.74151006818744403</v>
      </c>
      <c r="F1939" s="20">
        <f t="shared" ca="1" si="61"/>
        <v>10.441242325068592</v>
      </c>
    </row>
    <row r="1940" spans="5:6" x14ac:dyDescent="0.25">
      <c r="E1940" s="16">
        <f t="shared" ca="1" si="60"/>
        <v>0.80718497648349885</v>
      </c>
      <c r="F1940" s="20">
        <f t="shared" ca="1" si="61"/>
        <v>10.737902370480747</v>
      </c>
    </row>
    <row r="1941" spans="5:6" x14ac:dyDescent="0.25">
      <c r="E1941" s="16">
        <f t="shared" ca="1" si="60"/>
        <v>5.2605556995047875E-2</v>
      </c>
      <c r="F1941" s="20">
        <f t="shared" ca="1" si="61"/>
        <v>6.59111747051608</v>
      </c>
    </row>
    <row r="1942" spans="5:6" x14ac:dyDescent="0.25">
      <c r="E1942" s="16">
        <f t="shared" ca="1" si="60"/>
        <v>0.98289320303955041</v>
      </c>
      <c r="F1942" s="20">
        <f t="shared" ca="1" si="61"/>
        <v>12.2196476078265</v>
      </c>
    </row>
    <row r="1943" spans="5:6" x14ac:dyDescent="0.25">
      <c r="E1943" s="16">
        <f t="shared" ca="1" si="60"/>
        <v>0.16950705676152888</v>
      </c>
      <c r="F1943" s="20">
        <f t="shared" ca="1" si="61"/>
        <v>7.8624253116670157</v>
      </c>
    </row>
    <row r="1944" spans="5:6" x14ac:dyDescent="0.25">
      <c r="E1944" s="16">
        <f t="shared" ca="1" si="60"/>
        <v>0.38053897210525156</v>
      </c>
      <c r="F1944" s="20">
        <f t="shared" ca="1" si="61"/>
        <v>9.0016350618842083</v>
      </c>
    </row>
    <row r="1945" spans="5:6" x14ac:dyDescent="0.25">
      <c r="E1945" s="16">
        <f t="shared" ca="1" si="60"/>
        <v>0.14962599628201811</v>
      </c>
      <c r="F1945" s="20">
        <f t="shared" ca="1" si="61"/>
        <v>7.7108779598623292</v>
      </c>
    </row>
    <row r="1946" spans="5:6" x14ac:dyDescent="0.25">
      <c r="E1946" s="16">
        <f t="shared" ca="1" si="60"/>
        <v>0.6121277835852813</v>
      </c>
      <c r="F1946" s="20">
        <f t="shared" ca="1" si="61"/>
        <v>9.9226260089252296</v>
      </c>
    </row>
    <row r="1947" spans="5:6" x14ac:dyDescent="0.25">
      <c r="E1947" s="16">
        <f t="shared" ca="1" si="60"/>
        <v>4.5477174500978768E-2</v>
      </c>
      <c r="F1947" s="20">
        <f t="shared" ca="1" si="61"/>
        <v>6.4520012816834837</v>
      </c>
    </row>
    <row r="1948" spans="5:6" x14ac:dyDescent="0.25">
      <c r="E1948" s="16">
        <f t="shared" ca="1" si="60"/>
        <v>0.56625712662936512</v>
      </c>
      <c r="F1948" s="20">
        <f t="shared" ca="1" si="61"/>
        <v>9.7461903927360272</v>
      </c>
    </row>
    <row r="1949" spans="5:6" x14ac:dyDescent="0.25">
      <c r="E1949" s="16">
        <f t="shared" ca="1" si="60"/>
        <v>0.98865883508148444</v>
      </c>
      <c r="F1949" s="20">
        <f t="shared" ca="1" si="61"/>
        <v>12.388828661572493</v>
      </c>
    </row>
    <row r="1950" spans="5:6" x14ac:dyDescent="0.25">
      <c r="E1950" s="16">
        <f t="shared" ca="1" si="60"/>
        <v>0.93663516395470037</v>
      </c>
      <c r="F1950" s="20">
        <f t="shared" ca="1" si="61"/>
        <v>11.560086138776313</v>
      </c>
    </row>
    <row r="1951" spans="5:6" x14ac:dyDescent="0.25">
      <c r="E1951" s="16">
        <f t="shared" ca="1" si="60"/>
        <v>0.73812614975132229</v>
      </c>
      <c r="F1951" s="20">
        <f t="shared" ca="1" si="61"/>
        <v>10.426843263550365</v>
      </c>
    </row>
    <row r="1952" spans="5:6" x14ac:dyDescent="0.25">
      <c r="E1952" s="16">
        <f t="shared" ca="1" si="60"/>
        <v>2.1624745472537454E-2</v>
      </c>
      <c r="F1952" s="20">
        <f t="shared" ca="1" si="61"/>
        <v>5.79178995947718</v>
      </c>
    </row>
    <row r="1953" spans="5:6" x14ac:dyDescent="0.25">
      <c r="E1953" s="16">
        <f t="shared" ca="1" si="60"/>
        <v>0.10415363311894554</v>
      </c>
      <c r="F1953" s="20">
        <f t="shared" ca="1" si="61"/>
        <v>7.2953880326029195</v>
      </c>
    </row>
    <row r="1954" spans="5:6" x14ac:dyDescent="0.25">
      <c r="E1954" s="16">
        <f t="shared" ca="1" si="60"/>
        <v>0.25627560353277645</v>
      </c>
      <c r="F1954" s="20">
        <f t="shared" ca="1" si="61"/>
        <v>8.4040379549660962</v>
      </c>
    </row>
    <row r="1955" spans="5:6" x14ac:dyDescent="0.25">
      <c r="E1955" s="16">
        <f t="shared" ca="1" si="60"/>
        <v>0.93976666215468907</v>
      </c>
      <c r="F1955" s="20">
        <f t="shared" ca="1" si="61"/>
        <v>11.590188766519256</v>
      </c>
    </row>
    <row r="1956" spans="5:6" x14ac:dyDescent="0.25">
      <c r="E1956" s="16">
        <f t="shared" ca="1" si="60"/>
        <v>0.76266074156212349</v>
      </c>
      <c r="F1956" s="20">
        <f t="shared" ca="1" si="61"/>
        <v>10.532910712645373</v>
      </c>
    </row>
    <row r="1957" spans="5:6" x14ac:dyDescent="0.25">
      <c r="E1957" s="16">
        <f t="shared" ca="1" si="60"/>
        <v>9.9180347530390289E-2</v>
      </c>
      <c r="F1957" s="20">
        <f t="shared" ca="1" si="61"/>
        <v>7.2417609607021918</v>
      </c>
    </row>
    <row r="1958" spans="5:6" x14ac:dyDescent="0.25">
      <c r="E1958" s="16">
        <f t="shared" ca="1" si="60"/>
        <v>0.85507783287724304</v>
      </c>
      <c r="F1958" s="20">
        <f t="shared" ca="1" si="61"/>
        <v>10.986110920504412</v>
      </c>
    </row>
    <row r="1959" spans="5:6" x14ac:dyDescent="0.25">
      <c r="E1959" s="16">
        <f t="shared" ca="1" si="60"/>
        <v>0.56625822699827955</v>
      </c>
      <c r="F1959" s="20">
        <f t="shared" ca="1" si="61"/>
        <v>9.7461946213550554</v>
      </c>
    </row>
    <row r="1960" spans="5:6" x14ac:dyDescent="0.25">
      <c r="E1960" s="16">
        <f t="shared" ca="1" si="60"/>
        <v>0.25526694146238715</v>
      </c>
      <c r="F1960" s="20">
        <f t="shared" ca="1" si="61"/>
        <v>8.3985315668242109</v>
      </c>
    </row>
    <row r="1961" spans="5:6" x14ac:dyDescent="0.25">
      <c r="E1961" s="16">
        <f t="shared" ca="1" si="60"/>
        <v>0.54725091256255098</v>
      </c>
      <c r="F1961" s="20">
        <f t="shared" ca="1" si="61"/>
        <v>9.6730813856753954</v>
      </c>
    </row>
    <row r="1962" spans="5:6" x14ac:dyDescent="0.25">
      <c r="E1962" s="16">
        <f t="shared" ca="1" si="60"/>
        <v>0.78825797692721122</v>
      </c>
      <c r="F1962" s="20">
        <f t="shared" ca="1" si="61"/>
        <v>10.648432900691065</v>
      </c>
    </row>
    <row r="1963" spans="5:6" x14ac:dyDescent="0.25">
      <c r="E1963" s="16">
        <f t="shared" ca="1" si="60"/>
        <v>0.28052625202519554</v>
      </c>
      <c r="F1963" s="20">
        <f t="shared" ca="1" si="61"/>
        <v>8.5324220733406051</v>
      </c>
    </row>
    <row r="1964" spans="5:6" x14ac:dyDescent="0.25">
      <c r="E1964" s="16">
        <f t="shared" ca="1" si="60"/>
        <v>0.59453728202205336</v>
      </c>
      <c r="F1964" s="20">
        <f t="shared" ca="1" si="61"/>
        <v>9.8548694226874201</v>
      </c>
    </row>
    <row r="1965" spans="5:6" x14ac:dyDescent="0.25">
      <c r="E1965" s="16">
        <f t="shared" ca="1" si="60"/>
        <v>0.22592331647245212</v>
      </c>
      <c r="F1965" s="20">
        <f t="shared" ca="1" si="61"/>
        <v>8.2315816014555807</v>
      </c>
    </row>
    <row r="1966" spans="5:6" x14ac:dyDescent="0.25">
      <c r="E1966" s="16">
        <f t="shared" ca="1" si="60"/>
        <v>0.459689773480496</v>
      </c>
      <c r="F1966" s="20">
        <f t="shared" ca="1" si="61"/>
        <v>9.3304156682519039</v>
      </c>
    </row>
    <row r="1967" spans="5:6" x14ac:dyDescent="0.25">
      <c r="E1967" s="16">
        <f t="shared" ca="1" si="60"/>
        <v>0.1792286001317217</v>
      </c>
      <c r="F1967" s="20">
        <f t="shared" ca="1" si="61"/>
        <v>7.9317692968422193</v>
      </c>
    </row>
    <row r="1968" spans="5:6" x14ac:dyDescent="0.25">
      <c r="E1968" s="16">
        <f t="shared" ca="1" si="60"/>
        <v>0.55258474934415136</v>
      </c>
      <c r="F1968" s="20">
        <f t="shared" ca="1" si="61"/>
        <v>9.6936165891758677</v>
      </c>
    </row>
    <row r="1969" spans="5:6" x14ac:dyDescent="0.25">
      <c r="E1969" s="16">
        <f t="shared" ca="1" si="60"/>
        <v>0.46656758284165079</v>
      </c>
      <c r="F1969" s="20">
        <f t="shared" ca="1" si="61"/>
        <v>9.3579098476006379</v>
      </c>
    </row>
    <row r="1970" spans="5:6" x14ac:dyDescent="0.25">
      <c r="E1970" s="16">
        <f t="shared" ca="1" si="60"/>
        <v>0.81142184614579393</v>
      </c>
      <c r="F1970" s="20">
        <f t="shared" ca="1" si="61"/>
        <v>10.758490007554345</v>
      </c>
    </row>
    <row r="1971" spans="5:6" x14ac:dyDescent="0.25">
      <c r="E1971" s="16">
        <f t="shared" ca="1" si="60"/>
        <v>0.25255041820696755</v>
      </c>
      <c r="F1971" s="20">
        <f t="shared" ca="1" si="61"/>
        <v>8.3836305926375339</v>
      </c>
    </row>
    <row r="1972" spans="5:6" x14ac:dyDescent="0.25">
      <c r="E1972" s="16">
        <f t="shared" ca="1" si="60"/>
        <v>0.18015902961543084</v>
      </c>
      <c r="F1972" s="20">
        <f t="shared" ca="1" si="61"/>
        <v>7.938260461837241</v>
      </c>
    </row>
    <row r="1973" spans="5:6" x14ac:dyDescent="0.25">
      <c r="E1973" s="16">
        <f t="shared" ca="1" si="60"/>
        <v>0.59387862732729113</v>
      </c>
      <c r="F1973" s="20">
        <f t="shared" ca="1" si="61"/>
        <v>9.8523361264529221</v>
      </c>
    </row>
    <row r="1974" spans="5:6" x14ac:dyDescent="0.25">
      <c r="E1974" s="16">
        <f t="shared" ca="1" si="60"/>
        <v>0.66049752109408144</v>
      </c>
      <c r="F1974" s="20">
        <f t="shared" ca="1" si="61"/>
        <v>10.110917394870846</v>
      </c>
    </row>
    <row r="1975" spans="5:6" x14ac:dyDescent="0.25">
      <c r="E1975" s="16">
        <f t="shared" ca="1" si="60"/>
        <v>3.8003089585808447E-2</v>
      </c>
      <c r="F1975" s="20">
        <f t="shared" ca="1" si="61"/>
        <v>6.2851404388965886</v>
      </c>
    </row>
    <row r="1976" spans="5:6" x14ac:dyDescent="0.25">
      <c r="E1976" s="16">
        <f t="shared" ca="1" si="60"/>
        <v>2.0238495596426542E-2</v>
      </c>
      <c r="F1976" s="20">
        <f t="shared" ca="1" si="61"/>
        <v>5.7366537722956483</v>
      </c>
    </row>
    <row r="1977" spans="5:6" x14ac:dyDescent="0.25">
      <c r="E1977" s="16">
        <f t="shared" ca="1" si="60"/>
        <v>0.68091610740091457</v>
      </c>
      <c r="F1977" s="20">
        <f t="shared" ca="1" si="61"/>
        <v>10.19188178065866</v>
      </c>
    </row>
    <row r="1978" spans="5:6" x14ac:dyDescent="0.25">
      <c r="E1978" s="16">
        <f t="shared" ca="1" si="60"/>
        <v>0.29623894867564005</v>
      </c>
      <c r="F1978" s="20">
        <f t="shared" ca="1" si="61"/>
        <v>8.6119157830373751</v>
      </c>
    </row>
    <row r="1979" spans="5:6" x14ac:dyDescent="0.25">
      <c r="E1979" s="16">
        <f t="shared" ca="1" si="60"/>
        <v>0.92364230367321942</v>
      </c>
      <c r="F1979" s="20">
        <f t="shared" ca="1" si="61"/>
        <v>11.445058369151262</v>
      </c>
    </row>
    <row r="1980" spans="5:6" x14ac:dyDescent="0.25">
      <c r="E1980" s="16">
        <f t="shared" ca="1" si="60"/>
        <v>0.92463205028277273</v>
      </c>
      <c r="F1980" s="20">
        <f t="shared" ca="1" si="61"/>
        <v>11.453333082940338</v>
      </c>
    </row>
    <row r="1981" spans="5:6" x14ac:dyDescent="0.25">
      <c r="E1981" s="16">
        <f t="shared" ca="1" si="60"/>
        <v>0.26907963741501495</v>
      </c>
      <c r="F1981" s="20">
        <f t="shared" ca="1" si="61"/>
        <v>8.4727460803671093</v>
      </c>
    </row>
    <row r="1982" spans="5:6" x14ac:dyDescent="0.25">
      <c r="E1982" s="16">
        <f t="shared" ca="1" si="60"/>
        <v>0.45707546728946447</v>
      </c>
      <c r="F1982" s="20">
        <f t="shared" ca="1" si="61"/>
        <v>9.3199293089561923</v>
      </c>
    </row>
    <row r="1983" spans="5:6" x14ac:dyDescent="0.25">
      <c r="E1983" s="16">
        <f t="shared" ca="1" si="60"/>
        <v>0.24758692393579085</v>
      </c>
      <c r="F1983" s="20">
        <f t="shared" ca="1" si="61"/>
        <v>8.3561296048692171</v>
      </c>
    </row>
    <row r="1984" spans="5:6" x14ac:dyDescent="0.25">
      <c r="E1984" s="16">
        <f t="shared" ca="1" si="60"/>
        <v>0.47441526637128018</v>
      </c>
      <c r="F1984" s="20">
        <f t="shared" ca="1" si="61"/>
        <v>9.3891243856565829</v>
      </c>
    </row>
    <row r="1985" spans="5:6" x14ac:dyDescent="0.25">
      <c r="E1985" s="16">
        <f t="shared" ca="1" si="60"/>
        <v>0.52950753778257142</v>
      </c>
      <c r="F1985" s="20">
        <f t="shared" ca="1" si="61"/>
        <v>9.6046068362886885</v>
      </c>
    </row>
    <row r="1986" spans="5:6" x14ac:dyDescent="0.25">
      <c r="E1986" s="16">
        <f t="shared" ca="1" si="60"/>
        <v>0.61820932954869479</v>
      </c>
      <c r="F1986" s="20">
        <f t="shared" ca="1" si="61"/>
        <v>9.9461120425138034</v>
      </c>
    </row>
    <row r="1987" spans="5:6" x14ac:dyDescent="0.25">
      <c r="E1987" s="16">
        <f t="shared" ca="1" si="60"/>
        <v>7.1503072194820771E-2</v>
      </c>
      <c r="F1987" s="20">
        <f t="shared" ca="1" si="61"/>
        <v>6.8963495771798904</v>
      </c>
    </row>
    <row r="1988" spans="5:6" x14ac:dyDescent="0.25">
      <c r="E1988" s="16">
        <f t="shared" ref="E1988:E2051" ca="1" si="62">RAND()</f>
        <v>0.39062772672927182</v>
      </c>
      <c r="F1988" s="20">
        <f t="shared" ref="F1988:F2051" ca="1" si="63">$C$4*POWER(-LN(1-E1988),(1/$C$3))</f>
        <v>9.045092380651937</v>
      </c>
    </row>
    <row r="1989" spans="5:6" x14ac:dyDescent="0.25">
      <c r="E1989" s="16">
        <f t="shared" ca="1" si="62"/>
        <v>5.1729604949235175E-2</v>
      </c>
      <c r="F1989" s="20">
        <f t="shared" ca="1" si="63"/>
        <v>6.5748955691868582</v>
      </c>
    </row>
    <row r="1990" spans="5:6" x14ac:dyDescent="0.25">
      <c r="E1990" s="16">
        <f t="shared" ca="1" si="62"/>
        <v>0.763789022408632</v>
      </c>
      <c r="F1990" s="20">
        <f t="shared" ca="1" si="63"/>
        <v>10.537888973828291</v>
      </c>
    </row>
    <row r="1991" spans="5:6" x14ac:dyDescent="0.25">
      <c r="E1991" s="16">
        <f t="shared" ca="1" si="62"/>
        <v>0.16604535358450001</v>
      </c>
      <c r="F1991" s="20">
        <f t="shared" ca="1" si="63"/>
        <v>7.8370261310266631</v>
      </c>
    </row>
    <row r="1992" spans="5:6" x14ac:dyDescent="0.25">
      <c r="E1992" s="16">
        <f t="shared" ca="1" si="62"/>
        <v>0.86776953800479595</v>
      </c>
      <c r="F1992" s="20">
        <f t="shared" ca="1" si="63"/>
        <v>11.059108158497779</v>
      </c>
    </row>
    <row r="1993" spans="5:6" x14ac:dyDescent="0.25">
      <c r="E1993" s="16">
        <f t="shared" ca="1" si="62"/>
        <v>0.18061946915327187</v>
      </c>
      <c r="F1993" s="20">
        <f t="shared" ca="1" si="63"/>
        <v>7.941463699002381</v>
      </c>
    </row>
    <row r="1994" spans="5:6" x14ac:dyDescent="0.25">
      <c r="E1994" s="16">
        <f t="shared" ca="1" si="62"/>
        <v>0.73422794735142305</v>
      </c>
      <c r="F1994" s="20">
        <f t="shared" ca="1" si="63"/>
        <v>10.410338610905431</v>
      </c>
    </row>
    <row r="1995" spans="5:6" x14ac:dyDescent="0.25">
      <c r="E1995" s="16">
        <f t="shared" ca="1" si="62"/>
        <v>0.14997083259902189</v>
      </c>
      <c r="F1995" s="20">
        <f t="shared" ca="1" si="63"/>
        <v>7.7136315847395025</v>
      </c>
    </row>
    <row r="1996" spans="5:6" x14ac:dyDescent="0.25">
      <c r="E1996" s="16">
        <f t="shared" ca="1" si="62"/>
        <v>5.5305861454306715E-3</v>
      </c>
      <c r="F1996" s="20">
        <f t="shared" ca="1" si="63"/>
        <v>4.7611372213616541</v>
      </c>
    </row>
    <row r="1997" spans="5:6" x14ac:dyDescent="0.25">
      <c r="E1997" s="16">
        <f t="shared" ca="1" si="62"/>
        <v>0.61424903120347618</v>
      </c>
      <c r="F1997" s="20">
        <f t="shared" ca="1" si="63"/>
        <v>9.9308136722285774</v>
      </c>
    </row>
    <row r="1998" spans="5:6" x14ac:dyDescent="0.25">
      <c r="E1998" s="16">
        <f t="shared" ca="1" si="62"/>
        <v>0.42424955072005033</v>
      </c>
      <c r="F1998" s="20">
        <f t="shared" ca="1" si="63"/>
        <v>9.1863556005344869</v>
      </c>
    </row>
    <row r="1999" spans="5:6" x14ac:dyDescent="0.25">
      <c r="E1999" s="16">
        <f t="shared" ca="1" si="62"/>
        <v>0.23284064317969178</v>
      </c>
      <c r="F1999" s="20">
        <f t="shared" ca="1" si="63"/>
        <v>8.2721951361151493</v>
      </c>
    </row>
    <row r="2000" spans="5:6" x14ac:dyDescent="0.25">
      <c r="E2000" s="16">
        <f t="shared" ca="1" si="62"/>
        <v>0.20894479986022019</v>
      </c>
      <c r="F2000" s="20">
        <f t="shared" ca="1" si="63"/>
        <v>8.1281300326510113</v>
      </c>
    </row>
    <row r="2001" spans="5:6" x14ac:dyDescent="0.25">
      <c r="E2001" s="16">
        <f t="shared" ca="1" si="62"/>
        <v>0.92185083873033236</v>
      </c>
      <c r="F2001" s="20">
        <f t="shared" ca="1" si="63"/>
        <v>11.430260879148165</v>
      </c>
    </row>
    <row r="2002" spans="5:6" x14ac:dyDescent="0.25">
      <c r="E2002" s="16">
        <f t="shared" ca="1" si="62"/>
        <v>0.66828234594967695</v>
      </c>
      <c r="F2002" s="20">
        <f t="shared" ca="1" si="63"/>
        <v>10.141652130652014</v>
      </c>
    </row>
    <row r="2003" spans="5:6" x14ac:dyDescent="0.25">
      <c r="E2003" s="16">
        <f t="shared" ca="1" si="62"/>
        <v>0.60931545892135519</v>
      </c>
      <c r="F2003" s="16">
        <f t="shared" ca="1" si="63"/>
        <v>9.9117774140362265</v>
      </c>
    </row>
    <row r="2004" spans="5:6" x14ac:dyDescent="0.25">
      <c r="E2004" s="16">
        <f t="shared" ca="1" si="62"/>
        <v>0.40957591283280603</v>
      </c>
      <c r="F2004" s="16">
        <f t="shared" ca="1" si="63"/>
        <v>9.1253295732230022</v>
      </c>
    </row>
    <row r="2005" spans="5:6" x14ac:dyDescent="0.25">
      <c r="E2005" s="16">
        <f t="shared" ca="1" si="62"/>
        <v>6.8968082648933615E-2</v>
      </c>
      <c r="F2005" s="16">
        <f t="shared" ca="1" si="63"/>
        <v>6.8595592037552855</v>
      </c>
    </row>
    <row r="2006" spans="5:6" x14ac:dyDescent="0.25">
      <c r="E2006" s="16">
        <f t="shared" ca="1" si="62"/>
        <v>0.36299649084192498</v>
      </c>
      <c r="F2006" s="16">
        <f t="shared" ca="1" si="63"/>
        <v>8.9247058941239938</v>
      </c>
    </row>
    <row r="2007" spans="5:6" x14ac:dyDescent="0.25">
      <c r="E2007" s="16">
        <f t="shared" ca="1" si="62"/>
        <v>0.63808483646310887</v>
      </c>
      <c r="F2007" s="16">
        <f t="shared" ca="1" si="63"/>
        <v>10.023188702460777</v>
      </c>
    </row>
    <row r="2008" spans="5:6" x14ac:dyDescent="0.25">
      <c r="E2008" s="16">
        <f t="shared" ca="1" si="62"/>
        <v>0.80371854650094465</v>
      </c>
      <c r="F2008" s="16">
        <f t="shared" ca="1" si="63"/>
        <v>10.721219315295471</v>
      </c>
    </row>
    <row r="2009" spans="5:6" x14ac:dyDescent="0.25">
      <c r="E2009" s="16">
        <f t="shared" ca="1" si="62"/>
        <v>0.13589950752258007</v>
      </c>
      <c r="F2009" s="16">
        <f t="shared" ca="1" si="63"/>
        <v>7.5971371058174793</v>
      </c>
    </row>
    <row r="2010" spans="5:6" x14ac:dyDescent="0.25">
      <c r="E2010" s="16">
        <f t="shared" ca="1" si="62"/>
        <v>0.31145138222808311</v>
      </c>
      <c r="F2010" s="16">
        <f t="shared" ca="1" si="63"/>
        <v>8.6864777049870376</v>
      </c>
    </row>
    <row r="2011" spans="5:6" x14ac:dyDescent="0.25">
      <c r="E2011" s="16">
        <f t="shared" ca="1" si="62"/>
        <v>0.83930283822721707</v>
      </c>
      <c r="F2011" s="16">
        <f t="shared" ca="1" si="63"/>
        <v>10.900165709807496</v>
      </c>
    </row>
    <row r="2012" spans="5:6" x14ac:dyDescent="0.25">
      <c r="E2012" s="16">
        <f t="shared" ca="1" si="62"/>
        <v>0.54626594436086851</v>
      </c>
      <c r="F2012" s="16">
        <f t="shared" ca="1" si="63"/>
        <v>9.6692872176217151</v>
      </c>
    </row>
    <row r="2013" spans="5:6" x14ac:dyDescent="0.25">
      <c r="E2013" s="16">
        <f t="shared" ca="1" si="62"/>
        <v>0.3959013595266111</v>
      </c>
      <c r="F2013" s="16">
        <f t="shared" ca="1" si="63"/>
        <v>9.0675981583170646</v>
      </c>
    </row>
    <row r="2014" spans="5:6" x14ac:dyDescent="0.25">
      <c r="E2014" s="16">
        <f t="shared" ca="1" si="62"/>
        <v>0.78118092470917522</v>
      </c>
      <c r="F2014" s="16">
        <f t="shared" ca="1" si="63"/>
        <v>10.615920390163861</v>
      </c>
    </row>
    <row r="2015" spans="5:6" x14ac:dyDescent="0.25">
      <c r="E2015" s="16">
        <f t="shared" ca="1" si="62"/>
        <v>0.9783730925816122</v>
      </c>
      <c r="F2015" s="16">
        <f t="shared" ca="1" si="63"/>
        <v>12.116464429323859</v>
      </c>
    </row>
    <row r="2016" spans="5:6" x14ac:dyDescent="0.25">
      <c r="E2016" s="16">
        <f t="shared" ca="1" si="62"/>
        <v>7.9616031235973606E-2</v>
      </c>
      <c r="F2016" s="16">
        <f t="shared" ca="1" si="63"/>
        <v>7.0073840811945098</v>
      </c>
    </row>
    <row r="2017" spans="5:6" x14ac:dyDescent="0.25">
      <c r="E2017" s="16">
        <f t="shared" ca="1" si="62"/>
        <v>0.33349951419233959</v>
      </c>
      <c r="F2017" s="16">
        <f t="shared" ca="1" si="63"/>
        <v>8.7908625669620655</v>
      </c>
    </row>
    <row r="2018" spans="5:6" x14ac:dyDescent="0.25">
      <c r="E2018" s="16">
        <f t="shared" ca="1" si="62"/>
        <v>0.55701830666705388</v>
      </c>
      <c r="F2018" s="16">
        <f t="shared" ca="1" si="63"/>
        <v>9.710673327230392</v>
      </c>
    </row>
    <row r="2019" spans="5:6" x14ac:dyDescent="0.25">
      <c r="E2019" s="16">
        <f t="shared" ca="1" si="62"/>
        <v>0.10060012566660081</v>
      </c>
      <c r="F2019" s="16">
        <f t="shared" ca="1" si="63"/>
        <v>7.257283694935694</v>
      </c>
    </row>
    <row r="2020" spans="5:6" x14ac:dyDescent="0.25">
      <c r="E2020" s="16">
        <f t="shared" ca="1" si="62"/>
        <v>0.18361602788986986</v>
      </c>
      <c r="F2020" s="16">
        <f t="shared" ca="1" si="63"/>
        <v>7.9621666906833513</v>
      </c>
    </row>
    <row r="2021" spans="5:6" x14ac:dyDescent="0.25">
      <c r="E2021" s="16">
        <f t="shared" ca="1" si="62"/>
        <v>0.29233666410392944</v>
      </c>
      <c r="F2021" s="16">
        <f t="shared" ca="1" si="63"/>
        <v>8.5924198452862939</v>
      </c>
    </row>
    <row r="2022" spans="5:6" x14ac:dyDescent="0.25">
      <c r="E2022" s="16">
        <f t="shared" ca="1" si="62"/>
        <v>0.46253291887083314</v>
      </c>
      <c r="F2022" s="16">
        <f t="shared" ca="1" si="63"/>
        <v>9.3417973752269887</v>
      </c>
    </row>
    <row r="2023" spans="5:6" x14ac:dyDescent="0.25">
      <c r="E2023" s="16">
        <f t="shared" ca="1" si="62"/>
        <v>0.98299714538561445</v>
      </c>
      <c r="F2023" s="16">
        <f t="shared" ca="1" si="63"/>
        <v>12.222261079379235</v>
      </c>
    </row>
    <row r="2024" spans="5:6" x14ac:dyDescent="0.25">
      <c r="E2024" s="16">
        <f t="shared" ca="1" si="62"/>
        <v>0.27385974551296621</v>
      </c>
      <c r="F2024" s="16">
        <f t="shared" ca="1" si="63"/>
        <v>8.4978582927955095</v>
      </c>
    </row>
    <row r="2025" spans="5:6" x14ac:dyDescent="0.25">
      <c r="E2025" s="16">
        <f t="shared" ca="1" si="62"/>
        <v>0.65533857897956005</v>
      </c>
      <c r="F2025" s="16">
        <f t="shared" ca="1" si="63"/>
        <v>10.090630734608855</v>
      </c>
    </row>
    <row r="2026" spans="5:6" x14ac:dyDescent="0.25">
      <c r="E2026" s="16">
        <f t="shared" ca="1" si="62"/>
        <v>0.23836075972175874</v>
      </c>
      <c r="F2026" s="16">
        <f t="shared" ca="1" si="63"/>
        <v>8.304021809765894</v>
      </c>
    </row>
    <row r="2027" spans="5:6" x14ac:dyDescent="0.25">
      <c r="E2027" s="16">
        <f t="shared" ca="1" si="62"/>
        <v>2.7165782744633438E-2</v>
      </c>
      <c r="F2027" s="16">
        <f t="shared" ca="1" si="63"/>
        <v>5.9860631882037394</v>
      </c>
    </row>
    <row r="2028" spans="5:6" x14ac:dyDescent="0.25">
      <c r="E2028" s="16">
        <f t="shared" ca="1" si="62"/>
        <v>0.90176383392924886</v>
      </c>
      <c r="F2028" s="16">
        <f t="shared" ca="1" si="63"/>
        <v>11.277757527680839</v>
      </c>
    </row>
    <row r="2029" spans="5:6" x14ac:dyDescent="0.25">
      <c r="E2029" s="16">
        <f t="shared" ca="1" si="62"/>
        <v>0.2001443743702368</v>
      </c>
      <c r="F2029" s="16">
        <f t="shared" ca="1" si="63"/>
        <v>8.0721789486077249</v>
      </c>
    </row>
    <row r="2030" spans="5:6" x14ac:dyDescent="0.25">
      <c r="E2030" s="16">
        <f t="shared" ca="1" si="62"/>
        <v>0.18017425894560268</v>
      </c>
      <c r="F2030" s="16">
        <f t="shared" ca="1" si="63"/>
        <v>7.9383665062293627</v>
      </c>
    </row>
    <row r="2031" spans="5:6" x14ac:dyDescent="0.25">
      <c r="E2031" s="16">
        <f t="shared" ca="1" si="62"/>
        <v>0.57893064207139711</v>
      </c>
      <c r="F2031" s="16">
        <f t="shared" ca="1" si="63"/>
        <v>9.7948833442848393</v>
      </c>
    </row>
    <row r="2032" spans="5:6" x14ac:dyDescent="0.25">
      <c r="E2032" s="16">
        <f t="shared" ca="1" si="62"/>
        <v>0.13787214244560031</v>
      </c>
      <c r="F2032" s="16">
        <f t="shared" ca="1" si="63"/>
        <v>7.6140060074777436</v>
      </c>
    </row>
    <row r="2033" spans="5:6" x14ac:dyDescent="0.25">
      <c r="E2033" s="16">
        <f t="shared" ca="1" si="62"/>
        <v>0.7222373775697688</v>
      </c>
      <c r="F2033" s="16">
        <f t="shared" ca="1" si="63"/>
        <v>10.360091709239951</v>
      </c>
    </row>
    <row r="2034" spans="5:6" x14ac:dyDescent="0.25">
      <c r="E2034" s="16">
        <f t="shared" ca="1" si="62"/>
        <v>0.91078434704619327</v>
      </c>
      <c r="F2034" s="16">
        <f t="shared" ca="1" si="63"/>
        <v>11.343473858069576</v>
      </c>
    </row>
    <row r="2035" spans="5:6" x14ac:dyDescent="0.25">
      <c r="E2035" s="16">
        <f t="shared" ca="1" si="62"/>
        <v>0.93121215003843838</v>
      </c>
      <c r="F2035" s="16">
        <f t="shared" ca="1" si="63"/>
        <v>11.510291536535515</v>
      </c>
    </row>
    <row r="2036" spans="5:6" x14ac:dyDescent="0.25">
      <c r="E2036" s="16">
        <f t="shared" ca="1" si="62"/>
        <v>0.28103324096016258</v>
      </c>
      <c r="F2036" s="16">
        <f t="shared" ca="1" si="63"/>
        <v>8.5350294657869679</v>
      </c>
    </row>
    <row r="2037" spans="5:6" x14ac:dyDescent="0.25">
      <c r="E2037" s="16">
        <f t="shared" ca="1" si="62"/>
        <v>0.96018060351028078</v>
      </c>
      <c r="F2037" s="16">
        <f t="shared" ca="1" si="63"/>
        <v>11.819968968778946</v>
      </c>
    </row>
    <row r="2038" spans="5:6" x14ac:dyDescent="0.25">
      <c r="E2038" s="16">
        <f t="shared" ca="1" si="62"/>
        <v>0.64106754408993072</v>
      </c>
      <c r="F2038" s="16">
        <f t="shared" ca="1" si="63"/>
        <v>10.034807351852324</v>
      </c>
    </row>
    <row r="2039" spans="5:6" x14ac:dyDescent="0.25">
      <c r="E2039" s="16">
        <f t="shared" ca="1" si="62"/>
        <v>0.48686223413496665</v>
      </c>
      <c r="F2039" s="16">
        <f t="shared" ca="1" si="63"/>
        <v>9.4383208129055109</v>
      </c>
    </row>
    <row r="2040" spans="5:6" x14ac:dyDescent="0.25">
      <c r="E2040" s="16">
        <f t="shared" ca="1" si="62"/>
        <v>0.38791269101752479</v>
      </c>
      <c r="F2040" s="16">
        <f t="shared" ca="1" si="63"/>
        <v>9.0334503787669558</v>
      </c>
    </row>
    <row r="2041" spans="5:6" x14ac:dyDescent="0.25">
      <c r="E2041" s="16">
        <f t="shared" ca="1" si="62"/>
        <v>0.12431791568506012</v>
      </c>
      <c r="F2041" s="16">
        <f t="shared" ca="1" si="63"/>
        <v>7.4941129313219177</v>
      </c>
    </row>
    <row r="2042" spans="5:6" x14ac:dyDescent="0.25">
      <c r="E2042" s="16">
        <f t="shared" ca="1" si="62"/>
        <v>0.86610532303183529</v>
      </c>
      <c r="F2042" s="16">
        <f t="shared" ca="1" si="63"/>
        <v>11.049315648997347</v>
      </c>
    </row>
    <row r="2043" spans="5:6" x14ac:dyDescent="0.25">
      <c r="E2043" s="16">
        <f t="shared" ca="1" si="62"/>
        <v>0.35425749918777094</v>
      </c>
      <c r="F2043" s="16">
        <f t="shared" ca="1" si="63"/>
        <v>8.8856767185691403</v>
      </c>
    </row>
    <row r="2044" spans="5:6" x14ac:dyDescent="0.25">
      <c r="E2044" s="16">
        <f t="shared" ca="1" si="62"/>
        <v>0.5353607122719547</v>
      </c>
      <c r="F2044" s="16">
        <f t="shared" ca="1" si="63"/>
        <v>9.6272276896267854</v>
      </c>
    </row>
    <row r="2045" spans="5:6" x14ac:dyDescent="0.25">
      <c r="E2045" s="16">
        <f t="shared" ca="1" si="62"/>
        <v>0.23055919552660853</v>
      </c>
      <c r="F2045" s="16">
        <f t="shared" ca="1" si="63"/>
        <v>8.2588920630556988</v>
      </c>
    </row>
    <row r="2046" spans="5:6" x14ac:dyDescent="0.25">
      <c r="E2046" s="16">
        <f t="shared" ca="1" si="62"/>
        <v>0.60446238152841936</v>
      </c>
      <c r="F2046" s="16">
        <f t="shared" ca="1" si="63"/>
        <v>9.8930723962389013</v>
      </c>
    </row>
    <row r="2047" spans="5:6" x14ac:dyDescent="0.25">
      <c r="E2047" s="16">
        <f t="shared" ca="1" si="62"/>
        <v>0.9203950211232933</v>
      </c>
      <c r="F2047" s="16">
        <f t="shared" ca="1" si="63"/>
        <v>11.418400863403964</v>
      </c>
    </row>
    <row r="2048" spans="5:6" x14ac:dyDescent="0.25">
      <c r="E2048" s="16">
        <f t="shared" ca="1" si="62"/>
        <v>0.40624348421506307</v>
      </c>
      <c r="F2048" s="16">
        <f t="shared" ca="1" si="63"/>
        <v>9.111340742041957</v>
      </c>
    </row>
    <row r="2049" spans="5:6" x14ac:dyDescent="0.25">
      <c r="E2049" s="16">
        <f t="shared" ca="1" si="62"/>
        <v>0.35011563593953987</v>
      </c>
      <c r="F2049" s="16">
        <f t="shared" ca="1" si="63"/>
        <v>8.8670024590736531</v>
      </c>
    </row>
    <row r="2050" spans="5:6" x14ac:dyDescent="0.25">
      <c r="E2050" s="16">
        <f t="shared" ca="1" si="62"/>
        <v>8.5540318031439577E-2</v>
      </c>
      <c r="F2050" s="16">
        <f t="shared" ca="1" si="63"/>
        <v>7.082821064572026</v>
      </c>
    </row>
    <row r="2051" spans="5:6" x14ac:dyDescent="0.25">
      <c r="E2051" s="16">
        <f t="shared" ca="1" si="62"/>
        <v>0.91443534638373458</v>
      </c>
      <c r="F2051" s="16">
        <f t="shared" ca="1" si="63"/>
        <v>11.371286494369194</v>
      </c>
    </row>
    <row r="2052" spans="5:6" x14ac:dyDescent="0.25">
      <c r="E2052" s="16">
        <f t="shared" ref="E2052:E2115" ca="1" si="64">RAND()</f>
        <v>0.47439117929949659</v>
      </c>
      <c r="F2052" s="16">
        <f t="shared" ref="F2052:F2115" ca="1" si="65">$C$4*POWER(-LN(1-E2052),(1/$C$3))</f>
        <v>9.3890288212914452</v>
      </c>
    </row>
    <row r="2053" spans="5:6" x14ac:dyDescent="0.25">
      <c r="E2053" s="16">
        <f t="shared" ca="1" si="64"/>
        <v>0.66922037643146093</v>
      </c>
      <c r="F2053" s="16">
        <f t="shared" ca="1" si="65"/>
        <v>10.1453660775197</v>
      </c>
    </row>
    <row r="2054" spans="5:6" x14ac:dyDescent="0.25">
      <c r="E2054" s="16">
        <f t="shared" ca="1" si="64"/>
        <v>0.46358274162152191</v>
      </c>
      <c r="F2054" s="16">
        <f t="shared" ca="1" si="65"/>
        <v>9.3459942164255185</v>
      </c>
    </row>
    <row r="2055" spans="5:6" x14ac:dyDescent="0.25">
      <c r="E2055" s="16">
        <f t="shared" ca="1" si="64"/>
        <v>9.445279734694223E-3</v>
      </c>
      <c r="F2055" s="16">
        <f t="shared" ca="1" si="65"/>
        <v>5.1408997736608564</v>
      </c>
    </row>
    <row r="2056" spans="5:6" x14ac:dyDescent="0.25">
      <c r="E2056" s="16">
        <f t="shared" ca="1" si="64"/>
        <v>1.9440141638352171E-2</v>
      </c>
      <c r="F2056" s="16">
        <f t="shared" ca="1" si="65"/>
        <v>5.7034348512916635</v>
      </c>
    </row>
    <row r="2057" spans="5:6" x14ac:dyDescent="0.25">
      <c r="E2057" s="16">
        <f t="shared" ca="1" si="64"/>
        <v>0.32359296629771284</v>
      </c>
      <c r="F2057" s="16">
        <f t="shared" ca="1" si="65"/>
        <v>8.7444647462532235</v>
      </c>
    </row>
    <row r="2058" spans="5:6" x14ac:dyDescent="0.25">
      <c r="E2058" s="16">
        <f t="shared" ca="1" si="64"/>
        <v>0.16792983971995012</v>
      </c>
      <c r="F2058" s="16">
        <f t="shared" ca="1" si="65"/>
        <v>7.8509009881854173</v>
      </c>
    </row>
    <row r="2059" spans="5:6" x14ac:dyDescent="0.25">
      <c r="E2059" s="16">
        <f t="shared" ca="1" si="64"/>
        <v>4.6987506137396329E-2</v>
      </c>
      <c r="F2059" s="16">
        <f t="shared" ca="1" si="65"/>
        <v>6.4829126402652992</v>
      </c>
    </row>
    <row r="2060" spans="5:6" x14ac:dyDescent="0.25">
      <c r="E2060" s="16">
        <f t="shared" ca="1" si="64"/>
        <v>2.916765252318898E-2</v>
      </c>
      <c r="F2060" s="16">
        <f t="shared" ca="1" si="65"/>
        <v>6.0480617221565947</v>
      </c>
    </row>
    <row r="2061" spans="5:6" x14ac:dyDescent="0.25">
      <c r="E2061" s="16">
        <f t="shared" ca="1" si="64"/>
        <v>0.83507704235984914</v>
      </c>
      <c r="F2061" s="16">
        <f t="shared" ca="1" si="65"/>
        <v>10.877921708615707</v>
      </c>
    </row>
    <row r="2062" spans="5:6" x14ac:dyDescent="0.25">
      <c r="E2062" s="16">
        <f t="shared" ca="1" si="64"/>
        <v>8.6660139764000776E-2</v>
      </c>
      <c r="F2062" s="16">
        <f t="shared" ca="1" si="65"/>
        <v>7.096605161398017</v>
      </c>
    </row>
    <row r="2063" spans="5:6" x14ac:dyDescent="0.25">
      <c r="E2063" s="16">
        <f t="shared" ca="1" si="64"/>
        <v>0.69804311081475923</v>
      </c>
      <c r="F2063" s="16">
        <f t="shared" ca="1" si="65"/>
        <v>10.260788034499402</v>
      </c>
    </row>
    <row r="2064" spans="5:6" x14ac:dyDescent="0.25">
      <c r="E2064" s="16">
        <f t="shared" ca="1" si="64"/>
        <v>0.46489399034362855</v>
      </c>
      <c r="F2064" s="16">
        <f t="shared" ca="1" si="65"/>
        <v>9.3512318170287596</v>
      </c>
    </row>
    <row r="2065" spans="5:6" x14ac:dyDescent="0.25">
      <c r="E2065" s="16">
        <f t="shared" ca="1" si="64"/>
        <v>6.5370265713508569E-2</v>
      </c>
      <c r="F2065" s="16">
        <f t="shared" ca="1" si="65"/>
        <v>6.8054048240899245</v>
      </c>
    </row>
    <row r="2066" spans="5:6" x14ac:dyDescent="0.25">
      <c r="E2066" s="16">
        <f t="shared" ca="1" si="64"/>
        <v>0.36324700597019532</v>
      </c>
      <c r="F2066" s="16">
        <f t="shared" ca="1" si="65"/>
        <v>8.9258175074424813</v>
      </c>
    </row>
    <row r="2067" spans="5:6" x14ac:dyDescent="0.25">
      <c r="E2067" s="16">
        <f t="shared" ca="1" si="64"/>
        <v>0.23017841726919552</v>
      </c>
      <c r="F2067" s="16">
        <f t="shared" ca="1" si="65"/>
        <v>8.2566630514482924</v>
      </c>
    </row>
    <row r="2068" spans="5:6" x14ac:dyDescent="0.25">
      <c r="E2068" s="16">
        <f t="shared" ca="1" si="64"/>
        <v>0.68079460282648518</v>
      </c>
      <c r="F2068" s="16">
        <f t="shared" ca="1" si="65"/>
        <v>10.191396444319327</v>
      </c>
    </row>
    <row r="2069" spans="5:6" x14ac:dyDescent="0.25">
      <c r="E2069" s="16">
        <f t="shared" ca="1" si="64"/>
        <v>0.94447970312139207</v>
      </c>
      <c r="F2069" s="16">
        <f t="shared" ca="1" si="65"/>
        <v>11.637619541175486</v>
      </c>
    </row>
    <row r="2070" spans="5:6" x14ac:dyDescent="0.25">
      <c r="E2070" s="16">
        <f t="shared" ca="1" si="64"/>
        <v>0.18822052164715175</v>
      </c>
      <c r="F2070" s="16">
        <f t="shared" ca="1" si="65"/>
        <v>7.9935066036397888</v>
      </c>
    </row>
    <row r="2071" spans="5:6" x14ac:dyDescent="0.25">
      <c r="E2071" s="16">
        <f t="shared" ca="1" si="64"/>
        <v>0.27771637073060029</v>
      </c>
      <c r="F2071" s="16">
        <f t="shared" ca="1" si="65"/>
        <v>8.5179173810344864</v>
      </c>
    </row>
    <row r="2072" spans="5:6" x14ac:dyDescent="0.25">
      <c r="E2072" s="16">
        <f t="shared" ca="1" si="64"/>
        <v>0.66172692874167027</v>
      </c>
      <c r="F2072" s="16">
        <f t="shared" ca="1" si="65"/>
        <v>10.11576106846784</v>
      </c>
    </row>
    <row r="2073" spans="5:6" x14ac:dyDescent="0.25">
      <c r="E2073" s="16">
        <f t="shared" ca="1" si="64"/>
        <v>0.13499267388960212</v>
      </c>
      <c r="F2073" s="16">
        <f t="shared" ca="1" si="65"/>
        <v>7.5893194196681879</v>
      </c>
    </row>
    <row r="2074" spans="5:6" x14ac:dyDescent="0.25">
      <c r="E2074" s="16">
        <f t="shared" ca="1" si="64"/>
        <v>0.7234263234873074</v>
      </c>
      <c r="F2074" s="16">
        <f t="shared" ca="1" si="65"/>
        <v>10.365040708280651</v>
      </c>
    </row>
    <row r="2075" spans="5:6" x14ac:dyDescent="0.25">
      <c r="E2075" s="16">
        <f t="shared" ca="1" si="64"/>
        <v>0.94757446752356311</v>
      </c>
      <c r="F2075" s="16">
        <f t="shared" ca="1" si="65"/>
        <v>11.670325321723737</v>
      </c>
    </row>
    <row r="2076" spans="5:6" x14ac:dyDescent="0.25">
      <c r="E2076" s="16">
        <f t="shared" ca="1" si="64"/>
        <v>0.43932514411866508</v>
      </c>
      <c r="F2076" s="16">
        <f t="shared" ca="1" si="65"/>
        <v>9.2481651260958451</v>
      </c>
    </row>
    <row r="2077" spans="5:6" x14ac:dyDescent="0.25">
      <c r="E2077" s="16">
        <f t="shared" ca="1" si="64"/>
        <v>0.42024033259133597</v>
      </c>
      <c r="F2077" s="16">
        <f t="shared" ca="1" si="65"/>
        <v>9.1697707484371396</v>
      </c>
    </row>
    <row r="2078" spans="5:6" x14ac:dyDescent="0.25">
      <c r="E2078" s="16">
        <f t="shared" ca="1" si="64"/>
        <v>0.26060646038429813</v>
      </c>
      <c r="F2078" s="16">
        <f t="shared" ca="1" si="65"/>
        <v>8.4275213545892704</v>
      </c>
    </row>
    <row r="2079" spans="5:6" x14ac:dyDescent="0.25">
      <c r="E2079" s="16">
        <f t="shared" ca="1" si="64"/>
        <v>0.97310681386218545</v>
      </c>
      <c r="F2079" s="16">
        <f t="shared" ca="1" si="65"/>
        <v>12.015584400766082</v>
      </c>
    </row>
    <row r="2080" spans="5:6" x14ac:dyDescent="0.25">
      <c r="E2080" s="16">
        <f t="shared" ca="1" si="64"/>
        <v>0.47322113904020124</v>
      </c>
      <c r="F2080" s="16">
        <f t="shared" ca="1" si="65"/>
        <v>9.384384978513598</v>
      </c>
    </row>
    <row r="2081" spans="5:6" x14ac:dyDescent="0.25">
      <c r="E2081" s="16">
        <f t="shared" ca="1" si="64"/>
        <v>0.37819527285660526</v>
      </c>
      <c r="F2081" s="16">
        <f t="shared" ca="1" si="65"/>
        <v>8.9914605512090624</v>
      </c>
    </row>
    <row r="2082" spans="5:6" x14ac:dyDescent="0.25">
      <c r="E2082" s="16">
        <f t="shared" ca="1" si="64"/>
        <v>0.63295403632386382</v>
      </c>
      <c r="F2082" s="16">
        <f t="shared" ca="1" si="65"/>
        <v>10.0032371362242</v>
      </c>
    </row>
    <row r="2083" spans="5:6" x14ac:dyDescent="0.25">
      <c r="E2083" s="16">
        <f t="shared" ca="1" si="64"/>
        <v>0.27999542063004268</v>
      </c>
      <c r="F2083" s="16">
        <f t="shared" ca="1" si="65"/>
        <v>8.5296889024330333</v>
      </c>
    </row>
    <row r="2084" spans="5:6" x14ac:dyDescent="0.25">
      <c r="E2084" s="16">
        <f t="shared" ca="1" si="64"/>
        <v>0.50456860899552958</v>
      </c>
      <c r="F2084" s="16">
        <f t="shared" ca="1" si="65"/>
        <v>9.5077334771806683</v>
      </c>
    </row>
    <row r="2085" spans="5:6" x14ac:dyDescent="0.25">
      <c r="E2085" s="16">
        <f t="shared" ca="1" si="64"/>
        <v>0.75066631979953435</v>
      </c>
      <c r="F2085" s="16">
        <f t="shared" ca="1" si="65"/>
        <v>10.480557651395713</v>
      </c>
    </row>
    <row r="2086" spans="5:6" x14ac:dyDescent="0.25">
      <c r="E2086" s="16">
        <f t="shared" ca="1" si="64"/>
        <v>0.75302687406847313</v>
      </c>
      <c r="F2086" s="16">
        <f t="shared" ca="1" si="65"/>
        <v>10.490781665583679</v>
      </c>
    </row>
    <row r="2087" spans="5:6" x14ac:dyDescent="0.25">
      <c r="E2087" s="16">
        <f t="shared" ca="1" si="64"/>
        <v>0.84553874678356</v>
      </c>
      <c r="F2087" s="16">
        <f t="shared" ca="1" si="65"/>
        <v>10.93356724278911</v>
      </c>
    </row>
    <row r="2088" spans="5:6" x14ac:dyDescent="0.25">
      <c r="E2088" s="16">
        <f t="shared" ca="1" si="64"/>
        <v>0.45397579359983764</v>
      </c>
      <c r="F2088" s="16">
        <f t="shared" ca="1" si="65"/>
        <v>9.3074696148961458</v>
      </c>
    </row>
    <row r="2089" spans="5:6" x14ac:dyDescent="0.25">
      <c r="E2089" s="16">
        <f t="shared" ca="1" si="64"/>
        <v>0.1581437187835989</v>
      </c>
      <c r="F2089" s="16">
        <f t="shared" ca="1" si="65"/>
        <v>7.7775427585596919</v>
      </c>
    </row>
    <row r="2090" spans="5:6" x14ac:dyDescent="0.25">
      <c r="E2090" s="16">
        <f t="shared" ca="1" si="64"/>
        <v>3.1798509476229975E-2</v>
      </c>
      <c r="F2090" s="16">
        <f t="shared" ca="1" si="65"/>
        <v>6.1243197377401604</v>
      </c>
    </row>
    <row r="2091" spans="5:6" x14ac:dyDescent="0.25">
      <c r="E2091" s="16">
        <f t="shared" ca="1" si="64"/>
        <v>0.85885523985201262</v>
      </c>
      <c r="F2091" s="16">
        <f t="shared" ca="1" si="65"/>
        <v>11.007445714850412</v>
      </c>
    </row>
    <row r="2092" spans="5:6" x14ac:dyDescent="0.25">
      <c r="E2092" s="16">
        <f t="shared" ca="1" si="64"/>
        <v>0.4716133400540502</v>
      </c>
      <c r="F2092" s="16">
        <f t="shared" ca="1" si="65"/>
        <v>9.3779980038528556</v>
      </c>
    </row>
    <row r="2093" spans="5:6" x14ac:dyDescent="0.25">
      <c r="E2093" s="16">
        <f t="shared" ca="1" si="64"/>
        <v>0.45776153901101346</v>
      </c>
      <c r="F2093" s="16">
        <f t="shared" ca="1" si="65"/>
        <v>9.3226831942595503</v>
      </c>
    </row>
    <row r="2094" spans="5:6" x14ac:dyDescent="0.25">
      <c r="E2094" s="16">
        <f t="shared" ca="1" si="64"/>
        <v>0.70010040078239666</v>
      </c>
      <c r="F2094" s="16">
        <f t="shared" ca="1" si="65"/>
        <v>10.269136213298422</v>
      </c>
    </row>
    <row r="2095" spans="5:6" x14ac:dyDescent="0.25">
      <c r="E2095" s="16">
        <f t="shared" ca="1" si="64"/>
        <v>0.43028530880990201</v>
      </c>
      <c r="F2095" s="16">
        <f t="shared" ca="1" si="65"/>
        <v>9.2112041251217196</v>
      </c>
    </row>
    <row r="2096" spans="5:6" x14ac:dyDescent="0.25">
      <c r="E2096" s="16">
        <f t="shared" ca="1" si="64"/>
        <v>0.88372569906339993</v>
      </c>
      <c r="F2096" s="16">
        <f t="shared" ca="1" si="65"/>
        <v>11.156891811799255</v>
      </c>
    </row>
    <row r="2097" spans="5:6" x14ac:dyDescent="0.25">
      <c r="E2097" s="16">
        <f t="shared" ca="1" si="64"/>
        <v>0.40090557329183152</v>
      </c>
      <c r="F2097" s="16">
        <f t="shared" ca="1" si="65"/>
        <v>9.08882717651794</v>
      </c>
    </row>
    <row r="2098" spans="5:6" x14ac:dyDescent="0.25">
      <c r="E2098" s="16">
        <f t="shared" ca="1" si="64"/>
        <v>0.18586126135817682</v>
      </c>
      <c r="F2098" s="16">
        <f t="shared" ca="1" si="65"/>
        <v>7.9775187403494279</v>
      </c>
    </row>
    <row r="2099" spans="5:6" x14ac:dyDescent="0.25">
      <c r="E2099" s="16">
        <f t="shared" ca="1" si="64"/>
        <v>0.83174179828564454</v>
      </c>
      <c r="F2099" s="16">
        <f t="shared" ca="1" si="65"/>
        <v>10.860575878530669</v>
      </c>
    </row>
    <row r="2100" spans="5:6" x14ac:dyDescent="0.25">
      <c r="E2100" s="16">
        <f t="shared" ca="1" si="64"/>
        <v>9.2964536650678165E-2</v>
      </c>
      <c r="F2100" s="16">
        <f t="shared" ca="1" si="65"/>
        <v>7.1716483545118281</v>
      </c>
    </row>
    <row r="2101" spans="5:6" x14ac:dyDescent="0.25">
      <c r="E2101" s="16">
        <f t="shared" ca="1" si="64"/>
        <v>0.72109779217730485</v>
      </c>
      <c r="F2101" s="16">
        <f t="shared" ca="1" si="65"/>
        <v>10.355354749136097</v>
      </c>
    </row>
    <row r="2102" spans="5:6" x14ac:dyDescent="0.25">
      <c r="E2102" s="16">
        <f t="shared" ca="1" si="64"/>
        <v>0.29111884258761</v>
      </c>
      <c r="F2102" s="16">
        <f t="shared" ca="1" si="65"/>
        <v>8.586303106565488</v>
      </c>
    </row>
    <row r="2103" spans="5:6" x14ac:dyDescent="0.25">
      <c r="E2103" s="16">
        <f t="shared" ca="1" si="64"/>
        <v>0.74533584559024579</v>
      </c>
      <c r="F2103" s="16">
        <f t="shared" ca="1" si="65"/>
        <v>10.457605084340521</v>
      </c>
    </row>
    <row r="2104" spans="5:6" x14ac:dyDescent="0.25">
      <c r="E2104" s="16">
        <f t="shared" ca="1" si="64"/>
        <v>0.184219628357285</v>
      </c>
      <c r="F2104" s="16">
        <f t="shared" ca="1" si="65"/>
        <v>7.9663071877206351</v>
      </c>
    </row>
    <row r="2105" spans="5:6" x14ac:dyDescent="0.25">
      <c r="E2105" s="16">
        <f t="shared" ca="1" si="64"/>
        <v>7.3940537703269249E-2</v>
      </c>
      <c r="F2105" s="16">
        <f t="shared" ca="1" si="65"/>
        <v>6.9307380503221072</v>
      </c>
    </row>
    <row r="2106" spans="5:6" x14ac:dyDescent="0.25">
      <c r="E2106" s="16">
        <f t="shared" ca="1" si="64"/>
        <v>0.19083077851404062</v>
      </c>
      <c r="F2106" s="16">
        <f t="shared" ca="1" si="65"/>
        <v>8.0110278663733894</v>
      </c>
    </row>
    <row r="2107" spans="5:6" x14ac:dyDescent="0.25">
      <c r="E2107" s="16">
        <f t="shared" ca="1" si="64"/>
        <v>0.8127636182108412</v>
      </c>
      <c r="F2107" s="16">
        <f t="shared" ca="1" si="65"/>
        <v>10.765056534678807</v>
      </c>
    </row>
    <row r="2108" spans="5:6" x14ac:dyDescent="0.25">
      <c r="E2108" s="16">
        <f t="shared" ca="1" si="64"/>
        <v>0.62665507245131724</v>
      </c>
      <c r="F2108" s="16">
        <f t="shared" ca="1" si="65"/>
        <v>9.9787978272034827</v>
      </c>
    </row>
    <row r="2109" spans="5:6" x14ac:dyDescent="0.25">
      <c r="E2109" s="16">
        <f t="shared" ca="1" si="64"/>
        <v>0.95560933249719682</v>
      </c>
      <c r="F2109" s="16">
        <f t="shared" ca="1" si="65"/>
        <v>11.762199742261226</v>
      </c>
    </row>
    <row r="2110" spans="5:6" x14ac:dyDescent="0.25">
      <c r="E2110" s="16">
        <f t="shared" ca="1" si="64"/>
        <v>5.3305099934658484E-3</v>
      </c>
      <c r="F2110" s="16">
        <f t="shared" ca="1" si="65"/>
        <v>4.7360732054153551</v>
      </c>
    </row>
    <row r="2111" spans="5:6" x14ac:dyDescent="0.25">
      <c r="E2111" s="16">
        <f t="shared" ca="1" si="64"/>
        <v>0.39759694719176719</v>
      </c>
      <c r="F2111" s="16">
        <f t="shared" ca="1" si="65"/>
        <v>9.0748048397938206</v>
      </c>
    </row>
    <row r="2112" spans="5:6" x14ac:dyDescent="0.25">
      <c r="E2112" s="16">
        <f t="shared" ca="1" si="64"/>
        <v>0.12969377984003061</v>
      </c>
      <c r="F2112" s="16">
        <f t="shared" ca="1" si="65"/>
        <v>7.542814489744206</v>
      </c>
    </row>
    <row r="2113" spans="5:6" x14ac:dyDescent="0.25">
      <c r="E2113" s="16">
        <f t="shared" ca="1" si="64"/>
        <v>0.78953094869450935</v>
      </c>
      <c r="F2113" s="16">
        <f t="shared" ca="1" si="65"/>
        <v>10.654332009168119</v>
      </c>
    </row>
    <row r="2114" spans="5:6" x14ac:dyDescent="0.25">
      <c r="E2114" s="16">
        <f t="shared" ca="1" si="64"/>
        <v>0.27063165924686827</v>
      </c>
      <c r="F2114" s="16">
        <f t="shared" ca="1" si="65"/>
        <v>8.4809304893841713</v>
      </c>
    </row>
    <row r="2115" spans="5:6" x14ac:dyDescent="0.25">
      <c r="E2115" s="16">
        <f t="shared" ca="1" si="64"/>
        <v>0.53541251818533908</v>
      </c>
      <c r="F2115" s="16">
        <f t="shared" ca="1" si="65"/>
        <v>9.627427747222189</v>
      </c>
    </row>
    <row r="2116" spans="5:6" x14ac:dyDescent="0.25">
      <c r="E2116" s="16">
        <f t="shared" ref="E2116:E2160" ca="1" si="66">RAND()</f>
        <v>5.0503121185063504E-2</v>
      </c>
      <c r="F2116" s="16">
        <f t="shared" ref="F2116:F2160" ca="1" si="67">$C$4*POWER(-LN(1-E2116),(1/$C$3))</f>
        <v>6.5517966154820728</v>
      </c>
    </row>
    <row r="2117" spans="5:6" x14ac:dyDescent="0.25">
      <c r="E2117" s="16">
        <f t="shared" ca="1" si="66"/>
        <v>0.70841822207297145</v>
      </c>
      <c r="F2117" s="16">
        <f t="shared" ca="1" si="67"/>
        <v>10.303061152050217</v>
      </c>
    </row>
    <row r="2118" spans="5:6" x14ac:dyDescent="0.25">
      <c r="E2118" s="16">
        <f t="shared" ca="1" si="66"/>
        <v>0.59947459268445613</v>
      </c>
      <c r="F2118" s="16">
        <f t="shared" ca="1" si="67"/>
        <v>9.8738662743629266</v>
      </c>
    </row>
    <row r="2119" spans="5:6" x14ac:dyDescent="0.25">
      <c r="E2119" s="16">
        <f t="shared" ca="1" si="66"/>
        <v>0.60942731232332537</v>
      </c>
      <c r="F2119" s="16">
        <f t="shared" ca="1" si="67"/>
        <v>9.9122087554565628</v>
      </c>
    </row>
    <row r="2120" spans="5:6" x14ac:dyDescent="0.25">
      <c r="E2120" s="16">
        <f t="shared" ca="1" si="66"/>
        <v>0.70063170556326848</v>
      </c>
      <c r="F2120" s="16">
        <f t="shared" ca="1" si="67"/>
        <v>10.271294839345051</v>
      </c>
    </row>
    <row r="2121" spans="5:6" x14ac:dyDescent="0.25">
      <c r="E2121" s="16">
        <f t="shared" ca="1" si="66"/>
        <v>0.65383829774290569</v>
      </c>
      <c r="F2121" s="16">
        <f t="shared" ca="1" si="67"/>
        <v>10.084742450187305</v>
      </c>
    </row>
    <row r="2122" spans="5:6" x14ac:dyDescent="0.25">
      <c r="E2122" s="16">
        <f t="shared" ca="1" si="66"/>
        <v>1.9138913739729313E-2</v>
      </c>
      <c r="F2122" s="16">
        <f t="shared" ca="1" si="67"/>
        <v>5.6906006706665346</v>
      </c>
    </row>
    <row r="2123" spans="5:6" x14ac:dyDescent="0.25">
      <c r="E2123" s="16">
        <f t="shared" ca="1" si="66"/>
        <v>9.425139472418731E-2</v>
      </c>
      <c r="F2123" s="16">
        <f t="shared" ca="1" si="67"/>
        <v>7.1864636475417996</v>
      </c>
    </row>
    <row r="2124" spans="5:6" x14ac:dyDescent="0.25">
      <c r="E2124" s="16">
        <f t="shared" ca="1" si="66"/>
        <v>0.87095586314457374</v>
      </c>
      <c r="F2124" s="16">
        <f t="shared" ca="1" si="67"/>
        <v>11.078057437398733</v>
      </c>
    </row>
    <row r="2125" spans="5:6" x14ac:dyDescent="0.25">
      <c r="E2125" s="16">
        <f t="shared" ca="1" si="66"/>
        <v>0.90776614911068088</v>
      </c>
      <c r="F2125" s="16">
        <f t="shared" ca="1" si="67"/>
        <v>11.321031716591467</v>
      </c>
    </row>
    <row r="2126" spans="5:6" x14ac:dyDescent="0.25">
      <c r="E2126" s="16">
        <f t="shared" ca="1" si="66"/>
        <v>0.13891717113028812</v>
      </c>
      <c r="F2126" s="16">
        <f t="shared" ca="1" si="67"/>
        <v>7.6228678869979394</v>
      </c>
    </row>
    <row r="2127" spans="5:6" x14ac:dyDescent="0.25">
      <c r="E2127" s="16">
        <f t="shared" ca="1" si="66"/>
        <v>0.40103430826702391</v>
      </c>
      <c r="F2127" s="16">
        <f t="shared" ca="1" si="67"/>
        <v>9.0893717102240821</v>
      </c>
    </row>
    <row r="2128" spans="5:6" x14ac:dyDescent="0.25">
      <c r="E2128" s="16">
        <f t="shared" ca="1" si="66"/>
        <v>0.88467133132518971</v>
      </c>
      <c r="F2128" s="16">
        <f t="shared" ca="1" si="67"/>
        <v>11.162930574099221</v>
      </c>
    </row>
    <row r="2129" spans="5:6" x14ac:dyDescent="0.25">
      <c r="E2129" s="16">
        <f t="shared" ca="1" si="66"/>
        <v>1.9796005520358539E-2</v>
      </c>
      <c r="F2129" s="16">
        <f t="shared" ca="1" si="67"/>
        <v>5.7183819087724252</v>
      </c>
    </row>
    <row r="2130" spans="5:6" x14ac:dyDescent="0.25">
      <c r="E2130" s="16">
        <f t="shared" ca="1" si="66"/>
        <v>0.75926028224170994</v>
      </c>
      <c r="F2130" s="16">
        <f t="shared" ca="1" si="67"/>
        <v>10.517964361774776</v>
      </c>
    </row>
    <row r="2131" spans="5:6" x14ac:dyDescent="0.25">
      <c r="E2131" s="16">
        <f t="shared" ca="1" si="66"/>
        <v>5.5432136814034361E-2</v>
      </c>
      <c r="F2131" s="16">
        <f t="shared" ca="1" si="67"/>
        <v>6.6419870884111942</v>
      </c>
    </row>
    <row r="2132" spans="5:6" x14ac:dyDescent="0.25">
      <c r="E2132" s="16">
        <f t="shared" ca="1" si="66"/>
        <v>0.79404321392194332</v>
      </c>
      <c r="F2132" s="16">
        <f t="shared" ca="1" si="67"/>
        <v>10.675373408614817</v>
      </c>
    </row>
    <row r="2133" spans="5:6" x14ac:dyDescent="0.25">
      <c r="E2133" s="16">
        <f t="shared" ca="1" si="66"/>
        <v>6.8767675588015109E-2</v>
      </c>
      <c r="F2133" s="16">
        <f t="shared" ca="1" si="67"/>
        <v>6.856603998288028</v>
      </c>
    </row>
    <row r="2134" spans="5:6" x14ac:dyDescent="0.25">
      <c r="E2134" s="16">
        <f t="shared" ca="1" si="66"/>
        <v>0.4577900543247051</v>
      </c>
      <c r="F2134" s="16">
        <f t="shared" ca="1" si="67"/>
        <v>9.3227976241982251</v>
      </c>
    </row>
    <row r="2135" spans="5:6" x14ac:dyDescent="0.25">
      <c r="E2135" s="16">
        <f t="shared" ca="1" si="66"/>
        <v>9.9079407363734773E-2</v>
      </c>
      <c r="F2135" s="16">
        <f t="shared" ca="1" si="67"/>
        <v>7.2406506655769682</v>
      </c>
    </row>
    <row r="2136" spans="5:6" x14ac:dyDescent="0.25">
      <c r="E2136" s="16">
        <f t="shared" ca="1" si="66"/>
        <v>0.76514300991077233</v>
      </c>
      <c r="F2136" s="16">
        <f t="shared" ca="1" si="67"/>
        <v>10.543875877129709</v>
      </c>
    </row>
    <row r="2137" spans="5:6" x14ac:dyDescent="0.25">
      <c r="E2137" s="16">
        <f t="shared" ca="1" si="66"/>
        <v>9.7942814491465024E-2</v>
      </c>
      <c r="F2137" s="16">
        <f t="shared" ca="1" si="67"/>
        <v>7.2280862822360517</v>
      </c>
    </row>
    <row r="2138" spans="5:6" x14ac:dyDescent="0.25">
      <c r="E2138" s="16">
        <f t="shared" ca="1" si="66"/>
        <v>0.55504962365095711</v>
      </c>
      <c r="F2138" s="16">
        <f t="shared" ca="1" si="67"/>
        <v>9.7031006656802496</v>
      </c>
    </row>
    <row r="2139" spans="5:6" x14ac:dyDescent="0.25">
      <c r="E2139" s="16">
        <f t="shared" ca="1" si="66"/>
        <v>0.83997998085779924</v>
      </c>
      <c r="F2139" s="16">
        <f t="shared" ca="1" si="67"/>
        <v>10.903758752965167</v>
      </c>
    </row>
    <row r="2140" spans="5:6" x14ac:dyDescent="0.25">
      <c r="E2140" s="16">
        <f t="shared" ca="1" si="66"/>
        <v>0.88935708070003983</v>
      </c>
      <c r="F2140" s="16">
        <f t="shared" ca="1" si="67"/>
        <v>11.19330467088073</v>
      </c>
    </row>
    <row r="2141" spans="5:6" x14ac:dyDescent="0.25">
      <c r="E2141" s="16">
        <f t="shared" ca="1" si="66"/>
        <v>0.57941622620368216</v>
      </c>
      <c r="F2141" s="16">
        <f t="shared" ca="1" si="67"/>
        <v>9.7967489487578874</v>
      </c>
    </row>
    <row r="2142" spans="5:6" x14ac:dyDescent="0.25">
      <c r="E2142" s="16">
        <f t="shared" ca="1" si="66"/>
        <v>8.8633879397521653E-2</v>
      </c>
      <c r="F2142" s="16">
        <f t="shared" ca="1" si="67"/>
        <v>7.1205562653247956</v>
      </c>
    </row>
    <row r="2143" spans="5:6" x14ac:dyDescent="0.25">
      <c r="E2143" s="16">
        <f t="shared" ca="1" si="66"/>
        <v>0.31415717860924786</v>
      </c>
      <c r="F2143" s="16">
        <f t="shared" ca="1" si="67"/>
        <v>8.6995123551148872</v>
      </c>
    </row>
    <row r="2144" spans="5:6" x14ac:dyDescent="0.25">
      <c r="E2144" s="16">
        <f t="shared" ca="1" si="66"/>
        <v>0.8841239517977092</v>
      </c>
      <c r="F2144" s="16">
        <f t="shared" ca="1" si="67"/>
        <v>11.159431415167004</v>
      </c>
    </row>
    <row r="2145" spans="5:6" x14ac:dyDescent="0.25">
      <c r="E2145" s="16">
        <f t="shared" ca="1" si="66"/>
        <v>0.5687013297544512</v>
      </c>
      <c r="F2145" s="16">
        <f t="shared" ca="1" si="67"/>
        <v>9.7555826143003692</v>
      </c>
    </row>
    <row r="2146" spans="5:6" x14ac:dyDescent="0.25">
      <c r="E2146" s="16">
        <f t="shared" ca="1" si="66"/>
        <v>0.6654685469883318</v>
      </c>
      <c r="F2146" s="16">
        <f t="shared" ca="1" si="67"/>
        <v>10.130525392222342</v>
      </c>
    </row>
    <row r="2147" spans="5:6" x14ac:dyDescent="0.25">
      <c r="E2147" s="16">
        <f t="shared" ca="1" si="66"/>
        <v>8.3097784356502058E-2</v>
      </c>
      <c r="F2147" s="16">
        <f t="shared" ca="1" si="67"/>
        <v>7.0522450164310415</v>
      </c>
    </row>
    <row r="2148" spans="5:6" x14ac:dyDescent="0.25">
      <c r="E2148" s="16">
        <f t="shared" ca="1" si="66"/>
        <v>2.2982625633152787E-2</v>
      </c>
      <c r="F2148" s="16">
        <f t="shared" ca="1" si="67"/>
        <v>5.8429759995652084</v>
      </c>
    </row>
    <row r="2149" spans="5:6" x14ac:dyDescent="0.25">
      <c r="E2149" s="16">
        <f t="shared" ca="1" si="66"/>
        <v>0.57756464311662137</v>
      </c>
      <c r="F2149" s="16">
        <f t="shared" ca="1" si="67"/>
        <v>9.7896352987378865</v>
      </c>
    </row>
    <row r="2150" spans="5:6" x14ac:dyDescent="0.25">
      <c r="E2150" s="16">
        <f t="shared" ca="1" si="66"/>
        <v>2.4024673241363925E-2</v>
      </c>
      <c r="F2150" s="16">
        <f t="shared" ca="1" si="67"/>
        <v>5.880553366778603</v>
      </c>
    </row>
    <row r="2151" spans="5:6" x14ac:dyDescent="0.25">
      <c r="E2151" s="16">
        <f t="shared" ca="1" si="66"/>
        <v>0.84528364638721676</v>
      </c>
      <c r="F2151" s="16">
        <f t="shared" ca="1" si="67"/>
        <v>10.932186768337221</v>
      </c>
    </row>
    <row r="2152" spans="5:6" x14ac:dyDescent="0.25">
      <c r="E2152" s="16">
        <f t="shared" ca="1" si="66"/>
        <v>0.1301369530326002</v>
      </c>
      <c r="F2152" s="16">
        <f t="shared" ca="1" si="67"/>
        <v>7.5467593527901027</v>
      </c>
    </row>
    <row r="2153" spans="5:6" x14ac:dyDescent="0.25">
      <c r="E2153" s="16">
        <f t="shared" ca="1" si="66"/>
        <v>0.83690827403427293</v>
      </c>
      <c r="F2153" s="16">
        <f t="shared" ca="1" si="67"/>
        <v>10.887523685872843</v>
      </c>
    </row>
    <row r="2154" spans="5:6" x14ac:dyDescent="0.25">
      <c r="E2154" s="16">
        <f t="shared" ca="1" si="66"/>
        <v>0.82066648411693099</v>
      </c>
      <c r="F2154" s="16">
        <f t="shared" ca="1" si="67"/>
        <v>10.804211553476579</v>
      </c>
    </row>
    <row r="2155" spans="5:6" x14ac:dyDescent="0.25">
      <c r="E2155" s="16">
        <f t="shared" ca="1" si="66"/>
        <v>0.84141912742527092</v>
      </c>
      <c r="F2155" s="16">
        <f t="shared" ca="1" si="67"/>
        <v>10.911422122101925</v>
      </c>
    </row>
    <row r="2156" spans="5:6" x14ac:dyDescent="0.25">
      <c r="E2156" s="16">
        <f t="shared" ca="1" si="66"/>
        <v>7.4081164786582221E-2</v>
      </c>
      <c r="F2156" s="16">
        <f t="shared" ca="1" si="67"/>
        <v>6.9326938323287779</v>
      </c>
    </row>
    <row r="2157" spans="5:6" x14ac:dyDescent="0.25">
      <c r="E2157" s="16">
        <f t="shared" ca="1" si="66"/>
        <v>0.25164462641476637</v>
      </c>
      <c r="F2157" s="16">
        <f t="shared" ca="1" si="67"/>
        <v>8.3786386644614783</v>
      </c>
    </row>
    <row r="2158" spans="5:6" x14ac:dyDescent="0.25">
      <c r="E2158" s="16">
        <f t="shared" ca="1" si="66"/>
        <v>0.96827660964402917</v>
      </c>
      <c r="F2158" s="16">
        <f t="shared" ca="1" si="67"/>
        <v>11.935590340860518</v>
      </c>
    </row>
    <row r="2159" spans="5:6" x14ac:dyDescent="0.25">
      <c r="E2159" s="16">
        <f t="shared" ca="1" si="66"/>
        <v>0.40565508004879269</v>
      </c>
      <c r="F2159" s="16">
        <f t="shared" ca="1" si="67"/>
        <v>9.1088655186017711</v>
      </c>
    </row>
    <row r="2160" spans="5:6" x14ac:dyDescent="0.25">
      <c r="E2160" s="16">
        <f t="shared" ca="1" si="66"/>
        <v>0.71323477295090343</v>
      </c>
      <c r="F2160" s="16">
        <f t="shared" ca="1" si="67"/>
        <v>10.322839504199862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68996-4B2E-466B-AFF1-78B5AD9AB165}">
  <sheetPr>
    <tabColor theme="8" tint="-0.249977111117893"/>
  </sheetPr>
  <dimension ref="B2:AD2002"/>
  <sheetViews>
    <sheetView zoomScale="80" zoomScaleNormal="80" workbookViewId="0">
      <selection activeCell="T8" sqref="T8"/>
    </sheetView>
  </sheetViews>
  <sheetFormatPr baseColWidth="10" defaultRowHeight="15" x14ac:dyDescent="0.25"/>
  <cols>
    <col min="1" max="1" width="2.85546875" style="31" customWidth="1"/>
    <col min="2" max="8" width="11.42578125" style="31"/>
    <col min="9" max="9" width="4.85546875" style="31" customWidth="1"/>
    <col min="10" max="10" width="8.85546875" style="31" bestFit="1" customWidth="1"/>
    <col min="11" max="11" width="10.7109375" style="31" bestFit="1" customWidth="1"/>
    <col min="12" max="12" width="8.7109375" style="31" bestFit="1" customWidth="1"/>
    <col min="13" max="13" width="4" style="31" customWidth="1"/>
    <col min="14" max="16" width="11.42578125" style="31"/>
    <col min="17" max="17" width="10.42578125" style="31" customWidth="1"/>
    <col min="18" max="18" width="7" style="31" customWidth="1"/>
    <col min="19" max="19" width="11.7109375" style="31" bestFit="1" customWidth="1"/>
    <col min="20" max="20" width="17.7109375" style="31" bestFit="1" customWidth="1"/>
    <col min="21" max="21" width="18.85546875" style="31" bestFit="1" customWidth="1"/>
    <col min="22" max="22" width="3.85546875" style="31" customWidth="1"/>
    <col min="23" max="23" width="3.28515625" style="13" customWidth="1"/>
    <col min="24" max="24" width="4.140625" style="31" customWidth="1"/>
    <col min="25" max="25" width="11.42578125" style="31"/>
    <col min="26" max="26" width="3.85546875" style="31" customWidth="1"/>
    <col min="27" max="27" width="8" style="31" customWidth="1"/>
    <col min="28" max="28" width="10" style="31" customWidth="1"/>
    <col min="29" max="16384" width="11.42578125" style="31"/>
  </cols>
  <sheetData>
    <row r="2" spans="2:30" x14ac:dyDescent="0.25">
      <c r="B2" s="96" t="s">
        <v>30</v>
      </c>
      <c r="C2" s="96"/>
      <c r="D2" s="96"/>
      <c r="E2" s="96"/>
      <c r="F2" s="96"/>
      <c r="G2" s="96"/>
      <c r="H2" s="96"/>
      <c r="J2" s="96" t="s">
        <v>31</v>
      </c>
      <c r="K2" s="96"/>
      <c r="L2" s="96"/>
      <c r="N2" s="32" t="s">
        <v>32</v>
      </c>
      <c r="O2" s="32" t="s">
        <v>13</v>
      </c>
      <c r="P2" s="32" t="s">
        <v>33</v>
      </c>
      <c r="S2" s="30" t="s">
        <v>15</v>
      </c>
      <c r="T2" s="30" t="s">
        <v>16</v>
      </c>
      <c r="U2" s="30" t="s">
        <v>17</v>
      </c>
      <c r="Y2" s="30" t="s">
        <v>39</v>
      </c>
      <c r="AA2" s="31" t="s">
        <v>40</v>
      </c>
      <c r="AB2" s="31">
        <v>0.53839999999999999</v>
      </c>
    </row>
    <row r="3" spans="2:30" x14ac:dyDescent="0.25">
      <c r="B3" s="97"/>
      <c r="C3" s="97"/>
      <c r="D3" s="97"/>
      <c r="E3" s="97"/>
      <c r="F3" s="97"/>
      <c r="G3" s="97"/>
      <c r="H3" s="97"/>
      <c r="J3" s="33" t="s">
        <v>34</v>
      </c>
      <c r="K3" s="33"/>
      <c r="L3" s="33">
        <v>200</v>
      </c>
      <c r="N3" s="33">
        <v>1</v>
      </c>
      <c r="O3" s="33">
        <f t="shared" ref="O3:O67" ca="1" si="0">RAND()</f>
        <v>0.19007679810124667</v>
      </c>
      <c r="P3" s="33">
        <v>133.415984522043</v>
      </c>
      <c r="Q3" s="31">
        <f>_xlfn.NORM.S.DIST(($L$5+$L$6*ASINH((P3-$L$3)/$L$4)),TRUE)</f>
        <v>0.64798439364484106</v>
      </c>
      <c r="S3" s="33" t="s">
        <v>19</v>
      </c>
      <c r="T3" s="33">
        <f>AVERAGE(P3:P2002)</f>
        <v>127.87097162080858</v>
      </c>
      <c r="U3" s="33">
        <f>L3-L4*EXP((L6^-2)/2)*SINH(L5/L6)</f>
        <v>127.84009434672522</v>
      </c>
      <c r="Y3" s="12">
        <v>133.41598452204323</v>
      </c>
    </row>
    <row r="4" spans="2:30" x14ac:dyDescent="0.25">
      <c r="B4" s="97"/>
      <c r="C4" s="97"/>
      <c r="D4" s="97"/>
      <c r="E4" s="97"/>
      <c r="F4" s="97"/>
      <c r="G4" s="97"/>
      <c r="H4" s="97"/>
      <c r="J4" s="33" t="s">
        <v>35</v>
      </c>
      <c r="K4" s="33"/>
      <c r="L4" s="33">
        <v>100</v>
      </c>
      <c r="N4" s="33">
        <v>2</v>
      </c>
      <c r="O4" s="33">
        <f t="shared" ca="1" si="0"/>
        <v>0.89594508830474562</v>
      </c>
      <c r="P4" s="33">
        <v>135.23576876865587</v>
      </c>
      <c r="Q4" s="31">
        <f t="shared" ref="Q4:Q67" si="1">_xlfn.NORM.S.DIST(($L$5+$L$6*ASINH((P4-$L$3)/$L$4)),TRUE)</f>
        <v>0.69734577499653772</v>
      </c>
      <c r="S4" s="33" t="s">
        <v>21</v>
      </c>
      <c r="T4" s="33">
        <f>_xlfn.VAR.S(P3:P2002)</f>
        <v>184.7942052474539</v>
      </c>
      <c r="U4" s="33">
        <f>((L4^2)/2)*(EXP(L6^-2)-1)*(EXP(L6^-2)*COSH(2*L5/L6)+1)</f>
        <v>189.67661927059748</v>
      </c>
      <c r="Y4" s="12">
        <v>135.23576876865587</v>
      </c>
      <c r="AA4" s="31">
        <v>-3</v>
      </c>
      <c r="AB4" s="31" t="s">
        <v>33</v>
      </c>
      <c r="AC4" s="31">
        <f>NORMSDIST(AA4*$AB$2)</f>
        <v>5.3133695284313019E-2</v>
      </c>
      <c r="AD4" s="31">
        <f>_xlfn.PERCENTILE.EXC($Y$3:$Y$2002,AC4)</f>
        <v>105.1193229401123</v>
      </c>
    </row>
    <row r="5" spans="2:30" x14ac:dyDescent="0.25">
      <c r="B5" s="97"/>
      <c r="C5" s="97"/>
      <c r="D5" s="97"/>
      <c r="E5" s="97"/>
      <c r="F5" s="97"/>
      <c r="G5" s="97"/>
      <c r="H5" s="97"/>
      <c r="J5" s="33" t="s">
        <v>1</v>
      </c>
      <c r="K5" s="33"/>
      <c r="L5" s="33">
        <v>6</v>
      </c>
      <c r="N5" s="33">
        <v>3</v>
      </c>
      <c r="O5" s="33">
        <f t="shared" ca="1" si="0"/>
        <v>0.63674971306982531</v>
      </c>
      <c r="P5" s="33">
        <v>115.8478047192032</v>
      </c>
      <c r="Q5" s="31">
        <f t="shared" si="1"/>
        <v>0.18865126714343899</v>
      </c>
      <c r="S5" s="33" t="s">
        <v>22</v>
      </c>
      <c r="T5" s="33">
        <f>_xlfn.STDEV.S(P3:P2002)</f>
        <v>13.593903238123108</v>
      </c>
      <c r="U5" s="33">
        <f>SQRT(U4)</f>
        <v>13.772313504658449</v>
      </c>
      <c r="Y5" s="12">
        <v>115.8478047192032</v>
      </c>
      <c r="AA5" s="31">
        <v>-1</v>
      </c>
      <c r="AB5" s="31" t="s">
        <v>41</v>
      </c>
      <c r="AC5" s="31">
        <f>NORMSDIST(AA5*$AB$2)</f>
        <v>0.29515046318931154</v>
      </c>
      <c r="AD5" s="31">
        <f t="shared" ref="AD5:AD7" si="2">_xlfn.PERCENTILE.EXC($Y$3:$Y$2002,AC5)</f>
        <v>121.14430205155767</v>
      </c>
    </row>
    <row r="6" spans="2:30" x14ac:dyDescent="0.25">
      <c r="B6" s="97"/>
      <c r="C6" s="97"/>
      <c r="D6" s="97"/>
      <c r="E6" s="97"/>
      <c r="F6" s="97"/>
      <c r="G6" s="97"/>
      <c r="H6" s="97"/>
      <c r="J6" s="33" t="s">
        <v>36</v>
      </c>
      <c r="K6" s="33"/>
      <c r="L6" s="33">
        <v>9</v>
      </c>
      <c r="N6" s="33">
        <v>4</v>
      </c>
      <c r="O6" s="33">
        <f t="shared" ca="1" si="0"/>
        <v>0.18848429346304718</v>
      </c>
      <c r="P6" s="33">
        <v>113.38491202485355</v>
      </c>
      <c r="Q6" s="31">
        <f t="shared" si="1"/>
        <v>0.14652593553355109</v>
      </c>
      <c r="S6" s="33" t="s">
        <v>23</v>
      </c>
      <c r="T6" s="33">
        <f>SKEW(P3:P2002)</f>
        <v>-0.11448706958944364</v>
      </c>
      <c r="U6" s="33">
        <f>-((L4^3)*SQRT(EXP(L6^-2))*((EXP(L6^-2)-1)^2)*(EXP(L6^-2)*(EXP(L6^-2)+2)*SINH(3*(L5/L6))+3*SINH((L5/L6))))/(4*U5^3)</f>
        <v>-0.19633292872272667</v>
      </c>
      <c r="Y6" s="12">
        <v>113.38491202485355</v>
      </c>
      <c r="AA6" s="31">
        <v>1</v>
      </c>
      <c r="AB6" s="31" t="s">
        <v>42</v>
      </c>
      <c r="AC6" s="31">
        <f>NORMSDIST(AA6*$AB$2)</f>
        <v>0.7048495368106884</v>
      </c>
      <c r="AD6" s="31">
        <f t="shared" si="2"/>
        <v>134.88620637707427</v>
      </c>
    </row>
    <row r="7" spans="2:30" x14ac:dyDescent="0.25">
      <c r="B7" s="97"/>
      <c r="C7" s="97"/>
      <c r="D7" s="97"/>
      <c r="E7" s="97"/>
      <c r="F7" s="97"/>
      <c r="G7" s="97"/>
      <c r="H7" s="97"/>
      <c r="N7" s="33">
        <v>5</v>
      </c>
      <c r="O7" s="33">
        <f t="shared" ca="1" si="0"/>
        <v>0.22584927367094698</v>
      </c>
      <c r="P7" s="33">
        <v>125.72873396533603</v>
      </c>
      <c r="Q7" s="31">
        <f t="shared" si="1"/>
        <v>0.42631492210821181</v>
      </c>
      <c r="S7" s="33" t="s">
        <v>24</v>
      </c>
      <c r="T7" s="31">
        <f>T20/(T5^4)</f>
        <v>3.1378051011524271</v>
      </c>
      <c r="U7" s="35">
        <f>((L4^4)*((EXP(L6^-2)-1)^2)*((EXP(L6^-2)^2)*(EXP(L6^-2)^4+2*EXP(L6^-2)^3+3*EXP(L6^-2)^2-3)*COSH(4*(L5/L6))+(4*EXP(L6^-2)^2)*(EXP(L6^-2)+2)*COSH(2*(L5/L6))+3*(2*EXP(L6^-2)+1)))/(8*U5^4)</f>
        <v>3.1018305211896813</v>
      </c>
      <c r="Y7" s="12">
        <v>125.72873396533603</v>
      </c>
      <c r="AA7" s="31">
        <v>3</v>
      </c>
      <c r="AB7" s="31" t="s">
        <v>43</v>
      </c>
      <c r="AC7" s="31">
        <f>NORMSDIST(AA7*$AB$2)</f>
        <v>0.946866304715687</v>
      </c>
      <c r="AD7" s="31">
        <f t="shared" si="2"/>
        <v>149.38864611716122</v>
      </c>
    </row>
    <row r="8" spans="2:30" x14ac:dyDescent="0.25">
      <c r="B8" s="97"/>
      <c r="C8" s="97"/>
      <c r="D8" s="97"/>
      <c r="E8" s="97"/>
      <c r="F8" s="97"/>
      <c r="G8" s="97"/>
      <c r="H8" s="97"/>
      <c r="J8" s="31" t="s">
        <v>101</v>
      </c>
      <c r="K8" s="34">
        <f>EXP(L6^-2)</f>
        <v>1.0124222014905562</v>
      </c>
      <c r="N8" s="33">
        <v>6</v>
      </c>
      <c r="O8" s="33">
        <f t="shared" ca="1" si="0"/>
        <v>0.13491268260201394</v>
      </c>
      <c r="P8" s="33">
        <v>139.88074608034395</v>
      </c>
      <c r="Q8" s="31">
        <f t="shared" si="1"/>
        <v>0.80822528081270528</v>
      </c>
      <c r="S8" s="33" t="s">
        <v>100</v>
      </c>
      <c r="T8" s="33">
        <f>MEDIAN(P3:P2002)</f>
        <v>128.14324149975664</v>
      </c>
      <c r="U8" s="33">
        <f>L3+L4*SINH(-L5/L6)</f>
        <v>128.28415389889582</v>
      </c>
      <c r="Y8" s="12">
        <v>139.88074608034395</v>
      </c>
    </row>
    <row r="9" spans="2:30" x14ac:dyDescent="0.25">
      <c r="B9" s="97"/>
      <c r="C9" s="97"/>
      <c r="D9" s="97"/>
      <c r="E9" s="97"/>
      <c r="F9" s="97"/>
      <c r="G9" s="97"/>
      <c r="H9" s="97"/>
      <c r="J9" s="31" t="s">
        <v>102</v>
      </c>
      <c r="K9" s="31">
        <f>(L5/L6)</f>
        <v>0.66666666666666663</v>
      </c>
      <c r="N9" s="33">
        <v>7</v>
      </c>
      <c r="O9" s="33">
        <f t="shared" ca="1" si="0"/>
        <v>9.1507860194739443E-2</v>
      </c>
      <c r="P9" s="33">
        <v>125.06521412129032</v>
      </c>
      <c r="Q9" s="31">
        <f t="shared" si="1"/>
        <v>0.40763671041133559</v>
      </c>
      <c r="Y9" s="12">
        <v>125.06521412129032</v>
      </c>
      <c r="AA9" s="31" t="s">
        <v>44</v>
      </c>
      <c r="AB9" s="31" t="s">
        <v>45</v>
      </c>
      <c r="AC9" s="31">
        <f>AD7-AD6</f>
        <v>14.502439740086942</v>
      </c>
    </row>
    <row r="10" spans="2:30" x14ac:dyDescent="0.25">
      <c r="B10" s="97"/>
      <c r="C10" s="97"/>
      <c r="D10" s="97"/>
      <c r="E10" s="97"/>
      <c r="F10" s="97"/>
      <c r="G10" s="97"/>
      <c r="H10" s="97"/>
      <c r="N10" s="33">
        <v>8</v>
      </c>
      <c r="O10" s="33">
        <f t="shared" ca="1" si="0"/>
        <v>0.37384551017179002</v>
      </c>
      <c r="P10" s="33">
        <v>139.05934031445929</v>
      </c>
      <c r="Q10" s="31">
        <f t="shared" si="1"/>
        <v>0.79049266941563034</v>
      </c>
      <c r="S10" s="86" t="s">
        <v>26</v>
      </c>
      <c r="T10" s="86"/>
      <c r="Y10" s="12">
        <v>139.05934031445929</v>
      </c>
      <c r="AA10" s="31" t="s">
        <v>46</v>
      </c>
      <c r="AB10" s="31" t="s">
        <v>47</v>
      </c>
      <c r="AC10" s="31">
        <f>AD5-AD4</f>
        <v>16.024979111445376</v>
      </c>
    </row>
    <row r="11" spans="2:30" x14ac:dyDescent="0.25">
      <c r="B11" s="97"/>
      <c r="C11" s="97"/>
      <c r="D11" s="97"/>
      <c r="E11" s="97"/>
      <c r="F11" s="97"/>
      <c r="G11" s="97"/>
      <c r="H11" s="97"/>
      <c r="K11" s="31">
        <f>(EXP(L6^-2)^2)*(EXP(L6^-2)^4+2*EXP(L6^-2)^3+3*EXP(L6^-2)^2-3)*COSH(4*(L5/L6))</f>
        <v>23.724680366032437</v>
      </c>
      <c r="N11" s="33">
        <v>9</v>
      </c>
      <c r="O11" s="33">
        <f t="shared" ca="1" si="0"/>
        <v>0.85065116834043497</v>
      </c>
      <c r="P11" s="33">
        <v>121.31367131187021</v>
      </c>
      <c r="Q11" s="31">
        <f t="shared" si="1"/>
        <v>0.30804630378455711</v>
      </c>
      <c r="S11" s="33"/>
      <c r="T11" s="33">
        <f>SUMPRODUCT(P3:P2002)/COUNT(P3:P2160)</f>
        <v>127.87097162080858</v>
      </c>
      <c r="Y11" s="12">
        <v>121.31367131187021</v>
      </c>
      <c r="AA11" s="31" t="s">
        <v>48</v>
      </c>
      <c r="AB11" s="31" t="s">
        <v>49</v>
      </c>
      <c r="AC11" s="31">
        <f>AD6-AD5</f>
        <v>13.7419043255166</v>
      </c>
    </row>
    <row r="12" spans="2:30" x14ac:dyDescent="0.25">
      <c r="B12" s="96" t="s">
        <v>37</v>
      </c>
      <c r="C12" s="96"/>
      <c r="D12" s="96"/>
      <c r="E12" s="96"/>
      <c r="F12" s="96"/>
      <c r="G12" s="96"/>
      <c r="H12" s="96"/>
      <c r="K12" s="34">
        <f>(4*EXP(L6^-2)^2)*(EXP(L6^-2)+2)*COSH(2*(L5/L6))</f>
        <v>25.05546885362515</v>
      </c>
      <c r="N12" s="33">
        <v>10</v>
      </c>
      <c r="O12" s="33">
        <f t="shared" ca="1" si="0"/>
        <v>0.50133897054284626</v>
      </c>
      <c r="P12" s="33">
        <v>139.37195556791474</v>
      </c>
      <c r="Q12" s="31">
        <f t="shared" si="1"/>
        <v>0.79734468161194816</v>
      </c>
      <c r="S12" s="33"/>
      <c r="T12" s="33">
        <f>SUMPRODUCT(P3:P2002,P3:P2002)/COUNT(P3:P2002)</f>
        <v>16535.68719139446</v>
      </c>
      <c r="Y12" s="12">
        <v>139.37195556791474</v>
      </c>
      <c r="AA12" s="31" t="s">
        <v>57</v>
      </c>
      <c r="AB12" s="31" t="s">
        <v>64</v>
      </c>
      <c r="AC12" s="31">
        <f>AC9*AC10/AC11^2</f>
        <v>1.2306787466618319</v>
      </c>
    </row>
    <row r="13" spans="2:30" x14ac:dyDescent="0.25">
      <c r="B13" s="97"/>
      <c r="C13" s="97"/>
      <c r="D13" s="97"/>
      <c r="E13" s="97"/>
      <c r="F13" s="97"/>
      <c r="G13" s="97"/>
      <c r="H13" s="97"/>
      <c r="K13" s="34">
        <f>3*(2*EXP(L6^-2)+1)</f>
        <v>9.0745332089433361</v>
      </c>
      <c r="N13" s="33">
        <v>11</v>
      </c>
      <c r="O13" s="33">
        <f t="shared" ca="1" si="0"/>
        <v>0.46022044872588275</v>
      </c>
      <c r="P13" s="33">
        <v>98.265617757734077</v>
      </c>
      <c r="Q13" s="31">
        <f t="shared" si="1"/>
        <v>2.05628489005188E-2</v>
      </c>
      <c r="S13" s="33"/>
      <c r="T13" s="33">
        <f>SUMPRODUCT(P3:P2002,P3:P2002,P3:P2002)/COUNT(P3:P2002)</f>
        <v>2161383.2181195882</v>
      </c>
      <c r="Y13" s="12">
        <v>98.265617757734077</v>
      </c>
    </row>
    <row r="14" spans="2:30" x14ac:dyDescent="0.25">
      <c r="B14" s="97"/>
      <c r="C14" s="97"/>
      <c r="D14" s="97"/>
      <c r="E14" s="97"/>
      <c r="F14" s="97"/>
      <c r="G14" s="97"/>
      <c r="H14" s="97"/>
      <c r="K14" s="34">
        <f>((L4^4)*((EXP(L6^-2)-1)^2)*((EXP(L6^-2)^2)*(EXP(L6^-2)^4+2*EXP(L6^-2)^3+3*EXP(L6^-2)^2-3)*COSH(4*(L5/L6))+(4*EXP(L6^-2)^2)*(EXP(L6^-2)+2)*COSH(2*(L5/L6))+3*(2*EXP(L6^-2)+1)))/(8*U5^4)</f>
        <v>3.1018305211896813</v>
      </c>
      <c r="N14" s="33">
        <v>12</v>
      </c>
      <c r="O14" s="33">
        <f t="shared" ca="1" si="0"/>
        <v>0.93981396855134125</v>
      </c>
      <c r="P14" s="33">
        <v>132.4615242722015</v>
      </c>
      <c r="Q14" s="31">
        <f t="shared" si="1"/>
        <v>0.62116438849924605</v>
      </c>
      <c r="S14" s="33"/>
      <c r="T14" s="33">
        <f>SUMPRODUCT(P3:P2002,P3:P2002,P3:P2002,P3:P2002)/COUNT(P3:P2002)</f>
        <v>285435332.7695654</v>
      </c>
      <c r="Y14" s="12">
        <v>132.4615242722015</v>
      </c>
      <c r="AA14" s="31" t="s">
        <v>51</v>
      </c>
      <c r="AB14" s="31">
        <f>((AD6+AD5)/2)+((AC11*((AC10/AC11)-(AC9/AC11)))/(2*((AC9/AC11)+(AC10/AC11)-2)))</f>
        <v>131.45238791323851</v>
      </c>
    </row>
    <row r="15" spans="2:30" x14ac:dyDescent="0.25">
      <c r="B15" s="97"/>
      <c r="C15" s="97"/>
      <c r="D15" s="97"/>
      <c r="E15" s="97"/>
      <c r="F15" s="97"/>
      <c r="G15" s="97"/>
      <c r="H15" s="97"/>
      <c r="N15" s="33">
        <v>13</v>
      </c>
      <c r="O15" s="33">
        <f t="shared" ca="1" si="0"/>
        <v>4.8040129202631454E-2</v>
      </c>
      <c r="P15" s="33">
        <v>131.22437898537478</v>
      </c>
      <c r="Q15" s="31">
        <f t="shared" si="1"/>
        <v>0.5857146433183501</v>
      </c>
      <c r="Y15" s="12">
        <v>131.22437898537478</v>
      </c>
      <c r="AA15" s="31" t="s">
        <v>50</v>
      </c>
      <c r="AB15" s="34">
        <f>(2*AC11*SQRT((AC9/AC11)*(AC10/AC11)-1))/(((AC9/AC11)+(AC10/AC11)-2)*SQRT((AC9/AC11)+(AC10/AC11)+2))</f>
        <v>29.007214743346527</v>
      </c>
    </row>
    <row r="16" spans="2:30" x14ac:dyDescent="0.25">
      <c r="B16" s="96" t="s">
        <v>38</v>
      </c>
      <c r="C16" s="96"/>
      <c r="D16" s="96"/>
      <c r="E16" s="96"/>
      <c r="F16" s="96"/>
      <c r="G16" s="96"/>
      <c r="H16" s="96"/>
      <c r="N16" s="33">
        <v>14</v>
      </c>
      <c r="O16" s="33">
        <f t="shared" ca="1" si="0"/>
        <v>0.40027311806361188</v>
      </c>
      <c r="P16" s="33">
        <v>104.41280202231708</v>
      </c>
      <c r="Q16" s="31">
        <f t="shared" si="1"/>
        <v>4.9633996728043042E-2</v>
      </c>
      <c r="S16" s="86" t="s">
        <v>27</v>
      </c>
      <c r="T16" s="86"/>
      <c r="Y16" s="12">
        <v>104.41280202231708</v>
      </c>
      <c r="AA16" s="31" t="s">
        <v>53</v>
      </c>
      <c r="AB16" s="31">
        <f>AB17*ASINH(((AC10/AC11)-(AC9/AC11))/(2*SQRT((AC9/AC11)*(AC10/AC11)-1)))</f>
        <v>0.26571888942869254</v>
      </c>
    </row>
    <row r="17" spans="2:28" x14ac:dyDescent="0.25">
      <c r="B17" s="87"/>
      <c r="C17" s="88"/>
      <c r="D17" s="88"/>
      <c r="E17" s="88"/>
      <c r="F17" s="88"/>
      <c r="G17" s="88"/>
      <c r="H17" s="89"/>
      <c r="N17" s="33">
        <v>15</v>
      </c>
      <c r="O17" s="33">
        <f t="shared" ca="1" si="0"/>
        <v>0.83835094885441408</v>
      </c>
      <c r="P17" s="33">
        <v>123.70724055467903</v>
      </c>
      <c r="Q17" s="31">
        <f t="shared" si="1"/>
        <v>0.37027893966418235</v>
      </c>
      <c r="S17" s="33"/>
      <c r="T17" s="33">
        <v>0</v>
      </c>
      <c r="Y17" s="12">
        <v>123.70724055467903</v>
      </c>
      <c r="AA17" s="31" t="s">
        <v>52</v>
      </c>
      <c r="AB17" s="31">
        <f>2*AB2/ACOSH(0.5*((AC9/AC11)+(AC10/AC11)))</f>
        <v>2.3088350265323663</v>
      </c>
    </row>
    <row r="18" spans="2:28" x14ac:dyDescent="0.25">
      <c r="B18" s="90"/>
      <c r="C18" s="91"/>
      <c r="D18" s="91"/>
      <c r="E18" s="91"/>
      <c r="F18" s="91"/>
      <c r="G18" s="91"/>
      <c r="H18" s="92"/>
      <c r="N18" s="33">
        <v>16</v>
      </c>
      <c r="O18" s="33">
        <f t="shared" ca="1" si="0"/>
        <v>0.2136375810776977</v>
      </c>
      <c r="P18" s="33">
        <v>141.32737676766851</v>
      </c>
      <c r="Q18" s="31">
        <f t="shared" si="1"/>
        <v>0.83727374646985875</v>
      </c>
      <c r="S18" s="33"/>
      <c r="T18" s="33">
        <f>T12-T11^2</f>
        <v>184.70180814482774</v>
      </c>
      <c r="Y18" s="12">
        <v>141.32737676766851</v>
      </c>
    </row>
    <row r="19" spans="2:28" x14ac:dyDescent="0.25">
      <c r="B19" s="90"/>
      <c r="C19" s="91"/>
      <c r="D19" s="91"/>
      <c r="E19" s="91"/>
      <c r="F19" s="91"/>
      <c r="G19" s="91"/>
      <c r="H19" s="92"/>
      <c r="N19" s="33">
        <v>17</v>
      </c>
      <c r="O19" s="33">
        <f t="shared" ca="1" si="0"/>
        <v>0.25508297689692383</v>
      </c>
      <c r="P19" s="33">
        <v>119.55659741171749</v>
      </c>
      <c r="Q19" s="31">
        <f t="shared" si="1"/>
        <v>0.26593888385979048</v>
      </c>
      <c r="S19" s="33"/>
      <c r="T19" s="33">
        <f>T13-3*T11*T12+2*T11^3</f>
        <v>-287.16879697935656</v>
      </c>
      <c r="Y19" s="12">
        <v>119.55659741171749</v>
      </c>
      <c r="AB19" s="31">
        <f>(((AC11^2)/(AC10*AC9))-1)</f>
        <v>-0.18744026195913355</v>
      </c>
    </row>
    <row r="20" spans="2:28" x14ac:dyDescent="0.25">
      <c r="B20" s="93"/>
      <c r="C20" s="94"/>
      <c r="D20" s="94"/>
      <c r="E20" s="94"/>
      <c r="F20" s="94"/>
      <c r="G20" s="94"/>
      <c r="H20" s="95"/>
      <c r="N20" s="33">
        <v>18</v>
      </c>
      <c r="O20" s="33">
        <f t="shared" ca="1" si="0"/>
        <v>0.4225730395958599</v>
      </c>
      <c r="P20" s="33">
        <v>88.909749930435567</v>
      </c>
      <c r="Q20" s="31">
        <f t="shared" si="1"/>
        <v>4.410069562903989E-3</v>
      </c>
      <c r="S20" s="33"/>
      <c r="T20" s="33">
        <f>T14-4*T11*T13+6*(T11^2)*T12-3*(T11^4)</f>
        <v>107152.58726263046</v>
      </c>
      <c r="Y20" s="12">
        <v>88.909749930435567</v>
      </c>
      <c r="AB20" s="31">
        <f>SQRT(((1+(AC11/AC9))*(1+(AC11/AC10)))^2)</f>
        <v>3.6176480924260148</v>
      </c>
    </row>
    <row r="21" spans="2:28" x14ac:dyDescent="0.25">
      <c r="N21" s="33">
        <v>19</v>
      </c>
      <c r="O21" s="33">
        <f t="shared" ca="1" si="0"/>
        <v>0.56728524479835607</v>
      </c>
      <c r="P21" s="33">
        <v>115.68100764071281</v>
      </c>
      <c r="Q21" s="31">
        <f t="shared" si="1"/>
        <v>0.18556502970208508</v>
      </c>
      <c r="Y21" s="12">
        <v>115.68100764071281</v>
      </c>
      <c r="AB21" s="31">
        <f>(1+(AC11/AC9))*(1+(AC11/AC10))</f>
        <v>3.6176480924260148</v>
      </c>
    </row>
    <row r="22" spans="2:28" x14ac:dyDescent="0.25">
      <c r="N22" s="33">
        <v>20</v>
      </c>
      <c r="O22" s="33">
        <f t="shared" ca="1" si="0"/>
        <v>0.16022443220519156</v>
      </c>
      <c r="P22" s="33">
        <v>129.79329847166974</v>
      </c>
      <c r="Q22" s="31">
        <f t="shared" si="1"/>
        <v>0.54409984760620445</v>
      </c>
      <c r="Y22" s="12">
        <v>129.79329847166974</v>
      </c>
    </row>
    <row r="23" spans="2:28" x14ac:dyDescent="0.25">
      <c r="N23" s="33">
        <v>21</v>
      </c>
      <c r="O23" s="33">
        <f t="shared" ca="1" si="0"/>
        <v>0.19025529741791747</v>
      </c>
      <c r="P23" s="33">
        <v>110.05402810735853</v>
      </c>
      <c r="Q23" s="31">
        <f t="shared" si="1"/>
        <v>0.10094459742265165</v>
      </c>
      <c r="Y23" s="12">
        <v>110.05402810735853</v>
      </c>
    </row>
    <row r="24" spans="2:28" x14ac:dyDescent="0.25">
      <c r="N24" s="33">
        <v>22</v>
      </c>
      <c r="O24" s="33">
        <f t="shared" ca="1" si="0"/>
        <v>0.29062220172385711</v>
      </c>
      <c r="P24" s="33">
        <v>125.49214784006172</v>
      </c>
      <c r="Q24" s="31">
        <f t="shared" si="1"/>
        <v>0.41962687284005351</v>
      </c>
      <c r="Y24" s="12">
        <v>125.49214784006172</v>
      </c>
    </row>
    <row r="25" spans="2:28" x14ac:dyDescent="0.25">
      <c r="N25" s="33">
        <v>23</v>
      </c>
      <c r="O25" s="33">
        <f t="shared" ca="1" si="0"/>
        <v>5.4176654277698799E-2</v>
      </c>
      <c r="P25" s="33">
        <v>131.77778232351346</v>
      </c>
      <c r="Q25" s="31">
        <f t="shared" si="1"/>
        <v>0.60165207436250834</v>
      </c>
      <c r="Y25" s="12">
        <v>131.77778232351346</v>
      </c>
    </row>
    <row r="26" spans="2:28" x14ac:dyDescent="0.25">
      <c r="N26" s="33">
        <v>24</v>
      </c>
      <c r="O26" s="33">
        <f t="shared" ca="1" si="0"/>
        <v>0.91778679882821146</v>
      </c>
      <c r="P26" s="33">
        <v>150.2132059992021</v>
      </c>
      <c r="Q26" s="31">
        <f t="shared" si="1"/>
        <v>0.95412748454421903</v>
      </c>
      <c r="Y26" s="12">
        <v>150.2132059992021</v>
      </c>
    </row>
    <row r="27" spans="2:28" x14ac:dyDescent="0.25">
      <c r="N27" s="33">
        <v>25</v>
      </c>
      <c r="O27" s="33">
        <f t="shared" ca="1" si="0"/>
        <v>5.3466468045807458E-3</v>
      </c>
      <c r="P27" s="33">
        <v>130.50686194809273</v>
      </c>
      <c r="Q27" s="31">
        <f t="shared" si="1"/>
        <v>0.56490485100930854</v>
      </c>
      <c r="Y27" s="12">
        <v>130.50686194809273</v>
      </c>
    </row>
    <row r="28" spans="2:28" x14ac:dyDescent="0.25">
      <c r="N28" s="33">
        <v>26</v>
      </c>
      <c r="O28" s="33">
        <f t="shared" ca="1" si="0"/>
        <v>0.57770185828834075</v>
      </c>
      <c r="P28" s="33">
        <v>150.66565411521375</v>
      </c>
      <c r="Q28" s="31">
        <f t="shared" si="1"/>
        <v>0.95753302896819958</v>
      </c>
      <c r="Y28" s="12">
        <v>150.66565411521375</v>
      </c>
    </row>
    <row r="29" spans="2:28" x14ac:dyDescent="0.25">
      <c r="N29" s="33">
        <v>27</v>
      </c>
      <c r="O29" s="33">
        <f t="shared" ca="1" si="0"/>
        <v>0.89898642124795791</v>
      </c>
      <c r="P29" s="33">
        <v>118.74307584102995</v>
      </c>
      <c r="Q29" s="31">
        <f t="shared" si="1"/>
        <v>0.2475947813433616</v>
      </c>
      <c r="Y29" s="12">
        <v>118.74307584102995</v>
      </c>
    </row>
    <row r="30" spans="2:28" x14ac:dyDescent="0.25">
      <c r="N30" s="33">
        <v>28</v>
      </c>
      <c r="O30" s="33">
        <f t="shared" ca="1" si="0"/>
        <v>0.30194156781774939</v>
      </c>
      <c r="P30" s="33">
        <v>119.58385176741572</v>
      </c>
      <c r="Q30" s="31">
        <f t="shared" si="1"/>
        <v>0.26656644067862645</v>
      </c>
      <c r="Y30" s="12">
        <v>119.58385176741572</v>
      </c>
    </row>
    <row r="31" spans="2:28" x14ac:dyDescent="0.25">
      <c r="N31" s="33">
        <v>29</v>
      </c>
      <c r="O31" s="33">
        <f t="shared" ca="1" si="0"/>
        <v>0.1680505657980359</v>
      </c>
      <c r="P31" s="33">
        <v>165.61761193120205</v>
      </c>
      <c r="Q31" s="31">
        <f t="shared" si="1"/>
        <v>0.99847929225196608</v>
      </c>
      <c r="Y31" s="12">
        <v>165.61761193120205</v>
      </c>
    </row>
    <row r="32" spans="2:28" x14ac:dyDescent="0.25">
      <c r="N32" s="33">
        <v>30</v>
      </c>
      <c r="O32" s="33">
        <f t="shared" ca="1" si="0"/>
        <v>0.48241546635399335</v>
      </c>
      <c r="P32" s="33">
        <v>146.32757219973959</v>
      </c>
      <c r="Q32" s="31">
        <f t="shared" si="1"/>
        <v>0.91553658066791421</v>
      </c>
      <c r="Y32" s="12">
        <v>146.32757219973959</v>
      </c>
    </row>
    <row r="33" spans="14:25" x14ac:dyDescent="0.25">
      <c r="N33" s="33">
        <v>31</v>
      </c>
      <c r="O33" s="33">
        <f t="shared" ca="1" si="0"/>
        <v>0.85644738457619807</v>
      </c>
      <c r="P33" s="33">
        <v>135.19832682419857</v>
      </c>
      <c r="Q33" s="31">
        <f t="shared" si="1"/>
        <v>0.69635781355112647</v>
      </c>
      <c r="Y33" s="12">
        <v>135.19832682419857</v>
      </c>
    </row>
    <row r="34" spans="14:25" x14ac:dyDescent="0.25">
      <c r="N34" s="33">
        <v>32</v>
      </c>
      <c r="O34" s="33">
        <f t="shared" ca="1" si="0"/>
        <v>0.37743924616362179</v>
      </c>
      <c r="P34" s="33">
        <v>131.06274818036837</v>
      </c>
      <c r="Q34" s="31">
        <f t="shared" si="1"/>
        <v>0.58103964169367672</v>
      </c>
      <c r="Y34" s="12">
        <v>131.06274818036837</v>
      </c>
    </row>
    <row r="35" spans="14:25" x14ac:dyDescent="0.25">
      <c r="N35" s="33">
        <v>33</v>
      </c>
      <c r="O35" s="33">
        <f t="shared" ca="1" si="0"/>
        <v>0.85104821035708667</v>
      </c>
      <c r="P35" s="33">
        <v>121.72209503420082</v>
      </c>
      <c r="Q35" s="31">
        <f t="shared" si="1"/>
        <v>0.31829223434995269</v>
      </c>
      <c r="Y35" s="12">
        <v>121.72209503420082</v>
      </c>
    </row>
    <row r="36" spans="14:25" x14ac:dyDescent="0.25">
      <c r="N36" s="33">
        <v>34</v>
      </c>
      <c r="O36" s="33">
        <f t="shared" ca="1" si="0"/>
        <v>0.31793932646829959</v>
      </c>
      <c r="P36" s="33">
        <v>127.95343274522696</v>
      </c>
      <c r="Q36" s="31">
        <f t="shared" si="1"/>
        <v>0.49035896302042475</v>
      </c>
      <c r="Y36" s="12">
        <v>127.95343274522696</v>
      </c>
    </row>
    <row r="37" spans="14:25" x14ac:dyDescent="0.25">
      <c r="N37" s="33">
        <v>35</v>
      </c>
      <c r="O37" s="33">
        <f t="shared" ca="1" si="0"/>
        <v>7.2496849442474809E-2</v>
      </c>
      <c r="P37" s="33">
        <v>150.38253406274927</v>
      </c>
      <c r="Q37" s="31">
        <f t="shared" si="1"/>
        <v>0.95542611990369664</v>
      </c>
      <c r="Y37" s="12">
        <v>150.38253406274927</v>
      </c>
    </row>
    <row r="38" spans="14:25" x14ac:dyDescent="0.25">
      <c r="N38" s="33">
        <v>36</v>
      </c>
      <c r="O38" s="33">
        <f t="shared" ca="1" si="0"/>
        <v>5.8911440575733276E-2</v>
      </c>
      <c r="P38" s="33">
        <v>102.37592321379681</v>
      </c>
      <c r="Q38" s="31">
        <f t="shared" si="1"/>
        <v>3.7516888661144603E-2</v>
      </c>
      <c r="Y38" s="12">
        <v>102.37592321379681</v>
      </c>
    </row>
    <row r="39" spans="14:25" x14ac:dyDescent="0.25">
      <c r="N39" s="33">
        <v>37</v>
      </c>
      <c r="O39" s="33">
        <f t="shared" ca="1" si="0"/>
        <v>0.40854950684251357</v>
      </c>
      <c r="P39" s="33">
        <v>130.85386505820532</v>
      </c>
      <c r="Q39" s="31">
        <f t="shared" si="1"/>
        <v>0.57498626829769894</v>
      </c>
      <c r="Y39" s="12">
        <v>130.85386505820532</v>
      </c>
    </row>
    <row r="40" spans="14:25" x14ac:dyDescent="0.25">
      <c r="N40" s="33">
        <v>38</v>
      </c>
      <c r="O40" s="33">
        <f t="shared" ca="1" si="0"/>
        <v>0.63218903310356966</v>
      </c>
      <c r="P40" s="33">
        <v>122.09984133759939</v>
      </c>
      <c r="Q40" s="31">
        <f t="shared" si="1"/>
        <v>0.32791262812908017</v>
      </c>
      <c r="Y40" s="12">
        <v>122.09984133759939</v>
      </c>
    </row>
    <row r="41" spans="14:25" x14ac:dyDescent="0.25">
      <c r="N41" s="33">
        <v>39</v>
      </c>
      <c r="O41" s="33">
        <f t="shared" ca="1" si="0"/>
        <v>0.50041043576182809</v>
      </c>
      <c r="P41" s="33">
        <v>146.66941958594288</v>
      </c>
      <c r="Q41" s="31">
        <f t="shared" si="1"/>
        <v>0.91965996701257446</v>
      </c>
      <c r="Y41" s="12">
        <v>146.66941958594288</v>
      </c>
    </row>
    <row r="42" spans="14:25" x14ac:dyDescent="0.25">
      <c r="N42" s="33">
        <v>40</v>
      </c>
      <c r="O42" s="33">
        <f t="shared" ca="1" si="0"/>
        <v>0.10340683210612733</v>
      </c>
      <c r="P42" s="33">
        <v>94.838077160265797</v>
      </c>
      <c r="Q42" s="31">
        <f t="shared" si="1"/>
        <v>1.2014573136620183E-2</v>
      </c>
      <c r="Y42" s="12">
        <v>94.838077160265797</v>
      </c>
    </row>
    <row r="43" spans="14:25" x14ac:dyDescent="0.25">
      <c r="N43" s="33">
        <v>41</v>
      </c>
      <c r="O43" s="33">
        <f t="shared" ca="1" si="0"/>
        <v>0.5761348747409587</v>
      </c>
      <c r="P43" s="33">
        <v>123.21626483534322</v>
      </c>
      <c r="Q43" s="31">
        <f t="shared" si="1"/>
        <v>0.35710637693867064</v>
      </c>
      <c r="Y43" s="12">
        <v>123.21626483534322</v>
      </c>
    </row>
    <row r="44" spans="14:25" x14ac:dyDescent="0.25">
      <c r="N44" s="33">
        <v>42</v>
      </c>
      <c r="O44" s="33">
        <f t="shared" ca="1" si="0"/>
        <v>0.28979371190365733</v>
      </c>
      <c r="P44" s="33">
        <v>134.5645346197644</v>
      </c>
      <c r="Q44" s="31">
        <f t="shared" si="1"/>
        <v>0.67944725322521105</v>
      </c>
      <c r="Y44" s="12">
        <v>134.5645346197644</v>
      </c>
    </row>
    <row r="45" spans="14:25" x14ac:dyDescent="0.25">
      <c r="N45" s="33">
        <v>43</v>
      </c>
      <c r="O45" s="33">
        <f t="shared" ca="1" si="0"/>
        <v>0.21451862852174175</v>
      </c>
      <c r="P45" s="33">
        <v>145.7798357635516</v>
      </c>
      <c r="Q45" s="31">
        <f t="shared" si="1"/>
        <v>0.90861499516291722</v>
      </c>
      <c r="Y45" s="12">
        <v>145.7798357635516</v>
      </c>
    </row>
    <row r="46" spans="14:25" x14ac:dyDescent="0.25">
      <c r="N46" s="33">
        <v>44</v>
      </c>
      <c r="O46" s="33">
        <f t="shared" ca="1" si="0"/>
        <v>0.13472942642465446</v>
      </c>
      <c r="P46" s="33">
        <v>146.28250638960913</v>
      </c>
      <c r="Q46" s="31">
        <f t="shared" si="1"/>
        <v>0.91498180510812732</v>
      </c>
      <c r="Y46" s="12">
        <v>146.28250638960913</v>
      </c>
    </row>
    <row r="47" spans="14:25" x14ac:dyDescent="0.25">
      <c r="N47" s="33">
        <v>45</v>
      </c>
      <c r="O47" s="33">
        <f t="shared" ca="1" si="0"/>
        <v>0.19770231311335029</v>
      </c>
      <c r="P47" s="33">
        <v>141.67251219122446</v>
      </c>
      <c r="Q47" s="31">
        <f t="shared" si="1"/>
        <v>0.84378259100371389</v>
      </c>
      <c r="Y47" s="12">
        <v>141.67251219122446</v>
      </c>
    </row>
    <row r="48" spans="14:25" x14ac:dyDescent="0.25">
      <c r="N48" s="33">
        <v>46</v>
      </c>
      <c r="O48" s="33">
        <f t="shared" ca="1" si="0"/>
        <v>0.62156821936301387</v>
      </c>
      <c r="P48" s="33">
        <v>141.19003797218829</v>
      </c>
      <c r="Q48" s="31">
        <f t="shared" si="1"/>
        <v>0.83463811938007093</v>
      </c>
      <c r="Y48" s="12">
        <v>141.19003797218829</v>
      </c>
    </row>
    <row r="49" spans="14:25" x14ac:dyDescent="0.25">
      <c r="N49" s="33">
        <v>47</v>
      </c>
      <c r="O49" s="33">
        <f t="shared" ca="1" si="0"/>
        <v>0.61081591007330882</v>
      </c>
      <c r="P49" s="33">
        <v>130.62015350722874</v>
      </c>
      <c r="Q49" s="31">
        <f t="shared" si="1"/>
        <v>0.56819946062111648</v>
      </c>
      <c r="Y49" s="12">
        <v>130.62015350722874</v>
      </c>
    </row>
    <row r="50" spans="14:25" x14ac:dyDescent="0.25">
      <c r="N50" s="33">
        <v>48</v>
      </c>
      <c r="O50" s="33">
        <f t="shared" ca="1" si="0"/>
        <v>0.15027217182101227</v>
      </c>
      <c r="P50" s="33">
        <v>131.28569556853563</v>
      </c>
      <c r="Q50" s="31">
        <f t="shared" si="1"/>
        <v>0.58748594795983144</v>
      </c>
      <c r="Y50" s="12">
        <v>131.28569556853563</v>
      </c>
    </row>
    <row r="51" spans="14:25" x14ac:dyDescent="0.25">
      <c r="N51" s="33">
        <v>49</v>
      </c>
      <c r="O51" s="33">
        <f t="shared" ca="1" si="0"/>
        <v>0.71098434616447526</v>
      </c>
      <c r="P51" s="33">
        <v>131.92444646357643</v>
      </c>
      <c r="Q51" s="31">
        <f t="shared" si="1"/>
        <v>0.60585558065450207</v>
      </c>
      <c r="Y51" s="12">
        <v>131.92444646357643</v>
      </c>
    </row>
    <row r="52" spans="14:25" x14ac:dyDescent="0.25">
      <c r="N52" s="33">
        <v>50</v>
      </c>
      <c r="O52" s="33">
        <f t="shared" ca="1" si="0"/>
        <v>0.49159198065114984</v>
      </c>
      <c r="P52" s="33">
        <v>142.77868104279983</v>
      </c>
      <c r="Q52" s="31">
        <f t="shared" si="1"/>
        <v>0.86353253899447413</v>
      </c>
      <c r="Y52" s="12">
        <v>142.77868104279983</v>
      </c>
    </row>
    <row r="53" spans="14:25" x14ac:dyDescent="0.25">
      <c r="N53" s="33">
        <v>51</v>
      </c>
      <c r="O53" s="33">
        <f t="shared" ca="1" si="0"/>
        <v>0.39610187910839822</v>
      </c>
      <c r="P53" s="33">
        <v>129.70223581957998</v>
      </c>
      <c r="Q53" s="31">
        <f t="shared" si="1"/>
        <v>0.54143986654941934</v>
      </c>
      <c r="Y53" s="12">
        <v>129.70223581957998</v>
      </c>
    </row>
    <row r="54" spans="14:25" x14ac:dyDescent="0.25">
      <c r="N54" s="33">
        <v>52</v>
      </c>
      <c r="O54" s="33">
        <f t="shared" ca="1" si="0"/>
        <v>0.79682022151779897</v>
      </c>
      <c r="P54" s="33">
        <v>131.69339390101629</v>
      </c>
      <c r="Q54" s="31">
        <f t="shared" si="1"/>
        <v>0.59922935083939199</v>
      </c>
      <c r="Y54" s="12">
        <v>131.69339390101629</v>
      </c>
    </row>
    <row r="55" spans="14:25" x14ac:dyDescent="0.25">
      <c r="N55" s="33">
        <v>53</v>
      </c>
      <c r="O55" s="33">
        <f t="shared" ca="1" si="0"/>
        <v>0.94856144578870027</v>
      </c>
      <c r="P55" s="33">
        <v>113.56820224017093</v>
      </c>
      <c r="Q55" s="31">
        <f t="shared" si="1"/>
        <v>0.14940808355134799</v>
      </c>
      <c r="Y55" s="12">
        <v>113.56820224017093</v>
      </c>
    </row>
    <row r="56" spans="14:25" x14ac:dyDescent="0.25">
      <c r="N56" s="33">
        <v>54</v>
      </c>
      <c r="O56" s="33">
        <f t="shared" ca="1" si="0"/>
        <v>1.0876265629079174E-2</v>
      </c>
      <c r="P56" s="33">
        <v>123.14937866290686</v>
      </c>
      <c r="Q56" s="31">
        <f t="shared" si="1"/>
        <v>0.35532696495326166</v>
      </c>
      <c r="Y56" s="12">
        <v>123.14937866290686</v>
      </c>
    </row>
    <row r="57" spans="14:25" x14ac:dyDescent="0.25">
      <c r="N57" s="33">
        <v>55</v>
      </c>
      <c r="O57" s="33">
        <f t="shared" ca="1" si="0"/>
        <v>0.96598053796977268</v>
      </c>
      <c r="P57" s="33">
        <v>96.319314352533112</v>
      </c>
      <c r="Q57" s="31">
        <f t="shared" si="1"/>
        <v>1.5214620049959928E-2</v>
      </c>
      <c r="Y57" s="12">
        <v>96.319314352533112</v>
      </c>
    </row>
    <row r="58" spans="14:25" x14ac:dyDescent="0.25">
      <c r="N58" s="33">
        <v>56</v>
      </c>
      <c r="O58" s="33">
        <f t="shared" ca="1" si="0"/>
        <v>0.69072483139047491</v>
      </c>
      <c r="P58" s="33">
        <v>134.64471618580359</v>
      </c>
      <c r="Q58" s="31">
        <f t="shared" si="1"/>
        <v>0.68160557214604856</v>
      </c>
      <c r="Y58" s="12">
        <v>134.64471618580359</v>
      </c>
    </row>
    <row r="59" spans="14:25" x14ac:dyDescent="0.25">
      <c r="N59" s="33">
        <v>57</v>
      </c>
      <c r="O59" s="33">
        <f t="shared" ca="1" si="0"/>
        <v>0.77910545036733403</v>
      </c>
      <c r="P59" s="33">
        <v>114.75281055788663</v>
      </c>
      <c r="Q59" s="31">
        <f t="shared" si="1"/>
        <v>0.16901184859865842</v>
      </c>
      <c r="Y59" s="12">
        <v>114.75281055788663</v>
      </c>
    </row>
    <row r="60" spans="14:25" x14ac:dyDescent="0.25">
      <c r="N60" s="33">
        <v>58</v>
      </c>
      <c r="O60" s="33">
        <f t="shared" ca="1" si="0"/>
        <v>0.68602927060768604</v>
      </c>
      <c r="P60" s="33">
        <v>134.74090191534003</v>
      </c>
      <c r="Q60" s="31">
        <f t="shared" si="1"/>
        <v>0.68418761573672338</v>
      </c>
      <c r="Y60" s="12">
        <v>134.74090191534003</v>
      </c>
    </row>
    <row r="61" spans="14:25" x14ac:dyDescent="0.25">
      <c r="N61" s="33">
        <v>59</v>
      </c>
      <c r="O61" s="33">
        <f t="shared" ca="1" si="0"/>
        <v>0.25362635957409796</v>
      </c>
      <c r="P61" s="33">
        <v>140.05677451917728</v>
      </c>
      <c r="Q61" s="31">
        <f t="shared" si="1"/>
        <v>0.81191035722933924</v>
      </c>
      <c r="Y61" s="12">
        <v>140.05677451917728</v>
      </c>
    </row>
    <row r="62" spans="14:25" x14ac:dyDescent="0.25">
      <c r="N62" s="33">
        <v>60</v>
      </c>
      <c r="O62" s="33">
        <f t="shared" ca="1" si="0"/>
        <v>2.2916407338802181E-3</v>
      </c>
      <c r="P62" s="33">
        <v>139.0532046067953</v>
      </c>
      <c r="Q62" s="31">
        <f t="shared" si="1"/>
        <v>0.79035693130136986</v>
      </c>
      <c r="Y62" s="12">
        <v>139.0532046067953</v>
      </c>
    </row>
    <row r="63" spans="14:25" x14ac:dyDescent="0.25">
      <c r="N63" s="33">
        <v>61</v>
      </c>
      <c r="O63" s="33">
        <f t="shared" ca="1" si="0"/>
        <v>0.55501614382844866</v>
      </c>
      <c r="P63" s="33">
        <v>130.41963906914833</v>
      </c>
      <c r="Q63" s="31">
        <f t="shared" si="1"/>
        <v>0.56236644699707727</v>
      </c>
      <c r="Y63" s="12">
        <v>130.41963906914833</v>
      </c>
    </row>
    <row r="64" spans="14:25" x14ac:dyDescent="0.25">
      <c r="N64" s="33">
        <v>62</v>
      </c>
      <c r="O64" s="33">
        <f t="shared" ca="1" si="0"/>
        <v>0.42403968718264273</v>
      </c>
      <c r="P64" s="33">
        <v>129.14929757870701</v>
      </c>
      <c r="Q64" s="31">
        <f t="shared" si="1"/>
        <v>0.52527728721133149</v>
      </c>
      <c r="Y64" s="12">
        <v>129.14929757870701</v>
      </c>
    </row>
    <row r="65" spans="14:25" x14ac:dyDescent="0.25">
      <c r="N65" s="33">
        <v>63</v>
      </c>
      <c r="O65" s="33">
        <f t="shared" ca="1" si="0"/>
        <v>0.89173981661283175</v>
      </c>
      <c r="P65" s="33">
        <v>104.9168394587531</v>
      </c>
      <c r="Q65" s="31">
        <f t="shared" si="1"/>
        <v>5.3092643836427741E-2</v>
      </c>
      <c r="Y65" s="12">
        <v>104.9168394587531</v>
      </c>
    </row>
    <row r="66" spans="14:25" x14ac:dyDescent="0.25">
      <c r="N66" s="33">
        <v>64</v>
      </c>
      <c r="O66" s="33">
        <f t="shared" ca="1" si="0"/>
        <v>0.4639055211116645</v>
      </c>
      <c r="P66" s="33">
        <v>145.22364638758143</v>
      </c>
      <c r="Q66" s="31">
        <f t="shared" si="1"/>
        <v>0.90118286304804285</v>
      </c>
      <c r="Y66" s="12">
        <v>145.22364638758143</v>
      </c>
    </row>
    <row r="67" spans="14:25" x14ac:dyDescent="0.25">
      <c r="N67" s="33">
        <v>65</v>
      </c>
      <c r="O67" s="33">
        <f t="shared" ca="1" si="0"/>
        <v>0.11043656117294298</v>
      </c>
      <c r="P67" s="33">
        <v>140.08479438898121</v>
      </c>
      <c r="Q67" s="31">
        <f t="shared" si="1"/>
        <v>0.81249314424860586</v>
      </c>
      <c r="Y67" s="12">
        <v>140.08479438898121</v>
      </c>
    </row>
    <row r="68" spans="14:25" x14ac:dyDescent="0.25">
      <c r="N68" s="33">
        <v>66</v>
      </c>
      <c r="O68" s="33">
        <f t="shared" ref="O68:O131" ca="1" si="3">RAND()</f>
        <v>0.72979724418595115</v>
      </c>
      <c r="P68" s="33">
        <v>129.18050866755655</v>
      </c>
      <c r="Q68" s="31">
        <f t="shared" ref="Q68:Q131" si="4">_xlfn.NORM.S.DIST(($L$5+$L$6*ASINH((P68-$L$3)/$L$4)),TRUE)</f>
        <v>0.52618983624027171</v>
      </c>
      <c r="Y68" s="12">
        <v>129.18050866755655</v>
      </c>
    </row>
    <row r="69" spans="14:25" x14ac:dyDescent="0.25">
      <c r="N69" s="33">
        <v>67</v>
      </c>
      <c r="O69" s="33">
        <f t="shared" ca="1" si="3"/>
        <v>0.42611226323476514</v>
      </c>
      <c r="P69" s="33">
        <v>158.39349267627949</v>
      </c>
      <c r="Q69" s="31">
        <f t="shared" si="4"/>
        <v>0.99075887584601918</v>
      </c>
      <c r="Y69" s="12">
        <v>158.39349267627949</v>
      </c>
    </row>
    <row r="70" spans="14:25" x14ac:dyDescent="0.25">
      <c r="N70" s="33">
        <v>68</v>
      </c>
      <c r="O70" s="33">
        <f t="shared" ca="1" si="3"/>
        <v>0.70861096417902514</v>
      </c>
      <c r="P70" s="33">
        <v>139.52560287711231</v>
      </c>
      <c r="Q70" s="31">
        <f t="shared" si="4"/>
        <v>0.80066612099135293</v>
      </c>
      <c r="Y70" s="12">
        <v>139.52560287711231</v>
      </c>
    </row>
    <row r="71" spans="14:25" x14ac:dyDescent="0.25">
      <c r="N71" s="33">
        <v>69</v>
      </c>
      <c r="O71" s="33">
        <f t="shared" ca="1" si="3"/>
        <v>0.2266319607271079</v>
      </c>
      <c r="P71" s="33">
        <v>123.6144623083521</v>
      </c>
      <c r="Q71" s="31">
        <f t="shared" si="4"/>
        <v>0.36777512236773457</v>
      </c>
      <c r="Y71" s="12">
        <v>123.6144623083521</v>
      </c>
    </row>
    <row r="72" spans="14:25" x14ac:dyDescent="0.25">
      <c r="N72" s="33">
        <v>70</v>
      </c>
      <c r="O72" s="33">
        <f t="shared" ca="1" si="3"/>
        <v>0.71935907480539929</v>
      </c>
      <c r="P72" s="33">
        <v>126.76483275268293</v>
      </c>
      <c r="Q72" s="31">
        <f t="shared" si="4"/>
        <v>0.45591992529385794</v>
      </c>
      <c r="Y72" s="12">
        <v>126.76483275268293</v>
      </c>
    </row>
    <row r="73" spans="14:25" x14ac:dyDescent="0.25">
      <c r="N73" s="33">
        <v>71</v>
      </c>
      <c r="O73" s="33">
        <f t="shared" ca="1" si="3"/>
        <v>6.1075105055931278E-2</v>
      </c>
      <c r="P73" s="33">
        <v>115.59261248553581</v>
      </c>
      <c r="Q73" s="31">
        <f t="shared" si="4"/>
        <v>0.18394325271935724</v>
      </c>
      <c r="Y73" s="12">
        <v>115.59261248553581</v>
      </c>
    </row>
    <row r="74" spans="14:25" x14ac:dyDescent="0.25">
      <c r="N74" s="33">
        <v>72</v>
      </c>
      <c r="O74" s="33">
        <f t="shared" ca="1" si="3"/>
        <v>0.13948222626550555</v>
      </c>
      <c r="P74" s="33">
        <v>138.10409787277871</v>
      </c>
      <c r="Q74" s="31">
        <f t="shared" si="4"/>
        <v>0.76879189542936777</v>
      </c>
      <c r="Y74" s="12">
        <v>138.10409787277871</v>
      </c>
    </row>
    <row r="75" spans="14:25" x14ac:dyDescent="0.25">
      <c r="N75" s="33">
        <v>73</v>
      </c>
      <c r="O75" s="33">
        <f t="shared" ca="1" si="3"/>
        <v>0.75775711145445668</v>
      </c>
      <c r="P75" s="33">
        <v>135.18166291710324</v>
      </c>
      <c r="Q75" s="31">
        <f t="shared" si="4"/>
        <v>0.69591770343970372</v>
      </c>
      <c r="Y75" s="12">
        <v>135.18166291710324</v>
      </c>
    </row>
    <row r="76" spans="14:25" x14ac:dyDescent="0.25">
      <c r="N76" s="33">
        <v>74</v>
      </c>
      <c r="O76" s="33">
        <f t="shared" ca="1" si="3"/>
        <v>0.86212537770279785</v>
      </c>
      <c r="P76" s="33">
        <v>131.57691202457079</v>
      </c>
      <c r="Q76" s="31">
        <f t="shared" si="4"/>
        <v>0.59588055731950706</v>
      </c>
      <c r="Y76" s="12">
        <v>131.57691202457079</v>
      </c>
    </row>
    <row r="77" spans="14:25" x14ac:dyDescent="0.25">
      <c r="N77" s="33">
        <v>75</v>
      </c>
      <c r="O77" s="33">
        <f t="shared" ca="1" si="3"/>
        <v>0.73560425621230885</v>
      </c>
      <c r="P77" s="33">
        <v>103.31440965345912</v>
      </c>
      <c r="Q77" s="31">
        <f t="shared" si="4"/>
        <v>4.2745561547471778E-2</v>
      </c>
      <c r="Y77" s="12">
        <v>103.31440965345912</v>
      </c>
    </row>
    <row r="78" spans="14:25" x14ac:dyDescent="0.25">
      <c r="N78" s="33">
        <v>76</v>
      </c>
      <c r="O78" s="33">
        <f t="shared" ca="1" si="3"/>
        <v>0.46651921449055911</v>
      </c>
      <c r="P78" s="33">
        <v>127.45327422616938</v>
      </c>
      <c r="Q78" s="31">
        <f t="shared" si="4"/>
        <v>0.4758197369675024</v>
      </c>
      <c r="Y78" s="12">
        <v>127.45327422616938</v>
      </c>
    </row>
    <row r="79" spans="14:25" x14ac:dyDescent="0.25">
      <c r="N79" s="33">
        <v>77</v>
      </c>
      <c r="O79" s="33">
        <f t="shared" ca="1" si="3"/>
        <v>0.16783160970207134</v>
      </c>
      <c r="P79" s="33">
        <v>118.63612470590171</v>
      </c>
      <c r="Q79" s="31">
        <f t="shared" si="4"/>
        <v>0.24523972194843346</v>
      </c>
      <c r="Y79" s="12">
        <v>118.63612470590171</v>
      </c>
    </row>
    <row r="80" spans="14:25" x14ac:dyDescent="0.25">
      <c r="N80" s="33">
        <v>78</v>
      </c>
      <c r="O80" s="33">
        <f t="shared" ca="1" si="3"/>
        <v>0.7576437463975968</v>
      </c>
      <c r="P80" s="33">
        <v>142.24788825764463</v>
      </c>
      <c r="Q80" s="31">
        <f t="shared" si="4"/>
        <v>0.85426746939621234</v>
      </c>
      <c r="Y80" s="12">
        <v>142.24788825764463</v>
      </c>
    </row>
    <row r="81" spans="14:25" x14ac:dyDescent="0.25">
      <c r="N81" s="33">
        <v>79</v>
      </c>
      <c r="O81" s="33">
        <f t="shared" ca="1" si="3"/>
        <v>0.45442886951667705</v>
      </c>
      <c r="P81" s="33">
        <v>125.7518223244348</v>
      </c>
      <c r="Q81" s="31">
        <f t="shared" si="4"/>
        <v>0.42696918213274715</v>
      </c>
      <c r="Y81" s="12">
        <v>125.7518223244348</v>
      </c>
    </row>
    <row r="82" spans="14:25" x14ac:dyDescent="0.25">
      <c r="N82" s="33">
        <v>80</v>
      </c>
      <c r="O82" s="33">
        <f t="shared" ca="1" si="3"/>
        <v>0.44786718914070467</v>
      </c>
      <c r="P82" s="33">
        <v>110.02559048638949</v>
      </c>
      <c r="Q82" s="31">
        <f t="shared" si="4"/>
        <v>0.10060877696591937</v>
      </c>
      <c r="Y82" s="12">
        <v>110.02559048638949</v>
      </c>
    </row>
    <row r="83" spans="14:25" x14ac:dyDescent="0.25">
      <c r="N83" s="33">
        <v>81</v>
      </c>
      <c r="O83" s="33">
        <f t="shared" ca="1" si="3"/>
        <v>0.71998860525748054</v>
      </c>
      <c r="P83" s="33">
        <v>90.676419589550505</v>
      </c>
      <c r="Q83" s="31">
        <f t="shared" si="4"/>
        <v>6.0007107860891419E-3</v>
      </c>
      <c r="Y83" s="12">
        <v>90.676419589550505</v>
      </c>
    </row>
    <row r="84" spans="14:25" x14ac:dyDescent="0.25">
      <c r="N84" s="33">
        <v>82</v>
      </c>
      <c r="O84" s="33">
        <f t="shared" ca="1" si="3"/>
        <v>4.916147713946184E-2</v>
      </c>
      <c r="P84" s="33">
        <v>142.02500672965166</v>
      </c>
      <c r="Q84" s="31">
        <f t="shared" si="4"/>
        <v>0.8502604054551286</v>
      </c>
      <c r="Y84" s="12">
        <v>142.02500672965166</v>
      </c>
    </row>
    <row r="85" spans="14:25" x14ac:dyDescent="0.25">
      <c r="N85" s="33">
        <v>83</v>
      </c>
      <c r="O85" s="33">
        <f t="shared" ca="1" si="3"/>
        <v>3.4265886550381874E-2</v>
      </c>
      <c r="P85" s="33">
        <v>128.24433584475031</v>
      </c>
      <c r="Q85" s="31">
        <f t="shared" si="4"/>
        <v>0.49883833005857331</v>
      </c>
      <c r="Y85" s="12">
        <v>128.24433584475031</v>
      </c>
    </row>
    <row r="86" spans="14:25" x14ac:dyDescent="0.25">
      <c r="N86" s="33">
        <v>84</v>
      </c>
      <c r="O86" s="33">
        <f t="shared" ca="1" si="3"/>
        <v>0.36489558494799856</v>
      </c>
      <c r="P86" s="33">
        <v>128.30708278205796</v>
      </c>
      <c r="Q86" s="31">
        <f t="shared" si="4"/>
        <v>0.50066903765167026</v>
      </c>
      <c r="Y86" s="12">
        <v>128.30708278205796</v>
      </c>
    </row>
    <row r="87" spans="14:25" x14ac:dyDescent="0.25">
      <c r="N87" s="33">
        <v>85</v>
      </c>
      <c r="O87" s="33">
        <f t="shared" ca="1" si="3"/>
        <v>0.98040524561383258</v>
      </c>
      <c r="P87" s="33">
        <v>128.30399361079051</v>
      </c>
      <c r="Q87" s="31">
        <f t="shared" si="4"/>
        <v>0.50057889512697162</v>
      </c>
      <c r="Y87" s="12">
        <v>128.30399361079051</v>
      </c>
    </row>
    <row r="88" spans="14:25" x14ac:dyDescent="0.25">
      <c r="N88" s="33">
        <v>86</v>
      </c>
      <c r="O88" s="33">
        <f t="shared" ca="1" si="3"/>
        <v>0.17540331995531444</v>
      </c>
      <c r="P88" s="33">
        <v>137.19577749075012</v>
      </c>
      <c r="Q88" s="31">
        <f t="shared" si="4"/>
        <v>0.74713606351427875</v>
      </c>
      <c r="Y88" s="12">
        <v>137.19577749075012</v>
      </c>
    </row>
    <row r="89" spans="14:25" x14ac:dyDescent="0.25">
      <c r="N89" s="33">
        <v>87</v>
      </c>
      <c r="O89" s="33">
        <f t="shared" ca="1" si="3"/>
        <v>0.41472518506475664</v>
      </c>
      <c r="P89" s="33">
        <v>117.30820249416114</v>
      </c>
      <c r="Q89" s="31">
        <f t="shared" si="4"/>
        <v>0.21712212982358331</v>
      </c>
      <c r="Y89" s="12">
        <v>117.30820249416114</v>
      </c>
    </row>
    <row r="90" spans="14:25" x14ac:dyDescent="0.25">
      <c r="N90" s="33">
        <v>88</v>
      </c>
      <c r="O90" s="33">
        <f t="shared" ca="1" si="3"/>
        <v>0.56128569676247253</v>
      </c>
      <c r="P90" s="33">
        <v>130.83079431405565</v>
      </c>
      <c r="Q90" s="31">
        <f t="shared" si="4"/>
        <v>0.57431693501806103</v>
      </c>
      <c r="Y90" s="12">
        <v>130.83079431405565</v>
      </c>
    </row>
    <row r="91" spans="14:25" x14ac:dyDescent="0.25">
      <c r="N91" s="33">
        <v>89</v>
      </c>
      <c r="O91" s="33">
        <f t="shared" ca="1" si="3"/>
        <v>0.90865706436243054</v>
      </c>
      <c r="P91" s="33">
        <v>141.44204931544888</v>
      </c>
      <c r="Q91" s="31">
        <f t="shared" si="4"/>
        <v>0.83945453788309554</v>
      </c>
      <c r="Y91" s="12">
        <v>141.44204931544888</v>
      </c>
    </row>
    <row r="92" spans="14:25" x14ac:dyDescent="0.25">
      <c r="N92" s="33">
        <v>90</v>
      </c>
      <c r="O92" s="33">
        <f t="shared" ca="1" si="3"/>
        <v>0.99235547202580154</v>
      </c>
      <c r="P92" s="33">
        <v>125.3976222749862</v>
      </c>
      <c r="Q92" s="31">
        <f t="shared" si="4"/>
        <v>0.41696320730075931</v>
      </c>
      <c r="Y92" s="12">
        <v>125.3976222749862</v>
      </c>
    </row>
    <row r="93" spans="14:25" x14ac:dyDescent="0.25">
      <c r="N93" s="33">
        <v>91</v>
      </c>
      <c r="O93" s="33">
        <f t="shared" ca="1" si="3"/>
        <v>0.81881020269723392</v>
      </c>
      <c r="P93" s="33">
        <v>139.82353512536082</v>
      </c>
      <c r="Q93" s="31">
        <f t="shared" si="4"/>
        <v>0.80701876248986193</v>
      </c>
      <c r="Y93" s="12">
        <v>139.82353512536082</v>
      </c>
    </row>
    <row r="94" spans="14:25" x14ac:dyDescent="0.25">
      <c r="N94" s="33">
        <v>92</v>
      </c>
      <c r="O94" s="33">
        <f t="shared" ca="1" si="3"/>
        <v>0.70803440604642021</v>
      </c>
      <c r="P94" s="33">
        <v>120.97810079117497</v>
      </c>
      <c r="Q94" s="31">
        <f t="shared" si="4"/>
        <v>0.29975299682157031</v>
      </c>
      <c r="Y94" s="12">
        <v>120.97810079117497</v>
      </c>
    </row>
    <row r="95" spans="14:25" x14ac:dyDescent="0.25">
      <c r="N95" s="33">
        <v>93</v>
      </c>
      <c r="O95" s="33">
        <f t="shared" ca="1" si="3"/>
        <v>0.94918895861811836</v>
      </c>
      <c r="P95" s="33">
        <v>130.4080695759302</v>
      </c>
      <c r="Q95" s="31">
        <f t="shared" si="4"/>
        <v>0.56202962856373218</v>
      </c>
      <c r="Y95" s="12">
        <v>130.4080695759302</v>
      </c>
    </row>
    <row r="96" spans="14:25" x14ac:dyDescent="0.25">
      <c r="N96" s="33">
        <v>94</v>
      </c>
      <c r="O96" s="33">
        <f t="shared" ca="1" si="3"/>
        <v>0.53924722143742709</v>
      </c>
      <c r="P96" s="33">
        <v>114.58490663959128</v>
      </c>
      <c r="Q96" s="31">
        <f t="shared" si="4"/>
        <v>0.16612978924724642</v>
      </c>
      <c r="Y96" s="12">
        <v>114.58490663959128</v>
      </c>
    </row>
    <row r="97" spans="14:25" x14ac:dyDescent="0.25">
      <c r="N97" s="33">
        <v>95</v>
      </c>
      <c r="O97" s="33">
        <f t="shared" ca="1" si="3"/>
        <v>0.9806464434907245</v>
      </c>
      <c r="P97" s="33">
        <v>111.36919685974733</v>
      </c>
      <c r="Q97" s="31">
        <f t="shared" si="4"/>
        <v>0.11743726192559684</v>
      </c>
      <c r="Y97" s="12">
        <v>111.36919685974733</v>
      </c>
    </row>
    <row r="98" spans="14:25" x14ac:dyDescent="0.25">
      <c r="N98" s="33">
        <v>96</v>
      </c>
      <c r="O98" s="33">
        <f t="shared" ca="1" si="3"/>
        <v>0.39391561486846605</v>
      </c>
      <c r="P98" s="33">
        <v>106.05070632188725</v>
      </c>
      <c r="Q98" s="31">
        <f t="shared" si="4"/>
        <v>6.1607833640774309E-2</v>
      </c>
      <c r="Y98" s="12">
        <v>106.05070632188725</v>
      </c>
    </row>
    <row r="99" spans="14:25" x14ac:dyDescent="0.25">
      <c r="N99" s="33">
        <v>97</v>
      </c>
      <c r="O99" s="33">
        <f t="shared" ca="1" si="3"/>
        <v>0.1849383085170373</v>
      </c>
      <c r="P99" s="33">
        <v>158.06383823345692</v>
      </c>
      <c r="Q99" s="31">
        <f t="shared" si="4"/>
        <v>0.99005551609436748</v>
      </c>
      <c r="Y99" s="12">
        <v>158.06383823345692</v>
      </c>
    </row>
    <row r="100" spans="14:25" x14ac:dyDescent="0.25">
      <c r="N100" s="33">
        <v>98</v>
      </c>
      <c r="O100" s="33">
        <f t="shared" ca="1" si="3"/>
        <v>0.9351851369249814</v>
      </c>
      <c r="P100" s="33">
        <v>135.63434331392875</v>
      </c>
      <c r="Q100" s="31">
        <f t="shared" si="4"/>
        <v>0.70778247380972348</v>
      </c>
      <c r="Y100" s="12">
        <v>135.63434331392875</v>
      </c>
    </row>
    <row r="101" spans="14:25" x14ac:dyDescent="0.25">
      <c r="N101" s="33">
        <v>99</v>
      </c>
      <c r="O101" s="33">
        <f t="shared" ca="1" si="3"/>
        <v>0.97926732524586124</v>
      </c>
      <c r="P101" s="33">
        <v>138.30144313151095</v>
      </c>
      <c r="Q101" s="31">
        <f t="shared" si="4"/>
        <v>0.77336750689163103</v>
      </c>
      <c r="Y101" s="12">
        <v>138.30144313151095</v>
      </c>
    </row>
    <row r="102" spans="14:25" x14ac:dyDescent="0.25">
      <c r="N102" s="33">
        <v>100</v>
      </c>
      <c r="O102" s="33">
        <f t="shared" ca="1" si="3"/>
        <v>0.32443556659402728</v>
      </c>
      <c r="P102" s="33">
        <v>110.88606708459481</v>
      </c>
      <c r="Q102" s="31">
        <f t="shared" si="4"/>
        <v>0.11115721951597944</v>
      </c>
      <c r="Y102" s="12">
        <v>110.88606708459481</v>
      </c>
    </row>
    <row r="103" spans="14:25" x14ac:dyDescent="0.25">
      <c r="N103" s="33">
        <v>101</v>
      </c>
      <c r="O103" s="33">
        <f t="shared" ca="1" si="3"/>
        <v>0.14636855752260436</v>
      </c>
      <c r="P103" s="33">
        <v>109.78240544633174</v>
      </c>
      <c r="Q103" s="31">
        <f t="shared" si="4"/>
        <v>9.7772128634864564E-2</v>
      </c>
      <c r="Y103" s="12">
        <v>109.78240544633174</v>
      </c>
    </row>
    <row r="104" spans="14:25" x14ac:dyDescent="0.25">
      <c r="N104" s="33">
        <v>102</v>
      </c>
      <c r="O104" s="33">
        <f t="shared" ca="1" si="3"/>
        <v>0.81006372590381392</v>
      </c>
      <c r="P104" s="33">
        <v>133.45466849313587</v>
      </c>
      <c r="Q104" s="31">
        <f t="shared" si="4"/>
        <v>0.64905952352439145</v>
      </c>
      <c r="Y104" s="12">
        <v>133.45466849313587</v>
      </c>
    </row>
    <row r="105" spans="14:25" x14ac:dyDescent="0.25">
      <c r="N105" s="33">
        <v>103</v>
      </c>
      <c r="O105" s="33">
        <f t="shared" ca="1" si="3"/>
        <v>0.1502414747588936</v>
      </c>
      <c r="P105" s="33">
        <v>141.15007908832112</v>
      </c>
      <c r="Q105" s="31">
        <f t="shared" si="4"/>
        <v>0.83386642148306356</v>
      </c>
      <c r="Y105" s="12">
        <v>141.15007908832112</v>
      </c>
    </row>
    <row r="106" spans="14:25" x14ac:dyDescent="0.25">
      <c r="N106" s="33">
        <v>104</v>
      </c>
      <c r="O106" s="33">
        <f t="shared" ca="1" si="3"/>
        <v>0.59175420632595821</v>
      </c>
      <c r="P106" s="33">
        <v>132.81302906396218</v>
      </c>
      <c r="Q106" s="31">
        <f t="shared" si="4"/>
        <v>0.63110372044022656</v>
      </c>
      <c r="Y106" s="12">
        <v>132.81302906396218</v>
      </c>
    </row>
    <row r="107" spans="14:25" x14ac:dyDescent="0.25">
      <c r="N107" s="33">
        <v>105</v>
      </c>
      <c r="O107" s="33">
        <f t="shared" ca="1" si="3"/>
        <v>9.4559212394348613E-2</v>
      </c>
      <c r="P107" s="33">
        <v>127.29196771235107</v>
      </c>
      <c r="Q107" s="31">
        <f t="shared" si="4"/>
        <v>0.47114395511169593</v>
      </c>
      <c r="Y107" s="12">
        <v>127.29196771235107</v>
      </c>
    </row>
    <row r="108" spans="14:25" x14ac:dyDescent="0.25">
      <c r="N108" s="33">
        <v>106</v>
      </c>
      <c r="O108" s="33">
        <f t="shared" ca="1" si="3"/>
        <v>8.2211856352318757E-2</v>
      </c>
      <c r="P108" s="33">
        <v>136.60973428469867</v>
      </c>
      <c r="Q108" s="31">
        <f t="shared" si="4"/>
        <v>0.73266660291013808</v>
      </c>
      <c r="Y108" s="12">
        <v>136.60973428469867</v>
      </c>
    </row>
    <row r="109" spans="14:25" x14ac:dyDescent="0.25">
      <c r="N109" s="33">
        <v>107</v>
      </c>
      <c r="O109" s="33">
        <f t="shared" ca="1" si="3"/>
        <v>0.92803071694972283</v>
      </c>
      <c r="P109" s="33">
        <v>126.08086195261599</v>
      </c>
      <c r="Q109" s="31">
        <f t="shared" si="4"/>
        <v>0.43632213695943012</v>
      </c>
      <c r="Y109" s="12">
        <v>126.08086195261599</v>
      </c>
    </row>
    <row r="110" spans="14:25" x14ac:dyDescent="0.25">
      <c r="N110" s="33">
        <v>108</v>
      </c>
      <c r="O110" s="33">
        <f t="shared" ca="1" si="3"/>
        <v>0.95723977530564386</v>
      </c>
      <c r="P110" s="33">
        <v>114.78008027056427</v>
      </c>
      <c r="Q110" s="31">
        <f t="shared" si="4"/>
        <v>0.1694831721359191</v>
      </c>
      <c r="Y110" s="12">
        <v>114.78008027056427</v>
      </c>
    </row>
    <row r="111" spans="14:25" x14ac:dyDescent="0.25">
      <c r="N111" s="33">
        <v>109</v>
      </c>
      <c r="O111" s="33">
        <f t="shared" ca="1" si="3"/>
        <v>0.46395479889770586</v>
      </c>
      <c r="P111" s="33">
        <v>165.73269747103043</v>
      </c>
      <c r="Q111" s="31">
        <f t="shared" si="4"/>
        <v>0.99852700182861276</v>
      </c>
      <c r="Y111" s="12">
        <v>165.73269747103043</v>
      </c>
    </row>
    <row r="112" spans="14:25" x14ac:dyDescent="0.25">
      <c r="N112" s="33">
        <v>110</v>
      </c>
      <c r="O112" s="33">
        <f t="shared" ca="1" si="3"/>
        <v>0.68028722464005742</v>
      </c>
      <c r="P112" s="33">
        <v>122.06072964485331</v>
      </c>
      <c r="Q112" s="31">
        <f t="shared" si="4"/>
        <v>0.32691025589526379</v>
      </c>
      <c r="Y112" s="12">
        <v>122.06072964485331</v>
      </c>
    </row>
    <row r="113" spans="14:25" x14ac:dyDescent="0.25">
      <c r="N113" s="33">
        <v>111</v>
      </c>
      <c r="O113" s="33">
        <f t="shared" ca="1" si="3"/>
        <v>2.4243890282825697E-3</v>
      </c>
      <c r="P113" s="33">
        <v>121.2869830253896</v>
      </c>
      <c r="Q113" s="31">
        <f t="shared" si="4"/>
        <v>0.30738255311177898</v>
      </c>
      <c r="Y113" s="12">
        <v>121.2869830253896</v>
      </c>
    </row>
    <row r="114" spans="14:25" x14ac:dyDescent="0.25">
      <c r="N114" s="33">
        <v>112</v>
      </c>
      <c r="O114" s="33">
        <f t="shared" ca="1" si="3"/>
        <v>0.23374981888137147</v>
      </c>
      <c r="P114" s="33">
        <v>142.25975344638078</v>
      </c>
      <c r="Q114" s="31">
        <f t="shared" si="4"/>
        <v>0.8544788545595543</v>
      </c>
      <c r="Y114" s="12">
        <v>142.25975344638078</v>
      </c>
    </row>
    <row r="115" spans="14:25" x14ac:dyDescent="0.25">
      <c r="N115" s="33">
        <v>113</v>
      </c>
      <c r="O115" s="33">
        <f t="shared" ca="1" si="3"/>
        <v>0.96188202094477748</v>
      </c>
      <c r="P115" s="33">
        <v>153.89627422075384</v>
      </c>
      <c r="Q115" s="31">
        <f t="shared" si="4"/>
        <v>0.97643637368248415</v>
      </c>
      <c r="Y115" s="12">
        <v>153.89627422075384</v>
      </c>
    </row>
    <row r="116" spans="14:25" x14ac:dyDescent="0.25">
      <c r="N116" s="33">
        <v>114</v>
      </c>
      <c r="O116" s="33">
        <f t="shared" ca="1" si="3"/>
        <v>0.43568705776661798</v>
      </c>
      <c r="P116" s="33">
        <v>127.80416069056724</v>
      </c>
      <c r="Q116" s="31">
        <f t="shared" si="4"/>
        <v>0.48601390378347453</v>
      </c>
      <c r="Y116" s="12">
        <v>127.80416069056724</v>
      </c>
    </row>
    <row r="117" spans="14:25" x14ac:dyDescent="0.25">
      <c r="N117" s="33">
        <v>115</v>
      </c>
      <c r="O117" s="33">
        <f t="shared" ca="1" si="3"/>
        <v>0.82206793725834248</v>
      </c>
      <c r="P117" s="33">
        <v>126.53780736531581</v>
      </c>
      <c r="Q117" s="31">
        <f t="shared" si="4"/>
        <v>0.44939356804787872</v>
      </c>
      <c r="Y117" s="12">
        <v>126.53780736531581</v>
      </c>
    </row>
    <row r="118" spans="14:25" x14ac:dyDescent="0.25">
      <c r="N118" s="33">
        <v>116</v>
      </c>
      <c r="O118" s="33">
        <f t="shared" ca="1" si="3"/>
        <v>0.38058975777560855</v>
      </c>
      <c r="P118" s="33">
        <v>130.45522142074356</v>
      </c>
      <c r="Q118" s="31">
        <f t="shared" si="4"/>
        <v>0.56340217323190456</v>
      </c>
      <c r="Y118" s="12">
        <v>130.45522142074356</v>
      </c>
    </row>
    <row r="119" spans="14:25" x14ac:dyDescent="0.25">
      <c r="N119" s="33">
        <v>117</v>
      </c>
      <c r="O119" s="33">
        <f t="shared" ca="1" si="3"/>
        <v>0.21853493437897764</v>
      </c>
      <c r="P119" s="33">
        <v>133.62817413173678</v>
      </c>
      <c r="Q119" s="31">
        <f t="shared" si="4"/>
        <v>0.6538692772688055</v>
      </c>
      <c r="Y119" s="12">
        <v>133.62817413173678</v>
      </c>
    </row>
    <row r="120" spans="14:25" x14ac:dyDescent="0.25">
      <c r="N120" s="33">
        <v>118</v>
      </c>
      <c r="O120" s="33">
        <f t="shared" ca="1" si="3"/>
        <v>0.55483772781549767</v>
      </c>
      <c r="P120" s="33">
        <v>126.83271845550406</v>
      </c>
      <c r="Q120" s="31">
        <f t="shared" si="4"/>
        <v>0.45787522127257135</v>
      </c>
      <c r="Y120" s="12">
        <v>126.83271845550406</v>
      </c>
    </row>
    <row r="121" spans="14:25" x14ac:dyDescent="0.25">
      <c r="N121" s="33">
        <v>119</v>
      </c>
      <c r="O121" s="33">
        <f t="shared" ca="1" si="3"/>
        <v>0.60510053258900121</v>
      </c>
      <c r="P121" s="33">
        <v>110.77758821423065</v>
      </c>
      <c r="Q121" s="31">
        <f t="shared" si="4"/>
        <v>0.10978283555048644</v>
      </c>
      <c r="Y121" s="12">
        <v>110.77758821423065</v>
      </c>
    </row>
    <row r="122" spans="14:25" x14ac:dyDescent="0.25">
      <c r="N122" s="33">
        <v>120</v>
      </c>
      <c r="O122" s="33">
        <f t="shared" ca="1" si="3"/>
        <v>0.9285220698159018</v>
      </c>
      <c r="P122" s="33">
        <v>154.82633165755306</v>
      </c>
      <c r="Q122" s="31">
        <f t="shared" si="4"/>
        <v>0.98036298345479322</v>
      </c>
      <c r="Y122" s="12">
        <v>154.82633165755306</v>
      </c>
    </row>
    <row r="123" spans="14:25" x14ac:dyDescent="0.25">
      <c r="N123" s="33">
        <v>121</v>
      </c>
      <c r="O123" s="33">
        <f t="shared" ca="1" si="3"/>
        <v>0.92691063783882954</v>
      </c>
      <c r="P123" s="33">
        <v>122.49702492019836</v>
      </c>
      <c r="Q123" s="31">
        <f t="shared" si="4"/>
        <v>0.33817195703014524</v>
      </c>
      <c r="Y123" s="12">
        <v>122.49702492019836</v>
      </c>
    </row>
    <row r="124" spans="14:25" x14ac:dyDescent="0.25">
      <c r="N124" s="33">
        <v>122</v>
      </c>
      <c r="O124" s="33">
        <f t="shared" ca="1" si="3"/>
        <v>0.88155508436954499</v>
      </c>
      <c r="P124" s="33">
        <v>123.53270753464626</v>
      </c>
      <c r="Q124" s="31">
        <f t="shared" si="4"/>
        <v>0.36557436618472883</v>
      </c>
      <c r="Y124" s="12">
        <v>123.53270753464626</v>
      </c>
    </row>
    <row r="125" spans="14:25" x14ac:dyDescent="0.25">
      <c r="N125" s="33">
        <v>123</v>
      </c>
      <c r="O125" s="33">
        <f t="shared" ca="1" si="3"/>
        <v>0.94297212808280206</v>
      </c>
      <c r="P125" s="33">
        <v>133.6414150330842</v>
      </c>
      <c r="Q125" s="31">
        <f t="shared" si="4"/>
        <v>0.6542354806277868</v>
      </c>
      <c r="Y125" s="12">
        <v>133.6414150330842</v>
      </c>
    </row>
    <row r="126" spans="14:25" x14ac:dyDescent="0.25">
      <c r="N126" s="33">
        <v>124</v>
      </c>
      <c r="O126" s="33">
        <f t="shared" ca="1" si="3"/>
        <v>0.15070187399282575</v>
      </c>
      <c r="P126" s="33">
        <v>147.92047397352189</v>
      </c>
      <c r="Q126" s="31">
        <f t="shared" si="4"/>
        <v>0.93350242612900547</v>
      </c>
      <c r="Y126" s="12">
        <v>147.92047397352189</v>
      </c>
    </row>
    <row r="127" spans="14:25" x14ac:dyDescent="0.25">
      <c r="N127" s="33">
        <v>125</v>
      </c>
      <c r="O127" s="33">
        <f t="shared" ca="1" si="3"/>
        <v>0.56388489742847747</v>
      </c>
      <c r="P127" s="33">
        <v>123.760022356568</v>
      </c>
      <c r="Q127" s="31">
        <f t="shared" si="4"/>
        <v>0.37170633413491638</v>
      </c>
      <c r="Y127" s="12">
        <v>123.760022356568</v>
      </c>
    </row>
    <row r="128" spans="14:25" x14ac:dyDescent="0.25">
      <c r="N128" s="33">
        <v>126</v>
      </c>
      <c r="O128" s="33">
        <f t="shared" ca="1" si="3"/>
        <v>0.64725218977908461</v>
      </c>
      <c r="P128" s="33">
        <v>105.92758298077825</v>
      </c>
      <c r="Q128" s="31">
        <f t="shared" si="4"/>
        <v>6.0632086563542173E-2</v>
      </c>
      <c r="Y128" s="12">
        <v>105.92758298077825</v>
      </c>
    </row>
    <row r="129" spans="14:25" x14ac:dyDescent="0.25">
      <c r="N129" s="33">
        <v>127</v>
      </c>
      <c r="O129" s="33">
        <f t="shared" ca="1" si="3"/>
        <v>0.71597228724451001</v>
      </c>
      <c r="P129" s="33">
        <v>134.89979568062111</v>
      </c>
      <c r="Q129" s="31">
        <f t="shared" si="4"/>
        <v>0.68843581846666491</v>
      </c>
      <c r="Y129" s="12">
        <v>134.89979568062111</v>
      </c>
    </row>
    <row r="130" spans="14:25" x14ac:dyDescent="0.25">
      <c r="N130" s="33">
        <v>128</v>
      </c>
      <c r="O130" s="33">
        <f t="shared" ca="1" si="3"/>
        <v>0.76459433558794376</v>
      </c>
      <c r="P130" s="33">
        <v>148.58595012361613</v>
      </c>
      <c r="Q130" s="31">
        <f t="shared" si="4"/>
        <v>0.94009693664435989</v>
      </c>
      <c r="Y130" s="12">
        <v>148.58595012361613</v>
      </c>
    </row>
    <row r="131" spans="14:25" x14ac:dyDescent="0.25">
      <c r="N131" s="33">
        <v>129</v>
      </c>
      <c r="O131" s="33">
        <f t="shared" ca="1" si="3"/>
        <v>0.97828166960308005</v>
      </c>
      <c r="P131" s="33">
        <v>123.10930401348868</v>
      </c>
      <c r="Q131" s="31">
        <f t="shared" si="4"/>
        <v>0.35426261661371072</v>
      </c>
      <c r="Y131" s="12">
        <v>123.10930401348868</v>
      </c>
    </row>
    <row r="132" spans="14:25" x14ac:dyDescent="0.25">
      <c r="N132" s="33">
        <v>130</v>
      </c>
      <c r="O132" s="33">
        <f t="shared" ref="O132:O195" ca="1" si="5">RAND()</f>
        <v>0.55194090480402058</v>
      </c>
      <c r="P132" s="33">
        <v>107.47004979494041</v>
      </c>
      <c r="Q132" s="31">
        <f t="shared" ref="Q132:Q195" si="6">_xlfn.NORM.S.DIST(($L$5+$L$6*ASINH((P132-$L$3)/$L$4)),TRUE)</f>
        <v>7.3810466814466458E-2</v>
      </c>
      <c r="Y132" s="12">
        <v>107.47004979494041</v>
      </c>
    </row>
    <row r="133" spans="14:25" x14ac:dyDescent="0.25">
      <c r="N133" s="33">
        <v>131</v>
      </c>
      <c r="O133" s="33">
        <f t="shared" ca="1" si="5"/>
        <v>0.27815770864196177</v>
      </c>
      <c r="P133" s="33">
        <v>104.34381831033251</v>
      </c>
      <c r="Q133" s="31">
        <f t="shared" si="6"/>
        <v>4.9175606678534836E-2</v>
      </c>
      <c r="Y133" s="12">
        <v>104.34381831033251</v>
      </c>
    </row>
    <row r="134" spans="14:25" x14ac:dyDescent="0.25">
      <c r="N134" s="33">
        <v>132</v>
      </c>
      <c r="O134" s="33">
        <f t="shared" ca="1" si="5"/>
        <v>0.94780860107234566</v>
      </c>
      <c r="P134" s="33">
        <v>130.3252490065268</v>
      </c>
      <c r="Q134" s="31">
        <f t="shared" si="6"/>
        <v>0.55961773953627714</v>
      </c>
      <c r="Y134" s="12">
        <v>130.3252490065268</v>
      </c>
    </row>
    <row r="135" spans="14:25" x14ac:dyDescent="0.25">
      <c r="N135" s="33">
        <v>133</v>
      </c>
      <c r="O135" s="33">
        <f t="shared" ca="1" si="5"/>
        <v>0.79628922932724777</v>
      </c>
      <c r="P135" s="33">
        <v>128.8445272347173</v>
      </c>
      <c r="Q135" s="31">
        <f t="shared" si="6"/>
        <v>0.51636725223655566</v>
      </c>
      <c r="Y135" s="12">
        <v>128.8445272347173</v>
      </c>
    </row>
    <row r="136" spans="14:25" x14ac:dyDescent="0.25">
      <c r="N136" s="33">
        <v>134</v>
      </c>
      <c r="O136" s="33">
        <f t="shared" ca="1" si="5"/>
        <v>0.41100313215037765</v>
      </c>
      <c r="P136" s="33">
        <v>129.64322417810854</v>
      </c>
      <c r="Q136" s="31">
        <f t="shared" si="6"/>
        <v>0.53971571983899458</v>
      </c>
      <c r="Y136" s="12">
        <v>129.64322417810854</v>
      </c>
    </row>
    <row r="137" spans="14:25" x14ac:dyDescent="0.25">
      <c r="N137" s="33">
        <v>135</v>
      </c>
      <c r="O137" s="33">
        <f t="shared" ca="1" si="5"/>
        <v>0.39358905249347753</v>
      </c>
      <c r="P137" s="33">
        <v>121.75649583817581</v>
      </c>
      <c r="Q137" s="31">
        <f t="shared" si="6"/>
        <v>0.31916269527267727</v>
      </c>
      <c r="Y137" s="12">
        <v>121.75649583817581</v>
      </c>
    </row>
    <row r="138" spans="14:25" x14ac:dyDescent="0.25">
      <c r="N138" s="33">
        <v>136</v>
      </c>
      <c r="O138" s="33">
        <f t="shared" ca="1" si="5"/>
        <v>0.99828490162444328</v>
      </c>
      <c r="P138" s="33">
        <v>142.44473362734811</v>
      </c>
      <c r="Q138" s="31">
        <f t="shared" si="6"/>
        <v>0.85774910069925681</v>
      </c>
      <c r="Y138" s="12">
        <v>142.44473362734811</v>
      </c>
    </row>
    <row r="139" spans="14:25" x14ac:dyDescent="0.25">
      <c r="N139" s="33">
        <v>137</v>
      </c>
      <c r="O139" s="33">
        <f t="shared" ca="1" si="5"/>
        <v>0.34876710282528489</v>
      </c>
      <c r="P139" s="33">
        <v>128.24897161868796</v>
      </c>
      <c r="Q139" s="31">
        <f t="shared" si="6"/>
        <v>0.49897356464023584</v>
      </c>
      <c r="Y139" s="12">
        <v>128.24897161868796</v>
      </c>
    </row>
    <row r="140" spans="14:25" x14ac:dyDescent="0.25">
      <c r="N140" s="33">
        <v>138</v>
      </c>
      <c r="O140" s="33">
        <f t="shared" ca="1" si="5"/>
        <v>0.90234592829997962</v>
      </c>
      <c r="P140" s="33">
        <v>144.04152234736185</v>
      </c>
      <c r="Q140" s="31">
        <f t="shared" si="6"/>
        <v>0.88400418061149477</v>
      </c>
      <c r="Y140" s="12">
        <v>144.04152234736185</v>
      </c>
    </row>
    <row r="141" spans="14:25" x14ac:dyDescent="0.25">
      <c r="N141" s="33">
        <v>139</v>
      </c>
      <c r="O141" s="33">
        <f t="shared" ca="1" si="5"/>
        <v>0.67916898131080117</v>
      </c>
      <c r="P141" s="33">
        <v>126.44705477974773</v>
      </c>
      <c r="Q141" s="31">
        <f t="shared" si="6"/>
        <v>0.4467903780452519</v>
      </c>
      <c r="Y141" s="12">
        <v>126.44705477974773</v>
      </c>
    </row>
    <row r="142" spans="14:25" x14ac:dyDescent="0.25">
      <c r="N142" s="33">
        <v>140</v>
      </c>
      <c r="O142" s="33">
        <f t="shared" ca="1" si="5"/>
        <v>0.89308179757796202</v>
      </c>
      <c r="P142" s="33">
        <v>111.76955485220648</v>
      </c>
      <c r="Q142" s="31">
        <f t="shared" si="6"/>
        <v>0.1228405732045041</v>
      </c>
      <c r="Y142" s="12">
        <v>111.76955485220648</v>
      </c>
    </row>
    <row r="143" spans="14:25" x14ac:dyDescent="0.25">
      <c r="N143" s="33">
        <v>141</v>
      </c>
      <c r="O143" s="33">
        <f t="shared" ca="1" si="5"/>
        <v>0.45528825724979682</v>
      </c>
      <c r="P143" s="33">
        <v>139.58176788253684</v>
      </c>
      <c r="Q143" s="31">
        <f t="shared" si="6"/>
        <v>0.80187258806842521</v>
      </c>
      <c r="Y143" s="12">
        <v>139.58176788253684</v>
      </c>
    </row>
    <row r="144" spans="14:25" x14ac:dyDescent="0.25">
      <c r="N144" s="33">
        <v>142</v>
      </c>
      <c r="O144" s="33">
        <f t="shared" ca="1" si="5"/>
        <v>0.85525743950073063</v>
      </c>
      <c r="P144" s="33">
        <v>127.93176614384146</v>
      </c>
      <c r="Q144" s="31">
        <f t="shared" si="6"/>
        <v>0.48972801043941661</v>
      </c>
      <c r="Y144" s="12">
        <v>127.93176614384146</v>
      </c>
    </row>
    <row r="145" spans="14:25" x14ac:dyDescent="0.25">
      <c r="N145" s="33">
        <v>143</v>
      </c>
      <c r="O145" s="33">
        <f t="shared" ca="1" si="5"/>
        <v>0.62741284506883521</v>
      </c>
      <c r="P145" s="33">
        <v>160.99344138152867</v>
      </c>
      <c r="Q145" s="31">
        <f t="shared" si="6"/>
        <v>0.99495658622703698</v>
      </c>
      <c r="Y145" s="12">
        <v>160.99344138152867</v>
      </c>
    </row>
    <row r="146" spans="14:25" x14ac:dyDescent="0.25">
      <c r="N146" s="33">
        <v>144</v>
      </c>
      <c r="O146" s="33">
        <f t="shared" ca="1" si="5"/>
        <v>0.55267261025766279</v>
      </c>
      <c r="P146" s="33">
        <v>123.70847918986753</v>
      </c>
      <c r="Q146" s="31">
        <f t="shared" si="6"/>
        <v>0.37031241192390429</v>
      </c>
      <c r="Y146" s="12">
        <v>123.70847918986753</v>
      </c>
    </row>
    <row r="147" spans="14:25" x14ac:dyDescent="0.25">
      <c r="N147" s="33">
        <v>145</v>
      </c>
      <c r="O147" s="33">
        <f t="shared" ca="1" si="5"/>
        <v>0.55466332082768199</v>
      </c>
      <c r="P147" s="33">
        <v>110.63385986156162</v>
      </c>
      <c r="Q147" s="31">
        <f t="shared" si="6"/>
        <v>0.10798182315374233</v>
      </c>
      <c r="Y147" s="12">
        <v>110.63385986156162</v>
      </c>
    </row>
    <row r="148" spans="14:25" x14ac:dyDescent="0.25">
      <c r="N148" s="33">
        <v>146</v>
      </c>
      <c r="O148" s="33">
        <f t="shared" ca="1" si="5"/>
        <v>0.27633858057305305</v>
      </c>
      <c r="P148" s="33">
        <v>125.88580528123995</v>
      </c>
      <c r="Q148" s="31">
        <f t="shared" si="6"/>
        <v>0.43077122856742334</v>
      </c>
      <c r="Y148" s="12">
        <v>125.88580528123995</v>
      </c>
    </row>
    <row r="149" spans="14:25" x14ac:dyDescent="0.25">
      <c r="N149" s="33">
        <v>147</v>
      </c>
      <c r="O149" s="33">
        <f t="shared" ca="1" si="5"/>
        <v>0.56755045171676821</v>
      </c>
      <c r="P149" s="33">
        <v>125.80387089310015</v>
      </c>
      <c r="Q149" s="31">
        <f t="shared" si="6"/>
        <v>0.42844509405586095</v>
      </c>
      <c r="Y149" s="12">
        <v>125.80387089310015</v>
      </c>
    </row>
    <row r="150" spans="14:25" x14ac:dyDescent="0.25">
      <c r="N150" s="33">
        <v>148</v>
      </c>
      <c r="O150" s="33">
        <f t="shared" ca="1" si="5"/>
        <v>6.540437711048297E-2</v>
      </c>
      <c r="P150" s="33">
        <v>126.4498692805291</v>
      </c>
      <c r="Q150" s="31">
        <f t="shared" si="6"/>
        <v>0.44687105973282143</v>
      </c>
      <c r="Y150" s="12">
        <v>126.4498692805291</v>
      </c>
    </row>
    <row r="151" spans="14:25" x14ac:dyDescent="0.25">
      <c r="N151" s="33">
        <v>149</v>
      </c>
      <c r="O151" s="33">
        <f t="shared" ca="1" si="5"/>
        <v>0.72137433168760623</v>
      </c>
      <c r="P151" s="33">
        <v>139.20228060838997</v>
      </c>
      <c r="Q151" s="31">
        <f t="shared" si="6"/>
        <v>0.79364126744665353</v>
      </c>
      <c r="Y151" s="12">
        <v>139.20228060838997</v>
      </c>
    </row>
    <row r="152" spans="14:25" x14ac:dyDescent="0.25">
      <c r="N152" s="33">
        <v>150</v>
      </c>
      <c r="O152" s="33">
        <f t="shared" ca="1" si="5"/>
        <v>0.5139658663886536</v>
      </c>
      <c r="P152" s="33">
        <v>117.3469216526335</v>
      </c>
      <c r="Q152" s="31">
        <f t="shared" si="6"/>
        <v>0.21791218492079245</v>
      </c>
      <c r="Y152" s="12">
        <v>117.3469216526335</v>
      </c>
    </row>
    <row r="153" spans="14:25" x14ac:dyDescent="0.25">
      <c r="N153" s="33">
        <v>151</v>
      </c>
      <c r="O153" s="33">
        <f t="shared" ca="1" si="5"/>
        <v>0.41764099248685571</v>
      </c>
      <c r="P153" s="33">
        <v>140.71258468318311</v>
      </c>
      <c r="Q153" s="31">
        <f t="shared" si="6"/>
        <v>0.82527471862794199</v>
      </c>
      <c r="Y153" s="12">
        <v>140.71258468318311</v>
      </c>
    </row>
    <row r="154" spans="14:25" x14ac:dyDescent="0.25">
      <c r="N154" s="33">
        <v>152</v>
      </c>
      <c r="O154" s="33">
        <f t="shared" ca="1" si="5"/>
        <v>0.78785230221808256</v>
      </c>
      <c r="P154" s="33">
        <v>119.33752267103071</v>
      </c>
      <c r="Q154" s="31">
        <f t="shared" si="6"/>
        <v>0.26092482728810684</v>
      </c>
      <c r="Y154" s="12">
        <v>119.33752267103071</v>
      </c>
    </row>
    <row r="155" spans="14:25" x14ac:dyDescent="0.25">
      <c r="N155" s="33">
        <v>153</v>
      </c>
      <c r="O155" s="33">
        <f t="shared" ca="1" si="5"/>
        <v>0.62262636871316912</v>
      </c>
      <c r="P155" s="33">
        <v>168.10282815803245</v>
      </c>
      <c r="Q155" s="31">
        <f t="shared" si="6"/>
        <v>0.99925296207427794</v>
      </c>
      <c r="Y155" s="12">
        <v>168.10282815803245</v>
      </c>
    </row>
    <row r="156" spans="14:25" x14ac:dyDescent="0.25">
      <c r="N156" s="33">
        <v>154</v>
      </c>
      <c r="O156" s="33">
        <f t="shared" ca="1" si="5"/>
        <v>0.91503406535091003</v>
      </c>
      <c r="P156" s="33">
        <v>134.27558576436843</v>
      </c>
      <c r="Q156" s="31">
        <f t="shared" si="6"/>
        <v>0.6716259826002382</v>
      </c>
      <c r="Y156" s="12">
        <v>134.27558576436843</v>
      </c>
    </row>
    <row r="157" spans="14:25" x14ac:dyDescent="0.25">
      <c r="N157" s="33">
        <v>155</v>
      </c>
      <c r="O157" s="33">
        <f t="shared" ca="1" si="5"/>
        <v>0.69304105048381759</v>
      </c>
      <c r="P157" s="33">
        <v>123.0725790565011</v>
      </c>
      <c r="Q157" s="31">
        <f t="shared" si="6"/>
        <v>0.35328841230795693</v>
      </c>
      <c r="Y157" s="12">
        <v>123.0725790565011</v>
      </c>
    </row>
    <row r="158" spans="14:25" x14ac:dyDescent="0.25">
      <c r="N158" s="33">
        <v>156</v>
      </c>
      <c r="O158" s="33">
        <f t="shared" ca="1" si="5"/>
        <v>0.96375549256820603</v>
      </c>
      <c r="P158" s="33">
        <v>127.00383945294658</v>
      </c>
      <c r="Q158" s="31">
        <f t="shared" si="6"/>
        <v>0.46281121127332903</v>
      </c>
      <c r="Y158" s="12">
        <v>127.00383945294658</v>
      </c>
    </row>
    <row r="159" spans="14:25" x14ac:dyDescent="0.25">
      <c r="N159" s="33">
        <v>157</v>
      </c>
      <c r="O159" s="33">
        <f t="shared" ca="1" si="5"/>
        <v>0.20966749318143729</v>
      </c>
      <c r="P159" s="33">
        <v>138.03889858783415</v>
      </c>
      <c r="Q159" s="31">
        <f t="shared" si="6"/>
        <v>0.76726984163794065</v>
      </c>
      <c r="Y159" s="12">
        <v>138.03889858783415</v>
      </c>
    </row>
    <row r="160" spans="14:25" x14ac:dyDescent="0.25">
      <c r="N160" s="33">
        <v>158</v>
      </c>
      <c r="O160" s="33">
        <f t="shared" ca="1" si="5"/>
        <v>9.6121385245064306E-2</v>
      </c>
      <c r="P160" s="33">
        <v>116.50666122982273</v>
      </c>
      <c r="Q160" s="31">
        <f t="shared" si="6"/>
        <v>0.2011744302522015</v>
      </c>
      <c r="Y160" s="12">
        <v>116.50666122982273</v>
      </c>
    </row>
    <row r="161" spans="14:25" x14ac:dyDescent="0.25">
      <c r="N161" s="33">
        <v>159</v>
      </c>
      <c r="O161" s="33">
        <f t="shared" ca="1" si="5"/>
        <v>0.19858853696320589</v>
      </c>
      <c r="P161" s="33">
        <v>144.36547631068993</v>
      </c>
      <c r="Q161" s="31">
        <f t="shared" si="6"/>
        <v>0.88890111469365862</v>
      </c>
      <c r="Y161" s="12">
        <v>144.36547631068993</v>
      </c>
    </row>
    <row r="162" spans="14:25" x14ac:dyDescent="0.25">
      <c r="N162" s="33">
        <v>160</v>
      </c>
      <c r="O162" s="33">
        <f t="shared" ca="1" si="5"/>
        <v>0.82508749240861223</v>
      </c>
      <c r="P162" s="33">
        <v>100.43829928540792</v>
      </c>
      <c r="Q162" s="31">
        <f t="shared" si="6"/>
        <v>2.8426549464115082E-2</v>
      </c>
      <c r="Y162" s="12">
        <v>100.43829928540792</v>
      </c>
    </row>
    <row r="163" spans="14:25" x14ac:dyDescent="0.25">
      <c r="N163" s="33">
        <v>161</v>
      </c>
      <c r="O163" s="33">
        <f t="shared" ca="1" si="5"/>
        <v>0.75327488122556585</v>
      </c>
      <c r="P163" s="33">
        <v>146.769534719078</v>
      </c>
      <c r="Q163" s="31">
        <f t="shared" si="6"/>
        <v>0.92083936347913842</v>
      </c>
      <c r="Y163" s="12">
        <v>146.769534719078</v>
      </c>
    </row>
    <row r="164" spans="14:25" x14ac:dyDescent="0.25">
      <c r="N164" s="33">
        <v>162</v>
      </c>
      <c r="O164" s="33">
        <f t="shared" ca="1" si="5"/>
        <v>0.32188039649158062</v>
      </c>
      <c r="P164" s="33">
        <v>133.9891253700664</v>
      </c>
      <c r="Q164" s="31">
        <f t="shared" si="6"/>
        <v>0.66380746885714204</v>
      </c>
      <c r="Y164" s="12">
        <v>133.9891253700664</v>
      </c>
    </row>
    <row r="165" spans="14:25" x14ac:dyDescent="0.25">
      <c r="N165" s="33">
        <v>163</v>
      </c>
      <c r="O165" s="33">
        <f t="shared" ca="1" si="5"/>
        <v>0.59792648783305991</v>
      </c>
      <c r="P165" s="33">
        <v>132.81004000126279</v>
      </c>
      <c r="Q165" s="31">
        <f t="shared" si="6"/>
        <v>0.63101949003849944</v>
      </c>
      <c r="Y165" s="12">
        <v>132.81004000126279</v>
      </c>
    </row>
    <row r="166" spans="14:25" x14ac:dyDescent="0.25">
      <c r="N166" s="33">
        <v>164</v>
      </c>
      <c r="O166" s="33">
        <f t="shared" ca="1" si="5"/>
        <v>0.11611670046538214</v>
      </c>
      <c r="P166" s="33">
        <v>129.48100495675112</v>
      </c>
      <c r="Q166" s="31">
        <f t="shared" si="6"/>
        <v>0.53497486865932187</v>
      </c>
      <c r="Y166" s="12">
        <v>129.48100495675112</v>
      </c>
    </row>
    <row r="167" spans="14:25" x14ac:dyDescent="0.25">
      <c r="N167" s="33">
        <v>165</v>
      </c>
      <c r="O167" s="33">
        <f t="shared" ca="1" si="5"/>
        <v>0.84309669146795996</v>
      </c>
      <c r="P167" s="33">
        <v>126.14496312024433</v>
      </c>
      <c r="Q167" s="31">
        <f t="shared" si="6"/>
        <v>0.43815025260069268</v>
      </c>
      <c r="Y167" s="12">
        <v>126.14496312024433</v>
      </c>
    </row>
    <row r="168" spans="14:25" x14ac:dyDescent="0.25">
      <c r="N168" s="33">
        <v>166</v>
      </c>
      <c r="O168" s="33">
        <f t="shared" ca="1" si="5"/>
        <v>0.23702850716547763</v>
      </c>
      <c r="P168" s="33">
        <v>131.30057569492052</v>
      </c>
      <c r="Q168" s="31">
        <f t="shared" si="6"/>
        <v>0.58791561224217781</v>
      </c>
      <c r="Y168" s="12">
        <v>131.30057569492052</v>
      </c>
    </row>
    <row r="169" spans="14:25" x14ac:dyDescent="0.25">
      <c r="N169" s="33">
        <v>167</v>
      </c>
      <c r="O169" s="33">
        <f t="shared" ca="1" si="5"/>
        <v>0.79108026835315304</v>
      </c>
      <c r="P169" s="33">
        <v>98.757688935713503</v>
      </c>
      <c r="Q169" s="31">
        <f t="shared" si="6"/>
        <v>2.2153358768211159E-2</v>
      </c>
      <c r="Y169" s="12">
        <v>98.757688935713503</v>
      </c>
    </row>
    <row r="170" spans="14:25" x14ac:dyDescent="0.25">
      <c r="N170" s="33">
        <v>168</v>
      </c>
      <c r="O170" s="33">
        <f t="shared" ca="1" si="5"/>
        <v>0.53600966323076382</v>
      </c>
      <c r="P170" s="33">
        <v>123.21181691112031</v>
      </c>
      <c r="Q170" s="31">
        <f t="shared" si="6"/>
        <v>0.35698793132057727</v>
      </c>
      <c r="Y170" s="12">
        <v>123.21181691112031</v>
      </c>
    </row>
    <row r="171" spans="14:25" x14ac:dyDescent="0.25">
      <c r="N171" s="33">
        <v>169</v>
      </c>
      <c r="O171" s="33">
        <f t="shared" ca="1" si="5"/>
        <v>0.93733160871995658</v>
      </c>
      <c r="P171" s="33">
        <v>140.00423742155851</v>
      </c>
      <c r="Q171" s="31">
        <f t="shared" si="6"/>
        <v>0.81081482054935206</v>
      </c>
      <c r="Y171" s="12">
        <v>140.00423742155851</v>
      </c>
    </row>
    <row r="172" spans="14:25" x14ac:dyDescent="0.25">
      <c r="N172" s="33">
        <v>170</v>
      </c>
      <c r="O172" s="33">
        <f t="shared" ca="1" si="5"/>
        <v>0.97964189119931511</v>
      </c>
      <c r="P172" s="33">
        <v>145.2603838250098</v>
      </c>
      <c r="Q172" s="31">
        <f t="shared" si="6"/>
        <v>0.90168646749924553</v>
      </c>
      <c r="Y172" s="12">
        <v>145.2603838250098</v>
      </c>
    </row>
    <row r="173" spans="14:25" x14ac:dyDescent="0.25">
      <c r="N173" s="33">
        <v>171</v>
      </c>
      <c r="O173" s="33">
        <f t="shared" ca="1" si="5"/>
        <v>0.38990116383514239</v>
      </c>
      <c r="P173" s="33">
        <v>129.3827171540251</v>
      </c>
      <c r="Q173" s="31">
        <f t="shared" si="6"/>
        <v>0.53210171380988602</v>
      </c>
      <c r="Y173" s="12">
        <v>129.3827171540251</v>
      </c>
    </row>
    <row r="174" spans="14:25" x14ac:dyDescent="0.25">
      <c r="N174" s="33">
        <v>172</v>
      </c>
      <c r="O174" s="33">
        <f t="shared" ca="1" si="5"/>
        <v>0.71104485004357698</v>
      </c>
      <c r="P174" s="33">
        <v>120.08553511740475</v>
      </c>
      <c r="Q174" s="31">
        <f t="shared" si="6"/>
        <v>0.27826554339999676</v>
      </c>
      <c r="Y174" s="12">
        <v>120.08553511740475</v>
      </c>
    </row>
    <row r="175" spans="14:25" x14ac:dyDescent="0.25">
      <c r="N175" s="33">
        <v>173</v>
      </c>
      <c r="O175" s="33">
        <f t="shared" ca="1" si="5"/>
        <v>0.90085638783075306</v>
      </c>
      <c r="P175" s="33">
        <v>136.21381171492152</v>
      </c>
      <c r="Q175" s="31">
        <f t="shared" si="6"/>
        <v>0.72268254757123762</v>
      </c>
      <c r="Y175" s="12">
        <v>136.21381171492152</v>
      </c>
    </row>
    <row r="176" spans="14:25" x14ac:dyDescent="0.25">
      <c r="N176" s="33">
        <v>174</v>
      </c>
      <c r="O176" s="33">
        <f t="shared" ca="1" si="5"/>
        <v>0.89623032318539042</v>
      </c>
      <c r="P176" s="33">
        <v>104.66203451180589</v>
      </c>
      <c r="Q176" s="31">
        <f t="shared" si="6"/>
        <v>5.1319953879348332E-2</v>
      </c>
      <c r="Y176" s="12">
        <v>104.66203451180589</v>
      </c>
    </row>
    <row r="177" spans="14:25" x14ac:dyDescent="0.25">
      <c r="N177" s="33">
        <v>175</v>
      </c>
      <c r="O177" s="33">
        <f t="shared" ca="1" si="5"/>
        <v>0.7728583473131625</v>
      </c>
      <c r="P177" s="33">
        <v>140.89050655327327</v>
      </c>
      <c r="Q177" s="31">
        <f t="shared" si="6"/>
        <v>0.82880030338958344</v>
      </c>
      <c r="Y177" s="12">
        <v>140.89050655327327</v>
      </c>
    </row>
    <row r="178" spans="14:25" x14ac:dyDescent="0.25">
      <c r="N178" s="33">
        <v>176</v>
      </c>
      <c r="O178" s="33">
        <f t="shared" ca="1" si="5"/>
        <v>0.33594183969712632</v>
      </c>
      <c r="P178" s="33">
        <v>154.14805316252776</v>
      </c>
      <c r="Q178" s="31">
        <f t="shared" si="6"/>
        <v>0.97755816296472609</v>
      </c>
      <c r="Y178" s="12">
        <v>154.14805316252776</v>
      </c>
    </row>
    <row r="179" spans="14:25" x14ac:dyDescent="0.25">
      <c r="N179" s="33">
        <v>177</v>
      </c>
      <c r="O179" s="33">
        <f t="shared" ca="1" si="5"/>
        <v>0.7940885941343514</v>
      </c>
      <c r="P179" s="33">
        <v>118.06830198506661</v>
      </c>
      <c r="Q179" s="31">
        <f t="shared" si="6"/>
        <v>0.23296050477750255</v>
      </c>
      <c r="Y179" s="12">
        <v>118.06830198506661</v>
      </c>
    </row>
    <row r="180" spans="14:25" x14ac:dyDescent="0.25">
      <c r="N180" s="33">
        <v>178</v>
      </c>
      <c r="O180" s="33">
        <f t="shared" ca="1" si="5"/>
        <v>0.92629639691778753</v>
      </c>
      <c r="P180" s="33">
        <v>130.65154894819091</v>
      </c>
      <c r="Q180" s="31">
        <f t="shared" si="6"/>
        <v>0.56911194570505952</v>
      </c>
      <c r="Y180" s="12">
        <v>130.65154894819091</v>
      </c>
    </row>
    <row r="181" spans="14:25" x14ac:dyDescent="0.25">
      <c r="N181" s="33">
        <v>179</v>
      </c>
      <c r="O181" s="33">
        <f t="shared" ca="1" si="5"/>
        <v>0.48655974170129845</v>
      </c>
      <c r="P181" s="33">
        <v>142.13569431449537</v>
      </c>
      <c r="Q181" s="31">
        <f t="shared" si="6"/>
        <v>0.85225901046169361</v>
      </c>
      <c r="Y181" s="12">
        <v>142.13569431449537</v>
      </c>
    </row>
    <row r="182" spans="14:25" x14ac:dyDescent="0.25">
      <c r="N182" s="33">
        <v>180</v>
      </c>
      <c r="O182" s="33">
        <f t="shared" ca="1" si="5"/>
        <v>0.21586893465982826</v>
      </c>
      <c r="P182" s="33">
        <v>123.42346856527595</v>
      </c>
      <c r="Q182" s="31">
        <f t="shared" si="6"/>
        <v>0.36264201712383021</v>
      </c>
      <c r="Y182" s="12">
        <v>123.42346856527595</v>
      </c>
    </row>
    <row r="183" spans="14:25" x14ac:dyDescent="0.25">
      <c r="N183" s="33">
        <v>181</v>
      </c>
      <c r="O183" s="33">
        <f t="shared" ca="1" si="5"/>
        <v>2.6975751233457412E-2</v>
      </c>
      <c r="P183" s="33">
        <v>123.61983264367689</v>
      </c>
      <c r="Q183" s="31">
        <f t="shared" si="6"/>
        <v>0.36791986977954078</v>
      </c>
      <c r="Y183" s="12">
        <v>123.61983264367689</v>
      </c>
    </row>
    <row r="184" spans="14:25" x14ac:dyDescent="0.25">
      <c r="N184" s="33">
        <v>182</v>
      </c>
      <c r="O184" s="33">
        <f t="shared" ca="1" si="5"/>
        <v>0.33389569869770719</v>
      </c>
      <c r="P184" s="33">
        <v>106.76890557899671</v>
      </c>
      <c r="Q184" s="31">
        <f t="shared" si="6"/>
        <v>6.7558776278051305E-2</v>
      </c>
      <c r="Y184" s="12">
        <v>106.76890557899671</v>
      </c>
    </row>
    <row r="185" spans="14:25" x14ac:dyDescent="0.25">
      <c r="N185" s="33">
        <v>183</v>
      </c>
      <c r="O185" s="33">
        <f t="shared" ca="1" si="5"/>
        <v>0.62353054705067301</v>
      </c>
      <c r="P185" s="33">
        <v>134.01693436025261</v>
      </c>
      <c r="Q185" s="31">
        <f t="shared" si="6"/>
        <v>0.66456920343324888</v>
      </c>
      <c r="Y185" s="12">
        <v>134.01693436025261</v>
      </c>
    </row>
    <row r="186" spans="14:25" x14ac:dyDescent="0.25">
      <c r="N186" s="33">
        <v>184</v>
      </c>
      <c r="O186" s="33">
        <f t="shared" ca="1" si="5"/>
        <v>0.83505259960541434</v>
      </c>
      <c r="P186" s="33">
        <v>109.10267531730823</v>
      </c>
      <c r="Q186" s="31">
        <f t="shared" si="6"/>
        <v>9.0172015712602027E-2</v>
      </c>
      <c r="Y186" s="12">
        <v>109.10267531730823</v>
      </c>
    </row>
    <row r="187" spans="14:25" x14ac:dyDescent="0.25">
      <c r="N187" s="33">
        <v>185</v>
      </c>
      <c r="O187" s="33">
        <f t="shared" ca="1" si="5"/>
        <v>1.8489560764601509E-2</v>
      </c>
      <c r="P187" s="33">
        <v>138.08234318498813</v>
      </c>
      <c r="Q187" s="31">
        <f t="shared" si="6"/>
        <v>0.76828460905259333</v>
      </c>
      <c r="Y187" s="12">
        <v>138.08234318498813</v>
      </c>
    </row>
    <row r="188" spans="14:25" x14ac:dyDescent="0.25">
      <c r="N188" s="33">
        <v>186</v>
      </c>
      <c r="O188" s="33">
        <f t="shared" ca="1" si="5"/>
        <v>0.51030062584087732</v>
      </c>
      <c r="P188" s="33">
        <v>119.27238212586141</v>
      </c>
      <c r="Q188" s="31">
        <f t="shared" si="6"/>
        <v>0.25944438789807051</v>
      </c>
      <c r="Y188" s="12">
        <v>119.27238212586141</v>
      </c>
    </row>
    <row r="189" spans="14:25" x14ac:dyDescent="0.25">
      <c r="N189" s="33">
        <v>187</v>
      </c>
      <c r="O189" s="33">
        <f t="shared" ca="1" si="5"/>
        <v>0.38276726524897697</v>
      </c>
      <c r="P189" s="33">
        <v>130.57680462561768</v>
      </c>
      <c r="Q189" s="31">
        <f t="shared" si="6"/>
        <v>0.56693918106715646</v>
      </c>
      <c r="Y189" s="12">
        <v>130.57680462561768</v>
      </c>
    </row>
    <row r="190" spans="14:25" x14ac:dyDescent="0.25">
      <c r="N190" s="33">
        <v>188</v>
      </c>
      <c r="O190" s="33">
        <f t="shared" ca="1" si="5"/>
        <v>0.46846525789837545</v>
      </c>
      <c r="P190" s="33">
        <v>95.41727033437391</v>
      </c>
      <c r="Q190" s="31">
        <f t="shared" si="6"/>
        <v>1.3185981161018623E-2</v>
      </c>
      <c r="Y190" s="12">
        <v>95.41727033437391</v>
      </c>
    </row>
    <row r="191" spans="14:25" x14ac:dyDescent="0.25">
      <c r="N191" s="33">
        <v>189</v>
      </c>
      <c r="O191" s="33">
        <f t="shared" ca="1" si="5"/>
        <v>0.45195454196202989</v>
      </c>
      <c r="P191" s="33">
        <v>140.49038624283418</v>
      </c>
      <c r="Q191" s="31">
        <f t="shared" si="6"/>
        <v>0.82081149679834431</v>
      </c>
      <c r="Y191" s="12">
        <v>140.49038624283418</v>
      </c>
    </row>
    <row r="192" spans="14:25" x14ac:dyDescent="0.25">
      <c r="N192" s="33">
        <v>190</v>
      </c>
      <c r="O192" s="33">
        <f t="shared" ca="1" si="5"/>
        <v>8.3056123706058971E-2</v>
      </c>
      <c r="P192" s="33">
        <v>116.87057850601018</v>
      </c>
      <c r="Q192" s="31">
        <f t="shared" si="6"/>
        <v>0.20831844159722393</v>
      </c>
      <c r="Y192" s="12">
        <v>116.87057850601018</v>
      </c>
    </row>
    <row r="193" spans="14:25" x14ac:dyDescent="0.25">
      <c r="N193" s="33">
        <v>191</v>
      </c>
      <c r="O193" s="33">
        <f t="shared" ca="1" si="5"/>
        <v>0.71969577511381755</v>
      </c>
      <c r="P193" s="33">
        <v>146.30569892211804</v>
      </c>
      <c r="Q193" s="31">
        <f t="shared" si="6"/>
        <v>0.91526764026839635</v>
      </c>
      <c r="Y193" s="12">
        <v>146.30569892211804</v>
      </c>
    </row>
    <row r="194" spans="14:25" x14ac:dyDescent="0.25">
      <c r="N194" s="33">
        <v>192</v>
      </c>
      <c r="O194" s="33">
        <f t="shared" ca="1" si="5"/>
        <v>0.43894476498283364</v>
      </c>
      <c r="P194" s="33">
        <v>115.27017862472766</v>
      </c>
      <c r="Q194" s="31">
        <f t="shared" si="6"/>
        <v>0.17810858511047928</v>
      </c>
      <c r="Y194" s="12">
        <v>115.27017862472766</v>
      </c>
    </row>
    <row r="195" spans="14:25" x14ac:dyDescent="0.25">
      <c r="N195" s="33">
        <v>193</v>
      </c>
      <c r="O195" s="33">
        <f t="shared" ca="1" si="5"/>
        <v>0.93548293488395362</v>
      </c>
      <c r="P195" s="33">
        <v>116.85144042544253</v>
      </c>
      <c r="Q195" s="31">
        <f t="shared" si="6"/>
        <v>0.20793873450336556</v>
      </c>
      <c r="Y195" s="12">
        <v>116.85144042544253</v>
      </c>
    </row>
    <row r="196" spans="14:25" x14ac:dyDescent="0.25">
      <c r="N196" s="33">
        <v>194</v>
      </c>
      <c r="O196" s="33">
        <f t="shared" ref="O196:O259" ca="1" si="7">RAND()</f>
        <v>0.76488758820398861</v>
      </c>
      <c r="P196" s="33">
        <v>133.14776020587473</v>
      </c>
      <c r="Q196" s="31">
        <f t="shared" ref="Q196:Q259" si="8">_xlfn.NORM.S.DIST(($L$5+$L$6*ASINH((P196-$L$3)/$L$4)),TRUE)</f>
        <v>0.64050289755271916</v>
      </c>
      <c r="Y196" s="12">
        <v>133.14776020587473</v>
      </c>
    </row>
    <row r="197" spans="14:25" x14ac:dyDescent="0.25">
      <c r="N197" s="33">
        <v>195</v>
      </c>
      <c r="O197" s="33">
        <f t="shared" ca="1" si="7"/>
        <v>0.66071873753776855</v>
      </c>
      <c r="P197" s="33">
        <v>133.5038937709781</v>
      </c>
      <c r="Q197" s="31">
        <f t="shared" si="8"/>
        <v>0.65042617644158285</v>
      </c>
      <c r="Y197" s="12">
        <v>133.5038937709781</v>
      </c>
    </row>
    <row r="198" spans="14:25" x14ac:dyDescent="0.25">
      <c r="N198" s="33">
        <v>196</v>
      </c>
      <c r="O198" s="33">
        <f t="shared" ca="1" si="7"/>
        <v>0.32610543341780129</v>
      </c>
      <c r="P198" s="33">
        <v>117.63516402308736</v>
      </c>
      <c r="Q198" s="31">
        <f t="shared" si="8"/>
        <v>0.22385037514807721</v>
      </c>
      <c r="Y198" s="12">
        <v>117.63516402308736</v>
      </c>
    </row>
    <row r="199" spans="14:25" x14ac:dyDescent="0.25">
      <c r="N199" s="33">
        <v>197</v>
      </c>
      <c r="O199" s="33">
        <f t="shared" ca="1" si="7"/>
        <v>0.65639320868726247</v>
      </c>
      <c r="P199" s="33">
        <v>121.99885536646133</v>
      </c>
      <c r="Q199" s="31">
        <f t="shared" si="8"/>
        <v>0.32532745099265936</v>
      </c>
      <c r="Y199" s="12">
        <v>121.99885536646133</v>
      </c>
    </row>
    <row r="200" spans="14:25" x14ac:dyDescent="0.25">
      <c r="N200" s="33">
        <v>198</v>
      </c>
      <c r="O200" s="33">
        <f t="shared" ca="1" si="7"/>
        <v>0.12882515893296598</v>
      </c>
      <c r="P200" s="33">
        <v>139.92478049313036</v>
      </c>
      <c r="Q200" s="31">
        <f t="shared" si="8"/>
        <v>0.8091509735473138</v>
      </c>
      <c r="Y200" s="12">
        <v>139.92478049313036</v>
      </c>
    </row>
    <row r="201" spans="14:25" x14ac:dyDescent="0.25">
      <c r="N201" s="33">
        <v>199</v>
      </c>
      <c r="O201" s="33">
        <f t="shared" ca="1" si="7"/>
        <v>0.65193216859841419</v>
      </c>
      <c r="P201" s="33">
        <v>154.46166403336349</v>
      </c>
      <c r="Q201" s="31">
        <f t="shared" si="8"/>
        <v>0.97889353075450325</v>
      </c>
      <c r="Y201" s="12">
        <v>154.46166403336349</v>
      </c>
    </row>
    <row r="202" spans="14:25" x14ac:dyDescent="0.25">
      <c r="N202" s="33">
        <v>200</v>
      </c>
      <c r="O202" s="33">
        <f t="shared" ca="1" si="7"/>
        <v>0.6892650945030222</v>
      </c>
      <c r="P202" s="33">
        <v>130.84940082105993</v>
      </c>
      <c r="Q202" s="31">
        <f t="shared" si="8"/>
        <v>0.57485676207828407</v>
      </c>
      <c r="Y202" s="12">
        <v>130.84940082105993</v>
      </c>
    </row>
    <row r="203" spans="14:25" x14ac:dyDescent="0.25">
      <c r="N203" s="33">
        <v>201</v>
      </c>
      <c r="O203" s="33">
        <f t="shared" ca="1" si="7"/>
        <v>0.96520641380397376</v>
      </c>
      <c r="P203" s="33">
        <v>135.72742498678173</v>
      </c>
      <c r="Q203" s="31">
        <f t="shared" si="8"/>
        <v>0.71019818987417394</v>
      </c>
      <c r="Y203" s="12">
        <v>135.72742498678173</v>
      </c>
    </row>
    <row r="204" spans="14:25" x14ac:dyDescent="0.25">
      <c r="N204" s="33">
        <v>202</v>
      </c>
      <c r="O204" s="33">
        <f t="shared" ca="1" si="7"/>
        <v>0.45210889378967123</v>
      </c>
      <c r="P204" s="33">
        <v>139.22980526664017</v>
      </c>
      <c r="Q204" s="31">
        <f t="shared" si="8"/>
        <v>0.79424455551312234</v>
      </c>
      <c r="Y204" s="12">
        <v>139.22980526664017</v>
      </c>
    </row>
    <row r="205" spans="14:25" x14ac:dyDescent="0.25">
      <c r="N205" s="33">
        <v>203</v>
      </c>
      <c r="O205" s="33">
        <f t="shared" ca="1" si="7"/>
        <v>0.52251281448413089</v>
      </c>
      <c r="P205" s="33">
        <v>122.83804834314809</v>
      </c>
      <c r="Q205" s="31">
        <f t="shared" si="8"/>
        <v>0.34709394841527985</v>
      </c>
      <c r="Y205" s="12">
        <v>122.83804834314809</v>
      </c>
    </row>
    <row r="206" spans="14:25" x14ac:dyDescent="0.25">
      <c r="N206" s="33">
        <v>204</v>
      </c>
      <c r="O206" s="33">
        <f t="shared" ca="1" si="7"/>
        <v>0.67260843689353056</v>
      </c>
      <c r="P206" s="33">
        <v>118.04875893252714</v>
      </c>
      <c r="Q206" s="31">
        <f t="shared" si="8"/>
        <v>0.23254465037170471</v>
      </c>
      <c r="Y206" s="12">
        <v>118.04875893252714</v>
      </c>
    </row>
    <row r="207" spans="14:25" x14ac:dyDescent="0.25">
      <c r="N207" s="33">
        <v>205</v>
      </c>
      <c r="O207" s="33">
        <f t="shared" ca="1" si="7"/>
        <v>0.91078343500144721</v>
      </c>
      <c r="P207" s="33">
        <v>137.54316175390426</v>
      </c>
      <c r="Q207" s="31">
        <f t="shared" si="8"/>
        <v>0.75553172672155378</v>
      </c>
      <c r="Y207" s="12">
        <v>137.54316175390426</v>
      </c>
    </row>
    <row r="208" spans="14:25" x14ac:dyDescent="0.25">
      <c r="N208" s="33">
        <v>206</v>
      </c>
      <c r="O208" s="33">
        <f t="shared" ca="1" si="7"/>
        <v>0.36143334128116522</v>
      </c>
      <c r="P208" s="33">
        <v>124.45481719048219</v>
      </c>
      <c r="Q208" s="31">
        <f t="shared" si="8"/>
        <v>0.39068795439461235</v>
      </c>
      <c r="Y208" s="12">
        <v>124.45481719048219</v>
      </c>
    </row>
    <row r="209" spans="14:25" x14ac:dyDescent="0.25">
      <c r="N209" s="33">
        <v>207</v>
      </c>
      <c r="O209" s="33">
        <f t="shared" ca="1" si="7"/>
        <v>4.7101468488009224E-2</v>
      </c>
      <c r="P209" s="33">
        <v>133.09123428987797</v>
      </c>
      <c r="Q209" s="31">
        <f t="shared" si="8"/>
        <v>0.6389204166644985</v>
      </c>
      <c r="Y209" s="12">
        <v>133.09123428987797</v>
      </c>
    </row>
    <row r="210" spans="14:25" x14ac:dyDescent="0.25">
      <c r="N210" s="33">
        <v>208</v>
      </c>
      <c r="O210" s="33">
        <f t="shared" ca="1" si="7"/>
        <v>0.84031605595200309</v>
      </c>
      <c r="P210" s="33">
        <v>118.10411611738665</v>
      </c>
      <c r="Q210" s="31">
        <f t="shared" si="8"/>
        <v>0.23372376423116592</v>
      </c>
      <c r="Y210" s="12">
        <v>118.10411611738665</v>
      </c>
    </row>
    <row r="211" spans="14:25" x14ac:dyDescent="0.25">
      <c r="N211" s="33">
        <v>209</v>
      </c>
      <c r="O211" s="33">
        <f t="shared" ca="1" si="7"/>
        <v>0.70866390747203356</v>
      </c>
      <c r="P211" s="33">
        <v>121.60671365480292</v>
      </c>
      <c r="Q211" s="31">
        <f t="shared" si="8"/>
        <v>0.31538107804975057</v>
      </c>
      <c r="Y211" s="12">
        <v>121.60671365480292</v>
      </c>
    </row>
    <row r="212" spans="14:25" x14ac:dyDescent="0.25">
      <c r="N212" s="33">
        <v>210</v>
      </c>
      <c r="O212" s="33">
        <f t="shared" ca="1" si="7"/>
        <v>0.38948753683380055</v>
      </c>
      <c r="P212" s="33">
        <v>124.9661624300432</v>
      </c>
      <c r="Q212" s="31">
        <f t="shared" si="8"/>
        <v>0.40487028279680559</v>
      </c>
      <c r="Y212" s="12">
        <v>124.9661624300432</v>
      </c>
    </row>
    <row r="213" spans="14:25" x14ac:dyDescent="0.25">
      <c r="N213" s="33">
        <v>211</v>
      </c>
      <c r="O213" s="33">
        <f t="shared" ca="1" si="7"/>
        <v>0.87922678858618641</v>
      </c>
      <c r="P213" s="33">
        <v>152.70993316423903</v>
      </c>
      <c r="Q213" s="31">
        <f t="shared" si="8"/>
        <v>0.9705146967540369</v>
      </c>
      <c r="Y213" s="12">
        <v>152.70993316423903</v>
      </c>
    </row>
    <row r="214" spans="14:25" x14ac:dyDescent="0.25">
      <c r="N214" s="33">
        <v>212</v>
      </c>
      <c r="O214" s="33">
        <f t="shared" ca="1" si="7"/>
        <v>0.74723030238723309</v>
      </c>
      <c r="P214" s="33">
        <v>144.38954778475966</v>
      </c>
      <c r="Q214" s="31">
        <f t="shared" si="8"/>
        <v>0.88925924727499506</v>
      </c>
      <c r="Y214" s="12">
        <v>144.38954778475966</v>
      </c>
    </row>
    <row r="215" spans="14:25" x14ac:dyDescent="0.25">
      <c r="N215" s="33">
        <v>213</v>
      </c>
      <c r="O215" s="33">
        <f t="shared" ca="1" si="7"/>
        <v>0.15776751856328142</v>
      </c>
      <c r="P215" s="33">
        <v>124.61996492966048</v>
      </c>
      <c r="Q215" s="31">
        <f t="shared" si="8"/>
        <v>0.39524969007137323</v>
      </c>
      <c r="Y215" s="12">
        <v>124.61996492966048</v>
      </c>
    </row>
    <row r="216" spans="14:25" x14ac:dyDescent="0.25">
      <c r="N216" s="33">
        <v>214</v>
      </c>
      <c r="O216" s="33">
        <f t="shared" ca="1" si="7"/>
        <v>0.16825824605334982</v>
      </c>
      <c r="P216" s="33">
        <v>110.79324946632836</v>
      </c>
      <c r="Q216" s="31">
        <f t="shared" si="8"/>
        <v>0.10998045488065113</v>
      </c>
      <c r="Y216" s="12">
        <v>110.79324946632836</v>
      </c>
    </row>
    <row r="217" spans="14:25" x14ac:dyDescent="0.25">
      <c r="N217" s="33">
        <v>215</v>
      </c>
      <c r="O217" s="33">
        <f t="shared" ca="1" si="7"/>
        <v>0.69671033857269238</v>
      </c>
      <c r="P217" s="33">
        <v>127.324874800636</v>
      </c>
      <c r="Q217" s="31">
        <f t="shared" si="8"/>
        <v>0.47209723793223918</v>
      </c>
      <c r="Y217" s="12">
        <v>127.324874800636</v>
      </c>
    </row>
    <row r="218" spans="14:25" x14ac:dyDescent="0.25">
      <c r="N218" s="33">
        <v>216</v>
      </c>
      <c r="O218" s="33">
        <f t="shared" ca="1" si="7"/>
        <v>0.45177847632002133</v>
      </c>
      <c r="P218" s="33">
        <v>104.00450583605615</v>
      </c>
      <c r="Q218" s="31">
        <f t="shared" si="8"/>
        <v>4.6972118149920368E-2</v>
      </c>
      <c r="Y218" s="12">
        <v>104.00450583605615</v>
      </c>
    </row>
    <row r="219" spans="14:25" x14ac:dyDescent="0.25">
      <c r="N219" s="33">
        <v>217</v>
      </c>
      <c r="O219" s="33">
        <f t="shared" ca="1" si="7"/>
        <v>0.65395419014918088</v>
      </c>
      <c r="P219" s="33">
        <v>150.44078309661197</v>
      </c>
      <c r="Q219" s="31">
        <f t="shared" si="8"/>
        <v>0.95586614359933064</v>
      </c>
      <c r="Y219" s="12">
        <v>150.44078309661197</v>
      </c>
    </row>
    <row r="220" spans="14:25" x14ac:dyDescent="0.25">
      <c r="N220" s="33">
        <v>218</v>
      </c>
      <c r="O220" s="33">
        <f t="shared" ca="1" si="7"/>
        <v>0.53241340016138716</v>
      </c>
      <c r="P220" s="33">
        <v>126.33480906867672</v>
      </c>
      <c r="Q220" s="31">
        <f t="shared" si="8"/>
        <v>0.44357540701668974</v>
      </c>
      <c r="Y220" s="12">
        <v>126.33480906867672</v>
      </c>
    </row>
    <row r="221" spans="14:25" x14ac:dyDescent="0.25">
      <c r="N221" s="33">
        <v>219</v>
      </c>
      <c r="O221" s="33">
        <f t="shared" ca="1" si="7"/>
        <v>0.96996369728855458</v>
      </c>
      <c r="P221" s="33">
        <v>128.9857809724993</v>
      </c>
      <c r="Q221" s="31">
        <f t="shared" si="8"/>
        <v>0.52049653276411578</v>
      </c>
      <c r="Y221" s="12">
        <v>128.9857809724993</v>
      </c>
    </row>
    <row r="222" spans="14:25" x14ac:dyDescent="0.25">
      <c r="N222" s="33">
        <v>220</v>
      </c>
      <c r="O222" s="33">
        <f t="shared" ca="1" si="7"/>
        <v>0.40699969810503922</v>
      </c>
      <c r="P222" s="33">
        <v>144.79757268573582</v>
      </c>
      <c r="Q222" s="31">
        <f t="shared" si="8"/>
        <v>0.89520969606894818</v>
      </c>
      <c r="Y222" s="12">
        <v>144.79757268573582</v>
      </c>
    </row>
    <row r="223" spans="14:25" x14ac:dyDescent="0.25">
      <c r="N223" s="33">
        <v>221</v>
      </c>
      <c r="O223" s="33">
        <f t="shared" ca="1" si="7"/>
        <v>0.22403023190393279</v>
      </c>
      <c r="P223" s="33">
        <v>151.04877861201118</v>
      </c>
      <c r="Q223" s="31">
        <f t="shared" si="8"/>
        <v>0.96025862640646409</v>
      </c>
      <c r="Y223" s="12">
        <v>151.04877861201118</v>
      </c>
    </row>
    <row r="224" spans="14:25" x14ac:dyDescent="0.25">
      <c r="N224" s="33">
        <v>222</v>
      </c>
      <c r="O224" s="33">
        <f t="shared" ca="1" si="7"/>
        <v>0.35720757835030603</v>
      </c>
      <c r="P224" s="33">
        <v>140.14309365404469</v>
      </c>
      <c r="Q224" s="31">
        <f t="shared" si="8"/>
        <v>0.81370236260698303</v>
      </c>
      <c r="Y224" s="12">
        <v>140.14309365404469</v>
      </c>
    </row>
    <row r="225" spans="14:25" x14ac:dyDescent="0.25">
      <c r="N225" s="33">
        <v>223</v>
      </c>
      <c r="O225" s="33">
        <f t="shared" ca="1" si="7"/>
        <v>0.90640207361144887</v>
      </c>
      <c r="P225" s="33">
        <v>120.45290834632736</v>
      </c>
      <c r="Q225" s="31">
        <f t="shared" si="8"/>
        <v>0.28700706467425324</v>
      </c>
      <c r="Y225" s="12">
        <v>120.45290834632736</v>
      </c>
    </row>
    <row r="226" spans="14:25" x14ac:dyDescent="0.25">
      <c r="N226" s="33">
        <v>224</v>
      </c>
      <c r="O226" s="33">
        <f t="shared" ca="1" si="7"/>
        <v>0.98241239425092297</v>
      </c>
      <c r="P226" s="33">
        <v>155.0742666909396</v>
      </c>
      <c r="Q226" s="31">
        <f t="shared" si="8"/>
        <v>0.98131273403907404</v>
      </c>
      <c r="Y226" s="12">
        <v>155.0742666909396</v>
      </c>
    </row>
    <row r="227" spans="14:25" x14ac:dyDescent="0.25">
      <c r="N227" s="33">
        <v>225</v>
      </c>
      <c r="O227" s="33">
        <f t="shared" ca="1" si="7"/>
        <v>0.47141155359626163</v>
      </c>
      <c r="P227" s="33">
        <v>92.650143308191161</v>
      </c>
      <c r="Q227" s="31">
        <f t="shared" si="8"/>
        <v>8.3871540335633977E-3</v>
      </c>
      <c r="Y227" s="12">
        <v>92.650143308191161</v>
      </c>
    </row>
    <row r="228" spans="14:25" x14ac:dyDescent="0.25">
      <c r="N228" s="33">
        <v>226</v>
      </c>
      <c r="O228" s="33">
        <f t="shared" ca="1" si="7"/>
        <v>0.961364600360889</v>
      </c>
      <c r="P228" s="33">
        <v>139.12023659042691</v>
      </c>
      <c r="Q228" s="31">
        <f t="shared" si="8"/>
        <v>0.79183725084838252</v>
      </c>
      <c r="Y228" s="12">
        <v>139.12023659042691</v>
      </c>
    </row>
    <row r="229" spans="14:25" x14ac:dyDescent="0.25">
      <c r="N229" s="33">
        <v>227</v>
      </c>
      <c r="O229" s="33">
        <f t="shared" ca="1" si="7"/>
        <v>0.8978856869900802</v>
      </c>
      <c r="P229" s="33">
        <v>111.51050881070452</v>
      </c>
      <c r="Q229" s="31">
        <f t="shared" si="8"/>
        <v>0.11932366646461609</v>
      </c>
      <c r="Y229" s="12">
        <v>111.51050881070452</v>
      </c>
    </row>
    <row r="230" spans="14:25" x14ac:dyDescent="0.25">
      <c r="N230" s="33">
        <v>228</v>
      </c>
      <c r="O230" s="33">
        <f t="shared" ca="1" si="7"/>
        <v>8.5751779876044987E-2</v>
      </c>
      <c r="P230" s="33">
        <v>115.32595589424986</v>
      </c>
      <c r="Q230" s="31">
        <f t="shared" si="8"/>
        <v>0.17910882183671784</v>
      </c>
      <c r="Y230" s="12">
        <v>115.32595589424986</v>
      </c>
    </row>
    <row r="231" spans="14:25" x14ac:dyDescent="0.25">
      <c r="N231" s="33">
        <v>229</v>
      </c>
      <c r="O231" s="33">
        <f t="shared" ca="1" si="7"/>
        <v>0.81743124040991444</v>
      </c>
      <c r="P231" s="33">
        <v>135.60330327530792</v>
      </c>
      <c r="Q231" s="31">
        <f t="shared" si="8"/>
        <v>0.70697505290479379</v>
      </c>
      <c r="Y231" s="12">
        <v>135.60330327530792</v>
      </c>
    </row>
    <row r="232" spans="14:25" x14ac:dyDescent="0.25">
      <c r="N232" s="33">
        <v>230</v>
      </c>
      <c r="O232" s="33">
        <f t="shared" ca="1" si="7"/>
        <v>0.67368151909754659</v>
      </c>
      <c r="P232" s="33">
        <v>99.672387864840488</v>
      </c>
      <c r="Q232" s="31">
        <f t="shared" si="8"/>
        <v>2.5398286636088726E-2</v>
      </c>
      <c r="Y232" s="12">
        <v>99.672387864840488</v>
      </c>
    </row>
    <row r="233" spans="14:25" x14ac:dyDescent="0.25">
      <c r="N233" s="33">
        <v>231</v>
      </c>
      <c r="O233" s="33">
        <f t="shared" ca="1" si="7"/>
        <v>0.18033711871455105</v>
      </c>
      <c r="P233" s="33">
        <v>126.39033580520459</v>
      </c>
      <c r="Q233" s="31">
        <f t="shared" si="8"/>
        <v>0.44516515233534865</v>
      </c>
      <c r="Y233" s="12">
        <v>126.39033580520459</v>
      </c>
    </row>
    <row r="234" spans="14:25" x14ac:dyDescent="0.25">
      <c r="N234" s="33">
        <v>232</v>
      </c>
      <c r="O234" s="33">
        <f t="shared" ca="1" si="7"/>
        <v>9.9521996722669037E-3</v>
      </c>
      <c r="P234" s="33">
        <v>124.39795967026946</v>
      </c>
      <c r="Q234" s="31">
        <f t="shared" si="8"/>
        <v>0.38912170339603336</v>
      </c>
      <c r="Y234" s="12">
        <v>124.39795967026946</v>
      </c>
    </row>
    <row r="235" spans="14:25" x14ac:dyDescent="0.25">
      <c r="N235" s="33">
        <v>233</v>
      </c>
      <c r="O235" s="33">
        <f t="shared" ca="1" si="7"/>
        <v>0.27697509074999715</v>
      </c>
      <c r="P235" s="33">
        <v>118.59210877660009</v>
      </c>
      <c r="Q235" s="31">
        <f t="shared" si="8"/>
        <v>0.24427435925953239</v>
      </c>
      <c r="Y235" s="12">
        <v>118.59210877660009</v>
      </c>
    </row>
    <row r="236" spans="14:25" x14ac:dyDescent="0.25">
      <c r="N236" s="33">
        <v>234</v>
      </c>
      <c r="O236" s="33">
        <f t="shared" ca="1" si="7"/>
        <v>0.84466337105031419</v>
      </c>
      <c r="P236" s="33">
        <v>123.13976138733543</v>
      </c>
      <c r="Q236" s="31">
        <f t="shared" si="8"/>
        <v>0.35507141625277006</v>
      </c>
      <c r="Y236" s="12">
        <v>123.13976138733543</v>
      </c>
    </row>
    <row r="237" spans="14:25" x14ac:dyDescent="0.25">
      <c r="N237" s="33">
        <v>235</v>
      </c>
      <c r="O237" s="33">
        <f t="shared" ca="1" si="7"/>
        <v>0.69007254897923875</v>
      </c>
      <c r="P237" s="33">
        <v>129.4531693711472</v>
      </c>
      <c r="Q237" s="31">
        <f t="shared" si="8"/>
        <v>0.53416122066264982</v>
      </c>
      <c r="Y237" s="12">
        <v>129.4531693711472</v>
      </c>
    </row>
    <row r="238" spans="14:25" x14ac:dyDescent="0.25">
      <c r="N238" s="33">
        <v>236</v>
      </c>
      <c r="O238" s="33">
        <f t="shared" ca="1" si="7"/>
        <v>0.12411864837849995</v>
      </c>
      <c r="P238" s="33">
        <v>135.25122525033481</v>
      </c>
      <c r="Q238" s="31">
        <f t="shared" si="8"/>
        <v>0.69775324599665722</v>
      </c>
      <c r="Y238" s="12">
        <v>135.25122525033481</v>
      </c>
    </row>
    <row r="239" spans="14:25" x14ac:dyDescent="0.25">
      <c r="N239" s="33">
        <v>237</v>
      </c>
      <c r="O239" s="33">
        <f t="shared" ca="1" si="7"/>
        <v>0.7865306488731908</v>
      </c>
      <c r="P239" s="33">
        <v>147.21266908216478</v>
      </c>
      <c r="Q239" s="31">
        <f t="shared" si="8"/>
        <v>0.92590824293628926</v>
      </c>
      <c r="Y239" s="12">
        <v>147.21266908216478</v>
      </c>
    </row>
    <row r="240" spans="14:25" x14ac:dyDescent="0.25">
      <c r="N240" s="33">
        <v>238</v>
      </c>
      <c r="O240" s="33">
        <f t="shared" ca="1" si="7"/>
        <v>0.14701182122015777</v>
      </c>
      <c r="P240" s="33">
        <v>111.49913563356453</v>
      </c>
      <c r="Q240" s="31">
        <f t="shared" si="8"/>
        <v>0.11917100755813939</v>
      </c>
      <c r="Y240" s="12">
        <v>111.49913563356453</v>
      </c>
    </row>
    <row r="241" spans="14:25" x14ac:dyDescent="0.25">
      <c r="N241" s="33">
        <v>239</v>
      </c>
      <c r="O241" s="33">
        <f t="shared" ca="1" si="7"/>
        <v>0.65512883128018606</v>
      </c>
      <c r="P241" s="33">
        <v>128.35653284876074</v>
      </c>
      <c r="Q241" s="31">
        <f t="shared" si="8"/>
        <v>0.50211217043091083</v>
      </c>
      <c r="Y241" s="12">
        <v>128.35653284876074</v>
      </c>
    </row>
    <row r="242" spans="14:25" x14ac:dyDescent="0.25">
      <c r="N242" s="33">
        <v>240</v>
      </c>
      <c r="O242" s="33">
        <f t="shared" ca="1" si="7"/>
        <v>0.32457660901764918</v>
      </c>
      <c r="P242" s="33">
        <v>130.65101336777519</v>
      </c>
      <c r="Q242" s="31">
        <f t="shared" si="8"/>
        <v>0.56909638141341323</v>
      </c>
      <c r="Y242" s="12">
        <v>130.65101336777519</v>
      </c>
    </row>
    <row r="243" spans="14:25" x14ac:dyDescent="0.25">
      <c r="N243" s="33">
        <v>241</v>
      </c>
      <c r="O243" s="33">
        <f t="shared" ca="1" si="7"/>
        <v>0.77902570328609844</v>
      </c>
      <c r="P243" s="33">
        <v>136.03853166036146</v>
      </c>
      <c r="Q243" s="31">
        <f t="shared" si="8"/>
        <v>0.71821079044931868</v>
      </c>
      <c r="Y243" s="12">
        <v>136.03853166036146</v>
      </c>
    </row>
    <row r="244" spans="14:25" x14ac:dyDescent="0.25">
      <c r="N244" s="33">
        <v>242</v>
      </c>
      <c r="O244" s="33">
        <f t="shared" ca="1" si="7"/>
        <v>0.86578321287052085</v>
      </c>
      <c r="P244" s="33">
        <v>132.11464565649169</v>
      </c>
      <c r="Q244" s="31">
        <f t="shared" si="8"/>
        <v>0.61129270654095624</v>
      </c>
      <c r="Y244" s="12">
        <v>132.11464565649169</v>
      </c>
    </row>
    <row r="245" spans="14:25" x14ac:dyDescent="0.25">
      <c r="N245" s="33">
        <v>243</v>
      </c>
      <c r="O245" s="33">
        <f t="shared" ca="1" si="7"/>
        <v>0.97025922064976833</v>
      </c>
      <c r="P245" s="33">
        <v>141.0691959497529</v>
      </c>
      <c r="Q245" s="31">
        <f t="shared" si="8"/>
        <v>0.83229768928526893</v>
      </c>
      <c r="Y245" s="12">
        <v>141.0691959497529</v>
      </c>
    </row>
    <row r="246" spans="14:25" x14ac:dyDescent="0.25">
      <c r="N246" s="33">
        <v>244</v>
      </c>
      <c r="O246" s="33">
        <f t="shared" ca="1" si="7"/>
        <v>0.53184436477745545</v>
      </c>
      <c r="P246" s="33">
        <v>133.70975925762536</v>
      </c>
      <c r="Q246" s="31">
        <f t="shared" si="8"/>
        <v>0.65612372954027209</v>
      </c>
      <c r="Y246" s="12">
        <v>133.70975925762536</v>
      </c>
    </row>
    <row r="247" spans="14:25" x14ac:dyDescent="0.25">
      <c r="N247" s="33">
        <v>245</v>
      </c>
      <c r="O247" s="33">
        <f t="shared" ca="1" si="7"/>
        <v>0.94836703862430638</v>
      </c>
      <c r="P247" s="33">
        <v>129.39154523368035</v>
      </c>
      <c r="Q247" s="31">
        <f t="shared" si="8"/>
        <v>0.53235979297339964</v>
      </c>
      <c r="Y247" s="12">
        <v>129.39154523368035</v>
      </c>
    </row>
    <row r="248" spans="14:25" x14ac:dyDescent="0.25">
      <c r="N248" s="33">
        <v>246</v>
      </c>
      <c r="O248" s="33">
        <f t="shared" ca="1" si="7"/>
        <v>0.41814457103701053</v>
      </c>
      <c r="P248" s="33">
        <v>144.56820462081001</v>
      </c>
      <c r="Q248" s="31">
        <f t="shared" si="8"/>
        <v>0.89189257081534801</v>
      </c>
      <c r="Y248" s="12">
        <v>144.56820462081001</v>
      </c>
    </row>
    <row r="249" spans="14:25" x14ac:dyDescent="0.25">
      <c r="N249" s="33">
        <v>247</v>
      </c>
      <c r="O249" s="33">
        <f t="shared" ca="1" si="7"/>
        <v>0.11257472605002961</v>
      </c>
      <c r="P249" s="33">
        <v>133.08898921157126</v>
      </c>
      <c r="Q249" s="31">
        <f t="shared" si="8"/>
        <v>0.63885752340441837</v>
      </c>
      <c r="Y249" s="12">
        <v>133.08898921157126</v>
      </c>
    </row>
    <row r="250" spans="14:25" x14ac:dyDescent="0.25">
      <c r="N250" s="33">
        <v>248</v>
      </c>
      <c r="O250" s="33">
        <f t="shared" ca="1" si="7"/>
        <v>7.9786155589151808E-2</v>
      </c>
      <c r="P250" s="33">
        <v>120.18841090753362</v>
      </c>
      <c r="Q250" s="31">
        <f t="shared" si="8"/>
        <v>0.28069873571671267</v>
      </c>
      <c r="Y250" s="12">
        <v>120.18841090753362</v>
      </c>
    </row>
    <row r="251" spans="14:25" x14ac:dyDescent="0.25">
      <c r="N251" s="33">
        <v>249</v>
      </c>
      <c r="O251" s="33">
        <f t="shared" ca="1" si="7"/>
        <v>0.49789622970454306</v>
      </c>
      <c r="P251" s="33">
        <v>117.218488186481</v>
      </c>
      <c r="Q251" s="31">
        <f t="shared" si="8"/>
        <v>0.21529847799247881</v>
      </c>
      <c r="Y251" s="12">
        <v>117.218488186481</v>
      </c>
    </row>
    <row r="252" spans="14:25" x14ac:dyDescent="0.25">
      <c r="N252" s="33">
        <v>250</v>
      </c>
      <c r="O252" s="33">
        <f t="shared" ca="1" si="7"/>
        <v>0.3220044471336746</v>
      </c>
      <c r="P252" s="33">
        <v>123.99385511347793</v>
      </c>
      <c r="Q252" s="31">
        <f t="shared" si="8"/>
        <v>0.37805533161431126</v>
      </c>
      <c r="Y252" s="12">
        <v>123.99385511347793</v>
      </c>
    </row>
    <row r="253" spans="14:25" x14ac:dyDescent="0.25">
      <c r="N253" s="33">
        <v>251</v>
      </c>
      <c r="O253" s="33">
        <f t="shared" ca="1" si="7"/>
        <v>0.4532180899040823</v>
      </c>
      <c r="P253" s="33">
        <v>144.44747168726144</v>
      </c>
      <c r="Q253" s="31">
        <f t="shared" si="8"/>
        <v>0.89011778911754214</v>
      </c>
      <c r="Y253" s="12">
        <v>144.44747168726144</v>
      </c>
    </row>
    <row r="254" spans="14:25" x14ac:dyDescent="0.25">
      <c r="N254" s="33">
        <v>252</v>
      </c>
      <c r="O254" s="33">
        <f t="shared" ca="1" si="7"/>
        <v>0.56108133988211795</v>
      </c>
      <c r="P254" s="33">
        <v>124.24564460451236</v>
      </c>
      <c r="Q254" s="31">
        <f t="shared" si="8"/>
        <v>0.38493692545791414</v>
      </c>
      <c r="Y254" s="12">
        <v>124.24564460451236</v>
      </c>
    </row>
    <row r="255" spans="14:25" x14ac:dyDescent="0.25">
      <c r="N255" s="33">
        <v>253</v>
      </c>
      <c r="O255" s="33">
        <f t="shared" ca="1" si="7"/>
        <v>0.52471775608125804</v>
      </c>
      <c r="P255" s="33">
        <v>114.1112022499356</v>
      </c>
      <c r="Q255" s="31">
        <f t="shared" si="8"/>
        <v>0.15818332564126797</v>
      </c>
      <c r="Y255" s="12">
        <v>114.1112022499356</v>
      </c>
    </row>
    <row r="256" spans="14:25" x14ac:dyDescent="0.25">
      <c r="N256" s="33">
        <v>254</v>
      </c>
      <c r="O256" s="33">
        <f t="shared" ca="1" si="7"/>
        <v>0.65216611693554261</v>
      </c>
      <c r="P256" s="33">
        <v>134.9680362574687</v>
      </c>
      <c r="Q256" s="31">
        <f t="shared" si="8"/>
        <v>0.6902536215275783</v>
      </c>
      <c r="Y256" s="12">
        <v>134.9680362574687</v>
      </c>
    </row>
    <row r="257" spans="14:25" x14ac:dyDescent="0.25">
      <c r="N257" s="33">
        <v>255</v>
      </c>
      <c r="O257" s="33">
        <f t="shared" ca="1" si="7"/>
        <v>0.98340853631664371</v>
      </c>
      <c r="P257" s="33">
        <v>115.13038215374698</v>
      </c>
      <c r="Q257" s="31">
        <f t="shared" si="8"/>
        <v>0.17561836324676189</v>
      </c>
      <c r="Y257" s="12">
        <v>115.13038215374698</v>
      </c>
    </row>
    <row r="258" spans="14:25" x14ac:dyDescent="0.25">
      <c r="N258" s="33">
        <v>256</v>
      </c>
      <c r="O258" s="33">
        <f t="shared" ca="1" si="7"/>
        <v>0.87831083296283841</v>
      </c>
      <c r="P258" s="33">
        <v>134.65714689881165</v>
      </c>
      <c r="Q258" s="31">
        <f t="shared" si="8"/>
        <v>0.68193970283692373</v>
      </c>
      <c r="Y258" s="12">
        <v>134.65714689881165</v>
      </c>
    </row>
    <row r="259" spans="14:25" x14ac:dyDescent="0.25">
      <c r="N259" s="33">
        <v>257</v>
      </c>
      <c r="O259" s="33">
        <f t="shared" ca="1" si="7"/>
        <v>0.29426693877504673</v>
      </c>
      <c r="P259" s="33">
        <v>107.23747526788523</v>
      </c>
      <c r="Q259" s="31">
        <f t="shared" si="8"/>
        <v>7.1687064401887921E-2</v>
      </c>
      <c r="Y259" s="12">
        <v>107.23747526788523</v>
      </c>
    </row>
    <row r="260" spans="14:25" x14ac:dyDescent="0.25">
      <c r="N260" s="33">
        <v>258</v>
      </c>
      <c r="O260" s="33">
        <f t="shared" ref="O260:O323" ca="1" si="9">RAND()</f>
        <v>0.75312154766017947</v>
      </c>
      <c r="P260" s="33">
        <v>119.8371423405404</v>
      </c>
      <c r="Q260" s="31">
        <f t="shared" ref="Q260:Q323" si="10">_xlfn.NORM.S.DIST(($L$5+$L$6*ASINH((P260-$L$3)/$L$4)),TRUE)</f>
        <v>0.27243832458171086</v>
      </c>
      <c r="Y260" s="12">
        <v>119.8371423405404</v>
      </c>
    </row>
    <row r="261" spans="14:25" x14ac:dyDescent="0.25">
      <c r="N261" s="33">
        <v>259</v>
      </c>
      <c r="O261" s="33">
        <f t="shared" ca="1" si="9"/>
        <v>0.91910542181626242</v>
      </c>
      <c r="P261" s="33">
        <v>130.21667109894031</v>
      </c>
      <c r="Q261" s="31">
        <f t="shared" si="10"/>
        <v>0.55645383022748984</v>
      </c>
      <c r="Y261" s="12">
        <v>130.21667109894031</v>
      </c>
    </row>
    <row r="262" spans="14:25" x14ac:dyDescent="0.25">
      <c r="N262" s="33">
        <v>260</v>
      </c>
      <c r="O262" s="33">
        <f t="shared" ca="1" si="9"/>
        <v>0.84102621197522753</v>
      </c>
      <c r="P262" s="33">
        <v>135.02596668150954</v>
      </c>
      <c r="Q262" s="31">
        <f t="shared" si="10"/>
        <v>0.69179358395299517</v>
      </c>
      <c r="Y262" s="12">
        <v>135.02596668150954</v>
      </c>
    </row>
    <row r="263" spans="14:25" x14ac:dyDescent="0.25">
      <c r="N263" s="33">
        <v>261</v>
      </c>
      <c r="O263" s="33">
        <f t="shared" ca="1" si="9"/>
        <v>0.22030256580785157</v>
      </c>
      <c r="P263" s="33">
        <v>129.15748752899077</v>
      </c>
      <c r="Q263" s="31">
        <f t="shared" si="10"/>
        <v>0.52551674479980848</v>
      </c>
      <c r="Y263" s="12">
        <v>129.15748752899077</v>
      </c>
    </row>
    <row r="264" spans="14:25" x14ac:dyDescent="0.25">
      <c r="N264" s="33">
        <v>262</v>
      </c>
      <c r="O264" s="33">
        <f t="shared" ca="1" si="9"/>
        <v>0.53197886533862293</v>
      </c>
      <c r="P264" s="33">
        <v>126.62029221327103</v>
      </c>
      <c r="Q264" s="31">
        <f t="shared" si="10"/>
        <v>0.45176247557787841</v>
      </c>
      <c r="Y264" s="12">
        <v>126.62029221327103</v>
      </c>
    </row>
    <row r="265" spans="14:25" x14ac:dyDescent="0.25">
      <c r="N265" s="33">
        <v>263</v>
      </c>
      <c r="O265" s="33">
        <f t="shared" ca="1" si="9"/>
        <v>1.1482510924147982E-2</v>
      </c>
      <c r="P265" s="33">
        <v>157.38415301568361</v>
      </c>
      <c r="Q265" s="31">
        <f t="shared" si="10"/>
        <v>0.98845953701959255</v>
      </c>
      <c r="Y265" s="12">
        <v>157.38415301568361</v>
      </c>
    </row>
    <row r="266" spans="14:25" x14ac:dyDescent="0.25">
      <c r="N266" s="33">
        <v>264</v>
      </c>
      <c r="O266" s="33">
        <f t="shared" ca="1" si="9"/>
        <v>0.53079508816315124</v>
      </c>
      <c r="P266" s="33">
        <v>113.00743445597388</v>
      </c>
      <c r="Q266" s="31">
        <f t="shared" si="10"/>
        <v>0.14071650384222703</v>
      </c>
      <c r="Y266" s="12">
        <v>113.00743445597388</v>
      </c>
    </row>
    <row r="267" spans="14:25" x14ac:dyDescent="0.25">
      <c r="N267" s="33">
        <v>265</v>
      </c>
      <c r="O267" s="33">
        <f t="shared" ca="1" si="9"/>
        <v>0.42927100849294231</v>
      </c>
      <c r="P267" s="33">
        <v>121.85428495396386</v>
      </c>
      <c r="Q267" s="31">
        <f t="shared" si="10"/>
        <v>0.32164333750590274</v>
      </c>
      <c r="Y267" s="12">
        <v>121.85428495396386</v>
      </c>
    </row>
    <row r="268" spans="14:25" x14ac:dyDescent="0.25">
      <c r="N268" s="33">
        <v>266</v>
      </c>
      <c r="O268" s="33">
        <f t="shared" ca="1" si="9"/>
        <v>0.42940263819785907</v>
      </c>
      <c r="P268" s="33">
        <v>88.286211130448592</v>
      </c>
      <c r="Q268" s="31">
        <f t="shared" si="10"/>
        <v>3.9485830432922546E-3</v>
      </c>
      <c r="Y268" s="12">
        <v>88.286211130448592</v>
      </c>
    </row>
    <row r="269" spans="14:25" x14ac:dyDescent="0.25">
      <c r="N269" s="33">
        <v>267</v>
      </c>
      <c r="O269" s="33">
        <f t="shared" ca="1" si="9"/>
        <v>0.54827809111849823</v>
      </c>
      <c r="P269" s="33">
        <v>151.29043316960968</v>
      </c>
      <c r="Q269" s="31">
        <f t="shared" si="10"/>
        <v>0.96190541040302568</v>
      </c>
      <c r="Y269" s="12">
        <v>151.29043316960968</v>
      </c>
    </row>
    <row r="270" spans="14:25" x14ac:dyDescent="0.25">
      <c r="N270" s="33">
        <v>268</v>
      </c>
      <c r="O270" s="33">
        <f t="shared" ca="1" si="9"/>
        <v>0.75175743443255849</v>
      </c>
      <c r="P270" s="33">
        <v>131.59751420910777</v>
      </c>
      <c r="Q270" s="31">
        <f t="shared" si="10"/>
        <v>0.5964732463444824</v>
      </c>
      <c r="Y270" s="12">
        <v>131.59751420910777</v>
      </c>
    </row>
    <row r="271" spans="14:25" x14ac:dyDescent="0.25">
      <c r="N271" s="33">
        <v>269</v>
      </c>
      <c r="O271" s="33">
        <f t="shared" ca="1" si="9"/>
        <v>0.36530149406808932</v>
      </c>
      <c r="P271" s="33">
        <v>128.19260751395419</v>
      </c>
      <c r="Q271" s="31">
        <f t="shared" si="10"/>
        <v>0.49732952765513377</v>
      </c>
      <c r="Y271" s="12">
        <v>128.19260751395419</v>
      </c>
    </row>
    <row r="272" spans="14:25" x14ac:dyDescent="0.25">
      <c r="N272" s="33">
        <v>270</v>
      </c>
      <c r="O272" s="33">
        <f t="shared" ca="1" si="9"/>
        <v>0.15317717646845597</v>
      </c>
      <c r="P272" s="33">
        <v>145.57016408222677</v>
      </c>
      <c r="Q272" s="31">
        <f t="shared" si="10"/>
        <v>0.905861422952846</v>
      </c>
      <c r="Y272" s="12">
        <v>145.57016408222677</v>
      </c>
    </row>
    <row r="273" spans="14:25" x14ac:dyDescent="0.25">
      <c r="N273" s="33">
        <v>271</v>
      </c>
      <c r="O273" s="33">
        <f t="shared" ca="1" si="9"/>
        <v>0.43429065341068818</v>
      </c>
      <c r="P273" s="33">
        <v>152.38794135687215</v>
      </c>
      <c r="Q273" s="31">
        <f t="shared" si="10"/>
        <v>0.96871474125172063</v>
      </c>
      <c r="Y273" s="12">
        <v>152.38794135687215</v>
      </c>
    </row>
    <row r="274" spans="14:25" x14ac:dyDescent="0.25">
      <c r="N274" s="33">
        <v>272</v>
      </c>
      <c r="O274" s="33">
        <f t="shared" ca="1" si="9"/>
        <v>0.85060677896560111</v>
      </c>
      <c r="P274" s="33">
        <v>132.15013044440937</v>
      </c>
      <c r="Q274" s="31">
        <f t="shared" si="10"/>
        <v>0.6123052489801365</v>
      </c>
      <c r="Y274" s="12">
        <v>132.15013044440937</v>
      </c>
    </row>
    <row r="275" spans="14:25" x14ac:dyDescent="0.25">
      <c r="N275" s="33">
        <v>273</v>
      </c>
      <c r="O275" s="33">
        <f t="shared" ca="1" si="9"/>
        <v>0.2878563200843588</v>
      </c>
      <c r="P275" s="33">
        <v>114.6869203621998</v>
      </c>
      <c r="Q275" s="31">
        <f t="shared" si="10"/>
        <v>0.16787675615764244</v>
      </c>
      <c r="Y275" s="12">
        <v>114.6869203621998</v>
      </c>
    </row>
    <row r="276" spans="14:25" x14ac:dyDescent="0.25">
      <c r="N276" s="33">
        <v>274</v>
      </c>
      <c r="O276" s="33">
        <f t="shared" ca="1" si="9"/>
        <v>0.17949787295253894</v>
      </c>
      <c r="P276" s="33">
        <v>124.08252671172669</v>
      </c>
      <c r="Q276" s="31">
        <f t="shared" si="10"/>
        <v>0.38047355632342766</v>
      </c>
      <c r="Y276" s="12">
        <v>124.08252671172669</v>
      </c>
    </row>
    <row r="277" spans="14:25" x14ac:dyDescent="0.25">
      <c r="N277" s="33">
        <v>275</v>
      </c>
      <c r="O277" s="33">
        <f t="shared" ca="1" si="9"/>
        <v>0.69909554496369153</v>
      </c>
      <c r="P277" s="33">
        <v>118.91902896623179</v>
      </c>
      <c r="Q277" s="31">
        <f t="shared" si="10"/>
        <v>0.25149811060187355</v>
      </c>
      <c r="Y277" s="12">
        <v>118.91902896623179</v>
      </c>
    </row>
    <row r="278" spans="14:25" x14ac:dyDescent="0.25">
      <c r="N278" s="33">
        <v>276</v>
      </c>
      <c r="O278" s="33">
        <f t="shared" ca="1" si="9"/>
        <v>0.44891817403495926</v>
      </c>
      <c r="P278" s="33">
        <v>121.02978710254342</v>
      </c>
      <c r="Q278" s="31">
        <f t="shared" si="10"/>
        <v>0.30102289487168543</v>
      </c>
      <c r="Y278" s="12">
        <v>121.02978710254342</v>
      </c>
    </row>
    <row r="279" spans="14:25" x14ac:dyDescent="0.25">
      <c r="N279" s="33">
        <v>277</v>
      </c>
      <c r="O279" s="33">
        <f t="shared" ca="1" si="9"/>
        <v>0.36309354733978982</v>
      </c>
      <c r="P279" s="33">
        <v>127.43149584423095</v>
      </c>
      <c r="Q279" s="31">
        <f t="shared" si="10"/>
        <v>0.47518803012549443</v>
      </c>
      <c r="Y279" s="12">
        <v>127.43149584423095</v>
      </c>
    </row>
    <row r="280" spans="14:25" x14ac:dyDescent="0.25">
      <c r="N280" s="33">
        <v>278</v>
      </c>
      <c r="O280" s="33">
        <f t="shared" ca="1" si="9"/>
        <v>0.16725439058057612</v>
      </c>
      <c r="P280" s="33">
        <v>121.86449074530634</v>
      </c>
      <c r="Q280" s="31">
        <f t="shared" si="10"/>
        <v>0.32190275981988448</v>
      </c>
      <c r="Y280" s="12">
        <v>121.86449074530634</v>
      </c>
    </row>
    <row r="281" spans="14:25" x14ac:dyDescent="0.25">
      <c r="N281" s="33">
        <v>279</v>
      </c>
      <c r="O281" s="33">
        <f t="shared" ca="1" si="9"/>
        <v>0.24490582065090005</v>
      </c>
      <c r="P281" s="33">
        <v>141.9577041023004</v>
      </c>
      <c r="Q281" s="31">
        <f t="shared" si="10"/>
        <v>0.84903686736019934</v>
      </c>
      <c r="Y281" s="12">
        <v>141.9577041023004</v>
      </c>
    </row>
    <row r="282" spans="14:25" x14ac:dyDescent="0.25">
      <c r="N282" s="33">
        <v>280</v>
      </c>
      <c r="O282" s="33">
        <f t="shared" ca="1" si="9"/>
        <v>0.99538719057403269</v>
      </c>
      <c r="P282" s="33">
        <v>138.06363220399686</v>
      </c>
      <c r="Q282" s="31">
        <f t="shared" si="10"/>
        <v>0.76784784125105787</v>
      </c>
      <c r="Y282" s="12">
        <v>138.06363220399686</v>
      </c>
    </row>
    <row r="283" spans="14:25" x14ac:dyDescent="0.25">
      <c r="N283" s="33">
        <v>281</v>
      </c>
      <c r="O283" s="33">
        <f t="shared" ca="1" si="9"/>
        <v>0.26262764503480795</v>
      </c>
      <c r="P283" s="33">
        <v>100.34744083946801</v>
      </c>
      <c r="Q283" s="31">
        <f t="shared" si="10"/>
        <v>2.8051670053195178E-2</v>
      </c>
      <c r="Y283" s="12">
        <v>100.34744083946801</v>
      </c>
    </row>
    <row r="284" spans="14:25" x14ac:dyDescent="0.25">
      <c r="N284" s="33">
        <v>282</v>
      </c>
      <c r="O284" s="33">
        <f t="shared" ca="1" si="9"/>
        <v>0.89969874925203774</v>
      </c>
      <c r="P284" s="33">
        <v>110.05421301630456</v>
      </c>
      <c r="Q284" s="31">
        <f t="shared" si="10"/>
        <v>0.10094678384263815</v>
      </c>
      <c r="Y284" s="12">
        <v>110.05421301630456</v>
      </c>
    </row>
    <row r="285" spans="14:25" x14ac:dyDescent="0.25">
      <c r="N285" s="33">
        <v>283</v>
      </c>
      <c r="O285" s="33">
        <f t="shared" ca="1" si="9"/>
        <v>6.0542565362778467E-2</v>
      </c>
      <c r="P285" s="33">
        <v>132.53233224531721</v>
      </c>
      <c r="Q285" s="31">
        <f t="shared" si="10"/>
        <v>0.6231719837082017</v>
      </c>
      <c r="Y285" s="12">
        <v>132.53233224531721</v>
      </c>
    </row>
    <row r="286" spans="14:25" x14ac:dyDescent="0.25">
      <c r="N286" s="33">
        <v>284</v>
      </c>
      <c r="O286" s="33">
        <f t="shared" ca="1" si="9"/>
        <v>0.48785954790598007</v>
      </c>
      <c r="P286" s="33">
        <v>119.43471413219456</v>
      </c>
      <c r="Q286" s="31">
        <f t="shared" si="10"/>
        <v>0.2631426133405701</v>
      </c>
      <c r="Y286" s="12">
        <v>119.43471413219456</v>
      </c>
    </row>
    <row r="287" spans="14:25" x14ac:dyDescent="0.25">
      <c r="N287" s="33">
        <v>285</v>
      </c>
      <c r="O287" s="33">
        <f t="shared" ca="1" si="9"/>
        <v>0.86187138707038824</v>
      </c>
      <c r="P287" s="33">
        <v>124.20772271552593</v>
      </c>
      <c r="Q287" s="31">
        <f t="shared" si="10"/>
        <v>0.38389757630855986</v>
      </c>
      <c r="Y287" s="12">
        <v>124.20772271552593</v>
      </c>
    </row>
    <row r="288" spans="14:25" x14ac:dyDescent="0.25">
      <c r="N288" s="33">
        <v>286</v>
      </c>
      <c r="O288" s="33">
        <f t="shared" ca="1" si="9"/>
        <v>0.65175738057380006</v>
      </c>
      <c r="P288" s="33">
        <v>136.139533033405</v>
      </c>
      <c r="Q288" s="31">
        <f t="shared" si="10"/>
        <v>0.72079135263522376</v>
      </c>
      <c r="Y288" s="12">
        <v>136.139533033405</v>
      </c>
    </row>
    <row r="289" spans="14:25" x14ac:dyDescent="0.25">
      <c r="N289" s="33">
        <v>287</v>
      </c>
      <c r="O289" s="33">
        <f t="shared" ca="1" si="9"/>
        <v>0.14946932290149717</v>
      </c>
      <c r="P289" s="33">
        <v>125.48859440966892</v>
      </c>
      <c r="Q289" s="31">
        <f t="shared" si="10"/>
        <v>0.41952665031766634</v>
      </c>
      <c r="Y289" s="12">
        <v>125.48859440966892</v>
      </c>
    </row>
    <row r="290" spans="14:25" x14ac:dyDescent="0.25">
      <c r="N290" s="33">
        <v>288</v>
      </c>
      <c r="O290" s="33">
        <f t="shared" ca="1" si="9"/>
        <v>0.16113036679568715</v>
      </c>
      <c r="P290" s="33">
        <v>130.79937669038191</v>
      </c>
      <c r="Q290" s="31">
        <f t="shared" si="10"/>
        <v>0.57340521243623077</v>
      </c>
      <c r="Y290" s="12">
        <v>130.79937669038191</v>
      </c>
    </row>
    <row r="291" spans="14:25" x14ac:dyDescent="0.25">
      <c r="N291" s="33">
        <v>289</v>
      </c>
      <c r="O291" s="33">
        <f t="shared" ca="1" si="9"/>
        <v>0.21915078791748499</v>
      </c>
      <c r="P291" s="33">
        <v>127.87637072696405</v>
      </c>
      <c r="Q291" s="31">
        <f t="shared" si="10"/>
        <v>0.4881152571936454</v>
      </c>
      <c r="Y291" s="12">
        <v>127.87637072696405</v>
      </c>
    </row>
    <row r="292" spans="14:25" x14ac:dyDescent="0.25">
      <c r="N292" s="33">
        <v>290</v>
      </c>
      <c r="O292" s="33">
        <f t="shared" ca="1" si="9"/>
        <v>0.37157692761593719</v>
      </c>
      <c r="P292" s="33">
        <v>146.52264668792881</v>
      </c>
      <c r="Q292" s="31">
        <f t="shared" si="10"/>
        <v>0.91790789377322701</v>
      </c>
      <c r="Y292" s="12">
        <v>146.52264668792881</v>
      </c>
    </row>
    <row r="293" spans="14:25" x14ac:dyDescent="0.25">
      <c r="N293" s="33">
        <v>291</v>
      </c>
      <c r="O293" s="33">
        <f t="shared" ca="1" si="9"/>
        <v>0.40384257754275443</v>
      </c>
      <c r="P293" s="33">
        <v>138.67095555157738</v>
      </c>
      <c r="Q293" s="31">
        <f t="shared" si="10"/>
        <v>0.78180653320247473</v>
      </c>
      <c r="Y293" s="12">
        <v>138.67095555157738</v>
      </c>
    </row>
    <row r="294" spans="14:25" x14ac:dyDescent="0.25">
      <c r="N294" s="33">
        <v>292</v>
      </c>
      <c r="O294" s="33">
        <f t="shared" ca="1" si="9"/>
        <v>4.4264781482388549E-2</v>
      </c>
      <c r="P294" s="33">
        <v>158.73057983705851</v>
      </c>
      <c r="Q294" s="31">
        <f t="shared" si="10"/>
        <v>0.9914334583130171</v>
      </c>
      <c r="Y294" s="12">
        <v>158.73057983705851</v>
      </c>
    </row>
    <row r="295" spans="14:25" x14ac:dyDescent="0.25">
      <c r="N295" s="33">
        <v>293</v>
      </c>
      <c r="O295" s="33">
        <f t="shared" ca="1" si="9"/>
        <v>0.60722812073049282</v>
      </c>
      <c r="P295" s="33">
        <v>139.85398601695755</v>
      </c>
      <c r="Q295" s="31">
        <f t="shared" si="10"/>
        <v>0.80766147751462936</v>
      </c>
      <c r="Y295" s="12">
        <v>139.85398601695755</v>
      </c>
    </row>
    <row r="296" spans="14:25" x14ac:dyDescent="0.25">
      <c r="N296" s="33">
        <v>294</v>
      </c>
      <c r="O296" s="33">
        <f t="shared" ca="1" si="9"/>
        <v>0.81115300599934348</v>
      </c>
      <c r="P296" s="33">
        <v>121.0134103356699</v>
      </c>
      <c r="Q296" s="31">
        <f t="shared" si="10"/>
        <v>0.30062023167155955</v>
      </c>
      <c r="Y296" s="12">
        <v>121.0134103356699</v>
      </c>
    </row>
    <row r="297" spans="14:25" x14ac:dyDescent="0.25">
      <c r="N297" s="33">
        <v>295</v>
      </c>
      <c r="O297" s="33">
        <f t="shared" ca="1" si="9"/>
        <v>0.81857645706869098</v>
      </c>
      <c r="P297" s="33">
        <v>135.44083075362153</v>
      </c>
      <c r="Q297" s="31">
        <f t="shared" si="10"/>
        <v>0.70273386446602171</v>
      </c>
      <c r="Y297" s="12">
        <v>135.44083075362153</v>
      </c>
    </row>
    <row r="298" spans="14:25" x14ac:dyDescent="0.25">
      <c r="N298" s="33">
        <v>296</v>
      </c>
      <c r="O298" s="33">
        <f t="shared" ca="1" si="9"/>
        <v>0.59535170914184321</v>
      </c>
      <c r="P298" s="33">
        <v>121.79405297502265</v>
      </c>
      <c r="Q298" s="31">
        <f t="shared" si="10"/>
        <v>0.32011432832847064</v>
      </c>
      <c r="Y298" s="12">
        <v>121.79405297502265</v>
      </c>
    </row>
    <row r="299" spans="14:25" x14ac:dyDescent="0.25">
      <c r="N299" s="33">
        <v>297</v>
      </c>
      <c r="O299" s="33">
        <f t="shared" ca="1" si="9"/>
        <v>0.21663899720572155</v>
      </c>
      <c r="P299" s="33">
        <v>130.36018238235852</v>
      </c>
      <c r="Q299" s="31">
        <f t="shared" si="10"/>
        <v>0.56063522526078879</v>
      </c>
      <c r="Y299" s="12">
        <v>130.36018238235852</v>
      </c>
    </row>
    <row r="300" spans="14:25" x14ac:dyDescent="0.25">
      <c r="N300" s="33">
        <v>298</v>
      </c>
      <c r="O300" s="33">
        <f t="shared" ca="1" si="9"/>
        <v>4.5338241910047206E-2</v>
      </c>
      <c r="P300" s="33">
        <v>138.43439419911476</v>
      </c>
      <c r="Q300" s="31">
        <f t="shared" si="10"/>
        <v>0.77642329427130841</v>
      </c>
      <c r="Y300" s="12">
        <v>138.43439419911476</v>
      </c>
    </row>
    <row r="301" spans="14:25" x14ac:dyDescent="0.25">
      <c r="N301" s="33">
        <v>299</v>
      </c>
      <c r="O301" s="33">
        <f t="shared" ca="1" si="9"/>
        <v>0.70015775412038805</v>
      </c>
      <c r="P301" s="33">
        <v>129.13930736554482</v>
      </c>
      <c r="Q301" s="31">
        <f t="shared" si="10"/>
        <v>0.52498519374669839</v>
      </c>
      <c r="Y301" s="12">
        <v>129.13930736554482</v>
      </c>
    </row>
    <row r="302" spans="14:25" x14ac:dyDescent="0.25">
      <c r="N302" s="33">
        <v>300</v>
      </c>
      <c r="O302" s="33">
        <f t="shared" ca="1" si="9"/>
        <v>8.4541886238063357E-2</v>
      </c>
      <c r="P302" s="33">
        <v>115.14133840173307</v>
      </c>
      <c r="Q302" s="31">
        <f t="shared" si="10"/>
        <v>0.17581266674054435</v>
      </c>
      <c r="Y302" s="12">
        <v>115.14133840173307</v>
      </c>
    </row>
    <row r="303" spans="14:25" x14ac:dyDescent="0.25">
      <c r="N303" s="33">
        <v>301</v>
      </c>
      <c r="O303" s="33">
        <f t="shared" ca="1" si="9"/>
        <v>0.50179581155455455</v>
      </c>
      <c r="P303" s="33">
        <v>139.86806034063574</v>
      </c>
      <c r="Q303" s="31">
        <f t="shared" si="10"/>
        <v>0.80795812503906483</v>
      </c>
      <c r="Y303" s="12">
        <v>139.86806034063574</v>
      </c>
    </row>
    <row r="304" spans="14:25" x14ac:dyDescent="0.25">
      <c r="N304" s="33">
        <v>302</v>
      </c>
      <c r="O304" s="33">
        <f t="shared" ca="1" si="9"/>
        <v>0.3467096217574881</v>
      </c>
      <c r="P304" s="33">
        <v>132.88732806813908</v>
      </c>
      <c r="Q304" s="31">
        <f t="shared" si="10"/>
        <v>0.63319577283458484</v>
      </c>
      <c r="Y304" s="12">
        <v>132.88732806813908</v>
      </c>
    </row>
    <row r="305" spans="14:25" x14ac:dyDescent="0.25">
      <c r="N305" s="33">
        <v>303</v>
      </c>
      <c r="O305" s="33">
        <f t="shared" ca="1" si="9"/>
        <v>5.4099159575068501E-2</v>
      </c>
      <c r="P305" s="33">
        <v>135.02251025464508</v>
      </c>
      <c r="Q305" s="31">
        <f t="shared" si="10"/>
        <v>0.69170178473193467</v>
      </c>
      <c r="Y305" s="12">
        <v>135.02251025464508</v>
      </c>
    </row>
    <row r="306" spans="14:25" x14ac:dyDescent="0.25">
      <c r="N306" s="33">
        <v>304</v>
      </c>
      <c r="O306" s="33">
        <f t="shared" ca="1" si="9"/>
        <v>0.77426908516480386</v>
      </c>
      <c r="P306" s="33">
        <v>99.779158484325322</v>
      </c>
      <c r="Q306" s="31">
        <f t="shared" si="10"/>
        <v>2.5802827004669081E-2</v>
      </c>
      <c r="Y306" s="12">
        <v>99.779158484325322</v>
      </c>
    </row>
    <row r="307" spans="14:25" x14ac:dyDescent="0.25">
      <c r="N307" s="33">
        <v>305</v>
      </c>
      <c r="O307" s="33">
        <f t="shared" ca="1" si="9"/>
        <v>0.10351949941186911</v>
      </c>
      <c r="P307" s="33">
        <v>139.1399569171781</v>
      </c>
      <c r="Q307" s="31">
        <f t="shared" si="10"/>
        <v>0.79227165673101019</v>
      </c>
      <c r="Y307" s="12">
        <v>139.1399569171781</v>
      </c>
    </row>
    <row r="308" spans="14:25" x14ac:dyDescent="0.25">
      <c r="N308" s="33">
        <v>306</v>
      </c>
      <c r="O308" s="33">
        <f t="shared" ca="1" si="9"/>
        <v>0.92283145740809192</v>
      </c>
      <c r="P308" s="33">
        <v>124.71494851122503</v>
      </c>
      <c r="Q308" s="31">
        <f t="shared" si="10"/>
        <v>0.39788154866802727</v>
      </c>
      <c r="Y308" s="12">
        <v>124.71494851122503</v>
      </c>
    </row>
    <row r="309" spans="14:25" x14ac:dyDescent="0.25">
      <c r="N309" s="33">
        <v>307</v>
      </c>
      <c r="O309" s="33">
        <f t="shared" ca="1" si="9"/>
        <v>0.60582353351468476</v>
      </c>
      <c r="P309" s="33">
        <v>126.74950348743666</v>
      </c>
      <c r="Q309" s="31">
        <f t="shared" si="10"/>
        <v>0.45547863358030544</v>
      </c>
      <c r="Y309" s="12">
        <v>126.74950348743666</v>
      </c>
    </row>
    <row r="310" spans="14:25" x14ac:dyDescent="0.25">
      <c r="N310" s="33">
        <v>308</v>
      </c>
      <c r="O310" s="33">
        <f t="shared" ca="1" si="9"/>
        <v>0.19038508761731587</v>
      </c>
      <c r="P310" s="33">
        <v>112.1973973979153</v>
      </c>
      <c r="Q310" s="31">
        <f t="shared" si="10"/>
        <v>0.12881742405894045</v>
      </c>
      <c r="Y310" s="12">
        <v>112.1973973979153</v>
      </c>
    </row>
    <row r="311" spans="14:25" x14ac:dyDescent="0.25">
      <c r="N311" s="33">
        <v>309</v>
      </c>
      <c r="O311" s="33">
        <f t="shared" ca="1" si="9"/>
        <v>8.7102049303591444E-2</v>
      </c>
      <c r="P311" s="33">
        <v>123.04507205797141</v>
      </c>
      <c r="Q311" s="31">
        <f t="shared" si="10"/>
        <v>0.35255947498294282</v>
      </c>
      <c r="Y311" s="12">
        <v>123.04507205797141</v>
      </c>
    </row>
    <row r="312" spans="14:25" x14ac:dyDescent="0.25">
      <c r="N312" s="33">
        <v>310</v>
      </c>
      <c r="O312" s="33">
        <f t="shared" ca="1" si="9"/>
        <v>0.33574028183138016</v>
      </c>
      <c r="P312" s="33">
        <v>125.84266749298375</v>
      </c>
      <c r="Q312" s="31">
        <f t="shared" si="10"/>
        <v>0.4295461193106821</v>
      </c>
      <c r="Y312" s="12">
        <v>125.84266749298375</v>
      </c>
    </row>
    <row r="313" spans="14:25" x14ac:dyDescent="0.25">
      <c r="N313" s="33">
        <v>311</v>
      </c>
      <c r="O313" s="33">
        <f t="shared" ca="1" si="9"/>
        <v>0.11215552588929933</v>
      </c>
      <c r="P313" s="33">
        <v>128.92167849498213</v>
      </c>
      <c r="Q313" s="31">
        <f t="shared" si="10"/>
        <v>0.51862252506652706</v>
      </c>
      <c r="Y313" s="12">
        <v>128.92167849498213</v>
      </c>
    </row>
    <row r="314" spans="14:25" x14ac:dyDescent="0.25">
      <c r="N314" s="33">
        <v>312</v>
      </c>
      <c r="O314" s="33">
        <f t="shared" ca="1" si="9"/>
        <v>0.1942288131152512</v>
      </c>
      <c r="P314" s="33">
        <v>121.55668434743551</v>
      </c>
      <c r="Q314" s="31">
        <f t="shared" si="10"/>
        <v>0.31412284649274141</v>
      </c>
      <c r="Y314" s="12">
        <v>121.55668434743551</v>
      </c>
    </row>
    <row r="315" spans="14:25" x14ac:dyDescent="0.25">
      <c r="N315" s="33">
        <v>313</v>
      </c>
      <c r="O315" s="33">
        <f t="shared" ca="1" si="9"/>
        <v>0.14416270865160274</v>
      </c>
      <c r="P315" s="33">
        <v>131.65378135237916</v>
      </c>
      <c r="Q315" s="31">
        <f t="shared" si="10"/>
        <v>0.59809111150611161</v>
      </c>
      <c r="Y315" s="12">
        <v>131.65378135237916</v>
      </c>
    </row>
    <row r="316" spans="14:25" x14ac:dyDescent="0.25">
      <c r="N316" s="33">
        <v>314</v>
      </c>
      <c r="O316" s="33">
        <f t="shared" ca="1" si="9"/>
        <v>8.4964944026302502E-2</v>
      </c>
      <c r="P316" s="33">
        <v>107.14016962954695</v>
      </c>
      <c r="Q316" s="31">
        <f t="shared" si="10"/>
        <v>7.081341166963015E-2</v>
      </c>
      <c r="Y316" s="12">
        <v>107.14016962954695</v>
      </c>
    </row>
    <row r="317" spans="14:25" x14ac:dyDescent="0.25">
      <c r="N317" s="33">
        <v>315</v>
      </c>
      <c r="O317" s="33">
        <f t="shared" ca="1" si="9"/>
        <v>0.84557391875638255</v>
      </c>
      <c r="P317" s="33">
        <v>137.74075799341222</v>
      </c>
      <c r="Q317" s="31">
        <f t="shared" si="10"/>
        <v>0.76024515392403735</v>
      </c>
      <c r="Y317" s="12">
        <v>137.74075799341222</v>
      </c>
    </row>
    <row r="318" spans="14:25" x14ac:dyDescent="0.25">
      <c r="N318" s="33">
        <v>316</v>
      </c>
      <c r="O318" s="33">
        <f t="shared" ca="1" si="9"/>
        <v>0.52765996087580491</v>
      </c>
      <c r="P318" s="33">
        <v>122.54408997857502</v>
      </c>
      <c r="Q318" s="31">
        <f t="shared" si="10"/>
        <v>0.33939716545391474</v>
      </c>
      <c r="Y318" s="12">
        <v>122.54408997857502</v>
      </c>
    </row>
    <row r="319" spans="14:25" x14ac:dyDescent="0.25">
      <c r="N319" s="33">
        <v>317</v>
      </c>
      <c r="O319" s="33">
        <f t="shared" ca="1" si="9"/>
        <v>6.9281155884451717E-2</v>
      </c>
      <c r="P319" s="33">
        <v>120.04566449879646</v>
      </c>
      <c r="Q319" s="31">
        <f t="shared" si="10"/>
        <v>0.27732563319191406</v>
      </c>
      <c r="Y319" s="12">
        <v>120.04566449879646</v>
      </c>
    </row>
    <row r="320" spans="14:25" x14ac:dyDescent="0.25">
      <c r="N320" s="33">
        <v>318</v>
      </c>
      <c r="O320" s="33">
        <f t="shared" ca="1" si="9"/>
        <v>0.34101434833634747</v>
      </c>
      <c r="P320" s="33">
        <v>122.84643590830689</v>
      </c>
      <c r="Q320" s="31">
        <f t="shared" si="10"/>
        <v>0.34731467028254998</v>
      </c>
      <c r="Y320" s="12">
        <v>122.84643590830689</v>
      </c>
    </row>
    <row r="321" spans="14:25" x14ac:dyDescent="0.25">
      <c r="N321" s="33">
        <v>319</v>
      </c>
      <c r="O321" s="33">
        <f t="shared" ca="1" si="9"/>
        <v>0.58194270546331761</v>
      </c>
      <c r="P321" s="33">
        <v>119.62623501452279</v>
      </c>
      <c r="Q321" s="31">
        <f t="shared" si="10"/>
        <v>0.26754400618032059</v>
      </c>
      <c r="Y321" s="12">
        <v>119.62623501452279</v>
      </c>
    </row>
    <row r="322" spans="14:25" x14ac:dyDescent="0.25">
      <c r="N322" s="33">
        <v>320</v>
      </c>
      <c r="O322" s="33">
        <f t="shared" ca="1" si="9"/>
        <v>0.40888726694881694</v>
      </c>
      <c r="P322" s="33">
        <v>133.76592519271324</v>
      </c>
      <c r="Q322" s="31">
        <f t="shared" si="10"/>
        <v>0.65767304698858275</v>
      </c>
      <c r="Y322" s="12">
        <v>133.76592519271324</v>
      </c>
    </row>
    <row r="323" spans="14:25" x14ac:dyDescent="0.25">
      <c r="N323" s="33">
        <v>321</v>
      </c>
      <c r="O323" s="33">
        <f t="shared" ca="1" si="9"/>
        <v>0.26803507938420279</v>
      </c>
      <c r="P323" s="33">
        <v>110.91545853972497</v>
      </c>
      <c r="Q323" s="31">
        <f t="shared" si="10"/>
        <v>0.11153183817565948</v>
      </c>
      <c r="Y323" s="12">
        <v>110.91545853972497</v>
      </c>
    </row>
    <row r="324" spans="14:25" x14ac:dyDescent="0.25">
      <c r="N324" s="33">
        <v>322</v>
      </c>
      <c r="O324" s="33">
        <f t="shared" ref="O324:O387" ca="1" si="11">RAND()</f>
        <v>0.85086050050340445</v>
      </c>
      <c r="P324" s="33">
        <v>125.03061664063431</v>
      </c>
      <c r="Q324" s="31">
        <f t="shared" ref="Q324:Q387" si="12">_xlfn.NORM.S.DIST(($L$5+$L$6*ASINH((P324-$L$3)/$L$4)),TRUE)</f>
        <v>0.40666975225803392</v>
      </c>
      <c r="Y324" s="12">
        <v>125.03061664063431</v>
      </c>
    </row>
    <row r="325" spans="14:25" x14ac:dyDescent="0.25">
      <c r="N325" s="33">
        <v>323</v>
      </c>
      <c r="O325" s="33">
        <f t="shared" ca="1" si="11"/>
        <v>0.51522930987557303</v>
      </c>
      <c r="P325" s="33">
        <v>113.84736166328446</v>
      </c>
      <c r="Q325" s="31">
        <f t="shared" si="12"/>
        <v>0.15387513447005263</v>
      </c>
      <c r="Y325" s="12">
        <v>113.84736166328446</v>
      </c>
    </row>
    <row r="326" spans="14:25" x14ac:dyDescent="0.25">
      <c r="N326" s="33">
        <v>324</v>
      </c>
      <c r="O326" s="33">
        <f t="shared" ca="1" si="11"/>
        <v>0.97145102426202123</v>
      </c>
      <c r="P326" s="33">
        <v>140.38955913208375</v>
      </c>
      <c r="Q326" s="31">
        <f t="shared" si="12"/>
        <v>0.81876423233308615</v>
      </c>
      <c r="Y326" s="12">
        <v>140.38955913208375</v>
      </c>
    </row>
    <row r="327" spans="14:25" x14ac:dyDescent="0.25">
      <c r="N327" s="33">
        <v>325</v>
      </c>
      <c r="O327" s="33">
        <f t="shared" ca="1" si="11"/>
        <v>0.62320380676034548</v>
      </c>
      <c r="P327" s="33">
        <v>141.8001311794965</v>
      </c>
      <c r="Q327" s="31">
        <f t="shared" si="12"/>
        <v>0.84614770838533993</v>
      </c>
      <c r="Y327" s="12">
        <v>141.8001311794965</v>
      </c>
    </row>
    <row r="328" spans="14:25" x14ac:dyDescent="0.25">
      <c r="N328" s="33">
        <v>326</v>
      </c>
      <c r="O328" s="33">
        <f t="shared" ca="1" si="11"/>
        <v>0.38664873573488523</v>
      </c>
      <c r="P328" s="33">
        <v>147.12251846106406</v>
      </c>
      <c r="Q328" s="31">
        <f t="shared" si="12"/>
        <v>0.92489691312040623</v>
      </c>
      <c r="Y328" s="12">
        <v>147.12251846106406</v>
      </c>
    </row>
    <row r="329" spans="14:25" x14ac:dyDescent="0.25">
      <c r="N329" s="33">
        <v>327</v>
      </c>
      <c r="O329" s="33">
        <f t="shared" ca="1" si="11"/>
        <v>8.8852603210109238E-2</v>
      </c>
      <c r="P329" s="33">
        <v>138.56578406371889</v>
      </c>
      <c r="Q329" s="31">
        <f t="shared" si="12"/>
        <v>0.77942180408529926</v>
      </c>
      <c r="Y329" s="12">
        <v>138.56578406371889</v>
      </c>
    </row>
    <row r="330" spans="14:25" x14ac:dyDescent="0.25">
      <c r="N330" s="33">
        <v>328</v>
      </c>
      <c r="O330" s="33">
        <f t="shared" ca="1" si="11"/>
        <v>0.55236956809898796</v>
      </c>
      <c r="P330" s="33">
        <v>140.56904640776293</v>
      </c>
      <c r="Q330" s="31">
        <f t="shared" si="12"/>
        <v>0.82239915011176823</v>
      </c>
      <c r="Y330" s="12">
        <v>140.56904640776293</v>
      </c>
    </row>
    <row r="331" spans="14:25" x14ac:dyDescent="0.25">
      <c r="N331" s="33">
        <v>329</v>
      </c>
      <c r="O331" s="33">
        <f t="shared" ca="1" si="11"/>
        <v>0.49381531476613694</v>
      </c>
      <c r="P331" s="33">
        <v>128.14387241377798</v>
      </c>
      <c r="Q331" s="31">
        <f t="shared" si="12"/>
        <v>0.49590840405824449</v>
      </c>
      <c r="Y331" s="12">
        <v>128.14387241377798</v>
      </c>
    </row>
    <row r="332" spans="14:25" x14ac:dyDescent="0.25">
      <c r="N332" s="33">
        <v>330</v>
      </c>
      <c r="O332" s="33">
        <f t="shared" ca="1" si="11"/>
        <v>0.26952035597025237</v>
      </c>
      <c r="P332" s="33">
        <v>130.49870670632112</v>
      </c>
      <c r="Q332" s="31">
        <f t="shared" si="12"/>
        <v>0.56466758076245971</v>
      </c>
      <c r="Y332" s="12">
        <v>130.49870670632112</v>
      </c>
    </row>
    <row r="333" spans="14:25" x14ac:dyDescent="0.25">
      <c r="N333" s="33">
        <v>331</v>
      </c>
      <c r="O333" s="33">
        <f t="shared" ca="1" si="11"/>
        <v>0.60853269583384906</v>
      </c>
      <c r="P333" s="33">
        <v>165.03858488861059</v>
      </c>
      <c r="Q333" s="31">
        <f t="shared" si="12"/>
        <v>0.99821747221923263</v>
      </c>
      <c r="Y333" s="12">
        <v>165.03858488861059</v>
      </c>
    </row>
    <row r="334" spans="14:25" x14ac:dyDescent="0.25">
      <c r="N334" s="33">
        <v>332</v>
      </c>
      <c r="O334" s="33">
        <f t="shared" ca="1" si="11"/>
        <v>0.57047911341319801</v>
      </c>
      <c r="P334" s="33">
        <v>124.35645552318519</v>
      </c>
      <c r="Q334" s="31">
        <f t="shared" si="12"/>
        <v>0.38797979593981885</v>
      </c>
      <c r="Y334" s="12">
        <v>124.35645552318519</v>
      </c>
    </row>
    <row r="335" spans="14:25" x14ac:dyDescent="0.25">
      <c r="N335" s="33">
        <v>333</v>
      </c>
      <c r="O335" s="33">
        <f t="shared" ca="1" si="11"/>
        <v>0.93806217805758718</v>
      </c>
      <c r="P335" s="33">
        <v>136.46035037320124</v>
      </c>
      <c r="Q335" s="31">
        <f t="shared" si="12"/>
        <v>0.7289188557533185</v>
      </c>
      <c r="Y335" s="12">
        <v>136.46035037320124</v>
      </c>
    </row>
    <row r="336" spans="14:25" x14ac:dyDescent="0.25">
      <c r="N336" s="33">
        <v>334</v>
      </c>
      <c r="O336" s="33">
        <f t="shared" ca="1" si="11"/>
        <v>0.98817447330272357</v>
      </c>
      <c r="P336" s="33">
        <v>141.9699759905406</v>
      </c>
      <c r="Q336" s="31">
        <f t="shared" si="12"/>
        <v>0.84926043388576078</v>
      </c>
      <c r="Y336" s="12">
        <v>141.9699759905406</v>
      </c>
    </row>
    <row r="337" spans="14:25" x14ac:dyDescent="0.25">
      <c r="N337" s="33">
        <v>335</v>
      </c>
      <c r="O337" s="33">
        <f t="shared" ca="1" si="11"/>
        <v>0.93511806462181124</v>
      </c>
      <c r="P337" s="33">
        <v>102.99735787761138</v>
      </c>
      <c r="Q337" s="31">
        <f t="shared" si="12"/>
        <v>4.0914132208524835E-2</v>
      </c>
      <c r="Y337" s="12">
        <v>102.99735787761138</v>
      </c>
    </row>
    <row r="338" spans="14:25" x14ac:dyDescent="0.25">
      <c r="N338" s="33">
        <v>336</v>
      </c>
      <c r="O338" s="33">
        <f t="shared" ca="1" si="11"/>
        <v>0.49663884368590216</v>
      </c>
      <c r="P338" s="33">
        <v>158.83052602129825</v>
      </c>
      <c r="Q338" s="31">
        <f t="shared" si="12"/>
        <v>0.99162513109463135</v>
      </c>
      <c r="Y338" s="12">
        <v>158.83052602129825</v>
      </c>
    </row>
    <row r="339" spans="14:25" x14ac:dyDescent="0.25">
      <c r="N339" s="33">
        <v>337</v>
      </c>
      <c r="O339" s="33">
        <f t="shared" ca="1" si="11"/>
        <v>0.57573847711010184</v>
      </c>
      <c r="P339" s="33">
        <v>134.6795175446706</v>
      </c>
      <c r="Q339" s="31">
        <f t="shared" si="12"/>
        <v>0.68254068825522696</v>
      </c>
      <c r="Y339" s="12">
        <v>134.6795175446706</v>
      </c>
    </row>
    <row r="340" spans="14:25" x14ac:dyDescent="0.25">
      <c r="N340" s="33">
        <v>338</v>
      </c>
      <c r="O340" s="33">
        <f t="shared" ca="1" si="11"/>
        <v>0.82385579250832064</v>
      </c>
      <c r="P340" s="33">
        <v>115.18356864376327</v>
      </c>
      <c r="Q340" s="31">
        <f t="shared" si="12"/>
        <v>0.17656297049620215</v>
      </c>
      <c r="Y340" s="12">
        <v>115.18356864376327</v>
      </c>
    </row>
    <row r="341" spans="14:25" x14ac:dyDescent="0.25">
      <c r="N341" s="33">
        <v>339</v>
      </c>
      <c r="O341" s="33">
        <f t="shared" ca="1" si="11"/>
        <v>0.86007358793763145</v>
      </c>
      <c r="P341" s="33">
        <v>106.92102111351284</v>
      </c>
      <c r="Q341" s="31">
        <f t="shared" si="12"/>
        <v>6.8877291042622385E-2</v>
      </c>
      <c r="Y341" s="12">
        <v>106.92102111351284</v>
      </c>
    </row>
    <row r="342" spans="14:25" x14ac:dyDescent="0.25">
      <c r="N342" s="33">
        <v>340</v>
      </c>
      <c r="O342" s="33">
        <f t="shared" ca="1" si="11"/>
        <v>9.5134156074087151E-2</v>
      </c>
      <c r="P342" s="33">
        <v>107.19329335267346</v>
      </c>
      <c r="Q342" s="31">
        <f t="shared" si="12"/>
        <v>7.1289307785229558E-2</v>
      </c>
      <c r="Y342" s="12">
        <v>107.19329335267346</v>
      </c>
    </row>
    <row r="343" spans="14:25" x14ac:dyDescent="0.25">
      <c r="N343" s="33">
        <v>341</v>
      </c>
      <c r="O343" s="33">
        <f t="shared" ca="1" si="11"/>
        <v>0.81597071836269874</v>
      </c>
      <c r="P343" s="33">
        <v>102.52162924080579</v>
      </c>
      <c r="Q343" s="31">
        <f t="shared" si="12"/>
        <v>3.8291084427675169E-2</v>
      </c>
      <c r="Y343" s="12">
        <v>102.52162924080579</v>
      </c>
    </row>
    <row r="344" spans="14:25" x14ac:dyDescent="0.25">
      <c r="N344" s="33">
        <v>342</v>
      </c>
      <c r="O344" s="33">
        <f t="shared" ca="1" si="11"/>
        <v>0.53054319889194512</v>
      </c>
      <c r="P344" s="33">
        <v>134.97555001929501</v>
      </c>
      <c r="Q344" s="31">
        <f t="shared" si="12"/>
        <v>0.69045352591035547</v>
      </c>
      <c r="Y344" s="12">
        <v>134.97555001929501</v>
      </c>
    </row>
    <row r="345" spans="14:25" x14ac:dyDescent="0.25">
      <c r="N345" s="33">
        <v>343</v>
      </c>
      <c r="O345" s="33">
        <f t="shared" ca="1" si="11"/>
        <v>0.85031142582916031</v>
      </c>
      <c r="P345" s="33">
        <v>115.03250824631289</v>
      </c>
      <c r="Q345" s="31">
        <f t="shared" si="12"/>
        <v>0.17388912334693377</v>
      </c>
      <c r="Y345" s="12">
        <v>115.03250824631289</v>
      </c>
    </row>
    <row r="346" spans="14:25" x14ac:dyDescent="0.25">
      <c r="N346" s="33">
        <v>344</v>
      </c>
      <c r="O346" s="33">
        <f t="shared" ca="1" si="11"/>
        <v>0.96466474591713192</v>
      </c>
      <c r="P346" s="33">
        <v>118.16247164319856</v>
      </c>
      <c r="Q346" s="31">
        <f t="shared" si="12"/>
        <v>0.23497067105955319</v>
      </c>
      <c r="Y346" s="12">
        <v>118.16247164319856</v>
      </c>
    </row>
    <row r="347" spans="14:25" x14ac:dyDescent="0.25">
      <c r="N347" s="33">
        <v>345</v>
      </c>
      <c r="O347" s="33">
        <f t="shared" ca="1" si="11"/>
        <v>0.27794693907912782</v>
      </c>
      <c r="P347" s="33">
        <v>131.9657228160855</v>
      </c>
      <c r="Q347" s="31">
        <f t="shared" si="12"/>
        <v>0.60703691169343377</v>
      </c>
      <c r="Y347" s="12">
        <v>131.9657228160855</v>
      </c>
    </row>
    <row r="348" spans="14:25" x14ac:dyDescent="0.25">
      <c r="N348" s="33">
        <v>346</v>
      </c>
      <c r="O348" s="33">
        <f t="shared" ca="1" si="11"/>
        <v>0.17547118431188757</v>
      </c>
      <c r="P348" s="33">
        <v>141.87051806168029</v>
      </c>
      <c r="Q348" s="31">
        <f t="shared" si="12"/>
        <v>0.84744252614898308</v>
      </c>
      <c r="Y348" s="12">
        <v>141.87051806168029</v>
      </c>
    </row>
    <row r="349" spans="14:25" x14ac:dyDescent="0.25">
      <c r="N349" s="33">
        <v>347</v>
      </c>
      <c r="O349" s="33">
        <f t="shared" ca="1" si="11"/>
        <v>0.45947824993556829</v>
      </c>
      <c r="P349" s="33">
        <v>150.91585371173525</v>
      </c>
      <c r="Q349" s="31">
        <f t="shared" si="12"/>
        <v>0.95932909484869933</v>
      </c>
      <c r="Y349" s="12">
        <v>150.91585371173525</v>
      </c>
    </row>
    <row r="350" spans="14:25" x14ac:dyDescent="0.25">
      <c r="N350" s="33">
        <v>348</v>
      </c>
      <c r="O350" s="33">
        <f t="shared" ca="1" si="11"/>
        <v>0.30202037472265708</v>
      </c>
      <c r="P350" s="33">
        <v>122.63469399517662</v>
      </c>
      <c r="Q350" s="31">
        <f t="shared" si="12"/>
        <v>0.34176135540716623</v>
      </c>
      <c r="Y350" s="12">
        <v>122.63469399517662</v>
      </c>
    </row>
    <row r="351" spans="14:25" x14ac:dyDescent="0.25">
      <c r="N351" s="33">
        <v>349</v>
      </c>
      <c r="O351" s="33">
        <f t="shared" ca="1" si="11"/>
        <v>0.33482496489011082</v>
      </c>
      <c r="P351" s="33">
        <v>129.66273902338315</v>
      </c>
      <c r="Q351" s="31">
        <f t="shared" si="12"/>
        <v>0.54028591752866251</v>
      </c>
      <c r="Y351" s="12">
        <v>129.66273902338315</v>
      </c>
    </row>
    <row r="352" spans="14:25" x14ac:dyDescent="0.25">
      <c r="N352" s="33">
        <v>350</v>
      </c>
      <c r="O352" s="33">
        <f t="shared" ca="1" si="11"/>
        <v>5.5188632244668634E-2</v>
      </c>
      <c r="P352" s="33">
        <v>105.23625392741366</v>
      </c>
      <c r="Q352" s="31">
        <f t="shared" si="12"/>
        <v>5.5386355647116615E-2</v>
      </c>
      <c r="Y352" s="12">
        <v>105.23625392741366</v>
      </c>
    </row>
    <row r="353" spans="14:25" x14ac:dyDescent="0.25">
      <c r="N353" s="33">
        <v>351</v>
      </c>
      <c r="O353" s="33">
        <f t="shared" ca="1" si="11"/>
        <v>8.6066544274144841E-3</v>
      </c>
      <c r="P353" s="33">
        <v>132.25309011390124</v>
      </c>
      <c r="Q353" s="31">
        <f t="shared" si="12"/>
        <v>0.61523975636453032</v>
      </c>
      <c r="Y353" s="12">
        <v>132.25309011390124</v>
      </c>
    </row>
    <row r="354" spans="14:25" x14ac:dyDescent="0.25">
      <c r="N354" s="33">
        <v>352</v>
      </c>
      <c r="O354" s="33">
        <f t="shared" ca="1" si="11"/>
        <v>4.4435924756702994E-2</v>
      </c>
      <c r="P354" s="33">
        <v>134.03676623255444</v>
      </c>
      <c r="Q354" s="31">
        <f t="shared" si="12"/>
        <v>0.66511207816097961</v>
      </c>
      <c r="Y354" s="12">
        <v>134.03676623255444</v>
      </c>
    </row>
    <row r="355" spans="14:25" x14ac:dyDescent="0.25">
      <c r="N355" s="33">
        <v>353</v>
      </c>
      <c r="O355" s="33">
        <f t="shared" ca="1" si="11"/>
        <v>2.1495106089497118E-2</v>
      </c>
      <c r="P355" s="33">
        <v>109.31525479148952</v>
      </c>
      <c r="Q355" s="31">
        <f t="shared" si="12"/>
        <v>9.249745674784747E-2</v>
      </c>
      <c r="Y355" s="12">
        <v>109.31525479148952</v>
      </c>
    </row>
    <row r="356" spans="14:25" x14ac:dyDescent="0.25">
      <c r="N356" s="33">
        <v>354</v>
      </c>
      <c r="O356" s="33">
        <f t="shared" ca="1" si="11"/>
        <v>0.51662989857044428</v>
      </c>
      <c r="P356" s="33">
        <v>147.29863441322135</v>
      </c>
      <c r="Q356" s="31">
        <f t="shared" si="12"/>
        <v>0.9268632448146974</v>
      </c>
      <c r="Y356" s="12">
        <v>147.29863441322135</v>
      </c>
    </row>
    <row r="357" spans="14:25" x14ac:dyDescent="0.25">
      <c r="N357" s="33">
        <v>355</v>
      </c>
      <c r="O357" s="33">
        <f t="shared" ca="1" si="11"/>
        <v>0.21838818503951929</v>
      </c>
      <c r="P357" s="33">
        <v>116.91733394389186</v>
      </c>
      <c r="Q357" s="31">
        <f t="shared" si="12"/>
        <v>0.20924795724845596</v>
      </c>
      <c r="Y357" s="12">
        <v>116.91733394389186</v>
      </c>
    </row>
    <row r="358" spans="14:25" x14ac:dyDescent="0.25">
      <c r="N358" s="33">
        <v>356</v>
      </c>
      <c r="O358" s="33">
        <f t="shared" ca="1" si="11"/>
        <v>0.14025718784559171</v>
      </c>
      <c r="P358" s="33">
        <v>138.84309631235502</v>
      </c>
      <c r="Q358" s="31">
        <f t="shared" si="12"/>
        <v>0.78567991332534115</v>
      </c>
      <c r="Y358" s="12">
        <v>138.84309631235502</v>
      </c>
    </row>
    <row r="359" spans="14:25" x14ac:dyDescent="0.25">
      <c r="N359" s="33">
        <v>357</v>
      </c>
      <c r="O359" s="33">
        <f t="shared" ca="1" si="11"/>
        <v>0.15104490334796783</v>
      </c>
      <c r="P359" s="33">
        <v>160.77731672702976</v>
      </c>
      <c r="Q359" s="31">
        <f t="shared" si="12"/>
        <v>0.99468639383266033</v>
      </c>
      <c r="Y359" s="12">
        <v>160.77731672702976</v>
      </c>
    </row>
    <row r="360" spans="14:25" x14ac:dyDescent="0.25">
      <c r="N360" s="33">
        <v>358</v>
      </c>
      <c r="O360" s="33">
        <f t="shared" ca="1" si="11"/>
        <v>0.58785576501712611</v>
      </c>
      <c r="P360" s="33">
        <v>120.28436376918503</v>
      </c>
      <c r="Q360" s="31">
        <f t="shared" si="12"/>
        <v>0.28297853135949602</v>
      </c>
      <c r="Y360" s="12">
        <v>120.28436376918503</v>
      </c>
    </row>
    <row r="361" spans="14:25" x14ac:dyDescent="0.25">
      <c r="N361" s="33">
        <v>359</v>
      </c>
      <c r="O361" s="33">
        <f t="shared" ca="1" si="11"/>
        <v>0.30275781473184515</v>
      </c>
      <c r="P361" s="33">
        <v>155.08618790163075</v>
      </c>
      <c r="Q361" s="31">
        <f t="shared" si="12"/>
        <v>0.98135741908450136</v>
      </c>
      <c r="Y361" s="12">
        <v>155.08618790163075</v>
      </c>
    </row>
    <row r="362" spans="14:25" x14ac:dyDescent="0.25">
      <c r="N362" s="33">
        <v>360</v>
      </c>
      <c r="O362" s="33">
        <f t="shared" ca="1" si="11"/>
        <v>0.89035492682604755</v>
      </c>
      <c r="P362" s="33">
        <v>118.00645570890967</v>
      </c>
      <c r="Q362" s="31">
        <f t="shared" si="12"/>
        <v>0.23164603625619185</v>
      </c>
      <c r="Y362" s="12">
        <v>118.00645570890967</v>
      </c>
    </row>
    <row r="363" spans="14:25" x14ac:dyDescent="0.25">
      <c r="N363" s="33">
        <v>361</v>
      </c>
      <c r="O363" s="33">
        <f t="shared" ca="1" si="11"/>
        <v>0.86020259885035621</v>
      </c>
      <c r="P363" s="33">
        <v>131.12993918227414</v>
      </c>
      <c r="Q363" s="31">
        <f t="shared" si="12"/>
        <v>0.58298407229140836</v>
      </c>
      <c r="Y363" s="12">
        <v>131.12993918227414</v>
      </c>
    </row>
    <row r="364" spans="14:25" x14ac:dyDescent="0.25">
      <c r="N364" s="33">
        <v>362</v>
      </c>
      <c r="O364" s="33">
        <f t="shared" ca="1" si="11"/>
        <v>5.8451254580887402E-2</v>
      </c>
      <c r="P364" s="33">
        <v>105.40551083458313</v>
      </c>
      <c r="Q364" s="31">
        <f t="shared" si="12"/>
        <v>5.6634655845512964E-2</v>
      </c>
      <c r="Y364" s="12">
        <v>105.40551083458313</v>
      </c>
    </row>
    <row r="365" spans="14:25" x14ac:dyDescent="0.25">
      <c r="N365" s="33">
        <v>363</v>
      </c>
      <c r="O365" s="33">
        <f t="shared" ca="1" si="11"/>
        <v>0.16477652674790566</v>
      </c>
      <c r="P365" s="33">
        <v>118.61768433321721</v>
      </c>
      <c r="Q365" s="31">
        <f t="shared" si="12"/>
        <v>0.24483501066300617</v>
      </c>
      <c r="Y365" s="12">
        <v>118.61768433321721</v>
      </c>
    </row>
    <row r="366" spans="14:25" x14ac:dyDescent="0.25">
      <c r="N366" s="33">
        <v>364</v>
      </c>
      <c r="O366" s="33">
        <f t="shared" ca="1" si="11"/>
        <v>0.61017201803980137</v>
      </c>
      <c r="P366" s="33">
        <v>122.32193612629507</v>
      </c>
      <c r="Q366" s="31">
        <f t="shared" si="12"/>
        <v>0.33363155741864403</v>
      </c>
      <c r="Y366" s="12">
        <v>122.32193612629507</v>
      </c>
    </row>
    <row r="367" spans="14:25" x14ac:dyDescent="0.25">
      <c r="N367" s="33">
        <v>365</v>
      </c>
      <c r="O367" s="33">
        <f t="shared" ca="1" si="11"/>
        <v>0.72773064609729787</v>
      </c>
      <c r="P367" s="33">
        <v>126.76543887269082</v>
      </c>
      <c r="Q367" s="31">
        <f t="shared" si="12"/>
        <v>0.45593737577700488</v>
      </c>
      <c r="Y367" s="12">
        <v>126.76543887269082</v>
      </c>
    </row>
    <row r="368" spans="14:25" x14ac:dyDescent="0.25">
      <c r="N368" s="33">
        <v>366</v>
      </c>
      <c r="O368" s="33">
        <f t="shared" ca="1" si="11"/>
        <v>0.32733102114076429</v>
      </c>
      <c r="P368" s="33">
        <v>125.51401963960045</v>
      </c>
      <c r="Q368" s="31">
        <f t="shared" si="12"/>
        <v>0.4202439069024751</v>
      </c>
      <c r="Y368" s="12">
        <v>125.51401963960045</v>
      </c>
    </row>
    <row r="369" spans="14:25" x14ac:dyDescent="0.25">
      <c r="N369" s="33">
        <v>367</v>
      </c>
      <c r="O369" s="33">
        <f t="shared" ca="1" si="11"/>
        <v>0.35698345289332689</v>
      </c>
      <c r="P369" s="33">
        <v>127.80217217944882</v>
      </c>
      <c r="Q369" s="31">
        <f t="shared" si="12"/>
        <v>0.4859560523833959</v>
      </c>
      <c r="Y369" s="12">
        <v>127.80217217944882</v>
      </c>
    </row>
    <row r="370" spans="14:25" x14ac:dyDescent="0.25">
      <c r="N370" s="33">
        <v>368</v>
      </c>
      <c r="O370" s="33">
        <f t="shared" ca="1" si="11"/>
        <v>0.60703485509766109</v>
      </c>
      <c r="P370" s="33">
        <v>149.12286317782014</v>
      </c>
      <c r="Q370" s="31">
        <f t="shared" si="12"/>
        <v>0.94504630948509805</v>
      </c>
      <c r="Y370" s="12">
        <v>149.12286317782014</v>
      </c>
    </row>
    <row r="371" spans="14:25" x14ac:dyDescent="0.25">
      <c r="N371" s="33">
        <v>369</v>
      </c>
      <c r="O371" s="33">
        <f t="shared" ca="1" si="11"/>
        <v>0.58020678209344756</v>
      </c>
      <c r="P371" s="33">
        <v>138.93176312615253</v>
      </c>
      <c r="Q371" s="31">
        <f t="shared" si="12"/>
        <v>0.78766046575179338</v>
      </c>
      <c r="Y371" s="12">
        <v>138.93176312615253</v>
      </c>
    </row>
    <row r="372" spans="14:25" x14ac:dyDescent="0.25">
      <c r="N372" s="33">
        <v>370</v>
      </c>
      <c r="O372" s="33">
        <f t="shared" ca="1" si="11"/>
        <v>0.27243323758768612</v>
      </c>
      <c r="P372" s="33">
        <v>107.84147564874075</v>
      </c>
      <c r="Q372" s="31">
        <f t="shared" si="12"/>
        <v>7.7306156249062591E-2</v>
      </c>
      <c r="Y372" s="12">
        <v>107.84147564874075</v>
      </c>
    </row>
    <row r="373" spans="14:25" x14ac:dyDescent="0.25">
      <c r="N373" s="33">
        <v>371</v>
      </c>
      <c r="O373" s="33">
        <f t="shared" ca="1" si="11"/>
        <v>0.81380473048090796</v>
      </c>
      <c r="P373" s="33">
        <v>126.96720156775866</v>
      </c>
      <c r="Q373" s="31">
        <f t="shared" si="12"/>
        <v>0.46175354370162658</v>
      </c>
      <c r="Y373" s="12">
        <v>126.96720156775866</v>
      </c>
    </row>
    <row r="374" spans="14:25" x14ac:dyDescent="0.25">
      <c r="N374" s="33">
        <v>372</v>
      </c>
      <c r="O374" s="33">
        <f t="shared" ca="1" si="11"/>
        <v>0.32086443936440223</v>
      </c>
      <c r="P374" s="33">
        <v>125.40831172109182</v>
      </c>
      <c r="Q374" s="31">
        <f t="shared" si="12"/>
        <v>0.41726417940237848</v>
      </c>
      <c r="Y374" s="12">
        <v>125.40831172109182</v>
      </c>
    </row>
    <row r="375" spans="14:25" x14ac:dyDescent="0.25">
      <c r="N375" s="33">
        <v>373</v>
      </c>
      <c r="O375" s="33">
        <f t="shared" ca="1" si="11"/>
        <v>0.63371047961217075</v>
      </c>
      <c r="P375" s="33">
        <v>137.11238426242781</v>
      </c>
      <c r="Q375" s="31">
        <f t="shared" si="12"/>
        <v>0.74510022012441723</v>
      </c>
      <c r="Y375" s="12">
        <v>137.11238426242781</v>
      </c>
    </row>
    <row r="376" spans="14:25" x14ac:dyDescent="0.25">
      <c r="N376" s="33">
        <v>374</v>
      </c>
      <c r="O376" s="33">
        <f t="shared" ca="1" si="11"/>
        <v>0.7867516921188179</v>
      </c>
      <c r="P376" s="33">
        <v>115.65935707357747</v>
      </c>
      <c r="Q376" s="31">
        <f t="shared" si="12"/>
        <v>0.18516692526716305</v>
      </c>
      <c r="Y376" s="12">
        <v>115.65935707357747</v>
      </c>
    </row>
    <row r="377" spans="14:25" x14ac:dyDescent="0.25">
      <c r="N377" s="33">
        <v>375</v>
      </c>
      <c r="O377" s="33">
        <f t="shared" ca="1" si="11"/>
        <v>0.26529405932459516</v>
      </c>
      <c r="P377" s="33">
        <v>146.17112861350955</v>
      </c>
      <c r="Q377" s="31">
        <f t="shared" si="12"/>
        <v>0.91359945006935617</v>
      </c>
      <c r="Y377" s="12">
        <v>146.17112861350955</v>
      </c>
    </row>
    <row r="378" spans="14:25" x14ac:dyDescent="0.25">
      <c r="N378" s="33">
        <v>376</v>
      </c>
      <c r="O378" s="33">
        <f t="shared" ca="1" si="11"/>
        <v>0.53847761698941388</v>
      </c>
      <c r="P378" s="33">
        <v>133.02610973318241</v>
      </c>
      <c r="Q378" s="31">
        <f t="shared" si="12"/>
        <v>0.63709477421832084</v>
      </c>
      <c r="Y378" s="12">
        <v>133.02610973318241</v>
      </c>
    </row>
    <row r="379" spans="14:25" x14ac:dyDescent="0.25">
      <c r="N379" s="33">
        <v>377</v>
      </c>
      <c r="O379" s="33">
        <f t="shared" ca="1" si="11"/>
        <v>0.56514082707126634</v>
      </c>
      <c r="P379" s="33">
        <v>140.03446994082631</v>
      </c>
      <c r="Q379" s="31">
        <f t="shared" si="12"/>
        <v>0.81144569624454732</v>
      </c>
      <c r="Y379" s="12">
        <v>140.03446994082631</v>
      </c>
    </row>
    <row r="380" spans="14:25" x14ac:dyDescent="0.25">
      <c r="N380" s="33">
        <v>378</v>
      </c>
      <c r="O380" s="33">
        <f t="shared" ca="1" si="11"/>
        <v>4.35394421226728E-2</v>
      </c>
      <c r="P380" s="33">
        <v>123.81048628752281</v>
      </c>
      <c r="Q380" s="31">
        <f t="shared" si="12"/>
        <v>0.37307303761634236</v>
      </c>
      <c r="Y380" s="12">
        <v>123.81048628752281</v>
      </c>
    </row>
    <row r="381" spans="14:25" x14ac:dyDescent="0.25">
      <c r="N381" s="33">
        <v>379</v>
      </c>
      <c r="O381" s="33">
        <f t="shared" ca="1" si="11"/>
        <v>9.9264162041909909E-2</v>
      </c>
      <c r="P381" s="33">
        <v>128.45891052387702</v>
      </c>
      <c r="Q381" s="31">
        <f t="shared" si="12"/>
        <v>0.50510088789638941</v>
      </c>
      <c r="Y381" s="12">
        <v>128.45891052387702</v>
      </c>
    </row>
    <row r="382" spans="14:25" x14ac:dyDescent="0.25">
      <c r="N382" s="33">
        <v>380</v>
      </c>
      <c r="O382" s="33">
        <f t="shared" ca="1" si="11"/>
        <v>0.88012043225538683</v>
      </c>
      <c r="P382" s="33">
        <v>110.73341965131584</v>
      </c>
      <c r="Q382" s="31">
        <f t="shared" si="12"/>
        <v>0.10922695653852818</v>
      </c>
      <c r="Y382" s="12">
        <v>110.73341965131584</v>
      </c>
    </row>
    <row r="383" spans="14:25" x14ac:dyDescent="0.25">
      <c r="N383" s="33">
        <v>381</v>
      </c>
      <c r="O383" s="33">
        <f t="shared" ca="1" si="11"/>
        <v>0.61773928810260958</v>
      </c>
      <c r="P383" s="33">
        <v>141.97643185721836</v>
      </c>
      <c r="Q383" s="31">
        <f t="shared" si="12"/>
        <v>0.84937796166780166</v>
      </c>
      <c r="Y383" s="12">
        <v>141.97643185721836</v>
      </c>
    </row>
    <row r="384" spans="14:25" x14ac:dyDescent="0.25">
      <c r="N384" s="33">
        <v>382</v>
      </c>
      <c r="O384" s="33">
        <f t="shared" ca="1" si="11"/>
        <v>0.45181460432920217</v>
      </c>
      <c r="P384" s="33">
        <v>124.88045902163182</v>
      </c>
      <c r="Q384" s="31">
        <f t="shared" si="12"/>
        <v>0.40248154506651879</v>
      </c>
      <c r="Y384" s="12">
        <v>124.88045902163182</v>
      </c>
    </row>
    <row r="385" spans="14:25" x14ac:dyDescent="0.25">
      <c r="N385" s="33">
        <v>383</v>
      </c>
      <c r="O385" s="33">
        <f t="shared" ca="1" si="11"/>
        <v>2.5610715897943392E-2</v>
      </c>
      <c r="P385" s="33">
        <v>144.69538598432371</v>
      </c>
      <c r="Q385" s="31">
        <f t="shared" si="12"/>
        <v>0.89374069031335257</v>
      </c>
      <c r="Y385" s="12">
        <v>144.69538598432371</v>
      </c>
    </row>
    <row r="386" spans="14:25" x14ac:dyDescent="0.25">
      <c r="N386" s="33">
        <v>384</v>
      </c>
      <c r="O386" s="33">
        <f t="shared" ca="1" si="11"/>
        <v>0.2531648328731404</v>
      </c>
      <c r="P386" s="33">
        <v>121.45934277818068</v>
      </c>
      <c r="Q386" s="31">
        <f t="shared" si="12"/>
        <v>0.31168178043293171</v>
      </c>
      <c r="Y386" s="12">
        <v>121.45934277818068</v>
      </c>
    </row>
    <row r="387" spans="14:25" x14ac:dyDescent="0.25">
      <c r="N387" s="33">
        <v>385</v>
      </c>
      <c r="O387" s="33">
        <f t="shared" ca="1" si="11"/>
        <v>0.9768600895202163</v>
      </c>
      <c r="P387" s="33">
        <v>129.96772371078794</v>
      </c>
      <c r="Q387" s="31">
        <f t="shared" si="12"/>
        <v>0.54919244712971493</v>
      </c>
      <c r="Y387" s="12">
        <v>129.96772371078794</v>
      </c>
    </row>
    <row r="388" spans="14:25" x14ac:dyDescent="0.25">
      <c r="N388" s="33">
        <v>386</v>
      </c>
      <c r="O388" s="33">
        <f t="shared" ref="O388:O451" ca="1" si="13">RAND()</f>
        <v>0.41880173917144237</v>
      </c>
      <c r="P388" s="33">
        <v>101.60367119495841</v>
      </c>
      <c r="Q388" s="31">
        <f t="shared" ref="Q388:Q451" si="14">_xlfn.NORM.S.DIST(($L$5+$L$6*ASINH((P388-$L$3)/$L$4)),TRUE)</f>
        <v>3.363281901195992E-2</v>
      </c>
      <c r="Y388" s="12">
        <v>101.60367119495841</v>
      </c>
    </row>
    <row r="389" spans="14:25" x14ac:dyDescent="0.25">
      <c r="N389" s="33">
        <v>387</v>
      </c>
      <c r="O389" s="33">
        <f t="shared" ca="1" si="13"/>
        <v>2.8149014196501509E-2</v>
      </c>
      <c r="P389" s="33">
        <v>143.39479882470096</v>
      </c>
      <c r="Q389" s="31">
        <f t="shared" si="14"/>
        <v>0.87379617323425673</v>
      </c>
      <c r="Y389" s="12">
        <v>143.39479882470096</v>
      </c>
    </row>
    <row r="390" spans="14:25" x14ac:dyDescent="0.25">
      <c r="N390" s="33">
        <v>388</v>
      </c>
      <c r="O390" s="33">
        <f t="shared" ca="1" si="13"/>
        <v>0.5626610406076572</v>
      </c>
      <c r="P390" s="33">
        <v>139.87846016724373</v>
      </c>
      <c r="Q390" s="31">
        <f t="shared" si="14"/>
        <v>0.80817715625717612</v>
      </c>
      <c r="Y390" s="12">
        <v>139.87846016724373</v>
      </c>
    </row>
    <row r="391" spans="14:25" x14ac:dyDescent="0.25">
      <c r="N391" s="33">
        <v>389</v>
      </c>
      <c r="O391" s="33">
        <f t="shared" ca="1" si="13"/>
        <v>0.71539434816180314</v>
      </c>
      <c r="P391" s="33">
        <v>146.11691206189596</v>
      </c>
      <c r="Q391" s="31">
        <f t="shared" si="14"/>
        <v>0.91292073040159394</v>
      </c>
      <c r="Y391" s="12">
        <v>146.11691206189596</v>
      </c>
    </row>
    <row r="392" spans="14:25" x14ac:dyDescent="0.25">
      <c r="N392" s="33">
        <v>390</v>
      </c>
      <c r="O392" s="33">
        <f t="shared" ca="1" si="13"/>
        <v>0.98422259517677146</v>
      </c>
      <c r="P392" s="33">
        <v>133.5450154812666</v>
      </c>
      <c r="Q392" s="31">
        <f t="shared" si="14"/>
        <v>0.65156659364158864</v>
      </c>
      <c r="Y392" s="12">
        <v>133.5450154812666</v>
      </c>
    </row>
    <row r="393" spans="14:25" x14ac:dyDescent="0.25">
      <c r="N393" s="33">
        <v>391</v>
      </c>
      <c r="O393" s="33">
        <f t="shared" ca="1" si="13"/>
        <v>0.1670452262167873</v>
      </c>
      <c r="P393" s="33">
        <v>121.6717265526263</v>
      </c>
      <c r="Q393" s="31">
        <f t="shared" si="14"/>
        <v>0.31701980581953698</v>
      </c>
      <c r="Y393" s="12">
        <v>121.6717265526263</v>
      </c>
    </row>
    <row r="394" spans="14:25" x14ac:dyDescent="0.25">
      <c r="N394" s="33">
        <v>392</v>
      </c>
      <c r="O394" s="33">
        <f t="shared" ca="1" si="13"/>
        <v>0.3974801871632585</v>
      </c>
      <c r="P394" s="33">
        <v>118.65693813348202</v>
      </c>
      <c r="Q394" s="31">
        <f t="shared" si="14"/>
        <v>0.2456969904134374</v>
      </c>
      <c r="Y394" s="12">
        <v>118.65693813348202</v>
      </c>
    </row>
    <row r="395" spans="14:25" x14ac:dyDescent="0.25">
      <c r="N395" s="33">
        <v>393</v>
      </c>
      <c r="O395" s="33">
        <f t="shared" ca="1" si="13"/>
        <v>0.46191047852325862</v>
      </c>
      <c r="P395" s="33">
        <v>134.94583722978325</v>
      </c>
      <c r="Q395" s="31">
        <f t="shared" si="14"/>
        <v>0.68966272572010279</v>
      </c>
      <c r="Y395" s="12">
        <v>134.94583722978325</v>
      </c>
    </row>
    <row r="396" spans="14:25" x14ac:dyDescent="0.25">
      <c r="N396" s="33">
        <v>394</v>
      </c>
      <c r="O396" s="33">
        <f t="shared" ca="1" si="13"/>
        <v>0.33663172381237894</v>
      </c>
      <c r="P396" s="33">
        <v>151.42563434316901</v>
      </c>
      <c r="Q396" s="31">
        <f t="shared" si="14"/>
        <v>0.96280286012706506</v>
      </c>
      <c r="Y396" s="12">
        <v>151.42563434316901</v>
      </c>
    </row>
    <row r="397" spans="14:25" x14ac:dyDescent="0.25">
      <c r="N397" s="33">
        <v>395</v>
      </c>
      <c r="O397" s="33">
        <f t="shared" ca="1" si="13"/>
        <v>0.17068905331926365</v>
      </c>
      <c r="P397" s="33">
        <v>127.76202851827057</v>
      </c>
      <c r="Q397" s="31">
        <f t="shared" si="14"/>
        <v>0.48478834161891132</v>
      </c>
      <c r="Y397" s="12">
        <v>127.76202851827057</v>
      </c>
    </row>
    <row r="398" spans="14:25" x14ac:dyDescent="0.25">
      <c r="N398" s="33">
        <v>396</v>
      </c>
      <c r="O398" s="33">
        <f t="shared" ca="1" si="13"/>
        <v>0.92772290913542943</v>
      </c>
      <c r="P398" s="33">
        <v>144.62387201296937</v>
      </c>
      <c r="Q398" s="31">
        <f t="shared" si="14"/>
        <v>0.89270419968305592</v>
      </c>
      <c r="Y398" s="12">
        <v>144.62387201296937</v>
      </c>
    </row>
    <row r="399" spans="14:25" x14ac:dyDescent="0.25">
      <c r="N399" s="33">
        <v>397</v>
      </c>
      <c r="O399" s="33">
        <f t="shared" ca="1" si="13"/>
        <v>0.43447963785066601</v>
      </c>
      <c r="P399" s="33">
        <v>137.01889257232028</v>
      </c>
      <c r="Q399" s="31">
        <f t="shared" si="14"/>
        <v>0.74280860504360469</v>
      </c>
      <c r="Y399" s="12">
        <v>137.01889257232028</v>
      </c>
    </row>
    <row r="400" spans="14:25" x14ac:dyDescent="0.25">
      <c r="N400" s="33">
        <v>398</v>
      </c>
      <c r="O400" s="33">
        <f t="shared" ca="1" si="13"/>
        <v>0.53291346998810263</v>
      </c>
      <c r="P400" s="33">
        <v>152.44084827415014</v>
      </c>
      <c r="Q400" s="31">
        <f t="shared" si="14"/>
        <v>0.969016428700052</v>
      </c>
      <c r="Y400" s="12">
        <v>152.44084827415014</v>
      </c>
    </row>
    <row r="401" spans="14:25" x14ac:dyDescent="0.25">
      <c r="N401" s="33">
        <v>399</v>
      </c>
      <c r="O401" s="33">
        <f t="shared" ca="1" si="13"/>
        <v>0.63818004313571619</v>
      </c>
      <c r="P401" s="33">
        <v>140.83999138978811</v>
      </c>
      <c r="Q401" s="31">
        <f t="shared" si="14"/>
        <v>0.82780370404753101</v>
      </c>
      <c r="Y401" s="12">
        <v>140.83999138978811</v>
      </c>
    </row>
    <row r="402" spans="14:25" x14ac:dyDescent="0.25">
      <c r="N402" s="33">
        <v>400</v>
      </c>
      <c r="O402" s="33">
        <f t="shared" ca="1" si="13"/>
        <v>0.52176472610717728</v>
      </c>
      <c r="P402" s="33">
        <v>136.30550077693641</v>
      </c>
      <c r="Q402" s="31">
        <f t="shared" si="14"/>
        <v>0.72500922508999222</v>
      </c>
      <c r="Y402" s="12">
        <v>136.30550077693641</v>
      </c>
    </row>
    <row r="403" spans="14:25" x14ac:dyDescent="0.25">
      <c r="N403" s="33">
        <v>401</v>
      </c>
      <c r="O403" s="33">
        <f t="shared" ca="1" si="13"/>
        <v>0.69570598719858479</v>
      </c>
      <c r="P403" s="33">
        <v>142.18011387824689</v>
      </c>
      <c r="Q403" s="31">
        <f t="shared" si="14"/>
        <v>0.85305628374775955</v>
      </c>
      <c r="Y403" s="12">
        <v>142.18011387824689</v>
      </c>
    </row>
    <row r="404" spans="14:25" x14ac:dyDescent="0.25">
      <c r="N404" s="33">
        <v>402</v>
      </c>
      <c r="O404" s="33">
        <f t="shared" ca="1" si="13"/>
        <v>0.84788748624638011</v>
      </c>
      <c r="P404" s="33">
        <v>142.31690499559377</v>
      </c>
      <c r="Q404" s="31">
        <f t="shared" si="14"/>
        <v>0.85549430407399119</v>
      </c>
      <c r="Y404" s="12">
        <v>142.31690499559377</v>
      </c>
    </row>
    <row r="405" spans="14:25" x14ac:dyDescent="0.25">
      <c r="N405" s="33">
        <v>403</v>
      </c>
      <c r="O405" s="33">
        <f t="shared" ca="1" si="13"/>
        <v>0.87747441354330724</v>
      </c>
      <c r="P405" s="33">
        <v>117.9800065234557</v>
      </c>
      <c r="Q405" s="31">
        <f t="shared" si="14"/>
        <v>0.23108527614387042</v>
      </c>
      <c r="Y405" s="12">
        <v>117.9800065234557</v>
      </c>
    </row>
    <row r="406" spans="14:25" x14ac:dyDescent="0.25">
      <c r="N406" s="33">
        <v>404</v>
      </c>
      <c r="O406" s="33">
        <f t="shared" ca="1" si="13"/>
        <v>7.7257161036713429E-3</v>
      </c>
      <c r="P406" s="33">
        <v>134.18914243201567</v>
      </c>
      <c r="Q406" s="31">
        <f t="shared" si="14"/>
        <v>0.66927326829357481</v>
      </c>
      <c r="Y406" s="12">
        <v>134.18914243201567</v>
      </c>
    </row>
    <row r="407" spans="14:25" x14ac:dyDescent="0.25">
      <c r="N407" s="33">
        <v>405</v>
      </c>
      <c r="O407" s="33">
        <f t="shared" ca="1" si="13"/>
        <v>0.14607455555971494</v>
      </c>
      <c r="P407" s="33">
        <v>114.94941164257169</v>
      </c>
      <c r="Q407" s="31">
        <f t="shared" si="14"/>
        <v>0.17243014868182405</v>
      </c>
      <c r="Y407" s="12">
        <v>114.94941164257169</v>
      </c>
    </row>
    <row r="408" spans="14:25" x14ac:dyDescent="0.25">
      <c r="N408" s="33">
        <v>406</v>
      </c>
      <c r="O408" s="33">
        <f t="shared" ca="1" si="13"/>
        <v>0.90790954968891591</v>
      </c>
      <c r="P408" s="33">
        <v>130.19340272444884</v>
      </c>
      <c r="Q408" s="31">
        <f t="shared" si="14"/>
        <v>0.55577553501251675</v>
      </c>
      <c r="Y408" s="12">
        <v>130.19340272444884</v>
      </c>
    </row>
    <row r="409" spans="14:25" x14ac:dyDescent="0.25">
      <c r="N409" s="33">
        <v>407</v>
      </c>
      <c r="O409" s="33">
        <f t="shared" ca="1" si="13"/>
        <v>1.9962863137609088E-2</v>
      </c>
      <c r="P409" s="33">
        <v>119.4189489535058</v>
      </c>
      <c r="Q409" s="31">
        <f t="shared" si="14"/>
        <v>0.26278214692713664</v>
      </c>
      <c r="Y409" s="12">
        <v>119.4189489535058</v>
      </c>
    </row>
    <row r="410" spans="14:25" x14ac:dyDescent="0.25">
      <c r="N410" s="33">
        <v>408</v>
      </c>
      <c r="O410" s="33">
        <f t="shared" ca="1" si="13"/>
        <v>0.99839178508601223</v>
      </c>
      <c r="P410" s="33">
        <v>139.71413946489196</v>
      </c>
      <c r="Q410" s="31">
        <f t="shared" si="14"/>
        <v>0.8046997112605756</v>
      </c>
      <c r="Y410" s="12">
        <v>139.71413946489196</v>
      </c>
    </row>
    <row r="411" spans="14:25" x14ac:dyDescent="0.25">
      <c r="N411" s="33">
        <v>409</v>
      </c>
      <c r="O411" s="33">
        <f t="shared" ca="1" si="13"/>
        <v>0.84744045324089068</v>
      </c>
      <c r="P411" s="33">
        <v>124.47730958150341</v>
      </c>
      <c r="Q411" s="31">
        <f t="shared" si="14"/>
        <v>0.39130816089742027</v>
      </c>
      <c r="Y411" s="12">
        <v>124.47730958150341</v>
      </c>
    </row>
    <row r="412" spans="14:25" x14ac:dyDescent="0.25">
      <c r="N412" s="33">
        <v>410</v>
      </c>
      <c r="O412" s="33">
        <f t="shared" ca="1" si="13"/>
        <v>0.16420811447901451</v>
      </c>
      <c r="P412" s="33">
        <v>108.05757601034233</v>
      </c>
      <c r="Q412" s="31">
        <f t="shared" si="14"/>
        <v>7.9400170732264436E-2</v>
      </c>
      <c r="Y412" s="12">
        <v>108.05757601034233</v>
      </c>
    </row>
    <row r="413" spans="14:25" x14ac:dyDescent="0.25">
      <c r="N413" s="33">
        <v>411</v>
      </c>
      <c r="O413" s="33">
        <f t="shared" ca="1" si="13"/>
        <v>0.67361704982841641</v>
      </c>
      <c r="P413" s="33">
        <v>136.60665266729418</v>
      </c>
      <c r="Q413" s="31">
        <f t="shared" si="14"/>
        <v>0.73258953059176191</v>
      </c>
      <c r="Y413" s="12">
        <v>136.60665266729418</v>
      </c>
    </row>
    <row r="414" spans="14:25" x14ac:dyDescent="0.25">
      <c r="N414" s="33">
        <v>412</v>
      </c>
      <c r="O414" s="33">
        <f t="shared" ca="1" si="13"/>
        <v>0.79143013973603038</v>
      </c>
      <c r="P414" s="33">
        <v>140.3437415629665</v>
      </c>
      <c r="Q414" s="31">
        <f t="shared" si="14"/>
        <v>0.81782940055001063</v>
      </c>
      <c r="Y414" s="12">
        <v>140.3437415629665</v>
      </c>
    </row>
    <row r="415" spans="14:25" x14ac:dyDescent="0.25">
      <c r="N415" s="33">
        <v>413</v>
      </c>
      <c r="O415" s="33">
        <f t="shared" ca="1" si="13"/>
        <v>0.74050141482824039</v>
      </c>
      <c r="P415" s="33">
        <v>127.30971869049282</v>
      </c>
      <c r="Q415" s="31">
        <f t="shared" si="14"/>
        <v>0.47165814306203308</v>
      </c>
      <c r="Y415" s="12">
        <v>127.30971869049282</v>
      </c>
    </row>
    <row r="416" spans="14:25" x14ac:dyDescent="0.25">
      <c r="N416" s="33">
        <v>414</v>
      </c>
      <c r="O416" s="33">
        <f t="shared" ca="1" si="13"/>
        <v>4.2943789004023958E-2</v>
      </c>
      <c r="P416" s="33">
        <v>114.81591953160073</v>
      </c>
      <c r="Q416" s="31">
        <f t="shared" si="14"/>
        <v>0.17010398792952358</v>
      </c>
      <c r="Y416" s="12">
        <v>114.81591953160073</v>
      </c>
    </row>
    <row r="417" spans="14:25" x14ac:dyDescent="0.25">
      <c r="N417" s="33">
        <v>415</v>
      </c>
      <c r="O417" s="33">
        <f t="shared" ca="1" si="13"/>
        <v>0.2083424676494986</v>
      </c>
      <c r="P417" s="33">
        <v>118.84006741108406</v>
      </c>
      <c r="Q417" s="31">
        <f t="shared" si="14"/>
        <v>0.24974200662281648</v>
      </c>
      <c r="Y417" s="12">
        <v>118.84006741108406</v>
      </c>
    </row>
    <row r="418" spans="14:25" x14ac:dyDescent="0.25">
      <c r="N418" s="33">
        <v>416</v>
      </c>
      <c r="O418" s="33">
        <f t="shared" ca="1" si="13"/>
        <v>0.47904211984840761</v>
      </c>
      <c r="P418" s="33">
        <v>127.42319343085698</v>
      </c>
      <c r="Q418" s="31">
        <f t="shared" si="14"/>
        <v>0.47494724269192085</v>
      </c>
      <c r="Y418" s="12">
        <v>127.42319343085698</v>
      </c>
    </row>
    <row r="419" spans="14:25" x14ac:dyDescent="0.25">
      <c r="N419" s="33">
        <v>417</v>
      </c>
      <c r="O419" s="33">
        <f t="shared" ca="1" si="13"/>
        <v>0.40201055046885592</v>
      </c>
      <c r="P419" s="33">
        <v>104.84752153216184</v>
      </c>
      <c r="Q419" s="31">
        <f t="shared" si="14"/>
        <v>5.2605431056654446E-2</v>
      </c>
      <c r="Y419" s="12">
        <v>104.84752153216184</v>
      </c>
    </row>
    <row r="420" spans="14:25" x14ac:dyDescent="0.25">
      <c r="N420" s="33">
        <v>418</v>
      </c>
      <c r="O420" s="33">
        <f t="shared" ca="1" si="13"/>
        <v>0.29549386583345338</v>
      </c>
      <c r="P420" s="33">
        <v>130.66374240849109</v>
      </c>
      <c r="Q420" s="31">
        <f t="shared" si="14"/>
        <v>0.5694662765274775</v>
      </c>
      <c r="Y420" s="12">
        <v>130.66374240849109</v>
      </c>
    </row>
    <row r="421" spans="14:25" x14ac:dyDescent="0.25">
      <c r="N421" s="33">
        <v>419</v>
      </c>
      <c r="O421" s="33">
        <f t="shared" ca="1" si="13"/>
        <v>0.40284511071975826</v>
      </c>
      <c r="P421" s="33">
        <v>137.17513998570166</v>
      </c>
      <c r="Q421" s="31">
        <f t="shared" si="14"/>
        <v>0.74663297596580036</v>
      </c>
      <c r="Y421" s="12">
        <v>137.17513998570166</v>
      </c>
    </row>
    <row r="422" spans="14:25" x14ac:dyDescent="0.25">
      <c r="N422" s="33">
        <v>420</v>
      </c>
      <c r="O422" s="33">
        <f t="shared" ca="1" si="13"/>
        <v>0.34120058079016158</v>
      </c>
      <c r="P422" s="33">
        <v>118.58120591366999</v>
      </c>
      <c r="Q422" s="31">
        <f t="shared" si="14"/>
        <v>0.24403558538112974</v>
      </c>
      <c r="Y422" s="12">
        <v>118.58120591366999</v>
      </c>
    </row>
    <row r="423" spans="14:25" x14ac:dyDescent="0.25">
      <c r="N423" s="33">
        <v>421</v>
      </c>
      <c r="O423" s="33">
        <f t="shared" ca="1" si="13"/>
        <v>0.10265864177842798</v>
      </c>
      <c r="P423" s="33">
        <v>151.60696504568094</v>
      </c>
      <c r="Q423" s="31">
        <f t="shared" si="14"/>
        <v>0.96398003536882571</v>
      </c>
      <c r="Y423" s="12">
        <v>151.60696504568094</v>
      </c>
    </row>
    <row r="424" spans="14:25" x14ac:dyDescent="0.25">
      <c r="N424" s="33">
        <v>422</v>
      </c>
      <c r="O424" s="33">
        <f t="shared" ca="1" si="13"/>
        <v>0.30050160915694057</v>
      </c>
      <c r="P424" s="33">
        <v>135.26184131624382</v>
      </c>
      <c r="Q424" s="31">
        <f t="shared" si="14"/>
        <v>0.69803298563878702</v>
      </c>
      <c r="Y424" s="12">
        <v>135.26184131624382</v>
      </c>
    </row>
    <row r="425" spans="14:25" x14ac:dyDescent="0.25">
      <c r="N425" s="33">
        <v>423</v>
      </c>
      <c r="O425" s="33">
        <f t="shared" ca="1" si="13"/>
        <v>0.56781868419478554</v>
      </c>
      <c r="P425" s="33">
        <v>119.97005119005678</v>
      </c>
      <c r="Q425" s="31">
        <f t="shared" si="14"/>
        <v>0.27554789984001382</v>
      </c>
      <c r="Y425" s="12">
        <v>119.97005119005678</v>
      </c>
    </row>
    <row r="426" spans="14:25" x14ac:dyDescent="0.25">
      <c r="N426" s="33">
        <v>424</v>
      </c>
      <c r="O426" s="33">
        <f t="shared" ca="1" si="13"/>
        <v>0.51679561586648259</v>
      </c>
      <c r="P426" s="33">
        <v>122.0213257095849</v>
      </c>
      <c r="Q426" s="31">
        <f t="shared" si="14"/>
        <v>0.32590184720829984</v>
      </c>
      <c r="Y426" s="12">
        <v>122.0213257095849</v>
      </c>
    </row>
    <row r="427" spans="14:25" x14ac:dyDescent="0.25">
      <c r="N427" s="33">
        <v>425</v>
      </c>
      <c r="O427" s="33">
        <f t="shared" ca="1" si="13"/>
        <v>0.17711247349216641</v>
      </c>
      <c r="P427" s="33">
        <v>134.579280300741</v>
      </c>
      <c r="Q427" s="31">
        <f t="shared" si="14"/>
        <v>0.67984457482120642</v>
      </c>
      <c r="Y427" s="12">
        <v>134.579280300741</v>
      </c>
    </row>
    <row r="428" spans="14:25" x14ac:dyDescent="0.25">
      <c r="N428" s="33">
        <v>426</v>
      </c>
      <c r="O428" s="33">
        <f t="shared" ca="1" si="13"/>
        <v>0.29320047296515306</v>
      </c>
      <c r="P428" s="33">
        <v>116.94740129707097</v>
      </c>
      <c r="Q428" s="31">
        <f t="shared" si="14"/>
        <v>0.20984710837863005</v>
      </c>
      <c r="Y428" s="12">
        <v>116.94740129707097</v>
      </c>
    </row>
    <row r="429" spans="14:25" x14ac:dyDescent="0.25">
      <c r="N429" s="33">
        <v>427</v>
      </c>
      <c r="O429" s="33">
        <f t="shared" ca="1" si="13"/>
        <v>0.70433408651311424</v>
      </c>
      <c r="P429" s="33">
        <v>127.23905748921996</v>
      </c>
      <c r="Q429" s="31">
        <f t="shared" si="14"/>
        <v>0.46961186464164273</v>
      </c>
      <c r="Y429" s="12">
        <v>127.23905748921996</v>
      </c>
    </row>
    <row r="430" spans="14:25" x14ac:dyDescent="0.25">
      <c r="N430" s="33">
        <v>428</v>
      </c>
      <c r="O430" s="33">
        <f t="shared" ca="1" si="13"/>
        <v>0.55051733385557433</v>
      </c>
      <c r="P430" s="33">
        <v>91.217409578406134</v>
      </c>
      <c r="Q430" s="31">
        <f t="shared" si="14"/>
        <v>6.5839482448442109E-3</v>
      </c>
      <c r="Y430" s="12">
        <v>91.217409578406134</v>
      </c>
    </row>
    <row r="431" spans="14:25" x14ac:dyDescent="0.25">
      <c r="N431" s="33">
        <v>429</v>
      </c>
      <c r="O431" s="33">
        <f t="shared" ca="1" si="13"/>
        <v>0.5254125720944387</v>
      </c>
      <c r="P431" s="33">
        <v>120.41800421731016</v>
      </c>
      <c r="Q431" s="31">
        <f t="shared" si="14"/>
        <v>0.28617029143181916</v>
      </c>
      <c r="Y431" s="12">
        <v>120.41800421731016</v>
      </c>
    </row>
    <row r="432" spans="14:25" x14ac:dyDescent="0.25">
      <c r="N432" s="33">
        <v>430</v>
      </c>
      <c r="O432" s="33">
        <f t="shared" ca="1" si="13"/>
        <v>0.62674585110154424</v>
      </c>
      <c r="P432" s="33">
        <v>134.83687463192638</v>
      </c>
      <c r="Q432" s="31">
        <f t="shared" si="14"/>
        <v>0.6867561412458234</v>
      </c>
      <c r="Y432" s="12">
        <v>134.83687463192638</v>
      </c>
    </row>
    <row r="433" spans="14:25" x14ac:dyDescent="0.25">
      <c r="N433" s="33">
        <v>431</v>
      </c>
      <c r="O433" s="33">
        <f t="shared" ca="1" si="13"/>
        <v>0.57804074371548686</v>
      </c>
      <c r="P433" s="33">
        <v>142.65116739910917</v>
      </c>
      <c r="Q433" s="31">
        <f t="shared" si="14"/>
        <v>0.86134249559751996</v>
      </c>
      <c r="Y433" s="12">
        <v>142.65116739910917</v>
      </c>
    </row>
    <row r="434" spans="14:25" x14ac:dyDescent="0.25">
      <c r="N434" s="33">
        <v>432</v>
      </c>
      <c r="O434" s="33">
        <f t="shared" ca="1" si="13"/>
        <v>0.53184261453200066</v>
      </c>
      <c r="P434" s="33">
        <v>104.92802642196789</v>
      </c>
      <c r="Q434" s="31">
        <f t="shared" si="14"/>
        <v>5.3171623432270276E-2</v>
      </c>
      <c r="Y434" s="12">
        <v>104.92802642196789</v>
      </c>
    </row>
    <row r="435" spans="14:25" x14ac:dyDescent="0.25">
      <c r="N435" s="33">
        <v>433</v>
      </c>
      <c r="O435" s="33">
        <f t="shared" ca="1" si="13"/>
        <v>0.16695507924281672</v>
      </c>
      <c r="P435" s="33">
        <v>127.01495592216172</v>
      </c>
      <c r="Q435" s="31">
        <f t="shared" si="14"/>
        <v>0.46313221189704951</v>
      </c>
      <c r="Y435" s="12">
        <v>127.01495592216172</v>
      </c>
    </row>
    <row r="436" spans="14:25" x14ac:dyDescent="0.25">
      <c r="N436" s="33">
        <v>434</v>
      </c>
      <c r="O436" s="33">
        <f t="shared" ca="1" si="13"/>
        <v>0.18944598358120235</v>
      </c>
      <c r="P436" s="33">
        <v>114.66408613451303</v>
      </c>
      <c r="Q436" s="31">
        <f t="shared" si="14"/>
        <v>0.16748462377248444</v>
      </c>
      <c r="Y436" s="12">
        <v>114.66408613451303</v>
      </c>
    </row>
    <row r="437" spans="14:25" x14ac:dyDescent="0.25">
      <c r="N437" s="33">
        <v>435</v>
      </c>
      <c r="O437" s="33">
        <f t="shared" ca="1" si="13"/>
        <v>0.50618069182959435</v>
      </c>
      <c r="P437" s="33">
        <v>145.28018404127073</v>
      </c>
      <c r="Q437" s="31">
        <f t="shared" si="14"/>
        <v>0.90195714438155072</v>
      </c>
      <c r="Y437" s="12">
        <v>145.28018404127073</v>
      </c>
    </row>
    <row r="438" spans="14:25" x14ac:dyDescent="0.25">
      <c r="N438" s="33">
        <v>436</v>
      </c>
      <c r="O438" s="33">
        <f t="shared" ca="1" si="13"/>
        <v>0.68492488095180126</v>
      </c>
      <c r="P438" s="33">
        <v>123.45302619517136</v>
      </c>
      <c r="Q438" s="31">
        <f t="shared" si="14"/>
        <v>0.36343450663195709</v>
      </c>
      <c r="Y438" s="12">
        <v>123.45302619517136</v>
      </c>
    </row>
    <row r="439" spans="14:25" x14ac:dyDescent="0.25">
      <c r="N439" s="33">
        <v>437</v>
      </c>
      <c r="O439" s="33">
        <f t="shared" ca="1" si="13"/>
        <v>0.86363740209362816</v>
      </c>
      <c r="P439" s="33">
        <v>128.56478151620706</v>
      </c>
      <c r="Q439" s="31">
        <f t="shared" si="14"/>
        <v>0.50819280585803273</v>
      </c>
      <c r="Y439" s="12">
        <v>128.56478151620706</v>
      </c>
    </row>
    <row r="440" spans="14:25" x14ac:dyDescent="0.25">
      <c r="N440" s="33">
        <v>438</v>
      </c>
      <c r="O440" s="33">
        <f t="shared" ca="1" si="13"/>
        <v>0.53939857939340452</v>
      </c>
      <c r="P440" s="33">
        <v>138.81013924264346</v>
      </c>
      <c r="Q440" s="31">
        <f t="shared" si="14"/>
        <v>0.7849412203770284</v>
      </c>
      <c r="Y440" s="12">
        <v>138.81013924264346</v>
      </c>
    </row>
    <row r="441" spans="14:25" x14ac:dyDescent="0.25">
      <c r="N441" s="33">
        <v>439</v>
      </c>
      <c r="O441" s="33">
        <f t="shared" ca="1" si="13"/>
        <v>0.27443488188465937</v>
      </c>
      <c r="P441" s="33">
        <v>143.78872528402394</v>
      </c>
      <c r="Q441" s="31">
        <f t="shared" si="14"/>
        <v>0.88008270762825902</v>
      </c>
      <c r="Y441" s="12">
        <v>143.78872528402394</v>
      </c>
    </row>
    <row r="442" spans="14:25" x14ac:dyDescent="0.25">
      <c r="N442" s="33">
        <v>440</v>
      </c>
      <c r="O442" s="33">
        <f t="shared" ca="1" si="13"/>
        <v>0.24094447579894185</v>
      </c>
      <c r="P442" s="33">
        <v>117.05880911105085</v>
      </c>
      <c r="Q442" s="31">
        <f t="shared" si="14"/>
        <v>0.21207667875805225</v>
      </c>
      <c r="Y442" s="12">
        <v>117.05880911105085</v>
      </c>
    </row>
    <row r="443" spans="14:25" x14ac:dyDescent="0.25">
      <c r="N443" s="33">
        <v>441</v>
      </c>
      <c r="O443" s="33">
        <f t="shared" ca="1" si="13"/>
        <v>0.78833809500652041</v>
      </c>
      <c r="P443" s="33">
        <v>110.01951933921642</v>
      </c>
      <c r="Q443" s="31">
        <f t="shared" si="14"/>
        <v>0.10053719448796811</v>
      </c>
      <c r="Y443" s="12">
        <v>110.01951933921642</v>
      </c>
    </row>
    <row r="444" spans="14:25" x14ac:dyDescent="0.25">
      <c r="N444" s="33">
        <v>442</v>
      </c>
      <c r="O444" s="33">
        <f t="shared" ca="1" si="13"/>
        <v>0.34033176922138508</v>
      </c>
      <c r="P444" s="33">
        <v>136.2324047561265</v>
      </c>
      <c r="Q444" s="31">
        <f t="shared" si="14"/>
        <v>0.72315505862227569</v>
      </c>
      <c r="Y444" s="12">
        <v>136.2324047561265</v>
      </c>
    </row>
    <row r="445" spans="14:25" x14ac:dyDescent="0.25">
      <c r="N445" s="33">
        <v>443</v>
      </c>
      <c r="O445" s="33">
        <f t="shared" ca="1" si="13"/>
        <v>0.33531455957195733</v>
      </c>
      <c r="P445" s="33">
        <v>124.16236501285536</v>
      </c>
      <c r="Q445" s="31">
        <f t="shared" si="14"/>
        <v>0.38265577446806143</v>
      </c>
      <c r="Y445" s="12">
        <v>124.16236501285536</v>
      </c>
    </row>
    <row r="446" spans="14:25" x14ac:dyDescent="0.25">
      <c r="N446" s="33">
        <v>444</v>
      </c>
      <c r="O446" s="33">
        <f t="shared" ca="1" si="13"/>
        <v>0.18229806064567078</v>
      </c>
      <c r="P446" s="33">
        <v>123.44457613840662</v>
      </c>
      <c r="Q446" s="31">
        <f t="shared" si="14"/>
        <v>0.36320787508905528</v>
      </c>
      <c r="Y446" s="12">
        <v>123.44457613840662</v>
      </c>
    </row>
    <row r="447" spans="14:25" x14ac:dyDescent="0.25">
      <c r="N447" s="33">
        <v>445</v>
      </c>
      <c r="O447" s="33">
        <f t="shared" ca="1" si="13"/>
        <v>0.42120428639048713</v>
      </c>
      <c r="P447" s="33">
        <v>155.016179073476</v>
      </c>
      <c r="Q447" s="31">
        <f t="shared" si="14"/>
        <v>0.98109372277896179</v>
      </c>
      <c r="Y447" s="12">
        <v>155.016179073476</v>
      </c>
    </row>
    <row r="448" spans="14:25" x14ac:dyDescent="0.25">
      <c r="N448" s="33">
        <v>446</v>
      </c>
      <c r="O448" s="33">
        <f t="shared" ca="1" si="13"/>
        <v>0.66887184467881022</v>
      </c>
      <c r="P448" s="33">
        <v>141.91027365876019</v>
      </c>
      <c r="Q448" s="31">
        <f t="shared" si="14"/>
        <v>0.84817082876700356</v>
      </c>
      <c r="Y448" s="12">
        <v>141.91027365876019</v>
      </c>
    </row>
    <row r="449" spans="14:25" x14ac:dyDescent="0.25">
      <c r="N449" s="33">
        <v>447</v>
      </c>
      <c r="O449" s="33">
        <f t="shared" ca="1" si="13"/>
        <v>0.26416474003973411</v>
      </c>
      <c r="P449" s="33">
        <v>117.01911215448008</v>
      </c>
      <c r="Q449" s="31">
        <f t="shared" si="14"/>
        <v>0.21128051162375669</v>
      </c>
      <c r="Y449" s="12">
        <v>117.01911215448008</v>
      </c>
    </row>
    <row r="450" spans="14:25" x14ac:dyDescent="0.25">
      <c r="N450" s="33">
        <v>448</v>
      </c>
      <c r="O450" s="33">
        <f t="shared" ca="1" si="13"/>
        <v>0.31670784292453236</v>
      </c>
      <c r="P450" s="33">
        <v>103.3776880242149</v>
      </c>
      <c r="Q450" s="31">
        <f t="shared" si="14"/>
        <v>4.3119257863399846E-2</v>
      </c>
      <c r="Y450" s="12">
        <v>103.3776880242149</v>
      </c>
    </row>
    <row r="451" spans="14:25" x14ac:dyDescent="0.25">
      <c r="N451" s="33">
        <v>449</v>
      </c>
      <c r="O451" s="33">
        <f t="shared" ca="1" si="13"/>
        <v>8.6082246467322876E-2</v>
      </c>
      <c r="P451" s="33">
        <v>106.52478553585965</v>
      </c>
      <c r="Q451" s="31">
        <f t="shared" si="14"/>
        <v>6.5485679809388159E-2</v>
      </c>
      <c r="Y451" s="12">
        <v>106.52478553585965</v>
      </c>
    </row>
    <row r="452" spans="14:25" x14ac:dyDescent="0.25">
      <c r="N452" s="33">
        <v>450</v>
      </c>
      <c r="O452" s="33">
        <f t="shared" ref="O452:O515" ca="1" si="15">RAND()</f>
        <v>0.74546509336958755</v>
      </c>
      <c r="P452" s="33">
        <v>121.41141024715614</v>
      </c>
      <c r="Q452" s="31">
        <f t="shared" ref="Q452:Q515" si="16">_xlfn.NORM.S.DIST(($L$5+$L$6*ASINH((P452-$L$3)/$L$4)),TRUE)</f>
        <v>0.31048320840403387</v>
      </c>
      <c r="Y452" s="12">
        <v>121.41141024715614</v>
      </c>
    </row>
    <row r="453" spans="14:25" x14ac:dyDescent="0.25">
      <c r="N453" s="33">
        <v>451</v>
      </c>
      <c r="O453" s="33">
        <f t="shared" ca="1" si="15"/>
        <v>0.51911138630454468</v>
      </c>
      <c r="P453" s="33">
        <v>144.87755140604611</v>
      </c>
      <c r="Q453" s="31">
        <f t="shared" si="16"/>
        <v>0.89634958252314256</v>
      </c>
      <c r="Y453" s="12">
        <v>144.87755140604611</v>
      </c>
    </row>
    <row r="454" spans="14:25" x14ac:dyDescent="0.25">
      <c r="N454" s="33">
        <v>452</v>
      </c>
      <c r="O454" s="33">
        <f t="shared" ca="1" si="15"/>
        <v>0.18949926298206865</v>
      </c>
      <c r="P454" s="33">
        <v>100.29969463557198</v>
      </c>
      <c r="Q454" s="31">
        <f t="shared" si="16"/>
        <v>2.7856393910171539E-2</v>
      </c>
      <c r="Y454" s="12">
        <v>100.29969463557198</v>
      </c>
    </row>
    <row r="455" spans="14:25" x14ac:dyDescent="0.25">
      <c r="N455" s="33">
        <v>453</v>
      </c>
      <c r="O455" s="33">
        <f t="shared" ca="1" si="15"/>
        <v>0.32882366585753176</v>
      </c>
      <c r="P455" s="33">
        <v>116.51240277445484</v>
      </c>
      <c r="Q455" s="31">
        <f t="shared" si="16"/>
        <v>0.20128589044777709</v>
      </c>
      <c r="Y455" s="12">
        <v>116.51240277445484</v>
      </c>
    </row>
    <row r="456" spans="14:25" x14ac:dyDescent="0.25">
      <c r="N456" s="33">
        <v>454</v>
      </c>
      <c r="O456" s="33">
        <f t="shared" ca="1" si="15"/>
        <v>0.77108223007102605</v>
      </c>
      <c r="P456" s="33">
        <v>128.18227853795111</v>
      </c>
      <c r="Q456" s="31">
        <f t="shared" si="16"/>
        <v>0.49702830215884153</v>
      </c>
      <c r="Y456" s="12">
        <v>128.18227853795111</v>
      </c>
    </row>
    <row r="457" spans="14:25" x14ac:dyDescent="0.25">
      <c r="N457" s="33">
        <v>455</v>
      </c>
      <c r="O457" s="33">
        <f t="shared" ca="1" si="15"/>
        <v>0.96626701404917303</v>
      </c>
      <c r="P457" s="33">
        <v>126.42160814846</v>
      </c>
      <c r="Q457" s="31">
        <f t="shared" si="16"/>
        <v>0.44606106354786701</v>
      </c>
      <c r="Y457" s="12">
        <v>126.42160814846</v>
      </c>
    </row>
    <row r="458" spans="14:25" x14ac:dyDescent="0.25">
      <c r="N458" s="33">
        <v>456</v>
      </c>
      <c r="O458" s="33">
        <f t="shared" ca="1" si="15"/>
        <v>0.68061601991376564</v>
      </c>
      <c r="P458" s="33">
        <v>113.19292172744052</v>
      </c>
      <c r="Q458" s="31">
        <f t="shared" si="16"/>
        <v>0.14355000078550817</v>
      </c>
      <c r="Y458" s="12">
        <v>113.19292172744052</v>
      </c>
    </row>
    <row r="459" spans="14:25" x14ac:dyDescent="0.25">
      <c r="N459" s="33">
        <v>457</v>
      </c>
      <c r="O459" s="33">
        <f t="shared" ca="1" si="15"/>
        <v>3.5413125304534776E-2</v>
      </c>
      <c r="P459" s="33">
        <v>123.69442019168685</v>
      </c>
      <c r="Q459" s="31">
        <f t="shared" si="16"/>
        <v>0.36993255804986025</v>
      </c>
      <c r="Y459" s="12">
        <v>123.69442019168685</v>
      </c>
    </row>
    <row r="460" spans="14:25" x14ac:dyDescent="0.25">
      <c r="N460" s="33">
        <v>458</v>
      </c>
      <c r="O460" s="33">
        <f t="shared" ca="1" si="15"/>
        <v>0.20815132952873072</v>
      </c>
      <c r="P460" s="33">
        <v>128.97264826477462</v>
      </c>
      <c r="Q460" s="31">
        <f t="shared" si="16"/>
        <v>0.52011259318585434</v>
      </c>
      <c r="Y460" s="12">
        <v>128.97264826477462</v>
      </c>
    </row>
    <row r="461" spans="14:25" x14ac:dyDescent="0.25">
      <c r="N461" s="33">
        <v>459</v>
      </c>
      <c r="O461" s="33">
        <f t="shared" ca="1" si="15"/>
        <v>0.2925403354446624</v>
      </c>
      <c r="P461" s="33">
        <v>107.63858334858888</v>
      </c>
      <c r="Q461" s="31">
        <f t="shared" si="16"/>
        <v>7.5380556313302524E-2</v>
      </c>
      <c r="Y461" s="12">
        <v>107.63858334858888</v>
      </c>
    </row>
    <row r="462" spans="14:25" x14ac:dyDescent="0.25">
      <c r="N462" s="33">
        <v>460</v>
      </c>
      <c r="O462" s="33">
        <f t="shared" ca="1" si="15"/>
        <v>0.91955841533430238</v>
      </c>
      <c r="P462" s="33">
        <v>155.86628791398886</v>
      </c>
      <c r="Q462" s="31">
        <f t="shared" si="16"/>
        <v>0.98409406808741173</v>
      </c>
      <c r="Y462" s="12">
        <v>155.86628791398886</v>
      </c>
    </row>
    <row r="463" spans="14:25" x14ac:dyDescent="0.25">
      <c r="N463" s="33">
        <v>461</v>
      </c>
      <c r="O463" s="33">
        <f t="shared" ca="1" si="15"/>
        <v>0.98530487811045098</v>
      </c>
      <c r="P463" s="33">
        <v>117.78687065458041</v>
      </c>
      <c r="Q463" s="31">
        <f t="shared" si="16"/>
        <v>0.22701574696874532</v>
      </c>
      <c r="Y463" s="12">
        <v>117.78687065458041</v>
      </c>
    </row>
    <row r="464" spans="14:25" x14ac:dyDescent="0.25">
      <c r="N464" s="33">
        <v>462</v>
      </c>
      <c r="O464" s="33">
        <f t="shared" ca="1" si="15"/>
        <v>0.16990925807056001</v>
      </c>
      <c r="P464" s="33">
        <v>144.43526965510111</v>
      </c>
      <c r="Q464" s="31">
        <f t="shared" si="16"/>
        <v>0.88993731269964405</v>
      </c>
      <c r="Y464" s="12">
        <v>144.43526965510111</v>
      </c>
    </row>
    <row r="465" spans="14:25" x14ac:dyDescent="0.25">
      <c r="N465" s="33">
        <v>463</v>
      </c>
      <c r="O465" s="33">
        <f t="shared" ca="1" si="15"/>
        <v>0.11177355841423164</v>
      </c>
      <c r="P465" s="33">
        <v>123.60302145647448</v>
      </c>
      <c r="Q465" s="31">
        <f t="shared" si="16"/>
        <v>0.36746683059346552</v>
      </c>
      <c r="Y465" s="12">
        <v>123.60302145647448</v>
      </c>
    </row>
    <row r="466" spans="14:25" x14ac:dyDescent="0.25">
      <c r="N466" s="33">
        <v>464</v>
      </c>
      <c r="O466" s="33">
        <f t="shared" ca="1" si="15"/>
        <v>0.59748361159871466</v>
      </c>
      <c r="P466" s="33">
        <v>138.6687005443957</v>
      </c>
      <c r="Q466" s="31">
        <f t="shared" si="16"/>
        <v>0.78175554632099953</v>
      </c>
      <c r="Y466" s="12">
        <v>138.6687005443957</v>
      </c>
    </row>
    <row r="467" spans="14:25" x14ac:dyDescent="0.25">
      <c r="N467" s="33">
        <v>465</v>
      </c>
      <c r="O467" s="33">
        <f t="shared" ca="1" si="15"/>
        <v>0.37125064098732052</v>
      </c>
      <c r="P467" s="33">
        <v>141.10833818254289</v>
      </c>
      <c r="Q467" s="31">
        <f t="shared" si="16"/>
        <v>0.83305797287656103</v>
      </c>
      <c r="Y467" s="12">
        <v>141.10833818254289</v>
      </c>
    </row>
    <row r="468" spans="14:25" x14ac:dyDescent="0.25">
      <c r="N468" s="33">
        <v>466</v>
      </c>
      <c r="O468" s="33">
        <f t="shared" ca="1" si="15"/>
        <v>0.40907404853550733</v>
      </c>
      <c r="P468" s="33">
        <v>138.77326743428208</v>
      </c>
      <c r="Q468" s="31">
        <f t="shared" si="16"/>
        <v>0.78411316265511444</v>
      </c>
      <c r="Y468" s="12">
        <v>138.77326743428208</v>
      </c>
    </row>
    <row r="469" spans="14:25" x14ac:dyDescent="0.25">
      <c r="N469" s="33">
        <v>467</v>
      </c>
      <c r="O469" s="33">
        <f t="shared" ca="1" si="15"/>
        <v>0.85294801284091648</v>
      </c>
      <c r="P469" s="33">
        <v>116.80241952731517</v>
      </c>
      <c r="Q469" s="31">
        <f t="shared" si="16"/>
        <v>0.20696816868054882</v>
      </c>
      <c r="Y469" s="12">
        <v>116.80241952731517</v>
      </c>
    </row>
    <row r="470" spans="14:25" x14ac:dyDescent="0.25">
      <c r="N470" s="33">
        <v>468</v>
      </c>
      <c r="O470" s="33">
        <f t="shared" ca="1" si="15"/>
        <v>0.37735389439346301</v>
      </c>
      <c r="P470" s="33">
        <v>118.73953682967012</v>
      </c>
      <c r="Q470" s="31">
        <f t="shared" si="16"/>
        <v>0.24751663990048783</v>
      </c>
      <c r="Y470" s="12">
        <v>118.73953682967012</v>
      </c>
    </row>
    <row r="471" spans="14:25" x14ac:dyDescent="0.25">
      <c r="N471" s="33">
        <v>469</v>
      </c>
      <c r="O471" s="33">
        <f t="shared" ca="1" si="15"/>
        <v>0.76339066073888795</v>
      </c>
      <c r="P471" s="33">
        <v>136.74725130749536</v>
      </c>
      <c r="Q471" s="31">
        <f t="shared" si="16"/>
        <v>0.73609558852206403</v>
      </c>
      <c r="Y471" s="12">
        <v>136.74725130749536</v>
      </c>
    </row>
    <row r="472" spans="14:25" x14ac:dyDescent="0.25">
      <c r="N472" s="33">
        <v>470</v>
      </c>
      <c r="O472" s="33">
        <f t="shared" ca="1" si="15"/>
        <v>0.71141928042676472</v>
      </c>
      <c r="P472" s="33">
        <v>113.19950400261189</v>
      </c>
      <c r="Q472" s="31">
        <f t="shared" si="16"/>
        <v>0.14365130219146513</v>
      </c>
      <c r="Y472" s="12">
        <v>113.19950400261189</v>
      </c>
    </row>
    <row r="473" spans="14:25" x14ac:dyDescent="0.25">
      <c r="N473" s="33">
        <v>471</v>
      </c>
      <c r="O473" s="33">
        <f t="shared" ca="1" si="15"/>
        <v>9.4153706035570828E-2</v>
      </c>
      <c r="P473" s="33">
        <v>127.62946437378667</v>
      </c>
      <c r="Q473" s="31">
        <f t="shared" si="16"/>
        <v>0.48093483709963236</v>
      </c>
      <c r="Y473" s="12">
        <v>127.62946437378667</v>
      </c>
    </row>
    <row r="474" spans="14:25" x14ac:dyDescent="0.25">
      <c r="N474" s="33">
        <v>472</v>
      </c>
      <c r="O474" s="33">
        <f t="shared" ca="1" si="15"/>
        <v>0.81887585581501243</v>
      </c>
      <c r="P474" s="33">
        <v>122.40907536081798</v>
      </c>
      <c r="Q474" s="31">
        <f t="shared" si="16"/>
        <v>0.33588777559714389</v>
      </c>
      <c r="Y474" s="12">
        <v>122.40907536081798</v>
      </c>
    </row>
    <row r="475" spans="14:25" x14ac:dyDescent="0.25">
      <c r="N475" s="33">
        <v>473</v>
      </c>
      <c r="O475" s="33">
        <f t="shared" ca="1" si="15"/>
        <v>0.91680082316273348</v>
      </c>
      <c r="P475" s="33">
        <v>127.26746500854749</v>
      </c>
      <c r="Q475" s="31">
        <f t="shared" si="16"/>
        <v>0.47043434219142777</v>
      </c>
      <c r="Y475" s="12">
        <v>127.26746500854749</v>
      </c>
    </row>
    <row r="476" spans="14:25" x14ac:dyDescent="0.25">
      <c r="N476" s="33">
        <v>474</v>
      </c>
      <c r="O476" s="33">
        <f t="shared" ca="1" si="15"/>
        <v>0.49553855912974798</v>
      </c>
      <c r="P476" s="33">
        <v>129.52833441913475</v>
      </c>
      <c r="Q476" s="31">
        <f t="shared" si="16"/>
        <v>0.53635823970037633</v>
      </c>
      <c r="Y476" s="12">
        <v>129.52833441913475</v>
      </c>
    </row>
    <row r="477" spans="14:25" x14ac:dyDescent="0.25">
      <c r="N477" s="33">
        <v>475</v>
      </c>
      <c r="O477" s="33">
        <f t="shared" ca="1" si="15"/>
        <v>7.7175709266676273E-2</v>
      </c>
      <c r="P477" s="33">
        <v>141.51264423707315</v>
      </c>
      <c r="Q477" s="31">
        <f t="shared" si="16"/>
        <v>0.84078807906918673</v>
      </c>
      <c r="Y477" s="12">
        <v>141.51264423707315</v>
      </c>
    </row>
    <row r="478" spans="14:25" x14ac:dyDescent="0.25">
      <c r="N478" s="33">
        <v>476</v>
      </c>
      <c r="O478" s="33">
        <f t="shared" ca="1" si="15"/>
        <v>0.29503942609460798</v>
      </c>
      <c r="P478" s="33">
        <v>119.14722147427143</v>
      </c>
      <c r="Q478" s="31">
        <f t="shared" si="16"/>
        <v>0.25661341936524118</v>
      </c>
      <c r="Y478" s="12">
        <v>119.14722147427143</v>
      </c>
    </row>
    <row r="479" spans="14:25" x14ac:dyDescent="0.25">
      <c r="N479" s="33">
        <v>477</v>
      </c>
      <c r="O479" s="33">
        <f t="shared" ca="1" si="15"/>
        <v>0.37430280414908801</v>
      </c>
      <c r="P479" s="33">
        <v>121.28775056749983</v>
      </c>
      <c r="Q479" s="31">
        <f t="shared" si="16"/>
        <v>0.30740163226225509</v>
      </c>
      <c r="Y479" s="12">
        <v>121.28775056749983</v>
      </c>
    </row>
    <row r="480" spans="14:25" x14ac:dyDescent="0.25">
      <c r="N480" s="33">
        <v>478</v>
      </c>
      <c r="O480" s="33">
        <f t="shared" ca="1" si="15"/>
        <v>0.79949218177795978</v>
      </c>
      <c r="P480" s="33">
        <v>116.11707938995337</v>
      </c>
      <c r="Q480" s="31">
        <f t="shared" si="16"/>
        <v>0.19370542451659822</v>
      </c>
      <c r="Y480" s="12">
        <v>116.11707938995337</v>
      </c>
    </row>
    <row r="481" spans="14:25" x14ac:dyDescent="0.25">
      <c r="N481" s="33">
        <v>479</v>
      </c>
      <c r="O481" s="33">
        <f t="shared" ca="1" si="15"/>
        <v>0.93834473042820776</v>
      </c>
      <c r="P481" s="33">
        <v>140.70095204961225</v>
      </c>
      <c r="Q481" s="31">
        <f t="shared" si="16"/>
        <v>0.82504271614160685</v>
      </c>
      <c r="Y481" s="12">
        <v>140.70095204961225</v>
      </c>
    </row>
    <row r="482" spans="14:25" x14ac:dyDescent="0.25">
      <c r="N482" s="33">
        <v>480</v>
      </c>
      <c r="O482" s="33">
        <f t="shared" ca="1" si="15"/>
        <v>0.80553480233528407</v>
      </c>
      <c r="P482" s="33">
        <v>106.11769827263599</v>
      </c>
      <c r="Q482" s="31">
        <f t="shared" si="16"/>
        <v>6.2144124281388137E-2</v>
      </c>
      <c r="Y482" s="12">
        <v>106.11769827263599</v>
      </c>
    </row>
    <row r="483" spans="14:25" x14ac:dyDescent="0.25">
      <c r="N483" s="33">
        <v>481</v>
      </c>
      <c r="O483" s="33">
        <f t="shared" ca="1" si="15"/>
        <v>0.54731517443465938</v>
      </c>
      <c r="P483" s="33">
        <v>126.17287124161409</v>
      </c>
      <c r="Q483" s="31">
        <f t="shared" si="16"/>
        <v>0.43894676070421662</v>
      </c>
      <c r="Y483" s="12">
        <v>126.17287124161409</v>
      </c>
    </row>
    <row r="484" spans="14:25" x14ac:dyDescent="0.25">
      <c r="N484" s="33">
        <v>482</v>
      </c>
      <c r="O484" s="33">
        <f t="shared" ca="1" si="15"/>
        <v>0.84172399956353683</v>
      </c>
      <c r="P484" s="33">
        <v>140.70307932917774</v>
      </c>
      <c r="Q484" s="31">
        <f t="shared" si="16"/>
        <v>0.82508515654592518</v>
      </c>
      <c r="Y484" s="12">
        <v>140.70307932917774</v>
      </c>
    </row>
    <row r="485" spans="14:25" x14ac:dyDescent="0.25">
      <c r="N485" s="33">
        <v>483</v>
      </c>
      <c r="O485" s="33">
        <f t="shared" ca="1" si="15"/>
        <v>0.64977716691067067</v>
      </c>
      <c r="P485" s="33">
        <v>130.39875240713627</v>
      </c>
      <c r="Q485" s="31">
        <f t="shared" si="16"/>
        <v>0.56175836182912553</v>
      </c>
      <c r="Y485" s="12">
        <v>130.39875240713627</v>
      </c>
    </row>
    <row r="486" spans="14:25" x14ac:dyDescent="0.25">
      <c r="N486" s="33">
        <v>484</v>
      </c>
      <c r="O486" s="33">
        <f t="shared" ca="1" si="15"/>
        <v>0.58916208210585752</v>
      </c>
      <c r="P486" s="33">
        <v>153.04398008149835</v>
      </c>
      <c r="Q486" s="31">
        <f t="shared" si="16"/>
        <v>0.97229251668130356</v>
      </c>
      <c r="Y486" s="12">
        <v>153.04398008149835</v>
      </c>
    </row>
    <row r="487" spans="14:25" x14ac:dyDescent="0.25">
      <c r="N487" s="33">
        <v>485</v>
      </c>
      <c r="O487" s="33">
        <f t="shared" ca="1" si="15"/>
        <v>0.25530744491869561</v>
      </c>
      <c r="P487" s="33">
        <v>154.40046200224756</v>
      </c>
      <c r="Q487" s="31">
        <f t="shared" si="16"/>
        <v>0.97863822027276637</v>
      </c>
      <c r="Y487" s="12">
        <v>154.40046200224756</v>
      </c>
    </row>
    <row r="488" spans="14:25" x14ac:dyDescent="0.25">
      <c r="N488" s="33">
        <v>486</v>
      </c>
      <c r="O488" s="33">
        <f t="shared" ca="1" si="15"/>
        <v>0.50566510209418836</v>
      </c>
      <c r="P488" s="33">
        <v>124.53890272714668</v>
      </c>
      <c r="Q488" s="31">
        <f t="shared" si="16"/>
        <v>0.39300828853759495</v>
      </c>
      <c r="Y488" s="12">
        <v>124.53890272714668</v>
      </c>
    </row>
    <row r="489" spans="14:25" x14ac:dyDescent="0.25">
      <c r="N489" s="33">
        <v>487</v>
      </c>
      <c r="O489" s="33">
        <f t="shared" ca="1" si="15"/>
        <v>0.43429754763665063</v>
      </c>
      <c r="P489" s="33">
        <v>121.78820588653329</v>
      </c>
      <c r="Q489" s="31">
        <f t="shared" si="16"/>
        <v>0.31996608378081109</v>
      </c>
      <c r="Y489" s="12">
        <v>121.78820588653329</v>
      </c>
    </row>
    <row r="490" spans="14:25" x14ac:dyDescent="0.25">
      <c r="N490" s="33">
        <v>488</v>
      </c>
      <c r="O490" s="33">
        <f t="shared" ca="1" si="15"/>
        <v>0.44189687196429317</v>
      </c>
      <c r="P490" s="33">
        <v>115.45067494913528</v>
      </c>
      <c r="Q490" s="31">
        <f t="shared" si="16"/>
        <v>0.18135913037970472</v>
      </c>
      <c r="Y490" s="12">
        <v>115.45067494913528</v>
      </c>
    </row>
    <row r="491" spans="14:25" x14ac:dyDescent="0.25">
      <c r="N491" s="33">
        <v>489</v>
      </c>
      <c r="O491" s="33">
        <f t="shared" ca="1" si="15"/>
        <v>0.5258254713950673</v>
      </c>
      <c r="P491" s="33">
        <v>137.6852025176693</v>
      </c>
      <c r="Q491" s="31">
        <f t="shared" si="16"/>
        <v>0.75892455347363474</v>
      </c>
      <c r="Y491" s="12">
        <v>137.6852025176693</v>
      </c>
    </row>
    <row r="492" spans="14:25" x14ac:dyDescent="0.25">
      <c r="N492" s="33">
        <v>490</v>
      </c>
      <c r="O492" s="33">
        <f t="shared" ca="1" si="15"/>
        <v>0.88774013104003047</v>
      </c>
      <c r="P492" s="33">
        <v>125.19395640796942</v>
      </c>
      <c r="Q492" s="31">
        <f t="shared" si="16"/>
        <v>0.41124121735689317</v>
      </c>
      <c r="Y492" s="12">
        <v>125.19395640796942</v>
      </c>
    </row>
    <row r="493" spans="14:25" x14ac:dyDescent="0.25">
      <c r="N493" s="33">
        <v>491</v>
      </c>
      <c r="O493" s="33">
        <f t="shared" ca="1" si="15"/>
        <v>0.65990854705620505</v>
      </c>
      <c r="P493" s="33">
        <v>121.35321929884471</v>
      </c>
      <c r="Q493" s="31">
        <f t="shared" si="16"/>
        <v>0.30903119521531258</v>
      </c>
      <c r="Y493" s="12">
        <v>121.35321929884471</v>
      </c>
    </row>
    <row r="494" spans="14:25" x14ac:dyDescent="0.25">
      <c r="N494" s="33">
        <v>492</v>
      </c>
      <c r="O494" s="33">
        <f t="shared" ca="1" si="15"/>
        <v>0.42399177633946572</v>
      </c>
      <c r="P494" s="33">
        <v>103.31549024438965</v>
      </c>
      <c r="Q494" s="31">
        <f t="shared" si="16"/>
        <v>4.2751920046880144E-2</v>
      </c>
      <c r="Y494" s="12">
        <v>103.31549024438965</v>
      </c>
    </row>
    <row r="495" spans="14:25" x14ac:dyDescent="0.25">
      <c r="N495" s="33">
        <v>493</v>
      </c>
      <c r="O495" s="33">
        <f t="shared" ca="1" si="15"/>
        <v>0.60146395579331435</v>
      </c>
      <c r="P495" s="33">
        <v>126.48176851277694</v>
      </c>
      <c r="Q495" s="31">
        <f t="shared" si="16"/>
        <v>0.4477857255084714</v>
      </c>
      <c r="Y495" s="12">
        <v>126.48176851277694</v>
      </c>
    </row>
    <row r="496" spans="14:25" x14ac:dyDescent="0.25">
      <c r="N496" s="33">
        <v>494</v>
      </c>
      <c r="O496" s="33">
        <f t="shared" ca="1" si="15"/>
        <v>0.57140293484665383</v>
      </c>
      <c r="P496" s="33">
        <v>136.25411822854005</v>
      </c>
      <c r="Q496" s="31">
        <f t="shared" si="16"/>
        <v>0.72370642095900772</v>
      </c>
      <c r="Y496" s="12">
        <v>136.25411822854005</v>
      </c>
    </row>
    <row r="497" spans="14:25" x14ac:dyDescent="0.25">
      <c r="N497" s="33">
        <v>495</v>
      </c>
      <c r="O497" s="33">
        <f t="shared" ca="1" si="15"/>
        <v>0.55577567944232997</v>
      </c>
      <c r="P497" s="33">
        <v>130.81609706904436</v>
      </c>
      <c r="Q497" s="31">
        <f t="shared" si="16"/>
        <v>0.57389046131965427</v>
      </c>
      <c r="Y497" s="12">
        <v>130.81609706904436</v>
      </c>
    </row>
    <row r="498" spans="14:25" x14ac:dyDescent="0.25">
      <c r="N498" s="33">
        <v>496</v>
      </c>
      <c r="O498" s="33">
        <f t="shared" ca="1" si="15"/>
        <v>0.26083784661664999</v>
      </c>
      <c r="P498" s="33">
        <v>95.567785258809607</v>
      </c>
      <c r="Q498" s="31">
        <f t="shared" si="16"/>
        <v>1.3506679126205578E-2</v>
      </c>
      <c r="Y498" s="12">
        <v>95.567785258809607</v>
      </c>
    </row>
    <row r="499" spans="14:25" x14ac:dyDescent="0.25">
      <c r="N499" s="33">
        <v>497</v>
      </c>
      <c r="O499" s="33">
        <f t="shared" ca="1" si="15"/>
        <v>4.3836765998173099E-5</v>
      </c>
      <c r="P499" s="33">
        <v>141.44576695559317</v>
      </c>
      <c r="Q499" s="31">
        <f t="shared" si="16"/>
        <v>0.83952493549086316</v>
      </c>
      <c r="Y499" s="12">
        <v>141.44576695559317</v>
      </c>
    </row>
    <row r="500" spans="14:25" x14ac:dyDescent="0.25">
      <c r="N500" s="33">
        <v>498</v>
      </c>
      <c r="O500" s="33">
        <f t="shared" ca="1" si="15"/>
        <v>0.61619341957880658</v>
      </c>
      <c r="P500" s="33">
        <v>121.81828198760076</v>
      </c>
      <c r="Q500" s="31">
        <f t="shared" si="16"/>
        <v>0.32072897097378061</v>
      </c>
      <c r="Y500" s="12">
        <v>121.81828198760076</v>
      </c>
    </row>
    <row r="501" spans="14:25" x14ac:dyDescent="0.25">
      <c r="N501" s="33">
        <v>499</v>
      </c>
      <c r="O501" s="33">
        <f t="shared" ca="1" si="15"/>
        <v>0.26113492180966336</v>
      </c>
      <c r="P501" s="33">
        <v>120.07332929289902</v>
      </c>
      <c r="Q501" s="31">
        <f t="shared" si="16"/>
        <v>0.27797761891433781</v>
      </c>
      <c r="Y501" s="12">
        <v>120.07332929289902</v>
      </c>
    </row>
    <row r="502" spans="14:25" x14ac:dyDescent="0.25">
      <c r="N502" s="33">
        <v>500</v>
      </c>
      <c r="O502" s="33">
        <f t="shared" ca="1" si="15"/>
        <v>0.39698060942405722</v>
      </c>
      <c r="P502" s="33">
        <v>115.59032187892205</v>
      </c>
      <c r="Q502" s="31">
        <f t="shared" si="16"/>
        <v>0.18390135421681558</v>
      </c>
      <c r="Y502" s="12">
        <v>115.59032187892205</v>
      </c>
    </row>
    <row r="503" spans="14:25" x14ac:dyDescent="0.25">
      <c r="N503" s="33">
        <v>501</v>
      </c>
      <c r="O503" s="33">
        <f t="shared" ca="1" si="15"/>
        <v>0.22569228733689439</v>
      </c>
      <c r="P503" s="33">
        <v>111.39924180808582</v>
      </c>
      <c r="Q503" s="31">
        <f t="shared" si="16"/>
        <v>0.11783645004942309</v>
      </c>
      <c r="Y503" s="12">
        <v>111.39924180808582</v>
      </c>
    </row>
    <row r="504" spans="14:25" x14ac:dyDescent="0.25">
      <c r="N504" s="33">
        <v>502</v>
      </c>
      <c r="O504" s="33">
        <f t="shared" ca="1" si="15"/>
        <v>0.95341514674591044</v>
      </c>
      <c r="P504" s="33">
        <v>119.59797789495475</v>
      </c>
      <c r="Q504" s="31">
        <f t="shared" si="16"/>
        <v>0.26689203518553833</v>
      </c>
      <c r="Y504" s="12">
        <v>119.59797789495475</v>
      </c>
    </row>
    <row r="505" spans="14:25" x14ac:dyDescent="0.25">
      <c r="N505" s="33">
        <v>503</v>
      </c>
      <c r="O505" s="33">
        <f t="shared" ca="1" si="15"/>
        <v>0.62887843461051063</v>
      </c>
      <c r="P505" s="33">
        <v>128.1426105857353</v>
      </c>
      <c r="Q505" s="31">
        <f t="shared" si="16"/>
        <v>0.49587161391354567</v>
      </c>
      <c r="Y505" s="12">
        <v>128.1426105857353</v>
      </c>
    </row>
    <row r="506" spans="14:25" x14ac:dyDescent="0.25">
      <c r="N506" s="33">
        <v>504</v>
      </c>
      <c r="O506" s="33">
        <f t="shared" ca="1" si="15"/>
        <v>0.29241392456025828</v>
      </c>
      <c r="P506" s="33">
        <v>141.14694789733431</v>
      </c>
      <c r="Q506" s="31">
        <f t="shared" si="16"/>
        <v>0.83380585855160649</v>
      </c>
      <c r="Y506" s="12">
        <v>141.14694789733431</v>
      </c>
    </row>
    <row r="507" spans="14:25" x14ac:dyDescent="0.25">
      <c r="N507" s="33">
        <v>505</v>
      </c>
      <c r="O507" s="33">
        <f t="shared" ca="1" si="15"/>
        <v>0.66578211459234471</v>
      </c>
      <c r="P507" s="33">
        <v>132.73254869677299</v>
      </c>
      <c r="Q507" s="31">
        <f t="shared" si="16"/>
        <v>0.62883404318029146</v>
      </c>
      <c r="Y507" s="12">
        <v>132.73254869677299</v>
      </c>
    </row>
    <row r="508" spans="14:25" x14ac:dyDescent="0.25">
      <c r="N508" s="33">
        <v>506</v>
      </c>
      <c r="O508" s="33">
        <f t="shared" ca="1" si="15"/>
        <v>0.43471607515546429</v>
      </c>
      <c r="P508" s="33">
        <v>139.77414606040674</v>
      </c>
      <c r="Q508" s="31">
        <f t="shared" si="16"/>
        <v>0.80597372675817713</v>
      </c>
      <c r="Y508" s="12">
        <v>139.77414606040674</v>
      </c>
    </row>
    <row r="509" spans="14:25" x14ac:dyDescent="0.25">
      <c r="N509" s="33">
        <v>507</v>
      </c>
      <c r="O509" s="33">
        <f t="shared" ca="1" si="15"/>
        <v>0.56946304132000425</v>
      </c>
      <c r="P509" s="33">
        <v>129.23358573605751</v>
      </c>
      <c r="Q509" s="31">
        <f t="shared" si="16"/>
        <v>0.52774169252980352</v>
      </c>
      <c r="Y509" s="12">
        <v>129.23358573605751</v>
      </c>
    </row>
    <row r="510" spans="14:25" x14ac:dyDescent="0.25">
      <c r="N510" s="33">
        <v>508</v>
      </c>
      <c r="O510" s="33">
        <f t="shared" ca="1" si="15"/>
        <v>0.91437505691678911</v>
      </c>
      <c r="P510" s="33">
        <v>137.3237437242243</v>
      </c>
      <c r="Q510" s="31">
        <f t="shared" si="16"/>
        <v>0.75024480052815434</v>
      </c>
      <c r="Y510" s="12">
        <v>137.3237437242243</v>
      </c>
    </row>
    <row r="511" spans="14:25" x14ac:dyDescent="0.25">
      <c r="N511" s="33">
        <v>509</v>
      </c>
      <c r="O511" s="33">
        <f t="shared" ca="1" si="15"/>
        <v>0.34520618912590673</v>
      </c>
      <c r="P511" s="33">
        <v>131.06373165968608</v>
      </c>
      <c r="Q511" s="31">
        <f t="shared" si="16"/>
        <v>0.58106811245670631</v>
      </c>
      <c r="Y511" s="12">
        <v>131.06373165968608</v>
      </c>
    </row>
    <row r="512" spans="14:25" x14ac:dyDescent="0.25">
      <c r="N512" s="33">
        <v>510</v>
      </c>
      <c r="O512" s="33">
        <f t="shared" ca="1" si="15"/>
        <v>0.99114424377579535</v>
      </c>
      <c r="P512" s="33">
        <v>135.63387162171574</v>
      </c>
      <c r="Q512" s="31">
        <f t="shared" si="16"/>
        <v>0.70777021093465009</v>
      </c>
      <c r="Y512" s="12">
        <v>135.63387162171574</v>
      </c>
    </row>
    <row r="513" spans="14:25" x14ac:dyDescent="0.25">
      <c r="N513" s="33">
        <v>511</v>
      </c>
      <c r="O513" s="33">
        <f t="shared" ca="1" si="15"/>
        <v>0.38872377061545493</v>
      </c>
      <c r="P513" s="33">
        <v>151.3481897038011</v>
      </c>
      <c r="Q513" s="31">
        <f t="shared" si="16"/>
        <v>0.96229087087220244</v>
      </c>
      <c r="Y513" s="12">
        <v>151.3481897038011</v>
      </c>
    </row>
    <row r="514" spans="14:25" x14ac:dyDescent="0.25">
      <c r="N514" s="33">
        <v>512</v>
      </c>
      <c r="O514" s="33">
        <f t="shared" ca="1" si="15"/>
        <v>0.89336447353519122</v>
      </c>
      <c r="P514" s="33">
        <v>140.00485313626979</v>
      </c>
      <c r="Q514" s="31">
        <f t="shared" si="16"/>
        <v>0.81082768105922121</v>
      </c>
      <c r="Y514" s="12">
        <v>140.00485313626979</v>
      </c>
    </row>
    <row r="515" spans="14:25" x14ac:dyDescent="0.25">
      <c r="N515" s="33">
        <v>513</v>
      </c>
      <c r="O515" s="33">
        <f t="shared" ca="1" si="15"/>
        <v>0.54580419958868132</v>
      </c>
      <c r="P515" s="33">
        <v>86.290533494913873</v>
      </c>
      <c r="Q515" s="31">
        <f t="shared" si="16"/>
        <v>2.7546809343982452E-3</v>
      </c>
      <c r="Y515" s="12">
        <v>86.290533494913873</v>
      </c>
    </row>
    <row r="516" spans="14:25" x14ac:dyDescent="0.25">
      <c r="N516" s="33">
        <v>514</v>
      </c>
      <c r="O516" s="33">
        <f t="shared" ref="O516:O579" ca="1" si="17">RAND()</f>
        <v>0.75616892658253232</v>
      </c>
      <c r="P516" s="33">
        <v>159.97652091281384</v>
      </c>
      <c r="Q516" s="31">
        <f t="shared" ref="Q516:Q579" si="18">_xlfn.NORM.S.DIST(($L$5+$L$6*ASINH((P516-$L$3)/$L$4)),TRUE)</f>
        <v>0.9935717585489916</v>
      </c>
      <c r="Y516" s="12">
        <v>159.97652091281384</v>
      </c>
    </row>
    <row r="517" spans="14:25" x14ac:dyDescent="0.25">
      <c r="N517" s="33">
        <v>515</v>
      </c>
      <c r="O517" s="33">
        <f t="shared" ca="1" si="17"/>
        <v>0.50115000623733186</v>
      </c>
      <c r="P517" s="33">
        <v>97.160105710021739</v>
      </c>
      <c r="Q517" s="31">
        <f t="shared" si="18"/>
        <v>1.7351157909448023E-2</v>
      </c>
      <c r="Y517" s="12">
        <v>97.160105710021739</v>
      </c>
    </row>
    <row r="518" spans="14:25" x14ac:dyDescent="0.25">
      <c r="N518" s="33">
        <v>516</v>
      </c>
      <c r="O518" s="33">
        <f t="shared" ca="1" si="17"/>
        <v>0.83348206022247517</v>
      </c>
      <c r="P518" s="33">
        <v>149.68800564263086</v>
      </c>
      <c r="Q518" s="31">
        <f t="shared" si="18"/>
        <v>0.94991129953984876</v>
      </c>
      <c r="Y518" s="12">
        <v>149.68800564263086</v>
      </c>
    </row>
    <row r="519" spans="14:25" x14ac:dyDescent="0.25">
      <c r="N519" s="33">
        <v>517</v>
      </c>
      <c r="O519" s="33">
        <f t="shared" ca="1" si="17"/>
        <v>5.3900361590585422E-2</v>
      </c>
      <c r="P519" s="33">
        <v>115.83516243790937</v>
      </c>
      <c r="Q519" s="31">
        <f t="shared" si="18"/>
        <v>0.18841615606244233</v>
      </c>
      <c r="Y519" s="12">
        <v>115.83516243790937</v>
      </c>
    </row>
    <row r="520" spans="14:25" x14ac:dyDescent="0.25">
      <c r="N520" s="33">
        <v>518</v>
      </c>
      <c r="O520" s="33">
        <f t="shared" ca="1" si="17"/>
        <v>0.35168792258580395</v>
      </c>
      <c r="P520" s="33">
        <v>146.85288289388362</v>
      </c>
      <c r="Q520" s="31">
        <f t="shared" si="18"/>
        <v>0.92181156730204239</v>
      </c>
      <c r="Y520" s="12">
        <v>146.85288289388362</v>
      </c>
    </row>
    <row r="521" spans="14:25" x14ac:dyDescent="0.25">
      <c r="N521" s="33">
        <v>519</v>
      </c>
      <c r="O521" s="33">
        <f t="shared" ca="1" si="17"/>
        <v>0.79757240841649046</v>
      </c>
      <c r="P521" s="33">
        <v>113.7500064968324</v>
      </c>
      <c r="Q521" s="31">
        <f t="shared" si="18"/>
        <v>0.15230664093008195</v>
      </c>
      <c r="Y521" s="12">
        <v>113.7500064968324</v>
      </c>
    </row>
    <row r="522" spans="14:25" x14ac:dyDescent="0.25">
      <c r="N522" s="33">
        <v>520</v>
      </c>
      <c r="O522" s="33">
        <f t="shared" ca="1" si="17"/>
        <v>0.10320933345626093</v>
      </c>
      <c r="P522" s="33">
        <v>138.28736560865229</v>
      </c>
      <c r="Q522" s="31">
        <f t="shared" si="18"/>
        <v>0.77304267715102382</v>
      </c>
      <c r="Y522" s="12">
        <v>138.28736560865229</v>
      </c>
    </row>
    <row r="523" spans="14:25" x14ac:dyDescent="0.25">
      <c r="N523" s="33">
        <v>521</v>
      </c>
      <c r="O523" s="33">
        <f t="shared" ca="1" si="17"/>
        <v>0.16893327832805438</v>
      </c>
      <c r="P523" s="33">
        <v>110.17869488299502</v>
      </c>
      <c r="Q523" s="31">
        <f t="shared" si="18"/>
        <v>0.10242700225217384</v>
      </c>
      <c r="Y523" s="12">
        <v>110.17869488299502</v>
      </c>
    </row>
    <row r="524" spans="14:25" x14ac:dyDescent="0.25">
      <c r="N524" s="33">
        <v>522</v>
      </c>
      <c r="O524" s="33">
        <f t="shared" ca="1" si="17"/>
        <v>0.94244832849611693</v>
      </c>
      <c r="P524" s="33">
        <v>140.54732871514875</v>
      </c>
      <c r="Q524" s="31">
        <f t="shared" si="18"/>
        <v>0.82196164160505858</v>
      </c>
      <c r="Y524" s="12">
        <v>140.54732871514875</v>
      </c>
    </row>
    <row r="525" spans="14:25" x14ac:dyDescent="0.25">
      <c r="N525" s="33">
        <v>523</v>
      </c>
      <c r="O525" s="33">
        <f t="shared" ca="1" si="17"/>
        <v>0.65012659559643382</v>
      </c>
      <c r="P525" s="33">
        <v>102.55276443335892</v>
      </c>
      <c r="Q525" s="31">
        <f t="shared" si="18"/>
        <v>3.8458270214048809E-2</v>
      </c>
      <c r="Y525" s="12">
        <v>102.55276443335892</v>
      </c>
    </row>
    <row r="526" spans="14:25" x14ac:dyDescent="0.25">
      <c r="N526" s="33">
        <v>524</v>
      </c>
      <c r="O526" s="33">
        <f t="shared" ca="1" si="17"/>
        <v>0.59747863580619254</v>
      </c>
      <c r="P526" s="33">
        <v>99.522196957294582</v>
      </c>
      <c r="Q526" s="31">
        <f t="shared" si="18"/>
        <v>2.483859222244145E-2</v>
      </c>
      <c r="Y526" s="12">
        <v>99.522196957294582</v>
      </c>
    </row>
    <row r="527" spans="14:25" x14ac:dyDescent="0.25">
      <c r="N527" s="33">
        <v>525</v>
      </c>
      <c r="O527" s="33">
        <f t="shared" ca="1" si="17"/>
        <v>0.87499590303953478</v>
      </c>
      <c r="P527" s="33">
        <v>142.5752731534937</v>
      </c>
      <c r="Q527" s="31">
        <f t="shared" si="18"/>
        <v>0.86002828716466362</v>
      </c>
      <c r="Y527" s="12">
        <v>142.5752731534937</v>
      </c>
    </row>
    <row r="528" spans="14:25" x14ac:dyDescent="0.25">
      <c r="N528" s="33">
        <v>526</v>
      </c>
      <c r="O528" s="33">
        <f t="shared" ca="1" si="17"/>
        <v>0.59250484478743681</v>
      </c>
      <c r="P528" s="33">
        <v>120.82198166433574</v>
      </c>
      <c r="Q528" s="31">
        <f t="shared" si="18"/>
        <v>0.29593399519800678</v>
      </c>
      <c r="Y528" s="12">
        <v>120.82198166433574</v>
      </c>
    </row>
    <row r="529" spans="14:25" x14ac:dyDescent="0.25">
      <c r="N529" s="33">
        <v>527</v>
      </c>
      <c r="O529" s="33">
        <f t="shared" ca="1" si="17"/>
        <v>0.69256259464788716</v>
      </c>
      <c r="P529" s="33">
        <v>137.38546479040991</v>
      </c>
      <c r="Q529" s="31">
        <f t="shared" si="18"/>
        <v>0.75173756511473266</v>
      </c>
      <c r="Y529" s="12">
        <v>137.38546479040991</v>
      </c>
    </row>
    <row r="530" spans="14:25" x14ac:dyDescent="0.25">
      <c r="N530" s="33">
        <v>528</v>
      </c>
      <c r="O530" s="33">
        <f t="shared" ca="1" si="17"/>
        <v>0.49785450153620359</v>
      </c>
      <c r="P530" s="33">
        <v>121.92904763829698</v>
      </c>
      <c r="Q530" s="31">
        <f t="shared" si="18"/>
        <v>0.32354604542129972</v>
      </c>
      <c r="Y530" s="12">
        <v>121.92904763829698</v>
      </c>
    </row>
    <row r="531" spans="14:25" x14ac:dyDescent="0.25">
      <c r="N531" s="33">
        <v>529</v>
      </c>
      <c r="O531" s="33">
        <f t="shared" ca="1" si="17"/>
        <v>5.3537564129973458E-2</v>
      </c>
      <c r="P531" s="33">
        <v>139.05062484642593</v>
      </c>
      <c r="Q531" s="31">
        <f t="shared" si="18"/>
        <v>0.79029984583016155</v>
      </c>
      <c r="Y531" s="12">
        <v>139.05062484642593</v>
      </c>
    </row>
    <row r="532" spans="14:25" x14ac:dyDescent="0.25">
      <c r="N532" s="33">
        <v>530</v>
      </c>
      <c r="O532" s="33">
        <f t="shared" ca="1" si="17"/>
        <v>0.22617113780117482</v>
      </c>
      <c r="P532" s="33">
        <v>148.10885264434552</v>
      </c>
      <c r="Q532" s="31">
        <f t="shared" si="18"/>
        <v>0.93542190255633784</v>
      </c>
      <c r="Y532" s="12">
        <v>148.10885264434552</v>
      </c>
    </row>
    <row r="533" spans="14:25" x14ac:dyDescent="0.25">
      <c r="N533" s="33">
        <v>531</v>
      </c>
      <c r="O533" s="33">
        <f t="shared" ca="1" si="17"/>
        <v>5.1736157593910592E-2</v>
      </c>
      <c r="P533" s="33">
        <v>154.01549263477952</v>
      </c>
      <c r="Q533" s="31">
        <f t="shared" si="18"/>
        <v>0.97697315788069439</v>
      </c>
      <c r="Y533" s="12">
        <v>154.01549263477952</v>
      </c>
    </row>
    <row r="534" spans="14:25" x14ac:dyDescent="0.25">
      <c r="N534" s="33">
        <v>532</v>
      </c>
      <c r="O534" s="33">
        <f t="shared" ca="1" si="17"/>
        <v>0.73954929439012251</v>
      </c>
      <c r="P534" s="33">
        <v>119.0607100525109</v>
      </c>
      <c r="Q534" s="31">
        <f t="shared" si="18"/>
        <v>0.25466709544237309</v>
      </c>
      <c r="Y534" s="12">
        <v>119.0607100525109</v>
      </c>
    </row>
    <row r="535" spans="14:25" x14ac:dyDescent="0.25">
      <c r="N535" s="33">
        <v>533</v>
      </c>
      <c r="O535" s="33">
        <f t="shared" ca="1" si="17"/>
        <v>0.76350485378736854</v>
      </c>
      <c r="P535" s="33">
        <v>109.00991334097546</v>
      </c>
      <c r="Q535" s="31">
        <f t="shared" si="18"/>
        <v>8.9171755473290606E-2</v>
      </c>
      <c r="Y535" s="12">
        <v>109.00991334097546</v>
      </c>
    </row>
    <row r="536" spans="14:25" x14ac:dyDescent="0.25">
      <c r="N536" s="33">
        <v>534</v>
      </c>
      <c r="O536" s="33">
        <f t="shared" ca="1" si="17"/>
        <v>0.86896962336139394</v>
      </c>
      <c r="P536" s="33">
        <v>75.04104664673676</v>
      </c>
      <c r="Q536" s="31">
        <f t="shared" si="18"/>
        <v>3.0623734000290257E-4</v>
      </c>
      <c r="Y536" s="12">
        <v>75.04104664673676</v>
      </c>
    </row>
    <row r="537" spans="14:25" x14ac:dyDescent="0.25">
      <c r="N537" s="33">
        <v>535</v>
      </c>
      <c r="O537" s="33">
        <f t="shared" ca="1" si="17"/>
        <v>0.25507443682116127</v>
      </c>
      <c r="P537" s="33">
        <v>152.14533724234298</v>
      </c>
      <c r="Q537" s="31">
        <f t="shared" si="18"/>
        <v>0.96730091292325082</v>
      </c>
      <c r="Y537" s="12">
        <v>152.14533724234298</v>
      </c>
    </row>
    <row r="538" spans="14:25" x14ac:dyDescent="0.25">
      <c r="N538" s="33">
        <v>536</v>
      </c>
      <c r="O538" s="33">
        <f t="shared" ca="1" si="17"/>
        <v>0.6805835798342017</v>
      </c>
      <c r="P538" s="33">
        <v>139.46448708722329</v>
      </c>
      <c r="Q538" s="31">
        <f t="shared" si="18"/>
        <v>0.79934863670403034</v>
      </c>
      <c r="Y538" s="12">
        <v>139.46448708722329</v>
      </c>
    </row>
    <row r="539" spans="14:25" x14ac:dyDescent="0.25">
      <c r="N539" s="33">
        <v>537</v>
      </c>
      <c r="O539" s="33">
        <f t="shared" ca="1" si="17"/>
        <v>0.35401746845313442</v>
      </c>
      <c r="P539" s="33">
        <v>125.60874419143047</v>
      </c>
      <c r="Q539" s="31">
        <f t="shared" si="18"/>
        <v>0.42291921106122365</v>
      </c>
      <c r="Y539" s="12">
        <v>125.60874419143047</v>
      </c>
    </row>
    <row r="540" spans="14:25" x14ac:dyDescent="0.25">
      <c r="N540" s="33">
        <v>538</v>
      </c>
      <c r="O540" s="33">
        <f t="shared" ca="1" si="17"/>
        <v>2.2740754598966073E-2</v>
      </c>
      <c r="P540" s="33">
        <v>121.83585233457129</v>
      </c>
      <c r="Q540" s="31">
        <f t="shared" si="18"/>
        <v>0.32117504930184726</v>
      </c>
      <c r="Y540" s="12">
        <v>121.83585233457129</v>
      </c>
    </row>
    <row r="541" spans="14:25" x14ac:dyDescent="0.25">
      <c r="N541" s="33">
        <v>539</v>
      </c>
      <c r="O541" s="33">
        <f t="shared" ca="1" si="17"/>
        <v>0.63121047136237296</v>
      </c>
      <c r="P541" s="33">
        <v>130.39203520881881</v>
      </c>
      <c r="Q541" s="31">
        <f t="shared" si="18"/>
        <v>0.56156278184163111</v>
      </c>
      <c r="Y541" s="12">
        <v>130.39203520881881</v>
      </c>
    </row>
    <row r="542" spans="14:25" x14ac:dyDescent="0.25">
      <c r="N542" s="33">
        <v>540</v>
      </c>
      <c r="O542" s="33">
        <f t="shared" ca="1" si="17"/>
        <v>4.9493598804575267E-3</v>
      </c>
      <c r="P542" s="33">
        <v>118.01592308897736</v>
      </c>
      <c r="Q542" s="31">
        <f t="shared" si="18"/>
        <v>0.2318469599428834</v>
      </c>
      <c r="Y542" s="12">
        <v>118.01592308897736</v>
      </c>
    </row>
    <row r="543" spans="14:25" x14ac:dyDescent="0.25">
      <c r="N543" s="33">
        <v>541</v>
      </c>
      <c r="O543" s="33">
        <f t="shared" ca="1" si="17"/>
        <v>0.49713024956001639</v>
      </c>
      <c r="P543" s="33">
        <v>139.83741380403333</v>
      </c>
      <c r="Q543" s="31">
        <f t="shared" si="18"/>
        <v>0.80731184609806061</v>
      </c>
      <c r="Y543" s="12">
        <v>139.83741380403333</v>
      </c>
    </row>
    <row r="544" spans="14:25" x14ac:dyDescent="0.25">
      <c r="N544" s="33">
        <v>542</v>
      </c>
      <c r="O544" s="33">
        <f t="shared" ca="1" si="17"/>
        <v>0.37582524996149169</v>
      </c>
      <c r="P544" s="33">
        <v>129.69880030605856</v>
      </c>
      <c r="Q544" s="31">
        <f t="shared" si="18"/>
        <v>0.54133949887202193</v>
      </c>
      <c r="Y544" s="12">
        <v>129.69880030605856</v>
      </c>
    </row>
    <row r="545" spans="14:25" x14ac:dyDescent="0.25">
      <c r="N545" s="33">
        <v>543</v>
      </c>
      <c r="O545" s="33">
        <f t="shared" ca="1" si="17"/>
        <v>0.37972377110056343</v>
      </c>
      <c r="P545" s="33">
        <v>105.23062108016339</v>
      </c>
      <c r="Q545" s="31">
        <f t="shared" si="18"/>
        <v>5.5345206933882896E-2</v>
      </c>
      <c r="Y545" s="12">
        <v>105.23062108016339</v>
      </c>
    </row>
    <row r="546" spans="14:25" x14ac:dyDescent="0.25">
      <c r="N546" s="33">
        <v>544</v>
      </c>
      <c r="O546" s="33">
        <f t="shared" ca="1" si="17"/>
        <v>3.572120853659122E-2</v>
      </c>
      <c r="P546" s="33">
        <v>139.56661973327795</v>
      </c>
      <c r="Q546" s="31">
        <f t="shared" si="18"/>
        <v>0.80154759974378742</v>
      </c>
      <c r="Y546" s="12">
        <v>139.56661973327795</v>
      </c>
    </row>
    <row r="547" spans="14:25" x14ac:dyDescent="0.25">
      <c r="N547" s="33">
        <v>545</v>
      </c>
      <c r="O547" s="33">
        <f t="shared" ca="1" si="17"/>
        <v>0.57986977442275811</v>
      </c>
      <c r="P547" s="33">
        <v>145.57376868088974</v>
      </c>
      <c r="Q547" s="31">
        <f t="shared" si="18"/>
        <v>0.90590925213580786</v>
      </c>
      <c r="Y547" s="12">
        <v>145.57376868088974</v>
      </c>
    </row>
    <row r="548" spans="14:25" x14ac:dyDescent="0.25">
      <c r="N548" s="33">
        <v>546</v>
      </c>
      <c r="O548" s="33">
        <f t="shared" ca="1" si="17"/>
        <v>0.82009904914851328</v>
      </c>
      <c r="P548" s="33">
        <v>130.06217343609498</v>
      </c>
      <c r="Q548" s="31">
        <f t="shared" si="18"/>
        <v>0.55194846288738775</v>
      </c>
      <c r="Y548" s="12">
        <v>130.06217343609498</v>
      </c>
    </row>
    <row r="549" spans="14:25" x14ac:dyDescent="0.25">
      <c r="N549" s="33">
        <v>547</v>
      </c>
      <c r="O549" s="33">
        <f t="shared" ca="1" si="17"/>
        <v>0.23756663781453047</v>
      </c>
      <c r="P549" s="33">
        <v>156.31145683338008</v>
      </c>
      <c r="Q549" s="31">
        <f t="shared" si="18"/>
        <v>0.98549869039289073</v>
      </c>
      <c r="Y549" s="12">
        <v>156.31145683338008</v>
      </c>
    </row>
    <row r="550" spans="14:25" x14ac:dyDescent="0.25">
      <c r="N550" s="33">
        <v>548</v>
      </c>
      <c r="O550" s="33">
        <f t="shared" ca="1" si="17"/>
        <v>0.32119973695934156</v>
      </c>
      <c r="P550" s="33">
        <v>116.29542946177018</v>
      </c>
      <c r="Q550" s="31">
        <f t="shared" si="18"/>
        <v>0.19710173990051066</v>
      </c>
      <c r="Y550" s="12">
        <v>116.29542946177018</v>
      </c>
    </row>
    <row r="551" spans="14:25" x14ac:dyDescent="0.25">
      <c r="N551" s="33">
        <v>549</v>
      </c>
      <c r="O551" s="33">
        <f t="shared" ca="1" si="17"/>
        <v>0.36826221194432684</v>
      </c>
      <c r="P551" s="33">
        <v>121.44050428976495</v>
      </c>
      <c r="Q551" s="31">
        <f t="shared" si="18"/>
        <v>0.31121044429325029</v>
      </c>
      <c r="Y551" s="12">
        <v>121.44050428976495</v>
      </c>
    </row>
    <row r="552" spans="14:25" x14ac:dyDescent="0.25">
      <c r="N552" s="33">
        <v>550</v>
      </c>
      <c r="O552" s="33">
        <f t="shared" ca="1" si="17"/>
        <v>0.65424823919517283</v>
      </c>
      <c r="P552" s="33">
        <v>153.71070592983676</v>
      </c>
      <c r="Q552" s="31">
        <f t="shared" si="18"/>
        <v>0.97558043018356644</v>
      </c>
      <c r="Y552" s="12">
        <v>153.71070592983676</v>
      </c>
    </row>
    <row r="553" spans="14:25" x14ac:dyDescent="0.25">
      <c r="N553" s="33">
        <v>551</v>
      </c>
      <c r="O553" s="33">
        <f t="shared" ca="1" si="17"/>
        <v>0.82620893667423012</v>
      </c>
      <c r="P553" s="33">
        <v>128.6264788162988</v>
      </c>
      <c r="Q553" s="31">
        <f t="shared" si="18"/>
        <v>0.50999514867744145</v>
      </c>
      <c r="Y553" s="12">
        <v>128.6264788162988</v>
      </c>
    </row>
    <row r="554" spans="14:25" x14ac:dyDescent="0.25">
      <c r="N554" s="33">
        <v>552</v>
      </c>
      <c r="O554" s="33">
        <f t="shared" ca="1" si="17"/>
        <v>1.1559552864656486E-2</v>
      </c>
      <c r="P554" s="33">
        <v>121.57945399789027</v>
      </c>
      <c r="Q554" s="31">
        <f t="shared" si="18"/>
        <v>0.31469519609610924</v>
      </c>
      <c r="Y554" s="12">
        <v>121.57945399789027</v>
      </c>
    </row>
    <row r="555" spans="14:25" x14ac:dyDescent="0.25">
      <c r="N555" s="33">
        <v>553</v>
      </c>
      <c r="O555" s="33">
        <f t="shared" ca="1" si="17"/>
        <v>0.37969639650846299</v>
      </c>
      <c r="P555" s="33">
        <v>114.55843171511428</v>
      </c>
      <c r="Q555" s="31">
        <f t="shared" si="18"/>
        <v>0.16567848032019639</v>
      </c>
      <c r="Y555" s="12">
        <v>114.55843171511428</v>
      </c>
    </row>
    <row r="556" spans="14:25" x14ac:dyDescent="0.25">
      <c r="N556" s="33">
        <v>554</v>
      </c>
      <c r="O556" s="33">
        <f t="shared" ca="1" si="17"/>
        <v>0.34189604798856188</v>
      </c>
      <c r="P556" s="33">
        <v>124.69894826003411</v>
      </c>
      <c r="Q556" s="31">
        <f t="shared" si="18"/>
        <v>0.39743779131957668</v>
      </c>
      <c r="Y556" s="12">
        <v>124.69894826003411</v>
      </c>
    </row>
    <row r="557" spans="14:25" x14ac:dyDescent="0.25">
      <c r="N557" s="33">
        <v>555</v>
      </c>
      <c r="O557" s="33">
        <f t="shared" ca="1" si="17"/>
        <v>0.47295198975180641</v>
      </c>
      <c r="P557" s="33">
        <v>95.114546421660577</v>
      </c>
      <c r="Q557" s="31">
        <f t="shared" si="18"/>
        <v>1.2561545490740211E-2</v>
      </c>
      <c r="Y557" s="12">
        <v>95.114546421660577</v>
      </c>
    </row>
    <row r="558" spans="14:25" x14ac:dyDescent="0.25">
      <c r="N558" s="33">
        <v>556</v>
      </c>
      <c r="O558" s="33">
        <f t="shared" ca="1" si="17"/>
        <v>7.7042171788083924E-2</v>
      </c>
      <c r="P558" s="33">
        <v>105.11611136493742</v>
      </c>
      <c r="Q558" s="31">
        <f t="shared" si="18"/>
        <v>5.4514168298273553E-2</v>
      </c>
      <c r="Y558" s="12">
        <v>105.11611136493742</v>
      </c>
    </row>
    <row r="559" spans="14:25" x14ac:dyDescent="0.25">
      <c r="N559" s="33">
        <v>557</v>
      </c>
      <c r="O559" s="33">
        <f t="shared" ca="1" si="17"/>
        <v>0.42464079491664641</v>
      </c>
      <c r="P559" s="33">
        <v>132.57200885413948</v>
      </c>
      <c r="Q559" s="31">
        <f t="shared" si="18"/>
        <v>0.62429575889904032</v>
      </c>
      <c r="Y559" s="12">
        <v>132.57200885413948</v>
      </c>
    </row>
    <row r="560" spans="14:25" x14ac:dyDescent="0.25">
      <c r="N560" s="33">
        <v>558</v>
      </c>
      <c r="O560" s="33">
        <f t="shared" ca="1" si="17"/>
        <v>0.27412423200521663</v>
      </c>
      <c r="P560" s="33">
        <v>134.37391729954993</v>
      </c>
      <c r="Q560" s="31">
        <f t="shared" si="18"/>
        <v>0.67429513087182558</v>
      </c>
      <c r="Y560" s="12">
        <v>134.37391729954993</v>
      </c>
    </row>
    <row r="561" spans="14:25" x14ac:dyDescent="0.25">
      <c r="N561" s="33">
        <v>559</v>
      </c>
      <c r="O561" s="33">
        <f t="shared" ca="1" si="17"/>
        <v>0.41706010724518416</v>
      </c>
      <c r="P561" s="33">
        <v>107.79975552219845</v>
      </c>
      <c r="Q561" s="31">
        <f t="shared" si="18"/>
        <v>7.6907019617835803E-2</v>
      </c>
      <c r="Y561" s="12">
        <v>107.79975552219845</v>
      </c>
    </row>
    <row r="562" spans="14:25" x14ac:dyDescent="0.25">
      <c r="N562" s="33">
        <v>560</v>
      </c>
      <c r="O562" s="33">
        <f t="shared" ca="1" si="17"/>
        <v>0.16909402739835433</v>
      </c>
      <c r="P562" s="33">
        <v>125.41825159250328</v>
      </c>
      <c r="Q562" s="31">
        <f t="shared" si="18"/>
        <v>0.41754410382273432</v>
      </c>
      <c r="Y562" s="12">
        <v>125.41825159250328</v>
      </c>
    </row>
    <row r="563" spans="14:25" x14ac:dyDescent="0.25">
      <c r="N563" s="33">
        <v>561</v>
      </c>
      <c r="O563" s="33">
        <f t="shared" ca="1" si="17"/>
        <v>0.92634711233099987</v>
      </c>
      <c r="P563" s="33">
        <v>111.3219809446956</v>
      </c>
      <c r="Q563" s="31">
        <f t="shared" si="18"/>
        <v>0.11681199024437465</v>
      </c>
      <c r="Y563" s="12">
        <v>111.3219809446956</v>
      </c>
    </row>
    <row r="564" spans="14:25" x14ac:dyDescent="0.25">
      <c r="N564" s="33">
        <v>562</v>
      </c>
      <c r="O564" s="33">
        <f t="shared" ca="1" si="17"/>
        <v>0.70787213200568433</v>
      </c>
      <c r="P564" s="33">
        <v>122.22153765930159</v>
      </c>
      <c r="Q564" s="31">
        <f t="shared" si="18"/>
        <v>0.3310406494928344</v>
      </c>
      <c r="Y564" s="12">
        <v>122.22153765930159</v>
      </c>
    </row>
    <row r="565" spans="14:25" x14ac:dyDescent="0.25">
      <c r="N565" s="33">
        <v>563</v>
      </c>
      <c r="O565" s="33">
        <f t="shared" ca="1" si="17"/>
        <v>0.15124956228738196</v>
      </c>
      <c r="P565" s="33">
        <v>129.90550348938029</v>
      </c>
      <c r="Q565" s="31">
        <f t="shared" si="18"/>
        <v>0.54737624263743423</v>
      </c>
      <c r="Y565" s="12">
        <v>129.90550348938029</v>
      </c>
    </row>
    <row r="566" spans="14:25" x14ac:dyDescent="0.25">
      <c r="N566" s="33">
        <v>564</v>
      </c>
      <c r="O566" s="33">
        <f t="shared" ca="1" si="17"/>
        <v>0.80698260892324558</v>
      </c>
      <c r="P566" s="33">
        <v>112.62845165950617</v>
      </c>
      <c r="Q566" s="31">
        <f t="shared" si="18"/>
        <v>0.13505365128861374</v>
      </c>
      <c r="Y566" s="12">
        <v>112.62845165950617</v>
      </c>
    </row>
    <row r="567" spans="14:25" x14ac:dyDescent="0.25">
      <c r="N567" s="33">
        <v>565</v>
      </c>
      <c r="O567" s="33">
        <f t="shared" ca="1" si="17"/>
        <v>0.49799560822056044</v>
      </c>
      <c r="P567" s="33">
        <v>127.46468291179991</v>
      </c>
      <c r="Q567" s="31">
        <f t="shared" si="18"/>
        <v>0.47615070938942483</v>
      </c>
      <c r="Y567" s="12">
        <v>127.46468291179991</v>
      </c>
    </row>
    <row r="568" spans="14:25" x14ac:dyDescent="0.25">
      <c r="N568" s="33">
        <v>566</v>
      </c>
      <c r="O568" s="33">
        <f t="shared" ca="1" si="17"/>
        <v>2.7974991504028379E-3</v>
      </c>
      <c r="P568" s="33">
        <v>134.23183750756499</v>
      </c>
      <c r="Q568" s="31">
        <f t="shared" si="18"/>
        <v>0.67043601979313161</v>
      </c>
      <c r="Y568" s="12">
        <v>134.23183750756499</v>
      </c>
    </row>
    <row r="569" spans="14:25" x14ac:dyDescent="0.25">
      <c r="N569" s="33">
        <v>567</v>
      </c>
      <c r="O569" s="33">
        <f t="shared" ca="1" si="17"/>
        <v>0.14558644952173494</v>
      </c>
      <c r="P569" s="33">
        <v>127.55836791607702</v>
      </c>
      <c r="Q569" s="31">
        <f t="shared" si="18"/>
        <v>0.47886984506985059</v>
      </c>
      <c r="Y569" s="12">
        <v>127.55836791607702</v>
      </c>
    </row>
    <row r="570" spans="14:25" x14ac:dyDescent="0.25">
      <c r="N570" s="33">
        <v>568</v>
      </c>
      <c r="O570" s="33">
        <f t="shared" ca="1" si="17"/>
        <v>0.52997426594060493</v>
      </c>
      <c r="P570" s="33">
        <v>145.63867632756316</v>
      </c>
      <c r="Q570" s="31">
        <f t="shared" si="18"/>
        <v>0.90676756463330621</v>
      </c>
      <c r="Y570" s="12">
        <v>145.63867632756316</v>
      </c>
    </row>
    <row r="571" spans="14:25" x14ac:dyDescent="0.25">
      <c r="N571" s="33">
        <v>569</v>
      </c>
      <c r="O571" s="33">
        <f t="shared" ca="1" si="17"/>
        <v>0.73619990935254187</v>
      </c>
      <c r="P571" s="33">
        <v>114.16796112829985</v>
      </c>
      <c r="Q571" s="31">
        <f t="shared" si="18"/>
        <v>0.15912112046474594</v>
      </c>
      <c r="Y571" s="12">
        <v>114.16796112829985</v>
      </c>
    </row>
    <row r="572" spans="14:25" x14ac:dyDescent="0.25">
      <c r="N572" s="33">
        <v>570</v>
      </c>
      <c r="O572" s="33">
        <f t="shared" ca="1" si="17"/>
        <v>5.091795381409725E-2</v>
      </c>
      <c r="P572" s="33">
        <v>128.47120199534177</v>
      </c>
      <c r="Q572" s="31">
        <f t="shared" si="18"/>
        <v>0.50545979497401228</v>
      </c>
      <c r="Y572" s="12">
        <v>128.47120199534177</v>
      </c>
    </row>
    <row r="573" spans="14:25" x14ac:dyDescent="0.25">
      <c r="N573" s="33">
        <v>571</v>
      </c>
      <c r="O573" s="33">
        <f t="shared" ca="1" si="17"/>
        <v>0.43947212772145861</v>
      </c>
      <c r="P573" s="33">
        <v>141.99529336842585</v>
      </c>
      <c r="Q573" s="31">
        <f t="shared" si="18"/>
        <v>0.84972100091660097</v>
      </c>
      <c r="Y573" s="12">
        <v>141.99529336842585</v>
      </c>
    </row>
    <row r="574" spans="14:25" x14ac:dyDescent="0.25">
      <c r="N574" s="33">
        <v>572</v>
      </c>
      <c r="O574" s="33">
        <f t="shared" ca="1" si="17"/>
        <v>0.72081577349362747</v>
      </c>
      <c r="P574" s="33">
        <v>129.57030764677779</v>
      </c>
      <c r="Q574" s="31">
        <f t="shared" si="18"/>
        <v>0.53758494651573208</v>
      </c>
      <c r="Y574" s="12">
        <v>129.57030764677779</v>
      </c>
    </row>
    <row r="575" spans="14:25" x14ac:dyDescent="0.25">
      <c r="N575" s="33">
        <v>573</v>
      </c>
      <c r="O575" s="33">
        <f t="shared" ca="1" si="17"/>
        <v>0.72750213841504663</v>
      </c>
      <c r="P575" s="33">
        <v>104.37319035367487</v>
      </c>
      <c r="Q575" s="31">
        <f t="shared" si="18"/>
        <v>4.9370346743938413E-2</v>
      </c>
      <c r="Y575" s="12">
        <v>104.37319035367487</v>
      </c>
    </row>
    <row r="576" spans="14:25" x14ac:dyDescent="0.25">
      <c r="N576" s="33">
        <v>574</v>
      </c>
      <c r="O576" s="33">
        <f t="shared" ca="1" si="17"/>
        <v>0.53138937941448683</v>
      </c>
      <c r="P576" s="33">
        <v>120.87382285372297</v>
      </c>
      <c r="Q576" s="31">
        <f t="shared" si="18"/>
        <v>0.29719933956797595</v>
      </c>
      <c r="Y576" s="12">
        <v>120.87382285372297</v>
      </c>
    </row>
    <row r="577" spans="14:25" x14ac:dyDescent="0.25">
      <c r="N577" s="33">
        <v>575</v>
      </c>
      <c r="O577" s="33">
        <f t="shared" ca="1" si="17"/>
        <v>0.52609757400577062</v>
      </c>
      <c r="P577" s="33">
        <v>136.55952291470379</v>
      </c>
      <c r="Q577" s="31">
        <f t="shared" si="18"/>
        <v>0.73140953857755153</v>
      </c>
      <c r="Y577" s="12">
        <v>136.55952291470379</v>
      </c>
    </row>
    <row r="578" spans="14:25" x14ac:dyDescent="0.25">
      <c r="N578" s="33">
        <v>576</v>
      </c>
      <c r="O578" s="33">
        <f t="shared" ca="1" si="17"/>
        <v>0.88675846319714757</v>
      </c>
      <c r="P578" s="33">
        <v>135.60629523872564</v>
      </c>
      <c r="Q578" s="31">
        <f t="shared" si="18"/>
        <v>0.70705292065891001</v>
      </c>
      <c r="Y578" s="12">
        <v>135.60629523872564</v>
      </c>
    </row>
    <row r="579" spans="14:25" x14ac:dyDescent="0.25">
      <c r="N579" s="33">
        <v>577</v>
      </c>
      <c r="O579" s="33">
        <f t="shared" ca="1" si="17"/>
        <v>0.87482622443600011</v>
      </c>
      <c r="P579" s="33">
        <v>134.71687114035905</v>
      </c>
      <c r="Q579" s="31">
        <f t="shared" si="18"/>
        <v>0.6835432539709253</v>
      </c>
      <c r="Y579" s="12">
        <v>134.71687114035905</v>
      </c>
    </row>
    <row r="580" spans="14:25" x14ac:dyDescent="0.25">
      <c r="N580" s="33">
        <v>578</v>
      </c>
      <c r="O580" s="33">
        <f t="shared" ref="O580:O643" ca="1" si="19">RAND()</f>
        <v>0.92847600548485776</v>
      </c>
      <c r="P580" s="33">
        <v>134.43068230745618</v>
      </c>
      <c r="Q580" s="31">
        <f t="shared" ref="Q580:Q643" si="20">_xlfn.NORM.S.DIST(($L$5+$L$6*ASINH((P580-$L$3)/$L$4)),TRUE)</f>
        <v>0.67583248093082393</v>
      </c>
      <c r="Y580" s="12">
        <v>134.43068230745618</v>
      </c>
    </row>
    <row r="581" spans="14:25" x14ac:dyDescent="0.25">
      <c r="N581" s="33">
        <v>579</v>
      </c>
      <c r="O581" s="33">
        <f t="shared" ca="1" si="19"/>
        <v>0.15691805566526551</v>
      </c>
      <c r="P581" s="33">
        <v>100.58825976253583</v>
      </c>
      <c r="Q581" s="31">
        <f t="shared" si="20"/>
        <v>2.905477674986965E-2</v>
      </c>
      <c r="Y581" s="12">
        <v>100.58825976253583</v>
      </c>
    </row>
    <row r="582" spans="14:25" x14ac:dyDescent="0.25">
      <c r="N582" s="33">
        <v>580</v>
      </c>
      <c r="O582" s="33">
        <f t="shared" ca="1" si="19"/>
        <v>0.18275779810906412</v>
      </c>
      <c r="P582" s="33">
        <v>133.79970214560018</v>
      </c>
      <c r="Q582" s="31">
        <f t="shared" si="20"/>
        <v>0.65860369073128477</v>
      </c>
      <c r="Y582" s="12">
        <v>133.79970214560018</v>
      </c>
    </row>
    <row r="583" spans="14:25" x14ac:dyDescent="0.25">
      <c r="N583" s="33">
        <v>581</v>
      </c>
      <c r="O583" s="33">
        <f t="shared" ca="1" si="19"/>
        <v>0.61603740680709429</v>
      </c>
      <c r="P583" s="33">
        <v>137.96968134865665</v>
      </c>
      <c r="Q583" s="31">
        <f t="shared" si="20"/>
        <v>0.7656484034487141</v>
      </c>
      <c r="Y583" s="12">
        <v>137.96968134865665</v>
      </c>
    </row>
    <row r="584" spans="14:25" x14ac:dyDescent="0.25">
      <c r="N584" s="33">
        <v>582</v>
      </c>
      <c r="O584" s="33">
        <f t="shared" ca="1" si="19"/>
        <v>0.11946141626398155</v>
      </c>
      <c r="P584" s="33">
        <v>130.17996007308676</v>
      </c>
      <c r="Q584" s="31">
        <f t="shared" si="20"/>
        <v>0.55538362812989561</v>
      </c>
      <c r="Y584" s="12">
        <v>130.17996007308676</v>
      </c>
    </row>
    <row r="585" spans="14:25" x14ac:dyDescent="0.25">
      <c r="N585" s="33">
        <v>583</v>
      </c>
      <c r="O585" s="33">
        <f t="shared" ca="1" si="19"/>
        <v>0.51990338400412417</v>
      </c>
      <c r="P585" s="33">
        <v>136.31412996384154</v>
      </c>
      <c r="Q585" s="31">
        <f t="shared" si="20"/>
        <v>0.72522775058440692</v>
      </c>
      <c r="Y585" s="12">
        <v>136.31412996384154</v>
      </c>
    </row>
    <row r="586" spans="14:25" x14ac:dyDescent="0.25">
      <c r="N586" s="33">
        <v>584</v>
      </c>
      <c r="O586" s="33">
        <f t="shared" ca="1" si="19"/>
        <v>0.9550849009105411</v>
      </c>
      <c r="P586" s="33">
        <v>141.29696328915128</v>
      </c>
      <c r="Q586" s="31">
        <f t="shared" si="20"/>
        <v>0.83669232303323204</v>
      </c>
      <c r="Y586" s="12">
        <v>141.29696328915128</v>
      </c>
    </row>
    <row r="587" spans="14:25" x14ac:dyDescent="0.25">
      <c r="N587" s="33">
        <v>585</v>
      </c>
      <c r="O587" s="33">
        <f t="shared" ca="1" si="19"/>
        <v>7.1079520476663771E-2</v>
      </c>
      <c r="P587" s="33">
        <v>119.74959123057948</v>
      </c>
      <c r="Q587" s="31">
        <f t="shared" si="20"/>
        <v>0.27040061222096401</v>
      </c>
      <c r="Y587" s="12">
        <v>119.74959123057948</v>
      </c>
    </row>
    <row r="588" spans="14:25" x14ac:dyDescent="0.25">
      <c r="N588" s="33">
        <v>586</v>
      </c>
      <c r="O588" s="33">
        <f t="shared" ca="1" si="19"/>
        <v>0.19094715631551795</v>
      </c>
      <c r="P588" s="33">
        <v>129.23326788312016</v>
      </c>
      <c r="Q588" s="31">
        <f t="shared" si="20"/>
        <v>0.52773239928542881</v>
      </c>
      <c r="Y588" s="12">
        <v>129.23326788312016</v>
      </c>
    </row>
    <row r="589" spans="14:25" x14ac:dyDescent="0.25">
      <c r="N589" s="33">
        <v>587</v>
      </c>
      <c r="O589" s="33">
        <f t="shared" ca="1" si="19"/>
        <v>0.2802958427382547</v>
      </c>
      <c r="P589" s="33">
        <v>135.92386187059404</v>
      </c>
      <c r="Q589" s="31">
        <f t="shared" si="20"/>
        <v>0.7152685852821119</v>
      </c>
      <c r="Y589" s="12">
        <v>135.92386187059404</v>
      </c>
    </row>
    <row r="590" spans="14:25" x14ac:dyDescent="0.25">
      <c r="N590" s="33">
        <v>588</v>
      </c>
      <c r="O590" s="33">
        <f t="shared" ca="1" si="19"/>
        <v>0.53740193904410394</v>
      </c>
      <c r="P590" s="33">
        <v>121.32026121531739</v>
      </c>
      <c r="Q590" s="31">
        <f t="shared" si="20"/>
        <v>0.30821030797117438</v>
      </c>
      <c r="Y590" s="12">
        <v>121.32026121531739</v>
      </c>
    </row>
    <row r="591" spans="14:25" x14ac:dyDescent="0.25">
      <c r="N591" s="33">
        <v>589</v>
      </c>
      <c r="O591" s="33">
        <f t="shared" ca="1" si="19"/>
        <v>0.30308648143543082</v>
      </c>
      <c r="P591" s="33">
        <v>109.46024705967355</v>
      </c>
      <c r="Q591" s="31">
        <f t="shared" si="20"/>
        <v>9.411025493970232E-2</v>
      </c>
      <c r="Y591" s="12">
        <v>109.46024705967355</v>
      </c>
    </row>
    <row r="592" spans="14:25" x14ac:dyDescent="0.25">
      <c r="N592" s="33">
        <v>590</v>
      </c>
      <c r="O592" s="33">
        <f t="shared" ca="1" si="19"/>
        <v>0.62950702784584722</v>
      </c>
      <c r="P592" s="33">
        <v>112.68373663553845</v>
      </c>
      <c r="Q592" s="31">
        <f t="shared" si="20"/>
        <v>0.13586919676218204</v>
      </c>
      <c r="Y592" s="12">
        <v>112.68373663553845</v>
      </c>
    </row>
    <row r="593" spans="14:25" x14ac:dyDescent="0.25">
      <c r="N593" s="33">
        <v>591</v>
      </c>
      <c r="O593" s="33">
        <f t="shared" ca="1" si="19"/>
        <v>7.9117639338344037E-2</v>
      </c>
      <c r="P593" s="33">
        <v>118.05457046284091</v>
      </c>
      <c r="Q593" s="31">
        <f t="shared" si="20"/>
        <v>0.23266826596861021</v>
      </c>
      <c r="Y593" s="12">
        <v>118.05457046284091</v>
      </c>
    </row>
    <row r="594" spans="14:25" x14ac:dyDescent="0.25">
      <c r="N594" s="33">
        <v>592</v>
      </c>
      <c r="O594" s="33">
        <f t="shared" ca="1" si="19"/>
        <v>0.44617298841565467</v>
      </c>
      <c r="P594" s="33">
        <v>138.47118363972046</v>
      </c>
      <c r="Q594" s="31">
        <f t="shared" si="20"/>
        <v>0.77726503456894858</v>
      </c>
      <c r="Y594" s="12">
        <v>138.47118363972046</v>
      </c>
    </row>
    <row r="595" spans="14:25" x14ac:dyDescent="0.25">
      <c r="N595" s="33">
        <v>593</v>
      </c>
      <c r="O595" s="33">
        <f t="shared" ca="1" si="19"/>
        <v>0.92086632552213821</v>
      </c>
      <c r="P595" s="33">
        <v>129.50096387902659</v>
      </c>
      <c r="Q595" s="31">
        <f t="shared" si="20"/>
        <v>0.53555825372213794</v>
      </c>
      <c r="Y595" s="12">
        <v>129.50096387902659</v>
      </c>
    </row>
    <row r="596" spans="14:25" x14ac:dyDescent="0.25">
      <c r="N596" s="33">
        <v>594</v>
      </c>
      <c r="O596" s="33">
        <f t="shared" ca="1" si="19"/>
        <v>0.28854955774747626</v>
      </c>
      <c r="P596" s="33">
        <v>130.35358563940468</v>
      </c>
      <c r="Q596" s="31">
        <f t="shared" si="20"/>
        <v>0.5604431031643895</v>
      </c>
      <c r="Y596" s="12">
        <v>130.35358563940468</v>
      </c>
    </row>
    <row r="597" spans="14:25" x14ac:dyDescent="0.25">
      <c r="N597" s="33">
        <v>595</v>
      </c>
      <c r="O597" s="33">
        <f t="shared" ca="1" si="19"/>
        <v>0.65306100792156263</v>
      </c>
      <c r="P597" s="33">
        <v>131.49389438032779</v>
      </c>
      <c r="Q597" s="31">
        <f t="shared" si="20"/>
        <v>0.59349064393614481</v>
      </c>
      <c r="Y597" s="12">
        <v>131.49389438032779</v>
      </c>
    </row>
    <row r="598" spans="14:25" x14ac:dyDescent="0.25">
      <c r="N598" s="33">
        <v>596</v>
      </c>
      <c r="O598" s="33">
        <f t="shared" ca="1" si="19"/>
        <v>0.13014962981930189</v>
      </c>
      <c r="P598" s="33">
        <v>96.865374315509342</v>
      </c>
      <c r="Q598" s="31">
        <f t="shared" si="20"/>
        <v>1.657369031117174E-2</v>
      </c>
      <c r="Y598" s="12">
        <v>96.865374315509342</v>
      </c>
    </row>
    <row r="599" spans="14:25" x14ac:dyDescent="0.25">
      <c r="N599" s="33">
        <v>597</v>
      </c>
      <c r="O599" s="33">
        <f t="shared" ca="1" si="19"/>
        <v>0.218830742949642</v>
      </c>
      <c r="P599" s="33">
        <v>134.67207145706843</v>
      </c>
      <c r="Q599" s="31">
        <f t="shared" si="20"/>
        <v>0.68234069625425375</v>
      </c>
      <c r="Y599" s="12">
        <v>134.67207145706843</v>
      </c>
    </row>
    <row r="600" spans="14:25" x14ac:dyDescent="0.25">
      <c r="N600" s="33">
        <v>598</v>
      </c>
      <c r="O600" s="33">
        <f t="shared" ca="1" si="19"/>
        <v>8.2893690982693835E-3</v>
      </c>
      <c r="P600" s="33">
        <v>126.65741883225282</v>
      </c>
      <c r="Q600" s="31">
        <f t="shared" si="20"/>
        <v>0.45282959663734085</v>
      </c>
      <c r="Y600" s="12">
        <v>126.65741883225282</v>
      </c>
    </row>
    <row r="601" spans="14:25" x14ac:dyDescent="0.25">
      <c r="N601" s="33">
        <v>599</v>
      </c>
      <c r="O601" s="33">
        <f t="shared" ca="1" si="19"/>
        <v>0.59080294045466486</v>
      </c>
      <c r="P601" s="33">
        <v>137.62127623830926</v>
      </c>
      <c r="Q601" s="31">
        <f t="shared" si="20"/>
        <v>0.7574005006170621</v>
      </c>
      <c r="Y601" s="12">
        <v>137.62127623830926</v>
      </c>
    </row>
    <row r="602" spans="14:25" x14ac:dyDescent="0.25">
      <c r="N602" s="33">
        <v>600</v>
      </c>
      <c r="O602" s="33">
        <f t="shared" ca="1" si="19"/>
        <v>0.12875303472430799</v>
      </c>
      <c r="P602" s="33">
        <v>125.48274763220677</v>
      </c>
      <c r="Q602" s="31">
        <f t="shared" si="20"/>
        <v>0.41936176029688704</v>
      </c>
      <c r="Y602" s="12">
        <v>125.48274763220677</v>
      </c>
    </row>
    <row r="603" spans="14:25" x14ac:dyDescent="0.25">
      <c r="N603" s="33">
        <v>601</v>
      </c>
      <c r="O603" s="33">
        <f t="shared" ca="1" si="19"/>
        <v>0.10610882985237569</v>
      </c>
      <c r="P603" s="33">
        <v>122.16002261239977</v>
      </c>
      <c r="Q603" s="31">
        <f t="shared" si="20"/>
        <v>0.32945777548782507</v>
      </c>
      <c r="Y603" s="12">
        <v>122.16002261239977</v>
      </c>
    </row>
    <row r="604" spans="14:25" x14ac:dyDescent="0.25">
      <c r="N604" s="33">
        <v>602</v>
      </c>
      <c r="O604" s="33">
        <f t="shared" ca="1" si="19"/>
        <v>0.27684144411809875</v>
      </c>
      <c r="P604" s="33">
        <v>133.36933544519636</v>
      </c>
      <c r="Q604" s="31">
        <f t="shared" si="20"/>
        <v>0.64668657351839842</v>
      </c>
      <c r="Y604" s="12">
        <v>133.36933544519636</v>
      </c>
    </row>
    <row r="605" spans="14:25" x14ac:dyDescent="0.25">
      <c r="N605" s="33">
        <v>603</v>
      </c>
      <c r="O605" s="33">
        <f t="shared" ca="1" si="19"/>
        <v>7.3169509446409098E-3</v>
      </c>
      <c r="P605" s="33">
        <v>118.29820570963996</v>
      </c>
      <c r="Q605" s="31">
        <f t="shared" si="20"/>
        <v>0.2378865152998034</v>
      </c>
      <c r="Y605" s="12">
        <v>118.29820570963996</v>
      </c>
    </row>
    <row r="606" spans="14:25" x14ac:dyDescent="0.25">
      <c r="N606" s="33">
        <v>604</v>
      </c>
      <c r="O606" s="33">
        <f t="shared" ca="1" si="19"/>
        <v>0.90649529087650116</v>
      </c>
      <c r="P606" s="33">
        <v>131.34355813993682</v>
      </c>
      <c r="Q606" s="31">
        <f t="shared" si="20"/>
        <v>0.5891563061314562</v>
      </c>
      <c r="Y606" s="12">
        <v>131.34355813993682</v>
      </c>
    </row>
    <row r="607" spans="14:25" x14ac:dyDescent="0.25">
      <c r="N607" s="33">
        <v>605</v>
      </c>
      <c r="O607" s="33">
        <f t="shared" ca="1" si="19"/>
        <v>0.17685241782404204</v>
      </c>
      <c r="P607" s="33">
        <v>124.14802166920917</v>
      </c>
      <c r="Q607" s="31">
        <f t="shared" si="20"/>
        <v>0.3822633894852186</v>
      </c>
      <c r="Y607" s="12">
        <v>124.14802166920917</v>
      </c>
    </row>
    <row r="608" spans="14:25" x14ac:dyDescent="0.25">
      <c r="N608" s="33">
        <v>606</v>
      </c>
      <c r="O608" s="33">
        <f t="shared" ca="1" si="19"/>
        <v>0.44032689722710749</v>
      </c>
      <c r="P608" s="33">
        <v>129.13545473871878</v>
      </c>
      <c r="Q608" s="31">
        <f t="shared" si="20"/>
        <v>0.52487255087438633</v>
      </c>
      <c r="Y608" s="12">
        <v>129.13545473871878</v>
      </c>
    </row>
    <row r="609" spans="14:25" x14ac:dyDescent="0.25">
      <c r="N609" s="33">
        <v>607</v>
      </c>
      <c r="O609" s="33">
        <f t="shared" ca="1" si="19"/>
        <v>0.73584529431830603</v>
      </c>
      <c r="P609" s="33">
        <v>127.83764802256086</v>
      </c>
      <c r="Q609" s="31">
        <f t="shared" si="20"/>
        <v>0.48698827004728573</v>
      </c>
      <c r="Y609" s="12">
        <v>127.83764802256086</v>
      </c>
    </row>
    <row r="610" spans="14:25" x14ac:dyDescent="0.25">
      <c r="N610" s="33">
        <v>608</v>
      </c>
      <c r="O610" s="33">
        <f t="shared" ca="1" si="19"/>
        <v>0.57607608404508537</v>
      </c>
      <c r="P610" s="33">
        <v>129.2092288443755</v>
      </c>
      <c r="Q610" s="31">
        <f t="shared" si="20"/>
        <v>0.52702955342503666</v>
      </c>
      <c r="Y610" s="12">
        <v>129.2092288443755</v>
      </c>
    </row>
    <row r="611" spans="14:25" x14ac:dyDescent="0.25">
      <c r="N611" s="33">
        <v>609</v>
      </c>
      <c r="O611" s="33">
        <f t="shared" ca="1" si="19"/>
        <v>0.71581330482550276</v>
      </c>
      <c r="P611" s="33">
        <v>134.12057492535411</v>
      </c>
      <c r="Q611" s="31">
        <f t="shared" si="20"/>
        <v>0.66740297049438191</v>
      </c>
      <c r="Y611" s="12">
        <v>134.12057492535411</v>
      </c>
    </row>
    <row r="612" spans="14:25" x14ac:dyDescent="0.25">
      <c r="N612" s="33">
        <v>610</v>
      </c>
      <c r="O612" s="33">
        <f t="shared" ca="1" si="19"/>
        <v>0.70273652007318577</v>
      </c>
      <c r="P612" s="33">
        <v>119.36650460081927</v>
      </c>
      <c r="Q612" s="31">
        <f t="shared" si="20"/>
        <v>0.26158504085949258</v>
      </c>
      <c r="Y612" s="12">
        <v>119.36650460081927</v>
      </c>
    </row>
    <row r="613" spans="14:25" x14ac:dyDescent="0.25">
      <c r="N613" s="33">
        <v>611</v>
      </c>
      <c r="O613" s="33">
        <f t="shared" ca="1" si="19"/>
        <v>0.80564251059490088</v>
      </c>
      <c r="P613" s="33">
        <v>142.15646407036846</v>
      </c>
      <c r="Q613" s="31">
        <f t="shared" si="20"/>
        <v>0.85263214128451725</v>
      </c>
      <c r="Y613" s="12">
        <v>142.15646407036846</v>
      </c>
    </row>
    <row r="614" spans="14:25" x14ac:dyDescent="0.25">
      <c r="N614" s="33">
        <v>612</v>
      </c>
      <c r="O614" s="33">
        <f t="shared" ca="1" si="19"/>
        <v>0.92846775786138547</v>
      </c>
      <c r="P614" s="33">
        <v>128.46567003768109</v>
      </c>
      <c r="Q614" s="31">
        <f t="shared" si="20"/>
        <v>0.50529826150685908</v>
      </c>
      <c r="Y614" s="12">
        <v>128.46567003768109</v>
      </c>
    </row>
    <row r="615" spans="14:25" x14ac:dyDescent="0.25">
      <c r="N615" s="33">
        <v>613</v>
      </c>
      <c r="O615" s="33">
        <f t="shared" ca="1" si="19"/>
        <v>0.39336864413695349</v>
      </c>
      <c r="P615" s="33">
        <v>139.53821491434078</v>
      </c>
      <c r="Q615" s="31">
        <f t="shared" si="20"/>
        <v>0.80093739545511156</v>
      </c>
      <c r="Y615" s="12">
        <v>139.53821491434078</v>
      </c>
    </row>
    <row r="616" spans="14:25" x14ac:dyDescent="0.25">
      <c r="N616" s="33">
        <v>614</v>
      </c>
      <c r="O616" s="33">
        <f t="shared" ca="1" si="19"/>
        <v>9.0389279334219474E-2</v>
      </c>
      <c r="P616" s="33">
        <v>137.81114865333973</v>
      </c>
      <c r="Q616" s="31">
        <f t="shared" si="20"/>
        <v>0.7619131848285744</v>
      </c>
      <c r="Y616" s="12">
        <v>137.81114865333973</v>
      </c>
    </row>
    <row r="617" spans="14:25" x14ac:dyDescent="0.25">
      <c r="N617" s="33">
        <v>615</v>
      </c>
      <c r="O617" s="33">
        <f t="shared" ca="1" si="19"/>
        <v>0.69244553632196104</v>
      </c>
      <c r="P617" s="33">
        <v>132.08405328162877</v>
      </c>
      <c r="Q617" s="31">
        <f t="shared" si="20"/>
        <v>0.61041929344042978</v>
      </c>
      <c r="Y617" s="12">
        <v>132.08405328162877</v>
      </c>
    </row>
    <row r="618" spans="14:25" x14ac:dyDescent="0.25">
      <c r="N618" s="33">
        <v>616</v>
      </c>
      <c r="O618" s="33">
        <f t="shared" ca="1" si="19"/>
        <v>0.86166467875376285</v>
      </c>
      <c r="P618" s="33">
        <v>129.51999707470915</v>
      </c>
      <c r="Q618" s="31">
        <f t="shared" si="20"/>
        <v>0.53611456034817029</v>
      </c>
      <c r="Y618" s="12">
        <v>129.51999707470915</v>
      </c>
    </row>
    <row r="619" spans="14:25" x14ac:dyDescent="0.25">
      <c r="N619" s="33">
        <v>617</v>
      </c>
      <c r="O619" s="33">
        <f t="shared" ca="1" si="19"/>
        <v>0.36335633109037746</v>
      </c>
      <c r="P619" s="33">
        <v>125.01191571184707</v>
      </c>
      <c r="Q619" s="31">
        <f t="shared" si="20"/>
        <v>0.40614738691747571</v>
      </c>
      <c r="Y619" s="12">
        <v>125.01191571184707</v>
      </c>
    </row>
    <row r="620" spans="14:25" x14ac:dyDescent="0.25">
      <c r="N620" s="33">
        <v>618</v>
      </c>
      <c r="O620" s="33">
        <f t="shared" ca="1" si="19"/>
        <v>0.57391091953264195</v>
      </c>
      <c r="P620" s="33">
        <v>126.07575011047473</v>
      </c>
      <c r="Q620" s="31">
        <f t="shared" si="20"/>
        <v>0.43617643329650979</v>
      </c>
      <c r="Y620" s="12">
        <v>126.07575011047473</v>
      </c>
    </row>
    <row r="621" spans="14:25" x14ac:dyDescent="0.25">
      <c r="N621" s="33">
        <v>619</v>
      </c>
      <c r="O621" s="33">
        <f t="shared" ca="1" si="19"/>
        <v>0.30449052718972891</v>
      </c>
      <c r="P621" s="33">
        <v>131.32800169746361</v>
      </c>
      <c r="Q621" s="31">
        <f t="shared" si="20"/>
        <v>0.58870734094800437</v>
      </c>
      <c r="Y621" s="12">
        <v>131.32800169746361</v>
      </c>
    </row>
    <row r="622" spans="14:25" x14ac:dyDescent="0.25">
      <c r="N622" s="33">
        <v>620</v>
      </c>
      <c r="O622" s="33">
        <f t="shared" ca="1" si="19"/>
        <v>0.74412761942885985</v>
      </c>
      <c r="P622" s="33">
        <v>117.33814670035879</v>
      </c>
      <c r="Q622" s="31">
        <f t="shared" si="20"/>
        <v>0.21773297582523851</v>
      </c>
      <c r="Y622" s="12">
        <v>117.33814670035879</v>
      </c>
    </row>
    <row r="623" spans="14:25" x14ac:dyDescent="0.25">
      <c r="N623" s="33">
        <v>621</v>
      </c>
      <c r="O623" s="33">
        <f t="shared" ca="1" si="19"/>
        <v>0.59595549214415566</v>
      </c>
      <c r="P623" s="33">
        <v>153.65973695090915</v>
      </c>
      <c r="Q623" s="31">
        <f t="shared" si="20"/>
        <v>0.97534092314726828</v>
      </c>
      <c r="Y623" s="12">
        <v>153.65973695090915</v>
      </c>
    </row>
    <row r="624" spans="14:25" x14ac:dyDescent="0.25">
      <c r="N624" s="33">
        <v>622</v>
      </c>
      <c r="O624" s="33">
        <f t="shared" ca="1" si="19"/>
        <v>0.64243502134481689</v>
      </c>
      <c r="P624" s="33">
        <v>122.80270197418876</v>
      </c>
      <c r="Q624" s="31">
        <f t="shared" si="20"/>
        <v>0.3461644645065981</v>
      </c>
      <c r="Y624" s="12">
        <v>122.80270197418876</v>
      </c>
    </row>
    <row r="625" spans="14:25" x14ac:dyDescent="0.25">
      <c r="N625" s="33">
        <v>623</v>
      </c>
      <c r="O625" s="33">
        <f t="shared" ca="1" si="19"/>
        <v>0.24745216174117224</v>
      </c>
      <c r="P625" s="33">
        <v>126.19908027079083</v>
      </c>
      <c r="Q625" s="31">
        <f t="shared" si="20"/>
        <v>0.4396950980910041</v>
      </c>
      <c r="Y625" s="12">
        <v>126.19908027079083</v>
      </c>
    </row>
    <row r="626" spans="14:25" x14ac:dyDescent="0.25">
      <c r="N626" s="33">
        <v>624</v>
      </c>
      <c r="O626" s="33">
        <f t="shared" ca="1" si="19"/>
        <v>0.32629639385331011</v>
      </c>
      <c r="P626" s="33">
        <v>139.80831938710531</v>
      </c>
      <c r="Q626" s="31">
        <f t="shared" si="20"/>
        <v>0.80669715149501142</v>
      </c>
      <c r="Y626" s="12">
        <v>139.80831938710531</v>
      </c>
    </row>
    <row r="627" spans="14:25" x14ac:dyDescent="0.25">
      <c r="N627" s="33">
        <v>625</v>
      </c>
      <c r="O627" s="33">
        <f t="shared" ca="1" si="19"/>
        <v>0.85267402674025683</v>
      </c>
      <c r="P627" s="33">
        <v>126.7303047643443</v>
      </c>
      <c r="Q627" s="31">
        <f t="shared" si="20"/>
        <v>0.45492607273430669</v>
      </c>
      <c r="Y627" s="12">
        <v>126.7303047643443</v>
      </c>
    </row>
    <row r="628" spans="14:25" x14ac:dyDescent="0.25">
      <c r="N628" s="33">
        <v>626</v>
      </c>
      <c r="O628" s="33">
        <f t="shared" ca="1" si="19"/>
        <v>0.44990044900564696</v>
      </c>
      <c r="P628" s="33">
        <v>137.73532814433037</v>
      </c>
      <c r="Q628" s="31">
        <f t="shared" si="20"/>
        <v>0.76011624162410141</v>
      </c>
      <c r="Y628" s="12">
        <v>137.73532814433037</v>
      </c>
    </row>
    <row r="629" spans="14:25" x14ac:dyDescent="0.25">
      <c r="N629" s="33">
        <v>627</v>
      </c>
      <c r="O629" s="33">
        <f t="shared" ca="1" si="19"/>
        <v>0.84153391550515777</v>
      </c>
      <c r="P629" s="33">
        <v>130.15497101856673</v>
      </c>
      <c r="Q629" s="31">
        <f t="shared" si="20"/>
        <v>0.55465501968430897</v>
      </c>
      <c r="Y629" s="12">
        <v>130.15497101856673</v>
      </c>
    </row>
    <row r="630" spans="14:25" x14ac:dyDescent="0.25">
      <c r="N630" s="33">
        <v>628</v>
      </c>
      <c r="O630" s="33">
        <f t="shared" ca="1" si="19"/>
        <v>0.21398832271719359</v>
      </c>
      <c r="P630" s="33">
        <v>136.22539352181849</v>
      </c>
      <c r="Q630" s="31">
        <f t="shared" si="20"/>
        <v>0.72297692146649917</v>
      </c>
      <c r="Y630" s="12">
        <v>136.22539352181849</v>
      </c>
    </row>
    <row r="631" spans="14:25" x14ac:dyDescent="0.25">
      <c r="N631" s="33">
        <v>629</v>
      </c>
      <c r="O631" s="33">
        <f t="shared" ca="1" si="19"/>
        <v>9.82317239712448E-2</v>
      </c>
      <c r="P631" s="33">
        <v>125.72365876838091</v>
      </c>
      <c r="Q631" s="31">
        <f t="shared" si="20"/>
        <v>0.42617114191982763</v>
      </c>
      <c r="Y631" s="12">
        <v>125.72365876838091</v>
      </c>
    </row>
    <row r="632" spans="14:25" x14ac:dyDescent="0.25">
      <c r="N632" s="33">
        <v>630</v>
      </c>
      <c r="O632" s="33">
        <f t="shared" ca="1" si="19"/>
        <v>0.47136547360083614</v>
      </c>
      <c r="P632" s="33">
        <v>157.55837779672913</v>
      </c>
      <c r="Q632" s="31">
        <f t="shared" si="20"/>
        <v>0.98888812997131736</v>
      </c>
      <c r="Y632" s="12">
        <v>157.55837779672913</v>
      </c>
    </row>
    <row r="633" spans="14:25" x14ac:dyDescent="0.25">
      <c r="N633" s="33">
        <v>631</v>
      </c>
      <c r="O633" s="33">
        <f t="shared" ca="1" si="19"/>
        <v>0.97549426959722907</v>
      </c>
      <c r="P633" s="33">
        <v>140.91381807913422</v>
      </c>
      <c r="Q633" s="31">
        <f t="shared" si="20"/>
        <v>0.82925903773761878</v>
      </c>
      <c r="Y633" s="12">
        <v>140.91381807913422</v>
      </c>
    </row>
    <row r="634" spans="14:25" x14ac:dyDescent="0.25">
      <c r="N634" s="33">
        <v>632</v>
      </c>
      <c r="O634" s="33">
        <f t="shared" ca="1" si="19"/>
        <v>0.61735205070424359</v>
      </c>
      <c r="P634" s="33">
        <v>143.26307430584438</v>
      </c>
      <c r="Q634" s="31">
        <f t="shared" si="20"/>
        <v>0.87164610527692588</v>
      </c>
      <c r="Y634" s="12">
        <v>143.26307430584438</v>
      </c>
    </row>
    <row r="635" spans="14:25" x14ac:dyDescent="0.25">
      <c r="N635" s="33">
        <v>633</v>
      </c>
      <c r="O635" s="33">
        <f t="shared" ca="1" si="19"/>
        <v>0.98151920332096743</v>
      </c>
      <c r="P635" s="33">
        <v>156.31119579938996</v>
      </c>
      <c r="Q635" s="31">
        <f t="shared" si="20"/>
        <v>0.98549789846192515</v>
      </c>
      <c r="Y635" s="12">
        <v>156.31119579938996</v>
      </c>
    </row>
    <row r="636" spans="14:25" x14ac:dyDescent="0.25">
      <c r="N636" s="33">
        <v>634</v>
      </c>
      <c r="O636" s="33">
        <f t="shared" ca="1" si="19"/>
        <v>0.73383990567806723</v>
      </c>
      <c r="P636" s="33">
        <v>114.86843311270346</v>
      </c>
      <c r="Q636" s="31">
        <f t="shared" si="20"/>
        <v>0.17101646797662121</v>
      </c>
      <c r="Y636" s="12">
        <v>114.86843311270346</v>
      </c>
    </row>
    <row r="637" spans="14:25" x14ac:dyDescent="0.25">
      <c r="N637" s="33">
        <v>635</v>
      </c>
      <c r="O637" s="33">
        <f t="shared" ca="1" si="19"/>
        <v>0.51518411417301513</v>
      </c>
      <c r="P637" s="33">
        <v>122.32156145206115</v>
      </c>
      <c r="Q637" s="31">
        <f t="shared" si="20"/>
        <v>0.33362187127329518</v>
      </c>
      <c r="Y637" s="12">
        <v>122.32156145206115</v>
      </c>
    </row>
    <row r="638" spans="14:25" x14ac:dyDescent="0.25">
      <c r="N638" s="33">
        <v>636</v>
      </c>
      <c r="O638" s="33">
        <f t="shared" ca="1" si="19"/>
        <v>0.32068373706858322</v>
      </c>
      <c r="P638" s="33">
        <v>154.7221838351409</v>
      </c>
      <c r="Q638" s="31">
        <f t="shared" si="20"/>
        <v>0.97995224755547117</v>
      </c>
      <c r="Y638" s="12">
        <v>154.7221838351409</v>
      </c>
    </row>
    <row r="639" spans="14:25" x14ac:dyDescent="0.25">
      <c r="N639" s="33">
        <v>637</v>
      </c>
      <c r="O639" s="33">
        <f t="shared" ca="1" si="19"/>
        <v>0.49285701141167693</v>
      </c>
      <c r="P639" s="33">
        <v>130.15149463787932</v>
      </c>
      <c r="Q639" s="31">
        <f t="shared" si="20"/>
        <v>0.55455365057950778</v>
      </c>
      <c r="Y639" s="12">
        <v>130.15149463787932</v>
      </c>
    </row>
    <row r="640" spans="14:25" x14ac:dyDescent="0.25">
      <c r="N640" s="33">
        <v>638</v>
      </c>
      <c r="O640" s="33">
        <f t="shared" ca="1" si="19"/>
        <v>0.37011577636592019</v>
      </c>
      <c r="P640" s="33">
        <v>135.06649174561974</v>
      </c>
      <c r="Q640" s="31">
        <f t="shared" si="20"/>
        <v>0.69286910086856768</v>
      </c>
      <c r="Y640" s="12">
        <v>135.06649174561974</v>
      </c>
    </row>
    <row r="641" spans="14:25" x14ac:dyDescent="0.25">
      <c r="N641" s="33">
        <v>639</v>
      </c>
      <c r="O641" s="33">
        <f t="shared" ca="1" si="19"/>
        <v>0.21469153299514621</v>
      </c>
      <c r="P641" s="33">
        <v>143.7594935157652</v>
      </c>
      <c r="Q641" s="31">
        <f t="shared" si="20"/>
        <v>0.87962357384150336</v>
      </c>
      <c r="Y641" s="12">
        <v>143.7594935157652</v>
      </c>
    </row>
    <row r="642" spans="14:25" x14ac:dyDescent="0.25">
      <c r="N642" s="33">
        <v>640</v>
      </c>
      <c r="O642" s="33">
        <f t="shared" ca="1" si="19"/>
        <v>0.86408318012198504</v>
      </c>
      <c r="P642" s="33">
        <v>121.194461942063</v>
      </c>
      <c r="Q642" s="31">
        <f t="shared" si="20"/>
        <v>0.30508706350548948</v>
      </c>
      <c r="Y642" s="12">
        <v>121.194461942063</v>
      </c>
    </row>
    <row r="643" spans="14:25" x14ac:dyDescent="0.25">
      <c r="N643" s="33">
        <v>641</v>
      </c>
      <c r="O643" s="33">
        <f t="shared" ca="1" si="19"/>
        <v>0.46393595946906108</v>
      </c>
      <c r="P643" s="33">
        <v>125.59163961142833</v>
      </c>
      <c r="Q643" s="31">
        <f t="shared" si="20"/>
        <v>0.42243576996379306</v>
      </c>
      <c r="Y643" s="12">
        <v>125.59163961142833</v>
      </c>
    </row>
    <row r="644" spans="14:25" x14ac:dyDescent="0.25">
      <c r="N644" s="33">
        <v>642</v>
      </c>
      <c r="O644" s="33">
        <f t="shared" ref="O644:O707" ca="1" si="21">RAND()</f>
        <v>0.68917958974960447</v>
      </c>
      <c r="P644" s="33">
        <v>113.11813989077807</v>
      </c>
      <c r="Q644" s="31">
        <f t="shared" ref="Q644:Q707" si="22">_xlfn.NORM.S.DIST(($L$5+$L$6*ASINH((P644-$L$3)/$L$4)),TRUE)</f>
        <v>0.14240272260790374</v>
      </c>
      <c r="Y644" s="12">
        <v>113.11813989077807</v>
      </c>
    </row>
    <row r="645" spans="14:25" x14ac:dyDescent="0.25">
      <c r="N645" s="33">
        <v>643</v>
      </c>
      <c r="O645" s="33">
        <f t="shared" ca="1" si="21"/>
        <v>0.71630166801315109</v>
      </c>
      <c r="P645" s="33">
        <v>100.23071278657753</v>
      </c>
      <c r="Q645" s="31">
        <f t="shared" si="22"/>
        <v>2.7576349027990027E-2</v>
      </c>
      <c r="Y645" s="12">
        <v>100.23071278657753</v>
      </c>
    </row>
    <row r="646" spans="14:25" x14ac:dyDescent="0.25">
      <c r="N646" s="33">
        <v>644</v>
      </c>
      <c r="O646" s="33">
        <f t="shared" ca="1" si="21"/>
        <v>0.39611855269198448</v>
      </c>
      <c r="P646" s="33">
        <v>127.9339268096071</v>
      </c>
      <c r="Q646" s="31">
        <f t="shared" si="22"/>
        <v>0.48979092709708216</v>
      </c>
      <c r="Y646" s="12">
        <v>127.9339268096071</v>
      </c>
    </row>
    <row r="647" spans="14:25" x14ac:dyDescent="0.25">
      <c r="N647" s="33">
        <v>645</v>
      </c>
      <c r="O647" s="33">
        <f t="shared" ca="1" si="21"/>
        <v>0.94449190598779542</v>
      </c>
      <c r="P647" s="33">
        <v>146.53555902312897</v>
      </c>
      <c r="Q647" s="31">
        <f t="shared" si="22"/>
        <v>0.91806313449594268</v>
      </c>
      <c r="Y647" s="12">
        <v>146.53555902312897</v>
      </c>
    </row>
    <row r="648" spans="14:25" x14ac:dyDescent="0.25">
      <c r="N648" s="33">
        <v>646</v>
      </c>
      <c r="O648" s="33">
        <f t="shared" ca="1" si="21"/>
        <v>0.86353268748073919</v>
      </c>
      <c r="P648" s="33">
        <v>114.60071889628747</v>
      </c>
      <c r="Q648" s="31">
        <f t="shared" si="22"/>
        <v>0.16639974201113814</v>
      </c>
      <c r="Y648" s="12">
        <v>114.60071889628747</v>
      </c>
    </row>
    <row r="649" spans="14:25" x14ac:dyDescent="0.25">
      <c r="N649" s="33">
        <v>647</v>
      </c>
      <c r="O649" s="33">
        <f t="shared" ca="1" si="21"/>
        <v>0.24441609693627053</v>
      </c>
      <c r="P649" s="33">
        <v>148.5427918949693</v>
      </c>
      <c r="Q649" s="31">
        <f t="shared" si="22"/>
        <v>0.93968488851303178</v>
      </c>
      <c r="Y649" s="12">
        <v>148.5427918949693</v>
      </c>
    </row>
    <row r="650" spans="14:25" x14ac:dyDescent="0.25">
      <c r="N650" s="33">
        <v>648</v>
      </c>
      <c r="O650" s="33">
        <f t="shared" ca="1" si="21"/>
        <v>0.89344156508153338</v>
      </c>
      <c r="P650" s="33">
        <v>143.43040432312745</v>
      </c>
      <c r="Q650" s="31">
        <f t="shared" si="22"/>
        <v>0.87437321437177407</v>
      </c>
      <c r="Y650" s="12">
        <v>143.43040432312745</v>
      </c>
    </row>
    <row r="651" spans="14:25" x14ac:dyDescent="0.25">
      <c r="N651" s="33">
        <v>649</v>
      </c>
      <c r="O651" s="33">
        <f t="shared" ca="1" si="21"/>
        <v>0.56135231878044867</v>
      </c>
      <c r="P651" s="33">
        <v>122.19893747114705</v>
      </c>
      <c r="Q651" s="31">
        <f t="shared" si="22"/>
        <v>0.33045870515896436</v>
      </c>
      <c r="Y651" s="12">
        <v>122.19893747114705</v>
      </c>
    </row>
    <row r="652" spans="14:25" x14ac:dyDescent="0.25">
      <c r="N652" s="33">
        <v>650</v>
      </c>
      <c r="O652" s="33">
        <f t="shared" ca="1" si="21"/>
        <v>0.73556602497129342</v>
      </c>
      <c r="P652" s="33">
        <v>117.93554329665155</v>
      </c>
      <c r="Q652" s="31">
        <f t="shared" si="22"/>
        <v>0.23014446585672571</v>
      </c>
      <c r="Y652" s="12">
        <v>117.93554329665155</v>
      </c>
    </row>
    <row r="653" spans="14:25" x14ac:dyDescent="0.25">
      <c r="N653" s="33">
        <v>651</v>
      </c>
      <c r="O653" s="33">
        <f t="shared" ca="1" si="21"/>
        <v>0.50293013604369208</v>
      </c>
      <c r="P653" s="33">
        <v>102.09549394470854</v>
      </c>
      <c r="Q653" s="31">
        <f t="shared" si="22"/>
        <v>3.6064357697273425E-2</v>
      </c>
      <c r="Y653" s="12">
        <v>102.09549394470854</v>
      </c>
    </row>
    <row r="654" spans="14:25" x14ac:dyDescent="0.25">
      <c r="N654" s="33">
        <v>652</v>
      </c>
      <c r="O654" s="33">
        <f t="shared" ca="1" si="21"/>
        <v>0.74224903494633854</v>
      </c>
      <c r="P654" s="33">
        <v>128.22518341478576</v>
      </c>
      <c r="Q654" s="31">
        <f t="shared" si="22"/>
        <v>0.49827964932619156</v>
      </c>
      <c r="Y654" s="12">
        <v>128.22518341478576</v>
      </c>
    </row>
    <row r="655" spans="14:25" x14ac:dyDescent="0.25">
      <c r="N655" s="33">
        <v>653</v>
      </c>
      <c r="O655" s="33">
        <f t="shared" ca="1" si="21"/>
        <v>0.36173223573010493</v>
      </c>
      <c r="P655" s="33">
        <v>122.96654791918948</v>
      </c>
      <c r="Q655" s="31">
        <f t="shared" si="22"/>
        <v>0.35048209667935804</v>
      </c>
      <c r="Y655" s="12">
        <v>122.96654791918948</v>
      </c>
    </row>
    <row r="656" spans="14:25" x14ac:dyDescent="0.25">
      <c r="N656" s="33">
        <v>654</v>
      </c>
      <c r="O656" s="33">
        <f t="shared" ca="1" si="21"/>
        <v>0.556067987964593</v>
      </c>
      <c r="P656" s="33">
        <v>124.13222649378272</v>
      </c>
      <c r="Q656" s="31">
        <f t="shared" si="22"/>
        <v>0.38183145852668576</v>
      </c>
      <c r="Y656" s="12">
        <v>124.13222649378272</v>
      </c>
    </row>
    <row r="657" spans="14:25" x14ac:dyDescent="0.25">
      <c r="N657" s="33">
        <v>655</v>
      </c>
      <c r="O657" s="33">
        <f t="shared" ca="1" si="21"/>
        <v>0.18617566319518153</v>
      </c>
      <c r="P657" s="33">
        <v>145.80364606752536</v>
      </c>
      <c r="Q657" s="31">
        <f t="shared" si="22"/>
        <v>0.90892402694665164</v>
      </c>
      <c r="Y657" s="12">
        <v>145.80364606752536</v>
      </c>
    </row>
    <row r="658" spans="14:25" x14ac:dyDescent="0.25">
      <c r="N658" s="33">
        <v>656</v>
      </c>
      <c r="O658" s="33">
        <f t="shared" ca="1" si="21"/>
        <v>0.64026797440569694</v>
      </c>
      <c r="P658" s="33">
        <v>138.36499112378897</v>
      </c>
      <c r="Q658" s="31">
        <f t="shared" si="22"/>
        <v>0.77483081875770032</v>
      </c>
      <c r="Y658" s="12">
        <v>138.36499112378897</v>
      </c>
    </row>
    <row r="659" spans="14:25" x14ac:dyDescent="0.25">
      <c r="N659" s="33">
        <v>657</v>
      </c>
      <c r="O659" s="33">
        <f t="shared" ca="1" si="21"/>
        <v>0.12876217363659881</v>
      </c>
      <c r="P659" s="33">
        <v>139.0972436374513</v>
      </c>
      <c r="Q659" s="31">
        <f t="shared" si="22"/>
        <v>0.79133012629484745</v>
      </c>
      <c r="Y659" s="12">
        <v>139.0972436374513</v>
      </c>
    </row>
    <row r="660" spans="14:25" x14ac:dyDescent="0.25">
      <c r="N660" s="33">
        <v>658</v>
      </c>
      <c r="O660" s="33">
        <f t="shared" ca="1" si="21"/>
        <v>0.81801949767469884</v>
      </c>
      <c r="P660" s="33">
        <v>132.71785252649391</v>
      </c>
      <c r="Q660" s="31">
        <f t="shared" si="22"/>
        <v>0.62841919176821937</v>
      </c>
      <c r="Y660" s="12">
        <v>132.71785252649391</v>
      </c>
    </row>
    <row r="661" spans="14:25" x14ac:dyDescent="0.25">
      <c r="N661" s="33">
        <v>659</v>
      </c>
      <c r="O661" s="33">
        <f t="shared" ca="1" si="21"/>
        <v>0.47907527414500795</v>
      </c>
      <c r="P661" s="33">
        <v>124.18088670205979</v>
      </c>
      <c r="Q661" s="31">
        <f t="shared" si="22"/>
        <v>0.38316268305415202</v>
      </c>
      <c r="Y661" s="12">
        <v>124.18088670205979</v>
      </c>
    </row>
    <row r="662" spans="14:25" x14ac:dyDescent="0.25">
      <c r="N662" s="33">
        <v>660</v>
      </c>
      <c r="O662" s="33">
        <f t="shared" ca="1" si="21"/>
        <v>0.32951102328449111</v>
      </c>
      <c r="P662" s="33">
        <v>124.22378680494897</v>
      </c>
      <c r="Q662" s="31">
        <f t="shared" si="22"/>
        <v>0.38433773032262025</v>
      </c>
      <c r="Y662" s="12">
        <v>124.22378680494897</v>
      </c>
    </row>
    <row r="663" spans="14:25" x14ac:dyDescent="0.25">
      <c r="N663" s="33">
        <v>661</v>
      </c>
      <c r="O663" s="33">
        <f t="shared" ca="1" si="21"/>
        <v>0.52888092801764586</v>
      </c>
      <c r="P663" s="33">
        <v>142.9788557952871</v>
      </c>
      <c r="Q663" s="31">
        <f t="shared" si="22"/>
        <v>0.86692496155582011</v>
      </c>
      <c r="Y663" s="12">
        <v>142.9788557952871</v>
      </c>
    </row>
    <row r="664" spans="14:25" x14ac:dyDescent="0.25">
      <c r="N664" s="33">
        <v>662</v>
      </c>
      <c r="O664" s="33">
        <f t="shared" ca="1" si="21"/>
        <v>0.71461179984637879</v>
      </c>
      <c r="P664" s="33">
        <v>124.69313792762915</v>
      </c>
      <c r="Q664" s="31">
        <f t="shared" si="22"/>
        <v>0.39727668650093179</v>
      </c>
      <c r="Y664" s="12">
        <v>124.69313792762915</v>
      </c>
    </row>
    <row r="665" spans="14:25" x14ac:dyDescent="0.25">
      <c r="N665" s="33">
        <v>663</v>
      </c>
      <c r="O665" s="33">
        <f t="shared" ca="1" si="21"/>
        <v>0.34620715515308143</v>
      </c>
      <c r="P665" s="33">
        <v>95.657853374614049</v>
      </c>
      <c r="Q665" s="31">
        <f t="shared" si="22"/>
        <v>1.3701905035391872E-2</v>
      </c>
      <c r="Y665" s="12">
        <v>95.657853374614049</v>
      </c>
    </row>
    <row r="666" spans="14:25" x14ac:dyDescent="0.25">
      <c r="N666" s="33">
        <v>664</v>
      </c>
      <c r="O666" s="33">
        <f t="shared" ca="1" si="21"/>
        <v>0.10788647048416622</v>
      </c>
      <c r="P666" s="33">
        <v>117.60326074956787</v>
      </c>
      <c r="Q666" s="31">
        <f t="shared" si="22"/>
        <v>0.22318821540093775</v>
      </c>
      <c r="Y666" s="12">
        <v>117.60326074956787</v>
      </c>
    </row>
    <row r="667" spans="14:25" x14ac:dyDescent="0.25">
      <c r="N667" s="33">
        <v>665</v>
      </c>
      <c r="O667" s="33">
        <f t="shared" ca="1" si="21"/>
        <v>0.2719895544767682</v>
      </c>
      <c r="P667" s="33">
        <v>155.34857558145984</v>
      </c>
      <c r="Q667" s="31">
        <f t="shared" si="22"/>
        <v>0.98231863608929215</v>
      </c>
      <c r="Y667" s="12">
        <v>155.34857558145984</v>
      </c>
    </row>
    <row r="668" spans="14:25" x14ac:dyDescent="0.25">
      <c r="N668" s="33">
        <v>666</v>
      </c>
      <c r="O668" s="33">
        <f t="shared" ca="1" si="21"/>
        <v>0.37187367418626516</v>
      </c>
      <c r="P668" s="33">
        <v>153.36071628589698</v>
      </c>
      <c r="Q668" s="31">
        <f t="shared" si="22"/>
        <v>0.97389676254612023</v>
      </c>
      <c r="Y668" s="12">
        <v>153.36071628589698</v>
      </c>
    </row>
    <row r="669" spans="14:25" x14ac:dyDescent="0.25">
      <c r="N669" s="33">
        <v>667</v>
      </c>
      <c r="O669" s="33">
        <f t="shared" ca="1" si="21"/>
        <v>0.52145175696639046</v>
      </c>
      <c r="P669" s="33">
        <v>124.17033300211429</v>
      </c>
      <c r="Q669" s="31">
        <f t="shared" si="22"/>
        <v>0.38287381528594783</v>
      </c>
      <c r="Y669" s="12">
        <v>124.17033300211429</v>
      </c>
    </row>
    <row r="670" spans="14:25" x14ac:dyDescent="0.25">
      <c r="N670" s="33">
        <v>668</v>
      </c>
      <c r="O670" s="33">
        <f t="shared" ca="1" si="21"/>
        <v>0.20874487304449696</v>
      </c>
      <c r="P670" s="33">
        <v>141.32008814512946</v>
      </c>
      <c r="Q670" s="31">
        <f t="shared" si="22"/>
        <v>0.83713452351507045</v>
      </c>
      <c r="Y670" s="12">
        <v>141.32008814512946</v>
      </c>
    </row>
    <row r="671" spans="14:25" x14ac:dyDescent="0.25">
      <c r="N671" s="33">
        <v>669</v>
      </c>
      <c r="O671" s="33">
        <f t="shared" ca="1" si="21"/>
        <v>0.98582297476626357</v>
      </c>
      <c r="P671" s="33">
        <v>131.99652609991313</v>
      </c>
      <c r="Q671" s="31">
        <f t="shared" si="22"/>
        <v>0.60791800943082563</v>
      </c>
      <c r="Y671" s="12">
        <v>131.99652609991313</v>
      </c>
    </row>
    <row r="672" spans="14:25" x14ac:dyDescent="0.25">
      <c r="N672" s="33">
        <v>670</v>
      </c>
      <c r="O672" s="33">
        <f t="shared" ca="1" si="21"/>
        <v>6.9319061531244008E-2</v>
      </c>
      <c r="P672" s="33">
        <v>121.89442756622964</v>
      </c>
      <c r="Q672" s="31">
        <f t="shared" si="22"/>
        <v>0.32266430240560373</v>
      </c>
      <c r="Y672" s="12">
        <v>121.89442756622964</v>
      </c>
    </row>
    <row r="673" spans="14:25" x14ac:dyDescent="0.25">
      <c r="N673" s="33">
        <v>671</v>
      </c>
      <c r="O673" s="33">
        <f t="shared" ca="1" si="21"/>
        <v>0.84772459952763979</v>
      </c>
      <c r="P673" s="33">
        <v>103.86239786498072</v>
      </c>
      <c r="Q673" s="31">
        <f t="shared" si="22"/>
        <v>4.6074188970861456E-2</v>
      </c>
      <c r="Y673" s="12">
        <v>103.86239786498072</v>
      </c>
    </row>
    <row r="674" spans="14:25" x14ac:dyDescent="0.25">
      <c r="N674" s="33">
        <v>672</v>
      </c>
      <c r="O674" s="33">
        <f t="shared" ca="1" si="21"/>
        <v>2.6715760921018239E-2</v>
      </c>
      <c r="P674" s="33">
        <v>118.14901402627393</v>
      </c>
      <c r="Q674" s="31">
        <f t="shared" si="22"/>
        <v>0.23468275922175505</v>
      </c>
      <c r="Y674" s="12">
        <v>118.14901402627393</v>
      </c>
    </row>
    <row r="675" spans="14:25" x14ac:dyDescent="0.25">
      <c r="N675" s="33">
        <v>673</v>
      </c>
      <c r="O675" s="33">
        <f t="shared" ca="1" si="21"/>
        <v>0.17026278842533782</v>
      </c>
      <c r="P675" s="33">
        <v>146.4915435796662</v>
      </c>
      <c r="Q675" s="31">
        <f t="shared" si="22"/>
        <v>0.91753307621620017</v>
      </c>
      <c r="Y675" s="12">
        <v>146.4915435796662</v>
      </c>
    </row>
    <row r="676" spans="14:25" x14ac:dyDescent="0.25">
      <c r="N676" s="33">
        <v>674</v>
      </c>
      <c r="O676" s="33">
        <f t="shared" ca="1" si="21"/>
        <v>0.21551590277781951</v>
      </c>
      <c r="P676" s="33">
        <v>129.63452289346125</v>
      </c>
      <c r="Q676" s="31">
        <f t="shared" si="22"/>
        <v>0.53946147041625003</v>
      </c>
      <c r="Y676" s="12">
        <v>129.63452289346125</v>
      </c>
    </row>
    <row r="677" spans="14:25" x14ac:dyDescent="0.25">
      <c r="N677" s="33">
        <v>675</v>
      </c>
      <c r="O677" s="33">
        <f t="shared" ca="1" si="21"/>
        <v>4.9870399918252373E-2</v>
      </c>
      <c r="P677" s="33">
        <v>119.86626750362628</v>
      </c>
      <c r="Q677" s="31">
        <f t="shared" si="22"/>
        <v>0.27311807969886243</v>
      </c>
      <c r="Y677" s="12">
        <v>119.86626750362628</v>
      </c>
    </row>
    <row r="678" spans="14:25" x14ac:dyDescent="0.25">
      <c r="N678" s="33">
        <v>676</v>
      </c>
      <c r="O678" s="33">
        <f t="shared" ca="1" si="21"/>
        <v>0.41975456566033242</v>
      </c>
      <c r="P678" s="33">
        <v>141.27242197242623</v>
      </c>
      <c r="Q678" s="31">
        <f t="shared" si="22"/>
        <v>0.83622223317701283</v>
      </c>
      <c r="Y678" s="12">
        <v>141.27242197242623</v>
      </c>
    </row>
    <row r="679" spans="14:25" x14ac:dyDescent="0.25">
      <c r="N679" s="33">
        <v>677</v>
      </c>
      <c r="O679" s="33">
        <f t="shared" ca="1" si="21"/>
        <v>0.8498279222266405</v>
      </c>
      <c r="P679" s="33">
        <v>146.88982492845412</v>
      </c>
      <c r="Q679" s="31">
        <f t="shared" si="22"/>
        <v>0.92223967158457754</v>
      </c>
      <c r="Y679" s="12">
        <v>146.88982492845412</v>
      </c>
    </row>
    <row r="680" spans="14:25" x14ac:dyDescent="0.25">
      <c r="N680" s="33">
        <v>678</v>
      </c>
      <c r="O680" s="33">
        <f t="shared" ca="1" si="21"/>
        <v>0.45077307320026516</v>
      </c>
      <c r="P680" s="33">
        <v>123.94071233188055</v>
      </c>
      <c r="Q680" s="31">
        <f t="shared" si="22"/>
        <v>0.37660881143246128</v>
      </c>
      <c r="Y680" s="12">
        <v>123.94071233188055</v>
      </c>
    </row>
    <row r="681" spans="14:25" x14ac:dyDescent="0.25">
      <c r="N681" s="33">
        <v>679</v>
      </c>
      <c r="O681" s="33">
        <f t="shared" ca="1" si="21"/>
        <v>0.73936527711762789</v>
      </c>
      <c r="P681" s="33">
        <v>101.23723520784868</v>
      </c>
      <c r="Q681" s="31">
        <f t="shared" si="22"/>
        <v>3.1913878898674197E-2</v>
      </c>
      <c r="Y681" s="12">
        <v>101.23723520784868</v>
      </c>
    </row>
    <row r="682" spans="14:25" x14ac:dyDescent="0.25">
      <c r="N682" s="33">
        <v>680</v>
      </c>
      <c r="O682" s="33">
        <f t="shared" ca="1" si="21"/>
        <v>0.79571320884690533</v>
      </c>
      <c r="P682" s="33">
        <v>120.5185291172667</v>
      </c>
      <c r="Q682" s="31">
        <f t="shared" si="22"/>
        <v>0.28858373895852973</v>
      </c>
      <c r="Y682" s="12">
        <v>120.5185291172667</v>
      </c>
    </row>
    <row r="683" spans="14:25" x14ac:dyDescent="0.25">
      <c r="N683" s="33">
        <v>681</v>
      </c>
      <c r="O683" s="33">
        <f t="shared" ca="1" si="21"/>
        <v>0.29888596275524093</v>
      </c>
      <c r="P683" s="33">
        <v>96.815748963830387</v>
      </c>
      <c r="Q683" s="31">
        <f t="shared" si="22"/>
        <v>1.6445870906559988E-2</v>
      </c>
      <c r="Y683" s="12">
        <v>96.815748963830387</v>
      </c>
    </row>
    <row r="684" spans="14:25" x14ac:dyDescent="0.25">
      <c r="N684" s="33">
        <v>682</v>
      </c>
      <c r="O684" s="33">
        <f t="shared" ca="1" si="21"/>
        <v>0.90355536285857541</v>
      </c>
      <c r="P684" s="33">
        <v>127.49658297066313</v>
      </c>
      <c r="Q684" s="31">
        <f t="shared" si="22"/>
        <v>0.47707633000761401</v>
      </c>
      <c r="Y684" s="12">
        <v>127.49658297066313</v>
      </c>
    </row>
    <row r="685" spans="14:25" x14ac:dyDescent="0.25">
      <c r="N685" s="33">
        <v>683</v>
      </c>
      <c r="O685" s="33">
        <f t="shared" ca="1" si="21"/>
        <v>8.1728217139444337E-2</v>
      </c>
      <c r="P685" s="33">
        <v>138.07995921646898</v>
      </c>
      <c r="Q685" s="31">
        <f t="shared" si="22"/>
        <v>0.76822898384224581</v>
      </c>
      <c r="Y685" s="12">
        <v>138.07995921646898</v>
      </c>
    </row>
    <row r="686" spans="14:25" x14ac:dyDescent="0.25">
      <c r="N686" s="33">
        <v>684</v>
      </c>
      <c r="O686" s="33">
        <f t="shared" ca="1" si="21"/>
        <v>0.45486403536187658</v>
      </c>
      <c r="P686" s="33">
        <v>121.0215159409823</v>
      </c>
      <c r="Q686" s="31">
        <f t="shared" si="22"/>
        <v>0.30081949356906135</v>
      </c>
      <c r="Y686" s="12">
        <v>121.0215159409823</v>
      </c>
    </row>
    <row r="687" spans="14:25" x14ac:dyDescent="0.25">
      <c r="N687" s="33">
        <v>685</v>
      </c>
      <c r="O687" s="33">
        <f t="shared" ca="1" si="21"/>
        <v>0.77877393284784668</v>
      </c>
      <c r="P687" s="33">
        <v>130.37563134504785</v>
      </c>
      <c r="Q687" s="31">
        <f t="shared" si="22"/>
        <v>0.5610851247555928</v>
      </c>
      <c r="Y687" s="12">
        <v>130.37563134504785</v>
      </c>
    </row>
    <row r="688" spans="14:25" x14ac:dyDescent="0.25">
      <c r="N688" s="33">
        <v>686</v>
      </c>
      <c r="O688" s="33">
        <f t="shared" ca="1" si="21"/>
        <v>5.7821295202110545E-2</v>
      </c>
      <c r="P688" s="33">
        <v>120.57867409361668</v>
      </c>
      <c r="Q688" s="31">
        <f t="shared" si="22"/>
        <v>0.29003286448649473</v>
      </c>
      <c r="Y688" s="12">
        <v>120.57867409361668</v>
      </c>
    </row>
    <row r="689" spans="14:25" x14ac:dyDescent="0.25">
      <c r="N689" s="33">
        <v>687</v>
      </c>
      <c r="O689" s="33">
        <f t="shared" ca="1" si="21"/>
        <v>1.7434661004815943E-2</v>
      </c>
      <c r="P689" s="33">
        <v>125.13466677053675</v>
      </c>
      <c r="Q689" s="31">
        <f t="shared" si="22"/>
        <v>0.40958000800301075</v>
      </c>
      <c r="Y689" s="12">
        <v>125.13466677053675</v>
      </c>
    </row>
    <row r="690" spans="14:25" x14ac:dyDescent="0.25">
      <c r="N690" s="33">
        <v>688</v>
      </c>
      <c r="O690" s="33">
        <f t="shared" ca="1" si="21"/>
        <v>0.80252148822828984</v>
      </c>
      <c r="P690" s="33">
        <v>150.39591171676051</v>
      </c>
      <c r="Q690" s="31">
        <f t="shared" si="22"/>
        <v>0.95552747940984029</v>
      </c>
      <c r="Y690" s="12">
        <v>150.39591171676051</v>
      </c>
    </row>
    <row r="691" spans="14:25" x14ac:dyDescent="0.25">
      <c r="N691" s="33">
        <v>689</v>
      </c>
      <c r="O691" s="33">
        <f t="shared" ca="1" si="21"/>
        <v>0.81880864086280347</v>
      </c>
      <c r="P691" s="33">
        <v>108.6004224558254</v>
      </c>
      <c r="Q691" s="31">
        <f t="shared" si="22"/>
        <v>8.4860005356303905E-2</v>
      </c>
      <c r="Y691" s="12">
        <v>108.6004224558254</v>
      </c>
    </row>
    <row r="692" spans="14:25" x14ac:dyDescent="0.25">
      <c r="N692" s="33">
        <v>690</v>
      </c>
      <c r="O692" s="33">
        <f t="shared" ca="1" si="21"/>
        <v>0.10527382125016371</v>
      </c>
      <c r="P692" s="33">
        <v>112.84964493834323</v>
      </c>
      <c r="Q692" s="31">
        <f t="shared" si="22"/>
        <v>0.13833819750420034</v>
      </c>
      <c r="Y692" s="12">
        <v>112.84964493834323</v>
      </c>
    </row>
    <row r="693" spans="14:25" x14ac:dyDescent="0.25">
      <c r="N693" s="33">
        <v>691</v>
      </c>
      <c r="O693" s="33">
        <f t="shared" ca="1" si="21"/>
        <v>0.66935716297526193</v>
      </c>
      <c r="P693" s="33">
        <v>131.20774410041457</v>
      </c>
      <c r="Q693" s="31">
        <f t="shared" si="22"/>
        <v>0.58523388225720763</v>
      </c>
      <c r="Y693" s="12">
        <v>131.20774410041457</v>
      </c>
    </row>
    <row r="694" spans="14:25" x14ac:dyDescent="0.25">
      <c r="N694" s="33">
        <v>692</v>
      </c>
      <c r="O694" s="33">
        <f t="shared" ca="1" si="21"/>
        <v>0.5815346718045713</v>
      </c>
      <c r="P694" s="33">
        <v>132.38873050079832</v>
      </c>
      <c r="Q694" s="31">
        <f t="shared" si="22"/>
        <v>0.61909776656494719</v>
      </c>
      <c r="Y694" s="12">
        <v>132.38873050079832</v>
      </c>
    </row>
    <row r="695" spans="14:25" x14ac:dyDescent="0.25">
      <c r="N695" s="33">
        <v>693</v>
      </c>
      <c r="O695" s="33">
        <f t="shared" ca="1" si="21"/>
        <v>0.82851312464793092</v>
      </c>
      <c r="P695" s="33">
        <v>132.98000815036346</v>
      </c>
      <c r="Q695" s="31">
        <f t="shared" si="22"/>
        <v>0.6358008484201999</v>
      </c>
      <c r="Y695" s="12">
        <v>132.98000815036346</v>
      </c>
    </row>
    <row r="696" spans="14:25" x14ac:dyDescent="0.25">
      <c r="N696" s="33">
        <v>694</v>
      </c>
      <c r="O696" s="33">
        <f t="shared" ca="1" si="21"/>
        <v>0.27655091644590124</v>
      </c>
      <c r="P696" s="33">
        <v>134.90709605838029</v>
      </c>
      <c r="Q696" s="31">
        <f t="shared" si="22"/>
        <v>0.68863048053432929</v>
      </c>
      <c r="Y696" s="12">
        <v>134.90709605838029</v>
      </c>
    </row>
    <row r="697" spans="14:25" x14ac:dyDescent="0.25">
      <c r="N697" s="33">
        <v>695</v>
      </c>
      <c r="O697" s="33">
        <f t="shared" ca="1" si="21"/>
        <v>0.48654213937427448</v>
      </c>
      <c r="P697" s="33">
        <v>128.63771020457881</v>
      </c>
      <c r="Q697" s="31">
        <f t="shared" si="22"/>
        <v>0.51032328320719555</v>
      </c>
      <c r="Y697" s="12">
        <v>128.63771020457881</v>
      </c>
    </row>
    <row r="698" spans="14:25" x14ac:dyDescent="0.25">
      <c r="N698" s="33">
        <v>696</v>
      </c>
      <c r="O698" s="33">
        <f t="shared" ca="1" si="21"/>
        <v>0.17372300748044156</v>
      </c>
      <c r="P698" s="33">
        <v>110.52700367657773</v>
      </c>
      <c r="Q698" s="31">
        <f t="shared" si="22"/>
        <v>0.1066575217875784</v>
      </c>
      <c r="Y698" s="12">
        <v>110.52700367657773</v>
      </c>
    </row>
    <row r="699" spans="14:25" x14ac:dyDescent="0.25">
      <c r="N699" s="33">
        <v>697</v>
      </c>
      <c r="O699" s="33">
        <f t="shared" ca="1" si="21"/>
        <v>1.7719167500123034E-2</v>
      </c>
      <c r="P699" s="33">
        <v>129.64273355515655</v>
      </c>
      <c r="Q699" s="31">
        <f t="shared" si="22"/>
        <v>0.53970138410959434</v>
      </c>
      <c r="Y699" s="12">
        <v>129.64273355515655</v>
      </c>
    </row>
    <row r="700" spans="14:25" x14ac:dyDescent="0.25">
      <c r="N700" s="33">
        <v>698</v>
      </c>
      <c r="O700" s="33">
        <f t="shared" ca="1" si="21"/>
        <v>0.81600539500578928</v>
      </c>
      <c r="P700" s="33">
        <v>115.83526893860626</v>
      </c>
      <c r="Q700" s="31">
        <f t="shared" si="22"/>
        <v>0.1884181358613447</v>
      </c>
      <c r="Y700" s="12">
        <v>115.83526893860626</v>
      </c>
    </row>
    <row r="701" spans="14:25" x14ac:dyDescent="0.25">
      <c r="N701" s="33">
        <v>699</v>
      </c>
      <c r="O701" s="33">
        <f t="shared" ca="1" si="21"/>
        <v>0.63979718494627824</v>
      </c>
      <c r="P701" s="33">
        <v>105.48729445009961</v>
      </c>
      <c r="Q701" s="31">
        <f t="shared" si="22"/>
        <v>5.7246099990303924E-2</v>
      </c>
      <c r="Y701" s="12">
        <v>105.48729445009961</v>
      </c>
    </row>
    <row r="702" spans="14:25" x14ac:dyDescent="0.25">
      <c r="N702" s="33">
        <v>700</v>
      </c>
      <c r="O702" s="33">
        <f t="shared" ca="1" si="21"/>
        <v>0.26401969164078343</v>
      </c>
      <c r="P702" s="33">
        <v>128.96775531056835</v>
      </c>
      <c r="Q702" s="31">
        <f t="shared" si="22"/>
        <v>0.51996954715214549</v>
      </c>
      <c r="Y702" s="12">
        <v>128.96775531056835</v>
      </c>
    </row>
    <row r="703" spans="14:25" x14ac:dyDescent="0.25">
      <c r="N703" s="33">
        <v>701</v>
      </c>
      <c r="O703" s="33">
        <f t="shared" ca="1" si="21"/>
        <v>0.67291439943051656</v>
      </c>
      <c r="P703" s="33">
        <v>152.89933676531524</v>
      </c>
      <c r="Q703" s="31">
        <f t="shared" si="22"/>
        <v>0.97153371375416386</v>
      </c>
      <c r="Y703" s="12">
        <v>152.89933676531524</v>
      </c>
    </row>
    <row r="704" spans="14:25" x14ac:dyDescent="0.25">
      <c r="N704" s="33">
        <v>702</v>
      </c>
      <c r="O704" s="33">
        <f t="shared" ca="1" si="21"/>
        <v>0.895230634567729</v>
      </c>
      <c r="P704" s="33">
        <v>129.63317209073389</v>
      </c>
      <c r="Q704" s="31">
        <f t="shared" si="22"/>
        <v>0.53942199977313143</v>
      </c>
      <c r="Y704" s="12">
        <v>129.63317209073389</v>
      </c>
    </row>
    <row r="705" spans="14:25" x14ac:dyDescent="0.25">
      <c r="N705" s="33">
        <v>703</v>
      </c>
      <c r="O705" s="33">
        <f t="shared" ca="1" si="21"/>
        <v>0.69005281120419037</v>
      </c>
      <c r="P705" s="33">
        <v>123.81766477178614</v>
      </c>
      <c r="Q705" s="31">
        <f t="shared" si="22"/>
        <v>0.37326760823944949</v>
      </c>
      <c r="Y705" s="12">
        <v>123.81766477178614</v>
      </c>
    </row>
    <row r="706" spans="14:25" x14ac:dyDescent="0.25">
      <c r="N706" s="33">
        <v>704</v>
      </c>
      <c r="O706" s="33">
        <f t="shared" ca="1" si="21"/>
        <v>0.57024680890283552</v>
      </c>
      <c r="P706" s="33">
        <v>135.77691106785358</v>
      </c>
      <c r="Q706" s="31">
        <f t="shared" si="22"/>
        <v>0.71147907353642126</v>
      </c>
      <c r="Y706" s="12">
        <v>135.77691106785358</v>
      </c>
    </row>
    <row r="707" spans="14:25" x14ac:dyDescent="0.25">
      <c r="N707" s="33">
        <v>705</v>
      </c>
      <c r="O707" s="33">
        <f t="shared" ca="1" si="21"/>
        <v>6.5965674146543751E-2</v>
      </c>
      <c r="P707" s="33">
        <v>131.88591744577525</v>
      </c>
      <c r="Q707" s="31">
        <f t="shared" si="22"/>
        <v>0.60475220365363214</v>
      </c>
      <c r="Y707" s="12">
        <v>131.88591744577525</v>
      </c>
    </row>
    <row r="708" spans="14:25" x14ac:dyDescent="0.25">
      <c r="N708" s="33">
        <v>706</v>
      </c>
      <c r="O708" s="33">
        <f t="shared" ref="O708:O771" ca="1" si="23">RAND()</f>
        <v>0.60616843503761053</v>
      </c>
      <c r="P708" s="33">
        <v>123.82053075932028</v>
      </c>
      <c r="Q708" s="31">
        <f t="shared" ref="Q708:Q771" si="24">_xlfn.NORM.S.DIST(($L$5+$L$6*ASINH((P708-$L$3)/$L$4)),TRUE)</f>
        <v>0.37334530086765683</v>
      </c>
      <c r="Y708" s="12">
        <v>123.82053075932028</v>
      </c>
    </row>
    <row r="709" spans="14:25" x14ac:dyDescent="0.25">
      <c r="N709" s="33">
        <v>707</v>
      </c>
      <c r="O709" s="33">
        <f t="shared" ca="1" si="23"/>
        <v>0.58351043458449903</v>
      </c>
      <c r="P709" s="33">
        <v>104.42403549137748</v>
      </c>
      <c r="Q709" s="31">
        <f t="shared" si="24"/>
        <v>4.9708978858824991E-2</v>
      </c>
      <c r="Y709" s="12">
        <v>104.42403549137748</v>
      </c>
    </row>
    <row r="710" spans="14:25" x14ac:dyDescent="0.25">
      <c r="N710" s="33">
        <v>708</v>
      </c>
      <c r="O710" s="33">
        <f t="shared" ca="1" si="23"/>
        <v>0.28129433280758853</v>
      </c>
      <c r="P710" s="33">
        <v>125.73243123251527</v>
      </c>
      <c r="Q710" s="31">
        <f t="shared" si="24"/>
        <v>0.42641967395134617</v>
      </c>
      <c r="Y710" s="12">
        <v>125.73243123251527</v>
      </c>
    </row>
    <row r="711" spans="14:25" x14ac:dyDescent="0.25">
      <c r="N711" s="33">
        <v>709</v>
      </c>
      <c r="O711" s="33">
        <f t="shared" ca="1" si="23"/>
        <v>0.95756378814129162</v>
      </c>
      <c r="P711" s="33">
        <v>134.14286321115418</v>
      </c>
      <c r="Q711" s="31">
        <f t="shared" si="24"/>
        <v>0.6680113176304755</v>
      </c>
      <c r="Y711" s="12">
        <v>134.14286321115418</v>
      </c>
    </row>
    <row r="712" spans="14:25" x14ac:dyDescent="0.25">
      <c r="N712" s="33">
        <v>710</v>
      </c>
      <c r="O712" s="33">
        <f t="shared" ca="1" si="23"/>
        <v>0.27762172030211385</v>
      </c>
      <c r="P712" s="33">
        <v>136.60224496223194</v>
      </c>
      <c r="Q712" s="31">
        <f t="shared" si="24"/>
        <v>0.73247927475266927</v>
      </c>
      <c r="Y712" s="12">
        <v>136.60224496223194</v>
      </c>
    </row>
    <row r="713" spans="14:25" x14ac:dyDescent="0.25">
      <c r="N713" s="33">
        <v>711</v>
      </c>
      <c r="O713" s="33">
        <f t="shared" ca="1" si="23"/>
        <v>0.62035043049182248</v>
      </c>
      <c r="P713" s="33">
        <v>136.58530120558495</v>
      </c>
      <c r="Q713" s="31">
        <f t="shared" si="24"/>
        <v>0.73205524501044517</v>
      </c>
      <c r="Y713" s="12">
        <v>136.58530120558495</v>
      </c>
    </row>
    <row r="714" spans="14:25" x14ac:dyDescent="0.25">
      <c r="N714" s="33">
        <v>712</v>
      </c>
      <c r="O714" s="33">
        <f t="shared" ca="1" si="23"/>
        <v>0.54758664722548778</v>
      </c>
      <c r="P714" s="33">
        <v>102.33981581119596</v>
      </c>
      <c r="Q714" s="31">
        <f t="shared" si="24"/>
        <v>3.7327110672666551E-2</v>
      </c>
      <c r="Y714" s="12">
        <v>102.33981581119596</v>
      </c>
    </row>
    <row r="715" spans="14:25" x14ac:dyDescent="0.25">
      <c r="N715" s="33">
        <v>713</v>
      </c>
      <c r="O715" s="33">
        <f t="shared" ca="1" si="23"/>
        <v>0.29679675260215233</v>
      </c>
      <c r="P715" s="33">
        <v>117.21862841608551</v>
      </c>
      <c r="Q715" s="31">
        <f t="shared" si="24"/>
        <v>0.21530132090628029</v>
      </c>
      <c r="Y715" s="12">
        <v>117.21862841608551</v>
      </c>
    </row>
    <row r="716" spans="14:25" x14ac:dyDescent="0.25">
      <c r="N716" s="33">
        <v>714</v>
      </c>
      <c r="O716" s="33">
        <f t="shared" ca="1" si="23"/>
        <v>0.99737282286659557</v>
      </c>
      <c r="P716" s="33">
        <v>148.86798909348951</v>
      </c>
      <c r="Q716" s="31">
        <f t="shared" si="24"/>
        <v>0.94273733719849462</v>
      </c>
      <c r="Y716" s="12">
        <v>148.86798909348951</v>
      </c>
    </row>
    <row r="717" spans="14:25" x14ac:dyDescent="0.25">
      <c r="N717" s="33">
        <v>715</v>
      </c>
      <c r="O717" s="33">
        <f t="shared" ca="1" si="23"/>
        <v>0.68480664228553279</v>
      </c>
      <c r="P717" s="33">
        <v>117.86761569962037</v>
      </c>
      <c r="Q717" s="31">
        <f t="shared" si="24"/>
        <v>0.22871170660378859</v>
      </c>
      <c r="Y717" s="12">
        <v>117.86761569962037</v>
      </c>
    </row>
    <row r="718" spans="14:25" x14ac:dyDescent="0.25">
      <c r="N718" s="33">
        <v>716</v>
      </c>
      <c r="O718" s="33">
        <f t="shared" ca="1" si="23"/>
        <v>0.27550765305765257</v>
      </c>
      <c r="P718" s="33">
        <v>135.25854848543656</v>
      </c>
      <c r="Q718" s="31">
        <f t="shared" si="24"/>
        <v>0.69794622858456978</v>
      </c>
      <c r="Y718" s="12">
        <v>135.25854848543656</v>
      </c>
    </row>
    <row r="719" spans="14:25" x14ac:dyDescent="0.25">
      <c r="N719" s="33">
        <v>717</v>
      </c>
      <c r="O719" s="33">
        <f t="shared" ca="1" si="23"/>
        <v>0.42836600256429969</v>
      </c>
      <c r="P719" s="33">
        <v>123.06322689056709</v>
      </c>
      <c r="Q719" s="31">
        <f t="shared" si="24"/>
        <v>0.35304050784986618</v>
      </c>
      <c r="Y719" s="12">
        <v>123.06322689056709</v>
      </c>
    </row>
    <row r="720" spans="14:25" x14ac:dyDescent="0.25">
      <c r="N720" s="33">
        <v>718</v>
      </c>
      <c r="O720" s="33">
        <f t="shared" ca="1" si="23"/>
        <v>0.73454654488019755</v>
      </c>
      <c r="P720" s="33">
        <v>132.81651799021387</v>
      </c>
      <c r="Q720" s="31">
        <f t="shared" si="24"/>
        <v>0.63120203027508248</v>
      </c>
      <c r="Y720" s="12">
        <v>132.81651799021387</v>
      </c>
    </row>
    <row r="721" spans="14:25" x14ac:dyDescent="0.25">
      <c r="N721" s="33">
        <v>719</v>
      </c>
      <c r="O721" s="33">
        <f t="shared" ca="1" si="23"/>
        <v>0.75575914832161739</v>
      </c>
      <c r="P721" s="33">
        <v>146.00937783064492</v>
      </c>
      <c r="Q721" s="31">
        <f t="shared" si="24"/>
        <v>0.91156323665834293</v>
      </c>
      <c r="Y721" s="12">
        <v>146.00937783064492</v>
      </c>
    </row>
    <row r="722" spans="14:25" x14ac:dyDescent="0.25">
      <c r="N722" s="33">
        <v>720</v>
      </c>
      <c r="O722" s="33">
        <f t="shared" ca="1" si="23"/>
        <v>7.4026424759155995E-2</v>
      </c>
      <c r="P722" s="33">
        <v>152.30104753105633</v>
      </c>
      <c r="Q722" s="31">
        <f t="shared" si="24"/>
        <v>0.96821412027521525</v>
      </c>
      <c r="Y722" s="12">
        <v>152.30104753105633</v>
      </c>
    </row>
    <row r="723" spans="14:25" x14ac:dyDescent="0.25">
      <c r="N723" s="33">
        <v>721</v>
      </c>
      <c r="O723" s="33">
        <f t="shared" ca="1" si="23"/>
        <v>0.47632508822085162</v>
      </c>
      <c r="P723" s="33">
        <v>127.92703052604321</v>
      </c>
      <c r="Q723" s="31">
        <f t="shared" si="24"/>
        <v>0.48959011662945257</v>
      </c>
      <c r="Y723" s="12">
        <v>127.92703052604321</v>
      </c>
    </row>
    <row r="724" spans="14:25" x14ac:dyDescent="0.25">
      <c r="N724" s="33">
        <v>722</v>
      </c>
      <c r="O724" s="33">
        <f t="shared" ca="1" si="23"/>
        <v>0.26109730752313676</v>
      </c>
      <c r="P724" s="33">
        <v>131.80459873935729</v>
      </c>
      <c r="Q724" s="31">
        <f t="shared" si="24"/>
        <v>0.60242133624151972</v>
      </c>
      <c r="Y724" s="12">
        <v>131.80459873935729</v>
      </c>
    </row>
    <row r="725" spans="14:25" x14ac:dyDescent="0.25">
      <c r="N725" s="33">
        <v>723</v>
      </c>
      <c r="O725" s="33">
        <f t="shared" ca="1" si="23"/>
        <v>0.85127034342970431</v>
      </c>
      <c r="P725" s="33">
        <v>124.0355644723661</v>
      </c>
      <c r="Q725" s="31">
        <f t="shared" si="24"/>
        <v>0.37919209928461661</v>
      </c>
      <c r="Y725" s="12">
        <v>124.0355644723661</v>
      </c>
    </row>
    <row r="726" spans="14:25" x14ac:dyDescent="0.25">
      <c r="N726" s="33">
        <v>724</v>
      </c>
      <c r="O726" s="33">
        <f t="shared" ca="1" si="23"/>
        <v>0.48565287157380743</v>
      </c>
      <c r="P726" s="33">
        <v>130.14438468948288</v>
      </c>
      <c r="Q726" s="31">
        <f t="shared" si="24"/>
        <v>0.55434632294586395</v>
      </c>
      <c r="Y726" s="12">
        <v>130.14438468948288</v>
      </c>
    </row>
    <row r="727" spans="14:25" x14ac:dyDescent="0.25">
      <c r="N727" s="33">
        <v>725</v>
      </c>
      <c r="O727" s="33">
        <f t="shared" ca="1" si="23"/>
        <v>0.56710686630459728</v>
      </c>
      <c r="P727" s="33">
        <v>143.19996263427248</v>
      </c>
      <c r="Q727" s="31">
        <f t="shared" si="24"/>
        <v>0.87060744259415013</v>
      </c>
      <c r="Y727" s="12">
        <v>143.19996263427248</v>
      </c>
    </row>
    <row r="728" spans="14:25" x14ac:dyDescent="0.25">
      <c r="N728" s="33">
        <v>726</v>
      </c>
      <c r="O728" s="33">
        <f t="shared" ca="1" si="23"/>
        <v>0.21257913081864088</v>
      </c>
      <c r="P728" s="33">
        <v>138.96260921564422</v>
      </c>
      <c r="Q728" s="31">
        <f t="shared" si="24"/>
        <v>0.78834714216316715</v>
      </c>
      <c r="Y728" s="12">
        <v>138.96260921564422</v>
      </c>
    </row>
    <row r="729" spans="14:25" x14ac:dyDescent="0.25">
      <c r="N729" s="33">
        <v>727</v>
      </c>
      <c r="O729" s="33">
        <f t="shared" ca="1" si="23"/>
        <v>0.10741437207463078</v>
      </c>
      <c r="P729" s="33">
        <v>110.83730704720752</v>
      </c>
      <c r="Q729" s="31">
        <f t="shared" si="24"/>
        <v>0.11053784086290097</v>
      </c>
      <c r="Y729" s="12">
        <v>110.83730704720752</v>
      </c>
    </row>
    <row r="730" spans="14:25" x14ac:dyDescent="0.25">
      <c r="N730" s="33">
        <v>728</v>
      </c>
      <c r="O730" s="33">
        <f t="shared" ca="1" si="23"/>
        <v>0.26662548940914399</v>
      </c>
      <c r="P730" s="33">
        <v>132.57925259622124</v>
      </c>
      <c r="Q730" s="31">
        <f t="shared" si="24"/>
        <v>0.62450083491547326</v>
      </c>
      <c r="Y730" s="12">
        <v>132.57925259622124</v>
      </c>
    </row>
    <row r="731" spans="14:25" x14ac:dyDescent="0.25">
      <c r="N731" s="33">
        <v>729</v>
      </c>
      <c r="O731" s="33">
        <f t="shared" ca="1" si="23"/>
        <v>0.51596444616363846</v>
      </c>
      <c r="P731" s="33">
        <v>147.4231985541538</v>
      </c>
      <c r="Q731" s="31">
        <f t="shared" si="24"/>
        <v>0.92823088610472293</v>
      </c>
      <c r="Y731" s="12">
        <v>147.4231985541538</v>
      </c>
    </row>
    <row r="732" spans="14:25" x14ac:dyDescent="0.25">
      <c r="N732" s="33">
        <v>730</v>
      </c>
      <c r="O732" s="33">
        <f t="shared" ca="1" si="23"/>
        <v>0.59821151716533238</v>
      </c>
      <c r="P732" s="33">
        <v>122.13226194063729</v>
      </c>
      <c r="Q732" s="31">
        <f t="shared" si="24"/>
        <v>0.32874460352828083</v>
      </c>
      <c r="Y732" s="12">
        <v>122.13226194063729</v>
      </c>
    </row>
    <row r="733" spans="14:25" x14ac:dyDescent="0.25">
      <c r="N733" s="33">
        <v>731</v>
      </c>
      <c r="O733" s="33">
        <f t="shared" ca="1" si="23"/>
        <v>0.81943317584234387</v>
      </c>
      <c r="P733" s="33">
        <v>151.22494882591218</v>
      </c>
      <c r="Q733" s="31">
        <f t="shared" si="24"/>
        <v>0.96146460156347779</v>
      </c>
      <c r="Y733" s="12">
        <v>151.22494882591218</v>
      </c>
    </row>
    <row r="734" spans="14:25" x14ac:dyDescent="0.25">
      <c r="N734" s="33">
        <v>732</v>
      </c>
      <c r="O734" s="33">
        <f t="shared" ca="1" si="23"/>
        <v>0.32745316902341048</v>
      </c>
      <c r="P734" s="33">
        <v>106.56882711244685</v>
      </c>
      <c r="Q734" s="31">
        <f t="shared" si="24"/>
        <v>6.5855808520740411E-2</v>
      </c>
      <c r="Y734" s="12">
        <v>106.56882711244685</v>
      </c>
    </row>
    <row r="735" spans="14:25" x14ac:dyDescent="0.25">
      <c r="N735" s="33">
        <v>733</v>
      </c>
      <c r="O735" s="33">
        <f t="shared" ca="1" si="23"/>
        <v>0.785279394403543</v>
      </c>
      <c r="P735" s="33">
        <v>145.18082067189522</v>
      </c>
      <c r="Q735" s="31">
        <f t="shared" si="24"/>
        <v>0.90059351844727564</v>
      </c>
      <c r="Y735" s="12">
        <v>145.18082067189522</v>
      </c>
    </row>
    <row r="736" spans="14:25" x14ac:dyDescent="0.25">
      <c r="N736" s="33">
        <v>734</v>
      </c>
      <c r="O736" s="33">
        <f t="shared" ca="1" si="23"/>
        <v>0.52479481279658091</v>
      </c>
      <c r="P736" s="33">
        <v>123.13623475648046</v>
      </c>
      <c r="Q736" s="31">
        <f t="shared" si="24"/>
        <v>0.35497772648540105</v>
      </c>
      <c r="Y736" s="12">
        <v>123.13623475648046</v>
      </c>
    </row>
    <row r="737" spans="14:25" x14ac:dyDescent="0.25">
      <c r="N737" s="33">
        <v>735</v>
      </c>
      <c r="O737" s="33">
        <f t="shared" ca="1" si="23"/>
        <v>0.38734108089677222</v>
      </c>
      <c r="P737" s="33">
        <v>142.49802190727132</v>
      </c>
      <c r="Q737" s="31">
        <f t="shared" si="24"/>
        <v>0.85868236030292877</v>
      </c>
      <c r="Y737" s="12">
        <v>142.49802190727132</v>
      </c>
    </row>
    <row r="738" spans="14:25" x14ac:dyDescent="0.25">
      <c r="N738" s="33">
        <v>736</v>
      </c>
      <c r="O738" s="33">
        <f t="shared" ca="1" si="23"/>
        <v>0.4986520966282979</v>
      </c>
      <c r="P738" s="33">
        <v>133.21764347704038</v>
      </c>
      <c r="Q738" s="31">
        <f t="shared" si="24"/>
        <v>0.64245656784759653</v>
      </c>
      <c r="Y738" s="12">
        <v>133.21764347704038</v>
      </c>
    </row>
    <row r="739" spans="14:25" x14ac:dyDescent="0.25">
      <c r="N739" s="33">
        <v>737</v>
      </c>
      <c r="O739" s="33">
        <f t="shared" ca="1" si="23"/>
        <v>9.6624970306115054E-3</v>
      </c>
      <c r="P739" s="33">
        <v>123.81929427282803</v>
      </c>
      <c r="Q739" s="31">
        <f t="shared" si="24"/>
        <v>0.37331178080799232</v>
      </c>
      <c r="Y739" s="12">
        <v>123.81929427282803</v>
      </c>
    </row>
    <row r="740" spans="14:25" x14ac:dyDescent="0.25">
      <c r="N740" s="33">
        <v>738</v>
      </c>
      <c r="O740" s="33">
        <f t="shared" ca="1" si="23"/>
        <v>0.18512459665530878</v>
      </c>
      <c r="P740" s="33">
        <v>128.03908576369551</v>
      </c>
      <c r="Q740" s="31">
        <f t="shared" si="24"/>
        <v>0.49285411844494603</v>
      </c>
      <c r="Y740" s="12">
        <v>128.03908576369551</v>
      </c>
    </row>
    <row r="741" spans="14:25" x14ac:dyDescent="0.25">
      <c r="N741" s="33">
        <v>739</v>
      </c>
      <c r="O741" s="33">
        <f t="shared" ca="1" si="23"/>
        <v>0.1512111599164736</v>
      </c>
      <c r="P741" s="33">
        <v>129.50099958572329</v>
      </c>
      <c r="Q741" s="31">
        <f t="shared" si="24"/>
        <v>0.53555929738443175</v>
      </c>
      <c r="Y741" s="12">
        <v>129.50099958572329</v>
      </c>
    </row>
    <row r="742" spans="14:25" x14ac:dyDescent="0.25">
      <c r="N742" s="33">
        <v>740</v>
      </c>
      <c r="O742" s="33">
        <f t="shared" ca="1" si="23"/>
        <v>0.75140988911902251</v>
      </c>
      <c r="P742" s="33">
        <v>129.98393618290521</v>
      </c>
      <c r="Q742" s="31">
        <f t="shared" si="24"/>
        <v>0.54966560784939511</v>
      </c>
      <c r="Y742" s="12">
        <v>129.98393618290521</v>
      </c>
    </row>
    <row r="743" spans="14:25" x14ac:dyDescent="0.25">
      <c r="N743" s="33">
        <v>741</v>
      </c>
      <c r="O743" s="33">
        <f t="shared" ca="1" si="23"/>
        <v>0.81952523936699029</v>
      </c>
      <c r="P743" s="33">
        <v>104.94506078163943</v>
      </c>
      <c r="Q743" s="31">
        <f t="shared" si="24"/>
        <v>5.3292072818415609E-2</v>
      </c>
      <c r="Y743" s="12">
        <v>104.94506078163943</v>
      </c>
    </row>
    <row r="744" spans="14:25" x14ac:dyDescent="0.25">
      <c r="N744" s="33">
        <v>742</v>
      </c>
      <c r="O744" s="33">
        <f t="shared" ca="1" si="23"/>
        <v>0.2316087113082852</v>
      </c>
      <c r="P744" s="33">
        <v>126.19919292375059</v>
      </c>
      <c r="Q744" s="31">
        <f t="shared" si="24"/>
        <v>0.43969831530156478</v>
      </c>
      <c r="Y744" s="12">
        <v>126.19919292375059</v>
      </c>
    </row>
    <row r="745" spans="14:25" x14ac:dyDescent="0.25">
      <c r="N745" s="33">
        <v>743</v>
      </c>
      <c r="O745" s="33">
        <f t="shared" ca="1" si="23"/>
        <v>0.17847376569874995</v>
      </c>
      <c r="P745" s="33">
        <v>131.48015124598331</v>
      </c>
      <c r="Q745" s="31">
        <f t="shared" si="24"/>
        <v>0.59309475688734792</v>
      </c>
      <c r="Y745" s="12">
        <v>131.48015124598331</v>
      </c>
    </row>
    <row r="746" spans="14:25" x14ac:dyDescent="0.25">
      <c r="N746" s="33">
        <v>744</v>
      </c>
      <c r="O746" s="33">
        <f t="shared" ca="1" si="23"/>
        <v>0.74072429232494852</v>
      </c>
      <c r="P746" s="33">
        <v>118.7443878761884</v>
      </c>
      <c r="Q746" s="31">
        <f t="shared" si="24"/>
        <v>0.24762375479834603</v>
      </c>
      <c r="Y746" s="12">
        <v>118.7443878761884</v>
      </c>
    </row>
    <row r="747" spans="14:25" x14ac:dyDescent="0.25">
      <c r="N747" s="33">
        <v>745</v>
      </c>
      <c r="O747" s="33">
        <f t="shared" ca="1" si="23"/>
        <v>0.28325329536771726</v>
      </c>
      <c r="P747" s="33">
        <v>143.23296267455299</v>
      </c>
      <c r="Q747" s="31">
        <f t="shared" si="24"/>
        <v>0.87115123116600701</v>
      </c>
      <c r="Y747" s="12">
        <v>143.23296267455299</v>
      </c>
    </row>
    <row r="748" spans="14:25" x14ac:dyDescent="0.25">
      <c r="N748" s="33">
        <v>746</v>
      </c>
      <c r="O748" s="33">
        <f t="shared" ca="1" si="23"/>
        <v>0.82670650508160026</v>
      </c>
      <c r="P748" s="33">
        <v>130.31042594533142</v>
      </c>
      <c r="Q748" s="31">
        <f t="shared" si="24"/>
        <v>0.55918592717758542</v>
      </c>
      <c r="Y748" s="12">
        <v>130.31042594533142</v>
      </c>
    </row>
    <row r="749" spans="14:25" x14ac:dyDescent="0.25">
      <c r="N749" s="33">
        <v>747</v>
      </c>
      <c r="O749" s="33">
        <f t="shared" ca="1" si="23"/>
        <v>0.88270938424160783</v>
      </c>
      <c r="P749" s="33">
        <v>135.63851902912216</v>
      </c>
      <c r="Q749" s="31">
        <f t="shared" si="24"/>
        <v>0.70789102317373565</v>
      </c>
      <c r="Y749" s="12">
        <v>135.63851902912216</v>
      </c>
    </row>
    <row r="750" spans="14:25" x14ac:dyDescent="0.25">
      <c r="N750" s="33">
        <v>748</v>
      </c>
      <c r="O750" s="33">
        <f t="shared" ca="1" si="23"/>
        <v>0.66698582298410014</v>
      </c>
      <c r="P750" s="33">
        <v>119.91570177149562</v>
      </c>
      <c r="Q750" s="31">
        <f t="shared" si="24"/>
        <v>0.27427397348067595</v>
      </c>
      <c r="Y750" s="12">
        <v>119.91570177149562</v>
      </c>
    </row>
    <row r="751" spans="14:25" x14ac:dyDescent="0.25">
      <c r="N751" s="33">
        <v>749</v>
      </c>
      <c r="O751" s="33">
        <f t="shared" ca="1" si="23"/>
        <v>2.3589251876517059E-2</v>
      </c>
      <c r="P751" s="33">
        <v>128.31905604195003</v>
      </c>
      <c r="Q751" s="31">
        <f t="shared" si="24"/>
        <v>0.50101843143649383</v>
      </c>
      <c r="Y751" s="12">
        <v>128.31905604195003</v>
      </c>
    </row>
    <row r="752" spans="14:25" x14ac:dyDescent="0.25">
      <c r="N752" s="33">
        <v>750</v>
      </c>
      <c r="O752" s="33">
        <f t="shared" ca="1" si="23"/>
        <v>0.78564588939311542</v>
      </c>
      <c r="P752" s="33">
        <v>131.86308417651497</v>
      </c>
      <c r="Q752" s="31">
        <f t="shared" si="24"/>
        <v>0.60409801080226033</v>
      </c>
      <c r="Y752" s="12">
        <v>131.86308417651497</v>
      </c>
    </row>
    <row r="753" spans="14:25" x14ac:dyDescent="0.25">
      <c r="N753" s="33">
        <v>751</v>
      </c>
      <c r="O753" s="33">
        <f t="shared" ca="1" si="23"/>
        <v>8.7489322148475157E-2</v>
      </c>
      <c r="P753" s="33">
        <v>134.68340114994714</v>
      </c>
      <c r="Q753" s="31">
        <f t="shared" si="24"/>
        <v>0.68264497829383708</v>
      </c>
      <c r="Y753" s="12">
        <v>134.68340114994714</v>
      </c>
    </row>
    <row r="754" spans="14:25" x14ac:dyDescent="0.25">
      <c r="N754" s="33">
        <v>752</v>
      </c>
      <c r="O754" s="33">
        <f t="shared" ca="1" si="23"/>
        <v>3.825285431490677E-2</v>
      </c>
      <c r="P754" s="33">
        <v>131.76721326002129</v>
      </c>
      <c r="Q754" s="31">
        <f t="shared" si="24"/>
        <v>0.60134880542466029</v>
      </c>
      <c r="Y754" s="12">
        <v>131.76721326002129</v>
      </c>
    </row>
    <row r="755" spans="14:25" x14ac:dyDescent="0.25">
      <c r="N755" s="33">
        <v>753</v>
      </c>
      <c r="O755" s="33">
        <f t="shared" ca="1" si="23"/>
        <v>0.17129898178978353</v>
      </c>
      <c r="P755" s="33">
        <v>121.96101495883958</v>
      </c>
      <c r="Q755" s="31">
        <f t="shared" si="24"/>
        <v>0.32436123775270376</v>
      </c>
      <c r="Y755" s="12">
        <v>121.96101495883958</v>
      </c>
    </row>
    <row r="756" spans="14:25" x14ac:dyDescent="0.25">
      <c r="N756" s="33">
        <v>754</v>
      </c>
      <c r="O756" s="33">
        <f t="shared" ca="1" si="23"/>
        <v>0.65398665116350463</v>
      </c>
      <c r="P756" s="33">
        <v>147.40383078066836</v>
      </c>
      <c r="Q756" s="31">
        <f t="shared" si="24"/>
        <v>0.92801949081603419</v>
      </c>
      <c r="Y756" s="12">
        <v>147.40383078066836</v>
      </c>
    </row>
    <row r="757" spans="14:25" x14ac:dyDescent="0.25">
      <c r="N757" s="33">
        <v>755</v>
      </c>
      <c r="O757" s="33">
        <f t="shared" ca="1" si="23"/>
        <v>5.6999424030861334E-2</v>
      </c>
      <c r="P757" s="33">
        <v>140.04129749365072</v>
      </c>
      <c r="Q757" s="31">
        <f t="shared" si="24"/>
        <v>0.81158800175785051</v>
      </c>
      <c r="Y757" s="12">
        <v>140.04129749365072</v>
      </c>
    </row>
    <row r="758" spans="14:25" x14ac:dyDescent="0.25">
      <c r="N758" s="33">
        <v>756</v>
      </c>
      <c r="O758" s="33">
        <f t="shared" ca="1" si="23"/>
        <v>0.35189763478817548</v>
      </c>
      <c r="P758" s="33">
        <v>138.38899553142511</v>
      </c>
      <c r="Q758" s="31">
        <f t="shared" si="24"/>
        <v>0.77538227723389397</v>
      </c>
      <c r="Y758" s="12">
        <v>138.38899553142511</v>
      </c>
    </row>
    <row r="759" spans="14:25" x14ac:dyDescent="0.25">
      <c r="N759" s="33">
        <v>757</v>
      </c>
      <c r="O759" s="33">
        <f t="shared" ca="1" si="23"/>
        <v>7.2691598984392369E-3</v>
      </c>
      <c r="P759" s="33">
        <v>140.66400169667494</v>
      </c>
      <c r="Q759" s="31">
        <f t="shared" si="24"/>
        <v>0.82430455729304097</v>
      </c>
      <c r="Y759" s="12">
        <v>140.66400169667494</v>
      </c>
    </row>
    <row r="760" spans="14:25" x14ac:dyDescent="0.25">
      <c r="N760" s="33">
        <v>758</v>
      </c>
      <c r="O760" s="33">
        <f t="shared" ca="1" si="23"/>
        <v>0.20619412061496578</v>
      </c>
      <c r="P760" s="33">
        <v>155.32377199091636</v>
      </c>
      <c r="Q760" s="31">
        <f t="shared" si="24"/>
        <v>0.98222957964499658</v>
      </c>
      <c r="Y760" s="12">
        <v>155.32377199091636</v>
      </c>
    </row>
    <row r="761" spans="14:25" x14ac:dyDescent="0.25">
      <c r="N761" s="33">
        <v>759</v>
      </c>
      <c r="O761" s="33">
        <f t="shared" ca="1" si="23"/>
        <v>0.5569977140801069</v>
      </c>
      <c r="P761" s="33">
        <v>122.44323058572948</v>
      </c>
      <c r="Q761" s="31">
        <f t="shared" si="24"/>
        <v>0.33677400828041526</v>
      </c>
      <c r="Y761" s="12">
        <v>122.44323058572948</v>
      </c>
    </row>
    <row r="762" spans="14:25" x14ac:dyDescent="0.25">
      <c r="N762" s="33">
        <v>760</v>
      </c>
      <c r="O762" s="33">
        <f t="shared" ca="1" si="23"/>
        <v>0.80322548667485205</v>
      </c>
      <c r="P762" s="33">
        <v>142.0353941091287</v>
      </c>
      <c r="Q762" s="31">
        <f t="shared" si="24"/>
        <v>0.85044868512069638</v>
      </c>
      <c r="Y762" s="12">
        <v>142.0353941091287</v>
      </c>
    </row>
    <row r="763" spans="14:25" x14ac:dyDescent="0.25">
      <c r="N763" s="33">
        <v>761</v>
      </c>
      <c r="O763" s="33">
        <f t="shared" ca="1" si="23"/>
        <v>0.65132508059343075</v>
      </c>
      <c r="P763" s="33">
        <v>144.75089636517967</v>
      </c>
      <c r="Q763" s="31">
        <f t="shared" si="24"/>
        <v>0.89454044709286284</v>
      </c>
      <c r="Y763" s="12">
        <v>144.75089636517967</v>
      </c>
    </row>
    <row r="764" spans="14:25" x14ac:dyDescent="0.25">
      <c r="N764" s="33">
        <v>762</v>
      </c>
      <c r="O764" s="33">
        <f t="shared" ca="1" si="23"/>
        <v>0.43502459821863648</v>
      </c>
      <c r="P764" s="33">
        <v>105.28941501147303</v>
      </c>
      <c r="Q764" s="31">
        <f t="shared" si="24"/>
        <v>5.5775952772174238E-2</v>
      </c>
      <c r="Y764" s="12">
        <v>105.28941501147303</v>
      </c>
    </row>
    <row r="765" spans="14:25" x14ac:dyDescent="0.25">
      <c r="N765" s="33">
        <v>763</v>
      </c>
      <c r="O765" s="33">
        <f t="shared" ca="1" si="23"/>
        <v>0.1385962932911845</v>
      </c>
      <c r="P765" s="33">
        <v>129.24488771977678</v>
      </c>
      <c r="Q765" s="31">
        <f t="shared" si="24"/>
        <v>0.52807213415725252</v>
      </c>
      <c r="Y765" s="12">
        <v>129.24488771977678</v>
      </c>
    </row>
    <row r="766" spans="14:25" x14ac:dyDescent="0.25">
      <c r="N766" s="33">
        <v>764</v>
      </c>
      <c r="O766" s="33">
        <f t="shared" ca="1" si="23"/>
        <v>0.23804418389295745</v>
      </c>
      <c r="P766" s="33">
        <v>114.61447913433427</v>
      </c>
      <c r="Q766" s="31">
        <f t="shared" si="24"/>
        <v>0.16663490947578641</v>
      </c>
      <c r="Y766" s="12">
        <v>114.61447913433427</v>
      </c>
    </row>
    <row r="767" spans="14:25" x14ac:dyDescent="0.25">
      <c r="N767" s="33">
        <v>765</v>
      </c>
      <c r="O767" s="33">
        <f t="shared" ca="1" si="23"/>
        <v>0.4378262051953522</v>
      </c>
      <c r="P767" s="33">
        <v>119.18652947206165</v>
      </c>
      <c r="Q767" s="31">
        <f t="shared" si="24"/>
        <v>0.25750059190162511</v>
      </c>
      <c r="Y767" s="12">
        <v>119.18652947206165</v>
      </c>
    </row>
    <row r="768" spans="14:25" x14ac:dyDescent="0.25">
      <c r="N768" s="33">
        <v>766</v>
      </c>
      <c r="O768" s="33">
        <f t="shared" ca="1" si="23"/>
        <v>0.55262415361104</v>
      </c>
      <c r="P768" s="33">
        <v>127.72591014193061</v>
      </c>
      <c r="Q768" s="31">
        <f t="shared" si="24"/>
        <v>0.48373802083973289</v>
      </c>
      <c r="Y768" s="12">
        <v>127.72591014193061</v>
      </c>
    </row>
    <row r="769" spans="14:25" x14ac:dyDescent="0.25">
      <c r="N769" s="33">
        <v>767</v>
      </c>
      <c r="O769" s="33">
        <f t="shared" ca="1" si="23"/>
        <v>0.65799030546874548</v>
      </c>
      <c r="P769" s="33">
        <v>126.08300281066325</v>
      </c>
      <c r="Q769" s="31">
        <f t="shared" si="24"/>
        <v>0.43638316180866588</v>
      </c>
      <c r="Y769" s="12">
        <v>126.08300281066325</v>
      </c>
    </row>
    <row r="770" spans="14:25" x14ac:dyDescent="0.25">
      <c r="N770" s="33">
        <v>768</v>
      </c>
      <c r="O770" s="33">
        <f t="shared" ca="1" si="23"/>
        <v>0.29488923264701417</v>
      </c>
      <c r="P770" s="33">
        <v>135.92407538268111</v>
      </c>
      <c r="Q770" s="31">
        <f t="shared" si="24"/>
        <v>0.7152740757603343</v>
      </c>
      <c r="Y770" s="12">
        <v>135.92407538268111</v>
      </c>
    </row>
    <row r="771" spans="14:25" x14ac:dyDescent="0.25">
      <c r="N771" s="33">
        <v>769</v>
      </c>
      <c r="O771" s="33">
        <f t="shared" ca="1" si="23"/>
        <v>7.6230753492421366E-2</v>
      </c>
      <c r="P771" s="33">
        <v>122.50135896981294</v>
      </c>
      <c r="Q771" s="31">
        <f t="shared" si="24"/>
        <v>0.338284698971833</v>
      </c>
      <c r="Y771" s="12">
        <v>122.50135896981294</v>
      </c>
    </row>
    <row r="772" spans="14:25" x14ac:dyDescent="0.25">
      <c r="N772" s="33">
        <v>770</v>
      </c>
      <c r="O772" s="33">
        <f t="shared" ref="O772:O835" ca="1" si="25">RAND()</f>
        <v>3.4565955824978567E-2</v>
      </c>
      <c r="P772" s="33">
        <v>136.63915587339903</v>
      </c>
      <c r="Q772" s="31">
        <f t="shared" ref="Q772:Q835" si="26">_xlfn.NORM.S.DIST(($L$5+$L$6*ASINH((P772-$L$3)/$L$4)),TRUE)</f>
        <v>0.73340193628843242</v>
      </c>
      <c r="Y772" s="12">
        <v>136.63915587339903</v>
      </c>
    </row>
    <row r="773" spans="14:25" x14ac:dyDescent="0.25">
      <c r="N773" s="33">
        <v>771</v>
      </c>
      <c r="O773" s="33">
        <f t="shared" ca="1" si="25"/>
        <v>0.56022163653000945</v>
      </c>
      <c r="P773" s="33">
        <v>141.67141128653546</v>
      </c>
      <c r="Q773" s="31">
        <f t="shared" si="26"/>
        <v>0.8437620904119556</v>
      </c>
      <c r="Y773" s="12">
        <v>141.67141128653546</v>
      </c>
    </row>
    <row r="774" spans="14:25" x14ac:dyDescent="0.25">
      <c r="N774" s="33">
        <v>772</v>
      </c>
      <c r="O774" s="33">
        <f t="shared" ca="1" si="25"/>
        <v>0.58504581101336495</v>
      </c>
      <c r="P774" s="33">
        <v>132.57520228029964</v>
      </c>
      <c r="Q774" s="31">
        <f t="shared" si="26"/>
        <v>0.62438617077984182</v>
      </c>
      <c r="Y774" s="12">
        <v>132.57520228029964</v>
      </c>
    </row>
    <row r="775" spans="14:25" x14ac:dyDescent="0.25">
      <c r="N775" s="33">
        <v>773</v>
      </c>
      <c r="O775" s="33">
        <f t="shared" ca="1" si="25"/>
        <v>0.77018712292411584</v>
      </c>
      <c r="P775" s="33">
        <v>106.5379151915082</v>
      </c>
      <c r="Q775" s="31">
        <f t="shared" si="26"/>
        <v>6.5595844742353041E-2</v>
      </c>
      <c r="Y775" s="12">
        <v>106.5379151915082</v>
      </c>
    </row>
    <row r="776" spans="14:25" x14ac:dyDescent="0.25">
      <c r="N776" s="33">
        <v>774</v>
      </c>
      <c r="O776" s="33">
        <f t="shared" ca="1" si="25"/>
        <v>0.51539336147669301</v>
      </c>
      <c r="P776" s="33">
        <v>127.6431053662215</v>
      </c>
      <c r="Q776" s="31">
        <f t="shared" si="26"/>
        <v>0.48133117881376325</v>
      </c>
      <c r="Y776" s="12">
        <v>127.6431053662215</v>
      </c>
    </row>
    <row r="777" spans="14:25" x14ac:dyDescent="0.25">
      <c r="N777" s="33">
        <v>775</v>
      </c>
      <c r="O777" s="33">
        <f t="shared" ca="1" si="25"/>
        <v>0.38559070527539485</v>
      </c>
      <c r="P777" s="33">
        <v>130.85054154337428</v>
      </c>
      <c r="Q777" s="31">
        <f t="shared" si="26"/>
        <v>0.57488985461207576</v>
      </c>
      <c r="Y777" s="12">
        <v>130.85054154337428</v>
      </c>
    </row>
    <row r="778" spans="14:25" x14ac:dyDescent="0.25">
      <c r="N778" s="33">
        <v>776</v>
      </c>
      <c r="O778" s="33">
        <f t="shared" ca="1" si="25"/>
        <v>0.52346915356012114</v>
      </c>
      <c r="P778" s="33">
        <v>117.02279186926098</v>
      </c>
      <c r="Q778" s="31">
        <f t="shared" si="26"/>
        <v>0.21135423220376301</v>
      </c>
      <c r="Y778" s="12">
        <v>117.02279186926098</v>
      </c>
    </row>
    <row r="779" spans="14:25" x14ac:dyDescent="0.25">
      <c r="N779" s="33">
        <v>777</v>
      </c>
      <c r="O779" s="33">
        <f t="shared" ca="1" si="25"/>
        <v>0.68853148746784432</v>
      </c>
      <c r="P779" s="33">
        <v>117.93999192503556</v>
      </c>
      <c r="Q779" s="31">
        <f t="shared" si="26"/>
        <v>0.23023848986929693</v>
      </c>
      <c r="Y779" s="12">
        <v>117.93999192503556</v>
      </c>
    </row>
    <row r="780" spans="14:25" x14ac:dyDescent="0.25">
      <c r="N780" s="33">
        <v>778</v>
      </c>
      <c r="O780" s="33">
        <f t="shared" ca="1" si="25"/>
        <v>0.50030177636457884</v>
      </c>
      <c r="P780" s="33">
        <v>102.41280515443776</v>
      </c>
      <c r="Q780" s="31">
        <f t="shared" si="26"/>
        <v>3.7711585856659811E-2</v>
      </c>
      <c r="Y780" s="12">
        <v>102.41280515443776</v>
      </c>
    </row>
    <row r="781" spans="14:25" x14ac:dyDescent="0.25">
      <c r="N781" s="33">
        <v>779</v>
      </c>
      <c r="O781" s="33">
        <f t="shared" ca="1" si="25"/>
        <v>0.96550175092648538</v>
      </c>
      <c r="P781" s="33">
        <v>148.12034695080777</v>
      </c>
      <c r="Q781" s="31">
        <f t="shared" si="26"/>
        <v>0.93553766270881866</v>
      </c>
      <c r="Y781" s="12">
        <v>148.12034695080777</v>
      </c>
    </row>
    <row r="782" spans="14:25" x14ac:dyDescent="0.25">
      <c r="N782" s="33">
        <v>780</v>
      </c>
      <c r="O782" s="33">
        <f t="shared" ca="1" si="25"/>
        <v>0.6791306214029843</v>
      </c>
      <c r="P782" s="33">
        <v>131.16253860819018</v>
      </c>
      <c r="Q782" s="31">
        <f t="shared" si="26"/>
        <v>0.58392695430058117</v>
      </c>
      <c r="Y782" s="12">
        <v>131.16253860819018</v>
      </c>
    </row>
    <row r="783" spans="14:25" x14ac:dyDescent="0.25">
      <c r="N783" s="33">
        <v>781</v>
      </c>
      <c r="O783" s="33">
        <f t="shared" ca="1" si="25"/>
        <v>0.79962412725700482</v>
      </c>
      <c r="P783" s="33">
        <v>110.88448665625749</v>
      </c>
      <c r="Q783" s="31">
        <f t="shared" si="26"/>
        <v>0.11113710274053375</v>
      </c>
      <c r="Y783" s="12">
        <v>110.88448665625749</v>
      </c>
    </row>
    <row r="784" spans="14:25" x14ac:dyDescent="0.25">
      <c r="N784" s="33">
        <v>782</v>
      </c>
      <c r="O784" s="33">
        <f t="shared" ca="1" si="25"/>
        <v>0.14653101023510007</v>
      </c>
      <c r="P784" s="33">
        <v>120.40411417521425</v>
      </c>
      <c r="Q784" s="31">
        <f t="shared" si="26"/>
        <v>0.28583766102285579</v>
      </c>
      <c r="Y784" s="12">
        <v>120.40411417521425</v>
      </c>
    </row>
    <row r="785" spans="14:25" x14ac:dyDescent="0.25">
      <c r="N785" s="33">
        <v>783</v>
      </c>
      <c r="O785" s="33">
        <f t="shared" ca="1" si="25"/>
        <v>0.82140598817135901</v>
      </c>
      <c r="P785" s="33">
        <v>123.87385121055242</v>
      </c>
      <c r="Q785" s="31">
        <f t="shared" si="26"/>
        <v>0.3747918703303732</v>
      </c>
      <c r="Y785" s="12">
        <v>123.87385121055242</v>
      </c>
    </row>
    <row r="786" spans="14:25" x14ac:dyDescent="0.25">
      <c r="N786" s="33">
        <v>784</v>
      </c>
      <c r="O786" s="33">
        <f t="shared" ca="1" si="25"/>
        <v>0.87031599352412559</v>
      </c>
      <c r="P786" s="33">
        <v>114.41055434527756</v>
      </c>
      <c r="Q786" s="31">
        <f t="shared" si="26"/>
        <v>0.16317333590905925</v>
      </c>
      <c r="Y786" s="12">
        <v>114.41055434527756</v>
      </c>
    </row>
    <row r="787" spans="14:25" x14ac:dyDescent="0.25">
      <c r="N787" s="33">
        <v>785</v>
      </c>
      <c r="O787" s="33">
        <f t="shared" ca="1" si="25"/>
        <v>0.4965427324049565</v>
      </c>
      <c r="P787" s="33">
        <v>121.27427587193641</v>
      </c>
      <c r="Q787" s="31">
        <f t="shared" si="26"/>
        <v>0.30706677161331108</v>
      </c>
      <c r="Y787" s="12">
        <v>121.27427587193641</v>
      </c>
    </row>
    <row r="788" spans="14:25" x14ac:dyDescent="0.25">
      <c r="N788" s="33">
        <v>786</v>
      </c>
      <c r="O788" s="33">
        <f t="shared" ca="1" si="25"/>
        <v>0.34554148673844987</v>
      </c>
      <c r="P788" s="33">
        <v>168.45280067785109</v>
      </c>
      <c r="Q788" s="31">
        <f t="shared" si="26"/>
        <v>0.99932669050881351</v>
      </c>
      <c r="Y788" s="12">
        <v>168.45280067785109</v>
      </c>
    </row>
    <row r="789" spans="14:25" x14ac:dyDescent="0.25">
      <c r="N789" s="33">
        <v>787</v>
      </c>
      <c r="O789" s="33">
        <f t="shared" ca="1" si="25"/>
        <v>0.37417653698292386</v>
      </c>
      <c r="P789" s="33">
        <v>125.30396410070719</v>
      </c>
      <c r="Q789" s="31">
        <f t="shared" si="26"/>
        <v>0.41432892537547872</v>
      </c>
      <c r="Y789" s="12">
        <v>125.30396410070719</v>
      </c>
    </row>
    <row r="790" spans="14:25" x14ac:dyDescent="0.25">
      <c r="N790" s="33">
        <v>788</v>
      </c>
      <c r="O790" s="33">
        <f t="shared" ca="1" si="25"/>
        <v>0.51297738180860319</v>
      </c>
      <c r="P790" s="33">
        <v>119.09689730344621</v>
      </c>
      <c r="Q790" s="31">
        <f t="shared" si="26"/>
        <v>0.25548019022641411</v>
      </c>
      <c r="Y790" s="12">
        <v>119.09689730344621</v>
      </c>
    </row>
    <row r="791" spans="14:25" x14ac:dyDescent="0.25">
      <c r="N791" s="33">
        <v>789</v>
      </c>
      <c r="O791" s="33">
        <f t="shared" ca="1" si="25"/>
        <v>0.26381006305771704</v>
      </c>
      <c r="P791" s="33">
        <v>136.62022574392853</v>
      </c>
      <c r="Q791" s="31">
        <f t="shared" si="26"/>
        <v>0.73292892193114711</v>
      </c>
      <c r="Y791" s="12">
        <v>136.62022574392853</v>
      </c>
    </row>
    <row r="792" spans="14:25" x14ac:dyDescent="0.25">
      <c r="N792" s="33">
        <v>790</v>
      </c>
      <c r="O792" s="33">
        <f t="shared" ca="1" si="25"/>
        <v>0.63338983224189438</v>
      </c>
      <c r="P792" s="33">
        <v>123.54197769620521</v>
      </c>
      <c r="Q792" s="31">
        <f t="shared" si="26"/>
        <v>0.36582364524966982</v>
      </c>
      <c r="Y792" s="12">
        <v>123.54197769620521</v>
      </c>
    </row>
    <row r="793" spans="14:25" x14ac:dyDescent="0.25">
      <c r="N793" s="33">
        <v>791</v>
      </c>
      <c r="O793" s="33">
        <f t="shared" ca="1" si="25"/>
        <v>0.706976742968775</v>
      </c>
      <c r="P793" s="33">
        <v>103.32608359254232</v>
      </c>
      <c r="Q793" s="31">
        <f t="shared" si="26"/>
        <v>4.2814296586555299E-2</v>
      </c>
      <c r="Y793" s="12">
        <v>103.32608359254232</v>
      </c>
    </row>
    <row r="794" spans="14:25" x14ac:dyDescent="0.25">
      <c r="N794" s="33">
        <v>792</v>
      </c>
      <c r="O794" s="33">
        <f t="shared" ca="1" si="25"/>
        <v>0.7215438523611083</v>
      </c>
      <c r="P794" s="33">
        <v>100.65710203058291</v>
      </c>
      <c r="Q794" s="31">
        <f t="shared" si="26"/>
        <v>2.9347177432286823E-2</v>
      </c>
      <c r="Y794" s="12">
        <v>100.65710203058291</v>
      </c>
    </row>
    <row r="795" spans="14:25" x14ac:dyDescent="0.25">
      <c r="N795" s="33">
        <v>793</v>
      </c>
      <c r="O795" s="33">
        <f t="shared" ca="1" si="25"/>
        <v>0.14713958248406189</v>
      </c>
      <c r="P795" s="33">
        <v>122.79211777879662</v>
      </c>
      <c r="Q795" s="31">
        <f t="shared" si="26"/>
        <v>0.3458863485539766</v>
      </c>
      <c r="Y795" s="12">
        <v>122.79211777879662</v>
      </c>
    </row>
    <row r="796" spans="14:25" x14ac:dyDescent="0.25">
      <c r="N796" s="33">
        <v>794</v>
      </c>
      <c r="O796" s="33">
        <f t="shared" ca="1" si="25"/>
        <v>0.81268788968596228</v>
      </c>
      <c r="P796" s="33">
        <v>131.01080442002791</v>
      </c>
      <c r="Q796" s="31">
        <f t="shared" si="26"/>
        <v>0.57953550719621816</v>
      </c>
      <c r="Y796" s="12">
        <v>131.01080442002791</v>
      </c>
    </row>
    <row r="797" spans="14:25" x14ac:dyDescent="0.25">
      <c r="N797" s="33">
        <v>795</v>
      </c>
      <c r="O797" s="33">
        <f t="shared" ca="1" si="25"/>
        <v>0.12404709815063941</v>
      </c>
      <c r="P797" s="33">
        <v>108.39931187559684</v>
      </c>
      <c r="Q797" s="31">
        <f t="shared" si="26"/>
        <v>8.2803617032528337E-2</v>
      </c>
      <c r="Y797" s="12">
        <v>108.39931187559684</v>
      </c>
    </row>
    <row r="798" spans="14:25" x14ac:dyDescent="0.25">
      <c r="N798" s="33">
        <v>796</v>
      </c>
      <c r="O798" s="33">
        <f t="shared" ca="1" si="25"/>
        <v>1.5501751243673922E-4</v>
      </c>
      <c r="P798" s="33">
        <v>112.19910524955417</v>
      </c>
      <c r="Q798" s="31">
        <f t="shared" si="26"/>
        <v>0.1288417055349369</v>
      </c>
      <c r="Y798" s="12">
        <v>112.19910524955417</v>
      </c>
    </row>
    <row r="799" spans="14:25" x14ac:dyDescent="0.25">
      <c r="N799" s="33">
        <v>797</v>
      </c>
      <c r="O799" s="33">
        <f t="shared" ca="1" si="25"/>
        <v>0.91789663678510158</v>
      </c>
      <c r="P799" s="33">
        <v>135.97799907164932</v>
      </c>
      <c r="Q799" s="31">
        <f t="shared" si="26"/>
        <v>0.7166592766745058</v>
      </c>
      <c r="Y799" s="12">
        <v>135.97799907164932</v>
      </c>
    </row>
    <row r="800" spans="14:25" x14ac:dyDescent="0.25">
      <c r="N800" s="33">
        <v>798</v>
      </c>
      <c r="O800" s="33">
        <f t="shared" ca="1" si="25"/>
        <v>0.90995413570619399</v>
      </c>
      <c r="P800" s="33">
        <v>134.06700080772868</v>
      </c>
      <c r="Q800" s="31">
        <f t="shared" si="26"/>
        <v>0.66593914616485073</v>
      </c>
      <c r="Y800" s="12">
        <v>134.06700080772868</v>
      </c>
    </row>
    <row r="801" spans="14:25" x14ac:dyDescent="0.25">
      <c r="N801" s="33">
        <v>799</v>
      </c>
      <c r="O801" s="33">
        <f t="shared" ca="1" si="25"/>
        <v>0.18950168240734033</v>
      </c>
      <c r="P801" s="33">
        <v>92.646035033999752</v>
      </c>
      <c r="Q801" s="31">
        <f t="shared" si="26"/>
        <v>8.3813973958329936E-3</v>
      </c>
      <c r="Y801" s="12">
        <v>92.646035033999752</v>
      </c>
    </row>
    <row r="802" spans="14:25" x14ac:dyDescent="0.25">
      <c r="N802" s="33">
        <v>800</v>
      </c>
      <c r="O802" s="33">
        <f t="shared" ca="1" si="25"/>
        <v>0.77837996944306853</v>
      </c>
      <c r="P802" s="33">
        <v>123.64314783156762</v>
      </c>
      <c r="Q802" s="31">
        <f t="shared" si="26"/>
        <v>0.36854854811471971</v>
      </c>
      <c r="Y802" s="12">
        <v>123.64314783156762</v>
      </c>
    </row>
    <row r="803" spans="14:25" x14ac:dyDescent="0.25">
      <c r="N803" s="33">
        <v>801</v>
      </c>
      <c r="O803" s="33">
        <f t="shared" ca="1" si="25"/>
        <v>3.4712865673761861E-2</v>
      </c>
      <c r="P803" s="33">
        <v>108.34706856455574</v>
      </c>
      <c r="Q803" s="31">
        <f t="shared" si="26"/>
        <v>8.2275938774240609E-2</v>
      </c>
      <c r="Y803" s="12">
        <v>108.34706856455574</v>
      </c>
    </row>
    <row r="804" spans="14:25" x14ac:dyDescent="0.25">
      <c r="N804" s="33">
        <v>802</v>
      </c>
      <c r="O804" s="33">
        <f t="shared" ca="1" si="25"/>
        <v>0.44520500333021218</v>
      </c>
      <c r="P804" s="33">
        <v>140.59513353808984</v>
      </c>
      <c r="Q804" s="31">
        <f t="shared" si="26"/>
        <v>0.82292383928947666</v>
      </c>
      <c r="Y804" s="12">
        <v>140.59513353808984</v>
      </c>
    </row>
    <row r="805" spans="14:25" x14ac:dyDescent="0.25">
      <c r="N805" s="33">
        <v>803</v>
      </c>
      <c r="O805" s="33">
        <f t="shared" ca="1" si="25"/>
        <v>0.42889468178230739</v>
      </c>
      <c r="P805" s="33">
        <v>135.36811142271171</v>
      </c>
      <c r="Q805" s="31">
        <f t="shared" si="26"/>
        <v>0.70082757514701188</v>
      </c>
      <c r="Y805" s="12">
        <v>135.36811142271171</v>
      </c>
    </row>
    <row r="806" spans="14:25" x14ac:dyDescent="0.25">
      <c r="N806" s="33">
        <v>804</v>
      </c>
      <c r="O806" s="33">
        <f t="shared" ca="1" si="25"/>
        <v>2.8320554137419185E-2</v>
      </c>
      <c r="P806" s="33">
        <v>122.85996290195853</v>
      </c>
      <c r="Q806" s="31">
        <f t="shared" si="26"/>
        <v>0.34767076607067354</v>
      </c>
      <c r="Y806" s="12">
        <v>122.85996290195853</v>
      </c>
    </row>
    <row r="807" spans="14:25" x14ac:dyDescent="0.25">
      <c r="N807" s="33">
        <v>805</v>
      </c>
      <c r="O807" s="33">
        <f t="shared" ca="1" si="25"/>
        <v>0.81568475440421262</v>
      </c>
      <c r="P807" s="33">
        <v>102.78839837751011</v>
      </c>
      <c r="Q807" s="31">
        <f t="shared" si="26"/>
        <v>3.9743792534385869E-2</v>
      </c>
      <c r="Y807" s="12">
        <v>102.78839837751011</v>
      </c>
    </row>
    <row r="808" spans="14:25" x14ac:dyDescent="0.25">
      <c r="N808" s="33">
        <v>806</v>
      </c>
      <c r="O808" s="33">
        <f t="shared" ca="1" si="25"/>
        <v>0.85457921097068446</v>
      </c>
      <c r="P808" s="33">
        <v>132.95507461741371</v>
      </c>
      <c r="Q808" s="31">
        <f t="shared" si="26"/>
        <v>0.63510051138581836</v>
      </c>
      <c r="Y808" s="12">
        <v>132.95507461741371</v>
      </c>
    </row>
    <row r="809" spans="14:25" x14ac:dyDescent="0.25">
      <c r="N809" s="33">
        <v>807</v>
      </c>
      <c r="O809" s="33">
        <f t="shared" ca="1" si="25"/>
        <v>0.46597056494444411</v>
      </c>
      <c r="P809" s="33">
        <v>120.68510306834919</v>
      </c>
      <c r="Q809" s="31">
        <f t="shared" si="26"/>
        <v>0.29260652184470221</v>
      </c>
      <c r="Y809" s="12">
        <v>120.68510306834919</v>
      </c>
    </row>
    <row r="810" spans="14:25" x14ac:dyDescent="0.25">
      <c r="N810" s="33">
        <v>808</v>
      </c>
      <c r="O810" s="33">
        <f t="shared" ca="1" si="25"/>
        <v>0.73972916413224288</v>
      </c>
      <c r="P810" s="33">
        <v>123.91020137093611</v>
      </c>
      <c r="Q810" s="31">
        <f t="shared" si="26"/>
        <v>0.37577926609409712</v>
      </c>
      <c r="Y810" s="12">
        <v>123.91020137093611</v>
      </c>
    </row>
    <row r="811" spans="14:25" x14ac:dyDescent="0.25">
      <c r="N811" s="33">
        <v>809</v>
      </c>
      <c r="O811" s="33">
        <f t="shared" ca="1" si="25"/>
        <v>0.79917847722011448</v>
      </c>
      <c r="P811" s="33">
        <v>135.34493130236342</v>
      </c>
      <c r="Q811" s="31">
        <f t="shared" si="26"/>
        <v>0.70021889267049564</v>
      </c>
      <c r="Y811" s="12">
        <v>135.34493130236342</v>
      </c>
    </row>
    <row r="812" spans="14:25" x14ac:dyDescent="0.25">
      <c r="N812" s="33">
        <v>810</v>
      </c>
      <c r="O812" s="33">
        <f t="shared" ca="1" si="25"/>
        <v>0.1337445490189838</v>
      </c>
      <c r="P812" s="33">
        <v>131.65796110172283</v>
      </c>
      <c r="Q812" s="31">
        <f t="shared" si="26"/>
        <v>0.59821124326665243</v>
      </c>
      <c r="Y812" s="12">
        <v>131.65796110172283</v>
      </c>
    </row>
    <row r="813" spans="14:25" x14ac:dyDescent="0.25">
      <c r="N813" s="33">
        <v>811</v>
      </c>
      <c r="O813" s="33">
        <f t="shared" ca="1" si="25"/>
        <v>3.6786897294446619E-2</v>
      </c>
      <c r="P813" s="33">
        <v>111.08731362674141</v>
      </c>
      <c r="Q813" s="31">
        <f t="shared" si="26"/>
        <v>0.11374147678362903</v>
      </c>
      <c r="Y813" s="12">
        <v>111.08731362674141</v>
      </c>
    </row>
    <row r="814" spans="14:25" x14ac:dyDescent="0.25">
      <c r="N814" s="33">
        <v>812</v>
      </c>
      <c r="O814" s="33">
        <f t="shared" ca="1" si="25"/>
        <v>0.18153402717473732</v>
      </c>
      <c r="P814" s="33">
        <v>144.37494428918143</v>
      </c>
      <c r="Q814" s="31">
        <f t="shared" si="26"/>
        <v>0.88904207263303703</v>
      </c>
      <c r="Y814" s="12">
        <v>144.37494428918143</v>
      </c>
    </row>
    <row r="815" spans="14:25" x14ac:dyDescent="0.25">
      <c r="N815" s="33">
        <v>813</v>
      </c>
      <c r="O815" s="33">
        <f t="shared" ca="1" si="25"/>
        <v>0.26157826357895642</v>
      </c>
      <c r="P815" s="33">
        <v>125.51846250770248</v>
      </c>
      <c r="Q815" s="31">
        <f t="shared" si="26"/>
        <v>0.42036927833723453</v>
      </c>
      <c r="Y815" s="12">
        <v>125.51846250770248</v>
      </c>
    </row>
    <row r="816" spans="14:25" x14ac:dyDescent="0.25">
      <c r="N816" s="33">
        <v>814</v>
      </c>
      <c r="O816" s="33">
        <f t="shared" ca="1" si="25"/>
        <v>0.15648028615975573</v>
      </c>
      <c r="P816" s="33">
        <v>111.34408811344996</v>
      </c>
      <c r="Q816" s="31">
        <f t="shared" si="26"/>
        <v>0.11710443875165577</v>
      </c>
      <c r="Y816" s="12">
        <v>111.34408811344996</v>
      </c>
    </row>
    <row r="817" spans="14:25" x14ac:dyDescent="0.25">
      <c r="N817" s="33">
        <v>815</v>
      </c>
      <c r="O817" s="33">
        <f t="shared" ca="1" si="25"/>
        <v>0.37863595608149747</v>
      </c>
      <c r="P817" s="33">
        <v>134.87318989419549</v>
      </c>
      <c r="Q817" s="31">
        <f t="shared" si="26"/>
        <v>0.68772599382889243</v>
      </c>
      <c r="Y817" s="12">
        <v>134.87318989419549</v>
      </c>
    </row>
    <row r="818" spans="14:25" x14ac:dyDescent="0.25">
      <c r="N818" s="33">
        <v>816</v>
      </c>
      <c r="O818" s="33">
        <f t="shared" ca="1" si="25"/>
        <v>0.50553745653963134</v>
      </c>
      <c r="P818" s="33">
        <v>129.01038451990141</v>
      </c>
      <c r="Q818" s="31">
        <f t="shared" si="26"/>
        <v>0.52121583919108216</v>
      </c>
      <c r="Y818" s="12">
        <v>129.01038451990141</v>
      </c>
    </row>
    <row r="819" spans="14:25" x14ac:dyDescent="0.25">
      <c r="N819" s="33">
        <v>817</v>
      </c>
      <c r="O819" s="33">
        <f t="shared" ca="1" si="25"/>
        <v>6.1967134231138865E-2</v>
      </c>
      <c r="P819" s="33">
        <v>113.52406700112491</v>
      </c>
      <c r="Q819" s="31">
        <f t="shared" si="26"/>
        <v>0.14871040367012184</v>
      </c>
      <c r="Y819" s="12">
        <v>113.52406700112491</v>
      </c>
    </row>
    <row r="820" spans="14:25" x14ac:dyDescent="0.25">
      <c r="N820" s="33">
        <v>818</v>
      </c>
      <c r="O820" s="33">
        <f t="shared" ca="1" si="25"/>
        <v>0.98279622361476249</v>
      </c>
      <c r="P820" s="33">
        <v>145.57565498581579</v>
      </c>
      <c r="Q820" s="31">
        <f t="shared" si="26"/>
        <v>0.90593427453317099</v>
      </c>
      <c r="Y820" s="12">
        <v>145.57565498581579</v>
      </c>
    </row>
    <row r="821" spans="14:25" x14ac:dyDescent="0.25">
      <c r="N821" s="33">
        <v>819</v>
      </c>
      <c r="O821" s="33">
        <f t="shared" ca="1" si="25"/>
        <v>0.85850584472313329</v>
      </c>
      <c r="P821" s="33">
        <v>111.79282454094231</v>
      </c>
      <c r="Q821" s="31">
        <f t="shared" si="26"/>
        <v>0.12316023676971541</v>
      </c>
      <c r="Y821" s="12">
        <v>111.79282454094231</v>
      </c>
    </row>
    <row r="822" spans="14:25" x14ac:dyDescent="0.25">
      <c r="N822" s="33">
        <v>820</v>
      </c>
      <c r="O822" s="33">
        <f t="shared" ca="1" si="25"/>
        <v>7.5116809639126592E-2</v>
      </c>
      <c r="P822" s="33">
        <v>118.5787662335201</v>
      </c>
      <c r="Q822" s="31">
        <f t="shared" si="26"/>
        <v>0.24398217510879083</v>
      </c>
      <c r="Y822" s="12">
        <v>118.5787662335201</v>
      </c>
    </row>
    <row r="823" spans="14:25" x14ac:dyDescent="0.25">
      <c r="N823" s="33">
        <v>821</v>
      </c>
      <c r="O823" s="33">
        <f t="shared" ca="1" si="25"/>
        <v>0.47546554216276626</v>
      </c>
      <c r="P823" s="33">
        <v>135.82293294804404</v>
      </c>
      <c r="Q823" s="31">
        <f t="shared" si="26"/>
        <v>0.71266814925258037</v>
      </c>
      <c r="Y823" s="12">
        <v>135.82293294804404</v>
      </c>
    </row>
    <row r="824" spans="14:25" x14ac:dyDescent="0.25">
      <c r="N824" s="33">
        <v>822</v>
      </c>
      <c r="O824" s="33">
        <f t="shared" ca="1" si="25"/>
        <v>0.63896157937308395</v>
      </c>
      <c r="P824" s="33">
        <v>142.40174320928071</v>
      </c>
      <c r="Q824" s="31">
        <f t="shared" si="26"/>
        <v>0.85699331658579403</v>
      </c>
      <c r="Y824" s="12">
        <v>142.40174320928071</v>
      </c>
    </row>
    <row r="825" spans="14:25" x14ac:dyDescent="0.25">
      <c r="N825" s="33">
        <v>823</v>
      </c>
      <c r="O825" s="33">
        <f t="shared" ca="1" si="25"/>
        <v>0.63615891396703195</v>
      </c>
      <c r="P825" s="33">
        <v>114.53823907270585</v>
      </c>
      <c r="Q825" s="31">
        <f t="shared" si="26"/>
        <v>0.16533483628838544</v>
      </c>
      <c r="Y825" s="12">
        <v>114.53823907270585</v>
      </c>
    </row>
    <row r="826" spans="14:25" x14ac:dyDescent="0.25">
      <c r="N826" s="33">
        <v>824</v>
      </c>
      <c r="O826" s="33">
        <f t="shared" ca="1" si="25"/>
        <v>9.5065383366504386E-2</v>
      </c>
      <c r="P826" s="33">
        <v>123.95083516305012</v>
      </c>
      <c r="Q826" s="31">
        <f t="shared" si="26"/>
        <v>0.37688418849455524</v>
      </c>
      <c r="Y826" s="12">
        <v>123.95083516305012</v>
      </c>
    </row>
    <row r="827" spans="14:25" x14ac:dyDescent="0.25">
      <c r="N827" s="33">
        <v>825</v>
      </c>
      <c r="O827" s="33">
        <f t="shared" ca="1" si="25"/>
        <v>0.35450947885790129</v>
      </c>
      <c r="P827" s="33">
        <v>130.08976612629093</v>
      </c>
      <c r="Q827" s="31">
        <f t="shared" si="26"/>
        <v>0.55275337325556373</v>
      </c>
      <c r="Y827" s="12">
        <v>130.08976612629093</v>
      </c>
    </row>
    <row r="828" spans="14:25" x14ac:dyDescent="0.25">
      <c r="N828" s="33">
        <v>826</v>
      </c>
      <c r="O828" s="33">
        <f t="shared" ca="1" si="25"/>
        <v>0.62109213871491042</v>
      </c>
      <c r="P828" s="33">
        <v>126.49598954282607</v>
      </c>
      <c r="Q828" s="31">
        <f t="shared" si="26"/>
        <v>0.44819362829599335</v>
      </c>
      <c r="Y828" s="12">
        <v>126.49598954282607</v>
      </c>
    </row>
    <row r="829" spans="14:25" x14ac:dyDescent="0.25">
      <c r="N829" s="33">
        <v>827</v>
      </c>
      <c r="O829" s="33">
        <f t="shared" ca="1" si="25"/>
        <v>0.89169653846301311</v>
      </c>
      <c r="P829" s="33">
        <v>123.3566010399895</v>
      </c>
      <c r="Q829" s="31">
        <f t="shared" si="26"/>
        <v>0.36085177781904576</v>
      </c>
      <c r="Y829" s="12">
        <v>123.3566010399895</v>
      </c>
    </row>
    <row r="830" spans="14:25" x14ac:dyDescent="0.25">
      <c r="N830" s="33">
        <v>828</v>
      </c>
      <c r="O830" s="33">
        <f t="shared" ca="1" si="25"/>
        <v>0.35652480254346763</v>
      </c>
      <c r="P830" s="33">
        <v>113.18140981941703</v>
      </c>
      <c r="Q830" s="31">
        <f t="shared" si="26"/>
        <v>0.14337295605068526</v>
      </c>
      <c r="Y830" s="12">
        <v>113.18140981941703</v>
      </c>
    </row>
    <row r="831" spans="14:25" x14ac:dyDescent="0.25">
      <c r="N831" s="33">
        <v>829</v>
      </c>
      <c r="O831" s="33">
        <f t="shared" ca="1" si="25"/>
        <v>0.67303602154104547</v>
      </c>
      <c r="P831" s="33">
        <v>136.26745837153777</v>
      </c>
      <c r="Q831" s="31">
        <f t="shared" si="26"/>
        <v>0.72404492187446368</v>
      </c>
      <c r="Y831" s="12">
        <v>136.26745837153777</v>
      </c>
    </row>
    <row r="832" spans="14:25" x14ac:dyDescent="0.25">
      <c r="N832" s="33">
        <v>830</v>
      </c>
      <c r="O832" s="33">
        <f t="shared" ca="1" si="25"/>
        <v>9.9193143792088101E-2</v>
      </c>
      <c r="P832" s="33">
        <v>140.55249760690091</v>
      </c>
      <c r="Q832" s="31">
        <f t="shared" si="26"/>
        <v>0.82206582804391382</v>
      </c>
      <c r="Y832" s="12">
        <v>140.55249760690091</v>
      </c>
    </row>
    <row r="833" spans="14:25" x14ac:dyDescent="0.25">
      <c r="N833" s="33">
        <v>831</v>
      </c>
      <c r="O833" s="33">
        <f t="shared" ca="1" si="25"/>
        <v>2.6174772682823422E-2</v>
      </c>
      <c r="P833" s="33">
        <v>115.86844405227009</v>
      </c>
      <c r="Q833" s="31">
        <f t="shared" si="26"/>
        <v>0.18903552099061288</v>
      </c>
      <c r="Y833" s="12">
        <v>115.86844405227009</v>
      </c>
    </row>
    <row r="834" spans="14:25" x14ac:dyDescent="0.25">
      <c r="N834" s="33">
        <v>832</v>
      </c>
      <c r="O834" s="33">
        <f t="shared" ca="1" si="25"/>
        <v>0.35902427040934448</v>
      </c>
      <c r="P834" s="33">
        <v>153.30705459608765</v>
      </c>
      <c r="Q834" s="31">
        <f t="shared" si="26"/>
        <v>0.97363043233291879</v>
      </c>
      <c r="Y834" s="12">
        <v>153.30705459608765</v>
      </c>
    </row>
    <row r="835" spans="14:25" x14ac:dyDescent="0.25">
      <c r="N835" s="33">
        <v>833</v>
      </c>
      <c r="O835" s="33">
        <f t="shared" ca="1" si="25"/>
        <v>0.44686010783478658</v>
      </c>
      <c r="P835" s="33">
        <v>137.23447541183634</v>
      </c>
      <c r="Q835" s="31">
        <f t="shared" si="26"/>
        <v>0.74807812247989525</v>
      </c>
      <c r="Y835" s="12">
        <v>137.23447541183634</v>
      </c>
    </row>
    <row r="836" spans="14:25" x14ac:dyDescent="0.25">
      <c r="N836" s="33">
        <v>834</v>
      </c>
      <c r="O836" s="33">
        <f t="shared" ref="O836:O899" ca="1" si="27">RAND()</f>
        <v>0.57963173630865528</v>
      </c>
      <c r="P836" s="33">
        <v>104.0837858406438</v>
      </c>
      <c r="Q836" s="31">
        <f t="shared" ref="Q836:Q899" si="28">_xlfn.NORM.S.DIST(($L$5+$L$6*ASINH((P836-$L$3)/$L$4)),TRUE)</f>
        <v>4.7479407606187018E-2</v>
      </c>
      <c r="Y836" s="12">
        <v>104.0837858406438</v>
      </c>
    </row>
    <row r="837" spans="14:25" x14ac:dyDescent="0.25">
      <c r="N837" s="33">
        <v>835</v>
      </c>
      <c r="O837" s="33">
        <f t="shared" ca="1" si="27"/>
        <v>0.43369328802942286</v>
      </c>
      <c r="P837" s="33">
        <v>126.13746880919736</v>
      </c>
      <c r="Q837" s="31">
        <f t="shared" si="28"/>
        <v>0.43793642281096706</v>
      </c>
      <c r="Y837" s="12">
        <v>126.13746880919736</v>
      </c>
    </row>
    <row r="838" spans="14:25" x14ac:dyDescent="0.25">
      <c r="N838" s="33">
        <v>836</v>
      </c>
      <c r="O838" s="33">
        <f t="shared" ca="1" si="27"/>
        <v>0.11556479162904698</v>
      </c>
      <c r="P838" s="33">
        <v>154.57285716631588</v>
      </c>
      <c r="Q838" s="31">
        <f t="shared" si="28"/>
        <v>0.97935092720003525</v>
      </c>
      <c r="Y838" s="12">
        <v>154.57285716631588</v>
      </c>
    </row>
    <row r="839" spans="14:25" x14ac:dyDescent="0.25">
      <c r="N839" s="33">
        <v>837</v>
      </c>
      <c r="O839" s="33">
        <f t="shared" ca="1" si="27"/>
        <v>0.12676405426147364</v>
      </c>
      <c r="P839" s="33">
        <v>118.7120096413357</v>
      </c>
      <c r="Q839" s="31">
        <f t="shared" si="28"/>
        <v>0.24690933526721054</v>
      </c>
      <c r="Y839" s="12">
        <v>118.7120096413357</v>
      </c>
    </row>
    <row r="840" spans="14:25" x14ac:dyDescent="0.25">
      <c r="N840" s="33">
        <v>838</v>
      </c>
      <c r="O840" s="33">
        <f t="shared" ca="1" si="27"/>
        <v>0.2840402869733627</v>
      </c>
      <c r="P840" s="33">
        <v>140.55053608741082</v>
      </c>
      <c r="Q840" s="31">
        <f t="shared" si="28"/>
        <v>0.82202629504995806</v>
      </c>
      <c r="Y840" s="12">
        <v>140.55053608741082</v>
      </c>
    </row>
    <row r="841" spans="14:25" x14ac:dyDescent="0.25">
      <c r="N841" s="33">
        <v>839</v>
      </c>
      <c r="O841" s="33">
        <f t="shared" ca="1" si="27"/>
        <v>0.51712327539151626</v>
      </c>
      <c r="P841" s="33">
        <v>141.43161461778155</v>
      </c>
      <c r="Q841" s="31">
        <f t="shared" si="28"/>
        <v>0.83925684374027443</v>
      </c>
      <c r="Y841" s="12">
        <v>141.43161461778155</v>
      </c>
    </row>
    <row r="842" spans="14:25" x14ac:dyDescent="0.25">
      <c r="N842" s="33">
        <v>840</v>
      </c>
      <c r="O842" s="33">
        <f t="shared" ca="1" si="27"/>
        <v>0.79728785550418368</v>
      </c>
      <c r="P842" s="33">
        <v>110.98601675063091</v>
      </c>
      <c r="Q842" s="31">
        <f t="shared" si="28"/>
        <v>0.11243507183041096</v>
      </c>
      <c r="Y842" s="12">
        <v>110.98601675063091</v>
      </c>
    </row>
    <row r="843" spans="14:25" x14ac:dyDescent="0.25">
      <c r="N843" s="33">
        <v>841</v>
      </c>
      <c r="O843" s="33">
        <f t="shared" ca="1" si="27"/>
        <v>0.7090897585461351</v>
      </c>
      <c r="P843" s="33">
        <v>143.62042584625038</v>
      </c>
      <c r="Q843" s="31">
        <f t="shared" si="28"/>
        <v>0.87742312621918039</v>
      </c>
      <c r="Y843" s="12">
        <v>143.62042584625038</v>
      </c>
    </row>
    <row r="844" spans="14:25" x14ac:dyDescent="0.25">
      <c r="N844" s="33">
        <v>842</v>
      </c>
      <c r="O844" s="33">
        <f t="shared" ca="1" si="27"/>
        <v>0.7127035314321597</v>
      </c>
      <c r="P844" s="33">
        <v>113.99382194666975</v>
      </c>
      <c r="Q844" s="31">
        <f t="shared" si="28"/>
        <v>0.15625627409385423</v>
      </c>
      <c r="Y844" s="12">
        <v>113.99382194666975</v>
      </c>
    </row>
    <row r="845" spans="14:25" x14ac:dyDescent="0.25">
      <c r="N845" s="33">
        <v>843</v>
      </c>
      <c r="O845" s="33">
        <f t="shared" ca="1" si="27"/>
        <v>0.34856418349515916</v>
      </c>
      <c r="P845" s="33">
        <v>140.92227184100247</v>
      </c>
      <c r="Q845" s="31">
        <f t="shared" si="28"/>
        <v>0.82942521153432103</v>
      </c>
      <c r="Y845" s="12">
        <v>140.92227184100247</v>
      </c>
    </row>
    <row r="846" spans="14:25" x14ac:dyDescent="0.25">
      <c r="N846" s="33">
        <v>844</v>
      </c>
      <c r="O846" s="33">
        <f t="shared" ca="1" si="27"/>
        <v>0.97118756285595975</v>
      </c>
      <c r="P846" s="33">
        <v>105.95185016130804</v>
      </c>
      <c r="Q846" s="31">
        <f t="shared" si="28"/>
        <v>6.0823393038925651E-2</v>
      </c>
      <c r="Y846" s="12">
        <v>105.95185016130804</v>
      </c>
    </row>
    <row r="847" spans="14:25" x14ac:dyDescent="0.25">
      <c r="N847" s="33">
        <v>845</v>
      </c>
      <c r="O847" s="33">
        <f t="shared" ca="1" si="27"/>
        <v>0.55847219104307522</v>
      </c>
      <c r="P847" s="33">
        <v>88.595143080617618</v>
      </c>
      <c r="Q847" s="31">
        <f t="shared" si="28"/>
        <v>4.1713462413926249E-3</v>
      </c>
      <c r="Y847" s="12">
        <v>88.595143080617618</v>
      </c>
    </row>
    <row r="848" spans="14:25" x14ac:dyDescent="0.25">
      <c r="N848" s="33">
        <v>846</v>
      </c>
      <c r="O848" s="33">
        <f t="shared" ca="1" si="27"/>
        <v>0.47486876718450932</v>
      </c>
      <c r="P848" s="33">
        <v>134.8609872120096</v>
      </c>
      <c r="Q848" s="31">
        <f t="shared" si="28"/>
        <v>0.68740022989281047</v>
      </c>
      <c r="Y848" s="12">
        <v>134.8609872120096</v>
      </c>
    </row>
    <row r="849" spans="14:25" x14ac:dyDescent="0.25">
      <c r="N849" s="33">
        <v>847</v>
      </c>
      <c r="O849" s="33">
        <f t="shared" ca="1" si="27"/>
        <v>0.91812825151042554</v>
      </c>
      <c r="P849" s="33">
        <v>124.19440792635952</v>
      </c>
      <c r="Q849" s="31">
        <f t="shared" si="28"/>
        <v>0.38353289201398283</v>
      </c>
      <c r="Y849" s="12">
        <v>124.19440792635952</v>
      </c>
    </row>
    <row r="850" spans="14:25" x14ac:dyDescent="0.25">
      <c r="N850" s="33">
        <v>848</v>
      </c>
      <c r="O850" s="33">
        <f t="shared" ca="1" si="27"/>
        <v>0.61283916522122039</v>
      </c>
      <c r="P850" s="33">
        <v>121.95913018279016</v>
      </c>
      <c r="Q850" s="31">
        <f t="shared" si="28"/>
        <v>0.32431314753367763</v>
      </c>
      <c r="Y850" s="12">
        <v>121.95913018279016</v>
      </c>
    </row>
    <row r="851" spans="14:25" x14ac:dyDescent="0.25">
      <c r="N851" s="33">
        <v>849</v>
      </c>
      <c r="O851" s="33">
        <f t="shared" ca="1" si="27"/>
        <v>0.48995223372507712</v>
      </c>
      <c r="P851" s="33">
        <v>126.18327821040405</v>
      </c>
      <c r="Q851" s="31">
        <f t="shared" si="28"/>
        <v>0.43924387011511395</v>
      </c>
      <c r="Y851" s="12">
        <v>126.18327821040405</v>
      </c>
    </row>
    <row r="852" spans="14:25" x14ac:dyDescent="0.25">
      <c r="N852" s="33">
        <v>850</v>
      </c>
      <c r="O852" s="33">
        <f t="shared" ca="1" si="27"/>
        <v>1.3328497161340214E-2</v>
      </c>
      <c r="P852" s="33">
        <v>146.90600543643765</v>
      </c>
      <c r="Q852" s="31">
        <f t="shared" si="28"/>
        <v>0.9224266393525965</v>
      </c>
      <c r="Y852" s="12">
        <v>146.90600543643765</v>
      </c>
    </row>
    <row r="853" spans="14:25" x14ac:dyDescent="0.25">
      <c r="N853" s="33">
        <v>851</v>
      </c>
      <c r="O853" s="33">
        <f t="shared" ca="1" si="27"/>
        <v>0.62628631103155818</v>
      </c>
      <c r="P853" s="33">
        <v>109.19435751312081</v>
      </c>
      <c r="Q853" s="31">
        <f t="shared" si="28"/>
        <v>9.1169258379802276E-2</v>
      </c>
      <c r="Y853" s="12">
        <v>109.19435751312081</v>
      </c>
    </row>
    <row r="854" spans="14:25" x14ac:dyDescent="0.25">
      <c r="N854" s="33">
        <v>852</v>
      </c>
      <c r="O854" s="33">
        <f t="shared" ca="1" si="27"/>
        <v>0.39746433435086559</v>
      </c>
      <c r="P854" s="33">
        <v>102.43604641932514</v>
      </c>
      <c r="Q854" s="31">
        <f t="shared" si="28"/>
        <v>3.7834716467749559E-2</v>
      </c>
      <c r="Y854" s="12">
        <v>102.43604641932514</v>
      </c>
    </row>
    <row r="855" spans="14:25" x14ac:dyDescent="0.25">
      <c r="N855" s="33">
        <v>853</v>
      </c>
      <c r="O855" s="33">
        <f t="shared" ca="1" si="27"/>
        <v>0.79788013602959196</v>
      </c>
      <c r="P855" s="33">
        <v>127.25955230472213</v>
      </c>
      <c r="Q855" s="31">
        <f t="shared" si="28"/>
        <v>0.47020522317667257</v>
      </c>
      <c r="Y855" s="12">
        <v>127.25955230472213</v>
      </c>
    </row>
    <row r="856" spans="14:25" x14ac:dyDescent="0.25">
      <c r="N856" s="33">
        <v>854</v>
      </c>
      <c r="O856" s="33">
        <f t="shared" ca="1" si="27"/>
        <v>0.76609047411415154</v>
      </c>
      <c r="P856" s="33">
        <v>124.52507072259866</v>
      </c>
      <c r="Q856" s="31">
        <f t="shared" si="28"/>
        <v>0.39262626713284199</v>
      </c>
      <c r="Y856" s="12">
        <v>124.52507072259866</v>
      </c>
    </row>
    <row r="857" spans="14:25" x14ac:dyDescent="0.25">
      <c r="N857" s="33">
        <v>855</v>
      </c>
      <c r="O857" s="33">
        <f t="shared" ca="1" si="27"/>
        <v>0.8086076667287232</v>
      </c>
      <c r="P857" s="33">
        <v>120.45807495895428</v>
      </c>
      <c r="Q857" s="31">
        <f t="shared" si="28"/>
        <v>0.28713103683196595</v>
      </c>
      <c r="Y857" s="12">
        <v>120.45807495895428</v>
      </c>
    </row>
    <row r="858" spans="14:25" x14ac:dyDescent="0.25">
      <c r="N858" s="33">
        <v>856</v>
      </c>
      <c r="O858" s="33">
        <f t="shared" ca="1" si="27"/>
        <v>0.63696764959675778</v>
      </c>
      <c r="P858" s="33">
        <v>123.75103518522221</v>
      </c>
      <c r="Q858" s="31">
        <f t="shared" si="28"/>
        <v>0.37146314038199968</v>
      </c>
      <c r="Y858" s="12">
        <v>123.75103518522221</v>
      </c>
    </row>
    <row r="859" spans="14:25" x14ac:dyDescent="0.25">
      <c r="N859" s="33">
        <v>857</v>
      </c>
      <c r="O859" s="33">
        <f t="shared" ca="1" si="27"/>
        <v>0.80041783888174178</v>
      </c>
      <c r="P859" s="33">
        <v>135.72726187670631</v>
      </c>
      <c r="Q859" s="31">
        <f t="shared" si="28"/>
        <v>0.71019396404884827</v>
      </c>
      <c r="Y859" s="12">
        <v>135.72726187670631</v>
      </c>
    </row>
    <row r="860" spans="14:25" x14ac:dyDescent="0.25">
      <c r="N860" s="33">
        <v>858</v>
      </c>
      <c r="O860" s="33">
        <f t="shared" ca="1" si="27"/>
        <v>0.18736875811170861</v>
      </c>
      <c r="P860" s="33">
        <v>123.83598963122643</v>
      </c>
      <c r="Q860" s="31">
        <f t="shared" si="28"/>
        <v>0.37376447496111198</v>
      </c>
      <c r="Y860" s="12">
        <v>123.83598963122643</v>
      </c>
    </row>
    <row r="861" spans="14:25" x14ac:dyDescent="0.25">
      <c r="N861" s="33">
        <v>859</v>
      </c>
      <c r="O861" s="33">
        <f t="shared" ca="1" si="27"/>
        <v>0.68897968370676754</v>
      </c>
      <c r="P861" s="33">
        <v>138.11577029338551</v>
      </c>
      <c r="Q861" s="31">
        <f t="shared" si="28"/>
        <v>0.76906384331281707</v>
      </c>
      <c r="Y861" s="12">
        <v>138.11577029338551</v>
      </c>
    </row>
    <row r="862" spans="14:25" x14ac:dyDescent="0.25">
      <c r="N862" s="33">
        <v>860</v>
      </c>
      <c r="O862" s="33">
        <f t="shared" ca="1" si="27"/>
        <v>0.34847586051455881</v>
      </c>
      <c r="P862" s="33">
        <v>113.78767982241648</v>
      </c>
      <c r="Q862" s="31">
        <f t="shared" si="28"/>
        <v>0.15291224470044776</v>
      </c>
      <c r="Y862" s="12">
        <v>113.78767982241648</v>
      </c>
    </row>
    <row r="863" spans="14:25" x14ac:dyDescent="0.25">
      <c r="N863" s="33">
        <v>861</v>
      </c>
      <c r="O863" s="33">
        <f t="shared" ca="1" si="27"/>
        <v>0.70318727656679203</v>
      </c>
      <c r="P863" s="33">
        <v>114.94000712258875</v>
      </c>
      <c r="Q863" s="31">
        <f t="shared" si="28"/>
        <v>0.1722655589399793</v>
      </c>
      <c r="Y863" s="12">
        <v>114.94000712258875</v>
      </c>
    </row>
    <row r="864" spans="14:25" x14ac:dyDescent="0.25">
      <c r="N864" s="33">
        <v>862</v>
      </c>
      <c r="O864" s="33">
        <f t="shared" ca="1" si="27"/>
        <v>0.60177055430646909</v>
      </c>
      <c r="P864" s="33">
        <v>111.96051391472955</v>
      </c>
      <c r="Q864" s="31">
        <f t="shared" si="28"/>
        <v>0.1254821906778856</v>
      </c>
      <c r="Y864" s="12">
        <v>111.96051391472955</v>
      </c>
    </row>
    <row r="865" spans="14:25" x14ac:dyDescent="0.25">
      <c r="N865" s="33">
        <v>863</v>
      </c>
      <c r="O865" s="33">
        <f t="shared" ca="1" si="27"/>
        <v>7.9675539480436042E-3</v>
      </c>
      <c r="P865" s="33">
        <v>118.90867587310254</v>
      </c>
      <c r="Q865" s="31">
        <f t="shared" si="28"/>
        <v>0.25126744815888491</v>
      </c>
      <c r="Y865" s="12">
        <v>118.90867587310254</v>
      </c>
    </row>
    <row r="866" spans="14:25" x14ac:dyDescent="0.25">
      <c r="N866" s="33">
        <v>864</v>
      </c>
      <c r="O866" s="33">
        <f t="shared" ca="1" si="27"/>
        <v>0.41563288949898569</v>
      </c>
      <c r="P866" s="33">
        <v>132.14952339380358</v>
      </c>
      <c r="Q866" s="31">
        <f t="shared" si="28"/>
        <v>0.61228793205914989</v>
      </c>
      <c r="Y866" s="12">
        <v>132.14952339380358</v>
      </c>
    </row>
    <row r="867" spans="14:25" x14ac:dyDescent="0.25">
      <c r="N867" s="33">
        <v>865</v>
      </c>
      <c r="O867" s="33">
        <f t="shared" ca="1" si="27"/>
        <v>6.6598812042201194E-3</v>
      </c>
      <c r="P867" s="33">
        <v>120.95256780384113</v>
      </c>
      <c r="Q867" s="31">
        <f t="shared" si="28"/>
        <v>0.2991266826169251</v>
      </c>
      <c r="Y867" s="12">
        <v>120.95256780384113</v>
      </c>
    </row>
    <row r="868" spans="14:25" x14ac:dyDescent="0.25">
      <c r="N868" s="33">
        <v>866</v>
      </c>
      <c r="O868" s="33">
        <f t="shared" ca="1" si="27"/>
        <v>0.40139781536602903</v>
      </c>
      <c r="P868" s="33">
        <v>126.01149450547774</v>
      </c>
      <c r="Q868" s="31">
        <f t="shared" si="28"/>
        <v>0.43434599382137384</v>
      </c>
      <c r="Y868" s="12">
        <v>126.01149450547774</v>
      </c>
    </row>
    <row r="869" spans="14:25" x14ac:dyDescent="0.25">
      <c r="N869" s="33">
        <v>867</v>
      </c>
      <c r="O869" s="33">
        <f t="shared" ca="1" si="27"/>
        <v>0.41749354272905448</v>
      </c>
      <c r="P869" s="33">
        <v>132.61044216163981</v>
      </c>
      <c r="Q869" s="31">
        <f t="shared" si="28"/>
        <v>0.62538351210290022</v>
      </c>
      <c r="Y869" s="12">
        <v>132.61044216163981</v>
      </c>
    </row>
    <row r="870" spans="14:25" x14ac:dyDescent="0.25">
      <c r="N870" s="33">
        <v>868</v>
      </c>
      <c r="O870" s="33">
        <f t="shared" ca="1" si="27"/>
        <v>0.30031876958864567</v>
      </c>
      <c r="P870" s="33">
        <v>121.87146512379798</v>
      </c>
      <c r="Q870" s="31">
        <f t="shared" si="28"/>
        <v>0.32208009978034979</v>
      </c>
      <c r="Y870" s="12">
        <v>121.87146512379798</v>
      </c>
    </row>
    <row r="871" spans="14:25" x14ac:dyDescent="0.25">
      <c r="N871" s="33">
        <v>869</v>
      </c>
      <c r="O871" s="33">
        <f t="shared" ca="1" si="27"/>
        <v>0.69771821296893077</v>
      </c>
      <c r="P871" s="33">
        <v>126.45321403794421</v>
      </c>
      <c r="Q871" s="31">
        <f t="shared" si="28"/>
        <v>0.44696694625340561</v>
      </c>
      <c r="Y871" s="12">
        <v>126.45321403794421</v>
      </c>
    </row>
    <row r="872" spans="14:25" x14ac:dyDescent="0.25">
      <c r="N872" s="33">
        <v>870</v>
      </c>
      <c r="O872" s="33">
        <f t="shared" ca="1" si="27"/>
        <v>0.2780759620126031</v>
      </c>
      <c r="P872" s="33">
        <v>133.0384503455943</v>
      </c>
      <c r="Q872" s="31">
        <f t="shared" si="28"/>
        <v>0.63744091830377203</v>
      </c>
      <c r="Y872" s="12">
        <v>133.0384503455943</v>
      </c>
    </row>
    <row r="873" spans="14:25" x14ac:dyDescent="0.25">
      <c r="N873" s="33">
        <v>871</v>
      </c>
      <c r="O873" s="33">
        <f t="shared" ca="1" si="27"/>
        <v>0.41417099354329401</v>
      </c>
      <c r="P873" s="33">
        <v>123.92559991794043</v>
      </c>
      <c r="Q873" s="31">
        <f t="shared" si="28"/>
        <v>0.37619784178545562</v>
      </c>
      <c r="Y873" s="12">
        <v>123.92559991794043</v>
      </c>
    </row>
    <row r="874" spans="14:25" x14ac:dyDescent="0.25">
      <c r="N874" s="33">
        <v>872</v>
      </c>
      <c r="O874" s="33">
        <f t="shared" ca="1" si="27"/>
        <v>0.10865313527410803</v>
      </c>
      <c r="P874" s="33">
        <v>160.83272649135341</v>
      </c>
      <c r="Q874" s="31">
        <f t="shared" si="28"/>
        <v>0.99475684624710758</v>
      </c>
      <c r="Y874" s="12">
        <v>160.83272649135341</v>
      </c>
    </row>
    <row r="875" spans="14:25" x14ac:dyDescent="0.25">
      <c r="N875" s="33">
        <v>873</v>
      </c>
      <c r="O875" s="33">
        <f t="shared" ca="1" si="27"/>
        <v>0.65359548516493016</v>
      </c>
      <c r="P875" s="33">
        <v>128.46356701090733</v>
      </c>
      <c r="Q875" s="31">
        <f t="shared" si="28"/>
        <v>0.50523685388965478</v>
      </c>
      <c r="Y875" s="12">
        <v>128.46356701090733</v>
      </c>
    </row>
    <row r="876" spans="14:25" x14ac:dyDescent="0.25">
      <c r="N876" s="33">
        <v>874</v>
      </c>
      <c r="O876" s="33">
        <f t="shared" ca="1" si="27"/>
        <v>0.10685676451958648</v>
      </c>
      <c r="P876" s="33">
        <v>118.29344243599266</v>
      </c>
      <c r="Q876" s="31">
        <f t="shared" si="28"/>
        <v>0.23778382273624274</v>
      </c>
      <c r="Y876" s="12">
        <v>118.29344243599266</v>
      </c>
    </row>
    <row r="877" spans="14:25" x14ac:dyDescent="0.25">
      <c r="N877" s="33">
        <v>875</v>
      </c>
      <c r="O877" s="33">
        <f t="shared" ca="1" si="27"/>
        <v>0.85221750930240248</v>
      </c>
      <c r="P877" s="33">
        <v>154.94137748244577</v>
      </c>
      <c r="Q877" s="31">
        <f t="shared" si="28"/>
        <v>0.98080855219730523</v>
      </c>
      <c r="Y877" s="12">
        <v>154.94137748244577</v>
      </c>
    </row>
    <row r="878" spans="14:25" x14ac:dyDescent="0.25">
      <c r="N878" s="33">
        <v>876</v>
      </c>
      <c r="O878" s="33">
        <f t="shared" ca="1" si="27"/>
        <v>0.4825908712174718</v>
      </c>
      <c r="P878" s="33">
        <v>144.3304382754672</v>
      </c>
      <c r="Q878" s="31">
        <f t="shared" si="28"/>
        <v>0.88837840756139574</v>
      </c>
      <c r="Y878" s="12">
        <v>144.3304382754672</v>
      </c>
    </row>
    <row r="879" spans="14:25" x14ac:dyDescent="0.25">
      <c r="N879" s="33">
        <v>877</v>
      </c>
      <c r="O879" s="33">
        <f t="shared" ca="1" si="27"/>
        <v>0.34894084304128292</v>
      </c>
      <c r="P879" s="33">
        <v>129.57457164771387</v>
      </c>
      <c r="Q879" s="31">
        <f t="shared" si="28"/>
        <v>0.53770955968880618</v>
      </c>
      <c r="Y879" s="12">
        <v>129.57457164771387</v>
      </c>
    </row>
    <row r="880" spans="14:25" x14ac:dyDescent="0.25">
      <c r="N880" s="33">
        <v>878</v>
      </c>
      <c r="O880" s="33">
        <f t="shared" ca="1" si="27"/>
        <v>3.2697446180411593E-2</v>
      </c>
      <c r="P880" s="33">
        <v>134.26049137696879</v>
      </c>
      <c r="Q880" s="31">
        <f t="shared" si="28"/>
        <v>0.67121558066017628</v>
      </c>
      <c r="Y880" s="12">
        <v>134.26049137696879</v>
      </c>
    </row>
    <row r="881" spans="14:25" x14ac:dyDescent="0.25">
      <c r="N881" s="33">
        <v>879</v>
      </c>
      <c r="O881" s="33">
        <f t="shared" ca="1" si="27"/>
        <v>0.84607004667434982</v>
      </c>
      <c r="P881" s="33">
        <v>111.97556198595846</v>
      </c>
      <c r="Q881" s="31">
        <f t="shared" si="28"/>
        <v>0.12569213682073407</v>
      </c>
      <c r="Y881" s="12">
        <v>111.97556198595846</v>
      </c>
    </row>
    <row r="882" spans="14:25" x14ac:dyDescent="0.25">
      <c r="N882" s="33">
        <v>880</v>
      </c>
      <c r="O882" s="33">
        <f t="shared" ca="1" si="27"/>
        <v>0.38609181401010928</v>
      </c>
      <c r="P882" s="33">
        <v>138.67800031154133</v>
      </c>
      <c r="Q882" s="31">
        <f t="shared" si="28"/>
        <v>0.78196577795061006</v>
      </c>
      <c r="Y882" s="12">
        <v>138.67800031154133</v>
      </c>
    </row>
    <row r="883" spans="14:25" x14ac:dyDescent="0.25">
      <c r="N883" s="33">
        <v>881</v>
      </c>
      <c r="O883" s="33">
        <f t="shared" ca="1" si="27"/>
        <v>0.94212132035166085</v>
      </c>
      <c r="P883" s="33">
        <v>128.19448093229056</v>
      </c>
      <c r="Q883" s="31">
        <f t="shared" si="28"/>
        <v>0.49738416418614118</v>
      </c>
      <c r="Y883" s="12">
        <v>128.19448093229056</v>
      </c>
    </row>
    <row r="884" spans="14:25" x14ac:dyDescent="0.25">
      <c r="N884" s="33">
        <v>882</v>
      </c>
      <c r="O884" s="33">
        <f t="shared" ca="1" si="27"/>
        <v>0.36300973254381286</v>
      </c>
      <c r="P884" s="33">
        <v>119.17299129110962</v>
      </c>
      <c r="Q884" s="31">
        <f t="shared" si="28"/>
        <v>0.2571948392270389</v>
      </c>
      <c r="Y884" s="12">
        <v>119.17299129110962</v>
      </c>
    </row>
    <row r="885" spans="14:25" x14ac:dyDescent="0.25">
      <c r="N885" s="33">
        <v>883</v>
      </c>
      <c r="O885" s="33">
        <f t="shared" ca="1" si="27"/>
        <v>0.79495026489436049</v>
      </c>
      <c r="P885" s="33">
        <v>138.11963815180408</v>
      </c>
      <c r="Q885" s="31">
        <f t="shared" si="28"/>
        <v>0.76915392166958108</v>
      </c>
      <c r="Y885" s="12">
        <v>138.11963815180408</v>
      </c>
    </row>
    <row r="886" spans="14:25" x14ac:dyDescent="0.25">
      <c r="N886" s="33">
        <v>884</v>
      </c>
      <c r="O886" s="33">
        <f t="shared" ca="1" si="27"/>
        <v>0.78362894549605955</v>
      </c>
      <c r="P886" s="33">
        <v>143.83734888770283</v>
      </c>
      <c r="Q886" s="31">
        <f t="shared" si="28"/>
        <v>0.88084381163436332</v>
      </c>
      <c r="Y886" s="12">
        <v>143.83734888770283</v>
      </c>
    </row>
    <row r="887" spans="14:25" x14ac:dyDescent="0.25">
      <c r="N887" s="33">
        <v>885</v>
      </c>
      <c r="O887" s="33">
        <f t="shared" ca="1" si="27"/>
        <v>0.52278124347860533</v>
      </c>
      <c r="P887" s="33">
        <v>129.37551727042688</v>
      </c>
      <c r="Q887" s="31">
        <f t="shared" si="28"/>
        <v>0.5318912311145112</v>
      </c>
      <c r="Y887" s="12">
        <v>129.37551727042688</v>
      </c>
    </row>
    <row r="888" spans="14:25" x14ac:dyDescent="0.25">
      <c r="N888" s="33">
        <v>886</v>
      </c>
      <c r="O888" s="33">
        <f t="shared" ca="1" si="27"/>
        <v>7.2564140766003815E-2</v>
      </c>
      <c r="P888" s="33">
        <v>139.6737394688794</v>
      </c>
      <c r="Q888" s="31">
        <f t="shared" si="28"/>
        <v>0.80383930380776181</v>
      </c>
      <c r="Y888" s="12">
        <v>139.6737394688794</v>
      </c>
    </row>
    <row r="889" spans="14:25" x14ac:dyDescent="0.25">
      <c r="N889" s="33">
        <v>887</v>
      </c>
      <c r="O889" s="33">
        <f t="shared" ca="1" si="27"/>
        <v>0.73261257492762233</v>
      </c>
      <c r="P889" s="33">
        <v>123.84144895171438</v>
      </c>
      <c r="Q889" s="31">
        <f t="shared" si="28"/>
        <v>0.37391255000914825</v>
      </c>
      <c r="Y889" s="12">
        <v>123.84144895171438</v>
      </c>
    </row>
    <row r="890" spans="14:25" x14ac:dyDescent="0.25">
      <c r="N890" s="33">
        <v>888</v>
      </c>
      <c r="O890" s="33">
        <f t="shared" ca="1" si="27"/>
        <v>5.2253774522638796E-2</v>
      </c>
      <c r="P890" s="33">
        <v>126.87203154721193</v>
      </c>
      <c r="Q890" s="31">
        <f t="shared" si="28"/>
        <v>0.459008305877669</v>
      </c>
      <c r="Y890" s="12">
        <v>126.87203154721193</v>
      </c>
    </row>
    <row r="891" spans="14:25" x14ac:dyDescent="0.25">
      <c r="N891" s="33">
        <v>889</v>
      </c>
      <c r="O891" s="33">
        <f t="shared" ca="1" si="27"/>
        <v>0.60731626116729565</v>
      </c>
      <c r="P891" s="33">
        <v>140.35566304480761</v>
      </c>
      <c r="Q891" s="31">
        <f t="shared" si="28"/>
        <v>0.8180729101491182</v>
      </c>
      <c r="Y891" s="12">
        <v>140.35566304480761</v>
      </c>
    </row>
    <row r="892" spans="14:25" x14ac:dyDescent="0.25">
      <c r="N892" s="33">
        <v>890</v>
      </c>
      <c r="O892" s="33">
        <f t="shared" ca="1" si="27"/>
        <v>0.9545248479265217</v>
      </c>
      <c r="P892" s="33">
        <v>113.10997269972357</v>
      </c>
      <c r="Q892" s="31">
        <f t="shared" si="28"/>
        <v>0.14227782665816535</v>
      </c>
      <c r="Y892" s="12">
        <v>113.10997269972357</v>
      </c>
    </row>
    <row r="893" spans="14:25" x14ac:dyDescent="0.25">
      <c r="N893" s="33">
        <v>891</v>
      </c>
      <c r="O893" s="33">
        <f t="shared" ca="1" si="27"/>
        <v>0.2685755082783452</v>
      </c>
      <c r="P893" s="33">
        <v>104.29048632457159</v>
      </c>
      <c r="Q893" s="31">
        <f t="shared" si="28"/>
        <v>4.882365052774177E-2</v>
      </c>
      <c r="Y893" s="12">
        <v>104.29048632457159</v>
      </c>
    </row>
    <row r="894" spans="14:25" x14ac:dyDescent="0.25">
      <c r="N894" s="33">
        <v>892</v>
      </c>
      <c r="O894" s="33">
        <f t="shared" ca="1" si="27"/>
        <v>0.68634932480963895</v>
      </c>
      <c r="P894" s="33">
        <v>117.70729625085387</v>
      </c>
      <c r="Q894" s="31">
        <f t="shared" si="28"/>
        <v>0.22535198865003733</v>
      </c>
      <c r="Y894" s="12">
        <v>117.70729625085387</v>
      </c>
    </row>
    <row r="895" spans="14:25" x14ac:dyDescent="0.25">
      <c r="N895" s="33">
        <v>893</v>
      </c>
      <c r="O895" s="33">
        <f t="shared" ca="1" si="27"/>
        <v>0.95684756452921316</v>
      </c>
      <c r="P895" s="33">
        <v>137.69529019429214</v>
      </c>
      <c r="Q895" s="31">
        <f t="shared" si="28"/>
        <v>0.75916461504530552</v>
      </c>
      <c r="Y895" s="12">
        <v>137.69529019429214</v>
      </c>
    </row>
    <row r="896" spans="14:25" x14ac:dyDescent="0.25">
      <c r="N896" s="33">
        <v>894</v>
      </c>
      <c r="O896" s="33">
        <f t="shared" ca="1" si="27"/>
        <v>0.72442768117067746</v>
      </c>
      <c r="P896" s="33">
        <v>131.2627051645903</v>
      </c>
      <c r="Q896" s="31">
        <f t="shared" si="28"/>
        <v>0.58682195177420815</v>
      </c>
      <c r="Y896" s="12">
        <v>131.2627051645903</v>
      </c>
    </row>
    <row r="897" spans="14:25" x14ac:dyDescent="0.25">
      <c r="N897" s="33">
        <v>895</v>
      </c>
      <c r="O897" s="33">
        <f t="shared" ca="1" si="27"/>
        <v>0.71566398497646977</v>
      </c>
      <c r="P897" s="33">
        <v>106.77024686875443</v>
      </c>
      <c r="Q897" s="31">
        <f t="shared" si="28"/>
        <v>6.7570312200545171E-2</v>
      </c>
      <c r="Y897" s="12">
        <v>106.77024686875443</v>
      </c>
    </row>
    <row r="898" spans="14:25" x14ac:dyDescent="0.25">
      <c r="N898" s="33">
        <v>896</v>
      </c>
      <c r="O898" s="33">
        <f t="shared" ca="1" si="27"/>
        <v>0.26310963409369803</v>
      </c>
      <c r="P898" s="33">
        <v>133.84202988281967</v>
      </c>
      <c r="Q898" s="31">
        <f t="shared" si="28"/>
        <v>0.65976877418130453</v>
      </c>
      <c r="Y898" s="12">
        <v>133.84202988281967</v>
      </c>
    </row>
    <row r="899" spans="14:25" x14ac:dyDescent="0.25">
      <c r="N899" s="33">
        <v>897</v>
      </c>
      <c r="O899" s="33">
        <f t="shared" ca="1" si="27"/>
        <v>0.4522879803463149</v>
      </c>
      <c r="P899" s="33">
        <v>128.15667780368256</v>
      </c>
      <c r="Q899" s="31">
        <f t="shared" si="28"/>
        <v>0.49628177527067124</v>
      </c>
      <c r="Y899" s="12">
        <v>128.15667780368256</v>
      </c>
    </row>
    <row r="900" spans="14:25" x14ac:dyDescent="0.25">
      <c r="N900" s="33">
        <v>898</v>
      </c>
      <c r="O900" s="33">
        <f t="shared" ref="O900:O963" ca="1" si="29">RAND()</f>
        <v>0.74410538864569553</v>
      </c>
      <c r="P900" s="33">
        <v>135.03403869980741</v>
      </c>
      <c r="Q900" s="31">
        <f t="shared" ref="Q900:Q963" si="30">_xlfn.NORM.S.DIST(($L$5+$L$6*ASINH((P900-$L$3)/$L$4)),TRUE)</f>
        <v>0.69200792756074547</v>
      </c>
      <c r="Y900" s="12">
        <v>135.03403869980741</v>
      </c>
    </row>
    <row r="901" spans="14:25" x14ac:dyDescent="0.25">
      <c r="N901" s="33">
        <v>899</v>
      </c>
      <c r="O901" s="33">
        <f t="shared" ca="1" si="29"/>
        <v>0.57617185994307374</v>
      </c>
      <c r="P901" s="33">
        <v>128.44664776840403</v>
      </c>
      <c r="Q901" s="31">
        <f t="shared" si="30"/>
        <v>0.50474283600436354</v>
      </c>
      <c r="Y901" s="12">
        <v>128.44664776840403</v>
      </c>
    </row>
    <row r="902" spans="14:25" x14ac:dyDescent="0.25">
      <c r="N902" s="33">
        <v>900</v>
      </c>
      <c r="O902" s="33">
        <f t="shared" ca="1" si="29"/>
        <v>7.0999714551748916E-2</v>
      </c>
      <c r="P902" s="33">
        <v>117.17800300254559</v>
      </c>
      <c r="Q902" s="31">
        <f t="shared" si="30"/>
        <v>0.21447870369590918</v>
      </c>
      <c r="Y902" s="12">
        <v>117.17800300254559</v>
      </c>
    </row>
    <row r="903" spans="14:25" x14ac:dyDescent="0.25">
      <c r="N903" s="33">
        <v>901</v>
      </c>
      <c r="O903" s="33">
        <f t="shared" ca="1" si="29"/>
        <v>0.29563433038940901</v>
      </c>
      <c r="P903" s="33">
        <v>145.03887893201886</v>
      </c>
      <c r="Q903" s="31">
        <f t="shared" si="30"/>
        <v>0.89862260055234044</v>
      </c>
      <c r="Y903" s="12">
        <v>145.03887893201886</v>
      </c>
    </row>
    <row r="904" spans="14:25" x14ac:dyDescent="0.25">
      <c r="N904" s="33">
        <v>902</v>
      </c>
      <c r="O904" s="33">
        <f t="shared" ca="1" si="29"/>
        <v>0.97648563205807137</v>
      </c>
      <c r="P904" s="33">
        <v>123.00378601975639</v>
      </c>
      <c r="Q904" s="31">
        <f t="shared" si="30"/>
        <v>0.35146658995492813</v>
      </c>
      <c r="Y904" s="12">
        <v>123.00378601975639</v>
      </c>
    </row>
    <row r="905" spans="14:25" x14ac:dyDescent="0.25">
      <c r="N905" s="33">
        <v>903</v>
      </c>
      <c r="O905" s="33">
        <f t="shared" ca="1" si="29"/>
        <v>0.63901884616852311</v>
      </c>
      <c r="P905" s="33">
        <v>112.63254631993107</v>
      </c>
      <c r="Q905" s="31">
        <f t="shared" si="30"/>
        <v>0.13511393134062727</v>
      </c>
      <c r="Y905" s="12">
        <v>112.63254631993107</v>
      </c>
    </row>
    <row r="906" spans="14:25" x14ac:dyDescent="0.25">
      <c r="N906" s="33">
        <v>904</v>
      </c>
      <c r="O906" s="33">
        <f t="shared" ca="1" si="29"/>
        <v>0.68934987904465406</v>
      </c>
      <c r="P906" s="33">
        <v>115.88930620579991</v>
      </c>
      <c r="Q906" s="31">
        <f t="shared" si="30"/>
        <v>0.18942445253011497</v>
      </c>
      <c r="Y906" s="12">
        <v>115.88930620579991</v>
      </c>
    </row>
    <row r="907" spans="14:25" x14ac:dyDescent="0.25">
      <c r="N907" s="33">
        <v>905</v>
      </c>
      <c r="O907" s="33">
        <f t="shared" ca="1" si="29"/>
        <v>0.89036793922390567</v>
      </c>
      <c r="P907" s="33">
        <v>117.64671289552231</v>
      </c>
      <c r="Q907" s="31">
        <f t="shared" si="30"/>
        <v>0.22409037519888683</v>
      </c>
      <c r="Y907" s="12">
        <v>117.64671289552231</v>
      </c>
    </row>
    <row r="908" spans="14:25" x14ac:dyDescent="0.25">
      <c r="N908" s="33">
        <v>906</v>
      </c>
      <c r="O908" s="33">
        <f t="shared" ca="1" si="29"/>
        <v>0.88800261618404008</v>
      </c>
      <c r="P908" s="33">
        <v>109.75877264498511</v>
      </c>
      <c r="Q908" s="31">
        <f t="shared" si="30"/>
        <v>9.7499800373081869E-2</v>
      </c>
      <c r="Y908" s="12">
        <v>109.75877264498511</v>
      </c>
    </row>
    <row r="909" spans="14:25" x14ac:dyDescent="0.25">
      <c r="N909" s="33">
        <v>907</v>
      </c>
      <c r="O909" s="33">
        <f t="shared" ca="1" si="29"/>
        <v>0.96179778124817983</v>
      </c>
      <c r="P909" s="33">
        <v>115.77636262297443</v>
      </c>
      <c r="Q909" s="31">
        <f t="shared" si="30"/>
        <v>0.18732521235585214</v>
      </c>
      <c r="Y909" s="12">
        <v>115.77636262297443</v>
      </c>
    </row>
    <row r="910" spans="14:25" x14ac:dyDescent="0.25">
      <c r="N910" s="33">
        <v>908</v>
      </c>
      <c r="O910" s="33">
        <f t="shared" ca="1" si="29"/>
        <v>0.11071831360979767</v>
      </c>
      <c r="P910" s="33">
        <v>99.677529918786647</v>
      </c>
      <c r="Q910" s="31">
        <f t="shared" si="30"/>
        <v>2.5417641813859439E-2</v>
      </c>
      <c r="Y910" s="12">
        <v>99.677529918786647</v>
      </c>
    </row>
    <row r="911" spans="14:25" x14ac:dyDescent="0.25">
      <c r="N911" s="33">
        <v>909</v>
      </c>
      <c r="O911" s="33">
        <f t="shared" ca="1" si="29"/>
        <v>0.55460533099215348</v>
      </c>
      <c r="P911" s="33">
        <v>116.54935576718681</v>
      </c>
      <c r="Q911" s="31">
        <f t="shared" si="30"/>
        <v>0.20200421725413734</v>
      </c>
      <c r="Y911" s="12">
        <v>116.54935576718681</v>
      </c>
    </row>
    <row r="912" spans="14:25" x14ac:dyDescent="0.25">
      <c r="N912" s="33">
        <v>910</v>
      </c>
      <c r="O912" s="33">
        <f t="shared" ca="1" si="29"/>
        <v>0.28189351751871194</v>
      </c>
      <c r="P912" s="33">
        <v>128.63297595531867</v>
      </c>
      <c r="Q912" s="31">
        <f t="shared" si="30"/>
        <v>0.51018496681613112</v>
      </c>
      <c r="Y912" s="12">
        <v>128.63297595531867</v>
      </c>
    </row>
    <row r="913" spans="14:25" x14ac:dyDescent="0.25">
      <c r="N913" s="33">
        <v>911</v>
      </c>
      <c r="O913" s="33">
        <f t="shared" ca="1" si="29"/>
        <v>0.95539074678598712</v>
      </c>
      <c r="P913" s="33">
        <v>126.26757717239754</v>
      </c>
      <c r="Q913" s="31">
        <f t="shared" si="30"/>
        <v>0.44165232048401504</v>
      </c>
      <c r="Y913" s="12">
        <v>126.26757717239754</v>
      </c>
    </row>
    <row r="914" spans="14:25" x14ac:dyDescent="0.25">
      <c r="N914" s="33">
        <v>912</v>
      </c>
      <c r="O914" s="33">
        <f t="shared" ca="1" si="29"/>
        <v>0.15917743986537558</v>
      </c>
      <c r="P914" s="33">
        <v>136.03976257420842</v>
      </c>
      <c r="Q914" s="31">
        <f t="shared" si="30"/>
        <v>0.71824230195398342</v>
      </c>
      <c r="Y914" s="12">
        <v>136.03976257420842</v>
      </c>
    </row>
    <row r="915" spans="14:25" x14ac:dyDescent="0.25">
      <c r="N915" s="33">
        <v>913</v>
      </c>
      <c r="O915" s="33">
        <f t="shared" ca="1" si="29"/>
        <v>0.16760889259160949</v>
      </c>
      <c r="P915" s="33">
        <v>119.04065966728885</v>
      </c>
      <c r="Q915" s="31">
        <f t="shared" si="30"/>
        <v>0.25421722742351205</v>
      </c>
      <c r="Y915" s="12">
        <v>119.04065966728885</v>
      </c>
    </row>
    <row r="916" spans="14:25" x14ac:dyDescent="0.25">
      <c r="N916" s="33">
        <v>914</v>
      </c>
      <c r="O916" s="33">
        <f t="shared" ca="1" si="29"/>
        <v>6.9147345677943672E-2</v>
      </c>
      <c r="P916" s="33">
        <v>112.80907293013736</v>
      </c>
      <c r="Q916" s="31">
        <f t="shared" si="30"/>
        <v>0.13773142177057041</v>
      </c>
      <c r="Y916" s="12">
        <v>112.80907293013736</v>
      </c>
    </row>
    <row r="917" spans="14:25" x14ac:dyDescent="0.25">
      <c r="N917" s="33">
        <v>915</v>
      </c>
      <c r="O917" s="33">
        <f t="shared" ca="1" si="29"/>
        <v>0.63672974797544624</v>
      </c>
      <c r="P917" s="33">
        <v>146.35557580033048</v>
      </c>
      <c r="Q917" s="31">
        <f t="shared" si="30"/>
        <v>0.91587999592608582</v>
      </c>
      <c r="Y917" s="12">
        <v>146.35557580033048</v>
      </c>
    </row>
    <row r="918" spans="14:25" x14ac:dyDescent="0.25">
      <c r="N918" s="33">
        <v>916</v>
      </c>
      <c r="O918" s="33">
        <f t="shared" ca="1" si="29"/>
        <v>0.78660649528143756</v>
      </c>
      <c r="P918" s="33">
        <v>122.12564445264211</v>
      </c>
      <c r="Q918" s="31">
        <f t="shared" si="30"/>
        <v>0.32857470623302554</v>
      </c>
      <c r="Y918" s="12">
        <v>122.12564445264211</v>
      </c>
    </row>
    <row r="919" spans="14:25" x14ac:dyDescent="0.25">
      <c r="N919" s="33">
        <v>917</v>
      </c>
      <c r="O919" s="33">
        <f t="shared" ca="1" si="29"/>
        <v>0.60619812701377096</v>
      </c>
      <c r="P919" s="33">
        <v>125.0214727960016</v>
      </c>
      <c r="Q919" s="31">
        <f t="shared" si="30"/>
        <v>0.40641431434444858</v>
      </c>
      <c r="Y919" s="12">
        <v>125.0214727960016</v>
      </c>
    </row>
    <row r="920" spans="14:25" x14ac:dyDescent="0.25">
      <c r="N920" s="33">
        <v>918</v>
      </c>
      <c r="O920" s="33">
        <f t="shared" ca="1" si="29"/>
        <v>0.59392077852786573</v>
      </c>
      <c r="P920" s="33">
        <v>130.28418684449292</v>
      </c>
      <c r="Q920" s="31">
        <f t="shared" si="30"/>
        <v>0.55842145419968348</v>
      </c>
      <c r="Y920" s="12">
        <v>130.28418684449292</v>
      </c>
    </row>
    <row r="921" spans="14:25" x14ac:dyDescent="0.25">
      <c r="N921" s="33">
        <v>919</v>
      </c>
      <c r="O921" s="33">
        <f t="shared" ca="1" si="29"/>
        <v>0.25224336471832021</v>
      </c>
      <c r="P921" s="33">
        <v>125.77731479300181</v>
      </c>
      <c r="Q921" s="31">
        <f t="shared" si="30"/>
        <v>0.42769188535448022</v>
      </c>
      <c r="Y921" s="12">
        <v>125.77731479300181</v>
      </c>
    </row>
    <row r="922" spans="14:25" x14ac:dyDescent="0.25">
      <c r="N922" s="33">
        <v>920</v>
      </c>
      <c r="O922" s="33">
        <f t="shared" ca="1" si="29"/>
        <v>0.71780568605765083</v>
      </c>
      <c r="P922" s="33">
        <v>125.98449245956697</v>
      </c>
      <c r="Q922" s="31">
        <f t="shared" si="30"/>
        <v>0.43357737587689421</v>
      </c>
      <c r="Y922" s="12">
        <v>125.98449245956697</v>
      </c>
    </row>
    <row r="923" spans="14:25" x14ac:dyDescent="0.25">
      <c r="N923" s="33">
        <v>921</v>
      </c>
      <c r="O923" s="33">
        <f t="shared" ca="1" si="29"/>
        <v>0.22304502368458368</v>
      </c>
      <c r="P923" s="33">
        <v>122.9688042202707</v>
      </c>
      <c r="Q923" s="31">
        <f t="shared" si="30"/>
        <v>0.35054171476815904</v>
      </c>
      <c r="Y923" s="12">
        <v>122.9688042202707</v>
      </c>
    </row>
    <row r="924" spans="14:25" x14ac:dyDescent="0.25">
      <c r="N924" s="33">
        <v>922</v>
      </c>
      <c r="O924" s="33">
        <f t="shared" ca="1" si="29"/>
        <v>0.61993205693233688</v>
      </c>
      <c r="P924" s="33">
        <v>118.0033060433346</v>
      </c>
      <c r="Q924" s="31">
        <f t="shared" si="30"/>
        <v>0.23157921532719439</v>
      </c>
      <c r="Y924" s="12">
        <v>118.0033060433346</v>
      </c>
    </row>
    <row r="925" spans="14:25" x14ac:dyDescent="0.25">
      <c r="N925" s="33">
        <v>923</v>
      </c>
      <c r="O925" s="33">
        <f t="shared" ca="1" si="29"/>
        <v>0.89334023636030846</v>
      </c>
      <c r="P925" s="33">
        <v>100.61516658900369</v>
      </c>
      <c r="Q925" s="31">
        <f t="shared" si="30"/>
        <v>2.9168759382072036E-2</v>
      </c>
      <c r="Y925" s="12">
        <v>100.61516658900369</v>
      </c>
    </row>
    <row r="926" spans="14:25" x14ac:dyDescent="0.25">
      <c r="N926" s="33">
        <v>924</v>
      </c>
      <c r="O926" s="33">
        <f t="shared" ca="1" si="29"/>
        <v>8.3271330604691607E-2</v>
      </c>
      <c r="P926" s="33">
        <v>105.23611700750371</v>
      </c>
      <c r="Q926" s="31">
        <f t="shared" si="30"/>
        <v>5.5385355128487454E-2</v>
      </c>
      <c r="Y926" s="12">
        <v>105.23611700750371</v>
      </c>
    </row>
    <row r="927" spans="14:25" x14ac:dyDescent="0.25">
      <c r="N927" s="33">
        <v>925</v>
      </c>
      <c r="O927" s="33">
        <f t="shared" ca="1" si="29"/>
        <v>0.47105890363642955</v>
      </c>
      <c r="P927" s="33">
        <v>120.76287802840613</v>
      </c>
      <c r="Q927" s="31">
        <f t="shared" si="30"/>
        <v>0.29449480194308197</v>
      </c>
      <c r="Y927" s="12">
        <v>120.76287802840613</v>
      </c>
    </row>
    <row r="928" spans="14:25" x14ac:dyDescent="0.25">
      <c r="N928" s="33">
        <v>926</v>
      </c>
      <c r="O928" s="33">
        <f t="shared" ca="1" si="29"/>
        <v>0.16223141407708008</v>
      </c>
      <c r="P928" s="33">
        <v>118.96598166155995</v>
      </c>
      <c r="Q928" s="31">
        <f t="shared" si="30"/>
        <v>0.25254574613574587</v>
      </c>
      <c r="Y928" s="12">
        <v>118.96598166155995</v>
      </c>
    </row>
    <row r="929" spans="14:25" x14ac:dyDescent="0.25">
      <c r="N929" s="33">
        <v>927</v>
      </c>
      <c r="O929" s="33">
        <f t="shared" ca="1" si="29"/>
        <v>0.54548991575041916</v>
      </c>
      <c r="P929" s="33">
        <v>112.79383962592506</v>
      </c>
      <c r="Q929" s="31">
        <f t="shared" si="30"/>
        <v>0.13750410075701</v>
      </c>
      <c r="Y929" s="12">
        <v>112.79383962592506</v>
      </c>
    </row>
    <row r="930" spans="14:25" x14ac:dyDescent="0.25">
      <c r="N930" s="33">
        <v>928</v>
      </c>
      <c r="O930" s="33">
        <f t="shared" ca="1" si="29"/>
        <v>0.8393283673779911</v>
      </c>
      <c r="P930" s="33">
        <v>95.87412344185708</v>
      </c>
      <c r="Q930" s="31">
        <f t="shared" si="30"/>
        <v>1.4181017325242531E-2</v>
      </c>
      <c r="Y930" s="12">
        <v>95.87412344185708</v>
      </c>
    </row>
    <row r="931" spans="14:25" x14ac:dyDescent="0.25">
      <c r="N931" s="33">
        <v>929</v>
      </c>
      <c r="O931" s="33">
        <f t="shared" ca="1" si="29"/>
        <v>0.82532493843008092</v>
      </c>
      <c r="P931" s="33">
        <v>120.69299788783113</v>
      </c>
      <c r="Q931" s="31">
        <f t="shared" si="30"/>
        <v>0.29279790902262404</v>
      </c>
      <c r="Y931" s="12">
        <v>120.69299788783113</v>
      </c>
    </row>
    <row r="932" spans="14:25" x14ac:dyDescent="0.25">
      <c r="N932" s="33">
        <v>930</v>
      </c>
      <c r="O932" s="33">
        <f t="shared" ca="1" si="29"/>
        <v>0.70809517808225542</v>
      </c>
      <c r="P932" s="33">
        <v>120.04227990223048</v>
      </c>
      <c r="Q932" s="31">
        <f t="shared" si="30"/>
        <v>0.27724592464524866</v>
      </c>
      <c r="Y932" s="12">
        <v>120.04227990223048</v>
      </c>
    </row>
    <row r="933" spans="14:25" x14ac:dyDescent="0.25">
      <c r="N933" s="33">
        <v>931</v>
      </c>
      <c r="O933" s="33">
        <f t="shared" ca="1" si="29"/>
        <v>0.48955898748399551</v>
      </c>
      <c r="P933" s="33">
        <v>108.82114172248708</v>
      </c>
      <c r="Q933" s="31">
        <f t="shared" si="30"/>
        <v>8.7163148795553258E-2</v>
      </c>
      <c r="Y933" s="12">
        <v>108.82114172248708</v>
      </c>
    </row>
    <row r="934" spans="14:25" x14ac:dyDescent="0.25">
      <c r="N934" s="33">
        <v>932</v>
      </c>
      <c r="O934" s="33">
        <f t="shared" ca="1" si="29"/>
        <v>0.31586675076625848</v>
      </c>
      <c r="P934" s="33">
        <v>100.96945039825431</v>
      </c>
      <c r="Q934" s="31">
        <f t="shared" si="30"/>
        <v>3.0706024384593609E-2</v>
      </c>
      <c r="Y934" s="12">
        <v>100.96945039825431</v>
      </c>
    </row>
    <row r="935" spans="14:25" x14ac:dyDescent="0.25">
      <c r="N935" s="33">
        <v>933</v>
      </c>
      <c r="O935" s="33">
        <f t="shared" ca="1" si="29"/>
        <v>0.38444543213535187</v>
      </c>
      <c r="P935" s="33">
        <v>107.22856169766591</v>
      </c>
      <c r="Q935" s="31">
        <f t="shared" si="30"/>
        <v>7.1606674336229109E-2</v>
      </c>
      <c r="Y935" s="12">
        <v>107.22856169766591</v>
      </c>
    </row>
    <row r="936" spans="14:25" x14ac:dyDescent="0.25">
      <c r="N936" s="33">
        <v>934</v>
      </c>
      <c r="O936" s="33">
        <f t="shared" ca="1" si="29"/>
        <v>0.92715552785197719</v>
      </c>
      <c r="P936" s="33">
        <v>128.86712590937918</v>
      </c>
      <c r="Q936" s="31">
        <f t="shared" si="30"/>
        <v>0.51702782529380542</v>
      </c>
      <c r="Y936" s="12">
        <v>128.86712590937918</v>
      </c>
    </row>
    <row r="937" spans="14:25" x14ac:dyDescent="0.25">
      <c r="N937" s="33">
        <v>935</v>
      </c>
      <c r="O937" s="33">
        <f t="shared" ca="1" si="29"/>
        <v>0.87424303074826248</v>
      </c>
      <c r="P937" s="33">
        <v>149.71625589378937</v>
      </c>
      <c r="Q937" s="31">
        <f t="shared" si="30"/>
        <v>0.95014545430693043</v>
      </c>
      <c r="Y937" s="12">
        <v>149.71625589378937</v>
      </c>
    </row>
    <row r="938" spans="14:25" x14ac:dyDescent="0.25">
      <c r="N938" s="33">
        <v>936</v>
      </c>
      <c r="O938" s="33">
        <f t="shared" ca="1" si="29"/>
        <v>0.99283256160492728</v>
      </c>
      <c r="P938" s="33">
        <v>132.9345840362347</v>
      </c>
      <c r="Q938" s="31">
        <f t="shared" si="30"/>
        <v>0.63452469146755597</v>
      </c>
      <c r="Y938" s="12">
        <v>132.9345840362347</v>
      </c>
    </row>
    <row r="939" spans="14:25" x14ac:dyDescent="0.25">
      <c r="N939" s="33">
        <v>937</v>
      </c>
      <c r="O939" s="33">
        <f t="shared" ca="1" si="29"/>
        <v>0.37334812699610054</v>
      </c>
      <c r="P939" s="33">
        <v>105.40639995793497</v>
      </c>
      <c r="Q939" s="31">
        <f t="shared" si="30"/>
        <v>5.6641274144093097E-2</v>
      </c>
      <c r="Y939" s="12">
        <v>105.40639995793497</v>
      </c>
    </row>
    <row r="940" spans="14:25" x14ac:dyDescent="0.25">
      <c r="N940" s="33">
        <v>938</v>
      </c>
      <c r="O940" s="33">
        <f t="shared" ca="1" si="29"/>
        <v>0.23495367674409195</v>
      </c>
      <c r="P940" s="33">
        <v>135.19595552037805</v>
      </c>
      <c r="Q940" s="31">
        <f t="shared" si="30"/>
        <v>0.69629520040724191</v>
      </c>
      <c r="Y940" s="12">
        <v>135.19595552037805</v>
      </c>
    </row>
    <row r="941" spans="14:25" x14ac:dyDescent="0.25">
      <c r="N941" s="33">
        <v>939</v>
      </c>
      <c r="O941" s="33">
        <f t="shared" ca="1" si="29"/>
        <v>0.19245682276236564</v>
      </c>
      <c r="P941" s="33">
        <v>127.54450803003425</v>
      </c>
      <c r="Q941" s="31">
        <f t="shared" si="30"/>
        <v>0.47846743110361928</v>
      </c>
      <c r="Y941" s="12">
        <v>127.54450803003425</v>
      </c>
    </row>
    <row r="942" spans="14:25" x14ac:dyDescent="0.25">
      <c r="N942" s="33">
        <v>940</v>
      </c>
      <c r="O942" s="33">
        <f t="shared" ca="1" si="29"/>
        <v>0.78298795185378522</v>
      </c>
      <c r="P942" s="33">
        <v>132.83396059489405</v>
      </c>
      <c r="Q942" s="31">
        <f t="shared" si="30"/>
        <v>0.63169341728573658</v>
      </c>
      <c r="Y942" s="12">
        <v>132.83396059489405</v>
      </c>
    </row>
    <row r="943" spans="14:25" x14ac:dyDescent="0.25">
      <c r="N943" s="33">
        <v>941</v>
      </c>
      <c r="O943" s="33">
        <f t="shared" ca="1" si="29"/>
        <v>0.73924842882341013</v>
      </c>
      <c r="P943" s="33">
        <v>120.51957444070986</v>
      </c>
      <c r="Q943" s="31">
        <f t="shared" si="30"/>
        <v>0.28860889207759599</v>
      </c>
      <c r="Y943" s="12">
        <v>120.51957444070986</v>
      </c>
    </row>
    <row r="944" spans="14:25" x14ac:dyDescent="0.25">
      <c r="N944" s="33">
        <v>942</v>
      </c>
      <c r="O944" s="33">
        <f t="shared" ca="1" si="29"/>
        <v>0.59439885617381294</v>
      </c>
      <c r="P944" s="33">
        <v>151.51097038945596</v>
      </c>
      <c r="Q944" s="31">
        <f t="shared" si="30"/>
        <v>0.96336060453958094</v>
      </c>
      <c r="Y944" s="12">
        <v>151.51097038945596</v>
      </c>
    </row>
    <row r="945" spans="14:25" x14ac:dyDescent="0.25">
      <c r="N945" s="33">
        <v>943</v>
      </c>
      <c r="O945" s="33">
        <f t="shared" ca="1" si="29"/>
        <v>0.56710872373017251</v>
      </c>
      <c r="P945" s="33">
        <v>119.51601501827702</v>
      </c>
      <c r="Q945" s="31">
        <f t="shared" si="30"/>
        <v>0.26500598017840515</v>
      </c>
      <c r="Y945" s="12">
        <v>119.51601501827702</v>
      </c>
    </row>
    <row r="946" spans="14:25" x14ac:dyDescent="0.25">
      <c r="N946" s="33">
        <v>944</v>
      </c>
      <c r="O946" s="33">
        <f t="shared" ca="1" si="29"/>
        <v>0.9046995601093426</v>
      </c>
      <c r="P946" s="33">
        <v>135.78831010736332</v>
      </c>
      <c r="Q946" s="31">
        <f t="shared" si="30"/>
        <v>0.71177378535965574</v>
      </c>
      <c r="Y946" s="12">
        <v>135.78831010736332</v>
      </c>
    </row>
    <row r="947" spans="14:25" x14ac:dyDescent="0.25">
      <c r="N947" s="33">
        <v>945</v>
      </c>
      <c r="O947" s="33">
        <f t="shared" ca="1" si="29"/>
        <v>0.37799117874902077</v>
      </c>
      <c r="P947" s="33">
        <v>111.16011125563723</v>
      </c>
      <c r="Q947" s="31">
        <f t="shared" si="30"/>
        <v>0.11468740066250613</v>
      </c>
      <c r="Y947" s="12">
        <v>111.16011125563723</v>
      </c>
    </row>
    <row r="948" spans="14:25" x14ac:dyDescent="0.25">
      <c r="N948" s="33">
        <v>946</v>
      </c>
      <c r="O948" s="33">
        <f t="shared" ca="1" si="29"/>
        <v>0.5899145088891895</v>
      </c>
      <c r="P948" s="33">
        <v>128.84463970202705</v>
      </c>
      <c r="Q948" s="31">
        <f t="shared" si="30"/>
        <v>0.51637053966282798</v>
      </c>
      <c r="Y948" s="12">
        <v>128.84463970202705</v>
      </c>
    </row>
    <row r="949" spans="14:25" x14ac:dyDescent="0.25">
      <c r="N949" s="33">
        <v>947</v>
      </c>
      <c r="O949" s="33">
        <f t="shared" ca="1" si="29"/>
        <v>0.73434296876760052</v>
      </c>
      <c r="P949" s="33">
        <v>121.79641235948682</v>
      </c>
      <c r="Q949" s="31">
        <f t="shared" si="30"/>
        <v>0.32017415646570652</v>
      </c>
      <c r="Y949" s="12">
        <v>121.79641235948682</v>
      </c>
    </row>
    <row r="950" spans="14:25" x14ac:dyDescent="0.25">
      <c r="N950" s="33">
        <v>948</v>
      </c>
      <c r="O950" s="33">
        <f t="shared" ca="1" si="29"/>
        <v>1.7443460939031263E-2</v>
      </c>
      <c r="P950" s="33">
        <v>141.0337781605771</v>
      </c>
      <c r="Q950" s="31">
        <f t="shared" si="30"/>
        <v>0.83160794193908461</v>
      </c>
      <c r="Y950" s="12">
        <v>141.0337781605771</v>
      </c>
    </row>
    <row r="951" spans="14:25" x14ac:dyDescent="0.25">
      <c r="N951" s="33">
        <v>949</v>
      </c>
      <c r="O951" s="33">
        <f t="shared" ca="1" si="29"/>
        <v>0.55552617958758332</v>
      </c>
      <c r="P951" s="33">
        <v>130.64479797292387</v>
      </c>
      <c r="Q951" s="31">
        <f t="shared" si="30"/>
        <v>0.56891575328242672</v>
      </c>
      <c r="Y951" s="12">
        <v>130.64479797292387</v>
      </c>
    </row>
    <row r="952" spans="14:25" x14ac:dyDescent="0.25">
      <c r="N952" s="33">
        <v>950</v>
      </c>
      <c r="O952" s="33">
        <f t="shared" ca="1" si="29"/>
        <v>0.85717170735575088</v>
      </c>
      <c r="P952" s="33">
        <v>103.25853876366122</v>
      </c>
      <c r="Q952" s="31">
        <f t="shared" si="30"/>
        <v>4.2417888277673316E-2</v>
      </c>
      <c r="Y952" s="12">
        <v>103.25853876366122</v>
      </c>
    </row>
    <row r="953" spans="14:25" x14ac:dyDescent="0.25">
      <c r="N953" s="33">
        <v>951</v>
      </c>
      <c r="O953" s="33">
        <f t="shared" ca="1" si="29"/>
        <v>0.79827214344384012</v>
      </c>
      <c r="P953" s="33">
        <v>135.45271496213388</v>
      </c>
      <c r="Q953" s="31">
        <f t="shared" si="30"/>
        <v>0.70304493266843382</v>
      </c>
      <c r="Y953" s="12">
        <v>135.45271496213388</v>
      </c>
    </row>
    <row r="954" spans="14:25" x14ac:dyDescent="0.25">
      <c r="N954" s="33">
        <v>952</v>
      </c>
      <c r="O954" s="33">
        <f t="shared" ca="1" si="29"/>
        <v>0.6043092559705121</v>
      </c>
      <c r="P954" s="33">
        <v>125.63369291190321</v>
      </c>
      <c r="Q954" s="31">
        <f t="shared" si="30"/>
        <v>0.42362463671434475</v>
      </c>
      <c r="Y954" s="12">
        <v>125.63369291190321</v>
      </c>
    </row>
    <row r="955" spans="14:25" x14ac:dyDescent="0.25">
      <c r="N955" s="33">
        <v>953</v>
      </c>
      <c r="O955" s="33">
        <f t="shared" ca="1" si="29"/>
        <v>9.59064472482547E-2</v>
      </c>
      <c r="P955" s="33">
        <v>133.58334882686435</v>
      </c>
      <c r="Q955" s="31">
        <f t="shared" si="30"/>
        <v>0.65262864406737875</v>
      </c>
      <c r="Y955" s="12">
        <v>133.58334882686435</v>
      </c>
    </row>
    <row r="956" spans="14:25" x14ac:dyDescent="0.25">
      <c r="N956" s="33">
        <v>954</v>
      </c>
      <c r="O956" s="33">
        <f t="shared" ca="1" si="29"/>
        <v>0.98961269407374908</v>
      </c>
      <c r="P956" s="33">
        <v>102.89847639270164</v>
      </c>
      <c r="Q956" s="31">
        <f t="shared" si="30"/>
        <v>4.0356726157192845E-2</v>
      </c>
      <c r="Y956" s="12">
        <v>102.89847639270164</v>
      </c>
    </row>
    <row r="957" spans="14:25" x14ac:dyDescent="0.25">
      <c r="N957" s="33">
        <v>955</v>
      </c>
      <c r="O957" s="33">
        <f t="shared" ca="1" si="29"/>
        <v>0.34615778304901101</v>
      </c>
      <c r="P957" s="33">
        <v>138.51297502910217</v>
      </c>
      <c r="Q957" s="31">
        <f t="shared" si="30"/>
        <v>0.77821919144124896</v>
      </c>
      <c r="Y957" s="12">
        <v>138.51297502910217</v>
      </c>
    </row>
    <row r="958" spans="14:25" x14ac:dyDescent="0.25">
      <c r="N958" s="33">
        <v>956</v>
      </c>
      <c r="O958" s="33">
        <f t="shared" ca="1" si="29"/>
        <v>0.35061821019623718</v>
      </c>
      <c r="P958" s="33">
        <v>130.28972956623659</v>
      </c>
      <c r="Q958" s="31">
        <f t="shared" si="30"/>
        <v>0.55858295110692557</v>
      </c>
      <c r="Y958" s="12">
        <v>130.28972956623659</v>
      </c>
    </row>
    <row r="959" spans="14:25" x14ac:dyDescent="0.25">
      <c r="N959" s="33">
        <v>957</v>
      </c>
      <c r="O959" s="33">
        <f t="shared" ca="1" si="29"/>
        <v>6.1364905366255829E-2</v>
      </c>
      <c r="P959" s="33">
        <v>91.811695139079646</v>
      </c>
      <c r="Q959" s="31">
        <f t="shared" si="30"/>
        <v>7.2839769494954625E-3</v>
      </c>
      <c r="Y959" s="12">
        <v>91.811695139079646</v>
      </c>
    </row>
    <row r="960" spans="14:25" x14ac:dyDescent="0.25">
      <c r="N960" s="33">
        <v>958</v>
      </c>
      <c r="O960" s="33">
        <f t="shared" ca="1" si="29"/>
        <v>0.31084540533264327</v>
      </c>
      <c r="P960" s="33">
        <v>137.64626222949244</v>
      </c>
      <c r="Q960" s="31">
        <f t="shared" si="30"/>
        <v>0.75799675456002824</v>
      </c>
      <c r="Y960" s="12">
        <v>137.64626222949244</v>
      </c>
    </row>
    <row r="961" spans="14:25" x14ac:dyDescent="0.25">
      <c r="N961" s="33">
        <v>959</v>
      </c>
      <c r="O961" s="33">
        <f t="shared" ca="1" si="29"/>
        <v>0.37491107567511284</v>
      </c>
      <c r="P961" s="33">
        <v>145.08389186327082</v>
      </c>
      <c r="Q961" s="31">
        <f t="shared" si="30"/>
        <v>0.89925055348468796</v>
      </c>
      <c r="Y961" s="12">
        <v>145.08389186327082</v>
      </c>
    </row>
    <row r="962" spans="14:25" x14ac:dyDescent="0.25">
      <c r="N962" s="33">
        <v>960</v>
      </c>
      <c r="O962" s="33">
        <f t="shared" ca="1" si="29"/>
        <v>0.35740318857970177</v>
      </c>
      <c r="P962" s="33">
        <v>119.78527525026423</v>
      </c>
      <c r="Q962" s="31">
        <f t="shared" si="30"/>
        <v>0.27123011612454173</v>
      </c>
      <c r="Y962" s="12">
        <v>119.78527525026423</v>
      </c>
    </row>
    <row r="963" spans="14:25" x14ac:dyDescent="0.25">
      <c r="N963" s="33">
        <v>961</v>
      </c>
      <c r="O963" s="33">
        <f t="shared" ca="1" si="29"/>
        <v>0.70380927998803788</v>
      </c>
      <c r="P963" s="33">
        <v>130.27227943784632</v>
      </c>
      <c r="Q963" s="31">
        <f t="shared" si="30"/>
        <v>0.55807449243926954</v>
      </c>
      <c r="Y963" s="12">
        <v>130.27227943784632</v>
      </c>
    </row>
    <row r="964" spans="14:25" x14ac:dyDescent="0.25">
      <c r="N964" s="33">
        <v>962</v>
      </c>
      <c r="O964" s="33">
        <f t="shared" ref="O964:O1027" ca="1" si="31">RAND()</f>
        <v>0.1117280052053683</v>
      </c>
      <c r="P964" s="33">
        <v>115.73567690181711</v>
      </c>
      <c r="Q964" s="31">
        <f t="shared" ref="Q964:Q1027" si="32">_xlfn.NORM.S.DIST(($L$5+$L$6*ASINH((P964-$L$3)/$L$4)),TRUE)</f>
        <v>0.18657282384092277</v>
      </c>
      <c r="Y964" s="12">
        <v>115.73567690181711</v>
      </c>
    </row>
    <row r="965" spans="14:25" x14ac:dyDescent="0.25">
      <c r="N965" s="33">
        <v>963</v>
      </c>
      <c r="O965" s="33">
        <f t="shared" ca="1" si="31"/>
        <v>3.6587985866232131E-2</v>
      </c>
      <c r="P965" s="33">
        <v>127.47222167753782</v>
      </c>
      <c r="Q965" s="31">
        <f t="shared" si="32"/>
        <v>0.476369432138531</v>
      </c>
      <c r="Y965" s="12">
        <v>127.47222167753782</v>
      </c>
    </row>
    <row r="966" spans="14:25" x14ac:dyDescent="0.25">
      <c r="N966" s="33">
        <v>964</v>
      </c>
      <c r="O966" s="33">
        <f t="shared" ca="1" si="31"/>
        <v>0.12276911439544658</v>
      </c>
      <c r="P966" s="33">
        <v>126.8665168020574</v>
      </c>
      <c r="Q966" s="31">
        <f t="shared" si="32"/>
        <v>0.45884932642016757</v>
      </c>
      <c r="Y966" s="12">
        <v>126.8665168020574</v>
      </c>
    </row>
    <row r="967" spans="14:25" x14ac:dyDescent="0.25">
      <c r="N967" s="33">
        <v>965</v>
      </c>
      <c r="O967" s="33">
        <f t="shared" ca="1" si="31"/>
        <v>0.6688174351329691</v>
      </c>
      <c r="P967" s="33">
        <v>134.4732375799482</v>
      </c>
      <c r="Q967" s="31">
        <f t="shared" si="32"/>
        <v>0.67698329351322473</v>
      </c>
      <c r="Y967" s="12">
        <v>134.4732375799482</v>
      </c>
    </row>
    <row r="968" spans="14:25" x14ac:dyDescent="0.25">
      <c r="N968" s="33">
        <v>966</v>
      </c>
      <c r="O968" s="33">
        <f t="shared" ca="1" si="31"/>
        <v>0.33438182612287615</v>
      </c>
      <c r="P968" s="33">
        <v>133.08666133308577</v>
      </c>
      <c r="Q968" s="31">
        <f t="shared" si="32"/>
        <v>0.63879230731869086</v>
      </c>
      <c r="Y968" s="12">
        <v>133.08666133308577</v>
      </c>
    </row>
    <row r="969" spans="14:25" x14ac:dyDescent="0.25">
      <c r="N969" s="33">
        <v>967</v>
      </c>
      <c r="O969" s="33">
        <f t="shared" ca="1" si="31"/>
        <v>0.2010743317340058</v>
      </c>
      <c r="P969" s="33">
        <v>136.29370555747701</v>
      </c>
      <c r="Q969" s="31">
        <f t="shared" si="32"/>
        <v>0.72471039839308737</v>
      </c>
      <c r="Y969" s="12">
        <v>136.29370555747701</v>
      </c>
    </row>
    <row r="970" spans="14:25" x14ac:dyDescent="0.25">
      <c r="N970" s="33">
        <v>968</v>
      </c>
      <c r="O970" s="33">
        <f t="shared" ca="1" si="31"/>
        <v>0.42487913559778845</v>
      </c>
      <c r="P970" s="33">
        <v>124.73464296365776</v>
      </c>
      <c r="Q970" s="31">
        <f t="shared" si="32"/>
        <v>0.39842799072197138</v>
      </c>
      <c r="Y970" s="12">
        <v>124.73464296365776</v>
      </c>
    </row>
    <row r="971" spans="14:25" x14ac:dyDescent="0.25">
      <c r="N971" s="33">
        <v>969</v>
      </c>
      <c r="O971" s="33">
        <f t="shared" ca="1" si="31"/>
        <v>0.37519597601805843</v>
      </c>
      <c r="P971" s="33">
        <v>117.30552407179195</v>
      </c>
      <c r="Q971" s="31">
        <f t="shared" si="32"/>
        <v>0.21706754407778417</v>
      </c>
      <c r="Y971" s="12">
        <v>117.30552407179195</v>
      </c>
    </row>
    <row r="972" spans="14:25" x14ac:dyDescent="0.25">
      <c r="N972" s="33">
        <v>970</v>
      </c>
      <c r="O972" s="33">
        <f t="shared" ca="1" si="31"/>
        <v>0.64677949433925164</v>
      </c>
      <c r="P972" s="33">
        <v>108.2599636286497</v>
      </c>
      <c r="Q972" s="31">
        <f t="shared" si="32"/>
        <v>8.1402083467318476E-2</v>
      </c>
      <c r="Y972" s="12">
        <v>108.2599636286497</v>
      </c>
    </row>
    <row r="973" spans="14:25" x14ac:dyDescent="0.25">
      <c r="N973" s="33">
        <v>971</v>
      </c>
      <c r="O973" s="33">
        <f t="shared" ca="1" si="31"/>
        <v>0.60008407010969966</v>
      </c>
      <c r="P973" s="33">
        <v>126.48155881915368</v>
      </c>
      <c r="Q973" s="31">
        <f t="shared" si="32"/>
        <v>0.44777971147086976</v>
      </c>
      <c r="Y973" s="12">
        <v>126.48155881915368</v>
      </c>
    </row>
    <row r="974" spans="14:25" x14ac:dyDescent="0.25">
      <c r="N974" s="33">
        <v>972</v>
      </c>
      <c r="O974" s="33">
        <f t="shared" ca="1" si="31"/>
        <v>2.3119904130382563E-2</v>
      </c>
      <c r="P974" s="33">
        <v>153.50535512377019</v>
      </c>
      <c r="Q974" s="31">
        <f t="shared" si="32"/>
        <v>0.97460370741334046</v>
      </c>
      <c r="Y974" s="12">
        <v>153.50535512377019</v>
      </c>
    </row>
    <row r="975" spans="14:25" x14ac:dyDescent="0.25">
      <c r="N975" s="33">
        <v>973</v>
      </c>
      <c r="O975" s="33">
        <f t="shared" ca="1" si="31"/>
        <v>0.60589174050076156</v>
      </c>
      <c r="P975" s="33">
        <v>94.631800561610731</v>
      </c>
      <c r="Q975" s="31">
        <f t="shared" si="32"/>
        <v>1.1620507092559344E-2</v>
      </c>
      <c r="Y975" s="12">
        <v>94.631800561610731</v>
      </c>
    </row>
    <row r="976" spans="14:25" x14ac:dyDescent="0.25">
      <c r="N976" s="33">
        <v>974</v>
      </c>
      <c r="O976" s="33">
        <f t="shared" ca="1" si="31"/>
        <v>0.96924786697582632</v>
      </c>
      <c r="P976" s="33">
        <v>136.98377927002889</v>
      </c>
      <c r="Q976" s="31">
        <f t="shared" si="32"/>
        <v>0.74194541962859017</v>
      </c>
      <c r="Y976" s="12">
        <v>136.98377927002889</v>
      </c>
    </row>
    <row r="977" spans="14:25" x14ac:dyDescent="0.25">
      <c r="N977" s="33">
        <v>975</v>
      </c>
      <c r="O977" s="33">
        <f t="shared" ca="1" si="31"/>
        <v>0.86522109935701563</v>
      </c>
      <c r="P977" s="33">
        <v>125.06417626989577</v>
      </c>
      <c r="Q977" s="31">
        <f t="shared" si="32"/>
        <v>0.4076076931511971</v>
      </c>
      <c r="Y977" s="12">
        <v>125.06417626989577</v>
      </c>
    </row>
    <row r="978" spans="14:25" x14ac:dyDescent="0.25">
      <c r="N978" s="33">
        <v>976</v>
      </c>
      <c r="O978" s="33">
        <f t="shared" ca="1" si="31"/>
        <v>0.72783197655243481</v>
      </c>
      <c r="P978" s="33">
        <v>126.63098700265721</v>
      </c>
      <c r="Q978" s="31">
        <f t="shared" si="32"/>
        <v>0.45206981845012634</v>
      </c>
      <c r="Y978" s="12">
        <v>126.63098700265721</v>
      </c>
    </row>
    <row r="979" spans="14:25" x14ac:dyDescent="0.25">
      <c r="N979" s="33">
        <v>977</v>
      </c>
      <c r="O979" s="33">
        <f t="shared" ca="1" si="31"/>
        <v>0.54491381982072296</v>
      </c>
      <c r="P979" s="33">
        <v>119.08677239262163</v>
      </c>
      <c r="Q979" s="31">
        <f t="shared" si="32"/>
        <v>0.25525254156036725</v>
      </c>
      <c r="Y979" s="12">
        <v>119.08677239262163</v>
      </c>
    </row>
    <row r="980" spans="14:25" x14ac:dyDescent="0.25">
      <c r="N980" s="33">
        <v>978</v>
      </c>
      <c r="O980" s="33">
        <f t="shared" ca="1" si="31"/>
        <v>7.6369103679088446E-2</v>
      </c>
      <c r="P980" s="33">
        <v>146.195130377803</v>
      </c>
      <c r="Q980" s="31">
        <f t="shared" si="32"/>
        <v>0.91389870293828379</v>
      </c>
      <c r="Y980" s="12">
        <v>146.195130377803</v>
      </c>
    </row>
    <row r="981" spans="14:25" x14ac:dyDescent="0.25">
      <c r="N981" s="33">
        <v>979</v>
      </c>
      <c r="O981" s="33">
        <f t="shared" ca="1" si="31"/>
        <v>8.779161454930573E-2</v>
      </c>
      <c r="P981" s="33">
        <v>127.18821406349431</v>
      </c>
      <c r="Q981" s="31">
        <f t="shared" si="32"/>
        <v>0.46814040786645372</v>
      </c>
      <c r="Y981" s="12">
        <v>127.18821406349431</v>
      </c>
    </row>
    <row r="982" spans="14:25" x14ac:dyDescent="0.25">
      <c r="N982" s="33">
        <v>980</v>
      </c>
      <c r="O982" s="33">
        <f t="shared" ca="1" si="31"/>
        <v>0.36783040528416788</v>
      </c>
      <c r="P982" s="33">
        <v>140.10859986690923</v>
      </c>
      <c r="Q982" s="31">
        <f t="shared" si="32"/>
        <v>0.81298745449026566</v>
      </c>
      <c r="Y982" s="12">
        <v>140.10859986690923</v>
      </c>
    </row>
    <row r="983" spans="14:25" x14ac:dyDescent="0.25">
      <c r="N983" s="33">
        <v>981</v>
      </c>
      <c r="O983" s="33">
        <f t="shared" ca="1" si="31"/>
        <v>0.36822021350359679</v>
      </c>
      <c r="P983" s="33">
        <v>102.79928438347409</v>
      </c>
      <c r="Q983" s="31">
        <f t="shared" si="32"/>
        <v>3.9804053528464646E-2</v>
      </c>
      <c r="Y983" s="12">
        <v>102.79928438347409</v>
      </c>
    </row>
    <row r="984" spans="14:25" x14ac:dyDescent="0.25">
      <c r="N984" s="33">
        <v>982</v>
      </c>
      <c r="O984" s="33">
        <f t="shared" ca="1" si="31"/>
        <v>6.2638627494986832E-2</v>
      </c>
      <c r="P984" s="33">
        <v>140.7763406771856</v>
      </c>
      <c r="Q984" s="31">
        <f t="shared" si="32"/>
        <v>0.82654301325839163</v>
      </c>
      <c r="Y984" s="12">
        <v>140.7763406771856</v>
      </c>
    </row>
    <row r="985" spans="14:25" x14ac:dyDescent="0.25">
      <c r="N985" s="33">
        <v>983</v>
      </c>
      <c r="O985" s="33">
        <f t="shared" ca="1" si="31"/>
        <v>8.2443264828125029E-2</v>
      </c>
      <c r="P985" s="33">
        <v>103.60438163021558</v>
      </c>
      <c r="Q985" s="31">
        <f t="shared" si="32"/>
        <v>4.4480727975550957E-2</v>
      </c>
      <c r="Y985" s="12">
        <v>103.60438163021558</v>
      </c>
    </row>
    <row r="986" spans="14:25" x14ac:dyDescent="0.25">
      <c r="N986" s="33">
        <v>984</v>
      </c>
      <c r="O986" s="33">
        <f t="shared" ca="1" si="31"/>
        <v>0.87197936395026088</v>
      </c>
      <c r="P986" s="33">
        <v>125.2204074604124</v>
      </c>
      <c r="Q986" s="31">
        <f t="shared" si="32"/>
        <v>0.41198300549883449</v>
      </c>
      <c r="Y986" s="12">
        <v>125.2204074604124</v>
      </c>
    </row>
    <row r="987" spans="14:25" x14ac:dyDescent="0.25">
      <c r="N987" s="33">
        <v>985</v>
      </c>
      <c r="O987" s="33">
        <f t="shared" ca="1" si="31"/>
        <v>0.34620631224279441</v>
      </c>
      <c r="P987" s="33">
        <v>119.91659923505672</v>
      </c>
      <c r="Q987" s="31">
        <f t="shared" si="32"/>
        <v>0.27429498325237767</v>
      </c>
      <c r="Y987" s="12">
        <v>119.91659923505672</v>
      </c>
    </row>
    <row r="988" spans="14:25" x14ac:dyDescent="0.25">
      <c r="N988" s="33">
        <v>986</v>
      </c>
      <c r="O988" s="33">
        <f t="shared" ca="1" si="31"/>
        <v>0.22188144327077697</v>
      </c>
      <c r="P988" s="33">
        <v>126.1297063897286</v>
      </c>
      <c r="Q988" s="31">
        <f t="shared" si="32"/>
        <v>0.43771497045500346</v>
      </c>
      <c r="Y988" s="12">
        <v>126.1297063897286</v>
      </c>
    </row>
    <row r="989" spans="14:25" x14ac:dyDescent="0.25">
      <c r="N989" s="33">
        <v>987</v>
      </c>
      <c r="O989" s="33">
        <f t="shared" ca="1" si="31"/>
        <v>0.15640842169078883</v>
      </c>
      <c r="P989" s="33">
        <v>140.52876592496978</v>
      </c>
      <c r="Q989" s="31">
        <f t="shared" si="32"/>
        <v>0.82158718442212464</v>
      </c>
      <c r="Y989" s="12">
        <v>140.52876592496978</v>
      </c>
    </row>
    <row r="990" spans="14:25" x14ac:dyDescent="0.25">
      <c r="N990" s="33">
        <v>988</v>
      </c>
      <c r="O990" s="33">
        <f t="shared" ca="1" si="31"/>
        <v>0.30766158676658051</v>
      </c>
      <c r="P990" s="33">
        <v>144.14910363689916</v>
      </c>
      <c r="Q990" s="31">
        <f t="shared" si="32"/>
        <v>0.88564635360696986</v>
      </c>
      <c r="Y990" s="12">
        <v>144.14910363689916</v>
      </c>
    </row>
    <row r="991" spans="14:25" x14ac:dyDescent="0.25">
      <c r="N991" s="33">
        <v>989</v>
      </c>
      <c r="O991" s="33">
        <f t="shared" ca="1" si="31"/>
        <v>6.1297484083458031E-2</v>
      </c>
      <c r="P991" s="33">
        <v>130.67397091968502</v>
      </c>
      <c r="Q991" s="31">
        <f t="shared" si="32"/>
        <v>0.56976348020608503</v>
      </c>
      <c r="Y991" s="12">
        <v>130.67397091968502</v>
      </c>
    </row>
    <row r="992" spans="14:25" x14ac:dyDescent="0.25">
      <c r="N992" s="33">
        <v>990</v>
      </c>
      <c r="O992" s="33">
        <f t="shared" ca="1" si="31"/>
        <v>0.92557987275759002</v>
      </c>
      <c r="P992" s="33">
        <v>160.66610317016136</v>
      </c>
      <c r="Q992" s="31">
        <f t="shared" si="32"/>
        <v>0.99454248377109866</v>
      </c>
      <c r="Y992" s="12">
        <v>160.66610317016136</v>
      </c>
    </row>
    <row r="993" spans="14:25" x14ac:dyDescent="0.25">
      <c r="N993" s="33">
        <v>991</v>
      </c>
      <c r="O993" s="33">
        <f t="shared" ca="1" si="31"/>
        <v>0.61048144719310216</v>
      </c>
      <c r="P993" s="33">
        <v>121.33886707119224</v>
      </c>
      <c r="Q993" s="31">
        <f t="shared" si="32"/>
        <v>0.30867359045302256</v>
      </c>
      <c r="Y993" s="12">
        <v>121.33886707119224</v>
      </c>
    </row>
    <row r="994" spans="14:25" x14ac:dyDescent="0.25">
      <c r="N994" s="33">
        <v>992</v>
      </c>
      <c r="O994" s="33">
        <f t="shared" ca="1" si="31"/>
        <v>0.13235736679779098</v>
      </c>
      <c r="P994" s="33">
        <v>144.2679679577729</v>
      </c>
      <c r="Q994" s="31">
        <f t="shared" si="32"/>
        <v>0.88744229207031977</v>
      </c>
      <c r="Y994" s="12">
        <v>144.2679679577729</v>
      </c>
    </row>
    <row r="995" spans="14:25" x14ac:dyDescent="0.25">
      <c r="N995" s="33">
        <v>993</v>
      </c>
      <c r="O995" s="33">
        <f t="shared" ca="1" si="31"/>
        <v>0.61476383544184621</v>
      </c>
      <c r="P995" s="33">
        <v>149.28621551545069</v>
      </c>
      <c r="Q995" s="31">
        <f t="shared" si="32"/>
        <v>0.94648825479637544</v>
      </c>
      <c r="Y995" s="12">
        <v>149.28621551545069</v>
      </c>
    </row>
    <row r="996" spans="14:25" x14ac:dyDescent="0.25">
      <c r="N996" s="33">
        <v>994</v>
      </c>
      <c r="O996" s="33">
        <f t="shared" ca="1" si="31"/>
        <v>0.94135093588647467</v>
      </c>
      <c r="P996" s="33">
        <v>121.77307117739188</v>
      </c>
      <c r="Q996" s="31">
        <f t="shared" si="32"/>
        <v>0.31958251798414383</v>
      </c>
      <c r="Y996" s="12">
        <v>121.77307117739188</v>
      </c>
    </row>
    <row r="997" spans="14:25" x14ac:dyDescent="0.25">
      <c r="N997" s="33">
        <v>995</v>
      </c>
      <c r="O997" s="33">
        <f t="shared" ca="1" si="31"/>
        <v>4.418736236719123E-2</v>
      </c>
      <c r="P997" s="33">
        <v>133.1679140663307</v>
      </c>
      <c r="Q997" s="31">
        <f t="shared" si="32"/>
        <v>0.64106663765456362</v>
      </c>
      <c r="Y997" s="12">
        <v>133.1679140663307</v>
      </c>
    </row>
    <row r="998" spans="14:25" x14ac:dyDescent="0.25">
      <c r="N998" s="33">
        <v>996</v>
      </c>
      <c r="O998" s="33">
        <f t="shared" ca="1" si="31"/>
        <v>0.60899593490751947</v>
      </c>
      <c r="P998" s="33">
        <v>131.09553807616885</v>
      </c>
      <c r="Q998" s="31">
        <f t="shared" si="32"/>
        <v>0.58198871786234296</v>
      </c>
      <c r="Y998" s="12">
        <v>131.09553807616885</v>
      </c>
    </row>
    <row r="999" spans="14:25" x14ac:dyDescent="0.25">
      <c r="N999" s="33">
        <v>997</v>
      </c>
      <c r="O999" s="33">
        <f t="shared" ca="1" si="31"/>
        <v>0.72279100934651841</v>
      </c>
      <c r="P999" s="33">
        <v>111.30512998204325</v>
      </c>
      <c r="Q999" s="31">
        <f t="shared" si="32"/>
        <v>0.11658944386025717</v>
      </c>
      <c r="Y999" s="12">
        <v>111.30512998204325</v>
      </c>
    </row>
    <row r="1000" spans="14:25" x14ac:dyDescent="0.25">
      <c r="N1000" s="33">
        <v>998</v>
      </c>
      <c r="O1000" s="33">
        <f t="shared" ca="1" si="31"/>
        <v>0.12559655770872058</v>
      </c>
      <c r="P1000" s="33">
        <v>122.51637253929823</v>
      </c>
      <c r="Q1000" s="31">
        <f t="shared" si="32"/>
        <v>0.33867537839313488</v>
      </c>
      <c r="Y1000" s="12">
        <v>122.51637253929823</v>
      </c>
    </row>
    <row r="1001" spans="14:25" x14ac:dyDescent="0.25">
      <c r="N1001" s="33">
        <v>999</v>
      </c>
      <c r="O1001" s="33">
        <f t="shared" ca="1" si="31"/>
        <v>0.43455836350183141</v>
      </c>
      <c r="P1001" s="33">
        <v>133.12017259325691</v>
      </c>
      <c r="Q1001" s="31">
        <f t="shared" si="32"/>
        <v>0.63973081125913722</v>
      </c>
      <c r="Y1001" s="12">
        <v>133.12017259325691</v>
      </c>
    </row>
    <row r="1002" spans="14:25" x14ac:dyDescent="0.25">
      <c r="N1002" s="33">
        <v>1000</v>
      </c>
      <c r="O1002" s="33">
        <f t="shared" ca="1" si="31"/>
        <v>9.9000856165920803E-2</v>
      </c>
      <c r="P1002" s="33">
        <v>108.9389188274293</v>
      </c>
      <c r="Q1002" s="31">
        <f t="shared" si="32"/>
        <v>8.8412119647447204E-2</v>
      </c>
      <c r="Y1002" s="12">
        <v>108.9389188274293</v>
      </c>
    </row>
    <row r="1003" spans="14:25" x14ac:dyDescent="0.25">
      <c r="N1003" s="33">
        <v>1001</v>
      </c>
      <c r="O1003" s="33">
        <f t="shared" ca="1" si="31"/>
        <v>0.35078627206808344</v>
      </c>
      <c r="P1003" s="33">
        <v>140.23582079578017</v>
      </c>
      <c r="Q1003" s="31">
        <f t="shared" si="32"/>
        <v>0.81561632328885003</v>
      </c>
      <c r="Y1003" s="12">
        <v>140.23582079578017</v>
      </c>
    </row>
    <row r="1004" spans="14:25" x14ac:dyDescent="0.25">
      <c r="N1004" s="33">
        <v>1002</v>
      </c>
      <c r="O1004" s="33">
        <f t="shared" ca="1" si="31"/>
        <v>0.65364976071614633</v>
      </c>
      <c r="P1004" s="33">
        <v>131.23096352212926</v>
      </c>
      <c r="Q1004" s="31">
        <f t="shared" si="32"/>
        <v>0.5859049164141904</v>
      </c>
      <c r="Y1004" s="12">
        <v>131.23096352212926</v>
      </c>
    </row>
    <row r="1005" spans="14:25" x14ac:dyDescent="0.25">
      <c r="N1005" s="33">
        <v>1003</v>
      </c>
      <c r="O1005" s="33">
        <f t="shared" ca="1" si="31"/>
        <v>1.3173122804458037E-2</v>
      </c>
      <c r="P1005" s="33">
        <v>132.12507482639188</v>
      </c>
      <c r="Q1005" s="31">
        <f t="shared" si="32"/>
        <v>0.61159035968517261</v>
      </c>
      <c r="Y1005" s="12">
        <v>132.12507482639188</v>
      </c>
    </row>
    <row r="1006" spans="14:25" x14ac:dyDescent="0.25">
      <c r="N1006" s="33">
        <v>1004</v>
      </c>
      <c r="O1006" s="33">
        <f t="shared" ca="1" si="31"/>
        <v>4.334528625402978E-2</v>
      </c>
      <c r="P1006" s="33">
        <v>105.60027801501121</v>
      </c>
      <c r="Q1006" s="31">
        <f t="shared" si="32"/>
        <v>5.8099755571920361E-2</v>
      </c>
      <c r="Y1006" s="12">
        <v>105.60027801501121</v>
      </c>
    </row>
    <row r="1007" spans="14:25" x14ac:dyDescent="0.25">
      <c r="N1007" s="33">
        <v>1005</v>
      </c>
      <c r="O1007" s="33">
        <f t="shared" ca="1" si="31"/>
        <v>0.96766627922484683</v>
      </c>
      <c r="P1007" s="33">
        <v>148.30340289357929</v>
      </c>
      <c r="Q1007" s="31">
        <f t="shared" si="32"/>
        <v>0.93736029920550445</v>
      </c>
      <c r="Y1007" s="12">
        <v>148.30340289357929</v>
      </c>
    </row>
    <row r="1008" spans="14:25" x14ac:dyDescent="0.25">
      <c r="N1008" s="33">
        <v>1006</v>
      </c>
      <c r="O1008" s="33">
        <f t="shared" ca="1" si="31"/>
        <v>0.47841738741947681</v>
      </c>
      <c r="P1008" s="33">
        <v>123.03562743984264</v>
      </c>
      <c r="Q1008" s="31">
        <f t="shared" si="32"/>
        <v>0.35230933894815064</v>
      </c>
      <c r="Y1008" s="12">
        <v>123.03562743984264</v>
      </c>
    </row>
    <row r="1009" spans="14:25" x14ac:dyDescent="0.25">
      <c r="N1009" s="33">
        <v>1007</v>
      </c>
      <c r="O1009" s="33">
        <f t="shared" ca="1" si="31"/>
        <v>0.84642212893928614</v>
      </c>
      <c r="P1009" s="33">
        <v>120.43464265028861</v>
      </c>
      <c r="Q1009" s="31">
        <f t="shared" si="32"/>
        <v>0.28656901018534331</v>
      </c>
      <c r="Y1009" s="12">
        <v>120.43464265028861</v>
      </c>
    </row>
    <row r="1010" spans="14:25" x14ac:dyDescent="0.25">
      <c r="N1010" s="33">
        <v>1008</v>
      </c>
      <c r="O1010" s="33">
        <f t="shared" ca="1" si="31"/>
        <v>0.27867277504541965</v>
      </c>
      <c r="P1010" s="33">
        <v>132.45546911559993</v>
      </c>
      <c r="Q1010" s="31">
        <f t="shared" si="32"/>
        <v>0.6209925865618604</v>
      </c>
      <c r="Y1010" s="12">
        <v>132.45546911559993</v>
      </c>
    </row>
    <row r="1011" spans="14:25" x14ac:dyDescent="0.25">
      <c r="N1011" s="33">
        <v>1009</v>
      </c>
      <c r="O1011" s="33">
        <f t="shared" ca="1" si="31"/>
        <v>0.89832293594167145</v>
      </c>
      <c r="P1011" s="33">
        <v>112.0051546101745</v>
      </c>
      <c r="Q1011" s="31">
        <f t="shared" si="32"/>
        <v>0.12610576452752084</v>
      </c>
      <c r="Y1011" s="12">
        <v>112.0051546101745</v>
      </c>
    </row>
    <row r="1012" spans="14:25" x14ac:dyDescent="0.25">
      <c r="N1012" s="33">
        <v>1010</v>
      </c>
      <c r="O1012" s="33">
        <f t="shared" ca="1" si="31"/>
        <v>0.32756006683050864</v>
      </c>
      <c r="P1012" s="33">
        <v>124.4390236957418</v>
      </c>
      <c r="Q1012" s="31">
        <f t="shared" si="32"/>
        <v>0.39025266974896611</v>
      </c>
      <c r="Y1012" s="12">
        <v>124.4390236957418</v>
      </c>
    </row>
    <row r="1013" spans="14:25" x14ac:dyDescent="0.25">
      <c r="N1013" s="33">
        <v>1011</v>
      </c>
      <c r="O1013" s="33">
        <f t="shared" ca="1" si="31"/>
        <v>3.5971183805975748E-2</v>
      </c>
      <c r="P1013" s="33">
        <v>135.78990943068953</v>
      </c>
      <c r="Q1013" s="31">
        <f t="shared" si="32"/>
        <v>0.71181512427309435</v>
      </c>
      <c r="Y1013" s="12">
        <v>135.78990943068953</v>
      </c>
    </row>
    <row r="1014" spans="14:25" x14ac:dyDescent="0.25">
      <c r="N1014" s="33">
        <v>1012</v>
      </c>
      <c r="O1014" s="33">
        <f t="shared" ca="1" si="31"/>
        <v>3.114632697162667E-2</v>
      </c>
      <c r="P1014" s="33">
        <v>125.31848289325094</v>
      </c>
      <c r="Q1014" s="31">
        <f t="shared" si="32"/>
        <v>0.41473696244691705</v>
      </c>
      <c r="Y1014" s="12">
        <v>125.31848289325094</v>
      </c>
    </row>
    <row r="1015" spans="14:25" x14ac:dyDescent="0.25">
      <c r="N1015" s="33">
        <v>1013</v>
      </c>
      <c r="O1015" s="33">
        <f t="shared" ca="1" si="31"/>
        <v>0.3703876157097562</v>
      </c>
      <c r="P1015" s="33">
        <v>123.47459254259026</v>
      </c>
      <c r="Q1015" s="31">
        <f t="shared" si="32"/>
        <v>0.36401317714770498</v>
      </c>
      <c r="Y1015" s="12">
        <v>123.47459254259026</v>
      </c>
    </row>
    <row r="1016" spans="14:25" x14ac:dyDescent="0.25">
      <c r="N1016" s="33">
        <v>1014</v>
      </c>
      <c r="O1016" s="33">
        <f t="shared" ca="1" si="31"/>
        <v>0.94618811535883984</v>
      </c>
      <c r="P1016" s="33">
        <v>137.85394130297234</v>
      </c>
      <c r="Q1016" s="31">
        <f t="shared" si="32"/>
        <v>0.7629243716798173</v>
      </c>
      <c r="Y1016" s="12">
        <v>137.85394130297234</v>
      </c>
    </row>
    <row r="1017" spans="14:25" x14ac:dyDescent="0.25">
      <c r="N1017" s="33">
        <v>1015</v>
      </c>
      <c r="O1017" s="33">
        <f t="shared" ca="1" si="31"/>
        <v>0.58733161506239095</v>
      </c>
      <c r="P1017" s="33">
        <v>118.03451420829217</v>
      </c>
      <c r="Q1017" s="31">
        <f t="shared" si="32"/>
        <v>0.23224182382074032</v>
      </c>
      <c r="Y1017" s="12">
        <v>118.03451420829217</v>
      </c>
    </row>
    <row r="1018" spans="14:25" x14ac:dyDescent="0.25">
      <c r="N1018" s="33">
        <v>1016</v>
      </c>
      <c r="O1018" s="33">
        <f t="shared" ca="1" si="31"/>
        <v>0.81674314048812013</v>
      </c>
      <c r="P1018" s="33">
        <v>120.44775954756921</v>
      </c>
      <c r="Q1018" s="31">
        <f t="shared" si="32"/>
        <v>0.28688354828870899</v>
      </c>
      <c r="Y1018" s="12">
        <v>120.44775954756921</v>
      </c>
    </row>
    <row r="1019" spans="14:25" x14ac:dyDescent="0.25">
      <c r="N1019" s="33">
        <v>1017</v>
      </c>
      <c r="O1019" s="33">
        <f t="shared" ca="1" si="31"/>
        <v>0.31892324137432682</v>
      </c>
      <c r="P1019" s="33">
        <v>159.056422128191</v>
      </c>
      <c r="Q1019" s="31">
        <f t="shared" si="32"/>
        <v>0.99204476609958858</v>
      </c>
      <c r="Y1019" s="12">
        <v>159.056422128191</v>
      </c>
    </row>
    <row r="1020" spans="14:25" x14ac:dyDescent="0.25">
      <c r="N1020" s="33">
        <v>1018</v>
      </c>
      <c r="O1020" s="33">
        <f t="shared" ca="1" si="31"/>
        <v>0.518929717178502</v>
      </c>
      <c r="P1020" s="33">
        <v>149.00105915527266</v>
      </c>
      <c r="Q1020" s="31">
        <f t="shared" si="32"/>
        <v>0.9439519054329526</v>
      </c>
      <c r="Y1020" s="12">
        <v>149.00105915527266</v>
      </c>
    </row>
    <row r="1021" spans="14:25" x14ac:dyDescent="0.25">
      <c r="N1021" s="33">
        <v>1019</v>
      </c>
      <c r="O1021" s="33">
        <f t="shared" ca="1" si="31"/>
        <v>0.42836137550198561</v>
      </c>
      <c r="P1021" s="33">
        <v>147.55673491388274</v>
      </c>
      <c r="Q1021" s="31">
        <f t="shared" si="32"/>
        <v>0.92967592111330943</v>
      </c>
      <c r="Y1021" s="12">
        <v>147.55673491388274</v>
      </c>
    </row>
    <row r="1022" spans="14:25" x14ac:dyDescent="0.25">
      <c r="N1022" s="33">
        <v>1020</v>
      </c>
      <c r="O1022" s="33">
        <f t="shared" ca="1" si="31"/>
        <v>0.9599523995092567</v>
      </c>
      <c r="P1022" s="33">
        <v>133.11148041154024</v>
      </c>
      <c r="Q1022" s="31">
        <f t="shared" si="32"/>
        <v>0.63948744787624079</v>
      </c>
      <c r="Y1022" s="12">
        <v>133.11148041154024</v>
      </c>
    </row>
    <row r="1023" spans="14:25" x14ac:dyDescent="0.25">
      <c r="N1023" s="33">
        <v>1021</v>
      </c>
      <c r="O1023" s="33">
        <f t="shared" ca="1" si="31"/>
        <v>0.49807616781157704</v>
      </c>
      <c r="P1023" s="33">
        <v>134.80982009523709</v>
      </c>
      <c r="Q1023" s="31">
        <f t="shared" si="32"/>
        <v>0.68603287380616562</v>
      </c>
      <c r="Y1023" s="12">
        <v>134.80982009523709</v>
      </c>
    </row>
    <row r="1024" spans="14:25" x14ac:dyDescent="0.25">
      <c r="N1024" s="33">
        <v>1022</v>
      </c>
      <c r="O1024" s="33">
        <f t="shared" ca="1" si="31"/>
        <v>0.57476507378376651</v>
      </c>
      <c r="P1024" s="33">
        <v>88.832410896781937</v>
      </c>
      <c r="Q1024" s="31">
        <f t="shared" si="32"/>
        <v>4.3502448453325475E-3</v>
      </c>
      <c r="Y1024" s="12">
        <v>88.832410896781937</v>
      </c>
    </row>
    <row r="1025" spans="14:25" x14ac:dyDescent="0.25">
      <c r="N1025" s="33">
        <v>1023</v>
      </c>
      <c r="O1025" s="33">
        <f t="shared" ca="1" si="31"/>
        <v>0.7092796203485906</v>
      </c>
      <c r="P1025" s="33">
        <v>136.89696871752187</v>
      </c>
      <c r="Q1025" s="31">
        <f t="shared" si="32"/>
        <v>0.73980552677327016</v>
      </c>
      <c r="Y1025" s="12">
        <v>136.89696871752187</v>
      </c>
    </row>
    <row r="1026" spans="14:25" x14ac:dyDescent="0.25">
      <c r="N1026" s="33">
        <v>1024</v>
      </c>
      <c r="O1026" s="33">
        <f t="shared" ca="1" si="31"/>
        <v>0.50221485450416448</v>
      </c>
      <c r="P1026" s="33">
        <v>118.54768311057873</v>
      </c>
      <c r="Q1026" s="31">
        <f t="shared" si="32"/>
        <v>0.24330230134940528</v>
      </c>
      <c r="Y1026" s="12">
        <v>118.54768311057873</v>
      </c>
    </row>
    <row r="1027" spans="14:25" x14ac:dyDescent="0.25">
      <c r="N1027" s="33">
        <v>1025</v>
      </c>
      <c r="O1027" s="33">
        <f t="shared" ca="1" si="31"/>
        <v>0.5288138020611185</v>
      </c>
      <c r="P1027" s="33">
        <v>120.77990288331836</v>
      </c>
      <c r="Q1027" s="31">
        <f t="shared" si="32"/>
        <v>0.29490898909183583</v>
      </c>
      <c r="Y1027" s="12">
        <v>120.77990288331836</v>
      </c>
    </row>
    <row r="1028" spans="14:25" x14ac:dyDescent="0.25">
      <c r="N1028" s="33">
        <v>1026</v>
      </c>
      <c r="O1028" s="33">
        <f t="shared" ref="O1028:O1091" ca="1" si="33">RAND()</f>
        <v>0.6470194205490819</v>
      </c>
      <c r="P1028" s="33">
        <v>123.28283606268553</v>
      </c>
      <c r="Q1028" s="31">
        <f t="shared" ref="Q1028:Q1091" si="34">_xlfn.NORM.S.DIST(($L$5+$L$6*ASINH((P1028-$L$3)/$L$4)),TRUE)</f>
        <v>0.35888107428008331</v>
      </c>
      <c r="Y1028" s="12">
        <v>123.28283606268553</v>
      </c>
    </row>
    <row r="1029" spans="14:25" x14ac:dyDescent="0.25">
      <c r="N1029" s="33">
        <v>1027</v>
      </c>
      <c r="O1029" s="33">
        <f t="shared" ca="1" si="33"/>
        <v>4.358343341583415E-2</v>
      </c>
      <c r="P1029" s="33">
        <v>102.7358053863653</v>
      </c>
      <c r="Q1029" s="31">
        <f t="shared" si="34"/>
        <v>3.9453746639843225E-2</v>
      </c>
      <c r="Y1029" s="12">
        <v>102.7358053863653</v>
      </c>
    </row>
    <row r="1030" spans="14:25" x14ac:dyDescent="0.25">
      <c r="N1030" s="33">
        <v>1028</v>
      </c>
      <c r="O1030" s="33">
        <f t="shared" ca="1" si="33"/>
        <v>0.82298680501140653</v>
      </c>
      <c r="P1030" s="33">
        <v>101.39648820252609</v>
      </c>
      <c r="Q1030" s="31">
        <f t="shared" si="34"/>
        <v>3.2651416014026095E-2</v>
      </c>
      <c r="Y1030" s="12">
        <v>101.39648820252609</v>
      </c>
    </row>
    <row r="1031" spans="14:25" x14ac:dyDescent="0.25">
      <c r="N1031" s="33">
        <v>1029</v>
      </c>
      <c r="O1031" s="33">
        <f t="shared" ca="1" si="33"/>
        <v>0.2589179444324331</v>
      </c>
      <c r="P1031" s="33">
        <v>109.41058356369857</v>
      </c>
      <c r="Q1031" s="31">
        <f t="shared" si="34"/>
        <v>9.3555379825309037E-2</v>
      </c>
      <c r="Y1031" s="12">
        <v>109.41058356369857</v>
      </c>
    </row>
    <row r="1032" spans="14:25" x14ac:dyDescent="0.25">
      <c r="N1032" s="33">
        <v>1030</v>
      </c>
      <c r="O1032" s="33">
        <f t="shared" ca="1" si="33"/>
        <v>0.44398010948391198</v>
      </c>
      <c r="P1032" s="33">
        <v>126.40727155998789</v>
      </c>
      <c r="Q1032" s="31">
        <f t="shared" si="34"/>
        <v>0.44565028820593888</v>
      </c>
      <c r="Y1032" s="12">
        <v>126.40727155998789</v>
      </c>
    </row>
    <row r="1033" spans="14:25" x14ac:dyDescent="0.25">
      <c r="N1033" s="33">
        <v>1031</v>
      </c>
      <c r="O1033" s="33">
        <f t="shared" ca="1" si="33"/>
        <v>0.63824367423052397</v>
      </c>
      <c r="P1033" s="33">
        <v>137.47394552851313</v>
      </c>
      <c r="Q1033" s="31">
        <f t="shared" si="34"/>
        <v>0.75386992258160257</v>
      </c>
      <c r="Y1033" s="12">
        <v>137.47394552851313</v>
      </c>
    </row>
    <row r="1034" spans="14:25" x14ac:dyDescent="0.25">
      <c r="N1034" s="33">
        <v>1032</v>
      </c>
      <c r="O1034" s="33">
        <f t="shared" ca="1" si="33"/>
        <v>0.40029988712553499</v>
      </c>
      <c r="P1034" s="33">
        <v>111.45452569093361</v>
      </c>
      <c r="Q1034" s="31">
        <f t="shared" si="34"/>
        <v>0.11857363499253534</v>
      </c>
      <c r="Y1034" s="12">
        <v>111.45452569093361</v>
      </c>
    </row>
    <row r="1035" spans="14:25" x14ac:dyDescent="0.25">
      <c r="N1035" s="33">
        <v>1033</v>
      </c>
      <c r="O1035" s="33">
        <f t="shared" ca="1" si="33"/>
        <v>0.55608871887424405</v>
      </c>
      <c r="P1035" s="33">
        <v>109.2647486615171</v>
      </c>
      <c r="Q1035" s="31">
        <f t="shared" si="34"/>
        <v>9.1940759666079855E-2</v>
      </c>
      <c r="Y1035" s="12">
        <v>109.2647486615171</v>
      </c>
    </row>
    <row r="1036" spans="14:25" x14ac:dyDescent="0.25">
      <c r="N1036" s="33">
        <v>1034</v>
      </c>
      <c r="O1036" s="33">
        <f t="shared" ca="1" si="33"/>
        <v>0.39970050346601638</v>
      </c>
      <c r="P1036" s="33">
        <v>145.72686199158156</v>
      </c>
      <c r="Q1036" s="31">
        <f t="shared" si="34"/>
        <v>0.90792477749684797</v>
      </c>
      <c r="Y1036" s="12">
        <v>145.72686199158156</v>
      </c>
    </row>
    <row r="1037" spans="14:25" x14ac:dyDescent="0.25">
      <c r="N1037" s="33">
        <v>1035</v>
      </c>
      <c r="O1037" s="33">
        <f t="shared" ca="1" si="33"/>
        <v>0.38094559601950362</v>
      </c>
      <c r="P1037" s="33">
        <v>114.79676602799238</v>
      </c>
      <c r="Q1037" s="31">
        <f t="shared" si="34"/>
        <v>0.16977201185057164</v>
      </c>
      <c r="Y1037" s="12">
        <v>114.79676602799238</v>
      </c>
    </row>
    <row r="1038" spans="14:25" x14ac:dyDescent="0.25">
      <c r="N1038" s="33">
        <v>1036</v>
      </c>
      <c r="O1038" s="33">
        <f t="shared" ca="1" si="33"/>
        <v>0.7675701068862828</v>
      </c>
      <c r="P1038" s="33">
        <v>137.04354135991716</v>
      </c>
      <c r="Q1038" s="31">
        <f t="shared" si="34"/>
        <v>0.74341372624441426</v>
      </c>
      <c r="Y1038" s="12">
        <v>137.04354135991716</v>
      </c>
    </row>
    <row r="1039" spans="14:25" x14ac:dyDescent="0.25">
      <c r="N1039" s="33">
        <v>1037</v>
      </c>
      <c r="O1039" s="33">
        <f t="shared" ca="1" si="33"/>
        <v>0.25827494640018411</v>
      </c>
      <c r="P1039" s="33">
        <v>114.48305908585714</v>
      </c>
      <c r="Q1039" s="31">
        <f t="shared" si="34"/>
        <v>0.16439829588680721</v>
      </c>
      <c r="Y1039" s="12">
        <v>114.48305908585714</v>
      </c>
    </row>
    <row r="1040" spans="14:25" x14ac:dyDescent="0.25">
      <c r="N1040" s="33">
        <v>1038</v>
      </c>
      <c r="O1040" s="33">
        <f t="shared" ca="1" si="33"/>
        <v>0.50356954567388701</v>
      </c>
      <c r="P1040" s="33">
        <v>153.70233488722801</v>
      </c>
      <c r="Q1040" s="31">
        <f t="shared" si="34"/>
        <v>0.97554122539939392</v>
      </c>
      <c r="Y1040" s="12">
        <v>153.70233488722801</v>
      </c>
    </row>
    <row r="1041" spans="14:25" x14ac:dyDescent="0.25">
      <c r="N1041" s="33">
        <v>1039</v>
      </c>
      <c r="O1041" s="33">
        <f t="shared" ca="1" si="33"/>
        <v>0.92151105115136367</v>
      </c>
      <c r="P1041" s="33">
        <v>111.75587661187572</v>
      </c>
      <c r="Q1041" s="31">
        <f t="shared" si="34"/>
        <v>0.12265295953668838</v>
      </c>
      <c r="Y1041" s="12">
        <v>111.75587661187572</v>
      </c>
    </row>
    <row r="1042" spans="14:25" x14ac:dyDescent="0.25">
      <c r="N1042" s="33">
        <v>1040</v>
      </c>
      <c r="O1042" s="33">
        <f t="shared" ca="1" si="33"/>
        <v>4.1331774771119933E-2</v>
      </c>
      <c r="P1042" s="33">
        <v>118.01699769959643</v>
      </c>
      <c r="Q1042" s="31">
        <f t="shared" si="34"/>
        <v>0.23186977284051977</v>
      </c>
      <c r="Y1042" s="12">
        <v>118.01699769959643</v>
      </c>
    </row>
    <row r="1043" spans="14:25" x14ac:dyDescent="0.25">
      <c r="N1043" s="33">
        <v>1041</v>
      </c>
      <c r="O1043" s="33">
        <f t="shared" ca="1" si="33"/>
        <v>0.46001903418479662</v>
      </c>
      <c r="P1043" s="33">
        <v>115.02217139630579</v>
      </c>
      <c r="Q1043" s="31">
        <f t="shared" si="34"/>
        <v>0.17370717436018598</v>
      </c>
      <c r="Y1043" s="12">
        <v>115.02217139630579</v>
      </c>
    </row>
    <row r="1044" spans="14:25" x14ac:dyDescent="0.25">
      <c r="N1044" s="33">
        <v>1042</v>
      </c>
      <c r="O1044" s="33">
        <f t="shared" ca="1" si="33"/>
        <v>0.14138981069542678</v>
      </c>
      <c r="P1044" s="33">
        <v>146.03193734277249</v>
      </c>
      <c r="Q1044" s="31">
        <f t="shared" si="34"/>
        <v>0.91184927243429892</v>
      </c>
      <c r="Y1044" s="12">
        <v>146.03193734277249</v>
      </c>
    </row>
    <row r="1045" spans="14:25" x14ac:dyDescent="0.25">
      <c r="N1045" s="33">
        <v>1043</v>
      </c>
      <c r="O1045" s="33">
        <f t="shared" ca="1" si="33"/>
        <v>0.65441130346414222</v>
      </c>
      <c r="P1045" s="33">
        <v>117.93043194944279</v>
      </c>
      <c r="Q1045" s="31">
        <f t="shared" si="34"/>
        <v>0.23003646400197669</v>
      </c>
      <c r="Y1045" s="12">
        <v>117.93043194944279</v>
      </c>
    </row>
    <row r="1046" spans="14:25" x14ac:dyDescent="0.25">
      <c r="N1046" s="33">
        <v>1044</v>
      </c>
      <c r="O1046" s="33">
        <f t="shared" ca="1" si="33"/>
        <v>0.8393636629192025</v>
      </c>
      <c r="P1046" s="33">
        <v>115.28582036937335</v>
      </c>
      <c r="Q1046" s="31">
        <f t="shared" si="34"/>
        <v>0.17838870007006752</v>
      </c>
      <c r="Y1046" s="12">
        <v>115.28582036937335</v>
      </c>
    </row>
    <row r="1047" spans="14:25" x14ac:dyDescent="0.25">
      <c r="N1047" s="33">
        <v>1045</v>
      </c>
      <c r="O1047" s="33">
        <f t="shared" ca="1" si="33"/>
        <v>0.30975847869349959</v>
      </c>
      <c r="P1047" s="33">
        <v>119.94565303832952</v>
      </c>
      <c r="Q1047" s="31">
        <f t="shared" si="34"/>
        <v>0.27497561633670176</v>
      </c>
      <c r="Y1047" s="12">
        <v>119.94565303832952</v>
      </c>
    </row>
    <row r="1048" spans="14:25" x14ac:dyDescent="0.25">
      <c r="N1048" s="33">
        <v>1046</v>
      </c>
      <c r="O1048" s="33">
        <f t="shared" ca="1" si="33"/>
        <v>0.5259508841858791</v>
      </c>
      <c r="P1048" s="33">
        <v>116.27730657304508</v>
      </c>
      <c r="Q1048" s="31">
        <f t="shared" si="34"/>
        <v>0.19675485362220166</v>
      </c>
      <c r="Y1048" s="12">
        <v>116.27730657304508</v>
      </c>
    </row>
    <row r="1049" spans="14:25" x14ac:dyDescent="0.25">
      <c r="N1049" s="33">
        <v>1047</v>
      </c>
      <c r="O1049" s="33">
        <f t="shared" ca="1" si="33"/>
        <v>0.50093531271954406</v>
      </c>
      <c r="P1049" s="33">
        <v>116.83437794190813</v>
      </c>
      <c r="Q1049" s="31">
        <f t="shared" si="34"/>
        <v>0.20760058296808839</v>
      </c>
      <c r="Y1049" s="12">
        <v>116.83437794190813</v>
      </c>
    </row>
    <row r="1050" spans="14:25" x14ac:dyDescent="0.25">
      <c r="N1050" s="33">
        <v>1048</v>
      </c>
      <c r="O1050" s="33">
        <f t="shared" ca="1" si="33"/>
        <v>0.2992205513919195</v>
      </c>
      <c r="P1050" s="33">
        <v>145.99769657582692</v>
      </c>
      <c r="Q1050" s="31">
        <f t="shared" si="34"/>
        <v>0.91141486724934384</v>
      </c>
      <c r="Y1050" s="12">
        <v>145.99769657582692</v>
      </c>
    </row>
    <row r="1051" spans="14:25" x14ac:dyDescent="0.25">
      <c r="N1051" s="33">
        <v>1049</v>
      </c>
      <c r="O1051" s="33">
        <f t="shared" ca="1" si="33"/>
        <v>0.12083922756988064</v>
      </c>
      <c r="P1051" s="33">
        <v>131.26727119805514</v>
      </c>
      <c r="Q1051" s="31">
        <f t="shared" si="34"/>
        <v>0.58695383959652148</v>
      </c>
      <c r="Y1051" s="12">
        <v>131.26727119805514</v>
      </c>
    </row>
    <row r="1052" spans="14:25" x14ac:dyDescent="0.25">
      <c r="N1052" s="33">
        <v>1050</v>
      </c>
      <c r="O1052" s="33">
        <f t="shared" ca="1" si="33"/>
        <v>0.7078300495546983</v>
      </c>
      <c r="P1052" s="33">
        <v>130.11370683639149</v>
      </c>
      <c r="Q1052" s="31">
        <f t="shared" si="34"/>
        <v>0.55345165977893096</v>
      </c>
      <c r="Y1052" s="12">
        <v>130.11370683639149</v>
      </c>
    </row>
    <row r="1053" spans="14:25" x14ac:dyDescent="0.25">
      <c r="N1053" s="33">
        <v>1051</v>
      </c>
      <c r="O1053" s="33">
        <f t="shared" ca="1" si="33"/>
        <v>0.4859882269315996</v>
      </c>
      <c r="P1053" s="33">
        <v>137.00055605028794</v>
      </c>
      <c r="Q1053" s="31">
        <f t="shared" si="34"/>
        <v>0.74235801117703537</v>
      </c>
      <c r="Y1053" s="12">
        <v>137.00055605028794</v>
      </c>
    </row>
    <row r="1054" spans="14:25" x14ac:dyDescent="0.25">
      <c r="N1054" s="33">
        <v>1052</v>
      </c>
      <c r="O1054" s="33">
        <f t="shared" ca="1" si="33"/>
        <v>0.65348383087219819</v>
      </c>
      <c r="P1054" s="33">
        <v>133.57963200350298</v>
      </c>
      <c r="Q1054" s="31">
        <f t="shared" si="34"/>
        <v>0.65252571111733015</v>
      </c>
      <c r="Y1054" s="12">
        <v>133.57963200350298</v>
      </c>
    </row>
    <row r="1055" spans="14:25" x14ac:dyDescent="0.25">
      <c r="N1055" s="33">
        <v>1053</v>
      </c>
      <c r="O1055" s="33">
        <f t="shared" ca="1" si="33"/>
        <v>0.74831550265883584</v>
      </c>
      <c r="P1055" s="33">
        <v>128.03267827093538</v>
      </c>
      <c r="Q1055" s="31">
        <f t="shared" si="34"/>
        <v>0.49266741601268854</v>
      </c>
      <c r="Y1055" s="12">
        <v>128.03267827093538</v>
      </c>
    </row>
    <row r="1056" spans="14:25" x14ac:dyDescent="0.25">
      <c r="N1056" s="33">
        <v>1054</v>
      </c>
      <c r="O1056" s="33">
        <f t="shared" ca="1" si="33"/>
        <v>0.58005065775003017</v>
      </c>
      <c r="P1056" s="33">
        <v>120.36202860074363</v>
      </c>
      <c r="Q1056" s="31">
        <f t="shared" si="34"/>
        <v>0.28483108207939467</v>
      </c>
      <c r="Y1056" s="12">
        <v>120.36202860074363</v>
      </c>
    </row>
    <row r="1057" spans="14:25" x14ac:dyDescent="0.25">
      <c r="N1057" s="33">
        <v>1055</v>
      </c>
      <c r="O1057" s="33">
        <f t="shared" ca="1" si="33"/>
        <v>0.99613378869454638</v>
      </c>
      <c r="P1057" s="33">
        <v>142.12174156864569</v>
      </c>
      <c r="Q1057" s="31">
        <f t="shared" si="34"/>
        <v>0.85200801187064867</v>
      </c>
      <c r="Y1057" s="12">
        <v>142.12174156864569</v>
      </c>
    </row>
    <row r="1058" spans="14:25" x14ac:dyDescent="0.25">
      <c r="N1058" s="33">
        <v>1056</v>
      </c>
      <c r="O1058" s="33">
        <f t="shared" ca="1" si="33"/>
        <v>0.60847933979016711</v>
      </c>
      <c r="P1058" s="33">
        <v>125.22548139029392</v>
      </c>
      <c r="Q1058" s="31">
        <f t="shared" si="34"/>
        <v>0.41212534460150985</v>
      </c>
      <c r="Y1058" s="12">
        <v>125.22548139029392</v>
      </c>
    </row>
    <row r="1059" spans="14:25" x14ac:dyDescent="0.25">
      <c r="N1059" s="33">
        <v>1057</v>
      </c>
      <c r="O1059" s="33">
        <f t="shared" ca="1" si="33"/>
        <v>0.52187534510991052</v>
      </c>
      <c r="P1059" s="33">
        <v>132.00928772623132</v>
      </c>
      <c r="Q1059" s="31">
        <f t="shared" si="34"/>
        <v>0.60828291842400795</v>
      </c>
      <c r="Y1059" s="12">
        <v>132.00928772623132</v>
      </c>
    </row>
    <row r="1060" spans="14:25" x14ac:dyDescent="0.25">
      <c r="N1060" s="33">
        <v>1058</v>
      </c>
      <c r="O1060" s="33">
        <f t="shared" ca="1" si="33"/>
        <v>0.85631936280589693</v>
      </c>
      <c r="P1060" s="33">
        <v>140.62828553852307</v>
      </c>
      <c r="Q1060" s="31">
        <f t="shared" si="34"/>
        <v>0.82358929569846773</v>
      </c>
      <c r="Y1060" s="12">
        <v>140.62828553852307</v>
      </c>
    </row>
    <row r="1061" spans="14:25" x14ac:dyDescent="0.25">
      <c r="N1061" s="33">
        <v>1059</v>
      </c>
      <c r="O1061" s="33">
        <f t="shared" ca="1" si="33"/>
        <v>0.46960803282041064</v>
      </c>
      <c r="P1061" s="33">
        <v>122.59360994317433</v>
      </c>
      <c r="Q1061" s="31">
        <f t="shared" si="34"/>
        <v>0.34068841780247355</v>
      </c>
      <c r="Y1061" s="12">
        <v>122.59360994317433</v>
      </c>
    </row>
    <row r="1062" spans="14:25" x14ac:dyDescent="0.25">
      <c r="N1062" s="33">
        <v>1060</v>
      </c>
      <c r="O1062" s="33">
        <f t="shared" ca="1" si="33"/>
        <v>6.3092087497169658E-2</v>
      </c>
      <c r="P1062" s="33">
        <v>140.98001701194627</v>
      </c>
      <c r="Q1062" s="31">
        <f t="shared" si="34"/>
        <v>0.83055768918257156</v>
      </c>
      <c r="Y1062" s="12">
        <v>140.98001701194627</v>
      </c>
    </row>
    <row r="1063" spans="14:25" x14ac:dyDescent="0.25">
      <c r="N1063" s="33">
        <v>1061</v>
      </c>
      <c r="O1063" s="33">
        <f t="shared" ca="1" si="33"/>
        <v>0.16621436988657812</v>
      </c>
      <c r="P1063" s="33">
        <v>147.63671646072999</v>
      </c>
      <c r="Q1063" s="31">
        <f t="shared" si="34"/>
        <v>0.93053102239705987</v>
      </c>
      <c r="Y1063" s="12">
        <v>147.63671646072999</v>
      </c>
    </row>
    <row r="1064" spans="14:25" x14ac:dyDescent="0.25">
      <c r="N1064" s="33">
        <v>1062</v>
      </c>
      <c r="O1064" s="33">
        <f t="shared" ca="1" si="33"/>
        <v>0.30398054486327819</v>
      </c>
      <c r="P1064" s="33">
        <v>122.79705119611694</v>
      </c>
      <c r="Q1064" s="31">
        <f t="shared" si="34"/>
        <v>0.34601596954735797</v>
      </c>
      <c r="Y1064" s="12">
        <v>122.79705119611694</v>
      </c>
    </row>
    <row r="1065" spans="14:25" x14ac:dyDescent="0.25">
      <c r="N1065" s="33">
        <v>1063</v>
      </c>
      <c r="O1065" s="33">
        <f t="shared" ca="1" si="33"/>
        <v>0.71931346036468624</v>
      </c>
      <c r="P1065" s="33">
        <v>117.62295855714009</v>
      </c>
      <c r="Q1065" s="31">
        <f t="shared" si="34"/>
        <v>0.22359690388659417</v>
      </c>
      <c r="Y1065" s="12">
        <v>117.62295855714009</v>
      </c>
    </row>
    <row r="1066" spans="14:25" x14ac:dyDescent="0.25">
      <c r="N1066" s="33">
        <v>1064</v>
      </c>
      <c r="O1066" s="33">
        <f t="shared" ca="1" si="33"/>
        <v>0.32819380192920433</v>
      </c>
      <c r="P1066" s="33">
        <v>127.10655857970022</v>
      </c>
      <c r="Q1066" s="31">
        <f t="shared" si="34"/>
        <v>0.465778884506095</v>
      </c>
      <c r="Y1066" s="12">
        <v>127.10655857970022</v>
      </c>
    </row>
    <row r="1067" spans="14:25" x14ac:dyDescent="0.25">
      <c r="N1067" s="33">
        <v>1065</v>
      </c>
      <c r="O1067" s="33">
        <f t="shared" ca="1" si="33"/>
        <v>0.3893667928441622</v>
      </c>
      <c r="P1067" s="33">
        <v>134.40034699184952</v>
      </c>
      <c r="Q1067" s="31">
        <f t="shared" si="34"/>
        <v>0.6750112395252571</v>
      </c>
      <c r="Y1067" s="12">
        <v>134.40034699184952</v>
      </c>
    </row>
    <row r="1068" spans="14:25" x14ac:dyDescent="0.25">
      <c r="N1068" s="33">
        <v>1066</v>
      </c>
      <c r="O1068" s="33">
        <f t="shared" ca="1" si="33"/>
        <v>0.34788759938718028</v>
      </c>
      <c r="P1068" s="33">
        <v>128.1579975364466</v>
      </c>
      <c r="Q1068" s="31">
        <f t="shared" si="34"/>
        <v>0.49632025665693508</v>
      </c>
      <c r="Y1068" s="12">
        <v>128.1579975364466</v>
      </c>
    </row>
    <row r="1069" spans="14:25" x14ac:dyDescent="0.25">
      <c r="N1069" s="33">
        <v>1067</v>
      </c>
      <c r="O1069" s="33">
        <f t="shared" ca="1" si="33"/>
        <v>0.7256555382589106</v>
      </c>
      <c r="P1069" s="33">
        <v>138.83204004819169</v>
      </c>
      <c r="Q1069" s="31">
        <f t="shared" si="34"/>
        <v>0.78543225308101805</v>
      </c>
      <c r="Y1069" s="12">
        <v>138.83204004819169</v>
      </c>
    </row>
    <row r="1070" spans="14:25" x14ac:dyDescent="0.25">
      <c r="N1070" s="33">
        <v>1068</v>
      </c>
      <c r="O1070" s="33">
        <f t="shared" ca="1" si="33"/>
        <v>0.82760028401172736</v>
      </c>
      <c r="P1070" s="33">
        <v>112.49958309215337</v>
      </c>
      <c r="Q1070" s="31">
        <f t="shared" si="34"/>
        <v>0.13316653580587104</v>
      </c>
      <c r="Y1070" s="12">
        <v>112.49958309215337</v>
      </c>
    </row>
    <row r="1071" spans="14:25" x14ac:dyDescent="0.25">
      <c r="N1071" s="33">
        <v>1069</v>
      </c>
      <c r="O1071" s="33">
        <f t="shared" ca="1" si="33"/>
        <v>0.64806080052904436</v>
      </c>
      <c r="P1071" s="33">
        <v>113.44939319436189</v>
      </c>
      <c r="Q1071" s="31">
        <f t="shared" si="34"/>
        <v>0.14753528809033264</v>
      </c>
      <c r="Y1071" s="12">
        <v>113.44939319436189</v>
      </c>
    </row>
    <row r="1072" spans="14:25" x14ac:dyDescent="0.25">
      <c r="N1072" s="33">
        <v>1070</v>
      </c>
      <c r="O1072" s="33">
        <f t="shared" ca="1" si="33"/>
        <v>0.17300108657497393</v>
      </c>
      <c r="P1072" s="33">
        <v>125.79078660679463</v>
      </c>
      <c r="Q1072" s="31">
        <f t="shared" si="34"/>
        <v>0.42807394069647614</v>
      </c>
      <c r="Y1072" s="12">
        <v>125.79078660679463</v>
      </c>
    </row>
    <row r="1073" spans="14:25" x14ac:dyDescent="0.25">
      <c r="N1073" s="33">
        <v>1071</v>
      </c>
      <c r="O1073" s="33">
        <f t="shared" ca="1" si="33"/>
        <v>0.81133380255674215</v>
      </c>
      <c r="P1073" s="33">
        <v>143.11283117604904</v>
      </c>
      <c r="Q1073" s="31">
        <f t="shared" si="34"/>
        <v>0.86916439175026938</v>
      </c>
      <c r="Y1073" s="12">
        <v>143.11283117604904</v>
      </c>
    </row>
    <row r="1074" spans="14:25" x14ac:dyDescent="0.25">
      <c r="N1074" s="33">
        <v>1072</v>
      </c>
      <c r="O1074" s="33">
        <f t="shared" ca="1" si="33"/>
        <v>0.59079053746335497</v>
      </c>
      <c r="P1074" s="33">
        <v>131.30580714794547</v>
      </c>
      <c r="Q1074" s="31">
        <f t="shared" si="34"/>
        <v>0.58806665275215808</v>
      </c>
      <c r="Y1074" s="12">
        <v>131.30580714794547</v>
      </c>
    </row>
    <row r="1075" spans="14:25" x14ac:dyDescent="0.25">
      <c r="N1075" s="33">
        <v>1073</v>
      </c>
      <c r="O1075" s="33">
        <f t="shared" ca="1" si="33"/>
        <v>0.47010221195559787</v>
      </c>
      <c r="P1075" s="33">
        <v>131.1346905777508</v>
      </c>
      <c r="Q1075" s="31">
        <f t="shared" si="34"/>
        <v>0.58312151910174503</v>
      </c>
      <c r="Y1075" s="12">
        <v>131.1346905777508</v>
      </c>
    </row>
    <row r="1076" spans="14:25" x14ac:dyDescent="0.25">
      <c r="N1076" s="33">
        <v>1074</v>
      </c>
      <c r="O1076" s="33">
        <f t="shared" ca="1" si="33"/>
        <v>0.7735452925693842</v>
      </c>
      <c r="P1076" s="33">
        <v>122.73189682952658</v>
      </c>
      <c r="Q1076" s="31">
        <f t="shared" si="34"/>
        <v>0.34430580722846588</v>
      </c>
      <c r="Y1076" s="12">
        <v>122.73189682952658</v>
      </c>
    </row>
    <row r="1077" spans="14:25" x14ac:dyDescent="0.25">
      <c r="N1077" s="33">
        <v>1075</v>
      </c>
      <c r="O1077" s="33">
        <f t="shared" ca="1" si="33"/>
        <v>0.80473800580797905</v>
      </c>
      <c r="P1077" s="33">
        <v>132.75536112193305</v>
      </c>
      <c r="Q1077" s="31">
        <f t="shared" si="34"/>
        <v>0.62947776389346433</v>
      </c>
      <c r="Y1077" s="12">
        <v>132.75536112193305</v>
      </c>
    </row>
    <row r="1078" spans="14:25" x14ac:dyDescent="0.25">
      <c r="N1078" s="33">
        <v>1076</v>
      </c>
      <c r="O1078" s="33">
        <f t="shared" ca="1" si="33"/>
        <v>0.9769980533357685</v>
      </c>
      <c r="P1078" s="33">
        <v>122.77519934020333</v>
      </c>
      <c r="Q1078" s="31">
        <f t="shared" si="34"/>
        <v>0.34544199289346322</v>
      </c>
      <c r="Y1078" s="12">
        <v>122.77519934020333</v>
      </c>
    </row>
    <row r="1079" spans="14:25" x14ac:dyDescent="0.25">
      <c r="N1079" s="33">
        <v>1077</v>
      </c>
      <c r="O1079" s="33">
        <f t="shared" ca="1" si="33"/>
        <v>0.32412811702588207</v>
      </c>
      <c r="P1079" s="33">
        <v>134.50665745025111</v>
      </c>
      <c r="Q1079" s="31">
        <f t="shared" si="34"/>
        <v>0.67788603106637746</v>
      </c>
      <c r="Y1079" s="12">
        <v>134.50665745025111</v>
      </c>
    </row>
    <row r="1080" spans="14:25" x14ac:dyDescent="0.25">
      <c r="N1080" s="33">
        <v>1078</v>
      </c>
      <c r="O1080" s="33">
        <f t="shared" ca="1" si="33"/>
        <v>0.19481247681035119</v>
      </c>
      <c r="P1080" s="33">
        <v>131.99329213275041</v>
      </c>
      <c r="Q1080" s="31">
        <f t="shared" si="34"/>
        <v>0.60782552495037889</v>
      </c>
      <c r="Y1080" s="12">
        <v>131.99329213275041</v>
      </c>
    </row>
    <row r="1081" spans="14:25" x14ac:dyDescent="0.25">
      <c r="N1081" s="33">
        <v>1079</v>
      </c>
      <c r="O1081" s="33">
        <f t="shared" ca="1" si="33"/>
        <v>0.45887538011099771</v>
      </c>
      <c r="P1081" s="33">
        <v>131.59215335113578</v>
      </c>
      <c r="Q1081" s="31">
        <f t="shared" si="34"/>
        <v>0.59631903957036025</v>
      </c>
      <c r="Y1081" s="12">
        <v>131.59215335113578</v>
      </c>
    </row>
    <row r="1082" spans="14:25" x14ac:dyDescent="0.25">
      <c r="N1082" s="33">
        <v>1080</v>
      </c>
      <c r="O1082" s="33">
        <f t="shared" ca="1" si="33"/>
        <v>0.54941500840518642</v>
      </c>
      <c r="P1082" s="33">
        <v>119.11427247129501</v>
      </c>
      <c r="Q1082" s="31">
        <f t="shared" si="34"/>
        <v>0.25587112716410865</v>
      </c>
      <c r="Y1082" s="12">
        <v>119.11427247129501</v>
      </c>
    </row>
    <row r="1083" spans="14:25" x14ac:dyDescent="0.25">
      <c r="N1083" s="33">
        <v>1081</v>
      </c>
      <c r="O1083" s="33">
        <f t="shared" ca="1" si="33"/>
        <v>0.21287491281207693</v>
      </c>
      <c r="P1083" s="33">
        <v>129.30985565453912</v>
      </c>
      <c r="Q1083" s="31">
        <f t="shared" si="34"/>
        <v>0.52997159314564668</v>
      </c>
      <c r="Y1083" s="12">
        <v>129.30985565453912</v>
      </c>
    </row>
    <row r="1084" spans="14:25" x14ac:dyDescent="0.25">
      <c r="N1084" s="33">
        <v>1082</v>
      </c>
      <c r="O1084" s="33">
        <f t="shared" ca="1" si="33"/>
        <v>0.3884782238844966</v>
      </c>
      <c r="P1084" s="33">
        <v>98.890333355652842</v>
      </c>
      <c r="Q1084" s="31">
        <f t="shared" si="34"/>
        <v>2.2600158894506159E-2</v>
      </c>
      <c r="Y1084" s="12">
        <v>98.890333355652842</v>
      </c>
    </row>
    <row r="1085" spans="14:25" x14ac:dyDescent="0.25">
      <c r="N1085" s="33">
        <v>1083</v>
      </c>
      <c r="O1085" s="33">
        <f t="shared" ca="1" si="33"/>
        <v>0.63186319005550462</v>
      </c>
      <c r="P1085" s="33">
        <v>110.76075662075607</v>
      </c>
      <c r="Q1085" s="31">
        <f t="shared" si="34"/>
        <v>0.10957074984198578</v>
      </c>
      <c r="Y1085" s="12">
        <v>110.76075662075607</v>
      </c>
    </row>
    <row r="1086" spans="14:25" x14ac:dyDescent="0.25">
      <c r="N1086" s="33">
        <v>1084</v>
      </c>
      <c r="O1086" s="33">
        <f t="shared" ca="1" si="33"/>
        <v>0.7816152861711374</v>
      </c>
      <c r="P1086" s="33">
        <v>134.86510817555131</v>
      </c>
      <c r="Q1086" s="31">
        <f t="shared" si="34"/>
        <v>0.68751025787587838</v>
      </c>
      <c r="Y1086" s="12">
        <v>134.86510817555131</v>
      </c>
    </row>
    <row r="1087" spans="14:25" x14ac:dyDescent="0.25">
      <c r="N1087" s="33">
        <v>1085</v>
      </c>
      <c r="O1087" s="33">
        <f t="shared" ca="1" si="33"/>
        <v>0.83602765305915483</v>
      </c>
      <c r="P1087" s="33">
        <v>156.47084849149624</v>
      </c>
      <c r="Q1087" s="31">
        <f t="shared" si="34"/>
        <v>0.985975495318822</v>
      </c>
      <c r="Y1087" s="12">
        <v>156.47084849149624</v>
      </c>
    </row>
    <row r="1088" spans="14:25" x14ac:dyDescent="0.25">
      <c r="N1088" s="33">
        <v>1086</v>
      </c>
      <c r="O1088" s="33">
        <f t="shared" ca="1" si="33"/>
        <v>0.6045091122698949</v>
      </c>
      <c r="P1088" s="33">
        <v>146.22070241131473</v>
      </c>
      <c r="Q1088" s="31">
        <f t="shared" si="34"/>
        <v>0.91421671280303218</v>
      </c>
      <c r="Y1088" s="12">
        <v>146.22070241131473</v>
      </c>
    </row>
    <row r="1089" spans="14:25" x14ac:dyDescent="0.25">
      <c r="N1089" s="33">
        <v>1087</v>
      </c>
      <c r="O1089" s="33">
        <f t="shared" ca="1" si="33"/>
        <v>9.710712081119699E-2</v>
      </c>
      <c r="P1089" s="33">
        <v>131.10827334278611</v>
      </c>
      <c r="Q1089" s="31">
        <f t="shared" si="34"/>
        <v>0.58235724034302572</v>
      </c>
      <c r="Y1089" s="12">
        <v>131.10827334278611</v>
      </c>
    </row>
    <row r="1090" spans="14:25" x14ac:dyDescent="0.25">
      <c r="N1090" s="33">
        <v>1088</v>
      </c>
      <c r="O1090" s="33">
        <f t="shared" ca="1" si="33"/>
        <v>0.66477783035227966</v>
      </c>
      <c r="P1090" s="33">
        <v>130.95281599797863</v>
      </c>
      <c r="Q1090" s="31">
        <f t="shared" si="34"/>
        <v>0.57785539741207392</v>
      </c>
      <c r="Y1090" s="12">
        <v>130.95281599797863</v>
      </c>
    </row>
    <row r="1091" spans="14:25" x14ac:dyDescent="0.25">
      <c r="N1091" s="33">
        <v>1089</v>
      </c>
      <c r="O1091" s="33">
        <f t="shared" ca="1" si="33"/>
        <v>0.21231091074151609</v>
      </c>
      <c r="P1091" s="33">
        <v>130.07075651635165</v>
      </c>
      <c r="Q1091" s="31">
        <f t="shared" si="34"/>
        <v>0.55219885306774252</v>
      </c>
      <c r="Y1091" s="12">
        <v>130.07075651635165</v>
      </c>
    </row>
    <row r="1092" spans="14:25" x14ac:dyDescent="0.25">
      <c r="N1092" s="33">
        <v>1090</v>
      </c>
      <c r="O1092" s="33">
        <f t="shared" ref="O1092:O1155" ca="1" si="35">RAND()</f>
        <v>0.17324977827435517</v>
      </c>
      <c r="P1092" s="33">
        <v>133.36861834959734</v>
      </c>
      <c r="Q1092" s="31">
        <f t="shared" ref="Q1092:Q1155" si="36">_xlfn.NORM.S.DIST(($L$5+$L$6*ASINH((P1092-$L$3)/$L$4)),TRUE)</f>
        <v>0.6466666120776362</v>
      </c>
      <c r="Y1092" s="12">
        <v>133.36861834959734</v>
      </c>
    </row>
    <row r="1093" spans="14:25" x14ac:dyDescent="0.25">
      <c r="N1093" s="33">
        <v>1091</v>
      </c>
      <c r="O1093" s="33">
        <f t="shared" ca="1" si="35"/>
        <v>0.5696754639007876</v>
      </c>
      <c r="P1093" s="33">
        <v>106.00690188726807</v>
      </c>
      <c r="Q1093" s="31">
        <f t="shared" si="36"/>
        <v>6.1259220887757281E-2</v>
      </c>
      <c r="Y1093" s="12">
        <v>106.00690188726807</v>
      </c>
    </row>
    <row r="1094" spans="14:25" x14ac:dyDescent="0.25">
      <c r="N1094" s="33">
        <v>1092</v>
      </c>
      <c r="O1094" s="33">
        <f t="shared" ca="1" si="35"/>
        <v>0.96514601192651528</v>
      </c>
      <c r="P1094" s="33">
        <v>120.73593939443906</v>
      </c>
      <c r="Q1094" s="31">
        <f t="shared" si="36"/>
        <v>0.29384004770485084</v>
      </c>
      <c r="Y1094" s="12">
        <v>120.73593939443906</v>
      </c>
    </row>
    <row r="1095" spans="14:25" x14ac:dyDescent="0.25">
      <c r="N1095" s="33">
        <v>1093</v>
      </c>
      <c r="O1095" s="33">
        <f t="shared" ca="1" si="35"/>
        <v>0.45556579805310149</v>
      </c>
      <c r="P1095" s="33">
        <v>131.32512355329044</v>
      </c>
      <c r="Q1095" s="31">
        <f t="shared" si="36"/>
        <v>0.58862426736811924</v>
      </c>
      <c r="Y1095" s="12">
        <v>131.32512355329044</v>
      </c>
    </row>
    <row r="1096" spans="14:25" x14ac:dyDescent="0.25">
      <c r="N1096" s="33">
        <v>1094</v>
      </c>
      <c r="O1096" s="33">
        <f t="shared" ca="1" si="35"/>
        <v>0.42995247180597607</v>
      </c>
      <c r="P1096" s="33">
        <v>133.97408231163692</v>
      </c>
      <c r="Q1096" s="31">
        <f t="shared" si="36"/>
        <v>0.66339517430889239</v>
      </c>
      <c r="Y1096" s="12">
        <v>133.97408231163692</v>
      </c>
    </row>
    <row r="1097" spans="14:25" x14ac:dyDescent="0.25">
      <c r="N1097" s="33">
        <v>1095</v>
      </c>
      <c r="O1097" s="33">
        <f t="shared" ca="1" si="35"/>
        <v>0.70416238485097638</v>
      </c>
      <c r="P1097" s="33">
        <v>133.5641522830841</v>
      </c>
      <c r="Q1097" s="31">
        <f t="shared" si="36"/>
        <v>0.65209691696253103</v>
      </c>
      <c r="Y1097" s="12">
        <v>133.5641522830841</v>
      </c>
    </row>
    <row r="1098" spans="14:25" x14ac:dyDescent="0.25">
      <c r="N1098" s="33">
        <v>1096</v>
      </c>
      <c r="O1098" s="33">
        <f t="shared" ca="1" si="35"/>
        <v>0.25067686532033495</v>
      </c>
      <c r="P1098" s="33">
        <v>153.72395401104532</v>
      </c>
      <c r="Q1098" s="31">
        <f t="shared" si="36"/>
        <v>0.97564237073172255</v>
      </c>
      <c r="Y1098" s="12">
        <v>153.72395401104532</v>
      </c>
    </row>
    <row r="1099" spans="14:25" x14ac:dyDescent="0.25">
      <c r="N1099" s="33">
        <v>1097</v>
      </c>
      <c r="O1099" s="33">
        <f t="shared" ca="1" si="35"/>
        <v>0.71818505158807333</v>
      </c>
      <c r="P1099" s="33">
        <v>123.30247767998071</v>
      </c>
      <c r="Q1099" s="31">
        <f t="shared" si="36"/>
        <v>0.35940538648963016</v>
      </c>
      <c r="Y1099" s="12">
        <v>123.30247767998071</v>
      </c>
    </row>
    <row r="1100" spans="14:25" x14ac:dyDescent="0.25">
      <c r="N1100" s="33">
        <v>1098</v>
      </c>
      <c r="O1100" s="33">
        <f t="shared" ca="1" si="35"/>
        <v>5.4467000351247741E-2</v>
      </c>
      <c r="P1100" s="33">
        <v>134.36536411086183</v>
      </c>
      <c r="Q1100" s="31">
        <f t="shared" si="36"/>
        <v>0.67406326409645456</v>
      </c>
      <c r="Y1100" s="12">
        <v>134.36536411086183</v>
      </c>
    </row>
    <row r="1101" spans="14:25" x14ac:dyDescent="0.25">
      <c r="N1101" s="33">
        <v>1099</v>
      </c>
      <c r="O1101" s="33">
        <f t="shared" ca="1" si="35"/>
        <v>0.33898458047026958</v>
      </c>
      <c r="P1101" s="33">
        <v>118.71059285334857</v>
      </c>
      <c r="Q1101" s="31">
        <f t="shared" si="36"/>
        <v>0.24687810190627868</v>
      </c>
      <c r="Y1101" s="12">
        <v>118.71059285334857</v>
      </c>
    </row>
    <row r="1102" spans="14:25" x14ac:dyDescent="0.25">
      <c r="N1102" s="33">
        <v>1100</v>
      </c>
      <c r="O1102" s="33">
        <f t="shared" ca="1" si="35"/>
        <v>0.31355960709834274</v>
      </c>
      <c r="P1102" s="33">
        <v>113.09249431086079</v>
      </c>
      <c r="Q1102" s="31">
        <f t="shared" si="36"/>
        <v>0.14201080619196366</v>
      </c>
      <c r="Y1102" s="12">
        <v>113.09249431086079</v>
      </c>
    </row>
    <row r="1103" spans="14:25" x14ac:dyDescent="0.25">
      <c r="N1103" s="33">
        <v>1101</v>
      </c>
      <c r="O1103" s="33">
        <f t="shared" ca="1" si="35"/>
        <v>0.57909649854249856</v>
      </c>
      <c r="P1103" s="33">
        <v>104.63471297271276</v>
      </c>
      <c r="Q1103" s="31">
        <f t="shared" si="36"/>
        <v>5.1132836720196348E-2</v>
      </c>
      <c r="Y1103" s="12">
        <v>104.63471297271276</v>
      </c>
    </row>
    <row r="1104" spans="14:25" x14ac:dyDescent="0.25">
      <c r="N1104" s="33">
        <v>1102</v>
      </c>
      <c r="O1104" s="33">
        <f t="shared" ca="1" si="35"/>
        <v>0.52238510827826345</v>
      </c>
      <c r="P1104" s="33">
        <v>111.55618229785205</v>
      </c>
      <c r="Q1104" s="31">
        <f t="shared" si="36"/>
        <v>0.11993820554683608</v>
      </c>
      <c r="Y1104" s="12">
        <v>111.55618229785205</v>
      </c>
    </row>
    <row r="1105" spans="14:25" x14ac:dyDescent="0.25">
      <c r="N1105" s="33">
        <v>1103</v>
      </c>
      <c r="O1105" s="33">
        <f t="shared" ca="1" si="35"/>
        <v>0.24326977315849529</v>
      </c>
      <c r="P1105" s="33">
        <v>128.00301034624471</v>
      </c>
      <c r="Q1105" s="31">
        <f t="shared" si="36"/>
        <v>0.49180304332434088</v>
      </c>
      <c r="Y1105" s="12">
        <v>128.00301034624471</v>
      </c>
    </row>
    <row r="1106" spans="14:25" x14ac:dyDescent="0.25">
      <c r="N1106" s="33">
        <v>1104</v>
      </c>
      <c r="O1106" s="33">
        <f t="shared" ca="1" si="35"/>
        <v>7.5950582054728377E-2</v>
      </c>
      <c r="P1106" s="33">
        <v>112.45705447438235</v>
      </c>
      <c r="Q1106" s="31">
        <f t="shared" si="36"/>
        <v>0.1325480224958609</v>
      </c>
      <c r="Y1106" s="12">
        <v>112.45705447438235</v>
      </c>
    </row>
    <row r="1107" spans="14:25" x14ac:dyDescent="0.25">
      <c r="N1107" s="33">
        <v>1105</v>
      </c>
      <c r="O1107" s="33">
        <f t="shared" ca="1" si="35"/>
        <v>0.36917189566923414</v>
      </c>
      <c r="P1107" s="33">
        <v>124.2708310153986</v>
      </c>
      <c r="Q1107" s="31">
        <f t="shared" si="36"/>
        <v>0.38562778796992264</v>
      </c>
      <c r="Y1107" s="12">
        <v>124.2708310153986</v>
      </c>
    </row>
    <row r="1108" spans="14:25" x14ac:dyDescent="0.25">
      <c r="N1108" s="33">
        <v>1106</v>
      </c>
      <c r="O1108" s="33">
        <f t="shared" ca="1" si="35"/>
        <v>0.22911038047225551</v>
      </c>
      <c r="P1108" s="33">
        <v>124.9715566085297</v>
      </c>
      <c r="Q1108" s="31">
        <f t="shared" si="36"/>
        <v>0.40502078267478225</v>
      </c>
      <c r="Y1108" s="12">
        <v>124.9715566085297</v>
      </c>
    </row>
    <row r="1109" spans="14:25" x14ac:dyDescent="0.25">
      <c r="N1109" s="33">
        <v>1107</v>
      </c>
      <c r="O1109" s="33">
        <f t="shared" ca="1" si="35"/>
        <v>0.44909601736326998</v>
      </c>
      <c r="P1109" s="33">
        <v>127.31036960691925</v>
      </c>
      <c r="Q1109" s="31">
        <f t="shared" si="36"/>
        <v>0.47167699971660959</v>
      </c>
      <c r="Y1109" s="12">
        <v>127.31036960691925</v>
      </c>
    </row>
    <row r="1110" spans="14:25" x14ac:dyDescent="0.25">
      <c r="N1110" s="33">
        <v>1108</v>
      </c>
      <c r="O1110" s="33">
        <f t="shared" ca="1" si="35"/>
        <v>0.69502691084497836</v>
      </c>
      <c r="P1110" s="33">
        <v>123.58987838379124</v>
      </c>
      <c r="Q1110" s="31">
        <f t="shared" si="36"/>
        <v>0.36711279619898557</v>
      </c>
      <c r="Y1110" s="12">
        <v>123.58987838379124</v>
      </c>
    </row>
    <row r="1111" spans="14:25" x14ac:dyDescent="0.25">
      <c r="N1111" s="33">
        <v>1109</v>
      </c>
      <c r="O1111" s="33">
        <f t="shared" ca="1" si="35"/>
        <v>0.62715982759352584</v>
      </c>
      <c r="P1111" s="33">
        <v>125.77587173382948</v>
      </c>
      <c r="Q1111" s="31">
        <f t="shared" si="36"/>
        <v>0.42765096623751031</v>
      </c>
      <c r="Y1111" s="12">
        <v>125.77587173382948</v>
      </c>
    </row>
    <row r="1112" spans="14:25" x14ac:dyDescent="0.25">
      <c r="N1112" s="33">
        <v>1110</v>
      </c>
      <c r="O1112" s="33">
        <f t="shared" ca="1" si="35"/>
        <v>0.18094716146440337</v>
      </c>
      <c r="P1112" s="33">
        <v>132.67206844355582</v>
      </c>
      <c r="Q1112" s="31">
        <f t="shared" si="36"/>
        <v>0.62712600080180458</v>
      </c>
      <c r="Y1112" s="12">
        <v>132.67206844355582</v>
      </c>
    </row>
    <row r="1113" spans="14:25" x14ac:dyDescent="0.25">
      <c r="N1113" s="33">
        <v>1111</v>
      </c>
      <c r="O1113" s="33">
        <f t="shared" ca="1" si="35"/>
        <v>0.89261848884929285</v>
      </c>
      <c r="P1113" s="33">
        <v>121.3076603404964</v>
      </c>
      <c r="Q1113" s="31">
        <f t="shared" si="36"/>
        <v>0.3078967455907744</v>
      </c>
      <c r="Y1113" s="12">
        <v>121.3076603404964</v>
      </c>
    </row>
    <row r="1114" spans="14:25" x14ac:dyDescent="0.25">
      <c r="N1114" s="33">
        <v>1112</v>
      </c>
      <c r="O1114" s="33">
        <f t="shared" ca="1" si="35"/>
        <v>0.975807260254966</v>
      </c>
      <c r="P1114" s="33">
        <v>135.08283160608804</v>
      </c>
      <c r="Q1114" s="31">
        <f t="shared" si="36"/>
        <v>0.69330234139692515</v>
      </c>
      <c r="Y1114" s="12">
        <v>135.08283160608804</v>
      </c>
    </row>
    <row r="1115" spans="14:25" x14ac:dyDescent="0.25">
      <c r="N1115" s="33">
        <v>1113</v>
      </c>
      <c r="O1115" s="33">
        <f t="shared" ca="1" si="35"/>
        <v>0.2059222154872028</v>
      </c>
      <c r="P1115" s="33">
        <v>128.19281689921283</v>
      </c>
      <c r="Q1115" s="31">
        <f t="shared" si="36"/>
        <v>0.49733563415800941</v>
      </c>
      <c r="Y1115" s="12">
        <v>128.19281689921283</v>
      </c>
    </row>
    <row r="1116" spans="14:25" x14ac:dyDescent="0.25">
      <c r="N1116" s="33">
        <v>1114</v>
      </c>
      <c r="O1116" s="33">
        <f t="shared" ca="1" si="35"/>
        <v>0.6492415394250054</v>
      </c>
      <c r="P1116" s="33">
        <v>144.42710404817504</v>
      </c>
      <c r="Q1116" s="31">
        <f t="shared" si="36"/>
        <v>0.88981642428992036</v>
      </c>
      <c r="Y1116" s="12">
        <v>144.42710404817504</v>
      </c>
    </row>
    <row r="1117" spans="14:25" x14ac:dyDescent="0.25">
      <c r="N1117" s="33">
        <v>1115</v>
      </c>
      <c r="O1117" s="33">
        <f t="shared" ca="1" si="35"/>
        <v>0.72313166570312204</v>
      </c>
      <c r="P1117" s="33">
        <v>120.81979546645026</v>
      </c>
      <c r="Q1117" s="31">
        <f t="shared" si="36"/>
        <v>0.29588069569154862</v>
      </c>
      <c r="Y1117" s="12">
        <v>120.81979546645026</v>
      </c>
    </row>
    <row r="1118" spans="14:25" x14ac:dyDescent="0.25">
      <c r="N1118" s="33">
        <v>1116</v>
      </c>
      <c r="O1118" s="33">
        <f t="shared" ca="1" si="35"/>
        <v>0.42302100584101965</v>
      </c>
      <c r="P1118" s="33">
        <v>116.84915099642303</v>
      </c>
      <c r="Q1118" s="31">
        <f t="shared" si="36"/>
        <v>0.20789334109823568</v>
      </c>
      <c r="Y1118" s="12">
        <v>116.84915099642303</v>
      </c>
    </row>
    <row r="1119" spans="14:25" x14ac:dyDescent="0.25">
      <c r="N1119" s="33">
        <v>1117</v>
      </c>
      <c r="O1119" s="33">
        <f t="shared" ca="1" si="35"/>
        <v>0.88169779310008922</v>
      </c>
      <c r="P1119" s="33">
        <v>116.67405644983609</v>
      </c>
      <c r="Q1119" s="31">
        <f t="shared" si="36"/>
        <v>0.20444053796553044</v>
      </c>
      <c r="Y1119" s="12">
        <v>116.67405644983609</v>
      </c>
    </row>
    <row r="1120" spans="14:25" x14ac:dyDescent="0.25">
      <c r="N1120" s="33">
        <v>1118</v>
      </c>
      <c r="O1120" s="33">
        <f t="shared" ca="1" si="35"/>
        <v>0.50681845892107524</v>
      </c>
      <c r="P1120" s="33">
        <v>149.94496116849177</v>
      </c>
      <c r="Q1120" s="31">
        <f t="shared" si="36"/>
        <v>0.9520100477329978</v>
      </c>
      <c r="Y1120" s="12">
        <v>149.94496116849177</v>
      </c>
    </row>
    <row r="1121" spans="14:25" x14ac:dyDescent="0.25">
      <c r="N1121" s="33">
        <v>1119</v>
      </c>
      <c r="O1121" s="33">
        <f t="shared" ca="1" si="35"/>
        <v>0.54313445506804647</v>
      </c>
      <c r="P1121" s="33">
        <v>122.98909040585831</v>
      </c>
      <c r="Q1121" s="31">
        <f t="shared" si="36"/>
        <v>0.35107792968255513</v>
      </c>
      <c r="Y1121" s="12">
        <v>122.98909040585831</v>
      </c>
    </row>
    <row r="1122" spans="14:25" x14ac:dyDescent="0.25">
      <c r="N1122" s="33">
        <v>1120</v>
      </c>
      <c r="O1122" s="33">
        <f t="shared" ca="1" si="35"/>
        <v>0.40120584695035866</v>
      </c>
      <c r="P1122" s="33">
        <v>121.83557612046233</v>
      </c>
      <c r="Q1122" s="31">
        <f t="shared" si="36"/>
        <v>0.3211680344478588</v>
      </c>
      <c r="Y1122" s="12">
        <v>121.83557612046233</v>
      </c>
    </row>
    <row r="1123" spans="14:25" x14ac:dyDescent="0.25">
      <c r="N1123" s="33">
        <v>1121</v>
      </c>
      <c r="O1123" s="33">
        <f t="shared" ca="1" si="35"/>
        <v>0.75675672077177103</v>
      </c>
      <c r="P1123" s="33">
        <v>145.60345111305355</v>
      </c>
      <c r="Q1123" s="31">
        <f t="shared" si="36"/>
        <v>0.90630245228773076</v>
      </c>
      <c r="Y1123" s="12">
        <v>145.60345111305355</v>
      </c>
    </row>
    <row r="1124" spans="14:25" x14ac:dyDescent="0.25">
      <c r="N1124" s="33">
        <v>1122</v>
      </c>
      <c r="O1124" s="33">
        <f t="shared" ca="1" si="35"/>
        <v>0.44025482386651849</v>
      </c>
      <c r="P1124" s="33">
        <v>117.19777671921628</v>
      </c>
      <c r="Q1124" s="31">
        <f t="shared" si="36"/>
        <v>0.214878849391162</v>
      </c>
      <c r="Y1124" s="12">
        <v>117.19777671921628</v>
      </c>
    </row>
    <row r="1125" spans="14:25" x14ac:dyDescent="0.25">
      <c r="N1125" s="33">
        <v>1123</v>
      </c>
      <c r="O1125" s="33">
        <f t="shared" ca="1" si="35"/>
        <v>0.22421232886939546</v>
      </c>
      <c r="P1125" s="33">
        <v>133.82721577583865</v>
      </c>
      <c r="Q1125" s="31">
        <f t="shared" si="36"/>
        <v>0.65936115847901744</v>
      </c>
      <c r="Y1125" s="12">
        <v>133.82721577583865</v>
      </c>
    </row>
    <row r="1126" spans="14:25" x14ac:dyDescent="0.25">
      <c r="N1126" s="33">
        <v>1124</v>
      </c>
      <c r="O1126" s="33">
        <f t="shared" ca="1" si="35"/>
        <v>0.15881151862701304</v>
      </c>
      <c r="P1126" s="33">
        <v>117.10053671947344</v>
      </c>
      <c r="Q1126" s="31">
        <f t="shared" si="36"/>
        <v>0.21291562917446685</v>
      </c>
      <c r="Y1126" s="12">
        <v>117.10053671947344</v>
      </c>
    </row>
    <row r="1127" spans="14:25" x14ac:dyDescent="0.25">
      <c r="N1127" s="33">
        <v>1125</v>
      </c>
      <c r="O1127" s="33">
        <f t="shared" ca="1" si="35"/>
        <v>0.66554262303327072</v>
      </c>
      <c r="P1127" s="33">
        <v>127.07697238919054</v>
      </c>
      <c r="Q1127" s="31">
        <f t="shared" si="36"/>
        <v>0.46492375425035992</v>
      </c>
      <c r="Y1127" s="12">
        <v>127.07697238919054</v>
      </c>
    </row>
    <row r="1128" spans="14:25" x14ac:dyDescent="0.25">
      <c r="N1128" s="33">
        <v>1126</v>
      </c>
      <c r="O1128" s="33">
        <f t="shared" ca="1" si="35"/>
        <v>0.74919390036681099</v>
      </c>
      <c r="P1128" s="33">
        <v>132.76518131677165</v>
      </c>
      <c r="Q1128" s="31">
        <f t="shared" si="36"/>
        <v>0.62975477949172687</v>
      </c>
      <c r="Y1128" s="12">
        <v>132.76518131677165</v>
      </c>
    </row>
    <row r="1129" spans="14:25" x14ac:dyDescent="0.25">
      <c r="N1129" s="33">
        <v>1127</v>
      </c>
      <c r="O1129" s="33">
        <f t="shared" ca="1" si="35"/>
        <v>0.82034700836906393</v>
      </c>
      <c r="P1129" s="33">
        <v>125.05570086411106</v>
      </c>
      <c r="Q1129" s="31">
        <f t="shared" si="36"/>
        <v>0.40737075389506283</v>
      </c>
      <c r="Y1129" s="12">
        <v>125.05570086411106</v>
      </c>
    </row>
    <row r="1130" spans="14:25" x14ac:dyDescent="0.25">
      <c r="N1130" s="33">
        <v>1128</v>
      </c>
      <c r="O1130" s="33">
        <f t="shared" ca="1" si="35"/>
        <v>0.28748216038128005</v>
      </c>
      <c r="P1130" s="33">
        <v>106.78482660298685</v>
      </c>
      <c r="Q1130" s="31">
        <f t="shared" si="36"/>
        <v>6.7695810140197862E-2</v>
      </c>
      <c r="Y1130" s="12">
        <v>106.78482660298685</v>
      </c>
    </row>
    <row r="1131" spans="14:25" x14ac:dyDescent="0.25">
      <c r="N1131" s="33">
        <v>1129</v>
      </c>
      <c r="O1131" s="33">
        <f t="shared" ca="1" si="35"/>
        <v>0.18963177553159849</v>
      </c>
      <c r="P1131" s="33">
        <v>116.01948424661987</v>
      </c>
      <c r="Q1131" s="31">
        <f t="shared" si="36"/>
        <v>0.19186337064234718</v>
      </c>
      <c r="Y1131" s="12">
        <v>116.01948424661987</v>
      </c>
    </row>
    <row r="1132" spans="14:25" x14ac:dyDescent="0.25">
      <c r="N1132" s="33">
        <v>1130</v>
      </c>
      <c r="O1132" s="33">
        <f t="shared" ca="1" si="35"/>
        <v>0.12963041331802949</v>
      </c>
      <c r="P1132" s="33">
        <v>128.54494732381033</v>
      </c>
      <c r="Q1132" s="31">
        <f t="shared" si="36"/>
        <v>0.50761347056866202</v>
      </c>
      <c r="Y1132" s="12">
        <v>128.54494732381033</v>
      </c>
    </row>
    <row r="1133" spans="14:25" x14ac:dyDescent="0.25">
      <c r="N1133" s="33">
        <v>1131</v>
      </c>
      <c r="O1133" s="33">
        <f t="shared" ca="1" si="35"/>
        <v>0.59236092495335391</v>
      </c>
      <c r="P1133" s="33">
        <v>133.33868183253679</v>
      </c>
      <c r="Q1133" s="31">
        <f t="shared" si="36"/>
        <v>0.64583298341894013</v>
      </c>
      <c r="Y1133" s="12">
        <v>133.33868183253679</v>
      </c>
    </row>
    <row r="1134" spans="14:25" x14ac:dyDescent="0.25">
      <c r="N1134" s="33">
        <v>1132</v>
      </c>
      <c r="O1134" s="33">
        <f t="shared" ca="1" si="35"/>
        <v>0.70298234235062629</v>
      </c>
      <c r="P1134" s="33">
        <v>151.91682920346665</v>
      </c>
      <c r="Q1134" s="31">
        <f t="shared" si="36"/>
        <v>0.96592273763684766</v>
      </c>
      <c r="Y1134" s="12">
        <v>151.91682920346665</v>
      </c>
    </row>
    <row r="1135" spans="14:25" x14ac:dyDescent="0.25">
      <c r="N1135" s="33">
        <v>1133</v>
      </c>
      <c r="O1135" s="33">
        <f t="shared" ca="1" si="35"/>
        <v>0.29626339650964661</v>
      </c>
      <c r="P1135" s="33">
        <v>141.31045966383749</v>
      </c>
      <c r="Q1135" s="31">
        <f t="shared" si="36"/>
        <v>0.83695049405290911</v>
      </c>
      <c r="Y1135" s="12">
        <v>141.31045966383749</v>
      </c>
    </row>
    <row r="1136" spans="14:25" x14ac:dyDescent="0.25">
      <c r="N1136" s="33">
        <v>1134</v>
      </c>
      <c r="O1136" s="33">
        <f t="shared" ca="1" si="35"/>
        <v>0.16516949775884726</v>
      </c>
      <c r="P1136" s="33">
        <v>135.10121048289761</v>
      </c>
      <c r="Q1136" s="31">
        <f t="shared" si="36"/>
        <v>0.69378936114050072</v>
      </c>
      <c r="Y1136" s="12">
        <v>135.10121048289761</v>
      </c>
    </row>
    <row r="1137" spans="14:25" x14ac:dyDescent="0.25">
      <c r="N1137" s="33">
        <v>1135</v>
      </c>
      <c r="O1137" s="33">
        <f t="shared" ca="1" si="35"/>
        <v>0.24378455761460638</v>
      </c>
      <c r="P1137" s="33">
        <v>128.32999542207119</v>
      </c>
      <c r="Q1137" s="31">
        <f t="shared" si="36"/>
        <v>0.50133767203665502</v>
      </c>
      <c r="Y1137" s="12">
        <v>128.32999542207119</v>
      </c>
    </row>
    <row r="1138" spans="14:25" x14ac:dyDescent="0.25">
      <c r="N1138" s="33">
        <v>1136</v>
      </c>
      <c r="O1138" s="33">
        <f t="shared" ca="1" si="35"/>
        <v>3.366767964244044E-2</v>
      </c>
      <c r="P1138" s="33">
        <v>115.35165132816545</v>
      </c>
      <c r="Q1138" s="31">
        <f t="shared" si="36"/>
        <v>0.17957088969578361</v>
      </c>
      <c r="Y1138" s="12">
        <v>115.35165132816545</v>
      </c>
    </row>
    <row r="1139" spans="14:25" x14ac:dyDescent="0.25">
      <c r="N1139" s="33">
        <v>1137</v>
      </c>
      <c r="O1139" s="33">
        <f t="shared" ca="1" si="35"/>
        <v>0.44787861547404573</v>
      </c>
      <c r="P1139" s="33">
        <v>120.21476843941895</v>
      </c>
      <c r="Q1139" s="31">
        <f t="shared" si="36"/>
        <v>0.28132398655032953</v>
      </c>
      <c r="Y1139" s="12">
        <v>120.21476843941895</v>
      </c>
    </row>
    <row r="1140" spans="14:25" x14ac:dyDescent="0.25">
      <c r="N1140" s="33">
        <v>1138</v>
      </c>
      <c r="O1140" s="33">
        <f t="shared" ca="1" si="35"/>
        <v>0.23780102316040441</v>
      </c>
      <c r="P1140" s="33">
        <v>131.05886020306895</v>
      </c>
      <c r="Q1140" s="31">
        <f t="shared" si="36"/>
        <v>0.58092708568593054</v>
      </c>
      <c r="Y1140" s="12">
        <v>131.05886020306895</v>
      </c>
    </row>
    <row r="1141" spans="14:25" x14ac:dyDescent="0.25">
      <c r="N1141" s="33">
        <v>1139</v>
      </c>
      <c r="O1141" s="33">
        <f t="shared" ca="1" si="35"/>
        <v>0.47742216839766738</v>
      </c>
      <c r="P1141" s="33">
        <v>154.38253294339398</v>
      </c>
      <c r="Q1141" s="31">
        <f t="shared" si="36"/>
        <v>0.97856294593054027</v>
      </c>
      <c r="Y1141" s="12">
        <v>154.38253294339398</v>
      </c>
    </row>
    <row r="1142" spans="14:25" x14ac:dyDescent="0.25">
      <c r="N1142" s="33">
        <v>1140</v>
      </c>
      <c r="O1142" s="33">
        <f t="shared" ca="1" si="35"/>
        <v>0.55661712601235125</v>
      </c>
      <c r="P1142" s="33">
        <v>135.34137914350549</v>
      </c>
      <c r="Q1142" s="31">
        <f t="shared" si="36"/>
        <v>0.70012557334713577</v>
      </c>
      <c r="Y1142" s="12">
        <v>135.34137914350549</v>
      </c>
    </row>
    <row r="1143" spans="14:25" x14ac:dyDescent="0.25">
      <c r="N1143" s="33">
        <v>1141</v>
      </c>
      <c r="O1143" s="33">
        <f t="shared" ca="1" si="35"/>
        <v>0.33496763959635656</v>
      </c>
      <c r="P1143" s="33">
        <v>147.84823877051866</v>
      </c>
      <c r="Q1143" s="31">
        <f t="shared" si="36"/>
        <v>0.93275518179675143</v>
      </c>
      <c r="Y1143" s="12">
        <v>147.84823877051866</v>
      </c>
    </row>
    <row r="1144" spans="14:25" x14ac:dyDescent="0.25">
      <c r="N1144" s="33">
        <v>1142</v>
      </c>
      <c r="O1144" s="33">
        <f t="shared" ca="1" si="35"/>
        <v>0.32644054370864983</v>
      </c>
      <c r="P1144" s="33">
        <v>119.59219819811997</v>
      </c>
      <c r="Q1144" s="31">
        <f t="shared" si="36"/>
        <v>0.26675879138665254</v>
      </c>
      <c r="Y1144" s="12">
        <v>119.59219819811997</v>
      </c>
    </row>
    <row r="1145" spans="14:25" x14ac:dyDescent="0.25">
      <c r="N1145" s="33">
        <v>1143</v>
      </c>
      <c r="O1145" s="33">
        <f t="shared" ca="1" si="35"/>
        <v>0.83436440784788102</v>
      </c>
      <c r="P1145" s="33">
        <v>134.30184143034239</v>
      </c>
      <c r="Q1145" s="31">
        <f t="shared" si="36"/>
        <v>0.67233942326706608</v>
      </c>
      <c r="Y1145" s="12">
        <v>134.30184143034239</v>
      </c>
    </row>
    <row r="1146" spans="14:25" x14ac:dyDescent="0.25">
      <c r="N1146" s="33">
        <v>1144</v>
      </c>
      <c r="O1146" s="33">
        <f t="shared" ca="1" si="35"/>
        <v>0.92795027194033897</v>
      </c>
      <c r="P1146" s="33">
        <v>126.91398408717316</v>
      </c>
      <c r="Q1146" s="31">
        <f t="shared" si="36"/>
        <v>0.46021806625732398</v>
      </c>
      <c r="Y1146" s="12">
        <v>126.91398408717316</v>
      </c>
    </row>
    <row r="1147" spans="14:25" x14ac:dyDescent="0.25">
      <c r="N1147" s="33">
        <v>1145</v>
      </c>
      <c r="O1147" s="33">
        <f t="shared" ca="1" si="35"/>
        <v>0.94053359680258219</v>
      </c>
      <c r="P1147" s="33">
        <v>132.14097997822498</v>
      </c>
      <c r="Q1147" s="31">
        <f t="shared" si="36"/>
        <v>0.61204420134168758</v>
      </c>
      <c r="Y1147" s="12">
        <v>132.14097997822498</v>
      </c>
    </row>
    <row r="1148" spans="14:25" x14ac:dyDescent="0.25">
      <c r="N1148" s="33">
        <v>1146</v>
      </c>
      <c r="O1148" s="33">
        <f t="shared" ca="1" si="35"/>
        <v>0.13522214239531605</v>
      </c>
      <c r="P1148" s="33">
        <v>106.93202998657493</v>
      </c>
      <c r="Q1148" s="31">
        <f t="shared" si="36"/>
        <v>6.8973517923968539E-2</v>
      </c>
      <c r="Y1148" s="12">
        <v>106.93202998657493</v>
      </c>
    </row>
    <row r="1149" spans="14:25" x14ac:dyDescent="0.25">
      <c r="N1149" s="33">
        <v>1147</v>
      </c>
      <c r="O1149" s="33">
        <f t="shared" ca="1" si="35"/>
        <v>0.95132763090700401</v>
      </c>
      <c r="P1149" s="33">
        <v>118.83383815184018</v>
      </c>
      <c r="Q1149" s="31">
        <f t="shared" si="36"/>
        <v>0.24960377441831333</v>
      </c>
      <c r="Y1149" s="12">
        <v>118.83383815184018</v>
      </c>
    </row>
    <row r="1150" spans="14:25" x14ac:dyDescent="0.25">
      <c r="N1150" s="33">
        <v>1148</v>
      </c>
      <c r="O1150" s="33">
        <f t="shared" ca="1" si="35"/>
        <v>0.31211786190306712</v>
      </c>
      <c r="P1150" s="33">
        <v>147.85269515905668</v>
      </c>
      <c r="Q1150" s="31">
        <f t="shared" si="36"/>
        <v>0.93280146203210468</v>
      </c>
      <c r="Y1150" s="12">
        <v>147.85269515905668</v>
      </c>
    </row>
    <row r="1151" spans="14:25" x14ac:dyDescent="0.25">
      <c r="N1151" s="33">
        <v>1149</v>
      </c>
      <c r="O1151" s="33">
        <f t="shared" ca="1" si="35"/>
        <v>0.88406086550961993</v>
      </c>
      <c r="P1151" s="33">
        <v>149.5442988436281</v>
      </c>
      <c r="Q1151" s="31">
        <f t="shared" si="36"/>
        <v>0.9487069870542375</v>
      </c>
      <c r="Y1151" s="12">
        <v>149.5442988436281</v>
      </c>
    </row>
    <row r="1152" spans="14:25" x14ac:dyDescent="0.25">
      <c r="N1152" s="33">
        <v>1150</v>
      </c>
      <c r="O1152" s="33">
        <f t="shared" ca="1" si="35"/>
        <v>7.3444097663277197E-2</v>
      </c>
      <c r="P1152" s="33">
        <v>119.02208532623656</v>
      </c>
      <c r="Q1152" s="31">
        <f t="shared" si="36"/>
        <v>0.2538008886563714</v>
      </c>
      <c r="Y1152" s="12">
        <v>119.02208532623656</v>
      </c>
    </row>
    <row r="1153" spans="14:25" x14ac:dyDescent="0.25">
      <c r="N1153" s="33">
        <v>1151</v>
      </c>
      <c r="O1153" s="33">
        <f t="shared" ca="1" si="35"/>
        <v>0.2215040025172752</v>
      </c>
      <c r="P1153" s="33">
        <v>114.97440034832687</v>
      </c>
      <c r="Q1153" s="31">
        <f t="shared" si="36"/>
        <v>0.17286800364733221</v>
      </c>
      <c r="Y1153" s="12">
        <v>114.97440034832687</v>
      </c>
    </row>
    <row r="1154" spans="14:25" x14ac:dyDescent="0.25">
      <c r="N1154" s="33">
        <v>1152</v>
      </c>
      <c r="O1154" s="33">
        <f t="shared" ca="1" si="35"/>
        <v>0.38966677116573012</v>
      </c>
      <c r="P1154" s="33">
        <v>134.83727017177847</v>
      </c>
      <c r="Q1154" s="31">
        <f t="shared" si="36"/>
        <v>0.68676671082950413</v>
      </c>
      <c r="Y1154" s="12">
        <v>134.83727017177847</v>
      </c>
    </row>
    <row r="1155" spans="14:25" x14ac:dyDescent="0.25">
      <c r="N1155" s="33">
        <v>1153</v>
      </c>
      <c r="O1155" s="33">
        <f t="shared" ca="1" si="35"/>
        <v>0.70335155635060387</v>
      </c>
      <c r="P1155" s="33">
        <v>128.03586210014208</v>
      </c>
      <c r="Q1155" s="31">
        <f t="shared" si="36"/>
        <v>0.49276018597222615</v>
      </c>
      <c r="Y1155" s="12">
        <v>128.03586210014208</v>
      </c>
    </row>
    <row r="1156" spans="14:25" x14ac:dyDescent="0.25">
      <c r="N1156" s="33">
        <v>1154</v>
      </c>
      <c r="O1156" s="33">
        <f t="shared" ref="O1156:O1219" ca="1" si="37">RAND()</f>
        <v>0.62023680340920484</v>
      </c>
      <c r="P1156" s="33">
        <v>132.57859518384515</v>
      </c>
      <c r="Q1156" s="31">
        <f t="shared" ref="Q1156:Q1219" si="38">_xlfn.NORM.S.DIST(($L$5+$L$6*ASINH((P1156-$L$3)/$L$4)),TRUE)</f>
        <v>0.62448222422212973</v>
      </c>
      <c r="Y1156" s="12">
        <v>132.57859518384515</v>
      </c>
    </row>
    <row r="1157" spans="14:25" x14ac:dyDescent="0.25">
      <c r="N1157" s="33">
        <v>1155</v>
      </c>
      <c r="O1157" s="33">
        <f t="shared" ca="1" si="37"/>
        <v>0.19216477543412736</v>
      </c>
      <c r="P1157" s="33">
        <v>152.43621299142606</v>
      </c>
      <c r="Q1157" s="31">
        <f t="shared" si="38"/>
        <v>0.96899009136354486</v>
      </c>
      <c r="Y1157" s="12">
        <v>152.43621299142606</v>
      </c>
    </row>
    <row r="1158" spans="14:25" x14ac:dyDescent="0.25">
      <c r="N1158" s="33">
        <v>1156</v>
      </c>
      <c r="O1158" s="33">
        <f t="shared" ca="1" si="37"/>
        <v>0.13236847674666075</v>
      </c>
      <c r="P1158" s="33">
        <v>151.12384404132865</v>
      </c>
      <c r="Q1158" s="31">
        <f t="shared" si="38"/>
        <v>0.96077608517745361</v>
      </c>
      <c r="Y1158" s="12">
        <v>151.12384404132865</v>
      </c>
    </row>
    <row r="1159" spans="14:25" x14ac:dyDescent="0.25">
      <c r="N1159" s="33">
        <v>1157</v>
      </c>
      <c r="O1159" s="33">
        <f t="shared" ca="1" si="37"/>
        <v>0.94986941368633981</v>
      </c>
      <c r="P1159" s="33">
        <v>138.11495264486456</v>
      </c>
      <c r="Q1159" s="31">
        <f t="shared" si="38"/>
        <v>0.76904479882548848</v>
      </c>
      <c r="Y1159" s="12">
        <v>138.11495264486456</v>
      </c>
    </row>
    <row r="1160" spans="14:25" x14ac:dyDescent="0.25">
      <c r="N1160" s="33">
        <v>1158</v>
      </c>
      <c r="O1160" s="33">
        <f t="shared" ca="1" si="37"/>
        <v>0.77504980547935187</v>
      </c>
      <c r="P1160" s="33">
        <v>117.13871428876563</v>
      </c>
      <c r="Q1160" s="31">
        <f t="shared" si="38"/>
        <v>0.21368504972770036</v>
      </c>
      <c r="Y1160" s="12">
        <v>117.13871428876563</v>
      </c>
    </row>
    <row r="1161" spans="14:25" x14ac:dyDescent="0.25">
      <c r="N1161" s="33">
        <v>1159</v>
      </c>
      <c r="O1161" s="33">
        <f t="shared" ca="1" si="37"/>
        <v>4.7271894355421562E-2</v>
      </c>
      <c r="P1161" s="33">
        <v>126.50003991619471</v>
      </c>
      <c r="Q1161" s="31">
        <f t="shared" si="38"/>
        <v>0.44830982054288604</v>
      </c>
      <c r="Y1161" s="12">
        <v>126.50003991619471</v>
      </c>
    </row>
    <row r="1162" spans="14:25" x14ac:dyDescent="0.25">
      <c r="N1162" s="33">
        <v>1160</v>
      </c>
      <c r="O1162" s="33">
        <f t="shared" ca="1" si="37"/>
        <v>0.43296752955459139</v>
      </c>
      <c r="P1162" s="33">
        <v>147.65073971990836</v>
      </c>
      <c r="Q1162" s="31">
        <f t="shared" si="38"/>
        <v>0.93068014857832704</v>
      </c>
      <c r="Y1162" s="12">
        <v>147.65073971990836</v>
      </c>
    </row>
    <row r="1163" spans="14:25" x14ac:dyDescent="0.25">
      <c r="N1163" s="33">
        <v>1161</v>
      </c>
      <c r="O1163" s="33">
        <f t="shared" ca="1" si="37"/>
        <v>0.52210097498814145</v>
      </c>
      <c r="P1163" s="33">
        <v>119.85532739493587</v>
      </c>
      <c r="Q1163" s="31">
        <f t="shared" si="38"/>
        <v>0.27286263752957973</v>
      </c>
      <c r="Y1163" s="12">
        <v>119.85532739493587</v>
      </c>
    </row>
    <row r="1164" spans="14:25" x14ac:dyDescent="0.25">
      <c r="N1164" s="33">
        <v>1162</v>
      </c>
      <c r="O1164" s="33">
        <f t="shared" ca="1" si="37"/>
        <v>0.94589163330381043</v>
      </c>
      <c r="P1164" s="33">
        <v>110.61859612702007</v>
      </c>
      <c r="Q1164" s="31">
        <f t="shared" si="38"/>
        <v>0.10779189034020138</v>
      </c>
      <c r="Y1164" s="12">
        <v>110.61859612702007</v>
      </c>
    </row>
    <row r="1165" spans="14:25" x14ac:dyDescent="0.25">
      <c r="N1165" s="33">
        <v>1163</v>
      </c>
      <c r="O1165" s="33">
        <f t="shared" ca="1" si="37"/>
        <v>0.55307660481053933</v>
      </c>
      <c r="P1165" s="33">
        <v>127.759508675715</v>
      </c>
      <c r="Q1165" s="31">
        <f t="shared" si="38"/>
        <v>0.48471505535600401</v>
      </c>
      <c r="Y1165" s="12">
        <v>127.759508675715</v>
      </c>
    </row>
    <row r="1166" spans="14:25" x14ac:dyDescent="0.25">
      <c r="N1166" s="33">
        <v>1164</v>
      </c>
      <c r="O1166" s="33">
        <f t="shared" ca="1" si="37"/>
        <v>3.1056468132765636E-2</v>
      </c>
      <c r="P1166" s="33">
        <v>125.74113581053599</v>
      </c>
      <c r="Q1166" s="31">
        <f t="shared" si="38"/>
        <v>0.42666632190776776</v>
      </c>
      <c r="Y1166" s="12">
        <v>125.74113581053599</v>
      </c>
    </row>
    <row r="1167" spans="14:25" x14ac:dyDescent="0.25">
      <c r="N1167" s="33">
        <v>1165</v>
      </c>
      <c r="O1167" s="33">
        <f t="shared" ca="1" si="37"/>
        <v>0.24579963470099708</v>
      </c>
      <c r="P1167" s="33">
        <v>125.63105934389841</v>
      </c>
      <c r="Q1167" s="31">
        <f t="shared" si="38"/>
        <v>0.42355015694049641</v>
      </c>
      <c r="Y1167" s="12">
        <v>125.63105934389841</v>
      </c>
    </row>
    <row r="1168" spans="14:25" x14ac:dyDescent="0.25">
      <c r="N1168" s="33">
        <v>1166</v>
      </c>
      <c r="O1168" s="33">
        <f t="shared" ca="1" si="37"/>
        <v>0.55470007178471692</v>
      </c>
      <c r="P1168" s="33">
        <v>112.75472651536246</v>
      </c>
      <c r="Q1168" s="31">
        <f t="shared" si="38"/>
        <v>0.13692168205832772</v>
      </c>
      <c r="Y1168" s="12">
        <v>112.75472651536246</v>
      </c>
    </row>
    <row r="1169" spans="14:25" x14ac:dyDescent="0.25">
      <c r="N1169" s="33">
        <v>1167</v>
      </c>
      <c r="O1169" s="33">
        <f t="shared" ca="1" si="37"/>
        <v>0.22829373059603375</v>
      </c>
      <c r="P1169" s="33">
        <v>121.11914146318121</v>
      </c>
      <c r="Q1169" s="31">
        <f t="shared" si="38"/>
        <v>0.30322472781364673</v>
      </c>
      <c r="Y1169" s="12">
        <v>121.11914146318121</v>
      </c>
    </row>
    <row r="1170" spans="14:25" x14ac:dyDescent="0.25">
      <c r="N1170" s="33">
        <v>1168</v>
      </c>
      <c r="O1170" s="33">
        <f t="shared" ca="1" si="37"/>
        <v>0.67960689205734526</v>
      </c>
      <c r="P1170" s="33">
        <v>110.99513648287954</v>
      </c>
      <c r="Q1170" s="31">
        <f t="shared" si="38"/>
        <v>0.11255221932671962</v>
      </c>
      <c r="Y1170" s="12">
        <v>110.99513648287954</v>
      </c>
    </row>
    <row r="1171" spans="14:25" x14ac:dyDescent="0.25">
      <c r="N1171" s="33">
        <v>1169</v>
      </c>
      <c r="O1171" s="33">
        <f t="shared" ca="1" si="37"/>
        <v>0.20889300736984606</v>
      </c>
      <c r="P1171" s="33">
        <v>120.04454191702192</v>
      </c>
      <c r="Q1171" s="31">
        <f t="shared" si="38"/>
        <v>0.2772991945729264</v>
      </c>
      <c r="Y1171" s="12">
        <v>120.04454191702192</v>
      </c>
    </row>
    <row r="1172" spans="14:25" x14ac:dyDescent="0.25">
      <c r="N1172" s="33">
        <v>1170</v>
      </c>
      <c r="O1172" s="33">
        <f t="shared" ca="1" si="37"/>
        <v>0.33243041560684716</v>
      </c>
      <c r="P1172" s="33">
        <v>145.19849332455721</v>
      </c>
      <c r="Q1172" s="31">
        <f t="shared" si="38"/>
        <v>0.90083701776701963</v>
      </c>
      <c r="Y1172" s="12">
        <v>145.19849332455721</v>
      </c>
    </row>
    <row r="1173" spans="14:25" x14ac:dyDescent="0.25">
      <c r="N1173" s="33">
        <v>1171</v>
      </c>
      <c r="O1173" s="33">
        <f t="shared" ca="1" si="37"/>
        <v>0.56135580641035154</v>
      </c>
      <c r="P1173" s="33">
        <v>134.75622873094872</v>
      </c>
      <c r="Q1173" s="31">
        <f t="shared" si="38"/>
        <v>0.68459833431011829</v>
      </c>
      <c r="Y1173" s="12">
        <v>134.75622873094872</v>
      </c>
    </row>
    <row r="1174" spans="14:25" x14ac:dyDescent="0.25">
      <c r="N1174" s="33">
        <v>1172</v>
      </c>
      <c r="O1174" s="33">
        <f t="shared" ca="1" si="37"/>
        <v>0.90325658920941532</v>
      </c>
      <c r="P1174" s="33">
        <v>126.11009597016427</v>
      </c>
      <c r="Q1174" s="31">
        <f t="shared" si="38"/>
        <v>0.43715563274304303</v>
      </c>
      <c r="Y1174" s="12">
        <v>126.11009597016427</v>
      </c>
    </row>
    <row r="1175" spans="14:25" x14ac:dyDescent="0.25">
      <c r="N1175" s="33">
        <v>1173</v>
      </c>
      <c r="O1175" s="33">
        <f t="shared" ca="1" si="37"/>
        <v>0.15197766933791912</v>
      </c>
      <c r="P1175" s="33">
        <v>143.64249687911354</v>
      </c>
      <c r="Q1175" s="31">
        <f t="shared" si="38"/>
        <v>0.87777413664675241</v>
      </c>
      <c r="Y1175" s="12">
        <v>143.64249687911354</v>
      </c>
    </row>
    <row r="1176" spans="14:25" x14ac:dyDescent="0.25">
      <c r="N1176" s="33">
        <v>1174</v>
      </c>
      <c r="O1176" s="33">
        <f t="shared" ca="1" si="37"/>
        <v>0.21678493061213799</v>
      </c>
      <c r="P1176" s="33">
        <v>128.1211898269261</v>
      </c>
      <c r="Q1176" s="31">
        <f t="shared" si="38"/>
        <v>0.49524710458666349</v>
      </c>
      <c r="Y1176" s="12">
        <v>128.1211898269261</v>
      </c>
    </row>
    <row r="1177" spans="14:25" x14ac:dyDescent="0.25">
      <c r="N1177" s="33">
        <v>1175</v>
      </c>
      <c r="O1177" s="33">
        <f t="shared" ca="1" si="37"/>
        <v>0.97367785583694932</v>
      </c>
      <c r="P1177" s="33">
        <v>148.95776667597033</v>
      </c>
      <c r="Q1177" s="31">
        <f t="shared" si="38"/>
        <v>0.94355894102613502</v>
      </c>
      <c r="Y1177" s="12">
        <v>148.95776667597033</v>
      </c>
    </row>
    <row r="1178" spans="14:25" x14ac:dyDescent="0.25">
      <c r="N1178" s="33">
        <v>1176</v>
      </c>
      <c r="O1178" s="33">
        <f t="shared" ca="1" si="37"/>
        <v>0.45577874956127307</v>
      </c>
      <c r="P1178" s="33">
        <v>117.81139993806518</v>
      </c>
      <c r="Q1178" s="31">
        <f t="shared" si="38"/>
        <v>0.22753013497565369</v>
      </c>
      <c r="Y1178" s="12">
        <v>117.81139993806518</v>
      </c>
    </row>
    <row r="1179" spans="14:25" x14ac:dyDescent="0.25">
      <c r="N1179" s="33">
        <v>1177</v>
      </c>
      <c r="O1179" s="33">
        <f t="shared" ca="1" si="37"/>
        <v>0.89707956013300638</v>
      </c>
      <c r="P1179" s="33">
        <v>117.37038257440703</v>
      </c>
      <c r="Q1179" s="31">
        <f t="shared" si="38"/>
        <v>0.218391778113982</v>
      </c>
      <c r="Y1179" s="12">
        <v>117.37038257440703</v>
      </c>
    </row>
    <row r="1180" spans="14:25" x14ac:dyDescent="0.25">
      <c r="N1180" s="33">
        <v>1178</v>
      </c>
      <c r="O1180" s="33">
        <f t="shared" ca="1" si="37"/>
        <v>0.99129775109348162</v>
      </c>
      <c r="P1180" s="33">
        <v>127.84168639628668</v>
      </c>
      <c r="Q1180" s="31">
        <f t="shared" si="38"/>
        <v>0.48710578866947069</v>
      </c>
      <c r="Y1180" s="12">
        <v>127.84168639628668</v>
      </c>
    </row>
    <row r="1181" spans="14:25" x14ac:dyDescent="0.25">
      <c r="N1181" s="33">
        <v>1179</v>
      </c>
      <c r="O1181" s="33">
        <f t="shared" ca="1" si="37"/>
        <v>0.90006197036436597</v>
      </c>
      <c r="P1181" s="33">
        <v>133.39915831339493</v>
      </c>
      <c r="Q1181" s="31">
        <f t="shared" si="38"/>
        <v>0.64751643866608166</v>
      </c>
      <c r="Y1181" s="12">
        <v>133.39915831339493</v>
      </c>
    </row>
    <row r="1182" spans="14:25" x14ac:dyDescent="0.25">
      <c r="N1182" s="33">
        <v>1180</v>
      </c>
      <c r="O1182" s="33">
        <f t="shared" ca="1" si="37"/>
        <v>0.73849563545279495</v>
      </c>
      <c r="P1182" s="33">
        <v>134.14994400631463</v>
      </c>
      <c r="Q1182" s="31">
        <f t="shared" si="38"/>
        <v>0.66820450470350135</v>
      </c>
      <c r="Y1182" s="12">
        <v>134.14994400631463</v>
      </c>
    </row>
    <row r="1183" spans="14:25" x14ac:dyDescent="0.25">
      <c r="N1183" s="33">
        <v>1181</v>
      </c>
      <c r="O1183" s="33">
        <f t="shared" ca="1" si="37"/>
        <v>0.88154592036303503</v>
      </c>
      <c r="P1183" s="33">
        <v>129.53886471622121</v>
      </c>
      <c r="Q1183" s="31">
        <f t="shared" si="38"/>
        <v>0.53666600764211925</v>
      </c>
      <c r="Y1183" s="12">
        <v>129.53886471622121</v>
      </c>
    </row>
    <row r="1184" spans="14:25" x14ac:dyDescent="0.25">
      <c r="N1184" s="33">
        <v>1182</v>
      </c>
      <c r="O1184" s="33">
        <f t="shared" ca="1" si="37"/>
        <v>0.40028760000515318</v>
      </c>
      <c r="P1184" s="33">
        <v>130.75539969719534</v>
      </c>
      <c r="Q1184" s="31">
        <f t="shared" si="38"/>
        <v>0.5721285909895848</v>
      </c>
      <c r="Y1184" s="12">
        <v>130.75539969719534</v>
      </c>
    </row>
    <row r="1185" spans="14:25" x14ac:dyDescent="0.25">
      <c r="N1185" s="33">
        <v>1183</v>
      </c>
      <c r="O1185" s="33">
        <f t="shared" ca="1" si="37"/>
        <v>0.7162377340284124</v>
      </c>
      <c r="P1185" s="33">
        <v>145.47420913689518</v>
      </c>
      <c r="Q1185" s="31">
        <f t="shared" si="38"/>
        <v>0.90458186996683188</v>
      </c>
      <c r="Y1185" s="12">
        <v>145.47420913689518</v>
      </c>
    </row>
    <row r="1186" spans="14:25" x14ac:dyDescent="0.25">
      <c r="N1186" s="33">
        <v>1184</v>
      </c>
      <c r="O1186" s="33">
        <f t="shared" ca="1" si="37"/>
        <v>0.59000746123938208</v>
      </c>
      <c r="P1186" s="33">
        <v>144.14200754113614</v>
      </c>
      <c r="Q1186" s="31">
        <f t="shared" si="38"/>
        <v>0.88553852485320239</v>
      </c>
      <c r="Y1186" s="12">
        <v>144.14200754113614</v>
      </c>
    </row>
    <row r="1187" spans="14:25" x14ac:dyDescent="0.25">
      <c r="N1187" s="33">
        <v>1185</v>
      </c>
      <c r="O1187" s="33">
        <f t="shared" ca="1" si="37"/>
        <v>0.34141439356465153</v>
      </c>
      <c r="P1187" s="33">
        <v>123.34669140779091</v>
      </c>
      <c r="Q1187" s="31">
        <f t="shared" si="38"/>
        <v>0.36058677517780802</v>
      </c>
      <c r="Y1187" s="12">
        <v>123.34669140779091</v>
      </c>
    </row>
    <row r="1188" spans="14:25" x14ac:dyDescent="0.25">
      <c r="N1188" s="33">
        <v>1186</v>
      </c>
      <c r="O1188" s="33">
        <f t="shared" ca="1" si="37"/>
        <v>7.3097871941784409E-2</v>
      </c>
      <c r="P1188" s="33">
        <v>131.87355631183226</v>
      </c>
      <c r="Q1188" s="31">
        <f t="shared" si="38"/>
        <v>0.60439807440276549</v>
      </c>
      <c r="Y1188" s="12">
        <v>131.87355631183226</v>
      </c>
    </row>
    <row r="1189" spans="14:25" x14ac:dyDescent="0.25">
      <c r="N1189" s="33">
        <v>1187</v>
      </c>
      <c r="O1189" s="33">
        <f t="shared" ca="1" si="37"/>
        <v>0.31803176488322049</v>
      </c>
      <c r="P1189" s="33">
        <v>109.66430761525459</v>
      </c>
      <c r="Q1189" s="31">
        <f t="shared" si="38"/>
        <v>9.6417122383000819E-2</v>
      </c>
      <c r="Y1189" s="12">
        <v>109.66430761525459</v>
      </c>
    </row>
    <row r="1190" spans="14:25" x14ac:dyDescent="0.25">
      <c r="N1190" s="33">
        <v>1188</v>
      </c>
      <c r="O1190" s="33">
        <f t="shared" ca="1" si="37"/>
        <v>0.6708494457760088</v>
      </c>
      <c r="P1190" s="33">
        <v>114.57106916958277</v>
      </c>
      <c r="Q1190" s="31">
        <f t="shared" si="38"/>
        <v>0.16589380031512202</v>
      </c>
      <c r="Y1190" s="12">
        <v>114.57106916958277</v>
      </c>
    </row>
    <row r="1191" spans="14:25" x14ac:dyDescent="0.25">
      <c r="N1191" s="33">
        <v>1189</v>
      </c>
      <c r="O1191" s="33">
        <f t="shared" ca="1" si="37"/>
        <v>8.2895784770761649E-2</v>
      </c>
      <c r="P1191" s="33">
        <v>94.903619103607184</v>
      </c>
      <c r="Q1191" s="31">
        <f t="shared" si="38"/>
        <v>1.2142272291289431E-2</v>
      </c>
      <c r="Y1191" s="12">
        <v>94.903619103607184</v>
      </c>
    </row>
    <row r="1192" spans="14:25" x14ac:dyDescent="0.25">
      <c r="N1192" s="33">
        <v>1190</v>
      </c>
      <c r="O1192" s="33">
        <f t="shared" ca="1" si="37"/>
        <v>0.18538491620861086</v>
      </c>
      <c r="P1192" s="33">
        <v>109.10854252459863</v>
      </c>
      <c r="Q1192" s="31">
        <f t="shared" si="38"/>
        <v>9.0235577047442686E-2</v>
      </c>
      <c r="Y1192" s="12">
        <v>109.10854252459863</v>
      </c>
    </row>
    <row r="1193" spans="14:25" x14ac:dyDescent="0.25">
      <c r="N1193" s="33">
        <v>1191</v>
      </c>
      <c r="O1193" s="33">
        <f t="shared" ca="1" si="37"/>
        <v>0.70216825717822939</v>
      </c>
      <c r="P1193" s="33">
        <v>118.52326508484823</v>
      </c>
      <c r="Q1193" s="31">
        <f t="shared" si="38"/>
        <v>0.24276900307950366</v>
      </c>
      <c r="Y1193" s="12">
        <v>118.52326508484823</v>
      </c>
    </row>
    <row r="1194" spans="14:25" x14ac:dyDescent="0.25">
      <c r="N1194" s="33">
        <v>1192</v>
      </c>
      <c r="O1194" s="33">
        <f t="shared" ca="1" si="37"/>
        <v>9.3187852894261458E-2</v>
      </c>
      <c r="P1194" s="33">
        <v>153.26279237084029</v>
      </c>
      <c r="Q1194" s="31">
        <f t="shared" si="38"/>
        <v>0.97340908880833454</v>
      </c>
      <c r="Y1194" s="12">
        <v>153.26279237084029</v>
      </c>
    </row>
    <row r="1195" spans="14:25" x14ac:dyDescent="0.25">
      <c r="N1195" s="33">
        <v>1193</v>
      </c>
      <c r="O1195" s="33">
        <f t="shared" ca="1" si="37"/>
        <v>0.54652992001347556</v>
      </c>
      <c r="P1195" s="33">
        <v>132.01869749936441</v>
      </c>
      <c r="Q1195" s="31">
        <f t="shared" si="38"/>
        <v>0.60855193660237417</v>
      </c>
      <c r="Y1195" s="12">
        <v>132.01869749936441</v>
      </c>
    </row>
    <row r="1196" spans="14:25" x14ac:dyDescent="0.25">
      <c r="N1196" s="33">
        <v>1194</v>
      </c>
      <c r="O1196" s="33">
        <f t="shared" ca="1" si="37"/>
        <v>0.8254372509197706</v>
      </c>
      <c r="P1196" s="33">
        <v>130.49416390197268</v>
      </c>
      <c r="Q1196" s="31">
        <f t="shared" si="38"/>
        <v>0.5645354053274505</v>
      </c>
      <c r="Y1196" s="12">
        <v>130.49416390197268</v>
      </c>
    </row>
    <row r="1197" spans="14:25" x14ac:dyDescent="0.25">
      <c r="N1197" s="33">
        <v>1195</v>
      </c>
      <c r="O1197" s="33">
        <f t="shared" ca="1" si="37"/>
        <v>0.36618682191505714</v>
      </c>
      <c r="P1197" s="33">
        <v>143.27145982172965</v>
      </c>
      <c r="Q1197" s="31">
        <f t="shared" si="38"/>
        <v>0.87178369443443682</v>
      </c>
      <c r="Y1197" s="12">
        <v>143.27145982172965</v>
      </c>
    </row>
    <row r="1198" spans="14:25" x14ac:dyDescent="0.25">
      <c r="N1198" s="33">
        <v>1196</v>
      </c>
      <c r="O1198" s="33">
        <f t="shared" ca="1" si="37"/>
        <v>0.97222312264877742</v>
      </c>
      <c r="P1198" s="33">
        <v>138.06461044492553</v>
      </c>
      <c r="Q1198" s="31">
        <f t="shared" si="38"/>
        <v>0.7678706866310322</v>
      </c>
      <c r="Y1198" s="12">
        <v>138.06461044492553</v>
      </c>
    </row>
    <row r="1199" spans="14:25" x14ac:dyDescent="0.25">
      <c r="N1199" s="33">
        <v>1197</v>
      </c>
      <c r="O1199" s="33">
        <f t="shared" ca="1" si="37"/>
        <v>0.69175049912339726</v>
      </c>
      <c r="P1199" s="33">
        <v>135.92947785630008</v>
      </c>
      <c r="Q1199" s="31">
        <f t="shared" si="38"/>
        <v>0.71541298569952472</v>
      </c>
      <c r="Y1199" s="12">
        <v>135.92947785630008</v>
      </c>
    </row>
    <row r="1200" spans="14:25" x14ac:dyDescent="0.25">
      <c r="N1200" s="33">
        <v>1198</v>
      </c>
      <c r="O1200" s="33">
        <f t="shared" ca="1" si="37"/>
        <v>0.24947821397490733</v>
      </c>
      <c r="P1200" s="33">
        <v>135.67972061046362</v>
      </c>
      <c r="Q1200" s="31">
        <f t="shared" si="38"/>
        <v>0.70896117741836284</v>
      </c>
      <c r="Y1200" s="12">
        <v>135.67972061046362</v>
      </c>
    </row>
    <row r="1201" spans="14:25" x14ac:dyDescent="0.25">
      <c r="N1201" s="33">
        <v>1199</v>
      </c>
      <c r="O1201" s="33">
        <f t="shared" ca="1" si="37"/>
        <v>0.58777135122346935</v>
      </c>
      <c r="P1201" s="33">
        <v>113.61520489066585</v>
      </c>
      <c r="Q1201" s="31">
        <f t="shared" si="38"/>
        <v>0.1501536579483462</v>
      </c>
      <c r="Y1201" s="12">
        <v>113.61520489066585</v>
      </c>
    </row>
    <row r="1202" spans="14:25" x14ac:dyDescent="0.25">
      <c r="N1202" s="33">
        <v>1200</v>
      </c>
      <c r="O1202" s="33">
        <f t="shared" ca="1" si="37"/>
        <v>0.13507145734635195</v>
      </c>
      <c r="P1202" s="33">
        <v>134.39670912539538</v>
      </c>
      <c r="Q1202" s="31">
        <f t="shared" si="38"/>
        <v>0.67491270520309421</v>
      </c>
      <c r="Y1202" s="12">
        <v>134.39670912539538</v>
      </c>
    </row>
    <row r="1203" spans="14:25" x14ac:dyDescent="0.25">
      <c r="N1203" s="33">
        <v>1201</v>
      </c>
      <c r="O1203" s="33">
        <f t="shared" ca="1" si="37"/>
        <v>0.21749465785539857</v>
      </c>
      <c r="P1203" s="33">
        <v>136.08718684296144</v>
      </c>
      <c r="Q1203" s="31">
        <f t="shared" si="38"/>
        <v>0.71945520606913016</v>
      </c>
      <c r="Y1203" s="12">
        <v>136.08718684296144</v>
      </c>
    </row>
    <row r="1204" spans="14:25" x14ac:dyDescent="0.25">
      <c r="N1204" s="33">
        <v>1202</v>
      </c>
      <c r="O1204" s="33">
        <f t="shared" ca="1" si="37"/>
        <v>0.17451341870768089</v>
      </c>
      <c r="P1204" s="33">
        <v>132.58993874679072</v>
      </c>
      <c r="Q1204" s="31">
        <f t="shared" si="38"/>
        <v>0.62480331654851473</v>
      </c>
      <c r="Y1204" s="12">
        <v>132.58993874679072</v>
      </c>
    </row>
    <row r="1205" spans="14:25" x14ac:dyDescent="0.25">
      <c r="N1205" s="33">
        <v>1203</v>
      </c>
      <c r="O1205" s="33">
        <f t="shared" ca="1" si="37"/>
        <v>0.16088953847684007</v>
      </c>
      <c r="P1205" s="33">
        <v>120.93376713637402</v>
      </c>
      <c r="Q1205" s="31">
        <f t="shared" si="38"/>
        <v>0.29866593933504137</v>
      </c>
      <c r="Y1205" s="12">
        <v>120.93376713637402</v>
      </c>
    </row>
    <row r="1206" spans="14:25" x14ac:dyDescent="0.25">
      <c r="N1206" s="33">
        <v>1204</v>
      </c>
      <c r="O1206" s="33">
        <f t="shared" ca="1" si="37"/>
        <v>0.12081648543232826</v>
      </c>
      <c r="P1206" s="33">
        <v>122.71973165768621</v>
      </c>
      <c r="Q1206" s="31">
        <f t="shared" si="38"/>
        <v>0.34398690831744516</v>
      </c>
      <c r="Y1206" s="12">
        <v>122.71973165768621</v>
      </c>
    </row>
    <row r="1207" spans="14:25" x14ac:dyDescent="0.25">
      <c r="N1207" s="33">
        <v>1205</v>
      </c>
      <c r="O1207" s="33">
        <f t="shared" ca="1" si="37"/>
        <v>0.90975802659484295</v>
      </c>
      <c r="P1207" s="33">
        <v>143.91445666829173</v>
      </c>
      <c r="Q1207" s="31">
        <f t="shared" si="38"/>
        <v>0.88204409571208153</v>
      </c>
      <c r="Y1207" s="12">
        <v>143.91445666829173</v>
      </c>
    </row>
    <row r="1208" spans="14:25" x14ac:dyDescent="0.25">
      <c r="N1208" s="33">
        <v>1206</v>
      </c>
      <c r="O1208" s="33">
        <f t="shared" ca="1" si="37"/>
        <v>0.10154248866336746</v>
      </c>
      <c r="P1208" s="33">
        <v>123.84933148197406</v>
      </c>
      <c r="Q1208" s="31">
        <f t="shared" si="38"/>
        <v>0.37412639032345596</v>
      </c>
      <c r="Y1208" s="12">
        <v>123.84933148197406</v>
      </c>
    </row>
    <row r="1209" spans="14:25" x14ac:dyDescent="0.25">
      <c r="N1209" s="33">
        <v>1207</v>
      </c>
      <c r="O1209" s="33">
        <f t="shared" ca="1" si="37"/>
        <v>0.47051201470638404</v>
      </c>
      <c r="P1209" s="33">
        <v>105.7200932646131</v>
      </c>
      <c r="Q1209" s="31">
        <f t="shared" si="38"/>
        <v>5.9016459223879041E-2</v>
      </c>
      <c r="Y1209" s="12">
        <v>105.7200932646131</v>
      </c>
    </row>
    <row r="1210" spans="14:25" x14ac:dyDescent="0.25">
      <c r="N1210" s="33">
        <v>1208</v>
      </c>
      <c r="O1210" s="33">
        <f t="shared" ca="1" si="37"/>
        <v>0.81279539909623144</v>
      </c>
      <c r="P1210" s="33">
        <v>133.05277536621946</v>
      </c>
      <c r="Q1210" s="31">
        <f t="shared" si="38"/>
        <v>0.63784260731040532</v>
      </c>
      <c r="Y1210" s="12">
        <v>133.05277536621946</v>
      </c>
    </row>
    <row r="1211" spans="14:25" x14ac:dyDescent="0.25">
      <c r="N1211" s="33">
        <v>1209</v>
      </c>
      <c r="O1211" s="33">
        <f t="shared" ca="1" si="37"/>
        <v>0.81143118432951356</v>
      </c>
      <c r="P1211" s="33">
        <v>157.7892661131699</v>
      </c>
      <c r="Q1211" s="31">
        <f t="shared" si="38"/>
        <v>0.98943513509119618</v>
      </c>
      <c r="Y1211" s="12">
        <v>157.7892661131699</v>
      </c>
    </row>
    <row r="1212" spans="14:25" x14ac:dyDescent="0.25">
      <c r="N1212" s="33">
        <v>1210</v>
      </c>
      <c r="O1212" s="33">
        <f t="shared" ca="1" si="37"/>
        <v>0.58065997395786306</v>
      </c>
      <c r="P1212" s="33">
        <v>148.02862020151539</v>
      </c>
      <c r="Q1212" s="31">
        <f t="shared" si="38"/>
        <v>0.9346095252188964</v>
      </c>
      <c r="Y1212" s="12">
        <v>148.02862020151539</v>
      </c>
    </row>
    <row r="1213" spans="14:25" x14ac:dyDescent="0.25">
      <c r="N1213" s="33">
        <v>1211</v>
      </c>
      <c r="O1213" s="33">
        <f t="shared" ca="1" si="37"/>
        <v>0.84232553702124613</v>
      </c>
      <c r="P1213" s="33">
        <v>128.62110838504321</v>
      </c>
      <c r="Q1213" s="31">
        <f t="shared" si="38"/>
        <v>0.50983825072981404</v>
      </c>
      <c r="Y1213" s="12">
        <v>128.62110838504321</v>
      </c>
    </row>
    <row r="1214" spans="14:25" x14ac:dyDescent="0.25">
      <c r="N1214" s="33">
        <v>1212</v>
      </c>
      <c r="O1214" s="33">
        <f t="shared" ca="1" si="37"/>
        <v>0.22801359391962872</v>
      </c>
      <c r="P1214" s="33">
        <v>121.19299394565977</v>
      </c>
      <c r="Q1214" s="31">
        <f t="shared" si="38"/>
        <v>0.30505071156445129</v>
      </c>
      <c r="Y1214" s="12">
        <v>121.19299394565977</v>
      </c>
    </row>
    <row r="1215" spans="14:25" x14ac:dyDescent="0.25">
      <c r="N1215" s="33">
        <v>1213</v>
      </c>
      <c r="O1215" s="33">
        <f t="shared" ca="1" si="37"/>
        <v>0.99403623053459267</v>
      </c>
      <c r="P1215" s="33">
        <v>128.40196659515638</v>
      </c>
      <c r="Q1215" s="31">
        <f t="shared" si="38"/>
        <v>0.50343836630001715</v>
      </c>
      <c r="Y1215" s="12">
        <v>128.40196659515638</v>
      </c>
    </row>
    <row r="1216" spans="14:25" x14ac:dyDescent="0.25">
      <c r="N1216" s="33">
        <v>1214</v>
      </c>
      <c r="O1216" s="33">
        <f t="shared" ca="1" si="37"/>
        <v>0.97114268268427795</v>
      </c>
      <c r="P1216" s="33">
        <v>133.3566990879778</v>
      </c>
      <c r="Q1216" s="31">
        <f t="shared" si="38"/>
        <v>0.64633477202622114</v>
      </c>
      <c r="Y1216" s="12">
        <v>133.3566990879778</v>
      </c>
    </row>
    <row r="1217" spans="14:25" x14ac:dyDescent="0.25">
      <c r="N1217" s="33">
        <v>1215</v>
      </c>
      <c r="O1217" s="33">
        <f t="shared" ca="1" si="37"/>
        <v>0.81430244878515956</v>
      </c>
      <c r="P1217" s="33">
        <v>113.71996864702592</v>
      </c>
      <c r="Q1217" s="31">
        <f t="shared" si="38"/>
        <v>0.1518250013902708</v>
      </c>
      <c r="Y1217" s="12">
        <v>113.71996864702592</v>
      </c>
    </row>
    <row r="1218" spans="14:25" x14ac:dyDescent="0.25">
      <c r="N1218" s="33">
        <v>1216</v>
      </c>
      <c r="O1218" s="33">
        <f t="shared" ca="1" si="37"/>
        <v>0.13088001119824166</v>
      </c>
      <c r="P1218" s="33">
        <v>126.48107991451984</v>
      </c>
      <c r="Q1218" s="31">
        <f t="shared" si="38"/>
        <v>0.44776597649763206</v>
      </c>
      <c r="Y1218" s="12">
        <v>126.48107991451984</v>
      </c>
    </row>
    <row r="1219" spans="14:25" x14ac:dyDescent="0.25">
      <c r="N1219" s="33">
        <v>1217</v>
      </c>
      <c r="O1219" s="33">
        <f t="shared" ca="1" si="37"/>
        <v>0.57812142108469688</v>
      </c>
      <c r="P1219" s="33">
        <v>142.85535591024097</v>
      </c>
      <c r="Q1219" s="31">
        <f t="shared" si="38"/>
        <v>0.86483854958729278</v>
      </c>
      <c r="Y1219" s="12">
        <v>142.85535591024097</v>
      </c>
    </row>
    <row r="1220" spans="14:25" x14ac:dyDescent="0.25">
      <c r="N1220" s="33">
        <v>1218</v>
      </c>
      <c r="O1220" s="33">
        <f t="shared" ref="O1220:O1283" ca="1" si="39">RAND()</f>
        <v>0.40472254083681714</v>
      </c>
      <c r="P1220" s="33">
        <v>133.12504517324459</v>
      </c>
      <c r="Q1220" s="31">
        <f t="shared" ref="Q1220:Q1283" si="40">_xlfn.NORM.S.DIST(($L$5+$L$6*ASINH((P1220-$L$3)/$L$4)),TRUE)</f>
        <v>0.6398672130949058</v>
      </c>
      <c r="Y1220" s="12">
        <v>133.12504517324459</v>
      </c>
    </row>
    <row r="1221" spans="14:25" x14ac:dyDescent="0.25">
      <c r="N1221" s="33">
        <v>1219</v>
      </c>
      <c r="O1221" s="33">
        <f t="shared" ca="1" si="39"/>
        <v>9.5275153148628555E-2</v>
      </c>
      <c r="P1221" s="33">
        <v>137.69959236080882</v>
      </c>
      <c r="Q1221" s="31">
        <f t="shared" si="40"/>
        <v>0.75926695961921831</v>
      </c>
      <c r="Y1221" s="12">
        <v>137.69959236080882</v>
      </c>
    </row>
    <row r="1222" spans="14:25" x14ac:dyDescent="0.25">
      <c r="N1222" s="33">
        <v>1220</v>
      </c>
      <c r="O1222" s="33">
        <f t="shared" ca="1" si="39"/>
        <v>0.35543034375785532</v>
      </c>
      <c r="P1222" s="33">
        <v>120.74155981994221</v>
      </c>
      <c r="Q1222" s="31">
        <f t="shared" si="40"/>
        <v>0.29397659169803758</v>
      </c>
      <c r="Y1222" s="12">
        <v>120.74155981994221</v>
      </c>
    </row>
    <row r="1223" spans="14:25" x14ac:dyDescent="0.25">
      <c r="N1223" s="33">
        <v>1221</v>
      </c>
      <c r="O1223" s="33">
        <f t="shared" ca="1" si="39"/>
        <v>0.73955315224408247</v>
      </c>
      <c r="P1223" s="33">
        <v>145.43866276021677</v>
      </c>
      <c r="Q1223" s="31">
        <f t="shared" si="40"/>
        <v>0.90410475809699409</v>
      </c>
      <c r="Y1223" s="12">
        <v>145.43866276021677</v>
      </c>
    </row>
    <row r="1224" spans="14:25" x14ac:dyDescent="0.25">
      <c r="N1224" s="33">
        <v>1222</v>
      </c>
      <c r="O1224" s="33">
        <f t="shared" ca="1" si="39"/>
        <v>0.66010088327883099</v>
      </c>
      <c r="P1224" s="33">
        <v>128.90218797774287</v>
      </c>
      <c r="Q1224" s="31">
        <f t="shared" si="40"/>
        <v>0.51805275733798362</v>
      </c>
      <c r="Y1224" s="12">
        <v>128.90218797774287</v>
      </c>
    </row>
    <row r="1225" spans="14:25" x14ac:dyDescent="0.25">
      <c r="N1225" s="33">
        <v>1223</v>
      </c>
      <c r="O1225" s="33">
        <f t="shared" ca="1" si="39"/>
        <v>0.21787943747455019</v>
      </c>
      <c r="P1225" s="33">
        <v>131.61997500327124</v>
      </c>
      <c r="Q1225" s="31">
        <f t="shared" si="40"/>
        <v>0.59711921673845447</v>
      </c>
      <c r="Y1225" s="12">
        <v>131.61997500327124</v>
      </c>
    </row>
    <row r="1226" spans="14:25" x14ac:dyDescent="0.25">
      <c r="N1226" s="33">
        <v>1224</v>
      </c>
      <c r="O1226" s="33">
        <f t="shared" ca="1" si="39"/>
        <v>0.11345585451304785</v>
      </c>
      <c r="P1226" s="33">
        <v>127.66131383821353</v>
      </c>
      <c r="Q1226" s="31">
        <f t="shared" si="40"/>
        <v>0.48186029824934323</v>
      </c>
      <c r="Y1226" s="12">
        <v>127.66131383821353</v>
      </c>
    </row>
    <row r="1227" spans="14:25" x14ac:dyDescent="0.25">
      <c r="N1227" s="33">
        <v>1225</v>
      </c>
      <c r="O1227" s="33">
        <f t="shared" ca="1" si="39"/>
        <v>0.62655236821479288</v>
      </c>
      <c r="P1227" s="33">
        <v>113.43440012929497</v>
      </c>
      <c r="Q1227" s="31">
        <f t="shared" si="40"/>
        <v>0.14730015156532866</v>
      </c>
      <c r="Y1227" s="12">
        <v>113.43440012929497</v>
      </c>
    </row>
    <row r="1228" spans="14:25" x14ac:dyDescent="0.25">
      <c r="N1228" s="33">
        <v>1226</v>
      </c>
      <c r="O1228" s="33">
        <f t="shared" ca="1" si="39"/>
        <v>0.76131512803386325</v>
      </c>
      <c r="P1228" s="33">
        <v>127.98598115820695</v>
      </c>
      <c r="Q1228" s="31">
        <f t="shared" si="40"/>
        <v>0.49130697129949047</v>
      </c>
      <c r="Y1228" s="12">
        <v>127.98598115820695</v>
      </c>
    </row>
    <row r="1229" spans="14:25" x14ac:dyDescent="0.25">
      <c r="N1229" s="33">
        <v>1227</v>
      </c>
      <c r="O1229" s="33">
        <f t="shared" ca="1" si="39"/>
        <v>0.23598514810416904</v>
      </c>
      <c r="P1229" s="33">
        <v>99.250164126965458</v>
      </c>
      <c r="Q1229" s="31">
        <f t="shared" si="40"/>
        <v>2.3852202348853647E-2</v>
      </c>
      <c r="Y1229" s="12">
        <v>99.250164126965458</v>
      </c>
    </row>
    <row r="1230" spans="14:25" x14ac:dyDescent="0.25">
      <c r="N1230" s="33">
        <v>1228</v>
      </c>
      <c r="O1230" s="33">
        <f t="shared" ca="1" si="39"/>
        <v>0.48032569329205965</v>
      </c>
      <c r="P1230" s="33">
        <v>130.0964359829776</v>
      </c>
      <c r="Q1230" s="31">
        <f t="shared" si="40"/>
        <v>0.55294792378702462</v>
      </c>
      <c r="Y1230" s="12">
        <v>130.0964359829776</v>
      </c>
    </row>
    <row r="1231" spans="14:25" x14ac:dyDescent="0.25">
      <c r="N1231" s="33">
        <v>1229</v>
      </c>
      <c r="O1231" s="33">
        <f t="shared" ca="1" si="39"/>
        <v>0.9899034523546717</v>
      </c>
      <c r="P1231" s="33">
        <v>120.73467824131639</v>
      </c>
      <c r="Q1231" s="31">
        <f t="shared" si="40"/>
        <v>0.29380941348582457</v>
      </c>
      <c r="Y1231" s="12">
        <v>120.73467824131639</v>
      </c>
    </row>
    <row r="1232" spans="14:25" x14ac:dyDescent="0.25">
      <c r="N1232" s="33">
        <v>1230</v>
      </c>
      <c r="O1232" s="33">
        <f t="shared" ca="1" si="39"/>
        <v>0.2315816702786776</v>
      </c>
      <c r="P1232" s="33">
        <v>131.37474099051258</v>
      </c>
      <c r="Q1232" s="31">
        <f t="shared" si="40"/>
        <v>0.59005600160804006</v>
      </c>
      <c r="Y1232" s="12">
        <v>131.37474099051258</v>
      </c>
    </row>
    <row r="1233" spans="14:25" x14ac:dyDescent="0.25">
      <c r="N1233" s="33">
        <v>1231</v>
      </c>
      <c r="O1233" s="33">
        <f t="shared" ca="1" si="39"/>
        <v>0.73849819925030435</v>
      </c>
      <c r="P1233" s="33">
        <v>144.44939363752752</v>
      </c>
      <c r="Q1233" s="31">
        <f t="shared" si="40"/>
        <v>0.8901461975586572</v>
      </c>
      <c r="Y1233" s="12">
        <v>144.44939363752752</v>
      </c>
    </row>
    <row r="1234" spans="14:25" x14ac:dyDescent="0.25">
      <c r="N1234" s="33">
        <v>1232</v>
      </c>
      <c r="O1234" s="33">
        <f t="shared" ca="1" si="39"/>
        <v>0.63002743410568496</v>
      </c>
      <c r="P1234" s="33">
        <v>126.82377110265574</v>
      </c>
      <c r="Q1234" s="31">
        <f t="shared" si="40"/>
        <v>0.45761741718820675</v>
      </c>
      <c r="Y1234" s="12">
        <v>126.82377110265574</v>
      </c>
    </row>
    <row r="1235" spans="14:25" x14ac:dyDescent="0.25">
      <c r="N1235" s="33">
        <v>1233</v>
      </c>
      <c r="O1235" s="33">
        <f t="shared" ca="1" si="39"/>
        <v>0.18398978735234039</v>
      </c>
      <c r="P1235" s="33">
        <v>108.9248122994231</v>
      </c>
      <c r="Q1235" s="31">
        <f t="shared" si="40"/>
        <v>8.8261788638645089E-2</v>
      </c>
      <c r="Y1235" s="12">
        <v>108.9248122994231</v>
      </c>
    </row>
    <row r="1236" spans="14:25" x14ac:dyDescent="0.25">
      <c r="N1236" s="33">
        <v>1234</v>
      </c>
      <c r="O1236" s="33">
        <f t="shared" ca="1" si="39"/>
        <v>0.1029923721459497</v>
      </c>
      <c r="P1236" s="33">
        <v>128.72668675636379</v>
      </c>
      <c r="Q1236" s="31">
        <f t="shared" si="40"/>
        <v>0.51292315931069776</v>
      </c>
      <c r="Y1236" s="12">
        <v>128.72668675636379</v>
      </c>
    </row>
    <row r="1237" spans="14:25" x14ac:dyDescent="0.25">
      <c r="N1237" s="33">
        <v>1235</v>
      </c>
      <c r="O1237" s="33">
        <f t="shared" ca="1" si="39"/>
        <v>0.46532978168089412</v>
      </c>
      <c r="P1237" s="33">
        <v>105.57955659195463</v>
      </c>
      <c r="Q1237" s="31">
        <f t="shared" si="40"/>
        <v>5.7942412540717345E-2</v>
      </c>
      <c r="Y1237" s="12">
        <v>105.57955659195463</v>
      </c>
    </row>
    <row r="1238" spans="14:25" x14ac:dyDescent="0.25">
      <c r="N1238" s="33">
        <v>1236</v>
      </c>
      <c r="O1238" s="33">
        <f t="shared" ca="1" si="39"/>
        <v>0.7855835250150619</v>
      </c>
      <c r="P1238" s="33">
        <v>102.93152309073498</v>
      </c>
      <c r="Q1238" s="31">
        <f t="shared" si="40"/>
        <v>4.054229336661385E-2</v>
      </c>
      <c r="Y1238" s="12">
        <v>102.93152309073498</v>
      </c>
    </row>
    <row r="1239" spans="14:25" x14ac:dyDescent="0.25">
      <c r="N1239" s="33">
        <v>1237</v>
      </c>
      <c r="O1239" s="33">
        <f t="shared" ca="1" si="39"/>
        <v>0.84069962015029931</v>
      </c>
      <c r="P1239" s="33">
        <v>139.2013672540869</v>
      </c>
      <c r="Q1239" s="31">
        <f t="shared" si="40"/>
        <v>0.79362123177279909</v>
      </c>
      <c r="Y1239" s="12">
        <v>139.2013672540869</v>
      </c>
    </row>
    <row r="1240" spans="14:25" x14ac:dyDescent="0.25">
      <c r="N1240" s="33">
        <v>1238</v>
      </c>
      <c r="O1240" s="33">
        <f t="shared" ca="1" si="39"/>
        <v>0.94318459094938301</v>
      </c>
      <c r="P1240" s="33">
        <v>129.01969701534372</v>
      </c>
      <c r="Q1240" s="31">
        <f t="shared" si="40"/>
        <v>0.52148810210905938</v>
      </c>
      <c r="Y1240" s="12">
        <v>129.01969701534372</v>
      </c>
    </row>
    <row r="1241" spans="14:25" x14ac:dyDescent="0.25">
      <c r="N1241" s="33">
        <v>1239</v>
      </c>
      <c r="O1241" s="33">
        <f t="shared" ca="1" si="39"/>
        <v>0.54157050126593476</v>
      </c>
      <c r="P1241" s="33">
        <v>125.43737934758914</v>
      </c>
      <c r="Q1241" s="31">
        <f t="shared" si="40"/>
        <v>0.41808293035850463</v>
      </c>
      <c r="Y1241" s="12">
        <v>125.43737934758914</v>
      </c>
    </row>
    <row r="1242" spans="14:25" x14ac:dyDescent="0.25">
      <c r="N1242" s="33">
        <v>1240</v>
      </c>
      <c r="O1242" s="33">
        <f t="shared" ca="1" si="39"/>
        <v>0.22796821541130652</v>
      </c>
      <c r="P1242" s="33">
        <v>142.1654538096501</v>
      </c>
      <c r="Q1242" s="31">
        <f t="shared" si="40"/>
        <v>0.85279345729191836</v>
      </c>
      <c r="Y1242" s="12">
        <v>142.1654538096501</v>
      </c>
    </row>
    <row r="1243" spans="14:25" x14ac:dyDescent="0.25">
      <c r="N1243" s="33">
        <v>1241</v>
      </c>
      <c r="O1243" s="33">
        <f t="shared" ca="1" si="39"/>
        <v>0.7977518539320495</v>
      </c>
      <c r="P1243" s="33">
        <v>148.58503405347278</v>
      </c>
      <c r="Q1243" s="31">
        <f t="shared" si="40"/>
        <v>0.94008821278383292</v>
      </c>
      <c r="Y1243" s="12">
        <v>148.58503405347278</v>
      </c>
    </row>
    <row r="1244" spans="14:25" x14ac:dyDescent="0.25">
      <c r="N1244" s="33">
        <v>1242</v>
      </c>
      <c r="O1244" s="33">
        <f t="shared" ca="1" si="39"/>
        <v>0.10441936808137509</v>
      </c>
      <c r="P1244" s="33">
        <v>125.11229538195401</v>
      </c>
      <c r="Q1244" s="31">
        <f t="shared" si="40"/>
        <v>0.40895373678379188</v>
      </c>
      <c r="Y1244" s="12">
        <v>125.11229538195401</v>
      </c>
    </row>
    <row r="1245" spans="14:25" x14ac:dyDescent="0.25">
      <c r="N1245" s="33">
        <v>1243</v>
      </c>
      <c r="O1245" s="33">
        <f t="shared" ca="1" si="39"/>
        <v>0.57361251443246841</v>
      </c>
      <c r="P1245" s="33">
        <v>139.0013113857085</v>
      </c>
      <c r="Q1245" s="31">
        <f t="shared" si="40"/>
        <v>0.78920699739554023</v>
      </c>
      <c r="Y1245" s="12">
        <v>139.0013113857085</v>
      </c>
    </row>
    <row r="1246" spans="14:25" x14ac:dyDescent="0.25">
      <c r="N1246" s="33">
        <v>1244</v>
      </c>
      <c r="O1246" s="33">
        <f t="shared" ca="1" si="39"/>
        <v>0.95903925307028748</v>
      </c>
      <c r="P1246" s="33">
        <v>133.27913629389008</v>
      </c>
      <c r="Q1246" s="31">
        <f t="shared" si="40"/>
        <v>0.64417311301476909</v>
      </c>
      <c r="Y1246" s="12">
        <v>133.27913629389008</v>
      </c>
    </row>
    <row r="1247" spans="14:25" x14ac:dyDescent="0.25">
      <c r="N1247" s="33">
        <v>1245</v>
      </c>
      <c r="O1247" s="33">
        <f t="shared" ca="1" si="39"/>
        <v>1.3618726628955802E-2</v>
      </c>
      <c r="P1247" s="33">
        <v>115.512047735579</v>
      </c>
      <c r="Q1247" s="31">
        <f t="shared" si="40"/>
        <v>0.18247346324678834</v>
      </c>
      <c r="Y1247" s="12">
        <v>115.512047735579</v>
      </c>
    </row>
    <row r="1248" spans="14:25" x14ac:dyDescent="0.25">
      <c r="N1248" s="33">
        <v>1246</v>
      </c>
      <c r="O1248" s="33">
        <f t="shared" ca="1" si="39"/>
        <v>0.27104628170888823</v>
      </c>
      <c r="P1248" s="33">
        <v>135.56394087880062</v>
      </c>
      <c r="Q1248" s="31">
        <f t="shared" si="40"/>
        <v>0.70594982742445755</v>
      </c>
      <c r="Y1248" s="12">
        <v>135.56394087880062</v>
      </c>
    </row>
    <row r="1249" spans="14:25" x14ac:dyDescent="0.25">
      <c r="N1249" s="33">
        <v>1247</v>
      </c>
      <c r="O1249" s="33">
        <f t="shared" ca="1" si="39"/>
        <v>0.69505048551645943</v>
      </c>
      <c r="P1249" s="33">
        <v>127.36752056644067</v>
      </c>
      <c r="Q1249" s="31">
        <f t="shared" si="40"/>
        <v>0.47333309879269547</v>
      </c>
      <c r="Y1249" s="12">
        <v>127.36752056644067</v>
      </c>
    </row>
    <row r="1250" spans="14:25" x14ac:dyDescent="0.25">
      <c r="N1250" s="33">
        <v>1248</v>
      </c>
      <c r="O1250" s="33">
        <f t="shared" ca="1" si="39"/>
        <v>0.50943655215147809</v>
      </c>
      <c r="P1250" s="33">
        <v>133.59566971677191</v>
      </c>
      <c r="Q1250" s="31">
        <f t="shared" si="40"/>
        <v>0.65296978835990227</v>
      </c>
      <c r="Y1250" s="12">
        <v>133.59566971677191</v>
      </c>
    </row>
    <row r="1251" spans="14:25" x14ac:dyDescent="0.25">
      <c r="N1251" s="33">
        <v>1249</v>
      </c>
      <c r="O1251" s="33">
        <f t="shared" ca="1" si="39"/>
        <v>0.82844756457173874</v>
      </c>
      <c r="P1251" s="33">
        <v>129.41032719128359</v>
      </c>
      <c r="Q1251" s="31">
        <f t="shared" si="40"/>
        <v>0.532908853095865</v>
      </c>
      <c r="Y1251" s="12">
        <v>129.41032719128359</v>
      </c>
    </row>
    <row r="1252" spans="14:25" x14ac:dyDescent="0.25">
      <c r="N1252" s="33">
        <v>1250</v>
      </c>
      <c r="O1252" s="33">
        <f t="shared" ca="1" si="39"/>
        <v>0.24601493996637647</v>
      </c>
      <c r="P1252" s="33">
        <v>136.32045420562051</v>
      </c>
      <c r="Q1252" s="31">
        <f t="shared" si="40"/>
        <v>0.7253878566972406</v>
      </c>
      <c r="Y1252" s="12">
        <v>136.32045420562051</v>
      </c>
    </row>
    <row r="1253" spans="14:25" x14ac:dyDescent="0.25">
      <c r="N1253" s="33">
        <v>1251</v>
      </c>
      <c r="O1253" s="33">
        <f t="shared" ca="1" si="39"/>
        <v>0.92373241281481222</v>
      </c>
      <c r="P1253" s="33">
        <v>125.26064278687909</v>
      </c>
      <c r="Q1253" s="31">
        <f t="shared" si="40"/>
        <v>0.41311214017938241</v>
      </c>
      <c r="Y1253" s="12">
        <v>125.26064278687909</v>
      </c>
    </row>
    <row r="1254" spans="14:25" x14ac:dyDescent="0.25">
      <c r="N1254" s="33">
        <v>1252</v>
      </c>
      <c r="O1254" s="33">
        <f t="shared" ca="1" si="39"/>
        <v>0.91972919379525919</v>
      </c>
      <c r="P1254" s="33">
        <v>127.71814018207935</v>
      </c>
      <c r="Q1254" s="31">
        <f t="shared" si="40"/>
        <v>0.48351210878677631</v>
      </c>
      <c r="Y1254" s="12">
        <v>127.71814018207935</v>
      </c>
    </row>
    <row r="1255" spans="14:25" x14ac:dyDescent="0.25">
      <c r="N1255" s="33">
        <v>1253</v>
      </c>
      <c r="O1255" s="33">
        <f t="shared" ca="1" si="39"/>
        <v>0.78945289457477541</v>
      </c>
      <c r="P1255" s="33">
        <v>129.56029037724156</v>
      </c>
      <c r="Q1255" s="31">
        <f t="shared" si="40"/>
        <v>0.53729219245966431</v>
      </c>
      <c r="Y1255" s="12">
        <v>129.56029037724156</v>
      </c>
    </row>
    <row r="1256" spans="14:25" x14ac:dyDescent="0.25">
      <c r="N1256" s="33">
        <v>1254</v>
      </c>
      <c r="O1256" s="33">
        <f t="shared" ca="1" si="39"/>
        <v>0.14052300983755828</v>
      </c>
      <c r="P1256" s="33">
        <v>130.15030184314338</v>
      </c>
      <c r="Q1256" s="31">
        <f t="shared" si="40"/>
        <v>0.55451886898378533</v>
      </c>
      <c r="Y1256" s="12">
        <v>130.15030184314338</v>
      </c>
    </row>
    <row r="1257" spans="14:25" x14ac:dyDescent="0.25">
      <c r="N1257" s="33">
        <v>1255</v>
      </c>
      <c r="O1257" s="33">
        <f t="shared" ca="1" si="39"/>
        <v>0.89701453655353047</v>
      </c>
      <c r="P1257" s="33">
        <v>133.55963406971105</v>
      </c>
      <c r="Q1257" s="31">
        <f t="shared" si="40"/>
        <v>0.6519717297891291</v>
      </c>
      <c r="Y1257" s="12">
        <v>133.55963406971105</v>
      </c>
    </row>
    <row r="1258" spans="14:25" x14ac:dyDescent="0.25">
      <c r="N1258" s="33">
        <v>1256</v>
      </c>
      <c r="O1258" s="33">
        <f t="shared" ca="1" si="39"/>
        <v>0.13613881417266216</v>
      </c>
      <c r="P1258" s="33">
        <v>138.61503799613942</v>
      </c>
      <c r="Q1258" s="31">
        <f t="shared" si="40"/>
        <v>0.78054033599746275</v>
      </c>
      <c r="Y1258" s="12">
        <v>138.61503799613942</v>
      </c>
    </row>
    <row r="1259" spans="14:25" x14ac:dyDescent="0.25">
      <c r="N1259" s="33">
        <v>1257</v>
      </c>
      <c r="O1259" s="33">
        <f t="shared" ca="1" si="39"/>
        <v>0.90384588652529796</v>
      </c>
      <c r="P1259" s="33">
        <v>125.28043957665929</v>
      </c>
      <c r="Q1259" s="31">
        <f t="shared" si="40"/>
        <v>0.41366804733630735</v>
      </c>
      <c r="Y1259" s="12">
        <v>125.28043957665929</v>
      </c>
    </row>
    <row r="1260" spans="14:25" x14ac:dyDescent="0.25">
      <c r="N1260" s="33">
        <v>1258</v>
      </c>
      <c r="O1260" s="33">
        <f t="shared" ca="1" si="39"/>
        <v>0.91875832767094423</v>
      </c>
      <c r="P1260" s="33">
        <v>148.30987358112736</v>
      </c>
      <c r="Q1260" s="31">
        <f t="shared" si="40"/>
        <v>0.93742400793664027</v>
      </c>
      <c r="Y1260" s="12">
        <v>148.30987358112736</v>
      </c>
    </row>
    <row r="1261" spans="14:25" x14ac:dyDescent="0.25">
      <c r="N1261" s="33">
        <v>1259</v>
      </c>
      <c r="O1261" s="33">
        <f t="shared" ca="1" si="39"/>
        <v>5.6365824222364136E-2</v>
      </c>
      <c r="P1261" s="33">
        <v>111.69087648243202</v>
      </c>
      <c r="Q1261" s="31">
        <f t="shared" si="40"/>
        <v>0.12176432436505226</v>
      </c>
      <c r="Y1261" s="12">
        <v>111.69087648243202</v>
      </c>
    </row>
    <row r="1262" spans="14:25" x14ac:dyDescent="0.25">
      <c r="N1262" s="33">
        <v>1260</v>
      </c>
      <c r="O1262" s="33">
        <f t="shared" ca="1" si="39"/>
        <v>0.27855831225525629</v>
      </c>
      <c r="P1262" s="33">
        <v>130.51688180523695</v>
      </c>
      <c r="Q1262" s="31">
        <f t="shared" si="40"/>
        <v>0.565196351161808</v>
      </c>
      <c r="Y1262" s="12">
        <v>130.51688180523695</v>
      </c>
    </row>
    <row r="1263" spans="14:25" x14ac:dyDescent="0.25">
      <c r="N1263" s="33">
        <v>1261</v>
      </c>
      <c r="O1263" s="33">
        <f t="shared" ca="1" si="39"/>
        <v>0.77437868704023138</v>
      </c>
      <c r="P1263" s="33">
        <v>135.37372580080898</v>
      </c>
      <c r="Q1263" s="31">
        <f t="shared" si="40"/>
        <v>0.70097492730920119</v>
      </c>
      <c r="Y1263" s="12">
        <v>135.37372580080898</v>
      </c>
    </row>
    <row r="1264" spans="14:25" x14ac:dyDescent="0.25">
      <c r="N1264" s="33">
        <v>1262</v>
      </c>
      <c r="O1264" s="33">
        <f t="shared" ca="1" si="39"/>
        <v>0.320827567572608</v>
      </c>
      <c r="P1264" s="33">
        <v>114.24045495557871</v>
      </c>
      <c r="Q1264" s="31">
        <f t="shared" si="40"/>
        <v>0.16032456593208874</v>
      </c>
      <c r="Y1264" s="12">
        <v>114.24045495557871</v>
      </c>
    </row>
    <row r="1265" spans="14:25" x14ac:dyDescent="0.25">
      <c r="N1265" s="33">
        <v>1263</v>
      </c>
      <c r="O1265" s="33">
        <f t="shared" ca="1" si="39"/>
        <v>0.16052604012116556</v>
      </c>
      <c r="P1265" s="33">
        <v>146.93242830104089</v>
      </c>
      <c r="Q1265" s="31">
        <f t="shared" si="40"/>
        <v>0.92273125153967572</v>
      </c>
      <c r="Y1265" s="12">
        <v>146.93242830104089</v>
      </c>
    </row>
    <row r="1266" spans="14:25" x14ac:dyDescent="0.25">
      <c r="N1266" s="33">
        <v>1264</v>
      </c>
      <c r="O1266" s="33">
        <f t="shared" ca="1" si="39"/>
        <v>0.94845205822907741</v>
      </c>
      <c r="P1266" s="33">
        <v>140.68016599518259</v>
      </c>
      <c r="Q1266" s="31">
        <f t="shared" si="40"/>
        <v>0.82462769993478202</v>
      </c>
      <c r="Y1266" s="12">
        <v>140.68016599518259</v>
      </c>
    </row>
    <row r="1267" spans="14:25" x14ac:dyDescent="0.25">
      <c r="N1267" s="33">
        <v>1265</v>
      </c>
      <c r="O1267" s="33">
        <f t="shared" ca="1" si="39"/>
        <v>0.31691174686519796</v>
      </c>
      <c r="P1267" s="33">
        <v>125.55551543170643</v>
      </c>
      <c r="Q1267" s="31">
        <f t="shared" si="40"/>
        <v>0.42141527675040863</v>
      </c>
      <c r="Y1267" s="12">
        <v>125.55551543170643</v>
      </c>
    </row>
    <row r="1268" spans="14:25" x14ac:dyDescent="0.25">
      <c r="N1268" s="33">
        <v>1266</v>
      </c>
      <c r="O1268" s="33">
        <f t="shared" ca="1" si="39"/>
        <v>0.60031107174752629</v>
      </c>
      <c r="P1268" s="33">
        <v>141.29334592155948</v>
      </c>
      <c r="Q1268" s="31">
        <f t="shared" si="40"/>
        <v>0.83662308419307185</v>
      </c>
      <c r="Y1268" s="12">
        <v>141.29334592155948</v>
      </c>
    </row>
    <row r="1269" spans="14:25" x14ac:dyDescent="0.25">
      <c r="N1269" s="33">
        <v>1267</v>
      </c>
      <c r="O1269" s="33">
        <f t="shared" ca="1" si="39"/>
        <v>0.93055222862664266</v>
      </c>
      <c r="P1269" s="33">
        <v>147.24838448800466</v>
      </c>
      <c r="Q1269" s="31">
        <f t="shared" si="40"/>
        <v>0.92630611998191414</v>
      </c>
      <c r="Y1269" s="12">
        <v>147.24838448800466</v>
      </c>
    </row>
    <row r="1270" spans="14:25" x14ac:dyDescent="0.25">
      <c r="N1270" s="33">
        <v>1268</v>
      </c>
      <c r="O1270" s="33">
        <f t="shared" ca="1" si="39"/>
        <v>0.90143708920112664</v>
      </c>
      <c r="P1270" s="33">
        <v>123.04787927813912</v>
      </c>
      <c r="Q1270" s="31">
        <f t="shared" si="40"/>
        <v>0.35263383731953929</v>
      </c>
      <c r="Y1270" s="12">
        <v>123.04787927813912</v>
      </c>
    </row>
    <row r="1271" spans="14:25" x14ac:dyDescent="0.25">
      <c r="N1271" s="33">
        <v>1269</v>
      </c>
      <c r="O1271" s="33">
        <f t="shared" ca="1" si="39"/>
        <v>0.26641558890500783</v>
      </c>
      <c r="P1271" s="33">
        <v>117.75323980083027</v>
      </c>
      <c r="Q1271" s="31">
        <f t="shared" si="40"/>
        <v>0.22631166310426729</v>
      </c>
      <c r="Y1271" s="12">
        <v>117.75323980083027</v>
      </c>
    </row>
    <row r="1272" spans="14:25" x14ac:dyDescent="0.25">
      <c r="N1272" s="33">
        <v>1270</v>
      </c>
      <c r="O1272" s="33">
        <f t="shared" ca="1" si="39"/>
        <v>7.6661147313645261E-2</v>
      </c>
      <c r="P1272" s="33">
        <v>135.71943642724924</v>
      </c>
      <c r="Q1272" s="31">
        <f t="shared" si="40"/>
        <v>0.7099911934975669</v>
      </c>
      <c r="Y1272" s="12">
        <v>135.71943642724924</v>
      </c>
    </row>
    <row r="1273" spans="14:25" x14ac:dyDescent="0.25">
      <c r="N1273" s="33">
        <v>1271</v>
      </c>
      <c r="O1273" s="33">
        <f t="shared" ca="1" si="39"/>
        <v>0.97839448644770322</v>
      </c>
      <c r="P1273" s="33">
        <v>115.84777071629659</v>
      </c>
      <c r="Q1273" s="31">
        <f t="shared" si="40"/>
        <v>0.18865063452234279</v>
      </c>
      <c r="Y1273" s="12">
        <v>115.84777071629659</v>
      </c>
    </row>
    <row r="1274" spans="14:25" x14ac:dyDescent="0.25">
      <c r="N1274" s="33">
        <v>1272</v>
      </c>
      <c r="O1274" s="33">
        <f t="shared" ca="1" si="39"/>
        <v>6.7825886484343734E-2</v>
      </c>
      <c r="P1274" s="33">
        <v>132.85194465884331</v>
      </c>
      <c r="Q1274" s="31">
        <f t="shared" si="40"/>
        <v>0.63219987414869461</v>
      </c>
      <c r="Y1274" s="12">
        <v>132.85194465884331</v>
      </c>
    </row>
    <row r="1275" spans="14:25" x14ac:dyDescent="0.25">
      <c r="N1275" s="33">
        <v>1273</v>
      </c>
      <c r="O1275" s="33">
        <f t="shared" ca="1" si="39"/>
        <v>0.41605035492912257</v>
      </c>
      <c r="P1275" s="33">
        <v>118.66614839285955</v>
      </c>
      <c r="Q1275" s="31">
        <f t="shared" si="40"/>
        <v>0.24589949960092761</v>
      </c>
      <c r="Y1275" s="12">
        <v>118.66614839285955</v>
      </c>
    </row>
    <row r="1276" spans="14:25" x14ac:dyDescent="0.25">
      <c r="N1276" s="33">
        <v>1274</v>
      </c>
      <c r="O1276" s="33">
        <f t="shared" ca="1" si="39"/>
        <v>0.20855092861895941</v>
      </c>
      <c r="P1276" s="33">
        <v>114.72367664081303</v>
      </c>
      <c r="Q1276" s="31">
        <f t="shared" si="40"/>
        <v>0.16850930556976215</v>
      </c>
      <c r="Y1276" s="12">
        <v>114.72367664081303</v>
      </c>
    </row>
    <row r="1277" spans="14:25" x14ac:dyDescent="0.25">
      <c r="N1277" s="33">
        <v>1275</v>
      </c>
      <c r="O1277" s="33">
        <f t="shared" ca="1" si="39"/>
        <v>0.313359666341542</v>
      </c>
      <c r="P1277" s="33">
        <v>108.40035508944767</v>
      </c>
      <c r="Q1277" s="31">
        <f t="shared" si="40"/>
        <v>8.2814181180750013E-2</v>
      </c>
      <c r="Y1277" s="12">
        <v>108.40035508944767</v>
      </c>
    </row>
    <row r="1278" spans="14:25" x14ac:dyDescent="0.25">
      <c r="N1278" s="33">
        <v>1276</v>
      </c>
      <c r="O1278" s="33">
        <f t="shared" ca="1" si="39"/>
        <v>0.37840262711378714</v>
      </c>
      <c r="P1278" s="33">
        <v>139.79132422802888</v>
      </c>
      <c r="Q1278" s="31">
        <f t="shared" si="40"/>
        <v>0.80633756852013572</v>
      </c>
      <c r="Y1278" s="12">
        <v>139.79132422802888</v>
      </c>
    </row>
    <row r="1279" spans="14:25" x14ac:dyDescent="0.25">
      <c r="N1279" s="33">
        <v>1277</v>
      </c>
      <c r="O1279" s="33">
        <f t="shared" ca="1" si="39"/>
        <v>0.41354732252210036</v>
      </c>
      <c r="P1279" s="33">
        <v>154.55081519385038</v>
      </c>
      <c r="Q1279" s="31">
        <f t="shared" si="40"/>
        <v>0.97926091488330558</v>
      </c>
      <c r="Y1279" s="12">
        <v>154.55081519385038</v>
      </c>
    </row>
    <row r="1280" spans="14:25" x14ac:dyDescent="0.25">
      <c r="N1280" s="33">
        <v>1278</v>
      </c>
      <c r="O1280" s="33">
        <f t="shared" ca="1" si="39"/>
        <v>0.13364526625571882</v>
      </c>
      <c r="P1280" s="33">
        <v>106.52249329655491</v>
      </c>
      <c r="Q1280" s="31">
        <f t="shared" si="40"/>
        <v>6.5466462137804007E-2</v>
      </c>
      <c r="Y1280" s="12">
        <v>106.52249329655491</v>
      </c>
    </row>
    <row r="1281" spans="14:25" x14ac:dyDescent="0.25">
      <c r="N1281" s="33">
        <v>1279</v>
      </c>
      <c r="O1281" s="33">
        <f t="shared" ca="1" si="39"/>
        <v>0.63915122105957534</v>
      </c>
      <c r="P1281" s="33">
        <v>133.07693649783934</v>
      </c>
      <c r="Q1281" s="31">
        <f t="shared" si="40"/>
        <v>0.63851982766147086</v>
      </c>
      <c r="Y1281" s="12">
        <v>133.07693649783934</v>
      </c>
    </row>
    <row r="1282" spans="14:25" x14ac:dyDescent="0.25">
      <c r="N1282" s="33">
        <v>1280</v>
      </c>
      <c r="O1282" s="33">
        <f t="shared" ca="1" si="39"/>
        <v>0.69419729252800677</v>
      </c>
      <c r="P1282" s="33">
        <v>124.28568117488493</v>
      </c>
      <c r="Q1282" s="31">
        <f t="shared" si="40"/>
        <v>0.38603533693903841</v>
      </c>
      <c r="Y1282" s="12">
        <v>124.28568117488493</v>
      </c>
    </row>
    <row r="1283" spans="14:25" x14ac:dyDescent="0.25">
      <c r="N1283" s="33">
        <v>1281</v>
      </c>
      <c r="O1283" s="33">
        <f t="shared" ca="1" si="39"/>
        <v>0.7454228828136138</v>
      </c>
      <c r="P1283" s="33">
        <v>130.89768622620051</v>
      </c>
      <c r="Q1283" s="31">
        <f t="shared" si="40"/>
        <v>0.5762572194000064</v>
      </c>
      <c r="Y1283" s="12">
        <v>130.89768622620051</v>
      </c>
    </row>
    <row r="1284" spans="14:25" x14ac:dyDescent="0.25">
      <c r="N1284" s="33">
        <v>1282</v>
      </c>
      <c r="O1284" s="33">
        <f t="shared" ref="O1284:O1347" ca="1" si="41">RAND()</f>
        <v>0.40648014234184837</v>
      </c>
      <c r="P1284" s="33">
        <v>116.84976737830361</v>
      </c>
      <c r="Q1284" s="31">
        <f t="shared" ref="Q1284:Q1347" si="42">_xlfn.NORM.S.DIST(($L$5+$L$6*ASINH((P1284-$L$3)/$L$4)),TRUE)</f>
        <v>0.20790556171708269</v>
      </c>
      <c r="Y1284" s="12">
        <v>116.84976737830361</v>
      </c>
    </row>
    <row r="1285" spans="14:25" x14ac:dyDescent="0.25">
      <c r="N1285" s="33">
        <v>1283</v>
      </c>
      <c r="O1285" s="33">
        <f t="shared" ca="1" si="41"/>
        <v>8.7794486668252847E-2</v>
      </c>
      <c r="P1285" s="33">
        <v>123.86829316067599</v>
      </c>
      <c r="Q1285" s="31">
        <f t="shared" si="42"/>
        <v>0.37464098189577866</v>
      </c>
      <c r="Y1285" s="12">
        <v>123.86829316067599</v>
      </c>
    </row>
    <row r="1286" spans="14:25" x14ac:dyDescent="0.25">
      <c r="N1286" s="33">
        <v>1284</v>
      </c>
      <c r="O1286" s="33">
        <f t="shared" ca="1" si="41"/>
        <v>0.8993286657298617</v>
      </c>
      <c r="P1286" s="33">
        <v>106.68911984406331</v>
      </c>
      <c r="Q1286" s="31">
        <f t="shared" si="42"/>
        <v>6.6875441123769461E-2</v>
      </c>
      <c r="Y1286" s="12">
        <v>106.68911984406331</v>
      </c>
    </row>
    <row r="1287" spans="14:25" x14ac:dyDescent="0.25">
      <c r="N1287" s="33">
        <v>1285</v>
      </c>
      <c r="O1287" s="33">
        <f t="shared" ca="1" si="41"/>
        <v>0.69603279570177856</v>
      </c>
      <c r="P1287" s="33">
        <v>125.21763727260674</v>
      </c>
      <c r="Q1287" s="31">
        <f t="shared" si="42"/>
        <v>0.41190529968679346</v>
      </c>
      <c r="Y1287" s="12">
        <v>125.21763727260674</v>
      </c>
    </row>
    <row r="1288" spans="14:25" x14ac:dyDescent="0.25">
      <c r="N1288" s="33">
        <v>1286</v>
      </c>
      <c r="O1288" s="33">
        <f t="shared" ca="1" si="41"/>
        <v>0.66422675072082871</v>
      </c>
      <c r="P1288" s="33">
        <v>121.01791397137485</v>
      </c>
      <c r="Q1288" s="31">
        <f t="shared" si="42"/>
        <v>0.30073093722380317</v>
      </c>
      <c r="Y1288" s="12">
        <v>121.01791397137485</v>
      </c>
    </row>
    <row r="1289" spans="14:25" x14ac:dyDescent="0.25">
      <c r="N1289" s="33">
        <v>1287</v>
      </c>
      <c r="O1289" s="33">
        <f t="shared" ca="1" si="41"/>
        <v>0.29386335118273255</v>
      </c>
      <c r="P1289" s="33">
        <v>148.30471202323685</v>
      </c>
      <c r="Q1289" s="31">
        <f t="shared" si="42"/>
        <v>0.93737319250268292</v>
      </c>
      <c r="Y1289" s="12">
        <v>148.30471202323685</v>
      </c>
    </row>
    <row r="1290" spans="14:25" x14ac:dyDescent="0.25">
      <c r="N1290" s="33">
        <v>1288</v>
      </c>
      <c r="O1290" s="33">
        <f t="shared" ca="1" si="41"/>
        <v>0.71568711892958048</v>
      </c>
      <c r="P1290" s="33">
        <v>129.13701655493901</v>
      </c>
      <c r="Q1290" s="31">
        <f t="shared" si="42"/>
        <v>0.52491821515684189</v>
      </c>
      <c r="Y1290" s="12">
        <v>129.13701655493901</v>
      </c>
    </row>
    <row r="1291" spans="14:25" x14ac:dyDescent="0.25">
      <c r="N1291" s="33">
        <v>1289</v>
      </c>
      <c r="O1291" s="33">
        <f t="shared" ca="1" si="41"/>
        <v>0.16015280085455552</v>
      </c>
      <c r="P1291" s="33">
        <v>128.56123192510296</v>
      </c>
      <c r="Q1291" s="31">
        <f t="shared" si="42"/>
        <v>0.50808912338561718</v>
      </c>
      <c r="Y1291" s="12">
        <v>128.56123192510296</v>
      </c>
    </row>
    <row r="1292" spans="14:25" x14ac:dyDescent="0.25">
      <c r="N1292" s="33">
        <v>1290</v>
      </c>
      <c r="O1292" s="33">
        <f t="shared" ca="1" si="41"/>
        <v>0.36672803158968137</v>
      </c>
      <c r="P1292" s="33">
        <v>133.77585504764886</v>
      </c>
      <c r="Q1292" s="31">
        <f t="shared" si="42"/>
        <v>0.65794672523662645</v>
      </c>
      <c r="Y1292" s="12">
        <v>133.77585504764886</v>
      </c>
    </row>
    <row r="1293" spans="14:25" x14ac:dyDescent="0.25">
      <c r="N1293" s="33">
        <v>1291</v>
      </c>
      <c r="O1293" s="33">
        <f t="shared" ca="1" si="41"/>
        <v>0.92313434369166636</v>
      </c>
      <c r="P1293" s="33">
        <v>113.00743266233908</v>
      </c>
      <c r="Q1293" s="31">
        <f t="shared" si="42"/>
        <v>0.14071647664001802</v>
      </c>
      <c r="Y1293" s="12">
        <v>113.00743266233908</v>
      </c>
    </row>
    <row r="1294" spans="14:25" x14ac:dyDescent="0.25">
      <c r="N1294" s="33">
        <v>1292</v>
      </c>
      <c r="O1294" s="33">
        <f t="shared" ca="1" si="41"/>
        <v>0.87556382864302695</v>
      </c>
      <c r="P1294" s="33">
        <v>127.62294206546812</v>
      </c>
      <c r="Q1294" s="31">
        <f t="shared" si="42"/>
        <v>0.48074534585941414</v>
      </c>
      <c r="Y1294" s="12">
        <v>127.62294206546812</v>
      </c>
    </row>
    <row r="1295" spans="14:25" x14ac:dyDescent="0.25">
      <c r="N1295" s="33">
        <v>1293</v>
      </c>
      <c r="O1295" s="33">
        <f t="shared" ca="1" si="41"/>
        <v>0.84470632488872921</v>
      </c>
      <c r="P1295" s="33">
        <v>123.36183512642927</v>
      </c>
      <c r="Q1295" s="31">
        <f t="shared" si="42"/>
        <v>0.36099177946008576</v>
      </c>
      <c r="Y1295" s="12">
        <v>123.36183512642927</v>
      </c>
    </row>
    <row r="1296" spans="14:25" x14ac:dyDescent="0.25">
      <c r="N1296" s="33">
        <v>1294</v>
      </c>
      <c r="O1296" s="33">
        <f t="shared" ca="1" si="41"/>
        <v>0.97265146830855087</v>
      </c>
      <c r="P1296" s="33">
        <v>114.74692640846096</v>
      </c>
      <c r="Q1296" s="31">
        <f t="shared" si="42"/>
        <v>0.16891026713546475</v>
      </c>
      <c r="Y1296" s="12">
        <v>114.74692640846096</v>
      </c>
    </row>
    <row r="1297" spans="14:25" x14ac:dyDescent="0.25">
      <c r="N1297" s="33">
        <v>1295</v>
      </c>
      <c r="O1297" s="33">
        <f t="shared" ca="1" si="41"/>
        <v>5.1461261798243618E-2</v>
      </c>
      <c r="P1297" s="33">
        <v>131.19696191434056</v>
      </c>
      <c r="Q1297" s="31">
        <f t="shared" si="42"/>
        <v>0.58492222042797215</v>
      </c>
      <c r="Y1297" s="12">
        <v>131.19696191434056</v>
      </c>
    </row>
    <row r="1298" spans="14:25" x14ac:dyDescent="0.25">
      <c r="N1298" s="33">
        <v>1296</v>
      </c>
      <c r="O1298" s="33">
        <f t="shared" ca="1" si="41"/>
        <v>0.72652763374712759</v>
      </c>
      <c r="P1298" s="33">
        <v>109.94870937511317</v>
      </c>
      <c r="Q1298" s="31">
        <f t="shared" si="42"/>
        <v>9.97052034624894E-2</v>
      </c>
      <c r="Y1298" s="12">
        <v>109.94870937511317</v>
      </c>
    </row>
    <row r="1299" spans="14:25" x14ac:dyDescent="0.25">
      <c r="N1299" s="33">
        <v>1297</v>
      </c>
      <c r="O1299" s="33">
        <f t="shared" ca="1" si="41"/>
        <v>0.98918623718388721</v>
      </c>
      <c r="P1299" s="33">
        <v>150.23973271688374</v>
      </c>
      <c r="Q1299" s="31">
        <f t="shared" si="42"/>
        <v>0.95433285422429459</v>
      </c>
      <c r="Y1299" s="12">
        <v>150.23973271688374</v>
      </c>
    </row>
    <row r="1300" spans="14:25" x14ac:dyDescent="0.25">
      <c r="N1300" s="33">
        <v>1298</v>
      </c>
      <c r="O1300" s="33">
        <f t="shared" ca="1" si="41"/>
        <v>0.72675541091368356</v>
      </c>
      <c r="P1300" s="33">
        <v>155.17810652887761</v>
      </c>
      <c r="Q1300" s="31">
        <f t="shared" si="42"/>
        <v>0.98169898457839988</v>
      </c>
      <c r="Y1300" s="12">
        <v>155.17810652887761</v>
      </c>
    </row>
    <row r="1301" spans="14:25" x14ac:dyDescent="0.25">
      <c r="N1301" s="33">
        <v>1299</v>
      </c>
      <c r="O1301" s="33">
        <f t="shared" ca="1" si="41"/>
        <v>0.41952685440612658</v>
      </c>
      <c r="P1301" s="33">
        <v>126.18675438915103</v>
      </c>
      <c r="Q1301" s="31">
        <f t="shared" si="42"/>
        <v>0.43934312275578674</v>
      </c>
      <c r="Y1301" s="12">
        <v>126.18675438915103</v>
      </c>
    </row>
    <row r="1302" spans="14:25" x14ac:dyDescent="0.25">
      <c r="N1302" s="33">
        <v>1300</v>
      </c>
      <c r="O1302" s="33">
        <f t="shared" ca="1" si="41"/>
        <v>0.68904153373987642</v>
      </c>
      <c r="P1302" s="33">
        <v>96.286566588622108</v>
      </c>
      <c r="Q1302" s="31">
        <f t="shared" si="42"/>
        <v>1.5136363035259363E-2</v>
      </c>
      <c r="Y1302" s="12">
        <v>96.286566588622108</v>
      </c>
    </row>
    <row r="1303" spans="14:25" x14ac:dyDescent="0.25">
      <c r="N1303" s="33">
        <v>1301</v>
      </c>
      <c r="O1303" s="33">
        <f t="shared" ca="1" si="41"/>
        <v>0.15798848895045237</v>
      </c>
      <c r="P1303" s="33">
        <v>136.81442532708741</v>
      </c>
      <c r="Q1303" s="31">
        <f t="shared" si="42"/>
        <v>0.73776315315003194</v>
      </c>
      <c r="Y1303" s="12">
        <v>136.81442532708741</v>
      </c>
    </row>
    <row r="1304" spans="14:25" x14ac:dyDescent="0.25">
      <c r="N1304" s="33">
        <v>1302</v>
      </c>
      <c r="O1304" s="33">
        <f t="shared" ca="1" si="41"/>
        <v>0.86048794640673387</v>
      </c>
      <c r="P1304" s="33">
        <v>127.0178420748165</v>
      </c>
      <c r="Q1304" s="31">
        <f t="shared" si="42"/>
        <v>0.46321555953267851</v>
      </c>
      <c r="Y1304" s="12">
        <v>127.0178420748165</v>
      </c>
    </row>
    <row r="1305" spans="14:25" x14ac:dyDescent="0.25">
      <c r="N1305" s="33">
        <v>1303</v>
      </c>
      <c r="O1305" s="33">
        <f t="shared" ca="1" si="41"/>
        <v>0.80106232990803816</v>
      </c>
      <c r="P1305" s="33">
        <v>134.94701753331134</v>
      </c>
      <c r="Q1305" s="31">
        <f t="shared" si="42"/>
        <v>0.68969415398488143</v>
      </c>
      <c r="Y1305" s="12">
        <v>134.94701753331134</v>
      </c>
    </row>
    <row r="1306" spans="14:25" x14ac:dyDescent="0.25">
      <c r="N1306" s="33">
        <v>1304</v>
      </c>
      <c r="O1306" s="33">
        <f t="shared" ca="1" si="41"/>
        <v>0.88980289999784712</v>
      </c>
      <c r="P1306" s="33">
        <v>124.2747774313133</v>
      </c>
      <c r="Q1306" s="31">
        <f t="shared" si="42"/>
        <v>0.38573607858556341</v>
      </c>
      <c r="Y1306" s="12">
        <v>124.2747774313133</v>
      </c>
    </row>
    <row r="1307" spans="14:25" x14ac:dyDescent="0.25">
      <c r="N1307" s="33">
        <v>1305</v>
      </c>
      <c r="O1307" s="33">
        <f t="shared" ca="1" si="41"/>
        <v>0.24452336170031752</v>
      </c>
      <c r="P1307" s="33">
        <v>130.4407951705752</v>
      </c>
      <c r="Q1307" s="31">
        <f t="shared" si="42"/>
        <v>0.56298228706109943</v>
      </c>
      <c r="Y1307" s="12">
        <v>130.4407951705752</v>
      </c>
    </row>
    <row r="1308" spans="14:25" x14ac:dyDescent="0.25">
      <c r="N1308" s="33">
        <v>1306</v>
      </c>
      <c r="O1308" s="33">
        <f t="shared" ca="1" si="41"/>
        <v>0.42271972574579908</v>
      </c>
      <c r="P1308" s="33">
        <v>140.47476305901048</v>
      </c>
      <c r="Q1308" s="31">
        <f t="shared" si="42"/>
        <v>0.82049516929205502</v>
      </c>
      <c r="Y1308" s="12">
        <v>140.47476305901048</v>
      </c>
    </row>
    <row r="1309" spans="14:25" x14ac:dyDescent="0.25">
      <c r="N1309" s="33">
        <v>1307</v>
      </c>
      <c r="O1309" s="33">
        <f t="shared" ca="1" si="41"/>
        <v>0.97770313396689856</v>
      </c>
      <c r="P1309" s="33">
        <v>117.99632881058781</v>
      </c>
      <c r="Q1309" s="31">
        <f t="shared" si="42"/>
        <v>0.23143123356213263</v>
      </c>
      <c r="Y1309" s="12">
        <v>117.99632881058781</v>
      </c>
    </row>
    <row r="1310" spans="14:25" x14ac:dyDescent="0.25">
      <c r="N1310" s="33">
        <v>1308</v>
      </c>
      <c r="O1310" s="33">
        <f t="shared" ca="1" si="41"/>
        <v>0.27235777974919495</v>
      </c>
      <c r="P1310" s="33">
        <v>135.71380552043536</v>
      </c>
      <c r="Q1310" s="31">
        <f t="shared" si="42"/>
        <v>0.7098452505659314</v>
      </c>
      <c r="Y1310" s="12">
        <v>135.71380552043536</v>
      </c>
    </row>
    <row r="1311" spans="14:25" x14ac:dyDescent="0.25">
      <c r="N1311" s="33">
        <v>1309</v>
      </c>
      <c r="O1311" s="33">
        <f t="shared" ca="1" si="41"/>
        <v>0.48792715210477644</v>
      </c>
      <c r="P1311" s="33">
        <v>137.68271587914089</v>
      </c>
      <c r="Q1311" s="31">
        <f t="shared" si="42"/>
        <v>0.758865359359989</v>
      </c>
      <c r="Y1311" s="12">
        <v>137.68271587914089</v>
      </c>
    </row>
    <row r="1312" spans="14:25" x14ac:dyDescent="0.25">
      <c r="N1312" s="33">
        <v>1310</v>
      </c>
      <c r="O1312" s="33">
        <f t="shared" ca="1" si="41"/>
        <v>0.58221502424750338</v>
      </c>
      <c r="P1312" s="33">
        <v>142.69667803925105</v>
      </c>
      <c r="Q1312" s="31">
        <f t="shared" si="42"/>
        <v>0.86212673281408847</v>
      </c>
      <c r="Y1312" s="12">
        <v>142.69667803925105</v>
      </c>
    </row>
    <row r="1313" spans="14:25" x14ac:dyDescent="0.25">
      <c r="N1313" s="33">
        <v>1311</v>
      </c>
      <c r="O1313" s="33">
        <f t="shared" ca="1" si="41"/>
        <v>0.54289179951652333</v>
      </c>
      <c r="P1313" s="33">
        <v>127.41248718962193</v>
      </c>
      <c r="Q1313" s="31">
        <f t="shared" si="42"/>
        <v>0.47463676674695682</v>
      </c>
      <c r="Y1313" s="12">
        <v>127.41248718962193</v>
      </c>
    </row>
    <row r="1314" spans="14:25" x14ac:dyDescent="0.25">
      <c r="N1314" s="33">
        <v>1312</v>
      </c>
      <c r="O1314" s="33">
        <f t="shared" ca="1" si="41"/>
        <v>1.659971270063676E-3</v>
      </c>
      <c r="P1314" s="33">
        <v>124.88424359284548</v>
      </c>
      <c r="Q1314" s="31">
        <f t="shared" si="42"/>
        <v>0.40258693234833348</v>
      </c>
      <c r="Y1314" s="12">
        <v>124.88424359284548</v>
      </c>
    </row>
    <row r="1315" spans="14:25" x14ac:dyDescent="0.25">
      <c r="N1315" s="33">
        <v>1313</v>
      </c>
      <c r="O1315" s="33">
        <f t="shared" ca="1" si="41"/>
        <v>0.36791690216429995</v>
      </c>
      <c r="P1315" s="33">
        <v>124.65379207299831</v>
      </c>
      <c r="Q1315" s="31">
        <f t="shared" si="42"/>
        <v>0.3961863129753696</v>
      </c>
      <c r="Y1315" s="12">
        <v>124.65379207299831</v>
      </c>
    </row>
    <row r="1316" spans="14:25" x14ac:dyDescent="0.25">
      <c r="N1316" s="33">
        <v>1314</v>
      </c>
      <c r="O1316" s="33">
        <f t="shared" ca="1" si="41"/>
        <v>0.3747730089192195</v>
      </c>
      <c r="P1316" s="33">
        <v>120.13246095531022</v>
      </c>
      <c r="Q1316" s="31">
        <f t="shared" si="42"/>
        <v>0.27937399398405455</v>
      </c>
      <c r="Y1316" s="12">
        <v>120.13246095531022</v>
      </c>
    </row>
    <row r="1317" spans="14:25" x14ac:dyDescent="0.25">
      <c r="N1317" s="33">
        <v>1315</v>
      </c>
      <c r="O1317" s="33">
        <f t="shared" ca="1" si="41"/>
        <v>0.2595260727578812</v>
      </c>
      <c r="P1317" s="33">
        <v>126.73608122518371</v>
      </c>
      <c r="Q1317" s="31">
        <f t="shared" si="42"/>
        <v>0.45509231133309164</v>
      </c>
      <c r="Y1317" s="12">
        <v>126.73608122518371</v>
      </c>
    </row>
    <row r="1318" spans="14:25" x14ac:dyDescent="0.25">
      <c r="N1318" s="33">
        <v>1316</v>
      </c>
      <c r="O1318" s="33">
        <f t="shared" ca="1" si="41"/>
        <v>0.79161118387561336</v>
      </c>
      <c r="P1318" s="33">
        <v>122.5222900096081</v>
      </c>
      <c r="Q1318" s="31">
        <f t="shared" si="42"/>
        <v>0.33882941689130175</v>
      </c>
      <c r="Y1318" s="12">
        <v>122.5222900096081</v>
      </c>
    </row>
    <row r="1319" spans="14:25" x14ac:dyDescent="0.25">
      <c r="N1319" s="33">
        <v>1317</v>
      </c>
      <c r="O1319" s="33">
        <f t="shared" ca="1" si="41"/>
        <v>0.65503220898470083</v>
      </c>
      <c r="P1319" s="33">
        <v>113.60375735731211</v>
      </c>
      <c r="Q1319" s="31">
        <f t="shared" si="42"/>
        <v>0.14997182866607719</v>
      </c>
      <c r="Y1319" s="12">
        <v>113.60375735731211</v>
      </c>
    </row>
    <row r="1320" spans="14:25" x14ac:dyDescent="0.25">
      <c r="N1320" s="33">
        <v>1318</v>
      </c>
      <c r="O1320" s="33">
        <f t="shared" ca="1" si="41"/>
        <v>4.7769090439907069E-2</v>
      </c>
      <c r="P1320" s="33">
        <v>121.39702754286739</v>
      </c>
      <c r="Q1320" s="31">
        <f t="shared" si="42"/>
        <v>0.31012400885688263</v>
      </c>
      <c r="Y1320" s="12">
        <v>121.39702754286739</v>
      </c>
    </row>
    <row r="1321" spans="14:25" x14ac:dyDescent="0.25">
      <c r="N1321" s="33">
        <v>1319</v>
      </c>
      <c r="O1321" s="33">
        <f t="shared" ca="1" si="41"/>
        <v>4.9716609130010414E-2</v>
      </c>
      <c r="P1321" s="33">
        <v>153.97800097142539</v>
      </c>
      <c r="Q1321" s="31">
        <f t="shared" si="42"/>
        <v>0.97680544571727967</v>
      </c>
      <c r="Y1321" s="12">
        <v>153.97800097142539</v>
      </c>
    </row>
    <row r="1322" spans="14:25" x14ac:dyDescent="0.25">
      <c r="N1322" s="33">
        <v>1320</v>
      </c>
      <c r="O1322" s="33">
        <f t="shared" ca="1" si="41"/>
        <v>0.45551450502627155</v>
      </c>
      <c r="P1322" s="33">
        <v>112.25312450329128</v>
      </c>
      <c r="Q1322" s="31">
        <f t="shared" si="42"/>
        <v>0.12961147258332342</v>
      </c>
      <c r="Y1322" s="12">
        <v>112.25312450329128</v>
      </c>
    </row>
    <row r="1323" spans="14:25" x14ac:dyDescent="0.25">
      <c r="N1323" s="33">
        <v>1321</v>
      </c>
      <c r="O1323" s="33">
        <f t="shared" ca="1" si="41"/>
        <v>0.10254407240824059</v>
      </c>
      <c r="P1323" s="33">
        <v>100.01785864870224</v>
      </c>
      <c r="Q1323" s="31">
        <f t="shared" si="42"/>
        <v>2.6727572628054322E-2</v>
      </c>
      <c r="Y1323" s="12">
        <v>100.01785864870224</v>
      </c>
    </row>
    <row r="1324" spans="14:25" x14ac:dyDescent="0.25">
      <c r="N1324" s="33">
        <v>1322</v>
      </c>
      <c r="O1324" s="33">
        <f t="shared" ca="1" si="41"/>
        <v>0.351945081307937</v>
      </c>
      <c r="P1324" s="33">
        <v>100.62081974876587</v>
      </c>
      <c r="Q1324" s="31">
        <f t="shared" si="42"/>
        <v>2.9192756398081474E-2</v>
      </c>
      <c r="Y1324" s="12">
        <v>100.62081974876587</v>
      </c>
    </row>
    <row r="1325" spans="14:25" x14ac:dyDescent="0.25">
      <c r="N1325" s="33">
        <v>1323</v>
      </c>
      <c r="O1325" s="33">
        <f t="shared" ca="1" si="41"/>
        <v>0.3068543542290989</v>
      </c>
      <c r="P1325" s="33">
        <v>122.75796880300408</v>
      </c>
      <c r="Q1325" s="31">
        <f t="shared" si="42"/>
        <v>0.34498969628299092</v>
      </c>
      <c r="Y1325" s="12">
        <v>122.75796880300408</v>
      </c>
    </row>
    <row r="1326" spans="14:25" x14ac:dyDescent="0.25">
      <c r="N1326" s="33">
        <v>1324</v>
      </c>
      <c r="O1326" s="33">
        <f t="shared" ca="1" si="41"/>
        <v>0.46416912163254742</v>
      </c>
      <c r="P1326" s="33">
        <v>146.84098894093313</v>
      </c>
      <c r="Q1326" s="31">
        <f t="shared" si="42"/>
        <v>0.9216733679838448</v>
      </c>
      <c r="Y1326" s="12">
        <v>146.84098894093313</v>
      </c>
    </row>
    <row r="1327" spans="14:25" x14ac:dyDescent="0.25">
      <c r="N1327" s="33">
        <v>1325</v>
      </c>
      <c r="O1327" s="33">
        <f t="shared" ca="1" si="41"/>
        <v>0.22796864215834589</v>
      </c>
      <c r="P1327" s="33">
        <v>137.58120438901929</v>
      </c>
      <c r="Q1327" s="31">
        <f t="shared" si="42"/>
        <v>0.75644272631735787</v>
      </c>
      <c r="Y1327" s="12">
        <v>137.58120438901929</v>
      </c>
    </row>
    <row r="1328" spans="14:25" x14ac:dyDescent="0.25">
      <c r="N1328" s="33">
        <v>1326</v>
      </c>
      <c r="O1328" s="33">
        <f t="shared" ca="1" si="41"/>
        <v>0.62959781415082172</v>
      </c>
      <c r="P1328" s="33">
        <v>101.85284079221944</v>
      </c>
      <c r="Q1328" s="31">
        <f t="shared" si="42"/>
        <v>3.4846534230123224E-2</v>
      </c>
      <c r="Y1328" s="12">
        <v>101.85284079221944</v>
      </c>
    </row>
    <row r="1329" spans="14:25" x14ac:dyDescent="0.25">
      <c r="N1329" s="33">
        <v>1327</v>
      </c>
      <c r="O1329" s="33">
        <f t="shared" ca="1" si="41"/>
        <v>0.7360037869908046</v>
      </c>
      <c r="P1329" s="33">
        <v>134.63830648545482</v>
      </c>
      <c r="Q1329" s="31">
        <f t="shared" si="42"/>
        <v>0.68143323261609334</v>
      </c>
      <c r="Y1329" s="12">
        <v>134.63830648545482</v>
      </c>
    </row>
    <row r="1330" spans="14:25" x14ac:dyDescent="0.25">
      <c r="N1330" s="33">
        <v>1328</v>
      </c>
      <c r="O1330" s="33">
        <f t="shared" ca="1" si="41"/>
        <v>0.71856428499796532</v>
      </c>
      <c r="P1330" s="33">
        <v>110.14651818263603</v>
      </c>
      <c r="Q1330" s="31">
        <f t="shared" si="42"/>
        <v>0.10204279593601326</v>
      </c>
      <c r="Y1330" s="12">
        <v>110.14651818263603</v>
      </c>
    </row>
    <row r="1331" spans="14:25" x14ac:dyDescent="0.25">
      <c r="N1331" s="33">
        <v>1329</v>
      </c>
      <c r="O1331" s="33">
        <f t="shared" ca="1" si="41"/>
        <v>0.26695153046913311</v>
      </c>
      <c r="P1331" s="33">
        <v>143.58143481010629</v>
      </c>
      <c r="Q1331" s="31">
        <f t="shared" si="42"/>
        <v>0.87680137994455576</v>
      </c>
      <c r="Y1331" s="12">
        <v>143.58143481010629</v>
      </c>
    </row>
    <row r="1332" spans="14:25" x14ac:dyDescent="0.25">
      <c r="N1332" s="33">
        <v>1330</v>
      </c>
      <c r="O1332" s="33">
        <f t="shared" ca="1" si="41"/>
        <v>0.37745065547175105</v>
      </c>
      <c r="P1332" s="33">
        <v>121.67755221895382</v>
      </c>
      <c r="Q1332" s="31">
        <f t="shared" si="42"/>
        <v>0.31716684997506461</v>
      </c>
      <c r="Y1332" s="12">
        <v>121.67755221895382</v>
      </c>
    </row>
    <row r="1333" spans="14:25" x14ac:dyDescent="0.25">
      <c r="N1333" s="33">
        <v>1331</v>
      </c>
      <c r="O1333" s="33">
        <f t="shared" ca="1" si="41"/>
        <v>0.84391459344950182</v>
      </c>
      <c r="P1333" s="33">
        <v>139.14649403301428</v>
      </c>
      <c r="Q1333" s="31">
        <f t="shared" si="42"/>
        <v>0.79241554860304642</v>
      </c>
      <c r="Y1333" s="12">
        <v>139.14649403301428</v>
      </c>
    </row>
    <row r="1334" spans="14:25" x14ac:dyDescent="0.25">
      <c r="N1334" s="33">
        <v>1332</v>
      </c>
      <c r="O1334" s="33">
        <f t="shared" ca="1" si="41"/>
        <v>0.89159944112813316</v>
      </c>
      <c r="P1334" s="33">
        <v>114.34235509008329</v>
      </c>
      <c r="Q1334" s="31">
        <f t="shared" si="42"/>
        <v>0.16202694197686354</v>
      </c>
      <c r="Y1334" s="12">
        <v>114.34235509008329</v>
      </c>
    </row>
    <row r="1335" spans="14:25" x14ac:dyDescent="0.25">
      <c r="N1335" s="33">
        <v>1333</v>
      </c>
      <c r="O1335" s="33">
        <f t="shared" ca="1" si="41"/>
        <v>0.95271309560237216</v>
      </c>
      <c r="P1335" s="33">
        <v>114.26289536405525</v>
      </c>
      <c r="Q1335" s="31">
        <f t="shared" si="42"/>
        <v>0.16069838178716844</v>
      </c>
      <c r="Y1335" s="12">
        <v>114.26289536405525</v>
      </c>
    </row>
    <row r="1336" spans="14:25" x14ac:dyDescent="0.25">
      <c r="N1336" s="33">
        <v>1334</v>
      </c>
      <c r="O1336" s="33">
        <f t="shared" ca="1" si="41"/>
        <v>0.17977343705162829</v>
      </c>
      <c r="P1336" s="33">
        <v>108.89329965601434</v>
      </c>
      <c r="Q1336" s="31">
        <f t="shared" si="42"/>
        <v>8.792668974245639E-2</v>
      </c>
      <c r="Y1336" s="12">
        <v>108.89329965601434</v>
      </c>
    </row>
    <row r="1337" spans="14:25" x14ac:dyDescent="0.25">
      <c r="N1337" s="33">
        <v>1335</v>
      </c>
      <c r="O1337" s="33">
        <f t="shared" ca="1" si="41"/>
        <v>0.50362358356284087</v>
      </c>
      <c r="P1337" s="33">
        <v>137.72294202087099</v>
      </c>
      <c r="Q1337" s="31">
        <f t="shared" si="42"/>
        <v>0.75982204785732699</v>
      </c>
      <c r="Y1337" s="12">
        <v>137.72294202087099</v>
      </c>
    </row>
    <row r="1338" spans="14:25" x14ac:dyDescent="0.25">
      <c r="N1338" s="33">
        <v>1336</v>
      </c>
      <c r="O1338" s="33">
        <f t="shared" ca="1" si="41"/>
        <v>0.59938932665260558</v>
      </c>
      <c r="P1338" s="33">
        <v>141.10166075564729</v>
      </c>
      <c r="Q1338" s="31">
        <f t="shared" si="42"/>
        <v>0.83292842143526225</v>
      </c>
      <c r="Y1338" s="12">
        <v>141.10166075564729</v>
      </c>
    </row>
    <row r="1339" spans="14:25" x14ac:dyDescent="0.25">
      <c r="N1339" s="33">
        <v>1337</v>
      </c>
      <c r="O1339" s="33">
        <f t="shared" ca="1" si="41"/>
        <v>0.36611210765549185</v>
      </c>
      <c r="P1339" s="33">
        <v>118.67338458942854</v>
      </c>
      <c r="Q1339" s="31">
        <f t="shared" si="42"/>
        <v>0.24605867360307371</v>
      </c>
      <c r="Y1339" s="12">
        <v>118.67338458942854</v>
      </c>
    </row>
    <row r="1340" spans="14:25" x14ac:dyDescent="0.25">
      <c r="N1340" s="33">
        <v>1338</v>
      </c>
      <c r="O1340" s="33">
        <f t="shared" ca="1" si="41"/>
        <v>0.82895504864039926</v>
      </c>
      <c r="P1340" s="33">
        <v>129.69382947342683</v>
      </c>
      <c r="Q1340" s="31">
        <f t="shared" si="42"/>
        <v>0.54119427543496501</v>
      </c>
      <c r="Y1340" s="12">
        <v>129.69382947342683</v>
      </c>
    </row>
    <row r="1341" spans="14:25" x14ac:dyDescent="0.25">
      <c r="N1341" s="33">
        <v>1339</v>
      </c>
      <c r="O1341" s="33">
        <f t="shared" ca="1" si="41"/>
        <v>0.74586152695137431</v>
      </c>
      <c r="P1341" s="33">
        <v>117.93912395019393</v>
      </c>
      <c r="Q1341" s="31">
        <f t="shared" si="42"/>
        <v>0.23022014293380647</v>
      </c>
      <c r="Y1341" s="12">
        <v>117.93912395019393</v>
      </c>
    </row>
    <row r="1342" spans="14:25" x14ac:dyDescent="0.25">
      <c r="N1342" s="33">
        <v>1340</v>
      </c>
      <c r="O1342" s="33">
        <f t="shared" ca="1" si="41"/>
        <v>0.52903252757601338</v>
      </c>
      <c r="P1342" s="33">
        <v>118.32640232537739</v>
      </c>
      <c r="Q1342" s="31">
        <f t="shared" si="42"/>
        <v>0.23849495986931549</v>
      </c>
      <c r="Y1342" s="12">
        <v>118.32640232537739</v>
      </c>
    </row>
    <row r="1343" spans="14:25" x14ac:dyDescent="0.25">
      <c r="N1343" s="33">
        <v>1341</v>
      </c>
      <c r="O1343" s="33">
        <f t="shared" ca="1" si="41"/>
        <v>0.91196128541468835</v>
      </c>
      <c r="P1343" s="33">
        <v>135.15456760570723</v>
      </c>
      <c r="Q1343" s="31">
        <f t="shared" si="42"/>
        <v>0.69520155503796011</v>
      </c>
      <c r="Y1343" s="12">
        <v>135.15456760570723</v>
      </c>
    </row>
    <row r="1344" spans="14:25" x14ac:dyDescent="0.25">
      <c r="N1344" s="33">
        <v>1342</v>
      </c>
      <c r="O1344" s="33">
        <f t="shared" ca="1" si="41"/>
        <v>0.68827505591749549</v>
      </c>
      <c r="P1344" s="33">
        <v>149.41908463712593</v>
      </c>
      <c r="Q1344" s="31">
        <f t="shared" si="42"/>
        <v>0.94763955235155573</v>
      </c>
      <c r="Y1344" s="12">
        <v>149.41908463712593</v>
      </c>
    </row>
    <row r="1345" spans="14:25" x14ac:dyDescent="0.25">
      <c r="N1345" s="33">
        <v>1343</v>
      </c>
      <c r="O1345" s="33">
        <f t="shared" ca="1" si="41"/>
        <v>0.44812536015620341</v>
      </c>
      <c r="P1345" s="33">
        <v>126.28783990170507</v>
      </c>
      <c r="Q1345" s="31">
        <f t="shared" si="42"/>
        <v>0.44223170352939534</v>
      </c>
      <c r="Y1345" s="12">
        <v>126.28783990170507</v>
      </c>
    </row>
    <row r="1346" spans="14:25" x14ac:dyDescent="0.25">
      <c r="N1346" s="33">
        <v>1344</v>
      </c>
      <c r="O1346" s="33">
        <f t="shared" ca="1" si="41"/>
        <v>0.10494095270821713</v>
      </c>
      <c r="P1346" s="33">
        <v>132.33607440026975</v>
      </c>
      <c r="Q1346" s="31">
        <f t="shared" si="42"/>
        <v>0.6176011664782779</v>
      </c>
      <c r="Y1346" s="12">
        <v>132.33607440026975</v>
      </c>
    </row>
    <row r="1347" spans="14:25" x14ac:dyDescent="0.25">
      <c r="N1347" s="33">
        <v>1345</v>
      </c>
      <c r="O1347" s="33">
        <f t="shared" ca="1" si="41"/>
        <v>0.98767535203401091</v>
      </c>
      <c r="P1347" s="33">
        <v>138.43551954105277</v>
      </c>
      <c r="Q1347" s="31">
        <f t="shared" si="42"/>
        <v>0.77644906677311587</v>
      </c>
      <c r="Y1347" s="12">
        <v>138.43551954105277</v>
      </c>
    </row>
    <row r="1348" spans="14:25" x14ac:dyDescent="0.25">
      <c r="N1348" s="33">
        <v>1346</v>
      </c>
      <c r="O1348" s="33">
        <f t="shared" ref="O1348:O1411" ca="1" si="43">RAND()</f>
        <v>0.85821567333802107</v>
      </c>
      <c r="P1348" s="33">
        <v>124.80741079153044</v>
      </c>
      <c r="Q1348" s="31">
        <f t="shared" ref="Q1348:Q1411" si="44">_xlfn.NORM.S.DIST(($L$5+$L$6*ASINH((P1348-$L$3)/$L$4)),TRUE)</f>
        <v>0.4004491752861466</v>
      </c>
      <c r="Y1348" s="12">
        <v>124.80741079153044</v>
      </c>
    </row>
    <row r="1349" spans="14:25" x14ac:dyDescent="0.25">
      <c r="N1349" s="33">
        <v>1347</v>
      </c>
      <c r="O1349" s="33">
        <f t="shared" ca="1" si="43"/>
        <v>0.34067126567552575</v>
      </c>
      <c r="P1349" s="33">
        <v>129.01201092152257</v>
      </c>
      <c r="Q1349" s="31">
        <f t="shared" si="44"/>
        <v>0.52126338901268654</v>
      </c>
      <c r="Y1349" s="12">
        <v>129.01201092152257</v>
      </c>
    </row>
    <row r="1350" spans="14:25" x14ac:dyDescent="0.25">
      <c r="N1350" s="33">
        <v>1348</v>
      </c>
      <c r="O1350" s="33">
        <f t="shared" ca="1" si="43"/>
        <v>0.11495248056784402</v>
      </c>
      <c r="P1350" s="33">
        <v>139.52255117371479</v>
      </c>
      <c r="Q1350" s="31">
        <f t="shared" si="44"/>
        <v>0.8006004502270494</v>
      </c>
      <c r="Y1350" s="12">
        <v>139.52255117371479</v>
      </c>
    </row>
    <row r="1351" spans="14:25" x14ac:dyDescent="0.25">
      <c r="N1351" s="33">
        <v>1349</v>
      </c>
      <c r="O1351" s="33">
        <f t="shared" ca="1" si="43"/>
        <v>0.84586430125221812</v>
      </c>
      <c r="P1351" s="33">
        <v>120.64410063025012</v>
      </c>
      <c r="Q1351" s="31">
        <f t="shared" si="44"/>
        <v>0.29161358990105729</v>
      </c>
      <c r="Y1351" s="12">
        <v>120.64410063025012</v>
      </c>
    </row>
    <row r="1352" spans="14:25" x14ac:dyDescent="0.25">
      <c r="N1352" s="33">
        <v>1350</v>
      </c>
      <c r="O1352" s="33">
        <f t="shared" ca="1" si="43"/>
        <v>0.4611171909372852</v>
      </c>
      <c r="P1352" s="33">
        <v>104.421535936659</v>
      </c>
      <c r="Q1352" s="31">
        <f t="shared" si="44"/>
        <v>4.9692286438014321E-2</v>
      </c>
      <c r="Y1352" s="12">
        <v>104.421535936659</v>
      </c>
    </row>
    <row r="1353" spans="14:25" x14ac:dyDescent="0.25">
      <c r="N1353" s="33">
        <v>1351</v>
      </c>
      <c r="O1353" s="33">
        <f t="shared" ca="1" si="43"/>
        <v>7.9542466526554056E-2</v>
      </c>
      <c r="P1353" s="33">
        <v>126.22229316432281</v>
      </c>
      <c r="Q1353" s="31">
        <f t="shared" si="44"/>
        <v>0.44035814620389924</v>
      </c>
      <c r="Y1353" s="12">
        <v>126.22229316432281</v>
      </c>
    </row>
    <row r="1354" spans="14:25" x14ac:dyDescent="0.25">
      <c r="N1354" s="33">
        <v>1352</v>
      </c>
      <c r="O1354" s="33">
        <f t="shared" ca="1" si="43"/>
        <v>0.79655783680934256</v>
      </c>
      <c r="P1354" s="33">
        <v>140.22292310370449</v>
      </c>
      <c r="Q1354" s="31">
        <f t="shared" si="44"/>
        <v>0.81535079301397251</v>
      </c>
      <c r="Y1354" s="12">
        <v>140.22292310370449</v>
      </c>
    </row>
    <row r="1355" spans="14:25" x14ac:dyDescent="0.25">
      <c r="N1355" s="33">
        <v>1353</v>
      </c>
      <c r="O1355" s="33">
        <f t="shared" ca="1" si="43"/>
        <v>0.89997884294129971</v>
      </c>
      <c r="P1355" s="33">
        <v>99.441120606032058</v>
      </c>
      <c r="Q1355" s="31">
        <f t="shared" si="44"/>
        <v>2.4540951889939249E-2</v>
      </c>
      <c r="Y1355" s="12">
        <v>99.441120606032058</v>
      </c>
    </row>
    <row r="1356" spans="14:25" x14ac:dyDescent="0.25">
      <c r="N1356" s="33">
        <v>1354</v>
      </c>
      <c r="O1356" s="33">
        <f t="shared" ca="1" si="43"/>
        <v>0.37824835306482396</v>
      </c>
      <c r="P1356" s="33">
        <v>142.21433193043535</v>
      </c>
      <c r="Q1356" s="31">
        <f t="shared" si="44"/>
        <v>0.85366858621728425</v>
      </c>
      <c r="Y1356" s="12">
        <v>142.21433193043535</v>
      </c>
    </row>
    <row r="1357" spans="14:25" x14ac:dyDescent="0.25">
      <c r="N1357" s="33">
        <v>1355</v>
      </c>
      <c r="O1357" s="33">
        <f t="shared" ca="1" si="43"/>
        <v>7.4545297800057253E-2</v>
      </c>
      <c r="P1357" s="33">
        <v>142.90088991967289</v>
      </c>
      <c r="Q1357" s="31">
        <f t="shared" si="44"/>
        <v>0.86561026891577975</v>
      </c>
      <c r="Y1357" s="12">
        <v>142.90088991967289</v>
      </c>
    </row>
    <row r="1358" spans="14:25" x14ac:dyDescent="0.25">
      <c r="N1358" s="33">
        <v>1356</v>
      </c>
      <c r="O1358" s="33">
        <f t="shared" ca="1" si="43"/>
        <v>0.91663301341130055</v>
      </c>
      <c r="P1358" s="33">
        <v>138.82976403063068</v>
      </c>
      <c r="Q1358" s="31">
        <f t="shared" si="44"/>
        <v>0.78538125117556323</v>
      </c>
      <c r="Y1358" s="12">
        <v>138.82976403063068</v>
      </c>
    </row>
    <row r="1359" spans="14:25" x14ac:dyDescent="0.25">
      <c r="N1359" s="33">
        <v>1357</v>
      </c>
      <c r="O1359" s="33">
        <f t="shared" ca="1" si="43"/>
        <v>0.42608261986474483</v>
      </c>
      <c r="P1359" s="33">
        <v>122.08398892798405</v>
      </c>
      <c r="Q1359" s="31">
        <f t="shared" si="44"/>
        <v>0.32750618252519592</v>
      </c>
      <c r="Y1359" s="12">
        <v>122.08398892798405</v>
      </c>
    </row>
    <row r="1360" spans="14:25" x14ac:dyDescent="0.25">
      <c r="N1360" s="33">
        <v>1358</v>
      </c>
      <c r="O1360" s="33">
        <f t="shared" ca="1" si="43"/>
        <v>0.41728395457963852</v>
      </c>
      <c r="P1360" s="33">
        <v>142.80623947556381</v>
      </c>
      <c r="Q1360" s="31">
        <f t="shared" si="44"/>
        <v>0.86400288493209176</v>
      </c>
      <c r="Y1360" s="12">
        <v>142.80623947556381</v>
      </c>
    </row>
    <row r="1361" spans="14:25" x14ac:dyDescent="0.25">
      <c r="N1361" s="33">
        <v>1359</v>
      </c>
      <c r="O1361" s="33">
        <f t="shared" ca="1" si="43"/>
        <v>0.26013286575614958</v>
      </c>
      <c r="P1361" s="33">
        <v>124.89003361953203</v>
      </c>
      <c r="Q1361" s="31">
        <f t="shared" si="44"/>
        <v>0.40274818206741897</v>
      </c>
      <c r="Y1361" s="12">
        <v>124.89003361953203</v>
      </c>
    </row>
    <row r="1362" spans="14:25" x14ac:dyDescent="0.25">
      <c r="N1362" s="33">
        <v>1360</v>
      </c>
      <c r="O1362" s="33">
        <f t="shared" ca="1" si="43"/>
        <v>0.33379368022930189</v>
      </c>
      <c r="P1362" s="33">
        <v>120.3284791214104</v>
      </c>
      <c r="Q1362" s="31">
        <f t="shared" si="44"/>
        <v>0.28403002562212454</v>
      </c>
      <c r="Y1362" s="12">
        <v>120.3284791214104</v>
      </c>
    </row>
    <row r="1363" spans="14:25" x14ac:dyDescent="0.25">
      <c r="N1363" s="33">
        <v>1361</v>
      </c>
      <c r="O1363" s="33">
        <f t="shared" ca="1" si="43"/>
        <v>0.6527429753285654</v>
      </c>
      <c r="P1363" s="33">
        <v>109.75754345552718</v>
      </c>
      <c r="Q1363" s="31">
        <f t="shared" si="44"/>
        <v>9.7485652143681295E-2</v>
      </c>
      <c r="Y1363" s="12">
        <v>109.75754345552718</v>
      </c>
    </row>
    <row r="1364" spans="14:25" x14ac:dyDescent="0.25">
      <c r="N1364" s="33">
        <v>1362</v>
      </c>
      <c r="O1364" s="33">
        <f t="shared" ca="1" si="43"/>
        <v>0.71492274837199166</v>
      </c>
      <c r="P1364" s="33">
        <v>151.39322513768261</v>
      </c>
      <c r="Q1364" s="31">
        <f t="shared" si="44"/>
        <v>0.96258927814839645</v>
      </c>
      <c r="Y1364" s="12">
        <v>151.39322513768261</v>
      </c>
    </row>
    <row r="1365" spans="14:25" x14ac:dyDescent="0.25">
      <c r="N1365" s="33">
        <v>1363</v>
      </c>
      <c r="O1365" s="33">
        <f t="shared" ca="1" si="43"/>
        <v>6.6400762701831817E-2</v>
      </c>
      <c r="P1365" s="33">
        <v>111.63011607453215</v>
      </c>
      <c r="Q1365" s="31">
        <f t="shared" si="44"/>
        <v>0.12093800848062211</v>
      </c>
      <c r="Y1365" s="12">
        <v>111.63011607453215</v>
      </c>
    </row>
    <row r="1366" spans="14:25" x14ac:dyDescent="0.25">
      <c r="N1366" s="33">
        <v>1364</v>
      </c>
      <c r="O1366" s="33">
        <f t="shared" ca="1" si="43"/>
        <v>0.9411612801794137</v>
      </c>
      <c r="P1366" s="33">
        <v>143.3802161455948</v>
      </c>
      <c r="Q1366" s="31">
        <f t="shared" si="44"/>
        <v>0.87355933184287216</v>
      </c>
      <c r="Y1366" s="12">
        <v>143.3802161455948</v>
      </c>
    </row>
    <row r="1367" spans="14:25" x14ac:dyDescent="0.25">
      <c r="N1367" s="33">
        <v>1365</v>
      </c>
      <c r="O1367" s="33">
        <f t="shared" ca="1" si="43"/>
        <v>0.90679090707321441</v>
      </c>
      <c r="P1367" s="33">
        <v>127.75411118536921</v>
      </c>
      <c r="Q1367" s="31">
        <f t="shared" si="44"/>
        <v>0.48455808123205429</v>
      </c>
      <c r="Y1367" s="12">
        <v>127.75411118536921</v>
      </c>
    </row>
    <row r="1368" spans="14:25" x14ac:dyDescent="0.25">
      <c r="N1368" s="33">
        <v>1366</v>
      </c>
      <c r="O1368" s="33">
        <f t="shared" ca="1" si="43"/>
        <v>0.33335501026378112</v>
      </c>
      <c r="P1368" s="33">
        <v>141.99666574937825</v>
      </c>
      <c r="Q1368" s="31">
        <f t="shared" si="44"/>
        <v>0.84974594152797545</v>
      </c>
      <c r="Y1368" s="12">
        <v>141.99666574937825</v>
      </c>
    </row>
    <row r="1369" spans="14:25" x14ac:dyDescent="0.25">
      <c r="N1369" s="33">
        <v>1367</v>
      </c>
      <c r="O1369" s="33">
        <f t="shared" ca="1" si="43"/>
        <v>0.43396049687112492</v>
      </c>
      <c r="P1369" s="33">
        <v>118.53973613677178</v>
      </c>
      <c r="Q1369" s="31">
        <f t="shared" si="44"/>
        <v>0.24312866017543505</v>
      </c>
      <c r="Y1369" s="12">
        <v>118.53973613677178</v>
      </c>
    </row>
    <row r="1370" spans="14:25" x14ac:dyDescent="0.25">
      <c r="N1370" s="33">
        <v>1368</v>
      </c>
      <c r="O1370" s="33">
        <f t="shared" ca="1" si="43"/>
        <v>0.22408013454368114</v>
      </c>
      <c r="P1370" s="33">
        <v>132.53924869912493</v>
      </c>
      <c r="Q1370" s="31">
        <f t="shared" si="44"/>
        <v>0.62336794151576758</v>
      </c>
      <c r="Y1370" s="12">
        <v>132.53924869912493</v>
      </c>
    </row>
    <row r="1371" spans="14:25" x14ac:dyDescent="0.25">
      <c r="N1371" s="33">
        <v>1369</v>
      </c>
      <c r="O1371" s="33">
        <f t="shared" ca="1" si="43"/>
        <v>0.65938921075533752</v>
      </c>
      <c r="P1371" s="33">
        <v>109.99001061381747</v>
      </c>
      <c r="Q1371" s="31">
        <f t="shared" si="44"/>
        <v>0.10018982871006715</v>
      </c>
      <c r="Y1371" s="12">
        <v>109.99001061381747</v>
      </c>
    </row>
    <row r="1372" spans="14:25" x14ac:dyDescent="0.25">
      <c r="N1372" s="33">
        <v>1370</v>
      </c>
      <c r="O1372" s="33">
        <f t="shared" ca="1" si="43"/>
        <v>0.97969364323062824</v>
      </c>
      <c r="P1372" s="33">
        <v>154.03477218804227</v>
      </c>
      <c r="Q1372" s="31">
        <f t="shared" si="44"/>
        <v>0.97705901232489478</v>
      </c>
      <c r="Y1372" s="12">
        <v>154.03477218804227</v>
      </c>
    </row>
    <row r="1373" spans="14:25" x14ac:dyDescent="0.25">
      <c r="N1373" s="33">
        <v>1371</v>
      </c>
      <c r="O1373" s="33">
        <f t="shared" ca="1" si="43"/>
        <v>0.66782096561906457</v>
      </c>
      <c r="P1373" s="33">
        <v>130.67524780705833</v>
      </c>
      <c r="Q1373" s="31">
        <f t="shared" si="44"/>
        <v>0.56980058018019675</v>
      </c>
      <c r="Y1373" s="12">
        <v>130.67524780705833</v>
      </c>
    </row>
    <row r="1374" spans="14:25" x14ac:dyDescent="0.25">
      <c r="N1374" s="33">
        <v>1372</v>
      </c>
      <c r="O1374" s="33">
        <f t="shared" ca="1" si="43"/>
        <v>0.65998556546379905</v>
      </c>
      <c r="P1374" s="33">
        <v>148.54149526101787</v>
      </c>
      <c r="Q1374" s="31">
        <f t="shared" si="44"/>
        <v>0.93967247593614811</v>
      </c>
      <c r="Y1374" s="12">
        <v>148.54149526101787</v>
      </c>
    </row>
    <row r="1375" spans="14:25" x14ac:dyDescent="0.25">
      <c r="N1375" s="33">
        <v>1373</v>
      </c>
      <c r="O1375" s="33">
        <f t="shared" ca="1" si="43"/>
        <v>0.99746479690512901</v>
      </c>
      <c r="P1375" s="33">
        <v>161.84648386642127</v>
      </c>
      <c r="Q1375" s="31">
        <f t="shared" si="44"/>
        <v>0.9959090082710792</v>
      </c>
      <c r="Y1375" s="12">
        <v>161.84648386642127</v>
      </c>
    </row>
    <row r="1376" spans="14:25" x14ac:dyDescent="0.25">
      <c r="N1376" s="33">
        <v>1374</v>
      </c>
      <c r="O1376" s="33">
        <f t="shared" ca="1" si="43"/>
        <v>1.3967198101765277E-3</v>
      </c>
      <c r="P1376" s="33">
        <v>137.6171080582414</v>
      </c>
      <c r="Q1376" s="31">
        <f t="shared" si="44"/>
        <v>0.7573009622799376</v>
      </c>
      <c r="Y1376" s="12">
        <v>137.6171080582414</v>
      </c>
    </row>
    <row r="1377" spans="14:25" x14ac:dyDescent="0.25">
      <c r="N1377" s="33">
        <v>1375</v>
      </c>
      <c r="O1377" s="33">
        <f t="shared" ca="1" si="43"/>
        <v>0.87926596320225603</v>
      </c>
      <c r="P1377" s="33">
        <v>100.3483151191803</v>
      </c>
      <c r="Q1377" s="31">
        <f t="shared" si="44"/>
        <v>2.805525678696575E-2</v>
      </c>
      <c r="Y1377" s="12">
        <v>100.3483151191803</v>
      </c>
    </row>
    <row r="1378" spans="14:25" x14ac:dyDescent="0.25">
      <c r="N1378" s="33">
        <v>1376</v>
      </c>
      <c r="O1378" s="33">
        <f t="shared" ca="1" si="43"/>
        <v>0.62125556897518841</v>
      </c>
      <c r="P1378" s="33">
        <v>130.67650217036277</v>
      </c>
      <c r="Q1378" s="31">
        <f t="shared" si="44"/>
        <v>0.56983702533325442</v>
      </c>
      <c r="Y1378" s="12">
        <v>130.67650217036277</v>
      </c>
    </row>
    <row r="1379" spans="14:25" x14ac:dyDescent="0.25">
      <c r="N1379" s="33">
        <v>1377</v>
      </c>
      <c r="O1379" s="33">
        <f t="shared" ca="1" si="43"/>
        <v>3.5690346153031682E-2</v>
      </c>
      <c r="P1379" s="33">
        <v>141.28442715542386</v>
      </c>
      <c r="Q1379" s="31">
        <f t="shared" si="44"/>
        <v>0.83645229625189343</v>
      </c>
      <c r="Y1379" s="12">
        <v>141.28442715542386</v>
      </c>
    </row>
    <row r="1380" spans="14:25" x14ac:dyDescent="0.25">
      <c r="N1380" s="33">
        <v>1378</v>
      </c>
      <c r="O1380" s="33">
        <f t="shared" ca="1" si="43"/>
        <v>0.54576387157309814</v>
      </c>
      <c r="P1380" s="33">
        <v>147.89486649556252</v>
      </c>
      <c r="Q1380" s="31">
        <f t="shared" si="44"/>
        <v>0.9332382406558366</v>
      </c>
      <c r="Y1380" s="12">
        <v>147.89486649556252</v>
      </c>
    </row>
    <row r="1381" spans="14:25" x14ac:dyDescent="0.25">
      <c r="N1381" s="33">
        <v>1379</v>
      </c>
      <c r="O1381" s="33">
        <f t="shared" ca="1" si="43"/>
        <v>5.3878799222319862E-2</v>
      </c>
      <c r="P1381" s="33">
        <v>118.17432282611429</v>
      </c>
      <c r="Q1381" s="31">
        <f t="shared" si="44"/>
        <v>0.23522439216336954</v>
      </c>
      <c r="Y1381" s="12">
        <v>118.17432282611429</v>
      </c>
    </row>
    <row r="1382" spans="14:25" x14ac:dyDescent="0.25">
      <c r="N1382" s="33">
        <v>1380</v>
      </c>
      <c r="O1382" s="33">
        <f t="shared" ca="1" si="43"/>
        <v>7.4114754115215398E-3</v>
      </c>
      <c r="P1382" s="33">
        <v>126.14473095967902</v>
      </c>
      <c r="Q1382" s="31">
        <f t="shared" si="44"/>
        <v>0.43814362814384944</v>
      </c>
      <c r="Y1382" s="12">
        <v>126.14473095967902</v>
      </c>
    </row>
    <row r="1383" spans="14:25" x14ac:dyDescent="0.25">
      <c r="N1383" s="33">
        <v>1381</v>
      </c>
      <c r="O1383" s="33">
        <f t="shared" ca="1" si="43"/>
        <v>0.76265609422414604</v>
      </c>
      <c r="P1383" s="33">
        <v>119.53208108194798</v>
      </c>
      <c r="Q1383" s="31">
        <f t="shared" si="44"/>
        <v>0.26537508408845156</v>
      </c>
      <c r="Y1383" s="12">
        <v>119.53208108194798</v>
      </c>
    </row>
    <row r="1384" spans="14:25" x14ac:dyDescent="0.25">
      <c r="N1384" s="33">
        <v>1382</v>
      </c>
      <c r="O1384" s="33">
        <f t="shared" ca="1" si="43"/>
        <v>0.89127304084524495</v>
      </c>
      <c r="P1384" s="33">
        <v>117.93114224478876</v>
      </c>
      <c r="Q1384" s="31">
        <f t="shared" si="44"/>
        <v>0.2300514705569903</v>
      </c>
      <c r="Y1384" s="12">
        <v>117.93114224478876</v>
      </c>
    </row>
    <row r="1385" spans="14:25" x14ac:dyDescent="0.25">
      <c r="N1385" s="33">
        <v>1383</v>
      </c>
      <c r="O1385" s="33">
        <f t="shared" ca="1" si="43"/>
        <v>0.76939211082031234</v>
      </c>
      <c r="P1385" s="33">
        <v>142.64741833556033</v>
      </c>
      <c r="Q1385" s="31">
        <f t="shared" si="44"/>
        <v>0.86127776358485997</v>
      </c>
      <c r="Y1385" s="12">
        <v>142.64741833556033</v>
      </c>
    </row>
    <row r="1386" spans="14:25" x14ac:dyDescent="0.25">
      <c r="N1386" s="33">
        <v>1384</v>
      </c>
      <c r="O1386" s="33">
        <f t="shared" ca="1" si="43"/>
        <v>0.8738374350479744</v>
      </c>
      <c r="P1386" s="33">
        <v>112.68830532731775</v>
      </c>
      <c r="Q1386" s="31">
        <f t="shared" si="44"/>
        <v>0.13593675313103515</v>
      </c>
      <c r="Y1386" s="12">
        <v>112.68830532731775</v>
      </c>
    </row>
    <row r="1387" spans="14:25" x14ac:dyDescent="0.25">
      <c r="N1387" s="33">
        <v>1385</v>
      </c>
      <c r="O1387" s="33">
        <f t="shared" ca="1" si="43"/>
        <v>0.27746792315238156</v>
      </c>
      <c r="P1387" s="33">
        <v>116.78940225634634</v>
      </c>
      <c r="Q1387" s="31">
        <f t="shared" si="44"/>
        <v>0.20671092982914036</v>
      </c>
      <c r="Y1387" s="12">
        <v>116.78940225634634</v>
      </c>
    </row>
    <row r="1388" spans="14:25" x14ac:dyDescent="0.25">
      <c r="N1388" s="33">
        <v>1386</v>
      </c>
      <c r="O1388" s="33">
        <f t="shared" ca="1" si="43"/>
        <v>0.69901361197560008</v>
      </c>
      <c r="P1388" s="33">
        <v>138.91770901808084</v>
      </c>
      <c r="Q1388" s="31">
        <f t="shared" si="44"/>
        <v>0.78734720203645359</v>
      </c>
      <c r="Y1388" s="12">
        <v>138.91770901808084</v>
      </c>
    </row>
    <row r="1389" spans="14:25" x14ac:dyDescent="0.25">
      <c r="N1389" s="33">
        <v>1387</v>
      </c>
      <c r="O1389" s="33">
        <f t="shared" ca="1" si="43"/>
        <v>0.62517217873495989</v>
      </c>
      <c r="P1389" s="33">
        <v>118.1288919108099</v>
      </c>
      <c r="Q1389" s="31">
        <f t="shared" si="44"/>
        <v>0.23425266681886997</v>
      </c>
      <c r="Y1389" s="12">
        <v>118.1288919108099</v>
      </c>
    </row>
    <row r="1390" spans="14:25" x14ac:dyDescent="0.25">
      <c r="N1390" s="33">
        <v>1388</v>
      </c>
      <c r="O1390" s="33">
        <f t="shared" ca="1" si="43"/>
        <v>5.566905125891497E-2</v>
      </c>
      <c r="P1390" s="33">
        <v>111.41861622745363</v>
      </c>
      <c r="Q1390" s="31">
        <f t="shared" si="44"/>
        <v>0.11809440594595076</v>
      </c>
      <c r="Y1390" s="12">
        <v>111.41861622745363</v>
      </c>
    </row>
    <row r="1391" spans="14:25" x14ac:dyDescent="0.25">
      <c r="N1391" s="33">
        <v>1389</v>
      </c>
      <c r="O1391" s="33">
        <f t="shared" ca="1" si="43"/>
        <v>0.1969635294618266</v>
      </c>
      <c r="P1391" s="33">
        <v>130.96676647397902</v>
      </c>
      <c r="Q1391" s="31">
        <f t="shared" si="44"/>
        <v>0.57825967629788255</v>
      </c>
      <c r="Y1391" s="12">
        <v>130.96676647397902</v>
      </c>
    </row>
    <row r="1392" spans="14:25" x14ac:dyDescent="0.25">
      <c r="N1392" s="33">
        <v>1390</v>
      </c>
      <c r="O1392" s="33">
        <f t="shared" ca="1" si="43"/>
        <v>0.85499773523900435</v>
      </c>
      <c r="P1392" s="33">
        <v>124.78328554374448</v>
      </c>
      <c r="Q1392" s="31">
        <f t="shared" si="44"/>
        <v>0.39977870059760839</v>
      </c>
      <c r="Y1392" s="12">
        <v>124.78328554374448</v>
      </c>
    </row>
    <row r="1393" spans="14:25" x14ac:dyDescent="0.25">
      <c r="N1393" s="33">
        <v>1391</v>
      </c>
      <c r="O1393" s="33">
        <f t="shared" ca="1" si="43"/>
        <v>9.6222138074257724E-2</v>
      </c>
      <c r="P1393" s="33">
        <v>106.8177691448947</v>
      </c>
      <c r="Q1393" s="31">
        <f t="shared" si="44"/>
        <v>6.7980066305868711E-2</v>
      </c>
      <c r="Y1393" s="12">
        <v>106.8177691448947</v>
      </c>
    </row>
    <row r="1394" spans="14:25" x14ac:dyDescent="0.25">
      <c r="N1394" s="33">
        <v>1392</v>
      </c>
      <c r="O1394" s="33">
        <f t="shared" ca="1" si="43"/>
        <v>7.8106304299380369E-2</v>
      </c>
      <c r="P1394" s="33">
        <v>125.37754343344787</v>
      </c>
      <c r="Q1394" s="31">
        <f t="shared" si="44"/>
        <v>0.41639804067212921</v>
      </c>
      <c r="Y1394" s="12">
        <v>125.37754343344787</v>
      </c>
    </row>
    <row r="1395" spans="14:25" x14ac:dyDescent="0.25">
      <c r="N1395" s="33">
        <v>1393</v>
      </c>
      <c r="O1395" s="33">
        <f t="shared" ca="1" si="43"/>
        <v>0.52229827003221363</v>
      </c>
      <c r="P1395" s="33">
        <v>129.91924194456118</v>
      </c>
      <c r="Q1395" s="31">
        <f t="shared" si="44"/>
        <v>0.54777730825524551</v>
      </c>
      <c r="Y1395" s="12">
        <v>129.91924194456118</v>
      </c>
    </row>
    <row r="1396" spans="14:25" x14ac:dyDescent="0.25">
      <c r="N1396" s="33">
        <v>1394</v>
      </c>
      <c r="O1396" s="33">
        <f t="shared" ca="1" si="43"/>
        <v>0.11885063330183998</v>
      </c>
      <c r="P1396" s="33">
        <v>149.16377017927348</v>
      </c>
      <c r="Q1396" s="31">
        <f t="shared" si="44"/>
        <v>0.9454101648503499</v>
      </c>
      <c r="Y1396" s="12">
        <v>149.16377017927348</v>
      </c>
    </row>
    <row r="1397" spans="14:25" x14ac:dyDescent="0.25">
      <c r="N1397" s="33">
        <v>1395</v>
      </c>
      <c r="O1397" s="33">
        <f t="shared" ca="1" si="43"/>
        <v>0.2449873694490402</v>
      </c>
      <c r="P1397" s="33">
        <v>133.60199025610916</v>
      </c>
      <c r="Q1397" s="31">
        <f t="shared" si="44"/>
        <v>0.65314475267918659</v>
      </c>
      <c r="Y1397" s="12">
        <v>133.60199025610916</v>
      </c>
    </row>
    <row r="1398" spans="14:25" x14ac:dyDescent="0.25">
      <c r="N1398" s="33">
        <v>1396</v>
      </c>
      <c r="O1398" s="33">
        <f t="shared" ca="1" si="43"/>
        <v>0.38054280984632227</v>
      </c>
      <c r="P1398" s="33">
        <v>127.57931198503849</v>
      </c>
      <c r="Q1398" s="31">
        <f t="shared" si="44"/>
        <v>0.47947803530755084</v>
      </c>
      <c r="Y1398" s="12">
        <v>127.57931198503849</v>
      </c>
    </row>
    <row r="1399" spans="14:25" x14ac:dyDescent="0.25">
      <c r="N1399" s="33">
        <v>1397</v>
      </c>
      <c r="O1399" s="33">
        <f t="shared" ca="1" si="43"/>
        <v>0.1730730054587547</v>
      </c>
      <c r="P1399" s="33">
        <v>119.2419202858285</v>
      </c>
      <c r="Q1399" s="31">
        <f t="shared" si="44"/>
        <v>0.25875373933740364</v>
      </c>
      <c r="Y1399" s="12">
        <v>119.2419202858285</v>
      </c>
    </row>
    <row r="1400" spans="14:25" x14ac:dyDescent="0.25">
      <c r="N1400" s="33">
        <v>1398</v>
      </c>
      <c r="O1400" s="33">
        <f t="shared" ca="1" si="43"/>
        <v>0.9350536231872022</v>
      </c>
      <c r="P1400" s="33">
        <v>122.71070708709797</v>
      </c>
      <c r="Q1400" s="31">
        <f t="shared" si="44"/>
        <v>0.34375042119393151</v>
      </c>
      <c r="Y1400" s="12">
        <v>122.71070708709797</v>
      </c>
    </row>
    <row r="1401" spans="14:25" x14ac:dyDescent="0.25">
      <c r="N1401" s="33">
        <v>1399</v>
      </c>
      <c r="O1401" s="33">
        <f t="shared" ca="1" si="43"/>
        <v>0.38272951604843264</v>
      </c>
      <c r="P1401" s="33">
        <v>126.42568617526159</v>
      </c>
      <c r="Q1401" s="31">
        <f t="shared" si="44"/>
        <v>0.44617792387379157</v>
      </c>
      <c r="Y1401" s="12">
        <v>126.42568617526159</v>
      </c>
    </row>
    <row r="1402" spans="14:25" x14ac:dyDescent="0.25">
      <c r="N1402" s="33">
        <v>1400</v>
      </c>
      <c r="O1402" s="33">
        <f t="shared" ca="1" si="43"/>
        <v>0.85672024395714841</v>
      </c>
      <c r="P1402" s="33">
        <v>119.28311950329407</v>
      </c>
      <c r="Q1402" s="31">
        <f t="shared" si="44"/>
        <v>0.25968808327565351</v>
      </c>
      <c r="Y1402" s="12">
        <v>119.28311950329407</v>
      </c>
    </row>
    <row r="1403" spans="14:25" x14ac:dyDescent="0.25">
      <c r="N1403" s="33">
        <v>1401</v>
      </c>
      <c r="O1403" s="33">
        <f t="shared" ca="1" si="43"/>
        <v>0.33533591182739997</v>
      </c>
      <c r="P1403" s="33">
        <v>105.12613112174363</v>
      </c>
      <c r="Q1403" s="31">
        <f t="shared" si="44"/>
        <v>5.4586470160670725E-2</v>
      </c>
      <c r="Y1403" s="12">
        <v>105.12613112174363</v>
      </c>
    </row>
    <row r="1404" spans="14:25" x14ac:dyDescent="0.25">
      <c r="N1404" s="33">
        <v>1402</v>
      </c>
      <c r="O1404" s="33">
        <f t="shared" ca="1" si="43"/>
        <v>0.34803649717868246</v>
      </c>
      <c r="P1404" s="33">
        <v>160.05282065705188</v>
      </c>
      <c r="Q1404" s="31">
        <f t="shared" si="44"/>
        <v>0.99368608729524177</v>
      </c>
      <c r="Y1404" s="12">
        <v>160.05282065705188</v>
      </c>
    </row>
    <row r="1405" spans="14:25" x14ac:dyDescent="0.25">
      <c r="N1405" s="33">
        <v>1403</v>
      </c>
      <c r="O1405" s="33">
        <f t="shared" ca="1" si="43"/>
        <v>0.60538459051972449</v>
      </c>
      <c r="P1405" s="33">
        <v>136.27894405892525</v>
      </c>
      <c r="Q1405" s="31">
        <f t="shared" si="44"/>
        <v>0.72433621980824459</v>
      </c>
      <c r="Y1405" s="12">
        <v>136.27894405892525</v>
      </c>
    </row>
    <row r="1406" spans="14:25" x14ac:dyDescent="0.25">
      <c r="N1406" s="33">
        <v>1404</v>
      </c>
      <c r="O1406" s="33">
        <f t="shared" ca="1" si="43"/>
        <v>0.64201840002746147</v>
      </c>
      <c r="P1406" s="33">
        <v>123.29342459048424</v>
      </c>
      <c r="Q1406" s="31">
        <f t="shared" si="44"/>
        <v>0.35916368469896992</v>
      </c>
      <c r="Y1406" s="12">
        <v>123.29342459048424</v>
      </c>
    </row>
    <row r="1407" spans="14:25" x14ac:dyDescent="0.25">
      <c r="N1407" s="33">
        <v>1405</v>
      </c>
      <c r="O1407" s="33">
        <f t="shared" ca="1" si="43"/>
        <v>0.53712293253874444</v>
      </c>
      <c r="P1407" s="33">
        <v>143.3117323403836</v>
      </c>
      <c r="Q1407" s="31">
        <f t="shared" si="44"/>
        <v>0.87244312544300151</v>
      </c>
      <c r="Y1407" s="12">
        <v>143.3117323403836</v>
      </c>
    </row>
    <row r="1408" spans="14:25" x14ac:dyDescent="0.25">
      <c r="N1408" s="33">
        <v>1406</v>
      </c>
      <c r="O1408" s="33">
        <f t="shared" ca="1" si="43"/>
        <v>2.6873293008701893E-2</v>
      </c>
      <c r="P1408" s="33">
        <v>119.789543511494</v>
      </c>
      <c r="Q1408" s="31">
        <f t="shared" si="44"/>
        <v>0.2713294298688308</v>
      </c>
      <c r="Y1408" s="12">
        <v>119.789543511494</v>
      </c>
    </row>
    <row r="1409" spans="14:25" x14ac:dyDescent="0.25">
      <c r="N1409" s="33">
        <v>1407</v>
      </c>
      <c r="O1409" s="33">
        <f t="shared" ca="1" si="43"/>
        <v>0.40874005233734101</v>
      </c>
      <c r="P1409" s="33">
        <v>126.64043483476424</v>
      </c>
      <c r="Q1409" s="31">
        <f t="shared" si="44"/>
        <v>0.45234136367577993</v>
      </c>
      <c r="Y1409" s="12">
        <v>126.64043483476424</v>
      </c>
    </row>
    <row r="1410" spans="14:25" x14ac:dyDescent="0.25">
      <c r="N1410" s="33">
        <v>1408</v>
      </c>
      <c r="O1410" s="33">
        <f t="shared" ca="1" si="43"/>
        <v>0.17705374128643081</v>
      </c>
      <c r="P1410" s="33">
        <v>144.79116326542609</v>
      </c>
      <c r="Q1410" s="31">
        <f t="shared" si="44"/>
        <v>0.89511797204436849</v>
      </c>
      <c r="Y1410" s="12">
        <v>144.79116326542609</v>
      </c>
    </row>
    <row r="1411" spans="14:25" x14ac:dyDescent="0.25">
      <c r="N1411" s="33">
        <v>1409</v>
      </c>
      <c r="O1411" s="33">
        <f t="shared" ca="1" si="43"/>
        <v>0.56398073914448721</v>
      </c>
      <c r="P1411" s="33">
        <v>122.45561524101839</v>
      </c>
      <c r="Q1411" s="31">
        <f t="shared" si="44"/>
        <v>0.33709561609974753</v>
      </c>
      <c r="Y1411" s="12">
        <v>122.45561524101839</v>
      </c>
    </row>
    <row r="1412" spans="14:25" x14ac:dyDescent="0.25">
      <c r="N1412" s="33">
        <v>1410</v>
      </c>
      <c r="O1412" s="33">
        <f t="shared" ref="O1412:O1475" ca="1" si="45">RAND()</f>
        <v>0.1177519417511298</v>
      </c>
      <c r="P1412" s="33">
        <v>143.29501705851078</v>
      </c>
      <c r="Q1412" s="31">
        <f t="shared" ref="Q1412:Q1475" si="46">_xlfn.NORM.S.DIST(($L$5+$L$6*ASINH((P1412-$L$3)/$L$4)),TRUE)</f>
        <v>0.87216969875493389</v>
      </c>
      <c r="Y1412" s="12">
        <v>143.29501705851078</v>
      </c>
    </row>
    <row r="1413" spans="14:25" x14ac:dyDescent="0.25">
      <c r="N1413" s="33">
        <v>1411</v>
      </c>
      <c r="O1413" s="33">
        <f t="shared" ca="1" si="45"/>
        <v>0.65877377440839913</v>
      </c>
      <c r="P1413" s="33">
        <v>144.78839560239166</v>
      </c>
      <c r="Q1413" s="31">
        <f t="shared" si="46"/>
        <v>0.89507834733708069</v>
      </c>
      <c r="Y1413" s="12">
        <v>144.78839560239166</v>
      </c>
    </row>
    <row r="1414" spans="14:25" x14ac:dyDescent="0.25">
      <c r="N1414" s="33">
        <v>1412</v>
      </c>
      <c r="O1414" s="33">
        <f t="shared" ca="1" si="45"/>
        <v>0.74975148645456746</v>
      </c>
      <c r="P1414" s="33">
        <v>121.9253856879367</v>
      </c>
      <c r="Q1414" s="31">
        <f t="shared" si="46"/>
        <v>0.3234527247536067</v>
      </c>
      <c r="Y1414" s="12">
        <v>121.9253856879367</v>
      </c>
    </row>
    <row r="1415" spans="14:25" x14ac:dyDescent="0.25">
      <c r="N1415" s="33">
        <v>1413</v>
      </c>
      <c r="O1415" s="33">
        <f t="shared" ca="1" si="45"/>
        <v>0.60307949431802743</v>
      </c>
      <c r="P1415" s="33">
        <v>143.35236538241918</v>
      </c>
      <c r="Q1415" s="31">
        <f t="shared" si="46"/>
        <v>0.87310618099462045</v>
      </c>
      <c r="Y1415" s="12">
        <v>143.35236538241918</v>
      </c>
    </row>
    <row r="1416" spans="14:25" x14ac:dyDescent="0.25">
      <c r="N1416" s="33">
        <v>1414</v>
      </c>
      <c r="O1416" s="33">
        <f t="shared" ca="1" si="45"/>
        <v>0.18096609660481688</v>
      </c>
      <c r="P1416" s="33">
        <v>116.38510821750937</v>
      </c>
      <c r="Q1416" s="31">
        <f t="shared" si="46"/>
        <v>0.19882415970157952</v>
      </c>
      <c r="Y1416" s="12">
        <v>116.38510821750937</v>
      </c>
    </row>
    <row r="1417" spans="14:25" x14ac:dyDescent="0.25">
      <c r="N1417" s="33">
        <v>1415</v>
      </c>
      <c r="O1417" s="33">
        <f t="shared" ca="1" si="45"/>
        <v>0.67868327187594046</v>
      </c>
      <c r="P1417" s="33">
        <v>143.05293078188515</v>
      </c>
      <c r="Q1417" s="31">
        <f t="shared" si="46"/>
        <v>0.8681662230397128</v>
      </c>
      <c r="Y1417" s="12">
        <v>143.05293078188515</v>
      </c>
    </row>
    <row r="1418" spans="14:25" x14ac:dyDescent="0.25">
      <c r="N1418" s="33">
        <v>1416</v>
      </c>
      <c r="O1418" s="33">
        <f t="shared" ca="1" si="45"/>
        <v>0.47496526780146631</v>
      </c>
      <c r="P1418" s="33">
        <v>103.74323776390951</v>
      </c>
      <c r="Q1418" s="31">
        <f t="shared" si="46"/>
        <v>4.5332414269610835E-2</v>
      </c>
      <c r="Y1418" s="12">
        <v>103.74323776390951</v>
      </c>
    </row>
    <row r="1419" spans="14:25" x14ac:dyDescent="0.25">
      <c r="N1419" s="33">
        <v>1417</v>
      </c>
      <c r="O1419" s="33">
        <f t="shared" ca="1" si="45"/>
        <v>7.3718429565114429E-2</v>
      </c>
      <c r="P1419" s="33">
        <v>133.62560096957952</v>
      </c>
      <c r="Q1419" s="31">
        <f t="shared" si="46"/>
        <v>0.6537980972509998</v>
      </c>
      <c r="Y1419" s="12">
        <v>133.62560096957952</v>
      </c>
    </row>
    <row r="1420" spans="14:25" x14ac:dyDescent="0.25">
      <c r="N1420" s="33">
        <v>1418</v>
      </c>
      <c r="O1420" s="33">
        <f t="shared" ca="1" si="45"/>
        <v>0.44428907035681187</v>
      </c>
      <c r="P1420" s="33">
        <v>149.28323645472651</v>
      </c>
      <c r="Q1420" s="31">
        <f t="shared" si="46"/>
        <v>0.94646222060730023</v>
      </c>
      <c r="Y1420" s="12">
        <v>149.28323645472651</v>
      </c>
    </row>
    <row r="1421" spans="14:25" x14ac:dyDescent="0.25">
      <c r="N1421" s="33">
        <v>1419</v>
      </c>
      <c r="O1421" s="33">
        <f t="shared" ca="1" si="45"/>
        <v>0.47075833987725801</v>
      </c>
      <c r="P1421" s="33">
        <v>140.63658415127225</v>
      </c>
      <c r="Q1421" s="31">
        <f t="shared" si="46"/>
        <v>0.82375564005652213</v>
      </c>
      <c r="Y1421" s="12">
        <v>140.63658415127225</v>
      </c>
    </row>
    <row r="1422" spans="14:25" x14ac:dyDescent="0.25">
      <c r="N1422" s="33">
        <v>1420</v>
      </c>
      <c r="O1422" s="33">
        <f t="shared" ca="1" si="45"/>
        <v>0.57735792345445713</v>
      </c>
      <c r="P1422" s="33">
        <v>111.29827432021071</v>
      </c>
      <c r="Q1422" s="31">
        <f t="shared" si="46"/>
        <v>0.11649899429907953</v>
      </c>
      <c r="Y1422" s="12">
        <v>111.29827432021071</v>
      </c>
    </row>
    <row r="1423" spans="14:25" x14ac:dyDescent="0.25">
      <c r="N1423" s="33">
        <v>1421</v>
      </c>
      <c r="O1423" s="33">
        <f t="shared" ca="1" si="45"/>
        <v>0.50791241321079028</v>
      </c>
      <c r="P1423" s="33">
        <v>140.24448130036461</v>
      </c>
      <c r="Q1423" s="31">
        <f t="shared" si="46"/>
        <v>0.81579449585639041</v>
      </c>
      <c r="Y1423" s="12">
        <v>140.24448130036461</v>
      </c>
    </row>
    <row r="1424" spans="14:25" x14ac:dyDescent="0.25">
      <c r="N1424" s="33">
        <v>1422</v>
      </c>
      <c r="O1424" s="33">
        <f t="shared" ca="1" si="45"/>
        <v>0.26460511515775542</v>
      </c>
      <c r="P1424" s="33">
        <v>121.90482279746938</v>
      </c>
      <c r="Q1424" s="31">
        <f t="shared" si="46"/>
        <v>0.32292893986961468</v>
      </c>
      <c r="Y1424" s="12">
        <v>121.90482279746938</v>
      </c>
    </row>
    <row r="1425" spans="14:25" x14ac:dyDescent="0.25">
      <c r="N1425" s="33">
        <v>1423</v>
      </c>
      <c r="O1425" s="33">
        <f t="shared" ca="1" si="45"/>
        <v>0.38032307518968034</v>
      </c>
      <c r="P1425" s="33">
        <v>118.44969244487709</v>
      </c>
      <c r="Q1425" s="31">
        <f t="shared" si="46"/>
        <v>0.24116636679158121</v>
      </c>
      <c r="Y1425" s="12">
        <v>118.44969244487709</v>
      </c>
    </row>
    <row r="1426" spans="14:25" x14ac:dyDescent="0.25">
      <c r="N1426" s="33">
        <v>1424</v>
      </c>
      <c r="O1426" s="33">
        <f t="shared" ca="1" si="45"/>
        <v>0.93331348604520958</v>
      </c>
      <c r="P1426" s="33">
        <v>152.07422230379379</v>
      </c>
      <c r="Q1426" s="31">
        <f t="shared" si="46"/>
        <v>0.96687688807077155</v>
      </c>
      <c r="Y1426" s="12">
        <v>152.07422230379379</v>
      </c>
    </row>
    <row r="1427" spans="14:25" x14ac:dyDescent="0.25">
      <c r="N1427" s="33">
        <v>1425</v>
      </c>
      <c r="O1427" s="33">
        <f t="shared" ca="1" si="45"/>
        <v>0.59684781828273392</v>
      </c>
      <c r="P1427" s="33">
        <v>159.94278703479921</v>
      </c>
      <c r="Q1427" s="31">
        <f t="shared" si="46"/>
        <v>0.99352063960380932</v>
      </c>
      <c r="Y1427" s="12">
        <v>159.94278703479921</v>
      </c>
    </row>
    <row r="1428" spans="14:25" x14ac:dyDescent="0.25">
      <c r="N1428" s="33">
        <v>1426</v>
      </c>
      <c r="O1428" s="33">
        <f t="shared" ca="1" si="45"/>
        <v>0.41892534722290775</v>
      </c>
      <c r="P1428" s="33">
        <v>148.27072472284539</v>
      </c>
      <c r="Q1428" s="31">
        <f t="shared" si="46"/>
        <v>0.93703781145722598</v>
      </c>
      <c r="Y1428" s="12">
        <v>148.27072472284539</v>
      </c>
    </row>
    <row r="1429" spans="14:25" x14ac:dyDescent="0.25">
      <c r="N1429" s="33">
        <v>1427</v>
      </c>
      <c r="O1429" s="33">
        <f t="shared" ca="1" si="45"/>
        <v>0.86556722228835026</v>
      </c>
      <c r="P1429" s="33">
        <v>132.32894639600278</v>
      </c>
      <c r="Q1429" s="31">
        <f t="shared" si="46"/>
        <v>0.61739846571339374</v>
      </c>
      <c r="Y1429" s="12">
        <v>132.32894639600278</v>
      </c>
    </row>
    <row r="1430" spans="14:25" x14ac:dyDescent="0.25">
      <c r="N1430" s="33">
        <v>1428</v>
      </c>
      <c r="O1430" s="33">
        <f t="shared" ca="1" si="45"/>
        <v>0.11220429486183792</v>
      </c>
      <c r="P1430" s="33">
        <v>112.78734605319976</v>
      </c>
      <c r="Q1430" s="31">
        <f t="shared" si="46"/>
        <v>0.13740728266726704</v>
      </c>
      <c r="Y1430" s="12">
        <v>112.78734605319976</v>
      </c>
    </row>
    <row r="1431" spans="14:25" x14ac:dyDescent="0.25">
      <c r="N1431" s="33">
        <v>1429</v>
      </c>
      <c r="O1431" s="33">
        <f t="shared" ca="1" si="45"/>
        <v>4.5807729526518015E-2</v>
      </c>
      <c r="P1431" s="33">
        <v>142.30904357811102</v>
      </c>
      <c r="Q1431" s="31">
        <f t="shared" si="46"/>
        <v>0.85535489407267618</v>
      </c>
      <c r="Y1431" s="12">
        <v>142.30904357811102</v>
      </c>
    </row>
    <row r="1432" spans="14:25" x14ac:dyDescent="0.25">
      <c r="N1432" s="33">
        <v>1430</v>
      </c>
      <c r="O1432" s="33">
        <f t="shared" ca="1" si="45"/>
        <v>1.6118773733121983E-2</v>
      </c>
      <c r="P1432" s="33">
        <v>111.83386222592577</v>
      </c>
      <c r="Q1432" s="31">
        <f t="shared" si="46"/>
        <v>0.12372549536134989</v>
      </c>
      <c r="Y1432" s="12">
        <v>111.83386222592577</v>
      </c>
    </row>
    <row r="1433" spans="14:25" x14ac:dyDescent="0.25">
      <c r="N1433" s="33">
        <v>1431</v>
      </c>
      <c r="O1433" s="33">
        <f t="shared" ca="1" si="45"/>
        <v>0.81514334839800939</v>
      </c>
      <c r="P1433" s="33">
        <v>113.02495375458645</v>
      </c>
      <c r="Q1433" s="31">
        <f t="shared" si="46"/>
        <v>0.14098238276238403</v>
      </c>
      <c r="Y1433" s="12">
        <v>113.02495375458645</v>
      </c>
    </row>
    <row r="1434" spans="14:25" x14ac:dyDescent="0.25">
      <c r="N1434" s="33">
        <v>1432</v>
      </c>
      <c r="O1434" s="33">
        <f t="shared" ca="1" si="45"/>
        <v>0.66777386464728095</v>
      </c>
      <c r="P1434" s="33">
        <v>110.66209271822176</v>
      </c>
      <c r="Q1434" s="31">
        <f t="shared" si="46"/>
        <v>0.10833380894646774</v>
      </c>
      <c r="Y1434" s="12">
        <v>110.66209271822176</v>
      </c>
    </row>
    <row r="1435" spans="14:25" x14ac:dyDescent="0.25">
      <c r="N1435" s="33">
        <v>1433</v>
      </c>
      <c r="O1435" s="33">
        <f t="shared" ca="1" si="45"/>
        <v>0.12243971725928626</v>
      </c>
      <c r="P1435" s="33">
        <v>126.5127831775396</v>
      </c>
      <c r="Q1435" s="31">
        <f t="shared" si="46"/>
        <v>0.44867542744806654</v>
      </c>
      <c r="Y1435" s="12">
        <v>126.5127831775396</v>
      </c>
    </row>
    <row r="1436" spans="14:25" x14ac:dyDescent="0.25">
      <c r="N1436" s="33">
        <v>1434</v>
      </c>
      <c r="O1436" s="33">
        <f t="shared" ca="1" si="45"/>
        <v>0.41097843551656488</v>
      </c>
      <c r="P1436" s="33">
        <v>132.5431092197588</v>
      </c>
      <c r="Q1436" s="31">
        <f t="shared" si="46"/>
        <v>0.62347730716816729</v>
      </c>
      <c r="Y1436" s="12">
        <v>132.5431092197588</v>
      </c>
    </row>
    <row r="1437" spans="14:25" x14ac:dyDescent="0.25">
      <c r="N1437" s="33">
        <v>1435</v>
      </c>
      <c r="O1437" s="33">
        <f t="shared" ca="1" si="45"/>
        <v>0.24583452529877081</v>
      </c>
      <c r="P1437" s="33">
        <v>125.35297544242505</v>
      </c>
      <c r="Q1437" s="31">
        <f t="shared" si="46"/>
        <v>0.41570682539886972</v>
      </c>
      <c r="Y1437" s="12">
        <v>125.35297544242505</v>
      </c>
    </row>
    <row r="1438" spans="14:25" x14ac:dyDescent="0.25">
      <c r="N1438" s="33">
        <v>1436</v>
      </c>
      <c r="O1438" s="33">
        <f t="shared" ca="1" si="45"/>
        <v>0.53326729507815185</v>
      </c>
      <c r="P1438" s="33">
        <v>149.1170483104529</v>
      </c>
      <c r="Q1438" s="31">
        <f t="shared" si="46"/>
        <v>0.9449944376867403</v>
      </c>
      <c r="Y1438" s="12">
        <v>149.1170483104529</v>
      </c>
    </row>
    <row r="1439" spans="14:25" x14ac:dyDescent="0.25">
      <c r="N1439" s="33">
        <v>1437</v>
      </c>
      <c r="O1439" s="33">
        <f t="shared" ca="1" si="45"/>
        <v>0.8050576586126833</v>
      </c>
      <c r="P1439" s="33">
        <v>122.37802302798536</v>
      </c>
      <c r="Q1439" s="31">
        <f t="shared" si="46"/>
        <v>0.33508297234010298</v>
      </c>
      <c r="Y1439" s="12">
        <v>122.37802302798536</v>
      </c>
    </row>
    <row r="1440" spans="14:25" x14ac:dyDescent="0.25">
      <c r="N1440" s="33">
        <v>1438</v>
      </c>
      <c r="O1440" s="33">
        <f t="shared" ca="1" si="45"/>
        <v>0.79691485987854616</v>
      </c>
      <c r="P1440" s="33">
        <v>140.38350118251233</v>
      </c>
      <c r="Q1440" s="31">
        <f t="shared" si="46"/>
        <v>0.81864079173551718</v>
      </c>
      <c r="Y1440" s="12">
        <v>140.38350118251233</v>
      </c>
    </row>
    <row r="1441" spans="14:25" x14ac:dyDescent="0.25">
      <c r="N1441" s="33">
        <v>1439</v>
      </c>
      <c r="O1441" s="33">
        <f t="shared" ca="1" si="45"/>
        <v>0.66492096015820001</v>
      </c>
      <c r="P1441" s="33">
        <v>129.72269969732423</v>
      </c>
      <c r="Q1441" s="31">
        <f t="shared" si="46"/>
        <v>0.54203769232661325</v>
      </c>
      <c r="Y1441" s="12">
        <v>129.72269969732423</v>
      </c>
    </row>
    <row r="1442" spans="14:25" x14ac:dyDescent="0.25">
      <c r="N1442" s="33">
        <v>1440</v>
      </c>
      <c r="O1442" s="33">
        <f t="shared" ca="1" si="45"/>
        <v>0.28280605700443873</v>
      </c>
      <c r="P1442" s="33">
        <v>107.85289911063192</v>
      </c>
      <c r="Q1442" s="31">
        <f t="shared" si="46"/>
        <v>7.7415733021356223E-2</v>
      </c>
      <c r="Y1442" s="12">
        <v>107.85289911063192</v>
      </c>
    </row>
    <row r="1443" spans="14:25" x14ac:dyDescent="0.25">
      <c r="N1443" s="33">
        <v>1441</v>
      </c>
      <c r="O1443" s="33">
        <f t="shared" ca="1" si="45"/>
        <v>8.4924379237840242E-2</v>
      </c>
      <c r="P1443" s="33">
        <v>118.16403096866466</v>
      </c>
      <c r="Q1443" s="31">
        <f t="shared" si="46"/>
        <v>0.23500404506053169</v>
      </c>
      <c r="Y1443" s="12">
        <v>118.16403096866466</v>
      </c>
    </row>
    <row r="1444" spans="14:25" x14ac:dyDescent="0.25">
      <c r="N1444" s="33">
        <v>1442</v>
      </c>
      <c r="O1444" s="33">
        <f t="shared" ca="1" si="45"/>
        <v>0.31351716637141258</v>
      </c>
      <c r="P1444" s="33">
        <v>112.58914504454376</v>
      </c>
      <c r="Q1444" s="31">
        <f t="shared" si="46"/>
        <v>0.13447599438557822</v>
      </c>
      <c r="Y1444" s="12">
        <v>112.58914504454376</v>
      </c>
    </row>
    <row r="1445" spans="14:25" x14ac:dyDescent="0.25">
      <c r="N1445" s="33">
        <v>1443</v>
      </c>
      <c r="O1445" s="33">
        <f t="shared" ca="1" si="45"/>
        <v>0.48847902084233796</v>
      </c>
      <c r="P1445" s="33">
        <v>128.88006828790691</v>
      </c>
      <c r="Q1445" s="31">
        <f t="shared" si="46"/>
        <v>0.51740614974057764</v>
      </c>
      <c r="Y1445" s="12">
        <v>128.88006828790691</v>
      </c>
    </row>
    <row r="1446" spans="14:25" x14ac:dyDescent="0.25">
      <c r="N1446" s="33">
        <v>1444</v>
      </c>
      <c r="O1446" s="33">
        <f t="shared" ca="1" si="45"/>
        <v>0.84313066158952843</v>
      </c>
      <c r="P1446" s="33">
        <v>90.591988960409921</v>
      </c>
      <c r="Q1446" s="31">
        <f t="shared" si="46"/>
        <v>5.9140765508702633E-3</v>
      </c>
      <c r="Y1446" s="12">
        <v>90.591988960409921</v>
      </c>
    </row>
    <row r="1447" spans="14:25" x14ac:dyDescent="0.25">
      <c r="N1447" s="33">
        <v>1445</v>
      </c>
      <c r="O1447" s="33">
        <f t="shared" ca="1" si="45"/>
        <v>6.7442348892066351E-2</v>
      </c>
      <c r="P1447" s="33">
        <v>133.50442108333831</v>
      </c>
      <c r="Q1447" s="31">
        <f t="shared" si="46"/>
        <v>0.65044080750516708</v>
      </c>
      <c r="Y1447" s="12">
        <v>133.50442108333831</v>
      </c>
    </row>
    <row r="1448" spans="14:25" x14ac:dyDescent="0.25">
      <c r="N1448" s="33">
        <v>1446</v>
      </c>
      <c r="O1448" s="33">
        <f t="shared" ca="1" si="45"/>
        <v>0.3964077878366945</v>
      </c>
      <c r="P1448" s="33">
        <v>125.72684342860046</v>
      </c>
      <c r="Q1448" s="31">
        <f t="shared" si="46"/>
        <v>0.42626136170123607</v>
      </c>
      <c r="Y1448" s="12">
        <v>125.72684342860046</v>
      </c>
    </row>
    <row r="1449" spans="14:25" x14ac:dyDescent="0.25">
      <c r="N1449" s="33">
        <v>1447</v>
      </c>
      <c r="O1449" s="33">
        <f t="shared" ca="1" si="45"/>
        <v>0.27805651114697638</v>
      </c>
      <c r="P1449" s="33">
        <v>149.71565680661911</v>
      </c>
      <c r="Q1449" s="31">
        <f t="shared" si="46"/>
        <v>0.95014049752090823</v>
      </c>
      <c r="Y1449" s="12">
        <v>149.71565680661911</v>
      </c>
    </row>
    <row r="1450" spans="14:25" x14ac:dyDescent="0.25">
      <c r="N1450" s="33">
        <v>1448</v>
      </c>
      <c r="O1450" s="33">
        <f t="shared" ca="1" si="45"/>
        <v>0.99908917560642896</v>
      </c>
      <c r="P1450" s="33">
        <v>125.61535658546762</v>
      </c>
      <c r="Q1450" s="31">
        <f t="shared" si="46"/>
        <v>0.42310614447601858</v>
      </c>
      <c r="Y1450" s="12">
        <v>125.61535658546762</v>
      </c>
    </row>
    <row r="1451" spans="14:25" x14ac:dyDescent="0.25">
      <c r="N1451" s="33">
        <v>1449</v>
      </c>
      <c r="O1451" s="33">
        <f t="shared" ca="1" si="45"/>
        <v>0.81542330381817729</v>
      </c>
      <c r="P1451" s="33">
        <v>140.43702091260229</v>
      </c>
      <c r="Q1451" s="31">
        <f t="shared" si="46"/>
        <v>0.81972963499140994</v>
      </c>
      <c r="Y1451" s="12">
        <v>140.43702091260229</v>
      </c>
    </row>
    <row r="1452" spans="14:25" x14ac:dyDescent="0.25">
      <c r="N1452" s="33">
        <v>1450</v>
      </c>
      <c r="O1452" s="33">
        <f t="shared" ca="1" si="45"/>
        <v>0.10334849478214414</v>
      </c>
      <c r="P1452" s="33">
        <v>143.81175843127448</v>
      </c>
      <c r="Q1452" s="31">
        <f t="shared" si="46"/>
        <v>0.88044365132613289</v>
      </c>
      <c r="Y1452" s="12">
        <v>143.81175843127448</v>
      </c>
    </row>
    <row r="1453" spans="14:25" x14ac:dyDescent="0.25">
      <c r="N1453" s="33">
        <v>1451</v>
      </c>
      <c r="O1453" s="33">
        <f t="shared" ca="1" si="45"/>
        <v>0.87197255841995513</v>
      </c>
      <c r="P1453" s="33">
        <v>134.7305106752674</v>
      </c>
      <c r="Q1453" s="31">
        <f t="shared" si="46"/>
        <v>0.68390904462013724</v>
      </c>
      <c r="Y1453" s="12">
        <v>134.7305106752674</v>
      </c>
    </row>
    <row r="1454" spans="14:25" x14ac:dyDescent="0.25">
      <c r="N1454" s="33">
        <v>1452</v>
      </c>
      <c r="O1454" s="33">
        <f t="shared" ca="1" si="45"/>
        <v>0.70473090908345459</v>
      </c>
      <c r="P1454" s="33">
        <v>132.64158377407827</v>
      </c>
      <c r="Q1454" s="31">
        <f t="shared" si="46"/>
        <v>0.62626430437597569</v>
      </c>
      <c r="Y1454" s="12">
        <v>132.64158377407827</v>
      </c>
    </row>
    <row r="1455" spans="14:25" x14ac:dyDescent="0.25">
      <c r="N1455" s="33">
        <v>1453</v>
      </c>
      <c r="O1455" s="33">
        <f t="shared" ca="1" si="45"/>
        <v>2.2035242077688144E-3</v>
      </c>
      <c r="P1455" s="33">
        <v>140.26149416140046</v>
      </c>
      <c r="Q1455" s="31">
        <f t="shared" si="46"/>
        <v>0.81614420908907825</v>
      </c>
      <c r="Y1455" s="12">
        <v>140.26149416140046</v>
      </c>
    </row>
    <row r="1456" spans="14:25" x14ac:dyDescent="0.25">
      <c r="N1456" s="33">
        <v>1454</v>
      </c>
      <c r="O1456" s="33">
        <f t="shared" ca="1" si="45"/>
        <v>0.68101334733258168</v>
      </c>
      <c r="P1456" s="33">
        <v>114.84394694101071</v>
      </c>
      <c r="Q1456" s="31">
        <f t="shared" si="46"/>
        <v>0.17059057600419292</v>
      </c>
      <c r="Y1456" s="12">
        <v>114.84394694101071</v>
      </c>
    </row>
    <row r="1457" spans="14:25" x14ac:dyDescent="0.25">
      <c r="N1457" s="33">
        <v>1455</v>
      </c>
      <c r="O1457" s="33">
        <f t="shared" ca="1" si="45"/>
        <v>0.29454824504123855</v>
      </c>
      <c r="P1457" s="33">
        <v>142.12062036185068</v>
      </c>
      <c r="Q1457" s="31">
        <f t="shared" si="46"/>
        <v>0.85198783054630289</v>
      </c>
      <c r="Y1457" s="12">
        <v>142.12062036185068</v>
      </c>
    </row>
    <row r="1458" spans="14:25" x14ac:dyDescent="0.25">
      <c r="N1458" s="33">
        <v>1456</v>
      </c>
      <c r="O1458" s="33">
        <f t="shared" ca="1" si="45"/>
        <v>0.16873843979935776</v>
      </c>
      <c r="P1458" s="33">
        <v>137.8083966186382</v>
      </c>
      <c r="Q1458" s="31">
        <f t="shared" si="46"/>
        <v>0.76184808032433293</v>
      </c>
      <c r="Y1458" s="12">
        <v>137.8083966186382</v>
      </c>
    </row>
    <row r="1459" spans="14:25" x14ac:dyDescent="0.25">
      <c r="N1459" s="33">
        <v>1457</v>
      </c>
      <c r="O1459" s="33">
        <f t="shared" ca="1" si="45"/>
        <v>0.13085872755704386</v>
      </c>
      <c r="P1459" s="33">
        <v>127.14461665399551</v>
      </c>
      <c r="Q1459" s="31">
        <f t="shared" si="46"/>
        <v>0.46687928679578339</v>
      </c>
      <c r="Y1459" s="12">
        <v>127.14461665399551</v>
      </c>
    </row>
    <row r="1460" spans="14:25" x14ac:dyDescent="0.25">
      <c r="N1460" s="33">
        <v>1458</v>
      </c>
      <c r="O1460" s="33">
        <f t="shared" ca="1" si="45"/>
        <v>0.61534161617803362</v>
      </c>
      <c r="P1460" s="33">
        <v>122.35162018445763</v>
      </c>
      <c r="Q1460" s="31">
        <f t="shared" si="46"/>
        <v>0.33439936288598548</v>
      </c>
      <c r="Y1460" s="12">
        <v>122.35162018445763</v>
      </c>
    </row>
    <row r="1461" spans="14:25" x14ac:dyDescent="0.25">
      <c r="N1461" s="33">
        <v>1459</v>
      </c>
      <c r="O1461" s="33">
        <f t="shared" ca="1" si="45"/>
        <v>0.32486439614645646</v>
      </c>
      <c r="P1461" s="33">
        <v>113.1217374408949</v>
      </c>
      <c r="Q1461" s="31">
        <f t="shared" si="46"/>
        <v>0.14245776290799059</v>
      </c>
      <c r="Y1461" s="12">
        <v>113.1217374408949</v>
      </c>
    </row>
    <row r="1462" spans="14:25" x14ac:dyDescent="0.25">
      <c r="N1462" s="33">
        <v>1460</v>
      </c>
      <c r="O1462" s="33">
        <f t="shared" ca="1" si="45"/>
        <v>5.7513948390983671E-3</v>
      </c>
      <c r="P1462" s="33">
        <v>116.21542318565791</v>
      </c>
      <c r="Q1462" s="31">
        <f t="shared" si="46"/>
        <v>0.19557337894125187</v>
      </c>
      <c r="Y1462" s="12">
        <v>116.21542318565791</v>
      </c>
    </row>
    <row r="1463" spans="14:25" x14ac:dyDescent="0.25">
      <c r="N1463" s="33">
        <v>1461</v>
      </c>
      <c r="O1463" s="33">
        <f t="shared" ca="1" si="45"/>
        <v>0.47822846834038579</v>
      </c>
      <c r="P1463" s="33">
        <v>117.39584111336497</v>
      </c>
      <c r="Q1463" s="31">
        <f t="shared" si="46"/>
        <v>0.21891295682467199</v>
      </c>
      <c r="Y1463" s="12">
        <v>117.39584111336497</v>
      </c>
    </row>
    <row r="1464" spans="14:25" x14ac:dyDescent="0.25">
      <c r="N1464" s="33">
        <v>1462</v>
      </c>
      <c r="O1464" s="33">
        <f t="shared" ca="1" si="45"/>
        <v>0.84885109872959275</v>
      </c>
      <c r="P1464" s="33">
        <v>141.37695367514786</v>
      </c>
      <c r="Q1464" s="31">
        <f t="shared" si="46"/>
        <v>0.83821879756833195</v>
      </c>
      <c r="Y1464" s="12">
        <v>141.37695367514786</v>
      </c>
    </row>
    <row r="1465" spans="14:25" x14ac:dyDescent="0.25">
      <c r="N1465" s="33">
        <v>1463</v>
      </c>
      <c r="O1465" s="33">
        <f t="shared" ca="1" si="45"/>
        <v>0.39644020103633304</v>
      </c>
      <c r="P1465" s="33">
        <v>118.52319663599494</v>
      </c>
      <c r="Q1465" s="31">
        <f t="shared" si="46"/>
        <v>0.24276750911184258</v>
      </c>
      <c r="Y1465" s="12">
        <v>118.52319663599494</v>
      </c>
    </row>
    <row r="1466" spans="14:25" x14ac:dyDescent="0.25">
      <c r="N1466" s="33">
        <v>1464</v>
      </c>
      <c r="O1466" s="33">
        <f t="shared" ca="1" si="45"/>
        <v>0.40554825023448737</v>
      </c>
      <c r="P1466" s="33">
        <v>120.03119756086795</v>
      </c>
      <c r="Q1466" s="31">
        <f t="shared" si="46"/>
        <v>0.27698501890552929</v>
      </c>
      <c r="Y1466" s="12">
        <v>120.03119756086795</v>
      </c>
    </row>
    <row r="1467" spans="14:25" x14ac:dyDescent="0.25">
      <c r="N1467" s="33">
        <v>1465</v>
      </c>
      <c r="O1467" s="33">
        <f t="shared" ca="1" si="45"/>
        <v>0.78841967196724583</v>
      </c>
      <c r="P1467" s="33">
        <v>132.60609069449376</v>
      </c>
      <c r="Q1467" s="31">
        <f t="shared" si="46"/>
        <v>0.62526039549275569</v>
      </c>
      <c r="Y1467" s="12">
        <v>132.60609069449376</v>
      </c>
    </row>
    <row r="1468" spans="14:25" x14ac:dyDescent="0.25">
      <c r="N1468" s="33">
        <v>1466</v>
      </c>
      <c r="O1468" s="33">
        <f t="shared" ca="1" si="45"/>
        <v>0.6082715326712822</v>
      </c>
      <c r="P1468" s="33">
        <v>123.13717600140498</v>
      </c>
      <c r="Q1468" s="31">
        <f t="shared" si="46"/>
        <v>0.35500273092913526</v>
      </c>
      <c r="Y1468" s="12">
        <v>123.13717600140498</v>
      </c>
    </row>
    <row r="1469" spans="14:25" x14ac:dyDescent="0.25">
      <c r="N1469" s="33">
        <v>1467</v>
      </c>
      <c r="O1469" s="33">
        <f t="shared" ca="1" si="45"/>
        <v>0.59872089641167325</v>
      </c>
      <c r="P1469" s="33">
        <v>162.98857977808507</v>
      </c>
      <c r="Q1469" s="31">
        <f t="shared" si="46"/>
        <v>0.9969344276482186</v>
      </c>
      <c r="Y1469" s="12">
        <v>162.98857977808507</v>
      </c>
    </row>
    <row r="1470" spans="14:25" x14ac:dyDescent="0.25">
      <c r="N1470" s="33">
        <v>1468</v>
      </c>
      <c r="O1470" s="33">
        <f t="shared" ca="1" si="45"/>
        <v>0.68907840568886325</v>
      </c>
      <c r="P1470" s="33">
        <v>98.872204325530078</v>
      </c>
      <c r="Q1470" s="31">
        <f t="shared" si="46"/>
        <v>2.2538630744986986E-2</v>
      </c>
      <c r="Y1470" s="12">
        <v>98.872204325530078</v>
      </c>
    </row>
    <row r="1471" spans="14:25" x14ac:dyDescent="0.25">
      <c r="N1471" s="33">
        <v>1469</v>
      </c>
      <c r="O1471" s="33">
        <f t="shared" ca="1" si="45"/>
        <v>0.77572938999611007</v>
      </c>
      <c r="P1471" s="33">
        <v>147.74063723545197</v>
      </c>
      <c r="Q1471" s="31">
        <f t="shared" si="46"/>
        <v>0.93163048794390357</v>
      </c>
      <c r="Y1471" s="12">
        <v>147.74063723545197</v>
      </c>
    </row>
    <row r="1472" spans="14:25" x14ac:dyDescent="0.25">
      <c r="N1472" s="33">
        <v>1470</v>
      </c>
      <c r="O1472" s="33">
        <f t="shared" ca="1" si="45"/>
        <v>0.68194471920850375</v>
      </c>
      <c r="P1472" s="33">
        <v>132.96725224325468</v>
      </c>
      <c r="Q1472" s="31">
        <f t="shared" si="46"/>
        <v>0.63544260486588877</v>
      </c>
      <c r="Y1472" s="12">
        <v>132.96725224325468</v>
      </c>
    </row>
    <row r="1473" spans="14:25" x14ac:dyDescent="0.25">
      <c r="N1473" s="33">
        <v>1471</v>
      </c>
      <c r="O1473" s="33">
        <f t="shared" ca="1" si="45"/>
        <v>0.34553166972946081</v>
      </c>
      <c r="P1473" s="33">
        <v>129.16419944986461</v>
      </c>
      <c r="Q1473" s="31">
        <f t="shared" si="46"/>
        <v>0.52571298782458742</v>
      </c>
      <c r="Y1473" s="12">
        <v>129.16419944986461</v>
      </c>
    </row>
    <row r="1474" spans="14:25" x14ac:dyDescent="0.25">
      <c r="N1474" s="33">
        <v>1472</v>
      </c>
      <c r="O1474" s="33">
        <f t="shared" ca="1" si="45"/>
        <v>0.15468269652426914</v>
      </c>
      <c r="P1474" s="33">
        <v>128.58660242530681</v>
      </c>
      <c r="Q1474" s="31">
        <f t="shared" si="46"/>
        <v>0.5088302137676034</v>
      </c>
      <c r="Y1474" s="12">
        <v>128.58660242530681</v>
      </c>
    </row>
    <row r="1475" spans="14:25" x14ac:dyDescent="0.25">
      <c r="N1475" s="33">
        <v>1473</v>
      </c>
      <c r="O1475" s="33">
        <f t="shared" ca="1" si="45"/>
        <v>0.86840979848295374</v>
      </c>
      <c r="P1475" s="33">
        <v>121.29144468285214</v>
      </c>
      <c r="Q1475" s="31">
        <f t="shared" si="46"/>
        <v>0.30749346688745882</v>
      </c>
      <c r="Y1475" s="12">
        <v>121.29144468285214</v>
      </c>
    </row>
    <row r="1476" spans="14:25" x14ac:dyDescent="0.25">
      <c r="N1476" s="33">
        <v>1474</v>
      </c>
      <c r="O1476" s="33">
        <f t="shared" ref="O1476:O1539" ca="1" si="47">RAND()</f>
        <v>0.36852279780073938</v>
      </c>
      <c r="P1476" s="33">
        <v>125.15668957398431</v>
      </c>
      <c r="Q1476" s="31">
        <f t="shared" ref="Q1476:Q1539" si="48">_xlfn.NORM.S.DIST(($L$5+$L$6*ASINH((P1476-$L$3)/$L$4)),TRUE)</f>
        <v>0.41019681196959057</v>
      </c>
      <c r="Y1476" s="12">
        <v>125.15668957398431</v>
      </c>
    </row>
    <row r="1477" spans="14:25" x14ac:dyDescent="0.25">
      <c r="N1477" s="33">
        <v>1475</v>
      </c>
      <c r="O1477" s="33">
        <f t="shared" ca="1" si="47"/>
        <v>0.92336696695848097</v>
      </c>
      <c r="P1477" s="33">
        <v>136.89685570049133</v>
      </c>
      <c r="Q1477" s="31">
        <f t="shared" si="48"/>
        <v>0.73980273548533482</v>
      </c>
      <c r="Y1477" s="12">
        <v>136.89685570049133</v>
      </c>
    </row>
    <row r="1478" spans="14:25" x14ac:dyDescent="0.25">
      <c r="N1478" s="33">
        <v>1476</v>
      </c>
      <c r="O1478" s="33">
        <f t="shared" ca="1" si="47"/>
        <v>0.98347999878758485</v>
      </c>
      <c r="P1478" s="33">
        <v>122.16105202684413</v>
      </c>
      <c r="Q1478" s="31">
        <f t="shared" si="48"/>
        <v>0.32948423495464435</v>
      </c>
      <c r="Y1478" s="12">
        <v>122.16105202684413</v>
      </c>
    </row>
    <row r="1479" spans="14:25" x14ac:dyDescent="0.25">
      <c r="N1479" s="33">
        <v>1477</v>
      </c>
      <c r="O1479" s="33">
        <f t="shared" ca="1" si="47"/>
        <v>0.36613176921190282</v>
      </c>
      <c r="P1479" s="33">
        <v>139.42183782000978</v>
      </c>
      <c r="Q1479" s="31">
        <f t="shared" si="48"/>
        <v>0.79842636152054225</v>
      </c>
      <c r="Y1479" s="12">
        <v>139.42183782000978</v>
      </c>
    </row>
    <row r="1480" spans="14:25" x14ac:dyDescent="0.25">
      <c r="N1480" s="33">
        <v>1478</v>
      </c>
      <c r="O1480" s="33">
        <f t="shared" ca="1" si="47"/>
        <v>0.41748389512614881</v>
      </c>
      <c r="P1480" s="33">
        <v>117.66673976034518</v>
      </c>
      <c r="Q1480" s="31">
        <f t="shared" si="48"/>
        <v>0.2245069371313731</v>
      </c>
      <c r="Y1480" s="12">
        <v>117.66673976034518</v>
      </c>
    </row>
    <row r="1481" spans="14:25" x14ac:dyDescent="0.25">
      <c r="N1481" s="33">
        <v>1479</v>
      </c>
      <c r="O1481" s="33">
        <f t="shared" ca="1" si="47"/>
        <v>0.81011576975270139</v>
      </c>
      <c r="P1481" s="33">
        <v>110.53703877157123</v>
      </c>
      <c r="Q1481" s="31">
        <f t="shared" si="48"/>
        <v>0.10678135895217848</v>
      </c>
      <c r="Y1481" s="12">
        <v>110.53703877157123</v>
      </c>
    </row>
    <row r="1482" spans="14:25" x14ac:dyDescent="0.25">
      <c r="N1482" s="33">
        <v>1480</v>
      </c>
      <c r="O1482" s="33">
        <f t="shared" ca="1" si="47"/>
        <v>0.90331411390573635</v>
      </c>
      <c r="P1482" s="33">
        <v>129.7161781890976</v>
      </c>
      <c r="Q1482" s="31">
        <f t="shared" si="48"/>
        <v>0.54184717889139011</v>
      </c>
      <c r="Y1482" s="12">
        <v>129.7161781890976</v>
      </c>
    </row>
    <row r="1483" spans="14:25" x14ac:dyDescent="0.25">
      <c r="N1483" s="33">
        <v>1481</v>
      </c>
      <c r="O1483" s="33">
        <f t="shared" ca="1" si="47"/>
        <v>0.73175645196374772</v>
      </c>
      <c r="P1483" s="33">
        <v>113.1661990617892</v>
      </c>
      <c r="Q1483" s="31">
        <f t="shared" si="48"/>
        <v>0.14313926735870108</v>
      </c>
      <c r="Y1483" s="12">
        <v>113.1661990617892</v>
      </c>
    </row>
    <row r="1484" spans="14:25" x14ac:dyDescent="0.25">
      <c r="N1484" s="33">
        <v>1482</v>
      </c>
      <c r="O1484" s="33">
        <f t="shared" ca="1" si="47"/>
        <v>0.64810137093818032</v>
      </c>
      <c r="P1484" s="33">
        <v>114.91292317354464</v>
      </c>
      <c r="Q1484" s="31">
        <f t="shared" si="48"/>
        <v>0.17179216202321362</v>
      </c>
      <c r="Y1484" s="12">
        <v>114.91292317354464</v>
      </c>
    </row>
    <row r="1485" spans="14:25" x14ac:dyDescent="0.25">
      <c r="N1485" s="33">
        <v>1483</v>
      </c>
      <c r="O1485" s="33">
        <f t="shared" ca="1" si="47"/>
        <v>0.2016942917602409</v>
      </c>
      <c r="P1485" s="33">
        <v>143.24765445064378</v>
      </c>
      <c r="Q1485" s="31">
        <f t="shared" si="48"/>
        <v>0.87139284246505955</v>
      </c>
      <c r="Y1485" s="12">
        <v>143.24765445064378</v>
      </c>
    </row>
    <row r="1486" spans="14:25" x14ac:dyDescent="0.25">
      <c r="N1486" s="33">
        <v>1484</v>
      </c>
      <c r="O1486" s="33">
        <f t="shared" ca="1" si="47"/>
        <v>0.93761069866050617</v>
      </c>
      <c r="P1486" s="33">
        <v>111.33235788705346</v>
      </c>
      <c r="Q1486" s="31">
        <f t="shared" si="48"/>
        <v>0.11694919488879128</v>
      </c>
      <c r="Y1486" s="12">
        <v>111.33235788705346</v>
      </c>
    </row>
    <row r="1487" spans="14:25" x14ac:dyDescent="0.25">
      <c r="N1487" s="33">
        <v>1485</v>
      </c>
      <c r="O1487" s="33">
        <f t="shared" ca="1" si="47"/>
        <v>0.29201098055352137</v>
      </c>
      <c r="P1487" s="33">
        <v>108.089596987118</v>
      </c>
      <c r="Q1487" s="31">
        <f t="shared" si="48"/>
        <v>7.9714266543983336E-2</v>
      </c>
      <c r="Y1487" s="12">
        <v>108.089596987118</v>
      </c>
    </row>
    <row r="1488" spans="14:25" x14ac:dyDescent="0.25">
      <c r="N1488" s="33">
        <v>1486</v>
      </c>
      <c r="O1488" s="33">
        <f t="shared" ca="1" si="47"/>
        <v>0.26126271484727093</v>
      </c>
      <c r="P1488" s="33">
        <v>128.83563730725271</v>
      </c>
      <c r="Q1488" s="31">
        <f t="shared" si="48"/>
        <v>0.51610740114241627</v>
      </c>
      <c r="Y1488" s="12">
        <v>128.83563730725271</v>
      </c>
    </row>
    <row r="1489" spans="14:25" x14ac:dyDescent="0.25">
      <c r="N1489" s="33">
        <v>1487</v>
      </c>
      <c r="O1489" s="33">
        <f t="shared" ca="1" si="47"/>
        <v>0.33750356116971092</v>
      </c>
      <c r="P1489" s="33">
        <v>128.10174571166579</v>
      </c>
      <c r="Q1489" s="31">
        <f t="shared" si="48"/>
        <v>0.49468028804685243</v>
      </c>
      <c r="Y1489" s="12">
        <v>128.10174571166579</v>
      </c>
    </row>
    <row r="1490" spans="14:25" x14ac:dyDescent="0.25">
      <c r="N1490" s="33">
        <v>1488</v>
      </c>
      <c r="O1490" s="33">
        <f t="shared" ca="1" si="47"/>
        <v>0.31049628275947427</v>
      </c>
      <c r="P1490" s="33">
        <v>114.54606983711776</v>
      </c>
      <c r="Q1490" s="31">
        <f t="shared" si="48"/>
        <v>0.16546804357206185</v>
      </c>
      <c r="Y1490" s="12">
        <v>114.54606983711776</v>
      </c>
    </row>
    <row r="1491" spans="14:25" x14ac:dyDescent="0.25">
      <c r="N1491" s="33">
        <v>1489</v>
      </c>
      <c r="O1491" s="33">
        <f t="shared" ca="1" si="47"/>
        <v>0.20170147605136601</v>
      </c>
      <c r="P1491" s="33">
        <v>138.48520782478585</v>
      </c>
      <c r="Q1491" s="31">
        <f t="shared" si="48"/>
        <v>0.77758546735477996</v>
      </c>
      <c r="Y1491" s="12">
        <v>138.48520782478585</v>
      </c>
    </row>
    <row r="1492" spans="14:25" x14ac:dyDescent="0.25">
      <c r="N1492" s="33">
        <v>1490</v>
      </c>
      <c r="O1492" s="33">
        <f t="shared" ca="1" si="47"/>
        <v>0.90789692442938552</v>
      </c>
      <c r="P1492" s="33">
        <v>120.46281978563236</v>
      </c>
      <c r="Q1492" s="31">
        <f t="shared" si="48"/>
        <v>0.2872449133716144</v>
      </c>
      <c r="Y1492" s="12">
        <v>120.46281978563236</v>
      </c>
    </row>
    <row r="1493" spans="14:25" x14ac:dyDescent="0.25">
      <c r="N1493" s="33">
        <v>1491</v>
      </c>
      <c r="O1493" s="33">
        <f t="shared" ca="1" si="47"/>
        <v>0.21488226355950824</v>
      </c>
      <c r="P1493" s="33">
        <v>145.03924413213389</v>
      </c>
      <c r="Q1493" s="31">
        <f t="shared" si="48"/>
        <v>0.89862770624210442</v>
      </c>
      <c r="Y1493" s="12">
        <v>145.03924413213389</v>
      </c>
    </row>
    <row r="1494" spans="14:25" x14ac:dyDescent="0.25">
      <c r="N1494" s="33">
        <v>1492</v>
      </c>
      <c r="O1494" s="33">
        <f t="shared" ca="1" si="47"/>
        <v>0.80500032332212212</v>
      </c>
      <c r="P1494" s="33">
        <v>131.68995534769294</v>
      </c>
      <c r="Q1494" s="31">
        <f t="shared" si="48"/>
        <v>0.59913057128778213</v>
      </c>
      <c r="Y1494" s="12">
        <v>131.68995534769294</v>
      </c>
    </row>
    <row r="1495" spans="14:25" x14ac:dyDescent="0.25">
      <c r="N1495" s="33">
        <v>1493</v>
      </c>
      <c r="O1495" s="33">
        <f t="shared" ca="1" si="47"/>
        <v>0.9099442033969749</v>
      </c>
      <c r="P1495" s="33">
        <v>103.74158964366262</v>
      </c>
      <c r="Q1495" s="31">
        <f t="shared" si="48"/>
        <v>4.532222550693922E-2</v>
      </c>
      <c r="Y1495" s="12">
        <v>103.74158964366262</v>
      </c>
    </row>
    <row r="1496" spans="14:25" x14ac:dyDescent="0.25">
      <c r="N1496" s="33">
        <v>1494</v>
      </c>
      <c r="O1496" s="33">
        <f t="shared" ca="1" si="47"/>
        <v>0.25920189309543606</v>
      </c>
      <c r="P1496" s="33">
        <v>141.30269824613981</v>
      </c>
      <c r="Q1496" s="31">
        <f t="shared" si="48"/>
        <v>0.83680205711758437</v>
      </c>
      <c r="Y1496" s="12">
        <v>141.30269824613981</v>
      </c>
    </row>
    <row r="1497" spans="14:25" x14ac:dyDescent="0.25">
      <c r="N1497" s="33">
        <v>1495</v>
      </c>
      <c r="O1497" s="33">
        <f t="shared" ca="1" si="47"/>
        <v>0.19665419819850993</v>
      </c>
      <c r="P1497" s="33">
        <v>132.09032363315026</v>
      </c>
      <c r="Q1497" s="31">
        <f t="shared" si="48"/>
        <v>0.61059834762588971</v>
      </c>
      <c r="Y1497" s="12">
        <v>132.09032363315026</v>
      </c>
    </row>
    <row r="1498" spans="14:25" x14ac:dyDescent="0.25">
      <c r="N1498" s="33">
        <v>1496</v>
      </c>
      <c r="O1498" s="33">
        <f t="shared" ca="1" si="47"/>
        <v>0.1844626672926889</v>
      </c>
      <c r="P1498" s="33">
        <v>106.23054718676516</v>
      </c>
      <c r="Q1498" s="31">
        <f t="shared" si="48"/>
        <v>6.3056151264856447E-2</v>
      </c>
      <c r="Y1498" s="12">
        <v>106.23054718676516</v>
      </c>
    </row>
    <row r="1499" spans="14:25" x14ac:dyDescent="0.25">
      <c r="N1499" s="33">
        <v>1497</v>
      </c>
      <c r="O1499" s="33">
        <f t="shared" ca="1" si="47"/>
        <v>0.64832267251342879</v>
      </c>
      <c r="P1499" s="33">
        <v>144.45240273622719</v>
      </c>
      <c r="Q1499" s="31">
        <f t="shared" si="48"/>
        <v>0.89019066507180322</v>
      </c>
      <c r="Y1499" s="12">
        <v>144.45240273622719</v>
      </c>
    </row>
    <row r="1500" spans="14:25" x14ac:dyDescent="0.25">
      <c r="N1500" s="33">
        <v>1498</v>
      </c>
      <c r="O1500" s="33">
        <f t="shared" ca="1" si="47"/>
        <v>0.86619817128862253</v>
      </c>
      <c r="P1500" s="33">
        <v>121.16135177334854</v>
      </c>
      <c r="Q1500" s="31">
        <f t="shared" si="48"/>
        <v>0.30426768864857934</v>
      </c>
      <c r="Y1500" s="12">
        <v>121.16135177334854</v>
      </c>
    </row>
    <row r="1501" spans="14:25" x14ac:dyDescent="0.25">
      <c r="N1501" s="33">
        <v>1499</v>
      </c>
      <c r="O1501" s="33">
        <f t="shared" ca="1" si="47"/>
        <v>0.24492753096874165</v>
      </c>
      <c r="P1501" s="33">
        <v>127.17714429063743</v>
      </c>
      <c r="Q1501" s="31">
        <f t="shared" si="48"/>
        <v>0.46782014235165764</v>
      </c>
      <c r="Y1501" s="12">
        <v>127.17714429063743</v>
      </c>
    </row>
    <row r="1502" spans="14:25" x14ac:dyDescent="0.25">
      <c r="N1502" s="33">
        <v>1500</v>
      </c>
      <c r="O1502" s="33">
        <f t="shared" ca="1" si="47"/>
        <v>0.67379416837376405</v>
      </c>
      <c r="P1502" s="33">
        <v>153.57095434773026</v>
      </c>
      <c r="Q1502" s="31">
        <f t="shared" si="48"/>
        <v>0.97491913398004093</v>
      </c>
      <c r="Y1502" s="12">
        <v>153.57095434773026</v>
      </c>
    </row>
    <row r="1503" spans="14:25" x14ac:dyDescent="0.25">
      <c r="N1503" s="33">
        <v>1501</v>
      </c>
      <c r="O1503" s="33">
        <f t="shared" ca="1" si="47"/>
        <v>0.82240933055167509</v>
      </c>
      <c r="P1503" s="33">
        <v>129.41809867343193</v>
      </c>
      <c r="Q1503" s="31">
        <f t="shared" si="48"/>
        <v>0.53313603575034962</v>
      </c>
      <c r="Y1503" s="12">
        <v>129.41809867343193</v>
      </c>
    </row>
    <row r="1504" spans="14:25" x14ac:dyDescent="0.25">
      <c r="N1504" s="33">
        <v>1502</v>
      </c>
      <c r="O1504" s="33">
        <f t="shared" ca="1" si="47"/>
        <v>0.3185398444785319</v>
      </c>
      <c r="P1504" s="33">
        <v>104.305408290199</v>
      </c>
      <c r="Q1504" s="31">
        <f t="shared" si="48"/>
        <v>4.8921912850750572E-2</v>
      </c>
      <c r="Y1504" s="12">
        <v>104.305408290199</v>
      </c>
    </row>
    <row r="1505" spans="14:25" x14ac:dyDescent="0.25">
      <c r="N1505" s="33">
        <v>1503</v>
      </c>
      <c r="O1505" s="33">
        <f t="shared" ca="1" si="47"/>
        <v>0.9002320639310446</v>
      </c>
      <c r="P1505" s="33">
        <v>115.70374116357351</v>
      </c>
      <c r="Q1505" s="31">
        <f t="shared" si="48"/>
        <v>0.18598366423120974</v>
      </c>
      <c r="Y1505" s="12">
        <v>115.70374116357351</v>
      </c>
    </row>
    <row r="1506" spans="14:25" x14ac:dyDescent="0.25">
      <c r="N1506" s="33">
        <v>1504</v>
      </c>
      <c r="O1506" s="33">
        <f t="shared" ca="1" si="47"/>
        <v>0.54473150515987578</v>
      </c>
      <c r="P1506" s="33">
        <v>132.02430023980099</v>
      </c>
      <c r="Q1506" s="31">
        <f t="shared" si="48"/>
        <v>0.60871209558452077</v>
      </c>
      <c r="Y1506" s="12">
        <v>132.02430023980099</v>
      </c>
    </row>
    <row r="1507" spans="14:25" x14ac:dyDescent="0.25">
      <c r="N1507" s="33">
        <v>1505</v>
      </c>
      <c r="O1507" s="33">
        <f t="shared" ca="1" si="47"/>
        <v>0.39159162649416512</v>
      </c>
      <c r="P1507" s="33">
        <v>118.96009219790162</v>
      </c>
      <c r="Q1507" s="31">
        <f t="shared" si="48"/>
        <v>0.2524141978343456</v>
      </c>
      <c r="Y1507" s="12">
        <v>118.96009219790162</v>
      </c>
    </row>
    <row r="1508" spans="14:25" x14ac:dyDescent="0.25">
      <c r="N1508" s="33">
        <v>1506</v>
      </c>
      <c r="O1508" s="33">
        <f t="shared" ca="1" si="47"/>
        <v>0.55061149280500277</v>
      </c>
      <c r="P1508" s="33">
        <v>127.81619173892871</v>
      </c>
      <c r="Q1508" s="31">
        <f t="shared" si="48"/>
        <v>0.48636393881127177</v>
      </c>
      <c r="Y1508" s="12">
        <v>127.81619173892871</v>
      </c>
    </row>
    <row r="1509" spans="14:25" x14ac:dyDescent="0.25">
      <c r="N1509" s="33">
        <v>1507</v>
      </c>
      <c r="O1509" s="33">
        <f t="shared" ca="1" si="47"/>
        <v>0.6895885940759916</v>
      </c>
      <c r="P1509" s="33">
        <v>134.85020538782265</v>
      </c>
      <c r="Q1509" s="31">
        <f t="shared" si="48"/>
        <v>0.68711229055760237</v>
      </c>
      <c r="Y1509" s="12">
        <v>134.85020538782265</v>
      </c>
    </row>
    <row r="1510" spans="14:25" x14ac:dyDescent="0.25">
      <c r="N1510" s="33">
        <v>1508</v>
      </c>
      <c r="O1510" s="33">
        <f t="shared" ca="1" si="47"/>
        <v>0.53805735884115191</v>
      </c>
      <c r="P1510" s="33">
        <v>140.4481756681443</v>
      </c>
      <c r="Q1510" s="31">
        <f t="shared" si="48"/>
        <v>0.81995608972251788</v>
      </c>
      <c r="Y1510" s="12">
        <v>140.4481756681443</v>
      </c>
    </row>
    <row r="1511" spans="14:25" x14ac:dyDescent="0.25">
      <c r="N1511" s="33">
        <v>1509</v>
      </c>
      <c r="O1511" s="33">
        <f t="shared" ca="1" si="47"/>
        <v>0.52239095407850822</v>
      </c>
      <c r="P1511" s="33">
        <v>123.48674959566002</v>
      </c>
      <c r="Q1511" s="31">
        <f t="shared" si="48"/>
        <v>0.36433953986023815</v>
      </c>
      <c r="Y1511" s="12">
        <v>123.48674959566002</v>
      </c>
    </row>
    <row r="1512" spans="14:25" x14ac:dyDescent="0.25">
      <c r="N1512" s="33">
        <v>1510</v>
      </c>
      <c r="O1512" s="33">
        <f t="shared" ca="1" si="47"/>
        <v>0.39643406461054032</v>
      </c>
      <c r="P1512" s="33">
        <v>135.96599642105127</v>
      </c>
      <c r="Q1512" s="31">
        <f t="shared" si="48"/>
        <v>0.716351200954499</v>
      </c>
      <c r="Y1512" s="12">
        <v>135.96599642105127</v>
      </c>
    </row>
    <row r="1513" spans="14:25" x14ac:dyDescent="0.25">
      <c r="N1513" s="33">
        <v>1511</v>
      </c>
      <c r="O1513" s="33">
        <f t="shared" ca="1" si="47"/>
        <v>0.94510970532836669</v>
      </c>
      <c r="P1513" s="33">
        <v>131.72770044223722</v>
      </c>
      <c r="Q1513" s="31">
        <f t="shared" si="48"/>
        <v>0.60021461530598796</v>
      </c>
      <c r="Y1513" s="12">
        <v>131.72770044223722</v>
      </c>
    </row>
    <row r="1514" spans="14:25" x14ac:dyDescent="0.25">
      <c r="N1514" s="33">
        <v>1512</v>
      </c>
      <c r="O1514" s="33">
        <f t="shared" ca="1" si="47"/>
        <v>6.3004313157180358E-2</v>
      </c>
      <c r="P1514" s="33">
        <v>141.61204949880181</v>
      </c>
      <c r="Q1514" s="31">
        <f t="shared" si="48"/>
        <v>0.8426542016387133</v>
      </c>
      <c r="Y1514" s="12">
        <v>141.61204949880181</v>
      </c>
    </row>
    <row r="1515" spans="14:25" x14ac:dyDescent="0.25">
      <c r="N1515" s="33">
        <v>1513</v>
      </c>
      <c r="O1515" s="33">
        <f t="shared" ca="1" si="47"/>
        <v>0.36452256162606389</v>
      </c>
      <c r="P1515" s="33">
        <v>134.87699777505995</v>
      </c>
      <c r="Q1515" s="31">
        <f t="shared" si="48"/>
        <v>0.68782762307097933</v>
      </c>
      <c r="Y1515" s="12">
        <v>134.87699777505995</v>
      </c>
    </row>
    <row r="1516" spans="14:25" x14ac:dyDescent="0.25">
      <c r="N1516" s="33">
        <v>1514</v>
      </c>
      <c r="O1516" s="33">
        <f t="shared" ca="1" si="47"/>
        <v>0.59739895775176088</v>
      </c>
      <c r="P1516" s="33">
        <v>140.47386256399483</v>
      </c>
      <c r="Q1516" s="31">
        <f t="shared" si="48"/>
        <v>0.82047692665677352</v>
      </c>
      <c r="Y1516" s="12">
        <v>140.47386256399483</v>
      </c>
    </row>
    <row r="1517" spans="14:25" x14ac:dyDescent="0.25">
      <c r="N1517" s="33">
        <v>1515</v>
      </c>
      <c r="O1517" s="33">
        <f t="shared" ca="1" si="47"/>
        <v>0.39677571472864592</v>
      </c>
      <c r="P1517" s="33">
        <v>143.43756006793768</v>
      </c>
      <c r="Q1517" s="31">
        <f t="shared" si="48"/>
        <v>0.87448897216416643</v>
      </c>
      <c r="Y1517" s="12">
        <v>143.43756006793768</v>
      </c>
    </row>
    <row r="1518" spans="14:25" x14ac:dyDescent="0.25">
      <c r="N1518" s="33">
        <v>1516</v>
      </c>
      <c r="O1518" s="33">
        <f t="shared" ca="1" si="47"/>
        <v>0.6822337152653285</v>
      </c>
      <c r="P1518" s="33">
        <v>143.54406036393905</v>
      </c>
      <c r="Q1518" s="31">
        <f t="shared" si="48"/>
        <v>0.87620343810416512</v>
      </c>
      <c r="Y1518" s="12">
        <v>143.54406036393905</v>
      </c>
    </row>
    <row r="1519" spans="14:25" x14ac:dyDescent="0.25">
      <c r="N1519" s="33">
        <v>1517</v>
      </c>
      <c r="O1519" s="33">
        <f t="shared" ca="1" si="47"/>
        <v>0.86708829634838092</v>
      </c>
      <c r="P1519" s="33">
        <v>121.56793949935594</v>
      </c>
      <c r="Q1519" s="31">
        <f t="shared" si="48"/>
        <v>0.31440569809220981</v>
      </c>
      <c r="Y1519" s="12">
        <v>121.56793949935594</v>
      </c>
    </row>
    <row r="1520" spans="14:25" x14ac:dyDescent="0.25">
      <c r="N1520" s="33">
        <v>1518</v>
      </c>
      <c r="O1520" s="33">
        <f t="shared" ca="1" si="47"/>
        <v>0.23705218156373786</v>
      </c>
      <c r="P1520" s="33">
        <v>123.57893900922834</v>
      </c>
      <c r="Q1520" s="31">
        <f t="shared" si="48"/>
        <v>0.36681822596388913</v>
      </c>
      <c r="Y1520" s="12">
        <v>123.57893900922834</v>
      </c>
    </row>
    <row r="1521" spans="14:25" x14ac:dyDescent="0.25">
      <c r="N1521" s="33">
        <v>1519</v>
      </c>
      <c r="O1521" s="33">
        <f t="shared" ca="1" si="47"/>
        <v>6.4547812083441625E-2</v>
      </c>
      <c r="P1521" s="33">
        <v>108.42791433781092</v>
      </c>
      <c r="Q1521" s="31">
        <f t="shared" si="48"/>
        <v>8.3093648366189474E-2</v>
      </c>
      <c r="Y1521" s="12">
        <v>108.42791433781092</v>
      </c>
    </row>
    <row r="1522" spans="14:25" x14ac:dyDescent="0.25">
      <c r="N1522" s="33">
        <v>1520</v>
      </c>
      <c r="O1522" s="33">
        <f t="shared" ca="1" si="47"/>
        <v>0.21696074979977908</v>
      </c>
      <c r="P1522" s="33">
        <v>130.29715846393142</v>
      </c>
      <c r="Q1522" s="31">
        <f t="shared" si="48"/>
        <v>0.55879939636015175</v>
      </c>
      <c r="Y1522" s="12">
        <v>130.29715846393142</v>
      </c>
    </row>
    <row r="1523" spans="14:25" x14ac:dyDescent="0.25">
      <c r="N1523" s="33">
        <v>1521</v>
      </c>
      <c r="O1523" s="33">
        <f t="shared" ca="1" si="47"/>
        <v>0.19878711803454208</v>
      </c>
      <c r="P1523" s="33">
        <v>145.89467402179133</v>
      </c>
      <c r="Q1523" s="31">
        <f t="shared" si="48"/>
        <v>0.91009860700118383</v>
      </c>
      <c r="Y1523" s="12">
        <v>145.89467402179133</v>
      </c>
    </row>
    <row r="1524" spans="14:25" x14ac:dyDescent="0.25">
      <c r="N1524" s="33">
        <v>1522</v>
      </c>
      <c r="O1524" s="33">
        <f t="shared" ca="1" si="47"/>
        <v>0.15916757517818703</v>
      </c>
      <c r="P1524" s="33">
        <v>141.31634507878329</v>
      </c>
      <c r="Q1524" s="31">
        <f t="shared" si="48"/>
        <v>0.83706299730598621</v>
      </c>
      <c r="Y1524" s="12">
        <v>141.31634507878329</v>
      </c>
    </row>
    <row r="1525" spans="14:25" x14ac:dyDescent="0.25">
      <c r="N1525" s="33">
        <v>1523</v>
      </c>
      <c r="O1525" s="33">
        <f t="shared" ca="1" si="47"/>
        <v>0.20253494672412231</v>
      </c>
      <c r="P1525" s="33">
        <v>127.94005416792693</v>
      </c>
      <c r="Q1525" s="31">
        <f t="shared" si="48"/>
        <v>0.48996935518336193</v>
      </c>
      <c r="Y1525" s="12">
        <v>127.94005416792693</v>
      </c>
    </row>
    <row r="1526" spans="14:25" x14ac:dyDescent="0.25">
      <c r="N1526" s="33">
        <v>1524</v>
      </c>
      <c r="O1526" s="33">
        <f t="shared" ca="1" si="47"/>
        <v>0.20464464208208988</v>
      </c>
      <c r="P1526" s="33">
        <v>127.21960169407744</v>
      </c>
      <c r="Q1526" s="31">
        <f t="shared" si="48"/>
        <v>0.46904870337957977</v>
      </c>
      <c r="Y1526" s="12">
        <v>127.21960169407744</v>
      </c>
    </row>
    <row r="1527" spans="14:25" x14ac:dyDescent="0.25">
      <c r="N1527" s="33">
        <v>1525</v>
      </c>
      <c r="O1527" s="33">
        <f t="shared" ca="1" si="47"/>
        <v>0.80988782992769281</v>
      </c>
      <c r="P1527" s="33">
        <v>128.60054203772182</v>
      </c>
      <c r="Q1527" s="31">
        <f t="shared" si="48"/>
        <v>0.50923742481566281</v>
      </c>
      <c r="Y1527" s="12">
        <v>128.60054203772182</v>
      </c>
    </row>
    <row r="1528" spans="14:25" x14ac:dyDescent="0.25">
      <c r="N1528" s="33">
        <v>1526</v>
      </c>
      <c r="O1528" s="33">
        <f t="shared" ca="1" si="47"/>
        <v>5.6319184881165052E-2</v>
      </c>
      <c r="P1528" s="33">
        <v>125.4949987458059</v>
      </c>
      <c r="Q1528" s="31">
        <f t="shared" si="48"/>
        <v>0.41970728605001534</v>
      </c>
      <c r="Y1528" s="12">
        <v>125.4949987458059</v>
      </c>
    </row>
    <row r="1529" spans="14:25" x14ac:dyDescent="0.25">
      <c r="N1529" s="33">
        <v>1527</v>
      </c>
      <c r="O1529" s="33">
        <f t="shared" ca="1" si="47"/>
        <v>0.88204732096818994</v>
      </c>
      <c r="P1529" s="33">
        <v>133.84434736077486</v>
      </c>
      <c r="Q1529" s="31">
        <f t="shared" si="48"/>
        <v>0.65983252609864462</v>
      </c>
      <c r="Y1529" s="12">
        <v>133.84434736077486</v>
      </c>
    </row>
    <row r="1530" spans="14:25" x14ac:dyDescent="0.25">
      <c r="N1530" s="33">
        <v>1528</v>
      </c>
      <c r="O1530" s="33">
        <f t="shared" ca="1" si="47"/>
        <v>0.35489884787771264</v>
      </c>
      <c r="P1530" s="33">
        <v>133.53403666813324</v>
      </c>
      <c r="Q1530" s="31">
        <f t="shared" si="48"/>
        <v>0.65126223357644952</v>
      </c>
      <c r="Y1530" s="12">
        <v>133.53403666813324</v>
      </c>
    </row>
    <row r="1531" spans="14:25" x14ac:dyDescent="0.25">
      <c r="N1531" s="33">
        <v>1529</v>
      </c>
      <c r="O1531" s="33">
        <f t="shared" ca="1" si="47"/>
        <v>0.6210021782380678</v>
      </c>
      <c r="P1531" s="33">
        <v>111.01913705120707</v>
      </c>
      <c r="Q1531" s="31">
        <f t="shared" si="48"/>
        <v>0.11286096054097051</v>
      </c>
      <c r="Y1531" s="12">
        <v>111.01913705120707</v>
      </c>
    </row>
    <row r="1532" spans="14:25" x14ac:dyDescent="0.25">
      <c r="N1532" s="33">
        <v>1530</v>
      </c>
      <c r="O1532" s="33">
        <f t="shared" ca="1" si="47"/>
        <v>0.30778646024823486</v>
      </c>
      <c r="P1532" s="33">
        <v>126.57038390096899</v>
      </c>
      <c r="Q1532" s="31">
        <f t="shared" si="48"/>
        <v>0.45032882144557296</v>
      </c>
      <c r="Y1532" s="12">
        <v>126.57038390096899</v>
      </c>
    </row>
    <row r="1533" spans="14:25" x14ac:dyDescent="0.25">
      <c r="N1533" s="33">
        <v>1531</v>
      </c>
      <c r="O1533" s="33">
        <f t="shared" ca="1" si="47"/>
        <v>0.74170442822682392</v>
      </c>
      <c r="P1533" s="33">
        <v>131.20563482502703</v>
      </c>
      <c r="Q1533" s="31">
        <f t="shared" si="48"/>
        <v>0.58517291609584521</v>
      </c>
      <c r="Y1533" s="12">
        <v>131.20563482502703</v>
      </c>
    </row>
    <row r="1534" spans="14:25" x14ac:dyDescent="0.25">
      <c r="N1534" s="33">
        <v>1532</v>
      </c>
      <c r="O1534" s="33">
        <f t="shared" ca="1" si="47"/>
        <v>0.93227397814083457</v>
      </c>
      <c r="P1534" s="33">
        <v>88.846003826847976</v>
      </c>
      <c r="Q1534" s="31">
        <f t="shared" si="48"/>
        <v>4.3607050139202646E-3</v>
      </c>
      <c r="Y1534" s="12">
        <v>88.846003826847976</v>
      </c>
    </row>
    <row r="1535" spans="14:25" x14ac:dyDescent="0.25">
      <c r="N1535" s="33">
        <v>1533</v>
      </c>
      <c r="O1535" s="33">
        <f t="shared" ca="1" si="47"/>
        <v>0.46774600827459156</v>
      </c>
      <c r="P1535" s="33">
        <v>148.66266431038514</v>
      </c>
      <c r="Q1535" s="31">
        <f t="shared" si="48"/>
        <v>0.94082408648513194</v>
      </c>
      <c r="Y1535" s="12">
        <v>148.66266431038514</v>
      </c>
    </row>
    <row r="1536" spans="14:25" x14ac:dyDescent="0.25">
      <c r="N1536" s="33">
        <v>1534</v>
      </c>
      <c r="O1536" s="33">
        <f t="shared" ca="1" si="47"/>
        <v>7.580578419865347E-2</v>
      </c>
      <c r="P1536" s="33">
        <v>136.88386447348489</v>
      </c>
      <c r="Q1536" s="31">
        <f t="shared" si="48"/>
        <v>0.739481785608475</v>
      </c>
      <c r="Y1536" s="12">
        <v>136.88386447348489</v>
      </c>
    </row>
    <row r="1537" spans="14:25" x14ac:dyDescent="0.25">
      <c r="N1537" s="33">
        <v>1535</v>
      </c>
      <c r="O1537" s="33">
        <f t="shared" ca="1" si="47"/>
        <v>0.77529718724762808</v>
      </c>
      <c r="P1537" s="33">
        <v>130.0027714753293</v>
      </c>
      <c r="Q1537" s="31">
        <f t="shared" si="48"/>
        <v>0.55021527210499377</v>
      </c>
      <c r="Y1537" s="12">
        <v>130.0027714753293</v>
      </c>
    </row>
    <row r="1538" spans="14:25" x14ac:dyDescent="0.25">
      <c r="N1538" s="33">
        <v>1536</v>
      </c>
      <c r="O1538" s="33">
        <f t="shared" ca="1" si="47"/>
        <v>0.84182111355163503</v>
      </c>
      <c r="P1538" s="33">
        <v>152.03175537393196</v>
      </c>
      <c r="Q1538" s="31">
        <f t="shared" si="48"/>
        <v>0.9666215812758272</v>
      </c>
      <c r="Y1538" s="12">
        <v>152.03175537393196</v>
      </c>
    </row>
    <row r="1539" spans="14:25" x14ac:dyDescent="0.25">
      <c r="N1539" s="33">
        <v>1537</v>
      </c>
      <c r="O1539" s="33">
        <f t="shared" ca="1" si="47"/>
        <v>7.2194863107587492E-2</v>
      </c>
      <c r="P1539" s="33">
        <v>143.99539352716144</v>
      </c>
      <c r="Q1539" s="31">
        <f t="shared" si="48"/>
        <v>0.88329517659126511</v>
      </c>
      <c r="Y1539" s="12">
        <v>143.99539352716144</v>
      </c>
    </row>
    <row r="1540" spans="14:25" x14ac:dyDescent="0.25">
      <c r="N1540" s="33">
        <v>1538</v>
      </c>
      <c r="O1540" s="33">
        <f t="shared" ref="O1540:O1603" ca="1" si="49">RAND()</f>
        <v>0.2952378691887243</v>
      </c>
      <c r="P1540" s="33">
        <v>136.38523045018218</v>
      </c>
      <c r="Q1540" s="31">
        <f t="shared" ref="Q1540:Q1603" si="50">_xlfn.NORM.S.DIST(($L$5+$L$6*ASINH((P1540-$L$3)/$L$4)),TRUE)</f>
        <v>0.72702535745476227</v>
      </c>
      <c r="Y1540" s="12">
        <v>136.38523045018218</v>
      </c>
    </row>
    <row r="1541" spans="14:25" x14ac:dyDescent="0.25">
      <c r="N1541" s="33">
        <v>1539</v>
      </c>
      <c r="O1541" s="33">
        <f t="shared" ca="1" si="49"/>
        <v>6.1761224605514697E-2</v>
      </c>
      <c r="P1541" s="33">
        <v>127.17009536971146</v>
      </c>
      <c r="Q1541" s="31">
        <f t="shared" si="50"/>
        <v>0.46761622588482954</v>
      </c>
      <c r="Y1541" s="12">
        <v>127.17009536971146</v>
      </c>
    </row>
    <row r="1542" spans="14:25" x14ac:dyDescent="0.25">
      <c r="N1542" s="33">
        <v>1540</v>
      </c>
      <c r="O1542" s="33">
        <f t="shared" ca="1" si="49"/>
        <v>0.75346259791846149</v>
      </c>
      <c r="P1542" s="33">
        <v>134.08919061954859</v>
      </c>
      <c r="Q1542" s="31">
        <f t="shared" si="50"/>
        <v>0.66654571031768295</v>
      </c>
      <c r="Y1542" s="12">
        <v>134.08919061954859</v>
      </c>
    </row>
    <row r="1543" spans="14:25" x14ac:dyDescent="0.25">
      <c r="N1543" s="33">
        <v>1541</v>
      </c>
      <c r="O1543" s="33">
        <f t="shared" ca="1" si="49"/>
        <v>0.37645219217605308</v>
      </c>
      <c r="P1543" s="33">
        <v>115.05102914236871</v>
      </c>
      <c r="Q1543" s="31">
        <f t="shared" si="50"/>
        <v>0.17421545395776047</v>
      </c>
      <c r="Y1543" s="12">
        <v>115.05102914236871</v>
      </c>
    </row>
    <row r="1544" spans="14:25" x14ac:dyDescent="0.25">
      <c r="N1544" s="33">
        <v>1542</v>
      </c>
      <c r="O1544" s="33">
        <f t="shared" ca="1" si="49"/>
        <v>0.6609527916202218</v>
      </c>
      <c r="P1544" s="33">
        <v>135.93261926351187</v>
      </c>
      <c r="Q1544" s="31">
        <f t="shared" si="50"/>
        <v>0.71549374514023278</v>
      </c>
      <c r="Y1544" s="12">
        <v>135.93261926351187</v>
      </c>
    </row>
    <row r="1545" spans="14:25" x14ac:dyDescent="0.25">
      <c r="N1545" s="33">
        <v>1543</v>
      </c>
      <c r="O1545" s="33">
        <f t="shared" ca="1" si="49"/>
        <v>0.97099834760240344</v>
      </c>
      <c r="P1545" s="33">
        <v>139.73706470994441</v>
      </c>
      <c r="Q1545" s="31">
        <f t="shared" si="50"/>
        <v>0.80518700195659776</v>
      </c>
      <c r="Y1545" s="12">
        <v>139.73706470994441</v>
      </c>
    </row>
    <row r="1546" spans="14:25" x14ac:dyDescent="0.25">
      <c r="N1546" s="33">
        <v>1544</v>
      </c>
      <c r="O1546" s="33">
        <f t="shared" ca="1" si="49"/>
        <v>3.1531756702658731E-2</v>
      </c>
      <c r="P1546" s="33">
        <v>115.15983686292861</v>
      </c>
      <c r="Q1546" s="31">
        <f t="shared" si="50"/>
        <v>0.1761410603365039</v>
      </c>
      <c r="Y1546" s="12">
        <v>115.15983686292861</v>
      </c>
    </row>
    <row r="1547" spans="14:25" x14ac:dyDescent="0.25">
      <c r="N1547" s="33">
        <v>1545</v>
      </c>
      <c r="O1547" s="33">
        <f t="shared" ca="1" si="49"/>
        <v>0.67924623749055202</v>
      </c>
      <c r="P1547" s="33">
        <v>128.68172254670935</v>
      </c>
      <c r="Q1547" s="31">
        <f t="shared" si="50"/>
        <v>0.51160923960286986</v>
      </c>
      <c r="Y1547" s="12">
        <v>128.68172254670935</v>
      </c>
    </row>
    <row r="1548" spans="14:25" x14ac:dyDescent="0.25">
      <c r="N1548" s="33">
        <v>1546</v>
      </c>
      <c r="O1548" s="33">
        <f t="shared" ca="1" si="49"/>
        <v>0.9699184592612542</v>
      </c>
      <c r="P1548" s="33">
        <v>139.964511476496</v>
      </c>
      <c r="Q1548" s="31">
        <f t="shared" si="50"/>
        <v>0.8099839962430444</v>
      </c>
      <c r="Y1548" s="12">
        <v>139.964511476496</v>
      </c>
    </row>
    <row r="1549" spans="14:25" x14ac:dyDescent="0.25">
      <c r="N1549" s="33">
        <v>1547</v>
      </c>
      <c r="O1549" s="33">
        <f t="shared" ca="1" si="49"/>
        <v>0.77350518768255372</v>
      </c>
      <c r="P1549" s="33">
        <v>131.07699492864117</v>
      </c>
      <c r="Q1549" s="31">
        <f t="shared" si="50"/>
        <v>0.58145204235146764</v>
      </c>
      <c r="Y1549" s="12">
        <v>131.07699492864117</v>
      </c>
    </row>
    <row r="1550" spans="14:25" x14ac:dyDescent="0.25">
      <c r="N1550" s="33">
        <v>1548</v>
      </c>
      <c r="O1550" s="33">
        <f t="shared" ca="1" si="49"/>
        <v>0.9606034655078507</v>
      </c>
      <c r="P1550" s="33">
        <v>117.21817163703983</v>
      </c>
      <c r="Q1550" s="31">
        <f t="shared" si="50"/>
        <v>0.21529206058484368</v>
      </c>
      <c r="Y1550" s="12">
        <v>117.21817163703983</v>
      </c>
    </row>
    <row r="1551" spans="14:25" x14ac:dyDescent="0.25">
      <c r="N1551" s="33">
        <v>1549</v>
      </c>
      <c r="O1551" s="33">
        <f t="shared" ca="1" si="49"/>
        <v>0.46789619543469618</v>
      </c>
      <c r="P1551" s="33">
        <v>132.28192017866223</v>
      </c>
      <c r="Q1551" s="31">
        <f t="shared" si="50"/>
        <v>0.61606053445567455</v>
      </c>
      <c r="Y1551" s="12">
        <v>132.28192017866223</v>
      </c>
    </row>
    <row r="1552" spans="14:25" x14ac:dyDescent="0.25">
      <c r="N1552" s="33">
        <v>1550</v>
      </c>
      <c r="O1552" s="33">
        <f t="shared" ca="1" si="49"/>
        <v>0.93201549480344936</v>
      </c>
      <c r="P1552" s="33">
        <v>133.82934345232724</v>
      </c>
      <c r="Q1552" s="31">
        <f t="shared" si="50"/>
        <v>0.65941971204581007</v>
      </c>
      <c r="Y1552" s="12">
        <v>133.82934345232724</v>
      </c>
    </row>
    <row r="1553" spans="14:25" x14ac:dyDescent="0.25">
      <c r="N1553" s="33">
        <v>1551</v>
      </c>
      <c r="O1553" s="33">
        <f t="shared" ca="1" si="49"/>
        <v>0.67730722227199014</v>
      </c>
      <c r="P1553" s="33">
        <v>123.13282236337763</v>
      </c>
      <c r="Q1553" s="31">
        <f t="shared" si="50"/>
        <v>0.35488708146629522</v>
      </c>
      <c r="Y1553" s="12">
        <v>123.13282236337763</v>
      </c>
    </row>
    <row r="1554" spans="14:25" x14ac:dyDescent="0.25">
      <c r="N1554" s="33">
        <v>1552</v>
      </c>
      <c r="O1554" s="33">
        <f t="shared" ca="1" si="49"/>
        <v>0.2421251669780029</v>
      </c>
      <c r="P1554" s="33">
        <v>132.31421644548618</v>
      </c>
      <c r="Q1554" s="31">
        <f t="shared" si="50"/>
        <v>0.6169795059791463</v>
      </c>
      <c r="Y1554" s="12">
        <v>132.31421644548618</v>
      </c>
    </row>
    <row r="1555" spans="14:25" x14ac:dyDescent="0.25">
      <c r="N1555" s="33">
        <v>1553</v>
      </c>
      <c r="O1555" s="33">
        <f t="shared" ca="1" si="49"/>
        <v>0.1070686428899188</v>
      </c>
      <c r="P1555" s="33">
        <v>156.71869065232326</v>
      </c>
      <c r="Q1555" s="31">
        <f t="shared" si="50"/>
        <v>0.98669056119934728</v>
      </c>
      <c r="Y1555" s="12">
        <v>156.71869065232326</v>
      </c>
    </row>
    <row r="1556" spans="14:25" x14ac:dyDescent="0.25">
      <c r="N1556" s="33">
        <v>1554</v>
      </c>
      <c r="O1556" s="33">
        <f t="shared" ca="1" si="49"/>
        <v>0.30624167331857655</v>
      </c>
      <c r="P1556" s="33">
        <v>120.70870955742504</v>
      </c>
      <c r="Q1556" s="31">
        <f t="shared" si="50"/>
        <v>0.29317898796857378</v>
      </c>
      <c r="Y1556" s="12">
        <v>120.70870955742504</v>
      </c>
    </row>
    <row r="1557" spans="14:25" x14ac:dyDescent="0.25">
      <c r="N1557" s="33">
        <v>1555</v>
      </c>
      <c r="O1557" s="33">
        <f t="shared" ca="1" si="49"/>
        <v>0.89975089570956179</v>
      </c>
      <c r="P1557" s="33">
        <v>127.49842490684583</v>
      </c>
      <c r="Q1557" s="31">
        <f t="shared" si="50"/>
        <v>0.47712978423000107</v>
      </c>
      <c r="Y1557" s="12">
        <v>127.49842490684583</v>
      </c>
    </row>
    <row r="1558" spans="14:25" x14ac:dyDescent="0.25">
      <c r="N1558" s="33">
        <v>1556</v>
      </c>
      <c r="O1558" s="33">
        <f t="shared" ca="1" si="49"/>
        <v>0.58801214701835125</v>
      </c>
      <c r="P1558" s="33">
        <v>98.339705939779165</v>
      </c>
      <c r="Q1558" s="31">
        <f t="shared" si="50"/>
        <v>2.0795706556925551E-2</v>
      </c>
      <c r="Y1558" s="12">
        <v>98.339705939779165</v>
      </c>
    </row>
    <row r="1559" spans="14:25" x14ac:dyDescent="0.25">
      <c r="N1559" s="33">
        <v>1557</v>
      </c>
      <c r="O1559" s="33">
        <f t="shared" ca="1" si="49"/>
        <v>0.77137246048315522</v>
      </c>
      <c r="P1559" s="33">
        <v>136.40975068993004</v>
      </c>
      <c r="Q1559" s="31">
        <f t="shared" si="50"/>
        <v>0.72764407238224715</v>
      </c>
      <c r="Y1559" s="12">
        <v>136.40975068993004</v>
      </c>
    </row>
    <row r="1560" spans="14:25" x14ac:dyDescent="0.25">
      <c r="N1560" s="33">
        <v>1558</v>
      </c>
      <c r="O1560" s="33">
        <f t="shared" ca="1" si="49"/>
        <v>0.94544914233416621</v>
      </c>
      <c r="P1560" s="33">
        <v>117.20037073714002</v>
      </c>
      <c r="Q1560" s="31">
        <f t="shared" si="50"/>
        <v>0.21493137760502554</v>
      </c>
      <c r="Y1560" s="12">
        <v>117.20037073714002</v>
      </c>
    </row>
    <row r="1561" spans="14:25" x14ac:dyDescent="0.25">
      <c r="N1561" s="33">
        <v>1559</v>
      </c>
      <c r="O1561" s="33">
        <f t="shared" ca="1" si="49"/>
        <v>0.74589614300999252</v>
      </c>
      <c r="P1561" s="33">
        <v>118.1473454507785</v>
      </c>
      <c r="Q1561" s="31">
        <f t="shared" si="50"/>
        <v>0.23464707668977522</v>
      </c>
      <c r="Y1561" s="12">
        <v>118.1473454507785</v>
      </c>
    </row>
    <row r="1562" spans="14:25" x14ac:dyDescent="0.25">
      <c r="N1562" s="33">
        <v>1560</v>
      </c>
      <c r="O1562" s="33">
        <f t="shared" ca="1" si="49"/>
        <v>1.5031470947055925E-2</v>
      </c>
      <c r="P1562" s="33">
        <v>119.88459961887699</v>
      </c>
      <c r="Q1562" s="31">
        <f t="shared" si="50"/>
        <v>0.27354641499672616</v>
      </c>
      <c r="Y1562" s="12">
        <v>119.88459961887699</v>
      </c>
    </row>
    <row r="1563" spans="14:25" x14ac:dyDescent="0.25">
      <c r="N1563" s="33">
        <v>1561</v>
      </c>
      <c r="O1563" s="33">
        <f t="shared" ca="1" si="49"/>
        <v>0.39723197869498128</v>
      </c>
      <c r="P1563" s="33">
        <v>148.14980981249363</v>
      </c>
      <c r="Q1563" s="31">
        <f t="shared" si="50"/>
        <v>0.93583367422504804</v>
      </c>
      <c r="Y1563" s="12">
        <v>148.14980981249363</v>
      </c>
    </row>
    <row r="1564" spans="14:25" x14ac:dyDescent="0.25">
      <c r="N1564" s="33">
        <v>1562</v>
      </c>
      <c r="O1564" s="33">
        <f t="shared" ca="1" si="49"/>
        <v>0.58113188974019259</v>
      </c>
      <c r="P1564" s="33">
        <v>120.17739832909584</v>
      </c>
      <c r="Q1564" s="31">
        <f t="shared" si="50"/>
        <v>0.28043771940235229</v>
      </c>
      <c r="Y1564" s="12">
        <v>120.17739832909584</v>
      </c>
    </row>
    <row r="1565" spans="14:25" x14ac:dyDescent="0.25">
      <c r="N1565" s="33">
        <v>1563</v>
      </c>
      <c r="O1565" s="33">
        <f t="shared" ca="1" si="49"/>
        <v>0.98540117475402678</v>
      </c>
      <c r="P1565" s="33">
        <v>128.18921481441473</v>
      </c>
      <c r="Q1565" s="31">
        <f t="shared" si="50"/>
        <v>0.49723058404097947</v>
      </c>
      <c r="Y1565" s="12">
        <v>128.18921481441473</v>
      </c>
    </row>
    <row r="1566" spans="14:25" x14ac:dyDescent="0.25">
      <c r="N1566" s="33">
        <v>1564</v>
      </c>
      <c r="O1566" s="33">
        <f t="shared" ca="1" si="49"/>
        <v>9.0030565519473527E-2</v>
      </c>
      <c r="P1566" s="33">
        <v>134.07092759306192</v>
      </c>
      <c r="Q1566" s="31">
        <f t="shared" si="50"/>
        <v>0.66604651296326067</v>
      </c>
      <c r="Y1566" s="12">
        <v>134.07092759306192</v>
      </c>
    </row>
    <row r="1567" spans="14:25" x14ac:dyDescent="0.25">
      <c r="N1567" s="33">
        <v>1565</v>
      </c>
      <c r="O1567" s="33">
        <f t="shared" ca="1" si="49"/>
        <v>0.73420461572998141</v>
      </c>
      <c r="P1567" s="33">
        <v>126.48045532070076</v>
      </c>
      <c r="Q1567" s="31">
        <f t="shared" si="50"/>
        <v>0.44774806330338668</v>
      </c>
      <c r="Y1567" s="12">
        <v>126.48045532070076</v>
      </c>
    </row>
    <row r="1568" spans="14:25" x14ac:dyDescent="0.25">
      <c r="N1568" s="33">
        <v>1566</v>
      </c>
      <c r="O1568" s="33">
        <f t="shared" ca="1" si="49"/>
        <v>0.64667710008806523</v>
      </c>
      <c r="P1568" s="33">
        <v>110.39939422345569</v>
      </c>
      <c r="Q1568" s="31">
        <f t="shared" si="50"/>
        <v>0.10509233393383138</v>
      </c>
      <c r="Y1568" s="12">
        <v>110.39939422345569</v>
      </c>
    </row>
    <row r="1569" spans="14:25" x14ac:dyDescent="0.25">
      <c r="N1569" s="33">
        <v>1567</v>
      </c>
      <c r="O1569" s="33">
        <f t="shared" ca="1" si="49"/>
        <v>7.8422056154351605E-2</v>
      </c>
      <c r="P1569" s="33">
        <v>139.37346211378252</v>
      </c>
      <c r="Q1569" s="31">
        <f t="shared" si="50"/>
        <v>0.79737739776455696</v>
      </c>
      <c r="Y1569" s="12">
        <v>139.37346211378252</v>
      </c>
    </row>
    <row r="1570" spans="14:25" x14ac:dyDescent="0.25">
      <c r="N1570" s="33">
        <v>1568</v>
      </c>
      <c r="O1570" s="33">
        <f t="shared" ca="1" si="49"/>
        <v>0.75554173261815294</v>
      </c>
      <c r="P1570" s="33">
        <v>111.56408927693366</v>
      </c>
      <c r="Q1570" s="31">
        <f t="shared" si="50"/>
        <v>0.1200448346805591</v>
      </c>
      <c r="Y1570" s="12">
        <v>111.56408927693366</v>
      </c>
    </row>
    <row r="1571" spans="14:25" x14ac:dyDescent="0.25">
      <c r="N1571" s="33">
        <v>1569</v>
      </c>
      <c r="O1571" s="33">
        <f t="shared" ca="1" si="49"/>
        <v>2.9347077644227282E-3</v>
      </c>
      <c r="P1571" s="33">
        <v>129.15006030953379</v>
      </c>
      <c r="Q1571" s="31">
        <f t="shared" si="50"/>
        <v>0.52529958791496245</v>
      </c>
      <c r="Y1571" s="12">
        <v>129.15006030953379</v>
      </c>
    </row>
    <row r="1572" spans="14:25" x14ac:dyDescent="0.25">
      <c r="N1572" s="33">
        <v>1570</v>
      </c>
      <c r="O1572" s="33">
        <f t="shared" ca="1" si="49"/>
        <v>0.63711528149337937</v>
      </c>
      <c r="P1572" s="33">
        <v>131.14771673513428</v>
      </c>
      <c r="Q1572" s="31">
        <f t="shared" si="50"/>
        <v>0.58349829899860128</v>
      </c>
      <c r="Y1572" s="12">
        <v>131.14771673513428</v>
      </c>
    </row>
    <row r="1573" spans="14:25" x14ac:dyDescent="0.25">
      <c r="N1573" s="33">
        <v>1571</v>
      </c>
      <c r="O1573" s="33">
        <f t="shared" ca="1" si="49"/>
        <v>3.5090517250763065E-2</v>
      </c>
      <c r="P1573" s="33">
        <v>135.57129572197204</v>
      </c>
      <c r="Q1573" s="31">
        <f t="shared" si="50"/>
        <v>0.70614150222433403</v>
      </c>
      <c r="Y1573" s="12">
        <v>135.57129572197204</v>
      </c>
    </row>
    <row r="1574" spans="14:25" x14ac:dyDescent="0.25">
      <c r="N1574" s="33">
        <v>1572</v>
      </c>
      <c r="O1574" s="33">
        <f t="shared" ca="1" si="49"/>
        <v>0.69624141449754284</v>
      </c>
      <c r="P1574" s="33">
        <v>122.98739418351271</v>
      </c>
      <c r="Q1574" s="31">
        <f t="shared" si="50"/>
        <v>0.3510330808643064</v>
      </c>
      <c r="Y1574" s="12">
        <v>122.98739418351271</v>
      </c>
    </row>
    <row r="1575" spans="14:25" x14ac:dyDescent="0.25">
      <c r="N1575" s="33">
        <v>1573</v>
      </c>
      <c r="O1575" s="33">
        <f t="shared" ca="1" si="49"/>
        <v>0.20059267225790067</v>
      </c>
      <c r="P1575" s="33">
        <v>139.56311106031794</v>
      </c>
      <c r="Q1575" s="31">
        <f t="shared" si="50"/>
        <v>0.80147228195073184</v>
      </c>
      <c r="Y1575" s="12">
        <v>139.56311106031794</v>
      </c>
    </row>
    <row r="1576" spans="14:25" x14ac:dyDescent="0.25">
      <c r="N1576" s="33">
        <v>1574</v>
      </c>
      <c r="O1576" s="33">
        <f t="shared" ca="1" si="49"/>
        <v>0.52316260975608631</v>
      </c>
      <c r="P1576" s="33">
        <v>121.40330877503864</v>
      </c>
      <c r="Q1576" s="31">
        <f t="shared" si="50"/>
        <v>0.3102808535770164</v>
      </c>
      <c r="Y1576" s="12">
        <v>121.40330877503864</v>
      </c>
    </row>
    <row r="1577" spans="14:25" x14ac:dyDescent="0.25">
      <c r="N1577" s="33">
        <v>1575</v>
      </c>
      <c r="O1577" s="33">
        <f t="shared" ca="1" si="49"/>
        <v>0.3666818769067075</v>
      </c>
      <c r="P1577" s="33">
        <v>130.92462412122728</v>
      </c>
      <c r="Q1577" s="31">
        <f t="shared" si="50"/>
        <v>0.57703823927754594</v>
      </c>
      <c r="Y1577" s="12">
        <v>130.92462412122728</v>
      </c>
    </row>
    <row r="1578" spans="14:25" x14ac:dyDescent="0.25">
      <c r="N1578" s="33">
        <v>1576</v>
      </c>
      <c r="O1578" s="33">
        <f t="shared" ca="1" si="49"/>
        <v>0.19865750697043871</v>
      </c>
      <c r="P1578" s="33">
        <v>155.9702274584092</v>
      </c>
      <c r="Q1578" s="31">
        <f t="shared" si="50"/>
        <v>0.98443185069413941</v>
      </c>
      <c r="Y1578" s="12">
        <v>155.9702274584092</v>
      </c>
    </row>
    <row r="1579" spans="14:25" x14ac:dyDescent="0.25">
      <c r="N1579" s="33">
        <v>1577</v>
      </c>
      <c r="O1579" s="33">
        <f t="shared" ca="1" si="49"/>
        <v>0.30765377633483904</v>
      </c>
      <c r="P1579" s="33">
        <v>128.42246155429288</v>
      </c>
      <c r="Q1579" s="31">
        <f t="shared" si="50"/>
        <v>0.50403668909926824</v>
      </c>
      <c r="Y1579" s="12">
        <v>128.42246155429288</v>
      </c>
    </row>
    <row r="1580" spans="14:25" x14ac:dyDescent="0.25">
      <c r="N1580" s="33">
        <v>1578</v>
      </c>
      <c r="O1580" s="33">
        <f t="shared" ca="1" si="49"/>
        <v>0.69468222493897613</v>
      </c>
      <c r="P1580" s="33">
        <v>129.72770360704845</v>
      </c>
      <c r="Q1580" s="31">
        <f t="shared" si="50"/>
        <v>0.54218386943045926</v>
      </c>
      <c r="Y1580" s="12">
        <v>129.72770360704845</v>
      </c>
    </row>
    <row r="1581" spans="14:25" x14ac:dyDescent="0.25">
      <c r="N1581" s="33">
        <v>1579</v>
      </c>
      <c r="O1581" s="33">
        <f t="shared" ca="1" si="49"/>
        <v>0.89792415608939502</v>
      </c>
      <c r="P1581" s="33">
        <v>108.31958322300804</v>
      </c>
      <c r="Q1581" s="31">
        <f t="shared" si="50"/>
        <v>8.1999399348018059E-2</v>
      </c>
      <c r="Y1581" s="12">
        <v>108.31958322300804</v>
      </c>
    </row>
    <row r="1582" spans="14:25" x14ac:dyDescent="0.25">
      <c r="N1582" s="33">
        <v>1580</v>
      </c>
      <c r="O1582" s="33">
        <f t="shared" ca="1" si="49"/>
        <v>0.55835509847169351</v>
      </c>
      <c r="P1582" s="33">
        <v>127.81488257998525</v>
      </c>
      <c r="Q1582" s="31">
        <f t="shared" si="50"/>
        <v>0.4863258482543068</v>
      </c>
      <c r="Y1582" s="12">
        <v>127.81488257998525</v>
      </c>
    </row>
    <row r="1583" spans="14:25" x14ac:dyDescent="0.25">
      <c r="N1583" s="33">
        <v>1581</v>
      </c>
      <c r="O1583" s="33">
        <f t="shared" ca="1" si="49"/>
        <v>0.56686958641307994</v>
      </c>
      <c r="P1583" s="33">
        <v>109.85684593456837</v>
      </c>
      <c r="Q1583" s="31">
        <f t="shared" si="50"/>
        <v>9.8633784679830014E-2</v>
      </c>
      <c r="Y1583" s="12">
        <v>109.85684593456837</v>
      </c>
    </row>
    <row r="1584" spans="14:25" x14ac:dyDescent="0.25">
      <c r="N1584" s="33">
        <v>1582</v>
      </c>
      <c r="O1584" s="33">
        <f t="shared" ca="1" si="49"/>
        <v>0.66279238961917308</v>
      </c>
      <c r="P1584" s="33">
        <v>114.43832532887963</v>
      </c>
      <c r="Q1584" s="31">
        <f t="shared" si="50"/>
        <v>0.16364176932660199</v>
      </c>
      <c r="Y1584" s="12">
        <v>114.43832532887963</v>
      </c>
    </row>
    <row r="1585" spans="14:25" x14ac:dyDescent="0.25">
      <c r="N1585" s="33">
        <v>1583</v>
      </c>
      <c r="O1585" s="33">
        <f t="shared" ca="1" si="49"/>
        <v>0.35496065917083031</v>
      </c>
      <c r="P1585" s="33">
        <v>123.62507332148806</v>
      </c>
      <c r="Q1585" s="31">
        <f t="shared" si="50"/>
        <v>0.3680611442140278</v>
      </c>
      <c r="Y1585" s="12">
        <v>123.62507332148806</v>
      </c>
    </row>
    <row r="1586" spans="14:25" x14ac:dyDescent="0.25">
      <c r="N1586" s="33">
        <v>1584</v>
      </c>
      <c r="O1586" s="33">
        <f t="shared" ca="1" si="49"/>
        <v>0.74091700855678067</v>
      </c>
      <c r="P1586" s="33">
        <v>120.74556336814771</v>
      </c>
      <c r="Q1586" s="31">
        <f t="shared" si="50"/>
        <v>0.29407387504548366</v>
      </c>
      <c r="Y1586" s="12">
        <v>120.74556336814771</v>
      </c>
    </row>
    <row r="1587" spans="14:25" x14ac:dyDescent="0.25">
      <c r="N1587" s="33">
        <v>1585</v>
      </c>
      <c r="O1587" s="33">
        <f t="shared" ca="1" si="49"/>
        <v>0.81638913180323691</v>
      </c>
      <c r="P1587" s="33">
        <v>131.28848545701774</v>
      </c>
      <c r="Q1587" s="31">
        <f t="shared" si="50"/>
        <v>0.58756651183764874</v>
      </c>
      <c r="Y1587" s="12">
        <v>131.28848545701774</v>
      </c>
    </row>
    <row r="1588" spans="14:25" x14ac:dyDescent="0.25">
      <c r="N1588" s="33">
        <v>1586</v>
      </c>
      <c r="O1588" s="33">
        <f t="shared" ca="1" si="49"/>
        <v>0.49676514988221132</v>
      </c>
      <c r="P1588" s="33">
        <v>121.76238656890335</v>
      </c>
      <c r="Q1588" s="31">
        <f t="shared" si="50"/>
        <v>0.31931186620127738</v>
      </c>
      <c r="Y1588" s="12">
        <v>121.76238656890335</v>
      </c>
    </row>
    <row r="1589" spans="14:25" x14ac:dyDescent="0.25">
      <c r="N1589" s="33">
        <v>1587</v>
      </c>
      <c r="O1589" s="33">
        <f t="shared" ca="1" si="49"/>
        <v>7.737828082923226E-4</v>
      </c>
      <c r="P1589" s="33">
        <v>138.97385107786113</v>
      </c>
      <c r="Q1589" s="31">
        <f t="shared" si="50"/>
        <v>0.7885971013358255</v>
      </c>
      <c r="Y1589" s="12">
        <v>138.97385107786113</v>
      </c>
    </row>
    <row r="1590" spans="14:25" x14ac:dyDescent="0.25">
      <c r="N1590" s="33">
        <v>1588</v>
      </c>
      <c r="O1590" s="33">
        <f t="shared" ca="1" si="49"/>
        <v>0.87920551770485456</v>
      </c>
      <c r="P1590" s="33">
        <v>128.13561848033459</v>
      </c>
      <c r="Q1590" s="31">
        <f t="shared" si="50"/>
        <v>0.49566775513396033</v>
      </c>
      <c r="Y1590" s="12">
        <v>128.13561848033459</v>
      </c>
    </row>
    <row r="1591" spans="14:25" x14ac:dyDescent="0.25">
      <c r="N1591" s="33">
        <v>1589</v>
      </c>
      <c r="O1591" s="33">
        <f t="shared" ca="1" si="49"/>
        <v>0.80365202153963067</v>
      </c>
      <c r="P1591" s="33">
        <v>145.02592818608531</v>
      </c>
      <c r="Q1591" s="31">
        <f t="shared" si="50"/>
        <v>0.89844142627696799</v>
      </c>
      <c r="Y1591" s="12">
        <v>145.02592818608531</v>
      </c>
    </row>
    <row r="1592" spans="14:25" x14ac:dyDescent="0.25">
      <c r="N1592" s="33">
        <v>1590</v>
      </c>
      <c r="O1592" s="33">
        <f t="shared" ca="1" si="49"/>
        <v>0.56824265399698748</v>
      </c>
      <c r="P1592" s="33">
        <v>131.34767885301821</v>
      </c>
      <c r="Q1592" s="31">
        <f t="shared" si="50"/>
        <v>0.58927521748718836</v>
      </c>
      <c r="Y1592" s="12">
        <v>131.34767885301821</v>
      </c>
    </row>
    <row r="1593" spans="14:25" x14ac:dyDescent="0.25">
      <c r="N1593" s="33">
        <v>1591</v>
      </c>
      <c r="O1593" s="33">
        <f t="shared" ca="1" si="49"/>
        <v>0.33401960683389209</v>
      </c>
      <c r="P1593" s="33">
        <v>133.44306515323672</v>
      </c>
      <c r="Q1593" s="31">
        <f t="shared" si="50"/>
        <v>0.64873714068429955</v>
      </c>
      <c r="Y1593" s="12">
        <v>133.44306515323672</v>
      </c>
    </row>
    <row r="1594" spans="14:25" x14ac:dyDescent="0.25">
      <c r="N1594" s="33">
        <v>1592</v>
      </c>
      <c r="O1594" s="33">
        <f t="shared" ca="1" si="49"/>
        <v>0.28953264189745787</v>
      </c>
      <c r="P1594" s="33">
        <v>130.47775549633386</v>
      </c>
      <c r="Q1594" s="31">
        <f t="shared" si="50"/>
        <v>0.56405795707648121</v>
      </c>
      <c r="Y1594" s="12">
        <v>130.47775549633386</v>
      </c>
    </row>
    <row r="1595" spans="14:25" x14ac:dyDescent="0.25">
      <c r="N1595" s="33">
        <v>1593</v>
      </c>
      <c r="O1595" s="33">
        <f t="shared" ca="1" si="49"/>
        <v>6.0467438165592413E-2</v>
      </c>
      <c r="P1595" s="33">
        <v>119.88855784800911</v>
      </c>
      <c r="Q1595" s="31">
        <f t="shared" si="50"/>
        <v>0.27363894884820361</v>
      </c>
      <c r="Y1595" s="12">
        <v>119.88855784800911</v>
      </c>
    </row>
    <row r="1596" spans="14:25" x14ac:dyDescent="0.25">
      <c r="N1596" s="33">
        <v>1594</v>
      </c>
      <c r="O1596" s="33">
        <f t="shared" ca="1" si="49"/>
        <v>0.52664436972870421</v>
      </c>
      <c r="P1596" s="33">
        <v>92.982972578370365</v>
      </c>
      <c r="Q1596" s="31">
        <f t="shared" si="50"/>
        <v>8.8656207946817694E-3</v>
      </c>
      <c r="Y1596" s="12">
        <v>92.982972578370365</v>
      </c>
    </row>
    <row r="1597" spans="14:25" x14ac:dyDescent="0.25">
      <c r="N1597" s="33">
        <v>1595</v>
      </c>
      <c r="O1597" s="33">
        <f t="shared" ca="1" si="49"/>
        <v>9.7921340044320959E-2</v>
      </c>
      <c r="P1597" s="33">
        <v>125.92004017655782</v>
      </c>
      <c r="Q1597" s="31">
        <f t="shared" si="50"/>
        <v>0.43174415154354634</v>
      </c>
      <c r="Y1597" s="12">
        <v>125.92004017655782</v>
      </c>
    </row>
    <row r="1598" spans="14:25" x14ac:dyDescent="0.25">
      <c r="N1598" s="33">
        <v>1596</v>
      </c>
      <c r="O1598" s="33">
        <f t="shared" ca="1" si="49"/>
        <v>5.9420967130852098E-2</v>
      </c>
      <c r="P1598" s="33">
        <v>132.70949112173926</v>
      </c>
      <c r="Q1598" s="31">
        <f t="shared" si="50"/>
        <v>0.62818310751490647</v>
      </c>
      <c r="Y1598" s="12">
        <v>132.70949112173926</v>
      </c>
    </row>
    <row r="1599" spans="14:25" x14ac:dyDescent="0.25">
      <c r="N1599" s="33">
        <v>1597</v>
      </c>
      <c r="O1599" s="33">
        <f t="shared" ca="1" si="49"/>
        <v>0.79981443653256734</v>
      </c>
      <c r="P1599" s="33">
        <v>122.53794520739866</v>
      </c>
      <c r="Q1599" s="31">
        <f t="shared" si="50"/>
        <v>0.33923709077005482</v>
      </c>
      <c r="Y1599" s="12">
        <v>122.53794520739866</v>
      </c>
    </row>
    <row r="1600" spans="14:25" x14ac:dyDescent="0.25">
      <c r="N1600" s="33">
        <v>1598</v>
      </c>
      <c r="O1600" s="33">
        <f t="shared" ca="1" si="49"/>
        <v>0.83337136289469593</v>
      </c>
      <c r="P1600" s="33">
        <v>117.78291097972711</v>
      </c>
      <c r="Q1600" s="31">
        <f t="shared" si="50"/>
        <v>0.22693277845611498</v>
      </c>
      <c r="Y1600" s="12">
        <v>117.78291097972711</v>
      </c>
    </row>
    <row r="1601" spans="14:25" x14ac:dyDescent="0.25">
      <c r="N1601" s="33">
        <v>1599</v>
      </c>
      <c r="O1601" s="33">
        <f t="shared" ca="1" si="49"/>
        <v>0.44442279850709887</v>
      </c>
      <c r="P1601" s="33">
        <v>124.18944949549746</v>
      </c>
      <c r="Q1601" s="31">
        <f t="shared" si="50"/>
        <v>0.38339711580446251</v>
      </c>
      <c r="Y1601" s="12">
        <v>124.18944949549746</v>
      </c>
    </row>
    <row r="1602" spans="14:25" x14ac:dyDescent="0.25">
      <c r="N1602" s="33">
        <v>1600</v>
      </c>
      <c r="O1602" s="33">
        <f t="shared" ca="1" si="49"/>
        <v>0.59450193633094051</v>
      </c>
      <c r="P1602" s="33">
        <v>135.88462298268695</v>
      </c>
      <c r="Q1602" s="31">
        <f t="shared" si="50"/>
        <v>0.71425878812107324</v>
      </c>
      <c r="Y1602" s="12">
        <v>135.88462298268695</v>
      </c>
    </row>
    <row r="1603" spans="14:25" x14ac:dyDescent="0.25">
      <c r="N1603" s="33">
        <v>1601</v>
      </c>
      <c r="O1603" s="33">
        <f t="shared" ca="1" si="49"/>
        <v>0.76821484672449281</v>
      </c>
      <c r="P1603" s="33">
        <v>113.76901561265555</v>
      </c>
      <c r="Q1603" s="31">
        <f t="shared" si="50"/>
        <v>0.15261200163403146</v>
      </c>
      <c r="Y1603" s="12">
        <v>113.76901561265555</v>
      </c>
    </row>
    <row r="1604" spans="14:25" x14ac:dyDescent="0.25">
      <c r="N1604" s="33">
        <v>1602</v>
      </c>
      <c r="O1604" s="33">
        <f t="shared" ref="O1604:O1667" ca="1" si="51">RAND()</f>
        <v>0.36023818192315804</v>
      </c>
      <c r="P1604" s="33">
        <v>136.82100383300366</v>
      </c>
      <c r="Q1604" s="31">
        <f t="shared" ref="Q1604:Q1667" si="52">_xlfn.NORM.S.DIST(($L$5+$L$6*ASINH((P1604-$L$3)/$L$4)),TRUE)</f>
        <v>0.73792619803928761</v>
      </c>
      <c r="Y1604" s="12">
        <v>136.82100383300366</v>
      </c>
    </row>
    <row r="1605" spans="14:25" x14ac:dyDescent="0.25">
      <c r="N1605" s="33">
        <v>1603</v>
      </c>
      <c r="O1605" s="33">
        <f t="shared" ca="1" si="51"/>
        <v>0.12096672054421787</v>
      </c>
      <c r="P1605" s="33">
        <v>133.27781152163072</v>
      </c>
      <c r="Q1605" s="31">
        <f t="shared" si="52"/>
        <v>0.6441361580855145</v>
      </c>
      <c r="Y1605" s="12">
        <v>133.27781152163072</v>
      </c>
    </row>
    <row r="1606" spans="14:25" x14ac:dyDescent="0.25">
      <c r="N1606" s="33">
        <v>1604</v>
      </c>
      <c r="O1606" s="33">
        <f t="shared" ca="1" si="51"/>
        <v>0.28518318232786311</v>
      </c>
      <c r="P1606" s="33">
        <v>124.82598063856122</v>
      </c>
      <c r="Q1606" s="31">
        <f t="shared" si="52"/>
        <v>0.40096551048515278</v>
      </c>
      <c r="Y1606" s="12">
        <v>124.82598063856122</v>
      </c>
    </row>
    <row r="1607" spans="14:25" x14ac:dyDescent="0.25">
      <c r="N1607" s="33">
        <v>1605</v>
      </c>
      <c r="O1607" s="33">
        <f t="shared" ca="1" si="51"/>
        <v>0.34785725291782543</v>
      </c>
      <c r="P1607" s="33">
        <v>109.7602645082074</v>
      </c>
      <c r="Q1607" s="31">
        <f t="shared" si="52"/>
        <v>9.75169741720711E-2</v>
      </c>
      <c r="Y1607" s="12">
        <v>109.7602645082074</v>
      </c>
    </row>
    <row r="1608" spans="14:25" x14ac:dyDescent="0.25">
      <c r="N1608" s="33">
        <v>1606</v>
      </c>
      <c r="O1608" s="33">
        <f t="shared" ca="1" si="51"/>
        <v>0.19656097089797331</v>
      </c>
      <c r="P1608" s="33">
        <v>127.15442941276707</v>
      </c>
      <c r="Q1608" s="31">
        <f t="shared" si="52"/>
        <v>0.4671630843412255</v>
      </c>
      <c r="Y1608" s="12">
        <v>127.15442941276707</v>
      </c>
    </row>
    <row r="1609" spans="14:25" x14ac:dyDescent="0.25">
      <c r="N1609" s="33">
        <v>1607</v>
      </c>
      <c r="O1609" s="33">
        <f t="shared" ca="1" si="51"/>
        <v>0.91706859870390511</v>
      </c>
      <c r="P1609" s="33">
        <v>148.54903788514201</v>
      </c>
      <c r="Q1609" s="31">
        <f t="shared" si="52"/>
        <v>0.93974465380861516</v>
      </c>
      <c r="Y1609" s="12">
        <v>148.54903788514201</v>
      </c>
    </row>
    <row r="1610" spans="14:25" x14ac:dyDescent="0.25">
      <c r="N1610" s="33">
        <v>1608</v>
      </c>
      <c r="O1610" s="33">
        <f t="shared" ca="1" si="51"/>
        <v>0.67667838355213084</v>
      </c>
      <c r="P1610" s="33">
        <v>131.3273715614593</v>
      </c>
      <c r="Q1610" s="31">
        <f t="shared" si="52"/>
        <v>0.58868915320385018</v>
      </c>
      <c r="Y1610" s="12">
        <v>131.3273715614593</v>
      </c>
    </row>
    <row r="1611" spans="14:25" x14ac:dyDescent="0.25">
      <c r="N1611" s="33">
        <v>1609</v>
      </c>
      <c r="O1611" s="33">
        <f t="shared" ca="1" si="51"/>
        <v>0.86432533786240817</v>
      </c>
      <c r="P1611" s="33">
        <v>121.82562725602754</v>
      </c>
      <c r="Q1611" s="31">
        <f t="shared" si="52"/>
        <v>0.32091541756995079</v>
      </c>
      <c r="Y1611" s="12">
        <v>121.82562725602754</v>
      </c>
    </row>
    <row r="1612" spans="14:25" x14ac:dyDescent="0.25">
      <c r="N1612" s="33">
        <v>1610</v>
      </c>
      <c r="O1612" s="33">
        <f t="shared" ca="1" si="51"/>
        <v>0.26508876819992111</v>
      </c>
      <c r="P1612" s="33">
        <v>128.58451026518975</v>
      </c>
      <c r="Q1612" s="31">
        <f t="shared" si="52"/>
        <v>0.50876909803437276</v>
      </c>
      <c r="Y1612" s="12">
        <v>128.58451026518975</v>
      </c>
    </row>
    <row r="1613" spans="14:25" x14ac:dyDescent="0.25">
      <c r="N1613" s="33">
        <v>1611</v>
      </c>
      <c r="O1613" s="33">
        <f t="shared" ca="1" si="51"/>
        <v>0.58728142936150463</v>
      </c>
      <c r="P1613" s="33">
        <v>122.53041063278485</v>
      </c>
      <c r="Q1613" s="31">
        <f t="shared" si="52"/>
        <v>0.33904085703258391</v>
      </c>
      <c r="Y1613" s="12">
        <v>122.53041063278485</v>
      </c>
    </row>
    <row r="1614" spans="14:25" x14ac:dyDescent="0.25">
      <c r="N1614" s="33">
        <v>1612</v>
      </c>
      <c r="O1614" s="33">
        <f t="shared" ca="1" si="51"/>
        <v>7.9977759181899422E-2</v>
      </c>
      <c r="P1614" s="33">
        <v>122.34136760754731</v>
      </c>
      <c r="Q1614" s="31">
        <f t="shared" si="52"/>
        <v>0.33413407954528529</v>
      </c>
      <c r="Y1614" s="12">
        <v>122.34136760754731</v>
      </c>
    </row>
    <row r="1615" spans="14:25" x14ac:dyDescent="0.25">
      <c r="N1615" s="33">
        <v>1613</v>
      </c>
      <c r="O1615" s="33">
        <f t="shared" ca="1" si="51"/>
        <v>0.64013511437885051</v>
      </c>
      <c r="P1615" s="33">
        <v>106.2105635245975</v>
      </c>
      <c r="Q1615" s="31">
        <f t="shared" si="52"/>
        <v>6.2893853712659778E-2</v>
      </c>
      <c r="Y1615" s="12">
        <v>106.2105635245975</v>
      </c>
    </row>
    <row r="1616" spans="14:25" x14ac:dyDescent="0.25">
      <c r="N1616" s="33">
        <v>1614</v>
      </c>
      <c r="O1616" s="33">
        <f t="shared" ca="1" si="51"/>
        <v>0.19304064316082337</v>
      </c>
      <c r="P1616" s="33">
        <v>127.73646323351429</v>
      </c>
      <c r="Q1616" s="31">
        <f t="shared" si="52"/>
        <v>0.48404487430925519</v>
      </c>
      <c r="Y1616" s="12">
        <v>127.73646323351429</v>
      </c>
    </row>
    <row r="1617" spans="14:25" x14ac:dyDescent="0.25">
      <c r="N1617" s="33">
        <v>1615</v>
      </c>
      <c r="O1617" s="33">
        <f t="shared" ca="1" si="51"/>
        <v>0.31050417155245968</v>
      </c>
      <c r="P1617" s="33">
        <v>140.13113102370525</v>
      </c>
      <c r="Q1617" s="31">
        <f t="shared" si="52"/>
        <v>0.81345460835397776</v>
      </c>
      <c r="Y1617" s="12">
        <v>140.13113102370525</v>
      </c>
    </row>
    <row r="1618" spans="14:25" x14ac:dyDescent="0.25">
      <c r="N1618" s="33">
        <v>1616</v>
      </c>
      <c r="O1618" s="33">
        <f t="shared" ca="1" si="51"/>
        <v>0.94169451550947503</v>
      </c>
      <c r="P1618" s="33">
        <v>149.47959375858568</v>
      </c>
      <c r="Q1618" s="31">
        <f t="shared" si="52"/>
        <v>0.94815749932839366</v>
      </c>
      <c r="Y1618" s="12">
        <v>149.47959375858568</v>
      </c>
    </row>
    <row r="1619" spans="14:25" x14ac:dyDescent="0.25">
      <c r="N1619" s="33">
        <v>1617</v>
      </c>
      <c r="O1619" s="33">
        <f t="shared" ca="1" si="51"/>
        <v>0.71769968361197722</v>
      </c>
      <c r="P1619" s="33">
        <v>133.07918263932217</v>
      </c>
      <c r="Q1619" s="31">
        <f t="shared" si="52"/>
        <v>0.63858276734157859</v>
      </c>
      <c r="Y1619" s="12">
        <v>133.07918263932217</v>
      </c>
    </row>
    <row r="1620" spans="14:25" x14ac:dyDescent="0.25">
      <c r="N1620" s="33">
        <v>1618</v>
      </c>
      <c r="O1620" s="33">
        <f t="shared" ca="1" si="51"/>
        <v>0.20318010536148168</v>
      </c>
      <c r="P1620" s="33">
        <v>115.71619137306163</v>
      </c>
      <c r="Q1620" s="31">
        <f t="shared" si="52"/>
        <v>0.1862132008997662</v>
      </c>
      <c r="Y1620" s="12">
        <v>115.71619137306163</v>
      </c>
    </row>
    <row r="1621" spans="14:25" x14ac:dyDescent="0.25">
      <c r="N1621" s="33">
        <v>1619</v>
      </c>
      <c r="O1621" s="33">
        <f t="shared" ca="1" si="51"/>
        <v>0.79487609695885264</v>
      </c>
      <c r="P1621" s="33">
        <v>138.02650148987016</v>
      </c>
      <c r="Q1621" s="31">
        <f t="shared" si="52"/>
        <v>0.76697985748087039</v>
      </c>
      <c r="Y1621" s="12">
        <v>138.02650148987016</v>
      </c>
    </row>
    <row r="1622" spans="14:25" x14ac:dyDescent="0.25">
      <c r="N1622" s="33">
        <v>1620</v>
      </c>
      <c r="O1622" s="33">
        <f t="shared" ca="1" si="51"/>
        <v>0.80273083631070874</v>
      </c>
      <c r="P1622" s="33">
        <v>88.786371891403888</v>
      </c>
      <c r="Q1622" s="31">
        <f t="shared" si="52"/>
        <v>4.3149880476809404E-3</v>
      </c>
      <c r="Y1622" s="12">
        <v>88.786371891403888</v>
      </c>
    </row>
    <row r="1623" spans="14:25" x14ac:dyDescent="0.25">
      <c r="N1623" s="33">
        <v>1621</v>
      </c>
      <c r="O1623" s="33">
        <f t="shared" ca="1" si="51"/>
        <v>0.57417445996641792</v>
      </c>
      <c r="P1623" s="33">
        <v>128.92134453239859</v>
      </c>
      <c r="Q1623" s="31">
        <f t="shared" si="52"/>
        <v>0.51861276218908747</v>
      </c>
      <c r="Y1623" s="12">
        <v>128.92134453239859</v>
      </c>
    </row>
    <row r="1624" spans="14:25" x14ac:dyDescent="0.25">
      <c r="N1624" s="33">
        <v>1622</v>
      </c>
      <c r="O1624" s="33">
        <f t="shared" ca="1" si="51"/>
        <v>0.65134423509634787</v>
      </c>
      <c r="P1624" s="33">
        <v>117.13504848817631</v>
      </c>
      <c r="Q1624" s="31">
        <f t="shared" si="52"/>
        <v>0.21361109367029404</v>
      </c>
      <c r="Y1624" s="12">
        <v>117.13504848817631</v>
      </c>
    </row>
    <row r="1625" spans="14:25" x14ac:dyDescent="0.25">
      <c r="N1625" s="33">
        <v>1623</v>
      </c>
      <c r="O1625" s="33">
        <f t="shared" ca="1" si="51"/>
        <v>0.97137465067215789</v>
      </c>
      <c r="P1625" s="33">
        <v>112.47875373481465</v>
      </c>
      <c r="Q1625" s="31">
        <f t="shared" si="52"/>
        <v>0.1328633408228771</v>
      </c>
      <c r="Y1625" s="12">
        <v>112.47875373481465</v>
      </c>
    </row>
    <row r="1626" spans="14:25" x14ac:dyDescent="0.25">
      <c r="N1626" s="33">
        <v>1624</v>
      </c>
      <c r="O1626" s="33">
        <f t="shared" ca="1" si="51"/>
        <v>0.50514607829956193</v>
      </c>
      <c r="P1626" s="33">
        <v>133.79876494368176</v>
      </c>
      <c r="Q1626" s="31">
        <f t="shared" si="52"/>
        <v>0.65857787937912249</v>
      </c>
      <c r="Y1626" s="12">
        <v>133.79876494368176</v>
      </c>
    </row>
    <row r="1627" spans="14:25" x14ac:dyDescent="0.25">
      <c r="N1627" s="33">
        <v>1625</v>
      </c>
      <c r="O1627" s="33">
        <f t="shared" ca="1" si="51"/>
        <v>0.36961221530885568</v>
      </c>
      <c r="P1627" s="33">
        <v>119.35876488324425</v>
      </c>
      <c r="Q1627" s="31">
        <f t="shared" si="52"/>
        <v>0.26140863566711969</v>
      </c>
      <c r="Y1627" s="12">
        <v>119.35876488324425</v>
      </c>
    </row>
    <row r="1628" spans="14:25" x14ac:dyDescent="0.25">
      <c r="N1628" s="33">
        <v>1626</v>
      </c>
      <c r="O1628" s="33">
        <f t="shared" ca="1" si="51"/>
        <v>0.12200434476885069</v>
      </c>
      <c r="P1628" s="33">
        <v>123.29512973676006</v>
      </c>
      <c r="Q1628" s="31">
        <f t="shared" si="52"/>
        <v>0.35920920403499335</v>
      </c>
      <c r="Y1628" s="12">
        <v>123.29512973676006</v>
      </c>
    </row>
    <row r="1629" spans="14:25" x14ac:dyDescent="0.25">
      <c r="N1629" s="33">
        <v>1627</v>
      </c>
      <c r="O1629" s="33">
        <f t="shared" ca="1" si="51"/>
        <v>0.43310504706337638</v>
      </c>
      <c r="P1629" s="33">
        <v>132.96978701291908</v>
      </c>
      <c r="Q1629" s="31">
        <f t="shared" si="52"/>
        <v>0.6355138004072487</v>
      </c>
      <c r="Y1629" s="12">
        <v>132.96978701291908</v>
      </c>
    </row>
    <row r="1630" spans="14:25" x14ac:dyDescent="0.25">
      <c r="N1630" s="33">
        <v>1628</v>
      </c>
      <c r="O1630" s="33">
        <f t="shared" ca="1" si="51"/>
        <v>0.18313850910124729</v>
      </c>
      <c r="P1630" s="33">
        <v>127.61003673461209</v>
      </c>
      <c r="Q1630" s="31">
        <f t="shared" si="52"/>
        <v>0.48037044017832037</v>
      </c>
      <c r="Y1630" s="12">
        <v>127.61003673461209</v>
      </c>
    </row>
    <row r="1631" spans="14:25" x14ac:dyDescent="0.25">
      <c r="N1631" s="33">
        <v>1629</v>
      </c>
      <c r="O1631" s="33">
        <f t="shared" ca="1" si="51"/>
        <v>0.71422007254086273</v>
      </c>
      <c r="P1631" s="33">
        <v>103.87826814817234</v>
      </c>
      <c r="Q1631" s="31">
        <f t="shared" si="52"/>
        <v>4.6173747084239131E-2</v>
      </c>
      <c r="Y1631" s="12">
        <v>103.87826814817234</v>
      </c>
    </row>
    <row r="1632" spans="14:25" x14ac:dyDescent="0.25">
      <c r="N1632" s="33">
        <v>1630</v>
      </c>
      <c r="O1632" s="33">
        <f t="shared" ca="1" si="51"/>
        <v>0.31450035645604746</v>
      </c>
      <c r="P1632" s="33">
        <v>128.42470371571409</v>
      </c>
      <c r="Q1632" s="31">
        <f t="shared" si="52"/>
        <v>0.50410214898521133</v>
      </c>
      <c r="Y1632" s="12">
        <v>128.42470371571409</v>
      </c>
    </row>
    <row r="1633" spans="14:25" x14ac:dyDescent="0.25">
      <c r="N1633" s="33">
        <v>1631</v>
      </c>
      <c r="O1633" s="33">
        <f t="shared" ca="1" si="51"/>
        <v>0.74201891657127006</v>
      </c>
      <c r="P1633" s="33">
        <v>115.29745322139894</v>
      </c>
      <c r="Q1633" s="31">
        <f t="shared" si="52"/>
        <v>0.17859721701162501</v>
      </c>
      <c r="Y1633" s="12">
        <v>115.29745322139894</v>
      </c>
    </row>
    <row r="1634" spans="14:25" x14ac:dyDescent="0.25">
      <c r="N1634" s="33">
        <v>1632</v>
      </c>
      <c r="O1634" s="33">
        <f t="shared" ca="1" si="51"/>
        <v>0.6531384906279335</v>
      </c>
      <c r="P1634" s="33">
        <v>112.48876911888227</v>
      </c>
      <c r="Q1634" s="31">
        <f t="shared" si="52"/>
        <v>0.13300906284084796</v>
      </c>
      <c r="Y1634" s="12">
        <v>112.48876911888227</v>
      </c>
    </row>
    <row r="1635" spans="14:25" x14ac:dyDescent="0.25">
      <c r="N1635" s="33">
        <v>1633</v>
      </c>
      <c r="O1635" s="33">
        <f t="shared" ca="1" si="51"/>
        <v>0.18543764655497308</v>
      </c>
      <c r="P1635" s="33">
        <v>133.47221321249424</v>
      </c>
      <c r="Q1635" s="31">
        <f t="shared" si="52"/>
        <v>0.64954680838528478</v>
      </c>
      <c r="Y1635" s="12">
        <v>133.47221321249424</v>
      </c>
    </row>
    <row r="1636" spans="14:25" x14ac:dyDescent="0.25">
      <c r="N1636" s="33">
        <v>1634</v>
      </c>
      <c r="O1636" s="33">
        <f t="shared" ca="1" si="51"/>
        <v>0.54326998816504923</v>
      </c>
      <c r="P1636" s="33">
        <v>121.31028371620022</v>
      </c>
      <c r="Q1636" s="31">
        <f t="shared" si="52"/>
        <v>0.30796201299941539</v>
      </c>
      <c r="Y1636" s="12">
        <v>121.31028371620022</v>
      </c>
    </row>
    <row r="1637" spans="14:25" x14ac:dyDescent="0.25">
      <c r="N1637" s="33">
        <v>1635</v>
      </c>
      <c r="O1637" s="33">
        <f t="shared" ca="1" si="51"/>
        <v>0.40116700248690706</v>
      </c>
      <c r="P1637" s="33">
        <v>118.20805385481694</v>
      </c>
      <c r="Q1637" s="31">
        <f t="shared" si="52"/>
        <v>0.23594744545670276</v>
      </c>
      <c r="Y1637" s="12">
        <v>118.20805385481694</v>
      </c>
    </row>
    <row r="1638" spans="14:25" x14ac:dyDescent="0.25">
      <c r="N1638" s="33">
        <v>1636</v>
      </c>
      <c r="O1638" s="33">
        <f t="shared" ca="1" si="51"/>
        <v>0.47348693439190492</v>
      </c>
      <c r="P1638" s="33">
        <v>145.81447148553269</v>
      </c>
      <c r="Q1638" s="31">
        <f t="shared" si="52"/>
        <v>0.9090642826564922</v>
      </c>
      <c r="Y1638" s="12">
        <v>145.81447148553269</v>
      </c>
    </row>
    <row r="1639" spans="14:25" x14ac:dyDescent="0.25">
      <c r="N1639" s="33">
        <v>1637</v>
      </c>
      <c r="O1639" s="33">
        <f t="shared" ca="1" si="51"/>
        <v>0.87956308293238628</v>
      </c>
      <c r="P1639" s="33">
        <v>129.09991318383271</v>
      </c>
      <c r="Q1639" s="31">
        <f t="shared" si="52"/>
        <v>0.52383339298726728</v>
      </c>
      <c r="Y1639" s="12">
        <v>129.09991318383271</v>
      </c>
    </row>
    <row r="1640" spans="14:25" x14ac:dyDescent="0.25">
      <c r="N1640" s="33">
        <v>1638</v>
      </c>
      <c r="O1640" s="33">
        <f t="shared" ca="1" si="51"/>
        <v>6.7614384446943121E-2</v>
      </c>
      <c r="P1640" s="33">
        <v>125.3872759602161</v>
      </c>
      <c r="Q1640" s="31">
        <f t="shared" si="52"/>
        <v>0.41667195742613455</v>
      </c>
      <c r="Y1640" s="12">
        <v>125.3872759602161</v>
      </c>
    </row>
    <row r="1641" spans="14:25" x14ac:dyDescent="0.25">
      <c r="N1641" s="33">
        <v>1639</v>
      </c>
      <c r="O1641" s="33">
        <f t="shared" ca="1" si="51"/>
        <v>0.61801194140789972</v>
      </c>
      <c r="P1641" s="33">
        <v>141.21900338353112</v>
      </c>
      <c r="Q1641" s="31">
        <f t="shared" si="52"/>
        <v>0.83519613968091078</v>
      </c>
      <c r="Y1641" s="12">
        <v>141.21900338353112</v>
      </c>
    </row>
    <row r="1642" spans="14:25" x14ac:dyDescent="0.25">
      <c r="N1642" s="33">
        <v>1640</v>
      </c>
      <c r="O1642" s="33">
        <f t="shared" ca="1" si="51"/>
        <v>0.96995820455667747</v>
      </c>
      <c r="P1642" s="33">
        <v>130.36828795972184</v>
      </c>
      <c r="Q1642" s="31">
        <f t="shared" si="52"/>
        <v>0.56087127889808908</v>
      </c>
      <c r="Y1642" s="12">
        <v>130.36828795972184</v>
      </c>
    </row>
    <row r="1643" spans="14:25" x14ac:dyDescent="0.25">
      <c r="N1643" s="33">
        <v>1641</v>
      </c>
      <c r="O1643" s="33">
        <f t="shared" ca="1" si="51"/>
        <v>0.94661440934766872</v>
      </c>
      <c r="P1643" s="33">
        <v>133.52190344422337</v>
      </c>
      <c r="Q1643" s="31">
        <f t="shared" si="52"/>
        <v>0.65092577502577487</v>
      </c>
      <c r="Y1643" s="12">
        <v>133.52190344422337</v>
      </c>
    </row>
    <row r="1644" spans="14:25" x14ac:dyDescent="0.25">
      <c r="N1644" s="33">
        <v>1642</v>
      </c>
      <c r="O1644" s="33">
        <f t="shared" ca="1" si="51"/>
        <v>0.59730865497060492</v>
      </c>
      <c r="P1644" s="33">
        <v>120.80560536538981</v>
      </c>
      <c r="Q1644" s="31">
        <f t="shared" si="52"/>
        <v>0.29553486201956775</v>
      </c>
      <c r="Y1644" s="12">
        <v>120.80560536538981</v>
      </c>
    </row>
    <row r="1645" spans="14:25" x14ac:dyDescent="0.25">
      <c r="N1645" s="33">
        <v>1643</v>
      </c>
      <c r="O1645" s="33">
        <f t="shared" ca="1" si="51"/>
        <v>0.72289289031439874</v>
      </c>
      <c r="P1645" s="33">
        <v>136.69037146584429</v>
      </c>
      <c r="Q1645" s="31">
        <f t="shared" si="52"/>
        <v>0.73467975517816986</v>
      </c>
      <c r="Y1645" s="12">
        <v>136.69037146584429</v>
      </c>
    </row>
    <row r="1646" spans="14:25" x14ac:dyDescent="0.25">
      <c r="N1646" s="33">
        <v>1644</v>
      </c>
      <c r="O1646" s="33">
        <f t="shared" ca="1" si="51"/>
        <v>0.79896918849756715</v>
      </c>
      <c r="P1646" s="33">
        <v>126.99399192029728</v>
      </c>
      <c r="Q1646" s="31">
        <f t="shared" si="52"/>
        <v>0.4625268870411946</v>
      </c>
      <c r="Y1646" s="12">
        <v>126.99399192029728</v>
      </c>
    </row>
    <row r="1647" spans="14:25" x14ac:dyDescent="0.25">
      <c r="N1647" s="33">
        <v>1645</v>
      </c>
      <c r="O1647" s="33">
        <f t="shared" ca="1" si="51"/>
        <v>0.83566918152021208</v>
      </c>
      <c r="P1647" s="33">
        <v>118.39597251290894</v>
      </c>
      <c r="Q1647" s="31">
        <f t="shared" si="52"/>
        <v>0.24000018848155585</v>
      </c>
      <c r="Y1647" s="12">
        <v>118.39597251290894</v>
      </c>
    </row>
    <row r="1648" spans="14:25" x14ac:dyDescent="0.25">
      <c r="N1648" s="33">
        <v>1646</v>
      </c>
      <c r="O1648" s="33">
        <f t="shared" ca="1" si="51"/>
        <v>0.946987125671366</v>
      </c>
      <c r="P1648" s="33">
        <v>97.90099454348433</v>
      </c>
      <c r="Q1648" s="31">
        <f t="shared" si="52"/>
        <v>1.944997469291326E-2</v>
      </c>
      <c r="Y1648" s="12">
        <v>97.90099454348433</v>
      </c>
    </row>
    <row r="1649" spans="14:25" x14ac:dyDescent="0.25">
      <c r="N1649" s="33">
        <v>1647</v>
      </c>
      <c r="O1649" s="33">
        <f t="shared" ca="1" si="51"/>
        <v>0.2545998456338282</v>
      </c>
      <c r="P1649" s="33">
        <v>147.31358346080242</v>
      </c>
      <c r="Q1649" s="31">
        <f t="shared" si="52"/>
        <v>0.92702838469552162</v>
      </c>
      <c r="Y1649" s="12">
        <v>147.31358346080242</v>
      </c>
    </row>
    <row r="1650" spans="14:25" x14ac:dyDescent="0.25">
      <c r="N1650" s="33">
        <v>1648</v>
      </c>
      <c r="O1650" s="33">
        <f t="shared" ca="1" si="51"/>
        <v>0.8150582215494766</v>
      </c>
      <c r="P1650" s="33">
        <v>145.63434115747117</v>
      </c>
      <c r="Q1650" s="31">
        <f t="shared" si="52"/>
        <v>0.90671041174522637</v>
      </c>
      <c r="Y1650" s="12">
        <v>145.63434115747117</v>
      </c>
    </row>
    <row r="1651" spans="14:25" x14ac:dyDescent="0.25">
      <c r="N1651" s="33">
        <v>1649</v>
      </c>
      <c r="O1651" s="33">
        <f t="shared" ca="1" si="51"/>
        <v>0.30092765855501435</v>
      </c>
      <c r="P1651" s="33">
        <v>126.17421671322533</v>
      </c>
      <c r="Q1651" s="31">
        <f t="shared" si="52"/>
        <v>0.43898516992026843</v>
      </c>
      <c r="Y1651" s="12">
        <v>126.17421671322533</v>
      </c>
    </row>
    <row r="1652" spans="14:25" x14ac:dyDescent="0.25">
      <c r="N1652" s="33">
        <v>1650</v>
      </c>
      <c r="O1652" s="33">
        <f t="shared" ca="1" si="51"/>
        <v>0.98236027977028895</v>
      </c>
      <c r="P1652" s="33">
        <v>132.1776410868369</v>
      </c>
      <c r="Q1652" s="31">
        <f t="shared" si="52"/>
        <v>0.61308984269441713</v>
      </c>
      <c r="Y1652" s="12">
        <v>132.1776410868369</v>
      </c>
    </row>
    <row r="1653" spans="14:25" x14ac:dyDescent="0.25">
      <c r="N1653" s="33">
        <v>1651</v>
      </c>
      <c r="O1653" s="33">
        <f t="shared" ca="1" si="51"/>
        <v>0.37492403838230115</v>
      </c>
      <c r="P1653" s="33">
        <v>140.08270148668714</v>
      </c>
      <c r="Q1653" s="31">
        <f t="shared" si="52"/>
        <v>0.81244964995901892</v>
      </c>
      <c r="Y1653" s="12">
        <v>140.08270148668714</v>
      </c>
    </row>
    <row r="1654" spans="14:25" x14ac:dyDescent="0.25">
      <c r="N1654" s="33">
        <v>1652</v>
      </c>
      <c r="O1654" s="33">
        <f t="shared" ca="1" si="51"/>
        <v>6.6698890476908801E-2</v>
      </c>
      <c r="P1654" s="33">
        <v>102.79846303676202</v>
      </c>
      <c r="Q1654" s="31">
        <f t="shared" si="52"/>
        <v>3.9799504146325937E-2</v>
      </c>
      <c r="Y1654" s="12">
        <v>102.79846303676202</v>
      </c>
    </row>
    <row r="1655" spans="14:25" x14ac:dyDescent="0.25">
      <c r="N1655" s="33">
        <v>1653</v>
      </c>
      <c r="O1655" s="33">
        <f t="shared" ca="1" si="51"/>
        <v>0.82887713255344697</v>
      </c>
      <c r="P1655" s="33">
        <v>113.61925259238387</v>
      </c>
      <c r="Q1655" s="31">
        <f t="shared" si="52"/>
        <v>0.15021798807965028</v>
      </c>
      <c r="Y1655" s="12">
        <v>113.61925259238387</v>
      </c>
    </row>
    <row r="1656" spans="14:25" x14ac:dyDescent="0.25">
      <c r="N1656" s="33">
        <v>1654</v>
      </c>
      <c r="O1656" s="33">
        <f t="shared" ca="1" si="51"/>
        <v>8.2553873845269909E-2</v>
      </c>
      <c r="P1656" s="33">
        <v>126.02008753568671</v>
      </c>
      <c r="Q1656" s="31">
        <f t="shared" si="52"/>
        <v>0.43459066895651532</v>
      </c>
      <c r="Y1656" s="12">
        <v>126.02008753568671</v>
      </c>
    </row>
    <row r="1657" spans="14:25" x14ac:dyDescent="0.25">
      <c r="N1657" s="33">
        <v>1655</v>
      </c>
      <c r="O1657" s="33">
        <f t="shared" ca="1" si="51"/>
        <v>0.43417269788081536</v>
      </c>
      <c r="P1657" s="33">
        <v>123.35653548079502</v>
      </c>
      <c r="Q1657" s="31">
        <f t="shared" si="52"/>
        <v>0.36085002437860886</v>
      </c>
      <c r="Y1657" s="12">
        <v>123.35653548079502</v>
      </c>
    </row>
    <row r="1658" spans="14:25" x14ac:dyDescent="0.25">
      <c r="N1658" s="33">
        <v>1656</v>
      </c>
      <c r="O1658" s="33">
        <f t="shared" ca="1" si="51"/>
        <v>0.77251733166830472</v>
      </c>
      <c r="P1658" s="33">
        <v>131.5113677146131</v>
      </c>
      <c r="Q1658" s="31">
        <f t="shared" si="52"/>
        <v>0.5939938823667491</v>
      </c>
      <c r="Y1658" s="12">
        <v>131.5113677146131</v>
      </c>
    </row>
    <row r="1659" spans="14:25" x14ac:dyDescent="0.25">
      <c r="N1659" s="33">
        <v>1657</v>
      </c>
      <c r="O1659" s="33">
        <f t="shared" ca="1" si="51"/>
        <v>1.0111074994050506E-2</v>
      </c>
      <c r="P1659" s="33">
        <v>149.08606140812827</v>
      </c>
      <c r="Q1659" s="31">
        <f t="shared" si="52"/>
        <v>0.94471738550256579</v>
      </c>
      <c r="Y1659" s="12">
        <v>149.08606140812827</v>
      </c>
    </row>
    <row r="1660" spans="14:25" x14ac:dyDescent="0.25">
      <c r="N1660" s="33">
        <v>1658</v>
      </c>
      <c r="O1660" s="33">
        <f t="shared" ca="1" si="51"/>
        <v>0.52868009086612699</v>
      </c>
      <c r="P1660" s="33">
        <v>105.08855488134942</v>
      </c>
      <c r="Q1660" s="31">
        <f t="shared" si="52"/>
        <v>5.4315731779716471E-2</v>
      </c>
      <c r="Y1660" s="12">
        <v>105.08855488134942</v>
      </c>
    </row>
    <row r="1661" spans="14:25" x14ac:dyDescent="0.25">
      <c r="N1661" s="33">
        <v>1659</v>
      </c>
      <c r="O1661" s="33">
        <f t="shared" ca="1" si="51"/>
        <v>0.96276628720145196</v>
      </c>
      <c r="P1661" s="33">
        <v>139.09741473913141</v>
      </c>
      <c r="Q1661" s="31">
        <f t="shared" si="52"/>
        <v>0.79133390254974056</v>
      </c>
      <c r="Y1661" s="12">
        <v>139.09741473913141</v>
      </c>
    </row>
    <row r="1662" spans="14:25" x14ac:dyDescent="0.25">
      <c r="N1662" s="33">
        <v>1660</v>
      </c>
      <c r="O1662" s="33">
        <f t="shared" ca="1" si="51"/>
        <v>0.74683079130769081</v>
      </c>
      <c r="P1662" s="33">
        <v>110.92077245786257</v>
      </c>
      <c r="Q1662" s="31">
        <f t="shared" si="52"/>
        <v>0.11159967067250356</v>
      </c>
      <c r="Y1662" s="12">
        <v>110.92077245786257</v>
      </c>
    </row>
    <row r="1663" spans="14:25" x14ac:dyDescent="0.25">
      <c r="N1663" s="33">
        <v>1661</v>
      </c>
      <c r="O1663" s="33">
        <f t="shared" ca="1" si="51"/>
        <v>0.40577238498047252</v>
      </c>
      <c r="P1663" s="33">
        <v>128.57815099749385</v>
      </c>
      <c r="Q1663" s="31">
        <f t="shared" si="52"/>
        <v>0.50858333492323027</v>
      </c>
      <c r="Y1663" s="12">
        <v>128.57815099749385</v>
      </c>
    </row>
    <row r="1664" spans="14:25" x14ac:dyDescent="0.25">
      <c r="N1664" s="33">
        <v>1662</v>
      </c>
      <c r="O1664" s="33">
        <f t="shared" ca="1" si="51"/>
        <v>0.23082540351017466</v>
      </c>
      <c r="P1664" s="33">
        <v>126.51009507132525</v>
      </c>
      <c r="Q1664" s="31">
        <f t="shared" si="52"/>
        <v>0.44859829961491926</v>
      </c>
      <c r="Y1664" s="12">
        <v>126.51009507132525</v>
      </c>
    </row>
    <row r="1665" spans="14:25" x14ac:dyDescent="0.25">
      <c r="N1665" s="33">
        <v>1663</v>
      </c>
      <c r="O1665" s="33">
        <f t="shared" ca="1" si="51"/>
        <v>0.41309121720507658</v>
      </c>
      <c r="P1665" s="33">
        <v>115.45989521805194</v>
      </c>
      <c r="Q1665" s="31">
        <f t="shared" si="52"/>
        <v>0.18152624686891577</v>
      </c>
      <c r="Y1665" s="12">
        <v>115.45989521805194</v>
      </c>
    </row>
    <row r="1666" spans="14:25" x14ac:dyDescent="0.25">
      <c r="N1666" s="33">
        <v>1664</v>
      </c>
      <c r="O1666" s="33">
        <f t="shared" ca="1" si="51"/>
        <v>1.9588048284036041E-2</v>
      </c>
      <c r="P1666" s="33">
        <v>124.53815386953394</v>
      </c>
      <c r="Q1666" s="31">
        <f t="shared" si="52"/>
        <v>0.39298760280239386</v>
      </c>
      <c r="Y1666" s="12">
        <v>124.53815386953394</v>
      </c>
    </row>
    <row r="1667" spans="14:25" x14ac:dyDescent="0.25">
      <c r="N1667" s="33">
        <v>1665</v>
      </c>
      <c r="O1667" s="33">
        <f t="shared" ca="1" si="51"/>
        <v>0.39883066034344972</v>
      </c>
      <c r="P1667" s="33">
        <v>138.06605292746022</v>
      </c>
      <c r="Q1667" s="31">
        <f t="shared" si="52"/>
        <v>0.76790437159117442</v>
      </c>
      <c r="Y1667" s="12">
        <v>138.06605292746022</v>
      </c>
    </row>
    <row r="1668" spans="14:25" x14ac:dyDescent="0.25">
      <c r="N1668" s="33">
        <v>1666</v>
      </c>
      <c r="O1668" s="33">
        <f t="shared" ref="O1668:O1731" ca="1" si="53">RAND()</f>
        <v>0.68491686870356949</v>
      </c>
      <c r="P1668" s="33">
        <v>136.28910659767217</v>
      </c>
      <c r="Q1668" s="31">
        <f t="shared" ref="Q1668:Q1731" si="54">_xlfn.NORM.S.DIST(($L$5+$L$6*ASINH((P1668-$L$3)/$L$4)),TRUE)</f>
        <v>0.72459384680637318</v>
      </c>
      <c r="Y1668" s="12">
        <v>136.28910659767217</v>
      </c>
    </row>
    <row r="1669" spans="14:25" x14ac:dyDescent="0.25">
      <c r="N1669" s="33">
        <v>1667</v>
      </c>
      <c r="O1669" s="33">
        <f t="shared" ca="1" si="53"/>
        <v>0.59360895623408994</v>
      </c>
      <c r="P1669" s="33">
        <v>125.61249629608197</v>
      </c>
      <c r="Q1669" s="31">
        <f t="shared" si="54"/>
        <v>0.42302528079360074</v>
      </c>
      <c r="Y1669" s="12">
        <v>125.61249629608197</v>
      </c>
    </row>
    <row r="1670" spans="14:25" x14ac:dyDescent="0.25">
      <c r="N1670" s="33">
        <v>1668</v>
      </c>
      <c r="O1670" s="33">
        <f t="shared" ca="1" si="53"/>
        <v>0.20375301774673993</v>
      </c>
      <c r="P1670" s="33">
        <v>116.54533197877092</v>
      </c>
      <c r="Q1670" s="31">
        <f t="shared" si="54"/>
        <v>0.20192591839585683</v>
      </c>
      <c r="Y1670" s="12">
        <v>116.54533197877092</v>
      </c>
    </row>
    <row r="1671" spans="14:25" x14ac:dyDescent="0.25">
      <c r="N1671" s="33">
        <v>1669</v>
      </c>
      <c r="O1671" s="33">
        <f t="shared" ca="1" si="53"/>
        <v>0.5049202178483736</v>
      </c>
      <c r="P1671" s="33">
        <v>115.65968415586434</v>
      </c>
      <c r="Q1671" s="31">
        <f t="shared" si="54"/>
        <v>0.18517293529769427</v>
      </c>
      <c r="Y1671" s="12">
        <v>115.65968415586434</v>
      </c>
    </row>
    <row r="1672" spans="14:25" x14ac:dyDescent="0.25">
      <c r="N1672" s="33">
        <v>1670</v>
      </c>
      <c r="O1672" s="33">
        <f t="shared" ca="1" si="53"/>
        <v>0.16661419879935246</v>
      </c>
      <c r="P1672" s="33">
        <v>126.20090092791006</v>
      </c>
      <c r="Q1672" s="31">
        <f t="shared" si="54"/>
        <v>0.43974709420521729</v>
      </c>
      <c r="Y1672" s="12">
        <v>126.20090092791006</v>
      </c>
    </row>
    <row r="1673" spans="14:25" x14ac:dyDescent="0.25">
      <c r="N1673" s="33">
        <v>1671</v>
      </c>
      <c r="O1673" s="33">
        <f t="shared" ca="1" si="53"/>
        <v>8.6506396280801146E-2</v>
      </c>
      <c r="P1673" s="33">
        <v>120.98581014881294</v>
      </c>
      <c r="Q1673" s="31">
        <f t="shared" si="54"/>
        <v>0.29994223632047218</v>
      </c>
      <c r="Y1673" s="12">
        <v>120.98581014881294</v>
      </c>
    </row>
    <row r="1674" spans="14:25" x14ac:dyDescent="0.25">
      <c r="N1674" s="33">
        <v>1672</v>
      </c>
      <c r="O1674" s="33">
        <f t="shared" ca="1" si="53"/>
        <v>0.75647949372663348</v>
      </c>
      <c r="P1674" s="33">
        <v>129.49848576500773</v>
      </c>
      <c r="Q1674" s="31">
        <f t="shared" si="54"/>
        <v>0.53548582136580158</v>
      </c>
      <c r="Y1674" s="12">
        <v>129.49848576500773</v>
      </c>
    </row>
    <row r="1675" spans="14:25" x14ac:dyDescent="0.25">
      <c r="N1675" s="33">
        <v>1673</v>
      </c>
      <c r="O1675" s="33">
        <f t="shared" ca="1" si="53"/>
        <v>0.62327158921691672</v>
      </c>
      <c r="P1675" s="33">
        <v>114.59350202044773</v>
      </c>
      <c r="Q1675" s="31">
        <f t="shared" si="54"/>
        <v>0.16627649507481498</v>
      </c>
      <c r="Y1675" s="12">
        <v>114.59350202044773</v>
      </c>
    </row>
    <row r="1676" spans="14:25" x14ac:dyDescent="0.25">
      <c r="N1676" s="33">
        <v>1674</v>
      </c>
      <c r="O1676" s="33">
        <f t="shared" ca="1" si="53"/>
        <v>0.51279387025177958</v>
      </c>
      <c r="P1676" s="33">
        <v>111.22653397678704</v>
      </c>
      <c r="Q1676" s="31">
        <f t="shared" si="54"/>
        <v>0.11555566256465209</v>
      </c>
      <c r="Y1676" s="12">
        <v>111.22653397678704</v>
      </c>
    </row>
    <row r="1677" spans="14:25" x14ac:dyDescent="0.25">
      <c r="N1677" s="33">
        <v>1675</v>
      </c>
      <c r="O1677" s="33">
        <f t="shared" ca="1" si="53"/>
        <v>0.26944424636005604</v>
      </c>
      <c r="P1677" s="33">
        <v>130.34629611178644</v>
      </c>
      <c r="Q1677" s="31">
        <f t="shared" si="54"/>
        <v>0.56023079491673178</v>
      </c>
      <c r="Y1677" s="12">
        <v>130.34629611178644</v>
      </c>
    </row>
    <row r="1678" spans="14:25" x14ac:dyDescent="0.25">
      <c r="N1678" s="33">
        <v>1676</v>
      </c>
      <c r="O1678" s="33">
        <f t="shared" ca="1" si="53"/>
        <v>0.32662539214526198</v>
      </c>
      <c r="P1678" s="33">
        <v>114.27585483876209</v>
      </c>
      <c r="Q1678" s="31">
        <f t="shared" si="54"/>
        <v>0.16091454073406958</v>
      </c>
      <c r="Y1678" s="12">
        <v>114.27585483876209</v>
      </c>
    </row>
    <row r="1679" spans="14:25" x14ac:dyDescent="0.25">
      <c r="N1679" s="33">
        <v>1677</v>
      </c>
      <c r="O1679" s="33">
        <f t="shared" ca="1" si="53"/>
        <v>0.75989545803982728</v>
      </c>
      <c r="P1679" s="33">
        <v>138.04826251647677</v>
      </c>
      <c r="Q1679" s="31">
        <f t="shared" si="54"/>
        <v>0.76748875368150071</v>
      </c>
      <c r="Y1679" s="12">
        <v>138.04826251647677</v>
      </c>
    </row>
    <row r="1680" spans="14:25" x14ac:dyDescent="0.25">
      <c r="N1680" s="33">
        <v>1678</v>
      </c>
      <c r="O1680" s="33">
        <f t="shared" ca="1" si="53"/>
        <v>0.43194576766835846</v>
      </c>
      <c r="P1680" s="33">
        <v>115.25017125078219</v>
      </c>
      <c r="Q1680" s="31">
        <f t="shared" si="54"/>
        <v>0.17775072558919125</v>
      </c>
      <c r="Y1680" s="12">
        <v>115.25017125078219</v>
      </c>
    </row>
    <row r="1681" spans="14:25" x14ac:dyDescent="0.25">
      <c r="N1681" s="33">
        <v>1679</v>
      </c>
      <c r="O1681" s="33">
        <f t="shared" ca="1" si="53"/>
        <v>0.68235773107559472</v>
      </c>
      <c r="P1681" s="33">
        <v>139.27712043642146</v>
      </c>
      <c r="Q1681" s="31">
        <f t="shared" si="54"/>
        <v>0.79527933610568347</v>
      </c>
      <c r="Y1681" s="12">
        <v>139.27712043642146</v>
      </c>
    </row>
    <row r="1682" spans="14:25" x14ac:dyDescent="0.25">
      <c r="N1682" s="33">
        <v>1680</v>
      </c>
      <c r="O1682" s="33">
        <f t="shared" ca="1" si="53"/>
        <v>0.22455022491713361</v>
      </c>
      <c r="P1682" s="33">
        <v>131.48417306729388</v>
      </c>
      <c r="Q1682" s="31">
        <f t="shared" si="54"/>
        <v>0.59321061739067105</v>
      </c>
      <c r="Y1682" s="12">
        <v>131.48417306729388</v>
      </c>
    </row>
    <row r="1683" spans="14:25" x14ac:dyDescent="0.25">
      <c r="N1683" s="33">
        <v>1681</v>
      </c>
      <c r="O1683" s="33">
        <f t="shared" ca="1" si="53"/>
        <v>0.59102073897411922</v>
      </c>
      <c r="P1683" s="33">
        <v>143.24284399904872</v>
      </c>
      <c r="Q1683" s="31">
        <f t="shared" si="54"/>
        <v>0.87131376590344001</v>
      </c>
      <c r="Y1683" s="12">
        <v>143.24284399904872</v>
      </c>
    </row>
    <row r="1684" spans="14:25" x14ac:dyDescent="0.25">
      <c r="N1684" s="33">
        <v>1682</v>
      </c>
      <c r="O1684" s="33">
        <f t="shared" ca="1" si="53"/>
        <v>5.6281615841977883E-2</v>
      </c>
      <c r="P1684" s="33">
        <v>125.62179646888997</v>
      </c>
      <c r="Q1684" s="31">
        <f t="shared" si="54"/>
        <v>0.42328822332091431</v>
      </c>
      <c r="Y1684" s="12">
        <v>125.62179646888997</v>
      </c>
    </row>
    <row r="1685" spans="14:25" x14ac:dyDescent="0.25">
      <c r="N1685" s="33">
        <v>1683</v>
      </c>
      <c r="O1685" s="33">
        <f t="shared" ca="1" si="53"/>
        <v>0.51689145141078585</v>
      </c>
      <c r="P1685" s="33">
        <v>114.86600414912876</v>
      </c>
      <c r="Q1685" s="31">
        <f t="shared" si="54"/>
        <v>0.17097418795332278</v>
      </c>
      <c r="Y1685" s="12">
        <v>114.86600414912876</v>
      </c>
    </row>
    <row r="1686" spans="14:25" x14ac:dyDescent="0.25">
      <c r="N1686" s="33">
        <v>1684</v>
      </c>
      <c r="O1686" s="33">
        <f t="shared" ca="1" si="53"/>
        <v>0.20571258196548881</v>
      </c>
      <c r="P1686" s="33">
        <v>107.44331897552262</v>
      </c>
      <c r="Q1686" s="31">
        <f t="shared" si="54"/>
        <v>7.3563870876168669E-2</v>
      </c>
      <c r="Y1686" s="12">
        <v>107.44331897552262</v>
      </c>
    </row>
    <row r="1687" spans="14:25" x14ac:dyDescent="0.25">
      <c r="N1687" s="33">
        <v>1685</v>
      </c>
      <c r="O1687" s="33">
        <f t="shared" ca="1" si="53"/>
        <v>0.68366338614146915</v>
      </c>
      <c r="P1687" s="33">
        <v>136.92709488193026</v>
      </c>
      <c r="Q1687" s="31">
        <f t="shared" si="54"/>
        <v>0.74054908096162997</v>
      </c>
      <c r="Y1687" s="12">
        <v>136.92709488193026</v>
      </c>
    </row>
    <row r="1688" spans="14:25" x14ac:dyDescent="0.25">
      <c r="N1688" s="33">
        <v>1686</v>
      </c>
      <c r="O1688" s="33">
        <f t="shared" ca="1" si="53"/>
        <v>0.34125323658554363</v>
      </c>
      <c r="P1688" s="33">
        <v>105.21351527199737</v>
      </c>
      <c r="Q1688" s="31">
        <f t="shared" si="54"/>
        <v>5.5220401724480631E-2</v>
      </c>
      <c r="Y1688" s="12">
        <v>105.21351527199737</v>
      </c>
    </row>
    <row r="1689" spans="14:25" x14ac:dyDescent="0.25">
      <c r="N1689" s="33">
        <v>1687</v>
      </c>
      <c r="O1689" s="33">
        <f t="shared" ca="1" si="53"/>
        <v>8.0368680015108995E-2</v>
      </c>
      <c r="P1689" s="33">
        <v>139.82052334750634</v>
      </c>
      <c r="Q1689" s="31">
        <f t="shared" si="54"/>
        <v>0.80695512758235743</v>
      </c>
      <c r="Y1689" s="12">
        <v>139.82052334750634</v>
      </c>
    </row>
    <row r="1690" spans="14:25" x14ac:dyDescent="0.25">
      <c r="N1690" s="33">
        <v>1688</v>
      </c>
      <c r="O1690" s="33">
        <f t="shared" ca="1" si="53"/>
        <v>0.16893002664994983</v>
      </c>
      <c r="P1690" s="33">
        <v>117.71775567540662</v>
      </c>
      <c r="Q1690" s="31">
        <f t="shared" si="54"/>
        <v>0.22557024457391658</v>
      </c>
      <c r="Y1690" s="12">
        <v>117.71775567540662</v>
      </c>
    </row>
    <row r="1691" spans="14:25" x14ac:dyDescent="0.25">
      <c r="N1691" s="33">
        <v>1689</v>
      </c>
      <c r="O1691" s="33">
        <f t="shared" ca="1" si="53"/>
        <v>8.7798205908595328E-2</v>
      </c>
      <c r="P1691" s="33">
        <v>133.52948892302834</v>
      </c>
      <c r="Q1691" s="31">
        <f t="shared" si="54"/>
        <v>0.65113613472688081</v>
      </c>
      <c r="Y1691" s="12">
        <v>133.52948892302834</v>
      </c>
    </row>
    <row r="1692" spans="14:25" x14ac:dyDescent="0.25">
      <c r="N1692" s="33">
        <v>1690</v>
      </c>
      <c r="O1692" s="33">
        <f t="shared" ca="1" si="53"/>
        <v>0.71431641586972194</v>
      </c>
      <c r="P1692" s="33">
        <v>144.16254472873339</v>
      </c>
      <c r="Q1692" s="31">
        <f t="shared" si="54"/>
        <v>0.88585040840741014</v>
      </c>
      <c r="Y1692" s="12">
        <v>144.16254472873339</v>
      </c>
    </row>
    <row r="1693" spans="14:25" x14ac:dyDescent="0.25">
      <c r="N1693" s="33">
        <v>1691</v>
      </c>
      <c r="O1693" s="33">
        <f t="shared" ca="1" si="53"/>
        <v>0.18258473464412361</v>
      </c>
      <c r="P1693" s="33">
        <v>117.46245205321328</v>
      </c>
      <c r="Q1693" s="31">
        <f t="shared" si="54"/>
        <v>0.22028028331243737</v>
      </c>
      <c r="Y1693" s="12">
        <v>117.46245205321328</v>
      </c>
    </row>
    <row r="1694" spans="14:25" x14ac:dyDescent="0.25">
      <c r="N1694" s="33">
        <v>1692</v>
      </c>
      <c r="O1694" s="33">
        <f t="shared" ca="1" si="53"/>
        <v>0.41912769120138493</v>
      </c>
      <c r="P1694" s="33">
        <v>127.30982306822899</v>
      </c>
      <c r="Q1694" s="31">
        <f t="shared" si="54"/>
        <v>0.47166116681361625</v>
      </c>
      <c r="Y1694" s="12">
        <v>127.30982306822899</v>
      </c>
    </row>
    <row r="1695" spans="14:25" x14ac:dyDescent="0.25">
      <c r="N1695" s="33">
        <v>1693</v>
      </c>
      <c r="O1695" s="33">
        <f t="shared" ca="1" si="53"/>
        <v>0.26989889737139428</v>
      </c>
      <c r="P1695" s="33">
        <v>133.64129042935059</v>
      </c>
      <c r="Q1695" s="31">
        <f t="shared" si="54"/>
        <v>0.65423203503241434</v>
      </c>
      <c r="Y1695" s="12">
        <v>133.64129042935059</v>
      </c>
    </row>
    <row r="1696" spans="14:25" x14ac:dyDescent="0.25">
      <c r="N1696" s="33">
        <v>1694</v>
      </c>
      <c r="O1696" s="33">
        <f t="shared" ca="1" si="53"/>
        <v>0.17962444995098958</v>
      </c>
      <c r="P1696" s="33">
        <v>128.7844098438681</v>
      </c>
      <c r="Q1696" s="31">
        <f t="shared" si="54"/>
        <v>0.51461011371585608</v>
      </c>
      <c r="Y1696" s="12">
        <v>128.7844098438681</v>
      </c>
    </row>
    <row r="1697" spans="14:25" x14ac:dyDescent="0.25">
      <c r="N1697" s="33">
        <v>1695</v>
      </c>
      <c r="O1697" s="33">
        <f t="shared" ca="1" si="53"/>
        <v>0.64929581378774692</v>
      </c>
      <c r="P1697" s="33">
        <v>132.3847125672618</v>
      </c>
      <c r="Q1697" s="31">
        <f t="shared" si="54"/>
        <v>0.61898361778888478</v>
      </c>
      <c r="Y1697" s="12">
        <v>132.3847125672618</v>
      </c>
    </row>
    <row r="1698" spans="14:25" x14ac:dyDescent="0.25">
      <c r="N1698" s="33">
        <v>1696</v>
      </c>
      <c r="O1698" s="33">
        <f t="shared" ca="1" si="53"/>
        <v>0.35318007004730567</v>
      </c>
      <c r="P1698" s="33">
        <v>116.29244999775625</v>
      </c>
      <c r="Q1698" s="31">
        <f t="shared" si="54"/>
        <v>0.19704468309337117</v>
      </c>
      <c r="Y1698" s="12">
        <v>116.29244999775625</v>
      </c>
    </row>
    <row r="1699" spans="14:25" x14ac:dyDescent="0.25">
      <c r="N1699" s="33">
        <v>1697</v>
      </c>
      <c r="O1699" s="33">
        <f t="shared" ca="1" si="53"/>
        <v>0.17339391379799118</v>
      </c>
      <c r="P1699" s="33">
        <v>136.84489636896083</v>
      </c>
      <c r="Q1699" s="31">
        <f t="shared" si="54"/>
        <v>0.7385179656055143</v>
      </c>
      <c r="Y1699" s="12">
        <v>136.84489636896083</v>
      </c>
    </row>
    <row r="1700" spans="14:25" x14ac:dyDescent="0.25">
      <c r="N1700" s="33">
        <v>1698</v>
      </c>
      <c r="O1700" s="33">
        <f t="shared" ca="1" si="53"/>
        <v>0.19657624347551439</v>
      </c>
      <c r="P1700" s="33">
        <v>123.88573927130781</v>
      </c>
      <c r="Q1700" s="31">
        <f t="shared" si="54"/>
        <v>0.37511468208562276</v>
      </c>
      <c r="Y1700" s="12">
        <v>123.88573927130781</v>
      </c>
    </row>
    <row r="1701" spans="14:25" x14ac:dyDescent="0.25">
      <c r="N1701" s="33">
        <v>1699</v>
      </c>
      <c r="O1701" s="33">
        <f t="shared" ca="1" si="53"/>
        <v>0.85843241432014761</v>
      </c>
      <c r="P1701" s="33">
        <v>92.378779313353348</v>
      </c>
      <c r="Q1701" s="31">
        <f t="shared" si="54"/>
        <v>8.0145285387825168E-3</v>
      </c>
      <c r="Y1701" s="12">
        <v>92.378779313353348</v>
      </c>
    </row>
    <row r="1702" spans="14:25" x14ac:dyDescent="0.25">
      <c r="N1702" s="33">
        <v>1700</v>
      </c>
      <c r="O1702" s="33">
        <f t="shared" ca="1" si="53"/>
        <v>0.40584681251333821</v>
      </c>
      <c r="P1702" s="33">
        <v>120.35156730374565</v>
      </c>
      <c r="Q1702" s="31">
        <f t="shared" si="54"/>
        <v>0.28458116939676742</v>
      </c>
      <c r="Y1702" s="12">
        <v>120.35156730374565</v>
      </c>
    </row>
    <row r="1703" spans="14:25" x14ac:dyDescent="0.25">
      <c r="N1703" s="33">
        <v>1701</v>
      </c>
      <c r="O1703" s="33">
        <f t="shared" ca="1" si="53"/>
        <v>6.5658337468487704E-2</v>
      </c>
      <c r="P1703" s="33">
        <v>107.21800835701103</v>
      </c>
      <c r="Q1703" s="31">
        <f t="shared" si="54"/>
        <v>7.1511589498598468E-2</v>
      </c>
      <c r="Y1703" s="12">
        <v>107.21800835701103</v>
      </c>
    </row>
    <row r="1704" spans="14:25" x14ac:dyDescent="0.25">
      <c r="N1704" s="33">
        <v>1702</v>
      </c>
      <c r="O1704" s="33">
        <f t="shared" ca="1" si="53"/>
        <v>0.63926413899296064</v>
      </c>
      <c r="P1704" s="33">
        <v>117.96847337428858</v>
      </c>
      <c r="Q1704" s="31">
        <f t="shared" si="54"/>
        <v>0.2308410172242667</v>
      </c>
      <c r="Y1704" s="12">
        <v>117.96847337428858</v>
      </c>
    </row>
    <row r="1705" spans="14:25" x14ac:dyDescent="0.25">
      <c r="N1705" s="33">
        <v>1703</v>
      </c>
      <c r="O1705" s="33">
        <f t="shared" ca="1" si="53"/>
        <v>0.57434148876101465</v>
      </c>
      <c r="P1705" s="33">
        <v>140.86627789230798</v>
      </c>
      <c r="Q1705" s="31">
        <f t="shared" si="54"/>
        <v>0.82832273661464417</v>
      </c>
      <c r="Y1705" s="12">
        <v>140.86627789230798</v>
      </c>
    </row>
    <row r="1706" spans="14:25" x14ac:dyDescent="0.25">
      <c r="N1706" s="33">
        <v>1704</v>
      </c>
      <c r="O1706" s="33">
        <f t="shared" ca="1" si="53"/>
        <v>0.76646020841100537</v>
      </c>
      <c r="P1706" s="33">
        <v>140.07554076587309</v>
      </c>
      <c r="Q1706" s="31">
        <f t="shared" si="54"/>
        <v>0.81230079313569614</v>
      </c>
      <c r="Y1706" s="12">
        <v>140.07554076587309</v>
      </c>
    </row>
    <row r="1707" spans="14:25" x14ac:dyDescent="0.25">
      <c r="N1707" s="33">
        <v>1705</v>
      </c>
      <c r="O1707" s="33">
        <f t="shared" ca="1" si="53"/>
        <v>0.18073472104377275</v>
      </c>
      <c r="P1707" s="33">
        <v>124.64171164323304</v>
      </c>
      <c r="Q1707" s="31">
        <f t="shared" si="54"/>
        <v>0.39585173739619633</v>
      </c>
      <c r="Y1707" s="12">
        <v>124.64171164323304</v>
      </c>
    </row>
    <row r="1708" spans="14:25" x14ac:dyDescent="0.25">
      <c r="N1708" s="33">
        <v>1706</v>
      </c>
      <c r="O1708" s="33">
        <f t="shared" ca="1" si="53"/>
        <v>0.25307125975370193</v>
      </c>
      <c r="P1708" s="33">
        <v>145.66669004178291</v>
      </c>
      <c r="Q1708" s="31">
        <f t="shared" si="54"/>
        <v>0.90713628589567896</v>
      </c>
      <c r="Y1708" s="12">
        <v>145.66669004178291</v>
      </c>
    </row>
    <row r="1709" spans="14:25" x14ac:dyDescent="0.25">
      <c r="N1709" s="33">
        <v>1707</v>
      </c>
      <c r="O1709" s="33">
        <f t="shared" ca="1" si="53"/>
        <v>0.95719922046683081</v>
      </c>
      <c r="P1709" s="33">
        <v>135.29885075550825</v>
      </c>
      <c r="Q1709" s="31">
        <f t="shared" si="54"/>
        <v>0.69900740133190731</v>
      </c>
      <c r="Y1709" s="12">
        <v>135.29885075550825</v>
      </c>
    </row>
    <row r="1710" spans="14:25" x14ac:dyDescent="0.25">
      <c r="N1710" s="33">
        <v>1708</v>
      </c>
      <c r="O1710" s="33">
        <f t="shared" ca="1" si="53"/>
        <v>0.42689062367024744</v>
      </c>
      <c r="P1710" s="33">
        <v>133.09365426611186</v>
      </c>
      <c r="Q1710" s="31">
        <f t="shared" si="54"/>
        <v>0.63898820601187034</v>
      </c>
      <c r="Y1710" s="12">
        <v>133.09365426611186</v>
      </c>
    </row>
    <row r="1711" spans="14:25" x14ac:dyDescent="0.25">
      <c r="N1711" s="33">
        <v>1709</v>
      </c>
      <c r="O1711" s="33">
        <f t="shared" ca="1" si="53"/>
        <v>0.98208796687485223</v>
      </c>
      <c r="P1711" s="33">
        <v>125.4372913551735</v>
      </c>
      <c r="Q1711" s="31">
        <f t="shared" si="54"/>
        <v>0.41808045115687215</v>
      </c>
      <c r="Y1711" s="12">
        <v>125.4372913551735</v>
      </c>
    </row>
    <row r="1712" spans="14:25" x14ac:dyDescent="0.25">
      <c r="N1712" s="33">
        <v>1710</v>
      </c>
      <c r="O1712" s="33">
        <f t="shared" ca="1" si="53"/>
        <v>0.80113083444037358</v>
      </c>
      <c r="P1712" s="33">
        <v>142.3422782300182</v>
      </c>
      <c r="Q1712" s="31">
        <f t="shared" si="54"/>
        <v>0.85594367336192634</v>
      </c>
      <c r="Y1712" s="12">
        <v>142.3422782300182</v>
      </c>
    </row>
    <row r="1713" spans="14:25" x14ac:dyDescent="0.25">
      <c r="N1713" s="33">
        <v>1711</v>
      </c>
      <c r="O1713" s="33">
        <f t="shared" ca="1" si="53"/>
        <v>0.47260823234700622</v>
      </c>
      <c r="P1713" s="33">
        <v>125.40296464670283</v>
      </c>
      <c r="Q1713" s="31">
        <f t="shared" si="54"/>
        <v>0.41711361914841932</v>
      </c>
      <c r="Y1713" s="12">
        <v>125.40296464670283</v>
      </c>
    </row>
    <row r="1714" spans="14:25" x14ac:dyDescent="0.25">
      <c r="N1714" s="33">
        <v>1712</v>
      </c>
      <c r="O1714" s="33">
        <f t="shared" ca="1" si="53"/>
        <v>0.24888593999751951</v>
      </c>
      <c r="P1714" s="33">
        <v>148.13587461015857</v>
      </c>
      <c r="Q1714" s="31">
        <f t="shared" si="54"/>
        <v>0.93569379564091426</v>
      </c>
      <c r="Y1714" s="12">
        <v>148.13587461015857</v>
      </c>
    </row>
    <row r="1715" spans="14:25" x14ac:dyDescent="0.25">
      <c r="N1715" s="33">
        <v>1713</v>
      </c>
      <c r="O1715" s="33">
        <f t="shared" ca="1" si="53"/>
        <v>5.1780473538223459E-2</v>
      </c>
      <c r="P1715" s="33">
        <v>124.71863346667891</v>
      </c>
      <c r="Q1715" s="31">
        <f t="shared" si="54"/>
        <v>0.39798377226971299</v>
      </c>
      <c r="Y1715" s="12">
        <v>124.71863346667891</v>
      </c>
    </row>
    <row r="1716" spans="14:25" x14ac:dyDescent="0.25">
      <c r="N1716" s="33">
        <v>1714</v>
      </c>
      <c r="O1716" s="33">
        <f t="shared" ca="1" si="53"/>
        <v>0.16805074793099584</v>
      </c>
      <c r="P1716" s="33">
        <v>129.07706219039554</v>
      </c>
      <c r="Q1716" s="31">
        <f t="shared" si="54"/>
        <v>0.52316528553775177</v>
      </c>
      <c r="Y1716" s="12">
        <v>129.07706219039554</v>
      </c>
    </row>
    <row r="1717" spans="14:25" x14ac:dyDescent="0.25">
      <c r="N1717" s="33">
        <v>1715</v>
      </c>
      <c r="O1717" s="33">
        <f t="shared" ca="1" si="53"/>
        <v>0.93871076278949228</v>
      </c>
      <c r="P1717" s="33">
        <v>133.02864142077158</v>
      </c>
      <c r="Q1717" s="31">
        <f t="shared" si="54"/>
        <v>0.63716579351804503</v>
      </c>
      <c r="Y1717" s="12">
        <v>133.02864142077158</v>
      </c>
    </row>
    <row r="1718" spans="14:25" x14ac:dyDescent="0.25">
      <c r="N1718" s="33">
        <v>1716</v>
      </c>
      <c r="O1718" s="33">
        <f t="shared" ca="1" si="53"/>
        <v>0.77939672608122545</v>
      </c>
      <c r="P1718" s="33">
        <v>140.87280840617592</v>
      </c>
      <c r="Q1718" s="31">
        <f t="shared" si="54"/>
        <v>0.82845153710644392</v>
      </c>
      <c r="Y1718" s="12">
        <v>140.87280840617592</v>
      </c>
    </row>
    <row r="1719" spans="14:25" x14ac:dyDescent="0.25">
      <c r="N1719" s="33">
        <v>1717</v>
      </c>
      <c r="O1719" s="33">
        <f t="shared" ca="1" si="53"/>
        <v>0.72710818416159528</v>
      </c>
      <c r="P1719" s="33">
        <v>127.13072877413921</v>
      </c>
      <c r="Q1719" s="31">
        <f t="shared" si="54"/>
        <v>0.46647768299346559</v>
      </c>
      <c r="Y1719" s="12">
        <v>127.13072877413921</v>
      </c>
    </row>
    <row r="1720" spans="14:25" x14ac:dyDescent="0.25">
      <c r="N1720" s="33">
        <v>1718</v>
      </c>
      <c r="O1720" s="33">
        <f t="shared" ca="1" si="53"/>
        <v>0.27733561163370724</v>
      </c>
      <c r="P1720" s="33">
        <v>113.77559003256043</v>
      </c>
      <c r="Q1720" s="31">
        <f t="shared" si="54"/>
        <v>0.15271771367036499</v>
      </c>
      <c r="Y1720" s="12">
        <v>113.77559003256043</v>
      </c>
    </row>
    <row r="1721" spans="14:25" x14ac:dyDescent="0.25">
      <c r="N1721" s="33">
        <v>1719</v>
      </c>
      <c r="O1721" s="33">
        <f t="shared" ca="1" si="53"/>
        <v>0.9112742593241574</v>
      </c>
      <c r="P1721" s="33">
        <v>134.72541472790812</v>
      </c>
      <c r="Q1721" s="31">
        <f t="shared" si="54"/>
        <v>0.6837723977777741</v>
      </c>
      <c r="Y1721" s="12">
        <v>134.72541472790812</v>
      </c>
    </row>
    <row r="1722" spans="14:25" x14ac:dyDescent="0.25">
      <c r="N1722" s="33">
        <v>1720</v>
      </c>
      <c r="O1722" s="33">
        <f t="shared" ca="1" si="53"/>
        <v>0.55166263512454039</v>
      </c>
      <c r="P1722" s="33">
        <v>122.92183341534067</v>
      </c>
      <c r="Q1722" s="31">
        <f t="shared" si="54"/>
        <v>0.34930150379206881</v>
      </c>
      <c r="Y1722" s="12">
        <v>122.92183341534067</v>
      </c>
    </row>
    <row r="1723" spans="14:25" x14ac:dyDescent="0.25">
      <c r="N1723" s="33">
        <v>1721</v>
      </c>
      <c r="O1723" s="33">
        <f t="shared" ca="1" si="53"/>
        <v>0.93758908034864996</v>
      </c>
      <c r="P1723" s="33">
        <v>122.43829521152608</v>
      </c>
      <c r="Q1723" s="31">
        <f t="shared" si="54"/>
        <v>0.33664588386102312</v>
      </c>
      <c r="Y1723" s="12">
        <v>122.43829521152608</v>
      </c>
    </row>
    <row r="1724" spans="14:25" x14ac:dyDescent="0.25">
      <c r="N1724" s="33">
        <v>1722</v>
      </c>
      <c r="O1724" s="33">
        <f t="shared" ca="1" si="53"/>
        <v>0.23163034750001843</v>
      </c>
      <c r="P1724" s="33">
        <v>94.504096800605893</v>
      </c>
      <c r="Q1724" s="31">
        <f t="shared" si="54"/>
        <v>1.1382406967255759E-2</v>
      </c>
      <c r="Y1724" s="12">
        <v>94.504096800605893</v>
      </c>
    </row>
    <row r="1725" spans="14:25" x14ac:dyDescent="0.25">
      <c r="N1725" s="33">
        <v>1723</v>
      </c>
      <c r="O1725" s="33">
        <f t="shared" ca="1" si="53"/>
        <v>0.17314539206331836</v>
      </c>
      <c r="P1725" s="33">
        <v>135.52682102408221</v>
      </c>
      <c r="Q1725" s="31">
        <f t="shared" si="54"/>
        <v>0.70498166312192856</v>
      </c>
      <c r="Y1725" s="12">
        <v>135.52682102408221</v>
      </c>
    </row>
    <row r="1726" spans="14:25" x14ac:dyDescent="0.25">
      <c r="N1726" s="33">
        <v>1724</v>
      </c>
      <c r="O1726" s="33">
        <f t="shared" ca="1" si="53"/>
        <v>0.49110386837183662</v>
      </c>
      <c r="P1726" s="33">
        <v>154.92527608553178</v>
      </c>
      <c r="Q1726" s="31">
        <f t="shared" si="54"/>
        <v>0.98074670248229923</v>
      </c>
      <c r="Y1726" s="12">
        <v>154.92527608553178</v>
      </c>
    </row>
    <row r="1727" spans="14:25" x14ac:dyDescent="0.25">
      <c r="N1727" s="33">
        <v>1725</v>
      </c>
      <c r="O1727" s="33">
        <f t="shared" ca="1" si="53"/>
        <v>0.17109950536550245</v>
      </c>
      <c r="P1727" s="33">
        <v>120.8659449669573</v>
      </c>
      <c r="Q1727" s="31">
        <f t="shared" si="54"/>
        <v>0.2970068755437647</v>
      </c>
      <c r="Y1727" s="12">
        <v>120.8659449669573</v>
      </c>
    </row>
    <row r="1728" spans="14:25" x14ac:dyDescent="0.25">
      <c r="N1728" s="33">
        <v>1726</v>
      </c>
      <c r="O1728" s="33">
        <f t="shared" ca="1" si="53"/>
        <v>0.94462416405706151</v>
      </c>
      <c r="P1728" s="33">
        <v>108.74383771862438</v>
      </c>
      <c r="Q1728" s="31">
        <f t="shared" si="54"/>
        <v>8.63509610050293E-2</v>
      </c>
      <c r="Y1728" s="12">
        <v>108.74383771862438</v>
      </c>
    </row>
    <row r="1729" spans="14:25" x14ac:dyDescent="0.25">
      <c r="N1729" s="33">
        <v>1727</v>
      </c>
      <c r="O1729" s="33">
        <f t="shared" ca="1" si="53"/>
        <v>0.7703081800788919</v>
      </c>
      <c r="P1729" s="33">
        <v>131.67232397153813</v>
      </c>
      <c r="Q1729" s="31">
        <f t="shared" si="54"/>
        <v>0.59862399898089347</v>
      </c>
      <c r="Y1729" s="12">
        <v>131.67232397153813</v>
      </c>
    </row>
    <row r="1730" spans="14:25" x14ac:dyDescent="0.25">
      <c r="N1730" s="33">
        <v>1728</v>
      </c>
      <c r="O1730" s="33">
        <f t="shared" ca="1" si="53"/>
        <v>5.2683789774944478E-2</v>
      </c>
      <c r="P1730" s="33">
        <v>152.99860072407972</v>
      </c>
      <c r="Q1730" s="31">
        <f t="shared" si="54"/>
        <v>0.97205624579549266</v>
      </c>
      <c r="Y1730" s="12">
        <v>152.99860072407972</v>
      </c>
    </row>
    <row r="1731" spans="14:25" x14ac:dyDescent="0.25">
      <c r="N1731" s="33">
        <v>1729</v>
      </c>
      <c r="O1731" s="33">
        <f t="shared" ca="1" si="53"/>
        <v>0.93793549244150298</v>
      </c>
      <c r="P1731" s="33">
        <v>122.89922561237373</v>
      </c>
      <c r="Q1731" s="31">
        <f t="shared" si="54"/>
        <v>0.34870524275626374</v>
      </c>
      <c r="Y1731" s="12">
        <v>122.89922561237373</v>
      </c>
    </row>
    <row r="1732" spans="14:25" x14ac:dyDescent="0.25">
      <c r="N1732" s="33">
        <v>1730</v>
      </c>
      <c r="O1732" s="33">
        <f t="shared" ref="O1732:O1795" ca="1" si="55">RAND()</f>
        <v>0.95321830518606876</v>
      </c>
      <c r="P1732" s="33">
        <v>119.76629408380921</v>
      </c>
      <c r="Q1732" s="31">
        <f t="shared" ref="Q1732:Q1795" si="56">_xlfn.NORM.S.DIST(($L$5+$L$6*ASINH((P1732-$L$3)/$L$4)),TRUE)</f>
        <v>0.27078870768310359</v>
      </c>
      <c r="Y1732" s="12">
        <v>119.76629408380921</v>
      </c>
    </row>
    <row r="1733" spans="14:25" x14ac:dyDescent="0.25">
      <c r="N1733" s="33">
        <v>1731</v>
      </c>
      <c r="O1733" s="33">
        <f t="shared" ca="1" si="55"/>
        <v>0.65111809761828665</v>
      </c>
      <c r="P1733" s="33">
        <v>92.430433445150342</v>
      </c>
      <c r="Q1733" s="31">
        <f t="shared" si="56"/>
        <v>8.084276976205975E-3</v>
      </c>
      <c r="Y1733" s="12">
        <v>92.430433445150342</v>
      </c>
    </row>
    <row r="1734" spans="14:25" x14ac:dyDescent="0.25">
      <c r="N1734" s="33">
        <v>1732</v>
      </c>
      <c r="O1734" s="33">
        <f t="shared" ca="1" si="55"/>
        <v>0.82613116065423897</v>
      </c>
      <c r="P1734" s="33">
        <v>134.38994329524922</v>
      </c>
      <c r="Q1734" s="31">
        <f t="shared" si="56"/>
        <v>0.67472941949676191</v>
      </c>
      <c r="Y1734" s="12">
        <v>134.38994329524922</v>
      </c>
    </row>
    <row r="1735" spans="14:25" x14ac:dyDescent="0.25">
      <c r="N1735" s="33">
        <v>1733</v>
      </c>
      <c r="O1735" s="33">
        <f t="shared" ca="1" si="55"/>
        <v>0.58935378471450073</v>
      </c>
      <c r="P1735" s="33">
        <v>153.57090284621205</v>
      </c>
      <c r="Q1735" s="31">
        <f t="shared" si="56"/>
        <v>0.97491888760387213</v>
      </c>
      <c r="Y1735" s="12">
        <v>153.57090284621205</v>
      </c>
    </row>
    <row r="1736" spans="14:25" x14ac:dyDescent="0.25">
      <c r="N1736" s="33">
        <v>1734</v>
      </c>
      <c r="O1736" s="33">
        <f t="shared" ca="1" si="55"/>
        <v>0.59463871662061585</v>
      </c>
      <c r="P1736" s="33">
        <v>115.7168165442133</v>
      </c>
      <c r="Q1736" s="31">
        <f t="shared" si="56"/>
        <v>0.18622473178501547</v>
      </c>
      <c r="Y1736" s="12">
        <v>115.7168165442133</v>
      </c>
    </row>
    <row r="1737" spans="14:25" x14ac:dyDescent="0.25">
      <c r="N1737" s="33">
        <v>1735</v>
      </c>
      <c r="O1737" s="33">
        <f t="shared" ca="1" si="55"/>
        <v>0.88269164476394113</v>
      </c>
      <c r="P1737" s="33">
        <v>112.9973123169701</v>
      </c>
      <c r="Q1737" s="31">
        <f t="shared" si="56"/>
        <v>0.14056305245719911</v>
      </c>
      <c r="Y1737" s="12">
        <v>112.9973123169701</v>
      </c>
    </row>
    <row r="1738" spans="14:25" x14ac:dyDescent="0.25">
      <c r="N1738" s="33">
        <v>1736</v>
      </c>
      <c r="O1738" s="33">
        <f t="shared" ca="1" si="55"/>
        <v>0.30689318064029258</v>
      </c>
      <c r="P1738" s="33">
        <v>125.5606047065282</v>
      </c>
      <c r="Q1738" s="31">
        <f t="shared" si="56"/>
        <v>0.42155900421249715</v>
      </c>
      <c r="Y1738" s="12">
        <v>125.5606047065282</v>
      </c>
    </row>
    <row r="1739" spans="14:25" x14ac:dyDescent="0.25">
      <c r="N1739" s="33">
        <v>1737</v>
      </c>
      <c r="O1739" s="33">
        <f t="shared" ca="1" si="55"/>
        <v>0.22017213834763272</v>
      </c>
      <c r="P1739" s="33">
        <v>95.601918829595121</v>
      </c>
      <c r="Q1739" s="31">
        <f t="shared" si="56"/>
        <v>1.3580370158941207E-2</v>
      </c>
      <c r="Y1739" s="12">
        <v>95.601918829595121</v>
      </c>
    </row>
    <row r="1740" spans="14:25" x14ac:dyDescent="0.25">
      <c r="N1740" s="33">
        <v>1738</v>
      </c>
      <c r="O1740" s="33">
        <f t="shared" ca="1" si="55"/>
        <v>0.49623278460834197</v>
      </c>
      <c r="P1740" s="33">
        <v>107.59025095787673</v>
      </c>
      <c r="Q1740" s="31">
        <f t="shared" si="56"/>
        <v>7.4927566377085419E-2</v>
      </c>
      <c r="Y1740" s="12">
        <v>107.59025095787673</v>
      </c>
    </row>
    <row r="1741" spans="14:25" x14ac:dyDescent="0.25">
      <c r="N1741" s="33">
        <v>1739</v>
      </c>
      <c r="O1741" s="33">
        <f t="shared" ca="1" si="55"/>
        <v>0.96440651253069876</v>
      </c>
      <c r="P1741" s="33">
        <v>116.10565511547821</v>
      </c>
      <c r="Q1741" s="31">
        <f t="shared" si="56"/>
        <v>0.19348919628877947</v>
      </c>
      <c r="Y1741" s="12">
        <v>116.10565511547821</v>
      </c>
    </row>
    <row r="1742" spans="14:25" x14ac:dyDescent="0.25">
      <c r="N1742" s="33">
        <v>1740</v>
      </c>
      <c r="O1742" s="33">
        <f t="shared" ca="1" si="55"/>
        <v>0.85807913788149315</v>
      </c>
      <c r="P1742" s="33">
        <v>113.44878113410924</v>
      </c>
      <c r="Q1742" s="31">
        <f t="shared" si="56"/>
        <v>0.14752568387570883</v>
      </c>
      <c r="Y1742" s="12">
        <v>113.44878113410924</v>
      </c>
    </row>
    <row r="1743" spans="14:25" x14ac:dyDescent="0.25">
      <c r="N1743" s="33">
        <v>1741</v>
      </c>
      <c r="O1743" s="33">
        <f t="shared" ca="1" si="55"/>
        <v>2.5424807513071856E-2</v>
      </c>
      <c r="P1743" s="33">
        <v>134.69824237591371</v>
      </c>
      <c r="Q1743" s="31">
        <f t="shared" si="56"/>
        <v>0.6830434068818978</v>
      </c>
      <c r="Y1743" s="12">
        <v>134.69824237591371</v>
      </c>
    </row>
    <row r="1744" spans="14:25" x14ac:dyDescent="0.25">
      <c r="N1744" s="33">
        <v>1742</v>
      </c>
      <c r="O1744" s="33">
        <f t="shared" ca="1" si="55"/>
        <v>0.17891759615766389</v>
      </c>
      <c r="P1744" s="33">
        <v>137.26223172833389</v>
      </c>
      <c r="Q1744" s="31">
        <f t="shared" si="56"/>
        <v>0.74875277826049058</v>
      </c>
      <c r="Y1744" s="12">
        <v>137.26223172833389</v>
      </c>
    </row>
    <row r="1745" spans="14:25" x14ac:dyDescent="0.25">
      <c r="N1745" s="33">
        <v>1743</v>
      </c>
      <c r="O1745" s="33">
        <f t="shared" ca="1" si="55"/>
        <v>0.67419484911756655</v>
      </c>
      <c r="P1745" s="33">
        <v>137.30852925507241</v>
      </c>
      <c r="Q1745" s="31">
        <f t="shared" si="56"/>
        <v>0.7498761615504983</v>
      </c>
      <c r="Y1745" s="12">
        <v>137.30852925507241</v>
      </c>
    </row>
    <row r="1746" spans="14:25" x14ac:dyDescent="0.25">
      <c r="N1746" s="33">
        <v>1744</v>
      </c>
      <c r="O1746" s="33">
        <f t="shared" ca="1" si="55"/>
        <v>1.4143560567892122E-2</v>
      </c>
      <c r="P1746" s="33">
        <v>147.12279748416086</v>
      </c>
      <c r="Q1746" s="31">
        <f t="shared" si="56"/>
        <v>0.92490005883869353</v>
      </c>
      <c r="Y1746" s="12">
        <v>147.12279748416086</v>
      </c>
    </row>
    <row r="1747" spans="14:25" x14ac:dyDescent="0.25">
      <c r="N1747" s="33">
        <v>1745</v>
      </c>
      <c r="O1747" s="33">
        <f t="shared" ca="1" si="55"/>
        <v>0.8804161518952327</v>
      </c>
      <c r="P1747" s="33">
        <v>146.09490596880335</v>
      </c>
      <c r="Q1747" s="31">
        <f t="shared" si="56"/>
        <v>0.91264415394112364</v>
      </c>
      <c r="Y1747" s="12">
        <v>146.09490596880335</v>
      </c>
    </row>
    <row r="1748" spans="14:25" x14ac:dyDescent="0.25">
      <c r="N1748" s="33">
        <v>1746</v>
      </c>
      <c r="O1748" s="33">
        <f t="shared" ca="1" si="55"/>
        <v>0.46226227213384519</v>
      </c>
      <c r="P1748" s="33">
        <v>110.40300585623363</v>
      </c>
      <c r="Q1748" s="31">
        <f t="shared" si="56"/>
        <v>0.10513638884555927</v>
      </c>
      <c r="Y1748" s="12">
        <v>110.40300585623363</v>
      </c>
    </row>
    <row r="1749" spans="14:25" x14ac:dyDescent="0.25">
      <c r="N1749" s="33">
        <v>1747</v>
      </c>
      <c r="O1749" s="33">
        <f t="shared" ca="1" si="55"/>
        <v>0.11709621974182582</v>
      </c>
      <c r="P1749" s="33">
        <v>114.77507813240436</v>
      </c>
      <c r="Q1749" s="31">
        <f t="shared" si="56"/>
        <v>0.1693966484523643</v>
      </c>
      <c r="Y1749" s="12">
        <v>114.77507813240436</v>
      </c>
    </row>
    <row r="1750" spans="14:25" x14ac:dyDescent="0.25">
      <c r="N1750" s="33">
        <v>1748</v>
      </c>
      <c r="O1750" s="33">
        <f t="shared" ca="1" si="55"/>
        <v>0.30290052516046662</v>
      </c>
      <c r="P1750" s="33">
        <v>143.43553800555583</v>
      </c>
      <c r="Q1750" s="31">
        <f t="shared" si="56"/>
        <v>0.87445626864461312</v>
      </c>
      <c r="Y1750" s="12">
        <v>143.43553800555583</v>
      </c>
    </row>
    <row r="1751" spans="14:25" x14ac:dyDescent="0.25">
      <c r="N1751" s="33">
        <v>1749</v>
      </c>
      <c r="O1751" s="33">
        <f t="shared" ca="1" si="55"/>
        <v>0.67475920097723907</v>
      </c>
      <c r="P1751" s="33">
        <v>123.31152217613359</v>
      </c>
      <c r="Q1751" s="31">
        <f t="shared" si="56"/>
        <v>0.35964692559645872</v>
      </c>
      <c r="Y1751" s="12">
        <v>123.31152217613359</v>
      </c>
    </row>
    <row r="1752" spans="14:25" x14ac:dyDescent="0.25">
      <c r="N1752" s="33">
        <v>1750</v>
      </c>
      <c r="O1752" s="33">
        <f t="shared" ca="1" si="55"/>
        <v>0.33718560583720825</v>
      </c>
      <c r="P1752" s="33">
        <v>126.45031583208572</v>
      </c>
      <c r="Q1752" s="31">
        <f t="shared" si="56"/>
        <v>0.44688386107327582</v>
      </c>
      <c r="Y1752" s="12">
        <v>126.45031583208572</v>
      </c>
    </row>
    <row r="1753" spans="14:25" x14ac:dyDescent="0.25">
      <c r="N1753" s="33">
        <v>1751</v>
      </c>
      <c r="O1753" s="33">
        <f t="shared" ca="1" si="55"/>
        <v>0.24998638857754008</v>
      </c>
      <c r="P1753" s="33">
        <v>128.03821065627085</v>
      </c>
      <c r="Q1753" s="31">
        <f t="shared" si="56"/>
        <v>0.49282861901313846</v>
      </c>
      <c r="Y1753" s="12">
        <v>128.03821065627085</v>
      </c>
    </row>
    <row r="1754" spans="14:25" x14ac:dyDescent="0.25">
      <c r="N1754" s="33">
        <v>1752</v>
      </c>
      <c r="O1754" s="33">
        <f t="shared" ca="1" si="55"/>
        <v>0.29615488324075978</v>
      </c>
      <c r="P1754" s="33">
        <v>132.38783833210672</v>
      </c>
      <c r="Q1754" s="31">
        <f t="shared" si="56"/>
        <v>0.61907242092239689</v>
      </c>
      <c r="Y1754" s="12">
        <v>132.38783833210672</v>
      </c>
    </row>
    <row r="1755" spans="14:25" x14ac:dyDescent="0.25">
      <c r="N1755" s="33">
        <v>1753</v>
      </c>
      <c r="O1755" s="33">
        <f t="shared" ca="1" si="55"/>
        <v>0.34076413973808606</v>
      </c>
      <c r="P1755" s="33">
        <v>111.35422748961969</v>
      </c>
      <c r="Q1755" s="31">
        <f t="shared" si="56"/>
        <v>0.11723875337817925</v>
      </c>
      <c r="Y1755" s="12">
        <v>111.35422748961969</v>
      </c>
    </row>
    <row r="1756" spans="14:25" x14ac:dyDescent="0.25">
      <c r="N1756" s="33">
        <v>1754</v>
      </c>
      <c r="O1756" s="33">
        <f t="shared" ca="1" si="55"/>
        <v>0.63832571214164102</v>
      </c>
      <c r="P1756" s="33">
        <v>133.99521877450283</v>
      </c>
      <c r="Q1756" s="31">
        <f t="shared" si="56"/>
        <v>0.66397442671009888</v>
      </c>
      <c r="Y1756" s="12">
        <v>133.99521877450283</v>
      </c>
    </row>
    <row r="1757" spans="14:25" x14ac:dyDescent="0.25">
      <c r="N1757" s="33">
        <v>1755</v>
      </c>
      <c r="O1757" s="33">
        <f t="shared" ca="1" si="55"/>
        <v>5.0213277836496761E-2</v>
      </c>
      <c r="P1757" s="33">
        <v>142.8764601774443</v>
      </c>
      <c r="Q1757" s="31">
        <f t="shared" si="56"/>
        <v>0.86519658700917579</v>
      </c>
      <c r="Y1757" s="12">
        <v>142.8764601774443</v>
      </c>
    </row>
    <row r="1758" spans="14:25" x14ac:dyDescent="0.25">
      <c r="N1758" s="33">
        <v>1756</v>
      </c>
      <c r="O1758" s="33">
        <f t="shared" ca="1" si="55"/>
        <v>0.86049029972089397</v>
      </c>
      <c r="P1758" s="33">
        <v>139.96671993155769</v>
      </c>
      <c r="Q1758" s="31">
        <f t="shared" si="56"/>
        <v>0.81003023860454504</v>
      </c>
      <c r="Y1758" s="12">
        <v>139.96671993155769</v>
      </c>
    </row>
    <row r="1759" spans="14:25" x14ac:dyDescent="0.25">
      <c r="N1759" s="33">
        <v>1757</v>
      </c>
      <c r="O1759" s="33">
        <f t="shared" ca="1" si="55"/>
        <v>0.99561850433116916</v>
      </c>
      <c r="P1759" s="33">
        <v>145.02166304547637</v>
      </c>
      <c r="Q1759" s="31">
        <f t="shared" si="56"/>
        <v>0.89838170973983844</v>
      </c>
      <c r="Y1759" s="12">
        <v>145.02166304547637</v>
      </c>
    </row>
    <row r="1760" spans="14:25" x14ac:dyDescent="0.25">
      <c r="N1760" s="33">
        <v>1758</v>
      </c>
      <c r="O1760" s="33">
        <f t="shared" ca="1" si="55"/>
        <v>0.24016407694355502</v>
      </c>
      <c r="P1760" s="33">
        <v>138.34949533378168</v>
      </c>
      <c r="Q1760" s="31">
        <f t="shared" si="56"/>
        <v>0.77447445508402746</v>
      </c>
      <c r="Y1760" s="12">
        <v>138.34949533378168</v>
      </c>
    </row>
    <row r="1761" spans="14:25" x14ac:dyDescent="0.25">
      <c r="N1761" s="33">
        <v>1759</v>
      </c>
      <c r="O1761" s="33">
        <f t="shared" ca="1" si="55"/>
        <v>0.86915306878313781</v>
      </c>
      <c r="P1761" s="33">
        <v>118.18006011331215</v>
      </c>
      <c r="Q1761" s="31">
        <f t="shared" si="56"/>
        <v>0.23534728094394577</v>
      </c>
      <c r="Y1761" s="12">
        <v>118.18006011331215</v>
      </c>
    </row>
    <row r="1762" spans="14:25" x14ac:dyDescent="0.25">
      <c r="N1762" s="33">
        <v>1760</v>
      </c>
      <c r="O1762" s="33">
        <f t="shared" ca="1" si="55"/>
        <v>0.43322284005600031</v>
      </c>
      <c r="P1762" s="33">
        <v>134.12651475880284</v>
      </c>
      <c r="Q1762" s="31">
        <f t="shared" si="56"/>
        <v>0.66756513223903102</v>
      </c>
      <c r="Y1762" s="12">
        <v>134.12651475880284</v>
      </c>
    </row>
    <row r="1763" spans="14:25" x14ac:dyDescent="0.25">
      <c r="N1763" s="33">
        <v>1761</v>
      </c>
      <c r="O1763" s="33">
        <f t="shared" ca="1" si="55"/>
        <v>0.22823406182098749</v>
      </c>
      <c r="P1763" s="33">
        <v>134.53519620067726</v>
      </c>
      <c r="Q1763" s="31">
        <f t="shared" si="56"/>
        <v>0.67865619949378186</v>
      </c>
      <c r="Y1763" s="12">
        <v>134.53519620067726</v>
      </c>
    </row>
    <row r="1764" spans="14:25" x14ac:dyDescent="0.25">
      <c r="N1764" s="33">
        <v>1762</v>
      </c>
      <c r="O1764" s="33">
        <f t="shared" ca="1" si="55"/>
        <v>0.8425588178189154</v>
      </c>
      <c r="P1764" s="33">
        <v>108.19687420288855</v>
      </c>
      <c r="Q1764" s="31">
        <f t="shared" si="56"/>
        <v>8.0773775703470121E-2</v>
      </c>
      <c r="Y1764" s="12">
        <v>108.19687420288855</v>
      </c>
    </row>
    <row r="1765" spans="14:25" x14ac:dyDescent="0.25">
      <c r="N1765" s="33">
        <v>1763</v>
      </c>
      <c r="O1765" s="33">
        <f t="shared" ca="1" si="55"/>
        <v>0.81650495738048079</v>
      </c>
      <c r="P1765" s="33">
        <v>112.03417356406911</v>
      </c>
      <c r="Q1765" s="31">
        <f t="shared" si="56"/>
        <v>0.12651235354303769</v>
      </c>
      <c r="Y1765" s="12">
        <v>112.03417356406911</v>
      </c>
    </row>
    <row r="1766" spans="14:25" x14ac:dyDescent="0.25">
      <c r="N1766" s="33">
        <v>1764</v>
      </c>
      <c r="O1766" s="33">
        <f t="shared" ca="1" si="55"/>
        <v>0.47815110418028783</v>
      </c>
      <c r="P1766" s="33">
        <v>134.654008746464</v>
      </c>
      <c r="Q1766" s="31">
        <f t="shared" si="56"/>
        <v>0.68185536320098983</v>
      </c>
      <c r="Y1766" s="12">
        <v>134.654008746464</v>
      </c>
    </row>
    <row r="1767" spans="14:25" x14ac:dyDescent="0.25">
      <c r="N1767" s="33">
        <v>1765</v>
      </c>
      <c r="O1767" s="33">
        <f t="shared" ca="1" si="55"/>
        <v>0.44307971426151904</v>
      </c>
      <c r="P1767" s="33">
        <v>128.8535026005149</v>
      </c>
      <c r="Q1767" s="31">
        <f t="shared" si="56"/>
        <v>0.51662960469637143</v>
      </c>
      <c r="Y1767" s="12">
        <v>128.8535026005149</v>
      </c>
    </row>
    <row r="1768" spans="14:25" x14ac:dyDescent="0.25">
      <c r="N1768" s="33">
        <v>1766</v>
      </c>
      <c r="O1768" s="33">
        <f t="shared" ca="1" si="55"/>
        <v>0.60020036444315994</v>
      </c>
      <c r="P1768" s="33">
        <v>118.98884618961141</v>
      </c>
      <c r="Q1768" s="31">
        <f t="shared" si="56"/>
        <v>0.25305683113070299</v>
      </c>
      <c r="Y1768" s="12">
        <v>118.98884618961141</v>
      </c>
    </row>
    <row r="1769" spans="14:25" x14ac:dyDescent="0.25">
      <c r="N1769" s="33">
        <v>1767</v>
      </c>
      <c r="O1769" s="33">
        <f t="shared" ca="1" si="55"/>
        <v>0.75136186776781866</v>
      </c>
      <c r="P1769" s="33">
        <v>131.3958589693809</v>
      </c>
      <c r="Q1769" s="31">
        <f t="shared" si="56"/>
        <v>0.5906651083163913</v>
      </c>
      <c r="Y1769" s="12">
        <v>131.3958589693809</v>
      </c>
    </row>
    <row r="1770" spans="14:25" x14ac:dyDescent="0.25">
      <c r="N1770" s="33">
        <v>1768</v>
      </c>
      <c r="O1770" s="33">
        <f t="shared" ca="1" si="55"/>
        <v>0.92630724363487382</v>
      </c>
      <c r="P1770" s="33">
        <v>103.79638415374465</v>
      </c>
      <c r="Q1770" s="31">
        <f t="shared" si="56"/>
        <v>4.5662001989990916E-2</v>
      </c>
      <c r="Y1770" s="12">
        <v>103.79638415374465</v>
      </c>
    </row>
    <row r="1771" spans="14:25" x14ac:dyDescent="0.25">
      <c r="N1771" s="33">
        <v>1769</v>
      </c>
      <c r="O1771" s="33">
        <f t="shared" ca="1" si="55"/>
        <v>0.11316623878146237</v>
      </c>
      <c r="P1771" s="33">
        <v>134.85930332177057</v>
      </c>
      <c r="Q1771" s="31">
        <f t="shared" si="56"/>
        <v>0.68735526652477708</v>
      </c>
      <c r="Y1771" s="12">
        <v>134.85930332177057</v>
      </c>
    </row>
    <row r="1772" spans="14:25" x14ac:dyDescent="0.25">
      <c r="N1772" s="33">
        <v>1770</v>
      </c>
      <c r="O1772" s="33">
        <f t="shared" ca="1" si="55"/>
        <v>6.0459091923172115E-2</v>
      </c>
      <c r="P1772" s="33">
        <v>135.80755310210412</v>
      </c>
      <c r="Q1772" s="31">
        <f t="shared" si="56"/>
        <v>0.71227100771639273</v>
      </c>
      <c r="Y1772" s="12">
        <v>135.80755310210412</v>
      </c>
    </row>
    <row r="1773" spans="14:25" x14ac:dyDescent="0.25">
      <c r="N1773" s="33">
        <v>1771</v>
      </c>
      <c r="O1773" s="33">
        <f t="shared" ca="1" si="55"/>
        <v>0.20641562838375493</v>
      </c>
      <c r="P1773" s="33">
        <v>141.15210204719159</v>
      </c>
      <c r="Q1773" s="31">
        <f t="shared" si="56"/>
        <v>0.83390554204718492</v>
      </c>
      <c r="Y1773" s="12">
        <v>141.15210204719159</v>
      </c>
    </row>
    <row r="1774" spans="14:25" x14ac:dyDescent="0.25">
      <c r="N1774" s="33">
        <v>1772</v>
      </c>
      <c r="O1774" s="33">
        <f t="shared" ca="1" si="55"/>
        <v>0.24746245376119569</v>
      </c>
      <c r="P1774" s="33">
        <v>112.96197796596122</v>
      </c>
      <c r="Q1774" s="31">
        <f t="shared" si="56"/>
        <v>0.14002833522849481</v>
      </c>
      <c r="Y1774" s="12">
        <v>112.96197796596122</v>
      </c>
    </row>
    <row r="1775" spans="14:25" x14ac:dyDescent="0.25">
      <c r="N1775" s="33">
        <v>1773</v>
      </c>
      <c r="O1775" s="33">
        <f t="shared" ca="1" si="55"/>
        <v>0.72919385181534224</v>
      </c>
      <c r="P1775" s="33">
        <v>139.20771306084379</v>
      </c>
      <c r="Q1775" s="31">
        <f t="shared" si="56"/>
        <v>0.7937604135688423</v>
      </c>
      <c r="Y1775" s="12">
        <v>139.20771306084379</v>
      </c>
    </row>
    <row r="1776" spans="14:25" x14ac:dyDescent="0.25">
      <c r="N1776" s="33">
        <v>1774</v>
      </c>
      <c r="O1776" s="33">
        <f t="shared" ca="1" si="55"/>
        <v>0.77405204372926972</v>
      </c>
      <c r="P1776" s="33">
        <v>121.5536593000385</v>
      </c>
      <c r="Q1776" s="31">
        <f t="shared" si="56"/>
        <v>0.31404684570058206</v>
      </c>
      <c r="Y1776" s="12">
        <v>121.5536593000385</v>
      </c>
    </row>
    <row r="1777" spans="14:25" x14ac:dyDescent="0.25">
      <c r="N1777" s="33">
        <v>1775</v>
      </c>
      <c r="O1777" s="33">
        <f t="shared" ca="1" si="55"/>
        <v>0.13681766622437097</v>
      </c>
      <c r="P1777" s="33">
        <v>119.98422724249511</v>
      </c>
      <c r="Q1777" s="31">
        <f t="shared" si="56"/>
        <v>0.27588071374236739</v>
      </c>
      <c r="Y1777" s="12">
        <v>119.98422724249511</v>
      </c>
    </row>
    <row r="1778" spans="14:25" x14ac:dyDescent="0.25">
      <c r="N1778" s="33">
        <v>1776</v>
      </c>
      <c r="O1778" s="33">
        <f t="shared" ca="1" si="55"/>
        <v>0.76136688170440947</v>
      </c>
      <c r="P1778" s="33">
        <v>149.50255308987576</v>
      </c>
      <c r="Q1778" s="31">
        <f t="shared" si="56"/>
        <v>0.94835299091837655</v>
      </c>
      <c r="Y1778" s="12">
        <v>149.50255308987576</v>
      </c>
    </row>
    <row r="1779" spans="14:25" x14ac:dyDescent="0.25">
      <c r="N1779" s="33">
        <v>1777</v>
      </c>
      <c r="O1779" s="33">
        <f t="shared" ca="1" si="55"/>
        <v>2.0355761309640008E-2</v>
      </c>
      <c r="P1779" s="33">
        <v>119.0044472644375</v>
      </c>
      <c r="Q1779" s="31">
        <f t="shared" si="56"/>
        <v>0.25340590289958176</v>
      </c>
      <c r="Y1779" s="12">
        <v>119.0044472644375</v>
      </c>
    </row>
    <row r="1780" spans="14:25" x14ac:dyDescent="0.25">
      <c r="N1780" s="33">
        <v>1778</v>
      </c>
      <c r="O1780" s="33">
        <f t="shared" ca="1" si="55"/>
        <v>5.7613085100464256E-2</v>
      </c>
      <c r="P1780" s="33">
        <v>149.79186223588209</v>
      </c>
      <c r="Q1780" s="31">
        <f t="shared" si="56"/>
        <v>0.95076795972890871</v>
      </c>
      <c r="Y1780" s="12">
        <v>149.79186223588209</v>
      </c>
    </row>
    <row r="1781" spans="14:25" x14ac:dyDescent="0.25">
      <c r="N1781" s="33">
        <v>1779</v>
      </c>
      <c r="O1781" s="33">
        <f t="shared" ca="1" si="55"/>
        <v>0.5478895063162581</v>
      </c>
      <c r="P1781" s="33">
        <v>136.66752976791594</v>
      </c>
      <c r="Q1781" s="31">
        <f t="shared" si="56"/>
        <v>0.73411020708072516</v>
      </c>
      <c r="Y1781" s="12">
        <v>136.66752976791594</v>
      </c>
    </row>
    <row r="1782" spans="14:25" x14ac:dyDescent="0.25">
      <c r="N1782" s="33">
        <v>1780</v>
      </c>
      <c r="O1782" s="33">
        <f t="shared" ca="1" si="55"/>
        <v>0.42178957683502249</v>
      </c>
      <c r="P1782" s="33">
        <v>131.32387676680284</v>
      </c>
      <c r="Q1782" s="31">
        <f t="shared" si="56"/>
        <v>0.58858827974393968</v>
      </c>
      <c r="Y1782" s="12">
        <v>131.32387676680284</v>
      </c>
    </row>
    <row r="1783" spans="14:25" x14ac:dyDescent="0.25">
      <c r="N1783" s="33">
        <v>1781</v>
      </c>
      <c r="O1783" s="33">
        <f t="shared" ca="1" si="55"/>
        <v>0.9655136286767203</v>
      </c>
      <c r="P1783" s="33">
        <v>129.46376345289372</v>
      </c>
      <c r="Q1783" s="31">
        <f t="shared" si="56"/>
        <v>0.5344708953793269</v>
      </c>
      <c r="Y1783" s="12">
        <v>129.46376345289372</v>
      </c>
    </row>
    <row r="1784" spans="14:25" x14ac:dyDescent="0.25">
      <c r="N1784" s="33">
        <v>1782</v>
      </c>
      <c r="O1784" s="33">
        <f t="shared" ca="1" si="55"/>
        <v>0.16854813786569811</v>
      </c>
      <c r="P1784" s="33">
        <v>109.62364700992917</v>
      </c>
      <c r="Q1784" s="31">
        <f t="shared" si="56"/>
        <v>9.5953989884608029E-2</v>
      </c>
      <c r="Y1784" s="12">
        <v>109.62364700992917</v>
      </c>
    </row>
    <row r="1785" spans="14:25" x14ac:dyDescent="0.25">
      <c r="N1785" s="33">
        <v>1783</v>
      </c>
      <c r="O1785" s="33">
        <f t="shared" ca="1" si="55"/>
        <v>6.9846065340995023E-2</v>
      </c>
      <c r="P1785" s="33">
        <v>118.58197120618179</v>
      </c>
      <c r="Q1785" s="31">
        <f t="shared" si="56"/>
        <v>0.24405234084484828</v>
      </c>
      <c r="Y1785" s="12">
        <v>118.58197120618179</v>
      </c>
    </row>
    <row r="1786" spans="14:25" x14ac:dyDescent="0.25">
      <c r="N1786" s="33">
        <v>1784</v>
      </c>
      <c r="O1786" s="33">
        <f t="shared" ca="1" si="55"/>
        <v>9.5855024459312377E-2</v>
      </c>
      <c r="P1786" s="33">
        <v>134.05220110600794</v>
      </c>
      <c r="Q1786" s="31">
        <f t="shared" si="56"/>
        <v>0.66553438575317614</v>
      </c>
      <c r="Y1786" s="12">
        <v>134.05220110600794</v>
      </c>
    </row>
    <row r="1787" spans="14:25" x14ac:dyDescent="0.25">
      <c r="N1787" s="33">
        <v>1785</v>
      </c>
      <c r="O1787" s="33">
        <f t="shared" ca="1" si="55"/>
        <v>0.32026456135372117</v>
      </c>
      <c r="P1787" s="33">
        <v>112.45539026206775</v>
      </c>
      <c r="Q1787" s="31">
        <f t="shared" si="56"/>
        <v>0.13252386204170905</v>
      </c>
      <c r="Y1787" s="12">
        <v>112.45539026206775</v>
      </c>
    </row>
    <row r="1788" spans="14:25" x14ac:dyDescent="0.25">
      <c r="N1788" s="33">
        <v>1786</v>
      </c>
      <c r="O1788" s="33">
        <f t="shared" ca="1" si="55"/>
        <v>0.29058185905297029</v>
      </c>
      <c r="P1788" s="33">
        <v>128.08109946788795</v>
      </c>
      <c r="Q1788" s="31">
        <f t="shared" si="56"/>
        <v>0.49407849714776159</v>
      </c>
      <c r="Y1788" s="12">
        <v>128.08109946788795</v>
      </c>
    </row>
    <row r="1789" spans="14:25" x14ac:dyDescent="0.25">
      <c r="N1789" s="33">
        <v>1787</v>
      </c>
      <c r="O1789" s="33">
        <f t="shared" ca="1" si="55"/>
        <v>9.4082043245165781E-2</v>
      </c>
      <c r="P1789" s="33">
        <v>123.72930246949703</v>
      </c>
      <c r="Q1789" s="31">
        <f t="shared" si="56"/>
        <v>0.37087530664391133</v>
      </c>
      <c r="Y1789" s="12">
        <v>123.72930246949703</v>
      </c>
    </row>
    <row r="1790" spans="14:25" x14ac:dyDescent="0.25">
      <c r="N1790" s="33">
        <v>1788</v>
      </c>
      <c r="O1790" s="33">
        <f t="shared" ca="1" si="55"/>
        <v>0.12443120210266989</v>
      </c>
      <c r="P1790" s="33">
        <v>137.25237838908632</v>
      </c>
      <c r="Q1790" s="31">
        <f t="shared" si="56"/>
        <v>0.74851337896051517</v>
      </c>
      <c r="Y1790" s="12">
        <v>137.25237838908632</v>
      </c>
    </row>
    <row r="1791" spans="14:25" x14ac:dyDescent="0.25">
      <c r="N1791" s="33">
        <v>1789</v>
      </c>
      <c r="O1791" s="33">
        <f t="shared" ca="1" si="55"/>
        <v>0.77849927908613836</v>
      </c>
      <c r="P1791" s="33">
        <v>124.94286133380439</v>
      </c>
      <c r="Q1791" s="31">
        <f t="shared" si="56"/>
        <v>0.40422037897198704</v>
      </c>
      <c r="Y1791" s="12">
        <v>124.94286133380439</v>
      </c>
    </row>
    <row r="1792" spans="14:25" x14ac:dyDescent="0.25">
      <c r="N1792" s="33">
        <v>1790</v>
      </c>
      <c r="O1792" s="33">
        <f t="shared" ca="1" si="55"/>
        <v>0.46867817189057648</v>
      </c>
      <c r="P1792" s="33">
        <v>129.69370663798367</v>
      </c>
      <c r="Q1792" s="31">
        <f t="shared" si="56"/>
        <v>0.5411906867569255</v>
      </c>
      <c r="Y1792" s="12">
        <v>129.69370663798367</v>
      </c>
    </row>
    <row r="1793" spans="14:25" x14ac:dyDescent="0.25">
      <c r="N1793" s="33">
        <v>1791</v>
      </c>
      <c r="O1793" s="33">
        <f t="shared" ca="1" si="55"/>
        <v>0.96472105313009948</v>
      </c>
      <c r="P1793" s="33">
        <v>117.85068784528829</v>
      </c>
      <c r="Q1793" s="31">
        <f t="shared" si="56"/>
        <v>0.22835551193991568</v>
      </c>
      <c r="Y1793" s="12">
        <v>117.85068784528829</v>
      </c>
    </row>
    <row r="1794" spans="14:25" x14ac:dyDescent="0.25">
      <c r="N1794" s="33">
        <v>1792</v>
      </c>
      <c r="O1794" s="33">
        <f t="shared" ca="1" si="55"/>
        <v>0.53236280989571971</v>
      </c>
      <c r="P1794" s="33">
        <v>136.33072883288929</v>
      </c>
      <c r="Q1794" s="31">
        <f t="shared" si="56"/>
        <v>0.72564788339900743</v>
      </c>
      <c r="Y1794" s="12">
        <v>136.33072883288929</v>
      </c>
    </row>
    <row r="1795" spans="14:25" x14ac:dyDescent="0.25">
      <c r="N1795" s="33">
        <v>1793</v>
      </c>
      <c r="O1795" s="33">
        <f t="shared" ca="1" si="55"/>
        <v>0.12296001309486171</v>
      </c>
      <c r="P1795" s="33">
        <v>145.37895162862287</v>
      </c>
      <c r="Q1795" s="31">
        <f t="shared" si="56"/>
        <v>0.90329951752998838</v>
      </c>
      <c r="Y1795" s="12">
        <v>145.37895162862287</v>
      </c>
    </row>
    <row r="1796" spans="14:25" x14ac:dyDescent="0.25">
      <c r="N1796" s="33">
        <v>1794</v>
      </c>
      <c r="O1796" s="33">
        <f t="shared" ref="O1796:O1859" ca="1" si="57">RAND()</f>
        <v>0.14596483558268447</v>
      </c>
      <c r="P1796" s="33">
        <v>145.81533607113698</v>
      </c>
      <c r="Q1796" s="31">
        <f t="shared" ref="Q1796:Q1859" si="58">_xlfn.NORM.S.DIST(($L$5+$L$6*ASINH((P1796-$L$3)/$L$4)),TRUE)</f>
        <v>0.90907547771537445</v>
      </c>
      <c r="Y1796" s="12">
        <v>145.81533607113698</v>
      </c>
    </row>
    <row r="1797" spans="14:25" x14ac:dyDescent="0.25">
      <c r="N1797" s="33">
        <v>1795</v>
      </c>
      <c r="O1797" s="33">
        <f t="shared" ca="1" si="57"/>
        <v>0.94090630739357251</v>
      </c>
      <c r="P1797" s="33">
        <v>138.97488991854195</v>
      </c>
      <c r="Q1797" s="31">
        <f t="shared" si="58"/>
        <v>0.78862019152333673</v>
      </c>
      <c r="Y1797" s="12">
        <v>138.97488991854195</v>
      </c>
    </row>
    <row r="1798" spans="14:25" x14ac:dyDescent="0.25">
      <c r="N1798" s="33">
        <v>1796</v>
      </c>
      <c r="O1798" s="33">
        <f t="shared" ca="1" si="57"/>
        <v>0.74979608718588386</v>
      </c>
      <c r="P1798" s="33">
        <v>143.04176717216399</v>
      </c>
      <c r="Q1798" s="31">
        <f t="shared" si="58"/>
        <v>0.86797964404974359</v>
      </c>
      <c r="Y1798" s="12">
        <v>143.04176717216399</v>
      </c>
    </row>
    <row r="1799" spans="14:25" x14ac:dyDescent="0.25">
      <c r="N1799" s="33">
        <v>1797</v>
      </c>
      <c r="O1799" s="33">
        <f t="shared" ca="1" si="57"/>
        <v>0.55163272048510681</v>
      </c>
      <c r="P1799" s="33">
        <v>139.01543312804046</v>
      </c>
      <c r="Q1799" s="31">
        <f t="shared" si="58"/>
        <v>0.78952026934348307</v>
      </c>
      <c r="Y1799" s="12">
        <v>139.01543312804046</v>
      </c>
    </row>
    <row r="1800" spans="14:25" x14ac:dyDescent="0.25">
      <c r="N1800" s="33">
        <v>1798</v>
      </c>
      <c r="O1800" s="33">
        <f t="shared" ca="1" si="57"/>
        <v>0.12008617341104455</v>
      </c>
      <c r="P1800" s="33">
        <v>103.67683324124803</v>
      </c>
      <c r="Q1800" s="31">
        <f t="shared" si="58"/>
        <v>4.4923420027764956E-2</v>
      </c>
      <c r="Y1800" s="12">
        <v>103.67683324124803</v>
      </c>
    </row>
    <row r="1801" spans="14:25" x14ac:dyDescent="0.25">
      <c r="N1801" s="33">
        <v>1799</v>
      </c>
      <c r="O1801" s="33">
        <f t="shared" ca="1" si="57"/>
        <v>0.82042239407673601</v>
      </c>
      <c r="P1801" s="33">
        <v>127.94355606923808</v>
      </c>
      <c r="Q1801" s="31">
        <f t="shared" si="58"/>
        <v>0.49007133344601844</v>
      </c>
      <c r="Y1801" s="12">
        <v>127.94355606923808</v>
      </c>
    </row>
    <row r="1802" spans="14:25" x14ac:dyDescent="0.25">
      <c r="N1802" s="33">
        <v>1800</v>
      </c>
      <c r="O1802" s="33">
        <f t="shared" ca="1" si="57"/>
        <v>0.77889198591196918</v>
      </c>
      <c r="P1802" s="33">
        <v>125.59661342745572</v>
      </c>
      <c r="Q1802" s="31">
        <f t="shared" si="58"/>
        <v>0.4225763330025239</v>
      </c>
      <c r="Y1802" s="12">
        <v>125.59661342745572</v>
      </c>
    </row>
    <row r="1803" spans="14:25" x14ac:dyDescent="0.25">
      <c r="N1803" s="33">
        <v>1801</v>
      </c>
      <c r="O1803" s="33">
        <f t="shared" ca="1" si="57"/>
        <v>0.20641148564139478</v>
      </c>
      <c r="P1803" s="33">
        <v>140.97484102179112</v>
      </c>
      <c r="Q1803" s="31">
        <f t="shared" si="58"/>
        <v>0.83045636515477694</v>
      </c>
      <c r="Y1803" s="12">
        <v>140.97484102179112</v>
      </c>
    </row>
    <row r="1804" spans="14:25" x14ac:dyDescent="0.25">
      <c r="N1804" s="33">
        <v>1802</v>
      </c>
      <c r="O1804" s="33">
        <f t="shared" ca="1" si="57"/>
        <v>0.4060761023046453</v>
      </c>
      <c r="P1804" s="33">
        <v>122.84381361655169</v>
      </c>
      <c r="Q1804" s="31">
        <f t="shared" si="58"/>
        <v>0.34724565717851164</v>
      </c>
      <c r="Y1804" s="12">
        <v>122.84381361655169</v>
      </c>
    </row>
    <row r="1805" spans="14:25" x14ac:dyDescent="0.25">
      <c r="N1805" s="33">
        <v>1803</v>
      </c>
      <c r="O1805" s="33">
        <f t="shared" ca="1" si="57"/>
        <v>0.71073378128324871</v>
      </c>
      <c r="P1805" s="33">
        <v>125.54781455930892</v>
      </c>
      <c r="Q1805" s="31">
        <f t="shared" si="58"/>
        <v>0.42119782109303383</v>
      </c>
      <c r="Y1805" s="12">
        <v>125.54781455930892</v>
      </c>
    </row>
    <row r="1806" spans="14:25" x14ac:dyDescent="0.25">
      <c r="N1806" s="33">
        <v>1804</v>
      </c>
      <c r="O1806" s="33">
        <f t="shared" ca="1" si="57"/>
        <v>0.27360117653467231</v>
      </c>
      <c r="P1806" s="33">
        <v>106.67455097214086</v>
      </c>
      <c r="Q1806" s="31">
        <f t="shared" si="58"/>
        <v>6.6751272705712211E-2</v>
      </c>
      <c r="Y1806" s="12">
        <v>106.67455097214086</v>
      </c>
    </row>
    <row r="1807" spans="14:25" x14ac:dyDescent="0.25">
      <c r="N1807" s="33">
        <v>1805</v>
      </c>
      <c r="O1807" s="33">
        <f t="shared" ca="1" si="57"/>
        <v>0.17144537663486781</v>
      </c>
      <c r="P1807" s="33">
        <v>141.63355603781213</v>
      </c>
      <c r="Q1807" s="31">
        <f t="shared" si="58"/>
        <v>0.84305614734413847</v>
      </c>
      <c r="Y1807" s="12">
        <v>141.63355603781213</v>
      </c>
    </row>
    <row r="1808" spans="14:25" x14ac:dyDescent="0.25">
      <c r="N1808" s="33">
        <v>1806</v>
      </c>
      <c r="O1808" s="33">
        <f t="shared" ca="1" si="57"/>
        <v>0.52786592151115652</v>
      </c>
      <c r="P1808" s="33">
        <v>139.08774003782585</v>
      </c>
      <c r="Q1808" s="31">
        <f t="shared" si="58"/>
        <v>0.79112032084684125</v>
      </c>
      <c r="Y1808" s="12">
        <v>139.08774003782585</v>
      </c>
    </row>
    <row r="1809" spans="14:25" x14ac:dyDescent="0.25">
      <c r="N1809" s="33">
        <v>1807</v>
      </c>
      <c r="O1809" s="33">
        <f t="shared" ca="1" si="57"/>
        <v>0.71312771217471682</v>
      </c>
      <c r="P1809" s="33">
        <v>118.97001894582986</v>
      </c>
      <c r="Q1809" s="31">
        <f t="shared" si="58"/>
        <v>0.25263594682084967</v>
      </c>
      <c r="Y1809" s="12">
        <v>118.97001894582986</v>
      </c>
    </row>
    <row r="1810" spans="14:25" x14ac:dyDescent="0.25">
      <c r="N1810" s="33">
        <v>1808</v>
      </c>
      <c r="O1810" s="33">
        <f t="shared" ca="1" si="57"/>
        <v>0.48097213690192175</v>
      </c>
      <c r="P1810" s="33">
        <v>105.96900909840593</v>
      </c>
      <c r="Q1810" s="31">
        <f t="shared" si="58"/>
        <v>6.0958961456720126E-2</v>
      </c>
      <c r="Y1810" s="12">
        <v>105.96900909840593</v>
      </c>
    </row>
    <row r="1811" spans="14:25" x14ac:dyDescent="0.25">
      <c r="N1811" s="33">
        <v>1809</v>
      </c>
      <c r="O1811" s="33">
        <f t="shared" ca="1" si="57"/>
        <v>0.54138093572579882</v>
      </c>
      <c r="P1811" s="33">
        <v>140.05821431599384</v>
      </c>
      <c r="Q1811" s="31">
        <f t="shared" si="58"/>
        <v>0.81194032911737524</v>
      </c>
      <c r="Y1811" s="12">
        <v>140.05821431599384</v>
      </c>
    </row>
    <row r="1812" spans="14:25" x14ac:dyDescent="0.25">
      <c r="N1812" s="33">
        <v>1810</v>
      </c>
      <c r="O1812" s="33">
        <f t="shared" ca="1" si="57"/>
        <v>0.93014576236315383</v>
      </c>
      <c r="P1812" s="33">
        <v>125.23615966383947</v>
      </c>
      <c r="Q1812" s="31">
        <f t="shared" si="58"/>
        <v>0.41242495158373049</v>
      </c>
      <c r="Y1812" s="12">
        <v>125.23615966383947</v>
      </c>
    </row>
    <row r="1813" spans="14:25" x14ac:dyDescent="0.25">
      <c r="N1813" s="33">
        <v>1811</v>
      </c>
      <c r="O1813" s="33">
        <f t="shared" ca="1" si="57"/>
        <v>0.52332653031381948</v>
      </c>
      <c r="P1813" s="33">
        <v>155.42056208639121</v>
      </c>
      <c r="Q1813" s="31">
        <f t="shared" si="58"/>
        <v>0.98257499336014786</v>
      </c>
      <c r="Y1813" s="12">
        <v>155.42056208639121</v>
      </c>
    </row>
    <row r="1814" spans="14:25" x14ac:dyDescent="0.25">
      <c r="N1814" s="33">
        <v>1812</v>
      </c>
      <c r="O1814" s="33">
        <f t="shared" ca="1" si="57"/>
        <v>0.69097360275189446</v>
      </c>
      <c r="P1814" s="33">
        <v>125.91893822514783</v>
      </c>
      <c r="Q1814" s="31">
        <f t="shared" si="58"/>
        <v>0.4317128261737615</v>
      </c>
      <c r="Y1814" s="12">
        <v>125.91893822514783</v>
      </c>
    </row>
    <row r="1815" spans="14:25" x14ac:dyDescent="0.25">
      <c r="N1815" s="33">
        <v>1813</v>
      </c>
      <c r="O1815" s="33">
        <f t="shared" ca="1" si="57"/>
        <v>0.71885425532094693</v>
      </c>
      <c r="P1815" s="33">
        <v>111.1469286950928</v>
      </c>
      <c r="Q1815" s="31">
        <f t="shared" si="58"/>
        <v>0.11451566884515849</v>
      </c>
      <c r="Y1815" s="12">
        <v>111.1469286950928</v>
      </c>
    </row>
    <row r="1816" spans="14:25" x14ac:dyDescent="0.25">
      <c r="N1816" s="33">
        <v>1814</v>
      </c>
      <c r="O1816" s="33">
        <f t="shared" ca="1" si="57"/>
        <v>0.99441862462312258</v>
      </c>
      <c r="P1816" s="33">
        <v>128.23988178642492</v>
      </c>
      <c r="Q1816" s="31">
        <f t="shared" si="58"/>
        <v>0.49870839939900941</v>
      </c>
      <c r="Y1816" s="12">
        <v>128.23988178642492</v>
      </c>
    </row>
    <row r="1817" spans="14:25" x14ac:dyDescent="0.25">
      <c r="N1817" s="33">
        <v>1815</v>
      </c>
      <c r="O1817" s="33">
        <f t="shared" ca="1" si="57"/>
        <v>0.37971718447694502</v>
      </c>
      <c r="P1817" s="33">
        <v>141.37643927330797</v>
      </c>
      <c r="Q1817" s="31">
        <f t="shared" si="58"/>
        <v>0.83820900922494357</v>
      </c>
      <c r="Y1817" s="12">
        <v>141.37643927330797</v>
      </c>
    </row>
    <row r="1818" spans="14:25" x14ac:dyDescent="0.25">
      <c r="N1818" s="33">
        <v>1816</v>
      </c>
      <c r="O1818" s="33">
        <f t="shared" ca="1" si="57"/>
        <v>2.0555767194510799E-2</v>
      </c>
      <c r="P1818" s="33">
        <v>107.82669337462445</v>
      </c>
      <c r="Q1818" s="31">
        <f t="shared" si="58"/>
        <v>7.7164545056743541E-2</v>
      </c>
      <c r="Y1818" s="12">
        <v>107.82669337462445</v>
      </c>
    </row>
    <row r="1819" spans="14:25" x14ac:dyDescent="0.25">
      <c r="N1819" s="33">
        <v>1817</v>
      </c>
      <c r="O1819" s="33">
        <f t="shared" ca="1" si="57"/>
        <v>7.6252095381131868E-2</v>
      </c>
      <c r="P1819" s="33">
        <v>123.51278860899401</v>
      </c>
      <c r="Q1819" s="31">
        <f t="shared" si="58"/>
        <v>0.3650389666102164</v>
      </c>
      <c r="Y1819" s="12">
        <v>123.51278860899401</v>
      </c>
    </row>
    <row r="1820" spans="14:25" x14ac:dyDescent="0.25">
      <c r="N1820" s="33">
        <v>1818</v>
      </c>
      <c r="O1820" s="33">
        <f t="shared" ca="1" si="57"/>
        <v>0.59727840928148057</v>
      </c>
      <c r="P1820" s="33">
        <v>142.96519161668198</v>
      </c>
      <c r="Q1820" s="31">
        <f t="shared" si="58"/>
        <v>0.86669516080428266</v>
      </c>
      <c r="Y1820" s="12">
        <v>142.96519161668198</v>
      </c>
    </row>
    <row r="1821" spans="14:25" x14ac:dyDescent="0.25">
      <c r="N1821" s="33">
        <v>1819</v>
      </c>
      <c r="O1821" s="33">
        <f t="shared" ca="1" si="57"/>
        <v>0.21666516494318921</v>
      </c>
      <c r="P1821" s="33">
        <v>154.91344671994966</v>
      </c>
      <c r="Q1821" s="31">
        <f t="shared" si="58"/>
        <v>0.98070115727210971</v>
      </c>
      <c r="Y1821" s="12">
        <v>154.91344671994966</v>
      </c>
    </row>
    <row r="1822" spans="14:25" x14ac:dyDescent="0.25">
      <c r="N1822" s="33">
        <v>1820</v>
      </c>
      <c r="O1822" s="33">
        <f t="shared" ca="1" si="57"/>
        <v>0.71373528161375632</v>
      </c>
      <c r="P1822" s="33">
        <v>127.73416971788166</v>
      </c>
      <c r="Q1822" s="31">
        <f t="shared" si="58"/>
        <v>0.48397818337140036</v>
      </c>
      <c r="Y1822" s="12">
        <v>127.73416971788166</v>
      </c>
    </row>
    <row r="1823" spans="14:25" x14ac:dyDescent="0.25">
      <c r="N1823" s="33">
        <v>1821</v>
      </c>
      <c r="O1823" s="33">
        <f t="shared" ca="1" si="57"/>
        <v>0.24943287265563763</v>
      </c>
      <c r="P1823" s="33">
        <v>141.63858392321157</v>
      </c>
      <c r="Q1823" s="31">
        <f t="shared" si="58"/>
        <v>0.84315002374661274</v>
      </c>
      <c r="Y1823" s="12">
        <v>141.63858392321157</v>
      </c>
    </row>
    <row r="1824" spans="14:25" x14ac:dyDescent="0.25">
      <c r="N1824" s="33">
        <v>1822</v>
      </c>
      <c r="O1824" s="33">
        <f t="shared" ca="1" si="57"/>
        <v>0.61960695440896285</v>
      </c>
      <c r="P1824" s="33">
        <v>114.79324512770222</v>
      </c>
      <c r="Q1824" s="31">
        <f t="shared" si="58"/>
        <v>0.16971103486945691</v>
      </c>
      <c r="Y1824" s="12">
        <v>114.79324512770222</v>
      </c>
    </row>
    <row r="1825" spans="14:25" x14ac:dyDescent="0.25">
      <c r="N1825" s="33">
        <v>1823</v>
      </c>
      <c r="O1825" s="33">
        <f t="shared" ca="1" si="57"/>
        <v>0.70095834439456983</v>
      </c>
      <c r="P1825" s="33">
        <v>138.92804493323069</v>
      </c>
      <c r="Q1825" s="31">
        <f t="shared" si="58"/>
        <v>0.78757761219565703</v>
      </c>
      <c r="Y1825" s="12">
        <v>138.92804493323069</v>
      </c>
    </row>
    <row r="1826" spans="14:25" x14ac:dyDescent="0.25">
      <c r="N1826" s="33">
        <v>1824</v>
      </c>
      <c r="O1826" s="33">
        <f t="shared" ca="1" si="57"/>
        <v>0.63425561464347746</v>
      </c>
      <c r="P1826" s="33">
        <v>132.86774855150767</v>
      </c>
      <c r="Q1826" s="31">
        <f t="shared" si="58"/>
        <v>0.63264477942814634</v>
      </c>
      <c r="Y1826" s="12">
        <v>132.86774855150767</v>
      </c>
    </row>
    <row r="1827" spans="14:25" x14ac:dyDescent="0.25">
      <c r="N1827" s="33">
        <v>1825</v>
      </c>
      <c r="O1827" s="33">
        <f t="shared" ca="1" si="57"/>
        <v>0.80954829728520949</v>
      </c>
      <c r="P1827" s="33">
        <v>145.06409323911018</v>
      </c>
      <c r="Q1827" s="31">
        <f t="shared" si="58"/>
        <v>0.89897468840345907</v>
      </c>
      <c r="Y1827" s="12">
        <v>145.06409323911018</v>
      </c>
    </row>
    <row r="1828" spans="14:25" x14ac:dyDescent="0.25">
      <c r="N1828" s="33">
        <v>1826</v>
      </c>
      <c r="O1828" s="33">
        <f t="shared" ca="1" si="57"/>
        <v>0.50444066148355571</v>
      </c>
      <c r="P1828" s="33">
        <v>124.67863672137973</v>
      </c>
      <c r="Q1828" s="31">
        <f t="shared" si="58"/>
        <v>0.39687470334959063</v>
      </c>
      <c r="Y1828" s="12">
        <v>124.67863672137973</v>
      </c>
    </row>
    <row r="1829" spans="14:25" x14ac:dyDescent="0.25">
      <c r="N1829" s="33">
        <v>1827</v>
      </c>
      <c r="O1829" s="33">
        <f t="shared" ca="1" si="57"/>
        <v>0.86284426527828229</v>
      </c>
      <c r="P1829" s="33">
        <v>136.22589019782271</v>
      </c>
      <c r="Q1829" s="31">
        <f t="shared" si="58"/>
        <v>0.72298954236674784</v>
      </c>
      <c r="Y1829" s="12">
        <v>136.22589019782271</v>
      </c>
    </row>
    <row r="1830" spans="14:25" x14ac:dyDescent="0.25">
      <c r="N1830" s="33">
        <v>1828</v>
      </c>
      <c r="O1830" s="33">
        <f t="shared" ca="1" si="57"/>
        <v>0.45074294510880375</v>
      </c>
      <c r="P1830" s="33">
        <v>127.91637618783669</v>
      </c>
      <c r="Q1830" s="31">
        <f t="shared" si="58"/>
        <v>0.48927989480242157</v>
      </c>
      <c r="Y1830" s="12">
        <v>127.91637618783669</v>
      </c>
    </row>
    <row r="1831" spans="14:25" x14ac:dyDescent="0.25">
      <c r="N1831" s="33">
        <v>1829</v>
      </c>
      <c r="O1831" s="33">
        <f t="shared" ca="1" si="57"/>
        <v>0.56000078485366045</v>
      </c>
      <c r="P1831" s="33">
        <v>126.7238312743695</v>
      </c>
      <c r="Q1831" s="31">
        <f t="shared" si="58"/>
        <v>0.45473978941606985</v>
      </c>
      <c r="Y1831" s="12">
        <v>126.7238312743695</v>
      </c>
    </row>
    <row r="1832" spans="14:25" x14ac:dyDescent="0.25">
      <c r="N1832" s="33">
        <v>1830</v>
      </c>
      <c r="O1832" s="33">
        <f t="shared" ca="1" si="57"/>
        <v>1.4056664332858793E-3</v>
      </c>
      <c r="P1832" s="33">
        <v>132.14961389065138</v>
      </c>
      <c r="Q1832" s="31">
        <f t="shared" si="58"/>
        <v>0.61229051361243036</v>
      </c>
      <c r="Y1832" s="12">
        <v>132.14961389065138</v>
      </c>
    </row>
    <row r="1833" spans="14:25" x14ac:dyDescent="0.25">
      <c r="N1833" s="33">
        <v>1831</v>
      </c>
      <c r="O1833" s="33">
        <f t="shared" ca="1" si="57"/>
        <v>0.99921907086955475</v>
      </c>
      <c r="P1833" s="33">
        <v>122.33013990530917</v>
      </c>
      <c r="Q1833" s="31">
        <f t="shared" si="58"/>
        <v>0.33384367517683855</v>
      </c>
      <c r="Y1833" s="12">
        <v>122.33013990530917</v>
      </c>
    </row>
    <row r="1834" spans="14:25" x14ac:dyDescent="0.25">
      <c r="N1834" s="33">
        <v>1832</v>
      </c>
      <c r="O1834" s="33">
        <f t="shared" ca="1" si="57"/>
        <v>0.37712566337183773</v>
      </c>
      <c r="P1834" s="33">
        <v>130.13897836687505</v>
      </c>
      <c r="Q1834" s="31">
        <f t="shared" si="58"/>
        <v>0.55418866809038669</v>
      </c>
      <c r="Y1834" s="12">
        <v>130.13897836687505</v>
      </c>
    </row>
    <row r="1835" spans="14:25" x14ac:dyDescent="0.25">
      <c r="N1835" s="33">
        <v>1833</v>
      </c>
      <c r="O1835" s="33">
        <f t="shared" ca="1" si="57"/>
        <v>0.92178725415589668</v>
      </c>
      <c r="P1835" s="33">
        <v>125.85693702637128</v>
      </c>
      <c r="Q1835" s="31">
        <f t="shared" si="58"/>
        <v>0.4299512702850205</v>
      </c>
      <c r="Y1835" s="12">
        <v>125.85693702637128</v>
      </c>
    </row>
    <row r="1836" spans="14:25" x14ac:dyDescent="0.25">
      <c r="N1836" s="33">
        <v>1834</v>
      </c>
      <c r="O1836" s="33">
        <f t="shared" ca="1" si="57"/>
        <v>2.7831286035240654E-2</v>
      </c>
      <c r="P1836" s="33">
        <v>109.64516461309579</v>
      </c>
      <c r="Q1836" s="31">
        <f t="shared" si="58"/>
        <v>9.6198863839786555E-2</v>
      </c>
      <c r="Y1836" s="12">
        <v>109.64516461309579</v>
      </c>
    </row>
    <row r="1837" spans="14:25" x14ac:dyDescent="0.25">
      <c r="N1837" s="33">
        <v>1835</v>
      </c>
      <c r="O1837" s="33">
        <f t="shared" ca="1" si="57"/>
        <v>0.26681803783314073</v>
      </c>
      <c r="P1837" s="33">
        <v>141.46928476851588</v>
      </c>
      <c r="Q1837" s="31">
        <f t="shared" si="58"/>
        <v>0.83996983015183435</v>
      </c>
      <c r="Y1837" s="12">
        <v>141.46928476851588</v>
      </c>
    </row>
    <row r="1838" spans="14:25" x14ac:dyDescent="0.25">
      <c r="N1838" s="33">
        <v>1836</v>
      </c>
      <c r="O1838" s="33">
        <f t="shared" ca="1" si="57"/>
        <v>0.36261087290498561</v>
      </c>
      <c r="P1838" s="33">
        <v>112.16785943615416</v>
      </c>
      <c r="Q1838" s="31">
        <f t="shared" si="58"/>
        <v>0.12839800107279276</v>
      </c>
      <c r="Y1838" s="12">
        <v>112.16785943615416</v>
      </c>
    </row>
    <row r="1839" spans="14:25" x14ac:dyDescent="0.25">
      <c r="N1839" s="33">
        <v>1837</v>
      </c>
      <c r="O1839" s="33">
        <f t="shared" ca="1" si="57"/>
        <v>0.20477158795715644</v>
      </c>
      <c r="P1839" s="33">
        <v>112.12269879624502</v>
      </c>
      <c r="Q1839" s="31">
        <f t="shared" si="58"/>
        <v>0.12775869720034883</v>
      </c>
      <c r="Y1839" s="12">
        <v>112.12269879624502</v>
      </c>
    </row>
    <row r="1840" spans="14:25" x14ac:dyDescent="0.25">
      <c r="N1840" s="33">
        <v>1838</v>
      </c>
      <c r="O1840" s="33">
        <f t="shared" ca="1" si="57"/>
        <v>0.4062456663445364</v>
      </c>
      <c r="P1840" s="33">
        <v>120.26112092617485</v>
      </c>
      <c r="Q1840" s="31">
        <f t="shared" si="58"/>
        <v>0.28242537911844012</v>
      </c>
      <c r="Y1840" s="12">
        <v>120.26112092617485</v>
      </c>
    </row>
    <row r="1841" spans="14:25" x14ac:dyDescent="0.25">
      <c r="N1841" s="33">
        <v>1839</v>
      </c>
      <c r="O1841" s="33">
        <f t="shared" ca="1" si="57"/>
        <v>0.39508560222738087</v>
      </c>
      <c r="P1841" s="33">
        <v>132.93839923355404</v>
      </c>
      <c r="Q1841" s="31">
        <f t="shared" si="58"/>
        <v>0.63463192383509892</v>
      </c>
      <c r="Y1841" s="12">
        <v>132.93839923355404</v>
      </c>
    </row>
    <row r="1842" spans="14:25" x14ac:dyDescent="0.25">
      <c r="N1842" s="33">
        <v>1840</v>
      </c>
      <c r="O1842" s="33">
        <f t="shared" ca="1" si="57"/>
        <v>0.33795658856943189</v>
      </c>
      <c r="P1842" s="33">
        <v>139.23986563779241</v>
      </c>
      <c r="Q1842" s="31">
        <f t="shared" si="58"/>
        <v>0.79446481659894963</v>
      </c>
      <c r="Y1842" s="12">
        <v>139.23986563779241</v>
      </c>
    </row>
    <row r="1843" spans="14:25" x14ac:dyDescent="0.25">
      <c r="N1843" s="33">
        <v>1841</v>
      </c>
      <c r="O1843" s="33">
        <f t="shared" ca="1" si="57"/>
        <v>7.9780843815601132E-2</v>
      </c>
      <c r="P1843" s="33">
        <v>134.29355434232482</v>
      </c>
      <c r="Q1843" s="31">
        <f t="shared" si="58"/>
        <v>0.67211429816486112</v>
      </c>
      <c r="Y1843" s="12">
        <v>134.29355434232482</v>
      </c>
    </row>
    <row r="1844" spans="14:25" x14ac:dyDescent="0.25">
      <c r="N1844" s="33">
        <v>1842</v>
      </c>
      <c r="O1844" s="33">
        <f t="shared" ca="1" si="57"/>
        <v>0.37744803043949982</v>
      </c>
      <c r="P1844" s="33">
        <v>143.44777960886779</v>
      </c>
      <c r="Q1844" s="31">
        <f t="shared" si="58"/>
        <v>0.87465416973561272</v>
      </c>
      <c r="Y1844" s="12">
        <v>143.44777960886779</v>
      </c>
    </row>
    <row r="1845" spans="14:25" x14ac:dyDescent="0.25">
      <c r="N1845" s="33">
        <v>1843</v>
      </c>
      <c r="O1845" s="33">
        <f t="shared" ca="1" si="57"/>
        <v>0.93939647480822253</v>
      </c>
      <c r="P1845" s="33">
        <v>116.97901880267271</v>
      </c>
      <c r="Q1845" s="31">
        <f t="shared" si="58"/>
        <v>0.21047833158189339</v>
      </c>
      <c r="Y1845" s="12">
        <v>116.97901880267271</v>
      </c>
    </row>
    <row r="1846" spans="14:25" x14ac:dyDescent="0.25">
      <c r="N1846" s="33">
        <v>1844</v>
      </c>
      <c r="O1846" s="33">
        <f t="shared" ca="1" si="57"/>
        <v>0.7584700408641436</v>
      </c>
      <c r="P1846" s="33">
        <v>135.38690986483385</v>
      </c>
      <c r="Q1846" s="31">
        <f t="shared" si="58"/>
        <v>0.70132083485657848</v>
      </c>
      <c r="Y1846" s="12">
        <v>135.38690986483385</v>
      </c>
    </row>
    <row r="1847" spans="14:25" x14ac:dyDescent="0.25">
      <c r="N1847" s="33">
        <v>1845</v>
      </c>
      <c r="O1847" s="33">
        <f t="shared" ca="1" si="57"/>
        <v>0.8977277533239022</v>
      </c>
      <c r="P1847" s="33">
        <v>131.0397172149857</v>
      </c>
      <c r="Q1847" s="31">
        <f t="shared" si="58"/>
        <v>0.58037283419238839</v>
      </c>
      <c r="Y1847" s="12">
        <v>131.0397172149857</v>
      </c>
    </row>
    <row r="1848" spans="14:25" x14ac:dyDescent="0.25">
      <c r="N1848" s="33">
        <v>1846</v>
      </c>
      <c r="O1848" s="33">
        <f t="shared" ca="1" si="57"/>
        <v>0.15225420022543812</v>
      </c>
      <c r="P1848" s="33">
        <v>122.80960424359954</v>
      </c>
      <c r="Q1848" s="31">
        <f t="shared" si="58"/>
        <v>0.34634588460123461</v>
      </c>
      <c r="Y1848" s="12">
        <v>122.80960424359954</v>
      </c>
    </row>
    <row r="1849" spans="14:25" x14ac:dyDescent="0.25">
      <c r="N1849" s="33">
        <v>1847</v>
      </c>
      <c r="O1849" s="33">
        <f t="shared" ca="1" si="57"/>
        <v>2.6798944400334923E-2</v>
      </c>
      <c r="P1849" s="33">
        <v>146.70734564952608</v>
      </c>
      <c r="Q1849" s="31">
        <f t="shared" si="58"/>
        <v>0.92010824620450515</v>
      </c>
      <c r="Y1849" s="12">
        <v>146.70734564952608</v>
      </c>
    </row>
    <row r="1850" spans="14:25" x14ac:dyDescent="0.25">
      <c r="N1850" s="33">
        <v>1848</v>
      </c>
      <c r="O1850" s="33">
        <f t="shared" ca="1" si="57"/>
        <v>0.92668669402948367</v>
      </c>
      <c r="P1850" s="33">
        <v>143.04762696027683</v>
      </c>
      <c r="Q1850" s="31">
        <f t="shared" si="58"/>
        <v>0.86807760109571053</v>
      </c>
      <c r="Y1850" s="12">
        <v>143.04762696027683</v>
      </c>
    </row>
    <row r="1851" spans="14:25" x14ac:dyDescent="0.25">
      <c r="N1851" s="33">
        <v>1849</v>
      </c>
      <c r="O1851" s="33">
        <f t="shared" ca="1" si="57"/>
        <v>0.32657438942648764</v>
      </c>
      <c r="P1851" s="33">
        <v>110.50576344844416</v>
      </c>
      <c r="Q1851" s="31">
        <f t="shared" si="58"/>
        <v>0.10639577099505138</v>
      </c>
      <c r="Y1851" s="12">
        <v>110.50576344844416</v>
      </c>
    </row>
    <row r="1852" spans="14:25" x14ac:dyDescent="0.25">
      <c r="N1852" s="33">
        <v>1850</v>
      </c>
      <c r="O1852" s="33">
        <f t="shared" ca="1" si="57"/>
        <v>0.29744661548273243</v>
      </c>
      <c r="P1852" s="33">
        <v>168.94514996410075</v>
      </c>
      <c r="Q1852" s="31">
        <f t="shared" si="58"/>
        <v>0.99941919572509264</v>
      </c>
      <c r="Y1852" s="12">
        <v>168.94514996410075</v>
      </c>
    </row>
    <row r="1853" spans="14:25" x14ac:dyDescent="0.25">
      <c r="N1853" s="33">
        <v>1851</v>
      </c>
      <c r="O1853" s="33">
        <f t="shared" ca="1" si="57"/>
        <v>0.13695768933134123</v>
      </c>
      <c r="P1853" s="33">
        <v>127.72899851812862</v>
      </c>
      <c r="Q1853" s="31">
        <f t="shared" si="58"/>
        <v>0.483827819333151</v>
      </c>
      <c r="Y1853" s="12">
        <v>127.72899851812862</v>
      </c>
    </row>
    <row r="1854" spans="14:25" x14ac:dyDescent="0.25">
      <c r="N1854" s="33">
        <v>1852</v>
      </c>
      <c r="O1854" s="33">
        <f t="shared" ca="1" si="57"/>
        <v>0.29373729388764813</v>
      </c>
      <c r="P1854" s="33">
        <v>135.12547831946387</v>
      </c>
      <c r="Q1854" s="31">
        <f t="shared" si="58"/>
        <v>0.69443196992256107</v>
      </c>
      <c r="Y1854" s="12">
        <v>135.12547831946387</v>
      </c>
    </row>
    <row r="1855" spans="14:25" x14ac:dyDescent="0.25">
      <c r="N1855" s="33">
        <v>1853</v>
      </c>
      <c r="O1855" s="33">
        <f t="shared" ca="1" si="57"/>
        <v>0.8543690114224255</v>
      </c>
      <c r="P1855" s="33">
        <v>104.97284779647272</v>
      </c>
      <c r="Q1855" s="31">
        <f t="shared" si="58"/>
        <v>5.3489039967778818E-2</v>
      </c>
      <c r="Y1855" s="12">
        <v>104.97284779647272</v>
      </c>
    </row>
    <row r="1856" spans="14:25" x14ac:dyDescent="0.25">
      <c r="N1856" s="33">
        <v>1854</v>
      </c>
      <c r="O1856" s="33">
        <f t="shared" ca="1" si="57"/>
        <v>0.42262239633997123</v>
      </c>
      <c r="P1856" s="33">
        <v>124.20640726825555</v>
      </c>
      <c r="Q1856" s="31">
        <f t="shared" si="58"/>
        <v>0.38386154135243133</v>
      </c>
      <c r="Y1856" s="12">
        <v>124.20640726825555</v>
      </c>
    </row>
    <row r="1857" spans="14:25" x14ac:dyDescent="0.25">
      <c r="N1857" s="33">
        <v>1855</v>
      </c>
      <c r="O1857" s="33">
        <f t="shared" ca="1" si="57"/>
        <v>0.17315795265377298</v>
      </c>
      <c r="P1857" s="33">
        <v>115.3477063000462</v>
      </c>
      <c r="Q1857" s="31">
        <f t="shared" si="58"/>
        <v>0.17949989582343953</v>
      </c>
      <c r="Y1857" s="12">
        <v>115.3477063000462</v>
      </c>
    </row>
    <row r="1858" spans="14:25" x14ac:dyDescent="0.25">
      <c r="N1858" s="33">
        <v>1856</v>
      </c>
      <c r="O1858" s="33">
        <f t="shared" ca="1" si="57"/>
        <v>1.0540249225039378E-2</v>
      </c>
      <c r="P1858" s="33">
        <v>147.26105307733826</v>
      </c>
      <c r="Q1858" s="31">
        <f t="shared" si="58"/>
        <v>0.92644687163317485</v>
      </c>
      <c r="Y1858" s="12">
        <v>147.26105307733826</v>
      </c>
    </row>
    <row r="1859" spans="14:25" x14ac:dyDescent="0.25">
      <c r="N1859" s="33">
        <v>1857</v>
      </c>
      <c r="O1859" s="33">
        <f t="shared" ca="1" si="57"/>
        <v>0.34399607119699283</v>
      </c>
      <c r="P1859" s="33">
        <v>162.87717450161992</v>
      </c>
      <c r="Q1859" s="31">
        <f t="shared" si="58"/>
        <v>0.99684558238794063</v>
      </c>
      <c r="Y1859" s="12">
        <v>162.87717450161992</v>
      </c>
    </row>
    <row r="1860" spans="14:25" x14ac:dyDescent="0.25">
      <c r="N1860" s="33">
        <v>1858</v>
      </c>
      <c r="O1860" s="33">
        <f t="shared" ref="O1860:O1923" ca="1" si="59">RAND()</f>
        <v>0.99287029723164455</v>
      </c>
      <c r="P1860" s="33">
        <v>126.88030537974086</v>
      </c>
      <c r="Q1860" s="31">
        <f t="shared" ref="Q1860:Q1923" si="60">_xlfn.NORM.S.DIST(($L$5+$L$6*ASINH((P1860-$L$3)/$L$4)),TRUE)</f>
        <v>0.4592468446229872</v>
      </c>
      <c r="Y1860" s="12">
        <v>126.88030537974086</v>
      </c>
    </row>
    <row r="1861" spans="14:25" x14ac:dyDescent="0.25">
      <c r="N1861" s="33">
        <v>1859</v>
      </c>
      <c r="O1861" s="33">
        <f t="shared" ca="1" si="59"/>
        <v>0.30140525279087393</v>
      </c>
      <c r="P1861" s="33">
        <v>162.72858829464931</v>
      </c>
      <c r="Q1861" s="31">
        <f t="shared" si="60"/>
        <v>0.99672353276593806</v>
      </c>
      <c r="Y1861" s="12">
        <v>162.72858829464931</v>
      </c>
    </row>
    <row r="1862" spans="14:25" x14ac:dyDescent="0.25">
      <c r="N1862" s="33">
        <v>1860</v>
      </c>
      <c r="O1862" s="33">
        <f t="shared" ca="1" si="59"/>
        <v>0.77562838820860891</v>
      </c>
      <c r="P1862" s="33">
        <v>131.69505890280362</v>
      </c>
      <c r="Q1862" s="31">
        <f t="shared" si="60"/>
        <v>0.59927717974621375</v>
      </c>
      <c r="Y1862" s="12">
        <v>131.69505890280362</v>
      </c>
    </row>
    <row r="1863" spans="14:25" x14ac:dyDescent="0.25">
      <c r="N1863" s="33">
        <v>1861</v>
      </c>
      <c r="O1863" s="33">
        <f t="shared" ca="1" si="59"/>
        <v>0.41757948016722635</v>
      </c>
      <c r="P1863" s="33">
        <v>118.5213752281111</v>
      </c>
      <c r="Q1863" s="31">
        <f t="shared" si="60"/>
        <v>0.24272775699575705</v>
      </c>
      <c r="Y1863" s="12">
        <v>118.5213752281111</v>
      </c>
    </row>
    <row r="1864" spans="14:25" x14ac:dyDescent="0.25">
      <c r="N1864" s="33">
        <v>1862</v>
      </c>
      <c r="O1864" s="33">
        <f t="shared" ca="1" si="59"/>
        <v>0.55635055958023727</v>
      </c>
      <c r="P1864" s="33">
        <v>130.04806334360995</v>
      </c>
      <c r="Q1864" s="31">
        <f t="shared" si="60"/>
        <v>0.55153681276795385</v>
      </c>
      <c r="Y1864" s="12">
        <v>130.04806334360995</v>
      </c>
    </row>
    <row r="1865" spans="14:25" x14ac:dyDescent="0.25">
      <c r="N1865" s="33">
        <v>1863</v>
      </c>
      <c r="O1865" s="33">
        <f t="shared" ca="1" si="59"/>
        <v>0.75427108916853114</v>
      </c>
      <c r="P1865" s="33">
        <v>130.99885140325171</v>
      </c>
      <c r="Q1865" s="31">
        <f t="shared" si="60"/>
        <v>0.57918927034667256</v>
      </c>
      <c r="Y1865" s="12">
        <v>130.99885140325171</v>
      </c>
    </row>
    <row r="1866" spans="14:25" x14ac:dyDescent="0.25">
      <c r="N1866" s="33">
        <v>1864</v>
      </c>
      <c r="O1866" s="33">
        <f t="shared" ca="1" si="59"/>
        <v>0.48732415899825809</v>
      </c>
      <c r="P1866" s="33">
        <v>129.08462543824939</v>
      </c>
      <c r="Q1866" s="31">
        <f t="shared" si="60"/>
        <v>0.52338641582929113</v>
      </c>
      <c r="Y1866" s="12">
        <v>129.08462543824939</v>
      </c>
    </row>
    <row r="1867" spans="14:25" x14ac:dyDescent="0.25">
      <c r="N1867" s="33">
        <v>1865</v>
      </c>
      <c r="O1867" s="33">
        <f t="shared" ca="1" si="59"/>
        <v>0.39585733208297036</v>
      </c>
      <c r="P1867" s="33">
        <v>119.79031615864871</v>
      </c>
      <c r="Q1867" s="31">
        <f t="shared" si="60"/>
        <v>0.27134740995245155</v>
      </c>
      <c r="Y1867" s="12">
        <v>119.79031615864871</v>
      </c>
    </row>
    <row r="1868" spans="14:25" x14ac:dyDescent="0.25">
      <c r="N1868" s="33">
        <v>1866</v>
      </c>
      <c r="O1868" s="33">
        <f t="shared" ca="1" si="59"/>
        <v>0.3153482850759699</v>
      </c>
      <c r="P1868" s="33">
        <v>155.68664250970883</v>
      </c>
      <c r="Q1868" s="31">
        <f t="shared" si="60"/>
        <v>0.98349575324046368</v>
      </c>
      <c r="Y1868" s="12">
        <v>155.68664250970883</v>
      </c>
    </row>
    <row r="1869" spans="14:25" x14ac:dyDescent="0.25">
      <c r="N1869" s="33">
        <v>1867</v>
      </c>
      <c r="O1869" s="33">
        <f t="shared" ca="1" si="59"/>
        <v>0.19781250230173053</v>
      </c>
      <c r="P1869" s="33">
        <v>108.44010465161116</v>
      </c>
      <c r="Q1869" s="31">
        <f t="shared" si="60"/>
        <v>8.3217503678145843E-2</v>
      </c>
      <c r="Y1869" s="12">
        <v>108.44010465161116</v>
      </c>
    </row>
    <row r="1870" spans="14:25" x14ac:dyDescent="0.25">
      <c r="N1870" s="33">
        <v>1868</v>
      </c>
      <c r="O1870" s="33">
        <f t="shared" ca="1" si="59"/>
        <v>0.29161731874221342</v>
      </c>
      <c r="P1870" s="33">
        <v>169.57531417892071</v>
      </c>
      <c r="Q1870" s="31">
        <f t="shared" si="60"/>
        <v>0.99952061553651317</v>
      </c>
      <c r="Y1870" s="12">
        <v>169.57531417892071</v>
      </c>
    </row>
    <row r="1871" spans="14:25" x14ac:dyDescent="0.25">
      <c r="N1871" s="33">
        <v>1869</v>
      </c>
      <c r="O1871" s="33">
        <f t="shared" ca="1" si="59"/>
        <v>0.82106146670886349</v>
      </c>
      <c r="P1871" s="33">
        <v>106.68762312658411</v>
      </c>
      <c r="Q1871" s="31">
        <f t="shared" si="60"/>
        <v>6.686267616814251E-2</v>
      </c>
      <c r="Y1871" s="12">
        <v>106.68762312658411</v>
      </c>
    </row>
    <row r="1872" spans="14:25" x14ac:dyDescent="0.25">
      <c r="N1872" s="33">
        <v>1870</v>
      </c>
      <c r="O1872" s="33">
        <f t="shared" ca="1" si="59"/>
        <v>0.33924895287466861</v>
      </c>
      <c r="P1872" s="33">
        <v>122.49093144448581</v>
      </c>
      <c r="Q1872" s="31">
        <f t="shared" si="60"/>
        <v>0.33801347555518302</v>
      </c>
      <c r="Y1872" s="12">
        <v>122.49093144448581</v>
      </c>
    </row>
    <row r="1873" spans="14:25" x14ac:dyDescent="0.25">
      <c r="N1873" s="33">
        <v>1871</v>
      </c>
      <c r="O1873" s="33">
        <f t="shared" ca="1" si="59"/>
        <v>0.84979423668862186</v>
      </c>
      <c r="P1873" s="33">
        <v>124.5387222737983</v>
      </c>
      <c r="Q1873" s="31">
        <f t="shared" si="60"/>
        <v>0.39300330383034077</v>
      </c>
      <c r="Y1873" s="12">
        <v>124.5387222737983</v>
      </c>
    </row>
    <row r="1874" spans="14:25" x14ac:dyDescent="0.25">
      <c r="N1874" s="33">
        <v>1872</v>
      </c>
      <c r="O1874" s="33">
        <f t="shared" ca="1" si="59"/>
        <v>0.67069291452367708</v>
      </c>
      <c r="P1874" s="33">
        <v>117.64475890216693</v>
      </c>
      <c r="Q1874" s="31">
        <f t="shared" si="60"/>
        <v>0.22404975754113454</v>
      </c>
      <c r="Y1874" s="12">
        <v>117.64475890216693</v>
      </c>
    </row>
    <row r="1875" spans="14:25" x14ac:dyDescent="0.25">
      <c r="N1875" s="33">
        <v>1873</v>
      </c>
      <c r="O1875" s="33">
        <f t="shared" ca="1" si="59"/>
        <v>0.10009273702391974</v>
      </c>
      <c r="P1875" s="33">
        <v>129.20301183737783</v>
      </c>
      <c r="Q1875" s="31">
        <f t="shared" si="60"/>
        <v>0.5268477817107744</v>
      </c>
      <c r="Y1875" s="12">
        <v>129.20301183737783</v>
      </c>
    </row>
    <row r="1876" spans="14:25" x14ac:dyDescent="0.25">
      <c r="N1876" s="33">
        <v>1874</v>
      </c>
      <c r="O1876" s="33">
        <f t="shared" ca="1" si="59"/>
        <v>0.5075337806381669</v>
      </c>
      <c r="P1876" s="33">
        <v>137.65179620952892</v>
      </c>
      <c r="Q1876" s="31">
        <f t="shared" si="60"/>
        <v>0.75812871630061318</v>
      </c>
      <c r="Y1876" s="12">
        <v>137.65179620952892</v>
      </c>
    </row>
    <row r="1877" spans="14:25" x14ac:dyDescent="0.25">
      <c r="N1877" s="33">
        <v>1875</v>
      </c>
      <c r="O1877" s="33">
        <f t="shared" ca="1" si="59"/>
        <v>0.40750763715919724</v>
      </c>
      <c r="P1877" s="33">
        <v>131.65664276667553</v>
      </c>
      <c r="Q1877" s="31">
        <f t="shared" si="60"/>
        <v>0.59817335324801679</v>
      </c>
      <c r="Y1877" s="12">
        <v>131.65664276667553</v>
      </c>
    </row>
    <row r="1878" spans="14:25" x14ac:dyDescent="0.25">
      <c r="N1878" s="33">
        <v>1876</v>
      </c>
      <c r="O1878" s="33">
        <f t="shared" ca="1" si="59"/>
        <v>0.45120196134679402</v>
      </c>
      <c r="P1878" s="33">
        <v>130.22987741650857</v>
      </c>
      <c r="Q1878" s="31">
        <f t="shared" si="60"/>
        <v>0.55683876643349772</v>
      </c>
      <c r="Y1878" s="12">
        <v>130.22987741650857</v>
      </c>
    </row>
    <row r="1879" spans="14:25" x14ac:dyDescent="0.25">
      <c r="N1879" s="33">
        <v>1877</v>
      </c>
      <c r="O1879" s="33">
        <f t="shared" ca="1" si="59"/>
        <v>9.9548087103730531E-2</v>
      </c>
      <c r="P1879" s="33">
        <v>146.85650932629895</v>
      </c>
      <c r="Q1879" s="31">
        <f t="shared" si="60"/>
        <v>0.92185366842182326</v>
      </c>
      <c r="Y1879" s="12">
        <v>146.85650932629895</v>
      </c>
    </row>
    <row r="1880" spans="14:25" x14ac:dyDescent="0.25">
      <c r="N1880" s="33">
        <v>1878</v>
      </c>
      <c r="O1880" s="33">
        <f t="shared" ca="1" si="59"/>
        <v>0.26217056352063117</v>
      </c>
      <c r="P1880" s="33">
        <v>104.54894044441065</v>
      </c>
      <c r="Q1880" s="31">
        <f t="shared" si="60"/>
        <v>5.0549095703293113E-2</v>
      </c>
      <c r="Y1880" s="12">
        <v>104.54894044441065</v>
      </c>
    </row>
    <row r="1881" spans="14:25" x14ac:dyDescent="0.25">
      <c r="N1881" s="33">
        <v>1879</v>
      </c>
      <c r="O1881" s="33">
        <f t="shared" ca="1" si="59"/>
        <v>1.8196107911366277E-2</v>
      </c>
      <c r="P1881" s="33">
        <v>143.83064128155573</v>
      </c>
      <c r="Q1881" s="31">
        <f t="shared" si="60"/>
        <v>0.8807390115049345</v>
      </c>
      <c r="Y1881" s="12">
        <v>143.83064128155573</v>
      </c>
    </row>
    <row r="1882" spans="14:25" x14ac:dyDescent="0.25">
      <c r="N1882" s="33">
        <v>1880</v>
      </c>
      <c r="O1882" s="33">
        <f t="shared" ca="1" si="59"/>
        <v>1.3866917317796323E-3</v>
      </c>
      <c r="P1882" s="33">
        <v>151.3446610702953</v>
      </c>
      <c r="Q1882" s="31">
        <f t="shared" si="60"/>
        <v>0.96226741034219698</v>
      </c>
      <c r="Y1882" s="12">
        <v>151.3446610702953</v>
      </c>
    </row>
    <row r="1883" spans="14:25" x14ac:dyDescent="0.25">
      <c r="N1883" s="33">
        <v>1881</v>
      </c>
      <c r="O1883" s="33">
        <f t="shared" ca="1" si="59"/>
        <v>0.58581708435412094</v>
      </c>
      <c r="P1883" s="33">
        <v>116.01242774305403</v>
      </c>
      <c r="Q1883" s="31">
        <f t="shared" si="60"/>
        <v>0.19173063428897069</v>
      </c>
      <c r="Y1883" s="12">
        <v>116.01242774305403</v>
      </c>
    </row>
    <row r="1884" spans="14:25" x14ac:dyDescent="0.25">
      <c r="N1884" s="33">
        <v>1882</v>
      </c>
      <c r="O1884" s="33">
        <f t="shared" ca="1" si="59"/>
        <v>0.33658862075264395</v>
      </c>
      <c r="P1884" s="33">
        <v>121.62526733308026</v>
      </c>
      <c r="Q1884" s="31">
        <f t="shared" si="60"/>
        <v>0.31584832462787937</v>
      </c>
      <c r="Y1884" s="12">
        <v>121.62526733308026</v>
      </c>
    </row>
    <row r="1885" spans="14:25" x14ac:dyDescent="0.25">
      <c r="N1885" s="33">
        <v>1883</v>
      </c>
      <c r="O1885" s="33">
        <f t="shared" ca="1" si="59"/>
        <v>0.86748964791065586</v>
      </c>
      <c r="P1885" s="33">
        <v>143.07609014075359</v>
      </c>
      <c r="Q1885" s="31">
        <f t="shared" si="60"/>
        <v>0.86855273683069656</v>
      </c>
      <c r="Y1885" s="12">
        <v>143.07609014075359</v>
      </c>
    </row>
    <row r="1886" spans="14:25" x14ac:dyDescent="0.25">
      <c r="N1886" s="33">
        <v>1884</v>
      </c>
      <c r="O1886" s="33">
        <f t="shared" ca="1" si="59"/>
        <v>0.52459054579753683</v>
      </c>
      <c r="P1886" s="33">
        <v>124.16486089084668</v>
      </c>
      <c r="Q1886" s="31">
        <f t="shared" si="60"/>
        <v>0.38272406826778926</v>
      </c>
      <c r="Y1886" s="12">
        <v>124.16486089084668</v>
      </c>
    </row>
    <row r="1887" spans="14:25" x14ac:dyDescent="0.25">
      <c r="N1887" s="33">
        <v>1885</v>
      </c>
      <c r="O1887" s="33">
        <f t="shared" ca="1" si="59"/>
        <v>0.42442011939945767</v>
      </c>
      <c r="P1887" s="33">
        <v>132.1777509980883</v>
      </c>
      <c r="Q1887" s="31">
        <f t="shared" si="60"/>
        <v>0.6130929766008727</v>
      </c>
      <c r="Y1887" s="12">
        <v>132.1777509980883</v>
      </c>
    </row>
    <row r="1888" spans="14:25" x14ac:dyDescent="0.25">
      <c r="N1888" s="33">
        <v>1886</v>
      </c>
      <c r="O1888" s="33">
        <f t="shared" ca="1" si="59"/>
        <v>0.9502745634297397</v>
      </c>
      <c r="P1888" s="33">
        <v>124.57980881616773</v>
      </c>
      <c r="Q1888" s="31">
        <f t="shared" si="60"/>
        <v>0.39413881044081622</v>
      </c>
      <c r="Y1888" s="12">
        <v>124.57980881616773</v>
      </c>
    </row>
    <row r="1889" spans="14:25" x14ac:dyDescent="0.25">
      <c r="N1889" s="33">
        <v>1887</v>
      </c>
      <c r="O1889" s="33">
        <f t="shared" ca="1" si="59"/>
        <v>0.61906578720925842</v>
      </c>
      <c r="P1889" s="33">
        <v>130.95049313371013</v>
      </c>
      <c r="Q1889" s="31">
        <f t="shared" si="60"/>
        <v>0.57778807637098595</v>
      </c>
      <c r="Y1889" s="12">
        <v>130.95049313371013</v>
      </c>
    </row>
    <row r="1890" spans="14:25" x14ac:dyDescent="0.25">
      <c r="N1890" s="33">
        <v>1888</v>
      </c>
      <c r="O1890" s="33">
        <f t="shared" ca="1" si="59"/>
        <v>0.77715420674052038</v>
      </c>
      <c r="P1890" s="33">
        <v>159.0983187189801</v>
      </c>
      <c r="Q1890" s="31">
        <f t="shared" si="60"/>
        <v>0.9921205647722301</v>
      </c>
      <c r="Y1890" s="12">
        <v>159.0983187189801</v>
      </c>
    </row>
    <row r="1891" spans="14:25" x14ac:dyDescent="0.25">
      <c r="N1891" s="33">
        <v>1889</v>
      </c>
      <c r="O1891" s="33">
        <f t="shared" ca="1" si="59"/>
        <v>0.21293944524720376</v>
      </c>
      <c r="P1891" s="33">
        <v>111.83556650975184</v>
      </c>
      <c r="Q1891" s="31">
        <f t="shared" si="60"/>
        <v>0.12374901210822063</v>
      </c>
      <c r="Y1891" s="12">
        <v>111.83556650975184</v>
      </c>
    </row>
    <row r="1892" spans="14:25" x14ac:dyDescent="0.25">
      <c r="N1892" s="33">
        <v>1890</v>
      </c>
      <c r="O1892" s="33">
        <f t="shared" ca="1" si="59"/>
        <v>0.5696015646818946</v>
      </c>
      <c r="P1892" s="33">
        <v>130.43199851387851</v>
      </c>
      <c r="Q1892" s="31">
        <f t="shared" si="60"/>
        <v>0.56272623325546511</v>
      </c>
      <c r="Y1892" s="12">
        <v>130.43199851387851</v>
      </c>
    </row>
    <row r="1893" spans="14:25" x14ac:dyDescent="0.25">
      <c r="N1893" s="33">
        <v>1891</v>
      </c>
      <c r="O1893" s="33">
        <f t="shared" ca="1" si="59"/>
        <v>5.2467688604922791E-2</v>
      </c>
      <c r="P1893" s="33">
        <v>126.20467303540262</v>
      </c>
      <c r="Q1893" s="31">
        <f t="shared" si="60"/>
        <v>0.43985482650161695</v>
      </c>
      <c r="Y1893" s="12">
        <v>126.20467303540262</v>
      </c>
    </row>
    <row r="1894" spans="14:25" x14ac:dyDescent="0.25">
      <c r="N1894" s="33">
        <v>1892</v>
      </c>
      <c r="O1894" s="33">
        <f t="shared" ca="1" si="59"/>
        <v>0.49539661855054873</v>
      </c>
      <c r="P1894" s="33">
        <v>136.57591596295072</v>
      </c>
      <c r="Q1894" s="31">
        <f t="shared" si="60"/>
        <v>0.73182024096233844</v>
      </c>
      <c r="Y1894" s="12">
        <v>136.57591596295072</v>
      </c>
    </row>
    <row r="1895" spans="14:25" x14ac:dyDescent="0.25">
      <c r="N1895" s="33">
        <v>1893</v>
      </c>
      <c r="O1895" s="33">
        <f t="shared" ca="1" si="59"/>
        <v>0.24701200525966127</v>
      </c>
      <c r="P1895" s="33">
        <v>133.46033346798541</v>
      </c>
      <c r="Q1895" s="31">
        <f t="shared" si="60"/>
        <v>0.64921688436961944</v>
      </c>
      <c r="Y1895" s="12">
        <v>133.46033346798541</v>
      </c>
    </row>
    <row r="1896" spans="14:25" x14ac:dyDescent="0.25">
      <c r="N1896" s="33">
        <v>1894</v>
      </c>
      <c r="O1896" s="33">
        <f t="shared" ca="1" si="59"/>
        <v>0.74081809785175745</v>
      </c>
      <c r="P1896" s="33">
        <v>135.82981442520042</v>
      </c>
      <c r="Q1896" s="31">
        <f t="shared" si="60"/>
        <v>0.71284576913184095</v>
      </c>
      <c r="Y1896" s="12">
        <v>135.82981442520042</v>
      </c>
    </row>
    <row r="1897" spans="14:25" x14ac:dyDescent="0.25">
      <c r="N1897" s="33">
        <v>1895</v>
      </c>
      <c r="O1897" s="33">
        <f t="shared" ca="1" si="59"/>
        <v>0.57120511976377164</v>
      </c>
      <c r="P1897" s="33">
        <v>109.16850014057876</v>
      </c>
      <c r="Q1897" s="31">
        <f t="shared" si="60"/>
        <v>9.0887132808680549E-2</v>
      </c>
      <c r="Y1897" s="12">
        <v>109.16850014057876</v>
      </c>
    </row>
    <row r="1898" spans="14:25" x14ac:dyDescent="0.25">
      <c r="N1898" s="33">
        <v>1896</v>
      </c>
      <c r="O1898" s="33">
        <f t="shared" ca="1" si="59"/>
        <v>0.20727853246570493</v>
      </c>
      <c r="P1898" s="33">
        <v>131.92029088447748</v>
      </c>
      <c r="Q1898" s="31">
        <f t="shared" si="60"/>
        <v>0.60573660619534409</v>
      </c>
      <c r="Y1898" s="12">
        <v>131.92029088447748</v>
      </c>
    </row>
    <row r="1899" spans="14:25" x14ac:dyDescent="0.25">
      <c r="N1899" s="33">
        <v>1897</v>
      </c>
      <c r="O1899" s="33">
        <f t="shared" ca="1" si="59"/>
        <v>0.96825943919851565</v>
      </c>
      <c r="P1899" s="33">
        <v>120.57700943671415</v>
      </c>
      <c r="Q1899" s="31">
        <f t="shared" si="60"/>
        <v>0.28999270487206402</v>
      </c>
      <c r="Y1899" s="12">
        <v>120.57700943671415</v>
      </c>
    </row>
    <row r="1900" spans="14:25" x14ac:dyDescent="0.25">
      <c r="N1900" s="33">
        <v>1898</v>
      </c>
      <c r="O1900" s="33">
        <f t="shared" ca="1" si="59"/>
        <v>6.6606128273690057E-2</v>
      </c>
      <c r="P1900" s="33">
        <v>113.7641649043871</v>
      </c>
      <c r="Q1900" s="31">
        <f t="shared" si="60"/>
        <v>0.15253403899787762</v>
      </c>
      <c r="Y1900" s="12">
        <v>113.7641649043871</v>
      </c>
    </row>
    <row r="1901" spans="14:25" x14ac:dyDescent="0.25">
      <c r="N1901" s="33">
        <v>1899</v>
      </c>
      <c r="O1901" s="33">
        <f t="shared" ca="1" si="59"/>
        <v>0.35469801576638882</v>
      </c>
      <c r="P1901" s="33">
        <v>122.36172575928062</v>
      </c>
      <c r="Q1901" s="31">
        <f t="shared" si="60"/>
        <v>0.33466093642961547</v>
      </c>
      <c r="Y1901" s="12">
        <v>122.36172575928062</v>
      </c>
    </row>
    <row r="1902" spans="14:25" x14ac:dyDescent="0.25">
      <c r="N1902" s="33">
        <v>1900</v>
      </c>
      <c r="O1902" s="33">
        <f t="shared" ca="1" si="59"/>
        <v>0.46200137325035584</v>
      </c>
      <c r="P1902" s="33">
        <v>130.42407294792898</v>
      </c>
      <c r="Q1902" s="31">
        <f t="shared" si="60"/>
        <v>0.56249552177015549</v>
      </c>
      <c r="Y1902" s="12">
        <v>130.42407294792898</v>
      </c>
    </row>
    <row r="1903" spans="14:25" x14ac:dyDescent="0.25">
      <c r="N1903" s="33">
        <v>1901</v>
      </c>
      <c r="O1903" s="33">
        <f t="shared" ca="1" si="59"/>
        <v>0.2573434514650631</v>
      </c>
      <c r="P1903" s="33">
        <v>130.41980590276407</v>
      </c>
      <c r="Q1903" s="31">
        <f t="shared" si="60"/>
        <v>0.56237130376694755</v>
      </c>
      <c r="Y1903" s="12">
        <v>130.41980590276407</v>
      </c>
    </row>
    <row r="1904" spans="14:25" x14ac:dyDescent="0.25">
      <c r="N1904" s="33">
        <v>1902</v>
      </c>
      <c r="O1904" s="33">
        <f t="shared" ca="1" si="59"/>
        <v>0.45737472903644205</v>
      </c>
      <c r="P1904" s="33">
        <v>121.16233804976775</v>
      </c>
      <c r="Q1904" s="31">
        <f t="shared" si="60"/>
        <v>0.30429207988521467</v>
      </c>
      <c r="Y1904" s="12">
        <v>121.16233804976775</v>
      </c>
    </row>
    <row r="1905" spans="14:25" x14ac:dyDescent="0.25">
      <c r="N1905" s="33">
        <v>1903</v>
      </c>
      <c r="O1905" s="33">
        <f t="shared" ca="1" si="59"/>
        <v>0.62776355302336873</v>
      </c>
      <c r="P1905" s="33">
        <v>140.31234180648354</v>
      </c>
      <c r="Q1905" s="31">
        <f t="shared" si="60"/>
        <v>0.81718711230736207</v>
      </c>
      <c r="Y1905" s="12">
        <v>140.31234180648354</v>
      </c>
    </row>
    <row r="1906" spans="14:25" x14ac:dyDescent="0.25">
      <c r="N1906" s="33">
        <v>1904</v>
      </c>
      <c r="O1906" s="33">
        <f t="shared" ca="1" si="59"/>
        <v>0.70876414946002331</v>
      </c>
      <c r="P1906" s="33">
        <v>145.16702526574736</v>
      </c>
      <c r="Q1906" s="31">
        <f t="shared" si="60"/>
        <v>0.90040315013000705</v>
      </c>
      <c r="Y1906" s="12">
        <v>145.16702526574736</v>
      </c>
    </row>
    <row r="1907" spans="14:25" x14ac:dyDescent="0.25">
      <c r="N1907" s="33">
        <v>1905</v>
      </c>
      <c r="O1907" s="33">
        <f t="shared" ca="1" si="59"/>
        <v>0.10136569456712774</v>
      </c>
      <c r="P1907" s="33">
        <v>136.89887214289553</v>
      </c>
      <c r="Q1907" s="31">
        <f t="shared" si="60"/>
        <v>0.73985253535563122</v>
      </c>
      <c r="Y1907" s="12">
        <v>136.89887214289553</v>
      </c>
    </row>
    <row r="1908" spans="14:25" x14ac:dyDescent="0.25">
      <c r="N1908" s="33">
        <v>1906</v>
      </c>
      <c r="O1908" s="33">
        <f t="shared" ca="1" si="59"/>
        <v>0.12382489473544467</v>
      </c>
      <c r="P1908" s="33">
        <v>115.67443874026483</v>
      </c>
      <c r="Q1908" s="31">
        <f t="shared" si="60"/>
        <v>0.18544418205768556</v>
      </c>
      <c r="Y1908" s="12">
        <v>115.67443874026483</v>
      </c>
    </row>
    <row r="1909" spans="14:25" x14ac:dyDescent="0.25">
      <c r="N1909" s="33">
        <v>1907</v>
      </c>
      <c r="O1909" s="33">
        <f t="shared" ca="1" si="59"/>
        <v>0.42963771412154128</v>
      </c>
      <c r="P1909" s="33">
        <v>114.77247911549338</v>
      </c>
      <c r="Q1909" s="31">
        <f t="shared" si="60"/>
        <v>0.16935170441020791</v>
      </c>
      <c r="Y1909" s="12">
        <v>114.77247911549338</v>
      </c>
    </row>
    <row r="1910" spans="14:25" x14ac:dyDescent="0.25">
      <c r="N1910" s="33">
        <v>1908</v>
      </c>
      <c r="O1910" s="33">
        <f t="shared" ca="1" si="59"/>
        <v>0.45417904130388542</v>
      </c>
      <c r="P1910" s="33">
        <v>112.68555160676908</v>
      </c>
      <c r="Q1910" s="31">
        <f t="shared" si="60"/>
        <v>0.13589603145761098</v>
      </c>
      <c r="Y1910" s="12">
        <v>112.68555160676908</v>
      </c>
    </row>
    <row r="1911" spans="14:25" x14ac:dyDescent="0.25">
      <c r="N1911" s="33">
        <v>1909</v>
      </c>
      <c r="O1911" s="33">
        <f t="shared" ca="1" si="59"/>
        <v>0.30368002330018073</v>
      </c>
      <c r="P1911" s="33">
        <v>108.45873433189695</v>
      </c>
      <c r="Q1911" s="31">
        <f t="shared" si="60"/>
        <v>8.3407066507442798E-2</v>
      </c>
      <c r="Y1911" s="12">
        <v>108.45873433189695</v>
      </c>
    </row>
    <row r="1912" spans="14:25" x14ac:dyDescent="0.25">
      <c r="N1912" s="33">
        <v>1910</v>
      </c>
      <c r="O1912" s="33">
        <f t="shared" ca="1" si="59"/>
        <v>0.87940795317250087</v>
      </c>
      <c r="P1912" s="33">
        <v>124.34418670609118</v>
      </c>
      <c r="Q1912" s="31">
        <f t="shared" si="60"/>
        <v>0.38764247137697788</v>
      </c>
      <c r="Y1912" s="12">
        <v>124.34418670609118</v>
      </c>
    </row>
    <row r="1913" spans="14:25" x14ac:dyDescent="0.25">
      <c r="N1913" s="33">
        <v>1911</v>
      </c>
      <c r="O1913" s="33">
        <f t="shared" ca="1" si="59"/>
        <v>0.50023136132898616</v>
      </c>
      <c r="P1913" s="33">
        <v>114.9716951877717</v>
      </c>
      <c r="Q1913" s="31">
        <f t="shared" si="60"/>
        <v>0.17282056673494217</v>
      </c>
      <c r="Y1913" s="12">
        <v>114.9716951877717</v>
      </c>
    </row>
    <row r="1914" spans="14:25" x14ac:dyDescent="0.25">
      <c r="N1914" s="33">
        <v>1912</v>
      </c>
      <c r="O1914" s="33">
        <f t="shared" ca="1" si="59"/>
        <v>0.81225073263739611</v>
      </c>
      <c r="P1914" s="33">
        <v>122.56536674857584</v>
      </c>
      <c r="Q1914" s="31">
        <f t="shared" si="60"/>
        <v>0.33995169765888089</v>
      </c>
      <c r="Y1914" s="12">
        <v>122.56536674857584</v>
      </c>
    </row>
    <row r="1915" spans="14:25" x14ac:dyDescent="0.25">
      <c r="N1915" s="33">
        <v>1913</v>
      </c>
      <c r="O1915" s="33">
        <f t="shared" ca="1" si="59"/>
        <v>0.91555746855511755</v>
      </c>
      <c r="P1915" s="33">
        <v>110.92184161410047</v>
      </c>
      <c r="Q1915" s="31">
        <f t="shared" si="60"/>
        <v>0.11161332230118019</v>
      </c>
      <c r="Y1915" s="12">
        <v>110.92184161410047</v>
      </c>
    </row>
    <row r="1916" spans="14:25" x14ac:dyDescent="0.25">
      <c r="N1916" s="33">
        <v>1914</v>
      </c>
      <c r="O1916" s="33">
        <f t="shared" ca="1" si="59"/>
        <v>7.7682079536748549E-2</v>
      </c>
      <c r="P1916" s="33">
        <v>125.91370799524459</v>
      </c>
      <c r="Q1916" s="31">
        <f t="shared" si="60"/>
        <v>0.43156415360354877</v>
      </c>
      <c r="Y1916" s="12">
        <v>125.91370799524459</v>
      </c>
    </row>
    <row r="1917" spans="14:25" x14ac:dyDescent="0.25">
      <c r="N1917" s="33">
        <v>1915</v>
      </c>
      <c r="O1917" s="33">
        <f t="shared" ca="1" si="59"/>
        <v>0.47697259441301609</v>
      </c>
      <c r="P1917" s="33">
        <v>149.32411984540198</v>
      </c>
      <c r="Q1917" s="31">
        <f t="shared" si="60"/>
        <v>0.94681865515725083</v>
      </c>
      <c r="Y1917" s="12">
        <v>149.32411984540198</v>
      </c>
    </row>
    <row r="1918" spans="14:25" x14ac:dyDescent="0.25">
      <c r="N1918" s="33">
        <v>1916</v>
      </c>
      <c r="O1918" s="33">
        <f t="shared" ca="1" si="59"/>
        <v>0.22291526775690351</v>
      </c>
      <c r="P1918" s="33">
        <v>128.51190067730298</v>
      </c>
      <c r="Q1918" s="31">
        <f t="shared" si="60"/>
        <v>0.50664829945636103</v>
      </c>
      <c r="Y1918" s="12">
        <v>128.51190067730298</v>
      </c>
    </row>
    <row r="1919" spans="14:25" x14ac:dyDescent="0.25">
      <c r="N1919" s="33">
        <v>1917</v>
      </c>
      <c r="O1919" s="33">
        <f t="shared" ca="1" si="59"/>
        <v>0.56751796610717742</v>
      </c>
      <c r="P1919" s="33">
        <v>144.14495273021379</v>
      </c>
      <c r="Q1919" s="31">
        <f t="shared" si="60"/>
        <v>0.88558328687401888</v>
      </c>
      <c r="Y1919" s="12">
        <v>144.14495273021379</v>
      </c>
    </row>
    <row r="1920" spans="14:25" x14ac:dyDescent="0.25">
      <c r="N1920" s="33">
        <v>1918</v>
      </c>
      <c r="O1920" s="33">
        <f t="shared" ca="1" si="59"/>
        <v>0.20566199795900053</v>
      </c>
      <c r="P1920" s="33">
        <v>124.68651851985882</v>
      </c>
      <c r="Q1920" s="31">
        <f t="shared" si="60"/>
        <v>0.39709317504426489</v>
      </c>
      <c r="Y1920" s="12">
        <v>124.68651851985882</v>
      </c>
    </row>
    <row r="1921" spans="14:25" x14ac:dyDescent="0.25">
      <c r="N1921" s="33">
        <v>1919</v>
      </c>
      <c r="O1921" s="33">
        <f t="shared" ca="1" si="59"/>
        <v>0.80196859335312243</v>
      </c>
      <c r="P1921" s="33">
        <v>111.6645752381871</v>
      </c>
      <c r="Q1921" s="31">
        <f t="shared" si="60"/>
        <v>0.12140612232413134</v>
      </c>
      <c r="Y1921" s="12">
        <v>111.6645752381871</v>
      </c>
    </row>
    <row r="1922" spans="14:25" x14ac:dyDescent="0.25">
      <c r="N1922" s="33">
        <v>1920</v>
      </c>
      <c r="O1922" s="33">
        <f t="shared" ca="1" si="59"/>
        <v>4.9889644029932234E-2</v>
      </c>
      <c r="P1922" s="33">
        <v>150.10663689428389</v>
      </c>
      <c r="Q1922" s="31">
        <f t="shared" si="60"/>
        <v>0.95329515912703033</v>
      </c>
      <c r="Y1922" s="12">
        <v>150.10663689428389</v>
      </c>
    </row>
    <row r="1923" spans="14:25" x14ac:dyDescent="0.25">
      <c r="N1923" s="33">
        <v>1921</v>
      </c>
      <c r="O1923" s="33">
        <f t="shared" ca="1" si="59"/>
        <v>9.9144730417522475E-2</v>
      </c>
      <c r="P1923" s="33">
        <v>139.5558760035554</v>
      </c>
      <c r="Q1923" s="31">
        <f t="shared" si="60"/>
        <v>0.80131692221251738</v>
      </c>
      <c r="Y1923" s="12">
        <v>139.5558760035554</v>
      </c>
    </row>
    <row r="1924" spans="14:25" x14ac:dyDescent="0.25">
      <c r="N1924" s="33">
        <v>1922</v>
      </c>
      <c r="O1924" s="33">
        <f t="shared" ref="O1924:O1987" ca="1" si="61">RAND()</f>
        <v>0.42737067599914935</v>
      </c>
      <c r="P1924" s="33">
        <v>78.317947999513223</v>
      </c>
      <c r="Q1924" s="31">
        <f t="shared" ref="Q1924:Q1987" si="62">_xlfn.NORM.S.DIST(($L$5+$L$6*ASINH((P1924-$L$3)/$L$4)),TRUE)</f>
        <v>5.9707674738018789E-4</v>
      </c>
      <c r="Y1924" s="12">
        <v>78.317947999513223</v>
      </c>
    </row>
    <row r="1925" spans="14:25" x14ac:dyDescent="0.25">
      <c r="N1925" s="33">
        <v>1923</v>
      </c>
      <c r="O1925" s="33">
        <f t="shared" ca="1" si="61"/>
        <v>0.91714005795429199</v>
      </c>
      <c r="P1925" s="33">
        <v>140.95501781398775</v>
      </c>
      <c r="Q1925" s="31">
        <f t="shared" si="62"/>
        <v>0.83006797228092166</v>
      </c>
      <c r="Y1925" s="12">
        <v>140.95501781398775</v>
      </c>
    </row>
    <row r="1926" spans="14:25" x14ac:dyDescent="0.25">
      <c r="N1926" s="33">
        <v>1924</v>
      </c>
      <c r="O1926" s="33">
        <f t="shared" ca="1" si="61"/>
        <v>0.34210900951880074</v>
      </c>
      <c r="P1926" s="33">
        <v>129.33646356047294</v>
      </c>
      <c r="Q1926" s="31">
        <f t="shared" si="62"/>
        <v>0.53074949852881548</v>
      </c>
      <c r="Y1926" s="12">
        <v>129.33646356047294</v>
      </c>
    </row>
    <row r="1927" spans="14:25" x14ac:dyDescent="0.25">
      <c r="N1927" s="33">
        <v>1925</v>
      </c>
      <c r="O1927" s="33">
        <f t="shared" ca="1" si="61"/>
        <v>0.69959491873538537</v>
      </c>
      <c r="P1927" s="33">
        <v>120.47676955579334</v>
      </c>
      <c r="Q1927" s="31">
        <f t="shared" si="62"/>
        <v>0.28757984890501742</v>
      </c>
      <c r="Y1927" s="12">
        <v>120.47676955579334</v>
      </c>
    </row>
    <row r="1928" spans="14:25" x14ac:dyDescent="0.25">
      <c r="N1928" s="33">
        <v>1926</v>
      </c>
      <c r="O1928" s="33">
        <f t="shared" ca="1" si="61"/>
        <v>0.59284884644319857</v>
      </c>
      <c r="P1928" s="33">
        <v>144.81640527103971</v>
      </c>
      <c r="Q1928" s="31">
        <f t="shared" si="62"/>
        <v>0.8954788839468466</v>
      </c>
      <c r="Y1928" s="12">
        <v>144.81640527103971</v>
      </c>
    </row>
    <row r="1929" spans="14:25" x14ac:dyDescent="0.25">
      <c r="N1929" s="33">
        <v>1927</v>
      </c>
      <c r="O1929" s="33">
        <f t="shared" ca="1" si="61"/>
        <v>0.31663215587710025</v>
      </c>
      <c r="P1929" s="33">
        <v>120.69666588150993</v>
      </c>
      <c r="Q1929" s="31">
        <f t="shared" si="62"/>
        <v>0.29288685124716529</v>
      </c>
      <c r="Y1929" s="12">
        <v>120.69666588150993</v>
      </c>
    </row>
    <row r="1930" spans="14:25" x14ac:dyDescent="0.25">
      <c r="N1930" s="33">
        <v>1928</v>
      </c>
      <c r="O1930" s="33">
        <f t="shared" ca="1" si="61"/>
        <v>0.98699950367397304</v>
      </c>
      <c r="P1930" s="33">
        <v>144.27846314803753</v>
      </c>
      <c r="Q1930" s="31">
        <f t="shared" si="62"/>
        <v>0.8875999353931231</v>
      </c>
      <c r="Y1930" s="12">
        <v>144.27846314803753</v>
      </c>
    </row>
    <row r="1931" spans="14:25" x14ac:dyDescent="0.25">
      <c r="N1931" s="33">
        <v>1929</v>
      </c>
      <c r="O1931" s="33">
        <f t="shared" ca="1" si="61"/>
        <v>0.7476923378413548</v>
      </c>
      <c r="P1931" s="33">
        <v>119.06762349869366</v>
      </c>
      <c r="Q1931" s="31">
        <f t="shared" si="62"/>
        <v>0.25482231841965186</v>
      </c>
      <c r="Y1931" s="12">
        <v>119.06762349869366</v>
      </c>
    </row>
    <row r="1932" spans="14:25" x14ac:dyDescent="0.25">
      <c r="N1932" s="33">
        <v>1930</v>
      </c>
      <c r="O1932" s="33">
        <f t="shared" ca="1" si="61"/>
        <v>0.51217372760680402</v>
      </c>
      <c r="P1932" s="33">
        <v>116.19345610558305</v>
      </c>
      <c r="Q1932" s="31">
        <f t="shared" si="62"/>
        <v>0.19515510893487215</v>
      </c>
      <c r="Y1932" s="12">
        <v>116.19345610558305</v>
      </c>
    </row>
    <row r="1933" spans="14:25" x14ac:dyDescent="0.25">
      <c r="N1933" s="33">
        <v>1931</v>
      </c>
      <c r="O1933" s="33">
        <f t="shared" ca="1" si="61"/>
        <v>0.66653120380456987</v>
      </c>
      <c r="P1933" s="33">
        <v>110.60273264541918</v>
      </c>
      <c r="Q1933" s="31">
        <f t="shared" si="62"/>
        <v>0.10759476500156824</v>
      </c>
      <c r="Y1933" s="12">
        <v>110.60273264541918</v>
      </c>
    </row>
    <row r="1934" spans="14:25" x14ac:dyDescent="0.25">
      <c r="N1934" s="33">
        <v>1932</v>
      </c>
      <c r="O1934" s="33">
        <f t="shared" ca="1" si="61"/>
        <v>0.76340894852713026</v>
      </c>
      <c r="P1934" s="33">
        <v>121.19501984187983</v>
      </c>
      <c r="Q1934" s="31">
        <f t="shared" si="62"/>
        <v>0.30510087933056262</v>
      </c>
      <c r="Y1934" s="12">
        <v>121.19501984187983</v>
      </c>
    </row>
    <row r="1935" spans="14:25" x14ac:dyDescent="0.25">
      <c r="N1935" s="33">
        <v>1933</v>
      </c>
      <c r="O1935" s="33">
        <f t="shared" ca="1" si="61"/>
        <v>0.28168947686896695</v>
      </c>
      <c r="P1935" s="33">
        <v>128.45695675459655</v>
      </c>
      <c r="Q1935" s="31">
        <f t="shared" si="62"/>
        <v>0.50504383998659752</v>
      </c>
      <c r="Y1935" s="12">
        <v>128.45695675459655</v>
      </c>
    </row>
    <row r="1936" spans="14:25" x14ac:dyDescent="0.25">
      <c r="N1936" s="33">
        <v>1934</v>
      </c>
      <c r="O1936" s="33">
        <f t="shared" ca="1" si="61"/>
        <v>0.2279084393783094</v>
      </c>
      <c r="P1936" s="33">
        <v>140.1944578814888</v>
      </c>
      <c r="Q1936" s="31">
        <f t="shared" si="62"/>
        <v>0.81476397998476591</v>
      </c>
      <c r="Y1936" s="12">
        <v>140.1944578814888</v>
      </c>
    </row>
    <row r="1937" spans="14:25" x14ac:dyDescent="0.25">
      <c r="N1937" s="33">
        <v>1935</v>
      </c>
      <c r="O1937" s="33">
        <f t="shared" ca="1" si="61"/>
        <v>0.85708120535744237</v>
      </c>
      <c r="P1937" s="33">
        <v>127.26397693023381</v>
      </c>
      <c r="Q1937" s="31">
        <f t="shared" si="62"/>
        <v>0.47033333966739682</v>
      </c>
      <c r="Y1937" s="12">
        <v>127.26397693023381</v>
      </c>
    </row>
    <row r="1938" spans="14:25" x14ac:dyDescent="0.25">
      <c r="N1938" s="33">
        <v>1936</v>
      </c>
      <c r="O1938" s="33">
        <f t="shared" ca="1" si="61"/>
        <v>0.87551800316842465</v>
      </c>
      <c r="P1938" s="33">
        <v>115.78037458371348</v>
      </c>
      <c r="Q1938" s="31">
        <f t="shared" si="62"/>
        <v>0.18739951396222779</v>
      </c>
      <c r="Y1938" s="12">
        <v>115.78037458371348</v>
      </c>
    </row>
    <row r="1939" spans="14:25" x14ac:dyDescent="0.25">
      <c r="N1939" s="33">
        <v>1937</v>
      </c>
      <c r="O1939" s="33">
        <f t="shared" ca="1" si="61"/>
        <v>0.83296680126113831</v>
      </c>
      <c r="P1939" s="33">
        <v>126.70833202951927</v>
      </c>
      <c r="Q1939" s="31">
        <f t="shared" si="62"/>
        <v>0.45429384182709559</v>
      </c>
      <c r="Y1939" s="12">
        <v>126.70833202951927</v>
      </c>
    </row>
    <row r="1940" spans="14:25" x14ac:dyDescent="0.25">
      <c r="N1940" s="33">
        <v>1938</v>
      </c>
      <c r="O1940" s="33">
        <f t="shared" ca="1" si="61"/>
        <v>0.66529321904288574</v>
      </c>
      <c r="P1940" s="33">
        <v>138.21600198044689</v>
      </c>
      <c r="Q1940" s="31">
        <f t="shared" si="62"/>
        <v>0.77139229012666566</v>
      </c>
      <c r="Y1940" s="12">
        <v>138.21600198044689</v>
      </c>
    </row>
    <row r="1941" spans="14:25" x14ac:dyDescent="0.25">
      <c r="N1941" s="33">
        <v>1939</v>
      </c>
      <c r="O1941" s="33">
        <f t="shared" ca="1" si="61"/>
        <v>0.82908341093469151</v>
      </c>
      <c r="P1941" s="33">
        <v>133.29430347262632</v>
      </c>
      <c r="Q1941" s="31">
        <f t="shared" si="62"/>
        <v>0.64459612560428148</v>
      </c>
      <c r="Y1941" s="12">
        <v>133.29430347262632</v>
      </c>
    </row>
    <row r="1942" spans="14:25" x14ac:dyDescent="0.25">
      <c r="N1942" s="33">
        <v>1940</v>
      </c>
      <c r="O1942" s="33">
        <f t="shared" ca="1" si="61"/>
        <v>0.85369375172043616</v>
      </c>
      <c r="P1942" s="33">
        <v>130.51546975761744</v>
      </c>
      <c r="Q1942" s="31">
        <f t="shared" si="62"/>
        <v>0.56515527283747735</v>
      </c>
      <c r="Y1942" s="12">
        <v>130.51546975761744</v>
      </c>
    </row>
    <row r="1943" spans="14:25" x14ac:dyDescent="0.25">
      <c r="N1943" s="33">
        <v>1941</v>
      </c>
      <c r="O1943" s="33">
        <f t="shared" ca="1" si="61"/>
        <v>0.62971559110020536</v>
      </c>
      <c r="P1943" s="33">
        <v>113.16899066229918</v>
      </c>
      <c r="Q1943" s="31">
        <f t="shared" si="62"/>
        <v>0.14318213517869119</v>
      </c>
      <c r="Y1943" s="12">
        <v>113.16899066229918</v>
      </c>
    </row>
    <row r="1944" spans="14:25" x14ac:dyDescent="0.25">
      <c r="N1944" s="33">
        <v>1942</v>
      </c>
      <c r="O1944" s="33">
        <f t="shared" ca="1" si="61"/>
        <v>0.27011894020022875</v>
      </c>
      <c r="P1944" s="33">
        <v>134.17407422064741</v>
      </c>
      <c r="Q1944" s="31">
        <f t="shared" si="62"/>
        <v>0.66886256629161711</v>
      </c>
      <c r="Y1944" s="12">
        <v>134.17407422064741</v>
      </c>
    </row>
    <row r="1945" spans="14:25" x14ac:dyDescent="0.25">
      <c r="N1945" s="33">
        <v>1943</v>
      </c>
      <c r="O1945" s="33">
        <f t="shared" ca="1" si="61"/>
        <v>8.6438879252377365E-3</v>
      </c>
      <c r="P1945" s="33">
        <v>135.41383967783543</v>
      </c>
      <c r="Q1945" s="31">
        <f t="shared" si="62"/>
        <v>0.70202688533396329</v>
      </c>
      <c r="Y1945" s="12">
        <v>135.41383967783543</v>
      </c>
    </row>
    <row r="1946" spans="14:25" x14ac:dyDescent="0.25">
      <c r="N1946" s="33">
        <v>1944</v>
      </c>
      <c r="O1946" s="33">
        <f t="shared" ca="1" si="61"/>
        <v>4.7365943620357398E-2</v>
      </c>
      <c r="P1946" s="33">
        <v>143.16377016891622</v>
      </c>
      <c r="Q1946" s="31">
        <f t="shared" si="62"/>
        <v>0.87000931067761456</v>
      </c>
      <c r="Y1946" s="12">
        <v>143.16377016891622</v>
      </c>
    </row>
    <row r="1947" spans="14:25" x14ac:dyDescent="0.25">
      <c r="N1947" s="33">
        <v>1945</v>
      </c>
      <c r="O1947" s="33">
        <f t="shared" ca="1" si="61"/>
        <v>0.37351486480585727</v>
      </c>
      <c r="P1947" s="33">
        <v>127.07343181201234</v>
      </c>
      <c r="Q1947" s="31">
        <f t="shared" si="62"/>
        <v>0.46482143971887041</v>
      </c>
      <c r="Y1947" s="12">
        <v>127.07343181201234</v>
      </c>
    </row>
    <row r="1948" spans="14:25" x14ac:dyDescent="0.25">
      <c r="N1948" s="33">
        <v>1946</v>
      </c>
      <c r="O1948" s="33">
        <f t="shared" ca="1" si="61"/>
        <v>0.37551021891038283</v>
      </c>
      <c r="P1948" s="33">
        <v>110.65724112922005</v>
      </c>
      <c r="Q1948" s="31">
        <f t="shared" si="62"/>
        <v>0.10827326082767029</v>
      </c>
      <c r="Y1948" s="12">
        <v>110.65724112922005</v>
      </c>
    </row>
    <row r="1949" spans="14:25" x14ac:dyDescent="0.25">
      <c r="N1949" s="33">
        <v>1947</v>
      </c>
      <c r="O1949" s="33">
        <f t="shared" ca="1" si="61"/>
        <v>0.75626925710369564</v>
      </c>
      <c r="P1949" s="33">
        <v>134.62369902814183</v>
      </c>
      <c r="Q1949" s="31">
        <f t="shared" si="62"/>
        <v>0.681040349818407</v>
      </c>
      <c r="Y1949" s="12">
        <v>134.62369902814183</v>
      </c>
    </row>
    <row r="1950" spans="14:25" x14ac:dyDescent="0.25">
      <c r="N1950" s="33">
        <v>1948</v>
      </c>
      <c r="O1950" s="33">
        <f t="shared" ca="1" si="61"/>
        <v>0.54081515408486791</v>
      </c>
      <c r="P1950" s="33">
        <v>123.4951024257013</v>
      </c>
      <c r="Q1950" s="31">
        <f t="shared" si="62"/>
        <v>0.36456384427034971</v>
      </c>
      <c r="Y1950" s="12">
        <v>123.4951024257013</v>
      </c>
    </row>
    <row r="1951" spans="14:25" x14ac:dyDescent="0.25">
      <c r="N1951" s="33">
        <v>1949</v>
      </c>
      <c r="O1951" s="33">
        <f t="shared" ca="1" si="61"/>
        <v>0.24792567933772469</v>
      </c>
      <c r="P1951" s="33">
        <v>132.80415675140671</v>
      </c>
      <c r="Q1951" s="31">
        <f t="shared" si="62"/>
        <v>0.63085368781084084</v>
      </c>
      <c r="Y1951" s="12">
        <v>132.80415675140671</v>
      </c>
    </row>
    <row r="1952" spans="14:25" x14ac:dyDescent="0.25">
      <c r="N1952" s="33">
        <v>1950</v>
      </c>
      <c r="O1952" s="33">
        <f t="shared" ca="1" si="61"/>
        <v>0.57436023057187424</v>
      </c>
      <c r="P1952" s="33">
        <v>122.58438392085603</v>
      </c>
      <c r="Q1952" s="31">
        <f t="shared" si="62"/>
        <v>0.3404476800925138</v>
      </c>
      <c r="Y1952" s="12">
        <v>122.58438392085603</v>
      </c>
    </row>
    <row r="1953" spans="14:25" x14ac:dyDescent="0.25">
      <c r="N1953" s="33">
        <v>1951</v>
      </c>
      <c r="O1953" s="33">
        <f t="shared" ca="1" si="61"/>
        <v>0.80696161530970456</v>
      </c>
      <c r="P1953" s="33">
        <v>142.60849625509209</v>
      </c>
      <c r="Q1953" s="31">
        <f t="shared" si="62"/>
        <v>0.8606045738171697</v>
      </c>
      <c r="Y1953" s="12">
        <v>142.60849625509209</v>
      </c>
    </row>
    <row r="1954" spans="14:25" x14ac:dyDescent="0.25">
      <c r="N1954" s="33">
        <v>1952</v>
      </c>
      <c r="O1954" s="33">
        <f t="shared" ca="1" si="61"/>
        <v>0.1092132197711122</v>
      </c>
      <c r="P1954" s="33">
        <v>130.08556824998365</v>
      </c>
      <c r="Q1954" s="31">
        <f t="shared" si="62"/>
        <v>0.55263092359911281</v>
      </c>
      <c r="Y1954" s="12">
        <v>130.08556824998365</v>
      </c>
    </row>
    <row r="1955" spans="14:25" x14ac:dyDescent="0.25">
      <c r="N1955" s="33">
        <v>1953</v>
      </c>
      <c r="O1955" s="33">
        <f t="shared" ca="1" si="61"/>
        <v>0.2072921161073582</v>
      </c>
      <c r="P1955" s="33">
        <v>116.26167716556239</v>
      </c>
      <c r="Q1955" s="31">
        <f t="shared" si="62"/>
        <v>0.19645601646437644</v>
      </c>
      <c r="Y1955" s="12">
        <v>116.26167716556239</v>
      </c>
    </row>
    <row r="1956" spans="14:25" x14ac:dyDescent="0.25">
      <c r="N1956" s="33">
        <v>1954</v>
      </c>
      <c r="O1956" s="33">
        <f t="shared" ca="1" si="61"/>
        <v>0.91504166046045399</v>
      </c>
      <c r="P1956" s="33">
        <v>129.36887874915783</v>
      </c>
      <c r="Q1956" s="31">
        <f t="shared" si="62"/>
        <v>0.53169715781305626</v>
      </c>
      <c r="Y1956" s="12">
        <v>129.36887874915783</v>
      </c>
    </row>
    <row r="1957" spans="14:25" x14ac:dyDescent="0.25">
      <c r="N1957" s="33">
        <v>1955</v>
      </c>
      <c r="O1957" s="33">
        <f t="shared" ca="1" si="61"/>
        <v>0.87297538257872531</v>
      </c>
      <c r="P1957" s="33">
        <v>126.97654897032881</v>
      </c>
      <c r="Q1957" s="31">
        <f t="shared" si="62"/>
        <v>0.46202334288700236</v>
      </c>
      <c r="Y1957" s="12">
        <v>126.97654897032881</v>
      </c>
    </row>
    <row r="1958" spans="14:25" x14ac:dyDescent="0.25">
      <c r="N1958" s="33">
        <v>1956</v>
      </c>
      <c r="O1958" s="33">
        <f t="shared" ca="1" si="61"/>
        <v>0.86488863387071879</v>
      </c>
      <c r="P1958" s="33">
        <v>125.14251796382281</v>
      </c>
      <c r="Q1958" s="31">
        <f t="shared" si="62"/>
        <v>0.40979986734597385</v>
      </c>
      <c r="Y1958" s="12">
        <v>125.14251796382281</v>
      </c>
    </row>
    <row r="1959" spans="14:25" x14ac:dyDescent="0.25">
      <c r="N1959" s="33">
        <v>1957</v>
      </c>
      <c r="O1959" s="33">
        <f t="shared" ca="1" si="61"/>
        <v>0.39732355463539082</v>
      </c>
      <c r="P1959" s="33">
        <v>156.80340201082194</v>
      </c>
      <c r="Q1959" s="31">
        <f t="shared" si="62"/>
        <v>0.98692778076019638</v>
      </c>
      <c r="Y1959" s="12">
        <v>156.80340201082194</v>
      </c>
    </row>
    <row r="1960" spans="14:25" x14ac:dyDescent="0.25">
      <c r="N1960" s="33">
        <v>1958</v>
      </c>
      <c r="O1960" s="33">
        <f t="shared" ca="1" si="61"/>
        <v>0.95128088845726178</v>
      </c>
      <c r="P1960" s="33">
        <v>114.34951638577094</v>
      </c>
      <c r="Q1960" s="31">
        <f t="shared" si="62"/>
        <v>0.16214705440973345</v>
      </c>
      <c r="Y1960" s="12">
        <v>114.34951638577094</v>
      </c>
    </row>
    <row r="1961" spans="14:25" x14ac:dyDescent="0.25">
      <c r="N1961" s="33">
        <v>1959</v>
      </c>
      <c r="O1961" s="33">
        <f t="shared" ca="1" si="61"/>
        <v>0.94539643555045494</v>
      </c>
      <c r="P1961" s="33">
        <v>137.90835369765463</v>
      </c>
      <c r="Q1961" s="31">
        <f t="shared" si="62"/>
        <v>0.76420699580532347</v>
      </c>
      <c r="Y1961" s="12">
        <v>137.90835369765463</v>
      </c>
    </row>
    <row r="1962" spans="14:25" x14ac:dyDescent="0.25">
      <c r="N1962" s="33">
        <v>1960</v>
      </c>
      <c r="O1962" s="33">
        <f t="shared" ca="1" si="61"/>
        <v>0.58648269228011718</v>
      </c>
      <c r="P1962" s="33">
        <v>105.83412312937935</v>
      </c>
      <c r="Q1962" s="31">
        <f t="shared" si="62"/>
        <v>5.9899918694058481E-2</v>
      </c>
      <c r="Y1962" s="12">
        <v>105.83412312937935</v>
      </c>
    </row>
    <row r="1963" spans="14:25" x14ac:dyDescent="0.25">
      <c r="N1963" s="33">
        <v>1961</v>
      </c>
      <c r="O1963" s="33">
        <f t="shared" ca="1" si="61"/>
        <v>0.37962993852542892</v>
      </c>
      <c r="P1963" s="33">
        <v>120.6775426954308</v>
      </c>
      <c r="Q1963" s="31">
        <f t="shared" si="62"/>
        <v>0.29242330375267112</v>
      </c>
      <c r="Y1963" s="12">
        <v>120.6775426954308</v>
      </c>
    </row>
    <row r="1964" spans="14:25" x14ac:dyDescent="0.25">
      <c r="N1964" s="33">
        <v>1962</v>
      </c>
      <c r="O1964" s="33">
        <f t="shared" ca="1" si="61"/>
        <v>0.82429463893379173</v>
      </c>
      <c r="P1964" s="33">
        <v>129.16585896569444</v>
      </c>
      <c r="Q1964" s="31">
        <f t="shared" si="62"/>
        <v>0.5257615087171148</v>
      </c>
      <c r="Y1964" s="12">
        <v>129.16585896569444</v>
      </c>
    </row>
    <row r="1965" spans="14:25" x14ac:dyDescent="0.25">
      <c r="N1965" s="33">
        <v>1963</v>
      </c>
      <c r="O1965" s="33">
        <f t="shared" ca="1" si="61"/>
        <v>0.12251010323727318</v>
      </c>
      <c r="P1965" s="33">
        <v>117.71895055874292</v>
      </c>
      <c r="Q1965" s="31">
        <f t="shared" si="62"/>
        <v>0.22559518642753293</v>
      </c>
      <c r="Y1965" s="12">
        <v>117.71895055874292</v>
      </c>
    </row>
    <row r="1966" spans="14:25" x14ac:dyDescent="0.25">
      <c r="N1966" s="33">
        <v>1964</v>
      </c>
      <c r="O1966" s="33">
        <f t="shared" ca="1" si="61"/>
        <v>0.86114731487256668</v>
      </c>
      <c r="P1966" s="33">
        <v>130.30724749502602</v>
      </c>
      <c r="Q1966" s="31">
        <f t="shared" si="62"/>
        <v>0.55909333009185591</v>
      </c>
      <c r="Y1966" s="12">
        <v>130.30724749502602</v>
      </c>
    </row>
    <row r="1967" spans="14:25" x14ac:dyDescent="0.25">
      <c r="N1967" s="33">
        <v>1965</v>
      </c>
      <c r="O1967" s="33">
        <f t="shared" ca="1" si="61"/>
        <v>0.55625569598094127</v>
      </c>
      <c r="P1967" s="33">
        <v>147.25160272615119</v>
      </c>
      <c r="Q1967" s="31">
        <f t="shared" si="62"/>
        <v>0.92634189432463299</v>
      </c>
      <c r="Y1967" s="12">
        <v>147.25160272615119</v>
      </c>
    </row>
    <row r="1968" spans="14:25" x14ac:dyDescent="0.25">
      <c r="N1968" s="33">
        <v>1966</v>
      </c>
      <c r="O1968" s="33">
        <f t="shared" ca="1" si="61"/>
        <v>5.7719276759155003E-3</v>
      </c>
      <c r="P1968" s="33">
        <v>133.03665084873006</v>
      </c>
      <c r="Q1968" s="31">
        <f t="shared" si="62"/>
        <v>0.63739044964652569</v>
      </c>
      <c r="Y1968" s="12">
        <v>133.03665084873006</v>
      </c>
    </row>
    <row r="1969" spans="14:25" x14ac:dyDescent="0.25">
      <c r="N1969" s="33">
        <v>1967</v>
      </c>
      <c r="O1969" s="33">
        <f t="shared" ca="1" si="61"/>
        <v>0.38483683433674321</v>
      </c>
      <c r="P1969" s="33">
        <v>130.66699127645967</v>
      </c>
      <c r="Q1969" s="31">
        <f t="shared" si="62"/>
        <v>0.569560679653904</v>
      </c>
      <c r="Y1969" s="12">
        <v>130.66699127645967</v>
      </c>
    </row>
    <row r="1970" spans="14:25" x14ac:dyDescent="0.25">
      <c r="N1970" s="33">
        <v>1968</v>
      </c>
      <c r="O1970" s="33">
        <f t="shared" ca="1" si="61"/>
        <v>0.95185287756619263</v>
      </c>
      <c r="P1970" s="33">
        <v>129.00633907957848</v>
      </c>
      <c r="Q1970" s="31">
        <f t="shared" si="62"/>
        <v>0.5210975661176489</v>
      </c>
      <c r="Y1970" s="12">
        <v>129.00633907957848</v>
      </c>
    </row>
    <row r="1971" spans="14:25" x14ac:dyDescent="0.25">
      <c r="N1971" s="33">
        <v>1969</v>
      </c>
      <c r="O1971" s="33">
        <f t="shared" ca="1" si="61"/>
        <v>0.52265185204350273</v>
      </c>
      <c r="P1971" s="33">
        <v>118.52104633232454</v>
      </c>
      <c r="Q1971" s="31">
        <f t="shared" si="62"/>
        <v>0.24272057927863477</v>
      </c>
      <c r="Y1971" s="12">
        <v>118.52104633232454</v>
      </c>
    </row>
    <row r="1972" spans="14:25" x14ac:dyDescent="0.25">
      <c r="N1972" s="33">
        <v>1970</v>
      </c>
      <c r="O1972" s="33">
        <f t="shared" ca="1" si="61"/>
        <v>0.54787598497043288</v>
      </c>
      <c r="P1972" s="33">
        <v>125.49969867304944</v>
      </c>
      <c r="Q1972" s="31">
        <f t="shared" si="62"/>
        <v>0.41983986284163083</v>
      </c>
      <c r="Y1972" s="12">
        <v>125.49969867304944</v>
      </c>
    </row>
    <row r="1973" spans="14:25" x14ac:dyDescent="0.25">
      <c r="N1973" s="33">
        <v>1971</v>
      </c>
      <c r="O1973" s="33">
        <f t="shared" ca="1" si="61"/>
        <v>0.74392622095982563</v>
      </c>
      <c r="P1973" s="33">
        <v>124.26071222263582</v>
      </c>
      <c r="Q1973" s="31">
        <f t="shared" si="62"/>
        <v>0.38535017597272758</v>
      </c>
      <c r="Y1973" s="12">
        <v>124.26071222263582</v>
      </c>
    </row>
    <row r="1974" spans="14:25" x14ac:dyDescent="0.25">
      <c r="N1974" s="33">
        <v>1972</v>
      </c>
      <c r="O1974" s="33">
        <f t="shared" ca="1" si="61"/>
        <v>0.84920090077312826</v>
      </c>
      <c r="P1974" s="33">
        <v>142.66770910631433</v>
      </c>
      <c r="Q1974" s="31">
        <f t="shared" si="62"/>
        <v>0.86162787449488121</v>
      </c>
      <c r="Y1974" s="12">
        <v>142.66770910631433</v>
      </c>
    </row>
    <row r="1975" spans="14:25" x14ac:dyDescent="0.25">
      <c r="N1975" s="33">
        <v>1973</v>
      </c>
      <c r="O1975" s="33">
        <f t="shared" ca="1" si="61"/>
        <v>0.84382155718303431</v>
      </c>
      <c r="P1975" s="33">
        <v>129.08815429283609</v>
      </c>
      <c r="Q1975" s="31">
        <f t="shared" si="62"/>
        <v>0.52348959087730129</v>
      </c>
      <c r="Y1975" s="12">
        <v>129.08815429283609</v>
      </c>
    </row>
    <row r="1976" spans="14:25" x14ac:dyDescent="0.25">
      <c r="N1976" s="33">
        <v>1974</v>
      </c>
      <c r="O1976" s="33">
        <f t="shared" ca="1" si="61"/>
        <v>2.7457366024275953E-2</v>
      </c>
      <c r="P1976" s="33">
        <v>103.49351364313286</v>
      </c>
      <c r="Q1976" s="31">
        <f t="shared" si="62"/>
        <v>4.3810421356767361E-2</v>
      </c>
      <c r="Y1976" s="12">
        <v>103.49351364313286</v>
      </c>
    </row>
    <row r="1977" spans="14:25" x14ac:dyDescent="0.25">
      <c r="N1977" s="33">
        <v>1975</v>
      </c>
      <c r="O1977" s="33">
        <f t="shared" ca="1" si="61"/>
        <v>9.2183517302586671E-2</v>
      </c>
      <c r="P1977" s="33">
        <v>131.91310837537489</v>
      </c>
      <c r="Q1977" s="31">
        <f t="shared" si="62"/>
        <v>0.60553095272935797</v>
      </c>
      <c r="Y1977" s="12">
        <v>131.91310837537489</v>
      </c>
    </row>
    <row r="1978" spans="14:25" x14ac:dyDescent="0.25">
      <c r="N1978" s="33">
        <v>1976</v>
      </c>
      <c r="O1978" s="33">
        <f t="shared" ca="1" si="61"/>
        <v>0.95091657692268616</v>
      </c>
      <c r="P1978" s="33">
        <v>128.61169967334246</v>
      </c>
      <c r="Q1978" s="31">
        <f t="shared" si="62"/>
        <v>0.50956337976845445</v>
      </c>
      <c r="Y1978" s="12">
        <v>128.61169967334246</v>
      </c>
    </row>
    <row r="1979" spans="14:25" x14ac:dyDescent="0.25">
      <c r="N1979" s="33">
        <v>1977</v>
      </c>
      <c r="O1979" s="33">
        <f t="shared" ca="1" si="61"/>
        <v>0.31275091726433779</v>
      </c>
      <c r="P1979" s="33">
        <v>116.44221623693933</v>
      </c>
      <c r="Q1979" s="31">
        <f t="shared" si="62"/>
        <v>0.19992612022601294</v>
      </c>
      <c r="Y1979" s="12">
        <v>116.44221623693933</v>
      </c>
    </row>
    <row r="1980" spans="14:25" x14ac:dyDescent="0.25">
      <c r="N1980" s="33">
        <v>1978</v>
      </c>
      <c r="O1980" s="33">
        <f t="shared" ca="1" si="61"/>
        <v>0.70786845157245459</v>
      </c>
      <c r="P1980" s="33">
        <v>132.18424641885753</v>
      </c>
      <c r="Q1980" s="31">
        <f t="shared" si="62"/>
        <v>0.61327817068462276</v>
      </c>
      <c r="Y1980" s="12">
        <v>132.18424641885753</v>
      </c>
    </row>
    <row r="1981" spans="14:25" x14ac:dyDescent="0.25">
      <c r="N1981" s="33">
        <v>1979</v>
      </c>
      <c r="O1981" s="33">
        <f t="shared" ca="1" si="61"/>
        <v>0.56151710340964334</v>
      </c>
      <c r="P1981" s="33">
        <v>128.62905303031761</v>
      </c>
      <c r="Q1981" s="31">
        <f t="shared" si="62"/>
        <v>0.51007035558851821</v>
      </c>
      <c r="Y1981" s="12">
        <v>128.62905303031761</v>
      </c>
    </row>
    <row r="1982" spans="14:25" x14ac:dyDescent="0.25">
      <c r="N1982" s="33">
        <v>1980</v>
      </c>
      <c r="O1982" s="33">
        <f t="shared" ca="1" si="61"/>
        <v>0.91079171856746677</v>
      </c>
      <c r="P1982" s="33">
        <v>124.10976887933202</v>
      </c>
      <c r="Q1982" s="31">
        <f t="shared" si="62"/>
        <v>0.3812176479903201</v>
      </c>
      <c r="Y1982" s="12">
        <v>124.10976887933202</v>
      </c>
    </row>
    <row r="1983" spans="14:25" x14ac:dyDescent="0.25">
      <c r="N1983" s="33">
        <v>1981</v>
      </c>
      <c r="O1983" s="33">
        <f t="shared" ca="1" si="61"/>
        <v>0.2547486732714247</v>
      </c>
      <c r="P1983" s="33">
        <v>146.20210050925365</v>
      </c>
      <c r="Q1983" s="31">
        <f t="shared" si="62"/>
        <v>0.91398546635904043</v>
      </c>
      <c r="Y1983" s="12">
        <v>146.20210050925365</v>
      </c>
    </row>
    <row r="1984" spans="14:25" x14ac:dyDescent="0.25">
      <c r="N1984" s="33">
        <v>1982</v>
      </c>
      <c r="O1984" s="33">
        <f t="shared" ca="1" si="61"/>
        <v>0.43944102882789338</v>
      </c>
      <c r="P1984" s="33">
        <v>125.72721963506802</v>
      </c>
      <c r="Q1984" s="31">
        <f t="shared" si="62"/>
        <v>0.42627201978221319</v>
      </c>
      <c r="Y1984" s="12">
        <v>125.72721963506802</v>
      </c>
    </row>
    <row r="1985" spans="14:25" x14ac:dyDescent="0.25">
      <c r="N1985" s="33">
        <v>1983</v>
      </c>
      <c r="O1985" s="33">
        <f t="shared" ca="1" si="61"/>
        <v>0.134486841209559</v>
      </c>
      <c r="P1985" s="33">
        <v>128.31843488376279</v>
      </c>
      <c r="Q1985" s="31">
        <f t="shared" si="62"/>
        <v>0.50100030484083002</v>
      </c>
      <c r="Y1985" s="12">
        <v>128.31843488376279</v>
      </c>
    </row>
    <row r="1986" spans="14:25" x14ac:dyDescent="0.25">
      <c r="N1986" s="33">
        <v>1984</v>
      </c>
      <c r="O1986" s="33">
        <f t="shared" ca="1" si="61"/>
        <v>0.78827594362807085</v>
      </c>
      <c r="P1986" s="33">
        <v>124.87115174966443</v>
      </c>
      <c r="Q1986" s="31">
        <f t="shared" si="62"/>
        <v>0.40222240788293934</v>
      </c>
      <c r="Y1986" s="12">
        <v>124.87115174966443</v>
      </c>
    </row>
    <row r="1987" spans="14:25" x14ac:dyDescent="0.25">
      <c r="N1987" s="33">
        <v>1985</v>
      </c>
      <c r="O1987" s="33">
        <f t="shared" ca="1" si="61"/>
        <v>0.42312804499290835</v>
      </c>
      <c r="P1987" s="33">
        <v>111.93717549426285</v>
      </c>
      <c r="Q1987" s="31">
        <f t="shared" si="62"/>
        <v>0.12515709536365188</v>
      </c>
      <c r="Y1987" s="12">
        <v>111.93717549426285</v>
      </c>
    </row>
    <row r="1988" spans="14:25" x14ac:dyDescent="0.25">
      <c r="N1988" s="33">
        <v>1986</v>
      </c>
      <c r="O1988" s="33">
        <f t="shared" ref="O1988:O2002" ca="1" si="63">RAND()</f>
        <v>0.56966564265596498</v>
      </c>
      <c r="P1988" s="33">
        <v>124.48219785047218</v>
      </c>
      <c r="Q1988" s="31">
        <f t="shared" ref="Q1988:Q2002" si="64">_xlfn.NORM.S.DIST(($L$5+$L$6*ASINH((P1988-$L$3)/$L$4)),TRUE)</f>
        <v>0.3914429958131258</v>
      </c>
      <c r="Y1988" s="12">
        <v>124.48219785047218</v>
      </c>
    </row>
    <row r="1989" spans="14:25" x14ac:dyDescent="0.25">
      <c r="N1989" s="33">
        <v>1987</v>
      </c>
      <c r="O1989" s="33">
        <f t="shared" ca="1" si="63"/>
        <v>0.89561337014346809</v>
      </c>
      <c r="P1989" s="33">
        <v>145.04354876001213</v>
      </c>
      <c r="Q1989" s="31">
        <f t="shared" si="64"/>
        <v>0.89868787368148628</v>
      </c>
      <c r="Y1989" s="12">
        <v>145.04354876001213</v>
      </c>
    </row>
    <row r="1990" spans="14:25" x14ac:dyDescent="0.25">
      <c r="N1990" s="33">
        <v>1988</v>
      </c>
      <c r="O1990" s="33">
        <f t="shared" ca="1" si="63"/>
        <v>0.57167510873574101</v>
      </c>
      <c r="P1990" s="33">
        <v>130.17850012926823</v>
      </c>
      <c r="Q1990" s="31">
        <f t="shared" si="64"/>
        <v>0.55534106316893639</v>
      </c>
      <c r="Y1990" s="12">
        <v>130.17850012926823</v>
      </c>
    </row>
    <row r="1991" spans="14:25" x14ac:dyDescent="0.25">
      <c r="N1991" s="33">
        <v>1989</v>
      </c>
      <c r="O1991" s="33">
        <f t="shared" ca="1" si="63"/>
        <v>0.41629674540463857</v>
      </c>
      <c r="P1991" s="33">
        <v>118.24997621492469</v>
      </c>
      <c r="Q1991" s="31">
        <f t="shared" si="64"/>
        <v>0.23684795869058525</v>
      </c>
      <c r="Y1991" s="12">
        <v>118.24997621492469</v>
      </c>
    </row>
    <row r="1992" spans="14:25" x14ac:dyDescent="0.25">
      <c r="N1992" s="33">
        <v>1990</v>
      </c>
      <c r="O1992" s="33">
        <f t="shared" ca="1" si="63"/>
        <v>0.54214735047672569</v>
      </c>
      <c r="P1992" s="33">
        <v>113.06795015942144</v>
      </c>
      <c r="Q1992" s="31">
        <f t="shared" si="64"/>
        <v>0.14163645273758796</v>
      </c>
      <c r="Y1992" s="12">
        <v>113.06795015942144</v>
      </c>
    </row>
    <row r="1993" spans="14:25" x14ac:dyDescent="0.25">
      <c r="N1993" s="33">
        <v>1991</v>
      </c>
      <c r="O1993" s="33">
        <f t="shared" ca="1" si="63"/>
        <v>0.57787534079156533</v>
      </c>
      <c r="P1993" s="33">
        <v>117.57244642836551</v>
      </c>
      <c r="Q1993" s="31">
        <f t="shared" si="64"/>
        <v>0.22254981522474063</v>
      </c>
      <c r="Y1993" s="12">
        <v>117.57244642836551</v>
      </c>
    </row>
    <row r="1994" spans="14:25" x14ac:dyDescent="0.25">
      <c r="N1994" s="33">
        <v>1992</v>
      </c>
      <c r="O1994" s="33">
        <f t="shared" ca="1" si="63"/>
        <v>0.44385652791338115</v>
      </c>
      <c r="P1994" s="33">
        <v>136.21749551730713</v>
      </c>
      <c r="Q1994" s="31">
        <f t="shared" si="64"/>
        <v>0.72277619340465393</v>
      </c>
      <c r="Y1994" s="12">
        <v>136.21749551730713</v>
      </c>
    </row>
    <row r="1995" spans="14:25" x14ac:dyDescent="0.25">
      <c r="N1995" s="33">
        <v>1993</v>
      </c>
      <c r="O1995" s="33">
        <f t="shared" ca="1" si="63"/>
        <v>0.42359869095774239</v>
      </c>
      <c r="P1995" s="33">
        <v>133.53008356109603</v>
      </c>
      <c r="Q1995" s="31">
        <f t="shared" si="64"/>
        <v>0.6511526235157683</v>
      </c>
      <c r="Y1995" s="12">
        <v>133.53008356109603</v>
      </c>
    </row>
    <row r="1996" spans="14:25" x14ac:dyDescent="0.25">
      <c r="N1996" s="33">
        <v>1994</v>
      </c>
      <c r="O1996" s="33">
        <f t="shared" ca="1" si="63"/>
        <v>0.66920752790738569</v>
      </c>
      <c r="P1996" s="33">
        <v>145.50450748159517</v>
      </c>
      <c r="Q1996" s="31">
        <f t="shared" si="64"/>
        <v>0.90498721616304101</v>
      </c>
      <c r="Y1996" s="12">
        <v>145.50450748159517</v>
      </c>
    </row>
    <row r="1997" spans="14:25" x14ac:dyDescent="0.25">
      <c r="N1997" s="33">
        <v>1995</v>
      </c>
      <c r="O1997" s="33">
        <f t="shared" ca="1" si="63"/>
        <v>0.65431715637022625</v>
      </c>
      <c r="P1997" s="33">
        <v>130.06951236236341</v>
      </c>
      <c r="Q1997" s="31">
        <f t="shared" si="64"/>
        <v>0.55216255860723384</v>
      </c>
      <c r="Y1997" s="12">
        <v>130.06951236236341</v>
      </c>
    </row>
    <row r="1998" spans="14:25" x14ac:dyDescent="0.25">
      <c r="N1998" s="33">
        <v>1996</v>
      </c>
      <c r="O1998" s="33">
        <f t="shared" ca="1" si="63"/>
        <v>0.91200937346216493</v>
      </c>
      <c r="P1998" s="33">
        <v>121.94070071316304</v>
      </c>
      <c r="Q1998" s="31">
        <f t="shared" si="64"/>
        <v>0.32384309573715364</v>
      </c>
      <c r="Y1998" s="12">
        <v>121.94070071316304</v>
      </c>
    </row>
    <row r="1999" spans="14:25" x14ac:dyDescent="0.25">
      <c r="N1999" s="33">
        <v>1997</v>
      </c>
      <c r="O1999" s="33">
        <f t="shared" ca="1" si="63"/>
        <v>0.94727400681171348</v>
      </c>
      <c r="P1999" s="33">
        <v>121.78246144614099</v>
      </c>
      <c r="Q1999" s="31">
        <f t="shared" si="64"/>
        <v>0.31982047381418149</v>
      </c>
      <c r="Y1999" s="12">
        <v>121.78246144614099</v>
      </c>
    </row>
    <row r="2000" spans="14:25" x14ac:dyDescent="0.25">
      <c r="N2000" s="33">
        <v>1998</v>
      </c>
      <c r="O2000" s="33">
        <f t="shared" ca="1" si="63"/>
        <v>0.39583835193151173</v>
      </c>
      <c r="P2000" s="33">
        <v>133.97231314102163</v>
      </c>
      <c r="Q2000" s="31">
        <f t="shared" si="64"/>
        <v>0.66334667449063611</v>
      </c>
      <c r="Y2000" s="12">
        <v>133.97231314102163</v>
      </c>
    </row>
    <row r="2001" spans="14:25" x14ac:dyDescent="0.25">
      <c r="N2001" s="33">
        <v>1999</v>
      </c>
      <c r="O2001" s="33">
        <f t="shared" ca="1" si="63"/>
        <v>0.89107520728763367</v>
      </c>
      <c r="P2001" s="33">
        <v>129.45388883946558</v>
      </c>
      <c r="Q2001" s="31">
        <f t="shared" si="64"/>
        <v>0.53418225154855525</v>
      </c>
      <c r="Y2001" s="12">
        <v>129.45388883946558</v>
      </c>
    </row>
    <row r="2002" spans="14:25" x14ac:dyDescent="0.25">
      <c r="N2002" s="33">
        <v>2000</v>
      </c>
      <c r="O2002" s="33">
        <f t="shared" ca="1" si="63"/>
        <v>0.9654509261577181</v>
      </c>
      <c r="P2002" s="33">
        <v>119.83849280984012</v>
      </c>
      <c r="Q2002" s="31">
        <f t="shared" si="64"/>
        <v>0.27246982260012376</v>
      </c>
      <c r="Y2002" s="12">
        <v>119.83849280984012</v>
      </c>
    </row>
  </sheetData>
  <mergeCells count="9">
    <mergeCell ref="B16:H16"/>
    <mergeCell ref="S16:T16"/>
    <mergeCell ref="B17:H20"/>
    <mergeCell ref="B2:H2"/>
    <mergeCell ref="J2:L2"/>
    <mergeCell ref="B3:H11"/>
    <mergeCell ref="S10:T10"/>
    <mergeCell ref="B12:H12"/>
    <mergeCell ref="B13:H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87DE-A559-428A-ACE8-DCB5B6B2D1DC}">
  <sheetPr codeName="Hoja9">
    <tabColor theme="8" tint="-0.249977111117893"/>
  </sheetPr>
  <dimension ref="B2:L2002"/>
  <sheetViews>
    <sheetView zoomScale="80" zoomScaleNormal="80" workbookViewId="0">
      <selection activeCell="C11" sqref="C11"/>
    </sheetView>
  </sheetViews>
  <sheetFormatPr baseColWidth="10" defaultRowHeight="15" x14ac:dyDescent="0.25"/>
  <cols>
    <col min="1" max="1" width="6" style="40" customWidth="1"/>
    <col min="2" max="2" width="5.28515625" style="40" customWidth="1"/>
    <col min="3" max="3" width="7.140625" style="40" customWidth="1"/>
    <col min="4" max="4" width="5.7109375" style="40" customWidth="1"/>
    <col min="5" max="5" width="9.7109375" style="40" customWidth="1"/>
    <col min="6" max="6" width="8.7109375" style="40" customWidth="1"/>
    <col min="7" max="8" width="11.42578125" style="40"/>
    <col min="9" max="9" width="5.7109375" style="40" customWidth="1"/>
    <col min="10" max="10" width="11.42578125" style="40"/>
    <col min="11" max="11" width="17.85546875" style="40" bestFit="1" customWidth="1"/>
    <col min="12" max="12" width="18.85546875" style="40" bestFit="1" customWidth="1"/>
    <col min="13" max="16384" width="11.42578125" style="40"/>
  </cols>
  <sheetData>
    <row r="2" spans="2:12" x14ac:dyDescent="0.25">
      <c r="B2" s="41" t="s">
        <v>54</v>
      </c>
      <c r="C2" s="41" t="s">
        <v>67</v>
      </c>
      <c r="D2" s="42">
        <v>100</v>
      </c>
      <c r="F2" s="41" t="s">
        <v>32</v>
      </c>
      <c r="G2" s="41" t="s">
        <v>13</v>
      </c>
      <c r="H2" s="41" t="s">
        <v>33</v>
      </c>
      <c r="J2" s="43" t="s">
        <v>15</v>
      </c>
      <c r="K2" s="43" t="s">
        <v>16</v>
      </c>
      <c r="L2" s="43" t="s">
        <v>17</v>
      </c>
    </row>
    <row r="3" spans="2:12" x14ac:dyDescent="0.25">
      <c r="B3" s="41" t="s">
        <v>55</v>
      </c>
      <c r="C3" s="41" t="s">
        <v>68</v>
      </c>
      <c r="D3" s="42">
        <v>1000</v>
      </c>
      <c r="F3" s="42">
        <v>1</v>
      </c>
      <c r="G3" s="42">
        <f t="shared" ref="G3:G66" ca="1" si="0">RAND()</f>
        <v>0.5413221551868963</v>
      </c>
      <c r="H3" s="42">
        <f t="shared" ref="H3:H66" ca="1" si="1">IF(G3&lt;(($D$4-$D$2)/($D$3-$D$2)),$D$2+SQRT(G3*($D$3-$D$2)*($D$4-$D$2)),$D$3-SQRT((1-G3)*($D$3-$D$2)*($D$3-$D$4)))</f>
        <v>425.32787759850862</v>
      </c>
      <c r="J3" s="45" t="s">
        <v>19</v>
      </c>
      <c r="K3" s="45">
        <f ca="1">AVERAGE(H3:H2002)</f>
        <v>433.00846120811082</v>
      </c>
      <c r="L3" s="45">
        <f>(D2+D3+D4)/3</f>
        <v>433.33333333333331</v>
      </c>
    </row>
    <row r="4" spans="2:12" x14ac:dyDescent="0.25">
      <c r="B4" s="41" t="s">
        <v>56</v>
      </c>
      <c r="C4" s="41" t="s">
        <v>25</v>
      </c>
      <c r="D4" s="42">
        <v>200</v>
      </c>
      <c r="F4" s="42">
        <v>2</v>
      </c>
      <c r="G4" s="42">
        <f t="shared" ca="1" si="0"/>
        <v>0.35776442118323559</v>
      </c>
      <c r="H4" s="42">
        <f t="shared" ca="1" si="1"/>
        <v>319.992928898478</v>
      </c>
      <c r="J4" s="45" t="s">
        <v>21</v>
      </c>
      <c r="K4" s="45">
        <f ca="1">_xlfn.VAR.S(H3:H2002)</f>
        <v>39714.75300338964</v>
      </c>
      <c r="L4" s="45">
        <f>(D2^2+D3^2+D4^2-D2*D3-D2*D4-D3*D4)/18</f>
        <v>40555.555555555555</v>
      </c>
    </row>
    <row r="5" spans="2:12" x14ac:dyDescent="0.25">
      <c r="F5" s="42">
        <v>3</v>
      </c>
      <c r="G5" s="42">
        <f t="shared" ca="1" si="0"/>
        <v>0.93518500252288528</v>
      </c>
      <c r="H5" s="42">
        <f t="shared" ca="1" si="1"/>
        <v>783.97500565091411</v>
      </c>
      <c r="J5" s="45" t="s">
        <v>22</v>
      </c>
      <c r="K5" s="45">
        <f ca="1">_xlfn.STDEV.S(H3:H22002)</f>
        <v>199.28560661369812</v>
      </c>
      <c r="L5" s="45">
        <f>SQRT(L4)</f>
        <v>201.38409955990954</v>
      </c>
    </row>
    <row r="6" spans="2:12" x14ac:dyDescent="0.25">
      <c r="B6" s="82"/>
      <c r="C6" s="82"/>
      <c r="D6" s="82"/>
      <c r="F6" s="42">
        <v>4</v>
      </c>
      <c r="G6" s="42">
        <f t="shared" ca="1" si="0"/>
        <v>0.39807077646980804</v>
      </c>
      <c r="H6" s="42">
        <f t="shared" ca="1" si="1"/>
        <v>341.67709978936762</v>
      </c>
      <c r="J6" s="45" t="s">
        <v>23</v>
      </c>
      <c r="K6" s="45">
        <f ca="1">SKEW(H3:H2002)</f>
        <v>0.56801554141139987</v>
      </c>
      <c r="L6" s="45">
        <f>SQRT(2)*(D2+D3-2*D4)*(2*D2-D3-D4)*(D2-2*D3+D4)/(5*(D2^2+D3^2+D4^2-D2*D3-D2*D4-D3*D4)^(3/2))</f>
        <v>0.53964438763661149</v>
      </c>
    </row>
    <row r="7" spans="2:12" x14ac:dyDescent="0.25">
      <c r="F7" s="42">
        <v>5</v>
      </c>
      <c r="G7" s="42">
        <f t="shared" ca="1" si="0"/>
        <v>0.79408946745933118</v>
      </c>
      <c r="H7" s="42">
        <f t="shared" ca="1" si="1"/>
        <v>614.96028330926492</v>
      </c>
      <c r="J7" s="45" t="s">
        <v>24</v>
      </c>
      <c r="K7" s="45">
        <f ca="1">K19/(K5^4)</f>
        <v>2.4352412983836689</v>
      </c>
      <c r="L7" s="49"/>
    </row>
    <row r="8" spans="2:12" x14ac:dyDescent="0.25">
      <c r="F8" s="42">
        <v>6</v>
      </c>
      <c r="G8" s="42">
        <f t="shared" ca="1" si="0"/>
        <v>0.94843780503983754</v>
      </c>
      <c r="H8" s="42">
        <f t="shared" ca="1" si="1"/>
        <v>807.32208125652551</v>
      </c>
    </row>
    <row r="9" spans="2:12" x14ac:dyDescent="0.25">
      <c r="F9" s="42">
        <v>7</v>
      </c>
      <c r="G9" s="42">
        <f t="shared" ca="1" si="0"/>
        <v>0.32446763859088812</v>
      </c>
      <c r="H9" s="42">
        <f t="shared" ca="1" si="1"/>
        <v>302.58814161604585</v>
      </c>
      <c r="J9" s="86" t="s">
        <v>26</v>
      </c>
      <c r="K9" s="86"/>
    </row>
    <row r="10" spans="2:12" x14ac:dyDescent="0.25">
      <c r="F10" s="42">
        <v>8</v>
      </c>
      <c r="G10" s="42">
        <f t="shared" ca="1" si="0"/>
        <v>0.19222621913735993</v>
      </c>
      <c r="H10" s="42">
        <f t="shared" ca="1" si="1"/>
        <v>237.37484815861148</v>
      </c>
      <c r="J10" s="45"/>
      <c r="K10" s="45">
        <f ca="1">SUMPRODUCT(H3:H2160)/COUNT(H3:H2160)</f>
        <v>433.00846120811082</v>
      </c>
    </row>
    <row r="11" spans="2:12" x14ac:dyDescent="0.25">
      <c r="F11" s="42">
        <v>9</v>
      </c>
      <c r="G11" s="42">
        <f t="shared" ca="1" si="0"/>
        <v>5.081333280475786E-2</v>
      </c>
      <c r="H11" s="42">
        <f t="shared" ca="1" si="1"/>
        <v>167.62543864869349</v>
      </c>
      <c r="J11" s="45"/>
      <c r="K11" s="45">
        <f ca="1">SUMPRODUCT(H3:H2160,H3:H2160)/COUNT(H3:H2160)</f>
        <v>227191.22310470394</v>
      </c>
    </row>
    <row r="12" spans="2:12" x14ac:dyDescent="0.25">
      <c r="F12" s="42">
        <v>10</v>
      </c>
      <c r="G12" s="42">
        <f t="shared" ca="1" si="0"/>
        <v>0.37500782182637926</v>
      </c>
      <c r="H12" s="42">
        <f t="shared" ca="1" si="1"/>
        <v>329.18380439571456</v>
      </c>
      <c r="J12" s="45"/>
      <c r="K12" s="45">
        <f ca="1">SUMPRODUCT(H3:H2160,H3:H2160,H3:H2160)/COUNT(H3:H2160)</f>
        <v>137241035.77867588</v>
      </c>
    </row>
    <row r="13" spans="2:12" x14ac:dyDescent="0.25">
      <c r="F13" s="42">
        <v>11</v>
      </c>
      <c r="G13" s="42">
        <f t="shared" ca="1" si="0"/>
        <v>0.37750650242654327</v>
      </c>
      <c r="H13" s="42">
        <f t="shared" ca="1" si="1"/>
        <v>330.52608844489771</v>
      </c>
      <c r="J13" s="45"/>
      <c r="K13" s="45">
        <f ca="1">SUMPRODUCT(H3:H2160,H3:H2160,H3:H2160,H3:H2160)/COUNT(H3:H2160)</f>
        <v>91426630119.160355</v>
      </c>
    </row>
    <row r="14" spans="2:12" x14ac:dyDescent="0.25">
      <c r="F14" s="42">
        <v>12</v>
      </c>
      <c r="G14" s="42">
        <f t="shared" ca="1" si="0"/>
        <v>0.72591064044595177</v>
      </c>
      <c r="H14" s="42">
        <f t="shared" ca="1" si="1"/>
        <v>555.7654460997943</v>
      </c>
      <c r="J14" s="44"/>
      <c r="K14" s="44"/>
    </row>
    <row r="15" spans="2:12" x14ac:dyDescent="0.25">
      <c r="F15" s="42">
        <v>13</v>
      </c>
      <c r="G15" s="42">
        <f t="shared" ca="1" si="0"/>
        <v>0.91404067615729068</v>
      </c>
      <c r="H15" s="42">
        <f t="shared" ca="1" si="1"/>
        <v>751.2215580747586</v>
      </c>
      <c r="J15" s="86" t="s">
        <v>27</v>
      </c>
      <c r="K15" s="86"/>
    </row>
    <row r="16" spans="2:12" x14ac:dyDescent="0.25">
      <c r="F16" s="42">
        <v>14</v>
      </c>
      <c r="G16" s="42">
        <f t="shared" ca="1" si="0"/>
        <v>0.14811511356952045</v>
      </c>
      <c r="H16" s="42">
        <f t="shared" ca="1" si="1"/>
        <v>216.82880656273801</v>
      </c>
      <c r="J16" s="45"/>
      <c r="K16" s="45">
        <v>0</v>
      </c>
    </row>
    <row r="17" spans="6:11" x14ac:dyDescent="0.25">
      <c r="F17" s="42">
        <v>15</v>
      </c>
      <c r="G17" s="42">
        <f t="shared" ca="1" si="0"/>
        <v>0.159129305388784</v>
      </c>
      <c r="H17" s="42">
        <f t="shared" ca="1" si="1"/>
        <v>221.90816729638163</v>
      </c>
      <c r="J17" s="45"/>
      <c r="K17" s="45">
        <f ca="1">K11-K10^2</f>
        <v>39694.895626887941</v>
      </c>
    </row>
    <row r="18" spans="6:11" x14ac:dyDescent="0.25">
      <c r="F18" s="42">
        <v>16</v>
      </c>
      <c r="G18" s="42">
        <f t="shared" ca="1" si="0"/>
        <v>0.43112920002002664</v>
      </c>
      <c r="H18" s="42">
        <f t="shared" ca="1" si="1"/>
        <v>360.01017509214978</v>
      </c>
      <c r="J18" s="45"/>
      <c r="K18" s="45">
        <f ca="1">K12-3*K10*K11+2*K10^3</f>
        <v>4488862.5156888366</v>
      </c>
    </row>
    <row r="19" spans="6:11" x14ac:dyDescent="0.25">
      <c r="F19" s="42">
        <v>17</v>
      </c>
      <c r="G19" s="42">
        <f t="shared" ca="1" si="0"/>
        <v>0.78740660763923243</v>
      </c>
      <c r="H19" s="42">
        <f t="shared" ca="1" si="1"/>
        <v>608.76191072474467</v>
      </c>
      <c r="J19" s="45"/>
      <c r="K19" s="45">
        <f ca="1">K13-4*K10*K12+6*(K10^2)*K11-3*(K10^4)</f>
        <v>3841012601.5789795</v>
      </c>
    </row>
    <row r="20" spans="6:11" x14ac:dyDescent="0.25">
      <c r="F20" s="42">
        <v>18</v>
      </c>
      <c r="G20" s="42">
        <f t="shared" ca="1" si="0"/>
        <v>0.19606353193222192</v>
      </c>
      <c r="H20" s="42">
        <f t="shared" ca="1" si="1"/>
        <v>239.18842213804328</v>
      </c>
    </row>
    <row r="21" spans="6:11" x14ac:dyDescent="0.25">
      <c r="F21" s="42">
        <v>19</v>
      </c>
      <c r="G21" s="42">
        <f t="shared" ca="1" si="0"/>
        <v>0.47807010593181076</v>
      </c>
      <c r="H21" s="42">
        <f t="shared" ca="1" si="1"/>
        <v>386.98325982963865</v>
      </c>
    </row>
    <row r="22" spans="6:11" x14ac:dyDescent="0.25">
      <c r="F22" s="42">
        <v>20</v>
      </c>
      <c r="G22" s="42">
        <f t="shared" ca="1" si="0"/>
        <v>0.55990997197189774</v>
      </c>
      <c r="H22" s="42">
        <f t="shared" ca="1" si="1"/>
        <v>437.09252964609391</v>
      </c>
    </row>
    <row r="23" spans="6:11" x14ac:dyDescent="0.25">
      <c r="F23" s="42">
        <v>21</v>
      </c>
      <c r="G23" s="42">
        <f t="shared" ca="1" si="0"/>
        <v>8.2461204914760722E-2</v>
      </c>
      <c r="H23" s="42">
        <f t="shared" ca="1" si="1"/>
        <v>186.14817724321546</v>
      </c>
    </row>
    <row r="24" spans="6:11" x14ac:dyDescent="0.25">
      <c r="F24" s="42">
        <v>22</v>
      </c>
      <c r="G24" s="42">
        <f t="shared" ca="1" si="0"/>
        <v>0.31820813020548011</v>
      </c>
      <c r="H24" s="42">
        <f t="shared" ca="1" si="1"/>
        <v>299.3644697476052</v>
      </c>
    </row>
    <row r="25" spans="6:11" x14ac:dyDescent="0.25">
      <c r="F25" s="42">
        <v>23</v>
      </c>
      <c r="G25" s="42">
        <f t="shared" ca="1" si="0"/>
        <v>0.45738163948797439</v>
      </c>
      <c r="H25" s="42">
        <f t="shared" ca="1" si="1"/>
        <v>374.95182620164508</v>
      </c>
    </row>
    <row r="26" spans="6:11" x14ac:dyDescent="0.25">
      <c r="F26" s="42">
        <v>24</v>
      </c>
      <c r="G26" s="42">
        <f t="shared" ca="1" si="0"/>
        <v>0.21057825948298903</v>
      </c>
      <c r="H26" s="42">
        <f t="shared" ca="1" si="1"/>
        <v>246.08776825664381</v>
      </c>
    </row>
    <row r="27" spans="6:11" x14ac:dyDescent="0.25">
      <c r="F27" s="42">
        <v>25</v>
      </c>
      <c r="G27" s="42">
        <f t="shared" ca="1" si="0"/>
        <v>0.56550619615907272</v>
      </c>
      <c r="H27" s="42">
        <f t="shared" ca="1" si="1"/>
        <v>440.68297114653512</v>
      </c>
    </row>
    <row r="28" spans="6:11" x14ac:dyDescent="0.25">
      <c r="F28" s="42">
        <v>26</v>
      </c>
      <c r="G28" s="42">
        <f t="shared" ca="1" si="0"/>
        <v>0.91862502855162242</v>
      </c>
      <c r="H28" s="42">
        <f t="shared" ca="1" si="1"/>
        <v>757.9463294167349</v>
      </c>
    </row>
    <row r="29" spans="6:11" x14ac:dyDescent="0.25">
      <c r="F29" s="42">
        <v>27</v>
      </c>
      <c r="G29" s="42">
        <f t="shared" ca="1" si="0"/>
        <v>0.23138353979308424</v>
      </c>
      <c r="H29" s="42">
        <f t="shared" ca="1" si="1"/>
        <v>256.08881487842962</v>
      </c>
    </row>
    <row r="30" spans="6:11" x14ac:dyDescent="0.25">
      <c r="F30" s="42">
        <v>28</v>
      </c>
      <c r="G30" s="42">
        <f t="shared" ca="1" si="0"/>
        <v>0.3864678815250624</v>
      </c>
      <c r="H30" s="42">
        <f t="shared" ca="1" si="1"/>
        <v>335.36241055598191</v>
      </c>
    </row>
    <row r="31" spans="6:11" x14ac:dyDescent="0.25">
      <c r="F31" s="42">
        <v>29</v>
      </c>
      <c r="G31" s="42">
        <f t="shared" ca="1" si="0"/>
        <v>0.75138208605713286</v>
      </c>
      <c r="H31" s="42">
        <f t="shared" ca="1" si="1"/>
        <v>576.91029551776569</v>
      </c>
    </row>
    <row r="32" spans="6:11" x14ac:dyDescent="0.25">
      <c r="F32" s="42">
        <v>30</v>
      </c>
      <c r="G32" s="42">
        <f t="shared" ca="1" si="0"/>
        <v>0.11968720111175279</v>
      </c>
      <c r="H32" s="42">
        <f t="shared" ca="1" si="1"/>
        <v>203.86859426377487</v>
      </c>
    </row>
    <row r="33" spans="6:8" x14ac:dyDescent="0.25">
      <c r="F33" s="42">
        <v>31</v>
      </c>
      <c r="G33" s="42">
        <f t="shared" ca="1" si="0"/>
        <v>0.24728159596322408</v>
      </c>
      <c r="H33" s="42">
        <f t="shared" ca="1" si="1"/>
        <v>263.82254115839794</v>
      </c>
    </row>
    <row r="34" spans="6:8" x14ac:dyDescent="0.25">
      <c r="F34" s="42">
        <v>32</v>
      </c>
      <c r="G34" s="42">
        <f t="shared" ca="1" si="0"/>
        <v>0.92976984571822463</v>
      </c>
      <c r="H34" s="42">
        <f t="shared" ca="1" si="1"/>
        <v>775.1317917470808</v>
      </c>
    </row>
    <row r="35" spans="6:8" x14ac:dyDescent="0.25">
      <c r="F35" s="42">
        <v>33</v>
      </c>
      <c r="G35" s="42">
        <f t="shared" ca="1" si="0"/>
        <v>0.38998369584133918</v>
      </c>
      <c r="H35" s="42">
        <f t="shared" ca="1" si="1"/>
        <v>337.2694823729363</v>
      </c>
    </row>
    <row r="36" spans="6:8" x14ac:dyDescent="0.25">
      <c r="F36" s="42">
        <v>34</v>
      </c>
      <c r="G36" s="42">
        <f t="shared" ca="1" si="0"/>
        <v>0.30190681867309488</v>
      </c>
      <c r="H36" s="42">
        <f t="shared" ca="1" si="1"/>
        <v>291.03801896337791</v>
      </c>
    </row>
    <row r="37" spans="6:8" x14ac:dyDescent="0.25">
      <c r="F37" s="42">
        <v>35</v>
      </c>
      <c r="G37" s="42">
        <f t="shared" ca="1" si="0"/>
        <v>7.6059129952558036E-2</v>
      </c>
      <c r="H37" s="42">
        <f t="shared" ca="1" si="1"/>
        <v>182.73645928930137</v>
      </c>
    </row>
    <row r="38" spans="6:8" x14ac:dyDescent="0.25">
      <c r="F38" s="42">
        <v>36</v>
      </c>
      <c r="G38" s="42">
        <f t="shared" ca="1" si="0"/>
        <v>0.91168674161537588</v>
      </c>
      <c r="H38" s="42">
        <f t="shared" ca="1" si="1"/>
        <v>747.83825421581219</v>
      </c>
    </row>
    <row r="39" spans="6:8" x14ac:dyDescent="0.25">
      <c r="F39" s="42">
        <v>37</v>
      </c>
      <c r="G39" s="42">
        <f t="shared" ca="1" si="0"/>
        <v>0.66198565561974287</v>
      </c>
      <c r="H39" s="42">
        <f t="shared" ca="1" si="1"/>
        <v>506.67421722173782</v>
      </c>
    </row>
    <row r="40" spans="6:8" x14ac:dyDescent="0.25">
      <c r="F40" s="42">
        <v>38</v>
      </c>
      <c r="G40" s="42">
        <f t="shared" ca="1" si="0"/>
        <v>0.84375731064080028</v>
      </c>
      <c r="H40" s="42">
        <f t="shared" ca="1" si="1"/>
        <v>664.59765006991415</v>
      </c>
    </row>
    <row r="41" spans="6:8" x14ac:dyDescent="0.25">
      <c r="F41" s="42">
        <v>39</v>
      </c>
      <c r="G41" s="42">
        <f t="shared" ca="1" si="0"/>
        <v>0.51702680973278026</v>
      </c>
      <c r="H41" s="42">
        <f t="shared" ca="1" si="1"/>
        <v>410.3045726882408</v>
      </c>
    </row>
    <row r="42" spans="6:8" x14ac:dyDescent="0.25">
      <c r="F42" s="42">
        <v>40</v>
      </c>
      <c r="G42" s="42">
        <f t="shared" ca="1" si="0"/>
        <v>0.42264892435026358</v>
      </c>
      <c r="H42" s="42">
        <f t="shared" ca="1" si="1"/>
        <v>355.25759060861355</v>
      </c>
    </row>
    <row r="43" spans="6:8" x14ac:dyDescent="0.25">
      <c r="F43" s="42">
        <v>41</v>
      </c>
      <c r="G43" s="42">
        <f t="shared" ca="1" si="0"/>
        <v>0.84772514578277547</v>
      </c>
      <c r="H43" s="42">
        <f t="shared" ca="1" si="1"/>
        <v>668.88386472960633</v>
      </c>
    </row>
    <row r="44" spans="6:8" x14ac:dyDescent="0.25">
      <c r="F44" s="42">
        <v>42</v>
      </c>
      <c r="G44" s="42">
        <f t="shared" ca="1" si="0"/>
        <v>0.18139382418006256</v>
      </c>
      <c r="H44" s="42">
        <f t="shared" ca="1" si="1"/>
        <v>232.278405546415</v>
      </c>
    </row>
    <row r="45" spans="6:8" x14ac:dyDescent="0.25">
      <c r="F45" s="42">
        <v>43</v>
      </c>
      <c r="G45" s="42">
        <f t="shared" ca="1" si="0"/>
        <v>4.2069515701103066E-3</v>
      </c>
      <c r="H45" s="42">
        <f t="shared" ca="1" si="1"/>
        <v>119.4583052013768</v>
      </c>
    </row>
    <row r="46" spans="6:8" x14ac:dyDescent="0.25">
      <c r="F46" s="42">
        <v>44</v>
      </c>
      <c r="G46" s="42">
        <f t="shared" ca="1" si="0"/>
        <v>0.69986836193482904</v>
      </c>
      <c r="H46" s="42">
        <f t="shared" ca="1" si="1"/>
        <v>535.1400432313801</v>
      </c>
    </row>
    <row r="47" spans="6:8" x14ac:dyDescent="0.25">
      <c r="F47" s="42">
        <v>45</v>
      </c>
      <c r="G47" s="42">
        <f t="shared" ca="1" si="0"/>
        <v>0.82996524721527798</v>
      </c>
      <c r="H47" s="42">
        <f t="shared" ca="1" si="1"/>
        <v>650.1071278162417</v>
      </c>
    </row>
    <row r="48" spans="6:8" x14ac:dyDescent="0.25">
      <c r="F48" s="42">
        <v>46</v>
      </c>
      <c r="G48" s="42">
        <f t="shared" ca="1" si="0"/>
        <v>0.39633340031901054</v>
      </c>
      <c r="H48" s="42">
        <f t="shared" ca="1" si="1"/>
        <v>340.72771044862475</v>
      </c>
    </row>
    <row r="49" spans="6:8" x14ac:dyDescent="0.25">
      <c r="F49" s="42">
        <v>47</v>
      </c>
      <c r="G49" s="42">
        <f t="shared" ca="1" si="0"/>
        <v>3.3741296483376981E-2</v>
      </c>
      <c r="H49" s="42">
        <f t="shared" ca="1" si="1"/>
        <v>155.10641236284511</v>
      </c>
    </row>
    <row r="50" spans="6:8" x14ac:dyDescent="0.25">
      <c r="F50" s="42">
        <v>48</v>
      </c>
      <c r="G50" s="42">
        <f t="shared" ca="1" si="0"/>
        <v>0.8919766584701031</v>
      </c>
      <c r="H50" s="42">
        <f t="shared" ca="1" si="1"/>
        <v>721.11506691553632</v>
      </c>
    </row>
    <row r="51" spans="6:8" x14ac:dyDescent="0.25">
      <c r="F51" s="42">
        <v>49</v>
      </c>
      <c r="G51" s="42">
        <f t="shared" ca="1" si="0"/>
        <v>0.71027205382588621</v>
      </c>
      <c r="H51" s="42">
        <f t="shared" ca="1" si="1"/>
        <v>543.26799844398693</v>
      </c>
    </row>
    <row r="52" spans="6:8" x14ac:dyDescent="0.25">
      <c r="F52" s="42">
        <v>50</v>
      </c>
      <c r="G52" s="42">
        <f t="shared" ca="1" si="0"/>
        <v>0.39438357477797736</v>
      </c>
      <c r="H52" s="42">
        <f t="shared" ca="1" si="1"/>
        <v>339.6638536625029</v>
      </c>
    </row>
    <row r="53" spans="6:8" x14ac:dyDescent="0.25">
      <c r="F53" s="42">
        <v>51</v>
      </c>
      <c r="G53" s="42">
        <f t="shared" ca="1" si="0"/>
        <v>0.73940421621176478</v>
      </c>
      <c r="H53" s="42">
        <f t="shared" ca="1" si="1"/>
        <v>566.83840852687626</v>
      </c>
    </row>
    <row r="54" spans="6:8" x14ac:dyDescent="0.25">
      <c r="F54" s="42">
        <v>52</v>
      </c>
      <c r="G54" s="42">
        <f t="shared" ca="1" si="0"/>
        <v>0.86930102084864891</v>
      </c>
      <c r="H54" s="42">
        <f t="shared" ca="1" si="1"/>
        <v>693.23744526267092</v>
      </c>
    </row>
    <row r="55" spans="6:8" x14ac:dyDescent="0.25">
      <c r="F55" s="42">
        <v>53</v>
      </c>
      <c r="G55" s="42">
        <f t="shared" ca="1" si="0"/>
        <v>0.11051210572452641</v>
      </c>
      <c r="H55" s="42">
        <f t="shared" ca="1" si="1"/>
        <v>199.73008330091466</v>
      </c>
    </row>
    <row r="56" spans="6:8" x14ac:dyDescent="0.25">
      <c r="F56" s="42">
        <v>54</v>
      </c>
      <c r="G56" s="42">
        <f t="shared" ca="1" si="0"/>
        <v>0.48670255050917643</v>
      </c>
      <c r="H56" s="42">
        <f t="shared" ca="1" si="1"/>
        <v>392.07388308002999</v>
      </c>
    </row>
    <row r="57" spans="6:8" x14ac:dyDescent="0.25">
      <c r="F57" s="42">
        <v>55</v>
      </c>
      <c r="G57" s="42">
        <f t="shared" ca="1" si="0"/>
        <v>0.95735088142851787</v>
      </c>
      <c r="H57" s="42">
        <f t="shared" ca="1" si="1"/>
        <v>824.7648283834917</v>
      </c>
    </row>
    <row r="58" spans="6:8" x14ac:dyDescent="0.25">
      <c r="F58" s="42">
        <v>56</v>
      </c>
      <c r="G58" s="42">
        <f t="shared" ca="1" si="0"/>
        <v>0.84737849171038993</v>
      </c>
      <c r="H58" s="42">
        <f t="shared" ca="1" si="1"/>
        <v>668.50718564572276</v>
      </c>
    </row>
    <row r="59" spans="6:8" x14ac:dyDescent="0.25">
      <c r="F59" s="42">
        <v>57</v>
      </c>
      <c r="G59" s="42">
        <f t="shared" ca="1" si="0"/>
        <v>0.91649935658167747</v>
      </c>
      <c r="H59" s="42">
        <f t="shared" ca="1" si="1"/>
        <v>754.80525441765235</v>
      </c>
    </row>
    <row r="60" spans="6:8" x14ac:dyDescent="0.25">
      <c r="F60" s="42">
        <v>58</v>
      </c>
      <c r="G60" s="42">
        <f t="shared" ca="1" si="0"/>
        <v>0.80839002513461966</v>
      </c>
      <c r="H60" s="42">
        <f t="shared" ca="1" si="1"/>
        <v>628.57143095465335</v>
      </c>
    </row>
    <row r="61" spans="6:8" x14ac:dyDescent="0.25">
      <c r="F61" s="42">
        <v>59</v>
      </c>
      <c r="G61" s="42">
        <f t="shared" ca="1" si="0"/>
        <v>0.20291030907528829</v>
      </c>
      <c r="H61" s="42">
        <f t="shared" ca="1" si="1"/>
        <v>242.43510016250593</v>
      </c>
    </row>
    <row r="62" spans="6:8" x14ac:dyDescent="0.25">
      <c r="F62" s="42">
        <v>60</v>
      </c>
      <c r="G62" s="42">
        <f t="shared" ca="1" si="0"/>
        <v>0.96936152893471406</v>
      </c>
      <c r="H62" s="42">
        <f t="shared" ca="1" si="1"/>
        <v>851.47492074735032</v>
      </c>
    </row>
    <row r="63" spans="6:8" x14ac:dyDescent="0.25">
      <c r="F63" s="42">
        <v>61</v>
      </c>
      <c r="G63" s="42">
        <f t="shared" ca="1" si="0"/>
        <v>0.46906133055221377</v>
      </c>
      <c r="H63" s="42">
        <f t="shared" ca="1" si="1"/>
        <v>381.71540371572735</v>
      </c>
    </row>
    <row r="64" spans="6:8" x14ac:dyDescent="0.25">
      <c r="F64" s="42">
        <v>62</v>
      </c>
      <c r="G64" s="42">
        <f t="shared" ca="1" si="0"/>
        <v>0.61281656616648406</v>
      </c>
      <c r="H64" s="42">
        <f t="shared" ca="1" si="1"/>
        <v>472.01129523432849</v>
      </c>
    </row>
    <row r="65" spans="6:8" x14ac:dyDescent="0.25">
      <c r="F65" s="42">
        <v>63</v>
      </c>
      <c r="G65" s="42">
        <f t="shared" ca="1" si="0"/>
        <v>0.53153044942277339</v>
      </c>
      <c r="H65" s="42">
        <f t="shared" ca="1" si="1"/>
        <v>419.22631222170264</v>
      </c>
    </row>
    <row r="66" spans="6:8" x14ac:dyDescent="0.25">
      <c r="F66" s="42">
        <v>64</v>
      </c>
      <c r="G66" s="42">
        <f t="shared" ca="1" si="0"/>
        <v>1.4681404651160079E-2</v>
      </c>
      <c r="H66" s="42">
        <f t="shared" ca="1" si="1"/>
        <v>136.35005390098351</v>
      </c>
    </row>
    <row r="67" spans="6:8" x14ac:dyDescent="0.25">
      <c r="F67" s="42">
        <v>65</v>
      </c>
      <c r="G67" s="42">
        <f t="shared" ref="G67:G130" ca="1" si="2">RAND()</f>
        <v>0.86178174764425841</v>
      </c>
      <c r="H67" s="42">
        <f t="shared" ref="H67:H130" ca="1" si="3">IF(G67&lt;(($D$4-$D$2)/($D$3-$D$2)),$D$2+SQRT(G67*($D$3-$D$2)*($D$4-$D$2)),$D$3-SQRT((1-G67)*($D$3-$D$2)*($D$3-$D$4)))</f>
        <v>684.53662384337872</v>
      </c>
    </row>
    <row r="68" spans="6:8" x14ac:dyDescent="0.25">
      <c r="F68" s="42">
        <v>66</v>
      </c>
      <c r="G68" s="42">
        <f t="shared" ca="1" si="2"/>
        <v>0.56117359387976651</v>
      </c>
      <c r="H68" s="42">
        <f t="shared" ca="1" si="3"/>
        <v>437.90124319069321</v>
      </c>
    </row>
    <row r="69" spans="6:8" x14ac:dyDescent="0.25">
      <c r="F69" s="42">
        <v>67</v>
      </c>
      <c r="G69" s="42">
        <f t="shared" ca="1" si="2"/>
        <v>0.88832615648190538</v>
      </c>
      <c r="H69" s="42">
        <f t="shared" ca="1" si="3"/>
        <v>716.44195068200213</v>
      </c>
    </row>
    <row r="70" spans="6:8" x14ac:dyDescent="0.25">
      <c r="F70" s="42">
        <v>68</v>
      </c>
      <c r="G70" s="42">
        <f t="shared" ca="1" si="2"/>
        <v>0.97897136624035319</v>
      </c>
      <c r="H70" s="42">
        <f t="shared" ca="1" si="3"/>
        <v>876.95278830080827</v>
      </c>
    </row>
    <row r="71" spans="6:8" x14ac:dyDescent="0.25">
      <c r="F71" s="42">
        <v>69</v>
      </c>
      <c r="G71" s="42">
        <f t="shared" ca="1" si="2"/>
        <v>0.89296454544075321</v>
      </c>
      <c r="H71" s="42">
        <f t="shared" ca="1" si="3"/>
        <v>722.3932146314545</v>
      </c>
    </row>
    <row r="72" spans="6:8" x14ac:dyDescent="0.25">
      <c r="F72" s="42">
        <v>70</v>
      </c>
      <c r="G72" s="42">
        <f t="shared" ca="1" si="2"/>
        <v>0.94705522395502395</v>
      </c>
      <c r="H72" s="42">
        <f t="shared" ca="1" si="3"/>
        <v>804.75595078880701</v>
      </c>
    </row>
    <row r="73" spans="6:8" x14ac:dyDescent="0.25">
      <c r="F73" s="42">
        <v>71</v>
      </c>
      <c r="G73" s="42">
        <f t="shared" ca="1" si="2"/>
        <v>0.86556195140030245</v>
      </c>
      <c r="H73" s="42">
        <f t="shared" ca="1" si="3"/>
        <v>688.8804168944323</v>
      </c>
    </row>
    <row r="74" spans="6:8" x14ac:dyDescent="0.25">
      <c r="F74" s="42">
        <v>72</v>
      </c>
      <c r="G74" s="42">
        <f t="shared" ca="1" si="2"/>
        <v>0.30668989128905577</v>
      </c>
      <c r="H74" s="42">
        <f t="shared" ca="1" si="3"/>
        <v>293.47096431082196</v>
      </c>
    </row>
    <row r="75" spans="6:8" x14ac:dyDescent="0.25">
      <c r="F75" s="42">
        <v>73</v>
      </c>
      <c r="G75" s="42">
        <f t="shared" ca="1" si="2"/>
        <v>0.14999265526549876</v>
      </c>
      <c r="H75" s="42">
        <f t="shared" ca="1" si="3"/>
        <v>217.69233149045454</v>
      </c>
    </row>
    <row r="76" spans="6:8" x14ac:dyDescent="0.25">
      <c r="F76" s="42">
        <v>74</v>
      </c>
      <c r="G76" s="42">
        <f t="shared" ca="1" si="2"/>
        <v>0.84263490159282972</v>
      </c>
      <c r="H76" s="42">
        <f t="shared" ca="1" si="3"/>
        <v>663.39508195339363</v>
      </c>
    </row>
    <row r="77" spans="6:8" x14ac:dyDescent="0.25">
      <c r="F77" s="42">
        <v>75</v>
      </c>
      <c r="G77" s="42">
        <f t="shared" ca="1" si="2"/>
        <v>0.63279698281424535</v>
      </c>
      <c r="H77" s="42">
        <f t="shared" ca="1" si="3"/>
        <v>485.81504069669313</v>
      </c>
    </row>
    <row r="78" spans="6:8" x14ac:dyDescent="0.25">
      <c r="F78" s="42">
        <v>76</v>
      </c>
      <c r="G78" s="42">
        <f t="shared" ca="1" si="2"/>
        <v>0.85638569809061493</v>
      </c>
      <c r="H78" s="42">
        <f t="shared" ca="1" si="3"/>
        <v>678.43772395575184</v>
      </c>
    </row>
    <row r="79" spans="6:8" x14ac:dyDescent="0.25">
      <c r="F79" s="42">
        <v>77</v>
      </c>
      <c r="G79" s="42">
        <f t="shared" ca="1" si="2"/>
        <v>0.61291692205659076</v>
      </c>
      <c r="H79" s="42">
        <f t="shared" ca="1" si="3"/>
        <v>472.07972560314124</v>
      </c>
    </row>
    <row r="80" spans="6:8" x14ac:dyDescent="0.25">
      <c r="F80" s="42">
        <v>78</v>
      </c>
      <c r="G80" s="42">
        <f t="shared" ca="1" si="2"/>
        <v>0.45411877976764736</v>
      </c>
      <c r="H80" s="42">
        <f t="shared" ca="1" si="3"/>
        <v>373.07538047441949</v>
      </c>
    </row>
    <row r="81" spans="6:8" x14ac:dyDescent="0.25">
      <c r="F81" s="42">
        <v>79</v>
      </c>
      <c r="G81" s="42">
        <f t="shared" ca="1" si="2"/>
        <v>0.33008445586073676</v>
      </c>
      <c r="H81" s="42">
        <f t="shared" ca="1" si="3"/>
        <v>305.49356246304706</v>
      </c>
    </row>
    <row r="82" spans="6:8" x14ac:dyDescent="0.25">
      <c r="F82" s="42">
        <v>80</v>
      </c>
      <c r="G82" s="42">
        <f t="shared" ca="1" si="2"/>
        <v>0.6855000182166735</v>
      </c>
      <c r="H82" s="42">
        <f t="shared" ca="1" si="3"/>
        <v>524.1428923678925</v>
      </c>
    </row>
    <row r="83" spans="6:8" x14ac:dyDescent="0.25">
      <c r="F83" s="42">
        <v>81</v>
      </c>
      <c r="G83" s="42">
        <f t="shared" ca="1" si="2"/>
        <v>0.89768505884648686</v>
      </c>
      <c r="H83" s="42">
        <f t="shared" ca="1" si="3"/>
        <v>728.58379261634082</v>
      </c>
    </row>
    <row r="84" spans="6:8" x14ac:dyDescent="0.25">
      <c r="F84" s="42">
        <v>82</v>
      </c>
      <c r="G84" s="42">
        <f t="shared" ca="1" si="2"/>
        <v>0.40081083046550658</v>
      </c>
      <c r="H84" s="42">
        <f t="shared" ca="1" si="3"/>
        <v>343.17719127238342</v>
      </c>
    </row>
    <row r="85" spans="6:8" x14ac:dyDescent="0.25">
      <c r="F85" s="42">
        <v>83</v>
      </c>
      <c r="G85" s="42">
        <f t="shared" ca="1" si="2"/>
        <v>0.82436574555709019</v>
      </c>
      <c r="H85" s="42">
        <f t="shared" ca="1" si="3"/>
        <v>644.39254338681951</v>
      </c>
    </row>
    <row r="86" spans="6:8" x14ac:dyDescent="0.25">
      <c r="F86" s="42">
        <v>84</v>
      </c>
      <c r="G86" s="42">
        <f t="shared" ca="1" si="2"/>
        <v>1.7787028230227153E-2</v>
      </c>
      <c r="H86" s="42">
        <f t="shared" ca="1" si="3"/>
        <v>140.01040540559973</v>
      </c>
    </row>
    <row r="87" spans="6:8" x14ac:dyDescent="0.25">
      <c r="F87" s="42">
        <v>85</v>
      </c>
      <c r="G87" s="42">
        <f t="shared" ca="1" si="2"/>
        <v>0.11801381518827536</v>
      </c>
      <c r="H87" s="42">
        <f t="shared" ca="1" si="3"/>
        <v>203.1122707279012</v>
      </c>
    </row>
    <row r="88" spans="6:8" x14ac:dyDescent="0.25">
      <c r="F88" s="42">
        <v>86</v>
      </c>
      <c r="G88" s="42">
        <f t="shared" ca="1" si="2"/>
        <v>0.62392372817667963</v>
      </c>
      <c r="H88" s="42">
        <f t="shared" ca="1" si="3"/>
        <v>479.63962899468345</v>
      </c>
    </row>
    <row r="89" spans="6:8" x14ac:dyDescent="0.25">
      <c r="F89" s="42">
        <v>87</v>
      </c>
      <c r="G89" s="42">
        <f t="shared" ca="1" si="2"/>
        <v>0.19139204001728549</v>
      </c>
      <c r="H89" s="42">
        <f t="shared" ca="1" si="3"/>
        <v>236.98117245538799</v>
      </c>
    </row>
    <row r="90" spans="6:8" x14ac:dyDescent="0.25">
      <c r="F90" s="42">
        <v>88</v>
      </c>
      <c r="G90" s="42">
        <f t="shared" ca="1" si="2"/>
        <v>0.99048896982640944</v>
      </c>
      <c r="H90" s="42">
        <f t="shared" ca="1" si="3"/>
        <v>917.24770864208529</v>
      </c>
    </row>
    <row r="91" spans="6:8" x14ac:dyDescent="0.25">
      <c r="F91" s="42">
        <v>89</v>
      </c>
      <c r="G91" s="42">
        <f t="shared" ca="1" si="2"/>
        <v>0.85428029340290268</v>
      </c>
      <c r="H91" s="42">
        <f t="shared" ca="1" si="3"/>
        <v>676.0892271783631</v>
      </c>
    </row>
    <row r="92" spans="6:8" x14ac:dyDescent="0.25">
      <c r="F92" s="42">
        <v>90</v>
      </c>
      <c r="G92" s="42">
        <f t="shared" ca="1" si="2"/>
        <v>0.6292857527197685</v>
      </c>
      <c r="H92" s="42">
        <f t="shared" ca="1" si="3"/>
        <v>483.36254680698312</v>
      </c>
    </row>
    <row r="93" spans="6:8" x14ac:dyDescent="0.25">
      <c r="F93" s="42">
        <v>91</v>
      </c>
      <c r="G93" s="42">
        <f t="shared" ca="1" si="2"/>
        <v>6.2334147848638333E-3</v>
      </c>
      <c r="H93" s="42">
        <f t="shared" ca="1" si="3"/>
        <v>123.68559331403259</v>
      </c>
    </row>
    <row r="94" spans="6:8" x14ac:dyDescent="0.25">
      <c r="F94" s="42">
        <v>92</v>
      </c>
      <c r="G94" s="42">
        <f t="shared" ca="1" si="2"/>
        <v>0.56939859309891905</v>
      </c>
      <c r="H94" s="42">
        <f t="shared" ca="1" si="3"/>
        <v>443.19391798510469</v>
      </c>
    </row>
    <row r="95" spans="6:8" x14ac:dyDescent="0.25">
      <c r="F95" s="42">
        <v>93</v>
      </c>
      <c r="G95" s="42">
        <f t="shared" ca="1" si="2"/>
        <v>0.41787893592654179</v>
      </c>
      <c r="H95" s="42">
        <f t="shared" ca="1" si="3"/>
        <v>352.59968633550238</v>
      </c>
    </row>
    <row r="96" spans="6:8" x14ac:dyDescent="0.25">
      <c r="F96" s="42">
        <v>94</v>
      </c>
      <c r="G96" s="42">
        <f t="shared" ca="1" si="2"/>
        <v>0.67773431214499258</v>
      </c>
      <c r="H96" s="42">
        <f t="shared" ca="1" si="3"/>
        <v>518.30373132480531</v>
      </c>
    </row>
    <row r="97" spans="6:8" x14ac:dyDescent="0.25">
      <c r="F97" s="42">
        <v>95</v>
      </c>
      <c r="G97" s="42">
        <f t="shared" ca="1" si="2"/>
        <v>0.42366083879971228</v>
      </c>
      <c r="H97" s="42">
        <f t="shared" ca="1" si="3"/>
        <v>355.82285350673362</v>
      </c>
    </row>
    <row r="98" spans="6:8" x14ac:dyDescent="0.25">
      <c r="F98" s="42">
        <v>96</v>
      </c>
      <c r="G98" s="42">
        <f t="shared" ca="1" si="2"/>
        <v>0.75459722739946067</v>
      </c>
      <c r="H98" s="42">
        <f t="shared" ca="1" si="3"/>
        <v>579.65490811431096</v>
      </c>
    </row>
    <row r="99" spans="6:8" x14ac:dyDescent="0.25">
      <c r="F99" s="42">
        <v>97</v>
      </c>
      <c r="G99" s="42">
        <f t="shared" ca="1" si="2"/>
        <v>0.66845421607993361</v>
      </c>
      <c r="H99" s="42">
        <f t="shared" ca="1" si="3"/>
        <v>511.41739242739334</v>
      </c>
    </row>
    <row r="100" spans="6:8" x14ac:dyDescent="0.25">
      <c r="F100" s="42">
        <v>98</v>
      </c>
      <c r="G100" s="42">
        <f t="shared" ca="1" si="2"/>
        <v>0.77575245612091814</v>
      </c>
      <c r="H100" s="42">
        <f t="shared" ca="1" si="3"/>
        <v>598.18134489182944</v>
      </c>
    </row>
    <row r="101" spans="6:8" x14ac:dyDescent="0.25">
      <c r="F101" s="42">
        <v>99</v>
      </c>
      <c r="G101" s="42">
        <f t="shared" ca="1" si="2"/>
        <v>4.1659838870646504E-2</v>
      </c>
      <c r="H101" s="42">
        <f t="shared" ca="1" si="3"/>
        <v>161.23222597912138</v>
      </c>
    </row>
    <row r="102" spans="6:8" x14ac:dyDescent="0.25">
      <c r="F102" s="42">
        <v>100</v>
      </c>
      <c r="G102" s="42">
        <f t="shared" ca="1" si="2"/>
        <v>0.64899842028344046</v>
      </c>
      <c r="H102" s="42">
        <f t="shared" ca="1" si="3"/>
        <v>497.28622716706587</v>
      </c>
    </row>
    <row r="103" spans="6:8" x14ac:dyDescent="0.25">
      <c r="F103" s="42">
        <v>101</v>
      </c>
      <c r="G103" s="42">
        <f t="shared" ca="1" si="2"/>
        <v>3.8420096692790673E-2</v>
      </c>
      <c r="H103" s="42">
        <f t="shared" ca="1" si="3"/>
        <v>158.80313514049368</v>
      </c>
    </row>
    <row r="104" spans="6:8" x14ac:dyDescent="0.25">
      <c r="F104" s="42">
        <v>102</v>
      </c>
      <c r="G104" s="42">
        <f t="shared" ca="1" si="2"/>
        <v>0.80652778819384296</v>
      </c>
      <c r="H104" s="42">
        <f t="shared" ca="1" si="3"/>
        <v>626.77085791643617</v>
      </c>
    </row>
    <row r="105" spans="6:8" x14ac:dyDescent="0.25">
      <c r="F105" s="42">
        <v>103</v>
      </c>
      <c r="G105" s="42">
        <f t="shared" ca="1" si="2"/>
        <v>0.16070556061100238</v>
      </c>
      <c r="H105" s="42">
        <f t="shared" ca="1" si="3"/>
        <v>222.63779590201443</v>
      </c>
    </row>
    <row r="106" spans="6:8" x14ac:dyDescent="0.25">
      <c r="F106" s="42">
        <v>104</v>
      </c>
      <c r="G106" s="42">
        <f t="shared" ca="1" si="2"/>
        <v>0.76624669075643925</v>
      </c>
      <c r="H106" s="42">
        <f t="shared" ca="1" si="3"/>
        <v>589.75326612468473</v>
      </c>
    </row>
    <row r="107" spans="6:8" x14ac:dyDescent="0.25">
      <c r="F107" s="42">
        <v>105</v>
      </c>
      <c r="G107" s="42">
        <f t="shared" ca="1" si="2"/>
        <v>0.77169860048947914</v>
      </c>
      <c r="H107" s="42">
        <f t="shared" ca="1" si="3"/>
        <v>594.56565556483133</v>
      </c>
    </row>
    <row r="108" spans="6:8" x14ac:dyDescent="0.25">
      <c r="F108" s="42">
        <v>106</v>
      </c>
      <c r="G108" s="42">
        <f t="shared" ca="1" si="2"/>
        <v>0.88261595815692828</v>
      </c>
      <c r="H108" s="42">
        <f t="shared" ca="1" si="3"/>
        <v>709.28276603026848</v>
      </c>
    </row>
    <row r="109" spans="6:8" x14ac:dyDescent="0.25">
      <c r="F109" s="42">
        <v>107</v>
      </c>
      <c r="G109" s="42">
        <f t="shared" ca="1" si="2"/>
        <v>0.54060163705457276</v>
      </c>
      <c r="H109" s="42">
        <f t="shared" ca="1" si="3"/>
        <v>424.87669033440523</v>
      </c>
    </row>
    <row r="110" spans="6:8" x14ac:dyDescent="0.25">
      <c r="F110" s="42">
        <v>108</v>
      </c>
      <c r="G110" s="42">
        <f t="shared" ca="1" si="2"/>
        <v>0.80314342628113444</v>
      </c>
      <c r="H110" s="42">
        <f t="shared" ca="1" si="3"/>
        <v>623.52060736664066</v>
      </c>
    </row>
    <row r="111" spans="6:8" x14ac:dyDescent="0.25">
      <c r="F111" s="42">
        <v>109</v>
      </c>
      <c r="G111" s="42">
        <f t="shared" ca="1" si="2"/>
        <v>0.23108462577588129</v>
      </c>
      <c r="H111" s="42">
        <f t="shared" ca="1" si="3"/>
        <v>255.94417585683436</v>
      </c>
    </row>
    <row r="112" spans="6:8" x14ac:dyDescent="0.25">
      <c r="F112" s="42">
        <v>110</v>
      </c>
      <c r="G112" s="42">
        <f t="shared" ca="1" si="2"/>
        <v>0.4560233873306857</v>
      </c>
      <c r="H112" s="42">
        <f t="shared" ca="1" si="3"/>
        <v>374.17002219300309</v>
      </c>
    </row>
    <row r="113" spans="6:8" x14ac:dyDescent="0.25">
      <c r="F113" s="42">
        <v>111</v>
      </c>
      <c r="G113" s="42">
        <f t="shared" ca="1" si="2"/>
        <v>0.22667790515449049</v>
      </c>
      <c r="H113" s="42">
        <f t="shared" ca="1" si="3"/>
        <v>253.81509778824466</v>
      </c>
    </row>
    <row r="114" spans="6:8" x14ac:dyDescent="0.25">
      <c r="F114" s="42">
        <v>112</v>
      </c>
      <c r="G114" s="42">
        <f t="shared" ca="1" si="2"/>
        <v>0.50360213859279745</v>
      </c>
      <c r="H114" s="42">
        <f t="shared" ca="1" si="3"/>
        <v>402.16518986162589</v>
      </c>
    </row>
    <row r="115" spans="6:8" x14ac:dyDescent="0.25">
      <c r="F115" s="42">
        <v>113</v>
      </c>
      <c r="G115" s="42">
        <f t="shared" ca="1" si="2"/>
        <v>0.6130628110191868</v>
      </c>
      <c r="H115" s="42">
        <f t="shared" ca="1" si="3"/>
        <v>472.1792197476633</v>
      </c>
    </row>
    <row r="116" spans="6:8" x14ac:dyDescent="0.25">
      <c r="F116" s="42">
        <v>114</v>
      </c>
      <c r="G116" s="42">
        <f t="shared" ca="1" si="2"/>
        <v>0.76298882610558949</v>
      </c>
      <c r="H116" s="42">
        <f t="shared" ca="1" si="3"/>
        <v>586.90431471149986</v>
      </c>
    </row>
    <row r="117" spans="6:8" x14ac:dyDescent="0.25">
      <c r="F117" s="42">
        <v>115</v>
      </c>
      <c r="G117" s="42">
        <f t="shared" ca="1" si="2"/>
        <v>0.46530449857570655</v>
      </c>
      <c r="H117" s="42">
        <f t="shared" ca="1" si="3"/>
        <v>379.53182110160458</v>
      </c>
    </row>
    <row r="118" spans="6:8" x14ac:dyDescent="0.25">
      <c r="F118" s="42">
        <v>116</v>
      </c>
      <c r="G118" s="42">
        <f t="shared" ca="1" si="2"/>
        <v>0.19159564787585892</v>
      </c>
      <c r="H118" s="42">
        <f t="shared" ca="1" si="3"/>
        <v>237.07724275036753</v>
      </c>
    </row>
    <row r="119" spans="6:8" x14ac:dyDescent="0.25">
      <c r="F119" s="42">
        <v>117</v>
      </c>
      <c r="G119" s="42">
        <f t="shared" ca="1" si="2"/>
        <v>0.34047798769764104</v>
      </c>
      <c r="H119" s="42">
        <f t="shared" ca="1" si="3"/>
        <v>310.90214856110708</v>
      </c>
    </row>
    <row r="120" spans="6:8" x14ac:dyDescent="0.25">
      <c r="F120" s="42">
        <v>118</v>
      </c>
      <c r="G120" s="42">
        <f t="shared" ca="1" si="2"/>
        <v>0.76402130738948737</v>
      </c>
      <c r="H120" s="42">
        <f t="shared" ca="1" si="3"/>
        <v>587.8050719870887</v>
      </c>
    </row>
    <row r="121" spans="6:8" x14ac:dyDescent="0.25">
      <c r="F121" s="42">
        <v>119</v>
      </c>
      <c r="G121" s="42">
        <f t="shared" ca="1" si="2"/>
        <v>0.81671235283339294</v>
      </c>
      <c r="H121" s="42">
        <f t="shared" ca="1" si="3"/>
        <v>636.72722926159599</v>
      </c>
    </row>
    <row r="122" spans="6:8" x14ac:dyDescent="0.25">
      <c r="F122" s="42">
        <v>120</v>
      </c>
      <c r="G122" s="42">
        <f t="shared" ca="1" si="2"/>
        <v>0.537172611773998</v>
      </c>
      <c r="H122" s="42">
        <f t="shared" ca="1" si="3"/>
        <v>422.73427303994436</v>
      </c>
    </row>
    <row r="123" spans="6:8" x14ac:dyDescent="0.25">
      <c r="F123" s="42">
        <v>121</v>
      </c>
      <c r="G123" s="42">
        <f t="shared" ca="1" si="2"/>
        <v>0.91266570720436635</v>
      </c>
      <c r="H123" s="42">
        <f t="shared" ca="1" si="3"/>
        <v>749.23977426063709</v>
      </c>
    </row>
    <row r="124" spans="6:8" x14ac:dyDescent="0.25">
      <c r="F124" s="42">
        <v>122</v>
      </c>
      <c r="G124" s="42">
        <f t="shared" ca="1" si="2"/>
        <v>0.97510099906599035</v>
      </c>
      <c r="H124" s="42">
        <f t="shared" ca="1" si="3"/>
        <v>866.10720455346768</v>
      </c>
    </row>
    <row r="125" spans="6:8" x14ac:dyDescent="0.25">
      <c r="F125" s="42">
        <v>123</v>
      </c>
      <c r="G125" s="42">
        <f t="shared" ca="1" si="2"/>
        <v>0.45725424477501775</v>
      </c>
      <c r="H125" s="42">
        <f t="shared" ca="1" si="3"/>
        <v>374.87845680860812</v>
      </c>
    </row>
    <row r="126" spans="6:8" x14ac:dyDescent="0.25">
      <c r="F126" s="42">
        <v>124</v>
      </c>
      <c r="G126" s="42">
        <f t="shared" ca="1" si="2"/>
        <v>0.55769764466353866</v>
      </c>
      <c r="H126" s="42">
        <f t="shared" ca="1" si="3"/>
        <v>435.67943875643505</v>
      </c>
    </row>
    <row r="127" spans="6:8" x14ac:dyDescent="0.25">
      <c r="F127" s="42">
        <v>125</v>
      </c>
      <c r="G127" s="42">
        <f t="shared" ca="1" si="2"/>
        <v>0.98118081963337789</v>
      </c>
      <c r="H127" s="42">
        <f t="shared" ca="1" si="3"/>
        <v>883.59634943882588</v>
      </c>
    </row>
    <row r="128" spans="6:8" x14ac:dyDescent="0.25">
      <c r="F128" s="42">
        <v>126</v>
      </c>
      <c r="G128" s="42">
        <f t="shared" ca="1" si="2"/>
        <v>8.9799202578072168E-2</v>
      </c>
      <c r="H128" s="42">
        <f t="shared" ca="1" si="3"/>
        <v>189.89954522702823</v>
      </c>
    </row>
    <row r="129" spans="6:8" x14ac:dyDescent="0.25">
      <c r="F129" s="42">
        <v>127</v>
      </c>
      <c r="G129" s="42">
        <f t="shared" ca="1" si="2"/>
        <v>0.41057874569540409</v>
      </c>
      <c r="H129" s="42">
        <f t="shared" ca="1" si="3"/>
        <v>348.55291611727273</v>
      </c>
    </row>
    <row r="130" spans="6:8" x14ac:dyDescent="0.25">
      <c r="F130" s="42">
        <v>128</v>
      </c>
      <c r="G130" s="42">
        <f t="shared" ca="1" si="2"/>
        <v>0.3485216535372222</v>
      </c>
      <c r="H130" s="42">
        <f t="shared" ca="1" si="3"/>
        <v>315.11722940841912</v>
      </c>
    </row>
    <row r="131" spans="6:8" x14ac:dyDescent="0.25">
      <c r="F131" s="42">
        <v>129</v>
      </c>
      <c r="G131" s="42">
        <f t="shared" ref="G131:G194" ca="1" si="4">RAND()</f>
        <v>0.42778548007737438</v>
      </c>
      <c r="H131" s="42">
        <f t="shared" ref="H131:H194" ca="1" si="5">IF(G131&lt;(($D$4-$D$2)/($D$3-$D$2)),$D$2+SQRT(G131*($D$3-$D$2)*($D$4-$D$2)),$D$3-SQRT((1-G131)*($D$3-$D$2)*($D$3-$D$4)))</f>
        <v>358.13205848532175</v>
      </c>
    </row>
    <row r="132" spans="6:8" x14ac:dyDescent="0.25">
      <c r="F132" s="42">
        <v>130</v>
      </c>
      <c r="G132" s="42">
        <f t="shared" ca="1" si="4"/>
        <v>7.262207858901859E-2</v>
      </c>
      <c r="H132" s="42">
        <f t="shared" ca="1" si="5"/>
        <v>180.84545177690376</v>
      </c>
    </row>
    <row r="133" spans="6:8" x14ac:dyDescent="0.25">
      <c r="F133" s="42">
        <v>131</v>
      </c>
      <c r="G133" s="42">
        <f t="shared" ca="1" si="4"/>
        <v>0.62530914006432081</v>
      </c>
      <c r="H133" s="42">
        <f t="shared" ca="1" si="5"/>
        <v>480.59898040753808</v>
      </c>
    </row>
    <row r="134" spans="6:8" x14ac:dyDescent="0.25">
      <c r="F134" s="42">
        <v>132</v>
      </c>
      <c r="G134" s="42">
        <f t="shared" ca="1" si="4"/>
        <v>0.61799043838799639</v>
      </c>
      <c r="H134" s="42">
        <f t="shared" ca="1" si="5"/>
        <v>475.55087533618416</v>
      </c>
    </row>
    <row r="135" spans="6:8" x14ac:dyDescent="0.25">
      <c r="F135" s="42">
        <v>133</v>
      </c>
      <c r="G135" s="42">
        <f t="shared" ca="1" si="4"/>
        <v>0.85190085557546791</v>
      </c>
      <c r="H135" s="42">
        <f t="shared" ca="1" si="5"/>
        <v>673.45538744964256</v>
      </c>
    </row>
    <row r="136" spans="6:8" x14ac:dyDescent="0.25">
      <c r="F136" s="42">
        <v>134</v>
      </c>
      <c r="G136" s="42">
        <f t="shared" ca="1" si="4"/>
        <v>8.8208022881909653E-2</v>
      </c>
      <c r="H136" s="42">
        <f t="shared" ca="1" si="5"/>
        <v>189.09950650464833</v>
      </c>
    </row>
    <row r="137" spans="6:8" x14ac:dyDescent="0.25">
      <c r="F137" s="42">
        <v>135</v>
      </c>
      <c r="G137" s="42">
        <f t="shared" ca="1" si="4"/>
        <v>0.1993747580086398</v>
      </c>
      <c r="H137" s="42">
        <f t="shared" ca="1" si="5"/>
        <v>240.75684116761431</v>
      </c>
    </row>
    <row r="138" spans="6:8" x14ac:dyDescent="0.25">
      <c r="F138" s="42">
        <v>136</v>
      </c>
      <c r="G138" s="42">
        <f t="shared" ca="1" si="4"/>
        <v>0.68897006456626597</v>
      </c>
      <c r="H138" s="42">
        <f t="shared" ca="1" si="5"/>
        <v>526.77536675243914</v>
      </c>
    </row>
    <row r="139" spans="6:8" x14ac:dyDescent="0.25">
      <c r="F139" s="42">
        <v>137</v>
      </c>
      <c r="G139" s="42">
        <f t="shared" ca="1" si="4"/>
        <v>0.95953564748075093</v>
      </c>
      <c r="H139" s="42">
        <f t="shared" ca="1" si="5"/>
        <v>829.31217438300018</v>
      </c>
    </row>
    <row r="140" spans="6:8" x14ac:dyDescent="0.25">
      <c r="F140" s="42">
        <v>138</v>
      </c>
      <c r="G140" s="42">
        <f t="shared" ca="1" si="4"/>
        <v>0.98300178928447368</v>
      </c>
      <c r="H140" s="42">
        <f t="shared" ca="1" si="5"/>
        <v>889.37128892019507</v>
      </c>
    </row>
    <row r="141" spans="6:8" x14ac:dyDescent="0.25">
      <c r="F141" s="42">
        <v>139</v>
      </c>
      <c r="G141" s="42">
        <f t="shared" ca="1" si="4"/>
        <v>0.97224372378601787</v>
      </c>
      <c r="H141" s="42">
        <f t="shared" ca="1" si="5"/>
        <v>858.63338840423762</v>
      </c>
    </row>
    <row r="142" spans="6:8" x14ac:dyDescent="0.25">
      <c r="F142" s="42">
        <v>140</v>
      </c>
      <c r="G142" s="42">
        <f t="shared" ca="1" si="4"/>
        <v>0.80757388138295216</v>
      </c>
      <c r="H142" s="42">
        <f t="shared" ca="1" si="5"/>
        <v>627.78123985447155</v>
      </c>
    </row>
    <row r="143" spans="6:8" x14ac:dyDescent="0.25">
      <c r="F143" s="42">
        <v>141</v>
      </c>
      <c r="G143" s="42">
        <f t="shared" ca="1" si="4"/>
        <v>0.55271851221193324</v>
      </c>
      <c r="H143" s="42">
        <f t="shared" ca="1" si="5"/>
        <v>432.51196382002195</v>
      </c>
    </row>
    <row r="144" spans="6:8" x14ac:dyDescent="0.25">
      <c r="F144" s="42">
        <v>142</v>
      </c>
      <c r="G144" s="42">
        <f t="shared" ca="1" si="4"/>
        <v>0.25774177334542714</v>
      </c>
      <c r="H144" s="42">
        <f t="shared" ca="1" si="5"/>
        <v>268.95559424116209</v>
      </c>
    </row>
    <row r="145" spans="6:8" x14ac:dyDescent="0.25">
      <c r="F145" s="42">
        <v>143</v>
      </c>
      <c r="G145" s="42">
        <f t="shared" ca="1" si="4"/>
        <v>0.23313644369061182</v>
      </c>
      <c r="H145" s="42">
        <f t="shared" ca="1" si="5"/>
        <v>256.9375796457208</v>
      </c>
    </row>
    <row r="146" spans="6:8" x14ac:dyDescent="0.25">
      <c r="F146" s="42">
        <v>144</v>
      </c>
      <c r="G146" s="42">
        <f t="shared" ca="1" si="4"/>
        <v>0.33425751758684485</v>
      </c>
      <c r="H146" s="42">
        <f t="shared" ca="1" si="5"/>
        <v>307.66006374218762</v>
      </c>
    </row>
    <row r="147" spans="6:8" x14ac:dyDescent="0.25">
      <c r="F147" s="42">
        <v>145</v>
      </c>
      <c r="G147" s="42">
        <f t="shared" ca="1" si="4"/>
        <v>0.1933734733564505</v>
      </c>
      <c r="H147" s="42">
        <f t="shared" ca="1" si="5"/>
        <v>237.91660614906732</v>
      </c>
    </row>
    <row r="148" spans="6:8" x14ac:dyDescent="0.25">
      <c r="F148" s="42">
        <v>146</v>
      </c>
      <c r="G148" s="42">
        <f t="shared" ca="1" si="4"/>
        <v>0.88883017336865455</v>
      </c>
      <c r="H148" s="42">
        <f t="shared" ca="1" si="5"/>
        <v>717.08256473916504</v>
      </c>
    </row>
    <row r="149" spans="6:8" x14ac:dyDescent="0.25">
      <c r="F149" s="42">
        <v>147</v>
      </c>
      <c r="G149" s="42">
        <f t="shared" ca="1" si="4"/>
        <v>0.91514092003478875</v>
      </c>
      <c r="H149" s="42">
        <f t="shared" ca="1" si="5"/>
        <v>752.81881630077078</v>
      </c>
    </row>
    <row r="150" spans="6:8" x14ac:dyDescent="0.25">
      <c r="F150" s="42">
        <v>148</v>
      </c>
      <c r="G150" s="42">
        <f t="shared" ca="1" si="4"/>
        <v>0.3597403922648833</v>
      </c>
      <c r="H150" s="42">
        <f t="shared" ca="1" si="5"/>
        <v>321.03982622742592</v>
      </c>
    </row>
    <row r="151" spans="6:8" x14ac:dyDescent="0.25">
      <c r="F151" s="42">
        <v>149</v>
      </c>
      <c r="G151" s="42">
        <f t="shared" ca="1" si="4"/>
        <v>0.3209359176625266</v>
      </c>
      <c r="H151" s="42">
        <f t="shared" ca="1" si="5"/>
        <v>300.76746408438567</v>
      </c>
    </row>
    <row r="152" spans="6:8" x14ac:dyDescent="0.25">
      <c r="F152" s="42">
        <v>150</v>
      </c>
      <c r="G152" s="42">
        <f t="shared" ca="1" si="4"/>
        <v>0.61872893100738002</v>
      </c>
      <c r="H152" s="42">
        <f t="shared" ca="1" si="5"/>
        <v>476.05804741871793</v>
      </c>
    </row>
    <row r="153" spans="6:8" x14ac:dyDescent="0.25">
      <c r="F153" s="42">
        <v>151</v>
      </c>
      <c r="G153" s="42">
        <f t="shared" ca="1" si="4"/>
        <v>0.96730201467925769</v>
      </c>
      <c r="H153" s="42">
        <f t="shared" ca="1" si="5"/>
        <v>846.56418465386105</v>
      </c>
    </row>
    <row r="154" spans="6:8" x14ac:dyDescent="0.25">
      <c r="F154" s="42">
        <v>152</v>
      </c>
      <c r="G154" s="42">
        <f t="shared" ca="1" si="4"/>
        <v>0.48663878509734226</v>
      </c>
      <c r="H154" s="42">
        <f t="shared" ca="1" si="5"/>
        <v>392.03612382813924</v>
      </c>
    </row>
    <row r="155" spans="6:8" x14ac:dyDescent="0.25">
      <c r="F155" s="42">
        <v>153</v>
      </c>
      <c r="G155" s="42">
        <f t="shared" ca="1" si="4"/>
        <v>0.91651198535979872</v>
      </c>
      <c r="H155" s="42">
        <f t="shared" ca="1" si="5"/>
        <v>754.82379695218197</v>
      </c>
    </row>
    <row r="156" spans="6:8" x14ac:dyDescent="0.25">
      <c r="F156" s="42">
        <v>154</v>
      </c>
      <c r="G156" s="42">
        <f t="shared" ca="1" si="4"/>
        <v>0.71148460999501983</v>
      </c>
      <c r="H156" s="42">
        <f t="shared" ca="1" si="5"/>
        <v>544.22474748667446</v>
      </c>
    </row>
    <row r="157" spans="6:8" x14ac:dyDescent="0.25">
      <c r="F157" s="42">
        <v>155</v>
      </c>
      <c r="G157" s="42">
        <f t="shared" ca="1" si="4"/>
        <v>0.2543005813712319</v>
      </c>
      <c r="H157" s="42">
        <f t="shared" ca="1" si="5"/>
        <v>267.26295206758311</v>
      </c>
    </row>
    <row r="158" spans="6:8" x14ac:dyDescent="0.25">
      <c r="F158" s="42">
        <v>156</v>
      </c>
      <c r="G158" s="42">
        <f t="shared" ca="1" si="4"/>
        <v>0.65237247303578527</v>
      </c>
      <c r="H158" s="42">
        <f t="shared" ca="1" si="5"/>
        <v>499.70826569467027</v>
      </c>
    </row>
    <row r="159" spans="6:8" x14ac:dyDescent="0.25">
      <c r="F159" s="42">
        <v>157</v>
      </c>
      <c r="G159" s="42">
        <f t="shared" ca="1" si="4"/>
        <v>0.65705575060056265</v>
      </c>
      <c r="H159" s="42">
        <f t="shared" ca="1" si="5"/>
        <v>503.08968659566455</v>
      </c>
    </row>
    <row r="160" spans="6:8" x14ac:dyDescent="0.25">
      <c r="F160" s="42">
        <v>158</v>
      </c>
      <c r="G160" s="42">
        <f t="shared" ca="1" si="4"/>
        <v>0.51621778320695078</v>
      </c>
      <c r="H160" s="42">
        <f t="shared" ca="1" si="5"/>
        <v>409.81088108048323</v>
      </c>
    </row>
    <row r="161" spans="6:8" x14ac:dyDescent="0.25">
      <c r="F161" s="42">
        <v>159</v>
      </c>
      <c r="G161" s="42">
        <f t="shared" ca="1" si="4"/>
        <v>0.55584767971831939</v>
      </c>
      <c r="H161" s="42">
        <f t="shared" ca="1" si="5"/>
        <v>434.50051228775635</v>
      </c>
    </row>
    <row r="162" spans="6:8" x14ac:dyDescent="0.25">
      <c r="F162" s="42">
        <v>160</v>
      </c>
      <c r="G162" s="42">
        <f t="shared" ca="1" si="4"/>
        <v>0.16757971889105328</v>
      </c>
      <c r="H162" s="42">
        <f t="shared" ca="1" si="5"/>
        <v>225.82779538500506</v>
      </c>
    </row>
    <row r="163" spans="6:8" x14ac:dyDescent="0.25">
      <c r="F163" s="42">
        <v>161</v>
      </c>
      <c r="G163" s="42">
        <f t="shared" ca="1" si="4"/>
        <v>0.72239704831392193</v>
      </c>
      <c r="H163" s="42">
        <f t="shared" ca="1" si="5"/>
        <v>552.92715893942272</v>
      </c>
    </row>
    <row r="164" spans="6:8" x14ac:dyDescent="0.25">
      <c r="F164" s="42">
        <v>162</v>
      </c>
      <c r="G164" s="42">
        <f t="shared" ca="1" si="4"/>
        <v>0.81410718739325405</v>
      </c>
      <c r="H164" s="42">
        <f t="shared" ca="1" si="5"/>
        <v>634.15464322085882</v>
      </c>
    </row>
    <row r="165" spans="6:8" x14ac:dyDescent="0.25">
      <c r="F165" s="42">
        <v>163</v>
      </c>
      <c r="G165" s="42">
        <f t="shared" ca="1" si="4"/>
        <v>0.28767547298999552</v>
      </c>
      <c r="H165" s="42">
        <f t="shared" ca="1" si="5"/>
        <v>283.84801930930666</v>
      </c>
    </row>
    <row r="166" spans="6:8" x14ac:dyDescent="0.25">
      <c r="F166" s="42">
        <v>164</v>
      </c>
      <c r="G166" s="42">
        <f t="shared" ca="1" si="4"/>
        <v>0.4781053349623694</v>
      </c>
      <c r="H166" s="42">
        <f t="shared" ca="1" si="5"/>
        <v>387.00394876712789</v>
      </c>
    </row>
    <row r="167" spans="6:8" x14ac:dyDescent="0.25">
      <c r="F167" s="42">
        <v>165</v>
      </c>
      <c r="G167" s="42">
        <f t="shared" ca="1" si="4"/>
        <v>0.35171795217450508</v>
      </c>
      <c r="H167" s="42">
        <f t="shared" ca="1" si="5"/>
        <v>316.79938931939148</v>
      </c>
    </row>
    <row r="168" spans="6:8" x14ac:dyDescent="0.25">
      <c r="F168" s="42">
        <v>166</v>
      </c>
      <c r="G168" s="42">
        <f t="shared" ca="1" si="4"/>
        <v>0.76106071350961435</v>
      </c>
      <c r="H168" s="42">
        <f t="shared" ca="1" si="5"/>
        <v>585.22742825365413</v>
      </c>
    </row>
    <row r="169" spans="6:8" x14ac:dyDescent="0.25">
      <c r="F169" s="42">
        <v>167</v>
      </c>
      <c r="G169" s="42">
        <f t="shared" ca="1" si="4"/>
        <v>0.52572834295504178</v>
      </c>
      <c r="H169" s="42">
        <f t="shared" ca="1" si="5"/>
        <v>415.64086977923421</v>
      </c>
    </row>
    <row r="170" spans="6:8" x14ac:dyDescent="0.25">
      <c r="F170" s="42">
        <v>168</v>
      </c>
      <c r="G170" s="42">
        <f t="shared" ca="1" si="4"/>
        <v>1.0666513140669465E-2</v>
      </c>
      <c r="H170" s="42">
        <f t="shared" ca="1" si="5"/>
        <v>130.98364379249563</v>
      </c>
    </row>
    <row r="171" spans="6:8" x14ac:dyDescent="0.25">
      <c r="F171" s="42">
        <v>169</v>
      </c>
      <c r="G171" s="42">
        <f t="shared" ca="1" si="4"/>
        <v>0.3817491081981802</v>
      </c>
      <c r="H171" s="42">
        <f t="shared" ca="1" si="5"/>
        <v>332.81138941277618</v>
      </c>
    </row>
    <row r="172" spans="6:8" x14ac:dyDescent="0.25">
      <c r="F172" s="42">
        <v>170</v>
      </c>
      <c r="G172" s="42">
        <f t="shared" ca="1" si="4"/>
        <v>8.672652186578611E-2</v>
      </c>
      <c r="H172" s="42">
        <f t="shared" ca="1" si="5"/>
        <v>188.34810109968834</v>
      </c>
    </row>
    <row r="173" spans="6:8" x14ac:dyDescent="0.25">
      <c r="F173" s="42">
        <v>171</v>
      </c>
      <c r="G173" s="42">
        <f t="shared" ca="1" si="4"/>
        <v>7.3119899700784807E-2</v>
      </c>
      <c r="H173" s="42">
        <f t="shared" ca="1" si="5"/>
        <v>181.12207451163113</v>
      </c>
    </row>
    <row r="174" spans="6:8" x14ac:dyDescent="0.25">
      <c r="F174" s="42">
        <v>172</v>
      </c>
      <c r="G174" s="42">
        <f t="shared" ca="1" si="4"/>
        <v>0.23705291131290329</v>
      </c>
      <c r="H174" s="42">
        <f t="shared" ca="1" si="5"/>
        <v>258.83746461743647</v>
      </c>
    </row>
    <row r="175" spans="6:8" x14ac:dyDescent="0.25">
      <c r="F175" s="42">
        <v>173</v>
      </c>
      <c r="G175" s="42">
        <f t="shared" ca="1" si="4"/>
        <v>0.91028800963860901</v>
      </c>
      <c r="H175" s="42">
        <f t="shared" ca="1" si="5"/>
        <v>745.8491922889059</v>
      </c>
    </row>
    <row r="176" spans="6:8" x14ac:dyDescent="0.25">
      <c r="F176" s="42">
        <v>174</v>
      </c>
      <c r="G176" s="42">
        <f t="shared" ca="1" si="4"/>
        <v>0.74395194381563479</v>
      </c>
      <c r="H176" s="42">
        <f t="shared" ca="1" si="5"/>
        <v>570.63465387534711</v>
      </c>
    </row>
    <row r="177" spans="6:8" x14ac:dyDescent="0.25">
      <c r="F177" s="42">
        <v>175</v>
      </c>
      <c r="G177" s="42">
        <f t="shared" ca="1" si="4"/>
        <v>0.45495104642950346</v>
      </c>
      <c r="H177" s="42">
        <f t="shared" ca="1" si="5"/>
        <v>373.55347668714967</v>
      </c>
    </row>
    <row r="178" spans="6:8" x14ac:dyDescent="0.25">
      <c r="F178" s="42">
        <v>176</v>
      </c>
      <c r="G178" s="42">
        <f t="shared" ca="1" si="4"/>
        <v>0.53701063220714185</v>
      </c>
      <c r="H178" s="42">
        <f t="shared" ca="1" si="5"/>
        <v>422.63326662262762</v>
      </c>
    </row>
    <row r="179" spans="6:8" x14ac:dyDescent="0.25">
      <c r="F179" s="42">
        <v>177</v>
      </c>
      <c r="G179" s="42">
        <f t="shared" ca="1" si="4"/>
        <v>0.13447021589430752</v>
      </c>
      <c r="H179" s="42">
        <f t="shared" ca="1" si="5"/>
        <v>210.5815782767047</v>
      </c>
    </row>
    <row r="180" spans="6:8" x14ac:dyDescent="0.25">
      <c r="F180" s="42">
        <v>178</v>
      </c>
      <c r="G180" s="42">
        <f t="shared" ca="1" si="4"/>
        <v>9.9005675488905598E-2</v>
      </c>
      <c r="H180" s="42">
        <f t="shared" ca="1" si="5"/>
        <v>194.39550197971036</v>
      </c>
    </row>
    <row r="181" spans="6:8" x14ac:dyDescent="0.25">
      <c r="F181" s="42">
        <v>179</v>
      </c>
      <c r="G181" s="42">
        <f t="shared" ca="1" si="4"/>
        <v>0.30011367180922688</v>
      </c>
      <c r="H181" s="42">
        <f t="shared" ca="1" si="5"/>
        <v>290.12807049626429</v>
      </c>
    </row>
    <row r="182" spans="6:8" x14ac:dyDescent="0.25">
      <c r="F182" s="42">
        <v>180</v>
      </c>
      <c r="G182" s="42">
        <f t="shared" ca="1" si="4"/>
        <v>0.76429969681772603</v>
      </c>
      <c r="H182" s="42">
        <f t="shared" ca="1" si="5"/>
        <v>588.04828160179102</v>
      </c>
    </row>
    <row r="183" spans="6:8" x14ac:dyDescent="0.25">
      <c r="F183" s="42">
        <v>181</v>
      </c>
      <c r="G183" s="42">
        <f t="shared" ca="1" si="4"/>
        <v>0.15213045311655371</v>
      </c>
      <c r="H183" s="42">
        <f t="shared" ca="1" si="5"/>
        <v>218.67671623323463</v>
      </c>
    </row>
    <row r="184" spans="6:8" x14ac:dyDescent="0.25">
      <c r="F184" s="42">
        <v>182</v>
      </c>
      <c r="G184" s="42">
        <f t="shared" ca="1" si="4"/>
        <v>0.88880636143874703</v>
      </c>
      <c r="H184" s="42">
        <f t="shared" ca="1" si="5"/>
        <v>717.05226672740037</v>
      </c>
    </row>
    <row r="185" spans="6:8" x14ac:dyDescent="0.25">
      <c r="F185" s="42">
        <v>183</v>
      </c>
      <c r="G185" s="42">
        <f t="shared" ca="1" si="4"/>
        <v>0.35974814228351515</v>
      </c>
      <c r="H185" s="42">
        <f t="shared" ca="1" si="5"/>
        <v>321.04393547456323</v>
      </c>
    </row>
    <row r="186" spans="6:8" x14ac:dyDescent="0.25">
      <c r="F186" s="42">
        <v>184</v>
      </c>
      <c r="G186" s="42">
        <f t="shared" ca="1" si="4"/>
        <v>0.2551173154469889</v>
      </c>
      <c r="H186" s="42">
        <f t="shared" ca="1" si="5"/>
        <v>267.6643304616606</v>
      </c>
    </row>
    <row r="187" spans="6:8" x14ac:dyDescent="0.25">
      <c r="F187" s="42">
        <v>185</v>
      </c>
      <c r="G187" s="42">
        <f t="shared" ca="1" si="4"/>
        <v>0.25448608081536583</v>
      </c>
      <c r="H187" s="42">
        <f t="shared" ca="1" si="5"/>
        <v>267.35409520496432</v>
      </c>
    </row>
    <row r="188" spans="6:8" x14ac:dyDescent="0.25">
      <c r="F188" s="42">
        <v>186</v>
      </c>
      <c r="G188" s="42">
        <f t="shared" ca="1" si="4"/>
        <v>0.97333142858809119</v>
      </c>
      <c r="H188" s="42">
        <f t="shared" ca="1" si="5"/>
        <v>861.43098680955268</v>
      </c>
    </row>
    <row r="189" spans="6:8" x14ac:dyDescent="0.25">
      <c r="F189" s="42">
        <v>187</v>
      </c>
      <c r="G189" s="42">
        <f t="shared" ca="1" si="4"/>
        <v>0.45019304696777629</v>
      </c>
      <c r="H189" s="42">
        <f t="shared" ca="1" si="5"/>
        <v>370.82513862742337</v>
      </c>
    </row>
    <row r="190" spans="6:8" x14ac:dyDescent="0.25">
      <c r="F190" s="42">
        <v>188</v>
      </c>
      <c r="G190" s="42">
        <f t="shared" ca="1" si="4"/>
        <v>0.98871793514446937</v>
      </c>
      <c r="H190" s="42">
        <f t="shared" ca="1" si="5"/>
        <v>909.87183183941852</v>
      </c>
    </row>
    <row r="191" spans="6:8" x14ac:dyDescent="0.25">
      <c r="F191" s="42">
        <v>189</v>
      </c>
      <c r="G191" s="42">
        <f t="shared" ca="1" si="4"/>
        <v>0.31629788215521359</v>
      </c>
      <c r="H191" s="42">
        <f t="shared" ca="1" si="5"/>
        <v>298.38363413597153</v>
      </c>
    </row>
    <row r="192" spans="6:8" x14ac:dyDescent="0.25">
      <c r="F192" s="42">
        <v>190</v>
      </c>
      <c r="G192" s="42">
        <f t="shared" ca="1" si="4"/>
        <v>0.94891016926019067</v>
      </c>
      <c r="H192" s="42">
        <f t="shared" ca="1" si="5"/>
        <v>808.20667860255742</v>
      </c>
    </row>
    <row r="193" spans="6:8" x14ac:dyDescent="0.25">
      <c r="F193" s="42">
        <v>191</v>
      </c>
      <c r="G193" s="42">
        <f t="shared" ca="1" si="4"/>
        <v>0.33785846847301904</v>
      </c>
      <c r="H193" s="42">
        <f t="shared" ca="1" si="5"/>
        <v>309.53500979453975</v>
      </c>
    </row>
    <row r="194" spans="6:8" x14ac:dyDescent="0.25">
      <c r="F194" s="42">
        <v>192</v>
      </c>
      <c r="G194" s="42">
        <f t="shared" ca="1" si="4"/>
        <v>0.627016131137486</v>
      </c>
      <c r="H194" s="42">
        <f t="shared" ca="1" si="5"/>
        <v>481.78345686285729</v>
      </c>
    </row>
    <row r="195" spans="6:8" x14ac:dyDescent="0.25">
      <c r="F195" s="42">
        <v>193</v>
      </c>
      <c r="G195" s="42">
        <f t="shared" ref="G195:G258" ca="1" si="6">RAND()</f>
        <v>0.56188460369832072</v>
      </c>
      <c r="H195" s="42">
        <f t="shared" ref="H195:H258" ca="1" si="7">IF(G195&lt;(($D$4-$D$2)/($D$3-$D$2)),$D$2+SQRT(G195*($D$3-$D$2)*($D$4-$D$2)),$D$3-SQRT((1-G195)*($D$3-$D$2)*($D$3-$D$4)))</f>
        <v>438.35679890413599</v>
      </c>
    </row>
    <row r="196" spans="6:8" x14ac:dyDescent="0.25">
      <c r="F196" s="42">
        <v>194</v>
      </c>
      <c r="G196" s="42">
        <f t="shared" ca="1" si="6"/>
        <v>0.85150295132398901</v>
      </c>
      <c r="H196" s="42">
        <f t="shared" ca="1" si="7"/>
        <v>673.01701107438646</v>
      </c>
    </row>
    <row r="197" spans="6:8" x14ac:dyDescent="0.25">
      <c r="F197" s="42">
        <v>195</v>
      </c>
      <c r="G197" s="42">
        <f t="shared" ca="1" si="6"/>
        <v>0.18689731097644524</v>
      </c>
      <c r="H197" s="42">
        <f t="shared" ca="1" si="7"/>
        <v>234.86345264589579</v>
      </c>
    </row>
    <row r="198" spans="6:8" x14ac:dyDescent="0.25">
      <c r="F198" s="42">
        <v>196</v>
      </c>
      <c r="G198" s="42">
        <f t="shared" ca="1" si="6"/>
        <v>0.45297715186807408</v>
      </c>
      <c r="H198" s="42">
        <f t="shared" ca="1" si="7"/>
        <v>372.42016391937295</v>
      </c>
    </row>
    <row r="199" spans="6:8" x14ac:dyDescent="0.25">
      <c r="F199" s="42">
        <v>197</v>
      </c>
      <c r="G199" s="42">
        <f t="shared" ca="1" si="6"/>
        <v>0.17966575839759491</v>
      </c>
      <c r="H199" s="42">
        <f t="shared" ca="1" si="7"/>
        <v>231.46850815745256</v>
      </c>
    </row>
    <row r="200" spans="6:8" x14ac:dyDescent="0.25">
      <c r="F200" s="42">
        <v>198</v>
      </c>
      <c r="G200" s="42">
        <f t="shared" ca="1" si="6"/>
        <v>0.7349552537086691</v>
      </c>
      <c r="H200" s="42">
        <f t="shared" ca="1" si="7"/>
        <v>563.15652994492609</v>
      </c>
    </row>
    <row r="201" spans="6:8" x14ac:dyDescent="0.25">
      <c r="F201" s="42">
        <v>199</v>
      </c>
      <c r="G201" s="42">
        <f t="shared" ca="1" si="6"/>
        <v>0.95199844627203645</v>
      </c>
      <c r="H201" s="42">
        <f t="shared" ca="1" si="7"/>
        <v>814.09379062512789</v>
      </c>
    </row>
    <row r="202" spans="6:8" x14ac:dyDescent="0.25">
      <c r="F202" s="42">
        <v>200</v>
      </c>
      <c r="G202" s="42">
        <f t="shared" ca="1" si="6"/>
        <v>0.41693334094207046</v>
      </c>
      <c r="H202" s="42">
        <f t="shared" ca="1" si="7"/>
        <v>352.0740825358896</v>
      </c>
    </row>
    <row r="203" spans="6:8" x14ac:dyDescent="0.25">
      <c r="F203" s="42">
        <v>201</v>
      </c>
      <c r="G203" s="42">
        <f t="shared" ca="1" si="6"/>
        <v>0.50321274486624834</v>
      </c>
      <c r="H203" s="42">
        <f t="shared" ca="1" si="7"/>
        <v>401.93075342707914</v>
      </c>
    </row>
    <row r="204" spans="6:8" x14ac:dyDescent="0.25">
      <c r="F204" s="42">
        <v>202</v>
      </c>
      <c r="G204" s="42">
        <f t="shared" ca="1" si="6"/>
        <v>0.69429208310492374</v>
      </c>
      <c r="H204" s="42">
        <f t="shared" ca="1" si="7"/>
        <v>530.84149782354484</v>
      </c>
    </row>
    <row r="205" spans="6:8" x14ac:dyDescent="0.25">
      <c r="F205" s="42">
        <v>203</v>
      </c>
      <c r="G205" s="42">
        <f t="shared" ca="1" si="6"/>
        <v>0.78786247241822815</v>
      </c>
      <c r="H205" s="42">
        <f t="shared" ca="1" si="7"/>
        <v>609.18160245597983</v>
      </c>
    </row>
    <row r="206" spans="6:8" x14ac:dyDescent="0.25">
      <c r="F206" s="42">
        <v>204</v>
      </c>
      <c r="G206" s="42">
        <f t="shared" ca="1" si="6"/>
        <v>0.91835802831508884</v>
      </c>
      <c r="H206" s="42">
        <f t="shared" ca="1" si="7"/>
        <v>757.5495522521436</v>
      </c>
    </row>
    <row r="207" spans="6:8" x14ac:dyDescent="0.25">
      <c r="F207" s="42">
        <v>205</v>
      </c>
      <c r="G207" s="42">
        <f t="shared" ca="1" si="6"/>
        <v>0.33683972724018485</v>
      </c>
      <c r="H207" s="42">
        <f t="shared" ca="1" si="7"/>
        <v>309.00405472458317</v>
      </c>
    </row>
    <row r="208" spans="6:8" x14ac:dyDescent="0.25">
      <c r="F208" s="42">
        <v>206</v>
      </c>
      <c r="G208" s="42">
        <f t="shared" ca="1" si="6"/>
        <v>1.7629655610624795E-2</v>
      </c>
      <c r="H208" s="42">
        <f t="shared" ca="1" si="7"/>
        <v>139.83301400793357</v>
      </c>
    </row>
    <row r="209" spans="6:8" x14ac:dyDescent="0.25">
      <c r="F209" s="42">
        <v>207</v>
      </c>
      <c r="G209" s="42">
        <f t="shared" ca="1" si="6"/>
        <v>0.43347606803766958</v>
      </c>
      <c r="H209" s="42">
        <f t="shared" ca="1" si="7"/>
        <v>361.33167370467015</v>
      </c>
    </row>
    <row r="210" spans="6:8" x14ac:dyDescent="0.25">
      <c r="F210" s="42">
        <v>208</v>
      </c>
      <c r="G210" s="42">
        <f t="shared" ca="1" si="6"/>
        <v>0.33169110835071525</v>
      </c>
      <c r="H210" s="42">
        <f t="shared" ca="1" si="7"/>
        <v>306.32687670093128</v>
      </c>
    </row>
    <row r="211" spans="6:8" x14ac:dyDescent="0.25">
      <c r="F211" s="42">
        <v>209</v>
      </c>
      <c r="G211" s="42">
        <f t="shared" ca="1" si="6"/>
        <v>0.65410800855073103</v>
      </c>
      <c r="H211" s="42">
        <f t="shared" ca="1" si="7"/>
        <v>500.95868523390402</v>
      </c>
    </row>
    <row r="212" spans="6:8" x14ac:dyDescent="0.25">
      <c r="F212" s="42">
        <v>210</v>
      </c>
      <c r="G212" s="42">
        <f t="shared" ca="1" si="6"/>
        <v>0.309021282765789</v>
      </c>
      <c r="H212" s="42">
        <f t="shared" ca="1" si="7"/>
        <v>294.65988600630976</v>
      </c>
    </row>
    <row r="213" spans="6:8" x14ac:dyDescent="0.25">
      <c r="F213" s="42">
        <v>211</v>
      </c>
      <c r="G213" s="42">
        <f t="shared" ca="1" si="6"/>
        <v>0.22861471915332188</v>
      </c>
      <c r="H213" s="42">
        <f t="shared" ca="1" si="7"/>
        <v>254.75010754136417</v>
      </c>
    </row>
    <row r="214" spans="6:8" x14ac:dyDescent="0.25">
      <c r="F214" s="42">
        <v>212</v>
      </c>
      <c r="G214" s="42">
        <f t="shared" ca="1" si="6"/>
        <v>0.51160120534271325</v>
      </c>
      <c r="H214" s="42">
        <f t="shared" ca="1" si="7"/>
        <v>407.00157491503705</v>
      </c>
    </row>
    <row r="215" spans="6:8" x14ac:dyDescent="0.25">
      <c r="F215" s="42">
        <v>213</v>
      </c>
      <c r="G215" s="42">
        <f t="shared" ca="1" si="6"/>
        <v>0.48300732286215142</v>
      </c>
      <c r="H215" s="42">
        <f t="shared" ca="1" si="7"/>
        <v>389.88957758513016</v>
      </c>
    </row>
    <row r="216" spans="6:8" x14ac:dyDescent="0.25">
      <c r="F216" s="42">
        <v>214</v>
      </c>
      <c r="G216" s="42">
        <f t="shared" ca="1" si="6"/>
        <v>0.675178723547597</v>
      </c>
      <c r="H216" s="42">
        <f t="shared" ca="1" si="7"/>
        <v>516.39756095969688</v>
      </c>
    </row>
    <row r="217" spans="6:8" x14ac:dyDescent="0.25">
      <c r="F217" s="42">
        <v>215</v>
      </c>
      <c r="G217" s="42">
        <f t="shared" ca="1" si="6"/>
        <v>0.8825511274085529</v>
      </c>
      <c r="H217" s="42">
        <f t="shared" ca="1" si="7"/>
        <v>709.20249611483609</v>
      </c>
    </row>
    <row r="218" spans="6:8" x14ac:dyDescent="0.25">
      <c r="F218" s="42">
        <v>216</v>
      </c>
      <c r="G218" s="42">
        <f t="shared" ca="1" si="6"/>
        <v>0.22234824144513665</v>
      </c>
      <c r="H218" s="42">
        <f t="shared" ca="1" si="7"/>
        <v>251.72914919829896</v>
      </c>
    </row>
    <row r="219" spans="6:8" x14ac:dyDescent="0.25">
      <c r="F219" s="42">
        <v>217</v>
      </c>
      <c r="G219" s="42">
        <f t="shared" ca="1" si="6"/>
        <v>0.44038904232879217</v>
      </c>
      <c r="H219" s="42">
        <f t="shared" ca="1" si="7"/>
        <v>365.24028993384456</v>
      </c>
    </row>
    <row r="220" spans="6:8" x14ac:dyDescent="0.25">
      <c r="F220" s="42">
        <v>218</v>
      </c>
      <c r="G220" s="42">
        <f t="shared" ca="1" si="6"/>
        <v>0.79804173599803474</v>
      </c>
      <c r="H220" s="42">
        <f t="shared" ca="1" si="7"/>
        <v>618.67343381110334</v>
      </c>
    </row>
    <row r="221" spans="6:8" x14ac:dyDescent="0.25">
      <c r="F221" s="42">
        <v>219</v>
      </c>
      <c r="G221" s="42">
        <f t="shared" ca="1" si="6"/>
        <v>0.50817006638865148</v>
      </c>
      <c r="H221" s="42">
        <f t="shared" ca="1" si="7"/>
        <v>404.92223012435511</v>
      </c>
    </row>
    <row r="222" spans="6:8" x14ac:dyDescent="0.25">
      <c r="F222" s="42">
        <v>220</v>
      </c>
      <c r="G222" s="42">
        <f t="shared" ca="1" si="6"/>
        <v>0.27627878895165958</v>
      </c>
      <c r="H222" s="42">
        <f t="shared" ca="1" si="7"/>
        <v>278.14179234782887</v>
      </c>
    </row>
    <row r="223" spans="6:8" x14ac:dyDescent="0.25">
      <c r="F223" s="42">
        <v>221</v>
      </c>
      <c r="G223" s="42">
        <f t="shared" ca="1" si="6"/>
        <v>0.72717327541770982</v>
      </c>
      <c r="H223" s="42">
        <f t="shared" ca="1" si="7"/>
        <v>556.78984476971993</v>
      </c>
    </row>
    <row r="224" spans="6:8" x14ac:dyDescent="0.25">
      <c r="F224" s="42">
        <v>222</v>
      </c>
      <c r="G224" s="42">
        <f t="shared" ca="1" si="6"/>
        <v>0.87152077161793251</v>
      </c>
      <c r="H224" s="42">
        <f t="shared" ca="1" si="7"/>
        <v>695.85358059794851</v>
      </c>
    </row>
    <row r="225" spans="6:8" x14ac:dyDescent="0.25">
      <c r="F225" s="42">
        <v>223</v>
      </c>
      <c r="G225" s="42">
        <f t="shared" ca="1" si="6"/>
        <v>0.6838722937197339</v>
      </c>
      <c r="H225" s="42">
        <f t="shared" ca="1" si="7"/>
        <v>522.91305978701155</v>
      </c>
    </row>
    <row r="226" spans="6:8" x14ac:dyDescent="0.25">
      <c r="F226" s="42">
        <v>224</v>
      </c>
      <c r="G226" s="42">
        <f t="shared" ca="1" si="6"/>
        <v>0.64629660335988615</v>
      </c>
      <c r="H226" s="42">
        <f t="shared" ca="1" si="7"/>
        <v>495.35512924346295</v>
      </c>
    </row>
    <row r="227" spans="6:8" x14ac:dyDescent="0.25">
      <c r="F227" s="42">
        <v>225</v>
      </c>
      <c r="G227" s="42">
        <f t="shared" ca="1" si="6"/>
        <v>1.0213053857737409E-2</v>
      </c>
      <c r="H227" s="42">
        <f t="shared" ca="1" si="7"/>
        <v>130.31789648370028</v>
      </c>
    </row>
    <row r="228" spans="6:8" x14ac:dyDescent="0.25">
      <c r="F228" s="42">
        <v>226</v>
      </c>
      <c r="G228" s="42">
        <f t="shared" ca="1" si="6"/>
        <v>0.228285552733549</v>
      </c>
      <c r="H228" s="42">
        <f t="shared" ca="1" si="7"/>
        <v>254.59111755235654</v>
      </c>
    </row>
    <row r="229" spans="6:8" x14ac:dyDescent="0.25">
      <c r="F229" s="42">
        <v>227</v>
      </c>
      <c r="G229" s="42">
        <f t="shared" ca="1" si="6"/>
        <v>0.34463698200620208</v>
      </c>
      <c r="H229" s="42">
        <f t="shared" ca="1" si="7"/>
        <v>313.07833564842747</v>
      </c>
    </row>
    <row r="230" spans="6:8" x14ac:dyDescent="0.25">
      <c r="F230" s="42">
        <v>228</v>
      </c>
      <c r="G230" s="42">
        <f t="shared" ca="1" si="6"/>
        <v>0.73405554213220658</v>
      </c>
      <c r="H230" s="42">
        <f t="shared" ca="1" si="7"/>
        <v>562.41571135972981</v>
      </c>
    </row>
    <row r="231" spans="6:8" x14ac:dyDescent="0.25">
      <c r="F231" s="42">
        <v>229</v>
      </c>
      <c r="G231" s="42">
        <f t="shared" ca="1" si="6"/>
        <v>7.1144436625470542E-2</v>
      </c>
      <c r="H231" s="42">
        <f t="shared" ca="1" si="7"/>
        <v>180.01874340610672</v>
      </c>
    </row>
    <row r="232" spans="6:8" x14ac:dyDescent="0.25">
      <c r="F232" s="42">
        <v>230</v>
      </c>
      <c r="G232" s="42">
        <f t="shared" ca="1" si="6"/>
        <v>0.95790376549989287</v>
      </c>
      <c r="H232" s="42">
        <f t="shared" ca="1" si="7"/>
        <v>825.9043686933037</v>
      </c>
    </row>
    <row r="233" spans="6:8" x14ac:dyDescent="0.25">
      <c r="F233" s="42">
        <v>231</v>
      </c>
      <c r="G233" s="42">
        <f t="shared" ca="1" si="6"/>
        <v>0.62031929275910613</v>
      </c>
      <c r="H233" s="42">
        <f t="shared" ca="1" si="7"/>
        <v>477.15192530387606</v>
      </c>
    </row>
    <row r="234" spans="6:8" x14ac:dyDescent="0.25">
      <c r="F234" s="42">
        <v>232</v>
      </c>
      <c r="G234" s="42">
        <f t="shared" ca="1" si="6"/>
        <v>0.60074407626967219</v>
      </c>
      <c r="H234" s="42">
        <f t="shared" ca="1" si="7"/>
        <v>463.84305927663672</v>
      </c>
    </row>
    <row r="235" spans="6:8" x14ac:dyDescent="0.25">
      <c r="F235" s="42">
        <v>233</v>
      </c>
      <c r="G235" s="42">
        <f t="shared" ca="1" si="6"/>
        <v>0.60419411745134954</v>
      </c>
      <c r="H235" s="42">
        <f t="shared" ca="1" si="7"/>
        <v>466.16459893050524</v>
      </c>
    </row>
    <row r="236" spans="6:8" x14ac:dyDescent="0.25">
      <c r="F236" s="42">
        <v>234</v>
      </c>
      <c r="G236" s="42">
        <f t="shared" ca="1" si="6"/>
        <v>0.78940733132240504</v>
      </c>
      <c r="H236" s="42">
        <f t="shared" ca="1" si="7"/>
        <v>610.60724011883792</v>
      </c>
    </row>
    <row r="237" spans="6:8" x14ac:dyDescent="0.25">
      <c r="F237" s="42">
        <v>235</v>
      </c>
      <c r="G237" s="42">
        <f t="shared" ca="1" si="6"/>
        <v>0.44681499619746279</v>
      </c>
      <c r="H237" s="42">
        <f t="shared" ca="1" si="7"/>
        <v>368.89525216662582</v>
      </c>
    </row>
    <row r="238" spans="6:8" x14ac:dyDescent="0.25">
      <c r="F238" s="42">
        <v>236</v>
      </c>
      <c r="G238" s="42">
        <f t="shared" ca="1" si="6"/>
        <v>0.52914249483518216</v>
      </c>
      <c r="H238" s="42">
        <f t="shared" ca="1" si="7"/>
        <v>417.74798951084006</v>
      </c>
    </row>
    <row r="239" spans="6:8" x14ac:dyDescent="0.25">
      <c r="F239" s="42">
        <v>237</v>
      </c>
      <c r="G239" s="42">
        <f t="shared" ca="1" si="6"/>
        <v>4.2873840160195464E-2</v>
      </c>
      <c r="H239" s="42">
        <f t="shared" ca="1" si="7"/>
        <v>162.11799750811025</v>
      </c>
    </row>
    <row r="240" spans="6:8" x14ac:dyDescent="0.25">
      <c r="F240" s="42">
        <v>238</v>
      </c>
      <c r="G240" s="42">
        <f t="shared" ca="1" si="6"/>
        <v>0.60877257708712396</v>
      </c>
      <c r="H240" s="42">
        <f t="shared" ca="1" si="7"/>
        <v>469.26113342127394</v>
      </c>
    </row>
    <row r="241" spans="6:8" x14ac:dyDescent="0.25">
      <c r="F241" s="42">
        <v>239</v>
      </c>
      <c r="G241" s="42">
        <f t="shared" ca="1" si="6"/>
        <v>0.85530727799547224</v>
      </c>
      <c r="H241" s="42">
        <f t="shared" ca="1" si="7"/>
        <v>677.23265369114552</v>
      </c>
    </row>
    <row r="242" spans="6:8" x14ac:dyDescent="0.25">
      <c r="F242" s="42">
        <v>240</v>
      </c>
      <c r="G242" s="42">
        <f t="shared" ca="1" si="6"/>
        <v>0.27619580329152804</v>
      </c>
      <c r="H242" s="42">
        <f t="shared" ca="1" si="7"/>
        <v>278.10040751493716</v>
      </c>
    </row>
    <row r="243" spans="6:8" x14ac:dyDescent="0.25">
      <c r="F243" s="42">
        <v>241</v>
      </c>
      <c r="G243" s="42">
        <f t="shared" ca="1" si="6"/>
        <v>0.65457895146002576</v>
      </c>
      <c r="H243" s="42">
        <f t="shared" ca="1" si="7"/>
        <v>501.29853123458577</v>
      </c>
    </row>
    <row r="244" spans="6:8" x14ac:dyDescent="0.25">
      <c r="F244" s="42">
        <v>242</v>
      </c>
      <c r="G244" s="42">
        <f t="shared" ca="1" si="6"/>
        <v>0.33007826724602807</v>
      </c>
      <c r="H244" s="42">
        <f t="shared" ca="1" si="7"/>
        <v>305.49035457895923</v>
      </c>
    </row>
    <row r="245" spans="6:8" x14ac:dyDescent="0.25">
      <c r="F245" s="42">
        <v>243</v>
      </c>
      <c r="G245" s="42">
        <f t="shared" ca="1" si="6"/>
        <v>0.21701804723422224</v>
      </c>
      <c r="H245" s="42">
        <f t="shared" ca="1" si="7"/>
        <v>249.16912291025221</v>
      </c>
    </row>
    <row r="246" spans="6:8" x14ac:dyDescent="0.25">
      <c r="F246" s="42">
        <v>244</v>
      </c>
      <c r="G246" s="42">
        <f t="shared" ca="1" si="6"/>
        <v>0.32484639142589877</v>
      </c>
      <c r="H246" s="42">
        <f t="shared" ca="1" si="7"/>
        <v>302.78367906843084</v>
      </c>
    </row>
    <row r="247" spans="6:8" x14ac:dyDescent="0.25">
      <c r="F247" s="42">
        <v>245</v>
      </c>
      <c r="G247" s="42">
        <f t="shared" ca="1" si="6"/>
        <v>5.2362060693258217E-2</v>
      </c>
      <c r="H247" s="42">
        <f t="shared" ca="1" si="7"/>
        <v>168.64827355726609</v>
      </c>
    </row>
    <row r="248" spans="6:8" x14ac:dyDescent="0.25">
      <c r="F248" s="42">
        <v>246</v>
      </c>
      <c r="G248" s="42">
        <f t="shared" ca="1" si="6"/>
        <v>7.7219783830870803E-2</v>
      </c>
      <c r="H248" s="42">
        <f t="shared" ca="1" si="7"/>
        <v>183.36534378732193</v>
      </c>
    </row>
    <row r="249" spans="6:8" x14ac:dyDescent="0.25">
      <c r="F249" s="42">
        <v>247</v>
      </c>
      <c r="G249" s="42">
        <f t="shared" ca="1" si="6"/>
        <v>0.14562879457841427</v>
      </c>
      <c r="H249" s="42">
        <f t="shared" ca="1" si="7"/>
        <v>215.68675396654066</v>
      </c>
    </row>
    <row r="250" spans="6:8" x14ac:dyDescent="0.25">
      <c r="F250" s="42">
        <v>248</v>
      </c>
      <c r="G250" s="42">
        <f t="shared" ca="1" si="6"/>
        <v>1.7788534186998439E-2</v>
      </c>
      <c r="H250" s="42">
        <f t="shared" ca="1" si="7"/>
        <v>140.01209913051125</v>
      </c>
    </row>
    <row r="251" spans="6:8" x14ac:dyDescent="0.25">
      <c r="F251" s="42">
        <v>249</v>
      </c>
      <c r="G251" s="42">
        <f t="shared" ca="1" si="6"/>
        <v>0.66069649934769192</v>
      </c>
      <c r="H251" s="42">
        <f t="shared" ca="1" si="7"/>
        <v>505.73436244296551</v>
      </c>
    </row>
    <row r="252" spans="6:8" x14ac:dyDescent="0.25">
      <c r="F252" s="42">
        <v>250</v>
      </c>
      <c r="G252" s="42">
        <f t="shared" ca="1" si="6"/>
        <v>0.31544104254873984</v>
      </c>
      <c r="H252" s="42">
        <f t="shared" ca="1" si="7"/>
        <v>297.94412660749913</v>
      </c>
    </row>
    <row r="253" spans="6:8" x14ac:dyDescent="0.25">
      <c r="F253" s="42">
        <v>251</v>
      </c>
      <c r="G253" s="42">
        <f t="shared" ca="1" si="6"/>
        <v>0.30575396917459874</v>
      </c>
      <c r="H253" s="42">
        <f t="shared" ca="1" si="7"/>
        <v>292.99424175308945</v>
      </c>
    </row>
    <row r="254" spans="6:8" x14ac:dyDescent="0.25">
      <c r="F254" s="42">
        <v>252</v>
      </c>
      <c r="G254" s="42">
        <f t="shared" ca="1" si="6"/>
        <v>0.16488272134841853</v>
      </c>
      <c r="H254" s="42">
        <f t="shared" ca="1" si="7"/>
        <v>224.57467114548115</v>
      </c>
    </row>
    <row r="255" spans="6:8" x14ac:dyDescent="0.25">
      <c r="F255" s="42">
        <v>253</v>
      </c>
      <c r="G255" s="42">
        <f t="shared" ca="1" si="6"/>
        <v>0.51379187072149946</v>
      </c>
      <c r="H255" s="42">
        <f t="shared" ca="1" si="7"/>
        <v>408.33298800717273</v>
      </c>
    </row>
    <row r="256" spans="6:8" x14ac:dyDescent="0.25">
      <c r="F256" s="42">
        <v>254</v>
      </c>
      <c r="G256" s="42">
        <f t="shared" ca="1" si="6"/>
        <v>0.1405431766745292</v>
      </c>
      <c r="H256" s="42">
        <f t="shared" ca="1" si="7"/>
        <v>213.35591733342392</v>
      </c>
    </row>
    <row r="257" spans="6:8" x14ac:dyDescent="0.25">
      <c r="F257" s="42">
        <v>255</v>
      </c>
      <c r="G257" s="42">
        <f t="shared" ca="1" si="6"/>
        <v>0.99241727012909864</v>
      </c>
      <c r="H257" s="42">
        <f t="shared" ca="1" si="7"/>
        <v>926.11112731236881</v>
      </c>
    </row>
    <row r="258" spans="6:8" x14ac:dyDescent="0.25">
      <c r="F258" s="42">
        <v>256</v>
      </c>
      <c r="G258" s="42">
        <f t="shared" ca="1" si="6"/>
        <v>0.47050631438643031</v>
      </c>
      <c r="H258" s="42">
        <f t="shared" ca="1" si="7"/>
        <v>382.55732764752145</v>
      </c>
    </row>
    <row r="259" spans="6:8" x14ac:dyDescent="0.25">
      <c r="F259" s="42">
        <v>257</v>
      </c>
      <c r="G259" s="42">
        <f t="shared" ref="G259:G322" ca="1" si="8">RAND()</f>
        <v>0.7338469878757532</v>
      </c>
      <c r="H259" s="42">
        <f t="shared" ref="H259:H322" ca="1" si="9">IF(G259&lt;(($D$4-$D$2)/($D$3-$D$2)),$D$2+SQRT(G259*($D$3-$D$2)*($D$4-$D$2)),$D$3-SQRT((1-G259)*($D$3-$D$2)*($D$3-$D$4)))</f>
        <v>562.2441676808204</v>
      </c>
    </row>
    <row r="260" spans="6:8" x14ac:dyDescent="0.25">
      <c r="F260" s="42">
        <v>258</v>
      </c>
      <c r="G260" s="42">
        <f t="shared" ca="1" si="8"/>
        <v>2.8234866680164505E-2</v>
      </c>
      <c r="H260" s="42">
        <f t="shared" ca="1" si="9"/>
        <v>150.4097014592906</v>
      </c>
    </row>
    <row r="261" spans="6:8" x14ac:dyDescent="0.25">
      <c r="F261" s="42">
        <v>259</v>
      </c>
      <c r="G261" s="42">
        <f t="shared" ca="1" si="8"/>
        <v>0.5867231419358232</v>
      </c>
      <c r="H261" s="42">
        <f t="shared" ca="1" si="9"/>
        <v>454.51000210250663</v>
      </c>
    </row>
    <row r="262" spans="6:8" x14ac:dyDescent="0.25">
      <c r="F262" s="42">
        <v>260</v>
      </c>
      <c r="G262" s="42">
        <f t="shared" ca="1" si="8"/>
        <v>0.10864503075734411</v>
      </c>
      <c r="H262" s="42">
        <f t="shared" ca="1" si="9"/>
        <v>198.88403697342139</v>
      </c>
    </row>
    <row r="263" spans="6:8" x14ac:dyDescent="0.25">
      <c r="F263" s="42">
        <v>261</v>
      </c>
      <c r="G263" s="42">
        <f t="shared" ca="1" si="8"/>
        <v>0.72288927130331304</v>
      </c>
      <c r="H263" s="42">
        <f t="shared" ca="1" si="9"/>
        <v>553.323691403255</v>
      </c>
    </row>
    <row r="264" spans="6:8" x14ac:dyDescent="0.25">
      <c r="F264" s="42">
        <v>262</v>
      </c>
      <c r="G264" s="42">
        <f t="shared" ca="1" si="8"/>
        <v>0.24889147137681511</v>
      </c>
      <c r="H264" s="42">
        <f t="shared" ca="1" si="9"/>
        <v>264.61021178650219</v>
      </c>
    </row>
    <row r="265" spans="6:8" x14ac:dyDescent="0.25">
      <c r="F265" s="42">
        <v>263</v>
      </c>
      <c r="G265" s="42">
        <f t="shared" ca="1" si="8"/>
        <v>0.28017157454405295</v>
      </c>
      <c r="H265" s="42">
        <f t="shared" ca="1" si="9"/>
        <v>280.08579238336881</v>
      </c>
    </row>
    <row r="266" spans="6:8" x14ac:dyDescent="0.25">
      <c r="F266" s="42">
        <v>264</v>
      </c>
      <c r="G266" s="42">
        <f t="shared" ca="1" si="8"/>
        <v>0.951951213525014</v>
      </c>
      <c r="H266" s="42">
        <f t="shared" ca="1" si="9"/>
        <v>814.00234877292155</v>
      </c>
    </row>
    <row r="267" spans="6:8" x14ac:dyDescent="0.25">
      <c r="F267" s="42">
        <v>265</v>
      </c>
      <c r="G267" s="42">
        <f t="shared" ca="1" si="8"/>
        <v>0.24503895663946007</v>
      </c>
      <c r="H267" s="42">
        <f t="shared" ca="1" si="9"/>
        <v>262.72667807685548</v>
      </c>
    </row>
    <row r="268" spans="6:8" x14ac:dyDescent="0.25">
      <c r="F268" s="42">
        <v>266</v>
      </c>
      <c r="G268" s="42">
        <f t="shared" ca="1" si="8"/>
        <v>0.48003921305880548</v>
      </c>
      <c r="H268" s="42">
        <f t="shared" ca="1" si="9"/>
        <v>388.14072974444525</v>
      </c>
    </row>
    <row r="269" spans="6:8" x14ac:dyDescent="0.25">
      <c r="F269" s="42">
        <v>267</v>
      </c>
      <c r="G269" s="42">
        <f t="shared" ca="1" si="8"/>
        <v>0.64352393602825975</v>
      </c>
      <c r="H269" s="42">
        <f t="shared" ca="1" si="9"/>
        <v>493.38104451209784</v>
      </c>
    </row>
    <row r="270" spans="6:8" x14ac:dyDescent="0.25">
      <c r="F270" s="42">
        <v>268</v>
      </c>
      <c r="G270" s="42">
        <f t="shared" ca="1" si="8"/>
        <v>0.78381969940120333</v>
      </c>
      <c r="H270" s="42">
        <f t="shared" ca="1" si="9"/>
        <v>605.47520175389025</v>
      </c>
    </row>
    <row r="271" spans="6:8" x14ac:dyDescent="0.25">
      <c r="F271" s="42">
        <v>269</v>
      </c>
      <c r="G271" s="42">
        <f t="shared" ca="1" si="8"/>
        <v>0.46277724005672161</v>
      </c>
      <c r="H271" s="42">
        <f t="shared" ca="1" si="9"/>
        <v>378.06721652644774</v>
      </c>
    </row>
    <row r="272" spans="6:8" x14ac:dyDescent="0.25">
      <c r="F272" s="42">
        <v>270</v>
      </c>
      <c r="G272" s="42">
        <f t="shared" ca="1" si="8"/>
        <v>0.7576176585154748</v>
      </c>
      <c r="H272" s="42">
        <f t="shared" ca="1" si="9"/>
        <v>582.24973265255926</v>
      </c>
    </row>
    <row r="273" spans="6:8" x14ac:dyDescent="0.25">
      <c r="F273" s="42">
        <v>271</v>
      </c>
      <c r="G273" s="42">
        <f t="shared" ca="1" si="8"/>
        <v>0.7445499097621292</v>
      </c>
      <c r="H273" s="42">
        <f t="shared" ca="1" si="9"/>
        <v>571.13630956763552</v>
      </c>
    </row>
    <row r="274" spans="6:8" x14ac:dyDescent="0.25">
      <c r="F274" s="42">
        <v>272</v>
      </c>
      <c r="G274" s="42">
        <f t="shared" ca="1" si="8"/>
        <v>0.78117301348611901</v>
      </c>
      <c r="H274" s="42">
        <f t="shared" ca="1" si="9"/>
        <v>603.06747388253211</v>
      </c>
    </row>
    <row r="275" spans="6:8" x14ac:dyDescent="0.25">
      <c r="F275" s="42">
        <v>273</v>
      </c>
      <c r="G275" s="42">
        <f t="shared" ca="1" si="8"/>
        <v>0.8817637219149157</v>
      </c>
      <c r="H275" s="42">
        <f t="shared" ca="1" si="9"/>
        <v>708.22933625660596</v>
      </c>
    </row>
    <row r="276" spans="6:8" x14ac:dyDescent="0.25">
      <c r="F276" s="42">
        <v>274</v>
      </c>
      <c r="G276" s="42">
        <f t="shared" ca="1" si="8"/>
        <v>0.71582215052222986</v>
      </c>
      <c r="H276" s="42">
        <f t="shared" ca="1" si="9"/>
        <v>547.66378475298438</v>
      </c>
    </row>
    <row r="277" spans="6:8" x14ac:dyDescent="0.25">
      <c r="F277" s="42">
        <v>275</v>
      </c>
      <c r="G277" s="42">
        <f t="shared" ca="1" si="8"/>
        <v>0.5928523736704232</v>
      </c>
      <c r="H277" s="42">
        <f t="shared" ca="1" si="9"/>
        <v>458.57014216309119</v>
      </c>
    </row>
    <row r="278" spans="6:8" x14ac:dyDescent="0.25">
      <c r="F278" s="42">
        <v>276</v>
      </c>
      <c r="G278" s="42">
        <f t="shared" ca="1" si="8"/>
        <v>0.49861334697823756</v>
      </c>
      <c r="H278" s="42">
        <f t="shared" ca="1" si="9"/>
        <v>399.16858423042743</v>
      </c>
    </row>
    <row r="279" spans="6:8" x14ac:dyDescent="0.25">
      <c r="F279" s="42">
        <v>277</v>
      </c>
      <c r="G279" s="42">
        <f t="shared" ca="1" si="8"/>
        <v>0.76361287871392891</v>
      </c>
      <c r="H279" s="42">
        <f t="shared" ca="1" si="9"/>
        <v>587.44851554506408</v>
      </c>
    </row>
    <row r="280" spans="6:8" x14ac:dyDescent="0.25">
      <c r="F280" s="42">
        <v>278</v>
      </c>
      <c r="G280" s="42">
        <f t="shared" ca="1" si="8"/>
        <v>0.78022339032505794</v>
      </c>
      <c r="H280" s="42">
        <f t="shared" ca="1" si="9"/>
        <v>602.20714062975151</v>
      </c>
    </row>
    <row r="281" spans="6:8" x14ac:dyDescent="0.25">
      <c r="F281" s="42">
        <v>279</v>
      </c>
      <c r="G281" s="42">
        <f t="shared" ca="1" si="8"/>
        <v>0.19053226081685537</v>
      </c>
      <c r="H281" s="42">
        <f t="shared" ca="1" si="9"/>
        <v>236.57562770640857</v>
      </c>
    </row>
    <row r="282" spans="6:8" x14ac:dyDescent="0.25">
      <c r="F282" s="42">
        <v>280</v>
      </c>
      <c r="G282" s="42">
        <f t="shared" ca="1" si="8"/>
        <v>0.35264412712852866</v>
      </c>
      <c r="H282" s="42">
        <f t="shared" ca="1" si="9"/>
        <v>317.28759461435061</v>
      </c>
    </row>
    <row r="283" spans="6:8" x14ac:dyDescent="0.25">
      <c r="F283" s="42">
        <v>281</v>
      </c>
      <c r="G283" s="42">
        <f t="shared" ca="1" si="8"/>
        <v>0.14741489748800984</v>
      </c>
      <c r="H283" s="42">
        <f t="shared" ca="1" si="9"/>
        <v>216.50700462056909</v>
      </c>
    </row>
    <row r="284" spans="6:8" x14ac:dyDescent="0.25">
      <c r="F284" s="42">
        <v>282</v>
      </c>
      <c r="G284" s="42">
        <f t="shared" ca="1" si="8"/>
        <v>0.64096011936974384</v>
      </c>
      <c r="H284" s="42">
        <f t="shared" ca="1" si="9"/>
        <v>491.56247772830096</v>
      </c>
    </row>
    <row r="285" spans="6:8" x14ac:dyDescent="0.25">
      <c r="F285" s="42">
        <v>283</v>
      </c>
      <c r="G285" s="42">
        <f t="shared" ca="1" si="8"/>
        <v>0.66794700840081711</v>
      </c>
      <c r="H285" s="42">
        <f t="shared" ca="1" si="9"/>
        <v>511.04381182828695</v>
      </c>
    </row>
    <row r="286" spans="6:8" x14ac:dyDescent="0.25">
      <c r="F286" s="42">
        <v>284</v>
      </c>
      <c r="G286" s="42">
        <f t="shared" ca="1" si="8"/>
        <v>9.0910084417938131E-2</v>
      </c>
      <c r="H286" s="42">
        <f t="shared" ca="1" si="9"/>
        <v>190.45389763638951</v>
      </c>
    </row>
    <row r="287" spans="6:8" x14ac:dyDescent="0.25">
      <c r="F287" s="42">
        <v>285</v>
      </c>
      <c r="G287" s="42">
        <f t="shared" ca="1" si="8"/>
        <v>0.70588085118232846</v>
      </c>
      <c r="H287" s="42">
        <f t="shared" ca="1" si="9"/>
        <v>539.8198318606901</v>
      </c>
    </row>
    <row r="288" spans="6:8" x14ac:dyDescent="0.25">
      <c r="F288" s="42">
        <v>286</v>
      </c>
      <c r="G288" s="42">
        <f t="shared" ca="1" si="8"/>
        <v>0.632328863304914</v>
      </c>
      <c r="H288" s="42">
        <f t="shared" ca="1" si="9"/>
        <v>485.48739721901666</v>
      </c>
    </row>
    <row r="289" spans="6:8" x14ac:dyDescent="0.25">
      <c r="F289" s="42">
        <v>287</v>
      </c>
      <c r="G289" s="42">
        <f t="shared" ca="1" si="8"/>
        <v>1.2696619930263942E-2</v>
      </c>
      <c r="H289" s="42">
        <f t="shared" ca="1" si="9"/>
        <v>133.8037837190418</v>
      </c>
    </row>
    <row r="290" spans="6:8" x14ac:dyDescent="0.25">
      <c r="F290" s="42">
        <v>288</v>
      </c>
      <c r="G290" s="42">
        <f t="shared" ca="1" si="8"/>
        <v>0.50792960302206946</v>
      </c>
      <c r="H290" s="42">
        <f t="shared" ca="1" si="9"/>
        <v>404.77677647448093</v>
      </c>
    </row>
    <row r="291" spans="6:8" x14ac:dyDescent="0.25">
      <c r="F291" s="42">
        <v>289</v>
      </c>
      <c r="G291" s="42">
        <f t="shared" ca="1" si="8"/>
        <v>0.66220692789076863</v>
      </c>
      <c r="H291" s="42">
        <f t="shared" ca="1" si="9"/>
        <v>506.83571508203619</v>
      </c>
    </row>
    <row r="292" spans="6:8" x14ac:dyDescent="0.25">
      <c r="F292" s="42">
        <v>290</v>
      </c>
      <c r="G292" s="42">
        <f t="shared" ca="1" si="8"/>
        <v>0.41769772195333021</v>
      </c>
      <c r="H292" s="42">
        <f t="shared" ca="1" si="9"/>
        <v>352.49892649231674</v>
      </c>
    </row>
    <row r="293" spans="6:8" x14ac:dyDescent="0.25">
      <c r="F293" s="42">
        <v>291</v>
      </c>
      <c r="G293" s="42">
        <f t="shared" ca="1" si="8"/>
        <v>0.42478788249400656</v>
      </c>
      <c r="H293" s="42">
        <f t="shared" ca="1" si="9"/>
        <v>356.45301290091084</v>
      </c>
    </row>
    <row r="294" spans="6:8" x14ac:dyDescent="0.25">
      <c r="F294" s="42">
        <v>292</v>
      </c>
      <c r="G294" s="42">
        <f t="shared" ca="1" si="8"/>
        <v>0.49837617373883469</v>
      </c>
      <c r="H294" s="42">
        <f t="shared" ca="1" si="9"/>
        <v>399.02649400490293</v>
      </c>
    </row>
    <row r="295" spans="6:8" x14ac:dyDescent="0.25">
      <c r="F295" s="42">
        <v>293</v>
      </c>
      <c r="G295" s="42">
        <f t="shared" ca="1" si="8"/>
        <v>3.3229790932271297E-2</v>
      </c>
      <c r="H295" s="42">
        <f t="shared" ca="1" si="9"/>
        <v>154.68712082295443</v>
      </c>
    </row>
    <row r="296" spans="6:8" x14ac:dyDescent="0.25">
      <c r="F296" s="42">
        <v>294</v>
      </c>
      <c r="G296" s="42">
        <f t="shared" ca="1" si="8"/>
        <v>0.93150963450488133</v>
      </c>
      <c r="H296" s="42">
        <f t="shared" ca="1" si="9"/>
        <v>777.93455208771115</v>
      </c>
    </row>
    <row r="297" spans="6:8" x14ac:dyDescent="0.25">
      <c r="F297" s="42">
        <v>295</v>
      </c>
      <c r="G297" s="42">
        <f t="shared" ca="1" si="8"/>
        <v>0.94171232533153437</v>
      </c>
      <c r="H297" s="42">
        <f t="shared" ca="1" si="9"/>
        <v>795.14120531132858</v>
      </c>
    </row>
    <row r="298" spans="6:8" x14ac:dyDescent="0.25">
      <c r="F298" s="42">
        <v>296</v>
      </c>
      <c r="G298" s="42">
        <f t="shared" ca="1" si="8"/>
        <v>0.59120825386673925</v>
      </c>
      <c r="H298" s="42">
        <f t="shared" ca="1" si="9"/>
        <v>457.47805830920743</v>
      </c>
    </row>
    <row r="299" spans="6:8" x14ac:dyDescent="0.25">
      <c r="F299" s="42">
        <v>297</v>
      </c>
      <c r="G299" s="42">
        <f t="shared" ca="1" si="8"/>
        <v>0.45616201225926156</v>
      </c>
      <c r="H299" s="42">
        <f t="shared" ca="1" si="9"/>
        <v>374.2497693381714</v>
      </c>
    </row>
    <row r="300" spans="6:8" x14ac:dyDescent="0.25">
      <c r="F300" s="42">
        <v>298</v>
      </c>
      <c r="G300" s="42">
        <f t="shared" ca="1" si="8"/>
        <v>0.71551941694795518</v>
      </c>
      <c r="H300" s="42">
        <f t="shared" ca="1" si="9"/>
        <v>547.42291286735212</v>
      </c>
    </row>
    <row r="301" spans="6:8" x14ac:dyDescent="0.25">
      <c r="F301" s="42">
        <v>299</v>
      </c>
      <c r="G301" s="42">
        <f t="shared" ca="1" si="8"/>
        <v>0.97470680808808519</v>
      </c>
      <c r="H301" s="42">
        <f t="shared" ca="1" si="9"/>
        <v>865.05149805730093</v>
      </c>
    </row>
    <row r="302" spans="6:8" x14ac:dyDescent="0.25">
      <c r="F302" s="42">
        <v>300</v>
      </c>
      <c r="G302" s="42">
        <f t="shared" ca="1" si="8"/>
        <v>0.69360778411294011</v>
      </c>
      <c r="H302" s="42">
        <f t="shared" ca="1" si="9"/>
        <v>530.31670730301357</v>
      </c>
    </row>
    <row r="303" spans="6:8" x14ac:dyDescent="0.25">
      <c r="F303" s="42">
        <v>301</v>
      </c>
      <c r="G303" s="42">
        <f t="shared" ca="1" si="8"/>
        <v>0.70052613861348234</v>
      </c>
      <c r="H303" s="42">
        <f t="shared" ca="1" si="9"/>
        <v>535.64972251726522</v>
      </c>
    </row>
    <row r="304" spans="6:8" x14ac:dyDescent="0.25">
      <c r="F304" s="42">
        <v>302</v>
      </c>
      <c r="G304" s="42">
        <f t="shared" ca="1" si="8"/>
        <v>0.72641257669262405</v>
      </c>
      <c r="H304" s="42">
        <f t="shared" ca="1" si="9"/>
        <v>556.17239294821832</v>
      </c>
    </row>
    <row r="305" spans="6:8" x14ac:dyDescent="0.25">
      <c r="F305" s="42">
        <v>303</v>
      </c>
      <c r="G305" s="42">
        <f t="shared" ca="1" si="8"/>
        <v>0.79239784208947661</v>
      </c>
      <c r="H305" s="42">
        <f t="shared" ca="1" si="9"/>
        <v>613.38190200719146</v>
      </c>
    </row>
    <row r="306" spans="6:8" x14ac:dyDescent="0.25">
      <c r="F306" s="42">
        <v>304</v>
      </c>
      <c r="G306" s="42">
        <f t="shared" ca="1" si="8"/>
        <v>0.90704782909037762</v>
      </c>
      <c r="H306" s="42">
        <f t="shared" ca="1" si="9"/>
        <v>741.30024535201414</v>
      </c>
    </row>
    <row r="307" spans="6:8" x14ac:dyDescent="0.25">
      <c r="F307" s="42">
        <v>305</v>
      </c>
      <c r="G307" s="42">
        <f t="shared" ca="1" si="8"/>
        <v>0.79368660220086718</v>
      </c>
      <c r="H307" s="42">
        <f t="shared" ca="1" si="9"/>
        <v>614.5838010470037</v>
      </c>
    </row>
    <row r="308" spans="6:8" x14ac:dyDescent="0.25">
      <c r="F308" s="42">
        <v>306</v>
      </c>
      <c r="G308" s="42">
        <f t="shared" ca="1" si="8"/>
        <v>0.934153761286588</v>
      </c>
      <c r="H308" s="42">
        <f t="shared" ca="1" si="9"/>
        <v>782.26325098032567</v>
      </c>
    </row>
    <row r="309" spans="6:8" x14ac:dyDescent="0.25">
      <c r="F309" s="42">
        <v>307</v>
      </c>
      <c r="G309" s="42">
        <f t="shared" ca="1" si="8"/>
        <v>0.57551416007073819</v>
      </c>
      <c r="H309" s="42">
        <f t="shared" ca="1" si="9"/>
        <v>447.16204476440976</v>
      </c>
    </row>
    <row r="310" spans="6:8" x14ac:dyDescent="0.25">
      <c r="F310" s="42">
        <v>308</v>
      </c>
      <c r="G310" s="42">
        <f t="shared" ca="1" si="8"/>
        <v>0.40691389080501561</v>
      </c>
      <c r="H310" s="42">
        <f t="shared" ca="1" si="9"/>
        <v>346.53079749663118</v>
      </c>
    </row>
    <row r="311" spans="6:8" x14ac:dyDescent="0.25">
      <c r="F311" s="42">
        <v>309</v>
      </c>
      <c r="G311" s="42">
        <f t="shared" ca="1" si="8"/>
        <v>0.53658984056157233</v>
      </c>
      <c r="H311" s="42">
        <f t="shared" ca="1" si="9"/>
        <v>422.37095398892211</v>
      </c>
    </row>
    <row r="312" spans="6:8" x14ac:dyDescent="0.25">
      <c r="F312" s="42">
        <v>310</v>
      </c>
      <c r="G312" s="42">
        <f t="shared" ca="1" si="8"/>
        <v>0.6018042768310351</v>
      </c>
      <c r="H312" s="42">
        <f t="shared" ca="1" si="9"/>
        <v>464.55539905452895</v>
      </c>
    </row>
    <row r="313" spans="6:8" x14ac:dyDescent="0.25">
      <c r="F313" s="42">
        <v>311</v>
      </c>
      <c r="G313" s="42">
        <f t="shared" ca="1" si="8"/>
        <v>0.58449630276304176</v>
      </c>
      <c r="H313" s="42">
        <f t="shared" ca="1" si="9"/>
        <v>453.04235812029287</v>
      </c>
    </row>
    <row r="314" spans="6:8" x14ac:dyDescent="0.25">
      <c r="F314" s="42">
        <v>312</v>
      </c>
      <c r="G314" s="42">
        <f t="shared" ca="1" si="8"/>
        <v>0.49645282676753233</v>
      </c>
      <c r="H314" s="42">
        <f t="shared" ca="1" si="9"/>
        <v>397.87545746135152</v>
      </c>
    </row>
    <row r="315" spans="6:8" x14ac:dyDescent="0.25">
      <c r="F315" s="42">
        <v>313</v>
      </c>
      <c r="G315" s="42">
        <f t="shared" ca="1" si="8"/>
        <v>0.32114521768219406</v>
      </c>
      <c r="H315" s="42">
        <f t="shared" ca="1" si="9"/>
        <v>300.87523054263033</v>
      </c>
    </row>
    <row r="316" spans="6:8" x14ac:dyDescent="0.25">
      <c r="F316" s="42">
        <v>314</v>
      </c>
      <c r="G316" s="42">
        <f t="shared" ca="1" si="8"/>
        <v>0.77860081228260813</v>
      </c>
      <c r="H316" s="42">
        <f t="shared" ca="1" si="9"/>
        <v>600.7414181804952</v>
      </c>
    </row>
    <row r="317" spans="6:8" x14ac:dyDescent="0.25">
      <c r="F317" s="42">
        <v>315</v>
      </c>
      <c r="G317" s="42">
        <f t="shared" ca="1" si="8"/>
        <v>0.24959098976851091</v>
      </c>
      <c r="H317" s="42">
        <f t="shared" ca="1" si="9"/>
        <v>264.95273120249465</v>
      </c>
    </row>
    <row r="318" spans="6:8" x14ac:dyDescent="0.25">
      <c r="F318" s="42">
        <v>316</v>
      </c>
      <c r="G318" s="42">
        <f t="shared" ca="1" si="8"/>
        <v>0.48675708435994658</v>
      </c>
      <c r="H318" s="42">
        <f t="shared" ca="1" si="9"/>
        <v>392.10617764214908</v>
      </c>
    </row>
    <row r="319" spans="6:8" x14ac:dyDescent="0.25">
      <c r="F319" s="42">
        <v>317</v>
      </c>
      <c r="G319" s="42">
        <f t="shared" ca="1" si="8"/>
        <v>8.0296178796870565E-2</v>
      </c>
      <c r="H319" s="42">
        <f t="shared" ca="1" si="9"/>
        <v>185.00974115781293</v>
      </c>
    </row>
    <row r="320" spans="6:8" x14ac:dyDescent="0.25">
      <c r="F320" s="42">
        <v>318</v>
      </c>
      <c r="G320" s="42">
        <f t="shared" ca="1" si="8"/>
        <v>0.85151361302202533</v>
      </c>
      <c r="H320" s="42">
        <f t="shared" ca="1" si="9"/>
        <v>673.02874954494587</v>
      </c>
    </row>
    <row r="321" spans="6:8" x14ac:dyDescent="0.25">
      <c r="F321" s="42">
        <v>319</v>
      </c>
      <c r="G321" s="42">
        <f t="shared" ca="1" si="8"/>
        <v>0.63527803540985572</v>
      </c>
      <c r="H321" s="42">
        <f t="shared" ca="1" si="9"/>
        <v>487.55506197748048</v>
      </c>
    </row>
    <row r="322" spans="6:8" x14ac:dyDescent="0.25">
      <c r="F322" s="42">
        <v>320</v>
      </c>
      <c r="G322" s="42">
        <f t="shared" ca="1" si="8"/>
        <v>0.21951803370337808</v>
      </c>
      <c r="H322" s="42">
        <f t="shared" ca="1" si="9"/>
        <v>250.36874682710311</v>
      </c>
    </row>
    <row r="323" spans="6:8" x14ac:dyDescent="0.25">
      <c r="F323" s="42">
        <v>321</v>
      </c>
      <c r="G323" s="42">
        <f t="shared" ref="G323:G386" ca="1" si="10">RAND()</f>
        <v>0.33358125647866166</v>
      </c>
      <c r="H323" s="42">
        <f t="shared" ref="H323:H386" ca="1" si="11">IF(G323&lt;(($D$4-$D$2)/($D$3-$D$2)),$D$2+SQRT(G323*($D$3-$D$2)*($D$4-$D$2)),$D$3-SQRT((1-G323)*($D$3-$D$2)*($D$3-$D$4)))</f>
        <v>307.30851359688018</v>
      </c>
    </row>
    <row r="324" spans="6:8" x14ac:dyDescent="0.25">
      <c r="F324" s="42">
        <v>322</v>
      </c>
      <c r="G324" s="42">
        <f t="shared" ca="1" si="10"/>
        <v>0.89278389740957609</v>
      </c>
      <c r="H324" s="42">
        <f t="shared" ca="1" si="11"/>
        <v>722.1590493373858</v>
      </c>
    </row>
    <row r="325" spans="6:8" x14ac:dyDescent="0.25">
      <c r="F325" s="42">
        <v>323</v>
      </c>
      <c r="G325" s="42">
        <f t="shared" ca="1" si="10"/>
        <v>0.12932149785931535</v>
      </c>
      <c r="H325" s="42">
        <f t="shared" ca="1" si="11"/>
        <v>208.23707996566736</v>
      </c>
    </row>
    <row r="326" spans="6:8" x14ac:dyDescent="0.25">
      <c r="F326" s="42">
        <v>324</v>
      </c>
      <c r="G326" s="42">
        <f t="shared" ca="1" si="10"/>
        <v>0.47940785921106632</v>
      </c>
      <c r="H326" s="42">
        <f t="shared" ca="1" si="11"/>
        <v>387.76937240282382</v>
      </c>
    </row>
    <row r="327" spans="6:8" x14ac:dyDescent="0.25">
      <c r="F327" s="42">
        <v>325</v>
      </c>
      <c r="G327" s="42">
        <f t="shared" ca="1" si="10"/>
        <v>3.7512196313526536E-2</v>
      </c>
      <c r="H327" s="42">
        <f t="shared" ca="1" si="11"/>
        <v>158.10419664892879</v>
      </c>
    </row>
    <row r="328" spans="6:8" x14ac:dyDescent="0.25">
      <c r="F328" s="42">
        <v>326</v>
      </c>
      <c r="G328" s="42">
        <f t="shared" ca="1" si="10"/>
        <v>0.16065490812818073</v>
      </c>
      <c r="H328" s="42">
        <f t="shared" ca="1" si="11"/>
        <v>222.61433885894837</v>
      </c>
    </row>
    <row r="329" spans="6:8" x14ac:dyDescent="0.25">
      <c r="F329" s="42">
        <v>327</v>
      </c>
      <c r="G329" s="42">
        <f t="shared" ca="1" si="10"/>
        <v>0.26905624028186803</v>
      </c>
      <c r="H329" s="42">
        <f t="shared" ca="1" si="11"/>
        <v>274.54875629229571</v>
      </c>
    </row>
    <row r="330" spans="6:8" x14ac:dyDescent="0.25">
      <c r="F330" s="42">
        <v>328</v>
      </c>
      <c r="G330" s="42">
        <f t="shared" ca="1" si="10"/>
        <v>0.38434821043619694</v>
      </c>
      <c r="H330" s="42">
        <f t="shared" ca="1" si="11"/>
        <v>334.21528367952283</v>
      </c>
    </row>
    <row r="331" spans="6:8" x14ac:dyDescent="0.25">
      <c r="F331" s="42">
        <v>329</v>
      </c>
      <c r="G331" s="42">
        <f t="shared" ca="1" si="10"/>
        <v>0.10015842578178891</v>
      </c>
      <c r="H331" s="42">
        <f t="shared" ca="1" si="11"/>
        <v>194.94344801175595</v>
      </c>
    </row>
    <row r="332" spans="6:8" x14ac:dyDescent="0.25">
      <c r="F332" s="42">
        <v>330</v>
      </c>
      <c r="G332" s="42">
        <f t="shared" ca="1" si="10"/>
        <v>0.18459312268574934</v>
      </c>
      <c r="H332" s="42">
        <f t="shared" ca="1" si="11"/>
        <v>233.78008922616709</v>
      </c>
    </row>
    <row r="333" spans="6:8" x14ac:dyDescent="0.25">
      <c r="F333" s="42">
        <v>331</v>
      </c>
      <c r="G333" s="42">
        <f t="shared" ca="1" si="10"/>
        <v>0.23682179357139055</v>
      </c>
      <c r="H333" s="42">
        <f t="shared" ca="1" si="11"/>
        <v>258.7252138183851</v>
      </c>
    </row>
    <row r="334" spans="6:8" x14ac:dyDescent="0.25">
      <c r="F334" s="42">
        <v>332</v>
      </c>
      <c r="G334" s="42">
        <f t="shared" ca="1" si="10"/>
        <v>0.34070365411952119</v>
      </c>
      <c r="H334" s="42">
        <f t="shared" ca="1" si="11"/>
        <v>311.0200517910954</v>
      </c>
    </row>
    <row r="335" spans="6:8" x14ac:dyDescent="0.25">
      <c r="F335" s="42">
        <v>333</v>
      </c>
      <c r="G335" s="42">
        <f t="shared" ca="1" si="10"/>
        <v>0.20385289490476033</v>
      </c>
      <c r="H335" s="42">
        <f t="shared" ca="1" si="11"/>
        <v>242.88315586788553</v>
      </c>
    </row>
    <row r="336" spans="6:8" x14ac:dyDescent="0.25">
      <c r="F336" s="42">
        <v>334</v>
      </c>
      <c r="G336" s="42">
        <f t="shared" ca="1" si="10"/>
        <v>0.38667442673717389</v>
      </c>
      <c r="H336" s="42">
        <f t="shared" ca="1" si="11"/>
        <v>335.47429489203739</v>
      </c>
    </row>
    <row r="337" spans="6:8" x14ac:dyDescent="0.25">
      <c r="F337" s="42">
        <v>335</v>
      </c>
      <c r="G337" s="42">
        <f t="shared" ca="1" si="10"/>
        <v>0.16563459405912706</v>
      </c>
      <c r="H337" s="42">
        <f t="shared" ca="1" si="11"/>
        <v>224.92381517851516</v>
      </c>
    </row>
    <row r="338" spans="6:8" x14ac:dyDescent="0.25">
      <c r="F338" s="42">
        <v>336</v>
      </c>
      <c r="G338" s="42">
        <f t="shared" ca="1" si="10"/>
        <v>6.2699433067738397E-2</v>
      </c>
      <c r="H338" s="42">
        <f t="shared" ca="1" si="11"/>
        <v>175.11956453612106</v>
      </c>
    </row>
    <row r="339" spans="6:8" x14ac:dyDescent="0.25">
      <c r="F339" s="42">
        <v>337</v>
      </c>
      <c r="G339" s="42">
        <f t="shared" ca="1" si="10"/>
        <v>0.39926109596482473</v>
      </c>
      <c r="H339" s="42">
        <f t="shared" ca="1" si="11"/>
        <v>342.32834111136719</v>
      </c>
    </row>
    <row r="340" spans="6:8" x14ac:dyDescent="0.25">
      <c r="F340" s="42">
        <v>338</v>
      </c>
      <c r="G340" s="42">
        <f t="shared" ca="1" si="10"/>
        <v>0.65659651838560162</v>
      </c>
      <c r="H340" s="42">
        <f t="shared" ca="1" si="11"/>
        <v>502.75709480942129</v>
      </c>
    </row>
    <row r="341" spans="6:8" x14ac:dyDescent="0.25">
      <c r="F341" s="42">
        <v>339</v>
      </c>
      <c r="G341" s="42">
        <f t="shared" ca="1" si="10"/>
        <v>0.21535801432968671</v>
      </c>
      <c r="H341" s="42">
        <f t="shared" ca="1" si="11"/>
        <v>248.37361030720479</v>
      </c>
    </row>
    <row r="342" spans="6:8" x14ac:dyDescent="0.25">
      <c r="F342" s="42">
        <v>340</v>
      </c>
      <c r="G342" s="42">
        <f t="shared" ca="1" si="10"/>
        <v>0.30258730063343464</v>
      </c>
      <c r="H342" s="42">
        <f t="shared" ca="1" si="11"/>
        <v>291.38364149285474</v>
      </c>
    </row>
    <row r="343" spans="6:8" x14ac:dyDescent="0.25">
      <c r="F343" s="42">
        <v>341</v>
      </c>
      <c r="G343" s="42">
        <f t="shared" ca="1" si="10"/>
        <v>0.26028227471894028</v>
      </c>
      <c r="H343" s="42">
        <f t="shared" ca="1" si="11"/>
        <v>270.20772667671861</v>
      </c>
    </row>
    <row r="344" spans="6:8" x14ac:dyDescent="0.25">
      <c r="F344" s="42">
        <v>342</v>
      </c>
      <c r="G344" s="42">
        <f t="shared" ca="1" si="10"/>
        <v>0.16044944070678646</v>
      </c>
      <c r="H344" s="42">
        <f t="shared" ca="1" si="11"/>
        <v>222.51919464779473</v>
      </c>
    </row>
    <row r="345" spans="6:8" x14ac:dyDescent="0.25">
      <c r="F345" s="42">
        <v>343</v>
      </c>
      <c r="G345" s="42">
        <f t="shared" ca="1" si="10"/>
        <v>0.35348475385289491</v>
      </c>
      <c r="H345" s="42">
        <f t="shared" ca="1" si="11"/>
        <v>317.73100816033298</v>
      </c>
    </row>
    <row r="346" spans="6:8" x14ac:dyDescent="0.25">
      <c r="F346" s="42">
        <v>344</v>
      </c>
      <c r="G346" s="42">
        <f t="shared" ca="1" si="10"/>
        <v>0.41821215889995733</v>
      </c>
      <c r="H346" s="42">
        <f t="shared" ca="1" si="11"/>
        <v>352.78500821440275</v>
      </c>
    </row>
    <row r="347" spans="6:8" x14ac:dyDescent="0.25">
      <c r="F347" s="42">
        <v>345</v>
      </c>
      <c r="G347" s="42">
        <f t="shared" ca="1" si="10"/>
        <v>0.27527568754294884</v>
      </c>
      <c r="H347" s="42">
        <f t="shared" ca="1" si="11"/>
        <v>277.64170595951703</v>
      </c>
    </row>
    <row r="348" spans="6:8" x14ac:dyDescent="0.25">
      <c r="F348" s="42">
        <v>346</v>
      </c>
      <c r="G348" s="42">
        <f t="shared" ca="1" si="10"/>
        <v>0.11869056263743671</v>
      </c>
      <c r="H348" s="42">
        <f t="shared" ca="1" si="11"/>
        <v>203.41805512486951</v>
      </c>
    </row>
    <row r="349" spans="6:8" x14ac:dyDescent="0.25">
      <c r="F349" s="42">
        <v>347</v>
      </c>
      <c r="G349" s="42">
        <f t="shared" ca="1" si="10"/>
        <v>0.75162131367396878</v>
      </c>
      <c r="H349" s="42">
        <f t="shared" ca="1" si="11"/>
        <v>577.11389931242422</v>
      </c>
    </row>
    <row r="350" spans="6:8" x14ac:dyDescent="0.25">
      <c r="F350" s="42">
        <v>348</v>
      </c>
      <c r="G350" s="42">
        <f t="shared" ca="1" si="10"/>
        <v>0.2738505075577895</v>
      </c>
      <c r="H350" s="42">
        <f t="shared" ca="1" si="11"/>
        <v>276.93179121303388</v>
      </c>
    </row>
    <row r="351" spans="6:8" x14ac:dyDescent="0.25">
      <c r="F351" s="42">
        <v>349</v>
      </c>
      <c r="G351" s="42">
        <f t="shared" ca="1" si="10"/>
        <v>0.63923632542174813</v>
      </c>
      <c r="H351" s="42">
        <f t="shared" ca="1" si="11"/>
        <v>490.34340414712443</v>
      </c>
    </row>
    <row r="352" spans="6:8" x14ac:dyDescent="0.25">
      <c r="F352" s="42">
        <v>350</v>
      </c>
      <c r="G352" s="42">
        <f t="shared" ca="1" si="10"/>
        <v>9.9465004043644112E-2</v>
      </c>
      <c r="H352" s="42">
        <f t="shared" ca="1" si="11"/>
        <v>194.61421861394814</v>
      </c>
    </row>
    <row r="353" spans="6:8" x14ac:dyDescent="0.25">
      <c r="F353" s="42">
        <v>351</v>
      </c>
      <c r="G353" s="42">
        <f t="shared" ca="1" si="10"/>
        <v>0.91203648304106899</v>
      </c>
      <c r="H353" s="42">
        <f t="shared" ca="1" si="11"/>
        <v>748.33805967045726</v>
      </c>
    </row>
    <row r="354" spans="6:8" x14ac:dyDescent="0.25">
      <c r="F354" s="42">
        <v>352</v>
      </c>
      <c r="G354" s="42">
        <f t="shared" ca="1" si="10"/>
        <v>0.38157805565762559</v>
      </c>
      <c r="H354" s="42">
        <f t="shared" ca="1" si="11"/>
        <v>332.71909968401644</v>
      </c>
    </row>
    <row r="355" spans="6:8" x14ac:dyDescent="0.25">
      <c r="F355" s="42">
        <v>353</v>
      </c>
      <c r="G355" s="42">
        <f t="shared" ca="1" si="10"/>
        <v>0.80033655935420078</v>
      </c>
      <c r="H355" s="42">
        <f t="shared" ca="1" si="11"/>
        <v>620.84610345537067</v>
      </c>
    </row>
    <row r="356" spans="6:8" x14ac:dyDescent="0.25">
      <c r="F356" s="42">
        <v>354</v>
      </c>
      <c r="G356" s="42">
        <f t="shared" ca="1" si="10"/>
        <v>0.96384573631593196</v>
      </c>
      <c r="H356" s="42">
        <f t="shared" ca="1" si="11"/>
        <v>838.65853027653122</v>
      </c>
    </row>
    <row r="357" spans="6:8" x14ac:dyDescent="0.25">
      <c r="F357" s="42">
        <v>355</v>
      </c>
      <c r="G357" s="42">
        <f t="shared" ca="1" si="10"/>
        <v>0.20061929994831895</v>
      </c>
      <c r="H357" s="42">
        <f t="shared" ca="1" si="11"/>
        <v>241.34717819202024</v>
      </c>
    </row>
    <row r="358" spans="6:8" x14ac:dyDescent="0.25">
      <c r="F358" s="42">
        <v>356</v>
      </c>
      <c r="G358" s="42">
        <f t="shared" ca="1" si="10"/>
        <v>4.2221103554006989E-2</v>
      </c>
      <c r="H358" s="42">
        <f t="shared" ca="1" si="11"/>
        <v>161.64332340051621</v>
      </c>
    </row>
    <row r="359" spans="6:8" x14ac:dyDescent="0.25">
      <c r="F359" s="42">
        <v>357</v>
      </c>
      <c r="G359" s="42">
        <f t="shared" ca="1" si="10"/>
        <v>0.54852740275290701</v>
      </c>
      <c r="H359" s="42">
        <f t="shared" ca="1" si="11"/>
        <v>429.85942959836041</v>
      </c>
    </row>
    <row r="360" spans="6:8" x14ac:dyDescent="0.25">
      <c r="F360" s="42">
        <v>358</v>
      </c>
      <c r="G360" s="42">
        <f t="shared" ca="1" si="10"/>
        <v>0.32187631507501546</v>
      </c>
      <c r="H360" s="42">
        <f t="shared" ca="1" si="11"/>
        <v>301.25179560446179</v>
      </c>
    </row>
    <row r="361" spans="6:8" x14ac:dyDescent="0.25">
      <c r="F361" s="42">
        <v>359</v>
      </c>
      <c r="G361" s="42">
        <f t="shared" ca="1" si="10"/>
        <v>8.1014333802529648E-2</v>
      </c>
      <c r="H361" s="42">
        <f t="shared" ca="1" si="11"/>
        <v>185.38905106761445</v>
      </c>
    </row>
    <row r="362" spans="6:8" x14ac:dyDescent="0.25">
      <c r="F362" s="42">
        <v>360</v>
      </c>
      <c r="G362" s="42">
        <f t="shared" ca="1" si="10"/>
        <v>0.24891627216406764</v>
      </c>
      <c r="H362" s="42">
        <f t="shared" ca="1" si="11"/>
        <v>264.62235277248794</v>
      </c>
    </row>
    <row r="363" spans="6:8" x14ac:dyDescent="0.25">
      <c r="F363" s="42">
        <v>361</v>
      </c>
      <c r="G363" s="42">
        <f t="shared" ca="1" si="10"/>
        <v>0.44298886091181655</v>
      </c>
      <c r="H363" s="42">
        <f t="shared" ca="1" si="11"/>
        <v>366.71647728407459</v>
      </c>
    </row>
    <row r="364" spans="6:8" x14ac:dyDescent="0.25">
      <c r="F364" s="42">
        <v>362</v>
      </c>
      <c r="G364" s="42">
        <f t="shared" ca="1" si="10"/>
        <v>0.57644981081649393</v>
      </c>
      <c r="H364" s="42">
        <f t="shared" ca="1" si="11"/>
        <v>447.77166297615224</v>
      </c>
    </row>
    <row r="365" spans="6:8" x14ac:dyDescent="0.25">
      <c r="F365" s="42">
        <v>363</v>
      </c>
      <c r="G365" s="42">
        <f t="shared" ca="1" si="10"/>
        <v>0.24547014425625191</v>
      </c>
      <c r="H365" s="42">
        <f t="shared" ca="1" si="11"/>
        <v>262.93725088327881</v>
      </c>
    </row>
    <row r="366" spans="6:8" x14ac:dyDescent="0.25">
      <c r="F366" s="42">
        <v>364</v>
      </c>
      <c r="G366" s="42">
        <f t="shared" ca="1" si="10"/>
        <v>0.75551300722731807</v>
      </c>
      <c r="H366" s="42">
        <f t="shared" ca="1" si="11"/>
        <v>580.43995090531917</v>
      </c>
    </row>
    <row r="367" spans="6:8" x14ac:dyDescent="0.25">
      <c r="F367" s="42">
        <v>365</v>
      </c>
      <c r="G367" s="42">
        <f t="shared" ca="1" si="10"/>
        <v>0.81035807499002765</v>
      </c>
      <c r="H367" s="42">
        <f t="shared" ca="1" si="11"/>
        <v>630.48384878711988</v>
      </c>
    </row>
    <row r="368" spans="6:8" x14ac:dyDescent="0.25">
      <c r="F368" s="42">
        <v>366</v>
      </c>
      <c r="G368" s="42">
        <f t="shared" ca="1" si="10"/>
        <v>0.26848689932781666</v>
      </c>
      <c r="H368" s="42">
        <f t="shared" ca="1" si="11"/>
        <v>274.26627990428051</v>
      </c>
    </row>
    <row r="369" spans="6:8" x14ac:dyDescent="0.25">
      <c r="F369" s="42">
        <v>367</v>
      </c>
      <c r="G369" s="42">
        <f t="shared" ca="1" si="10"/>
        <v>0.60143354639200775</v>
      </c>
      <c r="H369" s="42">
        <f t="shared" ca="1" si="11"/>
        <v>464.30620071000033</v>
      </c>
    </row>
    <row r="370" spans="6:8" x14ac:dyDescent="0.25">
      <c r="F370" s="42">
        <v>368</v>
      </c>
      <c r="G370" s="42">
        <f t="shared" ca="1" si="10"/>
        <v>0.67310589316893854</v>
      </c>
      <c r="H370" s="42">
        <f t="shared" ca="1" si="11"/>
        <v>514.85697272003972</v>
      </c>
    </row>
    <row r="371" spans="6:8" x14ac:dyDescent="0.25">
      <c r="F371" s="42">
        <v>369</v>
      </c>
      <c r="G371" s="42">
        <f t="shared" ca="1" si="10"/>
        <v>0.9268887437008323</v>
      </c>
      <c r="H371" s="42">
        <f t="shared" ca="1" si="11"/>
        <v>770.56568579351358</v>
      </c>
    </row>
    <row r="372" spans="6:8" x14ac:dyDescent="0.25">
      <c r="F372" s="42">
        <v>370</v>
      </c>
      <c r="G372" s="42">
        <f t="shared" ca="1" si="10"/>
        <v>0.8612117002968348</v>
      </c>
      <c r="H372" s="42">
        <f t="shared" ca="1" si="11"/>
        <v>683.88676746096348</v>
      </c>
    </row>
    <row r="373" spans="6:8" x14ac:dyDescent="0.25">
      <c r="F373" s="42">
        <v>371</v>
      </c>
      <c r="G373" s="42">
        <f t="shared" ca="1" si="10"/>
        <v>0.69578530822792661</v>
      </c>
      <c r="H373" s="42">
        <f t="shared" ca="1" si="11"/>
        <v>531.9886987733172</v>
      </c>
    </row>
    <row r="374" spans="6:8" x14ac:dyDescent="0.25">
      <c r="F374" s="42">
        <v>372</v>
      </c>
      <c r="G374" s="42">
        <f t="shared" ca="1" si="10"/>
        <v>0.43692501839383979</v>
      </c>
      <c r="H374" s="42">
        <f t="shared" ca="1" si="11"/>
        <v>363.27872129444631</v>
      </c>
    </row>
    <row r="375" spans="6:8" x14ac:dyDescent="0.25">
      <c r="F375" s="42">
        <v>373</v>
      </c>
      <c r="G375" s="42">
        <f t="shared" ca="1" si="10"/>
        <v>0.60647799749016429</v>
      </c>
      <c r="H375" s="42">
        <f t="shared" ca="1" si="11"/>
        <v>467.70699628204602</v>
      </c>
    </row>
    <row r="376" spans="6:8" x14ac:dyDescent="0.25">
      <c r="F376" s="42">
        <v>374</v>
      </c>
      <c r="G376" s="42">
        <f t="shared" ca="1" si="10"/>
        <v>0.47023737997425186</v>
      </c>
      <c r="H376" s="42">
        <f t="shared" ca="1" si="11"/>
        <v>382.40054532201975</v>
      </c>
    </row>
    <row r="377" spans="6:8" x14ac:dyDescent="0.25">
      <c r="F377" s="42">
        <v>375</v>
      </c>
      <c r="G377" s="42">
        <f t="shared" ca="1" si="10"/>
        <v>0.79706347985501846</v>
      </c>
      <c r="H377" s="42">
        <f t="shared" ca="1" si="11"/>
        <v>617.75100457373765</v>
      </c>
    </row>
    <row r="378" spans="6:8" x14ac:dyDescent="0.25">
      <c r="F378" s="42">
        <v>376</v>
      </c>
      <c r="G378" s="42">
        <f t="shared" ca="1" si="10"/>
        <v>0.94967400924917167</v>
      </c>
      <c r="H378" s="42">
        <f t="shared" ca="1" si="11"/>
        <v>809.64582132089561</v>
      </c>
    </row>
    <row r="379" spans="6:8" x14ac:dyDescent="0.25">
      <c r="F379" s="42">
        <v>377</v>
      </c>
      <c r="G379" s="42">
        <f t="shared" ca="1" si="10"/>
        <v>0.56374004652992071</v>
      </c>
      <c r="H379" s="42">
        <f t="shared" ca="1" si="11"/>
        <v>439.54735570393007</v>
      </c>
    </row>
    <row r="380" spans="6:8" x14ac:dyDescent="0.25">
      <c r="F380" s="42">
        <v>378</v>
      </c>
      <c r="G380" s="42">
        <f t="shared" ca="1" si="10"/>
        <v>0.70525722184582496</v>
      </c>
      <c r="H380" s="42">
        <f t="shared" ca="1" si="11"/>
        <v>539.33222353738915</v>
      </c>
    </row>
    <row r="381" spans="6:8" x14ac:dyDescent="0.25">
      <c r="F381" s="42">
        <v>379</v>
      </c>
      <c r="G381" s="42">
        <f t="shared" ca="1" si="10"/>
        <v>0.84179279631248549</v>
      </c>
      <c r="H381" s="42">
        <f t="shared" ca="1" si="11"/>
        <v>662.49564942802522</v>
      </c>
    </row>
    <row r="382" spans="6:8" x14ac:dyDescent="0.25">
      <c r="F382" s="42">
        <v>380</v>
      </c>
      <c r="G382" s="42">
        <f t="shared" ca="1" si="10"/>
        <v>0.65191145119864091</v>
      </c>
      <c r="H382" s="42">
        <f t="shared" ca="1" si="11"/>
        <v>499.37663344887852</v>
      </c>
    </row>
    <row r="383" spans="6:8" x14ac:dyDescent="0.25">
      <c r="F383" s="42">
        <v>381</v>
      </c>
      <c r="G383" s="42">
        <f t="shared" ca="1" si="10"/>
        <v>0.9787193447728102</v>
      </c>
      <c r="H383" s="42">
        <f t="shared" ca="1" si="11"/>
        <v>876.21764356913923</v>
      </c>
    </row>
    <row r="384" spans="6:8" x14ac:dyDescent="0.25">
      <c r="F384" s="42">
        <v>382</v>
      </c>
      <c r="G384" s="42">
        <f t="shared" ca="1" si="10"/>
        <v>0.39505771930594236</v>
      </c>
      <c r="H384" s="42">
        <f t="shared" ca="1" si="11"/>
        <v>340.03148400872828</v>
      </c>
    </row>
    <row r="385" spans="6:8" x14ac:dyDescent="0.25">
      <c r="F385" s="42">
        <v>383</v>
      </c>
      <c r="G385" s="42">
        <f t="shared" ca="1" si="10"/>
        <v>0.46739973142168556</v>
      </c>
      <c r="H385" s="42">
        <f t="shared" ca="1" si="11"/>
        <v>380.74868318558549</v>
      </c>
    </row>
    <row r="386" spans="6:8" x14ac:dyDescent="0.25">
      <c r="F386" s="42">
        <v>384</v>
      </c>
      <c r="G386" s="42">
        <f t="shared" ca="1" si="10"/>
        <v>0.3511243538611849</v>
      </c>
      <c r="H386" s="42">
        <f t="shared" ca="1" si="11"/>
        <v>316.48667517015667</v>
      </c>
    </row>
    <row r="387" spans="6:8" x14ac:dyDescent="0.25">
      <c r="F387" s="42">
        <v>385</v>
      </c>
      <c r="G387" s="42">
        <f t="shared" ref="G387:G450" ca="1" si="12">RAND()</f>
        <v>0.58438085021953257</v>
      </c>
      <c r="H387" s="42">
        <f t="shared" ref="H387:H450" ca="1" si="13">IF(G387&lt;(($D$4-$D$2)/($D$3-$D$2)),$D$2+SQRT(G387*($D$3-$D$2)*($D$4-$D$2)),$D$3-SQRT((1-G387)*($D$3-$D$2)*($D$3-$D$4)))</f>
        <v>452.96637412135567</v>
      </c>
    </row>
    <row r="388" spans="6:8" x14ac:dyDescent="0.25">
      <c r="F388" s="42">
        <v>386</v>
      </c>
      <c r="G388" s="42">
        <f t="shared" ca="1" si="12"/>
        <v>0.2314781143032536</v>
      </c>
      <c r="H388" s="42">
        <f t="shared" ca="1" si="13"/>
        <v>256.13458360960385</v>
      </c>
    </row>
    <row r="389" spans="6:8" x14ac:dyDescent="0.25">
      <c r="F389" s="42">
        <v>387</v>
      </c>
      <c r="G389" s="42">
        <f t="shared" ca="1" si="12"/>
        <v>4.0762823532168979E-2</v>
      </c>
      <c r="H389" s="42">
        <f t="shared" ca="1" si="13"/>
        <v>160.56941569715866</v>
      </c>
    </row>
    <row r="390" spans="6:8" x14ac:dyDescent="0.25">
      <c r="F390" s="42">
        <v>388</v>
      </c>
      <c r="G390" s="42">
        <f t="shared" ca="1" si="12"/>
        <v>0.69184228496854727</v>
      </c>
      <c r="H390" s="42">
        <f t="shared" ca="1" si="13"/>
        <v>528.96544200807739</v>
      </c>
    </row>
    <row r="391" spans="6:8" x14ac:dyDescent="0.25">
      <c r="F391" s="42">
        <v>389</v>
      </c>
      <c r="G391" s="42">
        <f t="shared" ca="1" si="12"/>
        <v>0.62414089791872618</v>
      </c>
      <c r="H391" s="42">
        <f t="shared" ca="1" si="13"/>
        <v>479.78989485159252</v>
      </c>
    </row>
    <row r="392" spans="6:8" x14ac:dyDescent="0.25">
      <c r="F392" s="42">
        <v>390</v>
      </c>
      <c r="G392" s="42">
        <f t="shared" ca="1" si="12"/>
        <v>0.49642093775948271</v>
      </c>
      <c r="H392" s="42">
        <f t="shared" ca="1" si="13"/>
        <v>397.85639186887283</v>
      </c>
    </row>
    <row r="393" spans="6:8" x14ac:dyDescent="0.25">
      <c r="F393" s="42">
        <v>391</v>
      </c>
      <c r="G393" s="42">
        <f t="shared" ca="1" si="12"/>
        <v>0.20880012720658769</v>
      </c>
      <c r="H393" s="42">
        <f t="shared" ca="1" si="13"/>
        <v>245.23917138522825</v>
      </c>
    </row>
    <row r="394" spans="6:8" x14ac:dyDescent="0.25">
      <c r="F394" s="42">
        <v>392</v>
      </c>
      <c r="G394" s="42">
        <f t="shared" ca="1" si="12"/>
        <v>0.59110861286873262</v>
      </c>
      <c r="H394" s="42">
        <f t="shared" ca="1" si="13"/>
        <v>457.41194379666581</v>
      </c>
    </row>
    <row r="395" spans="6:8" x14ac:dyDescent="0.25">
      <c r="F395" s="42">
        <v>393</v>
      </c>
      <c r="G395" s="42">
        <f t="shared" ca="1" si="12"/>
        <v>0.68587912784446725</v>
      </c>
      <c r="H395" s="42">
        <f t="shared" ca="1" si="13"/>
        <v>524.42978651729709</v>
      </c>
    </row>
    <row r="396" spans="6:8" x14ac:dyDescent="0.25">
      <c r="F396" s="42">
        <v>394</v>
      </c>
      <c r="G396" s="42">
        <f t="shared" ca="1" si="12"/>
        <v>0.98738883105611219</v>
      </c>
      <c r="H396" s="42">
        <f t="shared" ca="1" si="13"/>
        <v>904.71074751264325</v>
      </c>
    </row>
    <row r="397" spans="6:8" x14ac:dyDescent="0.25">
      <c r="F397" s="42">
        <v>395</v>
      </c>
      <c r="G397" s="42">
        <f t="shared" ca="1" si="12"/>
        <v>0.12053411097162592</v>
      </c>
      <c r="H397" s="42">
        <f t="shared" ca="1" si="13"/>
        <v>204.25164775512769</v>
      </c>
    </row>
    <row r="398" spans="6:8" x14ac:dyDescent="0.25">
      <c r="F398" s="42">
        <v>396</v>
      </c>
      <c r="G398" s="42">
        <f t="shared" ca="1" si="12"/>
        <v>0.17117017151714309</v>
      </c>
      <c r="H398" s="42">
        <f t="shared" ca="1" si="13"/>
        <v>227.49920614431926</v>
      </c>
    </row>
    <row r="399" spans="6:8" x14ac:dyDescent="0.25">
      <c r="F399" s="42">
        <v>397</v>
      </c>
      <c r="G399" s="42">
        <f t="shared" ca="1" si="12"/>
        <v>0.92813822085072117</v>
      </c>
      <c r="H399" s="42">
        <f t="shared" ca="1" si="13"/>
        <v>772.53465981059719</v>
      </c>
    </row>
    <row r="400" spans="6:8" x14ac:dyDescent="0.25">
      <c r="F400" s="42">
        <v>398</v>
      </c>
      <c r="G400" s="42">
        <f t="shared" ca="1" si="12"/>
        <v>0.37567781005840228</v>
      </c>
      <c r="H400" s="42">
        <f t="shared" ca="1" si="13"/>
        <v>329.54345647316529</v>
      </c>
    </row>
    <row r="401" spans="6:8" x14ac:dyDescent="0.25">
      <c r="F401" s="42">
        <v>399</v>
      </c>
      <c r="G401" s="42">
        <f t="shared" ca="1" si="12"/>
        <v>0.6252202725259457</v>
      </c>
      <c r="H401" s="42">
        <f t="shared" ca="1" si="13"/>
        <v>480.53738942892232</v>
      </c>
    </row>
    <row r="402" spans="6:8" x14ac:dyDescent="0.25">
      <c r="F402" s="42">
        <v>400</v>
      </c>
      <c r="G402" s="42">
        <f t="shared" ca="1" si="12"/>
        <v>0.2546270220529766</v>
      </c>
      <c r="H402" s="42">
        <f t="shared" ca="1" si="13"/>
        <v>267.42335273238689</v>
      </c>
    </row>
    <row r="403" spans="6:8" x14ac:dyDescent="0.25">
      <c r="F403" s="42">
        <v>401</v>
      </c>
      <c r="G403" s="42">
        <f t="shared" ca="1" si="12"/>
        <v>0.10826295542870379</v>
      </c>
      <c r="H403" s="42">
        <f t="shared" ca="1" si="13"/>
        <v>198.71000956632179</v>
      </c>
    </row>
    <row r="404" spans="6:8" x14ac:dyDescent="0.25">
      <c r="F404" s="42">
        <v>402</v>
      </c>
      <c r="G404" s="42">
        <f t="shared" ca="1" si="12"/>
        <v>0.5581636347428387</v>
      </c>
      <c r="H404" s="42">
        <f t="shared" ca="1" si="13"/>
        <v>435.97678861135853</v>
      </c>
    </row>
    <row r="405" spans="6:8" x14ac:dyDescent="0.25">
      <c r="F405" s="42">
        <v>403</v>
      </c>
      <c r="G405" s="42">
        <f t="shared" ca="1" si="12"/>
        <v>0.12799308631604056</v>
      </c>
      <c r="H405" s="42">
        <f t="shared" ca="1" si="13"/>
        <v>207.63330594197055</v>
      </c>
    </row>
    <row r="406" spans="6:8" x14ac:dyDescent="0.25">
      <c r="F406" s="42">
        <v>404</v>
      </c>
      <c r="G406" s="42">
        <f t="shared" ca="1" si="12"/>
        <v>0.13173577448915363</v>
      </c>
      <c r="H406" s="42">
        <f t="shared" ca="1" si="13"/>
        <v>209.33556905106104</v>
      </c>
    </row>
    <row r="407" spans="6:8" x14ac:dyDescent="0.25">
      <c r="F407" s="42">
        <v>405</v>
      </c>
      <c r="G407" s="42">
        <f t="shared" ca="1" si="12"/>
        <v>0.91539049736057099</v>
      </c>
      <c r="H407" s="42">
        <f t="shared" ca="1" si="13"/>
        <v>753.18257375057794</v>
      </c>
    </row>
    <row r="408" spans="6:8" x14ac:dyDescent="0.25">
      <c r="F408" s="42">
        <v>406</v>
      </c>
      <c r="G408" s="42">
        <f t="shared" ca="1" si="12"/>
        <v>0.98840522912673023</v>
      </c>
      <c r="H408" s="42">
        <f t="shared" ca="1" si="13"/>
        <v>908.63132359088138</v>
      </c>
    </row>
    <row r="409" spans="6:8" x14ac:dyDescent="0.25">
      <c r="F409" s="42">
        <v>407</v>
      </c>
      <c r="G409" s="42">
        <f t="shared" ca="1" si="12"/>
        <v>2.0519503332790512E-2</v>
      </c>
      <c r="H409" s="42">
        <f t="shared" ca="1" si="13"/>
        <v>142.97389091007639</v>
      </c>
    </row>
    <row r="410" spans="6:8" x14ac:dyDescent="0.25">
      <c r="F410" s="42">
        <v>408</v>
      </c>
      <c r="G410" s="42">
        <f t="shared" ca="1" si="12"/>
        <v>0.81174065530919193</v>
      </c>
      <c r="H410" s="42">
        <f t="shared" ca="1" si="13"/>
        <v>631.83328752128909</v>
      </c>
    </row>
    <row r="411" spans="6:8" x14ac:dyDescent="0.25">
      <c r="F411" s="42">
        <v>409</v>
      </c>
      <c r="G411" s="42">
        <f t="shared" ca="1" si="12"/>
        <v>0.69606657125697469</v>
      </c>
      <c r="H411" s="42">
        <f t="shared" ca="1" si="13"/>
        <v>532.20509975526852</v>
      </c>
    </row>
    <row r="412" spans="6:8" x14ac:dyDescent="0.25">
      <c r="F412" s="42">
        <v>410</v>
      </c>
      <c r="G412" s="42">
        <f t="shared" ca="1" si="12"/>
        <v>0.31486982200503277</v>
      </c>
      <c r="H412" s="42">
        <f t="shared" ca="1" si="13"/>
        <v>297.65127738681235</v>
      </c>
    </row>
    <row r="413" spans="6:8" x14ac:dyDescent="0.25">
      <c r="F413" s="42">
        <v>411</v>
      </c>
      <c r="G413" s="42">
        <f t="shared" ca="1" si="12"/>
        <v>0.96764742982966534</v>
      </c>
      <c r="H413" s="42">
        <f t="shared" ca="1" si="13"/>
        <v>847.37676938735387</v>
      </c>
    </row>
    <row r="414" spans="6:8" x14ac:dyDescent="0.25">
      <c r="F414" s="42">
        <v>412</v>
      </c>
      <c r="G414" s="42">
        <f t="shared" ca="1" si="12"/>
        <v>0.98291975158747391</v>
      </c>
      <c r="H414" s="42">
        <f t="shared" ca="1" si="13"/>
        <v>889.10464907391838</v>
      </c>
    </row>
    <row r="415" spans="6:8" x14ac:dyDescent="0.25">
      <c r="F415" s="42">
        <v>413</v>
      </c>
      <c r="G415" s="42">
        <f t="shared" ca="1" si="12"/>
        <v>0.8278968226300194</v>
      </c>
      <c r="H415" s="42">
        <f t="shared" ca="1" si="13"/>
        <v>647.98538708402168</v>
      </c>
    </row>
    <row r="416" spans="6:8" x14ac:dyDescent="0.25">
      <c r="F416" s="42">
        <v>414</v>
      </c>
      <c r="G416" s="42">
        <f t="shared" ca="1" si="12"/>
        <v>0.81388620133750156</v>
      </c>
      <c r="H416" s="42">
        <f t="shared" ca="1" si="13"/>
        <v>633.9372525959534</v>
      </c>
    </row>
    <row r="417" spans="6:8" x14ac:dyDescent="0.25">
      <c r="F417" s="42">
        <v>415</v>
      </c>
      <c r="G417" s="42">
        <f t="shared" ca="1" si="12"/>
        <v>0.11428897642614355</v>
      </c>
      <c r="H417" s="42">
        <f t="shared" ca="1" si="13"/>
        <v>201.43131981452177</v>
      </c>
    </row>
    <row r="418" spans="6:8" x14ac:dyDescent="0.25">
      <c r="F418" s="42">
        <v>416</v>
      </c>
      <c r="G418" s="42">
        <f t="shared" ca="1" si="12"/>
        <v>0.35970730307128684</v>
      </c>
      <c r="H418" s="42">
        <f t="shared" ca="1" si="13"/>
        <v>321.02228181723558</v>
      </c>
    </row>
    <row r="419" spans="6:8" x14ac:dyDescent="0.25">
      <c r="F419" s="42">
        <v>417</v>
      </c>
      <c r="G419" s="42">
        <f t="shared" ca="1" si="12"/>
        <v>0.5750886072363468</v>
      </c>
      <c r="H419" s="42">
        <f t="shared" ca="1" si="13"/>
        <v>446.88500039338089</v>
      </c>
    </row>
    <row r="420" spans="6:8" x14ac:dyDescent="0.25">
      <c r="F420" s="42">
        <v>418</v>
      </c>
      <c r="G420" s="42">
        <f t="shared" ca="1" si="12"/>
        <v>0.66592977749786231</v>
      </c>
      <c r="H420" s="42">
        <f t="shared" ca="1" si="13"/>
        <v>509.56084964438338</v>
      </c>
    </row>
    <row r="421" spans="6:8" x14ac:dyDescent="0.25">
      <c r="F421" s="42">
        <v>419</v>
      </c>
      <c r="G421" s="42">
        <f t="shared" ca="1" si="12"/>
        <v>0.21223307680989889</v>
      </c>
      <c r="H421" s="42">
        <f t="shared" ca="1" si="13"/>
        <v>246.87837323784629</v>
      </c>
    </row>
    <row r="422" spans="6:8" x14ac:dyDescent="0.25">
      <c r="F422" s="42">
        <v>420</v>
      </c>
      <c r="G422" s="42">
        <f t="shared" ca="1" si="12"/>
        <v>0.36301170864535171</v>
      </c>
      <c r="H422" s="42">
        <f t="shared" ca="1" si="13"/>
        <v>322.77657322317407</v>
      </c>
    </row>
    <row r="423" spans="6:8" x14ac:dyDescent="0.25">
      <c r="F423" s="42">
        <v>421</v>
      </c>
      <c r="G423" s="42">
        <f t="shared" ca="1" si="12"/>
        <v>0.37862121568362761</v>
      </c>
      <c r="H423" s="42">
        <f t="shared" ca="1" si="13"/>
        <v>331.12577811087067</v>
      </c>
    </row>
    <row r="424" spans="6:8" x14ac:dyDescent="0.25">
      <c r="F424" s="42">
        <v>422</v>
      </c>
      <c r="G424" s="42">
        <f t="shared" ca="1" si="12"/>
        <v>5.9593760631164616E-2</v>
      </c>
      <c r="H424" s="42">
        <f t="shared" ca="1" si="13"/>
        <v>173.23549997647871</v>
      </c>
    </row>
    <row r="425" spans="6:8" x14ac:dyDescent="0.25">
      <c r="F425" s="42">
        <v>423</v>
      </c>
      <c r="G425" s="42">
        <f t="shared" ca="1" si="12"/>
        <v>0.95314501634043614</v>
      </c>
      <c r="H425" s="42">
        <f t="shared" ca="1" si="13"/>
        <v>816.32749733592141</v>
      </c>
    </row>
    <row r="426" spans="6:8" x14ac:dyDescent="0.25">
      <c r="F426" s="42">
        <v>424</v>
      </c>
      <c r="G426" s="42">
        <f t="shared" ca="1" si="12"/>
        <v>0.38354439093984671</v>
      </c>
      <c r="H426" s="42">
        <f t="shared" ca="1" si="13"/>
        <v>333.78078793589998</v>
      </c>
    </row>
    <row r="427" spans="6:8" x14ac:dyDescent="0.25">
      <c r="F427" s="42">
        <v>425</v>
      </c>
      <c r="G427" s="42">
        <f t="shared" ca="1" si="12"/>
        <v>0.10501693626372444</v>
      </c>
      <c r="H427" s="42">
        <f t="shared" ca="1" si="13"/>
        <v>197.21895012668671</v>
      </c>
    </row>
    <row r="428" spans="6:8" x14ac:dyDescent="0.25">
      <c r="F428" s="42">
        <v>426</v>
      </c>
      <c r="G428" s="42">
        <f t="shared" ca="1" si="12"/>
        <v>0.19610240338995522</v>
      </c>
      <c r="H428" s="42">
        <f t="shared" ca="1" si="13"/>
        <v>239.20681551473376</v>
      </c>
    </row>
    <row r="429" spans="6:8" x14ac:dyDescent="0.25">
      <c r="F429" s="42">
        <v>427</v>
      </c>
      <c r="G429" s="42">
        <f t="shared" ca="1" si="12"/>
        <v>0.53287262090252385</v>
      </c>
      <c r="H429" s="42">
        <f t="shared" ca="1" si="13"/>
        <v>420.05887113416168</v>
      </c>
    </row>
    <row r="430" spans="6:8" x14ac:dyDescent="0.25">
      <c r="F430" s="42">
        <v>428</v>
      </c>
      <c r="G430" s="42">
        <f t="shared" ca="1" si="12"/>
        <v>0.22749564790892474</v>
      </c>
      <c r="H430" s="42">
        <f t="shared" ca="1" si="13"/>
        <v>254.20972552226579</v>
      </c>
    </row>
    <row r="431" spans="6:8" x14ac:dyDescent="0.25">
      <c r="F431" s="42">
        <v>429</v>
      </c>
      <c r="G431" s="42">
        <f t="shared" ca="1" si="12"/>
        <v>0.90121618391214198</v>
      </c>
      <c r="H431" s="42">
        <f t="shared" ca="1" si="13"/>
        <v>733.30851610286129</v>
      </c>
    </row>
    <row r="432" spans="6:8" x14ac:dyDescent="0.25">
      <c r="F432" s="42">
        <v>430</v>
      </c>
      <c r="G432" s="42">
        <f t="shared" ca="1" si="12"/>
        <v>0.97814978379749262</v>
      </c>
      <c r="H432" s="42">
        <f t="shared" ca="1" si="13"/>
        <v>874.5721096972236</v>
      </c>
    </row>
    <row r="433" spans="6:8" x14ac:dyDescent="0.25">
      <c r="F433" s="42">
        <v>431</v>
      </c>
      <c r="G433" s="42">
        <f t="shared" ca="1" si="12"/>
        <v>0.73692504349390187</v>
      </c>
      <c r="H433" s="42">
        <f t="shared" ca="1" si="13"/>
        <v>564.78284881637455</v>
      </c>
    </row>
    <row r="434" spans="6:8" x14ac:dyDescent="0.25">
      <c r="F434" s="42">
        <v>432</v>
      </c>
      <c r="G434" s="42">
        <f t="shared" ca="1" si="12"/>
        <v>0.15087661683649278</v>
      </c>
      <c r="H434" s="42">
        <f t="shared" ca="1" si="13"/>
        <v>218.09921609086155</v>
      </c>
    </row>
    <row r="435" spans="6:8" x14ac:dyDescent="0.25">
      <c r="F435" s="42">
        <v>433</v>
      </c>
      <c r="G435" s="42">
        <f t="shared" ca="1" si="12"/>
        <v>0.53703317015321228</v>
      </c>
      <c r="H435" s="42">
        <f t="shared" ca="1" si="13"/>
        <v>422.64731966527847</v>
      </c>
    </row>
    <row r="436" spans="6:8" x14ac:dyDescent="0.25">
      <c r="F436" s="42">
        <v>434</v>
      </c>
      <c r="G436" s="42">
        <f t="shared" ca="1" si="12"/>
        <v>0.67793658514552224</v>
      </c>
      <c r="H436" s="42">
        <f t="shared" ca="1" si="13"/>
        <v>518.45492558305205</v>
      </c>
    </row>
    <row r="437" spans="6:8" x14ac:dyDescent="0.25">
      <c r="F437" s="42">
        <v>435</v>
      </c>
      <c r="G437" s="42">
        <f t="shared" ca="1" si="12"/>
        <v>0.43122341440111578</v>
      </c>
      <c r="H437" s="42">
        <f t="shared" ca="1" si="13"/>
        <v>360.06317371853288</v>
      </c>
    </row>
    <row r="438" spans="6:8" x14ac:dyDescent="0.25">
      <c r="F438" s="42">
        <v>436</v>
      </c>
      <c r="G438" s="42">
        <f t="shared" ca="1" si="12"/>
        <v>0.1698637610041579</v>
      </c>
      <c r="H438" s="42">
        <f t="shared" ca="1" si="13"/>
        <v>226.89063381885853</v>
      </c>
    </row>
    <row r="439" spans="6:8" x14ac:dyDescent="0.25">
      <c r="F439" s="42">
        <v>437</v>
      </c>
      <c r="G439" s="42">
        <f t="shared" ca="1" si="12"/>
        <v>0.12049623657979935</v>
      </c>
      <c r="H439" s="42">
        <f t="shared" ca="1" si="13"/>
        <v>204.23451340074791</v>
      </c>
    </row>
    <row r="440" spans="6:8" x14ac:dyDescent="0.25">
      <c r="F440" s="42">
        <v>438</v>
      </c>
      <c r="G440" s="42">
        <f t="shared" ca="1" si="12"/>
        <v>0.47302081937083496</v>
      </c>
      <c r="H440" s="42">
        <f t="shared" ca="1" si="13"/>
        <v>384.02515469136335</v>
      </c>
    </row>
    <row r="441" spans="6:8" x14ac:dyDescent="0.25">
      <c r="F441" s="42">
        <v>439</v>
      </c>
      <c r="G441" s="42">
        <f t="shared" ca="1" si="12"/>
        <v>0.24997329121036194</v>
      </c>
      <c r="H441" s="42">
        <f t="shared" ca="1" si="13"/>
        <v>265.13999270028353</v>
      </c>
    </row>
    <row r="442" spans="6:8" x14ac:dyDescent="0.25">
      <c r="F442" s="42">
        <v>440</v>
      </c>
      <c r="G442" s="42">
        <f t="shared" ca="1" si="12"/>
        <v>0.10457558231668573</v>
      </c>
      <c r="H442" s="42">
        <f t="shared" ca="1" si="13"/>
        <v>197.01444432919106</v>
      </c>
    </row>
    <row r="443" spans="6:8" x14ac:dyDescent="0.25">
      <c r="F443" s="42">
        <v>441</v>
      </c>
      <c r="G443" s="42">
        <f t="shared" ca="1" si="12"/>
        <v>0.83314269325788337</v>
      </c>
      <c r="H443" s="42">
        <f t="shared" ca="1" si="13"/>
        <v>653.39177612998856</v>
      </c>
    </row>
    <row r="444" spans="6:8" x14ac:dyDescent="0.25">
      <c r="F444" s="42">
        <v>442</v>
      </c>
      <c r="G444" s="42">
        <f t="shared" ca="1" si="12"/>
        <v>0.87802041276148479</v>
      </c>
      <c r="H444" s="42">
        <f t="shared" ca="1" si="13"/>
        <v>703.64665884837586</v>
      </c>
    </row>
    <row r="445" spans="6:8" x14ac:dyDescent="0.25">
      <c r="F445" s="42">
        <v>443</v>
      </c>
      <c r="G445" s="42">
        <f t="shared" ca="1" si="12"/>
        <v>0.79177417151384477</v>
      </c>
      <c r="H445" s="42">
        <f t="shared" ca="1" si="13"/>
        <v>612.80160574967294</v>
      </c>
    </row>
    <row r="446" spans="6:8" x14ac:dyDescent="0.25">
      <c r="F446" s="42">
        <v>444</v>
      </c>
      <c r="G446" s="42">
        <f t="shared" ca="1" si="12"/>
        <v>0.30323825666809512</v>
      </c>
      <c r="H446" s="42">
        <f t="shared" ca="1" si="13"/>
        <v>291.71442539116219</v>
      </c>
    </row>
    <row r="447" spans="6:8" x14ac:dyDescent="0.25">
      <c r="F447" s="42">
        <v>445</v>
      </c>
      <c r="G447" s="42">
        <f t="shared" ca="1" si="12"/>
        <v>0.26725987489317016</v>
      </c>
      <c r="H447" s="42">
        <f t="shared" ca="1" si="13"/>
        <v>273.6578698182808</v>
      </c>
    </row>
    <row r="448" spans="6:8" x14ac:dyDescent="0.25">
      <c r="F448" s="42">
        <v>446</v>
      </c>
      <c r="G448" s="42">
        <f t="shared" ca="1" si="12"/>
        <v>0.42907756904264893</v>
      </c>
      <c r="H448" s="42">
        <f t="shared" ca="1" si="13"/>
        <v>358.85715297658294</v>
      </c>
    </row>
    <row r="449" spans="6:8" x14ac:dyDescent="0.25">
      <c r="F449" s="42">
        <v>447</v>
      </c>
      <c r="G449" s="42">
        <f t="shared" ca="1" si="12"/>
        <v>0.33419898965041528</v>
      </c>
      <c r="H449" s="42">
        <f t="shared" ca="1" si="13"/>
        <v>307.62963130149694</v>
      </c>
    </row>
    <row r="450" spans="6:8" x14ac:dyDescent="0.25">
      <c r="F450" s="42">
        <v>448</v>
      </c>
      <c r="G450" s="42">
        <f t="shared" ca="1" si="12"/>
        <v>0.53192027025298427</v>
      </c>
      <c r="H450" s="42">
        <f t="shared" ca="1" si="13"/>
        <v>419.46799793822618</v>
      </c>
    </row>
    <row r="451" spans="6:8" x14ac:dyDescent="0.25">
      <c r="F451" s="42">
        <v>449</v>
      </c>
      <c r="G451" s="42">
        <f t="shared" ref="G451:G514" ca="1" si="14">RAND()</f>
        <v>0.46210762622628232</v>
      </c>
      <c r="H451" s="42">
        <f t="shared" ref="H451:H514" ca="1" si="15">IF(G451&lt;(($D$4-$D$2)/($D$3-$D$2)),$D$2+SQRT(G451*($D$3-$D$2)*($D$4-$D$2)),$D$3-SQRT((1-G451)*($D$3-$D$2)*($D$3-$D$4)))</f>
        <v>377.67973750079716</v>
      </c>
    </row>
    <row r="452" spans="6:8" x14ac:dyDescent="0.25">
      <c r="F452" s="42">
        <v>450</v>
      </c>
      <c r="G452" s="42">
        <f t="shared" ca="1" si="14"/>
        <v>0.84216293568757705</v>
      </c>
      <c r="H452" s="42">
        <f t="shared" ca="1" si="15"/>
        <v>662.89069086578979</v>
      </c>
    </row>
    <row r="453" spans="6:8" x14ac:dyDescent="0.25">
      <c r="F453" s="42">
        <v>451</v>
      </c>
      <c r="G453" s="42">
        <f t="shared" ca="1" si="14"/>
        <v>4.1832941056384021E-2</v>
      </c>
      <c r="H453" s="42">
        <f t="shared" ca="1" si="15"/>
        <v>161.35930813718943</v>
      </c>
    </row>
    <row r="454" spans="6:8" x14ac:dyDescent="0.25">
      <c r="F454" s="42">
        <v>452</v>
      </c>
      <c r="G454" s="42">
        <f t="shared" ca="1" si="14"/>
        <v>0.89387260864410445</v>
      </c>
      <c r="H454" s="42">
        <f t="shared" ca="1" si="15"/>
        <v>723.57329764249471</v>
      </c>
    </row>
    <row r="455" spans="6:8" x14ac:dyDescent="0.25">
      <c r="F455" s="42">
        <v>453</v>
      </c>
      <c r="G455" s="42">
        <f t="shared" ca="1" si="14"/>
        <v>0.78091853301440883</v>
      </c>
      <c r="H455" s="42">
        <f t="shared" ca="1" si="15"/>
        <v>602.83673857011195</v>
      </c>
    </row>
    <row r="456" spans="6:8" x14ac:dyDescent="0.25">
      <c r="F456" s="42">
        <v>454</v>
      </c>
      <c r="G456" s="42">
        <f t="shared" ca="1" si="14"/>
        <v>0.15214731001921034</v>
      </c>
      <c r="H456" s="42">
        <f t="shared" ca="1" si="15"/>
        <v>218.68448320402047</v>
      </c>
    </row>
    <row r="457" spans="6:8" x14ac:dyDescent="0.25">
      <c r="F457" s="42">
        <v>455</v>
      </c>
      <c r="G457" s="42">
        <f t="shared" ca="1" si="14"/>
        <v>0.90693758624715159</v>
      </c>
      <c r="H457" s="42">
        <f t="shared" ca="1" si="15"/>
        <v>741.14687967488044</v>
      </c>
    </row>
    <row r="458" spans="6:8" x14ac:dyDescent="0.25">
      <c r="F458" s="42">
        <v>456</v>
      </c>
      <c r="G458" s="42">
        <f t="shared" ca="1" si="14"/>
        <v>5.9385118904653256E-2</v>
      </c>
      <c r="H458" s="42">
        <f t="shared" ca="1" si="15"/>
        <v>173.10718638696741</v>
      </c>
    </row>
    <row r="459" spans="6:8" x14ac:dyDescent="0.25">
      <c r="F459" s="42">
        <v>457</v>
      </c>
      <c r="G459" s="42">
        <f t="shared" ca="1" si="14"/>
        <v>0.86476637174727911</v>
      </c>
      <c r="H459" s="42">
        <f t="shared" ca="1" si="15"/>
        <v>687.96120058242911</v>
      </c>
    </row>
    <row r="460" spans="6:8" x14ac:dyDescent="0.25">
      <c r="F460" s="42">
        <v>458</v>
      </c>
      <c r="G460" s="42">
        <f t="shared" ca="1" si="14"/>
        <v>0.25183506920571885</v>
      </c>
      <c r="H460" s="42">
        <f t="shared" ca="1" si="15"/>
        <v>266.05262438517946</v>
      </c>
    </row>
    <row r="461" spans="6:8" x14ac:dyDescent="0.25">
      <c r="F461" s="42">
        <v>459</v>
      </c>
      <c r="G461" s="42">
        <f t="shared" ca="1" si="14"/>
        <v>0.9768371145793191</v>
      </c>
      <c r="H461" s="42">
        <f t="shared" ca="1" si="15"/>
        <v>870.85946607323376</v>
      </c>
    </row>
    <row r="462" spans="6:8" x14ac:dyDescent="0.25">
      <c r="F462" s="42">
        <v>460</v>
      </c>
      <c r="G462" s="42">
        <f t="shared" ca="1" si="14"/>
        <v>0.6031401034032251</v>
      </c>
      <c r="H462" s="42">
        <f t="shared" ca="1" si="15"/>
        <v>465.45428114175502</v>
      </c>
    </row>
    <row r="463" spans="6:8" x14ac:dyDescent="0.25">
      <c r="F463" s="42">
        <v>461</v>
      </c>
      <c r="G463" s="42">
        <f t="shared" ca="1" si="14"/>
        <v>0.36528616802373703</v>
      </c>
      <c r="H463" s="42">
        <f t="shared" ca="1" si="15"/>
        <v>323.98671682953648</v>
      </c>
    </row>
    <row r="464" spans="6:8" x14ac:dyDescent="0.25">
      <c r="F464" s="42">
        <v>462</v>
      </c>
      <c r="G464" s="42">
        <f t="shared" ca="1" si="14"/>
        <v>0.89072902434132173</v>
      </c>
      <c r="H464" s="42">
        <f t="shared" ca="1" si="15"/>
        <v>719.50917577530572</v>
      </c>
    </row>
    <row r="465" spans="6:8" x14ac:dyDescent="0.25">
      <c r="F465" s="42">
        <v>463</v>
      </c>
      <c r="G465" s="42">
        <f t="shared" ca="1" si="14"/>
        <v>0.87031494704187518</v>
      </c>
      <c r="H465" s="42">
        <f t="shared" ca="1" si="15"/>
        <v>694.42965109512033</v>
      </c>
    </row>
    <row r="466" spans="6:8" x14ac:dyDescent="0.25">
      <c r="F466" s="42">
        <v>464</v>
      </c>
      <c r="G466" s="42">
        <f t="shared" ca="1" si="14"/>
        <v>0.44471281648122252</v>
      </c>
      <c r="H466" s="42">
        <f t="shared" ca="1" si="15"/>
        <v>367.69724646059012</v>
      </c>
    </row>
    <row r="467" spans="6:8" x14ac:dyDescent="0.25">
      <c r="F467" s="42">
        <v>465</v>
      </c>
      <c r="G467" s="42">
        <f t="shared" ca="1" si="14"/>
        <v>0.43402206969207668</v>
      </c>
      <c r="H467" s="42">
        <f t="shared" ca="1" si="15"/>
        <v>361.63951420713329</v>
      </c>
    </row>
    <row r="468" spans="6:8" x14ac:dyDescent="0.25">
      <c r="F468" s="42">
        <v>466</v>
      </c>
      <c r="G468" s="42">
        <f t="shared" ca="1" si="14"/>
        <v>0.94771839425933324</v>
      </c>
      <c r="H468" s="42">
        <f t="shared" ca="1" si="15"/>
        <v>805.98258806674062</v>
      </c>
    </row>
    <row r="469" spans="6:8" x14ac:dyDescent="0.25">
      <c r="F469" s="42">
        <v>467</v>
      </c>
      <c r="G469" s="42">
        <f t="shared" ca="1" si="14"/>
        <v>0.68191153669717797</v>
      </c>
      <c r="H469" s="42">
        <f t="shared" ca="1" si="15"/>
        <v>521.43579994108222</v>
      </c>
    </row>
    <row r="470" spans="6:8" x14ac:dyDescent="0.25">
      <c r="F470" s="42">
        <v>468</v>
      </c>
      <c r="G470" s="42">
        <f t="shared" ca="1" si="14"/>
        <v>3.2613860587560772E-2</v>
      </c>
      <c r="H470" s="42">
        <f t="shared" ca="1" si="15"/>
        <v>154.17792403627578</v>
      </c>
    </row>
    <row r="471" spans="6:8" x14ac:dyDescent="0.25">
      <c r="F471" s="42">
        <v>469</v>
      </c>
      <c r="G471" s="42">
        <f t="shared" ca="1" si="14"/>
        <v>0.39758396341016689</v>
      </c>
      <c r="H471" s="42">
        <f t="shared" ca="1" si="15"/>
        <v>341.41094273843282</v>
      </c>
    </row>
    <row r="472" spans="6:8" x14ac:dyDescent="0.25">
      <c r="F472" s="42">
        <v>470</v>
      </c>
      <c r="G472" s="42">
        <f t="shared" ca="1" si="14"/>
        <v>0.64968194181231309</v>
      </c>
      <c r="H472" s="42">
        <f t="shared" ca="1" si="15"/>
        <v>497.77594452760968</v>
      </c>
    </row>
    <row r="473" spans="6:8" x14ac:dyDescent="0.25">
      <c r="F473" s="42">
        <v>471</v>
      </c>
      <c r="G473" s="42">
        <f t="shared" ca="1" si="14"/>
        <v>0.29018257516936097</v>
      </c>
      <c r="H473" s="42">
        <f t="shared" ca="1" si="15"/>
        <v>285.10941684894181</v>
      </c>
    </row>
    <row r="474" spans="6:8" x14ac:dyDescent="0.25">
      <c r="F474" s="42">
        <v>472</v>
      </c>
      <c r="G474" s="42">
        <f t="shared" ca="1" si="14"/>
        <v>0.25559855179783819</v>
      </c>
      <c r="H474" s="42">
        <f t="shared" ca="1" si="15"/>
        <v>267.90093381731697</v>
      </c>
    </row>
    <row r="475" spans="6:8" x14ac:dyDescent="0.25">
      <c r="F475" s="42">
        <v>473</v>
      </c>
      <c r="G475" s="42">
        <f t="shared" ca="1" si="14"/>
        <v>0.41133166127354714</v>
      </c>
      <c r="H475" s="42">
        <f t="shared" ca="1" si="15"/>
        <v>348.96912217388171</v>
      </c>
    </row>
    <row r="476" spans="6:8" x14ac:dyDescent="0.25">
      <c r="F476" s="42">
        <v>474</v>
      </c>
      <c r="G476" s="42">
        <f t="shared" ca="1" si="14"/>
        <v>0.86102979491620812</v>
      </c>
      <c r="H476" s="42">
        <f t="shared" ca="1" si="15"/>
        <v>683.6796755497204</v>
      </c>
    </row>
    <row r="477" spans="6:8" x14ac:dyDescent="0.25">
      <c r="F477" s="42">
        <v>475</v>
      </c>
      <c r="G477" s="42">
        <f t="shared" ca="1" si="14"/>
        <v>0.98475631461411861</v>
      </c>
      <c r="H477" s="42">
        <f t="shared" ca="1" si="15"/>
        <v>895.23620149195335</v>
      </c>
    </row>
    <row r="478" spans="6:8" x14ac:dyDescent="0.25">
      <c r="F478" s="42">
        <v>476</v>
      </c>
      <c r="G478" s="42">
        <f t="shared" ca="1" si="14"/>
        <v>0.28802876138671041</v>
      </c>
      <c r="H478" s="42">
        <f t="shared" ca="1" si="15"/>
        <v>284.02563467567609</v>
      </c>
    </row>
    <row r="479" spans="6:8" x14ac:dyDescent="0.25">
      <c r="F479" s="42">
        <v>477</v>
      </c>
      <c r="G479" s="42">
        <f t="shared" ca="1" si="14"/>
        <v>0.50434983208517614</v>
      </c>
      <c r="H479" s="42">
        <f t="shared" ca="1" si="15"/>
        <v>402.61560038893447</v>
      </c>
    </row>
    <row r="480" spans="6:8" x14ac:dyDescent="0.25">
      <c r="F480" s="42">
        <v>478</v>
      </c>
      <c r="G480" s="42">
        <f t="shared" ca="1" si="14"/>
        <v>0.16073025574340305</v>
      </c>
      <c r="H480" s="42">
        <f t="shared" ca="1" si="15"/>
        <v>222.64923241515362</v>
      </c>
    </row>
    <row r="481" spans="6:8" x14ac:dyDescent="0.25">
      <c r="F481" s="42">
        <v>479</v>
      </c>
      <c r="G481" s="42">
        <f t="shared" ca="1" si="14"/>
        <v>0.14868828169730086</v>
      </c>
      <c r="H481" s="42">
        <f t="shared" ca="1" si="15"/>
        <v>217.09231886643022</v>
      </c>
    </row>
    <row r="482" spans="6:8" x14ac:dyDescent="0.25">
      <c r="F482" s="42">
        <v>480</v>
      </c>
      <c r="G482" s="42">
        <f t="shared" ca="1" si="14"/>
        <v>5.8402926922432763E-2</v>
      </c>
      <c r="H482" s="42">
        <f t="shared" ca="1" si="15"/>
        <v>172.50009257248536</v>
      </c>
    </row>
    <row r="483" spans="6:8" x14ac:dyDescent="0.25">
      <c r="F483" s="42">
        <v>481</v>
      </c>
      <c r="G483" s="42">
        <f t="shared" ca="1" si="14"/>
        <v>0.66542670777670099</v>
      </c>
      <c r="H483" s="42">
        <f t="shared" ca="1" si="15"/>
        <v>509.19171726551389</v>
      </c>
    </row>
    <row r="484" spans="6:8" x14ac:dyDescent="0.25">
      <c r="F484" s="42">
        <v>482</v>
      </c>
      <c r="G484" s="42">
        <f t="shared" ca="1" si="14"/>
        <v>0.21192893869774854</v>
      </c>
      <c r="H484" s="42">
        <f t="shared" ca="1" si="15"/>
        <v>246.73300607445901</v>
      </c>
    </row>
    <row r="485" spans="6:8" x14ac:dyDescent="0.25">
      <c r="F485" s="42">
        <v>483</v>
      </c>
      <c r="G485" s="42">
        <f t="shared" ca="1" si="14"/>
        <v>0.5548329385750006</v>
      </c>
      <c r="H485" s="42">
        <f t="shared" ca="1" si="15"/>
        <v>433.85489119307977</v>
      </c>
    </row>
    <row r="486" spans="6:8" x14ac:dyDescent="0.25">
      <c r="F486" s="42">
        <v>484</v>
      </c>
      <c r="G486" s="42">
        <f t="shared" ca="1" si="14"/>
        <v>0.59197724609214386</v>
      </c>
      <c r="H486" s="42">
        <f t="shared" ca="1" si="15"/>
        <v>457.98857686054589</v>
      </c>
    </row>
    <row r="487" spans="6:8" x14ac:dyDescent="0.25">
      <c r="F487" s="42">
        <v>485</v>
      </c>
      <c r="G487" s="42">
        <f t="shared" ca="1" si="14"/>
        <v>0.91638081777707037</v>
      </c>
      <c r="H487" s="42">
        <f t="shared" ca="1" si="15"/>
        <v>754.63127501552003</v>
      </c>
    </row>
    <row r="488" spans="6:8" x14ac:dyDescent="0.25">
      <c r="F488" s="42">
        <v>486</v>
      </c>
      <c r="G488" s="42">
        <f t="shared" ca="1" si="14"/>
        <v>3.6991823841748483E-2</v>
      </c>
      <c r="H488" s="42">
        <f t="shared" ca="1" si="15"/>
        <v>157.69977595933423</v>
      </c>
    </row>
    <row r="489" spans="6:8" x14ac:dyDescent="0.25">
      <c r="F489" s="42">
        <v>487</v>
      </c>
      <c r="G489" s="42">
        <f t="shared" ca="1" si="14"/>
        <v>0.22234713075860502</v>
      </c>
      <c r="H489" s="42">
        <f t="shared" ca="1" si="15"/>
        <v>251.72861483696681</v>
      </c>
    </row>
    <row r="490" spans="6:8" x14ac:dyDescent="0.25">
      <c r="F490" s="42">
        <v>488</v>
      </c>
      <c r="G490" s="42">
        <f t="shared" ca="1" si="14"/>
        <v>0.17173871819779563</v>
      </c>
      <c r="H490" s="42">
        <f t="shared" ca="1" si="15"/>
        <v>227.76420511764206</v>
      </c>
    </row>
    <row r="491" spans="6:8" x14ac:dyDescent="0.25">
      <c r="F491" s="42">
        <v>489</v>
      </c>
      <c r="G491" s="42">
        <f t="shared" ca="1" si="14"/>
        <v>0.77168187059247328</v>
      </c>
      <c r="H491" s="42">
        <f t="shared" ca="1" si="15"/>
        <v>594.55080074882471</v>
      </c>
    </row>
    <row r="492" spans="6:8" x14ac:dyDescent="0.25">
      <c r="F492" s="42">
        <v>490</v>
      </c>
      <c r="G492" s="42">
        <f t="shared" ca="1" si="14"/>
        <v>0.82939962276448009</v>
      </c>
      <c r="H492" s="42">
        <f t="shared" ca="1" si="15"/>
        <v>649.52564771502273</v>
      </c>
    </row>
    <row r="493" spans="6:8" x14ac:dyDescent="0.25">
      <c r="F493" s="42">
        <v>491</v>
      </c>
      <c r="G493" s="42">
        <f t="shared" ca="1" si="14"/>
        <v>0.91130890671074372</v>
      </c>
      <c r="H493" s="42">
        <f t="shared" ca="1" si="15"/>
        <v>747.29941201440681</v>
      </c>
    </row>
    <row r="494" spans="6:8" x14ac:dyDescent="0.25">
      <c r="F494" s="42">
        <v>492</v>
      </c>
      <c r="G494" s="42">
        <f t="shared" ca="1" si="14"/>
        <v>0.41576479102691921</v>
      </c>
      <c r="H494" s="42">
        <f t="shared" ca="1" si="15"/>
        <v>351.42513889249597</v>
      </c>
    </row>
    <row r="495" spans="6:8" x14ac:dyDescent="0.25">
      <c r="F495" s="42">
        <v>493</v>
      </c>
      <c r="G495" s="42">
        <f t="shared" ca="1" si="14"/>
        <v>0.80146963039715557</v>
      </c>
      <c r="H495" s="42">
        <f t="shared" ca="1" si="15"/>
        <v>621.92346526920244</v>
      </c>
    </row>
    <row r="496" spans="6:8" x14ac:dyDescent="0.25">
      <c r="F496" s="42">
        <v>494</v>
      </c>
      <c r="G496" s="42">
        <f t="shared" ca="1" si="14"/>
        <v>6.9594309928700193E-2</v>
      </c>
      <c r="H496" s="42">
        <f t="shared" ca="1" si="15"/>
        <v>179.1422004595716</v>
      </c>
    </row>
    <row r="497" spans="6:8" x14ac:dyDescent="0.25">
      <c r="F497" s="42">
        <v>495</v>
      </c>
      <c r="G497" s="42">
        <f t="shared" ca="1" si="14"/>
        <v>0.80712843198163042</v>
      </c>
      <c r="H497" s="42">
        <f t="shared" ca="1" si="15"/>
        <v>627.35066218598195</v>
      </c>
    </row>
    <row r="498" spans="6:8" x14ac:dyDescent="0.25">
      <c r="F498" s="42">
        <v>496</v>
      </c>
      <c r="G498" s="42">
        <f t="shared" ca="1" si="14"/>
        <v>0.21520862907538274</v>
      </c>
      <c r="H498" s="42">
        <f t="shared" ca="1" si="15"/>
        <v>248.30206394740947</v>
      </c>
    </row>
    <row r="499" spans="6:8" x14ac:dyDescent="0.25">
      <c r="F499" s="42">
        <v>497</v>
      </c>
      <c r="G499" s="42">
        <f t="shared" ca="1" si="14"/>
        <v>0.34917885767683066</v>
      </c>
      <c r="H499" s="42">
        <f t="shared" ca="1" si="15"/>
        <v>315.46276765052289</v>
      </c>
    </row>
    <row r="500" spans="6:8" x14ac:dyDescent="0.25">
      <c r="F500" s="42">
        <v>498</v>
      </c>
      <c r="G500" s="42">
        <f t="shared" ca="1" si="14"/>
        <v>0.43945365954794591</v>
      </c>
      <c r="H500" s="42">
        <f t="shared" ca="1" si="15"/>
        <v>364.71001493374774</v>
      </c>
    </row>
    <row r="501" spans="6:8" x14ac:dyDescent="0.25">
      <c r="F501" s="42">
        <v>499</v>
      </c>
      <c r="G501" s="42">
        <f t="shared" ca="1" si="14"/>
        <v>0.21033827274753436</v>
      </c>
      <c r="H501" s="42">
        <f t="shared" ca="1" si="15"/>
        <v>245.97318109912351</v>
      </c>
    </row>
    <row r="502" spans="6:8" x14ac:dyDescent="0.25">
      <c r="F502" s="42">
        <v>500</v>
      </c>
      <c r="G502" s="42">
        <f t="shared" ca="1" si="14"/>
        <v>0.57103569998101822</v>
      </c>
      <c r="H502" s="42">
        <f t="shared" ca="1" si="15"/>
        <v>444.25338866200286</v>
      </c>
    </row>
    <row r="503" spans="6:8" x14ac:dyDescent="0.25">
      <c r="F503" s="42">
        <v>501</v>
      </c>
      <c r="G503" s="42">
        <f t="shared" ca="1" si="14"/>
        <v>0.69182954221571524</v>
      </c>
      <c r="H503" s="42">
        <f t="shared" ca="1" si="15"/>
        <v>528.95570313962503</v>
      </c>
    </row>
    <row r="504" spans="6:8" x14ac:dyDescent="0.25">
      <c r="F504" s="42">
        <v>502</v>
      </c>
      <c r="G504" s="42">
        <f t="shared" ca="1" si="14"/>
        <v>0.47473781511270741</v>
      </c>
      <c r="H504" s="42">
        <f t="shared" ca="1" si="15"/>
        <v>385.0294534541913</v>
      </c>
    </row>
    <row r="505" spans="6:8" x14ac:dyDescent="0.25">
      <c r="F505" s="42">
        <v>503</v>
      </c>
      <c r="G505" s="42">
        <f t="shared" ca="1" si="14"/>
        <v>0.74991710272134626</v>
      </c>
      <c r="H505" s="42">
        <f t="shared" ca="1" si="15"/>
        <v>575.66559644470181</v>
      </c>
    </row>
    <row r="506" spans="6:8" x14ac:dyDescent="0.25">
      <c r="F506" s="42">
        <v>504</v>
      </c>
      <c r="G506" s="42">
        <f t="shared" ca="1" si="14"/>
        <v>0.46328599598439457</v>
      </c>
      <c r="H506" s="42">
        <f t="shared" ca="1" si="15"/>
        <v>378.36177491145554</v>
      </c>
    </row>
    <row r="507" spans="6:8" x14ac:dyDescent="0.25">
      <c r="F507" s="42">
        <v>505</v>
      </c>
      <c r="G507" s="42">
        <f t="shared" ca="1" si="14"/>
        <v>0.47433350644542061</v>
      </c>
      <c r="H507" s="42">
        <f t="shared" ca="1" si="15"/>
        <v>384.79281915821468</v>
      </c>
    </row>
    <row r="508" spans="6:8" x14ac:dyDescent="0.25">
      <c r="F508" s="42">
        <v>506</v>
      </c>
      <c r="G508" s="42">
        <f t="shared" ca="1" si="14"/>
        <v>9.6524791426460976E-2</v>
      </c>
      <c r="H508" s="42">
        <f t="shared" ca="1" si="15"/>
        <v>193.20531759712793</v>
      </c>
    </row>
    <row r="509" spans="6:8" x14ac:dyDescent="0.25">
      <c r="F509" s="42">
        <v>507</v>
      </c>
      <c r="G509" s="42">
        <f t="shared" ca="1" si="14"/>
        <v>0.38267632523341943</v>
      </c>
      <c r="H509" s="42">
        <f t="shared" ca="1" si="15"/>
        <v>333.31188263781246</v>
      </c>
    </row>
    <row r="510" spans="6:8" x14ac:dyDescent="0.25">
      <c r="F510" s="42">
        <v>508</v>
      </c>
      <c r="G510" s="42">
        <f t="shared" ca="1" si="14"/>
        <v>0.71678551067833307</v>
      </c>
      <c r="H510" s="42">
        <f t="shared" ca="1" si="15"/>
        <v>548.43114333293511</v>
      </c>
    </row>
    <row r="511" spans="6:8" x14ac:dyDescent="0.25">
      <c r="F511" s="42">
        <v>509</v>
      </c>
      <c r="G511" s="42">
        <f t="shared" ca="1" si="14"/>
        <v>0.1002186700066019</v>
      </c>
      <c r="H511" s="42">
        <f t="shared" ca="1" si="15"/>
        <v>194.97199745500865</v>
      </c>
    </row>
    <row r="512" spans="6:8" x14ac:dyDescent="0.25">
      <c r="F512" s="42">
        <v>510</v>
      </c>
      <c r="G512" s="42">
        <f t="shared" ca="1" si="14"/>
        <v>0.12937678018932164</v>
      </c>
      <c r="H512" s="42">
        <f t="shared" ca="1" si="15"/>
        <v>208.26221622074365</v>
      </c>
    </row>
    <row r="513" spans="6:8" x14ac:dyDescent="0.25">
      <c r="F513" s="42">
        <v>511</v>
      </c>
      <c r="G513" s="42">
        <f t="shared" ca="1" si="14"/>
        <v>0.36103502936367682</v>
      </c>
      <c r="H513" s="42">
        <f t="shared" ca="1" si="15"/>
        <v>321.72661937965404</v>
      </c>
    </row>
    <row r="514" spans="6:8" x14ac:dyDescent="0.25">
      <c r="F514" s="42">
        <v>512</v>
      </c>
      <c r="G514" s="42">
        <f t="shared" ca="1" si="14"/>
        <v>0.34584014559846954</v>
      </c>
      <c r="H514" s="42">
        <f t="shared" ca="1" si="15"/>
        <v>313.70917595446315</v>
      </c>
    </row>
    <row r="515" spans="6:8" x14ac:dyDescent="0.25">
      <c r="F515" s="42">
        <v>513</v>
      </c>
      <c r="G515" s="42">
        <f t="shared" ref="G515:G578" ca="1" si="16">RAND()</f>
        <v>0.40643691204049703</v>
      </c>
      <c r="H515" s="42">
        <f t="shared" ref="H515:H578" ca="1" si="17">IF(G515&lt;(($D$4-$D$2)/($D$3-$D$2)),$D$2+SQRT(G515*($D$3-$D$2)*($D$4-$D$2)),$D$3-SQRT((1-G515)*($D$3-$D$2)*($D$3-$D$4)))</f>
        <v>346.26807992049055</v>
      </c>
    </row>
    <row r="516" spans="6:8" x14ac:dyDescent="0.25">
      <c r="F516" s="42">
        <v>514</v>
      </c>
      <c r="G516" s="42">
        <f t="shared" ca="1" si="16"/>
        <v>0.28584841639216507</v>
      </c>
      <c r="H516" s="42">
        <f t="shared" ca="1" si="17"/>
        <v>282.93017062656918</v>
      </c>
    </row>
    <row r="517" spans="6:8" x14ac:dyDescent="0.25">
      <c r="F517" s="42">
        <v>515</v>
      </c>
      <c r="G517" s="42">
        <f t="shared" ca="1" si="16"/>
        <v>0.62825787551576939</v>
      </c>
      <c r="H517" s="42">
        <f t="shared" ca="1" si="17"/>
        <v>482.64680379005483</v>
      </c>
    </row>
    <row r="518" spans="6:8" x14ac:dyDescent="0.25">
      <c r="F518" s="42">
        <v>516</v>
      </c>
      <c r="G518" s="42">
        <f t="shared" ca="1" si="16"/>
        <v>0.41030645958226197</v>
      </c>
      <c r="H518" s="42">
        <f t="shared" ca="1" si="17"/>
        <v>348.40246386226158</v>
      </c>
    </row>
    <row r="519" spans="6:8" x14ac:dyDescent="0.25">
      <c r="F519" s="42">
        <v>517</v>
      </c>
      <c r="G519" s="42">
        <f t="shared" ca="1" si="16"/>
        <v>0.78066511539875916</v>
      </c>
      <c r="H519" s="42">
        <f t="shared" ca="1" si="17"/>
        <v>602.60710007236742</v>
      </c>
    </row>
    <row r="520" spans="6:8" x14ac:dyDescent="0.25">
      <c r="F520" s="42">
        <v>518</v>
      </c>
      <c r="G520" s="42">
        <f t="shared" ca="1" si="16"/>
        <v>0.30972669907593608</v>
      </c>
      <c r="H520" s="42">
        <f t="shared" ca="1" si="17"/>
        <v>295.02001683357992</v>
      </c>
    </row>
    <row r="521" spans="6:8" x14ac:dyDescent="0.25">
      <c r="F521" s="42">
        <v>519</v>
      </c>
      <c r="G521" s="42">
        <f t="shared" ca="1" si="16"/>
        <v>0.33894943130381516</v>
      </c>
      <c r="H521" s="42">
        <f t="shared" ca="1" si="17"/>
        <v>310.10405896160466</v>
      </c>
    </row>
    <row r="522" spans="6:8" x14ac:dyDescent="0.25">
      <c r="F522" s="42">
        <v>520</v>
      </c>
      <c r="G522" s="42">
        <f t="shared" ca="1" si="16"/>
        <v>0.81324800131579633</v>
      </c>
      <c r="H522" s="42">
        <f t="shared" ca="1" si="17"/>
        <v>633.31015959993294</v>
      </c>
    </row>
    <row r="523" spans="6:8" x14ac:dyDescent="0.25">
      <c r="F523" s="42">
        <v>521</v>
      </c>
      <c r="G523" s="42">
        <f t="shared" ca="1" si="16"/>
        <v>0.32063067530577594</v>
      </c>
      <c r="H523" s="42">
        <f t="shared" ca="1" si="17"/>
        <v>300.61032765714845</v>
      </c>
    </row>
    <row r="524" spans="6:8" x14ac:dyDescent="0.25">
      <c r="F524" s="42">
        <v>522</v>
      </c>
      <c r="G524" s="42">
        <f t="shared" ca="1" si="16"/>
        <v>7.8210307494810394E-2</v>
      </c>
      <c r="H524" s="42">
        <f t="shared" ca="1" si="17"/>
        <v>183.89831747140664</v>
      </c>
    </row>
    <row r="525" spans="6:8" x14ac:dyDescent="0.25">
      <c r="F525" s="42">
        <v>523</v>
      </c>
      <c r="G525" s="42">
        <f t="shared" ca="1" si="16"/>
        <v>0.72265231880159186</v>
      </c>
      <c r="H525" s="42">
        <f t="shared" ca="1" si="17"/>
        <v>553.13275968935261</v>
      </c>
    </row>
    <row r="526" spans="6:8" x14ac:dyDescent="0.25">
      <c r="F526" s="42">
        <v>524</v>
      </c>
      <c r="G526" s="42">
        <f t="shared" ca="1" si="16"/>
        <v>0.50696206498040097</v>
      </c>
      <c r="H526" s="42">
        <f t="shared" ca="1" si="17"/>
        <v>404.19188221868671</v>
      </c>
    </row>
    <row r="527" spans="6:8" x14ac:dyDescent="0.25">
      <c r="F527" s="42">
        <v>525</v>
      </c>
      <c r="G527" s="42">
        <f t="shared" ca="1" si="16"/>
        <v>0.60138182405758289</v>
      </c>
      <c r="H527" s="42">
        <f t="shared" ca="1" si="17"/>
        <v>464.27144309964183</v>
      </c>
    </row>
    <row r="528" spans="6:8" x14ac:dyDescent="0.25">
      <c r="F528" s="42">
        <v>526</v>
      </c>
      <c r="G528" s="42">
        <f t="shared" ca="1" si="16"/>
        <v>0.29037955189497977</v>
      </c>
      <c r="H528" s="42">
        <f t="shared" ca="1" si="17"/>
        <v>285.20861600351213</v>
      </c>
    </row>
    <row r="529" spans="6:8" x14ac:dyDescent="0.25">
      <c r="F529" s="42">
        <v>527</v>
      </c>
      <c r="G529" s="42">
        <f t="shared" ca="1" si="16"/>
        <v>0.93800789526411399</v>
      </c>
      <c r="H529" s="42">
        <f t="shared" ca="1" si="17"/>
        <v>788.7316507144576</v>
      </c>
    </row>
    <row r="530" spans="6:8" x14ac:dyDescent="0.25">
      <c r="F530" s="42">
        <v>528</v>
      </c>
      <c r="G530" s="42">
        <f t="shared" ca="1" si="16"/>
        <v>0.52374248148657421</v>
      </c>
      <c r="H530" s="42">
        <f t="shared" ca="1" si="17"/>
        <v>414.41873891861383</v>
      </c>
    </row>
    <row r="531" spans="6:8" x14ac:dyDescent="0.25">
      <c r="F531" s="42">
        <v>529</v>
      </c>
      <c r="G531" s="42">
        <f t="shared" ca="1" si="16"/>
        <v>0.73049095211571824</v>
      </c>
      <c r="H531" s="42">
        <f t="shared" ca="1" si="17"/>
        <v>559.49288941416296</v>
      </c>
    </row>
    <row r="532" spans="6:8" x14ac:dyDescent="0.25">
      <c r="F532" s="42">
        <v>530</v>
      </c>
      <c r="G532" s="42">
        <f t="shared" ca="1" si="16"/>
        <v>0.18646009621352311</v>
      </c>
      <c r="H532" s="42">
        <f t="shared" ca="1" si="17"/>
        <v>234.65776888619075</v>
      </c>
    </row>
    <row r="533" spans="6:8" x14ac:dyDescent="0.25">
      <c r="F533" s="42">
        <v>531</v>
      </c>
      <c r="G533" s="42">
        <f t="shared" ca="1" si="16"/>
        <v>0.64992721089661876</v>
      </c>
      <c r="H533" s="42">
        <f t="shared" ca="1" si="17"/>
        <v>497.95178702196887</v>
      </c>
    </row>
    <row r="534" spans="6:8" x14ac:dyDescent="0.25">
      <c r="F534" s="42">
        <v>532</v>
      </c>
      <c r="G534" s="42">
        <f t="shared" ca="1" si="16"/>
        <v>0.1242057209537879</v>
      </c>
      <c r="H534" s="42">
        <f t="shared" ca="1" si="17"/>
        <v>205.91443728444938</v>
      </c>
    </row>
    <row r="535" spans="6:8" x14ac:dyDescent="0.25">
      <c r="F535" s="42">
        <v>533</v>
      </c>
      <c r="G535" s="42">
        <f t="shared" ca="1" si="16"/>
        <v>0.48788758263338039</v>
      </c>
      <c r="H535" s="42">
        <f t="shared" ca="1" si="17"/>
        <v>392.77603760723821</v>
      </c>
    </row>
    <row r="536" spans="6:8" x14ac:dyDescent="0.25">
      <c r="F536" s="42">
        <v>534</v>
      </c>
      <c r="G536" s="42">
        <f t="shared" ca="1" si="16"/>
        <v>0.51232182104989588</v>
      </c>
      <c r="H536" s="42">
        <f t="shared" ca="1" si="17"/>
        <v>407.43921084493365</v>
      </c>
    </row>
    <row r="537" spans="6:8" x14ac:dyDescent="0.25">
      <c r="F537" s="42">
        <v>535</v>
      </c>
      <c r="G537" s="42">
        <f t="shared" ca="1" si="16"/>
        <v>0.32721160165352514</v>
      </c>
      <c r="H537" s="42">
        <f t="shared" ca="1" si="17"/>
        <v>304.00600088114129</v>
      </c>
    </row>
    <row r="538" spans="6:8" x14ac:dyDescent="0.25">
      <c r="F538" s="42">
        <v>536</v>
      </c>
      <c r="G538" s="42">
        <f t="shared" ca="1" si="16"/>
        <v>0.29771929128640584</v>
      </c>
      <c r="H538" s="42">
        <f t="shared" ca="1" si="17"/>
        <v>288.91483613157288</v>
      </c>
    </row>
    <row r="539" spans="6:8" x14ac:dyDescent="0.25">
      <c r="F539" s="42">
        <v>537</v>
      </c>
      <c r="G539" s="42">
        <f t="shared" ca="1" si="16"/>
        <v>0.36734428260697771</v>
      </c>
      <c r="H539" s="42">
        <f t="shared" ca="1" si="17"/>
        <v>325.08362257019121</v>
      </c>
    </row>
    <row r="540" spans="6:8" x14ac:dyDescent="0.25">
      <c r="F540" s="42">
        <v>538</v>
      </c>
      <c r="G540" s="42">
        <f t="shared" ca="1" si="16"/>
        <v>0.85660441873780602</v>
      </c>
      <c r="H540" s="42">
        <f t="shared" ca="1" si="17"/>
        <v>678.68268252585631</v>
      </c>
    </row>
    <row r="541" spans="6:8" x14ac:dyDescent="0.25">
      <c r="F541" s="42">
        <v>539</v>
      </c>
      <c r="G541" s="42">
        <f t="shared" ca="1" si="16"/>
        <v>0.27410141169228508</v>
      </c>
      <c r="H541" s="42">
        <f t="shared" ca="1" si="17"/>
        <v>277.05672173983476</v>
      </c>
    </row>
    <row r="542" spans="6:8" x14ac:dyDescent="0.25">
      <c r="F542" s="42">
        <v>540</v>
      </c>
      <c r="G542" s="42">
        <f t="shared" ca="1" si="16"/>
        <v>0.53798620525887086</v>
      </c>
      <c r="H542" s="42">
        <f t="shared" ca="1" si="17"/>
        <v>423.24187720187854</v>
      </c>
    </row>
    <row r="543" spans="6:8" x14ac:dyDescent="0.25">
      <c r="F543" s="42">
        <v>541</v>
      </c>
      <c r="G543" s="42">
        <f t="shared" ca="1" si="16"/>
        <v>0.85565693076962068</v>
      </c>
      <c r="H543" s="42">
        <f t="shared" ca="1" si="17"/>
        <v>677.62287636081692</v>
      </c>
    </row>
    <row r="544" spans="6:8" x14ac:dyDescent="0.25">
      <c r="F544" s="42">
        <v>542</v>
      </c>
      <c r="G544" s="42">
        <f t="shared" ca="1" si="16"/>
        <v>3.8440178600185004E-2</v>
      </c>
      <c r="H544" s="42">
        <f t="shared" ca="1" si="17"/>
        <v>158.81850112011227</v>
      </c>
    </row>
    <row r="545" spans="6:8" x14ac:dyDescent="0.25">
      <c r="F545" s="42">
        <v>543</v>
      </c>
      <c r="G545" s="42">
        <f t="shared" ca="1" si="16"/>
        <v>0.58345372227862002</v>
      </c>
      <c r="H545" s="42">
        <f t="shared" ca="1" si="17"/>
        <v>452.35657590052847</v>
      </c>
    </row>
    <row r="546" spans="6:8" x14ac:dyDescent="0.25">
      <c r="F546" s="42">
        <v>544</v>
      </c>
      <c r="G546" s="42">
        <f t="shared" ca="1" si="16"/>
        <v>0.9829501912133437</v>
      </c>
      <c r="H546" s="42">
        <f t="shared" ca="1" si="17"/>
        <v>889.20350941301194</v>
      </c>
    </row>
    <row r="547" spans="6:8" x14ac:dyDescent="0.25">
      <c r="F547" s="42">
        <v>545</v>
      </c>
      <c r="G547" s="42">
        <f t="shared" ca="1" si="16"/>
        <v>0.36600487004004689</v>
      </c>
      <c r="H547" s="42">
        <f t="shared" ca="1" si="17"/>
        <v>324.36955843363137</v>
      </c>
    </row>
    <row r="548" spans="6:8" x14ac:dyDescent="0.25">
      <c r="F548" s="42">
        <v>546</v>
      </c>
      <c r="G548" s="42">
        <f t="shared" ca="1" si="16"/>
        <v>0.73918317860896787</v>
      </c>
      <c r="H548" s="42">
        <f t="shared" ca="1" si="17"/>
        <v>566.65474341866491</v>
      </c>
    </row>
    <row r="549" spans="6:8" x14ac:dyDescent="0.25">
      <c r="F549" s="42">
        <v>547</v>
      </c>
      <c r="G549" s="42">
        <f t="shared" ca="1" si="16"/>
        <v>0.94452861490642548</v>
      </c>
      <c r="H549" s="42">
        <f t="shared" ca="1" si="17"/>
        <v>800.15156426087879</v>
      </c>
    </row>
    <row r="550" spans="6:8" x14ac:dyDescent="0.25">
      <c r="F550" s="42">
        <v>548</v>
      </c>
      <c r="G550" s="42">
        <f t="shared" ca="1" si="16"/>
        <v>0.69368790606385811</v>
      </c>
      <c r="H550" s="42">
        <f t="shared" ca="1" si="17"/>
        <v>530.37812270506163</v>
      </c>
    </row>
    <row r="551" spans="6:8" x14ac:dyDescent="0.25">
      <c r="F551" s="42">
        <v>549</v>
      </c>
      <c r="G551" s="42">
        <f t="shared" ca="1" si="16"/>
        <v>0.50078837522366793</v>
      </c>
      <c r="H551" s="42">
        <f t="shared" ca="1" si="17"/>
        <v>400.47321174199476</v>
      </c>
    </row>
    <row r="552" spans="6:8" x14ac:dyDescent="0.25">
      <c r="F552" s="42">
        <v>550</v>
      </c>
      <c r="G552" s="42">
        <f t="shared" ca="1" si="16"/>
        <v>0.95623961506129651</v>
      </c>
      <c r="H552" s="42">
        <f t="shared" ca="1" si="17"/>
        <v>822.49654325657059</v>
      </c>
    </row>
    <row r="553" spans="6:8" x14ac:dyDescent="0.25">
      <c r="F553" s="42">
        <v>551</v>
      </c>
      <c r="G553" s="42">
        <f t="shared" ca="1" si="16"/>
        <v>0.10047988027847776</v>
      </c>
      <c r="H553" s="42">
        <f t="shared" ca="1" si="17"/>
        <v>195.09568457644647</v>
      </c>
    </row>
    <row r="554" spans="6:8" x14ac:dyDescent="0.25">
      <c r="F554" s="42">
        <v>552</v>
      </c>
      <c r="G554" s="42">
        <f t="shared" ca="1" si="16"/>
        <v>7.4244867158506311E-2</v>
      </c>
      <c r="H554" s="42">
        <f t="shared" ca="1" si="17"/>
        <v>181.7437339755505</v>
      </c>
    </row>
    <row r="555" spans="6:8" x14ac:dyDescent="0.25">
      <c r="F555" s="42">
        <v>553</v>
      </c>
      <c r="G555" s="42">
        <f t="shared" ca="1" si="16"/>
        <v>7.4855909934405607E-2</v>
      </c>
      <c r="H555" s="42">
        <f t="shared" ca="1" si="17"/>
        <v>182.07942430412453</v>
      </c>
    </row>
    <row r="556" spans="6:8" x14ac:dyDescent="0.25">
      <c r="F556" s="42">
        <v>554</v>
      </c>
      <c r="G556" s="42">
        <f t="shared" ca="1" si="16"/>
        <v>0.63870129733923886</v>
      </c>
      <c r="H556" s="42">
        <f t="shared" ca="1" si="17"/>
        <v>489.96562280984625</v>
      </c>
    </row>
    <row r="557" spans="6:8" x14ac:dyDescent="0.25">
      <c r="F557" s="42">
        <v>555</v>
      </c>
      <c r="G557" s="42">
        <f t="shared" ca="1" si="16"/>
        <v>0.27805103979620105</v>
      </c>
      <c r="H557" s="42">
        <f t="shared" ca="1" si="17"/>
        <v>279.02617845948441</v>
      </c>
    </row>
    <row r="558" spans="6:8" x14ac:dyDescent="0.25">
      <c r="F558" s="42">
        <v>556</v>
      </c>
      <c r="G558" s="42">
        <f t="shared" ca="1" si="16"/>
        <v>9.0573008431391711E-2</v>
      </c>
      <c r="H558" s="42">
        <f t="shared" ca="1" si="17"/>
        <v>190.28604963572863</v>
      </c>
    </row>
    <row r="559" spans="6:8" x14ac:dyDescent="0.25">
      <c r="F559" s="42">
        <v>557</v>
      </c>
      <c r="G559" s="42">
        <f t="shared" ca="1" si="16"/>
        <v>3.8549943966703415E-2</v>
      </c>
      <c r="H559" s="42">
        <f t="shared" ca="1" si="17"/>
        <v>158.90241894017009</v>
      </c>
    </row>
    <row r="560" spans="6:8" x14ac:dyDescent="0.25">
      <c r="F560" s="42">
        <v>558</v>
      </c>
      <c r="G560" s="42">
        <f t="shared" ca="1" si="16"/>
        <v>9.9055981324251308E-2</v>
      </c>
      <c r="H560" s="42">
        <f t="shared" ca="1" si="17"/>
        <v>194.41948061275605</v>
      </c>
    </row>
    <row r="561" spans="6:8" x14ac:dyDescent="0.25">
      <c r="F561" s="42">
        <v>559</v>
      </c>
      <c r="G561" s="42">
        <f t="shared" ca="1" si="16"/>
        <v>0.68992805732483475</v>
      </c>
      <c r="H561" s="42">
        <f t="shared" ca="1" si="17"/>
        <v>527.50471036621013</v>
      </c>
    </row>
    <row r="562" spans="6:8" x14ac:dyDescent="0.25">
      <c r="F562" s="42">
        <v>560</v>
      </c>
      <c r="G562" s="42">
        <f t="shared" ca="1" si="16"/>
        <v>0.47597221735706086</v>
      </c>
      <c r="H562" s="42">
        <f t="shared" ca="1" si="17"/>
        <v>385.75249003116323</v>
      </c>
    </row>
    <row r="563" spans="6:8" x14ac:dyDescent="0.25">
      <c r="F563" s="42">
        <v>561</v>
      </c>
      <c r="G563" s="42">
        <f t="shared" ca="1" si="16"/>
        <v>0.25933513877010839</v>
      </c>
      <c r="H563" s="42">
        <f t="shared" ca="1" si="17"/>
        <v>269.74066244551034</v>
      </c>
    </row>
    <row r="564" spans="6:8" x14ac:dyDescent="0.25">
      <c r="F564" s="42">
        <v>562</v>
      </c>
      <c r="G564" s="42">
        <f t="shared" ca="1" si="16"/>
        <v>0.88148458859283829</v>
      </c>
      <c r="H564" s="42">
        <f t="shared" ca="1" si="17"/>
        <v>707.88513181771032</v>
      </c>
    </row>
    <row r="565" spans="6:8" x14ac:dyDescent="0.25">
      <c r="F565" s="42">
        <v>563</v>
      </c>
      <c r="G565" s="42">
        <f t="shared" ca="1" si="16"/>
        <v>0.61547769801890484</v>
      </c>
      <c r="H565" s="42">
        <f t="shared" ca="1" si="17"/>
        <v>473.82887058829567</v>
      </c>
    </row>
    <row r="566" spans="6:8" x14ac:dyDescent="0.25">
      <c r="F566" s="42">
        <v>564</v>
      </c>
      <c r="G566" s="42">
        <f t="shared" ca="1" si="16"/>
        <v>0.97329443583933628</v>
      </c>
      <c r="H566" s="42">
        <f t="shared" ca="1" si="17"/>
        <v>861.33491356625541</v>
      </c>
    </row>
    <row r="567" spans="6:8" x14ac:dyDescent="0.25">
      <c r="F567" s="42">
        <v>565</v>
      </c>
      <c r="G567" s="42">
        <f t="shared" ca="1" si="16"/>
        <v>0.4012780655920567</v>
      </c>
      <c r="H567" s="42">
        <f t="shared" ca="1" si="17"/>
        <v>343.43332952873766</v>
      </c>
    </row>
    <row r="568" spans="6:8" x14ac:dyDescent="0.25">
      <c r="F568" s="42">
        <v>566</v>
      </c>
      <c r="G568" s="42">
        <f t="shared" ca="1" si="16"/>
        <v>0.29207320696267647</v>
      </c>
      <c r="H568" s="42">
        <f t="shared" ca="1" si="17"/>
        <v>286.06212386029483</v>
      </c>
    </row>
    <row r="569" spans="6:8" x14ac:dyDescent="0.25">
      <c r="F569" s="42">
        <v>567</v>
      </c>
      <c r="G569" s="42">
        <f t="shared" ca="1" si="16"/>
        <v>1.7521690793668609E-2</v>
      </c>
      <c r="H569" s="42">
        <f t="shared" ca="1" si="17"/>
        <v>139.71085709765248</v>
      </c>
    </row>
    <row r="570" spans="6:8" x14ac:dyDescent="0.25">
      <c r="F570" s="42">
        <v>568</v>
      </c>
      <c r="G570" s="42">
        <f t="shared" ca="1" si="16"/>
        <v>0.56535625444968052</v>
      </c>
      <c r="H570" s="42">
        <f t="shared" ca="1" si="17"/>
        <v>440.58647067108757</v>
      </c>
    </row>
    <row r="571" spans="6:8" x14ac:dyDescent="0.25">
      <c r="F571" s="42">
        <v>569</v>
      </c>
      <c r="G571" s="42">
        <f t="shared" ca="1" si="16"/>
        <v>0.40048634589343868</v>
      </c>
      <c r="H571" s="42">
        <f t="shared" ca="1" si="17"/>
        <v>342.99936761314746</v>
      </c>
    </row>
    <row r="572" spans="6:8" x14ac:dyDescent="0.25">
      <c r="F572" s="42">
        <v>570</v>
      </c>
      <c r="G572" s="42">
        <f t="shared" ca="1" si="16"/>
        <v>0.84666039953342442</v>
      </c>
      <c r="H572" s="42">
        <f t="shared" ca="1" si="17"/>
        <v>667.72825528502358</v>
      </c>
    </row>
    <row r="573" spans="6:8" x14ac:dyDescent="0.25">
      <c r="F573" s="42">
        <v>571</v>
      </c>
      <c r="G573" s="42">
        <f t="shared" ca="1" si="16"/>
        <v>0.7934872302405872</v>
      </c>
      <c r="H573" s="42">
        <f t="shared" ca="1" si="17"/>
        <v>614.39762160124428</v>
      </c>
    </row>
    <row r="574" spans="6:8" x14ac:dyDescent="0.25">
      <c r="F574" s="42">
        <v>572</v>
      </c>
      <c r="G574" s="42">
        <f t="shared" ca="1" si="16"/>
        <v>0.93478440168814303</v>
      </c>
      <c r="H574" s="42">
        <f t="shared" ca="1" si="17"/>
        <v>783.30844320893118</v>
      </c>
    </row>
    <row r="575" spans="6:8" x14ac:dyDescent="0.25">
      <c r="F575" s="42">
        <v>573</v>
      </c>
      <c r="G575" s="42">
        <f t="shared" ca="1" si="16"/>
        <v>0.9851797635756383</v>
      </c>
      <c r="H575" s="42">
        <f t="shared" ca="1" si="17"/>
        <v>896.70154780665678</v>
      </c>
    </row>
    <row r="576" spans="6:8" x14ac:dyDescent="0.25">
      <c r="F576" s="42">
        <v>574</v>
      </c>
      <c r="G576" s="42">
        <f t="shared" ca="1" si="16"/>
        <v>0.55928816973241247</v>
      </c>
      <c r="H576" s="42">
        <f t="shared" ca="1" si="17"/>
        <v>436.69500464431974</v>
      </c>
    </row>
    <row r="577" spans="6:8" x14ac:dyDescent="0.25">
      <c r="F577" s="42">
        <v>575</v>
      </c>
      <c r="G577" s="42">
        <f t="shared" ca="1" si="16"/>
        <v>0.67868638142656912</v>
      </c>
      <c r="H577" s="42">
        <f t="shared" ca="1" si="17"/>
        <v>519.01579509003602</v>
      </c>
    </row>
    <row r="578" spans="6:8" x14ac:dyDescent="0.25">
      <c r="F578" s="42">
        <v>576</v>
      </c>
      <c r="G578" s="42">
        <f t="shared" ca="1" si="16"/>
        <v>0.33177515143801883</v>
      </c>
      <c r="H578" s="42">
        <f t="shared" ca="1" si="17"/>
        <v>306.37049445354012</v>
      </c>
    </row>
    <row r="579" spans="6:8" x14ac:dyDescent="0.25">
      <c r="F579" s="42">
        <v>577</v>
      </c>
      <c r="G579" s="42">
        <f t="shared" ref="G579:G642" ca="1" si="18">RAND()</f>
        <v>0.72038102478761945</v>
      </c>
      <c r="H579" s="42">
        <f t="shared" ref="H579:H642" ca="1" si="19">IF(G579&lt;(($D$4-$D$2)/($D$3-$D$2)),$D$2+SQRT(G579*($D$3-$D$2)*($D$4-$D$2)),$D$3-SQRT((1-G579)*($D$3-$D$2)*($D$3-$D$4)))</f>
        <v>551.30671706285375</v>
      </c>
    </row>
    <row r="580" spans="6:8" x14ac:dyDescent="0.25">
      <c r="F580" s="42">
        <v>578</v>
      </c>
      <c r="G580" s="42">
        <f t="shared" ca="1" si="18"/>
        <v>0.59869062984017207</v>
      </c>
      <c r="H580" s="42">
        <f t="shared" ca="1" si="19"/>
        <v>462.46605082555379</v>
      </c>
    </row>
    <row r="581" spans="6:8" x14ac:dyDescent="0.25">
      <c r="F581" s="42">
        <v>579</v>
      </c>
      <c r="G581" s="42">
        <f t="shared" ca="1" si="18"/>
        <v>0.54313737111538041</v>
      </c>
      <c r="H581" s="42">
        <f t="shared" ca="1" si="19"/>
        <v>426.46613631196453</v>
      </c>
    </row>
    <row r="582" spans="6:8" x14ac:dyDescent="0.25">
      <c r="F582" s="42">
        <v>580</v>
      </c>
      <c r="G582" s="42">
        <f t="shared" ca="1" si="18"/>
        <v>9.8252517971258779E-2</v>
      </c>
      <c r="H582" s="42">
        <f t="shared" ca="1" si="19"/>
        <v>194.03577307287526</v>
      </c>
    </row>
    <row r="583" spans="6:8" x14ac:dyDescent="0.25">
      <c r="F583" s="42">
        <v>581</v>
      </c>
      <c r="G583" s="42">
        <f t="shared" ca="1" si="18"/>
        <v>0.38056278103209273</v>
      </c>
      <c r="H583" s="42">
        <f t="shared" ca="1" si="19"/>
        <v>332.17158067592447</v>
      </c>
    </row>
    <row r="584" spans="6:8" x14ac:dyDescent="0.25">
      <c r="F584" s="42">
        <v>582</v>
      </c>
      <c r="G584" s="42">
        <f t="shared" ca="1" si="18"/>
        <v>0.85673063065395749</v>
      </c>
      <c r="H584" s="42">
        <f t="shared" ca="1" si="19"/>
        <v>678.82411994492713</v>
      </c>
    </row>
    <row r="585" spans="6:8" x14ac:dyDescent="0.25">
      <c r="F585" s="42">
        <v>583</v>
      </c>
      <c r="G585" s="42">
        <f t="shared" ca="1" si="18"/>
        <v>0.78599458186333682</v>
      </c>
      <c r="H585" s="42">
        <f t="shared" ca="1" si="19"/>
        <v>607.46477730221773</v>
      </c>
    </row>
    <row r="586" spans="6:8" x14ac:dyDescent="0.25">
      <c r="F586" s="42">
        <v>584</v>
      </c>
      <c r="G586" s="42">
        <f t="shared" ca="1" si="18"/>
        <v>0.66665839046556175</v>
      </c>
      <c r="H586" s="42">
        <f t="shared" ca="1" si="19"/>
        <v>510.09596974019951</v>
      </c>
    </row>
    <row r="587" spans="6:8" x14ac:dyDescent="0.25">
      <c r="F587" s="42">
        <v>585</v>
      </c>
      <c r="G587" s="42">
        <f t="shared" ca="1" si="18"/>
        <v>0.71118433215071364</v>
      </c>
      <c r="H587" s="42">
        <f t="shared" ca="1" si="19"/>
        <v>543.98763081305992</v>
      </c>
    </row>
    <row r="588" spans="6:8" x14ac:dyDescent="0.25">
      <c r="F588" s="42">
        <v>586</v>
      </c>
      <c r="G588" s="42">
        <f t="shared" ca="1" si="18"/>
        <v>0.31363842172375644</v>
      </c>
      <c r="H588" s="42">
        <f t="shared" ca="1" si="19"/>
        <v>297.0203869535793</v>
      </c>
    </row>
    <row r="589" spans="6:8" x14ac:dyDescent="0.25">
      <c r="F589" s="42">
        <v>587</v>
      </c>
      <c r="G589" s="42">
        <f t="shared" ca="1" si="18"/>
        <v>0.31407221438881028</v>
      </c>
      <c r="H589" s="42">
        <f t="shared" ca="1" si="19"/>
        <v>297.24256984357919</v>
      </c>
    </row>
    <row r="590" spans="6:8" x14ac:dyDescent="0.25">
      <c r="F590" s="42">
        <v>588</v>
      </c>
      <c r="G590" s="42">
        <f t="shared" ca="1" si="18"/>
        <v>0.73874388793704771</v>
      </c>
      <c r="H590" s="42">
        <f t="shared" ca="1" si="19"/>
        <v>566.28995782282641</v>
      </c>
    </row>
    <row r="591" spans="6:8" x14ac:dyDescent="0.25">
      <c r="F591" s="42">
        <v>589</v>
      </c>
      <c r="G591" s="42">
        <f t="shared" ca="1" si="18"/>
        <v>0.99633907241569264</v>
      </c>
      <c r="H591" s="42">
        <f t="shared" ca="1" si="19"/>
        <v>948.65929625821923</v>
      </c>
    </row>
    <row r="592" spans="6:8" x14ac:dyDescent="0.25">
      <c r="F592" s="42">
        <v>590</v>
      </c>
      <c r="G592" s="42">
        <f t="shared" ca="1" si="18"/>
        <v>0.86683066050216551</v>
      </c>
      <c r="H592" s="42">
        <f t="shared" ca="1" si="19"/>
        <v>690.35193454755631</v>
      </c>
    </row>
    <row r="593" spans="6:8" x14ac:dyDescent="0.25">
      <c r="F593" s="42">
        <v>591</v>
      </c>
      <c r="G593" s="42">
        <f t="shared" ca="1" si="18"/>
        <v>0.18749285843852792</v>
      </c>
      <c r="H593" s="42">
        <f t="shared" ca="1" si="19"/>
        <v>235.14371158742506</v>
      </c>
    </row>
    <row r="594" spans="6:8" x14ac:dyDescent="0.25">
      <c r="F594" s="42">
        <v>592</v>
      </c>
      <c r="G594" s="42">
        <f t="shared" ca="1" si="18"/>
        <v>0.20662222328956703</v>
      </c>
      <c r="H594" s="42">
        <f t="shared" ca="1" si="19"/>
        <v>244.20108545228004</v>
      </c>
    </row>
    <row r="595" spans="6:8" x14ac:dyDescent="0.25">
      <c r="F595" s="42">
        <v>593</v>
      </c>
      <c r="G595" s="42">
        <f t="shared" ca="1" si="18"/>
        <v>0.15519688410117427</v>
      </c>
      <c r="H595" s="42">
        <f t="shared" ca="1" si="19"/>
        <v>220.09087487890326</v>
      </c>
    </row>
    <row r="596" spans="6:8" x14ac:dyDescent="0.25">
      <c r="F596" s="42">
        <v>594</v>
      </c>
      <c r="G596" s="42">
        <f t="shared" ca="1" si="18"/>
        <v>0.62038401742605598</v>
      </c>
      <c r="H596" s="42">
        <f t="shared" ca="1" si="19"/>
        <v>477.19649250101645</v>
      </c>
    </row>
    <row r="597" spans="6:8" x14ac:dyDescent="0.25">
      <c r="F597" s="42">
        <v>595</v>
      </c>
      <c r="G597" s="42">
        <f t="shared" ca="1" si="18"/>
        <v>3.9943453912577809E-2</v>
      </c>
      <c r="H597" s="42">
        <f t="shared" ca="1" si="19"/>
        <v>159.95757543573626</v>
      </c>
    </row>
    <row r="598" spans="6:8" x14ac:dyDescent="0.25">
      <c r="F598" s="42">
        <v>596</v>
      </c>
      <c r="G598" s="42">
        <f t="shared" ca="1" si="18"/>
        <v>0.68948987915986493</v>
      </c>
      <c r="H598" s="42">
        <f t="shared" ca="1" si="19"/>
        <v>527.17097487051706</v>
      </c>
    </row>
    <row r="599" spans="6:8" x14ac:dyDescent="0.25">
      <c r="F599" s="42">
        <v>597</v>
      </c>
      <c r="G599" s="42">
        <f t="shared" ca="1" si="18"/>
        <v>0.40618088830167143</v>
      </c>
      <c r="H599" s="42">
        <f t="shared" ca="1" si="19"/>
        <v>346.12710682977797</v>
      </c>
    </row>
    <row r="600" spans="6:8" x14ac:dyDescent="0.25">
      <c r="F600" s="42">
        <v>598</v>
      </c>
      <c r="G600" s="42">
        <f t="shared" ca="1" si="18"/>
        <v>0.9687264286356293</v>
      </c>
      <c r="H600" s="42">
        <f t="shared" ca="1" si="19"/>
        <v>849.94343938918598</v>
      </c>
    </row>
    <row r="601" spans="6:8" x14ac:dyDescent="0.25">
      <c r="F601" s="42">
        <v>599</v>
      </c>
      <c r="G601" s="42">
        <f t="shared" ca="1" si="18"/>
        <v>0.46568765467068773</v>
      </c>
      <c r="H601" s="42">
        <f t="shared" ca="1" si="19"/>
        <v>379.75417080233035</v>
      </c>
    </row>
    <row r="602" spans="6:8" x14ac:dyDescent="0.25">
      <c r="F602" s="42">
        <v>600</v>
      </c>
      <c r="G602" s="42">
        <f t="shared" ca="1" si="18"/>
        <v>0.3675446419133287</v>
      </c>
      <c r="H602" s="42">
        <f t="shared" ca="1" si="19"/>
        <v>325.1905025695005</v>
      </c>
    </row>
    <row r="603" spans="6:8" x14ac:dyDescent="0.25">
      <c r="F603" s="42">
        <v>601</v>
      </c>
      <c r="G603" s="42">
        <f t="shared" ca="1" si="18"/>
        <v>0.17213393347401507</v>
      </c>
      <c r="H603" s="42">
        <f t="shared" ca="1" si="19"/>
        <v>227.94846810675324</v>
      </c>
    </row>
    <row r="604" spans="6:8" x14ac:dyDescent="0.25">
      <c r="F604" s="42">
        <v>602</v>
      </c>
      <c r="G604" s="42">
        <f t="shared" ca="1" si="18"/>
        <v>0.19269015322355276</v>
      </c>
      <c r="H604" s="42">
        <f t="shared" ca="1" si="19"/>
        <v>237.59388139978705</v>
      </c>
    </row>
    <row r="605" spans="6:8" x14ac:dyDescent="0.25">
      <c r="F605" s="42">
        <v>603</v>
      </c>
      <c r="G605" s="42">
        <f t="shared" ca="1" si="18"/>
        <v>0.67075807012713806</v>
      </c>
      <c r="H605" s="42">
        <f t="shared" ca="1" si="19"/>
        <v>513.11788951691744</v>
      </c>
    </row>
    <row r="606" spans="6:8" x14ac:dyDescent="0.25">
      <c r="F606" s="42">
        <v>604</v>
      </c>
      <c r="G606" s="42">
        <f t="shared" ca="1" si="18"/>
        <v>0.60909706711718925</v>
      </c>
      <c r="H606" s="42">
        <f t="shared" ca="1" si="19"/>
        <v>469.48128056059727</v>
      </c>
    </row>
    <row r="607" spans="6:8" x14ac:dyDescent="0.25">
      <c r="F607" s="42">
        <v>605</v>
      </c>
      <c r="G607" s="42">
        <f t="shared" ca="1" si="18"/>
        <v>0.57475909615637855</v>
      </c>
      <c r="H607" s="42">
        <f t="shared" ca="1" si="19"/>
        <v>446.67057662961076</v>
      </c>
    </row>
    <row r="608" spans="6:8" x14ac:dyDescent="0.25">
      <c r="F608" s="42">
        <v>606</v>
      </c>
      <c r="G608" s="42">
        <f t="shared" ca="1" si="18"/>
        <v>0.65412711581167637</v>
      </c>
      <c r="H608" s="42">
        <f t="shared" ca="1" si="19"/>
        <v>500.9724690805196</v>
      </c>
    </row>
    <row r="609" spans="6:8" x14ac:dyDescent="0.25">
      <c r="F609" s="42">
        <v>607</v>
      </c>
      <c r="G609" s="42">
        <f t="shared" ca="1" si="18"/>
        <v>0.57558769244568875</v>
      </c>
      <c r="H609" s="42">
        <f t="shared" ca="1" si="19"/>
        <v>447.2099300465826</v>
      </c>
    </row>
    <row r="610" spans="6:8" x14ac:dyDescent="0.25">
      <c r="F610" s="42">
        <v>608</v>
      </c>
      <c r="G610" s="42">
        <f t="shared" ca="1" si="18"/>
        <v>0.84376009106081196</v>
      </c>
      <c r="H610" s="42">
        <f t="shared" ca="1" si="19"/>
        <v>664.6006344129205</v>
      </c>
    </row>
    <row r="611" spans="6:8" x14ac:dyDescent="0.25">
      <c r="F611" s="42">
        <v>609</v>
      </c>
      <c r="G611" s="42">
        <f t="shared" ca="1" si="18"/>
        <v>0.10694784633591359</v>
      </c>
      <c r="H611" s="42">
        <f t="shared" ca="1" si="19"/>
        <v>198.10864472732371</v>
      </c>
    </row>
    <row r="612" spans="6:8" x14ac:dyDescent="0.25">
      <c r="F612" s="42">
        <v>610</v>
      </c>
      <c r="G612" s="42">
        <f t="shared" ca="1" si="18"/>
        <v>0.31524229920002167</v>
      </c>
      <c r="H612" s="42">
        <f t="shared" ca="1" si="19"/>
        <v>297.84222244855505</v>
      </c>
    </row>
    <row r="613" spans="6:8" x14ac:dyDescent="0.25">
      <c r="F613" s="42">
        <v>611</v>
      </c>
      <c r="G613" s="42">
        <f t="shared" ca="1" si="18"/>
        <v>0.10485027924871515</v>
      </c>
      <c r="H613" s="42">
        <f t="shared" ca="1" si="19"/>
        <v>197.14177851153624</v>
      </c>
    </row>
    <row r="614" spans="6:8" x14ac:dyDescent="0.25">
      <c r="F614" s="42">
        <v>612</v>
      </c>
      <c r="G614" s="42">
        <f t="shared" ca="1" si="18"/>
        <v>0.92757131614108779</v>
      </c>
      <c r="H614" s="42">
        <f t="shared" ca="1" si="19"/>
        <v>771.63920568885555</v>
      </c>
    </row>
    <row r="615" spans="6:8" x14ac:dyDescent="0.25">
      <c r="F615" s="42">
        <v>613</v>
      </c>
      <c r="G615" s="42">
        <f t="shared" ca="1" si="18"/>
        <v>0.63881482324754479</v>
      </c>
      <c r="H615" s="42">
        <f t="shared" ca="1" si="19"/>
        <v>490.04575963938908</v>
      </c>
    </row>
    <row r="616" spans="6:8" x14ac:dyDescent="0.25">
      <c r="F616" s="42">
        <v>614</v>
      </c>
      <c r="G616" s="42">
        <f t="shared" ca="1" si="18"/>
        <v>0.38086647734752055</v>
      </c>
      <c r="H616" s="42">
        <f t="shared" ca="1" si="19"/>
        <v>332.33531147005749</v>
      </c>
    </row>
    <row r="617" spans="6:8" x14ac:dyDescent="0.25">
      <c r="F617" s="42">
        <v>615</v>
      </c>
      <c r="G617" s="42">
        <f t="shared" ca="1" si="18"/>
        <v>9.2534195922958751E-2</v>
      </c>
      <c r="H617" s="42">
        <f t="shared" ca="1" si="19"/>
        <v>191.25830172135733</v>
      </c>
    </row>
    <row r="618" spans="6:8" x14ac:dyDescent="0.25">
      <c r="F618" s="42">
        <v>616</v>
      </c>
      <c r="G618" s="42">
        <f t="shared" ca="1" si="18"/>
        <v>0.2916814975902503</v>
      </c>
      <c r="H618" s="42">
        <f t="shared" ca="1" si="19"/>
        <v>285.86463346574146</v>
      </c>
    </row>
    <row r="619" spans="6:8" x14ac:dyDescent="0.25">
      <c r="F619" s="42">
        <v>617</v>
      </c>
      <c r="G619" s="42">
        <f t="shared" ca="1" si="18"/>
        <v>0.71760097441452475</v>
      </c>
      <c r="H619" s="42">
        <f t="shared" ca="1" si="19"/>
        <v>549.08171647011011</v>
      </c>
    </row>
    <row r="620" spans="6:8" x14ac:dyDescent="0.25">
      <c r="F620" s="42">
        <v>618</v>
      </c>
      <c r="G620" s="42">
        <f t="shared" ca="1" si="18"/>
        <v>0.53033141187530775</v>
      </c>
      <c r="H620" s="42">
        <f t="shared" ca="1" si="19"/>
        <v>418.48354842723631</v>
      </c>
    </row>
    <row r="621" spans="6:8" x14ac:dyDescent="0.25">
      <c r="F621" s="42">
        <v>619</v>
      </c>
      <c r="G621" s="42">
        <f t="shared" ca="1" si="18"/>
        <v>0.1166182041042646</v>
      </c>
      <c r="H621" s="42">
        <f t="shared" ca="1" si="19"/>
        <v>202.48204218028457</v>
      </c>
    </row>
    <row r="622" spans="6:8" x14ac:dyDescent="0.25">
      <c r="F622" s="42">
        <v>620</v>
      </c>
      <c r="G622" s="42">
        <f t="shared" ca="1" si="18"/>
        <v>0.18354906443647012</v>
      </c>
      <c r="H622" s="42">
        <f t="shared" ca="1" si="19"/>
        <v>233.28970686070636</v>
      </c>
    </row>
    <row r="623" spans="6:8" x14ac:dyDescent="0.25">
      <c r="F623" s="42">
        <v>621</v>
      </c>
      <c r="G623" s="42">
        <f t="shared" ca="1" si="18"/>
        <v>0.54938076013019421</v>
      </c>
      <c r="H623" s="42">
        <f t="shared" ca="1" si="19"/>
        <v>430.39851412916755</v>
      </c>
    </row>
    <row r="624" spans="6:8" x14ac:dyDescent="0.25">
      <c r="F624" s="42">
        <v>622</v>
      </c>
      <c r="G624" s="42">
        <f t="shared" ca="1" si="18"/>
        <v>8.612714502666885E-2</v>
      </c>
      <c r="H624" s="42">
        <f t="shared" ca="1" si="19"/>
        <v>188.04227991368805</v>
      </c>
    </row>
    <row r="625" spans="6:8" x14ac:dyDescent="0.25">
      <c r="F625" s="42">
        <v>623</v>
      </c>
      <c r="G625" s="42">
        <f t="shared" ca="1" si="18"/>
        <v>0.50983693284737019</v>
      </c>
      <c r="H625" s="42">
        <f t="shared" ca="1" si="19"/>
        <v>405.93147840514769</v>
      </c>
    </row>
    <row r="626" spans="6:8" x14ac:dyDescent="0.25">
      <c r="F626" s="42">
        <v>624</v>
      </c>
      <c r="G626" s="42">
        <f t="shared" ca="1" si="18"/>
        <v>0.87460078512792427</v>
      </c>
      <c r="H626" s="42">
        <f t="shared" ca="1" si="19"/>
        <v>699.52132403797009</v>
      </c>
    </row>
    <row r="627" spans="6:8" x14ac:dyDescent="0.25">
      <c r="F627" s="42">
        <v>625</v>
      </c>
      <c r="G627" s="42">
        <f t="shared" ca="1" si="18"/>
        <v>0.99448615101129545</v>
      </c>
      <c r="H627" s="42">
        <f t="shared" ca="1" si="19"/>
        <v>936.99229196465501</v>
      </c>
    </row>
    <row r="628" spans="6:8" x14ac:dyDescent="0.25">
      <c r="F628" s="42">
        <v>626</v>
      </c>
      <c r="G628" s="42">
        <f t="shared" ca="1" si="18"/>
        <v>0.27555273839278238</v>
      </c>
      <c r="H628" s="42">
        <f t="shared" ca="1" si="19"/>
        <v>277.77979233671624</v>
      </c>
    </row>
    <row r="629" spans="6:8" x14ac:dyDescent="0.25">
      <c r="F629" s="42">
        <v>627</v>
      </c>
      <c r="G629" s="42">
        <f t="shared" ca="1" si="18"/>
        <v>0.18048756339128635</v>
      </c>
      <c r="H629" s="42">
        <f t="shared" ca="1" si="19"/>
        <v>231.85355930117476</v>
      </c>
    </row>
    <row r="630" spans="6:8" x14ac:dyDescent="0.25">
      <c r="F630" s="42">
        <v>628</v>
      </c>
      <c r="G630" s="42">
        <f t="shared" ca="1" si="18"/>
        <v>0.36066734234700837</v>
      </c>
      <c r="H630" s="42">
        <f t="shared" ca="1" si="19"/>
        <v>321.53149409117452</v>
      </c>
    </row>
    <row r="631" spans="6:8" x14ac:dyDescent="0.25">
      <c r="F631" s="42">
        <v>629</v>
      </c>
      <c r="G631" s="42">
        <f t="shared" ca="1" si="18"/>
        <v>0.28483217954377393</v>
      </c>
      <c r="H631" s="42">
        <f t="shared" ca="1" si="19"/>
        <v>282.42015724486612</v>
      </c>
    </row>
    <row r="632" spans="6:8" x14ac:dyDescent="0.25">
      <c r="F632" s="42">
        <v>630</v>
      </c>
      <c r="G632" s="42">
        <f t="shared" ca="1" si="18"/>
        <v>0.48024175320200535</v>
      </c>
      <c r="H632" s="42">
        <f t="shared" ca="1" si="19"/>
        <v>388.25991001524505</v>
      </c>
    </row>
    <row r="633" spans="6:8" x14ac:dyDescent="0.25">
      <c r="F633" s="42">
        <v>631</v>
      </c>
      <c r="G633" s="42">
        <f t="shared" ca="1" si="18"/>
        <v>0.18735065962509601</v>
      </c>
      <c r="H633" s="42">
        <f t="shared" ca="1" si="19"/>
        <v>235.0767848535836</v>
      </c>
    </row>
    <row r="634" spans="6:8" x14ac:dyDescent="0.25">
      <c r="F634" s="42">
        <v>632</v>
      </c>
      <c r="G634" s="42">
        <f t="shared" ca="1" si="18"/>
        <v>0.40957007989747363</v>
      </c>
      <c r="H634" s="42">
        <f t="shared" ca="1" si="19"/>
        <v>347.99574965049578</v>
      </c>
    </row>
    <row r="635" spans="6:8" x14ac:dyDescent="0.25">
      <c r="F635" s="42">
        <v>633</v>
      </c>
      <c r="G635" s="42">
        <f t="shared" ca="1" si="18"/>
        <v>0.80102187854188878</v>
      </c>
      <c r="H635" s="42">
        <f t="shared" ca="1" si="19"/>
        <v>621.49736137004265</v>
      </c>
    </row>
    <row r="636" spans="6:8" x14ac:dyDescent="0.25">
      <c r="F636" s="42">
        <v>634</v>
      </c>
      <c r="G636" s="42">
        <f t="shared" ca="1" si="18"/>
        <v>0.78633105002036563</v>
      </c>
      <c r="H636" s="42">
        <f t="shared" ca="1" si="19"/>
        <v>607.77347873284157</v>
      </c>
    </row>
    <row r="637" spans="6:8" x14ac:dyDescent="0.25">
      <c r="F637" s="42">
        <v>635</v>
      </c>
      <c r="G637" s="42">
        <f t="shared" ca="1" si="18"/>
        <v>0.41901400368382402</v>
      </c>
      <c r="H637" s="42">
        <f t="shared" ca="1" si="19"/>
        <v>353.23117163267159</v>
      </c>
    </row>
    <row r="638" spans="6:8" x14ac:dyDescent="0.25">
      <c r="F638" s="42">
        <v>636</v>
      </c>
      <c r="G638" s="42">
        <f t="shared" ca="1" si="18"/>
        <v>0.93877801639828229</v>
      </c>
      <c r="H638" s="42">
        <f t="shared" ca="1" si="19"/>
        <v>790.04803360473909</v>
      </c>
    </row>
    <row r="639" spans="6:8" x14ac:dyDescent="0.25">
      <c r="F639" s="42">
        <v>637</v>
      </c>
      <c r="G639" s="42">
        <f t="shared" ca="1" si="18"/>
        <v>0.66085845004122135</v>
      </c>
      <c r="H639" s="42">
        <f t="shared" ca="1" si="19"/>
        <v>505.85233384106664</v>
      </c>
    </row>
    <row r="640" spans="6:8" x14ac:dyDescent="0.25">
      <c r="F640" s="42">
        <v>638</v>
      </c>
      <c r="G640" s="42">
        <f t="shared" ca="1" si="18"/>
        <v>0.48998273677922588</v>
      </c>
      <c r="H640" s="42">
        <f t="shared" ca="1" si="19"/>
        <v>394.01944790368282</v>
      </c>
    </row>
    <row r="641" spans="6:8" x14ac:dyDescent="0.25">
      <c r="F641" s="42">
        <v>639</v>
      </c>
      <c r="G641" s="42">
        <f t="shared" ca="1" si="18"/>
        <v>0.2726917699955731</v>
      </c>
      <c r="H641" s="42">
        <f t="shared" ca="1" si="19"/>
        <v>276.35511084290283</v>
      </c>
    </row>
    <row r="642" spans="6:8" x14ac:dyDescent="0.25">
      <c r="F642" s="42">
        <v>640</v>
      </c>
      <c r="G642" s="42">
        <f t="shared" ca="1" si="18"/>
        <v>9.850365861175947E-2</v>
      </c>
      <c r="H642" s="42">
        <f t="shared" ca="1" si="19"/>
        <v>194.15587753857085</v>
      </c>
    </row>
    <row r="643" spans="6:8" x14ac:dyDescent="0.25">
      <c r="F643" s="42">
        <v>641</v>
      </c>
      <c r="G643" s="42">
        <f t="shared" ref="G643:G706" ca="1" si="20">RAND()</f>
        <v>0.41535374290283922</v>
      </c>
      <c r="H643" s="42">
        <f t="shared" ref="H643:H706" ca="1" si="21">IF(G643&lt;(($D$4-$D$2)/($D$3-$D$2)),$D$2+SQRT(G643*($D$3-$D$2)*($D$4-$D$2)),$D$3-SQRT((1-G643)*($D$3-$D$2)*($D$3-$D$4)))</f>
        <v>351.19702134626743</v>
      </c>
    </row>
    <row r="644" spans="6:8" x14ac:dyDescent="0.25">
      <c r="F644" s="42">
        <v>642</v>
      </c>
      <c r="G644" s="42">
        <f t="shared" ca="1" si="20"/>
        <v>0.42815372366855675</v>
      </c>
      <c r="H644" s="42">
        <f t="shared" ca="1" si="21"/>
        <v>358.33862594150241</v>
      </c>
    </row>
    <row r="645" spans="6:8" x14ac:dyDescent="0.25">
      <c r="F645" s="42">
        <v>643</v>
      </c>
      <c r="G645" s="42">
        <f t="shared" ca="1" si="20"/>
        <v>0.79446433073905809</v>
      </c>
      <c r="H645" s="42">
        <f t="shared" ca="1" si="21"/>
        <v>615.31092832278409</v>
      </c>
    </row>
    <row r="646" spans="6:8" x14ac:dyDescent="0.25">
      <c r="F646" s="42">
        <v>644</v>
      </c>
      <c r="G646" s="42">
        <f t="shared" ca="1" si="20"/>
        <v>0.65710537996396035</v>
      </c>
      <c r="H646" s="42">
        <f t="shared" ca="1" si="21"/>
        <v>503.12564321958763</v>
      </c>
    </row>
    <row r="647" spans="6:8" x14ac:dyDescent="0.25">
      <c r="F647" s="42">
        <v>645</v>
      </c>
      <c r="G647" s="42">
        <f t="shared" ca="1" si="20"/>
        <v>0.44323327566714843</v>
      </c>
      <c r="H647" s="42">
        <f t="shared" ca="1" si="21"/>
        <v>366.85543394920217</v>
      </c>
    </row>
    <row r="648" spans="6:8" x14ac:dyDescent="0.25">
      <c r="F648" s="42">
        <v>646</v>
      </c>
      <c r="G648" s="42">
        <f t="shared" ca="1" si="20"/>
        <v>0.90913625345773952</v>
      </c>
      <c r="H648" s="42">
        <f t="shared" ca="1" si="21"/>
        <v>744.22295351140758</v>
      </c>
    </row>
    <row r="649" spans="6:8" x14ac:dyDescent="0.25">
      <c r="F649" s="42">
        <v>647</v>
      </c>
      <c r="G649" s="42">
        <f t="shared" ca="1" si="20"/>
        <v>0.1097955218684703</v>
      </c>
      <c r="H649" s="42">
        <f t="shared" ca="1" si="21"/>
        <v>199.40622197912126</v>
      </c>
    </row>
    <row r="650" spans="6:8" x14ac:dyDescent="0.25">
      <c r="F650" s="42">
        <v>648</v>
      </c>
      <c r="G650" s="42">
        <f t="shared" ca="1" si="20"/>
        <v>0.16880281332217273</v>
      </c>
      <c r="H650" s="42">
        <f t="shared" ca="1" si="21"/>
        <v>226.39675905019919</v>
      </c>
    </row>
    <row r="651" spans="6:8" x14ac:dyDescent="0.25">
      <c r="F651" s="42">
        <v>649</v>
      </c>
      <c r="G651" s="42">
        <f t="shared" ca="1" si="20"/>
        <v>0.58868409737555016</v>
      </c>
      <c r="H651" s="42">
        <f t="shared" ca="1" si="21"/>
        <v>455.80568737848432</v>
      </c>
    </row>
    <row r="652" spans="6:8" x14ac:dyDescent="0.25">
      <c r="F652" s="42">
        <v>650</v>
      </c>
      <c r="G652" s="42">
        <f t="shared" ca="1" si="20"/>
        <v>0.66590638466003427</v>
      </c>
      <c r="H652" s="42">
        <f t="shared" ca="1" si="21"/>
        <v>509.54367875948901</v>
      </c>
    </row>
    <row r="653" spans="6:8" x14ac:dyDescent="0.25">
      <c r="F653" s="42">
        <v>651</v>
      </c>
      <c r="G653" s="42">
        <f t="shared" ca="1" si="20"/>
        <v>0.68285569589981643</v>
      </c>
      <c r="H653" s="42">
        <f t="shared" ca="1" si="21"/>
        <v>522.14657168527901</v>
      </c>
    </row>
    <row r="654" spans="6:8" x14ac:dyDescent="0.25">
      <c r="F654" s="42">
        <v>652</v>
      </c>
      <c r="G654" s="42">
        <f t="shared" ca="1" si="20"/>
        <v>0.97561401905963574</v>
      </c>
      <c r="H654" s="42">
        <f t="shared" ca="1" si="21"/>
        <v>867.49375004528179</v>
      </c>
    </row>
    <row r="655" spans="6:8" x14ac:dyDescent="0.25">
      <c r="F655" s="42">
        <v>653</v>
      </c>
      <c r="G655" s="42">
        <f t="shared" ca="1" si="20"/>
        <v>0.28577815119479455</v>
      </c>
      <c r="H655" s="42">
        <f t="shared" ca="1" si="21"/>
        <v>282.89489533280562</v>
      </c>
    </row>
    <row r="656" spans="6:8" x14ac:dyDescent="0.25">
      <c r="F656" s="42">
        <v>654</v>
      </c>
      <c r="G656" s="42">
        <f t="shared" ca="1" si="20"/>
        <v>0.42874983696256053</v>
      </c>
      <c r="H656" s="42">
        <f t="shared" ca="1" si="21"/>
        <v>358.67315868821117</v>
      </c>
    </row>
    <row r="657" spans="6:8" x14ac:dyDescent="0.25">
      <c r="F657" s="42">
        <v>655</v>
      </c>
      <c r="G657" s="42">
        <f t="shared" ca="1" si="20"/>
        <v>0.15806851533849131</v>
      </c>
      <c r="H657" s="42">
        <f t="shared" ca="1" si="21"/>
        <v>221.41752591245267</v>
      </c>
    </row>
    <row r="658" spans="6:8" x14ac:dyDescent="0.25">
      <c r="F658" s="42">
        <v>656</v>
      </c>
      <c r="G658" s="42">
        <f t="shared" ca="1" si="20"/>
        <v>0.86950287781401958</v>
      </c>
      <c r="H658" s="42">
        <f t="shared" ca="1" si="21"/>
        <v>693.47442525311874</v>
      </c>
    </row>
    <row r="659" spans="6:8" x14ac:dyDescent="0.25">
      <c r="F659" s="42">
        <v>657</v>
      </c>
      <c r="G659" s="42">
        <f t="shared" ca="1" si="20"/>
        <v>0.61994123501453713</v>
      </c>
      <c r="H659" s="42">
        <f t="shared" ca="1" si="21"/>
        <v>476.89168350184559</v>
      </c>
    </row>
    <row r="660" spans="6:8" x14ac:dyDescent="0.25">
      <c r="F660" s="42">
        <v>658</v>
      </c>
      <c r="G660" s="42">
        <f t="shared" ca="1" si="20"/>
        <v>0.77312763733854184</v>
      </c>
      <c r="H660" s="42">
        <f t="shared" ca="1" si="21"/>
        <v>595.83654158713216</v>
      </c>
    </row>
    <row r="661" spans="6:8" x14ac:dyDescent="0.25">
      <c r="F661" s="42">
        <v>659</v>
      </c>
      <c r="G661" s="42">
        <f t="shared" ca="1" si="20"/>
        <v>0.42426006966111518</v>
      </c>
      <c r="H661" s="42">
        <f t="shared" ca="1" si="21"/>
        <v>356.15782225455507</v>
      </c>
    </row>
    <row r="662" spans="6:8" x14ac:dyDescent="0.25">
      <c r="F662" s="42">
        <v>660</v>
      </c>
      <c r="G662" s="42">
        <f t="shared" ca="1" si="20"/>
        <v>0.66647221500372289</v>
      </c>
      <c r="H662" s="42">
        <f t="shared" ca="1" si="21"/>
        <v>509.95918007035419</v>
      </c>
    </row>
    <row r="663" spans="6:8" x14ac:dyDescent="0.25">
      <c r="F663" s="42">
        <v>661</v>
      </c>
      <c r="G663" s="42">
        <f t="shared" ca="1" si="20"/>
        <v>0.77090810328689507</v>
      </c>
      <c r="H663" s="42">
        <f t="shared" ca="1" si="21"/>
        <v>593.86435069864217</v>
      </c>
    </row>
    <row r="664" spans="6:8" x14ac:dyDescent="0.25">
      <c r="F664" s="42">
        <v>662</v>
      </c>
      <c r="G664" s="42">
        <f t="shared" ca="1" si="20"/>
        <v>0.13288999954629865</v>
      </c>
      <c r="H664" s="42">
        <f t="shared" ca="1" si="21"/>
        <v>209.86127779568676</v>
      </c>
    </row>
    <row r="665" spans="6:8" x14ac:dyDescent="0.25">
      <c r="F665" s="42">
        <v>663</v>
      </c>
      <c r="G665" s="42">
        <f t="shared" ca="1" si="20"/>
        <v>0.10444959234362161</v>
      </c>
      <c r="H665" s="42">
        <f t="shared" ca="1" si="21"/>
        <v>196.95598646254879</v>
      </c>
    </row>
    <row r="666" spans="6:8" x14ac:dyDescent="0.25">
      <c r="F666" s="42">
        <v>664</v>
      </c>
      <c r="G666" s="42">
        <f t="shared" ca="1" si="20"/>
        <v>0.48585652247932321</v>
      </c>
      <c r="H666" s="42">
        <f t="shared" ca="1" si="21"/>
        <v>391.57309081954031</v>
      </c>
    </row>
    <row r="667" spans="6:8" x14ac:dyDescent="0.25">
      <c r="F667" s="42">
        <v>665</v>
      </c>
      <c r="G667" s="42">
        <f t="shared" ca="1" si="20"/>
        <v>0.35867814375799234</v>
      </c>
      <c r="H667" s="42">
        <f t="shared" ca="1" si="21"/>
        <v>320.47683152504248</v>
      </c>
    </row>
    <row r="668" spans="6:8" x14ac:dyDescent="0.25">
      <c r="F668" s="42">
        <v>666</v>
      </c>
      <c r="G668" s="42">
        <f t="shared" ca="1" si="20"/>
        <v>0.80839022083644863</v>
      </c>
      <c r="H668" s="42">
        <f t="shared" ca="1" si="21"/>
        <v>628.57162063493729</v>
      </c>
    </row>
    <row r="669" spans="6:8" x14ac:dyDescent="0.25">
      <c r="F669" s="42">
        <v>667</v>
      </c>
      <c r="G669" s="42">
        <f t="shared" ca="1" si="20"/>
        <v>0.69930628386731242</v>
      </c>
      <c r="H669" s="42">
        <f t="shared" ca="1" si="21"/>
        <v>534.70495853111106</v>
      </c>
    </row>
    <row r="670" spans="6:8" x14ac:dyDescent="0.25">
      <c r="F670" s="42">
        <v>668</v>
      </c>
      <c r="G670" s="42">
        <f t="shared" ca="1" si="20"/>
        <v>0.32155039840725141</v>
      </c>
      <c r="H670" s="42">
        <f t="shared" ca="1" si="21"/>
        <v>301.08390121075411</v>
      </c>
    </row>
    <row r="671" spans="6:8" x14ac:dyDescent="0.25">
      <c r="F671" s="42">
        <v>669</v>
      </c>
      <c r="G671" s="42">
        <f t="shared" ca="1" si="20"/>
        <v>0.5165625037053283</v>
      </c>
      <c r="H671" s="42">
        <f t="shared" ca="1" si="21"/>
        <v>410.02118908204545</v>
      </c>
    </row>
    <row r="672" spans="6:8" x14ac:dyDescent="0.25">
      <c r="F672" s="42">
        <v>670</v>
      </c>
      <c r="G672" s="42">
        <f t="shared" ca="1" si="20"/>
        <v>0.4229322768150271</v>
      </c>
      <c r="H672" s="42">
        <f t="shared" ca="1" si="21"/>
        <v>355.41582342320839</v>
      </c>
    </row>
    <row r="673" spans="6:8" x14ac:dyDescent="0.25">
      <c r="F673" s="42">
        <v>671</v>
      </c>
      <c r="G673" s="42">
        <f t="shared" ca="1" si="20"/>
        <v>0.18612742469943233</v>
      </c>
      <c r="H673" s="42">
        <f t="shared" ca="1" si="21"/>
        <v>234.50130358281558</v>
      </c>
    </row>
    <row r="674" spans="6:8" x14ac:dyDescent="0.25">
      <c r="F674" s="42">
        <v>672</v>
      </c>
      <c r="G674" s="42">
        <f t="shared" ca="1" si="20"/>
        <v>0.37014314327512232</v>
      </c>
      <c r="H674" s="42">
        <f t="shared" ca="1" si="21"/>
        <v>326.57818802632187</v>
      </c>
    </row>
    <row r="675" spans="6:8" x14ac:dyDescent="0.25">
      <c r="F675" s="42">
        <v>673</v>
      </c>
      <c r="G675" s="42">
        <f t="shared" ca="1" si="20"/>
        <v>0.95172125806875996</v>
      </c>
      <c r="H675" s="42">
        <f t="shared" ca="1" si="21"/>
        <v>813.557799330482</v>
      </c>
    </row>
    <row r="676" spans="6:8" x14ac:dyDescent="0.25">
      <c r="F676" s="42">
        <v>674</v>
      </c>
      <c r="G676" s="42">
        <f t="shared" ca="1" si="20"/>
        <v>0.41368952610527032</v>
      </c>
      <c r="H676" s="42">
        <f t="shared" ca="1" si="21"/>
        <v>350.27425693281521</v>
      </c>
    </row>
    <row r="677" spans="6:8" x14ac:dyDescent="0.25">
      <c r="F677" s="42">
        <v>675</v>
      </c>
      <c r="G677" s="42">
        <f t="shared" ca="1" si="20"/>
        <v>0.87177432425138979</v>
      </c>
      <c r="H677" s="42">
        <f t="shared" ca="1" si="21"/>
        <v>696.15384396211402</v>
      </c>
    </row>
    <row r="678" spans="6:8" x14ac:dyDescent="0.25">
      <c r="F678" s="42">
        <v>676</v>
      </c>
      <c r="G678" s="42">
        <f t="shared" ca="1" si="20"/>
        <v>3.7530678109977123E-3</v>
      </c>
      <c r="H678" s="42">
        <f t="shared" ca="1" si="21"/>
        <v>118.37868610618817</v>
      </c>
    </row>
    <row r="679" spans="6:8" x14ac:dyDescent="0.25">
      <c r="F679" s="42">
        <v>677</v>
      </c>
      <c r="G679" s="42">
        <f t="shared" ca="1" si="20"/>
        <v>0.47456643994300596</v>
      </c>
      <c r="H679" s="42">
        <f t="shared" ca="1" si="21"/>
        <v>384.92913965866035</v>
      </c>
    </row>
    <row r="680" spans="6:8" x14ac:dyDescent="0.25">
      <c r="F680" s="42">
        <v>678</v>
      </c>
      <c r="G680" s="42">
        <f t="shared" ca="1" si="20"/>
        <v>0.89576725434900439</v>
      </c>
      <c r="H680" s="42">
        <f t="shared" ca="1" si="21"/>
        <v>726.05187193792176</v>
      </c>
    </row>
    <row r="681" spans="6:8" x14ac:dyDescent="0.25">
      <c r="F681" s="42">
        <v>679</v>
      </c>
      <c r="G681" s="42">
        <f t="shared" ca="1" si="20"/>
        <v>0.95582635000950789</v>
      </c>
      <c r="H681" s="42">
        <f t="shared" ca="1" si="21"/>
        <v>821.66035776318733</v>
      </c>
    </row>
    <row r="682" spans="6:8" x14ac:dyDescent="0.25">
      <c r="F682" s="42">
        <v>680</v>
      </c>
      <c r="G682" s="42">
        <f t="shared" ca="1" si="20"/>
        <v>0.54005881823065061</v>
      </c>
      <c r="H682" s="42">
        <f t="shared" ca="1" si="21"/>
        <v>424.5370117254007</v>
      </c>
    </row>
    <row r="683" spans="6:8" x14ac:dyDescent="0.25">
      <c r="F683" s="42">
        <v>681</v>
      </c>
      <c r="G683" s="42">
        <f t="shared" ca="1" si="20"/>
        <v>0.87836772823168519</v>
      </c>
      <c r="H683" s="42">
        <f t="shared" ca="1" si="21"/>
        <v>704.06886667133745</v>
      </c>
    </row>
    <row r="684" spans="6:8" x14ac:dyDescent="0.25">
      <c r="F684" s="42">
        <v>682</v>
      </c>
      <c r="G684" s="42">
        <f t="shared" ca="1" si="20"/>
        <v>0.83984056130511797</v>
      </c>
      <c r="H684" s="42">
        <f t="shared" ca="1" si="21"/>
        <v>660.41967686522958</v>
      </c>
    </row>
    <row r="685" spans="6:8" x14ac:dyDescent="0.25">
      <c r="F685" s="42">
        <v>683</v>
      </c>
      <c r="G685" s="42">
        <f t="shared" ca="1" si="20"/>
        <v>0.93936017147871453</v>
      </c>
      <c r="H685" s="42">
        <f t="shared" ca="1" si="21"/>
        <v>791.04862638564555</v>
      </c>
    </row>
    <row r="686" spans="6:8" x14ac:dyDescent="0.25">
      <c r="F686" s="42">
        <v>684</v>
      </c>
      <c r="G686" s="42">
        <f t="shared" ca="1" si="20"/>
        <v>0.97530909192679816</v>
      </c>
      <c r="H686" s="42">
        <f t="shared" ca="1" si="21"/>
        <v>866.6678815412231</v>
      </c>
    </row>
    <row r="687" spans="6:8" x14ac:dyDescent="0.25">
      <c r="F687" s="42">
        <v>685</v>
      </c>
      <c r="G687" s="42">
        <f t="shared" ca="1" si="20"/>
        <v>0.72993139949782693</v>
      </c>
      <c r="H687" s="42">
        <f t="shared" ca="1" si="21"/>
        <v>559.03583778093184</v>
      </c>
    </row>
    <row r="688" spans="6:8" x14ac:dyDescent="0.25">
      <c r="F688" s="42">
        <v>686</v>
      </c>
      <c r="G688" s="42">
        <f t="shared" ca="1" si="20"/>
        <v>0.18244662806593936</v>
      </c>
      <c r="H688" s="42">
        <f t="shared" ca="1" si="21"/>
        <v>232.77224516280455</v>
      </c>
    </row>
    <row r="689" spans="6:8" x14ac:dyDescent="0.25">
      <c r="F689" s="42">
        <v>687</v>
      </c>
      <c r="G689" s="42">
        <f t="shared" ca="1" si="20"/>
        <v>0.77440138417525994</v>
      </c>
      <c r="H689" s="42">
        <f t="shared" ca="1" si="21"/>
        <v>596.97270142853495</v>
      </c>
    </row>
    <row r="690" spans="6:8" x14ac:dyDescent="0.25">
      <c r="F690" s="42">
        <v>688</v>
      </c>
      <c r="G690" s="42">
        <f t="shared" ca="1" si="20"/>
        <v>0.32046167233284317</v>
      </c>
      <c r="H690" s="42">
        <f t="shared" ca="1" si="21"/>
        <v>300.52334140419453</v>
      </c>
    </row>
    <row r="691" spans="6:8" x14ac:dyDescent="0.25">
      <c r="F691" s="42">
        <v>689</v>
      </c>
      <c r="G691" s="42">
        <f t="shared" ca="1" si="20"/>
        <v>0.79279111088313781</v>
      </c>
      <c r="H691" s="42">
        <f t="shared" ca="1" si="21"/>
        <v>613.74826839981574</v>
      </c>
    </row>
    <row r="692" spans="6:8" x14ac:dyDescent="0.25">
      <c r="F692" s="42">
        <v>690</v>
      </c>
      <c r="G692" s="42">
        <f t="shared" ca="1" si="20"/>
        <v>0.14014671193096628</v>
      </c>
      <c r="H692" s="42">
        <f t="shared" ca="1" si="21"/>
        <v>213.17450002576527</v>
      </c>
    </row>
    <row r="693" spans="6:8" x14ac:dyDescent="0.25">
      <c r="F693" s="42">
        <v>691</v>
      </c>
      <c r="G693" s="42">
        <f t="shared" ca="1" si="20"/>
        <v>0.36523585152901539</v>
      </c>
      <c r="H693" s="42">
        <f t="shared" ca="1" si="21"/>
        <v>323.95992212065642</v>
      </c>
    </row>
    <row r="694" spans="6:8" x14ac:dyDescent="0.25">
      <c r="F694" s="42">
        <v>692</v>
      </c>
      <c r="G694" s="42">
        <f t="shared" ca="1" si="20"/>
        <v>0.30118683037779337</v>
      </c>
      <c r="H694" s="42">
        <f t="shared" ca="1" si="21"/>
        <v>290.67251418827084</v>
      </c>
    </row>
    <row r="695" spans="6:8" x14ac:dyDescent="0.25">
      <c r="F695" s="42">
        <v>693</v>
      </c>
      <c r="G695" s="42">
        <f t="shared" ca="1" si="20"/>
        <v>8.6937911756269526E-2</v>
      </c>
      <c r="H695" s="42">
        <f t="shared" ca="1" si="21"/>
        <v>188.45570675803941</v>
      </c>
    </row>
    <row r="696" spans="6:8" x14ac:dyDescent="0.25">
      <c r="F696" s="42">
        <v>694</v>
      </c>
      <c r="G696" s="42">
        <f t="shared" ca="1" si="20"/>
        <v>0.66147301095761923</v>
      </c>
      <c r="H696" s="42">
        <f t="shared" ca="1" si="21"/>
        <v>506.30026118042747</v>
      </c>
    </row>
    <row r="697" spans="6:8" x14ac:dyDescent="0.25">
      <c r="F697" s="42">
        <v>695</v>
      </c>
      <c r="G697" s="42">
        <f t="shared" ca="1" si="20"/>
        <v>0.14042329530663622</v>
      </c>
      <c r="H697" s="42">
        <f t="shared" ca="1" si="21"/>
        <v>213.30105670642854</v>
      </c>
    </row>
    <row r="698" spans="6:8" x14ac:dyDescent="0.25">
      <c r="F698" s="42">
        <v>696</v>
      </c>
      <c r="G698" s="42">
        <f t="shared" ca="1" si="20"/>
        <v>0.18019869020702906</v>
      </c>
      <c r="H698" s="42">
        <f t="shared" ca="1" si="21"/>
        <v>231.71818773906989</v>
      </c>
    </row>
    <row r="699" spans="6:8" x14ac:dyDescent="0.25">
      <c r="F699" s="42">
        <v>697</v>
      </c>
      <c r="G699" s="42">
        <f t="shared" ca="1" si="20"/>
        <v>0.32379476305460742</v>
      </c>
      <c r="H699" s="42">
        <f t="shared" ca="1" si="21"/>
        <v>302.24089357380456</v>
      </c>
    </row>
    <row r="700" spans="6:8" x14ac:dyDescent="0.25">
      <c r="F700" s="42">
        <v>698</v>
      </c>
      <c r="G700" s="42">
        <f t="shared" ca="1" si="20"/>
        <v>0.65077117260984296</v>
      </c>
      <c r="H700" s="42">
        <f t="shared" ca="1" si="21"/>
        <v>498.55732558854442</v>
      </c>
    </row>
    <row r="701" spans="6:8" x14ac:dyDescent="0.25">
      <c r="F701" s="42">
        <v>699</v>
      </c>
      <c r="G701" s="42">
        <f t="shared" ca="1" si="20"/>
        <v>0.18875102714983105</v>
      </c>
      <c r="H701" s="42">
        <f t="shared" ca="1" si="21"/>
        <v>235.7361316586256</v>
      </c>
    </row>
    <row r="702" spans="6:8" x14ac:dyDescent="0.25">
      <c r="F702" s="42">
        <v>700</v>
      </c>
      <c r="G702" s="42">
        <f t="shared" ca="1" si="20"/>
        <v>0.2556636361110165</v>
      </c>
      <c r="H702" s="42">
        <f t="shared" ca="1" si="21"/>
        <v>267.93293886415836</v>
      </c>
    </row>
    <row r="703" spans="6:8" x14ac:dyDescent="0.25">
      <c r="F703" s="42">
        <v>701</v>
      </c>
      <c r="G703" s="42">
        <f t="shared" ca="1" si="20"/>
        <v>0.72247957482133096</v>
      </c>
      <c r="H703" s="42">
        <f t="shared" ca="1" si="21"/>
        <v>552.99361735133834</v>
      </c>
    </row>
    <row r="704" spans="6:8" x14ac:dyDescent="0.25">
      <c r="F704" s="42">
        <v>702</v>
      </c>
      <c r="G704" s="42">
        <f t="shared" ca="1" si="20"/>
        <v>0.88708072772105251</v>
      </c>
      <c r="H704" s="42">
        <f t="shared" ca="1" si="21"/>
        <v>714.86516165006742</v>
      </c>
    </row>
    <row r="705" spans="6:8" x14ac:dyDescent="0.25">
      <c r="F705" s="42">
        <v>703</v>
      </c>
      <c r="G705" s="42">
        <f t="shared" ca="1" si="20"/>
        <v>0.86596350792894117</v>
      </c>
      <c r="H705" s="42">
        <f t="shared" ca="1" si="21"/>
        <v>689.34540999501974</v>
      </c>
    </row>
    <row r="706" spans="6:8" x14ac:dyDescent="0.25">
      <c r="F706" s="42">
        <v>704</v>
      </c>
      <c r="G706" s="42">
        <f t="shared" ca="1" si="20"/>
        <v>0.80728131785599122</v>
      </c>
      <c r="H706" s="42">
        <f t="shared" ca="1" si="21"/>
        <v>627.49838773008469</v>
      </c>
    </row>
    <row r="707" spans="6:8" x14ac:dyDescent="0.25">
      <c r="F707" s="42">
        <v>705</v>
      </c>
      <c r="G707" s="42">
        <f t="shared" ref="G707:G770" ca="1" si="22">RAND()</f>
        <v>0.22966185455980237</v>
      </c>
      <c r="H707" s="42">
        <f t="shared" ref="H707:H770" ca="1" si="23">IF(G707&lt;(($D$4-$D$2)/($D$3-$D$2)),$D$2+SQRT(G707*($D$3-$D$2)*($D$4-$D$2)),$D$3-SQRT((1-G707)*($D$3-$D$2)*($D$3-$D$4)))</f>
        <v>255.25610796936223</v>
      </c>
    </row>
    <row r="708" spans="6:8" x14ac:dyDescent="0.25">
      <c r="F708" s="42">
        <v>706</v>
      </c>
      <c r="G708" s="42">
        <f t="shared" ca="1" si="22"/>
        <v>0.51589680678182659</v>
      </c>
      <c r="H708" s="42">
        <f t="shared" ca="1" si="23"/>
        <v>409.61512628025025</v>
      </c>
    </row>
    <row r="709" spans="6:8" x14ac:dyDescent="0.25">
      <c r="F709" s="42">
        <v>707</v>
      </c>
      <c r="G709" s="42">
        <f t="shared" ca="1" si="22"/>
        <v>0.64038219931334894</v>
      </c>
      <c r="H709" s="42">
        <f t="shared" ca="1" si="23"/>
        <v>491.15344504026683</v>
      </c>
    </row>
    <row r="710" spans="6:8" x14ac:dyDescent="0.25">
      <c r="F710" s="42">
        <v>708</v>
      </c>
      <c r="G710" s="42">
        <f t="shared" ca="1" si="22"/>
        <v>0.32680705327217197</v>
      </c>
      <c r="H710" s="42">
        <f t="shared" ca="1" si="23"/>
        <v>303.79678136047357</v>
      </c>
    </row>
    <row r="711" spans="6:8" x14ac:dyDescent="0.25">
      <c r="F711" s="42">
        <v>709</v>
      </c>
      <c r="G711" s="42">
        <f t="shared" ca="1" si="22"/>
        <v>0.81285564459479909</v>
      </c>
      <c r="H711" s="42">
        <f t="shared" ca="1" si="23"/>
        <v>632.92516309103303</v>
      </c>
    </row>
    <row r="712" spans="6:8" x14ac:dyDescent="0.25">
      <c r="F712" s="42">
        <v>710</v>
      </c>
      <c r="G712" s="42">
        <f t="shared" ca="1" si="22"/>
        <v>0.69270761243688728</v>
      </c>
      <c r="H712" s="42">
        <f t="shared" ca="1" si="23"/>
        <v>529.62725520557512</v>
      </c>
    </row>
    <row r="713" spans="6:8" x14ac:dyDescent="0.25">
      <c r="F713" s="42">
        <v>711</v>
      </c>
      <c r="G713" s="42">
        <f t="shared" ca="1" si="22"/>
        <v>0.79369902296079964</v>
      </c>
      <c r="H713" s="42">
        <f t="shared" ca="1" si="23"/>
        <v>614.5954028968722</v>
      </c>
    </row>
    <row r="714" spans="6:8" x14ac:dyDescent="0.25">
      <c r="F714" s="42">
        <v>712</v>
      </c>
      <c r="G714" s="42">
        <f t="shared" ca="1" si="22"/>
        <v>0.81370814043547002</v>
      </c>
      <c r="H714" s="42">
        <f t="shared" ca="1" si="23"/>
        <v>633.76218261017664</v>
      </c>
    </row>
    <row r="715" spans="6:8" x14ac:dyDescent="0.25">
      <c r="F715" s="42">
        <v>713</v>
      </c>
      <c r="G715" s="42">
        <f t="shared" ca="1" si="22"/>
        <v>0.99073519092706086</v>
      </c>
      <c r="H715" s="42">
        <f t="shared" ca="1" si="23"/>
        <v>918.32587599174281</v>
      </c>
    </row>
    <row r="716" spans="6:8" x14ac:dyDescent="0.25">
      <c r="F716" s="42">
        <v>714</v>
      </c>
      <c r="G716" s="42">
        <f t="shared" ca="1" si="22"/>
        <v>0.54776387801951676</v>
      </c>
      <c r="H716" s="42">
        <f t="shared" ca="1" si="23"/>
        <v>429.37752600695092</v>
      </c>
    </row>
    <row r="717" spans="6:8" x14ac:dyDescent="0.25">
      <c r="F717" s="42">
        <v>715</v>
      </c>
      <c r="G717" s="42">
        <f t="shared" ca="1" si="22"/>
        <v>0.63196779969658579</v>
      </c>
      <c r="H717" s="42">
        <f t="shared" ca="1" si="23"/>
        <v>485.23482614063892</v>
      </c>
    </row>
    <row r="718" spans="6:8" x14ac:dyDescent="0.25">
      <c r="F718" s="42">
        <v>716</v>
      </c>
      <c r="G718" s="42">
        <f t="shared" ca="1" si="22"/>
        <v>0.47021979313729612</v>
      </c>
      <c r="H718" s="42">
        <f t="shared" ca="1" si="23"/>
        <v>382.3902940034485</v>
      </c>
    </row>
    <row r="719" spans="6:8" x14ac:dyDescent="0.25">
      <c r="F719" s="42">
        <v>717</v>
      </c>
      <c r="G719" s="42">
        <f t="shared" ca="1" si="22"/>
        <v>8.5587179871276398E-2</v>
      </c>
      <c r="H719" s="42">
        <f t="shared" ca="1" si="23"/>
        <v>187.76586003916827</v>
      </c>
    </row>
    <row r="720" spans="6:8" x14ac:dyDescent="0.25">
      <c r="F720" s="42">
        <v>718</v>
      </c>
      <c r="G720" s="42">
        <f t="shared" ca="1" si="22"/>
        <v>0.79422968727714527</v>
      </c>
      <c r="H720" s="42">
        <f t="shared" ca="1" si="23"/>
        <v>615.09140674641276</v>
      </c>
    </row>
    <row r="721" spans="6:8" x14ac:dyDescent="0.25">
      <c r="F721" s="42">
        <v>719</v>
      </c>
      <c r="G721" s="42">
        <f t="shared" ca="1" si="22"/>
        <v>0.24884122883665061</v>
      </c>
      <c r="H721" s="42">
        <f t="shared" ca="1" si="23"/>
        <v>264.58561665030538</v>
      </c>
    </row>
    <row r="722" spans="6:8" x14ac:dyDescent="0.25">
      <c r="F722" s="42">
        <v>720</v>
      </c>
      <c r="G722" s="42">
        <f t="shared" ca="1" si="22"/>
        <v>0.75415732984060413</v>
      </c>
      <c r="H722" s="42">
        <f t="shared" ca="1" si="23"/>
        <v>579.27833129874921</v>
      </c>
    </row>
    <row r="723" spans="6:8" x14ac:dyDescent="0.25">
      <c r="F723" s="42">
        <v>721</v>
      </c>
      <c r="G723" s="42">
        <f t="shared" ca="1" si="22"/>
        <v>0.21885344112850635</v>
      </c>
      <c r="H723" s="42">
        <f t="shared" ca="1" si="23"/>
        <v>250.04965338532224</v>
      </c>
    </row>
    <row r="724" spans="6:8" x14ac:dyDescent="0.25">
      <c r="F724" s="42">
        <v>722</v>
      </c>
      <c r="G724" s="42">
        <f t="shared" ca="1" si="22"/>
        <v>0.45188528744287548</v>
      </c>
      <c r="H724" s="42">
        <f t="shared" ca="1" si="23"/>
        <v>371.79414755899506</v>
      </c>
    </row>
    <row r="725" spans="6:8" x14ac:dyDescent="0.25">
      <c r="F725" s="42">
        <v>723</v>
      </c>
      <c r="G725" s="42">
        <f t="shared" ca="1" si="22"/>
        <v>0.17774962270842876</v>
      </c>
      <c r="H725" s="42">
        <f t="shared" ca="1" si="23"/>
        <v>230.57146423470147</v>
      </c>
    </row>
    <row r="726" spans="6:8" x14ac:dyDescent="0.25">
      <c r="F726" s="42">
        <v>724</v>
      </c>
      <c r="G726" s="42">
        <f t="shared" ca="1" si="22"/>
        <v>0.45089996857270642</v>
      </c>
      <c r="H726" s="42">
        <f t="shared" ca="1" si="23"/>
        <v>371.22975370358733</v>
      </c>
    </row>
    <row r="727" spans="6:8" x14ac:dyDescent="0.25">
      <c r="F727" s="42">
        <v>725</v>
      </c>
      <c r="G727" s="42">
        <f t="shared" ca="1" si="22"/>
        <v>0.65567528881793535</v>
      </c>
      <c r="H727" s="42">
        <f t="shared" ca="1" si="23"/>
        <v>502.09057846724113</v>
      </c>
    </row>
    <row r="728" spans="6:8" x14ac:dyDescent="0.25">
      <c r="F728" s="42">
        <v>726</v>
      </c>
      <c r="G728" s="42">
        <f t="shared" ca="1" si="22"/>
        <v>0.5364673271988083</v>
      </c>
      <c r="H728" s="42">
        <f t="shared" ca="1" si="23"/>
        <v>422.29460413039419</v>
      </c>
    </row>
    <row r="729" spans="6:8" x14ac:dyDescent="0.25">
      <c r="F729" s="42">
        <v>727</v>
      </c>
      <c r="G729" s="42">
        <f t="shared" ca="1" si="22"/>
        <v>0.61499623073457166</v>
      </c>
      <c r="H729" s="42">
        <f t="shared" ca="1" si="23"/>
        <v>473.49955947681451</v>
      </c>
    </row>
    <row r="730" spans="6:8" x14ac:dyDescent="0.25">
      <c r="F730" s="42">
        <v>728</v>
      </c>
      <c r="G730" s="42">
        <f t="shared" ca="1" si="22"/>
        <v>6.1113011734838629E-2</v>
      </c>
      <c r="H730" s="42">
        <f t="shared" ca="1" si="23"/>
        <v>174.16313812221995</v>
      </c>
    </row>
    <row r="731" spans="6:8" x14ac:dyDescent="0.25">
      <c r="F731" s="42">
        <v>729</v>
      </c>
      <c r="G731" s="42">
        <f t="shared" ca="1" si="22"/>
        <v>0.43536327108274198</v>
      </c>
      <c r="H731" s="42">
        <f t="shared" ca="1" si="23"/>
        <v>362.39632621790383</v>
      </c>
    </row>
    <row r="732" spans="6:8" x14ac:dyDescent="0.25">
      <c r="F732" s="42">
        <v>730</v>
      </c>
      <c r="G732" s="42">
        <f t="shared" ca="1" si="22"/>
        <v>0.78261656754172404</v>
      </c>
      <c r="H732" s="42">
        <f t="shared" ca="1" si="23"/>
        <v>604.3788790143293</v>
      </c>
    </row>
    <row r="733" spans="6:8" x14ac:dyDescent="0.25">
      <c r="F733" s="42">
        <v>731</v>
      </c>
      <c r="G733" s="42">
        <f t="shared" ca="1" si="22"/>
        <v>7.6921948702342813E-2</v>
      </c>
      <c r="H733" s="42">
        <f t="shared" ca="1" si="23"/>
        <v>183.20441925289097</v>
      </c>
    </row>
    <row r="734" spans="6:8" x14ac:dyDescent="0.25">
      <c r="F734" s="42">
        <v>732</v>
      </c>
      <c r="G734" s="42">
        <f t="shared" ca="1" si="22"/>
        <v>0.61417360023871503</v>
      </c>
      <c r="H734" s="42">
        <f t="shared" ca="1" si="23"/>
        <v>472.93737769774918</v>
      </c>
    </row>
    <row r="735" spans="6:8" x14ac:dyDescent="0.25">
      <c r="F735" s="42">
        <v>733</v>
      </c>
      <c r="G735" s="42">
        <f t="shared" ca="1" si="22"/>
        <v>0.66507493349850977</v>
      </c>
      <c r="H735" s="42">
        <f t="shared" ca="1" si="23"/>
        <v>508.93376426283089</v>
      </c>
    </row>
    <row r="736" spans="6:8" x14ac:dyDescent="0.25">
      <c r="F736" s="42">
        <v>734</v>
      </c>
      <c r="G736" s="42">
        <f t="shared" ca="1" si="22"/>
        <v>1.1841995001705574E-2</v>
      </c>
      <c r="H736" s="42">
        <f t="shared" ca="1" si="23"/>
        <v>132.6462792696733</v>
      </c>
    </row>
    <row r="737" spans="6:8" x14ac:dyDescent="0.25">
      <c r="F737" s="42">
        <v>735</v>
      </c>
      <c r="G737" s="42">
        <f t="shared" ca="1" si="22"/>
        <v>0.81310192735113551</v>
      </c>
      <c r="H737" s="42">
        <f t="shared" ca="1" si="23"/>
        <v>633.16677862115262</v>
      </c>
    </row>
    <row r="738" spans="6:8" x14ac:dyDescent="0.25">
      <c r="F738" s="42">
        <v>736</v>
      </c>
      <c r="G738" s="42">
        <f t="shared" ca="1" si="22"/>
        <v>0.42103807887822298</v>
      </c>
      <c r="H738" s="42">
        <f t="shared" ca="1" si="23"/>
        <v>354.35878135943062</v>
      </c>
    </row>
    <row r="739" spans="6:8" x14ac:dyDescent="0.25">
      <c r="F739" s="42">
        <v>737</v>
      </c>
      <c r="G739" s="42">
        <f t="shared" ca="1" si="22"/>
        <v>0.55295966685632403</v>
      </c>
      <c r="H739" s="42">
        <f t="shared" ca="1" si="23"/>
        <v>432.66496682872946</v>
      </c>
    </row>
    <row r="740" spans="6:8" x14ac:dyDescent="0.25">
      <c r="F740" s="42">
        <v>738</v>
      </c>
      <c r="G740" s="42">
        <f t="shared" ca="1" si="22"/>
        <v>0.59015214893779333</v>
      </c>
      <c r="H740" s="42">
        <f t="shared" ca="1" si="23"/>
        <v>456.77771330256633</v>
      </c>
    </row>
    <row r="741" spans="6:8" x14ac:dyDescent="0.25">
      <c r="F741" s="42">
        <v>739</v>
      </c>
      <c r="G741" s="42">
        <f t="shared" ca="1" si="22"/>
        <v>0.39936221242056635</v>
      </c>
      <c r="H741" s="42">
        <f t="shared" ca="1" si="23"/>
        <v>342.38369313315206</v>
      </c>
    </row>
    <row r="742" spans="6:8" x14ac:dyDescent="0.25">
      <c r="F742" s="42">
        <v>740</v>
      </c>
      <c r="G742" s="42">
        <f t="shared" ca="1" si="22"/>
        <v>0.69672093383383193</v>
      </c>
      <c r="H742" s="42">
        <f t="shared" ca="1" si="23"/>
        <v>532.70894761440059</v>
      </c>
    </row>
    <row r="743" spans="6:8" x14ac:dyDescent="0.25">
      <c r="F743" s="42">
        <v>741</v>
      </c>
      <c r="G743" s="42">
        <f t="shared" ca="1" si="22"/>
        <v>1.273650533285231E-2</v>
      </c>
      <c r="H743" s="42">
        <f t="shared" ca="1" si="23"/>
        <v>133.85683800883817</v>
      </c>
    </row>
    <row r="744" spans="6:8" x14ac:dyDescent="0.25">
      <c r="F744" s="42">
        <v>742</v>
      </c>
      <c r="G744" s="42">
        <f t="shared" ca="1" si="22"/>
        <v>0.19307415356337732</v>
      </c>
      <c r="H744" s="42">
        <f t="shared" ca="1" si="23"/>
        <v>237.77522381231381</v>
      </c>
    </row>
    <row r="745" spans="6:8" x14ac:dyDescent="0.25">
      <c r="F745" s="42">
        <v>743</v>
      </c>
      <c r="G745" s="42">
        <f t="shared" ca="1" si="22"/>
        <v>0.71589880721829369</v>
      </c>
      <c r="H745" s="42">
        <f t="shared" ca="1" si="23"/>
        <v>547.72479749291074</v>
      </c>
    </row>
    <row r="746" spans="6:8" x14ac:dyDescent="0.25">
      <c r="F746" s="42">
        <v>744</v>
      </c>
      <c r="G746" s="42">
        <f t="shared" ca="1" si="22"/>
        <v>0.48286599334706048</v>
      </c>
      <c r="H746" s="42">
        <f t="shared" ca="1" si="23"/>
        <v>389.80619079663188</v>
      </c>
    </row>
    <row r="747" spans="6:8" x14ac:dyDescent="0.25">
      <c r="F747" s="42">
        <v>745</v>
      </c>
      <c r="G747" s="42">
        <f t="shared" ca="1" si="22"/>
        <v>0.78853112731669017</v>
      </c>
      <c r="H747" s="42">
        <f t="shared" ca="1" si="23"/>
        <v>609.79801598148811</v>
      </c>
    </row>
    <row r="748" spans="6:8" x14ac:dyDescent="0.25">
      <c r="F748" s="42">
        <v>746</v>
      </c>
      <c r="G748" s="42">
        <f t="shared" ca="1" si="22"/>
        <v>0.25448504591720045</v>
      </c>
      <c r="H748" s="42">
        <f t="shared" ca="1" si="23"/>
        <v>267.35358668753747</v>
      </c>
    </row>
    <row r="749" spans="6:8" x14ac:dyDescent="0.25">
      <c r="F749" s="42">
        <v>747</v>
      </c>
      <c r="G749" s="42">
        <f t="shared" ca="1" si="22"/>
        <v>0.79476366739728754</v>
      </c>
      <c r="H749" s="42">
        <f t="shared" ca="1" si="23"/>
        <v>615.59115583281255</v>
      </c>
    </row>
    <row r="750" spans="6:8" x14ac:dyDescent="0.25">
      <c r="F750" s="42">
        <v>748</v>
      </c>
      <c r="G750" s="42">
        <f t="shared" ca="1" si="22"/>
        <v>0.59030883926426325</v>
      </c>
      <c r="H750" s="42">
        <f t="shared" ca="1" si="23"/>
        <v>456.88156380976125</v>
      </c>
    </row>
    <row r="751" spans="6:8" x14ac:dyDescent="0.25">
      <c r="F751" s="42">
        <v>749</v>
      </c>
      <c r="G751" s="42">
        <f t="shared" ca="1" si="22"/>
        <v>0.35783161162374599</v>
      </c>
      <c r="H751" s="42">
        <f t="shared" ca="1" si="23"/>
        <v>320.02850086867397</v>
      </c>
    </row>
    <row r="752" spans="6:8" x14ac:dyDescent="0.25">
      <c r="F752" s="42">
        <v>750</v>
      </c>
      <c r="G752" s="42">
        <f t="shared" ca="1" si="22"/>
        <v>0.78691384883621718</v>
      </c>
      <c r="H752" s="42">
        <f t="shared" ca="1" si="23"/>
        <v>608.308758282849</v>
      </c>
    </row>
    <row r="753" spans="6:8" x14ac:dyDescent="0.25">
      <c r="F753" s="42">
        <v>751</v>
      </c>
      <c r="G753" s="42">
        <f t="shared" ca="1" si="22"/>
        <v>0.13467069331626214</v>
      </c>
      <c r="H753" s="42">
        <f t="shared" ca="1" si="23"/>
        <v>210.67300767534164</v>
      </c>
    </row>
    <row r="754" spans="6:8" x14ac:dyDescent="0.25">
      <c r="F754" s="42">
        <v>752</v>
      </c>
      <c r="G754" s="42">
        <f t="shared" ca="1" si="22"/>
        <v>0.88569455945399345</v>
      </c>
      <c r="H754" s="42">
        <f t="shared" ca="1" si="23"/>
        <v>713.12037856772622</v>
      </c>
    </row>
    <row r="755" spans="6:8" x14ac:dyDescent="0.25">
      <c r="F755" s="42">
        <v>753</v>
      </c>
      <c r="G755" s="42">
        <f t="shared" ca="1" si="22"/>
        <v>0.44314090838235132</v>
      </c>
      <c r="H755" s="42">
        <f t="shared" ca="1" si="23"/>
        <v>366.8029169644675</v>
      </c>
    </row>
    <row r="756" spans="6:8" x14ac:dyDescent="0.25">
      <c r="F756" s="42">
        <v>754</v>
      </c>
      <c r="G756" s="42">
        <f t="shared" ca="1" si="22"/>
        <v>0.76329672523504211</v>
      </c>
      <c r="H756" s="42">
        <f t="shared" ca="1" si="23"/>
        <v>587.17272639665669</v>
      </c>
    </row>
    <row r="757" spans="6:8" x14ac:dyDescent="0.25">
      <c r="F757" s="42">
        <v>755</v>
      </c>
      <c r="G757" s="42">
        <f t="shared" ca="1" si="22"/>
        <v>0.47826180950105679</v>
      </c>
      <c r="H757" s="42">
        <f t="shared" ca="1" si="23"/>
        <v>387.09584994124964</v>
      </c>
    </row>
    <row r="758" spans="6:8" x14ac:dyDescent="0.25">
      <c r="F758" s="42">
        <v>756</v>
      </c>
      <c r="G758" s="42">
        <f t="shared" ca="1" si="22"/>
        <v>0.86306876196204019</v>
      </c>
      <c r="H758" s="42">
        <f t="shared" ca="1" si="23"/>
        <v>686.00877179874738</v>
      </c>
    </row>
    <row r="759" spans="6:8" x14ac:dyDescent="0.25">
      <c r="F759" s="42">
        <v>757</v>
      </c>
      <c r="G759" s="42">
        <f t="shared" ca="1" si="22"/>
        <v>0.28223007279390411</v>
      </c>
      <c r="H759" s="42">
        <f t="shared" ca="1" si="23"/>
        <v>281.11590114373166</v>
      </c>
    </row>
    <row r="760" spans="6:8" x14ac:dyDescent="0.25">
      <c r="F760" s="42">
        <v>758</v>
      </c>
      <c r="G760" s="42">
        <f t="shared" ca="1" si="22"/>
        <v>0.69625348276323562</v>
      </c>
      <c r="H760" s="42">
        <f t="shared" ca="1" si="23"/>
        <v>532.3489629964771</v>
      </c>
    </row>
    <row r="761" spans="6:8" x14ac:dyDescent="0.25">
      <c r="F761" s="42">
        <v>759</v>
      </c>
      <c r="G761" s="42">
        <f t="shared" ca="1" si="22"/>
        <v>0.83080556583212017</v>
      </c>
      <c r="H761" s="42">
        <f t="shared" ca="1" si="23"/>
        <v>650.9727910307372</v>
      </c>
    </row>
    <row r="762" spans="6:8" x14ac:dyDescent="0.25">
      <c r="F762" s="42">
        <v>760</v>
      </c>
      <c r="G762" s="42">
        <f t="shared" ca="1" si="22"/>
        <v>0.96882016091481604</v>
      </c>
      <c r="H762" s="42">
        <f t="shared" ca="1" si="23"/>
        <v>850.1684808148417</v>
      </c>
    </row>
    <row r="763" spans="6:8" x14ac:dyDescent="0.25">
      <c r="F763" s="42">
        <v>761</v>
      </c>
      <c r="G763" s="42">
        <f t="shared" ca="1" si="22"/>
        <v>0.30107897959092056</v>
      </c>
      <c r="H763" s="42">
        <f t="shared" ca="1" si="23"/>
        <v>290.61777954720549</v>
      </c>
    </row>
    <row r="764" spans="6:8" x14ac:dyDescent="0.25">
      <c r="F764" s="42">
        <v>762</v>
      </c>
      <c r="G764" s="42">
        <f t="shared" ca="1" si="22"/>
        <v>0.40445337457472119</v>
      </c>
      <c r="H764" s="42">
        <f t="shared" ca="1" si="23"/>
        <v>345.17668771935064</v>
      </c>
    </row>
    <row r="765" spans="6:8" x14ac:dyDescent="0.25">
      <c r="F765" s="42">
        <v>763</v>
      </c>
      <c r="G765" s="42">
        <f t="shared" ca="1" si="22"/>
        <v>0.32860275612724144</v>
      </c>
      <c r="H765" s="42">
        <f t="shared" ca="1" si="23"/>
        <v>304.72594210024909</v>
      </c>
    </row>
    <row r="766" spans="6:8" x14ac:dyDescent="0.25">
      <c r="F766" s="42">
        <v>764</v>
      </c>
      <c r="G766" s="42">
        <f t="shared" ca="1" si="22"/>
        <v>9.3578211757348595E-2</v>
      </c>
      <c r="H766" s="42">
        <f t="shared" ca="1" si="23"/>
        <v>191.77166805807428</v>
      </c>
    </row>
    <row r="767" spans="6:8" x14ac:dyDescent="0.25">
      <c r="F767" s="42">
        <v>765</v>
      </c>
      <c r="G767" s="42">
        <f t="shared" ca="1" si="22"/>
        <v>0.712702083407874</v>
      </c>
      <c r="H767" s="42">
        <f t="shared" ca="1" si="23"/>
        <v>545.18740128891466</v>
      </c>
    </row>
    <row r="768" spans="6:8" x14ac:dyDescent="0.25">
      <c r="F768" s="42">
        <v>766</v>
      </c>
      <c r="G768" s="42">
        <f t="shared" ca="1" si="22"/>
        <v>0.72211121273297607</v>
      </c>
      <c r="H768" s="42">
        <f t="shared" ca="1" si="23"/>
        <v>552.69705251110054</v>
      </c>
    </row>
    <row r="769" spans="6:8" x14ac:dyDescent="0.25">
      <c r="F769" s="42">
        <v>767</v>
      </c>
      <c r="G769" s="42">
        <f t="shared" ca="1" si="22"/>
        <v>0.31853648952308256</v>
      </c>
      <c r="H769" s="42">
        <f t="shared" ca="1" si="23"/>
        <v>299.53320739425442</v>
      </c>
    </row>
    <row r="770" spans="6:8" x14ac:dyDescent="0.25">
      <c r="F770" s="42">
        <v>768</v>
      </c>
      <c r="G770" s="42">
        <f t="shared" ca="1" si="22"/>
        <v>0.77784052013246097</v>
      </c>
      <c r="H770" s="42">
        <f t="shared" ca="1" si="23"/>
        <v>600.05647210558823</v>
      </c>
    </row>
    <row r="771" spans="6:8" x14ac:dyDescent="0.25">
      <c r="F771" s="42">
        <v>769</v>
      </c>
      <c r="G771" s="42">
        <f t="shared" ref="G771:G834" ca="1" si="24">RAND()</f>
        <v>0.69870930865755698</v>
      </c>
      <c r="H771" s="42">
        <f t="shared" ref="H771:H834" ca="1" si="25">IF(G771&lt;(($D$4-$D$2)/($D$3-$D$2)),$D$2+SQRT(G771*($D$3-$D$2)*($D$4-$D$2)),$D$3-SQRT((1-G771)*($D$3-$D$2)*($D$3-$D$4)))</f>
        <v>534.24330625684081</v>
      </c>
    </row>
    <row r="772" spans="6:8" x14ac:dyDescent="0.25">
      <c r="F772" s="42">
        <v>770</v>
      </c>
      <c r="G772" s="42">
        <f t="shared" ca="1" si="24"/>
        <v>8.899525225874283E-2</v>
      </c>
      <c r="H772" s="42">
        <f t="shared" ca="1" si="25"/>
        <v>189.49621613949304</v>
      </c>
    </row>
    <row r="773" spans="6:8" x14ac:dyDescent="0.25">
      <c r="F773" s="42">
        <v>771</v>
      </c>
      <c r="G773" s="42">
        <f t="shared" ca="1" si="24"/>
        <v>0.75680091843068908</v>
      </c>
      <c r="H773" s="42">
        <f t="shared" ca="1" si="25"/>
        <v>581.5464915550308</v>
      </c>
    </row>
    <row r="774" spans="6:8" x14ac:dyDescent="0.25">
      <c r="F774" s="42">
        <v>772</v>
      </c>
      <c r="G774" s="42">
        <f t="shared" ca="1" si="24"/>
        <v>0.19874610194903952</v>
      </c>
      <c r="H774" s="42">
        <f t="shared" ca="1" si="25"/>
        <v>240.45881836684362</v>
      </c>
    </row>
    <row r="775" spans="6:8" x14ac:dyDescent="0.25">
      <c r="F775" s="42">
        <v>773</v>
      </c>
      <c r="G775" s="42">
        <f t="shared" ca="1" si="24"/>
        <v>0.1023347128722325</v>
      </c>
      <c r="H775" s="42">
        <f t="shared" ca="1" si="25"/>
        <v>195.96939177936332</v>
      </c>
    </row>
    <row r="776" spans="6:8" x14ac:dyDescent="0.25">
      <c r="F776" s="42">
        <v>774</v>
      </c>
      <c r="G776" s="42">
        <f t="shared" ca="1" si="24"/>
        <v>0.96904539383399524</v>
      </c>
      <c r="H776" s="42">
        <f t="shared" ca="1" si="25"/>
        <v>850.71062851119166</v>
      </c>
    </row>
    <row r="777" spans="6:8" x14ac:dyDescent="0.25">
      <c r="F777" s="42">
        <v>775</v>
      </c>
      <c r="G777" s="42">
        <f t="shared" ca="1" si="24"/>
        <v>0.30794386409463492</v>
      </c>
      <c r="H777" s="42">
        <f t="shared" ca="1" si="25"/>
        <v>294.11019425701943</v>
      </c>
    </row>
    <row r="778" spans="6:8" x14ac:dyDescent="0.25">
      <c r="F778" s="42">
        <v>776</v>
      </c>
      <c r="G778" s="42">
        <f t="shared" ca="1" si="24"/>
        <v>6.8058617002180188E-2</v>
      </c>
      <c r="H778" s="42">
        <f t="shared" ca="1" si="25"/>
        <v>178.26413949054967</v>
      </c>
    </row>
    <row r="779" spans="6:8" x14ac:dyDescent="0.25">
      <c r="F779" s="42">
        <v>777</v>
      </c>
      <c r="G779" s="42">
        <f t="shared" ca="1" si="24"/>
        <v>0.44172612834431657</v>
      </c>
      <c r="H779" s="42">
        <f t="shared" ca="1" si="25"/>
        <v>365.99906341386838</v>
      </c>
    </row>
    <row r="780" spans="6:8" x14ac:dyDescent="0.25">
      <c r="F780" s="42">
        <v>778</v>
      </c>
      <c r="G780" s="42">
        <f t="shared" ca="1" si="24"/>
        <v>0.31700642917128041</v>
      </c>
      <c r="H780" s="42">
        <f t="shared" ca="1" si="25"/>
        <v>298.74728449960492</v>
      </c>
    </row>
    <row r="781" spans="6:8" x14ac:dyDescent="0.25">
      <c r="F781" s="42">
        <v>779</v>
      </c>
      <c r="G781" s="42">
        <f t="shared" ca="1" si="24"/>
        <v>0.34953939853372618</v>
      </c>
      <c r="H781" s="42">
        <f t="shared" ca="1" si="25"/>
        <v>315.65240333897782</v>
      </c>
    </row>
    <row r="782" spans="6:8" x14ac:dyDescent="0.25">
      <c r="F782" s="42">
        <v>780</v>
      </c>
      <c r="G782" s="42">
        <f t="shared" ca="1" si="24"/>
        <v>0.87696968881410198</v>
      </c>
      <c r="H782" s="42">
        <f t="shared" ca="1" si="25"/>
        <v>702.3730118859404</v>
      </c>
    </row>
    <row r="783" spans="6:8" x14ac:dyDescent="0.25">
      <c r="F783" s="42">
        <v>781</v>
      </c>
      <c r="G783" s="42">
        <f t="shared" ca="1" si="24"/>
        <v>0.43129122931736785</v>
      </c>
      <c r="H783" s="42">
        <f t="shared" ca="1" si="25"/>
        <v>360.10132451184495</v>
      </c>
    </row>
    <row r="784" spans="6:8" x14ac:dyDescent="0.25">
      <c r="F784" s="42">
        <v>782</v>
      </c>
      <c r="G784" s="42">
        <f t="shared" ca="1" si="24"/>
        <v>7.5863612151660487E-2</v>
      </c>
      <c r="H784" s="42">
        <f t="shared" ca="1" si="25"/>
        <v>182.63004958033997</v>
      </c>
    </row>
    <row r="785" spans="6:8" x14ac:dyDescent="0.25">
      <c r="F785" s="42">
        <v>783</v>
      </c>
      <c r="G785" s="42">
        <f t="shared" ca="1" si="24"/>
        <v>0.17891375888455052</v>
      </c>
      <c r="H785" s="42">
        <f t="shared" ca="1" si="25"/>
        <v>231.11633285449238</v>
      </c>
    </row>
    <row r="786" spans="6:8" x14ac:dyDescent="0.25">
      <c r="F786" s="42">
        <v>784</v>
      </c>
      <c r="G786" s="42">
        <f t="shared" ca="1" si="24"/>
        <v>0.39820201072042771</v>
      </c>
      <c r="H786" s="42">
        <f t="shared" ca="1" si="25"/>
        <v>341.74886837826693</v>
      </c>
    </row>
    <row r="787" spans="6:8" x14ac:dyDescent="0.25">
      <c r="F787" s="42">
        <v>785</v>
      </c>
      <c r="G787" s="42">
        <f t="shared" ca="1" si="24"/>
        <v>0.80620774940621276</v>
      </c>
      <c r="H787" s="42">
        <f t="shared" ca="1" si="25"/>
        <v>626.46229048792566</v>
      </c>
    </row>
    <row r="788" spans="6:8" x14ac:dyDescent="0.25">
      <c r="F788" s="42">
        <v>786</v>
      </c>
      <c r="G788" s="42">
        <f t="shared" ca="1" si="24"/>
        <v>0.39389220575005157</v>
      </c>
      <c r="H788" s="42">
        <f t="shared" ca="1" si="25"/>
        <v>339.39602494386781</v>
      </c>
    </row>
    <row r="789" spans="6:8" x14ac:dyDescent="0.25">
      <c r="F789" s="42">
        <v>787</v>
      </c>
      <c r="G789" s="42">
        <f t="shared" ca="1" si="24"/>
        <v>0.18767936789275252</v>
      </c>
      <c r="H789" s="42">
        <f t="shared" ca="1" si="25"/>
        <v>235.23150227195026</v>
      </c>
    </row>
    <row r="790" spans="6:8" x14ac:dyDescent="0.25">
      <c r="F790" s="42">
        <v>788</v>
      </c>
      <c r="G790" s="42">
        <f t="shared" ca="1" si="24"/>
        <v>0.47864171041912107</v>
      </c>
      <c r="H790" s="42">
        <f t="shared" ca="1" si="25"/>
        <v>387.3190320417707</v>
      </c>
    </row>
    <row r="791" spans="6:8" x14ac:dyDescent="0.25">
      <c r="F791" s="42">
        <v>789</v>
      </c>
      <c r="G791" s="42">
        <f t="shared" ca="1" si="24"/>
        <v>0.76284801534041058</v>
      </c>
      <c r="H791" s="42">
        <f t="shared" ca="1" si="25"/>
        <v>586.7816207440618</v>
      </c>
    </row>
    <row r="792" spans="6:8" x14ac:dyDescent="0.25">
      <c r="F792" s="42">
        <v>790</v>
      </c>
      <c r="G792" s="42">
        <f t="shared" ca="1" si="24"/>
        <v>0.91764976328042691</v>
      </c>
      <c r="H792" s="42">
        <f t="shared" ca="1" si="25"/>
        <v>756.50016337152783</v>
      </c>
    </row>
    <row r="793" spans="6:8" x14ac:dyDescent="0.25">
      <c r="F793" s="42">
        <v>791</v>
      </c>
      <c r="G793" s="42">
        <f t="shared" ca="1" si="24"/>
        <v>0.81034441209979835</v>
      </c>
      <c r="H793" s="42">
        <f t="shared" ca="1" si="25"/>
        <v>630.47053799711011</v>
      </c>
    </row>
    <row r="794" spans="6:8" x14ac:dyDescent="0.25">
      <c r="F794" s="42">
        <v>792</v>
      </c>
      <c r="G794" s="42">
        <f t="shared" ca="1" si="24"/>
        <v>6.5646279651387474E-2</v>
      </c>
      <c r="H794" s="42">
        <f t="shared" ca="1" si="25"/>
        <v>176.8645898227843</v>
      </c>
    </row>
    <row r="795" spans="6:8" x14ac:dyDescent="0.25">
      <c r="F795" s="42">
        <v>793</v>
      </c>
      <c r="G795" s="42">
        <f t="shared" ca="1" si="24"/>
        <v>0.10596620176002203</v>
      </c>
      <c r="H795" s="42">
        <f t="shared" ca="1" si="25"/>
        <v>197.65735076481434</v>
      </c>
    </row>
    <row r="796" spans="6:8" x14ac:dyDescent="0.25">
      <c r="F796" s="42">
        <v>794</v>
      </c>
      <c r="G796" s="42">
        <f t="shared" ca="1" si="24"/>
        <v>0.77643444291991881</v>
      </c>
      <c r="H796" s="42">
        <f t="shared" ca="1" si="25"/>
        <v>598.7928202316682</v>
      </c>
    </row>
    <row r="797" spans="6:8" x14ac:dyDescent="0.25">
      <c r="F797" s="42">
        <v>795</v>
      </c>
      <c r="G797" s="42">
        <f t="shared" ca="1" si="24"/>
        <v>0.50177855545375161</v>
      </c>
      <c r="H797" s="42">
        <f t="shared" ca="1" si="25"/>
        <v>401.06808394167297</v>
      </c>
    </row>
    <row r="798" spans="6:8" x14ac:dyDescent="0.25">
      <c r="F798" s="42">
        <v>796</v>
      </c>
      <c r="G798" s="42">
        <f t="shared" ca="1" si="24"/>
        <v>0.85349261422991651</v>
      </c>
      <c r="H798" s="42">
        <f t="shared" ca="1" si="25"/>
        <v>675.21496685582929</v>
      </c>
    </row>
    <row r="799" spans="6:8" x14ac:dyDescent="0.25">
      <c r="F799" s="42">
        <v>797</v>
      </c>
      <c r="G799" s="42">
        <f t="shared" ca="1" si="24"/>
        <v>0.20550808086615235</v>
      </c>
      <c r="H799" s="42">
        <f t="shared" ca="1" si="25"/>
        <v>243.67058646620762</v>
      </c>
    </row>
    <row r="800" spans="6:8" x14ac:dyDescent="0.25">
      <c r="F800" s="42">
        <v>798</v>
      </c>
      <c r="G800" s="42">
        <f t="shared" ca="1" si="24"/>
        <v>0.7390230250805464</v>
      </c>
      <c r="H800" s="42">
        <f t="shared" ca="1" si="25"/>
        <v>566.52171687383623</v>
      </c>
    </row>
    <row r="801" spans="6:8" x14ac:dyDescent="0.25">
      <c r="F801" s="42">
        <v>799</v>
      </c>
      <c r="G801" s="42">
        <f t="shared" ca="1" si="24"/>
        <v>0.23658242336086255</v>
      </c>
      <c r="H801" s="42">
        <f t="shared" ca="1" si="25"/>
        <v>258.60897282191297</v>
      </c>
    </row>
    <row r="802" spans="6:8" x14ac:dyDescent="0.25">
      <c r="F802" s="42">
        <v>800</v>
      </c>
      <c r="G802" s="42">
        <f t="shared" ca="1" si="24"/>
        <v>0.65072395763107582</v>
      </c>
      <c r="H802" s="42">
        <f t="shared" ca="1" si="25"/>
        <v>498.52342975406572</v>
      </c>
    </row>
    <row r="803" spans="6:8" x14ac:dyDescent="0.25">
      <c r="F803" s="42">
        <v>801</v>
      </c>
      <c r="G803" s="42">
        <f t="shared" ca="1" si="24"/>
        <v>0.16424394659967689</v>
      </c>
      <c r="H803" s="42">
        <f t="shared" ca="1" si="25"/>
        <v>224.27816941365336</v>
      </c>
    </row>
    <row r="804" spans="6:8" x14ac:dyDescent="0.25">
      <c r="F804" s="42">
        <v>802</v>
      </c>
      <c r="G804" s="42">
        <f t="shared" ca="1" si="24"/>
        <v>0.49799915293311148</v>
      </c>
      <c r="H804" s="42">
        <f t="shared" ca="1" si="25"/>
        <v>398.80069037950511</v>
      </c>
    </row>
    <row r="805" spans="6:8" x14ac:dyDescent="0.25">
      <c r="F805" s="42">
        <v>803</v>
      </c>
      <c r="G805" s="42">
        <f t="shared" ca="1" si="24"/>
        <v>0.17206853285774171</v>
      </c>
      <c r="H805" s="42">
        <f t="shared" ca="1" si="25"/>
        <v>227.91797304792419</v>
      </c>
    </row>
    <row r="806" spans="6:8" x14ac:dyDescent="0.25">
      <c r="F806" s="42">
        <v>804</v>
      </c>
      <c r="G806" s="42">
        <f t="shared" ca="1" si="24"/>
        <v>0.27705254125583922</v>
      </c>
      <c r="H806" s="42">
        <f t="shared" ca="1" si="25"/>
        <v>278.52777579743531</v>
      </c>
    </row>
    <row r="807" spans="6:8" x14ac:dyDescent="0.25">
      <c r="F807" s="42">
        <v>805</v>
      </c>
      <c r="G807" s="42">
        <f t="shared" ca="1" si="24"/>
        <v>2.7419907148738987E-2</v>
      </c>
      <c r="H807" s="42">
        <f t="shared" ca="1" si="25"/>
        <v>149.67687231888203</v>
      </c>
    </row>
    <row r="808" spans="6:8" x14ac:dyDescent="0.25">
      <c r="F808" s="42">
        <v>806</v>
      </c>
      <c r="G808" s="42">
        <f t="shared" ca="1" si="24"/>
        <v>0.57121022275249089</v>
      </c>
      <c r="H808" s="42">
        <f t="shared" ca="1" si="25"/>
        <v>444.36645204036984</v>
      </c>
    </row>
    <row r="809" spans="6:8" x14ac:dyDescent="0.25">
      <c r="F809" s="42">
        <v>807</v>
      </c>
      <c r="G809" s="42">
        <f t="shared" ca="1" si="24"/>
        <v>0.51425629077112778</v>
      </c>
      <c r="H809" s="42">
        <f t="shared" ca="1" si="25"/>
        <v>408.615632059159</v>
      </c>
    </row>
    <row r="810" spans="6:8" x14ac:dyDescent="0.25">
      <c r="F810" s="42">
        <v>808</v>
      </c>
      <c r="G810" s="42">
        <f t="shared" ca="1" si="24"/>
        <v>0.15169627184381118</v>
      </c>
      <c r="H810" s="42">
        <f t="shared" ca="1" si="25"/>
        <v>218.47668987262068</v>
      </c>
    </row>
    <row r="811" spans="6:8" x14ac:dyDescent="0.25">
      <c r="F811" s="42">
        <v>809</v>
      </c>
      <c r="G811" s="42">
        <f t="shared" ca="1" si="24"/>
        <v>0.49486326100982292</v>
      </c>
      <c r="H811" s="42">
        <f t="shared" ca="1" si="25"/>
        <v>396.9258320298178</v>
      </c>
    </row>
    <row r="812" spans="6:8" x14ac:dyDescent="0.25">
      <c r="F812" s="42">
        <v>810</v>
      </c>
      <c r="G812" s="42">
        <f t="shared" ca="1" si="24"/>
        <v>0.93641581697150256</v>
      </c>
      <c r="H812" s="42">
        <f t="shared" ca="1" si="25"/>
        <v>786.03595680461126</v>
      </c>
    </row>
    <row r="813" spans="6:8" x14ac:dyDescent="0.25">
      <c r="F813" s="42">
        <v>811</v>
      </c>
      <c r="G813" s="42">
        <f t="shared" ca="1" si="24"/>
        <v>0.82865323996921836</v>
      </c>
      <c r="H813" s="42">
        <f t="shared" ca="1" si="25"/>
        <v>648.75981547926108</v>
      </c>
    </row>
    <row r="814" spans="6:8" x14ac:dyDescent="0.25">
      <c r="F814" s="42">
        <v>812</v>
      </c>
      <c r="G814" s="42">
        <f t="shared" ca="1" si="24"/>
        <v>4.0961991281174281E-3</v>
      </c>
      <c r="H814" s="42">
        <f t="shared" ca="1" si="25"/>
        <v>119.2004667008531</v>
      </c>
    </row>
    <row r="815" spans="6:8" x14ac:dyDescent="0.25">
      <c r="F815" s="42">
        <v>813</v>
      </c>
      <c r="G815" s="42">
        <f t="shared" ca="1" si="24"/>
        <v>0.66949214984348704</v>
      </c>
      <c r="H815" s="42">
        <f t="shared" ca="1" si="25"/>
        <v>512.18276771654598</v>
      </c>
    </row>
    <row r="816" spans="6:8" x14ac:dyDescent="0.25">
      <c r="F816" s="42">
        <v>814</v>
      </c>
      <c r="G816" s="42">
        <f t="shared" ca="1" si="24"/>
        <v>0.26146461355573025</v>
      </c>
      <c r="H816" s="42">
        <f t="shared" ca="1" si="25"/>
        <v>270.79119709107033</v>
      </c>
    </row>
    <row r="817" spans="6:8" x14ac:dyDescent="0.25">
      <c r="F817" s="42">
        <v>815</v>
      </c>
      <c r="G817" s="42">
        <f t="shared" ca="1" si="24"/>
        <v>0.63109536577268033</v>
      </c>
      <c r="H817" s="42">
        <f t="shared" ca="1" si="25"/>
        <v>484.6250523709266</v>
      </c>
    </row>
    <row r="818" spans="6:8" x14ac:dyDescent="0.25">
      <c r="F818" s="42">
        <v>816</v>
      </c>
      <c r="G818" s="42">
        <f t="shared" ca="1" si="24"/>
        <v>0.13993484857408955</v>
      </c>
      <c r="H818" s="42">
        <f t="shared" ca="1" si="25"/>
        <v>213.07757115033542</v>
      </c>
    </row>
    <row r="819" spans="6:8" x14ac:dyDescent="0.25">
      <c r="F819" s="42">
        <v>817</v>
      </c>
      <c r="G819" s="42">
        <f t="shared" ca="1" si="24"/>
        <v>0.18840898170387821</v>
      </c>
      <c r="H819" s="42">
        <f t="shared" ca="1" si="25"/>
        <v>235.5750310375729</v>
      </c>
    </row>
    <row r="820" spans="6:8" x14ac:dyDescent="0.25">
      <c r="F820" s="42">
        <v>818</v>
      </c>
      <c r="G820" s="42">
        <f t="shared" ca="1" si="24"/>
        <v>0.50230107326087414</v>
      </c>
      <c r="H820" s="42">
        <f t="shared" ca="1" si="25"/>
        <v>401.38223610372984</v>
      </c>
    </row>
    <row r="821" spans="6:8" x14ac:dyDescent="0.25">
      <c r="F821" s="42">
        <v>819</v>
      </c>
      <c r="G821" s="42">
        <f t="shared" ca="1" si="24"/>
        <v>0.53884024723842749</v>
      </c>
      <c r="H821" s="42">
        <f t="shared" ca="1" si="25"/>
        <v>423.77519839186698</v>
      </c>
    </row>
    <row r="822" spans="6:8" x14ac:dyDescent="0.25">
      <c r="F822" s="42">
        <v>820</v>
      </c>
      <c r="G822" s="42">
        <f t="shared" ca="1" si="24"/>
        <v>0.13274986253355092</v>
      </c>
      <c r="H822" s="42">
        <f t="shared" ca="1" si="25"/>
        <v>209.79743168232915</v>
      </c>
    </row>
    <row r="823" spans="6:8" x14ac:dyDescent="0.25">
      <c r="F823" s="42">
        <v>821</v>
      </c>
      <c r="G823" s="42">
        <f t="shared" ca="1" si="24"/>
        <v>9.1531790969708871E-3</v>
      </c>
      <c r="H823" s="42">
        <f t="shared" ca="1" si="25"/>
        <v>128.70167449343992</v>
      </c>
    </row>
    <row r="824" spans="6:8" x14ac:dyDescent="0.25">
      <c r="F824" s="42">
        <v>822</v>
      </c>
      <c r="G824" s="42">
        <f t="shared" ca="1" si="24"/>
        <v>0.77150992139963248</v>
      </c>
      <c r="H824" s="42">
        <f t="shared" ca="1" si="25"/>
        <v>594.39815509262712</v>
      </c>
    </row>
    <row r="825" spans="6:8" x14ac:dyDescent="0.25">
      <c r="F825" s="42">
        <v>823</v>
      </c>
      <c r="G825" s="42">
        <f t="shared" ca="1" si="24"/>
        <v>5.0566177472411322E-2</v>
      </c>
      <c r="H825" s="42">
        <f t="shared" ca="1" si="25"/>
        <v>167.46077358374288</v>
      </c>
    </row>
    <row r="826" spans="6:8" x14ac:dyDescent="0.25">
      <c r="F826" s="42">
        <v>824</v>
      </c>
      <c r="G826" s="42">
        <f t="shared" ca="1" si="24"/>
        <v>0.28110612006502222</v>
      </c>
      <c r="H826" s="42">
        <f t="shared" ca="1" si="25"/>
        <v>280.55327260930301</v>
      </c>
    </row>
    <row r="827" spans="6:8" x14ac:dyDescent="0.25">
      <c r="F827" s="42">
        <v>825</v>
      </c>
      <c r="G827" s="42">
        <f t="shared" ca="1" si="24"/>
        <v>0.72685332963744109</v>
      </c>
      <c r="H827" s="42">
        <f t="shared" ca="1" si="25"/>
        <v>556.53004311335542</v>
      </c>
    </row>
    <row r="828" spans="6:8" x14ac:dyDescent="0.25">
      <c r="F828" s="42">
        <v>826</v>
      </c>
      <c r="G828" s="42">
        <f t="shared" ca="1" si="24"/>
        <v>0.99826289989832151</v>
      </c>
      <c r="H828" s="42">
        <f t="shared" ca="1" si="25"/>
        <v>964.63459213852445</v>
      </c>
    </row>
    <row r="829" spans="6:8" x14ac:dyDescent="0.25">
      <c r="F829" s="42">
        <v>827</v>
      </c>
      <c r="G829" s="42">
        <f t="shared" ca="1" si="24"/>
        <v>0.9816959738269293</v>
      </c>
      <c r="H829" s="42">
        <f t="shared" ca="1" si="25"/>
        <v>885.20061478992625</v>
      </c>
    </row>
    <row r="830" spans="6:8" x14ac:dyDescent="0.25">
      <c r="F830" s="42">
        <v>828</v>
      </c>
      <c r="G830" s="42">
        <f t="shared" ca="1" si="24"/>
        <v>0.61246130606998395</v>
      </c>
      <c r="H830" s="42">
        <f t="shared" ca="1" si="25"/>
        <v>471.76912279798375</v>
      </c>
    </row>
    <row r="831" spans="6:8" x14ac:dyDescent="0.25">
      <c r="F831" s="42">
        <v>829</v>
      </c>
      <c r="G831" s="42">
        <f t="shared" ca="1" si="24"/>
        <v>0.20115763166429668</v>
      </c>
      <c r="H831" s="42">
        <f t="shared" ca="1" si="25"/>
        <v>241.60267326308008</v>
      </c>
    </row>
    <row r="832" spans="6:8" x14ac:dyDescent="0.25">
      <c r="F832" s="42">
        <v>830</v>
      </c>
      <c r="G832" s="42">
        <f t="shared" ca="1" si="24"/>
        <v>0.4955068910279028</v>
      </c>
      <c r="H832" s="42">
        <f t="shared" ca="1" si="25"/>
        <v>397.31016396498774</v>
      </c>
    </row>
    <row r="833" spans="6:8" x14ac:dyDescent="0.25">
      <c r="F833" s="42">
        <v>831</v>
      </c>
      <c r="G833" s="42">
        <f t="shared" ca="1" si="24"/>
        <v>0.34675989811096497</v>
      </c>
      <c r="H833" s="42">
        <f t="shared" ca="1" si="25"/>
        <v>314.19181008090516</v>
      </c>
    </row>
    <row r="834" spans="6:8" x14ac:dyDescent="0.25">
      <c r="F834" s="42">
        <v>832</v>
      </c>
      <c r="G834" s="42">
        <f t="shared" ca="1" si="24"/>
        <v>1.8061889720867308E-3</v>
      </c>
      <c r="H834" s="42">
        <f t="shared" ca="1" si="25"/>
        <v>112.74978460554553</v>
      </c>
    </row>
    <row r="835" spans="6:8" x14ac:dyDescent="0.25">
      <c r="F835" s="42">
        <v>833</v>
      </c>
      <c r="G835" s="42">
        <f t="shared" ref="G835:G898" ca="1" si="26">RAND()</f>
        <v>0.99476328295736527</v>
      </c>
      <c r="H835" s="42">
        <f t="shared" ref="H835:H898" ca="1" si="27">IF(G835&lt;(($D$4-$D$2)/($D$3-$D$2)),$D$2+SQRT(G835*($D$3-$D$2)*($D$4-$D$2)),$D$3-SQRT((1-G835)*($D$3-$D$2)*($D$3-$D$4)))</f>
        <v>938.59612169661432</v>
      </c>
    </row>
    <row r="836" spans="6:8" x14ac:dyDescent="0.25">
      <c r="F836" s="42">
        <v>834</v>
      </c>
      <c r="G836" s="42">
        <f t="shared" ca="1" si="26"/>
        <v>0.70090104014059684</v>
      </c>
      <c r="H836" s="42">
        <f t="shared" ca="1" si="27"/>
        <v>535.94046599733542</v>
      </c>
    </row>
    <row r="837" spans="6:8" x14ac:dyDescent="0.25">
      <c r="F837" s="42">
        <v>835</v>
      </c>
      <c r="G837" s="42">
        <f t="shared" ca="1" si="26"/>
        <v>1.9613144083422407E-2</v>
      </c>
      <c r="H837" s="42">
        <f t="shared" ca="1" si="27"/>
        <v>142.01408058625128</v>
      </c>
    </row>
    <row r="838" spans="6:8" x14ac:dyDescent="0.25">
      <c r="F838" s="42">
        <v>836</v>
      </c>
      <c r="G838" s="42">
        <f t="shared" ca="1" si="26"/>
        <v>0.63937016950857561</v>
      </c>
      <c r="H838" s="42">
        <f t="shared" ca="1" si="27"/>
        <v>490.43795475543357</v>
      </c>
    </row>
    <row r="839" spans="6:8" x14ac:dyDescent="0.25">
      <c r="F839" s="42">
        <v>837</v>
      </c>
      <c r="G839" s="42">
        <f t="shared" ca="1" si="26"/>
        <v>0.42005834104226003</v>
      </c>
      <c r="H839" s="42">
        <f t="shared" ca="1" si="27"/>
        <v>353.81272493991901</v>
      </c>
    </row>
    <row r="840" spans="6:8" x14ac:dyDescent="0.25">
      <c r="F840" s="42">
        <v>838</v>
      </c>
      <c r="G840" s="42">
        <f t="shared" ca="1" si="26"/>
        <v>0.9426407987618175</v>
      </c>
      <c r="H840" s="42">
        <f t="shared" ca="1" si="27"/>
        <v>796.77936893245464</v>
      </c>
    </row>
    <row r="841" spans="6:8" x14ac:dyDescent="0.25">
      <c r="F841" s="42">
        <v>839</v>
      </c>
      <c r="G841" s="42">
        <f t="shared" ca="1" si="26"/>
        <v>0.8396091246224856</v>
      </c>
      <c r="H841" s="42">
        <f t="shared" ca="1" si="27"/>
        <v>660.17441198195456</v>
      </c>
    </row>
    <row r="842" spans="6:8" x14ac:dyDescent="0.25">
      <c r="F842" s="42">
        <v>840</v>
      </c>
      <c r="G842" s="42">
        <f t="shared" ca="1" si="26"/>
        <v>0.1157859665970471</v>
      </c>
      <c r="H842" s="42">
        <f t="shared" ca="1" si="27"/>
        <v>202.10645819750732</v>
      </c>
    </row>
    <row r="843" spans="6:8" x14ac:dyDescent="0.25">
      <c r="F843" s="42">
        <v>841</v>
      </c>
      <c r="G843" s="42">
        <f t="shared" ca="1" si="26"/>
        <v>0.30763150092659619</v>
      </c>
      <c r="H843" s="42">
        <f t="shared" ca="1" si="27"/>
        <v>293.95090869483397</v>
      </c>
    </row>
    <row r="844" spans="6:8" x14ac:dyDescent="0.25">
      <c r="F844" s="42">
        <v>842</v>
      </c>
      <c r="G844" s="42">
        <f t="shared" ca="1" si="26"/>
        <v>0.74861761533884141</v>
      </c>
      <c r="H844" s="42">
        <f t="shared" ca="1" si="27"/>
        <v>574.56455606516022</v>
      </c>
    </row>
    <row r="845" spans="6:8" x14ac:dyDescent="0.25">
      <c r="F845" s="42">
        <v>843</v>
      </c>
      <c r="G845" s="42">
        <f t="shared" ca="1" si="26"/>
        <v>0.18169477752079699</v>
      </c>
      <c r="H845" s="42">
        <f t="shared" ca="1" si="27"/>
        <v>232.4195415560489</v>
      </c>
    </row>
    <row r="846" spans="6:8" x14ac:dyDescent="0.25">
      <c r="F846" s="42">
        <v>844</v>
      </c>
      <c r="G846" s="42">
        <f t="shared" ca="1" si="26"/>
        <v>0.5530099046032142</v>
      </c>
      <c r="H846" s="42">
        <f t="shared" ca="1" si="27"/>
        <v>432.69684587014171</v>
      </c>
    </row>
    <row r="847" spans="6:8" x14ac:dyDescent="0.25">
      <c r="F847" s="42">
        <v>845</v>
      </c>
      <c r="G847" s="42">
        <f t="shared" ca="1" si="26"/>
        <v>0.9589632365530949</v>
      </c>
      <c r="H847" s="42">
        <f t="shared" ca="1" si="27"/>
        <v>828.10913438529758</v>
      </c>
    </row>
    <row r="848" spans="6:8" x14ac:dyDescent="0.25">
      <c r="F848" s="42">
        <v>846</v>
      </c>
      <c r="G848" s="42">
        <f t="shared" ca="1" si="26"/>
        <v>0.60246883375290639</v>
      </c>
      <c r="H848" s="42">
        <f t="shared" ca="1" si="27"/>
        <v>465.00239281104507</v>
      </c>
    </row>
    <row r="849" spans="6:8" x14ac:dyDescent="0.25">
      <c r="F849" s="42">
        <v>847</v>
      </c>
      <c r="G849" s="42">
        <f t="shared" ca="1" si="26"/>
        <v>9.2188079369385889E-2</v>
      </c>
      <c r="H849" s="42">
        <f t="shared" ca="1" si="27"/>
        <v>191.08746973785543</v>
      </c>
    </row>
    <row r="850" spans="6:8" x14ac:dyDescent="0.25">
      <c r="F850" s="42">
        <v>848</v>
      </c>
      <c r="G850" s="42">
        <f t="shared" ca="1" si="26"/>
        <v>0.13247541712361821</v>
      </c>
      <c r="H850" s="42">
        <f t="shared" ca="1" si="27"/>
        <v>209.6724099014416</v>
      </c>
    </row>
    <row r="851" spans="6:8" x14ac:dyDescent="0.25">
      <c r="F851" s="42">
        <v>849</v>
      </c>
      <c r="G851" s="42">
        <f t="shared" ca="1" si="26"/>
        <v>7.6731840105995652E-2</v>
      </c>
      <c r="H851" s="42">
        <f t="shared" ca="1" si="27"/>
        <v>183.10153794930397</v>
      </c>
    </row>
    <row r="852" spans="6:8" x14ac:dyDescent="0.25">
      <c r="F852" s="42">
        <v>850</v>
      </c>
      <c r="G852" s="42">
        <f t="shared" ca="1" si="26"/>
        <v>0.73005643967156342</v>
      </c>
      <c r="H852" s="42">
        <f t="shared" ca="1" si="27"/>
        <v>559.13793150637878</v>
      </c>
    </row>
    <row r="853" spans="6:8" x14ac:dyDescent="0.25">
      <c r="F853" s="42">
        <v>851</v>
      </c>
      <c r="G853" s="42">
        <f t="shared" ca="1" si="26"/>
        <v>0.37247746955057059</v>
      </c>
      <c r="H853" s="42">
        <f t="shared" ca="1" si="27"/>
        <v>327.82723803802548</v>
      </c>
    </row>
    <row r="854" spans="6:8" x14ac:dyDescent="0.25">
      <c r="F854" s="42">
        <v>852</v>
      </c>
      <c r="G854" s="42">
        <f t="shared" ca="1" si="26"/>
        <v>0.81081950575128403</v>
      </c>
      <c r="H854" s="42">
        <f t="shared" ca="1" si="27"/>
        <v>630.93367010918564</v>
      </c>
    </row>
    <row r="855" spans="6:8" x14ac:dyDescent="0.25">
      <c r="F855" s="42">
        <v>853</v>
      </c>
      <c r="G855" s="42">
        <f t="shared" ca="1" si="26"/>
        <v>0.27032242178512322</v>
      </c>
      <c r="H855" s="42">
        <f t="shared" ca="1" si="27"/>
        <v>275.17736216732908</v>
      </c>
    </row>
    <row r="856" spans="6:8" x14ac:dyDescent="0.25">
      <c r="F856" s="42">
        <v>854</v>
      </c>
      <c r="G856" s="42">
        <f t="shared" ca="1" si="26"/>
        <v>0.8451232813705617</v>
      </c>
      <c r="H856" s="42">
        <f t="shared" ca="1" si="27"/>
        <v>666.0670165838726</v>
      </c>
    </row>
    <row r="857" spans="6:8" x14ac:dyDescent="0.25">
      <c r="F857" s="42">
        <v>855</v>
      </c>
      <c r="G857" s="42">
        <f t="shared" ca="1" si="26"/>
        <v>0.30652395162128521</v>
      </c>
      <c r="H857" s="42">
        <f t="shared" ca="1" si="27"/>
        <v>293.38641759963696</v>
      </c>
    </row>
    <row r="858" spans="6:8" x14ac:dyDescent="0.25">
      <c r="F858" s="42">
        <v>856</v>
      </c>
      <c r="G858" s="42">
        <f t="shared" ca="1" si="26"/>
        <v>0.54681921562682656</v>
      </c>
      <c r="H858" s="42">
        <f t="shared" ca="1" si="27"/>
        <v>428.78185887641416</v>
      </c>
    </row>
    <row r="859" spans="6:8" x14ac:dyDescent="0.25">
      <c r="F859" s="42">
        <v>857</v>
      </c>
      <c r="G859" s="42">
        <f t="shared" ca="1" si="26"/>
        <v>0.90474061777809944</v>
      </c>
      <c r="H859" s="42">
        <f t="shared" ca="1" si="27"/>
        <v>738.10926858751111</v>
      </c>
    </row>
    <row r="860" spans="6:8" x14ac:dyDescent="0.25">
      <c r="F860" s="42">
        <v>858</v>
      </c>
      <c r="G860" s="42">
        <f t="shared" ca="1" si="26"/>
        <v>0.87541771242802124</v>
      </c>
      <c r="H860" s="42">
        <f t="shared" ca="1" si="27"/>
        <v>700.50167437559071</v>
      </c>
    </row>
    <row r="861" spans="6:8" x14ac:dyDescent="0.25">
      <c r="F861" s="42">
        <v>859</v>
      </c>
      <c r="G861" s="42">
        <f t="shared" ca="1" si="26"/>
        <v>0.72833688706673594</v>
      </c>
      <c r="H861" s="42">
        <f t="shared" ca="1" si="27"/>
        <v>557.73600495637208</v>
      </c>
    </row>
    <row r="862" spans="6:8" x14ac:dyDescent="0.25">
      <c r="F862" s="42">
        <v>860</v>
      </c>
      <c r="G862" s="42">
        <f t="shared" ca="1" si="26"/>
        <v>0.79766915577682451</v>
      </c>
      <c r="H862" s="42">
        <f t="shared" ca="1" si="27"/>
        <v>618.32185307423435</v>
      </c>
    </row>
    <row r="863" spans="6:8" x14ac:dyDescent="0.25">
      <c r="F863" s="42">
        <v>861</v>
      </c>
      <c r="G863" s="42">
        <f t="shared" ca="1" si="26"/>
        <v>8.2330806734136619E-2</v>
      </c>
      <c r="H863" s="42">
        <f t="shared" ca="1" si="27"/>
        <v>186.08003604827485</v>
      </c>
    </row>
    <row r="864" spans="6:8" x14ac:dyDescent="0.25">
      <c r="F864" s="42">
        <v>862</v>
      </c>
      <c r="G864" s="42">
        <f t="shared" ca="1" si="26"/>
        <v>0.52693922200559762</v>
      </c>
      <c r="H864" s="42">
        <f t="shared" ca="1" si="27"/>
        <v>416.38732008636953</v>
      </c>
    </row>
    <row r="865" spans="6:8" x14ac:dyDescent="0.25">
      <c r="F865" s="42">
        <v>863</v>
      </c>
      <c r="G865" s="42">
        <f t="shared" ca="1" si="26"/>
        <v>0.16110232443770078</v>
      </c>
      <c r="H865" s="42">
        <f t="shared" ca="1" si="27"/>
        <v>222.82156076943602</v>
      </c>
    </row>
    <row r="866" spans="6:8" x14ac:dyDescent="0.25">
      <c r="F866" s="42">
        <v>864</v>
      </c>
      <c r="G866" s="42">
        <f t="shared" ca="1" si="26"/>
        <v>0.38315758223711927</v>
      </c>
      <c r="H866" s="42">
        <f t="shared" ca="1" si="27"/>
        <v>333.57180372580717</v>
      </c>
    </row>
    <row r="867" spans="6:8" x14ac:dyDescent="0.25">
      <c r="F867" s="42">
        <v>865</v>
      </c>
      <c r="G867" s="42">
        <f t="shared" ca="1" si="26"/>
        <v>0.25896512609177791</v>
      </c>
      <c r="H867" s="42">
        <f t="shared" ca="1" si="27"/>
        <v>269.55827801670591</v>
      </c>
    </row>
    <row r="868" spans="6:8" x14ac:dyDescent="0.25">
      <c r="F868" s="42">
        <v>866</v>
      </c>
      <c r="G868" s="42">
        <f t="shared" ca="1" si="26"/>
        <v>0.86414206101585134</v>
      </c>
      <c r="H868" s="42">
        <f t="shared" ca="1" si="27"/>
        <v>687.24176099007877</v>
      </c>
    </row>
    <row r="869" spans="6:8" x14ac:dyDescent="0.25">
      <c r="F869" s="42">
        <v>867</v>
      </c>
      <c r="G869" s="42">
        <f t="shared" ca="1" si="26"/>
        <v>2.5407476445152399E-2</v>
      </c>
      <c r="H869" s="42">
        <f t="shared" ca="1" si="27"/>
        <v>147.8191685421622</v>
      </c>
    </row>
    <row r="870" spans="6:8" x14ac:dyDescent="0.25">
      <c r="F870" s="42">
        <v>868</v>
      </c>
      <c r="G870" s="42">
        <f t="shared" ca="1" si="26"/>
        <v>0.44848470203394142</v>
      </c>
      <c r="H870" s="42">
        <f t="shared" ca="1" si="27"/>
        <v>369.84841939771172</v>
      </c>
    </row>
    <row r="871" spans="6:8" x14ac:dyDescent="0.25">
      <c r="F871" s="42">
        <v>869</v>
      </c>
      <c r="G871" s="42">
        <f t="shared" ca="1" si="26"/>
        <v>0.50274158451801054</v>
      </c>
      <c r="H871" s="42">
        <f t="shared" ca="1" si="27"/>
        <v>401.64721179973401</v>
      </c>
    </row>
    <row r="872" spans="6:8" x14ac:dyDescent="0.25">
      <c r="F872" s="42">
        <v>870</v>
      </c>
      <c r="G872" s="42">
        <f t="shared" ca="1" si="26"/>
        <v>0.68772172343327698</v>
      </c>
      <c r="H872" s="42">
        <f t="shared" ca="1" si="27"/>
        <v>525.82665708831701</v>
      </c>
    </row>
    <row r="873" spans="6:8" x14ac:dyDescent="0.25">
      <c r="F873" s="42">
        <v>871</v>
      </c>
      <c r="G873" s="42">
        <f t="shared" ca="1" si="26"/>
        <v>0.77704011658643057</v>
      </c>
      <c r="H873" s="42">
        <f t="shared" ca="1" si="27"/>
        <v>599.33665496108836</v>
      </c>
    </row>
    <row r="874" spans="6:8" x14ac:dyDescent="0.25">
      <c r="F874" s="42">
        <v>872</v>
      </c>
      <c r="G874" s="42">
        <f t="shared" ca="1" si="26"/>
        <v>0.6946408043119644</v>
      </c>
      <c r="H874" s="42">
        <f t="shared" ca="1" si="27"/>
        <v>531.10915887022747</v>
      </c>
    </row>
    <row r="875" spans="6:8" x14ac:dyDescent="0.25">
      <c r="F875" s="42">
        <v>873</v>
      </c>
      <c r="G875" s="42">
        <f t="shared" ca="1" si="26"/>
        <v>0.47592784442274427</v>
      </c>
      <c r="H875" s="42">
        <f t="shared" ca="1" si="27"/>
        <v>385.72648436089628</v>
      </c>
    </row>
    <row r="876" spans="6:8" x14ac:dyDescent="0.25">
      <c r="F876" s="42">
        <v>874</v>
      </c>
      <c r="G876" s="42">
        <f t="shared" ca="1" si="26"/>
        <v>0.41903738879630037</v>
      </c>
      <c r="H876" s="42">
        <f t="shared" ca="1" si="27"/>
        <v>353.2441882235122</v>
      </c>
    </row>
    <row r="877" spans="6:8" x14ac:dyDescent="0.25">
      <c r="F877" s="42">
        <v>875</v>
      </c>
      <c r="G877" s="42">
        <f t="shared" ca="1" si="26"/>
        <v>9.1006800334645588E-2</v>
      </c>
      <c r="H877" s="42">
        <f t="shared" ca="1" si="27"/>
        <v>190.50200014429572</v>
      </c>
    </row>
    <row r="878" spans="6:8" x14ac:dyDescent="0.25">
      <c r="F878" s="42">
        <v>876</v>
      </c>
      <c r="G878" s="42">
        <f t="shared" ca="1" si="26"/>
        <v>0.94370739280940985</v>
      </c>
      <c r="H878" s="42">
        <f t="shared" ca="1" si="27"/>
        <v>798.67767839301848</v>
      </c>
    </row>
    <row r="879" spans="6:8" x14ac:dyDescent="0.25">
      <c r="F879" s="42">
        <v>877</v>
      </c>
      <c r="G879" s="42">
        <f t="shared" ca="1" si="26"/>
        <v>0.98444017400871109</v>
      </c>
      <c r="H879" s="42">
        <f t="shared" ca="1" si="27"/>
        <v>894.15542189734981</v>
      </c>
    </row>
    <row r="880" spans="6:8" x14ac:dyDescent="0.25">
      <c r="F880" s="42">
        <v>878</v>
      </c>
      <c r="G880" s="42">
        <f t="shared" ca="1" si="26"/>
        <v>0.75452327255512674</v>
      </c>
      <c r="H880" s="42">
        <f t="shared" ca="1" si="27"/>
        <v>579.59157506026509</v>
      </c>
    </row>
    <row r="881" spans="6:8" x14ac:dyDescent="0.25">
      <c r="F881" s="42">
        <v>879</v>
      </c>
      <c r="G881" s="42">
        <f t="shared" ca="1" si="26"/>
        <v>0.13873100545686157</v>
      </c>
      <c r="H881" s="42">
        <f t="shared" ca="1" si="27"/>
        <v>212.52703152993263</v>
      </c>
    </row>
    <row r="882" spans="6:8" x14ac:dyDescent="0.25">
      <c r="F882" s="42">
        <v>880</v>
      </c>
      <c r="G882" s="42">
        <f t="shared" ca="1" si="26"/>
        <v>0.551724293367714</v>
      </c>
      <c r="H882" s="42">
        <f t="shared" ca="1" si="27"/>
        <v>431.88160672686729</v>
      </c>
    </row>
    <row r="883" spans="6:8" x14ac:dyDescent="0.25">
      <c r="F883" s="42">
        <v>881</v>
      </c>
      <c r="G883" s="42">
        <f t="shared" ca="1" si="26"/>
        <v>0.73643169815688925</v>
      </c>
      <c r="H883" s="42">
        <f t="shared" ca="1" si="27"/>
        <v>564.37495787427497</v>
      </c>
    </row>
    <row r="884" spans="6:8" x14ac:dyDescent="0.25">
      <c r="F884" s="42">
        <v>882</v>
      </c>
      <c r="G884" s="42">
        <f t="shared" ca="1" si="26"/>
        <v>0.36284905434515491</v>
      </c>
      <c r="H884" s="42">
        <f t="shared" ca="1" si="27"/>
        <v>322.69011459193337</v>
      </c>
    </row>
    <row r="885" spans="6:8" x14ac:dyDescent="0.25">
      <c r="F885" s="42">
        <v>883</v>
      </c>
      <c r="G885" s="42">
        <f t="shared" ca="1" si="26"/>
        <v>0.96648575688272453</v>
      </c>
      <c r="H885" s="42">
        <f t="shared" ca="1" si="27"/>
        <v>844.66083866442966</v>
      </c>
    </row>
    <row r="886" spans="6:8" x14ac:dyDescent="0.25">
      <c r="F886" s="42">
        <v>884</v>
      </c>
      <c r="G886" s="42">
        <f t="shared" ca="1" si="26"/>
        <v>0.51540863621982147</v>
      </c>
      <c r="H886" s="42">
        <f t="shared" ca="1" si="27"/>
        <v>409.31752868251749</v>
      </c>
    </row>
    <row r="887" spans="6:8" x14ac:dyDescent="0.25">
      <c r="F887" s="42">
        <v>885</v>
      </c>
      <c r="G887" s="42">
        <f t="shared" ca="1" si="26"/>
        <v>0.70343128088553697</v>
      </c>
      <c r="H887" s="42">
        <f t="shared" ca="1" si="27"/>
        <v>537.90750085895854</v>
      </c>
    </row>
    <row r="888" spans="6:8" x14ac:dyDescent="0.25">
      <c r="F888" s="42">
        <v>886</v>
      </c>
      <c r="G888" s="42">
        <f t="shared" ca="1" si="26"/>
        <v>0.46817447318489103</v>
      </c>
      <c r="H888" s="42">
        <f t="shared" ca="1" si="27"/>
        <v>381.19924102593529</v>
      </c>
    </row>
    <row r="889" spans="6:8" x14ac:dyDescent="0.25">
      <c r="F889" s="42">
        <v>887</v>
      </c>
      <c r="G889" s="42">
        <f t="shared" ca="1" si="26"/>
        <v>0.17925579948415138</v>
      </c>
      <c r="H889" s="42">
        <f t="shared" ca="1" si="27"/>
        <v>231.27649680043544</v>
      </c>
    </row>
    <row r="890" spans="6:8" x14ac:dyDescent="0.25">
      <c r="F890" s="42">
        <v>888</v>
      </c>
      <c r="G890" s="42">
        <f t="shared" ca="1" si="26"/>
        <v>0.84679761287195165</v>
      </c>
      <c r="H890" s="42">
        <f t="shared" ca="1" si="27"/>
        <v>667.87695242245718</v>
      </c>
    </row>
    <row r="891" spans="6:8" x14ac:dyDescent="0.25">
      <c r="F891" s="42">
        <v>889</v>
      </c>
      <c r="G891" s="42">
        <f t="shared" ca="1" si="26"/>
        <v>0.64927677183180643</v>
      </c>
      <c r="H891" s="42">
        <f t="shared" ca="1" si="27"/>
        <v>497.48559793663691</v>
      </c>
    </row>
    <row r="892" spans="6:8" x14ac:dyDescent="0.25">
      <c r="F892" s="42">
        <v>890</v>
      </c>
      <c r="G892" s="42">
        <f t="shared" ca="1" si="26"/>
        <v>0.4098830336882674</v>
      </c>
      <c r="H892" s="42">
        <f t="shared" ca="1" si="27"/>
        <v>348.16856799902052</v>
      </c>
    </row>
    <row r="893" spans="6:8" x14ac:dyDescent="0.25">
      <c r="F893" s="42">
        <v>891</v>
      </c>
      <c r="G893" s="42">
        <f t="shared" ca="1" si="26"/>
        <v>0.86480501894564732</v>
      </c>
      <c r="H893" s="42">
        <f t="shared" ca="1" si="27"/>
        <v>688.00579114487732</v>
      </c>
    </row>
    <row r="894" spans="6:8" x14ac:dyDescent="0.25">
      <c r="F894" s="42">
        <v>892</v>
      </c>
      <c r="G894" s="42">
        <f t="shared" ca="1" si="26"/>
        <v>9.0278877920292877E-2</v>
      </c>
      <c r="H894" s="42">
        <f t="shared" ca="1" si="27"/>
        <v>190.1393311092686</v>
      </c>
    </row>
    <row r="895" spans="6:8" x14ac:dyDescent="0.25">
      <c r="F895" s="42">
        <v>893</v>
      </c>
      <c r="G895" s="42">
        <f t="shared" ca="1" si="26"/>
        <v>0.94383017612409315</v>
      </c>
      <c r="H895" s="42">
        <f t="shared" ca="1" si="27"/>
        <v>798.89735657964877</v>
      </c>
    </row>
    <row r="896" spans="6:8" x14ac:dyDescent="0.25">
      <c r="F896" s="42">
        <v>894</v>
      </c>
      <c r="G896" s="42">
        <f t="shared" ca="1" si="26"/>
        <v>0.45378907885238107</v>
      </c>
      <c r="H896" s="42">
        <f t="shared" ca="1" si="27"/>
        <v>372.88608433053764</v>
      </c>
    </row>
    <row r="897" spans="6:8" x14ac:dyDescent="0.25">
      <c r="F897" s="42">
        <v>895</v>
      </c>
      <c r="G897" s="42">
        <f t="shared" ca="1" si="26"/>
        <v>0.33476762138766525</v>
      </c>
      <c r="H897" s="42">
        <f t="shared" ca="1" si="27"/>
        <v>307.92535619278681</v>
      </c>
    </row>
    <row r="898" spans="6:8" x14ac:dyDescent="0.25">
      <c r="F898" s="42">
        <v>896</v>
      </c>
      <c r="G898" s="42">
        <f t="shared" ca="1" si="26"/>
        <v>0.14096131062536232</v>
      </c>
      <c r="H898" s="42">
        <f t="shared" ca="1" si="27"/>
        <v>213.54729554172229</v>
      </c>
    </row>
    <row r="899" spans="6:8" x14ac:dyDescent="0.25">
      <c r="F899" s="42">
        <v>897</v>
      </c>
      <c r="G899" s="42">
        <f t="shared" ref="G899:G962" ca="1" si="28">RAND()</f>
        <v>0.66143104350233117</v>
      </c>
      <c r="H899" s="42">
        <f t="shared" ref="H899:H962" ca="1" si="29">IF(G899&lt;(($D$4-$D$2)/($D$3-$D$2)),$D$2+SQRT(G899*($D$3-$D$2)*($D$4-$D$2)),$D$3-SQRT((1-G899)*($D$3-$D$2)*($D$3-$D$4)))</f>
        <v>506.26965995766318</v>
      </c>
    </row>
    <row r="900" spans="6:8" x14ac:dyDescent="0.25">
      <c r="F900" s="42">
        <v>898</v>
      </c>
      <c r="G900" s="42">
        <f t="shared" ca="1" si="28"/>
        <v>0.85540205299844174</v>
      </c>
      <c r="H900" s="42">
        <f t="shared" ca="1" si="29"/>
        <v>677.33837872916774</v>
      </c>
    </row>
    <row r="901" spans="6:8" x14ac:dyDescent="0.25">
      <c r="F901" s="42">
        <v>899</v>
      </c>
      <c r="G901" s="42">
        <f t="shared" ca="1" si="28"/>
        <v>0.42007629564917959</v>
      </c>
      <c r="H901" s="42">
        <f t="shared" ca="1" si="29"/>
        <v>353.82272778084291</v>
      </c>
    </row>
    <row r="902" spans="6:8" x14ac:dyDescent="0.25">
      <c r="F902" s="42">
        <v>900</v>
      </c>
      <c r="G902" s="42">
        <f t="shared" ca="1" si="28"/>
        <v>0.11310585774165061</v>
      </c>
      <c r="H902" s="42">
        <f t="shared" ca="1" si="29"/>
        <v>200.89814014356614</v>
      </c>
    </row>
    <row r="903" spans="6:8" x14ac:dyDescent="0.25">
      <c r="F903" s="42">
        <v>901</v>
      </c>
      <c r="G903" s="42">
        <f t="shared" ca="1" si="28"/>
        <v>0.15304316131524753</v>
      </c>
      <c r="H903" s="42">
        <f t="shared" ca="1" si="29"/>
        <v>219.09736595845584</v>
      </c>
    </row>
    <row r="904" spans="6:8" x14ac:dyDescent="0.25">
      <c r="F904" s="42">
        <v>902</v>
      </c>
      <c r="G904" s="42">
        <f t="shared" ca="1" si="28"/>
        <v>0.38121483536787726</v>
      </c>
      <c r="H904" s="42">
        <f t="shared" ca="1" si="29"/>
        <v>332.52317003874327</v>
      </c>
    </row>
    <row r="905" spans="6:8" x14ac:dyDescent="0.25">
      <c r="F905" s="42">
        <v>903</v>
      </c>
      <c r="G905" s="42">
        <f t="shared" ca="1" si="28"/>
        <v>0.51349658146216803</v>
      </c>
      <c r="H905" s="42">
        <f t="shared" ca="1" si="29"/>
        <v>408.15334642558048</v>
      </c>
    </row>
    <row r="906" spans="6:8" x14ac:dyDescent="0.25">
      <c r="F906" s="42">
        <v>904</v>
      </c>
      <c r="G906" s="42">
        <f t="shared" ca="1" si="28"/>
        <v>0.99182229888631335</v>
      </c>
      <c r="H906" s="42">
        <f t="shared" ca="1" si="29"/>
        <v>923.2670553031204</v>
      </c>
    </row>
    <row r="907" spans="6:8" x14ac:dyDescent="0.25">
      <c r="F907" s="42">
        <v>905</v>
      </c>
      <c r="G907" s="42">
        <f t="shared" ca="1" si="28"/>
        <v>0.70033380188998362</v>
      </c>
      <c r="H907" s="42">
        <f t="shared" ca="1" si="29"/>
        <v>535.50063225100962</v>
      </c>
    </row>
    <row r="908" spans="6:8" x14ac:dyDescent="0.25">
      <c r="F908" s="42">
        <v>906</v>
      </c>
      <c r="G908" s="42">
        <f t="shared" ca="1" si="28"/>
        <v>0.25133684447312343</v>
      </c>
      <c r="H908" s="42">
        <f t="shared" ca="1" si="29"/>
        <v>265.80828663124294</v>
      </c>
    </row>
    <row r="909" spans="6:8" x14ac:dyDescent="0.25">
      <c r="F909" s="42">
        <v>907</v>
      </c>
      <c r="G909" s="42">
        <f t="shared" ca="1" si="28"/>
        <v>0.71762741294892751</v>
      </c>
      <c r="H909" s="42">
        <f t="shared" ca="1" si="29"/>
        <v>549.10282471857045</v>
      </c>
    </row>
    <row r="910" spans="6:8" x14ac:dyDescent="0.25">
      <c r="F910" s="42">
        <v>908</v>
      </c>
      <c r="G910" s="42">
        <f t="shared" ca="1" si="28"/>
        <v>0.14814438037953037</v>
      </c>
      <c r="H910" s="42">
        <f t="shared" ca="1" si="29"/>
        <v>216.84225974153958</v>
      </c>
    </row>
    <row r="911" spans="6:8" x14ac:dyDescent="0.25">
      <c r="F911" s="42">
        <v>909</v>
      </c>
      <c r="G911" s="42">
        <f t="shared" ca="1" si="28"/>
        <v>9.1298012930725148E-2</v>
      </c>
      <c r="H911" s="42">
        <f t="shared" ca="1" si="29"/>
        <v>190.64668313714111</v>
      </c>
    </row>
    <row r="912" spans="6:8" x14ac:dyDescent="0.25">
      <c r="F912" s="42">
        <v>910</v>
      </c>
      <c r="G912" s="42">
        <f t="shared" ca="1" si="28"/>
        <v>0.81104982328795594</v>
      </c>
      <c r="H912" s="42">
        <f t="shared" ca="1" si="29"/>
        <v>631.15839818063944</v>
      </c>
    </row>
    <row r="913" spans="6:8" x14ac:dyDescent="0.25">
      <c r="F913" s="42">
        <v>911</v>
      </c>
      <c r="G913" s="42">
        <f t="shared" ca="1" si="28"/>
        <v>0.61872040298636755</v>
      </c>
      <c r="H913" s="42">
        <f t="shared" ca="1" si="29"/>
        <v>476.0521878566384</v>
      </c>
    </row>
    <row r="914" spans="6:8" x14ac:dyDescent="0.25">
      <c r="F914" s="42">
        <v>912</v>
      </c>
      <c r="G914" s="42">
        <f t="shared" ca="1" si="28"/>
        <v>0.88917229858625568</v>
      </c>
      <c r="H914" s="42">
        <f t="shared" ca="1" si="29"/>
        <v>717.51823949519166</v>
      </c>
    </row>
    <row r="915" spans="6:8" x14ac:dyDescent="0.25">
      <c r="F915" s="42">
        <v>913</v>
      </c>
      <c r="G915" s="42">
        <f t="shared" ca="1" si="28"/>
        <v>0.64113828675969986</v>
      </c>
      <c r="H915" s="42">
        <f t="shared" ca="1" si="29"/>
        <v>491.688645087466</v>
      </c>
    </row>
    <row r="916" spans="6:8" x14ac:dyDescent="0.25">
      <c r="F916" s="42">
        <v>914</v>
      </c>
      <c r="G916" s="42">
        <f t="shared" ca="1" si="28"/>
        <v>0.41441531802920073</v>
      </c>
      <c r="H916" s="42">
        <f t="shared" ca="1" si="29"/>
        <v>350.67652820880141</v>
      </c>
    </row>
    <row r="917" spans="6:8" x14ac:dyDescent="0.25">
      <c r="F917" s="42">
        <v>915</v>
      </c>
      <c r="G917" s="42">
        <f t="shared" ca="1" si="28"/>
        <v>0.45119302072058265</v>
      </c>
      <c r="H917" s="42">
        <f t="shared" ca="1" si="29"/>
        <v>371.39756198278985</v>
      </c>
    </row>
    <row r="918" spans="6:8" x14ac:dyDescent="0.25">
      <c r="F918" s="42">
        <v>916</v>
      </c>
      <c r="G918" s="42">
        <f t="shared" ca="1" si="28"/>
        <v>0.78873677722048097</v>
      </c>
      <c r="H918" s="42">
        <f t="shared" ca="1" si="29"/>
        <v>609.98779454835812</v>
      </c>
    </row>
    <row r="919" spans="6:8" x14ac:dyDescent="0.25">
      <c r="F919" s="42">
        <v>917</v>
      </c>
      <c r="G919" s="42">
        <f t="shared" ca="1" si="28"/>
        <v>0.47960926692310524</v>
      </c>
      <c r="H919" s="42">
        <f t="shared" ca="1" si="29"/>
        <v>387.88781435478325</v>
      </c>
    </row>
    <row r="920" spans="6:8" x14ac:dyDescent="0.25">
      <c r="F920" s="42">
        <v>918</v>
      </c>
      <c r="G920" s="42">
        <f t="shared" ca="1" si="28"/>
        <v>0.34065473889251041</v>
      </c>
      <c r="H920" s="42">
        <f t="shared" ca="1" si="29"/>
        <v>310.99449349269162</v>
      </c>
    </row>
    <row r="921" spans="6:8" x14ac:dyDescent="0.25">
      <c r="F921" s="42">
        <v>919</v>
      </c>
      <c r="G921" s="42">
        <f t="shared" ca="1" si="28"/>
        <v>7.4134436729268116E-2</v>
      </c>
      <c r="H921" s="42">
        <f t="shared" ca="1" si="29"/>
        <v>181.6829193016149</v>
      </c>
    </row>
    <row r="922" spans="6:8" x14ac:dyDescent="0.25">
      <c r="F922" s="42">
        <v>920</v>
      </c>
      <c r="G922" s="42">
        <f t="shared" ca="1" si="28"/>
        <v>0.76149757809132335</v>
      </c>
      <c r="H922" s="42">
        <f t="shared" ca="1" si="29"/>
        <v>585.60677638956599</v>
      </c>
    </row>
    <row r="923" spans="6:8" x14ac:dyDescent="0.25">
      <c r="F923" s="42">
        <v>921</v>
      </c>
      <c r="G923" s="42">
        <f t="shared" ca="1" si="28"/>
        <v>0.99988063186880505</v>
      </c>
      <c r="H923" s="42">
        <f t="shared" ca="1" si="29"/>
        <v>990.72934444279338</v>
      </c>
    </row>
    <row r="924" spans="6:8" x14ac:dyDescent="0.25">
      <c r="F924" s="42">
        <v>922</v>
      </c>
      <c r="G924" s="42">
        <f t="shared" ca="1" si="28"/>
        <v>0.94818473561275496</v>
      </c>
      <c r="H924" s="42">
        <f t="shared" ca="1" si="29"/>
        <v>806.84982433656342</v>
      </c>
    </row>
    <row r="925" spans="6:8" x14ac:dyDescent="0.25">
      <c r="F925" s="42">
        <v>923</v>
      </c>
      <c r="G925" s="42">
        <f t="shared" ca="1" si="28"/>
        <v>0.52747125796192162</v>
      </c>
      <c r="H925" s="42">
        <f t="shared" ca="1" si="29"/>
        <v>416.71559744202273</v>
      </c>
    </row>
    <row r="926" spans="6:8" x14ac:dyDescent="0.25">
      <c r="F926" s="42">
        <v>924</v>
      </c>
      <c r="G926" s="42">
        <f t="shared" ca="1" si="28"/>
        <v>1.2485389467980057E-2</v>
      </c>
      <c r="H926" s="42">
        <f t="shared" ca="1" si="29"/>
        <v>133.52141184553844</v>
      </c>
    </row>
    <row r="927" spans="6:8" x14ac:dyDescent="0.25">
      <c r="F927" s="42">
        <v>925</v>
      </c>
      <c r="G927" s="42">
        <f t="shared" ca="1" si="28"/>
        <v>0.81333411700645619</v>
      </c>
      <c r="H927" s="42">
        <f t="shared" ca="1" si="29"/>
        <v>633.39471395607029</v>
      </c>
    </row>
    <row r="928" spans="6:8" x14ac:dyDescent="0.25">
      <c r="F928" s="42">
        <v>926</v>
      </c>
      <c r="G928" s="42">
        <f t="shared" ca="1" si="28"/>
        <v>0.44561057480887278</v>
      </c>
      <c r="H928" s="42">
        <f t="shared" ca="1" si="29"/>
        <v>368.20858969307631</v>
      </c>
    </row>
    <row r="929" spans="6:8" x14ac:dyDescent="0.25">
      <c r="F929" s="42">
        <v>927</v>
      </c>
      <c r="G929" s="42">
        <f t="shared" ca="1" si="28"/>
        <v>0.96506140465859613</v>
      </c>
      <c r="H929" s="42">
        <f t="shared" ca="1" si="29"/>
        <v>841.39423514319924</v>
      </c>
    </row>
    <row r="930" spans="6:8" x14ac:dyDescent="0.25">
      <c r="F930" s="42">
        <v>928</v>
      </c>
      <c r="G930" s="42">
        <f t="shared" ca="1" si="28"/>
        <v>0.66049849502597935</v>
      </c>
      <c r="H930" s="42">
        <f t="shared" ca="1" si="29"/>
        <v>505.59016637884832</v>
      </c>
    </row>
    <row r="931" spans="6:8" x14ac:dyDescent="0.25">
      <c r="F931" s="42">
        <v>929</v>
      </c>
      <c r="G931" s="42">
        <f t="shared" ca="1" si="28"/>
        <v>6.6840296502939767E-2</v>
      </c>
      <c r="H931" s="42">
        <f t="shared" ca="1" si="29"/>
        <v>177.56047115164128</v>
      </c>
    </row>
    <row r="932" spans="6:8" x14ac:dyDescent="0.25">
      <c r="F932" s="42">
        <v>930</v>
      </c>
      <c r="G932" s="42">
        <f t="shared" ca="1" si="28"/>
        <v>0.74495797713079037</v>
      </c>
      <c r="H932" s="42">
        <f t="shared" ca="1" si="29"/>
        <v>571.47898946979171</v>
      </c>
    </row>
    <row r="933" spans="6:8" x14ac:dyDescent="0.25">
      <c r="F933" s="42">
        <v>931</v>
      </c>
      <c r="G933" s="42">
        <f t="shared" ca="1" si="28"/>
        <v>0.33699779205965585</v>
      </c>
      <c r="H933" s="42">
        <f t="shared" ca="1" si="29"/>
        <v>309.08640937013854</v>
      </c>
    </row>
    <row r="934" spans="6:8" x14ac:dyDescent="0.25">
      <c r="F934" s="42">
        <v>932</v>
      </c>
      <c r="G934" s="42">
        <f t="shared" ca="1" si="28"/>
        <v>0.20298553699519284</v>
      </c>
      <c r="H934" s="42">
        <f t="shared" ca="1" si="29"/>
        <v>242.47084982592173</v>
      </c>
    </row>
    <row r="935" spans="6:8" x14ac:dyDescent="0.25">
      <c r="F935" s="42">
        <v>933</v>
      </c>
      <c r="G935" s="42">
        <f t="shared" ca="1" si="28"/>
        <v>0.45481150622022815</v>
      </c>
      <c r="H935" s="42">
        <f t="shared" ca="1" si="29"/>
        <v>373.47329225208944</v>
      </c>
    </row>
    <row r="936" spans="6:8" x14ac:dyDescent="0.25">
      <c r="F936" s="42">
        <v>934</v>
      </c>
      <c r="G936" s="42">
        <f t="shared" ca="1" si="28"/>
        <v>0.90239397359224793</v>
      </c>
      <c r="H936" s="42">
        <f t="shared" ca="1" si="29"/>
        <v>734.90315163400851</v>
      </c>
    </row>
    <row r="937" spans="6:8" x14ac:dyDescent="0.25">
      <c r="F937" s="42">
        <v>935</v>
      </c>
      <c r="G937" s="42">
        <f t="shared" ca="1" si="28"/>
        <v>0.45936219675962442</v>
      </c>
      <c r="H937" s="42">
        <f t="shared" ca="1" si="29"/>
        <v>376.09358207094033</v>
      </c>
    </row>
    <row r="938" spans="6:8" x14ac:dyDescent="0.25">
      <c r="F938" s="42">
        <v>936</v>
      </c>
      <c r="G938" s="42">
        <f t="shared" ca="1" si="28"/>
        <v>0.48537370441333194</v>
      </c>
      <c r="H938" s="42">
        <f t="shared" ca="1" si="29"/>
        <v>391.287479328377</v>
      </c>
    </row>
    <row r="939" spans="6:8" x14ac:dyDescent="0.25">
      <c r="F939" s="42">
        <v>937</v>
      </c>
      <c r="G939" s="42">
        <f t="shared" ca="1" si="28"/>
        <v>0.19276533180777189</v>
      </c>
      <c r="H939" s="42">
        <f t="shared" ca="1" si="29"/>
        <v>237.62938074817953</v>
      </c>
    </row>
    <row r="940" spans="6:8" x14ac:dyDescent="0.25">
      <c r="F940" s="42">
        <v>938</v>
      </c>
      <c r="G940" s="42">
        <f t="shared" ca="1" si="28"/>
        <v>0.38456353821526057</v>
      </c>
      <c r="H940" s="42">
        <f t="shared" ca="1" si="29"/>
        <v>334.331724892186</v>
      </c>
    </row>
    <row r="941" spans="6:8" x14ac:dyDescent="0.25">
      <c r="F941" s="42">
        <v>939</v>
      </c>
      <c r="G941" s="42">
        <f t="shared" ca="1" si="28"/>
        <v>0.27183975506187885</v>
      </c>
      <c r="H941" s="42">
        <f t="shared" ca="1" si="29"/>
        <v>275.93137317278604</v>
      </c>
    </row>
    <row r="942" spans="6:8" x14ac:dyDescent="0.25">
      <c r="F942" s="42">
        <v>940</v>
      </c>
      <c r="G942" s="42">
        <f t="shared" ca="1" si="28"/>
        <v>0.14173632087991161</v>
      </c>
      <c r="H942" s="42">
        <f t="shared" ca="1" si="29"/>
        <v>213.90213779296937</v>
      </c>
    </row>
    <row r="943" spans="6:8" x14ac:dyDescent="0.25">
      <c r="F943" s="42">
        <v>941</v>
      </c>
      <c r="G943" s="42">
        <f t="shared" ca="1" si="28"/>
        <v>0.97171829311978919</v>
      </c>
      <c r="H943" s="42">
        <f t="shared" ca="1" si="29"/>
        <v>857.30161544799535</v>
      </c>
    </row>
    <row r="944" spans="6:8" x14ac:dyDescent="0.25">
      <c r="F944" s="42">
        <v>942</v>
      </c>
      <c r="G944" s="42">
        <f t="shared" ca="1" si="28"/>
        <v>0.37686166918051767</v>
      </c>
      <c r="H944" s="42">
        <f t="shared" ca="1" si="29"/>
        <v>330.17942836157431</v>
      </c>
    </row>
    <row r="945" spans="6:8" x14ac:dyDescent="0.25">
      <c r="F945" s="42">
        <v>943</v>
      </c>
      <c r="G945" s="42">
        <f t="shared" ca="1" si="28"/>
        <v>0.27136240845156911</v>
      </c>
      <c r="H945" s="42">
        <f t="shared" ca="1" si="29"/>
        <v>275.69407988414855</v>
      </c>
    </row>
    <row r="946" spans="6:8" x14ac:dyDescent="0.25">
      <c r="F946" s="42">
        <v>944</v>
      </c>
      <c r="G946" s="42">
        <f t="shared" ca="1" si="28"/>
        <v>0.59993456169193138</v>
      </c>
      <c r="H946" s="42">
        <f t="shared" ca="1" si="29"/>
        <v>463.29978984370666</v>
      </c>
    </row>
    <row r="947" spans="6:8" x14ac:dyDescent="0.25">
      <c r="F947" s="42">
        <v>945</v>
      </c>
      <c r="G947" s="42">
        <f t="shared" ca="1" si="28"/>
        <v>0.3584832057453774</v>
      </c>
      <c r="H947" s="42">
        <f t="shared" ca="1" si="29"/>
        <v>320.37356447580089</v>
      </c>
    </row>
    <row r="948" spans="6:8" x14ac:dyDescent="0.25">
      <c r="F948" s="42">
        <v>946</v>
      </c>
      <c r="G948" s="42">
        <f t="shared" ca="1" si="28"/>
        <v>0.41913221730180772</v>
      </c>
      <c r="H948" s="42">
        <f t="shared" ca="1" si="29"/>
        <v>353.2969742279704</v>
      </c>
    </row>
    <row r="949" spans="6:8" x14ac:dyDescent="0.25">
      <c r="F949" s="42">
        <v>947</v>
      </c>
      <c r="G949" s="42">
        <f t="shared" ca="1" si="28"/>
        <v>0.17465775143029127</v>
      </c>
      <c r="H949" s="42">
        <f t="shared" ca="1" si="29"/>
        <v>229.12619776633335</v>
      </c>
    </row>
    <row r="950" spans="6:8" x14ac:dyDescent="0.25">
      <c r="F950" s="42">
        <v>948</v>
      </c>
      <c r="G950" s="42">
        <f t="shared" ca="1" si="28"/>
        <v>0.52488052421470177</v>
      </c>
      <c r="H950" s="42">
        <f t="shared" ca="1" si="29"/>
        <v>415.11879619412048</v>
      </c>
    </row>
    <row r="951" spans="6:8" x14ac:dyDescent="0.25">
      <c r="F951" s="42">
        <v>949</v>
      </c>
      <c r="G951" s="42">
        <f t="shared" ca="1" si="28"/>
        <v>0.8208737927725811</v>
      </c>
      <c r="H951" s="42">
        <f t="shared" ca="1" si="29"/>
        <v>640.87485579015549</v>
      </c>
    </row>
    <row r="952" spans="6:8" x14ac:dyDescent="0.25">
      <c r="F952" s="42">
        <v>950</v>
      </c>
      <c r="G952" s="42">
        <f t="shared" ca="1" si="28"/>
        <v>0.48858062893343601</v>
      </c>
      <c r="H952" s="42">
        <f t="shared" ca="1" si="29"/>
        <v>393.18705751448738</v>
      </c>
    </row>
    <row r="953" spans="6:8" x14ac:dyDescent="0.25">
      <c r="F953" s="42">
        <v>951</v>
      </c>
      <c r="G953" s="42">
        <f t="shared" ca="1" si="28"/>
        <v>0.78490654657971093</v>
      </c>
      <c r="H953" s="42">
        <f t="shared" ca="1" si="29"/>
        <v>606.46818875393546</v>
      </c>
    </row>
    <row r="954" spans="6:8" x14ac:dyDescent="0.25">
      <c r="F954" s="42">
        <v>952</v>
      </c>
      <c r="G954" s="42">
        <f t="shared" ca="1" si="28"/>
        <v>0.59892369583591909</v>
      </c>
      <c r="H954" s="42">
        <f t="shared" ca="1" si="29"/>
        <v>462.62216365192523</v>
      </c>
    </row>
    <row r="955" spans="6:8" x14ac:dyDescent="0.25">
      <c r="F955" s="42">
        <v>953</v>
      </c>
      <c r="G955" s="42">
        <f t="shared" ca="1" si="28"/>
        <v>0.2563962755385818</v>
      </c>
      <c r="H955" s="42">
        <f t="shared" ca="1" si="29"/>
        <v>268.29330902866468</v>
      </c>
    </row>
    <row r="956" spans="6:8" x14ac:dyDescent="0.25">
      <c r="F956" s="42">
        <v>954</v>
      </c>
      <c r="G956" s="42">
        <f t="shared" ca="1" si="28"/>
        <v>0.45898029433145093</v>
      </c>
      <c r="H956" s="42">
        <f t="shared" ca="1" si="29"/>
        <v>375.87325960077999</v>
      </c>
    </row>
    <row r="957" spans="6:8" x14ac:dyDescent="0.25">
      <c r="F957" s="42">
        <v>955</v>
      </c>
      <c r="G957" s="42">
        <f t="shared" ca="1" si="28"/>
        <v>0.87542265315097734</v>
      </c>
      <c r="H957" s="42">
        <f t="shared" ca="1" si="29"/>
        <v>700.50761323316362</v>
      </c>
    </row>
    <row r="958" spans="6:8" x14ac:dyDescent="0.25">
      <c r="F958" s="42">
        <v>956</v>
      </c>
      <c r="G958" s="42">
        <f t="shared" ca="1" si="28"/>
        <v>0.69746953757265928</v>
      </c>
      <c r="H958" s="42">
        <f t="shared" ca="1" si="29"/>
        <v>533.28602662049502</v>
      </c>
    </row>
    <row r="959" spans="6:8" x14ac:dyDescent="0.25">
      <c r="F959" s="42">
        <v>957</v>
      </c>
      <c r="G959" s="42">
        <f t="shared" ca="1" si="28"/>
        <v>0.72197918640302072</v>
      </c>
      <c r="H959" s="42">
        <f t="shared" ca="1" si="29"/>
        <v>552.59080721354735</v>
      </c>
    </row>
    <row r="960" spans="6:8" x14ac:dyDescent="0.25">
      <c r="F960" s="42">
        <v>958</v>
      </c>
      <c r="G960" s="42">
        <f t="shared" ca="1" si="28"/>
        <v>0.71854673317902573</v>
      </c>
      <c r="H960" s="42">
        <f t="shared" ca="1" si="29"/>
        <v>549.8374159138707</v>
      </c>
    </row>
    <row r="961" spans="6:8" x14ac:dyDescent="0.25">
      <c r="F961" s="42">
        <v>959</v>
      </c>
      <c r="G961" s="42">
        <f t="shared" ca="1" si="28"/>
        <v>0.23351912773270611</v>
      </c>
      <c r="H961" s="42">
        <f t="shared" ca="1" si="29"/>
        <v>257.12300612251317</v>
      </c>
    </row>
    <row r="962" spans="6:8" x14ac:dyDescent="0.25">
      <c r="F962" s="42">
        <v>960</v>
      </c>
      <c r="G962" s="42">
        <f t="shared" ca="1" si="28"/>
        <v>0.88857102799071819</v>
      </c>
      <c r="H962" s="42">
        <f t="shared" ca="1" si="29"/>
        <v>716.75300558226058</v>
      </c>
    </row>
    <row r="963" spans="6:8" x14ac:dyDescent="0.25">
      <c r="F963" s="42">
        <v>961</v>
      </c>
      <c r="G963" s="42">
        <f t="shared" ref="G963:G1026" ca="1" si="30">RAND()</f>
        <v>0.21918568622090595</v>
      </c>
      <c r="H963" s="42">
        <f t="shared" ref="H963:H1026" ca="1" si="31">IF(G963&lt;(($D$4-$D$2)/($D$3-$D$2)),$D$2+SQRT(G963*($D$3-$D$2)*($D$4-$D$2)),$D$3-SQRT((1-G963)*($D$3-$D$2)*($D$3-$D$4)))</f>
        <v>250.20915855090118</v>
      </c>
    </row>
    <row r="964" spans="6:8" x14ac:dyDescent="0.25">
      <c r="F964" s="42">
        <v>962</v>
      </c>
      <c r="G964" s="42">
        <f t="shared" ca="1" si="30"/>
        <v>0.93135999158557037</v>
      </c>
      <c r="H964" s="42">
        <f t="shared" ca="1" si="31"/>
        <v>777.692091777217</v>
      </c>
    </row>
    <row r="965" spans="6:8" x14ac:dyDescent="0.25">
      <c r="F965" s="42">
        <v>963</v>
      </c>
      <c r="G965" s="42">
        <f t="shared" ca="1" si="30"/>
        <v>0.38779597389760634</v>
      </c>
      <c r="H965" s="42">
        <f t="shared" ca="1" si="31"/>
        <v>336.08215960578116</v>
      </c>
    </row>
    <row r="966" spans="6:8" x14ac:dyDescent="0.25">
      <c r="F966" s="42">
        <v>964</v>
      </c>
      <c r="G966" s="42">
        <f t="shared" ca="1" si="30"/>
        <v>0.69566212777712455</v>
      </c>
      <c r="H966" s="42">
        <f t="shared" ca="1" si="31"/>
        <v>531.89395645807963</v>
      </c>
    </row>
    <row r="967" spans="6:8" x14ac:dyDescent="0.25">
      <c r="F967" s="42">
        <v>965</v>
      </c>
      <c r="G967" s="42">
        <f t="shared" ca="1" si="30"/>
        <v>3.6214892278995103E-3</v>
      </c>
      <c r="H967" s="42">
        <f t="shared" ca="1" si="31"/>
        <v>118.05364313680084</v>
      </c>
    </row>
    <row r="968" spans="6:8" x14ac:dyDescent="0.25">
      <c r="F968" s="42">
        <v>966</v>
      </c>
      <c r="G968" s="42">
        <f t="shared" ca="1" si="30"/>
        <v>0.90940305682117206</v>
      </c>
      <c r="H968" s="42">
        <f t="shared" ca="1" si="31"/>
        <v>744.59874885044883</v>
      </c>
    </row>
    <row r="969" spans="6:8" x14ac:dyDescent="0.25">
      <c r="F969" s="42">
        <v>967</v>
      </c>
      <c r="G969" s="42">
        <f t="shared" ca="1" si="30"/>
        <v>0.13667274917152039</v>
      </c>
      <c r="H969" s="42">
        <f t="shared" ca="1" si="31"/>
        <v>211.58664357045211</v>
      </c>
    </row>
    <row r="970" spans="6:8" x14ac:dyDescent="0.25">
      <c r="F970" s="42">
        <v>968</v>
      </c>
      <c r="G970" s="42">
        <f t="shared" ca="1" si="30"/>
        <v>0.12964795413186458</v>
      </c>
      <c r="H970" s="42">
        <f t="shared" ca="1" si="31"/>
        <v>208.38552752930457</v>
      </c>
    </row>
    <row r="971" spans="6:8" x14ac:dyDescent="0.25">
      <c r="F971" s="42">
        <v>969</v>
      </c>
      <c r="G971" s="42">
        <f t="shared" ca="1" si="30"/>
        <v>0.73730780129230489</v>
      </c>
      <c r="H971" s="42">
        <f t="shared" ca="1" si="31"/>
        <v>565.09957108604681</v>
      </c>
    </row>
    <row r="972" spans="6:8" x14ac:dyDescent="0.25">
      <c r="F972" s="42">
        <v>970</v>
      </c>
      <c r="G972" s="42">
        <f t="shared" ca="1" si="30"/>
        <v>0.86412509769333146</v>
      </c>
      <c r="H972" s="42">
        <f t="shared" ca="1" si="31"/>
        <v>687.2222359872726</v>
      </c>
    </row>
    <row r="973" spans="6:8" x14ac:dyDescent="0.25">
      <c r="F973" s="42">
        <v>971</v>
      </c>
      <c r="G973" s="42">
        <f t="shared" ca="1" si="30"/>
        <v>0.89086716969408131</v>
      </c>
      <c r="H973" s="42">
        <f t="shared" ca="1" si="31"/>
        <v>719.68653649840246</v>
      </c>
    </row>
    <row r="974" spans="6:8" x14ac:dyDescent="0.25">
      <c r="F974" s="42">
        <v>972</v>
      </c>
      <c r="G974" s="42">
        <f t="shared" ca="1" si="30"/>
        <v>0.71787542400105908</v>
      </c>
      <c r="H974" s="42">
        <f t="shared" ca="1" si="31"/>
        <v>549.30088227373085</v>
      </c>
    </row>
    <row r="975" spans="6:8" x14ac:dyDescent="0.25">
      <c r="F975" s="42">
        <v>973</v>
      </c>
      <c r="G975" s="42">
        <f t="shared" ca="1" si="30"/>
        <v>0.28765305745443137</v>
      </c>
      <c r="H975" s="42">
        <f t="shared" ca="1" si="31"/>
        <v>283.83675140872424</v>
      </c>
    </row>
    <row r="976" spans="6:8" x14ac:dyDescent="0.25">
      <c r="F976" s="42">
        <v>974</v>
      </c>
      <c r="G976" s="42">
        <f t="shared" ca="1" si="30"/>
        <v>0.80852858373928549</v>
      </c>
      <c r="H976" s="42">
        <f t="shared" ca="1" si="31"/>
        <v>628.70575050545904</v>
      </c>
    </row>
    <row r="977" spans="6:8" x14ac:dyDescent="0.25">
      <c r="F977" s="42">
        <v>975</v>
      </c>
      <c r="G977" s="42">
        <f t="shared" ca="1" si="30"/>
        <v>0.77646575640425086</v>
      </c>
      <c r="H977" s="42">
        <f t="shared" ca="1" si="31"/>
        <v>598.82091855514273</v>
      </c>
    </row>
    <row r="978" spans="6:8" x14ac:dyDescent="0.25">
      <c r="F978" s="42">
        <v>976</v>
      </c>
      <c r="G978" s="42">
        <f t="shared" ca="1" si="30"/>
        <v>2.8872925094001189E-2</v>
      </c>
      <c r="H978" s="42">
        <f t="shared" ca="1" si="31"/>
        <v>150.97610477920128</v>
      </c>
    </row>
    <row r="979" spans="6:8" x14ac:dyDescent="0.25">
      <c r="F979" s="42">
        <v>977</v>
      </c>
      <c r="G979" s="42">
        <f t="shared" ca="1" si="30"/>
        <v>0.62788889251684388</v>
      </c>
      <c r="H979" s="42">
        <f t="shared" ca="1" si="31"/>
        <v>482.39011080943169</v>
      </c>
    </row>
    <row r="980" spans="6:8" x14ac:dyDescent="0.25">
      <c r="F980" s="42">
        <v>978</v>
      </c>
      <c r="G980" s="42">
        <f t="shared" ca="1" si="30"/>
        <v>0.1234690912726738</v>
      </c>
      <c r="H980" s="42">
        <f t="shared" ca="1" si="31"/>
        <v>205.58055519538368</v>
      </c>
    </row>
    <row r="981" spans="6:8" x14ac:dyDescent="0.25">
      <c r="F981" s="42">
        <v>979</v>
      </c>
      <c r="G981" s="42">
        <f t="shared" ca="1" si="30"/>
        <v>0.90175530820003569</v>
      </c>
      <c r="H981" s="42">
        <f t="shared" ca="1" si="31"/>
        <v>734.03726182795026</v>
      </c>
    </row>
    <row r="982" spans="6:8" x14ac:dyDescent="0.25">
      <c r="F982" s="42">
        <v>980</v>
      </c>
      <c r="G982" s="42">
        <f t="shared" ca="1" si="30"/>
        <v>3.4313601727363086E-2</v>
      </c>
      <c r="H982" s="42">
        <f t="shared" ca="1" si="31"/>
        <v>155.5717928041077</v>
      </c>
    </row>
    <row r="983" spans="6:8" x14ac:dyDescent="0.25">
      <c r="F983" s="42">
        <v>981</v>
      </c>
      <c r="G983" s="42">
        <f t="shared" ca="1" si="30"/>
        <v>0.61853560858752488</v>
      </c>
      <c r="H983" s="42">
        <f t="shared" ca="1" si="31"/>
        <v>475.92523260799692</v>
      </c>
    </row>
    <row r="984" spans="6:8" x14ac:dyDescent="0.25">
      <c r="F984" s="42">
        <v>982</v>
      </c>
      <c r="G984" s="42">
        <f t="shared" ca="1" si="30"/>
        <v>0.45452484692952799</v>
      </c>
      <c r="H984" s="42">
        <f t="shared" ca="1" si="31"/>
        <v>373.30860049723049</v>
      </c>
    </row>
    <row r="985" spans="6:8" x14ac:dyDescent="0.25">
      <c r="F985" s="42">
        <v>983</v>
      </c>
      <c r="G985" s="42">
        <f t="shared" ca="1" si="30"/>
        <v>0.28129860977366594</v>
      </c>
      <c r="H985" s="42">
        <f t="shared" ca="1" si="31"/>
        <v>280.64959792674028</v>
      </c>
    </row>
    <row r="986" spans="6:8" x14ac:dyDescent="0.25">
      <c r="F986" s="42">
        <v>984</v>
      </c>
      <c r="G986" s="42">
        <f t="shared" ca="1" si="30"/>
        <v>0.80095227635068922</v>
      </c>
      <c r="H986" s="42">
        <f t="shared" ca="1" si="31"/>
        <v>621.43116738497383</v>
      </c>
    </row>
    <row r="987" spans="6:8" x14ac:dyDescent="0.25">
      <c r="F987" s="42">
        <v>985</v>
      </c>
      <c r="G987" s="42">
        <f t="shared" ca="1" si="30"/>
        <v>0.19147758403084747</v>
      </c>
      <c r="H987" s="42">
        <f t="shared" ca="1" si="31"/>
        <v>237.02153405368654</v>
      </c>
    </row>
    <row r="988" spans="6:8" x14ac:dyDescent="0.25">
      <c r="F988" s="42">
        <v>986</v>
      </c>
      <c r="G988" s="42">
        <f t="shared" ca="1" si="30"/>
        <v>0.15735268409177683</v>
      </c>
      <c r="H988" s="42">
        <f t="shared" ca="1" si="31"/>
        <v>221.0866110703189</v>
      </c>
    </row>
    <row r="989" spans="6:8" x14ac:dyDescent="0.25">
      <c r="F989" s="42">
        <v>987</v>
      </c>
      <c r="G989" s="42">
        <f t="shared" ca="1" si="30"/>
        <v>0.31281221092679257</v>
      </c>
      <c r="H989" s="42">
        <f t="shared" ca="1" si="31"/>
        <v>296.59740679131028</v>
      </c>
    </row>
    <row r="990" spans="6:8" x14ac:dyDescent="0.25">
      <c r="F990" s="42">
        <v>988</v>
      </c>
      <c r="G990" s="42">
        <f t="shared" ca="1" si="30"/>
        <v>0.35922520240431211</v>
      </c>
      <c r="H990" s="42">
        <f t="shared" ca="1" si="31"/>
        <v>320.76671587083183</v>
      </c>
    </row>
    <row r="991" spans="6:8" x14ac:dyDescent="0.25">
      <c r="F991" s="42">
        <v>989</v>
      </c>
      <c r="G991" s="42">
        <f t="shared" ca="1" si="30"/>
        <v>0.67999452088912293</v>
      </c>
      <c r="H991" s="42">
        <f t="shared" ca="1" si="31"/>
        <v>519.9958906844322</v>
      </c>
    </row>
    <row r="992" spans="6:8" x14ac:dyDescent="0.25">
      <c r="F992" s="42">
        <v>990</v>
      </c>
      <c r="G992" s="42">
        <f t="shared" ca="1" si="30"/>
        <v>0.49516782471682885</v>
      </c>
      <c r="H992" s="42">
        <f t="shared" ca="1" si="31"/>
        <v>397.10766615930231</v>
      </c>
    </row>
    <row r="993" spans="6:8" x14ac:dyDescent="0.25">
      <c r="F993" s="42">
        <v>991</v>
      </c>
      <c r="G993" s="42">
        <f t="shared" ca="1" si="30"/>
        <v>0.92963886863455447</v>
      </c>
      <c r="H993" s="42">
        <f t="shared" ca="1" si="31"/>
        <v>774.92220326491383</v>
      </c>
    </row>
    <row r="994" spans="6:8" x14ac:dyDescent="0.25">
      <c r="F994" s="42">
        <v>992</v>
      </c>
      <c r="G994" s="42">
        <f t="shared" ca="1" si="30"/>
        <v>0.22326955258610182</v>
      </c>
      <c r="H994" s="42">
        <f t="shared" ca="1" si="31"/>
        <v>252.17253183771948</v>
      </c>
    </row>
    <row r="995" spans="6:8" x14ac:dyDescent="0.25">
      <c r="F995" s="42">
        <v>993</v>
      </c>
      <c r="G995" s="42">
        <f t="shared" ca="1" si="30"/>
        <v>0.17263592646845383</v>
      </c>
      <c r="H995" s="42">
        <f t="shared" ca="1" si="31"/>
        <v>228.18257797409547</v>
      </c>
    </row>
    <row r="996" spans="6:8" x14ac:dyDescent="0.25">
      <c r="F996" s="42">
        <v>994</v>
      </c>
      <c r="G996" s="42">
        <f t="shared" ca="1" si="30"/>
        <v>0.30578322421146054</v>
      </c>
      <c r="H996" s="42">
        <f t="shared" ca="1" si="31"/>
        <v>293.00913827139993</v>
      </c>
    </row>
    <row r="997" spans="6:8" x14ac:dyDescent="0.25">
      <c r="F997" s="42">
        <v>995</v>
      </c>
      <c r="G997" s="42">
        <f t="shared" ca="1" si="30"/>
        <v>0.89228826859419152</v>
      </c>
      <c r="H997" s="42">
        <f t="shared" ca="1" si="31"/>
        <v>721.51760089337404</v>
      </c>
    </row>
    <row r="998" spans="6:8" x14ac:dyDescent="0.25">
      <c r="F998" s="42">
        <v>996</v>
      </c>
      <c r="G998" s="42">
        <f t="shared" ca="1" si="30"/>
        <v>0.62145504483475345</v>
      </c>
      <c r="H998" s="42">
        <f t="shared" ca="1" si="31"/>
        <v>477.93451778634369</v>
      </c>
    </row>
    <row r="999" spans="6:8" x14ac:dyDescent="0.25">
      <c r="F999" s="42">
        <v>997</v>
      </c>
      <c r="G999" s="42">
        <f t="shared" ca="1" si="30"/>
        <v>0.50209883425926538</v>
      </c>
      <c r="H999" s="42">
        <f t="shared" ca="1" si="31"/>
        <v>401.2606248681077</v>
      </c>
    </row>
    <row r="1000" spans="6:8" x14ac:dyDescent="0.25">
      <c r="F1000" s="42">
        <v>998</v>
      </c>
      <c r="G1000" s="42">
        <f t="shared" ca="1" si="30"/>
        <v>0.21209655143329043</v>
      </c>
      <c r="H1000" s="42">
        <f t="shared" ca="1" si="31"/>
        <v>246.81311550981525</v>
      </c>
    </row>
    <row r="1001" spans="6:8" x14ac:dyDescent="0.25">
      <c r="F1001" s="42">
        <v>999</v>
      </c>
      <c r="G1001" s="42">
        <f t="shared" ca="1" si="30"/>
        <v>0.42687578003139404</v>
      </c>
      <c r="H1001" s="42">
        <f t="shared" ca="1" si="31"/>
        <v>357.62204398236372</v>
      </c>
    </row>
    <row r="1002" spans="6:8" x14ac:dyDescent="0.25">
      <c r="F1002" s="42">
        <v>1000</v>
      </c>
      <c r="G1002" s="42">
        <f t="shared" ca="1" si="30"/>
        <v>0.13226615761642191</v>
      </c>
      <c r="H1002" s="42">
        <f t="shared" ca="1" si="31"/>
        <v>209.57709641219515</v>
      </c>
    </row>
    <row r="1003" spans="6:8" x14ac:dyDescent="0.25">
      <c r="F1003" s="42">
        <v>1001</v>
      </c>
      <c r="G1003" s="42">
        <f t="shared" ca="1" si="30"/>
        <v>0.26611168923381523</v>
      </c>
      <c r="H1003" s="42">
        <f t="shared" ca="1" si="31"/>
        <v>273.0890124976421</v>
      </c>
    </row>
    <row r="1004" spans="6:8" x14ac:dyDescent="0.25">
      <c r="F1004" s="42">
        <v>1002</v>
      </c>
      <c r="G1004" s="42">
        <f t="shared" ca="1" si="30"/>
        <v>0.20929206353354624</v>
      </c>
      <c r="H1004" s="42">
        <f t="shared" ca="1" si="31"/>
        <v>245.47384786486907</v>
      </c>
    </row>
    <row r="1005" spans="6:8" x14ac:dyDescent="0.25">
      <c r="F1005" s="42">
        <v>1003</v>
      </c>
      <c r="G1005" s="42">
        <f t="shared" ca="1" si="30"/>
        <v>0.58882821439559607</v>
      </c>
      <c r="H1005" s="42">
        <f t="shared" ca="1" si="31"/>
        <v>455.9010332346046</v>
      </c>
    </row>
    <row r="1006" spans="6:8" x14ac:dyDescent="0.25">
      <c r="F1006" s="42">
        <v>1004</v>
      </c>
      <c r="G1006" s="42">
        <f t="shared" ca="1" si="30"/>
        <v>0.32689280404208076</v>
      </c>
      <c r="H1006" s="42">
        <f t="shared" ca="1" si="31"/>
        <v>303.84112367240346</v>
      </c>
    </row>
    <row r="1007" spans="6:8" x14ac:dyDescent="0.25">
      <c r="F1007" s="42">
        <v>1005</v>
      </c>
      <c r="G1007" s="42">
        <f t="shared" ca="1" si="30"/>
        <v>0.35721489606573709</v>
      </c>
      <c r="H1007" s="42">
        <f t="shared" ca="1" si="31"/>
        <v>319.7020690663029</v>
      </c>
    </row>
    <row r="1008" spans="6:8" x14ac:dyDescent="0.25">
      <c r="F1008" s="42">
        <v>1006</v>
      </c>
      <c r="G1008" s="42">
        <f t="shared" ca="1" si="30"/>
        <v>0.53509429364294858</v>
      </c>
      <c r="H1008" s="42">
        <f t="shared" ca="1" si="31"/>
        <v>421.43962408658069</v>
      </c>
    </row>
    <row r="1009" spans="6:8" x14ac:dyDescent="0.25">
      <c r="F1009" s="42">
        <v>1007</v>
      </c>
      <c r="G1009" s="42">
        <f t="shared" ca="1" si="30"/>
        <v>0.94606985835512791</v>
      </c>
      <c r="H1009" s="42">
        <f t="shared" ca="1" si="31"/>
        <v>802.94746389780232</v>
      </c>
    </row>
    <row r="1010" spans="6:8" x14ac:dyDescent="0.25">
      <c r="F1010" s="42">
        <v>1008</v>
      </c>
      <c r="G1010" s="42">
        <f t="shared" ca="1" si="30"/>
        <v>0.92284290993608642</v>
      </c>
      <c r="H1010" s="42">
        <f t="shared" ca="1" si="31"/>
        <v>764.30293840181685</v>
      </c>
    </row>
    <row r="1011" spans="6:8" x14ac:dyDescent="0.25">
      <c r="F1011" s="42">
        <v>1009</v>
      </c>
      <c r="G1011" s="42">
        <f t="shared" ca="1" si="30"/>
        <v>0.25958344514637477</v>
      </c>
      <c r="H1011" s="42">
        <f t="shared" ca="1" si="31"/>
        <v>269.86308167946322</v>
      </c>
    </row>
    <row r="1012" spans="6:8" x14ac:dyDescent="0.25">
      <c r="F1012" s="42">
        <v>1010</v>
      </c>
      <c r="G1012" s="42">
        <f t="shared" ca="1" si="30"/>
        <v>0.4707947876281724</v>
      </c>
      <c r="H1012" s="42">
        <f t="shared" ca="1" si="31"/>
        <v>382.72554490914183</v>
      </c>
    </row>
    <row r="1013" spans="6:8" x14ac:dyDescent="0.25">
      <c r="F1013" s="42">
        <v>1011</v>
      </c>
      <c r="G1013" s="42">
        <f t="shared" ca="1" si="30"/>
        <v>0.56639464124172956</v>
      </c>
      <c r="H1013" s="42">
        <f t="shared" ca="1" si="31"/>
        <v>441.2551044475174</v>
      </c>
    </row>
    <row r="1014" spans="6:8" x14ac:dyDescent="0.25">
      <c r="F1014" s="42">
        <v>1012</v>
      </c>
      <c r="G1014" s="42">
        <f t="shared" ca="1" si="30"/>
        <v>3.3566938179430461E-2</v>
      </c>
      <c r="H1014" s="42">
        <f t="shared" ca="1" si="31"/>
        <v>154.96384662802214</v>
      </c>
    </row>
    <row r="1015" spans="6:8" x14ac:dyDescent="0.25">
      <c r="F1015" s="42">
        <v>1013</v>
      </c>
      <c r="G1015" s="42">
        <f t="shared" ca="1" si="30"/>
        <v>0.72934729143049148</v>
      </c>
      <c r="H1015" s="42">
        <f t="shared" ca="1" si="31"/>
        <v>558.55923367902892</v>
      </c>
    </row>
    <row r="1016" spans="6:8" x14ac:dyDescent="0.25">
      <c r="F1016" s="42">
        <v>1014</v>
      </c>
      <c r="G1016" s="42">
        <f t="shared" ca="1" si="30"/>
        <v>0.50562657945358769</v>
      </c>
      <c r="H1016" s="42">
        <f t="shared" ca="1" si="31"/>
        <v>403.3854990084327</v>
      </c>
    </row>
    <row r="1017" spans="6:8" x14ac:dyDescent="0.25">
      <c r="F1017" s="42">
        <v>1015</v>
      </c>
      <c r="G1017" s="42">
        <f t="shared" ca="1" si="30"/>
        <v>0.75991523183595955</v>
      </c>
      <c r="H1017" s="42">
        <f t="shared" ca="1" si="31"/>
        <v>584.23440128107143</v>
      </c>
    </row>
    <row r="1018" spans="6:8" x14ac:dyDescent="0.25">
      <c r="F1018" s="42">
        <v>1016</v>
      </c>
      <c r="G1018" s="42">
        <f t="shared" ca="1" si="30"/>
        <v>0.58347889800209085</v>
      </c>
      <c r="H1018" s="42">
        <f t="shared" ca="1" si="31"/>
        <v>452.37312571560676</v>
      </c>
    </row>
    <row r="1019" spans="6:8" x14ac:dyDescent="0.25">
      <c r="F1019" s="42">
        <v>1017</v>
      </c>
      <c r="G1019" s="42">
        <f t="shared" ca="1" si="30"/>
        <v>0.3067318051321648</v>
      </c>
      <c r="H1019" s="42">
        <f t="shared" ca="1" si="31"/>
        <v>293.49232112818379</v>
      </c>
    </row>
    <row r="1020" spans="6:8" x14ac:dyDescent="0.25">
      <c r="F1020" s="42">
        <v>1018</v>
      </c>
      <c r="G1020" s="42">
        <f t="shared" ca="1" si="30"/>
        <v>0.6962005646978644</v>
      </c>
      <c r="H1020" s="42">
        <f t="shared" ca="1" si="31"/>
        <v>532.30822819132504</v>
      </c>
    </row>
    <row r="1021" spans="6:8" x14ac:dyDescent="0.25">
      <c r="F1021" s="42">
        <v>1019</v>
      </c>
      <c r="G1021" s="42">
        <f t="shared" ca="1" si="30"/>
        <v>0.7458631889862708</v>
      </c>
      <c r="H1021" s="42">
        <f t="shared" ca="1" si="31"/>
        <v>572.24013286671573</v>
      </c>
    </row>
    <row r="1022" spans="6:8" x14ac:dyDescent="0.25">
      <c r="F1022" s="42">
        <v>1020</v>
      </c>
      <c r="G1022" s="42">
        <f t="shared" ca="1" si="30"/>
        <v>0.72264994512030223</v>
      </c>
      <c r="H1022" s="42">
        <f t="shared" ca="1" si="31"/>
        <v>553.13084743587137</v>
      </c>
    </row>
    <row r="1023" spans="6:8" x14ac:dyDescent="0.25">
      <c r="F1023" s="42">
        <v>1021</v>
      </c>
      <c r="G1023" s="42">
        <f t="shared" ca="1" si="30"/>
        <v>0.87284123879638931</v>
      </c>
      <c r="H1023" s="42">
        <f t="shared" ca="1" si="31"/>
        <v>697.42057560600779</v>
      </c>
    </row>
    <row r="1024" spans="6:8" x14ac:dyDescent="0.25">
      <c r="F1024" s="42">
        <v>1022</v>
      </c>
      <c r="G1024" s="42">
        <f t="shared" ca="1" si="30"/>
        <v>0.25476162614166986</v>
      </c>
      <c r="H1024" s="42">
        <f t="shared" ca="1" si="31"/>
        <v>267.48950234280073</v>
      </c>
    </row>
    <row r="1025" spans="6:8" x14ac:dyDescent="0.25">
      <c r="F1025" s="42">
        <v>1023</v>
      </c>
      <c r="G1025" s="42">
        <f t="shared" ca="1" si="30"/>
        <v>0.91976899924009825</v>
      </c>
      <c r="H1025" s="42">
        <f t="shared" ca="1" si="31"/>
        <v>759.6537486310026</v>
      </c>
    </row>
    <row r="1026" spans="6:8" x14ac:dyDescent="0.25">
      <c r="F1026" s="42">
        <v>1024</v>
      </c>
      <c r="G1026" s="42">
        <f t="shared" ca="1" si="30"/>
        <v>0.57077496912590231</v>
      </c>
      <c r="H1026" s="42">
        <f t="shared" ca="1" si="31"/>
        <v>444.08451880762459</v>
      </c>
    </row>
    <row r="1027" spans="6:8" x14ac:dyDescent="0.25">
      <c r="F1027" s="42">
        <v>1025</v>
      </c>
      <c r="G1027" s="42">
        <f t="shared" ref="G1027:G1090" ca="1" si="32">RAND()</f>
        <v>0.20149948770166171</v>
      </c>
      <c r="H1027" s="42">
        <f t="shared" ref="H1027:H1090" ca="1" si="33">IF(G1027&lt;(($D$4-$D$2)/($D$3-$D$2)),$D$2+SQRT(G1027*($D$3-$D$2)*($D$4-$D$2)),$D$3-SQRT((1-G1027)*($D$3-$D$2)*($D$3-$D$4)))</f>
        <v>241.764964635105</v>
      </c>
    </row>
    <row r="1028" spans="6:8" x14ac:dyDescent="0.25">
      <c r="F1028" s="42">
        <v>1026</v>
      </c>
      <c r="G1028" s="42">
        <f t="shared" ca="1" si="32"/>
        <v>0.62798956359135139</v>
      </c>
      <c r="H1028" s="42">
        <f t="shared" ca="1" si="33"/>
        <v>482.46013272963501</v>
      </c>
    </row>
    <row r="1029" spans="6:8" x14ac:dyDescent="0.25">
      <c r="F1029" s="42">
        <v>1027</v>
      </c>
      <c r="G1029" s="42">
        <f t="shared" ca="1" si="32"/>
        <v>0.53646460734828194</v>
      </c>
      <c r="H1029" s="42">
        <f t="shared" ca="1" si="33"/>
        <v>422.29290924445365</v>
      </c>
    </row>
    <row r="1030" spans="6:8" x14ac:dyDescent="0.25">
      <c r="F1030" s="42">
        <v>1028</v>
      </c>
      <c r="G1030" s="42">
        <f t="shared" ca="1" si="32"/>
        <v>0.67644519599584529</v>
      </c>
      <c r="H1030" s="42">
        <f t="shared" ca="1" si="33"/>
        <v>517.34126043032074</v>
      </c>
    </row>
    <row r="1031" spans="6:8" x14ac:dyDescent="0.25">
      <c r="F1031" s="42">
        <v>1029</v>
      </c>
      <c r="G1031" s="42">
        <f t="shared" ca="1" si="32"/>
        <v>0.76276853923565258</v>
      </c>
      <c r="H1031" s="42">
        <f t="shared" ca="1" si="33"/>
        <v>586.7123861639086</v>
      </c>
    </row>
    <row r="1032" spans="6:8" x14ac:dyDescent="0.25">
      <c r="F1032" s="42">
        <v>1030</v>
      </c>
      <c r="G1032" s="42">
        <f t="shared" ca="1" si="32"/>
        <v>8.0914190729901914E-2</v>
      </c>
      <c r="H1032" s="42">
        <f t="shared" ca="1" si="33"/>
        <v>185.33625938422173</v>
      </c>
    </row>
    <row r="1033" spans="6:8" x14ac:dyDescent="0.25">
      <c r="F1033" s="42">
        <v>1031</v>
      </c>
      <c r="G1033" s="42">
        <f t="shared" ca="1" si="32"/>
        <v>0.68543874674705385</v>
      </c>
      <c r="H1033" s="42">
        <f t="shared" ca="1" si="33"/>
        <v>524.09654094331142</v>
      </c>
    </row>
    <row r="1034" spans="6:8" x14ac:dyDescent="0.25">
      <c r="F1034" s="42">
        <v>1032</v>
      </c>
      <c r="G1034" s="42">
        <f t="shared" ca="1" si="32"/>
        <v>0.88980136940046795</v>
      </c>
      <c r="H1034" s="42">
        <f t="shared" ca="1" si="33"/>
        <v>718.32107989474423</v>
      </c>
    </row>
    <row r="1035" spans="6:8" x14ac:dyDescent="0.25">
      <c r="F1035" s="42">
        <v>1033</v>
      </c>
      <c r="G1035" s="42">
        <f t="shared" ca="1" si="32"/>
        <v>0.4639329741295275</v>
      </c>
      <c r="H1035" s="42">
        <f t="shared" ca="1" si="33"/>
        <v>378.73656261877102</v>
      </c>
    </row>
    <row r="1036" spans="6:8" x14ac:dyDescent="0.25">
      <c r="F1036" s="42">
        <v>1034</v>
      </c>
      <c r="G1036" s="42">
        <f t="shared" ca="1" si="32"/>
        <v>0.88356080606729559</v>
      </c>
      <c r="H1036" s="42">
        <f t="shared" ca="1" si="33"/>
        <v>710.45515091518701</v>
      </c>
    </row>
    <row r="1037" spans="6:8" x14ac:dyDescent="0.25">
      <c r="F1037" s="42">
        <v>1035</v>
      </c>
      <c r="G1037" s="42">
        <f t="shared" ca="1" si="32"/>
        <v>0.51512367377047863</v>
      </c>
      <c r="H1037" s="42">
        <f t="shared" ca="1" si="33"/>
        <v>409.14387970906546</v>
      </c>
    </row>
    <row r="1038" spans="6:8" x14ac:dyDescent="0.25">
      <c r="F1038" s="42">
        <v>1036</v>
      </c>
      <c r="G1038" s="42">
        <f t="shared" ca="1" si="32"/>
        <v>0.29952085415501661</v>
      </c>
      <c r="H1038" s="42">
        <f t="shared" ca="1" si="33"/>
        <v>289.82749630220974</v>
      </c>
    </row>
    <row r="1039" spans="6:8" x14ac:dyDescent="0.25">
      <c r="F1039" s="42">
        <v>1037</v>
      </c>
      <c r="G1039" s="42">
        <f t="shared" ca="1" si="32"/>
        <v>6.2825570065144221E-2</v>
      </c>
      <c r="H1039" s="42">
        <f t="shared" ca="1" si="33"/>
        <v>175.19508830943002</v>
      </c>
    </row>
    <row r="1040" spans="6:8" x14ac:dyDescent="0.25">
      <c r="F1040" s="42">
        <v>1038</v>
      </c>
      <c r="G1040" s="42">
        <f t="shared" ca="1" si="32"/>
        <v>0.11883645759746397</v>
      </c>
      <c r="H1040" s="42">
        <f t="shared" ca="1" si="33"/>
        <v>203.48399229530492</v>
      </c>
    </row>
    <row r="1041" spans="6:8" x14ac:dyDescent="0.25">
      <c r="F1041" s="42">
        <v>1039</v>
      </c>
      <c r="G1041" s="42">
        <f t="shared" ca="1" si="32"/>
        <v>0.75933978234904109</v>
      </c>
      <c r="H1041" s="42">
        <f t="shared" ca="1" si="33"/>
        <v>583.73643360403207</v>
      </c>
    </row>
    <row r="1042" spans="6:8" x14ac:dyDescent="0.25">
      <c r="F1042" s="42">
        <v>1040</v>
      </c>
      <c r="G1042" s="42">
        <f t="shared" ca="1" si="32"/>
        <v>0.68116661390572864</v>
      </c>
      <c r="H1042" s="42">
        <f t="shared" ca="1" si="33"/>
        <v>520.87575934015263</v>
      </c>
    </row>
    <row r="1043" spans="6:8" x14ac:dyDescent="0.25">
      <c r="F1043" s="42">
        <v>1041</v>
      </c>
      <c r="G1043" s="42">
        <f t="shared" ca="1" si="32"/>
        <v>0.23179003416275001</v>
      </c>
      <c r="H1043" s="42">
        <f t="shared" ca="1" si="33"/>
        <v>256.28555520090913</v>
      </c>
    </row>
    <row r="1044" spans="6:8" x14ac:dyDescent="0.25">
      <c r="F1044" s="42">
        <v>1042</v>
      </c>
      <c r="G1044" s="42">
        <f t="shared" ca="1" si="32"/>
        <v>0.99149005016449721</v>
      </c>
      <c r="H1044" s="42">
        <f t="shared" ca="1" si="33"/>
        <v>921.72379747610375</v>
      </c>
    </row>
    <row r="1045" spans="6:8" x14ac:dyDescent="0.25">
      <c r="F1045" s="42">
        <v>1043</v>
      </c>
      <c r="G1045" s="42">
        <f t="shared" ca="1" si="32"/>
        <v>0.89988274351080277</v>
      </c>
      <c r="H1045" s="42">
        <f t="shared" ca="1" si="33"/>
        <v>731.51457270044989</v>
      </c>
    </row>
    <row r="1046" spans="6:8" x14ac:dyDescent="0.25">
      <c r="F1046" s="42">
        <v>1044</v>
      </c>
      <c r="G1046" s="42">
        <f t="shared" ca="1" si="32"/>
        <v>0.1418294881129557</v>
      </c>
      <c r="H1046" s="42">
        <f t="shared" ca="1" si="33"/>
        <v>213.94480565378115</v>
      </c>
    </row>
    <row r="1047" spans="6:8" x14ac:dyDescent="0.25">
      <c r="F1047" s="42">
        <v>1045</v>
      </c>
      <c r="G1047" s="42">
        <f t="shared" ca="1" si="32"/>
        <v>0.56702424218374947</v>
      </c>
      <c r="H1047" s="42">
        <f t="shared" ca="1" si="33"/>
        <v>441.6609044427388</v>
      </c>
    </row>
    <row r="1048" spans="6:8" x14ac:dyDescent="0.25">
      <c r="F1048" s="42">
        <v>1046</v>
      </c>
      <c r="G1048" s="42">
        <f t="shared" ca="1" si="32"/>
        <v>0.98537615776190146</v>
      </c>
      <c r="H1048" s="42">
        <f t="shared" ca="1" si="33"/>
        <v>897.38827351890552</v>
      </c>
    </row>
    <row r="1049" spans="6:8" x14ac:dyDescent="0.25">
      <c r="F1049" s="42">
        <v>1047</v>
      </c>
      <c r="G1049" s="42">
        <f t="shared" ca="1" si="32"/>
        <v>0.87938706575779124</v>
      </c>
      <c r="H1049" s="42">
        <f t="shared" ca="1" si="33"/>
        <v>705.31149894441023</v>
      </c>
    </row>
    <row r="1050" spans="6:8" x14ac:dyDescent="0.25">
      <c r="F1050" s="42">
        <v>1048</v>
      </c>
      <c r="G1050" s="42">
        <f t="shared" ca="1" si="32"/>
        <v>0.73778617393525614</v>
      </c>
      <c r="H1050" s="42">
        <f t="shared" ca="1" si="33"/>
        <v>565.49573676819284</v>
      </c>
    </row>
    <row r="1051" spans="6:8" x14ac:dyDescent="0.25">
      <c r="F1051" s="42">
        <v>1049</v>
      </c>
      <c r="G1051" s="42">
        <f t="shared" ca="1" si="32"/>
        <v>0.33355685263964963</v>
      </c>
      <c r="H1051" s="42">
        <f t="shared" ca="1" si="33"/>
        <v>307.29583074774825</v>
      </c>
    </row>
    <row r="1052" spans="6:8" x14ac:dyDescent="0.25">
      <c r="F1052" s="42">
        <v>1050</v>
      </c>
      <c r="G1052" s="42">
        <f t="shared" ca="1" si="32"/>
        <v>0.62202172038666559</v>
      </c>
      <c r="H1052" s="42">
        <f t="shared" ca="1" si="33"/>
        <v>478.32542584327462</v>
      </c>
    </row>
    <row r="1053" spans="6:8" x14ac:dyDescent="0.25">
      <c r="F1053" s="42">
        <v>1051</v>
      </c>
      <c r="G1053" s="42">
        <f t="shared" ca="1" si="32"/>
        <v>0.1824060198027494</v>
      </c>
      <c r="H1053" s="42">
        <f t="shared" ca="1" si="33"/>
        <v>232.75319111643057</v>
      </c>
    </row>
    <row r="1054" spans="6:8" x14ac:dyDescent="0.25">
      <c r="F1054" s="42">
        <v>1052</v>
      </c>
      <c r="G1054" s="42">
        <f t="shared" ca="1" si="32"/>
        <v>0.16758371457186461</v>
      </c>
      <c r="H1054" s="42">
        <f t="shared" ca="1" si="33"/>
        <v>225.82965343003639</v>
      </c>
    </row>
    <row r="1055" spans="6:8" x14ac:dyDescent="0.25">
      <c r="F1055" s="42">
        <v>1053</v>
      </c>
      <c r="G1055" s="42">
        <f t="shared" ca="1" si="32"/>
        <v>0.93581065578327172</v>
      </c>
      <c r="H1055" s="42">
        <f t="shared" ca="1" si="33"/>
        <v>785.02016876915093</v>
      </c>
    </row>
    <row r="1056" spans="6:8" x14ac:dyDescent="0.25">
      <c r="F1056" s="42">
        <v>1054</v>
      </c>
      <c r="G1056" s="42">
        <f t="shared" ca="1" si="32"/>
        <v>0.92645264255839654</v>
      </c>
      <c r="H1056" s="42">
        <f t="shared" ca="1" si="33"/>
        <v>769.88242709876658</v>
      </c>
    </row>
    <row r="1057" spans="6:8" x14ac:dyDescent="0.25">
      <c r="F1057" s="42">
        <v>1055</v>
      </c>
      <c r="G1057" s="42">
        <f t="shared" ca="1" si="32"/>
        <v>0.39959902356016719</v>
      </c>
      <c r="H1057" s="42">
        <f t="shared" ca="1" si="33"/>
        <v>342.51334383374774</v>
      </c>
    </row>
    <row r="1058" spans="6:8" x14ac:dyDescent="0.25">
      <c r="F1058" s="42">
        <v>1056</v>
      </c>
      <c r="G1058" s="42">
        <f t="shared" ca="1" si="32"/>
        <v>0.10246889420318539</v>
      </c>
      <c r="H1058" s="42">
        <f t="shared" ca="1" si="33"/>
        <v>196.03228872773303</v>
      </c>
    </row>
    <row r="1059" spans="6:8" x14ac:dyDescent="0.25">
      <c r="F1059" s="42">
        <v>1057</v>
      </c>
      <c r="G1059" s="42">
        <f t="shared" ca="1" si="32"/>
        <v>6.1104450015721068E-2</v>
      </c>
      <c r="H1059" s="42">
        <f t="shared" ca="1" si="33"/>
        <v>174.15794294217508</v>
      </c>
    </row>
    <row r="1060" spans="6:8" x14ac:dyDescent="0.25">
      <c r="F1060" s="42">
        <v>1058</v>
      </c>
      <c r="G1060" s="42">
        <f t="shared" ca="1" si="32"/>
        <v>0.71214980610726675</v>
      </c>
      <c r="H1060" s="42">
        <f t="shared" ca="1" si="33"/>
        <v>544.75046446726833</v>
      </c>
    </row>
    <row r="1061" spans="6:8" x14ac:dyDescent="0.25">
      <c r="F1061" s="42">
        <v>1059</v>
      </c>
      <c r="G1061" s="42">
        <f t="shared" ca="1" si="32"/>
        <v>0.57513533052747223</v>
      </c>
      <c r="H1061" s="42">
        <f t="shared" ca="1" si="33"/>
        <v>446.91541151445915</v>
      </c>
    </row>
    <row r="1062" spans="6:8" x14ac:dyDescent="0.25">
      <c r="F1062" s="42">
        <v>1060</v>
      </c>
      <c r="G1062" s="42">
        <f t="shared" ca="1" si="32"/>
        <v>0.11065837946203183</v>
      </c>
      <c r="H1062" s="42">
        <f t="shared" ca="1" si="33"/>
        <v>199.79606280601888</v>
      </c>
    </row>
    <row r="1063" spans="6:8" x14ac:dyDescent="0.25">
      <c r="F1063" s="42">
        <v>1061</v>
      </c>
      <c r="G1063" s="42">
        <f t="shared" ca="1" si="32"/>
        <v>5.6384504746740283E-2</v>
      </c>
      <c r="H1063" s="42">
        <f t="shared" ca="1" si="33"/>
        <v>171.23626483194232</v>
      </c>
    </row>
    <row r="1064" spans="6:8" x14ac:dyDescent="0.25">
      <c r="F1064" s="42">
        <v>1062</v>
      </c>
      <c r="G1064" s="42">
        <f t="shared" ca="1" si="32"/>
        <v>0.40470272265855733</v>
      </c>
      <c r="H1064" s="42">
        <f t="shared" ca="1" si="33"/>
        <v>345.31378532472615</v>
      </c>
    </row>
    <row r="1065" spans="6:8" x14ac:dyDescent="0.25">
      <c r="F1065" s="42">
        <v>1063</v>
      </c>
      <c r="G1065" s="42">
        <f t="shared" ca="1" si="32"/>
        <v>0.56490643258910278</v>
      </c>
      <c r="H1065" s="42">
        <f t="shared" ca="1" si="33"/>
        <v>440.29707117449709</v>
      </c>
    </row>
    <row r="1066" spans="6:8" x14ac:dyDescent="0.25">
      <c r="F1066" s="42">
        <v>1064</v>
      </c>
      <c r="G1066" s="42">
        <f t="shared" ca="1" si="32"/>
        <v>0.97624489426088568</v>
      </c>
      <c r="H1066" s="42">
        <f t="shared" ca="1" si="33"/>
        <v>869.21897640650491</v>
      </c>
    </row>
    <row r="1067" spans="6:8" x14ac:dyDescent="0.25">
      <c r="F1067" s="42">
        <v>1065</v>
      </c>
      <c r="G1067" s="42">
        <f t="shared" ca="1" si="32"/>
        <v>0.46463521623065929</v>
      </c>
      <c r="H1067" s="42">
        <f t="shared" ca="1" si="33"/>
        <v>379.14362021967963</v>
      </c>
    </row>
    <row r="1068" spans="6:8" x14ac:dyDescent="0.25">
      <c r="F1068" s="42">
        <v>1066</v>
      </c>
      <c r="G1068" s="42">
        <f t="shared" ca="1" si="32"/>
        <v>0.90782101031296747</v>
      </c>
      <c r="H1068" s="42">
        <f t="shared" ca="1" si="33"/>
        <v>742.37843146455418</v>
      </c>
    </row>
    <row r="1069" spans="6:8" x14ac:dyDescent="0.25">
      <c r="F1069" s="42">
        <v>1067</v>
      </c>
      <c r="G1069" s="42">
        <f t="shared" ca="1" si="32"/>
        <v>0.91341832774386333</v>
      </c>
      <c r="H1069" s="42">
        <f t="shared" ca="1" si="33"/>
        <v>750.32260009280299</v>
      </c>
    </row>
    <row r="1070" spans="6:8" x14ac:dyDescent="0.25">
      <c r="F1070" s="42">
        <v>1068</v>
      </c>
      <c r="G1070" s="42">
        <f t="shared" ca="1" si="32"/>
        <v>0.15644702388801524</v>
      </c>
      <c r="H1070" s="42">
        <f t="shared" ca="1" si="33"/>
        <v>220.66814334288313</v>
      </c>
    </row>
    <row r="1071" spans="6:8" x14ac:dyDescent="0.25">
      <c r="F1071" s="42">
        <v>1069</v>
      </c>
      <c r="G1071" s="42">
        <f t="shared" ca="1" si="32"/>
        <v>0.23784974910857271</v>
      </c>
      <c r="H1071" s="42">
        <f t="shared" ca="1" si="33"/>
        <v>259.22460850685138</v>
      </c>
    </row>
    <row r="1072" spans="6:8" x14ac:dyDescent="0.25">
      <c r="F1072" s="42">
        <v>1070</v>
      </c>
      <c r="G1072" s="42">
        <f t="shared" ca="1" si="32"/>
        <v>0.99301083473253093</v>
      </c>
      <c r="H1072" s="42">
        <f t="shared" ca="1" si="33"/>
        <v>929.06200600117222</v>
      </c>
    </row>
    <row r="1073" spans="6:8" x14ac:dyDescent="0.25">
      <c r="F1073" s="42">
        <v>1071</v>
      </c>
      <c r="G1073" s="42">
        <f t="shared" ca="1" si="32"/>
        <v>0.79280723098912709</v>
      </c>
      <c r="H1073" s="42">
        <f t="shared" ca="1" si="33"/>
        <v>613.7632931894891</v>
      </c>
    </row>
    <row r="1074" spans="6:8" x14ac:dyDescent="0.25">
      <c r="F1074" s="42">
        <v>1072</v>
      </c>
      <c r="G1074" s="42">
        <f t="shared" ca="1" si="32"/>
        <v>0.27324131448646527</v>
      </c>
      <c r="H1074" s="42">
        <f t="shared" ca="1" si="33"/>
        <v>276.62855076403173</v>
      </c>
    </row>
    <row r="1075" spans="6:8" x14ac:dyDescent="0.25">
      <c r="F1075" s="42">
        <v>1073</v>
      </c>
      <c r="G1075" s="42">
        <f t="shared" ca="1" si="32"/>
        <v>0.88558177674129557</v>
      </c>
      <c r="H1075" s="42">
        <f t="shared" ca="1" si="33"/>
        <v>712.97888449407219</v>
      </c>
    </row>
    <row r="1076" spans="6:8" x14ac:dyDescent="0.25">
      <c r="F1076" s="42">
        <v>1074</v>
      </c>
      <c r="G1076" s="42">
        <f t="shared" ca="1" si="32"/>
        <v>0.36604578523444808</v>
      </c>
      <c r="H1076" s="42">
        <f t="shared" ca="1" si="33"/>
        <v>324.39135986046074</v>
      </c>
    </row>
    <row r="1077" spans="6:8" x14ac:dyDescent="0.25">
      <c r="F1077" s="42">
        <v>1075</v>
      </c>
      <c r="G1077" s="42">
        <f t="shared" ca="1" si="32"/>
        <v>0.74759050979883113</v>
      </c>
      <c r="H1077" s="42">
        <f t="shared" ca="1" si="33"/>
        <v>573.69631370953221</v>
      </c>
    </row>
    <row r="1078" spans="6:8" x14ac:dyDescent="0.25">
      <c r="F1078" s="42">
        <v>1076</v>
      </c>
      <c r="G1078" s="42">
        <f t="shared" ca="1" si="32"/>
        <v>0.3140428829017613</v>
      </c>
      <c r="H1078" s="42">
        <f t="shared" ca="1" si="33"/>
        <v>297.22754442797645</v>
      </c>
    </row>
    <row r="1079" spans="6:8" x14ac:dyDescent="0.25">
      <c r="F1079" s="42">
        <v>1077</v>
      </c>
      <c r="G1079" s="42">
        <f t="shared" ca="1" si="32"/>
        <v>0.65876509381599924</v>
      </c>
      <c r="H1079" s="42">
        <f t="shared" ca="1" si="33"/>
        <v>504.32961309708992</v>
      </c>
    </row>
    <row r="1080" spans="6:8" x14ac:dyDescent="0.25">
      <c r="F1080" s="42">
        <v>1078</v>
      </c>
      <c r="G1080" s="42">
        <f t="shared" ca="1" si="32"/>
        <v>0.83326164662652391</v>
      </c>
      <c r="H1080" s="42">
        <f t="shared" ca="1" si="33"/>
        <v>653.51534748433255</v>
      </c>
    </row>
    <row r="1081" spans="6:8" x14ac:dyDescent="0.25">
      <c r="F1081" s="42">
        <v>1079</v>
      </c>
      <c r="G1081" s="42">
        <f t="shared" ca="1" si="32"/>
        <v>6.7431045283665947E-2</v>
      </c>
      <c r="H1081" s="42">
        <f t="shared" ca="1" si="33"/>
        <v>177.90246514411425</v>
      </c>
    </row>
    <row r="1082" spans="6:8" x14ac:dyDescent="0.25">
      <c r="F1082" s="42">
        <v>1080</v>
      </c>
      <c r="G1082" s="42">
        <f t="shared" ca="1" si="32"/>
        <v>0.32610396459570767</v>
      </c>
      <c r="H1082" s="42">
        <f t="shared" ca="1" si="33"/>
        <v>303.43331583322868</v>
      </c>
    </row>
    <row r="1083" spans="6:8" x14ac:dyDescent="0.25">
      <c r="F1083" s="42">
        <v>1081</v>
      </c>
      <c r="G1083" s="42">
        <f t="shared" ca="1" si="32"/>
        <v>0.38146468134221312</v>
      </c>
      <c r="H1083" s="42">
        <f t="shared" ca="1" si="33"/>
        <v>332.65793671190886</v>
      </c>
    </row>
    <row r="1084" spans="6:8" x14ac:dyDescent="0.25">
      <c r="F1084" s="42">
        <v>1082</v>
      </c>
      <c r="G1084" s="42">
        <f t="shared" ca="1" si="32"/>
        <v>0.23141834078948609</v>
      </c>
      <c r="H1084" s="42">
        <f t="shared" ca="1" si="33"/>
        <v>256.10565627128869</v>
      </c>
    </row>
    <row r="1085" spans="6:8" x14ac:dyDescent="0.25">
      <c r="F1085" s="42">
        <v>1083</v>
      </c>
      <c r="G1085" s="42">
        <f t="shared" ca="1" si="32"/>
        <v>0.78149458127812332</v>
      </c>
      <c r="H1085" s="42">
        <f t="shared" ca="1" si="33"/>
        <v>603.35922867189856</v>
      </c>
    </row>
    <row r="1086" spans="6:8" x14ac:dyDescent="0.25">
      <c r="F1086" s="42">
        <v>1084</v>
      </c>
      <c r="G1086" s="42">
        <f t="shared" ca="1" si="32"/>
        <v>0.74692397401430843</v>
      </c>
      <c r="H1086" s="42">
        <f t="shared" ca="1" si="33"/>
        <v>573.13381639008003</v>
      </c>
    </row>
    <row r="1087" spans="6:8" x14ac:dyDescent="0.25">
      <c r="F1087" s="42">
        <v>1085</v>
      </c>
      <c r="G1087" s="42">
        <f t="shared" ca="1" si="32"/>
        <v>7.1105767262526487E-2</v>
      </c>
      <c r="H1087" s="42">
        <f t="shared" ca="1" si="33"/>
        <v>179.996994028697</v>
      </c>
    </row>
    <row r="1088" spans="6:8" x14ac:dyDescent="0.25">
      <c r="F1088" s="42">
        <v>1086</v>
      </c>
      <c r="G1088" s="42">
        <f t="shared" ca="1" si="32"/>
        <v>0.28496732107627432</v>
      </c>
      <c r="H1088" s="42">
        <f t="shared" ca="1" si="33"/>
        <v>282.48795910794468</v>
      </c>
    </row>
    <row r="1089" spans="6:8" x14ac:dyDescent="0.25">
      <c r="F1089" s="42">
        <v>1087</v>
      </c>
      <c r="G1089" s="42">
        <f t="shared" ca="1" si="32"/>
        <v>3.0323069158864735E-2</v>
      </c>
      <c r="H1089" s="42">
        <f t="shared" ca="1" si="33"/>
        <v>152.24056110244055</v>
      </c>
    </row>
    <row r="1090" spans="6:8" x14ac:dyDescent="0.25">
      <c r="F1090" s="42">
        <v>1088</v>
      </c>
      <c r="G1090" s="42">
        <f t="shared" ca="1" si="32"/>
        <v>0.78673552923581036</v>
      </c>
      <c r="H1090" s="42">
        <f t="shared" ca="1" si="33"/>
        <v>608.14490056882437</v>
      </c>
    </row>
    <row r="1091" spans="6:8" x14ac:dyDescent="0.25">
      <c r="F1091" s="42">
        <v>1089</v>
      </c>
      <c r="G1091" s="42">
        <f t="shared" ref="G1091:G1154" ca="1" si="34">RAND()</f>
        <v>0.8951731312760951</v>
      </c>
      <c r="H1091" s="42">
        <f t="shared" ref="H1091:H1154" ca="1" si="35">IF(G1091&lt;(($D$4-$D$2)/($D$3-$D$2)),$D$2+SQRT(G1091*($D$3-$D$2)*($D$4-$D$2)),$D$3-SQRT((1-G1091)*($D$3-$D$2)*($D$3-$D$4)))</f>
        <v>725.27223387285449</v>
      </c>
    </row>
    <row r="1092" spans="6:8" x14ac:dyDescent="0.25">
      <c r="F1092" s="42">
        <v>1090</v>
      </c>
      <c r="G1092" s="42">
        <f t="shared" ca="1" si="34"/>
        <v>0.93508377843638046</v>
      </c>
      <c r="H1092" s="42">
        <f t="shared" ca="1" si="35"/>
        <v>783.80638416963825</v>
      </c>
    </row>
    <row r="1093" spans="6:8" x14ac:dyDescent="0.25">
      <c r="F1093" s="42">
        <v>1091</v>
      </c>
      <c r="G1093" s="42">
        <f t="shared" ca="1" si="34"/>
        <v>0.27148176155210002</v>
      </c>
      <c r="H1093" s="42">
        <f t="shared" ca="1" si="35"/>
        <v>275.75340409326873</v>
      </c>
    </row>
    <row r="1094" spans="6:8" x14ac:dyDescent="0.25">
      <c r="F1094" s="42">
        <v>1092</v>
      </c>
      <c r="G1094" s="42">
        <f t="shared" ca="1" si="34"/>
        <v>3.1114674403919018E-2</v>
      </c>
      <c r="H1094" s="42">
        <f t="shared" ca="1" si="35"/>
        <v>152.91805643022721</v>
      </c>
    </row>
    <row r="1095" spans="6:8" x14ac:dyDescent="0.25">
      <c r="F1095" s="42">
        <v>1093</v>
      </c>
      <c r="G1095" s="42">
        <f t="shared" ca="1" si="34"/>
        <v>0.1791402561871448</v>
      </c>
      <c r="H1095" s="42">
        <f t="shared" ca="1" si="35"/>
        <v>231.22238875910557</v>
      </c>
    </row>
    <row r="1096" spans="6:8" x14ac:dyDescent="0.25">
      <c r="F1096" s="42">
        <v>1094</v>
      </c>
      <c r="G1096" s="42">
        <f t="shared" ca="1" si="34"/>
        <v>0.42784851297156745</v>
      </c>
      <c r="H1096" s="42">
        <f t="shared" ca="1" si="35"/>
        <v>358.16741227912757</v>
      </c>
    </row>
    <row r="1097" spans="6:8" x14ac:dyDescent="0.25">
      <c r="F1097" s="42">
        <v>1095</v>
      </c>
      <c r="G1097" s="42">
        <f t="shared" ca="1" si="34"/>
        <v>0.2001398004799978</v>
      </c>
      <c r="H1097" s="42">
        <f t="shared" ca="1" si="35"/>
        <v>241.1196776471262</v>
      </c>
    </row>
    <row r="1098" spans="6:8" x14ac:dyDescent="0.25">
      <c r="F1098" s="42">
        <v>1096</v>
      </c>
      <c r="G1098" s="42">
        <f t="shared" ca="1" si="34"/>
        <v>0.10082659203902766</v>
      </c>
      <c r="H1098" s="42">
        <f t="shared" ca="1" si="35"/>
        <v>195.25960992735844</v>
      </c>
    </row>
    <row r="1099" spans="6:8" x14ac:dyDescent="0.25">
      <c r="F1099" s="42">
        <v>1097</v>
      </c>
      <c r="G1099" s="42">
        <f t="shared" ca="1" si="34"/>
        <v>0.23110760770002503</v>
      </c>
      <c r="H1099" s="42">
        <f t="shared" ca="1" si="35"/>
        <v>255.95529539147856</v>
      </c>
    </row>
    <row r="1100" spans="6:8" x14ac:dyDescent="0.25">
      <c r="F1100" s="42">
        <v>1098</v>
      </c>
      <c r="G1100" s="42">
        <f t="shared" ca="1" si="34"/>
        <v>0.66397566527034235</v>
      </c>
      <c r="H1100" s="42">
        <f t="shared" ca="1" si="35"/>
        <v>508.12855235808456</v>
      </c>
    </row>
    <row r="1101" spans="6:8" x14ac:dyDescent="0.25">
      <c r="F1101" s="42">
        <v>1099</v>
      </c>
      <c r="G1101" s="42">
        <f t="shared" ca="1" si="34"/>
        <v>0.96624213668146197</v>
      </c>
      <c r="H1101" s="42">
        <f t="shared" ca="1" si="35"/>
        <v>844.09726882011535</v>
      </c>
    </row>
    <row r="1102" spans="6:8" x14ac:dyDescent="0.25">
      <c r="F1102" s="42">
        <v>1100</v>
      </c>
      <c r="G1102" s="42">
        <f t="shared" ca="1" si="34"/>
        <v>0.13534117747845487</v>
      </c>
      <c r="H1102" s="42">
        <f t="shared" ca="1" si="35"/>
        <v>210.97886453180956</v>
      </c>
    </row>
    <row r="1103" spans="6:8" x14ac:dyDescent="0.25">
      <c r="F1103" s="42">
        <v>1101</v>
      </c>
      <c r="G1103" s="42">
        <f t="shared" ca="1" si="34"/>
        <v>0.9708506341452805</v>
      </c>
      <c r="H1103" s="42">
        <f t="shared" ca="1" si="35"/>
        <v>855.12921821361624</v>
      </c>
    </row>
    <row r="1104" spans="6:8" x14ac:dyDescent="0.25">
      <c r="F1104" s="42">
        <v>1102</v>
      </c>
      <c r="G1104" s="42">
        <f t="shared" ca="1" si="34"/>
        <v>0.95427962843063041</v>
      </c>
      <c r="H1104" s="42">
        <f t="shared" ca="1" si="35"/>
        <v>818.5649771131657</v>
      </c>
    </row>
    <row r="1105" spans="6:8" x14ac:dyDescent="0.25">
      <c r="F1105" s="42">
        <v>1103</v>
      </c>
      <c r="G1105" s="42">
        <f t="shared" ca="1" si="34"/>
        <v>0.36725279038408687</v>
      </c>
      <c r="H1105" s="42">
        <f t="shared" ca="1" si="35"/>
        <v>325.03482243640337</v>
      </c>
    </row>
    <row r="1106" spans="6:8" x14ac:dyDescent="0.25">
      <c r="F1106" s="42">
        <v>1104</v>
      </c>
      <c r="G1106" s="42">
        <f t="shared" ca="1" si="34"/>
        <v>0.55302622532513379</v>
      </c>
      <c r="H1106" s="42">
        <f t="shared" ca="1" si="35"/>
        <v>432.70720279038994</v>
      </c>
    </row>
    <row r="1107" spans="6:8" x14ac:dyDescent="0.25">
      <c r="F1107" s="42">
        <v>1105</v>
      </c>
      <c r="G1107" s="42">
        <f t="shared" ca="1" si="34"/>
        <v>0.77485547661225174</v>
      </c>
      <c r="H1107" s="42">
        <f t="shared" ca="1" si="35"/>
        <v>597.3785191533135</v>
      </c>
    </row>
    <row r="1108" spans="6:8" x14ac:dyDescent="0.25">
      <c r="F1108" s="42">
        <v>1106</v>
      </c>
      <c r="G1108" s="42">
        <f t="shared" ca="1" si="34"/>
        <v>0.47423785894475401</v>
      </c>
      <c r="H1108" s="42">
        <f t="shared" ca="1" si="35"/>
        <v>384.73685177821915</v>
      </c>
    </row>
    <row r="1109" spans="6:8" x14ac:dyDescent="0.25">
      <c r="F1109" s="42">
        <v>1107</v>
      </c>
      <c r="G1109" s="42">
        <f t="shared" ca="1" si="34"/>
        <v>0.3813861275878565</v>
      </c>
      <c r="H1109" s="42">
        <f t="shared" ca="1" si="35"/>
        <v>332.61556196091647</v>
      </c>
    </row>
    <row r="1110" spans="6:8" x14ac:dyDescent="0.25">
      <c r="F1110" s="42">
        <v>1108</v>
      </c>
      <c r="G1110" s="42">
        <f t="shared" ca="1" si="34"/>
        <v>0.74750122297270694</v>
      </c>
      <c r="H1110" s="42">
        <f t="shared" ca="1" si="35"/>
        <v>573.62092047140618</v>
      </c>
    </row>
    <row r="1111" spans="6:8" x14ac:dyDescent="0.25">
      <c r="F1111" s="42">
        <v>1109</v>
      </c>
      <c r="G1111" s="42">
        <f t="shared" ca="1" si="34"/>
        <v>0.50967506507245564</v>
      </c>
      <c r="H1111" s="42">
        <f t="shared" ca="1" si="35"/>
        <v>405.83339613553505</v>
      </c>
    </row>
    <row r="1112" spans="6:8" x14ac:dyDescent="0.25">
      <c r="F1112" s="42">
        <v>1110</v>
      </c>
      <c r="G1112" s="42">
        <f t="shared" ca="1" si="34"/>
        <v>0.23748024619046637</v>
      </c>
      <c r="H1112" s="42">
        <f t="shared" ca="1" si="35"/>
        <v>259.04506024801731</v>
      </c>
    </row>
    <row r="1113" spans="6:8" x14ac:dyDescent="0.25">
      <c r="F1113" s="42">
        <v>1111</v>
      </c>
      <c r="G1113" s="42">
        <f t="shared" ca="1" si="34"/>
        <v>0.13770590367667046</v>
      </c>
      <c r="H1113" s="42">
        <f t="shared" ca="1" si="35"/>
        <v>212.05853684883596</v>
      </c>
    </row>
    <row r="1114" spans="6:8" x14ac:dyDescent="0.25">
      <c r="F1114" s="42">
        <v>1112</v>
      </c>
      <c r="G1114" s="42">
        <f t="shared" ca="1" si="34"/>
        <v>1.1227283213869677E-2</v>
      </c>
      <c r="H1114" s="42">
        <f t="shared" ca="1" si="35"/>
        <v>131.78766253199927</v>
      </c>
    </row>
    <row r="1115" spans="6:8" x14ac:dyDescent="0.25">
      <c r="F1115" s="42">
        <v>1113</v>
      </c>
      <c r="G1115" s="42">
        <f t="shared" ca="1" si="34"/>
        <v>0.214243488955013</v>
      </c>
      <c r="H1115" s="42">
        <f t="shared" ca="1" si="35"/>
        <v>247.83998514119969</v>
      </c>
    </row>
    <row r="1116" spans="6:8" x14ac:dyDescent="0.25">
      <c r="F1116" s="42">
        <v>1114</v>
      </c>
      <c r="G1116" s="42">
        <f t="shared" ca="1" si="34"/>
        <v>0.91226612695419917</v>
      </c>
      <c r="H1116" s="42">
        <f t="shared" ca="1" si="35"/>
        <v>748.66677777703842</v>
      </c>
    </row>
    <row r="1117" spans="6:8" x14ac:dyDescent="0.25">
      <c r="F1117" s="42">
        <v>1115</v>
      </c>
      <c r="G1117" s="42">
        <f t="shared" ca="1" si="34"/>
        <v>0.81563416785411469</v>
      </c>
      <c r="H1117" s="42">
        <f t="shared" ca="1" si="35"/>
        <v>635.66032449781505</v>
      </c>
    </row>
    <row r="1118" spans="6:8" x14ac:dyDescent="0.25">
      <c r="F1118" s="42">
        <v>1116</v>
      </c>
      <c r="G1118" s="42">
        <f t="shared" ca="1" si="34"/>
        <v>0.61475839551825706</v>
      </c>
      <c r="H1118" s="42">
        <f t="shared" ca="1" si="35"/>
        <v>473.3369623498769</v>
      </c>
    </row>
    <row r="1119" spans="6:8" x14ac:dyDescent="0.25">
      <c r="F1119" s="42">
        <v>1117</v>
      </c>
      <c r="G1119" s="42">
        <f t="shared" ca="1" si="34"/>
        <v>0.71115209105367871</v>
      </c>
      <c r="H1119" s="42">
        <f t="shared" ca="1" si="35"/>
        <v>543.96217871611645</v>
      </c>
    </row>
    <row r="1120" spans="6:8" x14ac:dyDescent="0.25">
      <c r="F1120" s="42">
        <v>1118</v>
      </c>
      <c r="G1120" s="42">
        <f t="shared" ca="1" si="34"/>
        <v>3.1701235214533496E-2</v>
      </c>
      <c r="H1120" s="42">
        <f t="shared" ca="1" si="35"/>
        <v>153.41452208255743</v>
      </c>
    </row>
    <row r="1121" spans="6:8" x14ac:dyDescent="0.25">
      <c r="F1121" s="42">
        <v>1119</v>
      </c>
      <c r="G1121" s="42">
        <f t="shared" ca="1" si="34"/>
        <v>0.35526266687199037</v>
      </c>
      <c r="H1121" s="42">
        <f t="shared" ca="1" si="35"/>
        <v>318.66977180506149</v>
      </c>
    </row>
    <row r="1122" spans="6:8" x14ac:dyDescent="0.25">
      <c r="F1122" s="42">
        <v>1120</v>
      </c>
      <c r="G1122" s="42">
        <f t="shared" ca="1" si="34"/>
        <v>0.38417889730756083</v>
      </c>
      <c r="H1122" s="42">
        <f t="shared" ca="1" si="35"/>
        <v>334.12373976950028</v>
      </c>
    </row>
    <row r="1123" spans="6:8" x14ac:dyDescent="0.25">
      <c r="F1123" s="42">
        <v>1121</v>
      </c>
      <c r="G1123" s="42">
        <f t="shared" ca="1" si="34"/>
        <v>0.24421471929308636</v>
      </c>
      <c r="H1123" s="42">
        <f t="shared" ca="1" si="35"/>
        <v>262.32432457822108</v>
      </c>
    </row>
    <row r="1124" spans="6:8" x14ac:dyDescent="0.25">
      <c r="F1124" s="42">
        <v>1122</v>
      </c>
      <c r="G1124" s="42">
        <f t="shared" ca="1" si="34"/>
        <v>0.2365425442502892</v>
      </c>
      <c r="H1124" s="42">
        <f t="shared" ca="1" si="35"/>
        <v>258.58960882666895</v>
      </c>
    </row>
    <row r="1125" spans="6:8" x14ac:dyDescent="0.25">
      <c r="F1125" s="42">
        <v>1123</v>
      </c>
      <c r="G1125" s="42">
        <f t="shared" ca="1" si="34"/>
        <v>0.12934163648661889</v>
      </c>
      <c r="H1125" s="42">
        <f t="shared" ca="1" si="35"/>
        <v>208.24623668110405</v>
      </c>
    </row>
    <row r="1126" spans="6:8" x14ac:dyDescent="0.25">
      <c r="F1126" s="42">
        <v>1124</v>
      </c>
      <c r="G1126" s="42">
        <f t="shared" ca="1" si="34"/>
        <v>0.5482813453962232</v>
      </c>
      <c r="H1126" s="42">
        <f t="shared" ca="1" si="35"/>
        <v>429.70408443096903</v>
      </c>
    </row>
    <row r="1127" spans="6:8" x14ac:dyDescent="0.25">
      <c r="F1127" s="42">
        <v>1125</v>
      </c>
      <c r="G1127" s="42">
        <f t="shared" ca="1" si="34"/>
        <v>0.67245420240743958</v>
      </c>
      <c r="H1127" s="42">
        <f t="shared" ca="1" si="35"/>
        <v>514.37362688313203</v>
      </c>
    </row>
    <row r="1128" spans="6:8" x14ac:dyDescent="0.25">
      <c r="F1128" s="42">
        <v>1126</v>
      </c>
      <c r="G1128" s="42">
        <f t="shared" ca="1" si="34"/>
        <v>0.49420673016716132</v>
      </c>
      <c r="H1128" s="42">
        <f t="shared" ca="1" si="35"/>
        <v>396.53404878183574</v>
      </c>
    </row>
    <row r="1129" spans="6:8" x14ac:dyDescent="0.25">
      <c r="F1129" s="42">
        <v>1127</v>
      </c>
      <c r="G1129" s="42">
        <f t="shared" ca="1" si="34"/>
        <v>0.64036842699124252</v>
      </c>
      <c r="H1129" s="42">
        <f t="shared" ca="1" si="35"/>
        <v>491.14370145756732</v>
      </c>
    </row>
    <row r="1130" spans="6:8" x14ac:dyDescent="0.25">
      <c r="F1130" s="42">
        <v>1128</v>
      </c>
      <c r="G1130" s="42">
        <f t="shared" ca="1" si="34"/>
        <v>0.15690407579458465</v>
      </c>
      <c r="H1130" s="42">
        <f t="shared" ca="1" si="35"/>
        <v>220.87929983352456</v>
      </c>
    </row>
    <row r="1131" spans="6:8" x14ac:dyDescent="0.25">
      <c r="F1131" s="42">
        <v>1129</v>
      </c>
      <c r="G1131" s="42">
        <f t="shared" ca="1" si="34"/>
        <v>0.33615888051559861</v>
      </c>
      <c r="H1131" s="42">
        <f t="shared" ca="1" si="35"/>
        <v>308.64943333445581</v>
      </c>
    </row>
    <row r="1132" spans="6:8" x14ac:dyDescent="0.25">
      <c r="F1132" s="42">
        <v>1130</v>
      </c>
      <c r="G1132" s="42">
        <f t="shared" ca="1" si="34"/>
        <v>0.83967008793246734</v>
      </c>
      <c r="H1132" s="42">
        <f t="shared" ca="1" si="35"/>
        <v>660.23900063629503</v>
      </c>
    </row>
    <row r="1133" spans="6:8" x14ac:dyDescent="0.25">
      <c r="F1133" s="42">
        <v>1131</v>
      </c>
      <c r="G1133" s="42">
        <f t="shared" ca="1" si="34"/>
        <v>0.10447540114668308</v>
      </c>
      <c r="H1133" s="42">
        <f t="shared" ca="1" si="35"/>
        <v>196.96796431400156</v>
      </c>
    </row>
    <row r="1134" spans="6:8" x14ac:dyDescent="0.25">
      <c r="F1134" s="42">
        <v>1132</v>
      </c>
      <c r="G1134" s="42">
        <f t="shared" ca="1" si="34"/>
        <v>0.89902829646107429</v>
      </c>
      <c r="H1134" s="42">
        <f t="shared" ca="1" si="35"/>
        <v>730.37131727498559</v>
      </c>
    </row>
    <row r="1135" spans="6:8" x14ac:dyDescent="0.25">
      <c r="F1135" s="42">
        <v>1133</v>
      </c>
      <c r="G1135" s="42">
        <f t="shared" ca="1" si="34"/>
        <v>7.0658131733259966E-3</v>
      </c>
      <c r="H1135" s="42">
        <f t="shared" ca="1" si="35"/>
        <v>125.21751743529366</v>
      </c>
    </row>
    <row r="1136" spans="6:8" x14ac:dyDescent="0.25">
      <c r="F1136" s="42">
        <v>1134</v>
      </c>
      <c r="G1136" s="42">
        <f t="shared" ca="1" si="34"/>
        <v>0.17941368127611479</v>
      </c>
      <c r="H1136" s="42">
        <f t="shared" ca="1" si="35"/>
        <v>231.35043779287992</v>
      </c>
    </row>
    <row r="1137" spans="6:8" x14ac:dyDescent="0.25">
      <c r="F1137" s="42">
        <v>1135</v>
      </c>
      <c r="G1137" s="42">
        <f t="shared" ca="1" si="34"/>
        <v>0.19361970889304503</v>
      </c>
      <c r="H1137" s="42">
        <f t="shared" ca="1" si="35"/>
        <v>238.03293404701037</v>
      </c>
    </row>
    <row r="1138" spans="6:8" x14ac:dyDescent="0.25">
      <c r="F1138" s="42">
        <v>1136</v>
      </c>
      <c r="G1138" s="42">
        <f t="shared" ca="1" si="34"/>
        <v>7.0130168858100972E-2</v>
      </c>
      <c r="H1138" s="42">
        <f t="shared" ca="1" si="35"/>
        <v>179.44630386134452</v>
      </c>
    </row>
    <row r="1139" spans="6:8" x14ac:dyDescent="0.25">
      <c r="F1139" s="42">
        <v>1137</v>
      </c>
      <c r="G1139" s="42">
        <f t="shared" ca="1" si="34"/>
        <v>0.12637513891130814</v>
      </c>
      <c r="H1139" s="42">
        <f t="shared" ca="1" si="35"/>
        <v>206.89855630956129</v>
      </c>
    </row>
    <row r="1140" spans="6:8" x14ac:dyDescent="0.25">
      <c r="F1140" s="42">
        <v>1138</v>
      </c>
      <c r="G1140" s="42">
        <f t="shared" ca="1" si="34"/>
        <v>0.33083149823308156</v>
      </c>
      <c r="H1140" s="42">
        <f t="shared" ca="1" si="35"/>
        <v>305.88090267434563</v>
      </c>
    </row>
    <row r="1141" spans="6:8" x14ac:dyDescent="0.25">
      <c r="F1141" s="42">
        <v>1139</v>
      </c>
      <c r="G1141" s="42">
        <f t="shared" ca="1" si="34"/>
        <v>5.9357025416580833E-2</v>
      </c>
      <c r="H1141" s="42">
        <f t="shared" ca="1" si="35"/>
        <v>173.08989182843465</v>
      </c>
    </row>
    <row r="1142" spans="6:8" x14ac:dyDescent="0.25">
      <c r="F1142" s="42">
        <v>1140</v>
      </c>
      <c r="G1142" s="42">
        <f t="shared" ca="1" si="34"/>
        <v>0.4881729834514219</v>
      </c>
      <c r="H1142" s="42">
        <f t="shared" ca="1" si="35"/>
        <v>392.94526448187867</v>
      </c>
    </row>
    <row r="1143" spans="6:8" x14ac:dyDescent="0.25">
      <c r="F1143" s="42">
        <v>1141</v>
      </c>
      <c r="G1143" s="42">
        <f t="shared" ca="1" si="34"/>
        <v>0.71933917967079131</v>
      </c>
      <c r="H1143" s="42">
        <f t="shared" ca="1" si="35"/>
        <v>550.4715908454391</v>
      </c>
    </row>
    <row r="1144" spans="6:8" x14ac:dyDescent="0.25">
      <c r="F1144" s="42">
        <v>1142</v>
      </c>
      <c r="G1144" s="42">
        <f t="shared" ca="1" si="34"/>
        <v>0.26395808897092565</v>
      </c>
      <c r="H1144" s="42">
        <f t="shared" ca="1" si="35"/>
        <v>272.02323118046309</v>
      </c>
    </row>
    <row r="1145" spans="6:8" x14ac:dyDescent="0.25">
      <c r="F1145" s="42">
        <v>1143</v>
      </c>
      <c r="G1145" s="42">
        <f t="shared" ca="1" si="34"/>
        <v>0.83245095238075806</v>
      </c>
      <c r="H1145" s="42">
        <f t="shared" ca="1" si="35"/>
        <v>652.67405181032882</v>
      </c>
    </row>
    <row r="1146" spans="6:8" x14ac:dyDescent="0.25">
      <c r="F1146" s="42">
        <v>1144</v>
      </c>
      <c r="G1146" s="42">
        <f t="shared" ca="1" si="34"/>
        <v>0.48565880505314296</v>
      </c>
      <c r="H1146" s="42">
        <f t="shared" ca="1" si="35"/>
        <v>391.45611467886965</v>
      </c>
    </row>
    <row r="1147" spans="6:8" x14ac:dyDescent="0.25">
      <c r="F1147" s="42">
        <v>1145</v>
      </c>
      <c r="G1147" s="42">
        <f t="shared" ca="1" si="34"/>
        <v>0.93485423439864168</v>
      </c>
      <c r="H1147" s="42">
        <f t="shared" ca="1" si="35"/>
        <v>783.42449068978738</v>
      </c>
    </row>
    <row r="1148" spans="6:8" x14ac:dyDescent="0.25">
      <c r="F1148" s="42">
        <v>1146</v>
      </c>
      <c r="G1148" s="42">
        <f t="shared" ca="1" si="34"/>
        <v>0.60183923683359064</v>
      </c>
      <c r="H1148" s="42">
        <f t="shared" ca="1" si="35"/>
        <v>464.57890452484526</v>
      </c>
    </row>
    <row r="1149" spans="6:8" x14ac:dyDescent="0.25">
      <c r="F1149" s="42">
        <v>1147</v>
      </c>
      <c r="G1149" s="42">
        <f t="shared" ca="1" si="34"/>
        <v>0.81218690504422908</v>
      </c>
      <c r="H1149" s="42">
        <f t="shared" ca="1" si="35"/>
        <v>632.26989738647308</v>
      </c>
    </row>
    <row r="1150" spans="6:8" x14ac:dyDescent="0.25">
      <c r="F1150" s="42">
        <v>1148</v>
      </c>
      <c r="G1150" s="42">
        <f t="shared" ca="1" si="34"/>
        <v>0.87899814855509029</v>
      </c>
      <c r="H1150" s="42">
        <f t="shared" ca="1" si="35"/>
        <v>704.83676882047962</v>
      </c>
    </row>
    <row r="1151" spans="6:8" x14ac:dyDescent="0.25">
      <c r="F1151" s="42">
        <v>1149</v>
      </c>
      <c r="G1151" s="42">
        <f t="shared" ca="1" si="34"/>
        <v>0.78775947762418919</v>
      </c>
      <c r="H1151" s="42">
        <f t="shared" ca="1" si="35"/>
        <v>609.08674093785999</v>
      </c>
    </row>
    <row r="1152" spans="6:8" x14ac:dyDescent="0.25">
      <c r="F1152" s="42">
        <v>1150</v>
      </c>
      <c r="G1152" s="42">
        <f t="shared" ca="1" si="34"/>
        <v>0.86299225723727735</v>
      </c>
      <c r="H1152" s="42">
        <f t="shared" ca="1" si="35"/>
        <v>685.92106917343165</v>
      </c>
    </row>
    <row r="1153" spans="6:8" x14ac:dyDescent="0.25">
      <c r="F1153" s="42">
        <v>1151</v>
      </c>
      <c r="G1153" s="42">
        <f t="shared" ca="1" si="34"/>
        <v>0.46987381678425755</v>
      </c>
      <c r="H1153" s="42">
        <f t="shared" ca="1" si="35"/>
        <v>382.18865993303859</v>
      </c>
    </row>
    <row r="1154" spans="6:8" x14ac:dyDescent="0.25">
      <c r="F1154" s="42">
        <v>1152</v>
      </c>
      <c r="G1154" s="42">
        <f t="shared" ca="1" si="34"/>
        <v>0.27248104730512923</v>
      </c>
      <c r="H1154" s="42">
        <f t="shared" ca="1" si="35"/>
        <v>276.25028777877435</v>
      </c>
    </row>
    <row r="1155" spans="6:8" x14ac:dyDescent="0.25">
      <c r="F1155" s="42">
        <v>1153</v>
      </c>
      <c r="G1155" s="42">
        <f t="shared" ref="G1155:G1218" ca="1" si="36">RAND()</f>
        <v>0.43610927634213603</v>
      </c>
      <c r="H1155" s="42">
        <f t="shared" ref="H1155:H1218" ca="1" si="37">IF(G1155&lt;(($D$4-$D$2)/($D$3-$D$2)),$D$2+SQRT(G1155*($D$3-$D$2)*($D$4-$D$2)),$D$3-SQRT((1-G1155)*($D$3-$D$2)*($D$3-$D$4)))</f>
        <v>362.81767049480879</v>
      </c>
    </row>
    <row r="1156" spans="6:8" x14ac:dyDescent="0.25">
      <c r="F1156" s="42">
        <v>1154</v>
      </c>
      <c r="G1156" s="42">
        <f t="shared" ca="1" si="36"/>
        <v>0.77794882718960257</v>
      </c>
      <c r="H1156" s="42">
        <f t="shared" ca="1" si="37"/>
        <v>600.1539741056738</v>
      </c>
    </row>
    <row r="1157" spans="6:8" x14ac:dyDescent="0.25">
      <c r="F1157" s="42">
        <v>1155</v>
      </c>
      <c r="G1157" s="42">
        <f t="shared" ca="1" si="36"/>
        <v>0.18067663668350242</v>
      </c>
      <c r="H1157" s="42">
        <f t="shared" ca="1" si="37"/>
        <v>231.94217562225288</v>
      </c>
    </row>
    <row r="1158" spans="6:8" x14ac:dyDescent="0.25">
      <c r="F1158" s="42">
        <v>1156</v>
      </c>
      <c r="G1158" s="42">
        <f t="shared" ca="1" si="36"/>
        <v>0.54864261088847621</v>
      </c>
      <c r="H1158" s="42">
        <f t="shared" ca="1" si="37"/>
        <v>429.93217933275946</v>
      </c>
    </row>
    <row r="1159" spans="6:8" x14ac:dyDescent="0.25">
      <c r="F1159" s="42">
        <v>1157</v>
      </c>
      <c r="G1159" s="42">
        <f t="shared" ca="1" si="36"/>
        <v>0.96083178893751819</v>
      </c>
      <c r="H1159" s="42">
        <f t="shared" ca="1" si="37"/>
        <v>832.06813296760231</v>
      </c>
    </row>
    <row r="1160" spans="6:8" x14ac:dyDescent="0.25">
      <c r="F1160" s="42">
        <v>1158</v>
      </c>
      <c r="G1160" s="42">
        <f t="shared" ca="1" si="36"/>
        <v>0.4486378354417746</v>
      </c>
      <c r="H1160" s="42">
        <f t="shared" ca="1" si="37"/>
        <v>369.93590922674991</v>
      </c>
    </row>
    <row r="1161" spans="6:8" x14ac:dyDescent="0.25">
      <c r="F1161" s="42">
        <v>1159</v>
      </c>
      <c r="G1161" s="42">
        <f t="shared" ca="1" si="36"/>
        <v>0.98944820062325933</v>
      </c>
      <c r="H1161" s="42">
        <f t="shared" ca="1" si="37"/>
        <v>912.83753358667923</v>
      </c>
    </row>
    <row r="1162" spans="6:8" x14ac:dyDescent="0.25">
      <c r="F1162" s="42">
        <v>1160</v>
      </c>
      <c r="G1162" s="42">
        <f t="shared" ca="1" si="36"/>
        <v>0.13926756572393928</v>
      </c>
      <c r="H1162" s="42">
        <f t="shared" ca="1" si="37"/>
        <v>212.77236285889728</v>
      </c>
    </row>
    <row r="1163" spans="6:8" x14ac:dyDescent="0.25">
      <c r="F1163" s="42">
        <v>1161</v>
      </c>
      <c r="G1163" s="42">
        <f t="shared" ca="1" si="36"/>
        <v>0.2189267624875364</v>
      </c>
      <c r="H1163" s="42">
        <f t="shared" ca="1" si="37"/>
        <v>250.08485079378897</v>
      </c>
    </row>
    <row r="1164" spans="6:8" x14ac:dyDescent="0.25">
      <c r="F1164" s="42">
        <v>1162</v>
      </c>
      <c r="G1164" s="42">
        <f t="shared" ca="1" si="36"/>
        <v>0.41009514832379312</v>
      </c>
      <c r="H1164" s="42">
        <f t="shared" ca="1" si="37"/>
        <v>348.2857273261011</v>
      </c>
    </row>
    <row r="1165" spans="6:8" x14ac:dyDescent="0.25">
      <c r="F1165" s="42">
        <v>1163</v>
      </c>
      <c r="G1165" s="42">
        <f t="shared" ca="1" si="36"/>
        <v>0.12564638228730485</v>
      </c>
      <c r="H1165" s="42">
        <f t="shared" ca="1" si="37"/>
        <v>206.56783229242558</v>
      </c>
    </row>
    <row r="1166" spans="6:8" x14ac:dyDescent="0.25">
      <c r="F1166" s="42">
        <v>1164</v>
      </c>
      <c r="G1166" s="42">
        <f t="shared" ca="1" si="36"/>
        <v>0.50470404853971607</v>
      </c>
      <c r="H1166" s="42">
        <f t="shared" ca="1" si="37"/>
        <v>402.82909895792443</v>
      </c>
    </row>
    <row r="1167" spans="6:8" x14ac:dyDescent="0.25">
      <c r="F1167" s="42">
        <v>1165</v>
      </c>
      <c r="G1167" s="42">
        <f t="shared" ca="1" si="36"/>
        <v>0.39472059215273458</v>
      </c>
      <c r="H1167" s="42">
        <f t="shared" ca="1" si="37"/>
        <v>339.84761331187246</v>
      </c>
    </row>
    <row r="1168" spans="6:8" x14ac:dyDescent="0.25">
      <c r="F1168" s="42">
        <v>1166</v>
      </c>
      <c r="G1168" s="42">
        <f t="shared" ca="1" si="36"/>
        <v>0.33326989351473413</v>
      </c>
      <c r="H1168" s="42">
        <f t="shared" ca="1" si="37"/>
        <v>307.14671345991906</v>
      </c>
    </row>
    <row r="1169" spans="6:8" x14ac:dyDescent="0.25">
      <c r="F1169" s="42">
        <v>1167</v>
      </c>
      <c r="G1169" s="42">
        <f t="shared" ca="1" si="36"/>
        <v>0.16475752030214108</v>
      </c>
      <c r="H1169" s="42">
        <f t="shared" ca="1" si="37"/>
        <v>224.51654731873327</v>
      </c>
    </row>
    <row r="1170" spans="6:8" x14ac:dyDescent="0.25">
      <c r="F1170" s="42">
        <v>1168</v>
      </c>
      <c r="G1170" s="42">
        <f t="shared" ca="1" si="36"/>
        <v>0.39293105709499854</v>
      </c>
      <c r="H1170" s="42">
        <f t="shared" ca="1" si="37"/>
        <v>338.87244884848349</v>
      </c>
    </row>
    <row r="1171" spans="6:8" x14ac:dyDescent="0.25">
      <c r="F1171" s="42">
        <v>1169</v>
      </c>
      <c r="G1171" s="42">
        <f t="shared" ca="1" si="36"/>
        <v>0.13408897860947411</v>
      </c>
      <c r="H1171" s="42">
        <f t="shared" ca="1" si="37"/>
        <v>210.40774104530465</v>
      </c>
    </row>
    <row r="1172" spans="6:8" x14ac:dyDescent="0.25">
      <c r="F1172" s="42">
        <v>1170</v>
      </c>
      <c r="G1172" s="42">
        <f t="shared" ca="1" si="36"/>
        <v>0.29820140194327749</v>
      </c>
      <c r="H1172" s="42">
        <f t="shared" ca="1" si="37"/>
        <v>289.15895546132106</v>
      </c>
    </row>
    <row r="1173" spans="6:8" x14ac:dyDescent="0.25">
      <c r="F1173" s="42">
        <v>1171</v>
      </c>
      <c r="G1173" s="42">
        <f t="shared" ca="1" si="36"/>
        <v>0.41365725307184942</v>
      </c>
      <c r="H1173" s="42">
        <f t="shared" ca="1" si="37"/>
        <v>350.25637533849681</v>
      </c>
    </row>
    <row r="1174" spans="6:8" x14ac:dyDescent="0.25">
      <c r="F1174" s="42">
        <v>1172</v>
      </c>
      <c r="G1174" s="42">
        <f t="shared" ca="1" si="36"/>
        <v>0.68030007128056169</v>
      </c>
      <c r="H1174" s="42">
        <f t="shared" ca="1" si="37"/>
        <v>520.22510624461029</v>
      </c>
    </row>
    <row r="1175" spans="6:8" x14ac:dyDescent="0.25">
      <c r="F1175" s="42">
        <v>1173</v>
      </c>
      <c r="G1175" s="42">
        <f t="shared" ca="1" si="36"/>
        <v>0.75748283001800132</v>
      </c>
      <c r="H1175" s="42">
        <f t="shared" ca="1" si="37"/>
        <v>582.13355915192346</v>
      </c>
    </row>
    <row r="1176" spans="6:8" x14ac:dyDescent="0.25">
      <c r="F1176" s="42">
        <v>1174</v>
      </c>
      <c r="G1176" s="42">
        <f t="shared" ca="1" si="36"/>
        <v>0.26386725061001137</v>
      </c>
      <c r="H1176" s="42">
        <f t="shared" ca="1" si="37"/>
        <v>271.97831106429817</v>
      </c>
    </row>
    <row r="1177" spans="6:8" x14ac:dyDescent="0.25">
      <c r="F1177" s="42">
        <v>1175</v>
      </c>
      <c r="G1177" s="42">
        <f t="shared" ca="1" si="36"/>
        <v>0.41619134725314366</v>
      </c>
      <c r="H1177" s="42">
        <f t="shared" ca="1" si="37"/>
        <v>351.66194776356326</v>
      </c>
    </row>
    <row r="1178" spans="6:8" x14ac:dyDescent="0.25">
      <c r="F1178" s="42">
        <v>1176</v>
      </c>
      <c r="G1178" s="42">
        <f t="shared" ca="1" si="36"/>
        <v>0.59628913580234477</v>
      </c>
      <c r="H1178" s="42">
        <f t="shared" ca="1" si="37"/>
        <v>460.86010885641963</v>
      </c>
    </row>
    <row r="1179" spans="6:8" x14ac:dyDescent="0.25">
      <c r="F1179" s="42">
        <v>1177</v>
      </c>
      <c r="G1179" s="42">
        <f t="shared" ca="1" si="36"/>
        <v>0.35403386927652736</v>
      </c>
      <c r="H1179" s="42">
        <f t="shared" ca="1" si="37"/>
        <v>318.02081107932599</v>
      </c>
    </row>
    <row r="1180" spans="6:8" x14ac:dyDescent="0.25">
      <c r="F1180" s="42">
        <v>1178</v>
      </c>
      <c r="G1180" s="42">
        <f t="shared" ca="1" si="36"/>
        <v>0.57464998437632331</v>
      </c>
      <c r="H1180" s="42">
        <f t="shared" ca="1" si="37"/>
        <v>446.59959229410833</v>
      </c>
    </row>
    <row r="1181" spans="6:8" x14ac:dyDescent="0.25">
      <c r="F1181" s="42">
        <v>1179</v>
      </c>
      <c r="G1181" s="42">
        <f t="shared" ca="1" si="36"/>
        <v>0.27654462480563347</v>
      </c>
      <c r="H1181" s="42">
        <f t="shared" ca="1" si="37"/>
        <v>278.27438029404561</v>
      </c>
    </row>
    <row r="1182" spans="6:8" x14ac:dyDescent="0.25">
      <c r="F1182" s="42">
        <v>1180</v>
      </c>
      <c r="G1182" s="42">
        <f t="shared" ca="1" si="36"/>
        <v>0.45984532639299858</v>
      </c>
      <c r="H1182" s="42">
        <f t="shared" ca="1" si="37"/>
        <v>376.37241482031845</v>
      </c>
    </row>
    <row r="1183" spans="6:8" x14ac:dyDescent="0.25">
      <c r="F1183" s="42">
        <v>1181</v>
      </c>
      <c r="G1183" s="42">
        <f t="shared" ca="1" si="36"/>
        <v>0.76036244988415214</v>
      </c>
      <c r="H1183" s="42">
        <f t="shared" ca="1" si="37"/>
        <v>584.62181559040619</v>
      </c>
    </row>
    <row r="1184" spans="6:8" x14ac:dyDescent="0.25">
      <c r="F1184" s="42">
        <v>1182</v>
      </c>
      <c r="G1184" s="42">
        <f t="shared" ca="1" si="36"/>
        <v>6.8388177969003983E-2</v>
      </c>
      <c r="H1184" s="42">
        <f t="shared" ca="1" si="37"/>
        <v>178.45340029093933</v>
      </c>
    </row>
    <row r="1185" spans="6:8" x14ac:dyDescent="0.25">
      <c r="F1185" s="42">
        <v>1183</v>
      </c>
      <c r="G1185" s="42">
        <f t="shared" ca="1" si="36"/>
        <v>0.73986329234866743</v>
      </c>
      <c r="H1185" s="42">
        <f t="shared" ca="1" si="37"/>
        <v>567.2201142509515</v>
      </c>
    </row>
    <row r="1186" spans="6:8" x14ac:dyDescent="0.25">
      <c r="F1186" s="42">
        <v>1184</v>
      </c>
      <c r="G1186" s="42">
        <f t="shared" ca="1" si="36"/>
        <v>0.56877235106801383</v>
      </c>
      <c r="H1186" s="42">
        <f t="shared" ca="1" si="37"/>
        <v>442.78917164951827</v>
      </c>
    </row>
    <row r="1187" spans="6:8" x14ac:dyDescent="0.25">
      <c r="F1187" s="42">
        <v>1185</v>
      </c>
      <c r="G1187" s="42">
        <f t="shared" ca="1" si="36"/>
        <v>0.37341687360270603</v>
      </c>
      <c r="H1187" s="42">
        <f t="shared" ca="1" si="37"/>
        <v>328.33054929820446</v>
      </c>
    </row>
    <row r="1188" spans="6:8" x14ac:dyDescent="0.25">
      <c r="F1188" s="42">
        <v>1186</v>
      </c>
      <c r="G1188" s="42">
        <f t="shared" ca="1" si="36"/>
        <v>0.28838416659065258</v>
      </c>
      <c r="H1188" s="42">
        <f t="shared" ca="1" si="37"/>
        <v>284.20435873447082</v>
      </c>
    </row>
    <row r="1189" spans="6:8" x14ac:dyDescent="0.25">
      <c r="F1189" s="42">
        <v>1187</v>
      </c>
      <c r="G1189" s="42">
        <f t="shared" ca="1" si="36"/>
        <v>0.40356110542812595</v>
      </c>
      <c r="H1189" s="42">
        <f t="shared" ca="1" si="37"/>
        <v>344.68633152378902</v>
      </c>
    </row>
    <row r="1190" spans="6:8" x14ac:dyDescent="0.25">
      <c r="F1190" s="42">
        <v>1188</v>
      </c>
      <c r="G1190" s="42">
        <f t="shared" ca="1" si="36"/>
        <v>0.48156240447827148</v>
      </c>
      <c r="H1190" s="42">
        <f t="shared" ca="1" si="37"/>
        <v>389.03758808283089</v>
      </c>
    </row>
    <row r="1191" spans="6:8" x14ac:dyDescent="0.25">
      <c r="F1191" s="42">
        <v>1189</v>
      </c>
      <c r="G1191" s="42">
        <f t="shared" ca="1" si="36"/>
        <v>0.97834523713642163</v>
      </c>
      <c r="H1191" s="42">
        <f t="shared" ca="1" si="37"/>
        <v>875.1343551581283</v>
      </c>
    </row>
    <row r="1192" spans="6:8" x14ac:dyDescent="0.25">
      <c r="F1192" s="42">
        <v>1190</v>
      </c>
      <c r="G1192" s="42">
        <f t="shared" ca="1" si="36"/>
        <v>0.10389844962613159</v>
      </c>
      <c r="H1192" s="42">
        <f t="shared" ca="1" si="37"/>
        <v>196.69984729228813</v>
      </c>
    </row>
    <row r="1193" spans="6:8" x14ac:dyDescent="0.25">
      <c r="F1193" s="42">
        <v>1191</v>
      </c>
      <c r="G1193" s="42">
        <f t="shared" ca="1" si="36"/>
        <v>0.82716470336345671</v>
      </c>
      <c r="H1193" s="42">
        <f t="shared" ca="1" si="37"/>
        <v>647.23745439983122</v>
      </c>
    </row>
    <row r="1194" spans="6:8" x14ac:dyDescent="0.25">
      <c r="F1194" s="42">
        <v>1192</v>
      </c>
      <c r="G1194" s="42">
        <f t="shared" ca="1" si="36"/>
        <v>0.33869086128472348</v>
      </c>
      <c r="H1194" s="42">
        <f t="shared" ca="1" si="37"/>
        <v>309.96914570796253</v>
      </c>
    </row>
    <row r="1195" spans="6:8" x14ac:dyDescent="0.25">
      <c r="F1195" s="42">
        <v>1193</v>
      </c>
      <c r="G1195" s="42">
        <f t="shared" ca="1" si="36"/>
        <v>0.35422558476817911</v>
      </c>
      <c r="H1195" s="42">
        <f t="shared" ca="1" si="37"/>
        <v>318.12202047073629</v>
      </c>
    </row>
    <row r="1196" spans="6:8" x14ac:dyDescent="0.25">
      <c r="F1196" s="42">
        <v>1194</v>
      </c>
      <c r="G1196" s="42">
        <f t="shared" ca="1" si="36"/>
        <v>0.9200470899012746</v>
      </c>
      <c r="H1196" s="42">
        <f t="shared" ca="1" si="37"/>
        <v>760.07064524931036</v>
      </c>
    </row>
    <row r="1197" spans="6:8" x14ac:dyDescent="0.25">
      <c r="F1197" s="42">
        <v>1195</v>
      </c>
      <c r="G1197" s="42">
        <f t="shared" ca="1" si="36"/>
        <v>0.36593191865825736</v>
      </c>
      <c r="H1197" s="42">
        <f t="shared" ca="1" si="37"/>
        <v>324.33068845325329</v>
      </c>
    </row>
    <row r="1198" spans="6:8" x14ac:dyDescent="0.25">
      <c r="F1198" s="42">
        <v>1196</v>
      </c>
      <c r="G1198" s="42">
        <f t="shared" ca="1" si="36"/>
        <v>0.90593608903571277</v>
      </c>
      <c r="H1198" s="42">
        <f t="shared" ca="1" si="37"/>
        <v>739.75777457474965</v>
      </c>
    </row>
    <row r="1199" spans="6:8" x14ac:dyDescent="0.25">
      <c r="F1199" s="42">
        <v>1197</v>
      </c>
      <c r="G1199" s="42">
        <f t="shared" ca="1" si="36"/>
        <v>0.71576967733236962</v>
      </c>
      <c r="H1199" s="42">
        <f t="shared" ca="1" si="37"/>
        <v>547.62202493855443</v>
      </c>
    </row>
    <row r="1200" spans="6:8" x14ac:dyDescent="0.25">
      <c r="F1200" s="42">
        <v>1198</v>
      </c>
      <c r="G1200" s="42">
        <f t="shared" ca="1" si="36"/>
        <v>2.7943739608381035E-2</v>
      </c>
      <c r="H1200" s="42">
        <f t="shared" ca="1" si="37"/>
        <v>150.14914321057034</v>
      </c>
    </row>
    <row r="1201" spans="6:8" x14ac:dyDescent="0.25">
      <c r="F1201" s="42">
        <v>1199</v>
      </c>
      <c r="G1201" s="42">
        <f t="shared" ca="1" si="36"/>
        <v>0.14593694537752366</v>
      </c>
      <c r="H1201" s="42">
        <f t="shared" ca="1" si="37"/>
        <v>215.8282080257012</v>
      </c>
    </row>
    <row r="1202" spans="6:8" x14ac:dyDescent="0.25">
      <c r="F1202" s="42">
        <v>1200</v>
      </c>
      <c r="G1202" s="42">
        <f t="shared" ca="1" si="36"/>
        <v>7.8400328815946274E-2</v>
      </c>
      <c r="H1202" s="42">
        <f t="shared" ca="1" si="37"/>
        <v>184.0001761512151</v>
      </c>
    </row>
    <row r="1203" spans="6:8" x14ac:dyDescent="0.25">
      <c r="F1203" s="42">
        <v>1201</v>
      </c>
      <c r="G1203" s="42">
        <f t="shared" ca="1" si="36"/>
        <v>0.97706402633635991</v>
      </c>
      <c r="H1203" s="42">
        <f t="shared" ca="1" si="37"/>
        <v>871.49357588890405</v>
      </c>
    </row>
    <row r="1204" spans="6:8" x14ac:dyDescent="0.25">
      <c r="F1204" s="42">
        <v>1202</v>
      </c>
      <c r="G1204" s="42">
        <f t="shared" ca="1" si="36"/>
        <v>0.77287837571027296</v>
      </c>
      <c r="H1204" s="42">
        <f t="shared" ca="1" si="37"/>
        <v>595.61457804638474</v>
      </c>
    </row>
    <row r="1205" spans="6:8" x14ac:dyDescent="0.25">
      <c r="F1205" s="42">
        <v>1203</v>
      </c>
      <c r="G1205" s="42">
        <f t="shared" ca="1" si="36"/>
        <v>0.47887142242638991</v>
      </c>
      <c r="H1205" s="42">
        <f t="shared" ca="1" si="37"/>
        <v>387.45402143757462</v>
      </c>
    </row>
    <row r="1206" spans="6:8" x14ac:dyDescent="0.25">
      <c r="F1206" s="42">
        <v>1204</v>
      </c>
      <c r="G1206" s="42">
        <f t="shared" ca="1" si="36"/>
        <v>0.20576080837810939</v>
      </c>
      <c r="H1206" s="42">
        <f t="shared" ca="1" si="37"/>
        <v>243.79089005238689</v>
      </c>
    </row>
    <row r="1207" spans="6:8" x14ac:dyDescent="0.25">
      <c r="F1207" s="42">
        <v>1205</v>
      </c>
      <c r="G1207" s="42">
        <f t="shared" ca="1" si="36"/>
        <v>0.71537999466149971</v>
      </c>
      <c r="H1207" s="42">
        <f t="shared" ca="1" si="37"/>
        <v>547.31202374734949</v>
      </c>
    </row>
    <row r="1208" spans="6:8" x14ac:dyDescent="0.25">
      <c r="F1208" s="42">
        <v>1206</v>
      </c>
      <c r="G1208" s="42">
        <f t="shared" ca="1" si="36"/>
        <v>0.56739737492882614</v>
      </c>
      <c r="H1208" s="42">
        <f t="shared" ca="1" si="37"/>
        <v>441.9015408987002</v>
      </c>
    </row>
    <row r="1209" spans="6:8" x14ac:dyDescent="0.25">
      <c r="F1209" s="42">
        <v>1207</v>
      </c>
      <c r="G1209" s="42">
        <f t="shared" ca="1" si="36"/>
        <v>0.20278281682261357</v>
      </c>
      <c r="H1209" s="42">
        <f t="shared" ca="1" si="37"/>
        <v>242.37451739812877</v>
      </c>
    </row>
    <row r="1210" spans="6:8" x14ac:dyDescent="0.25">
      <c r="F1210" s="42">
        <v>1208</v>
      </c>
      <c r="G1210" s="42">
        <f t="shared" ca="1" si="36"/>
        <v>0.89281506102131258</v>
      </c>
      <c r="H1210" s="42">
        <f t="shared" ca="1" si="37"/>
        <v>722.19943112971328</v>
      </c>
    </row>
    <row r="1211" spans="6:8" x14ac:dyDescent="0.25">
      <c r="F1211" s="42">
        <v>1209</v>
      </c>
      <c r="G1211" s="42">
        <f t="shared" ca="1" si="36"/>
        <v>2.2401079802221391E-2</v>
      </c>
      <c r="H1211" s="42">
        <f t="shared" ca="1" si="37"/>
        <v>144.90097083805566</v>
      </c>
    </row>
    <row r="1212" spans="6:8" x14ac:dyDescent="0.25">
      <c r="F1212" s="42">
        <v>1210</v>
      </c>
      <c r="G1212" s="42">
        <f t="shared" ca="1" si="36"/>
        <v>0.41087652919488127</v>
      </c>
      <c r="H1212" s="42">
        <f t="shared" ca="1" si="37"/>
        <v>348.71749679598679</v>
      </c>
    </row>
    <row r="1213" spans="6:8" x14ac:dyDescent="0.25">
      <c r="F1213" s="42">
        <v>1211</v>
      </c>
      <c r="G1213" s="42">
        <f t="shared" ca="1" si="36"/>
        <v>0.3233804474611458</v>
      </c>
      <c r="H1213" s="42">
        <f t="shared" ca="1" si="37"/>
        <v>302.02716540829829</v>
      </c>
    </row>
    <row r="1214" spans="6:8" x14ac:dyDescent="0.25">
      <c r="F1214" s="42">
        <v>1212</v>
      </c>
      <c r="G1214" s="42">
        <f t="shared" ca="1" si="36"/>
        <v>0.94974896068923731</v>
      </c>
      <c r="H1214" s="42">
        <f t="shared" ca="1" si="37"/>
        <v>809.78762315835195</v>
      </c>
    </row>
    <row r="1215" spans="6:8" x14ac:dyDescent="0.25">
      <c r="F1215" s="42">
        <v>1213</v>
      </c>
      <c r="G1215" s="42">
        <f t="shared" ca="1" si="36"/>
        <v>0.18323034823586259</v>
      </c>
      <c r="H1215" s="42">
        <f t="shared" ca="1" si="37"/>
        <v>233.14007193609416</v>
      </c>
    </row>
    <row r="1216" spans="6:8" x14ac:dyDescent="0.25">
      <c r="F1216" s="42">
        <v>1214</v>
      </c>
      <c r="G1216" s="42">
        <f t="shared" ca="1" si="36"/>
        <v>0.69620934535168855</v>
      </c>
      <c r="H1216" s="42">
        <f t="shared" ca="1" si="37"/>
        <v>532.31498704065336</v>
      </c>
    </row>
    <row r="1217" spans="6:8" x14ac:dyDescent="0.25">
      <c r="F1217" s="42">
        <v>1215</v>
      </c>
      <c r="G1217" s="42">
        <f t="shared" ca="1" si="36"/>
        <v>0.89544586292910233</v>
      </c>
      <c r="H1217" s="42">
        <f t="shared" ca="1" si="37"/>
        <v>725.62985094758153</v>
      </c>
    </row>
    <row r="1218" spans="6:8" x14ac:dyDescent="0.25">
      <c r="F1218" s="42">
        <v>1216</v>
      </c>
      <c r="G1218" s="42">
        <f t="shared" ca="1" si="36"/>
        <v>0.42238729418993437</v>
      </c>
      <c r="H1218" s="42">
        <f t="shared" ca="1" si="37"/>
        <v>355.11152267756609</v>
      </c>
    </row>
    <row r="1219" spans="6:8" x14ac:dyDescent="0.25">
      <c r="F1219" s="42">
        <v>1217</v>
      </c>
      <c r="G1219" s="42">
        <f t="shared" ref="G1219:G1282" ca="1" si="38">RAND()</f>
        <v>0.47906468906500488</v>
      </c>
      <c r="H1219" s="42">
        <f t="shared" ref="H1219:H1282" ca="1" si="39">IF(G1219&lt;(($D$4-$D$2)/($D$3-$D$2)),$D$2+SQRT(G1219*($D$3-$D$2)*($D$4-$D$2)),$D$3-SQRT((1-G1219)*($D$3-$D$2)*($D$3-$D$4)))</f>
        <v>387.56761689701898</v>
      </c>
    </row>
    <row r="1220" spans="6:8" x14ac:dyDescent="0.25">
      <c r="F1220" s="42">
        <v>1218</v>
      </c>
      <c r="G1220" s="42">
        <f t="shared" ca="1" si="38"/>
        <v>0.35318657751377847</v>
      </c>
      <c r="H1220" s="42">
        <f t="shared" ca="1" si="39"/>
        <v>317.57369321656461</v>
      </c>
    </row>
    <row r="1221" spans="6:8" x14ac:dyDescent="0.25">
      <c r="F1221" s="42">
        <v>1219</v>
      </c>
      <c r="G1221" s="42">
        <f t="shared" ca="1" si="38"/>
        <v>0.42567687954136868</v>
      </c>
      <c r="H1221" s="42">
        <f t="shared" ca="1" si="39"/>
        <v>356.95050989040158</v>
      </c>
    </row>
    <row r="1222" spans="6:8" x14ac:dyDescent="0.25">
      <c r="F1222" s="42">
        <v>1220</v>
      </c>
      <c r="G1222" s="42">
        <f t="shared" ca="1" si="38"/>
        <v>0.67728620444402321</v>
      </c>
      <c r="H1222" s="42">
        <f t="shared" ca="1" si="39"/>
        <v>517.96895037736067</v>
      </c>
    </row>
    <row r="1223" spans="6:8" x14ac:dyDescent="0.25">
      <c r="F1223" s="42">
        <v>1221</v>
      </c>
      <c r="G1223" s="42">
        <f t="shared" ca="1" si="38"/>
        <v>1.2341911281310791E-2</v>
      </c>
      <c r="H1223" s="42">
        <f t="shared" ca="1" si="39"/>
        <v>133.3282465082994</v>
      </c>
    </row>
    <row r="1224" spans="6:8" x14ac:dyDescent="0.25">
      <c r="F1224" s="42">
        <v>1222</v>
      </c>
      <c r="G1224" s="42">
        <f t="shared" ca="1" si="38"/>
        <v>0.4537087161864124</v>
      </c>
      <c r="H1224" s="42">
        <f t="shared" ca="1" si="39"/>
        <v>372.83995316523624</v>
      </c>
    </row>
    <row r="1225" spans="6:8" x14ac:dyDescent="0.25">
      <c r="F1225" s="42">
        <v>1223</v>
      </c>
      <c r="G1225" s="42">
        <f t="shared" ca="1" si="38"/>
        <v>0.2232411648350211</v>
      </c>
      <c r="H1225" s="42">
        <f t="shared" ca="1" si="39"/>
        <v>252.15886625648579</v>
      </c>
    </row>
    <row r="1226" spans="6:8" x14ac:dyDescent="0.25">
      <c r="F1226" s="42">
        <v>1224</v>
      </c>
      <c r="G1226" s="42">
        <f t="shared" ca="1" si="38"/>
        <v>0.52952251099174275</v>
      </c>
      <c r="H1226" s="42">
        <f t="shared" ca="1" si="39"/>
        <v>417.98299673811482</v>
      </c>
    </row>
    <row r="1227" spans="6:8" x14ac:dyDescent="0.25">
      <c r="F1227" s="42">
        <v>1225</v>
      </c>
      <c r="G1227" s="42">
        <f t="shared" ca="1" si="38"/>
        <v>9.7335797390038614E-2</v>
      </c>
      <c r="H1227" s="42">
        <f t="shared" ca="1" si="39"/>
        <v>193.59605635443984</v>
      </c>
    </row>
    <row r="1228" spans="6:8" x14ac:dyDescent="0.25">
      <c r="F1228" s="42">
        <v>1226</v>
      </c>
      <c r="G1228" s="42">
        <f t="shared" ca="1" si="38"/>
        <v>0.89447014608135778</v>
      </c>
      <c r="H1228" s="42">
        <f t="shared" ca="1" si="39"/>
        <v>724.35258967038635</v>
      </c>
    </row>
    <row r="1229" spans="6:8" x14ac:dyDescent="0.25">
      <c r="F1229" s="42">
        <v>1227</v>
      </c>
      <c r="G1229" s="42">
        <f t="shared" ca="1" si="38"/>
        <v>0.12983216859428803</v>
      </c>
      <c r="H1229" s="42">
        <f t="shared" ca="1" si="39"/>
        <v>208.46930658873839</v>
      </c>
    </row>
    <row r="1230" spans="6:8" x14ac:dyDescent="0.25">
      <c r="F1230" s="42">
        <v>1228</v>
      </c>
      <c r="G1230" s="42">
        <f t="shared" ca="1" si="38"/>
        <v>5.6789452604371737E-2</v>
      </c>
      <c r="H1230" s="42">
        <f t="shared" ca="1" si="39"/>
        <v>171.49161303533063</v>
      </c>
    </row>
    <row r="1231" spans="6:8" x14ac:dyDescent="0.25">
      <c r="F1231" s="42">
        <v>1229</v>
      </c>
      <c r="G1231" s="42">
        <f t="shared" ca="1" si="38"/>
        <v>0.52507619598466948</v>
      </c>
      <c r="H1231" s="42">
        <f t="shared" ca="1" si="39"/>
        <v>415.23924645113368</v>
      </c>
    </row>
    <row r="1232" spans="6:8" x14ac:dyDescent="0.25">
      <c r="F1232" s="42">
        <v>1230</v>
      </c>
      <c r="G1232" s="42">
        <f t="shared" ca="1" si="38"/>
        <v>0.29625667691900615</v>
      </c>
      <c r="H1232" s="42">
        <f t="shared" ca="1" si="39"/>
        <v>288.17474572875994</v>
      </c>
    </row>
    <row r="1233" spans="6:8" x14ac:dyDescent="0.25">
      <c r="F1233" s="42">
        <v>1231</v>
      </c>
      <c r="G1233" s="42">
        <f t="shared" ca="1" si="38"/>
        <v>0.38873554306184177</v>
      </c>
      <c r="H1233" s="42">
        <f t="shared" ca="1" si="39"/>
        <v>336.59182323740242</v>
      </c>
    </row>
    <row r="1234" spans="6:8" x14ac:dyDescent="0.25">
      <c r="F1234" s="42">
        <v>1232</v>
      </c>
      <c r="G1234" s="42">
        <f t="shared" ca="1" si="38"/>
        <v>0.3504792519483988</v>
      </c>
      <c r="H1234" s="42">
        <f t="shared" ca="1" si="39"/>
        <v>316.14699050369541</v>
      </c>
    </row>
    <row r="1235" spans="6:8" x14ac:dyDescent="0.25">
      <c r="F1235" s="42">
        <v>1233</v>
      </c>
      <c r="G1235" s="42">
        <f t="shared" ca="1" si="38"/>
        <v>0.83557763732626456</v>
      </c>
      <c r="H1235" s="42">
        <f t="shared" ca="1" si="39"/>
        <v>655.9300926772446</v>
      </c>
    </row>
    <row r="1236" spans="6:8" x14ac:dyDescent="0.25">
      <c r="F1236" s="42">
        <v>1234</v>
      </c>
      <c r="G1236" s="42">
        <f t="shared" ca="1" si="38"/>
        <v>0.18415780345863075</v>
      </c>
      <c r="H1236" s="42">
        <f t="shared" ca="1" si="39"/>
        <v>233.57558656460719</v>
      </c>
    </row>
    <row r="1237" spans="6:8" x14ac:dyDescent="0.25">
      <c r="F1237" s="42">
        <v>1235</v>
      </c>
      <c r="G1237" s="42">
        <f t="shared" ca="1" si="38"/>
        <v>0.87915142525222656</v>
      </c>
      <c r="H1237" s="42">
        <f t="shared" ca="1" si="39"/>
        <v>705.02377414714101</v>
      </c>
    </row>
    <row r="1238" spans="6:8" x14ac:dyDescent="0.25">
      <c r="F1238" s="42">
        <v>1236</v>
      </c>
      <c r="G1238" s="42">
        <f t="shared" ca="1" si="38"/>
        <v>0.55852871062132148</v>
      </c>
      <c r="H1238" s="42">
        <f t="shared" ca="1" si="39"/>
        <v>436.20985433173053</v>
      </c>
    </row>
    <row r="1239" spans="6:8" x14ac:dyDescent="0.25">
      <c r="F1239" s="42">
        <v>1237</v>
      </c>
      <c r="G1239" s="42">
        <f t="shared" ca="1" si="38"/>
        <v>6.9964580955669819E-2</v>
      </c>
      <c r="H1239" s="42">
        <f t="shared" ca="1" si="39"/>
        <v>179.35245608051639</v>
      </c>
    </row>
    <row r="1240" spans="6:8" x14ac:dyDescent="0.25">
      <c r="F1240" s="42">
        <v>1238</v>
      </c>
      <c r="G1240" s="42">
        <f t="shared" ca="1" si="38"/>
        <v>0.85119132121621344</v>
      </c>
      <c r="H1240" s="42">
        <f t="shared" ca="1" si="39"/>
        <v>672.67409402198803</v>
      </c>
    </row>
    <row r="1241" spans="6:8" x14ac:dyDescent="0.25">
      <c r="F1241" s="42">
        <v>1239</v>
      </c>
      <c r="G1241" s="42">
        <f t="shared" ca="1" si="38"/>
        <v>0.35404001275403352</v>
      </c>
      <c r="H1241" s="42">
        <f t="shared" ca="1" si="39"/>
        <v>318.02405407734807</v>
      </c>
    </row>
    <row r="1242" spans="6:8" x14ac:dyDescent="0.25">
      <c r="F1242" s="42">
        <v>1240</v>
      </c>
      <c r="G1242" s="42">
        <f t="shared" ca="1" si="38"/>
        <v>0.81782179730677662</v>
      </c>
      <c r="H1242" s="42">
        <f t="shared" ca="1" si="39"/>
        <v>637.82834741089846</v>
      </c>
    </row>
    <row r="1243" spans="6:8" x14ac:dyDescent="0.25">
      <c r="F1243" s="42">
        <v>1241</v>
      </c>
      <c r="G1243" s="42">
        <f t="shared" ca="1" si="38"/>
        <v>0.91501949560298534</v>
      </c>
      <c r="H1243" s="42">
        <f t="shared" ca="1" si="39"/>
        <v>752.64203435941147</v>
      </c>
    </row>
    <row r="1244" spans="6:8" x14ac:dyDescent="0.25">
      <c r="F1244" s="42">
        <v>1242</v>
      </c>
      <c r="G1244" s="42">
        <f t="shared" ca="1" si="38"/>
        <v>0.62911756649099848</v>
      </c>
      <c r="H1244" s="42">
        <f t="shared" ca="1" si="39"/>
        <v>483.24536564585992</v>
      </c>
    </row>
    <row r="1245" spans="6:8" x14ac:dyDescent="0.25">
      <c r="F1245" s="42">
        <v>1243</v>
      </c>
      <c r="G1245" s="42">
        <f t="shared" ca="1" si="38"/>
        <v>0.75851235454920585</v>
      </c>
      <c r="H1245" s="42">
        <f t="shared" ca="1" si="39"/>
        <v>583.0214577168606</v>
      </c>
    </row>
    <row r="1246" spans="6:8" x14ac:dyDescent="0.25">
      <c r="F1246" s="42">
        <v>1244</v>
      </c>
      <c r="G1246" s="42">
        <f t="shared" ca="1" si="38"/>
        <v>0.88232749264239096</v>
      </c>
      <c r="H1246" s="42">
        <f t="shared" ca="1" si="39"/>
        <v>708.92577356028494</v>
      </c>
    </row>
    <row r="1247" spans="6:8" x14ac:dyDescent="0.25">
      <c r="F1247" s="42">
        <v>1245</v>
      </c>
      <c r="G1247" s="42">
        <f t="shared" ca="1" si="38"/>
        <v>0.34123591986065027</v>
      </c>
      <c r="H1247" s="42">
        <f t="shared" ca="1" si="39"/>
        <v>311.29822295834617</v>
      </c>
    </row>
    <row r="1248" spans="6:8" x14ac:dyDescent="0.25">
      <c r="F1248" s="42">
        <v>1246</v>
      </c>
      <c r="G1248" s="42">
        <f t="shared" ca="1" si="38"/>
        <v>0.32383195435464118</v>
      </c>
      <c r="H1248" s="42">
        <f t="shared" ca="1" si="39"/>
        <v>302.26008221927111</v>
      </c>
    </row>
    <row r="1249" spans="6:8" x14ac:dyDescent="0.25">
      <c r="F1249" s="42">
        <v>1247</v>
      </c>
      <c r="G1249" s="42">
        <f t="shared" ca="1" si="38"/>
        <v>0.60088847335772511</v>
      </c>
      <c r="H1249" s="42">
        <f t="shared" ca="1" si="39"/>
        <v>463.94002277502761</v>
      </c>
    </row>
    <row r="1250" spans="6:8" x14ac:dyDescent="0.25">
      <c r="F1250" s="42">
        <v>1248</v>
      </c>
      <c r="G1250" s="42">
        <f t="shared" ca="1" si="38"/>
        <v>0.25471995631894562</v>
      </c>
      <c r="H1250" s="42">
        <f t="shared" ca="1" si="39"/>
        <v>267.46902355575492</v>
      </c>
    </row>
    <row r="1251" spans="6:8" x14ac:dyDescent="0.25">
      <c r="F1251" s="42">
        <v>1249</v>
      </c>
      <c r="G1251" s="42">
        <f t="shared" ca="1" si="38"/>
        <v>0.64199096007395162</v>
      </c>
      <c r="H1251" s="42">
        <f t="shared" ca="1" si="39"/>
        <v>492.2928907856865</v>
      </c>
    </row>
    <row r="1252" spans="6:8" x14ac:dyDescent="0.25">
      <c r="F1252" s="42">
        <v>1250</v>
      </c>
      <c r="G1252" s="42">
        <f t="shared" ca="1" si="38"/>
        <v>0.42924146186576118</v>
      </c>
      <c r="H1252" s="42">
        <f t="shared" ca="1" si="39"/>
        <v>358.9491849653009</v>
      </c>
    </row>
    <row r="1253" spans="6:8" x14ac:dyDescent="0.25">
      <c r="F1253" s="42">
        <v>1251</v>
      </c>
      <c r="G1253" s="42">
        <f t="shared" ca="1" si="38"/>
        <v>0.48210343762427188</v>
      </c>
      <c r="H1253" s="42">
        <f t="shared" ca="1" si="39"/>
        <v>389.35646657765687</v>
      </c>
    </row>
    <row r="1254" spans="6:8" x14ac:dyDescent="0.25">
      <c r="F1254" s="42">
        <v>1252</v>
      </c>
      <c r="G1254" s="42">
        <f t="shared" ca="1" si="38"/>
        <v>0.16128440396032628</v>
      </c>
      <c r="H1254" s="42">
        <f t="shared" ca="1" si="39"/>
        <v>222.90590714601035</v>
      </c>
    </row>
    <row r="1255" spans="6:8" x14ac:dyDescent="0.25">
      <c r="F1255" s="42">
        <v>1253</v>
      </c>
      <c r="G1255" s="42">
        <f t="shared" ca="1" si="38"/>
        <v>0.24061693329529177</v>
      </c>
      <c r="H1255" s="42">
        <f t="shared" ca="1" si="39"/>
        <v>260.57061998633708</v>
      </c>
    </row>
    <row r="1256" spans="6:8" x14ac:dyDescent="0.25">
      <c r="F1256" s="42">
        <v>1254</v>
      </c>
      <c r="G1256" s="42">
        <f t="shared" ca="1" si="38"/>
        <v>0.31910710699199618</v>
      </c>
      <c r="H1256" s="42">
        <f t="shared" ca="1" si="39"/>
        <v>299.82653366057718</v>
      </c>
    </row>
    <row r="1257" spans="6:8" x14ac:dyDescent="0.25">
      <c r="F1257" s="42">
        <v>1255</v>
      </c>
      <c r="G1257" s="42">
        <f t="shared" ca="1" si="38"/>
        <v>0.45255421959896736</v>
      </c>
      <c r="H1257" s="42">
        <f t="shared" ca="1" si="39"/>
        <v>372.17760322783681</v>
      </c>
    </row>
    <row r="1258" spans="6:8" x14ac:dyDescent="0.25">
      <c r="F1258" s="42">
        <v>1256</v>
      </c>
      <c r="G1258" s="42">
        <f t="shared" ca="1" si="38"/>
        <v>0.26503753708101374</v>
      </c>
      <c r="H1258" s="42">
        <f t="shared" ca="1" si="39"/>
        <v>272.55723709581787</v>
      </c>
    </row>
    <row r="1259" spans="6:8" x14ac:dyDescent="0.25">
      <c r="F1259" s="42">
        <v>1257</v>
      </c>
      <c r="G1259" s="42">
        <f t="shared" ca="1" si="38"/>
        <v>0.208325216024566</v>
      </c>
      <c r="H1259" s="42">
        <f t="shared" ca="1" si="39"/>
        <v>245.01268589312542</v>
      </c>
    </row>
    <row r="1260" spans="6:8" x14ac:dyDescent="0.25">
      <c r="F1260" s="42">
        <v>1258</v>
      </c>
      <c r="G1260" s="42">
        <f t="shared" ca="1" si="38"/>
        <v>0.52736230705310416</v>
      </c>
      <c r="H1260" s="42">
        <f t="shared" ca="1" si="39"/>
        <v>416.64835740201693</v>
      </c>
    </row>
    <row r="1261" spans="6:8" x14ac:dyDescent="0.25">
      <c r="F1261" s="42">
        <v>1259</v>
      </c>
      <c r="G1261" s="42">
        <f t="shared" ca="1" si="38"/>
        <v>5.686577836150275E-2</v>
      </c>
      <c r="H1261" s="42">
        <f t="shared" ca="1" si="39"/>
        <v>171.53963972886115</v>
      </c>
    </row>
    <row r="1262" spans="6:8" x14ac:dyDescent="0.25">
      <c r="F1262" s="42">
        <v>1260</v>
      </c>
      <c r="G1262" s="42">
        <f t="shared" ca="1" si="38"/>
        <v>0.46410728849588201</v>
      </c>
      <c r="H1262" s="42">
        <f t="shared" ca="1" si="39"/>
        <v>378.83757978853475</v>
      </c>
    </row>
    <row r="1263" spans="6:8" x14ac:dyDescent="0.25">
      <c r="F1263" s="42">
        <v>1261</v>
      </c>
      <c r="G1263" s="42">
        <f t="shared" ca="1" si="38"/>
        <v>0.45220775604828667</v>
      </c>
      <c r="H1263" s="42">
        <f t="shared" ca="1" si="39"/>
        <v>371.9789687874827</v>
      </c>
    </row>
    <row r="1264" spans="6:8" x14ac:dyDescent="0.25">
      <c r="F1264" s="42">
        <v>1262</v>
      </c>
      <c r="G1264" s="42">
        <f t="shared" ca="1" si="38"/>
        <v>0.98855737688678502</v>
      </c>
      <c r="H1264" s="42">
        <f t="shared" ca="1" si="39"/>
        <v>909.2327777140074</v>
      </c>
    </row>
    <row r="1265" spans="6:8" x14ac:dyDescent="0.25">
      <c r="F1265" s="42">
        <v>1263</v>
      </c>
      <c r="G1265" s="42">
        <f t="shared" ca="1" si="38"/>
        <v>6.8300459515199252E-3</v>
      </c>
      <c r="H1265" s="42">
        <f t="shared" ca="1" si="39"/>
        <v>124.79322761636317</v>
      </c>
    </row>
    <row r="1266" spans="6:8" x14ac:dyDescent="0.25">
      <c r="F1266" s="42">
        <v>1264</v>
      </c>
      <c r="G1266" s="42">
        <f t="shared" ca="1" si="38"/>
        <v>0.73090514257962569</v>
      </c>
      <c r="H1266" s="42">
        <f t="shared" ca="1" si="39"/>
        <v>559.83151255153496</v>
      </c>
    </row>
    <row r="1267" spans="6:8" x14ac:dyDescent="0.25">
      <c r="F1267" s="42">
        <v>1265</v>
      </c>
      <c r="G1267" s="42">
        <f t="shared" ca="1" si="38"/>
        <v>0.73610679013193747</v>
      </c>
      <c r="H1267" s="42">
        <f t="shared" ca="1" si="39"/>
        <v>564.10653697835176</v>
      </c>
    </row>
    <row r="1268" spans="6:8" x14ac:dyDescent="0.25">
      <c r="F1268" s="42">
        <v>1266</v>
      </c>
      <c r="G1268" s="42">
        <f t="shared" ca="1" si="38"/>
        <v>0.73794181288270166</v>
      </c>
      <c r="H1268" s="42">
        <f t="shared" ca="1" si="39"/>
        <v>565.62470751151739</v>
      </c>
    </row>
    <row r="1269" spans="6:8" x14ac:dyDescent="0.25">
      <c r="F1269" s="42">
        <v>1267</v>
      </c>
      <c r="G1269" s="42">
        <f t="shared" ca="1" si="38"/>
        <v>0.14656158852914258</v>
      </c>
      <c r="H1269" s="42">
        <f t="shared" ca="1" si="39"/>
        <v>216.11502357870302</v>
      </c>
    </row>
    <row r="1270" spans="6:8" x14ac:dyDescent="0.25">
      <c r="F1270" s="42">
        <v>1268</v>
      </c>
      <c r="G1270" s="42">
        <f t="shared" ca="1" si="38"/>
        <v>0.91940201868625682</v>
      </c>
      <c r="H1270" s="42">
        <f t="shared" ca="1" si="39"/>
        <v>759.10469795802351</v>
      </c>
    </row>
    <row r="1271" spans="6:8" x14ac:dyDescent="0.25">
      <c r="F1271" s="42">
        <v>1269</v>
      </c>
      <c r="G1271" s="42">
        <f t="shared" ca="1" si="38"/>
        <v>0.37320976835888964</v>
      </c>
      <c r="H1271" s="42">
        <f t="shared" ca="1" si="39"/>
        <v>328.21955462993753</v>
      </c>
    </row>
    <row r="1272" spans="6:8" x14ac:dyDescent="0.25">
      <c r="F1272" s="42">
        <v>1270</v>
      </c>
      <c r="G1272" s="42">
        <f t="shared" ca="1" si="38"/>
        <v>0.32791622283196753</v>
      </c>
      <c r="H1272" s="42">
        <f t="shared" ca="1" si="39"/>
        <v>304.3705587304521</v>
      </c>
    </row>
    <row r="1273" spans="6:8" x14ac:dyDescent="0.25">
      <c r="F1273" s="42">
        <v>1271</v>
      </c>
      <c r="G1273" s="42">
        <f t="shared" ca="1" si="38"/>
        <v>0.16618588917562038</v>
      </c>
      <c r="H1273" s="42">
        <f t="shared" ca="1" si="39"/>
        <v>225.17991779152158</v>
      </c>
    </row>
    <row r="1274" spans="6:8" x14ac:dyDescent="0.25">
      <c r="F1274" s="42">
        <v>1272</v>
      </c>
      <c r="G1274" s="42">
        <f t="shared" ca="1" si="38"/>
        <v>0.8091880110730757</v>
      </c>
      <c r="H1274" s="42">
        <f t="shared" ca="1" si="39"/>
        <v>629.3456704321593</v>
      </c>
    </row>
    <row r="1275" spans="6:8" x14ac:dyDescent="0.25">
      <c r="F1275" s="42">
        <v>1273</v>
      </c>
      <c r="G1275" s="42">
        <f t="shared" ca="1" si="38"/>
        <v>0.83077743919857516</v>
      </c>
      <c r="H1275" s="42">
        <f t="shared" ca="1" si="39"/>
        <v>650.94378135173429</v>
      </c>
    </row>
    <row r="1276" spans="6:8" x14ac:dyDescent="0.25">
      <c r="F1276" s="42">
        <v>1274</v>
      </c>
      <c r="G1276" s="42">
        <f t="shared" ca="1" si="38"/>
        <v>3.3242132459143647E-5</v>
      </c>
      <c r="H1276" s="42">
        <f t="shared" ca="1" si="39"/>
        <v>101.72967971639923</v>
      </c>
    </row>
    <row r="1277" spans="6:8" x14ac:dyDescent="0.25">
      <c r="F1277" s="42">
        <v>1275</v>
      </c>
      <c r="G1277" s="42">
        <f t="shared" ca="1" si="38"/>
        <v>0.85211759750101757</v>
      </c>
      <c r="H1277" s="42">
        <f t="shared" ca="1" si="39"/>
        <v>673.69442266601186</v>
      </c>
    </row>
    <row r="1278" spans="6:8" x14ac:dyDescent="0.25">
      <c r="F1278" s="42">
        <v>1276</v>
      </c>
      <c r="G1278" s="42">
        <f t="shared" ca="1" si="38"/>
        <v>0.47771909603341423</v>
      </c>
      <c r="H1278" s="42">
        <f t="shared" ca="1" si="39"/>
        <v>386.77716052323876</v>
      </c>
    </row>
    <row r="1279" spans="6:8" x14ac:dyDescent="0.25">
      <c r="F1279" s="42">
        <v>1277</v>
      </c>
      <c r="G1279" s="42">
        <f t="shared" ca="1" si="38"/>
        <v>0.94213815050398786</v>
      </c>
      <c r="H1279" s="42">
        <f t="shared" ca="1" si="39"/>
        <v>795.89088301320601</v>
      </c>
    </row>
    <row r="1280" spans="6:8" x14ac:dyDescent="0.25">
      <c r="F1280" s="42">
        <v>1278</v>
      </c>
      <c r="G1280" s="42">
        <f t="shared" ca="1" si="38"/>
        <v>0.43178307814453265</v>
      </c>
      <c r="H1280" s="42">
        <f t="shared" ca="1" si="39"/>
        <v>360.37809313944183</v>
      </c>
    </row>
    <row r="1281" spans="6:8" x14ac:dyDescent="0.25">
      <c r="F1281" s="42">
        <v>1279</v>
      </c>
      <c r="G1281" s="42">
        <f t="shared" ca="1" si="38"/>
        <v>0.81436890162987852</v>
      </c>
      <c r="H1281" s="42">
        <f t="shared" ca="1" si="39"/>
        <v>634.41226658093751</v>
      </c>
    </row>
    <row r="1282" spans="6:8" x14ac:dyDescent="0.25">
      <c r="F1282" s="42">
        <v>1280</v>
      </c>
      <c r="G1282" s="42">
        <f t="shared" ca="1" si="38"/>
        <v>0.40887096854813088</v>
      </c>
      <c r="H1282" s="42">
        <f t="shared" ca="1" si="39"/>
        <v>347.60985396363799</v>
      </c>
    </row>
    <row r="1283" spans="6:8" x14ac:dyDescent="0.25">
      <c r="F1283" s="42">
        <v>1281</v>
      </c>
      <c r="G1283" s="42">
        <f t="shared" ref="G1283:G1346" ca="1" si="40">RAND()</f>
        <v>0.83777389637766142</v>
      </c>
      <c r="H1283" s="42">
        <f t="shared" ref="H1283:H1346" ca="1" si="41">IF(G1283&lt;(($D$4-$D$2)/($D$3-$D$2)),$D$2+SQRT(G1283*($D$3-$D$2)*($D$4-$D$2)),$D$3-SQRT((1-G1283)*($D$3-$D$2)*($D$3-$D$4)))</f>
        <v>658.23576166005341</v>
      </c>
    </row>
    <row r="1284" spans="6:8" x14ac:dyDescent="0.25">
      <c r="F1284" s="42">
        <v>1282</v>
      </c>
      <c r="G1284" s="42">
        <f t="shared" ca="1" si="40"/>
        <v>0.97457654933424243</v>
      </c>
      <c r="H1284" s="42">
        <f t="shared" ca="1" si="41"/>
        <v>864.704455064679</v>
      </c>
    </row>
    <row r="1285" spans="6:8" x14ac:dyDescent="0.25">
      <c r="F1285" s="42">
        <v>1283</v>
      </c>
      <c r="G1285" s="42">
        <f t="shared" ca="1" si="40"/>
        <v>0.37357934011133664</v>
      </c>
      <c r="H1285" s="42">
        <f t="shared" ca="1" si="41"/>
        <v>328.41763340611931</v>
      </c>
    </row>
    <row r="1286" spans="6:8" x14ac:dyDescent="0.25">
      <c r="F1286" s="42">
        <v>1284</v>
      </c>
      <c r="G1286" s="42">
        <f t="shared" ca="1" si="40"/>
        <v>0.39135008059022847</v>
      </c>
      <c r="H1286" s="42">
        <f t="shared" ca="1" si="41"/>
        <v>338.01212852875051</v>
      </c>
    </row>
    <row r="1287" spans="6:8" x14ac:dyDescent="0.25">
      <c r="F1287" s="42">
        <v>1285</v>
      </c>
      <c r="G1287" s="42">
        <f t="shared" ca="1" si="40"/>
        <v>0.54359261785562185</v>
      </c>
      <c r="H1287" s="42">
        <f t="shared" ca="1" si="41"/>
        <v>426.75196019179248</v>
      </c>
    </row>
    <row r="1288" spans="6:8" x14ac:dyDescent="0.25">
      <c r="F1288" s="42">
        <v>1286</v>
      </c>
      <c r="G1288" s="42">
        <f t="shared" ca="1" si="40"/>
        <v>3.3801846498692001E-2</v>
      </c>
      <c r="H1288" s="42">
        <f t="shared" ca="1" si="41"/>
        <v>155.15583545629855</v>
      </c>
    </row>
    <row r="1289" spans="6:8" x14ac:dyDescent="0.25">
      <c r="F1289" s="42">
        <v>1287</v>
      </c>
      <c r="G1289" s="42">
        <f t="shared" ca="1" si="40"/>
        <v>0.5270893052371487</v>
      </c>
      <c r="H1289" s="42">
        <f t="shared" ca="1" si="41"/>
        <v>416.47990589076289</v>
      </c>
    </row>
    <row r="1290" spans="6:8" x14ac:dyDescent="0.25">
      <c r="F1290" s="42">
        <v>1288</v>
      </c>
      <c r="G1290" s="42">
        <f t="shared" ca="1" si="40"/>
        <v>0.7185992241163679</v>
      </c>
      <c r="H1290" s="42">
        <f t="shared" ca="1" si="41"/>
        <v>549.87939545471249</v>
      </c>
    </row>
    <row r="1291" spans="6:8" x14ac:dyDescent="0.25">
      <c r="F1291" s="42">
        <v>1289</v>
      </c>
      <c r="G1291" s="42">
        <f t="shared" ca="1" si="40"/>
        <v>1.0545317948036481E-2</v>
      </c>
      <c r="H1291" s="42">
        <f t="shared" ca="1" si="41"/>
        <v>130.80711955576638</v>
      </c>
    </row>
    <row r="1292" spans="6:8" x14ac:dyDescent="0.25">
      <c r="F1292" s="42">
        <v>1290</v>
      </c>
      <c r="G1292" s="42">
        <f t="shared" ca="1" si="40"/>
        <v>0.3093473379167232</v>
      </c>
      <c r="H1292" s="42">
        <f t="shared" ca="1" si="41"/>
        <v>294.82632160583353</v>
      </c>
    </row>
    <row r="1293" spans="6:8" x14ac:dyDescent="0.25">
      <c r="F1293" s="42">
        <v>1291</v>
      </c>
      <c r="G1293" s="42">
        <f t="shared" ca="1" si="40"/>
        <v>0.58943222535724971</v>
      </c>
      <c r="H1293" s="42">
        <f t="shared" ca="1" si="41"/>
        <v>456.30082054248032</v>
      </c>
    </row>
    <row r="1294" spans="6:8" x14ac:dyDescent="0.25">
      <c r="F1294" s="42">
        <v>1292</v>
      </c>
      <c r="G1294" s="42">
        <f t="shared" ca="1" si="40"/>
        <v>0.19849399289558189</v>
      </c>
      <c r="H1294" s="42">
        <f t="shared" ca="1" si="41"/>
        <v>240.3393355483114</v>
      </c>
    </row>
    <row r="1295" spans="6:8" x14ac:dyDescent="0.25">
      <c r="F1295" s="42">
        <v>1293</v>
      </c>
      <c r="G1295" s="42">
        <f t="shared" ca="1" si="40"/>
        <v>0.12263392247339289</v>
      </c>
      <c r="H1295" s="42">
        <f t="shared" ca="1" si="41"/>
        <v>205.20217928132365</v>
      </c>
    </row>
    <row r="1296" spans="6:8" x14ac:dyDescent="0.25">
      <c r="F1296" s="42">
        <v>1294</v>
      </c>
      <c r="G1296" s="42">
        <f t="shared" ca="1" si="40"/>
        <v>0.76576310998430863</v>
      </c>
      <c r="H1296" s="42">
        <f t="shared" ca="1" si="41"/>
        <v>589.32913323283105</v>
      </c>
    </row>
    <row r="1297" spans="6:8" x14ac:dyDescent="0.25">
      <c r="F1297" s="42">
        <v>1295</v>
      </c>
      <c r="G1297" s="42">
        <f t="shared" ca="1" si="40"/>
        <v>0.1769637159889873</v>
      </c>
      <c r="H1297" s="42">
        <f t="shared" ca="1" si="41"/>
        <v>230.20384224917757</v>
      </c>
    </row>
    <row r="1298" spans="6:8" x14ac:dyDescent="0.25">
      <c r="F1298" s="42">
        <v>1296</v>
      </c>
      <c r="G1298" s="42">
        <f t="shared" ca="1" si="40"/>
        <v>0.40838316434084754</v>
      </c>
      <c r="H1298" s="42">
        <f t="shared" ca="1" si="41"/>
        <v>347.34073079853545</v>
      </c>
    </row>
    <row r="1299" spans="6:8" x14ac:dyDescent="0.25">
      <c r="F1299" s="42">
        <v>1297</v>
      </c>
      <c r="G1299" s="42">
        <f t="shared" ca="1" si="40"/>
        <v>0.18153866608534031</v>
      </c>
      <c r="H1299" s="42">
        <f t="shared" ca="1" si="41"/>
        <v>232.34632781536504</v>
      </c>
    </row>
    <row r="1300" spans="6:8" x14ac:dyDescent="0.25">
      <c r="F1300" s="42">
        <v>1298</v>
      </c>
      <c r="G1300" s="42">
        <f t="shared" ca="1" si="40"/>
        <v>0.66830008657466533</v>
      </c>
      <c r="H1300" s="42">
        <f t="shared" ca="1" si="41"/>
        <v>511.30383911243894</v>
      </c>
    </row>
    <row r="1301" spans="6:8" x14ac:dyDescent="0.25">
      <c r="F1301" s="42">
        <v>1299</v>
      </c>
      <c r="G1301" s="42">
        <f t="shared" ca="1" si="40"/>
        <v>0.76564907476928756</v>
      </c>
      <c r="H1301" s="42">
        <f t="shared" ca="1" si="41"/>
        <v>589.22918048367535</v>
      </c>
    </row>
    <row r="1302" spans="6:8" x14ac:dyDescent="0.25">
      <c r="F1302" s="42">
        <v>1300</v>
      </c>
      <c r="G1302" s="42">
        <f t="shared" ca="1" si="40"/>
        <v>7.4224634858366501E-2</v>
      </c>
      <c r="H1302" s="42">
        <f t="shared" ca="1" si="41"/>
        <v>181.73259531700302</v>
      </c>
    </row>
    <row r="1303" spans="6:8" x14ac:dyDescent="0.25">
      <c r="F1303" s="42">
        <v>1301</v>
      </c>
      <c r="G1303" s="42">
        <f t="shared" ca="1" si="40"/>
        <v>0.19608017606641148</v>
      </c>
      <c r="H1303" s="42">
        <f t="shared" ca="1" si="41"/>
        <v>239.1962978322307</v>
      </c>
    </row>
    <row r="1304" spans="6:8" x14ac:dyDescent="0.25">
      <c r="F1304" s="42">
        <v>1302</v>
      </c>
      <c r="G1304" s="42">
        <f t="shared" ca="1" si="40"/>
        <v>0.59799713760189199</v>
      </c>
      <c r="H1304" s="42">
        <f t="shared" ca="1" si="41"/>
        <v>462.00180211580835</v>
      </c>
    </row>
    <row r="1305" spans="6:8" x14ac:dyDescent="0.25">
      <c r="F1305" s="42">
        <v>1303</v>
      </c>
      <c r="G1305" s="42">
        <f t="shared" ca="1" si="40"/>
        <v>0.52568206391642969</v>
      </c>
      <c r="H1305" s="42">
        <f t="shared" ca="1" si="41"/>
        <v>415.61235983281563</v>
      </c>
    </row>
    <row r="1306" spans="6:8" x14ac:dyDescent="0.25">
      <c r="F1306" s="42">
        <v>1304</v>
      </c>
      <c r="G1306" s="42">
        <f t="shared" ca="1" si="40"/>
        <v>0.61446714306102657</v>
      </c>
      <c r="H1306" s="42">
        <f t="shared" ca="1" si="41"/>
        <v>473.13791463414179</v>
      </c>
    </row>
    <row r="1307" spans="6:8" x14ac:dyDescent="0.25">
      <c r="F1307" s="42">
        <v>1305</v>
      </c>
      <c r="G1307" s="42">
        <f t="shared" ca="1" si="40"/>
        <v>0.10035404268387682</v>
      </c>
      <c r="H1307" s="42">
        <f t="shared" ca="1" si="41"/>
        <v>195.03611861576059</v>
      </c>
    </row>
    <row r="1308" spans="6:8" x14ac:dyDescent="0.25">
      <c r="F1308" s="42">
        <v>1306</v>
      </c>
      <c r="G1308" s="42">
        <f t="shared" ca="1" si="40"/>
        <v>0.39025602919080982</v>
      </c>
      <c r="H1308" s="42">
        <f t="shared" ca="1" si="41"/>
        <v>337.41743232815361</v>
      </c>
    </row>
    <row r="1309" spans="6:8" x14ac:dyDescent="0.25">
      <c r="F1309" s="42">
        <v>1307</v>
      </c>
      <c r="G1309" s="42">
        <f t="shared" ca="1" si="40"/>
        <v>4.8997388234042205E-3</v>
      </c>
      <c r="H1309" s="42">
        <f t="shared" ca="1" si="41"/>
        <v>120.99944032840827</v>
      </c>
    </row>
    <row r="1310" spans="6:8" x14ac:dyDescent="0.25">
      <c r="F1310" s="42">
        <v>1308</v>
      </c>
      <c r="G1310" s="42">
        <f t="shared" ca="1" si="40"/>
        <v>0.75230639566912494</v>
      </c>
      <c r="H1310" s="42">
        <f t="shared" ca="1" si="41"/>
        <v>577.69750756332246</v>
      </c>
    </row>
    <row r="1311" spans="6:8" x14ac:dyDescent="0.25">
      <c r="F1311" s="42">
        <v>1309</v>
      </c>
      <c r="G1311" s="42">
        <f t="shared" ca="1" si="40"/>
        <v>0.49663392290185071</v>
      </c>
      <c r="H1311" s="42">
        <f t="shared" ca="1" si="41"/>
        <v>397.98374148976052</v>
      </c>
    </row>
    <row r="1312" spans="6:8" x14ac:dyDescent="0.25">
      <c r="F1312" s="42">
        <v>1310</v>
      </c>
      <c r="G1312" s="42">
        <f t="shared" ca="1" si="40"/>
        <v>0.29519719570662151</v>
      </c>
      <c r="H1312" s="42">
        <f t="shared" ca="1" si="41"/>
        <v>287.63912299226286</v>
      </c>
    </row>
    <row r="1313" spans="6:8" x14ac:dyDescent="0.25">
      <c r="F1313" s="42">
        <v>1311</v>
      </c>
      <c r="G1313" s="42">
        <f t="shared" ca="1" si="40"/>
        <v>0.97775109176864006</v>
      </c>
      <c r="H1313" s="42">
        <f t="shared" ca="1" si="41"/>
        <v>873.4329666675435</v>
      </c>
    </row>
    <row r="1314" spans="6:8" x14ac:dyDescent="0.25">
      <c r="F1314" s="42">
        <v>1312</v>
      </c>
      <c r="G1314" s="42">
        <f t="shared" ca="1" si="40"/>
        <v>0.61336203615330231</v>
      </c>
      <c r="H1314" s="42">
        <f t="shared" ca="1" si="41"/>
        <v>472.38334562902367</v>
      </c>
    </row>
    <row r="1315" spans="6:8" x14ac:dyDescent="0.25">
      <c r="F1315" s="42">
        <v>1313</v>
      </c>
      <c r="G1315" s="42">
        <f t="shared" ca="1" si="40"/>
        <v>0.54839265897174194</v>
      </c>
      <c r="H1315" s="42">
        <f t="shared" ca="1" si="41"/>
        <v>429.77435559215178</v>
      </c>
    </row>
    <row r="1316" spans="6:8" x14ac:dyDescent="0.25">
      <c r="F1316" s="42">
        <v>1314</v>
      </c>
      <c r="G1316" s="42">
        <f t="shared" ca="1" si="40"/>
        <v>0.65152427063707241</v>
      </c>
      <c r="H1316" s="42">
        <f t="shared" ca="1" si="41"/>
        <v>499.09828794332532</v>
      </c>
    </row>
    <row r="1317" spans="6:8" x14ac:dyDescent="0.25">
      <c r="F1317" s="42">
        <v>1315</v>
      </c>
      <c r="G1317" s="42">
        <f t="shared" ca="1" si="40"/>
        <v>0.83966620113597612</v>
      </c>
      <c r="H1317" s="42">
        <f t="shared" ca="1" si="41"/>
        <v>660.23488233472642</v>
      </c>
    </row>
    <row r="1318" spans="6:8" x14ac:dyDescent="0.25">
      <c r="F1318" s="42">
        <v>1316</v>
      </c>
      <c r="G1318" s="42">
        <f t="shared" ca="1" si="40"/>
        <v>1.2145819659073798E-2</v>
      </c>
      <c r="H1318" s="42">
        <f t="shared" ca="1" si="41"/>
        <v>133.06242231471617</v>
      </c>
    </row>
    <row r="1319" spans="6:8" x14ac:dyDescent="0.25">
      <c r="F1319" s="42">
        <v>1317</v>
      </c>
      <c r="G1319" s="42">
        <f t="shared" ca="1" si="40"/>
        <v>0.78375777360907528</v>
      </c>
      <c r="H1319" s="42">
        <f t="shared" ca="1" si="41"/>
        <v>605.4186991234053</v>
      </c>
    </row>
    <row r="1320" spans="6:8" x14ac:dyDescent="0.25">
      <c r="F1320" s="42">
        <v>1318</v>
      </c>
      <c r="G1320" s="42">
        <f t="shared" ca="1" si="40"/>
        <v>0.24771142071613061</v>
      </c>
      <c r="H1320" s="42">
        <f t="shared" ca="1" si="41"/>
        <v>264.0327608620164</v>
      </c>
    </row>
    <row r="1321" spans="6:8" x14ac:dyDescent="0.25">
      <c r="F1321" s="42">
        <v>1319</v>
      </c>
      <c r="G1321" s="42">
        <f t="shared" ca="1" si="40"/>
        <v>0.86204072922222108</v>
      </c>
      <c r="H1321" s="42">
        <f t="shared" ca="1" si="41"/>
        <v>684.83230660487925</v>
      </c>
    </row>
    <row r="1322" spans="6:8" x14ac:dyDescent="0.25">
      <c r="F1322" s="42">
        <v>1320</v>
      </c>
      <c r="G1322" s="42">
        <f t="shared" ca="1" si="40"/>
        <v>0.13612019993626912</v>
      </c>
      <c r="H1322" s="42">
        <f t="shared" ca="1" si="41"/>
        <v>211.33438261460503</v>
      </c>
    </row>
    <row r="1323" spans="6:8" x14ac:dyDescent="0.25">
      <c r="F1323" s="42">
        <v>1321</v>
      </c>
      <c r="G1323" s="42">
        <f t="shared" ca="1" si="40"/>
        <v>0.83042330493617211</v>
      </c>
      <c r="H1323" s="42">
        <f t="shared" ca="1" si="41"/>
        <v>650.57873498317804</v>
      </c>
    </row>
    <row r="1324" spans="6:8" x14ac:dyDescent="0.25">
      <c r="F1324" s="42">
        <v>1322</v>
      </c>
      <c r="G1324" s="42">
        <f t="shared" ca="1" si="40"/>
        <v>0.17514576557223083</v>
      </c>
      <c r="H1324" s="42">
        <f t="shared" ca="1" si="41"/>
        <v>229.3541352943015</v>
      </c>
    </row>
    <row r="1325" spans="6:8" x14ac:dyDescent="0.25">
      <c r="F1325" s="42">
        <v>1323</v>
      </c>
      <c r="G1325" s="42">
        <f t="shared" ca="1" si="40"/>
        <v>0.94227186183793765</v>
      </c>
      <c r="H1325" s="42">
        <f t="shared" ca="1" si="41"/>
        <v>796.12685444942758</v>
      </c>
    </row>
    <row r="1326" spans="6:8" x14ac:dyDescent="0.25">
      <c r="F1326" s="42">
        <v>1324</v>
      </c>
      <c r="G1326" s="42">
        <f t="shared" ca="1" si="40"/>
        <v>0.80492098025047065</v>
      </c>
      <c r="H1326" s="42">
        <f t="shared" ca="1" si="41"/>
        <v>625.22420806612763</v>
      </c>
    </row>
    <row r="1327" spans="6:8" x14ac:dyDescent="0.25">
      <c r="F1327" s="42">
        <v>1325</v>
      </c>
      <c r="G1327" s="42">
        <f t="shared" ca="1" si="40"/>
        <v>0.59625382196574661</v>
      </c>
      <c r="H1327" s="42">
        <f t="shared" ca="1" si="41"/>
        <v>460.83652925604986</v>
      </c>
    </row>
    <row r="1328" spans="6:8" x14ac:dyDescent="0.25">
      <c r="F1328" s="42">
        <v>1326</v>
      </c>
      <c r="G1328" s="42">
        <f t="shared" ca="1" si="40"/>
        <v>0.43913955267551674</v>
      </c>
      <c r="H1328" s="42">
        <f t="shared" ca="1" si="41"/>
        <v>364.532044809789</v>
      </c>
    </row>
    <row r="1329" spans="6:8" x14ac:dyDescent="0.25">
      <c r="F1329" s="42">
        <v>1327</v>
      </c>
      <c r="G1329" s="42">
        <f t="shared" ca="1" si="40"/>
        <v>0.35434796404553293</v>
      </c>
      <c r="H1329" s="42">
        <f t="shared" ca="1" si="41"/>
        <v>318.18663412395892</v>
      </c>
    </row>
    <row r="1330" spans="6:8" x14ac:dyDescent="0.25">
      <c r="F1330" s="42">
        <v>1328</v>
      </c>
      <c r="G1330" s="42">
        <f t="shared" ca="1" si="40"/>
        <v>0.77548407320437063</v>
      </c>
      <c r="H1330" s="42">
        <f t="shared" ca="1" si="41"/>
        <v>597.94096541322051</v>
      </c>
    </row>
    <row r="1331" spans="6:8" x14ac:dyDescent="0.25">
      <c r="F1331" s="42">
        <v>1329</v>
      </c>
      <c r="G1331" s="42">
        <f t="shared" ca="1" si="40"/>
        <v>0.71502823845941821</v>
      </c>
      <c r="H1331" s="42">
        <f t="shared" ca="1" si="41"/>
        <v>547.03237609160317</v>
      </c>
    </row>
    <row r="1332" spans="6:8" x14ac:dyDescent="0.25">
      <c r="F1332" s="42">
        <v>1330</v>
      </c>
      <c r="G1332" s="42">
        <f t="shared" ca="1" si="40"/>
        <v>0.69655944163073324</v>
      </c>
      <c r="H1332" s="42">
        <f t="shared" ca="1" si="41"/>
        <v>532.58455093367729</v>
      </c>
    </row>
    <row r="1333" spans="6:8" x14ac:dyDescent="0.25">
      <c r="F1333" s="42">
        <v>1331</v>
      </c>
      <c r="G1333" s="42">
        <f t="shared" ca="1" si="40"/>
        <v>0.91473794131904729</v>
      </c>
      <c r="H1333" s="42">
        <f t="shared" ca="1" si="41"/>
        <v>752.23260454554156</v>
      </c>
    </row>
    <row r="1334" spans="6:8" x14ac:dyDescent="0.25">
      <c r="F1334" s="42">
        <v>1332</v>
      </c>
      <c r="G1334" s="42">
        <f t="shared" ca="1" si="40"/>
        <v>0.76679536958530914</v>
      </c>
      <c r="H1334" s="42">
        <f t="shared" ca="1" si="41"/>
        <v>590.23502602274868</v>
      </c>
    </row>
    <row r="1335" spans="6:8" x14ac:dyDescent="0.25">
      <c r="F1335" s="42">
        <v>1333</v>
      </c>
      <c r="G1335" s="42">
        <f t="shared" ca="1" si="40"/>
        <v>0.7879581706007327</v>
      </c>
      <c r="H1335" s="42">
        <f t="shared" ca="1" si="41"/>
        <v>609.26976420108917</v>
      </c>
    </row>
    <row r="1336" spans="6:8" x14ac:dyDescent="0.25">
      <c r="F1336" s="42">
        <v>1334</v>
      </c>
      <c r="G1336" s="42">
        <f t="shared" ca="1" si="40"/>
        <v>0.9402970049569187</v>
      </c>
      <c r="H1336" s="42">
        <f t="shared" ca="1" si="41"/>
        <v>792.66896896263086</v>
      </c>
    </row>
    <row r="1337" spans="6:8" x14ac:dyDescent="0.25">
      <c r="F1337" s="42">
        <v>1335</v>
      </c>
      <c r="G1337" s="42">
        <f t="shared" ca="1" si="40"/>
        <v>0.38150229275006575</v>
      </c>
      <c r="H1337" s="42">
        <f t="shared" ca="1" si="41"/>
        <v>332.67822662530136</v>
      </c>
    </row>
    <row r="1338" spans="6:8" x14ac:dyDescent="0.25">
      <c r="F1338" s="42">
        <v>1336</v>
      </c>
      <c r="G1338" s="42">
        <f t="shared" ca="1" si="40"/>
        <v>0.60440120352844784</v>
      </c>
      <c r="H1338" s="42">
        <f t="shared" ca="1" si="41"/>
        <v>466.3042688389595</v>
      </c>
    </row>
    <row r="1339" spans="6:8" x14ac:dyDescent="0.25">
      <c r="F1339" s="42">
        <v>1337</v>
      </c>
      <c r="G1339" s="42">
        <f t="shared" ca="1" si="40"/>
        <v>0.2504514092384108</v>
      </c>
      <c r="H1339" s="42">
        <f t="shared" ca="1" si="41"/>
        <v>265.37425491047202</v>
      </c>
    </row>
    <row r="1340" spans="6:8" x14ac:dyDescent="0.25">
      <c r="F1340" s="42">
        <v>1338</v>
      </c>
      <c r="G1340" s="42">
        <f t="shared" ca="1" si="40"/>
        <v>5.6564615297147736E-3</v>
      </c>
      <c r="H1340" s="42">
        <f t="shared" ca="1" si="41"/>
        <v>122.56283531993108</v>
      </c>
    </row>
    <row r="1341" spans="6:8" x14ac:dyDescent="0.25">
      <c r="F1341" s="42">
        <v>1339</v>
      </c>
      <c r="G1341" s="42">
        <f t="shared" ca="1" si="40"/>
        <v>0.53408170070006322</v>
      </c>
      <c r="H1341" s="42">
        <f t="shared" ca="1" si="41"/>
        <v>420.80989692851756</v>
      </c>
    </row>
    <row r="1342" spans="6:8" x14ac:dyDescent="0.25">
      <c r="F1342" s="42">
        <v>1340</v>
      </c>
      <c r="G1342" s="42">
        <f t="shared" ca="1" si="40"/>
        <v>8.9696499954404763E-2</v>
      </c>
      <c r="H1342" s="42">
        <f t="shared" ca="1" si="41"/>
        <v>189.84812182731719</v>
      </c>
    </row>
    <row r="1343" spans="6:8" x14ac:dyDescent="0.25">
      <c r="F1343" s="42">
        <v>1341</v>
      </c>
      <c r="G1343" s="42">
        <f t="shared" ca="1" si="40"/>
        <v>3.2682721399368786E-2</v>
      </c>
      <c r="H1343" s="42">
        <f t="shared" ca="1" si="41"/>
        <v>154.2350894342693</v>
      </c>
    </row>
    <row r="1344" spans="6:8" x14ac:dyDescent="0.25">
      <c r="F1344" s="42">
        <v>1342</v>
      </c>
      <c r="G1344" s="42">
        <f t="shared" ca="1" si="40"/>
        <v>0.83993635642299025</v>
      </c>
      <c r="H1344" s="42">
        <f t="shared" ca="1" si="41"/>
        <v>660.52124753462545</v>
      </c>
    </row>
    <row r="1345" spans="6:8" x14ac:dyDescent="0.25">
      <c r="F1345" s="42">
        <v>1343</v>
      </c>
      <c r="G1345" s="42">
        <f t="shared" ca="1" si="40"/>
        <v>0.32995100319841197</v>
      </c>
      <c r="H1345" s="42">
        <f t="shared" ca="1" si="41"/>
        <v>305.42439022296253</v>
      </c>
    </row>
    <row r="1346" spans="6:8" x14ac:dyDescent="0.25">
      <c r="F1346" s="42">
        <v>1344</v>
      </c>
      <c r="G1346" s="42">
        <f t="shared" ca="1" si="40"/>
        <v>0.40831288229755747</v>
      </c>
      <c r="H1346" s="42">
        <f t="shared" ca="1" si="41"/>
        <v>347.30196511268809</v>
      </c>
    </row>
    <row r="1347" spans="6:8" x14ac:dyDescent="0.25">
      <c r="F1347" s="42">
        <v>1345</v>
      </c>
      <c r="G1347" s="42">
        <f t="shared" ref="G1347:G1410" ca="1" si="42">RAND()</f>
        <v>0.15807348344821082</v>
      </c>
      <c r="H1347" s="42">
        <f t="shared" ref="H1347:H1410" ca="1" si="43">IF(G1347&lt;(($D$4-$D$2)/($D$3-$D$2)),$D$2+SQRT(G1347*($D$3-$D$2)*($D$4-$D$2)),$D$3-SQRT((1-G1347)*($D$3-$D$2)*($D$3-$D$4)))</f>
        <v>221.41982306425996</v>
      </c>
    </row>
    <row r="1348" spans="6:8" x14ac:dyDescent="0.25">
      <c r="F1348" s="42">
        <v>1346</v>
      </c>
      <c r="G1348" s="42">
        <f t="shared" ca="1" si="42"/>
        <v>0.58319889586166984</v>
      </c>
      <c r="H1348" s="42">
        <f t="shared" ca="1" si="43"/>
        <v>452.18908829816314</v>
      </c>
    </row>
    <row r="1349" spans="6:8" x14ac:dyDescent="0.25">
      <c r="F1349" s="42">
        <v>1347</v>
      </c>
      <c r="G1349" s="42">
        <f t="shared" ca="1" si="42"/>
        <v>0.24489424109755209</v>
      </c>
      <c r="H1349" s="42">
        <f t="shared" ca="1" si="43"/>
        <v>262.6560189370482</v>
      </c>
    </row>
    <row r="1350" spans="6:8" x14ac:dyDescent="0.25">
      <c r="F1350" s="42">
        <v>1348</v>
      </c>
      <c r="G1350" s="42">
        <f t="shared" ca="1" si="42"/>
        <v>0.45204023197548304</v>
      </c>
      <c r="H1350" s="42">
        <f t="shared" ca="1" si="43"/>
        <v>371.88294643621384</v>
      </c>
    </row>
    <row r="1351" spans="6:8" x14ac:dyDescent="0.25">
      <c r="F1351" s="42">
        <v>1349</v>
      </c>
      <c r="G1351" s="42">
        <f t="shared" ca="1" si="42"/>
        <v>0.17646945653836787</v>
      </c>
      <c r="H1351" s="42">
        <f t="shared" ca="1" si="43"/>
        <v>229.97273340979984</v>
      </c>
    </row>
    <row r="1352" spans="6:8" x14ac:dyDescent="0.25">
      <c r="F1352" s="42">
        <v>1350</v>
      </c>
      <c r="G1352" s="42">
        <f t="shared" ca="1" si="42"/>
        <v>0.35961093396379873</v>
      </c>
      <c r="H1352" s="42">
        <f t="shared" ca="1" si="43"/>
        <v>320.97118798532199</v>
      </c>
    </row>
    <row r="1353" spans="6:8" x14ac:dyDescent="0.25">
      <c r="F1353" s="42">
        <v>1351</v>
      </c>
      <c r="G1353" s="42">
        <f t="shared" ca="1" si="42"/>
        <v>0.88961336790156875</v>
      </c>
      <c r="H1353" s="42">
        <f t="shared" ca="1" si="43"/>
        <v>718.08090679971588</v>
      </c>
    </row>
    <row r="1354" spans="6:8" x14ac:dyDescent="0.25">
      <c r="F1354" s="42">
        <v>1352</v>
      </c>
      <c r="G1354" s="42">
        <f t="shared" ca="1" si="42"/>
        <v>0.41393062158843874</v>
      </c>
      <c r="H1354" s="42">
        <f t="shared" ca="1" si="43"/>
        <v>350.40785683913623</v>
      </c>
    </row>
    <row r="1355" spans="6:8" x14ac:dyDescent="0.25">
      <c r="F1355" s="42">
        <v>1353</v>
      </c>
      <c r="G1355" s="42">
        <f t="shared" ca="1" si="42"/>
        <v>0.74771616246708217</v>
      </c>
      <c r="H1355" s="42">
        <f t="shared" ca="1" si="43"/>
        <v>573.80243662862074</v>
      </c>
    </row>
    <row r="1356" spans="6:8" x14ac:dyDescent="0.25">
      <c r="F1356" s="42">
        <v>1354</v>
      </c>
      <c r="G1356" s="42">
        <f t="shared" ca="1" si="42"/>
        <v>0.20044263423545172</v>
      </c>
      <c r="H1356" s="42">
        <f t="shared" ca="1" si="43"/>
        <v>241.26335046310396</v>
      </c>
    </row>
    <row r="1357" spans="6:8" x14ac:dyDescent="0.25">
      <c r="F1357" s="42">
        <v>1355</v>
      </c>
      <c r="G1357" s="42">
        <f t="shared" ca="1" si="42"/>
        <v>0.62809408045113413</v>
      </c>
      <c r="H1357" s="42">
        <f t="shared" ca="1" si="43"/>
        <v>482.53283961667341</v>
      </c>
    </row>
    <row r="1358" spans="6:8" x14ac:dyDescent="0.25">
      <c r="F1358" s="42">
        <v>1356</v>
      </c>
      <c r="G1358" s="42">
        <f t="shared" ca="1" si="42"/>
        <v>0.41204036235354025</v>
      </c>
      <c r="H1358" s="42">
        <f t="shared" ca="1" si="43"/>
        <v>349.36113003798255</v>
      </c>
    </row>
    <row r="1359" spans="6:8" x14ac:dyDescent="0.25">
      <c r="F1359" s="42">
        <v>1357</v>
      </c>
      <c r="G1359" s="42">
        <f t="shared" ca="1" si="42"/>
        <v>0.84318869848022315</v>
      </c>
      <c r="H1359" s="42">
        <f t="shared" ca="1" si="43"/>
        <v>663.98789144699072</v>
      </c>
    </row>
    <row r="1360" spans="6:8" x14ac:dyDescent="0.25">
      <c r="F1360" s="42">
        <v>1358</v>
      </c>
      <c r="G1360" s="42">
        <f t="shared" ca="1" si="42"/>
        <v>6.2386357052548247E-2</v>
      </c>
      <c r="H1360" s="42">
        <f t="shared" ca="1" si="43"/>
        <v>174.93178320799086</v>
      </c>
    </row>
    <row r="1361" spans="6:8" x14ac:dyDescent="0.25">
      <c r="F1361" s="42">
        <v>1359</v>
      </c>
      <c r="G1361" s="42">
        <f t="shared" ca="1" si="42"/>
        <v>0.7241705630126164</v>
      </c>
      <c r="H1361" s="42">
        <f t="shared" ca="1" si="43"/>
        <v>554.35754844167263</v>
      </c>
    </row>
    <row r="1362" spans="6:8" x14ac:dyDescent="0.25">
      <c r="F1362" s="42">
        <v>1360</v>
      </c>
      <c r="G1362" s="42">
        <f t="shared" ca="1" si="42"/>
        <v>0.5227431639439285</v>
      </c>
      <c r="H1362" s="42">
        <f t="shared" ca="1" si="43"/>
        <v>413.80470663747951</v>
      </c>
    </row>
    <row r="1363" spans="6:8" x14ac:dyDescent="0.25">
      <c r="F1363" s="42">
        <v>1361</v>
      </c>
      <c r="G1363" s="42">
        <f t="shared" ca="1" si="42"/>
        <v>0.24028651467042583</v>
      </c>
      <c r="H1363" s="42">
        <f t="shared" ca="1" si="43"/>
        <v>260.40976923887547</v>
      </c>
    </row>
    <row r="1364" spans="6:8" x14ac:dyDescent="0.25">
      <c r="F1364" s="42">
        <v>1362</v>
      </c>
      <c r="G1364" s="42">
        <f t="shared" ca="1" si="42"/>
        <v>0.33989713232980079</v>
      </c>
      <c r="H1364" s="42">
        <f t="shared" ca="1" si="43"/>
        <v>310.59876361980366</v>
      </c>
    </row>
    <row r="1365" spans="6:8" x14ac:dyDescent="0.25">
      <c r="F1365" s="42">
        <v>1363</v>
      </c>
      <c r="G1365" s="42">
        <f t="shared" ca="1" si="42"/>
        <v>0.24483260704950371</v>
      </c>
      <c r="H1365" s="42">
        <f t="shared" ca="1" si="43"/>
        <v>262.62592741244464</v>
      </c>
    </row>
    <row r="1366" spans="6:8" x14ac:dyDescent="0.25">
      <c r="F1366" s="42">
        <v>1364</v>
      </c>
      <c r="G1366" s="42">
        <f t="shared" ca="1" si="42"/>
        <v>0.14750555373549146</v>
      </c>
      <c r="H1366" s="42">
        <f t="shared" ca="1" si="43"/>
        <v>216.54866053439787</v>
      </c>
    </row>
    <row r="1367" spans="6:8" x14ac:dyDescent="0.25">
      <c r="F1367" s="42">
        <v>1365</v>
      </c>
      <c r="G1367" s="42">
        <f t="shared" ca="1" si="42"/>
        <v>0.97329030172819464</v>
      </c>
      <c r="H1367" s="42">
        <f t="shared" ca="1" si="43"/>
        <v>861.32418107074375</v>
      </c>
    </row>
    <row r="1368" spans="6:8" x14ac:dyDescent="0.25">
      <c r="F1368" s="42">
        <v>1366</v>
      </c>
      <c r="G1368" s="42">
        <f t="shared" ca="1" si="42"/>
        <v>0.48658950786611166</v>
      </c>
      <c r="H1368" s="42">
        <f t="shared" ca="1" si="43"/>
        <v>392.00694548671072</v>
      </c>
    </row>
    <row r="1369" spans="6:8" x14ac:dyDescent="0.25">
      <c r="F1369" s="42">
        <v>1367</v>
      </c>
      <c r="G1369" s="42">
        <f t="shared" ca="1" si="42"/>
        <v>0.83567456076094526</v>
      </c>
      <c r="H1369" s="42">
        <f t="shared" ca="1" si="43"/>
        <v>656.03151851932796</v>
      </c>
    </row>
    <row r="1370" spans="6:8" x14ac:dyDescent="0.25">
      <c r="F1370" s="42">
        <v>1368</v>
      </c>
      <c r="G1370" s="42">
        <f t="shared" ca="1" si="42"/>
        <v>0.91629932111430079</v>
      </c>
      <c r="H1370" s="42">
        <f t="shared" ca="1" si="43"/>
        <v>754.51173388998109</v>
      </c>
    </row>
    <row r="1371" spans="6:8" x14ac:dyDescent="0.25">
      <c r="F1371" s="42">
        <v>1369</v>
      </c>
      <c r="G1371" s="42">
        <f t="shared" ca="1" si="42"/>
        <v>0.44595063652483324</v>
      </c>
      <c r="H1371" s="42">
        <f t="shared" ca="1" si="43"/>
        <v>368.40238941069447</v>
      </c>
    </row>
    <row r="1372" spans="6:8" x14ac:dyDescent="0.25">
      <c r="F1372" s="42">
        <v>1370</v>
      </c>
      <c r="G1372" s="42">
        <f t="shared" ca="1" si="42"/>
        <v>0.98385001891191626</v>
      </c>
      <c r="H1372" s="42">
        <f t="shared" ca="1" si="43"/>
        <v>892.16685860358007</v>
      </c>
    </row>
    <row r="1373" spans="6:8" x14ac:dyDescent="0.25">
      <c r="F1373" s="42">
        <v>1371</v>
      </c>
      <c r="G1373" s="42">
        <f t="shared" ca="1" si="42"/>
        <v>0.24708126749523063</v>
      </c>
      <c r="H1373" s="42">
        <f t="shared" ca="1" si="43"/>
        <v>263.72458454499929</v>
      </c>
    </row>
    <row r="1374" spans="6:8" x14ac:dyDescent="0.25">
      <c r="F1374" s="42">
        <v>1372</v>
      </c>
      <c r="G1374" s="42">
        <f t="shared" ca="1" si="42"/>
        <v>0.42958618465315401</v>
      </c>
      <c r="H1374" s="42">
        <f t="shared" ca="1" si="43"/>
        <v>359.1428029196137</v>
      </c>
    </row>
    <row r="1375" spans="6:8" x14ac:dyDescent="0.25">
      <c r="F1375" s="42">
        <v>1373</v>
      </c>
      <c r="G1375" s="42">
        <f t="shared" ca="1" si="42"/>
        <v>0.62617546721213635</v>
      </c>
      <c r="H1375" s="42">
        <f t="shared" ca="1" si="43"/>
        <v>481.19978449574455</v>
      </c>
    </row>
    <row r="1376" spans="6:8" x14ac:dyDescent="0.25">
      <c r="F1376" s="42">
        <v>1374</v>
      </c>
      <c r="G1376" s="42">
        <f t="shared" ca="1" si="42"/>
        <v>0.67092825559845126</v>
      </c>
      <c r="H1376" s="42">
        <f t="shared" ca="1" si="43"/>
        <v>513.24374069857595</v>
      </c>
    </row>
    <row r="1377" spans="6:8" x14ac:dyDescent="0.25">
      <c r="F1377" s="42">
        <v>1375</v>
      </c>
      <c r="G1377" s="42">
        <f t="shared" ca="1" si="42"/>
        <v>0.20282340495370665</v>
      </c>
      <c r="H1377" s="42">
        <f t="shared" ca="1" si="43"/>
        <v>242.39380385761683</v>
      </c>
    </row>
    <row r="1378" spans="6:8" x14ac:dyDescent="0.25">
      <c r="F1378" s="42">
        <v>1376</v>
      </c>
      <c r="G1378" s="42">
        <f t="shared" ca="1" si="42"/>
        <v>0.91579744287445919</v>
      </c>
      <c r="H1378" s="42">
        <f t="shared" ca="1" si="43"/>
        <v>753.77684688399154</v>
      </c>
    </row>
    <row r="1379" spans="6:8" x14ac:dyDescent="0.25">
      <c r="F1379" s="42">
        <v>1377</v>
      </c>
      <c r="G1379" s="42">
        <f t="shared" ca="1" si="42"/>
        <v>0.67787837046891986</v>
      </c>
      <c r="H1379" s="42">
        <f t="shared" ca="1" si="43"/>
        <v>518.41140663178317</v>
      </c>
    </row>
    <row r="1380" spans="6:8" x14ac:dyDescent="0.25">
      <c r="F1380" s="42">
        <v>1378</v>
      </c>
      <c r="G1380" s="42">
        <f t="shared" ca="1" si="42"/>
        <v>9.8935697483767737E-2</v>
      </c>
      <c r="H1380" s="42">
        <f t="shared" ca="1" si="43"/>
        <v>194.36213633412024</v>
      </c>
    </row>
    <row r="1381" spans="6:8" x14ac:dyDescent="0.25">
      <c r="F1381" s="42">
        <v>1379</v>
      </c>
      <c r="G1381" s="42">
        <f t="shared" ca="1" si="42"/>
        <v>0.45825587810887969</v>
      </c>
      <c r="H1381" s="42">
        <f t="shared" ca="1" si="43"/>
        <v>375.45555181267798</v>
      </c>
    </row>
    <row r="1382" spans="6:8" x14ac:dyDescent="0.25">
      <c r="F1382" s="42">
        <v>1380</v>
      </c>
      <c r="G1382" s="42">
        <f t="shared" ca="1" si="42"/>
        <v>0.96227309485724044</v>
      </c>
      <c r="H1382" s="42">
        <f t="shared" ca="1" si="43"/>
        <v>835.18685822184295</v>
      </c>
    </row>
    <row r="1383" spans="6:8" x14ac:dyDescent="0.25">
      <c r="F1383" s="42">
        <v>1381</v>
      </c>
      <c r="G1383" s="42">
        <f t="shared" ca="1" si="42"/>
        <v>0.78421234585234711</v>
      </c>
      <c r="H1383" s="42">
        <f t="shared" ca="1" si="43"/>
        <v>605.8336506165067</v>
      </c>
    </row>
    <row r="1384" spans="6:8" x14ac:dyDescent="0.25">
      <c r="F1384" s="42">
        <v>1382</v>
      </c>
      <c r="G1384" s="42">
        <f t="shared" ca="1" si="42"/>
        <v>0.35174876797227039</v>
      </c>
      <c r="H1384" s="42">
        <f t="shared" ca="1" si="43"/>
        <v>316.81562733039243</v>
      </c>
    </row>
    <row r="1385" spans="6:8" x14ac:dyDescent="0.25">
      <c r="F1385" s="42">
        <v>1383</v>
      </c>
      <c r="G1385" s="42">
        <f t="shared" ca="1" si="42"/>
        <v>2.8416045848238647E-2</v>
      </c>
      <c r="H1385" s="42">
        <f t="shared" ca="1" si="43"/>
        <v>150.5711788110726</v>
      </c>
    </row>
    <row r="1386" spans="6:8" x14ac:dyDescent="0.25">
      <c r="F1386" s="42">
        <v>1384</v>
      </c>
      <c r="G1386" s="42">
        <f t="shared" ca="1" si="42"/>
        <v>0.44688350979903857</v>
      </c>
      <c r="H1386" s="42">
        <f t="shared" ca="1" si="43"/>
        <v>368.93433547316783</v>
      </c>
    </row>
    <row r="1387" spans="6:8" x14ac:dyDescent="0.25">
      <c r="F1387" s="42">
        <v>1385</v>
      </c>
      <c r="G1387" s="42">
        <f t="shared" ca="1" si="42"/>
        <v>1.8951856159741376E-2</v>
      </c>
      <c r="H1387" s="42">
        <f t="shared" ca="1" si="43"/>
        <v>141.2997222070164</v>
      </c>
    </row>
    <row r="1388" spans="6:8" x14ac:dyDescent="0.25">
      <c r="F1388" s="42">
        <v>1386</v>
      </c>
      <c r="G1388" s="42">
        <f t="shared" ca="1" si="42"/>
        <v>0.84541408239757299</v>
      </c>
      <c r="H1388" s="42">
        <f t="shared" ca="1" si="43"/>
        <v>666.38066501812659</v>
      </c>
    </row>
    <row r="1389" spans="6:8" x14ac:dyDescent="0.25">
      <c r="F1389" s="42">
        <v>1387</v>
      </c>
      <c r="G1389" s="42">
        <f t="shared" ca="1" si="42"/>
        <v>0.72723801045108993</v>
      </c>
      <c r="H1389" s="42">
        <f t="shared" ca="1" si="43"/>
        <v>556.84242929267782</v>
      </c>
    </row>
    <row r="1390" spans="6:8" x14ac:dyDescent="0.25">
      <c r="F1390" s="42">
        <v>1388</v>
      </c>
      <c r="G1390" s="42">
        <f t="shared" ca="1" si="42"/>
        <v>0.15251400050632169</v>
      </c>
      <c r="H1390" s="42">
        <f t="shared" ca="1" si="43"/>
        <v>218.85345828362756</v>
      </c>
    </row>
    <row r="1391" spans="6:8" x14ac:dyDescent="0.25">
      <c r="F1391" s="42">
        <v>1389</v>
      </c>
      <c r="G1391" s="42">
        <f t="shared" ca="1" si="42"/>
        <v>0.69855987264322394</v>
      </c>
      <c r="H1391" s="42">
        <f t="shared" ca="1" si="43"/>
        <v>534.12781613743164</v>
      </c>
    </row>
    <row r="1392" spans="6:8" x14ac:dyDescent="0.25">
      <c r="F1392" s="42">
        <v>1390</v>
      </c>
      <c r="G1392" s="42">
        <f t="shared" ca="1" si="42"/>
        <v>0.11558895397205338</v>
      </c>
      <c r="H1392" s="42">
        <f t="shared" ca="1" si="43"/>
        <v>202.01757341397445</v>
      </c>
    </row>
    <row r="1393" spans="6:8" x14ac:dyDescent="0.25">
      <c r="F1393" s="42">
        <v>1391</v>
      </c>
      <c r="G1393" s="42">
        <f t="shared" ca="1" si="42"/>
        <v>0.31667895593907935</v>
      </c>
      <c r="H1393" s="42">
        <f t="shared" ca="1" si="43"/>
        <v>298.57919069658135</v>
      </c>
    </row>
    <row r="1394" spans="6:8" x14ac:dyDescent="0.25">
      <c r="F1394" s="42">
        <v>1392</v>
      </c>
      <c r="G1394" s="42">
        <f t="shared" ca="1" si="42"/>
        <v>0.98129160699585727</v>
      </c>
      <c r="H1394" s="42">
        <f t="shared" ca="1" si="43"/>
        <v>883.93948577150468</v>
      </c>
    </row>
    <row r="1395" spans="6:8" x14ac:dyDescent="0.25">
      <c r="F1395" s="42">
        <v>1393</v>
      </c>
      <c r="G1395" s="42">
        <f t="shared" ca="1" si="42"/>
        <v>7.8880240223981102E-2</v>
      </c>
      <c r="H1395" s="42">
        <f t="shared" ca="1" si="43"/>
        <v>184.25687877056862</v>
      </c>
    </row>
    <row r="1396" spans="6:8" x14ac:dyDescent="0.25">
      <c r="F1396" s="42">
        <v>1394</v>
      </c>
      <c r="G1396" s="42">
        <f t="shared" ca="1" si="42"/>
        <v>0.24692000805655145</v>
      </c>
      <c r="H1396" s="42">
        <f t="shared" ca="1" si="43"/>
        <v>263.6457413722095</v>
      </c>
    </row>
    <row r="1397" spans="6:8" x14ac:dyDescent="0.25">
      <c r="F1397" s="42">
        <v>1395</v>
      </c>
      <c r="G1397" s="42">
        <f t="shared" ca="1" si="42"/>
        <v>0.24594970463769761</v>
      </c>
      <c r="H1397" s="42">
        <f t="shared" ca="1" si="43"/>
        <v>263.1715174744819</v>
      </c>
    </row>
    <row r="1398" spans="6:8" x14ac:dyDescent="0.25">
      <c r="F1398" s="42">
        <v>1396</v>
      </c>
      <c r="G1398" s="42">
        <f t="shared" ca="1" si="42"/>
        <v>0.46425448189415908</v>
      </c>
      <c r="H1398" s="42">
        <f t="shared" ca="1" si="43"/>
        <v>378.92289284163314</v>
      </c>
    </row>
    <row r="1399" spans="6:8" x14ac:dyDescent="0.25">
      <c r="F1399" s="42">
        <v>1397</v>
      </c>
      <c r="G1399" s="42">
        <f t="shared" ca="1" si="42"/>
        <v>0.89280560822451205</v>
      </c>
      <c r="H1399" s="42">
        <f t="shared" ca="1" si="43"/>
        <v>722.1871815802026</v>
      </c>
    </row>
    <row r="1400" spans="6:8" x14ac:dyDescent="0.25">
      <c r="F1400" s="42">
        <v>1398</v>
      </c>
      <c r="G1400" s="42">
        <f t="shared" ca="1" si="42"/>
        <v>0.391581355371871</v>
      </c>
      <c r="H1400" s="42">
        <f t="shared" ca="1" si="43"/>
        <v>338.13791154633066</v>
      </c>
    </row>
    <row r="1401" spans="6:8" x14ac:dyDescent="0.25">
      <c r="F1401" s="42">
        <v>1399</v>
      </c>
      <c r="G1401" s="42">
        <f t="shared" ca="1" si="42"/>
        <v>0.66820645462269646</v>
      </c>
      <c r="H1401" s="42">
        <f t="shared" ca="1" si="43"/>
        <v>511.23486962380537</v>
      </c>
    </row>
    <row r="1402" spans="6:8" x14ac:dyDescent="0.25">
      <c r="F1402" s="42">
        <v>1400</v>
      </c>
      <c r="G1402" s="42">
        <f t="shared" ca="1" si="42"/>
        <v>0.39544956113030005</v>
      </c>
      <c r="H1402" s="42">
        <f t="shared" ca="1" si="43"/>
        <v>340.24526073230516</v>
      </c>
    </row>
    <row r="1403" spans="6:8" x14ac:dyDescent="0.25">
      <c r="F1403" s="42">
        <v>1401</v>
      </c>
      <c r="G1403" s="42">
        <f t="shared" ca="1" si="42"/>
        <v>0.37247486717343481</v>
      </c>
      <c r="H1403" s="42">
        <f t="shared" ca="1" si="43"/>
        <v>327.82584426718176</v>
      </c>
    </row>
    <row r="1404" spans="6:8" x14ac:dyDescent="0.25">
      <c r="F1404" s="42">
        <v>1402</v>
      </c>
      <c r="G1404" s="42">
        <f t="shared" ca="1" si="42"/>
        <v>0.81509333417127039</v>
      </c>
      <c r="H1404" s="42">
        <f t="shared" ca="1" si="43"/>
        <v>635.12632405627653</v>
      </c>
    </row>
    <row r="1405" spans="6:8" x14ac:dyDescent="0.25">
      <c r="F1405" s="42">
        <v>1403</v>
      </c>
      <c r="G1405" s="42">
        <f t="shared" ca="1" si="42"/>
        <v>0.7645789138188509</v>
      </c>
      <c r="H1405" s="42">
        <f t="shared" ca="1" si="43"/>
        <v>588.29235852315378</v>
      </c>
    </row>
    <row r="1406" spans="6:8" x14ac:dyDescent="0.25">
      <c r="F1406" s="42">
        <v>1404</v>
      </c>
      <c r="G1406" s="42">
        <f t="shared" ca="1" si="42"/>
        <v>0.59165393467170546</v>
      </c>
      <c r="H1406" s="42">
        <f t="shared" ca="1" si="43"/>
        <v>457.77387831609212</v>
      </c>
    </row>
    <row r="1407" spans="6:8" x14ac:dyDescent="0.25">
      <c r="F1407" s="42">
        <v>1405</v>
      </c>
      <c r="G1407" s="42">
        <f t="shared" ca="1" si="42"/>
        <v>0.43458975281396928</v>
      </c>
      <c r="H1407" s="42">
        <f t="shared" ca="1" si="43"/>
        <v>361.95973640063892</v>
      </c>
    </row>
    <row r="1408" spans="6:8" x14ac:dyDescent="0.25">
      <c r="F1408" s="42">
        <v>1406</v>
      </c>
      <c r="G1408" s="42">
        <f t="shared" ca="1" si="42"/>
        <v>0.25156791526313083</v>
      </c>
      <c r="H1408" s="42">
        <f t="shared" ca="1" si="43"/>
        <v>265.92159750436349</v>
      </c>
    </row>
    <row r="1409" spans="6:8" x14ac:dyDescent="0.25">
      <c r="F1409" s="42">
        <v>1407</v>
      </c>
      <c r="G1409" s="42">
        <f t="shared" ca="1" si="42"/>
        <v>0.55216678925338258</v>
      </c>
      <c r="H1409" s="42">
        <f t="shared" ca="1" si="43"/>
        <v>432.16207264962964</v>
      </c>
    </row>
    <row r="1410" spans="6:8" x14ac:dyDescent="0.25">
      <c r="F1410" s="42">
        <v>1408</v>
      </c>
      <c r="G1410" s="42">
        <f t="shared" ca="1" si="42"/>
        <v>0.58619736947019563</v>
      </c>
      <c r="H1410" s="42">
        <f t="shared" ca="1" si="43"/>
        <v>454.16312511753188</v>
      </c>
    </row>
    <row r="1411" spans="6:8" x14ac:dyDescent="0.25">
      <c r="F1411" s="42">
        <v>1409</v>
      </c>
      <c r="G1411" s="42">
        <f t="shared" ref="G1411:G1474" ca="1" si="44">RAND()</f>
        <v>0.97747916950302205</v>
      </c>
      <c r="H1411" s="42">
        <f t="shared" ref="H1411:H1474" ca="1" si="45">IF(G1411&lt;(($D$4-$D$2)/($D$3-$D$2)),$D$2+SQRT(G1411*($D$3-$D$2)*($D$4-$D$2)),$D$3-SQRT((1-G1411)*($D$3-$D$2)*($D$3-$D$4)))</f>
        <v>872.66187547390166</v>
      </c>
    </row>
    <row r="1412" spans="6:8" x14ac:dyDescent="0.25">
      <c r="F1412" s="42">
        <v>1410</v>
      </c>
      <c r="G1412" s="42">
        <f t="shared" ca="1" si="44"/>
        <v>0.50321302556523562</v>
      </c>
      <c r="H1412" s="42">
        <f t="shared" ca="1" si="45"/>
        <v>401.93092239020552</v>
      </c>
    </row>
    <row r="1413" spans="6:8" x14ac:dyDescent="0.25">
      <c r="F1413" s="42">
        <v>1411</v>
      </c>
      <c r="G1413" s="42">
        <f t="shared" ca="1" si="44"/>
        <v>4.8876149354048715E-2</v>
      </c>
      <c r="H1413" s="42">
        <f t="shared" ca="1" si="45"/>
        <v>166.32385273688783</v>
      </c>
    </row>
    <row r="1414" spans="6:8" x14ac:dyDescent="0.25">
      <c r="F1414" s="42">
        <v>1412</v>
      </c>
      <c r="G1414" s="42">
        <f t="shared" ca="1" si="44"/>
        <v>0.15459071508555744</v>
      </c>
      <c r="H1414" s="42">
        <f t="shared" ca="1" si="45"/>
        <v>219.8111221387486</v>
      </c>
    </row>
    <row r="1415" spans="6:8" x14ac:dyDescent="0.25">
      <c r="F1415" s="42">
        <v>1413</v>
      </c>
      <c r="G1415" s="42">
        <f t="shared" ca="1" si="44"/>
        <v>0.3668802157222848</v>
      </c>
      <c r="H1415" s="42">
        <f t="shared" ca="1" si="45"/>
        <v>324.83613494207577</v>
      </c>
    </row>
    <row r="1416" spans="6:8" x14ac:dyDescent="0.25">
      <c r="F1416" s="42">
        <v>1414</v>
      </c>
      <c r="G1416" s="42">
        <f t="shared" ca="1" si="44"/>
        <v>0.33710521386577152</v>
      </c>
      <c r="H1416" s="42">
        <f t="shared" ca="1" si="45"/>
        <v>309.14238368774966</v>
      </c>
    </row>
    <row r="1417" spans="6:8" x14ac:dyDescent="0.25">
      <c r="F1417" s="42">
        <v>1415</v>
      </c>
      <c r="G1417" s="42">
        <f t="shared" ca="1" si="44"/>
        <v>0.91686277629340251</v>
      </c>
      <c r="H1417" s="42">
        <f t="shared" ca="1" si="45"/>
        <v>755.33941660179471</v>
      </c>
    </row>
    <row r="1418" spans="6:8" x14ac:dyDescent="0.25">
      <c r="F1418" s="42">
        <v>1416</v>
      </c>
      <c r="G1418" s="42">
        <f t="shared" ca="1" si="44"/>
        <v>0.4222071061975502</v>
      </c>
      <c r="H1418" s="42">
        <f t="shared" ca="1" si="45"/>
        <v>355.01094308681184</v>
      </c>
    </row>
    <row r="1419" spans="6:8" x14ac:dyDescent="0.25">
      <c r="F1419" s="42">
        <v>1417</v>
      </c>
      <c r="G1419" s="42">
        <f t="shared" ca="1" si="44"/>
        <v>0.33371152138909554</v>
      </c>
      <c r="H1419" s="42">
        <f t="shared" ca="1" si="45"/>
        <v>307.37621712804923</v>
      </c>
    </row>
    <row r="1420" spans="6:8" x14ac:dyDescent="0.25">
      <c r="F1420" s="42">
        <v>1418</v>
      </c>
      <c r="G1420" s="42">
        <f t="shared" ca="1" si="44"/>
        <v>0.74912004543996835</v>
      </c>
      <c r="H1420" s="42">
        <f t="shared" ca="1" si="45"/>
        <v>574.98992096278141</v>
      </c>
    </row>
    <row r="1421" spans="6:8" x14ac:dyDescent="0.25">
      <c r="F1421" s="42">
        <v>1419</v>
      </c>
      <c r="G1421" s="42">
        <f t="shared" ca="1" si="44"/>
        <v>4.7805841373923852E-2</v>
      </c>
      <c r="H1421" s="42">
        <f t="shared" ca="1" si="45"/>
        <v>165.59364087816095</v>
      </c>
    </row>
    <row r="1422" spans="6:8" x14ac:dyDescent="0.25">
      <c r="F1422" s="42">
        <v>1420</v>
      </c>
      <c r="G1422" s="42">
        <f t="shared" ca="1" si="44"/>
        <v>0.10680955326181019</v>
      </c>
      <c r="H1422" s="42">
        <f t="shared" ca="1" si="45"/>
        <v>198.04519260811782</v>
      </c>
    </row>
    <row r="1423" spans="6:8" x14ac:dyDescent="0.25">
      <c r="F1423" s="42">
        <v>1421</v>
      </c>
      <c r="G1423" s="42">
        <f t="shared" ca="1" si="44"/>
        <v>0.54742346122409102</v>
      </c>
      <c r="H1423" s="42">
        <f t="shared" ca="1" si="45"/>
        <v>429.16280086293045</v>
      </c>
    </row>
    <row r="1424" spans="6:8" x14ac:dyDescent="0.25">
      <c r="F1424" s="42">
        <v>1422</v>
      </c>
      <c r="G1424" s="42">
        <f t="shared" ca="1" si="44"/>
        <v>0.49581446882065494</v>
      </c>
      <c r="H1424" s="42">
        <f t="shared" ca="1" si="45"/>
        <v>397.49391501070431</v>
      </c>
    </row>
    <row r="1425" spans="6:8" x14ac:dyDescent="0.25">
      <c r="F1425" s="42">
        <v>1423</v>
      </c>
      <c r="G1425" s="42">
        <f t="shared" ca="1" si="44"/>
        <v>0.4846728624224268</v>
      </c>
      <c r="H1425" s="42">
        <f t="shared" ca="1" si="45"/>
        <v>390.87313385809955</v>
      </c>
    </row>
    <row r="1426" spans="6:8" x14ac:dyDescent="0.25">
      <c r="F1426" s="42">
        <v>1424</v>
      </c>
      <c r="G1426" s="42">
        <f t="shared" ca="1" si="44"/>
        <v>5.6312356067792835E-2</v>
      </c>
      <c r="H1426" s="42">
        <f t="shared" ca="1" si="45"/>
        <v>171.19067387025746</v>
      </c>
    </row>
    <row r="1427" spans="6:8" x14ac:dyDescent="0.25">
      <c r="F1427" s="42">
        <v>1425</v>
      </c>
      <c r="G1427" s="42">
        <f t="shared" ca="1" si="44"/>
        <v>0.14166422653132593</v>
      </c>
      <c r="H1427" s="42">
        <f t="shared" ca="1" si="45"/>
        <v>213.86912228468896</v>
      </c>
    </row>
    <row r="1428" spans="6:8" x14ac:dyDescent="0.25">
      <c r="F1428" s="42">
        <v>1426</v>
      </c>
      <c r="G1428" s="42">
        <f t="shared" ca="1" si="44"/>
        <v>0.47772242454274871</v>
      </c>
      <c r="H1428" s="42">
        <f t="shared" ca="1" si="45"/>
        <v>386.77911456864024</v>
      </c>
    </row>
    <row r="1429" spans="6:8" x14ac:dyDescent="0.25">
      <c r="F1429" s="42">
        <v>1427</v>
      </c>
      <c r="G1429" s="42">
        <f t="shared" ca="1" si="44"/>
        <v>0.21539700720047505</v>
      </c>
      <c r="H1429" s="42">
        <f t="shared" ca="1" si="45"/>
        <v>248.39228661777429</v>
      </c>
    </row>
    <row r="1430" spans="6:8" x14ac:dyDescent="0.25">
      <c r="F1430" s="42">
        <v>1428</v>
      </c>
      <c r="G1430" s="42">
        <f t="shared" ca="1" si="44"/>
        <v>0.20357373571265525</v>
      </c>
      <c r="H1430" s="42">
        <f t="shared" ca="1" si="45"/>
        <v>242.75043064595388</v>
      </c>
    </row>
    <row r="1431" spans="6:8" x14ac:dyDescent="0.25">
      <c r="F1431" s="42">
        <v>1429</v>
      </c>
      <c r="G1431" s="42">
        <f t="shared" ca="1" si="44"/>
        <v>0.33094094209961245</v>
      </c>
      <c r="H1431" s="42">
        <f t="shared" ca="1" si="45"/>
        <v>305.9376672889681</v>
      </c>
    </row>
    <row r="1432" spans="6:8" x14ac:dyDescent="0.25">
      <c r="F1432" s="42">
        <v>1430</v>
      </c>
      <c r="G1432" s="42">
        <f t="shared" ca="1" si="44"/>
        <v>0.73013886048722176</v>
      </c>
      <c r="H1432" s="42">
        <f t="shared" ca="1" si="45"/>
        <v>559.20523999348597</v>
      </c>
    </row>
    <row r="1433" spans="6:8" x14ac:dyDescent="0.25">
      <c r="F1433" s="42">
        <v>1431</v>
      </c>
      <c r="G1433" s="42">
        <f t="shared" ca="1" si="44"/>
        <v>0.19427303308094346</v>
      </c>
      <c r="H1433" s="42">
        <f t="shared" ca="1" si="45"/>
        <v>238.34166703060305</v>
      </c>
    </row>
    <row r="1434" spans="6:8" x14ac:dyDescent="0.25">
      <c r="F1434" s="42">
        <v>1432</v>
      </c>
      <c r="G1434" s="42">
        <f t="shared" ca="1" si="44"/>
        <v>0.77811057205432321</v>
      </c>
      <c r="H1434" s="42">
        <f t="shared" ca="1" si="45"/>
        <v>600.29962706936681</v>
      </c>
    </row>
    <row r="1435" spans="6:8" x14ac:dyDescent="0.25">
      <c r="F1435" s="42">
        <v>1433</v>
      </c>
      <c r="G1435" s="42">
        <f t="shared" ca="1" si="44"/>
        <v>0.2609861462741726</v>
      </c>
      <c r="H1435" s="42">
        <f t="shared" ca="1" si="45"/>
        <v>270.55502285463933</v>
      </c>
    </row>
    <row r="1436" spans="6:8" x14ac:dyDescent="0.25">
      <c r="F1436" s="42">
        <v>1434</v>
      </c>
      <c r="G1436" s="42">
        <f t="shared" ca="1" si="44"/>
        <v>2.3362075315797926E-2</v>
      </c>
      <c r="H1436" s="42">
        <f t="shared" ca="1" si="45"/>
        <v>145.85397232979727</v>
      </c>
    </row>
    <row r="1437" spans="6:8" x14ac:dyDescent="0.25">
      <c r="F1437" s="42">
        <v>1435</v>
      </c>
      <c r="G1437" s="42">
        <f t="shared" ca="1" si="44"/>
        <v>0.36342862884229143</v>
      </c>
      <c r="H1437" s="42">
        <f t="shared" ca="1" si="45"/>
        <v>322.99823690513915</v>
      </c>
    </row>
    <row r="1438" spans="6:8" x14ac:dyDescent="0.25">
      <c r="F1438" s="42">
        <v>1436</v>
      </c>
      <c r="G1438" s="42">
        <f t="shared" ca="1" si="44"/>
        <v>0.17968945525310331</v>
      </c>
      <c r="H1438" s="42">
        <f t="shared" ca="1" si="45"/>
        <v>231.47960845676607</v>
      </c>
    </row>
    <row r="1439" spans="6:8" x14ac:dyDescent="0.25">
      <c r="F1439" s="42">
        <v>1437</v>
      </c>
      <c r="G1439" s="42">
        <f t="shared" ca="1" si="44"/>
        <v>0.72556569539092597</v>
      </c>
      <c r="H1439" s="42">
        <f t="shared" ca="1" si="45"/>
        <v>555.48599648769971</v>
      </c>
    </row>
    <row r="1440" spans="6:8" x14ac:dyDescent="0.25">
      <c r="F1440" s="42">
        <v>1438</v>
      </c>
      <c r="G1440" s="42">
        <f t="shared" ca="1" si="44"/>
        <v>0.42102934412014892</v>
      </c>
      <c r="H1440" s="42">
        <f t="shared" ca="1" si="45"/>
        <v>354.35391100581057</v>
      </c>
    </row>
    <row r="1441" spans="6:8" x14ac:dyDescent="0.25">
      <c r="F1441" s="42">
        <v>1439</v>
      </c>
      <c r="G1441" s="42">
        <f t="shared" ca="1" si="44"/>
        <v>0.9937408554939684</v>
      </c>
      <c r="H1441" s="42">
        <f t="shared" ca="1" si="45"/>
        <v>932.86890404333656</v>
      </c>
    </row>
    <row r="1442" spans="6:8" x14ac:dyDescent="0.25">
      <c r="F1442" s="42">
        <v>1440</v>
      </c>
      <c r="G1442" s="42">
        <f t="shared" ca="1" si="44"/>
        <v>4.9809760418497717E-3</v>
      </c>
      <c r="H1442" s="42">
        <f t="shared" ca="1" si="45"/>
        <v>121.17280906650035</v>
      </c>
    </row>
    <row r="1443" spans="6:8" x14ac:dyDescent="0.25">
      <c r="F1443" s="42">
        <v>1441</v>
      </c>
      <c r="G1443" s="42">
        <f t="shared" ca="1" si="44"/>
        <v>0.31827172013555627</v>
      </c>
      <c r="H1443" s="42">
        <f t="shared" ca="1" si="45"/>
        <v>299.397144237622</v>
      </c>
    </row>
    <row r="1444" spans="6:8" x14ac:dyDescent="0.25">
      <c r="F1444" s="42">
        <v>1442</v>
      </c>
      <c r="G1444" s="42">
        <f t="shared" ca="1" si="44"/>
        <v>0.76961198050639867</v>
      </c>
      <c r="H1444" s="42">
        <f t="shared" ca="1" si="45"/>
        <v>592.71708354585644</v>
      </c>
    </row>
    <row r="1445" spans="6:8" x14ac:dyDescent="0.25">
      <c r="F1445" s="42">
        <v>1443</v>
      </c>
      <c r="G1445" s="42">
        <f t="shared" ca="1" si="44"/>
        <v>0.91274756157457115</v>
      </c>
      <c r="H1445" s="42">
        <f t="shared" ca="1" si="45"/>
        <v>749.35731475602813</v>
      </c>
    </row>
    <row r="1446" spans="6:8" x14ac:dyDescent="0.25">
      <c r="F1446" s="42">
        <v>1444</v>
      </c>
      <c r="G1446" s="42">
        <f t="shared" ca="1" si="44"/>
        <v>0.30628896564435126</v>
      </c>
      <c r="H1446" s="42">
        <f t="shared" ca="1" si="45"/>
        <v>293.26670890917626</v>
      </c>
    </row>
    <row r="1447" spans="6:8" x14ac:dyDescent="0.25">
      <c r="F1447" s="42">
        <v>1445</v>
      </c>
      <c r="G1447" s="42">
        <f t="shared" ca="1" si="44"/>
        <v>0.85117668303020966</v>
      </c>
      <c r="H1447" s="42">
        <f t="shared" ca="1" si="45"/>
        <v>672.6579950292828</v>
      </c>
    </row>
    <row r="1448" spans="6:8" x14ac:dyDescent="0.25">
      <c r="F1448" s="42">
        <v>1446</v>
      </c>
      <c r="G1448" s="42">
        <f t="shared" ca="1" si="44"/>
        <v>0.58966167144950643</v>
      </c>
      <c r="H1448" s="42">
        <f t="shared" ca="1" si="45"/>
        <v>456.45276511019267</v>
      </c>
    </row>
    <row r="1449" spans="6:8" x14ac:dyDescent="0.25">
      <c r="F1449" s="42">
        <v>1447</v>
      </c>
      <c r="G1449" s="42">
        <f t="shared" ca="1" si="44"/>
        <v>0.19380818540679456</v>
      </c>
      <c r="H1449" s="42">
        <f t="shared" ca="1" si="45"/>
        <v>238.12198712188319</v>
      </c>
    </row>
    <row r="1450" spans="6:8" x14ac:dyDescent="0.25">
      <c r="F1450" s="42">
        <v>1448</v>
      </c>
      <c r="G1450" s="42">
        <f t="shared" ca="1" si="44"/>
        <v>0.52858976773023414</v>
      </c>
      <c r="H1450" s="42">
        <f t="shared" ca="1" si="45"/>
        <v>417.40634466703</v>
      </c>
    </row>
    <row r="1451" spans="6:8" x14ac:dyDescent="0.25">
      <c r="F1451" s="42">
        <v>1449</v>
      </c>
      <c r="G1451" s="42">
        <f t="shared" ca="1" si="44"/>
        <v>0.20187051136832579</v>
      </c>
      <c r="H1451" s="42">
        <f t="shared" ca="1" si="45"/>
        <v>241.94114224896396</v>
      </c>
    </row>
    <row r="1452" spans="6:8" x14ac:dyDescent="0.25">
      <c r="F1452" s="42">
        <v>1450</v>
      </c>
      <c r="G1452" s="42">
        <f t="shared" ca="1" si="44"/>
        <v>0.60511430733129157</v>
      </c>
      <c r="H1452" s="42">
        <f t="shared" ca="1" si="45"/>
        <v>466.78550402162728</v>
      </c>
    </row>
    <row r="1453" spans="6:8" x14ac:dyDescent="0.25">
      <c r="F1453" s="42">
        <v>1451</v>
      </c>
      <c r="G1453" s="42">
        <f t="shared" ca="1" si="44"/>
        <v>0.76188299721035191</v>
      </c>
      <c r="H1453" s="42">
        <f t="shared" ca="1" si="45"/>
        <v>585.94174080384937</v>
      </c>
    </row>
    <row r="1454" spans="6:8" x14ac:dyDescent="0.25">
      <c r="F1454" s="42">
        <v>1452</v>
      </c>
      <c r="G1454" s="42">
        <f t="shared" ca="1" si="44"/>
        <v>0.30088696975025508</v>
      </c>
      <c r="H1454" s="42">
        <f t="shared" ca="1" si="45"/>
        <v>290.52034435100506</v>
      </c>
    </row>
    <row r="1455" spans="6:8" x14ac:dyDescent="0.25">
      <c r="F1455" s="42">
        <v>1453</v>
      </c>
      <c r="G1455" s="42">
        <f t="shared" ca="1" si="44"/>
        <v>0.63188340522283637</v>
      </c>
      <c r="H1455" s="42">
        <f t="shared" ca="1" si="45"/>
        <v>485.17580841654512</v>
      </c>
    </row>
    <row r="1456" spans="6:8" x14ac:dyDescent="0.25">
      <c r="F1456" s="42">
        <v>1454</v>
      </c>
      <c r="G1456" s="42">
        <f t="shared" ca="1" si="44"/>
        <v>0.57575368335392352</v>
      </c>
      <c r="H1456" s="42">
        <f t="shared" ca="1" si="45"/>
        <v>447.31804083616498</v>
      </c>
    </row>
    <row r="1457" spans="6:8" x14ac:dyDescent="0.25">
      <c r="F1457" s="42">
        <v>1455</v>
      </c>
      <c r="G1457" s="42">
        <f t="shared" ca="1" si="44"/>
        <v>0.87065358609269849</v>
      </c>
      <c r="H1457" s="42">
        <f t="shared" ca="1" si="45"/>
        <v>694.82887093753925</v>
      </c>
    </row>
    <row r="1458" spans="6:8" x14ac:dyDescent="0.25">
      <c r="F1458" s="42">
        <v>1456</v>
      </c>
      <c r="G1458" s="42">
        <f t="shared" ca="1" si="44"/>
        <v>0.33685427741210028</v>
      </c>
      <c r="H1458" s="42">
        <f t="shared" ca="1" si="45"/>
        <v>309.01163521858939</v>
      </c>
    </row>
    <row r="1459" spans="6:8" x14ac:dyDescent="0.25">
      <c r="F1459" s="42">
        <v>1457</v>
      </c>
      <c r="G1459" s="42">
        <f t="shared" ca="1" si="44"/>
        <v>0.44131538127634984</v>
      </c>
      <c r="H1459" s="42">
        <f t="shared" ca="1" si="45"/>
        <v>365.7658748687295</v>
      </c>
    </row>
    <row r="1460" spans="6:8" x14ac:dyDescent="0.25">
      <c r="F1460" s="42">
        <v>1458</v>
      </c>
      <c r="G1460" s="42">
        <f t="shared" ca="1" si="44"/>
        <v>9.1404457156452512E-2</v>
      </c>
      <c r="H1460" s="42">
        <f t="shared" ca="1" si="45"/>
        <v>190.69951016450267</v>
      </c>
    </row>
    <row r="1461" spans="6:8" x14ac:dyDescent="0.25">
      <c r="F1461" s="42">
        <v>1459</v>
      </c>
      <c r="G1461" s="42">
        <f t="shared" ca="1" si="44"/>
        <v>0.91834060105477455</v>
      </c>
      <c r="H1461" s="42">
        <f t="shared" ca="1" si="45"/>
        <v>757.52367694852694</v>
      </c>
    </row>
    <row r="1462" spans="6:8" x14ac:dyDescent="0.25">
      <c r="F1462" s="42">
        <v>1460</v>
      </c>
      <c r="G1462" s="42">
        <f t="shared" ca="1" si="44"/>
        <v>0.53224960701891899</v>
      </c>
      <c r="H1462" s="42">
        <f t="shared" ca="1" si="45"/>
        <v>419.67226247026724</v>
      </c>
    </row>
    <row r="1463" spans="6:8" x14ac:dyDescent="0.25">
      <c r="F1463" s="42">
        <v>1461</v>
      </c>
      <c r="G1463" s="42">
        <f t="shared" ca="1" si="44"/>
        <v>0.88850622945214397</v>
      </c>
      <c r="H1463" s="42">
        <f t="shared" ca="1" si="45"/>
        <v>716.67066019478966</v>
      </c>
    </row>
    <row r="1464" spans="6:8" x14ac:dyDescent="0.25">
      <c r="F1464" s="42">
        <v>1462</v>
      </c>
      <c r="G1464" s="42">
        <f t="shared" ca="1" si="44"/>
        <v>0.37892586933401817</v>
      </c>
      <c r="H1464" s="42">
        <f t="shared" ca="1" si="45"/>
        <v>331.28976822579807</v>
      </c>
    </row>
    <row r="1465" spans="6:8" x14ac:dyDescent="0.25">
      <c r="F1465" s="42">
        <v>1463</v>
      </c>
      <c r="G1465" s="42">
        <f t="shared" ca="1" si="44"/>
        <v>0.34723219487025769</v>
      </c>
      <c r="H1465" s="42">
        <f t="shared" ca="1" si="45"/>
        <v>314.43977675669191</v>
      </c>
    </row>
    <row r="1466" spans="6:8" x14ac:dyDescent="0.25">
      <c r="F1466" s="42">
        <v>1464</v>
      </c>
      <c r="G1466" s="42">
        <f t="shared" ca="1" si="44"/>
        <v>0.67628917454212756</v>
      </c>
      <c r="H1466" s="42">
        <f t="shared" ca="1" si="45"/>
        <v>517.22490295203897</v>
      </c>
    </row>
    <row r="1467" spans="6:8" x14ac:dyDescent="0.25">
      <c r="F1467" s="42">
        <v>1465</v>
      </c>
      <c r="G1467" s="42">
        <f t="shared" ca="1" si="44"/>
        <v>0.54172020810698218</v>
      </c>
      <c r="H1467" s="42">
        <f t="shared" ca="1" si="45"/>
        <v>425.57728965249566</v>
      </c>
    </row>
    <row r="1468" spans="6:8" x14ac:dyDescent="0.25">
      <c r="F1468" s="42">
        <v>1466</v>
      </c>
      <c r="G1468" s="42">
        <f t="shared" ca="1" si="44"/>
        <v>0.22710514981097096</v>
      </c>
      <c r="H1468" s="42">
        <f t="shared" ca="1" si="45"/>
        <v>254.02125222222253</v>
      </c>
    </row>
    <row r="1469" spans="6:8" x14ac:dyDescent="0.25">
      <c r="F1469" s="42">
        <v>1467</v>
      </c>
      <c r="G1469" s="42">
        <f t="shared" ca="1" si="44"/>
        <v>0.30955483639306514</v>
      </c>
      <c r="H1469" s="42">
        <f t="shared" ca="1" si="45"/>
        <v>294.93226013595461</v>
      </c>
    </row>
    <row r="1470" spans="6:8" x14ac:dyDescent="0.25">
      <c r="F1470" s="42">
        <v>1468</v>
      </c>
      <c r="G1470" s="42">
        <f t="shared" ca="1" si="44"/>
        <v>0.74961926091323017</v>
      </c>
      <c r="H1470" s="42">
        <f t="shared" ca="1" si="45"/>
        <v>575.41298637090381</v>
      </c>
    </row>
    <row r="1471" spans="6:8" x14ac:dyDescent="0.25">
      <c r="F1471" s="42">
        <v>1469</v>
      </c>
      <c r="G1471" s="42">
        <f t="shared" ca="1" si="44"/>
        <v>4.3462620695263965E-2</v>
      </c>
      <c r="H1471" s="42">
        <f t="shared" ca="1" si="45"/>
        <v>162.54307205897194</v>
      </c>
    </row>
    <row r="1472" spans="6:8" x14ac:dyDescent="0.25">
      <c r="F1472" s="42">
        <v>1470</v>
      </c>
      <c r="G1472" s="42">
        <f t="shared" ca="1" si="44"/>
        <v>0.62447316751117465</v>
      </c>
      <c r="H1472" s="42">
        <f t="shared" ca="1" si="45"/>
        <v>480.01988558027119</v>
      </c>
    </row>
    <row r="1473" spans="6:8" x14ac:dyDescent="0.25">
      <c r="F1473" s="42">
        <v>1471</v>
      </c>
      <c r="G1473" s="42">
        <f t="shared" ca="1" si="44"/>
        <v>0.31965679725150331</v>
      </c>
      <c r="H1473" s="42">
        <f t="shared" ca="1" si="45"/>
        <v>300.10921853555067</v>
      </c>
    </row>
    <row r="1474" spans="6:8" x14ac:dyDescent="0.25">
      <c r="F1474" s="42">
        <v>1472</v>
      </c>
      <c r="G1474" s="42">
        <f t="shared" ca="1" si="44"/>
        <v>0.34360697953504582</v>
      </c>
      <c r="H1474" s="42">
        <f t="shared" ca="1" si="45"/>
        <v>312.53874673930386</v>
      </c>
    </row>
    <row r="1475" spans="6:8" x14ac:dyDescent="0.25">
      <c r="F1475" s="42">
        <v>1473</v>
      </c>
      <c r="G1475" s="42">
        <f t="shared" ref="G1475:G1538" ca="1" si="46">RAND()</f>
        <v>0.49694620154447799</v>
      </c>
      <c r="H1475" s="42">
        <f t="shared" ref="H1475:H1538" ca="1" si="47">IF(G1475&lt;(($D$4-$D$2)/($D$3-$D$2)),$D$2+SQRT(G1475*($D$3-$D$2)*($D$4-$D$2)),$D$3-SQRT((1-G1475)*($D$3-$D$2)*($D$3-$D$4)))</f>
        <v>398.17051012103445</v>
      </c>
    </row>
    <row r="1476" spans="6:8" x14ac:dyDescent="0.25">
      <c r="F1476" s="42">
        <v>1474</v>
      </c>
      <c r="G1476" s="42">
        <f t="shared" ca="1" si="46"/>
        <v>2.0325850264888423E-3</v>
      </c>
      <c r="H1476" s="42">
        <f t="shared" ca="1" si="47"/>
        <v>113.52525978988928</v>
      </c>
    </row>
    <row r="1477" spans="6:8" x14ac:dyDescent="0.25">
      <c r="F1477" s="42">
        <v>1475</v>
      </c>
      <c r="G1477" s="42">
        <f t="shared" ca="1" si="46"/>
        <v>0.82040355957965405</v>
      </c>
      <c r="H1477" s="42">
        <f t="shared" ca="1" si="47"/>
        <v>640.40378602848295</v>
      </c>
    </row>
    <row r="1478" spans="6:8" x14ac:dyDescent="0.25">
      <c r="F1478" s="42">
        <v>1476</v>
      </c>
      <c r="G1478" s="42">
        <f t="shared" ca="1" si="46"/>
        <v>0.18065144427503865</v>
      </c>
      <c r="H1478" s="42">
        <f t="shared" ca="1" si="47"/>
        <v>231.93036766060573</v>
      </c>
    </row>
    <row r="1479" spans="6:8" x14ac:dyDescent="0.25">
      <c r="F1479" s="42">
        <v>1477</v>
      </c>
      <c r="G1479" s="42">
        <f t="shared" ca="1" si="46"/>
        <v>0.213539269021089</v>
      </c>
      <c r="H1479" s="42">
        <f t="shared" ca="1" si="47"/>
        <v>247.50300578353404</v>
      </c>
    </row>
    <row r="1480" spans="6:8" x14ac:dyDescent="0.25">
      <c r="F1480" s="42">
        <v>1478</v>
      </c>
      <c r="G1480" s="42">
        <f t="shared" ca="1" si="46"/>
        <v>0.28178663609378163</v>
      </c>
      <c r="H1480" s="42">
        <f t="shared" ca="1" si="47"/>
        <v>280.89387291410378</v>
      </c>
    </row>
    <row r="1481" spans="6:8" x14ac:dyDescent="0.25">
      <c r="F1481" s="42">
        <v>1479</v>
      </c>
      <c r="G1481" s="42">
        <f t="shared" ca="1" si="46"/>
        <v>0.93387252133647081</v>
      </c>
      <c r="H1481" s="42">
        <f t="shared" ca="1" si="47"/>
        <v>781.79875197941465</v>
      </c>
    </row>
    <row r="1482" spans="6:8" x14ac:dyDescent="0.25">
      <c r="F1482" s="42">
        <v>1480</v>
      </c>
      <c r="G1482" s="42">
        <f t="shared" ca="1" si="46"/>
        <v>0.22570062151833425</v>
      </c>
      <c r="H1482" s="42">
        <f t="shared" ca="1" si="47"/>
        <v>253.34375211426823</v>
      </c>
    </row>
    <row r="1483" spans="6:8" x14ac:dyDescent="0.25">
      <c r="F1483" s="42">
        <v>1481</v>
      </c>
      <c r="G1483" s="42">
        <f t="shared" ca="1" si="46"/>
        <v>0.86029199384045885</v>
      </c>
      <c r="H1483" s="42">
        <f t="shared" ca="1" si="47"/>
        <v>682.84110538269681</v>
      </c>
    </row>
    <row r="1484" spans="6:8" x14ac:dyDescent="0.25">
      <c r="F1484" s="42">
        <v>1482</v>
      </c>
      <c r="G1484" s="42">
        <f t="shared" ca="1" si="46"/>
        <v>0.67647067924628546</v>
      </c>
      <c r="H1484" s="42">
        <f t="shared" ca="1" si="47"/>
        <v>517.36026796100339</v>
      </c>
    </row>
    <row r="1485" spans="6:8" x14ac:dyDescent="0.25">
      <c r="F1485" s="42">
        <v>1483</v>
      </c>
      <c r="G1485" s="42">
        <f t="shared" ca="1" si="46"/>
        <v>0.28288958752032634</v>
      </c>
      <c r="H1485" s="42">
        <f t="shared" ca="1" si="47"/>
        <v>281.44624627981727</v>
      </c>
    </row>
    <row r="1486" spans="6:8" x14ac:dyDescent="0.25">
      <c r="F1486" s="42">
        <v>1484</v>
      </c>
      <c r="G1486" s="42">
        <f t="shared" ca="1" si="46"/>
        <v>0.59437051680314024</v>
      </c>
      <c r="H1486" s="42">
        <f t="shared" ca="1" si="47"/>
        <v>459.58050747429638</v>
      </c>
    </row>
    <row r="1487" spans="6:8" x14ac:dyDescent="0.25">
      <c r="F1487" s="42">
        <v>1485</v>
      </c>
      <c r="G1487" s="42">
        <f t="shared" ca="1" si="46"/>
        <v>0.18961167923977629</v>
      </c>
      <c r="H1487" s="42">
        <f t="shared" ca="1" si="47"/>
        <v>236.14164209104774</v>
      </c>
    </row>
    <row r="1488" spans="6:8" x14ac:dyDescent="0.25">
      <c r="F1488" s="42">
        <v>1486</v>
      </c>
      <c r="G1488" s="42">
        <f t="shared" ca="1" si="46"/>
        <v>0.81017948053903632</v>
      </c>
      <c r="H1488" s="42">
        <f t="shared" ca="1" si="47"/>
        <v>630.30989462538514</v>
      </c>
    </row>
    <row r="1489" spans="6:8" x14ac:dyDescent="0.25">
      <c r="F1489" s="42">
        <v>1487</v>
      </c>
      <c r="G1489" s="42">
        <f t="shared" ca="1" si="46"/>
        <v>0.34378502865707661</v>
      </c>
      <c r="H1489" s="42">
        <f t="shared" ca="1" si="47"/>
        <v>312.63199131258307</v>
      </c>
    </row>
    <row r="1490" spans="6:8" x14ac:dyDescent="0.25">
      <c r="F1490" s="42">
        <v>1488</v>
      </c>
      <c r="G1490" s="42">
        <f t="shared" ca="1" si="46"/>
        <v>0.69212899236620196</v>
      </c>
      <c r="H1490" s="42">
        <f t="shared" ca="1" si="47"/>
        <v>529.18461633424238</v>
      </c>
    </row>
    <row r="1491" spans="6:8" x14ac:dyDescent="0.25">
      <c r="F1491" s="42">
        <v>1489</v>
      </c>
      <c r="G1491" s="42">
        <f t="shared" ca="1" si="46"/>
        <v>0.47083503145433003</v>
      </c>
      <c r="H1491" s="42">
        <f t="shared" ca="1" si="47"/>
        <v>382.74901591582511</v>
      </c>
    </row>
    <row r="1492" spans="6:8" x14ac:dyDescent="0.25">
      <c r="F1492" s="42">
        <v>1490</v>
      </c>
      <c r="G1492" s="42">
        <f t="shared" ca="1" si="46"/>
        <v>0.67948077308186228</v>
      </c>
      <c r="H1492" s="42">
        <f t="shared" ca="1" si="47"/>
        <v>519.6107376501227</v>
      </c>
    </row>
    <row r="1493" spans="6:8" x14ac:dyDescent="0.25">
      <c r="F1493" s="42">
        <v>1491</v>
      </c>
      <c r="G1493" s="42">
        <f t="shared" ca="1" si="46"/>
        <v>0.3306734461957247</v>
      </c>
      <c r="H1493" s="42">
        <f t="shared" ca="1" si="47"/>
        <v>305.7989349337771</v>
      </c>
    </row>
    <row r="1494" spans="6:8" x14ac:dyDescent="0.25">
      <c r="F1494" s="42">
        <v>1492</v>
      </c>
      <c r="G1494" s="42">
        <f t="shared" ca="1" si="46"/>
        <v>0.81780914698655605</v>
      </c>
      <c r="H1494" s="42">
        <f t="shared" ca="1" si="47"/>
        <v>637.81577316277333</v>
      </c>
    </row>
    <row r="1495" spans="6:8" x14ac:dyDescent="0.25">
      <c r="F1495" s="42">
        <v>1493</v>
      </c>
      <c r="G1495" s="42">
        <f t="shared" ca="1" si="46"/>
        <v>0.90796213353566579</v>
      </c>
      <c r="H1495" s="42">
        <f t="shared" ca="1" si="47"/>
        <v>742.5757123845525</v>
      </c>
    </row>
    <row r="1496" spans="6:8" x14ac:dyDescent="0.25">
      <c r="F1496" s="42">
        <v>1494</v>
      </c>
      <c r="G1496" s="42">
        <f t="shared" ca="1" si="46"/>
        <v>0.15461763275118701</v>
      </c>
      <c r="H1496" s="42">
        <f t="shared" ca="1" si="47"/>
        <v>219.82354276795479</v>
      </c>
    </row>
    <row r="1497" spans="6:8" x14ac:dyDescent="0.25">
      <c r="F1497" s="42">
        <v>1495</v>
      </c>
      <c r="G1497" s="42">
        <f t="shared" ca="1" si="46"/>
        <v>0.51279599366144035</v>
      </c>
      <c r="H1497" s="42">
        <f t="shared" ca="1" si="47"/>
        <v>407.72735622539267</v>
      </c>
    </row>
    <row r="1498" spans="6:8" x14ac:dyDescent="0.25">
      <c r="F1498" s="42">
        <v>1496</v>
      </c>
      <c r="G1498" s="42">
        <f t="shared" ca="1" si="46"/>
        <v>0.35836217970299777</v>
      </c>
      <c r="H1498" s="42">
        <f t="shared" ca="1" si="47"/>
        <v>320.30945967018079</v>
      </c>
    </row>
    <row r="1499" spans="6:8" x14ac:dyDescent="0.25">
      <c r="F1499" s="42">
        <v>1497</v>
      </c>
      <c r="G1499" s="42">
        <f t="shared" ca="1" si="46"/>
        <v>0.51333510444904462</v>
      </c>
      <c r="H1499" s="42">
        <f t="shared" ca="1" si="47"/>
        <v>408.05513365120908</v>
      </c>
    </row>
    <row r="1500" spans="6:8" x14ac:dyDescent="0.25">
      <c r="F1500" s="42">
        <v>1498</v>
      </c>
      <c r="G1500" s="42">
        <f t="shared" ca="1" si="46"/>
        <v>0.75590241052814788</v>
      </c>
      <c r="H1500" s="42">
        <f t="shared" ca="1" si="47"/>
        <v>580.77420830806045</v>
      </c>
    </row>
    <row r="1501" spans="6:8" x14ac:dyDescent="0.25">
      <c r="F1501" s="42">
        <v>1499</v>
      </c>
      <c r="G1501" s="42">
        <f t="shared" ca="1" si="46"/>
        <v>0.82206558114117001</v>
      </c>
      <c r="H1501" s="42">
        <f t="shared" ca="1" si="47"/>
        <v>642.07154125669535</v>
      </c>
    </row>
    <row r="1502" spans="6:8" x14ac:dyDescent="0.25">
      <c r="F1502" s="42">
        <v>1500</v>
      </c>
      <c r="G1502" s="42">
        <f t="shared" ca="1" si="46"/>
        <v>0.12503953660644551</v>
      </c>
      <c r="H1502" s="42">
        <f t="shared" ca="1" si="47"/>
        <v>206.29253900233539</v>
      </c>
    </row>
    <row r="1503" spans="6:8" x14ac:dyDescent="0.25">
      <c r="F1503" s="42">
        <v>1501</v>
      </c>
      <c r="G1503" s="42">
        <f t="shared" ca="1" si="46"/>
        <v>0.99965719963620703</v>
      </c>
      <c r="H1503" s="42">
        <f t="shared" ca="1" si="47"/>
        <v>984.28961292867234</v>
      </c>
    </row>
    <row r="1504" spans="6:8" x14ac:dyDescent="0.25">
      <c r="F1504" s="42">
        <v>1502</v>
      </c>
      <c r="G1504" s="42">
        <f t="shared" ca="1" si="46"/>
        <v>0.86904890814439939</v>
      </c>
      <c r="H1504" s="42">
        <f t="shared" ca="1" si="47"/>
        <v>692.94172192231576</v>
      </c>
    </row>
    <row r="1505" spans="6:8" x14ac:dyDescent="0.25">
      <c r="F1505" s="42">
        <v>1503</v>
      </c>
      <c r="G1505" s="42">
        <f t="shared" ca="1" si="46"/>
        <v>0.67818785056572928</v>
      </c>
      <c r="H1505" s="42">
        <f t="shared" ca="1" si="47"/>
        <v>518.64280664700254</v>
      </c>
    </row>
    <row r="1506" spans="6:8" x14ac:dyDescent="0.25">
      <c r="F1506" s="42">
        <v>1504</v>
      </c>
      <c r="G1506" s="42">
        <f t="shared" ca="1" si="46"/>
        <v>0.78872334947185996</v>
      </c>
      <c r="H1506" s="42">
        <f t="shared" ca="1" si="47"/>
        <v>609.97540028831406</v>
      </c>
    </row>
    <row r="1507" spans="6:8" x14ac:dyDescent="0.25">
      <c r="F1507" s="42">
        <v>1505</v>
      </c>
      <c r="G1507" s="42">
        <f t="shared" ca="1" si="46"/>
        <v>0.5840375636866364</v>
      </c>
      <c r="H1507" s="42">
        <f t="shared" ca="1" si="47"/>
        <v>452.74050565968082</v>
      </c>
    </row>
    <row r="1508" spans="6:8" x14ac:dyDescent="0.25">
      <c r="F1508" s="42">
        <v>1506</v>
      </c>
      <c r="G1508" s="42">
        <f t="shared" ca="1" si="46"/>
        <v>0.43836884831196521</v>
      </c>
      <c r="H1508" s="42">
        <f t="shared" ca="1" si="47"/>
        <v>364.09558169848742</v>
      </c>
    </row>
    <row r="1509" spans="6:8" x14ac:dyDescent="0.25">
      <c r="F1509" s="42">
        <v>1507</v>
      </c>
      <c r="G1509" s="42">
        <f t="shared" ca="1" si="46"/>
        <v>0.75060669679664538</v>
      </c>
      <c r="H1509" s="42">
        <f t="shared" ca="1" si="47"/>
        <v>576.25104329754936</v>
      </c>
    </row>
    <row r="1510" spans="6:8" x14ac:dyDescent="0.25">
      <c r="F1510" s="42">
        <v>1508</v>
      </c>
      <c r="G1510" s="42">
        <f t="shared" ca="1" si="46"/>
        <v>0.69736290889166741</v>
      </c>
      <c r="H1510" s="42">
        <f t="shared" ca="1" si="47"/>
        <v>533.20378579298711</v>
      </c>
    </row>
    <row r="1511" spans="6:8" x14ac:dyDescent="0.25">
      <c r="F1511" s="42">
        <v>1509</v>
      </c>
      <c r="G1511" s="42">
        <f t="shared" ca="1" si="46"/>
        <v>0.56434075955273777</v>
      </c>
      <c r="H1511" s="42">
        <f t="shared" ca="1" si="47"/>
        <v>439.93334939310228</v>
      </c>
    </row>
    <row r="1512" spans="6:8" x14ac:dyDescent="0.25">
      <c r="F1512" s="42">
        <v>1510</v>
      </c>
      <c r="G1512" s="42">
        <f t="shared" ca="1" si="46"/>
        <v>9.1731169377973432E-2</v>
      </c>
      <c r="H1512" s="42">
        <f t="shared" ca="1" si="47"/>
        <v>190.86146181972646</v>
      </c>
    </row>
    <row r="1513" spans="6:8" x14ac:dyDescent="0.25">
      <c r="F1513" s="42">
        <v>1511</v>
      </c>
      <c r="G1513" s="42">
        <f t="shared" ca="1" si="46"/>
        <v>0.10844066844536382</v>
      </c>
      <c r="H1513" s="42">
        <f t="shared" ca="1" si="47"/>
        <v>198.7909923023488</v>
      </c>
    </row>
    <row r="1514" spans="6:8" x14ac:dyDescent="0.25">
      <c r="F1514" s="42">
        <v>1512</v>
      </c>
      <c r="G1514" s="42">
        <f t="shared" ca="1" si="46"/>
        <v>0.90328265182166845</v>
      </c>
      <c r="H1514" s="42">
        <f t="shared" ca="1" si="47"/>
        <v>736.11273109829881</v>
      </c>
    </row>
    <row r="1515" spans="6:8" x14ac:dyDescent="0.25">
      <c r="F1515" s="42">
        <v>1513</v>
      </c>
      <c r="G1515" s="42">
        <f t="shared" ca="1" si="46"/>
        <v>0.77729039624447249</v>
      </c>
      <c r="H1515" s="42">
        <f t="shared" ca="1" si="47"/>
        <v>599.56159686665933</v>
      </c>
    </row>
    <row r="1516" spans="6:8" x14ac:dyDescent="0.25">
      <c r="F1516" s="42">
        <v>1514</v>
      </c>
      <c r="G1516" s="42">
        <f t="shared" ca="1" si="46"/>
        <v>0.51366406202883697</v>
      </c>
      <c r="H1516" s="42">
        <f t="shared" ca="1" si="47"/>
        <v>408.25522787333614</v>
      </c>
    </row>
    <row r="1517" spans="6:8" x14ac:dyDescent="0.25">
      <c r="F1517" s="42">
        <v>1515</v>
      </c>
      <c r="G1517" s="42">
        <f t="shared" ca="1" si="46"/>
        <v>0.84377897557105608</v>
      </c>
      <c r="H1517" s="42">
        <f t="shared" ca="1" si="47"/>
        <v>664.6209046633353</v>
      </c>
    </row>
    <row r="1518" spans="6:8" x14ac:dyDescent="0.25">
      <c r="F1518" s="42">
        <v>1516</v>
      </c>
      <c r="G1518" s="42">
        <f t="shared" ca="1" si="46"/>
        <v>0.70572813446739424</v>
      </c>
      <c r="H1518" s="42">
        <f t="shared" ca="1" si="47"/>
        <v>539.70037672894387</v>
      </c>
    </row>
    <row r="1519" spans="6:8" x14ac:dyDescent="0.25">
      <c r="F1519" s="42">
        <v>1517</v>
      </c>
      <c r="G1519" s="42">
        <f t="shared" ca="1" si="46"/>
        <v>0.87426281069268874</v>
      </c>
      <c r="H1519" s="42">
        <f t="shared" ca="1" si="47"/>
        <v>699.11667327473242</v>
      </c>
    </row>
    <row r="1520" spans="6:8" x14ac:dyDescent="0.25">
      <c r="F1520" s="42">
        <v>1518</v>
      </c>
      <c r="G1520" s="42">
        <f t="shared" ca="1" si="46"/>
        <v>0.228857524218815</v>
      </c>
      <c r="H1520" s="42">
        <f t="shared" ca="1" si="47"/>
        <v>254.86740605281989</v>
      </c>
    </row>
    <row r="1521" spans="6:8" x14ac:dyDescent="0.25">
      <c r="F1521" s="42">
        <v>1519</v>
      </c>
      <c r="G1521" s="42">
        <f t="shared" ca="1" si="46"/>
        <v>0.26758309275628434</v>
      </c>
      <c r="H1521" s="42">
        <f t="shared" ca="1" si="47"/>
        <v>273.81808531506704</v>
      </c>
    </row>
    <row r="1522" spans="6:8" x14ac:dyDescent="0.25">
      <c r="F1522" s="42">
        <v>1520</v>
      </c>
      <c r="G1522" s="42">
        <f t="shared" ca="1" si="46"/>
        <v>0.91541656810587202</v>
      </c>
      <c r="H1522" s="42">
        <f t="shared" ca="1" si="47"/>
        <v>753.22060263512242</v>
      </c>
    </row>
    <row r="1523" spans="6:8" x14ac:dyDescent="0.25">
      <c r="F1523" s="42">
        <v>1521</v>
      </c>
      <c r="G1523" s="42">
        <f t="shared" ca="1" si="46"/>
        <v>0.3414803425871622</v>
      </c>
      <c r="H1523" s="42">
        <f t="shared" ca="1" si="47"/>
        <v>311.4260001007566</v>
      </c>
    </row>
    <row r="1524" spans="6:8" x14ac:dyDescent="0.25">
      <c r="F1524" s="42">
        <v>1522</v>
      </c>
      <c r="G1524" s="42">
        <f t="shared" ca="1" si="46"/>
        <v>0.366562003323882</v>
      </c>
      <c r="H1524" s="42">
        <f t="shared" ca="1" si="47"/>
        <v>324.66648416741157</v>
      </c>
    </row>
    <row r="1525" spans="6:8" x14ac:dyDescent="0.25">
      <c r="F1525" s="42">
        <v>1523</v>
      </c>
      <c r="G1525" s="42">
        <f t="shared" ca="1" si="46"/>
        <v>0.35015200542816427</v>
      </c>
      <c r="H1525" s="42">
        <f t="shared" ca="1" si="47"/>
        <v>315.97474016545141</v>
      </c>
    </row>
    <row r="1526" spans="6:8" x14ac:dyDescent="0.25">
      <c r="F1526" s="42">
        <v>1524</v>
      </c>
      <c r="G1526" s="42">
        <f t="shared" ca="1" si="46"/>
        <v>9.1950036897128773E-2</v>
      </c>
      <c r="H1526" s="42">
        <f t="shared" ca="1" si="47"/>
        <v>190.9697934522311</v>
      </c>
    </row>
    <row r="1527" spans="6:8" x14ac:dyDescent="0.25">
      <c r="F1527" s="42">
        <v>1525</v>
      </c>
      <c r="G1527" s="42">
        <f t="shared" ca="1" si="46"/>
        <v>0.56028707783798049</v>
      </c>
      <c r="H1527" s="42">
        <f t="shared" ca="1" si="47"/>
        <v>437.33375438306769</v>
      </c>
    </row>
    <row r="1528" spans="6:8" x14ac:dyDescent="0.25">
      <c r="F1528" s="42">
        <v>1526</v>
      </c>
      <c r="G1528" s="42">
        <f t="shared" ca="1" si="46"/>
        <v>4.2242552230032038E-2</v>
      </c>
      <c r="H1528" s="42">
        <f t="shared" ca="1" si="47"/>
        <v>161.65897907606711</v>
      </c>
    </row>
    <row r="1529" spans="6:8" x14ac:dyDescent="0.25">
      <c r="F1529" s="42">
        <v>1527</v>
      </c>
      <c r="G1529" s="42">
        <f t="shared" ca="1" si="46"/>
        <v>0.57166664507066289</v>
      </c>
      <c r="H1529" s="42">
        <f t="shared" ca="1" si="47"/>
        <v>444.66225092370792</v>
      </c>
    </row>
    <row r="1530" spans="6:8" x14ac:dyDescent="0.25">
      <c r="F1530" s="42">
        <v>1528</v>
      </c>
      <c r="G1530" s="42">
        <f t="shared" ca="1" si="46"/>
        <v>0.47046000119627751</v>
      </c>
      <c r="H1530" s="42">
        <f t="shared" ca="1" si="47"/>
        <v>382.53032532870066</v>
      </c>
    </row>
    <row r="1531" spans="6:8" x14ac:dyDescent="0.25">
      <c r="F1531" s="42">
        <v>1529</v>
      </c>
      <c r="G1531" s="42">
        <f t="shared" ca="1" si="46"/>
        <v>0.96420242396630518</v>
      </c>
      <c r="H1531" s="42">
        <f t="shared" ca="1" si="47"/>
        <v>839.45637744133137</v>
      </c>
    </row>
    <row r="1532" spans="6:8" x14ac:dyDescent="0.25">
      <c r="F1532" s="42">
        <v>1530</v>
      </c>
      <c r="G1532" s="42">
        <f t="shared" ca="1" si="46"/>
        <v>4.7115401845141291E-2</v>
      </c>
      <c r="H1532" s="42">
        <f t="shared" ca="1" si="47"/>
        <v>165.11824756596815</v>
      </c>
    </row>
    <row r="1533" spans="6:8" x14ac:dyDescent="0.25">
      <c r="F1533" s="42">
        <v>1531</v>
      </c>
      <c r="G1533" s="42">
        <f t="shared" ca="1" si="46"/>
        <v>0.53153706891718422</v>
      </c>
      <c r="H1533" s="42">
        <f t="shared" ca="1" si="47"/>
        <v>419.23041541448868</v>
      </c>
    </row>
    <row r="1534" spans="6:8" x14ac:dyDescent="0.25">
      <c r="F1534" s="42">
        <v>1532</v>
      </c>
      <c r="G1534" s="42">
        <f t="shared" ca="1" si="46"/>
        <v>9.3005982371588303E-2</v>
      </c>
      <c r="H1534" s="42">
        <f t="shared" ca="1" si="47"/>
        <v>191.49064658992714</v>
      </c>
    </row>
    <row r="1535" spans="6:8" x14ac:dyDescent="0.25">
      <c r="F1535" s="42">
        <v>1533</v>
      </c>
      <c r="G1535" s="42">
        <f t="shared" ca="1" si="46"/>
        <v>0.35542655799219647</v>
      </c>
      <c r="H1535" s="42">
        <f t="shared" ca="1" si="47"/>
        <v>318.75637379450029</v>
      </c>
    </row>
    <row r="1536" spans="6:8" x14ac:dyDescent="0.25">
      <c r="F1536" s="42">
        <v>1534</v>
      </c>
      <c r="G1536" s="42">
        <f t="shared" ca="1" si="46"/>
        <v>0.60010966465395477</v>
      </c>
      <c r="H1536" s="42">
        <f t="shared" ca="1" si="47"/>
        <v>463.41725572922815</v>
      </c>
    </row>
    <row r="1537" spans="6:8" x14ac:dyDescent="0.25">
      <c r="F1537" s="42">
        <v>1535</v>
      </c>
      <c r="G1537" s="42">
        <f t="shared" ca="1" si="46"/>
        <v>0.52795754050018406</v>
      </c>
      <c r="H1537" s="42">
        <f t="shared" ca="1" si="47"/>
        <v>417.01580566891232</v>
      </c>
    </row>
    <row r="1538" spans="6:8" x14ac:dyDescent="0.25">
      <c r="F1538" s="42">
        <v>1536</v>
      </c>
      <c r="G1538" s="42">
        <f t="shared" ca="1" si="46"/>
        <v>0.88933962707095837</v>
      </c>
      <c r="H1538" s="42">
        <f t="shared" ca="1" si="47"/>
        <v>717.73156657374886</v>
      </c>
    </row>
    <row r="1539" spans="6:8" x14ac:dyDescent="0.25">
      <c r="F1539" s="42">
        <v>1537</v>
      </c>
      <c r="G1539" s="42">
        <f t="shared" ref="G1539:G1602" ca="1" si="48">RAND()</f>
        <v>2.0121243960853796E-2</v>
      </c>
      <c r="H1539" s="42">
        <f t="shared" ref="H1539:H1602" ca="1" si="49">IF(G1539&lt;(($D$4-$D$2)/($D$3-$D$2)),$D$2+SQRT(G1539*($D$3-$D$2)*($D$4-$D$2)),$D$3-SQRT((1-G1539)*($D$3-$D$2)*($D$3-$D$4)))</f>
        <v>142.55481120245796</v>
      </c>
    </row>
    <row r="1540" spans="6:8" x14ac:dyDescent="0.25">
      <c r="F1540" s="42">
        <v>1538</v>
      </c>
      <c r="G1540" s="42">
        <f t="shared" ca="1" si="48"/>
        <v>0.39693917848666305</v>
      </c>
      <c r="H1540" s="42">
        <f t="shared" ca="1" si="49"/>
        <v>341.05858265730285</v>
      </c>
    </row>
    <row r="1541" spans="6:8" x14ac:dyDescent="0.25">
      <c r="F1541" s="42">
        <v>1539</v>
      </c>
      <c r="G1541" s="42">
        <f t="shared" ca="1" si="48"/>
        <v>0.45571942482475547</v>
      </c>
      <c r="H1541" s="42">
        <f t="shared" ca="1" si="49"/>
        <v>373.99519640327355</v>
      </c>
    </row>
    <row r="1542" spans="6:8" x14ac:dyDescent="0.25">
      <c r="F1542" s="42">
        <v>1540</v>
      </c>
      <c r="G1542" s="42">
        <f t="shared" ca="1" si="48"/>
        <v>0.35462168882194378</v>
      </c>
      <c r="H1542" s="42">
        <f t="shared" ca="1" si="49"/>
        <v>318.33117714816933</v>
      </c>
    </row>
    <row r="1543" spans="6:8" x14ac:dyDescent="0.25">
      <c r="F1543" s="42">
        <v>1541</v>
      </c>
      <c r="G1543" s="42">
        <f t="shared" ca="1" si="48"/>
        <v>0.5226531326027396</v>
      </c>
      <c r="H1543" s="42">
        <f t="shared" ca="1" si="49"/>
        <v>413.74941831497733</v>
      </c>
    </row>
    <row r="1544" spans="6:8" x14ac:dyDescent="0.25">
      <c r="F1544" s="42">
        <v>1542</v>
      </c>
      <c r="G1544" s="42">
        <f t="shared" ca="1" si="48"/>
        <v>0.37061882458172124</v>
      </c>
      <c r="H1544" s="42">
        <f t="shared" ca="1" si="49"/>
        <v>326.83252730010736</v>
      </c>
    </row>
    <row r="1545" spans="6:8" x14ac:dyDescent="0.25">
      <c r="F1545" s="42">
        <v>1543</v>
      </c>
      <c r="G1545" s="42">
        <f t="shared" ca="1" si="48"/>
        <v>0.71207290027189818</v>
      </c>
      <c r="H1545" s="42">
        <f t="shared" ca="1" si="49"/>
        <v>544.68965330861056</v>
      </c>
    </row>
    <row r="1546" spans="6:8" x14ac:dyDescent="0.25">
      <c r="F1546" s="42">
        <v>1544</v>
      </c>
      <c r="G1546" s="42">
        <f t="shared" ca="1" si="48"/>
        <v>0.46726237460257458</v>
      </c>
      <c r="H1546" s="42">
        <f t="shared" ca="1" si="49"/>
        <v>380.66883633540101</v>
      </c>
    </row>
    <row r="1547" spans="6:8" x14ac:dyDescent="0.25">
      <c r="F1547" s="42">
        <v>1545</v>
      </c>
      <c r="G1547" s="42">
        <f t="shared" ca="1" si="48"/>
        <v>0.1542675835668107</v>
      </c>
      <c r="H1547" s="42">
        <f t="shared" ca="1" si="49"/>
        <v>219.66203486444658</v>
      </c>
    </row>
    <row r="1548" spans="6:8" x14ac:dyDescent="0.25">
      <c r="F1548" s="42">
        <v>1546</v>
      </c>
      <c r="G1548" s="42">
        <f t="shared" ca="1" si="48"/>
        <v>0.47015897882874458</v>
      </c>
      <c r="H1548" s="42">
        <f t="shared" ca="1" si="49"/>
        <v>382.35484682278616</v>
      </c>
    </row>
    <row r="1549" spans="6:8" x14ac:dyDescent="0.25">
      <c r="F1549" s="42">
        <v>1547</v>
      </c>
      <c r="G1549" s="42">
        <f t="shared" ca="1" si="48"/>
        <v>0.2949086733795212</v>
      </c>
      <c r="H1549" s="42">
        <f t="shared" ca="1" si="49"/>
        <v>287.49332973877029</v>
      </c>
    </row>
    <row r="1550" spans="6:8" x14ac:dyDescent="0.25">
      <c r="F1550" s="42">
        <v>1548</v>
      </c>
      <c r="G1550" s="42">
        <f t="shared" ca="1" si="48"/>
        <v>0.55052904957809401</v>
      </c>
      <c r="H1550" s="42">
        <f t="shared" ca="1" si="49"/>
        <v>431.12471990446591</v>
      </c>
    </row>
    <row r="1551" spans="6:8" x14ac:dyDescent="0.25">
      <c r="F1551" s="42">
        <v>1549</v>
      </c>
      <c r="G1551" s="42">
        <f t="shared" ca="1" si="48"/>
        <v>0.77508435329260772</v>
      </c>
      <c r="H1551" s="42">
        <f t="shared" ca="1" si="49"/>
        <v>597.58321900134138</v>
      </c>
    </row>
    <row r="1552" spans="6:8" x14ac:dyDescent="0.25">
      <c r="F1552" s="42">
        <v>1550</v>
      </c>
      <c r="G1552" s="42">
        <f t="shared" ca="1" si="48"/>
        <v>0.34750781864517677</v>
      </c>
      <c r="H1552" s="42">
        <f t="shared" ca="1" si="49"/>
        <v>314.58452703818193</v>
      </c>
    </row>
    <row r="1553" spans="6:8" x14ac:dyDescent="0.25">
      <c r="F1553" s="42">
        <v>1551</v>
      </c>
      <c r="G1553" s="42">
        <f t="shared" ca="1" si="48"/>
        <v>3.0629302415161708E-2</v>
      </c>
      <c r="H1553" s="42">
        <f t="shared" ca="1" si="49"/>
        <v>152.50368765491194</v>
      </c>
    </row>
    <row r="1554" spans="6:8" x14ac:dyDescent="0.25">
      <c r="F1554" s="42">
        <v>1552</v>
      </c>
      <c r="G1554" s="42">
        <f t="shared" ca="1" si="48"/>
        <v>0.59888241551194021</v>
      </c>
      <c r="H1554" s="42">
        <f t="shared" ca="1" si="49"/>
        <v>462.59450986112631</v>
      </c>
    </row>
    <row r="1555" spans="6:8" x14ac:dyDescent="0.25">
      <c r="F1555" s="42">
        <v>1553</v>
      </c>
      <c r="G1555" s="42">
        <f t="shared" ca="1" si="48"/>
        <v>0.48822582602510323</v>
      </c>
      <c r="H1555" s="42">
        <f t="shared" ca="1" si="49"/>
        <v>392.97660237687239</v>
      </c>
    </row>
    <row r="1556" spans="6:8" x14ac:dyDescent="0.25">
      <c r="F1556" s="42">
        <v>1554</v>
      </c>
      <c r="G1556" s="42">
        <f t="shared" ca="1" si="48"/>
        <v>0.34784290404166696</v>
      </c>
      <c r="H1556" s="42">
        <f t="shared" ca="1" si="49"/>
        <v>314.76054616652448</v>
      </c>
    </row>
    <row r="1557" spans="6:8" x14ac:dyDescent="0.25">
      <c r="F1557" s="42">
        <v>1555</v>
      </c>
      <c r="G1557" s="42">
        <f t="shared" ca="1" si="48"/>
        <v>0.97334763408920322</v>
      </c>
      <c r="H1557" s="42">
        <f t="shared" ca="1" si="49"/>
        <v>861.47309483073809</v>
      </c>
    </row>
    <row r="1558" spans="6:8" x14ac:dyDescent="0.25">
      <c r="F1558" s="42">
        <v>1556</v>
      </c>
      <c r="G1558" s="42">
        <f t="shared" ca="1" si="48"/>
        <v>0.56018374561554407</v>
      </c>
      <c r="H1558" s="42">
        <f t="shared" ca="1" si="49"/>
        <v>437.2676451839576</v>
      </c>
    </row>
    <row r="1559" spans="6:8" x14ac:dyDescent="0.25">
      <c r="F1559" s="42">
        <v>1557</v>
      </c>
      <c r="G1559" s="42">
        <f t="shared" ca="1" si="48"/>
        <v>0.87462806296988249</v>
      </c>
      <c r="H1559" s="42">
        <f t="shared" ca="1" si="49"/>
        <v>699.55400708000013</v>
      </c>
    </row>
    <row r="1560" spans="6:8" x14ac:dyDescent="0.25">
      <c r="F1560" s="42">
        <v>1558</v>
      </c>
      <c r="G1560" s="42">
        <f t="shared" ca="1" si="48"/>
        <v>0.41675014136202948</v>
      </c>
      <c r="H1560" s="42">
        <f t="shared" ca="1" si="49"/>
        <v>351.97230134867016</v>
      </c>
    </row>
    <row r="1561" spans="6:8" x14ac:dyDescent="0.25">
      <c r="F1561" s="42">
        <v>1559</v>
      </c>
      <c r="G1561" s="42">
        <f t="shared" ca="1" si="48"/>
        <v>0.67873429827271037</v>
      </c>
      <c r="H1561" s="42">
        <f t="shared" ca="1" si="49"/>
        <v>519.05166052511572</v>
      </c>
    </row>
    <row r="1562" spans="6:8" x14ac:dyDescent="0.25">
      <c r="F1562" s="42">
        <v>1560</v>
      </c>
      <c r="G1562" s="42">
        <f t="shared" ca="1" si="48"/>
        <v>0.88745473926877372</v>
      </c>
      <c r="H1562" s="42">
        <f t="shared" ca="1" si="49"/>
        <v>715.33776554224323</v>
      </c>
    </row>
    <row r="1563" spans="6:8" x14ac:dyDescent="0.25">
      <c r="F1563" s="42">
        <v>1561</v>
      </c>
      <c r="G1563" s="42">
        <f t="shared" ca="1" si="48"/>
        <v>0.80155045183946982</v>
      </c>
      <c r="H1563" s="42">
        <f t="shared" ca="1" si="49"/>
        <v>622.00043032354949</v>
      </c>
    </row>
    <row r="1564" spans="6:8" x14ac:dyDescent="0.25">
      <c r="F1564" s="42">
        <v>1562</v>
      </c>
      <c r="G1564" s="42">
        <f t="shared" ca="1" si="48"/>
        <v>0.37445931633494711</v>
      </c>
      <c r="H1564" s="42">
        <f t="shared" ca="1" si="49"/>
        <v>328.88950817407272</v>
      </c>
    </row>
    <row r="1565" spans="6:8" x14ac:dyDescent="0.25">
      <c r="F1565" s="42">
        <v>1563</v>
      </c>
      <c r="G1565" s="42">
        <f t="shared" ca="1" si="48"/>
        <v>0.15892902452485425</v>
      </c>
      <c r="H1565" s="42">
        <f t="shared" ca="1" si="49"/>
        <v>221.81550880134796</v>
      </c>
    </row>
    <row r="1566" spans="6:8" x14ac:dyDescent="0.25">
      <c r="F1566" s="42">
        <v>1564</v>
      </c>
      <c r="G1566" s="42">
        <f t="shared" ca="1" si="48"/>
        <v>0.26162667074031798</v>
      </c>
      <c r="H1566" s="42">
        <f t="shared" ca="1" si="49"/>
        <v>270.87120680433213</v>
      </c>
    </row>
    <row r="1567" spans="6:8" x14ac:dyDescent="0.25">
      <c r="F1567" s="42">
        <v>1565</v>
      </c>
      <c r="G1567" s="42">
        <f t="shared" ca="1" si="48"/>
        <v>0.48123985126447333</v>
      </c>
      <c r="H1567" s="42">
        <f t="shared" ca="1" si="49"/>
        <v>388.84755822333557</v>
      </c>
    </row>
    <row r="1568" spans="6:8" x14ac:dyDescent="0.25">
      <c r="F1568" s="42">
        <v>1566</v>
      </c>
      <c r="G1568" s="42">
        <f t="shared" ca="1" si="48"/>
        <v>0.39867816016357049</v>
      </c>
      <c r="H1568" s="42">
        <f t="shared" ca="1" si="49"/>
        <v>342.00932781518145</v>
      </c>
    </row>
    <row r="1569" spans="6:8" x14ac:dyDescent="0.25">
      <c r="F1569" s="42">
        <v>1567</v>
      </c>
      <c r="G1569" s="42">
        <f t="shared" ca="1" si="48"/>
        <v>0.42301879214011817</v>
      </c>
      <c r="H1569" s="42">
        <f t="shared" ca="1" si="49"/>
        <v>355.4641440081748</v>
      </c>
    </row>
    <row r="1570" spans="6:8" x14ac:dyDescent="0.25">
      <c r="F1570" s="42">
        <v>1568</v>
      </c>
      <c r="G1570" s="42">
        <f t="shared" ca="1" si="48"/>
        <v>0.51350421257876111</v>
      </c>
      <c r="H1570" s="42">
        <f t="shared" ca="1" si="49"/>
        <v>408.15798819001361</v>
      </c>
    </row>
    <row r="1571" spans="6:8" x14ac:dyDescent="0.25">
      <c r="F1571" s="42">
        <v>1569</v>
      </c>
      <c r="G1571" s="42">
        <f t="shared" ca="1" si="48"/>
        <v>8.5530671118392188E-2</v>
      </c>
      <c r="H1571" s="42">
        <f t="shared" ca="1" si="49"/>
        <v>187.73688164423953</v>
      </c>
    </row>
    <row r="1572" spans="6:8" x14ac:dyDescent="0.25">
      <c r="F1572" s="42">
        <v>1570</v>
      </c>
      <c r="G1572" s="42">
        <f t="shared" ca="1" si="48"/>
        <v>0.92860960166572559</v>
      </c>
      <c r="H1572" s="42">
        <f t="shared" ca="1" si="49"/>
        <v>773.28192220143194</v>
      </c>
    </row>
    <row r="1573" spans="6:8" x14ac:dyDescent="0.25">
      <c r="F1573" s="42">
        <v>1571</v>
      </c>
      <c r="G1573" s="42">
        <f t="shared" ca="1" si="48"/>
        <v>0.43172935443811211</v>
      </c>
      <c r="H1573" s="42">
        <f t="shared" ca="1" si="49"/>
        <v>360.34785640587484</v>
      </c>
    </row>
    <row r="1574" spans="6:8" x14ac:dyDescent="0.25">
      <c r="F1574" s="42">
        <v>1572</v>
      </c>
      <c r="G1574" s="42">
        <f t="shared" ca="1" si="48"/>
        <v>0.42246911358174355</v>
      </c>
      <c r="H1574" s="42">
        <f t="shared" ca="1" si="49"/>
        <v>355.15719882971121</v>
      </c>
    </row>
    <row r="1575" spans="6:8" x14ac:dyDescent="0.25">
      <c r="F1575" s="42">
        <v>1573</v>
      </c>
      <c r="G1575" s="42">
        <f t="shared" ca="1" si="48"/>
        <v>0.13815563725803492</v>
      </c>
      <c r="H1575" s="42">
        <f t="shared" ca="1" si="49"/>
        <v>212.26404095394071</v>
      </c>
    </row>
    <row r="1576" spans="6:8" x14ac:dyDescent="0.25">
      <c r="F1576" s="42">
        <v>1574</v>
      </c>
      <c r="G1576" s="42">
        <f t="shared" ca="1" si="48"/>
        <v>0.90188266411858742</v>
      </c>
      <c r="H1576" s="42">
        <f t="shared" ca="1" si="49"/>
        <v>734.20970327226564</v>
      </c>
    </row>
    <row r="1577" spans="6:8" x14ac:dyDescent="0.25">
      <c r="F1577" s="42">
        <v>1575</v>
      </c>
      <c r="G1577" s="42">
        <f t="shared" ca="1" si="48"/>
        <v>0.8842218385067343</v>
      </c>
      <c r="H1577" s="42">
        <f t="shared" ca="1" si="49"/>
        <v>711.2782026324453</v>
      </c>
    </row>
    <row r="1578" spans="6:8" x14ac:dyDescent="0.25">
      <c r="F1578" s="42">
        <v>1576</v>
      </c>
      <c r="G1578" s="42">
        <f t="shared" ca="1" si="48"/>
        <v>0.27712316031481055</v>
      </c>
      <c r="H1578" s="42">
        <f t="shared" ca="1" si="49"/>
        <v>278.5630141354435</v>
      </c>
    </row>
    <row r="1579" spans="6:8" x14ac:dyDescent="0.25">
      <c r="F1579" s="42">
        <v>1577</v>
      </c>
      <c r="G1579" s="42">
        <f t="shared" ca="1" si="48"/>
        <v>0.50989397556079863</v>
      </c>
      <c r="H1579" s="42">
        <f t="shared" ca="1" si="49"/>
        <v>405.96604676481252</v>
      </c>
    </row>
    <row r="1580" spans="6:8" x14ac:dyDescent="0.25">
      <c r="F1580" s="42">
        <v>1578</v>
      </c>
      <c r="G1580" s="42">
        <f t="shared" ca="1" si="48"/>
        <v>0.25224731182821758</v>
      </c>
      <c r="H1580" s="42">
        <f t="shared" ca="1" si="49"/>
        <v>266.2548565859646</v>
      </c>
    </row>
    <row r="1581" spans="6:8" x14ac:dyDescent="0.25">
      <c r="F1581" s="42">
        <v>1579</v>
      </c>
      <c r="G1581" s="42">
        <f t="shared" ca="1" si="48"/>
        <v>0.44390238405412685</v>
      </c>
      <c r="H1581" s="42">
        <f t="shared" ca="1" si="49"/>
        <v>367.23599700913087</v>
      </c>
    </row>
    <row r="1582" spans="6:8" x14ac:dyDescent="0.25">
      <c r="F1582" s="42">
        <v>1580</v>
      </c>
      <c r="G1582" s="42">
        <f t="shared" ca="1" si="48"/>
        <v>0.83051027062471083</v>
      </c>
      <c r="H1582" s="42">
        <f t="shared" ca="1" si="49"/>
        <v>650.66834504985354</v>
      </c>
    </row>
    <row r="1583" spans="6:8" x14ac:dyDescent="0.25">
      <c r="F1583" s="42">
        <v>1581</v>
      </c>
      <c r="G1583" s="42">
        <f t="shared" ca="1" si="48"/>
        <v>0.27558059871377583</v>
      </c>
      <c r="H1583" s="42">
        <f t="shared" ca="1" si="49"/>
        <v>277.79367980743802</v>
      </c>
    </row>
    <row r="1584" spans="6:8" x14ac:dyDescent="0.25">
      <c r="F1584" s="42">
        <v>1582</v>
      </c>
      <c r="G1584" s="42">
        <f t="shared" ca="1" si="48"/>
        <v>0.6487808078663978</v>
      </c>
      <c r="H1584" s="42">
        <f t="shared" ca="1" si="49"/>
        <v>497.13041617513431</v>
      </c>
    </row>
    <row r="1585" spans="6:8" x14ac:dyDescent="0.25">
      <c r="F1585" s="42">
        <v>1583</v>
      </c>
      <c r="G1585" s="42">
        <f t="shared" ca="1" si="48"/>
        <v>7.4734130035610913E-2</v>
      </c>
      <c r="H1585" s="42">
        <f t="shared" ca="1" si="49"/>
        <v>182.01263136374166</v>
      </c>
    </row>
    <row r="1586" spans="6:8" x14ac:dyDescent="0.25">
      <c r="F1586" s="42">
        <v>1584</v>
      </c>
      <c r="G1586" s="42">
        <f t="shared" ca="1" si="48"/>
        <v>0.46429045751440667</v>
      </c>
      <c r="H1586" s="42">
        <f t="shared" ca="1" si="49"/>
        <v>378.94374603452616</v>
      </c>
    </row>
    <row r="1587" spans="6:8" x14ac:dyDescent="0.25">
      <c r="F1587" s="42">
        <v>1585</v>
      </c>
      <c r="G1587" s="42">
        <f t="shared" ca="1" si="48"/>
        <v>0.65525330635275281</v>
      </c>
      <c r="H1587" s="42">
        <f t="shared" ca="1" si="49"/>
        <v>501.78556883002881</v>
      </c>
    </row>
    <row r="1588" spans="6:8" x14ac:dyDescent="0.25">
      <c r="F1588" s="42">
        <v>1586</v>
      </c>
      <c r="G1588" s="42">
        <f t="shared" ca="1" si="48"/>
        <v>0.98214567177934031</v>
      </c>
      <c r="H1588" s="42">
        <f t="shared" ca="1" si="49"/>
        <v>886.61959464318807</v>
      </c>
    </row>
    <row r="1589" spans="6:8" x14ac:dyDescent="0.25">
      <c r="F1589" s="42">
        <v>1587</v>
      </c>
      <c r="G1589" s="42">
        <f t="shared" ca="1" si="48"/>
        <v>0.20726554895513349</v>
      </c>
      <c r="H1589" s="42">
        <f t="shared" ca="1" si="49"/>
        <v>244.50757465590436</v>
      </c>
    </row>
    <row r="1590" spans="6:8" x14ac:dyDescent="0.25">
      <c r="F1590" s="42">
        <v>1588</v>
      </c>
      <c r="G1590" s="42">
        <f t="shared" ca="1" si="48"/>
        <v>0.50818781145816205</v>
      </c>
      <c r="H1590" s="42">
        <f t="shared" ca="1" si="49"/>
        <v>404.93296533069213</v>
      </c>
    </row>
    <row r="1591" spans="6:8" x14ac:dyDescent="0.25">
      <c r="F1591" s="42">
        <v>1589</v>
      </c>
      <c r="G1591" s="42">
        <f t="shared" ca="1" si="48"/>
        <v>0.39695492326897464</v>
      </c>
      <c r="H1591" s="42">
        <f t="shared" ca="1" si="49"/>
        <v>341.06718457316288</v>
      </c>
    </row>
    <row r="1592" spans="6:8" x14ac:dyDescent="0.25">
      <c r="F1592" s="42">
        <v>1590</v>
      </c>
      <c r="G1592" s="42">
        <f t="shared" ca="1" si="48"/>
        <v>0.39970901787466073</v>
      </c>
      <c r="H1592" s="42">
        <f t="shared" ca="1" si="49"/>
        <v>342.57357283856902</v>
      </c>
    </row>
    <row r="1593" spans="6:8" x14ac:dyDescent="0.25">
      <c r="F1593" s="42">
        <v>1591</v>
      </c>
      <c r="G1593" s="42">
        <f t="shared" ca="1" si="48"/>
        <v>0.33742035975618712</v>
      </c>
      <c r="H1593" s="42">
        <f t="shared" ca="1" si="49"/>
        <v>309.30662304062491</v>
      </c>
    </row>
    <row r="1594" spans="6:8" x14ac:dyDescent="0.25">
      <c r="F1594" s="42">
        <v>1592</v>
      </c>
      <c r="G1594" s="42">
        <f t="shared" ca="1" si="48"/>
        <v>0.86426905750934035</v>
      </c>
      <c r="H1594" s="42">
        <f t="shared" ca="1" si="49"/>
        <v>687.3879743303612</v>
      </c>
    </row>
    <row r="1595" spans="6:8" x14ac:dyDescent="0.25">
      <c r="F1595" s="42">
        <v>1593</v>
      </c>
      <c r="G1595" s="42">
        <f t="shared" ca="1" si="48"/>
        <v>0.38741867345509529</v>
      </c>
      <c r="H1595" s="42">
        <f t="shared" ca="1" si="49"/>
        <v>335.87760532238383</v>
      </c>
    </row>
    <row r="1596" spans="6:8" x14ac:dyDescent="0.25">
      <c r="F1596" s="42">
        <v>1594</v>
      </c>
      <c r="G1596" s="42">
        <f t="shared" ca="1" si="48"/>
        <v>0.25019892292791979</v>
      </c>
      <c r="H1596" s="42">
        <f t="shared" ca="1" si="49"/>
        <v>265.25053556202045</v>
      </c>
    </row>
    <row r="1597" spans="6:8" x14ac:dyDescent="0.25">
      <c r="F1597" s="42">
        <v>1595</v>
      </c>
      <c r="G1597" s="42">
        <f t="shared" ca="1" si="48"/>
        <v>0.64691920897644128</v>
      </c>
      <c r="H1597" s="42">
        <f t="shared" ca="1" si="49"/>
        <v>495.79947487436874</v>
      </c>
    </row>
    <row r="1598" spans="6:8" x14ac:dyDescent="0.25">
      <c r="F1598" s="42">
        <v>1596</v>
      </c>
      <c r="G1598" s="42">
        <f t="shared" ca="1" si="48"/>
        <v>0.89680145111570386</v>
      </c>
      <c r="H1598" s="42">
        <f t="shared" ca="1" si="49"/>
        <v>727.41431586252884</v>
      </c>
    </row>
    <row r="1599" spans="6:8" x14ac:dyDescent="0.25">
      <c r="F1599" s="42">
        <v>1597</v>
      </c>
      <c r="G1599" s="42">
        <f t="shared" ca="1" si="48"/>
        <v>0.73904776732808186</v>
      </c>
      <c r="H1599" s="42">
        <f t="shared" ca="1" si="49"/>
        <v>566.54226558546566</v>
      </c>
    </row>
    <row r="1600" spans="6:8" x14ac:dyDescent="0.25">
      <c r="F1600" s="42">
        <v>1598</v>
      </c>
      <c r="G1600" s="42">
        <f t="shared" ca="1" si="48"/>
        <v>0.62297191307837585</v>
      </c>
      <c r="H1600" s="42">
        <f t="shared" ca="1" si="49"/>
        <v>478.98155254965354</v>
      </c>
    </row>
    <row r="1601" spans="6:8" x14ac:dyDescent="0.25">
      <c r="F1601" s="42">
        <v>1599</v>
      </c>
      <c r="G1601" s="42">
        <f t="shared" ca="1" si="48"/>
        <v>5.2618326400453941E-2</v>
      </c>
      <c r="H1601" s="42">
        <f t="shared" ca="1" si="49"/>
        <v>168.81605463873132</v>
      </c>
    </row>
    <row r="1602" spans="6:8" x14ac:dyDescent="0.25">
      <c r="F1602" s="42">
        <v>1600</v>
      </c>
      <c r="G1602" s="42">
        <f t="shared" ca="1" si="48"/>
        <v>0.21660087171710984</v>
      </c>
      <c r="H1602" s="42">
        <f t="shared" ca="1" si="49"/>
        <v>248.96912689045803</v>
      </c>
    </row>
    <row r="1603" spans="6:8" x14ac:dyDescent="0.25">
      <c r="F1603" s="42">
        <v>1601</v>
      </c>
      <c r="G1603" s="42">
        <f t="shared" ref="G1603:G1666" ca="1" si="50">RAND()</f>
        <v>0.73158815465000837</v>
      </c>
      <c r="H1603" s="42">
        <f t="shared" ref="H1603:H1666" ca="1" si="51">IF(G1603&lt;(($D$4-$D$2)/($D$3-$D$2)),$D$2+SQRT(G1603*($D$3-$D$2)*($D$4-$D$2)),$D$3-SQRT((1-G1603)*($D$3-$D$2)*($D$3-$D$4)))</f>
        <v>560.39048161806818</v>
      </c>
    </row>
    <row r="1604" spans="6:8" x14ac:dyDescent="0.25">
      <c r="F1604" s="42">
        <v>1602</v>
      </c>
      <c r="G1604" s="42">
        <f t="shared" ca="1" si="50"/>
        <v>0.80459203971725324</v>
      </c>
      <c r="H1604" s="42">
        <f t="shared" ca="1" si="51"/>
        <v>624.90836932347088</v>
      </c>
    </row>
    <row r="1605" spans="6:8" x14ac:dyDescent="0.25">
      <c r="F1605" s="42">
        <v>1603</v>
      </c>
      <c r="G1605" s="42">
        <f t="shared" ca="1" si="50"/>
        <v>0.26396670156742519</v>
      </c>
      <c r="H1605" s="42">
        <f t="shared" ca="1" si="51"/>
        <v>272.02749030512575</v>
      </c>
    </row>
    <row r="1606" spans="6:8" x14ac:dyDescent="0.25">
      <c r="F1606" s="42">
        <v>1604</v>
      </c>
      <c r="G1606" s="42">
        <f t="shared" ca="1" si="50"/>
        <v>0.61347388002170022</v>
      </c>
      <c r="H1606" s="42">
        <f t="shared" ca="1" si="51"/>
        <v>472.45966373709791</v>
      </c>
    </row>
    <row r="1607" spans="6:8" x14ac:dyDescent="0.25">
      <c r="F1607" s="42">
        <v>1605</v>
      </c>
      <c r="G1607" s="42">
        <f t="shared" ca="1" si="50"/>
        <v>0.31867233756255919</v>
      </c>
      <c r="H1607" s="42">
        <f t="shared" ca="1" si="51"/>
        <v>299.60302902214278</v>
      </c>
    </row>
    <row r="1608" spans="6:8" x14ac:dyDescent="0.25">
      <c r="F1608" s="42">
        <v>1606</v>
      </c>
      <c r="G1608" s="42">
        <f t="shared" ca="1" si="50"/>
        <v>0.53151668394073448</v>
      </c>
      <c r="H1608" s="42">
        <f t="shared" ca="1" si="51"/>
        <v>419.21777957424422</v>
      </c>
    </row>
    <row r="1609" spans="6:8" x14ac:dyDescent="0.25">
      <c r="F1609" s="42">
        <v>1607</v>
      </c>
      <c r="G1609" s="42">
        <f t="shared" ca="1" si="50"/>
        <v>0.5988049634887741</v>
      </c>
      <c r="H1609" s="42">
        <f t="shared" ca="1" si="51"/>
        <v>462.54262839916078</v>
      </c>
    </row>
    <row r="1610" spans="6:8" x14ac:dyDescent="0.25">
      <c r="F1610" s="42">
        <v>1608</v>
      </c>
      <c r="G1610" s="42">
        <f t="shared" ca="1" si="50"/>
        <v>0.57255260436908495</v>
      </c>
      <c r="H1610" s="42">
        <f t="shared" ca="1" si="51"/>
        <v>445.23687500496317</v>
      </c>
    </row>
    <row r="1611" spans="6:8" x14ac:dyDescent="0.25">
      <c r="F1611" s="42">
        <v>1609</v>
      </c>
      <c r="G1611" s="42">
        <f t="shared" ca="1" si="50"/>
        <v>0.51096100079481221</v>
      </c>
      <c r="H1611" s="42">
        <f t="shared" ca="1" si="51"/>
        <v>406.6130441038199</v>
      </c>
    </row>
    <row r="1612" spans="6:8" x14ac:dyDescent="0.25">
      <c r="F1612" s="42">
        <v>1610</v>
      </c>
      <c r="G1612" s="42">
        <f t="shared" ca="1" si="50"/>
        <v>0.12221810902811825</v>
      </c>
      <c r="H1612" s="42">
        <f t="shared" ca="1" si="51"/>
        <v>205.01386081280964</v>
      </c>
    </row>
    <row r="1613" spans="6:8" x14ac:dyDescent="0.25">
      <c r="F1613" s="42">
        <v>1611</v>
      </c>
      <c r="G1613" s="42">
        <f t="shared" ca="1" si="50"/>
        <v>0.90817939527282487</v>
      </c>
      <c r="H1613" s="42">
        <f t="shared" ca="1" si="51"/>
        <v>742.87972580217229</v>
      </c>
    </row>
    <row r="1614" spans="6:8" x14ac:dyDescent="0.25">
      <c r="F1614" s="42">
        <v>1612</v>
      </c>
      <c r="G1614" s="42">
        <f t="shared" ca="1" si="50"/>
        <v>0.65016147432364702</v>
      </c>
      <c r="H1614" s="42">
        <f t="shared" ca="1" si="51"/>
        <v>498.11979667755958</v>
      </c>
    </row>
    <row r="1615" spans="6:8" x14ac:dyDescent="0.25">
      <c r="F1615" s="42">
        <v>1613</v>
      </c>
      <c r="G1615" s="42">
        <f t="shared" ca="1" si="50"/>
        <v>0.25836413193588925</v>
      </c>
      <c r="H1615" s="42">
        <f t="shared" ca="1" si="51"/>
        <v>269.26213660016242</v>
      </c>
    </row>
    <row r="1616" spans="6:8" x14ac:dyDescent="0.25">
      <c r="F1616" s="42">
        <v>1614</v>
      </c>
      <c r="G1616" s="42">
        <f t="shared" ca="1" si="50"/>
        <v>6.1736725495389333E-3</v>
      </c>
      <c r="H1616" s="42">
        <f t="shared" ca="1" si="51"/>
        <v>123.57181642255225</v>
      </c>
    </row>
    <row r="1617" spans="6:8" x14ac:dyDescent="0.25">
      <c r="F1617" s="42">
        <v>1615</v>
      </c>
      <c r="G1617" s="42">
        <f t="shared" ca="1" si="50"/>
        <v>0.24030661410166221</v>
      </c>
      <c r="H1617" s="42">
        <f t="shared" ca="1" si="51"/>
        <v>260.41955282281617</v>
      </c>
    </row>
    <row r="1618" spans="6:8" x14ac:dyDescent="0.25">
      <c r="F1618" s="42">
        <v>1616</v>
      </c>
      <c r="G1618" s="42">
        <f t="shared" ca="1" si="50"/>
        <v>0.71911459267006772</v>
      </c>
      <c r="H1618" s="42">
        <f t="shared" ca="1" si="51"/>
        <v>550.2917687238189</v>
      </c>
    </row>
    <row r="1619" spans="6:8" x14ac:dyDescent="0.25">
      <c r="F1619" s="42">
        <v>1617</v>
      </c>
      <c r="G1619" s="42">
        <f t="shared" ca="1" si="50"/>
        <v>0.92083747055719101</v>
      </c>
      <c r="H1619" s="42">
        <f t="shared" ca="1" si="51"/>
        <v>761.25951076781621</v>
      </c>
    </row>
    <row r="1620" spans="6:8" x14ac:dyDescent="0.25">
      <c r="F1620" s="42">
        <v>1618</v>
      </c>
      <c r="G1620" s="42">
        <f t="shared" ca="1" si="50"/>
        <v>0.26781683832687497</v>
      </c>
      <c r="H1620" s="42">
        <f t="shared" ca="1" si="51"/>
        <v>273.93397242079277</v>
      </c>
    </row>
    <row r="1621" spans="6:8" x14ac:dyDescent="0.25">
      <c r="F1621" s="42">
        <v>1619</v>
      </c>
      <c r="G1621" s="42">
        <f t="shared" ca="1" si="50"/>
        <v>0.92105944221104574</v>
      </c>
      <c r="H1621" s="42">
        <f t="shared" ca="1" si="51"/>
        <v>761.59445977904147</v>
      </c>
    </row>
    <row r="1622" spans="6:8" x14ac:dyDescent="0.25">
      <c r="F1622" s="42">
        <v>1620</v>
      </c>
      <c r="G1622" s="42">
        <f t="shared" ca="1" si="50"/>
        <v>0.94287624274641268</v>
      </c>
      <c r="H1622" s="42">
        <f t="shared" ca="1" si="51"/>
        <v>797.19688063892386</v>
      </c>
    </row>
    <row r="1623" spans="6:8" x14ac:dyDescent="0.25">
      <c r="F1623" s="42">
        <v>1621</v>
      </c>
      <c r="G1623" s="42">
        <f t="shared" ca="1" si="50"/>
        <v>0.23310830425779439</v>
      </c>
      <c r="H1623" s="42">
        <f t="shared" ca="1" si="51"/>
        <v>256.92394673601007</v>
      </c>
    </row>
    <row r="1624" spans="6:8" x14ac:dyDescent="0.25">
      <c r="F1624" s="42">
        <v>1622</v>
      </c>
      <c r="G1624" s="42">
        <f t="shared" ca="1" si="50"/>
        <v>0.16826756046622482</v>
      </c>
      <c r="H1624" s="42">
        <f t="shared" ca="1" si="51"/>
        <v>226.14771663816998</v>
      </c>
    </row>
    <row r="1625" spans="6:8" x14ac:dyDescent="0.25">
      <c r="F1625" s="42">
        <v>1623</v>
      </c>
      <c r="G1625" s="42">
        <f t="shared" ca="1" si="50"/>
        <v>0.21382233057463873</v>
      </c>
      <c r="H1625" s="42">
        <f t="shared" ca="1" si="51"/>
        <v>247.63843666342166</v>
      </c>
    </row>
    <row r="1626" spans="6:8" x14ac:dyDescent="0.25">
      <c r="F1626" s="42">
        <v>1624</v>
      </c>
      <c r="G1626" s="42">
        <f t="shared" ca="1" si="50"/>
        <v>0.74851121454896807</v>
      </c>
      <c r="H1626" s="42">
        <f t="shared" ca="1" si="51"/>
        <v>574.4745301104258</v>
      </c>
    </row>
    <row r="1627" spans="6:8" x14ac:dyDescent="0.25">
      <c r="F1627" s="42">
        <v>1625</v>
      </c>
      <c r="G1627" s="42">
        <f t="shared" ca="1" si="50"/>
        <v>0.54739070934223977</v>
      </c>
      <c r="H1627" s="42">
        <f t="shared" ca="1" si="51"/>
        <v>429.1421461750856</v>
      </c>
    </row>
    <row r="1628" spans="6:8" x14ac:dyDescent="0.25">
      <c r="F1628" s="42">
        <v>1626</v>
      </c>
      <c r="G1628" s="42">
        <f t="shared" ca="1" si="50"/>
        <v>0.35982760770598043</v>
      </c>
      <c r="H1628" s="42">
        <f t="shared" ca="1" si="51"/>
        <v>321.08607139660614</v>
      </c>
    </row>
    <row r="1629" spans="6:8" x14ac:dyDescent="0.25">
      <c r="F1629" s="42">
        <v>1627</v>
      </c>
      <c r="G1629" s="42">
        <f t="shared" ca="1" si="50"/>
        <v>4.8294683932897708E-2</v>
      </c>
      <c r="H1629" s="42">
        <f t="shared" ca="1" si="51"/>
        <v>165.92815448623443</v>
      </c>
    </row>
    <row r="1630" spans="6:8" x14ac:dyDescent="0.25">
      <c r="F1630" s="42">
        <v>1628</v>
      </c>
      <c r="G1630" s="42">
        <f t="shared" ca="1" si="50"/>
        <v>0.15246701325095491</v>
      </c>
      <c r="H1630" s="42">
        <f t="shared" ca="1" si="51"/>
        <v>218.83180398885133</v>
      </c>
    </row>
    <row r="1631" spans="6:8" x14ac:dyDescent="0.25">
      <c r="F1631" s="42">
        <v>1629</v>
      </c>
      <c r="G1631" s="42">
        <f t="shared" ca="1" si="50"/>
        <v>0.14146227201180239</v>
      </c>
      <c r="H1631" s="42">
        <f t="shared" ca="1" si="51"/>
        <v>213.77664487023651</v>
      </c>
    </row>
    <row r="1632" spans="6:8" x14ac:dyDescent="0.25">
      <c r="F1632" s="42">
        <v>1630</v>
      </c>
      <c r="G1632" s="42">
        <f t="shared" ca="1" si="50"/>
        <v>0.1161720036474031</v>
      </c>
      <c r="H1632" s="42">
        <f t="shared" ca="1" si="51"/>
        <v>202.28065250122597</v>
      </c>
    </row>
    <row r="1633" spans="6:8" x14ac:dyDescent="0.25">
      <c r="F1633" s="42">
        <v>1631</v>
      </c>
      <c r="G1633" s="42">
        <f t="shared" ca="1" si="50"/>
        <v>0.25516291774438049</v>
      </c>
      <c r="H1633" s="42">
        <f t="shared" ca="1" si="51"/>
        <v>267.6867478844548</v>
      </c>
    </row>
    <row r="1634" spans="6:8" x14ac:dyDescent="0.25">
      <c r="F1634" s="42">
        <v>1632</v>
      </c>
      <c r="G1634" s="42">
        <f t="shared" ca="1" si="50"/>
        <v>0.26135101977793818</v>
      </c>
      <c r="H1634" s="42">
        <f t="shared" ca="1" si="51"/>
        <v>270.73511961710062</v>
      </c>
    </row>
    <row r="1635" spans="6:8" x14ac:dyDescent="0.25">
      <c r="F1635" s="42">
        <v>1633</v>
      </c>
      <c r="G1635" s="42">
        <f t="shared" ca="1" si="50"/>
        <v>0.4512169179799943</v>
      </c>
      <c r="H1635" s="42">
        <f t="shared" ca="1" si="51"/>
        <v>371.41124806881555</v>
      </c>
    </row>
    <row r="1636" spans="6:8" x14ac:dyDescent="0.25">
      <c r="F1636" s="42">
        <v>1634</v>
      </c>
      <c r="G1636" s="42">
        <f t="shared" ca="1" si="50"/>
        <v>0.7597804481855851</v>
      </c>
      <c r="H1636" s="42">
        <f t="shared" ca="1" si="51"/>
        <v>584.11771219925856</v>
      </c>
    </row>
    <row r="1637" spans="6:8" x14ac:dyDescent="0.25">
      <c r="F1637" s="42">
        <v>1635</v>
      </c>
      <c r="G1637" s="42">
        <f t="shared" ca="1" si="50"/>
        <v>0.13955540680962175</v>
      </c>
      <c r="H1637" s="42">
        <f t="shared" ca="1" si="51"/>
        <v>212.90400388702756</v>
      </c>
    </row>
    <row r="1638" spans="6:8" x14ac:dyDescent="0.25">
      <c r="F1638" s="42">
        <v>1636</v>
      </c>
      <c r="G1638" s="42">
        <f t="shared" ca="1" si="50"/>
        <v>0.30746925014085646</v>
      </c>
      <c r="H1638" s="42">
        <f t="shared" ca="1" si="51"/>
        <v>293.86818518170185</v>
      </c>
    </row>
    <row r="1639" spans="6:8" x14ac:dyDescent="0.25">
      <c r="F1639" s="42">
        <v>1637</v>
      </c>
      <c r="G1639" s="42">
        <f t="shared" ca="1" si="50"/>
        <v>0.17688433513168944</v>
      </c>
      <c r="H1639" s="42">
        <f t="shared" ca="1" si="51"/>
        <v>230.16672018859583</v>
      </c>
    </row>
    <row r="1640" spans="6:8" x14ac:dyDescent="0.25">
      <c r="F1640" s="42">
        <v>1638</v>
      </c>
      <c r="G1640" s="42">
        <f t="shared" ca="1" si="50"/>
        <v>6.855134139760255E-2</v>
      </c>
      <c r="H1640" s="42">
        <f t="shared" ca="1" si="51"/>
        <v>178.54693326785093</v>
      </c>
    </row>
    <row r="1641" spans="6:8" x14ac:dyDescent="0.25">
      <c r="F1641" s="42">
        <v>1639</v>
      </c>
      <c r="G1641" s="42">
        <f t="shared" ca="1" si="50"/>
        <v>0.31087366928108329</v>
      </c>
      <c r="H1641" s="42">
        <f t="shared" ca="1" si="51"/>
        <v>295.60596388270005</v>
      </c>
    </row>
    <row r="1642" spans="6:8" x14ac:dyDescent="0.25">
      <c r="F1642" s="42">
        <v>1640</v>
      </c>
      <c r="G1642" s="42">
        <f t="shared" ca="1" si="50"/>
        <v>0.51276974919585749</v>
      </c>
      <c r="H1642" s="42">
        <f t="shared" ca="1" si="51"/>
        <v>407.71140431460049</v>
      </c>
    </row>
    <row r="1643" spans="6:8" x14ac:dyDescent="0.25">
      <c r="F1643" s="42">
        <v>1641</v>
      </c>
      <c r="G1643" s="42">
        <f t="shared" ca="1" si="50"/>
        <v>0.48936643566104687</v>
      </c>
      <c r="H1643" s="42">
        <f t="shared" ca="1" si="51"/>
        <v>393.65342721835532</v>
      </c>
    </row>
    <row r="1644" spans="6:8" x14ac:dyDescent="0.25">
      <c r="F1644" s="42">
        <v>1642</v>
      </c>
      <c r="G1644" s="42">
        <f t="shared" ca="1" si="50"/>
        <v>0.91450644063520647</v>
      </c>
      <c r="H1644" s="42">
        <f t="shared" ca="1" si="51"/>
        <v>751.89646769412707</v>
      </c>
    </row>
    <row r="1645" spans="6:8" x14ac:dyDescent="0.25">
      <c r="F1645" s="42">
        <v>1643</v>
      </c>
      <c r="G1645" s="42">
        <f t="shared" ca="1" si="50"/>
        <v>7.3025712925882669E-2</v>
      </c>
      <c r="H1645" s="42">
        <f t="shared" ca="1" si="51"/>
        <v>181.06981043106884</v>
      </c>
    </row>
    <row r="1646" spans="6:8" x14ac:dyDescent="0.25">
      <c r="F1646" s="42">
        <v>1644</v>
      </c>
      <c r="G1646" s="42">
        <f t="shared" ca="1" si="50"/>
        <v>0.86203780208436565</v>
      </c>
      <c r="H1646" s="42">
        <f t="shared" ca="1" si="51"/>
        <v>684.82896310216461</v>
      </c>
    </row>
    <row r="1647" spans="6:8" x14ac:dyDescent="0.25">
      <c r="F1647" s="42">
        <v>1645</v>
      </c>
      <c r="G1647" s="42">
        <f t="shared" ca="1" si="50"/>
        <v>0.90210667353230378</v>
      </c>
      <c r="H1647" s="42">
        <f t="shared" ca="1" si="51"/>
        <v>734.51328647794583</v>
      </c>
    </row>
    <row r="1648" spans="6:8" x14ac:dyDescent="0.25">
      <c r="F1648" s="42">
        <v>1646</v>
      </c>
      <c r="G1648" s="42">
        <f t="shared" ca="1" si="50"/>
        <v>0.2948876454497471</v>
      </c>
      <c r="H1648" s="42">
        <f t="shared" ca="1" si="51"/>
        <v>287.48270527924581</v>
      </c>
    </row>
    <row r="1649" spans="6:8" x14ac:dyDescent="0.25">
      <c r="F1649" s="42">
        <v>1647</v>
      </c>
      <c r="G1649" s="42">
        <f t="shared" ca="1" si="50"/>
        <v>0.82018146080463417</v>
      </c>
      <c r="H1649" s="42">
        <f t="shared" ca="1" si="51"/>
        <v>640.18150656106718</v>
      </c>
    </row>
    <row r="1650" spans="6:8" x14ac:dyDescent="0.25">
      <c r="F1650" s="42">
        <v>1648</v>
      </c>
      <c r="G1650" s="42">
        <f t="shared" ca="1" si="50"/>
        <v>0.1877841842891167</v>
      </c>
      <c r="H1650" s="42">
        <f t="shared" ca="1" si="51"/>
        <v>235.28084415791182</v>
      </c>
    </row>
    <row r="1651" spans="6:8" x14ac:dyDescent="0.25">
      <c r="F1651" s="42">
        <v>1649</v>
      </c>
      <c r="G1651" s="42">
        <f t="shared" ca="1" si="50"/>
        <v>0.86331138965482135</v>
      </c>
      <c r="H1651" s="42">
        <f t="shared" ca="1" si="51"/>
        <v>686.28707478248748</v>
      </c>
    </row>
    <row r="1652" spans="6:8" x14ac:dyDescent="0.25">
      <c r="F1652" s="42">
        <v>1650</v>
      </c>
      <c r="G1652" s="42">
        <f t="shared" ca="1" si="50"/>
        <v>0.16582656383171424</v>
      </c>
      <c r="H1652" s="42">
        <f t="shared" ca="1" si="51"/>
        <v>225.01298459834459</v>
      </c>
    </row>
    <row r="1653" spans="6:8" x14ac:dyDescent="0.25">
      <c r="F1653" s="42">
        <v>1651</v>
      </c>
      <c r="G1653" s="42">
        <f t="shared" ca="1" si="50"/>
        <v>0.18419871747730787</v>
      </c>
      <c r="H1653" s="42">
        <f t="shared" ca="1" si="51"/>
        <v>233.59480467814001</v>
      </c>
    </row>
    <row r="1654" spans="6:8" x14ac:dyDescent="0.25">
      <c r="F1654" s="42">
        <v>1652</v>
      </c>
      <c r="G1654" s="42">
        <f t="shared" ca="1" si="50"/>
        <v>0.21944642635662959</v>
      </c>
      <c r="H1654" s="42">
        <f t="shared" ca="1" si="51"/>
        <v>250.33435918189059</v>
      </c>
    </row>
    <row r="1655" spans="6:8" x14ac:dyDescent="0.25">
      <c r="F1655" s="42">
        <v>1653</v>
      </c>
      <c r="G1655" s="42">
        <f t="shared" ca="1" si="50"/>
        <v>0.25907660652988296</v>
      </c>
      <c r="H1655" s="42">
        <f t="shared" ca="1" si="51"/>
        <v>269.61322349149543</v>
      </c>
    </row>
    <row r="1656" spans="6:8" x14ac:dyDescent="0.25">
      <c r="F1656" s="42">
        <v>1654</v>
      </c>
      <c r="G1656" s="42">
        <f t="shared" ca="1" si="50"/>
        <v>0.95842139289688699</v>
      </c>
      <c r="H1656" s="42">
        <f t="shared" ca="1" si="51"/>
        <v>826.97804441562516</v>
      </c>
    </row>
    <row r="1657" spans="6:8" x14ac:dyDescent="0.25">
      <c r="F1657" s="42">
        <v>1655</v>
      </c>
      <c r="G1657" s="42">
        <f t="shared" ca="1" si="50"/>
        <v>0.92219215847775315</v>
      </c>
      <c r="H1657" s="42">
        <f t="shared" ca="1" si="51"/>
        <v>763.31107779193019</v>
      </c>
    </row>
    <row r="1658" spans="6:8" x14ac:dyDescent="0.25">
      <c r="F1658" s="42">
        <v>1656</v>
      </c>
      <c r="G1658" s="42">
        <f t="shared" ca="1" si="50"/>
        <v>0.94853817805840779</v>
      </c>
      <c r="H1658" s="42">
        <f t="shared" ca="1" si="51"/>
        <v>807.50970986061043</v>
      </c>
    </row>
    <row r="1659" spans="6:8" x14ac:dyDescent="0.25">
      <c r="F1659" s="42">
        <v>1657</v>
      </c>
      <c r="G1659" s="42">
        <f t="shared" ca="1" si="50"/>
        <v>0.35403537276064612</v>
      </c>
      <c r="H1659" s="42">
        <f t="shared" ca="1" si="51"/>
        <v>318.0216047319866</v>
      </c>
    </row>
    <row r="1660" spans="6:8" x14ac:dyDescent="0.25">
      <c r="F1660" s="42">
        <v>1658</v>
      </c>
      <c r="G1660" s="42">
        <f t="shared" ca="1" si="50"/>
        <v>0.7019192724275608</v>
      </c>
      <c r="H1660" s="42">
        <f t="shared" ca="1" si="51"/>
        <v>536.73104587922558</v>
      </c>
    </row>
    <row r="1661" spans="6:8" x14ac:dyDescent="0.25">
      <c r="F1661" s="42">
        <v>1659</v>
      </c>
      <c r="G1661" s="42">
        <f t="shared" ca="1" si="50"/>
        <v>0.74295290142053683</v>
      </c>
      <c r="H1661" s="42">
        <f t="shared" ca="1" si="51"/>
        <v>569.79782546201204</v>
      </c>
    </row>
    <row r="1662" spans="6:8" x14ac:dyDescent="0.25">
      <c r="F1662" s="42">
        <v>1660</v>
      </c>
      <c r="G1662" s="42">
        <f t="shared" ca="1" si="50"/>
        <v>0.40204995486403883</v>
      </c>
      <c r="H1662" s="42">
        <f t="shared" ca="1" si="51"/>
        <v>343.85669819932468</v>
      </c>
    </row>
    <row r="1663" spans="6:8" x14ac:dyDescent="0.25">
      <c r="F1663" s="42">
        <v>1661</v>
      </c>
      <c r="G1663" s="42">
        <f t="shared" ca="1" si="50"/>
        <v>8.9152906283794131E-2</v>
      </c>
      <c r="H1663" s="42">
        <f t="shared" ca="1" si="51"/>
        <v>189.57545180205051</v>
      </c>
    </row>
    <row r="1664" spans="6:8" x14ac:dyDescent="0.25">
      <c r="F1664" s="42">
        <v>1662</v>
      </c>
      <c r="G1664" s="42">
        <f t="shared" ca="1" si="50"/>
        <v>1.3846288883370805E-2</v>
      </c>
      <c r="H1664" s="42">
        <f t="shared" ca="1" si="51"/>
        <v>135.30107646380452</v>
      </c>
    </row>
    <row r="1665" spans="6:8" x14ac:dyDescent="0.25">
      <c r="F1665" s="42">
        <v>1663</v>
      </c>
      <c r="G1665" s="42">
        <f t="shared" ca="1" si="50"/>
        <v>0.96689110531342937</v>
      </c>
      <c r="H1665" s="42">
        <f t="shared" ca="1" si="51"/>
        <v>845.60309532140593</v>
      </c>
    </row>
    <row r="1666" spans="6:8" x14ac:dyDescent="0.25">
      <c r="F1666" s="42">
        <v>1664</v>
      </c>
      <c r="G1666" s="42">
        <f t="shared" ca="1" si="50"/>
        <v>0.48033663571140217</v>
      </c>
      <c r="H1666" s="42">
        <f t="shared" ca="1" si="51"/>
        <v>388.31574951794744</v>
      </c>
    </row>
    <row r="1667" spans="6:8" x14ac:dyDescent="0.25">
      <c r="F1667" s="42">
        <v>1665</v>
      </c>
      <c r="G1667" s="42">
        <f t="shared" ref="G1667:G1730" ca="1" si="52">RAND()</f>
        <v>0.36914785596211208</v>
      </c>
      <c r="H1667" s="42">
        <f t="shared" ref="H1667:H1730" ca="1" si="53">IF(G1667&lt;(($D$4-$D$2)/($D$3-$D$2)),$D$2+SQRT(G1667*($D$3-$D$2)*($D$4-$D$2)),$D$3-SQRT((1-G1667)*($D$3-$D$2)*($D$3-$D$4)))</f>
        <v>326.046334153987</v>
      </c>
    </row>
    <row r="1668" spans="6:8" x14ac:dyDescent="0.25">
      <c r="F1668" s="42">
        <v>1666</v>
      </c>
      <c r="G1668" s="42">
        <f t="shared" ca="1" si="52"/>
        <v>0.19493675455085513</v>
      </c>
      <c r="H1668" s="42">
        <f t="shared" ca="1" si="53"/>
        <v>238.65544152244422</v>
      </c>
    </row>
    <row r="1669" spans="6:8" x14ac:dyDescent="0.25">
      <c r="F1669" s="42">
        <v>1667</v>
      </c>
      <c r="G1669" s="42">
        <f t="shared" ca="1" si="52"/>
        <v>0.27752027765290233</v>
      </c>
      <c r="H1669" s="42">
        <f t="shared" ca="1" si="53"/>
        <v>278.76120453076692</v>
      </c>
    </row>
    <row r="1670" spans="6:8" x14ac:dyDescent="0.25">
      <c r="F1670" s="42">
        <v>1668</v>
      </c>
      <c r="G1670" s="42">
        <f t="shared" ca="1" si="52"/>
        <v>2.5937524772793874E-2</v>
      </c>
      <c r="H1670" s="42">
        <f t="shared" ca="1" si="53"/>
        <v>148.31539329811409</v>
      </c>
    </row>
    <row r="1671" spans="6:8" x14ac:dyDescent="0.25">
      <c r="F1671" s="42">
        <v>1669</v>
      </c>
      <c r="G1671" s="42">
        <f t="shared" ca="1" si="52"/>
        <v>0.40097364033892136</v>
      </c>
      <c r="H1671" s="42">
        <f t="shared" ca="1" si="53"/>
        <v>343.26643229085926</v>
      </c>
    </row>
    <row r="1672" spans="6:8" x14ac:dyDescent="0.25">
      <c r="F1672" s="42">
        <v>1670</v>
      </c>
      <c r="G1672" s="42">
        <f t="shared" ca="1" si="52"/>
        <v>0.93042485943771125</v>
      </c>
      <c r="H1672" s="42">
        <f t="shared" ca="1" si="53"/>
        <v>776.18288446848419</v>
      </c>
    </row>
    <row r="1673" spans="6:8" x14ac:dyDescent="0.25">
      <c r="F1673" s="42">
        <v>1671</v>
      </c>
      <c r="G1673" s="42">
        <f t="shared" ca="1" si="52"/>
        <v>0.3032392203062122</v>
      </c>
      <c r="H1673" s="42">
        <f t="shared" ca="1" si="53"/>
        <v>291.71491517925688</v>
      </c>
    </row>
    <row r="1674" spans="6:8" x14ac:dyDescent="0.25">
      <c r="F1674" s="42">
        <v>1672</v>
      </c>
      <c r="G1674" s="42">
        <f t="shared" ca="1" si="52"/>
        <v>0.21957009664771032</v>
      </c>
      <c r="H1674" s="42">
        <f t="shared" ca="1" si="53"/>
        <v>250.39374975014482</v>
      </c>
    </row>
    <row r="1675" spans="6:8" x14ac:dyDescent="0.25">
      <c r="F1675" s="42">
        <v>1673</v>
      </c>
      <c r="G1675" s="42">
        <f t="shared" ca="1" si="52"/>
        <v>0.29514400881896241</v>
      </c>
      <c r="H1675" s="42">
        <f t="shared" ca="1" si="53"/>
        <v>287.61224487618608</v>
      </c>
    </row>
    <row r="1676" spans="6:8" x14ac:dyDescent="0.25">
      <c r="F1676" s="42">
        <v>1674</v>
      </c>
      <c r="G1676" s="42">
        <f t="shared" ca="1" si="52"/>
        <v>0.61831675787363216</v>
      </c>
      <c r="H1676" s="42">
        <f t="shared" ca="1" si="53"/>
        <v>475.77492016216468</v>
      </c>
    </row>
    <row r="1677" spans="6:8" x14ac:dyDescent="0.25">
      <c r="F1677" s="42">
        <v>1675</v>
      </c>
      <c r="G1677" s="42">
        <f t="shared" ca="1" si="52"/>
        <v>0.21957330775494399</v>
      </c>
      <c r="H1677" s="42">
        <f t="shared" ca="1" si="53"/>
        <v>250.39529189282678</v>
      </c>
    </row>
    <row r="1678" spans="6:8" x14ac:dyDescent="0.25">
      <c r="F1678" s="42">
        <v>1676</v>
      </c>
      <c r="G1678" s="42">
        <f t="shared" ca="1" si="52"/>
        <v>0.93388992932759607</v>
      </c>
      <c r="H1678" s="42">
        <f t="shared" ca="1" si="53"/>
        <v>781.82747449751878</v>
      </c>
    </row>
    <row r="1679" spans="6:8" x14ac:dyDescent="0.25">
      <c r="F1679" s="42">
        <v>1677</v>
      </c>
      <c r="G1679" s="42">
        <f t="shared" ca="1" si="52"/>
        <v>0.32306480942701898</v>
      </c>
      <c r="H1679" s="42">
        <f t="shared" ca="1" si="53"/>
        <v>301.86438479866513</v>
      </c>
    </row>
    <row r="1680" spans="6:8" x14ac:dyDescent="0.25">
      <c r="F1680" s="42">
        <v>1678</v>
      </c>
      <c r="G1680" s="42">
        <f t="shared" ca="1" si="52"/>
        <v>8.989097176187788E-2</v>
      </c>
      <c r="H1680" s="42">
        <f t="shared" ca="1" si="53"/>
        <v>189.94546936099121</v>
      </c>
    </row>
    <row r="1681" spans="6:8" x14ac:dyDescent="0.25">
      <c r="F1681" s="42">
        <v>1679</v>
      </c>
      <c r="G1681" s="42">
        <f t="shared" ca="1" si="52"/>
        <v>0.74527743419375425</v>
      </c>
      <c r="H1681" s="42">
        <f t="shared" ca="1" si="53"/>
        <v>571.74744906714568</v>
      </c>
    </row>
    <row r="1682" spans="6:8" x14ac:dyDescent="0.25">
      <c r="F1682" s="42">
        <v>1680</v>
      </c>
      <c r="G1682" s="42">
        <f t="shared" ca="1" si="52"/>
        <v>5.888138494498818E-2</v>
      </c>
      <c r="H1682" s="42">
        <f t="shared" ca="1" si="53"/>
        <v>172.7964603881874</v>
      </c>
    </row>
    <row r="1683" spans="6:8" x14ac:dyDescent="0.25">
      <c r="F1683" s="42">
        <v>1681</v>
      </c>
      <c r="G1683" s="42">
        <f t="shared" ca="1" si="52"/>
        <v>0.27993802924372224</v>
      </c>
      <c r="H1683" s="42">
        <f t="shared" ca="1" si="53"/>
        <v>279.96901528856415</v>
      </c>
    </row>
    <row r="1684" spans="6:8" x14ac:dyDescent="0.25">
      <c r="F1684" s="42">
        <v>1682</v>
      </c>
      <c r="G1684" s="42">
        <f t="shared" ca="1" si="52"/>
        <v>0.48236874826147913</v>
      </c>
      <c r="H1684" s="42">
        <f t="shared" ca="1" si="53"/>
        <v>389.51289837398281</v>
      </c>
    </row>
    <row r="1685" spans="6:8" x14ac:dyDescent="0.25">
      <c r="F1685" s="42">
        <v>1683</v>
      </c>
      <c r="G1685" s="42">
        <f t="shared" ca="1" si="52"/>
        <v>0.61833613804152554</v>
      </c>
      <c r="H1685" s="42">
        <f t="shared" ca="1" si="53"/>
        <v>475.78822923354574</v>
      </c>
    </row>
    <row r="1686" spans="6:8" x14ac:dyDescent="0.25">
      <c r="F1686" s="42">
        <v>1684</v>
      </c>
      <c r="G1686" s="42">
        <f t="shared" ca="1" si="52"/>
        <v>0.82800352958262657</v>
      </c>
      <c r="H1686" s="42">
        <f t="shared" ca="1" si="53"/>
        <v>648.09453158481767</v>
      </c>
    </row>
    <row r="1687" spans="6:8" x14ac:dyDescent="0.25">
      <c r="F1687" s="42">
        <v>1685</v>
      </c>
      <c r="G1687" s="42">
        <f t="shared" ca="1" si="52"/>
        <v>0.25273682196182723</v>
      </c>
      <c r="H1687" s="42">
        <f t="shared" ca="1" si="53"/>
        <v>266.49506601012945</v>
      </c>
    </row>
    <row r="1688" spans="6:8" x14ac:dyDescent="0.25">
      <c r="F1688" s="42">
        <v>1686</v>
      </c>
      <c r="G1688" s="42">
        <f t="shared" ca="1" si="52"/>
        <v>0.72604426161203983</v>
      </c>
      <c r="H1688" s="42">
        <f t="shared" ca="1" si="53"/>
        <v>555.8737435826032</v>
      </c>
    </row>
    <row r="1689" spans="6:8" x14ac:dyDescent="0.25">
      <c r="F1689" s="42">
        <v>1687</v>
      </c>
      <c r="G1689" s="42">
        <f t="shared" ca="1" si="52"/>
        <v>0.97600011065547554</v>
      </c>
      <c r="H1689" s="42">
        <f t="shared" ca="1" si="53"/>
        <v>868.54688924160973</v>
      </c>
    </row>
    <row r="1690" spans="6:8" x14ac:dyDescent="0.25">
      <c r="F1690" s="42">
        <v>1688</v>
      </c>
      <c r="G1690" s="42">
        <f t="shared" ca="1" si="52"/>
        <v>0.97183535493127871</v>
      </c>
      <c r="H1690" s="42">
        <f t="shared" ca="1" si="53"/>
        <v>857.5972456394212</v>
      </c>
    </row>
    <row r="1691" spans="6:8" x14ac:dyDescent="0.25">
      <c r="F1691" s="42">
        <v>1689</v>
      </c>
      <c r="G1691" s="42">
        <f t="shared" ca="1" si="52"/>
        <v>0.45032067242434948</v>
      </c>
      <c r="H1691" s="42">
        <f t="shared" ca="1" si="53"/>
        <v>370.89816734135297</v>
      </c>
    </row>
    <row r="1692" spans="6:8" x14ac:dyDescent="0.25">
      <c r="F1692" s="42">
        <v>1690</v>
      </c>
      <c r="G1692" s="42">
        <f t="shared" ca="1" si="52"/>
        <v>0.99022812899812329</v>
      </c>
      <c r="H1692" s="42">
        <f t="shared" ca="1" si="53"/>
        <v>916.12063947936167</v>
      </c>
    </row>
    <row r="1693" spans="6:8" x14ac:dyDescent="0.25">
      <c r="F1693" s="42">
        <v>1691</v>
      </c>
      <c r="G1693" s="42">
        <f t="shared" ca="1" si="52"/>
        <v>0.32237009994121224</v>
      </c>
      <c r="H1693" s="42">
        <f t="shared" ca="1" si="53"/>
        <v>301.50624337627244</v>
      </c>
    </row>
    <row r="1694" spans="6:8" x14ac:dyDescent="0.25">
      <c r="F1694" s="42">
        <v>1692</v>
      </c>
      <c r="G1694" s="42">
        <f t="shared" ca="1" si="52"/>
        <v>0.8893400434057821</v>
      </c>
      <c r="H1694" s="42">
        <f t="shared" ca="1" si="53"/>
        <v>717.73209756007168</v>
      </c>
    </row>
    <row r="1695" spans="6:8" x14ac:dyDescent="0.25">
      <c r="F1695" s="42">
        <v>1693</v>
      </c>
      <c r="G1695" s="42">
        <f t="shared" ca="1" si="52"/>
        <v>0.73717573086818822</v>
      </c>
      <c r="H1695" s="42">
        <f t="shared" ca="1" si="53"/>
        <v>564.99026013788557</v>
      </c>
    </row>
    <row r="1696" spans="6:8" x14ac:dyDescent="0.25">
      <c r="F1696" s="42">
        <v>1694</v>
      </c>
      <c r="G1696" s="42">
        <f t="shared" ca="1" si="52"/>
        <v>0.1201105288483264</v>
      </c>
      <c r="H1696" s="42">
        <f t="shared" ca="1" si="53"/>
        <v>204.06004043696555</v>
      </c>
    </row>
    <row r="1697" spans="6:8" x14ac:dyDescent="0.25">
      <c r="F1697" s="42">
        <v>1695</v>
      </c>
      <c r="G1697" s="42">
        <f t="shared" ca="1" si="52"/>
        <v>0.3472378258321045</v>
      </c>
      <c r="H1697" s="42">
        <f t="shared" ca="1" si="53"/>
        <v>314.44273368238248</v>
      </c>
    </row>
    <row r="1698" spans="6:8" x14ac:dyDescent="0.25">
      <c r="F1698" s="42">
        <v>1696</v>
      </c>
      <c r="G1698" s="42">
        <f t="shared" ca="1" si="52"/>
        <v>0.19487095489446704</v>
      </c>
      <c r="H1698" s="42">
        <f t="shared" ca="1" si="53"/>
        <v>238.62432894399387</v>
      </c>
    </row>
    <row r="1699" spans="6:8" x14ac:dyDescent="0.25">
      <c r="F1699" s="42">
        <v>1697</v>
      </c>
      <c r="G1699" s="42">
        <f t="shared" ca="1" si="52"/>
        <v>0.78033326959773308</v>
      </c>
      <c r="H1699" s="42">
        <f t="shared" ca="1" si="53"/>
        <v>602.30659310263616</v>
      </c>
    </row>
    <row r="1700" spans="6:8" x14ac:dyDescent="0.25">
      <c r="F1700" s="42">
        <v>1698</v>
      </c>
      <c r="G1700" s="42">
        <f t="shared" ca="1" si="52"/>
        <v>0.93696914666499742</v>
      </c>
      <c r="H1700" s="42">
        <f t="shared" ca="1" si="53"/>
        <v>786.96898253727966</v>
      </c>
    </row>
    <row r="1701" spans="6:8" x14ac:dyDescent="0.25">
      <c r="F1701" s="42">
        <v>1699</v>
      </c>
      <c r="G1701" s="42">
        <f t="shared" ca="1" si="52"/>
        <v>0.52255002108643689</v>
      </c>
      <c r="H1701" s="42">
        <f t="shared" ca="1" si="53"/>
        <v>413.68610385070565</v>
      </c>
    </row>
    <row r="1702" spans="6:8" x14ac:dyDescent="0.25">
      <c r="F1702" s="42">
        <v>1700</v>
      </c>
      <c r="G1702" s="42">
        <f t="shared" ca="1" si="52"/>
        <v>0.85837103986222796</v>
      </c>
      <c r="H1702" s="42">
        <f t="shared" ca="1" si="53"/>
        <v>680.66811731492294</v>
      </c>
    </row>
    <row r="1703" spans="6:8" x14ac:dyDescent="0.25">
      <c r="F1703" s="42">
        <v>1701</v>
      </c>
      <c r="G1703" s="42">
        <f t="shared" ca="1" si="52"/>
        <v>0.66681190435117521</v>
      </c>
      <c r="H1703" s="42">
        <f t="shared" ca="1" si="53"/>
        <v>510.20879053707603</v>
      </c>
    </row>
    <row r="1704" spans="6:8" x14ac:dyDescent="0.25">
      <c r="F1704" s="42">
        <v>1702</v>
      </c>
      <c r="G1704" s="42">
        <f t="shared" ca="1" si="52"/>
        <v>2.951804278233694E-2</v>
      </c>
      <c r="H1704" s="42">
        <f t="shared" ca="1" si="53"/>
        <v>151.5424470743321</v>
      </c>
    </row>
    <row r="1705" spans="6:8" x14ac:dyDescent="0.25">
      <c r="F1705" s="42">
        <v>1703</v>
      </c>
      <c r="G1705" s="42">
        <f t="shared" ca="1" si="52"/>
        <v>0.59135461264335643</v>
      </c>
      <c r="H1705" s="42">
        <f t="shared" ca="1" si="53"/>
        <v>457.57518595036288</v>
      </c>
    </row>
    <row r="1706" spans="6:8" x14ac:dyDescent="0.25">
      <c r="F1706" s="42">
        <v>1704</v>
      </c>
      <c r="G1706" s="42">
        <f t="shared" ca="1" si="52"/>
        <v>0.91725041009591068</v>
      </c>
      <c r="H1706" s="42">
        <f t="shared" ca="1" si="53"/>
        <v>755.91045755513346</v>
      </c>
    </row>
    <row r="1707" spans="6:8" x14ac:dyDescent="0.25">
      <c r="F1707" s="42">
        <v>1705</v>
      </c>
      <c r="G1707" s="42">
        <f t="shared" ca="1" si="52"/>
        <v>0.70910701576976731</v>
      </c>
      <c r="H1707" s="42">
        <f t="shared" ca="1" si="53"/>
        <v>542.35062695796523</v>
      </c>
    </row>
    <row r="1708" spans="6:8" x14ac:dyDescent="0.25">
      <c r="F1708" s="42">
        <v>1706</v>
      </c>
      <c r="G1708" s="42">
        <f t="shared" ca="1" si="52"/>
        <v>0.53725587819550225</v>
      </c>
      <c r="H1708" s="42">
        <f t="shared" ca="1" si="53"/>
        <v>422.78620278163964</v>
      </c>
    </row>
    <row r="1709" spans="6:8" x14ac:dyDescent="0.25">
      <c r="F1709" s="42">
        <v>1707</v>
      </c>
      <c r="G1709" s="42">
        <f t="shared" ca="1" si="52"/>
        <v>0.97823284223664519</v>
      </c>
      <c r="H1709" s="42">
        <f t="shared" ca="1" si="53"/>
        <v>874.81072893568125</v>
      </c>
    </row>
    <row r="1710" spans="6:8" x14ac:dyDescent="0.25">
      <c r="F1710" s="42">
        <v>1708</v>
      </c>
      <c r="G1710" s="42">
        <f t="shared" ca="1" si="52"/>
        <v>0.82932670484302584</v>
      </c>
      <c r="H1710" s="42">
        <f t="shared" ca="1" si="53"/>
        <v>649.45075593717024</v>
      </c>
    </row>
    <row r="1711" spans="6:8" x14ac:dyDescent="0.25">
      <c r="F1711" s="42">
        <v>1709</v>
      </c>
      <c r="G1711" s="42">
        <f t="shared" ca="1" si="52"/>
        <v>0.60984041389864896</v>
      </c>
      <c r="H1711" s="42">
        <f t="shared" ca="1" si="53"/>
        <v>469.98594170251226</v>
      </c>
    </row>
    <row r="1712" spans="6:8" x14ac:dyDescent="0.25">
      <c r="F1712" s="42">
        <v>1710</v>
      </c>
      <c r="G1712" s="42">
        <f t="shared" ca="1" si="52"/>
        <v>0.62544936465041612</v>
      </c>
      <c r="H1712" s="42">
        <f t="shared" ca="1" si="53"/>
        <v>480.69618001433844</v>
      </c>
    </row>
    <row r="1713" spans="6:8" x14ac:dyDescent="0.25">
      <c r="F1713" s="42">
        <v>1711</v>
      </c>
      <c r="G1713" s="42">
        <f t="shared" ca="1" si="52"/>
        <v>0.6507047523806937</v>
      </c>
      <c r="H1713" s="42">
        <f t="shared" ca="1" si="53"/>
        <v>498.50964287844926</v>
      </c>
    </row>
    <row r="1714" spans="6:8" x14ac:dyDescent="0.25">
      <c r="F1714" s="42">
        <v>1712</v>
      </c>
      <c r="G1714" s="42">
        <f t="shared" ca="1" si="52"/>
        <v>0.53593185691516554</v>
      </c>
      <c r="H1714" s="42">
        <f t="shared" ca="1" si="53"/>
        <v>421.96101946228509</v>
      </c>
    </row>
    <row r="1715" spans="6:8" x14ac:dyDescent="0.25">
      <c r="F1715" s="42">
        <v>1713</v>
      </c>
      <c r="G1715" s="42">
        <f t="shared" ca="1" si="52"/>
        <v>0.54134294665877125</v>
      </c>
      <c r="H1715" s="42">
        <f t="shared" ca="1" si="53"/>
        <v>425.34090244242657</v>
      </c>
    </row>
    <row r="1716" spans="6:8" x14ac:dyDescent="0.25">
      <c r="F1716" s="42">
        <v>1714</v>
      </c>
      <c r="G1716" s="42">
        <f t="shared" ca="1" si="52"/>
        <v>0.41248251722071438</v>
      </c>
      <c r="H1716" s="42">
        <f t="shared" ca="1" si="53"/>
        <v>349.60582136593064</v>
      </c>
    </row>
    <row r="1717" spans="6:8" x14ac:dyDescent="0.25">
      <c r="F1717" s="42">
        <v>1715</v>
      </c>
      <c r="G1717" s="42">
        <f t="shared" ca="1" si="52"/>
        <v>0.57455590384653399</v>
      </c>
      <c r="H1717" s="42">
        <f t="shared" ca="1" si="53"/>
        <v>446.53839407733483</v>
      </c>
    </row>
    <row r="1718" spans="6:8" x14ac:dyDescent="0.25">
      <c r="F1718" s="42">
        <v>1716</v>
      </c>
      <c r="G1718" s="42">
        <f t="shared" ca="1" si="52"/>
        <v>0.95739125962065785</v>
      </c>
      <c r="H1718" s="42">
        <f t="shared" ca="1" si="53"/>
        <v>824.84780026181136</v>
      </c>
    </row>
    <row r="1719" spans="6:8" x14ac:dyDescent="0.25">
      <c r="F1719" s="42">
        <v>1717</v>
      </c>
      <c r="G1719" s="42">
        <f t="shared" ca="1" si="52"/>
        <v>0.35999184115406735</v>
      </c>
      <c r="H1719" s="42">
        <f t="shared" ca="1" si="53"/>
        <v>321.17316319324004</v>
      </c>
    </row>
    <row r="1720" spans="6:8" x14ac:dyDescent="0.25">
      <c r="F1720" s="42">
        <v>1718</v>
      </c>
      <c r="G1720" s="42">
        <f t="shared" ca="1" si="52"/>
        <v>0.26574714698134605</v>
      </c>
      <c r="H1720" s="42">
        <f t="shared" ca="1" si="53"/>
        <v>272.90849669836552</v>
      </c>
    </row>
    <row r="1721" spans="6:8" x14ac:dyDescent="0.25">
      <c r="F1721" s="42">
        <v>1719</v>
      </c>
      <c r="G1721" s="42">
        <f t="shared" ca="1" si="52"/>
        <v>0.62520438693121438</v>
      </c>
      <c r="H1721" s="42">
        <f t="shared" ca="1" si="53"/>
        <v>480.52638044889557</v>
      </c>
    </row>
    <row r="1722" spans="6:8" x14ac:dyDescent="0.25">
      <c r="F1722" s="42">
        <v>1720</v>
      </c>
      <c r="G1722" s="42">
        <f t="shared" ca="1" si="52"/>
        <v>0.73945332196070934</v>
      </c>
      <c r="H1722" s="42">
        <f t="shared" ca="1" si="53"/>
        <v>566.87922216974016</v>
      </c>
    </row>
    <row r="1723" spans="6:8" x14ac:dyDescent="0.25">
      <c r="F1723" s="42">
        <v>1721</v>
      </c>
      <c r="G1723" s="42">
        <f t="shared" ca="1" si="52"/>
        <v>0.16733307937326714</v>
      </c>
      <c r="H1723" s="42">
        <f t="shared" ca="1" si="53"/>
        <v>225.713113341542</v>
      </c>
    </row>
    <row r="1724" spans="6:8" x14ac:dyDescent="0.25">
      <c r="F1724" s="42">
        <v>1722</v>
      </c>
      <c r="G1724" s="42">
        <f t="shared" ca="1" si="52"/>
        <v>0.34850453933308789</v>
      </c>
      <c r="H1724" s="42">
        <f t="shared" ca="1" si="53"/>
        <v>315.10823360170491</v>
      </c>
    </row>
    <row r="1725" spans="6:8" x14ac:dyDescent="0.25">
      <c r="F1725" s="42">
        <v>1723</v>
      </c>
      <c r="G1725" s="42">
        <f t="shared" ca="1" si="52"/>
        <v>0.55304713111487369</v>
      </c>
      <c r="H1725" s="42">
        <f t="shared" ca="1" si="53"/>
        <v>432.7204696119461</v>
      </c>
    </row>
    <row r="1726" spans="6:8" x14ac:dyDescent="0.25">
      <c r="F1726" s="42">
        <v>1724</v>
      </c>
      <c r="G1726" s="42">
        <f t="shared" ca="1" si="52"/>
        <v>0.3621778687471926</v>
      </c>
      <c r="H1726" s="42">
        <f t="shared" ca="1" si="53"/>
        <v>322.33346364010174</v>
      </c>
    </row>
    <row r="1727" spans="6:8" x14ac:dyDescent="0.25">
      <c r="F1727" s="42">
        <v>1725</v>
      </c>
      <c r="G1727" s="42">
        <f t="shared" ca="1" si="52"/>
        <v>0.92940383625863798</v>
      </c>
      <c r="H1727" s="42">
        <f t="shared" ca="1" si="53"/>
        <v>774.54659484988781</v>
      </c>
    </row>
    <row r="1728" spans="6:8" x14ac:dyDescent="0.25">
      <c r="F1728" s="42">
        <v>1726</v>
      </c>
      <c r="G1728" s="42">
        <f t="shared" ca="1" si="52"/>
        <v>0.57590708994099093</v>
      </c>
      <c r="H1728" s="42">
        <f t="shared" ca="1" si="53"/>
        <v>447.41797419524539</v>
      </c>
    </row>
    <row r="1729" spans="6:8" x14ac:dyDescent="0.25">
      <c r="F1729" s="42">
        <v>1727</v>
      </c>
      <c r="G1729" s="42">
        <f t="shared" ca="1" si="52"/>
        <v>0.7723296057811988</v>
      </c>
      <c r="H1729" s="42">
        <f t="shared" ca="1" si="53"/>
        <v>595.12633595461307</v>
      </c>
    </row>
    <row r="1730" spans="6:8" x14ac:dyDescent="0.25">
      <c r="F1730" s="42">
        <v>1728</v>
      </c>
      <c r="G1730" s="42">
        <f t="shared" ca="1" si="52"/>
        <v>0.2095875940641192</v>
      </c>
      <c r="H1730" s="42">
        <f t="shared" ca="1" si="53"/>
        <v>245.61486475817003</v>
      </c>
    </row>
    <row r="1731" spans="6:8" x14ac:dyDescent="0.25">
      <c r="F1731" s="42">
        <v>1729</v>
      </c>
      <c r="G1731" s="42">
        <f t="shared" ref="G1731:G1794" ca="1" si="54">RAND()</f>
        <v>0.55852473024111982</v>
      </c>
      <c r="H1731" s="42">
        <f t="shared" ref="H1731:H1794" ca="1" si="55">IF(G1731&lt;(($D$4-$D$2)/($D$3-$D$2)),$D$2+SQRT(G1731*($D$3-$D$2)*($D$4-$D$2)),$D$3-SQRT((1-G1731)*($D$3-$D$2)*($D$3-$D$4)))</f>
        <v>436.20731272355636</v>
      </c>
    </row>
    <row r="1732" spans="6:8" x14ac:dyDescent="0.25">
      <c r="F1732" s="42">
        <v>1730</v>
      </c>
      <c r="G1732" s="42">
        <f t="shared" ca="1" si="54"/>
        <v>0.18554706561590606</v>
      </c>
      <c r="H1732" s="42">
        <f t="shared" ca="1" si="55"/>
        <v>234.22841998638546</v>
      </c>
    </row>
    <row r="1733" spans="6:8" x14ac:dyDescent="0.25">
      <c r="F1733" s="42">
        <v>1731</v>
      </c>
      <c r="G1733" s="42">
        <f t="shared" ca="1" si="54"/>
        <v>0.76548237318045964</v>
      </c>
      <c r="H1733" s="42">
        <f t="shared" ca="1" si="55"/>
        <v>589.08310899882804</v>
      </c>
    </row>
    <row r="1734" spans="6:8" x14ac:dyDescent="0.25">
      <c r="F1734" s="42">
        <v>1732</v>
      </c>
      <c r="G1734" s="42">
        <f t="shared" ca="1" si="54"/>
        <v>0.27895240607409322</v>
      </c>
      <c r="H1734" s="42">
        <f t="shared" ca="1" si="55"/>
        <v>279.47639342860327</v>
      </c>
    </row>
    <row r="1735" spans="6:8" x14ac:dyDescent="0.25">
      <c r="F1735" s="42">
        <v>1733</v>
      </c>
      <c r="G1735" s="42">
        <f t="shared" ca="1" si="54"/>
        <v>0.57027268990259039</v>
      </c>
      <c r="H1735" s="42">
        <f t="shared" ca="1" si="55"/>
        <v>443.75934770089395</v>
      </c>
    </row>
    <row r="1736" spans="6:8" x14ac:dyDescent="0.25">
      <c r="F1736" s="42">
        <v>1734</v>
      </c>
      <c r="G1736" s="42">
        <f t="shared" ca="1" si="54"/>
        <v>0.16495143698272696</v>
      </c>
      <c r="H1736" s="42">
        <f t="shared" ca="1" si="55"/>
        <v>224.60657381401757</v>
      </c>
    </row>
    <row r="1737" spans="6:8" x14ac:dyDescent="0.25">
      <c r="F1737" s="42">
        <v>1735</v>
      </c>
      <c r="G1737" s="42">
        <f t="shared" ca="1" si="54"/>
        <v>0.12872816623278049</v>
      </c>
      <c r="H1737" s="42">
        <f t="shared" ca="1" si="55"/>
        <v>207.96734896066437</v>
      </c>
    </row>
    <row r="1738" spans="6:8" x14ac:dyDescent="0.25">
      <c r="F1738" s="42">
        <v>1736</v>
      </c>
      <c r="G1738" s="42">
        <f t="shared" ca="1" si="54"/>
        <v>0.27309718701347863</v>
      </c>
      <c r="H1738" s="42">
        <f t="shared" ca="1" si="55"/>
        <v>276.55682645400861</v>
      </c>
    </row>
    <row r="1739" spans="6:8" x14ac:dyDescent="0.25">
      <c r="F1739" s="42">
        <v>1737</v>
      </c>
      <c r="G1739" s="42">
        <f t="shared" ca="1" si="54"/>
        <v>0.95857676650296852</v>
      </c>
      <c r="H1739" s="42">
        <f t="shared" ca="1" si="55"/>
        <v>827.30162676544205</v>
      </c>
    </row>
    <row r="1740" spans="6:8" x14ac:dyDescent="0.25">
      <c r="F1740" s="42">
        <v>1738</v>
      </c>
      <c r="G1740" s="42">
        <f t="shared" ca="1" si="54"/>
        <v>0.81826473872036765</v>
      </c>
      <c r="H1740" s="42">
        <f t="shared" ca="1" si="55"/>
        <v>638.26890080982071</v>
      </c>
    </row>
    <row r="1741" spans="6:8" x14ac:dyDescent="0.25">
      <c r="F1741" s="42">
        <v>1739</v>
      </c>
      <c r="G1741" s="42">
        <f t="shared" ca="1" si="54"/>
        <v>0.94054069372636473</v>
      </c>
      <c r="H1741" s="42">
        <f t="shared" ca="1" si="55"/>
        <v>793.09253150981385</v>
      </c>
    </row>
    <row r="1742" spans="6:8" x14ac:dyDescent="0.25">
      <c r="F1742" s="42">
        <v>1740</v>
      </c>
      <c r="G1742" s="42">
        <f t="shared" ca="1" si="54"/>
        <v>0.23265237942739359</v>
      </c>
      <c r="H1742" s="42">
        <f t="shared" ca="1" si="55"/>
        <v>256.7030964599162</v>
      </c>
    </row>
    <row r="1743" spans="6:8" x14ac:dyDescent="0.25">
      <c r="F1743" s="42">
        <v>1741</v>
      </c>
      <c r="G1743" s="42">
        <f t="shared" ca="1" si="54"/>
        <v>0.22772261310755026</v>
      </c>
      <c r="H1743" s="42">
        <f t="shared" ca="1" si="55"/>
        <v>254.3192918128002</v>
      </c>
    </row>
    <row r="1744" spans="6:8" x14ac:dyDescent="0.25">
      <c r="F1744" s="42">
        <v>1742</v>
      </c>
      <c r="G1744" s="42">
        <f t="shared" ca="1" si="54"/>
        <v>0.14500326879482539</v>
      </c>
      <c r="H1744" s="42">
        <f t="shared" ca="1" si="55"/>
        <v>215.39968999003975</v>
      </c>
    </row>
    <row r="1745" spans="6:8" x14ac:dyDescent="0.25">
      <c r="F1745" s="42">
        <v>1743</v>
      </c>
      <c r="G1745" s="42">
        <f t="shared" ca="1" si="54"/>
        <v>0.56370701010776447</v>
      </c>
      <c r="H1745" s="42">
        <f t="shared" ca="1" si="55"/>
        <v>439.52613555812479</v>
      </c>
    </row>
    <row r="1746" spans="6:8" x14ac:dyDescent="0.25">
      <c r="F1746" s="42">
        <v>1744</v>
      </c>
      <c r="G1746" s="42">
        <f t="shared" ca="1" si="54"/>
        <v>0.92125244668295425</v>
      </c>
      <c r="H1746" s="42">
        <f t="shared" ca="1" si="55"/>
        <v>761.88608106985225</v>
      </c>
    </row>
    <row r="1747" spans="6:8" x14ac:dyDescent="0.25">
      <c r="F1747" s="42">
        <v>1745</v>
      </c>
      <c r="G1747" s="42">
        <f t="shared" ca="1" si="54"/>
        <v>0.31318763853787834</v>
      </c>
      <c r="H1747" s="42">
        <f t="shared" ca="1" si="55"/>
        <v>296.7895761205416</v>
      </c>
    </row>
    <row r="1748" spans="6:8" x14ac:dyDescent="0.25">
      <c r="F1748" s="42">
        <v>1746</v>
      </c>
      <c r="G1748" s="42">
        <f t="shared" ca="1" si="54"/>
        <v>0.850650872897175</v>
      </c>
      <c r="H1748" s="42">
        <f t="shared" ca="1" si="55"/>
        <v>672.08023616434161</v>
      </c>
    </row>
    <row r="1749" spans="6:8" x14ac:dyDescent="0.25">
      <c r="F1749" s="42">
        <v>1747</v>
      </c>
      <c r="G1749" s="42">
        <f t="shared" ca="1" si="54"/>
        <v>0.33930403886841465</v>
      </c>
      <c r="H1749" s="42">
        <f t="shared" ca="1" si="55"/>
        <v>310.289124331984</v>
      </c>
    </row>
    <row r="1750" spans="6:8" x14ac:dyDescent="0.25">
      <c r="F1750" s="42">
        <v>1748</v>
      </c>
      <c r="G1750" s="42">
        <f t="shared" ca="1" si="54"/>
        <v>0.96996265995143605</v>
      </c>
      <c r="H1750" s="42">
        <f t="shared" ca="1" si="55"/>
        <v>852.93917980996412</v>
      </c>
    </row>
    <row r="1751" spans="6:8" x14ac:dyDescent="0.25">
      <c r="F1751" s="42">
        <v>1749</v>
      </c>
      <c r="G1751" s="42">
        <f t="shared" ca="1" si="54"/>
        <v>0.20095825345827645</v>
      </c>
      <c r="H1751" s="42">
        <f t="shared" ca="1" si="55"/>
        <v>241.50803728052529</v>
      </c>
    </row>
    <row r="1752" spans="6:8" x14ac:dyDescent="0.25">
      <c r="F1752" s="42">
        <v>1750</v>
      </c>
      <c r="G1752" s="42">
        <f t="shared" ca="1" si="54"/>
        <v>0.23383599471572514</v>
      </c>
      <c r="H1752" s="42">
        <f t="shared" ca="1" si="55"/>
        <v>257.27657650732601</v>
      </c>
    </row>
    <row r="1753" spans="6:8" x14ac:dyDescent="0.25">
      <c r="F1753" s="42">
        <v>1751</v>
      </c>
      <c r="G1753" s="42">
        <f t="shared" ca="1" si="54"/>
        <v>0.37715781346905053</v>
      </c>
      <c r="H1753" s="42">
        <f t="shared" ca="1" si="55"/>
        <v>330.33861220592723</v>
      </c>
    </row>
    <row r="1754" spans="6:8" x14ac:dyDescent="0.25">
      <c r="F1754" s="42">
        <v>1752</v>
      </c>
      <c r="G1754" s="42">
        <f t="shared" ca="1" si="54"/>
        <v>2.1308572487843569E-2</v>
      </c>
      <c r="H1754" s="42">
        <f t="shared" ca="1" si="55"/>
        <v>143.79236832949232</v>
      </c>
    </row>
    <row r="1755" spans="6:8" x14ac:dyDescent="0.25">
      <c r="F1755" s="42">
        <v>1753</v>
      </c>
      <c r="G1755" s="42">
        <f t="shared" ca="1" si="54"/>
        <v>0.12064389213797178</v>
      </c>
      <c r="H1755" s="42">
        <f t="shared" ca="1" si="55"/>
        <v>204.30131478011083</v>
      </c>
    </row>
    <row r="1756" spans="6:8" x14ac:dyDescent="0.25">
      <c r="F1756" s="42">
        <v>1754</v>
      </c>
      <c r="G1756" s="42">
        <f t="shared" ca="1" si="54"/>
        <v>0.33167822653751422</v>
      </c>
      <c r="H1756" s="42">
        <f t="shared" ca="1" si="55"/>
        <v>306.32019137574014</v>
      </c>
    </row>
    <row r="1757" spans="6:8" x14ac:dyDescent="0.25">
      <c r="F1757" s="42">
        <v>1755</v>
      </c>
      <c r="G1757" s="42">
        <f t="shared" ca="1" si="54"/>
        <v>0.85213458005027276</v>
      </c>
      <c r="H1757" s="42">
        <f t="shared" ca="1" si="55"/>
        <v>673.71315937690099</v>
      </c>
    </row>
    <row r="1758" spans="6:8" x14ac:dyDescent="0.25">
      <c r="F1758" s="42">
        <v>1756</v>
      </c>
      <c r="G1758" s="42">
        <f t="shared" ca="1" si="54"/>
        <v>0.86233352606227631</v>
      </c>
      <c r="H1758" s="42">
        <f t="shared" ca="1" si="55"/>
        <v>685.16693116008128</v>
      </c>
    </row>
    <row r="1759" spans="6:8" x14ac:dyDescent="0.25">
      <c r="F1759" s="42">
        <v>1757</v>
      </c>
      <c r="G1759" s="42">
        <f t="shared" ca="1" si="54"/>
        <v>0.60841196727439584</v>
      </c>
      <c r="H1759" s="42">
        <f t="shared" ca="1" si="55"/>
        <v>469.01658824174649</v>
      </c>
    </row>
    <row r="1760" spans="6:8" x14ac:dyDescent="0.25">
      <c r="F1760" s="42">
        <v>1758</v>
      </c>
      <c r="G1760" s="42">
        <f t="shared" ca="1" si="54"/>
        <v>0.32650423891875113</v>
      </c>
      <c r="H1760" s="42">
        <f t="shared" ca="1" si="55"/>
        <v>303.64021657012734</v>
      </c>
    </row>
    <row r="1761" spans="6:8" x14ac:dyDescent="0.25">
      <c r="F1761" s="42">
        <v>1759</v>
      </c>
      <c r="G1761" s="42">
        <f t="shared" ca="1" si="54"/>
        <v>0.21568492429605468</v>
      </c>
      <c r="H1761" s="42">
        <f t="shared" ca="1" si="55"/>
        <v>248.53020386256333</v>
      </c>
    </row>
    <row r="1762" spans="6:8" x14ac:dyDescent="0.25">
      <c r="F1762" s="42">
        <v>1760</v>
      </c>
      <c r="G1762" s="42">
        <f t="shared" ca="1" si="54"/>
        <v>6.5318914133769779E-2</v>
      </c>
      <c r="H1762" s="42">
        <f t="shared" ca="1" si="55"/>
        <v>176.67269574000434</v>
      </c>
    </row>
    <row r="1763" spans="6:8" x14ac:dyDescent="0.25">
      <c r="F1763" s="42">
        <v>1761</v>
      </c>
      <c r="G1763" s="42">
        <f t="shared" ca="1" si="54"/>
        <v>0.88788864424855252</v>
      </c>
      <c r="H1763" s="42">
        <f t="shared" ca="1" si="55"/>
        <v>715.88703630238524</v>
      </c>
    </row>
    <row r="1764" spans="6:8" x14ac:dyDescent="0.25">
      <c r="F1764" s="42">
        <v>1762</v>
      </c>
      <c r="G1764" s="42">
        <f t="shared" ca="1" si="54"/>
        <v>0.45341979397187226</v>
      </c>
      <c r="H1764" s="42">
        <f t="shared" ca="1" si="55"/>
        <v>372.67412906827133</v>
      </c>
    </row>
    <row r="1765" spans="6:8" x14ac:dyDescent="0.25">
      <c r="F1765" s="42">
        <v>1763</v>
      </c>
      <c r="G1765" s="42">
        <f t="shared" ca="1" si="54"/>
        <v>0.23159735544567028</v>
      </c>
      <c r="H1765" s="42">
        <f t="shared" ca="1" si="55"/>
        <v>256.19229361405689</v>
      </c>
    </row>
    <row r="1766" spans="6:8" x14ac:dyDescent="0.25">
      <c r="F1766" s="42">
        <v>1764</v>
      </c>
      <c r="G1766" s="42">
        <f t="shared" ca="1" si="54"/>
        <v>0.50613477125038298</v>
      </c>
      <c r="H1766" s="42">
        <f t="shared" ca="1" si="55"/>
        <v>403.69222317688639</v>
      </c>
    </row>
    <row r="1767" spans="6:8" x14ac:dyDescent="0.25">
      <c r="F1767" s="42">
        <v>1765</v>
      </c>
      <c r="G1767" s="42">
        <f t="shared" ca="1" si="54"/>
        <v>0.6534121850406357</v>
      </c>
      <c r="H1767" s="42">
        <f t="shared" ca="1" si="55"/>
        <v>500.45698206186262</v>
      </c>
    </row>
    <row r="1768" spans="6:8" x14ac:dyDescent="0.25">
      <c r="F1768" s="42">
        <v>1766</v>
      </c>
      <c r="G1768" s="42">
        <f t="shared" ca="1" si="54"/>
        <v>8.5330769979134358E-2</v>
      </c>
      <c r="H1768" s="42">
        <f t="shared" ca="1" si="55"/>
        <v>187.63429293445625</v>
      </c>
    </row>
    <row r="1769" spans="6:8" x14ac:dyDescent="0.25">
      <c r="F1769" s="42">
        <v>1767</v>
      </c>
      <c r="G1769" s="42">
        <f t="shared" ca="1" si="54"/>
        <v>0.24899426361192178</v>
      </c>
      <c r="H1769" s="42">
        <f t="shared" ca="1" si="55"/>
        <v>264.66053403926685</v>
      </c>
    </row>
    <row r="1770" spans="6:8" x14ac:dyDescent="0.25">
      <c r="F1770" s="42">
        <v>1768</v>
      </c>
      <c r="G1770" s="42">
        <f t="shared" ca="1" si="54"/>
        <v>8.9024815873704144E-2</v>
      </c>
      <c r="H1770" s="42">
        <f t="shared" ca="1" si="55"/>
        <v>189.51107992105432</v>
      </c>
    </row>
    <row r="1771" spans="6:8" x14ac:dyDescent="0.25">
      <c r="F1771" s="42">
        <v>1769</v>
      </c>
      <c r="G1771" s="42">
        <f t="shared" ca="1" si="54"/>
        <v>0.42272633764303391</v>
      </c>
      <c r="H1771" s="42">
        <f t="shared" ca="1" si="55"/>
        <v>355.30081673929851</v>
      </c>
    </row>
    <row r="1772" spans="6:8" x14ac:dyDescent="0.25">
      <c r="F1772" s="42">
        <v>1770</v>
      </c>
      <c r="G1772" s="42">
        <f t="shared" ca="1" si="54"/>
        <v>0.79413861727253421</v>
      </c>
      <c r="H1772" s="42">
        <f t="shared" ca="1" si="55"/>
        <v>615.00623957812593</v>
      </c>
    </row>
    <row r="1773" spans="6:8" x14ac:dyDescent="0.25">
      <c r="F1773" s="42">
        <v>1771</v>
      </c>
      <c r="G1773" s="42">
        <f t="shared" ca="1" si="54"/>
        <v>0.61185895840005255</v>
      </c>
      <c r="H1773" s="42">
        <f t="shared" ca="1" si="55"/>
        <v>471.35877009831881</v>
      </c>
    </row>
    <row r="1774" spans="6:8" x14ac:dyDescent="0.25">
      <c r="F1774" s="42">
        <v>1772</v>
      </c>
      <c r="G1774" s="42">
        <f t="shared" ca="1" si="54"/>
        <v>4.6837177639065253E-2</v>
      </c>
      <c r="H1774" s="42">
        <f t="shared" ca="1" si="55"/>
        <v>164.92569589550715</v>
      </c>
    </row>
    <row r="1775" spans="6:8" x14ac:dyDescent="0.25">
      <c r="F1775" s="42">
        <v>1773</v>
      </c>
      <c r="G1775" s="42">
        <f t="shared" ca="1" si="54"/>
        <v>0.27894202500216814</v>
      </c>
      <c r="H1775" s="42">
        <f t="shared" ca="1" si="55"/>
        <v>279.47120668328671</v>
      </c>
    </row>
    <row r="1776" spans="6:8" x14ac:dyDescent="0.25">
      <c r="F1776" s="42">
        <v>1774</v>
      </c>
      <c r="G1776" s="42">
        <f t="shared" ca="1" si="54"/>
        <v>1.5660732379082609E-2</v>
      </c>
      <c r="H1776" s="42">
        <f t="shared" ca="1" si="55"/>
        <v>137.54285436827405</v>
      </c>
    </row>
    <row r="1777" spans="6:8" x14ac:dyDescent="0.25">
      <c r="F1777" s="42">
        <v>1775</v>
      </c>
      <c r="G1777" s="42">
        <f t="shared" ca="1" si="54"/>
        <v>0.64031138292592793</v>
      </c>
      <c r="H1777" s="42">
        <f t="shared" ca="1" si="55"/>
        <v>491.10334615628301</v>
      </c>
    </row>
    <row r="1778" spans="6:8" x14ac:dyDescent="0.25">
      <c r="F1778" s="42">
        <v>1776</v>
      </c>
      <c r="G1778" s="42">
        <f t="shared" ca="1" si="54"/>
        <v>0.99635589057773277</v>
      </c>
      <c r="H1778" s="42">
        <f t="shared" ca="1" si="55"/>
        <v>948.77736062996746</v>
      </c>
    </row>
    <row r="1779" spans="6:8" x14ac:dyDescent="0.25">
      <c r="F1779" s="42">
        <v>1777</v>
      </c>
      <c r="G1779" s="42">
        <f t="shared" ca="1" si="54"/>
        <v>0.47201153424935227</v>
      </c>
      <c r="H1779" s="42">
        <f t="shared" ca="1" si="55"/>
        <v>383.43557081156041</v>
      </c>
    </row>
    <row r="1780" spans="6:8" x14ac:dyDescent="0.25">
      <c r="F1780" s="42">
        <v>1778</v>
      </c>
      <c r="G1780" s="42">
        <f t="shared" ca="1" si="54"/>
        <v>0.64810138049371424</v>
      </c>
      <c r="H1780" s="42">
        <f t="shared" ca="1" si="55"/>
        <v>496.64425498011275</v>
      </c>
    </row>
    <row r="1781" spans="6:8" x14ac:dyDescent="0.25">
      <c r="F1781" s="42">
        <v>1779</v>
      </c>
      <c r="G1781" s="42">
        <f t="shared" ca="1" si="54"/>
        <v>0.85180312547664727</v>
      </c>
      <c r="H1781" s="42">
        <f t="shared" ca="1" si="55"/>
        <v>673.34766240417935</v>
      </c>
    </row>
    <row r="1782" spans="6:8" x14ac:dyDescent="0.25">
      <c r="F1782" s="42">
        <v>1780</v>
      </c>
      <c r="G1782" s="42">
        <f t="shared" ca="1" si="54"/>
        <v>0.78898821399891306</v>
      </c>
      <c r="H1782" s="42">
        <f t="shared" ca="1" si="55"/>
        <v>610.21995186928484</v>
      </c>
    </row>
    <row r="1783" spans="6:8" x14ac:dyDescent="0.25">
      <c r="F1783" s="42">
        <v>1781</v>
      </c>
      <c r="G1783" s="42">
        <f t="shared" ca="1" si="54"/>
        <v>0.14920904654975842</v>
      </c>
      <c r="H1783" s="42">
        <f t="shared" ca="1" si="55"/>
        <v>217.33181584775411</v>
      </c>
    </row>
    <row r="1784" spans="6:8" x14ac:dyDescent="0.25">
      <c r="F1784" s="42">
        <v>1782</v>
      </c>
      <c r="G1784" s="42">
        <f t="shared" ca="1" si="54"/>
        <v>0.7077564796247271</v>
      </c>
      <c r="H1784" s="42">
        <f t="shared" ca="1" si="55"/>
        <v>541.28948707251493</v>
      </c>
    </row>
    <row r="1785" spans="6:8" x14ac:dyDescent="0.25">
      <c r="F1785" s="42">
        <v>1783</v>
      </c>
      <c r="G1785" s="42">
        <f t="shared" ca="1" si="54"/>
        <v>0.51575705478328338</v>
      </c>
      <c r="H1785" s="42">
        <f t="shared" ca="1" si="55"/>
        <v>409.52991561296187</v>
      </c>
    </row>
    <row r="1786" spans="6:8" x14ac:dyDescent="0.25">
      <c r="F1786" s="42">
        <v>1784</v>
      </c>
      <c r="G1786" s="42">
        <f t="shared" ca="1" si="54"/>
        <v>0.44003778640252666</v>
      </c>
      <c r="H1786" s="42">
        <f t="shared" ca="1" si="55"/>
        <v>365.04110858246827</v>
      </c>
    </row>
    <row r="1787" spans="6:8" x14ac:dyDescent="0.25">
      <c r="F1787" s="42">
        <v>1785</v>
      </c>
      <c r="G1787" s="42">
        <f t="shared" ca="1" si="54"/>
        <v>1.8029393141604233E-3</v>
      </c>
      <c r="H1787" s="42">
        <f t="shared" ca="1" si="55"/>
        <v>112.73830986726411</v>
      </c>
    </row>
    <row r="1788" spans="6:8" x14ac:dyDescent="0.25">
      <c r="F1788" s="42">
        <v>1786</v>
      </c>
      <c r="G1788" s="42">
        <f t="shared" ca="1" si="54"/>
        <v>0.92860318519362794</v>
      </c>
      <c r="H1788" s="42">
        <f t="shared" ca="1" si="55"/>
        <v>773.27173387381117</v>
      </c>
    </row>
    <row r="1789" spans="6:8" x14ac:dyDescent="0.25">
      <c r="F1789" s="42">
        <v>1787</v>
      </c>
      <c r="G1789" s="42">
        <f t="shared" ca="1" si="54"/>
        <v>0.70004722850801016</v>
      </c>
      <c r="H1789" s="42">
        <f t="shared" ca="1" si="55"/>
        <v>535.2785829400234</v>
      </c>
    </row>
    <row r="1790" spans="6:8" x14ac:dyDescent="0.25">
      <c r="F1790" s="42">
        <v>1788</v>
      </c>
      <c r="G1790" s="42">
        <f t="shared" ca="1" si="54"/>
        <v>0.28661102476458733</v>
      </c>
      <c r="H1790" s="42">
        <f t="shared" ca="1" si="55"/>
        <v>283.3131352051322</v>
      </c>
    </row>
    <row r="1791" spans="6:8" x14ac:dyDescent="0.25">
      <c r="F1791" s="42">
        <v>1789</v>
      </c>
      <c r="G1791" s="42">
        <f t="shared" ca="1" si="54"/>
        <v>0.97920680363979795</v>
      </c>
      <c r="H1791" s="42">
        <f t="shared" ca="1" si="55"/>
        <v>877.64354786385206</v>
      </c>
    </row>
    <row r="1792" spans="6:8" x14ac:dyDescent="0.25">
      <c r="F1792" s="42">
        <v>1790</v>
      </c>
      <c r="G1792" s="42">
        <f t="shared" ca="1" si="54"/>
        <v>0.91731804467998823</v>
      </c>
      <c r="H1792" s="42">
        <f t="shared" ca="1" si="55"/>
        <v>756.01023007017591</v>
      </c>
    </row>
    <row r="1793" spans="6:8" x14ac:dyDescent="0.25">
      <c r="F1793" s="42">
        <v>1791</v>
      </c>
      <c r="G1793" s="42">
        <f t="shared" ca="1" si="54"/>
        <v>8.5280747052260963E-3</v>
      </c>
      <c r="H1793" s="42">
        <f t="shared" ca="1" si="55"/>
        <v>127.70427265730592</v>
      </c>
    </row>
    <row r="1794" spans="6:8" x14ac:dyDescent="0.25">
      <c r="F1794" s="42">
        <v>1792</v>
      </c>
      <c r="G1794" s="42">
        <f t="shared" ca="1" si="54"/>
        <v>0.69200326410174895</v>
      </c>
      <c r="H1794" s="42">
        <f t="shared" ca="1" si="55"/>
        <v>529.0884904286786</v>
      </c>
    </row>
    <row r="1795" spans="6:8" x14ac:dyDescent="0.25">
      <c r="F1795" s="42">
        <v>1793</v>
      </c>
      <c r="G1795" s="42">
        <f t="shared" ref="G1795:G1858" ca="1" si="56">RAND()</f>
        <v>0.45900117298344811</v>
      </c>
      <c r="H1795" s="42">
        <f t="shared" ref="H1795:H1858" ca="1" si="57">IF(G1795&lt;(($D$4-$D$2)/($D$3-$D$2)),$D$2+SQRT(G1795*($D$3-$D$2)*($D$4-$D$2)),$D$3-SQRT((1-G1795)*($D$3-$D$2)*($D$3-$D$4)))</f>
        <v>375.88530264708766</v>
      </c>
    </row>
    <row r="1796" spans="6:8" x14ac:dyDescent="0.25">
      <c r="F1796" s="42">
        <v>1794</v>
      </c>
      <c r="G1796" s="42">
        <f t="shared" ca="1" si="56"/>
        <v>0.25608789126831133</v>
      </c>
      <c r="H1796" s="42">
        <f t="shared" ca="1" si="57"/>
        <v>268.141599565315</v>
      </c>
    </row>
    <row r="1797" spans="6:8" x14ac:dyDescent="0.25">
      <c r="F1797" s="42">
        <v>1795</v>
      </c>
      <c r="G1797" s="42">
        <f t="shared" ca="1" si="56"/>
        <v>0.79684167998748046</v>
      </c>
      <c r="H1797" s="42">
        <f t="shared" ca="1" si="57"/>
        <v>617.54217172475853</v>
      </c>
    </row>
    <row r="1798" spans="6:8" x14ac:dyDescent="0.25">
      <c r="F1798" s="42">
        <v>1796</v>
      </c>
      <c r="G1798" s="42">
        <f t="shared" ca="1" si="56"/>
        <v>0.37437169863027264</v>
      </c>
      <c r="H1798" s="42">
        <f t="shared" ca="1" si="57"/>
        <v>328.84250955069888</v>
      </c>
    </row>
    <row r="1799" spans="6:8" x14ac:dyDescent="0.25">
      <c r="F1799" s="42">
        <v>1797</v>
      </c>
      <c r="G1799" s="42">
        <f t="shared" ca="1" si="56"/>
        <v>0.99408326774011457</v>
      </c>
      <c r="H1799" s="42">
        <f t="shared" ca="1" si="57"/>
        <v>934.73096272260864</v>
      </c>
    </row>
    <row r="1800" spans="6:8" x14ac:dyDescent="0.25">
      <c r="F1800" s="42">
        <v>1798</v>
      </c>
      <c r="G1800" s="42">
        <f t="shared" ca="1" si="56"/>
        <v>5.4719860472503656E-2</v>
      </c>
      <c r="H1800" s="42">
        <f t="shared" ca="1" si="57"/>
        <v>170.17682981244826</v>
      </c>
    </row>
    <row r="1801" spans="6:8" x14ac:dyDescent="0.25">
      <c r="F1801" s="42">
        <v>1799</v>
      </c>
      <c r="G1801" s="42">
        <f t="shared" ca="1" si="56"/>
        <v>0.10531209423201371</v>
      </c>
      <c r="H1801" s="42">
        <f t="shared" ca="1" si="57"/>
        <v>197.35547483773695</v>
      </c>
    </row>
    <row r="1802" spans="6:8" x14ac:dyDescent="0.25">
      <c r="F1802" s="42">
        <v>1800</v>
      </c>
      <c r="G1802" s="42">
        <f t="shared" ca="1" si="56"/>
        <v>0.64345711803050065</v>
      </c>
      <c r="H1802" s="42">
        <f t="shared" ca="1" si="57"/>
        <v>493.33356631997066</v>
      </c>
    </row>
    <row r="1803" spans="6:8" x14ac:dyDescent="0.25">
      <c r="F1803" s="42">
        <v>1801</v>
      </c>
      <c r="G1803" s="42">
        <f t="shared" ca="1" si="56"/>
        <v>0.81229273195023133</v>
      </c>
      <c r="H1803" s="42">
        <f t="shared" ca="1" si="57"/>
        <v>632.37351428952593</v>
      </c>
    </row>
    <row r="1804" spans="6:8" x14ac:dyDescent="0.25">
      <c r="F1804" s="42">
        <v>1802</v>
      </c>
      <c r="G1804" s="42">
        <f t="shared" ca="1" si="56"/>
        <v>0.41401413619036775</v>
      </c>
      <c r="H1804" s="42">
        <f t="shared" ca="1" si="57"/>
        <v>350.45414177062514</v>
      </c>
    </row>
    <row r="1805" spans="6:8" x14ac:dyDescent="0.25">
      <c r="F1805" s="42">
        <v>1803</v>
      </c>
      <c r="G1805" s="42">
        <f t="shared" ca="1" si="56"/>
        <v>0.78372156538429061</v>
      </c>
      <c r="H1805" s="42">
        <f t="shared" ca="1" si="57"/>
        <v>605.38566558814568</v>
      </c>
    </row>
    <row r="1806" spans="6:8" x14ac:dyDescent="0.25">
      <c r="F1806" s="42">
        <v>1804</v>
      </c>
      <c r="G1806" s="42">
        <f t="shared" ca="1" si="56"/>
        <v>0.62092834742913117</v>
      </c>
      <c r="H1806" s="42">
        <f t="shared" ca="1" si="57"/>
        <v>477.57145000390187</v>
      </c>
    </row>
    <row r="1807" spans="6:8" x14ac:dyDescent="0.25">
      <c r="F1807" s="42">
        <v>1805</v>
      </c>
      <c r="G1807" s="42">
        <f t="shared" ca="1" si="56"/>
        <v>0.25742227329341361</v>
      </c>
      <c r="H1807" s="42">
        <f t="shared" ca="1" si="57"/>
        <v>268.79827459944943</v>
      </c>
    </row>
    <row r="1808" spans="6:8" x14ac:dyDescent="0.25">
      <c r="F1808" s="42">
        <v>1806</v>
      </c>
      <c r="G1808" s="42">
        <f t="shared" ca="1" si="56"/>
        <v>0.69306306266674311</v>
      </c>
      <c r="H1808" s="42">
        <f t="shared" ca="1" si="57"/>
        <v>529.89937792006174</v>
      </c>
    </row>
    <row r="1809" spans="6:8" x14ac:dyDescent="0.25">
      <c r="F1809" s="42">
        <v>1807</v>
      </c>
      <c r="G1809" s="42">
        <f t="shared" ca="1" si="56"/>
        <v>0.35235328937011956</v>
      </c>
      <c r="H1809" s="42">
        <f t="shared" ca="1" si="57"/>
        <v>317.13425063669069</v>
      </c>
    </row>
    <row r="1810" spans="6:8" x14ac:dyDescent="0.25">
      <c r="F1810" s="42">
        <v>1808</v>
      </c>
      <c r="G1810" s="42">
        <f t="shared" ca="1" si="56"/>
        <v>0.103593527265331</v>
      </c>
      <c r="H1810" s="42">
        <f t="shared" ca="1" si="57"/>
        <v>196.55784511824913</v>
      </c>
    </row>
    <row r="1811" spans="6:8" x14ac:dyDescent="0.25">
      <c r="F1811" s="42">
        <v>1809</v>
      </c>
      <c r="G1811" s="42">
        <f t="shared" ca="1" si="56"/>
        <v>0.42628033021108669</v>
      </c>
      <c r="H1811" s="42">
        <f t="shared" ca="1" si="57"/>
        <v>357.28842997187485</v>
      </c>
    </row>
    <row r="1812" spans="6:8" x14ac:dyDescent="0.25">
      <c r="F1812" s="42">
        <v>1810</v>
      </c>
      <c r="G1812" s="42">
        <f t="shared" ca="1" si="56"/>
        <v>2.0693306799664857E-2</v>
      </c>
      <c r="H1812" s="42">
        <f t="shared" ca="1" si="57"/>
        <v>143.15550500190952</v>
      </c>
    </row>
    <row r="1813" spans="6:8" x14ac:dyDescent="0.25">
      <c r="F1813" s="42">
        <v>1811</v>
      </c>
      <c r="G1813" s="42">
        <f t="shared" ca="1" si="56"/>
        <v>0.83402006307493259</v>
      </c>
      <c r="H1813" s="42">
        <f t="shared" ca="1" si="57"/>
        <v>654.3042456349101</v>
      </c>
    </row>
    <row r="1814" spans="6:8" x14ac:dyDescent="0.25">
      <c r="F1814" s="42">
        <v>1812</v>
      </c>
      <c r="G1814" s="42">
        <f t="shared" ca="1" si="56"/>
        <v>0.38881663507265085</v>
      </c>
      <c r="H1814" s="42">
        <f t="shared" ca="1" si="57"/>
        <v>336.63582946642998</v>
      </c>
    </row>
    <row r="1815" spans="6:8" x14ac:dyDescent="0.25">
      <c r="F1815" s="42">
        <v>1813</v>
      </c>
      <c r="G1815" s="42">
        <f t="shared" ca="1" si="56"/>
        <v>0.42993290180976051</v>
      </c>
      <c r="H1815" s="42">
        <f t="shared" ca="1" si="57"/>
        <v>359.33760005992826</v>
      </c>
    </row>
    <row r="1816" spans="6:8" x14ac:dyDescent="0.25">
      <c r="F1816" s="42">
        <v>1814</v>
      </c>
      <c r="G1816" s="42">
        <f t="shared" ca="1" si="56"/>
        <v>0.2018674860214339</v>
      </c>
      <c r="H1816" s="42">
        <f t="shared" ca="1" si="57"/>
        <v>241.9397055216732</v>
      </c>
    </row>
    <row r="1817" spans="6:8" x14ac:dyDescent="0.25">
      <c r="F1817" s="42">
        <v>1815</v>
      </c>
      <c r="G1817" s="42">
        <f t="shared" ca="1" si="56"/>
        <v>0.86010016473755402</v>
      </c>
      <c r="H1817" s="42">
        <f t="shared" ca="1" si="57"/>
        <v>682.62343913111499</v>
      </c>
    </row>
    <row r="1818" spans="6:8" x14ac:dyDescent="0.25">
      <c r="F1818" s="42">
        <v>1816</v>
      </c>
      <c r="G1818" s="42">
        <f t="shared" ca="1" si="56"/>
        <v>0.7429573727660298</v>
      </c>
      <c r="H1818" s="42">
        <f t="shared" ca="1" si="57"/>
        <v>569.80156717108025</v>
      </c>
    </row>
    <row r="1819" spans="6:8" x14ac:dyDescent="0.25">
      <c r="F1819" s="42">
        <v>1817</v>
      </c>
      <c r="G1819" s="42">
        <f t="shared" ca="1" si="56"/>
        <v>0.61228640571235127</v>
      </c>
      <c r="H1819" s="42">
        <f t="shared" ca="1" si="57"/>
        <v>471.64993812141267</v>
      </c>
    </row>
    <row r="1820" spans="6:8" x14ac:dyDescent="0.25">
      <c r="F1820" s="42">
        <v>1818</v>
      </c>
      <c r="G1820" s="42">
        <f t="shared" ca="1" si="56"/>
        <v>0.36762497446542852</v>
      </c>
      <c r="H1820" s="42">
        <f t="shared" ca="1" si="57"/>
        <v>325.23336005335045</v>
      </c>
    </row>
    <row r="1821" spans="6:8" x14ac:dyDescent="0.25">
      <c r="F1821" s="42">
        <v>1819</v>
      </c>
      <c r="G1821" s="42">
        <f t="shared" ca="1" si="56"/>
        <v>0.49736821416509847</v>
      </c>
      <c r="H1821" s="42">
        <f t="shared" ca="1" si="57"/>
        <v>398.42300093742858</v>
      </c>
    </row>
    <row r="1822" spans="6:8" x14ac:dyDescent="0.25">
      <c r="F1822" s="42">
        <v>1820</v>
      </c>
      <c r="G1822" s="42">
        <f t="shared" ca="1" si="56"/>
        <v>0.46034122645035758</v>
      </c>
      <c r="H1822" s="42">
        <f t="shared" ca="1" si="57"/>
        <v>376.65874759026053</v>
      </c>
    </row>
    <row r="1823" spans="6:8" x14ac:dyDescent="0.25">
      <c r="F1823" s="42">
        <v>1821</v>
      </c>
      <c r="G1823" s="42">
        <f t="shared" ca="1" si="56"/>
        <v>0.53205823364482563</v>
      </c>
      <c r="H1823" s="42">
        <f t="shared" ca="1" si="57"/>
        <v>419.55355821942919</v>
      </c>
    </row>
    <row r="1824" spans="6:8" x14ac:dyDescent="0.25">
      <c r="F1824" s="42">
        <v>1822</v>
      </c>
      <c r="G1824" s="42">
        <f t="shared" ca="1" si="56"/>
        <v>0.61035389820081309</v>
      </c>
      <c r="H1824" s="42">
        <f t="shared" ca="1" si="57"/>
        <v>470.33482907084158</v>
      </c>
    </row>
    <row r="1825" spans="6:8" x14ac:dyDescent="0.25">
      <c r="F1825" s="42">
        <v>1823</v>
      </c>
      <c r="G1825" s="42">
        <f t="shared" ca="1" si="56"/>
        <v>0.52675323521694928</v>
      </c>
      <c r="H1825" s="42">
        <f t="shared" ca="1" si="57"/>
        <v>416.2726058819951</v>
      </c>
    </row>
    <row r="1826" spans="6:8" x14ac:dyDescent="0.25">
      <c r="F1826" s="42">
        <v>1824</v>
      </c>
      <c r="G1826" s="42">
        <f t="shared" ca="1" si="56"/>
        <v>0.69089843830685049</v>
      </c>
      <c r="H1826" s="42">
        <f t="shared" ca="1" si="57"/>
        <v>528.24463498645014</v>
      </c>
    </row>
    <row r="1827" spans="6:8" x14ac:dyDescent="0.25">
      <c r="F1827" s="42">
        <v>1825</v>
      </c>
      <c r="G1827" s="42">
        <f t="shared" ca="1" si="56"/>
        <v>0.76930909050354668</v>
      </c>
      <c r="H1827" s="42">
        <f t="shared" ca="1" si="57"/>
        <v>592.44944505319791</v>
      </c>
    </row>
    <row r="1828" spans="6:8" x14ac:dyDescent="0.25">
      <c r="F1828" s="42">
        <v>1826</v>
      </c>
      <c r="G1828" s="42">
        <f t="shared" ca="1" si="56"/>
        <v>0.75063416357221957</v>
      </c>
      <c r="H1828" s="42">
        <f t="shared" ca="1" si="57"/>
        <v>576.27437860332088</v>
      </c>
    </row>
    <row r="1829" spans="6:8" x14ac:dyDescent="0.25">
      <c r="F1829" s="42">
        <v>1827</v>
      </c>
      <c r="G1829" s="42">
        <f t="shared" ca="1" si="56"/>
        <v>0.88161168529594436</v>
      </c>
      <c r="H1829" s="42">
        <f t="shared" ca="1" si="57"/>
        <v>708.0418067823407</v>
      </c>
    </row>
    <row r="1830" spans="6:8" x14ac:dyDescent="0.25">
      <c r="F1830" s="42">
        <v>1828</v>
      </c>
      <c r="G1830" s="42">
        <f t="shared" ca="1" si="56"/>
        <v>0.11803582797957213</v>
      </c>
      <c r="H1830" s="42">
        <f t="shared" ca="1" si="57"/>
        <v>203.12221523328424</v>
      </c>
    </row>
    <row r="1831" spans="6:8" x14ac:dyDescent="0.25">
      <c r="F1831" s="42">
        <v>1829</v>
      </c>
      <c r="G1831" s="42">
        <f t="shared" ca="1" si="56"/>
        <v>0.55931131962913005</v>
      </c>
      <c r="H1831" s="42">
        <f t="shared" ca="1" si="57"/>
        <v>436.70979959968565</v>
      </c>
    </row>
    <row r="1832" spans="6:8" x14ac:dyDescent="0.25">
      <c r="F1832" s="42">
        <v>1830</v>
      </c>
      <c r="G1832" s="42">
        <f t="shared" ca="1" si="56"/>
        <v>0.25530963756737868</v>
      </c>
      <c r="H1832" s="42">
        <f t="shared" ca="1" si="57"/>
        <v>267.75887786092801</v>
      </c>
    </row>
    <row r="1833" spans="6:8" x14ac:dyDescent="0.25">
      <c r="F1833" s="42">
        <v>1831</v>
      </c>
      <c r="G1833" s="42">
        <f t="shared" ca="1" si="56"/>
        <v>0.48889118472865556</v>
      </c>
      <c r="H1833" s="42">
        <f t="shared" ca="1" si="57"/>
        <v>393.37132692612693</v>
      </c>
    </row>
    <row r="1834" spans="6:8" x14ac:dyDescent="0.25">
      <c r="F1834" s="42">
        <v>1832</v>
      </c>
      <c r="G1834" s="42">
        <f t="shared" ca="1" si="56"/>
        <v>0.41771156940831777</v>
      </c>
      <c r="H1834" s="42">
        <f t="shared" ca="1" si="57"/>
        <v>352.5066254964371</v>
      </c>
    </row>
    <row r="1835" spans="6:8" x14ac:dyDescent="0.25">
      <c r="F1835" s="42">
        <v>1833</v>
      </c>
      <c r="G1835" s="42">
        <f t="shared" ca="1" si="56"/>
        <v>0.68900376066166857</v>
      </c>
      <c r="H1835" s="42">
        <f t="shared" ca="1" si="57"/>
        <v>526.80100134975078</v>
      </c>
    </row>
    <row r="1836" spans="6:8" x14ac:dyDescent="0.25">
      <c r="F1836" s="42">
        <v>1834</v>
      </c>
      <c r="G1836" s="42">
        <f t="shared" ca="1" si="56"/>
        <v>0.90584998340949519</v>
      </c>
      <c r="H1836" s="42">
        <f t="shared" ca="1" si="57"/>
        <v>739.63868961544335</v>
      </c>
    </row>
    <row r="1837" spans="6:8" x14ac:dyDescent="0.25">
      <c r="F1837" s="42">
        <v>1835</v>
      </c>
      <c r="G1837" s="42">
        <f t="shared" ca="1" si="56"/>
        <v>5.4219390224030772E-2</v>
      </c>
      <c r="H1837" s="42">
        <f t="shared" ca="1" si="57"/>
        <v>169.85517246534266</v>
      </c>
    </row>
    <row r="1838" spans="6:8" x14ac:dyDescent="0.25">
      <c r="F1838" s="42">
        <v>1836</v>
      </c>
      <c r="G1838" s="42">
        <f t="shared" ca="1" si="56"/>
        <v>3.5702501497775652E-2</v>
      </c>
      <c r="H1838" s="42">
        <f t="shared" ca="1" si="57"/>
        <v>156.68531674781229</v>
      </c>
    </row>
    <row r="1839" spans="6:8" x14ac:dyDescent="0.25">
      <c r="F1839" s="42">
        <v>1837</v>
      </c>
      <c r="G1839" s="42">
        <f t="shared" ca="1" si="56"/>
        <v>0.67425967267204823</v>
      </c>
      <c r="H1839" s="42">
        <f t="shared" ca="1" si="57"/>
        <v>515.71389068431324</v>
      </c>
    </row>
    <row r="1840" spans="6:8" x14ac:dyDescent="0.25">
      <c r="F1840" s="42">
        <v>1838</v>
      </c>
      <c r="G1840" s="42">
        <f t="shared" ca="1" si="56"/>
        <v>0.5225881219245494</v>
      </c>
      <c r="H1840" s="42">
        <f t="shared" ca="1" si="57"/>
        <v>413.7094984443936</v>
      </c>
    </row>
    <row r="1841" spans="6:8" x14ac:dyDescent="0.25">
      <c r="F1841" s="42">
        <v>1839</v>
      </c>
      <c r="G1841" s="42">
        <f t="shared" ca="1" si="56"/>
        <v>0.82917003308686277</v>
      </c>
      <c r="H1841" s="42">
        <f t="shared" ca="1" si="57"/>
        <v>649.28989724067139</v>
      </c>
    </row>
    <row r="1842" spans="6:8" x14ac:dyDescent="0.25">
      <c r="F1842" s="42">
        <v>1840</v>
      </c>
      <c r="G1842" s="42">
        <f t="shared" ca="1" si="56"/>
        <v>0.68939078979150692</v>
      </c>
      <c r="H1842" s="42">
        <f t="shared" ca="1" si="57"/>
        <v>527.09553676232338</v>
      </c>
    </row>
    <row r="1843" spans="6:8" x14ac:dyDescent="0.25">
      <c r="F1843" s="42">
        <v>1841</v>
      </c>
      <c r="G1843" s="42">
        <f t="shared" ca="1" si="56"/>
        <v>0.16580394110451524</v>
      </c>
      <c r="H1843" s="42">
        <f t="shared" ca="1" si="57"/>
        <v>225.00247587185868</v>
      </c>
    </row>
    <row r="1844" spans="6:8" x14ac:dyDescent="0.25">
      <c r="F1844" s="42">
        <v>1842</v>
      </c>
      <c r="G1844" s="42">
        <f t="shared" ca="1" si="56"/>
        <v>0.51976878041198316</v>
      </c>
      <c r="H1844" s="42">
        <f t="shared" ca="1" si="57"/>
        <v>411.9808862771788</v>
      </c>
    </row>
    <row r="1845" spans="6:8" x14ac:dyDescent="0.25">
      <c r="F1845" s="42">
        <v>1843</v>
      </c>
      <c r="G1845" s="42">
        <f t="shared" ca="1" si="56"/>
        <v>0.35227706118452096</v>
      </c>
      <c r="H1845" s="42">
        <f t="shared" ca="1" si="57"/>
        <v>317.09406508132838</v>
      </c>
    </row>
    <row r="1846" spans="6:8" x14ac:dyDescent="0.25">
      <c r="F1846" s="42">
        <v>1844</v>
      </c>
      <c r="G1846" s="42">
        <f t="shared" ca="1" si="56"/>
        <v>0.71590795273443719</v>
      </c>
      <c r="H1846" s="42">
        <f t="shared" ca="1" si="57"/>
        <v>547.7320771586767</v>
      </c>
    </row>
    <row r="1847" spans="6:8" x14ac:dyDescent="0.25">
      <c r="F1847" s="42">
        <v>1845</v>
      </c>
      <c r="G1847" s="42">
        <f t="shared" ca="1" si="56"/>
        <v>4.1596909539574844E-2</v>
      </c>
      <c r="H1847" s="42">
        <f t="shared" ca="1" si="57"/>
        <v>161.18596128657077</v>
      </c>
    </row>
    <row r="1848" spans="6:8" x14ac:dyDescent="0.25">
      <c r="F1848" s="42">
        <v>1846</v>
      </c>
      <c r="G1848" s="42">
        <f t="shared" ca="1" si="56"/>
        <v>0.39682375641829715</v>
      </c>
      <c r="H1848" s="42">
        <f t="shared" ca="1" si="57"/>
        <v>340.99552704186749</v>
      </c>
    </row>
    <row r="1849" spans="6:8" x14ac:dyDescent="0.25">
      <c r="F1849" s="42">
        <v>1847</v>
      </c>
      <c r="G1849" s="42">
        <f t="shared" ca="1" si="56"/>
        <v>0.21069211046669512</v>
      </c>
      <c r="H1849" s="42">
        <f t="shared" ca="1" si="57"/>
        <v>246.14213510504544</v>
      </c>
    </row>
    <row r="1850" spans="6:8" x14ac:dyDescent="0.25">
      <c r="F1850" s="42">
        <v>1848</v>
      </c>
      <c r="G1850" s="42">
        <f t="shared" ca="1" si="56"/>
        <v>7.8226804965504604E-2</v>
      </c>
      <c r="H1850" s="42">
        <f t="shared" ca="1" si="57"/>
        <v>183.90716564689461</v>
      </c>
    </row>
    <row r="1851" spans="6:8" x14ac:dyDescent="0.25">
      <c r="F1851" s="42">
        <v>1849</v>
      </c>
      <c r="G1851" s="42">
        <f t="shared" ca="1" si="56"/>
        <v>0.57974756083187207</v>
      </c>
      <c r="H1851" s="42">
        <f t="shared" ca="1" si="57"/>
        <v>449.92568120202873</v>
      </c>
    </row>
    <row r="1852" spans="6:8" x14ac:dyDescent="0.25">
      <c r="F1852" s="42">
        <v>1850</v>
      </c>
      <c r="G1852" s="42">
        <f t="shared" ca="1" si="56"/>
        <v>0.94982313025744258</v>
      </c>
      <c r="H1852" s="42">
        <f t="shared" ca="1" si="57"/>
        <v>809.92804990046182</v>
      </c>
    </row>
    <row r="1853" spans="6:8" x14ac:dyDescent="0.25">
      <c r="F1853" s="42">
        <v>1851</v>
      </c>
      <c r="G1853" s="42">
        <f t="shared" ca="1" si="56"/>
        <v>0.72689918453336178</v>
      </c>
      <c r="H1853" s="42">
        <f t="shared" ca="1" si="57"/>
        <v>556.56726875885727</v>
      </c>
    </row>
    <row r="1854" spans="6:8" x14ac:dyDescent="0.25">
      <c r="F1854" s="42">
        <v>1852</v>
      </c>
      <c r="G1854" s="42">
        <f t="shared" ca="1" si="56"/>
        <v>0.9461321833173163</v>
      </c>
      <c r="H1854" s="42">
        <f t="shared" ca="1" si="57"/>
        <v>803.06135978043244</v>
      </c>
    </row>
    <row r="1855" spans="6:8" x14ac:dyDescent="0.25">
      <c r="F1855" s="42">
        <v>1853</v>
      </c>
      <c r="G1855" s="42">
        <f t="shared" ca="1" si="56"/>
        <v>0.91693559070065322</v>
      </c>
      <c r="H1855" s="42">
        <f t="shared" ca="1" si="57"/>
        <v>755.44658110030502</v>
      </c>
    </row>
    <row r="1856" spans="6:8" x14ac:dyDescent="0.25">
      <c r="F1856" s="42">
        <v>1854</v>
      </c>
      <c r="G1856" s="42">
        <f t="shared" ca="1" si="56"/>
        <v>0.46792607242342132</v>
      </c>
      <c r="H1856" s="42">
        <f t="shared" ca="1" si="57"/>
        <v>381.05474567201293</v>
      </c>
    </row>
    <row r="1857" spans="6:8" x14ac:dyDescent="0.25">
      <c r="F1857" s="42">
        <v>1855</v>
      </c>
      <c r="G1857" s="42">
        <f t="shared" ca="1" si="56"/>
        <v>0.76832141210891969</v>
      </c>
      <c r="H1857" s="42">
        <f t="shared" ca="1" si="57"/>
        <v>591.57793487425556</v>
      </c>
    </row>
    <row r="1858" spans="6:8" x14ac:dyDescent="0.25">
      <c r="F1858" s="42">
        <v>1856</v>
      </c>
      <c r="G1858" s="42">
        <f t="shared" ca="1" si="56"/>
        <v>0.1188935017488808</v>
      </c>
      <c r="H1858" s="42">
        <f t="shared" ca="1" si="57"/>
        <v>203.50977486173394</v>
      </c>
    </row>
    <row r="1859" spans="6:8" x14ac:dyDescent="0.25">
      <c r="F1859" s="42">
        <v>1857</v>
      </c>
      <c r="G1859" s="42">
        <f t="shared" ref="G1859:G1922" ca="1" si="58">RAND()</f>
        <v>0.90293325509559519</v>
      </c>
      <c r="H1859" s="42">
        <f t="shared" ref="H1859:H1922" ca="1" si="59">IF(G1859&lt;(($D$4-$D$2)/($D$3-$D$2)),$D$2+SQRT(G1859*($D$3-$D$2)*($D$4-$D$2)),$D$3-SQRT((1-G1859)*($D$3-$D$2)*($D$3-$D$4)))</f>
        <v>735.6365071891139</v>
      </c>
    </row>
    <row r="1860" spans="6:8" x14ac:dyDescent="0.25">
      <c r="F1860" s="42">
        <v>1858</v>
      </c>
      <c r="G1860" s="42">
        <f t="shared" ca="1" si="58"/>
        <v>0.32592948049049775</v>
      </c>
      <c r="H1860" s="42">
        <f t="shared" ca="1" si="59"/>
        <v>303.34314469256697</v>
      </c>
    </row>
    <row r="1861" spans="6:8" x14ac:dyDescent="0.25">
      <c r="F1861" s="42">
        <v>1859</v>
      </c>
      <c r="G1861" s="42">
        <f t="shared" ca="1" si="58"/>
        <v>0.3974128863704266</v>
      </c>
      <c r="H1861" s="42">
        <f t="shared" ca="1" si="59"/>
        <v>341.3174347128255</v>
      </c>
    </row>
    <row r="1862" spans="6:8" x14ac:dyDescent="0.25">
      <c r="F1862" s="42">
        <v>1860</v>
      </c>
      <c r="G1862" s="42">
        <f t="shared" ca="1" si="58"/>
        <v>0.52450068220238399</v>
      </c>
      <c r="H1862" s="42">
        <f t="shared" ca="1" si="59"/>
        <v>414.88504649574747</v>
      </c>
    </row>
    <row r="1863" spans="6:8" x14ac:dyDescent="0.25">
      <c r="F1863" s="42">
        <v>1861</v>
      </c>
      <c r="G1863" s="42">
        <f t="shared" ca="1" si="58"/>
        <v>0.10428813757992239</v>
      </c>
      <c r="H1863" s="42">
        <f t="shared" ca="1" si="59"/>
        <v>196.88102178545091</v>
      </c>
    </row>
    <row r="1864" spans="6:8" x14ac:dyDescent="0.25">
      <c r="F1864" s="42">
        <v>1862</v>
      </c>
      <c r="G1864" s="42">
        <f t="shared" ca="1" si="58"/>
        <v>0.18509063953523519</v>
      </c>
      <c r="H1864" s="42">
        <f t="shared" ca="1" si="59"/>
        <v>234.01387771407326</v>
      </c>
    </row>
    <row r="1865" spans="6:8" x14ac:dyDescent="0.25">
      <c r="F1865" s="42">
        <v>1863</v>
      </c>
      <c r="G1865" s="42">
        <f t="shared" ca="1" si="58"/>
        <v>0.29207381597948301</v>
      </c>
      <c r="H1865" s="42">
        <f t="shared" ca="1" si="59"/>
        <v>286.0624309543781</v>
      </c>
    </row>
    <row r="1866" spans="6:8" x14ac:dyDescent="0.25">
      <c r="F1866" s="42">
        <v>1864</v>
      </c>
      <c r="G1866" s="42">
        <f t="shared" ca="1" si="58"/>
        <v>0.23421241971294782</v>
      </c>
      <c r="H1866" s="42">
        <f t="shared" ca="1" si="59"/>
        <v>257.45905311109107</v>
      </c>
    </row>
    <row r="1867" spans="6:8" x14ac:dyDescent="0.25">
      <c r="F1867" s="42">
        <v>1865</v>
      </c>
      <c r="G1867" s="42">
        <f t="shared" ca="1" si="58"/>
        <v>0.58695862029510815</v>
      </c>
      <c r="H1867" s="42">
        <f t="shared" ca="1" si="59"/>
        <v>454.66542986206889</v>
      </c>
    </row>
    <row r="1868" spans="6:8" x14ac:dyDescent="0.25">
      <c r="F1868" s="42">
        <v>1866</v>
      </c>
      <c r="G1868" s="42">
        <f t="shared" ca="1" si="58"/>
        <v>0.2648115772229368</v>
      </c>
      <c r="H1868" s="42">
        <f t="shared" ca="1" si="59"/>
        <v>272.44542170398961</v>
      </c>
    </row>
    <row r="1869" spans="6:8" x14ac:dyDescent="0.25">
      <c r="F1869" s="42">
        <v>1867</v>
      </c>
      <c r="G1869" s="42">
        <f t="shared" ca="1" si="58"/>
        <v>0.4384157364068586</v>
      </c>
      <c r="H1869" s="42">
        <f t="shared" ca="1" si="59"/>
        <v>364.1221266728478</v>
      </c>
    </row>
    <row r="1870" spans="6:8" x14ac:dyDescent="0.25">
      <c r="F1870" s="42">
        <v>1868</v>
      </c>
      <c r="G1870" s="42">
        <f t="shared" ca="1" si="58"/>
        <v>0.62380096280966757</v>
      </c>
      <c r="H1870" s="42">
        <f t="shared" ca="1" si="59"/>
        <v>479.55470337696454</v>
      </c>
    </row>
    <row r="1871" spans="6:8" x14ac:dyDescent="0.25">
      <c r="F1871" s="42">
        <v>1869</v>
      </c>
      <c r="G1871" s="42">
        <f t="shared" ca="1" si="58"/>
        <v>0.64558107254645358</v>
      </c>
      <c r="H1871" s="42">
        <f t="shared" ca="1" si="59"/>
        <v>494.84494680687061</v>
      </c>
    </row>
    <row r="1872" spans="6:8" x14ac:dyDescent="0.25">
      <c r="F1872" s="42">
        <v>1870</v>
      </c>
      <c r="G1872" s="42">
        <f t="shared" ca="1" si="58"/>
        <v>0.82452675144787524</v>
      </c>
      <c r="H1872" s="42">
        <f t="shared" ca="1" si="59"/>
        <v>644.5555754305185</v>
      </c>
    </row>
    <row r="1873" spans="6:8" x14ac:dyDescent="0.25">
      <c r="F1873" s="42">
        <v>1871</v>
      </c>
      <c r="G1873" s="42">
        <f t="shared" ca="1" si="58"/>
        <v>0.60535076338356486</v>
      </c>
      <c r="H1873" s="42">
        <f t="shared" ca="1" si="59"/>
        <v>466.94517133428644</v>
      </c>
    </row>
    <row r="1874" spans="6:8" x14ac:dyDescent="0.25">
      <c r="F1874" s="42">
        <v>1872</v>
      </c>
      <c r="G1874" s="42">
        <f t="shared" ca="1" si="58"/>
        <v>0.48045377077740281</v>
      </c>
      <c r="H1874" s="42">
        <f t="shared" ca="1" si="59"/>
        <v>388.38469195067557</v>
      </c>
    </row>
    <row r="1875" spans="6:8" x14ac:dyDescent="0.25">
      <c r="F1875" s="42">
        <v>1873</v>
      </c>
      <c r="G1875" s="42">
        <f t="shared" ca="1" si="58"/>
        <v>0.21430700538795167</v>
      </c>
      <c r="H1875" s="42">
        <f t="shared" ca="1" si="59"/>
        <v>247.87038608982118</v>
      </c>
    </row>
    <row r="1876" spans="6:8" x14ac:dyDescent="0.25">
      <c r="F1876" s="42">
        <v>1874</v>
      </c>
      <c r="G1876" s="42">
        <f t="shared" ca="1" si="58"/>
        <v>0.69682837165473654</v>
      </c>
      <c r="H1876" s="42">
        <f t="shared" ca="1" si="59"/>
        <v>532.79172480724435</v>
      </c>
    </row>
    <row r="1877" spans="6:8" x14ac:dyDescent="0.25">
      <c r="F1877" s="42">
        <v>1875</v>
      </c>
      <c r="G1877" s="42">
        <f t="shared" ca="1" si="58"/>
        <v>0.93770192538492925</v>
      </c>
      <c r="H1877" s="42">
        <f t="shared" ca="1" si="59"/>
        <v>788.21092161574779</v>
      </c>
    </row>
    <row r="1878" spans="6:8" x14ac:dyDescent="0.25">
      <c r="F1878" s="42">
        <v>1876</v>
      </c>
      <c r="G1878" s="42">
        <f t="shared" ca="1" si="58"/>
        <v>0.50228459636323597</v>
      </c>
      <c r="H1878" s="42">
        <f t="shared" ca="1" si="59"/>
        <v>401.37232721960629</v>
      </c>
    </row>
    <row r="1879" spans="6:8" x14ac:dyDescent="0.25">
      <c r="F1879" s="42">
        <v>1877</v>
      </c>
      <c r="G1879" s="42">
        <f t="shared" ca="1" si="58"/>
        <v>0.26703569638832758</v>
      </c>
      <c r="H1879" s="42">
        <f t="shared" ca="1" si="59"/>
        <v>273.54676778170767</v>
      </c>
    </row>
    <row r="1880" spans="6:8" x14ac:dyDescent="0.25">
      <c r="F1880" s="42">
        <v>1878</v>
      </c>
      <c r="G1880" s="42">
        <f t="shared" ca="1" si="58"/>
        <v>0.84229855671571485</v>
      </c>
      <c r="H1880" s="42">
        <f t="shared" ca="1" si="59"/>
        <v>663.03555207606064</v>
      </c>
    </row>
    <row r="1881" spans="6:8" x14ac:dyDescent="0.25">
      <c r="F1881" s="42">
        <v>1879</v>
      </c>
      <c r="G1881" s="42">
        <f t="shared" ca="1" si="58"/>
        <v>9.2241078410641664E-2</v>
      </c>
      <c r="H1881" s="42">
        <f t="shared" ca="1" si="59"/>
        <v>191.11364912546171</v>
      </c>
    </row>
    <row r="1882" spans="6:8" x14ac:dyDescent="0.25">
      <c r="F1882" s="42">
        <v>1880</v>
      </c>
      <c r="G1882" s="42">
        <f t="shared" ca="1" si="58"/>
        <v>0.77145499332356449</v>
      </c>
      <c r="H1882" s="42">
        <f t="shared" ca="1" si="59"/>
        <v>594.34940551376781</v>
      </c>
    </row>
    <row r="1883" spans="6:8" x14ac:dyDescent="0.25">
      <c r="F1883" s="42">
        <v>1881</v>
      </c>
      <c r="G1883" s="42">
        <f t="shared" ca="1" si="58"/>
        <v>0.19290139536086182</v>
      </c>
      <c r="H1883" s="42">
        <f t="shared" ca="1" si="59"/>
        <v>237.69363419935974</v>
      </c>
    </row>
    <row r="1884" spans="6:8" x14ac:dyDescent="0.25">
      <c r="F1884" s="42">
        <v>1882</v>
      </c>
      <c r="G1884" s="42">
        <f t="shared" ca="1" si="58"/>
        <v>0.56844126092655956</v>
      </c>
      <c r="H1884" s="42">
        <f t="shared" ca="1" si="59"/>
        <v>442.57530362130785</v>
      </c>
    </row>
    <row r="1885" spans="6:8" x14ac:dyDescent="0.25">
      <c r="F1885" s="42">
        <v>1883</v>
      </c>
      <c r="G1885" s="42">
        <f t="shared" ca="1" si="58"/>
        <v>0.73796953676835375</v>
      </c>
      <c r="H1885" s="42">
        <f t="shared" ca="1" si="59"/>
        <v>565.6476850219567</v>
      </c>
    </row>
    <row r="1886" spans="6:8" x14ac:dyDescent="0.25">
      <c r="F1886" s="42">
        <v>1884</v>
      </c>
      <c r="G1886" s="42">
        <f t="shared" ca="1" si="58"/>
        <v>0.45530626250156914</v>
      </c>
      <c r="H1886" s="42">
        <f t="shared" ca="1" si="59"/>
        <v>373.75764196369607</v>
      </c>
    </row>
    <row r="1887" spans="6:8" x14ac:dyDescent="0.25">
      <c r="F1887" s="42">
        <v>1885</v>
      </c>
      <c r="G1887" s="42">
        <f t="shared" ca="1" si="58"/>
        <v>0.29750493491653773</v>
      </c>
      <c r="H1887" s="42">
        <f t="shared" ca="1" si="59"/>
        <v>288.80632253928684</v>
      </c>
    </row>
    <row r="1888" spans="6:8" x14ac:dyDescent="0.25">
      <c r="F1888" s="42">
        <v>1886</v>
      </c>
      <c r="G1888" s="42">
        <f t="shared" ca="1" si="58"/>
        <v>0.6582439419498568</v>
      </c>
      <c r="H1888" s="42">
        <f t="shared" ca="1" si="59"/>
        <v>503.95125058508302</v>
      </c>
    </row>
    <row r="1889" spans="6:8" x14ac:dyDescent="0.25">
      <c r="F1889" s="42">
        <v>1887</v>
      </c>
      <c r="G1889" s="42">
        <f t="shared" ca="1" si="58"/>
        <v>0.99738969472829397</v>
      </c>
      <c r="H1889" s="42">
        <f t="shared" ca="1" si="59"/>
        <v>956.6477244469412</v>
      </c>
    </row>
    <row r="1890" spans="6:8" x14ac:dyDescent="0.25">
      <c r="F1890" s="42">
        <v>1888</v>
      </c>
      <c r="G1890" s="42">
        <f t="shared" ca="1" si="58"/>
        <v>0.97958172395307663</v>
      </c>
      <c r="H1890" s="42">
        <f t="shared" ca="1" si="59"/>
        <v>878.75166494427719</v>
      </c>
    </row>
    <row r="1891" spans="6:8" x14ac:dyDescent="0.25">
      <c r="F1891" s="42">
        <v>1889</v>
      </c>
      <c r="G1891" s="42">
        <f t="shared" ca="1" si="58"/>
        <v>0.72972632393906778</v>
      </c>
      <c r="H1891" s="42">
        <f t="shared" ca="1" si="59"/>
        <v>558.86844732679663</v>
      </c>
    </row>
    <row r="1892" spans="6:8" x14ac:dyDescent="0.25">
      <c r="F1892" s="42">
        <v>1890</v>
      </c>
      <c r="G1892" s="42">
        <f t="shared" ca="1" si="58"/>
        <v>0.50684851661629271</v>
      </c>
      <c r="H1892" s="42">
        <f t="shared" ca="1" si="59"/>
        <v>404.12327781975807</v>
      </c>
    </row>
    <row r="1893" spans="6:8" x14ac:dyDescent="0.25">
      <c r="F1893" s="42">
        <v>1891</v>
      </c>
      <c r="G1893" s="42">
        <f t="shared" ca="1" si="58"/>
        <v>0.64177321742761639</v>
      </c>
      <c r="H1893" s="42">
        <f t="shared" ca="1" si="59"/>
        <v>492.13851942471933</v>
      </c>
    </row>
    <row r="1894" spans="6:8" x14ac:dyDescent="0.25">
      <c r="F1894" s="42">
        <v>1892</v>
      </c>
      <c r="G1894" s="42">
        <f t="shared" ca="1" si="58"/>
        <v>0.61272959250455161</v>
      </c>
      <c r="H1894" s="42">
        <f t="shared" ca="1" si="59"/>
        <v>471.95199707155143</v>
      </c>
    </row>
    <row r="1895" spans="6:8" x14ac:dyDescent="0.25">
      <c r="F1895" s="42">
        <v>1893</v>
      </c>
      <c r="G1895" s="42">
        <f t="shared" ca="1" si="58"/>
        <v>0.43889600055409739</v>
      </c>
      <c r="H1895" s="42">
        <f t="shared" ca="1" si="59"/>
        <v>364.3940846711306</v>
      </c>
    </row>
    <row r="1896" spans="6:8" x14ac:dyDescent="0.25">
      <c r="F1896" s="42">
        <v>1894</v>
      </c>
      <c r="G1896" s="42">
        <f t="shared" ca="1" si="58"/>
        <v>2.6229759312758616E-2</v>
      </c>
      <c r="H1896" s="42">
        <f t="shared" ca="1" si="59"/>
        <v>148.58681238925101</v>
      </c>
    </row>
    <row r="1897" spans="6:8" x14ac:dyDescent="0.25">
      <c r="F1897" s="42">
        <v>1895</v>
      </c>
      <c r="G1897" s="42">
        <f t="shared" ca="1" si="58"/>
        <v>0.4611410893000959</v>
      </c>
      <c r="H1897" s="42">
        <f t="shared" ca="1" si="59"/>
        <v>377.12086589456942</v>
      </c>
    </row>
    <row r="1898" spans="6:8" x14ac:dyDescent="0.25">
      <c r="F1898" s="42">
        <v>1896</v>
      </c>
      <c r="G1898" s="42">
        <f t="shared" ca="1" si="58"/>
        <v>0.37158049413478644</v>
      </c>
      <c r="H1898" s="42">
        <f t="shared" ca="1" si="59"/>
        <v>327.34701054484731</v>
      </c>
    </row>
    <row r="1899" spans="6:8" x14ac:dyDescent="0.25">
      <c r="F1899" s="42">
        <v>1897</v>
      </c>
      <c r="G1899" s="42">
        <f t="shared" ca="1" si="58"/>
        <v>0.5255290596082659</v>
      </c>
      <c r="H1899" s="42">
        <f t="shared" ca="1" si="59"/>
        <v>415.51811227203245</v>
      </c>
    </row>
    <row r="1900" spans="6:8" x14ac:dyDescent="0.25">
      <c r="F1900" s="42">
        <v>1898</v>
      </c>
      <c r="G1900" s="42">
        <f t="shared" ca="1" si="58"/>
        <v>0.60076606014184963</v>
      </c>
      <c r="H1900" s="42">
        <f t="shared" ca="1" si="59"/>
        <v>463.85782044510961</v>
      </c>
    </row>
    <row r="1901" spans="6:8" x14ac:dyDescent="0.25">
      <c r="F1901" s="42">
        <v>1899</v>
      </c>
      <c r="G1901" s="42">
        <f t="shared" ca="1" si="58"/>
        <v>0.99247263428398536</v>
      </c>
      <c r="H1901" s="42">
        <f t="shared" ca="1" si="59"/>
        <v>926.3813657045273</v>
      </c>
    </row>
    <row r="1902" spans="6:8" x14ac:dyDescent="0.25">
      <c r="F1902" s="42">
        <v>1900</v>
      </c>
      <c r="G1902" s="42">
        <f t="shared" ca="1" si="58"/>
        <v>0.51907710329141521</v>
      </c>
      <c r="H1902" s="42">
        <f t="shared" ca="1" si="59"/>
        <v>411.5575766226732</v>
      </c>
    </row>
    <row r="1903" spans="6:8" x14ac:dyDescent="0.25">
      <c r="F1903" s="42">
        <v>1901</v>
      </c>
      <c r="G1903" s="42">
        <f t="shared" ca="1" si="58"/>
        <v>0.62140005764470518</v>
      </c>
      <c r="H1903" s="42">
        <f t="shared" ca="1" si="59"/>
        <v>477.89660171972423</v>
      </c>
    </row>
    <row r="1904" spans="6:8" x14ac:dyDescent="0.25">
      <c r="F1904" s="42">
        <v>1902</v>
      </c>
      <c r="G1904" s="42">
        <f t="shared" ca="1" si="58"/>
        <v>1.705667147869494E-2</v>
      </c>
      <c r="H1904" s="42">
        <f t="shared" ca="1" si="59"/>
        <v>139.18035774571928</v>
      </c>
    </row>
    <row r="1905" spans="6:8" x14ac:dyDescent="0.25">
      <c r="F1905" s="42">
        <v>1903</v>
      </c>
      <c r="G1905" s="42">
        <f t="shared" ca="1" si="58"/>
        <v>0.73202507988253096</v>
      </c>
      <c r="H1905" s="42">
        <f t="shared" ca="1" si="59"/>
        <v>560.74842916094462</v>
      </c>
    </row>
    <row r="1906" spans="6:8" x14ac:dyDescent="0.25">
      <c r="F1906" s="42">
        <v>1904</v>
      </c>
      <c r="G1906" s="42">
        <f t="shared" ca="1" si="58"/>
        <v>0.78372761532098356</v>
      </c>
      <c r="H1906" s="42">
        <f t="shared" ca="1" si="59"/>
        <v>605.39118488192412</v>
      </c>
    </row>
    <row r="1907" spans="6:8" x14ac:dyDescent="0.25">
      <c r="F1907" s="42">
        <v>1905</v>
      </c>
      <c r="G1907" s="42">
        <f t="shared" ca="1" si="58"/>
        <v>0.13163314646859892</v>
      </c>
      <c r="H1907" s="42">
        <f t="shared" ca="1" si="59"/>
        <v>209.28884253312276</v>
      </c>
    </row>
    <row r="1908" spans="6:8" x14ac:dyDescent="0.25">
      <c r="F1908" s="42">
        <v>1906</v>
      </c>
      <c r="G1908" s="42">
        <f t="shared" ca="1" si="58"/>
        <v>0.61426605876105123</v>
      </c>
      <c r="H1908" s="42">
        <f t="shared" ca="1" si="59"/>
        <v>473.00053349928044</v>
      </c>
    </row>
    <row r="1909" spans="6:8" x14ac:dyDescent="0.25">
      <c r="F1909" s="42">
        <v>1907</v>
      </c>
      <c r="G1909" s="42">
        <f t="shared" ca="1" si="58"/>
        <v>0.65155198514497059</v>
      </c>
      <c r="H1909" s="42">
        <f t="shared" ca="1" si="59"/>
        <v>499.11820686351433</v>
      </c>
    </row>
    <row r="1910" spans="6:8" x14ac:dyDescent="0.25">
      <c r="F1910" s="42">
        <v>1908</v>
      </c>
      <c r="G1910" s="42">
        <f t="shared" ca="1" si="58"/>
        <v>0.39864851127596557</v>
      </c>
      <c r="H1910" s="42">
        <f t="shared" ca="1" si="59"/>
        <v>341.99310650928226</v>
      </c>
    </row>
    <row r="1911" spans="6:8" x14ac:dyDescent="0.25">
      <c r="F1911" s="42">
        <v>1909</v>
      </c>
      <c r="G1911" s="42">
        <f t="shared" ca="1" si="58"/>
        <v>7.3858520132389915E-2</v>
      </c>
      <c r="H1911" s="42">
        <f t="shared" ca="1" si="59"/>
        <v>181.53077217784147</v>
      </c>
    </row>
    <row r="1912" spans="6:8" x14ac:dyDescent="0.25">
      <c r="F1912" s="42">
        <v>1910</v>
      </c>
      <c r="G1912" s="42">
        <f t="shared" ca="1" si="58"/>
        <v>6.9950656046614546E-2</v>
      </c>
      <c r="H1912" s="42">
        <f t="shared" ca="1" si="59"/>
        <v>179.34455900813433</v>
      </c>
    </row>
    <row r="1913" spans="6:8" x14ac:dyDescent="0.25">
      <c r="F1913" s="42">
        <v>1911</v>
      </c>
      <c r="G1913" s="42">
        <f t="shared" ca="1" si="58"/>
        <v>0.84035198452498605</v>
      </c>
      <c r="H1913" s="42">
        <f t="shared" ca="1" si="59"/>
        <v>660.96228654910669</v>
      </c>
    </row>
    <row r="1914" spans="6:8" x14ac:dyDescent="0.25">
      <c r="F1914" s="42">
        <v>1912</v>
      </c>
      <c r="G1914" s="42">
        <f t="shared" ca="1" si="58"/>
        <v>0.71618462657320181</v>
      </c>
      <c r="H1914" s="42">
        <f t="shared" ca="1" si="59"/>
        <v>547.95235995827306</v>
      </c>
    </row>
    <row r="1915" spans="6:8" x14ac:dyDescent="0.25">
      <c r="F1915" s="42">
        <v>1913</v>
      </c>
      <c r="G1915" s="42">
        <f t="shared" ca="1" si="58"/>
        <v>0.44776062385219351</v>
      </c>
      <c r="H1915" s="42">
        <f t="shared" ca="1" si="59"/>
        <v>369.43489564802212</v>
      </c>
    </row>
    <row r="1916" spans="6:8" x14ac:dyDescent="0.25">
      <c r="F1916" s="42">
        <v>1914</v>
      </c>
      <c r="G1916" s="42">
        <f t="shared" ca="1" si="58"/>
        <v>0.91431652873955349</v>
      </c>
      <c r="H1916" s="42">
        <f t="shared" ca="1" si="59"/>
        <v>751.62105703679003</v>
      </c>
    </row>
    <row r="1917" spans="6:8" x14ac:dyDescent="0.25">
      <c r="F1917" s="42">
        <v>1915</v>
      </c>
      <c r="G1917" s="42">
        <f t="shared" ca="1" si="58"/>
        <v>0.61197434859140021</v>
      </c>
      <c r="H1917" s="42">
        <f t="shared" ca="1" si="59"/>
        <v>471.43735563871724</v>
      </c>
    </row>
    <row r="1918" spans="6:8" x14ac:dyDescent="0.25">
      <c r="F1918" s="42">
        <v>1916</v>
      </c>
      <c r="G1918" s="42">
        <f t="shared" ca="1" si="58"/>
        <v>0.43958177564681244</v>
      </c>
      <c r="H1918" s="42">
        <f t="shared" ca="1" si="59"/>
        <v>364.78261867743652</v>
      </c>
    </row>
    <row r="1919" spans="6:8" x14ac:dyDescent="0.25">
      <c r="F1919" s="42">
        <v>1917</v>
      </c>
      <c r="G1919" s="42">
        <f t="shared" ca="1" si="58"/>
        <v>0.46273812053246322</v>
      </c>
      <c r="H1919" s="42">
        <f t="shared" ca="1" si="59"/>
        <v>378.04457296633666</v>
      </c>
    </row>
    <row r="1920" spans="6:8" x14ac:dyDescent="0.25">
      <c r="F1920" s="42">
        <v>1918</v>
      </c>
      <c r="G1920" s="42">
        <f t="shared" ca="1" si="58"/>
        <v>3.2304374332224772E-2</v>
      </c>
      <c r="H1920" s="42">
        <f t="shared" ca="1" si="59"/>
        <v>153.92025305857001</v>
      </c>
    </row>
    <row r="1921" spans="6:8" x14ac:dyDescent="0.25">
      <c r="F1921" s="42">
        <v>1919</v>
      </c>
      <c r="G1921" s="42">
        <f t="shared" ca="1" si="58"/>
        <v>0.99873016846034857</v>
      </c>
      <c r="H1921" s="42">
        <f t="shared" ca="1" si="59"/>
        <v>969.76295800596506</v>
      </c>
    </row>
    <row r="1922" spans="6:8" x14ac:dyDescent="0.25">
      <c r="F1922" s="42">
        <v>1920</v>
      </c>
      <c r="G1922" s="42">
        <f t="shared" ca="1" si="58"/>
        <v>0.89884058800687561</v>
      </c>
      <c r="H1922" s="42">
        <f t="shared" ca="1" si="59"/>
        <v>730.12081103751336</v>
      </c>
    </row>
    <row r="1923" spans="6:8" x14ac:dyDescent="0.25">
      <c r="F1923" s="42">
        <v>1921</v>
      </c>
      <c r="G1923" s="42">
        <f t="shared" ref="G1923:G1986" ca="1" si="60">RAND()</f>
        <v>0.79623878155342331</v>
      </c>
      <c r="H1923" s="42">
        <f t="shared" ref="H1923:H1986" ca="1" si="61">IF(G1923&lt;(($D$4-$D$2)/($D$3-$D$2)),$D$2+SQRT(G1923*($D$3-$D$2)*($D$4-$D$2)),$D$3-SQRT((1-G1923)*($D$3-$D$2)*($D$3-$D$4)))</f>
        <v>616.97509574241099</v>
      </c>
    </row>
    <row r="1924" spans="6:8" x14ac:dyDescent="0.25">
      <c r="F1924" s="42">
        <v>1922</v>
      </c>
      <c r="G1924" s="42">
        <f t="shared" ca="1" si="60"/>
        <v>0.44706539518375144</v>
      </c>
      <c r="H1924" s="42">
        <f t="shared" ca="1" si="61"/>
        <v>369.0381029985258</v>
      </c>
    </row>
    <row r="1925" spans="6:8" x14ac:dyDescent="0.25">
      <c r="F1925" s="42">
        <v>1923</v>
      </c>
      <c r="G1925" s="42">
        <f t="shared" ca="1" si="60"/>
        <v>0.87025528610307923</v>
      </c>
      <c r="H1925" s="42">
        <f t="shared" ca="1" si="61"/>
        <v>694.3593711467945</v>
      </c>
    </row>
    <row r="1926" spans="6:8" x14ac:dyDescent="0.25">
      <c r="F1926" s="42">
        <v>1924</v>
      </c>
      <c r="G1926" s="42">
        <f t="shared" ca="1" si="60"/>
        <v>0.33143167698301679</v>
      </c>
      <c r="H1926" s="42">
        <f t="shared" ca="1" si="61"/>
        <v>306.19225100015785</v>
      </c>
    </row>
    <row r="1927" spans="6:8" x14ac:dyDescent="0.25">
      <c r="F1927" s="42">
        <v>1925</v>
      </c>
      <c r="G1927" s="42">
        <f t="shared" ca="1" si="60"/>
        <v>0.71122785526716104</v>
      </c>
      <c r="H1927" s="42">
        <f t="shared" ca="1" si="61"/>
        <v>544.02199153068352</v>
      </c>
    </row>
    <row r="1928" spans="6:8" x14ac:dyDescent="0.25">
      <c r="F1928" s="42">
        <v>1926</v>
      </c>
      <c r="G1928" s="42">
        <f t="shared" ca="1" si="60"/>
        <v>0.73371487350375764</v>
      </c>
      <c r="H1928" s="42">
        <f t="shared" ca="1" si="61"/>
        <v>562.13553343837725</v>
      </c>
    </row>
    <row r="1929" spans="6:8" x14ac:dyDescent="0.25">
      <c r="F1929" s="42">
        <v>1927</v>
      </c>
      <c r="G1929" s="42">
        <f t="shared" ca="1" si="60"/>
        <v>0.1676620229667497</v>
      </c>
      <c r="H1929" s="42">
        <f t="shared" ca="1" si="61"/>
        <v>225.86606878141549</v>
      </c>
    </row>
    <row r="1930" spans="6:8" x14ac:dyDescent="0.25">
      <c r="F1930" s="42">
        <v>1928</v>
      </c>
      <c r="G1930" s="42">
        <f t="shared" ca="1" si="60"/>
        <v>0.87208177901451178</v>
      </c>
      <c r="H1930" s="42">
        <f t="shared" ca="1" si="61"/>
        <v>696.51833810005667</v>
      </c>
    </row>
    <row r="1931" spans="6:8" x14ac:dyDescent="0.25">
      <c r="F1931" s="42">
        <v>1929</v>
      </c>
      <c r="G1931" s="42">
        <f t="shared" ca="1" si="60"/>
        <v>0.21634500612177121</v>
      </c>
      <c r="H1931" s="42">
        <f t="shared" ca="1" si="61"/>
        <v>248.84648999533738</v>
      </c>
    </row>
    <row r="1932" spans="6:8" x14ac:dyDescent="0.25">
      <c r="F1932" s="42">
        <v>1930</v>
      </c>
      <c r="G1932" s="42">
        <f t="shared" ca="1" si="60"/>
        <v>0.8351552420362971</v>
      </c>
      <c r="H1932" s="42">
        <f t="shared" ca="1" si="61"/>
        <v>655.488424383351</v>
      </c>
    </row>
    <row r="1933" spans="6:8" x14ac:dyDescent="0.25">
      <c r="F1933" s="42">
        <v>1931</v>
      </c>
      <c r="G1933" s="42">
        <f t="shared" ca="1" si="60"/>
        <v>0.539559206322753</v>
      </c>
      <c r="H1933" s="42">
        <f t="shared" ca="1" si="61"/>
        <v>424.22454772053902</v>
      </c>
    </row>
    <row r="1934" spans="6:8" x14ac:dyDescent="0.25">
      <c r="F1934" s="42">
        <v>1932</v>
      </c>
      <c r="G1934" s="42">
        <f t="shared" ca="1" si="60"/>
        <v>0.48272308935762542</v>
      </c>
      <c r="H1934" s="42">
        <f t="shared" ca="1" si="61"/>
        <v>389.72188662667111</v>
      </c>
    </row>
    <row r="1935" spans="6:8" x14ac:dyDescent="0.25">
      <c r="F1935" s="42">
        <v>1933</v>
      </c>
      <c r="G1935" s="42">
        <f t="shared" ca="1" si="60"/>
        <v>0.73983849336273999</v>
      </c>
      <c r="H1935" s="42">
        <f t="shared" ca="1" si="61"/>
        <v>567.19948616154898</v>
      </c>
    </row>
    <row r="1936" spans="6:8" x14ac:dyDescent="0.25">
      <c r="F1936" s="42">
        <v>1934</v>
      </c>
      <c r="G1936" s="42">
        <f t="shared" ca="1" si="60"/>
        <v>6.5745393975333521E-2</v>
      </c>
      <c r="H1936" s="42">
        <f t="shared" ca="1" si="61"/>
        <v>176.92259393559226</v>
      </c>
    </row>
    <row r="1937" spans="6:8" x14ac:dyDescent="0.25">
      <c r="F1937" s="42">
        <v>1935</v>
      </c>
      <c r="G1937" s="42">
        <f t="shared" ca="1" si="60"/>
        <v>0.98123699227214811</v>
      </c>
      <c r="H1937" s="42">
        <f t="shared" ca="1" si="61"/>
        <v>883.77020363068095</v>
      </c>
    </row>
    <row r="1938" spans="6:8" x14ac:dyDescent="0.25">
      <c r="F1938" s="42">
        <v>1936</v>
      </c>
      <c r="G1938" s="42">
        <f t="shared" ca="1" si="60"/>
        <v>0.84764626285713118</v>
      </c>
      <c r="H1938" s="42">
        <f t="shared" ca="1" si="61"/>
        <v>668.79811180661181</v>
      </c>
    </row>
    <row r="1939" spans="6:8" x14ac:dyDescent="0.25">
      <c r="F1939" s="42">
        <v>1937</v>
      </c>
      <c r="G1939" s="42">
        <f t="shared" ca="1" si="60"/>
        <v>9.0801788750567214E-2</v>
      </c>
      <c r="H1939" s="42">
        <f t="shared" ca="1" si="61"/>
        <v>190.40000546211849</v>
      </c>
    </row>
    <row r="1940" spans="6:8" x14ac:dyDescent="0.25">
      <c r="F1940" s="42">
        <v>1938</v>
      </c>
      <c r="G1940" s="42">
        <f t="shared" ca="1" si="60"/>
        <v>0.90120232557259072</v>
      </c>
      <c r="H1940" s="42">
        <f t="shared" ca="1" si="61"/>
        <v>733.28980974148237</v>
      </c>
    </row>
    <row r="1941" spans="6:8" x14ac:dyDescent="0.25">
      <c r="F1941" s="42">
        <v>1939</v>
      </c>
      <c r="G1941" s="42">
        <f t="shared" ca="1" si="60"/>
        <v>0.64017632928648316</v>
      </c>
      <c r="H1941" s="42">
        <f t="shared" ca="1" si="61"/>
        <v>491.00781645124243</v>
      </c>
    </row>
    <row r="1942" spans="6:8" x14ac:dyDescent="0.25">
      <c r="F1942" s="42">
        <v>1940</v>
      </c>
      <c r="G1942" s="42">
        <f t="shared" ca="1" si="60"/>
        <v>0.32249937232563708</v>
      </c>
      <c r="H1942" s="42">
        <f t="shared" ca="1" si="61"/>
        <v>301.57287285963662</v>
      </c>
    </row>
    <row r="1943" spans="6:8" x14ac:dyDescent="0.25">
      <c r="F1943" s="42">
        <v>1941</v>
      </c>
      <c r="G1943" s="42">
        <f t="shared" ca="1" si="60"/>
        <v>0.69112388251342471</v>
      </c>
      <c r="H1943" s="42">
        <f t="shared" ca="1" si="61"/>
        <v>528.41670450456559</v>
      </c>
    </row>
    <row r="1944" spans="6:8" x14ac:dyDescent="0.25">
      <c r="F1944" s="42">
        <v>1942</v>
      </c>
      <c r="G1944" s="42">
        <f t="shared" ca="1" si="60"/>
        <v>2.4116707075257371E-2</v>
      </c>
      <c r="H1944" s="42">
        <f t="shared" ca="1" si="61"/>
        <v>146.5886642518667</v>
      </c>
    </row>
    <row r="1945" spans="6:8" x14ac:dyDescent="0.25">
      <c r="F1945" s="42">
        <v>1943</v>
      </c>
      <c r="G1945" s="42">
        <f t="shared" ca="1" si="60"/>
        <v>0.57024417493734458</v>
      </c>
      <c r="H1945" s="42">
        <f t="shared" ca="1" si="61"/>
        <v>443.74089306770725</v>
      </c>
    </row>
    <row r="1946" spans="6:8" x14ac:dyDescent="0.25">
      <c r="F1946" s="42">
        <v>1944</v>
      </c>
      <c r="G1946" s="42">
        <f t="shared" ca="1" si="60"/>
        <v>0.8337710238479612</v>
      </c>
      <c r="H1946" s="42">
        <f t="shared" ca="1" si="61"/>
        <v>654.04499883732285</v>
      </c>
    </row>
    <row r="1947" spans="6:8" x14ac:dyDescent="0.25">
      <c r="F1947" s="42">
        <v>1945</v>
      </c>
      <c r="G1947" s="42">
        <f t="shared" ca="1" si="60"/>
        <v>0.54808797548736632</v>
      </c>
      <c r="H1947" s="42">
        <f t="shared" ca="1" si="61"/>
        <v>429.58203249801443</v>
      </c>
    </row>
    <row r="1948" spans="6:8" x14ac:dyDescent="0.25">
      <c r="F1948" s="42">
        <v>1946</v>
      </c>
      <c r="G1948" s="42">
        <f t="shared" ca="1" si="60"/>
        <v>0.24466202103767165</v>
      </c>
      <c r="H1948" s="42">
        <f t="shared" ca="1" si="61"/>
        <v>262.54264879053756</v>
      </c>
    </row>
    <row r="1949" spans="6:8" x14ac:dyDescent="0.25">
      <c r="F1949" s="42">
        <v>1947</v>
      </c>
      <c r="G1949" s="42">
        <f t="shared" ca="1" si="60"/>
        <v>0.78482621549649201</v>
      </c>
      <c r="H1949" s="42">
        <f t="shared" ca="1" si="61"/>
        <v>606.39470933112989</v>
      </c>
    </row>
    <row r="1950" spans="6:8" x14ac:dyDescent="0.25">
      <c r="F1950" s="42">
        <v>1948</v>
      </c>
      <c r="G1950" s="42">
        <f t="shared" ca="1" si="60"/>
        <v>0.71455471317662156</v>
      </c>
      <c r="H1950" s="42">
        <f t="shared" ca="1" si="61"/>
        <v>546.65619391808991</v>
      </c>
    </row>
    <row r="1951" spans="6:8" x14ac:dyDescent="0.25">
      <c r="F1951" s="42">
        <v>1949</v>
      </c>
      <c r="G1951" s="42">
        <f t="shared" ca="1" si="60"/>
        <v>0.36767115993587152</v>
      </c>
      <c r="H1951" s="42">
        <f t="shared" ca="1" si="61"/>
        <v>325.25800127295133</v>
      </c>
    </row>
    <row r="1952" spans="6:8" x14ac:dyDescent="0.25">
      <c r="F1952" s="42">
        <v>1950</v>
      </c>
      <c r="G1952" s="42">
        <f t="shared" ca="1" si="60"/>
        <v>0.7658921997576581</v>
      </c>
      <c r="H1952" s="42">
        <f t="shared" ca="1" si="61"/>
        <v>589.4423107838727</v>
      </c>
    </row>
    <row r="1953" spans="6:8" x14ac:dyDescent="0.25">
      <c r="F1953" s="42">
        <v>1951</v>
      </c>
      <c r="G1953" s="42">
        <f t="shared" ca="1" si="60"/>
        <v>4.7002893993382866E-2</v>
      </c>
      <c r="H1953" s="42">
        <f t="shared" ca="1" si="61"/>
        <v>165.04045248462268</v>
      </c>
    </row>
    <row r="1954" spans="6:8" x14ac:dyDescent="0.25">
      <c r="F1954" s="42">
        <v>1952</v>
      </c>
      <c r="G1954" s="42">
        <f t="shared" ca="1" si="60"/>
        <v>8.4210995292596347E-2</v>
      </c>
      <c r="H1954" s="42">
        <f t="shared" ca="1" si="61"/>
        <v>187.05739242783275</v>
      </c>
    </row>
    <row r="1955" spans="6:8" x14ac:dyDescent="0.25">
      <c r="F1955" s="42">
        <v>1953</v>
      </c>
      <c r="G1955" s="42">
        <f t="shared" ca="1" si="60"/>
        <v>0.30511033465460036</v>
      </c>
      <c r="H1955" s="42">
        <f t="shared" ca="1" si="61"/>
        <v>292.66658565518924</v>
      </c>
    </row>
    <row r="1956" spans="6:8" x14ac:dyDescent="0.25">
      <c r="F1956" s="42">
        <v>1954</v>
      </c>
      <c r="G1956" s="42">
        <f t="shared" ca="1" si="60"/>
        <v>0.25357604639908216</v>
      </c>
      <c r="H1956" s="42">
        <f t="shared" ca="1" si="61"/>
        <v>266.90706824259939</v>
      </c>
    </row>
    <row r="1957" spans="6:8" x14ac:dyDescent="0.25">
      <c r="F1957" s="42">
        <v>1955</v>
      </c>
      <c r="G1957" s="42">
        <f t="shared" ca="1" si="60"/>
        <v>0.72901578742850526</v>
      </c>
      <c r="H1957" s="42">
        <f t="shared" ca="1" si="61"/>
        <v>558.28897110047592</v>
      </c>
    </row>
    <row r="1958" spans="6:8" x14ac:dyDescent="0.25">
      <c r="F1958" s="42">
        <v>1956</v>
      </c>
      <c r="G1958" s="42">
        <f t="shared" ca="1" si="60"/>
        <v>5.6757367993934715E-2</v>
      </c>
      <c r="H1958" s="42">
        <f t="shared" ca="1" si="61"/>
        <v>171.47141470164223</v>
      </c>
    </row>
    <row r="1959" spans="6:8" x14ac:dyDescent="0.25">
      <c r="F1959" s="42">
        <v>1957</v>
      </c>
      <c r="G1959" s="42">
        <f t="shared" ca="1" si="60"/>
        <v>0.25682853798379557</v>
      </c>
      <c r="H1959" s="42">
        <f t="shared" ca="1" si="61"/>
        <v>268.5060132498237</v>
      </c>
    </row>
    <row r="1960" spans="6:8" x14ac:dyDescent="0.25">
      <c r="F1960" s="42">
        <v>1958</v>
      </c>
      <c r="G1960" s="42">
        <f t="shared" ca="1" si="60"/>
        <v>0.45850131734949906</v>
      </c>
      <c r="H1960" s="42">
        <f t="shared" ca="1" si="61"/>
        <v>375.59704396250595</v>
      </c>
    </row>
    <row r="1961" spans="6:8" x14ac:dyDescent="0.25">
      <c r="F1961" s="42">
        <v>1959</v>
      </c>
      <c r="G1961" s="42">
        <f t="shared" ca="1" si="60"/>
        <v>0.95597925530548722</v>
      </c>
      <c r="H1961" s="42">
        <f t="shared" ca="1" si="61"/>
        <v>821.96928304348944</v>
      </c>
    </row>
    <row r="1962" spans="6:8" x14ac:dyDescent="0.25">
      <c r="F1962" s="42">
        <v>1960</v>
      </c>
      <c r="G1962" s="42">
        <f t="shared" ca="1" si="60"/>
        <v>0.51136954038208982</v>
      </c>
      <c r="H1962" s="42">
        <f t="shared" ca="1" si="61"/>
        <v>406.86095144148931</v>
      </c>
    </row>
    <row r="1963" spans="6:8" x14ac:dyDescent="0.25">
      <c r="F1963" s="42">
        <v>1961</v>
      </c>
      <c r="G1963" s="42">
        <f t="shared" ca="1" si="60"/>
        <v>0.57783661100456252</v>
      </c>
      <c r="H1963" s="42">
        <f t="shared" ca="1" si="61"/>
        <v>448.676465152525</v>
      </c>
    </row>
    <row r="1964" spans="6:8" x14ac:dyDescent="0.25">
      <c r="F1964" s="42">
        <v>1962</v>
      </c>
      <c r="G1964" s="42">
        <f t="shared" ca="1" si="60"/>
        <v>0.73831707762874821</v>
      </c>
      <c r="H1964" s="42">
        <f t="shared" ca="1" si="61"/>
        <v>565.93582950524319</v>
      </c>
    </row>
    <row r="1965" spans="6:8" x14ac:dyDescent="0.25">
      <c r="F1965" s="42">
        <v>1963</v>
      </c>
      <c r="G1965" s="42">
        <f t="shared" ca="1" si="60"/>
        <v>0.30699405359104337</v>
      </c>
      <c r="H1965" s="42">
        <f t="shared" ca="1" si="61"/>
        <v>293.62596210332822</v>
      </c>
    </row>
    <row r="1966" spans="6:8" x14ac:dyDescent="0.25">
      <c r="F1966" s="42">
        <v>1964</v>
      </c>
      <c r="G1966" s="42">
        <f t="shared" ca="1" si="60"/>
        <v>0.84364643553059349</v>
      </c>
      <c r="H1966" s="42">
        <f t="shared" ca="1" si="61"/>
        <v>664.47866473505337</v>
      </c>
    </row>
    <row r="1967" spans="6:8" x14ac:dyDescent="0.25">
      <c r="F1967" s="42">
        <v>1965</v>
      </c>
      <c r="G1967" s="42">
        <f t="shared" ca="1" si="60"/>
        <v>0.60379626771938555</v>
      </c>
      <c r="H1967" s="42">
        <f t="shared" ca="1" si="61"/>
        <v>465.89637031560778</v>
      </c>
    </row>
    <row r="1968" spans="6:8" x14ac:dyDescent="0.25">
      <c r="F1968" s="42">
        <v>1966</v>
      </c>
      <c r="G1968" s="42">
        <f t="shared" ca="1" si="60"/>
        <v>0.67638467336870289</v>
      </c>
      <c r="H1968" s="42">
        <f t="shared" ca="1" si="61"/>
        <v>517.29612061375155</v>
      </c>
    </row>
    <row r="1969" spans="6:8" x14ac:dyDescent="0.25">
      <c r="F1969" s="42">
        <v>1967</v>
      </c>
      <c r="G1969" s="42">
        <f t="shared" ca="1" si="60"/>
        <v>0.67462046523614505</v>
      </c>
      <c r="H1969" s="42">
        <f t="shared" ca="1" si="61"/>
        <v>515.98216455385079</v>
      </c>
    </row>
    <row r="1970" spans="6:8" x14ac:dyDescent="0.25">
      <c r="F1970" s="42">
        <v>1968</v>
      </c>
      <c r="G1970" s="42">
        <f t="shared" ca="1" si="60"/>
        <v>0.92248428612453481</v>
      </c>
      <c r="H1970" s="42">
        <f t="shared" ca="1" si="61"/>
        <v>763.75581702328645</v>
      </c>
    </row>
    <row r="1971" spans="6:8" x14ac:dyDescent="0.25">
      <c r="F1971" s="42">
        <v>1969</v>
      </c>
      <c r="G1971" s="42">
        <f t="shared" ca="1" si="60"/>
        <v>0.67493020816569815</v>
      </c>
      <c r="H1971" s="42">
        <f t="shared" ca="1" si="61"/>
        <v>516.21259822035745</v>
      </c>
    </row>
    <row r="1972" spans="6:8" x14ac:dyDescent="0.25">
      <c r="F1972" s="42">
        <v>1970</v>
      </c>
      <c r="G1972" s="42">
        <f t="shared" ca="1" si="60"/>
        <v>0.17542461501746909</v>
      </c>
      <c r="H1972" s="42">
        <f t="shared" ca="1" si="61"/>
        <v>229.48440821264217</v>
      </c>
    </row>
    <row r="1973" spans="6:8" x14ac:dyDescent="0.25">
      <c r="F1973" s="42">
        <v>1971</v>
      </c>
      <c r="G1973" s="42">
        <f t="shared" ca="1" si="60"/>
        <v>0.30232749335698816</v>
      </c>
      <c r="H1973" s="42">
        <f t="shared" ca="1" si="61"/>
        <v>291.25166329439014</v>
      </c>
    </row>
    <row r="1974" spans="6:8" x14ac:dyDescent="0.25">
      <c r="F1974" s="42">
        <v>1972</v>
      </c>
      <c r="G1974" s="42">
        <f t="shared" ca="1" si="60"/>
        <v>0.97734089057658913</v>
      </c>
      <c r="H1974" s="42">
        <f t="shared" ca="1" si="61"/>
        <v>872.27154277587226</v>
      </c>
    </row>
    <row r="1975" spans="6:8" x14ac:dyDescent="0.25">
      <c r="F1975" s="42">
        <v>1973</v>
      </c>
      <c r="G1975" s="42">
        <f t="shared" ca="1" si="60"/>
        <v>0.47082987098829365</v>
      </c>
      <c r="H1975" s="42">
        <f t="shared" ca="1" si="61"/>
        <v>382.74600617863268</v>
      </c>
    </row>
    <row r="1976" spans="6:8" x14ac:dyDescent="0.25">
      <c r="F1976" s="42">
        <v>1974</v>
      </c>
      <c r="G1976" s="42">
        <f t="shared" ca="1" si="60"/>
        <v>0.13924282954936285</v>
      </c>
      <c r="H1976" s="42">
        <f t="shared" ca="1" si="61"/>
        <v>212.7610510623482</v>
      </c>
    </row>
    <row r="1977" spans="6:8" x14ac:dyDescent="0.25">
      <c r="F1977" s="42">
        <v>1975</v>
      </c>
      <c r="G1977" s="42">
        <f t="shared" ca="1" si="60"/>
        <v>0.95881064276266825</v>
      </c>
      <c r="H1977" s="42">
        <f t="shared" ca="1" si="61"/>
        <v>827.78984579625148</v>
      </c>
    </row>
    <row r="1978" spans="6:8" x14ac:dyDescent="0.25">
      <c r="F1978" s="42">
        <v>1976</v>
      </c>
      <c r="G1978" s="42">
        <f t="shared" ca="1" si="60"/>
        <v>0.62151521174268776</v>
      </c>
      <c r="H1978" s="42">
        <f t="shared" ca="1" si="61"/>
        <v>477.97600864973185</v>
      </c>
    </row>
    <row r="1979" spans="6:8" x14ac:dyDescent="0.25">
      <c r="F1979" s="42">
        <v>1977</v>
      </c>
      <c r="G1979" s="42">
        <f t="shared" ca="1" si="60"/>
        <v>0.60155914614233452</v>
      </c>
      <c r="H1979" s="42">
        <f t="shared" ca="1" si="61"/>
        <v>464.39061362078507</v>
      </c>
    </row>
    <row r="1980" spans="6:8" x14ac:dyDescent="0.25">
      <c r="F1980" s="42">
        <v>1978</v>
      </c>
      <c r="G1980" s="42">
        <f t="shared" ca="1" si="60"/>
        <v>0.56598362190166185</v>
      </c>
      <c r="H1980" s="42">
        <f t="shared" ca="1" si="61"/>
        <v>440.99034692520434</v>
      </c>
    </row>
    <row r="1981" spans="6:8" x14ac:dyDescent="0.25">
      <c r="F1981" s="42">
        <v>1979</v>
      </c>
      <c r="G1981" s="42">
        <f t="shared" ca="1" si="60"/>
        <v>1.6822787923711835E-2</v>
      </c>
      <c r="H1981" s="42">
        <f t="shared" ca="1" si="61"/>
        <v>138.91080715089402</v>
      </c>
    </row>
    <row r="1982" spans="6:8" x14ac:dyDescent="0.25">
      <c r="F1982" s="42">
        <v>1980</v>
      </c>
      <c r="G1982" s="42">
        <f t="shared" ca="1" si="60"/>
        <v>0.8503253477555297</v>
      </c>
      <c r="H1982" s="42">
        <f t="shared" ca="1" si="61"/>
        <v>671.72305957314234</v>
      </c>
    </row>
    <row r="1983" spans="6:8" x14ac:dyDescent="0.25">
      <c r="F1983" s="42">
        <v>1981</v>
      </c>
      <c r="G1983" s="42">
        <f t="shared" ca="1" si="60"/>
        <v>0.33746161593545354</v>
      </c>
      <c r="H1983" s="42">
        <f t="shared" ca="1" si="61"/>
        <v>309.3281267298679</v>
      </c>
    </row>
    <row r="1984" spans="6:8" x14ac:dyDescent="0.25">
      <c r="F1984" s="42">
        <v>1982</v>
      </c>
      <c r="G1984" s="42">
        <f t="shared" ca="1" si="60"/>
        <v>0.53604344479881982</v>
      </c>
      <c r="H1984" s="42">
        <f t="shared" ca="1" si="61"/>
        <v>422.03052005763334</v>
      </c>
    </row>
    <row r="1985" spans="6:8" x14ac:dyDescent="0.25">
      <c r="F1985" s="42">
        <v>1983</v>
      </c>
      <c r="G1985" s="42">
        <f t="shared" ca="1" si="60"/>
        <v>0.12092833330679686</v>
      </c>
      <c r="H1985" s="42">
        <f t="shared" ca="1" si="61"/>
        <v>204.43001563714938</v>
      </c>
    </row>
    <row r="1986" spans="6:8" x14ac:dyDescent="0.25">
      <c r="F1986" s="42">
        <v>1984</v>
      </c>
      <c r="G1986" s="42">
        <f t="shared" ca="1" si="60"/>
        <v>0.27014991871332839</v>
      </c>
      <c r="H1986" s="42">
        <f t="shared" ca="1" si="61"/>
        <v>275.09168957280986</v>
      </c>
    </row>
    <row r="1987" spans="6:8" x14ac:dyDescent="0.25">
      <c r="F1987" s="42">
        <v>1985</v>
      </c>
      <c r="G1987" s="42">
        <f t="shared" ref="G1987:G2002" ca="1" si="62">RAND()</f>
        <v>0.86294823335693305</v>
      </c>
      <c r="H1987" s="42">
        <f t="shared" ref="H1987:H2002" ca="1" si="63">IF(G1987&lt;(($D$4-$D$2)/($D$3-$D$2)),$D$2+SQRT(G1987*($D$3-$D$2)*($D$4-$D$2)),$D$3-SQRT((1-G1987)*($D$3-$D$2)*($D$3-$D$4)))</f>
        <v>685.87061267208992</v>
      </c>
    </row>
    <row r="1988" spans="6:8" x14ac:dyDescent="0.25">
      <c r="F1988" s="42">
        <v>1986</v>
      </c>
      <c r="G1988" s="42">
        <f t="shared" ca="1" si="62"/>
        <v>0.13759876625376732</v>
      </c>
      <c r="H1988" s="42">
        <f t="shared" ca="1" si="63"/>
        <v>212.00958870219267</v>
      </c>
    </row>
    <row r="1989" spans="6:8" x14ac:dyDescent="0.25">
      <c r="F1989" s="42">
        <v>1987</v>
      </c>
      <c r="G1989" s="42">
        <f t="shared" ca="1" si="62"/>
        <v>0.22573979193771809</v>
      </c>
      <c r="H1989" s="42">
        <f t="shared" ca="1" si="63"/>
        <v>253.36263835457385</v>
      </c>
    </row>
    <row r="1990" spans="6:8" x14ac:dyDescent="0.25">
      <c r="F1990" s="42">
        <v>1988</v>
      </c>
      <c r="G1990" s="42">
        <f t="shared" ca="1" si="62"/>
        <v>0.86793634338675496</v>
      </c>
      <c r="H1990" s="42">
        <f t="shared" ca="1" si="63"/>
        <v>691.64009216252441</v>
      </c>
    </row>
    <row r="1991" spans="6:8" x14ac:dyDescent="0.25">
      <c r="F1991" s="42">
        <v>1989</v>
      </c>
      <c r="G1991" s="42">
        <f t="shared" ca="1" si="62"/>
        <v>0.8829428791567947</v>
      </c>
      <c r="H1991" s="42">
        <f t="shared" ca="1" si="63"/>
        <v>709.68788002029987</v>
      </c>
    </row>
    <row r="1992" spans="6:8" x14ac:dyDescent="0.25">
      <c r="F1992" s="42">
        <v>1990</v>
      </c>
      <c r="G1992" s="42">
        <f t="shared" ca="1" si="62"/>
        <v>0.61544274141806965</v>
      </c>
      <c r="H1992" s="42">
        <f t="shared" ca="1" si="63"/>
        <v>473.80495424321043</v>
      </c>
    </row>
    <row r="1993" spans="6:8" x14ac:dyDescent="0.25">
      <c r="F1993" s="42">
        <v>1991</v>
      </c>
      <c r="G1993" s="42">
        <f t="shared" ca="1" si="62"/>
        <v>0.49375593284030428</v>
      </c>
      <c r="H1993" s="42">
        <f t="shared" ca="1" si="63"/>
        <v>396.26518374788009</v>
      </c>
    </row>
    <row r="1994" spans="6:8" x14ac:dyDescent="0.25">
      <c r="F1994" s="42">
        <v>1992</v>
      </c>
      <c r="G1994" s="42">
        <f t="shared" ca="1" si="62"/>
        <v>0.57022157387049055</v>
      </c>
      <c r="H1994" s="42">
        <f t="shared" ca="1" si="63"/>
        <v>443.72626629217268</v>
      </c>
    </row>
    <row r="1995" spans="6:8" x14ac:dyDescent="0.25">
      <c r="F1995" s="42">
        <v>1993</v>
      </c>
      <c r="G1995" s="42">
        <f t="shared" ca="1" si="62"/>
        <v>0.53855297623326959</v>
      </c>
      <c r="H1995" s="42">
        <f t="shared" ca="1" si="63"/>
        <v>423.59575200034658</v>
      </c>
    </row>
    <row r="1996" spans="6:8" x14ac:dyDescent="0.25">
      <c r="F1996" s="42">
        <v>1994</v>
      </c>
      <c r="G1996" s="42">
        <f t="shared" ca="1" si="62"/>
        <v>0.49880787585001429</v>
      </c>
      <c r="H1996" s="42">
        <f t="shared" ca="1" si="63"/>
        <v>399.28515135050168</v>
      </c>
    </row>
    <row r="1997" spans="6:8" x14ac:dyDescent="0.25">
      <c r="F1997" s="42">
        <v>1995</v>
      </c>
      <c r="G1997" s="42">
        <f t="shared" ca="1" si="62"/>
        <v>0.25864928230537065</v>
      </c>
      <c r="H1997" s="42">
        <f t="shared" ca="1" si="63"/>
        <v>269.40263021269152</v>
      </c>
    </row>
    <row r="1998" spans="6:8" x14ac:dyDescent="0.25">
      <c r="F1998" s="42">
        <v>1996</v>
      </c>
      <c r="G1998" s="42">
        <f t="shared" ca="1" si="62"/>
        <v>0.78794071964332524</v>
      </c>
      <c r="H1998" s="42">
        <f t="shared" ca="1" si="63"/>
        <v>609.25368606114034</v>
      </c>
    </row>
    <row r="1999" spans="6:8" x14ac:dyDescent="0.25">
      <c r="F1999" s="42">
        <v>1997</v>
      </c>
      <c r="G1999" s="42">
        <f t="shared" ca="1" si="62"/>
        <v>0.13092552342274821</v>
      </c>
      <c r="H1999" s="42">
        <f t="shared" ca="1" si="63"/>
        <v>208.96673702326439</v>
      </c>
    </row>
    <row r="2000" spans="6:8" x14ac:dyDescent="0.25">
      <c r="F2000" s="42">
        <v>1998</v>
      </c>
      <c r="G2000" s="42">
        <f t="shared" ca="1" si="62"/>
        <v>0.59493805445767733</v>
      </c>
      <c r="H2000" s="42">
        <f t="shared" ca="1" si="63"/>
        <v>459.95870455077943</v>
      </c>
    </row>
    <row r="2001" spans="6:8" x14ac:dyDescent="0.25">
      <c r="F2001" s="42">
        <v>1999</v>
      </c>
      <c r="G2001" s="42">
        <f t="shared" ca="1" si="62"/>
        <v>0.58555668175417175</v>
      </c>
      <c r="H2001" s="42">
        <f t="shared" ca="1" si="63"/>
        <v>453.7407308456942</v>
      </c>
    </row>
    <row r="2002" spans="6:8" x14ac:dyDescent="0.25">
      <c r="F2002" s="42">
        <v>2000</v>
      </c>
      <c r="G2002" s="42">
        <f t="shared" ca="1" si="62"/>
        <v>0.13990686546315878</v>
      </c>
      <c r="H2002" s="42">
        <f t="shared" ca="1" si="63"/>
        <v>213.06476958613314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91AC9-0E1C-4229-9DAB-C22408981508}">
  <sheetPr>
    <tabColor theme="8" tint="-0.249977111117893"/>
  </sheetPr>
  <dimension ref="B2:J2160"/>
  <sheetViews>
    <sheetView zoomScale="90" zoomScaleNormal="90" workbookViewId="0">
      <selection activeCell="K12" sqref="K12"/>
    </sheetView>
  </sheetViews>
  <sheetFormatPr baseColWidth="10" defaultRowHeight="15" x14ac:dyDescent="0.25"/>
  <cols>
    <col min="1" max="1" width="4.28515625" style="38" customWidth="1"/>
    <col min="2" max="2" width="10.28515625" style="38" bestFit="1" customWidth="1"/>
    <col min="3" max="3" width="11.42578125" style="38"/>
    <col min="4" max="4" width="5.140625" style="38" customWidth="1"/>
    <col min="5" max="6" width="11.42578125" style="38"/>
    <col min="7" max="7" width="4.28515625" style="38" customWidth="1"/>
    <col min="8" max="8" width="11.42578125" style="38"/>
    <col min="9" max="9" width="17.7109375" style="38" bestFit="1" customWidth="1"/>
    <col min="10" max="10" width="18.7109375" style="38" bestFit="1" customWidth="1"/>
    <col min="11" max="11" width="11.42578125" style="38"/>
    <col min="12" max="12" width="12" style="38" bestFit="1" customWidth="1"/>
    <col min="13" max="13" width="11.42578125" style="38"/>
    <col min="14" max="14" width="11.7109375" style="38" bestFit="1" customWidth="1"/>
    <col min="15" max="16384" width="11.42578125" style="38"/>
  </cols>
  <sheetData>
    <row r="2" spans="2:10" x14ac:dyDescent="0.25">
      <c r="B2" s="37" t="s">
        <v>11</v>
      </c>
      <c r="C2" s="37" t="s">
        <v>12</v>
      </c>
      <c r="E2" s="37" t="s">
        <v>13</v>
      </c>
      <c r="F2" s="37" t="s">
        <v>14</v>
      </c>
      <c r="H2" s="37" t="s">
        <v>15</v>
      </c>
      <c r="I2" s="37" t="s">
        <v>16</v>
      </c>
      <c r="J2" s="37" t="s">
        <v>17</v>
      </c>
    </row>
    <row r="3" spans="2:10" x14ac:dyDescent="0.25">
      <c r="B3" s="39" t="s">
        <v>67</v>
      </c>
      <c r="C3" s="39">
        <v>50</v>
      </c>
      <c r="E3" s="39">
        <f ca="1">RAND()</f>
        <v>1.4418675871815556E-2</v>
      </c>
      <c r="F3" s="39">
        <f ca="1">$C$3+E3*($C$4-$C$3)</f>
        <v>53.604668967953891</v>
      </c>
      <c r="H3" s="39" t="s">
        <v>19</v>
      </c>
      <c r="I3" s="39">
        <f ca="1">AVERAGE(F3:F2160)</f>
        <v>175.98941911606616</v>
      </c>
      <c r="J3" s="39">
        <f>(C3+C4)/2</f>
        <v>175</v>
      </c>
    </row>
    <row r="4" spans="2:10" x14ac:dyDescent="0.25">
      <c r="B4" s="39" t="s">
        <v>68</v>
      </c>
      <c r="C4" s="39">
        <v>300</v>
      </c>
      <c r="E4" s="39">
        <f t="shared" ref="E4:E67" ca="1" si="0">RAND()</f>
        <v>0.66117216421216429</v>
      </c>
      <c r="F4" s="39">
        <f t="shared" ref="F4:F67" ca="1" si="1">$C$3+E4*($C$4-$C$3)</f>
        <v>215.29304105304107</v>
      </c>
      <c r="H4" s="39" t="s">
        <v>21</v>
      </c>
      <c r="I4" s="39">
        <f ca="1">_xlfn.VAR.S(F3:F2160)</f>
        <v>5113.2726153332806</v>
      </c>
      <c r="J4" s="39">
        <f>(C4-C3) ^2/12</f>
        <v>5208.333333333333</v>
      </c>
    </row>
    <row r="5" spans="2:10" x14ac:dyDescent="0.25">
      <c r="E5" s="39">
        <f t="shared" ca="1" si="0"/>
        <v>8.2877652863386664E-2</v>
      </c>
      <c r="F5" s="39">
        <f t="shared" ca="1" si="1"/>
        <v>70.719413215846657</v>
      </c>
      <c r="H5" s="39" t="s">
        <v>22</v>
      </c>
      <c r="I5" s="39">
        <f ca="1">_xlfn.STDEV.S(F3:F2160)</f>
        <v>71.507150798596925</v>
      </c>
      <c r="J5" s="39">
        <f>SQRT(J4)</f>
        <v>72.168783648703211</v>
      </c>
    </row>
    <row r="6" spans="2:10" x14ac:dyDescent="0.25">
      <c r="E6" s="39">
        <f t="shared" ca="1" si="0"/>
        <v>0.34015483003733149</v>
      </c>
      <c r="F6" s="39">
        <f t="shared" ca="1" si="1"/>
        <v>135.03870750933288</v>
      </c>
      <c r="H6" s="39" t="s">
        <v>23</v>
      </c>
      <c r="I6" s="39">
        <f ca="1">SKEW(F3:F2160)</f>
        <v>-5.018870252300299E-2</v>
      </c>
      <c r="J6" s="39"/>
    </row>
    <row r="7" spans="2:10" x14ac:dyDescent="0.25">
      <c r="E7" s="39">
        <f t="shared" ca="1" si="0"/>
        <v>0.74623275634498587</v>
      </c>
      <c r="F7" s="39">
        <f t="shared" ca="1" si="1"/>
        <v>236.55818908624647</v>
      </c>
      <c r="H7" s="39" t="s">
        <v>24</v>
      </c>
      <c r="I7" s="39">
        <f ca="1">I19/(I5^4)</f>
        <v>1.8125150607746918</v>
      </c>
      <c r="J7" s="39"/>
    </row>
    <row r="8" spans="2:10" x14ac:dyDescent="0.25">
      <c r="E8" s="39">
        <f t="shared" ca="1" si="0"/>
        <v>0.51497642028513968</v>
      </c>
      <c r="F8" s="39">
        <f t="shared" ca="1" si="1"/>
        <v>178.74410507128491</v>
      </c>
    </row>
    <row r="9" spans="2:10" x14ac:dyDescent="0.25">
      <c r="E9" s="39">
        <f t="shared" ca="1" si="0"/>
        <v>0.27687185946469028</v>
      </c>
      <c r="F9" s="39">
        <f t="shared" ca="1" si="1"/>
        <v>119.21796486617257</v>
      </c>
      <c r="H9" s="86" t="s">
        <v>26</v>
      </c>
      <c r="I9" s="86"/>
    </row>
    <row r="10" spans="2:10" x14ac:dyDescent="0.25">
      <c r="E10" s="39">
        <f t="shared" ca="1" si="0"/>
        <v>0.19061419583413897</v>
      </c>
      <c r="F10" s="39">
        <f t="shared" ca="1" si="1"/>
        <v>97.653548958534742</v>
      </c>
      <c r="H10" s="39"/>
      <c r="I10" s="39">
        <f ca="1">SUMPRODUCT(F3:F2160)/COUNT(F3:F2160)</f>
        <v>175.98941911606616</v>
      </c>
    </row>
    <row r="11" spans="2:10" x14ac:dyDescent="0.25">
      <c r="E11" s="39">
        <f t="shared" ca="1" si="0"/>
        <v>0.19491619309115771</v>
      </c>
      <c r="F11" s="39">
        <f t="shared" ca="1" si="1"/>
        <v>98.729048272789427</v>
      </c>
      <c r="H11" s="39"/>
      <c r="I11" s="39">
        <f ca="1">SUMPRODUCT(F3:F2160,F3:F2160)/COUNT(F3:F2160)</f>
        <v>36083.178806368262</v>
      </c>
    </row>
    <row r="12" spans="2:10" x14ac:dyDescent="0.25">
      <c r="E12" s="39">
        <f t="shared" ca="1" si="0"/>
        <v>0.38928347757570081</v>
      </c>
      <c r="F12" s="39">
        <f t="shared" ca="1" si="1"/>
        <v>147.32086939392519</v>
      </c>
      <c r="H12" s="39"/>
      <c r="I12" s="39">
        <f ca="1">SUMPRODUCT(F3:F2160,F3:F2160,F3:F2160)/COUNT(F3:F2160)</f>
        <v>8130862.165299491</v>
      </c>
    </row>
    <row r="13" spans="2:10" x14ac:dyDescent="0.25">
      <c r="E13" s="39">
        <f t="shared" ca="1" si="0"/>
        <v>0.8386929181190782</v>
      </c>
      <c r="F13" s="39">
        <f t="shared" ca="1" si="1"/>
        <v>259.67322952976951</v>
      </c>
      <c r="H13" s="39"/>
      <c r="I13" s="39">
        <f ca="1">SUMPRODUCT(F3:F2160,F3:F2160,F3:F2160,F3:F2160)/COUNT(F3:F2160)</f>
        <v>1943548668.2640421</v>
      </c>
    </row>
    <row r="14" spans="2:10" x14ac:dyDescent="0.25">
      <c r="E14" s="39">
        <f t="shared" ca="1" si="0"/>
        <v>0.64857671892632496</v>
      </c>
      <c r="F14" s="39">
        <f t="shared" ca="1" si="1"/>
        <v>212.14417973158123</v>
      </c>
    </row>
    <row r="15" spans="2:10" x14ac:dyDescent="0.25">
      <c r="E15" s="39">
        <f t="shared" ca="1" si="0"/>
        <v>0.39772834161568849</v>
      </c>
      <c r="F15" s="39">
        <f t="shared" ca="1" si="1"/>
        <v>149.43208540392212</v>
      </c>
      <c r="H15" s="86" t="s">
        <v>27</v>
      </c>
      <c r="I15" s="86"/>
    </row>
    <row r="16" spans="2:10" x14ac:dyDescent="0.25">
      <c r="E16" s="39">
        <f t="shared" ca="1" si="0"/>
        <v>0.74560044237396361</v>
      </c>
      <c r="F16" s="39">
        <f t="shared" ca="1" si="1"/>
        <v>236.40011059349089</v>
      </c>
      <c r="H16" s="39"/>
      <c r="I16" s="39">
        <v>0</v>
      </c>
    </row>
    <row r="17" spans="5:9" x14ac:dyDescent="0.25">
      <c r="E17" s="39">
        <f t="shared" ca="1" si="0"/>
        <v>0.21026933255358271</v>
      </c>
      <c r="F17" s="39">
        <f t="shared" ca="1" si="1"/>
        <v>102.56733313839567</v>
      </c>
      <c r="H17" s="39"/>
      <c r="I17" s="39">
        <f ca="1">I11-I10^2</f>
        <v>5110.9031655578692</v>
      </c>
    </row>
    <row r="18" spans="5:9" x14ac:dyDescent="0.25">
      <c r="E18" s="39">
        <f t="shared" ca="1" si="0"/>
        <v>0.7419466356058142</v>
      </c>
      <c r="F18" s="39">
        <f t="shared" ca="1" si="1"/>
        <v>235.48665890145355</v>
      </c>
      <c r="H18" s="39"/>
      <c r="I18" s="39">
        <f ca="1">I12-3*I10*I11+2*I10^3</f>
        <v>-18325.271224396303</v>
      </c>
    </row>
    <row r="19" spans="5:9" x14ac:dyDescent="0.25">
      <c r="E19" s="39">
        <f t="shared" ca="1" si="0"/>
        <v>0.73958916058133306</v>
      </c>
      <c r="F19" s="39">
        <f t="shared" ca="1" si="1"/>
        <v>234.89729014533327</v>
      </c>
      <c r="H19" s="39"/>
      <c r="I19" s="39">
        <f ca="1">I13-4*I10*I12+6*(I10^2)*I11-3*(I10^4)</f>
        <v>47389215.542515755</v>
      </c>
    </row>
    <row r="20" spans="5:9" x14ac:dyDescent="0.25">
      <c r="E20" s="39">
        <f t="shared" ca="1" si="0"/>
        <v>0.73653058790928372</v>
      </c>
      <c r="F20" s="39">
        <f t="shared" ca="1" si="1"/>
        <v>234.13264697732092</v>
      </c>
    </row>
    <row r="21" spans="5:9" x14ac:dyDescent="0.25">
      <c r="E21" s="39">
        <f t="shared" ca="1" si="0"/>
        <v>0.84558578319318844</v>
      </c>
      <c r="F21" s="39">
        <f t="shared" ca="1" si="1"/>
        <v>261.39644579829712</v>
      </c>
    </row>
    <row r="22" spans="5:9" x14ac:dyDescent="0.25">
      <c r="E22" s="39">
        <f t="shared" ca="1" si="0"/>
        <v>0.9570758784565695</v>
      </c>
      <c r="F22" s="39">
        <f t="shared" ca="1" si="1"/>
        <v>289.26896961414241</v>
      </c>
    </row>
    <row r="23" spans="5:9" x14ac:dyDescent="0.25">
      <c r="E23" s="39">
        <f t="shared" ca="1" si="0"/>
        <v>0.43269886598628404</v>
      </c>
      <c r="F23" s="39">
        <f t="shared" ca="1" si="1"/>
        <v>158.17471649657102</v>
      </c>
    </row>
    <row r="24" spans="5:9" x14ac:dyDescent="0.25">
      <c r="E24" s="39">
        <f t="shared" ca="1" si="0"/>
        <v>0.30250502487843689</v>
      </c>
      <c r="F24" s="39">
        <f t="shared" ca="1" si="1"/>
        <v>125.62625621960922</v>
      </c>
    </row>
    <row r="25" spans="5:9" x14ac:dyDescent="0.25">
      <c r="E25" s="39">
        <f t="shared" ca="1" si="0"/>
        <v>0.48678172974590561</v>
      </c>
      <c r="F25" s="39">
        <f t="shared" ca="1" si="1"/>
        <v>171.69543243647641</v>
      </c>
    </row>
    <row r="26" spans="5:9" x14ac:dyDescent="0.25">
      <c r="E26" s="39">
        <f t="shared" ca="1" si="0"/>
        <v>0.63119482308492603</v>
      </c>
      <c r="F26" s="39">
        <f t="shared" ca="1" si="1"/>
        <v>207.79870577123151</v>
      </c>
    </row>
    <row r="27" spans="5:9" x14ac:dyDescent="0.25">
      <c r="E27" s="39">
        <f t="shared" ca="1" si="0"/>
        <v>0.212045301370131</v>
      </c>
      <c r="F27" s="39">
        <f t="shared" ca="1" si="1"/>
        <v>103.01132534253276</v>
      </c>
    </row>
    <row r="28" spans="5:9" x14ac:dyDescent="0.25">
      <c r="E28" s="39">
        <f t="shared" ca="1" si="0"/>
        <v>0.86834250756580367</v>
      </c>
      <c r="F28" s="39">
        <f t="shared" ca="1" si="1"/>
        <v>267.08562689145094</v>
      </c>
    </row>
    <row r="29" spans="5:9" x14ac:dyDescent="0.25">
      <c r="E29" s="39">
        <f t="shared" ca="1" si="0"/>
        <v>0.76927788380365159</v>
      </c>
      <c r="F29" s="39">
        <f t="shared" ca="1" si="1"/>
        <v>242.31947095091289</v>
      </c>
    </row>
    <row r="30" spans="5:9" x14ac:dyDescent="0.25">
      <c r="E30" s="39">
        <f t="shared" ca="1" si="0"/>
        <v>0.50844726023066245</v>
      </c>
      <c r="F30" s="39">
        <f t="shared" ca="1" si="1"/>
        <v>177.11181505766561</v>
      </c>
    </row>
    <row r="31" spans="5:9" x14ac:dyDescent="0.25">
      <c r="E31" s="39">
        <f t="shared" ca="1" si="0"/>
        <v>0.46112433430389188</v>
      </c>
      <c r="F31" s="39">
        <f t="shared" ca="1" si="1"/>
        <v>165.28108357597296</v>
      </c>
    </row>
    <row r="32" spans="5:9" x14ac:dyDescent="0.25">
      <c r="E32" s="39">
        <f t="shared" ca="1" si="0"/>
        <v>0.51574513377946052</v>
      </c>
      <c r="F32" s="39">
        <f t="shared" ca="1" si="1"/>
        <v>178.93628344486513</v>
      </c>
    </row>
    <row r="33" spans="5:6" x14ac:dyDescent="0.25">
      <c r="E33" s="39">
        <f t="shared" ca="1" si="0"/>
        <v>0.46097829933039469</v>
      </c>
      <c r="F33" s="39">
        <f t="shared" ca="1" si="1"/>
        <v>165.24457483259869</v>
      </c>
    </row>
    <row r="34" spans="5:6" x14ac:dyDescent="0.25">
      <c r="E34" s="39">
        <f t="shared" ca="1" si="0"/>
        <v>0.95598524728652778</v>
      </c>
      <c r="F34" s="39">
        <f t="shared" ca="1" si="1"/>
        <v>288.99631182163193</v>
      </c>
    </row>
    <row r="35" spans="5:6" x14ac:dyDescent="0.25">
      <c r="E35" s="39">
        <f t="shared" ca="1" si="0"/>
        <v>0.24836833791980695</v>
      </c>
      <c r="F35" s="39">
        <f t="shared" ca="1" si="1"/>
        <v>112.09208447995174</v>
      </c>
    </row>
    <row r="36" spans="5:6" x14ac:dyDescent="0.25">
      <c r="E36" s="39">
        <f t="shared" ca="1" si="0"/>
        <v>0.86098295394163293</v>
      </c>
      <c r="F36" s="39">
        <f t="shared" ca="1" si="1"/>
        <v>265.2457384854082</v>
      </c>
    </row>
    <row r="37" spans="5:6" x14ac:dyDescent="0.25">
      <c r="E37" s="39">
        <f t="shared" ca="1" si="0"/>
        <v>0.71622185425491769</v>
      </c>
      <c r="F37" s="39">
        <f t="shared" ca="1" si="1"/>
        <v>229.05546356372943</v>
      </c>
    </row>
    <row r="38" spans="5:6" x14ac:dyDescent="0.25">
      <c r="E38" s="39">
        <f t="shared" ca="1" si="0"/>
        <v>5.4689408883636936E-2</v>
      </c>
      <c r="F38" s="39">
        <f t="shared" ca="1" si="1"/>
        <v>63.672352220909232</v>
      </c>
    </row>
    <row r="39" spans="5:6" x14ac:dyDescent="0.25">
      <c r="E39" s="39">
        <f t="shared" ca="1" si="0"/>
        <v>0.17103924704001694</v>
      </c>
      <c r="F39" s="39">
        <f t="shared" ca="1" si="1"/>
        <v>92.759811760004226</v>
      </c>
    </row>
    <row r="40" spans="5:6" x14ac:dyDescent="0.25">
      <c r="E40" s="39">
        <f t="shared" ca="1" si="0"/>
        <v>0.44647825311795586</v>
      </c>
      <c r="F40" s="39">
        <f t="shared" ca="1" si="1"/>
        <v>161.61956327948897</v>
      </c>
    </row>
    <row r="41" spans="5:6" x14ac:dyDescent="0.25">
      <c r="E41" s="39">
        <f t="shared" ca="1" si="0"/>
        <v>0.30592605133319628</v>
      </c>
      <c r="F41" s="39">
        <f t="shared" ca="1" si="1"/>
        <v>126.48151283329906</v>
      </c>
    </row>
    <row r="42" spans="5:6" x14ac:dyDescent="0.25">
      <c r="E42" s="39">
        <f t="shared" ca="1" si="0"/>
        <v>0.19010441338046202</v>
      </c>
      <c r="F42" s="39">
        <f t="shared" ca="1" si="1"/>
        <v>97.526103345115501</v>
      </c>
    </row>
    <row r="43" spans="5:6" x14ac:dyDescent="0.25">
      <c r="E43" s="39">
        <f t="shared" ca="1" si="0"/>
        <v>0.1023000224330558</v>
      </c>
      <c r="F43" s="39">
        <f t="shared" ca="1" si="1"/>
        <v>75.57500560826395</v>
      </c>
    </row>
    <row r="44" spans="5:6" x14ac:dyDescent="0.25">
      <c r="E44" s="39">
        <f t="shared" ca="1" si="0"/>
        <v>0.64248485960201041</v>
      </c>
      <c r="F44" s="39">
        <f t="shared" ca="1" si="1"/>
        <v>210.62121490050259</v>
      </c>
    </row>
    <row r="45" spans="5:6" x14ac:dyDescent="0.25">
      <c r="E45" s="39">
        <f t="shared" ca="1" si="0"/>
        <v>0.7542844793908412</v>
      </c>
      <c r="F45" s="39">
        <f t="shared" ca="1" si="1"/>
        <v>238.57111984771029</v>
      </c>
    </row>
    <row r="46" spans="5:6" x14ac:dyDescent="0.25">
      <c r="E46" s="39">
        <f t="shared" ca="1" si="0"/>
        <v>0.88288592542099542</v>
      </c>
      <c r="F46" s="39">
        <f t="shared" ca="1" si="1"/>
        <v>270.7214813552489</v>
      </c>
    </row>
    <row r="47" spans="5:6" x14ac:dyDescent="0.25">
      <c r="E47" s="39">
        <f t="shared" ca="1" si="0"/>
        <v>0.72793356242373342</v>
      </c>
      <c r="F47" s="39">
        <f t="shared" ca="1" si="1"/>
        <v>231.98339060593335</v>
      </c>
    </row>
    <row r="48" spans="5:6" x14ac:dyDescent="0.25">
      <c r="E48" s="39">
        <f t="shared" ca="1" si="0"/>
        <v>0.9629998374502442</v>
      </c>
      <c r="F48" s="39">
        <f t="shared" ca="1" si="1"/>
        <v>290.74995936256107</v>
      </c>
    </row>
    <row r="49" spans="5:6" x14ac:dyDescent="0.25">
      <c r="E49" s="39">
        <f t="shared" ca="1" si="0"/>
        <v>0.28131595258472086</v>
      </c>
      <c r="F49" s="39">
        <f t="shared" ca="1" si="1"/>
        <v>120.32898814618022</v>
      </c>
    </row>
    <row r="50" spans="5:6" x14ac:dyDescent="0.25">
      <c r="E50" s="39">
        <f t="shared" ca="1" si="0"/>
        <v>0.56970815541527819</v>
      </c>
      <c r="F50" s="39">
        <f t="shared" ca="1" si="1"/>
        <v>192.42703885381954</v>
      </c>
    </row>
    <row r="51" spans="5:6" x14ac:dyDescent="0.25">
      <c r="E51" s="39">
        <f t="shared" ca="1" si="0"/>
        <v>0.44819607968152575</v>
      </c>
      <c r="F51" s="39">
        <f t="shared" ca="1" si="1"/>
        <v>162.04901992038145</v>
      </c>
    </row>
    <row r="52" spans="5:6" x14ac:dyDescent="0.25">
      <c r="E52" s="39">
        <f t="shared" ca="1" si="0"/>
        <v>0.74357567592000462</v>
      </c>
      <c r="F52" s="39">
        <f t="shared" ca="1" si="1"/>
        <v>235.89391898000116</v>
      </c>
    </row>
    <row r="53" spans="5:6" x14ac:dyDescent="0.25">
      <c r="E53" s="39">
        <f t="shared" ca="1" si="0"/>
        <v>0.42672387783676013</v>
      </c>
      <c r="F53" s="39">
        <f t="shared" ca="1" si="1"/>
        <v>156.68096945919004</v>
      </c>
    </row>
    <row r="54" spans="5:6" x14ac:dyDescent="0.25">
      <c r="E54" s="39">
        <f t="shared" ca="1" si="0"/>
        <v>0.22820732883257266</v>
      </c>
      <c r="F54" s="39">
        <f t="shared" ca="1" si="1"/>
        <v>107.05183220814317</v>
      </c>
    </row>
    <row r="55" spans="5:6" x14ac:dyDescent="0.25">
      <c r="E55" s="39">
        <f t="shared" ca="1" si="0"/>
        <v>0.1193763897140846</v>
      </c>
      <c r="F55" s="39">
        <f t="shared" ca="1" si="1"/>
        <v>79.844097428521152</v>
      </c>
    </row>
    <row r="56" spans="5:6" x14ac:dyDescent="0.25">
      <c r="E56" s="39">
        <f t="shared" ca="1" si="0"/>
        <v>0.71461672013980881</v>
      </c>
      <c r="F56" s="39">
        <f t="shared" ca="1" si="1"/>
        <v>228.65418003495219</v>
      </c>
    </row>
    <row r="57" spans="5:6" x14ac:dyDescent="0.25">
      <c r="E57" s="39">
        <f t="shared" ca="1" si="0"/>
        <v>0.41455375314338416</v>
      </c>
      <c r="F57" s="39">
        <f t="shared" ca="1" si="1"/>
        <v>153.63843828584604</v>
      </c>
    </row>
    <row r="58" spans="5:6" x14ac:dyDescent="0.25">
      <c r="E58" s="39">
        <f t="shared" ca="1" si="0"/>
        <v>0.68983286025368051</v>
      </c>
      <c r="F58" s="39">
        <f t="shared" ca="1" si="1"/>
        <v>222.45821506342014</v>
      </c>
    </row>
    <row r="59" spans="5:6" x14ac:dyDescent="0.25">
      <c r="E59" s="39">
        <f t="shared" ca="1" si="0"/>
        <v>0.45433134046776824</v>
      </c>
      <c r="F59" s="39">
        <f t="shared" ca="1" si="1"/>
        <v>163.58283511694208</v>
      </c>
    </row>
    <row r="60" spans="5:6" x14ac:dyDescent="0.25">
      <c r="E60" s="39">
        <f t="shared" ca="1" si="0"/>
        <v>0.74446750921949278</v>
      </c>
      <c r="F60" s="39">
        <f t="shared" ca="1" si="1"/>
        <v>236.11687730487319</v>
      </c>
    </row>
    <row r="61" spans="5:6" x14ac:dyDescent="0.25">
      <c r="E61" s="39">
        <f t="shared" ca="1" si="0"/>
        <v>0.9405499643774885</v>
      </c>
      <c r="F61" s="39">
        <f t="shared" ca="1" si="1"/>
        <v>285.13749109437214</v>
      </c>
    </row>
    <row r="62" spans="5:6" x14ac:dyDescent="0.25">
      <c r="E62" s="39">
        <f t="shared" ca="1" si="0"/>
        <v>2.4838905036042358E-2</v>
      </c>
      <c r="F62" s="39">
        <f t="shared" ca="1" si="1"/>
        <v>56.209726259010587</v>
      </c>
    </row>
    <row r="63" spans="5:6" x14ac:dyDescent="0.25">
      <c r="E63" s="39">
        <f t="shared" ca="1" si="0"/>
        <v>0.78509793553525931</v>
      </c>
      <c r="F63" s="39">
        <f t="shared" ca="1" si="1"/>
        <v>246.27448388381484</v>
      </c>
    </row>
    <row r="64" spans="5:6" x14ac:dyDescent="0.25">
      <c r="E64" s="39">
        <f t="shared" ca="1" si="0"/>
        <v>0.90738573550893975</v>
      </c>
      <c r="F64" s="39">
        <f t="shared" ca="1" si="1"/>
        <v>276.84643387723497</v>
      </c>
    </row>
    <row r="65" spans="5:6" x14ac:dyDescent="0.25">
      <c r="E65" s="39">
        <f t="shared" ca="1" si="0"/>
        <v>0.9373338400917679</v>
      </c>
      <c r="F65" s="39">
        <f t="shared" ca="1" si="1"/>
        <v>284.33346002294195</v>
      </c>
    </row>
    <row r="66" spans="5:6" x14ac:dyDescent="0.25">
      <c r="E66" s="39">
        <f t="shared" ca="1" si="0"/>
        <v>0.82819046153292075</v>
      </c>
      <c r="F66" s="39">
        <f t="shared" ca="1" si="1"/>
        <v>257.04761538323021</v>
      </c>
    </row>
    <row r="67" spans="5:6" x14ac:dyDescent="0.25">
      <c r="E67" s="39">
        <f t="shared" ca="1" si="0"/>
        <v>0.55481868505063536</v>
      </c>
      <c r="F67" s="39">
        <f t="shared" ca="1" si="1"/>
        <v>188.70467126265885</v>
      </c>
    </row>
    <row r="68" spans="5:6" x14ac:dyDescent="0.25">
      <c r="E68" s="39">
        <f t="shared" ref="E68:E131" ca="1" si="2">RAND()</f>
        <v>7.9821756073952699E-2</v>
      </c>
      <c r="F68" s="39">
        <f t="shared" ref="F68:F131" ca="1" si="3">$C$3+E68*($C$4-$C$3)</f>
        <v>69.955439018488178</v>
      </c>
    </row>
    <row r="69" spans="5:6" x14ac:dyDescent="0.25">
      <c r="E69" s="39">
        <f t="shared" ca="1" si="2"/>
        <v>0.36238466851579654</v>
      </c>
      <c r="F69" s="39">
        <f t="shared" ca="1" si="3"/>
        <v>140.59616712894913</v>
      </c>
    </row>
    <row r="70" spans="5:6" x14ac:dyDescent="0.25">
      <c r="E70" s="39">
        <f t="shared" ca="1" si="2"/>
        <v>0.77443866902363834</v>
      </c>
      <c r="F70" s="39">
        <f t="shared" ca="1" si="3"/>
        <v>243.60966725590959</v>
      </c>
    </row>
    <row r="71" spans="5:6" x14ac:dyDescent="0.25">
      <c r="E71" s="39">
        <f t="shared" ca="1" si="2"/>
        <v>0.21456332995625704</v>
      </c>
      <c r="F71" s="39">
        <f t="shared" ca="1" si="3"/>
        <v>103.64083248906425</v>
      </c>
    </row>
    <row r="72" spans="5:6" x14ac:dyDescent="0.25">
      <c r="E72" s="39">
        <f t="shared" ca="1" si="2"/>
        <v>0.70842764016887338</v>
      </c>
      <c r="F72" s="39">
        <f t="shared" ca="1" si="3"/>
        <v>227.10691004221835</v>
      </c>
    </row>
    <row r="73" spans="5:6" x14ac:dyDescent="0.25">
      <c r="E73" s="39">
        <f t="shared" ca="1" si="2"/>
        <v>0.31686748999202019</v>
      </c>
      <c r="F73" s="39">
        <f t="shared" ca="1" si="3"/>
        <v>129.21687249800505</v>
      </c>
    </row>
    <row r="74" spans="5:6" x14ac:dyDescent="0.25">
      <c r="E74" s="39">
        <f t="shared" ca="1" si="2"/>
        <v>0.93499929952776195</v>
      </c>
      <c r="F74" s="39">
        <f t="shared" ca="1" si="3"/>
        <v>283.74982488194053</v>
      </c>
    </row>
    <row r="75" spans="5:6" x14ac:dyDescent="0.25">
      <c r="E75" s="39">
        <f t="shared" ca="1" si="2"/>
        <v>0.66759888823002222</v>
      </c>
      <c r="F75" s="39">
        <f t="shared" ca="1" si="3"/>
        <v>216.89972205750556</v>
      </c>
    </row>
    <row r="76" spans="5:6" x14ac:dyDescent="0.25">
      <c r="E76" s="39">
        <f t="shared" ca="1" si="2"/>
        <v>0.93408886569114347</v>
      </c>
      <c r="F76" s="39">
        <f t="shared" ca="1" si="3"/>
        <v>283.52221642278585</v>
      </c>
    </row>
    <row r="77" spans="5:6" x14ac:dyDescent="0.25">
      <c r="E77" s="39">
        <f t="shared" ca="1" si="2"/>
        <v>0.62079985065718513</v>
      </c>
      <c r="F77" s="39">
        <f t="shared" ca="1" si="3"/>
        <v>205.19996266429629</v>
      </c>
    </row>
    <row r="78" spans="5:6" x14ac:dyDescent="0.25">
      <c r="E78" s="39">
        <f t="shared" ca="1" si="2"/>
        <v>0.72059645298800978</v>
      </c>
      <c r="F78" s="39">
        <f t="shared" ca="1" si="3"/>
        <v>230.14911324700245</v>
      </c>
    </row>
    <row r="79" spans="5:6" x14ac:dyDescent="0.25">
      <c r="E79" s="39">
        <f t="shared" ca="1" si="2"/>
        <v>0.44376277140423237</v>
      </c>
      <c r="F79" s="39">
        <f t="shared" ca="1" si="3"/>
        <v>160.94069285105809</v>
      </c>
    </row>
    <row r="80" spans="5:6" x14ac:dyDescent="0.25">
      <c r="E80" s="39">
        <f t="shared" ca="1" si="2"/>
        <v>9.8133480695320907E-2</v>
      </c>
      <c r="F80" s="39">
        <f t="shared" ca="1" si="3"/>
        <v>74.533370173830235</v>
      </c>
    </row>
    <row r="81" spans="5:6" x14ac:dyDescent="0.25">
      <c r="E81" s="39">
        <f t="shared" ca="1" si="2"/>
        <v>0.27281143196376045</v>
      </c>
      <c r="F81" s="39">
        <f t="shared" ca="1" si="3"/>
        <v>118.20285799094012</v>
      </c>
    </row>
    <row r="82" spans="5:6" x14ac:dyDescent="0.25">
      <c r="E82" s="39">
        <f t="shared" ca="1" si="2"/>
        <v>5.1476978983762356E-2</v>
      </c>
      <c r="F82" s="39">
        <f t="shared" ca="1" si="3"/>
        <v>62.869244745940591</v>
      </c>
    </row>
    <row r="83" spans="5:6" x14ac:dyDescent="0.25">
      <c r="E83" s="39">
        <f t="shared" ca="1" si="2"/>
        <v>0.32584504758459854</v>
      </c>
      <c r="F83" s="39">
        <f t="shared" ca="1" si="3"/>
        <v>131.46126189614964</v>
      </c>
    </row>
    <row r="84" spans="5:6" x14ac:dyDescent="0.25">
      <c r="E84" s="39">
        <f t="shared" ca="1" si="2"/>
        <v>0.2402240638941493</v>
      </c>
      <c r="F84" s="39">
        <f t="shared" ca="1" si="3"/>
        <v>110.05601597353733</v>
      </c>
    </row>
    <row r="85" spans="5:6" x14ac:dyDescent="0.25">
      <c r="E85" s="39">
        <f t="shared" ca="1" si="2"/>
        <v>0.95320145772720466</v>
      </c>
      <c r="F85" s="39">
        <f t="shared" ca="1" si="3"/>
        <v>288.3003644318012</v>
      </c>
    </row>
    <row r="86" spans="5:6" x14ac:dyDescent="0.25">
      <c r="E86" s="39">
        <f t="shared" ca="1" si="2"/>
        <v>0.4924904110442907</v>
      </c>
      <c r="F86" s="39">
        <f t="shared" ca="1" si="3"/>
        <v>173.12260276107267</v>
      </c>
    </row>
    <row r="87" spans="5:6" x14ac:dyDescent="0.25">
      <c r="E87" s="39">
        <f t="shared" ca="1" si="2"/>
        <v>0.87605777682862274</v>
      </c>
      <c r="F87" s="39">
        <f t="shared" ca="1" si="3"/>
        <v>269.01444420715569</v>
      </c>
    </row>
    <row r="88" spans="5:6" x14ac:dyDescent="0.25">
      <c r="E88" s="39">
        <f t="shared" ca="1" si="2"/>
        <v>1.9734492276424653E-2</v>
      </c>
      <c r="F88" s="39">
        <f t="shared" ca="1" si="3"/>
        <v>54.933623069106162</v>
      </c>
    </row>
    <row r="89" spans="5:6" x14ac:dyDescent="0.25">
      <c r="E89" s="39">
        <f t="shared" ca="1" si="2"/>
        <v>1.0292075161773773E-2</v>
      </c>
      <c r="F89" s="39">
        <f t="shared" ca="1" si="3"/>
        <v>52.573018790443442</v>
      </c>
    </row>
    <row r="90" spans="5:6" x14ac:dyDescent="0.25">
      <c r="E90" s="39">
        <f t="shared" ca="1" si="2"/>
        <v>0.62688187762398428</v>
      </c>
      <c r="F90" s="39">
        <f t="shared" ca="1" si="3"/>
        <v>206.72046940599608</v>
      </c>
    </row>
    <row r="91" spans="5:6" x14ac:dyDescent="0.25">
      <c r="E91" s="39">
        <f t="shared" ca="1" si="2"/>
        <v>0.87153705553571625</v>
      </c>
      <c r="F91" s="39">
        <f t="shared" ca="1" si="3"/>
        <v>267.88426388392907</v>
      </c>
    </row>
    <row r="92" spans="5:6" x14ac:dyDescent="0.25">
      <c r="E92" s="39">
        <f t="shared" ca="1" si="2"/>
        <v>0.83733899211520024</v>
      </c>
      <c r="F92" s="39">
        <f t="shared" ca="1" si="3"/>
        <v>259.33474802880005</v>
      </c>
    </row>
    <row r="93" spans="5:6" x14ac:dyDescent="0.25">
      <c r="E93" s="39">
        <f t="shared" ca="1" si="2"/>
        <v>0.32332613887534434</v>
      </c>
      <c r="F93" s="39">
        <f t="shared" ca="1" si="3"/>
        <v>130.83153471883608</v>
      </c>
    </row>
    <row r="94" spans="5:6" x14ac:dyDescent="0.25">
      <c r="E94" s="39">
        <f t="shared" ca="1" si="2"/>
        <v>0.5225930523117901</v>
      </c>
      <c r="F94" s="39">
        <f t="shared" ca="1" si="3"/>
        <v>180.64826307794752</v>
      </c>
    </row>
    <row r="95" spans="5:6" x14ac:dyDescent="0.25">
      <c r="E95" s="39">
        <f t="shared" ca="1" si="2"/>
        <v>0.10167228498193359</v>
      </c>
      <c r="F95" s="39">
        <f t="shared" ca="1" si="3"/>
        <v>75.418071245483389</v>
      </c>
    </row>
    <row r="96" spans="5:6" x14ac:dyDescent="0.25">
      <c r="E96" s="39">
        <f t="shared" ca="1" si="2"/>
        <v>0.33435264758314409</v>
      </c>
      <c r="F96" s="39">
        <f t="shared" ca="1" si="3"/>
        <v>133.58816189578602</v>
      </c>
    </row>
    <row r="97" spans="5:6" x14ac:dyDescent="0.25">
      <c r="E97" s="39">
        <f t="shared" ca="1" si="2"/>
        <v>0.60277435989214168</v>
      </c>
      <c r="F97" s="39">
        <f t="shared" ca="1" si="3"/>
        <v>200.69358997303542</v>
      </c>
    </row>
    <row r="98" spans="5:6" x14ac:dyDescent="0.25">
      <c r="E98" s="39">
        <f t="shared" ca="1" si="2"/>
        <v>4.6695408315062248E-2</v>
      </c>
      <c r="F98" s="39">
        <f t="shared" ca="1" si="3"/>
        <v>61.673852078765563</v>
      </c>
    </row>
    <row r="99" spans="5:6" x14ac:dyDescent="0.25">
      <c r="E99" s="39">
        <f t="shared" ca="1" si="2"/>
        <v>0.64744359075321622</v>
      </c>
      <c r="F99" s="39">
        <f t="shared" ca="1" si="3"/>
        <v>211.86089768830405</v>
      </c>
    </row>
    <row r="100" spans="5:6" x14ac:dyDescent="0.25">
      <c r="E100" s="39">
        <f t="shared" ca="1" si="2"/>
        <v>0.16322946583161257</v>
      </c>
      <c r="F100" s="39">
        <f t="shared" ca="1" si="3"/>
        <v>90.807366457903143</v>
      </c>
    </row>
    <row r="101" spans="5:6" x14ac:dyDescent="0.25">
      <c r="E101" s="39">
        <f t="shared" ca="1" si="2"/>
        <v>0.15667307691085131</v>
      </c>
      <c r="F101" s="39">
        <f t="shared" ca="1" si="3"/>
        <v>89.168269227712827</v>
      </c>
    </row>
    <row r="102" spans="5:6" x14ac:dyDescent="0.25">
      <c r="E102" s="39">
        <f t="shared" ca="1" si="2"/>
        <v>0.47521548109001999</v>
      </c>
      <c r="F102" s="39">
        <f t="shared" ca="1" si="3"/>
        <v>168.80387027250498</v>
      </c>
    </row>
    <row r="103" spans="5:6" x14ac:dyDescent="0.25">
      <c r="E103" s="39">
        <f t="shared" ca="1" si="2"/>
        <v>0.11171655936234148</v>
      </c>
      <c r="F103" s="39">
        <f t="shared" ca="1" si="3"/>
        <v>77.929139840585378</v>
      </c>
    </row>
    <row r="104" spans="5:6" x14ac:dyDescent="0.25">
      <c r="E104" s="39">
        <f t="shared" ca="1" si="2"/>
        <v>0.71632659192242421</v>
      </c>
      <c r="F104" s="39">
        <f t="shared" ca="1" si="3"/>
        <v>229.08164798060605</v>
      </c>
    </row>
    <row r="105" spans="5:6" x14ac:dyDescent="0.25">
      <c r="E105" s="39">
        <f t="shared" ca="1" si="2"/>
        <v>0.4763954378357752</v>
      </c>
      <c r="F105" s="39">
        <f t="shared" ca="1" si="3"/>
        <v>169.09885945894382</v>
      </c>
    </row>
    <row r="106" spans="5:6" x14ac:dyDescent="0.25">
      <c r="E106" s="39">
        <f t="shared" ca="1" si="2"/>
        <v>8.0819964958326884E-2</v>
      </c>
      <c r="F106" s="39">
        <f t="shared" ca="1" si="3"/>
        <v>70.204991239581716</v>
      </c>
    </row>
    <row r="107" spans="5:6" x14ac:dyDescent="0.25">
      <c r="E107" s="39">
        <f t="shared" ca="1" si="2"/>
        <v>0.16497068906792312</v>
      </c>
      <c r="F107" s="39">
        <f t="shared" ca="1" si="3"/>
        <v>91.242672266980776</v>
      </c>
    </row>
    <row r="108" spans="5:6" x14ac:dyDescent="0.25">
      <c r="E108" s="39">
        <f t="shared" ca="1" si="2"/>
        <v>0.29245371462349945</v>
      </c>
      <c r="F108" s="39">
        <f t="shared" ca="1" si="3"/>
        <v>123.11342865587486</v>
      </c>
    </row>
    <row r="109" spans="5:6" x14ac:dyDescent="0.25">
      <c r="E109" s="39">
        <f t="shared" ca="1" si="2"/>
        <v>0.3802947471610193</v>
      </c>
      <c r="F109" s="39">
        <f t="shared" ca="1" si="3"/>
        <v>145.07368679025484</v>
      </c>
    </row>
    <row r="110" spans="5:6" x14ac:dyDescent="0.25">
      <c r="E110" s="39">
        <f t="shared" ca="1" si="2"/>
        <v>0.71916471923831682</v>
      </c>
      <c r="F110" s="39">
        <f t="shared" ca="1" si="3"/>
        <v>229.79117980957921</v>
      </c>
    </row>
    <row r="111" spans="5:6" x14ac:dyDescent="0.25">
      <c r="E111" s="39">
        <f t="shared" ca="1" si="2"/>
        <v>0.4950606627321722</v>
      </c>
      <c r="F111" s="39">
        <f t="shared" ca="1" si="3"/>
        <v>173.76516568304305</v>
      </c>
    </row>
    <row r="112" spans="5:6" x14ac:dyDescent="0.25">
      <c r="E112" s="39">
        <f t="shared" ca="1" si="2"/>
        <v>4.3038686648498192E-2</v>
      </c>
      <c r="F112" s="39">
        <f t="shared" ca="1" si="3"/>
        <v>60.759671662124546</v>
      </c>
    </row>
    <row r="113" spans="5:6" x14ac:dyDescent="0.25">
      <c r="E113" s="39">
        <f t="shared" ca="1" si="2"/>
        <v>0.46090419193252141</v>
      </c>
      <c r="F113" s="39">
        <f t="shared" ca="1" si="3"/>
        <v>165.22604798313034</v>
      </c>
    </row>
    <row r="114" spans="5:6" x14ac:dyDescent="0.25">
      <c r="E114" s="39">
        <f t="shared" ca="1" si="2"/>
        <v>0.7112081298279368</v>
      </c>
      <c r="F114" s="39">
        <f t="shared" ca="1" si="3"/>
        <v>227.80203245698419</v>
      </c>
    </row>
    <row r="115" spans="5:6" x14ac:dyDescent="0.25">
      <c r="E115" s="39">
        <f t="shared" ca="1" si="2"/>
        <v>0.94460997574545225</v>
      </c>
      <c r="F115" s="39">
        <f t="shared" ca="1" si="3"/>
        <v>286.15249393636304</v>
      </c>
    </row>
    <row r="116" spans="5:6" x14ac:dyDescent="0.25">
      <c r="E116" s="39">
        <f t="shared" ca="1" si="2"/>
        <v>0.30755582701132012</v>
      </c>
      <c r="F116" s="39">
        <f t="shared" ca="1" si="3"/>
        <v>126.88895675283003</v>
      </c>
    </row>
    <row r="117" spans="5:6" x14ac:dyDescent="0.25">
      <c r="E117" s="39">
        <f t="shared" ca="1" si="2"/>
        <v>0.93562255454686372</v>
      </c>
      <c r="F117" s="39">
        <f t="shared" ca="1" si="3"/>
        <v>283.90563863671593</v>
      </c>
    </row>
    <row r="118" spans="5:6" x14ac:dyDescent="0.25">
      <c r="E118" s="39">
        <f t="shared" ca="1" si="2"/>
        <v>0.65960081429902495</v>
      </c>
      <c r="F118" s="39">
        <f t="shared" ca="1" si="3"/>
        <v>214.90020357475623</v>
      </c>
    </row>
    <row r="119" spans="5:6" x14ac:dyDescent="0.25">
      <c r="E119" s="39">
        <f t="shared" ca="1" si="2"/>
        <v>2.5570278286156767E-2</v>
      </c>
      <c r="F119" s="39">
        <f t="shared" ca="1" si="3"/>
        <v>56.392569571539191</v>
      </c>
    </row>
    <row r="120" spans="5:6" x14ac:dyDescent="0.25">
      <c r="E120" s="39">
        <f t="shared" ca="1" si="2"/>
        <v>0.19034470207785759</v>
      </c>
      <c r="F120" s="39">
        <f t="shared" ca="1" si="3"/>
        <v>97.586175519464405</v>
      </c>
    </row>
    <row r="121" spans="5:6" x14ac:dyDescent="0.25">
      <c r="E121" s="39">
        <f t="shared" ca="1" si="2"/>
        <v>0.26599831573861099</v>
      </c>
      <c r="F121" s="39">
        <f t="shared" ca="1" si="3"/>
        <v>116.49957893465275</v>
      </c>
    </row>
    <row r="122" spans="5:6" x14ac:dyDescent="0.25">
      <c r="E122" s="39">
        <f t="shared" ca="1" si="2"/>
        <v>0.40865886599391144</v>
      </c>
      <c r="F122" s="39">
        <f t="shared" ca="1" si="3"/>
        <v>152.16471649847784</v>
      </c>
    </row>
    <row r="123" spans="5:6" x14ac:dyDescent="0.25">
      <c r="E123" s="39">
        <f t="shared" ca="1" si="2"/>
        <v>0.65530959811997702</v>
      </c>
      <c r="F123" s="39">
        <f t="shared" ca="1" si="3"/>
        <v>213.82739952999427</v>
      </c>
    </row>
    <row r="124" spans="5:6" x14ac:dyDescent="0.25">
      <c r="E124" s="39">
        <f t="shared" ca="1" si="2"/>
        <v>0.34804450291076316</v>
      </c>
      <c r="F124" s="39">
        <f t="shared" ca="1" si="3"/>
        <v>137.0111257276908</v>
      </c>
    </row>
    <row r="125" spans="5:6" x14ac:dyDescent="0.25">
      <c r="E125" s="39">
        <f t="shared" ca="1" si="2"/>
        <v>0.55307438681596444</v>
      </c>
      <c r="F125" s="39">
        <f t="shared" ca="1" si="3"/>
        <v>188.26859670399111</v>
      </c>
    </row>
    <row r="126" spans="5:6" x14ac:dyDescent="0.25">
      <c r="E126" s="39">
        <f t="shared" ca="1" si="2"/>
        <v>0.52785191378876883</v>
      </c>
      <c r="F126" s="39">
        <f t="shared" ca="1" si="3"/>
        <v>181.9629784471922</v>
      </c>
    </row>
    <row r="127" spans="5:6" x14ac:dyDescent="0.25">
      <c r="E127" s="39">
        <f t="shared" ca="1" si="2"/>
        <v>9.8701779904710851E-2</v>
      </c>
      <c r="F127" s="39">
        <f t="shared" ca="1" si="3"/>
        <v>74.675444976177715</v>
      </c>
    </row>
    <row r="128" spans="5:6" x14ac:dyDescent="0.25">
      <c r="E128" s="39">
        <f t="shared" ca="1" si="2"/>
        <v>0.68370504290534773</v>
      </c>
      <c r="F128" s="39">
        <f t="shared" ca="1" si="3"/>
        <v>220.92626072633692</v>
      </c>
    </row>
    <row r="129" spans="5:6" x14ac:dyDescent="0.25">
      <c r="E129" s="39">
        <f t="shared" ca="1" si="2"/>
        <v>0.61870671915341702</v>
      </c>
      <c r="F129" s="39">
        <f t="shared" ca="1" si="3"/>
        <v>204.67667978835425</v>
      </c>
    </row>
    <row r="130" spans="5:6" x14ac:dyDescent="0.25">
      <c r="E130" s="39">
        <f t="shared" ca="1" si="2"/>
        <v>0.63100073696606385</v>
      </c>
      <c r="F130" s="39">
        <f t="shared" ca="1" si="3"/>
        <v>207.75018424151597</v>
      </c>
    </row>
    <row r="131" spans="5:6" x14ac:dyDescent="0.25">
      <c r="E131" s="39">
        <f t="shared" ca="1" si="2"/>
        <v>0.15103512845178502</v>
      </c>
      <c r="F131" s="39">
        <f t="shared" ca="1" si="3"/>
        <v>87.75878211294625</v>
      </c>
    </row>
    <row r="132" spans="5:6" x14ac:dyDescent="0.25">
      <c r="E132" s="39">
        <f t="shared" ref="E132:E195" ca="1" si="4">RAND()</f>
        <v>0.74358707996022455</v>
      </c>
      <c r="F132" s="39">
        <f t="shared" ref="F132:F195" ca="1" si="5">$C$3+E132*($C$4-$C$3)</f>
        <v>235.89676999005613</v>
      </c>
    </row>
    <row r="133" spans="5:6" x14ac:dyDescent="0.25">
      <c r="E133" s="39">
        <f t="shared" ca="1" si="4"/>
        <v>0.86084986307844524</v>
      </c>
      <c r="F133" s="39">
        <f t="shared" ca="1" si="5"/>
        <v>265.2124657696113</v>
      </c>
    </row>
    <row r="134" spans="5:6" x14ac:dyDescent="0.25">
      <c r="E134" s="39">
        <f t="shared" ca="1" si="4"/>
        <v>0.72150298900754573</v>
      </c>
      <c r="F134" s="39">
        <f t="shared" ca="1" si="5"/>
        <v>230.37574725188642</v>
      </c>
    </row>
    <row r="135" spans="5:6" x14ac:dyDescent="0.25">
      <c r="E135" s="39">
        <f t="shared" ca="1" si="4"/>
        <v>0.14833630297671963</v>
      </c>
      <c r="F135" s="39">
        <f t="shared" ca="1" si="5"/>
        <v>87.084075744179898</v>
      </c>
    </row>
    <row r="136" spans="5:6" x14ac:dyDescent="0.25">
      <c r="E136" s="39">
        <f t="shared" ca="1" si="4"/>
        <v>0.38923315278587689</v>
      </c>
      <c r="F136" s="39">
        <f t="shared" ca="1" si="5"/>
        <v>147.30828819646922</v>
      </c>
    </row>
    <row r="137" spans="5:6" x14ac:dyDescent="0.25">
      <c r="E137" s="39">
        <f t="shared" ca="1" si="4"/>
        <v>0.17625615388083771</v>
      </c>
      <c r="F137" s="39">
        <f t="shared" ca="1" si="5"/>
        <v>94.064038470209425</v>
      </c>
    </row>
    <row r="138" spans="5:6" x14ac:dyDescent="0.25">
      <c r="E138" s="39">
        <f t="shared" ca="1" si="4"/>
        <v>0.92699396134509249</v>
      </c>
      <c r="F138" s="39">
        <f t="shared" ca="1" si="5"/>
        <v>281.74849033627311</v>
      </c>
    </row>
    <row r="139" spans="5:6" x14ac:dyDescent="0.25">
      <c r="E139" s="39">
        <f t="shared" ca="1" si="4"/>
        <v>0.38677322086035093</v>
      </c>
      <c r="F139" s="39">
        <f t="shared" ca="1" si="5"/>
        <v>146.69330521508772</v>
      </c>
    </row>
    <row r="140" spans="5:6" x14ac:dyDescent="0.25">
      <c r="E140" s="39">
        <f t="shared" ca="1" si="4"/>
        <v>0.85457797225703913</v>
      </c>
      <c r="F140" s="39">
        <f t="shared" ca="1" si="5"/>
        <v>263.64449306425979</v>
      </c>
    </row>
    <row r="141" spans="5:6" x14ac:dyDescent="0.25">
      <c r="E141" s="39">
        <f t="shared" ca="1" si="4"/>
        <v>0.82997474205271082</v>
      </c>
      <c r="F141" s="39">
        <f t="shared" ca="1" si="5"/>
        <v>257.4936855131777</v>
      </c>
    </row>
    <row r="142" spans="5:6" x14ac:dyDescent="0.25">
      <c r="E142" s="39">
        <f t="shared" ca="1" si="4"/>
        <v>6.5895968217176137E-2</v>
      </c>
      <c r="F142" s="39">
        <f t="shared" ca="1" si="5"/>
        <v>66.47399205429403</v>
      </c>
    </row>
    <row r="143" spans="5:6" x14ac:dyDescent="0.25">
      <c r="E143" s="39">
        <f t="shared" ca="1" si="4"/>
        <v>1.549146966395043E-2</v>
      </c>
      <c r="F143" s="39">
        <f t="shared" ca="1" si="5"/>
        <v>53.872867415987606</v>
      </c>
    </row>
    <row r="144" spans="5:6" x14ac:dyDescent="0.25">
      <c r="E144" s="39">
        <f t="shared" ca="1" si="4"/>
        <v>0.87363011897764198</v>
      </c>
      <c r="F144" s="39">
        <f t="shared" ca="1" si="5"/>
        <v>268.40752974441045</v>
      </c>
    </row>
    <row r="145" spans="5:6" x14ac:dyDescent="0.25">
      <c r="E145" s="39">
        <f t="shared" ca="1" si="4"/>
        <v>0.87727481187268141</v>
      </c>
      <c r="F145" s="39">
        <f t="shared" ca="1" si="5"/>
        <v>269.31870296817033</v>
      </c>
    </row>
    <row r="146" spans="5:6" x14ac:dyDescent="0.25">
      <c r="E146" s="39">
        <f t="shared" ca="1" si="4"/>
        <v>3.0484632701452741E-2</v>
      </c>
      <c r="F146" s="39">
        <f t="shared" ca="1" si="5"/>
        <v>57.621158175363185</v>
      </c>
    </row>
    <row r="147" spans="5:6" x14ac:dyDescent="0.25">
      <c r="E147" s="39">
        <f t="shared" ca="1" si="4"/>
        <v>0.65021163635447488</v>
      </c>
      <c r="F147" s="39">
        <f t="shared" ca="1" si="5"/>
        <v>212.55290908861872</v>
      </c>
    </row>
    <row r="148" spans="5:6" x14ac:dyDescent="0.25">
      <c r="E148" s="39">
        <f t="shared" ca="1" si="4"/>
        <v>0.13423972617112889</v>
      </c>
      <c r="F148" s="39">
        <f t="shared" ca="1" si="5"/>
        <v>83.559931542782223</v>
      </c>
    </row>
    <row r="149" spans="5:6" x14ac:dyDescent="0.25">
      <c r="E149" s="39">
        <f t="shared" ca="1" si="4"/>
        <v>0.54236436903367369</v>
      </c>
      <c r="F149" s="39">
        <f t="shared" ca="1" si="5"/>
        <v>185.59109225841843</v>
      </c>
    </row>
    <row r="150" spans="5:6" x14ac:dyDescent="0.25">
      <c r="E150" s="39">
        <f t="shared" ca="1" si="4"/>
        <v>0.17106414576090001</v>
      </c>
      <c r="F150" s="39">
        <f t="shared" ca="1" si="5"/>
        <v>92.766036440225008</v>
      </c>
    </row>
    <row r="151" spans="5:6" x14ac:dyDescent="0.25">
      <c r="E151" s="39">
        <f t="shared" ca="1" si="4"/>
        <v>0.66403200691428954</v>
      </c>
      <c r="F151" s="39">
        <f t="shared" ca="1" si="5"/>
        <v>216.0080017285724</v>
      </c>
    </row>
    <row r="152" spans="5:6" x14ac:dyDescent="0.25">
      <c r="E152" s="39">
        <f t="shared" ca="1" si="4"/>
        <v>0.58911691280833722</v>
      </c>
      <c r="F152" s="39">
        <f t="shared" ca="1" si="5"/>
        <v>197.27922820208431</v>
      </c>
    </row>
    <row r="153" spans="5:6" x14ac:dyDescent="0.25">
      <c r="E153" s="39">
        <f t="shared" ca="1" si="4"/>
        <v>0.52605266570218456</v>
      </c>
      <c r="F153" s="39">
        <f t="shared" ca="1" si="5"/>
        <v>181.51316642554613</v>
      </c>
    </row>
    <row r="154" spans="5:6" x14ac:dyDescent="0.25">
      <c r="E154" s="39">
        <f t="shared" ca="1" si="4"/>
        <v>0.66745582291973271</v>
      </c>
      <c r="F154" s="39">
        <f t="shared" ca="1" si="5"/>
        <v>216.86395572993317</v>
      </c>
    </row>
    <row r="155" spans="5:6" x14ac:dyDescent="0.25">
      <c r="E155" s="39">
        <f t="shared" ca="1" si="4"/>
        <v>0.77591700842247713</v>
      </c>
      <c r="F155" s="39">
        <f t="shared" ca="1" si="5"/>
        <v>243.97925210561928</v>
      </c>
    </row>
    <row r="156" spans="5:6" x14ac:dyDescent="0.25">
      <c r="E156" s="39">
        <f t="shared" ca="1" si="4"/>
        <v>0.12686984316785876</v>
      </c>
      <c r="F156" s="39">
        <f t="shared" ca="1" si="5"/>
        <v>81.717460791964697</v>
      </c>
    </row>
    <row r="157" spans="5:6" x14ac:dyDescent="0.25">
      <c r="E157" s="39">
        <f t="shared" ca="1" si="4"/>
        <v>0.21802873300896441</v>
      </c>
      <c r="F157" s="39">
        <f t="shared" ca="1" si="5"/>
        <v>104.50718325224111</v>
      </c>
    </row>
    <row r="158" spans="5:6" x14ac:dyDescent="0.25">
      <c r="E158" s="39">
        <f t="shared" ca="1" si="4"/>
        <v>0.55293086198331209</v>
      </c>
      <c r="F158" s="39">
        <f t="shared" ca="1" si="5"/>
        <v>188.23271549582802</v>
      </c>
    </row>
    <row r="159" spans="5:6" x14ac:dyDescent="0.25">
      <c r="E159" s="39">
        <f t="shared" ca="1" si="4"/>
        <v>0.4294368947814321</v>
      </c>
      <c r="F159" s="39">
        <f t="shared" ca="1" si="5"/>
        <v>157.35922369535803</v>
      </c>
    </row>
    <row r="160" spans="5:6" x14ac:dyDescent="0.25">
      <c r="E160" s="39">
        <f t="shared" ca="1" si="4"/>
        <v>0.70387854757947865</v>
      </c>
      <c r="F160" s="39">
        <f t="shared" ca="1" si="5"/>
        <v>225.96963689486967</v>
      </c>
    </row>
    <row r="161" spans="5:6" x14ac:dyDescent="0.25">
      <c r="E161" s="39">
        <f t="shared" ca="1" si="4"/>
        <v>0.25516050357462672</v>
      </c>
      <c r="F161" s="39">
        <f t="shared" ca="1" si="5"/>
        <v>113.79012589365668</v>
      </c>
    </row>
    <row r="162" spans="5:6" x14ac:dyDescent="0.25">
      <c r="E162" s="39">
        <f t="shared" ca="1" si="4"/>
        <v>0.56903476919924101</v>
      </c>
      <c r="F162" s="39">
        <f t="shared" ca="1" si="5"/>
        <v>192.25869229981026</v>
      </c>
    </row>
    <row r="163" spans="5:6" x14ac:dyDescent="0.25">
      <c r="E163" s="39">
        <f t="shared" ca="1" si="4"/>
        <v>0.72521707836286231</v>
      </c>
      <c r="F163" s="39">
        <f t="shared" ca="1" si="5"/>
        <v>231.30426959071559</v>
      </c>
    </row>
    <row r="164" spans="5:6" x14ac:dyDescent="0.25">
      <c r="E164" s="39">
        <f t="shared" ca="1" si="4"/>
        <v>0.73990731915074548</v>
      </c>
      <c r="F164" s="39">
        <f t="shared" ca="1" si="5"/>
        <v>234.97682978768637</v>
      </c>
    </row>
    <row r="165" spans="5:6" x14ac:dyDescent="0.25">
      <c r="E165" s="39">
        <f t="shared" ca="1" si="4"/>
        <v>0.55409081975145513</v>
      </c>
      <c r="F165" s="39">
        <f t="shared" ca="1" si="5"/>
        <v>188.52270493786378</v>
      </c>
    </row>
    <row r="166" spans="5:6" x14ac:dyDescent="0.25">
      <c r="E166" s="39">
        <f t="shared" ca="1" si="4"/>
        <v>8.2868301625627527E-2</v>
      </c>
      <c r="F166" s="39">
        <f t="shared" ca="1" si="5"/>
        <v>70.717075406406877</v>
      </c>
    </row>
    <row r="167" spans="5:6" x14ac:dyDescent="0.25">
      <c r="E167" s="39">
        <f t="shared" ca="1" si="4"/>
        <v>0.65099124940895481</v>
      </c>
      <c r="F167" s="39">
        <f t="shared" ca="1" si="5"/>
        <v>212.7478123522387</v>
      </c>
    </row>
    <row r="168" spans="5:6" x14ac:dyDescent="0.25">
      <c r="E168" s="39">
        <f t="shared" ca="1" si="4"/>
        <v>0.1702536502660621</v>
      </c>
      <c r="F168" s="39">
        <f t="shared" ca="1" si="5"/>
        <v>92.563412566515524</v>
      </c>
    </row>
    <row r="169" spans="5:6" x14ac:dyDescent="0.25">
      <c r="E169" s="39">
        <f t="shared" ca="1" si="4"/>
        <v>0.81390401597662321</v>
      </c>
      <c r="F169" s="39">
        <f t="shared" ca="1" si="5"/>
        <v>253.4760039941558</v>
      </c>
    </row>
    <row r="170" spans="5:6" x14ac:dyDescent="0.25">
      <c r="E170" s="39">
        <f t="shared" ca="1" si="4"/>
        <v>0.41908504176903383</v>
      </c>
      <c r="F170" s="39">
        <f t="shared" ca="1" si="5"/>
        <v>154.77126044225844</v>
      </c>
    </row>
    <row r="171" spans="5:6" x14ac:dyDescent="0.25">
      <c r="E171" s="39">
        <f t="shared" ca="1" si="4"/>
        <v>6.01064775090564E-2</v>
      </c>
      <c r="F171" s="39">
        <f t="shared" ca="1" si="5"/>
        <v>65.026619377264097</v>
      </c>
    </row>
    <row r="172" spans="5:6" x14ac:dyDescent="0.25">
      <c r="E172" s="39">
        <f t="shared" ca="1" si="4"/>
        <v>0.48850694364284231</v>
      </c>
      <c r="F172" s="39">
        <f t="shared" ca="1" si="5"/>
        <v>172.12673591071058</v>
      </c>
    </row>
    <row r="173" spans="5:6" x14ac:dyDescent="0.25">
      <c r="E173" s="39">
        <f t="shared" ca="1" si="4"/>
        <v>7.2130521990055763E-2</v>
      </c>
      <c r="F173" s="39">
        <f t="shared" ca="1" si="5"/>
        <v>68.032630497513935</v>
      </c>
    </row>
    <row r="174" spans="5:6" x14ac:dyDescent="0.25">
      <c r="E174" s="39">
        <f t="shared" ca="1" si="4"/>
        <v>0.52065411285738061</v>
      </c>
      <c r="F174" s="39">
        <f t="shared" ca="1" si="5"/>
        <v>180.16352821434515</v>
      </c>
    </row>
    <row r="175" spans="5:6" x14ac:dyDescent="0.25">
      <c r="E175" s="39">
        <f t="shared" ca="1" si="4"/>
        <v>0.69702921667017081</v>
      </c>
      <c r="F175" s="39">
        <f t="shared" ca="1" si="5"/>
        <v>224.25730416754271</v>
      </c>
    </row>
    <row r="176" spans="5:6" x14ac:dyDescent="0.25">
      <c r="E176" s="39">
        <f t="shared" ca="1" si="4"/>
        <v>0.13671054812921057</v>
      </c>
      <c r="F176" s="39">
        <f t="shared" ca="1" si="5"/>
        <v>84.177637032302641</v>
      </c>
    </row>
    <row r="177" spans="5:6" x14ac:dyDescent="0.25">
      <c r="E177" s="39">
        <f t="shared" ca="1" si="4"/>
        <v>0.83583566104244666</v>
      </c>
      <c r="F177" s="39">
        <f t="shared" ca="1" si="5"/>
        <v>258.95891526061166</v>
      </c>
    </row>
    <row r="178" spans="5:6" x14ac:dyDescent="0.25">
      <c r="E178" s="39">
        <f t="shared" ca="1" si="4"/>
        <v>0.26463888748019582</v>
      </c>
      <c r="F178" s="39">
        <f t="shared" ca="1" si="5"/>
        <v>116.15972187004895</v>
      </c>
    </row>
    <row r="179" spans="5:6" x14ac:dyDescent="0.25">
      <c r="E179" s="39">
        <f t="shared" ca="1" si="4"/>
        <v>0.69152577096208601</v>
      </c>
      <c r="F179" s="39">
        <f t="shared" ca="1" si="5"/>
        <v>222.88144274052149</v>
      </c>
    </row>
    <row r="180" spans="5:6" x14ac:dyDescent="0.25">
      <c r="E180" s="39">
        <f t="shared" ca="1" si="4"/>
        <v>0.77260960819820268</v>
      </c>
      <c r="F180" s="39">
        <f t="shared" ca="1" si="5"/>
        <v>243.15240204955066</v>
      </c>
    </row>
    <row r="181" spans="5:6" x14ac:dyDescent="0.25">
      <c r="E181" s="39">
        <f t="shared" ca="1" si="4"/>
        <v>0.18347071953766692</v>
      </c>
      <c r="F181" s="39">
        <f t="shared" ca="1" si="5"/>
        <v>95.867679884416731</v>
      </c>
    </row>
    <row r="182" spans="5:6" x14ac:dyDescent="0.25">
      <c r="E182" s="39">
        <f t="shared" ca="1" si="4"/>
        <v>0.43685837600058752</v>
      </c>
      <c r="F182" s="39">
        <f t="shared" ca="1" si="5"/>
        <v>159.21459400014686</v>
      </c>
    </row>
    <row r="183" spans="5:6" x14ac:dyDescent="0.25">
      <c r="E183" s="39">
        <f t="shared" ca="1" si="4"/>
        <v>0.69876435579636398</v>
      </c>
      <c r="F183" s="39">
        <f t="shared" ca="1" si="5"/>
        <v>224.69108894909098</v>
      </c>
    </row>
    <row r="184" spans="5:6" x14ac:dyDescent="0.25">
      <c r="E184" s="39">
        <f t="shared" ca="1" si="4"/>
        <v>0.69042103637421115</v>
      </c>
      <c r="F184" s="39">
        <f t="shared" ca="1" si="5"/>
        <v>222.60525909355277</v>
      </c>
    </row>
    <row r="185" spans="5:6" x14ac:dyDescent="0.25">
      <c r="E185" s="39">
        <f t="shared" ca="1" si="4"/>
        <v>0.22519121324064395</v>
      </c>
      <c r="F185" s="39">
        <f t="shared" ca="1" si="5"/>
        <v>106.29780331016099</v>
      </c>
    </row>
    <row r="186" spans="5:6" x14ac:dyDescent="0.25">
      <c r="E186" s="39">
        <f t="shared" ca="1" si="4"/>
        <v>0.90506088000057094</v>
      </c>
      <c r="F186" s="39">
        <f t="shared" ca="1" si="5"/>
        <v>276.26522000014273</v>
      </c>
    </row>
    <row r="187" spans="5:6" x14ac:dyDescent="0.25">
      <c r="E187" s="39">
        <f t="shared" ca="1" si="4"/>
        <v>0.59906899630838284</v>
      </c>
      <c r="F187" s="39">
        <f t="shared" ca="1" si="5"/>
        <v>199.7672490770957</v>
      </c>
    </row>
    <row r="188" spans="5:6" x14ac:dyDescent="0.25">
      <c r="E188" s="39">
        <f t="shared" ca="1" si="4"/>
        <v>0.86915251828612916</v>
      </c>
      <c r="F188" s="39">
        <f t="shared" ca="1" si="5"/>
        <v>267.28812957153229</v>
      </c>
    </row>
    <row r="189" spans="5:6" x14ac:dyDescent="0.25">
      <c r="E189" s="39">
        <f t="shared" ca="1" si="4"/>
        <v>0.82476320619534593</v>
      </c>
      <c r="F189" s="39">
        <f t="shared" ca="1" si="5"/>
        <v>256.19080154883648</v>
      </c>
    </row>
    <row r="190" spans="5:6" x14ac:dyDescent="0.25">
      <c r="E190" s="39">
        <f t="shared" ca="1" si="4"/>
        <v>0.18916460973609162</v>
      </c>
      <c r="F190" s="39">
        <f t="shared" ca="1" si="5"/>
        <v>97.291152434022905</v>
      </c>
    </row>
    <row r="191" spans="5:6" x14ac:dyDescent="0.25">
      <c r="E191" s="39">
        <f t="shared" ca="1" si="4"/>
        <v>0.75154798761930697</v>
      </c>
      <c r="F191" s="39">
        <f t="shared" ca="1" si="5"/>
        <v>237.88699690482673</v>
      </c>
    </row>
    <row r="192" spans="5:6" x14ac:dyDescent="0.25">
      <c r="E192" s="39">
        <f t="shared" ca="1" si="4"/>
        <v>0.65344659803013272</v>
      </c>
      <c r="F192" s="39">
        <f t="shared" ca="1" si="5"/>
        <v>213.36164950753317</v>
      </c>
    </row>
    <row r="193" spans="5:6" x14ac:dyDescent="0.25">
      <c r="E193" s="39">
        <f t="shared" ca="1" si="4"/>
        <v>0.38271502100287746</v>
      </c>
      <c r="F193" s="39">
        <f t="shared" ca="1" si="5"/>
        <v>145.67875525071935</v>
      </c>
    </row>
    <row r="194" spans="5:6" x14ac:dyDescent="0.25">
      <c r="E194" s="39">
        <f t="shared" ca="1" si="4"/>
        <v>3.719887411694156E-3</v>
      </c>
      <c r="F194" s="39">
        <f t="shared" ca="1" si="5"/>
        <v>50.929971852923536</v>
      </c>
    </row>
    <row r="195" spans="5:6" x14ac:dyDescent="0.25">
      <c r="E195" s="39">
        <f t="shared" ca="1" si="4"/>
        <v>0.87078154818323805</v>
      </c>
      <c r="F195" s="39">
        <f t="shared" ca="1" si="5"/>
        <v>267.69538704580953</v>
      </c>
    </row>
    <row r="196" spans="5:6" x14ac:dyDescent="0.25">
      <c r="E196" s="39">
        <f t="shared" ref="E196:E259" ca="1" si="6">RAND()</f>
        <v>4.2852441437590372E-2</v>
      </c>
      <c r="F196" s="39">
        <f t="shared" ref="F196:F259" ca="1" si="7">$C$3+E196*($C$4-$C$3)</f>
        <v>60.713110359397589</v>
      </c>
    </row>
    <row r="197" spans="5:6" x14ac:dyDescent="0.25">
      <c r="E197" s="39">
        <f t="shared" ca="1" si="6"/>
        <v>0.71848117836556613</v>
      </c>
      <c r="F197" s="39">
        <f t="shared" ca="1" si="7"/>
        <v>229.62029459139154</v>
      </c>
    </row>
    <row r="198" spans="5:6" x14ac:dyDescent="0.25">
      <c r="E198" s="39">
        <f t="shared" ca="1" si="6"/>
        <v>0.82951492516517356</v>
      </c>
      <c r="F198" s="39">
        <f t="shared" ca="1" si="7"/>
        <v>257.37873129129338</v>
      </c>
    </row>
    <row r="199" spans="5:6" x14ac:dyDescent="0.25">
      <c r="E199" s="39">
        <f t="shared" ca="1" si="6"/>
        <v>0.15084449398962441</v>
      </c>
      <c r="F199" s="39">
        <f t="shared" ca="1" si="7"/>
        <v>87.711123497406106</v>
      </c>
    </row>
    <row r="200" spans="5:6" x14ac:dyDescent="0.25">
      <c r="E200" s="39">
        <f t="shared" ca="1" si="6"/>
        <v>0.53958146702013321</v>
      </c>
      <c r="F200" s="39">
        <f t="shared" ca="1" si="7"/>
        <v>184.89536675503331</v>
      </c>
    </row>
    <row r="201" spans="5:6" x14ac:dyDescent="0.25">
      <c r="E201" s="39">
        <f t="shared" ca="1" si="6"/>
        <v>0.93917165053135987</v>
      </c>
      <c r="F201" s="39">
        <f t="shared" ca="1" si="7"/>
        <v>284.79291263283994</v>
      </c>
    </row>
    <row r="202" spans="5:6" x14ac:dyDescent="0.25">
      <c r="E202" s="39">
        <f t="shared" ca="1" si="6"/>
        <v>0.89282018971714683</v>
      </c>
      <c r="F202" s="39">
        <f t="shared" ca="1" si="7"/>
        <v>273.20504742928671</v>
      </c>
    </row>
    <row r="203" spans="5:6" x14ac:dyDescent="0.25">
      <c r="E203" s="39">
        <f t="shared" ca="1" si="6"/>
        <v>0.99665117003284409</v>
      </c>
      <c r="F203" s="39">
        <f t="shared" ca="1" si="7"/>
        <v>299.16279250821106</v>
      </c>
    </row>
    <row r="204" spans="5:6" x14ac:dyDescent="0.25">
      <c r="E204" s="39">
        <f t="shared" ca="1" si="6"/>
        <v>0.42287863686895533</v>
      </c>
      <c r="F204" s="39">
        <f t="shared" ca="1" si="7"/>
        <v>155.71965921723881</v>
      </c>
    </row>
    <row r="205" spans="5:6" x14ac:dyDescent="0.25">
      <c r="E205" s="39">
        <f t="shared" ca="1" si="6"/>
        <v>2.894843955582771E-2</v>
      </c>
      <c r="F205" s="39">
        <f t="shared" ca="1" si="7"/>
        <v>57.23710988895693</v>
      </c>
    </row>
    <row r="206" spans="5:6" x14ac:dyDescent="0.25">
      <c r="E206" s="39">
        <f t="shared" ca="1" si="6"/>
        <v>0.34776940213026297</v>
      </c>
      <c r="F206" s="39">
        <f t="shared" ca="1" si="7"/>
        <v>136.94235053256574</v>
      </c>
    </row>
    <row r="207" spans="5:6" x14ac:dyDescent="0.25">
      <c r="E207" s="39">
        <f t="shared" ca="1" si="6"/>
        <v>0.68980579221987759</v>
      </c>
      <c r="F207" s="39">
        <f t="shared" ca="1" si="7"/>
        <v>222.4514480549694</v>
      </c>
    </row>
    <row r="208" spans="5:6" x14ac:dyDescent="0.25">
      <c r="E208" s="39">
        <f t="shared" ca="1" si="6"/>
        <v>0.83305332302350876</v>
      </c>
      <c r="F208" s="39">
        <f t="shared" ca="1" si="7"/>
        <v>258.26333075587718</v>
      </c>
    </row>
    <row r="209" spans="5:6" x14ac:dyDescent="0.25">
      <c r="E209" s="39">
        <f t="shared" ca="1" si="6"/>
        <v>0.61809789042530383</v>
      </c>
      <c r="F209" s="39">
        <f t="shared" ca="1" si="7"/>
        <v>204.52447260632596</v>
      </c>
    </row>
    <row r="210" spans="5:6" x14ac:dyDescent="0.25">
      <c r="E210" s="39">
        <f t="shared" ca="1" si="6"/>
        <v>0.2382539975093988</v>
      </c>
      <c r="F210" s="39">
        <f t="shared" ca="1" si="7"/>
        <v>109.5634993773497</v>
      </c>
    </row>
    <row r="211" spans="5:6" x14ac:dyDescent="0.25">
      <c r="E211" s="39">
        <f t="shared" ca="1" si="6"/>
        <v>3.2790734441789926E-2</v>
      </c>
      <c r="F211" s="39">
        <f t="shared" ca="1" si="7"/>
        <v>58.197683610447484</v>
      </c>
    </row>
    <row r="212" spans="5:6" x14ac:dyDescent="0.25">
      <c r="E212" s="39">
        <f t="shared" ca="1" si="6"/>
        <v>0.6066307958295607</v>
      </c>
      <c r="F212" s="39">
        <f t="shared" ca="1" si="7"/>
        <v>201.65769895739018</v>
      </c>
    </row>
    <row r="213" spans="5:6" x14ac:dyDescent="0.25">
      <c r="E213" s="39">
        <f t="shared" ca="1" si="6"/>
        <v>0.77121985686805783</v>
      </c>
      <c r="F213" s="39">
        <f t="shared" ca="1" si="7"/>
        <v>242.80496421701446</v>
      </c>
    </row>
    <row r="214" spans="5:6" x14ac:dyDescent="0.25">
      <c r="E214" s="39">
        <f t="shared" ca="1" si="6"/>
        <v>0.72253006057519564</v>
      </c>
      <c r="F214" s="39">
        <f t="shared" ca="1" si="7"/>
        <v>230.63251514379891</v>
      </c>
    </row>
    <row r="215" spans="5:6" x14ac:dyDescent="0.25">
      <c r="E215" s="39">
        <f t="shared" ca="1" si="6"/>
        <v>0.75543307575247398</v>
      </c>
      <c r="F215" s="39">
        <f t="shared" ca="1" si="7"/>
        <v>238.8582689381185</v>
      </c>
    </row>
    <row r="216" spans="5:6" x14ac:dyDescent="0.25">
      <c r="E216" s="39">
        <f t="shared" ca="1" si="6"/>
        <v>0.3581061907187636</v>
      </c>
      <c r="F216" s="39">
        <f t="shared" ca="1" si="7"/>
        <v>139.52654767969091</v>
      </c>
    </row>
    <row r="217" spans="5:6" x14ac:dyDescent="0.25">
      <c r="E217" s="39">
        <f t="shared" ca="1" si="6"/>
        <v>0.35431185187762038</v>
      </c>
      <c r="F217" s="39">
        <f t="shared" ca="1" si="7"/>
        <v>138.57796296940509</v>
      </c>
    </row>
    <row r="218" spans="5:6" x14ac:dyDescent="0.25">
      <c r="E218" s="39">
        <f t="shared" ca="1" si="6"/>
        <v>0.97723800267749539</v>
      </c>
      <c r="F218" s="39">
        <f t="shared" ca="1" si="7"/>
        <v>294.30950066937385</v>
      </c>
    </row>
    <row r="219" spans="5:6" x14ac:dyDescent="0.25">
      <c r="E219" s="39">
        <f t="shared" ca="1" si="6"/>
        <v>0.58627236836527974</v>
      </c>
      <c r="F219" s="39">
        <f t="shared" ca="1" si="7"/>
        <v>196.56809209131993</v>
      </c>
    </row>
    <row r="220" spans="5:6" x14ac:dyDescent="0.25">
      <c r="E220" s="39">
        <f t="shared" ca="1" si="6"/>
        <v>0.87740013815548556</v>
      </c>
      <c r="F220" s="39">
        <f t="shared" ca="1" si="7"/>
        <v>269.3500345388714</v>
      </c>
    </row>
    <row r="221" spans="5:6" x14ac:dyDescent="0.25">
      <c r="E221" s="39">
        <f t="shared" ca="1" si="6"/>
        <v>0.80002876385657962</v>
      </c>
      <c r="F221" s="39">
        <f t="shared" ca="1" si="7"/>
        <v>250.00719096414491</v>
      </c>
    </row>
    <row r="222" spans="5:6" x14ac:dyDescent="0.25">
      <c r="E222" s="39">
        <f t="shared" ca="1" si="6"/>
        <v>8.6400794822902971E-2</v>
      </c>
      <c r="F222" s="39">
        <f t="shared" ca="1" si="7"/>
        <v>71.600198705725745</v>
      </c>
    </row>
    <row r="223" spans="5:6" x14ac:dyDescent="0.25">
      <c r="E223" s="39">
        <f t="shared" ca="1" si="6"/>
        <v>0.46504892920282659</v>
      </c>
      <c r="F223" s="39">
        <f t="shared" ca="1" si="7"/>
        <v>166.26223230070664</v>
      </c>
    </row>
    <row r="224" spans="5:6" x14ac:dyDescent="0.25">
      <c r="E224" s="39">
        <f t="shared" ca="1" si="6"/>
        <v>1.6797246415611533E-2</v>
      </c>
      <c r="F224" s="39">
        <f t="shared" ca="1" si="7"/>
        <v>54.199311603902885</v>
      </c>
    </row>
    <row r="225" spans="5:6" x14ac:dyDescent="0.25">
      <c r="E225" s="39">
        <f t="shared" ca="1" si="6"/>
        <v>0.24234814761610834</v>
      </c>
      <c r="F225" s="39">
        <f t="shared" ca="1" si="7"/>
        <v>110.58703690402709</v>
      </c>
    </row>
    <row r="226" spans="5:6" x14ac:dyDescent="0.25">
      <c r="E226" s="39">
        <f t="shared" ca="1" si="6"/>
        <v>0.89119621411053707</v>
      </c>
      <c r="F226" s="39">
        <f t="shared" ca="1" si="7"/>
        <v>272.79905352763427</v>
      </c>
    </row>
    <row r="227" spans="5:6" x14ac:dyDescent="0.25">
      <c r="E227" s="39">
        <f t="shared" ca="1" si="6"/>
        <v>0.72771937793629293</v>
      </c>
      <c r="F227" s="39">
        <f t="shared" ca="1" si="7"/>
        <v>231.92984448407324</v>
      </c>
    </row>
    <row r="228" spans="5:6" x14ac:dyDescent="0.25">
      <c r="E228" s="39">
        <f t="shared" ca="1" si="6"/>
        <v>0.57369776534923134</v>
      </c>
      <c r="F228" s="39">
        <f t="shared" ca="1" si="7"/>
        <v>193.42444133730783</v>
      </c>
    </row>
    <row r="229" spans="5:6" x14ac:dyDescent="0.25">
      <c r="E229" s="39">
        <f t="shared" ca="1" si="6"/>
        <v>0.16954684048090951</v>
      </c>
      <c r="F229" s="39">
        <f t="shared" ca="1" si="7"/>
        <v>92.386710120227377</v>
      </c>
    </row>
    <row r="230" spans="5:6" x14ac:dyDescent="0.25">
      <c r="E230" s="39">
        <f t="shared" ca="1" si="6"/>
        <v>2.9144511168054832E-2</v>
      </c>
      <c r="F230" s="39">
        <f t="shared" ca="1" si="7"/>
        <v>57.286127792013708</v>
      </c>
    </row>
    <row r="231" spans="5:6" x14ac:dyDescent="0.25">
      <c r="E231" s="39">
        <f t="shared" ca="1" si="6"/>
        <v>0.67124458931152675</v>
      </c>
      <c r="F231" s="39">
        <f t="shared" ca="1" si="7"/>
        <v>217.81114732788168</v>
      </c>
    </row>
    <row r="232" spans="5:6" x14ac:dyDescent="0.25">
      <c r="E232" s="39">
        <f t="shared" ca="1" si="6"/>
        <v>0.34004232565154524</v>
      </c>
      <c r="F232" s="39">
        <f t="shared" ca="1" si="7"/>
        <v>135.01058141288632</v>
      </c>
    </row>
    <row r="233" spans="5:6" x14ac:dyDescent="0.25">
      <c r="E233" s="39">
        <f t="shared" ca="1" si="6"/>
        <v>0.23367921561944816</v>
      </c>
      <c r="F233" s="39">
        <f t="shared" ca="1" si="7"/>
        <v>108.41980390486204</v>
      </c>
    </row>
    <row r="234" spans="5:6" x14ac:dyDescent="0.25">
      <c r="E234" s="39">
        <f t="shared" ca="1" si="6"/>
        <v>0.6252851192077814</v>
      </c>
      <c r="F234" s="39">
        <f t="shared" ca="1" si="7"/>
        <v>206.32127980194534</v>
      </c>
    </row>
    <row r="235" spans="5:6" x14ac:dyDescent="0.25">
      <c r="E235" s="39">
        <f t="shared" ca="1" si="6"/>
        <v>0.62724718679139035</v>
      </c>
      <c r="F235" s="39">
        <f t="shared" ca="1" si="7"/>
        <v>206.8117966978476</v>
      </c>
    </row>
    <row r="236" spans="5:6" x14ac:dyDescent="0.25">
      <c r="E236" s="39">
        <f t="shared" ca="1" si="6"/>
        <v>0.80053135223965977</v>
      </c>
      <c r="F236" s="39">
        <f t="shared" ca="1" si="7"/>
        <v>250.13283805991495</v>
      </c>
    </row>
    <row r="237" spans="5:6" x14ac:dyDescent="0.25">
      <c r="E237" s="39">
        <f t="shared" ca="1" si="6"/>
        <v>0.43088323603873124</v>
      </c>
      <c r="F237" s="39">
        <f t="shared" ca="1" si="7"/>
        <v>157.7208090096828</v>
      </c>
    </row>
    <row r="238" spans="5:6" x14ac:dyDescent="0.25">
      <c r="E238" s="39">
        <f t="shared" ca="1" si="6"/>
        <v>0.36176695448745977</v>
      </c>
      <c r="F238" s="39">
        <f t="shared" ca="1" si="7"/>
        <v>140.44173862186494</v>
      </c>
    </row>
    <row r="239" spans="5:6" x14ac:dyDescent="0.25">
      <c r="E239" s="39">
        <f t="shared" ca="1" si="6"/>
        <v>0.88100538521157401</v>
      </c>
      <c r="F239" s="39">
        <f t="shared" ca="1" si="7"/>
        <v>270.25134630289347</v>
      </c>
    </row>
    <row r="240" spans="5:6" x14ac:dyDescent="0.25">
      <c r="E240" s="39">
        <f t="shared" ca="1" si="6"/>
        <v>0.15145278083348501</v>
      </c>
      <c r="F240" s="39">
        <f t="shared" ca="1" si="7"/>
        <v>87.863195208371252</v>
      </c>
    </row>
    <row r="241" spans="5:6" x14ac:dyDescent="0.25">
      <c r="E241" s="39">
        <f t="shared" ca="1" si="6"/>
        <v>0.91284808475171586</v>
      </c>
      <c r="F241" s="39">
        <f t="shared" ca="1" si="7"/>
        <v>278.21202118792894</v>
      </c>
    </row>
    <row r="242" spans="5:6" x14ac:dyDescent="0.25">
      <c r="E242" s="39">
        <f t="shared" ca="1" si="6"/>
        <v>0.65475918254212406</v>
      </c>
      <c r="F242" s="39">
        <f t="shared" ca="1" si="7"/>
        <v>213.68979563553103</v>
      </c>
    </row>
    <row r="243" spans="5:6" x14ac:dyDescent="0.25">
      <c r="E243" s="39">
        <f t="shared" ca="1" si="6"/>
        <v>0.51904077580473373</v>
      </c>
      <c r="F243" s="39">
        <f t="shared" ca="1" si="7"/>
        <v>179.76019395118342</v>
      </c>
    </row>
    <row r="244" spans="5:6" x14ac:dyDescent="0.25">
      <c r="E244" s="39">
        <f t="shared" ca="1" si="6"/>
        <v>0.18383903372122634</v>
      </c>
      <c r="F244" s="39">
        <f t="shared" ca="1" si="7"/>
        <v>95.959758430306579</v>
      </c>
    </row>
    <row r="245" spans="5:6" x14ac:dyDescent="0.25">
      <c r="E245" s="39">
        <f t="shared" ca="1" si="6"/>
        <v>0.21090639998466398</v>
      </c>
      <c r="F245" s="39">
        <f t="shared" ca="1" si="7"/>
        <v>102.72659999616599</v>
      </c>
    </row>
    <row r="246" spans="5:6" x14ac:dyDescent="0.25">
      <c r="E246" s="39">
        <f t="shared" ca="1" si="6"/>
        <v>8.7703000282652321E-2</v>
      </c>
      <c r="F246" s="39">
        <f t="shared" ca="1" si="7"/>
        <v>71.925750070663085</v>
      </c>
    </row>
    <row r="247" spans="5:6" x14ac:dyDescent="0.25">
      <c r="E247" s="39">
        <f t="shared" ca="1" si="6"/>
        <v>9.7502826194024617E-2</v>
      </c>
      <c r="F247" s="39">
        <f t="shared" ca="1" si="7"/>
        <v>74.375706548506159</v>
      </c>
    </row>
    <row r="248" spans="5:6" x14ac:dyDescent="0.25">
      <c r="E248" s="39">
        <f t="shared" ca="1" si="6"/>
        <v>0.66913040071477137</v>
      </c>
      <c r="F248" s="39">
        <f t="shared" ca="1" si="7"/>
        <v>217.28260017869283</v>
      </c>
    </row>
    <row r="249" spans="5:6" x14ac:dyDescent="0.25">
      <c r="E249" s="39">
        <f t="shared" ca="1" si="6"/>
        <v>0.86821796660319084</v>
      </c>
      <c r="F249" s="39">
        <f t="shared" ca="1" si="7"/>
        <v>267.05449165079767</v>
      </c>
    </row>
    <row r="250" spans="5:6" x14ac:dyDescent="0.25">
      <c r="E250" s="39">
        <f t="shared" ca="1" si="6"/>
        <v>0.20520184179674761</v>
      </c>
      <c r="F250" s="39">
        <f t="shared" ca="1" si="7"/>
        <v>101.3004604491869</v>
      </c>
    </row>
    <row r="251" spans="5:6" x14ac:dyDescent="0.25">
      <c r="E251" s="39">
        <f t="shared" ca="1" si="6"/>
        <v>0.97169699617796312</v>
      </c>
      <c r="F251" s="39">
        <f t="shared" ca="1" si="7"/>
        <v>292.92424904449081</v>
      </c>
    </row>
    <row r="252" spans="5:6" x14ac:dyDescent="0.25">
      <c r="E252" s="39">
        <f t="shared" ca="1" si="6"/>
        <v>0.62082749895796352</v>
      </c>
      <c r="F252" s="39">
        <f t="shared" ca="1" si="7"/>
        <v>205.20687473949087</v>
      </c>
    </row>
    <row r="253" spans="5:6" x14ac:dyDescent="0.25">
      <c r="E253" s="39">
        <f t="shared" ca="1" si="6"/>
        <v>2.1634330111738653E-2</v>
      </c>
      <c r="F253" s="39">
        <f t="shared" ca="1" si="7"/>
        <v>55.408582527934662</v>
      </c>
    </row>
    <row r="254" spans="5:6" x14ac:dyDescent="0.25">
      <c r="E254" s="39">
        <f t="shared" ca="1" si="6"/>
        <v>0.93034423636741492</v>
      </c>
      <c r="F254" s="39">
        <f t="shared" ca="1" si="7"/>
        <v>282.58605909185371</v>
      </c>
    </row>
    <row r="255" spans="5:6" x14ac:dyDescent="0.25">
      <c r="E255" s="39">
        <f t="shared" ca="1" si="6"/>
        <v>0.12632711145939413</v>
      </c>
      <c r="F255" s="39">
        <f t="shared" ca="1" si="7"/>
        <v>81.581777864848533</v>
      </c>
    </row>
    <row r="256" spans="5:6" x14ac:dyDescent="0.25">
      <c r="E256" s="39">
        <f t="shared" ca="1" si="6"/>
        <v>0.25802281539762861</v>
      </c>
      <c r="F256" s="39">
        <f t="shared" ca="1" si="7"/>
        <v>114.50570384940715</v>
      </c>
    </row>
    <row r="257" spans="5:6" x14ac:dyDescent="0.25">
      <c r="E257" s="39">
        <f t="shared" ca="1" si="6"/>
        <v>0.17829496996206251</v>
      </c>
      <c r="F257" s="39">
        <f t="shared" ca="1" si="7"/>
        <v>94.573742490515627</v>
      </c>
    </row>
    <row r="258" spans="5:6" x14ac:dyDescent="0.25">
      <c r="E258" s="39">
        <f t="shared" ca="1" si="6"/>
        <v>0.86669642498112109</v>
      </c>
      <c r="F258" s="39">
        <f t="shared" ca="1" si="7"/>
        <v>266.67410624528031</v>
      </c>
    </row>
    <row r="259" spans="5:6" x14ac:dyDescent="0.25">
      <c r="E259" s="39">
        <f t="shared" ca="1" si="6"/>
        <v>0.24074529276887691</v>
      </c>
      <c r="F259" s="39">
        <f t="shared" ca="1" si="7"/>
        <v>110.18632319221922</v>
      </c>
    </row>
    <row r="260" spans="5:6" x14ac:dyDescent="0.25">
      <c r="E260" s="39">
        <f t="shared" ref="E260:E323" ca="1" si="8">RAND()</f>
        <v>0.30318736684758452</v>
      </c>
      <c r="F260" s="39">
        <f t="shared" ref="F260:F323" ca="1" si="9">$C$3+E260*($C$4-$C$3)</f>
        <v>125.79684171189614</v>
      </c>
    </row>
    <row r="261" spans="5:6" x14ac:dyDescent="0.25">
      <c r="E261" s="39">
        <f t="shared" ca="1" si="8"/>
        <v>0.40186826977822743</v>
      </c>
      <c r="F261" s="39">
        <f t="shared" ca="1" si="9"/>
        <v>150.46706744455685</v>
      </c>
    </row>
    <row r="262" spans="5:6" x14ac:dyDescent="0.25">
      <c r="E262" s="39">
        <f t="shared" ca="1" si="8"/>
        <v>0.77119182999014313</v>
      </c>
      <c r="F262" s="39">
        <f t="shared" ca="1" si="9"/>
        <v>242.79795749753578</v>
      </c>
    </row>
    <row r="263" spans="5:6" x14ac:dyDescent="0.25">
      <c r="E263" s="39">
        <f t="shared" ca="1" si="8"/>
        <v>0.8253557851976997</v>
      </c>
      <c r="F263" s="39">
        <f t="shared" ca="1" si="9"/>
        <v>256.33894629942495</v>
      </c>
    </row>
    <row r="264" spans="5:6" x14ac:dyDescent="0.25">
      <c r="E264" s="39">
        <f t="shared" ca="1" si="8"/>
        <v>6.4123176111545388E-2</v>
      </c>
      <c r="F264" s="39">
        <f t="shared" ca="1" si="9"/>
        <v>66.030794027886344</v>
      </c>
    </row>
    <row r="265" spans="5:6" x14ac:dyDescent="0.25">
      <c r="E265" s="39">
        <f t="shared" ca="1" si="8"/>
        <v>0.90737234652240106</v>
      </c>
      <c r="F265" s="39">
        <f t="shared" ca="1" si="9"/>
        <v>276.84308663060028</v>
      </c>
    </row>
    <row r="266" spans="5:6" x14ac:dyDescent="0.25">
      <c r="E266" s="39">
        <f t="shared" ca="1" si="8"/>
        <v>0.66044643485536858</v>
      </c>
      <c r="F266" s="39">
        <f t="shared" ca="1" si="9"/>
        <v>215.11160871384214</v>
      </c>
    </row>
    <row r="267" spans="5:6" x14ac:dyDescent="0.25">
      <c r="E267" s="39">
        <f t="shared" ca="1" si="8"/>
        <v>0.94989403543039197</v>
      </c>
      <c r="F267" s="39">
        <f t="shared" ca="1" si="9"/>
        <v>287.47350885759801</v>
      </c>
    </row>
    <row r="268" spans="5:6" x14ac:dyDescent="0.25">
      <c r="E268" s="39">
        <f t="shared" ca="1" si="8"/>
        <v>0.37146430074681569</v>
      </c>
      <c r="F268" s="39">
        <f t="shared" ca="1" si="9"/>
        <v>142.86607518670394</v>
      </c>
    </row>
    <row r="269" spans="5:6" x14ac:dyDescent="0.25">
      <c r="E269" s="39">
        <f t="shared" ca="1" si="8"/>
        <v>0.19713782426824211</v>
      </c>
      <c r="F269" s="39">
        <f t="shared" ca="1" si="9"/>
        <v>99.284456067060518</v>
      </c>
    </row>
    <row r="270" spans="5:6" x14ac:dyDescent="0.25">
      <c r="E270" s="39">
        <f t="shared" ca="1" si="8"/>
        <v>0.66766453272992943</v>
      </c>
      <c r="F270" s="39">
        <f t="shared" ca="1" si="9"/>
        <v>216.91613318248235</v>
      </c>
    </row>
    <row r="271" spans="5:6" x14ac:dyDescent="0.25">
      <c r="E271" s="39">
        <f t="shared" ca="1" si="8"/>
        <v>0.69814665945090026</v>
      </c>
      <c r="F271" s="39">
        <f t="shared" ca="1" si="9"/>
        <v>224.53666486272508</v>
      </c>
    </row>
    <row r="272" spans="5:6" x14ac:dyDescent="0.25">
      <c r="E272" s="39">
        <f t="shared" ca="1" si="8"/>
        <v>0.48530295737408136</v>
      </c>
      <c r="F272" s="39">
        <f t="shared" ca="1" si="9"/>
        <v>171.32573934352035</v>
      </c>
    </row>
    <row r="273" spans="5:6" x14ac:dyDescent="0.25">
      <c r="E273" s="39">
        <f t="shared" ca="1" si="8"/>
        <v>0.40185920706319977</v>
      </c>
      <c r="F273" s="39">
        <f t="shared" ca="1" si="9"/>
        <v>150.46480176579996</v>
      </c>
    </row>
    <row r="274" spans="5:6" x14ac:dyDescent="0.25">
      <c r="E274" s="39">
        <f t="shared" ca="1" si="8"/>
        <v>0.33037541288529304</v>
      </c>
      <c r="F274" s="39">
        <f t="shared" ca="1" si="9"/>
        <v>132.59385322132326</v>
      </c>
    </row>
    <row r="275" spans="5:6" x14ac:dyDescent="0.25">
      <c r="E275" s="39">
        <f t="shared" ca="1" si="8"/>
        <v>0.3454459883868769</v>
      </c>
      <c r="F275" s="39">
        <f t="shared" ca="1" si="9"/>
        <v>136.36149709671923</v>
      </c>
    </row>
    <row r="276" spans="5:6" x14ac:dyDescent="0.25">
      <c r="E276" s="39">
        <f t="shared" ca="1" si="8"/>
        <v>0.15659527252257521</v>
      </c>
      <c r="F276" s="39">
        <f t="shared" ca="1" si="9"/>
        <v>89.148818130643804</v>
      </c>
    </row>
    <row r="277" spans="5:6" x14ac:dyDescent="0.25">
      <c r="E277" s="39">
        <f t="shared" ca="1" si="8"/>
        <v>0.75600397300715927</v>
      </c>
      <c r="F277" s="39">
        <f t="shared" ca="1" si="9"/>
        <v>239.00099325178982</v>
      </c>
    </row>
    <row r="278" spans="5:6" x14ac:dyDescent="0.25">
      <c r="E278" s="39">
        <f t="shared" ca="1" si="8"/>
        <v>0.12447720300750109</v>
      </c>
      <c r="F278" s="39">
        <f t="shared" ca="1" si="9"/>
        <v>81.119300751875272</v>
      </c>
    </row>
    <row r="279" spans="5:6" x14ac:dyDescent="0.25">
      <c r="E279" s="39">
        <f t="shared" ca="1" si="8"/>
        <v>0.13570781604742044</v>
      </c>
      <c r="F279" s="39">
        <f t="shared" ca="1" si="9"/>
        <v>83.926954011855116</v>
      </c>
    </row>
    <row r="280" spans="5:6" x14ac:dyDescent="0.25">
      <c r="E280" s="39">
        <f t="shared" ca="1" si="8"/>
        <v>0.88303146372944141</v>
      </c>
      <c r="F280" s="39">
        <f t="shared" ca="1" si="9"/>
        <v>270.75786593236035</v>
      </c>
    </row>
    <row r="281" spans="5:6" x14ac:dyDescent="0.25">
      <c r="E281" s="39">
        <f t="shared" ca="1" si="8"/>
        <v>4.9796106777252325E-3</v>
      </c>
      <c r="F281" s="39">
        <f t="shared" ca="1" si="9"/>
        <v>51.244902669431305</v>
      </c>
    </row>
    <row r="282" spans="5:6" x14ac:dyDescent="0.25">
      <c r="E282" s="39">
        <f t="shared" ca="1" si="8"/>
        <v>7.5459279809951485E-2</v>
      </c>
      <c r="F282" s="39">
        <f t="shared" ca="1" si="9"/>
        <v>68.864819952487863</v>
      </c>
    </row>
    <row r="283" spans="5:6" x14ac:dyDescent="0.25">
      <c r="E283" s="39">
        <f t="shared" ca="1" si="8"/>
        <v>0.19702589193894449</v>
      </c>
      <c r="F283" s="39">
        <f t="shared" ca="1" si="9"/>
        <v>99.256472984736121</v>
      </c>
    </row>
    <row r="284" spans="5:6" x14ac:dyDescent="0.25">
      <c r="E284" s="39">
        <f t="shared" ca="1" si="8"/>
        <v>0.653729579944898</v>
      </c>
      <c r="F284" s="39">
        <f t="shared" ca="1" si="9"/>
        <v>213.43239498622449</v>
      </c>
    </row>
    <row r="285" spans="5:6" x14ac:dyDescent="0.25">
      <c r="E285" s="39">
        <f t="shared" ca="1" si="8"/>
        <v>0.97117221770929973</v>
      </c>
      <c r="F285" s="39">
        <f t="shared" ca="1" si="9"/>
        <v>292.79305442732493</v>
      </c>
    </row>
    <row r="286" spans="5:6" x14ac:dyDescent="0.25">
      <c r="E286" s="39">
        <f t="shared" ca="1" si="8"/>
        <v>0.20032410029300751</v>
      </c>
      <c r="F286" s="39">
        <f t="shared" ca="1" si="9"/>
        <v>100.08102507325188</v>
      </c>
    </row>
    <row r="287" spans="5:6" x14ac:dyDescent="0.25">
      <c r="E287" s="39">
        <f t="shared" ca="1" si="8"/>
        <v>0.84733606707559883</v>
      </c>
      <c r="F287" s="39">
        <f t="shared" ca="1" si="9"/>
        <v>261.83401676889969</v>
      </c>
    </row>
    <row r="288" spans="5:6" x14ac:dyDescent="0.25">
      <c r="E288" s="39">
        <f t="shared" ca="1" si="8"/>
        <v>0.17584315097312719</v>
      </c>
      <c r="F288" s="39">
        <f t="shared" ca="1" si="9"/>
        <v>93.960787743281799</v>
      </c>
    </row>
    <row r="289" spans="5:6" x14ac:dyDescent="0.25">
      <c r="E289" s="39">
        <f t="shared" ca="1" si="8"/>
        <v>0.28233704515151092</v>
      </c>
      <c r="F289" s="39">
        <f t="shared" ca="1" si="9"/>
        <v>120.58426128787774</v>
      </c>
    </row>
    <row r="290" spans="5:6" x14ac:dyDescent="0.25">
      <c r="E290" s="39">
        <f t="shared" ca="1" si="8"/>
        <v>0.95572673942724573</v>
      </c>
      <c r="F290" s="39">
        <f t="shared" ca="1" si="9"/>
        <v>288.93168485681144</v>
      </c>
    </row>
    <row r="291" spans="5:6" x14ac:dyDescent="0.25">
      <c r="E291" s="39">
        <f t="shared" ca="1" si="8"/>
        <v>0.78853400595713807</v>
      </c>
      <c r="F291" s="39">
        <f t="shared" ca="1" si="9"/>
        <v>247.13350148928453</v>
      </c>
    </row>
    <row r="292" spans="5:6" x14ac:dyDescent="0.25">
      <c r="E292" s="39">
        <f t="shared" ca="1" si="8"/>
        <v>0.22346148103349073</v>
      </c>
      <c r="F292" s="39">
        <f t="shared" ca="1" si="9"/>
        <v>105.86537025837268</v>
      </c>
    </row>
    <row r="293" spans="5:6" x14ac:dyDescent="0.25">
      <c r="E293" s="39">
        <f t="shared" ca="1" si="8"/>
        <v>0.32604527284122831</v>
      </c>
      <c r="F293" s="39">
        <f t="shared" ca="1" si="9"/>
        <v>131.51131821030708</v>
      </c>
    </row>
    <row r="294" spans="5:6" x14ac:dyDescent="0.25">
      <c r="E294" s="39">
        <f t="shared" ca="1" si="8"/>
        <v>1.3469638303593823E-2</v>
      </c>
      <c r="F294" s="39">
        <f t="shared" ca="1" si="9"/>
        <v>53.367409575898456</v>
      </c>
    </row>
    <row r="295" spans="5:6" x14ac:dyDescent="0.25">
      <c r="E295" s="39">
        <f t="shared" ca="1" si="8"/>
        <v>0.60312273333623934</v>
      </c>
      <c r="F295" s="39">
        <f t="shared" ca="1" si="9"/>
        <v>200.78068333405983</v>
      </c>
    </row>
    <row r="296" spans="5:6" x14ac:dyDescent="0.25">
      <c r="E296" s="39">
        <f t="shared" ca="1" si="8"/>
        <v>0.86991479874883393</v>
      </c>
      <c r="F296" s="39">
        <f t="shared" ca="1" si="9"/>
        <v>267.47869968720852</v>
      </c>
    </row>
    <row r="297" spans="5:6" x14ac:dyDescent="0.25">
      <c r="E297" s="39">
        <f t="shared" ca="1" si="8"/>
        <v>0.59524366637386517</v>
      </c>
      <c r="F297" s="39">
        <f t="shared" ca="1" si="9"/>
        <v>198.81091659346629</v>
      </c>
    </row>
    <row r="298" spans="5:6" x14ac:dyDescent="0.25">
      <c r="E298" s="39">
        <f t="shared" ca="1" si="8"/>
        <v>0.59822994372507377</v>
      </c>
      <c r="F298" s="39">
        <f t="shared" ca="1" si="9"/>
        <v>199.55748593126845</v>
      </c>
    </row>
    <row r="299" spans="5:6" x14ac:dyDescent="0.25">
      <c r="E299" s="39">
        <f t="shared" ca="1" si="8"/>
        <v>9.6062891197329359E-3</v>
      </c>
      <c r="F299" s="39">
        <f t="shared" ca="1" si="9"/>
        <v>52.401572279933234</v>
      </c>
    </row>
    <row r="300" spans="5:6" x14ac:dyDescent="0.25">
      <c r="E300" s="39">
        <f t="shared" ca="1" si="8"/>
        <v>0.88438493863922363</v>
      </c>
      <c r="F300" s="39">
        <f t="shared" ca="1" si="9"/>
        <v>271.09623465980587</v>
      </c>
    </row>
    <row r="301" spans="5:6" x14ac:dyDescent="0.25">
      <c r="E301" s="39">
        <f t="shared" ca="1" si="8"/>
        <v>9.9591768702803618E-3</v>
      </c>
      <c r="F301" s="39">
        <f t="shared" ca="1" si="9"/>
        <v>52.489794217570093</v>
      </c>
    </row>
    <row r="302" spans="5:6" x14ac:dyDescent="0.25">
      <c r="E302" s="39">
        <f t="shared" ca="1" si="8"/>
        <v>0.26089730714594361</v>
      </c>
      <c r="F302" s="39">
        <f t="shared" ca="1" si="9"/>
        <v>115.2243267864859</v>
      </c>
    </row>
    <row r="303" spans="5:6" x14ac:dyDescent="0.25">
      <c r="E303" s="39">
        <f t="shared" ca="1" si="8"/>
        <v>0.20176933097597893</v>
      </c>
      <c r="F303" s="39">
        <f t="shared" ca="1" si="9"/>
        <v>100.44233274399474</v>
      </c>
    </row>
    <row r="304" spans="5:6" x14ac:dyDescent="0.25">
      <c r="E304" s="39">
        <f t="shared" ca="1" si="8"/>
        <v>0.6623604018241166</v>
      </c>
      <c r="F304" s="39">
        <f t="shared" ca="1" si="9"/>
        <v>215.59010045602915</v>
      </c>
    </row>
    <row r="305" spans="5:6" x14ac:dyDescent="0.25">
      <c r="E305" s="39">
        <f t="shared" ca="1" si="8"/>
        <v>0.46398800385503147</v>
      </c>
      <c r="F305" s="39">
        <f t="shared" ca="1" si="9"/>
        <v>165.99700096375787</v>
      </c>
    </row>
    <row r="306" spans="5:6" x14ac:dyDescent="0.25">
      <c r="E306" s="39">
        <f t="shared" ca="1" si="8"/>
        <v>0.42250594928239704</v>
      </c>
      <c r="F306" s="39">
        <f t="shared" ca="1" si="9"/>
        <v>155.62648732059927</v>
      </c>
    </row>
    <row r="307" spans="5:6" x14ac:dyDescent="0.25">
      <c r="E307" s="39">
        <f t="shared" ca="1" si="8"/>
        <v>0.536543391885689</v>
      </c>
      <c r="F307" s="39">
        <f t="shared" ca="1" si="9"/>
        <v>184.13584797142224</v>
      </c>
    </row>
    <row r="308" spans="5:6" x14ac:dyDescent="0.25">
      <c r="E308" s="39">
        <f t="shared" ca="1" si="8"/>
        <v>0.87119242120933971</v>
      </c>
      <c r="F308" s="39">
        <f t="shared" ca="1" si="9"/>
        <v>267.79810530233493</v>
      </c>
    </row>
    <row r="309" spans="5:6" x14ac:dyDescent="0.25">
      <c r="E309" s="39">
        <f t="shared" ca="1" si="8"/>
        <v>0.45043230547417368</v>
      </c>
      <c r="F309" s="39">
        <f t="shared" ca="1" si="9"/>
        <v>162.60807636854344</v>
      </c>
    </row>
    <row r="310" spans="5:6" x14ac:dyDescent="0.25">
      <c r="E310" s="39">
        <f t="shared" ca="1" si="8"/>
        <v>0.29961621437061159</v>
      </c>
      <c r="F310" s="39">
        <f t="shared" ca="1" si="9"/>
        <v>124.9040535926529</v>
      </c>
    </row>
    <row r="311" spans="5:6" x14ac:dyDescent="0.25">
      <c r="E311" s="39">
        <f t="shared" ca="1" si="8"/>
        <v>0.76133161847180486</v>
      </c>
      <c r="F311" s="39">
        <f t="shared" ca="1" si="9"/>
        <v>240.33290461795121</v>
      </c>
    </row>
    <row r="312" spans="5:6" x14ac:dyDescent="0.25">
      <c r="E312" s="39">
        <f t="shared" ca="1" si="8"/>
        <v>0.18492798089245166</v>
      </c>
      <c r="F312" s="39">
        <f t="shared" ca="1" si="9"/>
        <v>96.231995223112918</v>
      </c>
    </row>
    <row r="313" spans="5:6" x14ac:dyDescent="0.25">
      <c r="E313" s="39">
        <f t="shared" ca="1" si="8"/>
        <v>0.89930345961020142</v>
      </c>
      <c r="F313" s="39">
        <f t="shared" ca="1" si="9"/>
        <v>274.82586490255039</v>
      </c>
    </row>
    <row r="314" spans="5:6" x14ac:dyDescent="0.25">
      <c r="E314" s="39">
        <f t="shared" ca="1" si="8"/>
        <v>0.51638283079499514</v>
      </c>
      <c r="F314" s="39">
        <f t="shared" ca="1" si="9"/>
        <v>179.09570769874878</v>
      </c>
    </row>
    <row r="315" spans="5:6" x14ac:dyDescent="0.25">
      <c r="E315" s="39">
        <f t="shared" ca="1" si="8"/>
        <v>0.86653752867572409</v>
      </c>
      <c r="F315" s="39">
        <f t="shared" ca="1" si="9"/>
        <v>266.63438216893098</v>
      </c>
    </row>
    <row r="316" spans="5:6" x14ac:dyDescent="0.25">
      <c r="E316" s="39">
        <f t="shared" ca="1" si="8"/>
        <v>9.3007236049378772E-2</v>
      </c>
      <c r="F316" s="39">
        <f t="shared" ca="1" si="9"/>
        <v>73.251809012344694</v>
      </c>
    </row>
    <row r="317" spans="5:6" x14ac:dyDescent="0.25">
      <c r="E317" s="39">
        <f t="shared" ca="1" si="8"/>
        <v>0.47220292043041079</v>
      </c>
      <c r="F317" s="39">
        <f t="shared" ca="1" si="9"/>
        <v>168.0507301076027</v>
      </c>
    </row>
    <row r="318" spans="5:6" x14ac:dyDescent="0.25">
      <c r="E318" s="39">
        <f t="shared" ca="1" si="8"/>
        <v>0.83990016877093787</v>
      </c>
      <c r="F318" s="39">
        <f t="shared" ca="1" si="9"/>
        <v>259.97504219273446</v>
      </c>
    </row>
    <row r="319" spans="5:6" x14ac:dyDescent="0.25">
      <c r="E319" s="39">
        <f t="shared" ca="1" si="8"/>
        <v>0.97536220638759386</v>
      </c>
      <c r="F319" s="39">
        <f t="shared" ca="1" si="9"/>
        <v>293.84055159689842</v>
      </c>
    </row>
    <row r="320" spans="5:6" x14ac:dyDescent="0.25">
      <c r="E320" s="39">
        <f t="shared" ca="1" si="8"/>
        <v>0.87493634363388417</v>
      </c>
      <c r="F320" s="39">
        <f t="shared" ca="1" si="9"/>
        <v>268.734085908471</v>
      </c>
    </row>
    <row r="321" spans="5:6" x14ac:dyDescent="0.25">
      <c r="E321" s="39">
        <f t="shared" ca="1" si="8"/>
        <v>0.75602389734711495</v>
      </c>
      <c r="F321" s="39">
        <f t="shared" ca="1" si="9"/>
        <v>239.00597433677873</v>
      </c>
    </row>
    <row r="322" spans="5:6" x14ac:dyDescent="0.25">
      <c r="E322" s="39">
        <f t="shared" ca="1" si="8"/>
        <v>0.46575121710719314</v>
      </c>
      <c r="F322" s="39">
        <f t="shared" ca="1" si="9"/>
        <v>166.43780427679829</v>
      </c>
    </row>
    <row r="323" spans="5:6" x14ac:dyDescent="0.25">
      <c r="E323" s="39">
        <f t="shared" ca="1" si="8"/>
        <v>0.18209015291556929</v>
      </c>
      <c r="F323" s="39">
        <f t="shared" ca="1" si="9"/>
        <v>95.52253822889233</v>
      </c>
    </row>
    <row r="324" spans="5:6" x14ac:dyDescent="0.25">
      <c r="E324" s="39">
        <f t="shared" ref="E324:E387" ca="1" si="10">RAND()</f>
        <v>0.37738295256841103</v>
      </c>
      <c r="F324" s="39">
        <f t="shared" ref="F324:F387" ca="1" si="11">$C$3+E324*($C$4-$C$3)</f>
        <v>144.34573814210276</v>
      </c>
    </row>
    <row r="325" spans="5:6" x14ac:dyDescent="0.25">
      <c r="E325" s="39">
        <f t="shared" ca="1" si="10"/>
        <v>0.16492087268589095</v>
      </c>
      <c r="F325" s="39">
        <f t="shared" ca="1" si="11"/>
        <v>91.230218171472728</v>
      </c>
    </row>
    <row r="326" spans="5:6" x14ac:dyDescent="0.25">
      <c r="E326" s="39">
        <f t="shared" ca="1" si="10"/>
        <v>4.9879398423817722E-3</v>
      </c>
      <c r="F326" s="39">
        <f t="shared" ca="1" si="11"/>
        <v>51.246984960595441</v>
      </c>
    </row>
    <row r="327" spans="5:6" x14ac:dyDescent="0.25">
      <c r="E327" s="39">
        <f t="shared" ca="1" si="10"/>
        <v>0.88092347793945724</v>
      </c>
      <c r="F327" s="39">
        <f t="shared" ca="1" si="11"/>
        <v>270.23086948486434</v>
      </c>
    </row>
    <row r="328" spans="5:6" x14ac:dyDescent="0.25">
      <c r="E328" s="39">
        <f t="shared" ca="1" si="10"/>
        <v>0.82290690126551747</v>
      </c>
      <c r="F328" s="39">
        <f t="shared" ca="1" si="11"/>
        <v>255.72672531637937</v>
      </c>
    </row>
    <row r="329" spans="5:6" x14ac:dyDescent="0.25">
      <c r="E329" s="39">
        <f t="shared" ca="1" si="10"/>
        <v>0.63443760906348001</v>
      </c>
      <c r="F329" s="39">
        <f t="shared" ca="1" si="11"/>
        <v>208.60940226587002</v>
      </c>
    </row>
    <row r="330" spans="5:6" x14ac:dyDescent="0.25">
      <c r="E330" s="39">
        <f t="shared" ca="1" si="10"/>
        <v>0.32553849075387464</v>
      </c>
      <c r="F330" s="39">
        <f t="shared" ca="1" si="11"/>
        <v>131.38462268846865</v>
      </c>
    </row>
    <row r="331" spans="5:6" x14ac:dyDescent="0.25">
      <c r="E331" s="39">
        <f t="shared" ca="1" si="10"/>
        <v>0.55363663488885728</v>
      </c>
      <c r="F331" s="39">
        <f t="shared" ca="1" si="11"/>
        <v>188.40915872221433</v>
      </c>
    </row>
    <row r="332" spans="5:6" x14ac:dyDescent="0.25">
      <c r="E332" s="39">
        <f t="shared" ca="1" si="10"/>
        <v>4.3201960703605491E-2</v>
      </c>
      <c r="F332" s="39">
        <f t="shared" ca="1" si="11"/>
        <v>60.800490175901373</v>
      </c>
    </row>
    <row r="333" spans="5:6" x14ac:dyDescent="0.25">
      <c r="E333" s="39">
        <f t="shared" ca="1" si="10"/>
        <v>0.40137790682462626</v>
      </c>
      <c r="F333" s="39">
        <f t="shared" ca="1" si="11"/>
        <v>150.34447670615657</v>
      </c>
    </row>
    <row r="334" spans="5:6" x14ac:dyDescent="0.25">
      <c r="E334" s="39">
        <f t="shared" ca="1" si="10"/>
        <v>0.671403171822472</v>
      </c>
      <c r="F334" s="39">
        <f t="shared" ca="1" si="11"/>
        <v>217.850792955618</v>
      </c>
    </row>
    <row r="335" spans="5:6" x14ac:dyDescent="0.25">
      <c r="E335" s="39">
        <f t="shared" ca="1" si="10"/>
        <v>0.24718506119112038</v>
      </c>
      <c r="F335" s="39">
        <f t="shared" ca="1" si="11"/>
        <v>111.7962652977801</v>
      </c>
    </row>
    <row r="336" spans="5:6" x14ac:dyDescent="0.25">
      <c r="E336" s="39">
        <f t="shared" ca="1" si="10"/>
        <v>0.69684149918005689</v>
      </c>
      <c r="F336" s="39">
        <f t="shared" ca="1" si="11"/>
        <v>224.21037479501422</v>
      </c>
    </row>
    <row r="337" spans="5:6" x14ac:dyDescent="0.25">
      <c r="E337" s="39">
        <f t="shared" ca="1" si="10"/>
        <v>0.86359029548011523</v>
      </c>
      <c r="F337" s="39">
        <f t="shared" ca="1" si="11"/>
        <v>265.89757387002885</v>
      </c>
    </row>
    <row r="338" spans="5:6" x14ac:dyDescent="0.25">
      <c r="E338" s="39">
        <f t="shared" ca="1" si="10"/>
        <v>0.33274098749211278</v>
      </c>
      <c r="F338" s="39">
        <f t="shared" ca="1" si="11"/>
        <v>133.18524687302818</v>
      </c>
    </row>
    <row r="339" spans="5:6" x14ac:dyDescent="0.25">
      <c r="E339" s="39">
        <f t="shared" ca="1" si="10"/>
        <v>0.28700184023985531</v>
      </c>
      <c r="F339" s="39">
        <f t="shared" ca="1" si="11"/>
        <v>121.75046005996383</v>
      </c>
    </row>
    <row r="340" spans="5:6" x14ac:dyDescent="0.25">
      <c r="E340" s="39">
        <f t="shared" ca="1" si="10"/>
        <v>0.23042086203097534</v>
      </c>
      <c r="F340" s="39">
        <f t="shared" ca="1" si="11"/>
        <v>107.60521550774384</v>
      </c>
    </row>
    <row r="341" spans="5:6" x14ac:dyDescent="0.25">
      <c r="E341" s="39">
        <f t="shared" ca="1" si="10"/>
        <v>0.63303146137519073</v>
      </c>
      <c r="F341" s="39">
        <f t="shared" ca="1" si="11"/>
        <v>208.25786534379768</v>
      </c>
    </row>
    <row r="342" spans="5:6" x14ac:dyDescent="0.25">
      <c r="E342" s="39">
        <f t="shared" ca="1" si="10"/>
        <v>0.85605778178869274</v>
      </c>
      <c r="F342" s="39">
        <f t="shared" ca="1" si="11"/>
        <v>264.01444544717322</v>
      </c>
    </row>
    <row r="343" spans="5:6" x14ac:dyDescent="0.25">
      <c r="E343" s="39">
        <f t="shared" ca="1" si="10"/>
        <v>0.37339053716676796</v>
      </c>
      <c r="F343" s="39">
        <f t="shared" ca="1" si="11"/>
        <v>143.34763429169197</v>
      </c>
    </row>
    <row r="344" spans="5:6" x14ac:dyDescent="0.25">
      <c r="E344" s="39">
        <f t="shared" ca="1" si="10"/>
        <v>0.9976514832201</v>
      </c>
      <c r="F344" s="39">
        <f t="shared" ca="1" si="11"/>
        <v>299.41287080502502</v>
      </c>
    </row>
    <row r="345" spans="5:6" x14ac:dyDescent="0.25">
      <c r="E345" s="39">
        <f t="shared" ca="1" si="10"/>
        <v>0.68567834376003034</v>
      </c>
      <c r="F345" s="39">
        <f t="shared" ca="1" si="11"/>
        <v>221.41958594000758</v>
      </c>
    </row>
    <row r="346" spans="5:6" x14ac:dyDescent="0.25">
      <c r="E346" s="39">
        <f t="shared" ca="1" si="10"/>
        <v>0.39076446388641228</v>
      </c>
      <c r="F346" s="39">
        <f t="shared" ca="1" si="11"/>
        <v>147.69111597160307</v>
      </c>
    </row>
    <row r="347" spans="5:6" x14ac:dyDescent="0.25">
      <c r="E347" s="39">
        <f t="shared" ca="1" si="10"/>
        <v>0.66203410634885973</v>
      </c>
      <c r="F347" s="39">
        <f t="shared" ca="1" si="11"/>
        <v>215.50852658721493</v>
      </c>
    </row>
    <row r="348" spans="5:6" x14ac:dyDescent="0.25">
      <c r="E348" s="39">
        <f t="shared" ca="1" si="10"/>
        <v>0.3269413359473774</v>
      </c>
      <c r="F348" s="39">
        <f t="shared" ca="1" si="11"/>
        <v>131.73533398684435</v>
      </c>
    </row>
    <row r="349" spans="5:6" x14ac:dyDescent="0.25">
      <c r="E349" s="39">
        <f t="shared" ca="1" si="10"/>
        <v>0.33260595856966102</v>
      </c>
      <c r="F349" s="39">
        <f t="shared" ca="1" si="11"/>
        <v>133.15148964241524</v>
      </c>
    </row>
    <row r="350" spans="5:6" x14ac:dyDescent="0.25">
      <c r="E350" s="39">
        <f t="shared" ca="1" si="10"/>
        <v>0.49809714691319484</v>
      </c>
      <c r="F350" s="39">
        <f t="shared" ca="1" si="11"/>
        <v>174.5242867282987</v>
      </c>
    </row>
    <row r="351" spans="5:6" x14ac:dyDescent="0.25">
      <c r="E351" s="39">
        <f t="shared" ca="1" si="10"/>
        <v>0.21433365952098693</v>
      </c>
      <c r="F351" s="39">
        <f t="shared" ca="1" si="11"/>
        <v>103.58341488024674</v>
      </c>
    </row>
    <row r="352" spans="5:6" x14ac:dyDescent="0.25">
      <c r="E352" s="39">
        <f t="shared" ca="1" si="10"/>
        <v>0.80306566737634466</v>
      </c>
      <c r="F352" s="39">
        <f t="shared" ca="1" si="11"/>
        <v>250.76641684408617</v>
      </c>
    </row>
    <row r="353" spans="5:6" x14ac:dyDescent="0.25">
      <c r="E353" s="39">
        <f t="shared" ca="1" si="10"/>
        <v>0.28791838527004154</v>
      </c>
      <c r="F353" s="39">
        <f t="shared" ca="1" si="11"/>
        <v>121.97959631751039</v>
      </c>
    </row>
    <row r="354" spans="5:6" x14ac:dyDescent="0.25">
      <c r="E354" s="39">
        <f t="shared" ca="1" si="10"/>
        <v>0.82370101279720598</v>
      </c>
      <c r="F354" s="39">
        <f t="shared" ca="1" si="11"/>
        <v>255.92525319930149</v>
      </c>
    </row>
    <row r="355" spans="5:6" x14ac:dyDescent="0.25">
      <c r="E355" s="39">
        <f t="shared" ca="1" si="10"/>
        <v>0.70133673244716477</v>
      </c>
      <c r="F355" s="39">
        <f t="shared" ca="1" si="11"/>
        <v>225.33418311179119</v>
      </c>
    </row>
    <row r="356" spans="5:6" x14ac:dyDescent="0.25">
      <c r="E356" s="39">
        <f t="shared" ca="1" si="10"/>
        <v>0.91662688747096221</v>
      </c>
      <c r="F356" s="39">
        <f t="shared" ca="1" si="11"/>
        <v>279.15672186774054</v>
      </c>
    </row>
    <row r="357" spans="5:6" x14ac:dyDescent="0.25">
      <c r="E357" s="39">
        <f t="shared" ca="1" si="10"/>
        <v>0.13227048673726149</v>
      </c>
      <c r="F357" s="39">
        <f t="shared" ca="1" si="11"/>
        <v>83.067621684315384</v>
      </c>
    </row>
    <row r="358" spans="5:6" x14ac:dyDescent="0.25">
      <c r="E358" s="39">
        <f t="shared" ca="1" si="10"/>
        <v>0.70390718887611514</v>
      </c>
      <c r="F358" s="39">
        <f t="shared" ca="1" si="11"/>
        <v>225.97679721902878</v>
      </c>
    </row>
    <row r="359" spans="5:6" x14ac:dyDescent="0.25">
      <c r="E359" s="39">
        <f t="shared" ca="1" si="10"/>
        <v>0.36393812189071373</v>
      </c>
      <c r="F359" s="39">
        <f t="shared" ca="1" si="11"/>
        <v>140.98453047267844</v>
      </c>
    </row>
    <row r="360" spans="5:6" x14ac:dyDescent="0.25">
      <c r="E360" s="39">
        <f t="shared" ca="1" si="10"/>
        <v>0.35325819467621133</v>
      </c>
      <c r="F360" s="39">
        <f t="shared" ca="1" si="11"/>
        <v>138.31454866905284</v>
      </c>
    </row>
    <row r="361" spans="5:6" x14ac:dyDescent="0.25">
      <c r="E361" s="39">
        <f t="shared" ca="1" si="10"/>
        <v>1.5725019445175681E-2</v>
      </c>
      <c r="F361" s="39">
        <f t="shared" ca="1" si="11"/>
        <v>53.931254861293922</v>
      </c>
    </row>
    <row r="362" spans="5:6" x14ac:dyDescent="0.25">
      <c r="E362" s="39">
        <f t="shared" ca="1" si="10"/>
        <v>0.41658152845671526</v>
      </c>
      <c r="F362" s="39">
        <f t="shared" ca="1" si="11"/>
        <v>154.1453821141788</v>
      </c>
    </row>
    <row r="363" spans="5:6" x14ac:dyDescent="0.25">
      <c r="E363" s="39">
        <f t="shared" ca="1" si="10"/>
        <v>0.7209234760449702</v>
      </c>
      <c r="F363" s="39">
        <f t="shared" ca="1" si="11"/>
        <v>230.23086901124256</v>
      </c>
    </row>
    <row r="364" spans="5:6" x14ac:dyDescent="0.25">
      <c r="E364" s="39">
        <f t="shared" ca="1" si="10"/>
        <v>8.841322860760048E-2</v>
      </c>
      <c r="F364" s="39">
        <f t="shared" ca="1" si="11"/>
        <v>72.103307151900111</v>
      </c>
    </row>
    <row r="365" spans="5:6" x14ac:dyDescent="0.25">
      <c r="E365" s="39">
        <f t="shared" ca="1" si="10"/>
        <v>1.8200961039307684E-2</v>
      </c>
      <c r="F365" s="39">
        <f t="shared" ca="1" si="11"/>
        <v>54.550240259826921</v>
      </c>
    </row>
    <row r="366" spans="5:6" x14ac:dyDescent="0.25">
      <c r="E366" s="39">
        <f t="shared" ca="1" si="10"/>
        <v>0.77178268078942935</v>
      </c>
      <c r="F366" s="39">
        <f t="shared" ca="1" si="11"/>
        <v>242.94567019735734</v>
      </c>
    </row>
    <row r="367" spans="5:6" x14ac:dyDescent="0.25">
      <c r="E367" s="39">
        <f t="shared" ca="1" si="10"/>
        <v>0.98712084029514702</v>
      </c>
      <c r="F367" s="39">
        <f t="shared" ca="1" si="11"/>
        <v>296.78021007378675</v>
      </c>
    </row>
    <row r="368" spans="5:6" x14ac:dyDescent="0.25">
      <c r="E368" s="39">
        <f t="shared" ca="1" si="10"/>
        <v>5.2570971602792893E-2</v>
      </c>
      <c r="F368" s="39">
        <f t="shared" ca="1" si="11"/>
        <v>63.142742900698224</v>
      </c>
    </row>
    <row r="369" spans="5:6" x14ac:dyDescent="0.25">
      <c r="E369" s="39">
        <f t="shared" ca="1" si="10"/>
        <v>0.43008738797328172</v>
      </c>
      <c r="F369" s="39">
        <f t="shared" ca="1" si="11"/>
        <v>157.52184699332042</v>
      </c>
    </row>
    <row r="370" spans="5:6" x14ac:dyDescent="0.25">
      <c r="E370" s="39">
        <f t="shared" ca="1" si="10"/>
        <v>0.46988357456192686</v>
      </c>
      <c r="F370" s="39">
        <f t="shared" ca="1" si="11"/>
        <v>167.47089364048173</v>
      </c>
    </row>
    <row r="371" spans="5:6" x14ac:dyDescent="0.25">
      <c r="E371" s="39">
        <f t="shared" ca="1" si="10"/>
        <v>3.5393859495554736E-2</v>
      </c>
      <c r="F371" s="39">
        <f t="shared" ca="1" si="11"/>
        <v>58.848464873888688</v>
      </c>
    </row>
    <row r="372" spans="5:6" x14ac:dyDescent="0.25">
      <c r="E372" s="39">
        <f t="shared" ca="1" si="10"/>
        <v>0.2799030217529529</v>
      </c>
      <c r="F372" s="39">
        <f t="shared" ca="1" si="11"/>
        <v>119.97575543823822</v>
      </c>
    </row>
    <row r="373" spans="5:6" x14ac:dyDescent="0.25">
      <c r="E373" s="39">
        <f t="shared" ca="1" si="10"/>
        <v>0.618255446818474</v>
      </c>
      <c r="F373" s="39">
        <f t="shared" ca="1" si="11"/>
        <v>204.56386170461849</v>
      </c>
    </row>
    <row r="374" spans="5:6" x14ac:dyDescent="0.25">
      <c r="E374" s="39">
        <f t="shared" ca="1" si="10"/>
        <v>0.41229789441008946</v>
      </c>
      <c r="F374" s="39">
        <f t="shared" ca="1" si="11"/>
        <v>153.07447360252235</v>
      </c>
    </row>
    <row r="375" spans="5:6" x14ac:dyDescent="0.25">
      <c r="E375" s="39">
        <f t="shared" ca="1" si="10"/>
        <v>0.51719753071254904</v>
      </c>
      <c r="F375" s="39">
        <f t="shared" ca="1" si="11"/>
        <v>179.29938267813725</v>
      </c>
    </row>
    <row r="376" spans="5:6" x14ac:dyDescent="0.25">
      <c r="E376" s="39">
        <f t="shared" ca="1" si="10"/>
        <v>0.11024029101876398</v>
      </c>
      <c r="F376" s="39">
        <f t="shared" ca="1" si="11"/>
        <v>77.560072754690992</v>
      </c>
    </row>
    <row r="377" spans="5:6" x14ac:dyDescent="0.25">
      <c r="E377" s="39">
        <f t="shared" ca="1" si="10"/>
        <v>0.76561487751032842</v>
      </c>
      <c r="F377" s="39">
        <f t="shared" ca="1" si="11"/>
        <v>241.40371937758209</v>
      </c>
    </row>
    <row r="378" spans="5:6" x14ac:dyDescent="0.25">
      <c r="E378" s="39">
        <f t="shared" ca="1" si="10"/>
        <v>0.26816143566987083</v>
      </c>
      <c r="F378" s="39">
        <f t="shared" ca="1" si="11"/>
        <v>117.04035891746771</v>
      </c>
    </row>
    <row r="379" spans="5:6" x14ac:dyDescent="0.25">
      <c r="E379" s="39">
        <f t="shared" ca="1" si="10"/>
        <v>0.47399555537446492</v>
      </c>
      <c r="F379" s="39">
        <f t="shared" ca="1" si="11"/>
        <v>168.49888884361621</v>
      </c>
    </row>
    <row r="380" spans="5:6" x14ac:dyDescent="0.25">
      <c r="E380" s="39">
        <f t="shared" ca="1" si="10"/>
        <v>0.57427755384502666</v>
      </c>
      <c r="F380" s="39">
        <f t="shared" ca="1" si="11"/>
        <v>193.56938846125666</v>
      </c>
    </row>
    <row r="381" spans="5:6" x14ac:dyDescent="0.25">
      <c r="E381" s="39">
        <f t="shared" ca="1" si="10"/>
        <v>0.72396571361392803</v>
      </c>
      <c r="F381" s="39">
        <f t="shared" ca="1" si="11"/>
        <v>230.99142840348202</v>
      </c>
    </row>
    <row r="382" spans="5:6" x14ac:dyDescent="0.25">
      <c r="E382" s="39">
        <f t="shared" ca="1" si="10"/>
        <v>0.72652481138604741</v>
      </c>
      <c r="F382" s="39">
        <f t="shared" ca="1" si="11"/>
        <v>231.63120284651185</v>
      </c>
    </row>
    <row r="383" spans="5:6" x14ac:dyDescent="0.25">
      <c r="E383" s="39">
        <f t="shared" ca="1" si="10"/>
        <v>0.25422517496615138</v>
      </c>
      <c r="F383" s="39">
        <f t="shared" ca="1" si="11"/>
        <v>113.55629374153784</v>
      </c>
    </row>
    <row r="384" spans="5:6" x14ac:dyDescent="0.25">
      <c r="E384" s="39">
        <f t="shared" ca="1" si="10"/>
        <v>0.98653887343190216</v>
      </c>
      <c r="F384" s="39">
        <f t="shared" ca="1" si="11"/>
        <v>296.63471835797554</v>
      </c>
    </row>
    <row r="385" spans="5:6" x14ac:dyDescent="0.25">
      <c r="E385" s="39">
        <f t="shared" ca="1" si="10"/>
        <v>0.1018691634235882</v>
      </c>
      <c r="F385" s="39">
        <f t="shared" ca="1" si="11"/>
        <v>75.467290855897048</v>
      </c>
    </row>
    <row r="386" spans="5:6" x14ac:dyDescent="0.25">
      <c r="E386" s="39">
        <f t="shared" ca="1" si="10"/>
        <v>1.8332022720359165E-2</v>
      </c>
      <c r="F386" s="39">
        <f t="shared" ca="1" si="11"/>
        <v>54.583005680089791</v>
      </c>
    </row>
    <row r="387" spans="5:6" x14ac:dyDescent="0.25">
      <c r="E387" s="39">
        <f t="shared" ca="1" si="10"/>
        <v>0.33095593382531685</v>
      </c>
      <c r="F387" s="39">
        <f t="shared" ca="1" si="11"/>
        <v>132.73898345632921</v>
      </c>
    </row>
    <row r="388" spans="5:6" x14ac:dyDescent="0.25">
      <c r="E388" s="39">
        <f t="shared" ref="E388:E451" ca="1" si="12">RAND()</f>
        <v>0.24712554261642361</v>
      </c>
      <c r="F388" s="39">
        <f t="shared" ref="F388:F451" ca="1" si="13">$C$3+E388*($C$4-$C$3)</f>
        <v>111.7813856541059</v>
      </c>
    </row>
    <row r="389" spans="5:6" x14ac:dyDescent="0.25">
      <c r="E389" s="39">
        <f t="shared" ca="1" si="12"/>
        <v>0.38887689606126263</v>
      </c>
      <c r="F389" s="39">
        <f t="shared" ca="1" si="13"/>
        <v>147.21922401531566</v>
      </c>
    </row>
    <row r="390" spans="5:6" x14ac:dyDescent="0.25">
      <c r="E390" s="39">
        <f t="shared" ca="1" si="12"/>
        <v>0.93858806577622667</v>
      </c>
      <c r="F390" s="39">
        <f t="shared" ca="1" si="13"/>
        <v>284.6470164440567</v>
      </c>
    </row>
    <row r="391" spans="5:6" x14ac:dyDescent="0.25">
      <c r="E391" s="39">
        <f t="shared" ca="1" si="12"/>
        <v>0.82217079266820903</v>
      </c>
      <c r="F391" s="39">
        <f t="shared" ca="1" si="13"/>
        <v>255.54269816705227</v>
      </c>
    </row>
    <row r="392" spans="5:6" x14ac:dyDescent="0.25">
      <c r="E392" s="39">
        <f t="shared" ca="1" si="12"/>
        <v>0.12495474139716223</v>
      </c>
      <c r="F392" s="39">
        <f t="shared" ca="1" si="13"/>
        <v>81.238685349290563</v>
      </c>
    </row>
    <row r="393" spans="5:6" x14ac:dyDescent="0.25">
      <c r="E393" s="39">
        <f t="shared" ca="1" si="12"/>
        <v>0.79068613126084208</v>
      </c>
      <c r="F393" s="39">
        <f t="shared" ca="1" si="13"/>
        <v>247.67153281521053</v>
      </c>
    </row>
    <row r="394" spans="5:6" x14ac:dyDescent="0.25">
      <c r="E394" s="39">
        <f t="shared" ca="1" si="12"/>
        <v>0.87617107329625499</v>
      </c>
      <c r="F394" s="39">
        <f t="shared" ca="1" si="13"/>
        <v>269.04276832406379</v>
      </c>
    </row>
    <row r="395" spans="5:6" x14ac:dyDescent="0.25">
      <c r="E395" s="39">
        <f t="shared" ca="1" si="12"/>
        <v>0.3739459248167093</v>
      </c>
      <c r="F395" s="39">
        <f t="shared" ca="1" si="13"/>
        <v>143.48648120417732</v>
      </c>
    </row>
    <row r="396" spans="5:6" x14ac:dyDescent="0.25">
      <c r="E396" s="39">
        <f t="shared" ca="1" si="12"/>
        <v>0.16988129800984253</v>
      </c>
      <c r="F396" s="39">
        <f t="shared" ca="1" si="13"/>
        <v>92.470324502460642</v>
      </c>
    </row>
    <row r="397" spans="5:6" x14ac:dyDescent="0.25">
      <c r="E397" s="39">
        <f t="shared" ca="1" si="12"/>
        <v>0.92246554873016218</v>
      </c>
      <c r="F397" s="39">
        <f t="shared" ca="1" si="13"/>
        <v>280.61638718254051</v>
      </c>
    </row>
    <row r="398" spans="5:6" x14ac:dyDescent="0.25">
      <c r="E398" s="39">
        <f t="shared" ca="1" si="12"/>
        <v>0.37014666021229559</v>
      </c>
      <c r="F398" s="39">
        <f t="shared" ca="1" si="13"/>
        <v>142.5366650530739</v>
      </c>
    </row>
    <row r="399" spans="5:6" x14ac:dyDescent="0.25">
      <c r="E399" s="39">
        <f t="shared" ca="1" si="12"/>
        <v>0.63574424846317812</v>
      </c>
      <c r="F399" s="39">
        <f t="shared" ca="1" si="13"/>
        <v>208.93606211579453</v>
      </c>
    </row>
    <row r="400" spans="5:6" x14ac:dyDescent="0.25">
      <c r="E400" s="39">
        <f t="shared" ca="1" si="12"/>
        <v>0.17208490786710151</v>
      </c>
      <c r="F400" s="39">
        <f t="shared" ca="1" si="13"/>
        <v>93.021226966775373</v>
      </c>
    </row>
    <row r="401" spans="5:6" x14ac:dyDescent="0.25">
      <c r="E401" s="39">
        <f t="shared" ca="1" si="12"/>
        <v>0.94417825503516661</v>
      </c>
      <c r="F401" s="39">
        <f t="shared" ca="1" si="13"/>
        <v>286.04456375879164</v>
      </c>
    </row>
    <row r="402" spans="5:6" x14ac:dyDescent="0.25">
      <c r="E402" s="39">
        <f t="shared" ca="1" si="12"/>
        <v>0.13873838789657666</v>
      </c>
      <c r="F402" s="39">
        <f t="shared" ca="1" si="13"/>
        <v>84.684596974144171</v>
      </c>
    </row>
    <row r="403" spans="5:6" x14ac:dyDescent="0.25">
      <c r="E403" s="39">
        <f t="shared" ca="1" si="12"/>
        <v>0.89623931421146363</v>
      </c>
      <c r="F403" s="39">
        <f t="shared" ca="1" si="13"/>
        <v>274.05982855286589</v>
      </c>
    </row>
    <row r="404" spans="5:6" x14ac:dyDescent="0.25">
      <c r="E404" s="39">
        <f t="shared" ca="1" si="12"/>
        <v>0.50304440613058443</v>
      </c>
      <c r="F404" s="39">
        <f t="shared" ca="1" si="13"/>
        <v>175.76110153264611</v>
      </c>
    </row>
    <row r="405" spans="5:6" x14ac:dyDescent="0.25">
      <c r="E405" s="39">
        <f t="shared" ca="1" si="12"/>
        <v>0.95809192922437436</v>
      </c>
      <c r="F405" s="39">
        <f t="shared" ca="1" si="13"/>
        <v>289.52298230609358</v>
      </c>
    </row>
    <row r="406" spans="5:6" x14ac:dyDescent="0.25">
      <c r="E406" s="39">
        <f t="shared" ca="1" si="12"/>
        <v>0.76113157042346324</v>
      </c>
      <c r="F406" s="39">
        <f t="shared" ca="1" si="13"/>
        <v>240.28289260586581</v>
      </c>
    </row>
    <row r="407" spans="5:6" x14ac:dyDescent="0.25">
      <c r="E407" s="39">
        <f t="shared" ca="1" si="12"/>
        <v>0.47642553335126525</v>
      </c>
      <c r="F407" s="39">
        <f t="shared" ca="1" si="13"/>
        <v>169.10638333781631</v>
      </c>
    </row>
    <row r="408" spans="5:6" x14ac:dyDescent="0.25">
      <c r="E408" s="39">
        <f t="shared" ca="1" si="12"/>
        <v>0.8206939320019262</v>
      </c>
      <c r="F408" s="39">
        <f t="shared" ca="1" si="13"/>
        <v>255.17348300048155</v>
      </c>
    </row>
    <row r="409" spans="5:6" x14ac:dyDescent="0.25">
      <c r="E409" s="39">
        <f t="shared" ca="1" si="12"/>
        <v>0.32792851877502771</v>
      </c>
      <c r="F409" s="39">
        <f t="shared" ca="1" si="13"/>
        <v>131.98212969375692</v>
      </c>
    </row>
    <row r="410" spans="5:6" x14ac:dyDescent="0.25">
      <c r="E410" s="39">
        <f t="shared" ca="1" si="12"/>
        <v>0.25966881784650542</v>
      </c>
      <c r="F410" s="39">
        <f t="shared" ca="1" si="13"/>
        <v>114.91720446162635</v>
      </c>
    </row>
    <row r="411" spans="5:6" x14ac:dyDescent="0.25">
      <c r="E411" s="39">
        <f t="shared" ca="1" si="12"/>
        <v>0.97964542763584783</v>
      </c>
      <c r="F411" s="39">
        <f t="shared" ca="1" si="13"/>
        <v>294.91135690896192</v>
      </c>
    </row>
    <row r="412" spans="5:6" x14ac:dyDescent="0.25">
      <c r="E412" s="39">
        <f t="shared" ca="1" si="12"/>
        <v>0.226342433935108</v>
      </c>
      <c r="F412" s="39">
        <f t="shared" ca="1" si="13"/>
        <v>106.58560848377701</v>
      </c>
    </row>
    <row r="413" spans="5:6" x14ac:dyDescent="0.25">
      <c r="E413" s="39">
        <f t="shared" ca="1" si="12"/>
        <v>0.36005476826532934</v>
      </c>
      <c r="F413" s="39">
        <f t="shared" ca="1" si="13"/>
        <v>140.01369206633234</v>
      </c>
    </row>
    <row r="414" spans="5:6" x14ac:dyDescent="0.25">
      <c r="E414" s="39">
        <f t="shared" ca="1" si="12"/>
        <v>0.58993019488625842</v>
      </c>
      <c r="F414" s="39">
        <f t="shared" ca="1" si="13"/>
        <v>197.4825487215646</v>
      </c>
    </row>
    <row r="415" spans="5:6" x14ac:dyDescent="0.25">
      <c r="E415" s="39">
        <f t="shared" ca="1" si="12"/>
        <v>0.93272926225454966</v>
      </c>
      <c r="F415" s="39">
        <f t="shared" ca="1" si="13"/>
        <v>283.18231556363742</v>
      </c>
    </row>
    <row r="416" spans="5:6" x14ac:dyDescent="0.25">
      <c r="E416" s="39">
        <f t="shared" ca="1" si="12"/>
        <v>0.63268149123492223</v>
      </c>
      <c r="F416" s="39">
        <f t="shared" ca="1" si="13"/>
        <v>208.17037280873055</v>
      </c>
    </row>
    <row r="417" spans="5:6" x14ac:dyDescent="0.25">
      <c r="E417" s="39">
        <f t="shared" ca="1" si="12"/>
        <v>0.79999690579616489</v>
      </c>
      <c r="F417" s="39">
        <f t="shared" ca="1" si="13"/>
        <v>249.99922644904123</v>
      </c>
    </row>
    <row r="418" spans="5:6" x14ac:dyDescent="0.25">
      <c r="E418" s="39">
        <f t="shared" ca="1" si="12"/>
        <v>0.55684932416540545</v>
      </c>
      <c r="F418" s="39">
        <f t="shared" ca="1" si="13"/>
        <v>189.21233104135135</v>
      </c>
    </row>
    <row r="419" spans="5:6" x14ac:dyDescent="0.25">
      <c r="E419" s="39">
        <f t="shared" ca="1" si="12"/>
        <v>0.66512544436784038</v>
      </c>
      <c r="F419" s="39">
        <f t="shared" ca="1" si="13"/>
        <v>216.28136109196009</v>
      </c>
    </row>
    <row r="420" spans="5:6" x14ac:dyDescent="0.25">
      <c r="E420" s="39">
        <f t="shared" ca="1" si="12"/>
        <v>0.73400100531577817</v>
      </c>
      <c r="F420" s="39">
        <f t="shared" ca="1" si="13"/>
        <v>233.50025132894453</v>
      </c>
    </row>
    <row r="421" spans="5:6" x14ac:dyDescent="0.25">
      <c r="E421" s="39">
        <f t="shared" ca="1" si="12"/>
        <v>0.73489738064077659</v>
      </c>
      <c r="F421" s="39">
        <f t="shared" ca="1" si="13"/>
        <v>233.72434516019413</v>
      </c>
    </row>
    <row r="422" spans="5:6" x14ac:dyDescent="0.25">
      <c r="E422" s="39">
        <f t="shared" ca="1" si="12"/>
        <v>0.84443595269492955</v>
      </c>
      <c r="F422" s="39">
        <f t="shared" ca="1" si="13"/>
        <v>261.10898817373243</v>
      </c>
    </row>
    <row r="423" spans="5:6" x14ac:dyDescent="0.25">
      <c r="E423" s="39">
        <f t="shared" ca="1" si="12"/>
        <v>0.76276730931828274</v>
      </c>
      <c r="F423" s="39">
        <f t="shared" ca="1" si="13"/>
        <v>240.69182732957069</v>
      </c>
    </row>
    <row r="424" spans="5:6" x14ac:dyDescent="0.25">
      <c r="E424" s="39">
        <f t="shared" ca="1" si="12"/>
        <v>0.12634387841539796</v>
      </c>
      <c r="F424" s="39">
        <f t="shared" ca="1" si="13"/>
        <v>81.585969603849492</v>
      </c>
    </row>
    <row r="425" spans="5:6" x14ac:dyDescent="0.25">
      <c r="E425" s="39">
        <f t="shared" ca="1" si="12"/>
        <v>0.5961967180818174</v>
      </c>
      <c r="F425" s="39">
        <f t="shared" ca="1" si="13"/>
        <v>199.04917952045435</v>
      </c>
    </row>
    <row r="426" spans="5:6" x14ac:dyDescent="0.25">
      <c r="E426" s="39">
        <f t="shared" ca="1" si="12"/>
        <v>0.64902077406773362</v>
      </c>
      <c r="F426" s="39">
        <f t="shared" ca="1" si="13"/>
        <v>212.25519351693342</v>
      </c>
    </row>
    <row r="427" spans="5:6" x14ac:dyDescent="0.25">
      <c r="E427" s="39">
        <f t="shared" ca="1" si="12"/>
        <v>0.2881345250259737</v>
      </c>
      <c r="F427" s="39">
        <f t="shared" ca="1" si="13"/>
        <v>122.03363125649342</v>
      </c>
    </row>
    <row r="428" spans="5:6" x14ac:dyDescent="0.25">
      <c r="E428" s="39">
        <f t="shared" ca="1" si="12"/>
        <v>0.49279288903548957</v>
      </c>
      <c r="F428" s="39">
        <f t="shared" ca="1" si="13"/>
        <v>173.19822225887239</v>
      </c>
    </row>
    <row r="429" spans="5:6" x14ac:dyDescent="0.25">
      <c r="E429" s="39">
        <f t="shared" ca="1" si="12"/>
        <v>0.80593232251902136</v>
      </c>
      <c r="F429" s="39">
        <f t="shared" ca="1" si="13"/>
        <v>251.48308062975534</v>
      </c>
    </row>
    <row r="430" spans="5:6" x14ac:dyDescent="0.25">
      <c r="E430" s="39">
        <f t="shared" ca="1" si="12"/>
        <v>0.56143396473082519</v>
      </c>
      <c r="F430" s="39">
        <f t="shared" ca="1" si="13"/>
        <v>190.3584911827063</v>
      </c>
    </row>
    <row r="431" spans="5:6" x14ac:dyDescent="0.25">
      <c r="E431" s="39">
        <f t="shared" ca="1" si="12"/>
        <v>0.44526895459806226</v>
      </c>
      <c r="F431" s="39">
        <f t="shared" ca="1" si="13"/>
        <v>161.31723864951556</v>
      </c>
    </row>
    <row r="432" spans="5:6" x14ac:dyDescent="0.25">
      <c r="E432" s="39">
        <f t="shared" ca="1" si="12"/>
        <v>0.24343767302541008</v>
      </c>
      <c r="F432" s="39">
        <f t="shared" ca="1" si="13"/>
        <v>110.85941825635251</v>
      </c>
    </row>
    <row r="433" spans="5:6" x14ac:dyDescent="0.25">
      <c r="E433" s="39">
        <f t="shared" ca="1" si="12"/>
        <v>3.3281228846339106E-3</v>
      </c>
      <c r="F433" s="39">
        <f t="shared" ca="1" si="13"/>
        <v>50.832030721158475</v>
      </c>
    </row>
    <row r="434" spans="5:6" x14ac:dyDescent="0.25">
      <c r="E434" s="39">
        <f t="shared" ca="1" si="12"/>
        <v>0.92159907992558021</v>
      </c>
      <c r="F434" s="39">
        <f t="shared" ca="1" si="13"/>
        <v>280.39976998139502</v>
      </c>
    </row>
    <row r="435" spans="5:6" x14ac:dyDescent="0.25">
      <c r="E435" s="39">
        <f t="shared" ca="1" si="12"/>
        <v>0.91882744839465369</v>
      </c>
      <c r="F435" s="39">
        <f t="shared" ca="1" si="13"/>
        <v>279.70686209866346</v>
      </c>
    </row>
    <row r="436" spans="5:6" x14ac:dyDescent="0.25">
      <c r="E436" s="39">
        <f t="shared" ca="1" si="12"/>
        <v>0.63970655719881575</v>
      </c>
      <c r="F436" s="39">
        <f t="shared" ca="1" si="13"/>
        <v>209.92663929970394</v>
      </c>
    </row>
    <row r="437" spans="5:6" x14ac:dyDescent="0.25">
      <c r="E437" s="39">
        <f t="shared" ca="1" si="12"/>
        <v>0.67020128724105665</v>
      </c>
      <c r="F437" s="39">
        <f t="shared" ca="1" si="13"/>
        <v>217.55032181026417</v>
      </c>
    </row>
    <row r="438" spans="5:6" x14ac:dyDescent="0.25">
      <c r="E438" s="39">
        <f t="shared" ca="1" si="12"/>
        <v>0.32093256242776314</v>
      </c>
      <c r="F438" s="39">
        <f t="shared" ca="1" si="13"/>
        <v>130.23314060694076</v>
      </c>
    </row>
    <row r="439" spans="5:6" x14ac:dyDescent="0.25">
      <c r="E439" s="39">
        <f t="shared" ca="1" si="12"/>
        <v>0.64021358925283522</v>
      </c>
      <c r="F439" s="39">
        <f t="shared" ca="1" si="13"/>
        <v>210.05339731320882</v>
      </c>
    </row>
    <row r="440" spans="5:6" x14ac:dyDescent="0.25">
      <c r="E440" s="39">
        <f t="shared" ca="1" si="12"/>
        <v>0.74361115182947057</v>
      </c>
      <c r="F440" s="39">
        <f t="shared" ca="1" si="13"/>
        <v>235.90278795736765</v>
      </c>
    </row>
    <row r="441" spans="5:6" x14ac:dyDescent="0.25">
      <c r="E441" s="39">
        <f t="shared" ca="1" si="12"/>
        <v>0.61997703194475007</v>
      </c>
      <c r="F441" s="39">
        <f t="shared" ca="1" si="13"/>
        <v>204.99425798618751</v>
      </c>
    </row>
    <row r="442" spans="5:6" x14ac:dyDescent="0.25">
      <c r="E442" s="39">
        <f t="shared" ca="1" si="12"/>
        <v>0.5224310392205721</v>
      </c>
      <c r="F442" s="39">
        <f t="shared" ca="1" si="13"/>
        <v>180.60775980514302</v>
      </c>
    </row>
    <row r="443" spans="5:6" x14ac:dyDescent="0.25">
      <c r="E443" s="39">
        <f t="shared" ca="1" si="12"/>
        <v>0.73237622539163327</v>
      </c>
      <c r="F443" s="39">
        <f t="shared" ca="1" si="13"/>
        <v>233.09405634790832</v>
      </c>
    </row>
    <row r="444" spans="5:6" x14ac:dyDescent="0.25">
      <c r="E444" s="39">
        <f t="shared" ca="1" si="12"/>
        <v>0.4561672766367334</v>
      </c>
      <c r="F444" s="39">
        <f t="shared" ca="1" si="13"/>
        <v>164.04181915918335</v>
      </c>
    </row>
    <row r="445" spans="5:6" x14ac:dyDescent="0.25">
      <c r="E445" s="39">
        <f t="shared" ca="1" si="12"/>
        <v>0.23547145808882497</v>
      </c>
      <c r="F445" s="39">
        <f t="shared" ca="1" si="13"/>
        <v>108.86786452220625</v>
      </c>
    </row>
    <row r="446" spans="5:6" x14ac:dyDescent="0.25">
      <c r="E446" s="39">
        <f t="shared" ca="1" si="12"/>
        <v>0.80949386767956277</v>
      </c>
      <c r="F446" s="39">
        <f t="shared" ca="1" si="13"/>
        <v>252.37346691989069</v>
      </c>
    </row>
    <row r="447" spans="5:6" x14ac:dyDescent="0.25">
      <c r="E447" s="39">
        <f t="shared" ca="1" si="12"/>
        <v>0.53239773214627639</v>
      </c>
      <c r="F447" s="39">
        <f t="shared" ca="1" si="13"/>
        <v>183.09943303656911</v>
      </c>
    </row>
    <row r="448" spans="5:6" x14ac:dyDescent="0.25">
      <c r="E448" s="39">
        <f t="shared" ca="1" si="12"/>
        <v>0.23844092944728013</v>
      </c>
      <c r="F448" s="39">
        <f t="shared" ca="1" si="13"/>
        <v>109.61023236182004</v>
      </c>
    </row>
    <row r="449" spans="5:6" x14ac:dyDescent="0.25">
      <c r="E449" s="39">
        <f t="shared" ca="1" si="12"/>
        <v>0.84713979022799424</v>
      </c>
      <c r="F449" s="39">
        <f t="shared" ca="1" si="13"/>
        <v>261.78494755699853</v>
      </c>
    </row>
    <row r="450" spans="5:6" x14ac:dyDescent="0.25">
      <c r="E450" s="39">
        <f t="shared" ca="1" si="12"/>
        <v>0.70039609649016432</v>
      </c>
      <c r="F450" s="39">
        <f t="shared" ca="1" si="13"/>
        <v>225.09902412254107</v>
      </c>
    </row>
    <row r="451" spans="5:6" x14ac:dyDescent="0.25">
      <c r="E451" s="39">
        <f t="shared" ca="1" si="12"/>
        <v>0.90843580338892305</v>
      </c>
      <c r="F451" s="39">
        <f t="shared" ca="1" si="13"/>
        <v>277.10895084723074</v>
      </c>
    </row>
    <row r="452" spans="5:6" x14ac:dyDescent="0.25">
      <c r="E452" s="39">
        <f t="shared" ref="E452:E515" ca="1" si="14">RAND()</f>
        <v>0.72142339182045012</v>
      </c>
      <c r="F452" s="39">
        <f t="shared" ref="F452:F515" ca="1" si="15">$C$3+E452*($C$4-$C$3)</f>
        <v>230.35584795511252</v>
      </c>
    </row>
    <row r="453" spans="5:6" x14ac:dyDescent="0.25">
      <c r="E453" s="39">
        <f t="shared" ca="1" si="14"/>
        <v>0.63371766123165751</v>
      </c>
      <c r="F453" s="39">
        <f t="shared" ca="1" si="15"/>
        <v>208.42941530791438</v>
      </c>
    </row>
    <row r="454" spans="5:6" x14ac:dyDescent="0.25">
      <c r="E454" s="39">
        <f t="shared" ca="1" si="14"/>
        <v>0.90650766758363033</v>
      </c>
      <c r="F454" s="39">
        <f t="shared" ca="1" si="15"/>
        <v>276.62691689590758</v>
      </c>
    </row>
    <row r="455" spans="5:6" x14ac:dyDescent="0.25">
      <c r="E455" s="39">
        <f t="shared" ca="1" si="14"/>
        <v>0.51323065425638781</v>
      </c>
      <c r="F455" s="39">
        <f t="shared" ca="1" si="15"/>
        <v>178.30766356409694</v>
      </c>
    </row>
    <row r="456" spans="5:6" x14ac:dyDescent="0.25">
      <c r="E456" s="39">
        <f t="shared" ca="1" si="14"/>
        <v>0.58633731213854112</v>
      </c>
      <c r="F456" s="39">
        <f t="shared" ca="1" si="15"/>
        <v>196.58432803463529</v>
      </c>
    </row>
    <row r="457" spans="5:6" x14ac:dyDescent="0.25">
      <c r="E457" s="39">
        <f t="shared" ca="1" si="14"/>
        <v>0.39812247909928689</v>
      </c>
      <c r="F457" s="39">
        <f t="shared" ca="1" si="15"/>
        <v>149.53061977482173</v>
      </c>
    </row>
    <row r="458" spans="5:6" x14ac:dyDescent="0.25">
      <c r="E458" s="39">
        <f t="shared" ca="1" si="14"/>
        <v>0.1761363719641994</v>
      </c>
      <c r="F458" s="39">
        <f t="shared" ca="1" si="15"/>
        <v>94.034092991049846</v>
      </c>
    </row>
    <row r="459" spans="5:6" x14ac:dyDescent="0.25">
      <c r="E459" s="39">
        <f t="shared" ca="1" si="14"/>
        <v>0.89963964878040237</v>
      </c>
      <c r="F459" s="39">
        <f t="shared" ca="1" si="15"/>
        <v>274.90991219510056</v>
      </c>
    </row>
    <row r="460" spans="5:6" x14ac:dyDescent="0.25">
      <c r="E460" s="39">
        <f t="shared" ca="1" si="14"/>
        <v>0.49668680695170131</v>
      </c>
      <c r="F460" s="39">
        <f t="shared" ca="1" si="15"/>
        <v>174.17170173792533</v>
      </c>
    </row>
    <row r="461" spans="5:6" x14ac:dyDescent="0.25">
      <c r="E461" s="39">
        <f t="shared" ca="1" si="14"/>
        <v>0.83710721456154669</v>
      </c>
      <c r="F461" s="39">
        <f t="shared" ca="1" si="15"/>
        <v>259.27680364038667</v>
      </c>
    </row>
    <row r="462" spans="5:6" x14ac:dyDescent="0.25">
      <c r="E462" s="39">
        <f t="shared" ca="1" si="14"/>
        <v>0.31524055213973046</v>
      </c>
      <c r="F462" s="39">
        <f t="shared" ca="1" si="15"/>
        <v>128.81013803493261</v>
      </c>
    </row>
    <row r="463" spans="5:6" x14ac:dyDescent="0.25">
      <c r="E463" s="39">
        <f t="shared" ca="1" si="14"/>
        <v>0.24775182157667741</v>
      </c>
      <c r="F463" s="39">
        <f t="shared" ca="1" si="15"/>
        <v>111.93795539416935</v>
      </c>
    </row>
    <row r="464" spans="5:6" x14ac:dyDescent="0.25">
      <c r="E464" s="39">
        <f t="shared" ca="1" si="14"/>
        <v>0.30904426933374285</v>
      </c>
      <c r="F464" s="39">
        <f t="shared" ca="1" si="15"/>
        <v>127.26106733343572</v>
      </c>
    </row>
    <row r="465" spans="5:6" x14ac:dyDescent="0.25">
      <c r="E465" s="39">
        <f t="shared" ca="1" si="14"/>
        <v>0.83789388282391253</v>
      </c>
      <c r="F465" s="39">
        <f t="shared" ca="1" si="15"/>
        <v>259.47347070597812</v>
      </c>
    </row>
    <row r="466" spans="5:6" x14ac:dyDescent="0.25">
      <c r="E466" s="39">
        <f t="shared" ca="1" si="14"/>
        <v>0.77561353338878403</v>
      </c>
      <c r="F466" s="39">
        <f t="shared" ca="1" si="15"/>
        <v>243.90338334719601</v>
      </c>
    </row>
    <row r="467" spans="5:6" x14ac:dyDescent="0.25">
      <c r="E467" s="39">
        <f t="shared" ca="1" si="14"/>
        <v>0.84376832660911016</v>
      </c>
      <c r="F467" s="39">
        <f t="shared" ca="1" si="15"/>
        <v>260.94208165227758</v>
      </c>
    </row>
    <row r="468" spans="5:6" x14ac:dyDescent="0.25">
      <c r="E468" s="39">
        <f t="shared" ca="1" si="14"/>
        <v>0.85971165138514205</v>
      </c>
      <c r="F468" s="39">
        <f t="shared" ca="1" si="15"/>
        <v>264.92791284628549</v>
      </c>
    </row>
    <row r="469" spans="5:6" x14ac:dyDescent="0.25">
      <c r="E469" s="39">
        <f t="shared" ca="1" si="14"/>
        <v>0.29007728207405081</v>
      </c>
      <c r="F469" s="39">
        <f t="shared" ca="1" si="15"/>
        <v>122.5193205185127</v>
      </c>
    </row>
    <row r="470" spans="5:6" x14ac:dyDescent="0.25">
      <c r="E470" s="39">
        <f t="shared" ca="1" si="14"/>
        <v>0.99929940871448752</v>
      </c>
      <c r="F470" s="39">
        <f t="shared" ca="1" si="15"/>
        <v>299.82485217862188</v>
      </c>
    </row>
    <row r="471" spans="5:6" x14ac:dyDescent="0.25">
      <c r="E471" s="39">
        <f t="shared" ca="1" si="14"/>
        <v>0.72852351835115292</v>
      </c>
      <c r="F471" s="39">
        <f t="shared" ca="1" si="15"/>
        <v>232.13087958778823</v>
      </c>
    </row>
    <row r="472" spans="5:6" x14ac:dyDescent="0.25">
      <c r="E472" s="39">
        <f t="shared" ca="1" si="14"/>
        <v>0.91404762022019836</v>
      </c>
      <c r="F472" s="39">
        <f t="shared" ca="1" si="15"/>
        <v>278.51190505504962</v>
      </c>
    </row>
    <row r="473" spans="5:6" x14ac:dyDescent="0.25">
      <c r="E473" s="39">
        <f t="shared" ca="1" si="14"/>
        <v>0.45689183329248806</v>
      </c>
      <c r="F473" s="39">
        <f t="shared" ca="1" si="15"/>
        <v>164.22295832312201</v>
      </c>
    </row>
    <row r="474" spans="5:6" x14ac:dyDescent="0.25">
      <c r="E474" s="39">
        <f t="shared" ca="1" si="14"/>
        <v>0.52755703516021191</v>
      </c>
      <c r="F474" s="39">
        <f t="shared" ca="1" si="15"/>
        <v>181.88925879005296</v>
      </c>
    </row>
    <row r="475" spans="5:6" x14ac:dyDescent="0.25">
      <c r="E475" s="39">
        <f t="shared" ca="1" si="14"/>
        <v>0.59284774142082475</v>
      </c>
      <c r="F475" s="39">
        <f t="shared" ca="1" si="15"/>
        <v>198.21193535520618</v>
      </c>
    </row>
    <row r="476" spans="5:6" x14ac:dyDescent="0.25">
      <c r="E476" s="39">
        <f t="shared" ca="1" si="14"/>
        <v>0.20847035371874634</v>
      </c>
      <c r="F476" s="39">
        <f t="shared" ca="1" si="15"/>
        <v>102.11758842968658</v>
      </c>
    </row>
    <row r="477" spans="5:6" x14ac:dyDescent="0.25">
      <c r="E477" s="39">
        <f t="shared" ca="1" si="14"/>
        <v>0.12454897366539153</v>
      </c>
      <c r="F477" s="39">
        <f t="shared" ca="1" si="15"/>
        <v>81.137243416347886</v>
      </c>
    </row>
    <row r="478" spans="5:6" x14ac:dyDescent="0.25">
      <c r="E478" s="39">
        <f t="shared" ca="1" si="14"/>
        <v>0.26302771356109766</v>
      </c>
      <c r="F478" s="39">
        <f t="shared" ca="1" si="15"/>
        <v>115.75692839027441</v>
      </c>
    </row>
    <row r="479" spans="5:6" x14ac:dyDescent="0.25">
      <c r="E479" s="39">
        <f t="shared" ca="1" si="14"/>
        <v>0.68979350314717602</v>
      </c>
      <c r="F479" s="39">
        <f t="shared" ca="1" si="15"/>
        <v>222.448375786794</v>
      </c>
    </row>
    <row r="480" spans="5:6" x14ac:dyDescent="0.25">
      <c r="E480" s="39">
        <f t="shared" ca="1" si="14"/>
        <v>0.56262950407866918</v>
      </c>
      <c r="F480" s="39">
        <f t="shared" ca="1" si="15"/>
        <v>190.65737601966728</v>
      </c>
    </row>
    <row r="481" spans="5:6" x14ac:dyDescent="0.25">
      <c r="E481" s="39">
        <f t="shared" ca="1" si="14"/>
        <v>0.35942171901572506</v>
      </c>
      <c r="F481" s="39">
        <f t="shared" ca="1" si="15"/>
        <v>139.85542975393128</v>
      </c>
    </row>
    <row r="482" spans="5:6" x14ac:dyDescent="0.25">
      <c r="E482" s="39">
        <f t="shared" ca="1" si="14"/>
        <v>0.55448896511353329</v>
      </c>
      <c r="F482" s="39">
        <f t="shared" ca="1" si="15"/>
        <v>188.62224127838331</v>
      </c>
    </row>
    <row r="483" spans="5:6" x14ac:dyDescent="0.25">
      <c r="E483" s="39">
        <f t="shared" ca="1" si="14"/>
        <v>0.74272573386213248</v>
      </c>
      <c r="F483" s="39">
        <f t="shared" ca="1" si="15"/>
        <v>235.68143346553313</v>
      </c>
    </row>
    <row r="484" spans="5:6" x14ac:dyDescent="0.25">
      <c r="E484" s="39">
        <f t="shared" ca="1" si="14"/>
        <v>0.10072630475615174</v>
      </c>
      <c r="F484" s="39">
        <f t="shared" ca="1" si="15"/>
        <v>75.181576189037941</v>
      </c>
    </row>
    <row r="485" spans="5:6" x14ac:dyDescent="0.25">
      <c r="E485" s="39">
        <f t="shared" ca="1" si="14"/>
        <v>0.63140295330156171</v>
      </c>
      <c r="F485" s="39">
        <f t="shared" ca="1" si="15"/>
        <v>207.85073832539044</v>
      </c>
    </row>
    <row r="486" spans="5:6" x14ac:dyDescent="0.25">
      <c r="E486" s="39">
        <f t="shared" ca="1" si="14"/>
        <v>0.81454625659410729</v>
      </c>
      <c r="F486" s="39">
        <f t="shared" ca="1" si="15"/>
        <v>253.63656414852682</v>
      </c>
    </row>
    <row r="487" spans="5:6" x14ac:dyDescent="0.25">
      <c r="E487" s="39">
        <f t="shared" ca="1" si="14"/>
        <v>0.78680363558781219</v>
      </c>
      <c r="F487" s="39">
        <f t="shared" ca="1" si="15"/>
        <v>246.70090889695305</v>
      </c>
    </row>
    <row r="488" spans="5:6" x14ac:dyDescent="0.25">
      <c r="E488" s="39">
        <f t="shared" ca="1" si="14"/>
        <v>0.30507604467939087</v>
      </c>
      <c r="F488" s="39">
        <f t="shared" ca="1" si="15"/>
        <v>126.26901116984772</v>
      </c>
    </row>
    <row r="489" spans="5:6" x14ac:dyDescent="0.25">
      <c r="E489" s="39">
        <f t="shared" ca="1" si="14"/>
        <v>0.66649267109176302</v>
      </c>
      <c r="F489" s="39">
        <f t="shared" ca="1" si="15"/>
        <v>216.62316777294075</v>
      </c>
    </row>
    <row r="490" spans="5:6" x14ac:dyDescent="0.25">
      <c r="E490" s="39">
        <f t="shared" ca="1" si="14"/>
        <v>0.33931257944237303</v>
      </c>
      <c r="F490" s="39">
        <f t="shared" ca="1" si="15"/>
        <v>134.82814486059326</v>
      </c>
    </row>
    <row r="491" spans="5:6" x14ac:dyDescent="0.25">
      <c r="E491" s="39">
        <f t="shared" ca="1" si="14"/>
        <v>0.39069991852500341</v>
      </c>
      <c r="F491" s="39">
        <f t="shared" ca="1" si="15"/>
        <v>147.67497963125084</v>
      </c>
    </row>
    <row r="492" spans="5:6" x14ac:dyDescent="0.25">
      <c r="E492" s="39">
        <f t="shared" ca="1" si="14"/>
        <v>0.96947055888811862</v>
      </c>
      <c r="F492" s="39">
        <f t="shared" ca="1" si="15"/>
        <v>292.36763972202965</v>
      </c>
    </row>
    <row r="493" spans="5:6" x14ac:dyDescent="0.25">
      <c r="E493" s="39">
        <f t="shared" ca="1" si="14"/>
        <v>0.29250297521344815</v>
      </c>
      <c r="F493" s="39">
        <f t="shared" ca="1" si="15"/>
        <v>123.12574380336204</v>
      </c>
    </row>
    <row r="494" spans="5:6" x14ac:dyDescent="0.25">
      <c r="E494" s="39">
        <f t="shared" ca="1" si="14"/>
        <v>0.83266573138762356</v>
      </c>
      <c r="F494" s="39">
        <f t="shared" ca="1" si="15"/>
        <v>258.16643284690588</v>
      </c>
    </row>
    <row r="495" spans="5:6" x14ac:dyDescent="0.25">
      <c r="E495" s="39">
        <f t="shared" ca="1" si="14"/>
        <v>0.57456742183381804</v>
      </c>
      <c r="F495" s="39">
        <f t="shared" ca="1" si="15"/>
        <v>193.6418554584545</v>
      </c>
    </row>
    <row r="496" spans="5:6" x14ac:dyDescent="0.25">
      <c r="E496" s="39">
        <f t="shared" ca="1" si="14"/>
        <v>0.59633983552724723</v>
      </c>
      <c r="F496" s="39">
        <f t="shared" ca="1" si="15"/>
        <v>199.08495888181181</v>
      </c>
    </row>
    <row r="497" spans="5:6" x14ac:dyDescent="0.25">
      <c r="E497" s="39">
        <f t="shared" ca="1" si="14"/>
        <v>2.1558722528070007E-4</v>
      </c>
      <c r="F497" s="39">
        <f t="shared" ca="1" si="15"/>
        <v>50.053896806320175</v>
      </c>
    </row>
    <row r="498" spans="5:6" x14ac:dyDescent="0.25">
      <c r="E498" s="39">
        <f t="shared" ca="1" si="14"/>
        <v>0.79619933450250746</v>
      </c>
      <c r="F498" s="39">
        <f t="shared" ca="1" si="15"/>
        <v>249.04983362562686</v>
      </c>
    </row>
    <row r="499" spans="5:6" x14ac:dyDescent="0.25">
      <c r="E499" s="39">
        <f t="shared" ca="1" si="14"/>
        <v>0.61713234427031338</v>
      </c>
      <c r="F499" s="39">
        <f t="shared" ca="1" si="15"/>
        <v>204.28308606757835</v>
      </c>
    </row>
    <row r="500" spans="5:6" x14ac:dyDescent="0.25">
      <c r="E500" s="39">
        <f t="shared" ca="1" si="14"/>
        <v>0.20628239090212142</v>
      </c>
      <c r="F500" s="39">
        <f t="shared" ca="1" si="15"/>
        <v>101.57059772553035</v>
      </c>
    </row>
    <row r="501" spans="5:6" x14ac:dyDescent="0.25">
      <c r="E501" s="39">
        <f t="shared" ca="1" si="14"/>
        <v>0.62808907912140377</v>
      </c>
      <c r="F501" s="39">
        <f t="shared" ca="1" si="15"/>
        <v>207.02226978035094</v>
      </c>
    </row>
    <row r="502" spans="5:6" x14ac:dyDescent="0.25">
      <c r="E502" s="39">
        <f t="shared" ca="1" si="14"/>
        <v>0.39857385414294522</v>
      </c>
      <c r="F502" s="39">
        <f t="shared" ca="1" si="15"/>
        <v>149.64346353573632</v>
      </c>
    </row>
    <row r="503" spans="5:6" x14ac:dyDescent="0.25">
      <c r="E503" s="39">
        <f t="shared" ca="1" si="14"/>
        <v>0.52277973282669632</v>
      </c>
      <c r="F503" s="39">
        <f t="shared" ca="1" si="15"/>
        <v>180.69493320667408</v>
      </c>
    </row>
    <row r="504" spans="5:6" x14ac:dyDescent="0.25">
      <c r="E504" s="39">
        <f t="shared" ca="1" si="14"/>
        <v>3.0917499456108E-2</v>
      </c>
      <c r="F504" s="39">
        <f t="shared" ca="1" si="15"/>
        <v>57.729374864027001</v>
      </c>
    </row>
    <row r="505" spans="5:6" x14ac:dyDescent="0.25">
      <c r="E505" s="39">
        <f t="shared" ca="1" si="14"/>
        <v>0.36696518574177717</v>
      </c>
      <c r="F505" s="39">
        <f t="shared" ca="1" si="15"/>
        <v>141.7412964354443</v>
      </c>
    </row>
    <row r="506" spans="5:6" x14ac:dyDescent="0.25">
      <c r="E506" s="39">
        <f t="shared" ca="1" si="14"/>
        <v>0.61053869148428519</v>
      </c>
      <c r="F506" s="39">
        <f t="shared" ca="1" si="15"/>
        <v>202.6346728710713</v>
      </c>
    </row>
    <row r="507" spans="5:6" x14ac:dyDescent="0.25">
      <c r="E507" s="39">
        <f t="shared" ca="1" si="14"/>
        <v>0.69525532521160416</v>
      </c>
      <c r="F507" s="39">
        <f t="shared" ca="1" si="15"/>
        <v>223.81383130290104</v>
      </c>
    </row>
    <row r="508" spans="5:6" x14ac:dyDescent="0.25">
      <c r="E508" s="39">
        <f t="shared" ca="1" si="14"/>
        <v>0.5908244346971997</v>
      </c>
      <c r="F508" s="39">
        <f t="shared" ca="1" si="15"/>
        <v>197.70610867429991</v>
      </c>
    </row>
    <row r="509" spans="5:6" x14ac:dyDescent="0.25">
      <c r="E509" s="39">
        <f t="shared" ca="1" si="14"/>
        <v>7.3462002767431978E-2</v>
      </c>
      <c r="F509" s="39">
        <f t="shared" ca="1" si="15"/>
        <v>68.365500691857989</v>
      </c>
    </row>
    <row r="510" spans="5:6" x14ac:dyDescent="0.25">
      <c r="E510" s="39">
        <f t="shared" ca="1" si="14"/>
        <v>0.62103720584104127</v>
      </c>
      <c r="F510" s="39">
        <f t="shared" ca="1" si="15"/>
        <v>205.25930146026033</v>
      </c>
    </row>
    <row r="511" spans="5:6" x14ac:dyDescent="0.25">
      <c r="E511" s="39">
        <f t="shared" ca="1" si="14"/>
        <v>0.63237466963778921</v>
      </c>
      <c r="F511" s="39">
        <f t="shared" ca="1" si="15"/>
        <v>208.09366740944731</v>
      </c>
    </row>
    <row r="512" spans="5:6" x14ac:dyDescent="0.25">
      <c r="E512" s="39">
        <f t="shared" ca="1" si="14"/>
        <v>0.1809536548442342</v>
      </c>
      <c r="F512" s="39">
        <f t="shared" ca="1" si="15"/>
        <v>95.238413711058541</v>
      </c>
    </row>
    <row r="513" spans="5:6" x14ac:dyDescent="0.25">
      <c r="E513" s="39">
        <f t="shared" ca="1" si="14"/>
        <v>0.81729289031029118</v>
      </c>
      <c r="F513" s="39">
        <f t="shared" ca="1" si="15"/>
        <v>254.32322257757281</v>
      </c>
    </row>
    <row r="514" spans="5:6" x14ac:dyDescent="0.25">
      <c r="E514" s="39">
        <f t="shared" ca="1" si="14"/>
        <v>7.5657169499697585E-2</v>
      </c>
      <c r="F514" s="39">
        <f t="shared" ca="1" si="15"/>
        <v>68.914292374924401</v>
      </c>
    </row>
    <row r="515" spans="5:6" x14ac:dyDescent="0.25">
      <c r="E515" s="39">
        <f t="shared" ca="1" si="14"/>
        <v>2.6987492784344869E-2</v>
      </c>
      <c r="F515" s="39">
        <f t="shared" ca="1" si="15"/>
        <v>56.74687319608622</v>
      </c>
    </row>
    <row r="516" spans="5:6" x14ac:dyDescent="0.25">
      <c r="E516" s="39">
        <f t="shared" ref="E516:E579" ca="1" si="16">RAND()</f>
        <v>0.23398101415720485</v>
      </c>
      <c r="F516" s="39">
        <f t="shared" ref="F516:F579" ca="1" si="17">$C$3+E516*($C$4-$C$3)</f>
        <v>108.49525353930122</v>
      </c>
    </row>
    <row r="517" spans="5:6" x14ac:dyDescent="0.25">
      <c r="E517" s="39">
        <f t="shared" ca="1" si="16"/>
        <v>0.33639416618333362</v>
      </c>
      <c r="F517" s="39">
        <f t="shared" ca="1" si="17"/>
        <v>134.0985415458334</v>
      </c>
    </row>
    <row r="518" spans="5:6" x14ac:dyDescent="0.25">
      <c r="E518" s="39">
        <f t="shared" ca="1" si="16"/>
        <v>0.18160239126321187</v>
      </c>
      <c r="F518" s="39">
        <f t="shared" ca="1" si="17"/>
        <v>95.400597815802968</v>
      </c>
    </row>
    <row r="519" spans="5:6" x14ac:dyDescent="0.25">
      <c r="E519" s="39">
        <f t="shared" ca="1" si="16"/>
        <v>0.22926223020424807</v>
      </c>
      <c r="F519" s="39">
        <f t="shared" ca="1" si="17"/>
        <v>107.31555755106203</v>
      </c>
    </row>
    <row r="520" spans="5:6" x14ac:dyDescent="0.25">
      <c r="E520" s="39">
        <f t="shared" ca="1" si="16"/>
        <v>0.17804026212156931</v>
      </c>
      <c r="F520" s="39">
        <f t="shared" ca="1" si="17"/>
        <v>94.510065530392325</v>
      </c>
    </row>
    <row r="521" spans="5:6" x14ac:dyDescent="0.25">
      <c r="E521" s="39">
        <f t="shared" ca="1" si="16"/>
        <v>0.11670148300799554</v>
      </c>
      <c r="F521" s="39">
        <f t="shared" ca="1" si="17"/>
        <v>79.175370751998884</v>
      </c>
    </row>
    <row r="522" spans="5:6" x14ac:dyDescent="0.25">
      <c r="E522" s="39">
        <f t="shared" ca="1" si="16"/>
        <v>0.11005074134085169</v>
      </c>
      <c r="F522" s="39">
        <f t="shared" ca="1" si="17"/>
        <v>77.512685335212922</v>
      </c>
    </row>
    <row r="523" spans="5:6" x14ac:dyDescent="0.25">
      <c r="E523" s="39">
        <f t="shared" ca="1" si="16"/>
        <v>0.57038014004422577</v>
      </c>
      <c r="F523" s="39">
        <f t="shared" ca="1" si="17"/>
        <v>192.59503501105644</v>
      </c>
    </row>
    <row r="524" spans="5:6" x14ac:dyDescent="0.25">
      <c r="E524" s="39">
        <f t="shared" ca="1" si="16"/>
        <v>0.62627340528887787</v>
      </c>
      <c r="F524" s="39">
        <f t="shared" ca="1" si="17"/>
        <v>206.56835132221946</v>
      </c>
    </row>
    <row r="525" spans="5:6" x14ac:dyDescent="0.25">
      <c r="E525" s="39">
        <f t="shared" ca="1" si="16"/>
        <v>0.9143930077640281</v>
      </c>
      <c r="F525" s="39">
        <f t="shared" ca="1" si="17"/>
        <v>278.59825194100699</v>
      </c>
    </row>
    <row r="526" spans="5:6" x14ac:dyDescent="0.25">
      <c r="E526" s="39">
        <f t="shared" ca="1" si="16"/>
        <v>0.40410160001314632</v>
      </c>
      <c r="F526" s="39">
        <f t="shared" ca="1" si="17"/>
        <v>151.02540000328656</v>
      </c>
    </row>
    <row r="527" spans="5:6" x14ac:dyDescent="0.25">
      <c r="E527" s="39">
        <f t="shared" ca="1" si="16"/>
        <v>0.66523449392519607</v>
      </c>
      <c r="F527" s="39">
        <f t="shared" ca="1" si="17"/>
        <v>216.30862348129901</v>
      </c>
    </row>
    <row r="528" spans="5:6" x14ac:dyDescent="0.25">
      <c r="E528" s="39">
        <f t="shared" ca="1" si="16"/>
        <v>0.83822553728053995</v>
      </c>
      <c r="F528" s="39">
        <f t="shared" ca="1" si="17"/>
        <v>259.55638432013495</v>
      </c>
    </row>
    <row r="529" spans="5:6" x14ac:dyDescent="0.25">
      <c r="E529" s="39">
        <f t="shared" ca="1" si="16"/>
        <v>0.38873531188722621</v>
      </c>
      <c r="F529" s="39">
        <f t="shared" ca="1" si="17"/>
        <v>147.18382797180655</v>
      </c>
    </row>
    <row r="530" spans="5:6" x14ac:dyDescent="0.25">
      <c r="E530" s="39">
        <f t="shared" ca="1" si="16"/>
        <v>0.87725036542381618</v>
      </c>
      <c r="F530" s="39">
        <f t="shared" ca="1" si="17"/>
        <v>269.31259135595405</v>
      </c>
    </row>
    <row r="531" spans="5:6" x14ac:dyDescent="0.25">
      <c r="E531" s="39">
        <f t="shared" ca="1" si="16"/>
        <v>0.81859815824158555</v>
      </c>
      <c r="F531" s="39">
        <f t="shared" ca="1" si="17"/>
        <v>254.64953956039639</v>
      </c>
    </row>
    <row r="532" spans="5:6" x14ac:dyDescent="0.25">
      <c r="E532" s="39">
        <f t="shared" ca="1" si="16"/>
        <v>0.24141333293847489</v>
      </c>
      <c r="F532" s="39">
        <f t="shared" ca="1" si="17"/>
        <v>110.35333323461873</v>
      </c>
    </row>
    <row r="533" spans="5:6" x14ac:dyDescent="0.25">
      <c r="E533" s="39">
        <f t="shared" ca="1" si="16"/>
        <v>0.37560292551996222</v>
      </c>
      <c r="F533" s="39">
        <f t="shared" ca="1" si="17"/>
        <v>143.90073137999056</v>
      </c>
    </row>
    <row r="534" spans="5:6" x14ac:dyDescent="0.25">
      <c r="E534" s="39">
        <f t="shared" ca="1" si="16"/>
        <v>0.66330185490493787</v>
      </c>
      <c r="F534" s="39">
        <f t="shared" ca="1" si="17"/>
        <v>215.82546372623446</v>
      </c>
    </row>
    <row r="535" spans="5:6" x14ac:dyDescent="0.25">
      <c r="E535" s="39">
        <f t="shared" ca="1" si="16"/>
        <v>0.62364224810658442</v>
      </c>
      <c r="F535" s="39">
        <f t="shared" ca="1" si="17"/>
        <v>205.91056202664612</v>
      </c>
    </row>
    <row r="536" spans="5:6" x14ac:dyDescent="0.25">
      <c r="E536" s="39">
        <f t="shared" ca="1" si="16"/>
        <v>0.3690385026227373</v>
      </c>
      <c r="F536" s="39">
        <f t="shared" ca="1" si="17"/>
        <v>142.25962565568432</v>
      </c>
    </row>
    <row r="537" spans="5:6" x14ac:dyDescent="0.25">
      <c r="E537" s="39">
        <f t="shared" ca="1" si="16"/>
        <v>0.6081568355295276</v>
      </c>
      <c r="F537" s="39">
        <f t="shared" ca="1" si="17"/>
        <v>202.0392088823819</v>
      </c>
    </row>
    <row r="538" spans="5:6" x14ac:dyDescent="0.25">
      <c r="E538" s="39">
        <f t="shared" ca="1" si="16"/>
        <v>0.26546397633446439</v>
      </c>
      <c r="F538" s="39">
        <f t="shared" ca="1" si="17"/>
        <v>116.3659940836161</v>
      </c>
    </row>
    <row r="539" spans="5:6" x14ac:dyDescent="0.25">
      <c r="E539" s="39">
        <f t="shared" ca="1" si="16"/>
        <v>0.13587932485186904</v>
      </c>
      <c r="F539" s="39">
        <f t="shared" ca="1" si="17"/>
        <v>83.969831212967264</v>
      </c>
    </row>
    <row r="540" spans="5:6" x14ac:dyDescent="0.25">
      <c r="E540" s="39">
        <f t="shared" ca="1" si="16"/>
        <v>0.41224942522441832</v>
      </c>
      <c r="F540" s="39">
        <f t="shared" ca="1" si="17"/>
        <v>153.06235630610456</v>
      </c>
    </row>
    <row r="541" spans="5:6" x14ac:dyDescent="0.25">
      <c r="E541" s="39">
        <f t="shared" ca="1" si="16"/>
        <v>0.24662123712237671</v>
      </c>
      <c r="F541" s="39">
        <f t="shared" ca="1" si="17"/>
        <v>111.65530928059418</v>
      </c>
    </row>
    <row r="542" spans="5:6" x14ac:dyDescent="0.25">
      <c r="E542" s="39">
        <f t="shared" ca="1" si="16"/>
        <v>0.84103474047789273</v>
      </c>
      <c r="F542" s="39">
        <f t="shared" ca="1" si="17"/>
        <v>260.25868511947317</v>
      </c>
    </row>
    <row r="543" spans="5:6" x14ac:dyDescent="0.25">
      <c r="E543" s="39">
        <f t="shared" ca="1" si="16"/>
        <v>0.27002131281895903</v>
      </c>
      <c r="F543" s="39">
        <f t="shared" ca="1" si="17"/>
        <v>117.50532820473975</v>
      </c>
    </row>
    <row r="544" spans="5:6" x14ac:dyDescent="0.25">
      <c r="E544" s="39">
        <f t="shared" ca="1" si="16"/>
        <v>0.72249576291303175</v>
      </c>
      <c r="F544" s="39">
        <f t="shared" ca="1" si="17"/>
        <v>230.62394072825794</v>
      </c>
    </row>
    <row r="545" spans="5:6" x14ac:dyDescent="0.25">
      <c r="E545" s="39">
        <f t="shared" ca="1" si="16"/>
        <v>0.97754088112390858</v>
      </c>
      <c r="F545" s="39">
        <f t="shared" ca="1" si="17"/>
        <v>294.38522028097714</v>
      </c>
    </row>
    <row r="546" spans="5:6" x14ac:dyDescent="0.25">
      <c r="E546" s="39">
        <f t="shared" ca="1" si="16"/>
        <v>5.5384383317035324E-3</v>
      </c>
      <c r="F546" s="39">
        <f t="shared" ca="1" si="17"/>
        <v>51.384609582925883</v>
      </c>
    </row>
    <row r="547" spans="5:6" x14ac:dyDescent="0.25">
      <c r="E547" s="39">
        <f t="shared" ca="1" si="16"/>
        <v>0.24960316894187695</v>
      </c>
      <c r="F547" s="39">
        <f t="shared" ca="1" si="17"/>
        <v>112.40079223546924</v>
      </c>
    </row>
    <row r="548" spans="5:6" x14ac:dyDescent="0.25">
      <c r="E548" s="39">
        <f t="shared" ca="1" si="16"/>
        <v>0.12344439180778144</v>
      </c>
      <c r="F548" s="39">
        <f t="shared" ca="1" si="17"/>
        <v>80.861097951945368</v>
      </c>
    </row>
    <row r="549" spans="5:6" x14ac:dyDescent="0.25">
      <c r="E549" s="39">
        <f t="shared" ca="1" si="16"/>
        <v>0.41191789276243773</v>
      </c>
      <c r="F549" s="39">
        <f t="shared" ca="1" si="17"/>
        <v>152.97947319060944</v>
      </c>
    </row>
    <row r="550" spans="5:6" x14ac:dyDescent="0.25">
      <c r="E550" s="39">
        <f t="shared" ca="1" si="16"/>
        <v>0.24029294936231815</v>
      </c>
      <c r="F550" s="39">
        <f t="shared" ca="1" si="17"/>
        <v>110.07323734057954</v>
      </c>
    </row>
    <row r="551" spans="5:6" x14ac:dyDescent="0.25">
      <c r="E551" s="39">
        <f t="shared" ca="1" si="16"/>
        <v>1.3068172475907969E-2</v>
      </c>
      <c r="F551" s="39">
        <f t="shared" ca="1" si="17"/>
        <v>53.267043118976993</v>
      </c>
    </row>
    <row r="552" spans="5:6" x14ac:dyDescent="0.25">
      <c r="E552" s="39">
        <f t="shared" ca="1" si="16"/>
        <v>0.87789985590298181</v>
      </c>
      <c r="F552" s="39">
        <f t="shared" ca="1" si="17"/>
        <v>269.47496397574548</v>
      </c>
    </row>
    <row r="553" spans="5:6" x14ac:dyDescent="0.25">
      <c r="E553" s="39">
        <f t="shared" ca="1" si="16"/>
        <v>1.4506795742911582E-2</v>
      </c>
      <c r="F553" s="39">
        <f t="shared" ca="1" si="17"/>
        <v>53.626698935727894</v>
      </c>
    </row>
    <row r="554" spans="5:6" x14ac:dyDescent="0.25">
      <c r="E554" s="39">
        <f t="shared" ca="1" si="16"/>
        <v>0.76420980554058038</v>
      </c>
      <c r="F554" s="39">
        <f t="shared" ca="1" si="17"/>
        <v>241.0524513851451</v>
      </c>
    </row>
    <row r="555" spans="5:6" x14ac:dyDescent="0.25">
      <c r="E555" s="39">
        <f t="shared" ca="1" si="16"/>
        <v>0.37083727515771214</v>
      </c>
      <c r="F555" s="39">
        <f t="shared" ca="1" si="17"/>
        <v>142.70931878942804</v>
      </c>
    </row>
    <row r="556" spans="5:6" x14ac:dyDescent="0.25">
      <c r="E556" s="39">
        <f t="shared" ca="1" si="16"/>
        <v>0.27732565325947311</v>
      </c>
      <c r="F556" s="39">
        <f t="shared" ca="1" si="17"/>
        <v>119.33141331486829</v>
      </c>
    </row>
    <row r="557" spans="5:6" x14ac:dyDescent="0.25">
      <c r="E557" s="39">
        <f t="shared" ca="1" si="16"/>
        <v>0.17367634046738356</v>
      </c>
      <c r="F557" s="39">
        <f t="shared" ca="1" si="17"/>
        <v>93.419085116845892</v>
      </c>
    </row>
    <row r="558" spans="5:6" x14ac:dyDescent="0.25">
      <c r="E558" s="39">
        <f t="shared" ca="1" si="16"/>
        <v>2.953308354863704E-2</v>
      </c>
      <c r="F558" s="39">
        <f t="shared" ca="1" si="17"/>
        <v>57.383270887159263</v>
      </c>
    </row>
    <row r="559" spans="5:6" x14ac:dyDescent="0.25">
      <c r="E559" s="39">
        <f t="shared" ca="1" si="16"/>
        <v>0.41538433703691224</v>
      </c>
      <c r="F559" s="39">
        <f t="shared" ca="1" si="17"/>
        <v>153.84608425922806</v>
      </c>
    </row>
    <row r="560" spans="5:6" x14ac:dyDescent="0.25">
      <c r="E560" s="39">
        <f t="shared" ca="1" si="16"/>
        <v>4.5754909738132565E-2</v>
      </c>
      <c r="F560" s="39">
        <f t="shared" ca="1" si="17"/>
        <v>61.438727434533142</v>
      </c>
    </row>
    <row r="561" spans="5:6" x14ac:dyDescent="0.25">
      <c r="E561" s="39">
        <f t="shared" ca="1" si="16"/>
        <v>0.12677800861809241</v>
      </c>
      <c r="F561" s="39">
        <f t="shared" ca="1" si="17"/>
        <v>81.694502154523107</v>
      </c>
    </row>
    <row r="562" spans="5:6" x14ac:dyDescent="0.25">
      <c r="E562" s="39">
        <f t="shared" ca="1" si="16"/>
        <v>0.61719850349442207</v>
      </c>
      <c r="F562" s="39">
        <f t="shared" ca="1" si="17"/>
        <v>204.29962587360552</v>
      </c>
    </row>
    <row r="563" spans="5:6" x14ac:dyDescent="0.25">
      <c r="E563" s="39">
        <f t="shared" ca="1" si="16"/>
        <v>0.24959917377223162</v>
      </c>
      <c r="F563" s="39">
        <f t="shared" ca="1" si="17"/>
        <v>112.3997934430579</v>
      </c>
    </row>
    <row r="564" spans="5:6" x14ac:dyDescent="0.25">
      <c r="E564" s="39">
        <f t="shared" ca="1" si="16"/>
        <v>0.68631882420347579</v>
      </c>
      <c r="F564" s="39">
        <f t="shared" ca="1" si="17"/>
        <v>221.57970605086894</v>
      </c>
    </row>
    <row r="565" spans="5:6" x14ac:dyDescent="0.25">
      <c r="E565" s="39">
        <f t="shared" ca="1" si="16"/>
        <v>0.38428074580783889</v>
      </c>
      <c r="F565" s="39">
        <f t="shared" ca="1" si="17"/>
        <v>146.07018645195973</v>
      </c>
    </row>
    <row r="566" spans="5:6" x14ac:dyDescent="0.25">
      <c r="E566" s="39">
        <f t="shared" ca="1" si="16"/>
        <v>0.99985443104330884</v>
      </c>
      <c r="F566" s="39">
        <f t="shared" ca="1" si="17"/>
        <v>299.96360776082724</v>
      </c>
    </row>
    <row r="567" spans="5:6" x14ac:dyDescent="0.25">
      <c r="E567" s="39">
        <f t="shared" ca="1" si="16"/>
        <v>0.77334360177207739</v>
      </c>
      <c r="F567" s="39">
        <f t="shared" ca="1" si="17"/>
        <v>243.33590044301934</v>
      </c>
    </row>
    <row r="568" spans="5:6" x14ac:dyDescent="0.25">
      <c r="E568" s="39">
        <f t="shared" ca="1" si="16"/>
        <v>0.39983525088135274</v>
      </c>
      <c r="F568" s="39">
        <f t="shared" ca="1" si="17"/>
        <v>149.95881272033819</v>
      </c>
    </row>
    <row r="569" spans="5:6" x14ac:dyDescent="0.25">
      <c r="E569" s="39">
        <f t="shared" ca="1" si="16"/>
        <v>0.64523119094350989</v>
      </c>
      <c r="F569" s="39">
        <f t="shared" ca="1" si="17"/>
        <v>211.30779773587747</v>
      </c>
    </row>
    <row r="570" spans="5:6" x14ac:dyDescent="0.25">
      <c r="E570" s="39">
        <f t="shared" ca="1" si="16"/>
        <v>0.45332550159935359</v>
      </c>
      <c r="F570" s="39">
        <f t="shared" ca="1" si="17"/>
        <v>163.33137539983841</v>
      </c>
    </row>
    <row r="571" spans="5:6" x14ac:dyDescent="0.25">
      <c r="E571" s="39">
        <f t="shared" ca="1" si="16"/>
        <v>8.6488831169021729E-2</v>
      </c>
      <c r="F571" s="39">
        <f t="shared" ca="1" si="17"/>
        <v>71.622207792255438</v>
      </c>
    </row>
    <row r="572" spans="5:6" x14ac:dyDescent="0.25">
      <c r="E572" s="39">
        <f t="shared" ca="1" si="16"/>
        <v>0.70707432717682828</v>
      </c>
      <c r="F572" s="39">
        <f t="shared" ca="1" si="17"/>
        <v>226.76858179420708</v>
      </c>
    </row>
    <row r="573" spans="5:6" x14ac:dyDescent="0.25">
      <c r="E573" s="39">
        <f t="shared" ca="1" si="16"/>
        <v>2.8072414760418662E-2</v>
      </c>
      <c r="F573" s="39">
        <f t="shared" ca="1" si="17"/>
        <v>57.018103690104667</v>
      </c>
    </row>
    <row r="574" spans="5:6" x14ac:dyDescent="0.25">
      <c r="E574" s="39">
        <f t="shared" ca="1" si="16"/>
        <v>0.40608382375483332</v>
      </c>
      <c r="F574" s="39">
        <f t="shared" ca="1" si="17"/>
        <v>151.52095593870831</v>
      </c>
    </row>
    <row r="575" spans="5:6" x14ac:dyDescent="0.25">
      <c r="E575" s="39">
        <f t="shared" ca="1" si="16"/>
        <v>0.63036662902546425</v>
      </c>
      <c r="F575" s="39">
        <f t="shared" ca="1" si="17"/>
        <v>207.59165725636606</v>
      </c>
    </row>
    <row r="576" spans="5:6" x14ac:dyDescent="0.25">
      <c r="E576" s="39">
        <f t="shared" ca="1" si="16"/>
        <v>0.18648596570580689</v>
      </c>
      <c r="F576" s="39">
        <f t="shared" ca="1" si="17"/>
        <v>96.621491426451712</v>
      </c>
    </row>
    <row r="577" spans="5:6" x14ac:dyDescent="0.25">
      <c r="E577" s="39">
        <f t="shared" ca="1" si="16"/>
        <v>0.89472556645681089</v>
      </c>
      <c r="F577" s="39">
        <f t="shared" ca="1" si="17"/>
        <v>273.68139161420271</v>
      </c>
    </row>
    <row r="578" spans="5:6" x14ac:dyDescent="0.25">
      <c r="E578" s="39">
        <f t="shared" ca="1" si="16"/>
        <v>0.94285373796531502</v>
      </c>
      <c r="F578" s="39">
        <f t="shared" ca="1" si="17"/>
        <v>285.71343449132877</v>
      </c>
    </row>
    <row r="579" spans="5:6" x14ac:dyDescent="0.25">
      <c r="E579" s="39">
        <f t="shared" ca="1" si="16"/>
        <v>0.62760266582756019</v>
      </c>
      <c r="F579" s="39">
        <f t="shared" ca="1" si="17"/>
        <v>206.90066645689004</v>
      </c>
    </row>
    <row r="580" spans="5:6" x14ac:dyDescent="0.25">
      <c r="E580" s="39">
        <f t="shared" ref="E580:E643" ca="1" si="18">RAND()</f>
        <v>2.950630981584057E-2</v>
      </c>
      <c r="F580" s="39">
        <f t="shared" ref="F580:F643" ca="1" si="19">$C$3+E580*($C$4-$C$3)</f>
        <v>57.376577453960145</v>
      </c>
    </row>
    <row r="581" spans="5:6" x14ac:dyDescent="0.25">
      <c r="E581" s="39">
        <f t="shared" ca="1" si="18"/>
        <v>0.29600749715261654</v>
      </c>
      <c r="F581" s="39">
        <f t="shared" ca="1" si="19"/>
        <v>124.00187428815414</v>
      </c>
    </row>
    <row r="582" spans="5:6" x14ac:dyDescent="0.25">
      <c r="E582" s="39">
        <f t="shared" ca="1" si="18"/>
        <v>0.8066263136563967</v>
      </c>
      <c r="F582" s="39">
        <f t="shared" ca="1" si="19"/>
        <v>251.65657841409919</v>
      </c>
    </row>
    <row r="583" spans="5:6" x14ac:dyDescent="0.25">
      <c r="E583" s="39">
        <f t="shared" ca="1" si="18"/>
        <v>0.7295031115959143</v>
      </c>
      <c r="F583" s="39">
        <f t="shared" ca="1" si="19"/>
        <v>232.37577789897858</v>
      </c>
    </row>
    <row r="584" spans="5:6" x14ac:dyDescent="0.25">
      <c r="E584" s="39">
        <f t="shared" ca="1" si="18"/>
        <v>0.8921037795014457</v>
      </c>
      <c r="F584" s="39">
        <f t="shared" ca="1" si="19"/>
        <v>273.02594487536146</v>
      </c>
    </row>
    <row r="585" spans="5:6" x14ac:dyDescent="0.25">
      <c r="E585" s="39">
        <f t="shared" ca="1" si="18"/>
        <v>0.24554169170552287</v>
      </c>
      <c r="F585" s="39">
        <f t="shared" ca="1" si="19"/>
        <v>111.38542292638073</v>
      </c>
    </row>
    <row r="586" spans="5:6" x14ac:dyDescent="0.25">
      <c r="E586" s="39">
        <f t="shared" ca="1" si="18"/>
        <v>0.85820411860141954</v>
      </c>
      <c r="F586" s="39">
        <f t="shared" ca="1" si="19"/>
        <v>264.55102965035485</v>
      </c>
    </row>
    <row r="587" spans="5:6" x14ac:dyDescent="0.25">
      <c r="E587" s="39">
        <f t="shared" ca="1" si="18"/>
        <v>0.39401693201046906</v>
      </c>
      <c r="F587" s="39">
        <f t="shared" ca="1" si="19"/>
        <v>148.50423300261727</v>
      </c>
    </row>
    <row r="588" spans="5:6" x14ac:dyDescent="0.25">
      <c r="E588" s="39">
        <f t="shared" ca="1" si="18"/>
        <v>0.34802089304396155</v>
      </c>
      <c r="F588" s="39">
        <f t="shared" ca="1" si="19"/>
        <v>137.00522326099039</v>
      </c>
    </row>
    <row r="589" spans="5:6" x14ac:dyDescent="0.25">
      <c r="E589" s="39">
        <f t="shared" ca="1" si="18"/>
        <v>0.26435016402122691</v>
      </c>
      <c r="F589" s="39">
        <f t="shared" ca="1" si="19"/>
        <v>116.08754100530673</v>
      </c>
    </row>
    <row r="590" spans="5:6" x14ac:dyDescent="0.25">
      <c r="E590" s="39">
        <f t="shared" ca="1" si="18"/>
        <v>0.17541175934840425</v>
      </c>
      <c r="F590" s="39">
        <f t="shared" ca="1" si="19"/>
        <v>93.852939837101061</v>
      </c>
    </row>
    <row r="591" spans="5:6" x14ac:dyDescent="0.25">
      <c r="E591" s="39">
        <f t="shared" ca="1" si="18"/>
        <v>0.45000814986576698</v>
      </c>
      <c r="F591" s="39">
        <f t="shared" ca="1" si="19"/>
        <v>162.50203746644175</v>
      </c>
    </row>
    <row r="592" spans="5:6" x14ac:dyDescent="0.25">
      <c r="E592" s="39">
        <f t="shared" ca="1" si="18"/>
        <v>0.65553028183842743</v>
      </c>
      <c r="F592" s="39">
        <f t="shared" ca="1" si="19"/>
        <v>213.88257045960685</v>
      </c>
    </row>
    <row r="593" spans="5:6" x14ac:dyDescent="0.25">
      <c r="E593" s="39">
        <f t="shared" ca="1" si="18"/>
        <v>0.71819957322916184</v>
      </c>
      <c r="F593" s="39">
        <f t="shared" ca="1" si="19"/>
        <v>229.54989330729046</v>
      </c>
    </row>
    <row r="594" spans="5:6" x14ac:dyDescent="0.25">
      <c r="E594" s="39">
        <f t="shared" ca="1" si="18"/>
        <v>0.25966926174410321</v>
      </c>
      <c r="F594" s="39">
        <f t="shared" ca="1" si="19"/>
        <v>114.9173154360258</v>
      </c>
    </row>
    <row r="595" spans="5:6" x14ac:dyDescent="0.25">
      <c r="E595" s="39">
        <f t="shared" ca="1" si="18"/>
        <v>0.7594272433665592</v>
      </c>
      <c r="F595" s="39">
        <f t="shared" ca="1" si="19"/>
        <v>239.8568108416398</v>
      </c>
    </row>
    <row r="596" spans="5:6" x14ac:dyDescent="0.25">
      <c r="E596" s="39">
        <f t="shared" ca="1" si="18"/>
        <v>0.41010466116697875</v>
      </c>
      <c r="F596" s="39">
        <f t="shared" ca="1" si="19"/>
        <v>152.52616529174469</v>
      </c>
    </row>
    <row r="597" spans="5:6" x14ac:dyDescent="0.25">
      <c r="E597" s="39">
        <f t="shared" ca="1" si="18"/>
        <v>0.28988227321612603</v>
      </c>
      <c r="F597" s="39">
        <f t="shared" ca="1" si="19"/>
        <v>122.4705683040315</v>
      </c>
    </row>
    <row r="598" spans="5:6" x14ac:dyDescent="0.25">
      <c r="E598" s="39">
        <f t="shared" ca="1" si="18"/>
        <v>0.43777458761176247</v>
      </c>
      <c r="F598" s="39">
        <f t="shared" ca="1" si="19"/>
        <v>159.4436469029406</v>
      </c>
    </row>
    <row r="599" spans="5:6" x14ac:dyDescent="0.25">
      <c r="E599" s="39">
        <f t="shared" ca="1" si="18"/>
        <v>0.96262273326458569</v>
      </c>
      <c r="F599" s="39">
        <f t="shared" ca="1" si="19"/>
        <v>290.65568331614645</v>
      </c>
    </row>
    <row r="600" spans="5:6" x14ac:dyDescent="0.25">
      <c r="E600" s="39">
        <f t="shared" ca="1" si="18"/>
        <v>0.32699660235455585</v>
      </c>
      <c r="F600" s="39">
        <f t="shared" ca="1" si="19"/>
        <v>131.74915058863897</v>
      </c>
    </row>
    <row r="601" spans="5:6" x14ac:dyDescent="0.25">
      <c r="E601" s="39">
        <f t="shared" ca="1" si="18"/>
        <v>0.47472430776348729</v>
      </c>
      <c r="F601" s="39">
        <f t="shared" ca="1" si="19"/>
        <v>168.68107694087183</v>
      </c>
    </row>
    <row r="602" spans="5:6" x14ac:dyDescent="0.25">
      <c r="E602" s="39">
        <f t="shared" ca="1" si="18"/>
        <v>0.15810431746495401</v>
      </c>
      <c r="F602" s="39">
        <f t="shared" ca="1" si="19"/>
        <v>89.526079366238505</v>
      </c>
    </row>
    <row r="603" spans="5:6" x14ac:dyDescent="0.25">
      <c r="E603" s="39">
        <f t="shared" ca="1" si="18"/>
        <v>0.43296631539498098</v>
      </c>
      <c r="F603" s="39">
        <f t="shared" ca="1" si="19"/>
        <v>158.24157884874523</v>
      </c>
    </row>
    <row r="604" spans="5:6" x14ac:dyDescent="0.25">
      <c r="E604" s="39">
        <f t="shared" ca="1" si="18"/>
        <v>0.45571736763379933</v>
      </c>
      <c r="F604" s="39">
        <f t="shared" ca="1" si="19"/>
        <v>163.92934190844983</v>
      </c>
    </row>
    <row r="605" spans="5:6" x14ac:dyDescent="0.25">
      <c r="E605" s="39">
        <f t="shared" ca="1" si="18"/>
        <v>0.89217794386787019</v>
      </c>
      <c r="F605" s="39">
        <f t="shared" ca="1" si="19"/>
        <v>273.04448596696756</v>
      </c>
    </row>
    <row r="606" spans="5:6" x14ac:dyDescent="0.25">
      <c r="E606" s="39">
        <f t="shared" ca="1" si="18"/>
        <v>0.94815579399031125</v>
      </c>
      <c r="F606" s="39">
        <f t="shared" ca="1" si="19"/>
        <v>287.03894849757785</v>
      </c>
    </row>
    <row r="607" spans="5:6" x14ac:dyDescent="0.25">
      <c r="E607" s="39">
        <f t="shared" ca="1" si="18"/>
        <v>3.5609457874057782E-2</v>
      </c>
      <c r="F607" s="39">
        <f t="shared" ca="1" si="19"/>
        <v>58.902364468514449</v>
      </c>
    </row>
    <row r="608" spans="5:6" x14ac:dyDescent="0.25">
      <c r="E608" s="39">
        <f t="shared" ca="1" si="18"/>
        <v>0.94085021739250096</v>
      </c>
      <c r="F608" s="39">
        <f t="shared" ca="1" si="19"/>
        <v>285.21255434812525</v>
      </c>
    </row>
    <row r="609" spans="5:6" x14ac:dyDescent="0.25">
      <c r="E609" s="39">
        <f t="shared" ca="1" si="18"/>
        <v>0.94579604707542364</v>
      </c>
      <c r="F609" s="39">
        <f t="shared" ca="1" si="19"/>
        <v>286.44901176885594</v>
      </c>
    </row>
    <row r="610" spans="5:6" x14ac:dyDescent="0.25">
      <c r="E610" s="39">
        <f t="shared" ca="1" si="18"/>
        <v>6.9243641094530628E-2</v>
      </c>
      <c r="F610" s="39">
        <f t="shared" ca="1" si="19"/>
        <v>67.310910273632658</v>
      </c>
    </row>
    <row r="611" spans="5:6" x14ac:dyDescent="0.25">
      <c r="E611" s="39">
        <f t="shared" ca="1" si="18"/>
        <v>0.1881127035997443</v>
      </c>
      <c r="F611" s="39">
        <f t="shared" ca="1" si="19"/>
        <v>97.028175899936073</v>
      </c>
    </row>
    <row r="612" spans="5:6" x14ac:dyDescent="0.25">
      <c r="E612" s="39">
        <f t="shared" ca="1" si="18"/>
        <v>0.3467479488521229</v>
      </c>
      <c r="F612" s="39">
        <f t="shared" ca="1" si="19"/>
        <v>136.6869872130307</v>
      </c>
    </row>
    <row r="613" spans="5:6" x14ac:dyDescent="0.25">
      <c r="E613" s="39">
        <f t="shared" ca="1" si="18"/>
        <v>7.4359767768164553E-2</v>
      </c>
      <c r="F613" s="39">
        <f t="shared" ca="1" si="19"/>
        <v>68.589941942041136</v>
      </c>
    </row>
    <row r="614" spans="5:6" x14ac:dyDescent="0.25">
      <c r="E614" s="39">
        <f t="shared" ca="1" si="18"/>
        <v>0.65974998228898407</v>
      </c>
      <c r="F614" s="39">
        <f t="shared" ca="1" si="19"/>
        <v>214.93749557224601</v>
      </c>
    </row>
    <row r="615" spans="5:6" x14ac:dyDescent="0.25">
      <c r="E615" s="39">
        <f t="shared" ca="1" si="18"/>
        <v>0.93085239995822433</v>
      </c>
      <c r="F615" s="39">
        <f t="shared" ca="1" si="19"/>
        <v>282.7130999895561</v>
      </c>
    </row>
    <row r="616" spans="5:6" x14ac:dyDescent="0.25">
      <c r="E616" s="39">
        <f t="shared" ca="1" si="18"/>
        <v>0.39188706101968973</v>
      </c>
      <c r="F616" s="39">
        <f t="shared" ca="1" si="19"/>
        <v>147.97176525492245</v>
      </c>
    </row>
    <row r="617" spans="5:6" x14ac:dyDescent="0.25">
      <c r="E617" s="39">
        <f t="shared" ca="1" si="18"/>
        <v>0.19068818358613726</v>
      </c>
      <c r="F617" s="39">
        <f t="shared" ca="1" si="19"/>
        <v>97.672045896534314</v>
      </c>
    </row>
    <row r="618" spans="5:6" x14ac:dyDescent="0.25">
      <c r="E618" s="39">
        <f t="shared" ca="1" si="18"/>
        <v>0.7214468263024526</v>
      </c>
      <c r="F618" s="39">
        <f t="shared" ca="1" si="19"/>
        <v>230.36170657561314</v>
      </c>
    </row>
    <row r="619" spans="5:6" x14ac:dyDescent="0.25">
      <c r="E619" s="39">
        <f t="shared" ca="1" si="18"/>
        <v>0.1229578860443471</v>
      </c>
      <c r="F619" s="39">
        <f t="shared" ca="1" si="19"/>
        <v>80.739471511086776</v>
      </c>
    </row>
    <row r="620" spans="5:6" x14ac:dyDescent="0.25">
      <c r="E620" s="39">
        <f t="shared" ca="1" si="18"/>
        <v>0.91162625519301499</v>
      </c>
      <c r="F620" s="39">
        <f t="shared" ca="1" si="19"/>
        <v>277.90656379825373</v>
      </c>
    </row>
    <row r="621" spans="5:6" x14ac:dyDescent="0.25">
      <c r="E621" s="39">
        <f t="shared" ca="1" si="18"/>
        <v>0.25231426577563143</v>
      </c>
      <c r="F621" s="39">
        <f t="shared" ca="1" si="19"/>
        <v>113.07856644390786</v>
      </c>
    </row>
    <row r="622" spans="5:6" x14ac:dyDescent="0.25">
      <c r="E622" s="39">
        <f t="shared" ca="1" si="18"/>
        <v>0.9633912779163335</v>
      </c>
      <c r="F622" s="39">
        <f t="shared" ca="1" si="19"/>
        <v>290.84781947908334</v>
      </c>
    </row>
    <row r="623" spans="5:6" x14ac:dyDescent="0.25">
      <c r="E623" s="39">
        <f t="shared" ca="1" si="18"/>
        <v>0.53180600006565459</v>
      </c>
      <c r="F623" s="39">
        <f t="shared" ca="1" si="19"/>
        <v>182.95150001641366</v>
      </c>
    </row>
    <row r="624" spans="5:6" x14ac:dyDescent="0.25">
      <c r="E624" s="39">
        <f t="shared" ca="1" si="18"/>
        <v>0.30205038505404658</v>
      </c>
      <c r="F624" s="39">
        <f t="shared" ca="1" si="19"/>
        <v>125.51259626351164</v>
      </c>
    </row>
    <row r="625" spans="5:6" x14ac:dyDescent="0.25">
      <c r="E625" s="39">
        <f t="shared" ca="1" si="18"/>
        <v>0.37512113609049114</v>
      </c>
      <c r="F625" s="39">
        <f t="shared" ca="1" si="19"/>
        <v>143.78028402262277</v>
      </c>
    </row>
    <row r="626" spans="5:6" x14ac:dyDescent="0.25">
      <c r="E626" s="39">
        <f t="shared" ca="1" si="18"/>
        <v>0.94277357317026311</v>
      </c>
      <c r="F626" s="39">
        <f t="shared" ca="1" si="19"/>
        <v>285.69339329256582</v>
      </c>
    </row>
    <row r="627" spans="5:6" x14ac:dyDescent="0.25">
      <c r="E627" s="39">
        <f t="shared" ca="1" si="18"/>
        <v>0.86928684945520829</v>
      </c>
      <c r="F627" s="39">
        <f t="shared" ca="1" si="19"/>
        <v>267.32171236380208</v>
      </c>
    </row>
    <row r="628" spans="5:6" x14ac:dyDescent="0.25">
      <c r="E628" s="39">
        <f t="shared" ca="1" si="18"/>
        <v>0.72626023736153433</v>
      </c>
      <c r="F628" s="39">
        <f t="shared" ca="1" si="19"/>
        <v>231.56505934038358</v>
      </c>
    </row>
    <row r="629" spans="5:6" x14ac:dyDescent="0.25">
      <c r="E629" s="39">
        <f t="shared" ca="1" si="18"/>
        <v>0.78359905833142018</v>
      </c>
      <c r="F629" s="39">
        <f t="shared" ca="1" si="19"/>
        <v>245.89976458285506</v>
      </c>
    </row>
    <row r="630" spans="5:6" x14ac:dyDescent="0.25">
      <c r="E630" s="39">
        <f t="shared" ca="1" si="18"/>
        <v>0.29756221875974376</v>
      </c>
      <c r="F630" s="39">
        <f t="shared" ca="1" si="19"/>
        <v>124.39055468993594</v>
      </c>
    </row>
    <row r="631" spans="5:6" x14ac:dyDescent="0.25">
      <c r="E631" s="39">
        <f t="shared" ca="1" si="18"/>
        <v>0.20539681956902678</v>
      </c>
      <c r="F631" s="39">
        <f t="shared" ca="1" si="19"/>
        <v>101.34920489225669</v>
      </c>
    </row>
    <row r="632" spans="5:6" x14ac:dyDescent="0.25">
      <c r="E632" s="39">
        <f t="shared" ca="1" si="18"/>
        <v>0.45851089149666391</v>
      </c>
      <c r="F632" s="39">
        <f t="shared" ca="1" si="19"/>
        <v>164.62772287416598</v>
      </c>
    </row>
    <row r="633" spans="5:6" x14ac:dyDescent="0.25">
      <c r="E633" s="39">
        <f t="shared" ca="1" si="18"/>
        <v>0.72437818018068811</v>
      </c>
      <c r="F633" s="39">
        <f t="shared" ca="1" si="19"/>
        <v>231.09454504517203</v>
      </c>
    </row>
    <row r="634" spans="5:6" x14ac:dyDescent="0.25">
      <c r="E634" s="39">
        <f t="shared" ca="1" si="18"/>
        <v>0.47503901722201813</v>
      </c>
      <c r="F634" s="39">
        <f t="shared" ca="1" si="19"/>
        <v>168.75975430550454</v>
      </c>
    </row>
    <row r="635" spans="5:6" x14ac:dyDescent="0.25">
      <c r="E635" s="39">
        <f t="shared" ca="1" si="18"/>
        <v>0.97600133901291442</v>
      </c>
      <c r="F635" s="39">
        <f t="shared" ca="1" si="19"/>
        <v>294.00033475322857</v>
      </c>
    </row>
    <row r="636" spans="5:6" x14ac:dyDescent="0.25">
      <c r="E636" s="39">
        <f t="shared" ca="1" si="18"/>
        <v>0.66982784741395385</v>
      </c>
      <c r="F636" s="39">
        <f t="shared" ca="1" si="19"/>
        <v>217.45696185348845</v>
      </c>
    </row>
    <row r="637" spans="5:6" x14ac:dyDescent="0.25">
      <c r="E637" s="39">
        <f t="shared" ca="1" si="18"/>
        <v>0.65158001098495288</v>
      </c>
      <c r="F637" s="39">
        <f t="shared" ca="1" si="19"/>
        <v>212.89500274623822</v>
      </c>
    </row>
    <row r="638" spans="5:6" x14ac:dyDescent="0.25">
      <c r="E638" s="39">
        <f t="shared" ca="1" si="18"/>
        <v>0.96576839896389377</v>
      </c>
      <c r="F638" s="39">
        <f t="shared" ca="1" si="19"/>
        <v>291.44209974097345</v>
      </c>
    </row>
    <row r="639" spans="5:6" x14ac:dyDescent="0.25">
      <c r="E639" s="39">
        <f t="shared" ca="1" si="18"/>
        <v>0.44107924380999508</v>
      </c>
      <c r="F639" s="39">
        <f t="shared" ca="1" si="19"/>
        <v>160.26981095249877</v>
      </c>
    </row>
    <row r="640" spans="5:6" x14ac:dyDescent="0.25">
      <c r="E640" s="39">
        <f t="shared" ca="1" si="18"/>
        <v>0.92130911691634287</v>
      </c>
      <c r="F640" s="39">
        <f t="shared" ca="1" si="19"/>
        <v>280.32727922908572</v>
      </c>
    </row>
    <row r="641" spans="5:6" x14ac:dyDescent="0.25">
      <c r="E641" s="39">
        <f t="shared" ca="1" si="18"/>
        <v>0.19221083183724119</v>
      </c>
      <c r="F641" s="39">
        <f t="shared" ca="1" si="19"/>
        <v>98.052707959310297</v>
      </c>
    </row>
    <row r="642" spans="5:6" x14ac:dyDescent="0.25">
      <c r="E642" s="39">
        <f t="shared" ca="1" si="18"/>
        <v>0.18131705089207872</v>
      </c>
      <c r="F642" s="39">
        <f t="shared" ca="1" si="19"/>
        <v>95.329262723019681</v>
      </c>
    </row>
    <row r="643" spans="5:6" x14ac:dyDescent="0.25">
      <c r="E643" s="39">
        <f t="shared" ca="1" si="18"/>
        <v>0.55774297724143651</v>
      </c>
      <c r="F643" s="39">
        <f t="shared" ca="1" si="19"/>
        <v>189.43574431035913</v>
      </c>
    </row>
    <row r="644" spans="5:6" x14ac:dyDescent="0.25">
      <c r="E644" s="39">
        <f t="shared" ref="E644:E707" ca="1" si="20">RAND()</f>
        <v>0.29144903892273055</v>
      </c>
      <c r="F644" s="39">
        <f t="shared" ref="F644:F707" ca="1" si="21">$C$3+E644*($C$4-$C$3)</f>
        <v>122.86225973068264</v>
      </c>
    </row>
    <row r="645" spans="5:6" x14ac:dyDescent="0.25">
      <c r="E645" s="39">
        <f t="shared" ca="1" si="20"/>
        <v>0.75517168357065467</v>
      </c>
      <c r="F645" s="39">
        <f t="shared" ca="1" si="21"/>
        <v>238.79292089266366</v>
      </c>
    </row>
    <row r="646" spans="5:6" x14ac:dyDescent="0.25">
      <c r="E646" s="39">
        <f t="shared" ca="1" si="20"/>
        <v>0.59632552752097301</v>
      </c>
      <c r="F646" s="39">
        <f t="shared" ca="1" si="21"/>
        <v>199.08138188024324</v>
      </c>
    </row>
    <row r="647" spans="5:6" x14ac:dyDescent="0.25">
      <c r="E647" s="39">
        <f t="shared" ca="1" si="20"/>
        <v>0.65816270053905757</v>
      </c>
      <c r="F647" s="39">
        <f t="shared" ca="1" si="21"/>
        <v>214.5406751347644</v>
      </c>
    </row>
    <row r="648" spans="5:6" x14ac:dyDescent="0.25">
      <c r="E648" s="39">
        <f t="shared" ca="1" si="20"/>
        <v>0.19895433872870627</v>
      </c>
      <c r="F648" s="39">
        <f t="shared" ca="1" si="21"/>
        <v>99.738584682176565</v>
      </c>
    </row>
    <row r="649" spans="5:6" x14ac:dyDescent="0.25">
      <c r="E649" s="39">
        <f t="shared" ca="1" si="20"/>
        <v>0.4421081250192419</v>
      </c>
      <c r="F649" s="39">
        <f t="shared" ca="1" si="21"/>
        <v>160.52703125481048</v>
      </c>
    </row>
    <row r="650" spans="5:6" x14ac:dyDescent="0.25">
      <c r="E650" s="39">
        <f t="shared" ca="1" si="20"/>
        <v>0.25981755470993684</v>
      </c>
      <c r="F650" s="39">
        <f t="shared" ca="1" si="21"/>
        <v>114.9543886774842</v>
      </c>
    </row>
    <row r="651" spans="5:6" x14ac:dyDescent="0.25">
      <c r="E651" s="39">
        <f t="shared" ca="1" si="20"/>
        <v>0.8040970151216057</v>
      </c>
      <c r="F651" s="39">
        <f t="shared" ca="1" si="21"/>
        <v>251.02425378040144</v>
      </c>
    </row>
    <row r="652" spans="5:6" x14ac:dyDescent="0.25">
      <c r="E652" s="39">
        <f t="shared" ca="1" si="20"/>
        <v>0.96032403345344974</v>
      </c>
      <c r="F652" s="39">
        <f t="shared" ca="1" si="21"/>
        <v>290.08100836336246</v>
      </c>
    </row>
    <row r="653" spans="5:6" x14ac:dyDescent="0.25">
      <c r="E653" s="39">
        <f t="shared" ca="1" si="20"/>
        <v>3.4895389598303961E-3</v>
      </c>
      <c r="F653" s="39">
        <f t="shared" ca="1" si="21"/>
        <v>50.872384739957596</v>
      </c>
    </row>
    <row r="654" spans="5:6" x14ac:dyDescent="0.25">
      <c r="E654" s="39">
        <f t="shared" ca="1" si="20"/>
        <v>0.56151981733125267</v>
      </c>
      <c r="F654" s="39">
        <f t="shared" ca="1" si="21"/>
        <v>190.37995433281316</v>
      </c>
    </row>
    <row r="655" spans="5:6" x14ac:dyDescent="0.25">
      <c r="E655" s="39">
        <f t="shared" ca="1" si="20"/>
        <v>0.71755402651333622</v>
      </c>
      <c r="F655" s="39">
        <f t="shared" ca="1" si="21"/>
        <v>229.38850662833406</v>
      </c>
    </row>
    <row r="656" spans="5:6" x14ac:dyDescent="0.25">
      <c r="E656" s="39">
        <f t="shared" ca="1" si="20"/>
        <v>0.64702602690348754</v>
      </c>
      <c r="F656" s="39">
        <f t="shared" ca="1" si="21"/>
        <v>211.75650672587187</v>
      </c>
    </row>
    <row r="657" spans="5:6" x14ac:dyDescent="0.25">
      <c r="E657" s="39">
        <f t="shared" ca="1" si="20"/>
        <v>0.71469592290582984</v>
      </c>
      <c r="F657" s="39">
        <f t="shared" ca="1" si="21"/>
        <v>228.67398072645747</v>
      </c>
    </row>
    <row r="658" spans="5:6" x14ac:dyDescent="0.25">
      <c r="E658" s="39">
        <f t="shared" ca="1" si="20"/>
        <v>0.2786718119963546</v>
      </c>
      <c r="F658" s="39">
        <f t="shared" ca="1" si="21"/>
        <v>119.66795299908866</v>
      </c>
    </row>
    <row r="659" spans="5:6" x14ac:dyDescent="0.25">
      <c r="E659" s="39">
        <f t="shared" ca="1" si="20"/>
        <v>0.92748525428025763</v>
      </c>
      <c r="F659" s="39">
        <f t="shared" ca="1" si="21"/>
        <v>281.87131357006444</v>
      </c>
    </row>
    <row r="660" spans="5:6" x14ac:dyDescent="0.25">
      <c r="E660" s="39">
        <f t="shared" ca="1" si="20"/>
        <v>0.4537356927379268</v>
      </c>
      <c r="F660" s="39">
        <f t="shared" ca="1" si="21"/>
        <v>163.4339231844817</v>
      </c>
    </row>
    <row r="661" spans="5:6" x14ac:dyDescent="0.25">
      <c r="E661" s="39">
        <f t="shared" ca="1" si="20"/>
        <v>0.35722830683556084</v>
      </c>
      <c r="F661" s="39">
        <f t="shared" ca="1" si="21"/>
        <v>139.30707670889021</v>
      </c>
    </row>
    <row r="662" spans="5:6" x14ac:dyDescent="0.25">
      <c r="E662" s="39">
        <f t="shared" ca="1" si="20"/>
        <v>0.8720911723026189</v>
      </c>
      <c r="F662" s="39">
        <f t="shared" ca="1" si="21"/>
        <v>268.0227930756547</v>
      </c>
    </row>
    <row r="663" spans="5:6" x14ac:dyDescent="0.25">
      <c r="E663" s="39">
        <f t="shared" ca="1" si="20"/>
        <v>8.805969872780961E-2</v>
      </c>
      <c r="F663" s="39">
        <f t="shared" ca="1" si="21"/>
        <v>72.014924681952408</v>
      </c>
    </row>
    <row r="664" spans="5:6" x14ac:dyDescent="0.25">
      <c r="E664" s="39">
        <f t="shared" ca="1" si="20"/>
        <v>0.19310431001172101</v>
      </c>
      <c r="F664" s="39">
        <f t="shared" ca="1" si="21"/>
        <v>98.276077502930264</v>
      </c>
    </row>
    <row r="665" spans="5:6" x14ac:dyDescent="0.25">
      <c r="E665" s="39">
        <f t="shared" ca="1" si="20"/>
        <v>0.5763430363639116</v>
      </c>
      <c r="F665" s="39">
        <f t="shared" ca="1" si="21"/>
        <v>194.08575909097789</v>
      </c>
    </row>
    <row r="666" spans="5:6" x14ac:dyDescent="0.25">
      <c r="E666" s="39">
        <f t="shared" ca="1" si="20"/>
        <v>0.69929242306893269</v>
      </c>
      <c r="F666" s="39">
        <f t="shared" ca="1" si="21"/>
        <v>224.82310576723316</v>
      </c>
    </row>
    <row r="667" spans="5:6" x14ac:dyDescent="0.25">
      <c r="E667" s="39">
        <f t="shared" ca="1" si="20"/>
        <v>0.31696546362863798</v>
      </c>
      <c r="F667" s="39">
        <f t="shared" ca="1" si="21"/>
        <v>129.24136590715949</v>
      </c>
    </row>
    <row r="668" spans="5:6" x14ac:dyDescent="0.25">
      <c r="E668" s="39">
        <f t="shared" ca="1" si="20"/>
        <v>0.88238067105907536</v>
      </c>
      <c r="F668" s="39">
        <f t="shared" ca="1" si="21"/>
        <v>270.5951677647688</v>
      </c>
    </row>
    <row r="669" spans="5:6" x14ac:dyDescent="0.25">
      <c r="E669" s="39">
        <f t="shared" ca="1" si="20"/>
        <v>0.62162457406092841</v>
      </c>
      <c r="F669" s="39">
        <f t="shared" ca="1" si="21"/>
        <v>205.40614351523212</v>
      </c>
    </row>
    <row r="670" spans="5:6" x14ac:dyDescent="0.25">
      <c r="E670" s="39">
        <f t="shared" ca="1" si="20"/>
        <v>0.59175402165621227</v>
      </c>
      <c r="F670" s="39">
        <f t="shared" ca="1" si="21"/>
        <v>197.93850541405305</v>
      </c>
    </row>
    <row r="671" spans="5:6" x14ac:dyDescent="0.25">
      <c r="E671" s="39">
        <f t="shared" ca="1" si="20"/>
        <v>0.72149848628779012</v>
      </c>
      <c r="F671" s="39">
        <f t="shared" ca="1" si="21"/>
        <v>230.37462157194753</v>
      </c>
    </row>
    <row r="672" spans="5:6" x14ac:dyDescent="0.25">
      <c r="E672" s="39">
        <f t="shared" ca="1" si="20"/>
        <v>1.4527544431953587E-2</v>
      </c>
      <c r="F672" s="39">
        <f t="shared" ca="1" si="21"/>
        <v>53.631886107988393</v>
      </c>
    </row>
    <row r="673" spans="5:6" x14ac:dyDescent="0.25">
      <c r="E673" s="39">
        <f t="shared" ca="1" si="20"/>
        <v>0.84639329751062553</v>
      </c>
      <c r="F673" s="39">
        <f t="shared" ca="1" si="21"/>
        <v>261.59832437765635</v>
      </c>
    </row>
    <row r="674" spans="5:6" x14ac:dyDescent="0.25">
      <c r="E674" s="39">
        <f t="shared" ca="1" si="20"/>
        <v>0.49419039674266274</v>
      </c>
      <c r="F674" s="39">
        <f t="shared" ca="1" si="21"/>
        <v>173.54759918566569</v>
      </c>
    </row>
    <row r="675" spans="5:6" x14ac:dyDescent="0.25">
      <c r="E675" s="39">
        <f t="shared" ca="1" si="20"/>
        <v>0.37491175029946067</v>
      </c>
      <c r="F675" s="39">
        <f t="shared" ca="1" si="21"/>
        <v>143.72793757486517</v>
      </c>
    </row>
    <row r="676" spans="5:6" x14ac:dyDescent="0.25">
      <c r="E676" s="39">
        <f t="shared" ca="1" si="20"/>
        <v>0.43839917076977042</v>
      </c>
      <c r="F676" s="39">
        <f t="shared" ca="1" si="21"/>
        <v>159.59979269244261</v>
      </c>
    </row>
    <row r="677" spans="5:6" x14ac:dyDescent="0.25">
      <c r="E677" s="39">
        <f t="shared" ca="1" si="20"/>
        <v>2.2279589718160686E-2</v>
      </c>
      <c r="F677" s="39">
        <f t="shared" ca="1" si="21"/>
        <v>55.56989742954017</v>
      </c>
    </row>
    <row r="678" spans="5:6" x14ac:dyDescent="0.25">
      <c r="E678" s="39">
        <f t="shared" ca="1" si="20"/>
        <v>0.19181240545044598</v>
      </c>
      <c r="F678" s="39">
        <f t="shared" ca="1" si="21"/>
        <v>97.953101362611491</v>
      </c>
    </row>
    <row r="679" spans="5:6" x14ac:dyDescent="0.25">
      <c r="E679" s="39">
        <f t="shared" ca="1" si="20"/>
        <v>0.57178453030912146</v>
      </c>
      <c r="F679" s="39">
        <f t="shared" ca="1" si="21"/>
        <v>192.94613257728037</v>
      </c>
    </row>
    <row r="680" spans="5:6" x14ac:dyDescent="0.25">
      <c r="E680" s="39">
        <f t="shared" ca="1" si="20"/>
        <v>0.71085572280087028</v>
      </c>
      <c r="F680" s="39">
        <f t="shared" ca="1" si="21"/>
        <v>227.71393070021756</v>
      </c>
    </row>
    <row r="681" spans="5:6" x14ac:dyDescent="0.25">
      <c r="E681" s="39">
        <f t="shared" ca="1" si="20"/>
        <v>0.9360729717762506</v>
      </c>
      <c r="F681" s="39">
        <f t="shared" ca="1" si="21"/>
        <v>284.01824294406265</v>
      </c>
    </row>
    <row r="682" spans="5:6" x14ac:dyDescent="0.25">
      <c r="E682" s="39">
        <f t="shared" ca="1" si="20"/>
        <v>0.73632519941871333</v>
      </c>
      <c r="F682" s="39">
        <f t="shared" ca="1" si="21"/>
        <v>234.08129985467832</v>
      </c>
    </row>
    <row r="683" spans="5:6" x14ac:dyDescent="0.25">
      <c r="E683" s="39">
        <f t="shared" ca="1" si="20"/>
        <v>0.20078638678648897</v>
      </c>
      <c r="F683" s="39">
        <f t="shared" ca="1" si="21"/>
        <v>100.19659669662224</v>
      </c>
    </row>
    <row r="684" spans="5:6" x14ac:dyDescent="0.25">
      <c r="E684" s="39">
        <f t="shared" ca="1" si="20"/>
        <v>9.1424949731216953E-2</v>
      </c>
      <c r="F684" s="39">
        <f t="shared" ca="1" si="21"/>
        <v>72.856237432804235</v>
      </c>
    </row>
    <row r="685" spans="5:6" x14ac:dyDescent="0.25">
      <c r="E685" s="39">
        <f t="shared" ca="1" si="20"/>
        <v>0.29862806116340679</v>
      </c>
      <c r="F685" s="39">
        <f t="shared" ca="1" si="21"/>
        <v>124.6570152908517</v>
      </c>
    </row>
    <row r="686" spans="5:6" x14ac:dyDescent="0.25">
      <c r="E686" s="39">
        <f t="shared" ca="1" si="20"/>
        <v>0.35512672269107637</v>
      </c>
      <c r="F686" s="39">
        <f t="shared" ca="1" si="21"/>
        <v>138.78168067276908</v>
      </c>
    </row>
    <row r="687" spans="5:6" x14ac:dyDescent="0.25">
      <c r="E687" s="39">
        <f t="shared" ca="1" si="20"/>
        <v>8.8410292073426433E-3</v>
      </c>
      <c r="F687" s="39">
        <f t="shared" ca="1" si="21"/>
        <v>52.210257301835661</v>
      </c>
    </row>
    <row r="688" spans="5:6" x14ac:dyDescent="0.25">
      <c r="E688" s="39">
        <f t="shared" ca="1" si="20"/>
        <v>8.5926577544700677E-2</v>
      </c>
      <c r="F688" s="39">
        <f t="shared" ca="1" si="21"/>
        <v>71.481644386175162</v>
      </c>
    </row>
    <row r="689" spans="5:6" x14ac:dyDescent="0.25">
      <c r="E689" s="39">
        <f t="shared" ca="1" si="20"/>
        <v>0.42060349710359657</v>
      </c>
      <c r="F689" s="39">
        <f t="shared" ca="1" si="21"/>
        <v>155.15087427589913</v>
      </c>
    </row>
    <row r="690" spans="5:6" x14ac:dyDescent="0.25">
      <c r="E690" s="39">
        <f t="shared" ca="1" si="20"/>
        <v>0.60499221573246864</v>
      </c>
      <c r="F690" s="39">
        <f t="shared" ca="1" si="21"/>
        <v>201.24805393311715</v>
      </c>
    </row>
    <row r="691" spans="5:6" x14ac:dyDescent="0.25">
      <c r="E691" s="39">
        <f t="shared" ca="1" si="20"/>
        <v>0.51048385040316147</v>
      </c>
      <c r="F691" s="39">
        <f t="shared" ca="1" si="21"/>
        <v>177.62096260079036</v>
      </c>
    </row>
    <row r="692" spans="5:6" x14ac:dyDescent="0.25">
      <c r="E692" s="39">
        <f t="shared" ca="1" si="20"/>
        <v>0.44464492713450554</v>
      </c>
      <c r="F692" s="39">
        <f t="shared" ca="1" si="21"/>
        <v>161.16123178362639</v>
      </c>
    </row>
    <row r="693" spans="5:6" x14ac:dyDescent="0.25">
      <c r="E693" s="39">
        <f t="shared" ca="1" si="20"/>
        <v>0.22185731818228938</v>
      </c>
      <c r="F693" s="39">
        <f t="shared" ca="1" si="21"/>
        <v>105.46432954557234</v>
      </c>
    </row>
    <row r="694" spans="5:6" x14ac:dyDescent="0.25">
      <c r="E694" s="39">
        <f t="shared" ca="1" si="20"/>
        <v>0.38722908433457082</v>
      </c>
      <c r="F694" s="39">
        <f t="shared" ca="1" si="21"/>
        <v>146.80727108364272</v>
      </c>
    </row>
    <row r="695" spans="5:6" x14ac:dyDescent="0.25">
      <c r="E695" s="39">
        <f t="shared" ca="1" si="20"/>
        <v>0.51808368674344396</v>
      </c>
      <c r="F695" s="39">
        <f t="shared" ca="1" si="21"/>
        <v>179.520921685861</v>
      </c>
    </row>
    <row r="696" spans="5:6" x14ac:dyDescent="0.25">
      <c r="E696" s="39">
        <f t="shared" ca="1" si="20"/>
        <v>0.81852877042287564</v>
      </c>
      <c r="F696" s="39">
        <f t="shared" ca="1" si="21"/>
        <v>254.6321926057189</v>
      </c>
    </row>
    <row r="697" spans="5:6" x14ac:dyDescent="0.25">
      <c r="E697" s="39">
        <f t="shared" ca="1" si="20"/>
        <v>0.42167541969856426</v>
      </c>
      <c r="F697" s="39">
        <f t="shared" ca="1" si="21"/>
        <v>155.41885492464107</v>
      </c>
    </row>
    <row r="698" spans="5:6" x14ac:dyDescent="0.25">
      <c r="E698" s="39">
        <f t="shared" ca="1" si="20"/>
        <v>0.59669728751499229</v>
      </c>
      <c r="F698" s="39">
        <f t="shared" ca="1" si="21"/>
        <v>199.17432187874806</v>
      </c>
    </row>
    <row r="699" spans="5:6" x14ac:dyDescent="0.25">
      <c r="E699" s="39">
        <f t="shared" ca="1" si="20"/>
        <v>0.69712666331406303</v>
      </c>
      <c r="F699" s="39">
        <f t="shared" ca="1" si="21"/>
        <v>224.28166582851577</v>
      </c>
    </row>
    <row r="700" spans="5:6" x14ac:dyDescent="0.25">
      <c r="E700" s="39">
        <f t="shared" ca="1" si="20"/>
        <v>0.86130506643827742</v>
      </c>
      <c r="F700" s="39">
        <f t="shared" ca="1" si="21"/>
        <v>265.32626660956936</v>
      </c>
    </row>
    <row r="701" spans="5:6" x14ac:dyDescent="0.25">
      <c r="E701" s="39">
        <f t="shared" ca="1" si="20"/>
        <v>0.86699324506172182</v>
      </c>
      <c r="F701" s="39">
        <f t="shared" ca="1" si="21"/>
        <v>266.74831126543046</v>
      </c>
    </row>
    <row r="702" spans="5:6" x14ac:dyDescent="0.25">
      <c r="E702" s="39">
        <f t="shared" ca="1" si="20"/>
        <v>0.29663422239743198</v>
      </c>
      <c r="F702" s="39">
        <f t="shared" ca="1" si="21"/>
        <v>124.158555599358</v>
      </c>
    </row>
    <row r="703" spans="5:6" x14ac:dyDescent="0.25">
      <c r="E703" s="39">
        <f t="shared" ca="1" si="20"/>
        <v>0.99026745148620676</v>
      </c>
      <c r="F703" s="39">
        <f t="shared" ca="1" si="21"/>
        <v>297.56686287155168</v>
      </c>
    </row>
    <row r="704" spans="5:6" x14ac:dyDescent="0.25">
      <c r="E704" s="39">
        <f t="shared" ca="1" si="20"/>
        <v>0.74261895711544756</v>
      </c>
      <c r="F704" s="39">
        <f t="shared" ca="1" si="21"/>
        <v>235.65473927886188</v>
      </c>
    </row>
    <row r="705" spans="5:6" x14ac:dyDescent="0.25">
      <c r="E705" s="39">
        <f t="shared" ca="1" si="20"/>
        <v>0.31149647109212908</v>
      </c>
      <c r="F705" s="39">
        <f t="shared" ca="1" si="21"/>
        <v>127.87411777303227</v>
      </c>
    </row>
    <row r="706" spans="5:6" x14ac:dyDescent="0.25">
      <c r="E706" s="39">
        <f t="shared" ca="1" si="20"/>
        <v>2.0301993508134997E-2</v>
      </c>
      <c r="F706" s="39">
        <f t="shared" ca="1" si="21"/>
        <v>55.075498377033753</v>
      </c>
    </row>
    <row r="707" spans="5:6" x14ac:dyDescent="0.25">
      <c r="E707" s="39">
        <f t="shared" ca="1" si="20"/>
        <v>0.64249113779880629</v>
      </c>
      <c r="F707" s="39">
        <f t="shared" ca="1" si="21"/>
        <v>210.62278444970158</v>
      </c>
    </row>
    <row r="708" spans="5:6" x14ac:dyDescent="0.25">
      <c r="E708" s="39">
        <f t="shared" ref="E708:E771" ca="1" si="22">RAND()</f>
        <v>0.2945472398782143</v>
      </c>
      <c r="F708" s="39">
        <f t="shared" ref="F708:F771" ca="1" si="23">$C$3+E708*($C$4-$C$3)</f>
        <v>123.63680996955357</v>
      </c>
    </row>
    <row r="709" spans="5:6" x14ac:dyDescent="0.25">
      <c r="E709" s="39">
        <f t="shared" ca="1" si="22"/>
        <v>0.33244092893958843</v>
      </c>
      <c r="F709" s="39">
        <f t="shared" ca="1" si="23"/>
        <v>133.11023223489713</v>
      </c>
    </row>
    <row r="710" spans="5:6" x14ac:dyDescent="0.25">
      <c r="E710" s="39">
        <f t="shared" ca="1" si="22"/>
        <v>0.31826930712355117</v>
      </c>
      <c r="F710" s="39">
        <f t="shared" ca="1" si="23"/>
        <v>129.56732678088781</v>
      </c>
    </row>
    <row r="711" spans="5:6" x14ac:dyDescent="0.25">
      <c r="E711" s="39">
        <f t="shared" ca="1" si="22"/>
        <v>0.56380423241559685</v>
      </c>
      <c r="F711" s="39">
        <f t="shared" ca="1" si="23"/>
        <v>190.95105810389921</v>
      </c>
    </row>
    <row r="712" spans="5:6" x14ac:dyDescent="0.25">
      <c r="E712" s="39">
        <f t="shared" ca="1" si="22"/>
        <v>0.27025909601218445</v>
      </c>
      <c r="F712" s="39">
        <f t="shared" ca="1" si="23"/>
        <v>117.56477400304611</v>
      </c>
    </row>
    <row r="713" spans="5:6" x14ac:dyDescent="0.25">
      <c r="E713" s="39">
        <f t="shared" ca="1" si="22"/>
        <v>0.66777992646916595</v>
      </c>
      <c r="F713" s="39">
        <f t="shared" ca="1" si="23"/>
        <v>216.94498161729149</v>
      </c>
    </row>
    <row r="714" spans="5:6" x14ac:dyDescent="0.25">
      <c r="E714" s="39">
        <f t="shared" ca="1" si="22"/>
        <v>0.5496245698430986</v>
      </c>
      <c r="F714" s="39">
        <f t="shared" ca="1" si="23"/>
        <v>187.40614246077465</v>
      </c>
    </row>
    <row r="715" spans="5:6" x14ac:dyDescent="0.25">
      <c r="E715" s="39">
        <f t="shared" ca="1" si="22"/>
        <v>0.25758115173193641</v>
      </c>
      <c r="F715" s="39">
        <f t="shared" ca="1" si="23"/>
        <v>114.3952879329841</v>
      </c>
    </row>
    <row r="716" spans="5:6" x14ac:dyDescent="0.25">
      <c r="E716" s="39">
        <f t="shared" ca="1" si="22"/>
        <v>0.63214023816172638</v>
      </c>
      <c r="F716" s="39">
        <f t="shared" ca="1" si="23"/>
        <v>208.0350595404316</v>
      </c>
    </row>
    <row r="717" spans="5:6" x14ac:dyDescent="0.25">
      <c r="E717" s="39">
        <f t="shared" ca="1" si="22"/>
        <v>0.26499749976002207</v>
      </c>
      <c r="F717" s="39">
        <f t="shared" ca="1" si="23"/>
        <v>116.24937494000552</v>
      </c>
    </row>
    <row r="718" spans="5:6" x14ac:dyDescent="0.25">
      <c r="E718" s="39">
        <f t="shared" ca="1" si="22"/>
        <v>0.96577445608691381</v>
      </c>
      <c r="F718" s="39">
        <f t="shared" ca="1" si="23"/>
        <v>291.44361402172842</v>
      </c>
    </row>
    <row r="719" spans="5:6" x14ac:dyDescent="0.25">
      <c r="E719" s="39">
        <f t="shared" ca="1" si="22"/>
        <v>0.44736105847825336</v>
      </c>
      <c r="F719" s="39">
        <f t="shared" ca="1" si="23"/>
        <v>161.84026461956336</v>
      </c>
    </row>
    <row r="720" spans="5:6" x14ac:dyDescent="0.25">
      <c r="E720" s="39">
        <f t="shared" ca="1" si="22"/>
        <v>0.67358313270137116</v>
      </c>
      <c r="F720" s="39">
        <f t="shared" ca="1" si="23"/>
        <v>218.39578317534279</v>
      </c>
    </row>
    <row r="721" spans="5:6" x14ac:dyDescent="0.25">
      <c r="E721" s="39">
        <f t="shared" ca="1" si="22"/>
        <v>0.32507806128430672</v>
      </c>
      <c r="F721" s="39">
        <f t="shared" ca="1" si="23"/>
        <v>131.26951532107668</v>
      </c>
    </row>
    <row r="722" spans="5:6" x14ac:dyDescent="0.25">
      <c r="E722" s="39">
        <f t="shared" ca="1" si="22"/>
        <v>0.83622190149035913</v>
      </c>
      <c r="F722" s="39">
        <f t="shared" ca="1" si="23"/>
        <v>259.0554753725898</v>
      </c>
    </row>
    <row r="723" spans="5:6" x14ac:dyDescent="0.25">
      <c r="E723" s="39">
        <f t="shared" ca="1" si="22"/>
        <v>8.3076763408233001E-2</v>
      </c>
      <c r="F723" s="39">
        <f t="shared" ca="1" si="23"/>
        <v>70.769190852058244</v>
      </c>
    </row>
    <row r="724" spans="5:6" x14ac:dyDescent="0.25">
      <c r="E724" s="39">
        <f t="shared" ca="1" si="22"/>
        <v>0.12212111130774905</v>
      </c>
      <c r="F724" s="39">
        <f t="shared" ca="1" si="23"/>
        <v>80.530277826937265</v>
      </c>
    </row>
    <row r="725" spans="5:6" x14ac:dyDescent="0.25">
      <c r="E725" s="39">
        <f t="shared" ca="1" si="22"/>
        <v>0.66363867791762599</v>
      </c>
      <c r="F725" s="39">
        <f t="shared" ca="1" si="23"/>
        <v>215.90966947940649</v>
      </c>
    </row>
    <row r="726" spans="5:6" x14ac:dyDescent="0.25">
      <c r="E726" s="39">
        <f t="shared" ca="1" si="22"/>
        <v>0.7291501397694361</v>
      </c>
      <c r="F726" s="39">
        <f t="shared" ca="1" si="23"/>
        <v>232.28753494235903</v>
      </c>
    </row>
    <row r="727" spans="5:6" x14ac:dyDescent="0.25">
      <c r="E727" s="39">
        <f t="shared" ca="1" si="22"/>
        <v>0.38438911281609189</v>
      </c>
      <c r="F727" s="39">
        <f t="shared" ca="1" si="23"/>
        <v>146.09727820402298</v>
      </c>
    </row>
    <row r="728" spans="5:6" x14ac:dyDescent="0.25">
      <c r="E728" s="39">
        <f t="shared" ca="1" si="22"/>
        <v>0.62051915254175261</v>
      </c>
      <c r="F728" s="39">
        <f t="shared" ca="1" si="23"/>
        <v>205.12978813543816</v>
      </c>
    </row>
    <row r="729" spans="5:6" x14ac:dyDescent="0.25">
      <c r="E729" s="39">
        <f t="shared" ca="1" si="22"/>
        <v>0.32057111001408867</v>
      </c>
      <c r="F729" s="39">
        <f t="shared" ca="1" si="23"/>
        <v>130.14277750352215</v>
      </c>
    </row>
    <row r="730" spans="5:6" x14ac:dyDescent="0.25">
      <c r="E730" s="39">
        <f t="shared" ca="1" si="22"/>
        <v>0.50766922586764041</v>
      </c>
      <c r="F730" s="39">
        <f t="shared" ca="1" si="23"/>
        <v>176.91730646691011</v>
      </c>
    </row>
    <row r="731" spans="5:6" x14ac:dyDescent="0.25">
      <c r="E731" s="39">
        <f t="shared" ca="1" si="22"/>
        <v>0.70625054228398332</v>
      </c>
      <c r="F731" s="39">
        <f t="shared" ca="1" si="23"/>
        <v>226.56263557099584</v>
      </c>
    </row>
    <row r="732" spans="5:6" x14ac:dyDescent="0.25">
      <c r="E732" s="39">
        <f t="shared" ca="1" si="22"/>
        <v>0.33155450124289121</v>
      </c>
      <c r="F732" s="39">
        <f t="shared" ca="1" si="23"/>
        <v>132.8886253107228</v>
      </c>
    </row>
    <row r="733" spans="5:6" x14ac:dyDescent="0.25">
      <c r="E733" s="39">
        <f t="shared" ca="1" si="22"/>
        <v>0.25374602494567156</v>
      </c>
      <c r="F733" s="39">
        <f t="shared" ca="1" si="23"/>
        <v>113.4365062364179</v>
      </c>
    </row>
    <row r="734" spans="5:6" x14ac:dyDescent="0.25">
      <c r="E734" s="39">
        <f t="shared" ca="1" si="22"/>
        <v>0.81798413577931672</v>
      </c>
      <c r="F734" s="39">
        <f t="shared" ca="1" si="23"/>
        <v>254.49603394482918</v>
      </c>
    </row>
    <row r="735" spans="5:6" x14ac:dyDescent="0.25">
      <c r="E735" s="39">
        <f t="shared" ca="1" si="22"/>
        <v>0.94012119831582064</v>
      </c>
      <c r="F735" s="39">
        <f t="shared" ca="1" si="23"/>
        <v>285.03029957895512</v>
      </c>
    </row>
    <row r="736" spans="5:6" x14ac:dyDescent="0.25">
      <c r="E736" s="39">
        <f t="shared" ca="1" si="22"/>
        <v>0.97699074361091609</v>
      </c>
      <c r="F736" s="39">
        <f t="shared" ca="1" si="23"/>
        <v>294.24768590272902</v>
      </c>
    </row>
    <row r="737" spans="5:6" x14ac:dyDescent="0.25">
      <c r="E737" s="39">
        <f t="shared" ca="1" si="22"/>
        <v>0.80651949914685717</v>
      </c>
      <c r="F737" s="39">
        <f t="shared" ca="1" si="23"/>
        <v>251.62987478671428</v>
      </c>
    </row>
    <row r="738" spans="5:6" x14ac:dyDescent="0.25">
      <c r="E738" s="39">
        <f t="shared" ca="1" si="22"/>
        <v>0.18281777920754527</v>
      </c>
      <c r="F738" s="39">
        <f t="shared" ca="1" si="23"/>
        <v>95.704444801886325</v>
      </c>
    </row>
    <row r="739" spans="5:6" x14ac:dyDescent="0.25">
      <c r="E739" s="39">
        <f t="shared" ca="1" si="22"/>
        <v>0.36417868046374013</v>
      </c>
      <c r="F739" s="39">
        <f t="shared" ca="1" si="23"/>
        <v>141.04467011593505</v>
      </c>
    </row>
    <row r="740" spans="5:6" x14ac:dyDescent="0.25">
      <c r="E740" s="39">
        <f t="shared" ca="1" si="22"/>
        <v>0.21283143966811657</v>
      </c>
      <c r="F740" s="39">
        <f t="shared" ca="1" si="23"/>
        <v>103.20785991702914</v>
      </c>
    </row>
    <row r="741" spans="5:6" x14ac:dyDescent="0.25">
      <c r="E741" s="39">
        <f t="shared" ca="1" si="22"/>
        <v>4.1606069700821591E-2</v>
      </c>
      <c r="F741" s="39">
        <f t="shared" ca="1" si="23"/>
        <v>60.401517425205398</v>
      </c>
    </row>
    <row r="742" spans="5:6" x14ac:dyDescent="0.25">
      <c r="E742" s="39">
        <f t="shared" ca="1" si="22"/>
        <v>1.5797679556273314E-2</v>
      </c>
      <c r="F742" s="39">
        <f t="shared" ca="1" si="23"/>
        <v>53.949419889068331</v>
      </c>
    </row>
    <row r="743" spans="5:6" x14ac:dyDescent="0.25">
      <c r="E743" s="39">
        <f t="shared" ca="1" si="22"/>
        <v>0.17516563591124945</v>
      </c>
      <c r="F743" s="39">
        <f t="shared" ca="1" si="23"/>
        <v>93.791408977812353</v>
      </c>
    </row>
    <row r="744" spans="5:6" x14ac:dyDescent="0.25">
      <c r="E744" s="39">
        <f t="shared" ca="1" si="22"/>
        <v>0.2628414381260199</v>
      </c>
      <c r="F744" s="39">
        <f t="shared" ca="1" si="23"/>
        <v>115.71035953150498</v>
      </c>
    </row>
    <row r="745" spans="5:6" x14ac:dyDescent="0.25">
      <c r="E745" s="39">
        <f t="shared" ca="1" si="22"/>
        <v>0.83157361080271086</v>
      </c>
      <c r="F745" s="39">
        <f t="shared" ca="1" si="23"/>
        <v>257.89340270067771</v>
      </c>
    </row>
    <row r="746" spans="5:6" x14ac:dyDescent="0.25">
      <c r="E746" s="39">
        <f t="shared" ca="1" si="22"/>
        <v>0.69252820100672574</v>
      </c>
      <c r="F746" s="39">
        <f t="shared" ca="1" si="23"/>
        <v>223.13205025168145</v>
      </c>
    </row>
    <row r="747" spans="5:6" x14ac:dyDescent="0.25">
      <c r="E747" s="39">
        <f t="shared" ca="1" si="22"/>
        <v>0.44501211737369939</v>
      </c>
      <c r="F747" s="39">
        <f t="shared" ca="1" si="23"/>
        <v>161.25302934342483</v>
      </c>
    </row>
    <row r="748" spans="5:6" x14ac:dyDescent="0.25">
      <c r="E748" s="39">
        <f t="shared" ca="1" si="22"/>
        <v>0.19122244605832517</v>
      </c>
      <c r="F748" s="39">
        <f t="shared" ca="1" si="23"/>
        <v>97.805611514581301</v>
      </c>
    </row>
    <row r="749" spans="5:6" x14ac:dyDescent="0.25">
      <c r="E749" s="39">
        <f t="shared" ca="1" si="22"/>
        <v>0.29476330898381919</v>
      </c>
      <c r="F749" s="39">
        <f t="shared" ca="1" si="23"/>
        <v>123.69082724595479</v>
      </c>
    </row>
    <row r="750" spans="5:6" x14ac:dyDescent="0.25">
      <c r="E750" s="39">
        <f t="shared" ca="1" si="22"/>
        <v>0.86224620000629026</v>
      </c>
      <c r="F750" s="39">
        <f t="shared" ca="1" si="23"/>
        <v>265.56155000157253</v>
      </c>
    </row>
    <row r="751" spans="5:6" x14ac:dyDescent="0.25">
      <c r="E751" s="39">
        <f t="shared" ca="1" si="22"/>
        <v>0.91685879337155274</v>
      </c>
      <c r="F751" s="39">
        <f t="shared" ca="1" si="23"/>
        <v>279.2146983428882</v>
      </c>
    </row>
    <row r="752" spans="5:6" x14ac:dyDescent="0.25">
      <c r="E752" s="39">
        <f t="shared" ca="1" si="22"/>
        <v>9.0006446683355001E-4</v>
      </c>
      <c r="F752" s="39">
        <f t="shared" ca="1" si="23"/>
        <v>50.225016116708389</v>
      </c>
    </row>
    <row r="753" spans="5:6" x14ac:dyDescent="0.25">
      <c r="E753" s="39">
        <f t="shared" ca="1" si="22"/>
        <v>0.68606769043621096</v>
      </c>
      <c r="F753" s="39">
        <f t="shared" ca="1" si="23"/>
        <v>221.51692260905273</v>
      </c>
    </row>
    <row r="754" spans="5:6" x14ac:dyDescent="0.25">
      <c r="E754" s="39">
        <f t="shared" ca="1" si="22"/>
        <v>0.43142114374657703</v>
      </c>
      <c r="F754" s="39">
        <f t="shared" ca="1" si="23"/>
        <v>157.85528593664424</v>
      </c>
    </row>
    <row r="755" spans="5:6" x14ac:dyDescent="0.25">
      <c r="E755" s="39">
        <f t="shared" ca="1" si="22"/>
        <v>0.61272509374731376</v>
      </c>
      <c r="F755" s="39">
        <f t="shared" ca="1" si="23"/>
        <v>203.18127343682843</v>
      </c>
    </row>
    <row r="756" spans="5:6" x14ac:dyDescent="0.25">
      <c r="E756" s="39">
        <f t="shared" ca="1" si="22"/>
        <v>0.40881095188199856</v>
      </c>
      <c r="F756" s="39">
        <f t="shared" ca="1" si="23"/>
        <v>152.20273797049964</v>
      </c>
    </row>
    <row r="757" spans="5:6" x14ac:dyDescent="0.25">
      <c r="E757" s="39">
        <f t="shared" ca="1" si="22"/>
        <v>0.86720334261720733</v>
      </c>
      <c r="F757" s="39">
        <f t="shared" ca="1" si="23"/>
        <v>266.80083565430186</v>
      </c>
    </row>
    <row r="758" spans="5:6" x14ac:dyDescent="0.25">
      <c r="E758" s="39">
        <f t="shared" ca="1" si="22"/>
        <v>0.70616446611712902</v>
      </c>
      <c r="F758" s="39">
        <f t="shared" ca="1" si="23"/>
        <v>226.54111652928225</v>
      </c>
    </row>
    <row r="759" spans="5:6" x14ac:dyDescent="0.25">
      <c r="E759" s="39">
        <f t="shared" ca="1" si="22"/>
        <v>0.74522435998735004</v>
      </c>
      <c r="F759" s="39">
        <f t="shared" ca="1" si="23"/>
        <v>236.3060899968375</v>
      </c>
    </row>
    <row r="760" spans="5:6" x14ac:dyDescent="0.25">
      <c r="E760" s="39">
        <f t="shared" ca="1" si="22"/>
        <v>0.6328835290374667</v>
      </c>
      <c r="F760" s="39">
        <f t="shared" ca="1" si="23"/>
        <v>208.22088225936668</v>
      </c>
    </row>
    <row r="761" spans="5:6" x14ac:dyDescent="0.25">
      <c r="E761" s="39">
        <f t="shared" ca="1" si="22"/>
        <v>0.86835054786835819</v>
      </c>
      <c r="F761" s="39">
        <f t="shared" ca="1" si="23"/>
        <v>267.08763696708957</v>
      </c>
    </row>
    <row r="762" spans="5:6" x14ac:dyDescent="0.25">
      <c r="E762" s="39">
        <f t="shared" ca="1" si="22"/>
        <v>0.11080172195078963</v>
      </c>
      <c r="F762" s="39">
        <f t="shared" ca="1" si="23"/>
        <v>77.700430487697403</v>
      </c>
    </row>
    <row r="763" spans="5:6" x14ac:dyDescent="0.25">
      <c r="E763" s="39">
        <f t="shared" ca="1" si="22"/>
        <v>0.12551573941165606</v>
      </c>
      <c r="F763" s="39">
        <f t="shared" ca="1" si="23"/>
        <v>81.378934852914014</v>
      </c>
    </row>
    <row r="764" spans="5:6" x14ac:dyDescent="0.25">
      <c r="E764" s="39">
        <f t="shared" ca="1" si="22"/>
        <v>0.93692650784424247</v>
      </c>
      <c r="F764" s="39">
        <f t="shared" ca="1" si="23"/>
        <v>284.23162696106061</v>
      </c>
    </row>
    <row r="765" spans="5:6" x14ac:dyDescent="0.25">
      <c r="E765" s="39">
        <f t="shared" ca="1" si="22"/>
        <v>0.71620000625145941</v>
      </c>
      <c r="F765" s="39">
        <f t="shared" ca="1" si="23"/>
        <v>229.05000156286485</v>
      </c>
    </row>
    <row r="766" spans="5:6" x14ac:dyDescent="0.25">
      <c r="E766" s="39">
        <f t="shared" ca="1" si="22"/>
        <v>0.90030804361066297</v>
      </c>
      <c r="F766" s="39">
        <f t="shared" ca="1" si="23"/>
        <v>275.07701090266573</v>
      </c>
    </row>
    <row r="767" spans="5:6" x14ac:dyDescent="0.25">
      <c r="E767" s="39">
        <f t="shared" ca="1" si="22"/>
        <v>0.93064757771251283</v>
      </c>
      <c r="F767" s="39">
        <f t="shared" ca="1" si="23"/>
        <v>282.66189442812822</v>
      </c>
    </row>
    <row r="768" spans="5:6" x14ac:dyDescent="0.25">
      <c r="E768" s="39">
        <f t="shared" ca="1" si="22"/>
        <v>0.61323071819521946</v>
      </c>
      <c r="F768" s="39">
        <f t="shared" ca="1" si="23"/>
        <v>203.30767954880486</v>
      </c>
    </row>
    <row r="769" spans="5:6" x14ac:dyDescent="0.25">
      <c r="E769" s="39">
        <f t="shared" ca="1" si="22"/>
        <v>0.81088327131631732</v>
      </c>
      <c r="F769" s="39">
        <f t="shared" ca="1" si="23"/>
        <v>252.72081782907932</v>
      </c>
    </row>
    <row r="770" spans="5:6" x14ac:dyDescent="0.25">
      <c r="E770" s="39">
        <f t="shared" ca="1" si="22"/>
        <v>0.71199997037461582</v>
      </c>
      <c r="F770" s="39">
        <f t="shared" ca="1" si="23"/>
        <v>227.99999259365396</v>
      </c>
    </row>
    <row r="771" spans="5:6" x14ac:dyDescent="0.25">
      <c r="E771" s="39">
        <f t="shared" ca="1" si="22"/>
        <v>0.49512929298018704</v>
      </c>
      <c r="F771" s="39">
        <f t="shared" ca="1" si="23"/>
        <v>173.78232324504677</v>
      </c>
    </row>
    <row r="772" spans="5:6" x14ac:dyDescent="0.25">
      <c r="E772" s="39">
        <f t="shared" ref="E772:E835" ca="1" si="24">RAND()</f>
        <v>1.6041438033321587E-2</v>
      </c>
      <c r="F772" s="39">
        <f t="shared" ref="F772:F835" ca="1" si="25">$C$3+E772*($C$4-$C$3)</f>
        <v>54.010359508330396</v>
      </c>
    </row>
    <row r="773" spans="5:6" x14ac:dyDescent="0.25">
      <c r="E773" s="39">
        <f t="shared" ca="1" si="24"/>
        <v>0.55704921221538783</v>
      </c>
      <c r="F773" s="39">
        <f t="shared" ca="1" si="25"/>
        <v>189.26230305384695</v>
      </c>
    </row>
    <row r="774" spans="5:6" x14ac:dyDescent="0.25">
      <c r="E774" s="39">
        <f t="shared" ca="1" si="24"/>
        <v>0.54472046100204996</v>
      </c>
      <c r="F774" s="39">
        <f t="shared" ca="1" si="25"/>
        <v>186.1801152505125</v>
      </c>
    </row>
    <row r="775" spans="5:6" x14ac:dyDescent="0.25">
      <c r="E775" s="39">
        <f t="shared" ca="1" si="24"/>
        <v>0.66887802832671128</v>
      </c>
      <c r="F775" s="39">
        <f t="shared" ca="1" si="25"/>
        <v>217.21950708167782</v>
      </c>
    </row>
    <row r="776" spans="5:6" x14ac:dyDescent="0.25">
      <c r="E776" s="39">
        <f t="shared" ca="1" si="24"/>
        <v>0.25416113798948281</v>
      </c>
      <c r="F776" s="39">
        <f t="shared" ca="1" si="25"/>
        <v>113.54028449737071</v>
      </c>
    </row>
    <row r="777" spans="5:6" x14ac:dyDescent="0.25">
      <c r="E777" s="39">
        <f t="shared" ca="1" si="24"/>
        <v>0.40225043974119046</v>
      </c>
      <c r="F777" s="39">
        <f t="shared" ca="1" si="25"/>
        <v>150.56260993529762</v>
      </c>
    </row>
    <row r="778" spans="5:6" x14ac:dyDescent="0.25">
      <c r="E778" s="39">
        <f t="shared" ca="1" si="24"/>
        <v>0.60992827016655371</v>
      </c>
      <c r="F778" s="39">
        <f t="shared" ca="1" si="25"/>
        <v>202.48206754163843</v>
      </c>
    </row>
    <row r="779" spans="5:6" x14ac:dyDescent="0.25">
      <c r="E779" s="39">
        <f t="shared" ca="1" si="24"/>
        <v>0.53410234911925025</v>
      </c>
      <c r="F779" s="39">
        <f t="shared" ca="1" si="25"/>
        <v>183.52558727981256</v>
      </c>
    </row>
    <row r="780" spans="5:6" x14ac:dyDescent="0.25">
      <c r="E780" s="39">
        <f t="shared" ca="1" si="24"/>
        <v>0.82457511255913118</v>
      </c>
      <c r="F780" s="39">
        <f t="shared" ca="1" si="25"/>
        <v>256.1437781397828</v>
      </c>
    </row>
    <row r="781" spans="5:6" x14ac:dyDescent="0.25">
      <c r="E781" s="39">
        <f t="shared" ca="1" si="24"/>
        <v>0.3306458454522031</v>
      </c>
      <c r="F781" s="39">
        <f t="shared" ca="1" si="25"/>
        <v>132.66146136305076</v>
      </c>
    </row>
    <row r="782" spans="5:6" x14ac:dyDescent="0.25">
      <c r="E782" s="39">
        <f t="shared" ca="1" si="24"/>
        <v>0.92856674493960423</v>
      </c>
      <c r="F782" s="39">
        <f t="shared" ca="1" si="25"/>
        <v>282.14168623490104</v>
      </c>
    </row>
    <row r="783" spans="5:6" x14ac:dyDescent="0.25">
      <c r="E783" s="39">
        <f t="shared" ca="1" si="24"/>
        <v>0.43925197578649666</v>
      </c>
      <c r="F783" s="39">
        <f t="shared" ca="1" si="25"/>
        <v>159.81299394662415</v>
      </c>
    </row>
    <row r="784" spans="5:6" x14ac:dyDescent="0.25">
      <c r="E784" s="39">
        <f t="shared" ca="1" si="24"/>
        <v>0.75844599631894905</v>
      </c>
      <c r="F784" s="39">
        <f t="shared" ca="1" si="25"/>
        <v>239.61149907973726</v>
      </c>
    </row>
    <row r="785" spans="5:6" x14ac:dyDescent="0.25">
      <c r="E785" s="39">
        <f t="shared" ca="1" si="24"/>
        <v>0.42079439854057121</v>
      </c>
      <c r="F785" s="39">
        <f t="shared" ca="1" si="25"/>
        <v>155.19859963514278</v>
      </c>
    </row>
    <row r="786" spans="5:6" x14ac:dyDescent="0.25">
      <c r="E786" s="39">
        <f t="shared" ca="1" si="24"/>
        <v>9.1404198060466846E-2</v>
      </c>
      <c r="F786" s="39">
        <f t="shared" ca="1" si="25"/>
        <v>72.851049515116713</v>
      </c>
    </row>
    <row r="787" spans="5:6" x14ac:dyDescent="0.25">
      <c r="E787" s="39">
        <f t="shared" ca="1" si="24"/>
        <v>0.82044704907374011</v>
      </c>
      <c r="F787" s="39">
        <f t="shared" ca="1" si="25"/>
        <v>255.11176226843503</v>
      </c>
    </row>
    <row r="788" spans="5:6" x14ac:dyDescent="0.25">
      <c r="E788" s="39">
        <f t="shared" ca="1" si="24"/>
        <v>0.67271706623098482</v>
      </c>
      <c r="F788" s="39">
        <f t="shared" ca="1" si="25"/>
        <v>218.17926655774622</v>
      </c>
    </row>
    <row r="789" spans="5:6" x14ac:dyDescent="0.25">
      <c r="E789" s="39">
        <f t="shared" ca="1" si="24"/>
        <v>4.6515773469558264E-2</v>
      </c>
      <c r="F789" s="39">
        <f t="shared" ca="1" si="25"/>
        <v>61.628943367389567</v>
      </c>
    </row>
    <row r="790" spans="5:6" x14ac:dyDescent="0.25">
      <c r="E790" s="39">
        <f t="shared" ca="1" si="24"/>
        <v>0.60725750435978221</v>
      </c>
      <c r="F790" s="39">
        <f t="shared" ca="1" si="25"/>
        <v>201.81437608994554</v>
      </c>
    </row>
    <row r="791" spans="5:6" x14ac:dyDescent="0.25">
      <c r="E791" s="39">
        <f t="shared" ca="1" si="24"/>
        <v>0.25329116718796152</v>
      </c>
      <c r="F791" s="39">
        <f t="shared" ca="1" si="25"/>
        <v>113.32279179699037</v>
      </c>
    </row>
    <row r="792" spans="5:6" x14ac:dyDescent="0.25">
      <c r="E792" s="39">
        <f t="shared" ca="1" si="24"/>
        <v>0.88420606411666391</v>
      </c>
      <c r="F792" s="39">
        <f t="shared" ca="1" si="25"/>
        <v>271.05151602916601</v>
      </c>
    </row>
    <row r="793" spans="5:6" x14ac:dyDescent="0.25">
      <c r="E793" s="39">
        <f t="shared" ca="1" si="24"/>
        <v>0.64049344530853891</v>
      </c>
      <c r="F793" s="39">
        <f t="shared" ca="1" si="25"/>
        <v>210.12336132713472</v>
      </c>
    </row>
    <row r="794" spans="5:6" x14ac:dyDescent="0.25">
      <c r="E794" s="39">
        <f t="shared" ca="1" si="24"/>
        <v>0.16390253257317466</v>
      </c>
      <c r="F794" s="39">
        <f t="shared" ca="1" si="25"/>
        <v>90.975633143293663</v>
      </c>
    </row>
    <row r="795" spans="5:6" x14ac:dyDescent="0.25">
      <c r="E795" s="39">
        <f t="shared" ca="1" si="24"/>
        <v>0.14392773497639044</v>
      </c>
      <c r="F795" s="39">
        <f t="shared" ca="1" si="25"/>
        <v>85.981933744097603</v>
      </c>
    </row>
    <row r="796" spans="5:6" x14ac:dyDescent="0.25">
      <c r="E796" s="39">
        <f t="shared" ca="1" si="24"/>
        <v>0.18636206517364895</v>
      </c>
      <c r="F796" s="39">
        <f t="shared" ca="1" si="25"/>
        <v>96.590516293412236</v>
      </c>
    </row>
    <row r="797" spans="5:6" x14ac:dyDescent="0.25">
      <c r="E797" s="39">
        <f t="shared" ca="1" si="24"/>
        <v>0.26495760762150744</v>
      </c>
      <c r="F797" s="39">
        <f t="shared" ca="1" si="25"/>
        <v>116.23940190537687</v>
      </c>
    </row>
    <row r="798" spans="5:6" x14ac:dyDescent="0.25">
      <c r="E798" s="39">
        <f t="shared" ca="1" si="24"/>
        <v>0.86837479820175334</v>
      </c>
      <c r="F798" s="39">
        <f t="shared" ca="1" si="25"/>
        <v>267.09369955043837</v>
      </c>
    </row>
    <row r="799" spans="5:6" x14ac:dyDescent="0.25">
      <c r="E799" s="39">
        <f t="shared" ca="1" si="24"/>
        <v>0.40817178802065468</v>
      </c>
      <c r="F799" s="39">
        <f t="shared" ca="1" si="25"/>
        <v>152.04294700516368</v>
      </c>
    </row>
    <row r="800" spans="5:6" x14ac:dyDescent="0.25">
      <c r="E800" s="39">
        <f t="shared" ca="1" si="24"/>
        <v>0.75871404423294497</v>
      </c>
      <c r="F800" s="39">
        <f t="shared" ca="1" si="25"/>
        <v>239.67851105823624</v>
      </c>
    </row>
    <row r="801" spans="5:6" x14ac:dyDescent="0.25">
      <c r="E801" s="39">
        <f t="shared" ca="1" si="24"/>
        <v>0.49380192117375843</v>
      </c>
      <c r="F801" s="39">
        <f t="shared" ca="1" si="25"/>
        <v>173.45048029343963</v>
      </c>
    </row>
    <row r="802" spans="5:6" x14ac:dyDescent="0.25">
      <c r="E802" s="39">
        <f t="shared" ca="1" si="24"/>
        <v>0.20270178628387492</v>
      </c>
      <c r="F802" s="39">
        <f t="shared" ca="1" si="25"/>
        <v>100.67544657096873</v>
      </c>
    </row>
    <row r="803" spans="5:6" x14ac:dyDescent="0.25">
      <c r="E803" s="39">
        <f t="shared" ca="1" si="24"/>
        <v>0.72658055548774347</v>
      </c>
      <c r="F803" s="39">
        <f t="shared" ca="1" si="25"/>
        <v>231.64513887193587</v>
      </c>
    </row>
    <row r="804" spans="5:6" x14ac:dyDescent="0.25">
      <c r="E804" s="39">
        <f t="shared" ca="1" si="24"/>
        <v>0.37570851735209476</v>
      </c>
      <c r="F804" s="39">
        <f t="shared" ca="1" si="25"/>
        <v>143.92712933802369</v>
      </c>
    </row>
    <row r="805" spans="5:6" x14ac:dyDescent="0.25">
      <c r="E805" s="39">
        <f t="shared" ca="1" si="24"/>
        <v>0.30449970887341038</v>
      </c>
      <c r="F805" s="39">
        <f t="shared" ca="1" si="25"/>
        <v>126.1249272183526</v>
      </c>
    </row>
    <row r="806" spans="5:6" x14ac:dyDescent="0.25">
      <c r="E806" s="39">
        <f t="shared" ca="1" si="24"/>
        <v>0.56372596908931394</v>
      </c>
      <c r="F806" s="39">
        <f t="shared" ca="1" si="25"/>
        <v>190.93149227232848</v>
      </c>
    </row>
    <row r="807" spans="5:6" x14ac:dyDescent="0.25">
      <c r="E807" s="39">
        <f t="shared" ca="1" si="24"/>
        <v>0.69815706226229535</v>
      </c>
      <c r="F807" s="39">
        <f t="shared" ca="1" si="25"/>
        <v>224.53926556557383</v>
      </c>
    </row>
    <row r="808" spans="5:6" x14ac:dyDescent="0.25">
      <c r="E808" s="39">
        <f t="shared" ca="1" si="24"/>
        <v>0.83847257295882327</v>
      </c>
      <c r="F808" s="39">
        <f t="shared" ca="1" si="25"/>
        <v>259.61814323970583</v>
      </c>
    </row>
    <row r="809" spans="5:6" x14ac:dyDescent="0.25">
      <c r="E809" s="39">
        <f t="shared" ca="1" si="24"/>
        <v>0.70429332317776983</v>
      </c>
      <c r="F809" s="39">
        <f t="shared" ca="1" si="25"/>
        <v>226.07333079444246</v>
      </c>
    </row>
    <row r="810" spans="5:6" x14ac:dyDescent="0.25">
      <c r="E810" s="39">
        <f t="shared" ca="1" si="24"/>
        <v>0.98083398384642828</v>
      </c>
      <c r="F810" s="39">
        <f t="shared" ca="1" si="25"/>
        <v>295.20849596160707</v>
      </c>
    </row>
    <row r="811" spans="5:6" x14ac:dyDescent="0.25">
      <c r="E811" s="39">
        <f t="shared" ca="1" si="24"/>
        <v>0.20654652118895811</v>
      </c>
      <c r="F811" s="39">
        <f t="shared" ca="1" si="25"/>
        <v>101.63663029723952</v>
      </c>
    </row>
    <row r="812" spans="5:6" x14ac:dyDescent="0.25">
      <c r="E812" s="39">
        <f t="shared" ca="1" si="24"/>
        <v>0.84584362068546382</v>
      </c>
      <c r="F812" s="39">
        <f t="shared" ca="1" si="25"/>
        <v>261.46090517136599</v>
      </c>
    </row>
    <row r="813" spans="5:6" x14ac:dyDescent="0.25">
      <c r="E813" s="39">
        <f t="shared" ca="1" si="24"/>
        <v>8.5599640907181307E-2</v>
      </c>
      <c r="F813" s="39">
        <f t="shared" ca="1" si="25"/>
        <v>71.399910226795328</v>
      </c>
    </row>
    <row r="814" spans="5:6" x14ac:dyDescent="0.25">
      <c r="E814" s="39">
        <f t="shared" ca="1" si="24"/>
        <v>0.37797677671154783</v>
      </c>
      <c r="F814" s="39">
        <f t="shared" ca="1" si="25"/>
        <v>144.49419417788695</v>
      </c>
    </row>
    <row r="815" spans="5:6" x14ac:dyDescent="0.25">
      <c r="E815" s="39">
        <f t="shared" ca="1" si="24"/>
        <v>0.84474421414640377</v>
      </c>
      <c r="F815" s="39">
        <f t="shared" ca="1" si="25"/>
        <v>261.18605353660098</v>
      </c>
    </row>
    <row r="816" spans="5:6" x14ac:dyDescent="0.25">
      <c r="E816" s="39">
        <f t="shared" ca="1" si="24"/>
        <v>6.4224455575529027E-2</v>
      </c>
      <c r="F816" s="39">
        <f t="shared" ca="1" si="25"/>
        <v>66.056113893882255</v>
      </c>
    </row>
    <row r="817" spans="5:6" x14ac:dyDescent="0.25">
      <c r="E817" s="39">
        <f t="shared" ca="1" si="24"/>
        <v>0.40796354894734932</v>
      </c>
      <c r="F817" s="39">
        <f t="shared" ca="1" si="25"/>
        <v>151.99088723683732</v>
      </c>
    </row>
    <row r="818" spans="5:6" x14ac:dyDescent="0.25">
      <c r="E818" s="39">
        <f t="shared" ca="1" si="24"/>
        <v>0.68064093236503553</v>
      </c>
      <c r="F818" s="39">
        <f t="shared" ca="1" si="25"/>
        <v>220.16023309125887</v>
      </c>
    </row>
    <row r="819" spans="5:6" x14ac:dyDescent="0.25">
      <c r="E819" s="39">
        <f t="shared" ca="1" si="24"/>
        <v>0.4834898222451226</v>
      </c>
      <c r="F819" s="39">
        <f t="shared" ca="1" si="25"/>
        <v>170.87245556128065</v>
      </c>
    </row>
    <row r="820" spans="5:6" x14ac:dyDescent="0.25">
      <c r="E820" s="39">
        <f t="shared" ca="1" si="24"/>
        <v>0.66705851389519455</v>
      </c>
      <c r="F820" s="39">
        <f t="shared" ca="1" si="25"/>
        <v>216.76462847379864</v>
      </c>
    </row>
    <row r="821" spans="5:6" x14ac:dyDescent="0.25">
      <c r="E821" s="39">
        <f t="shared" ca="1" si="24"/>
        <v>0.23396499362687861</v>
      </c>
      <c r="F821" s="39">
        <f t="shared" ca="1" si="25"/>
        <v>108.49124840671965</v>
      </c>
    </row>
    <row r="822" spans="5:6" x14ac:dyDescent="0.25">
      <c r="E822" s="39">
        <f t="shared" ca="1" si="24"/>
        <v>9.1796963322987812E-2</v>
      </c>
      <c r="F822" s="39">
        <f t="shared" ca="1" si="25"/>
        <v>72.949240830746959</v>
      </c>
    </row>
    <row r="823" spans="5:6" x14ac:dyDescent="0.25">
      <c r="E823" s="39">
        <f t="shared" ca="1" si="24"/>
        <v>0.63904775385754553</v>
      </c>
      <c r="F823" s="39">
        <f t="shared" ca="1" si="25"/>
        <v>209.76193846438639</v>
      </c>
    </row>
    <row r="824" spans="5:6" x14ac:dyDescent="0.25">
      <c r="E824" s="39">
        <f t="shared" ca="1" si="24"/>
        <v>0.86888507828786721</v>
      </c>
      <c r="F824" s="39">
        <f t="shared" ca="1" si="25"/>
        <v>267.22126957196679</v>
      </c>
    </row>
    <row r="825" spans="5:6" x14ac:dyDescent="0.25">
      <c r="E825" s="39">
        <f t="shared" ca="1" si="24"/>
        <v>0.82418159602840702</v>
      </c>
      <c r="F825" s="39">
        <f t="shared" ca="1" si="25"/>
        <v>256.04539900710176</v>
      </c>
    </row>
    <row r="826" spans="5:6" x14ac:dyDescent="0.25">
      <c r="E826" s="39">
        <f t="shared" ca="1" si="24"/>
        <v>0.10442797222528566</v>
      </c>
      <c r="F826" s="39">
        <f t="shared" ca="1" si="25"/>
        <v>76.106993056321414</v>
      </c>
    </row>
    <row r="827" spans="5:6" x14ac:dyDescent="0.25">
      <c r="E827" s="39">
        <f t="shared" ca="1" si="24"/>
        <v>0.30343030914115432</v>
      </c>
      <c r="F827" s="39">
        <f t="shared" ca="1" si="25"/>
        <v>125.85757728528858</v>
      </c>
    </row>
    <row r="828" spans="5:6" x14ac:dyDescent="0.25">
      <c r="E828" s="39">
        <f t="shared" ca="1" si="24"/>
        <v>0.47659146967142907</v>
      </c>
      <c r="F828" s="39">
        <f t="shared" ca="1" si="25"/>
        <v>169.14786741785727</v>
      </c>
    </row>
    <row r="829" spans="5:6" x14ac:dyDescent="0.25">
      <c r="E829" s="39">
        <f t="shared" ca="1" si="24"/>
        <v>0.32533474915661587</v>
      </c>
      <c r="F829" s="39">
        <f t="shared" ca="1" si="25"/>
        <v>131.33368728915397</v>
      </c>
    </row>
    <row r="830" spans="5:6" x14ac:dyDescent="0.25">
      <c r="E830" s="39">
        <f t="shared" ca="1" si="24"/>
        <v>0.94735951529617257</v>
      </c>
      <c r="F830" s="39">
        <f t="shared" ca="1" si="25"/>
        <v>286.83987882404313</v>
      </c>
    </row>
    <row r="831" spans="5:6" x14ac:dyDescent="0.25">
      <c r="E831" s="39">
        <f t="shared" ca="1" si="24"/>
        <v>0.90381071690392367</v>
      </c>
      <c r="F831" s="39">
        <f t="shared" ca="1" si="25"/>
        <v>275.95267922598089</v>
      </c>
    </row>
    <row r="832" spans="5:6" x14ac:dyDescent="0.25">
      <c r="E832" s="39">
        <f t="shared" ca="1" si="24"/>
        <v>0.99785241506595501</v>
      </c>
      <c r="F832" s="39">
        <f t="shared" ca="1" si="25"/>
        <v>299.46310376648876</v>
      </c>
    </row>
    <row r="833" spans="5:6" x14ac:dyDescent="0.25">
      <c r="E833" s="39">
        <f t="shared" ca="1" si="24"/>
        <v>0.35860082018231199</v>
      </c>
      <c r="F833" s="39">
        <f t="shared" ca="1" si="25"/>
        <v>139.65020504557799</v>
      </c>
    </row>
    <row r="834" spans="5:6" x14ac:dyDescent="0.25">
      <c r="E834" s="39">
        <f t="shared" ca="1" si="24"/>
        <v>0.41549175965325635</v>
      </c>
      <c r="F834" s="39">
        <f t="shared" ca="1" si="25"/>
        <v>153.8729399133141</v>
      </c>
    </row>
    <row r="835" spans="5:6" x14ac:dyDescent="0.25">
      <c r="E835" s="39">
        <f t="shared" ca="1" si="24"/>
        <v>0.23658564532985993</v>
      </c>
      <c r="F835" s="39">
        <f t="shared" ca="1" si="25"/>
        <v>109.14641133246498</v>
      </c>
    </row>
    <row r="836" spans="5:6" x14ac:dyDescent="0.25">
      <c r="E836" s="39">
        <f t="shared" ref="E836:E899" ca="1" si="26">RAND()</f>
        <v>0.15857255594871145</v>
      </c>
      <c r="F836" s="39">
        <f t="shared" ref="F836:F899" ca="1" si="27">$C$3+E836*($C$4-$C$3)</f>
        <v>89.643138987177863</v>
      </c>
    </row>
    <row r="837" spans="5:6" x14ac:dyDescent="0.25">
      <c r="E837" s="39">
        <f t="shared" ca="1" si="26"/>
        <v>0.72541693804367013</v>
      </c>
      <c r="F837" s="39">
        <f t="shared" ca="1" si="27"/>
        <v>231.35423451091754</v>
      </c>
    </row>
    <row r="838" spans="5:6" x14ac:dyDescent="0.25">
      <c r="E838" s="39">
        <f t="shared" ca="1" si="26"/>
        <v>0.1040202989871466</v>
      </c>
      <c r="F838" s="39">
        <f t="shared" ca="1" si="27"/>
        <v>76.005074746786647</v>
      </c>
    </row>
    <row r="839" spans="5:6" x14ac:dyDescent="0.25">
      <c r="E839" s="39">
        <f t="shared" ca="1" si="26"/>
        <v>0.33871500410071731</v>
      </c>
      <c r="F839" s="39">
        <f t="shared" ca="1" si="27"/>
        <v>134.67875102517934</v>
      </c>
    </row>
    <row r="840" spans="5:6" x14ac:dyDescent="0.25">
      <c r="E840" s="39">
        <f t="shared" ca="1" si="26"/>
        <v>0.35527251105908431</v>
      </c>
      <c r="F840" s="39">
        <f t="shared" ca="1" si="27"/>
        <v>138.81812776477108</v>
      </c>
    </row>
    <row r="841" spans="5:6" x14ac:dyDescent="0.25">
      <c r="E841" s="39">
        <f t="shared" ca="1" si="26"/>
        <v>0.32205511333834069</v>
      </c>
      <c r="F841" s="39">
        <f t="shared" ca="1" si="27"/>
        <v>130.51377833458517</v>
      </c>
    </row>
    <row r="842" spans="5:6" x14ac:dyDescent="0.25">
      <c r="E842" s="39">
        <f t="shared" ca="1" si="26"/>
        <v>0.40663350903664386</v>
      </c>
      <c r="F842" s="39">
        <f t="shared" ca="1" si="27"/>
        <v>151.65837725916097</v>
      </c>
    </row>
    <row r="843" spans="5:6" x14ac:dyDescent="0.25">
      <c r="E843" s="39">
        <f t="shared" ca="1" si="26"/>
        <v>0.81787782523756114</v>
      </c>
      <c r="F843" s="39">
        <f t="shared" ca="1" si="27"/>
        <v>254.4694563093903</v>
      </c>
    </row>
    <row r="844" spans="5:6" x14ac:dyDescent="0.25">
      <c r="E844" s="39">
        <f t="shared" ca="1" si="26"/>
        <v>7.3048427998185006E-2</v>
      </c>
      <c r="F844" s="39">
        <f t="shared" ca="1" si="27"/>
        <v>68.262106999546248</v>
      </c>
    </row>
    <row r="845" spans="5:6" x14ac:dyDescent="0.25">
      <c r="E845" s="39">
        <f t="shared" ca="1" si="26"/>
        <v>0.59893996853121556</v>
      </c>
      <c r="F845" s="39">
        <f t="shared" ca="1" si="27"/>
        <v>199.73499213280388</v>
      </c>
    </row>
    <row r="846" spans="5:6" x14ac:dyDescent="0.25">
      <c r="E846" s="39">
        <f t="shared" ca="1" si="26"/>
        <v>0.55922200630165675</v>
      </c>
      <c r="F846" s="39">
        <f t="shared" ca="1" si="27"/>
        <v>189.80550157541418</v>
      </c>
    </row>
    <row r="847" spans="5:6" x14ac:dyDescent="0.25">
      <c r="E847" s="39">
        <f t="shared" ca="1" si="26"/>
        <v>0.92089304863770294</v>
      </c>
      <c r="F847" s="39">
        <f t="shared" ca="1" si="27"/>
        <v>280.22326215942576</v>
      </c>
    </row>
    <row r="848" spans="5:6" x14ac:dyDescent="0.25">
      <c r="E848" s="39">
        <f t="shared" ca="1" si="26"/>
        <v>0.41827597283783835</v>
      </c>
      <c r="F848" s="39">
        <f t="shared" ca="1" si="27"/>
        <v>154.56899320945959</v>
      </c>
    </row>
    <row r="849" spans="5:6" x14ac:dyDescent="0.25">
      <c r="E849" s="39">
        <f t="shared" ca="1" si="26"/>
        <v>0.74982747246214387</v>
      </c>
      <c r="F849" s="39">
        <f t="shared" ca="1" si="27"/>
        <v>237.45686811553597</v>
      </c>
    </row>
    <row r="850" spans="5:6" x14ac:dyDescent="0.25">
      <c r="E850" s="39">
        <f t="shared" ca="1" si="26"/>
        <v>0.57370563866904101</v>
      </c>
      <c r="F850" s="39">
        <f t="shared" ca="1" si="27"/>
        <v>193.42640966726026</v>
      </c>
    </row>
    <row r="851" spans="5:6" x14ac:dyDescent="0.25">
      <c r="E851" s="39">
        <f t="shared" ca="1" si="26"/>
        <v>0.29078893406292627</v>
      </c>
      <c r="F851" s="39">
        <f t="shared" ca="1" si="27"/>
        <v>122.69723351573157</v>
      </c>
    </row>
    <row r="852" spans="5:6" x14ac:dyDescent="0.25">
      <c r="E852" s="39">
        <f t="shared" ca="1" si="26"/>
        <v>0.10697324374848349</v>
      </c>
      <c r="F852" s="39">
        <f t="shared" ca="1" si="27"/>
        <v>76.743310937120867</v>
      </c>
    </row>
    <row r="853" spans="5:6" x14ac:dyDescent="0.25">
      <c r="E853" s="39">
        <f t="shared" ca="1" si="26"/>
        <v>0.36506011632913471</v>
      </c>
      <c r="F853" s="39">
        <f t="shared" ca="1" si="27"/>
        <v>141.26502908228366</v>
      </c>
    </row>
    <row r="854" spans="5:6" x14ac:dyDescent="0.25">
      <c r="E854" s="39">
        <f t="shared" ca="1" si="26"/>
        <v>0.89827034788092253</v>
      </c>
      <c r="F854" s="39">
        <f t="shared" ca="1" si="27"/>
        <v>274.56758697023065</v>
      </c>
    </row>
    <row r="855" spans="5:6" x14ac:dyDescent="0.25">
      <c r="E855" s="39">
        <f t="shared" ca="1" si="26"/>
        <v>3.3490386072942524E-2</v>
      </c>
      <c r="F855" s="39">
        <f t="shared" ca="1" si="27"/>
        <v>58.372596518235632</v>
      </c>
    </row>
    <row r="856" spans="5:6" x14ac:dyDescent="0.25">
      <c r="E856" s="39">
        <f t="shared" ca="1" si="26"/>
        <v>2.3267304131069144E-2</v>
      </c>
      <c r="F856" s="39">
        <f t="shared" ca="1" si="27"/>
        <v>55.816826032767288</v>
      </c>
    </row>
    <row r="857" spans="5:6" x14ac:dyDescent="0.25">
      <c r="E857" s="39">
        <f t="shared" ca="1" si="26"/>
        <v>0.54804120120288224</v>
      </c>
      <c r="F857" s="39">
        <f t="shared" ca="1" si="27"/>
        <v>187.01030030072056</v>
      </c>
    </row>
    <row r="858" spans="5:6" x14ac:dyDescent="0.25">
      <c r="E858" s="39">
        <f t="shared" ca="1" si="26"/>
        <v>0.75832681085130993</v>
      </c>
      <c r="F858" s="39">
        <f t="shared" ca="1" si="27"/>
        <v>239.58170271282748</v>
      </c>
    </row>
    <row r="859" spans="5:6" x14ac:dyDescent="0.25">
      <c r="E859" s="39">
        <f t="shared" ca="1" si="26"/>
        <v>0.37799789845613907</v>
      </c>
      <c r="F859" s="39">
        <f t="shared" ca="1" si="27"/>
        <v>144.49947461403477</v>
      </c>
    </row>
    <row r="860" spans="5:6" x14ac:dyDescent="0.25">
      <c r="E860" s="39">
        <f t="shared" ca="1" si="26"/>
        <v>0.97717761617597576</v>
      </c>
      <c r="F860" s="39">
        <f t="shared" ca="1" si="27"/>
        <v>294.29440404399395</v>
      </c>
    </row>
    <row r="861" spans="5:6" x14ac:dyDescent="0.25">
      <c r="E861" s="39">
        <f t="shared" ca="1" si="26"/>
        <v>4.6431894195556267E-2</v>
      </c>
      <c r="F861" s="39">
        <f t="shared" ca="1" si="27"/>
        <v>61.607973548889063</v>
      </c>
    </row>
    <row r="862" spans="5:6" x14ac:dyDescent="0.25">
      <c r="E862" s="39">
        <f t="shared" ca="1" si="26"/>
        <v>0.8043592279489612</v>
      </c>
      <c r="F862" s="39">
        <f t="shared" ca="1" si="27"/>
        <v>251.08980698724031</v>
      </c>
    </row>
    <row r="863" spans="5:6" x14ac:dyDescent="0.25">
      <c r="E863" s="39">
        <f t="shared" ca="1" si="26"/>
        <v>0.74646776590296049</v>
      </c>
      <c r="F863" s="39">
        <f t="shared" ca="1" si="27"/>
        <v>236.61694147574013</v>
      </c>
    </row>
    <row r="864" spans="5:6" x14ac:dyDescent="0.25">
      <c r="E864" s="39">
        <f t="shared" ca="1" si="26"/>
        <v>0.34469125840014936</v>
      </c>
      <c r="F864" s="39">
        <f t="shared" ca="1" si="27"/>
        <v>136.17281460003733</v>
      </c>
    </row>
    <row r="865" spans="5:6" x14ac:dyDescent="0.25">
      <c r="E865" s="39">
        <f t="shared" ca="1" si="26"/>
        <v>0.29720643778361544</v>
      </c>
      <c r="F865" s="39">
        <f t="shared" ca="1" si="27"/>
        <v>124.30160944590386</v>
      </c>
    </row>
    <row r="866" spans="5:6" x14ac:dyDescent="0.25">
      <c r="E866" s="39">
        <f t="shared" ca="1" si="26"/>
        <v>0.27850272229431283</v>
      </c>
      <c r="F866" s="39">
        <f t="shared" ca="1" si="27"/>
        <v>119.62568057357821</v>
      </c>
    </row>
    <row r="867" spans="5:6" x14ac:dyDescent="0.25">
      <c r="E867" s="39">
        <f t="shared" ca="1" si="26"/>
        <v>0.81563654128864427</v>
      </c>
      <c r="F867" s="39">
        <f t="shared" ca="1" si="27"/>
        <v>253.90913532216106</v>
      </c>
    </row>
    <row r="868" spans="5:6" x14ac:dyDescent="0.25">
      <c r="E868" s="39">
        <f t="shared" ca="1" si="26"/>
        <v>0.85925303470856917</v>
      </c>
      <c r="F868" s="39">
        <f t="shared" ca="1" si="27"/>
        <v>264.8132586771423</v>
      </c>
    </row>
    <row r="869" spans="5:6" x14ac:dyDescent="0.25">
      <c r="E869" s="39">
        <f t="shared" ca="1" si="26"/>
        <v>0.24287411401217385</v>
      </c>
      <c r="F869" s="39">
        <f t="shared" ca="1" si="27"/>
        <v>110.71852850304346</v>
      </c>
    </row>
    <row r="870" spans="5:6" x14ac:dyDescent="0.25">
      <c r="E870" s="39">
        <f t="shared" ca="1" si="26"/>
        <v>0.2554085805022972</v>
      </c>
      <c r="F870" s="39">
        <f t="shared" ca="1" si="27"/>
        <v>113.85214512557431</v>
      </c>
    </row>
    <row r="871" spans="5:6" x14ac:dyDescent="0.25">
      <c r="E871" s="39">
        <f t="shared" ca="1" si="26"/>
        <v>0.16502120652070174</v>
      </c>
      <c r="F871" s="39">
        <f t="shared" ca="1" si="27"/>
        <v>91.255301630175438</v>
      </c>
    </row>
    <row r="872" spans="5:6" x14ac:dyDescent="0.25">
      <c r="E872" s="39">
        <f t="shared" ca="1" si="26"/>
        <v>0.18719718867138346</v>
      </c>
      <c r="F872" s="39">
        <f t="shared" ca="1" si="27"/>
        <v>96.799297167845864</v>
      </c>
    </row>
    <row r="873" spans="5:6" x14ac:dyDescent="0.25">
      <c r="E873" s="39">
        <f t="shared" ca="1" si="26"/>
        <v>6.3610163785297047E-2</v>
      </c>
      <c r="F873" s="39">
        <f t="shared" ca="1" si="27"/>
        <v>65.902540946324265</v>
      </c>
    </row>
    <row r="874" spans="5:6" x14ac:dyDescent="0.25">
      <c r="E874" s="39">
        <f t="shared" ca="1" si="26"/>
        <v>0.33994301265052884</v>
      </c>
      <c r="F874" s="39">
        <f t="shared" ca="1" si="27"/>
        <v>134.98575316263219</v>
      </c>
    </row>
    <row r="875" spans="5:6" x14ac:dyDescent="0.25">
      <c r="E875" s="39">
        <f t="shared" ca="1" si="26"/>
        <v>0.51612108895983755</v>
      </c>
      <c r="F875" s="39">
        <f t="shared" ca="1" si="27"/>
        <v>179.03027223995937</v>
      </c>
    </row>
    <row r="876" spans="5:6" x14ac:dyDescent="0.25">
      <c r="E876" s="39">
        <f t="shared" ca="1" si="26"/>
        <v>0.41361999535081129</v>
      </c>
      <c r="F876" s="39">
        <f t="shared" ca="1" si="27"/>
        <v>153.40499883770281</v>
      </c>
    </row>
    <row r="877" spans="5:6" x14ac:dyDescent="0.25">
      <c r="E877" s="39">
        <f t="shared" ca="1" si="26"/>
        <v>0.87032423709921125</v>
      </c>
      <c r="F877" s="39">
        <f t="shared" ca="1" si="27"/>
        <v>267.58105927480278</v>
      </c>
    </row>
    <row r="878" spans="5:6" x14ac:dyDescent="0.25">
      <c r="E878" s="39">
        <f t="shared" ca="1" si="26"/>
        <v>0.95594328709785381</v>
      </c>
      <c r="F878" s="39">
        <f t="shared" ca="1" si="27"/>
        <v>288.98582177446349</v>
      </c>
    </row>
    <row r="879" spans="5:6" x14ac:dyDescent="0.25">
      <c r="E879" s="39">
        <f t="shared" ca="1" si="26"/>
        <v>0.70272407596829145</v>
      </c>
      <c r="F879" s="39">
        <f t="shared" ca="1" si="27"/>
        <v>225.68101899207286</v>
      </c>
    </row>
    <row r="880" spans="5:6" x14ac:dyDescent="0.25">
      <c r="E880" s="39">
        <f t="shared" ca="1" si="26"/>
        <v>0.64881696223253293</v>
      </c>
      <c r="F880" s="39">
        <f t="shared" ca="1" si="27"/>
        <v>212.20424055813322</v>
      </c>
    </row>
    <row r="881" spans="5:6" x14ac:dyDescent="0.25">
      <c r="E881" s="39">
        <f t="shared" ca="1" si="26"/>
        <v>0.61050551775901118</v>
      </c>
      <c r="F881" s="39">
        <f t="shared" ca="1" si="27"/>
        <v>202.62637943975281</v>
      </c>
    </row>
    <row r="882" spans="5:6" x14ac:dyDescent="0.25">
      <c r="E882" s="39">
        <f t="shared" ca="1" si="26"/>
        <v>0.5031989097453814</v>
      </c>
      <c r="F882" s="39">
        <f t="shared" ca="1" si="27"/>
        <v>175.79972743634534</v>
      </c>
    </row>
    <row r="883" spans="5:6" x14ac:dyDescent="0.25">
      <c r="E883" s="39">
        <f t="shared" ca="1" si="26"/>
        <v>0.10381988013059984</v>
      </c>
      <c r="F883" s="39">
        <f t="shared" ca="1" si="27"/>
        <v>75.954970032649953</v>
      </c>
    </row>
    <row r="884" spans="5:6" x14ac:dyDescent="0.25">
      <c r="E884" s="39">
        <f t="shared" ca="1" si="26"/>
        <v>0.36020331741738343</v>
      </c>
      <c r="F884" s="39">
        <f t="shared" ca="1" si="27"/>
        <v>140.05082935434586</v>
      </c>
    </row>
    <row r="885" spans="5:6" x14ac:dyDescent="0.25">
      <c r="E885" s="39">
        <f t="shared" ca="1" si="26"/>
        <v>0.63319339516198769</v>
      </c>
      <c r="F885" s="39">
        <f t="shared" ca="1" si="27"/>
        <v>208.29834879049693</v>
      </c>
    </row>
    <row r="886" spans="5:6" x14ac:dyDescent="0.25">
      <c r="E886" s="39">
        <f t="shared" ca="1" si="26"/>
        <v>0.68080431523076734</v>
      </c>
      <c r="F886" s="39">
        <f t="shared" ca="1" si="27"/>
        <v>220.20107880769183</v>
      </c>
    </row>
    <row r="887" spans="5:6" x14ac:dyDescent="0.25">
      <c r="E887" s="39">
        <f t="shared" ca="1" si="26"/>
        <v>0.52733085733876706</v>
      </c>
      <c r="F887" s="39">
        <f t="shared" ca="1" si="27"/>
        <v>181.83271433469176</v>
      </c>
    </row>
    <row r="888" spans="5:6" x14ac:dyDescent="0.25">
      <c r="E888" s="39">
        <f t="shared" ca="1" si="26"/>
        <v>7.2914705537639457E-2</v>
      </c>
      <c r="F888" s="39">
        <f t="shared" ca="1" si="27"/>
        <v>68.228676384409866</v>
      </c>
    </row>
    <row r="889" spans="5:6" x14ac:dyDescent="0.25">
      <c r="E889" s="39">
        <f t="shared" ca="1" si="26"/>
        <v>0.29641819739159758</v>
      </c>
      <c r="F889" s="39">
        <f t="shared" ca="1" si="27"/>
        <v>124.10454934789939</v>
      </c>
    </row>
    <row r="890" spans="5:6" x14ac:dyDescent="0.25">
      <c r="E890" s="39">
        <f t="shared" ca="1" si="26"/>
        <v>8.5857092645472588E-2</v>
      </c>
      <c r="F890" s="39">
        <f t="shared" ca="1" si="27"/>
        <v>71.464273161368141</v>
      </c>
    </row>
    <row r="891" spans="5:6" x14ac:dyDescent="0.25">
      <c r="E891" s="39">
        <f t="shared" ca="1" si="26"/>
        <v>0.68713185602934757</v>
      </c>
      <c r="F891" s="39">
        <f t="shared" ca="1" si="27"/>
        <v>221.78296400733689</v>
      </c>
    </row>
    <row r="892" spans="5:6" x14ac:dyDescent="0.25">
      <c r="E892" s="39">
        <f t="shared" ca="1" si="26"/>
        <v>0.92148421042600304</v>
      </c>
      <c r="F892" s="39">
        <f t="shared" ca="1" si="27"/>
        <v>280.37105260650077</v>
      </c>
    </row>
    <row r="893" spans="5:6" x14ac:dyDescent="0.25">
      <c r="E893" s="39">
        <f t="shared" ca="1" si="26"/>
        <v>0.75428318158050367</v>
      </c>
      <c r="F893" s="39">
        <f t="shared" ca="1" si="27"/>
        <v>238.57079539512591</v>
      </c>
    </row>
    <row r="894" spans="5:6" x14ac:dyDescent="0.25">
      <c r="E894" s="39">
        <f t="shared" ca="1" si="26"/>
        <v>0.76170049465389078</v>
      </c>
      <c r="F894" s="39">
        <f t="shared" ca="1" si="27"/>
        <v>240.4251236634727</v>
      </c>
    </row>
    <row r="895" spans="5:6" x14ac:dyDescent="0.25">
      <c r="E895" s="39">
        <f t="shared" ca="1" si="26"/>
        <v>0.93554586807419082</v>
      </c>
      <c r="F895" s="39">
        <f t="shared" ca="1" si="27"/>
        <v>283.88646701854771</v>
      </c>
    </row>
    <row r="896" spans="5:6" x14ac:dyDescent="0.25">
      <c r="E896" s="39">
        <f t="shared" ca="1" si="26"/>
        <v>5.3309296870457157E-2</v>
      </c>
      <c r="F896" s="39">
        <f t="shared" ca="1" si="27"/>
        <v>63.32732421761429</v>
      </c>
    </row>
    <row r="897" spans="5:6" x14ac:dyDescent="0.25">
      <c r="E897" s="39">
        <f t="shared" ca="1" si="26"/>
        <v>0.53109655189085281</v>
      </c>
      <c r="F897" s="39">
        <f t="shared" ca="1" si="27"/>
        <v>182.77413797271319</v>
      </c>
    </row>
    <row r="898" spans="5:6" x14ac:dyDescent="0.25">
      <c r="E898" s="39">
        <f t="shared" ca="1" si="26"/>
        <v>0.56091099225118213</v>
      </c>
      <c r="F898" s="39">
        <f t="shared" ca="1" si="27"/>
        <v>190.22774806279554</v>
      </c>
    </row>
    <row r="899" spans="5:6" x14ac:dyDescent="0.25">
      <c r="E899" s="39">
        <f t="shared" ca="1" si="26"/>
        <v>0.72639190636594209</v>
      </c>
      <c r="F899" s="39">
        <f t="shared" ca="1" si="27"/>
        <v>231.59797659148552</v>
      </c>
    </row>
    <row r="900" spans="5:6" x14ac:dyDescent="0.25">
      <c r="E900" s="39">
        <f t="shared" ref="E900:E963" ca="1" si="28">RAND()</f>
        <v>0.52313223161469791</v>
      </c>
      <c r="F900" s="39">
        <f t="shared" ref="F900:F963" ca="1" si="29">$C$3+E900*($C$4-$C$3)</f>
        <v>180.78305790367449</v>
      </c>
    </row>
    <row r="901" spans="5:6" x14ac:dyDescent="0.25">
      <c r="E901" s="39">
        <f t="shared" ca="1" si="28"/>
        <v>0.39412395863066807</v>
      </c>
      <c r="F901" s="39">
        <f t="shared" ca="1" si="29"/>
        <v>148.53098965766702</v>
      </c>
    </row>
    <row r="902" spans="5:6" x14ac:dyDescent="0.25">
      <c r="E902" s="39">
        <f t="shared" ca="1" si="28"/>
        <v>0.5329778508440024</v>
      </c>
      <c r="F902" s="39">
        <f t="shared" ca="1" si="29"/>
        <v>183.24446271100061</v>
      </c>
    </row>
    <row r="903" spans="5:6" x14ac:dyDescent="0.25">
      <c r="E903" s="39">
        <f t="shared" ca="1" si="28"/>
        <v>0.51203951253436841</v>
      </c>
      <c r="F903" s="39">
        <f t="shared" ca="1" si="29"/>
        <v>178.00987813359211</v>
      </c>
    </row>
    <row r="904" spans="5:6" x14ac:dyDescent="0.25">
      <c r="E904" s="39">
        <f t="shared" ca="1" si="28"/>
        <v>0.25445258107029178</v>
      </c>
      <c r="F904" s="39">
        <f t="shared" ca="1" si="29"/>
        <v>113.61314526757295</v>
      </c>
    </row>
    <row r="905" spans="5:6" x14ac:dyDescent="0.25">
      <c r="E905" s="39">
        <f t="shared" ca="1" si="28"/>
        <v>0.63136576887329598</v>
      </c>
      <c r="F905" s="39">
        <f t="shared" ca="1" si="29"/>
        <v>207.841442218324</v>
      </c>
    </row>
    <row r="906" spans="5:6" x14ac:dyDescent="0.25">
      <c r="E906" s="39">
        <f t="shared" ca="1" si="28"/>
        <v>0.33248091267730717</v>
      </c>
      <c r="F906" s="39">
        <f t="shared" ca="1" si="29"/>
        <v>133.12022816932679</v>
      </c>
    </row>
    <row r="907" spans="5:6" x14ac:dyDescent="0.25">
      <c r="E907" s="39">
        <f t="shared" ca="1" si="28"/>
        <v>0.86937788877536115</v>
      </c>
      <c r="F907" s="39">
        <f t="shared" ca="1" si="29"/>
        <v>267.34447219384026</v>
      </c>
    </row>
    <row r="908" spans="5:6" x14ac:dyDescent="0.25">
      <c r="E908" s="39">
        <f t="shared" ca="1" si="28"/>
        <v>0.67664040879572618</v>
      </c>
      <c r="F908" s="39">
        <f t="shared" ca="1" si="29"/>
        <v>219.16010219893155</v>
      </c>
    </row>
    <row r="909" spans="5:6" x14ac:dyDescent="0.25">
      <c r="E909" s="39">
        <f t="shared" ca="1" si="28"/>
        <v>0.52621807753495353</v>
      </c>
      <c r="F909" s="39">
        <f t="shared" ca="1" si="29"/>
        <v>181.55451938373838</v>
      </c>
    </row>
    <row r="910" spans="5:6" x14ac:dyDescent="0.25">
      <c r="E910" s="39">
        <f t="shared" ca="1" si="28"/>
        <v>0.363841792157655</v>
      </c>
      <c r="F910" s="39">
        <f t="shared" ca="1" si="29"/>
        <v>140.96044803941373</v>
      </c>
    </row>
    <row r="911" spans="5:6" x14ac:dyDescent="0.25">
      <c r="E911" s="39">
        <f t="shared" ca="1" si="28"/>
        <v>0.64801054688230575</v>
      </c>
      <c r="F911" s="39">
        <f t="shared" ca="1" si="29"/>
        <v>212.00263672057645</v>
      </c>
    </row>
    <row r="912" spans="5:6" x14ac:dyDescent="0.25">
      <c r="E912" s="39">
        <f t="shared" ca="1" si="28"/>
        <v>0.74473870343681081</v>
      </c>
      <c r="F912" s="39">
        <f t="shared" ca="1" si="29"/>
        <v>236.18467585920271</v>
      </c>
    </row>
    <row r="913" spans="5:6" x14ac:dyDescent="0.25">
      <c r="E913" s="39">
        <f t="shared" ca="1" si="28"/>
        <v>0.78533113228413898</v>
      </c>
      <c r="F913" s="39">
        <f t="shared" ca="1" si="29"/>
        <v>246.33278307103475</v>
      </c>
    </row>
    <row r="914" spans="5:6" x14ac:dyDescent="0.25">
      <c r="E914" s="39">
        <f t="shared" ca="1" si="28"/>
        <v>0.70937960745310003</v>
      </c>
      <c r="F914" s="39">
        <f t="shared" ca="1" si="29"/>
        <v>227.344901863275</v>
      </c>
    </row>
    <row r="915" spans="5:6" x14ac:dyDescent="0.25">
      <c r="E915" s="39">
        <f t="shared" ca="1" si="28"/>
        <v>9.3050818575417416E-2</v>
      </c>
      <c r="F915" s="39">
        <f t="shared" ca="1" si="29"/>
        <v>73.262704643854349</v>
      </c>
    </row>
    <row r="916" spans="5:6" x14ac:dyDescent="0.25">
      <c r="E916" s="39">
        <f t="shared" ca="1" si="28"/>
        <v>0.89109352156523991</v>
      </c>
      <c r="F916" s="39">
        <f t="shared" ca="1" si="29"/>
        <v>272.77338039130996</v>
      </c>
    </row>
    <row r="917" spans="5:6" x14ac:dyDescent="0.25">
      <c r="E917" s="39">
        <f t="shared" ca="1" si="28"/>
        <v>0.18153261700913592</v>
      </c>
      <c r="F917" s="39">
        <f t="shared" ca="1" si="29"/>
        <v>95.383154252283987</v>
      </c>
    </row>
    <row r="918" spans="5:6" x14ac:dyDescent="0.25">
      <c r="E918" s="39">
        <f t="shared" ca="1" si="28"/>
        <v>0.99581104349648708</v>
      </c>
      <c r="F918" s="39">
        <f t="shared" ca="1" si="29"/>
        <v>298.95276087412174</v>
      </c>
    </row>
    <row r="919" spans="5:6" x14ac:dyDescent="0.25">
      <c r="E919" s="39">
        <f t="shared" ca="1" si="28"/>
        <v>0.99449753404628383</v>
      </c>
      <c r="F919" s="39">
        <f t="shared" ca="1" si="29"/>
        <v>298.62438351157095</v>
      </c>
    </row>
    <row r="920" spans="5:6" x14ac:dyDescent="0.25">
      <c r="E920" s="39">
        <f t="shared" ca="1" si="28"/>
        <v>0.30656754407183906</v>
      </c>
      <c r="F920" s="39">
        <f t="shared" ca="1" si="29"/>
        <v>126.64188601795976</v>
      </c>
    </row>
    <row r="921" spans="5:6" x14ac:dyDescent="0.25">
      <c r="E921" s="39">
        <f t="shared" ca="1" si="28"/>
        <v>0.97406036463264722</v>
      </c>
      <c r="F921" s="39">
        <f t="shared" ca="1" si="29"/>
        <v>293.51509115816179</v>
      </c>
    </row>
    <row r="922" spans="5:6" x14ac:dyDescent="0.25">
      <c r="E922" s="39">
        <f t="shared" ca="1" si="28"/>
        <v>0.16447817349327232</v>
      </c>
      <c r="F922" s="39">
        <f t="shared" ca="1" si="29"/>
        <v>91.119543373318081</v>
      </c>
    </row>
    <row r="923" spans="5:6" x14ac:dyDescent="0.25">
      <c r="E923" s="39">
        <f t="shared" ca="1" si="28"/>
        <v>0.56399113278509017</v>
      </c>
      <c r="F923" s="39">
        <f t="shared" ca="1" si="29"/>
        <v>190.99778319627254</v>
      </c>
    </row>
    <row r="924" spans="5:6" x14ac:dyDescent="0.25">
      <c r="E924" s="39">
        <f t="shared" ca="1" si="28"/>
        <v>0.32756461958485528</v>
      </c>
      <c r="F924" s="39">
        <f t="shared" ca="1" si="29"/>
        <v>131.89115489621383</v>
      </c>
    </row>
    <row r="925" spans="5:6" x14ac:dyDescent="0.25">
      <c r="E925" s="39">
        <f t="shared" ca="1" si="28"/>
        <v>0.12822639603090558</v>
      </c>
      <c r="F925" s="39">
        <f t="shared" ca="1" si="29"/>
        <v>82.05659900772639</v>
      </c>
    </row>
    <row r="926" spans="5:6" x14ac:dyDescent="0.25">
      <c r="E926" s="39">
        <f t="shared" ca="1" si="28"/>
        <v>2.4048553438772102E-2</v>
      </c>
      <c r="F926" s="39">
        <f t="shared" ca="1" si="29"/>
        <v>56.012138359693026</v>
      </c>
    </row>
    <row r="927" spans="5:6" x14ac:dyDescent="0.25">
      <c r="E927" s="39">
        <f t="shared" ca="1" si="28"/>
        <v>1.6490777832392389E-2</v>
      </c>
      <c r="F927" s="39">
        <f t="shared" ca="1" si="29"/>
        <v>54.122694458098096</v>
      </c>
    </row>
    <row r="928" spans="5:6" x14ac:dyDescent="0.25">
      <c r="E928" s="39">
        <f t="shared" ca="1" si="28"/>
        <v>0.56833690394458569</v>
      </c>
      <c r="F928" s="39">
        <f t="shared" ca="1" si="29"/>
        <v>192.08422598614644</v>
      </c>
    </row>
    <row r="929" spans="5:6" x14ac:dyDescent="0.25">
      <c r="E929" s="39">
        <f t="shared" ca="1" si="28"/>
        <v>0.44709209259491367</v>
      </c>
      <c r="F929" s="39">
        <f t="shared" ca="1" si="29"/>
        <v>161.77302314872841</v>
      </c>
    </row>
    <row r="930" spans="5:6" x14ac:dyDescent="0.25">
      <c r="E930" s="39">
        <f t="shared" ca="1" si="28"/>
        <v>0.55827812289800094</v>
      </c>
      <c r="F930" s="39">
        <f t="shared" ca="1" si="29"/>
        <v>189.56953072450023</v>
      </c>
    </row>
    <row r="931" spans="5:6" x14ac:dyDescent="0.25">
      <c r="E931" s="39">
        <f t="shared" ca="1" si="28"/>
        <v>0.75522279310853702</v>
      </c>
      <c r="F931" s="39">
        <f t="shared" ca="1" si="29"/>
        <v>238.80569827713424</v>
      </c>
    </row>
    <row r="932" spans="5:6" x14ac:dyDescent="0.25">
      <c r="E932" s="39">
        <f t="shared" ca="1" si="28"/>
        <v>0.70252293084402717</v>
      </c>
      <c r="F932" s="39">
        <f t="shared" ca="1" si="29"/>
        <v>225.6307327110068</v>
      </c>
    </row>
    <row r="933" spans="5:6" x14ac:dyDescent="0.25">
      <c r="E933" s="39">
        <f t="shared" ca="1" si="28"/>
        <v>0.72986874327554618</v>
      </c>
      <c r="F933" s="39">
        <f t="shared" ca="1" si="29"/>
        <v>232.46718581888655</v>
      </c>
    </row>
    <row r="934" spans="5:6" x14ac:dyDescent="0.25">
      <c r="E934" s="39">
        <f t="shared" ca="1" si="28"/>
        <v>0.80291625262659005</v>
      </c>
      <c r="F934" s="39">
        <f t="shared" ca="1" si="29"/>
        <v>250.72906315664753</v>
      </c>
    </row>
    <row r="935" spans="5:6" x14ac:dyDescent="0.25">
      <c r="E935" s="39">
        <f t="shared" ca="1" si="28"/>
        <v>0.33619155849410121</v>
      </c>
      <c r="F935" s="39">
        <f t="shared" ca="1" si="29"/>
        <v>134.04788962352529</v>
      </c>
    </row>
    <row r="936" spans="5:6" x14ac:dyDescent="0.25">
      <c r="E936" s="39">
        <f t="shared" ca="1" si="28"/>
        <v>0.13297632672550996</v>
      </c>
      <c r="F936" s="39">
        <f t="shared" ca="1" si="29"/>
        <v>83.244081681377494</v>
      </c>
    </row>
    <row r="937" spans="5:6" x14ac:dyDescent="0.25">
      <c r="E937" s="39">
        <f t="shared" ca="1" si="28"/>
        <v>0.34639336568836021</v>
      </c>
      <c r="F937" s="39">
        <f t="shared" ca="1" si="29"/>
        <v>136.59834142209007</v>
      </c>
    </row>
    <row r="938" spans="5:6" x14ac:dyDescent="0.25">
      <c r="E938" s="39">
        <f t="shared" ca="1" si="28"/>
        <v>0.90471480671967075</v>
      </c>
      <c r="F938" s="39">
        <f t="shared" ca="1" si="29"/>
        <v>276.17870167991771</v>
      </c>
    </row>
    <row r="939" spans="5:6" x14ac:dyDescent="0.25">
      <c r="E939" s="39">
        <f t="shared" ca="1" si="28"/>
        <v>0.75249028675005358</v>
      </c>
      <c r="F939" s="39">
        <f t="shared" ca="1" si="29"/>
        <v>238.12257168751339</v>
      </c>
    </row>
    <row r="940" spans="5:6" x14ac:dyDescent="0.25">
      <c r="E940" s="39">
        <f t="shared" ca="1" si="28"/>
        <v>0.4604735222656996</v>
      </c>
      <c r="F940" s="39">
        <f t="shared" ca="1" si="29"/>
        <v>165.11838056642489</v>
      </c>
    </row>
    <row r="941" spans="5:6" x14ac:dyDescent="0.25">
      <c r="E941" s="39">
        <f t="shared" ca="1" si="28"/>
        <v>3.5481530359064428E-2</v>
      </c>
      <c r="F941" s="39">
        <f t="shared" ca="1" si="29"/>
        <v>58.870382589766109</v>
      </c>
    </row>
    <row r="942" spans="5:6" x14ac:dyDescent="0.25">
      <c r="E942" s="39">
        <f t="shared" ca="1" si="28"/>
        <v>0.15299510676005634</v>
      </c>
      <c r="F942" s="39">
        <f t="shared" ca="1" si="29"/>
        <v>88.248776690014083</v>
      </c>
    </row>
    <row r="943" spans="5:6" x14ac:dyDescent="0.25">
      <c r="E943" s="39">
        <f t="shared" ca="1" si="28"/>
        <v>0.8974536007896432</v>
      </c>
      <c r="F943" s="39">
        <f t="shared" ca="1" si="29"/>
        <v>274.36340019741078</v>
      </c>
    </row>
    <row r="944" spans="5:6" x14ac:dyDescent="0.25">
      <c r="E944" s="39">
        <f t="shared" ca="1" si="28"/>
        <v>0.61851905219916048</v>
      </c>
      <c r="F944" s="39">
        <f t="shared" ca="1" si="29"/>
        <v>204.62976304979011</v>
      </c>
    </row>
    <row r="945" spans="5:6" x14ac:dyDescent="0.25">
      <c r="E945" s="39">
        <f t="shared" ca="1" si="28"/>
        <v>0.36982628892962888</v>
      </c>
      <c r="F945" s="39">
        <f t="shared" ca="1" si="29"/>
        <v>142.45657223240721</v>
      </c>
    </row>
    <row r="946" spans="5:6" x14ac:dyDescent="0.25">
      <c r="E946" s="39">
        <f t="shared" ca="1" si="28"/>
        <v>0.67388631676122157</v>
      </c>
      <c r="F946" s="39">
        <f t="shared" ca="1" si="29"/>
        <v>218.47157919030539</v>
      </c>
    </row>
    <row r="947" spans="5:6" x14ac:dyDescent="0.25">
      <c r="E947" s="39">
        <f t="shared" ca="1" si="28"/>
        <v>0.12998747163079005</v>
      </c>
      <c r="F947" s="39">
        <f t="shared" ca="1" si="29"/>
        <v>82.496867907697521</v>
      </c>
    </row>
    <row r="948" spans="5:6" x14ac:dyDescent="0.25">
      <c r="E948" s="39">
        <f t="shared" ca="1" si="28"/>
        <v>0.85022994084952341</v>
      </c>
      <c r="F948" s="39">
        <f t="shared" ca="1" si="29"/>
        <v>262.55748521238081</v>
      </c>
    </row>
    <row r="949" spans="5:6" x14ac:dyDescent="0.25">
      <c r="E949" s="39">
        <f t="shared" ca="1" si="28"/>
        <v>0.35950711222357179</v>
      </c>
      <c r="F949" s="39">
        <f t="shared" ca="1" si="29"/>
        <v>139.87677805589294</v>
      </c>
    </row>
    <row r="950" spans="5:6" x14ac:dyDescent="0.25">
      <c r="E950" s="39">
        <f t="shared" ca="1" si="28"/>
        <v>0.67816126371189656</v>
      </c>
      <c r="F950" s="39">
        <f t="shared" ca="1" si="29"/>
        <v>219.54031592797415</v>
      </c>
    </row>
    <row r="951" spans="5:6" x14ac:dyDescent="0.25">
      <c r="E951" s="39">
        <f t="shared" ca="1" si="28"/>
        <v>3.8189829781301254E-2</v>
      </c>
      <c r="F951" s="39">
        <f t="shared" ca="1" si="29"/>
        <v>59.547457445325314</v>
      </c>
    </row>
    <row r="952" spans="5:6" x14ac:dyDescent="0.25">
      <c r="E952" s="39">
        <f t="shared" ca="1" si="28"/>
        <v>0.81658222819796067</v>
      </c>
      <c r="F952" s="39">
        <f t="shared" ca="1" si="29"/>
        <v>254.14555704949018</v>
      </c>
    </row>
    <row r="953" spans="5:6" x14ac:dyDescent="0.25">
      <c r="E953" s="39">
        <f t="shared" ca="1" si="28"/>
        <v>0.93775070266228955</v>
      </c>
      <c r="F953" s="39">
        <f t="shared" ca="1" si="29"/>
        <v>284.43767566557239</v>
      </c>
    </row>
    <row r="954" spans="5:6" x14ac:dyDescent="0.25">
      <c r="E954" s="39">
        <f t="shared" ca="1" si="28"/>
        <v>0.74452762336577971</v>
      </c>
      <c r="F954" s="39">
        <f t="shared" ca="1" si="29"/>
        <v>236.13190584144493</v>
      </c>
    </row>
    <row r="955" spans="5:6" x14ac:dyDescent="0.25">
      <c r="E955" s="39">
        <f t="shared" ca="1" si="28"/>
        <v>0.35499429409410044</v>
      </c>
      <c r="F955" s="39">
        <f t="shared" ca="1" si="29"/>
        <v>138.74857352352512</v>
      </c>
    </row>
    <row r="956" spans="5:6" x14ac:dyDescent="0.25">
      <c r="E956" s="39">
        <f t="shared" ca="1" si="28"/>
        <v>0.59266805855802507</v>
      </c>
      <c r="F956" s="39">
        <f t="shared" ca="1" si="29"/>
        <v>198.16701463950628</v>
      </c>
    </row>
    <row r="957" spans="5:6" x14ac:dyDescent="0.25">
      <c r="E957" s="39">
        <f t="shared" ca="1" si="28"/>
        <v>0.38746423748516567</v>
      </c>
      <c r="F957" s="39">
        <f t="shared" ca="1" si="29"/>
        <v>146.86605937129141</v>
      </c>
    </row>
    <row r="958" spans="5:6" x14ac:dyDescent="0.25">
      <c r="E958" s="39">
        <f t="shared" ca="1" si="28"/>
        <v>0.94137890226277587</v>
      </c>
      <c r="F958" s="39">
        <f t="shared" ca="1" si="29"/>
        <v>285.34472556569398</v>
      </c>
    </row>
    <row r="959" spans="5:6" x14ac:dyDescent="0.25">
      <c r="E959" s="39">
        <f t="shared" ca="1" si="28"/>
        <v>0.18412246754188444</v>
      </c>
      <c r="F959" s="39">
        <f t="shared" ca="1" si="29"/>
        <v>96.030616885471119</v>
      </c>
    </row>
    <row r="960" spans="5:6" x14ac:dyDescent="0.25">
      <c r="E960" s="39">
        <f t="shared" ca="1" si="28"/>
        <v>0.23605767643060371</v>
      </c>
      <c r="F960" s="39">
        <f t="shared" ca="1" si="29"/>
        <v>109.01441910765092</v>
      </c>
    </row>
    <row r="961" spans="5:6" x14ac:dyDescent="0.25">
      <c r="E961" s="39">
        <f t="shared" ca="1" si="28"/>
        <v>0.42483221149245587</v>
      </c>
      <c r="F961" s="39">
        <f t="shared" ca="1" si="29"/>
        <v>156.20805287311396</v>
      </c>
    </row>
    <row r="962" spans="5:6" x14ac:dyDescent="0.25">
      <c r="E962" s="39">
        <f t="shared" ca="1" si="28"/>
        <v>0.60164321367695894</v>
      </c>
      <c r="F962" s="39">
        <f t="shared" ca="1" si="29"/>
        <v>200.41080341923973</v>
      </c>
    </row>
    <row r="963" spans="5:6" x14ac:dyDescent="0.25">
      <c r="E963" s="39">
        <f t="shared" ca="1" si="28"/>
        <v>0.82397579969583268</v>
      </c>
      <c r="F963" s="39">
        <f t="shared" ca="1" si="29"/>
        <v>255.99394992395818</v>
      </c>
    </row>
    <row r="964" spans="5:6" x14ac:dyDescent="0.25">
      <c r="E964" s="39">
        <f t="shared" ref="E964:E1027" ca="1" si="30">RAND()</f>
        <v>0.67180816450142711</v>
      </c>
      <c r="F964" s="39">
        <f t="shared" ref="F964:F1027" ca="1" si="31">$C$3+E964*($C$4-$C$3)</f>
        <v>217.95204112535677</v>
      </c>
    </row>
    <row r="965" spans="5:6" x14ac:dyDescent="0.25">
      <c r="E965" s="39">
        <f t="shared" ca="1" si="30"/>
        <v>0.40266629425571387</v>
      </c>
      <c r="F965" s="39">
        <f t="shared" ca="1" si="31"/>
        <v>150.66657356392847</v>
      </c>
    </row>
    <row r="966" spans="5:6" x14ac:dyDescent="0.25">
      <c r="E966" s="39">
        <f t="shared" ca="1" si="30"/>
        <v>0.57056673872019448</v>
      </c>
      <c r="F966" s="39">
        <f t="shared" ca="1" si="31"/>
        <v>192.64168468004863</v>
      </c>
    </row>
    <row r="967" spans="5:6" x14ac:dyDescent="0.25">
      <c r="E967" s="39">
        <f t="shared" ca="1" si="30"/>
        <v>4.666172689372694E-2</v>
      </c>
      <c r="F967" s="39">
        <f t="shared" ca="1" si="31"/>
        <v>61.665431723431738</v>
      </c>
    </row>
    <row r="968" spans="5:6" x14ac:dyDescent="0.25">
      <c r="E968" s="39">
        <f t="shared" ca="1" si="30"/>
        <v>0.20281544647211458</v>
      </c>
      <c r="F968" s="39">
        <f t="shared" ca="1" si="31"/>
        <v>100.70386161802864</v>
      </c>
    </row>
    <row r="969" spans="5:6" x14ac:dyDescent="0.25">
      <c r="E969" s="39">
        <f t="shared" ca="1" si="30"/>
        <v>0.261564117081725</v>
      </c>
      <c r="F969" s="39">
        <f t="shared" ca="1" si="31"/>
        <v>115.39102927043125</v>
      </c>
    </row>
    <row r="970" spans="5:6" x14ac:dyDescent="0.25">
      <c r="E970" s="39">
        <f t="shared" ca="1" si="30"/>
        <v>0.92067476204148369</v>
      </c>
      <c r="F970" s="39">
        <f t="shared" ca="1" si="31"/>
        <v>280.16869051037088</v>
      </c>
    </row>
    <row r="971" spans="5:6" x14ac:dyDescent="0.25">
      <c r="E971" s="39">
        <f t="shared" ca="1" si="30"/>
        <v>0.24815727723844627</v>
      </c>
      <c r="F971" s="39">
        <f t="shared" ca="1" si="31"/>
        <v>112.03931930961157</v>
      </c>
    </row>
    <row r="972" spans="5:6" x14ac:dyDescent="0.25">
      <c r="E972" s="39">
        <f t="shared" ca="1" si="30"/>
        <v>0.7290592759024882</v>
      </c>
      <c r="F972" s="39">
        <f t="shared" ca="1" si="31"/>
        <v>232.26481897562206</v>
      </c>
    </row>
    <row r="973" spans="5:6" x14ac:dyDescent="0.25">
      <c r="E973" s="39">
        <f t="shared" ca="1" si="30"/>
        <v>0.18638678052847324</v>
      </c>
      <c r="F973" s="39">
        <f t="shared" ca="1" si="31"/>
        <v>96.596695132118313</v>
      </c>
    </row>
    <row r="974" spans="5:6" x14ac:dyDescent="0.25">
      <c r="E974" s="39">
        <f t="shared" ca="1" si="30"/>
        <v>0.59332930170333353</v>
      </c>
      <c r="F974" s="39">
        <f t="shared" ca="1" si="31"/>
        <v>198.33232542583337</v>
      </c>
    </row>
    <row r="975" spans="5:6" x14ac:dyDescent="0.25">
      <c r="E975" s="39">
        <f t="shared" ca="1" si="30"/>
        <v>4.1925983932478372E-2</v>
      </c>
      <c r="F975" s="39">
        <f t="shared" ca="1" si="31"/>
        <v>60.481495983119594</v>
      </c>
    </row>
    <row r="976" spans="5:6" x14ac:dyDescent="0.25">
      <c r="E976" s="39">
        <f t="shared" ca="1" si="30"/>
        <v>0.2635840876888238</v>
      </c>
      <c r="F976" s="39">
        <f t="shared" ca="1" si="31"/>
        <v>115.89602192220595</v>
      </c>
    </row>
    <row r="977" spans="5:6" x14ac:dyDescent="0.25">
      <c r="E977" s="39">
        <f t="shared" ca="1" si="30"/>
        <v>0.19243864219211182</v>
      </c>
      <c r="F977" s="39">
        <f t="shared" ca="1" si="31"/>
        <v>98.109660548027961</v>
      </c>
    </row>
    <row r="978" spans="5:6" x14ac:dyDescent="0.25">
      <c r="E978" s="39">
        <f t="shared" ca="1" si="30"/>
        <v>0.14082122618233606</v>
      </c>
      <c r="F978" s="39">
        <f t="shared" ca="1" si="31"/>
        <v>85.205306545584023</v>
      </c>
    </row>
    <row r="979" spans="5:6" x14ac:dyDescent="0.25">
      <c r="E979" s="39">
        <f t="shared" ca="1" si="30"/>
        <v>0.9150834703465055</v>
      </c>
      <c r="F979" s="39">
        <f t="shared" ca="1" si="31"/>
        <v>278.77086758662637</v>
      </c>
    </row>
    <row r="980" spans="5:6" x14ac:dyDescent="0.25">
      <c r="E980" s="39">
        <f t="shared" ca="1" si="30"/>
        <v>0.89249727812828084</v>
      </c>
      <c r="F980" s="39">
        <f t="shared" ca="1" si="31"/>
        <v>273.12431953207022</v>
      </c>
    </row>
    <row r="981" spans="5:6" x14ac:dyDescent="0.25">
      <c r="E981" s="39">
        <f t="shared" ca="1" si="30"/>
        <v>0.69855504431850513</v>
      </c>
      <c r="F981" s="39">
        <f t="shared" ca="1" si="31"/>
        <v>224.63876107962628</v>
      </c>
    </row>
    <row r="982" spans="5:6" x14ac:dyDescent="0.25">
      <c r="E982" s="39">
        <f t="shared" ca="1" si="30"/>
        <v>0.48032236613147161</v>
      </c>
      <c r="F982" s="39">
        <f t="shared" ca="1" si="31"/>
        <v>170.08059153286791</v>
      </c>
    </row>
    <row r="983" spans="5:6" x14ac:dyDescent="0.25">
      <c r="E983" s="39">
        <f t="shared" ca="1" si="30"/>
        <v>0.9736085196008103</v>
      </c>
      <c r="F983" s="39">
        <f t="shared" ca="1" si="31"/>
        <v>293.40212990020257</v>
      </c>
    </row>
    <row r="984" spans="5:6" x14ac:dyDescent="0.25">
      <c r="E984" s="39">
        <f t="shared" ca="1" si="30"/>
        <v>0.53710733442029934</v>
      </c>
      <c r="F984" s="39">
        <f t="shared" ca="1" si="31"/>
        <v>184.27683360507484</v>
      </c>
    </row>
    <row r="985" spans="5:6" x14ac:dyDescent="0.25">
      <c r="E985" s="39">
        <f t="shared" ca="1" si="30"/>
        <v>0.9924636516888502</v>
      </c>
      <c r="F985" s="39">
        <f t="shared" ca="1" si="31"/>
        <v>298.11591292221254</v>
      </c>
    </row>
    <row r="986" spans="5:6" x14ac:dyDescent="0.25">
      <c r="E986" s="39">
        <f t="shared" ca="1" si="30"/>
        <v>0.28027258165389435</v>
      </c>
      <c r="F986" s="39">
        <f t="shared" ca="1" si="31"/>
        <v>120.06814541347359</v>
      </c>
    </row>
    <row r="987" spans="5:6" x14ac:dyDescent="0.25">
      <c r="E987" s="39">
        <f t="shared" ca="1" si="30"/>
        <v>0.7054075270583805</v>
      </c>
      <c r="F987" s="39">
        <f t="shared" ca="1" si="31"/>
        <v>226.35188176459513</v>
      </c>
    </row>
    <row r="988" spans="5:6" x14ac:dyDescent="0.25">
      <c r="E988" s="39">
        <f t="shared" ca="1" si="30"/>
        <v>0.11739442802937039</v>
      </c>
      <c r="F988" s="39">
        <f t="shared" ca="1" si="31"/>
        <v>79.348607007342594</v>
      </c>
    </row>
    <row r="989" spans="5:6" x14ac:dyDescent="0.25">
      <c r="E989" s="39">
        <f t="shared" ca="1" si="30"/>
        <v>0.66804839678253636</v>
      </c>
      <c r="F989" s="39">
        <f t="shared" ca="1" si="31"/>
        <v>217.01209919563408</v>
      </c>
    </row>
    <row r="990" spans="5:6" x14ac:dyDescent="0.25">
      <c r="E990" s="39">
        <f t="shared" ca="1" si="30"/>
        <v>1.9648462103976638E-2</v>
      </c>
      <c r="F990" s="39">
        <f t="shared" ca="1" si="31"/>
        <v>54.91211552599416</v>
      </c>
    </row>
    <row r="991" spans="5:6" x14ac:dyDescent="0.25">
      <c r="E991" s="39">
        <f t="shared" ca="1" si="30"/>
        <v>5.3137445201650424E-2</v>
      </c>
      <c r="F991" s="39">
        <f t="shared" ca="1" si="31"/>
        <v>63.284361300412606</v>
      </c>
    </row>
    <row r="992" spans="5:6" x14ac:dyDescent="0.25">
      <c r="E992" s="39">
        <f t="shared" ca="1" si="30"/>
        <v>0.95056416928887333</v>
      </c>
      <c r="F992" s="39">
        <f t="shared" ca="1" si="31"/>
        <v>287.64104232221837</v>
      </c>
    </row>
    <row r="993" spans="5:6" x14ac:dyDescent="0.25">
      <c r="E993" s="39">
        <f t="shared" ca="1" si="30"/>
        <v>0.29493127629611737</v>
      </c>
      <c r="F993" s="39">
        <f t="shared" ca="1" si="31"/>
        <v>123.73281907402934</v>
      </c>
    </row>
    <row r="994" spans="5:6" x14ac:dyDescent="0.25">
      <c r="E994" s="39">
        <f t="shared" ca="1" si="30"/>
        <v>0.18231149346694275</v>
      </c>
      <c r="F994" s="39">
        <f t="shared" ca="1" si="31"/>
        <v>95.577873366735687</v>
      </c>
    </row>
    <row r="995" spans="5:6" x14ac:dyDescent="0.25">
      <c r="E995" s="39">
        <f t="shared" ca="1" si="30"/>
        <v>0.7405810136771992</v>
      </c>
      <c r="F995" s="39">
        <f t="shared" ca="1" si="31"/>
        <v>235.14525341929979</v>
      </c>
    </row>
    <row r="996" spans="5:6" x14ac:dyDescent="0.25">
      <c r="E996" s="39">
        <f t="shared" ca="1" si="30"/>
        <v>0.84336926728998063</v>
      </c>
      <c r="F996" s="39">
        <f t="shared" ca="1" si="31"/>
        <v>260.84231682249515</v>
      </c>
    </row>
    <row r="997" spans="5:6" x14ac:dyDescent="0.25">
      <c r="E997" s="39">
        <f t="shared" ca="1" si="30"/>
        <v>0.21217023600457319</v>
      </c>
      <c r="F997" s="39">
        <f t="shared" ca="1" si="31"/>
        <v>103.0425590011433</v>
      </c>
    </row>
    <row r="998" spans="5:6" x14ac:dyDescent="0.25">
      <c r="E998" s="39">
        <f t="shared" ca="1" si="30"/>
        <v>0.92310356518209047</v>
      </c>
      <c r="F998" s="39">
        <f t="shared" ca="1" si="31"/>
        <v>280.77589129552263</v>
      </c>
    </row>
    <row r="999" spans="5:6" x14ac:dyDescent="0.25">
      <c r="E999" s="39">
        <f t="shared" ca="1" si="30"/>
        <v>0.77344443459621715</v>
      </c>
      <c r="F999" s="39">
        <f t="shared" ca="1" si="31"/>
        <v>243.36110864905427</v>
      </c>
    </row>
    <row r="1000" spans="5:6" x14ac:dyDescent="0.25">
      <c r="E1000" s="39">
        <f t="shared" ca="1" si="30"/>
        <v>0.37675568631866119</v>
      </c>
      <c r="F1000" s="39">
        <f t="shared" ca="1" si="31"/>
        <v>144.1889215796653</v>
      </c>
    </row>
    <row r="1001" spans="5:6" x14ac:dyDescent="0.25">
      <c r="E1001" s="39">
        <f t="shared" ca="1" si="30"/>
        <v>2.963328146394506E-2</v>
      </c>
      <c r="F1001" s="39">
        <f t="shared" ca="1" si="31"/>
        <v>57.408320365986263</v>
      </c>
    </row>
    <row r="1002" spans="5:6" x14ac:dyDescent="0.25">
      <c r="E1002" s="39">
        <f t="shared" ca="1" si="30"/>
        <v>0.58215130037175322</v>
      </c>
      <c r="F1002" s="39">
        <f t="shared" ca="1" si="31"/>
        <v>195.53782509293831</v>
      </c>
    </row>
    <row r="1003" spans="5:6" x14ac:dyDescent="0.25">
      <c r="E1003" s="39">
        <f t="shared" ca="1" si="30"/>
        <v>0.563734530208996</v>
      </c>
      <c r="F1003" s="39">
        <f t="shared" ca="1" si="31"/>
        <v>190.93363255224901</v>
      </c>
    </row>
    <row r="1004" spans="5:6" x14ac:dyDescent="0.25">
      <c r="E1004" s="39">
        <f t="shared" ca="1" si="30"/>
        <v>0.18301171481327194</v>
      </c>
      <c r="F1004" s="39">
        <f t="shared" ca="1" si="31"/>
        <v>95.752928703317991</v>
      </c>
    </row>
    <row r="1005" spans="5:6" x14ac:dyDescent="0.25">
      <c r="E1005" s="39">
        <f t="shared" ca="1" si="30"/>
        <v>0.5572630134713672</v>
      </c>
      <c r="F1005" s="39">
        <f t="shared" ca="1" si="31"/>
        <v>189.31575336784181</v>
      </c>
    </row>
    <row r="1006" spans="5:6" x14ac:dyDescent="0.25">
      <c r="E1006" s="39">
        <f t="shared" ca="1" si="30"/>
        <v>0.4557234175834366</v>
      </c>
      <c r="F1006" s="39">
        <f t="shared" ca="1" si="31"/>
        <v>163.93085439585914</v>
      </c>
    </row>
    <row r="1007" spans="5:6" x14ac:dyDescent="0.25">
      <c r="E1007" s="39">
        <f t="shared" ca="1" si="30"/>
        <v>0.4898477829056066</v>
      </c>
      <c r="F1007" s="39">
        <f t="shared" ca="1" si="31"/>
        <v>172.46194572640167</v>
      </c>
    </row>
    <row r="1008" spans="5:6" x14ac:dyDescent="0.25">
      <c r="E1008" s="39">
        <f t="shared" ca="1" si="30"/>
        <v>0.31345504018817039</v>
      </c>
      <c r="F1008" s="39">
        <f t="shared" ca="1" si="31"/>
        <v>128.3637600470426</v>
      </c>
    </row>
    <row r="1009" spans="5:6" x14ac:dyDescent="0.25">
      <c r="E1009" s="39">
        <f t="shared" ca="1" si="30"/>
        <v>1.6921969247510105E-2</v>
      </c>
      <c r="F1009" s="39">
        <f t="shared" ca="1" si="31"/>
        <v>54.230492311877526</v>
      </c>
    </row>
    <row r="1010" spans="5:6" x14ac:dyDescent="0.25">
      <c r="E1010" s="39">
        <f t="shared" ca="1" si="30"/>
        <v>0.90528940836501803</v>
      </c>
      <c r="F1010" s="39">
        <f t="shared" ca="1" si="31"/>
        <v>276.32235209125452</v>
      </c>
    </row>
    <row r="1011" spans="5:6" x14ac:dyDescent="0.25">
      <c r="E1011" s="39">
        <f t="shared" ca="1" si="30"/>
        <v>0.38492930762582289</v>
      </c>
      <c r="F1011" s="39">
        <f t="shared" ca="1" si="31"/>
        <v>146.23232690645574</v>
      </c>
    </row>
    <row r="1012" spans="5:6" x14ac:dyDescent="0.25">
      <c r="E1012" s="39">
        <f t="shared" ca="1" si="30"/>
        <v>0.6413577500528489</v>
      </c>
      <c r="F1012" s="39">
        <f t="shared" ca="1" si="31"/>
        <v>210.33943751321223</v>
      </c>
    </row>
    <row r="1013" spans="5:6" x14ac:dyDescent="0.25">
      <c r="E1013" s="39">
        <f t="shared" ca="1" si="30"/>
        <v>0.89733621687992982</v>
      </c>
      <c r="F1013" s="39">
        <f t="shared" ca="1" si="31"/>
        <v>274.33405421998248</v>
      </c>
    </row>
    <row r="1014" spans="5:6" x14ac:dyDescent="0.25">
      <c r="E1014" s="39">
        <f t="shared" ca="1" si="30"/>
        <v>0.46292374878608156</v>
      </c>
      <c r="F1014" s="39">
        <f t="shared" ca="1" si="31"/>
        <v>165.73093719652039</v>
      </c>
    </row>
    <row r="1015" spans="5:6" x14ac:dyDescent="0.25">
      <c r="E1015" s="39">
        <f t="shared" ca="1" si="30"/>
        <v>4.0213388512996384E-2</v>
      </c>
      <c r="F1015" s="39">
        <f t="shared" ca="1" si="31"/>
        <v>60.053347128249094</v>
      </c>
    </row>
    <row r="1016" spans="5:6" x14ac:dyDescent="0.25">
      <c r="E1016" s="39">
        <f t="shared" ca="1" si="30"/>
        <v>0.25189659319436031</v>
      </c>
      <c r="F1016" s="39">
        <f t="shared" ca="1" si="31"/>
        <v>112.97414829859008</v>
      </c>
    </row>
    <row r="1017" spans="5:6" x14ac:dyDescent="0.25">
      <c r="E1017" s="39">
        <f t="shared" ca="1" si="30"/>
        <v>0.57801559402301239</v>
      </c>
      <c r="F1017" s="39">
        <f t="shared" ca="1" si="31"/>
        <v>194.50389850575309</v>
      </c>
    </row>
    <row r="1018" spans="5:6" x14ac:dyDescent="0.25">
      <c r="E1018" s="39">
        <f t="shared" ca="1" si="30"/>
        <v>0.80695162085705097</v>
      </c>
      <c r="F1018" s="39">
        <f t="shared" ca="1" si="31"/>
        <v>251.73790521426275</v>
      </c>
    </row>
    <row r="1019" spans="5:6" x14ac:dyDescent="0.25">
      <c r="E1019" s="39">
        <f t="shared" ca="1" si="30"/>
        <v>0.93774671715813207</v>
      </c>
      <c r="F1019" s="39">
        <f t="shared" ca="1" si="31"/>
        <v>284.436679289533</v>
      </c>
    </row>
    <row r="1020" spans="5:6" x14ac:dyDescent="0.25">
      <c r="E1020" s="39">
        <f t="shared" ca="1" si="30"/>
        <v>0.15079331196639889</v>
      </c>
      <c r="F1020" s="39">
        <f t="shared" ca="1" si="31"/>
        <v>87.698327991599726</v>
      </c>
    </row>
    <row r="1021" spans="5:6" x14ac:dyDescent="0.25">
      <c r="E1021" s="39">
        <f t="shared" ca="1" si="30"/>
        <v>0.10705629996292376</v>
      </c>
      <c r="F1021" s="39">
        <f t="shared" ca="1" si="31"/>
        <v>76.764074990730933</v>
      </c>
    </row>
    <row r="1022" spans="5:6" x14ac:dyDescent="0.25">
      <c r="E1022" s="39">
        <f t="shared" ca="1" si="30"/>
        <v>0.98281058761026185</v>
      </c>
      <c r="F1022" s="39">
        <f t="shared" ca="1" si="31"/>
        <v>295.70264690256545</v>
      </c>
    </row>
    <row r="1023" spans="5:6" x14ac:dyDescent="0.25">
      <c r="E1023" s="39">
        <f t="shared" ca="1" si="30"/>
        <v>0.61675712854586473</v>
      </c>
      <c r="F1023" s="39">
        <f t="shared" ca="1" si="31"/>
        <v>204.18928213646618</v>
      </c>
    </row>
    <row r="1024" spans="5:6" x14ac:dyDescent="0.25">
      <c r="E1024" s="39">
        <f t="shared" ca="1" si="30"/>
        <v>0.77356729660761736</v>
      </c>
      <c r="F1024" s="39">
        <f t="shared" ca="1" si="31"/>
        <v>243.39182415190433</v>
      </c>
    </row>
    <row r="1025" spans="5:6" x14ac:dyDescent="0.25">
      <c r="E1025" s="39">
        <f t="shared" ca="1" si="30"/>
        <v>0.14595711921847321</v>
      </c>
      <c r="F1025" s="39">
        <f t="shared" ca="1" si="31"/>
        <v>86.489279804618292</v>
      </c>
    </row>
    <row r="1026" spans="5:6" x14ac:dyDescent="0.25">
      <c r="E1026" s="39">
        <f t="shared" ca="1" si="30"/>
        <v>0.40634219658462323</v>
      </c>
      <c r="F1026" s="39">
        <f t="shared" ca="1" si="31"/>
        <v>151.58554914615581</v>
      </c>
    </row>
    <row r="1027" spans="5:6" x14ac:dyDescent="0.25">
      <c r="E1027" s="39">
        <f t="shared" ca="1" si="30"/>
        <v>0.7976966498710506</v>
      </c>
      <c r="F1027" s="39">
        <f t="shared" ca="1" si="31"/>
        <v>249.42416246776264</v>
      </c>
    </row>
    <row r="1028" spans="5:6" x14ac:dyDescent="0.25">
      <c r="E1028" s="39">
        <f t="shared" ref="E1028:E1091" ca="1" si="32">RAND()</f>
        <v>0.70788331821982586</v>
      </c>
      <c r="F1028" s="39">
        <f t="shared" ref="F1028:F1091" ca="1" si="33">$C$3+E1028*($C$4-$C$3)</f>
        <v>226.97082955495645</v>
      </c>
    </row>
    <row r="1029" spans="5:6" x14ac:dyDescent="0.25">
      <c r="E1029" s="39">
        <f t="shared" ca="1" si="32"/>
        <v>0.91342060696800098</v>
      </c>
      <c r="F1029" s="39">
        <f t="shared" ca="1" si="33"/>
        <v>278.3551517420002</v>
      </c>
    </row>
    <row r="1030" spans="5:6" x14ac:dyDescent="0.25">
      <c r="E1030" s="39">
        <f t="shared" ca="1" si="32"/>
        <v>8.5318779211728146E-2</v>
      </c>
      <c r="F1030" s="39">
        <f t="shared" ca="1" si="33"/>
        <v>71.329694802932039</v>
      </c>
    </row>
    <row r="1031" spans="5:6" x14ac:dyDescent="0.25">
      <c r="E1031" s="39">
        <f t="shared" ca="1" si="32"/>
        <v>0.51497047142182306</v>
      </c>
      <c r="F1031" s="39">
        <f t="shared" ca="1" si="33"/>
        <v>178.74261785545576</v>
      </c>
    </row>
    <row r="1032" spans="5:6" x14ac:dyDescent="0.25">
      <c r="E1032" s="39">
        <f t="shared" ca="1" si="32"/>
        <v>0.85501710537912223</v>
      </c>
      <c r="F1032" s="39">
        <f t="shared" ca="1" si="33"/>
        <v>263.75427634478058</v>
      </c>
    </row>
    <row r="1033" spans="5:6" x14ac:dyDescent="0.25">
      <c r="E1033" s="39">
        <f t="shared" ca="1" si="32"/>
        <v>0.28153329842942831</v>
      </c>
      <c r="F1033" s="39">
        <f t="shared" ca="1" si="33"/>
        <v>120.38332460735708</v>
      </c>
    </row>
    <row r="1034" spans="5:6" x14ac:dyDescent="0.25">
      <c r="E1034" s="39">
        <f t="shared" ca="1" si="32"/>
        <v>0.37578520601469978</v>
      </c>
      <c r="F1034" s="39">
        <f t="shared" ca="1" si="33"/>
        <v>143.94630150367493</v>
      </c>
    </row>
    <row r="1035" spans="5:6" x14ac:dyDescent="0.25">
      <c r="E1035" s="39">
        <f t="shared" ca="1" si="32"/>
        <v>0.64224923487825969</v>
      </c>
      <c r="F1035" s="39">
        <f t="shared" ca="1" si="33"/>
        <v>210.56230871956492</v>
      </c>
    </row>
    <row r="1036" spans="5:6" x14ac:dyDescent="0.25">
      <c r="E1036" s="39">
        <f t="shared" ca="1" si="32"/>
        <v>0.87339537418839674</v>
      </c>
      <c r="F1036" s="39">
        <f t="shared" ca="1" si="33"/>
        <v>268.34884354709919</v>
      </c>
    </row>
    <row r="1037" spans="5:6" x14ac:dyDescent="0.25">
      <c r="E1037" s="39">
        <f t="shared" ca="1" si="32"/>
        <v>0.10360517772357469</v>
      </c>
      <c r="F1037" s="39">
        <f t="shared" ca="1" si="33"/>
        <v>75.901294430893671</v>
      </c>
    </row>
    <row r="1038" spans="5:6" x14ac:dyDescent="0.25">
      <c r="E1038" s="39">
        <f t="shared" ca="1" si="32"/>
        <v>0.68999568571774228</v>
      </c>
      <c r="F1038" s="39">
        <f t="shared" ca="1" si="33"/>
        <v>222.49892142943557</v>
      </c>
    </row>
    <row r="1039" spans="5:6" x14ac:dyDescent="0.25">
      <c r="E1039" s="39">
        <f t="shared" ca="1" si="32"/>
        <v>0.36484854587310867</v>
      </c>
      <c r="F1039" s="39">
        <f t="shared" ca="1" si="33"/>
        <v>141.21213646827715</v>
      </c>
    </row>
    <row r="1040" spans="5:6" x14ac:dyDescent="0.25">
      <c r="E1040" s="39">
        <f t="shared" ca="1" si="32"/>
        <v>0.61505753314873812</v>
      </c>
      <c r="F1040" s="39">
        <f t="shared" ca="1" si="33"/>
        <v>203.76438328718453</v>
      </c>
    </row>
    <row r="1041" spans="5:6" x14ac:dyDescent="0.25">
      <c r="E1041" s="39">
        <f t="shared" ca="1" si="32"/>
        <v>0.69190250876783033</v>
      </c>
      <c r="F1041" s="39">
        <f t="shared" ca="1" si="33"/>
        <v>222.97562719195759</v>
      </c>
    </row>
    <row r="1042" spans="5:6" x14ac:dyDescent="0.25">
      <c r="E1042" s="39">
        <f t="shared" ca="1" si="32"/>
        <v>0.48742606622375373</v>
      </c>
      <c r="F1042" s="39">
        <f t="shared" ca="1" si="33"/>
        <v>171.85651655593841</v>
      </c>
    </row>
    <row r="1043" spans="5:6" x14ac:dyDescent="0.25">
      <c r="E1043" s="39">
        <f t="shared" ca="1" si="32"/>
        <v>0.94495635161069835</v>
      </c>
      <c r="F1043" s="39">
        <f t="shared" ca="1" si="33"/>
        <v>286.23908790267456</v>
      </c>
    </row>
    <row r="1044" spans="5:6" x14ac:dyDescent="0.25">
      <c r="E1044" s="39">
        <f t="shared" ca="1" si="32"/>
        <v>3.3353586117759404E-2</v>
      </c>
      <c r="F1044" s="39">
        <f t="shared" ca="1" si="33"/>
        <v>58.338396529439848</v>
      </c>
    </row>
    <row r="1045" spans="5:6" x14ac:dyDescent="0.25">
      <c r="E1045" s="39">
        <f t="shared" ca="1" si="32"/>
        <v>0.37591457790245164</v>
      </c>
      <c r="F1045" s="39">
        <f t="shared" ca="1" si="33"/>
        <v>143.9786444756129</v>
      </c>
    </row>
    <row r="1046" spans="5:6" x14ac:dyDescent="0.25">
      <c r="E1046" s="39">
        <f t="shared" ca="1" si="32"/>
        <v>0.57937437800783809</v>
      </c>
      <c r="F1046" s="39">
        <f t="shared" ca="1" si="33"/>
        <v>194.84359450195953</v>
      </c>
    </row>
    <row r="1047" spans="5:6" x14ac:dyDescent="0.25">
      <c r="E1047" s="39">
        <f t="shared" ca="1" si="32"/>
        <v>1.094078334587123E-2</v>
      </c>
      <c r="F1047" s="39">
        <f t="shared" ca="1" si="33"/>
        <v>52.73519583646781</v>
      </c>
    </row>
    <row r="1048" spans="5:6" x14ac:dyDescent="0.25">
      <c r="E1048" s="39">
        <f t="shared" ca="1" si="32"/>
        <v>0.23114935541560744</v>
      </c>
      <c r="F1048" s="39">
        <f t="shared" ca="1" si="33"/>
        <v>107.78733885390186</v>
      </c>
    </row>
    <row r="1049" spans="5:6" x14ac:dyDescent="0.25">
      <c r="E1049" s="39">
        <f t="shared" ca="1" si="32"/>
        <v>0.51460701393171759</v>
      </c>
      <c r="F1049" s="39">
        <f t="shared" ca="1" si="33"/>
        <v>178.65175348292939</v>
      </c>
    </row>
    <row r="1050" spans="5:6" x14ac:dyDescent="0.25">
      <c r="E1050" s="39">
        <f t="shared" ca="1" si="32"/>
        <v>0.84431060538313529</v>
      </c>
      <c r="F1050" s="39">
        <f t="shared" ca="1" si="33"/>
        <v>261.07765134578381</v>
      </c>
    </row>
    <row r="1051" spans="5:6" x14ac:dyDescent="0.25">
      <c r="E1051" s="39">
        <f t="shared" ca="1" si="32"/>
        <v>0.88379497080302394</v>
      </c>
      <c r="F1051" s="39">
        <f t="shared" ca="1" si="33"/>
        <v>270.94874270075599</v>
      </c>
    </row>
    <row r="1052" spans="5:6" x14ac:dyDescent="0.25">
      <c r="E1052" s="39">
        <f t="shared" ca="1" si="32"/>
        <v>0.65812263953662198</v>
      </c>
      <c r="F1052" s="39">
        <f t="shared" ca="1" si="33"/>
        <v>214.53065988415548</v>
      </c>
    </row>
    <row r="1053" spans="5:6" x14ac:dyDescent="0.25">
      <c r="E1053" s="39">
        <f t="shared" ca="1" si="32"/>
        <v>0.27009211495371799</v>
      </c>
      <c r="F1053" s="39">
        <f t="shared" ca="1" si="33"/>
        <v>117.5230287384295</v>
      </c>
    </row>
    <row r="1054" spans="5:6" x14ac:dyDescent="0.25">
      <c r="E1054" s="39">
        <f t="shared" ca="1" si="32"/>
        <v>0.60227077739181756</v>
      </c>
      <c r="F1054" s="39">
        <f t="shared" ca="1" si="33"/>
        <v>200.56769434795439</v>
      </c>
    </row>
    <row r="1055" spans="5:6" x14ac:dyDescent="0.25">
      <c r="E1055" s="39">
        <f t="shared" ca="1" si="32"/>
        <v>7.7007505215305416E-2</v>
      </c>
      <c r="F1055" s="39">
        <f t="shared" ca="1" si="33"/>
        <v>69.25187630382635</v>
      </c>
    </row>
    <row r="1056" spans="5:6" x14ac:dyDescent="0.25">
      <c r="E1056" s="39">
        <f t="shared" ca="1" si="32"/>
        <v>0.72995260937501094</v>
      </c>
      <c r="F1056" s="39">
        <f t="shared" ca="1" si="33"/>
        <v>232.48815234375274</v>
      </c>
    </row>
    <row r="1057" spans="5:6" x14ac:dyDescent="0.25">
      <c r="E1057" s="39">
        <f t="shared" ca="1" si="32"/>
        <v>0.9304762129230596</v>
      </c>
      <c r="F1057" s="39">
        <f t="shared" ca="1" si="33"/>
        <v>282.61905323076491</v>
      </c>
    </row>
    <row r="1058" spans="5:6" x14ac:dyDescent="0.25">
      <c r="E1058" s="39">
        <f t="shared" ca="1" si="32"/>
        <v>0.41736953173920155</v>
      </c>
      <c r="F1058" s="39">
        <f t="shared" ca="1" si="33"/>
        <v>154.34238293480038</v>
      </c>
    </row>
    <row r="1059" spans="5:6" x14ac:dyDescent="0.25">
      <c r="E1059" s="39">
        <f t="shared" ca="1" si="32"/>
        <v>0.27931546785539973</v>
      </c>
      <c r="F1059" s="39">
        <f t="shared" ca="1" si="33"/>
        <v>119.82886696384993</v>
      </c>
    </row>
    <row r="1060" spans="5:6" x14ac:dyDescent="0.25">
      <c r="E1060" s="39">
        <f t="shared" ca="1" si="32"/>
        <v>5.1132973428224759E-2</v>
      </c>
      <c r="F1060" s="39">
        <f t="shared" ca="1" si="33"/>
        <v>62.783243357056193</v>
      </c>
    </row>
    <row r="1061" spans="5:6" x14ac:dyDescent="0.25">
      <c r="E1061" s="39">
        <f t="shared" ca="1" si="32"/>
        <v>0.19616310527018033</v>
      </c>
      <c r="F1061" s="39">
        <f t="shared" ca="1" si="33"/>
        <v>99.040776317545081</v>
      </c>
    </row>
    <row r="1062" spans="5:6" x14ac:dyDescent="0.25">
      <c r="E1062" s="39">
        <f t="shared" ca="1" si="32"/>
        <v>0.70103035774461064</v>
      </c>
      <c r="F1062" s="39">
        <f t="shared" ca="1" si="33"/>
        <v>225.25758943615267</v>
      </c>
    </row>
    <row r="1063" spans="5:6" x14ac:dyDescent="0.25">
      <c r="E1063" s="39">
        <f t="shared" ca="1" si="32"/>
        <v>0.48660082618328671</v>
      </c>
      <c r="F1063" s="39">
        <f t="shared" ca="1" si="33"/>
        <v>171.65020654582167</v>
      </c>
    </row>
    <row r="1064" spans="5:6" x14ac:dyDescent="0.25">
      <c r="E1064" s="39">
        <f t="shared" ca="1" si="32"/>
        <v>0.96900763767179754</v>
      </c>
      <c r="F1064" s="39">
        <f t="shared" ca="1" si="33"/>
        <v>292.25190941794938</v>
      </c>
    </row>
    <row r="1065" spans="5:6" x14ac:dyDescent="0.25">
      <c r="E1065" s="39">
        <f t="shared" ca="1" si="32"/>
        <v>0.82488140181583747</v>
      </c>
      <c r="F1065" s="39">
        <f t="shared" ca="1" si="33"/>
        <v>256.22035045395933</v>
      </c>
    </row>
    <row r="1066" spans="5:6" x14ac:dyDescent="0.25">
      <c r="E1066" s="39">
        <f t="shared" ca="1" si="32"/>
        <v>0.31910919665039184</v>
      </c>
      <c r="F1066" s="39">
        <f t="shared" ca="1" si="33"/>
        <v>129.77729916259796</v>
      </c>
    </row>
    <row r="1067" spans="5:6" x14ac:dyDescent="0.25">
      <c r="E1067" s="39">
        <f t="shared" ca="1" si="32"/>
        <v>1.9569291689555124E-2</v>
      </c>
      <c r="F1067" s="39">
        <f t="shared" ca="1" si="33"/>
        <v>54.892322922388779</v>
      </c>
    </row>
    <row r="1068" spans="5:6" x14ac:dyDescent="0.25">
      <c r="E1068" s="39">
        <f t="shared" ca="1" si="32"/>
        <v>0.88442207859480082</v>
      </c>
      <c r="F1068" s="39">
        <f t="shared" ca="1" si="33"/>
        <v>271.10551964870024</v>
      </c>
    </row>
    <row r="1069" spans="5:6" x14ac:dyDescent="0.25">
      <c r="E1069" s="39">
        <f t="shared" ca="1" si="32"/>
        <v>9.0619659384169937E-2</v>
      </c>
      <c r="F1069" s="39">
        <f t="shared" ca="1" si="33"/>
        <v>72.654914846042487</v>
      </c>
    </row>
    <row r="1070" spans="5:6" x14ac:dyDescent="0.25">
      <c r="E1070" s="39">
        <f t="shared" ca="1" si="32"/>
        <v>0.12531268098388082</v>
      </c>
      <c r="F1070" s="39">
        <f t="shared" ca="1" si="33"/>
        <v>81.328170245970199</v>
      </c>
    </row>
    <row r="1071" spans="5:6" x14ac:dyDescent="0.25">
      <c r="E1071" s="39">
        <f t="shared" ca="1" si="32"/>
        <v>0.66296327744298678</v>
      </c>
      <c r="F1071" s="39">
        <f t="shared" ca="1" si="33"/>
        <v>215.74081936074668</v>
      </c>
    </row>
    <row r="1072" spans="5:6" x14ac:dyDescent="0.25">
      <c r="E1072" s="39">
        <f t="shared" ca="1" si="32"/>
        <v>0.97416759127063002</v>
      </c>
      <c r="F1072" s="39">
        <f t="shared" ca="1" si="33"/>
        <v>293.54189781765751</v>
      </c>
    </row>
    <row r="1073" spans="5:6" x14ac:dyDescent="0.25">
      <c r="E1073" s="39">
        <f t="shared" ca="1" si="32"/>
        <v>0.21154642580179561</v>
      </c>
      <c r="F1073" s="39">
        <f t="shared" ca="1" si="33"/>
        <v>102.88660645044891</v>
      </c>
    </row>
    <row r="1074" spans="5:6" x14ac:dyDescent="0.25">
      <c r="E1074" s="39">
        <f t="shared" ca="1" si="32"/>
        <v>0.21381766087439025</v>
      </c>
      <c r="F1074" s="39">
        <f t="shared" ca="1" si="33"/>
        <v>103.45441521859756</v>
      </c>
    </row>
    <row r="1075" spans="5:6" x14ac:dyDescent="0.25">
      <c r="E1075" s="39">
        <f t="shared" ca="1" si="32"/>
        <v>0.75308382735131651</v>
      </c>
      <c r="F1075" s="39">
        <f t="shared" ca="1" si="33"/>
        <v>238.27095683782912</v>
      </c>
    </row>
    <row r="1076" spans="5:6" x14ac:dyDescent="0.25">
      <c r="E1076" s="39">
        <f t="shared" ca="1" si="32"/>
        <v>0.56890685757689763</v>
      </c>
      <c r="F1076" s="39">
        <f t="shared" ca="1" si="33"/>
        <v>192.22671439422442</v>
      </c>
    </row>
    <row r="1077" spans="5:6" x14ac:dyDescent="0.25">
      <c r="E1077" s="39">
        <f t="shared" ca="1" si="32"/>
        <v>0.81156829056627666</v>
      </c>
      <c r="F1077" s="39">
        <f t="shared" ca="1" si="33"/>
        <v>252.89207264156917</v>
      </c>
    </row>
    <row r="1078" spans="5:6" x14ac:dyDescent="0.25">
      <c r="E1078" s="39">
        <f t="shared" ca="1" si="32"/>
        <v>0.39544512051727299</v>
      </c>
      <c r="F1078" s="39">
        <f t="shared" ca="1" si="33"/>
        <v>148.86128012931823</v>
      </c>
    </row>
    <row r="1079" spans="5:6" x14ac:dyDescent="0.25">
      <c r="E1079" s="39">
        <f t="shared" ca="1" si="32"/>
        <v>0.54349255116086781</v>
      </c>
      <c r="F1079" s="39">
        <f t="shared" ca="1" si="33"/>
        <v>185.87313779021696</v>
      </c>
    </row>
    <row r="1080" spans="5:6" x14ac:dyDescent="0.25">
      <c r="E1080" s="39">
        <f t="shared" ca="1" si="32"/>
        <v>0.44080332713093828</v>
      </c>
      <c r="F1080" s="39">
        <f t="shared" ca="1" si="33"/>
        <v>160.20083178273455</v>
      </c>
    </row>
    <row r="1081" spans="5:6" x14ac:dyDescent="0.25">
      <c r="E1081" s="39">
        <f t="shared" ca="1" si="32"/>
        <v>0.60642078209163652</v>
      </c>
      <c r="F1081" s="39">
        <f t="shared" ca="1" si="33"/>
        <v>201.60519552290913</v>
      </c>
    </row>
    <row r="1082" spans="5:6" x14ac:dyDescent="0.25">
      <c r="E1082" s="39">
        <f t="shared" ca="1" si="32"/>
        <v>2.5080992021398241E-2</v>
      </c>
      <c r="F1082" s="39">
        <f t="shared" ca="1" si="33"/>
        <v>56.270248005349558</v>
      </c>
    </row>
    <row r="1083" spans="5:6" x14ac:dyDescent="0.25">
      <c r="E1083" s="39">
        <f t="shared" ca="1" si="32"/>
        <v>0.1254890380039887</v>
      </c>
      <c r="F1083" s="39">
        <f t="shared" ca="1" si="33"/>
        <v>81.372259500997174</v>
      </c>
    </row>
    <row r="1084" spans="5:6" x14ac:dyDescent="0.25">
      <c r="E1084" s="39">
        <f t="shared" ca="1" si="32"/>
        <v>0.27325631857761512</v>
      </c>
      <c r="F1084" s="39">
        <f t="shared" ca="1" si="33"/>
        <v>118.31407964440378</v>
      </c>
    </row>
    <row r="1085" spans="5:6" x14ac:dyDescent="0.25">
      <c r="E1085" s="39">
        <f t="shared" ca="1" si="32"/>
        <v>0.20875827693199001</v>
      </c>
      <c r="F1085" s="39">
        <f t="shared" ca="1" si="33"/>
        <v>102.1895692329975</v>
      </c>
    </row>
    <row r="1086" spans="5:6" x14ac:dyDescent="0.25">
      <c r="E1086" s="39">
        <f t="shared" ca="1" si="32"/>
        <v>0.49728353155420468</v>
      </c>
      <c r="F1086" s="39">
        <f t="shared" ca="1" si="33"/>
        <v>174.32088288855118</v>
      </c>
    </row>
    <row r="1087" spans="5:6" x14ac:dyDescent="0.25">
      <c r="E1087" s="39">
        <f t="shared" ca="1" si="32"/>
        <v>0.66017560574948109</v>
      </c>
      <c r="F1087" s="39">
        <f t="shared" ca="1" si="33"/>
        <v>215.04390143737027</v>
      </c>
    </row>
    <row r="1088" spans="5:6" x14ac:dyDescent="0.25">
      <c r="E1088" s="39">
        <f t="shared" ca="1" si="32"/>
        <v>0.96118836110137618</v>
      </c>
      <c r="F1088" s="39">
        <f t="shared" ca="1" si="33"/>
        <v>290.29709027534403</v>
      </c>
    </row>
    <row r="1089" spans="5:6" x14ac:dyDescent="0.25">
      <c r="E1089" s="39">
        <f t="shared" ca="1" si="32"/>
        <v>0.32964721746613346</v>
      </c>
      <c r="F1089" s="39">
        <f t="shared" ca="1" si="33"/>
        <v>132.41180436653337</v>
      </c>
    </row>
    <row r="1090" spans="5:6" x14ac:dyDescent="0.25">
      <c r="E1090" s="39">
        <f t="shared" ca="1" si="32"/>
        <v>0.19730322122236221</v>
      </c>
      <c r="F1090" s="39">
        <f t="shared" ca="1" si="33"/>
        <v>99.325805305590563</v>
      </c>
    </row>
    <row r="1091" spans="5:6" x14ac:dyDescent="0.25">
      <c r="E1091" s="39">
        <f t="shared" ca="1" si="32"/>
        <v>0.82652823373074047</v>
      </c>
      <c r="F1091" s="39">
        <f t="shared" ca="1" si="33"/>
        <v>256.63205843268508</v>
      </c>
    </row>
    <row r="1092" spans="5:6" x14ac:dyDescent="0.25">
      <c r="E1092" s="39">
        <f t="shared" ref="E1092:E1155" ca="1" si="34">RAND()</f>
        <v>0.31751211238099641</v>
      </c>
      <c r="F1092" s="39">
        <f t="shared" ref="F1092:F1155" ca="1" si="35">$C$3+E1092*($C$4-$C$3)</f>
        <v>129.37802809524911</v>
      </c>
    </row>
    <row r="1093" spans="5:6" x14ac:dyDescent="0.25">
      <c r="E1093" s="39">
        <f t="shared" ca="1" si="34"/>
        <v>0.69838340624314033</v>
      </c>
      <c r="F1093" s="39">
        <f t="shared" ca="1" si="35"/>
        <v>224.59585156078509</v>
      </c>
    </row>
    <row r="1094" spans="5:6" x14ac:dyDescent="0.25">
      <c r="E1094" s="39">
        <f t="shared" ca="1" si="34"/>
        <v>0.63359290068785312</v>
      </c>
      <c r="F1094" s="39">
        <f t="shared" ca="1" si="35"/>
        <v>208.39822517196328</v>
      </c>
    </row>
    <row r="1095" spans="5:6" x14ac:dyDescent="0.25">
      <c r="E1095" s="39">
        <f t="shared" ca="1" si="34"/>
        <v>9.733676132321567E-2</v>
      </c>
      <c r="F1095" s="39">
        <f t="shared" ca="1" si="35"/>
        <v>74.334190330803921</v>
      </c>
    </row>
    <row r="1096" spans="5:6" x14ac:dyDescent="0.25">
      <c r="E1096" s="39">
        <f t="shared" ca="1" si="34"/>
        <v>0.39537347965008351</v>
      </c>
      <c r="F1096" s="39">
        <f t="shared" ca="1" si="35"/>
        <v>148.84336991252087</v>
      </c>
    </row>
    <row r="1097" spans="5:6" x14ac:dyDescent="0.25">
      <c r="E1097" s="39">
        <f t="shared" ca="1" si="34"/>
        <v>0.86552574906648505</v>
      </c>
      <c r="F1097" s="39">
        <f t="shared" ca="1" si="35"/>
        <v>266.38143726662128</v>
      </c>
    </row>
    <row r="1098" spans="5:6" x14ac:dyDescent="0.25">
      <c r="E1098" s="39">
        <f t="shared" ca="1" si="34"/>
        <v>0.77292241079871049</v>
      </c>
      <c r="F1098" s="39">
        <f t="shared" ca="1" si="35"/>
        <v>243.23060269967763</v>
      </c>
    </row>
    <row r="1099" spans="5:6" x14ac:dyDescent="0.25">
      <c r="E1099" s="39">
        <f t="shared" ca="1" si="34"/>
        <v>0.41728753575129229</v>
      </c>
      <c r="F1099" s="39">
        <f t="shared" ca="1" si="35"/>
        <v>154.32188393782309</v>
      </c>
    </row>
    <row r="1100" spans="5:6" x14ac:dyDescent="0.25">
      <c r="E1100" s="39">
        <f t="shared" ca="1" si="34"/>
        <v>0.67082471087734796</v>
      </c>
      <c r="F1100" s="39">
        <f t="shared" ca="1" si="35"/>
        <v>217.70617771933698</v>
      </c>
    </row>
    <row r="1101" spans="5:6" x14ac:dyDescent="0.25">
      <c r="E1101" s="39">
        <f t="shared" ca="1" si="34"/>
        <v>0.86348650491023293</v>
      </c>
      <c r="F1101" s="39">
        <f t="shared" ca="1" si="35"/>
        <v>265.87162622755824</v>
      </c>
    </row>
    <row r="1102" spans="5:6" x14ac:dyDescent="0.25">
      <c r="E1102" s="39">
        <f t="shared" ca="1" si="34"/>
        <v>0.646415670147935</v>
      </c>
      <c r="F1102" s="39">
        <f t="shared" ca="1" si="35"/>
        <v>211.60391753698374</v>
      </c>
    </row>
    <row r="1103" spans="5:6" x14ac:dyDescent="0.25">
      <c r="E1103" s="39">
        <f t="shared" ca="1" si="34"/>
        <v>0.92981753378359111</v>
      </c>
      <c r="F1103" s="39">
        <f t="shared" ca="1" si="35"/>
        <v>282.45438344589775</v>
      </c>
    </row>
    <row r="1104" spans="5:6" x14ac:dyDescent="0.25">
      <c r="E1104" s="39">
        <f t="shared" ca="1" si="34"/>
        <v>0.80909044790448625</v>
      </c>
      <c r="F1104" s="39">
        <f t="shared" ca="1" si="35"/>
        <v>252.27261197612157</v>
      </c>
    </row>
    <row r="1105" spans="5:6" x14ac:dyDescent="0.25">
      <c r="E1105" s="39">
        <f t="shared" ca="1" si="34"/>
        <v>0.4238857589842403</v>
      </c>
      <c r="F1105" s="39">
        <f t="shared" ca="1" si="35"/>
        <v>155.97143974606007</v>
      </c>
    </row>
    <row r="1106" spans="5:6" x14ac:dyDescent="0.25">
      <c r="E1106" s="39">
        <f t="shared" ca="1" si="34"/>
        <v>7.9639560610470395E-2</v>
      </c>
      <c r="F1106" s="39">
        <f t="shared" ca="1" si="35"/>
        <v>69.909890152617606</v>
      </c>
    </row>
    <row r="1107" spans="5:6" x14ac:dyDescent="0.25">
      <c r="E1107" s="39">
        <f t="shared" ca="1" si="34"/>
        <v>0.66473298157524185</v>
      </c>
      <c r="F1107" s="39">
        <f t="shared" ca="1" si="35"/>
        <v>216.18324539381047</v>
      </c>
    </row>
    <row r="1108" spans="5:6" x14ac:dyDescent="0.25">
      <c r="E1108" s="39">
        <f t="shared" ca="1" si="34"/>
        <v>0.54801164672698377</v>
      </c>
      <c r="F1108" s="39">
        <f t="shared" ca="1" si="35"/>
        <v>187.00291168174596</v>
      </c>
    </row>
    <row r="1109" spans="5:6" x14ac:dyDescent="0.25">
      <c r="E1109" s="39">
        <f t="shared" ca="1" si="34"/>
        <v>0.20948171150755501</v>
      </c>
      <c r="F1109" s="39">
        <f t="shared" ca="1" si="35"/>
        <v>102.37042787688875</v>
      </c>
    </row>
    <row r="1110" spans="5:6" x14ac:dyDescent="0.25">
      <c r="E1110" s="39">
        <f t="shared" ca="1" si="34"/>
        <v>0.16243288837972647</v>
      </c>
      <c r="F1110" s="39">
        <f t="shared" ca="1" si="35"/>
        <v>90.608222094931619</v>
      </c>
    </row>
    <row r="1111" spans="5:6" x14ac:dyDescent="0.25">
      <c r="E1111" s="39">
        <f t="shared" ca="1" si="34"/>
        <v>0.68775936024741402</v>
      </c>
      <c r="F1111" s="39">
        <f t="shared" ca="1" si="35"/>
        <v>221.93984006185352</v>
      </c>
    </row>
    <row r="1112" spans="5:6" x14ac:dyDescent="0.25">
      <c r="E1112" s="39">
        <f t="shared" ca="1" si="34"/>
        <v>0.77840823140897974</v>
      </c>
      <c r="F1112" s="39">
        <f t="shared" ca="1" si="35"/>
        <v>244.60205785224494</v>
      </c>
    </row>
    <row r="1113" spans="5:6" x14ac:dyDescent="0.25">
      <c r="E1113" s="39">
        <f t="shared" ca="1" si="34"/>
        <v>0.11888678753629189</v>
      </c>
      <c r="F1113" s="39">
        <f t="shared" ca="1" si="35"/>
        <v>79.721696884072969</v>
      </c>
    </row>
    <row r="1114" spans="5:6" x14ac:dyDescent="0.25">
      <c r="E1114" s="39">
        <f t="shared" ca="1" si="34"/>
        <v>0.49421613674444609</v>
      </c>
      <c r="F1114" s="39">
        <f t="shared" ca="1" si="35"/>
        <v>173.55403418611152</v>
      </c>
    </row>
    <row r="1115" spans="5:6" x14ac:dyDescent="0.25">
      <c r="E1115" s="39">
        <f t="shared" ca="1" si="34"/>
        <v>0.39359079173278233</v>
      </c>
      <c r="F1115" s="39">
        <f t="shared" ca="1" si="35"/>
        <v>148.39769793319559</v>
      </c>
    </row>
    <row r="1116" spans="5:6" x14ac:dyDescent="0.25">
      <c r="E1116" s="39">
        <f t="shared" ca="1" si="34"/>
        <v>0.15323681984886039</v>
      </c>
      <c r="F1116" s="39">
        <f t="shared" ca="1" si="35"/>
        <v>88.309204962215091</v>
      </c>
    </row>
    <row r="1117" spans="5:6" x14ac:dyDescent="0.25">
      <c r="E1117" s="39">
        <f t="shared" ca="1" si="34"/>
        <v>0.94677122453666618</v>
      </c>
      <c r="F1117" s="39">
        <f t="shared" ca="1" si="35"/>
        <v>286.69280613416652</v>
      </c>
    </row>
    <row r="1118" spans="5:6" x14ac:dyDescent="0.25">
      <c r="E1118" s="39">
        <f t="shared" ca="1" si="34"/>
        <v>0.99752267765614</v>
      </c>
      <c r="F1118" s="39">
        <f t="shared" ca="1" si="35"/>
        <v>299.38066941403497</v>
      </c>
    </row>
    <row r="1119" spans="5:6" x14ac:dyDescent="0.25">
      <c r="E1119" s="39">
        <f t="shared" ca="1" si="34"/>
        <v>0.62497066377696286</v>
      </c>
      <c r="F1119" s="39">
        <f t="shared" ca="1" si="35"/>
        <v>206.24266594424071</v>
      </c>
    </row>
    <row r="1120" spans="5:6" x14ac:dyDescent="0.25">
      <c r="E1120" s="39">
        <f t="shared" ca="1" si="34"/>
        <v>0.85402697592176346</v>
      </c>
      <c r="F1120" s="39">
        <f t="shared" ca="1" si="35"/>
        <v>263.50674398044089</v>
      </c>
    </row>
    <row r="1121" spans="5:6" x14ac:dyDescent="0.25">
      <c r="E1121" s="39">
        <f t="shared" ca="1" si="34"/>
        <v>2.2753666359890512E-2</v>
      </c>
      <c r="F1121" s="39">
        <f t="shared" ca="1" si="35"/>
        <v>55.688416589972626</v>
      </c>
    </row>
    <row r="1122" spans="5:6" x14ac:dyDescent="0.25">
      <c r="E1122" s="39">
        <f t="shared" ca="1" si="34"/>
        <v>7.0069695565221579E-2</v>
      </c>
      <c r="F1122" s="39">
        <f t="shared" ca="1" si="35"/>
        <v>67.517423891305398</v>
      </c>
    </row>
    <row r="1123" spans="5:6" x14ac:dyDescent="0.25">
      <c r="E1123" s="39">
        <f t="shared" ca="1" si="34"/>
        <v>0.72069552474894216</v>
      </c>
      <c r="F1123" s="39">
        <f t="shared" ca="1" si="35"/>
        <v>230.17388118723554</v>
      </c>
    </row>
    <row r="1124" spans="5:6" x14ac:dyDescent="0.25">
      <c r="E1124" s="39">
        <f t="shared" ca="1" si="34"/>
        <v>0.14245330287748215</v>
      </c>
      <c r="F1124" s="39">
        <f t="shared" ca="1" si="35"/>
        <v>85.613325719370536</v>
      </c>
    </row>
    <row r="1125" spans="5:6" x14ac:dyDescent="0.25">
      <c r="E1125" s="39">
        <f t="shared" ca="1" si="34"/>
        <v>0.41458579718094257</v>
      </c>
      <c r="F1125" s="39">
        <f t="shared" ca="1" si="35"/>
        <v>153.64644929523564</v>
      </c>
    </row>
    <row r="1126" spans="5:6" x14ac:dyDescent="0.25">
      <c r="E1126" s="39">
        <f t="shared" ca="1" si="34"/>
        <v>0.39334117009183422</v>
      </c>
      <c r="F1126" s="39">
        <f t="shared" ca="1" si="35"/>
        <v>148.33529252295855</v>
      </c>
    </row>
    <row r="1127" spans="5:6" x14ac:dyDescent="0.25">
      <c r="E1127" s="39">
        <f t="shared" ca="1" si="34"/>
        <v>0.46407480768053166</v>
      </c>
      <c r="F1127" s="39">
        <f t="shared" ca="1" si="35"/>
        <v>166.01870192013291</v>
      </c>
    </row>
    <row r="1128" spans="5:6" x14ac:dyDescent="0.25">
      <c r="E1128" s="39">
        <f t="shared" ca="1" si="34"/>
        <v>0.22307513586332672</v>
      </c>
      <c r="F1128" s="39">
        <f t="shared" ca="1" si="35"/>
        <v>105.76878396583169</v>
      </c>
    </row>
    <row r="1129" spans="5:6" x14ac:dyDescent="0.25">
      <c r="E1129" s="39">
        <f t="shared" ca="1" si="34"/>
        <v>0.57765711062242442</v>
      </c>
      <c r="F1129" s="39">
        <f t="shared" ca="1" si="35"/>
        <v>194.4142776556061</v>
      </c>
    </row>
    <row r="1130" spans="5:6" x14ac:dyDescent="0.25">
      <c r="E1130" s="39">
        <f t="shared" ca="1" si="34"/>
        <v>0.78985194812766502</v>
      </c>
      <c r="F1130" s="39">
        <f t="shared" ca="1" si="35"/>
        <v>247.46298703191624</v>
      </c>
    </row>
    <row r="1131" spans="5:6" x14ac:dyDescent="0.25">
      <c r="E1131" s="39">
        <f t="shared" ca="1" si="34"/>
        <v>0.56229936341175257</v>
      </c>
      <c r="F1131" s="39">
        <f t="shared" ca="1" si="35"/>
        <v>190.57484085293814</v>
      </c>
    </row>
    <row r="1132" spans="5:6" x14ac:dyDescent="0.25">
      <c r="E1132" s="39">
        <f t="shared" ca="1" si="34"/>
        <v>0.58369644457159697</v>
      </c>
      <c r="F1132" s="39">
        <f t="shared" ca="1" si="35"/>
        <v>195.92411114289925</v>
      </c>
    </row>
    <row r="1133" spans="5:6" x14ac:dyDescent="0.25">
      <c r="E1133" s="39">
        <f t="shared" ca="1" si="34"/>
        <v>0.83456595155272006</v>
      </c>
      <c r="F1133" s="39">
        <f t="shared" ca="1" si="35"/>
        <v>258.64148788818</v>
      </c>
    </row>
    <row r="1134" spans="5:6" x14ac:dyDescent="0.25">
      <c r="E1134" s="39">
        <f t="shared" ca="1" si="34"/>
        <v>0.66943938601940967</v>
      </c>
      <c r="F1134" s="39">
        <f t="shared" ca="1" si="35"/>
        <v>217.35984650485241</v>
      </c>
    </row>
    <row r="1135" spans="5:6" x14ac:dyDescent="0.25">
      <c r="E1135" s="39">
        <f t="shared" ca="1" si="34"/>
        <v>0.40146334275832185</v>
      </c>
      <c r="F1135" s="39">
        <f t="shared" ca="1" si="35"/>
        <v>150.36583568958048</v>
      </c>
    </row>
    <row r="1136" spans="5:6" x14ac:dyDescent="0.25">
      <c r="E1136" s="39">
        <f t="shared" ca="1" si="34"/>
        <v>0.73422756393049782</v>
      </c>
      <c r="F1136" s="39">
        <f t="shared" ca="1" si="35"/>
        <v>233.55689098262445</v>
      </c>
    </row>
    <row r="1137" spans="5:6" x14ac:dyDescent="0.25">
      <c r="E1137" s="39">
        <f t="shared" ca="1" si="34"/>
        <v>0.93175572636607373</v>
      </c>
      <c r="F1137" s="39">
        <f t="shared" ca="1" si="35"/>
        <v>282.93893159151844</v>
      </c>
    </row>
    <row r="1138" spans="5:6" x14ac:dyDescent="0.25">
      <c r="E1138" s="39">
        <f t="shared" ca="1" si="34"/>
        <v>0.78190495558241202</v>
      </c>
      <c r="F1138" s="39">
        <f t="shared" ca="1" si="35"/>
        <v>245.47623889560302</v>
      </c>
    </row>
    <row r="1139" spans="5:6" x14ac:dyDescent="0.25">
      <c r="E1139" s="39">
        <f t="shared" ca="1" si="34"/>
        <v>0.66982041461656805</v>
      </c>
      <c r="F1139" s="39">
        <f t="shared" ca="1" si="35"/>
        <v>217.45510365414202</v>
      </c>
    </row>
    <row r="1140" spans="5:6" x14ac:dyDescent="0.25">
      <c r="E1140" s="39">
        <f t="shared" ca="1" si="34"/>
        <v>0.54457820927285261</v>
      </c>
      <c r="F1140" s="39">
        <f t="shared" ca="1" si="35"/>
        <v>186.14455231821316</v>
      </c>
    </row>
    <row r="1141" spans="5:6" x14ac:dyDescent="0.25">
      <c r="E1141" s="39">
        <f t="shared" ca="1" si="34"/>
        <v>0.67826731168571686</v>
      </c>
      <c r="F1141" s="39">
        <f t="shared" ca="1" si="35"/>
        <v>219.56682792142922</v>
      </c>
    </row>
    <row r="1142" spans="5:6" x14ac:dyDescent="0.25">
      <c r="E1142" s="39">
        <f t="shared" ca="1" si="34"/>
        <v>0.88231147386902353</v>
      </c>
      <c r="F1142" s="39">
        <f t="shared" ca="1" si="35"/>
        <v>270.57786846725588</v>
      </c>
    </row>
    <row r="1143" spans="5:6" x14ac:dyDescent="0.25">
      <c r="E1143" s="39">
        <f t="shared" ca="1" si="34"/>
        <v>4.7304053370522015E-2</v>
      </c>
      <c r="F1143" s="39">
        <f t="shared" ca="1" si="35"/>
        <v>61.826013342630503</v>
      </c>
    </row>
    <row r="1144" spans="5:6" x14ac:dyDescent="0.25">
      <c r="E1144" s="39">
        <f t="shared" ca="1" si="34"/>
        <v>0.3580165595244833</v>
      </c>
      <c r="F1144" s="39">
        <f t="shared" ca="1" si="35"/>
        <v>139.50413988112081</v>
      </c>
    </row>
    <row r="1145" spans="5:6" x14ac:dyDescent="0.25">
      <c r="E1145" s="39">
        <f t="shared" ca="1" si="34"/>
        <v>0.83526798810166392</v>
      </c>
      <c r="F1145" s="39">
        <f t="shared" ca="1" si="35"/>
        <v>258.81699702541596</v>
      </c>
    </row>
    <row r="1146" spans="5:6" x14ac:dyDescent="0.25">
      <c r="E1146" s="39">
        <f t="shared" ca="1" si="34"/>
        <v>0.36533784350246079</v>
      </c>
      <c r="F1146" s="39">
        <f t="shared" ca="1" si="35"/>
        <v>141.33446087561521</v>
      </c>
    </row>
    <row r="1147" spans="5:6" x14ac:dyDescent="0.25">
      <c r="E1147" s="39">
        <f t="shared" ca="1" si="34"/>
        <v>0.42289869451868722</v>
      </c>
      <c r="F1147" s="39">
        <f t="shared" ca="1" si="35"/>
        <v>155.72467362967183</v>
      </c>
    </row>
    <row r="1148" spans="5:6" x14ac:dyDescent="0.25">
      <c r="E1148" s="39">
        <f t="shared" ca="1" si="34"/>
        <v>0.35588958685416805</v>
      </c>
      <c r="F1148" s="39">
        <f t="shared" ca="1" si="35"/>
        <v>138.97239671354203</v>
      </c>
    </row>
    <row r="1149" spans="5:6" x14ac:dyDescent="0.25">
      <c r="E1149" s="39">
        <f t="shared" ca="1" si="34"/>
        <v>7.6518360549057807E-2</v>
      </c>
      <c r="F1149" s="39">
        <f t="shared" ca="1" si="35"/>
        <v>69.129590137264444</v>
      </c>
    </row>
    <row r="1150" spans="5:6" x14ac:dyDescent="0.25">
      <c r="E1150" s="39">
        <f t="shared" ca="1" si="34"/>
        <v>0.56093151200627756</v>
      </c>
      <c r="F1150" s="39">
        <f t="shared" ca="1" si="35"/>
        <v>190.23287800156939</v>
      </c>
    </row>
    <row r="1151" spans="5:6" x14ac:dyDescent="0.25">
      <c r="E1151" s="39">
        <f t="shared" ca="1" si="34"/>
        <v>0.30410807876718704</v>
      </c>
      <c r="F1151" s="39">
        <f t="shared" ca="1" si="35"/>
        <v>126.02701969179677</v>
      </c>
    </row>
    <row r="1152" spans="5:6" x14ac:dyDescent="0.25">
      <c r="E1152" s="39">
        <f t="shared" ca="1" si="34"/>
        <v>0.67866719554490484</v>
      </c>
      <c r="F1152" s="39">
        <f t="shared" ca="1" si="35"/>
        <v>219.66679888622622</v>
      </c>
    </row>
    <row r="1153" spans="5:6" x14ac:dyDescent="0.25">
      <c r="E1153" s="39">
        <f t="shared" ca="1" si="34"/>
        <v>0.41242306810025775</v>
      </c>
      <c r="F1153" s="39">
        <f t="shared" ca="1" si="35"/>
        <v>153.10576702506444</v>
      </c>
    </row>
    <row r="1154" spans="5:6" x14ac:dyDescent="0.25">
      <c r="E1154" s="39">
        <f t="shared" ca="1" si="34"/>
        <v>0.13995496466939616</v>
      </c>
      <c r="F1154" s="39">
        <f t="shared" ca="1" si="35"/>
        <v>84.988741167349048</v>
      </c>
    </row>
    <row r="1155" spans="5:6" x14ac:dyDescent="0.25">
      <c r="E1155" s="39">
        <f t="shared" ca="1" si="34"/>
        <v>0.89445694047466373</v>
      </c>
      <c r="F1155" s="39">
        <f t="shared" ca="1" si="35"/>
        <v>273.61423511866593</v>
      </c>
    </row>
    <row r="1156" spans="5:6" x14ac:dyDescent="0.25">
      <c r="E1156" s="39">
        <f t="shared" ref="E1156:E1219" ca="1" si="36">RAND()</f>
        <v>0.68619625983816368</v>
      </c>
      <c r="F1156" s="39">
        <f t="shared" ref="F1156:F1219" ca="1" si="37">$C$3+E1156*($C$4-$C$3)</f>
        <v>221.54906495954091</v>
      </c>
    </row>
    <row r="1157" spans="5:6" x14ac:dyDescent="0.25">
      <c r="E1157" s="39">
        <f t="shared" ca="1" si="36"/>
        <v>1.2545664501025455E-2</v>
      </c>
      <c r="F1157" s="39">
        <f t="shared" ca="1" si="37"/>
        <v>53.13641612525636</v>
      </c>
    </row>
    <row r="1158" spans="5:6" x14ac:dyDescent="0.25">
      <c r="E1158" s="39">
        <f t="shared" ca="1" si="36"/>
        <v>0.63892891479826008</v>
      </c>
      <c r="F1158" s="39">
        <f t="shared" ca="1" si="37"/>
        <v>209.73222869956501</v>
      </c>
    </row>
    <row r="1159" spans="5:6" x14ac:dyDescent="0.25">
      <c r="E1159" s="39">
        <f t="shared" ca="1" si="36"/>
        <v>0.85910680318476007</v>
      </c>
      <c r="F1159" s="39">
        <f t="shared" ca="1" si="37"/>
        <v>264.77670079619003</v>
      </c>
    </row>
    <row r="1160" spans="5:6" x14ac:dyDescent="0.25">
      <c r="E1160" s="39">
        <f t="shared" ca="1" si="36"/>
        <v>0.88646951467170221</v>
      </c>
      <c r="F1160" s="39">
        <f t="shared" ca="1" si="37"/>
        <v>271.61737866792555</v>
      </c>
    </row>
    <row r="1161" spans="5:6" x14ac:dyDescent="0.25">
      <c r="E1161" s="39">
        <f t="shared" ca="1" si="36"/>
        <v>0.23668670378847079</v>
      </c>
      <c r="F1161" s="39">
        <f t="shared" ca="1" si="37"/>
        <v>109.17167594711771</v>
      </c>
    </row>
    <row r="1162" spans="5:6" x14ac:dyDescent="0.25">
      <c r="E1162" s="39">
        <f t="shared" ca="1" si="36"/>
        <v>9.0609200759980135E-2</v>
      </c>
      <c r="F1162" s="39">
        <f t="shared" ca="1" si="37"/>
        <v>72.652300189995032</v>
      </c>
    </row>
    <row r="1163" spans="5:6" x14ac:dyDescent="0.25">
      <c r="E1163" s="39">
        <f t="shared" ca="1" si="36"/>
        <v>0.22486388122819145</v>
      </c>
      <c r="F1163" s="39">
        <f t="shared" ca="1" si="37"/>
        <v>106.21597030704785</v>
      </c>
    </row>
    <row r="1164" spans="5:6" x14ac:dyDescent="0.25">
      <c r="E1164" s="39">
        <f t="shared" ca="1" si="36"/>
        <v>0.43296591518111327</v>
      </c>
      <c r="F1164" s="39">
        <f t="shared" ca="1" si="37"/>
        <v>158.24147879527831</v>
      </c>
    </row>
    <row r="1165" spans="5:6" x14ac:dyDescent="0.25">
      <c r="E1165" s="39">
        <f t="shared" ca="1" si="36"/>
        <v>0.57085798153053258</v>
      </c>
      <c r="F1165" s="39">
        <f t="shared" ca="1" si="37"/>
        <v>192.71449538263315</v>
      </c>
    </row>
    <row r="1166" spans="5:6" x14ac:dyDescent="0.25">
      <c r="E1166" s="39">
        <f t="shared" ca="1" si="36"/>
        <v>0.38955779101533272</v>
      </c>
      <c r="F1166" s="39">
        <f t="shared" ca="1" si="37"/>
        <v>147.38944775383317</v>
      </c>
    </row>
    <row r="1167" spans="5:6" x14ac:dyDescent="0.25">
      <c r="E1167" s="39">
        <f t="shared" ca="1" si="36"/>
        <v>4.8580159878608975E-2</v>
      </c>
      <c r="F1167" s="39">
        <f t="shared" ca="1" si="37"/>
        <v>62.145039969652245</v>
      </c>
    </row>
    <row r="1168" spans="5:6" x14ac:dyDescent="0.25">
      <c r="E1168" s="39">
        <f t="shared" ca="1" si="36"/>
        <v>0.99883764762929006</v>
      </c>
      <c r="F1168" s="39">
        <f t="shared" ca="1" si="37"/>
        <v>299.70941190732253</v>
      </c>
    </row>
    <row r="1169" spans="5:6" x14ac:dyDescent="0.25">
      <c r="E1169" s="39">
        <f t="shared" ca="1" si="36"/>
        <v>0.22813016704941569</v>
      </c>
      <c r="F1169" s="39">
        <f t="shared" ca="1" si="37"/>
        <v>107.03254176235393</v>
      </c>
    </row>
    <row r="1170" spans="5:6" x14ac:dyDescent="0.25">
      <c r="E1170" s="39">
        <f t="shared" ca="1" si="36"/>
        <v>0.90373916259815845</v>
      </c>
      <c r="F1170" s="39">
        <f t="shared" ca="1" si="37"/>
        <v>275.93479064953965</v>
      </c>
    </row>
    <row r="1171" spans="5:6" x14ac:dyDescent="0.25">
      <c r="E1171" s="39">
        <f t="shared" ca="1" si="36"/>
        <v>0.88903202776928358</v>
      </c>
      <c r="F1171" s="39">
        <f t="shared" ca="1" si="37"/>
        <v>272.25800694232089</v>
      </c>
    </row>
    <row r="1172" spans="5:6" x14ac:dyDescent="0.25">
      <c r="E1172" s="39">
        <f t="shared" ca="1" si="36"/>
        <v>0.35478876354934874</v>
      </c>
      <c r="F1172" s="39">
        <f t="shared" ca="1" si="37"/>
        <v>138.69719088733717</v>
      </c>
    </row>
    <row r="1173" spans="5:6" x14ac:dyDescent="0.25">
      <c r="E1173" s="39">
        <f t="shared" ca="1" si="36"/>
        <v>0.52903698981186975</v>
      </c>
      <c r="F1173" s="39">
        <f t="shared" ca="1" si="37"/>
        <v>182.25924745296743</v>
      </c>
    </row>
    <row r="1174" spans="5:6" x14ac:dyDescent="0.25">
      <c r="E1174" s="39">
        <f t="shared" ca="1" si="36"/>
        <v>0.8693766374882731</v>
      </c>
      <c r="F1174" s="39">
        <f t="shared" ca="1" si="37"/>
        <v>267.34415937206825</v>
      </c>
    </row>
    <row r="1175" spans="5:6" x14ac:dyDescent="0.25">
      <c r="E1175" s="39">
        <f t="shared" ca="1" si="36"/>
        <v>0.39059823571331354</v>
      </c>
      <c r="F1175" s="39">
        <f t="shared" ca="1" si="37"/>
        <v>147.64955892832839</v>
      </c>
    </row>
    <row r="1176" spans="5:6" x14ac:dyDescent="0.25">
      <c r="E1176" s="39">
        <f t="shared" ca="1" si="36"/>
        <v>0.76723690167061187</v>
      </c>
      <c r="F1176" s="39">
        <f t="shared" ca="1" si="37"/>
        <v>241.80922541765295</v>
      </c>
    </row>
    <row r="1177" spans="5:6" x14ac:dyDescent="0.25">
      <c r="E1177" s="39">
        <f t="shared" ca="1" si="36"/>
        <v>7.0330686465682524E-2</v>
      </c>
      <c r="F1177" s="39">
        <f t="shared" ca="1" si="37"/>
        <v>67.582671616420626</v>
      </c>
    </row>
    <row r="1178" spans="5:6" x14ac:dyDescent="0.25">
      <c r="E1178" s="39">
        <f t="shared" ca="1" si="36"/>
        <v>0.28417627385929778</v>
      </c>
      <c r="F1178" s="39">
        <f t="shared" ca="1" si="37"/>
        <v>121.04406846482445</v>
      </c>
    </row>
    <row r="1179" spans="5:6" x14ac:dyDescent="0.25">
      <c r="E1179" s="39">
        <f t="shared" ca="1" si="36"/>
        <v>0.57780214100493421</v>
      </c>
      <c r="F1179" s="39">
        <f t="shared" ca="1" si="37"/>
        <v>194.45053525123356</v>
      </c>
    </row>
    <row r="1180" spans="5:6" x14ac:dyDescent="0.25">
      <c r="E1180" s="39">
        <f t="shared" ca="1" si="36"/>
        <v>0.85767128436861451</v>
      </c>
      <c r="F1180" s="39">
        <f t="shared" ca="1" si="37"/>
        <v>264.41782109215364</v>
      </c>
    </row>
    <row r="1181" spans="5:6" x14ac:dyDescent="0.25">
      <c r="E1181" s="39">
        <f t="shared" ca="1" si="36"/>
        <v>0.95239321929055687</v>
      </c>
      <c r="F1181" s="39">
        <f t="shared" ca="1" si="37"/>
        <v>288.09830482263919</v>
      </c>
    </row>
    <row r="1182" spans="5:6" x14ac:dyDescent="0.25">
      <c r="E1182" s="39">
        <f t="shared" ca="1" si="36"/>
        <v>0.39246509977329391</v>
      </c>
      <c r="F1182" s="39">
        <f t="shared" ca="1" si="37"/>
        <v>148.11627494332348</v>
      </c>
    </row>
    <row r="1183" spans="5:6" x14ac:dyDescent="0.25">
      <c r="E1183" s="39">
        <f t="shared" ca="1" si="36"/>
        <v>0.23204869308463416</v>
      </c>
      <c r="F1183" s="39">
        <f t="shared" ca="1" si="37"/>
        <v>108.01217327115853</v>
      </c>
    </row>
    <row r="1184" spans="5:6" x14ac:dyDescent="0.25">
      <c r="E1184" s="39">
        <f t="shared" ca="1" si="36"/>
        <v>0.71939986421179725</v>
      </c>
      <c r="F1184" s="39">
        <f t="shared" ca="1" si="37"/>
        <v>229.8499660529493</v>
      </c>
    </row>
    <row r="1185" spans="5:6" x14ac:dyDescent="0.25">
      <c r="E1185" s="39">
        <f t="shared" ca="1" si="36"/>
        <v>0.63782628022926513</v>
      </c>
      <c r="F1185" s="39">
        <f t="shared" ca="1" si="37"/>
        <v>209.45657005731627</v>
      </c>
    </row>
    <row r="1186" spans="5:6" x14ac:dyDescent="0.25">
      <c r="E1186" s="39">
        <f t="shared" ca="1" si="36"/>
        <v>0.49496884975917077</v>
      </c>
      <c r="F1186" s="39">
        <f t="shared" ca="1" si="37"/>
        <v>173.7422124397927</v>
      </c>
    </row>
    <row r="1187" spans="5:6" x14ac:dyDescent="0.25">
      <c r="E1187" s="39">
        <f t="shared" ca="1" si="36"/>
        <v>9.5781173359792304E-2</v>
      </c>
      <c r="F1187" s="39">
        <f t="shared" ca="1" si="37"/>
        <v>73.94529333994808</v>
      </c>
    </row>
    <row r="1188" spans="5:6" x14ac:dyDescent="0.25">
      <c r="E1188" s="39">
        <f t="shared" ca="1" si="36"/>
        <v>5.1227231441997034E-2</v>
      </c>
      <c r="F1188" s="39">
        <f t="shared" ca="1" si="37"/>
        <v>62.806807860499262</v>
      </c>
    </row>
    <row r="1189" spans="5:6" x14ac:dyDescent="0.25">
      <c r="E1189" s="39">
        <f t="shared" ca="1" si="36"/>
        <v>0.69351235108981013</v>
      </c>
      <c r="F1189" s="39">
        <f t="shared" ca="1" si="37"/>
        <v>223.37808777245255</v>
      </c>
    </row>
    <row r="1190" spans="5:6" x14ac:dyDescent="0.25">
      <c r="E1190" s="39">
        <f t="shared" ca="1" si="36"/>
        <v>5.0154625333351688E-2</v>
      </c>
      <c r="F1190" s="39">
        <f t="shared" ca="1" si="37"/>
        <v>62.538656333337926</v>
      </c>
    </row>
    <row r="1191" spans="5:6" x14ac:dyDescent="0.25">
      <c r="E1191" s="39">
        <f t="shared" ca="1" si="36"/>
        <v>0.89983781424289699</v>
      </c>
      <c r="F1191" s="39">
        <f t="shared" ca="1" si="37"/>
        <v>274.95945356072423</v>
      </c>
    </row>
    <row r="1192" spans="5:6" x14ac:dyDescent="0.25">
      <c r="E1192" s="39">
        <f t="shared" ca="1" si="36"/>
        <v>0.77475330144883403</v>
      </c>
      <c r="F1192" s="39">
        <f t="shared" ca="1" si="37"/>
        <v>243.6883253622085</v>
      </c>
    </row>
    <row r="1193" spans="5:6" x14ac:dyDescent="0.25">
      <c r="E1193" s="39">
        <f t="shared" ca="1" si="36"/>
        <v>0.50418533532435872</v>
      </c>
      <c r="F1193" s="39">
        <f t="shared" ca="1" si="37"/>
        <v>176.04633383108967</v>
      </c>
    </row>
    <row r="1194" spans="5:6" x14ac:dyDescent="0.25">
      <c r="E1194" s="39">
        <f t="shared" ca="1" si="36"/>
        <v>0.19568170113983796</v>
      </c>
      <c r="F1194" s="39">
        <f t="shared" ca="1" si="37"/>
        <v>98.920425284959492</v>
      </c>
    </row>
    <row r="1195" spans="5:6" x14ac:dyDescent="0.25">
      <c r="E1195" s="39">
        <f t="shared" ca="1" si="36"/>
        <v>0.63538191022656099</v>
      </c>
      <c r="F1195" s="39">
        <f t="shared" ca="1" si="37"/>
        <v>208.84547755664025</v>
      </c>
    </row>
    <row r="1196" spans="5:6" x14ac:dyDescent="0.25">
      <c r="E1196" s="39">
        <f t="shared" ca="1" si="36"/>
        <v>0.70169524198136335</v>
      </c>
      <c r="F1196" s="39">
        <f t="shared" ca="1" si="37"/>
        <v>225.42381049534083</v>
      </c>
    </row>
    <row r="1197" spans="5:6" x14ac:dyDescent="0.25">
      <c r="E1197" s="39">
        <f t="shared" ca="1" si="36"/>
        <v>0.91351585941663371</v>
      </c>
      <c r="F1197" s="39">
        <f t="shared" ca="1" si="37"/>
        <v>278.37896485415843</v>
      </c>
    </row>
    <row r="1198" spans="5:6" x14ac:dyDescent="0.25">
      <c r="E1198" s="39">
        <f t="shared" ca="1" si="36"/>
        <v>0.20671879606812416</v>
      </c>
      <c r="F1198" s="39">
        <f t="shared" ca="1" si="37"/>
        <v>101.67969901703104</v>
      </c>
    </row>
    <row r="1199" spans="5:6" x14ac:dyDescent="0.25">
      <c r="E1199" s="39">
        <f t="shared" ca="1" si="36"/>
        <v>0.35350284012426558</v>
      </c>
      <c r="F1199" s="39">
        <f t="shared" ca="1" si="37"/>
        <v>138.37571003106638</v>
      </c>
    </row>
    <row r="1200" spans="5:6" x14ac:dyDescent="0.25">
      <c r="E1200" s="39">
        <f t="shared" ca="1" si="36"/>
        <v>0.42346989034584126</v>
      </c>
      <c r="F1200" s="39">
        <f t="shared" ca="1" si="37"/>
        <v>155.86747258646031</v>
      </c>
    </row>
    <row r="1201" spans="5:6" x14ac:dyDescent="0.25">
      <c r="E1201" s="39">
        <f t="shared" ca="1" si="36"/>
        <v>0.8680843353389327</v>
      </c>
      <c r="F1201" s="39">
        <f t="shared" ca="1" si="37"/>
        <v>267.02108383473319</v>
      </c>
    </row>
    <row r="1202" spans="5:6" x14ac:dyDescent="0.25">
      <c r="E1202" s="39">
        <f t="shared" ca="1" si="36"/>
        <v>0.63717587600953951</v>
      </c>
      <c r="F1202" s="39">
        <f t="shared" ca="1" si="37"/>
        <v>209.29396900238487</v>
      </c>
    </row>
    <row r="1203" spans="5:6" x14ac:dyDescent="0.25">
      <c r="E1203" s="39">
        <f t="shared" ca="1" si="36"/>
        <v>0.84728473380182279</v>
      </c>
      <c r="F1203" s="39">
        <f t="shared" ca="1" si="37"/>
        <v>261.82118345045569</v>
      </c>
    </row>
    <row r="1204" spans="5:6" x14ac:dyDescent="0.25">
      <c r="E1204" s="39">
        <f t="shared" ca="1" si="36"/>
        <v>0.51004173462864721</v>
      </c>
      <c r="F1204" s="39">
        <f t="shared" ca="1" si="37"/>
        <v>177.5104336571618</v>
      </c>
    </row>
    <row r="1205" spans="5:6" x14ac:dyDescent="0.25">
      <c r="E1205" s="39">
        <f t="shared" ca="1" si="36"/>
        <v>6.2071393333083313E-2</v>
      </c>
      <c r="F1205" s="39">
        <f t="shared" ca="1" si="37"/>
        <v>65.517848333270834</v>
      </c>
    </row>
    <row r="1206" spans="5:6" x14ac:dyDescent="0.25">
      <c r="E1206" s="39">
        <f t="shared" ca="1" si="36"/>
        <v>0.81294087838567919</v>
      </c>
      <c r="F1206" s="39">
        <f t="shared" ca="1" si="37"/>
        <v>253.2352195964198</v>
      </c>
    </row>
    <row r="1207" spans="5:6" x14ac:dyDescent="0.25">
      <c r="E1207" s="39">
        <f t="shared" ca="1" si="36"/>
        <v>0.50128916130258228</v>
      </c>
      <c r="F1207" s="39">
        <f t="shared" ca="1" si="37"/>
        <v>175.32229032564555</v>
      </c>
    </row>
    <row r="1208" spans="5:6" x14ac:dyDescent="0.25">
      <c r="E1208" s="39">
        <f t="shared" ca="1" si="36"/>
        <v>0.64385617824511876</v>
      </c>
      <c r="F1208" s="39">
        <f t="shared" ca="1" si="37"/>
        <v>210.96404456127968</v>
      </c>
    </row>
    <row r="1209" spans="5:6" x14ac:dyDescent="0.25">
      <c r="E1209" s="39">
        <f t="shared" ca="1" si="36"/>
        <v>0.25733647070339505</v>
      </c>
      <c r="F1209" s="39">
        <f t="shared" ca="1" si="37"/>
        <v>114.33411767584876</v>
      </c>
    </row>
    <row r="1210" spans="5:6" x14ac:dyDescent="0.25">
      <c r="E1210" s="39">
        <f t="shared" ca="1" si="36"/>
        <v>8.9944753261140153E-2</v>
      </c>
      <c r="F1210" s="39">
        <f t="shared" ca="1" si="37"/>
        <v>72.486188315285034</v>
      </c>
    </row>
    <row r="1211" spans="5:6" x14ac:dyDescent="0.25">
      <c r="E1211" s="39">
        <f t="shared" ca="1" si="36"/>
        <v>0.31960286907526758</v>
      </c>
      <c r="F1211" s="39">
        <f t="shared" ca="1" si="37"/>
        <v>129.90071726881689</v>
      </c>
    </row>
    <row r="1212" spans="5:6" x14ac:dyDescent="0.25">
      <c r="E1212" s="39">
        <f t="shared" ca="1" si="36"/>
        <v>0.87726580623648087</v>
      </c>
      <c r="F1212" s="39">
        <f t="shared" ca="1" si="37"/>
        <v>269.3164515591202</v>
      </c>
    </row>
    <row r="1213" spans="5:6" x14ac:dyDescent="0.25">
      <c r="E1213" s="39">
        <f t="shared" ca="1" si="36"/>
        <v>0.88403976774142723</v>
      </c>
      <c r="F1213" s="39">
        <f t="shared" ca="1" si="37"/>
        <v>271.00994193535678</v>
      </c>
    </row>
    <row r="1214" spans="5:6" x14ac:dyDescent="0.25">
      <c r="E1214" s="39">
        <f t="shared" ca="1" si="36"/>
        <v>7.3341079255659358E-2</v>
      </c>
      <c r="F1214" s="39">
        <f t="shared" ca="1" si="37"/>
        <v>68.335269813914834</v>
      </c>
    </row>
    <row r="1215" spans="5:6" x14ac:dyDescent="0.25">
      <c r="E1215" s="39">
        <f t="shared" ca="1" si="36"/>
        <v>0.87692629724247884</v>
      </c>
      <c r="F1215" s="39">
        <f t="shared" ca="1" si="37"/>
        <v>269.23157431061975</v>
      </c>
    </row>
    <row r="1216" spans="5:6" x14ac:dyDescent="0.25">
      <c r="E1216" s="39">
        <f t="shared" ca="1" si="36"/>
        <v>0.14207987338617445</v>
      </c>
      <c r="F1216" s="39">
        <f t="shared" ca="1" si="37"/>
        <v>85.519968346543607</v>
      </c>
    </row>
    <row r="1217" spans="5:6" x14ac:dyDescent="0.25">
      <c r="E1217" s="39">
        <f t="shared" ca="1" si="36"/>
        <v>0.35645448293481419</v>
      </c>
      <c r="F1217" s="39">
        <f t="shared" ca="1" si="37"/>
        <v>139.11362073370356</v>
      </c>
    </row>
    <row r="1218" spans="5:6" x14ac:dyDescent="0.25">
      <c r="E1218" s="39">
        <f t="shared" ca="1" si="36"/>
        <v>0.3177378061316537</v>
      </c>
      <c r="F1218" s="39">
        <f t="shared" ca="1" si="37"/>
        <v>129.43445153291344</v>
      </c>
    </row>
    <row r="1219" spans="5:6" x14ac:dyDescent="0.25">
      <c r="E1219" s="39">
        <f t="shared" ca="1" si="36"/>
        <v>7.0031929029916506E-2</v>
      </c>
      <c r="F1219" s="39">
        <f t="shared" ca="1" si="37"/>
        <v>67.507982257479128</v>
      </c>
    </row>
    <row r="1220" spans="5:6" x14ac:dyDescent="0.25">
      <c r="E1220" s="39">
        <f t="shared" ref="E1220:E1283" ca="1" si="38">RAND()</f>
        <v>0.73660063859805747</v>
      </c>
      <c r="F1220" s="39">
        <f t="shared" ref="F1220:F1283" ca="1" si="39">$C$3+E1220*($C$4-$C$3)</f>
        <v>234.15015964951436</v>
      </c>
    </row>
    <row r="1221" spans="5:6" x14ac:dyDescent="0.25">
      <c r="E1221" s="39">
        <f t="shared" ca="1" si="38"/>
        <v>0.70739168892139404</v>
      </c>
      <c r="F1221" s="39">
        <f t="shared" ca="1" si="39"/>
        <v>226.8479222303485</v>
      </c>
    </row>
    <row r="1222" spans="5:6" x14ac:dyDescent="0.25">
      <c r="E1222" s="39">
        <f t="shared" ca="1" si="38"/>
        <v>0.10981390639468014</v>
      </c>
      <c r="F1222" s="39">
        <f t="shared" ca="1" si="39"/>
        <v>77.453476598670036</v>
      </c>
    </row>
    <row r="1223" spans="5:6" x14ac:dyDescent="0.25">
      <c r="E1223" s="39">
        <f t="shared" ca="1" si="38"/>
        <v>0.53164401974433106</v>
      </c>
      <c r="F1223" s="39">
        <f t="shared" ca="1" si="39"/>
        <v>182.91100493608278</v>
      </c>
    </row>
    <row r="1224" spans="5:6" x14ac:dyDescent="0.25">
      <c r="E1224" s="39">
        <f t="shared" ca="1" si="38"/>
        <v>0.46463403436217277</v>
      </c>
      <c r="F1224" s="39">
        <f t="shared" ca="1" si="39"/>
        <v>166.15850859054319</v>
      </c>
    </row>
    <row r="1225" spans="5:6" x14ac:dyDescent="0.25">
      <c r="E1225" s="39">
        <f t="shared" ca="1" si="38"/>
        <v>0.69168828366862245</v>
      </c>
      <c r="F1225" s="39">
        <f t="shared" ca="1" si="39"/>
        <v>222.92207091715562</v>
      </c>
    </row>
    <row r="1226" spans="5:6" x14ac:dyDescent="0.25">
      <c r="E1226" s="39">
        <f t="shared" ca="1" si="38"/>
        <v>0.37693035974623501</v>
      </c>
      <c r="F1226" s="39">
        <f t="shared" ca="1" si="39"/>
        <v>144.23258993655875</v>
      </c>
    </row>
    <row r="1227" spans="5:6" x14ac:dyDescent="0.25">
      <c r="E1227" s="39">
        <f t="shared" ca="1" si="38"/>
        <v>0.37068771173085435</v>
      </c>
      <c r="F1227" s="39">
        <f t="shared" ca="1" si="39"/>
        <v>142.67192793271357</v>
      </c>
    </row>
    <row r="1228" spans="5:6" x14ac:dyDescent="0.25">
      <c r="E1228" s="39">
        <f t="shared" ca="1" si="38"/>
        <v>0.80114898965681047</v>
      </c>
      <c r="F1228" s="39">
        <f t="shared" ca="1" si="39"/>
        <v>250.28724741420262</v>
      </c>
    </row>
    <row r="1229" spans="5:6" x14ac:dyDescent="0.25">
      <c r="E1229" s="39">
        <f t="shared" ca="1" si="38"/>
        <v>0.78347755296840438</v>
      </c>
      <c r="F1229" s="39">
        <f t="shared" ca="1" si="39"/>
        <v>245.86938824210108</v>
      </c>
    </row>
    <row r="1230" spans="5:6" x14ac:dyDescent="0.25">
      <c r="E1230" s="39">
        <f t="shared" ca="1" si="38"/>
        <v>0.90064942645183788</v>
      </c>
      <c r="F1230" s="39">
        <f t="shared" ca="1" si="39"/>
        <v>275.16235661295946</v>
      </c>
    </row>
    <row r="1231" spans="5:6" x14ac:dyDescent="0.25">
      <c r="E1231" s="39">
        <f t="shared" ca="1" si="38"/>
        <v>0.99171610880956029</v>
      </c>
      <c r="F1231" s="39">
        <f t="shared" ca="1" si="39"/>
        <v>297.9290272023901</v>
      </c>
    </row>
    <row r="1232" spans="5:6" x14ac:dyDescent="0.25">
      <c r="E1232" s="39">
        <f t="shared" ca="1" si="38"/>
        <v>0.34378403645261379</v>
      </c>
      <c r="F1232" s="39">
        <f t="shared" ca="1" si="39"/>
        <v>135.94600911315345</v>
      </c>
    </row>
    <row r="1233" spans="5:6" x14ac:dyDescent="0.25">
      <c r="E1233" s="39">
        <f t="shared" ca="1" si="38"/>
        <v>0.28828556191958576</v>
      </c>
      <c r="F1233" s="39">
        <f t="shared" ca="1" si="39"/>
        <v>122.07139047989644</v>
      </c>
    </row>
    <row r="1234" spans="5:6" x14ac:dyDescent="0.25">
      <c r="E1234" s="39">
        <f t="shared" ca="1" si="38"/>
        <v>0.62144640290878472</v>
      </c>
      <c r="F1234" s="39">
        <f t="shared" ca="1" si="39"/>
        <v>205.36160072719619</v>
      </c>
    </row>
    <row r="1235" spans="5:6" x14ac:dyDescent="0.25">
      <c r="E1235" s="39">
        <f t="shared" ca="1" si="38"/>
        <v>0.50748246912299588</v>
      </c>
      <c r="F1235" s="39">
        <f t="shared" ca="1" si="39"/>
        <v>176.87061728074897</v>
      </c>
    </row>
    <row r="1236" spans="5:6" x14ac:dyDescent="0.25">
      <c r="E1236" s="39">
        <f t="shared" ca="1" si="38"/>
        <v>0.41539996749957542</v>
      </c>
      <c r="F1236" s="39">
        <f t="shared" ca="1" si="39"/>
        <v>153.84999187489387</v>
      </c>
    </row>
    <row r="1237" spans="5:6" x14ac:dyDescent="0.25">
      <c r="E1237" s="39">
        <f t="shared" ca="1" si="38"/>
        <v>0.74389626518764351</v>
      </c>
      <c r="F1237" s="39">
        <f t="shared" ca="1" si="39"/>
        <v>235.97406629691088</v>
      </c>
    </row>
    <row r="1238" spans="5:6" x14ac:dyDescent="0.25">
      <c r="E1238" s="39">
        <f t="shared" ca="1" si="38"/>
        <v>0.47736126063673379</v>
      </c>
      <c r="F1238" s="39">
        <f t="shared" ca="1" si="39"/>
        <v>169.34031515918343</v>
      </c>
    </row>
    <row r="1239" spans="5:6" x14ac:dyDescent="0.25">
      <c r="E1239" s="39">
        <f t="shared" ca="1" si="38"/>
        <v>0.77538495897409976</v>
      </c>
      <c r="F1239" s="39">
        <f t="shared" ca="1" si="39"/>
        <v>243.84623974352493</v>
      </c>
    </row>
    <row r="1240" spans="5:6" x14ac:dyDescent="0.25">
      <c r="E1240" s="39">
        <f t="shared" ca="1" si="38"/>
        <v>0.19248551199565644</v>
      </c>
      <c r="F1240" s="39">
        <f t="shared" ca="1" si="39"/>
        <v>98.121377998914113</v>
      </c>
    </row>
    <row r="1241" spans="5:6" x14ac:dyDescent="0.25">
      <c r="E1241" s="39">
        <f t="shared" ca="1" si="38"/>
        <v>0.71737456685993994</v>
      </c>
      <c r="F1241" s="39">
        <f t="shared" ca="1" si="39"/>
        <v>229.34364171498498</v>
      </c>
    </row>
    <row r="1242" spans="5:6" x14ac:dyDescent="0.25">
      <c r="E1242" s="39">
        <f t="shared" ca="1" si="38"/>
        <v>0.32995931853945093</v>
      </c>
      <c r="F1242" s="39">
        <f t="shared" ca="1" si="39"/>
        <v>132.48982963486273</v>
      </c>
    </row>
    <row r="1243" spans="5:6" x14ac:dyDescent="0.25">
      <c r="E1243" s="39">
        <f t="shared" ca="1" si="38"/>
        <v>0.81419934145179373</v>
      </c>
      <c r="F1243" s="39">
        <f t="shared" ca="1" si="39"/>
        <v>253.54983536294844</v>
      </c>
    </row>
    <row r="1244" spans="5:6" x14ac:dyDescent="0.25">
      <c r="E1244" s="39">
        <f t="shared" ca="1" si="38"/>
        <v>0.18399507956483929</v>
      </c>
      <c r="F1244" s="39">
        <f t="shared" ca="1" si="39"/>
        <v>95.998769891209832</v>
      </c>
    </row>
    <row r="1245" spans="5:6" x14ac:dyDescent="0.25">
      <c r="E1245" s="39">
        <f t="shared" ca="1" si="38"/>
        <v>0.39062141338023126</v>
      </c>
      <c r="F1245" s="39">
        <f t="shared" ca="1" si="39"/>
        <v>147.65535334505782</v>
      </c>
    </row>
    <row r="1246" spans="5:6" x14ac:dyDescent="0.25">
      <c r="E1246" s="39">
        <f t="shared" ca="1" si="38"/>
        <v>0.66970502381817065</v>
      </c>
      <c r="F1246" s="39">
        <f t="shared" ca="1" si="39"/>
        <v>217.42625595454265</v>
      </c>
    </row>
    <row r="1247" spans="5:6" x14ac:dyDescent="0.25">
      <c r="E1247" s="39">
        <f t="shared" ca="1" si="38"/>
        <v>0.62007475886823593</v>
      </c>
      <c r="F1247" s="39">
        <f t="shared" ca="1" si="39"/>
        <v>205.01868971705898</v>
      </c>
    </row>
    <row r="1248" spans="5:6" x14ac:dyDescent="0.25">
      <c r="E1248" s="39">
        <f t="shared" ca="1" si="38"/>
        <v>7.3715547669861436E-3</v>
      </c>
      <c r="F1248" s="39">
        <f t="shared" ca="1" si="39"/>
        <v>51.842888691746538</v>
      </c>
    </row>
    <row r="1249" spans="5:6" x14ac:dyDescent="0.25">
      <c r="E1249" s="39">
        <f t="shared" ca="1" si="38"/>
        <v>0.83277237698642825</v>
      </c>
      <c r="F1249" s="39">
        <f t="shared" ca="1" si="39"/>
        <v>258.19309424660707</v>
      </c>
    </row>
    <row r="1250" spans="5:6" x14ac:dyDescent="0.25">
      <c r="E1250" s="39">
        <f t="shared" ca="1" si="38"/>
        <v>0.17104706362648858</v>
      </c>
      <c r="F1250" s="39">
        <f t="shared" ca="1" si="39"/>
        <v>92.761765906622145</v>
      </c>
    </row>
    <row r="1251" spans="5:6" x14ac:dyDescent="0.25">
      <c r="E1251" s="39">
        <f t="shared" ca="1" si="38"/>
        <v>0.66472163856017585</v>
      </c>
      <c r="F1251" s="39">
        <f t="shared" ca="1" si="39"/>
        <v>216.18040964004396</v>
      </c>
    </row>
    <row r="1252" spans="5:6" x14ac:dyDescent="0.25">
      <c r="E1252" s="39">
        <f t="shared" ca="1" si="38"/>
        <v>0.23668395047810931</v>
      </c>
      <c r="F1252" s="39">
        <f t="shared" ca="1" si="39"/>
        <v>109.17098761952732</v>
      </c>
    </row>
    <row r="1253" spans="5:6" x14ac:dyDescent="0.25">
      <c r="E1253" s="39">
        <f t="shared" ca="1" si="38"/>
        <v>0.74401876680111712</v>
      </c>
      <c r="F1253" s="39">
        <f t="shared" ca="1" si="39"/>
        <v>236.00469170027927</v>
      </c>
    </row>
    <row r="1254" spans="5:6" x14ac:dyDescent="0.25">
      <c r="E1254" s="39">
        <f t="shared" ca="1" si="38"/>
        <v>0.91614160604356232</v>
      </c>
      <c r="F1254" s="39">
        <f t="shared" ca="1" si="39"/>
        <v>279.03540151089055</v>
      </c>
    </row>
    <row r="1255" spans="5:6" x14ac:dyDescent="0.25">
      <c r="E1255" s="39">
        <f t="shared" ca="1" si="38"/>
        <v>0.29341588881799818</v>
      </c>
      <c r="F1255" s="39">
        <f t="shared" ca="1" si="39"/>
        <v>123.35397220449954</v>
      </c>
    </row>
    <row r="1256" spans="5:6" x14ac:dyDescent="0.25">
      <c r="E1256" s="39">
        <f t="shared" ca="1" si="38"/>
        <v>1.2431030213063465E-2</v>
      </c>
      <c r="F1256" s="39">
        <f t="shared" ca="1" si="39"/>
        <v>53.10775755326587</v>
      </c>
    </row>
    <row r="1257" spans="5:6" x14ac:dyDescent="0.25">
      <c r="E1257" s="39">
        <f t="shared" ca="1" si="38"/>
        <v>0.59389044083975384</v>
      </c>
      <c r="F1257" s="39">
        <f t="shared" ca="1" si="39"/>
        <v>198.47261020993847</v>
      </c>
    </row>
    <row r="1258" spans="5:6" x14ac:dyDescent="0.25">
      <c r="E1258" s="39">
        <f t="shared" ca="1" si="38"/>
        <v>0.92999972627845873</v>
      </c>
      <c r="F1258" s="39">
        <f t="shared" ca="1" si="39"/>
        <v>282.49993156961466</v>
      </c>
    </row>
    <row r="1259" spans="5:6" x14ac:dyDescent="0.25">
      <c r="E1259" s="39">
        <f t="shared" ca="1" si="38"/>
        <v>0.26406536752680287</v>
      </c>
      <c r="F1259" s="39">
        <f t="shared" ca="1" si="39"/>
        <v>116.01634188170073</v>
      </c>
    </row>
    <row r="1260" spans="5:6" x14ac:dyDescent="0.25">
      <c r="E1260" s="39">
        <f t="shared" ca="1" si="38"/>
        <v>7.1490186540655198E-2</v>
      </c>
      <c r="F1260" s="39">
        <f t="shared" ca="1" si="39"/>
        <v>67.8725466351638</v>
      </c>
    </row>
    <row r="1261" spans="5:6" x14ac:dyDescent="0.25">
      <c r="E1261" s="39">
        <f t="shared" ca="1" si="38"/>
        <v>4.3375654982677592E-2</v>
      </c>
      <c r="F1261" s="39">
        <f t="shared" ca="1" si="39"/>
        <v>60.843913745669397</v>
      </c>
    </row>
    <row r="1262" spans="5:6" x14ac:dyDescent="0.25">
      <c r="E1262" s="39">
        <f t="shared" ca="1" si="38"/>
        <v>0.91637356818536919</v>
      </c>
      <c r="F1262" s="39">
        <f t="shared" ca="1" si="39"/>
        <v>279.09339204634227</v>
      </c>
    </row>
    <row r="1263" spans="5:6" x14ac:dyDescent="0.25">
      <c r="E1263" s="39">
        <f t="shared" ca="1" si="38"/>
        <v>0.62445128851523568</v>
      </c>
      <c r="F1263" s="39">
        <f t="shared" ca="1" si="39"/>
        <v>206.11282212880892</v>
      </c>
    </row>
    <row r="1264" spans="5:6" x14ac:dyDescent="0.25">
      <c r="E1264" s="39">
        <f t="shared" ca="1" si="38"/>
        <v>0.74314177932157377</v>
      </c>
      <c r="F1264" s="39">
        <f t="shared" ca="1" si="39"/>
        <v>235.78544483039343</v>
      </c>
    </row>
    <row r="1265" spans="5:6" x14ac:dyDescent="0.25">
      <c r="E1265" s="39">
        <f t="shared" ca="1" si="38"/>
        <v>0.19669932549493274</v>
      </c>
      <c r="F1265" s="39">
        <f t="shared" ca="1" si="39"/>
        <v>99.174831373733184</v>
      </c>
    </row>
    <row r="1266" spans="5:6" x14ac:dyDescent="0.25">
      <c r="E1266" s="39">
        <f t="shared" ca="1" si="38"/>
        <v>0.63862242336017239</v>
      </c>
      <c r="F1266" s="39">
        <f t="shared" ca="1" si="39"/>
        <v>209.65560584004311</v>
      </c>
    </row>
    <row r="1267" spans="5:6" x14ac:dyDescent="0.25">
      <c r="E1267" s="39">
        <f t="shared" ca="1" si="38"/>
        <v>0.80963049889927952</v>
      </c>
      <c r="F1267" s="39">
        <f t="shared" ca="1" si="39"/>
        <v>252.40762472481987</v>
      </c>
    </row>
    <row r="1268" spans="5:6" x14ac:dyDescent="0.25">
      <c r="E1268" s="39">
        <f t="shared" ca="1" si="38"/>
        <v>0.14913882345263119</v>
      </c>
      <c r="F1268" s="39">
        <f t="shared" ca="1" si="39"/>
        <v>87.284705863157797</v>
      </c>
    </row>
    <row r="1269" spans="5:6" x14ac:dyDescent="0.25">
      <c r="E1269" s="39">
        <f t="shared" ca="1" si="38"/>
        <v>0.80545722739212899</v>
      </c>
      <c r="F1269" s="39">
        <f t="shared" ca="1" si="39"/>
        <v>251.36430684803224</v>
      </c>
    </row>
    <row r="1270" spans="5:6" x14ac:dyDescent="0.25">
      <c r="E1270" s="39">
        <f t="shared" ca="1" si="38"/>
        <v>0.32548291793929507</v>
      </c>
      <c r="F1270" s="39">
        <f t="shared" ca="1" si="39"/>
        <v>131.37072948482376</v>
      </c>
    </row>
    <row r="1271" spans="5:6" x14ac:dyDescent="0.25">
      <c r="E1271" s="39">
        <f t="shared" ca="1" si="38"/>
        <v>0.47287816854882958</v>
      </c>
      <c r="F1271" s="39">
        <f t="shared" ca="1" si="39"/>
        <v>168.21954213720738</v>
      </c>
    </row>
    <row r="1272" spans="5:6" x14ac:dyDescent="0.25">
      <c r="E1272" s="39">
        <f t="shared" ca="1" si="38"/>
        <v>0.81480312637262864</v>
      </c>
      <c r="F1272" s="39">
        <f t="shared" ca="1" si="39"/>
        <v>253.70078159315716</v>
      </c>
    </row>
    <row r="1273" spans="5:6" x14ac:dyDescent="0.25">
      <c r="E1273" s="39">
        <f t="shared" ca="1" si="38"/>
        <v>6.3057300781528269E-3</v>
      </c>
      <c r="F1273" s="39">
        <f t="shared" ca="1" si="39"/>
        <v>51.576432519538209</v>
      </c>
    </row>
    <row r="1274" spans="5:6" x14ac:dyDescent="0.25">
      <c r="E1274" s="39">
        <f t="shared" ca="1" si="38"/>
        <v>0.48174686193600458</v>
      </c>
      <c r="F1274" s="39">
        <f t="shared" ca="1" si="39"/>
        <v>170.43671548400113</v>
      </c>
    </row>
    <row r="1275" spans="5:6" x14ac:dyDescent="0.25">
      <c r="E1275" s="39">
        <f t="shared" ca="1" si="38"/>
        <v>0.31412177822626375</v>
      </c>
      <c r="F1275" s="39">
        <f t="shared" ca="1" si="39"/>
        <v>128.53044455656595</v>
      </c>
    </row>
    <row r="1276" spans="5:6" x14ac:dyDescent="0.25">
      <c r="E1276" s="39">
        <f t="shared" ca="1" si="38"/>
        <v>0.52546538188969549</v>
      </c>
      <c r="F1276" s="39">
        <f t="shared" ca="1" si="39"/>
        <v>181.36634547242386</v>
      </c>
    </row>
    <row r="1277" spans="5:6" x14ac:dyDescent="0.25">
      <c r="E1277" s="39">
        <f t="shared" ca="1" si="38"/>
        <v>0.78225679430320894</v>
      </c>
      <c r="F1277" s="39">
        <f t="shared" ca="1" si="39"/>
        <v>245.56419857580224</v>
      </c>
    </row>
    <row r="1278" spans="5:6" x14ac:dyDescent="0.25">
      <c r="E1278" s="39">
        <f t="shared" ca="1" si="38"/>
        <v>0.41484022863812542</v>
      </c>
      <c r="F1278" s="39">
        <f t="shared" ca="1" si="39"/>
        <v>153.71005715953135</v>
      </c>
    </row>
    <row r="1279" spans="5:6" x14ac:dyDescent="0.25">
      <c r="E1279" s="39">
        <f t="shared" ca="1" si="38"/>
        <v>0.17861100982498035</v>
      </c>
      <c r="F1279" s="39">
        <f t="shared" ca="1" si="39"/>
        <v>94.652752456245082</v>
      </c>
    </row>
    <row r="1280" spans="5:6" x14ac:dyDescent="0.25">
      <c r="E1280" s="39">
        <f t="shared" ca="1" si="38"/>
        <v>0.97792569638113547</v>
      </c>
      <c r="F1280" s="39">
        <f t="shared" ca="1" si="39"/>
        <v>294.48142409528384</v>
      </c>
    </row>
    <row r="1281" spans="5:6" x14ac:dyDescent="0.25">
      <c r="E1281" s="39">
        <f t="shared" ca="1" si="38"/>
        <v>0.70792296212298778</v>
      </c>
      <c r="F1281" s="39">
        <f t="shared" ca="1" si="39"/>
        <v>226.98074053074694</v>
      </c>
    </row>
    <row r="1282" spans="5:6" x14ac:dyDescent="0.25">
      <c r="E1282" s="39">
        <f t="shared" ca="1" si="38"/>
        <v>0.19740297188684286</v>
      </c>
      <c r="F1282" s="39">
        <f t="shared" ca="1" si="39"/>
        <v>99.350742971710716</v>
      </c>
    </row>
    <row r="1283" spans="5:6" x14ac:dyDescent="0.25">
      <c r="E1283" s="39">
        <f t="shared" ca="1" si="38"/>
        <v>0.3160015239868339</v>
      </c>
      <c r="F1283" s="39">
        <f t="shared" ca="1" si="39"/>
        <v>129.00038099670849</v>
      </c>
    </row>
    <row r="1284" spans="5:6" x14ac:dyDescent="0.25">
      <c r="E1284" s="39">
        <f t="shared" ref="E1284:E1347" ca="1" si="40">RAND()</f>
        <v>0.43943275447663932</v>
      </c>
      <c r="F1284" s="39">
        <f t="shared" ref="F1284:F1347" ca="1" si="41">$C$3+E1284*($C$4-$C$3)</f>
        <v>159.85818861915982</v>
      </c>
    </row>
    <row r="1285" spans="5:6" x14ac:dyDescent="0.25">
      <c r="E1285" s="39">
        <f t="shared" ca="1" si="40"/>
        <v>0.92528158973819608</v>
      </c>
      <c r="F1285" s="39">
        <f t="shared" ca="1" si="41"/>
        <v>281.32039743454902</v>
      </c>
    </row>
    <row r="1286" spans="5:6" x14ac:dyDescent="0.25">
      <c r="E1286" s="39">
        <f t="shared" ca="1" si="40"/>
        <v>0.60269771328466881</v>
      </c>
      <c r="F1286" s="39">
        <f t="shared" ca="1" si="41"/>
        <v>200.6744283211672</v>
      </c>
    </row>
    <row r="1287" spans="5:6" x14ac:dyDescent="0.25">
      <c r="E1287" s="39">
        <f t="shared" ca="1" si="40"/>
        <v>0.63713782770994354</v>
      </c>
      <c r="F1287" s="39">
        <f t="shared" ca="1" si="41"/>
        <v>209.28445692748588</v>
      </c>
    </row>
    <row r="1288" spans="5:6" x14ac:dyDescent="0.25">
      <c r="E1288" s="39">
        <f t="shared" ca="1" si="40"/>
        <v>0.44911872659842234</v>
      </c>
      <c r="F1288" s="39">
        <f t="shared" ca="1" si="41"/>
        <v>162.27968164960558</v>
      </c>
    </row>
    <row r="1289" spans="5:6" x14ac:dyDescent="0.25">
      <c r="E1289" s="39">
        <f t="shared" ca="1" si="40"/>
        <v>0.98637606845081305</v>
      </c>
      <c r="F1289" s="39">
        <f t="shared" ca="1" si="41"/>
        <v>296.59401711270323</v>
      </c>
    </row>
    <row r="1290" spans="5:6" x14ac:dyDescent="0.25">
      <c r="E1290" s="39">
        <f t="shared" ca="1" si="40"/>
        <v>0.23332391046439738</v>
      </c>
      <c r="F1290" s="39">
        <f t="shared" ca="1" si="41"/>
        <v>108.33097761609935</v>
      </c>
    </row>
    <row r="1291" spans="5:6" x14ac:dyDescent="0.25">
      <c r="E1291" s="39">
        <f t="shared" ca="1" si="40"/>
        <v>0.26044689707495405</v>
      </c>
      <c r="F1291" s="39">
        <f t="shared" ca="1" si="41"/>
        <v>115.11172426873851</v>
      </c>
    </row>
    <row r="1292" spans="5:6" x14ac:dyDescent="0.25">
      <c r="E1292" s="39">
        <f t="shared" ca="1" si="40"/>
        <v>0.57333179071886409</v>
      </c>
      <c r="F1292" s="39">
        <f t="shared" ca="1" si="41"/>
        <v>193.33294767971603</v>
      </c>
    </row>
    <row r="1293" spans="5:6" x14ac:dyDescent="0.25">
      <c r="E1293" s="39">
        <f t="shared" ca="1" si="40"/>
        <v>0.73484098929234953</v>
      </c>
      <c r="F1293" s="39">
        <f t="shared" ca="1" si="41"/>
        <v>233.71024732308737</v>
      </c>
    </row>
    <row r="1294" spans="5:6" x14ac:dyDescent="0.25">
      <c r="E1294" s="39">
        <f t="shared" ca="1" si="40"/>
        <v>9.0994952422103093E-2</v>
      </c>
      <c r="F1294" s="39">
        <f t="shared" ca="1" si="41"/>
        <v>72.748738105525774</v>
      </c>
    </row>
    <row r="1295" spans="5:6" x14ac:dyDescent="0.25">
      <c r="E1295" s="39">
        <f t="shared" ca="1" si="40"/>
        <v>0.26010137456886506</v>
      </c>
      <c r="F1295" s="39">
        <f t="shared" ca="1" si="41"/>
        <v>115.02534364221627</v>
      </c>
    </row>
    <row r="1296" spans="5:6" x14ac:dyDescent="0.25">
      <c r="E1296" s="39">
        <f t="shared" ca="1" si="40"/>
        <v>0.25438692178179467</v>
      </c>
      <c r="F1296" s="39">
        <f t="shared" ca="1" si="41"/>
        <v>113.59673044544867</v>
      </c>
    </row>
    <row r="1297" spans="5:6" x14ac:dyDescent="0.25">
      <c r="E1297" s="39">
        <f t="shared" ca="1" si="40"/>
        <v>0.26489231033625482</v>
      </c>
      <c r="F1297" s="39">
        <f t="shared" ca="1" si="41"/>
        <v>116.2230775840637</v>
      </c>
    </row>
    <row r="1298" spans="5:6" x14ac:dyDescent="0.25">
      <c r="E1298" s="39">
        <f t="shared" ca="1" si="40"/>
        <v>0.22438149693355425</v>
      </c>
      <c r="F1298" s="39">
        <f t="shared" ca="1" si="41"/>
        <v>106.09537423338855</v>
      </c>
    </row>
    <row r="1299" spans="5:6" x14ac:dyDescent="0.25">
      <c r="E1299" s="39">
        <f t="shared" ca="1" si="40"/>
        <v>0.57478421471180974</v>
      </c>
      <c r="F1299" s="39">
        <f t="shared" ca="1" si="41"/>
        <v>193.69605367795242</v>
      </c>
    </row>
    <row r="1300" spans="5:6" x14ac:dyDescent="0.25">
      <c r="E1300" s="39">
        <f t="shared" ca="1" si="40"/>
        <v>0.73123353081620135</v>
      </c>
      <c r="F1300" s="39">
        <f t="shared" ca="1" si="41"/>
        <v>232.80838270405033</v>
      </c>
    </row>
    <row r="1301" spans="5:6" x14ac:dyDescent="0.25">
      <c r="E1301" s="39">
        <f t="shared" ca="1" si="40"/>
        <v>5.2757323998930405E-2</v>
      </c>
      <c r="F1301" s="39">
        <f t="shared" ca="1" si="41"/>
        <v>63.189330999732604</v>
      </c>
    </row>
    <row r="1302" spans="5:6" x14ac:dyDescent="0.25">
      <c r="E1302" s="39">
        <f t="shared" ca="1" si="40"/>
        <v>0.99768604777578873</v>
      </c>
      <c r="F1302" s="39">
        <f t="shared" ca="1" si="41"/>
        <v>299.42151194394717</v>
      </c>
    </row>
    <row r="1303" spans="5:6" x14ac:dyDescent="0.25">
      <c r="E1303" s="39">
        <f t="shared" ca="1" si="40"/>
        <v>0.84613765485353254</v>
      </c>
      <c r="F1303" s="39">
        <f t="shared" ca="1" si="41"/>
        <v>261.53441371338317</v>
      </c>
    </row>
    <row r="1304" spans="5:6" x14ac:dyDescent="0.25">
      <c r="E1304" s="39">
        <f t="shared" ca="1" si="40"/>
        <v>0.49458492173134838</v>
      </c>
      <c r="F1304" s="39">
        <f t="shared" ca="1" si="41"/>
        <v>173.64623043283711</v>
      </c>
    </row>
    <row r="1305" spans="5:6" x14ac:dyDescent="0.25">
      <c r="E1305" s="39">
        <f t="shared" ca="1" si="40"/>
        <v>0.64902735731789019</v>
      </c>
      <c r="F1305" s="39">
        <f t="shared" ca="1" si="41"/>
        <v>212.25683932947254</v>
      </c>
    </row>
    <row r="1306" spans="5:6" x14ac:dyDescent="0.25">
      <c r="E1306" s="39">
        <f t="shared" ca="1" si="40"/>
        <v>0.57541630463601579</v>
      </c>
      <c r="F1306" s="39">
        <f t="shared" ca="1" si="41"/>
        <v>193.85407615900394</v>
      </c>
    </row>
    <row r="1307" spans="5:6" x14ac:dyDescent="0.25">
      <c r="E1307" s="39">
        <f t="shared" ca="1" si="40"/>
        <v>0.64860102619958149</v>
      </c>
      <c r="F1307" s="39">
        <f t="shared" ca="1" si="41"/>
        <v>212.15025654989537</v>
      </c>
    </row>
    <row r="1308" spans="5:6" x14ac:dyDescent="0.25">
      <c r="E1308" s="39">
        <f t="shared" ca="1" si="40"/>
        <v>0.56865741071276432</v>
      </c>
      <c r="F1308" s="39">
        <f t="shared" ca="1" si="41"/>
        <v>192.16435267819108</v>
      </c>
    </row>
    <row r="1309" spans="5:6" x14ac:dyDescent="0.25">
      <c r="E1309" s="39">
        <f t="shared" ca="1" si="40"/>
        <v>0.90843635785539179</v>
      </c>
      <c r="F1309" s="39">
        <f t="shared" ca="1" si="41"/>
        <v>277.10908946384791</v>
      </c>
    </row>
    <row r="1310" spans="5:6" x14ac:dyDescent="0.25">
      <c r="E1310" s="39">
        <f t="shared" ca="1" si="40"/>
        <v>0.39091194442350474</v>
      </c>
      <c r="F1310" s="39">
        <f t="shared" ca="1" si="41"/>
        <v>147.7279861058762</v>
      </c>
    </row>
    <row r="1311" spans="5:6" x14ac:dyDescent="0.25">
      <c r="E1311" s="39">
        <f t="shared" ca="1" si="40"/>
        <v>0.34693187329289676</v>
      </c>
      <c r="F1311" s="39">
        <f t="shared" ca="1" si="41"/>
        <v>136.73296832322418</v>
      </c>
    </row>
    <row r="1312" spans="5:6" x14ac:dyDescent="0.25">
      <c r="E1312" s="39">
        <f t="shared" ca="1" si="40"/>
        <v>0.31210689161519511</v>
      </c>
      <c r="F1312" s="39">
        <f t="shared" ca="1" si="41"/>
        <v>128.02672290379877</v>
      </c>
    </row>
    <row r="1313" spans="5:6" x14ac:dyDescent="0.25">
      <c r="E1313" s="39">
        <f t="shared" ca="1" si="40"/>
        <v>0.92562170243517372</v>
      </c>
      <c r="F1313" s="39">
        <f t="shared" ca="1" si="41"/>
        <v>281.40542560879339</v>
      </c>
    </row>
    <row r="1314" spans="5:6" x14ac:dyDescent="0.25">
      <c r="E1314" s="39">
        <f t="shared" ca="1" si="40"/>
        <v>0.47950880416094066</v>
      </c>
      <c r="F1314" s="39">
        <f t="shared" ca="1" si="41"/>
        <v>169.87720104023515</v>
      </c>
    </row>
    <row r="1315" spans="5:6" x14ac:dyDescent="0.25">
      <c r="E1315" s="39">
        <f t="shared" ca="1" si="40"/>
        <v>0.47046796284739945</v>
      </c>
      <c r="F1315" s="39">
        <f t="shared" ca="1" si="41"/>
        <v>167.61699071184987</v>
      </c>
    </row>
    <row r="1316" spans="5:6" x14ac:dyDescent="0.25">
      <c r="E1316" s="39">
        <f t="shared" ca="1" si="40"/>
        <v>0.68639226713418078</v>
      </c>
      <c r="F1316" s="39">
        <f t="shared" ca="1" si="41"/>
        <v>221.59806678354519</v>
      </c>
    </row>
    <row r="1317" spans="5:6" x14ac:dyDescent="0.25">
      <c r="E1317" s="39">
        <f t="shared" ca="1" si="40"/>
        <v>0.83808516404219691</v>
      </c>
      <c r="F1317" s="39">
        <f t="shared" ca="1" si="41"/>
        <v>259.52129101054925</v>
      </c>
    </row>
    <row r="1318" spans="5:6" x14ac:dyDescent="0.25">
      <c r="E1318" s="39">
        <f t="shared" ca="1" si="40"/>
        <v>0.23384796717138778</v>
      </c>
      <c r="F1318" s="39">
        <f t="shared" ca="1" si="41"/>
        <v>108.46199179284694</v>
      </c>
    </row>
    <row r="1319" spans="5:6" x14ac:dyDescent="0.25">
      <c r="E1319" s="39">
        <f t="shared" ca="1" si="40"/>
        <v>0.2257577687665161</v>
      </c>
      <c r="F1319" s="39">
        <f t="shared" ca="1" si="41"/>
        <v>106.43944219162903</v>
      </c>
    </row>
    <row r="1320" spans="5:6" x14ac:dyDescent="0.25">
      <c r="E1320" s="39">
        <f t="shared" ca="1" si="40"/>
        <v>0.88582819319872774</v>
      </c>
      <c r="F1320" s="39">
        <f t="shared" ca="1" si="41"/>
        <v>271.4570482996819</v>
      </c>
    </row>
    <row r="1321" spans="5:6" x14ac:dyDescent="0.25">
      <c r="E1321" s="39">
        <f t="shared" ca="1" si="40"/>
        <v>0.41520525083061932</v>
      </c>
      <c r="F1321" s="39">
        <f t="shared" ca="1" si="41"/>
        <v>153.80131270765483</v>
      </c>
    </row>
    <row r="1322" spans="5:6" x14ac:dyDescent="0.25">
      <c r="E1322" s="39">
        <f t="shared" ca="1" si="40"/>
        <v>0.73366942931140144</v>
      </c>
      <c r="F1322" s="39">
        <f t="shared" ca="1" si="41"/>
        <v>233.41735732785037</v>
      </c>
    </row>
    <row r="1323" spans="5:6" x14ac:dyDescent="0.25">
      <c r="E1323" s="39">
        <f t="shared" ca="1" si="40"/>
        <v>0.75476891091894605</v>
      </c>
      <c r="F1323" s="39">
        <f t="shared" ca="1" si="41"/>
        <v>238.69222772973652</v>
      </c>
    </row>
    <row r="1324" spans="5:6" x14ac:dyDescent="0.25">
      <c r="E1324" s="39">
        <f t="shared" ca="1" si="40"/>
        <v>0.46510209588687879</v>
      </c>
      <c r="F1324" s="39">
        <f t="shared" ca="1" si="41"/>
        <v>166.27552397171968</v>
      </c>
    </row>
    <row r="1325" spans="5:6" x14ac:dyDescent="0.25">
      <c r="E1325" s="39">
        <f t="shared" ca="1" si="40"/>
        <v>5.9709431949527492E-2</v>
      </c>
      <c r="F1325" s="39">
        <f t="shared" ca="1" si="41"/>
        <v>64.927357987381868</v>
      </c>
    </row>
    <row r="1326" spans="5:6" x14ac:dyDescent="0.25">
      <c r="E1326" s="39">
        <f t="shared" ca="1" si="40"/>
        <v>0.1215810202617541</v>
      </c>
      <c r="F1326" s="39">
        <f t="shared" ca="1" si="41"/>
        <v>80.395255065438533</v>
      </c>
    </row>
    <row r="1327" spans="5:6" x14ac:dyDescent="0.25">
      <c r="E1327" s="39">
        <f t="shared" ca="1" si="40"/>
        <v>0.89000158249641026</v>
      </c>
      <c r="F1327" s="39">
        <f t="shared" ca="1" si="41"/>
        <v>272.50039562410257</v>
      </c>
    </row>
    <row r="1328" spans="5:6" x14ac:dyDescent="0.25">
      <c r="E1328" s="39">
        <f t="shared" ca="1" si="40"/>
        <v>4.8958574611740135E-2</v>
      </c>
      <c r="F1328" s="39">
        <f t="shared" ca="1" si="41"/>
        <v>62.23964365293503</v>
      </c>
    </row>
    <row r="1329" spans="5:6" x14ac:dyDescent="0.25">
      <c r="E1329" s="39">
        <f t="shared" ca="1" si="40"/>
        <v>0.90498758969486737</v>
      </c>
      <c r="F1329" s="39">
        <f t="shared" ca="1" si="41"/>
        <v>276.24689742371686</v>
      </c>
    </row>
    <row r="1330" spans="5:6" x14ac:dyDescent="0.25">
      <c r="E1330" s="39">
        <f t="shared" ca="1" si="40"/>
        <v>0.76581054861790876</v>
      </c>
      <c r="F1330" s="39">
        <f t="shared" ca="1" si="41"/>
        <v>241.4526371544772</v>
      </c>
    </row>
    <row r="1331" spans="5:6" x14ac:dyDescent="0.25">
      <c r="E1331" s="39">
        <f t="shared" ca="1" si="40"/>
        <v>0.95900518488765141</v>
      </c>
      <c r="F1331" s="39">
        <f t="shared" ca="1" si="41"/>
        <v>289.75129622191287</v>
      </c>
    </row>
    <row r="1332" spans="5:6" x14ac:dyDescent="0.25">
      <c r="E1332" s="39">
        <f t="shared" ca="1" si="40"/>
        <v>7.3732346102780011E-2</v>
      </c>
      <c r="F1332" s="39">
        <f t="shared" ca="1" si="41"/>
        <v>68.433086525695003</v>
      </c>
    </row>
    <row r="1333" spans="5:6" x14ac:dyDescent="0.25">
      <c r="E1333" s="39">
        <f t="shared" ca="1" si="40"/>
        <v>0.4251017717493234</v>
      </c>
      <c r="F1333" s="39">
        <f t="shared" ca="1" si="41"/>
        <v>156.27544293733087</v>
      </c>
    </row>
    <row r="1334" spans="5:6" x14ac:dyDescent="0.25">
      <c r="E1334" s="39">
        <f t="shared" ca="1" si="40"/>
        <v>0.19573858230316543</v>
      </c>
      <c r="F1334" s="39">
        <f t="shared" ca="1" si="41"/>
        <v>98.934645575791365</v>
      </c>
    </row>
    <row r="1335" spans="5:6" x14ac:dyDescent="0.25">
      <c r="E1335" s="39">
        <f t="shared" ca="1" si="40"/>
        <v>0.65364112634055838</v>
      </c>
      <c r="F1335" s="39">
        <f t="shared" ca="1" si="41"/>
        <v>213.41028158513959</v>
      </c>
    </row>
    <row r="1336" spans="5:6" x14ac:dyDescent="0.25">
      <c r="E1336" s="39">
        <f t="shared" ca="1" si="40"/>
        <v>0.95575287084727734</v>
      </c>
      <c r="F1336" s="39">
        <f t="shared" ca="1" si="41"/>
        <v>288.93821771181933</v>
      </c>
    </row>
    <row r="1337" spans="5:6" x14ac:dyDescent="0.25">
      <c r="E1337" s="39">
        <f t="shared" ca="1" si="40"/>
        <v>0.16179208050396687</v>
      </c>
      <c r="F1337" s="39">
        <f t="shared" ca="1" si="41"/>
        <v>90.448020125991718</v>
      </c>
    </row>
    <row r="1338" spans="5:6" x14ac:dyDescent="0.25">
      <c r="E1338" s="39">
        <f t="shared" ca="1" si="40"/>
        <v>0.91424844058959409</v>
      </c>
      <c r="F1338" s="39">
        <f t="shared" ca="1" si="41"/>
        <v>278.56211014739853</v>
      </c>
    </row>
    <row r="1339" spans="5:6" x14ac:dyDescent="0.25">
      <c r="E1339" s="39">
        <f t="shared" ca="1" si="40"/>
        <v>0.12482422743692489</v>
      </c>
      <c r="F1339" s="39">
        <f t="shared" ca="1" si="41"/>
        <v>81.206056859231225</v>
      </c>
    </row>
    <row r="1340" spans="5:6" x14ac:dyDescent="0.25">
      <c r="E1340" s="39">
        <f t="shared" ca="1" si="40"/>
        <v>0.31060689207387648</v>
      </c>
      <c r="F1340" s="39">
        <f t="shared" ca="1" si="41"/>
        <v>127.65172301846913</v>
      </c>
    </row>
    <row r="1341" spans="5:6" x14ac:dyDescent="0.25">
      <c r="E1341" s="39">
        <f t="shared" ca="1" si="40"/>
        <v>0.53299182046120075</v>
      </c>
      <c r="F1341" s="39">
        <f t="shared" ca="1" si="41"/>
        <v>183.24795511530019</v>
      </c>
    </row>
    <row r="1342" spans="5:6" x14ac:dyDescent="0.25">
      <c r="E1342" s="39">
        <f t="shared" ca="1" si="40"/>
        <v>9.7991292986823852E-2</v>
      </c>
      <c r="F1342" s="39">
        <f t="shared" ca="1" si="41"/>
        <v>74.497823246705963</v>
      </c>
    </row>
    <row r="1343" spans="5:6" x14ac:dyDescent="0.25">
      <c r="E1343" s="39">
        <f t="shared" ca="1" si="40"/>
        <v>0.70952036667962104</v>
      </c>
      <c r="F1343" s="39">
        <f t="shared" ca="1" si="41"/>
        <v>227.38009166990526</v>
      </c>
    </row>
    <row r="1344" spans="5:6" x14ac:dyDescent="0.25">
      <c r="E1344" s="39">
        <f t="shared" ca="1" si="40"/>
        <v>0.94735068359061603</v>
      </c>
      <c r="F1344" s="39">
        <f t="shared" ca="1" si="41"/>
        <v>286.83767089765399</v>
      </c>
    </row>
    <row r="1345" spans="5:6" x14ac:dyDescent="0.25">
      <c r="E1345" s="39">
        <f t="shared" ca="1" si="40"/>
        <v>0.13428263545847474</v>
      </c>
      <c r="F1345" s="39">
        <f t="shared" ca="1" si="41"/>
        <v>83.570658864618679</v>
      </c>
    </row>
    <row r="1346" spans="5:6" x14ac:dyDescent="0.25">
      <c r="E1346" s="39">
        <f t="shared" ca="1" si="40"/>
        <v>0.39317147615221448</v>
      </c>
      <c r="F1346" s="39">
        <f t="shared" ca="1" si="41"/>
        <v>148.29286903805362</v>
      </c>
    </row>
    <row r="1347" spans="5:6" x14ac:dyDescent="0.25">
      <c r="E1347" s="39">
        <f t="shared" ca="1" si="40"/>
        <v>1.4441248937462792E-2</v>
      </c>
      <c r="F1347" s="39">
        <f t="shared" ca="1" si="41"/>
        <v>53.610312234365701</v>
      </c>
    </row>
    <row r="1348" spans="5:6" x14ac:dyDescent="0.25">
      <c r="E1348" s="39">
        <f t="shared" ref="E1348:E1411" ca="1" si="42">RAND()</f>
        <v>0.6772040648227321</v>
      </c>
      <c r="F1348" s="39">
        <f t="shared" ref="F1348:F1411" ca="1" si="43">$C$3+E1348*($C$4-$C$3)</f>
        <v>219.30101620568303</v>
      </c>
    </row>
    <row r="1349" spans="5:6" x14ac:dyDescent="0.25">
      <c r="E1349" s="39">
        <f t="shared" ca="1" si="42"/>
        <v>0.90391750433471119</v>
      </c>
      <c r="F1349" s="39">
        <f t="shared" ca="1" si="43"/>
        <v>275.97937608367783</v>
      </c>
    </row>
    <row r="1350" spans="5:6" x14ac:dyDescent="0.25">
      <c r="E1350" s="39">
        <f t="shared" ca="1" si="42"/>
        <v>0.38950810088061272</v>
      </c>
      <c r="F1350" s="39">
        <f t="shared" ca="1" si="43"/>
        <v>147.3770252201532</v>
      </c>
    </row>
    <row r="1351" spans="5:6" x14ac:dyDescent="0.25">
      <c r="E1351" s="39">
        <f t="shared" ca="1" si="42"/>
        <v>0.73516256069029995</v>
      </c>
      <c r="F1351" s="39">
        <f t="shared" ca="1" si="43"/>
        <v>233.790640172575</v>
      </c>
    </row>
    <row r="1352" spans="5:6" x14ac:dyDescent="0.25">
      <c r="E1352" s="39">
        <f t="shared" ca="1" si="42"/>
        <v>0.30919706828016713</v>
      </c>
      <c r="F1352" s="39">
        <f t="shared" ca="1" si="43"/>
        <v>127.29926707004178</v>
      </c>
    </row>
    <row r="1353" spans="5:6" x14ac:dyDescent="0.25">
      <c r="E1353" s="39">
        <f t="shared" ca="1" si="42"/>
        <v>0.23242696121636297</v>
      </c>
      <c r="F1353" s="39">
        <f t="shared" ca="1" si="43"/>
        <v>108.10674030409075</v>
      </c>
    </row>
    <row r="1354" spans="5:6" x14ac:dyDescent="0.25">
      <c r="E1354" s="39">
        <f t="shared" ca="1" si="42"/>
        <v>0.18891358385954926</v>
      </c>
      <c r="F1354" s="39">
        <f t="shared" ca="1" si="43"/>
        <v>97.228395964887312</v>
      </c>
    </row>
    <row r="1355" spans="5:6" x14ac:dyDescent="0.25">
      <c r="E1355" s="39">
        <f t="shared" ca="1" si="42"/>
        <v>0.92534131301376554</v>
      </c>
      <c r="F1355" s="39">
        <f t="shared" ca="1" si="43"/>
        <v>281.33532825344139</v>
      </c>
    </row>
    <row r="1356" spans="5:6" x14ac:dyDescent="0.25">
      <c r="E1356" s="39">
        <f t="shared" ca="1" si="42"/>
        <v>0.86861985891933458</v>
      </c>
      <c r="F1356" s="39">
        <f t="shared" ca="1" si="43"/>
        <v>267.15496472983364</v>
      </c>
    </row>
    <row r="1357" spans="5:6" x14ac:dyDescent="0.25">
      <c r="E1357" s="39">
        <f t="shared" ca="1" si="42"/>
        <v>0.69008622417846888</v>
      </c>
      <c r="F1357" s="39">
        <f t="shared" ca="1" si="43"/>
        <v>222.52155604461723</v>
      </c>
    </row>
    <row r="1358" spans="5:6" x14ac:dyDescent="0.25">
      <c r="E1358" s="39">
        <f t="shared" ca="1" si="42"/>
        <v>0.42867739667679972</v>
      </c>
      <c r="F1358" s="39">
        <f t="shared" ca="1" si="43"/>
        <v>157.16934916919993</v>
      </c>
    </row>
    <row r="1359" spans="5:6" x14ac:dyDescent="0.25">
      <c r="E1359" s="39">
        <f t="shared" ca="1" si="42"/>
        <v>0.74305641131422551</v>
      </c>
      <c r="F1359" s="39">
        <f t="shared" ca="1" si="43"/>
        <v>235.76410282855639</v>
      </c>
    </row>
    <row r="1360" spans="5:6" x14ac:dyDescent="0.25">
      <c r="E1360" s="39">
        <f t="shared" ca="1" si="42"/>
        <v>8.5987472529971298E-2</v>
      </c>
      <c r="F1360" s="39">
        <f t="shared" ca="1" si="43"/>
        <v>71.496868132492821</v>
      </c>
    </row>
    <row r="1361" spans="5:6" x14ac:dyDescent="0.25">
      <c r="E1361" s="39">
        <f t="shared" ca="1" si="42"/>
        <v>0.49827921393429053</v>
      </c>
      <c r="F1361" s="39">
        <f t="shared" ca="1" si="43"/>
        <v>174.56980348357263</v>
      </c>
    </row>
    <row r="1362" spans="5:6" x14ac:dyDescent="0.25">
      <c r="E1362" s="39">
        <f t="shared" ca="1" si="42"/>
        <v>0.12936688331160362</v>
      </c>
      <c r="F1362" s="39">
        <f t="shared" ca="1" si="43"/>
        <v>82.3417208279009</v>
      </c>
    </row>
    <row r="1363" spans="5:6" x14ac:dyDescent="0.25">
      <c r="E1363" s="39">
        <f t="shared" ca="1" si="42"/>
        <v>0.23377979874653088</v>
      </c>
      <c r="F1363" s="39">
        <f t="shared" ca="1" si="43"/>
        <v>108.44494968663273</v>
      </c>
    </row>
    <row r="1364" spans="5:6" x14ac:dyDescent="0.25">
      <c r="E1364" s="39">
        <f t="shared" ca="1" si="42"/>
        <v>0.15706158248582491</v>
      </c>
      <c r="F1364" s="39">
        <f t="shared" ca="1" si="43"/>
        <v>89.265395621456236</v>
      </c>
    </row>
    <row r="1365" spans="5:6" x14ac:dyDescent="0.25">
      <c r="E1365" s="39">
        <f t="shared" ca="1" si="42"/>
        <v>0.80559373442338467</v>
      </c>
      <c r="F1365" s="39">
        <f t="shared" ca="1" si="43"/>
        <v>251.39843360584618</v>
      </c>
    </row>
    <row r="1366" spans="5:6" x14ac:dyDescent="0.25">
      <c r="E1366" s="39">
        <f t="shared" ca="1" si="42"/>
        <v>0.23084047977741973</v>
      </c>
      <c r="F1366" s="39">
        <f t="shared" ca="1" si="43"/>
        <v>107.71011994435493</v>
      </c>
    </row>
    <row r="1367" spans="5:6" x14ac:dyDescent="0.25">
      <c r="E1367" s="39">
        <f t="shared" ca="1" si="42"/>
        <v>0.80986798259455461</v>
      </c>
      <c r="F1367" s="39">
        <f t="shared" ca="1" si="43"/>
        <v>252.46699564863866</v>
      </c>
    </row>
    <row r="1368" spans="5:6" x14ac:dyDescent="0.25">
      <c r="E1368" s="39">
        <f t="shared" ca="1" si="42"/>
        <v>0.55315375032664171</v>
      </c>
      <c r="F1368" s="39">
        <f t="shared" ca="1" si="43"/>
        <v>188.28843758166042</v>
      </c>
    </row>
    <row r="1369" spans="5:6" x14ac:dyDescent="0.25">
      <c r="E1369" s="39">
        <f t="shared" ca="1" si="42"/>
        <v>0.96479841535375144</v>
      </c>
      <c r="F1369" s="39">
        <f t="shared" ca="1" si="43"/>
        <v>291.19960383843784</v>
      </c>
    </row>
    <row r="1370" spans="5:6" x14ac:dyDescent="0.25">
      <c r="E1370" s="39">
        <f t="shared" ca="1" si="42"/>
        <v>0.35503975802197718</v>
      </c>
      <c r="F1370" s="39">
        <f t="shared" ca="1" si="43"/>
        <v>138.75993950549429</v>
      </c>
    </row>
    <row r="1371" spans="5:6" x14ac:dyDescent="0.25">
      <c r="E1371" s="39">
        <f t="shared" ca="1" si="42"/>
        <v>4.3928946593922991E-2</v>
      </c>
      <c r="F1371" s="39">
        <f t="shared" ca="1" si="43"/>
        <v>60.98223664848075</v>
      </c>
    </row>
    <row r="1372" spans="5:6" x14ac:dyDescent="0.25">
      <c r="E1372" s="39">
        <f t="shared" ca="1" si="42"/>
        <v>0.34551056206863062</v>
      </c>
      <c r="F1372" s="39">
        <f t="shared" ca="1" si="43"/>
        <v>136.37764051715766</v>
      </c>
    </row>
    <row r="1373" spans="5:6" x14ac:dyDescent="0.25">
      <c r="E1373" s="39">
        <f t="shared" ca="1" si="42"/>
        <v>0.98822097800679243</v>
      </c>
      <c r="F1373" s="39">
        <f t="shared" ca="1" si="43"/>
        <v>297.0552445016981</v>
      </c>
    </row>
    <row r="1374" spans="5:6" x14ac:dyDescent="0.25">
      <c r="E1374" s="39">
        <f t="shared" ca="1" si="42"/>
        <v>0.92245076721251895</v>
      </c>
      <c r="F1374" s="39">
        <f t="shared" ca="1" si="43"/>
        <v>280.61269180312974</v>
      </c>
    </row>
    <row r="1375" spans="5:6" x14ac:dyDescent="0.25">
      <c r="E1375" s="39">
        <f t="shared" ca="1" si="42"/>
        <v>0.24425799131037018</v>
      </c>
      <c r="F1375" s="39">
        <f t="shared" ca="1" si="43"/>
        <v>111.06449782759255</v>
      </c>
    </row>
    <row r="1376" spans="5:6" x14ac:dyDescent="0.25">
      <c r="E1376" s="39">
        <f t="shared" ca="1" si="42"/>
        <v>0.7388169878037949</v>
      </c>
      <c r="F1376" s="39">
        <f t="shared" ca="1" si="43"/>
        <v>234.70424695094871</v>
      </c>
    </row>
    <row r="1377" spans="5:6" x14ac:dyDescent="0.25">
      <c r="E1377" s="39">
        <f t="shared" ca="1" si="42"/>
        <v>5.909284452675545E-2</v>
      </c>
      <c r="F1377" s="39">
        <f t="shared" ca="1" si="43"/>
        <v>64.773211131688868</v>
      </c>
    </row>
    <row r="1378" spans="5:6" x14ac:dyDescent="0.25">
      <c r="E1378" s="39">
        <f t="shared" ca="1" si="42"/>
        <v>2.5400082910859267E-2</v>
      </c>
      <c r="F1378" s="39">
        <f t="shared" ca="1" si="43"/>
        <v>56.350020727714821</v>
      </c>
    </row>
    <row r="1379" spans="5:6" x14ac:dyDescent="0.25">
      <c r="E1379" s="39">
        <f t="shared" ca="1" si="42"/>
        <v>0.47031000102729392</v>
      </c>
      <c r="F1379" s="39">
        <f t="shared" ca="1" si="43"/>
        <v>167.5775002568235</v>
      </c>
    </row>
    <row r="1380" spans="5:6" x14ac:dyDescent="0.25">
      <c r="E1380" s="39">
        <f t="shared" ca="1" si="42"/>
        <v>0.67263219881562097</v>
      </c>
      <c r="F1380" s="39">
        <f t="shared" ca="1" si="43"/>
        <v>218.15804970390525</v>
      </c>
    </row>
    <row r="1381" spans="5:6" x14ac:dyDescent="0.25">
      <c r="E1381" s="39">
        <f t="shared" ca="1" si="42"/>
        <v>0.83436867956073801</v>
      </c>
      <c r="F1381" s="39">
        <f t="shared" ca="1" si="43"/>
        <v>258.59216989018449</v>
      </c>
    </row>
    <row r="1382" spans="5:6" x14ac:dyDescent="0.25">
      <c r="E1382" s="39">
        <f t="shared" ca="1" si="42"/>
        <v>0.44736866280655241</v>
      </c>
      <c r="F1382" s="39">
        <f t="shared" ca="1" si="43"/>
        <v>161.84216570163812</v>
      </c>
    </row>
    <row r="1383" spans="5:6" x14ac:dyDescent="0.25">
      <c r="E1383" s="39">
        <f t="shared" ca="1" si="42"/>
        <v>0.65551152670361046</v>
      </c>
      <c r="F1383" s="39">
        <f t="shared" ca="1" si="43"/>
        <v>213.87788167590261</v>
      </c>
    </row>
    <row r="1384" spans="5:6" x14ac:dyDescent="0.25">
      <c r="E1384" s="39">
        <f t="shared" ca="1" si="42"/>
        <v>0.84268339741331266</v>
      </c>
      <c r="F1384" s="39">
        <f t="shared" ca="1" si="43"/>
        <v>260.67084935332821</v>
      </c>
    </row>
    <row r="1385" spans="5:6" x14ac:dyDescent="0.25">
      <c r="E1385" s="39">
        <f t="shared" ca="1" si="42"/>
        <v>7.7044069992298847E-2</v>
      </c>
      <c r="F1385" s="39">
        <f t="shared" ca="1" si="43"/>
        <v>69.261017498074708</v>
      </c>
    </row>
    <row r="1386" spans="5:6" x14ac:dyDescent="0.25">
      <c r="E1386" s="39">
        <f t="shared" ca="1" si="42"/>
        <v>3.7383954356416726E-2</v>
      </c>
      <c r="F1386" s="39">
        <f t="shared" ca="1" si="43"/>
        <v>59.345988589104181</v>
      </c>
    </row>
    <row r="1387" spans="5:6" x14ac:dyDescent="0.25">
      <c r="E1387" s="39">
        <f t="shared" ca="1" si="42"/>
        <v>0.55294594991224144</v>
      </c>
      <c r="F1387" s="39">
        <f t="shared" ca="1" si="43"/>
        <v>188.23648747806035</v>
      </c>
    </row>
    <row r="1388" spans="5:6" x14ac:dyDescent="0.25">
      <c r="E1388" s="39">
        <f t="shared" ca="1" si="42"/>
        <v>5.244771617974231E-2</v>
      </c>
      <c r="F1388" s="39">
        <f t="shared" ca="1" si="43"/>
        <v>63.111929044935579</v>
      </c>
    </row>
    <row r="1389" spans="5:6" x14ac:dyDescent="0.25">
      <c r="E1389" s="39">
        <f t="shared" ca="1" si="42"/>
        <v>0.41253926845949396</v>
      </c>
      <c r="F1389" s="39">
        <f t="shared" ca="1" si="43"/>
        <v>153.1348171148735</v>
      </c>
    </row>
    <row r="1390" spans="5:6" x14ac:dyDescent="0.25">
      <c r="E1390" s="39">
        <f t="shared" ca="1" si="42"/>
        <v>0.95592458140720138</v>
      </c>
      <c r="F1390" s="39">
        <f t="shared" ca="1" si="43"/>
        <v>288.98114535180036</v>
      </c>
    </row>
    <row r="1391" spans="5:6" x14ac:dyDescent="0.25">
      <c r="E1391" s="39">
        <f t="shared" ca="1" si="42"/>
        <v>0.66816580604149278</v>
      </c>
      <c r="F1391" s="39">
        <f t="shared" ca="1" si="43"/>
        <v>217.04145151037321</v>
      </c>
    </row>
    <row r="1392" spans="5:6" x14ac:dyDescent="0.25">
      <c r="E1392" s="39">
        <f t="shared" ca="1" si="42"/>
        <v>0.49512577753220721</v>
      </c>
      <c r="F1392" s="39">
        <f t="shared" ca="1" si="43"/>
        <v>173.78144438305179</v>
      </c>
    </row>
    <row r="1393" spans="5:6" x14ac:dyDescent="0.25">
      <c r="E1393" s="39">
        <f t="shared" ca="1" si="42"/>
        <v>0.84870997256524605</v>
      </c>
      <c r="F1393" s="39">
        <f t="shared" ca="1" si="43"/>
        <v>262.17749314131152</v>
      </c>
    </row>
    <row r="1394" spans="5:6" x14ac:dyDescent="0.25">
      <c r="E1394" s="39">
        <f t="shared" ca="1" si="42"/>
        <v>8.0211827839156369E-2</v>
      </c>
      <c r="F1394" s="39">
        <f t="shared" ca="1" si="43"/>
        <v>70.0529569597891</v>
      </c>
    </row>
    <row r="1395" spans="5:6" x14ac:dyDescent="0.25">
      <c r="E1395" s="39">
        <f t="shared" ca="1" si="42"/>
        <v>0.52818543604166046</v>
      </c>
      <c r="F1395" s="39">
        <f t="shared" ca="1" si="43"/>
        <v>182.0463590104151</v>
      </c>
    </row>
    <row r="1396" spans="5:6" x14ac:dyDescent="0.25">
      <c r="E1396" s="39">
        <f t="shared" ca="1" si="42"/>
        <v>0.51702009853167397</v>
      </c>
      <c r="F1396" s="39">
        <f t="shared" ca="1" si="43"/>
        <v>179.25502463291849</v>
      </c>
    </row>
    <row r="1397" spans="5:6" x14ac:dyDescent="0.25">
      <c r="E1397" s="39">
        <f t="shared" ca="1" si="42"/>
        <v>0.70500575620706318</v>
      </c>
      <c r="F1397" s="39">
        <f t="shared" ca="1" si="43"/>
        <v>226.2514390517658</v>
      </c>
    </row>
    <row r="1398" spans="5:6" x14ac:dyDescent="0.25">
      <c r="E1398" s="39">
        <f t="shared" ca="1" si="42"/>
        <v>0.76488920227795054</v>
      </c>
      <c r="F1398" s="39">
        <f t="shared" ca="1" si="43"/>
        <v>241.22230056948763</v>
      </c>
    </row>
    <row r="1399" spans="5:6" x14ac:dyDescent="0.25">
      <c r="E1399" s="39">
        <f t="shared" ca="1" si="42"/>
        <v>0.46099554486050687</v>
      </c>
      <c r="F1399" s="39">
        <f t="shared" ca="1" si="43"/>
        <v>165.24888621512673</v>
      </c>
    </row>
    <row r="1400" spans="5:6" x14ac:dyDescent="0.25">
      <c r="E1400" s="39">
        <f t="shared" ca="1" si="42"/>
        <v>0.72545713327987693</v>
      </c>
      <c r="F1400" s="39">
        <f t="shared" ca="1" si="43"/>
        <v>231.36428331996925</v>
      </c>
    </row>
    <row r="1401" spans="5:6" x14ac:dyDescent="0.25">
      <c r="E1401" s="39">
        <f t="shared" ca="1" si="42"/>
        <v>0.39576113233636523</v>
      </c>
      <c r="F1401" s="39">
        <f t="shared" ca="1" si="43"/>
        <v>148.94028308409131</v>
      </c>
    </row>
    <row r="1402" spans="5:6" x14ac:dyDescent="0.25">
      <c r="E1402" s="39">
        <f t="shared" ca="1" si="42"/>
        <v>0.84532743523418075</v>
      </c>
      <c r="F1402" s="39">
        <f t="shared" ca="1" si="43"/>
        <v>261.33185880854518</v>
      </c>
    </row>
    <row r="1403" spans="5:6" x14ac:dyDescent="0.25">
      <c r="E1403" s="39">
        <f t="shared" ca="1" si="42"/>
        <v>6.1280597881684384E-2</v>
      </c>
      <c r="F1403" s="39">
        <f t="shared" ca="1" si="43"/>
        <v>65.3201494704211</v>
      </c>
    </row>
    <row r="1404" spans="5:6" x14ac:dyDescent="0.25">
      <c r="E1404" s="39">
        <f t="shared" ca="1" si="42"/>
        <v>0.77390322748871021</v>
      </c>
      <c r="F1404" s="39">
        <f t="shared" ca="1" si="43"/>
        <v>243.47580687217754</v>
      </c>
    </row>
    <row r="1405" spans="5:6" x14ac:dyDescent="0.25">
      <c r="E1405" s="39">
        <f t="shared" ca="1" si="42"/>
        <v>0.81591266438872934</v>
      </c>
      <c r="F1405" s="39">
        <f t="shared" ca="1" si="43"/>
        <v>253.97816609718234</v>
      </c>
    </row>
    <row r="1406" spans="5:6" x14ac:dyDescent="0.25">
      <c r="E1406" s="39">
        <f t="shared" ca="1" si="42"/>
        <v>0.86391596111526991</v>
      </c>
      <c r="F1406" s="39">
        <f t="shared" ca="1" si="43"/>
        <v>265.97899027881749</v>
      </c>
    </row>
    <row r="1407" spans="5:6" x14ac:dyDescent="0.25">
      <c r="E1407" s="39">
        <f t="shared" ca="1" si="42"/>
        <v>0.63378252044947225</v>
      </c>
      <c r="F1407" s="39">
        <f t="shared" ca="1" si="43"/>
        <v>208.44563011236806</v>
      </c>
    </row>
    <row r="1408" spans="5:6" x14ac:dyDescent="0.25">
      <c r="E1408" s="39">
        <f t="shared" ca="1" si="42"/>
        <v>0.76210712616018494</v>
      </c>
      <c r="F1408" s="39">
        <f t="shared" ca="1" si="43"/>
        <v>240.52678154004624</v>
      </c>
    </row>
    <row r="1409" spans="5:6" x14ac:dyDescent="0.25">
      <c r="E1409" s="39">
        <f t="shared" ca="1" si="42"/>
        <v>9.9387227667132039E-2</v>
      </c>
      <c r="F1409" s="39">
        <f t="shared" ca="1" si="43"/>
        <v>74.846806916783009</v>
      </c>
    </row>
    <row r="1410" spans="5:6" x14ac:dyDescent="0.25">
      <c r="E1410" s="39">
        <f t="shared" ca="1" si="42"/>
        <v>0.97366632649338258</v>
      </c>
      <c r="F1410" s="39">
        <f t="shared" ca="1" si="43"/>
        <v>293.41658162334568</v>
      </c>
    </row>
    <row r="1411" spans="5:6" x14ac:dyDescent="0.25">
      <c r="E1411" s="39">
        <f t="shared" ca="1" si="42"/>
        <v>0.65184007857645021</v>
      </c>
      <c r="F1411" s="39">
        <f t="shared" ca="1" si="43"/>
        <v>212.96001964411255</v>
      </c>
    </row>
    <row r="1412" spans="5:6" x14ac:dyDescent="0.25">
      <c r="E1412" s="39">
        <f t="shared" ref="E1412:E1475" ca="1" si="44">RAND()</f>
        <v>0.9824306373998688</v>
      </c>
      <c r="F1412" s="39">
        <f t="shared" ref="F1412:F1475" ca="1" si="45">$C$3+E1412*($C$4-$C$3)</f>
        <v>295.60765934996721</v>
      </c>
    </row>
    <row r="1413" spans="5:6" x14ac:dyDescent="0.25">
      <c r="E1413" s="39">
        <f t="shared" ca="1" si="44"/>
        <v>0.94932292144450436</v>
      </c>
      <c r="F1413" s="39">
        <f t="shared" ca="1" si="45"/>
        <v>287.33073036112609</v>
      </c>
    </row>
    <row r="1414" spans="5:6" x14ac:dyDescent="0.25">
      <c r="E1414" s="39">
        <f t="shared" ca="1" si="44"/>
        <v>0.21787057081204186</v>
      </c>
      <c r="F1414" s="39">
        <f t="shared" ca="1" si="45"/>
        <v>104.46764270301047</v>
      </c>
    </row>
    <row r="1415" spans="5:6" x14ac:dyDescent="0.25">
      <c r="E1415" s="39">
        <f t="shared" ca="1" si="44"/>
        <v>2.4420613900178911E-2</v>
      </c>
      <c r="F1415" s="39">
        <f t="shared" ca="1" si="45"/>
        <v>56.10515347504473</v>
      </c>
    </row>
    <row r="1416" spans="5:6" x14ac:dyDescent="0.25">
      <c r="E1416" s="39">
        <f t="shared" ca="1" si="44"/>
        <v>0.67338034712006467</v>
      </c>
      <c r="F1416" s="39">
        <f t="shared" ca="1" si="45"/>
        <v>218.34508678001617</v>
      </c>
    </row>
    <row r="1417" spans="5:6" x14ac:dyDescent="0.25">
      <c r="E1417" s="39">
        <f t="shared" ca="1" si="44"/>
        <v>0.94299019968405351</v>
      </c>
      <c r="F1417" s="39">
        <f t="shared" ca="1" si="45"/>
        <v>285.74754992101339</v>
      </c>
    </row>
    <row r="1418" spans="5:6" x14ac:dyDescent="0.25">
      <c r="E1418" s="39">
        <f t="shared" ca="1" si="44"/>
        <v>0.94767167026933885</v>
      </c>
      <c r="F1418" s="39">
        <f t="shared" ca="1" si="45"/>
        <v>286.91791756733471</v>
      </c>
    </row>
    <row r="1419" spans="5:6" x14ac:dyDescent="0.25">
      <c r="E1419" s="39">
        <f t="shared" ca="1" si="44"/>
        <v>0.19829783340449303</v>
      </c>
      <c r="F1419" s="39">
        <f t="shared" ca="1" si="45"/>
        <v>99.574458351123255</v>
      </c>
    </row>
    <row r="1420" spans="5:6" x14ac:dyDescent="0.25">
      <c r="E1420" s="39">
        <f t="shared" ca="1" si="44"/>
        <v>0.93662485667510342</v>
      </c>
      <c r="F1420" s="39">
        <f t="shared" ca="1" si="45"/>
        <v>284.15621416877582</v>
      </c>
    </row>
    <row r="1421" spans="5:6" x14ac:dyDescent="0.25">
      <c r="E1421" s="39">
        <f t="shared" ca="1" si="44"/>
        <v>0.96774527720806791</v>
      </c>
      <c r="F1421" s="39">
        <f t="shared" ca="1" si="45"/>
        <v>291.93631930201695</v>
      </c>
    </row>
    <row r="1422" spans="5:6" x14ac:dyDescent="0.25">
      <c r="E1422" s="39">
        <f t="shared" ca="1" si="44"/>
        <v>0.65658799294236458</v>
      </c>
      <c r="F1422" s="39">
        <f t="shared" ca="1" si="45"/>
        <v>214.14699823559116</v>
      </c>
    </row>
    <row r="1423" spans="5:6" x14ac:dyDescent="0.25">
      <c r="E1423" s="39">
        <f t="shared" ca="1" si="44"/>
        <v>8.8282101934836876E-2</v>
      </c>
      <c r="F1423" s="39">
        <f t="shared" ca="1" si="45"/>
        <v>72.070525483709218</v>
      </c>
    </row>
    <row r="1424" spans="5:6" x14ac:dyDescent="0.25">
      <c r="E1424" s="39">
        <f t="shared" ca="1" si="44"/>
        <v>0.80160215948227198</v>
      </c>
      <c r="F1424" s="39">
        <f t="shared" ca="1" si="45"/>
        <v>250.400539870568</v>
      </c>
    </row>
    <row r="1425" spans="5:6" x14ac:dyDescent="0.25">
      <c r="E1425" s="39">
        <f t="shared" ca="1" si="44"/>
        <v>6.2927957777635712E-2</v>
      </c>
      <c r="F1425" s="39">
        <f t="shared" ca="1" si="45"/>
        <v>65.731989444408924</v>
      </c>
    </row>
    <row r="1426" spans="5:6" x14ac:dyDescent="0.25">
      <c r="E1426" s="39">
        <f t="shared" ca="1" si="44"/>
        <v>0.24709555472827283</v>
      </c>
      <c r="F1426" s="39">
        <f t="shared" ca="1" si="45"/>
        <v>111.7738886820682</v>
      </c>
    </row>
    <row r="1427" spans="5:6" x14ac:dyDescent="0.25">
      <c r="E1427" s="39">
        <f t="shared" ca="1" si="44"/>
        <v>0.50725995323208084</v>
      </c>
      <c r="F1427" s="39">
        <f t="shared" ca="1" si="45"/>
        <v>176.81498830802019</v>
      </c>
    </row>
    <row r="1428" spans="5:6" x14ac:dyDescent="0.25">
      <c r="E1428" s="39">
        <f t="shared" ca="1" si="44"/>
        <v>0.15594194667558803</v>
      </c>
      <c r="F1428" s="39">
        <f t="shared" ca="1" si="45"/>
        <v>88.985486668897011</v>
      </c>
    </row>
    <row r="1429" spans="5:6" x14ac:dyDescent="0.25">
      <c r="E1429" s="39">
        <f t="shared" ca="1" si="44"/>
        <v>0.67060445923719325</v>
      </c>
      <c r="F1429" s="39">
        <f t="shared" ca="1" si="45"/>
        <v>217.65111480929832</v>
      </c>
    </row>
    <row r="1430" spans="5:6" x14ac:dyDescent="0.25">
      <c r="E1430" s="39">
        <f t="shared" ca="1" si="44"/>
        <v>0.32911454513610661</v>
      </c>
      <c r="F1430" s="39">
        <f t="shared" ca="1" si="45"/>
        <v>132.27863628402665</v>
      </c>
    </row>
    <row r="1431" spans="5:6" x14ac:dyDescent="0.25">
      <c r="E1431" s="39">
        <f t="shared" ca="1" si="44"/>
        <v>0.12311316979321352</v>
      </c>
      <c r="F1431" s="39">
        <f t="shared" ca="1" si="45"/>
        <v>80.778292448303375</v>
      </c>
    </row>
    <row r="1432" spans="5:6" x14ac:dyDescent="0.25">
      <c r="E1432" s="39">
        <f t="shared" ca="1" si="44"/>
        <v>0.80950848021829269</v>
      </c>
      <c r="F1432" s="39">
        <f t="shared" ca="1" si="45"/>
        <v>252.37712005457317</v>
      </c>
    </row>
    <row r="1433" spans="5:6" x14ac:dyDescent="0.25">
      <c r="E1433" s="39">
        <f t="shared" ca="1" si="44"/>
        <v>0.73590905488053027</v>
      </c>
      <c r="F1433" s="39">
        <f t="shared" ca="1" si="45"/>
        <v>233.97726372013256</v>
      </c>
    </row>
    <row r="1434" spans="5:6" x14ac:dyDescent="0.25">
      <c r="E1434" s="39">
        <f t="shared" ca="1" si="44"/>
        <v>0.97651903867445078</v>
      </c>
      <c r="F1434" s="39">
        <f t="shared" ca="1" si="45"/>
        <v>294.12975966861268</v>
      </c>
    </row>
    <row r="1435" spans="5:6" x14ac:dyDescent="0.25">
      <c r="E1435" s="39">
        <f t="shared" ca="1" si="44"/>
        <v>0.58852534888207009</v>
      </c>
      <c r="F1435" s="39">
        <f t="shared" ca="1" si="45"/>
        <v>197.13133722051751</v>
      </c>
    </row>
    <row r="1436" spans="5:6" x14ac:dyDescent="0.25">
      <c r="E1436" s="39">
        <f t="shared" ca="1" si="44"/>
        <v>0.91072091109129927</v>
      </c>
      <c r="F1436" s="39">
        <f t="shared" ca="1" si="45"/>
        <v>277.68022777282482</v>
      </c>
    </row>
    <row r="1437" spans="5:6" x14ac:dyDescent="0.25">
      <c r="E1437" s="39">
        <f t="shared" ca="1" si="44"/>
        <v>0.70073174296755114</v>
      </c>
      <c r="F1437" s="39">
        <f t="shared" ca="1" si="45"/>
        <v>225.18293574188777</v>
      </c>
    </row>
    <row r="1438" spans="5:6" x14ac:dyDescent="0.25">
      <c r="E1438" s="39">
        <f t="shared" ca="1" si="44"/>
        <v>0.47650807915965798</v>
      </c>
      <c r="F1438" s="39">
        <f t="shared" ca="1" si="45"/>
        <v>169.1270197899145</v>
      </c>
    </row>
    <row r="1439" spans="5:6" x14ac:dyDescent="0.25">
      <c r="E1439" s="39">
        <f t="shared" ca="1" si="44"/>
        <v>0.84149812629744014</v>
      </c>
      <c r="F1439" s="39">
        <f t="shared" ca="1" si="45"/>
        <v>260.37453157436005</v>
      </c>
    </row>
    <row r="1440" spans="5:6" x14ac:dyDescent="0.25">
      <c r="E1440" s="39">
        <f t="shared" ca="1" si="44"/>
        <v>0.56763390576158956</v>
      </c>
      <c r="F1440" s="39">
        <f t="shared" ca="1" si="45"/>
        <v>191.90847644039738</v>
      </c>
    </row>
    <row r="1441" spans="5:6" x14ac:dyDescent="0.25">
      <c r="E1441" s="39">
        <f t="shared" ca="1" si="44"/>
        <v>0.51126979278033058</v>
      </c>
      <c r="F1441" s="39">
        <f t="shared" ca="1" si="45"/>
        <v>177.81744819508265</v>
      </c>
    </row>
    <row r="1442" spans="5:6" x14ac:dyDescent="0.25">
      <c r="E1442" s="39">
        <f t="shared" ca="1" si="44"/>
        <v>0.47636163964180522</v>
      </c>
      <c r="F1442" s="39">
        <f t="shared" ca="1" si="45"/>
        <v>169.09040991045129</v>
      </c>
    </row>
    <row r="1443" spans="5:6" x14ac:dyDescent="0.25">
      <c r="E1443" s="39">
        <f t="shared" ca="1" si="44"/>
        <v>0.69998050149913582</v>
      </c>
      <c r="F1443" s="39">
        <f t="shared" ca="1" si="45"/>
        <v>224.99512537478395</v>
      </c>
    </row>
    <row r="1444" spans="5:6" x14ac:dyDescent="0.25">
      <c r="E1444" s="39">
        <f t="shared" ca="1" si="44"/>
        <v>0.56154368941106381</v>
      </c>
      <c r="F1444" s="39">
        <f t="shared" ca="1" si="45"/>
        <v>190.38592235276596</v>
      </c>
    </row>
    <row r="1445" spans="5:6" x14ac:dyDescent="0.25">
      <c r="E1445" s="39">
        <f t="shared" ca="1" si="44"/>
        <v>0.39507873592429676</v>
      </c>
      <c r="F1445" s="39">
        <f t="shared" ca="1" si="45"/>
        <v>148.76968398107419</v>
      </c>
    </row>
    <row r="1446" spans="5:6" x14ac:dyDescent="0.25">
      <c r="E1446" s="39">
        <f t="shared" ca="1" si="44"/>
        <v>0.29645017919827632</v>
      </c>
      <c r="F1446" s="39">
        <f t="shared" ca="1" si="45"/>
        <v>124.11254479956908</v>
      </c>
    </row>
    <row r="1447" spans="5:6" x14ac:dyDescent="0.25">
      <c r="E1447" s="39">
        <f t="shared" ca="1" si="44"/>
        <v>0.67566095240758617</v>
      </c>
      <c r="F1447" s="39">
        <f t="shared" ca="1" si="45"/>
        <v>218.91523810189653</v>
      </c>
    </row>
    <row r="1448" spans="5:6" x14ac:dyDescent="0.25">
      <c r="E1448" s="39">
        <f t="shared" ca="1" si="44"/>
        <v>3.1100430338225959E-2</v>
      </c>
      <c r="F1448" s="39">
        <f t="shared" ca="1" si="45"/>
        <v>57.775107584556487</v>
      </c>
    </row>
    <row r="1449" spans="5:6" x14ac:dyDescent="0.25">
      <c r="E1449" s="39">
        <f t="shared" ca="1" si="44"/>
        <v>0.98968356302494442</v>
      </c>
      <c r="F1449" s="39">
        <f t="shared" ca="1" si="45"/>
        <v>297.42089075623608</v>
      </c>
    </row>
    <row r="1450" spans="5:6" x14ac:dyDescent="0.25">
      <c r="E1450" s="39">
        <f t="shared" ca="1" si="44"/>
        <v>0.27232526657499412</v>
      </c>
      <c r="F1450" s="39">
        <f t="shared" ca="1" si="45"/>
        <v>118.08131664374854</v>
      </c>
    </row>
    <row r="1451" spans="5:6" x14ac:dyDescent="0.25">
      <c r="E1451" s="39">
        <f t="shared" ca="1" si="44"/>
        <v>0.1768251133254114</v>
      </c>
      <c r="F1451" s="39">
        <f t="shared" ca="1" si="45"/>
        <v>94.206278331352848</v>
      </c>
    </row>
    <row r="1452" spans="5:6" x14ac:dyDescent="0.25">
      <c r="E1452" s="39">
        <f t="shared" ca="1" si="44"/>
        <v>0.94641293809756077</v>
      </c>
      <c r="F1452" s="39">
        <f t="shared" ca="1" si="45"/>
        <v>286.60323452439019</v>
      </c>
    </row>
    <row r="1453" spans="5:6" x14ac:dyDescent="0.25">
      <c r="E1453" s="39">
        <f t="shared" ca="1" si="44"/>
        <v>0.47123826470726937</v>
      </c>
      <c r="F1453" s="39">
        <f t="shared" ca="1" si="45"/>
        <v>167.80956617681733</v>
      </c>
    </row>
    <row r="1454" spans="5:6" x14ac:dyDescent="0.25">
      <c r="E1454" s="39">
        <f t="shared" ca="1" si="44"/>
        <v>0.14559529303239438</v>
      </c>
      <c r="F1454" s="39">
        <f t="shared" ca="1" si="45"/>
        <v>86.398823258098588</v>
      </c>
    </row>
    <row r="1455" spans="5:6" x14ac:dyDescent="0.25">
      <c r="E1455" s="39">
        <f t="shared" ca="1" si="44"/>
        <v>0.60479841964168202</v>
      </c>
      <c r="F1455" s="39">
        <f t="shared" ca="1" si="45"/>
        <v>201.1996049104205</v>
      </c>
    </row>
    <row r="1456" spans="5:6" x14ac:dyDescent="0.25">
      <c r="E1456" s="39">
        <f t="shared" ca="1" si="44"/>
        <v>0.7703368048327377</v>
      </c>
      <c r="F1456" s="39">
        <f t="shared" ca="1" si="45"/>
        <v>242.58420120818442</v>
      </c>
    </row>
    <row r="1457" spans="5:6" x14ac:dyDescent="0.25">
      <c r="E1457" s="39">
        <f t="shared" ca="1" si="44"/>
        <v>0.29337459334391613</v>
      </c>
      <c r="F1457" s="39">
        <f t="shared" ca="1" si="45"/>
        <v>123.34364833597904</v>
      </c>
    </row>
    <row r="1458" spans="5:6" x14ac:dyDescent="0.25">
      <c r="E1458" s="39">
        <f t="shared" ca="1" si="44"/>
        <v>0.71917632744295967</v>
      </c>
      <c r="F1458" s="39">
        <f t="shared" ca="1" si="45"/>
        <v>229.79408186073991</v>
      </c>
    </row>
    <row r="1459" spans="5:6" x14ac:dyDescent="0.25">
      <c r="E1459" s="39">
        <f t="shared" ca="1" si="44"/>
        <v>0.75338465605764382</v>
      </c>
      <c r="F1459" s="39">
        <f t="shared" ca="1" si="45"/>
        <v>238.34616401441096</v>
      </c>
    </row>
    <row r="1460" spans="5:6" x14ac:dyDescent="0.25">
      <c r="E1460" s="39">
        <f t="shared" ca="1" si="44"/>
        <v>7.0244525329374197E-2</v>
      </c>
      <c r="F1460" s="39">
        <f t="shared" ca="1" si="45"/>
        <v>67.56113133234355</v>
      </c>
    </row>
    <row r="1461" spans="5:6" x14ac:dyDescent="0.25">
      <c r="E1461" s="39">
        <f t="shared" ca="1" si="44"/>
        <v>0.90208825487580158</v>
      </c>
      <c r="F1461" s="39">
        <f t="shared" ca="1" si="45"/>
        <v>275.52206371895039</v>
      </c>
    </row>
    <row r="1462" spans="5:6" x14ac:dyDescent="0.25">
      <c r="E1462" s="39">
        <f t="shared" ca="1" si="44"/>
        <v>0.48669893205758719</v>
      </c>
      <c r="F1462" s="39">
        <f t="shared" ca="1" si="45"/>
        <v>171.67473301439679</v>
      </c>
    </row>
    <row r="1463" spans="5:6" x14ac:dyDescent="0.25">
      <c r="E1463" s="39">
        <f t="shared" ca="1" si="44"/>
        <v>0.42781954897569152</v>
      </c>
      <c r="F1463" s="39">
        <f t="shared" ca="1" si="45"/>
        <v>156.95488724392288</v>
      </c>
    </row>
    <row r="1464" spans="5:6" x14ac:dyDescent="0.25">
      <c r="E1464" s="39">
        <f t="shared" ca="1" si="44"/>
        <v>0.27232889580982433</v>
      </c>
      <c r="F1464" s="39">
        <f t="shared" ca="1" si="45"/>
        <v>118.08222395245609</v>
      </c>
    </row>
    <row r="1465" spans="5:6" x14ac:dyDescent="0.25">
      <c r="E1465" s="39">
        <f t="shared" ca="1" si="44"/>
        <v>0.93436432333029162</v>
      </c>
      <c r="F1465" s="39">
        <f t="shared" ca="1" si="45"/>
        <v>283.59108083257291</v>
      </c>
    </row>
    <row r="1466" spans="5:6" x14ac:dyDescent="0.25">
      <c r="E1466" s="39">
        <f t="shared" ca="1" si="44"/>
        <v>0.15874243019632295</v>
      </c>
      <c r="F1466" s="39">
        <f t="shared" ca="1" si="45"/>
        <v>89.685607549080743</v>
      </c>
    </row>
    <row r="1467" spans="5:6" x14ac:dyDescent="0.25">
      <c r="E1467" s="39">
        <f t="shared" ca="1" si="44"/>
        <v>0.52656848838230341</v>
      </c>
      <c r="F1467" s="39">
        <f t="shared" ca="1" si="45"/>
        <v>181.64212209557584</v>
      </c>
    </row>
    <row r="1468" spans="5:6" x14ac:dyDescent="0.25">
      <c r="E1468" s="39">
        <f t="shared" ca="1" si="44"/>
        <v>0.13492240212395323</v>
      </c>
      <c r="F1468" s="39">
        <f t="shared" ca="1" si="45"/>
        <v>83.730600530988312</v>
      </c>
    </row>
    <row r="1469" spans="5:6" x14ac:dyDescent="0.25">
      <c r="E1469" s="39">
        <f t="shared" ca="1" si="44"/>
        <v>0.49758719572450238</v>
      </c>
      <c r="F1469" s="39">
        <f t="shared" ca="1" si="45"/>
        <v>174.3967989311256</v>
      </c>
    </row>
    <row r="1470" spans="5:6" x14ac:dyDescent="0.25">
      <c r="E1470" s="39">
        <f t="shared" ca="1" si="44"/>
        <v>0.89267950154191067</v>
      </c>
      <c r="F1470" s="39">
        <f t="shared" ca="1" si="45"/>
        <v>273.16987538547767</v>
      </c>
    </row>
    <row r="1471" spans="5:6" x14ac:dyDescent="0.25">
      <c r="E1471" s="39">
        <f t="shared" ca="1" si="44"/>
        <v>0.96594063978708256</v>
      </c>
      <c r="F1471" s="39">
        <f t="shared" ca="1" si="45"/>
        <v>291.48515994677064</v>
      </c>
    </row>
    <row r="1472" spans="5:6" x14ac:dyDescent="0.25">
      <c r="E1472" s="39">
        <f t="shared" ca="1" si="44"/>
        <v>0.73277258022514835</v>
      </c>
      <c r="F1472" s="39">
        <f t="shared" ca="1" si="45"/>
        <v>233.19314505628708</v>
      </c>
    </row>
    <row r="1473" spans="5:6" x14ac:dyDescent="0.25">
      <c r="E1473" s="39">
        <f t="shared" ca="1" si="44"/>
        <v>0.44172419564310683</v>
      </c>
      <c r="F1473" s="39">
        <f t="shared" ca="1" si="45"/>
        <v>160.43104891077672</v>
      </c>
    </row>
    <row r="1474" spans="5:6" x14ac:dyDescent="0.25">
      <c r="E1474" s="39">
        <f t="shared" ca="1" si="44"/>
        <v>0.10144646601710072</v>
      </c>
      <c r="F1474" s="39">
        <f t="shared" ca="1" si="45"/>
        <v>75.361616504275176</v>
      </c>
    </row>
    <row r="1475" spans="5:6" x14ac:dyDescent="0.25">
      <c r="E1475" s="39">
        <f t="shared" ca="1" si="44"/>
        <v>0.79508426348676597</v>
      </c>
      <c r="F1475" s="39">
        <f t="shared" ca="1" si="45"/>
        <v>248.77106587169149</v>
      </c>
    </row>
    <row r="1476" spans="5:6" x14ac:dyDescent="0.25">
      <c r="E1476" s="39">
        <f t="shared" ref="E1476:E1539" ca="1" si="46">RAND()</f>
        <v>0.80627452595087579</v>
      </c>
      <c r="F1476" s="39">
        <f t="shared" ref="F1476:F1539" ca="1" si="47">$C$3+E1476*($C$4-$C$3)</f>
        <v>251.56863148771896</v>
      </c>
    </row>
    <row r="1477" spans="5:6" x14ac:dyDescent="0.25">
      <c r="E1477" s="39">
        <f t="shared" ca="1" si="46"/>
        <v>0.86505609124090943</v>
      </c>
      <c r="F1477" s="39">
        <f t="shared" ca="1" si="47"/>
        <v>266.26402281022735</v>
      </c>
    </row>
    <row r="1478" spans="5:6" x14ac:dyDescent="0.25">
      <c r="E1478" s="39">
        <f t="shared" ca="1" si="46"/>
        <v>0.6574854351568864</v>
      </c>
      <c r="F1478" s="39">
        <f t="shared" ca="1" si="47"/>
        <v>214.3713587892216</v>
      </c>
    </row>
    <row r="1479" spans="5:6" x14ac:dyDescent="0.25">
      <c r="E1479" s="39">
        <f t="shared" ca="1" si="46"/>
        <v>0.51132337908193048</v>
      </c>
      <c r="F1479" s="39">
        <f t="shared" ca="1" si="47"/>
        <v>177.83084477048263</v>
      </c>
    </row>
    <row r="1480" spans="5:6" x14ac:dyDescent="0.25">
      <c r="E1480" s="39">
        <f t="shared" ca="1" si="46"/>
        <v>0.77769243731664428</v>
      </c>
      <c r="F1480" s="39">
        <f t="shared" ca="1" si="47"/>
        <v>244.42310932916106</v>
      </c>
    </row>
    <row r="1481" spans="5:6" x14ac:dyDescent="0.25">
      <c r="E1481" s="39">
        <f t="shared" ca="1" si="46"/>
        <v>0.67836496825927128</v>
      </c>
      <c r="F1481" s="39">
        <f t="shared" ca="1" si="47"/>
        <v>219.59124206481783</v>
      </c>
    </row>
    <row r="1482" spans="5:6" x14ac:dyDescent="0.25">
      <c r="E1482" s="39">
        <f t="shared" ca="1" si="46"/>
        <v>0.51528921521054294</v>
      </c>
      <c r="F1482" s="39">
        <f t="shared" ca="1" si="47"/>
        <v>178.82230380263573</v>
      </c>
    </row>
    <row r="1483" spans="5:6" x14ac:dyDescent="0.25">
      <c r="E1483" s="39">
        <f t="shared" ca="1" si="46"/>
        <v>0.74822764168371203</v>
      </c>
      <c r="F1483" s="39">
        <f t="shared" ca="1" si="47"/>
        <v>237.05691042092801</v>
      </c>
    </row>
    <row r="1484" spans="5:6" x14ac:dyDescent="0.25">
      <c r="E1484" s="39">
        <f t="shared" ca="1" si="46"/>
        <v>0.46524526384235587</v>
      </c>
      <c r="F1484" s="39">
        <f t="shared" ca="1" si="47"/>
        <v>166.31131596058896</v>
      </c>
    </row>
    <row r="1485" spans="5:6" x14ac:dyDescent="0.25">
      <c r="E1485" s="39">
        <f t="shared" ca="1" si="46"/>
        <v>0.28966638070288431</v>
      </c>
      <c r="F1485" s="39">
        <f t="shared" ca="1" si="47"/>
        <v>122.41659517572107</v>
      </c>
    </row>
    <row r="1486" spans="5:6" x14ac:dyDescent="0.25">
      <c r="E1486" s="39">
        <f t="shared" ca="1" si="46"/>
        <v>8.4630550758811762E-2</v>
      </c>
      <c r="F1486" s="39">
        <f t="shared" ca="1" si="47"/>
        <v>71.157637689702938</v>
      </c>
    </row>
    <row r="1487" spans="5:6" x14ac:dyDescent="0.25">
      <c r="E1487" s="39">
        <f t="shared" ca="1" si="46"/>
        <v>0.31354500905917582</v>
      </c>
      <c r="F1487" s="39">
        <f t="shared" ca="1" si="47"/>
        <v>128.38625226479394</v>
      </c>
    </row>
    <row r="1488" spans="5:6" x14ac:dyDescent="0.25">
      <c r="E1488" s="39">
        <f t="shared" ca="1" si="46"/>
        <v>0.76301490618642709</v>
      </c>
      <c r="F1488" s="39">
        <f t="shared" ca="1" si="47"/>
        <v>240.75372654660677</v>
      </c>
    </row>
    <row r="1489" spans="5:6" x14ac:dyDescent="0.25">
      <c r="E1489" s="39">
        <f t="shared" ca="1" si="46"/>
        <v>0.28067358060969538</v>
      </c>
      <c r="F1489" s="39">
        <f t="shared" ca="1" si="47"/>
        <v>120.16839515242384</v>
      </c>
    </row>
    <row r="1490" spans="5:6" x14ac:dyDescent="0.25">
      <c r="E1490" s="39">
        <f t="shared" ca="1" si="46"/>
        <v>0.78878336150039396</v>
      </c>
      <c r="F1490" s="39">
        <f t="shared" ca="1" si="47"/>
        <v>247.1958403750985</v>
      </c>
    </row>
    <row r="1491" spans="5:6" x14ac:dyDescent="0.25">
      <c r="E1491" s="39">
        <f t="shared" ca="1" si="46"/>
        <v>0.70333136799001894</v>
      </c>
      <c r="F1491" s="39">
        <f t="shared" ca="1" si="47"/>
        <v>225.83284199750474</v>
      </c>
    </row>
    <row r="1492" spans="5:6" x14ac:dyDescent="0.25">
      <c r="E1492" s="39">
        <f t="shared" ca="1" si="46"/>
        <v>0.15748825980809578</v>
      </c>
      <c r="F1492" s="39">
        <f t="shared" ca="1" si="47"/>
        <v>89.372064952023948</v>
      </c>
    </row>
    <row r="1493" spans="5:6" x14ac:dyDescent="0.25">
      <c r="E1493" s="39">
        <f t="shared" ca="1" si="46"/>
        <v>0.91246139660171044</v>
      </c>
      <c r="F1493" s="39">
        <f t="shared" ca="1" si="47"/>
        <v>278.11534915042762</v>
      </c>
    </row>
    <row r="1494" spans="5:6" x14ac:dyDescent="0.25">
      <c r="E1494" s="39">
        <f t="shared" ca="1" si="46"/>
        <v>0.54986727101373178</v>
      </c>
      <c r="F1494" s="39">
        <f t="shared" ca="1" si="47"/>
        <v>187.46681775343293</v>
      </c>
    </row>
    <row r="1495" spans="5:6" x14ac:dyDescent="0.25">
      <c r="E1495" s="39">
        <f t="shared" ca="1" si="46"/>
        <v>1.4731538891002538E-2</v>
      </c>
      <c r="F1495" s="39">
        <f t="shared" ca="1" si="47"/>
        <v>53.682884722750636</v>
      </c>
    </row>
    <row r="1496" spans="5:6" x14ac:dyDescent="0.25">
      <c r="E1496" s="39">
        <f t="shared" ca="1" si="46"/>
        <v>0.41898509621706614</v>
      </c>
      <c r="F1496" s="39">
        <f t="shared" ca="1" si="47"/>
        <v>154.74627405426654</v>
      </c>
    </row>
    <row r="1497" spans="5:6" x14ac:dyDescent="0.25">
      <c r="E1497" s="39">
        <f t="shared" ca="1" si="46"/>
        <v>0.1838946095004399</v>
      </c>
      <c r="F1497" s="39">
        <f t="shared" ca="1" si="47"/>
        <v>95.973652375109978</v>
      </c>
    </row>
    <row r="1498" spans="5:6" x14ac:dyDescent="0.25">
      <c r="E1498" s="39">
        <f t="shared" ca="1" si="46"/>
        <v>0.16791617342772103</v>
      </c>
      <c r="F1498" s="39">
        <f t="shared" ca="1" si="47"/>
        <v>91.979043356930248</v>
      </c>
    </row>
    <row r="1499" spans="5:6" x14ac:dyDescent="0.25">
      <c r="E1499" s="39">
        <f t="shared" ca="1" si="46"/>
        <v>3.3746895210948091E-2</v>
      </c>
      <c r="F1499" s="39">
        <f t="shared" ca="1" si="47"/>
        <v>58.436723802737021</v>
      </c>
    </row>
    <row r="1500" spans="5:6" x14ac:dyDescent="0.25">
      <c r="E1500" s="39">
        <f t="shared" ca="1" si="46"/>
        <v>0.23444870235795912</v>
      </c>
      <c r="F1500" s="39">
        <f t="shared" ca="1" si="47"/>
        <v>108.61217558948978</v>
      </c>
    </row>
    <row r="1501" spans="5:6" x14ac:dyDescent="0.25">
      <c r="E1501" s="39">
        <f t="shared" ca="1" si="46"/>
        <v>0.41716988408792666</v>
      </c>
      <c r="F1501" s="39">
        <f t="shared" ca="1" si="47"/>
        <v>154.29247102198167</v>
      </c>
    </row>
    <row r="1502" spans="5:6" x14ac:dyDescent="0.25">
      <c r="E1502" s="39">
        <f t="shared" ca="1" si="46"/>
        <v>0.9012834680063746</v>
      </c>
      <c r="F1502" s="39">
        <f t="shared" ca="1" si="47"/>
        <v>275.32086700159368</v>
      </c>
    </row>
    <row r="1503" spans="5:6" x14ac:dyDescent="0.25">
      <c r="E1503" s="39">
        <f t="shared" ca="1" si="46"/>
        <v>0.62307339965710662</v>
      </c>
      <c r="F1503" s="39">
        <f t="shared" ca="1" si="47"/>
        <v>205.76834991427665</v>
      </c>
    </row>
    <row r="1504" spans="5:6" x14ac:dyDescent="0.25">
      <c r="E1504" s="39">
        <f t="shared" ca="1" si="46"/>
        <v>0.23245598449526017</v>
      </c>
      <c r="F1504" s="39">
        <f t="shared" ca="1" si="47"/>
        <v>108.11399612381504</v>
      </c>
    </row>
    <row r="1505" spans="5:6" x14ac:dyDescent="0.25">
      <c r="E1505" s="39">
        <f t="shared" ca="1" si="46"/>
        <v>6.6086544266433567E-2</v>
      </c>
      <c r="F1505" s="39">
        <f t="shared" ca="1" si="47"/>
        <v>66.521636066608394</v>
      </c>
    </row>
    <row r="1506" spans="5:6" x14ac:dyDescent="0.25">
      <c r="E1506" s="39">
        <f t="shared" ca="1" si="46"/>
        <v>0.32278571481922558</v>
      </c>
      <c r="F1506" s="39">
        <f t="shared" ca="1" si="47"/>
        <v>130.69642870480641</v>
      </c>
    </row>
    <row r="1507" spans="5:6" x14ac:dyDescent="0.25">
      <c r="E1507" s="39">
        <f t="shared" ca="1" si="46"/>
        <v>0.25565710847199508</v>
      </c>
      <c r="F1507" s="39">
        <f t="shared" ca="1" si="47"/>
        <v>113.91427711799878</v>
      </c>
    </row>
    <row r="1508" spans="5:6" x14ac:dyDescent="0.25">
      <c r="E1508" s="39">
        <f t="shared" ca="1" si="46"/>
        <v>3.5534292634086806E-2</v>
      </c>
      <c r="F1508" s="39">
        <f t="shared" ca="1" si="47"/>
        <v>58.883573158521699</v>
      </c>
    </row>
    <row r="1509" spans="5:6" x14ac:dyDescent="0.25">
      <c r="E1509" s="39">
        <f t="shared" ca="1" si="46"/>
        <v>0.25736583378312228</v>
      </c>
      <c r="F1509" s="39">
        <f t="shared" ca="1" si="47"/>
        <v>114.34145844578057</v>
      </c>
    </row>
    <row r="1510" spans="5:6" x14ac:dyDescent="0.25">
      <c r="E1510" s="39">
        <f t="shared" ca="1" si="46"/>
        <v>5.8840097732953622E-2</v>
      </c>
      <c r="F1510" s="39">
        <f t="shared" ca="1" si="47"/>
        <v>64.710024433238402</v>
      </c>
    </row>
    <row r="1511" spans="5:6" x14ac:dyDescent="0.25">
      <c r="E1511" s="39">
        <f t="shared" ca="1" si="46"/>
        <v>0.94237624923034091</v>
      </c>
      <c r="F1511" s="39">
        <f t="shared" ca="1" si="47"/>
        <v>285.5940623075852</v>
      </c>
    </row>
    <row r="1512" spans="5:6" x14ac:dyDescent="0.25">
      <c r="E1512" s="39">
        <f t="shared" ca="1" si="46"/>
        <v>0.38344983351346451</v>
      </c>
      <c r="F1512" s="39">
        <f t="shared" ca="1" si="47"/>
        <v>145.86245837836611</v>
      </c>
    </row>
    <row r="1513" spans="5:6" x14ac:dyDescent="0.25">
      <c r="E1513" s="39">
        <f t="shared" ca="1" si="46"/>
        <v>0.81432169839734314</v>
      </c>
      <c r="F1513" s="39">
        <f t="shared" ca="1" si="47"/>
        <v>253.5804245993358</v>
      </c>
    </row>
    <row r="1514" spans="5:6" x14ac:dyDescent="0.25">
      <c r="E1514" s="39">
        <f t="shared" ca="1" si="46"/>
        <v>0.45542877332208442</v>
      </c>
      <c r="F1514" s="39">
        <f t="shared" ca="1" si="47"/>
        <v>163.85719333052111</v>
      </c>
    </row>
    <row r="1515" spans="5:6" x14ac:dyDescent="0.25">
      <c r="E1515" s="39">
        <f t="shared" ca="1" si="46"/>
        <v>0.45652336842595598</v>
      </c>
      <c r="F1515" s="39">
        <f t="shared" ca="1" si="47"/>
        <v>164.13084210648901</v>
      </c>
    </row>
    <row r="1516" spans="5:6" x14ac:dyDescent="0.25">
      <c r="E1516" s="39">
        <f t="shared" ca="1" si="46"/>
        <v>0.90616788770862</v>
      </c>
      <c r="F1516" s="39">
        <f t="shared" ca="1" si="47"/>
        <v>276.54197192715503</v>
      </c>
    </row>
    <row r="1517" spans="5:6" x14ac:dyDescent="0.25">
      <c r="E1517" s="39">
        <f t="shared" ca="1" si="46"/>
        <v>0.58574656631110422</v>
      </c>
      <c r="F1517" s="39">
        <f t="shared" ca="1" si="47"/>
        <v>196.43664157777604</v>
      </c>
    </row>
    <row r="1518" spans="5:6" x14ac:dyDescent="0.25">
      <c r="E1518" s="39">
        <f t="shared" ca="1" si="46"/>
        <v>0.32351579581185841</v>
      </c>
      <c r="F1518" s="39">
        <f t="shared" ca="1" si="47"/>
        <v>130.87894895296461</v>
      </c>
    </row>
    <row r="1519" spans="5:6" x14ac:dyDescent="0.25">
      <c r="E1519" s="39">
        <f t="shared" ca="1" si="46"/>
        <v>0.61944652946875978</v>
      </c>
      <c r="F1519" s="39">
        <f t="shared" ca="1" si="47"/>
        <v>204.86163236718994</v>
      </c>
    </row>
    <row r="1520" spans="5:6" x14ac:dyDescent="0.25">
      <c r="E1520" s="39">
        <f t="shared" ca="1" si="46"/>
        <v>0.57672930992827742</v>
      </c>
      <c r="F1520" s="39">
        <f t="shared" ca="1" si="47"/>
        <v>194.18232748206935</v>
      </c>
    </row>
    <row r="1521" spans="5:6" x14ac:dyDescent="0.25">
      <c r="E1521" s="39">
        <f t="shared" ca="1" si="46"/>
        <v>0.58209483685902519</v>
      </c>
      <c r="F1521" s="39">
        <f t="shared" ca="1" si="47"/>
        <v>195.52370921475631</v>
      </c>
    </row>
    <row r="1522" spans="5:6" x14ac:dyDescent="0.25">
      <c r="E1522" s="39">
        <f t="shared" ca="1" si="46"/>
        <v>0.32927699368260321</v>
      </c>
      <c r="F1522" s="39">
        <f t="shared" ca="1" si="47"/>
        <v>132.31924842065081</v>
      </c>
    </row>
    <row r="1523" spans="5:6" x14ac:dyDescent="0.25">
      <c r="E1523" s="39">
        <f t="shared" ca="1" si="46"/>
        <v>1.1647559738798718E-2</v>
      </c>
      <c r="F1523" s="39">
        <f t="shared" ca="1" si="47"/>
        <v>52.91188993469968</v>
      </c>
    </row>
    <row r="1524" spans="5:6" x14ac:dyDescent="0.25">
      <c r="E1524" s="39">
        <f t="shared" ca="1" si="46"/>
        <v>0.34278624799780477</v>
      </c>
      <c r="F1524" s="39">
        <f t="shared" ca="1" si="47"/>
        <v>135.69656199945121</v>
      </c>
    </row>
    <row r="1525" spans="5:6" x14ac:dyDescent="0.25">
      <c r="E1525" s="39">
        <f t="shared" ca="1" si="46"/>
        <v>0.15664475987415871</v>
      </c>
      <c r="F1525" s="39">
        <f t="shared" ca="1" si="47"/>
        <v>89.161189968539674</v>
      </c>
    </row>
    <row r="1526" spans="5:6" x14ac:dyDescent="0.25">
      <c r="E1526" s="39">
        <f t="shared" ca="1" si="46"/>
        <v>0.60233932613157182</v>
      </c>
      <c r="F1526" s="39">
        <f t="shared" ca="1" si="47"/>
        <v>200.58483153289296</v>
      </c>
    </row>
    <row r="1527" spans="5:6" x14ac:dyDescent="0.25">
      <c r="E1527" s="39">
        <f t="shared" ca="1" si="46"/>
        <v>0.55628599889097552</v>
      </c>
      <c r="F1527" s="39">
        <f t="shared" ca="1" si="47"/>
        <v>189.07149972274388</v>
      </c>
    </row>
    <row r="1528" spans="5:6" x14ac:dyDescent="0.25">
      <c r="E1528" s="39">
        <f t="shared" ca="1" si="46"/>
        <v>0.42491165851244128</v>
      </c>
      <c r="F1528" s="39">
        <f t="shared" ca="1" si="47"/>
        <v>156.22791462811034</v>
      </c>
    </row>
    <row r="1529" spans="5:6" x14ac:dyDescent="0.25">
      <c r="E1529" s="39">
        <f t="shared" ca="1" si="46"/>
        <v>0.27318007394368382</v>
      </c>
      <c r="F1529" s="39">
        <f t="shared" ca="1" si="47"/>
        <v>118.29501848592095</v>
      </c>
    </row>
    <row r="1530" spans="5:6" x14ac:dyDescent="0.25">
      <c r="E1530" s="39">
        <f t="shared" ca="1" si="46"/>
        <v>0.28985144162953613</v>
      </c>
      <c r="F1530" s="39">
        <f t="shared" ca="1" si="47"/>
        <v>122.46286040738403</v>
      </c>
    </row>
    <row r="1531" spans="5:6" x14ac:dyDescent="0.25">
      <c r="E1531" s="39">
        <f t="shared" ca="1" si="46"/>
        <v>0.90131921097502221</v>
      </c>
      <c r="F1531" s="39">
        <f t="shared" ca="1" si="47"/>
        <v>275.32980274375552</v>
      </c>
    </row>
    <row r="1532" spans="5:6" x14ac:dyDescent="0.25">
      <c r="E1532" s="39">
        <f t="shared" ca="1" si="46"/>
        <v>0.83188382834807861</v>
      </c>
      <c r="F1532" s="39">
        <f t="shared" ca="1" si="47"/>
        <v>257.97095708701966</v>
      </c>
    </row>
    <row r="1533" spans="5:6" x14ac:dyDescent="0.25">
      <c r="E1533" s="39">
        <f t="shared" ca="1" si="46"/>
        <v>7.1972346968716572E-2</v>
      </c>
      <c r="F1533" s="39">
        <f t="shared" ca="1" si="47"/>
        <v>67.993086742179145</v>
      </c>
    </row>
    <row r="1534" spans="5:6" x14ac:dyDescent="0.25">
      <c r="E1534" s="39">
        <f t="shared" ca="1" si="46"/>
        <v>0.21518465691131017</v>
      </c>
      <c r="F1534" s="39">
        <f t="shared" ca="1" si="47"/>
        <v>103.79616422782755</v>
      </c>
    </row>
    <row r="1535" spans="5:6" x14ac:dyDescent="0.25">
      <c r="E1535" s="39">
        <f t="shared" ca="1" si="46"/>
        <v>0.42837797102372477</v>
      </c>
      <c r="F1535" s="39">
        <f t="shared" ca="1" si="47"/>
        <v>157.09449275593119</v>
      </c>
    </row>
    <row r="1536" spans="5:6" x14ac:dyDescent="0.25">
      <c r="E1536" s="39">
        <f t="shared" ca="1" si="46"/>
        <v>0.59581800889875425</v>
      </c>
      <c r="F1536" s="39">
        <f t="shared" ca="1" si="47"/>
        <v>198.95450222468855</v>
      </c>
    </row>
    <row r="1537" spans="5:6" x14ac:dyDescent="0.25">
      <c r="E1537" s="39">
        <f t="shared" ca="1" si="46"/>
        <v>0.79977709418780374</v>
      </c>
      <c r="F1537" s="39">
        <f t="shared" ca="1" si="47"/>
        <v>249.94427354695094</v>
      </c>
    </row>
    <row r="1538" spans="5:6" x14ac:dyDescent="0.25">
      <c r="E1538" s="39">
        <f t="shared" ca="1" si="46"/>
        <v>0.91121495583764678</v>
      </c>
      <c r="F1538" s="39">
        <f t="shared" ca="1" si="47"/>
        <v>277.8037389594117</v>
      </c>
    </row>
    <row r="1539" spans="5:6" x14ac:dyDescent="0.25">
      <c r="E1539" s="39">
        <f t="shared" ca="1" si="46"/>
        <v>0.87277165934590795</v>
      </c>
      <c r="F1539" s="39">
        <f t="shared" ca="1" si="47"/>
        <v>268.19291483647697</v>
      </c>
    </row>
    <row r="1540" spans="5:6" x14ac:dyDescent="0.25">
      <c r="E1540" s="39">
        <f t="shared" ref="E1540:E1603" ca="1" si="48">RAND()</f>
        <v>0.80942498937470642</v>
      </c>
      <c r="F1540" s="39">
        <f t="shared" ref="F1540:F1603" ca="1" si="49">$C$3+E1540*($C$4-$C$3)</f>
        <v>252.35624734367661</v>
      </c>
    </row>
    <row r="1541" spans="5:6" x14ac:dyDescent="0.25">
      <c r="E1541" s="39">
        <f t="shared" ca="1" si="48"/>
        <v>0.60573466855073488</v>
      </c>
      <c r="F1541" s="39">
        <f t="shared" ca="1" si="49"/>
        <v>201.43366713768373</v>
      </c>
    </row>
    <row r="1542" spans="5:6" x14ac:dyDescent="0.25">
      <c r="E1542" s="39">
        <f t="shared" ca="1" si="48"/>
        <v>0.5747061893377422</v>
      </c>
      <c r="F1542" s="39">
        <f t="shared" ca="1" si="49"/>
        <v>193.67654733443555</v>
      </c>
    </row>
    <row r="1543" spans="5:6" x14ac:dyDescent="0.25">
      <c r="E1543" s="39">
        <f t="shared" ca="1" si="48"/>
        <v>8.8563924544854955E-2</v>
      </c>
      <c r="F1543" s="39">
        <f t="shared" ca="1" si="49"/>
        <v>72.140981136213739</v>
      </c>
    </row>
    <row r="1544" spans="5:6" x14ac:dyDescent="0.25">
      <c r="E1544" s="39">
        <f t="shared" ca="1" si="48"/>
        <v>0.13911451584465695</v>
      </c>
      <c r="F1544" s="39">
        <f t="shared" ca="1" si="49"/>
        <v>84.77862896116423</v>
      </c>
    </row>
    <row r="1545" spans="5:6" x14ac:dyDescent="0.25">
      <c r="E1545" s="39">
        <f t="shared" ca="1" si="48"/>
        <v>0.99470715342402272</v>
      </c>
      <c r="F1545" s="39">
        <f t="shared" ca="1" si="49"/>
        <v>298.67678835600566</v>
      </c>
    </row>
    <row r="1546" spans="5:6" x14ac:dyDescent="0.25">
      <c r="E1546" s="39">
        <f t="shared" ca="1" si="48"/>
        <v>0.43649919015829641</v>
      </c>
      <c r="F1546" s="39">
        <f t="shared" ca="1" si="49"/>
        <v>159.1247975395741</v>
      </c>
    </row>
    <row r="1547" spans="5:6" x14ac:dyDescent="0.25">
      <c r="E1547" s="39">
        <f t="shared" ca="1" si="48"/>
        <v>0.42429089844207091</v>
      </c>
      <c r="F1547" s="39">
        <f t="shared" ca="1" si="49"/>
        <v>156.07272461051772</v>
      </c>
    </row>
    <row r="1548" spans="5:6" x14ac:dyDescent="0.25">
      <c r="E1548" s="39">
        <f t="shared" ca="1" si="48"/>
        <v>0.75269167222143685</v>
      </c>
      <c r="F1548" s="39">
        <f t="shared" ca="1" si="49"/>
        <v>238.17291805535922</v>
      </c>
    </row>
    <row r="1549" spans="5:6" x14ac:dyDescent="0.25">
      <c r="E1549" s="39">
        <f t="shared" ca="1" si="48"/>
        <v>0.95889044331022355</v>
      </c>
      <c r="F1549" s="39">
        <f t="shared" ca="1" si="49"/>
        <v>289.72261082755585</v>
      </c>
    </row>
    <row r="1550" spans="5:6" x14ac:dyDescent="0.25">
      <c r="E1550" s="39">
        <f t="shared" ca="1" si="48"/>
        <v>9.8029483869340406E-2</v>
      </c>
      <c r="F1550" s="39">
        <f t="shared" ca="1" si="49"/>
        <v>74.507370967335106</v>
      </c>
    </row>
    <row r="1551" spans="5:6" x14ac:dyDescent="0.25">
      <c r="E1551" s="39">
        <f t="shared" ca="1" si="48"/>
        <v>0.77871170647510879</v>
      </c>
      <c r="F1551" s="39">
        <f t="shared" ca="1" si="49"/>
        <v>244.67792661877721</v>
      </c>
    </row>
    <row r="1552" spans="5:6" x14ac:dyDescent="0.25">
      <c r="E1552" s="39">
        <f t="shared" ca="1" si="48"/>
        <v>0.51569606565709036</v>
      </c>
      <c r="F1552" s="39">
        <f t="shared" ca="1" si="49"/>
        <v>178.92401641427259</v>
      </c>
    </row>
    <row r="1553" spans="5:6" x14ac:dyDescent="0.25">
      <c r="E1553" s="39">
        <f t="shared" ca="1" si="48"/>
        <v>0.13307969709892387</v>
      </c>
      <c r="F1553" s="39">
        <f t="shared" ca="1" si="49"/>
        <v>83.269924274730968</v>
      </c>
    </row>
    <row r="1554" spans="5:6" x14ac:dyDescent="0.25">
      <c r="E1554" s="39">
        <f t="shared" ca="1" si="48"/>
        <v>0.54786427715010944</v>
      </c>
      <c r="F1554" s="39">
        <f t="shared" ca="1" si="49"/>
        <v>186.96606928752735</v>
      </c>
    </row>
    <row r="1555" spans="5:6" x14ac:dyDescent="0.25">
      <c r="E1555" s="39">
        <f t="shared" ca="1" si="48"/>
        <v>0.49883105525391336</v>
      </c>
      <c r="F1555" s="39">
        <f t="shared" ca="1" si="49"/>
        <v>174.70776381347832</v>
      </c>
    </row>
    <row r="1556" spans="5:6" x14ac:dyDescent="0.25">
      <c r="E1556" s="39">
        <f t="shared" ca="1" si="48"/>
        <v>0.33908283667142414</v>
      </c>
      <c r="F1556" s="39">
        <f t="shared" ca="1" si="49"/>
        <v>134.77070916785604</v>
      </c>
    </row>
    <row r="1557" spans="5:6" x14ac:dyDescent="0.25">
      <c r="E1557" s="39">
        <f t="shared" ca="1" si="48"/>
        <v>0.7446104088492006</v>
      </c>
      <c r="F1557" s="39">
        <f t="shared" ca="1" si="49"/>
        <v>236.15260221230014</v>
      </c>
    </row>
    <row r="1558" spans="5:6" x14ac:dyDescent="0.25">
      <c r="E1558" s="39">
        <f t="shared" ca="1" si="48"/>
        <v>0.10778432235411617</v>
      </c>
      <c r="F1558" s="39">
        <f t="shared" ca="1" si="49"/>
        <v>76.946080588529043</v>
      </c>
    </row>
    <row r="1559" spans="5:6" x14ac:dyDescent="0.25">
      <c r="E1559" s="39">
        <f t="shared" ca="1" si="48"/>
        <v>0.47954683109624652</v>
      </c>
      <c r="F1559" s="39">
        <f t="shared" ca="1" si="49"/>
        <v>169.88670777406162</v>
      </c>
    </row>
    <row r="1560" spans="5:6" x14ac:dyDescent="0.25">
      <c r="E1560" s="39">
        <f t="shared" ca="1" si="48"/>
        <v>0.60864083188960016</v>
      </c>
      <c r="F1560" s="39">
        <f t="shared" ca="1" si="49"/>
        <v>202.16020797240003</v>
      </c>
    </row>
    <row r="1561" spans="5:6" x14ac:dyDescent="0.25">
      <c r="E1561" s="39">
        <f t="shared" ca="1" si="48"/>
        <v>0.14735016278666047</v>
      </c>
      <c r="F1561" s="39">
        <f t="shared" ca="1" si="49"/>
        <v>86.837540696665116</v>
      </c>
    </row>
    <row r="1562" spans="5:6" x14ac:dyDescent="0.25">
      <c r="E1562" s="39">
        <f t="shared" ca="1" si="48"/>
        <v>0.54153787294461819</v>
      </c>
      <c r="F1562" s="39">
        <f t="shared" ca="1" si="49"/>
        <v>185.38446823615456</v>
      </c>
    </row>
    <row r="1563" spans="5:6" x14ac:dyDescent="0.25">
      <c r="E1563" s="39">
        <f t="shared" ca="1" si="48"/>
        <v>0.25207340698998293</v>
      </c>
      <c r="F1563" s="39">
        <f t="shared" ca="1" si="49"/>
        <v>113.01835174749573</v>
      </c>
    </row>
    <row r="1564" spans="5:6" x14ac:dyDescent="0.25">
      <c r="E1564" s="39">
        <f t="shared" ca="1" si="48"/>
        <v>0.20623130859224659</v>
      </c>
      <c r="F1564" s="39">
        <f t="shared" ca="1" si="49"/>
        <v>101.55782714806165</v>
      </c>
    </row>
    <row r="1565" spans="5:6" x14ac:dyDescent="0.25">
      <c r="E1565" s="39">
        <f t="shared" ca="1" si="48"/>
        <v>0.64150236757345902</v>
      </c>
      <c r="F1565" s="39">
        <f t="shared" ca="1" si="49"/>
        <v>210.37559189336474</v>
      </c>
    </row>
    <row r="1566" spans="5:6" x14ac:dyDescent="0.25">
      <c r="E1566" s="39">
        <f t="shared" ca="1" si="48"/>
        <v>0.63074892192804066</v>
      </c>
      <c r="F1566" s="39">
        <f t="shared" ca="1" si="49"/>
        <v>207.68723048201016</v>
      </c>
    </row>
    <row r="1567" spans="5:6" x14ac:dyDescent="0.25">
      <c r="E1567" s="39">
        <f t="shared" ca="1" si="48"/>
        <v>0.87753681411264273</v>
      </c>
      <c r="F1567" s="39">
        <f t="shared" ca="1" si="49"/>
        <v>269.3842035281607</v>
      </c>
    </row>
    <row r="1568" spans="5:6" x14ac:dyDescent="0.25">
      <c r="E1568" s="39">
        <f t="shared" ca="1" si="48"/>
        <v>0.9882605164056627</v>
      </c>
      <c r="F1568" s="39">
        <f t="shared" ca="1" si="49"/>
        <v>297.06512910141566</v>
      </c>
    </row>
    <row r="1569" spans="5:6" x14ac:dyDescent="0.25">
      <c r="E1569" s="39">
        <f t="shared" ca="1" si="48"/>
        <v>0.98357178435523018</v>
      </c>
      <c r="F1569" s="39">
        <f t="shared" ca="1" si="49"/>
        <v>295.89294608880755</v>
      </c>
    </row>
    <row r="1570" spans="5:6" x14ac:dyDescent="0.25">
      <c r="E1570" s="39">
        <f t="shared" ca="1" si="48"/>
        <v>0.81178360468929489</v>
      </c>
      <c r="F1570" s="39">
        <f t="shared" ca="1" si="49"/>
        <v>252.94590117232372</v>
      </c>
    </row>
    <row r="1571" spans="5:6" x14ac:dyDescent="0.25">
      <c r="E1571" s="39">
        <f t="shared" ca="1" si="48"/>
        <v>0.21395612304373135</v>
      </c>
      <c r="F1571" s="39">
        <f t="shared" ca="1" si="49"/>
        <v>103.48903076093283</v>
      </c>
    </row>
    <row r="1572" spans="5:6" x14ac:dyDescent="0.25">
      <c r="E1572" s="39">
        <f t="shared" ca="1" si="48"/>
        <v>0.45050566544374715</v>
      </c>
      <c r="F1572" s="39">
        <f t="shared" ca="1" si="49"/>
        <v>162.62641636093679</v>
      </c>
    </row>
    <row r="1573" spans="5:6" x14ac:dyDescent="0.25">
      <c r="E1573" s="39">
        <f t="shared" ca="1" si="48"/>
        <v>0.6076578131366086</v>
      </c>
      <c r="F1573" s="39">
        <f t="shared" ca="1" si="49"/>
        <v>201.91445328415216</v>
      </c>
    </row>
    <row r="1574" spans="5:6" x14ac:dyDescent="0.25">
      <c r="E1574" s="39">
        <f t="shared" ca="1" si="48"/>
        <v>0.55226229562969298</v>
      </c>
      <c r="F1574" s="39">
        <f t="shared" ca="1" si="49"/>
        <v>188.06557390742324</v>
      </c>
    </row>
    <row r="1575" spans="5:6" x14ac:dyDescent="0.25">
      <c r="E1575" s="39">
        <f t="shared" ca="1" si="48"/>
        <v>0.87046819848090151</v>
      </c>
      <c r="F1575" s="39">
        <f t="shared" ca="1" si="49"/>
        <v>267.61704962022537</v>
      </c>
    </row>
    <row r="1576" spans="5:6" x14ac:dyDescent="0.25">
      <c r="E1576" s="39">
        <f t="shared" ca="1" si="48"/>
        <v>0.8962867371517258</v>
      </c>
      <c r="F1576" s="39">
        <f t="shared" ca="1" si="49"/>
        <v>274.07168428793148</v>
      </c>
    </row>
    <row r="1577" spans="5:6" x14ac:dyDescent="0.25">
      <c r="E1577" s="39">
        <f t="shared" ca="1" si="48"/>
        <v>0.38778249818334776</v>
      </c>
      <c r="F1577" s="39">
        <f t="shared" ca="1" si="49"/>
        <v>146.94562454583695</v>
      </c>
    </row>
    <row r="1578" spans="5:6" x14ac:dyDescent="0.25">
      <c r="E1578" s="39">
        <f t="shared" ca="1" si="48"/>
        <v>0.91928292708628423</v>
      </c>
      <c r="F1578" s="39">
        <f t="shared" ca="1" si="49"/>
        <v>279.82073177157105</v>
      </c>
    </row>
    <row r="1579" spans="5:6" x14ac:dyDescent="0.25">
      <c r="E1579" s="39">
        <f t="shared" ca="1" si="48"/>
        <v>0.37433842628166836</v>
      </c>
      <c r="F1579" s="39">
        <f t="shared" ca="1" si="49"/>
        <v>143.58460657041709</v>
      </c>
    </row>
    <row r="1580" spans="5:6" x14ac:dyDescent="0.25">
      <c r="E1580" s="39">
        <f t="shared" ca="1" si="48"/>
        <v>0.62513376903036011</v>
      </c>
      <c r="F1580" s="39">
        <f t="shared" ca="1" si="49"/>
        <v>206.28344225759002</v>
      </c>
    </row>
    <row r="1581" spans="5:6" x14ac:dyDescent="0.25">
      <c r="E1581" s="39">
        <f t="shared" ca="1" si="48"/>
        <v>0.2502548602142336</v>
      </c>
      <c r="F1581" s="39">
        <f t="shared" ca="1" si="49"/>
        <v>112.5637150535584</v>
      </c>
    </row>
    <row r="1582" spans="5:6" x14ac:dyDescent="0.25">
      <c r="E1582" s="39">
        <f t="shared" ca="1" si="48"/>
        <v>0.30638322658908967</v>
      </c>
      <c r="F1582" s="39">
        <f t="shared" ca="1" si="49"/>
        <v>126.59580664727243</v>
      </c>
    </row>
    <row r="1583" spans="5:6" x14ac:dyDescent="0.25">
      <c r="E1583" s="39">
        <f t="shared" ca="1" si="48"/>
        <v>1.2082800959362094E-2</v>
      </c>
      <c r="F1583" s="39">
        <f t="shared" ca="1" si="49"/>
        <v>53.020700239840522</v>
      </c>
    </row>
    <row r="1584" spans="5:6" x14ac:dyDescent="0.25">
      <c r="E1584" s="39">
        <f t="shared" ca="1" si="48"/>
        <v>0.48945849369707639</v>
      </c>
      <c r="F1584" s="39">
        <f t="shared" ca="1" si="49"/>
        <v>172.3646234242691</v>
      </c>
    </row>
    <row r="1585" spans="5:6" x14ac:dyDescent="0.25">
      <c r="E1585" s="39">
        <f t="shared" ca="1" si="48"/>
        <v>0.28953451825199206</v>
      </c>
      <c r="F1585" s="39">
        <f t="shared" ca="1" si="49"/>
        <v>122.38362956299801</v>
      </c>
    </row>
    <row r="1586" spans="5:6" x14ac:dyDescent="0.25">
      <c r="E1586" s="39">
        <f t="shared" ca="1" si="48"/>
        <v>0.84623458498340709</v>
      </c>
      <c r="F1586" s="39">
        <f t="shared" ca="1" si="49"/>
        <v>261.55864624585178</v>
      </c>
    </row>
    <row r="1587" spans="5:6" x14ac:dyDescent="0.25">
      <c r="E1587" s="39">
        <f t="shared" ca="1" si="48"/>
        <v>0.6492114368389813</v>
      </c>
      <c r="F1587" s="39">
        <f t="shared" ca="1" si="49"/>
        <v>212.30285920974532</v>
      </c>
    </row>
    <row r="1588" spans="5:6" x14ac:dyDescent="0.25">
      <c r="E1588" s="39">
        <f t="shared" ca="1" si="48"/>
        <v>3.1862550364536446E-2</v>
      </c>
      <c r="F1588" s="39">
        <f t="shared" ca="1" si="49"/>
        <v>57.965637591134112</v>
      </c>
    </row>
    <row r="1589" spans="5:6" x14ac:dyDescent="0.25">
      <c r="E1589" s="39">
        <f t="shared" ca="1" si="48"/>
        <v>0.42650143252077721</v>
      </c>
      <c r="F1589" s="39">
        <f t="shared" ca="1" si="49"/>
        <v>156.62535813019429</v>
      </c>
    </row>
    <row r="1590" spans="5:6" x14ac:dyDescent="0.25">
      <c r="E1590" s="39">
        <f t="shared" ca="1" si="48"/>
        <v>0.90487724996629593</v>
      </c>
      <c r="F1590" s="39">
        <f t="shared" ca="1" si="49"/>
        <v>276.21931249157399</v>
      </c>
    </row>
    <row r="1591" spans="5:6" x14ac:dyDescent="0.25">
      <c r="E1591" s="39">
        <f t="shared" ca="1" si="48"/>
        <v>2.6711709778247217E-2</v>
      </c>
      <c r="F1591" s="39">
        <f t="shared" ca="1" si="49"/>
        <v>56.677927444561803</v>
      </c>
    </row>
    <row r="1592" spans="5:6" x14ac:dyDescent="0.25">
      <c r="E1592" s="39">
        <f t="shared" ca="1" si="48"/>
        <v>0.32892915811781087</v>
      </c>
      <c r="F1592" s="39">
        <f t="shared" ca="1" si="49"/>
        <v>132.23228952945271</v>
      </c>
    </row>
    <row r="1593" spans="5:6" x14ac:dyDescent="0.25">
      <c r="E1593" s="39">
        <f t="shared" ca="1" si="48"/>
        <v>0.44299098592914843</v>
      </c>
      <c r="F1593" s="39">
        <f t="shared" ca="1" si="49"/>
        <v>160.74774648228711</v>
      </c>
    </row>
    <row r="1594" spans="5:6" x14ac:dyDescent="0.25">
      <c r="E1594" s="39">
        <f t="shared" ca="1" si="48"/>
        <v>0.62214055441716032</v>
      </c>
      <c r="F1594" s="39">
        <f t="shared" ca="1" si="49"/>
        <v>205.53513860429007</v>
      </c>
    </row>
    <row r="1595" spans="5:6" x14ac:dyDescent="0.25">
      <c r="E1595" s="39">
        <f t="shared" ca="1" si="48"/>
        <v>0.89111626043547831</v>
      </c>
      <c r="F1595" s="39">
        <f t="shared" ca="1" si="49"/>
        <v>272.77906510886959</v>
      </c>
    </row>
    <row r="1596" spans="5:6" x14ac:dyDescent="0.25">
      <c r="E1596" s="39">
        <f t="shared" ca="1" si="48"/>
        <v>0.5696927687013178</v>
      </c>
      <c r="F1596" s="39">
        <f t="shared" ca="1" si="49"/>
        <v>192.42319217532946</v>
      </c>
    </row>
    <row r="1597" spans="5:6" x14ac:dyDescent="0.25">
      <c r="E1597" s="39">
        <f t="shared" ca="1" si="48"/>
        <v>0.55481920850119015</v>
      </c>
      <c r="F1597" s="39">
        <f t="shared" ca="1" si="49"/>
        <v>188.70480212529753</v>
      </c>
    </row>
    <row r="1598" spans="5:6" x14ac:dyDescent="0.25">
      <c r="E1598" s="39">
        <f t="shared" ca="1" si="48"/>
        <v>0.52866747008456949</v>
      </c>
      <c r="F1598" s="39">
        <f t="shared" ca="1" si="49"/>
        <v>182.16686752114236</v>
      </c>
    </row>
    <row r="1599" spans="5:6" x14ac:dyDescent="0.25">
      <c r="E1599" s="39">
        <f t="shared" ca="1" si="48"/>
        <v>0.16083003228880943</v>
      </c>
      <c r="F1599" s="39">
        <f t="shared" ca="1" si="49"/>
        <v>90.207508072202359</v>
      </c>
    </row>
    <row r="1600" spans="5:6" x14ac:dyDescent="0.25">
      <c r="E1600" s="39">
        <f t="shared" ca="1" si="48"/>
        <v>0.37168244048526389</v>
      </c>
      <c r="F1600" s="39">
        <f t="shared" ca="1" si="49"/>
        <v>142.92061012131597</v>
      </c>
    </row>
    <row r="1601" spans="5:6" x14ac:dyDescent="0.25">
      <c r="E1601" s="39">
        <f t="shared" ca="1" si="48"/>
        <v>0.39057303555480261</v>
      </c>
      <c r="F1601" s="39">
        <f t="shared" ca="1" si="49"/>
        <v>147.64325888870064</v>
      </c>
    </row>
    <row r="1602" spans="5:6" x14ac:dyDescent="0.25">
      <c r="E1602" s="39">
        <f t="shared" ca="1" si="48"/>
        <v>0.6021091787897096</v>
      </c>
      <c r="F1602" s="39">
        <f t="shared" ca="1" si="49"/>
        <v>200.52729469742741</v>
      </c>
    </row>
    <row r="1603" spans="5:6" x14ac:dyDescent="0.25">
      <c r="E1603" s="39">
        <f t="shared" ca="1" si="48"/>
        <v>0.65168641144534845</v>
      </c>
      <c r="F1603" s="39">
        <f t="shared" ca="1" si="49"/>
        <v>212.92160286133711</v>
      </c>
    </row>
    <row r="1604" spans="5:6" x14ac:dyDescent="0.25">
      <c r="E1604" s="39">
        <f t="shared" ref="E1604:E1667" ca="1" si="50">RAND()</f>
        <v>8.0872411307470804E-2</v>
      </c>
      <c r="F1604" s="39">
        <f t="shared" ref="F1604:F1667" ca="1" si="51">$C$3+E1604*($C$4-$C$3)</f>
        <v>70.218102826867693</v>
      </c>
    </row>
    <row r="1605" spans="5:6" x14ac:dyDescent="0.25">
      <c r="E1605" s="39">
        <f t="shared" ca="1" si="50"/>
        <v>0.71947226876346382</v>
      </c>
      <c r="F1605" s="39">
        <f t="shared" ca="1" si="51"/>
        <v>229.86806719086596</v>
      </c>
    </row>
    <row r="1606" spans="5:6" x14ac:dyDescent="0.25">
      <c r="E1606" s="39">
        <f t="shared" ca="1" si="50"/>
        <v>8.5270689139659628E-2</v>
      </c>
      <c r="F1606" s="39">
        <f t="shared" ca="1" si="51"/>
        <v>71.317672284914906</v>
      </c>
    </row>
    <row r="1607" spans="5:6" x14ac:dyDescent="0.25">
      <c r="E1607" s="39">
        <f t="shared" ca="1" si="50"/>
        <v>0.2256830931535202</v>
      </c>
      <c r="F1607" s="39">
        <f t="shared" ca="1" si="51"/>
        <v>106.42077328838005</v>
      </c>
    </row>
    <row r="1608" spans="5:6" x14ac:dyDescent="0.25">
      <c r="E1608" s="39">
        <f t="shared" ca="1" si="50"/>
        <v>0.4471874369773029</v>
      </c>
      <c r="F1608" s="39">
        <f t="shared" ca="1" si="51"/>
        <v>161.79685924432573</v>
      </c>
    </row>
    <row r="1609" spans="5:6" x14ac:dyDescent="0.25">
      <c r="E1609" s="39">
        <f t="shared" ca="1" si="50"/>
        <v>0.794020677219894</v>
      </c>
      <c r="F1609" s="39">
        <f t="shared" ca="1" si="51"/>
        <v>248.50516930497349</v>
      </c>
    </row>
    <row r="1610" spans="5:6" x14ac:dyDescent="0.25">
      <c r="E1610" s="39">
        <f t="shared" ca="1" si="50"/>
        <v>0.54151317677348165</v>
      </c>
      <c r="F1610" s="39">
        <f t="shared" ca="1" si="51"/>
        <v>185.37829419337041</v>
      </c>
    </row>
    <row r="1611" spans="5:6" x14ac:dyDescent="0.25">
      <c r="E1611" s="39">
        <f t="shared" ca="1" si="50"/>
        <v>0.85835556165317139</v>
      </c>
      <c r="F1611" s="39">
        <f t="shared" ca="1" si="51"/>
        <v>264.58889041329286</v>
      </c>
    </row>
    <row r="1612" spans="5:6" x14ac:dyDescent="0.25">
      <c r="E1612" s="39">
        <f t="shared" ca="1" si="50"/>
        <v>0.25998102484729191</v>
      </c>
      <c r="F1612" s="39">
        <f t="shared" ca="1" si="51"/>
        <v>114.99525621182298</v>
      </c>
    </row>
    <row r="1613" spans="5:6" x14ac:dyDescent="0.25">
      <c r="E1613" s="39">
        <f t="shared" ca="1" si="50"/>
        <v>0.62448537697115736</v>
      </c>
      <c r="F1613" s="39">
        <f t="shared" ca="1" si="51"/>
        <v>206.12134424278935</v>
      </c>
    </row>
    <row r="1614" spans="5:6" x14ac:dyDescent="0.25">
      <c r="E1614" s="39">
        <f t="shared" ca="1" si="50"/>
        <v>0.17303653489392679</v>
      </c>
      <c r="F1614" s="39">
        <f t="shared" ca="1" si="51"/>
        <v>93.259133723481696</v>
      </c>
    </row>
    <row r="1615" spans="5:6" x14ac:dyDescent="0.25">
      <c r="E1615" s="39">
        <f t="shared" ca="1" si="50"/>
        <v>0.44553862698651636</v>
      </c>
      <c r="F1615" s="39">
        <f t="shared" ca="1" si="51"/>
        <v>161.3846567466291</v>
      </c>
    </row>
    <row r="1616" spans="5:6" x14ac:dyDescent="0.25">
      <c r="E1616" s="39">
        <f t="shared" ca="1" si="50"/>
        <v>0.57041278000274576</v>
      </c>
      <c r="F1616" s="39">
        <f t="shared" ca="1" si="51"/>
        <v>192.60319500068644</v>
      </c>
    </row>
    <row r="1617" spans="5:6" x14ac:dyDescent="0.25">
      <c r="E1617" s="39">
        <f t="shared" ca="1" si="50"/>
        <v>0.58759237150443711</v>
      </c>
      <c r="F1617" s="39">
        <f t="shared" ca="1" si="51"/>
        <v>196.89809287610927</v>
      </c>
    </row>
    <row r="1618" spans="5:6" x14ac:dyDescent="0.25">
      <c r="E1618" s="39">
        <f t="shared" ca="1" si="50"/>
        <v>0.9371585983669507</v>
      </c>
      <c r="F1618" s="39">
        <f t="shared" ca="1" si="51"/>
        <v>284.28964959173766</v>
      </c>
    </row>
    <row r="1619" spans="5:6" x14ac:dyDescent="0.25">
      <c r="E1619" s="39">
        <f t="shared" ca="1" si="50"/>
        <v>0.5304364161089612</v>
      </c>
      <c r="F1619" s="39">
        <f t="shared" ca="1" si="51"/>
        <v>182.60910402724031</v>
      </c>
    </row>
    <row r="1620" spans="5:6" x14ac:dyDescent="0.25">
      <c r="E1620" s="39">
        <f t="shared" ca="1" si="50"/>
        <v>0.28033160107142074</v>
      </c>
      <c r="F1620" s="39">
        <f t="shared" ca="1" si="51"/>
        <v>120.08290026785518</v>
      </c>
    </row>
    <row r="1621" spans="5:6" x14ac:dyDescent="0.25">
      <c r="E1621" s="39">
        <f t="shared" ca="1" si="50"/>
        <v>0.21331296619873308</v>
      </c>
      <c r="F1621" s="39">
        <f t="shared" ca="1" si="51"/>
        <v>103.32824154968327</v>
      </c>
    </row>
    <row r="1622" spans="5:6" x14ac:dyDescent="0.25">
      <c r="E1622" s="39">
        <f t="shared" ca="1" si="50"/>
        <v>0.66913409679987412</v>
      </c>
      <c r="F1622" s="39">
        <f t="shared" ca="1" si="51"/>
        <v>217.28352419996853</v>
      </c>
    </row>
    <row r="1623" spans="5:6" x14ac:dyDescent="0.25">
      <c r="E1623" s="39">
        <f t="shared" ca="1" si="50"/>
        <v>0.39340006963984375</v>
      </c>
      <c r="F1623" s="39">
        <f t="shared" ca="1" si="51"/>
        <v>148.35001740996094</v>
      </c>
    </row>
    <row r="1624" spans="5:6" x14ac:dyDescent="0.25">
      <c r="E1624" s="39">
        <f t="shared" ca="1" si="50"/>
        <v>0.57456987275609051</v>
      </c>
      <c r="F1624" s="39">
        <f t="shared" ca="1" si="51"/>
        <v>193.64246818902262</v>
      </c>
    </row>
    <row r="1625" spans="5:6" x14ac:dyDescent="0.25">
      <c r="E1625" s="39">
        <f t="shared" ca="1" si="50"/>
        <v>0.73199481900862162</v>
      </c>
      <c r="F1625" s="39">
        <f t="shared" ca="1" si="51"/>
        <v>232.99870475215542</v>
      </c>
    </row>
    <row r="1626" spans="5:6" x14ac:dyDescent="0.25">
      <c r="E1626" s="39">
        <f t="shared" ca="1" si="50"/>
        <v>0.1598780550353166</v>
      </c>
      <c r="F1626" s="39">
        <f t="shared" ca="1" si="51"/>
        <v>89.969513758829152</v>
      </c>
    </row>
    <row r="1627" spans="5:6" x14ac:dyDescent="0.25">
      <c r="E1627" s="39">
        <f t="shared" ca="1" si="50"/>
        <v>6.1497451244667545E-2</v>
      </c>
      <c r="F1627" s="39">
        <f t="shared" ca="1" si="51"/>
        <v>65.37436281116689</v>
      </c>
    </row>
    <row r="1628" spans="5:6" x14ac:dyDescent="0.25">
      <c r="E1628" s="39">
        <f t="shared" ca="1" si="50"/>
        <v>0.21115322116098711</v>
      </c>
      <c r="F1628" s="39">
        <f t="shared" ca="1" si="51"/>
        <v>102.78830529024677</v>
      </c>
    </row>
    <row r="1629" spans="5:6" x14ac:dyDescent="0.25">
      <c r="E1629" s="39">
        <f t="shared" ca="1" si="50"/>
        <v>0.97556050148876872</v>
      </c>
      <c r="F1629" s="39">
        <f t="shared" ca="1" si="51"/>
        <v>293.89012537219219</v>
      </c>
    </row>
    <row r="1630" spans="5:6" x14ac:dyDescent="0.25">
      <c r="E1630" s="39">
        <f t="shared" ca="1" si="50"/>
        <v>0.15247341459615116</v>
      </c>
      <c r="F1630" s="39">
        <f t="shared" ca="1" si="51"/>
        <v>88.118353649037786</v>
      </c>
    </row>
    <row r="1631" spans="5:6" x14ac:dyDescent="0.25">
      <c r="E1631" s="39">
        <f t="shared" ca="1" si="50"/>
        <v>0.17494663281940237</v>
      </c>
      <c r="F1631" s="39">
        <f t="shared" ca="1" si="51"/>
        <v>93.736658204850585</v>
      </c>
    </row>
    <row r="1632" spans="5:6" x14ac:dyDescent="0.25">
      <c r="E1632" s="39">
        <f t="shared" ca="1" si="50"/>
        <v>0.78481129215766265</v>
      </c>
      <c r="F1632" s="39">
        <f t="shared" ca="1" si="51"/>
        <v>246.20282303941568</v>
      </c>
    </row>
    <row r="1633" spans="5:6" x14ac:dyDescent="0.25">
      <c r="E1633" s="39">
        <f t="shared" ca="1" si="50"/>
        <v>0.9618430785398151</v>
      </c>
      <c r="F1633" s="39">
        <f t="shared" ca="1" si="51"/>
        <v>290.46076963495375</v>
      </c>
    </row>
    <row r="1634" spans="5:6" x14ac:dyDescent="0.25">
      <c r="E1634" s="39">
        <f t="shared" ca="1" si="50"/>
        <v>0.99356701059440089</v>
      </c>
      <c r="F1634" s="39">
        <f t="shared" ca="1" si="51"/>
        <v>298.39175264860023</v>
      </c>
    </row>
    <row r="1635" spans="5:6" x14ac:dyDescent="0.25">
      <c r="E1635" s="39">
        <f t="shared" ca="1" si="50"/>
        <v>0.19401419197994851</v>
      </c>
      <c r="F1635" s="39">
        <f t="shared" ca="1" si="51"/>
        <v>98.50354799498713</v>
      </c>
    </row>
    <row r="1636" spans="5:6" x14ac:dyDescent="0.25">
      <c r="E1636" s="39">
        <f t="shared" ca="1" si="50"/>
        <v>7.2549898127132195E-3</v>
      </c>
      <c r="F1636" s="39">
        <f t="shared" ca="1" si="51"/>
        <v>51.813747453178308</v>
      </c>
    </row>
    <row r="1637" spans="5:6" x14ac:dyDescent="0.25">
      <c r="E1637" s="39">
        <f t="shared" ca="1" si="50"/>
        <v>0.71612280031217568</v>
      </c>
      <c r="F1637" s="39">
        <f t="shared" ca="1" si="51"/>
        <v>229.03070007804391</v>
      </c>
    </row>
    <row r="1638" spans="5:6" x14ac:dyDescent="0.25">
      <c r="E1638" s="39">
        <f t="shared" ca="1" si="50"/>
        <v>0.63136704386904097</v>
      </c>
      <c r="F1638" s="39">
        <f t="shared" ca="1" si="51"/>
        <v>207.84176096726023</v>
      </c>
    </row>
    <row r="1639" spans="5:6" x14ac:dyDescent="0.25">
      <c r="E1639" s="39">
        <f t="shared" ca="1" si="50"/>
        <v>0.82599554998901281</v>
      </c>
      <c r="F1639" s="39">
        <f t="shared" ca="1" si="51"/>
        <v>256.49888749725324</v>
      </c>
    </row>
    <row r="1640" spans="5:6" x14ac:dyDescent="0.25">
      <c r="E1640" s="39">
        <f t="shared" ca="1" si="50"/>
        <v>0.3895803430730711</v>
      </c>
      <c r="F1640" s="39">
        <f t="shared" ca="1" si="51"/>
        <v>147.39508576826779</v>
      </c>
    </row>
    <row r="1641" spans="5:6" x14ac:dyDescent="0.25">
      <c r="E1641" s="39">
        <f t="shared" ca="1" si="50"/>
        <v>0.73147516843383897</v>
      </c>
      <c r="F1641" s="39">
        <f t="shared" ca="1" si="51"/>
        <v>232.86879210845973</v>
      </c>
    </row>
    <row r="1642" spans="5:6" x14ac:dyDescent="0.25">
      <c r="E1642" s="39">
        <f t="shared" ca="1" si="50"/>
        <v>0.26765356902927739</v>
      </c>
      <c r="F1642" s="39">
        <f t="shared" ca="1" si="51"/>
        <v>116.91339225731934</v>
      </c>
    </row>
    <row r="1643" spans="5:6" x14ac:dyDescent="0.25">
      <c r="E1643" s="39">
        <f t="shared" ca="1" si="50"/>
        <v>0.16810395108134779</v>
      </c>
      <c r="F1643" s="39">
        <f t="shared" ca="1" si="51"/>
        <v>92.02598777033694</v>
      </c>
    </row>
    <row r="1644" spans="5:6" x14ac:dyDescent="0.25">
      <c r="E1644" s="39">
        <f t="shared" ca="1" si="50"/>
        <v>0.24700193423762751</v>
      </c>
      <c r="F1644" s="39">
        <f t="shared" ca="1" si="51"/>
        <v>111.75048355940687</v>
      </c>
    </row>
    <row r="1645" spans="5:6" x14ac:dyDescent="0.25">
      <c r="E1645" s="39">
        <f t="shared" ca="1" si="50"/>
        <v>0.51121971452581993</v>
      </c>
      <c r="F1645" s="39">
        <f t="shared" ca="1" si="51"/>
        <v>177.80492863145497</v>
      </c>
    </row>
    <row r="1646" spans="5:6" x14ac:dyDescent="0.25">
      <c r="E1646" s="39">
        <f t="shared" ca="1" si="50"/>
        <v>0.72588461462154807</v>
      </c>
      <c r="F1646" s="39">
        <f t="shared" ca="1" si="51"/>
        <v>231.47115365538701</v>
      </c>
    </row>
    <row r="1647" spans="5:6" x14ac:dyDescent="0.25">
      <c r="E1647" s="39">
        <f t="shared" ca="1" si="50"/>
        <v>0.71597006391876905</v>
      </c>
      <c r="F1647" s="39">
        <f t="shared" ca="1" si="51"/>
        <v>228.99251597969226</v>
      </c>
    </row>
    <row r="1648" spans="5:6" x14ac:dyDescent="0.25">
      <c r="E1648" s="39">
        <f t="shared" ca="1" si="50"/>
        <v>0.43293532641904164</v>
      </c>
      <c r="F1648" s="39">
        <f t="shared" ca="1" si="51"/>
        <v>158.23383160476041</v>
      </c>
    </row>
    <row r="1649" spans="5:6" x14ac:dyDescent="0.25">
      <c r="E1649" s="39">
        <f t="shared" ca="1" si="50"/>
        <v>0.82133614271969924</v>
      </c>
      <c r="F1649" s="39">
        <f t="shared" ca="1" si="51"/>
        <v>255.3340356799248</v>
      </c>
    </row>
    <row r="1650" spans="5:6" x14ac:dyDescent="0.25">
      <c r="E1650" s="39">
        <f t="shared" ca="1" si="50"/>
        <v>5.7093634718352493E-2</v>
      </c>
      <c r="F1650" s="39">
        <f t="shared" ca="1" si="51"/>
        <v>64.27340867958813</v>
      </c>
    </row>
    <row r="1651" spans="5:6" x14ac:dyDescent="0.25">
      <c r="E1651" s="39">
        <f t="shared" ca="1" si="50"/>
        <v>0.33474629600768291</v>
      </c>
      <c r="F1651" s="39">
        <f t="shared" ca="1" si="51"/>
        <v>133.68657400192075</v>
      </c>
    </row>
    <row r="1652" spans="5:6" x14ac:dyDescent="0.25">
      <c r="E1652" s="39">
        <f t="shared" ca="1" si="50"/>
        <v>0.51017283796322388</v>
      </c>
      <c r="F1652" s="39">
        <f t="shared" ca="1" si="51"/>
        <v>177.54320949080596</v>
      </c>
    </row>
    <row r="1653" spans="5:6" x14ac:dyDescent="0.25">
      <c r="E1653" s="39">
        <f t="shared" ca="1" si="50"/>
        <v>0.60266803395666135</v>
      </c>
      <c r="F1653" s="39">
        <f t="shared" ca="1" si="51"/>
        <v>200.66700848916534</v>
      </c>
    </row>
    <row r="1654" spans="5:6" x14ac:dyDescent="0.25">
      <c r="E1654" s="39">
        <f t="shared" ca="1" si="50"/>
        <v>0.60642282001806447</v>
      </c>
      <c r="F1654" s="39">
        <f t="shared" ca="1" si="51"/>
        <v>201.60570500451612</v>
      </c>
    </row>
    <row r="1655" spans="5:6" x14ac:dyDescent="0.25">
      <c r="E1655" s="39">
        <f t="shared" ca="1" si="50"/>
        <v>0.43474739796933404</v>
      </c>
      <c r="F1655" s="39">
        <f t="shared" ca="1" si="51"/>
        <v>158.68684949233352</v>
      </c>
    </row>
    <row r="1656" spans="5:6" x14ac:dyDescent="0.25">
      <c r="E1656" s="39">
        <f t="shared" ca="1" si="50"/>
        <v>0.36004259234381819</v>
      </c>
      <c r="F1656" s="39">
        <f t="shared" ca="1" si="51"/>
        <v>140.01064808595453</v>
      </c>
    </row>
    <row r="1657" spans="5:6" x14ac:dyDescent="0.25">
      <c r="E1657" s="39">
        <f t="shared" ca="1" si="50"/>
        <v>0.21220365074381453</v>
      </c>
      <c r="F1657" s="39">
        <f t="shared" ca="1" si="51"/>
        <v>103.05091268595363</v>
      </c>
    </row>
    <row r="1658" spans="5:6" x14ac:dyDescent="0.25">
      <c r="E1658" s="39">
        <f t="shared" ca="1" si="50"/>
        <v>0.49214170707785554</v>
      </c>
      <c r="F1658" s="39">
        <f t="shared" ca="1" si="51"/>
        <v>173.03542676946387</v>
      </c>
    </row>
    <row r="1659" spans="5:6" x14ac:dyDescent="0.25">
      <c r="E1659" s="39">
        <f t="shared" ca="1" si="50"/>
        <v>0.74213996335396826</v>
      </c>
      <c r="F1659" s="39">
        <f t="shared" ca="1" si="51"/>
        <v>235.53499083849206</v>
      </c>
    </row>
    <row r="1660" spans="5:6" x14ac:dyDescent="0.25">
      <c r="E1660" s="39">
        <f t="shared" ca="1" si="50"/>
        <v>0.88243220353979201</v>
      </c>
      <c r="F1660" s="39">
        <f t="shared" ca="1" si="51"/>
        <v>270.608050884948</v>
      </c>
    </row>
    <row r="1661" spans="5:6" x14ac:dyDescent="0.25">
      <c r="E1661" s="39">
        <f t="shared" ca="1" si="50"/>
        <v>0.79487719340304219</v>
      </c>
      <c r="F1661" s="39">
        <f t="shared" ca="1" si="51"/>
        <v>248.71929835076054</v>
      </c>
    </row>
    <row r="1662" spans="5:6" x14ac:dyDescent="0.25">
      <c r="E1662" s="39">
        <f t="shared" ca="1" si="50"/>
        <v>0.24686807544098777</v>
      </c>
      <c r="F1662" s="39">
        <f t="shared" ca="1" si="51"/>
        <v>111.71701886024694</v>
      </c>
    </row>
    <row r="1663" spans="5:6" x14ac:dyDescent="0.25">
      <c r="E1663" s="39">
        <f t="shared" ca="1" si="50"/>
        <v>0.32428657700393493</v>
      </c>
      <c r="F1663" s="39">
        <f t="shared" ca="1" si="51"/>
        <v>131.07164425098375</v>
      </c>
    </row>
    <row r="1664" spans="5:6" x14ac:dyDescent="0.25">
      <c r="E1664" s="39">
        <f t="shared" ca="1" si="50"/>
        <v>0.32607560766717092</v>
      </c>
      <c r="F1664" s="39">
        <f t="shared" ca="1" si="51"/>
        <v>131.51890191679274</v>
      </c>
    </row>
    <row r="1665" spans="5:6" x14ac:dyDescent="0.25">
      <c r="E1665" s="39">
        <f t="shared" ca="1" si="50"/>
        <v>0.16727177814925509</v>
      </c>
      <c r="F1665" s="39">
        <f t="shared" ca="1" si="51"/>
        <v>91.817944537313764</v>
      </c>
    </row>
    <row r="1666" spans="5:6" x14ac:dyDescent="0.25">
      <c r="E1666" s="39">
        <f t="shared" ca="1" si="50"/>
        <v>1.3749541944823029E-3</v>
      </c>
      <c r="F1666" s="39">
        <f t="shared" ca="1" si="51"/>
        <v>50.343738548620578</v>
      </c>
    </row>
    <row r="1667" spans="5:6" x14ac:dyDescent="0.25">
      <c r="E1667" s="39">
        <f t="shared" ca="1" si="50"/>
        <v>0.92550946464663619</v>
      </c>
      <c r="F1667" s="39">
        <f t="shared" ca="1" si="51"/>
        <v>281.37736616165904</v>
      </c>
    </row>
    <row r="1668" spans="5:6" x14ac:dyDescent="0.25">
      <c r="E1668" s="39">
        <f t="shared" ref="E1668:E1731" ca="1" si="52">RAND()</f>
        <v>0.64584054304300786</v>
      </c>
      <c r="F1668" s="39">
        <f t="shared" ref="F1668:F1731" ca="1" si="53">$C$3+E1668*($C$4-$C$3)</f>
        <v>211.46013576075197</v>
      </c>
    </row>
    <row r="1669" spans="5:6" x14ac:dyDescent="0.25">
      <c r="E1669" s="39">
        <f t="shared" ca="1" si="52"/>
        <v>0.37727681787684442</v>
      </c>
      <c r="F1669" s="39">
        <f t="shared" ca="1" si="53"/>
        <v>144.31920446921112</v>
      </c>
    </row>
    <row r="1670" spans="5:6" x14ac:dyDescent="0.25">
      <c r="E1670" s="39">
        <f t="shared" ca="1" si="52"/>
        <v>0.13448191779143104</v>
      </c>
      <c r="F1670" s="39">
        <f t="shared" ca="1" si="53"/>
        <v>83.620479447857761</v>
      </c>
    </row>
    <row r="1671" spans="5:6" x14ac:dyDescent="0.25">
      <c r="E1671" s="39">
        <f t="shared" ca="1" si="52"/>
        <v>6.6510737075185067E-2</v>
      </c>
      <c r="F1671" s="39">
        <f t="shared" ca="1" si="53"/>
        <v>66.627684268796258</v>
      </c>
    </row>
    <row r="1672" spans="5:6" x14ac:dyDescent="0.25">
      <c r="E1672" s="39">
        <f t="shared" ca="1" si="52"/>
        <v>0.46151321797416123</v>
      </c>
      <c r="F1672" s="39">
        <f t="shared" ca="1" si="53"/>
        <v>165.37830449354033</v>
      </c>
    </row>
    <row r="1673" spans="5:6" x14ac:dyDescent="0.25">
      <c r="E1673" s="39">
        <f t="shared" ca="1" si="52"/>
        <v>0.60647824472300038</v>
      </c>
      <c r="F1673" s="39">
        <f t="shared" ca="1" si="53"/>
        <v>201.61956118075008</v>
      </c>
    </row>
    <row r="1674" spans="5:6" x14ac:dyDescent="0.25">
      <c r="E1674" s="39">
        <f t="shared" ca="1" si="52"/>
        <v>0.22640656352423294</v>
      </c>
      <c r="F1674" s="39">
        <f t="shared" ca="1" si="53"/>
        <v>106.60164088105824</v>
      </c>
    </row>
    <row r="1675" spans="5:6" x14ac:dyDescent="0.25">
      <c r="E1675" s="39">
        <f t="shared" ca="1" si="52"/>
        <v>0.34604424185440974</v>
      </c>
      <c r="F1675" s="39">
        <f t="shared" ca="1" si="53"/>
        <v>136.51106046360243</v>
      </c>
    </row>
    <row r="1676" spans="5:6" x14ac:dyDescent="0.25">
      <c r="E1676" s="39">
        <f t="shared" ca="1" si="52"/>
        <v>0.43821505624259083</v>
      </c>
      <c r="F1676" s="39">
        <f t="shared" ca="1" si="53"/>
        <v>159.55376406064772</v>
      </c>
    </row>
    <row r="1677" spans="5:6" x14ac:dyDescent="0.25">
      <c r="E1677" s="39">
        <f t="shared" ca="1" si="52"/>
        <v>0.33293424930486437</v>
      </c>
      <c r="F1677" s="39">
        <f t="shared" ca="1" si="53"/>
        <v>133.23356232621609</v>
      </c>
    </row>
    <row r="1678" spans="5:6" x14ac:dyDescent="0.25">
      <c r="E1678" s="39">
        <f t="shared" ca="1" si="52"/>
        <v>5.2012640027206958E-2</v>
      </c>
      <c r="F1678" s="39">
        <f t="shared" ca="1" si="53"/>
        <v>63.003160006801735</v>
      </c>
    </row>
    <row r="1679" spans="5:6" x14ac:dyDescent="0.25">
      <c r="E1679" s="39">
        <f t="shared" ca="1" si="52"/>
        <v>0.93545817916280116</v>
      </c>
      <c r="F1679" s="39">
        <f t="shared" ca="1" si="53"/>
        <v>283.86454479070028</v>
      </c>
    </row>
    <row r="1680" spans="5:6" x14ac:dyDescent="0.25">
      <c r="E1680" s="39">
        <f t="shared" ca="1" si="52"/>
        <v>2.8045777082976509E-2</v>
      </c>
      <c r="F1680" s="39">
        <f t="shared" ca="1" si="53"/>
        <v>57.011444270744128</v>
      </c>
    </row>
    <row r="1681" spans="5:6" x14ac:dyDescent="0.25">
      <c r="E1681" s="39">
        <f t="shared" ca="1" si="52"/>
        <v>0.39801962040510908</v>
      </c>
      <c r="F1681" s="39">
        <f t="shared" ca="1" si="53"/>
        <v>149.50490510127727</v>
      </c>
    </row>
    <row r="1682" spans="5:6" x14ac:dyDescent="0.25">
      <c r="E1682" s="39">
        <f t="shared" ca="1" si="52"/>
        <v>0.85404334280511462</v>
      </c>
      <c r="F1682" s="39">
        <f t="shared" ca="1" si="53"/>
        <v>263.51083570127867</v>
      </c>
    </row>
    <row r="1683" spans="5:6" x14ac:dyDescent="0.25">
      <c r="E1683" s="39">
        <f t="shared" ca="1" si="52"/>
        <v>0.8950017632870686</v>
      </c>
      <c r="F1683" s="39">
        <f t="shared" ca="1" si="53"/>
        <v>273.75044082176714</v>
      </c>
    </row>
    <row r="1684" spans="5:6" x14ac:dyDescent="0.25">
      <c r="E1684" s="39">
        <f t="shared" ca="1" si="52"/>
        <v>0.10764059888629374</v>
      </c>
      <c r="F1684" s="39">
        <f t="shared" ca="1" si="53"/>
        <v>76.910149721573433</v>
      </c>
    </row>
    <row r="1685" spans="5:6" x14ac:dyDescent="0.25">
      <c r="E1685" s="39">
        <f t="shared" ca="1" si="52"/>
        <v>0.36165393663455103</v>
      </c>
      <c r="F1685" s="39">
        <f t="shared" ca="1" si="53"/>
        <v>140.41348415863774</v>
      </c>
    </row>
    <row r="1686" spans="5:6" x14ac:dyDescent="0.25">
      <c r="E1686" s="39">
        <f t="shared" ca="1" si="52"/>
        <v>0.13835872504451763</v>
      </c>
      <c r="F1686" s="39">
        <f t="shared" ca="1" si="53"/>
        <v>84.589681261129414</v>
      </c>
    </row>
    <row r="1687" spans="5:6" x14ac:dyDescent="0.25">
      <c r="E1687" s="39">
        <f t="shared" ca="1" si="52"/>
        <v>0.9684103331868148</v>
      </c>
      <c r="F1687" s="39">
        <f t="shared" ca="1" si="53"/>
        <v>292.1025832967037</v>
      </c>
    </row>
    <row r="1688" spans="5:6" x14ac:dyDescent="0.25">
      <c r="E1688" s="39">
        <f t="shared" ca="1" si="52"/>
        <v>0.69305609058592033</v>
      </c>
      <c r="F1688" s="39">
        <f t="shared" ca="1" si="53"/>
        <v>223.26402264648007</v>
      </c>
    </row>
    <row r="1689" spans="5:6" x14ac:dyDescent="0.25">
      <c r="E1689" s="39">
        <f t="shared" ca="1" si="52"/>
        <v>0.95038020059973005</v>
      </c>
      <c r="F1689" s="39">
        <f t="shared" ca="1" si="53"/>
        <v>287.59505014993249</v>
      </c>
    </row>
    <row r="1690" spans="5:6" x14ac:dyDescent="0.25">
      <c r="E1690" s="39">
        <f t="shared" ca="1" si="52"/>
        <v>0.6365427797372577</v>
      </c>
      <c r="F1690" s="39">
        <f t="shared" ca="1" si="53"/>
        <v>209.13569493431442</v>
      </c>
    </row>
    <row r="1691" spans="5:6" x14ac:dyDescent="0.25">
      <c r="E1691" s="39">
        <f t="shared" ca="1" si="52"/>
        <v>0.54439387884553114</v>
      </c>
      <c r="F1691" s="39">
        <f t="shared" ca="1" si="53"/>
        <v>186.09846971138279</v>
      </c>
    </row>
    <row r="1692" spans="5:6" x14ac:dyDescent="0.25">
      <c r="E1692" s="39">
        <f t="shared" ca="1" si="52"/>
        <v>0.6950692103450884</v>
      </c>
      <c r="F1692" s="39">
        <f t="shared" ca="1" si="53"/>
        <v>223.76730258627211</v>
      </c>
    </row>
    <row r="1693" spans="5:6" x14ac:dyDescent="0.25">
      <c r="E1693" s="39">
        <f t="shared" ca="1" si="52"/>
        <v>0.47203971988552706</v>
      </c>
      <c r="F1693" s="39">
        <f t="shared" ca="1" si="53"/>
        <v>168.00992997138178</v>
      </c>
    </row>
    <row r="1694" spans="5:6" x14ac:dyDescent="0.25">
      <c r="E1694" s="39">
        <f t="shared" ca="1" si="52"/>
        <v>0.22528055747807652</v>
      </c>
      <c r="F1694" s="39">
        <f t="shared" ca="1" si="53"/>
        <v>106.32013936951913</v>
      </c>
    </row>
    <row r="1695" spans="5:6" x14ac:dyDescent="0.25">
      <c r="E1695" s="39">
        <f t="shared" ca="1" si="52"/>
        <v>0.61499855207022347</v>
      </c>
      <c r="F1695" s="39">
        <f t="shared" ca="1" si="53"/>
        <v>203.74963801755587</v>
      </c>
    </row>
    <row r="1696" spans="5:6" x14ac:dyDescent="0.25">
      <c r="E1696" s="39">
        <f t="shared" ca="1" si="52"/>
        <v>0.74192034968469678</v>
      </c>
      <c r="F1696" s="39">
        <f t="shared" ca="1" si="53"/>
        <v>235.4800874211742</v>
      </c>
    </row>
    <row r="1697" spans="5:6" x14ac:dyDescent="0.25">
      <c r="E1697" s="39">
        <f t="shared" ca="1" si="52"/>
        <v>2.9994781972718432E-2</v>
      </c>
      <c r="F1697" s="39">
        <f t="shared" ca="1" si="53"/>
        <v>57.498695493179611</v>
      </c>
    </row>
    <row r="1698" spans="5:6" x14ac:dyDescent="0.25">
      <c r="E1698" s="39">
        <f t="shared" ca="1" si="52"/>
        <v>0.93328722704197042</v>
      </c>
      <c r="F1698" s="39">
        <f t="shared" ca="1" si="53"/>
        <v>283.32180676049256</v>
      </c>
    </row>
    <row r="1699" spans="5:6" x14ac:dyDescent="0.25">
      <c r="E1699" s="39">
        <f t="shared" ca="1" si="52"/>
        <v>0.38787621502220215</v>
      </c>
      <c r="F1699" s="39">
        <f t="shared" ca="1" si="53"/>
        <v>146.96905375555053</v>
      </c>
    </row>
    <row r="1700" spans="5:6" x14ac:dyDescent="0.25">
      <c r="E1700" s="39">
        <f t="shared" ca="1" si="52"/>
        <v>0.71768334048967386</v>
      </c>
      <c r="F1700" s="39">
        <f t="shared" ca="1" si="53"/>
        <v>229.42083512241845</v>
      </c>
    </row>
    <row r="1701" spans="5:6" x14ac:dyDescent="0.25">
      <c r="E1701" s="39">
        <f t="shared" ca="1" si="52"/>
        <v>0.22611851258157956</v>
      </c>
      <c r="F1701" s="39">
        <f t="shared" ca="1" si="53"/>
        <v>106.5296281453949</v>
      </c>
    </row>
    <row r="1702" spans="5:6" x14ac:dyDescent="0.25">
      <c r="E1702" s="39">
        <f t="shared" ca="1" si="52"/>
        <v>0.45833859578788327</v>
      </c>
      <c r="F1702" s="39">
        <f t="shared" ca="1" si="53"/>
        <v>164.58464894697082</v>
      </c>
    </row>
    <row r="1703" spans="5:6" x14ac:dyDescent="0.25">
      <c r="E1703" s="39">
        <f t="shared" ca="1" si="52"/>
        <v>0.54183208229643742</v>
      </c>
      <c r="F1703" s="39">
        <f t="shared" ca="1" si="53"/>
        <v>185.45802057410936</v>
      </c>
    </row>
    <row r="1704" spans="5:6" x14ac:dyDescent="0.25">
      <c r="E1704" s="39">
        <f t="shared" ca="1" si="52"/>
        <v>0.58087699787580482</v>
      </c>
      <c r="F1704" s="39">
        <f t="shared" ca="1" si="53"/>
        <v>195.2192494689512</v>
      </c>
    </row>
    <row r="1705" spans="5:6" x14ac:dyDescent="0.25">
      <c r="E1705" s="39">
        <f t="shared" ca="1" si="52"/>
        <v>0.59625015504090628</v>
      </c>
      <c r="F1705" s="39">
        <f t="shared" ca="1" si="53"/>
        <v>199.06253876022657</v>
      </c>
    </row>
    <row r="1706" spans="5:6" x14ac:dyDescent="0.25">
      <c r="E1706" s="39">
        <f t="shared" ca="1" si="52"/>
        <v>0.35339422090705186</v>
      </c>
      <c r="F1706" s="39">
        <f t="shared" ca="1" si="53"/>
        <v>138.34855522676298</v>
      </c>
    </row>
    <row r="1707" spans="5:6" x14ac:dyDescent="0.25">
      <c r="E1707" s="39">
        <f t="shared" ca="1" si="52"/>
        <v>0.96790210006656452</v>
      </c>
      <c r="F1707" s="39">
        <f t="shared" ca="1" si="53"/>
        <v>291.97552501664114</v>
      </c>
    </row>
    <row r="1708" spans="5:6" x14ac:dyDescent="0.25">
      <c r="E1708" s="39">
        <f t="shared" ca="1" si="52"/>
        <v>0.29692422812787889</v>
      </c>
      <c r="F1708" s="39">
        <f t="shared" ca="1" si="53"/>
        <v>124.23105703196973</v>
      </c>
    </row>
    <row r="1709" spans="5:6" x14ac:dyDescent="0.25">
      <c r="E1709" s="39">
        <f t="shared" ca="1" si="52"/>
        <v>0.21355713834605683</v>
      </c>
      <c r="F1709" s="39">
        <f t="shared" ca="1" si="53"/>
        <v>103.38928458651421</v>
      </c>
    </row>
    <row r="1710" spans="5:6" x14ac:dyDescent="0.25">
      <c r="E1710" s="39">
        <f t="shared" ca="1" si="52"/>
        <v>0.24613976707901064</v>
      </c>
      <c r="F1710" s="39">
        <f t="shared" ca="1" si="53"/>
        <v>111.53494176975266</v>
      </c>
    </row>
    <row r="1711" spans="5:6" x14ac:dyDescent="0.25">
      <c r="E1711" s="39">
        <f t="shared" ca="1" si="52"/>
        <v>8.6127814779079492E-2</v>
      </c>
      <c r="F1711" s="39">
        <f t="shared" ca="1" si="53"/>
        <v>71.531953694769868</v>
      </c>
    </row>
    <row r="1712" spans="5:6" x14ac:dyDescent="0.25">
      <c r="E1712" s="39">
        <f t="shared" ca="1" si="52"/>
        <v>0.86986124756092087</v>
      </c>
      <c r="F1712" s="39">
        <f t="shared" ca="1" si="53"/>
        <v>267.46531189023023</v>
      </c>
    </row>
    <row r="1713" spans="5:6" x14ac:dyDescent="0.25">
      <c r="E1713" s="39">
        <f t="shared" ca="1" si="52"/>
        <v>0.68151964248960584</v>
      </c>
      <c r="F1713" s="39">
        <f t="shared" ca="1" si="53"/>
        <v>220.37991062240147</v>
      </c>
    </row>
    <row r="1714" spans="5:6" x14ac:dyDescent="0.25">
      <c r="E1714" s="39">
        <f t="shared" ca="1" si="52"/>
        <v>0.44082064806033183</v>
      </c>
      <c r="F1714" s="39">
        <f t="shared" ca="1" si="53"/>
        <v>160.20516201508298</v>
      </c>
    </row>
    <row r="1715" spans="5:6" x14ac:dyDescent="0.25">
      <c r="E1715" s="39">
        <f t="shared" ca="1" si="52"/>
        <v>0.98370961615334485</v>
      </c>
      <c r="F1715" s="39">
        <f t="shared" ca="1" si="53"/>
        <v>295.92740403833625</v>
      </c>
    </row>
    <row r="1716" spans="5:6" x14ac:dyDescent="0.25">
      <c r="E1716" s="39">
        <f t="shared" ca="1" si="52"/>
        <v>0.86699927209567063</v>
      </c>
      <c r="F1716" s="39">
        <f t="shared" ca="1" si="53"/>
        <v>266.74981802391767</v>
      </c>
    </row>
    <row r="1717" spans="5:6" x14ac:dyDescent="0.25">
      <c r="E1717" s="39">
        <f t="shared" ca="1" si="52"/>
        <v>0.37081227922318793</v>
      </c>
      <c r="F1717" s="39">
        <f t="shared" ca="1" si="53"/>
        <v>142.70306980579699</v>
      </c>
    </row>
    <row r="1718" spans="5:6" x14ac:dyDescent="0.25">
      <c r="E1718" s="39">
        <f t="shared" ca="1" si="52"/>
        <v>0.41420119422394264</v>
      </c>
      <c r="F1718" s="39">
        <f t="shared" ca="1" si="53"/>
        <v>153.55029855598565</v>
      </c>
    </row>
    <row r="1719" spans="5:6" x14ac:dyDescent="0.25">
      <c r="E1719" s="39">
        <f t="shared" ca="1" si="52"/>
        <v>0.19696828044542503</v>
      </c>
      <c r="F1719" s="39">
        <f t="shared" ca="1" si="53"/>
        <v>99.242070111356256</v>
      </c>
    </row>
    <row r="1720" spans="5:6" x14ac:dyDescent="0.25">
      <c r="E1720" s="39">
        <f t="shared" ca="1" si="52"/>
        <v>0.99252509604261163</v>
      </c>
      <c r="F1720" s="39">
        <f t="shared" ca="1" si="53"/>
        <v>298.13127401065287</v>
      </c>
    </row>
    <row r="1721" spans="5:6" x14ac:dyDescent="0.25">
      <c r="E1721" s="39">
        <f t="shared" ca="1" si="52"/>
        <v>0.33684295942883369</v>
      </c>
      <c r="F1721" s="39">
        <f t="shared" ca="1" si="53"/>
        <v>134.21073985720841</v>
      </c>
    </row>
    <row r="1722" spans="5:6" x14ac:dyDescent="0.25">
      <c r="E1722" s="39">
        <f t="shared" ca="1" si="52"/>
        <v>0.9353196204540597</v>
      </c>
      <c r="F1722" s="39">
        <f t="shared" ca="1" si="53"/>
        <v>283.82990511351488</v>
      </c>
    </row>
    <row r="1723" spans="5:6" x14ac:dyDescent="0.25">
      <c r="E1723" s="39">
        <f t="shared" ca="1" si="52"/>
        <v>8.6571368026239992E-2</v>
      </c>
      <c r="F1723" s="39">
        <f t="shared" ca="1" si="53"/>
        <v>71.642842006560002</v>
      </c>
    </row>
    <row r="1724" spans="5:6" x14ac:dyDescent="0.25">
      <c r="E1724" s="39">
        <f t="shared" ca="1" si="52"/>
        <v>0.93008641593892516</v>
      </c>
      <c r="F1724" s="39">
        <f t="shared" ca="1" si="53"/>
        <v>282.52160398473131</v>
      </c>
    </row>
    <row r="1725" spans="5:6" x14ac:dyDescent="0.25">
      <c r="E1725" s="39">
        <f t="shared" ca="1" si="52"/>
        <v>0.25253301604792333</v>
      </c>
      <c r="F1725" s="39">
        <f t="shared" ca="1" si="53"/>
        <v>113.13325401198082</v>
      </c>
    </row>
    <row r="1726" spans="5:6" x14ac:dyDescent="0.25">
      <c r="E1726" s="39">
        <f t="shared" ca="1" si="52"/>
        <v>0.49519521289971635</v>
      </c>
      <c r="F1726" s="39">
        <f t="shared" ca="1" si="53"/>
        <v>173.79880322492909</v>
      </c>
    </row>
    <row r="1727" spans="5:6" x14ac:dyDescent="0.25">
      <c r="E1727" s="39">
        <f t="shared" ca="1" si="52"/>
        <v>0.55858058018892076</v>
      </c>
      <c r="F1727" s="39">
        <f t="shared" ca="1" si="53"/>
        <v>189.64514504723019</v>
      </c>
    </row>
    <row r="1728" spans="5:6" x14ac:dyDescent="0.25">
      <c r="E1728" s="39">
        <f t="shared" ca="1" si="52"/>
        <v>0.62632085064938292</v>
      </c>
      <c r="F1728" s="39">
        <f t="shared" ca="1" si="53"/>
        <v>206.58021266234573</v>
      </c>
    </row>
    <row r="1729" spans="5:6" x14ac:dyDescent="0.25">
      <c r="E1729" s="39">
        <f t="shared" ca="1" si="52"/>
        <v>0.44478072990032602</v>
      </c>
      <c r="F1729" s="39">
        <f t="shared" ca="1" si="53"/>
        <v>161.19518247508151</v>
      </c>
    </row>
    <row r="1730" spans="5:6" x14ac:dyDescent="0.25">
      <c r="E1730" s="39">
        <f t="shared" ca="1" si="52"/>
        <v>0.95946651884189238</v>
      </c>
      <c r="F1730" s="39">
        <f t="shared" ca="1" si="53"/>
        <v>289.86662971047309</v>
      </c>
    </row>
    <row r="1731" spans="5:6" x14ac:dyDescent="0.25">
      <c r="E1731" s="39">
        <f t="shared" ca="1" si="52"/>
        <v>0.37628770339419426</v>
      </c>
      <c r="F1731" s="39">
        <f t="shared" ca="1" si="53"/>
        <v>144.07192584854857</v>
      </c>
    </row>
    <row r="1732" spans="5:6" x14ac:dyDescent="0.25">
      <c r="E1732" s="39">
        <f t="shared" ref="E1732:E1795" ca="1" si="54">RAND()</f>
        <v>7.5633612767826985E-2</v>
      </c>
      <c r="F1732" s="39">
        <f t="shared" ref="F1732:F1795" ca="1" si="55">$C$3+E1732*($C$4-$C$3)</f>
        <v>68.908403191956751</v>
      </c>
    </row>
    <row r="1733" spans="5:6" x14ac:dyDescent="0.25">
      <c r="E1733" s="39">
        <f t="shared" ca="1" si="54"/>
        <v>3.7772762185632192E-2</v>
      </c>
      <c r="F1733" s="39">
        <f t="shared" ca="1" si="55"/>
        <v>59.443190546408047</v>
      </c>
    </row>
    <row r="1734" spans="5:6" x14ac:dyDescent="0.25">
      <c r="E1734" s="39">
        <f t="shared" ca="1" si="54"/>
        <v>0.26954177828963211</v>
      </c>
      <c r="F1734" s="39">
        <f t="shared" ca="1" si="55"/>
        <v>117.38544457240803</v>
      </c>
    </row>
    <row r="1735" spans="5:6" x14ac:dyDescent="0.25">
      <c r="E1735" s="39">
        <f t="shared" ca="1" si="54"/>
        <v>0.31249855513205926</v>
      </c>
      <c r="F1735" s="39">
        <f t="shared" ca="1" si="55"/>
        <v>128.1246387830148</v>
      </c>
    </row>
    <row r="1736" spans="5:6" x14ac:dyDescent="0.25">
      <c r="E1736" s="39">
        <f t="shared" ca="1" si="54"/>
        <v>0.94461513574396117</v>
      </c>
      <c r="F1736" s="39">
        <f t="shared" ca="1" si="55"/>
        <v>286.1537839359903</v>
      </c>
    </row>
    <row r="1737" spans="5:6" x14ac:dyDescent="0.25">
      <c r="E1737" s="39">
        <f t="shared" ca="1" si="54"/>
        <v>0.38473067532657201</v>
      </c>
      <c r="F1737" s="39">
        <f t="shared" ca="1" si="55"/>
        <v>146.18266883164301</v>
      </c>
    </row>
    <row r="1738" spans="5:6" x14ac:dyDescent="0.25">
      <c r="E1738" s="39">
        <f t="shared" ca="1" si="54"/>
        <v>4.6129892598877009E-2</v>
      </c>
      <c r="F1738" s="39">
        <f t="shared" ca="1" si="55"/>
        <v>61.532473149719252</v>
      </c>
    </row>
    <row r="1739" spans="5:6" x14ac:dyDescent="0.25">
      <c r="E1739" s="39">
        <f t="shared" ca="1" si="54"/>
        <v>0.81806324926603446</v>
      </c>
      <c r="F1739" s="39">
        <f t="shared" ca="1" si="55"/>
        <v>254.51581231650863</v>
      </c>
    </row>
    <row r="1740" spans="5:6" x14ac:dyDescent="0.25">
      <c r="E1740" s="39">
        <f t="shared" ca="1" si="54"/>
        <v>0.18636236448838517</v>
      </c>
      <c r="F1740" s="39">
        <f t="shared" ca="1" si="55"/>
        <v>96.590591122096299</v>
      </c>
    </row>
    <row r="1741" spans="5:6" x14ac:dyDescent="0.25">
      <c r="E1741" s="39">
        <f t="shared" ca="1" si="54"/>
        <v>0.67067516348109024</v>
      </c>
      <c r="F1741" s="39">
        <f t="shared" ca="1" si="55"/>
        <v>217.66879087027257</v>
      </c>
    </row>
    <row r="1742" spans="5:6" x14ac:dyDescent="0.25">
      <c r="E1742" s="39">
        <f t="shared" ca="1" si="54"/>
        <v>0.60194578911716812</v>
      </c>
      <c r="F1742" s="39">
        <f t="shared" ca="1" si="55"/>
        <v>200.48644727929204</v>
      </c>
    </row>
    <row r="1743" spans="5:6" x14ac:dyDescent="0.25">
      <c r="E1743" s="39">
        <f t="shared" ca="1" si="54"/>
        <v>0.52590716286909556</v>
      </c>
      <c r="F1743" s="39">
        <f t="shared" ca="1" si="55"/>
        <v>181.4767907172739</v>
      </c>
    </row>
    <row r="1744" spans="5:6" x14ac:dyDescent="0.25">
      <c r="E1744" s="39">
        <f t="shared" ca="1" si="54"/>
        <v>2.0037116875033623E-2</v>
      </c>
      <c r="F1744" s="39">
        <f t="shared" ca="1" si="55"/>
        <v>55.009279218758408</v>
      </c>
    </row>
    <row r="1745" spans="5:6" x14ac:dyDescent="0.25">
      <c r="E1745" s="39">
        <f t="shared" ca="1" si="54"/>
        <v>0.83313944994663502</v>
      </c>
      <c r="F1745" s="39">
        <f t="shared" ca="1" si="55"/>
        <v>258.28486248665877</v>
      </c>
    </row>
    <row r="1746" spans="5:6" x14ac:dyDescent="0.25">
      <c r="E1746" s="39">
        <f t="shared" ca="1" si="54"/>
        <v>5.1765519009063787E-2</v>
      </c>
      <c r="F1746" s="39">
        <f t="shared" ca="1" si="55"/>
        <v>62.941379752265945</v>
      </c>
    </row>
    <row r="1747" spans="5:6" x14ac:dyDescent="0.25">
      <c r="E1747" s="39">
        <f t="shared" ca="1" si="54"/>
        <v>4.9466027733407469E-2</v>
      </c>
      <c r="F1747" s="39">
        <f t="shared" ca="1" si="55"/>
        <v>62.366506933351872</v>
      </c>
    </row>
    <row r="1748" spans="5:6" x14ac:dyDescent="0.25">
      <c r="E1748" s="39">
        <f t="shared" ca="1" si="54"/>
        <v>0.36863446092351737</v>
      </c>
      <c r="F1748" s="39">
        <f t="shared" ca="1" si="55"/>
        <v>142.15861523087935</v>
      </c>
    </row>
    <row r="1749" spans="5:6" x14ac:dyDescent="0.25">
      <c r="E1749" s="39">
        <f t="shared" ca="1" si="54"/>
        <v>0.10180841540201035</v>
      </c>
      <c r="F1749" s="39">
        <f t="shared" ca="1" si="55"/>
        <v>75.452103850502596</v>
      </c>
    </row>
    <row r="1750" spans="5:6" x14ac:dyDescent="0.25">
      <c r="E1750" s="39">
        <f t="shared" ca="1" si="54"/>
        <v>0.7854771220844522</v>
      </c>
      <c r="F1750" s="39">
        <f t="shared" ca="1" si="55"/>
        <v>246.36928052111304</v>
      </c>
    </row>
    <row r="1751" spans="5:6" x14ac:dyDescent="0.25">
      <c r="E1751" s="39">
        <f t="shared" ca="1" si="54"/>
        <v>9.1727232552969662E-2</v>
      </c>
      <c r="F1751" s="39">
        <f t="shared" ca="1" si="55"/>
        <v>72.931808138242417</v>
      </c>
    </row>
    <row r="1752" spans="5:6" x14ac:dyDescent="0.25">
      <c r="E1752" s="39">
        <f t="shared" ca="1" si="54"/>
        <v>0.12939788303811151</v>
      </c>
      <c r="F1752" s="39">
        <f t="shared" ca="1" si="55"/>
        <v>82.349470759527875</v>
      </c>
    </row>
    <row r="1753" spans="5:6" x14ac:dyDescent="0.25">
      <c r="E1753" s="39">
        <f t="shared" ca="1" si="54"/>
        <v>0.69395037150995675</v>
      </c>
      <c r="F1753" s="39">
        <f t="shared" ca="1" si="55"/>
        <v>223.48759287748919</v>
      </c>
    </row>
    <row r="1754" spans="5:6" x14ac:dyDescent="0.25">
      <c r="E1754" s="39">
        <f t="shared" ca="1" si="54"/>
        <v>0.15736008179000538</v>
      </c>
      <c r="F1754" s="39">
        <f t="shared" ca="1" si="55"/>
        <v>89.340020447501345</v>
      </c>
    </row>
    <row r="1755" spans="5:6" x14ac:dyDescent="0.25">
      <c r="E1755" s="39">
        <f t="shared" ca="1" si="54"/>
        <v>0.14124591105941786</v>
      </c>
      <c r="F1755" s="39">
        <f t="shared" ca="1" si="55"/>
        <v>85.311477764854459</v>
      </c>
    </row>
    <row r="1756" spans="5:6" x14ac:dyDescent="0.25">
      <c r="E1756" s="39">
        <f t="shared" ca="1" si="54"/>
        <v>0.51731180825004486</v>
      </c>
      <c r="F1756" s="39">
        <f t="shared" ca="1" si="55"/>
        <v>179.3279520625112</v>
      </c>
    </row>
    <row r="1757" spans="5:6" x14ac:dyDescent="0.25">
      <c r="E1757" s="39">
        <f t="shared" ca="1" si="54"/>
        <v>0.70309612030522173</v>
      </c>
      <c r="F1757" s="39">
        <f t="shared" ca="1" si="55"/>
        <v>225.77403007630542</v>
      </c>
    </row>
    <row r="1758" spans="5:6" x14ac:dyDescent="0.25">
      <c r="E1758" s="39">
        <f t="shared" ca="1" si="54"/>
        <v>4.6145545012949984E-2</v>
      </c>
      <c r="F1758" s="39">
        <f t="shared" ca="1" si="55"/>
        <v>61.536386253237495</v>
      </c>
    </row>
    <row r="1759" spans="5:6" x14ac:dyDescent="0.25">
      <c r="E1759" s="39">
        <f t="shared" ca="1" si="54"/>
        <v>0.16224936874312057</v>
      </c>
      <c r="F1759" s="39">
        <f t="shared" ca="1" si="55"/>
        <v>90.562342185780139</v>
      </c>
    </row>
    <row r="1760" spans="5:6" x14ac:dyDescent="0.25">
      <c r="E1760" s="39">
        <f t="shared" ca="1" si="54"/>
        <v>0.53088444794377476</v>
      </c>
      <c r="F1760" s="39">
        <f t="shared" ca="1" si="55"/>
        <v>182.72111198594368</v>
      </c>
    </row>
    <row r="1761" spans="5:6" x14ac:dyDescent="0.25">
      <c r="E1761" s="39">
        <f t="shared" ca="1" si="54"/>
        <v>0.59537728702932302</v>
      </c>
      <c r="F1761" s="39">
        <f t="shared" ca="1" si="55"/>
        <v>198.84432175733076</v>
      </c>
    </row>
    <row r="1762" spans="5:6" x14ac:dyDescent="0.25">
      <c r="E1762" s="39">
        <f t="shared" ca="1" si="54"/>
        <v>6.321943393105367E-2</v>
      </c>
      <c r="F1762" s="39">
        <f t="shared" ca="1" si="55"/>
        <v>65.804858482763422</v>
      </c>
    </row>
    <row r="1763" spans="5:6" x14ac:dyDescent="0.25">
      <c r="E1763" s="39">
        <f t="shared" ca="1" si="54"/>
        <v>0.52028449610716221</v>
      </c>
      <c r="F1763" s="39">
        <f t="shared" ca="1" si="55"/>
        <v>180.07112402679056</v>
      </c>
    </row>
    <row r="1764" spans="5:6" x14ac:dyDescent="0.25">
      <c r="E1764" s="39">
        <f t="shared" ca="1" si="54"/>
        <v>0.66589609747240031</v>
      </c>
      <c r="F1764" s="39">
        <f t="shared" ca="1" si="55"/>
        <v>216.47402436810009</v>
      </c>
    </row>
    <row r="1765" spans="5:6" x14ac:dyDescent="0.25">
      <c r="E1765" s="39">
        <f t="shared" ca="1" si="54"/>
        <v>0.57655857454403125</v>
      </c>
      <c r="F1765" s="39">
        <f t="shared" ca="1" si="55"/>
        <v>194.1396436360078</v>
      </c>
    </row>
    <row r="1766" spans="5:6" x14ac:dyDescent="0.25">
      <c r="E1766" s="39">
        <f t="shared" ca="1" si="54"/>
        <v>0.83163534065227596</v>
      </c>
      <c r="F1766" s="39">
        <f t="shared" ca="1" si="55"/>
        <v>257.908835163069</v>
      </c>
    </row>
    <row r="1767" spans="5:6" x14ac:dyDescent="0.25">
      <c r="E1767" s="39">
        <f t="shared" ca="1" si="54"/>
        <v>0.77280546260015404</v>
      </c>
      <c r="F1767" s="39">
        <f t="shared" ca="1" si="55"/>
        <v>243.2013656500385</v>
      </c>
    </row>
    <row r="1768" spans="5:6" x14ac:dyDescent="0.25">
      <c r="E1768" s="39">
        <f t="shared" ca="1" si="54"/>
        <v>0.20292587449375954</v>
      </c>
      <c r="F1768" s="39">
        <f t="shared" ca="1" si="55"/>
        <v>100.73146862343989</v>
      </c>
    </row>
    <row r="1769" spans="5:6" x14ac:dyDescent="0.25">
      <c r="E1769" s="39">
        <f t="shared" ca="1" si="54"/>
        <v>0.74493970641992746</v>
      </c>
      <c r="F1769" s="39">
        <f t="shared" ca="1" si="55"/>
        <v>236.23492660498187</v>
      </c>
    </row>
    <row r="1770" spans="5:6" x14ac:dyDescent="0.25">
      <c r="E1770" s="39">
        <f t="shared" ca="1" si="54"/>
        <v>0.53976751865081185</v>
      </c>
      <c r="F1770" s="39">
        <f t="shared" ca="1" si="55"/>
        <v>184.94187966270297</v>
      </c>
    </row>
    <row r="1771" spans="5:6" x14ac:dyDescent="0.25">
      <c r="E1771" s="39">
        <f t="shared" ca="1" si="54"/>
        <v>0.99806023263007115</v>
      </c>
      <c r="F1771" s="39">
        <f t="shared" ca="1" si="55"/>
        <v>299.51505815751779</v>
      </c>
    </row>
    <row r="1772" spans="5:6" x14ac:dyDescent="0.25">
      <c r="E1772" s="39">
        <f t="shared" ca="1" si="54"/>
        <v>0.15888312202981003</v>
      </c>
      <c r="F1772" s="39">
        <f t="shared" ca="1" si="55"/>
        <v>89.720780507452503</v>
      </c>
    </row>
    <row r="1773" spans="5:6" x14ac:dyDescent="0.25">
      <c r="E1773" s="39">
        <f t="shared" ca="1" si="54"/>
        <v>0.960736615771981</v>
      </c>
      <c r="F1773" s="39">
        <f t="shared" ca="1" si="55"/>
        <v>290.18415394299524</v>
      </c>
    </row>
    <row r="1774" spans="5:6" x14ac:dyDescent="0.25">
      <c r="E1774" s="39">
        <f t="shared" ca="1" si="54"/>
        <v>0.26436693841354841</v>
      </c>
      <c r="F1774" s="39">
        <f t="shared" ca="1" si="55"/>
        <v>116.09173460338711</v>
      </c>
    </row>
    <row r="1775" spans="5:6" x14ac:dyDescent="0.25">
      <c r="E1775" s="39">
        <f t="shared" ca="1" si="54"/>
        <v>0.78023076467729713</v>
      </c>
      <c r="F1775" s="39">
        <f t="shared" ca="1" si="55"/>
        <v>245.05769116932427</v>
      </c>
    </row>
    <row r="1776" spans="5:6" x14ac:dyDescent="0.25">
      <c r="E1776" s="39">
        <f t="shared" ca="1" si="54"/>
        <v>0.21617329409057529</v>
      </c>
      <c r="F1776" s="39">
        <f t="shared" ca="1" si="55"/>
        <v>104.04332352264382</v>
      </c>
    </row>
    <row r="1777" spans="5:6" x14ac:dyDescent="0.25">
      <c r="E1777" s="39">
        <f t="shared" ca="1" si="54"/>
        <v>0.17080275909747988</v>
      </c>
      <c r="F1777" s="39">
        <f t="shared" ca="1" si="55"/>
        <v>92.700689774369977</v>
      </c>
    </row>
    <row r="1778" spans="5:6" x14ac:dyDescent="0.25">
      <c r="E1778" s="39">
        <f t="shared" ca="1" si="54"/>
        <v>0.46138996106225838</v>
      </c>
      <c r="F1778" s="39">
        <f t="shared" ca="1" si="55"/>
        <v>165.3474902655646</v>
      </c>
    </row>
    <row r="1779" spans="5:6" x14ac:dyDescent="0.25">
      <c r="E1779" s="39">
        <f t="shared" ca="1" si="54"/>
        <v>0.5073799904949684</v>
      </c>
      <c r="F1779" s="39">
        <f t="shared" ca="1" si="55"/>
        <v>176.8449976237421</v>
      </c>
    </row>
    <row r="1780" spans="5:6" x14ac:dyDescent="0.25">
      <c r="E1780" s="39">
        <f t="shared" ca="1" si="54"/>
        <v>7.6920277497835809E-2</v>
      </c>
      <c r="F1780" s="39">
        <f t="shared" ca="1" si="55"/>
        <v>69.230069374458949</v>
      </c>
    </row>
    <row r="1781" spans="5:6" x14ac:dyDescent="0.25">
      <c r="E1781" s="39">
        <f t="shared" ca="1" si="54"/>
        <v>0.47025696766815062</v>
      </c>
      <c r="F1781" s="39">
        <f t="shared" ca="1" si="55"/>
        <v>167.56424191703763</v>
      </c>
    </row>
    <row r="1782" spans="5:6" x14ac:dyDescent="0.25">
      <c r="E1782" s="39">
        <f t="shared" ca="1" si="54"/>
        <v>0.78248893099944317</v>
      </c>
      <c r="F1782" s="39">
        <f t="shared" ca="1" si="55"/>
        <v>245.62223274986079</v>
      </c>
    </row>
    <row r="1783" spans="5:6" x14ac:dyDescent="0.25">
      <c r="E1783" s="39">
        <f t="shared" ca="1" si="54"/>
        <v>0.56401812595880763</v>
      </c>
      <c r="F1783" s="39">
        <f t="shared" ca="1" si="55"/>
        <v>191.00453148970192</v>
      </c>
    </row>
    <row r="1784" spans="5:6" x14ac:dyDescent="0.25">
      <c r="E1784" s="39">
        <f t="shared" ca="1" si="54"/>
        <v>0.94162655210291735</v>
      </c>
      <c r="F1784" s="39">
        <f t="shared" ca="1" si="55"/>
        <v>285.40663802572931</v>
      </c>
    </row>
    <row r="1785" spans="5:6" x14ac:dyDescent="0.25">
      <c r="E1785" s="39">
        <f t="shared" ca="1" si="54"/>
        <v>0.51745238483982092</v>
      </c>
      <c r="F1785" s="39">
        <f t="shared" ca="1" si="55"/>
        <v>179.36309620995524</v>
      </c>
    </row>
    <row r="1786" spans="5:6" x14ac:dyDescent="0.25">
      <c r="E1786" s="39">
        <f t="shared" ca="1" si="54"/>
        <v>0.47523653824283107</v>
      </c>
      <c r="F1786" s="39">
        <f t="shared" ca="1" si="55"/>
        <v>168.80913456070778</v>
      </c>
    </row>
    <row r="1787" spans="5:6" x14ac:dyDescent="0.25">
      <c r="E1787" s="39">
        <f t="shared" ca="1" si="54"/>
        <v>0.12569933642347464</v>
      </c>
      <c r="F1787" s="39">
        <f t="shared" ca="1" si="55"/>
        <v>81.424834105868655</v>
      </c>
    </row>
    <row r="1788" spans="5:6" x14ac:dyDescent="0.25">
      <c r="E1788" s="39">
        <f t="shared" ca="1" si="54"/>
        <v>0.58524538961705397</v>
      </c>
      <c r="F1788" s="39">
        <f t="shared" ca="1" si="55"/>
        <v>196.3113474042635</v>
      </c>
    </row>
    <row r="1789" spans="5:6" x14ac:dyDescent="0.25">
      <c r="E1789" s="39">
        <f t="shared" ca="1" si="54"/>
        <v>0.72207443336339461</v>
      </c>
      <c r="F1789" s="39">
        <f t="shared" ca="1" si="55"/>
        <v>230.51860834084866</v>
      </c>
    </row>
    <row r="1790" spans="5:6" x14ac:dyDescent="0.25">
      <c r="E1790" s="39">
        <f t="shared" ca="1" si="54"/>
        <v>8.6623154244268363E-2</v>
      </c>
      <c r="F1790" s="39">
        <f t="shared" ca="1" si="55"/>
        <v>71.655788561067084</v>
      </c>
    </row>
    <row r="1791" spans="5:6" x14ac:dyDescent="0.25">
      <c r="E1791" s="39">
        <f t="shared" ca="1" si="54"/>
        <v>0.43092577335686522</v>
      </c>
      <c r="F1791" s="39">
        <f t="shared" ca="1" si="55"/>
        <v>157.7314433392163</v>
      </c>
    </row>
    <row r="1792" spans="5:6" x14ac:dyDescent="0.25">
      <c r="E1792" s="39">
        <f t="shared" ca="1" si="54"/>
        <v>0.8566789488035691</v>
      </c>
      <c r="F1792" s="39">
        <f t="shared" ca="1" si="55"/>
        <v>264.16973720089231</v>
      </c>
    </row>
    <row r="1793" spans="5:6" x14ac:dyDescent="0.25">
      <c r="E1793" s="39">
        <f t="shared" ca="1" si="54"/>
        <v>4.3125247563998825E-2</v>
      </c>
      <c r="F1793" s="39">
        <f t="shared" ca="1" si="55"/>
        <v>60.781311890999703</v>
      </c>
    </row>
    <row r="1794" spans="5:6" x14ac:dyDescent="0.25">
      <c r="E1794" s="39">
        <f t="shared" ca="1" si="54"/>
        <v>0.48749740862650159</v>
      </c>
      <c r="F1794" s="39">
        <f t="shared" ca="1" si="55"/>
        <v>171.87435215662538</v>
      </c>
    </row>
    <row r="1795" spans="5:6" x14ac:dyDescent="0.25">
      <c r="E1795" s="39">
        <f t="shared" ca="1" si="54"/>
        <v>0.8071966965086228</v>
      </c>
      <c r="F1795" s="39">
        <f t="shared" ca="1" si="55"/>
        <v>251.79917412715571</v>
      </c>
    </row>
    <row r="1796" spans="5:6" x14ac:dyDescent="0.25">
      <c r="E1796" s="39">
        <f t="shared" ref="E1796:E1859" ca="1" si="56">RAND()</f>
        <v>0.83831568201637574</v>
      </c>
      <c r="F1796" s="39">
        <f t="shared" ref="F1796:F1859" ca="1" si="57">$C$3+E1796*($C$4-$C$3)</f>
        <v>259.57892050409396</v>
      </c>
    </row>
    <row r="1797" spans="5:6" x14ac:dyDescent="0.25">
      <c r="E1797" s="39">
        <f t="shared" ca="1" si="56"/>
        <v>0.35340161539009052</v>
      </c>
      <c r="F1797" s="39">
        <f t="shared" ca="1" si="57"/>
        <v>138.35040384752261</v>
      </c>
    </row>
    <row r="1798" spans="5:6" x14ac:dyDescent="0.25">
      <c r="E1798" s="39">
        <f t="shared" ca="1" si="56"/>
        <v>0.57981438744165892</v>
      </c>
      <c r="F1798" s="39">
        <f t="shared" ca="1" si="57"/>
        <v>194.95359686041473</v>
      </c>
    </row>
    <row r="1799" spans="5:6" x14ac:dyDescent="0.25">
      <c r="E1799" s="39">
        <f t="shared" ca="1" si="56"/>
        <v>3.6085039957886256E-2</v>
      </c>
      <c r="F1799" s="39">
        <f t="shared" ca="1" si="57"/>
        <v>59.021259989471559</v>
      </c>
    </row>
    <row r="1800" spans="5:6" x14ac:dyDescent="0.25">
      <c r="E1800" s="39">
        <f t="shared" ca="1" si="56"/>
        <v>0.32312416215354034</v>
      </c>
      <c r="F1800" s="39">
        <f t="shared" ca="1" si="57"/>
        <v>130.78104053838507</v>
      </c>
    </row>
    <row r="1801" spans="5:6" x14ac:dyDescent="0.25">
      <c r="E1801" s="39">
        <f t="shared" ca="1" si="56"/>
        <v>0.37515363890507125</v>
      </c>
      <c r="F1801" s="39">
        <f t="shared" ca="1" si="57"/>
        <v>143.78840972626782</v>
      </c>
    </row>
    <row r="1802" spans="5:6" x14ac:dyDescent="0.25">
      <c r="E1802" s="39">
        <f t="shared" ca="1" si="56"/>
        <v>0.29007483454943195</v>
      </c>
      <c r="F1802" s="39">
        <f t="shared" ca="1" si="57"/>
        <v>122.51870863735799</v>
      </c>
    </row>
    <row r="1803" spans="5:6" x14ac:dyDescent="0.25">
      <c r="E1803" s="39">
        <f t="shared" ca="1" si="56"/>
        <v>9.3370684949495852E-2</v>
      </c>
      <c r="F1803" s="39">
        <f t="shared" ca="1" si="57"/>
        <v>73.342671237373963</v>
      </c>
    </row>
    <row r="1804" spans="5:6" x14ac:dyDescent="0.25">
      <c r="E1804" s="39">
        <f t="shared" ca="1" si="56"/>
        <v>0.24448163964987668</v>
      </c>
      <c r="F1804" s="39">
        <f t="shared" ca="1" si="57"/>
        <v>111.12040991246917</v>
      </c>
    </row>
    <row r="1805" spans="5:6" x14ac:dyDescent="0.25">
      <c r="E1805" s="39">
        <f t="shared" ca="1" si="56"/>
        <v>0.62607274898872611</v>
      </c>
      <c r="F1805" s="39">
        <f t="shared" ca="1" si="57"/>
        <v>206.51818724718152</v>
      </c>
    </row>
    <row r="1806" spans="5:6" x14ac:dyDescent="0.25">
      <c r="E1806" s="39">
        <f t="shared" ca="1" si="56"/>
        <v>0.22412182612417553</v>
      </c>
      <c r="F1806" s="39">
        <f t="shared" ca="1" si="57"/>
        <v>106.03045653104388</v>
      </c>
    </row>
    <row r="1807" spans="5:6" x14ac:dyDescent="0.25">
      <c r="E1807" s="39">
        <f t="shared" ca="1" si="56"/>
        <v>0.56129626474611982</v>
      </c>
      <c r="F1807" s="39">
        <f t="shared" ca="1" si="57"/>
        <v>190.32406618652996</v>
      </c>
    </row>
    <row r="1808" spans="5:6" x14ac:dyDescent="0.25">
      <c r="E1808" s="39">
        <f t="shared" ca="1" si="56"/>
        <v>0.28916963913267579</v>
      </c>
      <c r="F1808" s="39">
        <f t="shared" ca="1" si="57"/>
        <v>122.29240978316895</v>
      </c>
    </row>
    <row r="1809" spans="5:6" x14ac:dyDescent="0.25">
      <c r="E1809" s="39">
        <f t="shared" ca="1" si="56"/>
        <v>0.58324688524975532</v>
      </c>
      <c r="F1809" s="39">
        <f t="shared" ca="1" si="57"/>
        <v>195.81172131243883</v>
      </c>
    </row>
    <row r="1810" spans="5:6" x14ac:dyDescent="0.25">
      <c r="E1810" s="39">
        <f t="shared" ca="1" si="56"/>
        <v>0.27962996548205876</v>
      </c>
      <c r="F1810" s="39">
        <f t="shared" ca="1" si="57"/>
        <v>119.90749137051469</v>
      </c>
    </row>
    <row r="1811" spans="5:6" x14ac:dyDescent="0.25">
      <c r="E1811" s="39">
        <f t="shared" ca="1" si="56"/>
        <v>4.3737020261970017E-2</v>
      </c>
      <c r="F1811" s="39">
        <f t="shared" ca="1" si="57"/>
        <v>60.934255065492508</v>
      </c>
    </row>
    <row r="1812" spans="5:6" x14ac:dyDescent="0.25">
      <c r="E1812" s="39">
        <f t="shared" ca="1" si="56"/>
        <v>0.73208606289894929</v>
      </c>
      <c r="F1812" s="39">
        <f t="shared" ca="1" si="57"/>
        <v>233.02151572473733</v>
      </c>
    </row>
    <row r="1813" spans="5:6" x14ac:dyDescent="0.25">
      <c r="E1813" s="39">
        <f t="shared" ca="1" si="56"/>
        <v>0.96814546908310983</v>
      </c>
      <c r="F1813" s="39">
        <f t="shared" ca="1" si="57"/>
        <v>292.03636727077742</v>
      </c>
    </row>
    <row r="1814" spans="5:6" x14ac:dyDescent="0.25">
      <c r="E1814" s="39">
        <f t="shared" ca="1" si="56"/>
        <v>0.75764430876420163</v>
      </c>
      <c r="F1814" s="39">
        <f t="shared" ca="1" si="57"/>
        <v>239.4110771910504</v>
      </c>
    </row>
    <row r="1815" spans="5:6" x14ac:dyDescent="0.25">
      <c r="E1815" s="39">
        <f t="shared" ca="1" si="56"/>
        <v>0.41773103325697447</v>
      </c>
      <c r="F1815" s="39">
        <f t="shared" ca="1" si="57"/>
        <v>154.43275831424361</v>
      </c>
    </row>
    <row r="1816" spans="5:6" x14ac:dyDescent="0.25">
      <c r="E1816" s="39">
        <f t="shared" ca="1" si="56"/>
        <v>0.51847192605489867</v>
      </c>
      <c r="F1816" s="39">
        <f t="shared" ca="1" si="57"/>
        <v>179.61798151372466</v>
      </c>
    </row>
    <row r="1817" spans="5:6" x14ac:dyDescent="0.25">
      <c r="E1817" s="39">
        <f t="shared" ca="1" si="56"/>
        <v>0.18832591741122007</v>
      </c>
      <c r="F1817" s="39">
        <f t="shared" ca="1" si="57"/>
        <v>97.081479352805019</v>
      </c>
    </row>
    <row r="1818" spans="5:6" x14ac:dyDescent="0.25">
      <c r="E1818" s="39">
        <f t="shared" ca="1" si="56"/>
        <v>0.19009316979333946</v>
      </c>
      <c r="F1818" s="39">
        <f t="shared" ca="1" si="57"/>
        <v>97.523292448334871</v>
      </c>
    </row>
    <row r="1819" spans="5:6" x14ac:dyDescent="0.25">
      <c r="E1819" s="39">
        <f t="shared" ca="1" si="56"/>
        <v>0.72820330314609683</v>
      </c>
      <c r="F1819" s="39">
        <f t="shared" ca="1" si="57"/>
        <v>232.0508257865242</v>
      </c>
    </row>
    <row r="1820" spans="5:6" x14ac:dyDescent="0.25">
      <c r="E1820" s="39">
        <f t="shared" ca="1" si="56"/>
        <v>0.36050226821060372</v>
      </c>
      <c r="F1820" s="39">
        <f t="shared" ca="1" si="57"/>
        <v>140.12556705265092</v>
      </c>
    </row>
    <row r="1821" spans="5:6" x14ac:dyDescent="0.25">
      <c r="E1821" s="39">
        <f t="shared" ca="1" si="56"/>
        <v>0.612598275785598</v>
      </c>
      <c r="F1821" s="39">
        <f t="shared" ca="1" si="57"/>
        <v>203.14956894639951</v>
      </c>
    </row>
    <row r="1822" spans="5:6" x14ac:dyDescent="0.25">
      <c r="E1822" s="39">
        <f t="shared" ca="1" si="56"/>
        <v>0.28901667894002958</v>
      </c>
      <c r="F1822" s="39">
        <f t="shared" ca="1" si="57"/>
        <v>122.25416973500739</v>
      </c>
    </row>
    <row r="1823" spans="5:6" x14ac:dyDescent="0.25">
      <c r="E1823" s="39">
        <f t="shared" ca="1" si="56"/>
        <v>0.74205171562667338</v>
      </c>
      <c r="F1823" s="39">
        <f t="shared" ca="1" si="57"/>
        <v>235.51292890666835</v>
      </c>
    </row>
    <row r="1824" spans="5:6" x14ac:dyDescent="0.25">
      <c r="E1824" s="39">
        <f t="shared" ca="1" si="56"/>
        <v>0.51207906551251359</v>
      </c>
      <c r="F1824" s="39">
        <f t="shared" ca="1" si="57"/>
        <v>178.01976637812839</v>
      </c>
    </row>
    <row r="1825" spans="5:6" x14ac:dyDescent="0.25">
      <c r="E1825" s="39">
        <f t="shared" ca="1" si="56"/>
        <v>0.87088641136017697</v>
      </c>
      <c r="F1825" s="39">
        <f t="shared" ca="1" si="57"/>
        <v>267.72160284004428</v>
      </c>
    </row>
    <row r="1826" spans="5:6" x14ac:dyDescent="0.25">
      <c r="E1826" s="39">
        <f t="shared" ca="1" si="56"/>
        <v>0.77121193863646409</v>
      </c>
      <c r="F1826" s="39">
        <f t="shared" ca="1" si="57"/>
        <v>242.80298465911602</v>
      </c>
    </row>
    <row r="1827" spans="5:6" x14ac:dyDescent="0.25">
      <c r="E1827" s="39">
        <f t="shared" ca="1" si="56"/>
        <v>0.1250837709475251</v>
      </c>
      <c r="F1827" s="39">
        <f t="shared" ca="1" si="57"/>
        <v>81.270942736881267</v>
      </c>
    </row>
    <row r="1828" spans="5:6" x14ac:dyDescent="0.25">
      <c r="E1828" s="39">
        <f t="shared" ca="1" si="56"/>
        <v>0.97814855276666535</v>
      </c>
      <c r="F1828" s="39">
        <f t="shared" ca="1" si="57"/>
        <v>294.53713819166637</v>
      </c>
    </row>
    <row r="1829" spans="5:6" x14ac:dyDescent="0.25">
      <c r="E1829" s="39">
        <f t="shared" ca="1" si="56"/>
        <v>0.52450898054249107</v>
      </c>
      <c r="F1829" s="39">
        <f t="shared" ca="1" si="57"/>
        <v>181.12724513562276</v>
      </c>
    </row>
    <row r="1830" spans="5:6" x14ac:dyDescent="0.25">
      <c r="E1830" s="39">
        <f t="shared" ca="1" si="56"/>
        <v>0.94609122231326803</v>
      </c>
      <c r="F1830" s="39">
        <f t="shared" ca="1" si="57"/>
        <v>286.52280557831705</v>
      </c>
    </row>
    <row r="1831" spans="5:6" x14ac:dyDescent="0.25">
      <c r="E1831" s="39">
        <f t="shared" ca="1" si="56"/>
        <v>0.31964101098307196</v>
      </c>
      <c r="F1831" s="39">
        <f t="shared" ca="1" si="57"/>
        <v>129.91025274576799</v>
      </c>
    </row>
    <row r="1832" spans="5:6" x14ac:dyDescent="0.25">
      <c r="E1832" s="39">
        <f t="shared" ca="1" si="56"/>
        <v>0.45793307213959222</v>
      </c>
      <c r="F1832" s="39">
        <f t="shared" ca="1" si="57"/>
        <v>164.48326803489806</v>
      </c>
    </row>
    <row r="1833" spans="5:6" x14ac:dyDescent="0.25">
      <c r="E1833" s="39">
        <f t="shared" ca="1" si="56"/>
        <v>0.27380640757881236</v>
      </c>
      <c r="F1833" s="39">
        <f t="shared" ca="1" si="57"/>
        <v>118.45160189470309</v>
      </c>
    </row>
    <row r="1834" spans="5:6" x14ac:dyDescent="0.25">
      <c r="E1834" s="39">
        <f t="shared" ca="1" si="56"/>
        <v>0.8470403490426357</v>
      </c>
      <c r="F1834" s="39">
        <f t="shared" ca="1" si="57"/>
        <v>261.76008726065891</v>
      </c>
    </row>
    <row r="1835" spans="5:6" x14ac:dyDescent="0.25">
      <c r="E1835" s="39">
        <f t="shared" ca="1" si="56"/>
        <v>0.65804443918010092</v>
      </c>
      <c r="F1835" s="39">
        <f t="shared" ca="1" si="57"/>
        <v>214.51110979502522</v>
      </c>
    </row>
    <row r="1836" spans="5:6" x14ac:dyDescent="0.25">
      <c r="E1836" s="39">
        <f t="shared" ca="1" si="56"/>
        <v>0.68984148052194449</v>
      </c>
      <c r="F1836" s="39">
        <f t="shared" ca="1" si="57"/>
        <v>222.46037013048613</v>
      </c>
    </row>
    <row r="1837" spans="5:6" x14ac:dyDescent="0.25">
      <c r="E1837" s="39">
        <f t="shared" ca="1" si="56"/>
        <v>0.58129709877432967</v>
      </c>
      <c r="F1837" s="39">
        <f t="shared" ca="1" si="57"/>
        <v>195.32427469358242</v>
      </c>
    </row>
    <row r="1838" spans="5:6" x14ac:dyDescent="0.25">
      <c r="E1838" s="39">
        <f t="shared" ca="1" si="56"/>
        <v>0.33279866676921499</v>
      </c>
      <c r="F1838" s="39">
        <f t="shared" ca="1" si="57"/>
        <v>133.19966669230377</v>
      </c>
    </row>
    <row r="1839" spans="5:6" x14ac:dyDescent="0.25">
      <c r="E1839" s="39">
        <f t="shared" ca="1" si="56"/>
        <v>7.9068191142047994E-2</v>
      </c>
      <c r="F1839" s="39">
        <f t="shared" ca="1" si="57"/>
        <v>69.767047785512005</v>
      </c>
    </row>
    <row r="1840" spans="5:6" x14ac:dyDescent="0.25">
      <c r="E1840" s="39">
        <f t="shared" ca="1" si="56"/>
        <v>0.67260885495709322</v>
      </c>
      <c r="F1840" s="39">
        <f t="shared" ca="1" si="57"/>
        <v>218.15221373927329</v>
      </c>
    </row>
    <row r="1841" spans="5:6" x14ac:dyDescent="0.25">
      <c r="E1841" s="39">
        <f t="shared" ca="1" si="56"/>
        <v>0.48203754847627356</v>
      </c>
      <c r="F1841" s="39">
        <f t="shared" ca="1" si="57"/>
        <v>170.50938711906838</v>
      </c>
    </row>
    <row r="1842" spans="5:6" x14ac:dyDescent="0.25">
      <c r="E1842" s="39">
        <f t="shared" ca="1" si="56"/>
        <v>0.44006029949486525</v>
      </c>
      <c r="F1842" s="39">
        <f t="shared" ca="1" si="57"/>
        <v>160.01507487371632</v>
      </c>
    </row>
    <row r="1843" spans="5:6" x14ac:dyDescent="0.25">
      <c r="E1843" s="39">
        <f t="shared" ca="1" si="56"/>
        <v>0.9512493164524628</v>
      </c>
      <c r="F1843" s="39">
        <f t="shared" ca="1" si="57"/>
        <v>287.81232911311571</v>
      </c>
    </row>
    <row r="1844" spans="5:6" x14ac:dyDescent="0.25">
      <c r="E1844" s="39">
        <f t="shared" ca="1" si="56"/>
        <v>0.88638608857642853</v>
      </c>
      <c r="F1844" s="39">
        <f t="shared" ca="1" si="57"/>
        <v>271.5965221441071</v>
      </c>
    </row>
    <row r="1845" spans="5:6" x14ac:dyDescent="0.25">
      <c r="E1845" s="39">
        <f t="shared" ca="1" si="56"/>
        <v>0.82390903964793738</v>
      </c>
      <c r="F1845" s="39">
        <f t="shared" ca="1" si="57"/>
        <v>255.97725991198433</v>
      </c>
    </row>
    <row r="1846" spans="5:6" x14ac:dyDescent="0.25">
      <c r="E1846" s="39">
        <f t="shared" ca="1" si="56"/>
        <v>0.75957387459555892</v>
      </c>
      <c r="F1846" s="39">
        <f t="shared" ca="1" si="57"/>
        <v>239.89346864888972</v>
      </c>
    </row>
    <row r="1847" spans="5:6" x14ac:dyDescent="0.25">
      <c r="E1847" s="39">
        <f t="shared" ca="1" si="56"/>
        <v>0.82807168191804625</v>
      </c>
      <c r="F1847" s="39">
        <f t="shared" ca="1" si="57"/>
        <v>257.01792047951153</v>
      </c>
    </row>
    <row r="1848" spans="5:6" x14ac:dyDescent="0.25">
      <c r="E1848" s="39">
        <f t="shared" ca="1" si="56"/>
        <v>0.35623646093158468</v>
      </c>
      <c r="F1848" s="39">
        <f t="shared" ca="1" si="57"/>
        <v>139.05911523289618</v>
      </c>
    </row>
    <row r="1849" spans="5:6" x14ac:dyDescent="0.25">
      <c r="E1849" s="39">
        <f t="shared" ca="1" si="56"/>
        <v>0.25106810962036341</v>
      </c>
      <c r="F1849" s="39">
        <f t="shared" ca="1" si="57"/>
        <v>112.76702740509086</v>
      </c>
    </row>
    <row r="1850" spans="5:6" x14ac:dyDescent="0.25">
      <c r="E1850" s="39">
        <f t="shared" ca="1" si="56"/>
        <v>0.51962023920066691</v>
      </c>
      <c r="F1850" s="39">
        <f t="shared" ca="1" si="57"/>
        <v>179.90505980016673</v>
      </c>
    </row>
    <row r="1851" spans="5:6" x14ac:dyDescent="0.25">
      <c r="E1851" s="39">
        <f t="shared" ca="1" si="56"/>
        <v>0.6413953774764809</v>
      </c>
      <c r="F1851" s="39">
        <f t="shared" ca="1" si="57"/>
        <v>210.34884436912023</v>
      </c>
    </row>
    <row r="1852" spans="5:6" x14ac:dyDescent="0.25">
      <c r="E1852" s="39">
        <f t="shared" ca="1" si="56"/>
        <v>0.66448118555946056</v>
      </c>
      <c r="F1852" s="39">
        <f t="shared" ca="1" si="57"/>
        <v>216.12029638986513</v>
      </c>
    </row>
    <row r="1853" spans="5:6" x14ac:dyDescent="0.25">
      <c r="E1853" s="39">
        <f t="shared" ca="1" si="56"/>
        <v>0.69030672374188407</v>
      </c>
      <c r="F1853" s="39">
        <f t="shared" ca="1" si="57"/>
        <v>222.57668093547102</v>
      </c>
    </row>
    <row r="1854" spans="5:6" x14ac:dyDescent="0.25">
      <c r="E1854" s="39">
        <f t="shared" ca="1" si="56"/>
        <v>0.71839582772208821</v>
      </c>
      <c r="F1854" s="39">
        <f t="shared" ca="1" si="57"/>
        <v>229.59895693052206</v>
      </c>
    </row>
    <row r="1855" spans="5:6" x14ac:dyDescent="0.25">
      <c r="E1855" s="39">
        <f t="shared" ca="1" si="56"/>
        <v>0.662266421184461</v>
      </c>
      <c r="F1855" s="39">
        <f t="shared" ca="1" si="57"/>
        <v>215.56660529611526</v>
      </c>
    </row>
    <row r="1856" spans="5:6" x14ac:dyDescent="0.25">
      <c r="E1856" s="39">
        <f t="shared" ca="1" si="56"/>
        <v>0.28412764237616484</v>
      </c>
      <c r="F1856" s="39">
        <f t="shared" ca="1" si="57"/>
        <v>121.03191059404121</v>
      </c>
    </row>
    <row r="1857" spans="5:6" x14ac:dyDescent="0.25">
      <c r="E1857" s="39">
        <f t="shared" ca="1" si="56"/>
        <v>0.78696446428388578</v>
      </c>
      <c r="F1857" s="39">
        <f t="shared" ca="1" si="57"/>
        <v>246.74111607097146</v>
      </c>
    </row>
    <row r="1858" spans="5:6" x14ac:dyDescent="0.25">
      <c r="E1858" s="39">
        <f t="shared" ca="1" si="56"/>
        <v>0.35484650046491295</v>
      </c>
      <c r="F1858" s="39">
        <f t="shared" ca="1" si="57"/>
        <v>138.71162511622822</v>
      </c>
    </row>
    <row r="1859" spans="5:6" x14ac:dyDescent="0.25">
      <c r="E1859" s="39">
        <f t="shared" ca="1" si="56"/>
        <v>0.40419688492445249</v>
      </c>
      <c r="F1859" s="39">
        <f t="shared" ca="1" si="57"/>
        <v>151.04922123111311</v>
      </c>
    </row>
    <row r="1860" spans="5:6" x14ac:dyDescent="0.25">
      <c r="E1860" s="39">
        <f t="shared" ref="E1860:E1923" ca="1" si="58">RAND()</f>
        <v>0.35076042617454462</v>
      </c>
      <c r="F1860" s="39">
        <f t="shared" ref="F1860:F1923" ca="1" si="59">$C$3+E1860*($C$4-$C$3)</f>
        <v>137.69010654363615</v>
      </c>
    </row>
    <row r="1861" spans="5:6" x14ac:dyDescent="0.25">
      <c r="E1861" s="39">
        <f t="shared" ca="1" si="58"/>
        <v>0.59325798053202161</v>
      </c>
      <c r="F1861" s="39">
        <f t="shared" ca="1" si="59"/>
        <v>198.31449513300541</v>
      </c>
    </row>
    <row r="1862" spans="5:6" x14ac:dyDescent="0.25">
      <c r="E1862" s="39">
        <f t="shared" ca="1" si="58"/>
        <v>0.77807094953777511</v>
      </c>
      <c r="F1862" s="39">
        <f t="shared" ca="1" si="59"/>
        <v>244.51773738444379</v>
      </c>
    </row>
    <row r="1863" spans="5:6" x14ac:dyDescent="0.25">
      <c r="E1863" s="39">
        <f t="shared" ca="1" si="58"/>
        <v>1.4359022280653888E-2</v>
      </c>
      <c r="F1863" s="39">
        <f t="shared" ca="1" si="59"/>
        <v>53.589755570163476</v>
      </c>
    </row>
    <row r="1864" spans="5:6" x14ac:dyDescent="0.25">
      <c r="E1864" s="39">
        <f t="shared" ca="1" si="58"/>
        <v>2.1075001016107819E-2</v>
      </c>
      <c r="F1864" s="39">
        <f t="shared" ca="1" si="59"/>
        <v>55.268750254026955</v>
      </c>
    </row>
    <row r="1865" spans="5:6" x14ac:dyDescent="0.25">
      <c r="E1865" s="39">
        <f t="shared" ca="1" si="58"/>
        <v>0.5925268745908292</v>
      </c>
      <c r="F1865" s="39">
        <f t="shared" ca="1" si="59"/>
        <v>198.13171864770729</v>
      </c>
    </row>
    <row r="1866" spans="5:6" x14ac:dyDescent="0.25">
      <c r="E1866" s="39">
        <f t="shared" ca="1" si="58"/>
        <v>0.50780863100242302</v>
      </c>
      <c r="F1866" s="39">
        <f t="shared" ca="1" si="59"/>
        <v>176.95215775060575</v>
      </c>
    </row>
    <row r="1867" spans="5:6" x14ac:dyDescent="0.25">
      <c r="E1867" s="39">
        <f t="shared" ca="1" si="58"/>
        <v>0.19870849984173022</v>
      </c>
      <c r="F1867" s="39">
        <f t="shared" ca="1" si="59"/>
        <v>99.677124960432565</v>
      </c>
    </row>
    <row r="1868" spans="5:6" x14ac:dyDescent="0.25">
      <c r="E1868" s="39">
        <f t="shared" ca="1" si="58"/>
        <v>0.72539963785680961</v>
      </c>
      <c r="F1868" s="39">
        <f t="shared" ca="1" si="59"/>
        <v>231.3499094642024</v>
      </c>
    </row>
    <row r="1869" spans="5:6" x14ac:dyDescent="0.25">
      <c r="E1869" s="39">
        <f t="shared" ca="1" si="58"/>
        <v>0.83460641722694107</v>
      </c>
      <c r="F1869" s="39">
        <f t="shared" ca="1" si="59"/>
        <v>258.65160430673529</v>
      </c>
    </row>
    <row r="1870" spans="5:6" x14ac:dyDescent="0.25">
      <c r="E1870" s="39">
        <f t="shared" ca="1" si="58"/>
        <v>0.49917205134695242</v>
      </c>
      <c r="F1870" s="39">
        <f t="shared" ca="1" si="59"/>
        <v>174.79301283673811</v>
      </c>
    </row>
    <row r="1871" spans="5:6" x14ac:dyDescent="0.25">
      <c r="E1871" s="39">
        <f t="shared" ca="1" si="58"/>
        <v>0.96301436517373518</v>
      </c>
      <c r="F1871" s="39">
        <f t="shared" ca="1" si="59"/>
        <v>290.75359129343383</v>
      </c>
    </row>
    <row r="1872" spans="5:6" x14ac:dyDescent="0.25">
      <c r="E1872" s="39">
        <f t="shared" ca="1" si="58"/>
        <v>0.19015058088178183</v>
      </c>
      <c r="F1872" s="39">
        <f t="shared" ca="1" si="59"/>
        <v>97.537645220445455</v>
      </c>
    </row>
    <row r="1873" spans="5:6" x14ac:dyDescent="0.25">
      <c r="E1873" s="39">
        <f t="shared" ca="1" si="58"/>
        <v>0.34465071346704468</v>
      </c>
      <c r="F1873" s="39">
        <f t="shared" ca="1" si="59"/>
        <v>136.16267836676116</v>
      </c>
    </row>
    <row r="1874" spans="5:6" x14ac:dyDescent="0.25">
      <c r="E1874" s="39">
        <f t="shared" ca="1" si="58"/>
        <v>0.15949317034128219</v>
      </c>
      <c r="F1874" s="39">
        <f t="shared" ca="1" si="59"/>
        <v>89.873292585320542</v>
      </c>
    </row>
    <row r="1875" spans="5:6" x14ac:dyDescent="0.25">
      <c r="E1875" s="39">
        <f t="shared" ca="1" si="58"/>
        <v>0.69909020761499652</v>
      </c>
      <c r="F1875" s="39">
        <f t="shared" ca="1" si="59"/>
        <v>224.77255190374913</v>
      </c>
    </row>
    <row r="1876" spans="5:6" x14ac:dyDescent="0.25">
      <c r="E1876" s="39">
        <f t="shared" ca="1" si="58"/>
        <v>0.6084120504511944</v>
      </c>
      <c r="F1876" s="39">
        <f t="shared" ca="1" si="59"/>
        <v>202.10301261279861</v>
      </c>
    </row>
    <row r="1877" spans="5:6" x14ac:dyDescent="0.25">
      <c r="E1877" s="39">
        <f t="shared" ca="1" si="58"/>
        <v>0.80693373148093939</v>
      </c>
      <c r="F1877" s="39">
        <f t="shared" ca="1" si="59"/>
        <v>251.73343287023485</v>
      </c>
    </row>
    <row r="1878" spans="5:6" x14ac:dyDescent="0.25">
      <c r="E1878" s="39">
        <f t="shared" ca="1" si="58"/>
        <v>0.20016170104777531</v>
      </c>
      <c r="F1878" s="39">
        <f t="shared" ca="1" si="59"/>
        <v>100.04042526194382</v>
      </c>
    </row>
    <row r="1879" spans="5:6" x14ac:dyDescent="0.25">
      <c r="E1879" s="39">
        <f t="shared" ca="1" si="58"/>
        <v>0.27225712183129469</v>
      </c>
      <c r="F1879" s="39">
        <f t="shared" ca="1" si="59"/>
        <v>118.06428045782367</v>
      </c>
    </row>
    <row r="1880" spans="5:6" x14ac:dyDescent="0.25">
      <c r="E1880" s="39">
        <f t="shared" ca="1" si="58"/>
        <v>0.15234053492407118</v>
      </c>
      <c r="F1880" s="39">
        <f t="shared" ca="1" si="59"/>
        <v>88.085133731017805</v>
      </c>
    </row>
    <row r="1881" spans="5:6" x14ac:dyDescent="0.25">
      <c r="E1881" s="39">
        <f t="shared" ca="1" si="58"/>
        <v>2.9861864532844673E-2</v>
      </c>
      <c r="F1881" s="39">
        <f t="shared" ca="1" si="59"/>
        <v>57.465466133211166</v>
      </c>
    </row>
    <row r="1882" spans="5:6" x14ac:dyDescent="0.25">
      <c r="E1882" s="39">
        <f t="shared" ca="1" si="58"/>
        <v>0.77920275366534131</v>
      </c>
      <c r="F1882" s="39">
        <f t="shared" ca="1" si="59"/>
        <v>244.80068841633533</v>
      </c>
    </row>
    <row r="1883" spans="5:6" x14ac:dyDescent="0.25">
      <c r="E1883" s="39">
        <f t="shared" ca="1" si="58"/>
        <v>0.2403698857794232</v>
      </c>
      <c r="F1883" s="39">
        <f t="shared" ca="1" si="59"/>
        <v>110.09247144485579</v>
      </c>
    </row>
    <row r="1884" spans="5:6" x14ac:dyDescent="0.25">
      <c r="E1884" s="39">
        <f t="shared" ca="1" si="58"/>
        <v>0.82531307807560716</v>
      </c>
      <c r="F1884" s="39">
        <f t="shared" ca="1" si="59"/>
        <v>256.32826951890178</v>
      </c>
    </row>
    <row r="1885" spans="5:6" x14ac:dyDescent="0.25">
      <c r="E1885" s="39">
        <f t="shared" ca="1" si="58"/>
        <v>0.89992789562159059</v>
      </c>
      <c r="F1885" s="39">
        <f t="shared" ca="1" si="59"/>
        <v>274.98197390539764</v>
      </c>
    </row>
    <row r="1886" spans="5:6" x14ac:dyDescent="0.25">
      <c r="E1886" s="39">
        <f t="shared" ca="1" si="58"/>
        <v>0.30340402956159851</v>
      </c>
      <c r="F1886" s="39">
        <f t="shared" ca="1" si="59"/>
        <v>125.85100739039963</v>
      </c>
    </row>
    <row r="1887" spans="5:6" x14ac:dyDescent="0.25">
      <c r="E1887" s="39">
        <f t="shared" ca="1" si="58"/>
        <v>0.64897881936202451</v>
      </c>
      <c r="F1887" s="39">
        <f t="shared" ca="1" si="59"/>
        <v>212.24470484050613</v>
      </c>
    </row>
    <row r="1888" spans="5:6" x14ac:dyDescent="0.25">
      <c r="E1888" s="39">
        <f t="shared" ca="1" si="58"/>
        <v>0.77120532734057168</v>
      </c>
      <c r="F1888" s="39">
        <f t="shared" ca="1" si="59"/>
        <v>242.80133183514292</v>
      </c>
    </row>
    <row r="1889" spans="5:6" x14ac:dyDescent="0.25">
      <c r="E1889" s="39">
        <f t="shared" ca="1" si="58"/>
        <v>0.58955577069881726</v>
      </c>
      <c r="F1889" s="39">
        <f t="shared" ca="1" si="59"/>
        <v>197.38894267470431</v>
      </c>
    </row>
    <row r="1890" spans="5:6" x14ac:dyDescent="0.25">
      <c r="E1890" s="39">
        <f t="shared" ca="1" si="58"/>
        <v>0.59562981343693167</v>
      </c>
      <c r="F1890" s="39">
        <f t="shared" ca="1" si="59"/>
        <v>198.9074533592329</v>
      </c>
    </row>
    <row r="1891" spans="5:6" x14ac:dyDescent="0.25">
      <c r="E1891" s="39">
        <f t="shared" ca="1" si="58"/>
        <v>0.99366100392435619</v>
      </c>
      <c r="F1891" s="39">
        <f t="shared" ca="1" si="59"/>
        <v>298.41525098108906</v>
      </c>
    </row>
    <row r="1892" spans="5:6" x14ac:dyDescent="0.25">
      <c r="E1892" s="39">
        <f t="shared" ca="1" si="58"/>
        <v>0.70910126583350375</v>
      </c>
      <c r="F1892" s="39">
        <f t="shared" ca="1" si="59"/>
        <v>227.27531645837593</v>
      </c>
    </row>
    <row r="1893" spans="5:6" x14ac:dyDescent="0.25">
      <c r="E1893" s="39">
        <f t="shared" ca="1" si="58"/>
        <v>0.54555461437467956</v>
      </c>
      <c r="F1893" s="39">
        <f t="shared" ca="1" si="59"/>
        <v>186.38865359366989</v>
      </c>
    </row>
    <row r="1894" spans="5:6" x14ac:dyDescent="0.25">
      <c r="E1894" s="39">
        <f t="shared" ca="1" si="58"/>
        <v>0.83005081849809992</v>
      </c>
      <c r="F1894" s="39">
        <f t="shared" ca="1" si="59"/>
        <v>257.51270462452499</v>
      </c>
    </row>
    <row r="1895" spans="5:6" x14ac:dyDescent="0.25">
      <c r="E1895" s="39">
        <f t="shared" ca="1" si="58"/>
        <v>0.93966778301798481</v>
      </c>
      <c r="F1895" s="39">
        <f t="shared" ca="1" si="59"/>
        <v>284.91694575449617</v>
      </c>
    </row>
    <row r="1896" spans="5:6" x14ac:dyDescent="0.25">
      <c r="E1896" s="39">
        <f t="shared" ca="1" si="58"/>
        <v>0.25281295516230118</v>
      </c>
      <c r="F1896" s="39">
        <f t="shared" ca="1" si="59"/>
        <v>113.20323879057528</v>
      </c>
    </row>
    <row r="1897" spans="5:6" x14ac:dyDescent="0.25">
      <c r="E1897" s="39">
        <f t="shared" ca="1" si="58"/>
        <v>0.51440572622440439</v>
      </c>
      <c r="F1897" s="39">
        <f t="shared" ca="1" si="59"/>
        <v>178.60143155610109</v>
      </c>
    </row>
    <row r="1898" spans="5:6" x14ac:dyDescent="0.25">
      <c r="E1898" s="39">
        <f t="shared" ca="1" si="58"/>
        <v>0.57383840654212603</v>
      </c>
      <c r="F1898" s="39">
        <f t="shared" ca="1" si="59"/>
        <v>193.4596016355315</v>
      </c>
    </row>
    <row r="1899" spans="5:6" x14ac:dyDescent="0.25">
      <c r="E1899" s="39">
        <f t="shared" ca="1" si="58"/>
        <v>0.25080812237537076</v>
      </c>
      <c r="F1899" s="39">
        <f t="shared" ca="1" si="59"/>
        <v>112.70203059384269</v>
      </c>
    </row>
    <row r="1900" spans="5:6" x14ac:dyDescent="0.25">
      <c r="E1900" s="39">
        <f t="shared" ca="1" si="58"/>
        <v>0.41231392880979811</v>
      </c>
      <c r="F1900" s="39">
        <f t="shared" ca="1" si="59"/>
        <v>153.07848220244952</v>
      </c>
    </row>
    <row r="1901" spans="5:6" x14ac:dyDescent="0.25">
      <c r="E1901" s="39">
        <f t="shared" ca="1" si="58"/>
        <v>0.55477713932996175</v>
      </c>
      <c r="F1901" s="39">
        <f t="shared" ca="1" si="59"/>
        <v>188.69428483249044</v>
      </c>
    </row>
    <row r="1902" spans="5:6" x14ac:dyDescent="0.25">
      <c r="E1902" s="39">
        <f t="shared" ca="1" si="58"/>
        <v>0.6201581294257118</v>
      </c>
      <c r="F1902" s="39">
        <f t="shared" ca="1" si="59"/>
        <v>205.03953235642794</v>
      </c>
    </row>
    <row r="1903" spans="5:6" x14ac:dyDescent="0.25">
      <c r="E1903" s="39">
        <f t="shared" ca="1" si="58"/>
        <v>0.34679882465501333</v>
      </c>
      <c r="F1903" s="39">
        <f t="shared" ca="1" si="59"/>
        <v>136.69970616375332</v>
      </c>
    </row>
    <row r="1904" spans="5:6" x14ac:dyDescent="0.25">
      <c r="E1904" s="39">
        <f t="shared" ca="1" si="58"/>
        <v>0.12496662072474518</v>
      </c>
      <c r="F1904" s="39">
        <f t="shared" ca="1" si="59"/>
        <v>81.241655181186303</v>
      </c>
    </row>
    <row r="1905" spans="5:6" x14ac:dyDescent="0.25">
      <c r="E1905" s="39">
        <f t="shared" ca="1" si="58"/>
        <v>0.70032762395633708</v>
      </c>
      <c r="F1905" s="39">
        <f t="shared" ca="1" si="59"/>
        <v>225.08190598908428</v>
      </c>
    </row>
    <row r="1906" spans="5:6" x14ac:dyDescent="0.25">
      <c r="E1906" s="39">
        <f t="shared" ca="1" si="58"/>
        <v>0.35266325815955391</v>
      </c>
      <c r="F1906" s="39">
        <f t="shared" ca="1" si="59"/>
        <v>138.16581453988846</v>
      </c>
    </row>
    <row r="1907" spans="5:6" x14ac:dyDescent="0.25">
      <c r="E1907" s="39">
        <f t="shared" ca="1" si="58"/>
        <v>0.61731213636825888</v>
      </c>
      <c r="F1907" s="39">
        <f t="shared" ca="1" si="59"/>
        <v>204.32803409206471</v>
      </c>
    </row>
    <row r="1908" spans="5:6" x14ac:dyDescent="0.25">
      <c r="E1908" s="39">
        <f t="shared" ca="1" si="58"/>
        <v>0.76114084654993686</v>
      </c>
      <c r="F1908" s="39">
        <f t="shared" ca="1" si="59"/>
        <v>240.28521163748422</v>
      </c>
    </row>
    <row r="1909" spans="5:6" x14ac:dyDescent="0.25">
      <c r="E1909" s="39">
        <f t="shared" ca="1" si="58"/>
        <v>0.8850655132757923</v>
      </c>
      <c r="F1909" s="39">
        <f t="shared" ca="1" si="59"/>
        <v>271.26637831894811</v>
      </c>
    </row>
    <row r="1910" spans="5:6" x14ac:dyDescent="0.25">
      <c r="E1910" s="39">
        <f t="shared" ca="1" si="58"/>
        <v>0.29948457886958091</v>
      </c>
      <c r="F1910" s="39">
        <f t="shared" ca="1" si="59"/>
        <v>124.87114471739523</v>
      </c>
    </row>
    <row r="1911" spans="5:6" x14ac:dyDescent="0.25">
      <c r="E1911" s="39">
        <f t="shared" ca="1" si="58"/>
        <v>0.64301283589491087</v>
      </c>
      <c r="F1911" s="39">
        <f t="shared" ca="1" si="59"/>
        <v>210.75320897372771</v>
      </c>
    </row>
    <row r="1912" spans="5:6" x14ac:dyDescent="0.25">
      <c r="E1912" s="39">
        <f t="shared" ca="1" si="58"/>
        <v>0.37172067334005321</v>
      </c>
      <c r="F1912" s="39">
        <f t="shared" ca="1" si="59"/>
        <v>142.93016833501332</v>
      </c>
    </row>
    <row r="1913" spans="5:6" x14ac:dyDescent="0.25">
      <c r="E1913" s="39">
        <f t="shared" ca="1" si="58"/>
        <v>0.44084673562869547</v>
      </c>
      <c r="F1913" s="39">
        <f t="shared" ca="1" si="59"/>
        <v>160.21168390717386</v>
      </c>
    </row>
    <row r="1914" spans="5:6" x14ac:dyDescent="0.25">
      <c r="E1914" s="39">
        <f t="shared" ca="1" si="58"/>
        <v>0.18445467034255092</v>
      </c>
      <c r="F1914" s="39">
        <f t="shared" ca="1" si="59"/>
        <v>96.113667585637728</v>
      </c>
    </row>
    <row r="1915" spans="5:6" x14ac:dyDescent="0.25">
      <c r="E1915" s="39">
        <f t="shared" ca="1" si="58"/>
        <v>0.4418579516820742</v>
      </c>
      <c r="F1915" s="39">
        <f t="shared" ca="1" si="59"/>
        <v>160.46448792051854</v>
      </c>
    </row>
    <row r="1916" spans="5:6" x14ac:dyDescent="0.25">
      <c r="E1916" s="39">
        <f t="shared" ca="1" si="58"/>
        <v>0.31639629238054223</v>
      </c>
      <c r="F1916" s="39">
        <f t="shared" ca="1" si="59"/>
        <v>129.09907309513557</v>
      </c>
    </row>
    <row r="1917" spans="5:6" x14ac:dyDescent="0.25">
      <c r="E1917" s="39">
        <f t="shared" ca="1" si="58"/>
        <v>0.90421048883512656</v>
      </c>
      <c r="F1917" s="39">
        <f t="shared" ca="1" si="59"/>
        <v>276.0526222087816</v>
      </c>
    </row>
    <row r="1918" spans="5:6" x14ac:dyDescent="0.25">
      <c r="E1918" s="39">
        <f t="shared" ca="1" si="58"/>
        <v>9.9169284293959659E-2</v>
      </c>
      <c r="F1918" s="39">
        <f t="shared" ca="1" si="59"/>
        <v>74.792321073489916</v>
      </c>
    </row>
    <row r="1919" spans="5:6" x14ac:dyDescent="0.25">
      <c r="E1919" s="39">
        <f t="shared" ca="1" si="58"/>
        <v>0.34410997887059214</v>
      </c>
      <c r="F1919" s="39">
        <f t="shared" ca="1" si="59"/>
        <v>136.02749471764804</v>
      </c>
    </row>
    <row r="1920" spans="5:6" x14ac:dyDescent="0.25">
      <c r="E1920" s="39">
        <f t="shared" ca="1" si="58"/>
        <v>0.33385748935305704</v>
      </c>
      <c r="F1920" s="39">
        <f t="shared" ca="1" si="59"/>
        <v>133.46437233826424</v>
      </c>
    </row>
    <row r="1921" spans="5:6" x14ac:dyDescent="0.25">
      <c r="E1921" s="39">
        <f t="shared" ca="1" si="58"/>
        <v>0.52229441150887657</v>
      </c>
      <c r="F1921" s="39">
        <f t="shared" ca="1" si="59"/>
        <v>180.57360287721914</v>
      </c>
    </row>
    <row r="1922" spans="5:6" x14ac:dyDescent="0.25">
      <c r="E1922" s="39">
        <f t="shared" ca="1" si="58"/>
        <v>0.6735984460185922</v>
      </c>
      <c r="F1922" s="39">
        <f t="shared" ca="1" si="59"/>
        <v>218.39961150464805</v>
      </c>
    </row>
    <row r="1923" spans="5:6" x14ac:dyDescent="0.25">
      <c r="E1923" s="39">
        <f t="shared" ca="1" si="58"/>
        <v>0.65882173213546757</v>
      </c>
      <c r="F1923" s="39">
        <f t="shared" ca="1" si="59"/>
        <v>214.70543303386688</v>
      </c>
    </row>
    <row r="1924" spans="5:6" x14ac:dyDescent="0.25">
      <c r="E1924" s="39">
        <f t="shared" ref="E1924:E1987" ca="1" si="60">RAND()</f>
        <v>0.81734296818145002</v>
      </c>
      <c r="F1924" s="39">
        <f t="shared" ref="F1924:F1987" ca="1" si="61">$C$3+E1924*($C$4-$C$3)</f>
        <v>254.33574204536251</v>
      </c>
    </row>
    <row r="1925" spans="5:6" x14ac:dyDescent="0.25">
      <c r="E1925" s="39">
        <f t="shared" ca="1" si="60"/>
        <v>0.23303847278640033</v>
      </c>
      <c r="F1925" s="39">
        <f t="shared" ca="1" si="61"/>
        <v>108.25961819660009</v>
      </c>
    </row>
    <row r="1926" spans="5:6" x14ac:dyDescent="0.25">
      <c r="E1926" s="39">
        <f t="shared" ca="1" si="60"/>
        <v>0.75361036664560377</v>
      </c>
      <c r="F1926" s="39">
        <f t="shared" ca="1" si="61"/>
        <v>238.40259166140095</v>
      </c>
    </row>
    <row r="1927" spans="5:6" x14ac:dyDescent="0.25">
      <c r="E1927" s="39">
        <f t="shared" ca="1" si="60"/>
        <v>0.36953033676561708</v>
      </c>
      <c r="F1927" s="39">
        <f t="shared" ca="1" si="61"/>
        <v>142.38258419140428</v>
      </c>
    </row>
    <row r="1928" spans="5:6" x14ac:dyDescent="0.25">
      <c r="E1928" s="39">
        <f t="shared" ca="1" si="60"/>
        <v>0.57655068577361102</v>
      </c>
      <c r="F1928" s="39">
        <f t="shared" ca="1" si="61"/>
        <v>194.13767144340275</v>
      </c>
    </row>
    <row r="1929" spans="5:6" x14ac:dyDescent="0.25">
      <c r="E1929" s="39">
        <f t="shared" ca="1" si="60"/>
        <v>0.46465306218851732</v>
      </c>
      <c r="F1929" s="39">
        <f t="shared" ca="1" si="61"/>
        <v>166.16326554712933</v>
      </c>
    </row>
    <row r="1930" spans="5:6" x14ac:dyDescent="0.25">
      <c r="E1930" s="39">
        <f t="shared" ca="1" si="60"/>
        <v>0.86638764704373616</v>
      </c>
      <c r="F1930" s="39">
        <f t="shared" ca="1" si="61"/>
        <v>266.59691176093406</v>
      </c>
    </row>
    <row r="1931" spans="5:6" x14ac:dyDescent="0.25">
      <c r="E1931" s="39">
        <f t="shared" ca="1" si="60"/>
        <v>0.46623091031223496</v>
      </c>
      <c r="F1931" s="39">
        <f t="shared" ca="1" si="61"/>
        <v>166.55772757805875</v>
      </c>
    </row>
    <row r="1932" spans="5:6" x14ac:dyDescent="0.25">
      <c r="E1932" s="39">
        <f t="shared" ca="1" si="60"/>
        <v>0.16320523233321116</v>
      </c>
      <c r="F1932" s="39">
        <f t="shared" ca="1" si="61"/>
        <v>90.801308083302786</v>
      </c>
    </row>
    <row r="1933" spans="5:6" x14ac:dyDescent="0.25">
      <c r="E1933" s="39">
        <f t="shared" ca="1" si="60"/>
        <v>0.15727847404717077</v>
      </c>
      <c r="F1933" s="39">
        <f t="shared" ca="1" si="61"/>
        <v>89.319618511792697</v>
      </c>
    </row>
    <row r="1934" spans="5:6" x14ac:dyDescent="0.25">
      <c r="E1934" s="39">
        <f t="shared" ca="1" si="60"/>
        <v>8.0365327431070055E-3</v>
      </c>
      <c r="F1934" s="39">
        <f t="shared" ca="1" si="61"/>
        <v>52.009133185776754</v>
      </c>
    </row>
    <row r="1935" spans="5:6" x14ac:dyDescent="0.25">
      <c r="E1935" s="39">
        <f t="shared" ca="1" si="60"/>
        <v>0.7538366245548821</v>
      </c>
      <c r="F1935" s="39">
        <f t="shared" ca="1" si="61"/>
        <v>238.45915613872052</v>
      </c>
    </row>
    <row r="1936" spans="5:6" x14ac:dyDescent="0.25">
      <c r="E1936" s="39">
        <f t="shared" ca="1" si="60"/>
        <v>0.56618172260521593</v>
      </c>
      <c r="F1936" s="39">
        <f t="shared" ca="1" si="61"/>
        <v>191.54543065130397</v>
      </c>
    </row>
    <row r="1937" spans="5:6" x14ac:dyDescent="0.25">
      <c r="E1937" s="39">
        <f t="shared" ca="1" si="60"/>
        <v>7.6191869004282209E-2</v>
      </c>
      <c r="F1937" s="39">
        <f t="shared" ca="1" si="61"/>
        <v>69.04796725107056</v>
      </c>
    </row>
    <row r="1938" spans="5:6" x14ac:dyDescent="0.25">
      <c r="E1938" s="39">
        <f t="shared" ca="1" si="60"/>
        <v>0.78225984721812369</v>
      </c>
      <c r="F1938" s="39">
        <f t="shared" ca="1" si="61"/>
        <v>245.56496180453092</v>
      </c>
    </row>
    <row r="1939" spans="5:6" x14ac:dyDescent="0.25">
      <c r="E1939" s="39">
        <f t="shared" ca="1" si="60"/>
        <v>0.62434600791148853</v>
      </c>
      <c r="F1939" s="39">
        <f t="shared" ca="1" si="61"/>
        <v>206.08650197787213</v>
      </c>
    </row>
    <row r="1940" spans="5:6" x14ac:dyDescent="0.25">
      <c r="E1940" s="39">
        <f t="shared" ca="1" si="60"/>
        <v>0.6167309435254209</v>
      </c>
      <c r="F1940" s="39">
        <f t="shared" ca="1" si="61"/>
        <v>204.18273588135523</v>
      </c>
    </row>
    <row r="1941" spans="5:6" x14ac:dyDescent="0.25">
      <c r="E1941" s="39">
        <f t="shared" ca="1" si="60"/>
        <v>0.20716443458663769</v>
      </c>
      <c r="F1941" s="39">
        <f t="shared" ca="1" si="61"/>
        <v>101.79110864665942</v>
      </c>
    </row>
    <row r="1942" spans="5:6" x14ac:dyDescent="0.25">
      <c r="E1942" s="39">
        <f t="shared" ca="1" si="60"/>
        <v>0.60029923244284855</v>
      </c>
      <c r="F1942" s="39">
        <f t="shared" ca="1" si="61"/>
        <v>200.07480811071213</v>
      </c>
    </row>
    <row r="1943" spans="5:6" x14ac:dyDescent="0.25">
      <c r="E1943" s="39">
        <f t="shared" ca="1" si="60"/>
        <v>0.57014429345038775</v>
      </c>
      <c r="F1943" s="39">
        <f t="shared" ca="1" si="61"/>
        <v>192.53607336259694</v>
      </c>
    </row>
    <row r="1944" spans="5:6" x14ac:dyDescent="0.25">
      <c r="E1944" s="39">
        <f t="shared" ca="1" si="60"/>
        <v>0.1129616760019142</v>
      </c>
      <c r="F1944" s="39">
        <f t="shared" ca="1" si="61"/>
        <v>78.240419000478553</v>
      </c>
    </row>
    <row r="1945" spans="5:6" x14ac:dyDescent="0.25">
      <c r="E1945" s="39">
        <f t="shared" ca="1" si="60"/>
        <v>0.99044537380661435</v>
      </c>
      <c r="F1945" s="39">
        <f t="shared" ca="1" si="61"/>
        <v>297.61134345165362</v>
      </c>
    </row>
    <row r="1946" spans="5:6" x14ac:dyDescent="0.25">
      <c r="E1946" s="39">
        <f t="shared" ca="1" si="60"/>
        <v>0.94613460463801313</v>
      </c>
      <c r="F1946" s="39">
        <f t="shared" ca="1" si="61"/>
        <v>286.53365115950328</v>
      </c>
    </row>
    <row r="1947" spans="5:6" x14ac:dyDescent="0.25">
      <c r="E1947" s="39">
        <f t="shared" ca="1" si="60"/>
        <v>2.5136616475474716E-2</v>
      </c>
      <c r="F1947" s="39">
        <f t="shared" ca="1" si="61"/>
        <v>56.284154118868678</v>
      </c>
    </row>
    <row r="1948" spans="5:6" x14ac:dyDescent="0.25">
      <c r="E1948" s="39">
        <f t="shared" ca="1" si="60"/>
        <v>0.16871702625512108</v>
      </c>
      <c r="F1948" s="39">
        <f t="shared" ca="1" si="61"/>
        <v>92.179256563780271</v>
      </c>
    </row>
    <row r="1949" spans="5:6" x14ac:dyDescent="0.25">
      <c r="E1949" s="39">
        <f t="shared" ca="1" si="60"/>
        <v>7.1797403100256951E-2</v>
      </c>
      <c r="F1949" s="39">
        <f t="shared" ca="1" si="61"/>
        <v>67.949350775064232</v>
      </c>
    </row>
    <row r="1950" spans="5:6" x14ac:dyDescent="0.25">
      <c r="E1950" s="39">
        <f t="shared" ca="1" si="60"/>
        <v>0.92987462384156105</v>
      </c>
      <c r="F1950" s="39">
        <f t="shared" ca="1" si="61"/>
        <v>282.46865596039027</v>
      </c>
    </row>
    <row r="1951" spans="5:6" x14ac:dyDescent="0.25">
      <c r="E1951" s="39">
        <f t="shared" ca="1" si="60"/>
        <v>0.5213589035059415</v>
      </c>
      <c r="F1951" s="39">
        <f t="shared" ca="1" si="61"/>
        <v>180.33972587648537</v>
      </c>
    </row>
    <row r="1952" spans="5:6" x14ac:dyDescent="0.25">
      <c r="E1952" s="39">
        <f t="shared" ca="1" si="60"/>
        <v>0.17030564949723015</v>
      </c>
      <c r="F1952" s="39">
        <f t="shared" ca="1" si="61"/>
        <v>92.576412374307537</v>
      </c>
    </row>
    <row r="1953" spans="5:6" x14ac:dyDescent="0.25">
      <c r="E1953" s="39">
        <f t="shared" ca="1" si="60"/>
        <v>0.49498500100774534</v>
      </c>
      <c r="F1953" s="39">
        <f t="shared" ca="1" si="61"/>
        <v>173.74625025193632</v>
      </c>
    </row>
    <row r="1954" spans="5:6" x14ac:dyDescent="0.25">
      <c r="E1954" s="39">
        <f t="shared" ca="1" si="60"/>
        <v>0.85309551563345332</v>
      </c>
      <c r="F1954" s="39">
        <f t="shared" ca="1" si="61"/>
        <v>263.27387890836332</v>
      </c>
    </row>
    <row r="1955" spans="5:6" x14ac:dyDescent="0.25">
      <c r="E1955" s="39">
        <f t="shared" ca="1" si="60"/>
        <v>0.72478964334412999</v>
      </c>
      <c r="F1955" s="39">
        <f t="shared" ca="1" si="61"/>
        <v>231.1974108360325</v>
      </c>
    </row>
    <row r="1956" spans="5:6" x14ac:dyDescent="0.25">
      <c r="E1956" s="39">
        <f t="shared" ca="1" si="60"/>
        <v>0.26410937694960124</v>
      </c>
      <c r="F1956" s="39">
        <f t="shared" ca="1" si="61"/>
        <v>116.02734423740031</v>
      </c>
    </row>
    <row r="1957" spans="5:6" x14ac:dyDescent="0.25">
      <c r="E1957" s="39">
        <f t="shared" ca="1" si="60"/>
        <v>8.4931309467939364E-3</v>
      </c>
      <c r="F1957" s="39">
        <f t="shared" ca="1" si="61"/>
        <v>52.123282736698485</v>
      </c>
    </row>
    <row r="1958" spans="5:6" x14ac:dyDescent="0.25">
      <c r="E1958" s="39">
        <f t="shared" ca="1" si="60"/>
        <v>0.81336087060657902</v>
      </c>
      <c r="F1958" s="39">
        <f t="shared" ca="1" si="61"/>
        <v>253.34021765164476</v>
      </c>
    </row>
    <row r="1959" spans="5:6" x14ac:dyDescent="0.25">
      <c r="E1959" s="39">
        <f t="shared" ca="1" si="60"/>
        <v>0.53133404126209216</v>
      </c>
      <c r="F1959" s="39">
        <f t="shared" ca="1" si="61"/>
        <v>182.83351031552303</v>
      </c>
    </row>
    <row r="1960" spans="5:6" x14ac:dyDescent="0.25">
      <c r="E1960" s="39">
        <f t="shared" ca="1" si="60"/>
        <v>0.13403706346778232</v>
      </c>
      <c r="F1960" s="39">
        <f t="shared" ca="1" si="61"/>
        <v>83.509265866945583</v>
      </c>
    </row>
    <row r="1961" spans="5:6" x14ac:dyDescent="0.25">
      <c r="E1961" s="39">
        <f t="shared" ca="1" si="60"/>
        <v>0.73898238283816819</v>
      </c>
      <c r="F1961" s="39">
        <f t="shared" ca="1" si="61"/>
        <v>234.74559570954204</v>
      </c>
    </row>
    <row r="1962" spans="5:6" x14ac:dyDescent="0.25">
      <c r="E1962" s="39">
        <f t="shared" ca="1" si="60"/>
        <v>0.83459280458311547</v>
      </c>
      <c r="F1962" s="39">
        <f t="shared" ca="1" si="61"/>
        <v>258.6482011457789</v>
      </c>
    </row>
    <row r="1963" spans="5:6" x14ac:dyDescent="0.25">
      <c r="E1963" s="39">
        <f t="shared" ca="1" si="60"/>
        <v>0.18654596199531825</v>
      </c>
      <c r="F1963" s="39">
        <f t="shared" ca="1" si="61"/>
        <v>96.636490498829573</v>
      </c>
    </row>
    <row r="1964" spans="5:6" x14ac:dyDescent="0.25">
      <c r="E1964" s="39">
        <f t="shared" ca="1" si="60"/>
        <v>0.50103480354676244</v>
      </c>
      <c r="F1964" s="39">
        <f t="shared" ca="1" si="61"/>
        <v>175.2587008866906</v>
      </c>
    </row>
    <row r="1965" spans="5:6" x14ac:dyDescent="0.25">
      <c r="E1965" s="39">
        <f t="shared" ca="1" si="60"/>
        <v>0.41197649956262572</v>
      </c>
      <c r="F1965" s="39">
        <f t="shared" ca="1" si="61"/>
        <v>152.99412489065645</v>
      </c>
    </row>
    <row r="1966" spans="5:6" x14ac:dyDescent="0.25">
      <c r="E1966" s="39">
        <f t="shared" ca="1" si="60"/>
        <v>0.49736117191807416</v>
      </c>
      <c r="F1966" s="39">
        <f t="shared" ca="1" si="61"/>
        <v>174.34029297951855</v>
      </c>
    </row>
    <row r="1967" spans="5:6" x14ac:dyDescent="0.25">
      <c r="E1967" s="39">
        <f t="shared" ca="1" si="60"/>
        <v>8.6654860562357494E-2</v>
      </c>
      <c r="F1967" s="39">
        <f t="shared" ca="1" si="61"/>
        <v>71.663715140589375</v>
      </c>
    </row>
    <row r="1968" spans="5:6" x14ac:dyDescent="0.25">
      <c r="E1968" s="39">
        <f t="shared" ca="1" si="60"/>
        <v>0.95054268933181485</v>
      </c>
      <c r="F1968" s="39">
        <f t="shared" ca="1" si="61"/>
        <v>287.63567233295373</v>
      </c>
    </row>
    <row r="1969" spans="5:6" x14ac:dyDescent="0.25">
      <c r="E1969" s="39">
        <f t="shared" ca="1" si="60"/>
        <v>0.93297605372290227</v>
      </c>
      <c r="F1969" s="39">
        <f t="shared" ca="1" si="61"/>
        <v>283.24401343072554</v>
      </c>
    </row>
    <row r="1970" spans="5:6" x14ac:dyDescent="0.25">
      <c r="E1970" s="39">
        <f t="shared" ca="1" si="60"/>
        <v>0.99665121797374778</v>
      </c>
      <c r="F1970" s="39">
        <f t="shared" ca="1" si="61"/>
        <v>299.16280449343697</v>
      </c>
    </row>
    <row r="1971" spans="5:6" x14ac:dyDescent="0.25">
      <c r="E1971" s="39">
        <f t="shared" ca="1" si="60"/>
        <v>0.76429880462637656</v>
      </c>
      <c r="F1971" s="39">
        <f t="shared" ca="1" si="61"/>
        <v>241.07470115659413</v>
      </c>
    </row>
    <row r="1972" spans="5:6" x14ac:dyDescent="0.25">
      <c r="E1972" s="39">
        <f t="shared" ca="1" si="60"/>
        <v>0.44160039171975496</v>
      </c>
      <c r="F1972" s="39">
        <f t="shared" ca="1" si="61"/>
        <v>160.40009792993874</v>
      </c>
    </row>
    <row r="1973" spans="5:6" x14ac:dyDescent="0.25">
      <c r="E1973" s="39">
        <f t="shared" ca="1" si="60"/>
        <v>0.76996767622981199</v>
      </c>
      <c r="F1973" s="39">
        <f t="shared" ca="1" si="61"/>
        <v>242.491919057453</v>
      </c>
    </row>
    <row r="1974" spans="5:6" x14ac:dyDescent="0.25">
      <c r="E1974" s="39">
        <f t="shared" ca="1" si="60"/>
        <v>0.5312761006789507</v>
      </c>
      <c r="F1974" s="39">
        <f t="shared" ca="1" si="61"/>
        <v>182.81902516973767</v>
      </c>
    </row>
    <row r="1975" spans="5:6" x14ac:dyDescent="0.25">
      <c r="E1975" s="39">
        <f t="shared" ca="1" si="60"/>
        <v>0.75550715235399191</v>
      </c>
      <c r="F1975" s="39">
        <f t="shared" ca="1" si="61"/>
        <v>238.87678808849799</v>
      </c>
    </row>
    <row r="1976" spans="5:6" x14ac:dyDescent="0.25">
      <c r="E1976" s="39">
        <f t="shared" ca="1" si="60"/>
        <v>0.26376003731358322</v>
      </c>
      <c r="F1976" s="39">
        <f t="shared" ca="1" si="61"/>
        <v>115.9400093283958</v>
      </c>
    </row>
    <row r="1977" spans="5:6" x14ac:dyDescent="0.25">
      <c r="E1977" s="39">
        <f t="shared" ca="1" si="60"/>
        <v>0.21711506629394162</v>
      </c>
      <c r="F1977" s="39">
        <f t="shared" ca="1" si="61"/>
        <v>104.2787665734854</v>
      </c>
    </row>
    <row r="1978" spans="5:6" x14ac:dyDescent="0.25">
      <c r="E1978" s="39">
        <f t="shared" ca="1" si="60"/>
        <v>0.19103003637024563</v>
      </c>
      <c r="F1978" s="39">
        <f t="shared" ca="1" si="61"/>
        <v>97.757509092561406</v>
      </c>
    </row>
    <row r="1979" spans="5:6" x14ac:dyDescent="0.25">
      <c r="E1979" s="39">
        <f t="shared" ca="1" si="60"/>
        <v>0.62936384308191684</v>
      </c>
      <c r="F1979" s="39">
        <f t="shared" ca="1" si="61"/>
        <v>207.3409607704792</v>
      </c>
    </row>
    <row r="1980" spans="5:6" x14ac:dyDescent="0.25">
      <c r="E1980" s="39">
        <f t="shared" ca="1" si="60"/>
        <v>0.13324467238801851</v>
      </c>
      <c r="F1980" s="39">
        <f t="shared" ca="1" si="61"/>
        <v>83.311168097004625</v>
      </c>
    </row>
    <row r="1981" spans="5:6" x14ac:dyDescent="0.25">
      <c r="E1981" s="39">
        <f t="shared" ca="1" si="60"/>
        <v>0.99555646400296005</v>
      </c>
      <c r="F1981" s="39">
        <f t="shared" ca="1" si="61"/>
        <v>298.88911600074005</v>
      </c>
    </row>
    <row r="1982" spans="5:6" x14ac:dyDescent="0.25">
      <c r="E1982" s="39">
        <f t="shared" ca="1" si="60"/>
        <v>0.38528939557599207</v>
      </c>
      <c r="F1982" s="39">
        <f t="shared" ca="1" si="61"/>
        <v>146.32234889399803</v>
      </c>
    </row>
    <row r="1983" spans="5:6" x14ac:dyDescent="0.25">
      <c r="E1983" s="39">
        <f t="shared" ca="1" si="60"/>
        <v>5.7090544094789641E-2</v>
      </c>
      <c r="F1983" s="39">
        <f t="shared" ca="1" si="61"/>
        <v>64.272636023697416</v>
      </c>
    </row>
    <row r="1984" spans="5:6" x14ac:dyDescent="0.25">
      <c r="E1984" s="39">
        <f t="shared" ca="1" si="60"/>
        <v>3.7316782345085286E-2</v>
      </c>
      <c r="F1984" s="39">
        <f t="shared" ca="1" si="61"/>
        <v>59.329195586271325</v>
      </c>
    </row>
    <row r="1985" spans="5:6" x14ac:dyDescent="0.25">
      <c r="E1985" s="39">
        <f t="shared" ca="1" si="60"/>
        <v>0.33472122648902158</v>
      </c>
      <c r="F1985" s="39">
        <f t="shared" ca="1" si="61"/>
        <v>133.68030662225539</v>
      </c>
    </row>
    <row r="1986" spans="5:6" x14ac:dyDescent="0.25">
      <c r="E1986" s="39">
        <f t="shared" ca="1" si="60"/>
        <v>0.50111189597233063</v>
      </c>
      <c r="F1986" s="39">
        <f t="shared" ca="1" si="61"/>
        <v>175.27797399308264</v>
      </c>
    </row>
    <row r="1987" spans="5:6" x14ac:dyDescent="0.25">
      <c r="E1987" s="39">
        <f t="shared" ca="1" si="60"/>
        <v>0.85472838263330042</v>
      </c>
      <c r="F1987" s="39">
        <f t="shared" ca="1" si="61"/>
        <v>263.68209565832512</v>
      </c>
    </row>
    <row r="1988" spans="5:6" x14ac:dyDescent="0.25">
      <c r="E1988" s="39">
        <f t="shared" ref="E1988:E2051" ca="1" si="62">RAND()</f>
        <v>0.57936908059890158</v>
      </c>
      <c r="F1988" s="39">
        <f t="shared" ref="F1988:F2051" ca="1" si="63">$C$3+E1988*($C$4-$C$3)</f>
        <v>194.84227014972538</v>
      </c>
    </row>
    <row r="1989" spans="5:6" x14ac:dyDescent="0.25">
      <c r="E1989" s="39">
        <f t="shared" ca="1" si="62"/>
        <v>2.4366366360677572E-2</v>
      </c>
      <c r="F1989" s="39">
        <f t="shared" ca="1" si="63"/>
        <v>56.091591590169394</v>
      </c>
    </row>
    <row r="1990" spans="5:6" x14ac:dyDescent="0.25">
      <c r="E1990" s="39">
        <f t="shared" ca="1" si="62"/>
        <v>0.14668319253336126</v>
      </c>
      <c r="F1990" s="39">
        <f t="shared" ca="1" si="63"/>
        <v>86.670798133340313</v>
      </c>
    </row>
    <row r="1991" spans="5:6" x14ac:dyDescent="0.25">
      <c r="E1991" s="39">
        <f t="shared" ca="1" si="62"/>
        <v>0.91723112908463711</v>
      </c>
      <c r="F1991" s="39">
        <f t="shared" ca="1" si="63"/>
        <v>279.30778227115928</v>
      </c>
    </row>
    <row r="1992" spans="5:6" x14ac:dyDescent="0.25">
      <c r="E1992" s="39">
        <f t="shared" ca="1" si="62"/>
        <v>0.53668788603619888</v>
      </c>
      <c r="F1992" s="39">
        <f t="shared" ca="1" si="63"/>
        <v>184.17197150904971</v>
      </c>
    </row>
    <row r="1993" spans="5:6" x14ac:dyDescent="0.25">
      <c r="E1993" s="39">
        <f t="shared" ca="1" si="62"/>
        <v>0.56547830611933347</v>
      </c>
      <c r="F1993" s="39">
        <f t="shared" ca="1" si="63"/>
        <v>191.36957652983338</v>
      </c>
    </row>
    <row r="1994" spans="5:6" x14ac:dyDescent="0.25">
      <c r="E1994" s="39">
        <f t="shared" ca="1" si="62"/>
        <v>0.73263100909093926</v>
      </c>
      <c r="F1994" s="39">
        <f t="shared" ca="1" si="63"/>
        <v>233.15775227273483</v>
      </c>
    </row>
    <row r="1995" spans="5:6" x14ac:dyDescent="0.25">
      <c r="E1995" s="39">
        <f t="shared" ca="1" si="62"/>
        <v>0.6595863296571316</v>
      </c>
      <c r="F1995" s="39">
        <f t="shared" ca="1" si="63"/>
        <v>214.8965824142829</v>
      </c>
    </row>
    <row r="1996" spans="5:6" x14ac:dyDescent="0.25">
      <c r="E1996" s="39">
        <f t="shared" ca="1" si="62"/>
        <v>0.77046344581710369</v>
      </c>
      <c r="F1996" s="39">
        <f t="shared" ca="1" si="63"/>
        <v>242.61586145427592</v>
      </c>
    </row>
    <row r="1997" spans="5:6" x14ac:dyDescent="0.25">
      <c r="E1997" s="39">
        <f t="shared" ca="1" si="62"/>
        <v>0.26215256817260302</v>
      </c>
      <c r="F1997" s="39">
        <f t="shared" ca="1" si="63"/>
        <v>115.53814204315076</v>
      </c>
    </row>
    <row r="1998" spans="5:6" x14ac:dyDescent="0.25">
      <c r="E1998" s="39">
        <f t="shared" ca="1" si="62"/>
        <v>0.18642238008130818</v>
      </c>
      <c r="F1998" s="39">
        <f t="shared" ca="1" si="63"/>
        <v>96.605595020327044</v>
      </c>
    </row>
    <row r="1999" spans="5:6" x14ac:dyDescent="0.25">
      <c r="E1999" s="39">
        <f t="shared" ca="1" si="62"/>
        <v>0.80828462762909659</v>
      </c>
      <c r="F1999" s="39">
        <f t="shared" ca="1" si="63"/>
        <v>252.07115690727414</v>
      </c>
    </row>
    <row r="2000" spans="5:6" x14ac:dyDescent="0.25">
      <c r="E2000" s="39">
        <f t="shared" ca="1" si="62"/>
        <v>3.2341243000797659E-2</v>
      </c>
      <c r="F2000" s="39">
        <f t="shared" ca="1" si="63"/>
        <v>58.085310750199412</v>
      </c>
    </row>
    <row r="2001" spans="5:6" x14ac:dyDescent="0.25">
      <c r="E2001" s="39">
        <f t="shared" ca="1" si="62"/>
        <v>0.87527429235831766</v>
      </c>
      <c r="F2001" s="39">
        <f t="shared" ca="1" si="63"/>
        <v>268.81857308957944</v>
      </c>
    </row>
    <row r="2002" spans="5:6" x14ac:dyDescent="0.25">
      <c r="E2002" s="39">
        <f t="shared" ca="1" si="62"/>
        <v>1.0364153265812526E-2</v>
      </c>
      <c r="F2002" s="39">
        <f t="shared" ca="1" si="63"/>
        <v>52.59103831645313</v>
      </c>
    </row>
    <row r="2003" spans="5:6" x14ac:dyDescent="0.25">
      <c r="E2003" s="39">
        <f t="shared" ca="1" si="62"/>
        <v>0.4508135116686619</v>
      </c>
      <c r="F2003" s="39">
        <f t="shared" ca="1" si="63"/>
        <v>162.70337791716548</v>
      </c>
    </row>
    <row r="2004" spans="5:6" x14ac:dyDescent="0.25">
      <c r="E2004" s="39">
        <f t="shared" ca="1" si="62"/>
        <v>0.31123058860472985</v>
      </c>
      <c r="F2004" s="39">
        <f t="shared" ca="1" si="63"/>
        <v>127.80764715118246</v>
      </c>
    </row>
    <row r="2005" spans="5:6" x14ac:dyDescent="0.25">
      <c r="E2005" s="39">
        <f t="shared" ca="1" si="62"/>
        <v>0.30177469176179839</v>
      </c>
      <c r="F2005" s="39">
        <f t="shared" ca="1" si="63"/>
        <v>125.4436729404496</v>
      </c>
    </row>
    <row r="2006" spans="5:6" x14ac:dyDescent="0.25">
      <c r="E2006" s="39">
        <f t="shared" ca="1" si="62"/>
        <v>0.9376903830796034</v>
      </c>
      <c r="F2006" s="39">
        <f t="shared" ca="1" si="63"/>
        <v>284.42259576990085</v>
      </c>
    </row>
    <row r="2007" spans="5:6" x14ac:dyDescent="0.25">
      <c r="E2007" s="39">
        <f t="shared" ca="1" si="62"/>
        <v>0.86699463812353605</v>
      </c>
      <c r="F2007" s="39">
        <f t="shared" ca="1" si="63"/>
        <v>266.74865953088403</v>
      </c>
    </row>
    <row r="2008" spans="5:6" x14ac:dyDescent="0.25">
      <c r="E2008" s="39">
        <f t="shared" ca="1" si="62"/>
        <v>0.82637899192921327</v>
      </c>
      <c r="F2008" s="39">
        <f t="shared" ca="1" si="63"/>
        <v>256.59474798230332</v>
      </c>
    </row>
    <row r="2009" spans="5:6" x14ac:dyDescent="0.25">
      <c r="E2009" s="39">
        <f t="shared" ca="1" si="62"/>
        <v>0.51859968620439967</v>
      </c>
      <c r="F2009" s="39">
        <f t="shared" ca="1" si="63"/>
        <v>179.64992155109991</v>
      </c>
    </row>
    <row r="2010" spans="5:6" x14ac:dyDescent="0.25">
      <c r="E2010" s="39">
        <f t="shared" ca="1" si="62"/>
        <v>4.9950604081497096E-2</v>
      </c>
      <c r="F2010" s="39">
        <f t="shared" ca="1" si="63"/>
        <v>62.487651020374273</v>
      </c>
    </row>
    <row r="2011" spans="5:6" x14ac:dyDescent="0.25">
      <c r="E2011" s="39">
        <f t="shared" ca="1" si="62"/>
        <v>0.83418469043779053</v>
      </c>
      <c r="F2011" s="39">
        <f t="shared" ca="1" si="63"/>
        <v>258.54617260944764</v>
      </c>
    </row>
    <row r="2012" spans="5:6" x14ac:dyDescent="0.25">
      <c r="E2012" s="39">
        <f t="shared" ca="1" si="62"/>
        <v>0.71943889388391769</v>
      </c>
      <c r="F2012" s="39">
        <f t="shared" ca="1" si="63"/>
        <v>229.85972347097942</v>
      </c>
    </row>
    <row r="2013" spans="5:6" x14ac:dyDescent="0.25">
      <c r="E2013" s="39">
        <f t="shared" ca="1" si="62"/>
        <v>0.92646164255734598</v>
      </c>
      <c r="F2013" s="39">
        <f t="shared" ca="1" si="63"/>
        <v>281.61541063933646</v>
      </c>
    </row>
    <row r="2014" spans="5:6" x14ac:dyDescent="0.25">
      <c r="E2014" s="39">
        <f t="shared" ca="1" si="62"/>
        <v>4.018303842412263E-2</v>
      </c>
      <c r="F2014" s="39">
        <f t="shared" ca="1" si="63"/>
        <v>60.045759606030657</v>
      </c>
    </row>
    <row r="2015" spans="5:6" x14ac:dyDescent="0.25">
      <c r="E2015" s="39">
        <f t="shared" ca="1" si="62"/>
        <v>0.76246374809744411</v>
      </c>
      <c r="F2015" s="39">
        <f t="shared" ca="1" si="63"/>
        <v>240.61593702436102</v>
      </c>
    </row>
    <row r="2016" spans="5:6" x14ac:dyDescent="0.25">
      <c r="E2016" s="39">
        <f t="shared" ca="1" si="62"/>
        <v>0.9748554118575965</v>
      </c>
      <c r="F2016" s="39">
        <f t="shared" ca="1" si="63"/>
        <v>293.71385296439917</v>
      </c>
    </row>
    <row r="2017" spans="5:6" x14ac:dyDescent="0.25">
      <c r="E2017" s="39">
        <f t="shared" ca="1" si="62"/>
        <v>0.8202097929581007</v>
      </c>
      <c r="F2017" s="39">
        <f t="shared" ca="1" si="63"/>
        <v>255.05244823952518</v>
      </c>
    </row>
    <row r="2018" spans="5:6" x14ac:dyDescent="0.25">
      <c r="E2018" s="39">
        <f t="shared" ca="1" si="62"/>
        <v>0.47434820091464847</v>
      </c>
      <c r="F2018" s="39">
        <f t="shared" ca="1" si="63"/>
        <v>168.58705022866212</v>
      </c>
    </row>
    <row r="2019" spans="5:6" x14ac:dyDescent="0.25">
      <c r="E2019" s="39">
        <f t="shared" ca="1" si="62"/>
        <v>9.1362257911988043E-2</v>
      </c>
      <c r="F2019" s="39">
        <f t="shared" ca="1" si="63"/>
        <v>72.840564477997006</v>
      </c>
    </row>
    <row r="2020" spans="5:6" x14ac:dyDescent="0.25">
      <c r="E2020" s="39">
        <f t="shared" ca="1" si="62"/>
        <v>0.45483803073700535</v>
      </c>
      <c r="F2020" s="39">
        <f t="shared" ca="1" si="63"/>
        <v>163.70950768425132</v>
      </c>
    </row>
    <row r="2021" spans="5:6" x14ac:dyDescent="0.25">
      <c r="E2021" s="39">
        <f t="shared" ca="1" si="62"/>
        <v>0.28910747239298551</v>
      </c>
      <c r="F2021" s="39">
        <f t="shared" ca="1" si="63"/>
        <v>122.27686809824638</v>
      </c>
    </row>
    <row r="2022" spans="5:6" x14ac:dyDescent="0.25">
      <c r="E2022" s="39">
        <f t="shared" ca="1" si="62"/>
        <v>0.33415154465491004</v>
      </c>
      <c r="F2022" s="39">
        <f t="shared" ca="1" si="63"/>
        <v>133.53788616372751</v>
      </c>
    </row>
    <row r="2023" spans="5:6" x14ac:dyDescent="0.25">
      <c r="E2023" s="39">
        <f t="shared" ca="1" si="62"/>
        <v>0.44575316118982267</v>
      </c>
      <c r="F2023" s="39">
        <f t="shared" ca="1" si="63"/>
        <v>161.43829029745567</v>
      </c>
    </row>
    <row r="2024" spans="5:6" x14ac:dyDescent="0.25">
      <c r="E2024" s="39">
        <f t="shared" ca="1" si="62"/>
        <v>0.87697967940842458</v>
      </c>
      <c r="F2024" s="39">
        <f t="shared" ca="1" si="63"/>
        <v>269.24491985210614</v>
      </c>
    </row>
    <row r="2025" spans="5:6" x14ac:dyDescent="0.25">
      <c r="E2025" s="39">
        <f t="shared" ca="1" si="62"/>
        <v>0.41642220551259568</v>
      </c>
      <c r="F2025" s="39">
        <f t="shared" ca="1" si="63"/>
        <v>154.1055513781489</v>
      </c>
    </row>
    <row r="2026" spans="5:6" x14ac:dyDescent="0.25">
      <c r="E2026" s="39">
        <f t="shared" ca="1" si="62"/>
        <v>0.91114808344696507</v>
      </c>
      <c r="F2026" s="39">
        <f t="shared" ca="1" si="63"/>
        <v>277.78702086174127</v>
      </c>
    </row>
    <row r="2027" spans="5:6" x14ac:dyDescent="0.25">
      <c r="E2027" s="39">
        <f t="shared" ca="1" si="62"/>
        <v>0.55077798179758974</v>
      </c>
      <c r="F2027" s="39">
        <f t="shared" ca="1" si="63"/>
        <v>187.69449544939744</v>
      </c>
    </row>
    <row r="2028" spans="5:6" x14ac:dyDescent="0.25">
      <c r="E2028" s="39">
        <f t="shared" ca="1" si="62"/>
        <v>0.79823839399676477</v>
      </c>
      <c r="F2028" s="39">
        <f t="shared" ca="1" si="63"/>
        <v>249.5595984991912</v>
      </c>
    </row>
    <row r="2029" spans="5:6" x14ac:dyDescent="0.25">
      <c r="E2029" s="39">
        <f t="shared" ca="1" si="62"/>
        <v>0.21419097278414356</v>
      </c>
      <c r="F2029" s="39">
        <f t="shared" ca="1" si="63"/>
        <v>103.5477431960359</v>
      </c>
    </row>
    <row r="2030" spans="5:6" x14ac:dyDescent="0.25">
      <c r="E2030" s="39">
        <f t="shared" ca="1" si="62"/>
        <v>0.49908120795662392</v>
      </c>
      <c r="F2030" s="39">
        <f t="shared" ca="1" si="63"/>
        <v>174.770301989156</v>
      </c>
    </row>
    <row r="2031" spans="5:6" x14ac:dyDescent="0.25">
      <c r="E2031" s="39">
        <f t="shared" ca="1" si="62"/>
        <v>0.19381953892943971</v>
      </c>
      <c r="F2031" s="39">
        <f t="shared" ca="1" si="63"/>
        <v>98.454884732359929</v>
      </c>
    </row>
    <row r="2032" spans="5:6" x14ac:dyDescent="0.25">
      <c r="E2032" s="39">
        <f t="shared" ca="1" si="62"/>
        <v>6.8538165548345242E-3</v>
      </c>
      <c r="F2032" s="39">
        <f t="shared" ca="1" si="63"/>
        <v>51.713454138708634</v>
      </c>
    </row>
    <row r="2033" spans="5:6" x14ac:dyDescent="0.25">
      <c r="E2033" s="39">
        <f t="shared" ca="1" si="62"/>
        <v>0.77985325938960581</v>
      </c>
      <c r="F2033" s="39">
        <f t="shared" ca="1" si="63"/>
        <v>244.96331484740145</v>
      </c>
    </row>
    <row r="2034" spans="5:6" x14ac:dyDescent="0.25">
      <c r="E2034" s="39">
        <f t="shared" ca="1" si="62"/>
        <v>0.53801015557328691</v>
      </c>
      <c r="F2034" s="39">
        <f t="shared" ca="1" si="63"/>
        <v>184.50253889332171</v>
      </c>
    </row>
    <row r="2035" spans="5:6" x14ac:dyDescent="0.25">
      <c r="E2035" s="39">
        <f t="shared" ca="1" si="62"/>
        <v>0.75010638828671217</v>
      </c>
      <c r="F2035" s="39">
        <f t="shared" ca="1" si="63"/>
        <v>237.52659707167805</v>
      </c>
    </row>
    <row r="2036" spans="5:6" x14ac:dyDescent="0.25">
      <c r="E2036" s="39">
        <f t="shared" ca="1" si="62"/>
        <v>0.19141243044421929</v>
      </c>
      <c r="F2036" s="39">
        <f t="shared" ca="1" si="63"/>
        <v>97.853107611054824</v>
      </c>
    </row>
    <row r="2037" spans="5:6" x14ac:dyDescent="0.25">
      <c r="E2037" s="39">
        <f t="shared" ca="1" si="62"/>
        <v>0.74781715042604469</v>
      </c>
      <c r="F2037" s="39">
        <f t="shared" ca="1" si="63"/>
        <v>236.95428760651117</v>
      </c>
    </row>
    <row r="2038" spans="5:6" x14ac:dyDescent="0.25">
      <c r="E2038" s="39">
        <f t="shared" ca="1" si="62"/>
        <v>0.47415094385885337</v>
      </c>
      <c r="F2038" s="39">
        <f t="shared" ca="1" si="63"/>
        <v>168.53773596471336</v>
      </c>
    </row>
    <row r="2039" spans="5:6" x14ac:dyDescent="0.25">
      <c r="E2039" s="39">
        <f t="shared" ca="1" si="62"/>
        <v>0.92125376524450497</v>
      </c>
      <c r="F2039" s="39">
        <f t="shared" ca="1" si="63"/>
        <v>280.31344131112621</v>
      </c>
    </row>
    <row r="2040" spans="5:6" x14ac:dyDescent="0.25">
      <c r="E2040" s="39">
        <f t="shared" ca="1" si="62"/>
        <v>0.64972252009602671</v>
      </c>
      <c r="F2040" s="39">
        <f t="shared" ca="1" si="63"/>
        <v>212.43063002400669</v>
      </c>
    </row>
    <row r="2041" spans="5:6" x14ac:dyDescent="0.25">
      <c r="E2041" s="39">
        <f t="shared" ca="1" si="62"/>
        <v>0.46184119832513781</v>
      </c>
      <c r="F2041" s="39">
        <f t="shared" ca="1" si="63"/>
        <v>165.46029958128446</v>
      </c>
    </row>
    <row r="2042" spans="5:6" x14ac:dyDescent="0.25">
      <c r="E2042" s="39">
        <f t="shared" ca="1" si="62"/>
        <v>0.56720525998480875</v>
      </c>
      <c r="F2042" s="39">
        <f t="shared" ca="1" si="63"/>
        <v>191.80131499620219</v>
      </c>
    </row>
    <row r="2043" spans="5:6" x14ac:dyDescent="0.25">
      <c r="E2043" s="39">
        <f t="shared" ca="1" si="62"/>
        <v>0.59583194443040244</v>
      </c>
      <c r="F2043" s="39">
        <f t="shared" ca="1" si="63"/>
        <v>198.95798610760062</v>
      </c>
    </row>
    <row r="2044" spans="5:6" x14ac:dyDescent="0.25">
      <c r="E2044" s="39">
        <f t="shared" ca="1" si="62"/>
        <v>0.52346691852842775</v>
      </c>
      <c r="F2044" s="39">
        <f t="shared" ca="1" si="63"/>
        <v>180.86672963210694</v>
      </c>
    </row>
    <row r="2045" spans="5:6" x14ac:dyDescent="0.25">
      <c r="E2045" s="39">
        <f t="shared" ca="1" si="62"/>
        <v>0.66666024038583338</v>
      </c>
      <c r="F2045" s="39">
        <f t="shared" ca="1" si="63"/>
        <v>216.66506009645835</v>
      </c>
    </row>
    <row r="2046" spans="5:6" x14ac:dyDescent="0.25">
      <c r="E2046" s="39">
        <f t="shared" ca="1" si="62"/>
        <v>0.80314405036397074</v>
      </c>
      <c r="F2046" s="39">
        <f t="shared" ca="1" si="63"/>
        <v>250.7860125909927</v>
      </c>
    </row>
    <row r="2047" spans="5:6" x14ac:dyDescent="0.25">
      <c r="E2047" s="39">
        <f t="shared" ca="1" si="62"/>
        <v>0.42495531229192818</v>
      </c>
      <c r="F2047" s="39">
        <f t="shared" ca="1" si="63"/>
        <v>156.23882807298205</v>
      </c>
    </row>
    <row r="2048" spans="5:6" x14ac:dyDescent="0.25">
      <c r="E2048" s="39">
        <f t="shared" ca="1" si="62"/>
        <v>0.77699904676701081</v>
      </c>
      <c r="F2048" s="39">
        <f t="shared" ca="1" si="63"/>
        <v>244.2497616917527</v>
      </c>
    </row>
    <row r="2049" spans="5:6" x14ac:dyDescent="0.25">
      <c r="E2049" s="39">
        <f t="shared" ca="1" si="62"/>
        <v>0.68702612431570242</v>
      </c>
      <c r="F2049" s="39">
        <f t="shared" ca="1" si="63"/>
        <v>221.7565310789256</v>
      </c>
    </row>
    <row r="2050" spans="5:6" x14ac:dyDescent="0.25">
      <c r="E2050" s="39">
        <f t="shared" ca="1" si="62"/>
        <v>0.62205496436472096</v>
      </c>
      <c r="F2050" s="39">
        <f t="shared" ca="1" si="63"/>
        <v>205.51374109118024</v>
      </c>
    </row>
    <row r="2051" spans="5:6" x14ac:dyDescent="0.25">
      <c r="E2051" s="39">
        <f t="shared" ca="1" si="62"/>
        <v>0.43288198863329996</v>
      </c>
      <c r="F2051" s="39">
        <f t="shared" ca="1" si="63"/>
        <v>158.22049715832497</v>
      </c>
    </row>
    <row r="2052" spans="5:6" x14ac:dyDescent="0.25">
      <c r="E2052" s="39">
        <f t="shared" ref="E2052:E2115" ca="1" si="64">RAND()</f>
        <v>0.70348570536138066</v>
      </c>
      <c r="F2052" s="39">
        <f t="shared" ref="F2052:F2115" ca="1" si="65">$C$3+E2052*($C$4-$C$3)</f>
        <v>225.87142634034515</v>
      </c>
    </row>
    <row r="2053" spans="5:6" x14ac:dyDescent="0.25">
      <c r="E2053" s="39">
        <f t="shared" ca="1" si="64"/>
        <v>0.77560705055503543</v>
      </c>
      <c r="F2053" s="39">
        <f t="shared" ca="1" si="65"/>
        <v>243.90176263875887</v>
      </c>
    </row>
    <row r="2054" spans="5:6" x14ac:dyDescent="0.25">
      <c r="E2054" s="39">
        <f t="shared" ca="1" si="64"/>
        <v>0.17492165682254357</v>
      </c>
      <c r="F2054" s="39">
        <f t="shared" ca="1" si="65"/>
        <v>93.730414205635896</v>
      </c>
    </row>
    <row r="2055" spans="5:6" x14ac:dyDescent="0.25">
      <c r="E2055" s="39">
        <f t="shared" ca="1" si="64"/>
        <v>9.5959997754980764E-2</v>
      </c>
      <c r="F2055" s="39">
        <f t="shared" ca="1" si="65"/>
        <v>73.989999438745187</v>
      </c>
    </row>
    <row r="2056" spans="5:6" x14ac:dyDescent="0.25">
      <c r="E2056" s="39">
        <f t="shared" ca="1" si="64"/>
        <v>0.14348391831115481</v>
      </c>
      <c r="F2056" s="39">
        <f t="shared" ca="1" si="65"/>
        <v>85.870979577788702</v>
      </c>
    </row>
    <row r="2057" spans="5:6" x14ac:dyDescent="0.25">
      <c r="E2057" s="39">
        <f t="shared" ca="1" si="64"/>
        <v>0.68186161739928575</v>
      </c>
      <c r="F2057" s="39">
        <f t="shared" ca="1" si="65"/>
        <v>220.46540434982143</v>
      </c>
    </row>
    <row r="2058" spans="5:6" x14ac:dyDescent="0.25">
      <c r="E2058" s="39">
        <f t="shared" ca="1" si="64"/>
        <v>0.21395479661622774</v>
      </c>
      <c r="F2058" s="39">
        <f t="shared" ca="1" si="65"/>
        <v>103.48869915405693</v>
      </c>
    </row>
    <row r="2059" spans="5:6" x14ac:dyDescent="0.25">
      <c r="E2059" s="39">
        <f t="shared" ca="1" si="64"/>
        <v>0.54231878707080627</v>
      </c>
      <c r="F2059" s="39">
        <f t="shared" ca="1" si="65"/>
        <v>185.57969676770156</v>
      </c>
    </row>
    <row r="2060" spans="5:6" x14ac:dyDescent="0.25">
      <c r="E2060" s="39">
        <f t="shared" ca="1" si="64"/>
        <v>6.3950962729177885E-2</v>
      </c>
      <c r="F2060" s="39">
        <f t="shared" ca="1" si="65"/>
        <v>65.987740682294472</v>
      </c>
    </row>
    <row r="2061" spans="5:6" x14ac:dyDescent="0.25">
      <c r="E2061" s="39">
        <f t="shared" ca="1" si="64"/>
        <v>0.23086768981299977</v>
      </c>
      <c r="F2061" s="39">
        <f t="shared" ca="1" si="65"/>
        <v>107.71692245324994</v>
      </c>
    </row>
    <row r="2062" spans="5:6" x14ac:dyDescent="0.25">
      <c r="E2062" s="39">
        <f t="shared" ca="1" si="64"/>
        <v>0.93294808364666926</v>
      </c>
      <c r="F2062" s="39">
        <f t="shared" ca="1" si="65"/>
        <v>283.23702091166729</v>
      </c>
    </row>
    <row r="2063" spans="5:6" x14ac:dyDescent="0.25">
      <c r="E2063" s="39">
        <f t="shared" ca="1" si="64"/>
        <v>0.77048968390545747</v>
      </c>
      <c r="F2063" s="39">
        <f t="shared" ca="1" si="65"/>
        <v>242.62242097636437</v>
      </c>
    </row>
    <row r="2064" spans="5:6" x14ac:dyDescent="0.25">
      <c r="E2064" s="39">
        <f t="shared" ca="1" si="64"/>
        <v>0.74151220141100804</v>
      </c>
      <c r="F2064" s="39">
        <f t="shared" ca="1" si="65"/>
        <v>235.37805035275201</v>
      </c>
    </row>
    <row r="2065" spans="5:6" x14ac:dyDescent="0.25">
      <c r="E2065" s="39">
        <f t="shared" ca="1" si="64"/>
        <v>0.30464942363332315</v>
      </c>
      <c r="F2065" s="39">
        <f t="shared" ca="1" si="65"/>
        <v>126.16235590833078</v>
      </c>
    </row>
    <row r="2066" spans="5:6" x14ac:dyDescent="0.25">
      <c r="E2066" s="39">
        <f t="shared" ca="1" si="64"/>
        <v>0.6659930679561169</v>
      </c>
      <c r="F2066" s="39">
        <f t="shared" ca="1" si="65"/>
        <v>216.49826698902922</v>
      </c>
    </row>
    <row r="2067" spans="5:6" x14ac:dyDescent="0.25">
      <c r="E2067" s="39">
        <f t="shared" ca="1" si="64"/>
        <v>0.20553873860990224</v>
      </c>
      <c r="F2067" s="39">
        <f t="shared" ca="1" si="65"/>
        <v>101.38468465247556</v>
      </c>
    </row>
    <row r="2068" spans="5:6" x14ac:dyDescent="0.25">
      <c r="E2068" s="39">
        <f t="shared" ca="1" si="64"/>
        <v>0.35258686707117126</v>
      </c>
      <c r="F2068" s="39">
        <f t="shared" ca="1" si="65"/>
        <v>138.14671676779281</v>
      </c>
    </row>
    <row r="2069" spans="5:6" x14ac:dyDescent="0.25">
      <c r="E2069" s="39">
        <f t="shared" ca="1" si="64"/>
        <v>0.42375999380317664</v>
      </c>
      <c r="F2069" s="39">
        <f t="shared" ca="1" si="65"/>
        <v>155.93999845079418</v>
      </c>
    </row>
    <row r="2070" spans="5:6" x14ac:dyDescent="0.25">
      <c r="E2070" s="39">
        <f t="shared" ca="1" si="64"/>
        <v>0.48151801467479527</v>
      </c>
      <c r="F2070" s="39">
        <f t="shared" ca="1" si="65"/>
        <v>170.37950366869882</v>
      </c>
    </row>
    <row r="2071" spans="5:6" x14ac:dyDescent="0.25">
      <c r="E2071" s="39">
        <f t="shared" ca="1" si="64"/>
        <v>3.9059193755261346E-2</v>
      </c>
      <c r="F2071" s="39">
        <f t="shared" ca="1" si="65"/>
        <v>59.764798438815333</v>
      </c>
    </row>
    <row r="2072" spans="5:6" x14ac:dyDescent="0.25">
      <c r="E2072" s="39">
        <f t="shared" ca="1" si="64"/>
        <v>5.8322708833845494E-2</v>
      </c>
      <c r="F2072" s="39">
        <f t="shared" ca="1" si="65"/>
        <v>64.580677208461367</v>
      </c>
    </row>
    <row r="2073" spans="5:6" x14ac:dyDescent="0.25">
      <c r="E2073" s="39">
        <f t="shared" ca="1" si="64"/>
        <v>0.64075851688079555</v>
      </c>
      <c r="F2073" s="39">
        <f t="shared" ca="1" si="65"/>
        <v>210.1896292201989</v>
      </c>
    </row>
    <row r="2074" spans="5:6" x14ac:dyDescent="0.25">
      <c r="E2074" s="39">
        <f t="shared" ca="1" si="64"/>
        <v>0.81728788835870658</v>
      </c>
      <c r="F2074" s="39">
        <f t="shared" ca="1" si="65"/>
        <v>254.32197208967665</v>
      </c>
    </row>
    <row r="2075" spans="5:6" x14ac:dyDescent="0.25">
      <c r="E2075" s="39">
        <f t="shared" ca="1" si="64"/>
        <v>0.34913263862814947</v>
      </c>
      <c r="F2075" s="39">
        <f t="shared" ca="1" si="65"/>
        <v>137.28315965703737</v>
      </c>
    </row>
    <row r="2076" spans="5:6" x14ac:dyDescent="0.25">
      <c r="E2076" s="39">
        <f t="shared" ca="1" si="64"/>
        <v>0.77087586768248262</v>
      </c>
      <c r="F2076" s="39">
        <f t="shared" ca="1" si="65"/>
        <v>242.71896692062066</v>
      </c>
    </row>
    <row r="2077" spans="5:6" x14ac:dyDescent="0.25">
      <c r="E2077" s="39">
        <f t="shared" ca="1" si="64"/>
        <v>9.0454842643601707E-2</v>
      </c>
      <c r="F2077" s="39">
        <f t="shared" ca="1" si="65"/>
        <v>72.613710660900423</v>
      </c>
    </row>
    <row r="2078" spans="5:6" x14ac:dyDescent="0.25">
      <c r="E2078" s="39">
        <f t="shared" ca="1" si="64"/>
        <v>0.28701137960952205</v>
      </c>
      <c r="F2078" s="39">
        <f t="shared" ca="1" si="65"/>
        <v>121.75284490238052</v>
      </c>
    </row>
    <row r="2079" spans="5:6" x14ac:dyDescent="0.25">
      <c r="E2079" s="39">
        <f t="shared" ca="1" si="64"/>
        <v>0.59191267734899777</v>
      </c>
      <c r="F2079" s="39">
        <f t="shared" ca="1" si="65"/>
        <v>197.97816933724945</v>
      </c>
    </row>
    <row r="2080" spans="5:6" x14ac:dyDescent="0.25">
      <c r="E2080" s="39">
        <f t="shared" ca="1" si="64"/>
        <v>0.42571211072229609</v>
      </c>
      <c r="F2080" s="39">
        <f t="shared" ca="1" si="65"/>
        <v>156.42802768057402</v>
      </c>
    </row>
    <row r="2081" spans="5:6" x14ac:dyDescent="0.25">
      <c r="E2081" s="39">
        <f t="shared" ca="1" si="64"/>
        <v>0.42611835413968069</v>
      </c>
      <c r="F2081" s="39">
        <f t="shared" ca="1" si="65"/>
        <v>156.52958853492015</v>
      </c>
    </row>
    <row r="2082" spans="5:6" x14ac:dyDescent="0.25">
      <c r="E2082" s="39">
        <f t="shared" ca="1" si="64"/>
        <v>0.47015268477173555</v>
      </c>
      <c r="F2082" s="39">
        <f t="shared" ca="1" si="65"/>
        <v>167.53817119293387</v>
      </c>
    </row>
    <row r="2083" spans="5:6" x14ac:dyDescent="0.25">
      <c r="E2083" s="39">
        <f t="shared" ca="1" si="64"/>
        <v>0.48041868670672139</v>
      </c>
      <c r="F2083" s="39">
        <f t="shared" ca="1" si="65"/>
        <v>170.10467167668034</v>
      </c>
    </row>
    <row r="2084" spans="5:6" x14ac:dyDescent="0.25">
      <c r="E2084" s="39">
        <f t="shared" ca="1" si="64"/>
        <v>0.53155424759411096</v>
      </c>
      <c r="F2084" s="39">
        <f t="shared" ca="1" si="65"/>
        <v>182.88856189852774</v>
      </c>
    </row>
    <row r="2085" spans="5:6" x14ac:dyDescent="0.25">
      <c r="E2085" s="39">
        <f t="shared" ca="1" si="64"/>
        <v>0.76043403970791457</v>
      </c>
      <c r="F2085" s="39">
        <f t="shared" ca="1" si="65"/>
        <v>240.10850992697866</v>
      </c>
    </row>
    <row r="2086" spans="5:6" x14ac:dyDescent="0.25">
      <c r="E2086" s="39">
        <f t="shared" ca="1" si="64"/>
        <v>0.39351958124340214</v>
      </c>
      <c r="F2086" s="39">
        <f t="shared" ca="1" si="65"/>
        <v>148.37989531085054</v>
      </c>
    </row>
    <row r="2087" spans="5:6" x14ac:dyDescent="0.25">
      <c r="E2087" s="39">
        <f t="shared" ca="1" si="64"/>
        <v>0.71359896624474717</v>
      </c>
      <c r="F2087" s="39">
        <f t="shared" ca="1" si="65"/>
        <v>228.3997415611868</v>
      </c>
    </row>
    <row r="2088" spans="5:6" x14ac:dyDescent="0.25">
      <c r="E2088" s="39">
        <f t="shared" ca="1" si="64"/>
        <v>0.99630817329389509</v>
      </c>
      <c r="F2088" s="39">
        <f t="shared" ca="1" si="65"/>
        <v>299.07704332347373</v>
      </c>
    </row>
    <row r="2089" spans="5:6" x14ac:dyDescent="0.25">
      <c r="E2089" s="39">
        <f t="shared" ca="1" si="64"/>
        <v>0.94698634854992736</v>
      </c>
      <c r="F2089" s="39">
        <f t="shared" ca="1" si="65"/>
        <v>286.74658713748181</v>
      </c>
    </row>
    <row r="2090" spans="5:6" x14ac:dyDescent="0.25">
      <c r="E2090" s="39">
        <f t="shared" ca="1" si="64"/>
        <v>0.13622423386844329</v>
      </c>
      <c r="F2090" s="39">
        <f t="shared" ca="1" si="65"/>
        <v>84.05605846711083</v>
      </c>
    </row>
    <row r="2091" spans="5:6" x14ac:dyDescent="0.25">
      <c r="E2091" s="39">
        <f t="shared" ca="1" si="64"/>
        <v>0.20440316074916975</v>
      </c>
      <c r="F2091" s="39">
        <f t="shared" ca="1" si="65"/>
        <v>101.10079018729243</v>
      </c>
    </row>
    <row r="2092" spans="5:6" x14ac:dyDescent="0.25">
      <c r="E2092" s="39">
        <f t="shared" ca="1" si="64"/>
        <v>0.49794014925789165</v>
      </c>
      <c r="F2092" s="39">
        <f t="shared" ca="1" si="65"/>
        <v>174.48503731447292</v>
      </c>
    </row>
    <row r="2093" spans="5:6" x14ac:dyDescent="0.25">
      <c r="E2093" s="39">
        <f t="shared" ca="1" si="64"/>
        <v>0.93895281742020842</v>
      </c>
      <c r="F2093" s="39">
        <f t="shared" ca="1" si="65"/>
        <v>284.73820435505212</v>
      </c>
    </row>
    <row r="2094" spans="5:6" x14ac:dyDescent="0.25">
      <c r="E2094" s="39">
        <f t="shared" ca="1" si="64"/>
        <v>0.75188575043973971</v>
      </c>
      <c r="F2094" s="39">
        <f t="shared" ca="1" si="65"/>
        <v>237.97143760993492</v>
      </c>
    </row>
    <row r="2095" spans="5:6" x14ac:dyDescent="0.25">
      <c r="E2095" s="39">
        <f t="shared" ca="1" si="64"/>
        <v>0.27480183599739738</v>
      </c>
      <c r="F2095" s="39">
        <f t="shared" ca="1" si="65"/>
        <v>118.70045899934935</v>
      </c>
    </row>
    <row r="2096" spans="5:6" x14ac:dyDescent="0.25">
      <c r="E2096" s="39">
        <f t="shared" ca="1" si="64"/>
        <v>0.70131138937049531</v>
      </c>
      <c r="F2096" s="39">
        <f t="shared" ca="1" si="65"/>
        <v>225.32784734262384</v>
      </c>
    </row>
    <row r="2097" spans="5:6" x14ac:dyDescent="0.25">
      <c r="E2097" s="39">
        <f t="shared" ca="1" si="64"/>
        <v>0.73689178545177114</v>
      </c>
      <c r="F2097" s="39">
        <f t="shared" ca="1" si="65"/>
        <v>234.22294636294279</v>
      </c>
    </row>
    <row r="2098" spans="5:6" x14ac:dyDescent="0.25">
      <c r="E2098" s="39">
        <f t="shared" ca="1" si="64"/>
        <v>0.72646697281968264</v>
      </c>
      <c r="F2098" s="39">
        <f t="shared" ca="1" si="65"/>
        <v>231.61674320492065</v>
      </c>
    </row>
    <row r="2099" spans="5:6" x14ac:dyDescent="0.25">
      <c r="E2099" s="39">
        <f t="shared" ca="1" si="64"/>
        <v>0.97920851857079383</v>
      </c>
      <c r="F2099" s="39">
        <f t="shared" ca="1" si="65"/>
        <v>294.80212964269845</v>
      </c>
    </row>
    <row r="2100" spans="5:6" x14ac:dyDescent="0.25">
      <c r="E2100" s="39">
        <f t="shared" ca="1" si="64"/>
        <v>0.76539815007331224</v>
      </c>
      <c r="F2100" s="39">
        <f t="shared" ca="1" si="65"/>
        <v>241.34953751832805</v>
      </c>
    </row>
    <row r="2101" spans="5:6" x14ac:dyDescent="0.25">
      <c r="E2101" s="39">
        <f t="shared" ca="1" si="64"/>
        <v>0.65020565410270414</v>
      </c>
      <c r="F2101" s="39">
        <f t="shared" ca="1" si="65"/>
        <v>212.55141352567603</v>
      </c>
    </row>
    <row r="2102" spans="5:6" x14ac:dyDescent="0.25">
      <c r="E2102" s="39">
        <f t="shared" ca="1" si="64"/>
        <v>0.85513278201383958</v>
      </c>
      <c r="F2102" s="39">
        <f t="shared" ca="1" si="65"/>
        <v>263.78319550345986</v>
      </c>
    </row>
    <row r="2103" spans="5:6" x14ac:dyDescent="0.25">
      <c r="E2103" s="39">
        <f t="shared" ca="1" si="64"/>
        <v>0.63837775988383461</v>
      </c>
      <c r="F2103" s="39">
        <f t="shared" ca="1" si="65"/>
        <v>209.59443997095866</v>
      </c>
    </row>
    <row r="2104" spans="5:6" x14ac:dyDescent="0.25">
      <c r="E2104" s="39">
        <f t="shared" ca="1" si="64"/>
        <v>0.10767420309174358</v>
      </c>
      <c r="F2104" s="39">
        <f t="shared" ca="1" si="65"/>
        <v>76.918550772935902</v>
      </c>
    </row>
    <row r="2105" spans="5:6" x14ac:dyDescent="0.25">
      <c r="E2105" s="39">
        <f t="shared" ca="1" si="64"/>
        <v>9.6693889902594088E-2</v>
      </c>
      <c r="F2105" s="39">
        <f t="shared" ca="1" si="65"/>
        <v>74.173472475648524</v>
      </c>
    </row>
    <row r="2106" spans="5:6" x14ac:dyDescent="0.25">
      <c r="E2106" s="39">
        <f t="shared" ca="1" si="64"/>
        <v>0.64183417610374949</v>
      </c>
      <c r="F2106" s="39">
        <f t="shared" ca="1" si="65"/>
        <v>210.45854402593739</v>
      </c>
    </row>
    <row r="2107" spans="5:6" x14ac:dyDescent="0.25">
      <c r="E2107" s="39">
        <f t="shared" ca="1" si="64"/>
        <v>0.10995414204560683</v>
      </c>
      <c r="F2107" s="39">
        <f t="shared" ca="1" si="65"/>
        <v>77.488535511401707</v>
      </c>
    </row>
    <row r="2108" spans="5:6" x14ac:dyDescent="0.25">
      <c r="E2108" s="39">
        <f t="shared" ca="1" si="64"/>
        <v>0.97734878564429783</v>
      </c>
      <c r="F2108" s="39">
        <f t="shared" ca="1" si="65"/>
        <v>294.3371964110745</v>
      </c>
    </row>
    <row r="2109" spans="5:6" x14ac:dyDescent="0.25">
      <c r="E2109" s="39">
        <f t="shared" ca="1" si="64"/>
        <v>0.73395707543040956</v>
      </c>
      <c r="F2109" s="39">
        <f t="shared" ca="1" si="65"/>
        <v>233.48926885760238</v>
      </c>
    </row>
    <row r="2110" spans="5:6" x14ac:dyDescent="0.25">
      <c r="E2110" s="39">
        <f t="shared" ca="1" si="64"/>
        <v>0.10635056802168985</v>
      </c>
      <c r="F2110" s="39">
        <f t="shared" ca="1" si="65"/>
        <v>76.587642005422467</v>
      </c>
    </row>
    <row r="2111" spans="5:6" x14ac:dyDescent="0.25">
      <c r="E2111" s="39">
        <f t="shared" ca="1" si="64"/>
        <v>0.64106071445731927</v>
      </c>
      <c r="F2111" s="39">
        <f t="shared" ca="1" si="65"/>
        <v>210.26517861432981</v>
      </c>
    </row>
    <row r="2112" spans="5:6" x14ac:dyDescent="0.25">
      <c r="E2112" s="39">
        <f t="shared" ca="1" si="64"/>
        <v>0.34726701076121269</v>
      </c>
      <c r="F2112" s="39">
        <f t="shared" ca="1" si="65"/>
        <v>136.81675269030319</v>
      </c>
    </row>
    <row r="2113" spans="5:6" x14ac:dyDescent="0.25">
      <c r="E2113" s="39">
        <f t="shared" ca="1" si="64"/>
        <v>0.20693938053394978</v>
      </c>
      <c r="F2113" s="39">
        <f t="shared" ca="1" si="65"/>
        <v>101.73484513348745</v>
      </c>
    </row>
    <row r="2114" spans="5:6" x14ac:dyDescent="0.25">
      <c r="E2114" s="39">
        <f t="shared" ca="1" si="64"/>
        <v>0.37891975666998023</v>
      </c>
      <c r="F2114" s="39">
        <f t="shared" ca="1" si="65"/>
        <v>144.72993916749505</v>
      </c>
    </row>
    <row r="2115" spans="5:6" x14ac:dyDescent="0.25">
      <c r="E2115" s="39">
        <f t="shared" ca="1" si="64"/>
        <v>0.36111458730153656</v>
      </c>
      <c r="F2115" s="39">
        <f t="shared" ca="1" si="65"/>
        <v>140.27864682538416</v>
      </c>
    </row>
    <row r="2116" spans="5:6" x14ac:dyDescent="0.25">
      <c r="E2116" s="39">
        <f t="shared" ref="E2116:E2160" ca="1" si="66">RAND()</f>
        <v>0.72056388051810916</v>
      </c>
      <c r="F2116" s="39">
        <f t="shared" ref="F2116:F2160" ca="1" si="67">$C$3+E2116*($C$4-$C$3)</f>
        <v>230.14097012952729</v>
      </c>
    </row>
    <row r="2117" spans="5:6" x14ac:dyDescent="0.25">
      <c r="E2117" s="39">
        <f t="shared" ca="1" si="66"/>
        <v>0.25049167331538991</v>
      </c>
      <c r="F2117" s="39">
        <f t="shared" ca="1" si="67"/>
        <v>112.62291832884748</v>
      </c>
    </row>
    <row r="2118" spans="5:6" x14ac:dyDescent="0.25">
      <c r="E2118" s="39">
        <f t="shared" ca="1" si="66"/>
        <v>0.70558493158099644</v>
      </c>
      <c r="F2118" s="39">
        <f t="shared" ca="1" si="67"/>
        <v>226.39623289524911</v>
      </c>
    </row>
    <row r="2119" spans="5:6" x14ac:dyDescent="0.25">
      <c r="E2119" s="39">
        <f t="shared" ca="1" si="66"/>
        <v>0.1497948251913328</v>
      </c>
      <c r="F2119" s="39">
        <f t="shared" ca="1" si="67"/>
        <v>87.448706297833198</v>
      </c>
    </row>
    <row r="2120" spans="5:6" x14ac:dyDescent="0.25">
      <c r="E2120" s="39">
        <f t="shared" ca="1" si="66"/>
        <v>0.8127451826246932</v>
      </c>
      <c r="F2120" s="39">
        <f t="shared" ca="1" si="67"/>
        <v>253.18629565617329</v>
      </c>
    </row>
    <row r="2121" spans="5:6" x14ac:dyDescent="0.25">
      <c r="E2121" s="39">
        <f t="shared" ca="1" si="66"/>
        <v>0.66171444825971426</v>
      </c>
      <c r="F2121" s="39">
        <f t="shared" ca="1" si="67"/>
        <v>215.42861206492856</v>
      </c>
    </row>
    <row r="2122" spans="5:6" x14ac:dyDescent="0.25">
      <c r="E2122" s="39">
        <f t="shared" ca="1" si="66"/>
        <v>6.2138711451384276E-2</v>
      </c>
      <c r="F2122" s="39">
        <f t="shared" ca="1" si="67"/>
        <v>65.534677862846067</v>
      </c>
    </row>
    <row r="2123" spans="5:6" x14ac:dyDescent="0.25">
      <c r="E2123" s="39">
        <f t="shared" ca="1" si="66"/>
        <v>0.9992936653234552</v>
      </c>
      <c r="F2123" s="39">
        <f t="shared" ca="1" si="67"/>
        <v>299.82341633086378</v>
      </c>
    </row>
    <row r="2124" spans="5:6" x14ac:dyDescent="0.25">
      <c r="E2124" s="39">
        <f t="shared" ca="1" si="66"/>
        <v>0.44912591638672617</v>
      </c>
      <c r="F2124" s="39">
        <f t="shared" ca="1" si="67"/>
        <v>162.28147909668155</v>
      </c>
    </row>
    <row r="2125" spans="5:6" x14ac:dyDescent="0.25">
      <c r="E2125" s="39">
        <f t="shared" ca="1" si="66"/>
        <v>0.87214775799695299</v>
      </c>
      <c r="F2125" s="39">
        <f t="shared" ca="1" si="67"/>
        <v>268.03693949923826</v>
      </c>
    </row>
    <row r="2126" spans="5:6" x14ac:dyDescent="0.25">
      <c r="E2126" s="39">
        <f t="shared" ca="1" si="66"/>
        <v>0.6863022029693896</v>
      </c>
      <c r="F2126" s="39">
        <f t="shared" ca="1" si="67"/>
        <v>221.57555074234739</v>
      </c>
    </row>
    <row r="2127" spans="5:6" x14ac:dyDescent="0.25">
      <c r="E2127" s="39">
        <f t="shared" ca="1" si="66"/>
        <v>0.1485573137531101</v>
      </c>
      <c r="F2127" s="39">
        <f t="shared" ca="1" si="67"/>
        <v>87.139328438277516</v>
      </c>
    </row>
    <row r="2128" spans="5:6" x14ac:dyDescent="0.25">
      <c r="E2128" s="39">
        <f t="shared" ca="1" si="66"/>
        <v>0.90464026627825345</v>
      </c>
      <c r="F2128" s="39">
        <f t="shared" ca="1" si="67"/>
        <v>276.16006656956336</v>
      </c>
    </row>
    <row r="2129" spans="5:6" x14ac:dyDescent="0.25">
      <c r="E2129" s="39">
        <f t="shared" ca="1" si="66"/>
        <v>0.23199003520135142</v>
      </c>
      <c r="F2129" s="39">
        <f t="shared" ca="1" si="67"/>
        <v>107.99750880033785</v>
      </c>
    </row>
    <row r="2130" spans="5:6" x14ac:dyDescent="0.25">
      <c r="E2130" s="39">
        <f t="shared" ca="1" si="66"/>
        <v>0.32719491172503301</v>
      </c>
      <c r="F2130" s="39">
        <f t="shared" ca="1" si="67"/>
        <v>131.79872793125827</v>
      </c>
    </row>
    <row r="2131" spans="5:6" x14ac:dyDescent="0.25">
      <c r="E2131" s="39">
        <f t="shared" ca="1" si="66"/>
        <v>3.0803080057867471E-2</v>
      </c>
      <c r="F2131" s="39">
        <f t="shared" ca="1" si="67"/>
        <v>57.700770014466869</v>
      </c>
    </row>
    <row r="2132" spans="5:6" x14ac:dyDescent="0.25">
      <c r="E2132" s="39">
        <f t="shared" ca="1" si="66"/>
        <v>0.26538664447337812</v>
      </c>
      <c r="F2132" s="39">
        <f t="shared" ca="1" si="67"/>
        <v>116.34666111834453</v>
      </c>
    </row>
    <row r="2133" spans="5:6" x14ac:dyDescent="0.25">
      <c r="E2133" s="39">
        <f t="shared" ca="1" si="66"/>
        <v>0.89342475213483064</v>
      </c>
      <c r="F2133" s="39">
        <f t="shared" ca="1" si="67"/>
        <v>273.35618803370767</v>
      </c>
    </row>
    <row r="2134" spans="5:6" x14ac:dyDescent="0.25">
      <c r="E2134" s="39">
        <f t="shared" ca="1" si="66"/>
        <v>0.92673769870625688</v>
      </c>
      <c r="F2134" s="39">
        <f t="shared" ca="1" si="67"/>
        <v>281.68442467656422</v>
      </c>
    </row>
    <row r="2135" spans="5:6" x14ac:dyDescent="0.25">
      <c r="E2135" s="39">
        <f t="shared" ca="1" si="66"/>
        <v>0.32362521210509532</v>
      </c>
      <c r="F2135" s="39">
        <f t="shared" ca="1" si="67"/>
        <v>130.90630302627383</v>
      </c>
    </row>
    <row r="2136" spans="5:6" x14ac:dyDescent="0.25">
      <c r="E2136" s="39">
        <f t="shared" ca="1" si="66"/>
        <v>0.36790108006051936</v>
      </c>
      <c r="F2136" s="39">
        <f t="shared" ca="1" si="67"/>
        <v>141.97527001512984</v>
      </c>
    </row>
    <row r="2137" spans="5:6" x14ac:dyDescent="0.25">
      <c r="E2137" s="39">
        <f t="shared" ca="1" si="66"/>
        <v>0.67334854417348811</v>
      </c>
      <c r="F2137" s="39">
        <f t="shared" ca="1" si="67"/>
        <v>218.33713604337203</v>
      </c>
    </row>
    <row r="2138" spans="5:6" x14ac:dyDescent="0.25">
      <c r="E2138" s="39">
        <f t="shared" ca="1" si="66"/>
        <v>0.68055516890357814</v>
      </c>
      <c r="F2138" s="39">
        <f t="shared" ca="1" si="67"/>
        <v>220.13879222589455</v>
      </c>
    </row>
    <row r="2139" spans="5:6" x14ac:dyDescent="0.25">
      <c r="E2139" s="39">
        <f t="shared" ca="1" si="66"/>
        <v>3.8092187536132971E-2</v>
      </c>
      <c r="F2139" s="39">
        <f t="shared" ca="1" si="67"/>
        <v>59.523046884033242</v>
      </c>
    </row>
    <row r="2140" spans="5:6" x14ac:dyDescent="0.25">
      <c r="E2140" s="39">
        <f t="shared" ca="1" si="66"/>
        <v>0.74028354788624662</v>
      </c>
      <c r="F2140" s="39">
        <f t="shared" ca="1" si="67"/>
        <v>235.07088697156166</v>
      </c>
    </row>
    <row r="2141" spans="5:6" x14ac:dyDescent="0.25">
      <c r="E2141" s="39">
        <f t="shared" ca="1" si="66"/>
        <v>0.57002586886950468</v>
      </c>
      <c r="F2141" s="39">
        <f t="shared" ca="1" si="67"/>
        <v>192.50646721737618</v>
      </c>
    </row>
    <row r="2142" spans="5:6" x14ac:dyDescent="0.25">
      <c r="E2142" s="39">
        <f t="shared" ca="1" si="66"/>
        <v>0.62758287982456606</v>
      </c>
      <c r="F2142" s="39">
        <f t="shared" ca="1" si="67"/>
        <v>206.89571995614151</v>
      </c>
    </row>
    <row r="2143" spans="5:6" x14ac:dyDescent="0.25">
      <c r="E2143" s="39">
        <f t="shared" ca="1" si="66"/>
        <v>0.23930974596127963</v>
      </c>
      <c r="F2143" s="39">
        <f t="shared" ca="1" si="67"/>
        <v>109.82743649031991</v>
      </c>
    </row>
    <row r="2144" spans="5:6" x14ac:dyDescent="0.25">
      <c r="E2144" s="39">
        <f t="shared" ca="1" si="66"/>
        <v>0.56020409555962203</v>
      </c>
      <c r="F2144" s="39">
        <f t="shared" ca="1" si="67"/>
        <v>190.05102388990551</v>
      </c>
    </row>
    <row r="2145" spans="5:6" x14ac:dyDescent="0.25">
      <c r="E2145" s="39">
        <f t="shared" ca="1" si="66"/>
        <v>0.96100557260454877</v>
      </c>
      <c r="F2145" s="39">
        <f t="shared" ca="1" si="67"/>
        <v>290.25139315113722</v>
      </c>
    </row>
    <row r="2146" spans="5:6" x14ac:dyDescent="0.25">
      <c r="E2146" s="39">
        <f t="shared" ca="1" si="66"/>
        <v>0.64991190036997282</v>
      </c>
      <c r="F2146" s="39">
        <f t="shared" ca="1" si="67"/>
        <v>212.47797509249321</v>
      </c>
    </row>
    <row r="2147" spans="5:6" x14ac:dyDescent="0.25">
      <c r="E2147" s="39">
        <f t="shared" ca="1" si="66"/>
        <v>0.52491849636815657</v>
      </c>
      <c r="F2147" s="39">
        <f t="shared" ca="1" si="67"/>
        <v>181.22962409203913</v>
      </c>
    </row>
    <row r="2148" spans="5:6" x14ac:dyDescent="0.25">
      <c r="E2148" s="39">
        <f t="shared" ca="1" si="66"/>
        <v>0.58234290376797748</v>
      </c>
      <c r="F2148" s="39">
        <f t="shared" ca="1" si="67"/>
        <v>195.58572594199438</v>
      </c>
    </row>
    <row r="2149" spans="5:6" x14ac:dyDescent="0.25">
      <c r="E2149" s="39">
        <f t="shared" ca="1" si="66"/>
        <v>0.56199157707469871</v>
      </c>
      <c r="F2149" s="39">
        <f t="shared" ca="1" si="67"/>
        <v>190.49789426867468</v>
      </c>
    </row>
    <row r="2150" spans="5:6" x14ac:dyDescent="0.25">
      <c r="E2150" s="39">
        <f t="shared" ca="1" si="66"/>
        <v>0.2310361685279847</v>
      </c>
      <c r="F2150" s="39">
        <f t="shared" ca="1" si="67"/>
        <v>107.75904213199618</v>
      </c>
    </row>
    <row r="2151" spans="5:6" x14ac:dyDescent="0.25">
      <c r="E2151" s="39">
        <f t="shared" ca="1" si="66"/>
        <v>0.77528514818921956</v>
      </c>
      <c r="F2151" s="39">
        <f t="shared" ca="1" si="67"/>
        <v>243.82128704730488</v>
      </c>
    </row>
    <row r="2152" spans="5:6" x14ac:dyDescent="0.25">
      <c r="E2152" s="39">
        <f t="shared" ca="1" si="66"/>
        <v>0.78509561076673806</v>
      </c>
      <c r="F2152" s="39">
        <f t="shared" ca="1" si="67"/>
        <v>246.27390269168453</v>
      </c>
    </row>
    <row r="2153" spans="5:6" x14ac:dyDescent="0.25">
      <c r="E2153" s="39">
        <f t="shared" ca="1" si="66"/>
        <v>0.25902483441394841</v>
      </c>
      <c r="F2153" s="39">
        <f t="shared" ca="1" si="67"/>
        <v>114.75620860348711</v>
      </c>
    </row>
    <row r="2154" spans="5:6" x14ac:dyDescent="0.25">
      <c r="E2154" s="39">
        <f t="shared" ca="1" si="66"/>
        <v>3.0902032157661408E-3</v>
      </c>
      <c r="F2154" s="39">
        <f t="shared" ca="1" si="67"/>
        <v>50.772550803941535</v>
      </c>
    </row>
    <row r="2155" spans="5:6" x14ac:dyDescent="0.25">
      <c r="E2155" s="39">
        <f t="shared" ca="1" si="66"/>
        <v>0.35068214635301731</v>
      </c>
      <c r="F2155" s="39">
        <f t="shared" ca="1" si="67"/>
        <v>137.67053658825432</v>
      </c>
    </row>
    <row r="2156" spans="5:6" x14ac:dyDescent="0.25">
      <c r="E2156" s="39">
        <f t="shared" ca="1" si="66"/>
        <v>0.2094386142307475</v>
      </c>
      <c r="F2156" s="39">
        <f t="shared" ca="1" si="67"/>
        <v>102.35965355768687</v>
      </c>
    </row>
    <row r="2157" spans="5:6" x14ac:dyDescent="0.25">
      <c r="E2157" s="39">
        <f t="shared" ca="1" si="66"/>
        <v>0.14471059857892798</v>
      </c>
      <c r="F2157" s="39">
        <f t="shared" ca="1" si="67"/>
        <v>86.177649644731986</v>
      </c>
    </row>
    <row r="2158" spans="5:6" x14ac:dyDescent="0.25">
      <c r="E2158" s="39">
        <f t="shared" ca="1" si="66"/>
        <v>0.50259715015002004</v>
      </c>
      <c r="F2158" s="39">
        <f t="shared" ca="1" si="67"/>
        <v>175.64928753750502</v>
      </c>
    </row>
    <row r="2159" spans="5:6" x14ac:dyDescent="0.25">
      <c r="E2159" s="39">
        <f t="shared" ca="1" si="66"/>
        <v>0.33673022051919232</v>
      </c>
      <c r="F2159" s="39">
        <f t="shared" ca="1" si="67"/>
        <v>134.18255512979806</v>
      </c>
    </row>
    <row r="2160" spans="5:6" x14ac:dyDescent="0.25">
      <c r="E2160" s="39">
        <f t="shared" ca="1" si="66"/>
        <v>0.31968904447362001</v>
      </c>
      <c r="F2160" s="39">
        <f t="shared" ca="1" si="67"/>
        <v>129.922261118405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D8B3-4F43-4B9F-9565-2C1D0D6AF7A2}">
  <sheetPr>
    <tabColor theme="8" tint="-0.249977111117893"/>
  </sheetPr>
  <dimension ref="A1:M2160"/>
  <sheetViews>
    <sheetView zoomScale="80" zoomScaleNormal="80" workbookViewId="0">
      <selection activeCell="P10" sqref="P10"/>
    </sheetView>
  </sheetViews>
  <sheetFormatPr baseColWidth="10" defaultRowHeight="15" x14ac:dyDescent="0.25"/>
  <cols>
    <col min="1" max="1" width="4.28515625" style="47" customWidth="1"/>
    <col min="2" max="2" width="10.28515625" style="47" bestFit="1" customWidth="1"/>
    <col min="3" max="3" width="11.42578125" style="47"/>
    <col min="4" max="4" width="5.140625" style="47" customWidth="1"/>
    <col min="5" max="6" width="11.42578125" style="47"/>
    <col min="7" max="7" width="4.28515625" style="47" customWidth="1"/>
    <col min="8" max="8" width="11.42578125" style="47"/>
    <col min="9" max="9" width="17.7109375" style="47" bestFit="1" customWidth="1"/>
    <col min="10" max="10" width="18.7109375" style="47" bestFit="1" customWidth="1"/>
    <col min="11" max="11" width="11.42578125" style="47"/>
    <col min="12" max="12" width="12" style="47" bestFit="1" customWidth="1"/>
    <col min="13" max="13" width="11.42578125" style="47"/>
    <col min="14" max="14" width="11.7109375" style="47" bestFit="1" customWidth="1"/>
    <col min="15" max="16384" width="11.42578125" style="47"/>
  </cols>
  <sheetData>
    <row r="1" spans="1:13" x14ac:dyDescent="0.25">
      <c r="L1" s="47">
        <v>1</v>
      </c>
      <c r="M1" s="47">
        <f t="shared" ref="M1:M12" si="0">($C$3^L1)*($C$5)*(_xlfn.GAMMA(($C$4*$C$5-L1)/$C$4)*_xlfn.GAMMA(($C$4+L1)/$C$4)/_xlfn.GAMMA((($C$4*$C$5-L1)/$C$4)+(($C$4+L1)/$C$4)))</f>
        <v>8.4524960503642923</v>
      </c>
    </row>
    <row r="2" spans="1:13" x14ac:dyDescent="0.25">
      <c r="B2" s="46" t="s">
        <v>11</v>
      </c>
      <c r="C2" s="46" t="s">
        <v>12</v>
      </c>
      <c r="E2" s="46" t="s">
        <v>13</v>
      </c>
      <c r="F2" s="46" t="s">
        <v>14</v>
      </c>
      <c r="H2" s="46" t="s">
        <v>15</v>
      </c>
      <c r="I2" s="46" t="s">
        <v>16</v>
      </c>
      <c r="J2" s="46" t="s">
        <v>17</v>
      </c>
      <c r="L2" s="47">
        <v>2</v>
      </c>
      <c r="M2" s="50">
        <f t="shared" si="0"/>
        <v>148.80580973863476</v>
      </c>
    </row>
    <row r="3" spans="1:13" x14ac:dyDescent="0.25">
      <c r="A3" s="56"/>
      <c r="B3" s="48" t="s">
        <v>54</v>
      </c>
      <c r="C3" s="57">
        <v>5</v>
      </c>
      <c r="E3" s="48">
        <f ca="1">RAND()</f>
        <v>0.68548399485047828</v>
      </c>
      <c r="F3" s="48">
        <f t="shared" ref="F3:F66" ca="1" si="1">$C$3*((((1-E3)^(-1/C$5))-1)^(1/$C$4))</f>
        <v>8.0942007348857441</v>
      </c>
      <c r="H3" s="48" t="s">
        <v>19</v>
      </c>
      <c r="I3" s="48">
        <f ca="1">AVERAGE(F3:F2160)</f>
        <v>8.3803961029180556</v>
      </c>
      <c r="J3" s="48">
        <f>M1</f>
        <v>8.4524960503642923</v>
      </c>
      <c r="L3" s="50">
        <v>3</v>
      </c>
      <c r="M3" s="50">
        <f t="shared" si="0"/>
        <v>-509.11765911858583</v>
      </c>
    </row>
    <row r="4" spans="1:13" x14ac:dyDescent="0.25">
      <c r="A4" s="56"/>
      <c r="B4" s="48" t="s">
        <v>55</v>
      </c>
      <c r="C4" s="26">
        <v>12</v>
      </c>
      <c r="E4" s="48">
        <f t="shared" ref="E4:E67" ca="1" si="2">RAND()</f>
        <v>0.76964371269030518</v>
      </c>
      <c r="F4" s="48">
        <f t="shared" ca="1" si="1"/>
        <v>9.2175002743559347</v>
      </c>
      <c r="H4" s="48" t="s">
        <v>21</v>
      </c>
      <c r="I4" s="48">
        <f ca="1">_xlfn.VAR.S(F3:F2160)</f>
        <v>51.299596297018603</v>
      </c>
      <c r="J4" s="48">
        <f>-(M1^2)+M2</f>
        <v>77.3611202572108</v>
      </c>
      <c r="L4" s="50">
        <v>4</v>
      </c>
      <c r="M4" s="50">
        <f t="shared" si="0"/>
        <v>-1000.2727934140237</v>
      </c>
    </row>
    <row r="5" spans="1:13" x14ac:dyDescent="0.25">
      <c r="A5" s="56"/>
      <c r="B5" s="48" t="s">
        <v>56</v>
      </c>
      <c r="C5" s="48">
        <v>0.2</v>
      </c>
      <c r="E5" s="48">
        <f t="shared" ca="1" si="2"/>
        <v>5.6723536409845843E-2</v>
      </c>
      <c r="F5" s="48">
        <f t="shared" ca="1" si="1"/>
        <v>4.5690721967662409</v>
      </c>
      <c r="H5" s="48" t="s">
        <v>22</v>
      </c>
      <c r="I5" s="48">
        <f ca="1">_xlfn.STDEV.S(F3:F2160)</f>
        <v>7.1623736496372903</v>
      </c>
      <c r="J5" s="48">
        <f>SQRT(J4)</f>
        <v>8.7955170545688102</v>
      </c>
      <c r="L5" s="50">
        <v>5</v>
      </c>
      <c r="M5" s="50">
        <f t="shared" si="0"/>
        <v>-3296.0913374739653</v>
      </c>
    </row>
    <row r="6" spans="1:13" x14ac:dyDescent="0.25">
      <c r="E6" s="48">
        <f t="shared" ca="1" si="2"/>
        <v>0.12444336696465308</v>
      </c>
      <c r="F6" s="48">
        <f t="shared" ca="1" si="1"/>
        <v>4.975814424175609</v>
      </c>
      <c r="H6" s="48" t="s">
        <v>23</v>
      </c>
      <c r="I6" s="48">
        <f ca="1">SKEW(F3:F2160)</f>
        <v>14.161456369193738</v>
      </c>
      <c r="J6" s="48">
        <f>2*(M1^3)-3*M1*M2+M3</f>
        <v>-3074.6873050573195</v>
      </c>
      <c r="L6" s="50">
        <v>6</v>
      </c>
      <c r="M6" s="50">
        <f t="shared" si="0"/>
        <v>-13051.018626774372</v>
      </c>
    </row>
    <row r="7" spans="1:13" x14ac:dyDescent="0.25">
      <c r="E7" s="48">
        <f t="shared" ca="1" si="2"/>
        <v>7.401994970370751E-3</v>
      </c>
      <c r="F7" s="48">
        <f t="shared" ca="1" si="1"/>
        <v>3.806027176476908</v>
      </c>
      <c r="H7" s="48" t="s">
        <v>24</v>
      </c>
      <c r="I7" s="48">
        <f ca="1">I20/(I5^4)</f>
        <v>362.77966717608393</v>
      </c>
      <c r="J7" s="48">
        <f>-3*(M1^4)+6*(M1^2)*M2-4*M1*M3+M4</f>
        <v>64688.265471628642</v>
      </c>
      <c r="L7" s="50">
        <v>7</v>
      </c>
      <c r="M7" s="50">
        <f t="shared" si="0"/>
        <v>-57488.113836595214</v>
      </c>
    </row>
    <row r="8" spans="1:13" x14ac:dyDescent="0.25">
      <c r="E8" s="48">
        <f t="shared" ca="1" si="2"/>
        <v>0.94070641001510269</v>
      </c>
      <c r="F8" s="48">
        <f t="shared" ca="1" si="1"/>
        <v>16.226197223088882</v>
      </c>
      <c r="H8" s="52" t="s">
        <v>100</v>
      </c>
      <c r="I8" s="52">
        <f ca="1">MEDIAN(F3:F2160)</f>
        <v>6.7013013740913685</v>
      </c>
      <c r="J8" s="52">
        <f>C3*(2^(1/C5)-1)^(1/C4)</f>
        <v>6.6565645145649857</v>
      </c>
      <c r="L8" s="50">
        <v>8</v>
      </c>
      <c r="M8" s="50">
        <f t="shared" si="0"/>
        <v>-273983.10974999634</v>
      </c>
    </row>
    <row r="9" spans="1:13" x14ac:dyDescent="0.25">
      <c r="E9" s="48">
        <f t="shared" ca="1" si="2"/>
        <v>0.56010332287165021</v>
      </c>
      <c r="F9" s="48">
        <f t="shared" ca="1" si="1"/>
        <v>7.0302824104484358</v>
      </c>
      <c r="L9" s="50">
        <v>9</v>
      </c>
      <c r="M9" s="50">
        <f t="shared" si="0"/>
        <v>-1399184.8495474877</v>
      </c>
    </row>
    <row r="10" spans="1:13" x14ac:dyDescent="0.25">
      <c r="E10" s="48">
        <f t="shared" ca="1" si="2"/>
        <v>0.54676993300087606</v>
      </c>
      <c r="F10" s="48">
        <f t="shared" ca="1" si="1"/>
        <v>6.9417935285491925</v>
      </c>
      <c r="H10" s="86" t="s">
        <v>26</v>
      </c>
      <c r="I10" s="86"/>
      <c r="L10" s="50">
        <v>10</v>
      </c>
      <c r="M10" s="50">
        <f t="shared" si="0"/>
        <v>-7665244.5054616285</v>
      </c>
    </row>
    <row r="11" spans="1:13" x14ac:dyDescent="0.25">
      <c r="E11" s="48">
        <f t="shared" ca="1" si="2"/>
        <v>0.53033543836392028</v>
      </c>
      <c r="F11" s="48">
        <f t="shared" ca="1" si="1"/>
        <v>6.8373596484360828</v>
      </c>
      <c r="H11" s="51"/>
      <c r="I11" s="51">
        <f ca="1">SUMPRODUCT(F3:F2160)/COUNT(F3:F2160)</f>
        <v>8.3803961029180556</v>
      </c>
      <c r="L11" s="50">
        <v>11</v>
      </c>
      <c r="M11" s="50">
        <f t="shared" si="0"/>
        <v>-45621046.411198735</v>
      </c>
    </row>
    <row r="12" spans="1:13" x14ac:dyDescent="0.25">
      <c r="E12" s="48">
        <f t="shared" ca="1" si="2"/>
        <v>0.26312568424205551</v>
      </c>
      <c r="F12" s="48">
        <f t="shared" ca="1" si="1"/>
        <v>5.5636247908065704</v>
      </c>
      <c r="H12" s="51"/>
      <c r="I12" s="51">
        <f ca="1">SUMPRODUCT(F3:F2160,F3:F2160)/COUNT(F3:F2160)</f>
        <v>121.50686331477409</v>
      </c>
      <c r="L12" s="50">
        <v>12</v>
      </c>
      <c r="M12" s="50">
        <f t="shared" si="0"/>
        <v>-305175781.24999994</v>
      </c>
    </row>
    <row r="13" spans="1:13" x14ac:dyDescent="0.25">
      <c r="E13" s="48">
        <f t="shared" ca="1" si="2"/>
        <v>0.24150856361894257</v>
      </c>
      <c r="F13" s="48">
        <f t="shared" ca="1" si="1"/>
        <v>5.4768201472836395</v>
      </c>
      <c r="H13" s="51"/>
      <c r="I13" s="51">
        <f ca="1">SUMPRODUCT(F3:F2160,F3:F2160,F3:F2160)/COUNT(F3:F2160)</f>
        <v>7073.7674988347098</v>
      </c>
    </row>
    <row r="14" spans="1:13" x14ac:dyDescent="0.25">
      <c r="E14" s="48">
        <f t="shared" ca="1" si="2"/>
        <v>0.867614119342483</v>
      </c>
      <c r="F14" s="48">
        <f t="shared" ca="1" si="1"/>
        <v>11.610952203837783</v>
      </c>
      <c r="H14" s="51"/>
      <c r="I14" s="51">
        <f ca="1">SUMPRODUCT(F3:F2160,F3:F2160,F3:F2160,F3:F2160)/COUNT(F3:F2160)</f>
        <v>1155428.3674119173</v>
      </c>
    </row>
    <row r="15" spans="1:13" x14ac:dyDescent="0.25">
      <c r="E15" s="48">
        <f t="shared" ca="1" si="2"/>
        <v>8.0658947619097643E-2</v>
      </c>
      <c r="F15" s="48">
        <f t="shared" ca="1" si="1"/>
        <v>4.7368717323843992</v>
      </c>
      <c r="H15" s="50"/>
      <c r="I15" s="50"/>
      <c r="M15" s="47">
        <f ca="1">_xlfn.QUARTILE.EXC(F3:F2160,1)</f>
        <v>5.5855121686401166</v>
      </c>
    </row>
    <row r="16" spans="1:13" x14ac:dyDescent="0.25">
      <c r="E16" s="48">
        <f t="shared" ca="1" si="2"/>
        <v>0.14056191439503163</v>
      </c>
      <c r="F16" s="48">
        <f t="shared" ca="1" si="1"/>
        <v>5.0521838772532712</v>
      </c>
      <c r="H16" s="84" t="s">
        <v>27</v>
      </c>
      <c r="I16" s="85"/>
    </row>
    <row r="17" spans="5:9" x14ac:dyDescent="0.25">
      <c r="E17" s="48">
        <f t="shared" ca="1" si="2"/>
        <v>0.63207289841343173</v>
      </c>
      <c r="F17" s="48">
        <f t="shared" ca="1" si="1"/>
        <v>7.5798001927295013</v>
      </c>
      <c r="H17" s="51"/>
      <c r="I17" s="51">
        <v>0</v>
      </c>
    </row>
    <row r="18" spans="5:9" x14ac:dyDescent="0.25">
      <c r="E18" s="48">
        <f t="shared" ca="1" si="2"/>
        <v>5.1919451932835536E-2</v>
      </c>
      <c r="F18" s="48">
        <f t="shared" ca="1" si="1"/>
        <v>4.5295304499779592</v>
      </c>
      <c r="H18" s="51"/>
      <c r="I18" s="51">
        <f ca="1">I12-I11^2</f>
        <v>51.275824472969958</v>
      </c>
    </row>
    <row r="19" spans="5:9" x14ac:dyDescent="0.25">
      <c r="E19" s="48">
        <f t="shared" ca="1" si="2"/>
        <v>0.37830149140724112</v>
      </c>
      <c r="F19" s="48">
        <f t="shared" ca="1" si="1"/>
        <v>6.0457567459699648</v>
      </c>
      <c r="H19" s="51"/>
      <c r="I19" s="51">
        <f ca="1">I13-3*I11*I12+2*I11^3</f>
        <v>5196.0684158594049</v>
      </c>
    </row>
    <row r="20" spans="5:9" x14ac:dyDescent="0.25">
      <c r="E20" s="48">
        <f t="shared" ca="1" si="2"/>
        <v>0.84624631178451026</v>
      </c>
      <c r="F20" s="48">
        <f t="shared" ca="1" si="1"/>
        <v>10.909116636435384</v>
      </c>
      <c r="H20" s="51"/>
      <c r="I20" s="51">
        <f ca="1">I14-4*I11*I13+6*(I11^2)*I12-3*(I11^4)</f>
        <v>954708.59606282308</v>
      </c>
    </row>
    <row r="21" spans="5:9" x14ac:dyDescent="0.25">
      <c r="E21" s="48">
        <f t="shared" ca="1" si="2"/>
        <v>0.55928532528524544</v>
      </c>
      <c r="F21" s="48">
        <f t="shared" ca="1" si="1"/>
        <v>7.0247510015342707</v>
      </c>
    </row>
    <row r="22" spans="5:9" x14ac:dyDescent="0.25">
      <c r="E22" s="48">
        <f t="shared" ca="1" si="2"/>
        <v>5.6655867734342946E-2</v>
      </c>
      <c r="F22" s="48">
        <f t="shared" ca="1" si="1"/>
        <v>4.5685326080262616</v>
      </c>
    </row>
    <row r="23" spans="5:9" x14ac:dyDescent="0.25">
      <c r="E23" s="48">
        <f t="shared" ca="1" si="2"/>
        <v>0.63743365882040226</v>
      </c>
      <c r="F23" s="48">
        <f t="shared" ca="1" si="1"/>
        <v>7.6266021750556021</v>
      </c>
    </row>
    <row r="24" spans="5:9" x14ac:dyDescent="0.25">
      <c r="E24" s="48">
        <f t="shared" ca="1" si="2"/>
        <v>0.55342605362863118</v>
      </c>
      <c r="F24" s="48">
        <f t="shared" ca="1" si="1"/>
        <v>6.9855272903585117</v>
      </c>
    </row>
    <row r="25" spans="5:9" x14ac:dyDescent="0.25">
      <c r="E25" s="48">
        <f t="shared" ca="1" si="2"/>
        <v>0.73478737447988096</v>
      </c>
      <c r="F25" s="48">
        <f t="shared" ca="1" si="1"/>
        <v>8.6914367027795905</v>
      </c>
    </row>
    <row r="26" spans="5:9" x14ac:dyDescent="0.25">
      <c r="E26" s="48">
        <f t="shared" ca="1" si="2"/>
        <v>0.6075739438515726</v>
      </c>
      <c r="F26" s="48">
        <f t="shared" ca="1" si="1"/>
        <v>7.3773294809403547</v>
      </c>
    </row>
    <row r="27" spans="5:9" x14ac:dyDescent="0.25">
      <c r="E27" s="48">
        <f t="shared" ca="1" si="2"/>
        <v>0.93557588262587199</v>
      </c>
      <c r="F27" s="48">
        <f t="shared" ca="1" si="1"/>
        <v>15.674719046608312</v>
      </c>
    </row>
    <row r="28" spans="5:9" x14ac:dyDescent="0.25">
      <c r="E28" s="48">
        <f t="shared" ca="1" si="2"/>
        <v>0.66417488764078803</v>
      </c>
      <c r="F28" s="48">
        <f t="shared" ca="1" si="1"/>
        <v>7.875315002965559</v>
      </c>
    </row>
    <row r="29" spans="5:9" x14ac:dyDescent="0.25">
      <c r="E29" s="48">
        <f t="shared" ca="1" si="2"/>
        <v>0.70618725931875337</v>
      </c>
      <c r="F29" s="48">
        <f t="shared" ca="1" si="1"/>
        <v>8.3277545267041351</v>
      </c>
    </row>
    <row r="30" spans="5:9" x14ac:dyDescent="0.25">
      <c r="E30" s="48">
        <f t="shared" ca="1" si="2"/>
        <v>0.91352048119022966</v>
      </c>
      <c r="F30" s="48">
        <f t="shared" ca="1" si="1"/>
        <v>13.865088173272868</v>
      </c>
    </row>
    <row r="31" spans="5:9" x14ac:dyDescent="0.25">
      <c r="E31" s="48">
        <f t="shared" ca="1" si="2"/>
        <v>0.65791001023629514</v>
      </c>
      <c r="F31" s="48">
        <f t="shared" ca="1" si="1"/>
        <v>7.8146266477586561</v>
      </c>
    </row>
    <row r="32" spans="5:9" x14ac:dyDescent="0.25">
      <c r="E32" s="48">
        <f t="shared" ca="1" si="2"/>
        <v>0.39754791834807768</v>
      </c>
      <c r="F32" s="48">
        <f t="shared" ca="1" si="1"/>
        <v>6.1330480503853515</v>
      </c>
    </row>
    <row r="33" spans="5:6" x14ac:dyDescent="0.25">
      <c r="E33" s="48">
        <f t="shared" ca="1" si="2"/>
        <v>0.92859044115393141</v>
      </c>
      <c r="F33" s="48">
        <f t="shared" ca="1" si="1"/>
        <v>15.016594654049998</v>
      </c>
    </row>
    <row r="34" spans="5:6" x14ac:dyDescent="0.25">
      <c r="E34" s="48">
        <f t="shared" ca="1" si="2"/>
        <v>0.46886311017529314</v>
      </c>
      <c r="F34" s="48">
        <f t="shared" ca="1" si="1"/>
        <v>6.4849141948754516</v>
      </c>
    </row>
    <row r="35" spans="5:6" x14ac:dyDescent="0.25">
      <c r="E35" s="48">
        <f t="shared" ca="1" si="2"/>
        <v>0.71724543188783385</v>
      </c>
      <c r="F35" s="48">
        <f t="shared" ca="1" si="1"/>
        <v>8.462211095960793</v>
      </c>
    </row>
    <row r="36" spans="5:6" x14ac:dyDescent="0.25">
      <c r="E36" s="48">
        <f t="shared" ca="1" si="2"/>
        <v>0.79306137213914807</v>
      </c>
      <c r="F36" s="48">
        <f t="shared" ca="1" si="1"/>
        <v>9.638784749251478</v>
      </c>
    </row>
    <row r="37" spans="5:6" x14ac:dyDescent="0.25">
      <c r="E37" s="48">
        <f t="shared" ca="1" si="2"/>
        <v>0.43402162701236791</v>
      </c>
      <c r="F37" s="48">
        <f t="shared" ca="1" si="1"/>
        <v>6.3067369174049945</v>
      </c>
    </row>
    <row r="38" spans="5:6" x14ac:dyDescent="0.25">
      <c r="E38" s="48">
        <f t="shared" ca="1" si="2"/>
        <v>0.33015467960704981</v>
      </c>
      <c r="F38" s="48">
        <f t="shared" ca="1" si="1"/>
        <v>5.8376486656539583</v>
      </c>
    </row>
    <row r="39" spans="5:6" x14ac:dyDescent="0.25">
      <c r="E39" s="48">
        <f t="shared" ca="1" si="2"/>
        <v>0.56744602840568903</v>
      </c>
      <c r="F39" s="48">
        <f t="shared" ca="1" si="1"/>
        <v>7.0805607888472366</v>
      </c>
    </row>
    <row r="40" spans="5:6" x14ac:dyDescent="0.25">
      <c r="E40" s="48">
        <f t="shared" ca="1" si="2"/>
        <v>0.79549894376919894</v>
      </c>
      <c r="F40" s="48">
        <f t="shared" ca="1" si="1"/>
        <v>9.6865080312772847</v>
      </c>
    </row>
    <row r="41" spans="5:6" x14ac:dyDescent="0.25">
      <c r="E41" s="48">
        <f t="shared" ca="1" si="2"/>
        <v>0.5933603735398072</v>
      </c>
      <c r="F41" s="48">
        <f t="shared" ca="1" si="1"/>
        <v>7.2676607941515954</v>
      </c>
    </row>
    <row r="42" spans="5:6" x14ac:dyDescent="0.25">
      <c r="E42" s="48">
        <f t="shared" ca="1" si="2"/>
        <v>0.48116912738528306</v>
      </c>
      <c r="F42" s="48">
        <f t="shared" ca="1" si="1"/>
        <v>6.5512233979941463</v>
      </c>
    </row>
    <row r="43" spans="5:6" x14ac:dyDescent="0.25">
      <c r="E43" s="48">
        <f t="shared" ca="1" si="2"/>
        <v>0.64306869731992122</v>
      </c>
      <c r="F43" s="48">
        <f t="shared" ca="1" si="1"/>
        <v>7.6768454486748396</v>
      </c>
    </row>
    <row r="44" spans="5:6" x14ac:dyDescent="0.25">
      <c r="E44" s="48">
        <f t="shared" ca="1" si="2"/>
        <v>0.83272058666980242</v>
      </c>
      <c r="F44" s="48">
        <f t="shared" ca="1" si="1"/>
        <v>10.532485987237305</v>
      </c>
    </row>
    <row r="45" spans="5:6" x14ac:dyDescent="0.25">
      <c r="E45" s="48">
        <f t="shared" ca="1" si="2"/>
        <v>0.93801613503872627</v>
      </c>
      <c r="F45" s="48">
        <f t="shared" ca="1" si="1"/>
        <v>15.928951839203238</v>
      </c>
    </row>
    <row r="46" spans="5:6" x14ac:dyDescent="0.25">
      <c r="E46" s="48">
        <f t="shared" ca="1" si="2"/>
        <v>0.10958130785257236</v>
      </c>
      <c r="F46" s="48">
        <f t="shared" ca="1" si="1"/>
        <v>4.9009817385167844</v>
      </c>
    </row>
    <row r="47" spans="5:6" x14ac:dyDescent="0.25">
      <c r="E47" s="48">
        <f t="shared" ca="1" si="2"/>
        <v>0.38446884875149523</v>
      </c>
      <c r="F47" s="48">
        <f t="shared" ca="1" si="1"/>
        <v>6.0734363059644378</v>
      </c>
    </row>
    <row r="48" spans="5:6" x14ac:dyDescent="0.25">
      <c r="E48" s="48">
        <f t="shared" ca="1" si="2"/>
        <v>7.3878608804491486E-2</v>
      </c>
      <c r="F48" s="48">
        <f t="shared" ca="1" si="1"/>
        <v>4.693246156016869</v>
      </c>
    </row>
    <row r="49" spans="5:6" x14ac:dyDescent="0.25">
      <c r="E49" s="48">
        <f t="shared" ca="1" si="2"/>
        <v>0.23486526939760921</v>
      </c>
      <c r="F49" s="48">
        <f t="shared" ca="1" si="1"/>
        <v>5.4501159520917275</v>
      </c>
    </row>
    <row r="50" spans="5:6" x14ac:dyDescent="0.25">
      <c r="E50" s="48">
        <f t="shared" ca="1" si="2"/>
        <v>0.25098333385784843</v>
      </c>
      <c r="F50" s="48">
        <f t="shared" ca="1" si="1"/>
        <v>5.5148625722151685</v>
      </c>
    </row>
    <row r="51" spans="5:6" x14ac:dyDescent="0.25">
      <c r="E51" s="48">
        <f t="shared" ca="1" si="2"/>
        <v>0.18482805274892344</v>
      </c>
      <c r="F51" s="48">
        <f t="shared" ca="1" si="1"/>
        <v>5.2456639712147526</v>
      </c>
    </row>
    <row r="52" spans="5:6" x14ac:dyDescent="0.25">
      <c r="E52" s="48">
        <f t="shared" ca="1" si="2"/>
        <v>0.22301440459224009</v>
      </c>
      <c r="F52" s="48">
        <f t="shared" ca="1" si="1"/>
        <v>5.4023415300718884</v>
      </c>
    </row>
    <row r="53" spans="5:6" x14ac:dyDescent="0.25">
      <c r="E53" s="48">
        <f t="shared" ca="1" si="2"/>
        <v>7.4054748465818165E-2</v>
      </c>
      <c r="F53" s="48">
        <f t="shared" ca="1" si="1"/>
        <v>4.6944122299534037</v>
      </c>
    </row>
    <row r="54" spans="5:6" x14ac:dyDescent="0.25">
      <c r="E54" s="48">
        <f t="shared" ca="1" si="2"/>
        <v>0.58522837125402871</v>
      </c>
      <c r="F54" s="48">
        <f t="shared" ca="1" si="1"/>
        <v>7.20724384777112</v>
      </c>
    </row>
    <row r="55" spans="5:6" x14ac:dyDescent="0.25">
      <c r="E55" s="48">
        <f t="shared" ca="1" si="2"/>
        <v>0.6411460419462911</v>
      </c>
      <c r="F55" s="48">
        <f t="shared" ca="1" si="1"/>
        <v>7.6595795160280584</v>
      </c>
    </row>
    <row r="56" spans="5:6" x14ac:dyDescent="0.25">
      <c r="E56" s="48">
        <f t="shared" ca="1" si="2"/>
        <v>0.65557069146108427</v>
      </c>
      <c r="F56" s="48">
        <f t="shared" ca="1" si="1"/>
        <v>7.7923617578072548</v>
      </c>
    </row>
    <row r="57" spans="5:6" x14ac:dyDescent="0.25">
      <c r="E57" s="48">
        <f t="shared" ca="1" si="2"/>
        <v>0.46394822229182797</v>
      </c>
      <c r="F57" s="48">
        <f t="shared" ca="1" si="1"/>
        <v>6.4589524887281389</v>
      </c>
    </row>
    <row r="58" spans="5:6" x14ac:dyDescent="0.25">
      <c r="E58" s="48">
        <f t="shared" ca="1" si="2"/>
        <v>0.45786586443166788</v>
      </c>
      <c r="F58" s="48">
        <f t="shared" ca="1" si="1"/>
        <v>6.4272177643690078</v>
      </c>
    </row>
    <row r="59" spans="5:6" x14ac:dyDescent="0.25">
      <c r="E59" s="48">
        <f t="shared" ca="1" si="2"/>
        <v>0.74169622223824794</v>
      </c>
      <c r="F59" s="48">
        <f t="shared" ca="1" si="1"/>
        <v>8.7876728855957396</v>
      </c>
    </row>
    <row r="60" spans="5:6" x14ac:dyDescent="0.25">
      <c r="E60" s="48">
        <f t="shared" ca="1" si="2"/>
        <v>0.20160773403337973</v>
      </c>
      <c r="F60" s="48">
        <f t="shared" ca="1" si="1"/>
        <v>5.3152126384098555</v>
      </c>
    </row>
    <row r="61" spans="5:6" x14ac:dyDescent="0.25">
      <c r="E61" s="48">
        <f t="shared" ca="1" si="2"/>
        <v>2.3814453745591213E-2</v>
      </c>
      <c r="F61" s="48">
        <f t="shared" ca="1" si="1"/>
        <v>4.2130067235659414</v>
      </c>
    </row>
    <row r="62" spans="5:6" x14ac:dyDescent="0.25">
      <c r="E62" s="48">
        <f t="shared" ca="1" si="2"/>
        <v>0.41701111378937794</v>
      </c>
      <c r="F62" s="48">
        <f t="shared" ca="1" si="1"/>
        <v>6.2242686888165508</v>
      </c>
    </row>
    <row r="63" spans="5:6" x14ac:dyDescent="0.25">
      <c r="E63" s="48">
        <f t="shared" ca="1" si="2"/>
        <v>0.27516422023443643</v>
      </c>
      <c r="F63" s="48">
        <f t="shared" ca="1" si="1"/>
        <v>5.6120839244941045</v>
      </c>
    </row>
    <row r="64" spans="5:6" x14ac:dyDescent="0.25">
      <c r="E64" s="48">
        <f t="shared" ca="1" si="2"/>
        <v>0.17248192535734008</v>
      </c>
      <c r="F64" s="48">
        <f t="shared" ca="1" si="1"/>
        <v>5.19344725686984</v>
      </c>
    </row>
    <row r="65" spans="5:6" x14ac:dyDescent="0.25">
      <c r="E65" s="48">
        <f t="shared" ca="1" si="2"/>
        <v>0.48119067001272009</v>
      </c>
      <c r="F65" s="48">
        <f t="shared" ca="1" si="1"/>
        <v>6.5513411686993708</v>
      </c>
    </row>
    <row r="66" spans="5:6" x14ac:dyDescent="0.25">
      <c r="E66" s="48">
        <f t="shared" ca="1" si="2"/>
        <v>0.59682610761022448</v>
      </c>
      <c r="F66" s="48">
        <f t="shared" ca="1" si="1"/>
        <v>7.2939127848010337</v>
      </c>
    </row>
    <row r="67" spans="5:6" x14ac:dyDescent="0.25">
      <c r="E67" s="48">
        <f t="shared" ca="1" si="2"/>
        <v>0.56157403813170037</v>
      </c>
      <c r="F67" s="48">
        <f t="shared" ref="F67:F130" ca="1" si="3">$C$3*((((1-E67)^(-1/C$5))-1)^(1/$C$4))</f>
        <v>7.0402623374204101</v>
      </c>
    </row>
    <row r="68" spans="5:6" x14ac:dyDescent="0.25">
      <c r="E68" s="48">
        <f t="shared" ref="E68:E131" ca="1" si="4">RAND()</f>
        <v>0.10150116782814156</v>
      </c>
      <c r="F68" s="48">
        <f t="shared" ca="1" si="3"/>
        <v>4.8580010636617184</v>
      </c>
    </row>
    <row r="69" spans="5:6" x14ac:dyDescent="0.25">
      <c r="E69" s="48">
        <f t="shared" ca="1" si="4"/>
        <v>2.1546043157048E-3</v>
      </c>
      <c r="F69" s="48">
        <f t="shared" ca="1" si="3"/>
        <v>3.429513255172238</v>
      </c>
    </row>
    <row r="70" spans="5:6" x14ac:dyDescent="0.25">
      <c r="E70" s="48">
        <f t="shared" ca="1" si="4"/>
        <v>0.15753244557981461</v>
      </c>
      <c r="F70" s="48">
        <f t="shared" ca="1" si="3"/>
        <v>5.1286156978993604</v>
      </c>
    </row>
    <row r="71" spans="5:6" x14ac:dyDescent="0.25">
      <c r="E71" s="48">
        <f t="shared" ca="1" si="4"/>
        <v>0.30970333365288516</v>
      </c>
      <c r="F71" s="48">
        <f t="shared" ca="1" si="3"/>
        <v>5.7526582019056605</v>
      </c>
    </row>
    <row r="72" spans="5:6" x14ac:dyDescent="0.25">
      <c r="E72" s="48">
        <f t="shared" ca="1" si="4"/>
        <v>4.7671058994884885E-2</v>
      </c>
      <c r="F72" s="48">
        <f t="shared" ca="1" si="3"/>
        <v>4.4922263041383603</v>
      </c>
    </row>
    <row r="73" spans="5:6" x14ac:dyDescent="0.25">
      <c r="E73" s="48">
        <f t="shared" ca="1" si="4"/>
        <v>0.48543549815015086</v>
      </c>
      <c r="F73" s="48">
        <f t="shared" ca="1" si="3"/>
        <v>6.5746661435564588</v>
      </c>
    </row>
    <row r="74" spans="5:6" x14ac:dyDescent="0.25">
      <c r="E74" s="48">
        <f t="shared" ca="1" si="4"/>
        <v>0.53191220469429445</v>
      </c>
      <c r="F74" s="48">
        <f t="shared" ca="1" si="3"/>
        <v>6.847169291727627</v>
      </c>
    </row>
    <row r="75" spans="5:6" x14ac:dyDescent="0.25">
      <c r="E75" s="48">
        <f t="shared" ca="1" si="4"/>
        <v>0.80172120584121798</v>
      </c>
      <c r="F75" s="48">
        <f t="shared" ca="1" si="3"/>
        <v>9.8120661142427661</v>
      </c>
    </row>
    <row r="76" spans="5:6" x14ac:dyDescent="0.25">
      <c r="E76" s="48">
        <f t="shared" ca="1" si="4"/>
        <v>0.26857628373191811</v>
      </c>
      <c r="F76" s="48">
        <f t="shared" ca="1" si="3"/>
        <v>5.5855448175481772</v>
      </c>
    </row>
    <row r="77" spans="5:6" x14ac:dyDescent="0.25">
      <c r="E77" s="48">
        <f t="shared" ca="1" si="4"/>
        <v>0.63311550799378169</v>
      </c>
      <c r="F77" s="48">
        <f t="shared" ca="1" si="3"/>
        <v>7.5888283325323069</v>
      </c>
    </row>
    <row r="78" spans="5:6" x14ac:dyDescent="0.25">
      <c r="E78" s="48">
        <f t="shared" ca="1" si="4"/>
        <v>0.12430253303514482</v>
      </c>
      <c r="F78" s="48">
        <f t="shared" ca="1" si="3"/>
        <v>4.975127284507626</v>
      </c>
    </row>
    <row r="79" spans="5:6" x14ac:dyDescent="0.25">
      <c r="E79" s="48">
        <f t="shared" ca="1" si="4"/>
        <v>0.33225490206402764</v>
      </c>
      <c r="F79" s="48">
        <f t="shared" ca="1" si="3"/>
        <v>5.8464735916954327</v>
      </c>
    </row>
    <row r="80" spans="5:6" x14ac:dyDescent="0.25">
      <c r="E80" s="48">
        <f t="shared" ca="1" si="4"/>
        <v>0.74147873499254524</v>
      </c>
      <c r="F80" s="48">
        <f t="shared" ca="1" si="3"/>
        <v>8.7845882248967868</v>
      </c>
    </row>
    <row r="81" spans="5:6" x14ac:dyDescent="0.25">
      <c r="E81" s="48">
        <f t="shared" ca="1" si="4"/>
        <v>0.75482935458121858</v>
      </c>
      <c r="F81" s="48">
        <f t="shared" ca="1" si="3"/>
        <v>8.9810283812335872</v>
      </c>
    </row>
    <row r="82" spans="5:6" x14ac:dyDescent="0.25">
      <c r="E82" s="48">
        <f t="shared" ca="1" si="4"/>
        <v>7.2017460741010675E-3</v>
      </c>
      <c r="F82" s="48">
        <f t="shared" ca="1" si="3"/>
        <v>3.797145986896266</v>
      </c>
    </row>
    <row r="83" spans="5:6" x14ac:dyDescent="0.25">
      <c r="E83" s="48">
        <f t="shared" ca="1" si="4"/>
        <v>2.9441475497955616E-2</v>
      </c>
      <c r="F83" s="48">
        <f t="shared" ca="1" si="3"/>
        <v>4.2944513160036291</v>
      </c>
    </row>
    <row r="84" spans="5:6" x14ac:dyDescent="0.25">
      <c r="E84" s="48">
        <f t="shared" ca="1" si="4"/>
        <v>0.34437286241248666</v>
      </c>
      <c r="F84" s="48">
        <f t="shared" ca="1" si="3"/>
        <v>5.8977944071262094</v>
      </c>
    </row>
    <row r="85" spans="5:6" x14ac:dyDescent="0.25">
      <c r="E85" s="48">
        <f t="shared" ca="1" si="4"/>
        <v>0.12574070579950558</v>
      </c>
      <c r="F85" s="48">
        <f t="shared" ca="1" si="3"/>
        <v>4.9821264888584125</v>
      </c>
    </row>
    <row r="86" spans="5:6" x14ac:dyDescent="0.25">
      <c r="E86" s="48">
        <f t="shared" ca="1" si="4"/>
        <v>0.37829012085416514</v>
      </c>
      <c r="F86" s="48">
        <f t="shared" ca="1" si="3"/>
        <v>6.0457059568925633</v>
      </c>
    </row>
    <row r="87" spans="5:6" x14ac:dyDescent="0.25">
      <c r="E87" s="48">
        <f t="shared" ca="1" si="4"/>
        <v>0.57868978529396065</v>
      </c>
      <c r="F87" s="48">
        <f t="shared" ca="1" si="3"/>
        <v>7.1598218147134771</v>
      </c>
    </row>
    <row r="88" spans="5:6" x14ac:dyDescent="0.25">
      <c r="E88" s="48">
        <f t="shared" ca="1" si="4"/>
        <v>0.9525188388148087</v>
      </c>
      <c r="F88" s="48">
        <f t="shared" ca="1" si="3"/>
        <v>17.799976988318466</v>
      </c>
    </row>
    <row r="89" spans="5:6" x14ac:dyDescent="0.25">
      <c r="E89" s="48">
        <f t="shared" ca="1" si="4"/>
        <v>0.65019763857740365</v>
      </c>
      <c r="F89" s="48">
        <f t="shared" ca="1" si="3"/>
        <v>7.7420116215607129</v>
      </c>
    </row>
    <row r="90" spans="5:6" x14ac:dyDescent="0.25">
      <c r="E90" s="48">
        <f t="shared" ca="1" si="4"/>
        <v>0.64463456105967676</v>
      </c>
      <c r="F90" s="48">
        <f t="shared" ca="1" si="3"/>
        <v>7.6910030964247849</v>
      </c>
    </row>
    <row r="91" spans="5:6" x14ac:dyDescent="0.25">
      <c r="E91" s="48">
        <f t="shared" ca="1" si="4"/>
        <v>0.90604052571595273</v>
      </c>
      <c r="F91" s="48">
        <f t="shared" ca="1" si="3"/>
        <v>13.39402684567558</v>
      </c>
    </row>
    <row r="92" spans="5:6" x14ac:dyDescent="0.25">
      <c r="E92" s="48">
        <f t="shared" ca="1" si="4"/>
        <v>0.53820556878462156</v>
      </c>
      <c r="F92" s="48">
        <f t="shared" ca="1" si="3"/>
        <v>6.8867591919650186</v>
      </c>
    </row>
    <row r="93" spans="5:6" x14ac:dyDescent="0.25">
      <c r="E93" s="48">
        <f t="shared" ca="1" si="4"/>
        <v>0.13813588508047081</v>
      </c>
      <c r="F93" s="48">
        <f t="shared" ca="1" si="3"/>
        <v>5.0409533470057664</v>
      </c>
    </row>
    <row r="94" spans="5:6" x14ac:dyDescent="0.25">
      <c r="E94" s="48">
        <f t="shared" ca="1" si="4"/>
        <v>0.78112107378482787</v>
      </c>
      <c r="F94" s="48">
        <f t="shared" ca="1" si="3"/>
        <v>9.416008450808901</v>
      </c>
    </row>
    <row r="95" spans="5:6" x14ac:dyDescent="0.25">
      <c r="E95" s="48">
        <f t="shared" ca="1" si="4"/>
        <v>7.3363032453755306E-2</v>
      </c>
      <c r="F95" s="48">
        <f t="shared" ca="1" si="3"/>
        <v>4.6898222288673033</v>
      </c>
    </row>
    <row r="96" spans="5:6" x14ac:dyDescent="0.25">
      <c r="E96" s="48">
        <f t="shared" ca="1" si="4"/>
        <v>0.73424709929264076</v>
      </c>
      <c r="F96" s="48">
        <f t="shared" ca="1" si="3"/>
        <v>8.684060243582767</v>
      </c>
    </row>
    <row r="97" spans="5:6" x14ac:dyDescent="0.25">
      <c r="E97" s="48">
        <f t="shared" ca="1" si="4"/>
        <v>0.77729218954701151</v>
      </c>
      <c r="F97" s="48">
        <f t="shared" ca="1" si="3"/>
        <v>9.3481800269225275</v>
      </c>
    </row>
    <row r="98" spans="5:6" x14ac:dyDescent="0.25">
      <c r="E98" s="48">
        <f t="shared" ca="1" si="4"/>
        <v>0.73886927917460832</v>
      </c>
      <c r="F98" s="48">
        <f t="shared" ca="1" si="3"/>
        <v>8.7478611511137174</v>
      </c>
    </row>
    <row r="99" spans="5:6" x14ac:dyDescent="0.25">
      <c r="E99" s="48">
        <f t="shared" ca="1" si="4"/>
        <v>0.93434864829207043</v>
      </c>
      <c r="F99" s="48">
        <f t="shared" ca="1" si="3"/>
        <v>15.551958788761542</v>
      </c>
    </row>
    <row r="100" spans="5:6" x14ac:dyDescent="0.25">
      <c r="E100" s="48">
        <f t="shared" ca="1" si="4"/>
        <v>0.98716875234054668</v>
      </c>
      <c r="F100" s="48">
        <f t="shared" ca="1" si="3"/>
        <v>30.703741513609479</v>
      </c>
    </row>
    <row r="101" spans="5:6" x14ac:dyDescent="0.25">
      <c r="E101" s="48">
        <f t="shared" ca="1" si="4"/>
        <v>0.18462176412832365</v>
      </c>
      <c r="F101" s="48">
        <f t="shared" ca="1" si="3"/>
        <v>5.2447996653176947</v>
      </c>
    </row>
    <row r="102" spans="5:6" x14ac:dyDescent="0.25">
      <c r="E102" s="48">
        <f t="shared" ca="1" si="4"/>
        <v>0.57009229802386108</v>
      </c>
      <c r="F102" s="48">
        <f t="shared" ca="1" si="3"/>
        <v>7.0989630458431909</v>
      </c>
    </row>
    <row r="103" spans="5:6" x14ac:dyDescent="0.25">
      <c r="E103" s="48">
        <f t="shared" ca="1" si="4"/>
        <v>0.36450610033944808</v>
      </c>
      <c r="F103" s="48">
        <f t="shared" ca="1" si="3"/>
        <v>5.9847615012760746</v>
      </c>
    </row>
    <row r="104" spans="5:6" x14ac:dyDescent="0.25">
      <c r="E104" s="48">
        <f t="shared" ca="1" si="4"/>
        <v>0.13275809915334824</v>
      </c>
      <c r="F104" s="48">
        <f t="shared" ca="1" si="3"/>
        <v>5.0157427399479948</v>
      </c>
    </row>
    <row r="105" spans="5:6" x14ac:dyDescent="0.25">
      <c r="E105" s="48">
        <f t="shared" ca="1" si="4"/>
        <v>0.12557900705745106</v>
      </c>
      <c r="F105" s="48">
        <f t="shared" ca="1" si="3"/>
        <v>4.9813414935810902</v>
      </c>
    </row>
    <row r="106" spans="5:6" x14ac:dyDescent="0.25">
      <c r="E106" s="48">
        <f t="shared" ca="1" si="4"/>
        <v>8.7013353122923354E-2</v>
      </c>
      <c r="F106" s="48">
        <f t="shared" ca="1" si="3"/>
        <v>4.7756549842549392</v>
      </c>
    </row>
    <row r="107" spans="5:6" x14ac:dyDescent="0.25">
      <c r="E107" s="48">
        <f t="shared" ca="1" si="4"/>
        <v>0.8162002732597079</v>
      </c>
      <c r="F107" s="48">
        <f t="shared" ca="1" si="3"/>
        <v>10.127106716474588</v>
      </c>
    </row>
    <row r="108" spans="5:6" x14ac:dyDescent="0.25">
      <c r="E108" s="48">
        <f t="shared" ca="1" si="4"/>
        <v>0.54893442250067925</v>
      </c>
      <c r="F108" s="48">
        <f t="shared" ca="1" si="3"/>
        <v>6.9559209705202951</v>
      </c>
    </row>
    <row r="109" spans="5:6" x14ac:dyDescent="0.25">
      <c r="E109" s="48">
        <f t="shared" ca="1" si="4"/>
        <v>0.55625753044470716</v>
      </c>
      <c r="F109" s="48">
        <f t="shared" ca="1" si="3"/>
        <v>7.0043956086591646</v>
      </c>
    </row>
    <row r="110" spans="5:6" x14ac:dyDescent="0.25">
      <c r="E110" s="48">
        <f t="shared" ca="1" si="4"/>
        <v>0.68353206032662084</v>
      </c>
      <c r="F110" s="48">
        <f t="shared" ca="1" si="3"/>
        <v>8.0732962615020352</v>
      </c>
    </row>
    <row r="111" spans="5:6" x14ac:dyDescent="0.25">
      <c r="E111" s="48">
        <f t="shared" ca="1" si="4"/>
        <v>0.93355909291010697</v>
      </c>
      <c r="F111" s="48">
        <f t="shared" ca="1" si="3"/>
        <v>15.4746847509562</v>
      </c>
    </row>
    <row r="112" spans="5:6" x14ac:dyDescent="0.25">
      <c r="E112" s="48">
        <f t="shared" ca="1" si="4"/>
        <v>0.30515508044681328</v>
      </c>
      <c r="F112" s="48">
        <f t="shared" ca="1" si="3"/>
        <v>5.7339636751443628</v>
      </c>
    </row>
    <row r="113" spans="5:6" x14ac:dyDescent="0.25">
      <c r="E113" s="48">
        <f t="shared" ca="1" si="4"/>
        <v>4.2728391224013951E-3</v>
      </c>
      <c r="F113" s="48">
        <f t="shared" ca="1" si="3"/>
        <v>3.6328108971907014</v>
      </c>
    </row>
    <row r="114" spans="5:6" x14ac:dyDescent="0.25">
      <c r="E114" s="48">
        <f t="shared" ca="1" si="4"/>
        <v>0.56460253402259164</v>
      </c>
      <c r="F114" s="48">
        <f t="shared" ca="1" si="3"/>
        <v>7.0609551850097727</v>
      </c>
    </row>
    <row r="115" spans="5:6" x14ac:dyDescent="0.25">
      <c r="E115" s="48">
        <f t="shared" ca="1" si="4"/>
        <v>0.69128793289089219</v>
      </c>
      <c r="F115" s="48">
        <f t="shared" ca="1" si="3"/>
        <v>8.1574492688006668</v>
      </c>
    </row>
    <row r="116" spans="5:6" x14ac:dyDescent="0.25">
      <c r="E116" s="48">
        <f t="shared" ca="1" si="4"/>
        <v>0.42863658329062648</v>
      </c>
      <c r="F116" s="48">
        <f t="shared" ca="1" si="3"/>
        <v>6.2803345150576009</v>
      </c>
    </row>
    <row r="117" spans="5:6" x14ac:dyDescent="0.25">
      <c r="E117" s="48">
        <f t="shared" ca="1" si="4"/>
        <v>0.83621489027827256</v>
      </c>
      <c r="F117" s="48">
        <f t="shared" ca="1" si="3"/>
        <v>10.625549492884492</v>
      </c>
    </row>
    <row r="118" spans="5:6" x14ac:dyDescent="0.25">
      <c r="E118" s="48">
        <f t="shared" ca="1" si="4"/>
        <v>0.39977287206798162</v>
      </c>
      <c r="F118" s="48">
        <f t="shared" ca="1" si="3"/>
        <v>6.1433186863772358</v>
      </c>
    </row>
    <row r="119" spans="5:6" x14ac:dyDescent="0.25">
      <c r="E119" s="48">
        <f t="shared" ca="1" si="4"/>
        <v>0.36541851078519982</v>
      </c>
      <c r="F119" s="48">
        <f t="shared" ca="1" si="3"/>
        <v>5.9887583016670822</v>
      </c>
    </row>
    <row r="120" spans="5:6" x14ac:dyDescent="0.25">
      <c r="E120" s="48">
        <f t="shared" ca="1" si="4"/>
        <v>0.46081254099534519</v>
      </c>
      <c r="F120" s="48">
        <f t="shared" ca="1" si="3"/>
        <v>6.44253850277246</v>
      </c>
    </row>
    <row r="121" spans="5:6" x14ac:dyDescent="0.25">
      <c r="E121" s="48">
        <f t="shared" ca="1" si="4"/>
        <v>5.934786698274741E-3</v>
      </c>
      <c r="F121" s="48">
        <f t="shared" ca="1" si="3"/>
        <v>3.7352140470393369</v>
      </c>
    </row>
    <row r="122" spans="5:6" x14ac:dyDescent="0.25">
      <c r="E122" s="48">
        <f t="shared" ca="1" si="4"/>
        <v>0.87764979671062693</v>
      </c>
      <c r="F122" s="48">
        <f t="shared" ca="1" si="3"/>
        <v>11.99868694377308</v>
      </c>
    </row>
    <row r="123" spans="5:6" x14ac:dyDescent="0.25">
      <c r="E123" s="48">
        <f t="shared" ca="1" si="4"/>
        <v>0.70331294827748125</v>
      </c>
      <c r="F123" s="48">
        <f t="shared" ca="1" si="3"/>
        <v>8.2939669434443051</v>
      </c>
    </row>
    <row r="124" spans="5:6" x14ac:dyDescent="0.25">
      <c r="E124" s="48">
        <f t="shared" ca="1" si="4"/>
        <v>0.75665814306835544</v>
      </c>
      <c r="F124" s="48">
        <f t="shared" ca="1" si="3"/>
        <v>9.0091144268928716</v>
      </c>
    </row>
    <row r="125" spans="5:6" x14ac:dyDescent="0.25">
      <c r="E125" s="48">
        <f t="shared" ca="1" si="4"/>
        <v>0.43681599686695582</v>
      </c>
      <c r="F125" s="48">
        <f t="shared" ca="1" si="3"/>
        <v>6.3205497541688205</v>
      </c>
    </row>
    <row r="126" spans="5:6" x14ac:dyDescent="0.25">
      <c r="E126" s="48">
        <f t="shared" ca="1" si="4"/>
        <v>6.2725489968294745E-2</v>
      </c>
      <c r="F126" s="48">
        <f t="shared" ca="1" si="3"/>
        <v>4.6151895297078136</v>
      </c>
    </row>
    <row r="127" spans="5:6" x14ac:dyDescent="0.25">
      <c r="E127" s="48">
        <f t="shared" ca="1" si="4"/>
        <v>0.70849494158434556</v>
      </c>
      <c r="F127" s="48">
        <f t="shared" ca="1" si="3"/>
        <v>8.3552196645223447</v>
      </c>
    </row>
    <row r="128" spans="5:6" x14ac:dyDescent="0.25">
      <c r="E128" s="48">
        <f t="shared" ca="1" si="4"/>
        <v>0.14186803476418797</v>
      </c>
      <c r="F128" s="48">
        <f t="shared" ca="1" si="3"/>
        <v>5.0581955060069479</v>
      </c>
    </row>
    <row r="129" spans="5:6" x14ac:dyDescent="0.25">
      <c r="E129" s="48">
        <f t="shared" ca="1" si="4"/>
        <v>0.84245110753771169</v>
      </c>
      <c r="F129" s="48">
        <f t="shared" ca="1" si="3"/>
        <v>10.798831385840767</v>
      </c>
    </row>
    <row r="130" spans="5:6" x14ac:dyDescent="0.25">
      <c r="E130" s="48">
        <f t="shared" ca="1" si="4"/>
        <v>0.18552167732400449</v>
      </c>
      <c r="F130" s="48">
        <f t="shared" ca="1" si="3"/>
        <v>5.248568256645358</v>
      </c>
    </row>
    <row r="131" spans="5:6" x14ac:dyDescent="0.25">
      <c r="E131" s="48">
        <f t="shared" ca="1" si="4"/>
        <v>0.5318979877148089</v>
      </c>
      <c r="F131" s="48">
        <f t="shared" ref="F131:F194" ca="1" si="5">$C$3*((((1-E131)^(-1/C$5))-1)^(1/$C$4))</f>
        <v>6.8470806492532379</v>
      </c>
    </row>
    <row r="132" spans="5:6" x14ac:dyDescent="0.25">
      <c r="E132" s="48">
        <f t="shared" ref="E132:E195" ca="1" si="6">RAND()</f>
        <v>0.20371874712434723</v>
      </c>
      <c r="F132" s="48">
        <f t="shared" ca="1" si="5"/>
        <v>5.3238713329526552</v>
      </c>
    </row>
    <row r="133" spans="5:6" x14ac:dyDescent="0.25">
      <c r="E133" s="48">
        <f t="shared" ca="1" si="6"/>
        <v>0.30749888891248089</v>
      </c>
      <c r="F133" s="48">
        <f t="shared" ca="1" si="5"/>
        <v>5.743588945544877</v>
      </c>
    </row>
    <row r="134" spans="5:6" x14ac:dyDescent="0.25">
      <c r="E134" s="48">
        <f t="shared" ca="1" si="6"/>
        <v>0.31972101547790899</v>
      </c>
      <c r="F134" s="48">
        <f t="shared" ca="1" si="5"/>
        <v>5.7940860897939377</v>
      </c>
    </row>
    <row r="135" spans="5:6" x14ac:dyDescent="0.25">
      <c r="E135" s="48">
        <f t="shared" ca="1" si="6"/>
        <v>0.32604151104074774</v>
      </c>
      <c r="F135" s="48">
        <f t="shared" ca="1" si="5"/>
        <v>5.8204213391213857</v>
      </c>
    </row>
    <row r="136" spans="5:6" x14ac:dyDescent="0.25">
      <c r="E136" s="48">
        <f t="shared" ca="1" si="6"/>
        <v>9.0252857232691164E-2</v>
      </c>
      <c r="F136" s="48">
        <f t="shared" ca="1" si="5"/>
        <v>4.7947457940317797</v>
      </c>
    </row>
    <row r="137" spans="5:6" x14ac:dyDescent="0.25">
      <c r="E137" s="48">
        <f t="shared" ca="1" si="6"/>
        <v>0.17509783618826447</v>
      </c>
      <c r="F137" s="48">
        <f t="shared" ca="1" si="5"/>
        <v>5.2045996381830628</v>
      </c>
    </row>
    <row r="138" spans="5:6" x14ac:dyDescent="0.25">
      <c r="E138" s="48">
        <f t="shared" ca="1" si="6"/>
        <v>0.46652553701147126</v>
      </c>
      <c r="F138" s="48">
        <f t="shared" ca="1" si="5"/>
        <v>6.4725304559223105</v>
      </c>
    </row>
    <row r="139" spans="5:6" x14ac:dyDescent="0.25">
      <c r="E139" s="48">
        <f t="shared" ca="1" si="6"/>
        <v>0.62646216637380348</v>
      </c>
      <c r="F139" s="48">
        <f t="shared" ca="1" si="5"/>
        <v>7.5318171321203167</v>
      </c>
    </row>
    <row r="140" spans="5:6" x14ac:dyDescent="0.25">
      <c r="E140" s="48">
        <f t="shared" ca="1" si="6"/>
        <v>0.69800781057702266</v>
      </c>
      <c r="F140" s="48">
        <f t="shared" ca="1" si="5"/>
        <v>8.2327976292766181</v>
      </c>
    </row>
    <row r="141" spans="5:6" x14ac:dyDescent="0.25">
      <c r="E141" s="48">
        <f t="shared" ca="1" si="6"/>
        <v>0.27273828082260054</v>
      </c>
      <c r="F141" s="48">
        <f t="shared" ca="1" si="5"/>
        <v>5.602304463245714</v>
      </c>
    </row>
    <row r="142" spans="5:6" x14ac:dyDescent="0.25">
      <c r="E142" s="48">
        <f t="shared" ca="1" si="6"/>
        <v>0.59166160682773994</v>
      </c>
      <c r="F142" s="48">
        <f t="shared" ca="1" si="5"/>
        <v>7.2549044131227749</v>
      </c>
    </row>
    <row r="143" spans="5:6" x14ac:dyDescent="0.25">
      <c r="E143" s="48">
        <f t="shared" ca="1" si="6"/>
        <v>0.60167786921215505</v>
      </c>
      <c r="F143" s="48">
        <f t="shared" ca="1" si="5"/>
        <v>7.3311864921723489</v>
      </c>
    </row>
    <row r="144" spans="5:6" x14ac:dyDescent="0.25">
      <c r="E144" s="48">
        <f t="shared" ca="1" si="6"/>
        <v>0.46812198916060843</v>
      </c>
      <c r="F144" s="48">
        <f t="shared" ca="1" si="5"/>
        <v>6.480980823197938</v>
      </c>
    </row>
    <row r="145" spans="5:6" x14ac:dyDescent="0.25">
      <c r="E145" s="48">
        <f t="shared" ca="1" si="6"/>
        <v>0.34332477178194287</v>
      </c>
      <c r="F145" s="48">
        <f t="shared" ca="1" si="5"/>
        <v>5.8933272773810614</v>
      </c>
    </row>
    <row r="146" spans="5:6" x14ac:dyDescent="0.25">
      <c r="E146" s="48">
        <f t="shared" ca="1" si="6"/>
        <v>0.47412730283791726</v>
      </c>
      <c r="F146" s="48">
        <f t="shared" ca="1" si="5"/>
        <v>6.513046647276739</v>
      </c>
    </row>
    <row r="147" spans="5:6" x14ac:dyDescent="0.25">
      <c r="E147" s="48">
        <f t="shared" ca="1" si="6"/>
        <v>0.41489056753024989</v>
      </c>
      <c r="F147" s="48">
        <f t="shared" ca="1" si="5"/>
        <v>6.2141740978080193</v>
      </c>
    </row>
    <row r="148" spans="5:6" x14ac:dyDescent="0.25">
      <c r="E148" s="48">
        <f t="shared" ca="1" si="6"/>
        <v>0.63270491182100541</v>
      </c>
      <c r="F148" s="48">
        <f t="shared" ca="1" si="5"/>
        <v>7.5852686692191824</v>
      </c>
    </row>
    <row r="149" spans="5:6" x14ac:dyDescent="0.25">
      <c r="E149" s="48">
        <f t="shared" ca="1" si="6"/>
        <v>9.8971675650704194E-3</v>
      </c>
      <c r="F149" s="48">
        <f t="shared" ca="1" si="5"/>
        <v>3.9017573123715636</v>
      </c>
    </row>
    <row r="150" spans="5:6" x14ac:dyDescent="0.25">
      <c r="E150" s="48">
        <f t="shared" ca="1" si="6"/>
        <v>1.8982770528363724E-2</v>
      </c>
      <c r="F150" s="48">
        <f t="shared" ca="1" si="5"/>
        <v>4.12896883315309</v>
      </c>
    </row>
    <row r="151" spans="5:6" x14ac:dyDescent="0.25">
      <c r="E151" s="48">
        <f t="shared" ca="1" si="6"/>
        <v>0.44988663052629174</v>
      </c>
      <c r="F151" s="48">
        <f t="shared" ca="1" si="5"/>
        <v>6.3862227556944315</v>
      </c>
    </row>
    <row r="152" spans="5:6" x14ac:dyDescent="0.25">
      <c r="E152" s="48">
        <f t="shared" ca="1" si="6"/>
        <v>0.48744546492800789</v>
      </c>
      <c r="F152" s="48">
        <f t="shared" ca="1" si="5"/>
        <v>6.5857943950656539</v>
      </c>
    </row>
    <row r="153" spans="5:6" x14ac:dyDescent="0.25">
      <c r="E153" s="48">
        <f t="shared" ca="1" si="6"/>
        <v>0.51706349791638362</v>
      </c>
      <c r="F153" s="48">
        <f t="shared" ca="1" si="5"/>
        <v>6.7564576526477325</v>
      </c>
    </row>
    <row r="154" spans="5:6" x14ac:dyDescent="0.25">
      <c r="E154" s="48">
        <f t="shared" ca="1" si="6"/>
        <v>0.42277822839462109</v>
      </c>
      <c r="F154" s="48">
        <f t="shared" ca="1" si="5"/>
        <v>6.2519259174427013</v>
      </c>
    </row>
    <row r="155" spans="5:6" x14ac:dyDescent="0.25">
      <c r="E155" s="48">
        <f t="shared" ca="1" si="6"/>
        <v>0.39981144751795705</v>
      </c>
      <c r="F155" s="48">
        <f t="shared" ca="1" si="5"/>
        <v>6.1434970995691307</v>
      </c>
    </row>
    <row r="156" spans="5:6" x14ac:dyDescent="0.25">
      <c r="E156" s="48">
        <f t="shared" ca="1" si="6"/>
        <v>0.26650920720731686</v>
      </c>
      <c r="F156" s="48">
        <f t="shared" ca="1" si="5"/>
        <v>5.5772285189806956</v>
      </c>
    </row>
    <row r="157" spans="5:6" x14ac:dyDescent="0.25">
      <c r="E157" s="48">
        <f t="shared" ca="1" si="6"/>
        <v>0.94046305294325017</v>
      </c>
      <c r="F157" s="48">
        <f t="shared" ca="1" si="5"/>
        <v>16.198528965500238</v>
      </c>
    </row>
    <row r="158" spans="5:6" x14ac:dyDescent="0.25">
      <c r="E158" s="48">
        <f t="shared" ca="1" si="6"/>
        <v>0.69224389598277369</v>
      </c>
      <c r="F158" s="48">
        <f t="shared" ca="1" si="5"/>
        <v>8.1680270699617115</v>
      </c>
    </row>
    <row r="159" spans="5:6" x14ac:dyDescent="0.25">
      <c r="E159" s="48">
        <f t="shared" ca="1" si="6"/>
        <v>0.62811721805329934</v>
      </c>
      <c r="F159" s="48">
        <f t="shared" ca="1" si="5"/>
        <v>7.5458668937413034</v>
      </c>
    </row>
    <row r="160" spans="5:6" x14ac:dyDescent="0.25">
      <c r="E160" s="48">
        <f t="shared" ca="1" si="6"/>
        <v>0.47839881806251383</v>
      </c>
      <c r="F160" s="48">
        <f t="shared" ca="1" si="5"/>
        <v>6.5361286459129264</v>
      </c>
    </row>
    <row r="161" spans="5:6" x14ac:dyDescent="0.25">
      <c r="E161" s="48">
        <f t="shared" ca="1" si="6"/>
        <v>0.61093664298340711</v>
      </c>
      <c r="F161" s="48">
        <f t="shared" ca="1" si="5"/>
        <v>7.4040746758091966</v>
      </c>
    </row>
    <row r="162" spans="5:6" x14ac:dyDescent="0.25">
      <c r="E162" s="48">
        <f t="shared" ca="1" si="6"/>
        <v>0.79205738402394932</v>
      </c>
      <c r="F162" s="48">
        <f t="shared" ca="1" si="5"/>
        <v>9.6193591014164834</v>
      </c>
    </row>
    <row r="163" spans="5:6" x14ac:dyDescent="0.25">
      <c r="E163" s="48">
        <f t="shared" ca="1" si="6"/>
        <v>0.50183889988561059</v>
      </c>
      <c r="F163" s="48">
        <f t="shared" ca="1" si="5"/>
        <v>6.6671188517356512</v>
      </c>
    </row>
    <row r="164" spans="5:6" x14ac:dyDescent="0.25">
      <c r="E164" s="48">
        <f t="shared" ca="1" si="6"/>
        <v>6.0968765485250764E-2</v>
      </c>
      <c r="F164" s="48">
        <f t="shared" ca="1" si="5"/>
        <v>4.6020309984363053</v>
      </c>
    </row>
    <row r="165" spans="5:6" x14ac:dyDescent="0.25">
      <c r="E165" s="48">
        <f t="shared" ca="1" si="6"/>
        <v>0.22395633334055709</v>
      </c>
      <c r="F165" s="48">
        <f t="shared" ca="1" si="5"/>
        <v>5.406147490288145</v>
      </c>
    </row>
    <row r="166" spans="5:6" x14ac:dyDescent="0.25">
      <c r="E166" s="48">
        <f t="shared" ca="1" si="6"/>
        <v>0.96381370370104402</v>
      </c>
      <c r="F166" s="48">
        <f t="shared" ca="1" si="5"/>
        <v>19.933181101703369</v>
      </c>
    </row>
    <row r="167" spans="5:6" x14ac:dyDescent="0.25">
      <c r="E167" s="48">
        <f t="shared" ca="1" si="6"/>
        <v>1.0682619244342662E-2</v>
      </c>
      <c r="F167" s="48">
        <f t="shared" ca="1" si="5"/>
        <v>3.9274522650486388</v>
      </c>
    </row>
    <row r="168" spans="5:6" x14ac:dyDescent="0.25">
      <c r="E168" s="48">
        <f t="shared" ca="1" si="6"/>
        <v>0.36042103298660499</v>
      </c>
      <c r="F168" s="48">
        <f t="shared" ca="1" si="5"/>
        <v>5.9669287316689514</v>
      </c>
    </row>
    <row r="169" spans="5:6" x14ac:dyDescent="0.25">
      <c r="E169" s="48">
        <f t="shared" ca="1" si="6"/>
        <v>0.20766461103365763</v>
      </c>
      <c r="F169" s="48">
        <f t="shared" ca="1" si="5"/>
        <v>5.3400111224809361</v>
      </c>
    </row>
    <row r="170" spans="5:6" x14ac:dyDescent="0.25">
      <c r="E170" s="48">
        <f t="shared" ca="1" si="6"/>
        <v>2.0331918918056968E-2</v>
      </c>
      <c r="F170" s="48">
        <f t="shared" ca="1" si="5"/>
        <v>4.1541091042277598</v>
      </c>
    </row>
    <row r="171" spans="5:6" x14ac:dyDescent="0.25">
      <c r="E171" s="48">
        <f t="shared" ca="1" si="6"/>
        <v>0.93483912559712035</v>
      </c>
      <c r="F171" s="48">
        <f t="shared" ca="1" si="5"/>
        <v>15.600628151215423</v>
      </c>
    </row>
    <row r="172" spans="5:6" x14ac:dyDescent="0.25">
      <c r="E172" s="48">
        <f t="shared" ca="1" si="6"/>
        <v>0.30640854664575956</v>
      </c>
      <c r="F172" s="48">
        <f t="shared" ca="1" si="5"/>
        <v>5.7391090749314913</v>
      </c>
    </row>
    <row r="173" spans="5:6" x14ac:dyDescent="0.25">
      <c r="E173" s="48">
        <f t="shared" ca="1" si="6"/>
        <v>0.71896488648721824</v>
      </c>
      <c r="F173" s="48">
        <f t="shared" ca="1" si="5"/>
        <v>8.4837837860273915</v>
      </c>
    </row>
    <row r="174" spans="5:6" x14ac:dyDescent="0.25">
      <c r="E174" s="48">
        <f t="shared" ca="1" si="6"/>
        <v>0.2709163673147289</v>
      </c>
      <c r="F174" s="48">
        <f t="shared" ca="1" si="5"/>
        <v>5.5949652747523082</v>
      </c>
    </row>
    <row r="175" spans="5:6" x14ac:dyDescent="0.25">
      <c r="E175" s="48">
        <f t="shared" ca="1" si="6"/>
        <v>0.1968339340028098</v>
      </c>
      <c r="F175" s="48">
        <f t="shared" ca="1" si="5"/>
        <v>5.2955642427710075</v>
      </c>
    </row>
    <row r="176" spans="5:6" x14ac:dyDescent="0.25">
      <c r="E176" s="48">
        <f t="shared" ca="1" si="6"/>
        <v>0.34505808193116405</v>
      </c>
      <c r="F176" s="48">
        <f t="shared" ca="1" si="5"/>
        <v>5.9007179507478575</v>
      </c>
    </row>
    <row r="177" spans="5:6" x14ac:dyDescent="0.25">
      <c r="E177" s="48">
        <f t="shared" ca="1" si="6"/>
        <v>0.7843402754566432</v>
      </c>
      <c r="F177" s="48">
        <f t="shared" ca="1" si="5"/>
        <v>9.4743483395281807</v>
      </c>
    </row>
    <row r="178" spans="5:6" x14ac:dyDescent="0.25">
      <c r="E178" s="48">
        <f t="shared" ca="1" si="6"/>
        <v>0.61921947626644891</v>
      </c>
      <c r="F178" s="48">
        <f t="shared" ca="1" si="5"/>
        <v>7.4713311070480692</v>
      </c>
    </row>
    <row r="179" spans="5:6" x14ac:dyDescent="0.25">
      <c r="E179" s="48">
        <f t="shared" ca="1" si="6"/>
        <v>0.53192475476704504</v>
      </c>
      <c r="F179" s="48">
        <f t="shared" ca="1" si="5"/>
        <v>6.8472475440183933</v>
      </c>
    </row>
    <row r="180" spans="5:6" x14ac:dyDescent="0.25">
      <c r="E180" s="48">
        <f t="shared" ca="1" si="6"/>
        <v>0.83045500637906</v>
      </c>
      <c r="F180" s="48">
        <f t="shared" ca="1" si="5"/>
        <v>10.473605124439537</v>
      </c>
    </row>
    <row r="181" spans="5:6" x14ac:dyDescent="0.25">
      <c r="E181" s="48">
        <f t="shared" ca="1" si="6"/>
        <v>0.41998413901030329</v>
      </c>
      <c r="F181" s="48">
        <f t="shared" ca="1" si="5"/>
        <v>6.2384887782506642</v>
      </c>
    </row>
    <row r="182" spans="5:6" x14ac:dyDescent="0.25">
      <c r="E182" s="48">
        <f t="shared" ca="1" si="6"/>
        <v>0.56787531523761847</v>
      </c>
      <c r="F182" s="48">
        <f t="shared" ca="1" si="5"/>
        <v>7.0835357452774179</v>
      </c>
    </row>
    <row r="183" spans="5:6" x14ac:dyDescent="0.25">
      <c r="E183" s="48">
        <f t="shared" ca="1" si="6"/>
        <v>0.88851859332279814</v>
      </c>
      <c r="F183" s="48">
        <f t="shared" ca="1" si="5"/>
        <v>12.472926537776917</v>
      </c>
    </row>
    <row r="184" spans="5:6" x14ac:dyDescent="0.25">
      <c r="E184" s="48">
        <f t="shared" ca="1" si="6"/>
        <v>0.83613466832659866</v>
      </c>
      <c r="F184" s="48">
        <f t="shared" ca="1" si="5"/>
        <v>10.623381491426752</v>
      </c>
    </row>
    <row r="185" spans="5:6" x14ac:dyDescent="0.25">
      <c r="E185" s="48">
        <f t="shared" ca="1" si="6"/>
        <v>0.46137590571299392</v>
      </c>
      <c r="F185" s="48">
        <f t="shared" ca="1" si="5"/>
        <v>6.4454790251659233</v>
      </c>
    </row>
    <row r="186" spans="5:6" x14ac:dyDescent="0.25">
      <c r="E186" s="48">
        <f t="shared" ca="1" si="6"/>
        <v>0.30822856898355644</v>
      </c>
      <c r="F186" s="48">
        <f t="shared" ca="1" si="5"/>
        <v>5.7465891271479528</v>
      </c>
    </row>
    <row r="187" spans="5:6" x14ac:dyDescent="0.25">
      <c r="E187" s="48">
        <f t="shared" ca="1" si="6"/>
        <v>0.10045308469593295</v>
      </c>
      <c r="F187" s="48">
        <f t="shared" ca="1" si="5"/>
        <v>4.8522866027847211</v>
      </c>
    </row>
    <row r="188" spans="5:6" x14ac:dyDescent="0.25">
      <c r="E188" s="48">
        <f t="shared" ca="1" si="6"/>
        <v>0.21906902290111463</v>
      </c>
      <c r="F188" s="48">
        <f t="shared" ca="1" si="5"/>
        <v>5.3863792413050016</v>
      </c>
    </row>
    <row r="189" spans="5:6" x14ac:dyDescent="0.25">
      <c r="E189" s="48">
        <f t="shared" ca="1" si="6"/>
        <v>0.61778048660450069</v>
      </c>
      <c r="F189" s="48">
        <f t="shared" ca="1" si="5"/>
        <v>7.4595025918864817</v>
      </c>
    </row>
    <row r="190" spans="5:6" x14ac:dyDescent="0.25">
      <c r="E190" s="48">
        <f t="shared" ca="1" si="6"/>
        <v>0.39053839903687515</v>
      </c>
      <c r="F190" s="48">
        <f t="shared" ca="1" si="5"/>
        <v>6.1009414314321111</v>
      </c>
    </row>
    <row r="191" spans="5:6" x14ac:dyDescent="0.25">
      <c r="E191" s="48">
        <f t="shared" ca="1" si="6"/>
        <v>0.54722950090150291</v>
      </c>
      <c r="F191" s="48">
        <f t="shared" ca="1" si="5"/>
        <v>6.9447855866416672</v>
      </c>
    </row>
    <row r="192" spans="5:6" x14ac:dyDescent="0.25">
      <c r="E192" s="48">
        <f t="shared" ca="1" si="6"/>
        <v>0.80890115481239588</v>
      </c>
      <c r="F192" s="48">
        <f t="shared" ca="1" si="5"/>
        <v>9.9640658026739022</v>
      </c>
    </row>
    <row r="193" spans="5:6" x14ac:dyDescent="0.25">
      <c r="E193" s="48">
        <f t="shared" ca="1" si="6"/>
        <v>0.83931999133242974</v>
      </c>
      <c r="F193" s="48">
        <f t="shared" ca="1" si="5"/>
        <v>10.710638426797841</v>
      </c>
    </row>
    <row r="194" spans="5:6" x14ac:dyDescent="0.25">
      <c r="E194" s="48">
        <f t="shared" ca="1" si="6"/>
        <v>0.86707083256837347</v>
      </c>
      <c r="F194" s="48">
        <f t="shared" ca="1" si="5"/>
        <v>11.591155094440886</v>
      </c>
    </row>
    <row r="195" spans="5:6" x14ac:dyDescent="0.25">
      <c r="E195" s="48">
        <f t="shared" ca="1" si="6"/>
        <v>0.54878343644139549</v>
      </c>
      <c r="F195" s="48">
        <f t="shared" ref="F195:F258" ca="1" si="7">$C$3*((((1-E195)^(-1/C$5))-1)^(1/$C$4))</f>
        <v>6.9549325769749029</v>
      </c>
    </row>
    <row r="196" spans="5:6" x14ac:dyDescent="0.25">
      <c r="E196" s="48">
        <f t="shared" ref="E196:E259" ca="1" si="8">RAND()</f>
        <v>6.3305637018187033E-2</v>
      </c>
      <c r="F196" s="48">
        <f t="shared" ca="1" si="7"/>
        <v>4.6194776546626919</v>
      </c>
    </row>
    <row r="197" spans="5:6" x14ac:dyDescent="0.25">
      <c r="E197" s="48">
        <f t="shared" ca="1" si="8"/>
        <v>0.23363506335209661</v>
      </c>
      <c r="F197" s="48">
        <f t="shared" ca="1" si="7"/>
        <v>5.4451661000433305</v>
      </c>
    </row>
    <row r="198" spans="5:6" x14ac:dyDescent="0.25">
      <c r="E198" s="48">
        <f t="shared" ca="1" si="8"/>
        <v>0.25166358253517551</v>
      </c>
      <c r="F198" s="48">
        <f t="shared" ca="1" si="7"/>
        <v>5.517593228866132</v>
      </c>
    </row>
    <row r="199" spans="5:6" x14ac:dyDescent="0.25">
      <c r="E199" s="48">
        <f t="shared" ca="1" si="8"/>
        <v>0.12586151332785078</v>
      </c>
      <c r="F199" s="48">
        <f t="shared" ca="1" si="7"/>
        <v>4.9827126513528448</v>
      </c>
    </row>
    <row r="200" spans="5:6" x14ac:dyDescent="0.25">
      <c r="E200" s="48">
        <f t="shared" ca="1" si="8"/>
        <v>0.27818460695201153</v>
      </c>
      <c r="F200" s="48">
        <f t="shared" ca="1" si="7"/>
        <v>5.6242721867169916</v>
      </c>
    </row>
    <row r="201" spans="5:6" x14ac:dyDescent="0.25">
      <c r="E201" s="48">
        <f t="shared" ca="1" si="8"/>
        <v>0.72620699692325119</v>
      </c>
      <c r="F201" s="48">
        <f t="shared" ca="1" si="7"/>
        <v>8.5767279679964918</v>
      </c>
    </row>
    <row r="202" spans="5:6" x14ac:dyDescent="0.25">
      <c r="E202" s="48">
        <f t="shared" ca="1" si="8"/>
        <v>0.33357424638566358</v>
      </c>
      <c r="F202" s="48">
        <f t="shared" ca="1" si="7"/>
        <v>5.8520274777876171</v>
      </c>
    </row>
    <row r="203" spans="5:6" x14ac:dyDescent="0.25">
      <c r="E203" s="48">
        <f t="shared" ca="1" si="8"/>
        <v>0.93675896065554964</v>
      </c>
      <c r="F203" s="48">
        <f t="shared" ca="1" si="7"/>
        <v>15.796239805923342</v>
      </c>
    </row>
    <row r="204" spans="5:6" x14ac:dyDescent="0.25">
      <c r="E204" s="48">
        <f t="shared" ca="1" si="8"/>
        <v>0.63848625759111099</v>
      </c>
      <c r="F204" s="48">
        <f t="shared" ca="1" si="7"/>
        <v>7.6359047001682265</v>
      </c>
    </row>
    <row r="205" spans="5:6" x14ac:dyDescent="0.25">
      <c r="E205" s="48">
        <f t="shared" ca="1" si="8"/>
        <v>0.35380448387386265</v>
      </c>
      <c r="F205" s="48">
        <f t="shared" ca="1" si="7"/>
        <v>5.9382526648250415</v>
      </c>
    </row>
    <row r="206" spans="5:6" x14ac:dyDescent="0.25">
      <c r="E206" s="48">
        <f t="shared" ca="1" si="8"/>
        <v>0.73911705509275427</v>
      </c>
      <c r="F206" s="48">
        <f t="shared" ca="1" si="7"/>
        <v>8.7513262072681393</v>
      </c>
    </row>
    <row r="207" spans="5:6" x14ac:dyDescent="0.25">
      <c r="E207" s="48">
        <f t="shared" ca="1" si="8"/>
        <v>0.36530065126757827</v>
      </c>
      <c r="F207" s="48">
        <f t="shared" ca="1" si="7"/>
        <v>5.9882417324689001</v>
      </c>
    </row>
    <row r="208" spans="5:6" x14ac:dyDescent="0.25">
      <c r="E208" s="48">
        <f t="shared" ca="1" si="8"/>
        <v>0.96907683438617986</v>
      </c>
      <c r="F208" s="48">
        <f t="shared" ca="1" si="7"/>
        <v>21.282290109864782</v>
      </c>
    </row>
    <row r="209" spans="5:6" x14ac:dyDescent="0.25">
      <c r="E209" s="48">
        <f t="shared" ca="1" si="8"/>
        <v>0.87356081571061439</v>
      </c>
      <c r="F209" s="48">
        <f t="shared" ca="1" si="7"/>
        <v>11.835450658634661</v>
      </c>
    </row>
    <row r="210" spans="5:6" x14ac:dyDescent="0.25">
      <c r="E210" s="48">
        <f t="shared" ca="1" si="8"/>
        <v>0.12171851966870029</v>
      </c>
      <c r="F210" s="48">
        <f t="shared" ca="1" si="7"/>
        <v>4.9624509198423024</v>
      </c>
    </row>
    <row r="211" spans="5:6" x14ac:dyDescent="0.25">
      <c r="E211" s="48">
        <f t="shared" ca="1" si="8"/>
        <v>4.8031007394575886E-2</v>
      </c>
      <c r="F211" s="48">
        <f t="shared" ca="1" si="7"/>
        <v>4.4954818968457353</v>
      </c>
    </row>
    <row r="212" spans="5:6" x14ac:dyDescent="0.25">
      <c r="E212" s="48">
        <f t="shared" ca="1" si="8"/>
        <v>0.11930959554729714</v>
      </c>
      <c r="F212" s="48">
        <f t="shared" ca="1" si="7"/>
        <v>4.9505120198284418</v>
      </c>
    </row>
    <row r="213" spans="5:6" x14ac:dyDescent="0.25">
      <c r="E213" s="48">
        <f t="shared" ca="1" si="8"/>
        <v>0.98614146471516007</v>
      </c>
      <c r="F213" s="48">
        <f t="shared" ca="1" si="7"/>
        <v>29.73407615122705</v>
      </c>
    </row>
    <row r="214" spans="5:6" x14ac:dyDescent="0.25">
      <c r="E214" s="48">
        <f t="shared" ca="1" si="8"/>
        <v>0.95933199744034281</v>
      </c>
      <c r="F214" s="48">
        <f t="shared" ca="1" si="7"/>
        <v>18.986634175580022</v>
      </c>
    </row>
    <row r="215" spans="5:6" x14ac:dyDescent="0.25">
      <c r="E215" s="48">
        <f t="shared" ca="1" si="8"/>
        <v>0.2788452897450393</v>
      </c>
      <c r="F215" s="48">
        <f t="shared" ca="1" si="7"/>
        <v>5.6269402452504416</v>
      </c>
    </row>
    <row r="216" spans="5:6" x14ac:dyDescent="0.25">
      <c r="E216" s="48">
        <f t="shared" ca="1" si="8"/>
        <v>0.21196163157501102</v>
      </c>
      <c r="F216" s="48">
        <f t="shared" ca="1" si="7"/>
        <v>5.3575267729149783</v>
      </c>
    </row>
    <row r="217" spans="5:6" x14ac:dyDescent="0.25">
      <c r="E217" s="48">
        <f t="shared" ca="1" si="8"/>
        <v>0.9499014923882384</v>
      </c>
      <c r="F217" s="48">
        <f t="shared" ca="1" si="7"/>
        <v>17.406428249187719</v>
      </c>
    </row>
    <row r="218" spans="5:6" x14ac:dyDescent="0.25">
      <c r="E218" s="48">
        <f t="shared" ca="1" si="8"/>
        <v>0.31303298487587738</v>
      </c>
      <c r="F218" s="48">
        <f t="shared" ca="1" si="7"/>
        <v>5.7663878593695834</v>
      </c>
    </row>
    <row r="219" spans="5:6" x14ac:dyDescent="0.25">
      <c r="E219" s="48">
        <f t="shared" ca="1" si="8"/>
        <v>0.19677191266685889</v>
      </c>
      <c r="F219" s="48">
        <f t="shared" ca="1" si="7"/>
        <v>5.2953083146539681</v>
      </c>
    </row>
    <row r="220" spans="5:6" x14ac:dyDescent="0.25">
      <c r="E220" s="48">
        <f t="shared" ca="1" si="8"/>
        <v>8.1527917315497689E-2</v>
      </c>
      <c r="F220" s="48">
        <f t="shared" ca="1" si="7"/>
        <v>4.7422875658710053</v>
      </c>
    </row>
    <row r="221" spans="5:6" x14ac:dyDescent="0.25">
      <c r="E221" s="48">
        <f t="shared" ca="1" si="8"/>
        <v>0.424886887932583</v>
      </c>
      <c r="F221" s="48">
        <f t="shared" ca="1" si="7"/>
        <v>6.2621142905816738</v>
      </c>
    </row>
    <row r="222" spans="5:6" x14ac:dyDescent="0.25">
      <c r="E222" s="48">
        <f t="shared" ca="1" si="8"/>
        <v>8.7463963714894177E-2</v>
      </c>
      <c r="F222" s="48">
        <f t="shared" ca="1" si="7"/>
        <v>4.7783365159353401</v>
      </c>
    </row>
    <row r="223" spans="5:6" x14ac:dyDescent="0.25">
      <c r="E223" s="48">
        <f t="shared" ca="1" si="8"/>
        <v>0.81430598601606796</v>
      </c>
      <c r="F223" s="48">
        <f t="shared" ca="1" si="7"/>
        <v>10.083923738240987</v>
      </c>
    </row>
    <row r="224" spans="5:6" x14ac:dyDescent="0.25">
      <c r="E224" s="48">
        <f t="shared" ca="1" si="8"/>
        <v>0.52854716395795631</v>
      </c>
      <c r="F224" s="48">
        <f t="shared" ca="1" si="7"/>
        <v>6.8262861902420866</v>
      </c>
    </row>
    <row r="225" spans="5:6" x14ac:dyDescent="0.25">
      <c r="E225" s="48">
        <f t="shared" ca="1" si="8"/>
        <v>0.26605720419951429</v>
      </c>
      <c r="F225" s="48">
        <f t="shared" ca="1" si="7"/>
        <v>5.5754105969066838</v>
      </c>
    </row>
    <row r="226" spans="5:6" x14ac:dyDescent="0.25">
      <c r="E226" s="48">
        <f t="shared" ca="1" si="8"/>
        <v>0.78990261432695197</v>
      </c>
      <c r="F226" s="48">
        <f t="shared" ca="1" si="7"/>
        <v>9.5781121085029692</v>
      </c>
    </row>
    <row r="227" spans="5:6" x14ac:dyDescent="0.25">
      <c r="E227" s="48">
        <f t="shared" ca="1" si="8"/>
        <v>0.12672840741034241</v>
      </c>
      <c r="F227" s="48">
        <f t="shared" ca="1" si="7"/>
        <v>4.9869109055579628</v>
      </c>
    </row>
    <row r="228" spans="5:6" x14ac:dyDescent="0.25">
      <c r="E228" s="48">
        <f t="shared" ca="1" si="8"/>
        <v>0.60144164737010264</v>
      </c>
      <c r="F228" s="48">
        <f t="shared" ca="1" si="7"/>
        <v>7.3293573439517079</v>
      </c>
    </row>
    <row r="229" spans="5:6" x14ac:dyDescent="0.25">
      <c r="E229" s="48">
        <f t="shared" ca="1" si="8"/>
        <v>0.80200024097146116</v>
      </c>
      <c r="F229" s="48">
        <f t="shared" ca="1" si="7"/>
        <v>9.8178271121721501</v>
      </c>
    </row>
    <row r="230" spans="5:6" x14ac:dyDescent="0.25">
      <c r="E230" s="48">
        <f t="shared" ca="1" si="8"/>
        <v>0.52763067356630844</v>
      </c>
      <c r="F230" s="48">
        <f t="shared" ca="1" si="7"/>
        <v>6.8206323107347897</v>
      </c>
    </row>
    <row r="231" spans="5:6" x14ac:dyDescent="0.25">
      <c r="E231" s="48">
        <f t="shared" ca="1" si="8"/>
        <v>0.59989015964615833</v>
      </c>
      <c r="F231" s="48">
        <f t="shared" ca="1" si="7"/>
        <v>7.3173804301090435</v>
      </c>
    </row>
    <row r="232" spans="5:6" x14ac:dyDescent="0.25">
      <c r="E232" s="48">
        <f t="shared" ca="1" si="8"/>
        <v>0.53609767580581824</v>
      </c>
      <c r="F232" s="48">
        <f t="shared" ca="1" si="7"/>
        <v>6.8734203533410554</v>
      </c>
    </row>
    <row r="233" spans="5:6" x14ac:dyDescent="0.25">
      <c r="E233" s="48">
        <f t="shared" ca="1" si="8"/>
        <v>0.29500939942854965</v>
      </c>
      <c r="F233" s="48">
        <f t="shared" ca="1" si="7"/>
        <v>5.6924886004651567</v>
      </c>
    </row>
    <row r="234" spans="5:6" x14ac:dyDescent="0.25">
      <c r="E234" s="48">
        <f t="shared" ca="1" si="8"/>
        <v>0.82216149171901276</v>
      </c>
      <c r="F234" s="48">
        <f t="shared" ca="1" si="7"/>
        <v>10.267218706135576</v>
      </c>
    </row>
    <row r="235" spans="5:6" x14ac:dyDescent="0.25">
      <c r="E235" s="48">
        <f t="shared" ca="1" si="8"/>
        <v>8.8620068515892214E-2</v>
      </c>
      <c r="F235" s="48">
        <f t="shared" ca="1" si="7"/>
        <v>4.7851773917188911</v>
      </c>
    </row>
    <row r="236" spans="5:6" x14ac:dyDescent="0.25">
      <c r="E236" s="48">
        <f t="shared" ca="1" si="8"/>
        <v>0.23732218326370869</v>
      </c>
      <c r="F236" s="48">
        <f t="shared" ca="1" si="7"/>
        <v>5.4599966585924875</v>
      </c>
    </row>
    <row r="237" spans="5:6" x14ac:dyDescent="0.25">
      <c r="E237" s="48">
        <f t="shared" ca="1" si="8"/>
        <v>7.6420661900761355E-2</v>
      </c>
      <c r="F237" s="48">
        <f t="shared" ca="1" si="7"/>
        <v>4.7098990887664272</v>
      </c>
    </row>
    <row r="238" spans="5:6" x14ac:dyDescent="0.25">
      <c r="E238" s="48">
        <f t="shared" ca="1" si="8"/>
        <v>0.60185668070525578</v>
      </c>
      <c r="F238" s="48">
        <f t="shared" ca="1" si="7"/>
        <v>7.3325720807103973</v>
      </c>
    </row>
    <row r="239" spans="5:6" x14ac:dyDescent="0.25">
      <c r="E239" s="48">
        <f t="shared" ca="1" si="8"/>
        <v>0.13266794957860117</v>
      </c>
      <c r="F239" s="48">
        <f t="shared" ca="1" si="7"/>
        <v>5.0153162283217778</v>
      </c>
    </row>
    <row r="240" spans="5:6" x14ac:dyDescent="0.25">
      <c r="E240" s="48">
        <f t="shared" ca="1" si="8"/>
        <v>0.9545708631814358</v>
      </c>
      <c r="F240" s="48">
        <f t="shared" ca="1" si="7"/>
        <v>18.130674534253128</v>
      </c>
    </row>
    <row r="241" spans="5:6" x14ac:dyDescent="0.25">
      <c r="E241" s="48">
        <f t="shared" ca="1" si="8"/>
        <v>0.96394302515163999</v>
      </c>
      <c r="F241" s="48">
        <f t="shared" ca="1" si="7"/>
        <v>19.962938365091187</v>
      </c>
    </row>
    <row r="242" spans="5:6" x14ac:dyDescent="0.25">
      <c r="E242" s="48">
        <f t="shared" ca="1" si="8"/>
        <v>0.48126662341315662</v>
      </c>
      <c r="F242" s="48">
        <f t="shared" ca="1" si="7"/>
        <v>6.5517564442242451</v>
      </c>
    </row>
    <row r="243" spans="5:6" x14ac:dyDescent="0.25">
      <c r="E243" s="48">
        <f t="shared" ca="1" si="8"/>
        <v>0.78066125428200184</v>
      </c>
      <c r="F243" s="48">
        <f t="shared" ca="1" si="7"/>
        <v>9.4077744164780928</v>
      </c>
    </row>
    <row r="244" spans="5:6" x14ac:dyDescent="0.25">
      <c r="E244" s="48">
        <f t="shared" ca="1" si="8"/>
        <v>0.78889452580796993</v>
      </c>
      <c r="F244" s="48">
        <f t="shared" ca="1" si="7"/>
        <v>9.5590200120502207</v>
      </c>
    </row>
    <row r="245" spans="5:6" x14ac:dyDescent="0.25">
      <c r="E245" s="48">
        <f t="shared" ca="1" si="8"/>
        <v>0.39500386037825452</v>
      </c>
      <c r="F245" s="48">
        <f t="shared" ca="1" si="7"/>
        <v>6.1213517533675956</v>
      </c>
    </row>
    <row r="246" spans="5:6" x14ac:dyDescent="0.25">
      <c r="E246" s="48">
        <f t="shared" ca="1" si="8"/>
        <v>0.94201013071555872</v>
      </c>
      <c r="F246" s="48">
        <f t="shared" ca="1" si="7"/>
        <v>16.377210325456861</v>
      </c>
    </row>
    <row r="247" spans="5:6" x14ac:dyDescent="0.25">
      <c r="E247" s="48">
        <f t="shared" ca="1" si="8"/>
        <v>0.29348460912535745</v>
      </c>
      <c r="F247" s="48">
        <f t="shared" ca="1" si="7"/>
        <v>5.6862798267783106</v>
      </c>
    </row>
    <row r="248" spans="5:6" x14ac:dyDescent="0.25">
      <c r="E248" s="48">
        <f t="shared" ca="1" si="8"/>
        <v>0.35206549813238908</v>
      </c>
      <c r="F248" s="48">
        <f t="shared" ca="1" si="7"/>
        <v>5.9307569977632131</v>
      </c>
    </row>
    <row r="249" spans="5:6" x14ac:dyDescent="0.25">
      <c r="E249" s="48">
        <f t="shared" ca="1" si="8"/>
        <v>0.65117413051584971</v>
      </c>
      <c r="F249" s="48">
        <f t="shared" ca="1" si="7"/>
        <v>7.7510817679535933</v>
      </c>
    </row>
    <row r="250" spans="5:6" x14ac:dyDescent="0.25">
      <c r="E250" s="48">
        <f t="shared" ca="1" si="8"/>
        <v>0.3881320707532625</v>
      </c>
      <c r="F250" s="48">
        <f t="shared" ca="1" si="7"/>
        <v>6.0900046294011299</v>
      </c>
    </row>
    <row r="251" spans="5:6" x14ac:dyDescent="0.25">
      <c r="E251" s="48">
        <f t="shared" ca="1" si="8"/>
        <v>0.45041025604525087</v>
      </c>
      <c r="F251" s="48">
        <f t="shared" ca="1" si="7"/>
        <v>6.3888914231560872</v>
      </c>
    </row>
    <row r="252" spans="5:6" x14ac:dyDescent="0.25">
      <c r="E252" s="48">
        <f t="shared" ca="1" si="8"/>
        <v>0.74511202340042704</v>
      </c>
      <c r="F252" s="48">
        <f t="shared" ca="1" si="7"/>
        <v>8.8366058719442755</v>
      </c>
    </row>
    <row r="253" spans="5:6" x14ac:dyDescent="0.25">
      <c r="E253" s="48">
        <f t="shared" ca="1" si="8"/>
        <v>0.22558042139889511</v>
      </c>
      <c r="F253" s="48">
        <f t="shared" ca="1" si="7"/>
        <v>5.4127057159585164</v>
      </c>
    </row>
    <row r="254" spans="5:6" x14ac:dyDescent="0.25">
      <c r="E254" s="48">
        <f t="shared" ca="1" si="8"/>
        <v>0.62624422498249188</v>
      </c>
      <c r="F254" s="48">
        <f t="shared" ca="1" si="7"/>
        <v>7.5299734402673124</v>
      </c>
    </row>
    <row r="255" spans="5:6" x14ac:dyDescent="0.25">
      <c r="E255" s="48">
        <f t="shared" ca="1" si="8"/>
        <v>0.50998040453268079</v>
      </c>
      <c r="F255" s="48">
        <f t="shared" ca="1" si="7"/>
        <v>6.7144507937016185</v>
      </c>
    </row>
    <row r="256" spans="5:6" x14ac:dyDescent="0.25">
      <c r="E256" s="48">
        <f t="shared" ca="1" si="8"/>
        <v>0.46771651468917419</v>
      </c>
      <c r="F256" s="48">
        <f t="shared" ca="1" si="7"/>
        <v>6.4788316503886954</v>
      </c>
    </row>
    <row r="257" spans="5:6" x14ac:dyDescent="0.25">
      <c r="E257" s="48">
        <f t="shared" ca="1" si="8"/>
        <v>0.29361713346577634</v>
      </c>
      <c r="F257" s="48">
        <f t="shared" ca="1" si="7"/>
        <v>5.6868192157051762</v>
      </c>
    </row>
    <row r="258" spans="5:6" x14ac:dyDescent="0.25">
      <c r="E258" s="48">
        <f t="shared" ca="1" si="8"/>
        <v>0.93946581531878259</v>
      </c>
      <c r="F258" s="48">
        <f t="shared" ca="1" si="7"/>
        <v>16.086800810388358</v>
      </c>
    </row>
    <row r="259" spans="5:6" x14ac:dyDescent="0.25">
      <c r="E259" s="48">
        <f t="shared" ca="1" si="8"/>
        <v>0.58711654633403521</v>
      </c>
      <c r="F259" s="48">
        <f t="shared" ref="F259:F322" ca="1" si="9">$C$3*((((1-E259)^(-1/C$5))-1)^(1/$C$4))</f>
        <v>7.2211274677009216</v>
      </c>
    </row>
    <row r="260" spans="5:6" x14ac:dyDescent="0.25">
      <c r="E260" s="48">
        <f t="shared" ref="E260:E323" ca="1" si="10">RAND()</f>
        <v>0.30303551950918206</v>
      </c>
      <c r="F260" s="48">
        <f t="shared" ca="1" si="9"/>
        <v>5.725274161741404</v>
      </c>
    </row>
    <row r="261" spans="5:6" x14ac:dyDescent="0.25">
      <c r="E261" s="48">
        <f t="shared" ca="1" si="10"/>
        <v>0.29140789991796945</v>
      </c>
      <c r="F261" s="48">
        <f t="shared" ca="1" si="9"/>
        <v>5.6778330882456673</v>
      </c>
    </row>
    <row r="262" spans="5:6" x14ac:dyDescent="0.25">
      <c r="E262" s="48">
        <f t="shared" ca="1" si="10"/>
        <v>0.9239351145074457</v>
      </c>
      <c r="F262" s="48">
        <f t="shared" ca="1" si="9"/>
        <v>14.626592283258651</v>
      </c>
    </row>
    <row r="263" spans="5:6" x14ac:dyDescent="0.25">
      <c r="E263" s="48">
        <f t="shared" ca="1" si="10"/>
        <v>0.66235421709711073</v>
      </c>
      <c r="F263" s="48">
        <f t="shared" ca="1" si="9"/>
        <v>7.8575160909334043</v>
      </c>
    </row>
    <row r="264" spans="5:6" x14ac:dyDescent="0.25">
      <c r="E264" s="48">
        <f t="shared" ca="1" si="10"/>
        <v>0.45647192692244942</v>
      </c>
      <c r="F264" s="48">
        <f t="shared" ca="1" si="9"/>
        <v>6.4200047881932489</v>
      </c>
    </row>
    <row r="265" spans="5:6" x14ac:dyDescent="0.25">
      <c r="E265" s="48">
        <f t="shared" ca="1" si="10"/>
        <v>0.27000830474813786</v>
      </c>
      <c r="F265" s="48">
        <f t="shared" ca="1" si="9"/>
        <v>5.5913089186257281</v>
      </c>
    </row>
    <row r="266" spans="5:6" x14ac:dyDescent="0.25">
      <c r="E266" s="48">
        <f t="shared" ca="1" si="10"/>
        <v>0.85332052706615913</v>
      </c>
      <c r="F266" s="48">
        <f t="shared" ca="1" si="9"/>
        <v>11.125349292789846</v>
      </c>
    </row>
    <row r="267" spans="5:6" x14ac:dyDescent="0.25">
      <c r="E267" s="48">
        <f t="shared" ca="1" si="10"/>
        <v>0.19149013425629768</v>
      </c>
      <c r="F267" s="48">
        <f t="shared" ca="1" si="9"/>
        <v>5.2734463640975013</v>
      </c>
    </row>
    <row r="268" spans="5:6" x14ac:dyDescent="0.25">
      <c r="E268" s="48">
        <f t="shared" ca="1" si="10"/>
        <v>0.18278108154137263</v>
      </c>
      <c r="F268" s="48">
        <f t="shared" ca="1" si="9"/>
        <v>5.2370761706544098</v>
      </c>
    </row>
    <row r="269" spans="5:6" x14ac:dyDescent="0.25">
      <c r="E269" s="48">
        <f t="shared" ca="1" si="10"/>
        <v>0.51512345020693606</v>
      </c>
      <c r="F269" s="48">
        <f t="shared" ca="1" si="9"/>
        <v>6.744873448924448</v>
      </c>
    </row>
    <row r="270" spans="5:6" x14ac:dyDescent="0.25">
      <c r="E270" s="48">
        <f t="shared" ca="1" si="10"/>
        <v>0.43661317106116238</v>
      </c>
      <c r="F270" s="48">
        <f t="shared" ca="1" si="9"/>
        <v>6.3195445424896279</v>
      </c>
    </row>
    <row r="271" spans="5:6" x14ac:dyDescent="0.25">
      <c r="E271" s="48">
        <f t="shared" ca="1" si="10"/>
        <v>0.48671498789750167</v>
      </c>
      <c r="F271" s="48">
        <f t="shared" ca="1" si="9"/>
        <v>6.5817437983190539</v>
      </c>
    </row>
    <row r="272" spans="5:6" x14ac:dyDescent="0.25">
      <c r="E272" s="48">
        <f t="shared" ca="1" si="10"/>
        <v>8.3615868073686039E-2</v>
      </c>
      <c r="F272" s="48">
        <f t="shared" ca="1" si="9"/>
        <v>4.7551512260671922</v>
      </c>
    </row>
    <row r="273" spans="5:6" x14ac:dyDescent="0.25">
      <c r="E273" s="48">
        <f t="shared" ca="1" si="10"/>
        <v>0.49345930331781651</v>
      </c>
      <c r="F273" s="48">
        <f t="shared" ca="1" si="9"/>
        <v>6.6194189446570473</v>
      </c>
    </row>
    <row r="274" spans="5:6" x14ac:dyDescent="0.25">
      <c r="E274" s="48">
        <f t="shared" ca="1" si="10"/>
        <v>0.59980226773460299</v>
      </c>
      <c r="F274" s="48">
        <f t="shared" ca="1" si="9"/>
        <v>7.3167038409404359</v>
      </c>
    </row>
    <row r="275" spans="5:6" x14ac:dyDescent="0.25">
      <c r="E275" s="48">
        <f t="shared" ca="1" si="10"/>
        <v>0.25757791582604672</v>
      </c>
      <c r="F275" s="48">
        <f t="shared" ca="1" si="9"/>
        <v>5.5413379566721135</v>
      </c>
    </row>
    <row r="276" spans="5:6" x14ac:dyDescent="0.25">
      <c r="E276" s="48">
        <f t="shared" ca="1" si="10"/>
        <v>0.50440391345197066</v>
      </c>
      <c r="F276" s="48">
        <f t="shared" ca="1" si="9"/>
        <v>6.6819237645401337</v>
      </c>
    </row>
    <row r="277" spans="5:6" x14ac:dyDescent="0.25">
      <c r="E277" s="48">
        <f t="shared" ca="1" si="10"/>
        <v>0.84361719108541955</v>
      </c>
      <c r="F277" s="48">
        <f t="shared" ca="1" si="9"/>
        <v>10.832312953416976</v>
      </c>
    </row>
    <row r="278" spans="5:6" x14ac:dyDescent="0.25">
      <c r="E278" s="48">
        <f t="shared" ca="1" si="10"/>
        <v>0.65363405739110758</v>
      </c>
      <c r="F278" s="48">
        <f t="shared" ca="1" si="9"/>
        <v>7.7740884269337664</v>
      </c>
    </row>
    <row r="279" spans="5:6" x14ac:dyDescent="0.25">
      <c r="E279" s="48">
        <f t="shared" ca="1" si="10"/>
        <v>0.94840875968321314</v>
      </c>
      <c r="F279" s="48">
        <f t="shared" ca="1" si="9"/>
        <v>17.194781865823018</v>
      </c>
    </row>
    <row r="280" spans="5:6" x14ac:dyDescent="0.25">
      <c r="E280" s="48">
        <f t="shared" ca="1" si="10"/>
        <v>0.15838258884259071</v>
      </c>
      <c r="F280" s="48">
        <f t="shared" ca="1" si="9"/>
        <v>5.1323582867995672</v>
      </c>
    </row>
    <row r="281" spans="5:6" x14ac:dyDescent="0.25">
      <c r="E281" s="48">
        <f t="shared" ca="1" si="10"/>
        <v>0.18991490879461037</v>
      </c>
      <c r="F281" s="48">
        <f t="shared" ca="1" si="9"/>
        <v>5.2668992667905474</v>
      </c>
    </row>
    <row r="282" spans="5:6" x14ac:dyDescent="0.25">
      <c r="E282" s="48">
        <f t="shared" ca="1" si="10"/>
        <v>0.87821649977993588</v>
      </c>
      <c r="F282" s="48">
        <f t="shared" ca="1" si="9"/>
        <v>12.02192035512136</v>
      </c>
    </row>
    <row r="283" spans="5:6" x14ac:dyDescent="0.25">
      <c r="E283" s="48">
        <f t="shared" ca="1" si="10"/>
        <v>0.68829399676066094</v>
      </c>
      <c r="F283" s="48">
        <f t="shared" ca="1" si="9"/>
        <v>8.1246164230375726</v>
      </c>
    </row>
    <row r="284" spans="5:6" x14ac:dyDescent="0.25">
      <c r="E284" s="48">
        <f t="shared" ca="1" si="10"/>
        <v>0.84776694167364397</v>
      </c>
      <c r="F284" s="48">
        <f t="shared" ca="1" si="9"/>
        <v>10.954392724827642</v>
      </c>
    </row>
    <row r="285" spans="5:6" x14ac:dyDescent="0.25">
      <c r="E285" s="48">
        <f t="shared" ca="1" si="10"/>
        <v>0.85785915722782013</v>
      </c>
      <c r="F285" s="48">
        <f t="shared" ca="1" si="9"/>
        <v>11.272018732476845</v>
      </c>
    </row>
    <row r="286" spans="5:6" x14ac:dyDescent="0.25">
      <c r="E286" s="48">
        <f t="shared" ca="1" si="10"/>
        <v>0.59509224251286663</v>
      </c>
      <c r="F286" s="48">
        <f t="shared" ca="1" si="9"/>
        <v>7.2807408553898068</v>
      </c>
    </row>
    <row r="287" spans="5:6" x14ac:dyDescent="0.25">
      <c r="E287" s="48">
        <f t="shared" ca="1" si="10"/>
        <v>0.97837593931582245</v>
      </c>
      <c r="F287" s="48">
        <f t="shared" ca="1" si="9"/>
        <v>24.702798131792996</v>
      </c>
    </row>
    <row r="288" spans="5:6" x14ac:dyDescent="0.25">
      <c r="E288" s="48">
        <f t="shared" ca="1" si="10"/>
        <v>0.52339629359843431</v>
      </c>
      <c r="F288" s="48">
        <f t="shared" ca="1" si="9"/>
        <v>6.7946948123480659</v>
      </c>
    </row>
    <row r="289" spans="5:6" x14ac:dyDescent="0.25">
      <c r="E289" s="48">
        <f t="shared" ca="1" si="10"/>
        <v>0.52195083441001533</v>
      </c>
      <c r="F289" s="48">
        <f t="shared" ca="1" si="9"/>
        <v>6.7859093360251261</v>
      </c>
    </row>
    <row r="290" spans="5:6" x14ac:dyDescent="0.25">
      <c r="E290" s="48">
        <f t="shared" ca="1" si="10"/>
        <v>0.5165657811701867</v>
      </c>
      <c r="F290" s="48">
        <f t="shared" ca="1" si="9"/>
        <v>6.7534800137261701</v>
      </c>
    </row>
    <row r="291" spans="5:6" x14ac:dyDescent="0.25">
      <c r="E291" s="48">
        <f t="shared" ca="1" si="10"/>
        <v>0.77607654483571298</v>
      </c>
      <c r="F291" s="48">
        <f t="shared" ca="1" si="9"/>
        <v>9.3269889514058217</v>
      </c>
    </row>
    <row r="292" spans="5:6" x14ac:dyDescent="0.25">
      <c r="E292" s="48">
        <f t="shared" ca="1" si="10"/>
        <v>0.29698893867970166</v>
      </c>
      <c r="F292" s="48">
        <f t="shared" ca="1" si="9"/>
        <v>5.7005581112513877</v>
      </c>
    </row>
    <row r="293" spans="5:6" x14ac:dyDescent="0.25">
      <c r="E293" s="48">
        <f t="shared" ca="1" si="10"/>
        <v>0.48437068497110081</v>
      </c>
      <c r="F293" s="48">
        <f t="shared" ca="1" si="9"/>
        <v>6.5687926862235893</v>
      </c>
    </row>
    <row r="294" spans="5:6" x14ac:dyDescent="0.25">
      <c r="E294" s="48">
        <f t="shared" ca="1" si="10"/>
        <v>0.39781976165946387</v>
      </c>
      <c r="F294" s="48">
        <f t="shared" ca="1" si="9"/>
        <v>6.1343008237554573</v>
      </c>
    </row>
    <row r="295" spans="5:6" x14ac:dyDescent="0.25">
      <c r="E295" s="48">
        <f t="shared" ca="1" si="10"/>
        <v>0.20267636368475306</v>
      </c>
      <c r="F295" s="48">
        <f t="shared" ca="1" si="9"/>
        <v>5.3195979974367944</v>
      </c>
    </row>
    <row r="296" spans="5:6" x14ac:dyDescent="0.25">
      <c r="E296" s="48">
        <f t="shared" ca="1" si="10"/>
        <v>0.36977588443959586</v>
      </c>
      <c r="F296" s="48">
        <f t="shared" ca="1" si="9"/>
        <v>6.0079170293682242</v>
      </c>
    </row>
    <row r="297" spans="5:6" x14ac:dyDescent="0.25">
      <c r="E297" s="48">
        <f t="shared" ca="1" si="10"/>
        <v>0.74994630216575753</v>
      </c>
      <c r="F297" s="48">
        <f t="shared" ca="1" si="9"/>
        <v>8.907463925856657</v>
      </c>
    </row>
    <row r="298" spans="5:6" x14ac:dyDescent="0.25">
      <c r="E298" s="48">
        <f t="shared" ca="1" si="10"/>
        <v>0.18243436650241218</v>
      </c>
      <c r="F298" s="48">
        <f t="shared" ca="1" si="9"/>
        <v>5.2356190176685793</v>
      </c>
    </row>
    <row r="299" spans="5:6" x14ac:dyDescent="0.25">
      <c r="E299" s="48">
        <f t="shared" ca="1" si="10"/>
        <v>0.31314593249129463</v>
      </c>
      <c r="F299" s="48">
        <f t="shared" ca="1" si="9"/>
        <v>5.7668542708617032</v>
      </c>
    </row>
    <row r="300" spans="5:6" x14ac:dyDescent="0.25">
      <c r="E300" s="48">
        <f t="shared" ca="1" si="10"/>
        <v>0.47020054933014199</v>
      </c>
      <c r="F300" s="48">
        <f t="shared" ca="1" si="9"/>
        <v>6.4920293225221757</v>
      </c>
    </row>
    <row r="301" spans="5:6" x14ac:dyDescent="0.25">
      <c r="E301" s="48">
        <f t="shared" ca="1" si="10"/>
        <v>0.18176674133999426</v>
      </c>
      <c r="F301" s="48">
        <f t="shared" ca="1" si="9"/>
        <v>5.232811032571826</v>
      </c>
    </row>
    <row r="302" spans="5:6" x14ac:dyDescent="0.25">
      <c r="E302" s="48">
        <f t="shared" ca="1" si="10"/>
        <v>0.98518392009344147</v>
      </c>
      <c r="F302" s="48">
        <f t="shared" ca="1" si="9"/>
        <v>28.917747268344591</v>
      </c>
    </row>
    <row r="303" spans="5:6" x14ac:dyDescent="0.25">
      <c r="E303" s="48">
        <f t="shared" ca="1" si="10"/>
        <v>7.8441139916297198E-2</v>
      </c>
      <c r="F303" s="48">
        <f t="shared" ca="1" si="9"/>
        <v>4.7228760717046496</v>
      </c>
    </row>
    <row r="304" spans="5:6" x14ac:dyDescent="0.25">
      <c r="E304" s="48">
        <f t="shared" ca="1" si="10"/>
        <v>0.65602883147216973</v>
      </c>
      <c r="F304" s="48">
        <f t="shared" ca="1" si="9"/>
        <v>7.7967055521618498</v>
      </c>
    </row>
    <row r="305" spans="5:6" x14ac:dyDescent="0.25">
      <c r="E305" s="48">
        <f t="shared" ca="1" si="10"/>
        <v>0.16774148331227123</v>
      </c>
      <c r="F305" s="48">
        <f t="shared" ca="1" si="9"/>
        <v>5.1731013130597683</v>
      </c>
    </row>
    <row r="306" spans="5:6" x14ac:dyDescent="0.25">
      <c r="E306" s="48">
        <f t="shared" ca="1" si="10"/>
        <v>0.16409052870664587</v>
      </c>
      <c r="F306" s="48">
        <f t="shared" ca="1" si="9"/>
        <v>5.1573029561614971</v>
      </c>
    </row>
    <row r="307" spans="5:6" x14ac:dyDescent="0.25">
      <c r="E307" s="48">
        <f t="shared" ca="1" si="10"/>
        <v>2.7743652980627753E-2</v>
      </c>
      <c r="F307" s="48">
        <f t="shared" ca="1" si="9"/>
        <v>4.2713443962150803</v>
      </c>
    </row>
    <row r="308" spans="5:6" x14ac:dyDescent="0.25">
      <c r="E308" s="48">
        <f t="shared" ca="1" si="10"/>
        <v>0.55442089612204826</v>
      </c>
      <c r="F308" s="48">
        <f t="shared" ca="1" si="9"/>
        <v>6.9921384511185778</v>
      </c>
    </row>
    <row r="309" spans="5:6" x14ac:dyDescent="0.25">
      <c r="E309" s="48">
        <f t="shared" ca="1" si="10"/>
        <v>0.24545725155632014</v>
      </c>
      <c r="F309" s="48">
        <f t="shared" ca="1" si="9"/>
        <v>5.4926781596946466</v>
      </c>
    </row>
    <row r="310" spans="5:6" x14ac:dyDescent="0.25">
      <c r="E310" s="48">
        <f t="shared" ca="1" si="10"/>
        <v>0.28533581899835869</v>
      </c>
      <c r="F310" s="48">
        <f t="shared" ca="1" si="9"/>
        <v>5.6531934983955932</v>
      </c>
    </row>
    <row r="311" spans="5:6" x14ac:dyDescent="0.25">
      <c r="E311" s="48">
        <f t="shared" ca="1" si="10"/>
        <v>0.22306062554260608</v>
      </c>
      <c r="F311" s="48">
        <f t="shared" ca="1" si="9"/>
        <v>5.4025283324455771</v>
      </c>
    </row>
    <row r="312" spans="5:6" x14ac:dyDescent="0.25">
      <c r="E312" s="48">
        <f t="shared" ca="1" si="10"/>
        <v>0.71379891812002361</v>
      </c>
      <c r="F312" s="48">
        <f t="shared" ca="1" si="9"/>
        <v>8.4195215323345369</v>
      </c>
    </row>
    <row r="313" spans="5:6" x14ac:dyDescent="0.25">
      <c r="E313" s="48">
        <f t="shared" ca="1" si="10"/>
        <v>0.78056576869529737</v>
      </c>
      <c r="F313" s="48">
        <f t="shared" ca="1" si="9"/>
        <v>9.4060676072691454</v>
      </c>
    </row>
    <row r="314" spans="5:6" x14ac:dyDescent="0.25">
      <c r="E314" s="48">
        <f t="shared" ca="1" si="10"/>
        <v>0.60362396557090015</v>
      </c>
      <c r="F314" s="48">
        <f t="shared" ca="1" si="9"/>
        <v>7.3463125901283952</v>
      </c>
    </row>
    <row r="315" spans="5:6" x14ac:dyDescent="0.25">
      <c r="E315" s="48">
        <f t="shared" ca="1" si="10"/>
        <v>0.27365250070475566</v>
      </c>
      <c r="F315" s="48">
        <f t="shared" ca="1" si="9"/>
        <v>5.6059888851108495</v>
      </c>
    </row>
    <row r="316" spans="5:6" x14ac:dyDescent="0.25">
      <c r="E316" s="48">
        <f t="shared" ca="1" si="10"/>
        <v>0.72356132093842573</v>
      </c>
      <c r="F316" s="48">
        <f t="shared" ca="1" si="9"/>
        <v>8.5423762336408267</v>
      </c>
    </row>
    <row r="317" spans="5:6" x14ac:dyDescent="0.25">
      <c r="E317" s="48">
        <f t="shared" ca="1" si="10"/>
        <v>0.8416068815339155</v>
      </c>
      <c r="F317" s="48">
        <f t="shared" ca="1" si="9"/>
        <v>10.774809498202503</v>
      </c>
    </row>
    <row r="318" spans="5:6" x14ac:dyDescent="0.25">
      <c r="E318" s="48">
        <f t="shared" ca="1" si="10"/>
        <v>0.70445854369102323</v>
      </c>
      <c r="F318" s="48">
        <f t="shared" ca="1" si="9"/>
        <v>8.3073780405710789</v>
      </c>
    </row>
    <row r="319" spans="5:6" x14ac:dyDescent="0.25">
      <c r="E319" s="48">
        <f t="shared" ca="1" si="10"/>
        <v>0.37224583093970931</v>
      </c>
      <c r="F319" s="48">
        <f t="shared" ca="1" si="9"/>
        <v>6.0188304890630961</v>
      </c>
    </row>
    <row r="320" spans="5:6" x14ac:dyDescent="0.25">
      <c r="E320" s="48">
        <f t="shared" ca="1" si="10"/>
        <v>0.85097112080933202</v>
      </c>
      <c r="F320" s="48">
        <f t="shared" ca="1" si="9"/>
        <v>11.051926697418438</v>
      </c>
    </row>
    <row r="321" spans="5:6" x14ac:dyDescent="0.25">
      <c r="E321" s="48">
        <f t="shared" ca="1" si="10"/>
        <v>0.21450453010733572</v>
      </c>
      <c r="F321" s="48">
        <f t="shared" ca="1" si="9"/>
        <v>5.3678654924842739</v>
      </c>
    </row>
    <row r="322" spans="5:6" x14ac:dyDescent="0.25">
      <c r="E322" s="48">
        <f t="shared" ca="1" si="10"/>
        <v>0.42335183028989209</v>
      </c>
      <c r="F322" s="48">
        <f t="shared" ca="1" si="9"/>
        <v>6.2546933007378964</v>
      </c>
    </row>
    <row r="323" spans="5:6" x14ac:dyDescent="0.25">
      <c r="E323" s="48">
        <f t="shared" ca="1" si="10"/>
        <v>0.59121262159707022</v>
      </c>
      <c r="F323" s="48">
        <f t="shared" ref="F323:F386" ca="1" si="11">$C$3*((((1-E323)^(-1/C$5))-1)^(1/$C$4))</f>
        <v>7.2515449843869906</v>
      </c>
    </row>
    <row r="324" spans="5:6" x14ac:dyDescent="0.25">
      <c r="E324" s="48">
        <f t="shared" ref="E324:E387" ca="1" si="12">RAND()</f>
        <v>5.9566352141455003E-2</v>
      </c>
      <c r="F324" s="48">
        <f t="shared" ca="1" si="11"/>
        <v>4.5913310324736702</v>
      </c>
    </row>
    <row r="325" spans="5:6" x14ac:dyDescent="0.25">
      <c r="E325" s="48">
        <f t="shared" ca="1" si="12"/>
        <v>0.8264144727665228</v>
      </c>
      <c r="F325" s="48">
        <f t="shared" ca="1" si="11"/>
        <v>10.371311291004037</v>
      </c>
    </row>
    <row r="326" spans="5:6" x14ac:dyDescent="0.25">
      <c r="E326" s="48">
        <f t="shared" ca="1" si="12"/>
        <v>0.58647004189457785</v>
      </c>
      <c r="F326" s="48">
        <f t="shared" ca="1" si="11"/>
        <v>7.2163640580062882</v>
      </c>
    </row>
    <row r="327" spans="5:6" x14ac:dyDescent="0.25">
      <c r="E327" s="48">
        <f t="shared" ca="1" si="12"/>
        <v>0.2570149243647778</v>
      </c>
      <c r="F327" s="48">
        <f t="shared" ca="1" si="11"/>
        <v>5.5390772136079907</v>
      </c>
    </row>
    <row r="328" spans="5:6" x14ac:dyDescent="0.25">
      <c r="E328" s="48">
        <f t="shared" ca="1" si="12"/>
        <v>0.62793423094653011</v>
      </c>
      <c r="F328" s="48">
        <f t="shared" ca="1" si="11"/>
        <v>7.5443092630086506</v>
      </c>
    </row>
    <row r="329" spans="5:6" x14ac:dyDescent="0.25">
      <c r="E329" s="48">
        <f t="shared" ca="1" si="12"/>
        <v>0.9906556356737507</v>
      </c>
      <c r="F329" s="48">
        <f t="shared" ca="1" si="11"/>
        <v>35.040820741683895</v>
      </c>
    </row>
    <row r="330" spans="5:6" x14ac:dyDescent="0.25">
      <c r="E330" s="48">
        <f t="shared" ca="1" si="12"/>
        <v>0.71124528762909467</v>
      </c>
      <c r="F330" s="48">
        <f t="shared" ca="1" si="11"/>
        <v>8.3883555251715176</v>
      </c>
    </row>
    <row r="331" spans="5:6" x14ac:dyDescent="0.25">
      <c r="E331" s="48">
        <f t="shared" ca="1" si="12"/>
        <v>0.84463903469262025</v>
      </c>
      <c r="F331" s="48">
        <f t="shared" ca="1" si="11"/>
        <v>10.861944986420307</v>
      </c>
    </row>
    <row r="332" spans="5:6" x14ac:dyDescent="0.25">
      <c r="E332" s="48">
        <f t="shared" ca="1" si="12"/>
        <v>0.37862146228316695</v>
      </c>
      <c r="F332" s="48">
        <f t="shared" ca="1" si="11"/>
        <v>6.0471863274083724</v>
      </c>
    </row>
    <row r="333" spans="5:6" x14ac:dyDescent="0.25">
      <c r="E333" s="48">
        <f t="shared" ca="1" si="12"/>
        <v>0.10996747805002971</v>
      </c>
      <c r="F333" s="48">
        <f t="shared" ca="1" si="11"/>
        <v>4.9029913569796388</v>
      </c>
    </row>
    <row r="334" spans="5:6" x14ac:dyDescent="0.25">
      <c r="E334" s="48">
        <f t="shared" ca="1" si="12"/>
        <v>0.26559578990589017</v>
      </c>
      <c r="F334" s="48">
        <f t="shared" ca="1" si="11"/>
        <v>5.5735550270539669</v>
      </c>
    </row>
    <row r="335" spans="5:6" x14ac:dyDescent="0.25">
      <c r="E335" s="48">
        <f t="shared" ca="1" si="12"/>
        <v>0.8826349745927452</v>
      </c>
      <c r="F335" s="48">
        <f t="shared" ca="1" si="11"/>
        <v>12.208474711134084</v>
      </c>
    </row>
    <row r="336" spans="5:6" x14ac:dyDescent="0.25">
      <c r="E336" s="48">
        <f t="shared" ca="1" si="12"/>
        <v>0.64611505492126053</v>
      </c>
      <c r="F336" s="48">
        <f t="shared" ca="1" si="11"/>
        <v>7.7044688895858435</v>
      </c>
    </row>
    <row r="337" spans="5:6" x14ac:dyDescent="0.25">
      <c r="E337" s="48">
        <f t="shared" ca="1" si="12"/>
        <v>0.29398912402653865</v>
      </c>
      <c r="F337" s="48">
        <f t="shared" ca="1" si="11"/>
        <v>5.6883334965323922</v>
      </c>
    </row>
    <row r="338" spans="5:6" x14ac:dyDescent="0.25">
      <c r="E338" s="48">
        <f t="shared" ca="1" si="12"/>
        <v>0.91426681260151144</v>
      </c>
      <c r="F338" s="48">
        <f t="shared" ca="1" si="11"/>
        <v>13.915252751030643</v>
      </c>
    </row>
    <row r="339" spans="5:6" x14ac:dyDescent="0.25">
      <c r="E339" s="48">
        <f t="shared" ca="1" si="12"/>
        <v>3.6848972445516326E-2</v>
      </c>
      <c r="F339" s="48">
        <f t="shared" ca="1" si="11"/>
        <v>4.3840990314476809</v>
      </c>
    </row>
    <row r="340" spans="5:6" x14ac:dyDescent="0.25">
      <c r="E340" s="48">
        <f t="shared" ca="1" si="12"/>
        <v>0.24539955338553521</v>
      </c>
      <c r="F340" s="48">
        <f t="shared" ca="1" si="11"/>
        <v>5.4924464932144632</v>
      </c>
    </row>
    <row r="341" spans="5:6" x14ac:dyDescent="0.25">
      <c r="E341" s="48">
        <f t="shared" ca="1" si="12"/>
        <v>0.63752150344567715</v>
      </c>
      <c r="F341" s="48">
        <f t="shared" ca="1" si="11"/>
        <v>7.6273770829765022</v>
      </c>
    </row>
    <row r="342" spans="5:6" x14ac:dyDescent="0.25">
      <c r="E342" s="48">
        <f t="shared" ca="1" si="12"/>
        <v>0.68548794638251143</v>
      </c>
      <c r="F342" s="48">
        <f t="shared" ca="1" si="11"/>
        <v>8.0942432387055714</v>
      </c>
    </row>
    <row r="343" spans="5:6" x14ac:dyDescent="0.25">
      <c r="E343" s="48">
        <f t="shared" ca="1" si="12"/>
        <v>0.17351771498463053</v>
      </c>
      <c r="F343" s="48">
        <f t="shared" ca="1" si="11"/>
        <v>5.1978692710686882</v>
      </c>
    </row>
    <row r="344" spans="5:6" x14ac:dyDescent="0.25">
      <c r="E344" s="48">
        <f t="shared" ca="1" si="12"/>
        <v>0.36230303230614191</v>
      </c>
      <c r="F344" s="48">
        <f t="shared" ca="1" si="11"/>
        <v>5.9751318821964965</v>
      </c>
    </row>
    <row r="345" spans="5:6" x14ac:dyDescent="0.25">
      <c r="E345" s="48">
        <f t="shared" ca="1" si="12"/>
        <v>0.46468216076332813</v>
      </c>
      <c r="F345" s="48">
        <f t="shared" ca="1" si="11"/>
        <v>6.4628110328701709</v>
      </c>
    </row>
    <row r="346" spans="5:6" x14ac:dyDescent="0.25">
      <c r="E346" s="48">
        <f t="shared" ca="1" si="12"/>
        <v>0.89985967267519396</v>
      </c>
      <c r="F346" s="48">
        <f t="shared" ca="1" si="11"/>
        <v>13.043151950975023</v>
      </c>
    </row>
    <row r="347" spans="5:6" x14ac:dyDescent="0.25">
      <c r="E347" s="48">
        <f t="shared" ca="1" si="12"/>
        <v>0.85206544892677361</v>
      </c>
      <c r="F347" s="48">
        <f t="shared" ca="1" si="11"/>
        <v>11.085920653080787</v>
      </c>
    </row>
    <row r="348" spans="5:6" x14ac:dyDescent="0.25">
      <c r="E348" s="48">
        <f t="shared" ca="1" si="12"/>
        <v>8.4243060562081529E-2</v>
      </c>
      <c r="F348" s="48">
        <f t="shared" ca="1" si="11"/>
        <v>4.758975306682828</v>
      </c>
    </row>
    <row r="349" spans="5:6" x14ac:dyDescent="0.25">
      <c r="E349" s="48">
        <f t="shared" ca="1" si="12"/>
        <v>0.67946567067961761</v>
      </c>
      <c r="F349" s="48">
        <f t="shared" ca="1" si="11"/>
        <v>8.0303217473742343</v>
      </c>
    </row>
    <row r="350" spans="5:6" x14ac:dyDescent="0.25">
      <c r="E350" s="48">
        <f t="shared" ca="1" si="12"/>
        <v>0.33608778502911907</v>
      </c>
      <c r="F350" s="48">
        <f t="shared" ca="1" si="11"/>
        <v>5.8626305313421749</v>
      </c>
    </row>
    <row r="351" spans="5:6" x14ac:dyDescent="0.25">
      <c r="E351" s="48">
        <f t="shared" ca="1" si="12"/>
        <v>0.88518356197400094</v>
      </c>
      <c r="F351" s="48">
        <f t="shared" ca="1" si="11"/>
        <v>12.320667950011506</v>
      </c>
    </row>
    <row r="352" spans="5:6" x14ac:dyDescent="0.25">
      <c r="E352" s="48">
        <f t="shared" ca="1" si="12"/>
        <v>0.51074565436460417</v>
      </c>
      <c r="F352" s="48">
        <f t="shared" ca="1" si="11"/>
        <v>6.7189514055456945</v>
      </c>
    </row>
    <row r="353" spans="5:6" x14ac:dyDescent="0.25">
      <c r="E353" s="48">
        <f t="shared" ca="1" si="12"/>
        <v>0.51735776088746077</v>
      </c>
      <c r="F353" s="48">
        <f t="shared" ca="1" si="11"/>
        <v>6.7582199765347761</v>
      </c>
    </row>
    <row r="354" spans="5:6" x14ac:dyDescent="0.25">
      <c r="E354" s="48">
        <f t="shared" ca="1" si="12"/>
        <v>0.20944169308458249</v>
      </c>
      <c r="F354" s="48">
        <f t="shared" ca="1" si="11"/>
        <v>5.3472621545594059</v>
      </c>
    </row>
    <row r="355" spans="5:6" x14ac:dyDescent="0.25">
      <c r="E355" s="48">
        <f t="shared" ca="1" si="12"/>
        <v>0.42615339884703052</v>
      </c>
      <c r="F355" s="48">
        <f t="shared" ca="1" si="11"/>
        <v>6.2682535871428176</v>
      </c>
    </row>
    <row r="356" spans="5:6" x14ac:dyDescent="0.25">
      <c r="E356" s="48">
        <f t="shared" ca="1" si="12"/>
        <v>0.75367141560207507</v>
      </c>
      <c r="F356" s="48">
        <f t="shared" ca="1" si="11"/>
        <v>8.9633976116070571</v>
      </c>
    </row>
    <row r="357" spans="5:6" x14ac:dyDescent="0.25">
      <c r="E357" s="48">
        <f t="shared" ca="1" si="12"/>
        <v>0.33743482246438283</v>
      </c>
      <c r="F357" s="48">
        <f t="shared" ca="1" si="11"/>
        <v>5.8683250008439627</v>
      </c>
    </row>
    <row r="358" spans="5:6" x14ac:dyDescent="0.25">
      <c r="E358" s="48">
        <f t="shared" ca="1" si="12"/>
        <v>0.41187300112405845</v>
      </c>
      <c r="F358" s="48">
        <f t="shared" ca="1" si="11"/>
        <v>6.1998771607763299</v>
      </c>
    </row>
    <row r="359" spans="5:6" x14ac:dyDescent="0.25">
      <c r="E359" s="48">
        <f t="shared" ca="1" si="12"/>
        <v>0.17655281357648112</v>
      </c>
      <c r="F359" s="48">
        <f t="shared" ca="1" si="11"/>
        <v>5.2107808331994496</v>
      </c>
    </row>
    <row r="360" spans="5:6" x14ac:dyDescent="0.25">
      <c r="E360" s="48">
        <f t="shared" ca="1" si="12"/>
        <v>0.9121159739925353</v>
      </c>
      <c r="F360" s="48">
        <f t="shared" ca="1" si="11"/>
        <v>13.772327388015604</v>
      </c>
    </row>
    <row r="361" spans="5:6" x14ac:dyDescent="0.25">
      <c r="E361" s="48">
        <f t="shared" ca="1" si="12"/>
        <v>0.28882356856352576</v>
      </c>
      <c r="F361" s="48">
        <f t="shared" ca="1" si="11"/>
        <v>5.6673361132355193</v>
      </c>
    </row>
    <row r="362" spans="5:6" x14ac:dyDescent="0.25">
      <c r="E362" s="48">
        <f t="shared" ca="1" si="12"/>
        <v>0.87417499420988798</v>
      </c>
      <c r="F362" s="48">
        <f t="shared" ca="1" si="11"/>
        <v>11.859488636824745</v>
      </c>
    </row>
    <row r="363" spans="5:6" x14ac:dyDescent="0.25">
      <c r="E363" s="48">
        <f t="shared" ca="1" si="12"/>
        <v>0.40904649850774</v>
      </c>
      <c r="F363" s="48">
        <f t="shared" ca="1" si="11"/>
        <v>6.1865564755419387</v>
      </c>
    </row>
    <row r="364" spans="5:6" x14ac:dyDescent="0.25">
      <c r="E364" s="48">
        <f t="shared" ca="1" si="12"/>
        <v>0.54351775900617239</v>
      </c>
      <c r="F364" s="48">
        <f t="shared" ca="1" si="11"/>
        <v>6.9207343312944358</v>
      </c>
    </row>
    <row r="365" spans="5:6" x14ac:dyDescent="0.25">
      <c r="E365" s="48">
        <f t="shared" ca="1" si="12"/>
        <v>0.78409026627322365</v>
      </c>
      <c r="F365" s="48">
        <f t="shared" ca="1" si="11"/>
        <v>9.4697735431604677</v>
      </c>
    </row>
    <row r="366" spans="5:6" x14ac:dyDescent="0.25">
      <c r="E366" s="48">
        <f t="shared" ca="1" si="12"/>
        <v>0.88664599626094409</v>
      </c>
      <c r="F366" s="48">
        <f t="shared" ca="1" si="11"/>
        <v>12.38665287064099</v>
      </c>
    </row>
    <row r="367" spans="5:6" x14ac:dyDescent="0.25">
      <c r="E367" s="48">
        <f t="shared" ca="1" si="12"/>
        <v>0.12808463126659941</v>
      </c>
      <c r="F367" s="48">
        <f t="shared" ca="1" si="11"/>
        <v>4.9934513523633113</v>
      </c>
    </row>
    <row r="368" spans="5:6" x14ac:dyDescent="0.25">
      <c r="E368" s="48">
        <f t="shared" ca="1" si="12"/>
        <v>0.63674336831378886</v>
      </c>
      <c r="F368" s="48">
        <f t="shared" ca="1" si="11"/>
        <v>7.6205219371658561</v>
      </c>
    </row>
    <row r="369" spans="5:6" x14ac:dyDescent="0.25">
      <c r="E369" s="48">
        <f t="shared" ca="1" si="12"/>
        <v>0.90965641859470114</v>
      </c>
      <c r="F369" s="48">
        <f t="shared" ca="1" si="11"/>
        <v>13.614841098874722</v>
      </c>
    </row>
    <row r="370" spans="5:6" x14ac:dyDescent="0.25">
      <c r="E370" s="48">
        <f t="shared" ca="1" si="12"/>
        <v>0.82462735940766074</v>
      </c>
      <c r="F370" s="48">
        <f t="shared" ca="1" si="11"/>
        <v>10.327136079889481</v>
      </c>
    </row>
    <row r="371" spans="5:6" x14ac:dyDescent="0.25">
      <c r="E371" s="48">
        <f t="shared" ca="1" si="12"/>
        <v>0.45817130198072964</v>
      </c>
      <c r="F371" s="48">
        <f t="shared" ca="1" si="11"/>
        <v>6.4288012108218808</v>
      </c>
    </row>
    <row r="372" spans="5:6" x14ac:dyDescent="0.25">
      <c r="E372" s="48">
        <f t="shared" ca="1" si="12"/>
        <v>0.62441521351749885</v>
      </c>
      <c r="F372" s="48">
        <f t="shared" ca="1" si="11"/>
        <v>7.51455914129631</v>
      </c>
    </row>
    <row r="373" spans="5:6" x14ac:dyDescent="0.25">
      <c r="E373" s="48">
        <f t="shared" ca="1" si="12"/>
        <v>0.96457232607212029</v>
      </c>
      <c r="F373" s="48">
        <f t="shared" ca="1" si="11"/>
        <v>20.109930490500261</v>
      </c>
    </row>
    <row r="374" spans="5:6" x14ac:dyDescent="0.25">
      <c r="E374" s="48">
        <f t="shared" ca="1" si="12"/>
        <v>0.6089083379036363</v>
      </c>
      <c r="F374" s="48">
        <f t="shared" ca="1" si="11"/>
        <v>7.3879047369689221</v>
      </c>
    </row>
    <row r="375" spans="5:6" x14ac:dyDescent="0.25">
      <c r="E375" s="48">
        <f t="shared" ca="1" si="12"/>
        <v>0.89986780009838985</v>
      </c>
      <c r="F375" s="48">
        <f t="shared" ca="1" si="11"/>
        <v>13.043593058554393</v>
      </c>
    </row>
    <row r="376" spans="5:6" x14ac:dyDescent="0.25">
      <c r="E376" s="48">
        <f t="shared" ca="1" si="12"/>
        <v>0.37519478672177931</v>
      </c>
      <c r="F376" s="48">
        <f t="shared" ca="1" si="11"/>
        <v>6.0319124388230607</v>
      </c>
    </row>
    <row r="377" spans="5:6" x14ac:dyDescent="0.25">
      <c r="E377" s="48">
        <f t="shared" ca="1" si="12"/>
        <v>0.16394246764873499</v>
      </c>
      <c r="F377" s="48">
        <f t="shared" ca="1" si="11"/>
        <v>5.156659776612039</v>
      </c>
    </row>
    <row r="378" spans="5:6" x14ac:dyDescent="0.25">
      <c r="E378" s="48">
        <f t="shared" ca="1" si="12"/>
        <v>0.76769386935592321</v>
      </c>
      <c r="F378" s="48">
        <f t="shared" ca="1" si="11"/>
        <v>9.1851636347610448</v>
      </c>
    </row>
    <row r="379" spans="5:6" x14ac:dyDescent="0.25">
      <c r="E379" s="48">
        <f t="shared" ca="1" si="12"/>
        <v>0.85438298735712848</v>
      </c>
      <c r="F379" s="48">
        <f t="shared" ca="1" si="11"/>
        <v>11.159102135750045</v>
      </c>
    </row>
    <row r="380" spans="5:6" x14ac:dyDescent="0.25">
      <c r="E380" s="48">
        <f t="shared" ca="1" si="12"/>
        <v>0.2591645745775808</v>
      </c>
      <c r="F380" s="48">
        <f t="shared" ca="1" si="11"/>
        <v>5.547710119328384</v>
      </c>
    </row>
    <row r="381" spans="5:6" x14ac:dyDescent="0.25">
      <c r="E381" s="48">
        <f t="shared" ca="1" si="12"/>
        <v>0.9108376293697048</v>
      </c>
      <c r="F381" s="48">
        <f t="shared" ca="1" si="11"/>
        <v>13.689706300190473</v>
      </c>
    </row>
    <row r="382" spans="5:6" x14ac:dyDescent="0.25">
      <c r="E382" s="48">
        <f t="shared" ca="1" si="12"/>
        <v>0.43260620870239042</v>
      </c>
      <c r="F382" s="48">
        <f t="shared" ca="1" si="11"/>
        <v>6.2997698787889718</v>
      </c>
    </row>
    <row r="383" spans="5:6" x14ac:dyDescent="0.25">
      <c r="E383" s="48">
        <f t="shared" ca="1" si="12"/>
        <v>0.28597085288545399</v>
      </c>
      <c r="F383" s="48">
        <f t="shared" ca="1" si="11"/>
        <v>5.6557665728236923</v>
      </c>
    </row>
    <row r="384" spans="5:6" x14ac:dyDescent="0.25">
      <c r="E384" s="48">
        <f t="shared" ca="1" si="12"/>
        <v>0.34100080228376661</v>
      </c>
      <c r="F384" s="48">
        <f t="shared" ca="1" si="11"/>
        <v>5.883441868046587</v>
      </c>
    </row>
    <row r="385" spans="5:6" x14ac:dyDescent="0.25">
      <c r="E385" s="48">
        <f t="shared" ca="1" si="12"/>
        <v>0.59443485236359561</v>
      </c>
      <c r="F385" s="48">
        <f t="shared" ca="1" si="11"/>
        <v>7.2757668890456015</v>
      </c>
    </row>
    <row r="386" spans="5:6" x14ac:dyDescent="0.25">
      <c r="E386" s="48">
        <f t="shared" ca="1" si="12"/>
        <v>0.61883950795083531</v>
      </c>
      <c r="F386" s="48">
        <f t="shared" ca="1" si="11"/>
        <v>7.4682017781761196</v>
      </c>
    </row>
    <row r="387" spans="5:6" x14ac:dyDescent="0.25">
      <c r="E387" s="48">
        <f t="shared" ca="1" si="12"/>
        <v>0.18074467955778017</v>
      </c>
      <c r="F387" s="48">
        <f t="shared" ref="F387:F450" ca="1" si="13">$C$3*((((1-E387)^(-1/C$5))-1)^(1/$C$4))</f>
        <v>5.2285068005087298</v>
      </c>
    </row>
    <row r="388" spans="5:6" x14ac:dyDescent="0.25">
      <c r="E388" s="48">
        <f t="shared" ref="E388:E451" ca="1" si="14">RAND()</f>
        <v>0.94799513833695959</v>
      </c>
      <c r="F388" s="48">
        <f t="shared" ca="1" si="13"/>
        <v>17.137666215163371</v>
      </c>
    </row>
    <row r="389" spans="5:6" x14ac:dyDescent="0.25">
      <c r="E389" s="48">
        <f t="shared" ca="1" si="14"/>
        <v>0.55912548623756242</v>
      </c>
      <c r="F389" s="48">
        <f t="shared" ca="1" si="13"/>
        <v>7.0236717544270775</v>
      </c>
    </row>
    <row r="390" spans="5:6" x14ac:dyDescent="0.25">
      <c r="E390" s="48">
        <f t="shared" ca="1" si="14"/>
        <v>0.24727264591975862</v>
      </c>
      <c r="F390" s="48">
        <f t="shared" ca="1" si="13"/>
        <v>5.4999666898226742</v>
      </c>
    </row>
    <row r="391" spans="5:6" x14ac:dyDescent="0.25">
      <c r="E391" s="48">
        <f t="shared" ca="1" si="14"/>
        <v>0.84846716207365769</v>
      </c>
      <c r="F391" s="48">
        <f t="shared" ca="1" si="13"/>
        <v>10.975457455333066</v>
      </c>
    </row>
    <row r="392" spans="5:6" x14ac:dyDescent="0.25">
      <c r="E392" s="48">
        <f t="shared" ca="1" si="14"/>
        <v>0.89492062597838706</v>
      </c>
      <c r="F392" s="48">
        <f t="shared" ca="1" si="13"/>
        <v>12.784112740915308</v>
      </c>
    </row>
    <row r="393" spans="5:6" x14ac:dyDescent="0.25">
      <c r="E393" s="48">
        <f t="shared" ca="1" si="14"/>
        <v>0.38064257404946278</v>
      </c>
      <c r="F393" s="48">
        <f t="shared" ca="1" si="13"/>
        <v>6.0562325601455207</v>
      </c>
    </row>
    <row r="394" spans="5:6" x14ac:dyDescent="0.25">
      <c r="E394" s="48">
        <f t="shared" ca="1" si="14"/>
        <v>0.30558959863949064</v>
      </c>
      <c r="F394" s="48">
        <f t="shared" ca="1" si="13"/>
        <v>5.7357467820906347</v>
      </c>
    </row>
    <row r="395" spans="5:6" x14ac:dyDescent="0.25">
      <c r="E395" s="48">
        <f t="shared" ca="1" si="14"/>
        <v>0.3904425697031777</v>
      </c>
      <c r="F395" s="48">
        <f t="shared" ca="1" si="13"/>
        <v>6.1005050665627012</v>
      </c>
    </row>
    <row r="396" spans="5:6" x14ac:dyDescent="0.25">
      <c r="E396" s="48">
        <f t="shared" ca="1" si="14"/>
        <v>0.64353082794182037</v>
      </c>
      <c r="F396" s="48">
        <f t="shared" ca="1" si="13"/>
        <v>7.681014775990965</v>
      </c>
    </row>
    <row r="397" spans="5:6" x14ac:dyDescent="0.25">
      <c r="E397" s="48">
        <f t="shared" ca="1" si="14"/>
        <v>0.16708937854339423</v>
      </c>
      <c r="F397" s="48">
        <f t="shared" ca="1" si="13"/>
        <v>5.1702880245329492</v>
      </c>
    </row>
    <row r="398" spans="5:6" x14ac:dyDescent="0.25">
      <c r="E398" s="48">
        <f t="shared" ca="1" si="14"/>
        <v>0.84331181791657595</v>
      </c>
      <c r="F398" s="48">
        <f t="shared" ca="1" si="13"/>
        <v>10.823510728807699</v>
      </c>
    </row>
    <row r="399" spans="5:6" x14ac:dyDescent="0.25">
      <c r="E399" s="48">
        <f t="shared" ca="1" si="14"/>
        <v>0.21123476803025798</v>
      </c>
      <c r="F399" s="48">
        <f t="shared" ca="1" si="13"/>
        <v>5.3545680277365548</v>
      </c>
    </row>
    <row r="400" spans="5:6" x14ac:dyDescent="0.25">
      <c r="E400" s="48">
        <f t="shared" ca="1" si="14"/>
        <v>0.905997470511681</v>
      </c>
      <c r="F400" s="48">
        <f t="shared" ca="1" si="13"/>
        <v>13.391470337131414</v>
      </c>
    </row>
    <row r="401" spans="5:6" x14ac:dyDescent="0.25">
      <c r="E401" s="48">
        <f t="shared" ca="1" si="14"/>
        <v>0.5761794732376323</v>
      </c>
      <c r="F401" s="48">
        <f t="shared" ca="1" si="13"/>
        <v>7.1418797458228589</v>
      </c>
    </row>
    <row r="402" spans="5:6" x14ac:dyDescent="0.25">
      <c r="E402" s="48">
        <f t="shared" ca="1" si="14"/>
        <v>0.68993873669818473</v>
      </c>
      <c r="F402" s="48">
        <f t="shared" ca="1" si="13"/>
        <v>8.1425983072578507</v>
      </c>
    </row>
    <row r="403" spans="5:6" x14ac:dyDescent="0.25">
      <c r="E403" s="48">
        <f t="shared" ca="1" si="14"/>
        <v>0.61421901952823388</v>
      </c>
      <c r="F403" s="48">
        <f t="shared" ca="1" si="13"/>
        <v>7.4304894542207638</v>
      </c>
    </row>
    <row r="404" spans="5:6" x14ac:dyDescent="0.25">
      <c r="E404" s="48">
        <f t="shared" ca="1" si="14"/>
        <v>0.68493897176567542</v>
      </c>
      <c r="F404" s="48">
        <f t="shared" ca="1" si="13"/>
        <v>8.088345474744024</v>
      </c>
    </row>
    <row r="405" spans="5:6" x14ac:dyDescent="0.25">
      <c r="E405" s="48">
        <f t="shared" ca="1" si="14"/>
        <v>0.16849475533639524</v>
      </c>
      <c r="F405" s="48">
        <f t="shared" ca="1" si="13"/>
        <v>5.176346587598589</v>
      </c>
    </row>
    <row r="406" spans="5:6" x14ac:dyDescent="0.25">
      <c r="E406" s="48">
        <f t="shared" ca="1" si="14"/>
        <v>0.79114256541127637</v>
      </c>
      <c r="F406" s="48">
        <f t="shared" ca="1" si="13"/>
        <v>9.6017739424375712</v>
      </c>
    </row>
    <row r="407" spans="5:6" x14ac:dyDescent="0.25">
      <c r="E407" s="48">
        <f t="shared" ca="1" si="14"/>
        <v>0.83987287743970662</v>
      </c>
      <c r="F407" s="48">
        <f t="shared" ca="1" si="13"/>
        <v>10.726033588662048</v>
      </c>
    </row>
    <row r="408" spans="5:6" x14ac:dyDescent="0.25">
      <c r="E408" s="48">
        <f t="shared" ca="1" si="14"/>
        <v>0.37820959881414495</v>
      </c>
      <c r="F408" s="48">
        <f t="shared" ca="1" si="13"/>
        <v>6.0453463126588334</v>
      </c>
    </row>
    <row r="409" spans="5:6" x14ac:dyDescent="0.25">
      <c r="E409" s="48">
        <f t="shared" ca="1" si="14"/>
        <v>0.36322764601100543</v>
      </c>
      <c r="F409" s="48">
        <f t="shared" ca="1" si="13"/>
        <v>5.9791697966440953</v>
      </c>
    </row>
    <row r="410" spans="5:6" x14ac:dyDescent="0.25">
      <c r="E410" s="48">
        <f t="shared" ca="1" si="14"/>
        <v>0.31268132371135016</v>
      </c>
      <c r="F410" s="48">
        <f t="shared" ca="1" si="13"/>
        <v>5.7649359810724974</v>
      </c>
    </row>
    <row r="411" spans="5:6" x14ac:dyDescent="0.25">
      <c r="E411" s="48">
        <f t="shared" ca="1" si="14"/>
        <v>0.47435722587843676</v>
      </c>
      <c r="F411" s="48">
        <f t="shared" ca="1" si="13"/>
        <v>6.5142832146765608</v>
      </c>
    </row>
    <row r="412" spans="5:6" x14ac:dyDescent="0.25">
      <c r="E412" s="48">
        <f t="shared" ca="1" si="14"/>
        <v>0.549292918135869</v>
      </c>
      <c r="F412" s="48">
        <f t="shared" ca="1" si="13"/>
        <v>6.9582695382059452</v>
      </c>
    </row>
    <row r="413" spans="5:6" x14ac:dyDescent="0.25">
      <c r="E413" s="48">
        <f t="shared" ca="1" si="14"/>
        <v>0.90451477970706473</v>
      </c>
      <c r="F413" s="48">
        <f t="shared" ca="1" si="13"/>
        <v>13.304431425845479</v>
      </c>
    </row>
    <row r="414" spans="5:6" x14ac:dyDescent="0.25">
      <c r="E414" s="48">
        <f t="shared" ca="1" si="14"/>
        <v>1.4434114061842584E-2</v>
      </c>
      <c r="F414" s="48">
        <f t="shared" ca="1" si="13"/>
        <v>4.0310629812914005</v>
      </c>
    </row>
    <row r="415" spans="5:6" x14ac:dyDescent="0.25">
      <c r="E415" s="48">
        <f t="shared" ca="1" si="14"/>
        <v>0.67938659500149279</v>
      </c>
      <c r="F415" s="48">
        <f t="shared" ca="1" si="13"/>
        <v>8.0294936393734613</v>
      </c>
    </row>
    <row r="416" spans="5:6" x14ac:dyDescent="0.25">
      <c r="E416" s="48">
        <f t="shared" ca="1" si="14"/>
        <v>0.91647701188202424</v>
      </c>
      <c r="F416" s="48">
        <f t="shared" ca="1" si="13"/>
        <v>14.067513724785066</v>
      </c>
    </row>
    <row r="417" spans="5:6" x14ac:dyDescent="0.25">
      <c r="E417" s="48">
        <f t="shared" ca="1" si="14"/>
        <v>0.40192820407642105</v>
      </c>
      <c r="F417" s="48">
        <f t="shared" ca="1" si="13"/>
        <v>6.1533053777430444</v>
      </c>
    </row>
    <row r="418" spans="5:6" x14ac:dyDescent="0.25">
      <c r="E418" s="48">
        <f t="shared" ca="1" si="14"/>
        <v>0.80109284139954984</v>
      </c>
      <c r="F418" s="48">
        <f t="shared" ca="1" si="13"/>
        <v>9.7991347262987851</v>
      </c>
    </row>
    <row r="419" spans="5:6" x14ac:dyDescent="0.25">
      <c r="E419" s="48">
        <f t="shared" ca="1" si="14"/>
        <v>0.84309021253737704</v>
      </c>
      <c r="F419" s="48">
        <f t="shared" ca="1" si="13"/>
        <v>10.817138265853588</v>
      </c>
    </row>
    <row r="420" spans="5:6" x14ac:dyDescent="0.25">
      <c r="E420" s="48">
        <f t="shared" ca="1" si="14"/>
        <v>0.5158984744214361</v>
      </c>
      <c r="F420" s="48">
        <f t="shared" ca="1" si="13"/>
        <v>6.7494939967329941</v>
      </c>
    </row>
    <row r="421" spans="5:6" x14ac:dyDescent="0.25">
      <c r="E421" s="48">
        <f t="shared" ca="1" si="14"/>
        <v>0.99988469866979002</v>
      </c>
      <c r="F421" s="48">
        <f t="shared" ca="1" si="13"/>
        <v>218.71187912356677</v>
      </c>
    </row>
    <row r="422" spans="5:6" x14ac:dyDescent="0.25">
      <c r="E422" s="48">
        <f t="shared" ca="1" si="14"/>
        <v>0.68958414113134148</v>
      </c>
      <c r="F422" s="48">
        <f t="shared" ca="1" si="13"/>
        <v>8.1387102238796665</v>
      </c>
    </row>
    <row r="423" spans="5:6" x14ac:dyDescent="0.25">
      <c r="E423" s="48">
        <f t="shared" ca="1" si="14"/>
        <v>0.22523867943023801</v>
      </c>
      <c r="F423" s="48">
        <f t="shared" ca="1" si="13"/>
        <v>5.41132614326545</v>
      </c>
    </row>
    <row r="424" spans="5:6" x14ac:dyDescent="0.25">
      <c r="E424" s="48">
        <f t="shared" ca="1" si="14"/>
        <v>7.1609321283415017E-2</v>
      </c>
      <c r="F424" s="48">
        <f t="shared" ca="1" si="13"/>
        <v>4.6780534244489438</v>
      </c>
    </row>
    <row r="425" spans="5:6" x14ac:dyDescent="0.25">
      <c r="E425" s="48">
        <f t="shared" ca="1" si="14"/>
        <v>0.12889652694384335</v>
      </c>
      <c r="F425" s="48">
        <f t="shared" ca="1" si="13"/>
        <v>4.9973509688221931</v>
      </c>
    </row>
    <row r="426" spans="5:6" x14ac:dyDescent="0.25">
      <c r="E426" s="48">
        <f t="shared" ca="1" si="14"/>
        <v>0.7536505939001249</v>
      </c>
      <c r="F426" s="48">
        <f t="shared" ca="1" si="13"/>
        <v>8.9630816524381967</v>
      </c>
    </row>
    <row r="427" spans="5:6" x14ac:dyDescent="0.25">
      <c r="E427" s="48">
        <f t="shared" ca="1" si="14"/>
        <v>0.45835726567876511</v>
      </c>
      <c r="F427" s="48">
        <f t="shared" ca="1" si="13"/>
        <v>6.4297658032925398</v>
      </c>
    </row>
    <row r="428" spans="5:6" x14ac:dyDescent="0.25">
      <c r="E428" s="48">
        <f t="shared" ca="1" si="14"/>
        <v>0.33354476819493117</v>
      </c>
      <c r="F428" s="48">
        <f t="shared" ca="1" si="13"/>
        <v>5.8519033005092291</v>
      </c>
    </row>
    <row r="429" spans="5:6" x14ac:dyDescent="0.25">
      <c r="E429" s="48">
        <f t="shared" ca="1" si="14"/>
        <v>0.48155670291454344</v>
      </c>
      <c r="F429" s="48">
        <f t="shared" ca="1" si="13"/>
        <v>6.5533431480542825</v>
      </c>
    </row>
    <row r="430" spans="5:6" x14ac:dyDescent="0.25">
      <c r="E430" s="48">
        <f t="shared" ca="1" si="14"/>
        <v>0.50156790379127347</v>
      </c>
      <c r="F430" s="48">
        <f t="shared" ca="1" si="13"/>
        <v>6.665560366671591</v>
      </c>
    </row>
    <row r="431" spans="5:6" x14ac:dyDescent="0.25">
      <c r="E431" s="48">
        <f t="shared" ca="1" si="14"/>
        <v>0.2681431176299679</v>
      </c>
      <c r="F431" s="48">
        <f t="shared" ca="1" si="13"/>
        <v>5.5838017180965336</v>
      </c>
    </row>
    <row r="432" spans="5:6" x14ac:dyDescent="0.25">
      <c r="E432" s="48">
        <f t="shared" ca="1" si="14"/>
        <v>0.93731828391220529</v>
      </c>
      <c r="F432" s="48">
        <f t="shared" ca="1" si="13"/>
        <v>15.854818332177082</v>
      </c>
    </row>
    <row r="433" spans="5:6" x14ac:dyDescent="0.25">
      <c r="E433" s="48">
        <f t="shared" ca="1" si="14"/>
        <v>0.66985987604826747</v>
      </c>
      <c r="F433" s="48">
        <f t="shared" ca="1" si="13"/>
        <v>7.9317708601085091</v>
      </c>
    </row>
    <row r="434" spans="5:6" x14ac:dyDescent="0.25">
      <c r="E434" s="48">
        <f t="shared" ca="1" si="14"/>
        <v>0.87047617377339737</v>
      </c>
      <c r="F434" s="48">
        <f t="shared" ca="1" si="13"/>
        <v>11.717177018209103</v>
      </c>
    </row>
    <row r="435" spans="5:6" x14ac:dyDescent="0.25">
      <c r="E435" s="48">
        <f t="shared" ca="1" si="14"/>
        <v>0.75009748450837155</v>
      </c>
      <c r="F435" s="48">
        <f t="shared" ca="1" si="13"/>
        <v>8.9097110178441561</v>
      </c>
    </row>
    <row r="436" spans="5:6" x14ac:dyDescent="0.25">
      <c r="E436" s="48">
        <f t="shared" ca="1" si="14"/>
        <v>0.56388254105294922</v>
      </c>
      <c r="F436" s="48">
        <f t="shared" ca="1" si="13"/>
        <v>7.0560182027826626</v>
      </c>
    </row>
    <row r="437" spans="5:6" x14ac:dyDescent="0.25">
      <c r="E437" s="48">
        <f t="shared" ca="1" si="14"/>
        <v>0.71546178396111604</v>
      </c>
      <c r="F437" s="48">
        <f t="shared" ca="1" si="13"/>
        <v>8.4400273861808213</v>
      </c>
    </row>
    <row r="438" spans="5:6" x14ac:dyDescent="0.25">
      <c r="E438" s="48">
        <f t="shared" ca="1" si="14"/>
        <v>0.78492172473842348</v>
      </c>
      <c r="F438" s="48">
        <f t="shared" ca="1" si="13"/>
        <v>9.4850170690609268</v>
      </c>
    </row>
    <row r="439" spans="5:6" x14ac:dyDescent="0.25">
      <c r="E439" s="48">
        <f t="shared" ca="1" si="14"/>
        <v>0.52042514575297805</v>
      </c>
      <c r="F439" s="48">
        <f t="shared" ca="1" si="13"/>
        <v>6.7766735891660055</v>
      </c>
    </row>
    <row r="440" spans="5:6" x14ac:dyDescent="0.25">
      <c r="E440" s="48">
        <f t="shared" ca="1" si="14"/>
        <v>0.12732346726670762</v>
      </c>
      <c r="F440" s="48">
        <f t="shared" ca="1" si="13"/>
        <v>4.9897847093998511</v>
      </c>
    </row>
    <row r="441" spans="5:6" x14ac:dyDescent="0.25">
      <c r="E441" s="48">
        <f t="shared" ca="1" si="14"/>
        <v>0.48075314707812788</v>
      </c>
      <c r="F441" s="48">
        <f t="shared" ca="1" si="13"/>
        <v>6.548950474258536</v>
      </c>
    </row>
    <row r="442" spans="5:6" x14ac:dyDescent="0.25">
      <c r="E442" s="48">
        <f t="shared" ca="1" si="14"/>
        <v>0.7217708214354962</v>
      </c>
      <c r="F442" s="48">
        <f t="shared" ca="1" si="13"/>
        <v>8.5193899735166934</v>
      </c>
    </row>
    <row r="443" spans="5:6" x14ac:dyDescent="0.25">
      <c r="E443" s="48">
        <f t="shared" ca="1" si="14"/>
        <v>0.94933949527338446</v>
      </c>
      <c r="F443" s="48">
        <f t="shared" ca="1" si="13"/>
        <v>17.32570951917964</v>
      </c>
    </row>
    <row r="444" spans="5:6" x14ac:dyDescent="0.25">
      <c r="E444" s="48">
        <f t="shared" ca="1" si="14"/>
        <v>0.50637007474130524</v>
      </c>
      <c r="F444" s="48">
        <f t="shared" ca="1" si="13"/>
        <v>6.693338492189369</v>
      </c>
    </row>
    <row r="445" spans="5:6" x14ac:dyDescent="0.25">
      <c r="E445" s="48">
        <f t="shared" ca="1" si="14"/>
        <v>0.31503061344982219</v>
      </c>
      <c r="F445" s="48">
        <f t="shared" ca="1" si="13"/>
        <v>5.7746436954156231</v>
      </c>
    </row>
    <row r="446" spans="5:6" x14ac:dyDescent="0.25">
      <c r="E446" s="48">
        <f t="shared" ca="1" si="14"/>
        <v>0.2701372042296869</v>
      </c>
      <c r="F446" s="48">
        <f t="shared" ca="1" si="13"/>
        <v>5.5918278769485781</v>
      </c>
    </row>
    <row r="447" spans="5:6" x14ac:dyDescent="0.25">
      <c r="E447" s="48">
        <f t="shared" ca="1" si="14"/>
        <v>3.0030040868631369E-2</v>
      </c>
      <c r="F447" s="48">
        <f t="shared" ca="1" si="13"/>
        <v>4.3022063048459174</v>
      </c>
    </row>
    <row r="448" spans="5:6" x14ac:dyDescent="0.25">
      <c r="E448" s="48">
        <f t="shared" ca="1" si="14"/>
        <v>0.2006633162607282</v>
      </c>
      <c r="F448" s="48">
        <f t="shared" ca="1" si="13"/>
        <v>5.3113331813252485</v>
      </c>
    </row>
    <row r="449" spans="5:6" x14ac:dyDescent="0.25">
      <c r="E449" s="48">
        <f t="shared" ca="1" si="14"/>
        <v>0.13760732107586782</v>
      </c>
      <c r="F449" s="48">
        <f t="shared" ca="1" si="13"/>
        <v>5.0384951312621258</v>
      </c>
    </row>
    <row r="450" spans="5:6" x14ac:dyDescent="0.25">
      <c r="E450" s="48">
        <f t="shared" ca="1" si="14"/>
        <v>0.45151295582240691</v>
      </c>
      <c r="F450" s="48">
        <f t="shared" ca="1" si="13"/>
        <v>6.3945211382930172</v>
      </c>
    </row>
    <row r="451" spans="5:6" x14ac:dyDescent="0.25">
      <c r="E451" s="48">
        <f t="shared" ca="1" si="14"/>
        <v>0.87329849838543039</v>
      </c>
      <c r="F451" s="48">
        <f t="shared" ref="F451:F514" ca="1" si="15">$C$3*((((1-E451)^(-1/C$5))-1)^(1/$C$4))</f>
        <v>11.825234318810768</v>
      </c>
    </row>
    <row r="452" spans="5:6" x14ac:dyDescent="0.25">
      <c r="E452" s="48">
        <f t="shared" ref="E452:E515" ca="1" si="16">RAND()</f>
        <v>0.76624848681317081</v>
      </c>
      <c r="F452" s="48">
        <f t="shared" ca="1" si="15"/>
        <v>9.1614396694953122</v>
      </c>
    </row>
    <row r="453" spans="5:6" x14ac:dyDescent="0.25">
      <c r="E453" s="48">
        <f t="shared" ca="1" si="16"/>
        <v>4.8042040981957745E-2</v>
      </c>
      <c r="F453" s="48">
        <f t="shared" ca="1" si="15"/>
        <v>4.4955813989301987</v>
      </c>
    </row>
    <row r="454" spans="5:6" x14ac:dyDescent="0.25">
      <c r="E454" s="48">
        <f t="shared" ca="1" si="16"/>
        <v>0.39230479813037744</v>
      </c>
      <c r="F454" s="48">
        <f t="shared" ca="1" si="15"/>
        <v>6.1089971272361918</v>
      </c>
    </row>
    <row r="455" spans="5:6" x14ac:dyDescent="0.25">
      <c r="E455" s="48">
        <f t="shared" ca="1" si="16"/>
        <v>9.3998471947133289E-2</v>
      </c>
      <c r="F455" s="48">
        <f t="shared" ca="1" si="15"/>
        <v>4.8163044160739892</v>
      </c>
    </row>
    <row r="456" spans="5:6" x14ac:dyDescent="0.25">
      <c r="E456" s="48">
        <f t="shared" ca="1" si="16"/>
        <v>0.42101982673374372</v>
      </c>
      <c r="F456" s="48">
        <f t="shared" ca="1" si="15"/>
        <v>6.2434612257189661</v>
      </c>
    </row>
    <row r="457" spans="5:6" x14ac:dyDescent="0.25">
      <c r="E457" s="48">
        <f t="shared" ca="1" si="16"/>
        <v>0.57478322168683804</v>
      </c>
      <c r="F457" s="48">
        <f t="shared" ca="1" si="15"/>
        <v>7.1319623792058326</v>
      </c>
    </row>
    <row r="458" spans="5:6" x14ac:dyDescent="0.25">
      <c r="E458" s="48">
        <f t="shared" ca="1" si="16"/>
        <v>0.31414714410514488</v>
      </c>
      <c r="F458" s="48">
        <f t="shared" ca="1" si="15"/>
        <v>5.770990709337962</v>
      </c>
    </row>
    <row r="459" spans="5:6" x14ac:dyDescent="0.25">
      <c r="E459" s="48">
        <f t="shared" ca="1" si="16"/>
        <v>0.85943165982210068</v>
      </c>
      <c r="F459" s="48">
        <f t="shared" ca="1" si="15"/>
        <v>11.324391784402358</v>
      </c>
    </row>
    <row r="460" spans="5:6" x14ac:dyDescent="0.25">
      <c r="E460" s="48">
        <f t="shared" ca="1" si="16"/>
        <v>0.65105466395971945</v>
      </c>
      <c r="F460" s="48">
        <f t="shared" ca="1" si="15"/>
        <v>7.7499702052398636</v>
      </c>
    </row>
    <row r="461" spans="5:6" x14ac:dyDescent="0.25">
      <c r="E461" s="48">
        <f t="shared" ca="1" si="16"/>
        <v>0.62661180103519742</v>
      </c>
      <c r="F461" s="48">
        <f t="shared" ca="1" si="15"/>
        <v>7.5330838396067881</v>
      </c>
    </row>
    <row r="462" spans="5:6" x14ac:dyDescent="0.25">
      <c r="E462" s="48">
        <f t="shared" ca="1" si="16"/>
        <v>0.77118859670597906</v>
      </c>
      <c r="F462" s="48">
        <f t="shared" ca="1" si="15"/>
        <v>9.2433969833547884</v>
      </c>
    </row>
    <row r="463" spans="5:6" x14ac:dyDescent="0.25">
      <c r="E463" s="48">
        <f t="shared" ca="1" si="16"/>
        <v>0.5062201122508998</v>
      </c>
      <c r="F463" s="48">
        <f t="shared" ca="1" si="15"/>
        <v>6.692465827122339</v>
      </c>
    </row>
    <row r="464" spans="5:6" x14ac:dyDescent="0.25">
      <c r="E464" s="48">
        <f t="shared" ca="1" si="16"/>
        <v>0.47368227389149486</v>
      </c>
      <c r="F464" s="48">
        <f t="shared" ca="1" si="15"/>
        <v>6.5106550813949058</v>
      </c>
    </row>
    <row r="465" spans="5:6" x14ac:dyDescent="0.25">
      <c r="E465" s="48">
        <f t="shared" ca="1" si="16"/>
        <v>0.89845335672507909</v>
      </c>
      <c r="F465" s="48">
        <f t="shared" ca="1" si="15"/>
        <v>12.967580676065175</v>
      </c>
    </row>
    <row r="466" spans="5:6" x14ac:dyDescent="0.25">
      <c r="E466" s="48">
        <f t="shared" ca="1" si="16"/>
        <v>0.61024519218287665</v>
      </c>
      <c r="F466" s="48">
        <f t="shared" ca="1" si="15"/>
        <v>7.3985493348296956</v>
      </c>
    </row>
    <row r="467" spans="5:6" x14ac:dyDescent="0.25">
      <c r="E467" s="48">
        <f t="shared" ca="1" si="16"/>
        <v>0.25935813828568377</v>
      </c>
      <c r="F467" s="48">
        <f t="shared" ca="1" si="15"/>
        <v>5.5484875768215076</v>
      </c>
    </row>
    <row r="468" spans="5:6" x14ac:dyDescent="0.25">
      <c r="E468" s="48">
        <f t="shared" ca="1" si="16"/>
        <v>8.808416588013146E-2</v>
      </c>
      <c r="F468" s="48">
        <f t="shared" ca="1" si="15"/>
        <v>4.7820132745287838</v>
      </c>
    </row>
    <row r="469" spans="5:6" x14ac:dyDescent="0.25">
      <c r="E469" s="48">
        <f t="shared" ca="1" si="16"/>
        <v>0.24798669312472588</v>
      </c>
      <c r="F469" s="48">
        <f t="shared" ca="1" si="15"/>
        <v>5.5028332461890672</v>
      </c>
    </row>
    <row r="470" spans="5:6" x14ac:dyDescent="0.25">
      <c r="E470" s="48">
        <f t="shared" ca="1" si="16"/>
        <v>0.14968909462416236</v>
      </c>
      <c r="F470" s="48">
        <f t="shared" ca="1" si="15"/>
        <v>5.0937209419235598</v>
      </c>
    </row>
    <row r="471" spans="5:6" x14ac:dyDescent="0.25">
      <c r="E471" s="48">
        <f t="shared" ca="1" si="16"/>
        <v>0.14194942975285751</v>
      </c>
      <c r="F471" s="48">
        <f t="shared" ca="1" si="15"/>
        <v>5.0585693559460942</v>
      </c>
    </row>
    <row r="472" spans="5:6" x14ac:dyDescent="0.25">
      <c r="E472" s="48">
        <f t="shared" ca="1" si="16"/>
        <v>0.55749153840824506</v>
      </c>
      <c r="F472" s="48">
        <f t="shared" ca="1" si="15"/>
        <v>7.0126691551707783</v>
      </c>
    </row>
    <row r="473" spans="5:6" x14ac:dyDescent="0.25">
      <c r="E473" s="48">
        <f t="shared" ca="1" si="16"/>
        <v>9.7691338399409466E-2</v>
      </c>
      <c r="F473" s="48">
        <f t="shared" ca="1" si="15"/>
        <v>4.8370618655985753</v>
      </c>
    </row>
    <row r="474" spans="5:6" x14ac:dyDescent="0.25">
      <c r="E474" s="48">
        <f t="shared" ca="1" si="16"/>
        <v>0.9291233165042222</v>
      </c>
      <c r="F474" s="48">
        <f t="shared" ca="1" si="15"/>
        <v>15.063533632409303</v>
      </c>
    </row>
    <row r="475" spans="5:6" x14ac:dyDescent="0.25">
      <c r="E475" s="48">
        <f t="shared" ca="1" si="16"/>
        <v>0.28709613583262039</v>
      </c>
      <c r="F475" s="48">
        <f t="shared" ca="1" si="15"/>
        <v>5.660328173185972</v>
      </c>
    </row>
    <row r="476" spans="5:6" x14ac:dyDescent="0.25">
      <c r="E476" s="48">
        <f t="shared" ca="1" si="16"/>
        <v>0.98758871589377417</v>
      </c>
      <c r="F476" s="48">
        <f t="shared" ca="1" si="15"/>
        <v>31.132431331154958</v>
      </c>
    </row>
    <row r="477" spans="5:6" x14ac:dyDescent="0.25">
      <c r="E477" s="48">
        <f t="shared" ca="1" si="16"/>
        <v>0.46357450756621521</v>
      </c>
      <c r="F477" s="48">
        <f t="shared" ca="1" si="15"/>
        <v>6.4569901979997475</v>
      </c>
    </row>
    <row r="478" spans="5:6" x14ac:dyDescent="0.25">
      <c r="E478" s="48">
        <f t="shared" ca="1" si="16"/>
        <v>0.96936283540212997</v>
      </c>
      <c r="F478" s="48">
        <f t="shared" ca="1" si="15"/>
        <v>21.364845961030628</v>
      </c>
    </row>
    <row r="479" spans="5:6" x14ac:dyDescent="0.25">
      <c r="E479" s="48">
        <f t="shared" ca="1" si="16"/>
        <v>0.67674470759748884</v>
      </c>
      <c r="F479" s="48">
        <f t="shared" ca="1" si="15"/>
        <v>8.0019902662013127</v>
      </c>
    </row>
    <row r="480" spans="5:6" x14ac:dyDescent="0.25">
      <c r="E480" s="48">
        <f t="shared" ca="1" si="16"/>
        <v>0.24942686150661675</v>
      </c>
      <c r="F480" s="48">
        <f t="shared" ca="1" si="15"/>
        <v>5.508614567829623</v>
      </c>
    </row>
    <row r="481" spans="5:6" x14ac:dyDescent="0.25">
      <c r="E481" s="48">
        <f t="shared" ca="1" si="16"/>
        <v>0.31542820180939146</v>
      </c>
      <c r="F481" s="48">
        <f t="shared" ca="1" si="15"/>
        <v>5.7762885764742036</v>
      </c>
    </row>
    <row r="482" spans="5:6" x14ac:dyDescent="0.25">
      <c r="E482" s="48">
        <f t="shared" ca="1" si="16"/>
        <v>0.51345990879884373</v>
      </c>
      <c r="F482" s="48">
        <f t="shared" ca="1" si="15"/>
        <v>6.7349878246132997</v>
      </c>
    </row>
    <row r="483" spans="5:6" x14ac:dyDescent="0.25">
      <c r="E483" s="48">
        <f t="shared" ca="1" si="16"/>
        <v>0.2324612424091419</v>
      </c>
      <c r="F483" s="48">
        <f t="shared" ca="1" si="15"/>
        <v>5.4404414143454378</v>
      </c>
    </row>
    <row r="484" spans="5:6" x14ac:dyDescent="0.25">
      <c r="E484" s="48">
        <f t="shared" ca="1" si="16"/>
        <v>0.8166729809367268</v>
      </c>
      <c r="F484" s="48">
        <f t="shared" ca="1" si="15"/>
        <v>10.137981098870476</v>
      </c>
    </row>
    <row r="485" spans="5:6" x14ac:dyDescent="0.25">
      <c r="E485" s="48">
        <f t="shared" ca="1" si="16"/>
        <v>0.27338203212569956</v>
      </c>
      <c r="F485" s="48">
        <f t="shared" ca="1" si="15"/>
        <v>5.6048987411884852</v>
      </c>
    </row>
    <row r="486" spans="5:6" x14ac:dyDescent="0.25">
      <c r="E486" s="48">
        <f t="shared" ca="1" si="16"/>
        <v>0.82227206047999768</v>
      </c>
      <c r="F486" s="48">
        <f t="shared" ca="1" si="15"/>
        <v>10.269880146092817</v>
      </c>
    </row>
    <row r="487" spans="5:6" x14ac:dyDescent="0.25">
      <c r="E487" s="48">
        <f t="shared" ca="1" si="16"/>
        <v>0.9519278853829628</v>
      </c>
      <c r="F487" s="48">
        <f t="shared" ca="1" si="15"/>
        <v>17.708474510546402</v>
      </c>
    </row>
    <row r="488" spans="5:6" x14ac:dyDescent="0.25">
      <c r="E488" s="48">
        <f t="shared" ca="1" si="16"/>
        <v>0.9962817347770444</v>
      </c>
      <c r="F488" s="48">
        <f t="shared" ca="1" si="15"/>
        <v>51.44322486166773</v>
      </c>
    </row>
    <row r="489" spans="5:6" x14ac:dyDescent="0.25">
      <c r="E489" s="48">
        <f t="shared" ca="1" si="16"/>
        <v>0.42663022940551043</v>
      </c>
      <c r="F489" s="48">
        <f t="shared" ca="1" si="15"/>
        <v>6.2705688844393626</v>
      </c>
    </row>
    <row r="490" spans="5:6" x14ac:dyDescent="0.25">
      <c r="E490" s="48">
        <f t="shared" ca="1" si="16"/>
        <v>0.63719876031473011</v>
      </c>
      <c r="F490" s="48">
        <f t="shared" ca="1" si="15"/>
        <v>7.6245313330717259</v>
      </c>
    </row>
    <row r="491" spans="5:6" x14ac:dyDescent="0.25">
      <c r="E491" s="48">
        <f t="shared" ca="1" si="16"/>
        <v>0.58559376807488328</v>
      </c>
      <c r="F491" s="48">
        <f t="shared" ca="1" si="15"/>
        <v>7.2099238686177722</v>
      </c>
    </row>
    <row r="492" spans="5:6" x14ac:dyDescent="0.25">
      <c r="E492" s="48">
        <f t="shared" ca="1" si="16"/>
        <v>9.1059271739868941E-2</v>
      </c>
      <c r="F492" s="48">
        <f t="shared" ca="1" si="15"/>
        <v>4.7994324291718025</v>
      </c>
    </row>
    <row r="493" spans="5:6" x14ac:dyDescent="0.25">
      <c r="E493" s="48">
        <f t="shared" ca="1" si="16"/>
        <v>0.87880279032531683</v>
      </c>
      <c r="F493" s="48">
        <f t="shared" ca="1" si="15"/>
        <v>12.046118537656447</v>
      </c>
    </row>
    <row r="494" spans="5:6" x14ac:dyDescent="0.25">
      <c r="E494" s="48">
        <f t="shared" ca="1" si="16"/>
        <v>0.58920986439024814</v>
      </c>
      <c r="F494" s="48">
        <f t="shared" ca="1" si="15"/>
        <v>7.2366208536654639</v>
      </c>
    </row>
    <row r="495" spans="5:6" x14ac:dyDescent="0.25">
      <c r="E495" s="48">
        <f t="shared" ca="1" si="16"/>
        <v>0.84288088746365863</v>
      </c>
      <c r="F495" s="48">
        <f t="shared" ca="1" si="15"/>
        <v>10.811130629250611</v>
      </c>
    </row>
    <row r="496" spans="5:6" x14ac:dyDescent="0.25">
      <c r="E496" s="48">
        <f t="shared" ca="1" si="16"/>
        <v>0.34830114806657031</v>
      </c>
      <c r="F496" s="48">
        <f t="shared" ca="1" si="15"/>
        <v>5.9145877595372012</v>
      </c>
    </row>
    <row r="497" spans="5:6" x14ac:dyDescent="0.25">
      <c r="E497" s="48">
        <f t="shared" ca="1" si="16"/>
        <v>0.34350486467461505</v>
      </c>
      <c r="F497" s="48">
        <f t="shared" ca="1" si="15"/>
        <v>5.8940944654680631</v>
      </c>
    </row>
    <row r="498" spans="5:6" x14ac:dyDescent="0.25">
      <c r="E498" s="48">
        <f t="shared" ca="1" si="16"/>
        <v>0.69117359442141713</v>
      </c>
      <c r="F498" s="48">
        <f t="shared" ca="1" si="15"/>
        <v>8.1561871841853097</v>
      </c>
    </row>
    <row r="499" spans="5:6" x14ac:dyDescent="0.25">
      <c r="E499" s="48">
        <f t="shared" ca="1" si="16"/>
        <v>0.27229451974732588</v>
      </c>
      <c r="F499" s="48">
        <f t="shared" ca="1" si="15"/>
        <v>5.6005164634226032</v>
      </c>
    </row>
    <row r="500" spans="5:6" x14ac:dyDescent="0.25">
      <c r="E500" s="48">
        <f t="shared" ca="1" si="16"/>
        <v>0.35594689150128678</v>
      </c>
      <c r="F500" s="48">
        <f t="shared" ca="1" si="15"/>
        <v>5.9475104307951838</v>
      </c>
    </row>
    <row r="501" spans="5:6" x14ac:dyDescent="0.25">
      <c r="E501" s="48">
        <f t="shared" ca="1" si="16"/>
        <v>0.35465827776728809</v>
      </c>
      <c r="F501" s="48">
        <f t="shared" ca="1" si="15"/>
        <v>5.9419389831475034</v>
      </c>
    </row>
    <row r="502" spans="5:6" x14ac:dyDescent="0.25">
      <c r="E502" s="48">
        <f t="shared" ca="1" si="16"/>
        <v>0.75284993621861152</v>
      </c>
      <c r="F502" s="48">
        <f t="shared" ca="1" si="15"/>
        <v>8.9509606011592044</v>
      </c>
    </row>
    <row r="503" spans="5:6" x14ac:dyDescent="0.25">
      <c r="E503" s="48">
        <f t="shared" ca="1" si="16"/>
        <v>0.32782617995930918</v>
      </c>
      <c r="F503" s="48">
        <f t="shared" ca="1" si="15"/>
        <v>5.8278872096608234</v>
      </c>
    </row>
    <row r="504" spans="5:6" x14ac:dyDescent="0.25">
      <c r="E504" s="48">
        <f t="shared" ca="1" si="16"/>
        <v>0.37328733921530033</v>
      </c>
      <c r="F504" s="48">
        <f t="shared" ca="1" si="15"/>
        <v>6.0234442326857094</v>
      </c>
    </row>
    <row r="505" spans="5:6" x14ac:dyDescent="0.25">
      <c r="E505" s="48">
        <f t="shared" ca="1" si="16"/>
        <v>0.17495053769999613</v>
      </c>
      <c r="F505" s="48">
        <f t="shared" ca="1" si="15"/>
        <v>5.2039730145150784</v>
      </c>
    </row>
    <row r="506" spans="5:6" x14ac:dyDescent="0.25">
      <c r="E506" s="48">
        <f t="shared" ca="1" si="16"/>
        <v>0.58715579581061816</v>
      </c>
      <c r="F506" s="48">
        <f t="shared" ca="1" si="15"/>
        <v>7.2214169825069776</v>
      </c>
    </row>
    <row r="507" spans="5:6" x14ac:dyDescent="0.25">
      <c r="E507" s="48">
        <f t="shared" ca="1" si="16"/>
        <v>0.662749690136061</v>
      </c>
      <c r="F507" s="48">
        <f t="shared" ca="1" si="15"/>
        <v>7.8613708302436098</v>
      </c>
    </row>
    <row r="508" spans="5:6" x14ac:dyDescent="0.25">
      <c r="E508" s="48">
        <f t="shared" ca="1" si="16"/>
        <v>0.77982807536111687</v>
      </c>
      <c r="F508" s="48">
        <f t="shared" ca="1" si="15"/>
        <v>9.3929166171925988</v>
      </c>
    </row>
    <row r="509" spans="5:6" x14ac:dyDescent="0.25">
      <c r="E509" s="48">
        <f t="shared" ca="1" si="16"/>
        <v>0.5367178797472032</v>
      </c>
      <c r="F509" s="48">
        <f t="shared" ca="1" si="15"/>
        <v>6.8773367298952195</v>
      </c>
    </row>
    <row r="510" spans="5:6" x14ac:dyDescent="0.25">
      <c r="E510" s="48">
        <f t="shared" ca="1" si="16"/>
        <v>0.71533611100725447</v>
      </c>
      <c r="F510" s="48">
        <f t="shared" ca="1" si="15"/>
        <v>8.438471744494219</v>
      </c>
    </row>
    <row r="511" spans="5:6" x14ac:dyDescent="0.25">
      <c r="E511" s="48">
        <f t="shared" ca="1" si="16"/>
        <v>0.46033012468247536</v>
      </c>
      <c r="F511" s="48">
        <f t="shared" ca="1" si="15"/>
        <v>6.4400234199528983</v>
      </c>
    </row>
    <row r="512" spans="5:6" x14ac:dyDescent="0.25">
      <c r="E512" s="48">
        <f t="shared" ca="1" si="16"/>
        <v>0.66532886437374983</v>
      </c>
      <c r="F512" s="48">
        <f t="shared" ca="1" si="15"/>
        <v>7.8866662527200262</v>
      </c>
    </row>
    <row r="513" spans="5:6" x14ac:dyDescent="0.25">
      <c r="E513" s="48">
        <f t="shared" ca="1" si="16"/>
        <v>0.85769090187232599</v>
      </c>
      <c r="F513" s="48">
        <f t="shared" ca="1" si="15"/>
        <v>11.266463505734112</v>
      </c>
    </row>
    <row r="514" spans="5:6" x14ac:dyDescent="0.25">
      <c r="E514" s="48">
        <f t="shared" ca="1" si="16"/>
        <v>0.69578669801043747</v>
      </c>
      <c r="F514" s="48">
        <f t="shared" ca="1" si="15"/>
        <v>8.2076343759394668</v>
      </c>
    </row>
    <row r="515" spans="5:6" x14ac:dyDescent="0.25">
      <c r="E515" s="48">
        <f t="shared" ca="1" si="16"/>
        <v>0.63171993282129113</v>
      </c>
      <c r="F515" s="48">
        <f t="shared" ref="F515:F578" ca="1" si="17">$C$3*((((1-E515)^(-1/C$5))-1)^(1/$C$4))</f>
        <v>7.5767518297896643</v>
      </c>
    </row>
    <row r="516" spans="5:6" x14ac:dyDescent="0.25">
      <c r="E516" s="48">
        <f t="shared" ref="E516:E579" ca="1" si="18">RAND()</f>
        <v>0.16124996533167457</v>
      </c>
      <c r="F516" s="48">
        <f t="shared" ca="1" si="17"/>
        <v>5.1449281848979744</v>
      </c>
    </row>
    <row r="517" spans="5:6" x14ac:dyDescent="0.25">
      <c r="E517" s="48">
        <f t="shared" ca="1" si="18"/>
        <v>0.71074492256496957</v>
      </c>
      <c r="F517" s="48">
        <f t="shared" ca="1" si="17"/>
        <v>8.3822942079212872</v>
      </c>
    </row>
    <row r="518" spans="5:6" x14ac:dyDescent="0.25">
      <c r="E518" s="48">
        <f t="shared" ca="1" si="18"/>
        <v>0.90519794381102747</v>
      </c>
      <c r="F518" s="48">
        <f t="shared" ca="1" si="17"/>
        <v>13.344295845595555</v>
      </c>
    </row>
    <row r="519" spans="5:6" x14ac:dyDescent="0.25">
      <c r="E519" s="48">
        <f t="shared" ca="1" si="18"/>
        <v>0.35094216403899225</v>
      </c>
      <c r="F519" s="48">
        <f t="shared" ca="1" si="17"/>
        <v>5.9259238536934653</v>
      </c>
    </row>
    <row r="520" spans="5:6" x14ac:dyDescent="0.25">
      <c r="E520" s="48">
        <f t="shared" ca="1" si="18"/>
        <v>1.230116969305628E-2</v>
      </c>
      <c r="F520" s="48">
        <f t="shared" ca="1" si="17"/>
        <v>3.9755368343382407</v>
      </c>
    </row>
    <row r="521" spans="5:6" x14ac:dyDescent="0.25">
      <c r="E521" s="48">
        <f t="shared" ca="1" si="18"/>
        <v>0.18215478028198617</v>
      </c>
      <c r="F521" s="48">
        <f t="shared" ca="1" si="17"/>
        <v>5.2344434402419271</v>
      </c>
    </row>
    <row r="522" spans="5:6" x14ac:dyDescent="0.25">
      <c r="E522" s="48">
        <f t="shared" ca="1" si="18"/>
        <v>0.43057547084934045</v>
      </c>
      <c r="F522" s="48">
        <f t="shared" ca="1" si="17"/>
        <v>6.2898083048700499</v>
      </c>
    </row>
    <row r="523" spans="5:6" x14ac:dyDescent="0.25">
      <c r="E523" s="48">
        <f t="shared" ca="1" si="18"/>
        <v>0.30659784120689137</v>
      </c>
      <c r="F523" s="48">
        <f t="shared" ca="1" si="17"/>
        <v>5.7398865515416988</v>
      </c>
    </row>
    <row r="524" spans="5:6" x14ac:dyDescent="0.25">
      <c r="E524" s="48">
        <f t="shared" ca="1" si="18"/>
        <v>0.85419235450257136</v>
      </c>
      <c r="F524" s="48">
        <f t="shared" ca="1" si="17"/>
        <v>11.153020370129552</v>
      </c>
    </row>
    <row r="525" spans="5:6" x14ac:dyDescent="0.25">
      <c r="E525" s="48">
        <f t="shared" ca="1" si="18"/>
        <v>0.59642584789972497</v>
      </c>
      <c r="F525" s="48">
        <f t="shared" ca="1" si="17"/>
        <v>7.2908652025362635</v>
      </c>
    </row>
    <row r="526" spans="5:6" x14ac:dyDescent="0.25">
      <c r="E526" s="48">
        <f t="shared" ca="1" si="18"/>
        <v>6.6969512105052642E-2</v>
      </c>
      <c r="F526" s="48">
        <f t="shared" ca="1" si="17"/>
        <v>4.6459409794326136</v>
      </c>
    </row>
    <row r="527" spans="5:6" x14ac:dyDescent="0.25">
      <c r="E527" s="48">
        <f t="shared" ca="1" si="18"/>
        <v>0.89026917429532093</v>
      </c>
      <c r="F527" s="48">
        <f t="shared" ca="1" si="17"/>
        <v>12.555456052348951</v>
      </c>
    </row>
    <row r="528" spans="5:6" x14ac:dyDescent="0.25">
      <c r="E528" s="48">
        <f t="shared" ca="1" si="18"/>
        <v>0.29733620258621685</v>
      </c>
      <c r="F528" s="48">
        <f t="shared" ca="1" si="17"/>
        <v>5.7019748001905572</v>
      </c>
    </row>
    <row r="529" spans="5:6" x14ac:dyDescent="0.25">
      <c r="E529" s="48">
        <f t="shared" ca="1" si="18"/>
        <v>0.86281426699362496</v>
      </c>
      <c r="F529" s="48">
        <f t="shared" ca="1" si="17"/>
        <v>11.439916399175623</v>
      </c>
    </row>
    <row r="530" spans="5:6" x14ac:dyDescent="0.25">
      <c r="E530" s="48">
        <f t="shared" ca="1" si="18"/>
        <v>0.12424779163714372</v>
      </c>
      <c r="F530" s="48">
        <f t="shared" ca="1" si="17"/>
        <v>4.9748600941318752</v>
      </c>
    </row>
    <row r="531" spans="5:6" x14ac:dyDescent="0.25">
      <c r="E531" s="48">
        <f t="shared" ca="1" si="18"/>
        <v>0.91365035388511584</v>
      </c>
      <c r="F531" s="48">
        <f t="shared" ca="1" si="17"/>
        <v>13.873773384247114</v>
      </c>
    </row>
    <row r="532" spans="5:6" x14ac:dyDescent="0.25">
      <c r="E532" s="48">
        <f t="shared" ca="1" si="18"/>
        <v>0.50525032072783649</v>
      </c>
      <c r="F532" s="48">
        <f t="shared" ca="1" si="17"/>
        <v>6.6868305583875625</v>
      </c>
    </row>
    <row r="533" spans="5:6" x14ac:dyDescent="0.25">
      <c r="E533" s="48">
        <f t="shared" ca="1" si="18"/>
        <v>0.53989255033403039</v>
      </c>
      <c r="F533" s="48">
        <f t="shared" ca="1" si="17"/>
        <v>6.8974924383196949</v>
      </c>
    </row>
    <row r="534" spans="5:6" x14ac:dyDescent="0.25">
      <c r="E534" s="48">
        <f t="shared" ca="1" si="18"/>
        <v>0.92220346801693331</v>
      </c>
      <c r="F534" s="48">
        <f t="shared" ca="1" si="17"/>
        <v>14.490047270952552</v>
      </c>
    </row>
    <row r="535" spans="5:6" x14ac:dyDescent="0.25">
      <c r="E535" s="48">
        <f t="shared" ca="1" si="18"/>
        <v>2.4213734978766888E-2</v>
      </c>
      <c r="F535" s="48">
        <f t="shared" ca="1" si="17"/>
        <v>4.2192868615816366</v>
      </c>
    </row>
    <row r="536" spans="5:6" x14ac:dyDescent="0.25">
      <c r="E536" s="48">
        <f t="shared" ca="1" si="18"/>
        <v>0.92991279565811491</v>
      </c>
      <c r="F536" s="48">
        <f t="shared" ca="1" si="17"/>
        <v>15.134002545693795</v>
      </c>
    </row>
    <row r="537" spans="5:6" x14ac:dyDescent="0.25">
      <c r="E537" s="48">
        <f t="shared" ca="1" si="18"/>
        <v>0.69642118846640511</v>
      </c>
      <c r="F537" s="48">
        <f t="shared" ca="1" si="17"/>
        <v>8.214796197331431</v>
      </c>
    </row>
    <row r="538" spans="5:6" x14ac:dyDescent="0.25">
      <c r="E538" s="48">
        <f t="shared" ca="1" si="18"/>
        <v>0.46679592082109966</v>
      </c>
      <c r="F538" s="48">
        <f t="shared" ca="1" si="17"/>
        <v>6.4739595003781574</v>
      </c>
    </row>
    <row r="539" spans="5:6" x14ac:dyDescent="0.25">
      <c r="E539" s="48">
        <f t="shared" ca="1" si="18"/>
        <v>0.12794771058296073</v>
      </c>
      <c r="F539" s="48">
        <f t="shared" ca="1" si="17"/>
        <v>4.9927925527139942</v>
      </c>
    </row>
    <row r="540" spans="5:6" x14ac:dyDescent="0.25">
      <c r="E540" s="48">
        <f t="shared" ca="1" si="18"/>
        <v>0.40541921483242616</v>
      </c>
      <c r="F540" s="48">
        <f t="shared" ca="1" si="17"/>
        <v>6.1695604713623711</v>
      </c>
    </row>
    <row r="541" spans="5:6" x14ac:dyDescent="0.25">
      <c r="E541" s="48">
        <f t="shared" ca="1" si="18"/>
        <v>4.2855679175603845E-2</v>
      </c>
      <c r="F541" s="48">
        <f t="shared" ca="1" si="17"/>
        <v>4.4467555091709912</v>
      </c>
    </row>
    <row r="542" spans="5:6" x14ac:dyDescent="0.25">
      <c r="E542" s="48">
        <f t="shared" ca="1" si="18"/>
        <v>2.7410737034983645E-2</v>
      </c>
      <c r="F542" s="48">
        <f t="shared" ca="1" si="17"/>
        <v>4.2666774761206971</v>
      </c>
    </row>
    <row r="543" spans="5:6" x14ac:dyDescent="0.25">
      <c r="E543" s="48">
        <f t="shared" ca="1" si="18"/>
        <v>0.7640794873139598</v>
      </c>
      <c r="F543" s="48">
        <f t="shared" ca="1" si="17"/>
        <v>9.1262249192857432</v>
      </c>
    </row>
    <row r="544" spans="5:6" x14ac:dyDescent="0.25">
      <c r="E544" s="48">
        <f t="shared" ca="1" si="18"/>
        <v>0.23830925783761592</v>
      </c>
      <c r="F544" s="48">
        <f t="shared" ca="1" si="17"/>
        <v>5.4639646192551661</v>
      </c>
    </row>
    <row r="545" spans="5:6" x14ac:dyDescent="0.25">
      <c r="E545" s="48">
        <f t="shared" ca="1" si="18"/>
        <v>0.59330884831710451</v>
      </c>
      <c r="F545" s="48">
        <f t="shared" ca="1" si="17"/>
        <v>7.2672728119509813</v>
      </c>
    </row>
    <row r="546" spans="5:6" x14ac:dyDescent="0.25">
      <c r="E546" s="48">
        <f t="shared" ca="1" si="18"/>
        <v>0.94616771135980315</v>
      </c>
      <c r="F546" s="48">
        <f t="shared" ca="1" si="17"/>
        <v>16.892819293792776</v>
      </c>
    </row>
    <row r="547" spans="5:6" x14ac:dyDescent="0.25">
      <c r="E547" s="48">
        <f t="shared" ca="1" si="18"/>
        <v>0.65095006689627455</v>
      </c>
      <c r="F547" s="48">
        <f t="shared" ca="1" si="17"/>
        <v>7.7489974291083028</v>
      </c>
    </row>
    <row r="548" spans="5:6" x14ac:dyDescent="0.25">
      <c r="E548" s="48">
        <f t="shared" ca="1" si="18"/>
        <v>0.5763243108533046</v>
      </c>
      <c r="F548" s="48">
        <f t="shared" ca="1" si="17"/>
        <v>7.142911035855585</v>
      </c>
    </row>
    <row r="549" spans="5:6" x14ac:dyDescent="0.25">
      <c r="E549" s="48">
        <f t="shared" ca="1" si="18"/>
        <v>0.3052659919424846</v>
      </c>
      <c r="F549" s="48">
        <f t="shared" ca="1" si="17"/>
        <v>5.7344187597577188</v>
      </c>
    </row>
    <row r="550" spans="5:6" x14ac:dyDescent="0.25">
      <c r="E550" s="48">
        <f t="shared" ca="1" si="18"/>
        <v>0.71978079153984986</v>
      </c>
      <c r="F550" s="48">
        <f t="shared" ca="1" si="17"/>
        <v>8.4940854795778211</v>
      </c>
    </row>
    <row r="551" spans="5:6" x14ac:dyDescent="0.25">
      <c r="E551" s="48">
        <f t="shared" ca="1" si="18"/>
        <v>5.179225966752099E-2</v>
      </c>
      <c r="F551" s="48">
        <f t="shared" ca="1" si="17"/>
        <v>4.5284474477780643</v>
      </c>
    </row>
    <row r="552" spans="5:6" x14ac:dyDescent="0.25">
      <c r="E552" s="48">
        <f t="shared" ca="1" si="18"/>
        <v>0.62415971568842687</v>
      </c>
      <c r="F552" s="48">
        <f t="shared" ca="1" si="17"/>
        <v>7.5124141506881079</v>
      </c>
    </row>
    <row r="553" spans="5:6" x14ac:dyDescent="0.25">
      <c r="E553" s="48">
        <f t="shared" ca="1" si="18"/>
        <v>0.9427396278724427</v>
      </c>
      <c r="F553" s="48">
        <f t="shared" ca="1" si="17"/>
        <v>16.463825189835248</v>
      </c>
    </row>
    <row r="554" spans="5:6" x14ac:dyDescent="0.25">
      <c r="E554" s="48">
        <f t="shared" ca="1" si="18"/>
        <v>0.27443428856661289</v>
      </c>
      <c r="F554" s="48">
        <f t="shared" ca="1" si="17"/>
        <v>5.6091405264573568</v>
      </c>
    </row>
    <row r="555" spans="5:6" x14ac:dyDescent="0.25">
      <c r="E555" s="48">
        <f t="shared" ca="1" si="18"/>
        <v>0.32125779867947579</v>
      </c>
      <c r="F555" s="48">
        <f t="shared" ca="1" si="17"/>
        <v>5.8004745791882311</v>
      </c>
    </row>
    <row r="556" spans="5:6" x14ac:dyDescent="0.25">
      <c r="E556" s="48">
        <f t="shared" ca="1" si="18"/>
        <v>5.8953512257479135E-3</v>
      </c>
      <c r="F556" s="48">
        <f t="shared" ca="1" si="17"/>
        <v>3.7331022386590229</v>
      </c>
    </row>
    <row r="557" spans="5:6" x14ac:dyDescent="0.25">
      <c r="E557" s="48">
        <f t="shared" ca="1" si="18"/>
        <v>0.6897335747406973</v>
      </c>
      <c r="F557" s="48">
        <f t="shared" ca="1" si="17"/>
        <v>8.1403479790736508</v>
      </c>
    </row>
    <row r="558" spans="5:6" x14ac:dyDescent="0.25">
      <c r="E558" s="48">
        <f t="shared" ca="1" si="18"/>
        <v>0.79287963636568681</v>
      </c>
      <c r="F558" s="48">
        <f t="shared" ca="1" si="17"/>
        <v>9.6352585648291065</v>
      </c>
    </row>
    <row r="559" spans="5:6" x14ac:dyDescent="0.25">
      <c r="E559" s="48">
        <f t="shared" ca="1" si="18"/>
        <v>0.40343742993460263</v>
      </c>
      <c r="F559" s="48">
        <f t="shared" ca="1" si="17"/>
        <v>6.1603205718515719</v>
      </c>
    </row>
    <row r="560" spans="5:6" x14ac:dyDescent="0.25">
      <c r="E560" s="48">
        <f t="shared" ca="1" si="18"/>
        <v>0.88058293078902938</v>
      </c>
      <c r="F560" s="48">
        <f t="shared" ca="1" si="17"/>
        <v>12.120618687943644</v>
      </c>
    </row>
    <row r="561" spans="5:6" x14ac:dyDescent="0.25">
      <c r="E561" s="48">
        <f t="shared" ca="1" si="18"/>
        <v>0.88223800770278094</v>
      </c>
      <c r="F561" s="48">
        <f t="shared" ca="1" si="17"/>
        <v>12.191309996152448</v>
      </c>
    </row>
    <row r="562" spans="5:6" x14ac:dyDescent="0.25">
      <c r="E562" s="48">
        <f t="shared" ca="1" si="18"/>
        <v>0.22003090601021702</v>
      </c>
      <c r="F562" s="48">
        <f t="shared" ca="1" si="17"/>
        <v>5.3902740624763972</v>
      </c>
    </row>
    <row r="563" spans="5:6" x14ac:dyDescent="0.25">
      <c r="E563" s="48">
        <f t="shared" ca="1" si="18"/>
        <v>0.30220216349555007</v>
      </c>
      <c r="F563" s="48">
        <f t="shared" ca="1" si="17"/>
        <v>5.7218614204891498</v>
      </c>
    </row>
    <row r="564" spans="5:6" x14ac:dyDescent="0.25">
      <c r="E564" s="48">
        <f t="shared" ca="1" si="18"/>
        <v>0.97638160649032357</v>
      </c>
      <c r="F564" s="48">
        <f t="shared" ca="1" si="17"/>
        <v>23.811258864860555</v>
      </c>
    </row>
    <row r="565" spans="5:6" x14ac:dyDescent="0.25">
      <c r="E565" s="48">
        <f t="shared" ca="1" si="18"/>
        <v>0.88938427382635832</v>
      </c>
      <c r="F565" s="48">
        <f t="shared" ca="1" si="17"/>
        <v>12.513506988432423</v>
      </c>
    </row>
    <row r="566" spans="5:6" x14ac:dyDescent="0.25">
      <c r="E566" s="48">
        <f t="shared" ca="1" si="18"/>
        <v>0.80904227295122932</v>
      </c>
      <c r="F566" s="48">
        <f t="shared" ca="1" si="17"/>
        <v>9.9671340324092093</v>
      </c>
    </row>
    <row r="567" spans="5:6" x14ac:dyDescent="0.25">
      <c r="E567" s="48">
        <f t="shared" ca="1" si="18"/>
        <v>5.354625285922876E-2</v>
      </c>
      <c r="F567" s="48">
        <f t="shared" ca="1" si="17"/>
        <v>4.5432114653025799</v>
      </c>
    </row>
    <row r="568" spans="5:6" x14ac:dyDescent="0.25">
      <c r="E568" s="48">
        <f t="shared" ca="1" si="18"/>
        <v>0.62974344532001925</v>
      </c>
      <c r="F568" s="48">
        <f t="shared" ca="1" si="17"/>
        <v>7.559756500455979</v>
      </c>
    </row>
    <row r="569" spans="5:6" x14ac:dyDescent="0.25">
      <c r="E569" s="48">
        <f t="shared" ca="1" si="18"/>
        <v>0.59103201167878405</v>
      </c>
      <c r="F569" s="48">
        <f t="shared" ca="1" si="17"/>
        <v>7.2501950311326135</v>
      </c>
    </row>
    <row r="570" spans="5:6" x14ac:dyDescent="0.25">
      <c r="E570" s="48">
        <f t="shared" ca="1" si="18"/>
        <v>0.54575116433815007</v>
      </c>
      <c r="F570" s="48">
        <f t="shared" ca="1" si="17"/>
        <v>6.9351750761751498</v>
      </c>
    </row>
    <row r="571" spans="5:6" x14ac:dyDescent="0.25">
      <c r="E571" s="48">
        <f t="shared" ca="1" si="18"/>
        <v>0.33349867553210488</v>
      </c>
      <c r="F571" s="48">
        <f t="shared" ca="1" si="17"/>
        <v>5.851709142498402</v>
      </c>
    </row>
    <row r="572" spans="5:6" x14ac:dyDescent="0.25">
      <c r="E572" s="48">
        <f t="shared" ca="1" si="18"/>
        <v>0.59261508914663097</v>
      </c>
      <c r="F572" s="48">
        <f t="shared" ca="1" si="17"/>
        <v>7.262055366965261</v>
      </c>
    </row>
    <row r="573" spans="5:6" x14ac:dyDescent="0.25">
      <c r="E573" s="48">
        <f t="shared" ca="1" si="18"/>
        <v>0.52021368404741863</v>
      </c>
      <c r="F573" s="48">
        <f t="shared" ca="1" si="17"/>
        <v>6.7753965162659382</v>
      </c>
    </row>
    <row r="574" spans="5:6" x14ac:dyDescent="0.25">
      <c r="E574" s="48">
        <f t="shared" ca="1" si="18"/>
        <v>0.42235148248028365</v>
      </c>
      <c r="F574" s="48">
        <f t="shared" ca="1" si="17"/>
        <v>6.2498690184015544</v>
      </c>
    </row>
    <row r="575" spans="5:6" x14ac:dyDescent="0.25">
      <c r="E575" s="48">
        <f t="shared" ca="1" si="18"/>
        <v>0.51360689465221177</v>
      </c>
      <c r="F575" s="48">
        <f t="shared" ca="1" si="17"/>
        <v>6.735859534785571</v>
      </c>
    </row>
    <row r="576" spans="5:6" x14ac:dyDescent="0.25">
      <c r="E576" s="48">
        <f t="shared" ca="1" si="18"/>
        <v>0.62534741315020026</v>
      </c>
      <c r="F576" s="48">
        <f t="shared" ca="1" si="17"/>
        <v>7.5224024090388832</v>
      </c>
    </row>
    <row r="577" spans="5:6" x14ac:dyDescent="0.25">
      <c r="E577" s="48">
        <f t="shared" ca="1" si="18"/>
        <v>5.9544036393724964E-3</v>
      </c>
      <c r="F577" s="48">
        <f t="shared" ca="1" si="17"/>
        <v>3.7362598677047867</v>
      </c>
    </row>
    <row r="578" spans="5:6" x14ac:dyDescent="0.25">
      <c r="E578" s="48">
        <f t="shared" ca="1" si="18"/>
        <v>8.8049407179496719E-2</v>
      </c>
      <c r="F578" s="48">
        <f t="shared" ca="1" si="17"/>
        <v>4.7818076389273232</v>
      </c>
    </row>
    <row r="579" spans="5:6" x14ac:dyDescent="0.25">
      <c r="E579" s="48">
        <f t="shared" ca="1" si="18"/>
        <v>0.96461408551962546</v>
      </c>
      <c r="F579" s="48">
        <f t="shared" ref="F579:F642" ca="1" si="19">$C$3*((((1-E579)^(-1/C$5))-1)^(1/$C$4))</f>
        <v>20.119815435462328</v>
      </c>
    </row>
    <row r="580" spans="5:6" x14ac:dyDescent="0.25">
      <c r="E580" s="48">
        <f t="shared" ref="E580:E643" ca="1" si="20">RAND()</f>
        <v>0.24862292090733917</v>
      </c>
      <c r="F580" s="48">
        <f t="shared" ca="1" si="19"/>
        <v>5.5053873145832091</v>
      </c>
    </row>
    <row r="581" spans="5:6" x14ac:dyDescent="0.25">
      <c r="E581" s="48">
        <f t="shared" ca="1" si="20"/>
        <v>0.7930970432480271</v>
      </c>
      <c r="F581" s="48">
        <f t="shared" ca="1" si="19"/>
        <v>9.6394773833938956</v>
      </c>
    </row>
    <row r="582" spans="5:6" x14ac:dyDescent="0.25">
      <c r="E582" s="48">
        <f t="shared" ca="1" si="20"/>
        <v>0.442250456908859</v>
      </c>
      <c r="F582" s="48">
        <f t="shared" ca="1" si="19"/>
        <v>6.3476386520643446</v>
      </c>
    </row>
    <row r="583" spans="5:6" x14ac:dyDescent="0.25">
      <c r="E583" s="48">
        <f t="shared" ca="1" si="20"/>
        <v>0.39026671542676372</v>
      </c>
      <c r="F583" s="48">
        <f t="shared" ca="1" si="19"/>
        <v>6.0997044807135659</v>
      </c>
    </row>
    <row r="584" spans="5:6" x14ac:dyDescent="0.25">
      <c r="E584" s="48">
        <f t="shared" ca="1" si="20"/>
        <v>9.7481255579983661E-2</v>
      </c>
      <c r="F584" s="48">
        <f t="shared" ca="1" si="19"/>
        <v>4.8358935394538189</v>
      </c>
    </row>
    <row r="585" spans="5:6" x14ac:dyDescent="0.25">
      <c r="E585" s="48">
        <f t="shared" ca="1" si="20"/>
        <v>0.56704052054584619</v>
      </c>
      <c r="F585" s="48">
        <f t="shared" ca="1" si="19"/>
        <v>7.077754268838321</v>
      </c>
    </row>
    <row r="586" spans="5:6" x14ac:dyDescent="0.25">
      <c r="E586" s="48">
        <f t="shared" ca="1" si="20"/>
        <v>1.4582714718219925E-2</v>
      </c>
      <c r="F586" s="48">
        <f t="shared" ca="1" si="19"/>
        <v>4.03465869291764</v>
      </c>
    </row>
    <row r="587" spans="5:6" x14ac:dyDescent="0.25">
      <c r="E587" s="48">
        <f t="shared" ca="1" si="20"/>
        <v>0.51376699571588536</v>
      </c>
      <c r="F587" s="48">
        <f t="shared" ca="1" si="19"/>
        <v>6.736809411917398</v>
      </c>
    </row>
    <row r="588" spans="5:6" x14ac:dyDescent="0.25">
      <c r="E588" s="48">
        <f t="shared" ca="1" si="20"/>
        <v>0.53150231942435044</v>
      </c>
      <c r="F588" s="48">
        <f t="shared" ca="1" si="19"/>
        <v>6.8446150836170769</v>
      </c>
    </row>
    <row r="589" spans="5:6" x14ac:dyDescent="0.25">
      <c r="E589" s="48">
        <f t="shared" ca="1" si="20"/>
        <v>0.53222714352466671</v>
      </c>
      <c r="F589" s="48">
        <f t="shared" ca="1" si="19"/>
        <v>6.8491338325144664</v>
      </c>
    </row>
    <row r="590" spans="5:6" x14ac:dyDescent="0.25">
      <c r="E590" s="48">
        <f t="shared" ca="1" si="20"/>
        <v>0.12612593055619958</v>
      </c>
      <c r="F590" s="48">
        <f t="shared" ca="1" si="19"/>
        <v>4.9839946642145181</v>
      </c>
    </row>
    <row r="591" spans="5:6" x14ac:dyDescent="0.25">
      <c r="E591" s="48">
        <f t="shared" ca="1" si="20"/>
        <v>0.13352936467739041</v>
      </c>
      <c r="F591" s="48">
        <f t="shared" ca="1" si="19"/>
        <v>5.0193863097204892</v>
      </c>
    </row>
    <row r="592" spans="5:6" x14ac:dyDescent="0.25">
      <c r="E592" s="48">
        <f t="shared" ca="1" si="20"/>
        <v>0.95202912022367192</v>
      </c>
      <c r="F592" s="48">
        <f t="shared" ca="1" si="19"/>
        <v>17.724036146113647</v>
      </c>
    </row>
    <row r="593" spans="5:6" x14ac:dyDescent="0.25">
      <c r="E593" s="48">
        <f t="shared" ca="1" si="20"/>
        <v>1.6735949135839867E-3</v>
      </c>
      <c r="F593" s="48">
        <f t="shared" ca="1" si="19"/>
        <v>3.3576621548768806</v>
      </c>
    </row>
    <row r="594" spans="5:6" x14ac:dyDescent="0.25">
      <c r="E594" s="48">
        <f t="shared" ca="1" si="20"/>
        <v>0.28694516111564983</v>
      </c>
      <c r="F594" s="48">
        <f t="shared" ca="1" si="19"/>
        <v>5.6597160033253067</v>
      </c>
    </row>
    <row r="595" spans="5:6" x14ac:dyDescent="0.25">
      <c r="E595" s="48">
        <f t="shared" ca="1" si="20"/>
        <v>0.28959305681011316</v>
      </c>
      <c r="F595" s="48">
        <f t="shared" ca="1" si="19"/>
        <v>5.6704599759380354</v>
      </c>
    </row>
    <row r="596" spans="5:6" x14ac:dyDescent="0.25">
      <c r="E596" s="48">
        <f t="shared" ca="1" si="20"/>
        <v>0.31762067832166263</v>
      </c>
      <c r="F596" s="48">
        <f t="shared" ca="1" si="19"/>
        <v>5.7853696519546283</v>
      </c>
    </row>
    <row r="597" spans="5:6" x14ac:dyDescent="0.25">
      <c r="E597" s="48">
        <f t="shared" ca="1" si="20"/>
        <v>0.84717620558370976</v>
      </c>
      <c r="F597" s="48">
        <f t="shared" ca="1" si="19"/>
        <v>10.936728044673139</v>
      </c>
    </row>
    <row r="598" spans="5:6" x14ac:dyDescent="0.25">
      <c r="E598" s="48">
        <f t="shared" ca="1" si="20"/>
        <v>0.98252945989460205</v>
      </c>
      <c r="F598" s="48">
        <f t="shared" ca="1" si="19"/>
        <v>26.998669723143944</v>
      </c>
    </row>
    <row r="599" spans="5:6" x14ac:dyDescent="0.25">
      <c r="E599" s="48">
        <f t="shared" ca="1" si="20"/>
        <v>0.52483111764786661</v>
      </c>
      <c r="F599" s="48">
        <f t="shared" ca="1" si="19"/>
        <v>6.803450001920293</v>
      </c>
    </row>
    <row r="600" spans="5:6" x14ac:dyDescent="0.25">
      <c r="E600" s="48">
        <f t="shared" ca="1" si="20"/>
        <v>0.96469659959119547</v>
      </c>
      <c r="F600" s="48">
        <f t="shared" ca="1" si="19"/>
        <v>20.13939614638192</v>
      </c>
    </row>
    <row r="601" spans="5:6" x14ac:dyDescent="0.25">
      <c r="E601" s="48">
        <f t="shared" ca="1" si="20"/>
        <v>0.51806386507832525</v>
      </c>
      <c r="F601" s="48">
        <f t="shared" ca="1" si="19"/>
        <v>6.7624544687129102</v>
      </c>
    </row>
    <row r="602" spans="5:6" x14ac:dyDescent="0.25">
      <c r="E602" s="48">
        <f t="shared" ca="1" si="20"/>
        <v>0.86367929905788243</v>
      </c>
      <c r="F602" s="48">
        <f t="shared" ca="1" si="19"/>
        <v>11.470109030046363</v>
      </c>
    </row>
    <row r="603" spans="5:6" x14ac:dyDescent="0.25">
      <c r="E603" s="48">
        <f t="shared" ca="1" si="20"/>
        <v>0.27959620063295709</v>
      </c>
      <c r="F603" s="48">
        <f t="shared" ca="1" si="19"/>
        <v>5.6299735844826735</v>
      </c>
    </row>
    <row r="604" spans="5:6" x14ac:dyDescent="0.25">
      <c r="E604" s="48">
        <f t="shared" ca="1" si="20"/>
        <v>0.37388737989347542</v>
      </c>
      <c r="F604" s="48">
        <f t="shared" ca="1" si="19"/>
        <v>6.0261055561442136</v>
      </c>
    </row>
    <row r="605" spans="5:6" x14ac:dyDescent="0.25">
      <c r="E605" s="48">
        <f t="shared" ca="1" si="20"/>
        <v>0.1510996318097324</v>
      </c>
      <c r="F605" s="48">
        <f t="shared" ca="1" si="19"/>
        <v>5.1000473280557674</v>
      </c>
    </row>
    <row r="606" spans="5:6" x14ac:dyDescent="0.25">
      <c r="E606" s="48">
        <f t="shared" ca="1" si="20"/>
        <v>0.59431189031566667</v>
      </c>
      <c r="F606" s="48">
        <f t="shared" ca="1" si="19"/>
        <v>7.2748377521749639</v>
      </c>
    </row>
    <row r="607" spans="5:6" x14ac:dyDescent="0.25">
      <c r="E607" s="48">
        <f t="shared" ca="1" si="20"/>
        <v>0.49070579469830211</v>
      </c>
      <c r="F607" s="48">
        <f t="shared" ca="1" si="19"/>
        <v>6.6039617621564126</v>
      </c>
    </row>
    <row r="608" spans="5:6" x14ac:dyDescent="0.25">
      <c r="E608" s="48">
        <f t="shared" ca="1" si="20"/>
        <v>0.72148998760898708</v>
      </c>
      <c r="F608" s="48">
        <f t="shared" ca="1" si="19"/>
        <v>8.5158035628344582</v>
      </c>
    </row>
    <row r="609" spans="5:6" x14ac:dyDescent="0.25">
      <c r="E609" s="48">
        <f t="shared" ca="1" si="20"/>
        <v>0.46120060822085418</v>
      </c>
      <c r="F609" s="48">
        <f t="shared" ca="1" si="19"/>
        <v>6.4445636524937697</v>
      </c>
    </row>
    <row r="610" spans="5:6" x14ac:dyDescent="0.25">
      <c r="E610" s="48">
        <f t="shared" ca="1" si="20"/>
        <v>0.51553508285937599</v>
      </c>
      <c r="F610" s="48">
        <f t="shared" ca="1" si="19"/>
        <v>6.747326336777336</v>
      </c>
    </row>
    <row r="611" spans="5:6" x14ac:dyDescent="0.25">
      <c r="E611" s="48">
        <f t="shared" ca="1" si="20"/>
        <v>0.74474265414979213</v>
      </c>
      <c r="F611" s="48">
        <f t="shared" ca="1" si="19"/>
        <v>8.8312699536862773</v>
      </c>
    </row>
    <row r="612" spans="5:6" x14ac:dyDescent="0.25">
      <c r="E612" s="48">
        <f t="shared" ca="1" si="20"/>
        <v>0.96885061526366756</v>
      </c>
      <c r="F612" s="48">
        <f t="shared" ca="1" si="19"/>
        <v>21.217753008659031</v>
      </c>
    </row>
    <row r="613" spans="5:6" x14ac:dyDescent="0.25">
      <c r="E613" s="48">
        <f t="shared" ca="1" si="20"/>
        <v>0.80830233726135525</v>
      </c>
      <c r="F613" s="48">
        <f t="shared" ca="1" si="19"/>
        <v>9.9510817371429319</v>
      </c>
    </row>
    <row r="614" spans="5:6" x14ac:dyDescent="0.25">
      <c r="E614" s="48">
        <f t="shared" ca="1" si="20"/>
        <v>5.4972842485089601E-2</v>
      </c>
      <c r="F614" s="48">
        <f t="shared" ca="1" si="19"/>
        <v>4.5549582795156187</v>
      </c>
    </row>
    <row r="615" spans="5:6" x14ac:dyDescent="0.25">
      <c r="E615" s="48">
        <f t="shared" ca="1" si="20"/>
        <v>0.6366900327414815</v>
      </c>
      <c r="F615" s="48">
        <f t="shared" ca="1" si="19"/>
        <v>7.6200528124306635</v>
      </c>
    </row>
    <row r="616" spans="5:6" x14ac:dyDescent="0.25">
      <c r="E616" s="48">
        <f t="shared" ca="1" si="20"/>
        <v>0.3547217693552045</v>
      </c>
      <c r="F616" s="48">
        <f t="shared" ca="1" si="19"/>
        <v>5.9422132759413939</v>
      </c>
    </row>
    <row r="617" spans="5:6" x14ac:dyDescent="0.25">
      <c r="E617" s="48">
        <f t="shared" ca="1" si="20"/>
        <v>0.1107340630810606</v>
      </c>
      <c r="F617" s="48">
        <f t="shared" ca="1" si="19"/>
        <v>4.9069693641122303</v>
      </c>
    </row>
    <row r="618" spans="5:6" x14ac:dyDescent="0.25">
      <c r="E618" s="48">
        <f t="shared" ca="1" si="20"/>
        <v>0.1647708026287531</v>
      </c>
      <c r="F618" s="48">
        <f t="shared" ca="1" si="19"/>
        <v>5.1602555325710124</v>
      </c>
    </row>
    <row r="619" spans="5:6" x14ac:dyDescent="0.25">
      <c r="E619" s="48">
        <f t="shared" ca="1" si="20"/>
        <v>0.57219193120274758</v>
      </c>
      <c r="F619" s="48">
        <f t="shared" ca="1" si="19"/>
        <v>7.1136729724105709</v>
      </c>
    </row>
    <row r="620" spans="5:6" x14ac:dyDescent="0.25">
      <c r="E620" s="48">
        <f t="shared" ca="1" si="20"/>
        <v>0.40430547507321968</v>
      </c>
      <c r="F620" s="48">
        <f t="shared" ca="1" si="19"/>
        <v>6.1643638017845204</v>
      </c>
    </row>
    <row r="621" spans="5:6" x14ac:dyDescent="0.25">
      <c r="E621" s="48">
        <f t="shared" ca="1" si="20"/>
        <v>0.42116379975768636</v>
      </c>
      <c r="F621" s="48">
        <f t="shared" ca="1" si="19"/>
        <v>6.2441532279028253</v>
      </c>
    </row>
    <row r="622" spans="5:6" x14ac:dyDescent="0.25">
      <c r="E622" s="48">
        <f t="shared" ca="1" si="20"/>
        <v>0.33538398473298725</v>
      </c>
      <c r="F622" s="48">
        <f t="shared" ca="1" si="19"/>
        <v>5.8596586802359161</v>
      </c>
    </row>
    <row r="623" spans="5:6" x14ac:dyDescent="0.25">
      <c r="E623" s="48">
        <f t="shared" ca="1" si="20"/>
        <v>0.61121826792060363</v>
      </c>
      <c r="F623" s="48">
        <f t="shared" ca="1" si="19"/>
        <v>7.4063289955805791</v>
      </c>
    </row>
    <row r="624" spans="5:6" x14ac:dyDescent="0.25">
      <c r="E624" s="48">
        <f t="shared" ca="1" si="20"/>
        <v>0.68038308833297567</v>
      </c>
      <c r="F624" s="48">
        <f t="shared" ca="1" si="19"/>
        <v>8.0399502369855433</v>
      </c>
    </row>
    <row r="625" spans="5:6" x14ac:dyDescent="0.25">
      <c r="E625" s="48">
        <f t="shared" ca="1" si="20"/>
        <v>0.39613175243716314</v>
      </c>
      <c r="F625" s="48">
        <f t="shared" ca="1" si="19"/>
        <v>6.1265310496332424</v>
      </c>
    </row>
    <row r="626" spans="5:6" x14ac:dyDescent="0.25">
      <c r="E626" s="48">
        <f t="shared" ca="1" si="20"/>
        <v>0.19027624911460583</v>
      </c>
      <c r="F626" s="48">
        <f t="shared" ca="1" si="19"/>
        <v>5.2684022561002353</v>
      </c>
    </row>
    <row r="627" spans="5:6" x14ac:dyDescent="0.25">
      <c r="E627" s="48">
        <f t="shared" ca="1" si="20"/>
        <v>0.21988225802892281</v>
      </c>
      <c r="F627" s="48">
        <f t="shared" ca="1" si="19"/>
        <v>5.3896723035789478</v>
      </c>
    </row>
    <row r="628" spans="5:6" x14ac:dyDescent="0.25">
      <c r="E628" s="48">
        <f t="shared" ca="1" si="20"/>
        <v>0.53707509655514529</v>
      </c>
      <c r="F628" s="48">
        <f t="shared" ca="1" si="19"/>
        <v>6.8795955666189101</v>
      </c>
    </row>
    <row r="629" spans="5:6" x14ac:dyDescent="0.25">
      <c r="E629" s="48">
        <f t="shared" ca="1" si="20"/>
        <v>0.93433579259378641</v>
      </c>
      <c r="F629" s="48">
        <f t="shared" ca="1" si="19"/>
        <v>15.550690067696365</v>
      </c>
    </row>
    <row r="630" spans="5:6" x14ac:dyDescent="0.25">
      <c r="E630" s="48">
        <f t="shared" ca="1" si="20"/>
        <v>1.3527437818531607E-2</v>
      </c>
      <c r="F630" s="48">
        <f t="shared" ca="1" si="19"/>
        <v>4.0083988369985235</v>
      </c>
    </row>
    <row r="631" spans="5:6" x14ac:dyDescent="0.25">
      <c r="E631" s="48">
        <f t="shared" ca="1" si="20"/>
        <v>0.90717254997597729</v>
      </c>
      <c r="F631" s="48">
        <f t="shared" ca="1" si="19"/>
        <v>13.461844810759711</v>
      </c>
    </row>
    <row r="632" spans="5:6" x14ac:dyDescent="0.25">
      <c r="E632" s="48">
        <f t="shared" ca="1" si="20"/>
        <v>0.95115423604528304</v>
      </c>
      <c r="F632" s="48">
        <f t="shared" ca="1" si="19"/>
        <v>17.591064321333171</v>
      </c>
    </row>
    <row r="633" spans="5:6" x14ac:dyDescent="0.25">
      <c r="E633" s="48">
        <f t="shared" ca="1" si="20"/>
        <v>0.94224090656710668</v>
      </c>
      <c r="F633" s="48">
        <f t="shared" ca="1" si="19"/>
        <v>16.404443208830017</v>
      </c>
    </row>
    <row r="634" spans="5:6" x14ac:dyDescent="0.25">
      <c r="E634" s="48">
        <f t="shared" ca="1" si="20"/>
        <v>0.27791898073365051</v>
      </c>
      <c r="F634" s="48">
        <f t="shared" ca="1" si="19"/>
        <v>5.6231997062265373</v>
      </c>
    </row>
    <row r="635" spans="5:6" x14ac:dyDescent="0.25">
      <c r="E635" s="48">
        <f t="shared" ca="1" si="20"/>
        <v>0.29468685330951394</v>
      </c>
      <c r="F635" s="48">
        <f t="shared" ca="1" si="19"/>
        <v>5.6911747311299719</v>
      </c>
    </row>
    <row r="636" spans="5:6" x14ac:dyDescent="0.25">
      <c r="E636" s="48">
        <f t="shared" ca="1" si="20"/>
        <v>4.4457726411429976E-2</v>
      </c>
      <c r="F636" s="48">
        <f t="shared" ca="1" si="19"/>
        <v>4.4623001492038767</v>
      </c>
    </row>
    <row r="637" spans="5:6" x14ac:dyDescent="0.25">
      <c r="E637" s="48">
        <f t="shared" ca="1" si="20"/>
        <v>0.15507660845146687</v>
      </c>
      <c r="F637" s="48">
        <f t="shared" ca="1" si="19"/>
        <v>5.1177622573978869</v>
      </c>
    </row>
    <row r="638" spans="5:6" x14ac:dyDescent="0.25">
      <c r="E638" s="48">
        <f t="shared" ca="1" si="20"/>
        <v>7.1051455862961466E-2</v>
      </c>
      <c r="F638" s="48">
        <f t="shared" ca="1" si="19"/>
        <v>4.6742689496751151</v>
      </c>
    </row>
    <row r="639" spans="5:6" x14ac:dyDescent="0.25">
      <c r="E639" s="48">
        <f t="shared" ca="1" si="20"/>
        <v>0.50275932207152652</v>
      </c>
      <c r="F639" s="48">
        <f t="shared" ca="1" si="19"/>
        <v>6.6724202157718118</v>
      </c>
    </row>
    <row r="640" spans="5:6" x14ac:dyDescent="0.25">
      <c r="E640" s="48">
        <f t="shared" ca="1" si="20"/>
        <v>0.66316237655774368</v>
      </c>
      <c r="F640" s="48">
        <f t="shared" ca="1" si="19"/>
        <v>7.8654000879670303</v>
      </c>
    </row>
    <row r="641" spans="5:6" x14ac:dyDescent="0.25">
      <c r="E641" s="48">
        <f t="shared" ca="1" si="20"/>
        <v>9.9079000835265885E-2</v>
      </c>
      <c r="F641" s="48">
        <f t="shared" ca="1" si="19"/>
        <v>4.8447424417852849</v>
      </c>
    </row>
    <row r="642" spans="5:6" x14ac:dyDescent="0.25">
      <c r="E642" s="48">
        <f t="shared" ca="1" si="20"/>
        <v>0.82129986192828397</v>
      </c>
      <c r="F642" s="48">
        <f t="shared" ca="1" si="19"/>
        <v>10.246558845179459</v>
      </c>
    </row>
    <row r="643" spans="5:6" x14ac:dyDescent="0.25">
      <c r="E643" s="48">
        <f t="shared" ca="1" si="20"/>
        <v>0.93326204901171628</v>
      </c>
      <c r="F643" s="48">
        <f t="shared" ref="F643:F706" ca="1" si="21">$C$3*((((1-E643)^(-1/C$5))-1)^(1/$C$4))</f>
        <v>15.445948926839703</v>
      </c>
    </row>
    <row r="644" spans="5:6" x14ac:dyDescent="0.25">
      <c r="E644" s="48">
        <f t="shared" ref="E644:E707" ca="1" si="22">RAND()</f>
        <v>0.65093710532548876</v>
      </c>
      <c r="F644" s="48">
        <f t="shared" ca="1" si="21"/>
        <v>7.7488769118686021</v>
      </c>
    </row>
    <row r="645" spans="5:6" x14ac:dyDescent="0.25">
      <c r="E645" s="48">
        <f t="shared" ca="1" si="22"/>
        <v>0.56109377677306094</v>
      </c>
      <c r="F645" s="48">
        <f t="shared" ca="1" si="21"/>
        <v>7.0369984680428344</v>
      </c>
    </row>
    <row r="646" spans="5:6" x14ac:dyDescent="0.25">
      <c r="E646" s="48">
        <f t="shared" ca="1" si="22"/>
        <v>0.42714318068323487</v>
      </c>
      <c r="F646" s="48">
        <f t="shared" ca="1" si="21"/>
        <v>6.2730619652929374</v>
      </c>
    </row>
    <row r="647" spans="5:6" x14ac:dyDescent="0.25">
      <c r="E647" s="48">
        <f t="shared" ca="1" si="22"/>
        <v>0.45624782026283017</v>
      </c>
      <c r="F647" s="48">
        <f t="shared" ca="1" si="21"/>
        <v>6.4188471937074301</v>
      </c>
    </row>
    <row r="648" spans="5:6" x14ac:dyDescent="0.25">
      <c r="E648" s="48">
        <f t="shared" ca="1" si="22"/>
        <v>0.20465508228521523</v>
      </c>
      <c r="F648" s="48">
        <f t="shared" ca="1" si="21"/>
        <v>5.3277063766614603</v>
      </c>
    </row>
    <row r="649" spans="5:6" x14ac:dyDescent="0.25">
      <c r="E649" s="48">
        <f t="shared" ca="1" si="22"/>
        <v>0.79544232612639676</v>
      </c>
      <c r="F649" s="48">
        <f t="shared" ca="1" si="21"/>
        <v>9.6853904412158887</v>
      </c>
    </row>
    <row r="650" spans="5:6" x14ac:dyDescent="0.25">
      <c r="E650" s="48">
        <f t="shared" ca="1" si="22"/>
        <v>0.53040388482799961</v>
      </c>
      <c r="F650" s="48">
        <f t="shared" ca="1" si="21"/>
        <v>6.8377845827956731</v>
      </c>
    </row>
    <row r="651" spans="5:6" x14ac:dyDescent="0.25">
      <c r="E651" s="48">
        <f t="shared" ca="1" si="22"/>
        <v>0.38650323906725881</v>
      </c>
      <c r="F651" s="48">
        <f t="shared" ca="1" si="21"/>
        <v>6.0826256469403788</v>
      </c>
    </row>
    <row r="652" spans="5:6" x14ac:dyDescent="0.25">
      <c r="E652" s="48">
        <f t="shared" ca="1" si="22"/>
        <v>0.33004625585243141</v>
      </c>
      <c r="F652" s="48">
        <f t="shared" ca="1" si="21"/>
        <v>5.8371936106204974</v>
      </c>
    </row>
    <row r="653" spans="5:6" x14ac:dyDescent="0.25">
      <c r="E653" s="48">
        <f t="shared" ca="1" si="22"/>
        <v>6.4058409638875546E-2</v>
      </c>
      <c r="F653" s="48">
        <f t="shared" ca="1" si="21"/>
        <v>4.6250006360680809</v>
      </c>
    </row>
    <row r="654" spans="5:6" x14ac:dyDescent="0.25">
      <c r="E654" s="48">
        <f t="shared" ca="1" si="22"/>
        <v>0.65441357711891579</v>
      </c>
      <c r="F654" s="48">
        <f t="shared" ca="1" si="21"/>
        <v>7.781426506733923</v>
      </c>
    </row>
    <row r="655" spans="5:6" x14ac:dyDescent="0.25">
      <c r="E655" s="48">
        <f t="shared" ca="1" si="22"/>
        <v>0.57812216765601432</v>
      </c>
      <c r="F655" s="48">
        <f t="shared" ca="1" si="21"/>
        <v>7.1557522096258497</v>
      </c>
    </row>
    <row r="656" spans="5:6" x14ac:dyDescent="0.25">
      <c r="E656" s="48">
        <f t="shared" ca="1" si="22"/>
        <v>0.96239332990754456</v>
      </c>
      <c r="F656" s="48">
        <f t="shared" ca="1" si="21"/>
        <v>19.615963053561941</v>
      </c>
    </row>
    <row r="657" spans="5:6" x14ac:dyDescent="0.25">
      <c r="E657" s="48">
        <f t="shared" ca="1" si="22"/>
        <v>0.33814327010075851</v>
      </c>
      <c r="F657" s="48">
        <f t="shared" ca="1" si="21"/>
        <v>5.8713233536622322</v>
      </c>
    </row>
    <row r="658" spans="5:6" x14ac:dyDescent="0.25">
      <c r="E658" s="48">
        <f t="shared" ca="1" si="22"/>
        <v>0.36260474090420325</v>
      </c>
      <c r="F658" s="48">
        <f t="shared" ca="1" si="21"/>
        <v>5.9764489193784627</v>
      </c>
    </row>
    <row r="659" spans="5:6" x14ac:dyDescent="0.25">
      <c r="E659" s="48">
        <f t="shared" ca="1" si="22"/>
        <v>0.50394591918028708</v>
      </c>
      <c r="F659" s="48">
        <f t="shared" ca="1" si="21"/>
        <v>6.6792731341312885</v>
      </c>
    </row>
    <row r="660" spans="5:6" x14ac:dyDescent="0.25">
      <c r="E660" s="48">
        <f t="shared" ca="1" si="22"/>
        <v>0.83846250736395234</v>
      </c>
      <c r="F660" s="48">
        <f t="shared" ca="1" si="21"/>
        <v>10.686909524969728</v>
      </c>
    </row>
    <row r="661" spans="5:6" x14ac:dyDescent="0.25">
      <c r="E661" s="48">
        <f t="shared" ca="1" si="22"/>
        <v>0.28592726198122653</v>
      </c>
      <c r="F661" s="48">
        <f t="shared" ca="1" si="21"/>
        <v>5.6555899211036484</v>
      </c>
    </row>
    <row r="662" spans="5:6" x14ac:dyDescent="0.25">
      <c r="E662" s="48">
        <f t="shared" ca="1" si="22"/>
        <v>0.82557072494690065</v>
      </c>
      <c r="F662" s="48">
        <f t="shared" ca="1" si="21"/>
        <v>10.350375045962444</v>
      </c>
    </row>
    <row r="663" spans="5:6" x14ac:dyDescent="0.25">
      <c r="E663" s="48">
        <f t="shared" ca="1" si="22"/>
        <v>0.31221709437321388</v>
      </c>
      <c r="F663" s="48">
        <f t="shared" ca="1" si="21"/>
        <v>5.7630200170707289</v>
      </c>
    </row>
    <row r="664" spans="5:6" x14ac:dyDescent="0.25">
      <c r="E664" s="48">
        <f t="shared" ca="1" si="22"/>
        <v>0.83942894530384182</v>
      </c>
      <c r="F664" s="48">
        <f t="shared" ca="1" si="21"/>
        <v>10.713666319207105</v>
      </c>
    </row>
    <row r="665" spans="5:6" x14ac:dyDescent="0.25">
      <c r="E665" s="48">
        <f t="shared" ca="1" si="22"/>
        <v>0.69059151173349886</v>
      </c>
      <c r="F665" s="48">
        <f t="shared" ca="1" si="21"/>
        <v>8.1497722253276681</v>
      </c>
    </row>
    <row r="666" spans="5:6" x14ac:dyDescent="0.25">
      <c r="E666" s="48">
        <f t="shared" ca="1" si="22"/>
        <v>0.79191363939787129</v>
      </c>
      <c r="F666" s="48">
        <f t="shared" ca="1" si="21"/>
        <v>9.616588719936928</v>
      </c>
    </row>
    <row r="667" spans="5:6" x14ac:dyDescent="0.25">
      <c r="E667" s="48">
        <f t="shared" ca="1" si="22"/>
        <v>0.71752701590043133</v>
      </c>
      <c r="F667" s="48">
        <f t="shared" ca="1" si="21"/>
        <v>8.465731247148172</v>
      </c>
    </row>
    <row r="668" spans="5:6" x14ac:dyDescent="0.25">
      <c r="E668" s="48">
        <f t="shared" ca="1" si="22"/>
        <v>0.99428556993251238</v>
      </c>
      <c r="F668" s="48">
        <f t="shared" ca="1" si="21"/>
        <v>43.009522411786108</v>
      </c>
    </row>
    <row r="669" spans="5:6" x14ac:dyDescent="0.25">
      <c r="E669" s="48">
        <f t="shared" ca="1" si="22"/>
        <v>0.64410470987694934</v>
      </c>
      <c r="F669" s="48">
        <f t="shared" ca="1" si="21"/>
        <v>7.6862027912214685</v>
      </c>
    </row>
    <row r="670" spans="5:6" x14ac:dyDescent="0.25">
      <c r="E670" s="48">
        <f t="shared" ca="1" si="22"/>
        <v>0.92674516812994745</v>
      </c>
      <c r="F670" s="48">
        <f t="shared" ca="1" si="21"/>
        <v>14.857810433885547</v>
      </c>
    </row>
    <row r="671" spans="5:6" x14ac:dyDescent="0.25">
      <c r="E671" s="48">
        <f t="shared" ca="1" si="22"/>
        <v>0.77742170448655468</v>
      </c>
      <c r="F671" s="48">
        <f t="shared" ca="1" si="21"/>
        <v>9.3504473680977682</v>
      </c>
    </row>
    <row r="672" spans="5:6" x14ac:dyDescent="0.25">
      <c r="E672" s="48">
        <f t="shared" ca="1" si="22"/>
        <v>5.2706219134790455E-2</v>
      </c>
      <c r="F672" s="48">
        <f t="shared" ca="1" si="21"/>
        <v>4.5361860585790641</v>
      </c>
    </row>
    <row r="673" spans="5:6" x14ac:dyDescent="0.25">
      <c r="E673" s="48">
        <f t="shared" ca="1" si="22"/>
        <v>0.5490440409264028</v>
      </c>
      <c r="F673" s="48">
        <f t="shared" ca="1" si="21"/>
        <v>6.956638836534113</v>
      </c>
    </row>
    <row r="674" spans="5:6" x14ac:dyDescent="0.25">
      <c r="E674" s="48">
        <f t="shared" ca="1" si="22"/>
        <v>0.34611578868456994</v>
      </c>
      <c r="F674" s="48">
        <f t="shared" ca="1" si="21"/>
        <v>5.9052354841066439</v>
      </c>
    </row>
    <row r="675" spans="5:6" x14ac:dyDescent="0.25">
      <c r="E675" s="48">
        <f t="shared" ca="1" si="22"/>
        <v>0.66341220112248767</v>
      </c>
      <c r="F675" s="48">
        <f t="shared" ca="1" si="21"/>
        <v>7.8678425982435565</v>
      </c>
    </row>
    <row r="676" spans="5:6" x14ac:dyDescent="0.25">
      <c r="E676" s="48">
        <f t="shared" ca="1" si="22"/>
        <v>0.60147232781735449</v>
      </c>
      <c r="F676" s="48">
        <f t="shared" ca="1" si="21"/>
        <v>7.3295948294251465</v>
      </c>
    </row>
    <row r="677" spans="5:6" x14ac:dyDescent="0.25">
      <c r="E677" s="48">
        <f t="shared" ca="1" si="22"/>
        <v>0.46923811115685565</v>
      </c>
      <c r="F677" s="48">
        <f t="shared" ca="1" si="21"/>
        <v>6.4869069875526666</v>
      </c>
    </row>
    <row r="678" spans="5:6" x14ac:dyDescent="0.25">
      <c r="E678" s="48">
        <f t="shared" ca="1" si="22"/>
        <v>0.92162245946642407</v>
      </c>
      <c r="F678" s="48">
        <f t="shared" ca="1" si="21"/>
        <v>14.445194180292646</v>
      </c>
    </row>
    <row r="679" spans="5:6" x14ac:dyDescent="0.25">
      <c r="E679" s="48">
        <f t="shared" ca="1" si="22"/>
        <v>8.4133564076170009E-2</v>
      </c>
      <c r="F679" s="48">
        <f t="shared" ca="1" si="21"/>
        <v>4.7583089935773524</v>
      </c>
    </row>
    <row r="680" spans="5:6" x14ac:dyDescent="0.25">
      <c r="E680" s="48">
        <f t="shared" ca="1" si="22"/>
        <v>0.17495584055350277</v>
      </c>
      <c r="F680" s="48">
        <f t="shared" ca="1" si="21"/>
        <v>5.2039955761802927</v>
      </c>
    </row>
    <row r="681" spans="5:6" x14ac:dyDescent="0.25">
      <c r="E681" s="48">
        <f t="shared" ca="1" si="22"/>
        <v>0.25618202855769723</v>
      </c>
      <c r="F681" s="48">
        <f t="shared" ca="1" si="21"/>
        <v>5.5357328782542847</v>
      </c>
    </row>
    <row r="682" spans="5:6" x14ac:dyDescent="0.25">
      <c r="E682" s="48">
        <f t="shared" ca="1" si="22"/>
        <v>0.62404600884685157</v>
      </c>
      <c r="F682" s="48">
        <f t="shared" ca="1" si="21"/>
        <v>7.5114601912355994</v>
      </c>
    </row>
    <row r="683" spans="5:6" x14ac:dyDescent="0.25">
      <c r="E683" s="48">
        <f t="shared" ca="1" si="22"/>
        <v>0.32202656911608152</v>
      </c>
      <c r="F683" s="48">
        <f t="shared" ca="1" si="21"/>
        <v>5.803673892420611</v>
      </c>
    </row>
    <row r="684" spans="5:6" x14ac:dyDescent="0.25">
      <c r="E684" s="48">
        <f t="shared" ca="1" si="22"/>
        <v>0.61808000796874885</v>
      </c>
      <c r="F684" s="48">
        <f t="shared" ca="1" si="21"/>
        <v>7.4619595947673512</v>
      </c>
    </row>
    <row r="685" spans="5:6" x14ac:dyDescent="0.25">
      <c r="E685" s="48">
        <f t="shared" ca="1" si="22"/>
        <v>0.62486691799366512</v>
      </c>
      <c r="F685" s="48">
        <f t="shared" ca="1" si="21"/>
        <v>7.5183562921156639</v>
      </c>
    </row>
    <row r="686" spans="5:6" x14ac:dyDescent="0.25">
      <c r="E686" s="48">
        <f t="shared" ca="1" si="22"/>
        <v>0.920618573596929</v>
      </c>
      <c r="F686" s="48">
        <f t="shared" ca="1" si="21"/>
        <v>14.368795016445681</v>
      </c>
    </row>
    <row r="687" spans="5:6" x14ac:dyDescent="0.25">
      <c r="E687" s="48">
        <f t="shared" ca="1" si="22"/>
        <v>0.78458180278071932</v>
      </c>
      <c r="F687" s="48">
        <f t="shared" ca="1" si="21"/>
        <v>9.4787750605323797</v>
      </c>
    </row>
    <row r="688" spans="5:6" x14ac:dyDescent="0.25">
      <c r="E688" s="48">
        <f t="shared" ca="1" si="22"/>
        <v>0.99031386227727625</v>
      </c>
      <c r="F688" s="48">
        <f t="shared" ca="1" si="21"/>
        <v>34.520247786450248</v>
      </c>
    </row>
    <row r="689" spans="5:6" x14ac:dyDescent="0.25">
      <c r="E689" s="48">
        <f t="shared" ca="1" si="22"/>
        <v>0.37650726154609748</v>
      </c>
      <c r="F689" s="48">
        <f t="shared" ca="1" si="21"/>
        <v>6.0377532613666594</v>
      </c>
    </row>
    <row r="690" spans="5:6" x14ac:dyDescent="0.25">
      <c r="E690" s="48">
        <f t="shared" ca="1" si="22"/>
        <v>0.36594162592691315</v>
      </c>
      <c r="F690" s="48">
        <f t="shared" ca="1" si="21"/>
        <v>5.9910521079338688</v>
      </c>
    </row>
    <row r="691" spans="5:6" x14ac:dyDescent="0.25">
      <c r="E691" s="48">
        <f t="shared" ca="1" si="22"/>
        <v>0.20093815283688188</v>
      </c>
      <c r="F691" s="48">
        <f t="shared" ca="1" si="21"/>
        <v>5.3124625247253814</v>
      </c>
    </row>
    <row r="692" spans="5:6" x14ac:dyDescent="0.25">
      <c r="E692" s="48">
        <f t="shared" ca="1" si="22"/>
        <v>0.82424661310429492</v>
      </c>
      <c r="F692" s="48">
        <f t="shared" ca="1" si="21"/>
        <v>10.317806809110211</v>
      </c>
    </row>
    <row r="693" spans="5:6" x14ac:dyDescent="0.25">
      <c r="E693" s="48">
        <f t="shared" ca="1" si="22"/>
        <v>0.31139886984327825</v>
      </c>
      <c r="F693" s="48">
        <f t="shared" ca="1" si="21"/>
        <v>5.7596448784651946</v>
      </c>
    </row>
    <row r="694" spans="5:6" x14ac:dyDescent="0.25">
      <c r="E694" s="48">
        <f t="shared" ca="1" si="22"/>
        <v>0.15537660249310603</v>
      </c>
      <c r="F694" s="48">
        <f t="shared" ca="1" si="21"/>
        <v>5.1190914824138547</v>
      </c>
    </row>
    <row r="695" spans="5:6" x14ac:dyDescent="0.25">
      <c r="E695" s="48">
        <f t="shared" ca="1" si="22"/>
        <v>0.66809084678938402</v>
      </c>
      <c r="F695" s="48">
        <f t="shared" ca="1" si="21"/>
        <v>7.91405839844521</v>
      </c>
    </row>
    <row r="696" spans="5:6" x14ac:dyDescent="0.25">
      <c r="E696" s="48">
        <f t="shared" ca="1" si="22"/>
        <v>0.68247919149143621</v>
      </c>
      <c r="F696" s="48">
        <f t="shared" ca="1" si="21"/>
        <v>8.0620953428845876</v>
      </c>
    </row>
    <row r="697" spans="5:6" x14ac:dyDescent="0.25">
      <c r="E697" s="48">
        <f t="shared" ca="1" si="22"/>
        <v>8.2549306636124697E-2</v>
      </c>
      <c r="F697" s="48">
        <f t="shared" ca="1" si="21"/>
        <v>4.7486061936409403</v>
      </c>
    </row>
    <row r="698" spans="5:6" x14ac:dyDescent="0.25">
      <c r="E698" s="48">
        <f t="shared" ca="1" si="22"/>
        <v>0.98141554712653545</v>
      </c>
      <c r="F698" s="48">
        <f t="shared" ca="1" si="21"/>
        <v>26.31222631577932</v>
      </c>
    </row>
    <row r="699" spans="5:6" x14ac:dyDescent="0.25">
      <c r="E699" s="48">
        <f t="shared" ca="1" si="22"/>
        <v>0.84307758954882517</v>
      </c>
      <c r="F699" s="48">
        <f t="shared" ca="1" si="21"/>
        <v>10.816775664129878</v>
      </c>
    </row>
    <row r="700" spans="5:6" x14ac:dyDescent="0.25">
      <c r="E700" s="48">
        <f t="shared" ca="1" si="22"/>
        <v>0.85860064034356842</v>
      </c>
      <c r="F700" s="48">
        <f t="shared" ca="1" si="21"/>
        <v>11.296611435770998</v>
      </c>
    </row>
    <row r="701" spans="5:6" x14ac:dyDescent="0.25">
      <c r="E701" s="48">
        <f t="shared" ca="1" si="22"/>
        <v>8.0684129333695842E-2</v>
      </c>
      <c r="F701" s="48">
        <f t="shared" ca="1" si="21"/>
        <v>4.7370292041123028</v>
      </c>
    </row>
    <row r="702" spans="5:6" x14ac:dyDescent="0.25">
      <c r="E702" s="48">
        <f t="shared" ca="1" si="22"/>
        <v>0.56471692988596156</v>
      </c>
      <c r="F702" s="48">
        <f t="shared" ca="1" si="21"/>
        <v>7.0617406058514218</v>
      </c>
    </row>
    <row r="703" spans="5:6" x14ac:dyDescent="0.25">
      <c r="E703" s="48">
        <f t="shared" ca="1" si="22"/>
        <v>0.35449214793752026</v>
      </c>
      <c r="F703" s="48">
        <f t="shared" ca="1" si="21"/>
        <v>5.9412213854724518</v>
      </c>
    </row>
    <row r="704" spans="5:6" x14ac:dyDescent="0.25">
      <c r="E704" s="48">
        <f t="shared" ca="1" si="22"/>
        <v>0.74460880637278459</v>
      </c>
      <c r="F704" s="48">
        <f t="shared" ca="1" si="21"/>
        <v>8.8293390749049454</v>
      </c>
    </row>
    <row r="705" spans="5:6" x14ac:dyDescent="0.25">
      <c r="E705" s="48">
        <f t="shared" ca="1" si="22"/>
        <v>0.91989375060827616</v>
      </c>
      <c r="F705" s="48">
        <f t="shared" ca="1" si="21"/>
        <v>14.314479215914789</v>
      </c>
    </row>
    <row r="706" spans="5:6" x14ac:dyDescent="0.25">
      <c r="E706" s="48">
        <f t="shared" ca="1" si="22"/>
        <v>0.50808942640272681</v>
      </c>
      <c r="F706" s="48">
        <f t="shared" ca="1" si="21"/>
        <v>6.7033680755310945</v>
      </c>
    </row>
    <row r="707" spans="5:6" x14ac:dyDescent="0.25">
      <c r="E707" s="48">
        <f t="shared" ca="1" si="22"/>
        <v>0.57429601986704149</v>
      </c>
      <c r="F707" s="48">
        <f t="shared" ref="F707:F770" ca="1" si="23">$C$3*((((1-E707)^(-1/C$5))-1)^(1/$C$4))</f>
        <v>7.12851221563003</v>
      </c>
    </row>
    <row r="708" spans="5:6" x14ac:dyDescent="0.25">
      <c r="E708" s="48">
        <f t="shared" ref="E708:E771" ca="1" si="24">RAND()</f>
        <v>4.7929699797138348E-2</v>
      </c>
      <c r="F708" s="48">
        <f t="shared" ca="1" si="23"/>
        <v>4.4945674838487433</v>
      </c>
    </row>
    <row r="709" spans="5:6" x14ac:dyDescent="0.25">
      <c r="E709" s="48">
        <f t="shared" ca="1" si="24"/>
        <v>0.19544652684344055</v>
      </c>
      <c r="F709" s="48">
        <f t="shared" ca="1" si="23"/>
        <v>5.2898349473801298</v>
      </c>
    </row>
    <row r="710" spans="5:6" x14ac:dyDescent="0.25">
      <c r="E710" s="48">
        <f t="shared" ca="1" si="24"/>
        <v>0.89612012991337775</v>
      </c>
      <c r="F710" s="48">
        <f t="shared" ca="1" si="23"/>
        <v>12.845415328341073</v>
      </c>
    </row>
    <row r="711" spans="5:6" x14ac:dyDescent="0.25">
      <c r="E711" s="48">
        <f t="shared" ca="1" si="24"/>
        <v>0.44676847604081049</v>
      </c>
      <c r="F711" s="48">
        <f t="shared" ca="1" si="23"/>
        <v>6.370392400646816</v>
      </c>
    </row>
    <row r="712" spans="5:6" x14ac:dyDescent="0.25">
      <c r="E712" s="48">
        <f t="shared" ca="1" si="24"/>
        <v>0.38551713019377831</v>
      </c>
      <c r="F712" s="48">
        <f t="shared" ca="1" si="23"/>
        <v>6.0781676832148754</v>
      </c>
    </row>
    <row r="713" spans="5:6" x14ac:dyDescent="0.25">
      <c r="E713" s="48">
        <f t="shared" ca="1" si="24"/>
        <v>0.92266116196812786</v>
      </c>
      <c r="F713" s="48">
        <f t="shared" ca="1" si="23"/>
        <v>14.525716142319984</v>
      </c>
    </row>
    <row r="714" spans="5:6" x14ac:dyDescent="0.25">
      <c r="E714" s="48">
        <f t="shared" ca="1" si="24"/>
        <v>0.63292661519846427</v>
      </c>
      <c r="F714" s="48">
        <f t="shared" ca="1" si="23"/>
        <v>7.5871900411599711</v>
      </c>
    </row>
    <row r="715" spans="5:6" x14ac:dyDescent="0.25">
      <c r="E715" s="48">
        <f t="shared" ca="1" si="24"/>
        <v>0.63751666278468178</v>
      </c>
      <c r="F715" s="48">
        <f t="shared" ca="1" si="23"/>
        <v>7.6273343750414178</v>
      </c>
    </row>
    <row r="716" spans="5:6" x14ac:dyDescent="0.25">
      <c r="E716" s="48">
        <f t="shared" ca="1" si="24"/>
        <v>0.29600213586131674</v>
      </c>
      <c r="F716" s="48">
        <f t="shared" ca="1" si="23"/>
        <v>5.6965341498846396</v>
      </c>
    </row>
    <row r="717" spans="5:6" x14ac:dyDescent="0.25">
      <c r="E717" s="48">
        <f t="shared" ca="1" si="24"/>
        <v>0.90863554468271712</v>
      </c>
      <c r="F717" s="48">
        <f t="shared" ca="1" si="23"/>
        <v>13.551246491647735</v>
      </c>
    </row>
    <row r="718" spans="5:6" x14ac:dyDescent="0.25">
      <c r="E718" s="48">
        <f t="shared" ca="1" si="24"/>
        <v>0.34496571733633219</v>
      </c>
      <c r="F718" s="48">
        <f t="shared" ca="1" si="23"/>
        <v>5.9003237294785293</v>
      </c>
    </row>
    <row r="719" spans="5:6" x14ac:dyDescent="0.25">
      <c r="E719" s="48">
        <f t="shared" ca="1" si="24"/>
        <v>0.41590214983990526</v>
      </c>
      <c r="F719" s="48">
        <f t="shared" ca="1" si="23"/>
        <v>6.2189846585793198</v>
      </c>
    </row>
    <row r="720" spans="5:6" x14ac:dyDescent="0.25">
      <c r="E720" s="48">
        <f t="shared" ca="1" si="24"/>
        <v>0.13833769112466521</v>
      </c>
      <c r="F720" s="48">
        <f t="shared" ca="1" si="23"/>
        <v>5.0418908045396851</v>
      </c>
    </row>
    <row r="721" spans="5:6" x14ac:dyDescent="0.25">
      <c r="E721" s="48">
        <f t="shared" ca="1" si="24"/>
        <v>0.76306200511200817</v>
      </c>
      <c r="F721" s="48">
        <f t="shared" ca="1" si="23"/>
        <v>9.1098628750365549</v>
      </c>
    </row>
    <row r="722" spans="5:6" x14ac:dyDescent="0.25">
      <c r="E722" s="48">
        <f t="shared" ca="1" si="24"/>
        <v>0.4240084691213476</v>
      </c>
      <c r="F722" s="48">
        <f t="shared" ca="1" si="23"/>
        <v>6.2578650369535165</v>
      </c>
    </row>
    <row r="723" spans="5:6" x14ac:dyDescent="0.25">
      <c r="E723" s="48">
        <f t="shared" ca="1" si="24"/>
        <v>0.8630617709318007</v>
      </c>
      <c r="F723" s="48">
        <f t="shared" ca="1" si="23"/>
        <v>11.44852755098206</v>
      </c>
    </row>
    <row r="724" spans="5:6" x14ac:dyDescent="0.25">
      <c r="E724" s="48">
        <f t="shared" ca="1" si="24"/>
        <v>0.14191598427453711</v>
      </c>
      <c r="F724" s="48">
        <f t="shared" ca="1" si="23"/>
        <v>5.0584157507643557</v>
      </c>
    </row>
    <row r="725" spans="5:6" x14ac:dyDescent="0.25">
      <c r="E725" s="48">
        <f t="shared" ca="1" si="24"/>
        <v>0.45861049721823188</v>
      </c>
      <c r="F725" s="48">
        <f t="shared" ca="1" si="23"/>
        <v>6.4310799488981996</v>
      </c>
    </row>
    <row r="726" spans="5:6" x14ac:dyDescent="0.25">
      <c r="E726" s="48">
        <f t="shared" ca="1" si="24"/>
        <v>0.79919109885262896</v>
      </c>
      <c r="F726" s="48">
        <f t="shared" ca="1" si="23"/>
        <v>9.7603476131782401</v>
      </c>
    </row>
    <row r="727" spans="5:6" x14ac:dyDescent="0.25">
      <c r="E727" s="48">
        <f t="shared" ca="1" si="24"/>
        <v>0.6502574260138323</v>
      </c>
      <c r="F727" s="48">
        <f t="shared" ca="1" si="23"/>
        <v>7.7425659434135348</v>
      </c>
    </row>
    <row r="728" spans="5:6" x14ac:dyDescent="0.25">
      <c r="E728" s="48">
        <f t="shared" ca="1" si="24"/>
        <v>0.51962120418307711</v>
      </c>
      <c r="F728" s="48">
        <f t="shared" ca="1" si="23"/>
        <v>6.7718222589202446</v>
      </c>
    </row>
    <row r="729" spans="5:6" x14ac:dyDescent="0.25">
      <c r="E729" s="48">
        <f t="shared" ca="1" si="24"/>
        <v>0.38375579685680083</v>
      </c>
      <c r="F729" s="48">
        <f t="shared" ca="1" si="23"/>
        <v>6.0702224517679193</v>
      </c>
    </row>
    <row r="730" spans="5:6" x14ac:dyDescent="0.25">
      <c r="E730" s="48">
        <f t="shared" ca="1" si="24"/>
        <v>4.1424364772390865E-2</v>
      </c>
      <c r="F730" s="48">
        <f t="shared" ca="1" si="23"/>
        <v>4.4324820134047194</v>
      </c>
    </row>
    <row r="731" spans="5:6" x14ac:dyDescent="0.25">
      <c r="E731" s="48">
        <f t="shared" ca="1" si="24"/>
        <v>0.80949830064863348</v>
      </c>
      <c r="F731" s="48">
        <f t="shared" ca="1" si="23"/>
        <v>9.9770710981202839</v>
      </c>
    </row>
    <row r="732" spans="5:6" x14ac:dyDescent="0.25">
      <c r="E732" s="48">
        <f t="shared" ca="1" si="24"/>
        <v>0.4497824878625245</v>
      </c>
      <c r="F732" s="48">
        <f t="shared" ca="1" si="23"/>
        <v>6.3856923461048778</v>
      </c>
    </row>
    <row r="733" spans="5:6" x14ac:dyDescent="0.25">
      <c r="E733" s="48">
        <f t="shared" ca="1" si="24"/>
        <v>0.58686305083703205</v>
      </c>
      <c r="F733" s="48">
        <f t="shared" ca="1" si="23"/>
        <v>7.2192585177553301</v>
      </c>
    </row>
    <row r="734" spans="5:6" x14ac:dyDescent="0.25">
      <c r="E734" s="48">
        <f t="shared" ca="1" si="24"/>
        <v>0.99564023590859019</v>
      </c>
      <c r="F734" s="48">
        <f t="shared" ca="1" si="23"/>
        <v>48.142328482796529</v>
      </c>
    </row>
    <row r="735" spans="5:6" x14ac:dyDescent="0.25">
      <c r="E735" s="48">
        <f t="shared" ca="1" si="24"/>
        <v>0.939915659401662</v>
      </c>
      <c r="F735" s="48">
        <f t="shared" ca="1" si="23"/>
        <v>16.136874990393757</v>
      </c>
    </row>
    <row r="736" spans="5:6" x14ac:dyDescent="0.25">
      <c r="E736" s="48">
        <f t="shared" ca="1" si="24"/>
        <v>0.55237523103875463</v>
      </c>
      <c r="F736" s="48">
        <f t="shared" ca="1" si="23"/>
        <v>6.978565416514412</v>
      </c>
    </row>
    <row r="737" spans="5:6" x14ac:dyDescent="0.25">
      <c r="E737" s="48">
        <f t="shared" ca="1" si="24"/>
        <v>0.98878595131711733</v>
      </c>
      <c r="F737" s="48">
        <f t="shared" ca="1" si="23"/>
        <v>32.476482784180639</v>
      </c>
    </row>
    <row r="738" spans="5:6" x14ac:dyDescent="0.25">
      <c r="E738" s="48">
        <f t="shared" ca="1" si="24"/>
        <v>0.1977275233439566</v>
      </c>
      <c r="F738" s="48">
        <f t="shared" ca="1" si="23"/>
        <v>5.2992496706684982</v>
      </c>
    </row>
    <row r="739" spans="5:6" x14ac:dyDescent="0.25">
      <c r="E739" s="48">
        <f t="shared" ca="1" si="24"/>
        <v>0.46599134348797744</v>
      </c>
      <c r="F739" s="48">
        <f t="shared" ca="1" si="23"/>
        <v>6.4697096860974801</v>
      </c>
    </row>
    <row r="740" spans="5:6" x14ac:dyDescent="0.25">
      <c r="E740" s="48">
        <f t="shared" ca="1" si="24"/>
        <v>0.84658866006875888</v>
      </c>
      <c r="F740" s="48">
        <f t="shared" ca="1" si="23"/>
        <v>10.919254436787242</v>
      </c>
    </row>
    <row r="741" spans="5:6" x14ac:dyDescent="0.25">
      <c r="E741" s="48">
        <f t="shared" ca="1" si="24"/>
        <v>0.58761796281916223</v>
      </c>
      <c r="F741" s="48">
        <f t="shared" ca="1" si="23"/>
        <v>7.2248288722652223</v>
      </c>
    </row>
    <row r="742" spans="5:6" x14ac:dyDescent="0.25">
      <c r="E742" s="48">
        <f t="shared" ca="1" si="24"/>
        <v>0.75436030823714217</v>
      </c>
      <c r="F742" s="48">
        <f t="shared" ca="1" si="23"/>
        <v>8.9738725406827573</v>
      </c>
    </row>
    <row r="743" spans="5:6" x14ac:dyDescent="0.25">
      <c r="E743" s="48">
        <f t="shared" ca="1" si="24"/>
        <v>0.33701905182942105</v>
      </c>
      <c r="F743" s="48">
        <f t="shared" ca="1" si="23"/>
        <v>5.8665664547508678</v>
      </c>
    </row>
    <row r="744" spans="5:6" x14ac:dyDescent="0.25">
      <c r="E744" s="48">
        <f t="shared" ca="1" si="24"/>
        <v>0.39804511901129469</v>
      </c>
      <c r="F744" s="48">
        <f t="shared" ca="1" si="23"/>
        <v>6.1353398078712242</v>
      </c>
    </row>
    <row r="745" spans="5:6" x14ac:dyDescent="0.25">
      <c r="E745" s="48">
        <f t="shared" ca="1" si="24"/>
        <v>0.1749500183392334</v>
      </c>
      <c r="F745" s="48">
        <f t="shared" ca="1" si="23"/>
        <v>5.203970804817537</v>
      </c>
    </row>
    <row r="746" spans="5:6" x14ac:dyDescent="0.25">
      <c r="E746" s="48">
        <f t="shared" ca="1" si="24"/>
        <v>0.37086473940374731</v>
      </c>
      <c r="F746" s="48">
        <f t="shared" ca="1" si="23"/>
        <v>6.0127232982393473</v>
      </c>
    </row>
    <row r="747" spans="5:6" x14ac:dyDescent="0.25">
      <c r="E747" s="48">
        <f t="shared" ca="1" si="24"/>
        <v>0.7311346363614426</v>
      </c>
      <c r="F747" s="48">
        <f t="shared" ca="1" si="23"/>
        <v>8.6419734804211732</v>
      </c>
    </row>
    <row r="748" spans="5:6" x14ac:dyDescent="0.25">
      <c r="E748" s="48">
        <f t="shared" ca="1" si="24"/>
        <v>2.981758119222444E-2</v>
      </c>
      <c r="F748" s="48">
        <f t="shared" ca="1" si="23"/>
        <v>4.2994213871664595</v>
      </c>
    </row>
    <row r="749" spans="5:6" x14ac:dyDescent="0.25">
      <c r="E749" s="48">
        <f t="shared" ca="1" si="24"/>
        <v>0.26690434530269813</v>
      </c>
      <c r="F749" s="48">
        <f t="shared" ca="1" si="23"/>
        <v>5.5788179008473531</v>
      </c>
    </row>
    <row r="750" spans="5:6" x14ac:dyDescent="0.25">
      <c r="E750" s="48">
        <f t="shared" ca="1" si="24"/>
        <v>0.73710141621486902</v>
      </c>
      <c r="F750" s="48">
        <f t="shared" ca="1" si="23"/>
        <v>8.7232721511679063</v>
      </c>
    </row>
    <row r="751" spans="5:6" x14ac:dyDescent="0.25">
      <c r="E751" s="48">
        <f t="shared" ca="1" si="24"/>
        <v>0.50728665360213143</v>
      </c>
      <c r="F751" s="48">
        <f t="shared" ca="1" si="23"/>
        <v>6.6986796461442211</v>
      </c>
    </row>
    <row r="752" spans="5:6" x14ac:dyDescent="0.25">
      <c r="E752" s="48">
        <f t="shared" ca="1" si="24"/>
        <v>0.17914319390760935</v>
      </c>
      <c r="F752" s="48">
        <f t="shared" ca="1" si="23"/>
        <v>5.221748708206853</v>
      </c>
    </row>
    <row r="753" spans="5:6" x14ac:dyDescent="0.25">
      <c r="E753" s="48">
        <f t="shared" ca="1" si="24"/>
        <v>0.76828384195380017</v>
      </c>
      <c r="F753" s="48">
        <f t="shared" ca="1" si="23"/>
        <v>9.1949072739948416</v>
      </c>
    </row>
    <row r="754" spans="5:6" x14ac:dyDescent="0.25">
      <c r="E754" s="48">
        <f t="shared" ca="1" si="24"/>
        <v>0.36966875868769389</v>
      </c>
      <c r="F754" s="48">
        <f t="shared" ca="1" si="23"/>
        <v>6.0074445794336633</v>
      </c>
    </row>
    <row r="755" spans="5:6" x14ac:dyDescent="0.25">
      <c r="E755" s="48">
        <f t="shared" ca="1" si="24"/>
        <v>2.4781539057591173E-2</v>
      </c>
      <c r="F755" s="48">
        <f t="shared" ca="1" si="23"/>
        <v>4.2280699996513995</v>
      </c>
    </row>
    <row r="756" spans="5:6" x14ac:dyDescent="0.25">
      <c r="E756" s="48">
        <f t="shared" ca="1" si="24"/>
        <v>0.93547488431933445</v>
      </c>
      <c r="F756" s="48">
        <f t="shared" ca="1" si="23"/>
        <v>15.664491471070345</v>
      </c>
    </row>
    <row r="757" spans="5:6" x14ac:dyDescent="0.25">
      <c r="E757" s="48">
        <f t="shared" ca="1" si="24"/>
        <v>0.38335817617469692</v>
      </c>
      <c r="F757" s="48">
        <f t="shared" ca="1" si="23"/>
        <v>6.0684318695017057</v>
      </c>
    </row>
    <row r="758" spans="5:6" x14ac:dyDescent="0.25">
      <c r="E758" s="48">
        <f t="shared" ca="1" si="24"/>
        <v>0.61137905533520631</v>
      </c>
      <c r="F758" s="48">
        <f t="shared" ca="1" si="23"/>
        <v>7.4076170562588288</v>
      </c>
    </row>
    <row r="759" spans="5:6" x14ac:dyDescent="0.25">
      <c r="E759" s="48">
        <f t="shared" ca="1" si="24"/>
        <v>0.23538672429222718</v>
      </c>
      <c r="F759" s="48">
        <f t="shared" ca="1" si="23"/>
        <v>5.4522135576501016</v>
      </c>
    </row>
    <row r="760" spans="5:6" x14ac:dyDescent="0.25">
      <c r="E760" s="48">
        <f t="shared" ca="1" si="24"/>
        <v>6.7298446588569205E-2</v>
      </c>
      <c r="F760" s="48">
        <f t="shared" ca="1" si="23"/>
        <v>4.6482670123596179</v>
      </c>
    </row>
    <row r="761" spans="5:6" x14ac:dyDescent="0.25">
      <c r="E761" s="48">
        <f t="shared" ca="1" si="24"/>
        <v>0.45052913690721252</v>
      </c>
      <c r="F761" s="48">
        <f t="shared" ca="1" si="23"/>
        <v>6.3894977176750958</v>
      </c>
    </row>
    <row r="762" spans="5:6" x14ac:dyDescent="0.25">
      <c r="E762" s="48">
        <f t="shared" ca="1" si="24"/>
        <v>2.4283643446111114E-2</v>
      </c>
      <c r="F762" s="48">
        <f t="shared" ca="1" si="23"/>
        <v>4.2203774895491035</v>
      </c>
    </row>
    <row r="763" spans="5:6" x14ac:dyDescent="0.25">
      <c r="E763" s="48">
        <f t="shared" ca="1" si="24"/>
        <v>0.2858059741626422</v>
      </c>
      <c r="F763" s="48">
        <f t="shared" ca="1" si="23"/>
        <v>5.655098424465578</v>
      </c>
    </row>
    <row r="764" spans="5:6" x14ac:dyDescent="0.25">
      <c r="E764" s="48">
        <f t="shared" ca="1" si="24"/>
        <v>0.10361524449005954</v>
      </c>
      <c r="F764" s="48">
        <f t="shared" ca="1" si="23"/>
        <v>4.8694260877996323</v>
      </c>
    </row>
    <row r="765" spans="5:6" x14ac:dyDescent="0.25">
      <c r="E765" s="48">
        <f t="shared" ca="1" si="24"/>
        <v>0.9634207209240877</v>
      </c>
      <c r="F765" s="48">
        <f t="shared" ca="1" si="23"/>
        <v>19.843671373292047</v>
      </c>
    </row>
    <row r="766" spans="5:6" x14ac:dyDescent="0.25">
      <c r="E766" s="48">
        <f t="shared" ca="1" si="24"/>
        <v>0.64190261639591373</v>
      </c>
      <c r="F766" s="48">
        <f t="shared" ca="1" si="23"/>
        <v>7.6663583730068012</v>
      </c>
    </row>
    <row r="767" spans="5:6" x14ac:dyDescent="0.25">
      <c r="E767" s="48">
        <f t="shared" ca="1" si="24"/>
        <v>0.12476607791926575</v>
      </c>
      <c r="F767" s="48">
        <f t="shared" ca="1" si="23"/>
        <v>4.9773875237147749</v>
      </c>
    </row>
    <row r="768" spans="5:6" x14ac:dyDescent="0.25">
      <c r="E768" s="48">
        <f t="shared" ca="1" si="24"/>
        <v>8.4562879025732229E-2</v>
      </c>
      <c r="F768" s="48">
        <f t="shared" ca="1" si="23"/>
        <v>4.7609183511335811</v>
      </c>
    </row>
    <row r="769" spans="5:6" x14ac:dyDescent="0.25">
      <c r="E769" s="48">
        <f t="shared" ca="1" si="24"/>
        <v>0.19574850406266897</v>
      </c>
      <c r="F769" s="48">
        <f t="shared" ca="1" si="23"/>
        <v>5.2910827211003086</v>
      </c>
    </row>
    <row r="770" spans="5:6" x14ac:dyDescent="0.25">
      <c r="E770" s="48">
        <f t="shared" ca="1" si="24"/>
        <v>0.5312729549495897</v>
      </c>
      <c r="F770" s="48">
        <f t="shared" ca="1" si="23"/>
        <v>6.843187072304878</v>
      </c>
    </row>
    <row r="771" spans="5:6" x14ac:dyDescent="0.25">
      <c r="E771" s="48">
        <f t="shared" ca="1" si="24"/>
        <v>0.10231398958492655</v>
      </c>
      <c r="F771" s="48">
        <f t="shared" ref="F771:F834" ca="1" si="25">$C$3*((((1-E771)^(-1/C$5))-1)^(1/$C$4))</f>
        <v>4.8624096172516227</v>
      </c>
    </row>
    <row r="772" spans="5:6" x14ac:dyDescent="0.25">
      <c r="E772" s="48">
        <f t="shared" ref="E772:E835" ca="1" si="26">RAND()</f>
        <v>0.52715711903970086</v>
      </c>
      <c r="F772" s="48">
        <f t="shared" ca="1" si="25"/>
        <v>6.8177165394629018</v>
      </c>
    </row>
    <row r="773" spans="5:6" x14ac:dyDescent="0.25">
      <c r="E773" s="48">
        <f t="shared" ca="1" si="26"/>
        <v>0.62880410832717026</v>
      </c>
      <c r="F773" s="48">
        <f t="shared" ca="1" si="25"/>
        <v>7.5517233478448205</v>
      </c>
    </row>
    <row r="774" spans="5:6" x14ac:dyDescent="0.25">
      <c r="E774" s="48">
        <f t="shared" ca="1" si="26"/>
        <v>0.84898157358845094</v>
      </c>
      <c r="F774" s="48">
        <f t="shared" ca="1" si="25"/>
        <v>10.991020538928629</v>
      </c>
    </row>
    <row r="775" spans="5:6" x14ac:dyDescent="0.25">
      <c r="E775" s="48">
        <f t="shared" ca="1" si="26"/>
        <v>0.57523409350435917</v>
      </c>
      <c r="F775" s="48">
        <f t="shared" ca="1" si="25"/>
        <v>7.1351600337760033</v>
      </c>
    </row>
    <row r="776" spans="5:6" x14ac:dyDescent="0.25">
      <c r="E776" s="48">
        <f t="shared" ca="1" si="26"/>
        <v>0.90518307980779011</v>
      </c>
      <c r="F776" s="48">
        <f t="shared" ca="1" si="25"/>
        <v>13.343424164651212</v>
      </c>
    </row>
    <row r="777" spans="5:6" x14ac:dyDescent="0.25">
      <c r="E777" s="48">
        <f t="shared" ca="1" si="26"/>
        <v>0.13463412565706623</v>
      </c>
      <c r="F777" s="48">
        <f t="shared" ca="1" si="25"/>
        <v>5.0245887003629166</v>
      </c>
    </row>
    <row r="778" spans="5:6" x14ac:dyDescent="0.25">
      <c r="E778" s="48">
        <f t="shared" ca="1" si="26"/>
        <v>0.79573810962569358</v>
      </c>
      <c r="F778" s="48">
        <f t="shared" ca="1" si="25"/>
        <v>9.6912338224869483</v>
      </c>
    </row>
    <row r="779" spans="5:6" x14ac:dyDescent="0.25">
      <c r="E779" s="48">
        <f t="shared" ca="1" si="26"/>
        <v>0.6257292331924651</v>
      </c>
      <c r="F779" s="48">
        <f t="shared" ca="1" si="25"/>
        <v>7.5256227292272495</v>
      </c>
    </row>
    <row r="780" spans="5:6" x14ac:dyDescent="0.25">
      <c r="E780" s="48">
        <f t="shared" ca="1" si="26"/>
        <v>0.68670343770876363</v>
      </c>
      <c r="F780" s="48">
        <f t="shared" ca="1" si="25"/>
        <v>8.1073530752729877</v>
      </c>
    </row>
    <row r="781" spans="5:6" x14ac:dyDescent="0.25">
      <c r="E781" s="48">
        <f t="shared" ca="1" si="26"/>
        <v>0.72431157125708967</v>
      </c>
      <c r="F781" s="48">
        <f t="shared" ca="1" si="25"/>
        <v>8.552070346180173</v>
      </c>
    </row>
    <row r="782" spans="5:6" x14ac:dyDescent="0.25">
      <c r="E782" s="48">
        <f t="shared" ca="1" si="26"/>
        <v>0.51323497407002183</v>
      </c>
      <c r="F782" s="48">
        <f t="shared" ca="1" si="25"/>
        <v>6.7336544896132668</v>
      </c>
    </row>
    <row r="783" spans="5:6" x14ac:dyDescent="0.25">
      <c r="E783" s="48">
        <f t="shared" ca="1" si="26"/>
        <v>0.91987625584882671</v>
      </c>
      <c r="F783" s="48">
        <f t="shared" ca="1" si="25"/>
        <v>14.313176828641037</v>
      </c>
    </row>
    <row r="784" spans="5:6" x14ac:dyDescent="0.25">
      <c r="E784" s="48">
        <f t="shared" ca="1" si="26"/>
        <v>3.9903487730304388E-2</v>
      </c>
      <c r="F784" s="48">
        <f t="shared" ca="1" si="25"/>
        <v>4.4168875753203949</v>
      </c>
    </row>
    <row r="785" spans="5:6" x14ac:dyDescent="0.25">
      <c r="E785" s="48">
        <f t="shared" ca="1" si="26"/>
        <v>0.71761753429846631</v>
      </c>
      <c r="F785" s="48">
        <f t="shared" ca="1" si="25"/>
        <v>8.466863889848911</v>
      </c>
    </row>
    <row r="786" spans="5:6" x14ac:dyDescent="0.25">
      <c r="E786" s="48">
        <f t="shared" ca="1" si="26"/>
        <v>0.12055940846037205</v>
      </c>
      <c r="F786" s="48">
        <f t="shared" ca="1" si="25"/>
        <v>4.9567212239913658</v>
      </c>
    </row>
    <row r="787" spans="5:6" x14ac:dyDescent="0.25">
      <c r="E787" s="48">
        <f t="shared" ca="1" si="26"/>
        <v>0.28448390298127935</v>
      </c>
      <c r="F787" s="48">
        <f t="shared" ca="1" si="25"/>
        <v>5.6497429589184778</v>
      </c>
    </row>
    <row r="788" spans="5:6" x14ac:dyDescent="0.25">
      <c r="E788" s="48">
        <f t="shared" ca="1" si="26"/>
        <v>0.51643160677616629</v>
      </c>
      <c r="F788" s="48">
        <f t="shared" ca="1" si="25"/>
        <v>6.7526779803472543</v>
      </c>
    </row>
    <row r="789" spans="5:6" x14ac:dyDescent="0.25">
      <c r="E789" s="48">
        <f t="shared" ca="1" si="26"/>
        <v>0.37600776539592018</v>
      </c>
      <c r="F789" s="48">
        <f t="shared" ca="1" si="25"/>
        <v>6.0355290284944036</v>
      </c>
    </row>
    <row r="790" spans="5:6" x14ac:dyDescent="0.25">
      <c r="E790" s="48">
        <f t="shared" ca="1" si="26"/>
        <v>0.17572414484160581</v>
      </c>
      <c r="F790" s="48">
        <f t="shared" ca="1" si="25"/>
        <v>5.207262259784514</v>
      </c>
    </row>
    <row r="791" spans="5:6" x14ac:dyDescent="0.25">
      <c r="E791" s="48">
        <f t="shared" ca="1" si="26"/>
        <v>0.61567931397850695</v>
      </c>
      <c r="F791" s="48">
        <f t="shared" ca="1" si="25"/>
        <v>7.442340777383829</v>
      </c>
    </row>
    <row r="792" spans="5:6" x14ac:dyDescent="0.25">
      <c r="E792" s="48">
        <f t="shared" ca="1" si="26"/>
        <v>0.5483324031959399</v>
      </c>
      <c r="F792" s="48">
        <f t="shared" ca="1" si="25"/>
        <v>6.9519826136332208</v>
      </c>
    </row>
    <row r="793" spans="5:6" x14ac:dyDescent="0.25">
      <c r="E793" s="48">
        <f t="shared" ca="1" si="26"/>
        <v>0.16200962681105524</v>
      </c>
      <c r="F793" s="48">
        <f t="shared" ca="1" si="25"/>
        <v>5.148245002389884</v>
      </c>
    </row>
    <row r="794" spans="5:6" x14ac:dyDescent="0.25">
      <c r="E794" s="48">
        <f t="shared" ca="1" si="26"/>
        <v>0.6525980791893472</v>
      </c>
      <c r="F794" s="48">
        <f t="shared" ca="1" si="25"/>
        <v>7.7643716956127946</v>
      </c>
    </row>
    <row r="795" spans="5:6" x14ac:dyDescent="0.25">
      <c r="E795" s="48">
        <f t="shared" ca="1" si="26"/>
        <v>1.4836389782422188E-2</v>
      </c>
      <c r="F795" s="48">
        <f t="shared" ca="1" si="25"/>
        <v>4.0407239921344571</v>
      </c>
    </row>
    <row r="796" spans="5:6" x14ac:dyDescent="0.25">
      <c r="E796" s="48">
        <f t="shared" ca="1" si="26"/>
        <v>0.3736676093293102</v>
      </c>
      <c r="F796" s="48">
        <f t="shared" ca="1" si="25"/>
        <v>6.0251305468552943</v>
      </c>
    </row>
    <row r="797" spans="5:6" x14ac:dyDescent="0.25">
      <c r="E797" s="48">
        <f t="shared" ca="1" si="26"/>
        <v>0.11547127215142594</v>
      </c>
      <c r="F797" s="48">
        <f t="shared" ca="1" si="25"/>
        <v>4.931232202399384</v>
      </c>
    </row>
    <row r="798" spans="5:6" x14ac:dyDescent="0.25">
      <c r="E798" s="48">
        <f t="shared" ca="1" si="26"/>
        <v>0.61809159584154849</v>
      </c>
      <c r="F798" s="48">
        <f t="shared" ca="1" si="25"/>
        <v>7.4620547046041716</v>
      </c>
    </row>
    <row r="799" spans="5:6" x14ac:dyDescent="0.25">
      <c r="E799" s="48">
        <f t="shared" ca="1" si="26"/>
        <v>0.96461498965471193</v>
      </c>
      <c r="F799" s="48">
        <f t="shared" ca="1" si="25"/>
        <v>20.120029637468747</v>
      </c>
    </row>
    <row r="800" spans="5:6" x14ac:dyDescent="0.25">
      <c r="E800" s="48">
        <f t="shared" ca="1" si="26"/>
        <v>4.8131392670674011E-2</v>
      </c>
      <c r="F800" s="48">
        <f t="shared" ca="1" si="25"/>
        <v>4.4963865454088694</v>
      </c>
    </row>
    <row r="801" spans="5:6" x14ac:dyDescent="0.25">
      <c r="E801" s="48">
        <f t="shared" ca="1" si="26"/>
        <v>0.48139180649095703</v>
      </c>
      <c r="F801" s="48">
        <f t="shared" ca="1" si="25"/>
        <v>6.5524410474888679</v>
      </c>
    </row>
    <row r="802" spans="5:6" x14ac:dyDescent="0.25">
      <c r="E802" s="48">
        <f t="shared" ca="1" si="26"/>
        <v>0.80106667107913743</v>
      </c>
      <c r="F802" s="48">
        <f t="shared" ca="1" si="25"/>
        <v>9.7985974101147004</v>
      </c>
    </row>
    <row r="803" spans="5:6" x14ac:dyDescent="0.25">
      <c r="E803" s="48">
        <f t="shared" ca="1" si="26"/>
        <v>0.49233983342367915</v>
      </c>
      <c r="F803" s="48">
        <f t="shared" ca="1" si="25"/>
        <v>6.6131219473348608</v>
      </c>
    </row>
    <row r="804" spans="5:6" x14ac:dyDescent="0.25">
      <c r="E804" s="48">
        <f t="shared" ca="1" si="26"/>
        <v>0.23201075962611128</v>
      </c>
      <c r="F804" s="48">
        <f t="shared" ca="1" si="25"/>
        <v>5.4386277311487197</v>
      </c>
    </row>
    <row r="805" spans="5:6" x14ac:dyDescent="0.25">
      <c r="E805" s="48">
        <f t="shared" ca="1" si="26"/>
        <v>2.2098340278346118E-2</v>
      </c>
      <c r="F805" s="48">
        <f t="shared" ca="1" si="25"/>
        <v>4.184964231300917</v>
      </c>
    </row>
    <row r="806" spans="5:6" x14ac:dyDescent="0.25">
      <c r="E806" s="48">
        <f t="shared" ca="1" si="26"/>
        <v>6.747351544383795E-2</v>
      </c>
      <c r="F806" s="48">
        <f t="shared" ca="1" si="25"/>
        <v>4.6495017927720337</v>
      </c>
    </row>
    <row r="807" spans="5:6" x14ac:dyDescent="0.25">
      <c r="E807" s="48">
        <f t="shared" ca="1" si="26"/>
        <v>0.63575781264613307</v>
      </c>
      <c r="F807" s="48">
        <f t="shared" ca="1" si="25"/>
        <v>7.6118686641662316</v>
      </c>
    </row>
    <row r="808" spans="5:6" x14ac:dyDescent="0.25">
      <c r="E808" s="48">
        <f t="shared" ca="1" si="26"/>
        <v>0.94697945493579261</v>
      </c>
      <c r="F808" s="48">
        <f t="shared" ca="1" si="25"/>
        <v>17.000103970396363</v>
      </c>
    </row>
    <row r="809" spans="5:6" x14ac:dyDescent="0.25">
      <c r="E809" s="48">
        <f t="shared" ca="1" si="26"/>
        <v>0.85246450596705736</v>
      </c>
      <c r="F809" s="48">
        <f t="shared" ca="1" si="25"/>
        <v>11.098405617346501</v>
      </c>
    </row>
    <row r="810" spans="5:6" x14ac:dyDescent="0.25">
      <c r="E810" s="48">
        <f t="shared" ca="1" si="26"/>
        <v>0.27859802590224003</v>
      </c>
      <c r="F810" s="48">
        <f t="shared" ca="1" si="25"/>
        <v>5.6259416242485809</v>
      </c>
    </row>
    <row r="811" spans="5:6" x14ac:dyDescent="0.25">
      <c r="E811" s="48">
        <f t="shared" ca="1" si="26"/>
        <v>0.41018018454208638</v>
      </c>
      <c r="F811" s="48">
        <f t="shared" ca="1" si="25"/>
        <v>6.1918911222970667</v>
      </c>
    </row>
    <row r="812" spans="5:6" x14ac:dyDescent="0.25">
      <c r="E812" s="48">
        <f t="shared" ca="1" si="26"/>
        <v>0.68568375291704498</v>
      </c>
      <c r="F812" s="48">
        <f t="shared" ca="1" si="25"/>
        <v>8.0963503288900291</v>
      </c>
    </row>
    <row r="813" spans="5:6" x14ac:dyDescent="0.25">
      <c r="E813" s="48">
        <f t="shared" ca="1" si="26"/>
        <v>3.181665757137897E-2</v>
      </c>
      <c r="F813" s="48">
        <f t="shared" ca="1" si="25"/>
        <v>4.3250102830296306</v>
      </c>
    </row>
    <row r="814" spans="5:6" x14ac:dyDescent="0.25">
      <c r="E814" s="48">
        <f t="shared" ca="1" si="26"/>
        <v>0.82465971377351721</v>
      </c>
      <c r="F814" s="48">
        <f t="shared" ca="1" si="25"/>
        <v>10.327930167620373</v>
      </c>
    </row>
    <row r="815" spans="5:6" x14ac:dyDescent="0.25">
      <c r="E815" s="48">
        <f t="shared" ca="1" si="26"/>
        <v>0.5196744723090343</v>
      </c>
      <c r="F815" s="48">
        <f t="shared" ca="1" si="25"/>
        <v>6.772143376005805</v>
      </c>
    </row>
    <row r="816" spans="5:6" x14ac:dyDescent="0.25">
      <c r="E816" s="48">
        <f t="shared" ca="1" si="26"/>
        <v>0.33516431756786558</v>
      </c>
      <c r="F816" s="48">
        <f t="shared" ca="1" si="25"/>
        <v>5.8587315921457863</v>
      </c>
    </row>
    <row r="817" spans="5:6" x14ac:dyDescent="0.25">
      <c r="E817" s="48">
        <f t="shared" ca="1" si="26"/>
        <v>0.60213343420969867</v>
      </c>
      <c r="F817" s="48">
        <f t="shared" ca="1" si="25"/>
        <v>7.3347182921603702</v>
      </c>
    </row>
    <row r="818" spans="5:6" x14ac:dyDescent="0.25">
      <c r="E818" s="48">
        <f t="shared" ca="1" si="26"/>
        <v>0.12247527986062667</v>
      </c>
      <c r="F818" s="48">
        <f t="shared" ca="1" si="25"/>
        <v>4.9661770273705415</v>
      </c>
    </row>
    <row r="819" spans="5:6" x14ac:dyDescent="0.25">
      <c r="E819" s="48">
        <f t="shared" ca="1" si="26"/>
        <v>0.95484049766585322</v>
      </c>
      <c r="F819" s="48">
        <f t="shared" ca="1" si="25"/>
        <v>18.175701688883393</v>
      </c>
    </row>
    <row r="820" spans="5:6" x14ac:dyDescent="0.25">
      <c r="E820" s="48">
        <f t="shared" ca="1" si="26"/>
        <v>0.30514384679735407</v>
      </c>
      <c r="F820" s="48">
        <f t="shared" ca="1" si="25"/>
        <v>5.7339175841385952</v>
      </c>
    </row>
    <row r="821" spans="5:6" x14ac:dyDescent="0.25">
      <c r="E821" s="48">
        <f t="shared" ca="1" si="26"/>
        <v>0.795826998348104</v>
      </c>
      <c r="F821" s="48">
        <f t="shared" ca="1" si="25"/>
        <v>9.6929922130448265</v>
      </c>
    </row>
    <row r="822" spans="5:6" x14ac:dyDescent="0.25">
      <c r="E822" s="48">
        <f t="shared" ca="1" si="26"/>
        <v>0.58368913653427024</v>
      </c>
      <c r="F822" s="48">
        <f t="shared" ca="1" si="25"/>
        <v>7.1959893939320043</v>
      </c>
    </row>
    <row r="823" spans="5:6" x14ac:dyDescent="0.25">
      <c r="E823" s="48">
        <f t="shared" ca="1" si="26"/>
        <v>0.96217535161909862</v>
      </c>
      <c r="F823" s="48">
        <f t="shared" ca="1" si="25"/>
        <v>19.568781921796202</v>
      </c>
    </row>
    <row r="824" spans="5:6" x14ac:dyDescent="0.25">
      <c r="E824" s="48">
        <f t="shared" ca="1" si="26"/>
        <v>0.84283054708260685</v>
      </c>
      <c r="F824" s="48">
        <f t="shared" ca="1" si="25"/>
        <v>10.809687549198244</v>
      </c>
    </row>
    <row r="825" spans="5:6" x14ac:dyDescent="0.25">
      <c r="E825" s="48">
        <f t="shared" ca="1" si="26"/>
        <v>0.21592819388610496</v>
      </c>
      <c r="F825" s="48">
        <f t="shared" ca="1" si="25"/>
        <v>5.3736457540638067</v>
      </c>
    </row>
    <row r="826" spans="5:6" x14ac:dyDescent="0.25">
      <c r="E826" s="48">
        <f t="shared" ca="1" si="26"/>
        <v>0.47064765312529944</v>
      </c>
      <c r="F826" s="48">
        <f t="shared" ca="1" si="25"/>
        <v>6.4944127728380749</v>
      </c>
    </row>
    <row r="827" spans="5:6" x14ac:dyDescent="0.25">
      <c r="E827" s="48">
        <f t="shared" ca="1" si="26"/>
        <v>0.55960661691210456</v>
      </c>
      <c r="F827" s="48">
        <f t="shared" ca="1" si="25"/>
        <v>7.0269219771566318</v>
      </c>
    </row>
    <row r="828" spans="5:6" x14ac:dyDescent="0.25">
      <c r="E828" s="48">
        <f t="shared" ca="1" si="26"/>
        <v>0.55316575208399899</v>
      </c>
      <c r="F828" s="48">
        <f t="shared" ca="1" si="25"/>
        <v>6.9838007156873516</v>
      </c>
    </row>
    <row r="829" spans="5:6" x14ac:dyDescent="0.25">
      <c r="E829" s="48">
        <f t="shared" ca="1" si="26"/>
        <v>0.32195296130549078</v>
      </c>
      <c r="F829" s="48">
        <f t="shared" ca="1" si="25"/>
        <v>5.8033674645119602</v>
      </c>
    </row>
    <row r="830" spans="5:6" x14ac:dyDescent="0.25">
      <c r="E830" s="48">
        <f t="shared" ca="1" si="26"/>
        <v>0.58774621231833746</v>
      </c>
      <c r="F830" s="48">
        <f t="shared" ca="1" si="25"/>
        <v>7.2257765807873628</v>
      </c>
    </row>
    <row r="831" spans="5:6" x14ac:dyDescent="0.25">
      <c r="E831" s="48">
        <f t="shared" ca="1" si="26"/>
        <v>0.35023220538278022</v>
      </c>
      <c r="F831" s="48">
        <f t="shared" ca="1" si="25"/>
        <v>5.9228727963748264</v>
      </c>
    </row>
    <row r="832" spans="5:6" x14ac:dyDescent="0.25">
      <c r="E832" s="48">
        <f t="shared" ca="1" si="26"/>
        <v>0.52761223704568805</v>
      </c>
      <c r="F832" s="48">
        <f t="shared" ca="1" si="25"/>
        <v>6.8205187219241212</v>
      </c>
    </row>
    <row r="833" spans="5:6" x14ac:dyDescent="0.25">
      <c r="E833" s="48">
        <f t="shared" ca="1" si="26"/>
        <v>0.71407080765571473</v>
      </c>
      <c r="F833" s="48">
        <f t="shared" ca="1" si="25"/>
        <v>8.4228628879221272</v>
      </c>
    </row>
    <row r="834" spans="5:6" x14ac:dyDescent="0.25">
      <c r="E834" s="48">
        <f t="shared" ca="1" si="26"/>
        <v>1.9970957991486293E-2</v>
      </c>
      <c r="F834" s="48">
        <f t="shared" ca="1" si="25"/>
        <v>4.1475255485551141</v>
      </c>
    </row>
    <row r="835" spans="5:6" x14ac:dyDescent="0.25">
      <c r="E835" s="48">
        <f t="shared" ca="1" si="26"/>
        <v>6.5498001020431129E-2</v>
      </c>
      <c r="F835" s="48">
        <f t="shared" ref="F835:F898" ca="1" si="27">$C$3*((((1-E835)^(-1/C$5))-1)^(1/$C$4))</f>
        <v>4.6354371455866765</v>
      </c>
    </row>
    <row r="836" spans="5:6" x14ac:dyDescent="0.25">
      <c r="E836" s="48">
        <f t="shared" ref="E836:E899" ca="1" si="28">RAND()</f>
        <v>0.60886845627822062</v>
      </c>
      <c r="F836" s="48">
        <f t="shared" ca="1" si="27"/>
        <v>7.3875879511502562</v>
      </c>
    </row>
    <row r="837" spans="5:6" x14ac:dyDescent="0.25">
      <c r="E837" s="48">
        <f t="shared" ca="1" si="28"/>
        <v>0.87457667918152715</v>
      </c>
      <c r="F837" s="48">
        <f t="shared" ca="1" si="27"/>
        <v>11.87530004052247</v>
      </c>
    </row>
    <row r="838" spans="5:6" x14ac:dyDescent="0.25">
      <c r="E838" s="48">
        <f t="shared" ca="1" si="28"/>
        <v>0.34391368623826946</v>
      </c>
      <c r="F838" s="48">
        <f t="shared" ca="1" si="27"/>
        <v>5.8958366379156546</v>
      </c>
    </row>
    <row r="839" spans="5:6" x14ac:dyDescent="0.25">
      <c r="E839" s="48">
        <f t="shared" ca="1" si="28"/>
        <v>0.61851749619165053</v>
      </c>
      <c r="F839" s="48">
        <f t="shared" ca="1" si="27"/>
        <v>7.4655531327165505</v>
      </c>
    </row>
    <row r="840" spans="5:6" x14ac:dyDescent="0.25">
      <c r="E840" s="48">
        <f t="shared" ca="1" si="28"/>
        <v>0.48071286206690989</v>
      </c>
      <c r="F840" s="48">
        <f t="shared" ca="1" si="27"/>
        <v>6.5487304758916292</v>
      </c>
    </row>
    <row r="841" spans="5:6" x14ac:dyDescent="0.25">
      <c r="E841" s="48">
        <f t="shared" ca="1" si="28"/>
        <v>0.31958341054971529</v>
      </c>
      <c r="F841" s="48">
        <f t="shared" ca="1" si="27"/>
        <v>5.7935145082318407</v>
      </c>
    </row>
    <row r="842" spans="5:6" x14ac:dyDescent="0.25">
      <c r="E842" s="48">
        <f t="shared" ca="1" si="28"/>
        <v>0.12347171881639207</v>
      </c>
      <c r="F842" s="48">
        <f t="shared" ca="1" si="27"/>
        <v>4.9710658834152568</v>
      </c>
    </row>
    <row r="843" spans="5:6" x14ac:dyDescent="0.25">
      <c r="E843" s="48">
        <f t="shared" ca="1" si="28"/>
        <v>0.78970211364007514</v>
      </c>
      <c r="F843" s="48">
        <f t="shared" ca="1" si="27"/>
        <v>9.5743045318862521</v>
      </c>
    </row>
    <row r="844" spans="5:6" x14ac:dyDescent="0.25">
      <c r="E844" s="48">
        <f t="shared" ca="1" si="28"/>
        <v>0.11725058252056031</v>
      </c>
      <c r="F844" s="48">
        <f t="shared" ca="1" si="27"/>
        <v>4.9402100207335859</v>
      </c>
    </row>
    <row r="845" spans="5:6" x14ac:dyDescent="0.25">
      <c r="E845" s="48">
        <f t="shared" ca="1" si="28"/>
        <v>0.59259444350032042</v>
      </c>
      <c r="F845" s="48">
        <f t="shared" ca="1" si="27"/>
        <v>7.2619002863452744</v>
      </c>
    </row>
    <row r="846" spans="5:6" x14ac:dyDescent="0.25">
      <c r="E846" s="48">
        <f t="shared" ca="1" si="28"/>
        <v>0.20503148265906157</v>
      </c>
      <c r="F846" s="48">
        <f t="shared" ca="1" si="27"/>
        <v>5.329247114131153</v>
      </c>
    </row>
    <row r="847" spans="5:6" x14ac:dyDescent="0.25">
      <c r="E847" s="48">
        <f t="shared" ca="1" si="28"/>
        <v>0.90829346808235045</v>
      </c>
      <c r="F847" s="48">
        <f t="shared" ca="1" si="27"/>
        <v>13.530161809629561</v>
      </c>
    </row>
    <row r="848" spans="5:6" x14ac:dyDescent="0.25">
      <c r="E848" s="48">
        <f t="shared" ca="1" si="28"/>
        <v>7.4587824812713199E-2</v>
      </c>
      <c r="F848" s="48">
        <f t="shared" ca="1" si="27"/>
        <v>4.6979300420072754</v>
      </c>
    </row>
    <row r="849" spans="5:6" x14ac:dyDescent="0.25">
      <c r="E849" s="48">
        <f t="shared" ca="1" si="28"/>
        <v>0.89800551496564451</v>
      </c>
      <c r="F849" s="48">
        <f t="shared" ca="1" si="27"/>
        <v>12.943825542787501</v>
      </c>
    </row>
    <row r="850" spans="5:6" x14ac:dyDescent="0.25">
      <c r="E850" s="48">
        <f t="shared" ca="1" si="28"/>
        <v>0.987566388322069</v>
      </c>
      <c r="F850" s="48">
        <f t="shared" ca="1" si="27"/>
        <v>31.109125016147011</v>
      </c>
    </row>
    <row r="851" spans="5:6" x14ac:dyDescent="0.25">
      <c r="E851" s="48">
        <f t="shared" ca="1" si="28"/>
        <v>0.90492384798169223</v>
      </c>
      <c r="F851" s="48">
        <f t="shared" ca="1" si="27"/>
        <v>13.328252897541386</v>
      </c>
    </row>
    <row r="852" spans="5:6" x14ac:dyDescent="0.25">
      <c r="E852" s="48">
        <f t="shared" ca="1" si="28"/>
        <v>0.28543184252582587</v>
      </c>
      <c r="F852" s="48">
        <f t="shared" ca="1" si="27"/>
        <v>5.6535825190965099</v>
      </c>
    </row>
    <row r="853" spans="5:6" x14ac:dyDescent="0.25">
      <c r="E853" s="48">
        <f t="shared" ca="1" si="28"/>
        <v>0.57435710397495321</v>
      </c>
      <c r="F853" s="48">
        <f t="shared" ca="1" si="27"/>
        <v>7.1289444955094838</v>
      </c>
    </row>
    <row r="854" spans="5:6" x14ac:dyDescent="0.25">
      <c r="E854" s="48">
        <f t="shared" ca="1" si="28"/>
        <v>0.60676073257808794</v>
      </c>
      <c r="F854" s="48">
        <f t="shared" ca="1" si="27"/>
        <v>7.370908864309734</v>
      </c>
    </row>
    <row r="855" spans="5:6" x14ac:dyDescent="0.25">
      <c r="E855" s="48">
        <f t="shared" ca="1" si="28"/>
        <v>0.496533841699487</v>
      </c>
      <c r="F855" s="48">
        <f t="shared" ca="1" si="27"/>
        <v>6.6368037368831514</v>
      </c>
    </row>
    <row r="856" spans="5:6" x14ac:dyDescent="0.25">
      <c r="E856" s="48">
        <f t="shared" ca="1" si="28"/>
        <v>0.13067611493921849</v>
      </c>
      <c r="F856" s="48">
        <f t="shared" ca="1" si="27"/>
        <v>5.0058581831124469</v>
      </c>
    </row>
    <row r="857" spans="5:6" x14ac:dyDescent="0.25">
      <c r="E857" s="48">
        <f t="shared" ca="1" si="28"/>
        <v>0.12924120464746847</v>
      </c>
      <c r="F857" s="48">
        <f t="shared" ca="1" si="27"/>
        <v>4.999002972788217</v>
      </c>
    </row>
    <row r="858" spans="5:6" x14ac:dyDescent="0.25">
      <c r="E858" s="48">
        <f t="shared" ca="1" si="28"/>
        <v>0.93088363898437687</v>
      </c>
      <c r="F858" s="48">
        <f t="shared" ca="1" si="27"/>
        <v>15.222217409615572</v>
      </c>
    </row>
    <row r="859" spans="5:6" x14ac:dyDescent="0.25">
      <c r="E859" s="48">
        <f t="shared" ca="1" si="28"/>
        <v>0.38145370350514496</v>
      </c>
      <c r="F859" s="48">
        <f t="shared" ca="1" si="27"/>
        <v>6.0598710028320379</v>
      </c>
    </row>
    <row r="860" spans="5:6" x14ac:dyDescent="0.25">
      <c r="E860" s="48">
        <f t="shared" ca="1" si="28"/>
        <v>2.1378615495922348E-2</v>
      </c>
      <c r="F860" s="48">
        <f t="shared" ca="1" si="27"/>
        <v>4.1726538705363394</v>
      </c>
    </row>
    <row r="861" spans="5:6" x14ac:dyDescent="0.25">
      <c r="E861" s="48">
        <f t="shared" ca="1" si="28"/>
        <v>0.96921862784471413</v>
      </c>
      <c r="F861" s="48">
        <f t="shared" ca="1" si="27"/>
        <v>21.323083788984722</v>
      </c>
    </row>
    <row r="862" spans="5:6" x14ac:dyDescent="0.25">
      <c r="E862" s="48">
        <f t="shared" ca="1" si="28"/>
        <v>0.2414148586692999</v>
      </c>
      <c r="F862" s="48">
        <f t="shared" ca="1" si="27"/>
        <v>5.476443723376347</v>
      </c>
    </row>
    <row r="863" spans="5:6" x14ac:dyDescent="0.25">
      <c r="E863" s="48">
        <f t="shared" ca="1" si="28"/>
        <v>0.66327584691150465</v>
      </c>
      <c r="F863" s="48">
        <f t="shared" ca="1" si="27"/>
        <v>7.8665091627530002</v>
      </c>
    </row>
    <row r="864" spans="5:6" x14ac:dyDescent="0.25">
      <c r="E864" s="48">
        <f t="shared" ca="1" si="28"/>
        <v>0.7047088563527677</v>
      </c>
      <c r="F864" s="48">
        <f t="shared" ca="1" si="27"/>
        <v>8.3103181006309939</v>
      </c>
    </row>
    <row r="865" spans="5:6" x14ac:dyDescent="0.25">
      <c r="E865" s="48">
        <f t="shared" ca="1" si="28"/>
        <v>0.84589121255826749</v>
      </c>
      <c r="F865" s="48">
        <f t="shared" ca="1" si="27"/>
        <v>10.898634970525457</v>
      </c>
    </row>
    <row r="866" spans="5:6" x14ac:dyDescent="0.25">
      <c r="E866" s="48">
        <f t="shared" ca="1" si="28"/>
        <v>0.54367410384513792</v>
      </c>
      <c r="F866" s="48">
        <f t="shared" ca="1" si="27"/>
        <v>6.9217421758854023</v>
      </c>
    </row>
    <row r="867" spans="5:6" x14ac:dyDescent="0.25">
      <c r="E867" s="48">
        <f t="shared" ca="1" si="28"/>
        <v>0.28205325659666858</v>
      </c>
      <c r="F867" s="48">
        <f t="shared" ca="1" si="27"/>
        <v>5.6399060251280737</v>
      </c>
    </row>
    <row r="868" spans="5:6" x14ac:dyDescent="0.25">
      <c r="E868" s="48">
        <f t="shared" ca="1" si="28"/>
        <v>0.5334065696748469</v>
      </c>
      <c r="F868" s="48">
        <f t="shared" ca="1" si="27"/>
        <v>6.8565063613303785</v>
      </c>
    </row>
    <row r="869" spans="5:6" x14ac:dyDescent="0.25">
      <c r="E869" s="48">
        <f t="shared" ca="1" si="28"/>
        <v>0.89489570269907615</v>
      </c>
      <c r="F869" s="48">
        <f t="shared" ca="1" si="27"/>
        <v>12.782849518951014</v>
      </c>
    </row>
    <row r="870" spans="5:6" x14ac:dyDescent="0.25">
      <c r="E870" s="48">
        <f t="shared" ca="1" si="28"/>
        <v>0.17857227389104346</v>
      </c>
      <c r="F870" s="48">
        <f t="shared" ca="1" si="27"/>
        <v>5.2193353487079772</v>
      </c>
    </row>
    <row r="871" spans="5:6" x14ac:dyDescent="0.25">
      <c r="E871" s="48">
        <f t="shared" ca="1" si="28"/>
        <v>0.70841245304629175</v>
      </c>
      <c r="F871" s="48">
        <f t="shared" ca="1" si="27"/>
        <v>8.3542326516767336</v>
      </c>
    </row>
    <row r="872" spans="5:6" x14ac:dyDescent="0.25">
      <c r="E872" s="48">
        <f t="shared" ca="1" si="28"/>
        <v>0.11045377409146095</v>
      </c>
      <c r="F872" s="48">
        <f t="shared" ca="1" si="27"/>
        <v>4.9055166016858252</v>
      </c>
    </row>
    <row r="873" spans="5:6" x14ac:dyDescent="0.25">
      <c r="E873" s="48">
        <f t="shared" ca="1" si="28"/>
        <v>0.40119424816068661</v>
      </c>
      <c r="F873" s="48">
        <f t="shared" ca="1" si="27"/>
        <v>6.1499004355426088</v>
      </c>
    </row>
    <row r="874" spans="5:6" x14ac:dyDescent="0.25">
      <c r="E874" s="48">
        <f t="shared" ca="1" si="28"/>
        <v>0.77430450133168049</v>
      </c>
      <c r="F874" s="48">
        <f t="shared" ca="1" si="27"/>
        <v>9.2963884681258797</v>
      </c>
    </row>
    <row r="875" spans="5:6" x14ac:dyDescent="0.25">
      <c r="E875" s="48">
        <f t="shared" ca="1" si="28"/>
        <v>0.84814824279998835</v>
      </c>
      <c r="F875" s="48">
        <f t="shared" ca="1" si="27"/>
        <v>10.965846347583154</v>
      </c>
    </row>
    <row r="876" spans="5:6" x14ac:dyDescent="0.25">
      <c r="E876" s="48">
        <f t="shared" ca="1" si="28"/>
        <v>0.14442140705221562</v>
      </c>
      <c r="F876" s="48">
        <f t="shared" ca="1" si="27"/>
        <v>5.0698804795386607</v>
      </c>
    </row>
    <row r="877" spans="5:6" x14ac:dyDescent="0.25">
      <c r="E877" s="48">
        <f t="shared" ca="1" si="28"/>
        <v>0.8109901404424209</v>
      </c>
      <c r="F877" s="48">
        <f t="shared" ca="1" si="27"/>
        <v>10.009815706546627</v>
      </c>
    </row>
    <row r="878" spans="5:6" x14ac:dyDescent="0.25">
      <c r="E878" s="48">
        <f t="shared" ca="1" si="28"/>
        <v>0.32491053840962214</v>
      </c>
      <c r="F878" s="48">
        <f t="shared" ca="1" si="27"/>
        <v>5.8156970344238008</v>
      </c>
    </row>
    <row r="879" spans="5:6" x14ac:dyDescent="0.25">
      <c r="E879" s="48">
        <f t="shared" ca="1" si="28"/>
        <v>0.6732679438588911</v>
      </c>
      <c r="F879" s="48">
        <f t="shared" ca="1" si="27"/>
        <v>7.9662714062203444</v>
      </c>
    </row>
    <row r="880" spans="5:6" x14ac:dyDescent="0.25">
      <c r="E880" s="48">
        <f t="shared" ca="1" si="28"/>
        <v>0.12495931169477992</v>
      </c>
      <c r="F880" s="48">
        <f t="shared" ca="1" si="27"/>
        <v>4.9783285181868955</v>
      </c>
    </row>
    <row r="881" spans="5:6" x14ac:dyDescent="0.25">
      <c r="E881" s="48">
        <f t="shared" ca="1" si="28"/>
        <v>0.67034846340109633</v>
      </c>
      <c r="F881" s="48">
        <f t="shared" ca="1" si="27"/>
        <v>7.9366862638841296</v>
      </c>
    </row>
    <row r="882" spans="5:6" x14ac:dyDescent="0.25">
      <c r="E882" s="48">
        <f t="shared" ca="1" si="28"/>
        <v>0.47158237822171656</v>
      </c>
      <c r="F882" s="48">
        <f t="shared" ca="1" si="27"/>
        <v>6.4994035992791108</v>
      </c>
    </row>
    <row r="883" spans="5:6" x14ac:dyDescent="0.25">
      <c r="E883" s="48">
        <f t="shared" ca="1" si="28"/>
        <v>0.44227619489594505</v>
      </c>
      <c r="F883" s="48">
        <f t="shared" ca="1" si="27"/>
        <v>6.3477676686278519</v>
      </c>
    </row>
    <row r="884" spans="5:6" x14ac:dyDescent="0.25">
      <c r="E884" s="48">
        <f t="shared" ca="1" si="28"/>
        <v>0.97548619387534685</v>
      </c>
      <c r="F884" s="48">
        <f t="shared" ca="1" si="27"/>
        <v>23.444925628927187</v>
      </c>
    </row>
    <row r="885" spans="5:6" x14ac:dyDescent="0.25">
      <c r="E885" s="48">
        <f t="shared" ca="1" si="28"/>
        <v>0.82075745049243698</v>
      </c>
      <c r="F885" s="48">
        <f t="shared" ca="1" si="27"/>
        <v>10.233625288073238</v>
      </c>
    </row>
    <row r="886" spans="5:6" x14ac:dyDescent="0.25">
      <c r="E886" s="48">
        <f t="shared" ca="1" si="28"/>
        <v>0.98147498188728644</v>
      </c>
      <c r="F886" s="48">
        <f t="shared" ca="1" si="27"/>
        <v>26.347367980466288</v>
      </c>
    </row>
    <row r="887" spans="5:6" x14ac:dyDescent="0.25">
      <c r="E887" s="48">
        <f t="shared" ca="1" si="28"/>
        <v>0.89454047972050188</v>
      </c>
      <c r="F887" s="48">
        <f t="shared" ca="1" si="27"/>
        <v>12.764891247875738</v>
      </c>
    </row>
    <row r="888" spans="5:6" x14ac:dyDescent="0.25">
      <c r="E888" s="48">
        <f t="shared" ca="1" si="28"/>
        <v>0.25364173141924118</v>
      </c>
      <c r="F888" s="48">
        <f t="shared" ca="1" si="27"/>
        <v>5.5255341535509821</v>
      </c>
    </row>
    <row r="889" spans="5:6" x14ac:dyDescent="0.25">
      <c r="E889" s="48">
        <f t="shared" ca="1" si="28"/>
        <v>0.76998801318168841</v>
      </c>
      <c r="F889" s="48">
        <f t="shared" ca="1" si="27"/>
        <v>9.2232504408047937</v>
      </c>
    </row>
    <row r="890" spans="5:6" x14ac:dyDescent="0.25">
      <c r="E890" s="48">
        <f t="shared" ca="1" si="28"/>
        <v>0.68045489945080118</v>
      </c>
      <c r="F890" s="48">
        <f t="shared" ca="1" si="27"/>
        <v>8.0407055437961219</v>
      </c>
    </row>
    <row r="891" spans="5:6" x14ac:dyDescent="0.25">
      <c r="E891" s="48">
        <f t="shared" ca="1" si="28"/>
        <v>9.9977264879351768E-3</v>
      </c>
      <c r="F891" s="48">
        <f t="shared" ca="1" si="27"/>
        <v>3.9051454568406592</v>
      </c>
    </row>
    <row r="892" spans="5:6" x14ac:dyDescent="0.25">
      <c r="E892" s="48">
        <f t="shared" ca="1" si="28"/>
        <v>0.41306665960872579</v>
      </c>
      <c r="F892" s="48">
        <f t="shared" ca="1" si="27"/>
        <v>6.2055231583517863</v>
      </c>
    </row>
    <row r="893" spans="5:6" x14ac:dyDescent="0.25">
      <c r="E893" s="48">
        <f t="shared" ca="1" si="28"/>
        <v>0.14852247416622966</v>
      </c>
      <c r="F893" s="48">
        <f t="shared" ca="1" si="27"/>
        <v>5.0884706880299033</v>
      </c>
    </row>
    <row r="894" spans="5:6" x14ac:dyDescent="0.25">
      <c r="E894" s="48">
        <f t="shared" ca="1" si="28"/>
        <v>0.25373017200753778</v>
      </c>
      <c r="F894" s="48">
        <f t="shared" ca="1" si="27"/>
        <v>5.5258891960268954</v>
      </c>
    </row>
    <row r="895" spans="5:6" x14ac:dyDescent="0.25">
      <c r="E895" s="48">
        <f t="shared" ca="1" si="28"/>
        <v>0.17932598160989899</v>
      </c>
      <c r="F895" s="48">
        <f t="shared" ca="1" si="27"/>
        <v>5.2225209132415875</v>
      </c>
    </row>
    <row r="896" spans="5:6" x14ac:dyDescent="0.25">
      <c r="E896" s="48">
        <f t="shared" ca="1" si="28"/>
        <v>0.3346651278059678</v>
      </c>
      <c r="F896" s="48">
        <f t="shared" ca="1" si="27"/>
        <v>5.8566256341467682</v>
      </c>
    </row>
    <row r="897" spans="5:6" x14ac:dyDescent="0.25">
      <c r="E897" s="48">
        <f t="shared" ca="1" si="28"/>
        <v>0.43180468316301757</v>
      </c>
      <c r="F897" s="48">
        <f t="shared" ca="1" si="27"/>
        <v>6.2958332826119259</v>
      </c>
    </row>
    <row r="898" spans="5:6" x14ac:dyDescent="0.25">
      <c r="E898" s="48">
        <f t="shared" ca="1" si="28"/>
        <v>0.52192487239359919</v>
      </c>
      <c r="F898" s="48">
        <f t="shared" ca="1" si="27"/>
        <v>6.7857518551064677</v>
      </c>
    </row>
    <row r="899" spans="5:6" x14ac:dyDescent="0.25">
      <c r="E899" s="48">
        <f t="shared" ca="1" si="28"/>
        <v>0.26298073036301739</v>
      </c>
      <c r="F899" s="48">
        <f t="shared" ref="F899:F962" ca="1" si="29">$C$3*((((1-E899)^(-1/C$5))-1)^(1/$C$4))</f>
        <v>5.5630422104782138</v>
      </c>
    </row>
    <row r="900" spans="5:6" x14ac:dyDescent="0.25">
      <c r="E900" s="48">
        <f t="shared" ref="E900:E963" ca="1" si="30">RAND()</f>
        <v>0.12793577189445693</v>
      </c>
      <c r="F900" s="48">
        <f t="shared" ca="1" si="29"/>
        <v>4.9927350933010244</v>
      </c>
    </row>
    <row r="901" spans="5:6" x14ac:dyDescent="0.25">
      <c r="E901" s="48">
        <f t="shared" ca="1" si="30"/>
        <v>0.37130556698212092</v>
      </c>
      <c r="F901" s="48">
        <f t="shared" ca="1" si="29"/>
        <v>6.0146713004417505</v>
      </c>
    </row>
    <row r="902" spans="5:6" x14ac:dyDescent="0.25">
      <c r="E902" s="48">
        <f t="shared" ca="1" si="30"/>
        <v>0.18307180935925427</v>
      </c>
      <c r="F902" s="48">
        <f t="shared" ca="1" si="29"/>
        <v>5.2382974462426715</v>
      </c>
    </row>
    <row r="903" spans="5:6" x14ac:dyDescent="0.25">
      <c r="E903" s="48">
        <f t="shared" ca="1" si="30"/>
        <v>0.50107948122159751</v>
      </c>
      <c r="F903" s="48">
        <f t="shared" ca="1" si="29"/>
        <v>6.6627541908358436</v>
      </c>
    </row>
    <row r="904" spans="5:6" x14ac:dyDescent="0.25">
      <c r="E904" s="48">
        <f t="shared" ca="1" si="30"/>
        <v>0.82517894660731284</v>
      </c>
      <c r="F904" s="48">
        <f t="shared" ca="1" si="29"/>
        <v>10.340702381122121</v>
      </c>
    </row>
    <row r="905" spans="5:6" x14ac:dyDescent="0.25">
      <c r="E905" s="48">
        <f t="shared" ca="1" si="30"/>
        <v>0.58782564921808445</v>
      </c>
      <c r="F905" s="48">
        <f t="shared" ca="1" si="29"/>
        <v>7.22636378656399</v>
      </c>
    </row>
    <row r="906" spans="5:6" x14ac:dyDescent="0.25">
      <c r="E906" s="48">
        <f t="shared" ca="1" si="30"/>
        <v>0.78542817369217122</v>
      </c>
      <c r="F906" s="48">
        <f t="shared" ca="1" si="29"/>
        <v>9.4943429528427075</v>
      </c>
    </row>
    <row r="907" spans="5:6" x14ac:dyDescent="0.25">
      <c r="E907" s="48">
        <f t="shared" ca="1" si="30"/>
        <v>0.38096900598114203</v>
      </c>
      <c r="F907" s="48">
        <f t="shared" ca="1" si="29"/>
        <v>6.0576962699317711</v>
      </c>
    </row>
    <row r="908" spans="5:6" x14ac:dyDescent="0.25">
      <c r="E908" s="48">
        <f t="shared" ca="1" si="30"/>
        <v>0.51142860374712329</v>
      </c>
      <c r="F908" s="48">
        <f t="shared" ca="1" si="29"/>
        <v>6.7229756314735418</v>
      </c>
    </row>
    <row r="909" spans="5:6" x14ac:dyDescent="0.25">
      <c r="E909" s="48">
        <f t="shared" ca="1" si="30"/>
        <v>0.12480145073509041</v>
      </c>
      <c r="F909" s="48">
        <f t="shared" ca="1" si="29"/>
        <v>4.9775598325539594</v>
      </c>
    </row>
    <row r="910" spans="5:6" x14ac:dyDescent="0.25">
      <c r="E910" s="48">
        <f t="shared" ca="1" si="30"/>
        <v>0.29939359303955493</v>
      </c>
      <c r="F910" s="48">
        <f t="shared" ca="1" si="29"/>
        <v>5.7103748928556266</v>
      </c>
    </row>
    <row r="911" spans="5:6" x14ac:dyDescent="0.25">
      <c r="E911" s="48">
        <f t="shared" ca="1" si="30"/>
        <v>0.82350761814838835</v>
      </c>
      <c r="F911" s="48">
        <f t="shared" ca="1" si="29"/>
        <v>10.299780931017919</v>
      </c>
    </row>
    <row r="912" spans="5:6" x14ac:dyDescent="0.25">
      <c r="E912" s="48">
        <f t="shared" ca="1" si="30"/>
        <v>0.84976411233171856</v>
      </c>
      <c r="F912" s="48">
        <f t="shared" ca="1" si="29"/>
        <v>11.014840123016448</v>
      </c>
    </row>
    <row r="913" spans="5:6" x14ac:dyDescent="0.25">
      <c r="E913" s="48">
        <f t="shared" ca="1" si="30"/>
        <v>0.11582795893967257</v>
      </c>
      <c r="F913" s="48">
        <f t="shared" ca="1" si="29"/>
        <v>4.9330376506247609</v>
      </c>
    </row>
    <row r="914" spans="5:6" x14ac:dyDescent="0.25">
      <c r="E914" s="48">
        <f t="shared" ca="1" si="30"/>
        <v>0.54129146557892205</v>
      </c>
      <c r="F914" s="48">
        <f t="shared" ca="1" si="29"/>
        <v>6.9064323692245022</v>
      </c>
    </row>
    <row r="915" spans="5:6" x14ac:dyDescent="0.25">
      <c r="E915" s="48">
        <f t="shared" ca="1" si="30"/>
        <v>0.48748291456215165</v>
      </c>
      <c r="F915" s="48">
        <f t="shared" ca="1" si="29"/>
        <v>6.5860022526461641</v>
      </c>
    </row>
    <row r="916" spans="5:6" x14ac:dyDescent="0.25">
      <c r="E916" s="48">
        <f t="shared" ca="1" si="30"/>
        <v>0.23740409201921553</v>
      </c>
      <c r="F916" s="48">
        <f t="shared" ca="1" si="29"/>
        <v>5.460325958929154</v>
      </c>
    </row>
    <row r="917" spans="5:6" x14ac:dyDescent="0.25">
      <c r="E917" s="48">
        <f t="shared" ca="1" si="30"/>
        <v>0.80666119472353515</v>
      </c>
      <c r="F917" s="48">
        <f t="shared" ca="1" si="29"/>
        <v>9.9157894570691365</v>
      </c>
    </row>
    <row r="918" spans="5:6" x14ac:dyDescent="0.25">
      <c r="E918" s="48">
        <f t="shared" ca="1" si="30"/>
        <v>4.2099690555816971E-2</v>
      </c>
      <c r="F918" s="48">
        <f t="shared" ca="1" si="29"/>
        <v>4.439263543661828</v>
      </c>
    </row>
    <row r="919" spans="5:6" x14ac:dyDescent="0.25">
      <c r="E919" s="48">
        <f t="shared" ca="1" si="30"/>
        <v>0.97780979983565564</v>
      </c>
      <c r="F919" s="48">
        <f t="shared" ca="1" si="29"/>
        <v>24.438215823342837</v>
      </c>
    </row>
    <row r="920" spans="5:6" x14ac:dyDescent="0.25">
      <c r="E920" s="48">
        <f t="shared" ca="1" si="30"/>
        <v>0.71927443814664904</v>
      </c>
      <c r="F920" s="48">
        <f t="shared" ca="1" si="29"/>
        <v>8.4876872485119357</v>
      </c>
    </row>
    <row r="921" spans="5:6" x14ac:dyDescent="0.25">
      <c r="E921" s="48">
        <f t="shared" ca="1" si="30"/>
        <v>0.47139217935874378</v>
      </c>
      <c r="F921" s="48">
        <f t="shared" ca="1" si="29"/>
        <v>6.4983871888972171</v>
      </c>
    </row>
    <row r="922" spans="5:6" x14ac:dyDescent="0.25">
      <c r="E922" s="48">
        <f t="shared" ca="1" si="30"/>
        <v>0.73895166765243936</v>
      </c>
      <c r="F922" s="48">
        <f t="shared" ca="1" si="29"/>
        <v>8.7490128089878656</v>
      </c>
    </row>
    <row r="923" spans="5:6" x14ac:dyDescent="0.25">
      <c r="E923" s="48">
        <f t="shared" ca="1" si="30"/>
        <v>0.64289976635926571</v>
      </c>
      <c r="F923" s="48">
        <f t="shared" ca="1" si="29"/>
        <v>7.6753232313844002</v>
      </c>
    </row>
    <row r="924" spans="5:6" x14ac:dyDescent="0.25">
      <c r="E924" s="48">
        <f t="shared" ca="1" si="30"/>
        <v>8.2948965269712738E-2</v>
      </c>
      <c r="F924" s="48">
        <f t="shared" ca="1" si="29"/>
        <v>4.7510650008950153</v>
      </c>
    </row>
    <row r="925" spans="5:6" x14ac:dyDescent="0.25">
      <c r="E925" s="48">
        <f t="shared" ca="1" si="30"/>
        <v>0.93558473792485064</v>
      </c>
      <c r="F925" s="48">
        <f t="shared" ca="1" si="29"/>
        <v>15.675616859926574</v>
      </c>
    </row>
    <row r="926" spans="5:6" x14ac:dyDescent="0.25">
      <c r="E926" s="48">
        <f t="shared" ca="1" si="30"/>
        <v>0.39794436383162779</v>
      </c>
      <c r="F926" s="48">
        <f t="shared" ca="1" si="29"/>
        <v>6.13487523854785</v>
      </c>
    </row>
    <row r="927" spans="5:6" x14ac:dyDescent="0.25">
      <c r="E927" s="48">
        <f t="shared" ca="1" si="30"/>
        <v>0.86051078912285006</v>
      </c>
      <c r="F927" s="48">
        <f t="shared" ca="1" si="29"/>
        <v>11.360815384135616</v>
      </c>
    </row>
    <row r="928" spans="5:6" x14ac:dyDescent="0.25">
      <c r="E928" s="48">
        <f t="shared" ca="1" si="30"/>
        <v>0.93933692298235594</v>
      </c>
      <c r="F928" s="48">
        <f t="shared" ca="1" si="29"/>
        <v>16.072550287035305</v>
      </c>
    </row>
    <row r="929" spans="5:6" x14ac:dyDescent="0.25">
      <c r="E929" s="48">
        <f t="shared" ca="1" si="30"/>
        <v>0.3484381641628469</v>
      </c>
      <c r="F929" s="48">
        <f t="shared" ca="1" si="29"/>
        <v>5.9151749597430712</v>
      </c>
    </row>
    <row r="930" spans="5:6" x14ac:dyDescent="0.25">
      <c r="E930" s="48">
        <f t="shared" ca="1" si="30"/>
        <v>0.79828372805496883</v>
      </c>
      <c r="F930" s="48">
        <f t="shared" ca="1" si="29"/>
        <v>9.7420239632082684</v>
      </c>
    </row>
    <row r="931" spans="5:6" x14ac:dyDescent="0.25">
      <c r="E931" s="48">
        <f t="shared" ca="1" si="30"/>
        <v>0.173956442769163</v>
      </c>
      <c r="F931" s="48">
        <f t="shared" ca="1" si="29"/>
        <v>5.1997398494818734</v>
      </c>
    </row>
    <row r="932" spans="5:6" x14ac:dyDescent="0.25">
      <c r="E932" s="48">
        <f t="shared" ca="1" si="30"/>
        <v>0.34295863933221304</v>
      </c>
      <c r="F932" s="48">
        <f t="shared" ca="1" si="29"/>
        <v>5.8917680737284082</v>
      </c>
    </row>
    <row r="933" spans="5:6" x14ac:dyDescent="0.25">
      <c r="E933" s="48">
        <f t="shared" ca="1" si="30"/>
        <v>0.10416293824636036</v>
      </c>
      <c r="F933" s="48">
        <f t="shared" ca="1" si="29"/>
        <v>4.8723644064200613</v>
      </c>
    </row>
    <row r="934" spans="5:6" x14ac:dyDescent="0.25">
      <c r="E934" s="48">
        <f t="shared" ca="1" si="30"/>
        <v>0.62812701779075986</v>
      </c>
      <c r="F934" s="48">
        <f t="shared" ca="1" si="29"/>
        <v>7.5459503414087301</v>
      </c>
    </row>
    <row r="935" spans="5:6" x14ac:dyDescent="0.25">
      <c r="E935" s="48">
        <f t="shared" ca="1" si="30"/>
        <v>0.27069538761289313</v>
      </c>
      <c r="F935" s="48">
        <f t="shared" ca="1" si="29"/>
        <v>5.5940753960120251</v>
      </c>
    </row>
    <row r="936" spans="5:6" x14ac:dyDescent="0.25">
      <c r="E936" s="48">
        <f t="shared" ca="1" si="30"/>
        <v>0.72601371499788026</v>
      </c>
      <c r="F936" s="48">
        <f t="shared" ca="1" si="29"/>
        <v>8.574202557522538</v>
      </c>
    </row>
    <row r="937" spans="5:6" x14ac:dyDescent="0.25">
      <c r="E937" s="48">
        <f t="shared" ca="1" si="30"/>
        <v>0.63078826819512168</v>
      </c>
      <c r="F937" s="48">
        <f t="shared" ca="1" si="29"/>
        <v>7.5687249763379931</v>
      </c>
    </row>
    <row r="938" spans="5:6" x14ac:dyDescent="0.25">
      <c r="E938" s="48">
        <f t="shared" ca="1" si="30"/>
        <v>7.569838858820821E-2</v>
      </c>
      <c r="F938" s="48">
        <f t="shared" ca="1" si="29"/>
        <v>4.705205356673738</v>
      </c>
    </row>
    <row r="939" spans="5:6" x14ac:dyDescent="0.25">
      <c r="E939" s="48">
        <f t="shared" ca="1" si="30"/>
        <v>0.66572050742357558</v>
      </c>
      <c r="F939" s="48">
        <f t="shared" ca="1" si="29"/>
        <v>7.890531140412671</v>
      </c>
    </row>
    <row r="940" spans="5:6" x14ac:dyDescent="0.25">
      <c r="E940" s="48">
        <f t="shared" ca="1" si="30"/>
        <v>9.3300722922299517E-2</v>
      </c>
      <c r="F940" s="48">
        <f t="shared" ca="1" si="29"/>
        <v>4.8123282041850608</v>
      </c>
    </row>
    <row r="941" spans="5:6" x14ac:dyDescent="0.25">
      <c r="E941" s="48">
        <f t="shared" ca="1" si="30"/>
        <v>0.89255853201416313</v>
      </c>
      <c r="F941" s="48">
        <f t="shared" ca="1" si="29"/>
        <v>12.666243920466799</v>
      </c>
    </row>
    <row r="942" spans="5:6" x14ac:dyDescent="0.25">
      <c r="E942" s="48">
        <f t="shared" ca="1" si="30"/>
        <v>0.36695502129396251</v>
      </c>
      <c r="F942" s="48">
        <f t="shared" ca="1" si="29"/>
        <v>5.9955005606689946</v>
      </c>
    </row>
    <row r="943" spans="5:6" x14ac:dyDescent="0.25">
      <c r="E943" s="48">
        <f t="shared" ca="1" si="30"/>
        <v>0.61607034396414895</v>
      </c>
      <c r="F943" s="48">
        <f t="shared" ca="1" si="29"/>
        <v>7.445524797634139</v>
      </c>
    </row>
    <row r="944" spans="5:6" x14ac:dyDescent="0.25">
      <c r="E944" s="48">
        <f t="shared" ca="1" si="30"/>
        <v>0.9309454896637902</v>
      </c>
      <c r="F944" s="48">
        <f t="shared" ca="1" si="29"/>
        <v>15.227896860794665</v>
      </c>
    </row>
    <row r="945" spans="5:6" x14ac:dyDescent="0.25">
      <c r="E945" s="48">
        <f t="shared" ca="1" si="30"/>
        <v>0.61647804481249413</v>
      </c>
      <c r="F945" s="48">
        <f t="shared" ca="1" si="29"/>
        <v>7.4488493253432564</v>
      </c>
    </row>
    <row r="946" spans="5:6" x14ac:dyDescent="0.25">
      <c r="E946" s="48">
        <f t="shared" ca="1" si="30"/>
        <v>0.8879059524230527</v>
      </c>
      <c r="F946" s="48">
        <f t="shared" ca="1" si="29"/>
        <v>12.444476563289136</v>
      </c>
    </row>
    <row r="947" spans="5:6" x14ac:dyDescent="0.25">
      <c r="E947" s="48">
        <f t="shared" ca="1" si="30"/>
        <v>0.68739768267664703</v>
      </c>
      <c r="F947" s="48">
        <f t="shared" ca="1" si="29"/>
        <v>8.1148730004078491</v>
      </c>
    </row>
    <row r="948" spans="5:6" x14ac:dyDescent="0.25">
      <c r="E948" s="48">
        <f t="shared" ca="1" si="30"/>
        <v>0.57641710831071558</v>
      </c>
      <c r="F948" s="48">
        <f t="shared" ca="1" si="29"/>
        <v>7.1435720341481659</v>
      </c>
    </row>
    <row r="949" spans="5:6" x14ac:dyDescent="0.25">
      <c r="E949" s="48">
        <f t="shared" ca="1" si="30"/>
        <v>0.7179657411257484</v>
      </c>
      <c r="F949" s="48">
        <f t="shared" ca="1" si="29"/>
        <v>8.4712257196518692</v>
      </c>
    </row>
    <row r="950" spans="5:6" x14ac:dyDescent="0.25">
      <c r="E950" s="48">
        <f t="shared" ca="1" si="30"/>
        <v>0.47375673946459196</v>
      </c>
      <c r="F950" s="48">
        <f t="shared" ca="1" si="29"/>
        <v>6.5110550836102039</v>
      </c>
    </row>
    <row r="951" spans="5:6" x14ac:dyDescent="0.25">
      <c r="E951" s="48">
        <f t="shared" ca="1" si="30"/>
        <v>0.27369197787223354</v>
      </c>
      <c r="F951" s="48">
        <f t="shared" ca="1" si="29"/>
        <v>5.6061480094373142</v>
      </c>
    </row>
    <row r="952" spans="5:6" x14ac:dyDescent="0.25">
      <c r="E952" s="48">
        <f t="shared" ca="1" si="30"/>
        <v>0.5944362880734807</v>
      </c>
      <c r="F952" s="48">
        <f t="shared" ca="1" si="29"/>
        <v>7.2757777399579044</v>
      </c>
    </row>
    <row r="953" spans="5:6" x14ac:dyDescent="0.25">
      <c r="E953" s="48">
        <f t="shared" ca="1" si="30"/>
        <v>0.8982502769824865</v>
      </c>
      <c r="F953" s="48">
        <f t="shared" ca="1" si="29"/>
        <v>12.956790244734755</v>
      </c>
    </row>
    <row r="954" spans="5:6" x14ac:dyDescent="0.25">
      <c r="E954" s="48">
        <f t="shared" ca="1" si="30"/>
        <v>0.72929106859198323</v>
      </c>
      <c r="F954" s="48">
        <f t="shared" ca="1" si="29"/>
        <v>8.6173673465352412</v>
      </c>
    </row>
    <row r="955" spans="5:6" x14ac:dyDescent="0.25">
      <c r="E955" s="48">
        <f t="shared" ca="1" si="30"/>
        <v>0.93521524132614464</v>
      </c>
      <c r="F955" s="48">
        <f t="shared" ca="1" si="29"/>
        <v>15.638302541241117</v>
      </c>
    </row>
    <row r="956" spans="5:6" x14ac:dyDescent="0.25">
      <c r="E956" s="48">
        <f t="shared" ca="1" si="30"/>
        <v>0.77606624539779734</v>
      </c>
      <c r="F956" s="48">
        <f t="shared" ca="1" si="29"/>
        <v>9.3268101073107985</v>
      </c>
    </row>
    <row r="957" spans="5:6" x14ac:dyDescent="0.25">
      <c r="E957" s="48">
        <f t="shared" ca="1" si="30"/>
        <v>0.50458392395198504</v>
      </c>
      <c r="F957" s="48">
        <f t="shared" ca="1" si="29"/>
        <v>6.6829664261324861</v>
      </c>
    </row>
    <row r="958" spans="5:6" x14ac:dyDescent="0.25">
      <c r="E958" s="48">
        <f t="shared" ca="1" si="30"/>
        <v>0.27997718556495477</v>
      </c>
      <c r="F958" s="48">
        <f t="shared" ca="1" si="29"/>
        <v>5.6315129679932205</v>
      </c>
    </row>
    <row r="959" spans="5:6" x14ac:dyDescent="0.25">
      <c r="E959" s="48">
        <f t="shared" ca="1" si="30"/>
        <v>0.19343685591982596</v>
      </c>
      <c r="F959" s="48">
        <f t="shared" ca="1" si="29"/>
        <v>5.2815199050470687</v>
      </c>
    </row>
    <row r="960" spans="5:6" x14ac:dyDescent="0.25">
      <c r="E960" s="48">
        <f t="shared" ca="1" si="30"/>
        <v>0.20624475058045955</v>
      </c>
      <c r="F960" s="48">
        <f t="shared" ca="1" si="29"/>
        <v>5.3342099154591356</v>
      </c>
    </row>
    <row r="961" spans="5:6" x14ac:dyDescent="0.25">
      <c r="E961" s="48">
        <f t="shared" ca="1" si="30"/>
        <v>0.53636823552287227</v>
      </c>
      <c r="F961" s="48">
        <f t="shared" ca="1" si="29"/>
        <v>6.8751279977139941</v>
      </c>
    </row>
    <row r="962" spans="5:6" x14ac:dyDescent="0.25">
      <c r="E962" s="48">
        <f t="shared" ca="1" si="30"/>
        <v>3.766935113143044E-2</v>
      </c>
      <c r="F962" s="48">
        <f t="shared" ca="1" si="29"/>
        <v>4.3931103404970413</v>
      </c>
    </row>
    <row r="963" spans="5:6" x14ac:dyDescent="0.25">
      <c r="E963" s="48">
        <f t="shared" ca="1" si="30"/>
        <v>0.56573518035384684</v>
      </c>
      <c r="F963" s="48">
        <f t="shared" ref="F963:F1026" ca="1" si="31">$C$3*((((1-E963)^(-1/C$5))-1)^(1/$C$4))</f>
        <v>7.0687439734915198</v>
      </c>
    </row>
    <row r="964" spans="5:6" x14ac:dyDescent="0.25">
      <c r="E964" s="48">
        <f t="shared" ref="E964:E1027" ca="1" si="32">RAND()</f>
        <v>0.35558540232580915</v>
      </c>
      <c r="F964" s="48">
        <f t="shared" ca="1" si="31"/>
        <v>5.9459465496587498</v>
      </c>
    </row>
    <row r="965" spans="5:6" x14ac:dyDescent="0.25">
      <c r="E965" s="48">
        <f t="shared" ca="1" si="32"/>
        <v>0.24243770379142893</v>
      </c>
      <c r="F965" s="48">
        <f t="shared" ca="1" si="31"/>
        <v>5.4805523219182959</v>
      </c>
    </row>
    <row r="966" spans="5:6" x14ac:dyDescent="0.25">
      <c r="E966" s="48">
        <f t="shared" ca="1" si="32"/>
        <v>5.218372984644426E-2</v>
      </c>
      <c r="F966" s="48">
        <f t="shared" ca="1" si="31"/>
        <v>4.5317743982098246</v>
      </c>
    </row>
    <row r="967" spans="5:6" x14ac:dyDescent="0.25">
      <c r="E967" s="48">
        <f t="shared" ca="1" si="32"/>
        <v>0.5566050426333764</v>
      </c>
      <c r="F967" s="48">
        <f t="shared" ca="1" si="31"/>
        <v>7.0067224292800052</v>
      </c>
    </row>
    <row r="968" spans="5:6" x14ac:dyDescent="0.25">
      <c r="E968" s="48">
        <f t="shared" ca="1" si="32"/>
        <v>0.6467264906403607</v>
      </c>
      <c r="F968" s="48">
        <f t="shared" ca="1" si="31"/>
        <v>7.7100530729835812</v>
      </c>
    </row>
    <row r="969" spans="5:6" x14ac:dyDescent="0.25">
      <c r="E969" s="48">
        <f t="shared" ca="1" si="32"/>
        <v>0.75604856570705903</v>
      </c>
      <c r="F969" s="48">
        <f t="shared" ca="1" si="31"/>
        <v>8.9997196602766891</v>
      </c>
    </row>
    <row r="970" spans="5:6" x14ac:dyDescent="0.25">
      <c r="E970" s="48">
        <f t="shared" ca="1" si="32"/>
        <v>0.26969738804988874</v>
      </c>
      <c r="F970" s="48">
        <f t="shared" ca="1" si="31"/>
        <v>5.5900572282650485</v>
      </c>
    </row>
    <row r="971" spans="5:6" x14ac:dyDescent="0.25">
      <c r="E971" s="48">
        <f t="shared" ca="1" si="32"/>
        <v>6.5037473280234015E-2</v>
      </c>
      <c r="F971" s="48">
        <f t="shared" ca="1" si="31"/>
        <v>4.6321161038630505</v>
      </c>
    </row>
    <row r="972" spans="5:6" x14ac:dyDescent="0.25">
      <c r="E972" s="48">
        <f t="shared" ca="1" si="32"/>
        <v>0.55686336079689802</v>
      </c>
      <c r="F972" s="48">
        <f t="shared" ca="1" si="31"/>
        <v>7.0084536178417629</v>
      </c>
    </row>
    <row r="973" spans="5:6" x14ac:dyDescent="0.25">
      <c r="E973" s="48">
        <f t="shared" ca="1" si="32"/>
        <v>0.2689178578376421</v>
      </c>
      <c r="F973" s="48">
        <f t="shared" ca="1" si="31"/>
        <v>5.5869194902237425</v>
      </c>
    </row>
    <row r="974" spans="5:6" x14ac:dyDescent="0.25">
      <c r="E974" s="48">
        <f t="shared" ca="1" si="32"/>
        <v>0.78805455304032168</v>
      </c>
      <c r="F974" s="48">
        <f t="shared" ca="1" si="31"/>
        <v>9.5432100870383216</v>
      </c>
    </row>
    <row r="975" spans="5:6" x14ac:dyDescent="0.25">
      <c r="E975" s="48">
        <f t="shared" ca="1" si="32"/>
        <v>0.28741412527096322</v>
      </c>
      <c r="F975" s="48">
        <f t="shared" ca="1" si="31"/>
        <v>5.6616177139756623</v>
      </c>
    </row>
    <row r="976" spans="5:6" x14ac:dyDescent="0.25">
      <c r="E976" s="48">
        <f t="shared" ca="1" si="32"/>
        <v>0.3455146574424226</v>
      </c>
      <c r="F976" s="48">
        <f t="shared" ca="1" si="31"/>
        <v>5.9026673052566299</v>
      </c>
    </row>
    <row r="977" spans="5:6" x14ac:dyDescent="0.25">
      <c r="E977" s="48">
        <f t="shared" ca="1" si="32"/>
        <v>0.6956828008888053</v>
      </c>
      <c r="F977" s="48">
        <f t="shared" ca="1" si="31"/>
        <v>8.2064636346132271</v>
      </c>
    </row>
    <row r="978" spans="5:6" x14ac:dyDescent="0.25">
      <c r="E978" s="48">
        <f t="shared" ca="1" si="32"/>
        <v>0.42796583778993091</v>
      </c>
      <c r="F978" s="48">
        <f t="shared" ca="1" si="31"/>
        <v>6.2770655040551446</v>
      </c>
    </row>
    <row r="979" spans="5:6" x14ac:dyDescent="0.25">
      <c r="E979" s="48">
        <f t="shared" ca="1" si="32"/>
        <v>0.73672288892993931</v>
      </c>
      <c r="F979" s="48">
        <f t="shared" ca="1" si="31"/>
        <v>8.7180375687059506</v>
      </c>
    </row>
    <row r="980" spans="5:6" x14ac:dyDescent="0.25">
      <c r="E980" s="48">
        <f t="shared" ca="1" si="32"/>
        <v>6.1631041334117453E-2</v>
      </c>
      <c r="F980" s="48">
        <f t="shared" ca="1" si="31"/>
        <v>4.6070229384878889</v>
      </c>
    </row>
    <row r="981" spans="5:6" x14ac:dyDescent="0.25">
      <c r="E981" s="48">
        <f t="shared" ca="1" si="32"/>
        <v>0.41114475879217671</v>
      </c>
      <c r="F981" s="48">
        <f t="shared" ca="1" si="31"/>
        <v>6.1964385990945949</v>
      </c>
    </row>
    <row r="982" spans="5:6" x14ac:dyDescent="0.25">
      <c r="E982" s="48">
        <f t="shared" ca="1" si="32"/>
        <v>0.98815005365644581</v>
      </c>
      <c r="F982" s="48">
        <f t="shared" ca="1" si="31"/>
        <v>31.738630090703651</v>
      </c>
    </row>
    <row r="983" spans="5:6" x14ac:dyDescent="0.25">
      <c r="E983" s="48">
        <f t="shared" ca="1" si="32"/>
        <v>0.77202466834444772</v>
      </c>
      <c r="F983" s="48">
        <f t="shared" ca="1" si="31"/>
        <v>9.2575152797503346</v>
      </c>
    </row>
    <row r="984" spans="5:6" x14ac:dyDescent="0.25">
      <c r="E984" s="48">
        <f t="shared" ca="1" si="32"/>
        <v>0.82646222171279904</v>
      </c>
      <c r="F984" s="48">
        <f t="shared" ca="1" si="31"/>
        <v>10.37250041117559</v>
      </c>
    </row>
    <row r="985" spans="5:6" x14ac:dyDescent="0.25">
      <c r="E985" s="48">
        <f t="shared" ca="1" si="32"/>
        <v>2.298714577889982E-2</v>
      </c>
      <c r="F985" s="48">
        <f t="shared" ca="1" si="31"/>
        <v>4.1997079784959892</v>
      </c>
    </row>
    <row r="986" spans="5:6" x14ac:dyDescent="0.25">
      <c r="E986" s="48">
        <f t="shared" ca="1" si="32"/>
        <v>0.42079036864117225</v>
      </c>
      <c r="F986" s="48">
        <f t="shared" ca="1" si="31"/>
        <v>6.2423587323226695</v>
      </c>
    </row>
    <row r="987" spans="5:6" x14ac:dyDescent="0.25">
      <c r="E987" s="48">
        <f t="shared" ca="1" si="32"/>
        <v>1.9195929506986453E-2</v>
      </c>
      <c r="F987" s="48">
        <f t="shared" ca="1" si="31"/>
        <v>4.1330402115695017</v>
      </c>
    </row>
    <row r="988" spans="5:6" x14ac:dyDescent="0.25">
      <c r="E988" s="48">
        <f t="shared" ca="1" si="32"/>
        <v>0.36299451732753152</v>
      </c>
      <c r="F988" s="48">
        <f t="shared" ca="1" si="31"/>
        <v>5.9781512062133952</v>
      </c>
    </row>
    <row r="989" spans="5:6" x14ac:dyDescent="0.25">
      <c r="E989" s="48">
        <f t="shared" ca="1" si="32"/>
        <v>0.77090914090978302</v>
      </c>
      <c r="F989" s="48">
        <f t="shared" ca="1" si="31"/>
        <v>9.2386942154949754</v>
      </c>
    </row>
    <row r="990" spans="5:6" x14ac:dyDescent="0.25">
      <c r="E990" s="48">
        <f t="shared" ca="1" si="32"/>
        <v>0.44165031814953315</v>
      </c>
      <c r="F990" s="48">
        <f t="shared" ca="1" si="31"/>
        <v>6.3446322896913179</v>
      </c>
    </row>
    <row r="991" spans="5:6" x14ac:dyDescent="0.25">
      <c r="E991" s="48">
        <f t="shared" ca="1" si="32"/>
        <v>0.73291701337884707</v>
      </c>
      <c r="F991" s="48">
        <f t="shared" ca="1" si="31"/>
        <v>8.6659901759129614</v>
      </c>
    </row>
    <row r="992" spans="5:6" x14ac:dyDescent="0.25">
      <c r="E992" s="48">
        <f t="shared" ca="1" si="32"/>
        <v>0.88920435944065856</v>
      </c>
      <c r="F992" s="48">
        <f t="shared" ca="1" si="31"/>
        <v>12.505036195728657</v>
      </c>
    </row>
    <row r="993" spans="5:6" x14ac:dyDescent="0.25">
      <c r="E993" s="48">
        <f t="shared" ca="1" si="32"/>
        <v>0.38532405276529336</v>
      </c>
      <c r="F993" s="48">
        <f t="shared" ca="1" si="31"/>
        <v>6.0772956448737636</v>
      </c>
    </row>
    <row r="994" spans="5:6" x14ac:dyDescent="0.25">
      <c r="E994" s="48">
        <f t="shared" ca="1" si="32"/>
        <v>0.35799751989668405</v>
      </c>
      <c r="F994" s="48">
        <f t="shared" ca="1" si="31"/>
        <v>5.9563960151659776</v>
      </c>
    </row>
    <row r="995" spans="5:6" x14ac:dyDescent="0.25">
      <c r="E995" s="48">
        <f t="shared" ca="1" si="32"/>
        <v>0.26978834770986626</v>
      </c>
      <c r="F995" s="48">
        <f t="shared" ca="1" si="31"/>
        <v>5.5904234022964792</v>
      </c>
    </row>
    <row r="996" spans="5:6" x14ac:dyDescent="0.25">
      <c r="E996" s="48">
        <f t="shared" ca="1" si="32"/>
        <v>0.88189729431280039</v>
      </c>
      <c r="F996" s="48">
        <f t="shared" ca="1" si="31"/>
        <v>12.176642897312819</v>
      </c>
    </row>
    <row r="997" spans="5:6" x14ac:dyDescent="0.25">
      <c r="E997" s="48">
        <f t="shared" ca="1" si="32"/>
        <v>0.84094103506173301</v>
      </c>
      <c r="F997" s="48">
        <f t="shared" ca="1" si="31"/>
        <v>10.755990819108824</v>
      </c>
    </row>
    <row r="998" spans="5:6" x14ac:dyDescent="0.25">
      <c r="E998" s="48">
        <f t="shared" ca="1" si="32"/>
        <v>0.22089852480946215</v>
      </c>
      <c r="F998" s="48">
        <f t="shared" ca="1" si="31"/>
        <v>5.3937853642078863</v>
      </c>
    </row>
    <row r="999" spans="5:6" x14ac:dyDescent="0.25">
      <c r="E999" s="48">
        <f t="shared" ca="1" si="32"/>
        <v>0.52769236561238664</v>
      </c>
      <c r="F999" s="48">
        <f t="shared" ca="1" si="31"/>
        <v>6.8210124422549159</v>
      </c>
    </row>
    <row r="1000" spans="5:6" x14ac:dyDescent="0.25">
      <c r="E1000" s="48">
        <f t="shared" ca="1" si="32"/>
        <v>0.50119506976078798</v>
      </c>
      <c r="F1000" s="48">
        <f t="shared" ca="1" si="31"/>
        <v>6.6634179761126706</v>
      </c>
    </row>
    <row r="1001" spans="5:6" x14ac:dyDescent="0.25">
      <c r="E1001" s="48">
        <f t="shared" ca="1" si="32"/>
        <v>0.21179003374234495</v>
      </c>
      <c r="F1001" s="48">
        <f t="shared" ca="1" si="31"/>
        <v>5.3568284178976766</v>
      </c>
    </row>
    <row r="1002" spans="5:6" x14ac:dyDescent="0.25">
      <c r="E1002" s="48">
        <f t="shared" ca="1" si="32"/>
        <v>0.15137145908522254</v>
      </c>
      <c r="F1002" s="48">
        <f t="shared" ca="1" si="31"/>
        <v>5.1012638297536022</v>
      </c>
    </row>
    <row r="1003" spans="5:6" x14ac:dyDescent="0.25">
      <c r="E1003" s="48">
        <f t="shared" ca="1" si="32"/>
        <v>0.24208827190108317</v>
      </c>
      <c r="F1003" s="48">
        <f t="shared" ca="1" si="31"/>
        <v>5.4791487828279015</v>
      </c>
    </row>
    <row r="1004" spans="5:6" x14ac:dyDescent="0.25">
      <c r="E1004" s="48">
        <f t="shared" ca="1" si="32"/>
        <v>0.76911482551636645</v>
      </c>
      <c r="F1004" s="48">
        <f t="shared" ca="1" si="31"/>
        <v>9.2086909500792675</v>
      </c>
    </row>
    <row r="1005" spans="5:6" x14ac:dyDescent="0.25">
      <c r="E1005" s="48">
        <f t="shared" ca="1" si="32"/>
        <v>0.48291109158581902</v>
      </c>
      <c r="F1005" s="48">
        <f t="shared" ca="1" si="31"/>
        <v>6.5607660935197396</v>
      </c>
    </row>
    <row r="1006" spans="5:6" x14ac:dyDescent="0.25">
      <c r="E1006" s="48">
        <f t="shared" ca="1" si="32"/>
        <v>0.54517913972148124</v>
      </c>
      <c r="F1006" s="48">
        <f t="shared" ca="1" si="31"/>
        <v>6.9314675309309495</v>
      </c>
    </row>
    <row r="1007" spans="5:6" x14ac:dyDescent="0.25">
      <c r="E1007" s="48">
        <f t="shared" ca="1" si="32"/>
        <v>8.2220079739879437E-2</v>
      </c>
      <c r="F1007" s="48">
        <f t="shared" ca="1" si="31"/>
        <v>4.7465749870814591</v>
      </c>
    </row>
    <row r="1008" spans="5:6" x14ac:dyDescent="0.25">
      <c r="E1008" s="48">
        <f t="shared" ca="1" si="32"/>
        <v>0.35769021340081508</v>
      </c>
      <c r="F1008" s="48">
        <f t="shared" ca="1" si="31"/>
        <v>5.9550628859532484</v>
      </c>
    </row>
    <row r="1009" spans="5:6" x14ac:dyDescent="0.25">
      <c r="E1009" s="48">
        <f t="shared" ca="1" si="32"/>
        <v>0.15448417195775199</v>
      </c>
      <c r="F1009" s="48">
        <f t="shared" ca="1" si="31"/>
        <v>5.1151344196444217</v>
      </c>
    </row>
    <row r="1010" spans="5:6" x14ac:dyDescent="0.25">
      <c r="E1010" s="48">
        <f t="shared" ca="1" si="32"/>
        <v>3.8520356759330632E-2</v>
      </c>
      <c r="F1010" s="48">
        <f t="shared" ca="1" si="31"/>
        <v>4.4022952531846045</v>
      </c>
    </row>
    <row r="1011" spans="5:6" x14ac:dyDescent="0.25">
      <c r="E1011" s="48">
        <f t="shared" ca="1" si="32"/>
        <v>0.59758766706522115</v>
      </c>
      <c r="F1011" s="48">
        <f t="shared" ca="1" si="31"/>
        <v>7.2997227477425035</v>
      </c>
    </row>
    <row r="1012" spans="5:6" x14ac:dyDescent="0.25">
      <c r="E1012" s="48">
        <f t="shared" ca="1" si="32"/>
        <v>0.14869913274831537</v>
      </c>
      <c r="F1012" s="48">
        <f t="shared" ca="1" si="31"/>
        <v>5.0892667758746937</v>
      </c>
    </row>
    <row r="1013" spans="5:6" x14ac:dyDescent="0.25">
      <c r="E1013" s="48">
        <f t="shared" ca="1" si="32"/>
        <v>0.62040398813241737</v>
      </c>
      <c r="F1013" s="48">
        <f t="shared" ca="1" si="31"/>
        <v>7.4811141833227799</v>
      </c>
    </row>
    <row r="1014" spans="5:6" x14ac:dyDescent="0.25">
      <c r="E1014" s="48">
        <f t="shared" ca="1" si="32"/>
        <v>0.33368236167734067</v>
      </c>
      <c r="F1014" s="48">
        <f t="shared" ca="1" si="31"/>
        <v>5.8524829489237238</v>
      </c>
    </row>
    <row r="1015" spans="5:6" x14ac:dyDescent="0.25">
      <c r="E1015" s="48">
        <f t="shared" ca="1" si="32"/>
        <v>0.38364875277087562</v>
      </c>
      <c r="F1015" s="48">
        <f t="shared" ca="1" si="31"/>
        <v>6.0697402962206857</v>
      </c>
    </row>
    <row r="1016" spans="5:6" x14ac:dyDescent="0.25">
      <c r="E1016" s="48">
        <f t="shared" ca="1" si="32"/>
        <v>0.53517062364028201</v>
      </c>
      <c r="F1016" s="48">
        <f t="shared" ca="1" si="31"/>
        <v>6.8675791635977825</v>
      </c>
    </row>
    <row r="1017" spans="5:6" x14ac:dyDescent="0.25">
      <c r="E1017" s="48">
        <f t="shared" ca="1" si="32"/>
        <v>0.93394148835008783</v>
      </c>
      <c r="F1017" s="48">
        <f t="shared" ca="1" si="31"/>
        <v>15.511946514433459</v>
      </c>
    </row>
    <row r="1018" spans="5:6" x14ac:dyDescent="0.25">
      <c r="E1018" s="48">
        <f t="shared" ca="1" si="32"/>
        <v>0.77668796053104272</v>
      </c>
      <c r="F1018" s="48">
        <f t="shared" ca="1" si="31"/>
        <v>9.3376267376481739</v>
      </c>
    </row>
    <row r="1019" spans="5:6" x14ac:dyDescent="0.25">
      <c r="E1019" s="48">
        <f t="shared" ca="1" si="32"/>
        <v>0.24403197402482379</v>
      </c>
      <c r="F1019" s="48">
        <f t="shared" ca="1" si="31"/>
        <v>5.4869550827270066</v>
      </c>
    </row>
    <row r="1020" spans="5:6" x14ac:dyDescent="0.25">
      <c r="E1020" s="48">
        <f t="shared" ca="1" si="32"/>
        <v>0.77228356453838509</v>
      </c>
      <c r="F1020" s="48">
        <f t="shared" ca="1" si="31"/>
        <v>9.2619019739363679</v>
      </c>
    </row>
    <row r="1021" spans="5:6" x14ac:dyDescent="0.25">
      <c r="E1021" s="48">
        <f t="shared" ca="1" si="32"/>
        <v>0.33458117832113532</v>
      </c>
      <c r="F1021" s="48">
        <f t="shared" ca="1" si="31"/>
        <v>5.8562715854186633</v>
      </c>
    </row>
    <row r="1022" spans="5:6" x14ac:dyDescent="0.25">
      <c r="E1022" s="48">
        <f t="shared" ca="1" si="32"/>
        <v>0.39378051812880865</v>
      </c>
      <c r="F1022" s="48">
        <f t="shared" ca="1" si="31"/>
        <v>6.1157451871545545</v>
      </c>
    </row>
    <row r="1023" spans="5:6" x14ac:dyDescent="0.25">
      <c r="E1023" s="48">
        <f t="shared" ca="1" si="32"/>
        <v>0.66842915912831868</v>
      </c>
      <c r="F1023" s="48">
        <f t="shared" ca="1" si="31"/>
        <v>7.9174355388844866</v>
      </c>
    </row>
    <row r="1024" spans="5:6" x14ac:dyDescent="0.25">
      <c r="E1024" s="48">
        <f t="shared" ca="1" si="32"/>
        <v>0.82505574680134419</v>
      </c>
      <c r="F1024" s="48">
        <f t="shared" ca="1" si="31"/>
        <v>10.337667026722652</v>
      </c>
    </row>
    <row r="1025" spans="5:6" x14ac:dyDescent="0.25">
      <c r="E1025" s="48">
        <f t="shared" ca="1" si="32"/>
        <v>0.86365042990166652</v>
      </c>
      <c r="F1025" s="48">
        <f t="shared" ca="1" si="31"/>
        <v>11.469097022154058</v>
      </c>
    </row>
    <row r="1026" spans="5:6" x14ac:dyDescent="0.25">
      <c r="E1026" s="48">
        <f t="shared" ca="1" si="32"/>
        <v>0.38982127052239801</v>
      </c>
      <c r="F1026" s="48">
        <f t="shared" ca="1" si="31"/>
        <v>6.0976775964172454</v>
      </c>
    </row>
    <row r="1027" spans="5:6" x14ac:dyDescent="0.25">
      <c r="E1027" s="48">
        <f t="shared" ca="1" si="32"/>
        <v>0.18873373751788969</v>
      </c>
      <c r="F1027" s="48">
        <f t="shared" ref="F1027:F1090" ca="1" si="33">$C$3*((((1-E1027)^(-1/C$5))-1)^(1/$C$4))</f>
        <v>5.2619813128071335</v>
      </c>
    </row>
    <row r="1028" spans="5:6" x14ac:dyDescent="0.25">
      <c r="E1028" s="48">
        <f t="shared" ref="E1028:E1091" ca="1" si="34">RAND()</f>
        <v>0.94278521441225815</v>
      </c>
      <c r="F1028" s="48">
        <f t="shared" ca="1" si="33"/>
        <v>16.469289649580368</v>
      </c>
    </row>
    <row r="1029" spans="5:6" x14ac:dyDescent="0.25">
      <c r="E1029" s="48">
        <f t="shared" ca="1" si="34"/>
        <v>0.5863744011956703</v>
      </c>
      <c r="F1029" s="48">
        <f t="shared" ca="1" si="33"/>
        <v>7.2156602429018379</v>
      </c>
    </row>
    <row r="1030" spans="5:6" x14ac:dyDescent="0.25">
      <c r="E1030" s="48">
        <f t="shared" ca="1" si="34"/>
        <v>0.73918941399536509</v>
      </c>
      <c r="F1030" s="48">
        <f t="shared" ca="1" si="33"/>
        <v>8.752338996452437</v>
      </c>
    </row>
    <row r="1031" spans="5:6" x14ac:dyDescent="0.25">
      <c r="E1031" s="48">
        <f t="shared" ca="1" si="34"/>
        <v>0.41275725210943992</v>
      </c>
      <c r="F1031" s="48">
        <f t="shared" ca="1" si="33"/>
        <v>6.2040584817777669</v>
      </c>
    </row>
    <row r="1032" spans="5:6" x14ac:dyDescent="0.25">
      <c r="E1032" s="48">
        <f t="shared" ca="1" si="34"/>
        <v>0.36796506869758361</v>
      </c>
      <c r="F1032" s="48">
        <f t="shared" ca="1" si="33"/>
        <v>5.9999406844723824</v>
      </c>
    </row>
    <row r="1033" spans="5:6" x14ac:dyDescent="0.25">
      <c r="E1033" s="48">
        <f t="shared" ca="1" si="34"/>
        <v>0.95637872875014418</v>
      </c>
      <c r="F1033" s="48">
        <f t="shared" ca="1" si="33"/>
        <v>18.440061540843068</v>
      </c>
    </row>
    <row r="1034" spans="5:6" x14ac:dyDescent="0.25">
      <c r="E1034" s="48">
        <f t="shared" ca="1" si="34"/>
        <v>6.934947621843579E-2</v>
      </c>
      <c r="F1034" s="48">
        <f t="shared" ca="1" si="33"/>
        <v>4.6625966861732291</v>
      </c>
    </row>
    <row r="1035" spans="5:6" x14ac:dyDescent="0.25">
      <c r="E1035" s="48">
        <f t="shared" ca="1" si="34"/>
        <v>0.25936147310337732</v>
      </c>
      <c r="F1035" s="48">
        <f t="shared" ca="1" si="33"/>
        <v>5.5485009714501956</v>
      </c>
    </row>
    <row r="1036" spans="5:6" x14ac:dyDescent="0.25">
      <c r="E1036" s="48">
        <f t="shared" ca="1" si="34"/>
        <v>0.20414698742002069</v>
      </c>
      <c r="F1036" s="48">
        <f t="shared" ca="1" si="33"/>
        <v>5.3256257306793611</v>
      </c>
    </row>
    <row r="1037" spans="5:6" x14ac:dyDescent="0.25">
      <c r="E1037" s="48">
        <f t="shared" ca="1" si="34"/>
        <v>0.20331056291551342</v>
      </c>
      <c r="F1037" s="48">
        <f t="shared" ca="1" si="33"/>
        <v>5.3221984489228804</v>
      </c>
    </row>
    <row r="1038" spans="5:6" x14ac:dyDescent="0.25">
      <c r="E1038" s="48">
        <f t="shared" ca="1" si="34"/>
        <v>0.24219490794382359</v>
      </c>
      <c r="F1038" s="48">
        <f t="shared" ca="1" si="33"/>
        <v>5.4795771080352553</v>
      </c>
    </row>
    <row r="1039" spans="5:6" x14ac:dyDescent="0.25">
      <c r="E1039" s="48">
        <f t="shared" ca="1" si="34"/>
        <v>3.9164512952908126E-2</v>
      </c>
      <c r="F1039" s="48">
        <f t="shared" ca="1" si="33"/>
        <v>4.4091416780267352</v>
      </c>
    </row>
    <row r="1040" spans="5:6" x14ac:dyDescent="0.25">
      <c r="E1040" s="48">
        <f t="shared" ca="1" si="34"/>
        <v>0.77012208451499053</v>
      </c>
      <c r="F1040" s="48">
        <f t="shared" ca="1" si="33"/>
        <v>9.225492860468945</v>
      </c>
    </row>
    <row r="1041" spans="5:6" x14ac:dyDescent="0.25">
      <c r="E1041" s="48">
        <f t="shared" ca="1" si="34"/>
        <v>0.51842842954775059</v>
      </c>
      <c r="F1041" s="48">
        <f t="shared" ca="1" si="33"/>
        <v>6.7646438984902568</v>
      </c>
    </row>
    <row r="1042" spans="5:6" x14ac:dyDescent="0.25">
      <c r="E1042" s="48">
        <f t="shared" ca="1" si="34"/>
        <v>1.5149022037110438E-2</v>
      </c>
      <c r="F1042" s="48">
        <f t="shared" ca="1" si="33"/>
        <v>4.0480763073229742</v>
      </c>
    </row>
    <row r="1043" spans="5:6" x14ac:dyDescent="0.25">
      <c r="E1043" s="48">
        <f t="shared" ca="1" si="34"/>
        <v>0.78712976837095061</v>
      </c>
      <c r="F1043" s="48">
        <f t="shared" ca="1" si="33"/>
        <v>9.5259060358905607</v>
      </c>
    </row>
    <row r="1044" spans="5:6" x14ac:dyDescent="0.25">
      <c r="E1044" s="48">
        <f t="shared" ca="1" si="34"/>
        <v>2.1126876271756467E-2</v>
      </c>
      <c r="F1044" s="48">
        <f t="shared" ca="1" si="33"/>
        <v>4.168265218316086</v>
      </c>
    </row>
    <row r="1045" spans="5:6" x14ac:dyDescent="0.25">
      <c r="E1045" s="48">
        <f t="shared" ca="1" si="34"/>
        <v>0.60591994379282832</v>
      </c>
      <c r="F1045" s="48">
        <f t="shared" ca="1" si="33"/>
        <v>7.364289654617596</v>
      </c>
    </row>
    <row r="1046" spans="5:6" x14ac:dyDescent="0.25">
      <c r="E1046" s="48">
        <f t="shared" ca="1" si="34"/>
        <v>0.35787427718948128</v>
      </c>
      <c r="F1046" s="48">
        <f t="shared" ca="1" si="33"/>
        <v>5.9558613093074229</v>
      </c>
    </row>
    <row r="1047" spans="5:6" x14ac:dyDescent="0.25">
      <c r="E1047" s="48">
        <f t="shared" ca="1" si="34"/>
        <v>0.82219435185208567</v>
      </c>
      <c r="F1047" s="48">
        <f t="shared" ca="1" si="33"/>
        <v>10.268009419639059</v>
      </c>
    </row>
    <row r="1048" spans="5:6" x14ac:dyDescent="0.25">
      <c r="E1048" s="48">
        <f t="shared" ca="1" si="34"/>
        <v>0.66867739534242565</v>
      </c>
      <c r="F1048" s="48">
        <f t="shared" ca="1" si="33"/>
        <v>7.9199165771278226</v>
      </c>
    </row>
    <row r="1049" spans="5:6" x14ac:dyDescent="0.25">
      <c r="E1049" s="48">
        <f t="shared" ca="1" si="34"/>
        <v>0.32834491506663399</v>
      </c>
      <c r="F1049" s="48">
        <f t="shared" ca="1" si="33"/>
        <v>5.830059799972986</v>
      </c>
    </row>
    <row r="1050" spans="5:6" x14ac:dyDescent="0.25">
      <c r="E1050" s="48">
        <f t="shared" ca="1" si="34"/>
        <v>0.17606319545125471</v>
      </c>
      <c r="F1050" s="48">
        <f t="shared" ca="1" si="33"/>
        <v>5.2087024811757932</v>
      </c>
    </row>
    <row r="1051" spans="5:6" x14ac:dyDescent="0.25">
      <c r="E1051" s="48">
        <f t="shared" ca="1" si="34"/>
        <v>0.8757967472526621</v>
      </c>
      <c r="F1051" s="48">
        <f t="shared" ca="1" si="33"/>
        <v>11.923768361503084</v>
      </c>
    </row>
    <row r="1052" spans="5:6" x14ac:dyDescent="0.25">
      <c r="E1052" s="48">
        <f t="shared" ca="1" si="34"/>
        <v>0.52234391505683275</v>
      </c>
      <c r="F1052" s="48">
        <f t="shared" ca="1" si="33"/>
        <v>6.7882950512937406</v>
      </c>
    </row>
    <row r="1053" spans="5:6" x14ac:dyDescent="0.25">
      <c r="E1053" s="48">
        <f t="shared" ca="1" si="34"/>
        <v>0.10853338553874514</v>
      </c>
      <c r="F1053" s="48">
        <f t="shared" ca="1" si="33"/>
        <v>4.8955089067020054</v>
      </c>
    </row>
    <row r="1054" spans="5:6" x14ac:dyDescent="0.25">
      <c r="E1054" s="48">
        <f t="shared" ca="1" si="34"/>
        <v>0.68255781028095963</v>
      </c>
      <c r="F1054" s="48">
        <f t="shared" ca="1" si="33"/>
        <v>8.0629299270946007</v>
      </c>
    </row>
    <row r="1055" spans="5:6" x14ac:dyDescent="0.25">
      <c r="E1055" s="48">
        <f t="shared" ca="1" si="34"/>
        <v>0.4335599681632164</v>
      </c>
      <c r="F1055" s="48">
        <f t="shared" ca="1" si="33"/>
        <v>6.3044623523435064</v>
      </c>
    </row>
    <row r="1056" spans="5:6" x14ac:dyDescent="0.25">
      <c r="E1056" s="48">
        <f t="shared" ca="1" si="34"/>
        <v>0.32095165871926945</v>
      </c>
      <c r="F1056" s="48">
        <f t="shared" ca="1" si="33"/>
        <v>5.7992011998902626</v>
      </c>
    </row>
    <row r="1057" spans="5:6" x14ac:dyDescent="0.25">
      <c r="E1057" s="48">
        <f t="shared" ca="1" si="34"/>
        <v>0.90158774604986958</v>
      </c>
      <c r="F1057" s="48">
        <f t="shared" ca="1" si="33"/>
        <v>13.138098467383514</v>
      </c>
    </row>
    <row r="1058" spans="5:6" x14ac:dyDescent="0.25">
      <c r="E1058" s="48">
        <f t="shared" ca="1" si="34"/>
        <v>0.25511925398300983</v>
      </c>
      <c r="F1058" s="48">
        <f t="shared" ca="1" si="33"/>
        <v>5.5314658592572554</v>
      </c>
    </row>
    <row r="1059" spans="5:6" x14ac:dyDescent="0.25">
      <c r="E1059" s="48">
        <f t="shared" ca="1" si="34"/>
        <v>0.80990804167011499</v>
      </c>
      <c r="F1059" s="48">
        <f t="shared" ca="1" si="33"/>
        <v>9.9860283163934955</v>
      </c>
    </row>
    <row r="1060" spans="5:6" x14ac:dyDescent="0.25">
      <c r="E1060" s="48">
        <f t="shared" ca="1" si="34"/>
        <v>0.14016815085129553</v>
      </c>
      <c r="F1060" s="48">
        <f t="shared" ca="1" si="33"/>
        <v>5.0503668212738253</v>
      </c>
    </row>
    <row r="1061" spans="5:6" x14ac:dyDescent="0.25">
      <c r="E1061" s="48">
        <f t="shared" ca="1" si="34"/>
        <v>8.750282627024919E-2</v>
      </c>
      <c r="F1061" s="48">
        <f t="shared" ca="1" si="33"/>
        <v>4.7785673798472752</v>
      </c>
    </row>
    <row r="1062" spans="5:6" x14ac:dyDescent="0.25">
      <c r="E1062" s="48">
        <f t="shared" ca="1" si="34"/>
        <v>0.29571049316259379</v>
      </c>
      <c r="F1062" s="48">
        <f t="shared" ca="1" si="33"/>
        <v>5.6953453932465434</v>
      </c>
    </row>
    <row r="1063" spans="5:6" x14ac:dyDescent="0.25">
      <c r="E1063" s="48">
        <f t="shared" ca="1" si="34"/>
        <v>0.62162289916794811</v>
      </c>
      <c r="F1063" s="48">
        <f t="shared" ca="1" si="33"/>
        <v>7.4912254555022972</v>
      </c>
    </row>
    <row r="1064" spans="5:6" x14ac:dyDescent="0.25">
      <c r="E1064" s="48">
        <f t="shared" ca="1" si="34"/>
        <v>0.26152986360829389</v>
      </c>
      <c r="F1064" s="48">
        <f t="shared" ca="1" si="33"/>
        <v>5.5572119413976475</v>
      </c>
    </row>
    <row r="1065" spans="5:6" x14ac:dyDescent="0.25">
      <c r="E1065" s="48">
        <f t="shared" ca="1" si="34"/>
        <v>0.21383273767960864</v>
      </c>
      <c r="F1065" s="48">
        <f t="shared" ca="1" si="33"/>
        <v>5.3651359826025686</v>
      </c>
    </row>
    <row r="1066" spans="5:6" x14ac:dyDescent="0.25">
      <c r="E1066" s="48">
        <f t="shared" ca="1" si="34"/>
        <v>0.95874166994098353</v>
      </c>
      <c r="F1066" s="48">
        <f t="shared" ca="1" si="33"/>
        <v>18.87296556845315</v>
      </c>
    </row>
    <row r="1067" spans="5:6" x14ac:dyDescent="0.25">
      <c r="E1067" s="48">
        <f t="shared" ca="1" si="34"/>
        <v>9.3945027500296874E-2</v>
      </c>
      <c r="F1067" s="48">
        <f t="shared" ca="1" si="33"/>
        <v>4.8160004826416536</v>
      </c>
    </row>
    <row r="1068" spans="5:6" x14ac:dyDescent="0.25">
      <c r="E1068" s="48">
        <f t="shared" ca="1" si="34"/>
        <v>0.97221216973691693</v>
      </c>
      <c r="F1068" s="48">
        <f t="shared" ca="1" si="33"/>
        <v>22.251736312286265</v>
      </c>
    </row>
    <row r="1069" spans="5:6" x14ac:dyDescent="0.25">
      <c r="E1069" s="48">
        <f t="shared" ca="1" si="34"/>
        <v>0.65773182275378428</v>
      </c>
      <c r="F1069" s="48">
        <f t="shared" ca="1" si="33"/>
        <v>7.8129232523349135</v>
      </c>
    </row>
    <row r="1070" spans="5:6" x14ac:dyDescent="0.25">
      <c r="E1070" s="48">
        <f t="shared" ca="1" si="34"/>
        <v>0.64648333487342757</v>
      </c>
      <c r="F1070" s="48">
        <f t="shared" ca="1" si="33"/>
        <v>7.7078307456480388</v>
      </c>
    </row>
    <row r="1071" spans="5:6" x14ac:dyDescent="0.25">
      <c r="E1071" s="48">
        <f t="shared" ca="1" si="34"/>
        <v>0.23859912634989</v>
      </c>
      <c r="F1071" s="48">
        <f t="shared" ca="1" si="33"/>
        <v>5.4651297045401916</v>
      </c>
    </row>
    <row r="1072" spans="5:6" x14ac:dyDescent="0.25">
      <c r="E1072" s="48">
        <f t="shared" ca="1" si="34"/>
        <v>0.44493566184722921</v>
      </c>
      <c r="F1072" s="48">
        <f t="shared" ca="1" si="33"/>
        <v>6.3611360238116452</v>
      </c>
    </row>
    <row r="1073" spans="5:6" x14ac:dyDescent="0.25">
      <c r="E1073" s="48">
        <f t="shared" ca="1" si="34"/>
        <v>0.16041165550293335</v>
      </c>
      <c r="F1073" s="48">
        <f t="shared" ca="1" si="33"/>
        <v>5.1412615637393131</v>
      </c>
    </row>
    <row r="1074" spans="5:6" x14ac:dyDescent="0.25">
      <c r="E1074" s="48">
        <f t="shared" ca="1" si="34"/>
        <v>0.13200613206113454</v>
      </c>
      <c r="F1074" s="48">
        <f t="shared" ca="1" si="33"/>
        <v>5.0121809774837525</v>
      </c>
    </row>
    <row r="1075" spans="5:6" x14ac:dyDescent="0.25">
      <c r="E1075" s="48">
        <f t="shared" ca="1" si="34"/>
        <v>0.11900958626248703</v>
      </c>
      <c r="F1075" s="48">
        <f t="shared" ca="1" si="33"/>
        <v>4.9490166442187355</v>
      </c>
    </row>
    <row r="1076" spans="5:6" x14ac:dyDescent="0.25">
      <c r="E1076" s="48">
        <f t="shared" ca="1" si="34"/>
        <v>0.55525491542507499</v>
      </c>
      <c r="F1076" s="48">
        <f t="shared" ca="1" si="33"/>
        <v>6.9976960712940421</v>
      </c>
    </row>
    <row r="1077" spans="5:6" x14ac:dyDescent="0.25">
      <c r="E1077" s="48">
        <f t="shared" ca="1" si="34"/>
        <v>0.45651020229389716</v>
      </c>
      <c r="F1077" s="48">
        <f t="shared" ca="1" si="33"/>
        <v>6.4202025514681713</v>
      </c>
    </row>
    <row r="1078" spans="5:6" x14ac:dyDescent="0.25">
      <c r="E1078" s="48">
        <f t="shared" ca="1" si="34"/>
        <v>0.54295765339958935</v>
      </c>
      <c r="F1078" s="48">
        <f t="shared" ca="1" si="33"/>
        <v>6.9171274742260582</v>
      </c>
    </row>
    <row r="1079" spans="5:6" x14ac:dyDescent="0.25">
      <c r="E1079" s="48">
        <f t="shared" ca="1" si="34"/>
        <v>0.7865788873190277</v>
      </c>
      <c r="F1079" s="48">
        <f t="shared" ca="1" si="33"/>
        <v>9.5156487187047691</v>
      </c>
    </row>
    <row r="1080" spans="5:6" x14ac:dyDescent="0.25">
      <c r="E1080" s="48">
        <f t="shared" ca="1" si="34"/>
        <v>0.83805346162075245</v>
      </c>
      <c r="F1080" s="48">
        <f t="shared" ca="1" si="33"/>
        <v>10.675652868814309</v>
      </c>
    </row>
    <row r="1081" spans="5:6" x14ac:dyDescent="0.25">
      <c r="E1081" s="48">
        <f t="shared" ca="1" si="34"/>
        <v>0.12187752573861543</v>
      </c>
      <c r="F1081" s="48">
        <f t="shared" ca="1" si="33"/>
        <v>4.9632347830263974</v>
      </c>
    </row>
    <row r="1082" spans="5:6" x14ac:dyDescent="0.25">
      <c r="E1082" s="48">
        <f t="shared" ca="1" si="34"/>
        <v>0.52323684500909773</v>
      </c>
      <c r="F1082" s="48">
        <f t="shared" ca="1" si="33"/>
        <v>6.7937239872575166</v>
      </c>
    </row>
    <row r="1083" spans="5:6" x14ac:dyDescent="0.25">
      <c r="E1083" s="48">
        <f t="shared" ca="1" si="34"/>
        <v>0.36114059192559178</v>
      </c>
      <c r="F1083" s="48">
        <f t="shared" ca="1" si="33"/>
        <v>5.9700626167202042</v>
      </c>
    </row>
    <row r="1084" spans="5:6" x14ac:dyDescent="0.25">
      <c r="E1084" s="48">
        <f t="shared" ca="1" si="34"/>
        <v>0.87089229983703498</v>
      </c>
      <c r="F1084" s="48">
        <f t="shared" ca="1" si="33"/>
        <v>11.73289846368127</v>
      </c>
    </row>
    <row r="1085" spans="5:6" x14ac:dyDescent="0.25">
      <c r="E1085" s="48">
        <f t="shared" ca="1" si="34"/>
        <v>0.31489664539129281</v>
      </c>
      <c r="F1085" s="48">
        <f t="shared" ca="1" si="33"/>
        <v>5.774089579794409</v>
      </c>
    </row>
    <row r="1086" spans="5:6" x14ac:dyDescent="0.25">
      <c r="E1086" s="48">
        <f t="shared" ca="1" si="34"/>
        <v>0.33661190059742496</v>
      </c>
      <c r="F1086" s="48">
        <f t="shared" ca="1" si="33"/>
        <v>5.8648451596551752</v>
      </c>
    </row>
    <row r="1087" spans="5:6" x14ac:dyDescent="0.25">
      <c r="E1087" s="48">
        <f t="shared" ca="1" si="34"/>
        <v>2.4174048271294879E-2</v>
      </c>
      <c r="F1087" s="48">
        <f t="shared" ca="1" si="33"/>
        <v>4.2186665437793431</v>
      </c>
    </row>
    <row r="1088" spans="5:6" x14ac:dyDescent="0.25">
      <c r="E1088" s="48">
        <f t="shared" ca="1" si="34"/>
        <v>0.1701623175323822</v>
      </c>
      <c r="F1088" s="48">
        <f t="shared" ca="1" si="33"/>
        <v>5.1835141456356375</v>
      </c>
    </row>
    <row r="1089" spans="5:6" x14ac:dyDescent="0.25">
      <c r="E1089" s="48">
        <f t="shared" ca="1" si="34"/>
        <v>0.98824485951083174</v>
      </c>
      <c r="F1089" s="48">
        <f t="shared" ca="1" si="33"/>
        <v>31.845036014635376</v>
      </c>
    </row>
    <row r="1090" spans="5:6" x14ac:dyDescent="0.25">
      <c r="E1090" s="48">
        <f t="shared" ca="1" si="34"/>
        <v>0.79754568270007586</v>
      </c>
      <c r="F1090" s="48">
        <f t="shared" ca="1" si="33"/>
        <v>9.7272055171903578</v>
      </c>
    </row>
    <row r="1091" spans="5:6" x14ac:dyDescent="0.25">
      <c r="E1091" s="48">
        <f t="shared" ca="1" si="34"/>
        <v>0.20815297865688998</v>
      </c>
      <c r="F1091" s="48">
        <f t="shared" ref="F1091:F1154" ca="1" si="35">$C$3*((((1-E1091)^(-1/C$5))-1)^(1/$C$4))</f>
        <v>5.3420048648188301</v>
      </c>
    </row>
    <row r="1092" spans="5:6" x14ac:dyDescent="0.25">
      <c r="E1092" s="48">
        <f t="shared" ref="E1092:E1155" ca="1" si="36">RAND()</f>
        <v>4.1639174823629999E-2</v>
      </c>
      <c r="F1092" s="48">
        <f t="shared" ca="1" si="35"/>
        <v>4.4346483829694225</v>
      </c>
    </row>
    <row r="1093" spans="5:6" x14ac:dyDescent="0.25">
      <c r="E1093" s="48">
        <f t="shared" ca="1" si="36"/>
        <v>9.0049533799394621E-2</v>
      </c>
      <c r="F1093" s="48">
        <f t="shared" ca="1" si="35"/>
        <v>4.7935601070586156</v>
      </c>
    </row>
    <row r="1094" spans="5:6" x14ac:dyDescent="0.25">
      <c r="E1094" s="48">
        <f t="shared" ca="1" si="36"/>
        <v>0.95894388419086729</v>
      </c>
      <c r="F1094" s="48">
        <f t="shared" ca="1" si="35"/>
        <v>18.911641442654037</v>
      </c>
    </row>
    <row r="1095" spans="5:6" x14ac:dyDescent="0.25">
      <c r="E1095" s="48">
        <f t="shared" ca="1" si="36"/>
        <v>6.068512703840967E-2</v>
      </c>
      <c r="F1095" s="48">
        <f t="shared" ca="1" si="35"/>
        <v>4.5998812343600175</v>
      </c>
    </row>
    <row r="1096" spans="5:6" x14ac:dyDescent="0.25">
      <c r="E1096" s="48">
        <f t="shared" ca="1" si="36"/>
        <v>0.43012023604609462</v>
      </c>
      <c r="F1096" s="48">
        <f t="shared" ca="1" si="35"/>
        <v>6.2875806874597782</v>
      </c>
    </row>
    <row r="1097" spans="5:6" x14ac:dyDescent="0.25">
      <c r="E1097" s="48">
        <f t="shared" ca="1" si="36"/>
        <v>0.46939097566469923</v>
      </c>
      <c r="F1097" s="48">
        <f t="shared" ca="1" si="35"/>
        <v>6.4877198156691316</v>
      </c>
    </row>
    <row r="1098" spans="5:6" x14ac:dyDescent="0.25">
      <c r="E1098" s="48">
        <f t="shared" ca="1" si="36"/>
        <v>0.84327385881918249</v>
      </c>
      <c r="F1098" s="48">
        <f t="shared" ca="1" si="35"/>
        <v>10.822418275030628</v>
      </c>
    </row>
    <row r="1099" spans="5:6" x14ac:dyDescent="0.25">
      <c r="E1099" s="48">
        <f t="shared" ca="1" si="36"/>
        <v>0.56727601267148919</v>
      </c>
      <c r="F1099" s="48">
        <f t="shared" ca="1" si="35"/>
        <v>7.0793836789380915</v>
      </c>
    </row>
    <row r="1100" spans="5:6" x14ac:dyDescent="0.25">
      <c r="E1100" s="48">
        <f t="shared" ca="1" si="36"/>
        <v>0.53465243956508879</v>
      </c>
      <c r="F1100" s="48">
        <f t="shared" ca="1" si="35"/>
        <v>6.8643208496093884</v>
      </c>
    </row>
    <row r="1101" spans="5:6" x14ac:dyDescent="0.25">
      <c r="E1101" s="48">
        <f t="shared" ca="1" si="36"/>
        <v>0.44033865026340813</v>
      </c>
      <c r="F1101" s="48">
        <f t="shared" ca="1" si="35"/>
        <v>6.3380745123503326</v>
      </c>
    </row>
    <row r="1102" spans="5:6" x14ac:dyDescent="0.25">
      <c r="E1102" s="48">
        <f t="shared" ca="1" si="36"/>
        <v>0.90379189136529681</v>
      </c>
      <c r="F1102" s="48">
        <f t="shared" ca="1" si="35"/>
        <v>13.262686601380745</v>
      </c>
    </row>
    <row r="1103" spans="5:6" x14ac:dyDescent="0.25">
      <c r="E1103" s="48">
        <f t="shared" ca="1" si="36"/>
        <v>0.89572433120396699</v>
      </c>
      <c r="F1103" s="48">
        <f t="shared" ca="1" si="35"/>
        <v>12.825077007472217</v>
      </c>
    </row>
    <row r="1104" spans="5:6" x14ac:dyDescent="0.25">
      <c r="E1104" s="48">
        <f t="shared" ca="1" si="36"/>
        <v>0.15510167770151828</v>
      </c>
      <c r="F1104" s="48">
        <f t="shared" ca="1" si="35"/>
        <v>5.1178733721620837</v>
      </c>
    </row>
    <row r="1105" spans="5:6" x14ac:dyDescent="0.25">
      <c r="E1105" s="48">
        <f t="shared" ca="1" si="36"/>
        <v>0.44898541154505489</v>
      </c>
      <c r="F1105" s="48">
        <f t="shared" ca="1" si="35"/>
        <v>6.3816366471461183</v>
      </c>
    </row>
    <row r="1106" spans="5:6" x14ac:dyDescent="0.25">
      <c r="E1106" s="48">
        <f t="shared" ca="1" si="36"/>
        <v>0.57357767239483459</v>
      </c>
      <c r="F1106" s="48">
        <f t="shared" ca="1" si="35"/>
        <v>7.1234348973288579</v>
      </c>
    </row>
    <row r="1107" spans="5:6" x14ac:dyDescent="0.25">
      <c r="E1107" s="48">
        <f t="shared" ca="1" si="36"/>
        <v>0.8599228112601669</v>
      </c>
      <c r="F1107" s="48">
        <f t="shared" ca="1" si="35"/>
        <v>11.340920219906126</v>
      </c>
    </row>
    <row r="1108" spans="5:6" x14ac:dyDescent="0.25">
      <c r="E1108" s="48">
        <f t="shared" ca="1" si="36"/>
        <v>0.54463981353660229</v>
      </c>
      <c r="F1108" s="48">
        <f t="shared" ca="1" si="35"/>
        <v>6.9279775760717719</v>
      </c>
    </row>
    <row r="1109" spans="5:6" x14ac:dyDescent="0.25">
      <c r="E1109" s="48">
        <f t="shared" ca="1" si="36"/>
        <v>0.45774313763757601</v>
      </c>
      <c r="F1109" s="48">
        <f t="shared" ca="1" si="35"/>
        <v>6.4265818246411843</v>
      </c>
    </row>
    <row r="1110" spans="5:6" x14ac:dyDescent="0.25">
      <c r="E1110" s="48">
        <f t="shared" ca="1" si="36"/>
        <v>0.6567931783019717</v>
      </c>
      <c r="F1110" s="48">
        <f t="shared" ca="1" si="35"/>
        <v>7.8039705946424567</v>
      </c>
    </row>
    <row r="1111" spans="5:6" x14ac:dyDescent="0.25">
      <c r="E1111" s="48">
        <f t="shared" ca="1" si="36"/>
        <v>0.12797914527697896</v>
      </c>
      <c r="F1111" s="48">
        <f t="shared" ca="1" si="35"/>
        <v>4.9929438317469188</v>
      </c>
    </row>
    <row r="1112" spans="5:6" x14ac:dyDescent="0.25">
      <c r="E1112" s="48">
        <f t="shared" ca="1" si="36"/>
        <v>0.72090097311206514</v>
      </c>
      <c r="F1112" s="48">
        <f t="shared" ca="1" si="35"/>
        <v>8.5082980303830595</v>
      </c>
    </row>
    <row r="1113" spans="5:6" x14ac:dyDescent="0.25">
      <c r="E1113" s="48">
        <f t="shared" ca="1" si="36"/>
        <v>0.61161278863933055</v>
      </c>
      <c r="F1113" s="48">
        <f t="shared" ca="1" si="35"/>
        <v>7.4094907912044299</v>
      </c>
    </row>
    <row r="1114" spans="5:6" x14ac:dyDescent="0.25">
      <c r="E1114" s="48">
        <f t="shared" ca="1" si="36"/>
        <v>0.76376989411573659</v>
      </c>
      <c r="F1114" s="48">
        <f t="shared" ca="1" si="35"/>
        <v>9.1212358370825779</v>
      </c>
    </row>
    <row r="1115" spans="5:6" x14ac:dyDescent="0.25">
      <c r="E1115" s="48">
        <f t="shared" ca="1" si="36"/>
        <v>0.47023587876720552</v>
      </c>
      <c r="F1115" s="48">
        <f t="shared" ca="1" si="35"/>
        <v>6.4922175698974458</v>
      </c>
    </row>
    <row r="1116" spans="5:6" x14ac:dyDescent="0.25">
      <c r="E1116" s="48">
        <f t="shared" ca="1" si="36"/>
        <v>0.83222360131374085</v>
      </c>
      <c r="F1116" s="48">
        <f t="shared" ca="1" si="35"/>
        <v>10.519473350892198</v>
      </c>
    </row>
    <row r="1117" spans="5:6" x14ac:dyDescent="0.25">
      <c r="E1117" s="48">
        <f t="shared" ca="1" si="36"/>
        <v>0.26382815981981889</v>
      </c>
      <c r="F1117" s="48">
        <f t="shared" ca="1" si="35"/>
        <v>5.5664483300130554</v>
      </c>
    </row>
    <row r="1118" spans="5:6" x14ac:dyDescent="0.25">
      <c r="E1118" s="48">
        <f t="shared" ca="1" si="36"/>
        <v>0.47656812992750952</v>
      </c>
      <c r="F1118" s="48">
        <f t="shared" ca="1" si="35"/>
        <v>6.5262078125599032</v>
      </c>
    </row>
    <row r="1119" spans="5:6" x14ac:dyDescent="0.25">
      <c r="E1119" s="48">
        <f t="shared" ca="1" si="36"/>
        <v>0.6279964734306136</v>
      </c>
      <c r="F1119" s="48">
        <f t="shared" ca="1" si="35"/>
        <v>7.5448389671761422</v>
      </c>
    </row>
    <row r="1120" spans="5:6" x14ac:dyDescent="0.25">
      <c r="E1120" s="48">
        <f t="shared" ca="1" si="36"/>
        <v>2.992433419355589E-2</v>
      </c>
      <c r="F1120" s="48">
        <f t="shared" ca="1" si="35"/>
        <v>4.3008227256647693</v>
      </c>
    </row>
    <row r="1121" spans="5:6" x14ac:dyDescent="0.25">
      <c r="E1121" s="48">
        <f t="shared" ca="1" si="36"/>
        <v>0.52986621151315172</v>
      </c>
      <c r="F1121" s="48">
        <f t="shared" ca="1" si="35"/>
        <v>6.8344487414690622</v>
      </c>
    </row>
    <row r="1122" spans="5:6" x14ac:dyDescent="0.25">
      <c r="E1122" s="48">
        <f t="shared" ca="1" si="36"/>
        <v>0.27657975010671476</v>
      </c>
      <c r="F1122" s="48">
        <f t="shared" ca="1" si="35"/>
        <v>5.61779425248357</v>
      </c>
    </row>
    <row r="1123" spans="5:6" x14ac:dyDescent="0.25">
      <c r="E1123" s="48">
        <f t="shared" ca="1" si="36"/>
        <v>0.46983052778515666</v>
      </c>
      <c r="F1123" s="48">
        <f t="shared" ca="1" si="35"/>
        <v>6.4900586379343697</v>
      </c>
    </row>
    <row r="1124" spans="5:6" x14ac:dyDescent="0.25">
      <c r="E1124" s="48">
        <f t="shared" ca="1" si="36"/>
        <v>0.84959316002523244</v>
      </c>
      <c r="F1124" s="48">
        <f t="shared" ca="1" si="35"/>
        <v>11.009621550820397</v>
      </c>
    </row>
    <row r="1125" spans="5:6" x14ac:dyDescent="0.25">
      <c r="E1125" s="48">
        <f t="shared" ca="1" si="36"/>
        <v>0.22130620473410678</v>
      </c>
      <c r="F1125" s="48">
        <f t="shared" ca="1" si="35"/>
        <v>5.3954346854051272</v>
      </c>
    </row>
    <row r="1126" spans="5:6" x14ac:dyDescent="0.25">
      <c r="E1126" s="48">
        <f t="shared" ca="1" si="36"/>
        <v>4.4763270699825997E-2</v>
      </c>
      <c r="F1126" s="48">
        <f t="shared" ca="1" si="35"/>
        <v>4.4652156453648137</v>
      </c>
    </row>
    <row r="1127" spans="5:6" x14ac:dyDescent="0.25">
      <c r="E1127" s="48">
        <f t="shared" ca="1" si="36"/>
        <v>0.85182813623684672</v>
      </c>
      <c r="F1127" s="48">
        <f t="shared" ca="1" si="35"/>
        <v>11.078518643796633</v>
      </c>
    </row>
    <row r="1128" spans="5:6" x14ac:dyDescent="0.25">
      <c r="E1128" s="48">
        <f t="shared" ca="1" si="36"/>
        <v>0.90264241954834579</v>
      </c>
      <c r="F1128" s="48">
        <f t="shared" ca="1" si="35"/>
        <v>13.197214717864465</v>
      </c>
    </row>
    <row r="1129" spans="5:6" x14ac:dyDescent="0.25">
      <c r="E1129" s="48">
        <f t="shared" ca="1" si="36"/>
        <v>0.38109632980961861</v>
      </c>
      <c r="F1129" s="48">
        <f t="shared" ca="1" si="35"/>
        <v>6.0582673861778762</v>
      </c>
    </row>
    <row r="1130" spans="5:6" x14ac:dyDescent="0.25">
      <c r="E1130" s="48">
        <f t="shared" ca="1" si="36"/>
        <v>0.14965900077950922</v>
      </c>
      <c r="F1130" s="48">
        <f t="shared" ca="1" si="35"/>
        <v>5.093585712667271</v>
      </c>
    </row>
    <row r="1131" spans="5:6" x14ac:dyDescent="0.25">
      <c r="E1131" s="48">
        <f t="shared" ca="1" si="36"/>
        <v>0.38820353750609748</v>
      </c>
      <c r="F1131" s="48">
        <f t="shared" ca="1" si="35"/>
        <v>6.0903288330487984</v>
      </c>
    </row>
    <row r="1132" spans="5:6" x14ac:dyDescent="0.25">
      <c r="E1132" s="48">
        <f t="shared" ca="1" si="36"/>
        <v>0.28001881870725909</v>
      </c>
      <c r="F1132" s="48">
        <f t="shared" ca="1" si="35"/>
        <v>5.6316812038104267</v>
      </c>
    </row>
    <row r="1133" spans="5:6" x14ac:dyDescent="0.25">
      <c r="E1133" s="48">
        <f t="shared" ca="1" si="36"/>
        <v>0.42263847923182307</v>
      </c>
      <c r="F1133" s="48">
        <f t="shared" ca="1" si="35"/>
        <v>6.2512521472685787</v>
      </c>
    </row>
    <row r="1134" spans="5:6" x14ac:dyDescent="0.25">
      <c r="E1134" s="48">
        <f t="shared" ca="1" si="36"/>
        <v>0.51684897729101198</v>
      </c>
      <c r="F1134" s="48">
        <f t="shared" ca="1" si="35"/>
        <v>6.7551737758963659</v>
      </c>
    </row>
    <row r="1135" spans="5:6" x14ac:dyDescent="0.25">
      <c r="E1135" s="48">
        <f t="shared" ca="1" si="36"/>
        <v>0.33562857890964881</v>
      </c>
      <c r="F1135" s="48">
        <f t="shared" ca="1" si="35"/>
        <v>5.8606912354446026</v>
      </c>
    </row>
    <row r="1136" spans="5:6" x14ac:dyDescent="0.25">
      <c r="E1136" s="48">
        <f t="shared" ca="1" si="36"/>
        <v>0.24193259216885099</v>
      </c>
      <c r="F1136" s="48">
        <f t="shared" ca="1" si="35"/>
        <v>5.4785234516092984</v>
      </c>
    </row>
    <row r="1137" spans="5:6" x14ac:dyDescent="0.25">
      <c r="E1137" s="48">
        <f t="shared" ca="1" si="36"/>
        <v>0.80932104790439008</v>
      </c>
      <c r="F1137" s="48">
        <f t="shared" ca="1" si="35"/>
        <v>9.9732046780399237</v>
      </c>
    </row>
    <row r="1138" spans="5:6" x14ac:dyDescent="0.25">
      <c r="E1138" s="48">
        <f t="shared" ca="1" si="36"/>
        <v>0.99539120653678903</v>
      </c>
      <c r="F1138" s="48">
        <f t="shared" ca="1" si="35"/>
        <v>47.040867094339973</v>
      </c>
    </row>
    <row r="1139" spans="5:6" x14ac:dyDescent="0.25">
      <c r="E1139" s="48">
        <f t="shared" ca="1" si="36"/>
        <v>0.56414335538994131</v>
      </c>
      <c r="F1139" s="48">
        <f t="shared" ca="1" si="35"/>
        <v>7.0578053375442265</v>
      </c>
    </row>
    <row r="1140" spans="5:6" x14ac:dyDescent="0.25">
      <c r="E1140" s="48">
        <f t="shared" ca="1" si="36"/>
        <v>0.64993843323110545</v>
      </c>
      <c r="F1140" s="48">
        <f t="shared" ca="1" si="35"/>
        <v>7.7396099127797733</v>
      </c>
    </row>
    <row r="1141" spans="5:6" x14ac:dyDescent="0.25">
      <c r="E1141" s="48">
        <f t="shared" ca="1" si="36"/>
        <v>0.60418564790414919</v>
      </c>
      <c r="F1141" s="48">
        <f t="shared" ca="1" si="35"/>
        <v>7.3506972315777643</v>
      </c>
    </row>
    <row r="1142" spans="5:6" x14ac:dyDescent="0.25">
      <c r="E1142" s="48">
        <f t="shared" ca="1" si="36"/>
        <v>0.75303166551582545</v>
      </c>
      <c r="F1142" s="48">
        <f t="shared" ca="1" si="35"/>
        <v>8.9537069069472572</v>
      </c>
    </row>
    <row r="1143" spans="5:6" x14ac:dyDescent="0.25">
      <c r="E1143" s="48">
        <f t="shared" ca="1" si="36"/>
        <v>0.76588143725436808</v>
      </c>
      <c r="F1143" s="48">
        <f t="shared" ca="1" si="35"/>
        <v>9.155448048553005</v>
      </c>
    </row>
    <row r="1144" spans="5:6" x14ac:dyDescent="0.25">
      <c r="E1144" s="48">
        <f t="shared" ca="1" si="36"/>
        <v>0.15585496335248661</v>
      </c>
      <c r="F1144" s="48">
        <f t="shared" ca="1" si="35"/>
        <v>5.121209033718495</v>
      </c>
    </row>
    <row r="1145" spans="5:6" x14ac:dyDescent="0.25">
      <c r="E1145" s="48">
        <f t="shared" ca="1" si="36"/>
        <v>0.23902508840242453</v>
      </c>
      <c r="F1145" s="48">
        <f t="shared" ca="1" si="35"/>
        <v>5.4668416705636913</v>
      </c>
    </row>
    <row r="1146" spans="5:6" x14ac:dyDescent="0.25">
      <c r="E1146" s="48">
        <f t="shared" ca="1" si="36"/>
        <v>0.25632219150048474</v>
      </c>
      <c r="F1146" s="48">
        <f t="shared" ca="1" si="35"/>
        <v>5.536295657840304</v>
      </c>
    </row>
    <row r="1147" spans="5:6" x14ac:dyDescent="0.25">
      <c r="E1147" s="48">
        <f t="shared" ca="1" si="36"/>
        <v>0.40290613518118579</v>
      </c>
      <c r="F1147" s="48">
        <f t="shared" ca="1" si="35"/>
        <v>6.1578489014275641</v>
      </c>
    </row>
    <row r="1148" spans="5:6" x14ac:dyDescent="0.25">
      <c r="E1148" s="48">
        <f t="shared" ca="1" si="36"/>
        <v>0.46604726356637383</v>
      </c>
      <c r="F1148" s="48">
        <f t="shared" ca="1" si="35"/>
        <v>6.4700048080797332</v>
      </c>
    </row>
    <row r="1149" spans="5:6" x14ac:dyDescent="0.25">
      <c r="E1149" s="48">
        <f t="shared" ca="1" si="36"/>
        <v>0.69224814120446299</v>
      </c>
      <c r="F1149" s="48">
        <f t="shared" ca="1" si="35"/>
        <v>8.1680741464962079</v>
      </c>
    </row>
    <row r="1150" spans="5:6" x14ac:dyDescent="0.25">
      <c r="E1150" s="48">
        <f t="shared" ca="1" si="36"/>
        <v>0.48898009075000748</v>
      </c>
      <c r="F1150" s="48">
        <f t="shared" ca="1" si="35"/>
        <v>6.5943276433424201</v>
      </c>
    </row>
    <row r="1151" spans="5:6" x14ac:dyDescent="0.25">
      <c r="E1151" s="48">
        <f t="shared" ca="1" si="36"/>
        <v>0.61118304599241213</v>
      </c>
      <c r="F1151" s="48">
        <f t="shared" ca="1" si="35"/>
        <v>7.4060469321542941</v>
      </c>
    </row>
    <row r="1152" spans="5:6" x14ac:dyDescent="0.25">
      <c r="E1152" s="48">
        <f t="shared" ca="1" si="36"/>
        <v>0.80766827968908717</v>
      </c>
      <c r="F1152" s="48">
        <f t="shared" ca="1" si="35"/>
        <v>9.9373959985240656</v>
      </c>
    </row>
    <row r="1153" spans="5:6" x14ac:dyDescent="0.25">
      <c r="E1153" s="48">
        <f t="shared" ca="1" si="36"/>
        <v>0.2180573073519414</v>
      </c>
      <c r="F1153" s="48">
        <f t="shared" ca="1" si="35"/>
        <v>5.382280259985615</v>
      </c>
    </row>
    <row r="1154" spans="5:6" x14ac:dyDescent="0.25">
      <c r="E1154" s="48">
        <f t="shared" ca="1" si="36"/>
        <v>0.66886758827958126</v>
      </c>
      <c r="F1154" s="48">
        <f t="shared" ca="1" si="35"/>
        <v>7.921819251478027</v>
      </c>
    </row>
    <row r="1155" spans="5:6" x14ac:dyDescent="0.25">
      <c r="E1155" s="48">
        <f t="shared" ca="1" si="36"/>
        <v>0.85422668418392067</v>
      </c>
      <c r="F1155" s="48">
        <f t="shared" ref="F1155:F1218" ca="1" si="37">$C$3*((((1-E1155)^(-1/C$5))-1)^(1/$C$4))</f>
        <v>11.15411475926277</v>
      </c>
    </row>
    <row r="1156" spans="5:6" x14ac:dyDescent="0.25">
      <c r="E1156" s="48">
        <f t="shared" ref="E1156:E1219" ca="1" si="38">RAND()</f>
        <v>0.24505636156289567</v>
      </c>
      <c r="F1156" s="48">
        <f t="shared" ca="1" si="37"/>
        <v>5.491068503187833</v>
      </c>
    </row>
    <row r="1157" spans="5:6" x14ac:dyDescent="0.25">
      <c r="E1157" s="48">
        <f t="shared" ca="1" si="38"/>
        <v>0.27097995313735512</v>
      </c>
      <c r="F1157" s="48">
        <f t="shared" ca="1" si="37"/>
        <v>5.5952213443235763</v>
      </c>
    </row>
    <row r="1158" spans="5:6" x14ac:dyDescent="0.25">
      <c r="E1158" s="48">
        <f t="shared" ca="1" si="38"/>
        <v>0.83014972695567191</v>
      </c>
      <c r="F1158" s="48">
        <f t="shared" ca="1" si="37"/>
        <v>10.465756290131022</v>
      </c>
    </row>
    <row r="1159" spans="5:6" x14ac:dyDescent="0.25">
      <c r="E1159" s="48">
        <f t="shared" ca="1" si="38"/>
        <v>1.2758678348519958E-2</v>
      </c>
      <c r="F1159" s="48">
        <f t="shared" ca="1" si="37"/>
        <v>3.9881190567451301</v>
      </c>
    </row>
    <row r="1160" spans="5:6" x14ac:dyDescent="0.25">
      <c r="E1160" s="48">
        <f t="shared" ca="1" si="38"/>
        <v>0.68865753051084133</v>
      </c>
      <c r="F1160" s="48">
        <f t="shared" ca="1" si="37"/>
        <v>8.1285794457373566</v>
      </c>
    </row>
    <row r="1161" spans="5:6" x14ac:dyDescent="0.25">
      <c r="E1161" s="48">
        <f t="shared" ca="1" si="38"/>
        <v>0.61253212536035484</v>
      </c>
      <c r="F1161" s="48">
        <f t="shared" ca="1" si="37"/>
        <v>7.4168757809964063</v>
      </c>
    </row>
    <row r="1162" spans="5:6" x14ac:dyDescent="0.25">
      <c r="E1162" s="48">
        <f t="shared" ca="1" si="38"/>
        <v>0.35446369445499326</v>
      </c>
      <c r="F1162" s="48">
        <f t="shared" ca="1" si="37"/>
        <v>5.9410984962069255</v>
      </c>
    </row>
    <row r="1163" spans="5:6" x14ac:dyDescent="0.25">
      <c r="E1163" s="48">
        <f t="shared" ca="1" si="38"/>
        <v>0.81451820483735426</v>
      </c>
      <c r="F1163" s="48">
        <f t="shared" ca="1" si="37"/>
        <v>10.088730490100971</v>
      </c>
    </row>
    <row r="1164" spans="5:6" x14ac:dyDescent="0.25">
      <c r="E1164" s="48">
        <f t="shared" ca="1" si="38"/>
        <v>0.24510155821269675</v>
      </c>
      <c r="F1164" s="48">
        <f t="shared" ca="1" si="37"/>
        <v>5.491249980131375</v>
      </c>
    </row>
    <row r="1165" spans="5:6" x14ac:dyDescent="0.25">
      <c r="E1165" s="48">
        <f t="shared" ca="1" si="38"/>
        <v>0.75093356981843729</v>
      </c>
      <c r="F1165" s="48">
        <f t="shared" ca="1" si="37"/>
        <v>8.9221728920682892</v>
      </c>
    </row>
    <row r="1166" spans="5:6" x14ac:dyDescent="0.25">
      <c r="E1166" s="48">
        <f t="shared" ca="1" si="38"/>
        <v>0.41075500007218257</v>
      </c>
      <c r="F1166" s="48">
        <f t="shared" ca="1" si="37"/>
        <v>6.1946001296898565</v>
      </c>
    </row>
    <row r="1167" spans="5:6" x14ac:dyDescent="0.25">
      <c r="E1167" s="48">
        <f t="shared" ca="1" si="38"/>
        <v>0.31968926932311803</v>
      </c>
      <c r="F1167" s="48">
        <f t="shared" ca="1" si="37"/>
        <v>5.7939542165177489</v>
      </c>
    </row>
    <row r="1168" spans="5:6" x14ac:dyDescent="0.25">
      <c r="E1168" s="48">
        <f t="shared" ca="1" si="38"/>
        <v>0.70364954374049871</v>
      </c>
      <c r="F1168" s="48">
        <f t="shared" ca="1" si="37"/>
        <v>8.2978997881260863</v>
      </c>
    </row>
    <row r="1169" spans="5:6" x14ac:dyDescent="0.25">
      <c r="E1169" s="48">
        <f t="shared" ca="1" si="38"/>
        <v>0.65743840832161193</v>
      </c>
      <c r="F1169" s="48">
        <f t="shared" ca="1" si="37"/>
        <v>7.810121031060353</v>
      </c>
    </row>
    <row r="1170" spans="5:6" x14ac:dyDescent="0.25">
      <c r="E1170" s="48">
        <f t="shared" ca="1" si="38"/>
        <v>0.35637829843910251</v>
      </c>
      <c r="F1170" s="48">
        <f t="shared" ca="1" si="37"/>
        <v>5.9493777631641453</v>
      </c>
    </row>
    <row r="1171" spans="5:6" x14ac:dyDescent="0.25">
      <c r="E1171" s="48">
        <f t="shared" ca="1" si="38"/>
        <v>0.34809289281235822</v>
      </c>
      <c r="F1171" s="48">
        <f t="shared" ca="1" si="37"/>
        <v>5.9136954452298616</v>
      </c>
    </row>
    <row r="1172" spans="5:6" x14ac:dyDescent="0.25">
      <c r="E1172" s="48">
        <f t="shared" ca="1" si="38"/>
        <v>0.52658995906994166</v>
      </c>
      <c r="F1172" s="48">
        <f t="shared" ca="1" si="37"/>
        <v>6.8142294341890866</v>
      </c>
    </row>
    <row r="1173" spans="5:6" x14ac:dyDescent="0.25">
      <c r="E1173" s="48">
        <f t="shared" ca="1" si="38"/>
        <v>0.44369437557614899</v>
      </c>
      <c r="F1173" s="48">
        <f t="shared" ca="1" si="37"/>
        <v>6.354887230185831</v>
      </c>
    </row>
    <row r="1174" spans="5:6" x14ac:dyDescent="0.25">
      <c r="E1174" s="48">
        <f t="shared" ca="1" si="38"/>
        <v>0.69010447017019438</v>
      </c>
      <c r="F1174" s="48">
        <f t="shared" ca="1" si="37"/>
        <v>8.1444176888335562</v>
      </c>
    </row>
    <row r="1175" spans="5:6" x14ac:dyDescent="0.25">
      <c r="E1175" s="48">
        <f t="shared" ca="1" si="38"/>
        <v>0.33066264127700717</v>
      </c>
      <c r="F1175" s="48">
        <f t="shared" ca="1" si="37"/>
        <v>5.839781273171619</v>
      </c>
    </row>
    <row r="1176" spans="5:6" x14ac:dyDescent="0.25">
      <c r="E1176" s="48">
        <f t="shared" ca="1" si="38"/>
        <v>0.73514622805406171</v>
      </c>
      <c r="F1176" s="48">
        <f t="shared" ca="1" si="37"/>
        <v>8.6963479111147457</v>
      </c>
    </row>
    <row r="1177" spans="5:6" x14ac:dyDescent="0.25">
      <c r="E1177" s="48">
        <f t="shared" ca="1" si="38"/>
        <v>0.26512508202859053</v>
      </c>
      <c r="F1177" s="48">
        <f t="shared" ca="1" si="37"/>
        <v>5.5716622891542267</v>
      </c>
    </row>
    <row r="1178" spans="5:6" x14ac:dyDescent="0.25">
      <c r="E1178" s="48">
        <f t="shared" ca="1" si="38"/>
        <v>0.54426986001252975</v>
      </c>
      <c r="F1178" s="48">
        <f t="shared" ca="1" si="37"/>
        <v>6.9255867897584835</v>
      </c>
    </row>
    <row r="1179" spans="5:6" x14ac:dyDescent="0.25">
      <c r="E1179" s="48">
        <f t="shared" ca="1" si="38"/>
        <v>0.41270088141880978</v>
      </c>
      <c r="F1179" s="48">
        <f t="shared" ca="1" si="37"/>
        <v>6.2037917227502497</v>
      </c>
    </row>
    <row r="1180" spans="5:6" x14ac:dyDescent="0.25">
      <c r="E1180" s="48">
        <f t="shared" ca="1" si="38"/>
        <v>0.17481671356827067</v>
      </c>
      <c r="F1180" s="48">
        <f t="shared" ca="1" si="37"/>
        <v>5.2034035744873544</v>
      </c>
    </row>
    <row r="1181" spans="5:6" x14ac:dyDescent="0.25">
      <c r="E1181" s="48">
        <f t="shared" ca="1" si="38"/>
        <v>0.5623633334752024</v>
      </c>
      <c r="F1181" s="48">
        <f t="shared" ca="1" si="37"/>
        <v>7.0456368406586281</v>
      </c>
    </row>
    <row r="1182" spans="5:6" x14ac:dyDescent="0.25">
      <c r="E1182" s="48">
        <f t="shared" ca="1" si="38"/>
        <v>0.90806511105682053</v>
      </c>
      <c r="F1182" s="48">
        <f t="shared" ca="1" si="37"/>
        <v>13.516148409070578</v>
      </c>
    </row>
    <row r="1183" spans="5:6" x14ac:dyDescent="0.25">
      <c r="E1183" s="48">
        <f t="shared" ca="1" si="38"/>
        <v>6.6981381144155305E-2</v>
      </c>
      <c r="F1183" s="48">
        <f t="shared" ca="1" si="37"/>
        <v>4.6460250477083758</v>
      </c>
    </row>
    <row r="1184" spans="5:6" x14ac:dyDescent="0.25">
      <c r="E1184" s="48">
        <f t="shared" ca="1" si="38"/>
        <v>0.68173627468444742</v>
      </c>
      <c r="F1184" s="48">
        <f t="shared" ca="1" si="37"/>
        <v>8.0542231238415187</v>
      </c>
    </row>
    <row r="1185" spans="5:6" x14ac:dyDescent="0.25">
      <c r="E1185" s="48">
        <f t="shared" ca="1" si="38"/>
        <v>3.1475853173988821E-2</v>
      </c>
      <c r="F1185" s="48">
        <f t="shared" ca="1" si="37"/>
        <v>4.320742256815481</v>
      </c>
    </row>
    <row r="1186" spans="5:6" x14ac:dyDescent="0.25">
      <c r="E1186" s="48">
        <f t="shared" ca="1" si="38"/>
        <v>0.84118962206476355</v>
      </c>
      <c r="F1186" s="48">
        <f t="shared" ca="1" si="37"/>
        <v>10.763003508805273</v>
      </c>
    </row>
    <row r="1187" spans="5:6" x14ac:dyDescent="0.25">
      <c r="E1187" s="48">
        <f t="shared" ca="1" si="38"/>
        <v>0.43140465022987284</v>
      </c>
      <c r="F1187" s="48">
        <f t="shared" ca="1" si="37"/>
        <v>6.2938709126698713</v>
      </c>
    </row>
    <row r="1188" spans="5:6" x14ac:dyDescent="0.25">
      <c r="E1188" s="48">
        <f t="shared" ca="1" si="38"/>
        <v>0.55818307469524919</v>
      </c>
      <c r="F1188" s="48">
        <f t="shared" ca="1" si="37"/>
        <v>7.0173191422024921</v>
      </c>
    </row>
    <row r="1189" spans="5:6" x14ac:dyDescent="0.25">
      <c r="E1189" s="48">
        <f t="shared" ca="1" si="38"/>
        <v>0.41513012579939479</v>
      </c>
      <c r="F1189" s="48">
        <f t="shared" ca="1" si="37"/>
        <v>6.2153125001655773</v>
      </c>
    </row>
    <row r="1190" spans="5:6" x14ac:dyDescent="0.25">
      <c r="E1190" s="48">
        <f t="shared" ca="1" si="38"/>
        <v>0.64810630879563735</v>
      </c>
      <c r="F1190" s="48">
        <f t="shared" ca="1" si="37"/>
        <v>7.7227043807266931</v>
      </c>
    </row>
    <row r="1191" spans="5:6" x14ac:dyDescent="0.25">
      <c r="E1191" s="48">
        <f t="shared" ca="1" si="38"/>
        <v>0.20736810901302416</v>
      </c>
      <c r="F1191" s="48">
        <f t="shared" ca="1" si="37"/>
        <v>5.3388002664320586</v>
      </c>
    </row>
    <row r="1192" spans="5:6" x14ac:dyDescent="0.25">
      <c r="E1192" s="48">
        <f t="shared" ca="1" si="38"/>
        <v>0.95991615547339781</v>
      </c>
      <c r="F1192" s="48">
        <f t="shared" ca="1" si="37"/>
        <v>19.10143948199692</v>
      </c>
    </row>
    <row r="1193" spans="5:6" x14ac:dyDescent="0.25">
      <c r="E1193" s="48">
        <f t="shared" ca="1" si="38"/>
        <v>0.60948093607717913</v>
      </c>
      <c r="F1193" s="48">
        <f t="shared" ca="1" si="37"/>
        <v>7.3924578720053127</v>
      </c>
    </row>
    <row r="1194" spans="5:6" x14ac:dyDescent="0.25">
      <c r="E1194" s="48">
        <f t="shared" ca="1" si="38"/>
        <v>0.96777854291287857</v>
      </c>
      <c r="F1194" s="48">
        <f t="shared" ca="1" si="37"/>
        <v>20.920698460859004</v>
      </c>
    </row>
    <row r="1195" spans="5:6" x14ac:dyDescent="0.25">
      <c r="E1195" s="48">
        <f t="shared" ca="1" si="38"/>
        <v>0.45513984607986857</v>
      </c>
      <c r="F1195" s="48">
        <f t="shared" ca="1" si="37"/>
        <v>6.4131324049747782</v>
      </c>
    </row>
    <row r="1196" spans="5:6" x14ac:dyDescent="0.25">
      <c r="E1196" s="48">
        <f t="shared" ca="1" si="38"/>
        <v>0.3897666209393017</v>
      </c>
      <c r="F1196" s="48">
        <f t="shared" ca="1" si="37"/>
        <v>6.0974290285848696</v>
      </c>
    </row>
    <row r="1197" spans="5:6" x14ac:dyDescent="0.25">
      <c r="E1197" s="48">
        <f t="shared" ca="1" si="38"/>
        <v>0.98244351460471413</v>
      </c>
      <c r="F1197" s="48">
        <f t="shared" ca="1" si="37"/>
        <v>26.943520819862862</v>
      </c>
    </row>
    <row r="1198" spans="5:6" x14ac:dyDescent="0.25">
      <c r="E1198" s="48">
        <f t="shared" ca="1" si="38"/>
        <v>0.44397464507062201</v>
      </c>
      <c r="F1198" s="48">
        <f t="shared" ca="1" si="37"/>
        <v>6.3562967280475888</v>
      </c>
    </row>
    <row r="1199" spans="5:6" x14ac:dyDescent="0.25">
      <c r="E1199" s="48">
        <f t="shared" ca="1" si="38"/>
        <v>0.71461069786917064</v>
      </c>
      <c r="F1199" s="48">
        <f t="shared" ca="1" si="37"/>
        <v>8.4295110867586498</v>
      </c>
    </row>
    <row r="1200" spans="5:6" x14ac:dyDescent="0.25">
      <c r="E1200" s="48">
        <f t="shared" ca="1" si="38"/>
        <v>0.89806664887024845</v>
      </c>
      <c r="F1200" s="48">
        <f t="shared" ca="1" si="37"/>
        <v>12.947059587927086</v>
      </c>
    </row>
    <row r="1201" spans="5:6" x14ac:dyDescent="0.25">
      <c r="E1201" s="48">
        <f t="shared" ca="1" si="38"/>
        <v>0.4832492734295597</v>
      </c>
      <c r="F1201" s="48">
        <f t="shared" ca="1" si="37"/>
        <v>6.5626233160696952</v>
      </c>
    </row>
    <row r="1202" spans="5:6" x14ac:dyDescent="0.25">
      <c r="E1202" s="48">
        <f t="shared" ca="1" si="38"/>
        <v>0.53503974208907923</v>
      </c>
      <c r="F1202" s="48">
        <f t="shared" ca="1" si="37"/>
        <v>6.8667557367238601</v>
      </c>
    </row>
    <row r="1203" spans="5:6" x14ac:dyDescent="0.25">
      <c r="E1203" s="48">
        <f t="shared" ca="1" si="38"/>
        <v>0.17549037340347151</v>
      </c>
      <c r="F1203" s="48">
        <f t="shared" ca="1" si="37"/>
        <v>5.2062687615955729</v>
      </c>
    </row>
    <row r="1204" spans="5:6" x14ac:dyDescent="0.25">
      <c r="E1204" s="48">
        <f t="shared" ca="1" si="38"/>
        <v>0.87065356574679265</v>
      </c>
      <c r="F1204" s="48">
        <f t="shared" ca="1" si="37"/>
        <v>11.723870212112143</v>
      </c>
    </row>
    <row r="1205" spans="5:6" x14ac:dyDescent="0.25">
      <c r="E1205" s="48">
        <f t="shared" ca="1" si="38"/>
        <v>0.9051038867187855</v>
      </c>
      <c r="F1205" s="48">
        <f t="shared" ca="1" si="37"/>
        <v>13.338783245687964</v>
      </c>
    </row>
    <row r="1206" spans="5:6" x14ac:dyDescent="0.25">
      <c r="E1206" s="48">
        <f t="shared" ca="1" si="38"/>
        <v>0.64480203082344134</v>
      </c>
      <c r="F1206" s="48">
        <f t="shared" ca="1" si="37"/>
        <v>7.6925223965412579</v>
      </c>
    </row>
    <row r="1207" spans="5:6" x14ac:dyDescent="0.25">
      <c r="E1207" s="48">
        <f t="shared" ca="1" si="38"/>
        <v>0.9554677900243308</v>
      </c>
      <c r="F1207" s="48">
        <f t="shared" ca="1" si="37"/>
        <v>18.281944854122617</v>
      </c>
    </row>
    <row r="1208" spans="5:6" x14ac:dyDescent="0.25">
      <c r="E1208" s="48">
        <f t="shared" ca="1" si="38"/>
        <v>2.7358874090492202E-2</v>
      </c>
      <c r="F1208" s="48">
        <f t="shared" ca="1" si="37"/>
        <v>4.2659462342571057</v>
      </c>
    </row>
    <row r="1209" spans="5:6" x14ac:dyDescent="0.25">
      <c r="E1209" s="48">
        <f t="shared" ca="1" si="38"/>
        <v>0.49831824531971036</v>
      </c>
      <c r="F1209" s="48">
        <f t="shared" ca="1" si="37"/>
        <v>6.6469551403687843</v>
      </c>
    </row>
    <row r="1210" spans="5:6" x14ac:dyDescent="0.25">
      <c r="E1210" s="48">
        <f t="shared" ca="1" si="38"/>
        <v>0.76597058382923544</v>
      </c>
      <c r="F1210" s="48">
        <f t="shared" ca="1" si="37"/>
        <v>9.1569020325843251</v>
      </c>
    </row>
    <row r="1211" spans="5:6" x14ac:dyDescent="0.25">
      <c r="E1211" s="48">
        <f t="shared" ca="1" si="38"/>
        <v>0.49114958321853608</v>
      </c>
      <c r="F1211" s="48">
        <f t="shared" ca="1" si="37"/>
        <v>6.6064459237352802</v>
      </c>
    </row>
    <row r="1212" spans="5:6" x14ac:dyDescent="0.25">
      <c r="E1212" s="48">
        <f t="shared" ca="1" si="38"/>
        <v>0.3416845211253009</v>
      </c>
      <c r="F1212" s="48">
        <f t="shared" ca="1" si="37"/>
        <v>5.8863473881352508</v>
      </c>
    </row>
    <row r="1213" spans="5:6" x14ac:dyDescent="0.25">
      <c r="E1213" s="48">
        <f t="shared" ca="1" si="38"/>
        <v>8.3516525042010903E-2</v>
      </c>
      <c r="F1213" s="48">
        <f t="shared" ca="1" si="37"/>
        <v>4.7545438508906166</v>
      </c>
    </row>
    <row r="1214" spans="5:6" x14ac:dyDescent="0.25">
      <c r="E1214" s="48">
        <f t="shared" ca="1" si="38"/>
        <v>0.55675401041874928</v>
      </c>
      <c r="F1214" s="48">
        <f t="shared" ca="1" si="37"/>
        <v>7.0077206122774838</v>
      </c>
    </row>
    <row r="1215" spans="5:6" x14ac:dyDescent="0.25">
      <c r="E1215" s="48">
        <f t="shared" ca="1" si="38"/>
        <v>0.51520719934284487</v>
      </c>
      <c r="F1215" s="48">
        <f t="shared" ca="1" si="37"/>
        <v>6.7453722858614684</v>
      </c>
    </row>
    <row r="1216" spans="5:6" x14ac:dyDescent="0.25">
      <c r="E1216" s="48">
        <f t="shared" ca="1" si="38"/>
        <v>0.85921348030277567</v>
      </c>
      <c r="F1216" s="48">
        <f t="shared" ca="1" si="37"/>
        <v>11.317075730598054</v>
      </c>
    </row>
    <row r="1217" spans="5:6" x14ac:dyDescent="0.25">
      <c r="E1217" s="48">
        <f t="shared" ca="1" si="38"/>
        <v>0.74667798801983865</v>
      </c>
      <c r="F1217" s="48">
        <f t="shared" ca="1" si="37"/>
        <v>8.8593496710386734</v>
      </c>
    </row>
    <row r="1218" spans="5:6" x14ac:dyDescent="0.25">
      <c r="E1218" s="48">
        <f t="shared" ca="1" si="38"/>
        <v>0.51161477871878791</v>
      </c>
      <c r="F1218" s="48">
        <f t="shared" ca="1" si="37"/>
        <v>6.7240739071452351</v>
      </c>
    </row>
    <row r="1219" spans="5:6" x14ac:dyDescent="0.25">
      <c r="E1219" s="48">
        <f t="shared" ca="1" si="38"/>
        <v>0.95517064490753467</v>
      </c>
      <c r="F1219" s="48">
        <f t="shared" ref="F1219:F1282" ca="1" si="39">$C$3*((((1-E1219)^(-1/C$5))-1)^(1/$C$4))</f>
        <v>18.231355506462045</v>
      </c>
    </row>
    <row r="1220" spans="5:6" x14ac:dyDescent="0.25">
      <c r="E1220" s="48">
        <f t="shared" ref="E1220:E1283" ca="1" si="40">RAND()</f>
        <v>0.39098498542385229</v>
      </c>
      <c r="F1220" s="48">
        <f t="shared" ca="1" si="39"/>
        <v>6.1029758925132267</v>
      </c>
    </row>
    <row r="1221" spans="5:6" x14ac:dyDescent="0.25">
      <c r="E1221" s="48">
        <f t="shared" ca="1" si="40"/>
        <v>3.9063255423329557E-2</v>
      </c>
      <c r="F1221" s="48">
        <f t="shared" ca="1" si="39"/>
        <v>4.4080713675109209</v>
      </c>
    </row>
    <row r="1222" spans="5:6" x14ac:dyDescent="0.25">
      <c r="E1222" s="48">
        <f t="shared" ca="1" si="40"/>
        <v>0.99472113661250328</v>
      </c>
      <c r="F1222" s="48">
        <f t="shared" ca="1" si="39"/>
        <v>44.454066492263706</v>
      </c>
    </row>
    <row r="1223" spans="5:6" x14ac:dyDescent="0.25">
      <c r="E1223" s="48">
        <f t="shared" ca="1" si="40"/>
        <v>0.40112501438083437</v>
      </c>
      <c r="F1223" s="48">
        <f t="shared" ca="1" si="39"/>
        <v>6.1495794716528369</v>
      </c>
    </row>
    <row r="1224" spans="5:6" x14ac:dyDescent="0.25">
      <c r="E1224" s="48">
        <f t="shared" ca="1" si="40"/>
        <v>0.66202496140199274</v>
      </c>
      <c r="F1224" s="48">
        <f t="shared" ca="1" si="39"/>
        <v>7.8543115893510373</v>
      </c>
    </row>
    <row r="1225" spans="5:6" x14ac:dyDescent="0.25">
      <c r="E1225" s="48">
        <f t="shared" ca="1" si="40"/>
        <v>0.20240902030897057</v>
      </c>
      <c r="F1225" s="48">
        <f t="shared" ca="1" si="39"/>
        <v>5.318501319538993</v>
      </c>
    </row>
    <row r="1226" spans="5:6" x14ac:dyDescent="0.25">
      <c r="E1226" s="48">
        <f t="shared" ca="1" si="40"/>
        <v>0.33735031174407604</v>
      </c>
      <c r="F1226" s="48">
        <f t="shared" ca="1" si="39"/>
        <v>5.8679674872306276</v>
      </c>
    </row>
    <row r="1227" spans="5:6" x14ac:dyDescent="0.25">
      <c r="E1227" s="48">
        <f t="shared" ca="1" si="40"/>
        <v>0.98081080762466921</v>
      </c>
      <c r="F1227" s="48">
        <f t="shared" ca="1" si="39"/>
        <v>25.963488657720887</v>
      </c>
    </row>
    <row r="1228" spans="5:6" x14ac:dyDescent="0.25">
      <c r="E1228" s="48">
        <f t="shared" ca="1" si="40"/>
        <v>0.1758899119918601</v>
      </c>
      <c r="F1228" s="48">
        <f t="shared" ca="1" si="39"/>
        <v>5.2079665097564343</v>
      </c>
    </row>
    <row r="1229" spans="5:6" x14ac:dyDescent="0.25">
      <c r="E1229" s="48">
        <f t="shared" ca="1" si="40"/>
        <v>8.547112428051129E-2</v>
      </c>
      <c r="F1229" s="48">
        <f t="shared" ca="1" si="39"/>
        <v>4.7664112143435604</v>
      </c>
    </row>
    <row r="1230" spans="5:6" x14ac:dyDescent="0.25">
      <c r="E1230" s="48">
        <f t="shared" ca="1" si="40"/>
        <v>0.65011642577881756</v>
      </c>
      <c r="F1230" s="48">
        <f t="shared" ca="1" si="39"/>
        <v>7.7412588648067402</v>
      </c>
    </row>
    <row r="1231" spans="5:6" x14ac:dyDescent="0.25">
      <c r="E1231" s="48">
        <f t="shared" ca="1" si="40"/>
        <v>0.94843445125224657</v>
      </c>
      <c r="F1231" s="48">
        <f t="shared" ca="1" si="39"/>
        <v>17.198350922737006</v>
      </c>
    </row>
    <row r="1232" spans="5:6" x14ac:dyDescent="0.25">
      <c r="E1232" s="48">
        <f t="shared" ca="1" si="40"/>
        <v>0.13438839129268254</v>
      </c>
      <c r="F1232" s="48">
        <f t="shared" ca="1" si="39"/>
        <v>5.0234332008346838</v>
      </c>
    </row>
    <row r="1233" spans="5:6" x14ac:dyDescent="0.25">
      <c r="E1233" s="48">
        <f t="shared" ca="1" si="40"/>
        <v>0.52041327969335793</v>
      </c>
      <c r="F1233" s="48">
        <f t="shared" ca="1" si="39"/>
        <v>6.7766019075641388</v>
      </c>
    </row>
    <row r="1234" spans="5:6" x14ac:dyDescent="0.25">
      <c r="E1234" s="48">
        <f t="shared" ca="1" si="40"/>
        <v>0.81641832769349054</v>
      </c>
      <c r="F1234" s="48">
        <f t="shared" ca="1" si="39"/>
        <v>10.132118014348119</v>
      </c>
    </row>
    <row r="1235" spans="5:6" x14ac:dyDescent="0.25">
      <c r="E1235" s="48">
        <f t="shared" ca="1" si="40"/>
        <v>0.34776724493368127</v>
      </c>
      <c r="F1235" s="48">
        <f t="shared" ca="1" si="39"/>
        <v>5.9123005967673761</v>
      </c>
    </row>
    <row r="1236" spans="5:6" x14ac:dyDescent="0.25">
      <c r="E1236" s="48">
        <f t="shared" ca="1" si="40"/>
        <v>0.52051097982184991</v>
      </c>
      <c r="F1236" s="48">
        <f t="shared" ca="1" si="39"/>
        <v>6.7771921721641437</v>
      </c>
    </row>
    <row r="1237" spans="5:6" x14ac:dyDescent="0.25">
      <c r="E1237" s="48">
        <f t="shared" ca="1" si="40"/>
        <v>0.92231339225854092</v>
      </c>
      <c r="F1237" s="48">
        <f t="shared" ca="1" si="39"/>
        <v>14.498586683156656</v>
      </c>
    </row>
    <row r="1238" spans="5:6" x14ac:dyDescent="0.25">
      <c r="E1238" s="48">
        <f t="shared" ca="1" si="40"/>
        <v>8.489400280420234E-2</v>
      </c>
      <c r="F1238" s="48">
        <f t="shared" ca="1" si="39"/>
        <v>4.7629251982809153</v>
      </c>
    </row>
    <row r="1239" spans="5:6" x14ac:dyDescent="0.25">
      <c r="E1239" s="48">
        <f t="shared" ca="1" si="40"/>
        <v>0.98197871529985614</v>
      </c>
      <c r="F1239" s="48">
        <f t="shared" ca="1" si="39"/>
        <v>26.651763003789601</v>
      </c>
    </row>
    <row r="1240" spans="5:6" x14ac:dyDescent="0.25">
      <c r="E1240" s="48">
        <f t="shared" ca="1" si="40"/>
        <v>0.40655678359029568</v>
      </c>
      <c r="F1240" s="48">
        <f t="shared" ca="1" si="39"/>
        <v>6.1748788755751391</v>
      </c>
    </row>
    <row r="1241" spans="5:6" x14ac:dyDescent="0.25">
      <c r="E1241" s="48">
        <f t="shared" ca="1" si="40"/>
        <v>0.45621793420679579</v>
      </c>
      <c r="F1241" s="48">
        <f t="shared" ca="1" si="39"/>
        <v>6.4186928639170286</v>
      </c>
    </row>
    <row r="1242" spans="5:6" x14ac:dyDescent="0.25">
      <c r="E1242" s="48">
        <f t="shared" ca="1" si="40"/>
        <v>0.63192570568227968</v>
      </c>
      <c r="F1242" s="48">
        <f t="shared" ca="1" si="39"/>
        <v>7.5785284805719444</v>
      </c>
    </row>
    <row r="1243" spans="5:6" x14ac:dyDescent="0.25">
      <c r="E1243" s="48">
        <f t="shared" ca="1" si="40"/>
        <v>0.292355413792034</v>
      </c>
      <c r="F1243" s="48">
        <f t="shared" ca="1" si="39"/>
        <v>5.6816856575503918</v>
      </c>
    </row>
    <row r="1244" spans="5:6" x14ac:dyDescent="0.25">
      <c r="E1244" s="48">
        <f t="shared" ca="1" si="40"/>
        <v>0.75806172542769434</v>
      </c>
      <c r="F1244" s="48">
        <f t="shared" ca="1" si="39"/>
        <v>9.0308733201630602</v>
      </c>
    </row>
    <row r="1245" spans="5:6" x14ac:dyDescent="0.25">
      <c r="E1245" s="48">
        <f t="shared" ca="1" si="40"/>
        <v>0.53240868460259871</v>
      </c>
      <c r="F1245" s="48">
        <f t="shared" ca="1" si="39"/>
        <v>6.8502670467033733</v>
      </c>
    </row>
    <row r="1246" spans="5:6" x14ac:dyDescent="0.25">
      <c r="E1246" s="48">
        <f t="shared" ca="1" si="40"/>
        <v>0.7857240568685866</v>
      </c>
      <c r="F1246" s="48">
        <f t="shared" ca="1" si="39"/>
        <v>9.4998058455308314</v>
      </c>
    </row>
    <row r="1247" spans="5:6" x14ac:dyDescent="0.25">
      <c r="E1247" s="48">
        <f t="shared" ca="1" si="40"/>
        <v>0.83674930766243361</v>
      </c>
      <c r="F1247" s="48">
        <f t="shared" ca="1" si="39"/>
        <v>10.640030619920363</v>
      </c>
    </row>
    <row r="1248" spans="5:6" x14ac:dyDescent="0.25">
      <c r="E1248" s="48">
        <f t="shared" ca="1" si="40"/>
        <v>0.70398610609600143</v>
      </c>
      <c r="F1248" s="48">
        <f t="shared" ca="1" si="39"/>
        <v>8.3018385313173439</v>
      </c>
    </row>
    <row r="1249" spans="5:6" x14ac:dyDescent="0.25">
      <c r="E1249" s="48">
        <f t="shared" ca="1" si="40"/>
        <v>0.64938772946811252</v>
      </c>
      <c r="F1249" s="48">
        <f t="shared" ca="1" si="39"/>
        <v>7.7345154879984532</v>
      </c>
    </row>
    <row r="1250" spans="5:6" x14ac:dyDescent="0.25">
      <c r="E1250" s="48">
        <f t="shared" ca="1" si="40"/>
        <v>0.65192439747821573</v>
      </c>
      <c r="F1250" s="48">
        <f t="shared" ca="1" si="39"/>
        <v>7.7580746825818458</v>
      </c>
    </row>
    <row r="1251" spans="5:6" x14ac:dyDescent="0.25">
      <c r="E1251" s="48">
        <f t="shared" ca="1" si="40"/>
        <v>0.40411057391652561</v>
      </c>
      <c r="F1251" s="48">
        <f t="shared" ca="1" si="39"/>
        <v>6.1634554449640166</v>
      </c>
    </row>
    <row r="1252" spans="5:6" x14ac:dyDescent="0.25">
      <c r="E1252" s="48">
        <f t="shared" ca="1" si="40"/>
        <v>0.76550705421627452</v>
      </c>
      <c r="F1252" s="48">
        <f t="shared" ca="1" si="39"/>
        <v>9.149350380227002</v>
      </c>
    </row>
    <row r="1253" spans="5:6" x14ac:dyDescent="0.25">
      <c r="E1253" s="48">
        <f t="shared" ca="1" si="40"/>
        <v>9.6259143943372094E-2</v>
      </c>
      <c r="F1253" s="48">
        <f t="shared" ca="1" si="39"/>
        <v>4.8290675626178912</v>
      </c>
    </row>
    <row r="1254" spans="5:6" x14ac:dyDescent="0.25">
      <c r="E1254" s="48">
        <f t="shared" ca="1" si="40"/>
        <v>0.45438421414024444</v>
      </c>
      <c r="F1254" s="48">
        <f t="shared" ca="1" si="39"/>
        <v>6.4092428498143716</v>
      </c>
    </row>
    <row r="1255" spans="5:6" x14ac:dyDescent="0.25">
      <c r="E1255" s="48">
        <f t="shared" ca="1" si="40"/>
        <v>7.4438869972238142E-2</v>
      </c>
      <c r="F1255" s="48">
        <f t="shared" ca="1" si="39"/>
        <v>4.6969487701310557</v>
      </c>
    </row>
    <row r="1256" spans="5:6" x14ac:dyDescent="0.25">
      <c r="E1256" s="48">
        <f t="shared" ca="1" si="40"/>
        <v>0.46143572380536158</v>
      </c>
      <c r="F1256" s="48">
        <f t="shared" ca="1" si="39"/>
        <v>6.4457914664629072</v>
      </c>
    </row>
    <row r="1257" spans="5:6" x14ac:dyDescent="0.25">
      <c r="E1257" s="48">
        <f t="shared" ca="1" si="40"/>
        <v>0.89744260078541294</v>
      </c>
      <c r="F1257" s="48">
        <f t="shared" ca="1" si="39"/>
        <v>12.914175305418912</v>
      </c>
    </row>
    <row r="1258" spans="5:6" x14ac:dyDescent="0.25">
      <c r="E1258" s="48">
        <f t="shared" ca="1" si="40"/>
        <v>0.64110829695709015</v>
      </c>
      <c r="F1258" s="48">
        <f t="shared" ca="1" si="39"/>
        <v>7.659241843504498</v>
      </c>
    </row>
    <row r="1259" spans="5:6" x14ac:dyDescent="0.25">
      <c r="E1259" s="48">
        <f t="shared" ca="1" si="40"/>
        <v>0.17735194866110304</v>
      </c>
      <c r="F1259" s="48">
        <f t="shared" ca="1" si="39"/>
        <v>5.2141693931038429</v>
      </c>
    </row>
    <row r="1260" spans="5:6" x14ac:dyDescent="0.25">
      <c r="E1260" s="48">
        <f t="shared" ca="1" si="40"/>
        <v>0.79247974149269296</v>
      </c>
      <c r="F1260" s="48">
        <f t="shared" ca="1" si="39"/>
        <v>9.6275148732765921</v>
      </c>
    </row>
    <row r="1261" spans="5:6" x14ac:dyDescent="0.25">
      <c r="E1261" s="48">
        <f t="shared" ca="1" si="40"/>
        <v>0.48549066030146448</v>
      </c>
      <c r="F1261" s="48">
        <f t="shared" ca="1" si="39"/>
        <v>6.5749708273177259</v>
      </c>
    </row>
    <row r="1262" spans="5:6" x14ac:dyDescent="0.25">
      <c r="E1262" s="48">
        <f t="shared" ca="1" si="40"/>
        <v>0.85001830361695963</v>
      </c>
      <c r="F1262" s="48">
        <f t="shared" ca="1" si="39"/>
        <v>11.022615257715586</v>
      </c>
    </row>
    <row r="1263" spans="5:6" x14ac:dyDescent="0.25">
      <c r="E1263" s="48">
        <f t="shared" ca="1" si="40"/>
        <v>3.8877145462324902E-3</v>
      </c>
      <c r="F1263" s="48">
        <f t="shared" ca="1" si="39"/>
        <v>3.6039783813910207</v>
      </c>
    </row>
    <row r="1264" spans="5:6" x14ac:dyDescent="0.25">
      <c r="E1264" s="48">
        <f t="shared" ca="1" si="40"/>
        <v>0.20029723554869172</v>
      </c>
      <c r="F1264" s="48">
        <f t="shared" ca="1" si="39"/>
        <v>5.3098284175291868</v>
      </c>
    </row>
    <row r="1265" spans="5:6" x14ac:dyDescent="0.25">
      <c r="E1265" s="48">
        <f t="shared" ca="1" si="40"/>
        <v>0.65600700846579885</v>
      </c>
      <c r="F1265" s="48">
        <f t="shared" ca="1" si="39"/>
        <v>7.796498457233211</v>
      </c>
    </row>
    <row r="1266" spans="5:6" x14ac:dyDescent="0.25">
      <c r="E1266" s="48">
        <f t="shared" ca="1" si="40"/>
        <v>0.6771202387255788</v>
      </c>
      <c r="F1266" s="48">
        <f t="shared" ca="1" si="39"/>
        <v>8.0058805040319996</v>
      </c>
    </row>
    <row r="1267" spans="5:6" x14ac:dyDescent="0.25">
      <c r="E1267" s="48">
        <f t="shared" ca="1" si="40"/>
        <v>0.97594172350173169</v>
      </c>
      <c r="F1267" s="48">
        <f t="shared" ca="1" si="39"/>
        <v>23.628879313200855</v>
      </c>
    </row>
    <row r="1268" spans="5:6" x14ac:dyDescent="0.25">
      <c r="E1268" s="48">
        <f t="shared" ca="1" si="40"/>
        <v>0.21603481797941138</v>
      </c>
      <c r="F1268" s="48">
        <f t="shared" ca="1" si="39"/>
        <v>5.3740784418397141</v>
      </c>
    </row>
    <row r="1269" spans="5:6" x14ac:dyDescent="0.25">
      <c r="E1269" s="48">
        <f t="shared" ca="1" si="40"/>
        <v>0.74456226490108435</v>
      </c>
      <c r="F1269" s="48">
        <f t="shared" ca="1" si="39"/>
        <v>8.8286680055499627</v>
      </c>
    </row>
    <row r="1270" spans="5:6" x14ac:dyDescent="0.25">
      <c r="E1270" s="48">
        <f t="shared" ca="1" si="40"/>
        <v>0.71975265425285229</v>
      </c>
      <c r="F1270" s="48">
        <f t="shared" ca="1" si="39"/>
        <v>8.4937295123592023</v>
      </c>
    </row>
    <row r="1271" spans="5:6" x14ac:dyDescent="0.25">
      <c r="E1271" s="48">
        <f t="shared" ca="1" si="40"/>
        <v>0.91581903686568111</v>
      </c>
      <c r="F1271" s="48">
        <f t="shared" ca="1" si="39"/>
        <v>14.021594298122608</v>
      </c>
    </row>
    <row r="1272" spans="5:6" x14ac:dyDescent="0.25">
      <c r="E1272" s="48">
        <f t="shared" ca="1" si="40"/>
        <v>0.56757551182487065</v>
      </c>
      <c r="F1272" s="48">
        <f t="shared" ca="1" si="39"/>
        <v>7.0814576897326216</v>
      </c>
    </row>
    <row r="1273" spans="5:6" x14ac:dyDescent="0.25">
      <c r="E1273" s="48">
        <f t="shared" ca="1" si="40"/>
        <v>0.74923061292739657</v>
      </c>
      <c r="F1273" s="48">
        <f t="shared" ca="1" si="39"/>
        <v>8.8968522914402079</v>
      </c>
    </row>
    <row r="1274" spans="5:6" x14ac:dyDescent="0.25">
      <c r="E1274" s="48">
        <f t="shared" ca="1" si="40"/>
        <v>0.27030237107835742</v>
      </c>
      <c r="F1274" s="48">
        <f t="shared" ca="1" si="39"/>
        <v>5.5924928796410178</v>
      </c>
    </row>
    <row r="1275" spans="5:6" x14ac:dyDescent="0.25">
      <c r="E1275" s="48">
        <f t="shared" ca="1" si="40"/>
        <v>8.9054484140758339E-2</v>
      </c>
      <c r="F1275" s="48">
        <f t="shared" ca="1" si="39"/>
        <v>4.7877336450303591</v>
      </c>
    </row>
    <row r="1276" spans="5:6" x14ac:dyDescent="0.25">
      <c r="E1276" s="48">
        <f t="shared" ca="1" si="40"/>
        <v>0.474766941374408</v>
      </c>
      <c r="F1276" s="48">
        <f t="shared" ca="1" si="39"/>
        <v>6.5164883816288111</v>
      </c>
    </row>
    <row r="1277" spans="5:6" x14ac:dyDescent="0.25">
      <c r="E1277" s="48">
        <f t="shared" ca="1" si="40"/>
        <v>0.48303115037804889</v>
      </c>
      <c r="F1277" s="48">
        <f t="shared" ca="1" si="39"/>
        <v>6.5614252581758139</v>
      </c>
    </row>
    <row r="1278" spans="5:6" x14ac:dyDescent="0.25">
      <c r="E1278" s="48">
        <f t="shared" ca="1" si="40"/>
        <v>0.35074037000823644</v>
      </c>
      <c r="F1278" s="48">
        <f t="shared" ca="1" si="39"/>
        <v>5.9250563632873741</v>
      </c>
    </row>
    <row r="1279" spans="5:6" x14ac:dyDescent="0.25">
      <c r="E1279" s="48">
        <f t="shared" ca="1" si="40"/>
        <v>5.6082935082994445E-2</v>
      </c>
      <c r="F1279" s="48">
        <f t="shared" ca="1" si="39"/>
        <v>4.5639451334497902</v>
      </c>
    </row>
    <row r="1280" spans="5:6" x14ac:dyDescent="0.25">
      <c r="E1280" s="48">
        <f t="shared" ca="1" si="40"/>
        <v>3.9346592688384696E-2</v>
      </c>
      <c r="F1280" s="48">
        <f t="shared" ca="1" si="39"/>
        <v>4.4110608266518394</v>
      </c>
    </row>
    <row r="1281" spans="5:6" x14ac:dyDescent="0.25">
      <c r="E1281" s="48">
        <f t="shared" ca="1" si="40"/>
        <v>0.16105087682422925</v>
      </c>
      <c r="F1281" s="48">
        <f t="shared" ca="1" si="39"/>
        <v>5.1440580191985017</v>
      </c>
    </row>
    <row r="1282" spans="5:6" x14ac:dyDescent="0.25">
      <c r="E1282" s="48">
        <f t="shared" ca="1" si="40"/>
        <v>0.53321142138417255</v>
      </c>
      <c r="F1282" s="48">
        <f t="shared" ca="1" si="39"/>
        <v>6.8552848122823473</v>
      </c>
    </row>
    <row r="1283" spans="5:6" x14ac:dyDescent="0.25">
      <c r="E1283" s="48">
        <f t="shared" ca="1" si="40"/>
        <v>0.40034882384567083</v>
      </c>
      <c r="F1283" s="48">
        <f t="shared" ref="F1283:F1346" ca="1" si="41">$C$3*((((1-E1283)^(-1/C$5))-1)^(1/$C$4))</f>
        <v>6.1459837184496706</v>
      </c>
    </row>
    <row r="1284" spans="5:6" x14ac:dyDescent="0.25">
      <c r="E1284" s="48">
        <f t="shared" ref="E1284:E1347" ca="1" si="42">RAND()</f>
        <v>0.88568616339760464</v>
      </c>
      <c r="F1284" s="48">
        <f t="shared" ca="1" si="41"/>
        <v>12.343210368770789</v>
      </c>
    </row>
    <row r="1285" spans="5:6" x14ac:dyDescent="0.25">
      <c r="E1285" s="48">
        <f t="shared" ca="1" si="42"/>
        <v>0.15031325794498951</v>
      </c>
      <c r="F1285" s="48">
        <f t="shared" ca="1" si="41"/>
        <v>5.0965232531092131</v>
      </c>
    </row>
    <row r="1286" spans="5:6" x14ac:dyDescent="0.25">
      <c r="E1286" s="48">
        <f t="shared" ca="1" si="42"/>
        <v>0.77928806368494219</v>
      </c>
      <c r="F1286" s="48">
        <f t="shared" ca="1" si="41"/>
        <v>9.3833291744260112</v>
      </c>
    </row>
    <row r="1287" spans="5:6" x14ac:dyDescent="0.25">
      <c r="E1287" s="48">
        <f t="shared" ca="1" si="42"/>
        <v>0.95068280567358165</v>
      </c>
      <c r="F1287" s="48">
        <f t="shared" ca="1" si="41"/>
        <v>17.520803133130215</v>
      </c>
    </row>
    <row r="1288" spans="5:6" x14ac:dyDescent="0.25">
      <c r="E1288" s="48">
        <f t="shared" ca="1" si="42"/>
        <v>0.75162197924681917</v>
      </c>
      <c r="F1288" s="48">
        <f t="shared" ca="1" si="41"/>
        <v>8.9324780857157258</v>
      </c>
    </row>
    <row r="1289" spans="5:6" x14ac:dyDescent="0.25">
      <c r="E1289" s="48">
        <f t="shared" ca="1" si="42"/>
        <v>0.57534036730891591</v>
      </c>
      <c r="F1289" s="48">
        <f t="shared" ca="1" si="41"/>
        <v>7.1359144129918937</v>
      </c>
    </row>
    <row r="1290" spans="5:6" x14ac:dyDescent="0.25">
      <c r="E1290" s="48">
        <f t="shared" ca="1" si="42"/>
        <v>0.43704283647113262</v>
      </c>
      <c r="F1290" s="48">
        <f t="shared" ca="1" si="41"/>
        <v>6.3216744686686788</v>
      </c>
    </row>
    <row r="1291" spans="5:6" x14ac:dyDescent="0.25">
      <c r="E1291" s="48">
        <f t="shared" ca="1" si="42"/>
        <v>0.52064521561524624</v>
      </c>
      <c r="F1291" s="48">
        <f t="shared" ca="1" si="41"/>
        <v>6.7780034249988121</v>
      </c>
    </row>
    <row r="1292" spans="5:6" x14ac:dyDescent="0.25">
      <c r="E1292" s="48">
        <f t="shared" ca="1" si="42"/>
        <v>0.71266467459579919</v>
      </c>
      <c r="F1292" s="48">
        <f t="shared" ca="1" si="41"/>
        <v>8.4056304332817575</v>
      </c>
    </row>
    <row r="1293" spans="5:6" x14ac:dyDescent="0.25">
      <c r="E1293" s="48">
        <f t="shared" ca="1" si="42"/>
        <v>0.40321689032055086</v>
      </c>
      <c r="F1293" s="48">
        <f t="shared" ca="1" si="41"/>
        <v>6.1592943072336892</v>
      </c>
    </row>
    <row r="1294" spans="5:6" x14ac:dyDescent="0.25">
      <c r="E1294" s="48">
        <f t="shared" ca="1" si="42"/>
        <v>0.58526445323296883</v>
      </c>
      <c r="F1294" s="48">
        <f t="shared" ca="1" si="41"/>
        <v>7.2075083499266661</v>
      </c>
    </row>
    <row r="1295" spans="5:6" x14ac:dyDescent="0.25">
      <c r="E1295" s="48">
        <f t="shared" ca="1" si="42"/>
        <v>0.92491007119554491</v>
      </c>
      <c r="F1295" s="48">
        <f t="shared" ca="1" si="41"/>
        <v>14.705423832222804</v>
      </c>
    </row>
    <row r="1296" spans="5:6" x14ac:dyDescent="0.25">
      <c r="E1296" s="48">
        <f t="shared" ca="1" si="42"/>
        <v>0.3008495311278595</v>
      </c>
      <c r="F1296" s="48">
        <f t="shared" ca="1" si="41"/>
        <v>5.7163265435719985</v>
      </c>
    </row>
    <row r="1297" spans="5:6" x14ac:dyDescent="0.25">
      <c r="E1297" s="48">
        <f t="shared" ca="1" si="42"/>
        <v>6.7768641799543228E-2</v>
      </c>
      <c r="F1297" s="48">
        <f t="shared" ca="1" si="41"/>
        <v>4.6515783528665127</v>
      </c>
    </row>
    <row r="1298" spans="5:6" x14ac:dyDescent="0.25">
      <c r="E1298" s="48">
        <f t="shared" ca="1" si="42"/>
        <v>0.28097382003190108</v>
      </c>
      <c r="F1298" s="48">
        <f t="shared" ca="1" si="41"/>
        <v>5.63554113455851</v>
      </c>
    </row>
    <row r="1299" spans="5:6" x14ac:dyDescent="0.25">
      <c r="E1299" s="48">
        <f t="shared" ca="1" si="42"/>
        <v>0.46447472839907267</v>
      </c>
      <c r="F1299" s="48">
        <f t="shared" ca="1" si="41"/>
        <v>6.461719849963206</v>
      </c>
    </row>
    <row r="1300" spans="5:6" x14ac:dyDescent="0.25">
      <c r="E1300" s="48">
        <f t="shared" ca="1" si="42"/>
        <v>6.3324686300408994E-2</v>
      </c>
      <c r="F1300" s="48">
        <f t="shared" ca="1" si="41"/>
        <v>4.6196179852500441</v>
      </c>
    </row>
    <row r="1301" spans="5:6" x14ac:dyDescent="0.25">
      <c r="E1301" s="48">
        <f t="shared" ca="1" si="42"/>
        <v>0.47650923345538454</v>
      </c>
      <c r="F1301" s="48">
        <f t="shared" ca="1" si="41"/>
        <v>6.5258893508650972</v>
      </c>
    </row>
    <row r="1302" spans="5:6" x14ac:dyDescent="0.25">
      <c r="E1302" s="48">
        <f t="shared" ca="1" si="42"/>
        <v>0.75724691381513753</v>
      </c>
      <c r="F1302" s="48">
        <f t="shared" ca="1" si="41"/>
        <v>9.0182201420958101</v>
      </c>
    </row>
    <row r="1303" spans="5:6" x14ac:dyDescent="0.25">
      <c r="E1303" s="48">
        <f t="shared" ca="1" si="42"/>
        <v>0.9977968779456029</v>
      </c>
      <c r="F1303" s="48">
        <f t="shared" ca="1" si="41"/>
        <v>63.978974088027371</v>
      </c>
    </row>
    <row r="1304" spans="5:6" x14ac:dyDescent="0.25">
      <c r="E1304" s="48">
        <f t="shared" ca="1" si="42"/>
        <v>0.88651118378585769</v>
      </c>
      <c r="F1304" s="48">
        <f t="shared" ca="1" si="41"/>
        <v>12.380519793473885</v>
      </c>
    </row>
    <row r="1305" spans="5:6" x14ac:dyDescent="0.25">
      <c r="E1305" s="48">
        <f t="shared" ca="1" si="42"/>
        <v>0.73952406102876578</v>
      </c>
      <c r="F1305" s="48">
        <f t="shared" ca="1" si="41"/>
        <v>8.7570281285592699</v>
      </c>
    </row>
    <row r="1306" spans="5:6" x14ac:dyDescent="0.25">
      <c r="E1306" s="48">
        <f t="shared" ca="1" si="42"/>
        <v>0.13395815665722743</v>
      </c>
      <c r="F1306" s="48">
        <f t="shared" ca="1" si="41"/>
        <v>5.0214078310640984</v>
      </c>
    </row>
    <row r="1307" spans="5:6" x14ac:dyDescent="0.25">
      <c r="E1307" s="48">
        <f t="shared" ca="1" si="42"/>
        <v>0.68582120160665694</v>
      </c>
      <c r="F1307" s="48">
        <f t="shared" ca="1" si="41"/>
        <v>8.0978305255929648</v>
      </c>
    </row>
    <row r="1308" spans="5:6" x14ac:dyDescent="0.25">
      <c r="E1308" s="48">
        <f t="shared" ca="1" si="42"/>
        <v>0.75665613761683082</v>
      </c>
      <c r="F1308" s="48">
        <f t="shared" ca="1" si="41"/>
        <v>9.0090834645075795</v>
      </c>
    </row>
    <row r="1309" spans="5:6" x14ac:dyDescent="0.25">
      <c r="E1309" s="48">
        <f t="shared" ca="1" si="42"/>
        <v>0.69332814053452774</v>
      </c>
      <c r="F1309" s="48">
        <f t="shared" ca="1" si="41"/>
        <v>8.180080287510048</v>
      </c>
    </row>
    <row r="1310" spans="5:6" x14ac:dyDescent="0.25">
      <c r="E1310" s="48">
        <f t="shared" ca="1" si="42"/>
        <v>0.88456227094694029</v>
      </c>
      <c r="F1310" s="48">
        <f t="shared" ca="1" si="41"/>
        <v>12.292994568054302</v>
      </c>
    </row>
    <row r="1311" spans="5:6" x14ac:dyDescent="0.25">
      <c r="E1311" s="48">
        <f t="shared" ca="1" si="42"/>
        <v>0.8275288094361285</v>
      </c>
      <c r="F1311" s="48">
        <f t="shared" ca="1" si="41"/>
        <v>10.399183625347021</v>
      </c>
    </row>
    <row r="1312" spans="5:6" x14ac:dyDescent="0.25">
      <c r="E1312" s="48">
        <f t="shared" ca="1" si="42"/>
        <v>0.90380000366483915</v>
      </c>
      <c r="F1312" s="48">
        <f t="shared" ca="1" si="41"/>
        <v>13.263152597270567</v>
      </c>
    </row>
    <row r="1313" spans="5:6" x14ac:dyDescent="0.25">
      <c r="E1313" s="48">
        <f t="shared" ca="1" si="42"/>
        <v>0.89652329516940421</v>
      </c>
      <c r="F1313" s="48">
        <f t="shared" ca="1" si="41"/>
        <v>12.866245355159265</v>
      </c>
    </row>
    <row r="1314" spans="5:6" x14ac:dyDescent="0.25">
      <c r="E1314" s="48">
        <f t="shared" ca="1" si="42"/>
        <v>0.3193408765523762</v>
      </c>
      <c r="F1314" s="48">
        <f t="shared" ca="1" si="41"/>
        <v>5.7925072520242242</v>
      </c>
    </row>
    <row r="1315" spans="5:6" x14ac:dyDescent="0.25">
      <c r="E1315" s="48">
        <f t="shared" ca="1" si="42"/>
        <v>0.86762956498488519</v>
      </c>
      <c r="F1315" s="48">
        <f t="shared" ca="1" si="41"/>
        <v>11.611516717492483</v>
      </c>
    </row>
    <row r="1316" spans="5:6" x14ac:dyDescent="0.25">
      <c r="E1316" s="48">
        <f t="shared" ca="1" si="42"/>
        <v>0.97541468628892258</v>
      </c>
      <c r="F1316" s="48">
        <f t="shared" ca="1" si="41"/>
        <v>23.416488691619982</v>
      </c>
    </row>
    <row r="1317" spans="5:6" x14ac:dyDescent="0.25">
      <c r="E1317" s="48">
        <f t="shared" ca="1" si="42"/>
        <v>4.8877721060139767E-2</v>
      </c>
      <c r="F1317" s="48">
        <f t="shared" ca="1" si="41"/>
        <v>4.5030679304259822</v>
      </c>
    </row>
    <row r="1318" spans="5:6" x14ac:dyDescent="0.25">
      <c r="E1318" s="48">
        <f t="shared" ca="1" si="42"/>
        <v>0.44507791583324863</v>
      </c>
      <c r="F1318" s="48">
        <f t="shared" ca="1" si="41"/>
        <v>6.3618531844750716</v>
      </c>
    </row>
    <row r="1319" spans="5:6" x14ac:dyDescent="0.25">
      <c r="E1319" s="48">
        <f t="shared" ca="1" si="42"/>
        <v>0.92850534501118598</v>
      </c>
      <c r="F1319" s="48">
        <f t="shared" ca="1" si="41"/>
        <v>15.009144793202493</v>
      </c>
    </row>
    <row r="1320" spans="5:6" x14ac:dyDescent="0.25">
      <c r="E1320" s="48">
        <f t="shared" ca="1" si="42"/>
        <v>0.72139823767503553</v>
      </c>
      <c r="F1320" s="48">
        <f t="shared" ca="1" si="41"/>
        <v>8.5146329671039496</v>
      </c>
    </row>
    <row r="1321" spans="5:6" x14ac:dyDescent="0.25">
      <c r="E1321" s="48">
        <f t="shared" ca="1" si="42"/>
        <v>0.13282888619567124</v>
      </c>
      <c r="F1321" s="48">
        <f t="shared" ca="1" si="41"/>
        <v>5.0160775513017679</v>
      </c>
    </row>
    <row r="1322" spans="5:6" x14ac:dyDescent="0.25">
      <c r="E1322" s="48">
        <f t="shared" ca="1" si="42"/>
        <v>0.12119803070253432</v>
      </c>
      <c r="F1322" s="48">
        <f t="shared" ca="1" si="41"/>
        <v>4.9598814460397902</v>
      </c>
    </row>
    <row r="1323" spans="5:6" x14ac:dyDescent="0.25">
      <c r="E1323" s="48">
        <f t="shared" ca="1" si="42"/>
        <v>0.27176778479431984</v>
      </c>
      <c r="F1323" s="48">
        <f t="shared" ca="1" si="41"/>
        <v>5.598394487070105</v>
      </c>
    </row>
    <row r="1324" spans="5:6" x14ac:dyDescent="0.25">
      <c r="E1324" s="48">
        <f t="shared" ca="1" si="42"/>
        <v>0.26653381657111519</v>
      </c>
      <c r="F1324" s="48">
        <f t="shared" ca="1" si="41"/>
        <v>5.5773275017691182</v>
      </c>
    </row>
    <row r="1325" spans="5:6" x14ac:dyDescent="0.25">
      <c r="E1325" s="48">
        <f t="shared" ca="1" si="42"/>
        <v>3.7125497903218729E-2</v>
      </c>
      <c r="F1325" s="48">
        <f t="shared" ca="1" si="41"/>
        <v>4.3871541116771073</v>
      </c>
    </row>
    <row r="1326" spans="5:6" x14ac:dyDescent="0.25">
      <c r="E1326" s="48">
        <f t="shared" ca="1" si="42"/>
        <v>0.86670616773143172</v>
      </c>
      <c r="F1326" s="48">
        <f t="shared" ca="1" si="41"/>
        <v>11.577931048404926</v>
      </c>
    </row>
    <row r="1327" spans="5:6" x14ac:dyDescent="0.25">
      <c r="E1327" s="48">
        <f t="shared" ca="1" si="42"/>
        <v>0.35142381518501864</v>
      </c>
      <c r="F1327" s="48">
        <f t="shared" ca="1" si="41"/>
        <v>5.9279953139036587</v>
      </c>
    </row>
    <row r="1328" spans="5:6" x14ac:dyDescent="0.25">
      <c r="E1328" s="48">
        <f t="shared" ca="1" si="42"/>
        <v>0.61213018275567277</v>
      </c>
      <c r="F1328" s="48">
        <f t="shared" ca="1" si="41"/>
        <v>7.4136440312127858</v>
      </c>
    </row>
    <row r="1329" spans="5:6" x14ac:dyDescent="0.25">
      <c r="E1329" s="48">
        <f t="shared" ca="1" si="42"/>
        <v>0.54944796107894023</v>
      </c>
      <c r="F1329" s="48">
        <f t="shared" ca="1" si="41"/>
        <v>6.9592860212768892</v>
      </c>
    </row>
    <row r="1330" spans="5:6" x14ac:dyDescent="0.25">
      <c r="E1330" s="48">
        <f t="shared" ca="1" si="42"/>
        <v>0.29361494397867094</v>
      </c>
      <c r="F1330" s="48">
        <f t="shared" ca="1" si="41"/>
        <v>5.686810303886908</v>
      </c>
    </row>
    <row r="1331" spans="5:6" x14ac:dyDescent="0.25">
      <c r="E1331" s="48">
        <f t="shared" ca="1" si="42"/>
        <v>0.38089321529543507</v>
      </c>
      <c r="F1331" s="48">
        <f t="shared" ca="1" si="41"/>
        <v>6.0573563611619052</v>
      </c>
    </row>
    <row r="1332" spans="5:6" x14ac:dyDescent="0.25">
      <c r="E1332" s="48">
        <f t="shared" ca="1" si="42"/>
        <v>0.38294167733762896</v>
      </c>
      <c r="F1332" s="48">
        <f t="shared" ca="1" si="41"/>
        <v>6.0665574724308478</v>
      </c>
    </row>
    <row r="1333" spans="5:6" x14ac:dyDescent="0.25">
      <c r="E1333" s="48">
        <f t="shared" ca="1" si="42"/>
        <v>0.13910598044013123</v>
      </c>
      <c r="F1333" s="48">
        <f t="shared" ca="1" si="41"/>
        <v>5.0454543054568024</v>
      </c>
    </row>
    <row r="1334" spans="5:6" x14ac:dyDescent="0.25">
      <c r="E1334" s="48">
        <f t="shared" ca="1" si="42"/>
        <v>0.44930515633202606</v>
      </c>
      <c r="F1334" s="48">
        <f t="shared" ca="1" si="41"/>
        <v>6.3832627520871075</v>
      </c>
    </row>
    <row r="1335" spans="5:6" x14ac:dyDescent="0.25">
      <c r="E1335" s="48">
        <f t="shared" ca="1" si="42"/>
        <v>0.98710526236806984</v>
      </c>
      <c r="F1335" s="48">
        <f t="shared" ca="1" si="41"/>
        <v>30.640660662065173</v>
      </c>
    </row>
    <row r="1336" spans="5:6" x14ac:dyDescent="0.25">
      <c r="E1336" s="48">
        <f t="shared" ca="1" si="42"/>
        <v>0.37627778539524903</v>
      </c>
      <c r="F1336" s="48">
        <f t="shared" ca="1" si="41"/>
        <v>6.0367312071942543</v>
      </c>
    </row>
    <row r="1337" spans="5:6" x14ac:dyDescent="0.25">
      <c r="E1337" s="48">
        <f t="shared" ca="1" si="42"/>
        <v>0.19175819449510456</v>
      </c>
      <c r="F1337" s="48">
        <f t="shared" ca="1" si="41"/>
        <v>5.2745592159698242</v>
      </c>
    </row>
    <row r="1338" spans="5:6" x14ac:dyDescent="0.25">
      <c r="E1338" s="48">
        <f t="shared" ca="1" si="42"/>
        <v>0.34563523829345455</v>
      </c>
      <c r="F1338" s="48">
        <f t="shared" ca="1" si="41"/>
        <v>5.903182306060641</v>
      </c>
    </row>
    <row r="1339" spans="5:6" x14ac:dyDescent="0.25">
      <c r="E1339" s="48">
        <f t="shared" ca="1" si="42"/>
        <v>0.40891721513262103</v>
      </c>
      <c r="F1339" s="48">
        <f t="shared" ca="1" si="41"/>
        <v>6.1859488130180935</v>
      </c>
    </row>
    <row r="1340" spans="5:6" x14ac:dyDescent="0.25">
      <c r="E1340" s="48">
        <f t="shared" ca="1" si="42"/>
        <v>2.8445006461406908E-2</v>
      </c>
      <c r="F1340" s="48">
        <f t="shared" ca="1" si="41"/>
        <v>4.2810269334545126</v>
      </c>
    </row>
    <row r="1341" spans="5:6" x14ac:dyDescent="0.25">
      <c r="E1341" s="48">
        <f t="shared" ca="1" si="42"/>
        <v>0.38652133943124545</v>
      </c>
      <c r="F1341" s="48">
        <f t="shared" ca="1" si="41"/>
        <v>6.0827075399399426</v>
      </c>
    </row>
    <row r="1342" spans="5:6" x14ac:dyDescent="0.25">
      <c r="E1342" s="48">
        <f t="shared" ca="1" si="42"/>
        <v>0.58480291727500144</v>
      </c>
      <c r="F1342" s="48">
        <f t="shared" ca="1" si="41"/>
        <v>7.2041273769078051</v>
      </c>
    </row>
    <row r="1343" spans="5:6" x14ac:dyDescent="0.25">
      <c r="E1343" s="48">
        <f t="shared" ca="1" si="42"/>
        <v>0.88096912902329805</v>
      </c>
      <c r="F1343" s="48">
        <f t="shared" ca="1" si="41"/>
        <v>12.136989273563142</v>
      </c>
    </row>
    <row r="1344" spans="5:6" x14ac:dyDescent="0.25">
      <c r="E1344" s="48">
        <f t="shared" ca="1" si="42"/>
        <v>0.55815005348210278</v>
      </c>
      <c r="F1344" s="48">
        <f t="shared" ca="1" si="41"/>
        <v>7.0170968815874257</v>
      </c>
    </row>
    <row r="1345" spans="5:6" x14ac:dyDescent="0.25">
      <c r="E1345" s="48">
        <f t="shared" ca="1" si="42"/>
        <v>0.38373846159298719</v>
      </c>
      <c r="F1345" s="48">
        <f t="shared" ca="1" si="41"/>
        <v>6.0701443635364063</v>
      </c>
    </row>
    <row r="1346" spans="5:6" x14ac:dyDescent="0.25">
      <c r="E1346" s="48">
        <f t="shared" ca="1" si="42"/>
        <v>0.87128193347411909</v>
      </c>
      <c r="F1346" s="48">
        <f t="shared" ca="1" si="41"/>
        <v>11.747684218093159</v>
      </c>
    </row>
    <row r="1347" spans="5:6" x14ac:dyDescent="0.25">
      <c r="E1347" s="48">
        <f t="shared" ca="1" si="42"/>
        <v>0.54168569639415176</v>
      </c>
      <c r="F1347" s="48">
        <f t="shared" ref="F1347:F1410" ca="1" si="43">$C$3*((((1-E1347)^(-1/C$5))-1)^(1/$C$4))</f>
        <v>6.9089582557250004</v>
      </c>
    </row>
    <row r="1348" spans="5:6" x14ac:dyDescent="0.25">
      <c r="E1348" s="48">
        <f t="shared" ref="E1348:E1411" ca="1" si="44">RAND()</f>
        <v>8.3952883623613195E-2</v>
      </c>
      <c r="F1348" s="48">
        <f t="shared" ca="1" si="43"/>
        <v>4.7572083073285514</v>
      </c>
    </row>
    <row r="1349" spans="5:6" x14ac:dyDescent="0.25">
      <c r="E1349" s="48">
        <f t="shared" ca="1" si="44"/>
        <v>0.26712590867400443</v>
      </c>
      <c r="F1349" s="48">
        <f t="shared" ca="1" si="43"/>
        <v>5.5797091745385536</v>
      </c>
    </row>
    <row r="1350" spans="5:6" x14ac:dyDescent="0.25">
      <c r="E1350" s="48">
        <f t="shared" ca="1" si="44"/>
        <v>0.65784567251091663</v>
      </c>
      <c r="F1350" s="48">
        <f t="shared" ca="1" si="43"/>
        <v>7.8140114641244542</v>
      </c>
    </row>
    <row r="1351" spans="5:6" x14ac:dyDescent="0.25">
      <c r="E1351" s="48">
        <f t="shared" ca="1" si="44"/>
        <v>0.8924390254317297</v>
      </c>
      <c r="F1351" s="48">
        <f t="shared" ca="1" si="43"/>
        <v>12.66037820848517</v>
      </c>
    </row>
    <row r="1352" spans="5:6" x14ac:dyDescent="0.25">
      <c r="E1352" s="48">
        <f t="shared" ca="1" si="44"/>
        <v>0.27036249730204287</v>
      </c>
      <c r="F1352" s="48">
        <f t="shared" ca="1" si="43"/>
        <v>5.5927349709790928</v>
      </c>
    </row>
    <row r="1353" spans="5:6" x14ac:dyDescent="0.25">
      <c r="E1353" s="48">
        <f t="shared" ca="1" si="44"/>
        <v>0.13906897572098553</v>
      </c>
      <c r="F1353" s="48">
        <f t="shared" ca="1" si="43"/>
        <v>5.0452828663533156</v>
      </c>
    </row>
    <row r="1354" spans="5:6" x14ac:dyDescent="0.25">
      <c r="E1354" s="48">
        <f t="shared" ca="1" si="44"/>
        <v>0.44965333500725468</v>
      </c>
      <c r="F1354" s="48">
        <f t="shared" ca="1" si="43"/>
        <v>6.3850347205568134</v>
      </c>
    </row>
    <row r="1355" spans="5:6" x14ac:dyDescent="0.25">
      <c r="E1355" s="48">
        <f t="shared" ca="1" si="44"/>
        <v>0.94580235401909696</v>
      </c>
      <c r="F1355" s="48">
        <f t="shared" ca="1" si="43"/>
        <v>16.845276508886371</v>
      </c>
    </row>
    <row r="1356" spans="5:6" x14ac:dyDescent="0.25">
      <c r="E1356" s="48">
        <f t="shared" ca="1" si="44"/>
        <v>0.90673151516343908</v>
      </c>
      <c r="F1356" s="48">
        <f t="shared" ca="1" si="43"/>
        <v>13.4352844252663</v>
      </c>
    </row>
    <row r="1357" spans="5:6" x14ac:dyDescent="0.25">
      <c r="E1357" s="48">
        <f t="shared" ca="1" si="44"/>
        <v>0.18400231651978749</v>
      </c>
      <c r="F1357" s="48">
        <f t="shared" ca="1" si="43"/>
        <v>5.2422027731057419</v>
      </c>
    </row>
    <row r="1358" spans="5:6" x14ac:dyDescent="0.25">
      <c r="E1358" s="48">
        <f t="shared" ca="1" si="44"/>
        <v>0.6827558871977133</v>
      </c>
      <c r="F1358" s="48">
        <f t="shared" ca="1" si="43"/>
        <v>8.0650339141249656</v>
      </c>
    </row>
    <row r="1359" spans="5:6" x14ac:dyDescent="0.25">
      <c r="E1359" s="48">
        <f t="shared" ca="1" si="44"/>
        <v>0.38788238760998317</v>
      </c>
      <c r="F1359" s="48">
        <f t="shared" ca="1" si="43"/>
        <v>6.0888722534198001</v>
      </c>
    </row>
    <row r="1360" spans="5:6" x14ac:dyDescent="0.25">
      <c r="E1360" s="48">
        <f t="shared" ca="1" si="44"/>
        <v>0.25309231317036029</v>
      </c>
      <c r="F1360" s="48">
        <f t="shared" ca="1" si="43"/>
        <v>5.5233285595198485</v>
      </c>
    </row>
    <row r="1361" spans="5:6" x14ac:dyDescent="0.25">
      <c r="E1361" s="48">
        <f t="shared" ca="1" si="44"/>
        <v>0.94658029848002601</v>
      </c>
      <c r="F1361" s="48">
        <f t="shared" ca="1" si="43"/>
        <v>16.947060562670789</v>
      </c>
    </row>
    <row r="1362" spans="5:6" x14ac:dyDescent="0.25">
      <c r="E1362" s="48">
        <f t="shared" ca="1" si="44"/>
        <v>0.2645169342237188</v>
      </c>
      <c r="F1362" s="48">
        <f t="shared" ca="1" si="43"/>
        <v>5.5692171967728985</v>
      </c>
    </row>
    <row r="1363" spans="5:6" x14ac:dyDescent="0.25">
      <c r="E1363" s="48">
        <f t="shared" ca="1" si="44"/>
        <v>0.69729879486718616</v>
      </c>
      <c r="F1363" s="48">
        <f t="shared" ca="1" si="43"/>
        <v>8.224736925063965</v>
      </c>
    </row>
    <row r="1364" spans="5:6" x14ac:dyDescent="0.25">
      <c r="E1364" s="48">
        <f t="shared" ca="1" si="44"/>
        <v>0.66403763820544071</v>
      </c>
      <c r="F1364" s="48">
        <f t="shared" ca="1" si="43"/>
        <v>7.8739685563648418</v>
      </c>
    </row>
    <row r="1365" spans="5:6" x14ac:dyDescent="0.25">
      <c r="E1365" s="48">
        <f t="shared" ca="1" si="44"/>
        <v>0.49915657608841746</v>
      </c>
      <c r="F1365" s="48">
        <f t="shared" ca="1" si="43"/>
        <v>6.6517401642753633</v>
      </c>
    </row>
    <row r="1366" spans="5:6" x14ac:dyDescent="0.25">
      <c r="E1366" s="48">
        <f t="shared" ca="1" si="44"/>
        <v>0.73775819180261126</v>
      </c>
      <c r="F1366" s="48">
        <f t="shared" ca="1" si="43"/>
        <v>8.7323798561298673</v>
      </c>
    </row>
    <row r="1367" spans="5:6" x14ac:dyDescent="0.25">
      <c r="E1367" s="48">
        <f t="shared" ca="1" si="44"/>
        <v>0.4966703313853279</v>
      </c>
      <c r="F1367" s="48">
        <f t="shared" ca="1" si="43"/>
        <v>6.6375786135948145</v>
      </c>
    </row>
    <row r="1368" spans="5:6" x14ac:dyDescent="0.25">
      <c r="E1368" s="48">
        <f t="shared" ca="1" si="44"/>
        <v>0.28985641746663415</v>
      </c>
      <c r="F1368" s="48">
        <f t="shared" ca="1" si="43"/>
        <v>5.6715294442942845</v>
      </c>
    </row>
    <row r="1369" spans="5:6" x14ac:dyDescent="0.25">
      <c r="E1369" s="48">
        <f t="shared" ca="1" si="44"/>
        <v>0.63250873058072066</v>
      </c>
      <c r="F1369" s="48">
        <f t="shared" ca="1" si="43"/>
        <v>7.5835698223930672</v>
      </c>
    </row>
    <row r="1370" spans="5:6" x14ac:dyDescent="0.25">
      <c r="E1370" s="48">
        <f t="shared" ca="1" si="44"/>
        <v>0.29244213045565803</v>
      </c>
      <c r="F1370" s="48">
        <f t="shared" ca="1" si="43"/>
        <v>5.6820383550703966</v>
      </c>
    </row>
    <row r="1371" spans="5:6" x14ac:dyDescent="0.25">
      <c r="E1371" s="48">
        <f t="shared" ca="1" si="44"/>
        <v>0.20927771395662254</v>
      </c>
      <c r="F1371" s="48">
        <f t="shared" ca="1" si="43"/>
        <v>5.3465935086889154</v>
      </c>
    </row>
    <row r="1372" spans="5:6" x14ac:dyDescent="0.25">
      <c r="E1372" s="48">
        <f t="shared" ca="1" si="44"/>
        <v>0.14299698132374927</v>
      </c>
      <c r="F1372" s="48">
        <f t="shared" ca="1" si="43"/>
        <v>5.0633727144346388</v>
      </c>
    </row>
    <row r="1373" spans="5:6" x14ac:dyDescent="0.25">
      <c r="E1373" s="48">
        <f t="shared" ca="1" si="44"/>
        <v>0.50910834730118215</v>
      </c>
      <c r="F1373" s="48">
        <f t="shared" ca="1" si="43"/>
        <v>6.7093330062619145</v>
      </c>
    </row>
    <row r="1374" spans="5:6" x14ac:dyDescent="0.25">
      <c r="E1374" s="48">
        <f t="shared" ca="1" si="44"/>
        <v>0.6729228879803012</v>
      </c>
      <c r="F1374" s="48">
        <f t="shared" ca="1" si="43"/>
        <v>7.9627554707711106</v>
      </c>
    </row>
    <row r="1375" spans="5:6" x14ac:dyDescent="0.25">
      <c r="E1375" s="48">
        <f t="shared" ca="1" si="44"/>
        <v>0.59902009516129351</v>
      </c>
      <c r="F1375" s="48">
        <f t="shared" ca="1" si="43"/>
        <v>7.3106916478597501</v>
      </c>
    </row>
    <row r="1376" spans="5:6" x14ac:dyDescent="0.25">
      <c r="E1376" s="48">
        <f t="shared" ca="1" si="44"/>
        <v>0.70749417516581403</v>
      </c>
      <c r="F1376" s="48">
        <f t="shared" ca="1" si="43"/>
        <v>8.343271501878629</v>
      </c>
    </row>
    <row r="1377" spans="5:6" x14ac:dyDescent="0.25">
      <c r="E1377" s="48">
        <f t="shared" ca="1" si="44"/>
        <v>0.19058696833084365</v>
      </c>
      <c r="F1377" s="48">
        <f t="shared" ca="1" si="43"/>
        <v>5.26969413490876</v>
      </c>
    </row>
    <row r="1378" spans="5:6" x14ac:dyDescent="0.25">
      <c r="E1378" s="48">
        <f t="shared" ca="1" si="44"/>
        <v>0.2270702586371649</v>
      </c>
      <c r="F1378" s="48">
        <f t="shared" ca="1" si="43"/>
        <v>5.4187175490757031</v>
      </c>
    </row>
    <row r="1379" spans="5:6" x14ac:dyDescent="0.25">
      <c r="E1379" s="48">
        <f t="shared" ca="1" si="44"/>
        <v>0.61220985448964771</v>
      </c>
      <c r="F1379" s="48">
        <f t="shared" ca="1" si="43"/>
        <v>7.4142842516410479</v>
      </c>
    </row>
    <row r="1380" spans="5:6" x14ac:dyDescent="0.25">
      <c r="E1380" s="48">
        <f t="shared" ca="1" si="44"/>
        <v>0.33943786335297033</v>
      </c>
      <c r="F1380" s="48">
        <f t="shared" ca="1" si="43"/>
        <v>5.8768086744372816</v>
      </c>
    </row>
    <row r="1381" spans="5:6" x14ac:dyDescent="0.25">
      <c r="E1381" s="48">
        <f t="shared" ca="1" si="44"/>
        <v>0.48116133235664693</v>
      </c>
      <c r="F1381" s="48">
        <f t="shared" ca="1" si="43"/>
        <v>6.5511807850909829</v>
      </c>
    </row>
    <row r="1382" spans="5:6" x14ac:dyDescent="0.25">
      <c r="E1382" s="48">
        <f t="shared" ca="1" si="44"/>
        <v>0.99201191280782086</v>
      </c>
      <c r="F1382" s="48">
        <f t="shared" ca="1" si="43"/>
        <v>37.406939081033286</v>
      </c>
    </row>
    <row r="1383" spans="5:6" x14ac:dyDescent="0.25">
      <c r="E1383" s="48">
        <f t="shared" ca="1" si="44"/>
        <v>0.87575024480769992</v>
      </c>
      <c r="F1383" s="48">
        <f t="shared" ca="1" si="43"/>
        <v>11.92190866190553</v>
      </c>
    </row>
    <row r="1384" spans="5:6" x14ac:dyDescent="0.25">
      <c r="E1384" s="48">
        <f t="shared" ca="1" si="44"/>
        <v>0.78563104107222614</v>
      </c>
      <c r="F1384" s="48">
        <f t="shared" ca="1" si="43"/>
        <v>9.4980873449344205</v>
      </c>
    </row>
    <row r="1385" spans="5:6" x14ac:dyDescent="0.25">
      <c r="E1385" s="48">
        <f t="shared" ca="1" si="44"/>
        <v>0.5608860918713473</v>
      </c>
      <c r="F1385" s="48">
        <f t="shared" ca="1" si="43"/>
        <v>7.0355885185669722</v>
      </c>
    </row>
    <row r="1386" spans="5:6" x14ac:dyDescent="0.25">
      <c r="E1386" s="48">
        <f t="shared" ca="1" si="44"/>
        <v>0.27735649718440702</v>
      </c>
      <c r="F1386" s="48">
        <f t="shared" ca="1" si="43"/>
        <v>5.6209290335805218</v>
      </c>
    </row>
    <row r="1387" spans="5:6" x14ac:dyDescent="0.25">
      <c r="E1387" s="48">
        <f t="shared" ca="1" si="44"/>
        <v>1.5001485072294041E-2</v>
      </c>
      <c r="F1387" s="48">
        <f t="shared" ca="1" si="43"/>
        <v>4.0446231821059069</v>
      </c>
    </row>
    <row r="1388" spans="5:6" x14ac:dyDescent="0.25">
      <c r="E1388" s="48">
        <f t="shared" ca="1" si="44"/>
        <v>0.28151873484212908</v>
      </c>
      <c r="F1388" s="48">
        <f t="shared" ca="1" si="43"/>
        <v>5.6377443213535647</v>
      </c>
    </row>
    <row r="1389" spans="5:6" x14ac:dyDescent="0.25">
      <c r="E1389" s="48">
        <f t="shared" ca="1" si="44"/>
        <v>0.17610341280094999</v>
      </c>
      <c r="F1389" s="48">
        <f t="shared" ca="1" si="43"/>
        <v>5.2088732619799565</v>
      </c>
    </row>
    <row r="1390" spans="5:6" x14ac:dyDescent="0.25">
      <c r="E1390" s="48">
        <f t="shared" ca="1" si="44"/>
        <v>0.49211358746455391</v>
      </c>
      <c r="F1390" s="48">
        <f t="shared" ca="1" si="43"/>
        <v>6.6118514385105005</v>
      </c>
    </row>
    <row r="1391" spans="5:6" x14ac:dyDescent="0.25">
      <c r="E1391" s="48">
        <f t="shared" ca="1" si="44"/>
        <v>0.97448058627319212</v>
      </c>
      <c r="F1391" s="48">
        <f t="shared" ca="1" si="43"/>
        <v>23.055464793036528</v>
      </c>
    </row>
    <row r="1392" spans="5:6" x14ac:dyDescent="0.25">
      <c r="E1392" s="48">
        <f t="shared" ca="1" si="44"/>
        <v>0.63811459887250344</v>
      </c>
      <c r="F1392" s="48">
        <f t="shared" ca="1" si="43"/>
        <v>7.6326158125966534</v>
      </c>
    </row>
    <row r="1393" spans="5:6" x14ac:dyDescent="0.25">
      <c r="E1393" s="48">
        <f t="shared" ca="1" si="44"/>
        <v>0.46860083027106447</v>
      </c>
      <c r="F1393" s="48">
        <f t="shared" ca="1" si="43"/>
        <v>6.4835214284639946</v>
      </c>
    </row>
    <row r="1394" spans="5:6" x14ac:dyDescent="0.25">
      <c r="E1394" s="48">
        <f t="shared" ca="1" si="44"/>
        <v>0.38751439780644448</v>
      </c>
      <c r="F1394" s="48">
        <f t="shared" ca="1" si="43"/>
        <v>6.0872041565663482</v>
      </c>
    </row>
    <row r="1395" spans="5:6" x14ac:dyDescent="0.25">
      <c r="E1395" s="48">
        <f t="shared" ca="1" si="44"/>
        <v>0.59963192842864754</v>
      </c>
      <c r="F1395" s="48">
        <f t="shared" ca="1" si="43"/>
        <v>7.3153931533513719</v>
      </c>
    </row>
    <row r="1396" spans="5:6" x14ac:dyDescent="0.25">
      <c r="E1396" s="48">
        <f t="shared" ca="1" si="44"/>
        <v>0.76176170370661855</v>
      </c>
      <c r="F1396" s="48">
        <f t="shared" ca="1" si="43"/>
        <v>9.0890968011107027</v>
      </c>
    </row>
    <row r="1397" spans="5:6" x14ac:dyDescent="0.25">
      <c r="E1397" s="48">
        <f t="shared" ca="1" si="44"/>
        <v>0.64295752303677423</v>
      </c>
      <c r="F1397" s="48">
        <f t="shared" ca="1" si="43"/>
        <v>7.6758435574840078</v>
      </c>
    </row>
    <row r="1398" spans="5:6" x14ac:dyDescent="0.25">
      <c r="E1398" s="48">
        <f t="shared" ca="1" si="44"/>
        <v>0.16990121271103531</v>
      </c>
      <c r="F1398" s="48">
        <f t="shared" ca="1" si="43"/>
        <v>5.1823933557869335</v>
      </c>
    </row>
    <row r="1399" spans="5:6" x14ac:dyDescent="0.25">
      <c r="E1399" s="48">
        <f t="shared" ca="1" si="44"/>
        <v>0.91131861967139227</v>
      </c>
      <c r="F1399" s="48">
        <f t="shared" ca="1" si="43"/>
        <v>13.720595280498941</v>
      </c>
    </row>
    <row r="1400" spans="5:6" x14ac:dyDescent="0.25">
      <c r="E1400" s="48">
        <f t="shared" ca="1" si="44"/>
        <v>0.93479916088639214</v>
      </c>
      <c r="F1400" s="48">
        <f t="shared" ca="1" si="43"/>
        <v>15.596643112884053</v>
      </c>
    </row>
    <row r="1401" spans="5:6" x14ac:dyDescent="0.25">
      <c r="E1401" s="48">
        <f t="shared" ca="1" si="44"/>
        <v>0.8423802484599886</v>
      </c>
      <c r="F1401" s="48">
        <f t="shared" ca="1" si="43"/>
        <v>10.7968081359215</v>
      </c>
    </row>
    <row r="1402" spans="5:6" x14ac:dyDescent="0.25">
      <c r="E1402" s="48">
        <f t="shared" ca="1" si="44"/>
        <v>0.67992014004632162</v>
      </c>
      <c r="F1402" s="48">
        <f t="shared" ca="1" si="43"/>
        <v>8.0350866648325017</v>
      </c>
    </row>
    <row r="1403" spans="5:6" x14ac:dyDescent="0.25">
      <c r="E1403" s="48">
        <f t="shared" ca="1" si="44"/>
        <v>0.25128170051107623</v>
      </c>
      <c r="F1403" s="48">
        <f t="shared" ca="1" si="43"/>
        <v>5.5160602746048859</v>
      </c>
    </row>
    <row r="1404" spans="5:6" x14ac:dyDescent="0.25">
      <c r="E1404" s="48">
        <f t="shared" ca="1" si="44"/>
        <v>0.64113179710884205</v>
      </c>
      <c r="F1404" s="48">
        <f t="shared" ca="1" si="43"/>
        <v>7.6594520737078495</v>
      </c>
    </row>
    <row r="1405" spans="5:6" x14ac:dyDescent="0.25">
      <c r="E1405" s="48">
        <f t="shared" ca="1" si="44"/>
        <v>0.73974601968279219</v>
      </c>
      <c r="F1405" s="48">
        <f t="shared" ca="1" si="43"/>
        <v>8.7601429434846327</v>
      </c>
    </row>
    <row r="1406" spans="5:6" x14ac:dyDescent="0.25">
      <c r="E1406" s="48">
        <f t="shared" ca="1" si="44"/>
        <v>0.38197161828891091</v>
      </c>
      <c r="F1406" s="48">
        <f t="shared" ca="1" si="43"/>
        <v>6.0621965838747869</v>
      </c>
    </row>
    <row r="1407" spans="5:6" x14ac:dyDescent="0.25">
      <c r="E1407" s="48">
        <f t="shared" ca="1" si="44"/>
        <v>0.93129242164861425</v>
      </c>
      <c r="F1407" s="48">
        <f t="shared" ca="1" si="43"/>
        <v>15.259888072116475</v>
      </c>
    </row>
    <row r="1408" spans="5:6" x14ac:dyDescent="0.25">
      <c r="E1408" s="48">
        <f t="shared" ca="1" si="44"/>
        <v>0.50601402486594727</v>
      </c>
      <c r="F1408" s="48">
        <f t="shared" ca="1" si="43"/>
        <v>6.6912671112561029</v>
      </c>
    </row>
    <row r="1409" spans="5:6" x14ac:dyDescent="0.25">
      <c r="E1409" s="48">
        <f t="shared" ca="1" si="44"/>
        <v>0.25794880764230321</v>
      </c>
      <c r="F1409" s="48">
        <f t="shared" ca="1" si="43"/>
        <v>5.5428273821585705</v>
      </c>
    </row>
    <row r="1410" spans="5:6" x14ac:dyDescent="0.25">
      <c r="E1410" s="48">
        <f t="shared" ca="1" si="44"/>
        <v>0.88643668532458375</v>
      </c>
      <c r="F1410" s="48">
        <f t="shared" ca="1" si="43"/>
        <v>12.377135031096245</v>
      </c>
    </row>
    <row r="1411" spans="5:6" x14ac:dyDescent="0.25">
      <c r="E1411" s="48">
        <f t="shared" ca="1" si="44"/>
        <v>0.84611060308509922</v>
      </c>
      <c r="F1411" s="48">
        <f t="shared" ref="F1411:F1474" ca="1" si="45">$C$3*((((1-E1411)^(-1/C$5))-1)^(1/$C$4))</f>
        <v>10.905106801726873</v>
      </c>
    </row>
    <row r="1412" spans="5:6" x14ac:dyDescent="0.25">
      <c r="E1412" s="48">
        <f t="shared" ref="E1412:E1475" ca="1" si="46">RAND()</f>
        <v>0.70701616488675156</v>
      </c>
      <c r="F1412" s="48">
        <f t="shared" ca="1" si="45"/>
        <v>8.3375848068075591</v>
      </c>
    </row>
    <row r="1413" spans="5:6" x14ac:dyDescent="0.25">
      <c r="E1413" s="48">
        <f t="shared" ca="1" si="46"/>
        <v>2.1406338980764938E-2</v>
      </c>
      <c r="F1413" s="48">
        <f t="shared" ca="1" si="45"/>
        <v>4.1731345042256125</v>
      </c>
    </row>
    <row r="1414" spans="5:6" x14ac:dyDescent="0.25">
      <c r="E1414" s="48">
        <f t="shared" ca="1" si="46"/>
        <v>0.8561842567632203</v>
      </c>
      <c r="F1414" s="48">
        <f t="shared" ca="1" si="45"/>
        <v>11.217130311555081</v>
      </c>
    </row>
    <row r="1415" spans="5:6" x14ac:dyDescent="0.25">
      <c r="E1415" s="48">
        <f t="shared" ca="1" si="46"/>
        <v>0.27702163493208043</v>
      </c>
      <c r="F1415" s="48">
        <f t="shared" ca="1" si="45"/>
        <v>5.6195774838687393</v>
      </c>
    </row>
    <row r="1416" spans="5:6" x14ac:dyDescent="0.25">
      <c r="E1416" s="48">
        <f t="shared" ca="1" si="46"/>
        <v>0.37118521123341508</v>
      </c>
      <c r="F1416" s="48">
        <f t="shared" ca="1" si="45"/>
        <v>6.0141393282254061</v>
      </c>
    </row>
    <row r="1417" spans="5:6" x14ac:dyDescent="0.25">
      <c r="E1417" s="48">
        <f t="shared" ca="1" si="46"/>
        <v>0.59870964203425991</v>
      </c>
      <c r="F1417" s="48">
        <f t="shared" ca="1" si="45"/>
        <v>7.3083097888329718</v>
      </c>
    </row>
    <row r="1418" spans="5:6" x14ac:dyDescent="0.25">
      <c r="E1418" s="48">
        <f t="shared" ca="1" si="46"/>
        <v>2.1511595392404992E-2</v>
      </c>
      <c r="F1418" s="48">
        <f t="shared" ca="1" si="45"/>
        <v>4.1749545190085771</v>
      </c>
    </row>
    <row r="1419" spans="5:6" x14ac:dyDescent="0.25">
      <c r="E1419" s="48">
        <f t="shared" ca="1" si="46"/>
        <v>0.31961735309236783</v>
      </c>
      <c r="F1419" s="48">
        <f t="shared" ca="1" si="45"/>
        <v>5.793655491509341</v>
      </c>
    </row>
    <row r="1420" spans="5:6" x14ac:dyDescent="0.25">
      <c r="E1420" s="48">
        <f t="shared" ca="1" si="46"/>
        <v>0.5832588316424363</v>
      </c>
      <c r="F1420" s="48">
        <f t="shared" ca="1" si="45"/>
        <v>7.1928532340479654</v>
      </c>
    </row>
    <row r="1421" spans="5:6" x14ac:dyDescent="0.25">
      <c r="E1421" s="48">
        <f t="shared" ca="1" si="46"/>
        <v>0.81134041834535509</v>
      </c>
      <c r="F1421" s="48">
        <f t="shared" ca="1" si="45"/>
        <v>10.017557080183257</v>
      </c>
    </row>
    <row r="1422" spans="5:6" x14ac:dyDescent="0.25">
      <c r="E1422" s="48">
        <f t="shared" ca="1" si="46"/>
        <v>4.9861443586017518E-2</v>
      </c>
      <c r="F1422" s="48">
        <f t="shared" ca="1" si="45"/>
        <v>4.5117580099815484</v>
      </c>
    </row>
    <row r="1423" spans="5:6" x14ac:dyDescent="0.25">
      <c r="E1423" s="48">
        <f t="shared" ca="1" si="46"/>
        <v>0.27652767102182552</v>
      </c>
      <c r="F1423" s="48">
        <f t="shared" ca="1" si="45"/>
        <v>5.6175841072116626</v>
      </c>
    </row>
    <row r="1424" spans="5:6" x14ac:dyDescent="0.25">
      <c r="E1424" s="48">
        <f t="shared" ca="1" si="46"/>
        <v>0.50243603196023967</v>
      </c>
      <c r="F1424" s="48">
        <f t="shared" ca="1" si="45"/>
        <v>6.6705567372166072</v>
      </c>
    </row>
    <row r="1425" spans="5:6" x14ac:dyDescent="0.25">
      <c r="E1425" s="48">
        <f t="shared" ca="1" si="46"/>
        <v>0.46179597185176879</v>
      </c>
      <c r="F1425" s="48">
        <f t="shared" ca="1" si="45"/>
        <v>6.4476739911932812</v>
      </c>
    </row>
    <row r="1426" spans="5:6" x14ac:dyDescent="0.25">
      <c r="E1426" s="48">
        <f t="shared" ca="1" si="46"/>
        <v>0.35163741430432882</v>
      </c>
      <c r="F1426" s="48">
        <f t="shared" ca="1" si="45"/>
        <v>5.928914354649601</v>
      </c>
    </row>
    <row r="1427" spans="5:6" x14ac:dyDescent="0.25">
      <c r="E1427" s="48">
        <f t="shared" ca="1" si="46"/>
        <v>6.0743127885490855E-3</v>
      </c>
      <c r="F1427" s="48">
        <f t="shared" ca="1" si="45"/>
        <v>3.7425860873198036</v>
      </c>
    </row>
    <row r="1428" spans="5:6" x14ac:dyDescent="0.25">
      <c r="E1428" s="48">
        <f t="shared" ca="1" si="46"/>
        <v>0.16508583873463911</v>
      </c>
      <c r="F1428" s="48">
        <f t="shared" ca="1" si="45"/>
        <v>5.1616214707819372</v>
      </c>
    </row>
    <row r="1429" spans="5:6" x14ac:dyDescent="0.25">
      <c r="E1429" s="48">
        <f t="shared" ca="1" si="46"/>
        <v>0.58525464257523352</v>
      </c>
      <c r="F1429" s="48">
        <f t="shared" ca="1" si="45"/>
        <v>7.2074364289305386</v>
      </c>
    </row>
    <row r="1430" spans="5:6" x14ac:dyDescent="0.25">
      <c r="E1430" s="48">
        <f t="shared" ca="1" si="46"/>
        <v>0.64790001728797531</v>
      </c>
      <c r="F1430" s="48">
        <f t="shared" ca="1" si="45"/>
        <v>7.7208085453073583</v>
      </c>
    </row>
    <row r="1431" spans="5:6" x14ac:dyDescent="0.25">
      <c r="E1431" s="48">
        <f t="shared" ca="1" si="46"/>
        <v>0.28622485882348314</v>
      </c>
      <c r="F1431" s="48">
        <f t="shared" ca="1" si="45"/>
        <v>5.6567960094165057</v>
      </c>
    </row>
    <row r="1432" spans="5:6" x14ac:dyDescent="0.25">
      <c r="E1432" s="48">
        <f t="shared" ca="1" si="46"/>
        <v>0.77633332706582336</v>
      </c>
      <c r="F1432" s="48">
        <f t="shared" ca="1" si="45"/>
        <v>9.3314515978206529</v>
      </c>
    </row>
    <row r="1433" spans="5:6" x14ac:dyDescent="0.25">
      <c r="E1433" s="48">
        <f t="shared" ca="1" si="46"/>
        <v>0.39963349361832112</v>
      </c>
      <c r="F1433" s="48">
        <f t="shared" ca="1" si="45"/>
        <v>6.1426741531213702</v>
      </c>
    </row>
    <row r="1434" spans="5:6" x14ac:dyDescent="0.25">
      <c r="E1434" s="48">
        <f t="shared" ca="1" si="46"/>
        <v>0.2238144480023978</v>
      </c>
      <c r="F1434" s="48">
        <f t="shared" ca="1" si="45"/>
        <v>5.4055743015439228</v>
      </c>
    </row>
    <row r="1435" spans="5:6" x14ac:dyDescent="0.25">
      <c r="E1435" s="48">
        <f t="shared" ca="1" si="46"/>
        <v>0.83826211264783979</v>
      </c>
      <c r="F1435" s="48">
        <f t="shared" ca="1" si="45"/>
        <v>10.68138976340669</v>
      </c>
    </row>
    <row r="1436" spans="5:6" x14ac:dyDescent="0.25">
      <c r="E1436" s="48">
        <f t="shared" ca="1" si="46"/>
        <v>5.4795184243670247E-2</v>
      </c>
      <c r="F1436" s="48">
        <f t="shared" ca="1" si="45"/>
        <v>4.5535077197273299</v>
      </c>
    </row>
    <row r="1437" spans="5:6" x14ac:dyDescent="0.25">
      <c r="E1437" s="48">
        <f t="shared" ca="1" si="46"/>
        <v>2.7086019165389885E-2</v>
      </c>
      <c r="F1437" s="48">
        <f t="shared" ca="1" si="45"/>
        <v>4.2620801273171214</v>
      </c>
    </row>
    <row r="1438" spans="5:6" x14ac:dyDescent="0.25">
      <c r="E1438" s="48">
        <f t="shared" ca="1" si="46"/>
        <v>0.88268127067117319</v>
      </c>
      <c r="F1438" s="48">
        <f t="shared" ca="1" si="45"/>
        <v>12.210481892908579</v>
      </c>
    </row>
    <row r="1439" spans="5:6" x14ac:dyDescent="0.25">
      <c r="E1439" s="48">
        <f t="shared" ca="1" si="46"/>
        <v>0.93589103990788902</v>
      </c>
      <c r="F1439" s="48">
        <f t="shared" ca="1" si="45"/>
        <v>15.706779973885865</v>
      </c>
    </row>
    <row r="1440" spans="5:6" x14ac:dyDescent="0.25">
      <c r="E1440" s="48">
        <f t="shared" ca="1" si="46"/>
        <v>0.31861162071826421</v>
      </c>
      <c r="F1440" s="48">
        <f t="shared" ca="1" si="45"/>
        <v>5.7894799792799319</v>
      </c>
    </row>
    <row r="1441" spans="5:6" x14ac:dyDescent="0.25">
      <c r="E1441" s="48">
        <f t="shared" ca="1" si="46"/>
        <v>0.37073980371396476</v>
      </c>
      <c r="F1441" s="48">
        <f t="shared" ca="1" si="45"/>
        <v>6.0121714390209844</v>
      </c>
    </row>
    <row r="1442" spans="5:6" x14ac:dyDescent="0.25">
      <c r="E1442" s="48">
        <f t="shared" ca="1" si="46"/>
        <v>0.8326638554180924</v>
      </c>
      <c r="F1442" s="48">
        <f t="shared" ca="1" si="45"/>
        <v>10.530997818632999</v>
      </c>
    </row>
    <row r="1443" spans="5:6" x14ac:dyDescent="0.25">
      <c r="E1443" s="48">
        <f t="shared" ca="1" si="46"/>
        <v>0.54606494109923465</v>
      </c>
      <c r="F1443" s="48">
        <f t="shared" ca="1" si="45"/>
        <v>6.9372114332883408</v>
      </c>
    </row>
    <row r="1444" spans="5:6" x14ac:dyDescent="0.25">
      <c r="E1444" s="48">
        <f t="shared" ca="1" si="46"/>
        <v>0.59577886079179287</v>
      </c>
      <c r="F1444" s="48">
        <f t="shared" ca="1" si="45"/>
        <v>7.2859477620955149</v>
      </c>
    </row>
    <row r="1445" spans="5:6" x14ac:dyDescent="0.25">
      <c r="E1445" s="48">
        <f t="shared" ca="1" si="46"/>
        <v>0.49811891968567201</v>
      </c>
      <c r="F1445" s="48">
        <f t="shared" ca="1" si="45"/>
        <v>6.6458189197104183</v>
      </c>
    </row>
    <row r="1446" spans="5:6" x14ac:dyDescent="0.25">
      <c r="E1446" s="48">
        <f t="shared" ca="1" si="46"/>
        <v>0.6259602440615879</v>
      </c>
      <c r="F1446" s="48">
        <f t="shared" ca="1" si="45"/>
        <v>7.5275733116191184</v>
      </c>
    </row>
    <row r="1447" spans="5:6" x14ac:dyDescent="0.25">
      <c r="E1447" s="48">
        <f t="shared" ca="1" si="46"/>
        <v>0.86056895731982719</v>
      </c>
      <c r="F1447" s="48">
        <f t="shared" ca="1" si="45"/>
        <v>11.362790053849686</v>
      </c>
    </row>
    <row r="1448" spans="5:6" x14ac:dyDescent="0.25">
      <c r="E1448" s="48">
        <f t="shared" ca="1" si="46"/>
        <v>0.2025228902460674</v>
      </c>
      <c r="F1448" s="48">
        <f t="shared" ca="1" si="45"/>
        <v>5.3189684634833281</v>
      </c>
    </row>
    <row r="1449" spans="5:6" x14ac:dyDescent="0.25">
      <c r="E1449" s="48">
        <f t="shared" ca="1" si="46"/>
        <v>0.69414643686936284</v>
      </c>
      <c r="F1449" s="48">
        <f t="shared" ca="1" si="45"/>
        <v>8.1892167327776519</v>
      </c>
    </row>
    <row r="1450" spans="5:6" x14ac:dyDescent="0.25">
      <c r="E1450" s="48">
        <f t="shared" ca="1" si="46"/>
        <v>0.5548942071148123</v>
      </c>
      <c r="F1450" s="48">
        <f t="shared" ca="1" si="45"/>
        <v>6.9952907279235097</v>
      </c>
    </row>
    <row r="1451" spans="5:6" x14ac:dyDescent="0.25">
      <c r="E1451" s="48">
        <f t="shared" ca="1" si="46"/>
        <v>0.1553273913276505</v>
      </c>
      <c r="F1451" s="48">
        <f t="shared" ca="1" si="45"/>
        <v>5.118873501827812</v>
      </c>
    </row>
    <row r="1452" spans="5:6" x14ac:dyDescent="0.25">
      <c r="E1452" s="48">
        <f t="shared" ca="1" si="46"/>
        <v>0.73952875153757269</v>
      </c>
      <c r="F1452" s="48">
        <f t="shared" ca="1" si="45"/>
        <v>8.7570939131865941</v>
      </c>
    </row>
    <row r="1453" spans="5:6" x14ac:dyDescent="0.25">
      <c r="E1453" s="48">
        <f t="shared" ca="1" si="46"/>
        <v>0.15539195794257887</v>
      </c>
      <c r="F1453" s="48">
        <f t="shared" ca="1" si="45"/>
        <v>5.1191594939914422</v>
      </c>
    </row>
    <row r="1454" spans="5:6" x14ac:dyDescent="0.25">
      <c r="E1454" s="48">
        <f t="shared" ca="1" si="46"/>
        <v>0.8427158619310503</v>
      </c>
      <c r="F1454" s="48">
        <f t="shared" ca="1" si="45"/>
        <v>10.806402375963788</v>
      </c>
    </row>
    <row r="1455" spans="5:6" x14ac:dyDescent="0.25">
      <c r="E1455" s="48">
        <f t="shared" ca="1" si="46"/>
        <v>0.83373460660366239</v>
      </c>
      <c r="F1455" s="48">
        <f t="shared" ca="1" si="45"/>
        <v>10.559206798703114</v>
      </c>
    </row>
    <row r="1456" spans="5:6" x14ac:dyDescent="0.25">
      <c r="E1456" s="48">
        <f t="shared" ca="1" si="46"/>
        <v>0.70537805619498761</v>
      </c>
      <c r="F1456" s="48">
        <f t="shared" ca="1" si="45"/>
        <v>8.3181954622965133</v>
      </c>
    </row>
    <row r="1457" spans="5:6" x14ac:dyDescent="0.25">
      <c r="E1457" s="48">
        <f t="shared" ca="1" si="46"/>
        <v>0.81957457712725534</v>
      </c>
      <c r="F1457" s="48">
        <f t="shared" ca="1" si="45"/>
        <v>10.205611431147732</v>
      </c>
    </row>
    <row r="1458" spans="5:6" x14ac:dyDescent="0.25">
      <c r="E1458" s="48">
        <f t="shared" ca="1" si="46"/>
        <v>0.74597814001125906</v>
      </c>
      <c r="F1458" s="48">
        <f t="shared" ca="1" si="45"/>
        <v>8.84916073676089</v>
      </c>
    </row>
    <row r="1459" spans="5:6" x14ac:dyDescent="0.25">
      <c r="E1459" s="48">
        <f t="shared" ca="1" si="46"/>
        <v>0.67717883592773342</v>
      </c>
      <c r="F1459" s="48">
        <f t="shared" ca="1" si="45"/>
        <v>8.0064881012943694</v>
      </c>
    </row>
    <row r="1460" spans="5:6" x14ac:dyDescent="0.25">
      <c r="E1460" s="48">
        <f t="shared" ca="1" si="46"/>
        <v>2.6644342488211237E-2</v>
      </c>
      <c r="F1460" s="48">
        <f t="shared" ca="1" si="45"/>
        <v>4.2557530889589836</v>
      </c>
    </row>
    <row r="1461" spans="5:6" x14ac:dyDescent="0.25">
      <c r="E1461" s="48">
        <f t="shared" ca="1" si="46"/>
        <v>0.31892058934192336</v>
      </c>
      <c r="F1461" s="48">
        <f t="shared" ca="1" si="45"/>
        <v>5.7907623145906495</v>
      </c>
    </row>
    <row r="1462" spans="5:6" x14ac:dyDescent="0.25">
      <c r="E1462" s="48">
        <f t="shared" ca="1" si="46"/>
        <v>0.6350697080812725</v>
      </c>
      <c r="F1462" s="48">
        <f t="shared" ca="1" si="45"/>
        <v>7.6058462706035783</v>
      </c>
    </row>
    <row r="1463" spans="5:6" x14ac:dyDescent="0.25">
      <c r="E1463" s="48">
        <f t="shared" ca="1" si="46"/>
        <v>0.82605501076708565</v>
      </c>
      <c r="F1463" s="48">
        <f t="shared" ca="1" si="45"/>
        <v>10.362374239913102</v>
      </c>
    </row>
    <row r="1464" spans="5:6" x14ac:dyDescent="0.25">
      <c r="E1464" s="48">
        <f t="shared" ca="1" si="46"/>
        <v>0.12892168708822294</v>
      </c>
      <c r="F1464" s="48">
        <f t="shared" ca="1" si="45"/>
        <v>4.9974716293054335</v>
      </c>
    </row>
    <row r="1465" spans="5:6" x14ac:dyDescent="0.25">
      <c r="E1465" s="48">
        <f t="shared" ca="1" si="46"/>
        <v>0.32666414700193847</v>
      </c>
      <c r="F1465" s="48">
        <f t="shared" ca="1" si="45"/>
        <v>5.823024502767856</v>
      </c>
    </row>
    <row r="1466" spans="5:6" x14ac:dyDescent="0.25">
      <c r="E1466" s="48">
        <f t="shared" ca="1" si="46"/>
        <v>6.7361245070582387E-2</v>
      </c>
      <c r="F1466" s="48">
        <f t="shared" ca="1" si="45"/>
        <v>4.6487101921936116</v>
      </c>
    </row>
    <row r="1467" spans="5:6" x14ac:dyDescent="0.25">
      <c r="E1467" s="48">
        <f t="shared" ca="1" si="46"/>
        <v>0.85582795620983321</v>
      </c>
      <c r="F1467" s="48">
        <f t="shared" ca="1" si="45"/>
        <v>11.205570621818584</v>
      </c>
    </row>
    <row r="1468" spans="5:6" x14ac:dyDescent="0.25">
      <c r="E1468" s="48">
        <f t="shared" ca="1" si="46"/>
        <v>0.43482127982103902</v>
      </c>
      <c r="F1468" s="48">
        <f t="shared" ca="1" si="45"/>
        <v>6.3106817425251958</v>
      </c>
    </row>
    <row r="1469" spans="5:6" x14ac:dyDescent="0.25">
      <c r="E1469" s="48">
        <f t="shared" ca="1" si="46"/>
        <v>0.98546856811739458</v>
      </c>
      <c r="F1469" s="48">
        <f t="shared" ca="1" si="45"/>
        <v>29.152434838684602</v>
      </c>
    </row>
    <row r="1470" spans="5:6" x14ac:dyDescent="0.25">
      <c r="E1470" s="48">
        <f t="shared" ca="1" si="46"/>
        <v>3.1086855886302778E-2</v>
      </c>
      <c r="F1470" s="48">
        <f t="shared" ca="1" si="45"/>
        <v>4.3158245296568936</v>
      </c>
    </row>
    <row r="1471" spans="5:6" x14ac:dyDescent="0.25">
      <c r="E1471" s="48">
        <f t="shared" ca="1" si="46"/>
        <v>0.51337101861942736</v>
      </c>
      <c r="F1471" s="48">
        <f t="shared" ca="1" si="45"/>
        <v>6.7344608196142222</v>
      </c>
    </row>
    <row r="1472" spans="5:6" x14ac:dyDescent="0.25">
      <c r="E1472" s="48">
        <f t="shared" ca="1" si="46"/>
        <v>0.82818588254661318</v>
      </c>
      <c r="F1472" s="48">
        <f t="shared" ca="1" si="45"/>
        <v>10.415738459811674</v>
      </c>
    </row>
    <row r="1473" spans="5:6" x14ac:dyDescent="0.25">
      <c r="E1473" s="48">
        <f t="shared" ca="1" si="46"/>
        <v>0.71518251249928266</v>
      </c>
      <c r="F1473" s="48">
        <f t="shared" ca="1" si="45"/>
        <v>8.4365717392891888</v>
      </c>
    </row>
    <row r="1474" spans="5:6" x14ac:dyDescent="0.25">
      <c r="E1474" s="48">
        <f t="shared" ca="1" si="46"/>
        <v>1.1360472146700218E-2</v>
      </c>
      <c r="F1474" s="48">
        <f t="shared" ca="1" si="45"/>
        <v>3.9483208283110054</v>
      </c>
    </row>
    <row r="1475" spans="5:6" x14ac:dyDescent="0.25">
      <c r="E1475" s="48">
        <f t="shared" ca="1" si="46"/>
        <v>0.45217473116902862</v>
      </c>
      <c r="F1475" s="48">
        <f t="shared" ref="F1475:F1538" ca="1" si="47">$C$3*((((1-E1475)^(-1/C$5))-1)^(1/$C$4))</f>
        <v>6.397906161008919</v>
      </c>
    </row>
    <row r="1476" spans="5:6" x14ac:dyDescent="0.25">
      <c r="E1476" s="48">
        <f t="shared" ref="E1476:E1539" ca="1" si="48">RAND()</f>
        <v>0.27078967851176983</v>
      </c>
      <c r="F1476" s="48">
        <f t="shared" ca="1" si="47"/>
        <v>5.5944550952164009</v>
      </c>
    </row>
    <row r="1477" spans="5:6" x14ac:dyDescent="0.25">
      <c r="E1477" s="48">
        <f t="shared" ca="1" si="48"/>
        <v>1.8034351833252416E-2</v>
      </c>
      <c r="F1477" s="48">
        <f t="shared" ca="1" si="47"/>
        <v>4.1103656868129779</v>
      </c>
    </row>
    <row r="1478" spans="5:6" x14ac:dyDescent="0.25">
      <c r="E1478" s="48">
        <f t="shared" ca="1" si="48"/>
        <v>0.5257816420077267</v>
      </c>
      <c r="F1478" s="48">
        <f t="shared" ca="1" si="47"/>
        <v>6.8092690179476154</v>
      </c>
    </row>
    <row r="1479" spans="5:6" x14ac:dyDescent="0.25">
      <c r="E1479" s="48">
        <f t="shared" ca="1" si="48"/>
        <v>1.5177030898096966E-2</v>
      </c>
      <c r="F1479" s="48">
        <f t="shared" ca="1" si="47"/>
        <v>4.0487285627281606</v>
      </c>
    </row>
    <row r="1480" spans="5:6" x14ac:dyDescent="0.25">
      <c r="E1480" s="48">
        <f t="shared" ca="1" si="48"/>
        <v>0.88868571676181063</v>
      </c>
      <c r="F1480" s="48">
        <f t="shared" ca="1" si="47"/>
        <v>12.480725933880086</v>
      </c>
    </row>
    <row r="1481" spans="5:6" x14ac:dyDescent="0.25">
      <c r="E1481" s="48">
        <f t="shared" ca="1" si="48"/>
        <v>0.44021940383276525</v>
      </c>
      <c r="F1481" s="48">
        <f t="shared" ca="1" si="47"/>
        <v>6.3374792089775509</v>
      </c>
    </row>
    <row r="1482" spans="5:6" x14ac:dyDescent="0.25">
      <c r="E1482" s="48">
        <f t="shared" ca="1" si="48"/>
        <v>0.66000356212128353</v>
      </c>
      <c r="F1482" s="48">
        <f t="shared" ca="1" si="47"/>
        <v>7.8347332712457076</v>
      </c>
    </row>
    <row r="1483" spans="5:6" x14ac:dyDescent="0.25">
      <c r="E1483" s="48">
        <f t="shared" ca="1" si="48"/>
        <v>0.69287305389640053</v>
      </c>
      <c r="F1483" s="48">
        <f t="shared" ca="1" si="47"/>
        <v>8.1750139521486691</v>
      </c>
    </row>
    <row r="1484" spans="5:6" x14ac:dyDescent="0.25">
      <c r="E1484" s="48">
        <f t="shared" ca="1" si="48"/>
        <v>0.99688127939609816</v>
      </c>
      <c r="F1484" s="48">
        <f t="shared" ca="1" si="47"/>
        <v>55.353677022218477</v>
      </c>
    </row>
    <row r="1485" spans="5:6" x14ac:dyDescent="0.25">
      <c r="E1485" s="48">
        <f t="shared" ca="1" si="48"/>
        <v>0.37492601380505752</v>
      </c>
      <c r="F1485" s="48">
        <f t="shared" ca="1" si="47"/>
        <v>6.0307177524520235</v>
      </c>
    </row>
    <row r="1486" spans="5:6" x14ac:dyDescent="0.25">
      <c r="E1486" s="48">
        <f t="shared" ca="1" si="48"/>
        <v>0.60147899142059391</v>
      </c>
      <c r="F1486" s="48">
        <f t="shared" ca="1" si="47"/>
        <v>7.3296464131111483</v>
      </c>
    </row>
    <row r="1487" spans="5:6" x14ac:dyDescent="0.25">
      <c r="E1487" s="48">
        <f t="shared" ca="1" si="48"/>
        <v>0.63046915241785562</v>
      </c>
      <c r="F1487" s="48">
        <f t="shared" ca="1" si="47"/>
        <v>7.5659820488427201</v>
      </c>
    </row>
    <row r="1488" spans="5:6" x14ac:dyDescent="0.25">
      <c r="E1488" s="48">
        <f t="shared" ca="1" si="48"/>
        <v>0.56269744576222402</v>
      </c>
      <c r="F1488" s="48">
        <f t="shared" ca="1" si="47"/>
        <v>7.0479158116827136</v>
      </c>
    </row>
    <row r="1489" spans="5:6" x14ac:dyDescent="0.25">
      <c r="E1489" s="48">
        <f t="shared" ca="1" si="48"/>
        <v>0.5445711789590747</v>
      </c>
      <c r="F1489" s="48">
        <f t="shared" ca="1" si="47"/>
        <v>6.9275338378248232</v>
      </c>
    </row>
    <row r="1490" spans="5:6" x14ac:dyDescent="0.25">
      <c r="E1490" s="48">
        <f t="shared" ca="1" si="48"/>
        <v>0.74418935523358742</v>
      </c>
      <c r="F1490" s="48">
        <f t="shared" ca="1" si="47"/>
        <v>8.8232973430416735</v>
      </c>
    </row>
    <row r="1491" spans="5:6" x14ac:dyDescent="0.25">
      <c r="E1491" s="48">
        <f t="shared" ca="1" si="48"/>
        <v>3.9045521583592202E-2</v>
      </c>
      <c r="F1491" s="48">
        <f t="shared" ca="1" si="47"/>
        <v>4.4078836928466583</v>
      </c>
    </row>
    <row r="1492" spans="5:6" x14ac:dyDescent="0.25">
      <c r="E1492" s="48">
        <f t="shared" ca="1" si="48"/>
        <v>0.53667970630548378</v>
      </c>
      <c r="F1492" s="48">
        <f t="shared" ca="1" si="47"/>
        <v>6.877095478321583</v>
      </c>
    </row>
    <row r="1493" spans="5:6" x14ac:dyDescent="0.25">
      <c r="E1493" s="48">
        <f t="shared" ca="1" si="48"/>
        <v>0.14786463875351907</v>
      </c>
      <c r="F1493" s="48">
        <f t="shared" ca="1" si="47"/>
        <v>5.0855028950777665</v>
      </c>
    </row>
    <row r="1494" spans="5:6" x14ac:dyDescent="0.25">
      <c r="E1494" s="48">
        <f t="shared" ca="1" si="48"/>
        <v>6.1405163823217812E-2</v>
      </c>
      <c r="F1494" s="48">
        <f t="shared" ca="1" si="47"/>
        <v>4.6053246845192692</v>
      </c>
    </row>
    <row r="1495" spans="5:6" x14ac:dyDescent="0.25">
      <c r="E1495" s="48">
        <f t="shared" ca="1" si="48"/>
        <v>0.6552857508891512</v>
      </c>
      <c r="F1495" s="48">
        <f t="shared" ca="1" si="47"/>
        <v>7.7896641926110401</v>
      </c>
    </row>
    <row r="1496" spans="5:6" x14ac:dyDescent="0.25">
      <c r="E1496" s="48">
        <f t="shared" ca="1" si="48"/>
        <v>0.75212550730487848</v>
      </c>
      <c r="F1496" s="48">
        <f t="shared" ca="1" si="47"/>
        <v>8.9400412627289523</v>
      </c>
    </row>
    <row r="1497" spans="5:6" x14ac:dyDescent="0.25">
      <c r="E1497" s="48">
        <f t="shared" ca="1" si="48"/>
        <v>6.7197753436956553E-2</v>
      </c>
      <c r="F1497" s="48">
        <f t="shared" ca="1" si="47"/>
        <v>4.6475558060608293</v>
      </c>
    </row>
    <row r="1498" spans="5:6" x14ac:dyDescent="0.25">
      <c r="E1498" s="48">
        <f t="shared" ca="1" si="48"/>
        <v>0.25261573475240973</v>
      </c>
      <c r="F1498" s="48">
        <f t="shared" ca="1" si="47"/>
        <v>5.5214154129173165</v>
      </c>
    </row>
    <row r="1499" spans="5:6" x14ac:dyDescent="0.25">
      <c r="E1499" s="48">
        <f t="shared" ca="1" si="48"/>
        <v>0.5404325952338872</v>
      </c>
      <c r="F1499" s="48">
        <f t="shared" ca="1" si="47"/>
        <v>6.9009393981766651</v>
      </c>
    </row>
    <row r="1500" spans="5:6" x14ac:dyDescent="0.25">
      <c r="E1500" s="48">
        <f t="shared" ca="1" si="48"/>
        <v>0.17383942877922809</v>
      </c>
      <c r="F1500" s="48">
        <f t="shared" ca="1" si="47"/>
        <v>5.1992410847896782</v>
      </c>
    </row>
    <row r="1501" spans="5:6" x14ac:dyDescent="0.25">
      <c r="E1501" s="48">
        <f t="shared" ca="1" si="48"/>
        <v>0.51733859307492203</v>
      </c>
      <c r="F1501" s="48">
        <f t="shared" ca="1" si="47"/>
        <v>6.7581051393106639</v>
      </c>
    </row>
    <row r="1502" spans="5:6" x14ac:dyDescent="0.25">
      <c r="E1502" s="48">
        <f t="shared" ca="1" si="48"/>
        <v>0.97884727657338411</v>
      </c>
      <c r="F1502" s="48">
        <f t="shared" ca="1" si="47"/>
        <v>24.930675710563346</v>
      </c>
    </row>
    <row r="1503" spans="5:6" x14ac:dyDescent="0.25">
      <c r="E1503" s="48">
        <f t="shared" ca="1" si="48"/>
        <v>0.17278597359287429</v>
      </c>
      <c r="F1503" s="48">
        <f t="shared" ca="1" si="47"/>
        <v>5.1947461539903479</v>
      </c>
    </row>
    <row r="1504" spans="5:6" x14ac:dyDescent="0.25">
      <c r="E1504" s="48">
        <f t="shared" ca="1" si="48"/>
        <v>0.1023918347500985</v>
      </c>
      <c r="F1504" s="48">
        <f t="shared" ca="1" si="47"/>
        <v>4.8628307828008897</v>
      </c>
    </row>
    <row r="1505" spans="5:6" x14ac:dyDescent="0.25">
      <c r="E1505" s="48">
        <f t="shared" ca="1" si="48"/>
        <v>0.13571367634801645</v>
      </c>
      <c r="F1505" s="48">
        <f t="shared" ca="1" si="47"/>
        <v>5.0296537690790242</v>
      </c>
    </row>
    <row r="1506" spans="5:6" x14ac:dyDescent="0.25">
      <c r="E1506" s="48">
        <f t="shared" ca="1" si="48"/>
        <v>0.95291942147528086</v>
      </c>
      <c r="F1506" s="48">
        <f t="shared" ca="1" si="47"/>
        <v>17.862925343258599</v>
      </c>
    </row>
    <row r="1507" spans="5:6" x14ac:dyDescent="0.25">
      <c r="E1507" s="48">
        <f t="shared" ca="1" si="48"/>
        <v>0.51512035845938708</v>
      </c>
      <c r="F1507" s="48">
        <f t="shared" ca="1" si="47"/>
        <v>6.7448550356043659</v>
      </c>
    </row>
    <row r="1508" spans="5:6" x14ac:dyDescent="0.25">
      <c r="E1508" s="48">
        <f t="shared" ca="1" si="48"/>
        <v>0.98694368315256287</v>
      </c>
      <c r="F1508" s="48">
        <f t="shared" ca="1" si="47"/>
        <v>30.48208856772353</v>
      </c>
    </row>
    <row r="1509" spans="5:6" x14ac:dyDescent="0.25">
      <c r="E1509" s="48">
        <f t="shared" ca="1" si="48"/>
        <v>0.15220894772204197</v>
      </c>
      <c r="F1509" s="48">
        <f t="shared" ca="1" si="47"/>
        <v>5.1050064858203985</v>
      </c>
    </row>
    <row r="1510" spans="5:6" x14ac:dyDescent="0.25">
      <c r="E1510" s="48">
        <f t="shared" ca="1" si="48"/>
        <v>0.59919010860110522</v>
      </c>
      <c r="F1510" s="48">
        <f t="shared" ca="1" si="47"/>
        <v>7.311997095089227</v>
      </c>
    </row>
    <row r="1511" spans="5:6" x14ac:dyDescent="0.25">
      <c r="E1511" s="48">
        <f t="shared" ca="1" si="48"/>
        <v>0.26632967829939835</v>
      </c>
      <c r="F1511" s="48">
        <f t="shared" ca="1" si="47"/>
        <v>5.576506443222665</v>
      </c>
    </row>
    <row r="1512" spans="5:6" x14ac:dyDescent="0.25">
      <c r="E1512" s="48">
        <f t="shared" ca="1" si="48"/>
        <v>0.48662323489594284</v>
      </c>
      <c r="F1512" s="48">
        <f t="shared" ca="1" si="47"/>
        <v>6.5812355236349953</v>
      </c>
    </row>
    <row r="1513" spans="5:6" x14ac:dyDescent="0.25">
      <c r="E1513" s="48">
        <f t="shared" ca="1" si="48"/>
        <v>0.41206467785157219</v>
      </c>
      <c r="F1513" s="48">
        <f t="shared" ca="1" si="47"/>
        <v>6.2007829628153033</v>
      </c>
    </row>
    <row r="1514" spans="5:6" x14ac:dyDescent="0.25">
      <c r="E1514" s="48">
        <f t="shared" ca="1" si="48"/>
        <v>0.7405225015901904</v>
      </c>
      <c r="F1514" s="48">
        <f t="shared" ca="1" si="47"/>
        <v>8.7710691213321272</v>
      </c>
    </row>
    <row r="1515" spans="5:6" x14ac:dyDescent="0.25">
      <c r="E1515" s="48">
        <f t="shared" ca="1" si="48"/>
        <v>0.90329706163362655</v>
      </c>
      <c r="F1515" s="48">
        <f t="shared" ca="1" si="47"/>
        <v>13.234366849679324</v>
      </c>
    </row>
    <row r="1516" spans="5:6" x14ac:dyDescent="0.25">
      <c r="E1516" s="48">
        <f t="shared" ca="1" si="48"/>
        <v>0.10151589903486846</v>
      </c>
      <c r="F1516" s="48">
        <f t="shared" ca="1" si="47"/>
        <v>4.85808114113469</v>
      </c>
    </row>
    <row r="1517" spans="5:6" x14ac:dyDescent="0.25">
      <c r="E1517" s="48">
        <f t="shared" ca="1" si="48"/>
        <v>0.40892989467742269</v>
      </c>
      <c r="F1517" s="48">
        <f t="shared" ca="1" si="47"/>
        <v>6.186008403651913</v>
      </c>
    </row>
    <row r="1518" spans="5:6" x14ac:dyDescent="0.25">
      <c r="E1518" s="48">
        <f t="shared" ca="1" si="48"/>
        <v>0.69812337100610511</v>
      </c>
      <c r="F1518" s="48">
        <f t="shared" ca="1" si="47"/>
        <v>8.2341139406324295</v>
      </c>
    </row>
    <row r="1519" spans="5:6" x14ac:dyDescent="0.25">
      <c r="E1519" s="48">
        <f t="shared" ca="1" si="48"/>
        <v>0.99161183154320165</v>
      </c>
      <c r="F1519" s="48">
        <f t="shared" ca="1" si="47"/>
        <v>36.652929748716033</v>
      </c>
    </row>
    <row r="1520" spans="5:6" x14ac:dyDescent="0.25">
      <c r="E1520" s="48">
        <f t="shared" ca="1" si="48"/>
        <v>0.69606677150850427</v>
      </c>
      <c r="F1520" s="48">
        <f t="shared" ca="1" si="47"/>
        <v>8.2107931207960192</v>
      </c>
    </row>
    <row r="1521" spans="5:6" x14ac:dyDescent="0.25">
      <c r="E1521" s="48">
        <f t="shared" ca="1" si="48"/>
        <v>0.39579326786533708</v>
      </c>
      <c r="F1521" s="48">
        <f t="shared" ca="1" si="47"/>
        <v>6.1249756934892119</v>
      </c>
    </row>
    <row r="1522" spans="5:6" x14ac:dyDescent="0.25">
      <c r="E1522" s="48">
        <f t="shared" ca="1" si="48"/>
        <v>0.60233070500281927</v>
      </c>
      <c r="F1522" s="48">
        <f t="shared" ca="1" si="47"/>
        <v>7.3362493679952827</v>
      </c>
    </row>
    <row r="1523" spans="5:6" x14ac:dyDescent="0.25">
      <c r="E1523" s="48">
        <f t="shared" ca="1" si="48"/>
        <v>0.18937450969750302</v>
      </c>
      <c r="F1523" s="48">
        <f t="shared" ca="1" si="47"/>
        <v>5.2646501835142745</v>
      </c>
    </row>
    <row r="1524" spans="5:6" x14ac:dyDescent="0.25">
      <c r="E1524" s="48">
        <f t="shared" ca="1" si="48"/>
        <v>9.6615476259816813E-2</v>
      </c>
      <c r="F1524" s="48">
        <f t="shared" ca="1" si="47"/>
        <v>4.8310630593764001</v>
      </c>
    </row>
    <row r="1525" spans="5:6" x14ac:dyDescent="0.25">
      <c r="E1525" s="48">
        <f t="shared" ca="1" si="48"/>
        <v>0.33633118000721274</v>
      </c>
      <c r="F1525" s="48">
        <f t="shared" ca="1" si="47"/>
        <v>5.8636588257642472</v>
      </c>
    </row>
    <row r="1526" spans="5:6" x14ac:dyDescent="0.25">
      <c r="E1526" s="48">
        <f t="shared" ca="1" si="48"/>
        <v>0.83329273254919967</v>
      </c>
      <c r="F1526" s="48">
        <f t="shared" ca="1" si="47"/>
        <v>10.547534520384783</v>
      </c>
    </row>
    <row r="1527" spans="5:6" x14ac:dyDescent="0.25">
      <c r="E1527" s="48">
        <f t="shared" ca="1" si="48"/>
        <v>0.8775538124135418</v>
      </c>
      <c r="F1527" s="48">
        <f t="shared" ca="1" si="47"/>
        <v>11.994766920414579</v>
      </c>
    </row>
    <row r="1528" spans="5:6" x14ac:dyDescent="0.25">
      <c r="E1528" s="48">
        <f t="shared" ca="1" si="48"/>
        <v>0.4176147717284987</v>
      </c>
      <c r="F1528" s="48">
        <f t="shared" ca="1" si="47"/>
        <v>6.2271496060735929</v>
      </c>
    </row>
    <row r="1529" spans="5:6" x14ac:dyDescent="0.25">
      <c r="E1529" s="48">
        <f t="shared" ca="1" si="48"/>
        <v>0.96521719189823907</v>
      </c>
      <c r="F1529" s="48">
        <f t="shared" ca="1" si="47"/>
        <v>20.264446011453593</v>
      </c>
    </row>
    <row r="1530" spans="5:6" x14ac:dyDescent="0.25">
      <c r="E1530" s="48">
        <f t="shared" ca="1" si="48"/>
        <v>0.91952628517565271</v>
      </c>
      <c r="F1530" s="48">
        <f t="shared" ca="1" si="47"/>
        <v>14.287207804296628</v>
      </c>
    </row>
    <row r="1531" spans="5:6" x14ac:dyDescent="0.25">
      <c r="E1531" s="48">
        <f t="shared" ca="1" si="48"/>
        <v>0.96458663523389232</v>
      </c>
      <c r="F1531" s="48">
        <f t="shared" ca="1" si="47"/>
        <v>20.113315775045887</v>
      </c>
    </row>
    <row r="1532" spans="5:6" x14ac:dyDescent="0.25">
      <c r="E1532" s="48">
        <f t="shared" ca="1" si="48"/>
        <v>0.48641820647990863</v>
      </c>
      <c r="F1532" s="48">
        <f t="shared" ca="1" si="47"/>
        <v>6.5801001580728382</v>
      </c>
    </row>
    <row r="1533" spans="5:6" x14ac:dyDescent="0.25">
      <c r="E1533" s="48">
        <f t="shared" ca="1" si="48"/>
        <v>0.52195525546939947</v>
      </c>
      <c r="F1533" s="48">
        <f t="shared" ca="1" si="47"/>
        <v>6.7859361544828714</v>
      </c>
    </row>
    <row r="1534" spans="5:6" x14ac:dyDescent="0.25">
      <c r="E1534" s="48">
        <f t="shared" ca="1" si="48"/>
        <v>0.14398308195401188</v>
      </c>
      <c r="F1534" s="48">
        <f t="shared" ca="1" si="47"/>
        <v>5.0678807766271223</v>
      </c>
    </row>
    <row r="1535" spans="5:6" x14ac:dyDescent="0.25">
      <c r="E1535" s="48">
        <f t="shared" ca="1" si="48"/>
        <v>0.66877702298920938</v>
      </c>
      <c r="F1535" s="48">
        <f t="shared" ca="1" si="47"/>
        <v>7.9209130533018861</v>
      </c>
    </row>
    <row r="1536" spans="5:6" x14ac:dyDescent="0.25">
      <c r="E1536" s="48">
        <f t="shared" ca="1" si="48"/>
        <v>0.55298772355885339</v>
      </c>
      <c r="F1536" s="48">
        <f t="shared" ca="1" si="47"/>
        <v>6.9826206284287418</v>
      </c>
    </row>
    <row r="1537" spans="5:6" x14ac:dyDescent="0.25">
      <c r="E1537" s="48">
        <f t="shared" ca="1" si="48"/>
        <v>0.51526679604928771</v>
      </c>
      <c r="F1537" s="48">
        <f t="shared" ca="1" si="47"/>
        <v>6.7457273308516505</v>
      </c>
    </row>
    <row r="1538" spans="5:6" x14ac:dyDescent="0.25">
      <c r="E1538" s="48">
        <f t="shared" ca="1" si="48"/>
        <v>0.13006109596528737</v>
      </c>
      <c r="F1538" s="48">
        <f t="shared" ca="1" si="47"/>
        <v>5.0029243057896835</v>
      </c>
    </row>
    <row r="1539" spans="5:6" x14ac:dyDescent="0.25">
      <c r="E1539" s="48">
        <f t="shared" ca="1" si="48"/>
        <v>0.33266102795895169</v>
      </c>
      <c r="F1539" s="48">
        <f t="shared" ref="F1539:F1602" ca="1" si="49">$C$3*((((1-E1539)^(-1/C$5))-1)^(1/$C$4))</f>
        <v>5.8481823706798952</v>
      </c>
    </row>
    <row r="1540" spans="5:6" x14ac:dyDescent="0.25">
      <c r="E1540" s="48">
        <f t="shared" ref="E1540:E1603" ca="1" si="50">RAND()</f>
        <v>0.35332169244182066</v>
      </c>
      <c r="F1540" s="48">
        <f t="shared" ca="1" si="49"/>
        <v>5.9361699774407874</v>
      </c>
    </row>
    <row r="1541" spans="5:6" x14ac:dyDescent="0.25">
      <c r="E1541" s="48">
        <f t="shared" ca="1" si="50"/>
        <v>3.2156154632656087E-2</v>
      </c>
      <c r="F1541" s="48">
        <f t="shared" ca="1" si="49"/>
        <v>4.3292251945474938</v>
      </c>
    </row>
    <row r="1542" spans="5:6" x14ac:dyDescent="0.25">
      <c r="E1542" s="48">
        <f t="shared" ca="1" si="50"/>
        <v>0.15609181472620759</v>
      </c>
      <c r="F1542" s="48">
        <f t="shared" ca="1" si="49"/>
        <v>5.1222566005702328</v>
      </c>
    </row>
    <row r="1543" spans="5:6" x14ac:dyDescent="0.25">
      <c r="E1543" s="48">
        <f t="shared" ca="1" si="50"/>
        <v>0.83822422644389527</v>
      </c>
      <c r="F1543" s="48">
        <f t="shared" ca="1" si="49"/>
        <v>10.680347297426856</v>
      </c>
    </row>
    <row r="1544" spans="5:6" x14ac:dyDescent="0.25">
      <c r="E1544" s="48">
        <f t="shared" ca="1" si="50"/>
        <v>0.46814887431516872</v>
      </c>
      <c r="F1544" s="48">
        <f t="shared" ca="1" si="49"/>
        <v>6.4811233952320197</v>
      </c>
    </row>
    <row r="1545" spans="5:6" x14ac:dyDescent="0.25">
      <c r="E1545" s="48">
        <f t="shared" ca="1" si="50"/>
        <v>0.90166497673693913</v>
      </c>
      <c r="F1545" s="48">
        <f t="shared" ca="1" si="49"/>
        <v>13.142396873960728</v>
      </c>
    </row>
    <row r="1546" spans="5:6" x14ac:dyDescent="0.25">
      <c r="E1546" s="48">
        <f t="shared" ca="1" si="50"/>
        <v>2.4538857350513643E-2</v>
      </c>
      <c r="F1546" s="48">
        <f t="shared" ca="1" si="49"/>
        <v>4.2243368596080755</v>
      </c>
    </row>
    <row r="1547" spans="5:6" x14ac:dyDescent="0.25">
      <c r="E1547" s="48">
        <f t="shared" ca="1" si="50"/>
        <v>0.36199869910856475</v>
      </c>
      <c r="F1547" s="48">
        <f t="shared" ca="1" si="49"/>
        <v>5.9738039410448041</v>
      </c>
    </row>
    <row r="1548" spans="5:6" x14ac:dyDescent="0.25">
      <c r="E1548" s="48">
        <f t="shared" ca="1" si="50"/>
        <v>0.62048614310003969</v>
      </c>
      <c r="F1548" s="48">
        <f t="shared" ca="1" si="49"/>
        <v>7.4817942767074612</v>
      </c>
    </row>
    <row r="1549" spans="5:6" x14ac:dyDescent="0.25">
      <c r="E1549" s="48">
        <f t="shared" ca="1" si="50"/>
        <v>0.50796041989048035</v>
      </c>
      <c r="F1549" s="48">
        <f t="shared" ca="1" si="49"/>
        <v>6.7026139791797785</v>
      </c>
    </row>
    <row r="1550" spans="5:6" x14ac:dyDescent="0.25">
      <c r="E1550" s="48">
        <f t="shared" ca="1" si="50"/>
        <v>0.39698002588327908</v>
      </c>
      <c r="F1550" s="48">
        <f t="shared" ca="1" si="49"/>
        <v>6.130432814085033</v>
      </c>
    </row>
    <row r="1551" spans="5:6" x14ac:dyDescent="0.25">
      <c r="E1551" s="48">
        <f t="shared" ca="1" si="50"/>
        <v>0.38333000670549788</v>
      </c>
      <c r="F1551" s="48">
        <f t="shared" ca="1" si="49"/>
        <v>6.0683050579776712</v>
      </c>
    </row>
    <row r="1552" spans="5:6" x14ac:dyDescent="0.25">
      <c r="E1552" s="48">
        <f t="shared" ca="1" si="50"/>
        <v>0.9777837807744103</v>
      </c>
      <c r="F1552" s="48">
        <f t="shared" ca="1" si="49"/>
        <v>24.426286161160146</v>
      </c>
    </row>
    <row r="1553" spans="5:6" x14ac:dyDescent="0.25">
      <c r="E1553" s="48">
        <f t="shared" ca="1" si="50"/>
        <v>0.49223814155007228</v>
      </c>
      <c r="F1553" s="48">
        <f t="shared" ca="1" si="49"/>
        <v>6.6125507975336539</v>
      </c>
    </row>
    <row r="1554" spans="5:6" x14ac:dyDescent="0.25">
      <c r="E1554" s="48">
        <f t="shared" ca="1" si="50"/>
        <v>0.95841173832017645</v>
      </c>
      <c r="F1554" s="48">
        <f t="shared" ca="1" si="49"/>
        <v>18.81043532878342</v>
      </c>
    </row>
    <row r="1555" spans="5:6" x14ac:dyDescent="0.25">
      <c r="E1555" s="48">
        <f t="shared" ca="1" si="50"/>
        <v>0.16454624007308205</v>
      </c>
      <c r="F1555" s="48">
        <f t="shared" ca="1" si="49"/>
        <v>5.1592813294092865</v>
      </c>
    </row>
    <row r="1556" spans="5:6" x14ac:dyDescent="0.25">
      <c r="E1556" s="48">
        <f t="shared" ca="1" si="50"/>
        <v>0.23176897225973847</v>
      </c>
      <c r="F1556" s="48">
        <f t="shared" ca="1" si="49"/>
        <v>5.4376541629002038</v>
      </c>
    </row>
    <row r="1557" spans="5:6" x14ac:dyDescent="0.25">
      <c r="E1557" s="48">
        <f t="shared" ca="1" si="50"/>
        <v>0.77842125781503224</v>
      </c>
      <c r="F1557" s="48">
        <f t="shared" ca="1" si="49"/>
        <v>9.3680089436082188</v>
      </c>
    </row>
    <row r="1558" spans="5:6" x14ac:dyDescent="0.25">
      <c r="E1558" s="48">
        <f t="shared" ca="1" si="50"/>
        <v>0.17735189116550121</v>
      </c>
      <c r="F1558" s="48">
        <f t="shared" ca="1" si="49"/>
        <v>5.2141691494672484</v>
      </c>
    </row>
    <row r="1559" spans="5:6" x14ac:dyDescent="0.25">
      <c r="E1559" s="48">
        <f t="shared" ca="1" si="50"/>
        <v>0.57702492781533787</v>
      </c>
      <c r="F1559" s="48">
        <f t="shared" ca="1" si="49"/>
        <v>7.1479063970014707</v>
      </c>
    </row>
    <row r="1560" spans="5:6" x14ac:dyDescent="0.25">
      <c r="E1560" s="48">
        <f t="shared" ca="1" si="50"/>
        <v>0.22817818352935115</v>
      </c>
      <c r="F1560" s="48">
        <f t="shared" ca="1" si="49"/>
        <v>5.4231857899367206</v>
      </c>
    </row>
    <row r="1561" spans="5:6" x14ac:dyDescent="0.25">
      <c r="E1561" s="48">
        <f t="shared" ca="1" si="50"/>
        <v>0.87236378432721662</v>
      </c>
      <c r="F1561" s="48">
        <f t="shared" ca="1" si="49"/>
        <v>11.78907268623098</v>
      </c>
    </row>
    <row r="1562" spans="5:6" x14ac:dyDescent="0.25">
      <c r="E1562" s="48">
        <f t="shared" ca="1" si="50"/>
        <v>0.4540211023401004</v>
      </c>
      <c r="F1562" s="48">
        <f t="shared" ca="1" si="49"/>
        <v>6.4073760290434487</v>
      </c>
    </row>
    <row r="1563" spans="5:6" x14ac:dyDescent="0.25">
      <c r="E1563" s="48">
        <f t="shared" ca="1" si="50"/>
        <v>0.44776599712799225</v>
      </c>
      <c r="F1563" s="48">
        <f t="shared" ca="1" si="49"/>
        <v>6.3754452762464346</v>
      </c>
    </row>
    <row r="1564" spans="5:6" x14ac:dyDescent="0.25">
      <c r="E1564" s="48">
        <f t="shared" ca="1" si="50"/>
        <v>0.88761053611980578</v>
      </c>
      <c r="F1564" s="48">
        <f t="shared" ca="1" si="49"/>
        <v>12.430836535028572</v>
      </c>
    </row>
    <row r="1565" spans="5:6" x14ac:dyDescent="0.25">
      <c r="E1565" s="48">
        <f t="shared" ca="1" si="50"/>
        <v>0.34164450314195938</v>
      </c>
      <c r="F1565" s="48">
        <f t="shared" ca="1" si="49"/>
        <v>5.8861772644941093</v>
      </c>
    </row>
    <row r="1566" spans="5:6" x14ac:dyDescent="0.25">
      <c r="E1566" s="48">
        <f t="shared" ca="1" si="50"/>
        <v>0.37357783041730963</v>
      </c>
      <c r="F1566" s="48">
        <f t="shared" ca="1" si="49"/>
        <v>6.0247323351952309</v>
      </c>
    </row>
    <row r="1567" spans="5:6" x14ac:dyDescent="0.25">
      <c r="E1567" s="48">
        <f t="shared" ca="1" si="50"/>
        <v>0.30301667403228638</v>
      </c>
      <c r="F1567" s="48">
        <f t="shared" ca="1" si="49"/>
        <v>5.7251969630609487</v>
      </c>
    </row>
    <row r="1568" spans="5:6" x14ac:dyDescent="0.25">
      <c r="E1568" s="48">
        <f t="shared" ca="1" si="50"/>
        <v>0.78657161184053126</v>
      </c>
      <c r="F1568" s="48">
        <f t="shared" ca="1" si="49"/>
        <v>9.5155135011093979</v>
      </c>
    </row>
    <row r="1569" spans="5:6" x14ac:dyDescent="0.25">
      <c r="E1569" s="48">
        <f t="shared" ca="1" si="50"/>
        <v>0.7898925608782662</v>
      </c>
      <c r="F1569" s="48">
        <f t="shared" ca="1" si="49"/>
        <v>9.5779210676672264</v>
      </c>
    </row>
    <row r="1570" spans="5:6" x14ac:dyDescent="0.25">
      <c r="E1570" s="48">
        <f t="shared" ca="1" si="50"/>
        <v>0.8963618257269671</v>
      </c>
      <c r="F1570" s="48">
        <f t="shared" ca="1" si="49"/>
        <v>12.857889059077337</v>
      </c>
    </row>
    <row r="1571" spans="5:6" x14ac:dyDescent="0.25">
      <c r="E1571" s="48">
        <f t="shared" ca="1" si="50"/>
        <v>0.32385534239226765</v>
      </c>
      <c r="F1571" s="48">
        <f t="shared" ca="1" si="49"/>
        <v>5.8112940388804679</v>
      </c>
    </row>
    <row r="1572" spans="5:6" x14ac:dyDescent="0.25">
      <c r="E1572" s="48">
        <f t="shared" ca="1" si="50"/>
        <v>0.68987370410928495</v>
      </c>
      <c r="F1572" s="48">
        <f t="shared" ca="1" si="49"/>
        <v>8.1418847682033668</v>
      </c>
    </row>
    <row r="1573" spans="5:6" x14ac:dyDescent="0.25">
      <c r="E1573" s="48">
        <f t="shared" ca="1" si="50"/>
        <v>0.58446260969601804</v>
      </c>
      <c r="F1573" s="48">
        <f t="shared" ca="1" si="49"/>
        <v>7.2016377308304449</v>
      </c>
    </row>
    <row r="1574" spans="5:6" x14ac:dyDescent="0.25">
      <c r="E1574" s="48">
        <f t="shared" ca="1" si="50"/>
        <v>0.10208836606947713</v>
      </c>
      <c r="F1574" s="48">
        <f t="shared" ca="1" si="49"/>
        <v>4.8611878959504669</v>
      </c>
    </row>
    <row r="1575" spans="5:6" x14ac:dyDescent="0.25">
      <c r="E1575" s="48">
        <f t="shared" ca="1" si="50"/>
        <v>0.89829490524740774</v>
      </c>
      <c r="F1575" s="48">
        <f t="shared" ca="1" si="49"/>
        <v>12.959158904257356</v>
      </c>
    </row>
    <row r="1576" spans="5:6" x14ac:dyDescent="0.25">
      <c r="E1576" s="48">
        <f t="shared" ca="1" si="50"/>
        <v>0.75979446488021629</v>
      </c>
      <c r="F1576" s="48">
        <f t="shared" ca="1" si="49"/>
        <v>9.0579822153072218</v>
      </c>
    </row>
    <row r="1577" spans="5:6" x14ac:dyDescent="0.25">
      <c r="E1577" s="48">
        <f t="shared" ca="1" si="50"/>
        <v>0.57705510188693243</v>
      </c>
      <c r="F1577" s="48">
        <f t="shared" ca="1" si="49"/>
        <v>7.1481217880425039</v>
      </c>
    </row>
    <row r="1578" spans="5:6" x14ac:dyDescent="0.25">
      <c r="E1578" s="48">
        <f t="shared" ca="1" si="50"/>
        <v>0.25247976799265071</v>
      </c>
      <c r="F1578" s="48">
        <f t="shared" ca="1" si="49"/>
        <v>5.5208696018708503</v>
      </c>
    </row>
    <row r="1579" spans="5:6" x14ac:dyDescent="0.25">
      <c r="E1579" s="48">
        <f t="shared" ca="1" si="50"/>
        <v>0.33060528612844253</v>
      </c>
      <c r="F1579" s="48">
        <f t="shared" ca="1" si="49"/>
        <v>5.8395404183682595</v>
      </c>
    </row>
    <row r="1580" spans="5:6" x14ac:dyDescent="0.25">
      <c r="E1580" s="48">
        <f t="shared" ca="1" si="50"/>
        <v>0.93885717186932471</v>
      </c>
      <c r="F1580" s="48">
        <f t="shared" ca="1" si="49"/>
        <v>16.019882960665182</v>
      </c>
    </row>
    <row r="1581" spans="5:6" x14ac:dyDescent="0.25">
      <c r="E1581" s="48">
        <f t="shared" ca="1" si="50"/>
        <v>0.63927113276251923</v>
      </c>
      <c r="F1581" s="48">
        <f t="shared" ca="1" si="49"/>
        <v>7.6428656768915069</v>
      </c>
    </row>
    <row r="1582" spans="5:6" x14ac:dyDescent="0.25">
      <c r="E1582" s="48">
        <f t="shared" ca="1" si="50"/>
        <v>0.12462059213111454</v>
      </c>
      <c r="F1582" s="48">
        <f t="shared" ca="1" si="49"/>
        <v>4.9766785793141928</v>
      </c>
    </row>
    <row r="1583" spans="5:6" x14ac:dyDescent="0.25">
      <c r="E1583" s="48">
        <f t="shared" ca="1" si="50"/>
        <v>0.72882345150101102</v>
      </c>
      <c r="F1583" s="48">
        <f t="shared" ca="1" si="49"/>
        <v>8.611163592922308</v>
      </c>
    </row>
    <row r="1584" spans="5:6" x14ac:dyDescent="0.25">
      <c r="E1584" s="48">
        <f t="shared" ca="1" si="50"/>
        <v>0.6228488904764129</v>
      </c>
      <c r="F1584" s="48">
        <f t="shared" ca="1" si="49"/>
        <v>7.5014409331096878</v>
      </c>
    </row>
    <row r="1585" spans="5:6" x14ac:dyDescent="0.25">
      <c r="E1585" s="48">
        <f t="shared" ca="1" si="50"/>
        <v>0.74331708554832177</v>
      </c>
      <c r="F1585" s="48">
        <f t="shared" ca="1" si="49"/>
        <v>8.810777921933294</v>
      </c>
    </row>
    <row r="1586" spans="5:6" x14ac:dyDescent="0.25">
      <c r="E1586" s="48">
        <f t="shared" ca="1" si="50"/>
        <v>0.90391707759607076</v>
      </c>
      <c r="F1586" s="48">
        <f t="shared" ca="1" si="49"/>
        <v>13.269883895312208</v>
      </c>
    </row>
    <row r="1587" spans="5:6" x14ac:dyDescent="0.25">
      <c r="E1587" s="48">
        <f t="shared" ca="1" si="50"/>
        <v>0.95581343979093025</v>
      </c>
      <c r="F1587" s="48">
        <f t="shared" ca="1" si="49"/>
        <v>18.341397252270006</v>
      </c>
    </row>
    <row r="1588" spans="5:6" x14ac:dyDescent="0.25">
      <c r="E1588" s="48">
        <f t="shared" ca="1" si="50"/>
        <v>0.20323554517557474</v>
      </c>
      <c r="F1588" s="48">
        <f t="shared" ca="1" si="49"/>
        <v>5.3218909298436667</v>
      </c>
    </row>
    <row r="1589" spans="5:6" x14ac:dyDescent="0.25">
      <c r="E1589" s="48">
        <f t="shared" ca="1" si="50"/>
        <v>0.87435633435677251</v>
      </c>
      <c r="F1589" s="48">
        <f t="shared" ca="1" si="49"/>
        <v>11.866617807607582</v>
      </c>
    </row>
    <row r="1590" spans="5:6" x14ac:dyDescent="0.25">
      <c r="E1590" s="48">
        <f t="shared" ca="1" si="50"/>
        <v>0.19400375060315922</v>
      </c>
      <c r="F1590" s="48">
        <f t="shared" ca="1" si="49"/>
        <v>5.2838674133572177</v>
      </c>
    </row>
    <row r="1591" spans="5:6" x14ac:dyDescent="0.25">
      <c r="E1591" s="48">
        <f t="shared" ca="1" si="50"/>
        <v>0.24844576655196549</v>
      </c>
      <c r="F1591" s="48">
        <f t="shared" ca="1" si="49"/>
        <v>5.504676153905022</v>
      </c>
    </row>
    <row r="1592" spans="5:6" x14ac:dyDescent="0.25">
      <c r="E1592" s="48">
        <f t="shared" ca="1" si="50"/>
        <v>0.19183941192980958</v>
      </c>
      <c r="F1592" s="48">
        <f t="shared" ca="1" si="49"/>
        <v>5.2748963173960952</v>
      </c>
    </row>
    <row r="1593" spans="5:6" x14ac:dyDescent="0.25">
      <c r="E1593" s="48">
        <f t="shared" ca="1" si="50"/>
        <v>0.10569633892980457</v>
      </c>
      <c r="F1593" s="48">
        <f t="shared" ca="1" si="49"/>
        <v>4.8805451320746132</v>
      </c>
    </row>
    <row r="1594" spans="5:6" x14ac:dyDescent="0.25">
      <c r="E1594" s="48">
        <f t="shared" ca="1" si="50"/>
        <v>0.6083902003832693</v>
      </c>
      <c r="F1594" s="48">
        <f t="shared" ca="1" si="49"/>
        <v>7.3837925463763119</v>
      </c>
    </row>
    <row r="1595" spans="5:6" x14ac:dyDescent="0.25">
      <c r="E1595" s="48">
        <f t="shared" ca="1" si="50"/>
        <v>1.4675266141702892E-2</v>
      </c>
      <c r="F1595" s="48">
        <f t="shared" ca="1" si="49"/>
        <v>4.0368821137419895</v>
      </c>
    </row>
    <row r="1596" spans="5:6" x14ac:dyDescent="0.25">
      <c r="E1596" s="48">
        <f t="shared" ca="1" si="50"/>
        <v>9.9332478763206278E-2</v>
      </c>
      <c r="F1596" s="48">
        <f t="shared" ca="1" si="49"/>
        <v>4.846138646929103</v>
      </c>
    </row>
    <row r="1597" spans="5:6" x14ac:dyDescent="0.25">
      <c r="E1597" s="48">
        <f t="shared" ca="1" si="50"/>
        <v>0.18699003585804785</v>
      </c>
      <c r="F1597" s="48">
        <f t="shared" ca="1" si="49"/>
        <v>5.2547071640238183</v>
      </c>
    </row>
    <row r="1598" spans="5:6" x14ac:dyDescent="0.25">
      <c r="E1598" s="48">
        <f t="shared" ca="1" si="50"/>
        <v>3.360133312481961E-2</v>
      </c>
      <c r="F1598" s="48">
        <f t="shared" ca="1" si="49"/>
        <v>4.3467740676108262</v>
      </c>
    </row>
    <row r="1599" spans="5:6" x14ac:dyDescent="0.25">
      <c r="E1599" s="48">
        <f t="shared" ca="1" si="50"/>
        <v>0.29265785645672093</v>
      </c>
      <c r="F1599" s="48">
        <f t="shared" ca="1" si="49"/>
        <v>5.6829158450390533</v>
      </c>
    </row>
    <row r="1600" spans="5:6" x14ac:dyDescent="0.25">
      <c r="E1600" s="48">
        <f t="shared" ca="1" si="50"/>
        <v>0.83682712310107477</v>
      </c>
      <c r="F1600" s="48">
        <f t="shared" ca="1" si="49"/>
        <v>10.642144787184813</v>
      </c>
    </row>
    <row r="1601" spans="5:6" x14ac:dyDescent="0.25">
      <c r="E1601" s="48">
        <f t="shared" ca="1" si="50"/>
        <v>0.81820378372339375</v>
      </c>
      <c r="F1601" s="48">
        <f t="shared" ca="1" si="49"/>
        <v>10.173470582494733</v>
      </c>
    </row>
    <row r="1602" spans="5:6" x14ac:dyDescent="0.25">
      <c r="E1602" s="48">
        <f t="shared" ca="1" si="50"/>
        <v>0.31836695748202315</v>
      </c>
      <c r="F1602" s="48">
        <f t="shared" ca="1" si="49"/>
        <v>5.7884647942840326</v>
      </c>
    </row>
    <row r="1603" spans="5:6" x14ac:dyDescent="0.25">
      <c r="E1603" s="48">
        <f t="shared" ca="1" si="50"/>
        <v>0.37127570382898467</v>
      </c>
      <c r="F1603" s="48">
        <f t="shared" ref="F1603:F1666" ca="1" si="51">$C$3*((((1-E1603)^(-1/C$5))-1)^(1/$C$4))</f>
        <v>6.0145392966399829</v>
      </c>
    </row>
    <row r="1604" spans="5:6" x14ac:dyDescent="0.25">
      <c r="E1604" s="48">
        <f t="shared" ref="E1604:E1667" ca="1" si="52">RAND()</f>
        <v>0.33762170902473787</v>
      </c>
      <c r="F1604" s="48">
        <f t="shared" ca="1" si="51"/>
        <v>5.8691157253657069</v>
      </c>
    </row>
    <row r="1605" spans="5:6" x14ac:dyDescent="0.25">
      <c r="E1605" s="48">
        <f t="shared" ca="1" si="52"/>
        <v>0.15271551636855896</v>
      </c>
      <c r="F1605" s="48">
        <f t="shared" ca="1" si="51"/>
        <v>5.1072664213756571</v>
      </c>
    </row>
    <row r="1606" spans="5:6" x14ac:dyDescent="0.25">
      <c r="E1606" s="48">
        <f t="shared" ca="1" si="52"/>
        <v>0.71087799835387189</v>
      </c>
      <c r="F1606" s="48">
        <f t="shared" ca="1" si="51"/>
        <v>8.3839048188510006</v>
      </c>
    </row>
    <row r="1607" spans="5:6" x14ac:dyDescent="0.25">
      <c r="E1607" s="48">
        <f t="shared" ca="1" si="52"/>
        <v>0.58201539880238362</v>
      </c>
      <c r="F1607" s="48">
        <f t="shared" ca="1" si="51"/>
        <v>7.1838154735938673</v>
      </c>
    </row>
    <row r="1608" spans="5:6" x14ac:dyDescent="0.25">
      <c r="E1608" s="48">
        <f t="shared" ca="1" si="52"/>
        <v>0.11680316354748688</v>
      </c>
      <c r="F1608" s="48">
        <f t="shared" ca="1" si="51"/>
        <v>4.937959168625393</v>
      </c>
    </row>
    <row r="1609" spans="5:6" x14ac:dyDescent="0.25">
      <c r="E1609" s="48">
        <f t="shared" ca="1" si="52"/>
        <v>0.12008809016874844</v>
      </c>
      <c r="F1609" s="48">
        <f t="shared" ca="1" si="51"/>
        <v>4.9543835017254292</v>
      </c>
    </row>
    <row r="1610" spans="5:6" x14ac:dyDescent="0.25">
      <c r="E1610" s="48">
        <f t="shared" ca="1" si="52"/>
        <v>4.5583785795162646E-2</v>
      </c>
      <c r="F1610" s="48">
        <f t="shared" ca="1" si="51"/>
        <v>4.4729700789576201</v>
      </c>
    </row>
    <row r="1611" spans="5:6" x14ac:dyDescent="0.25">
      <c r="E1611" s="48">
        <f t="shared" ca="1" si="52"/>
        <v>0.98144991512853985</v>
      </c>
      <c r="F1611" s="48">
        <f t="shared" ca="1" si="51"/>
        <v>26.332527446294435</v>
      </c>
    </row>
    <row r="1612" spans="5:6" x14ac:dyDescent="0.25">
      <c r="E1612" s="48">
        <f t="shared" ca="1" si="52"/>
        <v>0.43900378188489364</v>
      </c>
      <c r="F1612" s="48">
        <f t="shared" ca="1" si="51"/>
        <v>6.3314188698059422</v>
      </c>
    </row>
    <row r="1613" spans="5:6" x14ac:dyDescent="0.25">
      <c r="E1613" s="48">
        <f t="shared" ca="1" si="52"/>
        <v>0.79814026851480879</v>
      </c>
      <c r="F1613" s="48">
        <f t="shared" ca="1" si="51"/>
        <v>9.7391375862882406</v>
      </c>
    </row>
    <row r="1614" spans="5:6" x14ac:dyDescent="0.25">
      <c r="E1614" s="48">
        <f t="shared" ca="1" si="52"/>
        <v>0.33922987353242362</v>
      </c>
      <c r="F1614" s="48">
        <f t="shared" ca="1" si="51"/>
        <v>5.8759268542954306</v>
      </c>
    </row>
    <row r="1615" spans="5:6" x14ac:dyDescent="0.25">
      <c r="E1615" s="48">
        <f t="shared" ca="1" si="52"/>
        <v>0.66047353987592894</v>
      </c>
      <c r="F1615" s="48">
        <f t="shared" ca="1" si="51"/>
        <v>7.8392707307723946</v>
      </c>
    </row>
    <row r="1616" spans="5:6" x14ac:dyDescent="0.25">
      <c r="E1616" s="48">
        <f t="shared" ca="1" si="52"/>
        <v>0.67838013760815774</v>
      </c>
      <c r="F1616" s="48">
        <f t="shared" ca="1" si="51"/>
        <v>8.018978603933121</v>
      </c>
    </row>
    <row r="1617" spans="5:6" x14ac:dyDescent="0.25">
      <c r="E1617" s="48">
        <f t="shared" ca="1" si="52"/>
        <v>0.61418459753248322</v>
      </c>
      <c r="F1617" s="48">
        <f t="shared" ca="1" si="51"/>
        <v>7.4302108410412764</v>
      </c>
    </row>
    <row r="1618" spans="5:6" x14ac:dyDescent="0.25">
      <c r="E1618" s="48">
        <f t="shared" ca="1" si="52"/>
        <v>0.57867442056374463</v>
      </c>
      <c r="F1618" s="48">
        <f t="shared" ca="1" si="51"/>
        <v>7.159711557571697</v>
      </c>
    </row>
    <row r="1619" spans="5:6" x14ac:dyDescent="0.25">
      <c r="E1619" s="48">
        <f t="shared" ca="1" si="52"/>
        <v>0.70541239143404921</v>
      </c>
      <c r="F1619" s="48">
        <f t="shared" ca="1" si="51"/>
        <v>8.3186003117929417</v>
      </c>
    </row>
    <row r="1620" spans="5:6" x14ac:dyDescent="0.25">
      <c r="E1620" s="48">
        <f t="shared" ca="1" si="52"/>
        <v>0.35301974825391624</v>
      </c>
      <c r="F1620" s="48">
        <f t="shared" ca="1" si="51"/>
        <v>5.9348680948883157</v>
      </c>
    </row>
    <row r="1621" spans="5:6" x14ac:dyDescent="0.25">
      <c r="E1621" s="48">
        <f t="shared" ca="1" si="52"/>
        <v>0.43236692205626814</v>
      </c>
      <c r="F1621" s="48">
        <f t="shared" ca="1" si="51"/>
        <v>6.2985939939677529</v>
      </c>
    </row>
    <row r="1622" spans="5:6" x14ac:dyDescent="0.25">
      <c r="E1622" s="48">
        <f t="shared" ca="1" si="52"/>
        <v>0.54691281448149687</v>
      </c>
      <c r="F1622" s="48">
        <f t="shared" ca="1" si="51"/>
        <v>6.942723339674167</v>
      </c>
    </row>
    <row r="1623" spans="5:6" x14ac:dyDescent="0.25">
      <c r="E1623" s="48">
        <f t="shared" ca="1" si="52"/>
        <v>0.38668102920800007</v>
      </c>
      <c r="F1623" s="48">
        <f t="shared" ca="1" si="51"/>
        <v>6.0834301405181446</v>
      </c>
    </row>
    <row r="1624" spans="5:6" x14ac:dyDescent="0.25">
      <c r="E1624" s="48">
        <f t="shared" ca="1" si="52"/>
        <v>0.8403903501360499</v>
      </c>
      <c r="F1624" s="48">
        <f t="shared" ca="1" si="51"/>
        <v>10.7405110169591</v>
      </c>
    </row>
    <row r="1625" spans="5:6" x14ac:dyDescent="0.25">
      <c r="E1625" s="48">
        <f t="shared" ca="1" si="52"/>
        <v>0.2667091852067287</v>
      </c>
      <c r="F1625" s="48">
        <f t="shared" ca="1" si="51"/>
        <v>5.5780328799179077</v>
      </c>
    </row>
    <row r="1626" spans="5:6" x14ac:dyDescent="0.25">
      <c r="E1626" s="48">
        <f t="shared" ca="1" si="52"/>
        <v>0.95261944617057481</v>
      </c>
      <c r="F1626" s="48">
        <f t="shared" ca="1" si="51"/>
        <v>17.815715699113138</v>
      </c>
    </row>
    <row r="1627" spans="5:6" x14ac:dyDescent="0.25">
      <c r="E1627" s="48">
        <f t="shared" ca="1" si="52"/>
        <v>0.75975443932519726</v>
      </c>
      <c r="F1627" s="48">
        <f t="shared" ca="1" si="51"/>
        <v>9.0573528962469414</v>
      </c>
    </row>
    <row r="1628" spans="5:6" x14ac:dyDescent="0.25">
      <c r="E1628" s="48">
        <f t="shared" ca="1" si="52"/>
        <v>0.39734431818295135</v>
      </c>
      <c r="F1628" s="48">
        <f t="shared" ca="1" si="51"/>
        <v>6.1321101495978683</v>
      </c>
    </row>
    <row r="1629" spans="5:6" x14ac:dyDescent="0.25">
      <c r="E1629" s="48">
        <f t="shared" ca="1" si="52"/>
        <v>0.26629171518679573</v>
      </c>
      <c r="F1629" s="48">
        <f t="shared" ca="1" si="51"/>
        <v>5.5763537574365607</v>
      </c>
    </row>
    <row r="1630" spans="5:6" x14ac:dyDescent="0.25">
      <c r="E1630" s="48">
        <f t="shared" ca="1" si="52"/>
        <v>0.37138982689286937</v>
      </c>
      <c r="F1630" s="48">
        <f t="shared" ca="1" si="51"/>
        <v>6.0150437847150968</v>
      </c>
    </row>
    <row r="1631" spans="5:6" x14ac:dyDescent="0.25">
      <c r="E1631" s="48">
        <f t="shared" ca="1" si="52"/>
        <v>0.49443972355497057</v>
      </c>
      <c r="F1631" s="48">
        <f t="shared" ca="1" si="51"/>
        <v>6.6249481929558289</v>
      </c>
    </row>
    <row r="1632" spans="5:6" x14ac:dyDescent="0.25">
      <c r="E1632" s="48">
        <f t="shared" ca="1" si="52"/>
        <v>0.9590880629657077</v>
      </c>
      <c r="F1632" s="48">
        <f t="shared" ca="1" si="51"/>
        <v>18.93938253281086</v>
      </c>
    </row>
    <row r="1633" spans="5:6" x14ac:dyDescent="0.25">
      <c r="E1633" s="48">
        <f t="shared" ca="1" si="52"/>
        <v>0.83295581347567471</v>
      </c>
      <c r="F1633" s="48">
        <f t="shared" ca="1" si="51"/>
        <v>10.538664067173482</v>
      </c>
    </row>
    <row r="1634" spans="5:6" x14ac:dyDescent="0.25">
      <c r="E1634" s="48">
        <f t="shared" ca="1" si="52"/>
        <v>0.47547180888447882</v>
      </c>
      <c r="F1634" s="48">
        <f t="shared" ca="1" si="51"/>
        <v>6.5202870525174621</v>
      </c>
    </row>
    <row r="1635" spans="5:6" x14ac:dyDescent="0.25">
      <c r="E1635" s="48">
        <f t="shared" ca="1" si="52"/>
        <v>0.98787793682307112</v>
      </c>
      <c r="F1635" s="48">
        <f t="shared" ca="1" si="51"/>
        <v>31.439800243343615</v>
      </c>
    </row>
    <row r="1636" spans="5:6" x14ac:dyDescent="0.25">
      <c r="E1636" s="48">
        <f t="shared" ca="1" si="52"/>
        <v>0.3625049109912365</v>
      </c>
      <c r="F1636" s="48">
        <f t="shared" ca="1" si="51"/>
        <v>5.9760130750969322</v>
      </c>
    </row>
    <row r="1637" spans="5:6" x14ac:dyDescent="0.25">
      <c r="E1637" s="48">
        <f t="shared" ca="1" si="52"/>
        <v>0.93007127204418383</v>
      </c>
      <c r="F1637" s="48">
        <f t="shared" ca="1" si="51"/>
        <v>15.148283768855775</v>
      </c>
    </row>
    <row r="1638" spans="5:6" x14ac:dyDescent="0.25">
      <c r="E1638" s="48">
        <f t="shared" ca="1" si="52"/>
        <v>0.8390061665947256</v>
      </c>
      <c r="F1638" s="48">
        <f t="shared" ca="1" si="51"/>
        <v>10.701933284473203</v>
      </c>
    </row>
    <row r="1639" spans="5:6" x14ac:dyDescent="0.25">
      <c r="E1639" s="48">
        <f t="shared" ca="1" si="52"/>
        <v>0.42665442738779114</v>
      </c>
      <c r="F1639" s="48">
        <f t="shared" ca="1" si="51"/>
        <v>6.2706864372577167</v>
      </c>
    </row>
    <row r="1640" spans="5:6" x14ac:dyDescent="0.25">
      <c r="E1640" s="48">
        <f t="shared" ca="1" si="52"/>
        <v>0.79682896899486011</v>
      </c>
      <c r="F1640" s="48">
        <f t="shared" ca="1" si="51"/>
        <v>9.7128883478065511</v>
      </c>
    </row>
    <row r="1641" spans="5:6" x14ac:dyDescent="0.25">
      <c r="E1641" s="48">
        <f t="shared" ca="1" si="52"/>
        <v>0.85255849444068443</v>
      </c>
      <c r="F1641" s="48">
        <f t="shared" ca="1" si="51"/>
        <v>11.101353117105369</v>
      </c>
    </row>
    <row r="1642" spans="5:6" x14ac:dyDescent="0.25">
      <c r="E1642" s="48">
        <f t="shared" ca="1" si="52"/>
        <v>0.45928615387016103</v>
      </c>
      <c r="F1642" s="48">
        <f t="shared" ca="1" si="51"/>
        <v>6.4345898632936196</v>
      </c>
    </row>
    <row r="1643" spans="5:6" x14ac:dyDescent="0.25">
      <c r="E1643" s="48">
        <f t="shared" ca="1" si="52"/>
        <v>0.29116033434555777</v>
      </c>
      <c r="F1643" s="48">
        <f t="shared" ca="1" si="51"/>
        <v>5.6768268505207242</v>
      </c>
    </row>
    <row r="1644" spans="5:6" x14ac:dyDescent="0.25">
      <c r="E1644" s="48">
        <f t="shared" ca="1" si="52"/>
        <v>0.67403179546085723</v>
      </c>
      <c r="F1644" s="48">
        <f t="shared" ca="1" si="51"/>
        <v>7.9740731649373888</v>
      </c>
    </row>
    <row r="1645" spans="5:6" x14ac:dyDescent="0.25">
      <c r="E1645" s="48">
        <f t="shared" ca="1" si="52"/>
        <v>0.5728139483829916</v>
      </c>
      <c r="F1645" s="48">
        <f t="shared" ca="1" si="51"/>
        <v>7.1180495141157287</v>
      </c>
    </row>
    <row r="1646" spans="5:6" x14ac:dyDescent="0.25">
      <c r="E1646" s="48">
        <f t="shared" ca="1" si="52"/>
        <v>0.88548112702762849</v>
      </c>
      <c r="F1646" s="48">
        <f t="shared" ca="1" si="51"/>
        <v>12.333997260250374</v>
      </c>
    </row>
    <row r="1647" spans="5:6" x14ac:dyDescent="0.25">
      <c r="E1647" s="48">
        <f t="shared" ca="1" si="52"/>
        <v>0.21631265323115501</v>
      </c>
      <c r="F1647" s="48">
        <f t="shared" ca="1" si="51"/>
        <v>5.3752057748976014</v>
      </c>
    </row>
    <row r="1648" spans="5:6" x14ac:dyDescent="0.25">
      <c r="E1648" s="48">
        <f t="shared" ca="1" si="52"/>
        <v>0.62993786624974057</v>
      </c>
      <c r="F1648" s="48">
        <f t="shared" ca="1" si="51"/>
        <v>7.5614227012066006</v>
      </c>
    </row>
    <row r="1649" spans="5:6" x14ac:dyDescent="0.25">
      <c r="E1649" s="48">
        <f t="shared" ca="1" si="52"/>
        <v>0.47341185596269086</v>
      </c>
      <c r="F1649" s="48">
        <f t="shared" ca="1" si="51"/>
        <v>6.5092030759115937</v>
      </c>
    </row>
    <row r="1650" spans="5:6" x14ac:dyDescent="0.25">
      <c r="E1650" s="48">
        <f t="shared" ca="1" si="52"/>
        <v>0.7059258884242462</v>
      </c>
      <c r="F1650" s="48">
        <f t="shared" ca="1" si="51"/>
        <v>8.3246629244318093</v>
      </c>
    </row>
    <row r="1651" spans="5:6" x14ac:dyDescent="0.25">
      <c r="E1651" s="48">
        <f t="shared" ca="1" si="52"/>
        <v>0.16381197174047213</v>
      </c>
      <c r="F1651" s="48">
        <f t="shared" ca="1" si="51"/>
        <v>5.1560927352171166</v>
      </c>
    </row>
    <row r="1652" spans="5:6" x14ac:dyDescent="0.25">
      <c r="E1652" s="48">
        <f t="shared" ca="1" si="52"/>
        <v>0.84107132567497722</v>
      </c>
      <c r="F1652" s="48">
        <f t="shared" ca="1" si="51"/>
        <v>10.75966440646617</v>
      </c>
    </row>
    <row r="1653" spans="5:6" x14ac:dyDescent="0.25">
      <c r="E1653" s="48">
        <f t="shared" ca="1" si="52"/>
        <v>0.49392363990905686</v>
      </c>
      <c r="F1653" s="48">
        <f t="shared" ca="1" si="51"/>
        <v>6.6220359690789179</v>
      </c>
    </row>
    <row r="1654" spans="5:6" x14ac:dyDescent="0.25">
      <c r="E1654" s="48">
        <f t="shared" ca="1" si="52"/>
        <v>0.20557568132697679</v>
      </c>
      <c r="F1654" s="48">
        <f t="shared" ca="1" si="51"/>
        <v>5.33147378692746</v>
      </c>
    </row>
    <row r="1655" spans="5:6" x14ac:dyDescent="0.25">
      <c r="E1655" s="48">
        <f t="shared" ca="1" si="52"/>
        <v>0.58073920277046476</v>
      </c>
      <c r="F1655" s="48">
        <f t="shared" ca="1" si="51"/>
        <v>7.174577449160715</v>
      </c>
    </row>
    <row r="1656" spans="5:6" x14ac:dyDescent="0.25">
      <c r="E1656" s="48">
        <f t="shared" ca="1" si="52"/>
        <v>0.1245225155158135</v>
      </c>
      <c r="F1656" s="48">
        <f t="shared" ca="1" si="51"/>
        <v>4.9762004291319499</v>
      </c>
    </row>
    <row r="1657" spans="5:6" x14ac:dyDescent="0.25">
      <c r="E1657" s="48">
        <f t="shared" ca="1" si="52"/>
        <v>0.96021238394129271</v>
      </c>
      <c r="F1657" s="48">
        <f t="shared" ca="1" si="51"/>
        <v>19.160567505342151</v>
      </c>
    </row>
    <row r="1658" spans="5:6" x14ac:dyDescent="0.25">
      <c r="E1658" s="48">
        <f t="shared" ca="1" si="52"/>
        <v>0.86870806050236604</v>
      </c>
      <c r="F1658" s="48">
        <f t="shared" ca="1" si="51"/>
        <v>11.651166247282198</v>
      </c>
    </row>
    <row r="1659" spans="5:6" x14ac:dyDescent="0.25">
      <c r="E1659" s="48">
        <f t="shared" ca="1" si="52"/>
        <v>0.13657944954490198</v>
      </c>
      <c r="F1659" s="48">
        <f t="shared" ca="1" si="51"/>
        <v>5.0337027945728501</v>
      </c>
    </row>
    <row r="1660" spans="5:6" x14ac:dyDescent="0.25">
      <c r="E1660" s="48">
        <f t="shared" ca="1" si="52"/>
        <v>0.1593183831910765</v>
      </c>
      <c r="F1660" s="48">
        <f t="shared" ca="1" si="51"/>
        <v>5.1364695007496497</v>
      </c>
    </row>
    <row r="1661" spans="5:6" x14ac:dyDescent="0.25">
      <c r="E1661" s="48">
        <f t="shared" ca="1" si="52"/>
        <v>0.72423419557086</v>
      </c>
      <c r="F1661" s="48">
        <f t="shared" ca="1" si="51"/>
        <v>8.5510688430702881</v>
      </c>
    </row>
    <row r="1662" spans="5:6" x14ac:dyDescent="0.25">
      <c r="E1662" s="48">
        <f t="shared" ca="1" si="52"/>
        <v>4.8389505908692509E-2</v>
      </c>
      <c r="F1662" s="48">
        <f t="shared" ca="1" si="51"/>
        <v>4.498706063879367</v>
      </c>
    </row>
    <row r="1663" spans="5:6" x14ac:dyDescent="0.25">
      <c r="E1663" s="48">
        <f t="shared" ca="1" si="52"/>
        <v>0.54695721866653746</v>
      </c>
      <c r="F1663" s="48">
        <f t="shared" ca="1" si="51"/>
        <v>6.943012382261065</v>
      </c>
    </row>
    <row r="1664" spans="5:6" x14ac:dyDescent="0.25">
      <c r="E1664" s="48">
        <f t="shared" ca="1" si="52"/>
        <v>0.95935115518078917</v>
      </c>
      <c r="F1664" s="48">
        <f t="shared" ca="1" si="51"/>
        <v>18.990362152182215</v>
      </c>
    </row>
    <row r="1665" spans="5:6" x14ac:dyDescent="0.25">
      <c r="E1665" s="48">
        <f t="shared" ca="1" si="52"/>
        <v>0.98655582597066638</v>
      </c>
      <c r="F1665" s="48">
        <f t="shared" ca="1" si="51"/>
        <v>30.112544304806764</v>
      </c>
    </row>
    <row r="1666" spans="5:6" x14ac:dyDescent="0.25">
      <c r="E1666" s="48">
        <f t="shared" ca="1" si="52"/>
        <v>0.3566702772255681</v>
      </c>
      <c r="F1666" s="48">
        <f t="shared" ca="1" si="51"/>
        <v>5.9506421867518604</v>
      </c>
    </row>
    <row r="1667" spans="5:6" x14ac:dyDescent="0.25">
      <c r="E1667" s="48">
        <f t="shared" ca="1" si="52"/>
        <v>0.41285783462002346</v>
      </c>
      <c r="F1667" s="48">
        <f t="shared" ref="F1667:F1730" ca="1" si="53">$C$3*((((1-E1667)^(-1/C$5))-1)^(1/$C$4))</f>
        <v>6.2045345295024577</v>
      </c>
    </row>
    <row r="1668" spans="5:6" x14ac:dyDescent="0.25">
      <c r="E1668" s="48">
        <f t="shared" ref="E1668:E1731" ca="1" si="54">RAND()</f>
        <v>0.2578465597170575</v>
      </c>
      <c r="F1668" s="48">
        <f t="shared" ca="1" si="53"/>
        <v>5.5424167691952411</v>
      </c>
    </row>
    <row r="1669" spans="5:6" x14ac:dyDescent="0.25">
      <c r="E1669" s="48">
        <f t="shared" ca="1" si="54"/>
        <v>0.13976061349043545</v>
      </c>
      <c r="F1669" s="48">
        <f t="shared" ca="1" si="53"/>
        <v>5.0484838834112624</v>
      </c>
    </row>
    <row r="1670" spans="5:6" x14ac:dyDescent="0.25">
      <c r="E1670" s="48">
        <f t="shared" ca="1" si="54"/>
        <v>0.97097281025908855</v>
      </c>
      <c r="F1670" s="48">
        <f t="shared" ca="1" si="53"/>
        <v>21.850829268705976</v>
      </c>
    </row>
    <row r="1671" spans="5:6" x14ac:dyDescent="0.25">
      <c r="E1671" s="48">
        <f t="shared" ca="1" si="54"/>
        <v>0.46474671598206108</v>
      </c>
      <c r="F1671" s="48">
        <f t="shared" ca="1" si="53"/>
        <v>6.4631507249460824</v>
      </c>
    </row>
    <row r="1672" spans="5:6" x14ac:dyDescent="0.25">
      <c r="E1672" s="48">
        <f t="shared" ca="1" si="54"/>
        <v>0.45962347779092105</v>
      </c>
      <c r="F1672" s="48">
        <f t="shared" ca="1" si="53"/>
        <v>6.4363441611379058</v>
      </c>
    </row>
    <row r="1673" spans="5:6" x14ac:dyDescent="0.25">
      <c r="E1673" s="48">
        <f t="shared" ca="1" si="54"/>
        <v>0.77728164873003258</v>
      </c>
      <c r="F1673" s="48">
        <f t="shared" ca="1" si="53"/>
        <v>9.3479955771523819</v>
      </c>
    </row>
    <row r="1674" spans="5:6" x14ac:dyDescent="0.25">
      <c r="E1674" s="48">
        <f t="shared" ca="1" si="54"/>
        <v>0.49574715048957341</v>
      </c>
      <c r="F1674" s="48">
        <f t="shared" ca="1" si="53"/>
        <v>6.6323427142861249</v>
      </c>
    </row>
    <row r="1675" spans="5:6" x14ac:dyDescent="0.25">
      <c r="E1675" s="48">
        <f t="shared" ca="1" si="54"/>
        <v>0.83290055425981679</v>
      </c>
      <c r="F1675" s="48">
        <f t="shared" ca="1" si="53"/>
        <v>10.537211612946551</v>
      </c>
    </row>
    <row r="1676" spans="5:6" x14ac:dyDescent="0.25">
      <c r="E1676" s="48">
        <f t="shared" ca="1" si="54"/>
        <v>0.21940772745909043</v>
      </c>
      <c r="F1676" s="48">
        <f t="shared" ca="1" si="53"/>
        <v>5.3877509587069135</v>
      </c>
    </row>
    <row r="1677" spans="5:6" x14ac:dyDescent="0.25">
      <c r="E1677" s="48">
        <f t="shared" ca="1" si="54"/>
        <v>0.91739059651212473</v>
      </c>
      <c r="F1677" s="48">
        <f t="shared" ca="1" si="53"/>
        <v>14.132128547960015</v>
      </c>
    </row>
    <row r="1678" spans="5:6" x14ac:dyDescent="0.25">
      <c r="E1678" s="48">
        <f t="shared" ca="1" si="54"/>
        <v>0.78392408873283503</v>
      </c>
      <c r="F1678" s="48">
        <f t="shared" ca="1" si="53"/>
        <v>9.4667368846796816</v>
      </c>
    </row>
    <row r="1679" spans="5:6" x14ac:dyDescent="0.25">
      <c r="E1679" s="48">
        <f t="shared" ca="1" si="54"/>
        <v>0.90226802209491352</v>
      </c>
      <c r="F1679" s="48">
        <f t="shared" ca="1" si="53"/>
        <v>13.176125666975558</v>
      </c>
    </row>
    <row r="1680" spans="5:6" x14ac:dyDescent="0.25">
      <c r="E1680" s="48">
        <f t="shared" ca="1" si="54"/>
        <v>0.4590928387603167</v>
      </c>
      <c r="F1680" s="48">
        <f t="shared" ca="1" si="53"/>
        <v>6.4335850916312642</v>
      </c>
    </row>
    <row r="1681" spans="5:6" x14ac:dyDescent="0.25">
      <c r="E1681" s="48">
        <f t="shared" ca="1" si="54"/>
        <v>0.46336225367249206</v>
      </c>
      <c r="F1681" s="48">
        <f t="shared" ca="1" si="53"/>
        <v>6.4558764338365782</v>
      </c>
    </row>
    <row r="1682" spans="5:6" x14ac:dyDescent="0.25">
      <c r="E1682" s="48">
        <f t="shared" ca="1" si="54"/>
        <v>1.9806894393777696E-2</v>
      </c>
      <c r="F1682" s="48">
        <f t="shared" ca="1" si="53"/>
        <v>4.1444996705055441</v>
      </c>
    </row>
    <row r="1683" spans="5:6" x14ac:dyDescent="0.25">
      <c r="E1683" s="48">
        <f t="shared" ca="1" si="54"/>
        <v>9.1885185622211152E-2</v>
      </c>
      <c r="F1683" s="48">
        <f t="shared" ca="1" si="53"/>
        <v>4.8042062816907123</v>
      </c>
    </row>
    <row r="1684" spans="5:6" x14ac:dyDescent="0.25">
      <c r="E1684" s="48">
        <f t="shared" ca="1" si="54"/>
        <v>0.77588149066810808</v>
      </c>
      <c r="F1684" s="48">
        <f t="shared" ca="1" si="53"/>
        <v>9.3236039171495033</v>
      </c>
    </row>
    <row r="1685" spans="5:6" x14ac:dyDescent="0.25">
      <c r="E1685" s="48">
        <f t="shared" ca="1" si="54"/>
        <v>0.2918430436297812</v>
      </c>
      <c r="F1685" s="48">
        <f t="shared" ca="1" si="53"/>
        <v>5.6796021011884292</v>
      </c>
    </row>
    <row r="1686" spans="5:6" x14ac:dyDescent="0.25">
      <c r="E1686" s="48">
        <f t="shared" ca="1" si="54"/>
        <v>0.62888826836340739</v>
      </c>
      <c r="F1686" s="48">
        <f t="shared" ca="1" si="53"/>
        <v>7.5524419311535915</v>
      </c>
    </row>
    <row r="1687" spans="5:6" x14ac:dyDescent="0.25">
      <c r="E1687" s="48">
        <f t="shared" ca="1" si="54"/>
        <v>0.68780792161396298</v>
      </c>
      <c r="F1687" s="48">
        <f t="shared" ca="1" si="53"/>
        <v>8.1193276502336396</v>
      </c>
    </row>
    <row r="1688" spans="5:6" x14ac:dyDescent="0.25">
      <c r="E1688" s="48">
        <f t="shared" ca="1" si="54"/>
        <v>0.74171979685066047</v>
      </c>
      <c r="F1688" s="48">
        <f t="shared" ca="1" si="53"/>
        <v>8.7880074687660183</v>
      </c>
    </row>
    <row r="1689" spans="5:6" x14ac:dyDescent="0.25">
      <c r="E1689" s="48">
        <f t="shared" ca="1" si="54"/>
        <v>2.6674515824081313E-2</v>
      </c>
      <c r="F1689" s="48">
        <f t="shared" ca="1" si="53"/>
        <v>4.2561880780526895</v>
      </c>
    </row>
    <row r="1690" spans="5:6" x14ac:dyDescent="0.25">
      <c r="E1690" s="48">
        <f t="shared" ca="1" si="54"/>
        <v>0.32961191321823768</v>
      </c>
      <c r="F1690" s="48">
        <f t="shared" ca="1" si="53"/>
        <v>5.8353711898249596</v>
      </c>
    </row>
    <row r="1691" spans="5:6" x14ac:dyDescent="0.25">
      <c r="E1691" s="48">
        <f t="shared" ca="1" si="54"/>
        <v>0.69556501070917998</v>
      </c>
      <c r="F1691" s="48">
        <f t="shared" ca="1" si="53"/>
        <v>8.2051370213905415</v>
      </c>
    </row>
    <row r="1692" spans="5:6" x14ac:dyDescent="0.25">
      <c r="E1692" s="48">
        <f t="shared" ca="1" si="54"/>
        <v>0.25449890163942823</v>
      </c>
      <c r="F1692" s="48">
        <f t="shared" ca="1" si="53"/>
        <v>5.528975310620253</v>
      </c>
    </row>
    <row r="1693" spans="5:6" x14ac:dyDescent="0.25">
      <c r="E1693" s="48">
        <f t="shared" ca="1" si="54"/>
        <v>0.42626172468066015</v>
      </c>
      <c r="F1693" s="48">
        <f t="shared" ca="1" si="53"/>
        <v>6.2687793857644998</v>
      </c>
    </row>
    <row r="1694" spans="5:6" x14ac:dyDescent="0.25">
      <c r="E1694" s="48">
        <f t="shared" ca="1" si="54"/>
        <v>0.27100671415379762</v>
      </c>
      <c r="F1694" s="48">
        <f t="shared" ca="1" si="53"/>
        <v>5.595329116442219</v>
      </c>
    </row>
    <row r="1695" spans="5:6" x14ac:dyDescent="0.25">
      <c r="E1695" s="48">
        <f t="shared" ca="1" si="54"/>
        <v>0.21551803414123094</v>
      </c>
      <c r="F1695" s="48">
        <f t="shared" ca="1" si="53"/>
        <v>5.3719810154752166</v>
      </c>
    </row>
    <row r="1696" spans="5:6" x14ac:dyDescent="0.25">
      <c r="E1696" s="48">
        <f t="shared" ca="1" si="54"/>
        <v>0.10709320695677305</v>
      </c>
      <c r="F1696" s="48">
        <f t="shared" ca="1" si="53"/>
        <v>4.8879401248088215</v>
      </c>
    </row>
    <row r="1697" spans="5:6" x14ac:dyDescent="0.25">
      <c r="E1697" s="48">
        <f t="shared" ca="1" si="54"/>
        <v>4.6064885085024709E-2</v>
      </c>
      <c r="F1697" s="48">
        <f t="shared" ca="1" si="53"/>
        <v>4.4774672028760891</v>
      </c>
    </row>
    <row r="1698" spans="5:6" x14ac:dyDescent="0.25">
      <c r="E1698" s="48">
        <f t="shared" ca="1" si="54"/>
        <v>0.77460299719242909</v>
      </c>
      <c r="F1698" s="48">
        <f t="shared" ca="1" si="53"/>
        <v>9.3015191982125529</v>
      </c>
    </row>
    <row r="1699" spans="5:6" x14ac:dyDescent="0.25">
      <c r="E1699" s="48">
        <f t="shared" ca="1" si="54"/>
        <v>0.10745570113443514</v>
      </c>
      <c r="F1699" s="48">
        <f t="shared" ca="1" si="53"/>
        <v>4.8898504346331721</v>
      </c>
    </row>
    <row r="1700" spans="5:6" x14ac:dyDescent="0.25">
      <c r="E1700" s="48">
        <f t="shared" ca="1" si="54"/>
        <v>0.17636877310386534</v>
      </c>
      <c r="F1700" s="48">
        <f t="shared" ca="1" si="53"/>
        <v>5.2099998105615786</v>
      </c>
    </row>
    <row r="1701" spans="5:6" x14ac:dyDescent="0.25">
      <c r="E1701" s="48">
        <f t="shared" ca="1" si="54"/>
        <v>0.76083544889911348</v>
      </c>
      <c r="F1701" s="48">
        <f t="shared" ca="1" si="53"/>
        <v>9.074401757726795</v>
      </c>
    </row>
    <row r="1702" spans="5:6" x14ac:dyDescent="0.25">
      <c r="E1702" s="48">
        <f t="shared" ca="1" si="54"/>
        <v>0.5845067351853992</v>
      </c>
      <c r="F1702" s="48">
        <f t="shared" ca="1" si="53"/>
        <v>7.2019603907784031</v>
      </c>
    </row>
    <row r="1703" spans="5:6" x14ac:dyDescent="0.25">
      <c r="E1703" s="48">
        <f t="shared" ca="1" si="54"/>
        <v>0.15699755589785136</v>
      </c>
      <c r="F1703" s="48">
        <f t="shared" ca="1" si="53"/>
        <v>5.1262571559650327</v>
      </c>
    </row>
    <row r="1704" spans="5:6" x14ac:dyDescent="0.25">
      <c r="E1704" s="48">
        <f t="shared" ca="1" si="54"/>
        <v>0.42258674704550792</v>
      </c>
      <c r="F1704" s="48">
        <f t="shared" ca="1" si="53"/>
        <v>6.2510027773901076</v>
      </c>
    </row>
    <row r="1705" spans="5:6" x14ac:dyDescent="0.25">
      <c r="E1705" s="48">
        <f t="shared" ca="1" si="54"/>
        <v>3.1337560886101068E-3</v>
      </c>
      <c r="F1705" s="48">
        <f t="shared" ca="1" si="53"/>
        <v>3.5391372452960135</v>
      </c>
    </row>
    <row r="1706" spans="5:6" x14ac:dyDescent="0.25">
      <c r="E1706" s="48">
        <f t="shared" ca="1" si="54"/>
        <v>0.49933060737496737</v>
      </c>
      <c r="F1706" s="48">
        <f t="shared" ca="1" si="53"/>
        <v>6.6527347721866814</v>
      </c>
    </row>
    <row r="1707" spans="5:6" x14ac:dyDescent="0.25">
      <c r="E1707" s="48">
        <f t="shared" ca="1" si="54"/>
        <v>0.68884620267491847</v>
      </c>
      <c r="F1707" s="48">
        <f t="shared" ca="1" si="53"/>
        <v>8.1306387947059058</v>
      </c>
    </row>
    <row r="1708" spans="5:6" x14ac:dyDescent="0.25">
      <c r="E1708" s="48">
        <f t="shared" ca="1" si="54"/>
        <v>0.63447164950454826</v>
      </c>
      <c r="F1708" s="48">
        <f t="shared" ca="1" si="53"/>
        <v>7.6006247506411846</v>
      </c>
    </row>
    <row r="1709" spans="5:6" x14ac:dyDescent="0.25">
      <c r="E1709" s="48">
        <f t="shared" ca="1" si="54"/>
        <v>0.20187789228317521</v>
      </c>
      <c r="F1709" s="48">
        <f t="shared" ca="1" si="53"/>
        <v>5.3163217227027939</v>
      </c>
    </row>
    <row r="1710" spans="5:6" x14ac:dyDescent="0.25">
      <c r="E1710" s="48">
        <f t="shared" ca="1" si="54"/>
        <v>0.28065130607425937</v>
      </c>
      <c r="F1710" s="48">
        <f t="shared" ca="1" si="53"/>
        <v>5.6342374108415978</v>
      </c>
    </row>
    <row r="1711" spans="5:6" x14ac:dyDescent="0.25">
      <c r="E1711" s="48">
        <f t="shared" ca="1" si="54"/>
        <v>9.614404962302725E-2</v>
      </c>
      <c r="F1711" s="48">
        <f t="shared" ca="1" si="53"/>
        <v>4.8284220920467629</v>
      </c>
    </row>
    <row r="1712" spans="5:6" x14ac:dyDescent="0.25">
      <c r="E1712" s="48">
        <f t="shared" ca="1" si="54"/>
        <v>6.9672410984148003E-2</v>
      </c>
      <c r="F1712" s="48">
        <f t="shared" ca="1" si="53"/>
        <v>4.6648262874194817</v>
      </c>
    </row>
    <row r="1713" spans="5:6" x14ac:dyDescent="0.25">
      <c r="E1713" s="48">
        <f t="shared" ca="1" si="54"/>
        <v>0.9191196722762689</v>
      </c>
      <c r="F1713" s="48">
        <f t="shared" ca="1" si="53"/>
        <v>14.257235931011166</v>
      </c>
    </row>
    <row r="1714" spans="5:6" x14ac:dyDescent="0.25">
      <c r="E1714" s="48">
        <f t="shared" ca="1" si="54"/>
        <v>0.65533959948747122</v>
      </c>
      <c r="F1714" s="48">
        <f t="shared" ca="1" si="53"/>
        <v>7.7901737451870945</v>
      </c>
    </row>
    <row r="1715" spans="5:6" x14ac:dyDescent="0.25">
      <c r="E1715" s="48">
        <f t="shared" ca="1" si="54"/>
        <v>0.99181541650679217</v>
      </c>
      <c r="F1715" s="48">
        <f t="shared" ca="1" si="53"/>
        <v>37.030089459396564</v>
      </c>
    </row>
    <row r="1716" spans="5:6" x14ac:dyDescent="0.25">
      <c r="E1716" s="48">
        <f t="shared" ca="1" si="54"/>
        <v>0.66924934729032604</v>
      </c>
      <c r="F1716" s="48">
        <f t="shared" ca="1" si="53"/>
        <v>7.925642953105168</v>
      </c>
    </row>
    <row r="1717" spans="5:6" x14ac:dyDescent="0.25">
      <c r="E1717" s="48">
        <f t="shared" ca="1" si="54"/>
        <v>0.46892311191096758</v>
      </c>
      <c r="F1717" s="48">
        <f t="shared" ca="1" si="53"/>
        <v>6.4852329352245217</v>
      </c>
    </row>
    <row r="1718" spans="5:6" x14ac:dyDescent="0.25">
      <c r="E1718" s="48">
        <f t="shared" ca="1" si="54"/>
        <v>0.98918449941110775</v>
      </c>
      <c r="F1718" s="48">
        <f t="shared" ca="1" si="53"/>
        <v>32.969870688112579</v>
      </c>
    </row>
    <row r="1719" spans="5:6" x14ac:dyDescent="0.25">
      <c r="E1719" s="48">
        <f t="shared" ca="1" si="54"/>
        <v>0.64390228093442681</v>
      </c>
      <c r="F1719" s="48">
        <f t="shared" ca="1" si="53"/>
        <v>7.684371463488473</v>
      </c>
    </row>
    <row r="1720" spans="5:6" x14ac:dyDescent="0.25">
      <c r="E1720" s="48">
        <f t="shared" ca="1" si="54"/>
        <v>0.45268096323885376</v>
      </c>
      <c r="F1720" s="48">
        <f t="shared" ca="1" si="53"/>
        <v>6.4004988252797634</v>
      </c>
    </row>
    <row r="1721" spans="5:6" x14ac:dyDescent="0.25">
      <c r="E1721" s="48">
        <f t="shared" ca="1" si="54"/>
        <v>8.4456728605667664E-2</v>
      </c>
      <c r="F1721" s="48">
        <f t="shared" ca="1" si="53"/>
        <v>4.7602739540596053</v>
      </c>
    </row>
    <row r="1722" spans="5:6" x14ac:dyDescent="0.25">
      <c r="E1722" s="48">
        <f t="shared" ca="1" si="54"/>
        <v>2.2337930439707443E-2</v>
      </c>
      <c r="F1722" s="48">
        <f t="shared" ca="1" si="53"/>
        <v>4.1889871319527581</v>
      </c>
    </row>
    <row r="1723" spans="5:6" x14ac:dyDescent="0.25">
      <c r="E1723" s="48">
        <f t="shared" ca="1" si="54"/>
        <v>0.5724319578245225</v>
      </c>
      <c r="F1723" s="48">
        <f t="shared" ca="1" si="53"/>
        <v>7.1153607921630169</v>
      </c>
    </row>
    <row r="1724" spans="5:6" x14ac:dyDescent="0.25">
      <c r="E1724" s="48">
        <f t="shared" ca="1" si="54"/>
        <v>0.3036639107915049</v>
      </c>
      <c r="F1724" s="48">
        <f t="shared" ca="1" si="53"/>
        <v>5.727848923246631</v>
      </c>
    </row>
    <row r="1725" spans="5:6" x14ac:dyDescent="0.25">
      <c r="E1725" s="48">
        <f t="shared" ca="1" si="54"/>
        <v>0.38362722913743197</v>
      </c>
      <c r="F1725" s="48">
        <f t="shared" ca="1" si="53"/>
        <v>6.0696433577487587</v>
      </c>
    </row>
    <row r="1726" spans="5:6" x14ac:dyDescent="0.25">
      <c r="E1726" s="48">
        <f t="shared" ca="1" si="54"/>
        <v>0.61706915432203779</v>
      </c>
      <c r="F1726" s="48">
        <f t="shared" ca="1" si="53"/>
        <v>7.4536780888706762</v>
      </c>
    </row>
    <row r="1727" spans="5:6" x14ac:dyDescent="0.25">
      <c r="E1727" s="48">
        <f t="shared" ca="1" si="54"/>
        <v>0.79967872302890741</v>
      </c>
      <c r="F1727" s="48">
        <f t="shared" ca="1" si="53"/>
        <v>9.7702432827053194</v>
      </c>
    </row>
    <row r="1728" spans="5:6" x14ac:dyDescent="0.25">
      <c r="E1728" s="48">
        <f t="shared" ca="1" si="54"/>
        <v>0.27327825606820566</v>
      </c>
      <c r="F1728" s="48">
        <f t="shared" ca="1" si="53"/>
        <v>5.6044804912562149</v>
      </c>
    </row>
    <row r="1729" spans="5:6" x14ac:dyDescent="0.25">
      <c r="E1729" s="48">
        <f t="shared" ca="1" si="54"/>
        <v>0.61040768531085721</v>
      </c>
      <c r="F1729" s="48">
        <f t="shared" ca="1" si="53"/>
        <v>7.3998465951062906</v>
      </c>
    </row>
    <row r="1730" spans="5:6" x14ac:dyDescent="0.25">
      <c r="E1730" s="48">
        <f t="shared" ca="1" si="54"/>
        <v>7.8789064721379587E-2</v>
      </c>
      <c r="F1730" s="48">
        <f t="shared" ca="1" si="53"/>
        <v>4.725088536935603</v>
      </c>
    </row>
    <row r="1731" spans="5:6" x14ac:dyDescent="0.25">
      <c r="E1731" s="48">
        <f t="shared" ca="1" si="54"/>
        <v>0.57084860932434778</v>
      </c>
      <c r="F1731" s="48">
        <f t="shared" ref="F1731:F1794" ca="1" si="55">$C$3*((((1-E1731)^(-1/C$5))-1)^(1/$C$4))</f>
        <v>7.1042505357238621</v>
      </c>
    </row>
    <row r="1732" spans="5:6" x14ac:dyDescent="0.25">
      <c r="E1732" s="48">
        <f t="shared" ref="E1732:E1795" ca="1" si="56">RAND()</f>
        <v>0.59206835676245373</v>
      </c>
      <c r="F1732" s="48">
        <f t="shared" ca="1" si="55"/>
        <v>7.2579521787150441</v>
      </c>
    </row>
    <row r="1733" spans="5:6" x14ac:dyDescent="0.25">
      <c r="E1733" s="48">
        <f t="shared" ca="1" si="56"/>
        <v>0.2554401894252103</v>
      </c>
      <c r="F1733" s="48">
        <f t="shared" ca="1" si="55"/>
        <v>5.5327543712648897</v>
      </c>
    </row>
    <row r="1734" spans="5:6" x14ac:dyDescent="0.25">
      <c r="E1734" s="48">
        <f t="shared" ca="1" si="56"/>
        <v>0.87862735356098298</v>
      </c>
      <c r="F1734" s="48">
        <f t="shared" ca="1" si="55"/>
        <v>12.038860315339965</v>
      </c>
    </row>
    <row r="1735" spans="5:6" x14ac:dyDescent="0.25">
      <c r="E1735" s="48">
        <f t="shared" ca="1" si="56"/>
        <v>0.40586988975394755</v>
      </c>
      <c r="F1735" s="48">
        <f t="shared" ca="1" si="55"/>
        <v>6.1716662041140324</v>
      </c>
    </row>
    <row r="1736" spans="5:6" x14ac:dyDescent="0.25">
      <c r="E1736" s="48">
        <f t="shared" ca="1" si="56"/>
        <v>0.61472850091732334</v>
      </c>
      <c r="F1736" s="48">
        <f t="shared" ca="1" si="55"/>
        <v>7.4346172272776876</v>
      </c>
    </row>
    <row r="1737" spans="5:6" x14ac:dyDescent="0.25">
      <c r="E1737" s="48">
        <f t="shared" ca="1" si="56"/>
        <v>0.35617402235440698</v>
      </c>
      <c r="F1737" s="48">
        <f t="shared" ca="1" si="55"/>
        <v>5.9484934280480442</v>
      </c>
    </row>
    <row r="1738" spans="5:6" x14ac:dyDescent="0.25">
      <c r="E1738" s="48">
        <f t="shared" ca="1" si="56"/>
        <v>0.52736405903565831</v>
      </c>
      <c r="F1738" s="48">
        <f t="shared" ca="1" si="55"/>
        <v>6.8189902416400017</v>
      </c>
    </row>
    <row r="1739" spans="5:6" x14ac:dyDescent="0.25">
      <c r="E1739" s="48">
        <f t="shared" ca="1" si="56"/>
        <v>8.7805221081764473E-2</v>
      </c>
      <c r="F1739" s="48">
        <f t="shared" ca="1" si="55"/>
        <v>4.7803615926613272</v>
      </c>
    </row>
    <row r="1740" spans="5:6" x14ac:dyDescent="0.25">
      <c r="E1740" s="48">
        <f t="shared" ca="1" si="56"/>
        <v>0.58192844672960864</v>
      </c>
      <c r="F1740" s="48">
        <f t="shared" ca="1" si="55"/>
        <v>7.1831848374015177</v>
      </c>
    </row>
    <row r="1741" spans="5:6" x14ac:dyDescent="0.25">
      <c r="E1741" s="48">
        <f t="shared" ca="1" si="56"/>
        <v>0.98767746824788105</v>
      </c>
      <c r="F1741" s="48">
        <f t="shared" ca="1" si="55"/>
        <v>31.22566481316116</v>
      </c>
    </row>
    <row r="1742" spans="5:6" x14ac:dyDescent="0.25">
      <c r="E1742" s="48">
        <f t="shared" ca="1" si="56"/>
        <v>0.99917863265769302</v>
      </c>
      <c r="F1742" s="48">
        <f t="shared" ca="1" si="55"/>
        <v>96.511576095271153</v>
      </c>
    </row>
    <row r="1743" spans="5:6" x14ac:dyDescent="0.25">
      <c r="E1743" s="48">
        <f t="shared" ca="1" si="56"/>
        <v>0.83158504398224886</v>
      </c>
      <c r="F1743" s="48">
        <f t="shared" ca="1" si="55"/>
        <v>10.502833814867195</v>
      </c>
    </row>
    <row r="1744" spans="5:6" x14ac:dyDescent="0.25">
      <c r="E1744" s="48">
        <f t="shared" ca="1" si="56"/>
        <v>0.68859248933364747</v>
      </c>
      <c r="F1744" s="48">
        <f t="shared" ca="1" si="55"/>
        <v>8.1278699297950627</v>
      </c>
    </row>
    <row r="1745" spans="5:6" x14ac:dyDescent="0.25">
      <c r="E1745" s="48">
        <f t="shared" ca="1" si="56"/>
        <v>0.11653195856449206</v>
      </c>
      <c r="F1745" s="48">
        <f t="shared" ca="1" si="55"/>
        <v>4.9365926361686112</v>
      </c>
    </row>
    <row r="1746" spans="5:6" x14ac:dyDescent="0.25">
      <c r="E1746" s="48">
        <f t="shared" ca="1" si="56"/>
        <v>0.98095554841509836</v>
      </c>
      <c r="F1746" s="48">
        <f t="shared" ca="1" si="55"/>
        <v>26.045526523292352</v>
      </c>
    </row>
    <row r="1747" spans="5:6" x14ac:dyDescent="0.25">
      <c r="E1747" s="48">
        <f t="shared" ca="1" si="56"/>
        <v>0.85090926401305245</v>
      </c>
      <c r="F1747" s="48">
        <f t="shared" ca="1" si="55"/>
        <v>11.05001575307651</v>
      </c>
    </row>
    <row r="1748" spans="5:6" x14ac:dyDescent="0.25">
      <c r="E1748" s="48">
        <f t="shared" ca="1" si="56"/>
        <v>0.90693238129254949</v>
      </c>
      <c r="F1748" s="48">
        <f t="shared" ca="1" si="55"/>
        <v>13.447359049354219</v>
      </c>
    </row>
    <row r="1749" spans="5:6" x14ac:dyDescent="0.25">
      <c r="E1749" s="48">
        <f t="shared" ca="1" si="56"/>
        <v>0.46941355060432743</v>
      </c>
      <c r="F1749" s="48">
        <f t="shared" ca="1" si="55"/>
        <v>6.4878398777597992</v>
      </c>
    </row>
    <row r="1750" spans="5:6" x14ac:dyDescent="0.25">
      <c r="E1750" s="48">
        <f t="shared" ca="1" si="56"/>
        <v>0.91157952436682987</v>
      </c>
      <c r="F1750" s="48">
        <f t="shared" ca="1" si="55"/>
        <v>13.737449932144978</v>
      </c>
    </row>
    <row r="1751" spans="5:6" x14ac:dyDescent="0.25">
      <c r="E1751" s="48">
        <f t="shared" ca="1" si="56"/>
        <v>0.79190491485011105</v>
      </c>
      <c r="F1751" s="48">
        <f t="shared" ca="1" si="55"/>
        <v>9.6164206594191803</v>
      </c>
    </row>
    <row r="1752" spans="5:6" x14ac:dyDescent="0.25">
      <c r="E1752" s="48">
        <f t="shared" ca="1" si="56"/>
        <v>0.67699789793633003</v>
      </c>
      <c r="F1752" s="48">
        <f t="shared" ca="1" si="55"/>
        <v>8.0046124440520767</v>
      </c>
    </row>
    <row r="1753" spans="5:6" x14ac:dyDescent="0.25">
      <c r="E1753" s="48">
        <f t="shared" ca="1" si="56"/>
        <v>0.70808569810445376</v>
      </c>
      <c r="F1753" s="48">
        <f t="shared" ca="1" si="55"/>
        <v>8.3503267372268812</v>
      </c>
    </row>
    <row r="1754" spans="5:6" x14ac:dyDescent="0.25">
      <c r="E1754" s="48">
        <f t="shared" ca="1" si="56"/>
        <v>0.10952073551454811</v>
      </c>
      <c r="F1754" s="48">
        <f t="shared" ca="1" si="55"/>
        <v>4.9006661735542583</v>
      </c>
    </row>
    <row r="1755" spans="5:6" x14ac:dyDescent="0.25">
      <c r="E1755" s="48">
        <f t="shared" ca="1" si="56"/>
        <v>0.6554091523706469</v>
      </c>
      <c r="F1755" s="48">
        <f t="shared" ca="1" si="55"/>
        <v>7.7908320668377105</v>
      </c>
    </row>
    <row r="1756" spans="5:6" x14ac:dyDescent="0.25">
      <c r="E1756" s="48">
        <f t="shared" ca="1" si="56"/>
        <v>0.21721715757593218</v>
      </c>
      <c r="F1756" s="48">
        <f t="shared" ca="1" si="55"/>
        <v>5.3788744620373183</v>
      </c>
    </row>
    <row r="1757" spans="5:6" x14ac:dyDescent="0.25">
      <c r="E1757" s="48">
        <f t="shared" ca="1" si="56"/>
        <v>0.96063313163443476</v>
      </c>
      <c r="F1757" s="48">
        <f t="shared" ca="1" si="55"/>
        <v>19.245630313183369</v>
      </c>
    </row>
    <row r="1758" spans="5:6" x14ac:dyDescent="0.25">
      <c r="E1758" s="48">
        <f t="shared" ca="1" si="56"/>
        <v>0.47807015426605359</v>
      </c>
      <c r="F1758" s="48">
        <f t="shared" ca="1" si="55"/>
        <v>6.5343444021276875</v>
      </c>
    </row>
    <row r="1759" spans="5:6" x14ac:dyDescent="0.25">
      <c r="E1759" s="48">
        <f t="shared" ca="1" si="56"/>
        <v>0.55638168901450891</v>
      </c>
      <c r="F1759" s="48">
        <f t="shared" ca="1" si="55"/>
        <v>7.0052266514916175</v>
      </c>
    </row>
    <row r="1760" spans="5:6" x14ac:dyDescent="0.25">
      <c r="E1760" s="48">
        <f t="shared" ca="1" si="56"/>
        <v>0.91125059946999387</v>
      </c>
      <c r="F1760" s="48">
        <f t="shared" ca="1" si="55"/>
        <v>13.716212661719698</v>
      </c>
    </row>
    <row r="1761" spans="5:6" x14ac:dyDescent="0.25">
      <c r="E1761" s="48">
        <f t="shared" ca="1" si="56"/>
        <v>0.8123332780645478</v>
      </c>
      <c r="F1761" s="48">
        <f t="shared" ca="1" si="55"/>
        <v>10.039610958353407</v>
      </c>
    </row>
    <row r="1762" spans="5:6" x14ac:dyDescent="0.25">
      <c r="E1762" s="48">
        <f t="shared" ca="1" si="56"/>
        <v>0.93158603619719216</v>
      </c>
      <c r="F1762" s="48">
        <f t="shared" ca="1" si="55"/>
        <v>15.287142109092727</v>
      </c>
    </row>
    <row r="1763" spans="5:6" x14ac:dyDescent="0.25">
      <c r="E1763" s="48">
        <f t="shared" ca="1" si="56"/>
        <v>0.68937801349124239</v>
      </c>
      <c r="F1763" s="48">
        <f t="shared" ca="1" si="55"/>
        <v>8.1364529311109202</v>
      </c>
    </row>
    <row r="1764" spans="5:6" x14ac:dyDescent="0.25">
      <c r="E1764" s="48">
        <f t="shared" ca="1" si="56"/>
        <v>0.56142633253913998</v>
      </c>
      <c r="F1764" s="48">
        <f t="shared" ca="1" si="55"/>
        <v>7.0392580158203106</v>
      </c>
    </row>
    <row r="1765" spans="5:6" x14ac:dyDescent="0.25">
      <c r="E1765" s="48">
        <f t="shared" ca="1" si="56"/>
        <v>0.24618314068183811</v>
      </c>
      <c r="F1765" s="48">
        <f t="shared" ca="1" si="55"/>
        <v>5.4955926118311149</v>
      </c>
    </row>
    <row r="1766" spans="5:6" x14ac:dyDescent="0.25">
      <c r="E1766" s="48">
        <f t="shared" ca="1" si="56"/>
        <v>0.54670564773044172</v>
      </c>
      <c r="F1766" s="48">
        <f t="shared" ca="1" si="55"/>
        <v>6.9413753145981838</v>
      </c>
    </row>
    <row r="1767" spans="5:6" x14ac:dyDescent="0.25">
      <c r="E1767" s="48">
        <f t="shared" ca="1" si="56"/>
        <v>0.35335994270810778</v>
      </c>
      <c r="F1767" s="48">
        <f t="shared" ca="1" si="55"/>
        <v>5.93633493590165</v>
      </c>
    </row>
    <row r="1768" spans="5:6" x14ac:dyDescent="0.25">
      <c r="E1768" s="48">
        <f t="shared" ca="1" si="56"/>
        <v>0.22208032370577291</v>
      </c>
      <c r="F1768" s="48">
        <f t="shared" ca="1" si="55"/>
        <v>5.3985654844692093</v>
      </c>
    </row>
    <row r="1769" spans="5:6" x14ac:dyDescent="0.25">
      <c r="E1769" s="48">
        <f t="shared" ca="1" si="56"/>
        <v>0.18787290744982743</v>
      </c>
      <c r="F1769" s="48">
        <f t="shared" ca="1" si="55"/>
        <v>5.2583923356296634</v>
      </c>
    </row>
    <row r="1770" spans="5:6" x14ac:dyDescent="0.25">
      <c r="E1770" s="48">
        <f t="shared" ca="1" si="56"/>
        <v>0.40901067976120542</v>
      </c>
      <c r="F1770" s="48">
        <f t="shared" ca="1" si="55"/>
        <v>6.1863881048204945</v>
      </c>
    </row>
    <row r="1771" spans="5:6" x14ac:dyDescent="0.25">
      <c r="E1771" s="48">
        <f t="shared" ca="1" si="56"/>
        <v>0.7965128936019793</v>
      </c>
      <c r="F1771" s="48">
        <f t="shared" ca="1" si="55"/>
        <v>9.7065970719824364</v>
      </c>
    </row>
    <row r="1772" spans="5:6" x14ac:dyDescent="0.25">
      <c r="E1772" s="48">
        <f t="shared" ca="1" si="56"/>
        <v>0.6553357296474559</v>
      </c>
      <c r="F1772" s="48">
        <f t="shared" ca="1" si="55"/>
        <v>7.7901371223901563</v>
      </c>
    </row>
    <row r="1773" spans="5:6" x14ac:dyDescent="0.25">
      <c r="E1773" s="48">
        <f t="shared" ca="1" si="56"/>
        <v>1.3093787263388834E-2</v>
      </c>
      <c r="F1773" s="48">
        <f t="shared" ca="1" si="55"/>
        <v>3.99708693625207</v>
      </c>
    </row>
    <row r="1774" spans="5:6" x14ac:dyDescent="0.25">
      <c r="E1774" s="48">
        <f t="shared" ca="1" si="56"/>
        <v>0.91004251046465146</v>
      </c>
      <c r="F1774" s="48">
        <f t="shared" ca="1" si="55"/>
        <v>13.639158350348231</v>
      </c>
    </row>
    <row r="1775" spans="5:6" x14ac:dyDescent="0.25">
      <c r="E1775" s="48">
        <f t="shared" ca="1" si="56"/>
        <v>0.35203519436841568</v>
      </c>
      <c r="F1775" s="48">
        <f t="shared" ca="1" si="55"/>
        <v>5.9306265252789085</v>
      </c>
    </row>
    <row r="1776" spans="5:6" x14ac:dyDescent="0.25">
      <c r="E1776" s="48">
        <f t="shared" ca="1" si="56"/>
        <v>0.10805072558081097</v>
      </c>
      <c r="F1776" s="48">
        <f t="shared" ca="1" si="55"/>
        <v>4.8929784875615763</v>
      </c>
    </row>
    <row r="1777" spans="5:6" x14ac:dyDescent="0.25">
      <c r="E1777" s="48">
        <f t="shared" ca="1" si="56"/>
        <v>0.51877272077794012</v>
      </c>
      <c r="F1777" s="48">
        <f t="shared" ca="1" si="55"/>
        <v>6.7667135465053727</v>
      </c>
    </row>
    <row r="1778" spans="5:6" x14ac:dyDescent="0.25">
      <c r="E1778" s="48">
        <f t="shared" ca="1" si="56"/>
        <v>0.78637291592905612</v>
      </c>
      <c r="F1778" s="48">
        <f t="shared" ca="1" si="55"/>
        <v>9.5118231792411461</v>
      </c>
    </row>
    <row r="1779" spans="5:6" x14ac:dyDescent="0.25">
      <c r="E1779" s="48">
        <f t="shared" ca="1" si="56"/>
        <v>0.76905697009820906</v>
      </c>
      <c r="F1779" s="48">
        <f t="shared" ca="1" si="55"/>
        <v>9.2077290216187038</v>
      </c>
    </row>
    <row r="1780" spans="5:6" x14ac:dyDescent="0.25">
      <c r="E1780" s="48">
        <f t="shared" ca="1" si="56"/>
        <v>0.16962326331130695</v>
      </c>
      <c r="F1780" s="48">
        <f t="shared" ca="1" si="55"/>
        <v>5.181199654277294</v>
      </c>
    </row>
    <row r="1781" spans="5:6" x14ac:dyDescent="0.25">
      <c r="E1781" s="48">
        <f t="shared" ca="1" si="56"/>
        <v>7.2203135643539751E-2</v>
      </c>
      <c r="F1781" s="48">
        <f t="shared" ca="1" si="55"/>
        <v>4.6820599228628144</v>
      </c>
    </row>
    <row r="1782" spans="5:6" x14ac:dyDescent="0.25">
      <c r="E1782" s="48">
        <f t="shared" ca="1" si="56"/>
        <v>0.91364832395983919</v>
      </c>
      <c r="F1782" s="48">
        <f t="shared" ca="1" si="55"/>
        <v>13.873637491055877</v>
      </c>
    </row>
    <row r="1783" spans="5:6" x14ac:dyDescent="0.25">
      <c r="E1783" s="48">
        <f t="shared" ca="1" si="56"/>
        <v>0.36036762454336524</v>
      </c>
      <c r="F1783" s="48">
        <f t="shared" ca="1" si="55"/>
        <v>5.966696244704794</v>
      </c>
    </row>
    <row r="1784" spans="5:6" x14ac:dyDescent="0.25">
      <c r="E1784" s="48">
        <f t="shared" ca="1" si="56"/>
        <v>5.9540014383166362E-2</v>
      </c>
      <c r="F1784" s="48">
        <f t="shared" ca="1" si="55"/>
        <v>4.5911283655204338</v>
      </c>
    </row>
    <row r="1785" spans="5:6" x14ac:dyDescent="0.25">
      <c r="E1785" s="48">
        <f t="shared" ca="1" si="56"/>
        <v>0.28255919941964236</v>
      </c>
      <c r="F1785" s="48">
        <f t="shared" ca="1" si="55"/>
        <v>5.6419526490531826</v>
      </c>
    </row>
    <row r="1786" spans="5:6" x14ac:dyDescent="0.25">
      <c r="E1786" s="48">
        <f t="shared" ca="1" si="56"/>
        <v>0.33190895568702561</v>
      </c>
      <c r="F1786" s="48">
        <f t="shared" ca="1" si="55"/>
        <v>5.8450186048012327</v>
      </c>
    </row>
    <row r="1787" spans="5:6" x14ac:dyDescent="0.25">
      <c r="E1787" s="48">
        <f t="shared" ca="1" si="56"/>
        <v>0.56408273352853966</v>
      </c>
      <c r="F1787" s="48">
        <f t="shared" ca="1" si="55"/>
        <v>7.0573898203066898</v>
      </c>
    </row>
    <row r="1788" spans="5:6" x14ac:dyDescent="0.25">
      <c r="E1788" s="48">
        <f t="shared" ca="1" si="56"/>
        <v>0.59271793548677387</v>
      </c>
      <c r="F1788" s="48">
        <f t="shared" ca="1" si="55"/>
        <v>7.2628280612932858</v>
      </c>
    </row>
    <row r="1789" spans="5:6" x14ac:dyDescent="0.25">
      <c r="E1789" s="48">
        <f t="shared" ca="1" si="56"/>
        <v>0.5487434025336726</v>
      </c>
      <c r="F1789" s="48">
        <f t="shared" ca="1" si="55"/>
        <v>6.9546705784677201</v>
      </c>
    </row>
    <row r="1790" spans="5:6" x14ac:dyDescent="0.25">
      <c r="E1790" s="48">
        <f t="shared" ca="1" si="56"/>
        <v>0.7644312647640179</v>
      </c>
      <c r="F1790" s="48">
        <f t="shared" ca="1" si="55"/>
        <v>9.1319050412422875</v>
      </c>
    </row>
    <row r="1791" spans="5:6" x14ac:dyDescent="0.25">
      <c r="E1791" s="48">
        <f t="shared" ca="1" si="56"/>
        <v>0.21343777233378747</v>
      </c>
      <c r="F1791" s="48">
        <f t="shared" ca="1" si="55"/>
        <v>5.3635306304661521</v>
      </c>
    </row>
    <row r="1792" spans="5:6" x14ac:dyDescent="0.25">
      <c r="E1792" s="48">
        <f t="shared" ca="1" si="56"/>
        <v>0.92683954149862813</v>
      </c>
      <c r="F1792" s="48">
        <f t="shared" ca="1" si="55"/>
        <v>14.865793214742325</v>
      </c>
    </row>
    <row r="1793" spans="5:6" x14ac:dyDescent="0.25">
      <c r="E1793" s="48">
        <f t="shared" ca="1" si="56"/>
        <v>0.31606776746428156</v>
      </c>
      <c r="F1793" s="48">
        <f t="shared" ca="1" si="55"/>
        <v>5.7789357684156331</v>
      </c>
    </row>
    <row r="1794" spans="5:6" x14ac:dyDescent="0.25">
      <c r="E1794" s="48">
        <f t="shared" ca="1" si="56"/>
        <v>0.11438227215269758</v>
      </c>
      <c r="F1794" s="48">
        <f t="shared" ca="1" si="55"/>
        <v>4.9257018897850999</v>
      </c>
    </row>
    <row r="1795" spans="5:6" x14ac:dyDescent="0.25">
      <c r="E1795" s="48">
        <f t="shared" ca="1" si="56"/>
        <v>0.30042315336469816</v>
      </c>
      <c r="F1795" s="48">
        <f t="shared" ref="F1795:F1858" ca="1" si="57">$C$3*((((1-E1795)^(-1/C$5))-1)^(1/$C$4))</f>
        <v>5.7145829454298438</v>
      </c>
    </row>
    <row r="1796" spans="5:6" x14ac:dyDescent="0.25">
      <c r="E1796" s="48">
        <f t="shared" ref="E1796:E1859" ca="1" si="58">RAND()</f>
        <v>0.84070966319640483</v>
      </c>
      <c r="F1796" s="48">
        <f t="shared" ca="1" si="57"/>
        <v>10.749477703976584</v>
      </c>
    </row>
    <row r="1797" spans="5:6" x14ac:dyDescent="0.25">
      <c r="E1797" s="48">
        <f t="shared" ca="1" si="58"/>
        <v>0.63184952204632749</v>
      </c>
      <c r="F1797" s="48">
        <f t="shared" ca="1" si="57"/>
        <v>7.5778705477452615</v>
      </c>
    </row>
    <row r="1798" spans="5:6" x14ac:dyDescent="0.25">
      <c r="E1798" s="48">
        <f t="shared" ca="1" si="58"/>
        <v>6.614790215165578E-2</v>
      </c>
      <c r="F1798" s="48">
        <f t="shared" ca="1" si="57"/>
        <v>4.6400962391799121</v>
      </c>
    </row>
    <row r="1799" spans="5:6" x14ac:dyDescent="0.25">
      <c r="E1799" s="48">
        <f t="shared" ca="1" si="58"/>
        <v>0.13628409196339786</v>
      </c>
      <c r="F1799" s="48">
        <f t="shared" ca="1" si="57"/>
        <v>5.0323227644345936</v>
      </c>
    </row>
    <row r="1800" spans="5:6" x14ac:dyDescent="0.25">
      <c r="E1800" s="48">
        <f t="shared" ca="1" si="58"/>
        <v>9.8364161847138032E-2</v>
      </c>
      <c r="F1800" s="48">
        <f t="shared" ca="1" si="57"/>
        <v>4.8407937615994534</v>
      </c>
    </row>
    <row r="1801" spans="5:6" x14ac:dyDescent="0.25">
      <c r="E1801" s="48">
        <f t="shared" ca="1" si="58"/>
        <v>0.25626544631271597</v>
      </c>
      <c r="F1801" s="48">
        <f t="shared" ca="1" si="57"/>
        <v>5.5360678147923643</v>
      </c>
    </row>
    <row r="1802" spans="5:6" x14ac:dyDescent="0.25">
      <c r="E1802" s="48">
        <f t="shared" ca="1" si="58"/>
        <v>0.57816500874547527</v>
      </c>
      <c r="F1802" s="48">
        <f t="shared" ca="1" si="57"/>
        <v>7.1560591052712912</v>
      </c>
    </row>
    <row r="1803" spans="5:6" x14ac:dyDescent="0.25">
      <c r="E1803" s="48">
        <f t="shared" ca="1" si="58"/>
        <v>0.77683863609386872</v>
      </c>
      <c r="F1803" s="48">
        <f t="shared" ca="1" si="57"/>
        <v>9.3402546111514404</v>
      </c>
    </row>
    <row r="1804" spans="5:6" x14ac:dyDescent="0.25">
      <c r="E1804" s="48">
        <f t="shared" ca="1" si="58"/>
        <v>7.6466354397808356E-4</v>
      </c>
      <c r="F1804" s="48">
        <f t="shared" ca="1" si="57"/>
        <v>3.1447764509774494</v>
      </c>
    </row>
    <row r="1805" spans="5:6" x14ac:dyDescent="0.25">
      <c r="E1805" s="48">
        <f t="shared" ca="1" si="58"/>
        <v>3.4596035587611818E-3</v>
      </c>
      <c r="F1805" s="48">
        <f t="shared" ca="1" si="57"/>
        <v>3.5687249205632927</v>
      </c>
    </row>
    <row r="1806" spans="5:6" x14ac:dyDescent="0.25">
      <c r="E1806" s="48">
        <f t="shared" ca="1" si="58"/>
        <v>0.48824324980615474</v>
      </c>
      <c r="F1806" s="48">
        <f t="shared" ca="1" si="57"/>
        <v>6.5902264662103196</v>
      </c>
    </row>
    <row r="1807" spans="5:6" x14ac:dyDescent="0.25">
      <c r="E1807" s="48">
        <f t="shared" ca="1" si="58"/>
        <v>0.25061855703393932</v>
      </c>
      <c r="F1807" s="48">
        <f t="shared" ca="1" si="57"/>
        <v>5.5133982879916381</v>
      </c>
    </row>
    <row r="1808" spans="5:6" x14ac:dyDescent="0.25">
      <c r="E1808" s="48">
        <f t="shared" ca="1" si="58"/>
        <v>0.69822770340799811</v>
      </c>
      <c r="F1808" s="48">
        <f t="shared" ca="1" si="57"/>
        <v>8.2353029655125667</v>
      </c>
    </row>
    <row r="1809" spans="5:6" x14ac:dyDescent="0.25">
      <c r="E1809" s="48">
        <f t="shared" ca="1" si="58"/>
        <v>0.83972304829690236</v>
      </c>
      <c r="F1809" s="48">
        <f t="shared" ca="1" si="57"/>
        <v>10.721854155281436</v>
      </c>
    </row>
    <row r="1810" spans="5:6" x14ac:dyDescent="0.25">
      <c r="E1810" s="48">
        <f t="shared" ca="1" si="58"/>
        <v>0.68574422209853814</v>
      </c>
      <c r="F1810" s="48">
        <f t="shared" ca="1" si="57"/>
        <v>8.0970014148137253</v>
      </c>
    </row>
    <row r="1811" spans="5:6" x14ac:dyDescent="0.25">
      <c r="E1811" s="48">
        <f t="shared" ca="1" si="58"/>
        <v>0.24340227152586147</v>
      </c>
      <c r="F1811" s="48">
        <f t="shared" ca="1" si="57"/>
        <v>5.484426284079122</v>
      </c>
    </row>
    <row r="1812" spans="5:6" x14ac:dyDescent="0.25">
      <c r="E1812" s="48">
        <f t="shared" ca="1" si="58"/>
        <v>0.15937003812257733</v>
      </c>
      <c r="F1812" s="48">
        <f t="shared" ca="1" si="57"/>
        <v>5.1366961812105636</v>
      </c>
    </row>
    <row r="1813" spans="5:6" x14ac:dyDescent="0.25">
      <c r="E1813" s="48">
        <f t="shared" ca="1" si="58"/>
        <v>0.26915143631603944</v>
      </c>
      <c r="F1813" s="48">
        <f t="shared" ca="1" si="57"/>
        <v>5.5878596083798238</v>
      </c>
    </row>
    <row r="1814" spans="5:6" x14ac:dyDescent="0.25">
      <c r="E1814" s="48">
        <f t="shared" ca="1" si="58"/>
        <v>0.54973651824152281</v>
      </c>
      <c r="F1814" s="48">
        <f t="shared" ca="1" si="57"/>
        <v>6.961179081339445</v>
      </c>
    </row>
    <row r="1815" spans="5:6" x14ac:dyDescent="0.25">
      <c r="E1815" s="48">
        <f t="shared" ca="1" si="58"/>
        <v>1.8314741298034676E-2</v>
      </c>
      <c r="F1815" s="48">
        <f t="shared" ca="1" si="57"/>
        <v>4.1159510501114935</v>
      </c>
    </row>
    <row r="1816" spans="5:6" x14ac:dyDescent="0.25">
      <c r="E1816" s="48">
        <f t="shared" ca="1" si="58"/>
        <v>0.76249464192311789</v>
      </c>
      <c r="F1816" s="48">
        <f t="shared" ca="1" si="57"/>
        <v>9.1007822148116588</v>
      </c>
    </row>
    <row r="1817" spans="5:6" x14ac:dyDescent="0.25">
      <c r="E1817" s="48">
        <f t="shared" ca="1" si="58"/>
        <v>0.23515387364550866</v>
      </c>
      <c r="F1817" s="48">
        <f t="shared" ca="1" si="57"/>
        <v>5.4512769290034235</v>
      </c>
    </row>
    <row r="1818" spans="5:6" x14ac:dyDescent="0.25">
      <c r="E1818" s="48">
        <f t="shared" ca="1" si="58"/>
        <v>0.74562566539063568</v>
      </c>
      <c r="F1818" s="48">
        <f t="shared" ca="1" si="57"/>
        <v>8.8440441296605226</v>
      </c>
    </row>
    <row r="1819" spans="5:6" x14ac:dyDescent="0.25">
      <c r="E1819" s="48">
        <f t="shared" ca="1" si="58"/>
        <v>0.32080977427772173</v>
      </c>
      <c r="F1819" s="48">
        <f t="shared" ca="1" si="57"/>
        <v>5.7986111614355629</v>
      </c>
    </row>
    <row r="1820" spans="5:6" x14ac:dyDescent="0.25">
      <c r="E1820" s="48">
        <f t="shared" ca="1" si="58"/>
        <v>0.90184999620207329</v>
      </c>
      <c r="F1820" s="48">
        <f t="shared" ca="1" si="57"/>
        <v>13.152713930349558</v>
      </c>
    </row>
    <row r="1821" spans="5:6" x14ac:dyDescent="0.25">
      <c r="E1821" s="48">
        <f t="shared" ca="1" si="58"/>
        <v>0.63070216884020058</v>
      </c>
      <c r="F1821" s="48">
        <f t="shared" ca="1" si="57"/>
        <v>7.5679845946709872</v>
      </c>
    </row>
    <row r="1822" spans="5:6" x14ac:dyDescent="0.25">
      <c r="E1822" s="48">
        <f t="shared" ca="1" si="58"/>
        <v>0.46391710245213236</v>
      </c>
      <c r="F1822" s="48">
        <f t="shared" ca="1" si="57"/>
        <v>6.4587890226864806</v>
      </c>
    </row>
    <row r="1823" spans="5:6" x14ac:dyDescent="0.25">
      <c r="E1823" s="48">
        <f t="shared" ca="1" si="58"/>
        <v>0.99356304118719441</v>
      </c>
      <c r="F1823" s="48">
        <f t="shared" ca="1" si="57"/>
        <v>40.927922464161561</v>
      </c>
    </row>
    <row r="1824" spans="5:6" x14ac:dyDescent="0.25">
      <c r="E1824" s="48">
        <f t="shared" ca="1" si="58"/>
        <v>0.16602605936380077</v>
      </c>
      <c r="F1824" s="48">
        <f t="shared" ca="1" si="57"/>
        <v>5.1656928688999368</v>
      </c>
    </row>
    <row r="1825" spans="5:6" x14ac:dyDescent="0.25">
      <c r="E1825" s="48">
        <f t="shared" ca="1" si="58"/>
        <v>0.15598338463996442</v>
      </c>
      <c r="F1825" s="48">
        <f t="shared" ca="1" si="57"/>
        <v>5.1217771001576695</v>
      </c>
    </row>
    <row r="1826" spans="5:6" x14ac:dyDescent="0.25">
      <c r="E1826" s="48">
        <f t="shared" ca="1" si="58"/>
        <v>0.74727348962494389</v>
      </c>
      <c r="F1826" s="48">
        <f t="shared" ca="1" si="57"/>
        <v>8.8680507956077559</v>
      </c>
    </row>
    <row r="1827" spans="5:6" x14ac:dyDescent="0.25">
      <c r="E1827" s="48">
        <f t="shared" ca="1" si="58"/>
        <v>0.61903366151457684</v>
      </c>
      <c r="F1827" s="48">
        <f t="shared" ca="1" si="57"/>
        <v>7.4698002428761434</v>
      </c>
    </row>
    <row r="1828" spans="5:6" x14ac:dyDescent="0.25">
      <c r="E1828" s="48">
        <f t="shared" ca="1" si="58"/>
        <v>0.55553615494766662</v>
      </c>
      <c r="F1828" s="48">
        <f t="shared" ca="1" si="57"/>
        <v>6.9995732941539419</v>
      </c>
    </row>
    <row r="1829" spans="5:6" x14ac:dyDescent="0.25">
      <c r="E1829" s="48">
        <f t="shared" ca="1" si="58"/>
        <v>0.68932951003737064</v>
      </c>
      <c r="F1829" s="48">
        <f t="shared" ca="1" si="57"/>
        <v>8.1359220778898411</v>
      </c>
    </row>
    <row r="1830" spans="5:6" x14ac:dyDescent="0.25">
      <c r="E1830" s="48">
        <f t="shared" ca="1" si="58"/>
        <v>0.10245554831160542</v>
      </c>
      <c r="F1830" s="48">
        <f t="shared" ca="1" si="57"/>
        <v>4.8631753567342031</v>
      </c>
    </row>
    <row r="1831" spans="5:6" x14ac:dyDescent="0.25">
      <c r="E1831" s="48">
        <f t="shared" ca="1" si="58"/>
        <v>0.32305408552906034</v>
      </c>
      <c r="F1831" s="48">
        <f t="shared" ca="1" si="57"/>
        <v>5.8079536919525507</v>
      </c>
    </row>
    <row r="1832" spans="5:6" x14ac:dyDescent="0.25">
      <c r="E1832" s="48">
        <f t="shared" ca="1" si="58"/>
        <v>0.68662956665467811</v>
      </c>
      <c r="F1832" s="48">
        <f t="shared" ca="1" si="57"/>
        <v>8.106554294583411</v>
      </c>
    </row>
    <row r="1833" spans="5:6" x14ac:dyDescent="0.25">
      <c r="E1833" s="48">
        <f t="shared" ca="1" si="58"/>
        <v>3.1206526925347866E-2</v>
      </c>
      <c r="F1833" s="48">
        <f t="shared" ca="1" si="57"/>
        <v>4.3173427252508789</v>
      </c>
    </row>
    <row r="1834" spans="5:6" x14ac:dyDescent="0.25">
      <c r="E1834" s="48">
        <f t="shared" ca="1" si="58"/>
        <v>0.13825751135751796</v>
      </c>
      <c r="F1834" s="48">
        <f t="shared" ca="1" si="57"/>
        <v>5.0415184141898886</v>
      </c>
    </row>
    <row r="1835" spans="5:6" x14ac:dyDescent="0.25">
      <c r="E1835" s="48">
        <f t="shared" ca="1" si="58"/>
        <v>0.64686666879575794</v>
      </c>
      <c r="F1835" s="48">
        <f t="shared" ca="1" si="57"/>
        <v>7.7113352015461878</v>
      </c>
    </row>
    <row r="1836" spans="5:6" x14ac:dyDescent="0.25">
      <c r="E1836" s="48">
        <f t="shared" ca="1" si="58"/>
        <v>0.91806701386452882</v>
      </c>
      <c r="F1836" s="48">
        <f t="shared" ca="1" si="57"/>
        <v>14.180625167611336</v>
      </c>
    </row>
    <row r="1837" spans="5:6" x14ac:dyDescent="0.25">
      <c r="E1837" s="48">
        <f t="shared" ca="1" si="58"/>
        <v>0.1283881496280278</v>
      </c>
      <c r="F1837" s="48">
        <f t="shared" ca="1" si="57"/>
        <v>4.9949105505204265</v>
      </c>
    </row>
    <row r="1838" spans="5:6" x14ac:dyDescent="0.25">
      <c r="E1838" s="48">
        <f t="shared" ca="1" si="58"/>
        <v>0.6915437530676678</v>
      </c>
      <c r="F1838" s="48">
        <f t="shared" ca="1" si="57"/>
        <v>8.1602754270159181</v>
      </c>
    </row>
    <row r="1839" spans="5:6" x14ac:dyDescent="0.25">
      <c r="E1839" s="48">
        <f t="shared" ca="1" si="58"/>
        <v>0.98048128094531517</v>
      </c>
      <c r="F1839" s="48">
        <f t="shared" ca="1" si="57"/>
        <v>25.77994325825745</v>
      </c>
    </row>
    <row r="1840" spans="5:6" x14ac:dyDescent="0.25">
      <c r="E1840" s="48">
        <f t="shared" ca="1" si="58"/>
        <v>0.73385027143659753</v>
      </c>
      <c r="F1840" s="48">
        <f t="shared" ca="1" si="57"/>
        <v>8.6786557536968925</v>
      </c>
    </row>
    <row r="1841" spans="5:6" x14ac:dyDescent="0.25">
      <c r="E1841" s="48">
        <f t="shared" ca="1" si="58"/>
        <v>0.75298157471896854</v>
      </c>
      <c r="F1841" s="48">
        <f t="shared" ca="1" si="57"/>
        <v>8.9529496464580802</v>
      </c>
    </row>
    <row r="1842" spans="5:6" x14ac:dyDescent="0.25">
      <c r="E1842" s="48">
        <f t="shared" ca="1" si="58"/>
        <v>0.37115913902536413</v>
      </c>
      <c r="F1842" s="48">
        <f t="shared" ca="1" si="57"/>
        <v>6.0140241014124936</v>
      </c>
    </row>
    <row r="1843" spans="5:6" x14ac:dyDescent="0.25">
      <c r="E1843" s="48">
        <f t="shared" ca="1" si="58"/>
        <v>0.21081568710146747</v>
      </c>
      <c r="F1843" s="48">
        <f t="shared" ca="1" si="57"/>
        <v>5.3528613931315272</v>
      </c>
    </row>
    <row r="1844" spans="5:6" x14ac:dyDescent="0.25">
      <c r="E1844" s="48">
        <f t="shared" ca="1" si="58"/>
        <v>0.93365447158699733</v>
      </c>
      <c r="F1844" s="48">
        <f t="shared" ca="1" si="57"/>
        <v>15.483950248916818</v>
      </c>
    </row>
    <row r="1845" spans="5:6" x14ac:dyDescent="0.25">
      <c r="E1845" s="48">
        <f t="shared" ca="1" si="58"/>
        <v>0.19123992404120727</v>
      </c>
      <c r="F1845" s="48">
        <f t="shared" ca="1" si="57"/>
        <v>5.272407282773635</v>
      </c>
    </row>
    <row r="1846" spans="5:6" x14ac:dyDescent="0.25">
      <c r="E1846" s="48">
        <f t="shared" ca="1" si="58"/>
        <v>0.87235678049736964</v>
      </c>
      <c r="F1846" s="48">
        <f t="shared" ca="1" si="57"/>
        <v>11.788803143326003</v>
      </c>
    </row>
    <row r="1847" spans="5:6" x14ac:dyDescent="0.25">
      <c r="E1847" s="48">
        <f t="shared" ca="1" si="58"/>
        <v>0.58383772231358855</v>
      </c>
      <c r="F1847" s="48">
        <f t="shared" ca="1" si="57"/>
        <v>7.1970733439320327</v>
      </c>
    </row>
    <row r="1848" spans="5:6" x14ac:dyDescent="0.25">
      <c r="E1848" s="48">
        <f t="shared" ca="1" si="58"/>
        <v>0.40387498540602174</v>
      </c>
      <c r="F1848" s="48">
        <f t="shared" ca="1" si="57"/>
        <v>6.1623578746451324</v>
      </c>
    </row>
    <row r="1849" spans="5:6" x14ac:dyDescent="0.25">
      <c r="E1849" s="48">
        <f t="shared" ca="1" si="58"/>
        <v>0.39275949852115699</v>
      </c>
      <c r="F1849" s="48">
        <f t="shared" ca="1" si="57"/>
        <v>6.1110745897158818</v>
      </c>
    </row>
    <row r="1850" spans="5:6" x14ac:dyDescent="0.25">
      <c r="E1850" s="48">
        <f t="shared" ca="1" si="58"/>
        <v>0.47856234900319283</v>
      </c>
      <c r="F1850" s="48">
        <f t="shared" ca="1" si="57"/>
        <v>6.5370169359079924</v>
      </c>
    </row>
    <row r="1851" spans="5:6" x14ac:dyDescent="0.25">
      <c r="E1851" s="48">
        <f t="shared" ca="1" si="58"/>
        <v>0.49691772654763233</v>
      </c>
      <c r="F1851" s="48">
        <f t="shared" ca="1" si="57"/>
        <v>6.6389837978992405</v>
      </c>
    </row>
    <row r="1852" spans="5:6" x14ac:dyDescent="0.25">
      <c r="E1852" s="48">
        <f t="shared" ca="1" si="58"/>
        <v>0.25456841642347461</v>
      </c>
      <c r="F1852" s="48">
        <f t="shared" ca="1" si="57"/>
        <v>5.5292543888970833</v>
      </c>
    </row>
    <row r="1853" spans="5:6" x14ac:dyDescent="0.25">
      <c r="E1853" s="48">
        <f t="shared" ca="1" si="58"/>
        <v>0.4789223366176194</v>
      </c>
      <c r="F1853" s="48">
        <f t="shared" ca="1" si="57"/>
        <v>6.538973577379096</v>
      </c>
    </row>
    <row r="1854" spans="5:6" x14ac:dyDescent="0.25">
      <c r="E1854" s="48">
        <f t="shared" ca="1" si="58"/>
        <v>0.52314733706211092</v>
      </c>
      <c r="F1854" s="48">
        <f t="shared" ca="1" si="57"/>
        <v>6.7931791906646675</v>
      </c>
    </row>
    <row r="1855" spans="5:6" x14ac:dyDescent="0.25">
      <c r="E1855" s="48">
        <f t="shared" ca="1" si="58"/>
        <v>0.53073085155474975</v>
      </c>
      <c r="F1855" s="48">
        <f t="shared" ca="1" si="57"/>
        <v>6.8398156014494944</v>
      </c>
    </row>
    <row r="1856" spans="5:6" x14ac:dyDescent="0.25">
      <c r="E1856" s="48">
        <f t="shared" ca="1" si="58"/>
        <v>0.8514356931603323</v>
      </c>
      <c r="F1856" s="48">
        <f t="shared" ca="1" si="57"/>
        <v>11.066314739492428</v>
      </c>
    </row>
    <row r="1857" spans="5:6" x14ac:dyDescent="0.25">
      <c r="E1857" s="48">
        <f t="shared" ca="1" si="58"/>
        <v>0.26263810397605425</v>
      </c>
      <c r="F1857" s="48">
        <f t="shared" ca="1" si="57"/>
        <v>5.5616652345380189</v>
      </c>
    </row>
    <row r="1858" spans="5:6" x14ac:dyDescent="0.25">
      <c r="E1858" s="48">
        <f t="shared" ca="1" si="58"/>
        <v>0.80182463934620762</v>
      </c>
      <c r="F1858" s="48">
        <f t="shared" ca="1" si="57"/>
        <v>9.8142002776387933</v>
      </c>
    </row>
    <row r="1859" spans="5:6" x14ac:dyDescent="0.25">
      <c r="E1859" s="48">
        <f t="shared" ca="1" si="58"/>
        <v>0.1855777209980316</v>
      </c>
      <c r="F1859" s="48">
        <f t="shared" ref="F1859:F1922" ca="1" si="59">$C$3*((((1-E1859)^(-1/C$5))-1)^(1/$C$4))</f>
        <v>5.2488027938793582</v>
      </c>
    </row>
    <row r="1860" spans="5:6" x14ac:dyDescent="0.25">
      <c r="E1860" s="48">
        <f t="shared" ref="E1860:E1923" ca="1" si="60">RAND()</f>
        <v>0.29033495847116564</v>
      </c>
      <c r="F1860" s="48">
        <f t="shared" ca="1" si="59"/>
        <v>5.6734731412533845</v>
      </c>
    </row>
    <row r="1861" spans="5:6" x14ac:dyDescent="0.25">
      <c r="E1861" s="48">
        <f t="shared" ca="1" si="60"/>
        <v>0.67934227203426489</v>
      </c>
      <c r="F1861" s="48">
        <f t="shared" ca="1" si="59"/>
        <v>8.0290295989879983</v>
      </c>
    </row>
    <row r="1862" spans="5:6" x14ac:dyDescent="0.25">
      <c r="E1862" s="48">
        <f t="shared" ca="1" si="60"/>
        <v>0.40072031407759201</v>
      </c>
      <c r="F1862" s="48">
        <f t="shared" ca="1" si="59"/>
        <v>6.1477040710094251</v>
      </c>
    </row>
    <row r="1863" spans="5:6" x14ac:dyDescent="0.25">
      <c r="E1863" s="48">
        <f t="shared" ca="1" si="60"/>
        <v>0.2944129717184234</v>
      </c>
      <c r="F1863" s="48">
        <f t="shared" ca="1" si="59"/>
        <v>5.6900593045239969</v>
      </c>
    </row>
    <row r="1864" spans="5:6" x14ac:dyDescent="0.25">
      <c r="E1864" s="48">
        <f t="shared" ca="1" si="60"/>
        <v>0.93511716342067164</v>
      </c>
      <c r="F1864" s="48">
        <f t="shared" ca="1" si="59"/>
        <v>15.628448558290364</v>
      </c>
    </row>
    <row r="1865" spans="5:6" x14ac:dyDescent="0.25">
      <c r="E1865" s="48">
        <f t="shared" ca="1" si="60"/>
        <v>0.37427054026701689</v>
      </c>
      <c r="F1865" s="48">
        <f t="shared" ca="1" si="59"/>
        <v>6.0278062027959329</v>
      </c>
    </row>
    <row r="1866" spans="5:6" x14ac:dyDescent="0.25">
      <c r="E1866" s="48">
        <f t="shared" ca="1" si="60"/>
        <v>0.36962592035219877</v>
      </c>
      <c r="F1866" s="48">
        <f t="shared" ca="1" si="59"/>
        <v>6.0072556726875179</v>
      </c>
    </row>
    <row r="1867" spans="5:6" x14ac:dyDescent="0.25">
      <c r="E1867" s="48">
        <f t="shared" ca="1" si="60"/>
        <v>0.76678407991376607</v>
      </c>
      <c r="F1867" s="48">
        <f t="shared" ca="1" si="59"/>
        <v>9.1702064516200217</v>
      </c>
    </row>
    <row r="1868" spans="5:6" x14ac:dyDescent="0.25">
      <c r="E1868" s="48">
        <f t="shared" ca="1" si="60"/>
        <v>0.50047418031922319</v>
      </c>
      <c r="F1868" s="48">
        <f t="shared" ca="1" si="59"/>
        <v>6.6592813426596749</v>
      </c>
    </row>
    <row r="1869" spans="5:6" x14ac:dyDescent="0.25">
      <c r="E1869" s="48">
        <f t="shared" ca="1" si="60"/>
        <v>0.87560188397199434</v>
      </c>
      <c r="F1869" s="48">
        <f t="shared" ca="1" si="59"/>
        <v>11.915982083275544</v>
      </c>
    </row>
    <row r="1870" spans="5:6" x14ac:dyDescent="0.25">
      <c r="E1870" s="48">
        <f t="shared" ca="1" si="60"/>
        <v>3.2077666394597193E-2</v>
      </c>
      <c r="F1870" s="48">
        <f t="shared" ca="1" si="59"/>
        <v>4.328253969599329</v>
      </c>
    </row>
    <row r="1871" spans="5:6" x14ac:dyDescent="0.25">
      <c r="E1871" s="48">
        <f t="shared" ca="1" si="60"/>
        <v>2.7937830463674596E-2</v>
      </c>
      <c r="F1871" s="48">
        <f t="shared" ca="1" si="59"/>
        <v>4.2740451305227305</v>
      </c>
    </row>
    <row r="1872" spans="5:6" x14ac:dyDescent="0.25">
      <c r="E1872" s="48">
        <f t="shared" ca="1" si="60"/>
        <v>0.8236015218147017</v>
      </c>
      <c r="F1872" s="48">
        <f t="shared" ca="1" si="59"/>
        <v>10.302065537118331</v>
      </c>
    </row>
    <row r="1873" spans="5:6" x14ac:dyDescent="0.25">
      <c r="E1873" s="48">
        <f t="shared" ca="1" si="60"/>
        <v>0.25435439849298092</v>
      </c>
      <c r="F1873" s="48">
        <f t="shared" ca="1" si="59"/>
        <v>5.5283951832713205</v>
      </c>
    </row>
    <row r="1874" spans="5:6" x14ac:dyDescent="0.25">
      <c r="E1874" s="48">
        <f t="shared" ca="1" si="60"/>
        <v>8.1225923102577924E-2</v>
      </c>
      <c r="F1874" s="48">
        <f t="shared" ca="1" si="59"/>
        <v>4.7404096231977384</v>
      </c>
    </row>
    <row r="1875" spans="5:6" x14ac:dyDescent="0.25">
      <c r="E1875" s="48">
        <f t="shared" ca="1" si="60"/>
        <v>0.93534043831865243</v>
      </c>
      <c r="F1875" s="48">
        <f t="shared" ca="1" si="59"/>
        <v>15.650911955725753</v>
      </c>
    </row>
    <row r="1876" spans="5:6" x14ac:dyDescent="0.25">
      <c r="E1876" s="48">
        <f t="shared" ca="1" si="60"/>
        <v>0.7291792469750692</v>
      </c>
      <c r="F1876" s="48">
        <f t="shared" ca="1" si="59"/>
        <v>8.6158824645141614</v>
      </c>
    </row>
    <row r="1877" spans="5:6" x14ac:dyDescent="0.25">
      <c r="E1877" s="48">
        <f t="shared" ca="1" si="60"/>
        <v>0.83104770102549785</v>
      </c>
      <c r="F1877" s="48">
        <f t="shared" ca="1" si="59"/>
        <v>10.48890079234212</v>
      </c>
    </row>
    <row r="1878" spans="5:6" x14ac:dyDescent="0.25">
      <c r="E1878" s="48">
        <f t="shared" ca="1" si="60"/>
        <v>0.38612762492270358</v>
      </c>
      <c r="F1878" s="48">
        <f t="shared" ca="1" si="59"/>
        <v>6.0809267584307811</v>
      </c>
    </row>
    <row r="1879" spans="5:6" x14ac:dyDescent="0.25">
      <c r="E1879" s="48">
        <f t="shared" ca="1" si="60"/>
        <v>3.1684677716864118E-2</v>
      </c>
      <c r="F1879" s="48">
        <f t="shared" ca="1" si="59"/>
        <v>4.3233618746023552</v>
      </c>
    </row>
    <row r="1880" spans="5:6" x14ac:dyDescent="0.25">
      <c r="E1880" s="48">
        <f t="shared" ca="1" si="60"/>
        <v>0.48068374039414663</v>
      </c>
      <c r="F1880" s="48">
        <f t="shared" ca="1" si="59"/>
        <v>6.5485714541928122</v>
      </c>
    </row>
    <row r="1881" spans="5:6" x14ac:dyDescent="0.25">
      <c r="E1881" s="48">
        <f t="shared" ca="1" si="60"/>
        <v>0.20233961911748055</v>
      </c>
      <c r="F1881" s="48">
        <f t="shared" ca="1" si="59"/>
        <v>5.3182165805973911</v>
      </c>
    </row>
    <row r="1882" spans="5:6" x14ac:dyDescent="0.25">
      <c r="E1882" s="48">
        <f t="shared" ca="1" si="60"/>
        <v>0.50865511249424444</v>
      </c>
      <c r="F1882" s="48">
        <f t="shared" ca="1" si="59"/>
        <v>6.7066777377965074</v>
      </c>
    </row>
    <row r="1883" spans="5:6" x14ac:dyDescent="0.25">
      <c r="E1883" s="48">
        <f t="shared" ca="1" si="60"/>
        <v>0.18902544727944104</v>
      </c>
      <c r="F1883" s="48">
        <f t="shared" ca="1" si="59"/>
        <v>5.263196585812798</v>
      </c>
    </row>
    <row r="1884" spans="5:6" x14ac:dyDescent="0.25">
      <c r="E1884" s="48">
        <f t="shared" ca="1" si="60"/>
        <v>0.53003011235461495</v>
      </c>
      <c r="F1884" s="48">
        <f t="shared" ca="1" si="59"/>
        <v>6.8354650882508654</v>
      </c>
    </row>
    <row r="1885" spans="5:6" x14ac:dyDescent="0.25">
      <c r="E1885" s="48">
        <f t="shared" ca="1" si="60"/>
        <v>0.22867078150077502</v>
      </c>
      <c r="F1885" s="48">
        <f t="shared" ca="1" si="59"/>
        <v>5.4251717791554572</v>
      </c>
    </row>
    <row r="1886" spans="5:6" x14ac:dyDescent="0.25">
      <c r="E1886" s="48">
        <f t="shared" ca="1" si="60"/>
        <v>0.8766307419717847</v>
      </c>
      <c r="F1886" s="48">
        <f t="shared" ca="1" si="59"/>
        <v>11.957289377788122</v>
      </c>
    </row>
    <row r="1887" spans="5:6" x14ac:dyDescent="0.25">
      <c r="E1887" s="48">
        <f t="shared" ca="1" si="60"/>
        <v>0.77733842930023211</v>
      </c>
      <c r="F1887" s="48">
        <f t="shared" ca="1" si="59"/>
        <v>9.3489893047664214</v>
      </c>
    </row>
    <row r="1888" spans="5:6" x14ac:dyDescent="0.25">
      <c r="E1888" s="48">
        <f t="shared" ca="1" si="60"/>
        <v>0.13121552317645579</v>
      </c>
      <c r="F1888" s="48">
        <f t="shared" ca="1" si="59"/>
        <v>5.0084260702150036</v>
      </c>
    </row>
    <row r="1889" spans="5:6" x14ac:dyDescent="0.25">
      <c r="E1889" s="48">
        <f t="shared" ca="1" si="60"/>
        <v>0.33390047091731268</v>
      </c>
      <c r="F1889" s="48">
        <f t="shared" ca="1" si="59"/>
        <v>5.8534019685018492</v>
      </c>
    </row>
    <row r="1890" spans="5:6" x14ac:dyDescent="0.25">
      <c r="E1890" s="48">
        <f t="shared" ca="1" si="60"/>
        <v>7.4104481675389966E-2</v>
      </c>
      <c r="F1890" s="48">
        <f t="shared" ca="1" si="59"/>
        <v>4.6947411365664156</v>
      </c>
    </row>
    <row r="1891" spans="5:6" x14ac:dyDescent="0.25">
      <c r="E1891" s="48">
        <f t="shared" ca="1" si="60"/>
        <v>0.22284297557687094</v>
      </c>
      <c r="F1891" s="48">
        <f t="shared" ca="1" si="59"/>
        <v>5.4016486599147893</v>
      </c>
    </row>
    <row r="1892" spans="5:6" x14ac:dyDescent="0.25">
      <c r="E1892" s="48">
        <f t="shared" ca="1" si="60"/>
        <v>0.76463345181680209</v>
      </c>
      <c r="F1892" s="48">
        <f t="shared" ca="1" si="59"/>
        <v>9.1351751674288444</v>
      </c>
    </row>
    <row r="1893" spans="5:6" x14ac:dyDescent="0.25">
      <c r="E1893" s="48">
        <f t="shared" ca="1" si="60"/>
        <v>0.95985391325280689</v>
      </c>
      <c r="F1893" s="48">
        <f t="shared" ca="1" si="59"/>
        <v>19.089094420336227</v>
      </c>
    </row>
    <row r="1894" spans="5:6" x14ac:dyDescent="0.25">
      <c r="E1894" s="48">
        <f t="shared" ca="1" si="60"/>
        <v>0.92187715601284159</v>
      </c>
      <c r="F1894" s="48">
        <f t="shared" ca="1" si="59"/>
        <v>14.464798238090484</v>
      </c>
    </row>
    <row r="1895" spans="5:6" x14ac:dyDescent="0.25">
      <c r="E1895" s="48">
        <f t="shared" ca="1" si="60"/>
        <v>0.35275341363453039</v>
      </c>
      <c r="F1895" s="48">
        <f t="shared" ca="1" si="59"/>
        <v>5.9337201678072624</v>
      </c>
    </row>
    <row r="1896" spans="5:6" x14ac:dyDescent="0.25">
      <c r="E1896" s="48">
        <f t="shared" ca="1" si="60"/>
        <v>0.63278380253939515</v>
      </c>
      <c r="F1896" s="48">
        <f t="shared" ca="1" si="59"/>
        <v>7.585952184127648</v>
      </c>
    </row>
    <row r="1897" spans="5:6" x14ac:dyDescent="0.25">
      <c r="E1897" s="48">
        <f t="shared" ca="1" si="60"/>
        <v>0.33577630520931834</v>
      </c>
      <c r="F1897" s="48">
        <f t="shared" ca="1" si="59"/>
        <v>5.8613149979043841</v>
      </c>
    </row>
    <row r="1898" spans="5:6" x14ac:dyDescent="0.25">
      <c r="E1898" s="48">
        <f t="shared" ca="1" si="60"/>
        <v>0.33673784484101721</v>
      </c>
      <c r="F1898" s="48">
        <f t="shared" ca="1" si="59"/>
        <v>5.8653775247559095</v>
      </c>
    </row>
    <row r="1899" spans="5:6" x14ac:dyDescent="0.25">
      <c r="E1899" s="48">
        <f t="shared" ca="1" si="60"/>
        <v>0.97327186991932702</v>
      </c>
      <c r="F1899" s="48">
        <f t="shared" ca="1" si="59"/>
        <v>22.615165157855031</v>
      </c>
    </row>
    <row r="1900" spans="5:6" x14ac:dyDescent="0.25">
      <c r="E1900" s="48">
        <f t="shared" ca="1" si="60"/>
        <v>0.98138831928688008</v>
      </c>
      <c r="F1900" s="48">
        <f t="shared" ca="1" si="59"/>
        <v>26.296180590230961</v>
      </c>
    </row>
    <row r="1901" spans="5:6" x14ac:dyDescent="0.25">
      <c r="E1901" s="48">
        <f t="shared" ca="1" si="60"/>
        <v>0.67883127516608976</v>
      </c>
      <c r="F1901" s="48">
        <f t="shared" ca="1" si="59"/>
        <v>8.0236861869744072</v>
      </c>
    </row>
    <row r="1902" spans="5:6" x14ac:dyDescent="0.25">
      <c r="E1902" s="48">
        <f t="shared" ca="1" si="60"/>
        <v>0.99439551502428003</v>
      </c>
      <c r="F1902" s="48">
        <f t="shared" ca="1" si="59"/>
        <v>43.359086667083233</v>
      </c>
    </row>
    <row r="1903" spans="5:6" x14ac:dyDescent="0.25">
      <c r="E1903" s="48">
        <f t="shared" ca="1" si="60"/>
        <v>0.98794122053244005</v>
      </c>
      <c r="F1903" s="48">
        <f t="shared" ca="1" si="59"/>
        <v>31.508442837398832</v>
      </c>
    </row>
    <row r="1904" spans="5:6" x14ac:dyDescent="0.25">
      <c r="E1904" s="48">
        <f t="shared" ca="1" si="60"/>
        <v>0.51299273022382619</v>
      </c>
      <c r="F1904" s="48">
        <f t="shared" ca="1" si="59"/>
        <v>6.7322194393431207</v>
      </c>
    </row>
    <row r="1905" spans="5:6" x14ac:dyDescent="0.25">
      <c r="E1905" s="48">
        <f t="shared" ca="1" si="60"/>
        <v>0.89622856434582643</v>
      </c>
      <c r="F1905" s="48">
        <f t="shared" ca="1" si="59"/>
        <v>12.85100645366734</v>
      </c>
    </row>
    <row r="1906" spans="5:6" x14ac:dyDescent="0.25">
      <c r="E1906" s="48">
        <f t="shared" ca="1" si="60"/>
        <v>0.88328478039531533</v>
      </c>
      <c r="F1906" s="48">
        <f t="shared" ca="1" si="59"/>
        <v>12.236750327448602</v>
      </c>
    </row>
    <row r="1907" spans="5:6" x14ac:dyDescent="0.25">
      <c r="E1907" s="48">
        <f t="shared" ca="1" si="60"/>
        <v>0.43258537385601525</v>
      </c>
      <c r="F1907" s="48">
        <f t="shared" ca="1" si="59"/>
        <v>6.2996674714494869</v>
      </c>
    </row>
    <row r="1908" spans="5:6" x14ac:dyDescent="0.25">
      <c r="E1908" s="48">
        <f t="shared" ca="1" si="60"/>
        <v>0.22805739498789868</v>
      </c>
      <c r="F1908" s="48">
        <f t="shared" ca="1" si="59"/>
        <v>5.4226987511325913</v>
      </c>
    </row>
    <row r="1909" spans="5:6" x14ac:dyDescent="0.25">
      <c r="E1909" s="48">
        <f t="shared" ca="1" si="60"/>
        <v>0.39754961144209489</v>
      </c>
      <c r="F1909" s="48">
        <f t="shared" ca="1" si="59"/>
        <v>6.1330558511183453</v>
      </c>
    </row>
    <row r="1910" spans="5:6" x14ac:dyDescent="0.25">
      <c r="E1910" s="48">
        <f t="shared" ca="1" si="60"/>
        <v>6.3973367107075241E-2</v>
      </c>
      <c r="F1910" s="48">
        <f t="shared" ca="1" si="59"/>
        <v>4.6243789868327942</v>
      </c>
    </row>
    <row r="1911" spans="5:6" x14ac:dyDescent="0.25">
      <c r="E1911" s="48">
        <f t="shared" ca="1" si="60"/>
        <v>0.1402688301206233</v>
      </c>
      <c r="F1911" s="48">
        <f t="shared" ca="1" si="59"/>
        <v>5.0508316235759745</v>
      </c>
    </row>
    <row r="1912" spans="5:6" x14ac:dyDescent="0.25">
      <c r="E1912" s="48">
        <f t="shared" ca="1" si="60"/>
        <v>0.36408340099854997</v>
      </c>
      <c r="F1912" s="48">
        <f t="shared" ca="1" si="59"/>
        <v>5.9829115989555115</v>
      </c>
    </row>
    <row r="1913" spans="5:6" x14ac:dyDescent="0.25">
      <c r="E1913" s="48">
        <f t="shared" ca="1" si="60"/>
        <v>0.77865917576336541</v>
      </c>
      <c r="F1913" s="48">
        <f t="shared" ca="1" si="59"/>
        <v>9.3722055389657317</v>
      </c>
    </row>
    <row r="1914" spans="5:6" x14ac:dyDescent="0.25">
      <c r="E1914" s="48">
        <f t="shared" ca="1" si="60"/>
        <v>0.27545315733169184</v>
      </c>
      <c r="F1914" s="48">
        <f t="shared" ca="1" si="59"/>
        <v>5.6132492630934632</v>
      </c>
    </row>
    <row r="1915" spans="5:6" x14ac:dyDescent="0.25">
      <c r="E1915" s="48">
        <f t="shared" ca="1" si="60"/>
        <v>0.20775090040283117</v>
      </c>
      <c r="F1915" s="48">
        <f t="shared" ca="1" si="59"/>
        <v>5.3403634546531977</v>
      </c>
    </row>
    <row r="1916" spans="5:6" x14ac:dyDescent="0.25">
      <c r="E1916" s="48">
        <f t="shared" ca="1" si="60"/>
        <v>0.75788515675151735</v>
      </c>
      <c r="F1916" s="48">
        <f t="shared" ca="1" si="59"/>
        <v>9.028126286932908</v>
      </c>
    </row>
    <row r="1917" spans="5:6" x14ac:dyDescent="0.25">
      <c r="E1917" s="48">
        <f t="shared" ca="1" si="60"/>
        <v>0.68437401070824155</v>
      </c>
      <c r="F1917" s="48">
        <f t="shared" ca="1" si="59"/>
        <v>8.0822909930143485</v>
      </c>
    </row>
    <row r="1918" spans="5:6" x14ac:dyDescent="0.25">
      <c r="E1918" s="48">
        <f t="shared" ca="1" si="60"/>
        <v>0.93485401390855483</v>
      </c>
      <c r="F1918" s="48">
        <f t="shared" ca="1" si="59"/>
        <v>15.602113608575618</v>
      </c>
    </row>
    <row r="1919" spans="5:6" x14ac:dyDescent="0.25">
      <c r="E1919" s="48">
        <f t="shared" ca="1" si="60"/>
        <v>0.66794266974911687</v>
      </c>
      <c r="F1919" s="48">
        <f t="shared" ca="1" si="59"/>
        <v>7.9125807637392249</v>
      </c>
    </row>
    <row r="1920" spans="5:6" x14ac:dyDescent="0.25">
      <c r="E1920" s="48">
        <f t="shared" ca="1" si="60"/>
        <v>0.57936243508964191</v>
      </c>
      <c r="F1920" s="48">
        <f t="shared" ca="1" si="59"/>
        <v>7.1646540903211697</v>
      </c>
    </row>
    <row r="1921" spans="5:6" x14ac:dyDescent="0.25">
      <c r="E1921" s="48">
        <f t="shared" ca="1" si="60"/>
        <v>0.88095658345765959</v>
      </c>
      <c r="F1921" s="48">
        <f t="shared" ca="1" si="59"/>
        <v>12.136456296744182</v>
      </c>
    </row>
    <row r="1922" spans="5:6" x14ac:dyDescent="0.25">
      <c r="E1922" s="48">
        <f t="shared" ca="1" si="60"/>
        <v>0.63578770911191751</v>
      </c>
      <c r="F1922" s="48">
        <f t="shared" ca="1" si="59"/>
        <v>7.6121306801365751</v>
      </c>
    </row>
    <row r="1923" spans="5:6" x14ac:dyDescent="0.25">
      <c r="E1923" s="48">
        <f t="shared" ca="1" si="60"/>
        <v>0.23178295826300088</v>
      </c>
      <c r="F1923" s="48">
        <f t="shared" ref="F1923:F1986" ca="1" si="61">$C$3*((((1-E1923)^(-1/C$5))-1)^(1/$C$4))</f>
        <v>5.4377104803451681</v>
      </c>
    </row>
    <row r="1924" spans="5:6" x14ac:dyDescent="0.25">
      <c r="E1924" s="48">
        <f t="shared" ref="E1924:E1987" ca="1" si="62">RAND()</f>
        <v>0.64388313741095848</v>
      </c>
      <c r="F1924" s="48">
        <f t="shared" ca="1" si="61"/>
        <v>7.6841983513788295</v>
      </c>
    </row>
    <row r="1925" spans="5:6" x14ac:dyDescent="0.25">
      <c r="E1925" s="48">
        <f t="shared" ca="1" si="62"/>
        <v>0.82065114893489155</v>
      </c>
      <c r="F1925" s="48">
        <f t="shared" ca="1" si="61"/>
        <v>10.231097068084676</v>
      </c>
    </row>
    <row r="1926" spans="5:6" x14ac:dyDescent="0.25">
      <c r="E1926" s="48">
        <f t="shared" ca="1" si="62"/>
        <v>0.34388463721661433</v>
      </c>
      <c r="F1926" s="48">
        <f t="shared" ca="1" si="61"/>
        <v>5.8957128189784225</v>
      </c>
    </row>
    <row r="1927" spans="5:6" x14ac:dyDescent="0.25">
      <c r="E1927" s="48">
        <f t="shared" ca="1" si="62"/>
        <v>0.44285711130626926</v>
      </c>
      <c r="F1927" s="48">
        <f t="shared" ca="1" si="61"/>
        <v>6.3506814544382646</v>
      </c>
    </row>
    <row r="1928" spans="5:6" x14ac:dyDescent="0.25">
      <c r="E1928" s="48">
        <f t="shared" ca="1" si="62"/>
        <v>0.33298294153087682</v>
      </c>
      <c r="F1928" s="48">
        <f t="shared" ca="1" si="61"/>
        <v>5.8495373555001553</v>
      </c>
    </row>
    <row r="1929" spans="5:6" x14ac:dyDescent="0.25">
      <c r="E1929" s="48">
        <f t="shared" ca="1" si="62"/>
        <v>0.13404821011917156</v>
      </c>
      <c r="F1929" s="48">
        <f t="shared" ca="1" si="61"/>
        <v>5.0218320101197182</v>
      </c>
    </row>
    <row r="1930" spans="5:6" x14ac:dyDescent="0.25">
      <c r="E1930" s="48">
        <f t="shared" ca="1" si="62"/>
        <v>2.2370944936247361E-2</v>
      </c>
      <c r="F1930" s="48">
        <f t="shared" ca="1" si="61"/>
        <v>4.1895386136640669</v>
      </c>
    </row>
    <row r="1931" spans="5:6" x14ac:dyDescent="0.25">
      <c r="E1931" s="48">
        <f t="shared" ca="1" si="62"/>
        <v>0.70225425894991478</v>
      </c>
      <c r="F1931" s="48">
        <f t="shared" ca="1" si="61"/>
        <v>8.2816378045464276</v>
      </c>
    </row>
    <row r="1932" spans="5:6" x14ac:dyDescent="0.25">
      <c r="E1932" s="48">
        <f t="shared" ca="1" si="62"/>
        <v>0.78354723616652255</v>
      </c>
      <c r="F1932" s="48">
        <f t="shared" ca="1" si="61"/>
        <v>9.4598626632907798</v>
      </c>
    </row>
    <row r="1933" spans="5:6" x14ac:dyDescent="0.25">
      <c r="E1933" s="48">
        <f t="shared" ca="1" si="62"/>
        <v>0.30073648136483311</v>
      </c>
      <c r="F1933" s="48">
        <f t="shared" ca="1" si="61"/>
        <v>5.7158641947401474</v>
      </c>
    </row>
    <row r="1934" spans="5:6" x14ac:dyDescent="0.25">
      <c r="E1934" s="48">
        <f t="shared" ca="1" si="62"/>
        <v>0.36874087834426961</v>
      </c>
      <c r="F1934" s="48">
        <f t="shared" ca="1" si="61"/>
        <v>6.0033554585230853</v>
      </c>
    </row>
    <row r="1935" spans="5:6" x14ac:dyDescent="0.25">
      <c r="E1935" s="48">
        <f t="shared" ca="1" si="62"/>
        <v>0.20555360193050898</v>
      </c>
      <c r="F1935" s="48">
        <f t="shared" ca="1" si="61"/>
        <v>5.3313834667003013</v>
      </c>
    </row>
    <row r="1936" spans="5:6" x14ac:dyDescent="0.25">
      <c r="E1936" s="48">
        <f t="shared" ca="1" si="62"/>
        <v>0.95571780735068945</v>
      </c>
      <c r="F1936" s="48">
        <f t="shared" ca="1" si="61"/>
        <v>18.324882534644701</v>
      </c>
    </row>
    <row r="1937" spans="5:6" x14ac:dyDescent="0.25">
      <c r="E1937" s="48">
        <f t="shared" ca="1" si="62"/>
        <v>0.19255747682156898</v>
      </c>
      <c r="F1937" s="48">
        <f t="shared" ca="1" si="61"/>
        <v>5.2778752617887745</v>
      </c>
    </row>
    <row r="1938" spans="5:6" x14ac:dyDescent="0.25">
      <c r="E1938" s="48">
        <f t="shared" ca="1" si="62"/>
        <v>9.9715029300583624E-2</v>
      </c>
      <c r="F1938" s="48">
        <f t="shared" ca="1" si="61"/>
        <v>4.8482419074593306</v>
      </c>
    </row>
    <row r="1939" spans="5:6" x14ac:dyDescent="0.25">
      <c r="E1939" s="48">
        <f t="shared" ca="1" si="62"/>
        <v>0.33615991245680654</v>
      </c>
      <c r="F1939" s="48">
        <f t="shared" ca="1" si="61"/>
        <v>5.8629352260651757</v>
      </c>
    </row>
    <row r="1940" spans="5:6" x14ac:dyDescent="0.25">
      <c r="E1940" s="48">
        <f t="shared" ca="1" si="62"/>
        <v>0.56243854133592319</v>
      </c>
      <c r="F1940" s="48">
        <f t="shared" ca="1" si="61"/>
        <v>7.0461496277935627</v>
      </c>
    </row>
    <row r="1941" spans="5:6" x14ac:dyDescent="0.25">
      <c r="E1941" s="48">
        <f t="shared" ca="1" si="62"/>
        <v>0.39641256036352468</v>
      </c>
      <c r="F1941" s="48">
        <f t="shared" ca="1" si="61"/>
        <v>6.127822050922469</v>
      </c>
    </row>
    <row r="1942" spans="5:6" x14ac:dyDescent="0.25">
      <c r="E1942" s="48">
        <f t="shared" ca="1" si="62"/>
        <v>0.8170505533093867</v>
      </c>
      <c r="F1942" s="48">
        <f t="shared" ca="1" si="61"/>
        <v>10.146695502015739</v>
      </c>
    </row>
    <row r="1943" spans="5:6" x14ac:dyDescent="0.25">
      <c r="E1943" s="48">
        <f t="shared" ca="1" si="62"/>
        <v>0.45462214455088246</v>
      </c>
      <c r="F1943" s="48">
        <f t="shared" ca="1" si="61"/>
        <v>6.4104668890344669</v>
      </c>
    </row>
    <row r="1944" spans="5:6" x14ac:dyDescent="0.25">
      <c r="E1944" s="48">
        <f t="shared" ca="1" si="62"/>
        <v>1.6379718779900188E-2</v>
      </c>
      <c r="F1944" s="48">
        <f t="shared" ca="1" si="61"/>
        <v>4.0757985477219103</v>
      </c>
    </row>
    <row r="1945" spans="5:6" x14ac:dyDescent="0.25">
      <c r="E1945" s="48">
        <f t="shared" ca="1" si="62"/>
        <v>0.83856143487671098</v>
      </c>
      <c r="F1945" s="48">
        <f t="shared" ca="1" si="61"/>
        <v>10.689638005092618</v>
      </c>
    </row>
    <row r="1946" spans="5:6" x14ac:dyDescent="0.25">
      <c r="E1946" s="48">
        <f t="shared" ca="1" si="62"/>
        <v>0.41541299185815028</v>
      </c>
      <c r="F1946" s="48">
        <f t="shared" ca="1" si="61"/>
        <v>6.2166573535629883</v>
      </c>
    </row>
    <row r="1947" spans="5:6" x14ac:dyDescent="0.25">
      <c r="E1947" s="48">
        <f t="shared" ca="1" si="62"/>
        <v>0.31740444271836865</v>
      </c>
      <c r="F1947" s="48">
        <f t="shared" ca="1" si="61"/>
        <v>5.7844732228590239</v>
      </c>
    </row>
    <row r="1948" spans="5:6" x14ac:dyDescent="0.25">
      <c r="E1948" s="48">
        <f t="shared" ca="1" si="62"/>
        <v>3.9883720185054039E-2</v>
      </c>
      <c r="F1948" s="48">
        <f t="shared" ca="1" si="61"/>
        <v>4.4166818456963668</v>
      </c>
    </row>
    <row r="1949" spans="5:6" x14ac:dyDescent="0.25">
      <c r="E1949" s="48">
        <f t="shared" ca="1" si="62"/>
        <v>0.50306177669497631</v>
      </c>
      <c r="F1949" s="48">
        <f t="shared" ca="1" si="61"/>
        <v>6.6741649932964178</v>
      </c>
    </row>
    <row r="1950" spans="5:6" x14ac:dyDescent="0.25">
      <c r="E1950" s="48">
        <f t="shared" ca="1" si="62"/>
        <v>0.40360266562322056</v>
      </c>
      <c r="F1950" s="48">
        <f t="shared" ca="1" si="61"/>
        <v>6.161089742871118</v>
      </c>
    </row>
    <row r="1951" spans="5:6" x14ac:dyDescent="0.25">
      <c r="E1951" s="48">
        <f t="shared" ca="1" si="62"/>
        <v>0.59682468690714019</v>
      </c>
      <c r="F1951" s="48">
        <f t="shared" ca="1" si="61"/>
        <v>7.2939019602360524</v>
      </c>
    </row>
    <row r="1952" spans="5:6" x14ac:dyDescent="0.25">
      <c r="E1952" s="48">
        <f t="shared" ca="1" si="62"/>
        <v>0.58056357631422073</v>
      </c>
      <c r="F1952" s="48">
        <f t="shared" ca="1" si="61"/>
        <v>7.1733091250743852</v>
      </c>
    </row>
    <row r="1953" spans="5:6" x14ac:dyDescent="0.25">
      <c r="E1953" s="48">
        <f t="shared" ca="1" si="62"/>
        <v>0.31263742318939713</v>
      </c>
      <c r="F1953" s="48">
        <f t="shared" ca="1" si="61"/>
        <v>5.7647547627454507</v>
      </c>
    </row>
    <row r="1954" spans="5:6" x14ac:dyDescent="0.25">
      <c r="E1954" s="48">
        <f t="shared" ca="1" si="62"/>
        <v>3.2370619362727782E-2</v>
      </c>
      <c r="F1954" s="48">
        <f t="shared" ca="1" si="61"/>
        <v>4.3318692489507145</v>
      </c>
    </row>
    <row r="1955" spans="5:6" x14ac:dyDescent="0.25">
      <c r="E1955" s="48">
        <f t="shared" ca="1" si="62"/>
        <v>0.25500914624038828</v>
      </c>
      <c r="F1955" s="48">
        <f t="shared" ca="1" si="61"/>
        <v>5.5310237985693451</v>
      </c>
    </row>
    <row r="1956" spans="5:6" x14ac:dyDescent="0.25">
      <c r="E1956" s="48">
        <f t="shared" ca="1" si="62"/>
        <v>0.68965617086162501</v>
      </c>
      <c r="F1956" s="48">
        <f t="shared" ca="1" si="61"/>
        <v>8.1394995136455623</v>
      </c>
    </row>
    <row r="1957" spans="5:6" x14ac:dyDescent="0.25">
      <c r="E1957" s="48">
        <f t="shared" ca="1" si="62"/>
        <v>0.94131323572115866</v>
      </c>
      <c r="F1957" s="48">
        <f t="shared" ca="1" si="61"/>
        <v>16.295895974378968</v>
      </c>
    </row>
    <row r="1958" spans="5:6" x14ac:dyDescent="0.25">
      <c r="E1958" s="48">
        <f t="shared" ca="1" si="62"/>
        <v>0.77740147692319261</v>
      </c>
      <c r="F1958" s="48">
        <f t="shared" ca="1" si="61"/>
        <v>9.3500931332269115</v>
      </c>
    </row>
    <row r="1959" spans="5:6" x14ac:dyDescent="0.25">
      <c r="E1959" s="48">
        <f t="shared" ca="1" si="62"/>
        <v>7.7526421318154348E-2</v>
      </c>
      <c r="F1959" s="48">
        <f t="shared" ca="1" si="61"/>
        <v>4.7170285894845252</v>
      </c>
    </row>
    <row r="1960" spans="5:6" x14ac:dyDescent="0.25">
      <c r="E1960" s="48">
        <f t="shared" ca="1" si="62"/>
        <v>0.68502456263632627</v>
      </c>
      <c r="F1960" s="48">
        <f t="shared" ca="1" si="61"/>
        <v>8.0892640489715841</v>
      </c>
    </row>
    <row r="1961" spans="5:6" x14ac:dyDescent="0.25">
      <c r="E1961" s="48">
        <f t="shared" ca="1" si="62"/>
        <v>0.69481563720666772</v>
      </c>
      <c r="F1961" s="48">
        <f t="shared" ca="1" si="61"/>
        <v>8.1967140449034446</v>
      </c>
    </row>
    <row r="1962" spans="5:6" x14ac:dyDescent="0.25">
      <c r="E1962" s="48">
        <f t="shared" ca="1" si="62"/>
        <v>0.18606000772298303</v>
      </c>
      <c r="F1962" s="48">
        <f t="shared" ca="1" si="61"/>
        <v>5.2508203563920315</v>
      </c>
    </row>
    <row r="1963" spans="5:6" x14ac:dyDescent="0.25">
      <c r="E1963" s="48">
        <f t="shared" ca="1" si="62"/>
        <v>0.96345419896189433</v>
      </c>
      <c r="F1963" s="48">
        <f t="shared" ca="1" si="61"/>
        <v>19.851243490489651</v>
      </c>
    </row>
    <row r="1964" spans="5:6" x14ac:dyDescent="0.25">
      <c r="E1964" s="48">
        <f t="shared" ca="1" si="62"/>
        <v>0.41054193581824194</v>
      </c>
      <c r="F1964" s="48">
        <f t="shared" ca="1" si="61"/>
        <v>6.1935956660194504</v>
      </c>
    </row>
    <row r="1965" spans="5:6" x14ac:dyDescent="0.25">
      <c r="E1965" s="48">
        <f t="shared" ca="1" si="62"/>
        <v>0.22132431125788665</v>
      </c>
      <c r="F1965" s="48">
        <f t="shared" ca="1" si="61"/>
        <v>5.3955079291665351</v>
      </c>
    </row>
    <row r="1966" spans="5:6" x14ac:dyDescent="0.25">
      <c r="E1966" s="48">
        <f t="shared" ca="1" si="62"/>
        <v>0.18578260345557007</v>
      </c>
      <c r="F1966" s="48">
        <f t="shared" ca="1" si="61"/>
        <v>5.2496600499568906</v>
      </c>
    </row>
    <row r="1967" spans="5:6" x14ac:dyDescent="0.25">
      <c r="E1967" s="48">
        <f t="shared" ca="1" si="62"/>
        <v>0.55126954470620393</v>
      </c>
      <c r="F1967" s="48">
        <f t="shared" ca="1" si="61"/>
        <v>6.9712635399138367</v>
      </c>
    </row>
    <row r="1968" spans="5:6" x14ac:dyDescent="0.25">
      <c r="E1968" s="48">
        <f t="shared" ca="1" si="62"/>
        <v>8.0638305581082981E-2</v>
      </c>
      <c r="F1968" s="48">
        <f t="shared" ca="1" si="61"/>
        <v>4.7367426254887981</v>
      </c>
    </row>
    <row r="1969" spans="5:6" x14ac:dyDescent="0.25">
      <c r="E1969" s="48">
        <f t="shared" ca="1" si="62"/>
        <v>0.9196692596359145</v>
      </c>
      <c r="F1969" s="48">
        <f t="shared" ca="1" si="61"/>
        <v>14.297797634093058</v>
      </c>
    </row>
    <row r="1970" spans="5:6" x14ac:dyDescent="0.25">
      <c r="E1970" s="48">
        <f t="shared" ca="1" si="62"/>
        <v>0.28858532167255491</v>
      </c>
      <c r="F1970" s="48">
        <f t="shared" ca="1" si="61"/>
        <v>5.6663691846711508</v>
      </c>
    </row>
    <row r="1971" spans="5:6" x14ac:dyDescent="0.25">
      <c r="E1971" s="48">
        <f t="shared" ca="1" si="62"/>
        <v>0.43464520329940726</v>
      </c>
      <c r="F1971" s="48">
        <f t="shared" ca="1" si="61"/>
        <v>6.3098125829005483</v>
      </c>
    </row>
    <row r="1972" spans="5:6" x14ac:dyDescent="0.25">
      <c r="E1972" s="48">
        <f t="shared" ca="1" si="62"/>
        <v>0.7410048171205097</v>
      </c>
      <c r="F1972" s="48">
        <f t="shared" ca="1" si="61"/>
        <v>8.777879230792859</v>
      </c>
    </row>
    <row r="1973" spans="5:6" x14ac:dyDescent="0.25">
      <c r="E1973" s="48">
        <f t="shared" ca="1" si="62"/>
        <v>0.74882608009936513</v>
      </c>
      <c r="F1973" s="48">
        <f t="shared" ca="1" si="61"/>
        <v>8.8908731201753906</v>
      </c>
    </row>
    <row r="1974" spans="5:6" x14ac:dyDescent="0.25">
      <c r="E1974" s="48">
        <f t="shared" ca="1" si="62"/>
        <v>0.43562445582259002</v>
      </c>
      <c r="F1974" s="48">
        <f t="shared" ca="1" si="61"/>
        <v>6.3146503368162765</v>
      </c>
    </row>
    <row r="1975" spans="5:6" x14ac:dyDescent="0.25">
      <c r="E1975" s="48">
        <f t="shared" ca="1" si="62"/>
        <v>0.95566156998763652</v>
      </c>
      <c r="F1975" s="48">
        <f t="shared" ca="1" si="61"/>
        <v>18.315194506087863</v>
      </c>
    </row>
    <row r="1976" spans="5:6" x14ac:dyDescent="0.25">
      <c r="E1976" s="48">
        <f t="shared" ca="1" si="62"/>
        <v>0.49701532423849248</v>
      </c>
      <c r="F1976" s="48">
        <f t="shared" ca="1" si="61"/>
        <v>6.6395383850763441</v>
      </c>
    </row>
    <row r="1977" spans="5:6" x14ac:dyDescent="0.25">
      <c r="E1977" s="48">
        <f t="shared" ca="1" si="62"/>
        <v>0.52807922554230535</v>
      </c>
      <c r="F1977" s="48">
        <f t="shared" ca="1" si="61"/>
        <v>6.8233976596530441</v>
      </c>
    </row>
    <row r="1978" spans="5:6" x14ac:dyDescent="0.25">
      <c r="E1978" s="48">
        <f t="shared" ca="1" si="62"/>
        <v>0.72901356618737545</v>
      </c>
      <c r="F1978" s="48">
        <f t="shared" ca="1" si="61"/>
        <v>8.6136839738119502</v>
      </c>
    </row>
    <row r="1979" spans="5:6" x14ac:dyDescent="0.25">
      <c r="E1979" s="48">
        <f t="shared" ca="1" si="62"/>
        <v>0.97166478551513613</v>
      </c>
      <c r="F1979" s="48">
        <f t="shared" ca="1" si="61"/>
        <v>22.071607281669539</v>
      </c>
    </row>
    <row r="1980" spans="5:6" x14ac:dyDescent="0.25">
      <c r="E1980" s="48">
        <f t="shared" ca="1" si="62"/>
        <v>0.78336858592654679</v>
      </c>
      <c r="F1980" s="48">
        <f t="shared" ca="1" si="61"/>
        <v>9.4566097907943885</v>
      </c>
    </row>
    <row r="1981" spans="5:6" x14ac:dyDescent="0.25">
      <c r="E1981" s="48">
        <f t="shared" ca="1" si="62"/>
        <v>0.20063577835744095</v>
      </c>
      <c r="F1981" s="48">
        <f t="shared" ca="1" si="61"/>
        <v>5.311220006919207</v>
      </c>
    </row>
    <row r="1982" spans="5:6" x14ac:dyDescent="0.25">
      <c r="E1982" s="48">
        <f t="shared" ca="1" si="62"/>
        <v>0.67088211423027322</v>
      </c>
      <c r="F1982" s="48">
        <f t="shared" ca="1" si="61"/>
        <v>7.9420666829322819</v>
      </c>
    </row>
    <row r="1983" spans="5:6" x14ac:dyDescent="0.25">
      <c r="E1983" s="48">
        <f t="shared" ca="1" si="62"/>
        <v>0.58695536071982113</v>
      </c>
      <c r="F1983" s="48">
        <f t="shared" ca="1" si="61"/>
        <v>7.2199389114512194</v>
      </c>
    </row>
    <row r="1984" spans="5:6" x14ac:dyDescent="0.25">
      <c r="E1984" s="48">
        <f t="shared" ca="1" si="62"/>
        <v>0.82088023802819177</v>
      </c>
      <c r="F1984" s="48">
        <f t="shared" ca="1" si="61"/>
        <v>10.236548245377698</v>
      </c>
    </row>
    <row r="1985" spans="5:6" x14ac:dyDescent="0.25">
      <c r="E1985" s="48">
        <f t="shared" ca="1" si="62"/>
        <v>0.34106469452157728</v>
      </c>
      <c r="F1985" s="48">
        <f t="shared" ca="1" si="61"/>
        <v>5.8837132853892173</v>
      </c>
    </row>
    <row r="1986" spans="5:6" x14ac:dyDescent="0.25">
      <c r="E1986" s="48">
        <f t="shared" ca="1" si="62"/>
        <v>0.70794389043732475</v>
      </c>
      <c r="F1986" s="48">
        <f t="shared" ca="1" si="61"/>
        <v>8.3486335314415268</v>
      </c>
    </row>
    <row r="1987" spans="5:6" x14ac:dyDescent="0.25">
      <c r="E1987" s="48">
        <f t="shared" ca="1" si="62"/>
        <v>0.30598603337265384</v>
      </c>
      <c r="F1987" s="48">
        <f t="shared" ref="F1987:F2050" ca="1" si="63">$C$3*((((1-E1987)^(-1/C$5))-1)^(1/$C$4))</f>
        <v>5.737374128025218</v>
      </c>
    </row>
    <row r="1988" spans="5:6" x14ac:dyDescent="0.25">
      <c r="E1988" s="48">
        <f t="shared" ref="E1988:E2051" ca="1" si="64">RAND()</f>
        <v>0.43144787129777884</v>
      </c>
      <c r="F1988" s="48">
        <f t="shared" ca="1" si="63"/>
        <v>6.2940828595084817</v>
      </c>
    </row>
    <row r="1989" spans="5:6" x14ac:dyDescent="0.25">
      <c r="E1989" s="48">
        <f t="shared" ca="1" si="64"/>
        <v>0.18415753984176997</v>
      </c>
      <c r="F1989" s="48">
        <f t="shared" ca="1" si="63"/>
        <v>5.2428537289112063</v>
      </c>
    </row>
    <row r="1990" spans="5:6" x14ac:dyDescent="0.25">
      <c r="E1990" s="48">
        <f t="shared" ca="1" si="64"/>
        <v>0.72824614196226045</v>
      </c>
      <c r="F1990" s="48">
        <f t="shared" ca="1" si="63"/>
        <v>8.603525351630525</v>
      </c>
    </row>
    <row r="1991" spans="5:6" x14ac:dyDescent="0.25">
      <c r="E1991" s="48">
        <f t="shared" ca="1" si="64"/>
        <v>0.2244787534160545</v>
      </c>
      <c r="F1991" s="48">
        <f t="shared" ca="1" si="63"/>
        <v>5.4082576239055733</v>
      </c>
    </row>
    <row r="1992" spans="5:6" x14ac:dyDescent="0.25">
      <c r="E1992" s="48">
        <f t="shared" ca="1" si="64"/>
        <v>0.44287951809661641</v>
      </c>
      <c r="F1992" s="48">
        <f t="shared" ca="1" si="63"/>
        <v>6.3507939137418044</v>
      </c>
    </row>
    <row r="1993" spans="5:6" x14ac:dyDescent="0.25">
      <c r="E1993" s="48">
        <f t="shared" ca="1" si="64"/>
        <v>0.73408930634159753</v>
      </c>
      <c r="F1993" s="48">
        <f t="shared" ca="1" si="63"/>
        <v>8.681909862640536</v>
      </c>
    </row>
    <row r="1994" spans="5:6" x14ac:dyDescent="0.25">
      <c r="E1994" s="48">
        <f t="shared" ca="1" si="64"/>
        <v>0.34403404187514552</v>
      </c>
      <c r="F1994" s="48">
        <f t="shared" ca="1" si="63"/>
        <v>5.8963496891018599</v>
      </c>
    </row>
    <row r="1995" spans="5:6" x14ac:dyDescent="0.25">
      <c r="E1995" s="48">
        <f t="shared" ca="1" si="64"/>
        <v>0.92739087386771357</v>
      </c>
      <c r="F1995" s="48">
        <f t="shared" ca="1" si="63"/>
        <v>14.912722180142898</v>
      </c>
    </row>
    <row r="1996" spans="5:6" x14ac:dyDescent="0.25">
      <c r="E1996" s="48">
        <f t="shared" ca="1" si="64"/>
        <v>0.23595156286770935</v>
      </c>
      <c r="F1996" s="48">
        <f t="shared" ca="1" si="63"/>
        <v>5.454485348057716</v>
      </c>
    </row>
    <row r="1997" spans="5:6" x14ac:dyDescent="0.25">
      <c r="E1997" s="48">
        <f t="shared" ca="1" si="64"/>
        <v>7.0821373280673172E-2</v>
      </c>
      <c r="F1997" s="48">
        <f t="shared" ca="1" si="63"/>
        <v>4.6727022355588801</v>
      </c>
    </row>
    <row r="1998" spans="5:6" x14ac:dyDescent="0.25">
      <c r="E1998" s="48">
        <f t="shared" ca="1" si="64"/>
        <v>0.95405338994884237</v>
      </c>
      <c r="F1998" s="48">
        <f t="shared" ca="1" si="63"/>
        <v>18.0453114676003</v>
      </c>
    </row>
    <row r="1999" spans="5:6" x14ac:dyDescent="0.25">
      <c r="E1999" s="48">
        <f t="shared" ca="1" si="64"/>
        <v>0.55925105014504395</v>
      </c>
      <c r="F1999" s="48">
        <f t="shared" ca="1" si="63"/>
        <v>7.0245195286723483</v>
      </c>
    </row>
    <row r="2000" spans="5:6" x14ac:dyDescent="0.25">
      <c r="E2000" s="48">
        <f t="shared" ca="1" si="64"/>
        <v>0.51799531490034589</v>
      </c>
      <c r="F2000" s="48">
        <f t="shared" ca="1" si="63"/>
        <v>6.7620430229575383</v>
      </c>
    </row>
    <row r="2001" spans="5:6" x14ac:dyDescent="0.25">
      <c r="E2001" s="48">
        <f t="shared" ca="1" si="64"/>
        <v>0.13930572370253025</v>
      </c>
      <c r="F2001" s="48">
        <f t="shared" ca="1" si="63"/>
        <v>5.0463793531446353</v>
      </c>
    </row>
    <row r="2002" spans="5:6" x14ac:dyDescent="0.25">
      <c r="E2002" s="48">
        <f t="shared" ca="1" si="64"/>
        <v>0.24313141374356739</v>
      </c>
      <c r="F2002" s="48">
        <f t="shared" ca="1" si="63"/>
        <v>5.4833384964581855</v>
      </c>
    </row>
    <row r="2003" spans="5:6" x14ac:dyDescent="0.25">
      <c r="E2003" s="48">
        <f t="shared" ca="1" si="64"/>
        <v>4.528632941495303E-3</v>
      </c>
      <c r="F2003" s="48">
        <f t="shared" ca="1" si="63"/>
        <v>3.6506902325122055</v>
      </c>
    </row>
    <row r="2004" spans="5:6" x14ac:dyDescent="0.25">
      <c r="E2004" s="48">
        <f t="shared" ca="1" si="64"/>
        <v>0.31062847474505506</v>
      </c>
      <c r="F2004" s="48">
        <f t="shared" ca="1" si="63"/>
        <v>5.756469149175083</v>
      </c>
    </row>
    <row r="2005" spans="5:6" x14ac:dyDescent="0.25">
      <c r="E2005" s="48">
        <f t="shared" ca="1" si="64"/>
        <v>0.41892809445741364</v>
      </c>
      <c r="F2005" s="48">
        <f t="shared" ca="1" si="63"/>
        <v>6.2334285930514097</v>
      </c>
    </row>
    <row r="2006" spans="5:6" x14ac:dyDescent="0.25">
      <c r="E2006" s="48">
        <f t="shared" ca="1" si="64"/>
        <v>0.17157215647228163</v>
      </c>
      <c r="F2006" s="48">
        <f t="shared" ca="1" si="63"/>
        <v>5.1895564504674061</v>
      </c>
    </row>
    <row r="2007" spans="5:6" x14ac:dyDescent="0.25">
      <c r="E2007" s="48">
        <f t="shared" ca="1" si="64"/>
        <v>0.70221096745810685</v>
      </c>
      <c r="F2007" s="48">
        <f t="shared" ca="1" si="63"/>
        <v>8.2811349584684386</v>
      </c>
    </row>
    <row r="2008" spans="5:6" x14ac:dyDescent="0.25">
      <c r="E2008" s="48">
        <f t="shared" ca="1" si="64"/>
        <v>0.1249359062370563</v>
      </c>
      <c r="F2008" s="48">
        <f t="shared" ca="1" si="63"/>
        <v>4.9782145779261313</v>
      </c>
    </row>
    <row r="2009" spans="5:6" x14ac:dyDescent="0.25">
      <c r="E2009" s="48">
        <f t="shared" ca="1" si="64"/>
        <v>0.78343538651790057</v>
      </c>
      <c r="F2009" s="48">
        <f t="shared" ca="1" si="63"/>
        <v>9.4578256550087598</v>
      </c>
    </row>
    <row r="2010" spans="5:6" x14ac:dyDescent="0.25">
      <c r="E2010" s="48">
        <f t="shared" ca="1" si="64"/>
        <v>0.44041642412144943</v>
      </c>
      <c r="F2010" s="48">
        <f t="shared" ca="1" si="63"/>
        <v>6.3384628545015707</v>
      </c>
    </row>
    <row r="2011" spans="5:6" x14ac:dyDescent="0.25">
      <c r="E2011" s="48">
        <f t="shared" ca="1" si="64"/>
        <v>0.67977994969402644</v>
      </c>
      <c r="F2011" s="48">
        <f t="shared" ca="1" si="63"/>
        <v>8.0336158182018664</v>
      </c>
    </row>
    <row r="2012" spans="5:6" x14ac:dyDescent="0.25">
      <c r="E2012" s="48">
        <f t="shared" ca="1" si="64"/>
        <v>0.6944990850668048</v>
      </c>
      <c r="F2012" s="48">
        <f t="shared" ca="1" si="63"/>
        <v>8.1931647132530578</v>
      </c>
    </row>
    <row r="2013" spans="5:6" x14ac:dyDescent="0.25">
      <c r="E2013" s="48">
        <f t="shared" ca="1" si="64"/>
        <v>0.7408441333589918</v>
      </c>
      <c r="F2013" s="48">
        <f t="shared" ca="1" si="63"/>
        <v>8.7756084511860273</v>
      </c>
    </row>
    <row r="2014" spans="5:6" x14ac:dyDescent="0.25">
      <c r="E2014" s="48">
        <f t="shared" ca="1" si="64"/>
        <v>0.50962392272042567</v>
      </c>
      <c r="F2014" s="48">
        <f t="shared" ca="1" si="63"/>
        <v>6.7123573205193718</v>
      </c>
    </row>
    <row r="2015" spans="5:6" x14ac:dyDescent="0.25">
      <c r="E2015" s="48">
        <f t="shared" ca="1" si="64"/>
        <v>0.74128036927516772</v>
      </c>
      <c r="F2015" s="48">
        <f t="shared" ca="1" si="63"/>
        <v>8.7817779602669912</v>
      </c>
    </row>
    <row r="2016" spans="5:6" x14ac:dyDescent="0.25">
      <c r="E2016" s="48">
        <f t="shared" ca="1" si="64"/>
        <v>0.29481907302852217</v>
      </c>
      <c r="F2016" s="48">
        <f t="shared" ca="1" si="63"/>
        <v>5.691713286404541</v>
      </c>
    </row>
    <row r="2017" spans="5:6" x14ac:dyDescent="0.25">
      <c r="E2017" s="48">
        <f t="shared" ca="1" si="64"/>
        <v>0.42978905077111018</v>
      </c>
      <c r="F2017" s="48">
        <f t="shared" ca="1" si="63"/>
        <v>6.2859613423449989</v>
      </c>
    </row>
    <row r="2018" spans="5:6" x14ac:dyDescent="0.25">
      <c r="E2018" s="48">
        <f t="shared" ca="1" si="64"/>
        <v>0.49750414504810736</v>
      </c>
      <c r="F2018" s="48">
        <f t="shared" ca="1" si="63"/>
        <v>6.6423180995143047</v>
      </c>
    </row>
    <row r="2019" spans="5:6" x14ac:dyDescent="0.25">
      <c r="E2019" s="48">
        <f t="shared" ca="1" si="64"/>
        <v>2.5180160760588488E-2</v>
      </c>
      <c r="F2019" s="48">
        <f t="shared" ca="1" si="63"/>
        <v>4.2341362065799153</v>
      </c>
    </row>
    <row r="2020" spans="5:6" x14ac:dyDescent="0.25">
      <c r="E2020" s="48">
        <f t="shared" ca="1" si="64"/>
        <v>0.37719831242266622</v>
      </c>
      <c r="F2020" s="48">
        <f t="shared" ca="1" si="63"/>
        <v>6.0408332421458795</v>
      </c>
    </row>
    <row r="2021" spans="5:6" x14ac:dyDescent="0.25">
      <c r="E2021" s="48">
        <f t="shared" ca="1" si="64"/>
        <v>0.27165020343525892</v>
      </c>
      <c r="F2021" s="48">
        <f t="shared" ca="1" si="63"/>
        <v>5.5979208548655102</v>
      </c>
    </row>
    <row r="2022" spans="5:6" x14ac:dyDescent="0.25">
      <c r="E2022" s="48">
        <f t="shared" ca="1" si="64"/>
        <v>0.73542685275071051</v>
      </c>
      <c r="F2022" s="48">
        <f t="shared" ca="1" si="63"/>
        <v>8.7001950377560586</v>
      </c>
    </row>
    <row r="2023" spans="5:6" x14ac:dyDescent="0.25">
      <c r="E2023" s="48">
        <f t="shared" ca="1" si="64"/>
        <v>0.98759871088886431</v>
      </c>
      <c r="F2023" s="48">
        <f t="shared" ca="1" si="63"/>
        <v>31.142883718383345</v>
      </c>
    </row>
    <row r="2024" spans="5:6" x14ac:dyDescent="0.25">
      <c r="E2024" s="48">
        <f t="shared" ca="1" si="64"/>
        <v>0.27998253495424275</v>
      </c>
      <c r="F2024" s="48">
        <f t="shared" ca="1" si="63"/>
        <v>5.6315345842258751</v>
      </c>
    </row>
    <row r="2025" spans="5:6" x14ac:dyDescent="0.25">
      <c r="E2025" s="48">
        <f t="shared" ca="1" si="64"/>
        <v>0.7100363437555175</v>
      </c>
      <c r="F2025" s="48">
        <f t="shared" ca="1" si="63"/>
        <v>8.3737358324219215</v>
      </c>
    </row>
    <row r="2026" spans="5:6" x14ac:dyDescent="0.25">
      <c r="E2026" s="48">
        <f t="shared" ca="1" si="64"/>
        <v>0.26992650988794409</v>
      </c>
      <c r="F2026" s="48">
        <f t="shared" ca="1" si="63"/>
        <v>5.5909796171741881</v>
      </c>
    </row>
    <row r="2027" spans="5:6" x14ac:dyDescent="0.25">
      <c r="E2027" s="48">
        <f t="shared" ca="1" si="64"/>
        <v>0.9609543895268019</v>
      </c>
      <c r="F2027" s="48">
        <f t="shared" ca="1" si="63"/>
        <v>19.311451177738121</v>
      </c>
    </row>
    <row r="2028" spans="5:6" x14ac:dyDescent="0.25">
      <c r="E2028" s="48">
        <f t="shared" ca="1" si="64"/>
        <v>0.75539167880582192</v>
      </c>
      <c r="F2028" s="48">
        <f t="shared" ca="1" si="63"/>
        <v>8.9896328152274947</v>
      </c>
    </row>
    <row r="2029" spans="5:6" x14ac:dyDescent="0.25">
      <c r="E2029" s="48">
        <f t="shared" ca="1" si="64"/>
        <v>0.38417648177231933</v>
      </c>
      <c r="F2029" s="48">
        <f t="shared" ca="1" si="63"/>
        <v>6.0721181178952719</v>
      </c>
    </row>
    <row r="2030" spans="5:6" x14ac:dyDescent="0.25">
      <c r="E2030" s="48">
        <f t="shared" ca="1" si="64"/>
        <v>0.97049639546671962</v>
      </c>
      <c r="F2030" s="48">
        <f t="shared" ca="1" si="63"/>
        <v>21.703114133568604</v>
      </c>
    </row>
    <row r="2031" spans="5:6" x14ac:dyDescent="0.25">
      <c r="E2031" s="48">
        <f t="shared" ca="1" si="64"/>
        <v>0.40523731823034415</v>
      </c>
      <c r="F2031" s="48">
        <f t="shared" ca="1" si="63"/>
        <v>6.1687110522056789</v>
      </c>
    </row>
    <row r="2032" spans="5:6" x14ac:dyDescent="0.25">
      <c r="E2032" s="48">
        <f t="shared" ca="1" si="64"/>
        <v>0.48480516045777999</v>
      </c>
      <c r="F2032" s="48">
        <f t="shared" ca="1" si="63"/>
        <v>6.5711874076016672</v>
      </c>
    </row>
    <row r="2033" spans="5:6" x14ac:dyDescent="0.25">
      <c r="E2033" s="48">
        <f t="shared" ca="1" si="64"/>
        <v>0.10670250788103008</v>
      </c>
      <c r="F2033" s="48">
        <f t="shared" ca="1" si="63"/>
        <v>4.8858771792588964</v>
      </c>
    </row>
    <row r="2034" spans="5:6" x14ac:dyDescent="0.25">
      <c r="E2034" s="48">
        <f t="shared" ca="1" si="64"/>
        <v>9.1616543325936828E-2</v>
      </c>
      <c r="F2034" s="48">
        <f t="shared" ca="1" si="63"/>
        <v>4.8026563746431536</v>
      </c>
    </row>
    <row r="2035" spans="5:6" x14ac:dyDescent="0.25">
      <c r="E2035" s="48">
        <f t="shared" ca="1" si="64"/>
        <v>0.32489971295487774</v>
      </c>
      <c r="F2035" s="48">
        <f t="shared" ca="1" si="63"/>
        <v>5.815651839969938</v>
      </c>
    </row>
    <row r="2036" spans="5:6" x14ac:dyDescent="0.25">
      <c r="E2036" s="48">
        <f t="shared" ca="1" si="64"/>
        <v>0.10072183726987116</v>
      </c>
      <c r="F2036" s="48">
        <f t="shared" ca="1" si="63"/>
        <v>4.8537551703621942</v>
      </c>
    </row>
    <row r="2037" spans="5:6" x14ac:dyDescent="0.25">
      <c r="E2037" s="48">
        <f t="shared" ca="1" si="64"/>
        <v>0.53063807867668211</v>
      </c>
      <c r="F2037" s="48">
        <f t="shared" ca="1" si="63"/>
        <v>6.8392391360225799</v>
      </c>
    </row>
    <row r="2038" spans="5:6" x14ac:dyDescent="0.25">
      <c r="E2038" s="48">
        <f t="shared" ca="1" si="64"/>
        <v>0.92941369451930045</v>
      </c>
      <c r="F2038" s="48">
        <f t="shared" ca="1" si="63"/>
        <v>15.089322922957749</v>
      </c>
    </row>
    <row r="2039" spans="5:6" x14ac:dyDescent="0.25">
      <c r="E2039" s="48">
        <f t="shared" ca="1" si="64"/>
        <v>0.39218415791147654</v>
      </c>
      <c r="F2039" s="48">
        <f t="shared" ca="1" si="63"/>
        <v>6.1084462006291353</v>
      </c>
    </row>
    <row r="2040" spans="5:6" x14ac:dyDescent="0.25">
      <c r="E2040" s="48">
        <f t="shared" ca="1" si="64"/>
        <v>0.11726736959074802</v>
      </c>
      <c r="F2040" s="48">
        <f t="shared" ca="1" si="63"/>
        <v>4.9402943859702901</v>
      </c>
    </row>
    <row r="2041" spans="5:6" x14ac:dyDescent="0.25">
      <c r="E2041" s="48">
        <f t="shared" ca="1" si="64"/>
        <v>0.72804918869319801</v>
      </c>
      <c r="F2041" s="48">
        <f t="shared" ca="1" si="63"/>
        <v>8.600924742897222</v>
      </c>
    </row>
    <row r="2042" spans="5:6" x14ac:dyDescent="0.25">
      <c r="E2042" s="48">
        <f t="shared" ca="1" si="64"/>
        <v>0.27688168415970926</v>
      </c>
      <c r="F2042" s="48">
        <f t="shared" ca="1" si="63"/>
        <v>5.6190126770979729</v>
      </c>
    </row>
    <row r="2043" spans="5:6" x14ac:dyDescent="0.25">
      <c r="E2043" s="48">
        <f t="shared" ca="1" si="64"/>
        <v>0.99646728614842017</v>
      </c>
      <c r="F2043" s="48">
        <f t="shared" ca="1" si="63"/>
        <v>52.552269841053281</v>
      </c>
    </row>
    <row r="2044" spans="5:6" x14ac:dyDescent="0.25">
      <c r="E2044" s="48">
        <f t="shared" ca="1" si="64"/>
        <v>0.80049048705207448</v>
      </c>
      <c r="F2044" s="48">
        <f t="shared" ca="1" si="63"/>
        <v>9.7867927704710826</v>
      </c>
    </row>
    <row r="2045" spans="5:6" x14ac:dyDescent="0.25">
      <c r="E2045" s="48">
        <f t="shared" ca="1" si="64"/>
        <v>0.62895558832977139</v>
      </c>
      <c r="F2045" s="48">
        <f t="shared" ca="1" si="63"/>
        <v>7.5530168913566866</v>
      </c>
    </row>
    <row r="2046" spans="5:6" x14ac:dyDescent="0.25">
      <c r="E2046" s="48">
        <f t="shared" ca="1" si="64"/>
        <v>0.67848143251717064</v>
      </c>
      <c r="F2046" s="48">
        <f t="shared" ca="1" si="63"/>
        <v>8.0200348022609784</v>
      </c>
    </row>
    <row r="2047" spans="5:6" x14ac:dyDescent="0.25">
      <c r="E2047" s="48">
        <f t="shared" ca="1" si="64"/>
        <v>0.48964831852198087</v>
      </c>
      <c r="F2047" s="48">
        <f t="shared" ca="1" si="63"/>
        <v>6.5980533293578656</v>
      </c>
    </row>
    <row r="2048" spans="5:6" x14ac:dyDescent="0.25">
      <c r="E2048" s="48">
        <f t="shared" ca="1" si="64"/>
        <v>0.28384179641565044</v>
      </c>
      <c r="F2048" s="48">
        <f t="shared" ca="1" si="63"/>
        <v>5.647143192138552</v>
      </c>
    </row>
    <row r="2049" spans="5:6" x14ac:dyDescent="0.25">
      <c r="E2049" s="48">
        <f t="shared" ca="1" si="64"/>
        <v>0.28541583635140166</v>
      </c>
      <c r="F2049" s="48">
        <f t="shared" ca="1" si="63"/>
        <v>5.6535176718525069</v>
      </c>
    </row>
    <row r="2050" spans="5:6" x14ac:dyDescent="0.25">
      <c r="E2050" s="48">
        <f t="shared" ca="1" si="64"/>
        <v>0.86025636092179947</v>
      </c>
      <c r="F2050" s="48">
        <f t="shared" ca="1" si="63"/>
        <v>11.35219185023541</v>
      </c>
    </row>
    <row r="2051" spans="5:6" x14ac:dyDescent="0.25">
      <c r="E2051" s="48">
        <f t="shared" ca="1" si="64"/>
        <v>3.6021486125254243E-2</v>
      </c>
      <c r="F2051" s="48">
        <f t="shared" ref="F2051:F2114" ca="1" si="65">$C$3*((((1-E2051)^(-1/C$5))-1)^(1/$C$4))</f>
        <v>4.3748466049625598</v>
      </c>
    </row>
    <row r="2052" spans="5:6" x14ac:dyDescent="0.25">
      <c r="E2052" s="48">
        <f t="shared" ref="E2052:E2115" ca="1" si="66">RAND()</f>
        <v>0.55643602269983872</v>
      </c>
      <c r="F2052" s="48">
        <f t="shared" ca="1" si="65"/>
        <v>7.0055904263115973</v>
      </c>
    </row>
    <row r="2053" spans="5:6" x14ac:dyDescent="0.25">
      <c r="E2053" s="48">
        <f t="shared" ca="1" si="66"/>
        <v>0.87991806690353258</v>
      </c>
      <c r="F2053" s="48">
        <f t="shared" ca="1" si="65"/>
        <v>12.092610686142804</v>
      </c>
    </row>
    <row r="2054" spans="5:6" x14ac:dyDescent="0.25">
      <c r="E2054" s="48">
        <f t="shared" ca="1" si="66"/>
        <v>0.85387182721169774</v>
      </c>
      <c r="F2054" s="48">
        <f t="shared" ca="1" si="65"/>
        <v>11.142819924223897</v>
      </c>
    </row>
    <row r="2055" spans="5:6" x14ac:dyDescent="0.25">
      <c r="E2055" s="48">
        <f t="shared" ca="1" si="66"/>
        <v>0.29742285524635681</v>
      </c>
      <c r="F2055" s="48">
        <f t="shared" ca="1" si="65"/>
        <v>5.702328357307362</v>
      </c>
    </row>
    <row r="2056" spans="5:6" x14ac:dyDescent="0.25">
      <c r="E2056" s="48">
        <f t="shared" ca="1" si="66"/>
        <v>0.51031696360497625</v>
      </c>
      <c r="F2056" s="48">
        <f t="shared" ca="1" si="65"/>
        <v>6.7164290632666201</v>
      </c>
    </row>
    <row r="2057" spans="5:6" x14ac:dyDescent="0.25">
      <c r="E2057" s="48">
        <f t="shared" ca="1" si="66"/>
        <v>0.43605501004830671</v>
      </c>
      <c r="F2057" s="48">
        <f t="shared" ca="1" si="65"/>
        <v>6.316780406738939</v>
      </c>
    </row>
    <row r="2058" spans="5:6" x14ac:dyDescent="0.25">
      <c r="E2058" s="48">
        <f t="shared" ca="1" si="66"/>
        <v>0.51128928148868147</v>
      </c>
      <c r="F2058" s="48">
        <f t="shared" ca="1" si="65"/>
        <v>6.7221540992512265</v>
      </c>
    </row>
    <row r="2059" spans="5:6" x14ac:dyDescent="0.25">
      <c r="E2059" s="48">
        <f t="shared" ca="1" si="66"/>
        <v>0.89059587491550085</v>
      </c>
      <c r="F2059" s="48">
        <f t="shared" ca="1" si="65"/>
        <v>12.571064745668281</v>
      </c>
    </row>
    <row r="2060" spans="5:6" x14ac:dyDescent="0.25">
      <c r="E2060" s="48">
        <f t="shared" ca="1" si="66"/>
        <v>0.63979838695262226</v>
      </c>
      <c r="F2060" s="48">
        <f t="shared" ca="1" si="65"/>
        <v>7.6475536592970785</v>
      </c>
    </row>
    <row r="2061" spans="5:6" x14ac:dyDescent="0.25">
      <c r="E2061" s="48">
        <f t="shared" ca="1" si="66"/>
        <v>0.78866237890468183</v>
      </c>
      <c r="F2061" s="48">
        <f t="shared" ca="1" si="65"/>
        <v>9.5546416668907366</v>
      </c>
    </row>
    <row r="2062" spans="5:6" x14ac:dyDescent="0.25">
      <c r="E2062" s="48">
        <f t="shared" ca="1" si="66"/>
        <v>0.4472169466335687</v>
      </c>
      <c r="F2062" s="48">
        <f t="shared" ca="1" si="65"/>
        <v>6.3726627811407184</v>
      </c>
    </row>
    <row r="2063" spans="5:6" x14ac:dyDescent="0.25">
      <c r="E2063" s="48">
        <f t="shared" ca="1" si="66"/>
        <v>0.34116439713114677</v>
      </c>
      <c r="F2063" s="48">
        <f t="shared" ca="1" si="65"/>
        <v>5.8841368672457586</v>
      </c>
    </row>
    <row r="2064" spans="5:6" x14ac:dyDescent="0.25">
      <c r="E2064" s="48">
        <f t="shared" ca="1" si="66"/>
        <v>0.73953214147890189</v>
      </c>
      <c r="F2064" s="48">
        <f t="shared" ca="1" si="65"/>
        <v>8.7571414583288316</v>
      </c>
    </row>
    <row r="2065" spans="5:6" x14ac:dyDescent="0.25">
      <c r="E2065" s="48">
        <f t="shared" ca="1" si="66"/>
        <v>0.37936128530170699</v>
      </c>
      <c r="F2065" s="48">
        <f t="shared" ca="1" si="65"/>
        <v>6.050494422411365</v>
      </c>
    </row>
    <row r="2066" spans="5:6" x14ac:dyDescent="0.25">
      <c r="E2066" s="48">
        <f t="shared" ca="1" si="66"/>
        <v>0.57918133785259518</v>
      </c>
      <c r="F2066" s="48">
        <f t="shared" ca="1" si="65"/>
        <v>7.1633520689610499</v>
      </c>
    </row>
    <row r="2067" spans="5:6" x14ac:dyDescent="0.25">
      <c r="E2067" s="48">
        <f t="shared" ca="1" si="66"/>
        <v>0.80024709431353847</v>
      </c>
      <c r="F2067" s="48">
        <f t="shared" ca="1" si="65"/>
        <v>9.7818207173324208</v>
      </c>
    </row>
    <row r="2068" spans="5:6" x14ac:dyDescent="0.25">
      <c r="E2068" s="48">
        <f t="shared" ca="1" si="66"/>
        <v>0.50082411998269516</v>
      </c>
      <c r="F2068" s="48">
        <f t="shared" ca="1" si="65"/>
        <v>6.6612884312668257</v>
      </c>
    </row>
    <row r="2069" spans="5:6" x14ac:dyDescent="0.25">
      <c r="E2069" s="48">
        <f t="shared" ca="1" si="66"/>
        <v>0.43714313019350737</v>
      </c>
      <c r="F2069" s="48">
        <f t="shared" ca="1" si="65"/>
        <v>6.3221719092767401</v>
      </c>
    </row>
    <row r="2070" spans="5:6" x14ac:dyDescent="0.25">
      <c r="E2070" s="48">
        <f t="shared" ca="1" si="66"/>
        <v>0.8441810822339666</v>
      </c>
      <c r="F2070" s="48">
        <f t="shared" ca="1" si="65"/>
        <v>10.848630977431231</v>
      </c>
    </row>
    <row r="2071" spans="5:6" x14ac:dyDescent="0.25">
      <c r="E2071" s="48">
        <f t="shared" ca="1" si="66"/>
        <v>0.65605675836115251</v>
      </c>
      <c r="F2071" s="48">
        <f t="shared" ca="1" si="65"/>
        <v>7.796970598153111</v>
      </c>
    </row>
    <row r="2072" spans="5:6" x14ac:dyDescent="0.25">
      <c r="E2072" s="48">
        <f t="shared" ca="1" si="66"/>
        <v>0.66941193490431528</v>
      </c>
      <c r="F2072" s="48">
        <f t="shared" ca="1" si="65"/>
        <v>7.9272733065995196</v>
      </c>
    </row>
    <row r="2073" spans="5:6" x14ac:dyDescent="0.25">
      <c r="E2073" s="48">
        <f t="shared" ca="1" si="66"/>
        <v>0.98512945512774441</v>
      </c>
      <c r="F2073" s="48">
        <f t="shared" ca="1" si="65"/>
        <v>28.873569053895075</v>
      </c>
    </row>
    <row r="2074" spans="5:6" x14ac:dyDescent="0.25">
      <c r="E2074" s="48">
        <f t="shared" ca="1" si="66"/>
        <v>0.72149439541400773</v>
      </c>
      <c r="F2074" s="48">
        <f t="shared" ca="1" si="65"/>
        <v>8.5158598136947337</v>
      </c>
    </row>
    <row r="2075" spans="5:6" x14ac:dyDescent="0.25">
      <c r="E2075" s="48">
        <f t="shared" ca="1" si="66"/>
        <v>0.71766903207359378</v>
      </c>
      <c r="F2075" s="48">
        <f t="shared" ca="1" si="65"/>
        <v>8.4675085017789691</v>
      </c>
    </row>
    <row r="2076" spans="5:6" x14ac:dyDescent="0.25">
      <c r="E2076" s="48">
        <f t="shared" ca="1" si="66"/>
        <v>0.47971300529605909</v>
      </c>
      <c r="F2076" s="48">
        <f t="shared" ca="1" si="65"/>
        <v>6.5432769611044641</v>
      </c>
    </row>
    <row r="2077" spans="5:6" x14ac:dyDescent="0.25">
      <c r="E2077" s="48">
        <f t="shared" ca="1" si="66"/>
        <v>0.87726967785855148</v>
      </c>
      <c r="F2077" s="48">
        <f t="shared" ca="1" si="65"/>
        <v>11.983188260928848</v>
      </c>
    </row>
    <row r="2078" spans="5:6" x14ac:dyDescent="0.25">
      <c r="E2078" s="48">
        <f t="shared" ca="1" si="66"/>
        <v>0.26160429888225867</v>
      </c>
      <c r="F2078" s="48">
        <f t="shared" ca="1" si="65"/>
        <v>5.5575110205887466</v>
      </c>
    </row>
    <row r="2079" spans="5:6" x14ac:dyDescent="0.25">
      <c r="E2079" s="48">
        <f t="shared" ca="1" si="66"/>
        <v>0.76151948234625888</v>
      </c>
      <c r="F2079" s="48">
        <f t="shared" ca="1" si="65"/>
        <v>9.0852461698021276</v>
      </c>
    </row>
    <row r="2080" spans="5:6" x14ac:dyDescent="0.25">
      <c r="E2080" s="48">
        <f t="shared" ca="1" si="66"/>
        <v>1.165340915680968E-2</v>
      </c>
      <c r="F2080" s="48">
        <f t="shared" ca="1" si="65"/>
        <v>3.9570017565499649</v>
      </c>
    </row>
    <row r="2081" spans="5:6" x14ac:dyDescent="0.25">
      <c r="E2081" s="48">
        <f t="shared" ca="1" si="66"/>
        <v>0.64040099815524409</v>
      </c>
      <c r="F2081" s="48">
        <f t="shared" ca="1" si="65"/>
        <v>7.6529233482752499</v>
      </c>
    </row>
    <row r="2082" spans="5:6" x14ac:dyDescent="0.25">
      <c r="E2082" s="48">
        <f t="shared" ca="1" si="66"/>
        <v>0.57909521319094015</v>
      </c>
      <c r="F2082" s="48">
        <f t="shared" ca="1" si="65"/>
        <v>7.1627331313137681</v>
      </c>
    </row>
    <row r="2083" spans="5:6" x14ac:dyDescent="0.25">
      <c r="E2083" s="48">
        <f t="shared" ca="1" si="66"/>
        <v>0.17317921008887649</v>
      </c>
      <c r="F2083" s="48">
        <f t="shared" ca="1" si="65"/>
        <v>5.1964250165692984</v>
      </c>
    </row>
    <row r="2084" spans="5:6" x14ac:dyDescent="0.25">
      <c r="E2084" s="48">
        <f t="shared" ca="1" si="66"/>
        <v>0.84196195608099211</v>
      </c>
      <c r="F2084" s="48">
        <f t="shared" ca="1" si="65"/>
        <v>10.784890762035458</v>
      </c>
    </row>
    <row r="2085" spans="5:6" x14ac:dyDescent="0.25">
      <c r="E2085" s="48">
        <f t="shared" ca="1" si="66"/>
        <v>0.44522255902462027</v>
      </c>
      <c r="F2085" s="48">
        <f t="shared" ca="1" si="65"/>
        <v>6.3625826091913895</v>
      </c>
    </row>
    <row r="2086" spans="5:6" x14ac:dyDescent="0.25">
      <c r="E2086" s="48">
        <f t="shared" ca="1" si="66"/>
        <v>0.26778488017139213</v>
      </c>
      <c r="F2086" s="48">
        <f t="shared" ca="1" si="65"/>
        <v>5.5823602932801473</v>
      </c>
    </row>
    <row r="2087" spans="5:6" x14ac:dyDescent="0.25">
      <c r="E2087" s="48">
        <f t="shared" ca="1" si="66"/>
        <v>8.0864308807201857E-2</v>
      </c>
      <c r="F2087" s="48">
        <f t="shared" ca="1" si="65"/>
        <v>4.7381550178086451</v>
      </c>
    </row>
    <row r="2088" spans="5:6" x14ac:dyDescent="0.25">
      <c r="E2088" s="48">
        <f t="shared" ca="1" si="66"/>
        <v>0.65549856961698794</v>
      </c>
      <c r="F2088" s="48">
        <f t="shared" ca="1" si="65"/>
        <v>7.7916786779625582</v>
      </c>
    </row>
    <row r="2089" spans="5:6" x14ac:dyDescent="0.25">
      <c r="E2089" s="48">
        <f t="shared" ca="1" si="66"/>
        <v>0.4540641015137038</v>
      </c>
      <c r="F2089" s="48">
        <f t="shared" ca="1" si="65"/>
        <v>6.4075970185609528</v>
      </c>
    </row>
    <row r="2090" spans="5:6" x14ac:dyDescent="0.25">
      <c r="E2090" s="48">
        <f t="shared" ca="1" si="66"/>
        <v>0.93264269791585319</v>
      </c>
      <c r="F2090" s="48">
        <f t="shared" ca="1" si="65"/>
        <v>15.386612006325189</v>
      </c>
    </row>
    <row r="2091" spans="5:6" x14ac:dyDescent="0.25">
      <c r="E2091" s="48">
        <f t="shared" ca="1" si="66"/>
        <v>0.5626229994235713</v>
      </c>
      <c r="F2091" s="48">
        <f t="shared" ca="1" si="65"/>
        <v>7.0474078128985269</v>
      </c>
    </row>
    <row r="2092" spans="5:6" x14ac:dyDescent="0.25">
      <c r="E2092" s="48">
        <f t="shared" ca="1" si="66"/>
        <v>2.4193536454614861E-2</v>
      </c>
      <c r="F2092" s="48">
        <f t="shared" ca="1" si="65"/>
        <v>4.2189712576895202</v>
      </c>
    </row>
    <row r="2093" spans="5:6" x14ac:dyDescent="0.25">
      <c r="E2093" s="48">
        <f t="shared" ca="1" si="66"/>
        <v>0.18716877754200967</v>
      </c>
      <c r="F2093" s="48">
        <f t="shared" ca="1" si="65"/>
        <v>5.2554536005819248</v>
      </c>
    </row>
    <row r="2094" spans="5:6" x14ac:dyDescent="0.25">
      <c r="E2094" s="48">
        <f t="shared" ca="1" si="66"/>
        <v>0.84420456920621323</v>
      </c>
      <c r="F2094" s="48">
        <f t="shared" ca="1" si="65"/>
        <v>10.849312463211199</v>
      </c>
    </row>
    <row r="2095" spans="5:6" x14ac:dyDescent="0.25">
      <c r="E2095" s="48">
        <f t="shared" ca="1" si="66"/>
        <v>0.24468151336126054</v>
      </c>
      <c r="F2095" s="48">
        <f t="shared" ca="1" si="65"/>
        <v>5.4895633539123274</v>
      </c>
    </row>
    <row r="2096" spans="5:6" x14ac:dyDescent="0.25">
      <c r="E2096" s="48">
        <f t="shared" ca="1" si="66"/>
        <v>4.6496137475807831E-2</v>
      </c>
      <c r="F2096" s="48">
        <f t="shared" ca="1" si="65"/>
        <v>4.481467981872024</v>
      </c>
    </row>
    <row r="2097" spans="5:6" x14ac:dyDescent="0.25">
      <c r="E2097" s="48">
        <f t="shared" ca="1" si="66"/>
        <v>0.2362356826289117</v>
      </c>
      <c r="F2097" s="48">
        <f t="shared" ca="1" si="65"/>
        <v>5.4556279567875201</v>
      </c>
    </row>
    <row r="2098" spans="5:6" x14ac:dyDescent="0.25">
      <c r="E2098" s="48">
        <f t="shared" ca="1" si="66"/>
        <v>0.56896581730289431</v>
      </c>
      <c r="F2098" s="48">
        <f t="shared" ca="1" si="65"/>
        <v>7.0911108518981152</v>
      </c>
    </row>
    <row r="2099" spans="5:6" x14ac:dyDescent="0.25">
      <c r="E2099" s="48">
        <f t="shared" ca="1" si="66"/>
        <v>0.85902768777134986</v>
      </c>
      <c r="F2099" s="48">
        <f t="shared" ca="1" si="65"/>
        <v>11.310858334594336</v>
      </c>
    </row>
    <row r="2100" spans="5:6" x14ac:dyDescent="0.25">
      <c r="E2100" s="48">
        <f t="shared" ca="1" si="66"/>
        <v>0.5097679113739928</v>
      </c>
      <c r="F2100" s="48">
        <f t="shared" ca="1" si="65"/>
        <v>6.7132026723607998</v>
      </c>
    </row>
    <row r="2101" spans="5:6" x14ac:dyDescent="0.25">
      <c r="E2101" s="48">
        <f t="shared" ca="1" si="66"/>
        <v>0.47794882670297134</v>
      </c>
      <c r="F2101" s="48">
        <f t="shared" ca="1" si="65"/>
        <v>6.5336860911687804</v>
      </c>
    </row>
    <row r="2102" spans="5:6" x14ac:dyDescent="0.25">
      <c r="E2102" s="48">
        <f t="shared" ca="1" si="66"/>
        <v>0.56570428332783185</v>
      </c>
      <c r="F2102" s="48">
        <f t="shared" ca="1" si="65"/>
        <v>7.0685311438795315</v>
      </c>
    </row>
    <row r="2103" spans="5:6" x14ac:dyDescent="0.25">
      <c r="E2103" s="48">
        <f t="shared" ca="1" si="66"/>
        <v>0.34183612545794451</v>
      </c>
      <c r="F2103" s="48">
        <f t="shared" ca="1" si="65"/>
        <v>5.8869919576628007</v>
      </c>
    </row>
    <row r="2104" spans="5:6" x14ac:dyDescent="0.25">
      <c r="E2104" s="48">
        <f t="shared" ca="1" si="66"/>
        <v>0.71022870693108919</v>
      </c>
      <c r="F2104" s="48">
        <f t="shared" ca="1" si="65"/>
        <v>8.3760563256978475</v>
      </c>
    </row>
    <row r="2105" spans="5:6" x14ac:dyDescent="0.25">
      <c r="E2105" s="48">
        <f t="shared" ca="1" si="66"/>
        <v>0.90576188028426974</v>
      </c>
      <c r="F2105" s="48">
        <f t="shared" ca="1" si="65"/>
        <v>13.377510901637216</v>
      </c>
    </row>
    <row r="2106" spans="5:6" x14ac:dyDescent="0.25">
      <c r="E2106" s="48">
        <f t="shared" ca="1" si="66"/>
        <v>0.62385891325181542</v>
      </c>
      <c r="F2106" s="48">
        <f t="shared" ca="1" si="65"/>
        <v>7.509891394060535</v>
      </c>
    </row>
    <row r="2107" spans="5:6" x14ac:dyDescent="0.25">
      <c r="E2107" s="48">
        <f t="shared" ca="1" si="66"/>
        <v>0.2133595596353467</v>
      </c>
      <c r="F2107" s="48">
        <f t="shared" ca="1" si="65"/>
        <v>5.3632126787360921</v>
      </c>
    </row>
    <row r="2108" spans="5:6" x14ac:dyDescent="0.25">
      <c r="E2108" s="48">
        <f t="shared" ca="1" si="66"/>
        <v>0.52845400252652186</v>
      </c>
      <c r="F2108" s="48">
        <f t="shared" ca="1" si="65"/>
        <v>6.8257108166255831</v>
      </c>
    </row>
    <row r="2109" spans="5:6" x14ac:dyDescent="0.25">
      <c r="E2109" s="48">
        <f t="shared" ca="1" si="66"/>
        <v>0.14013100557342617</v>
      </c>
      <c r="F2109" s="48">
        <f t="shared" ca="1" si="65"/>
        <v>5.0501952976520679</v>
      </c>
    </row>
    <row r="2110" spans="5:6" x14ac:dyDescent="0.25">
      <c r="E2110" s="48">
        <f t="shared" ca="1" si="66"/>
        <v>0.88494751173226893</v>
      </c>
      <c r="F2110" s="48">
        <f t="shared" ca="1" si="65"/>
        <v>12.310128929738299</v>
      </c>
    </row>
    <row r="2111" spans="5:6" x14ac:dyDescent="0.25">
      <c r="E2111" s="48">
        <f t="shared" ca="1" si="66"/>
        <v>0.39942017615270242</v>
      </c>
      <c r="F2111" s="48">
        <f t="shared" ca="1" si="65"/>
        <v>6.1416879988139472</v>
      </c>
    </row>
    <row r="2112" spans="5:6" x14ac:dyDescent="0.25">
      <c r="E2112" s="48">
        <f t="shared" ca="1" si="66"/>
        <v>0.89523094934679404</v>
      </c>
      <c r="F2112" s="48">
        <f t="shared" ca="1" si="65"/>
        <v>12.799876928031825</v>
      </c>
    </row>
    <row r="2113" spans="5:6" x14ac:dyDescent="0.25">
      <c r="E2113" s="48">
        <f t="shared" ca="1" si="66"/>
        <v>0.67689750854569553</v>
      </c>
      <c r="F2113" s="48">
        <f t="shared" ca="1" si="65"/>
        <v>8.0035724122379772</v>
      </c>
    </row>
    <row r="2114" spans="5:6" x14ac:dyDescent="0.25">
      <c r="E2114" s="48">
        <f t="shared" ca="1" si="66"/>
        <v>0.60087449397621739</v>
      </c>
      <c r="F2114" s="48">
        <f t="shared" ca="1" si="65"/>
        <v>7.3249717347170771</v>
      </c>
    </row>
    <row r="2115" spans="5:6" x14ac:dyDescent="0.25">
      <c r="E2115" s="48">
        <f t="shared" ca="1" si="66"/>
        <v>0.29192787094585204</v>
      </c>
      <c r="F2115" s="48">
        <f t="shared" ref="F2115:F2160" ca="1" si="67">$C$3*((((1-E2115)^(-1/C$5))-1)^(1/$C$4))</f>
        <v>5.6799470076914895</v>
      </c>
    </row>
    <row r="2116" spans="5:6" x14ac:dyDescent="0.25">
      <c r="E2116" s="48">
        <f t="shared" ref="E2116:E2160" ca="1" si="68">RAND()</f>
        <v>1.2159294272373278E-2</v>
      </c>
      <c r="F2116" s="48">
        <f t="shared" ca="1" si="67"/>
        <v>3.9715517181861992</v>
      </c>
    </row>
    <row r="2117" spans="5:6" x14ac:dyDescent="0.25">
      <c r="E2117" s="48">
        <f t="shared" ca="1" si="68"/>
        <v>0.42227636304452265</v>
      </c>
      <c r="F2117" s="48">
        <f t="shared" ca="1" si="67"/>
        <v>6.2495071189111986</v>
      </c>
    </row>
    <row r="2118" spans="5:6" x14ac:dyDescent="0.25">
      <c r="E2118" s="48">
        <f t="shared" ca="1" si="68"/>
        <v>0.78567860388978472</v>
      </c>
      <c r="F2118" s="48">
        <f t="shared" ca="1" si="67"/>
        <v>9.4989659534379296</v>
      </c>
    </row>
    <row r="2119" spans="5:6" x14ac:dyDescent="0.25">
      <c r="E2119" s="48">
        <f t="shared" ca="1" si="68"/>
        <v>0.26854383206746368</v>
      </c>
      <c r="F2119" s="48">
        <f t="shared" ca="1" si="67"/>
        <v>5.5854142219159328</v>
      </c>
    </row>
    <row r="2120" spans="5:6" x14ac:dyDescent="0.25">
      <c r="E2120" s="48">
        <f t="shared" ca="1" si="68"/>
        <v>0.3880312026235232</v>
      </c>
      <c r="F2120" s="48">
        <f t="shared" ca="1" si="67"/>
        <v>6.0895471121540012</v>
      </c>
    </row>
    <row r="2121" spans="5:6" x14ac:dyDescent="0.25">
      <c r="E2121" s="48">
        <f t="shared" ca="1" si="68"/>
        <v>6.9906764499900187E-2</v>
      </c>
      <c r="F2121" s="48">
        <f t="shared" ca="1" si="67"/>
        <v>4.666439889738565</v>
      </c>
    </row>
    <row r="2122" spans="5:6" x14ac:dyDescent="0.25">
      <c r="E2122" s="48">
        <f t="shared" ca="1" si="68"/>
        <v>0.52898063162898346</v>
      </c>
      <c r="F2122" s="48">
        <f t="shared" ca="1" si="67"/>
        <v>6.8289652830220247</v>
      </c>
    </row>
    <row r="2123" spans="5:6" x14ac:dyDescent="0.25">
      <c r="E2123" s="48">
        <f t="shared" ca="1" si="68"/>
        <v>0.17334654017814066</v>
      </c>
      <c r="F2123" s="48">
        <f t="shared" ca="1" si="67"/>
        <v>5.1971390502308843</v>
      </c>
    </row>
    <row r="2124" spans="5:6" x14ac:dyDescent="0.25">
      <c r="E2124" s="48">
        <f t="shared" ca="1" si="68"/>
        <v>0.70653935134529022</v>
      </c>
      <c r="F2124" s="48">
        <f t="shared" ca="1" si="67"/>
        <v>8.3319253368158073</v>
      </c>
    </row>
    <row r="2125" spans="5:6" x14ac:dyDescent="0.25">
      <c r="E2125" s="48">
        <f t="shared" ca="1" si="68"/>
        <v>0.91572778170341396</v>
      </c>
      <c r="F2125" s="48">
        <f t="shared" ca="1" si="67"/>
        <v>14.015265835294032</v>
      </c>
    </row>
    <row r="2126" spans="5:6" x14ac:dyDescent="0.25">
      <c r="E2126" s="48">
        <f t="shared" ca="1" si="68"/>
        <v>0.91411901692148689</v>
      </c>
      <c r="F2126" s="48">
        <f t="shared" ca="1" si="67"/>
        <v>13.905269666628492</v>
      </c>
    </row>
    <row r="2127" spans="5:6" x14ac:dyDescent="0.25">
      <c r="E2127" s="48">
        <f t="shared" ca="1" si="68"/>
        <v>0.98667054112015884</v>
      </c>
      <c r="F2127" s="48">
        <f t="shared" ca="1" si="67"/>
        <v>30.220254769607813</v>
      </c>
    </row>
    <row r="2128" spans="5:6" x14ac:dyDescent="0.25">
      <c r="E2128" s="48">
        <f t="shared" ca="1" si="68"/>
        <v>0.27743651773087219</v>
      </c>
      <c r="F2128" s="48">
        <f t="shared" ca="1" si="67"/>
        <v>5.6212520343868411</v>
      </c>
    </row>
    <row r="2129" spans="5:6" x14ac:dyDescent="0.25">
      <c r="E2129" s="48">
        <f t="shared" ca="1" si="68"/>
        <v>0.2198634091249021</v>
      </c>
      <c r="F2129" s="48">
        <f t="shared" ca="1" si="67"/>
        <v>5.389595995528814</v>
      </c>
    </row>
    <row r="2130" spans="5:6" x14ac:dyDescent="0.25">
      <c r="E2130" s="48">
        <f t="shared" ca="1" si="68"/>
        <v>0.81128378441783433</v>
      </c>
      <c r="F2130" s="48">
        <f t="shared" ca="1" si="67"/>
        <v>10.016304054585621</v>
      </c>
    </row>
    <row r="2131" spans="5:6" x14ac:dyDescent="0.25">
      <c r="E2131" s="48">
        <f t="shared" ca="1" si="68"/>
        <v>0.90074223992284064</v>
      </c>
      <c r="F2131" s="48">
        <f t="shared" ca="1" si="67"/>
        <v>13.091350774682429</v>
      </c>
    </row>
    <row r="2132" spans="5:6" x14ac:dyDescent="0.25">
      <c r="E2132" s="48">
        <f t="shared" ca="1" si="68"/>
        <v>0.74133130944050341</v>
      </c>
      <c r="F2132" s="48">
        <f t="shared" ca="1" si="67"/>
        <v>8.782499343822824</v>
      </c>
    </row>
    <row r="2133" spans="5:6" x14ac:dyDescent="0.25">
      <c r="E2133" s="48">
        <f t="shared" ca="1" si="68"/>
        <v>0.97178922537812473</v>
      </c>
      <c r="F2133" s="48">
        <f t="shared" ca="1" si="67"/>
        <v>22.112121683456763</v>
      </c>
    </row>
    <row r="2134" spans="5:6" x14ac:dyDescent="0.25">
      <c r="E2134" s="48">
        <f t="shared" ca="1" si="68"/>
        <v>0.90283212379782829</v>
      </c>
      <c r="F2134" s="48">
        <f t="shared" ca="1" si="67"/>
        <v>13.207944281384707</v>
      </c>
    </row>
    <row r="2135" spans="5:6" x14ac:dyDescent="0.25">
      <c r="E2135" s="48">
        <f t="shared" ca="1" si="68"/>
        <v>0.20140981865473828</v>
      </c>
      <c r="F2135" s="48">
        <f t="shared" ca="1" si="67"/>
        <v>5.3143999470856986</v>
      </c>
    </row>
    <row r="2136" spans="5:6" x14ac:dyDescent="0.25">
      <c r="E2136" s="48">
        <f t="shared" ca="1" si="68"/>
        <v>0.88039538388136551</v>
      </c>
      <c r="F2136" s="48">
        <f t="shared" ca="1" si="67"/>
        <v>12.112695775770714</v>
      </c>
    </row>
    <row r="2137" spans="5:6" x14ac:dyDescent="0.25">
      <c r="E2137" s="48">
        <f t="shared" ca="1" si="68"/>
        <v>0.73968389756544561</v>
      </c>
      <c r="F2137" s="48">
        <f t="shared" ca="1" si="67"/>
        <v>8.7592707867886386</v>
      </c>
    </row>
    <row r="2138" spans="5:6" x14ac:dyDescent="0.25">
      <c r="E2138" s="48">
        <f t="shared" ca="1" si="68"/>
        <v>0.43087393998713364</v>
      </c>
      <c r="F2138" s="48">
        <f t="shared" ca="1" si="67"/>
        <v>6.2912699023729823</v>
      </c>
    </row>
    <row r="2139" spans="5:6" x14ac:dyDescent="0.25">
      <c r="E2139" s="48">
        <f t="shared" ca="1" si="68"/>
        <v>6.0548136766330973E-2</v>
      </c>
      <c r="F2139" s="48">
        <f t="shared" ca="1" si="67"/>
        <v>4.5988403823859914</v>
      </c>
    </row>
    <row r="2140" spans="5:6" x14ac:dyDescent="0.25">
      <c r="E2140" s="48">
        <f t="shared" ca="1" si="68"/>
        <v>5.4823166251067645E-2</v>
      </c>
      <c r="F2140" s="48">
        <f t="shared" ca="1" si="67"/>
        <v>4.5537364185214715</v>
      </c>
    </row>
    <row r="2141" spans="5:6" x14ac:dyDescent="0.25">
      <c r="E2141" s="48">
        <f t="shared" ca="1" si="68"/>
        <v>0.60868238120399332</v>
      </c>
      <c r="F2141" s="48">
        <f t="shared" ca="1" si="67"/>
        <v>7.3861105150337361</v>
      </c>
    </row>
    <row r="2142" spans="5:6" x14ac:dyDescent="0.25">
      <c r="E2142" s="48">
        <f t="shared" ca="1" si="68"/>
        <v>7.3816615927963958E-2</v>
      </c>
      <c r="F2142" s="48">
        <f t="shared" ca="1" si="67"/>
        <v>4.6928353107177205</v>
      </c>
    </row>
    <row r="2143" spans="5:6" x14ac:dyDescent="0.25">
      <c r="E2143" s="48">
        <f t="shared" ca="1" si="68"/>
        <v>0.71692358638221743</v>
      </c>
      <c r="F2143" s="48">
        <f t="shared" ca="1" si="67"/>
        <v>8.4581936674811296</v>
      </c>
    </row>
    <row r="2144" spans="5:6" x14ac:dyDescent="0.25">
      <c r="E2144" s="48">
        <f t="shared" ca="1" si="68"/>
        <v>2.8957374382615475E-2</v>
      </c>
      <c r="F2144" s="48">
        <f t="shared" ca="1" si="67"/>
        <v>4.2879769334131392</v>
      </c>
    </row>
    <row r="2145" spans="5:6" x14ac:dyDescent="0.25">
      <c r="E2145" s="48">
        <f t="shared" ca="1" si="68"/>
        <v>0.87207668393556259</v>
      </c>
      <c r="F2145" s="48">
        <f t="shared" ca="1" si="67"/>
        <v>11.778040748614895</v>
      </c>
    </row>
    <row r="2146" spans="5:6" x14ac:dyDescent="0.25">
      <c r="E2146" s="48">
        <f t="shared" ca="1" si="68"/>
        <v>0.46827471068817561</v>
      </c>
      <c r="F2146" s="48">
        <f t="shared" ca="1" si="67"/>
        <v>6.4817908220345712</v>
      </c>
    </row>
    <row r="2147" spans="5:6" x14ac:dyDescent="0.25">
      <c r="E2147" s="48">
        <f t="shared" ca="1" si="68"/>
        <v>0.30763618035333007</v>
      </c>
      <c r="F2147" s="48">
        <f t="shared" ca="1" si="67"/>
        <v>5.7441533055040672</v>
      </c>
    </row>
    <row r="2148" spans="5:6" x14ac:dyDescent="0.25">
      <c r="E2148" s="48">
        <f t="shared" ca="1" si="68"/>
        <v>0.93132185588123007</v>
      </c>
      <c r="F2148" s="48">
        <f t="shared" ca="1" si="67"/>
        <v>15.262612784455502</v>
      </c>
    </row>
    <row r="2149" spans="5:6" x14ac:dyDescent="0.25">
      <c r="E2149" s="48">
        <f t="shared" ca="1" si="68"/>
        <v>0.50751097583101856</v>
      </c>
      <c r="F2149" s="48">
        <f t="shared" ca="1" si="67"/>
        <v>6.6999887690029594</v>
      </c>
    </row>
    <row r="2150" spans="5:6" x14ac:dyDescent="0.25">
      <c r="E2150" s="48">
        <f t="shared" ca="1" si="68"/>
        <v>0.49111477556643446</v>
      </c>
      <c r="F2150" s="48">
        <f t="shared" ca="1" si="67"/>
        <v>6.6062509853493747</v>
      </c>
    </row>
    <row r="2151" spans="5:6" x14ac:dyDescent="0.25">
      <c r="E2151" s="48">
        <f t="shared" ca="1" si="68"/>
        <v>0.73658759791699391</v>
      </c>
      <c r="F2151" s="48">
        <f t="shared" ca="1" si="67"/>
        <v>8.7161692298662867</v>
      </c>
    </row>
    <row r="2152" spans="5:6" x14ac:dyDescent="0.25">
      <c r="E2152" s="48">
        <f t="shared" ca="1" si="68"/>
        <v>0.15320935593423346</v>
      </c>
      <c r="F2152" s="48">
        <f t="shared" ca="1" si="67"/>
        <v>5.1094667924540786</v>
      </c>
    </row>
    <row r="2153" spans="5:6" x14ac:dyDescent="0.25">
      <c r="E2153" s="48">
        <f t="shared" ca="1" si="68"/>
        <v>0.63941336325552189</v>
      </c>
      <c r="F2153" s="48">
        <f t="shared" ca="1" si="67"/>
        <v>7.6441293552407688</v>
      </c>
    </row>
    <row r="2154" spans="5:6" x14ac:dyDescent="0.25">
      <c r="E2154" s="48">
        <f t="shared" ca="1" si="68"/>
        <v>0.18878031108904425</v>
      </c>
      <c r="F2154" s="48">
        <f t="shared" ca="1" si="67"/>
        <v>5.262175371118591</v>
      </c>
    </row>
    <row r="2155" spans="5:6" x14ac:dyDescent="0.25">
      <c r="E2155" s="48">
        <f t="shared" ca="1" si="68"/>
        <v>7.9239684608511607E-2</v>
      </c>
      <c r="F2155" s="48">
        <f t="shared" ca="1" si="67"/>
        <v>4.7279446044921993</v>
      </c>
    </row>
    <row r="2156" spans="5:6" x14ac:dyDescent="0.25">
      <c r="E2156" s="48">
        <f t="shared" ca="1" si="68"/>
        <v>5.8967211741342118E-2</v>
      </c>
      <c r="F2156" s="48">
        <f t="shared" ca="1" si="67"/>
        <v>4.5867046705519403</v>
      </c>
    </row>
    <row r="2157" spans="5:6" x14ac:dyDescent="0.25">
      <c r="E2157" s="48">
        <f t="shared" ca="1" si="68"/>
        <v>0.77768856824847632</v>
      </c>
      <c r="F2157" s="48">
        <f t="shared" ca="1" si="67"/>
        <v>9.3551250817303071</v>
      </c>
    </row>
    <row r="2158" spans="5:6" x14ac:dyDescent="0.25">
      <c r="E2158" s="48">
        <f t="shared" ca="1" si="68"/>
        <v>0.47671519917968075</v>
      </c>
      <c r="F2158" s="48">
        <f t="shared" ca="1" si="67"/>
        <v>6.5270032295217053</v>
      </c>
    </row>
    <row r="2159" spans="5:6" x14ac:dyDescent="0.25">
      <c r="E2159" s="48">
        <f t="shared" ca="1" si="68"/>
        <v>0.79624067634531204</v>
      </c>
      <c r="F2159" s="48">
        <f t="shared" ca="1" si="67"/>
        <v>9.7011898369440104</v>
      </c>
    </row>
    <row r="2160" spans="5:6" x14ac:dyDescent="0.25">
      <c r="E2160" s="48">
        <f t="shared" ca="1" si="68"/>
        <v>0.35152532468638531</v>
      </c>
      <c r="F2160" s="48">
        <f t="shared" ca="1" si="67"/>
        <v>5.9284320419779313</v>
      </c>
    </row>
  </sheetData>
  <mergeCells count="2">
    <mergeCell ref="H10:I10"/>
    <mergeCell ref="H16:I1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54D8F-4852-40C4-B512-60E59367B554}">
  <sheetPr>
    <tabColor theme="8" tint="-0.249977111117893"/>
  </sheetPr>
  <dimension ref="B2:J2160"/>
  <sheetViews>
    <sheetView tabSelected="1"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54" customWidth="1"/>
    <col min="2" max="2" width="10.28515625" style="54" bestFit="1" customWidth="1"/>
    <col min="3" max="3" width="11.42578125" style="54"/>
    <col min="4" max="4" width="5.140625" style="54" customWidth="1"/>
    <col min="5" max="6" width="11.42578125" style="54"/>
    <col min="7" max="7" width="4.28515625" style="54" customWidth="1"/>
    <col min="8" max="8" width="11.42578125" style="54"/>
    <col min="9" max="9" width="17.7109375" style="54" bestFit="1" customWidth="1"/>
    <col min="10" max="10" width="18.7109375" style="54" bestFit="1" customWidth="1"/>
    <col min="11" max="11" width="11.42578125" style="54"/>
    <col min="12" max="12" width="12" style="54" bestFit="1" customWidth="1"/>
    <col min="13" max="13" width="11.42578125" style="54"/>
    <col min="14" max="14" width="11.7109375" style="54" bestFit="1" customWidth="1"/>
    <col min="15" max="16384" width="11.42578125" style="54"/>
  </cols>
  <sheetData>
    <row r="2" spans="2:10" x14ac:dyDescent="0.25">
      <c r="B2" s="53" t="s">
        <v>11</v>
      </c>
      <c r="C2" s="53" t="s">
        <v>12</v>
      </c>
      <c r="E2" s="53" t="s">
        <v>13</v>
      </c>
      <c r="F2" s="53" t="s">
        <v>14</v>
      </c>
      <c r="H2" s="53" t="s">
        <v>15</v>
      </c>
      <c r="I2" s="53" t="s">
        <v>16</v>
      </c>
      <c r="J2" s="53" t="s">
        <v>17</v>
      </c>
    </row>
    <row r="3" spans="2:10" x14ac:dyDescent="0.25">
      <c r="B3" s="55" t="s">
        <v>44</v>
      </c>
      <c r="C3" s="26">
        <v>50</v>
      </c>
      <c r="E3" s="55">
        <f ca="1">RAND()</f>
        <v>0.93011011922723918</v>
      </c>
      <c r="F3" s="55">
        <f ca="1">_xlfn.GAMMA.INV(E3,$C$3,$C$4)</f>
        <v>304.03203178197379</v>
      </c>
      <c r="H3" s="55" t="s">
        <v>19</v>
      </c>
      <c r="I3" s="55">
        <f ca="1">AVERAGE(F3:F2160)</f>
        <v>251.08826861503246</v>
      </c>
      <c r="J3" s="55">
        <f>C3*C4</f>
        <v>250</v>
      </c>
    </row>
    <row r="4" spans="2:10" x14ac:dyDescent="0.25">
      <c r="B4" s="55" t="s">
        <v>20</v>
      </c>
      <c r="C4" s="26">
        <v>5</v>
      </c>
      <c r="E4" s="55">
        <f t="shared" ref="E4:E67" ca="1" si="0">RAND()</f>
        <v>0.28615439764515394</v>
      </c>
      <c r="F4" s="55">
        <f t="shared" ref="F4:F67" ca="1" si="1">_xlfn.GAMMA.INV(E4,$C$3,$C$4)</f>
        <v>228.97701843626783</v>
      </c>
      <c r="H4" s="55" t="s">
        <v>21</v>
      </c>
      <c r="I4" s="55">
        <f ca="1">_xlfn.VAR.S(F3:F2160)</f>
        <v>1262.7620814004235</v>
      </c>
      <c r="J4" s="55">
        <f>C3*C4^2</f>
        <v>1250</v>
      </c>
    </row>
    <row r="5" spans="2:10" x14ac:dyDescent="0.25">
      <c r="E5" s="55">
        <f t="shared" ca="1" si="0"/>
        <v>0.72453443957774399</v>
      </c>
      <c r="F5" s="55">
        <f t="shared" ca="1" si="1"/>
        <v>269.93451715969763</v>
      </c>
      <c r="H5" s="55" t="s">
        <v>22</v>
      </c>
      <c r="I5" s="55">
        <f ca="1">_xlfn.STDEV.S(F3:F2160)</f>
        <v>35.535363814099661</v>
      </c>
      <c r="J5" s="55">
        <f>SQRT(J4)</f>
        <v>35.355339059327378</v>
      </c>
    </row>
    <row r="6" spans="2:10" x14ac:dyDescent="0.25">
      <c r="E6" s="55">
        <f t="shared" ca="1" si="0"/>
        <v>0.68257068492482165</v>
      </c>
      <c r="F6" s="55">
        <f t="shared" ca="1" si="1"/>
        <v>265.43796537505517</v>
      </c>
      <c r="H6" s="55" t="s">
        <v>23</v>
      </c>
      <c r="I6" s="55">
        <f ca="1">SKEW(F3:F2160)</f>
        <v>0.27091026318267897</v>
      </c>
      <c r="J6" s="55"/>
    </row>
    <row r="7" spans="2:10" x14ac:dyDescent="0.25">
      <c r="E7" s="55">
        <f t="shared" ca="1" si="0"/>
        <v>0.78346462226574076</v>
      </c>
      <c r="F7" s="55">
        <f t="shared" ca="1" si="1"/>
        <v>276.97727424411249</v>
      </c>
      <c r="H7" s="55" t="s">
        <v>24</v>
      </c>
      <c r="I7" s="55">
        <f ca="1">I19/(I5^4)</f>
        <v>3.0855861390184223</v>
      </c>
      <c r="J7" s="55"/>
    </row>
    <row r="8" spans="2:10" x14ac:dyDescent="0.25">
      <c r="E8" s="55">
        <f t="shared" ca="1" si="0"/>
        <v>0.56746070163074624</v>
      </c>
      <c r="F8" s="55">
        <f t="shared" ca="1" si="1"/>
        <v>254.36745317704734</v>
      </c>
    </row>
    <row r="9" spans="2:10" x14ac:dyDescent="0.25">
      <c r="E9" s="55">
        <f t="shared" ca="1" si="0"/>
        <v>0.22258260824949239</v>
      </c>
      <c r="F9" s="55">
        <f t="shared" ca="1" si="1"/>
        <v>222.40874842192585</v>
      </c>
      <c r="H9" s="86" t="s">
        <v>26</v>
      </c>
      <c r="I9" s="86"/>
    </row>
    <row r="10" spans="2:10" x14ac:dyDescent="0.25">
      <c r="E10" s="55">
        <f t="shared" ca="1" si="0"/>
        <v>0.55624509750596096</v>
      </c>
      <c r="F10" s="55">
        <f t="shared" ca="1" si="1"/>
        <v>253.35046047066098</v>
      </c>
      <c r="H10" s="55"/>
      <c r="I10" s="55">
        <f ca="1">SUMPRODUCT(F3:F2160)/COUNT(F3:F2160)</f>
        <v>251.08826861503246</v>
      </c>
    </row>
    <row r="11" spans="2:10" x14ac:dyDescent="0.25">
      <c r="E11" s="55">
        <f t="shared" ca="1" si="0"/>
        <v>0.65385749317227715</v>
      </c>
      <c r="F11" s="55">
        <f t="shared" ca="1" si="1"/>
        <v>262.53505155520293</v>
      </c>
      <c r="H11" s="55"/>
      <c r="I11" s="55">
        <f ca="1">SUMPRODUCT(F3:F2160,F3:F2160)/COUNT(F3:F2160)</f>
        <v>64307.495563611235</v>
      </c>
    </row>
    <row r="12" spans="2:10" x14ac:dyDescent="0.25">
      <c r="E12" s="55">
        <f t="shared" ca="1" si="0"/>
        <v>0.29317479041548589</v>
      </c>
      <c r="F12" s="55">
        <f t="shared" ca="1" si="1"/>
        <v>229.66219508519339</v>
      </c>
      <c r="H12" s="55"/>
      <c r="I12" s="55">
        <f ca="1">SUMPRODUCT(F3:F2160,F3:F2160,F3:F2160)/COUNT(F3:F2160)</f>
        <v>16792832.942112628</v>
      </c>
    </row>
    <row r="13" spans="2:10" x14ac:dyDescent="0.25">
      <c r="E13" s="55">
        <f t="shared" ca="1" si="0"/>
        <v>0.45150986824935813</v>
      </c>
      <c r="F13" s="55">
        <f t="shared" ca="1" si="1"/>
        <v>244.06882909499797</v>
      </c>
      <c r="H13" s="55"/>
      <c r="I13" s="55">
        <f ca="1">SUMPRODUCT(F3:F2160,F3:F2160,F3:F2160,F3:F2160)/COUNT(F3:F2160)</f>
        <v>4469270886.2511387</v>
      </c>
    </row>
    <row r="14" spans="2:10" x14ac:dyDescent="0.25">
      <c r="E14" s="55">
        <f t="shared" ca="1" si="0"/>
        <v>0.97214689277566357</v>
      </c>
      <c r="F14" s="55">
        <f t="shared" ca="1" si="1"/>
        <v>321.94977283859419</v>
      </c>
    </row>
    <row r="15" spans="2:10" x14ac:dyDescent="0.25">
      <c r="E15" s="55">
        <f t="shared" ca="1" si="0"/>
        <v>0.27135537460348402</v>
      </c>
      <c r="F15" s="55">
        <f t="shared" ca="1" si="1"/>
        <v>227.51038671727218</v>
      </c>
      <c r="H15" s="86" t="s">
        <v>27</v>
      </c>
      <c r="I15" s="86"/>
    </row>
    <row r="16" spans="2:10" x14ac:dyDescent="0.25">
      <c r="E16" s="55">
        <f t="shared" ca="1" si="0"/>
        <v>0.1223067140596461</v>
      </c>
      <c r="F16" s="55">
        <f t="shared" ca="1" si="1"/>
        <v>209.58177701505079</v>
      </c>
      <c r="H16" s="55"/>
      <c r="I16" s="55">
        <v>0</v>
      </c>
    </row>
    <row r="17" spans="5:9" x14ac:dyDescent="0.25">
      <c r="E17" s="55">
        <f t="shared" ca="1" si="0"/>
        <v>0.96579062544017469</v>
      </c>
      <c r="F17" s="55">
        <f t="shared" ca="1" si="1"/>
        <v>318.15709885086397</v>
      </c>
      <c r="H17" s="55"/>
      <c r="I17" s="55">
        <f ca="1">I11-I10^2</f>
        <v>1262.1769275165425</v>
      </c>
    </row>
    <row r="18" spans="5:9" x14ac:dyDescent="0.25">
      <c r="E18" s="55">
        <f t="shared" ca="1" si="0"/>
        <v>0.99001416268709141</v>
      </c>
      <c r="F18" s="55">
        <f t="shared" ca="1" si="1"/>
        <v>339.53981606525446</v>
      </c>
      <c r="H18" s="55"/>
      <c r="I18" s="55">
        <f ca="1">I12-3*I10*I11+2*I10^3</f>
        <v>12139.583244659007</v>
      </c>
    </row>
    <row r="19" spans="5:9" x14ac:dyDescent="0.25">
      <c r="E19" s="55">
        <f t="shared" ca="1" si="0"/>
        <v>0.58549888710034392</v>
      </c>
      <c r="F19" s="55">
        <f t="shared" ca="1" si="1"/>
        <v>256.01959372741749</v>
      </c>
      <c r="H19" s="55"/>
      <c r="I19" s="55">
        <f ca="1">I13-4*I10*I12+6*(I10^2)*I11-3*(I10^4)</f>
        <v>4920177.1475429535</v>
      </c>
    </row>
    <row r="20" spans="5:9" x14ac:dyDescent="0.25">
      <c r="E20" s="55">
        <f t="shared" ca="1" si="0"/>
        <v>0.93694234251850861</v>
      </c>
      <c r="F20" s="55">
        <f t="shared" ca="1" si="1"/>
        <v>306.17040874695141</v>
      </c>
    </row>
    <row r="21" spans="5:9" x14ac:dyDescent="0.25">
      <c r="E21" s="55">
        <f t="shared" ca="1" si="0"/>
        <v>7.4018805588169534E-2</v>
      </c>
      <c r="F21" s="55">
        <f t="shared" ca="1" si="1"/>
        <v>200.81706113416263</v>
      </c>
    </row>
    <row r="22" spans="5:9" x14ac:dyDescent="0.25">
      <c r="E22" s="55">
        <f t="shared" ca="1" si="0"/>
        <v>0.78788653833815747</v>
      </c>
      <c r="F22" s="55">
        <f t="shared" ca="1" si="1"/>
        <v>277.55176855706515</v>
      </c>
    </row>
    <row r="23" spans="5:9" x14ac:dyDescent="0.25">
      <c r="E23" s="55">
        <f t="shared" ca="1" si="0"/>
        <v>0.28250777376142655</v>
      </c>
      <c r="F23" s="55">
        <f t="shared" ca="1" si="1"/>
        <v>228.61852436299455</v>
      </c>
    </row>
    <row r="24" spans="5:9" x14ac:dyDescent="0.25">
      <c r="E24" s="55">
        <f t="shared" ca="1" si="0"/>
        <v>0.67340755082463788</v>
      </c>
      <c r="F24" s="55">
        <f t="shared" ca="1" si="1"/>
        <v>264.49822610064859</v>
      </c>
    </row>
    <row r="25" spans="5:9" x14ac:dyDescent="0.25">
      <c r="E25" s="55">
        <f t="shared" ca="1" si="0"/>
        <v>0.15213744234704785</v>
      </c>
      <c r="F25" s="55">
        <f t="shared" ca="1" si="1"/>
        <v>213.89206947816189</v>
      </c>
    </row>
    <row r="26" spans="5:9" x14ac:dyDescent="0.25">
      <c r="E26" s="55">
        <f t="shared" ca="1" si="0"/>
        <v>0.38647838713005422</v>
      </c>
      <c r="F26" s="55">
        <f t="shared" ca="1" si="1"/>
        <v>238.3128661850607</v>
      </c>
    </row>
    <row r="27" spans="5:9" x14ac:dyDescent="0.25">
      <c r="E27" s="55">
        <f t="shared" ca="1" si="0"/>
        <v>0.15959035604156779</v>
      </c>
      <c r="F27" s="55">
        <f t="shared" ca="1" si="1"/>
        <v>214.88656139532765</v>
      </c>
    </row>
    <row r="28" spans="5:9" x14ac:dyDescent="0.25">
      <c r="E28" s="55">
        <f t="shared" ca="1" si="0"/>
        <v>0.69234620745548625</v>
      </c>
      <c r="F28" s="55">
        <f t="shared" ca="1" si="1"/>
        <v>266.45574945734677</v>
      </c>
    </row>
    <row r="29" spans="5:9" x14ac:dyDescent="0.25">
      <c r="E29" s="55">
        <f t="shared" ca="1" si="0"/>
        <v>0.88396065070600105</v>
      </c>
      <c r="F29" s="55">
        <f t="shared" ca="1" si="1"/>
        <v>292.8330204345063</v>
      </c>
    </row>
    <row r="30" spans="5:9" x14ac:dyDescent="0.25">
      <c r="E30" s="55">
        <f t="shared" ca="1" si="0"/>
        <v>0.71230597682882268</v>
      </c>
      <c r="F30" s="55">
        <f t="shared" ca="1" si="1"/>
        <v>268.5880225616915</v>
      </c>
    </row>
    <row r="31" spans="5:9" x14ac:dyDescent="0.25">
      <c r="E31" s="55">
        <f t="shared" ca="1" si="0"/>
        <v>0.18206952718782621</v>
      </c>
      <c r="F31" s="55">
        <f t="shared" ca="1" si="1"/>
        <v>217.73193296052608</v>
      </c>
    </row>
    <row r="32" spans="5:9" x14ac:dyDescent="0.25">
      <c r="E32" s="55">
        <f t="shared" ca="1" si="0"/>
        <v>0.4215589304217906</v>
      </c>
      <c r="F32" s="55">
        <f t="shared" ca="1" si="1"/>
        <v>241.43058824365733</v>
      </c>
    </row>
    <row r="33" spans="5:6" x14ac:dyDescent="0.25">
      <c r="E33" s="55">
        <f t="shared" ca="1" si="0"/>
        <v>0.65012960880461745</v>
      </c>
      <c r="F33" s="55">
        <f t="shared" ca="1" si="1"/>
        <v>262.16664037320726</v>
      </c>
    </row>
    <row r="34" spans="5:6" x14ac:dyDescent="0.25">
      <c r="E34" s="55">
        <f t="shared" ca="1" si="0"/>
        <v>0.16747322280336485</v>
      </c>
      <c r="F34" s="55">
        <f t="shared" ca="1" si="1"/>
        <v>215.90911897307353</v>
      </c>
    </row>
    <row r="35" spans="5:6" x14ac:dyDescent="0.25">
      <c r="E35" s="55">
        <f t="shared" ca="1" si="0"/>
        <v>0.41547229337971436</v>
      </c>
      <c r="F35" s="55">
        <f t="shared" ca="1" si="1"/>
        <v>240.89242040720603</v>
      </c>
    </row>
    <row r="36" spans="5:6" x14ac:dyDescent="0.25">
      <c r="E36" s="55">
        <f t="shared" ca="1" si="0"/>
        <v>0.68976449740554924</v>
      </c>
      <c r="F36" s="55">
        <f t="shared" ca="1" si="1"/>
        <v>266.18535802003282</v>
      </c>
    </row>
    <row r="37" spans="5:6" x14ac:dyDescent="0.25">
      <c r="E37" s="55">
        <f t="shared" ca="1" si="0"/>
        <v>0.36053478673108252</v>
      </c>
      <c r="F37" s="55">
        <f t="shared" ca="1" si="1"/>
        <v>235.97299695245601</v>
      </c>
    </row>
    <row r="38" spans="5:6" x14ac:dyDescent="0.25">
      <c r="E38" s="55">
        <f t="shared" ca="1" si="0"/>
        <v>0.4619098740543387</v>
      </c>
      <c r="F38" s="55">
        <f t="shared" ca="1" si="1"/>
        <v>244.98290536508171</v>
      </c>
    </row>
    <row r="39" spans="5:6" x14ac:dyDescent="0.25">
      <c r="E39" s="55">
        <f t="shared" ca="1" si="0"/>
        <v>0.64276320231203954</v>
      </c>
      <c r="F39" s="55">
        <f t="shared" ca="1" si="1"/>
        <v>261.443801210397</v>
      </c>
    </row>
    <row r="40" spans="5:6" x14ac:dyDescent="0.25">
      <c r="E40" s="55">
        <f t="shared" ca="1" si="0"/>
        <v>0.79214370302140757</v>
      </c>
      <c r="F40" s="55">
        <f t="shared" ca="1" si="1"/>
        <v>278.11226913485081</v>
      </c>
    </row>
    <row r="41" spans="5:6" x14ac:dyDescent="0.25">
      <c r="E41" s="55">
        <f t="shared" ca="1" si="0"/>
        <v>0.30700347663219241</v>
      </c>
      <c r="F41" s="55">
        <f t="shared" ca="1" si="1"/>
        <v>230.99404587854411</v>
      </c>
    </row>
    <row r="42" spans="5:6" x14ac:dyDescent="0.25">
      <c r="E42" s="55">
        <f t="shared" ca="1" si="0"/>
        <v>2.5204729775245127E-2</v>
      </c>
      <c r="F42" s="55">
        <f t="shared" ca="1" si="1"/>
        <v>185.65582029376816</v>
      </c>
    </row>
    <row r="43" spans="5:6" x14ac:dyDescent="0.25">
      <c r="E43" s="55">
        <f t="shared" ca="1" si="0"/>
        <v>0.45439052420923498</v>
      </c>
      <c r="F43" s="55">
        <f t="shared" ca="1" si="1"/>
        <v>244.32205253674761</v>
      </c>
    </row>
    <row r="44" spans="5:6" x14ac:dyDescent="0.25">
      <c r="E44" s="55">
        <f t="shared" ca="1" si="0"/>
        <v>0.64907535763495861</v>
      </c>
      <c r="F44" s="55">
        <f t="shared" ca="1" si="1"/>
        <v>262.06277629260268</v>
      </c>
    </row>
    <row r="45" spans="5:6" x14ac:dyDescent="0.25">
      <c r="E45" s="55">
        <f t="shared" ca="1" si="0"/>
        <v>0.4130281418195243</v>
      </c>
      <c r="F45" s="55">
        <f t="shared" ca="1" si="1"/>
        <v>240.67604272741534</v>
      </c>
    </row>
    <row r="46" spans="5:6" x14ac:dyDescent="0.25">
      <c r="E46" s="55">
        <f t="shared" ca="1" si="0"/>
        <v>0.40021854957387715</v>
      </c>
      <c r="F46" s="55">
        <f t="shared" ca="1" si="1"/>
        <v>239.53906572182933</v>
      </c>
    </row>
    <row r="47" spans="5:6" x14ac:dyDescent="0.25">
      <c r="E47" s="55">
        <f t="shared" ca="1" si="0"/>
        <v>0.58602636383832274</v>
      </c>
      <c r="F47" s="55">
        <f t="shared" ca="1" si="1"/>
        <v>256.06824473375195</v>
      </c>
    </row>
    <row r="48" spans="5:6" x14ac:dyDescent="0.25">
      <c r="E48" s="55">
        <f t="shared" ca="1" si="0"/>
        <v>0.80178353639043864</v>
      </c>
      <c r="F48" s="55">
        <f t="shared" ca="1" si="1"/>
        <v>279.4099904930477</v>
      </c>
    </row>
    <row r="49" spans="5:6" x14ac:dyDescent="0.25">
      <c r="E49" s="55">
        <f t="shared" ca="1" si="0"/>
        <v>0.83086516374037134</v>
      </c>
      <c r="F49" s="55">
        <f t="shared" ca="1" si="1"/>
        <v>283.60393592616003</v>
      </c>
    </row>
    <row r="50" spans="5:6" x14ac:dyDescent="0.25">
      <c r="E50" s="55">
        <f t="shared" ca="1" si="0"/>
        <v>0.47474689505321543</v>
      </c>
      <c r="F50" s="55">
        <f t="shared" ca="1" si="1"/>
        <v>246.11122593650177</v>
      </c>
    </row>
    <row r="51" spans="5:6" x14ac:dyDescent="0.25">
      <c r="E51" s="55">
        <f t="shared" ca="1" si="0"/>
        <v>1.8604873645218456E-2</v>
      </c>
      <c r="F51" s="55">
        <f t="shared" ca="1" si="1"/>
        <v>182.00607058573291</v>
      </c>
    </row>
    <row r="52" spans="5:6" x14ac:dyDescent="0.25">
      <c r="E52" s="55">
        <f t="shared" ca="1" si="0"/>
        <v>0.59118568834728025</v>
      </c>
      <c r="F52" s="55">
        <f t="shared" ca="1" si="1"/>
        <v>256.54520244487526</v>
      </c>
    </row>
    <row r="53" spans="5:6" x14ac:dyDescent="0.25">
      <c r="E53" s="55">
        <f t="shared" ca="1" si="0"/>
        <v>0.68938016303118044</v>
      </c>
      <c r="F53" s="55">
        <f t="shared" ca="1" si="1"/>
        <v>266.14520501463232</v>
      </c>
    </row>
    <row r="54" spans="5:6" x14ac:dyDescent="0.25">
      <c r="E54" s="55">
        <f t="shared" ca="1" si="0"/>
        <v>0.12418105377290611</v>
      </c>
      <c r="F54" s="55">
        <f t="shared" ca="1" si="1"/>
        <v>209.87088230185111</v>
      </c>
    </row>
    <row r="55" spans="5:6" x14ac:dyDescent="0.25">
      <c r="E55" s="55">
        <f t="shared" ca="1" si="0"/>
        <v>0.92397413309389387</v>
      </c>
      <c r="F55" s="55">
        <f t="shared" ca="1" si="1"/>
        <v>302.25228418180365</v>
      </c>
    </row>
    <row r="56" spans="5:6" x14ac:dyDescent="0.25">
      <c r="E56" s="55">
        <f t="shared" ca="1" si="0"/>
        <v>0.30753809646072017</v>
      </c>
      <c r="F56" s="55">
        <f t="shared" ca="1" si="1"/>
        <v>231.04509229908564</v>
      </c>
    </row>
    <row r="57" spans="5:6" x14ac:dyDescent="0.25">
      <c r="E57" s="55">
        <f t="shared" ca="1" si="0"/>
        <v>0.89797599632179437</v>
      </c>
      <c r="F57" s="55">
        <f t="shared" ca="1" si="1"/>
        <v>295.79207950923069</v>
      </c>
    </row>
    <row r="58" spans="5:6" x14ac:dyDescent="0.25">
      <c r="E58" s="55">
        <f t="shared" ca="1" si="0"/>
        <v>0.23947028592367725</v>
      </c>
      <c r="F58" s="55">
        <f t="shared" ca="1" si="1"/>
        <v>224.22885498941699</v>
      </c>
    </row>
    <row r="59" spans="5:6" x14ac:dyDescent="0.25">
      <c r="E59" s="55">
        <f t="shared" ca="1" si="0"/>
        <v>0.99285480590163222</v>
      </c>
      <c r="F59" s="55">
        <f t="shared" ca="1" si="1"/>
        <v>344.88944820846905</v>
      </c>
    </row>
    <row r="60" spans="5:6" x14ac:dyDescent="0.25">
      <c r="E60" s="55">
        <f t="shared" ca="1" si="0"/>
        <v>0.22114711412330779</v>
      </c>
      <c r="F60" s="55">
        <f t="shared" ca="1" si="1"/>
        <v>222.25097236384505</v>
      </c>
    </row>
    <row r="61" spans="5:6" x14ac:dyDescent="0.25">
      <c r="E61" s="55">
        <f t="shared" ca="1" si="0"/>
        <v>0.31953364550376573</v>
      </c>
      <c r="F61" s="55">
        <f t="shared" ca="1" si="1"/>
        <v>232.18247193731315</v>
      </c>
    </row>
    <row r="62" spans="5:6" x14ac:dyDescent="0.25">
      <c r="E62" s="55">
        <f t="shared" ca="1" si="0"/>
        <v>0.38324868632173137</v>
      </c>
      <c r="F62" s="55">
        <f t="shared" ca="1" si="1"/>
        <v>238.0234713520299</v>
      </c>
    </row>
    <row r="63" spans="5:6" x14ac:dyDescent="0.25">
      <c r="E63" s="55">
        <f t="shared" ca="1" si="0"/>
        <v>0.65495720053770801</v>
      </c>
      <c r="F63" s="55">
        <f t="shared" ca="1" si="1"/>
        <v>262.64407663700268</v>
      </c>
    </row>
    <row r="64" spans="5:6" x14ac:dyDescent="0.25">
      <c r="E64" s="55">
        <f t="shared" ca="1" si="0"/>
        <v>0.63959874651930693</v>
      </c>
      <c r="F64" s="55">
        <f t="shared" ca="1" si="1"/>
        <v>261.13530697590375</v>
      </c>
    </row>
    <row r="65" spans="5:6" x14ac:dyDescent="0.25">
      <c r="E65" s="55">
        <f t="shared" ca="1" si="0"/>
        <v>0.40280949073611272</v>
      </c>
      <c r="F65" s="55">
        <f t="shared" ca="1" si="1"/>
        <v>239.76947260331343</v>
      </c>
    </row>
    <row r="66" spans="5:6" x14ac:dyDescent="0.25">
      <c r="E66" s="55">
        <f t="shared" ca="1" si="0"/>
        <v>0.48746338280757107</v>
      </c>
      <c r="F66" s="55">
        <f t="shared" ca="1" si="1"/>
        <v>247.23008262134061</v>
      </c>
    </row>
    <row r="67" spans="5:6" x14ac:dyDescent="0.25">
      <c r="E67" s="55">
        <f t="shared" ca="1" si="0"/>
        <v>0.14765712309058798</v>
      </c>
      <c r="F67" s="55">
        <f t="shared" ca="1" si="1"/>
        <v>213.28015329055501</v>
      </c>
    </row>
    <row r="68" spans="5:6" x14ac:dyDescent="0.25">
      <c r="E68" s="55">
        <f t="shared" ref="E68:E131" ca="1" si="2">RAND()</f>
        <v>0.83994179079262854</v>
      </c>
      <c r="F68" s="55">
        <f t="shared" ref="F68:F131" ca="1" si="3">_xlfn.GAMMA.INV(E68,$C$3,$C$4)</f>
        <v>285.01502963040554</v>
      </c>
    </row>
    <row r="69" spans="5:6" x14ac:dyDescent="0.25">
      <c r="E69" s="55">
        <f t="shared" ca="1" si="2"/>
        <v>7.725895333267363E-2</v>
      </c>
      <c r="F69" s="55">
        <f t="shared" ca="1" si="3"/>
        <v>201.51220084112316</v>
      </c>
    </row>
    <row r="70" spans="5:6" x14ac:dyDescent="0.25">
      <c r="E70" s="55">
        <f t="shared" ca="1" si="2"/>
        <v>0.58105618520517066</v>
      </c>
      <c r="F70" s="55">
        <f t="shared" ca="1" si="3"/>
        <v>255.61062605149104</v>
      </c>
    </row>
    <row r="71" spans="5:6" x14ac:dyDescent="0.25">
      <c r="E71" s="55">
        <f t="shared" ca="1" si="2"/>
        <v>0.51860701829544886</v>
      </c>
      <c r="F71" s="55">
        <f t="shared" ca="1" si="3"/>
        <v>249.98213138316291</v>
      </c>
    </row>
    <row r="72" spans="5:6" x14ac:dyDescent="0.25">
      <c r="E72" s="55">
        <f t="shared" ca="1" si="2"/>
        <v>0.52894956521624359</v>
      </c>
      <c r="F72" s="55">
        <f t="shared" ca="1" si="3"/>
        <v>250.90196456117366</v>
      </c>
    </row>
    <row r="73" spans="5:6" x14ac:dyDescent="0.25">
      <c r="E73" s="55">
        <f t="shared" ca="1" si="2"/>
        <v>0.62987300516342748</v>
      </c>
      <c r="F73" s="55">
        <f t="shared" ca="1" si="3"/>
        <v>260.19437747010448</v>
      </c>
    </row>
    <row r="74" spans="5:6" x14ac:dyDescent="0.25">
      <c r="E74" s="55">
        <f t="shared" ca="1" si="2"/>
        <v>0.39437560262695592</v>
      </c>
      <c r="F74" s="55">
        <f t="shared" ca="1" si="3"/>
        <v>239.01855856764587</v>
      </c>
    </row>
    <row r="75" spans="5:6" x14ac:dyDescent="0.25">
      <c r="E75" s="55">
        <f t="shared" ca="1" si="2"/>
        <v>0.24502443925301365</v>
      </c>
      <c r="F75" s="55">
        <f t="shared" ca="1" si="3"/>
        <v>224.81401992430054</v>
      </c>
    </row>
    <row r="76" spans="5:6" x14ac:dyDescent="0.25">
      <c r="E76" s="55">
        <f t="shared" ca="1" si="2"/>
        <v>8.5155282198136284E-2</v>
      </c>
      <c r="F76" s="55">
        <f t="shared" ca="1" si="3"/>
        <v>203.12441887900007</v>
      </c>
    </row>
    <row r="77" spans="5:6" x14ac:dyDescent="0.25">
      <c r="E77" s="55">
        <f t="shared" ca="1" si="2"/>
        <v>0.93282263515871355</v>
      </c>
      <c r="F77" s="55">
        <f t="shared" ca="1" si="3"/>
        <v>304.85959676275212</v>
      </c>
    </row>
    <row r="78" spans="5:6" x14ac:dyDescent="0.25">
      <c r="E78" s="55">
        <f t="shared" ca="1" si="2"/>
        <v>0.94068484108644634</v>
      </c>
      <c r="F78" s="55">
        <f t="shared" ca="1" si="3"/>
        <v>307.42378541399927</v>
      </c>
    </row>
    <row r="79" spans="5:6" x14ac:dyDescent="0.25">
      <c r="E79" s="55">
        <f t="shared" ca="1" si="2"/>
        <v>0.92559374772944714</v>
      </c>
      <c r="F79" s="55">
        <f t="shared" ca="1" si="3"/>
        <v>302.71040278171949</v>
      </c>
    </row>
    <row r="80" spans="5:6" x14ac:dyDescent="0.25">
      <c r="E80" s="55">
        <f t="shared" ca="1" si="2"/>
        <v>0.74697916351602256</v>
      </c>
      <c r="F80" s="55">
        <f t="shared" ca="1" si="3"/>
        <v>272.49798974687349</v>
      </c>
    </row>
    <row r="81" spans="5:6" x14ac:dyDescent="0.25">
      <c r="E81" s="55">
        <f t="shared" ca="1" si="2"/>
        <v>0.47619549362805258</v>
      </c>
      <c r="F81" s="55">
        <f t="shared" ca="1" si="3"/>
        <v>246.23860227877455</v>
      </c>
    </row>
    <row r="82" spans="5:6" x14ac:dyDescent="0.25">
      <c r="E82" s="55">
        <f t="shared" ca="1" si="2"/>
        <v>0.6096796435164531</v>
      </c>
      <c r="F82" s="55">
        <f t="shared" ca="1" si="3"/>
        <v>258.27250411471351</v>
      </c>
    </row>
    <row r="83" spans="5:6" x14ac:dyDescent="0.25">
      <c r="E83" s="55">
        <f t="shared" ca="1" si="2"/>
        <v>0.19516795720396551</v>
      </c>
      <c r="F83" s="55">
        <f t="shared" ca="1" si="3"/>
        <v>219.29950154241737</v>
      </c>
    </row>
    <row r="84" spans="5:6" x14ac:dyDescent="0.25">
      <c r="E84" s="55">
        <f t="shared" ca="1" si="2"/>
        <v>0.91311047198818085</v>
      </c>
      <c r="F84" s="55">
        <f t="shared" ca="1" si="3"/>
        <v>299.36722341685731</v>
      </c>
    </row>
    <row r="85" spans="5:6" x14ac:dyDescent="0.25">
      <c r="E85" s="55">
        <f t="shared" ca="1" si="2"/>
        <v>0.90339226597858235</v>
      </c>
      <c r="F85" s="55">
        <f t="shared" ca="1" si="3"/>
        <v>297.02044380551303</v>
      </c>
    </row>
    <row r="86" spans="5:6" x14ac:dyDescent="0.25">
      <c r="E86" s="55">
        <f t="shared" ca="1" si="2"/>
        <v>4.1427520808165919E-2</v>
      </c>
      <c r="F86" s="55">
        <f t="shared" ca="1" si="3"/>
        <v>192.15964195226013</v>
      </c>
    </row>
    <row r="87" spans="5:6" x14ac:dyDescent="0.25">
      <c r="E87" s="55">
        <f t="shared" ca="1" si="2"/>
        <v>6.1934416644082946E-2</v>
      </c>
      <c r="F87" s="55">
        <f t="shared" ca="1" si="3"/>
        <v>198.01470097109927</v>
      </c>
    </row>
    <row r="88" spans="5:6" x14ac:dyDescent="0.25">
      <c r="E88" s="55">
        <f t="shared" ca="1" si="2"/>
        <v>0.98128837493254584</v>
      </c>
      <c r="F88" s="55">
        <f t="shared" ca="1" si="3"/>
        <v>329.01308997595783</v>
      </c>
    </row>
    <row r="89" spans="5:6" x14ac:dyDescent="0.25">
      <c r="E89" s="55">
        <f t="shared" ca="1" si="2"/>
        <v>0.81923046948241052</v>
      </c>
      <c r="F89" s="55">
        <f t="shared" ca="1" si="3"/>
        <v>281.8707982774024</v>
      </c>
    </row>
    <row r="90" spans="5:6" x14ac:dyDescent="0.25">
      <c r="E90" s="55">
        <f t="shared" ca="1" si="2"/>
        <v>0.33444900303240488</v>
      </c>
      <c r="F90" s="55">
        <f t="shared" ca="1" si="3"/>
        <v>233.57720097177489</v>
      </c>
    </row>
    <row r="91" spans="5:6" x14ac:dyDescent="0.25">
      <c r="E91" s="55">
        <f t="shared" ca="1" si="2"/>
        <v>0.22855482755225187</v>
      </c>
      <c r="F91" s="55">
        <f t="shared" ca="1" si="3"/>
        <v>223.05982633962881</v>
      </c>
    </row>
    <row r="92" spans="5:6" x14ac:dyDescent="0.25">
      <c r="E92" s="55">
        <f t="shared" ca="1" si="2"/>
        <v>0.13688742415549926</v>
      </c>
      <c r="F92" s="55">
        <f t="shared" ca="1" si="3"/>
        <v>211.76147339679147</v>
      </c>
    </row>
    <row r="93" spans="5:6" x14ac:dyDescent="0.25">
      <c r="E93" s="55">
        <f t="shared" ca="1" si="2"/>
        <v>8.5263402386128395E-2</v>
      </c>
      <c r="F93" s="55">
        <f t="shared" ca="1" si="3"/>
        <v>203.14575615910803</v>
      </c>
    </row>
    <row r="94" spans="5:6" x14ac:dyDescent="0.25">
      <c r="E94" s="55">
        <f t="shared" ca="1" si="2"/>
        <v>0.99831309653774525</v>
      </c>
      <c r="F94" s="55">
        <f t="shared" ca="1" si="3"/>
        <v>366.35957374156635</v>
      </c>
    </row>
    <row r="95" spans="5:6" x14ac:dyDescent="0.25">
      <c r="E95" s="55">
        <f t="shared" ca="1" si="2"/>
        <v>0.41937471733555587</v>
      </c>
      <c r="F95" s="55">
        <f t="shared" ca="1" si="3"/>
        <v>241.2375699831685</v>
      </c>
    </row>
    <row r="96" spans="5:6" x14ac:dyDescent="0.25">
      <c r="E96" s="55">
        <f t="shared" ca="1" si="2"/>
        <v>0.20534020599942704</v>
      </c>
      <c r="F96" s="55">
        <f t="shared" ca="1" si="3"/>
        <v>220.4781393311597</v>
      </c>
    </row>
    <row r="97" spans="5:6" x14ac:dyDescent="0.25">
      <c r="E97" s="55">
        <f t="shared" ca="1" si="2"/>
        <v>0.3214448773296692</v>
      </c>
      <c r="F97" s="55">
        <f t="shared" ca="1" si="3"/>
        <v>232.36234264439815</v>
      </c>
    </row>
    <row r="98" spans="5:6" x14ac:dyDescent="0.25">
      <c r="E98" s="55">
        <f t="shared" ca="1" si="2"/>
        <v>0.8347487336506707</v>
      </c>
      <c r="F98" s="55">
        <f t="shared" ca="1" si="3"/>
        <v>284.20097251531666</v>
      </c>
    </row>
    <row r="99" spans="5:6" x14ac:dyDescent="0.25">
      <c r="E99" s="55">
        <f t="shared" ca="1" si="2"/>
        <v>0.68472001654639625</v>
      </c>
      <c r="F99" s="55">
        <f t="shared" ca="1" si="3"/>
        <v>265.66035484880422</v>
      </c>
    </row>
    <row r="100" spans="5:6" x14ac:dyDescent="0.25">
      <c r="E100" s="55">
        <f t="shared" ca="1" si="2"/>
        <v>0.30770983082679004</v>
      </c>
      <c r="F100" s="55">
        <f t="shared" ca="1" si="3"/>
        <v>231.06148310846169</v>
      </c>
    </row>
    <row r="101" spans="5:6" x14ac:dyDescent="0.25">
      <c r="E101" s="55">
        <f t="shared" ca="1" si="2"/>
        <v>8.3346079923743877E-2</v>
      </c>
      <c r="F101" s="55">
        <f t="shared" ca="1" si="3"/>
        <v>202.7645539701997</v>
      </c>
    </row>
    <row r="102" spans="5:6" x14ac:dyDescent="0.25">
      <c r="E102" s="55">
        <f t="shared" ca="1" si="2"/>
        <v>0.63566881243777951</v>
      </c>
      <c r="F102" s="55">
        <f t="shared" ca="1" si="3"/>
        <v>260.75381602916679</v>
      </c>
    </row>
    <row r="103" spans="5:6" x14ac:dyDescent="0.25">
      <c r="E103" s="55">
        <f t="shared" ca="1" si="2"/>
        <v>0.22453407784783996</v>
      </c>
      <c r="F103" s="55">
        <f t="shared" ca="1" si="3"/>
        <v>222.62242857203191</v>
      </c>
    </row>
    <row r="104" spans="5:6" x14ac:dyDescent="0.25">
      <c r="E104" s="55">
        <f t="shared" ca="1" si="2"/>
        <v>0.22183556345441846</v>
      </c>
      <c r="F104" s="55">
        <f t="shared" ca="1" si="3"/>
        <v>222.32670361792398</v>
      </c>
    </row>
    <row r="105" spans="5:6" x14ac:dyDescent="0.25">
      <c r="E105" s="55">
        <f t="shared" ca="1" si="2"/>
        <v>0.82757818859621546</v>
      </c>
      <c r="F105" s="55">
        <f t="shared" ca="1" si="3"/>
        <v>283.10609502118319</v>
      </c>
    </row>
    <row r="106" spans="5:6" x14ac:dyDescent="0.25">
      <c r="E106" s="55">
        <f t="shared" ca="1" si="2"/>
        <v>0.39413538036136808</v>
      </c>
      <c r="F106" s="55">
        <f t="shared" ca="1" si="3"/>
        <v>238.99713063143685</v>
      </c>
    </row>
    <row r="107" spans="5:6" x14ac:dyDescent="0.25">
      <c r="E107" s="55">
        <f t="shared" ca="1" si="2"/>
        <v>0.96104505433307108</v>
      </c>
      <c r="F107" s="55">
        <f t="shared" ca="1" si="3"/>
        <v>315.70397860608853</v>
      </c>
    </row>
    <row r="108" spans="5:6" x14ac:dyDescent="0.25">
      <c r="E108" s="55">
        <f t="shared" ca="1" si="2"/>
        <v>0.51901281941303701</v>
      </c>
      <c r="F108" s="55">
        <f t="shared" ca="1" si="3"/>
        <v>250.01815458076263</v>
      </c>
    </row>
    <row r="109" spans="5:6" x14ac:dyDescent="0.25">
      <c r="E109" s="55">
        <f t="shared" ca="1" si="2"/>
        <v>0.60542138241765497</v>
      </c>
      <c r="F109" s="55">
        <f t="shared" ca="1" si="3"/>
        <v>257.87220338424072</v>
      </c>
    </row>
    <row r="110" spans="5:6" x14ac:dyDescent="0.25">
      <c r="E110" s="55">
        <f t="shared" ca="1" si="2"/>
        <v>3.2343363421832305E-2</v>
      </c>
      <c r="F110" s="55">
        <f t="shared" ca="1" si="3"/>
        <v>188.82999193633248</v>
      </c>
    </row>
    <row r="111" spans="5:6" x14ac:dyDescent="0.25">
      <c r="E111" s="55">
        <f t="shared" ca="1" si="2"/>
        <v>0.80067636219009941</v>
      </c>
      <c r="F111" s="55">
        <f t="shared" ca="1" si="3"/>
        <v>279.25884255038301</v>
      </c>
    </row>
    <row r="112" spans="5:6" x14ac:dyDescent="0.25">
      <c r="E112" s="55">
        <f t="shared" ca="1" si="2"/>
        <v>0.67825929888050396</v>
      </c>
      <c r="F112" s="55">
        <f t="shared" ca="1" si="3"/>
        <v>264.99414548109854</v>
      </c>
    </row>
    <row r="113" spans="5:6" x14ac:dyDescent="0.25">
      <c r="E113" s="55">
        <f t="shared" ca="1" si="2"/>
        <v>0.31021159660325714</v>
      </c>
      <c r="F113" s="55">
        <f t="shared" ca="1" si="3"/>
        <v>231.2998938991305</v>
      </c>
    </row>
    <row r="114" spans="5:6" x14ac:dyDescent="0.25">
      <c r="E114" s="55">
        <f t="shared" ca="1" si="2"/>
        <v>5.3502952469027476E-2</v>
      </c>
      <c r="F114" s="55">
        <f t="shared" ca="1" si="3"/>
        <v>195.81388779314062</v>
      </c>
    </row>
    <row r="115" spans="5:6" x14ac:dyDescent="0.25">
      <c r="E115" s="55">
        <f t="shared" ca="1" si="2"/>
        <v>0.68929959748052472</v>
      </c>
      <c r="F115" s="55">
        <f t="shared" ca="1" si="3"/>
        <v>266.13679124610269</v>
      </c>
    </row>
    <row r="116" spans="5:6" x14ac:dyDescent="0.25">
      <c r="E116" s="55">
        <f t="shared" ca="1" si="2"/>
        <v>0.10900529386262192</v>
      </c>
      <c r="F116" s="55">
        <f t="shared" ca="1" si="3"/>
        <v>207.44287643649415</v>
      </c>
    </row>
    <row r="117" spans="5:6" x14ac:dyDescent="0.25">
      <c r="E117" s="55">
        <f t="shared" ca="1" si="2"/>
        <v>0.1891751579947647</v>
      </c>
      <c r="F117" s="55">
        <f t="shared" ca="1" si="3"/>
        <v>218.58968241809896</v>
      </c>
    </row>
    <row r="118" spans="5:6" x14ac:dyDescent="0.25">
      <c r="E118" s="55">
        <f t="shared" ca="1" si="2"/>
        <v>0.82755758076384578</v>
      </c>
      <c r="F118" s="55">
        <f t="shared" ca="1" si="3"/>
        <v>283.10299481559048</v>
      </c>
    </row>
    <row r="119" spans="5:6" x14ac:dyDescent="0.25">
      <c r="E119" s="55">
        <f t="shared" ca="1" si="2"/>
        <v>0.36980622856147893</v>
      </c>
      <c r="F119" s="55">
        <f t="shared" ca="1" si="3"/>
        <v>236.81342650826369</v>
      </c>
    </row>
    <row r="120" spans="5:6" x14ac:dyDescent="0.25">
      <c r="E120" s="55">
        <f t="shared" ca="1" si="2"/>
        <v>0.44755915434027604</v>
      </c>
      <c r="F120" s="55">
        <f t="shared" ca="1" si="3"/>
        <v>243.7214601566846</v>
      </c>
    </row>
    <row r="121" spans="5:6" x14ac:dyDescent="0.25">
      <c r="E121" s="55">
        <f t="shared" ca="1" si="2"/>
        <v>0.66131148390884997</v>
      </c>
      <c r="F121" s="55">
        <f t="shared" ca="1" si="3"/>
        <v>263.2772167306581</v>
      </c>
    </row>
    <row r="122" spans="5:6" x14ac:dyDescent="0.25">
      <c r="E122" s="55">
        <f t="shared" ca="1" si="2"/>
        <v>0.92068833179478904</v>
      </c>
      <c r="F122" s="55">
        <f t="shared" ca="1" si="3"/>
        <v>301.34655934896904</v>
      </c>
    </row>
    <row r="123" spans="5:6" x14ac:dyDescent="0.25">
      <c r="E123" s="55">
        <f t="shared" ca="1" si="2"/>
        <v>0.95609958863057842</v>
      </c>
      <c r="F123" s="55">
        <f t="shared" ca="1" si="3"/>
        <v>313.40552863150202</v>
      </c>
    </row>
    <row r="124" spans="5:6" x14ac:dyDescent="0.25">
      <c r="E124" s="55">
        <f t="shared" ca="1" si="2"/>
        <v>0.32100671807024128</v>
      </c>
      <c r="F124" s="55">
        <f t="shared" ca="1" si="3"/>
        <v>232.32113767587083</v>
      </c>
    </row>
    <row r="125" spans="5:6" x14ac:dyDescent="0.25">
      <c r="E125" s="55">
        <f t="shared" ca="1" si="2"/>
        <v>0.55643769220508055</v>
      </c>
      <c r="F125" s="55">
        <f t="shared" ca="1" si="3"/>
        <v>253.36786460943858</v>
      </c>
    </row>
    <row r="126" spans="5:6" x14ac:dyDescent="0.25">
      <c r="E126" s="55">
        <f t="shared" ca="1" si="2"/>
        <v>4.5897983615548421E-2</v>
      </c>
      <c r="F126" s="55">
        <f t="shared" ca="1" si="3"/>
        <v>193.59586440500962</v>
      </c>
    </row>
    <row r="127" spans="5:6" x14ac:dyDescent="0.25">
      <c r="E127" s="55">
        <f t="shared" ca="1" si="2"/>
        <v>0.83245862098910151</v>
      </c>
      <c r="F127" s="55">
        <f t="shared" ca="1" si="3"/>
        <v>283.84772427248316</v>
      </c>
    </row>
    <row r="128" spans="5:6" x14ac:dyDescent="0.25">
      <c r="E128" s="55">
        <f t="shared" ca="1" si="2"/>
        <v>0.56984807063344012</v>
      </c>
      <c r="F128" s="55">
        <f t="shared" ca="1" si="3"/>
        <v>254.58489128207734</v>
      </c>
    </row>
    <row r="129" spans="5:6" x14ac:dyDescent="0.25">
      <c r="E129" s="55">
        <f t="shared" ca="1" si="2"/>
        <v>0.57299492200447399</v>
      </c>
      <c r="F129" s="55">
        <f t="shared" ca="1" si="3"/>
        <v>254.87204819106518</v>
      </c>
    </row>
    <row r="130" spans="5:6" x14ac:dyDescent="0.25">
      <c r="E130" s="55">
        <f t="shared" ca="1" si="2"/>
        <v>0.15003926727938921</v>
      </c>
      <c r="F130" s="55">
        <f t="shared" ca="1" si="3"/>
        <v>213.60687383203199</v>
      </c>
    </row>
    <row r="131" spans="5:6" x14ac:dyDescent="0.25">
      <c r="E131" s="55">
        <f t="shared" ca="1" si="2"/>
        <v>0.51354307539939248</v>
      </c>
      <c r="F131" s="55">
        <f t="shared" ca="1" si="3"/>
        <v>249.53302497652348</v>
      </c>
    </row>
    <row r="132" spans="5:6" x14ac:dyDescent="0.25">
      <c r="E132" s="55">
        <f t="shared" ref="E132:E195" ca="1" si="4">RAND()</f>
        <v>0.62014904837359186</v>
      </c>
      <c r="F132" s="55">
        <f t="shared" ref="F132:F195" ca="1" si="5">_xlfn.GAMMA.INV(E132,$C$3,$C$4)</f>
        <v>259.2638470092748</v>
      </c>
    </row>
    <row r="133" spans="5:6" x14ac:dyDescent="0.25">
      <c r="E133" s="55">
        <f t="shared" ca="1" si="4"/>
        <v>0.92117584763356142</v>
      </c>
      <c r="F133" s="55">
        <f t="shared" ca="1" si="5"/>
        <v>301.47900984057884</v>
      </c>
    </row>
    <row r="134" spans="5:6" x14ac:dyDescent="0.25">
      <c r="E134" s="55">
        <f t="shared" ca="1" si="4"/>
        <v>0.95454109878266058</v>
      </c>
      <c r="F134" s="55">
        <f t="shared" ca="1" si="5"/>
        <v>312.72678099298554</v>
      </c>
    </row>
    <row r="135" spans="5:6" x14ac:dyDescent="0.25">
      <c r="E135" s="55">
        <f t="shared" ca="1" si="4"/>
        <v>0.32736360949358245</v>
      </c>
      <c r="F135" s="55">
        <f t="shared" ca="1" si="5"/>
        <v>232.91717003811843</v>
      </c>
    </row>
    <row r="136" spans="5:6" x14ac:dyDescent="0.25">
      <c r="E136" s="55">
        <f t="shared" ca="1" si="4"/>
        <v>0.92163448513310553</v>
      </c>
      <c r="F136" s="55">
        <f t="shared" ca="1" si="5"/>
        <v>301.60421744343887</v>
      </c>
    </row>
    <row r="137" spans="5:6" x14ac:dyDescent="0.25">
      <c r="E137" s="55">
        <f t="shared" ca="1" si="4"/>
        <v>0.814423863684691</v>
      </c>
      <c r="F137" s="55">
        <f t="shared" ca="1" si="5"/>
        <v>281.17728983360735</v>
      </c>
    </row>
    <row r="138" spans="5:6" x14ac:dyDescent="0.25">
      <c r="E138" s="55">
        <f t="shared" ca="1" si="4"/>
        <v>0.45835788691313761</v>
      </c>
      <c r="F138" s="55">
        <f t="shared" ca="1" si="5"/>
        <v>244.67074719287666</v>
      </c>
    </row>
    <row r="139" spans="5:6" x14ac:dyDescent="0.25">
      <c r="E139" s="55">
        <f t="shared" ca="1" si="4"/>
        <v>0.57359961355716194</v>
      </c>
      <c r="F139" s="55">
        <f t="shared" ca="1" si="5"/>
        <v>254.92730027660005</v>
      </c>
    </row>
    <row r="140" spans="5:6" x14ac:dyDescent="0.25">
      <c r="E140" s="55">
        <f t="shared" ca="1" si="4"/>
        <v>0.26525362599276692</v>
      </c>
      <c r="F140" s="55">
        <f t="shared" ca="1" si="5"/>
        <v>226.89609397222904</v>
      </c>
    </row>
    <row r="141" spans="5:6" x14ac:dyDescent="0.25">
      <c r="E141" s="55">
        <f t="shared" ca="1" si="4"/>
        <v>0.19522169832269354</v>
      </c>
      <c r="F141" s="55">
        <f t="shared" ca="1" si="5"/>
        <v>219.30581326298974</v>
      </c>
    </row>
    <row r="142" spans="5:6" x14ac:dyDescent="0.25">
      <c r="E142" s="55">
        <f t="shared" ca="1" si="4"/>
        <v>0.1369448032714804</v>
      </c>
      <c r="F142" s="55">
        <f t="shared" ca="1" si="5"/>
        <v>211.76975605621891</v>
      </c>
    </row>
    <row r="143" spans="5:6" x14ac:dyDescent="0.25">
      <c r="E143" s="55">
        <f t="shared" ca="1" si="4"/>
        <v>0.44858679807611079</v>
      </c>
      <c r="F143" s="55">
        <f t="shared" ca="1" si="5"/>
        <v>243.81182714747268</v>
      </c>
    </row>
    <row r="144" spans="5:6" x14ac:dyDescent="0.25">
      <c r="E144" s="55">
        <f t="shared" ca="1" si="4"/>
        <v>0.16934572966647188</v>
      </c>
      <c r="F144" s="55">
        <f t="shared" ca="1" si="5"/>
        <v>216.14789153762715</v>
      </c>
    </row>
    <row r="145" spans="5:6" x14ac:dyDescent="0.25">
      <c r="E145" s="55">
        <f t="shared" ca="1" si="4"/>
        <v>0.86396276688460849</v>
      </c>
      <c r="F145" s="55">
        <f t="shared" ca="1" si="5"/>
        <v>289.04982005012528</v>
      </c>
    </row>
    <row r="146" spans="5:6" x14ac:dyDescent="0.25">
      <c r="E146" s="55">
        <f t="shared" ca="1" si="4"/>
        <v>0.82428886186613293</v>
      </c>
      <c r="F146" s="55">
        <f t="shared" ca="1" si="5"/>
        <v>282.6144890446061</v>
      </c>
    </row>
    <row r="147" spans="5:6" x14ac:dyDescent="0.25">
      <c r="E147" s="55">
        <f t="shared" ca="1" si="4"/>
        <v>0.69150112464411062</v>
      </c>
      <c r="F147" s="55">
        <f t="shared" ca="1" si="5"/>
        <v>266.36711198099584</v>
      </c>
    </row>
    <row r="148" spans="5:6" x14ac:dyDescent="0.25">
      <c r="E148" s="55">
        <f t="shared" ca="1" si="4"/>
        <v>0.36715227457131561</v>
      </c>
      <c r="F148" s="55">
        <f t="shared" ca="1" si="5"/>
        <v>236.57337437001866</v>
      </c>
    </row>
    <row r="149" spans="5:6" x14ac:dyDescent="0.25">
      <c r="E149" s="55">
        <f t="shared" ca="1" si="4"/>
        <v>0.88044433396036115</v>
      </c>
      <c r="F149" s="55">
        <f t="shared" ca="1" si="5"/>
        <v>292.13395873747658</v>
      </c>
    </row>
    <row r="150" spans="5:6" x14ac:dyDescent="0.25">
      <c r="E150" s="55">
        <f t="shared" ca="1" si="4"/>
        <v>0.82449607372443612</v>
      </c>
      <c r="F150" s="55">
        <f t="shared" ca="1" si="5"/>
        <v>282.64526797338851</v>
      </c>
    </row>
    <row r="151" spans="5:6" x14ac:dyDescent="0.25">
      <c r="E151" s="55">
        <f t="shared" ca="1" si="4"/>
        <v>0.64912681587106202</v>
      </c>
      <c r="F151" s="55">
        <f t="shared" ca="1" si="5"/>
        <v>262.06784265550658</v>
      </c>
    </row>
    <row r="152" spans="5:6" x14ac:dyDescent="0.25">
      <c r="E152" s="55">
        <f t="shared" ca="1" si="4"/>
        <v>0.899375505461664</v>
      </c>
      <c r="F152" s="55">
        <f t="shared" ca="1" si="5"/>
        <v>296.10450444605982</v>
      </c>
    </row>
    <row r="153" spans="5:6" x14ac:dyDescent="0.25">
      <c r="E153" s="55">
        <f t="shared" ca="1" si="4"/>
        <v>0.45137818553567199</v>
      </c>
      <c r="F153" s="55">
        <f t="shared" ca="1" si="5"/>
        <v>244.05725248640584</v>
      </c>
    </row>
    <row r="154" spans="5:6" x14ac:dyDescent="0.25">
      <c r="E154" s="55">
        <f t="shared" ca="1" si="4"/>
        <v>0.55393358688013239</v>
      </c>
      <c r="F154" s="55">
        <f t="shared" ca="1" si="5"/>
        <v>253.14173148398612</v>
      </c>
    </row>
    <row r="155" spans="5:6" x14ac:dyDescent="0.25">
      <c r="E155" s="55">
        <f t="shared" ca="1" si="4"/>
        <v>0.65833086971903121</v>
      </c>
      <c r="F155" s="55">
        <f t="shared" ca="1" si="5"/>
        <v>262.97954644884567</v>
      </c>
    </row>
    <row r="156" spans="5:6" x14ac:dyDescent="0.25">
      <c r="E156" s="55">
        <f t="shared" ca="1" si="4"/>
        <v>0.32794437924182029</v>
      </c>
      <c r="F156" s="55">
        <f t="shared" ca="1" si="5"/>
        <v>232.97143776119248</v>
      </c>
    </row>
    <row r="157" spans="5:6" x14ac:dyDescent="0.25">
      <c r="E157" s="55">
        <f t="shared" ca="1" si="4"/>
        <v>0.48038668547189844</v>
      </c>
      <c r="F157" s="55">
        <f t="shared" ca="1" si="5"/>
        <v>246.6072347655296</v>
      </c>
    </row>
    <row r="158" spans="5:6" x14ac:dyDescent="0.25">
      <c r="E158" s="55">
        <f t="shared" ca="1" si="4"/>
        <v>0.89691175383746535</v>
      </c>
      <c r="F158" s="55">
        <f t="shared" ca="1" si="5"/>
        <v>295.55672383533323</v>
      </c>
    </row>
    <row r="159" spans="5:6" x14ac:dyDescent="0.25">
      <c r="E159" s="55">
        <f t="shared" ca="1" si="4"/>
        <v>0.66998221007147163</v>
      </c>
      <c r="F159" s="55">
        <f t="shared" ca="1" si="5"/>
        <v>264.15028223737045</v>
      </c>
    </row>
    <row r="160" spans="5:6" x14ac:dyDescent="0.25">
      <c r="E160" s="55">
        <f t="shared" ca="1" si="4"/>
        <v>0.30131381162679716</v>
      </c>
      <c r="F160" s="55">
        <f t="shared" ca="1" si="5"/>
        <v>230.44879554946834</v>
      </c>
    </row>
    <row r="161" spans="5:6" x14ac:dyDescent="0.25">
      <c r="E161" s="55">
        <f t="shared" ca="1" si="4"/>
        <v>0.75285573330738498</v>
      </c>
      <c r="F161" s="55">
        <f t="shared" ca="1" si="5"/>
        <v>273.19119054750666</v>
      </c>
    </row>
    <row r="162" spans="5:6" x14ac:dyDescent="0.25">
      <c r="E162" s="55">
        <f t="shared" ca="1" si="4"/>
        <v>0.32940702166131286</v>
      </c>
      <c r="F162" s="55">
        <f t="shared" ca="1" si="5"/>
        <v>233.10797431343161</v>
      </c>
    </row>
    <row r="163" spans="5:6" x14ac:dyDescent="0.25">
      <c r="E163" s="55">
        <f t="shared" ca="1" si="4"/>
        <v>0.91692440474000891</v>
      </c>
      <c r="F163" s="55">
        <f t="shared" ca="1" si="5"/>
        <v>300.34537448851199</v>
      </c>
    </row>
    <row r="164" spans="5:6" x14ac:dyDescent="0.25">
      <c r="E164" s="55">
        <f t="shared" ca="1" si="4"/>
        <v>0.85250819208670214</v>
      </c>
      <c r="F164" s="55">
        <f t="shared" ca="1" si="5"/>
        <v>287.06625775468387</v>
      </c>
    </row>
    <row r="165" spans="5:6" x14ac:dyDescent="0.25">
      <c r="E165" s="55">
        <f t="shared" ca="1" si="4"/>
        <v>0.26068201469821495</v>
      </c>
      <c r="F165" s="55">
        <f t="shared" ca="1" si="5"/>
        <v>226.43188110394021</v>
      </c>
    </row>
    <row r="166" spans="5:6" x14ac:dyDescent="0.25">
      <c r="E166" s="55">
        <f t="shared" ca="1" si="4"/>
        <v>0.55190334600085722</v>
      </c>
      <c r="F166" s="55">
        <f t="shared" ca="1" si="5"/>
        <v>252.95863222623638</v>
      </c>
    </row>
    <row r="167" spans="5:6" x14ac:dyDescent="0.25">
      <c r="E167" s="55">
        <f t="shared" ca="1" si="4"/>
        <v>0.30732840146472695</v>
      </c>
      <c r="F167" s="55">
        <f t="shared" ca="1" si="5"/>
        <v>231.02507401868814</v>
      </c>
    </row>
    <row r="168" spans="5:6" x14ac:dyDescent="0.25">
      <c r="E168" s="55">
        <f t="shared" ca="1" si="4"/>
        <v>4.9128510484359733E-2</v>
      </c>
      <c r="F168" s="55">
        <f t="shared" ca="1" si="5"/>
        <v>194.56930807159125</v>
      </c>
    </row>
    <row r="169" spans="5:6" x14ac:dyDescent="0.25">
      <c r="E169" s="55">
        <f t="shared" ca="1" si="4"/>
        <v>0.23015707627514681</v>
      </c>
      <c r="F169" s="55">
        <f t="shared" ca="1" si="5"/>
        <v>223.23307926486933</v>
      </c>
    </row>
    <row r="170" spans="5:6" x14ac:dyDescent="0.25">
      <c r="E170" s="55">
        <f t="shared" ca="1" si="4"/>
        <v>8.9056138675639551E-2</v>
      </c>
      <c r="F170" s="55">
        <f t="shared" ca="1" si="5"/>
        <v>203.88269298900559</v>
      </c>
    </row>
    <row r="171" spans="5:6" x14ac:dyDescent="0.25">
      <c r="E171" s="55">
        <f t="shared" ca="1" si="4"/>
        <v>0.86062939020421059</v>
      </c>
      <c r="F171" s="55">
        <f t="shared" ca="1" si="5"/>
        <v>288.46032140419385</v>
      </c>
    </row>
    <row r="172" spans="5:6" x14ac:dyDescent="0.25">
      <c r="E172" s="55">
        <f t="shared" ca="1" si="4"/>
        <v>0.49774068532700333</v>
      </c>
      <c r="F172" s="55">
        <f t="shared" ca="1" si="5"/>
        <v>248.1359284449527</v>
      </c>
    </row>
    <row r="173" spans="5:6" x14ac:dyDescent="0.25">
      <c r="E173" s="55">
        <f t="shared" ca="1" si="4"/>
        <v>0.91669313605271441</v>
      </c>
      <c r="F173" s="55">
        <f t="shared" ca="1" si="5"/>
        <v>300.28505182161786</v>
      </c>
    </row>
    <row r="174" spans="5:6" x14ac:dyDescent="0.25">
      <c r="E174" s="55">
        <f t="shared" ca="1" si="4"/>
        <v>0.15288115350320575</v>
      </c>
      <c r="F174" s="55">
        <f t="shared" ca="1" si="5"/>
        <v>213.99259231600598</v>
      </c>
    </row>
    <row r="175" spans="5:6" x14ac:dyDescent="0.25">
      <c r="E175" s="55">
        <f t="shared" ca="1" si="4"/>
        <v>0.44182749496405294</v>
      </c>
      <c r="F175" s="55">
        <f t="shared" ca="1" si="5"/>
        <v>243.21726604296796</v>
      </c>
    </row>
    <row r="176" spans="5:6" x14ac:dyDescent="0.25">
      <c r="E176" s="55">
        <f t="shared" ca="1" si="4"/>
        <v>0.19272320934643739</v>
      </c>
      <c r="F176" s="55">
        <f t="shared" ca="1" si="5"/>
        <v>219.01137783288897</v>
      </c>
    </row>
    <row r="177" spans="5:6" x14ac:dyDescent="0.25">
      <c r="E177" s="55">
        <f t="shared" ca="1" si="4"/>
        <v>0.5994537886332062</v>
      </c>
      <c r="F177" s="55">
        <f t="shared" ca="1" si="5"/>
        <v>257.31388355975338</v>
      </c>
    </row>
    <row r="178" spans="5:6" x14ac:dyDescent="0.25">
      <c r="E178" s="55">
        <f t="shared" ca="1" si="4"/>
        <v>0.78773452246905906</v>
      </c>
      <c r="F178" s="55">
        <f t="shared" ca="1" si="5"/>
        <v>277.53189035361618</v>
      </c>
    </row>
    <row r="179" spans="5:6" x14ac:dyDescent="0.25">
      <c r="E179" s="55">
        <f t="shared" ca="1" si="4"/>
        <v>0.71980397951778863</v>
      </c>
      <c r="F179" s="55">
        <f t="shared" ca="1" si="5"/>
        <v>269.40975009101112</v>
      </c>
    </row>
    <row r="180" spans="5:6" x14ac:dyDescent="0.25">
      <c r="E180" s="55">
        <f t="shared" ca="1" si="4"/>
        <v>0.26730695817162686</v>
      </c>
      <c r="F180" s="55">
        <f t="shared" ca="1" si="5"/>
        <v>227.10347489527155</v>
      </c>
    </row>
    <row r="181" spans="5:6" x14ac:dyDescent="0.25">
      <c r="E181" s="55">
        <f t="shared" ca="1" si="4"/>
        <v>5.9993562249555099E-2</v>
      </c>
      <c r="F181" s="55">
        <f t="shared" ca="1" si="5"/>
        <v>197.52853590888915</v>
      </c>
    </row>
    <row r="182" spans="5:6" x14ac:dyDescent="0.25">
      <c r="E182" s="55">
        <f t="shared" ca="1" si="4"/>
        <v>0.36916600521876086</v>
      </c>
      <c r="F182" s="55">
        <f t="shared" ca="1" si="5"/>
        <v>236.75555473465184</v>
      </c>
    </row>
    <row r="183" spans="5:6" x14ac:dyDescent="0.25">
      <c r="E183" s="55">
        <f t="shared" ca="1" si="4"/>
        <v>0.65078502190798659</v>
      </c>
      <c r="F183" s="55">
        <f t="shared" ca="1" si="5"/>
        <v>262.23128244670875</v>
      </c>
    </row>
    <row r="184" spans="5:6" x14ac:dyDescent="0.25">
      <c r="E184" s="55">
        <f t="shared" ca="1" si="4"/>
        <v>0.26804267845840735</v>
      </c>
      <c r="F184" s="55">
        <f t="shared" ca="1" si="5"/>
        <v>227.17761555318037</v>
      </c>
    </row>
    <row r="185" spans="5:6" x14ac:dyDescent="0.25">
      <c r="E185" s="55">
        <f t="shared" ca="1" si="4"/>
        <v>0.81777730483631683</v>
      </c>
      <c r="F185" s="55">
        <f t="shared" ca="1" si="5"/>
        <v>281.6598116021687</v>
      </c>
    </row>
    <row r="186" spans="5:6" x14ac:dyDescent="0.25">
      <c r="E186" s="55">
        <f t="shared" ca="1" si="4"/>
        <v>0.21517716853893365</v>
      </c>
      <c r="F186" s="55">
        <f t="shared" ca="1" si="5"/>
        <v>221.58924441799027</v>
      </c>
    </row>
    <row r="187" spans="5:6" x14ac:dyDescent="0.25">
      <c r="E187" s="55">
        <f t="shared" ca="1" si="4"/>
        <v>0.77521390480745034</v>
      </c>
      <c r="F187" s="55">
        <f t="shared" ca="1" si="5"/>
        <v>275.92521461821713</v>
      </c>
    </row>
    <row r="188" spans="5:6" x14ac:dyDescent="0.25">
      <c r="E188" s="55">
        <f t="shared" ca="1" si="4"/>
        <v>0.49740242597675299</v>
      </c>
      <c r="F188" s="55">
        <f t="shared" ca="1" si="5"/>
        <v>248.10608434229806</v>
      </c>
    </row>
    <row r="189" spans="5:6" x14ac:dyDescent="0.25">
      <c r="E189" s="55">
        <f t="shared" ca="1" si="4"/>
        <v>0.49231629080605255</v>
      </c>
      <c r="F189" s="55">
        <f t="shared" ca="1" si="5"/>
        <v>247.65759918620694</v>
      </c>
    </row>
    <row r="190" spans="5:6" x14ac:dyDescent="0.25">
      <c r="E190" s="55">
        <f t="shared" ca="1" si="4"/>
        <v>0.54972131538894831</v>
      </c>
      <c r="F190" s="55">
        <f t="shared" ca="1" si="5"/>
        <v>252.76207845341403</v>
      </c>
    </row>
    <row r="191" spans="5:6" x14ac:dyDescent="0.25">
      <c r="E191" s="55">
        <f t="shared" ca="1" si="4"/>
        <v>0.93592187610147426</v>
      </c>
      <c r="F191" s="55">
        <f t="shared" ca="1" si="5"/>
        <v>305.83930947989137</v>
      </c>
    </row>
    <row r="192" spans="5:6" x14ac:dyDescent="0.25">
      <c r="E192" s="55">
        <f t="shared" ca="1" si="4"/>
        <v>0.93013868131604438</v>
      </c>
      <c r="F192" s="55">
        <f t="shared" ca="1" si="5"/>
        <v>304.04060820841772</v>
      </c>
    </row>
    <row r="193" spans="5:6" x14ac:dyDescent="0.25">
      <c r="E193" s="55">
        <f t="shared" ca="1" si="4"/>
        <v>0.59631284237926863</v>
      </c>
      <c r="F193" s="55">
        <f t="shared" ca="1" si="5"/>
        <v>257.02122314238773</v>
      </c>
    </row>
    <row r="194" spans="5:6" x14ac:dyDescent="0.25">
      <c r="E194" s="55">
        <f t="shared" ca="1" si="4"/>
        <v>0.45421136194014589</v>
      </c>
      <c r="F194" s="55">
        <f t="shared" ca="1" si="5"/>
        <v>244.30630449149947</v>
      </c>
    </row>
    <row r="195" spans="5:6" x14ac:dyDescent="0.25">
      <c r="E195" s="55">
        <f t="shared" ca="1" si="4"/>
        <v>0.43160559356739658</v>
      </c>
      <c r="F195" s="55">
        <f t="shared" ca="1" si="5"/>
        <v>242.31708565855212</v>
      </c>
    </row>
    <row r="196" spans="5:6" x14ac:dyDescent="0.25">
      <c r="E196" s="55">
        <f t="shared" ref="E196:E259" ca="1" si="6">RAND()</f>
        <v>0.34351310134989688</v>
      </c>
      <c r="F196" s="55">
        <f t="shared" ref="F196:F259" ca="1" si="7">_xlfn.GAMMA.INV(E196,$C$3,$C$4)</f>
        <v>234.41542430221685</v>
      </c>
    </row>
    <row r="197" spans="5:6" x14ac:dyDescent="0.25">
      <c r="E197" s="55">
        <f t="shared" ca="1" si="6"/>
        <v>0.87052206596573856</v>
      </c>
      <c r="F197" s="55">
        <f t="shared" ca="1" si="7"/>
        <v>290.24181196739033</v>
      </c>
    </row>
    <row r="198" spans="5:6" x14ac:dyDescent="0.25">
      <c r="E198" s="55">
        <f t="shared" ca="1" si="6"/>
        <v>8.3417460753157591E-2</v>
      </c>
      <c r="F198" s="55">
        <f t="shared" ca="1" si="7"/>
        <v>202.77885452565303</v>
      </c>
    </row>
    <row r="199" spans="5:6" x14ac:dyDescent="0.25">
      <c r="E199" s="55">
        <f t="shared" ca="1" si="6"/>
        <v>0.29345418204802465</v>
      </c>
      <c r="F199" s="55">
        <f t="shared" ca="1" si="7"/>
        <v>229.68933188085481</v>
      </c>
    </row>
    <row r="200" spans="5:6" x14ac:dyDescent="0.25">
      <c r="E200" s="55">
        <f t="shared" ca="1" si="6"/>
        <v>0.86904356253281678</v>
      </c>
      <c r="F200" s="55">
        <f t="shared" ca="1" si="7"/>
        <v>289.96927282884161</v>
      </c>
    </row>
    <row r="201" spans="5:6" x14ac:dyDescent="0.25">
      <c r="E201" s="55">
        <f t="shared" ca="1" si="6"/>
        <v>0.43056580934290278</v>
      </c>
      <c r="F201" s="55">
        <f t="shared" ca="1" si="7"/>
        <v>242.22542780020322</v>
      </c>
    </row>
    <row r="202" spans="5:6" x14ac:dyDescent="0.25">
      <c r="E202" s="55">
        <f t="shared" ca="1" si="6"/>
        <v>4.7899696011739157E-2</v>
      </c>
      <c r="F202" s="55">
        <f t="shared" ca="1" si="7"/>
        <v>194.20486246695481</v>
      </c>
    </row>
    <row r="203" spans="5:6" x14ac:dyDescent="0.25">
      <c r="E203" s="55">
        <f t="shared" ca="1" si="6"/>
        <v>0.61021562526126583</v>
      </c>
      <c r="F203" s="55">
        <f t="shared" ca="1" si="7"/>
        <v>258.32300536191724</v>
      </c>
    </row>
    <row r="204" spans="5:6" x14ac:dyDescent="0.25">
      <c r="E204" s="55">
        <f t="shared" ca="1" si="6"/>
        <v>0.92519437723482212</v>
      </c>
      <c r="F204" s="55">
        <f t="shared" ca="1" si="7"/>
        <v>302.59669470382795</v>
      </c>
    </row>
    <row r="205" spans="5:6" x14ac:dyDescent="0.25">
      <c r="E205" s="55">
        <f t="shared" ca="1" si="6"/>
        <v>0.526897182784691</v>
      </c>
      <c r="F205" s="55">
        <f t="shared" ca="1" si="7"/>
        <v>250.71913467963549</v>
      </c>
    </row>
    <row r="206" spans="5:6" x14ac:dyDescent="0.25">
      <c r="E206" s="55">
        <f t="shared" ca="1" si="6"/>
        <v>0.49561019632028225</v>
      </c>
      <c r="F206" s="55">
        <f t="shared" ca="1" si="7"/>
        <v>247.94799536811013</v>
      </c>
    </row>
    <row r="207" spans="5:6" x14ac:dyDescent="0.25">
      <c r="E207" s="55">
        <f t="shared" ca="1" si="6"/>
        <v>0.48443173077653745</v>
      </c>
      <c r="F207" s="55">
        <f t="shared" ca="1" si="7"/>
        <v>246.96318066670938</v>
      </c>
    </row>
    <row r="208" spans="5:6" x14ac:dyDescent="0.25">
      <c r="E208" s="55">
        <f t="shared" ca="1" si="6"/>
        <v>0.81621521781498452</v>
      </c>
      <c r="F208" s="55">
        <f t="shared" ca="1" si="7"/>
        <v>281.43429513626876</v>
      </c>
    </row>
    <row r="209" spans="5:6" x14ac:dyDescent="0.25">
      <c r="E209" s="55">
        <f t="shared" ca="1" si="6"/>
        <v>3.0119009979808098E-2</v>
      </c>
      <c r="F209" s="55">
        <f t="shared" ca="1" si="7"/>
        <v>187.9055761457567</v>
      </c>
    </row>
    <row r="210" spans="5:6" x14ac:dyDescent="0.25">
      <c r="E210" s="55">
        <f t="shared" ca="1" si="6"/>
        <v>0.18297191589942885</v>
      </c>
      <c r="F210" s="55">
        <f t="shared" ca="1" si="7"/>
        <v>217.8418772427425</v>
      </c>
    </row>
    <row r="211" spans="5:6" x14ac:dyDescent="0.25">
      <c r="E211" s="55">
        <f t="shared" ca="1" si="6"/>
        <v>0.12092132029769864</v>
      </c>
      <c r="F211" s="55">
        <f t="shared" ca="1" si="7"/>
        <v>209.36625963003291</v>
      </c>
    </row>
    <row r="212" spans="5:6" x14ac:dyDescent="0.25">
      <c r="E212" s="55">
        <f t="shared" ca="1" si="6"/>
        <v>0.13834760155903814</v>
      </c>
      <c r="F212" s="55">
        <f t="shared" ca="1" si="7"/>
        <v>211.97158423770037</v>
      </c>
    </row>
    <row r="213" spans="5:6" x14ac:dyDescent="0.25">
      <c r="E213" s="55">
        <f t="shared" ca="1" si="6"/>
        <v>0.45301841612027693</v>
      </c>
      <c r="F213" s="55">
        <f t="shared" ca="1" si="7"/>
        <v>244.20144292738681</v>
      </c>
    </row>
    <row r="214" spans="5:6" x14ac:dyDescent="0.25">
      <c r="E214" s="55">
        <f t="shared" ca="1" si="6"/>
        <v>0.97160108389335254</v>
      </c>
      <c r="F214" s="55">
        <f t="shared" ca="1" si="7"/>
        <v>321.59613564291601</v>
      </c>
    </row>
    <row r="215" spans="5:6" x14ac:dyDescent="0.25">
      <c r="E215" s="55">
        <f t="shared" ca="1" si="6"/>
        <v>0.21740828969500769</v>
      </c>
      <c r="F215" s="55">
        <f t="shared" ca="1" si="7"/>
        <v>221.8376175747743</v>
      </c>
    </row>
    <row r="216" spans="5:6" x14ac:dyDescent="0.25">
      <c r="E216" s="55">
        <f t="shared" ca="1" si="6"/>
        <v>9.6712223099670092E-2</v>
      </c>
      <c r="F216" s="55">
        <f t="shared" ca="1" si="7"/>
        <v>205.30711689558203</v>
      </c>
    </row>
    <row r="217" spans="5:6" x14ac:dyDescent="0.25">
      <c r="E217" s="55">
        <f t="shared" ca="1" si="6"/>
        <v>0.59961183707379517</v>
      </c>
      <c r="F217" s="55">
        <f t="shared" ca="1" si="7"/>
        <v>257.32863139085606</v>
      </c>
    </row>
    <row r="218" spans="5:6" x14ac:dyDescent="0.25">
      <c r="E218" s="55">
        <f t="shared" ca="1" si="6"/>
        <v>0.53145777037928477</v>
      </c>
      <c r="F218" s="55">
        <f t="shared" ca="1" si="7"/>
        <v>251.12561416211457</v>
      </c>
    </row>
    <row r="219" spans="5:6" x14ac:dyDescent="0.25">
      <c r="E219" s="55">
        <f t="shared" ca="1" si="6"/>
        <v>0.85599478838699206</v>
      </c>
      <c r="F219" s="55">
        <f t="shared" ca="1" si="7"/>
        <v>287.65770141401384</v>
      </c>
    </row>
    <row r="220" spans="5:6" x14ac:dyDescent="0.25">
      <c r="E220" s="55">
        <f t="shared" ca="1" si="6"/>
        <v>0.22314561926679222</v>
      </c>
      <c r="F220" s="55">
        <f t="shared" ca="1" si="7"/>
        <v>222.47049129636326</v>
      </c>
    </row>
    <row r="221" spans="5:6" x14ac:dyDescent="0.25">
      <c r="E221" s="55">
        <f t="shared" ca="1" si="6"/>
        <v>4.4273537388516915E-2</v>
      </c>
      <c r="F221" s="55">
        <f t="shared" ca="1" si="7"/>
        <v>193.08675893191545</v>
      </c>
    </row>
    <row r="222" spans="5:6" x14ac:dyDescent="0.25">
      <c r="E222" s="55">
        <f t="shared" ca="1" si="6"/>
        <v>0.91937025556826935</v>
      </c>
      <c r="F222" s="55">
        <f t="shared" ca="1" si="7"/>
        <v>300.99170535207116</v>
      </c>
    </row>
    <row r="223" spans="5:6" x14ac:dyDescent="0.25">
      <c r="E223" s="55">
        <f t="shared" ca="1" si="6"/>
        <v>2.4652898877868035E-2</v>
      </c>
      <c r="F223" s="55">
        <f t="shared" ca="1" si="7"/>
        <v>185.38207086129174</v>
      </c>
    </row>
    <row r="224" spans="5:6" x14ac:dyDescent="0.25">
      <c r="E224" s="55">
        <f t="shared" ca="1" si="6"/>
        <v>0.84663118172106688</v>
      </c>
      <c r="F224" s="55">
        <f t="shared" ca="1" si="7"/>
        <v>286.09189611015643</v>
      </c>
    </row>
    <row r="225" spans="5:6" x14ac:dyDescent="0.25">
      <c r="E225" s="55">
        <f t="shared" ca="1" si="6"/>
        <v>0.82624307737436065</v>
      </c>
      <c r="F225" s="55">
        <f t="shared" ca="1" si="7"/>
        <v>282.90577515913162</v>
      </c>
    </row>
    <row r="226" spans="5:6" x14ac:dyDescent="0.25">
      <c r="E226" s="55">
        <f t="shared" ca="1" si="6"/>
        <v>0.38490204850443621</v>
      </c>
      <c r="F226" s="55">
        <f t="shared" ca="1" si="7"/>
        <v>238.17167959963172</v>
      </c>
    </row>
    <row r="227" spans="5:6" x14ac:dyDescent="0.25">
      <c r="E227" s="55">
        <f t="shared" ca="1" si="6"/>
        <v>0.85080007580374395</v>
      </c>
      <c r="F227" s="55">
        <f t="shared" ca="1" si="7"/>
        <v>286.78021072451594</v>
      </c>
    </row>
    <row r="228" spans="5:6" x14ac:dyDescent="0.25">
      <c r="E228" s="55">
        <f t="shared" ca="1" si="6"/>
        <v>0.80037790510225815</v>
      </c>
      <c r="F228" s="55">
        <f t="shared" ca="1" si="7"/>
        <v>279.21819395063756</v>
      </c>
    </row>
    <row r="229" spans="5:6" x14ac:dyDescent="0.25">
      <c r="E229" s="55">
        <f t="shared" ca="1" si="6"/>
        <v>0.62774932198368261</v>
      </c>
      <c r="F229" s="55">
        <f t="shared" ca="1" si="7"/>
        <v>259.99030785551514</v>
      </c>
    </row>
    <row r="230" spans="5:6" x14ac:dyDescent="0.25">
      <c r="E230" s="55">
        <f t="shared" ca="1" si="6"/>
        <v>0.94999636188941006</v>
      </c>
      <c r="F230" s="55">
        <f t="shared" ca="1" si="7"/>
        <v>310.8538425226551</v>
      </c>
    </row>
    <row r="231" spans="5:6" x14ac:dyDescent="0.25">
      <c r="E231" s="55">
        <f t="shared" ca="1" si="6"/>
        <v>0.24450498418847577</v>
      </c>
      <c r="F231" s="55">
        <f t="shared" ca="1" si="7"/>
        <v>224.75955497134979</v>
      </c>
    </row>
    <row r="232" spans="5:6" x14ac:dyDescent="0.25">
      <c r="E232" s="55">
        <f t="shared" ca="1" si="6"/>
        <v>0.67537037353572327</v>
      </c>
      <c r="F232" s="55">
        <f t="shared" ca="1" si="7"/>
        <v>264.69841386455829</v>
      </c>
    </row>
    <row r="233" spans="5:6" x14ac:dyDescent="0.25">
      <c r="E233" s="55">
        <f t="shared" ca="1" si="6"/>
        <v>0.59329036389111534</v>
      </c>
      <c r="F233" s="55">
        <f t="shared" ca="1" si="7"/>
        <v>256.74035571298236</v>
      </c>
    </row>
    <row r="234" spans="5:6" x14ac:dyDescent="0.25">
      <c r="E234" s="55">
        <f t="shared" ca="1" si="6"/>
        <v>0.4117586761564056</v>
      </c>
      <c r="F234" s="55">
        <f t="shared" ca="1" si="7"/>
        <v>240.56359264736489</v>
      </c>
    </row>
    <row r="235" spans="5:6" x14ac:dyDescent="0.25">
      <c r="E235" s="55">
        <f t="shared" ca="1" si="6"/>
        <v>0.12815679118851619</v>
      </c>
      <c r="F235" s="55">
        <f t="shared" ca="1" si="7"/>
        <v>210.47503818096655</v>
      </c>
    </row>
    <row r="236" spans="5:6" x14ac:dyDescent="0.25">
      <c r="E236" s="55">
        <f t="shared" ca="1" si="6"/>
        <v>0.11160660873866712</v>
      </c>
      <c r="F236" s="55">
        <f t="shared" ca="1" si="7"/>
        <v>207.87404817403052</v>
      </c>
    </row>
    <row r="237" spans="5:6" x14ac:dyDescent="0.25">
      <c r="E237" s="55">
        <f t="shared" ca="1" si="6"/>
        <v>0.13336598052863968</v>
      </c>
      <c r="F237" s="55">
        <f t="shared" ca="1" si="7"/>
        <v>211.2489627979412</v>
      </c>
    </row>
    <row r="238" spans="5:6" x14ac:dyDescent="0.25">
      <c r="E238" s="55">
        <f t="shared" ca="1" si="6"/>
        <v>0.74503661154635792</v>
      </c>
      <c r="F238" s="55">
        <f t="shared" ca="1" si="7"/>
        <v>272.27097308382719</v>
      </c>
    </row>
    <row r="239" spans="5:6" x14ac:dyDescent="0.25">
      <c r="E239" s="55">
        <f t="shared" ca="1" si="6"/>
        <v>0.87700961236438568</v>
      </c>
      <c r="F239" s="55">
        <f t="shared" ca="1" si="7"/>
        <v>291.46601534499962</v>
      </c>
    </row>
    <row r="240" spans="5:6" x14ac:dyDescent="0.25">
      <c r="E240" s="55">
        <f t="shared" ca="1" si="6"/>
        <v>0.12405438832705262</v>
      </c>
      <c r="F240" s="55">
        <f t="shared" ca="1" si="7"/>
        <v>209.85143315121866</v>
      </c>
    </row>
    <row r="241" spans="5:6" x14ac:dyDescent="0.25">
      <c r="E241" s="55">
        <f t="shared" ca="1" si="6"/>
        <v>0.74282642706120772</v>
      </c>
      <c r="F241" s="55">
        <f t="shared" ca="1" si="7"/>
        <v>272.01392843027452</v>
      </c>
    </row>
    <row r="242" spans="5:6" x14ac:dyDescent="0.25">
      <c r="E242" s="55">
        <f t="shared" ca="1" si="6"/>
        <v>0.69864588808793571</v>
      </c>
      <c r="F242" s="55">
        <f t="shared" ca="1" si="7"/>
        <v>267.120549476566</v>
      </c>
    </row>
    <row r="243" spans="5:6" x14ac:dyDescent="0.25">
      <c r="E243" s="55">
        <f t="shared" ca="1" si="6"/>
        <v>0.39800184804302918</v>
      </c>
      <c r="F243" s="55">
        <f t="shared" ca="1" si="7"/>
        <v>239.34174725383772</v>
      </c>
    </row>
    <row r="244" spans="5:6" x14ac:dyDescent="0.25">
      <c r="E244" s="55">
        <f t="shared" ca="1" si="6"/>
        <v>0.85166569879202803</v>
      </c>
      <c r="F244" s="55">
        <f t="shared" ca="1" si="7"/>
        <v>286.92487208520191</v>
      </c>
    </row>
    <row r="245" spans="5:6" x14ac:dyDescent="0.25">
      <c r="E245" s="55">
        <f t="shared" ca="1" si="6"/>
        <v>0.40865363825042456</v>
      </c>
      <c r="F245" s="55">
        <f t="shared" ca="1" si="7"/>
        <v>240.28834723969393</v>
      </c>
    </row>
    <row r="246" spans="5:6" x14ac:dyDescent="0.25">
      <c r="E246" s="55">
        <f t="shared" ca="1" si="6"/>
        <v>0.82098343353870584</v>
      </c>
      <c r="F246" s="55">
        <f t="shared" ca="1" si="7"/>
        <v>282.12687329679954</v>
      </c>
    </row>
    <row r="247" spans="5:6" x14ac:dyDescent="0.25">
      <c r="E247" s="55">
        <f t="shared" ca="1" si="6"/>
        <v>0.71656742726156664</v>
      </c>
      <c r="F247" s="55">
        <f t="shared" ca="1" si="7"/>
        <v>269.05356720682602</v>
      </c>
    </row>
    <row r="248" spans="5:6" x14ac:dyDescent="0.25">
      <c r="E248" s="55">
        <f t="shared" ca="1" si="6"/>
        <v>0.85025800114410988</v>
      </c>
      <c r="F248" s="55">
        <f t="shared" ca="1" si="7"/>
        <v>286.6899297974831</v>
      </c>
    </row>
    <row r="249" spans="5:6" x14ac:dyDescent="0.25">
      <c r="E249" s="55">
        <f t="shared" ca="1" si="6"/>
        <v>0.4360814074749767</v>
      </c>
      <c r="F249" s="55">
        <f t="shared" ca="1" si="7"/>
        <v>242.71142824234062</v>
      </c>
    </row>
    <row r="250" spans="5:6" x14ac:dyDescent="0.25">
      <c r="E250" s="55">
        <f t="shared" ca="1" si="6"/>
        <v>0.16527658121000988</v>
      </c>
      <c r="F250" s="55">
        <f t="shared" ca="1" si="7"/>
        <v>215.62704085670066</v>
      </c>
    </row>
    <row r="251" spans="5:6" x14ac:dyDescent="0.25">
      <c r="E251" s="55">
        <f t="shared" ca="1" si="6"/>
        <v>0.92669389232270372</v>
      </c>
      <c r="F251" s="55">
        <f t="shared" ca="1" si="7"/>
        <v>303.02621025561888</v>
      </c>
    </row>
    <row r="252" spans="5:6" x14ac:dyDescent="0.25">
      <c r="E252" s="55">
        <f t="shared" ca="1" si="6"/>
        <v>0.24199690143064478</v>
      </c>
      <c r="F252" s="55">
        <f t="shared" ca="1" si="7"/>
        <v>224.49582484185038</v>
      </c>
    </row>
    <row r="253" spans="5:6" x14ac:dyDescent="0.25">
      <c r="E253" s="55">
        <f t="shared" ca="1" si="6"/>
        <v>0.42727184687134467</v>
      </c>
      <c r="F253" s="55">
        <f t="shared" ca="1" si="7"/>
        <v>241.93493202287067</v>
      </c>
    </row>
    <row r="254" spans="5:6" x14ac:dyDescent="0.25">
      <c r="E254" s="55">
        <f t="shared" ca="1" si="6"/>
        <v>1.8076121641669385E-2</v>
      </c>
      <c r="F254" s="55">
        <f t="shared" ca="1" si="7"/>
        <v>181.67068901815213</v>
      </c>
    </row>
    <row r="255" spans="5:6" x14ac:dyDescent="0.25">
      <c r="E255" s="55">
        <f t="shared" ca="1" si="6"/>
        <v>0.54781754229493818</v>
      </c>
      <c r="F255" s="55">
        <f t="shared" ca="1" si="7"/>
        <v>252.59078347488742</v>
      </c>
    </row>
    <row r="256" spans="5:6" x14ac:dyDescent="0.25">
      <c r="E256" s="55">
        <f t="shared" ca="1" si="6"/>
        <v>0.3564353613643747</v>
      </c>
      <c r="F256" s="55">
        <f t="shared" ca="1" si="7"/>
        <v>235.59969696841029</v>
      </c>
    </row>
    <row r="257" spans="5:6" x14ac:dyDescent="0.25">
      <c r="E257" s="55">
        <f t="shared" ca="1" si="6"/>
        <v>0.90341252081458834</v>
      </c>
      <c r="F257" s="55">
        <f t="shared" ca="1" si="7"/>
        <v>297.02513741202728</v>
      </c>
    </row>
    <row r="258" spans="5:6" x14ac:dyDescent="0.25">
      <c r="E258" s="55">
        <f t="shared" ca="1" si="6"/>
        <v>0.10987973380679816</v>
      </c>
      <c r="F258" s="55">
        <f t="shared" ca="1" si="7"/>
        <v>207.58856395672257</v>
      </c>
    </row>
    <row r="259" spans="5:6" x14ac:dyDescent="0.25">
      <c r="E259" s="55">
        <f t="shared" ca="1" si="6"/>
        <v>0.10052740722091635</v>
      </c>
      <c r="F259" s="55">
        <f t="shared" ca="1" si="7"/>
        <v>205.98848163536385</v>
      </c>
    </row>
    <row r="260" spans="5:6" x14ac:dyDescent="0.25">
      <c r="E260" s="55">
        <f t="shared" ref="E260:E323" ca="1" si="8">RAND()</f>
        <v>0.16902851092184923</v>
      </c>
      <c r="F260" s="55">
        <f t="shared" ref="F260:F323" ca="1" si="9">_xlfn.GAMMA.INV(E260,$C$3,$C$4)</f>
        <v>216.10754873691798</v>
      </c>
    </row>
    <row r="261" spans="5:6" x14ac:dyDescent="0.25">
      <c r="E261" s="55">
        <f t="shared" ca="1" si="8"/>
        <v>0.8807997989597689</v>
      </c>
      <c r="F261" s="55">
        <f t="shared" ca="1" si="9"/>
        <v>292.20391156994282</v>
      </c>
    </row>
    <row r="262" spans="5:6" x14ac:dyDescent="0.25">
      <c r="E262" s="55">
        <f t="shared" ca="1" si="8"/>
        <v>0.71214668595218944</v>
      </c>
      <c r="F262" s="55">
        <f t="shared" ca="1" si="9"/>
        <v>268.57069475144243</v>
      </c>
    </row>
    <row r="263" spans="5:6" x14ac:dyDescent="0.25">
      <c r="E263" s="55">
        <f t="shared" ca="1" si="8"/>
        <v>0.70838059339490689</v>
      </c>
      <c r="F263" s="55">
        <f t="shared" ca="1" si="9"/>
        <v>268.16253583313454</v>
      </c>
    </row>
    <row r="264" spans="5:6" x14ac:dyDescent="0.25">
      <c r="E264" s="55">
        <f t="shared" ca="1" si="8"/>
        <v>0.97705374388933852</v>
      </c>
      <c r="F264" s="55">
        <f t="shared" ca="1" si="9"/>
        <v>325.43353031890143</v>
      </c>
    </row>
    <row r="265" spans="5:6" x14ac:dyDescent="0.25">
      <c r="E265" s="55">
        <f t="shared" ca="1" si="8"/>
        <v>0.94944824589921806</v>
      </c>
      <c r="F265" s="55">
        <f t="shared" ca="1" si="9"/>
        <v>310.63774217373606</v>
      </c>
    </row>
    <row r="266" spans="5:6" x14ac:dyDescent="0.25">
      <c r="E266" s="55">
        <f t="shared" ca="1" si="8"/>
        <v>0.5968910554537401</v>
      </c>
      <c r="F266" s="55">
        <f t="shared" ca="1" si="9"/>
        <v>257.07503796686854</v>
      </c>
    </row>
    <row r="267" spans="5:6" x14ac:dyDescent="0.25">
      <c r="E267" s="55">
        <f t="shared" ca="1" si="8"/>
        <v>3.1085863634559008E-2</v>
      </c>
      <c r="F267" s="55">
        <f t="shared" ca="1" si="9"/>
        <v>188.31371969147935</v>
      </c>
    </row>
    <row r="268" spans="5:6" x14ac:dyDescent="0.25">
      <c r="E268" s="55">
        <f t="shared" ca="1" si="8"/>
        <v>0.84434715684177575</v>
      </c>
      <c r="F268" s="55">
        <f t="shared" ca="1" si="9"/>
        <v>285.72049157836989</v>
      </c>
    </row>
    <row r="269" spans="5:6" x14ac:dyDescent="0.25">
      <c r="E269" s="55">
        <f t="shared" ca="1" si="8"/>
        <v>0.12157466115727866</v>
      </c>
      <c r="F269" s="55">
        <f t="shared" ca="1" si="9"/>
        <v>209.46809228030361</v>
      </c>
    </row>
    <row r="270" spans="5:6" x14ac:dyDescent="0.25">
      <c r="E270" s="55">
        <f t="shared" ca="1" si="8"/>
        <v>0.46905435528742978</v>
      </c>
      <c r="F270" s="55">
        <f t="shared" ca="1" si="9"/>
        <v>245.61080276071186</v>
      </c>
    </row>
    <row r="271" spans="5:6" x14ac:dyDescent="0.25">
      <c r="E271" s="55">
        <f t="shared" ca="1" si="8"/>
        <v>0.331360412668955</v>
      </c>
      <c r="F271" s="55">
        <f t="shared" ca="1" si="9"/>
        <v>233.29002613135017</v>
      </c>
    </row>
    <row r="272" spans="5:6" x14ac:dyDescent="0.25">
      <c r="E272" s="55">
        <f t="shared" ca="1" si="8"/>
        <v>9.8149109639953491E-2</v>
      </c>
      <c r="F272" s="55">
        <f t="shared" ca="1" si="9"/>
        <v>205.56582649710089</v>
      </c>
    </row>
    <row r="273" spans="5:6" x14ac:dyDescent="0.25">
      <c r="E273" s="55">
        <f t="shared" ca="1" si="8"/>
        <v>0.50136871901975988</v>
      </c>
      <c r="F273" s="55">
        <f t="shared" ca="1" si="9"/>
        <v>248.45617024164855</v>
      </c>
    </row>
    <row r="274" spans="5:6" x14ac:dyDescent="0.25">
      <c r="E274" s="55">
        <f t="shared" ca="1" si="8"/>
        <v>0.17405006220523944</v>
      </c>
      <c r="F274" s="55">
        <f t="shared" ca="1" si="9"/>
        <v>216.74116405510705</v>
      </c>
    </row>
    <row r="275" spans="5:6" x14ac:dyDescent="0.25">
      <c r="E275" s="55">
        <f t="shared" ca="1" si="8"/>
        <v>0.76021456504698115</v>
      </c>
      <c r="F275" s="55">
        <f t="shared" ca="1" si="9"/>
        <v>274.07349055673194</v>
      </c>
    </row>
    <row r="276" spans="5:6" x14ac:dyDescent="0.25">
      <c r="E276" s="55">
        <f t="shared" ca="1" si="8"/>
        <v>1.1449399303450347E-2</v>
      </c>
      <c r="F276" s="55">
        <f t="shared" ca="1" si="9"/>
        <v>176.59073570662318</v>
      </c>
    </row>
    <row r="277" spans="5:6" x14ac:dyDescent="0.25">
      <c r="E277" s="55">
        <f t="shared" ca="1" si="8"/>
        <v>0.29051775030682669</v>
      </c>
      <c r="F277" s="55">
        <f t="shared" ca="1" si="9"/>
        <v>229.4036262544434</v>
      </c>
    </row>
    <row r="278" spans="5:6" x14ac:dyDescent="0.25">
      <c r="E278" s="55">
        <f t="shared" ca="1" si="8"/>
        <v>0.25821544643055128</v>
      </c>
      <c r="F278" s="55">
        <f t="shared" ca="1" si="9"/>
        <v>226.17995007188034</v>
      </c>
    </row>
    <row r="279" spans="5:6" x14ac:dyDescent="0.25">
      <c r="E279" s="55">
        <f t="shared" ca="1" si="8"/>
        <v>0.23237837188557664</v>
      </c>
      <c r="F279" s="55">
        <f t="shared" ca="1" si="9"/>
        <v>223.47230727067483</v>
      </c>
    </row>
    <row r="280" spans="5:6" x14ac:dyDescent="0.25">
      <c r="E280" s="55">
        <f t="shared" ca="1" si="8"/>
        <v>0.36861904370517562</v>
      </c>
      <c r="F280" s="55">
        <f t="shared" ca="1" si="9"/>
        <v>236.70609471085103</v>
      </c>
    </row>
    <row r="281" spans="5:6" x14ac:dyDescent="0.25">
      <c r="E281" s="55">
        <f t="shared" ca="1" si="8"/>
        <v>0.96501456984997114</v>
      </c>
      <c r="F281" s="55">
        <f t="shared" ca="1" si="9"/>
        <v>317.73672598985712</v>
      </c>
    </row>
    <row r="282" spans="5:6" x14ac:dyDescent="0.25">
      <c r="E282" s="55">
        <f t="shared" ca="1" si="8"/>
        <v>0.93389688751058408</v>
      </c>
      <c r="F282" s="55">
        <f t="shared" ca="1" si="9"/>
        <v>305.19490661978045</v>
      </c>
    </row>
    <row r="283" spans="5:6" x14ac:dyDescent="0.25">
      <c r="E283" s="55">
        <f t="shared" ca="1" si="8"/>
        <v>0.62660090841883787</v>
      </c>
      <c r="F283" s="55">
        <f t="shared" ca="1" si="9"/>
        <v>259.88015427086498</v>
      </c>
    </row>
    <row r="284" spans="5:6" x14ac:dyDescent="0.25">
      <c r="E284" s="55">
        <f t="shared" ca="1" si="8"/>
        <v>0.66667093986958859</v>
      </c>
      <c r="F284" s="55">
        <f t="shared" ca="1" si="9"/>
        <v>263.81558640609916</v>
      </c>
    </row>
    <row r="285" spans="5:6" x14ac:dyDescent="0.25">
      <c r="E285" s="55">
        <f t="shared" ca="1" si="8"/>
        <v>0.75288802745324779</v>
      </c>
      <c r="F285" s="55">
        <f t="shared" ca="1" si="9"/>
        <v>273.1950272979052</v>
      </c>
    </row>
    <row r="286" spans="5:6" x14ac:dyDescent="0.25">
      <c r="E286" s="55">
        <f t="shared" ca="1" si="8"/>
        <v>0.4197569887763607</v>
      </c>
      <c r="F286" s="55">
        <f t="shared" ca="1" si="9"/>
        <v>241.27135941617641</v>
      </c>
    </row>
    <row r="287" spans="5:6" x14ac:dyDescent="0.25">
      <c r="E287" s="55">
        <f t="shared" ca="1" si="8"/>
        <v>2.9854113007842242E-2</v>
      </c>
      <c r="F287" s="55">
        <f t="shared" ca="1" si="9"/>
        <v>187.79196814959661</v>
      </c>
    </row>
    <row r="288" spans="5:6" x14ac:dyDescent="0.25">
      <c r="E288" s="55">
        <f t="shared" ca="1" si="8"/>
        <v>0.9625658333605287</v>
      </c>
      <c r="F288" s="55">
        <f t="shared" ca="1" si="9"/>
        <v>316.46082612502715</v>
      </c>
    </row>
    <row r="289" spans="5:6" x14ac:dyDescent="0.25">
      <c r="E289" s="55">
        <f t="shared" ca="1" si="8"/>
        <v>0.27182739984302318</v>
      </c>
      <c r="F289" s="55">
        <f t="shared" ca="1" si="9"/>
        <v>227.5576641093248</v>
      </c>
    </row>
    <row r="290" spans="5:6" x14ac:dyDescent="0.25">
      <c r="E290" s="55">
        <f t="shared" ca="1" si="8"/>
        <v>0.22556577864077509</v>
      </c>
      <c r="F290" s="55">
        <f t="shared" ca="1" si="9"/>
        <v>222.73502631629816</v>
      </c>
    </row>
    <row r="291" spans="5:6" x14ac:dyDescent="0.25">
      <c r="E291" s="55">
        <f t="shared" ca="1" si="8"/>
        <v>0.96303911834273626</v>
      </c>
      <c r="F291" s="55">
        <f t="shared" ca="1" si="9"/>
        <v>316.70173370472321</v>
      </c>
    </row>
    <row r="292" spans="5:6" x14ac:dyDescent="0.25">
      <c r="E292" s="55">
        <f t="shared" ca="1" si="8"/>
        <v>0.21007568476659333</v>
      </c>
      <c r="F292" s="55">
        <f t="shared" ca="1" si="9"/>
        <v>221.01636501118861</v>
      </c>
    </row>
    <row r="293" spans="5:6" x14ac:dyDescent="0.25">
      <c r="E293" s="55">
        <f t="shared" ca="1" si="8"/>
        <v>0.82656054937226009</v>
      </c>
      <c r="F293" s="55">
        <f t="shared" ca="1" si="9"/>
        <v>282.95331106334703</v>
      </c>
    </row>
    <row r="294" spans="5:6" x14ac:dyDescent="0.25">
      <c r="E294" s="55">
        <f t="shared" ca="1" si="8"/>
        <v>0.81839610638858062</v>
      </c>
      <c r="F294" s="55">
        <f t="shared" ca="1" si="9"/>
        <v>281.74951416408396</v>
      </c>
    </row>
    <row r="295" spans="5:6" x14ac:dyDescent="0.25">
      <c r="E295" s="55">
        <f t="shared" ca="1" si="8"/>
        <v>0.88977958385625122</v>
      </c>
      <c r="F295" s="55">
        <f t="shared" ca="1" si="9"/>
        <v>294.02622367145801</v>
      </c>
    </row>
    <row r="296" spans="5:6" x14ac:dyDescent="0.25">
      <c r="E296" s="55">
        <f t="shared" ca="1" si="8"/>
        <v>0.49025802576877753</v>
      </c>
      <c r="F296" s="55">
        <f t="shared" ca="1" si="9"/>
        <v>247.47623220006511</v>
      </c>
    </row>
    <row r="297" spans="5:6" x14ac:dyDescent="0.25">
      <c r="E297" s="55">
        <f t="shared" ca="1" si="8"/>
        <v>0.97538561250944256</v>
      </c>
      <c r="F297" s="55">
        <f t="shared" ca="1" si="9"/>
        <v>324.18175138790764</v>
      </c>
    </row>
    <row r="298" spans="5:6" x14ac:dyDescent="0.25">
      <c r="E298" s="55">
        <f t="shared" ca="1" si="8"/>
        <v>0.69775003055089413</v>
      </c>
      <c r="F298" s="55">
        <f t="shared" ca="1" si="9"/>
        <v>267.02556747861109</v>
      </c>
    </row>
    <row r="299" spans="5:6" x14ac:dyDescent="0.25">
      <c r="E299" s="55">
        <f t="shared" ca="1" si="8"/>
        <v>0.15142639545100367</v>
      </c>
      <c r="F299" s="55">
        <f t="shared" ca="1" si="9"/>
        <v>213.79568605401226</v>
      </c>
    </row>
    <row r="300" spans="5:6" x14ac:dyDescent="0.25">
      <c r="E300" s="55">
        <f t="shared" ca="1" si="8"/>
        <v>8.7256059667810359E-2</v>
      </c>
      <c r="F300" s="55">
        <f t="shared" ca="1" si="9"/>
        <v>203.53569212873816</v>
      </c>
    </row>
    <row r="301" spans="5:6" x14ac:dyDescent="0.25">
      <c r="E301" s="55">
        <f t="shared" ca="1" si="8"/>
        <v>0.56772590774887866</v>
      </c>
      <c r="F301" s="55">
        <f t="shared" ca="1" si="9"/>
        <v>254.39159043737934</v>
      </c>
    </row>
    <row r="302" spans="5:6" x14ac:dyDescent="0.25">
      <c r="E302" s="55">
        <f t="shared" ca="1" si="8"/>
        <v>0.16100610625477874</v>
      </c>
      <c r="F302" s="55">
        <f t="shared" ca="1" si="9"/>
        <v>215.07235004246525</v>
      </c>
    </row>
    <row r="303" spans="5:6" x14ac:dyDescent="0.25">
      <c r="E303" s="55">
        <f t="shared" ca="1" si="8"/>
        <v>0.80747751368938014</v>
      </c>
      <c r="F303" s="55">
        <f t="shared" ca="1" si="9"/>
        <v>280.19637818307547</v>
      </c>
    </row>
    <row r="304" spans="5:6" x14ac:dyDescent="0.25">
      <c r="E304" s="55">
        <f t="shared" ca="1" si="8"/>
        <v>0.95040126801527192</v>
      </c>
      <c r="F304" s="55">
        <f t="shared" ca="1" si="9"/>
        <v>311.01476102923641</v>
      </c>
    </row>
    <row r="305" spans="5:6" x14ac:dyDescent="0.25">
      <c r="E305" s="55">
        <f t="shared" ca="1" si="8"/>
        <v>0.28377652729782776</v>
      </c>
      <c r="F305" s="55">
        <f t="shared" ca="1" si="9"/>
        <v>228.74346043199131</v>
      </c>
    </row>
    <row r="306" spans="5:6" x14ac:dyDescent="0.25">
      <c r="E306" s="55">
        <f t="shared" ca="1" si="8"/>
        <v>0.2165830082099075</v>
      </c>
      <c r="F306" s="55">
        <f t="shared" ca="1" si="9"/>
        <v>221.74589634992526</v>
      </c>
    </row>
    <row r="307" spans="5:6" x14ac:dyDescent="0.25">
      <c r="E307" s="55">
        <f t="shared" ca="1" si="8"/>
        <v>0.63986398781826959</v>
      </c>
      <c r="F307" s="55">
        <f t="shared" ca="1" si="9"/>
        <v>261.16111923117052</v>
      </c>
    </row>
    <row r="308" spans="5:6" x14ac:dyDescent="0.25">
      <c r="E308" s="55">
        <f t="shared" ca="1" si="8"/>
        <v>0.15831073139236462</v>
      </c>
      <c r="F308" s="55">
        <f t="shared" ca="1" si="9"/>
        <v>214.71780021298963</v>
      </c>
    </row>
    <row r="309" spans="5:6" x14ac:dyDescent="0.25">
      <c r="E309" s="55">
        <f t="shared" ca="1" si="8"/>
        <v>0.29932969764485573</v>
      </c>
      <c r="F309" s="55">
        <f t="shared" ca="1" si="9"/>
        <v>230.2577758200633</v>
      </c>
    </row>
    <row r="310" spans="5:6" x14ac:dyDescent="0.25">
      <c r="E310" s="55">
        <f t="shared" ca="1" si="8"/>
        <v>0.53487444940563422</v>
      </c>
      <c r="F310" s="55">
        <f t="shared" ca="1" si="9"/>
        <v>251.43066465386926</v>
      </c>
    </row>
    <row r="311" spans="5:6" x14ac:dyDescent="0.25">
      <c r="E311" s="55">
        <f t="shared" ca="1" si="8"/>
        <v>0.33655217535261672</v>
      </c>
      <c r="F311" s="55">
        <f t="shared" ca="1" si="9"/>
        <v>233.77229045626478</v>
      </c>
    </row>
    <row r="312" spans="5:6" x14ac:dyDescent="0.25">
      <c r="E312" s="55">
        <f t="shared" ca="1" si="8"/>
        <v>0.77568519964761407</v>
      </c>
      <c r="F312" s="55">
        <f t="shared" ca="1" si="9"/>
        <v>275.98463955332835</v>
      </c>
    </row>
    <row r="313" spans="5:6" x14ac:dyDescent="0.25">
      <c r="E313" s="55">
        <f t="shared" ca="1" si="8"/>
        <v>4.7084309962122983E-2</v>
      </c>
      <c r="F313" s="55">
        <f t="shared" ca="1" si="9"/>
        <v>193.95914425925798</v>
      </c>
    </row>
    <row r="314" spans="5:6" x14ac:dyDescent="0.25">
      <c r="E314" s="55">
        <f t="shared" ca="1" si="8"/>
        <v>8.8779911718975812E-2</v>
      </c>
      <c r="F314" s="55">
        <f t="shared" ca="1" si="9"/>
        <v>203.8297604279652</v>
      </c>
    </row>
    <row r="315" spans="5:6" x14ac:dyDescent="0.25">
      <c r="E315" s="55">
        <f t="shared" ca="1" si="8"/>
        <v>0.96856297509596601</v>
      </c>
      <c r="F315" s="55">
        <f t="shared" ca="1" si="9"/>
        <v>319.72918996626657</v>
      </c>
    </row>
    <row r="316" spans="5:6" x14ac:dyDescent="0.25">
      <c r="E316" s="55">
        <f t="shared" ca="1" si="8"/>
        <v>0.89534669854544913</v>
      </c>
      <c r="F316" s="55">
        <f t="shared" ca="1" si="9"/>
        <v>295.21401866361981</v>
      </c>
    </row>
    <row r="317" spans="5:6" x14ac:dyDescent="0.25">
      <c r="E317" s="55">
        <f t="shared" ca="1" si="8"/>
        <v>0.27588673134245001</v>
      </c>
      <c r="F317" s="55">
        <f t="shared" ca="1" si="9"/>
        <v>227.96284322117157</v>
      </c>
    </row>
    <row r="318" spans="5:6" x14ac:dyDescent="0.25">
      <c r="E318" s="55">
        <f t="shared" ca="1" si="8"/>
        <v>0.9376115462088892</v>
      </c>
      <c r="F318" s="55">
        <f t="shared" ca="1" si="9"/>
        <v>306.38993931262354</v>
      </c>
    </row>
    <row r="319" spans="5:6" x14ac:dyDescent="0.25">
      <c r="E319" s="55">
        <f t="shared" ca="1" si="8"/>
        <v>0.66940648803936398</v>
      </c>
      <c r="F319" s="55">
        <f t="shared" ca="1" si="9"/>
        <v>264.09197350129841</v>
      </c>
    </row>
    <row r="320" spans="5:6" x14ac:dyDescent="0.25">
      <c r="E320" s="55">
        <f t="shared" ca="1" si="8"/>
        <v>0.76492479719183704</v>
      </c>
      <c r="F320" s="55">
        <f t="shared" ca="1" si="9"/>
        <v>274.64699753840341</v>
      </c>
    </row>
    <row r="321" spans="5:6" x14ac:dyDescent="0.25">
      <c r="E321" s="55">
        <f t="shared" ca="1" si="8"/>
        <v>0.51642583239434114</v>
      </c>
      <c r="F321" s="55">
        <f t="shared" ca="1" si="9"/>
        <v>249.78859391694272</v>
      </c>
    </row>
    <row r="322" spans="5:6" x14ac:dyDescent="0.25">
      <c r="E322" s="55">
        <f t="shared" ca="1" si="8"/>
        <v>0.33121934658006968</v>
      </c>
      <c r="F322" s="55">
        <f t="shared" ca="1" si="9"/>
        <v>233.27689028237049</v>
      </c>
    </row>
    <row r="323" spans="5:6" x14ac:dyDescent="0.25">
      <c r="E323" s="55">
        <f t="shared" ca="1" si="8"/>
        <v>0.19753938135082005</v>
      </c>
      <c r="F323" s="55">
        <f t="shared" ca="1" si="9"/>
        <v>219.57713658331801</v>
      </c>
    </row>
    <row r="324" spans="5:6" x14ac:dyDescent="0.25">
      <c r="E324" s="55">
        <f t="shared" ref="E324:E387" ca="1" si="10">RAND()</f>
        <v>9.8046813396795662E-2</v>
      </c>
      <c r="F324" s="55">
        <f t="shared" ref="F324:F387" ca="1" si="11">_xlfn.GAMMA.INV(E324,$C$3,$C$4)</f>
        <v>205.5474930835841</v>
      </c>
    </row>
    <row r="325" spans="5:6" x14ac:dyDescent="0.25">
      <c r="E325" s="55">
        <f t="shared" ca="1" si="10"/>
        <v>0.55755159207000127</v>
      </c>
      <c r="F325" s="55">
        <f t="shared" ca="1" si="11"/>
        <v>253.46856340886217</v>
      </c>
    </row>
    <row r="326" spans="5:6" x14ac:dyDescent="0.25">
      <c r="E326" s="55">
        <f t="shared" ca="1" si="10"/>
        <v>0.94137985516594769</v>
      </c>
      <c r="F326" s="55">
        <f t="shared" ca="1" si="11"/>
        <v>307.66370725179945</v>
      </c>
    </row>
    <row r="327" spans="5:6" x14ac:dyDescent="0.25">
      <c r="E327" s="55">
        <f t="shared" ca="1" si="10"/>
        <v>0.93051175698825828</v>
      </c>
      <c r="F327" s="55">
        <f t="shared" ca="1" si="11"/>
        <v>304.15289605915541</v>
      </c>
    </row>
    <row r="328" spans="5:6" x14ac:dyDescent="0.25">
      <c r="E328" s="55">
        <f t="shared" ca="1" si="10"/>
        <v>6.5063025341014491E-3</v>
      </c>
      <c r="F328" s="55">
        <f t="shared" ca="1" si="11"/>
        <v>170.83174189838527</v>
      </c>
    </row>
    <row r="329" spans="5:6" x14ac:dyDescent="0.25">
      <c r="E329" s="55">
        <f t="shared" ca="1" si="10"/>
        <v>0.81640217851284491</v>
      </c>
      <c r="F329" s="55">
        <f t="shared" ca="1" si="11"/>
        <v>281.46121700194908</v>
      </c>
    </row>
    <row r="330" spans="5:6" x14ac:dyDescent="0.25">
      <c r="E330" s="55">
        <f t="shared" ca="1" si="10"/>
        <v>0.3566874558534302</v>
      </c>
      <c r="F330" s="55">
        <f t="shared" ca="1" si="11"/>
        <v>235.62268472840881</v>
      </c>
    </row>
    <row r="331" spans="5:6" x14ac:dyDescent="0.25">
      <c r="E331" s="55">
        <f t="shared" ca="1" si="10"/>
        <v>0.72462672822756902</v>
      </c>
      <c r="F331" s="55">
        <f t="shared" ca="1" si="11"/>
        <v>269.94480552119091</v>
      </c>
    </row>
    <row r="332" spans="5:6" x14ac:dyDescent="0.25">
      <c r="E332" s="55">
        <f t="shared" ca="1" si="10"/>
        <v>0.6545000009678823</v>
      </c>
      <c r="F332" s="55">
        <f t="shared" ca="1" si="11"/>
        <v>262.59873048785016</v>
      </c>
    </row>
    <row r="333" spans="5:6" x14ac:dyDescent="0.25">
      <c r="E333" s="55">
        <f t="shared" ca="1" si="10"/>
        <v>0.73823153586022416</v>
      </c>
      <c r="F333" s="55">
        <f t="shared" ca="1" si="11"/>
        <v>271.48369322388828</v>
      </c>
    </row>
    <row r="334" spans="5:6" x14ac:dyDescent="0.25">
      <c r="E334" s="55">
        <f t="shared" ca="1" si="10"/>
        <v>0.62130880463623483</v>
      </c>
      <c r="F334" s="55">
        <f t="shared" ca="1" si="11"/>
        <v>259.37431893452651</v>
      </c>
    </row>
    <row r="335" spans="5:6" x14ac:dyDescent="0.25">
      <c r="E335" s="55">
        <f t="shared" ca="1" si="10"/>
        <v>0.91074218773131121</v>
      </c>
      <c r="F335" s="55">
        <f t="shared" ca="1" si="11"/>
        <v>298.77690411094272</v>
      </c>
    </row>
    <row r="336" spans="5:6" x14ac:dyDescent="0.25">
      <c r="E336" s="55">
        <f t="shared" ca="1" si="10"/>
        <v>3.3782331168285329E-2</v>
      </c>
      <c r="F336" s="55">
        <f t="shared" ca="1" si="11"/>
        <v>189.4019523078525</v>
      </c>
    </row>
    <row r="337" spans="5:6" x14ac:dyDescent="0.25">
      <c r="E337" s="55">
        <f t="shared" ca="1" si="10"/>
        <v>0.8359630025979724</v>
      </c>
      <c r="F337" s="55">
        <f t="shared" ca="1" si="11"/>
        <v>284.38967684076414</v>
      </c>
    </row>
    <row r="338" spans="5:6" x14ac:dyDescent="0.25">
      <c r="E338" s="55">
        <f t="shared" ca="1" si="10"/>
        <v>0.97750674368358492</v>
      </c>
      <c r="F338" s="55">
        <f t="shared" ca="1" si="11"/>
        <v>325.78723687075097</v>
      </c>
    </row>
    <row r="339" spans="5:6" x14ac:dyDescent="0.25">
      <c r="E339" s="55">
        <f t="shared" ca="1" si="10"/>
        <v>0.49791509712984794</v>
      </c>
      <c r="F339" s="55">
        <f t="shared" ca="1" si="11"/>
        <v>248.15131740864899</v>
      </c>
    </row>
    <row r="340" spans="5:6" x14ac:dyDescent="0.25">
      <c r="E340" s="55">
        <f t="shared" ca="1" si="10"/>
        <v>0.22372741842450394</v>
      </c>
      <c r="F340" s="55">
        <f t="shared" ca="1" si="11"/>
        <v>222.53421356785452</v>
      </c>
    </row>
    <row r="341" spans="5:6" x14ac:dyDescent="0.25">
      <c r="E341" s="55">
        <f t="shared" ca="1" si="10"/>
        <v>0.89887088021445172</v>
      </c>
      <c r="F341" s="55">
        <f t="shared" ca="1" si="11"/>
        <v>295.99146453809982</v>
      </c>
    </row>
    <row r="342" spans="5:6" x14ac:dyDescent="0.25">
      <c r="E342" s="55">
        <f t="shared" ca="1" si="10"/>
        <v>0.85258584564279516</v>
      </c>
      <c r="F342" s="55">
        <f t="shared" ca="1" si="11"/>
        <v>287.07931894192325</v>
      </c>
    </row>
    <row r="343" spans="5:6" x14ac:dyDescent="0.25">
      <c r="E343" s="55">
        <f t="shared" ca="1" si="10"/>
        <v>0.48725163256194493</v>
      </c>
      <c r="F343" s="55">
        <f t="shared" ca="1" si="11"/>
        <v>247.21143645878232</v>
      </c>
    </row>
    <row r="344" spans="5:6" x14ac:dyDescent="0.25">
      <c r="E344" s="55">
        <f t="shared" ca="1" si="10"/>
        <v>0.11742381966692572</v>
      </c>
      <c r="F344" s="55">
        <f t="shared" ca="1" si="11"/>
        <v>208.81500800455183</v>
      </c>
    </row>
    <row r="345" spans="5:6" x14ac:dyDescent="0.25">
      <c r="E345" s="55">
        <f t="shared" ca="1" si="10"/>
        <v>0.28262180535377934</v>
      </c>
      <c r="F345" s="55">
        <f t="shared" ca="1" si="11"/>
        <v>228.62976235151882</v>
      </c>
    </row>
    <row r="346" spans="5:6" x14ac:dyDescent="0.25">
      <c r="E346" s="55">
        <f t="shared" ca="1" si="10"/>
        <v>0.27732757402534292</v>
      </c>
      <c r="F346" s="55">
        <f t="shared" ca="1" si="11"/>
        <v>228.10606856885664</v>
      </c>
    </row>
    <row r="347" spans="5:6" x14ac:dyDescent="0.25">
      <c r="E347" s="55">
        <f t="shared" ca="1" si="10"/>
        <v>0.98356107764998246</v>
      </c>
      <c r="F347" s="55">
        <f t="shared" ca="1" si="11"/>
        <v>331.24180639304632</v>
      </c>
    </row>
    <row r="348" spans="5:6" x14ac:dyDescent="0.25">
      <c r="E348" s="55">
        <f t="shared" ca="1" si="10"/>
        <v>0.35549329651563766</v>
      </c>
      <c r="F348" s="55">
        <f t="shared" ca="1" si="11"/>
        <v>235.5137553978505</v>
      </c>
    </row>
    <row r="349" spans="5:6" x14ac:dyDescent="0.25">
      <c r="E349" s="55">
        <f t="shared" ca="1" si="10"/>
        <v>0.89152892673044815</v>
      </c>
      <c r="F349" s="55">
        <f t="shared" ca="1" si="11"/>
        <v>294.3943737026097</v>
      </c>
    </row>
    <row r="350" spans="5:6" x14ac:dyDescent="0.25">
      <c r="E350" s="55">
        <f t="shared" ca="1" si="10"/>
        <v>0.71566362072048784</v>
      </c>
      <c r="F350" s="55">
        <f t="shared" ca="1" si="11"/>
        <v>268.95450834626956</v>
      </c>
    </row>
    <row r="351" spans="5:6" x14ac:dyDescent="0.25">
      <c r="E351" s="55">
        <f t="shared" ca="1" si="10"/>
        <v>0.75007986439192076</v>
      </c>
      <c r="F351" s="55">
        <f t="shared" ca="1" si="11"/>
        <v>272.86252598551647</v>
      </c>
    </row>
    <row r="352" spans="5:6" x14ac:dyDescent="0.25">
      <c r="E352" s="55">
        <f t="shared" ca="1" si="10"/>
        <v>0.37043074049763047</v>
      </c>
      <c r="F352" s="55">
        <f t="shared" ca="1" si="11"/>
        <v>236.86985577615695</v>
      </c>
    </row>
    <row r="353" spans="5:6" x14ac:dyDescent="0.25">
      <c r="E353" s="55">
        <f t="shared" ca="1" si="10"/>
        <v>0.60328736927078341</v>
      </c>
      <c r="F353" s="55">
        <f t="shared" ca="1" si="11"/>
        <v>257.67219710931357</v>
      </c>
    </row>
    <row r="354" spans="5:6" x14ac:dyDescent="0.25">
      <c r="E354" s="55">
        <f t="shared" ca="1" si="10"/>
        <v>0.61561818470475671</v>
      </c>
      <c r="F354" s="55">
        <f t="shared" ca="1" si="11"/>
        <v>258.83353562081658</v>
      </c>
    </row>
    <row r="355" spans="5:6" x14ac:dyDescent="0.25">
      <c r="E355" s="55">
        <f t="shared" ca="1" si="10"/>
        <v>0.87026562417685427</v>
      </c>
      <c r="F355" s="55">
        <f t="shared" ca="1" si="11"/>
        <v>290.19437494491649</v>
      </c>
    </row>
    <row r="356" spans="5:6" x14ac:dyDescent="0.25">
      <c r="E356" s="55">
        <f t="shared" ca="1" si="10"/>
        <v>0.75655006253159007</v>
      </c>
      <c r="F356" s="55">
        <f t="shared" ca="1" si="11"/>
        <v>273.63209226595166</v>
      </c>
    </row>
    <row r="357" spans="5:6" x14ac:dyDescent="0.25">
      <c r="E357" s="55">
        <f t="shared" ca="1" si="10"/>
        <v>1.8065607501543957E-2</v>
      </c>
      <c r="F357" s="55">
        <f t="shared" ca="1" si="11"/>
        <v>181.66394003614039</v>
      </c>
    </row>
    <row r="358" spans="5:6" x14ac:dyDescent="0.25">
      <c r="E358" s="55">
        <f t="shared" ca="1" si="10"/>
        <v>0.84267238824916646</v>
      </c>
      <c r="F358" s="55">
        <f t="shared" ca="1" si="11"/>
        <v>285.45063671254627</v>
      </c>
    </row>
    <row r="359" spans="5:6" x14ac:dyDescent="0.25">
      <c r="E359" s="55">
        <f t="shared" ca="1" si="10"/>
        <v>0.88618952298981724</v>
      </c>
      <c r="F359" s="55">
        <f t="shared" ca="1" si="11"/>
        <v>293.28453152767656</v>
      </c>
    </row>
    <row r="360" spans="5:6" x14ac:dyDescent="0.25">
      <c r="E360" s="55">
        <f t="shared" ca="1" si="10"/>
        <v>0.24716377942058543</v>
      </c>
      <c r="F360" s="55">
        <f t="shared" ca="1" si="11"/>
        <v>225.03777202092155</v>
      </c>
    </row>
    <row r="361" spans="5:6" x14ac:dyDescent="0.25">
      <c r="E361" s="55">
        <f t="shared" ca="1" si="10"/>
        <v>0.85958529707846387</v>
      </c>
      <c r="F361" s="55">
        <f t="shared" ca="1" si="11"/>
        <v>288.27781499774278</v>
      </c>
    </row>
    <row r="362" spans="5:6" x14ac:dyDescent="0.25">
      <c r="E362" s="55">
        <f t="shared" ca="1" si="10"/>
        <v>0.36710338228368589</v>
      </c>
      <c r="F362" s="55">
        <f t="shared" ca="1" si="11"/>
        <v>236.56894820968287</v>
      </c>
    </row>
    <row r="363" spans="5:6" x14ac:dyDescent="0.25">
      <c r="E363" s="55">
        <f t="shared" ca="1" si="10"/>
        <v>0.72419580094026537</v>
      </c>
      <c r="F363" s="55">
        <f t="shared" ca="1" si="11"/>
        <v>269.89678237874307</v>
      </c>
    </row>
    <row r="364" spans="5:6" x14ac:dyDescent="0.25">
      <c r="E364" s="55">
        <f t="shared" ca="1" si="10"/>
        <v>0.1502636419089336</v>
      </c>
      <c r="F364" s="55">
        <f t="shared" ca="1" si="11"/>
        <v>213.63748605325171</v>
      </c>
    </row>
    <row r="365" spans="5:6" x14ac:dyDescent="0.25">
      <c r="E365" s="55">
        <f t="shared" ca="1" si="10"/>
        <v>0.71310544382225838</v>
      </c>
      <c r="F365" s="55">
        <f t="shared" ca="1" si="11"/>
        <v>268.67506914479168</v>
      </c>
    </row>
    <row r="366" spans="5:6" x14ac:dyDescent="0.25">
      <c r="E366" s="55">
        <f t="shared" ca="1" si="10"/>
        <v>0.65880623423884443</v>
      </c>
      <c r="F366" s="55">
        <f t="shared" ca="1" si="11"/>
        <v>263.02693890537807</v>
      </c>
    </row>
    <row r="367" spans="5:6" x14ac:dyDescent="0.25">
      <c r="E367" s="55">
        <f t="shared" ca="1" si="10"/>
        <v>3.7054676601220748E-2</v>
      </c>
      <c r="F367" s="55">
        <f t="shared" ca="1" si="11"/>
        <v>190.63562770885429</v>
      </c>
    </row>
    <row r="368" spans="5:6" x14ac:dyDescent="0.25">
      <c r="E368" s="55">
        <f t="shared" ca="1" si="10"/>
        <v>0.51505662012066633</v>
      </c>
      <c r="F368" s="55">
        <f t="shared" ca="1" si="11"/>
        <v>249.66717687500062</v>
      </c>
    </row>
    <row r="369" spans="5:6" x14ac:dyDescent="0.25">
      <c r="E369" s="55">
        <f t="shared" ca="1" si="10"/>
        <v>0.8085907229659095</v>
      </c>
      <c r="F369" s="55">
        <f t="shared" ca="1" si="11"/>
        <v>280.35194473033306</v>
      </c>
    </row>
    <row r="370" spans="5:6" x14ac:dyDescent="0.25">
      <c r="E370" s="55">
        <f t="shared" ca="1" si="10"/>
        <v>0.74228049931440332</v>
      </c>
      <c r="F370" s="55">
        <f t="shared" ca="1" si="11"/>
        <v>271.95063901472457</v>
      </c>
    </row>
    <row r="371" spans="5:6" x14ac:dyDescent="0.25">
      <c r="E371" s="55">
        <f t="shared" ca="1" si="10"/>
        <v>0.63949954183415436</v>
      </c>
      <c r="F371" s="55">
        <f t="shared" ca="1" si="11"/>
        <v>261.12565487634731</v>
      </c>
    </row>
    <row r="372" spans="5:6" x14ac:dyDescent="0.25">
      <c r="E372" s="55">
        <f t="shared" ca="1" si="10"/>
        <v>0.88943325621288971</v>
      </c>
      <c r="F372" s="55">
        <f t="shared" ca="1" si="11"/>
        <v>293.95387268087006</v>
      </c>
    </row>
    <row r="373" spans="5:6" x14ac:dyDescent="0.25">
      <c r="E373" s="55">
        <f t="shared" ca="1" si="10"/>
        <v>0.62178066080259253</v>
      </c>
      <c r="F373" s="55">
        <f t="shared" ca="1" si="11"/>
        <v>259.41930401220549</v>
      </c>
    </row>
    <row r="374" spans="5:6" x14ac:dyDescent="0.25">
      <c r="E374" s="55">
        <f t="shared" ca="1" si="10"/>
        <v>0.78089501046884735</v>
      </c>
      <c r="F374" s="55">
        <f t="shared" ca="1" si="11"/>
        <v>276.64690637440464</v>
      </c>
    </row>
    <row r="375" spans="5:6" x14ac:dyDescent="0.25">
      <c r="E375" s="55">
        <f t="shared" ca="1" si="10"/>
        <v>1.4922385393082882E-2</v>
      </c>
      <c r="F375" s="55">
        <f t="shared" ca="1" si="11"/>
        <v>179.4862772314838</v>
      </c>
    </row>
    <row r="376" spans="5:6" x14ac:dyDescent="0.25">
      <c r="E376" s="55">
        <f t="shared" ca="1" si="10"/>
        <v>0.5072835149006919</v>
      </c>
      <c r="F376" s="55">
        <f t="shared" ca="1" si="11"/>
        <v>248.9788858563922</v>
      </c>
    </row>
    <row r="377" spans="5:6" x14ac:dyDescent="0.25">
      <c r="E377" s="55">
        <f t="shared" ca="1" si="10"/>
        <v>0.13027801545597351</v>
      </c>
      <c r="F377" s="55">
        <f t="shared" ca="1" si="11"/>
        <v>210.79253273448219</v>
      </c>
    </row>
    <row r="378" spans="5:6" x14ac:dyDescent="0.25">
      <c r="E378" s="55">
        <f t="shared" ca="1" si="10"/>
        <v>0.22388207237614155</v>
      </c>
      <c r="F378" s="55">
        <f t="shared" ca="1" si="11"/>
        <v>222.55113843821744</v>
      </c>
    </row>
    <row r="379" spans="5:6" x14ac:dyDescent="0.25">
      <c r="E379" s="55">
        <f t="shared" ca="1" si="10"/>
        <v>0.11389476014630528</v>
      </c>
      <c r="F379" s="55">
        <f t="shared" ca="1" si="11"/>
        <v>208.24789645735794</v>
      </c>
    </row>
    <row r="380" spans="5:6" x14ac:dyDescent="0.25">
      <c r="E380" s="55">
        <f t="shared" ca="1" si="10"/>
        <v>0.93192861149236084</v>
      </c>
      <c r="F380" s="55">
        <f t="shared" ca="1" si="11"/>
        <v>304.5838705175629</v>
      </c>
    </row>
    <row r="381" spans="5:6" x14ac:dyDescent="0.25">
      <c r="E381" s="55">
        <f t="shared" ca="1" si="10"/>
        <v>5.3653875908838189E-2</v>
      </c>
      <c r="F381" s="55">
        <f t="shared" ca="1" si="11"/>
        <v>195.85545545247584</v>
      </c>
    </row>
    <row r="382" spans="5:6" x14ac:dyDescent="0.25">
      <c r="E382" s="55">
        <f t="shared" ca="1" si="10"/>
        <v>0.26320746100006209</v>
      </c>
      <c r="F382" s="55">
        <f t="shared" ca="1" si="11"/>
        <v>226.68875194566846</v>
      </c>
    </row>
    <row r="383" spans="5:6" x14ac:dyDescent="0.25">
      <c r="E383" s="55">
        <f t="shared" ca="1" si="10"/>
        <v>0.85755457618990549</v>
      </c>
      <c r="F383" s="55">
        <f t="shared" ca="1" si="11"/>
        <v>287.92568278630802</v>
      </c>
    </row>
    <row r="384" spans="5:6" x14ac:dyDescent="0.25">
      <c r="E384" s="55">
        <f t="shared" ca="1" si="10"/>
        <v>0.60647582341869266</v>
      </c>
      <c r="F384" s="55">
        <f t="shared" ca="1" si="11"/>
        <v>257.97117608088297</v>
      </c>
    </row>
    <row r="385" spans="5:6" x14ac:dyDescent="0.25">
      <c r="E385" s="55">
        <f t="shared" ca="1" si="10"/>
        <v>0.12979058344346772</v>
      </c>
      <c r="F385" s="55">
        <f t="shared" ca="1" si="11"/>
        <v>210.71986653200685</v>
      </c>
    </row>
    <row r="386" spans="5:6" x14ac:dyDescent="0.25">
      <c r="E386" s="55">
        <f t="shared" ca="1" si="10"/>
        <v>9.4109423576300921E-2</v>
      </c>
      <c r="F386" s="55">
        <f t="shared" ca="1" si="11"/>
        <v>204.83177822055981</v>
      </c>
    </row>
    <row r="387" spans="5:6" x14ac:dyDescent="0.25">
      <c r="E387" s="55">
        <f t="shared" ca="1" si="10"/>
        <v>0.54885987389304314</v>
      </c>
      <c r="F387" s="55">
        <f t="shared" ca="1" si="11"/>
        <v>252.68454680725262</v>
      </c>
    </row>
    <row r="388" spans="5:6" x14ac:dyDescent="0.25">
      <c r="E388" s="55">
        <f t="shared" ref="E388:E451" ca="1" si="12">RAND()</f>
        <v>0.59477008323193437</v>
      </c>
      <c r="F388" s="55">
        <f t="shared" ref="F388:F451" ca="1" si="13">_xlfn.GAMMA.INV(E388,$C$3,$C$4)</f>
        <v>256.87776923895404</v>
      </c>
    </row>
    <row r="389" spans="5:6" x14ac:dyDescent="0.25">
      <c r="E389" s="55">
        <f t="shared" ca="1" si="12"/>
        <v>0.60606240273327072</v>
      </c>
      <c r="F389" s="55">
        <f t="shared" ca="1" si="13"/>
        <v>257.93235959124951</v>
      </c>
    </row>
    <row r="390" spans="5:6" x14ac:dyDescent="0.25">
      <c r="E390" s="55">
        <f t="shared" ca="1" si="12"/>
        <v>0.93254540523890095</v>
      </c>
      <c r="F390" s="55">
        <f t="shared" ca="1" si="13"/>
        <v>304.77377688510757</v>
      </c>
    </row>
    <row r="391" spans="5:6" x14ac:dyDescent="0.25">
      <c r="E391" s="55">
        <f t="shared" ca="1" si="12"/>
        <v>0.39994954835690655</v>
      </c>
      <c r="F391" s="55">
        <f t="shared" ca="1" si="13"/>
        <v>239.51513031926015</v>
      </c>
    </row>
    <row r="392" spans="5:6" x14ac:dyDescent="0.25">
      <c r="E392" s="55">
        <f t="shared" ca="1" si="12"/>
        <v>0.27878796252168636</v>
      </c>
      <c r="F392" s="55">
        <f t="shared" ca="1" si="13"/>
        <v>228.25092745532575</v>
      </c>
    </row>
    <row r="393" spans="5:6" x14ac:dyDescent="0.25">
      <c r="E393" s="55">
        <f t="shared" ca="1" si="12"/>
        <v>0.4668476170493826</v>
      </c>
      <c r="F393" s="55">
        <f t="shared" ca="1" si="13"/>
        <v>245.41685057716779</v>
      </c>
    </row>
    <row r="394" spans="5:6" x14ac:dyDescent="0.25">
      <c r="E394" s="55">
        <f t="shared" ca="1" si="12"/>
        <v>0.64119186970926001</v>
      </c>
      <c r="F394" s="55">
        <f t="shared" ca="1" si="13"/>
        <v>261.29046792204468</v>
      </c>
    </row>
    <row r="395" spans="5:6" x14ac:dyDescent="0.25">
      <c r="E395" s="55">
        <f t="shared" ca="1" si="12"/>
        <v>0.51024119759460018</v>
      </c>
      <c r="F395" s="55">
        <f t="shared" ca="1" si="13"/>
        <v>249.24058964330663</v>
      </c>
    </row>
    <row r="396" spans="5:6" x14ac:dyDescent="0.25">
      <c r="E396" s="55">
        <f t="shared" ca="1" si="12"/>
        <v>0.43320711083488361</v>
      </c>
      <c r="F396" s="55">
        <f t="shared" ca="1" si="13"/>
        <v>242.458224601886</v>
      </c>
    </row>
    <row r="397" spans="5:6" x14ac:dyDescent="0.25">
      <c r="E397" s="55">
        <f t="shared" ca="1" si="12"/>
        <v>0.7435270408119673</v>
      </c>
      <c r="F397" s="55">
        <f t="shared" ca="1" si="13"/>
        <v>272.09526736204839</v>
      </c>
    </row>
    <row r="398" spans="5:6" x14ac:dyDescent="0.25">
      <c r="E398" s="55">
        <f t="shared" ca="1" si="12"/>
        <v>0.71893476593310179</v>
      </c>
      <c r="F398" s="55">
        <f t="shared" ca="1" si="13"/>
        <v>269.31386830312823</v>
      </c>
    </row>
    <row r="399" spans="5:6" x14ac:dyDescent="0.25">
      <c r="E399" s="55">
        <f t="shared" ca="1" si="12"/>
        <v>0.16798616860196025</v>
      </c>
      <c r="F399" s="55">
        <f t="shared" ca="1" si="13"/>
        <v>215.97467954256007</v>
      </c>
    </row>
    <row r="400" spans="5:6" x14ac:dyDescent="0.25">
      <c r="E400" s="55">
        <f t="shared" ca="1" si="12"/>
        <v>7.2996359930059818E-2</v>
      </c>
      <c r="F400" s="55">
        <f t="shared" ca="1" si="13"/>
        <v>200.59323788908156</v>
      </c>
    </row>
    <row r="401" spans="5:6" x14ac:dyDescent="0.25">
      <c r="E401" s="55">
        <f t="shared" ca="1" si="12"/>
        <v>0.62866187616508451</v>
      </c>
      <c r="F401" s="55">
        <f t="shared" ca="1" si="13"/>
        <v>260.07793809759431</v>
      </c>
    </row>
    <row r="402" spans="5:6" x14ac:dyDescent="0.25">
      <c r="E402" s="55">
        <f t="shared" ca="1" si="12"/>
        <v>0.68973039423887705</v>
      </c>
      <c r="F402" s="55">
        <f t="shared" ca="1" si="13"/>
        <v>266.18179408373317</v>
      </c>
    </row>
    <row r="403" spans="5:6" x14ac:dyDescent="0.25">
      <c r="E403" s="55">
        <f t="shared" ca="1" si="12"/>
        <v>0.45953200680251194</v>
      </c>
      <c r="F403" s="55">
        <f t="shared" ca="1" si="13"/>
        <v>244.77393368374109</v>
      </c>
    </row>
    <row r="404" spans="5:6" x14ac:dyDescent="0.25">
      <c r="E404" s="55">
        <f t="shared" ca="1" si="12"/>
        <v>0.25282861373446974</v>
      </c>
      <c r="F404" s="55">
        <f t="shared" ca="1" si="13"/>
        <v>225.62602662431559</v>
      </c>
    </row>
    <row r="405" spans="5:6" x14ac:dyDescent="0.25">
      <c r="E405" s="55">
        <f t="shared" ca="1" si="12"/>
        <v>0.43047845028037235</v>
      </c>
      <c r="F405" s="55">
        <f t="shared" ca="1" si="13"/>
        <v>242.21772615743532</v>
      </c>
    </row>
    <row r="406" spans="5:6" x14ac:dyDescent="0.25">
      <c r="E406" s="55">
        <f t="shared" ca="1" si="12"/>
        <v>7.7970159507323888E-2</v>
      </c>
      <c r="F406" s="55">
        <f t="shared" ca="1" si="13"/>
        <v>201.66201714517615</v>
      </c>
    </row>
    <row r="407" spans="5:6" x14ac:dyDescent="0.25">
      <c r="E407" s="55">
        <f t="shared" ca="1" si="12"/>
        <v>0.50646416450428</v>
      </c>
      <c r="F407" s="55">
        <f t="shared" ca="1" si="13"/>
        <v>248.90642681739908</v>
      </c>
    </row>
    <row r="408" spans="5:6" x14ac:dyDescent="0.25">
      <c r="E408" s="55">
        <f t="shared" ca="1" si="12"/>
        <v>0.25250737161271564</v>
      </c>
      <c r="F408" s="55">
        <f t="shared" ca="1" si="13"/>
        <v>225.59282811828973</v>
      </c>
    </row>
    <row r="409" spans="5:6" x14ac:dyDescent="0.25">
      <c r="E409" s="55">
        <f t="shared" ca="1" si="12"/>
        <v>0.93954380748148625</v>
      </c>
      <c r="F409" s="55">
        <f t="shared" ca="1" si="13"/>
        <v>307.03489240878457</v>
      </c>
    </row>
    <row r="410" spans="5:6" x14ac:dyDescent="0.25">
      <c r="E410" s="55">
        <f t="shared" ca="1" si="12"/>
        <v>0.18658826438978726</v>
      </c>
      <c r="F410" s="55">
        <f t="shared" ca="1" si="13"/>
        <v>218.27949608390244</v>
      </c>
    </row>
    <row r="411" spans="5:6" x14ac:dyDescent="0.25">
      <c r="E411" s="55">
        <f t="shared" ca="1" si="12"/>
        <v>0.42175473754451187</v>
      </c>
      <c r="F411" s="55">
        <f t="shared" ca="1" si="13"/>
        <v>241.44788619197504</v>
      </c>
    </row>
    <row r="412" spans="5:6" x14ac:dyDescent="0.25">
      <c r="E412" s="55">
        <f t="shared" ca="1" si="12"/>
        <v>0.44560114739396794</v>
      </c>
      <c r="F412" s="55">
        <f t="shared" ca="1" si="13"/>
        <v>243.54925641909523</v>
      </c>
    </row>
    <row r="413" spans="5:6" x14ac:dyDescent="0.25">
      <c r="E413" s="55">
        <f t="shared" ca="1" si="12"/>
        <v>0.39656422998205765</v>
      </c>
      <c r="F413" s="55">
        <f t="shared" ca="1" si="13"/>
        <v>239.21368040455053</v>
      </c>
    </row>
    <row r="414" spans="5:6" x14ac:dyDescent="0.25">
      <c r="E414" s="55">
        <f t="shared" ca="1" si="12"/>
        <v>0.72622938483759192</v>
      </c>
      <c r="F414" s="55">
        <f t="shared" ca="1" si="13"/>
        <v>270.12378338395052</v>
      </c>
    </row>
    <row r="415" spans="5:6" x14ac:dyDescent="0.25">
      <c r="E415" s="55">
        <f t="shared" ca="1" si="12"/>
        <v>0.97551558336622679</v>
      </c>
      <c r="F415" s="55">
        <f t="shared" ca="1" si="13"/>
        <v>324.2765684026474</v>
      </c>
    </row>
    <row r="416" spans="5:6" x14ac:dyDescent="0.25">
      <c r="E416" s="55">
        <f t="shared" ca="1" si="12"/>
        <v>0.23322672359329244</v>
      </c>
      <c r="F416" s="55">
        <f t="shared" ca="1" si="13"/>
        <v>223.56338172490922</v>
      </c>
    </row>
    <row r="417" spans="5:6" x14ac:dyDescent="0.25">
      <c r="E417" s="55">
        <f t="shared" ca="1" si="12"/>
        <v>0.98964488271943107</v>
      </c>
      <c r="F417" s="55">
        <f t="shared" ca="1" si="13"/>
        <v>338.94931519132047</v>
      </c>
    </row>
    <row r="418" spans="5:6" x14ac:dyDescent="0.25">
      <c r="E418" s="55">
        <f t="shared" ca="1" si="12"/>
        <v>0.48682764808228696</v>
      </c>
      <c r="F418" s="55">
        <f t="shared" ca="1" si="13"/>
        <v>247.17410337927379</v>
      </c>
    </row>
    <row r="419" spans="5:6" x14ac:dyDescent="0.25">
      <c r="E419" s="55">
        <f t="shared" ca="1" si="12"/>
        <v>0.74143750335681891</v>
      </c>
      <c r="F419" s="55">
        <f t="shared" ca="1" si="13"/>
        <v>271.8530660956755</v>
      </c>
    </row>
    <row r="420" spans="5:6" x14ac:dyDescent="0.25">
      <c r="E420" s="55">
        <f t="shared" ca="1" si="12"/>
        <v>0.16960612208087222</v>
      </c>
      <c r="F420" s="55">
        <f t="shared" ca="1" si="13"/>
        <v>216.18097491498986</v>
      </c>
    </row>
    <row r="421" spans="5:6" x14ac:dyDescent="0.25">
      <c r="E421" s="55">
        <f t="shared" ca="1" si="12"/>
        <v>0.85849402338789926</v>
      </c>
      <c r="F421" s="55">
        <f t="shared" ca="1" si="13"/>
        <v>288.08812433038293</v>
      </c>
    </row>
    <row r="422" spans="5:6" x14ac:dyDescent="0.25">
      <c r="E422" s="55">
        <f t="shared" ca="1" si="12"/>
        <v>0.9305163937091705</v>
      </c>
      <c r="F422" s="55">
        <f t="shared" ca="1" si="13"/>
        <v>304.15429470220272</v>
      </c>
    </row>
    <row r="423" spans="5:6" x14ac:dyDescent="0.25">
      <c r="E423" s="55">
        <f t="shared" ca="1" si="12"/>
        <v>0.88292604759917326</v>
      </c>
      <c r="F423" s="55">
        <f t="shared" ca="1" si="13"/>
        <v>292.62568209013341</v>
      </c>
    </row>
    <row r="424" spans="5:6" x14ac:dyDescent="0.25">
      <c r="E424" s="55">
        <f t="shared" ca="1" si="12"/>
        <v>0.79834940132412713</v>
      </c>
      <c r="F424" s="55">
        <f t="shared" ca="1" si="13"/>
        <v>278.94298597921011</v>
      </c>
    </row>
    <row r="425" spans="5:6" x14ac:dyDescent="0.25">
      <c r="E425" s="55">
        <f t="shared" ca="1" si="12"/>
        <v>2.7388824914740373E-2</v>
      </c>
      <c r="F425" s="55">
        <f t="shared" ca="1" si="13"/>
        <v>186.69484387552816</v>
      </c>
    </row>
    <row r="426" spans="5:6" x14ac:dyDescent="0.25">
      <c r="E426" s="55">
        <f t="shared" ca="1" si="12"/>
        <v>0.30243617791058108</v>
      </c>
      <c r="F426" s="55">
        <f t="shared" ca="1" si="13"/>
        <v>230.55664676641715</v>
      </c>
    </row>
    <row r="427" spans="5:6" x14ac:dyDescent="0.25">
      <c r="E427" s="55">
        <f t="shared" ca="1" si="12"/>
        <v>0.64370098481478988</v>
      </c>
      <c r="F427" s="55">
        <f t="shared" ca="1" si="13"/>
        <v>261.53545256700522</v>
      </c>
    </row>
    <row r="428" spans="5:6" x14ac:dyDescent="0.25">
      <c r="E428" s="55">
        <f t="shared" ca="1" si="12"/>
        <v>0.18993450085236985</v>
      </c>
      <c r="F428" s="55">
        <f t="shared" ca="1" si="13"/>
        <v>218.68029183856646</v>
      </c>
    </row>
    <row r="429" spans="5:6" x14ac:dyDescent="0.25">
      <c r="E429" s="55">
        <f t="shared" ca="1" si="12"/>
        <v>0.70989052614114911</v>
      </c>
      <c r="F429" s="55">
        <f t="shared" ca="1" si="13"/>
        <v>268.32583021318976</v>
      </c>
    </row>
    <row r="430" spans="5:6" x14ac:dyDescent="0.25">
      <c r="E430" s="55">
        <f t="shared" ca="1" si="12"/>
        <v>0.17135954610936577</v>
      </c>
      <c r="F430" s="55">
        <f t="shared" ca="1" si="13"/>
        <v>216.40299617342674</v>
      </c>
    </row>
    <row r="431" spans="5:6" x14ac:dyDescent="0.25">
      <c r="E431" s="55">
        <f t="shared" ca="1" si="12"/>
        <v>0.257282474300913</v>
      </c>
      <c r="F431" s="55">
        <f t="shared" ca="1" si="13"/>
        <v>226.08438274231187</v>
      </c>
    </row>
    <row r="432" spans="5:6" x14ac:dyDescent="0.25">
      <c r="E432" s="55">
        <f t="shared" ca="1" si="12"/>
        <v>0.70153341822791715</v>
      </c>
      <c r="F432" s="55">
        <f t="shared" ca="1" si="13"/>
        <v>267.42771961995561</v>
      </c>
    </row>
    <row r="433" spans="5:6" x14ac:dyDescent="0.25">
      <c r="E433" s="55">
        <f t="shared" ca="1" si="12"/>
        <v>0.52524914821102542</v>
      </c>
      <c r="F433" s="55">
        <f t="shared" ca="1" si="13"/>
        <v>250.57243536363836</v>
      </c>
    </row>
    <row r="434" spans="5:6" x14ac:dyDescent="0.25">
      <c r="E434" s="55">
        <f t="shared" ca="1" si="12"/>
        <v>0.56629883533890668</v>
      </c>
      <c r="F434" s="55">
        <f t="shared" ca="1" si="13"/>
        <v>254.26175840390465</v>
      </c>
    </row>
    <row r="435" spans="5:6" x14ac:dyDescent="0.25">
      <c r="E435" s="55">
        <f t="shared" ca="1" si="12"/>
        <v>0.13764314811254164</v>
      </c>
      <c r="F435" s="55">
        <f t="shared" ca="1" si="13"/>
        <v>211.87038994401959</v>
      </c>
    </row>
    <row r="436" spans="5:6" x14ac:dyDescent="0.25">
      <c r="E436" s="55">
        <f t="shared" ca="1" si="12"/>
        <v>0.56294410366671299</v>
      </c>
      <c r="F436" s="55">
        <f t="shared" ca="1" si="13"/>
        <v>253.95703186080752</v>
      </c>
    </row>
    <row r="437" spans="5:6" x14ac:dyDescent="0.25">
      <c r="E437" s="55">
        <f t="shared" ca="1" si="12"/>
        <v>4.2979658849023883E-2</v>
      </c>
      <c r="F437" s="55">
        <f t="shared" ca="1" si="13"/>
        <v>192.67104883841509</v>
      </c>
    </row>
    <row r="438" spans="5:6" x14ac:dyDescent="0.25">
      <c r="E438" s="55">
        <f t="shared" ca="1" si="12"/>
        <v>0.37493621980218228</v>
      </c>
      <c r="F438" s="55">
        <f t="shared" ca="1" si="13"/>
        <v>237.2763222811632</v>
      </c>
    </row>
    <row r="439" spans="5:6" x14ac:dyDescent="0.25">
      <c r="E439" s="55">
        <f t="shared" ca="1" si="12"/>
        <v>0.18946167840007322</v>
      </c>
      <c r="F439" s="55">
        <f t="shared" ca="1" si="13"/>
        <v>218.62389504919409</v>
      </c>
    </row>
    <row r="440" spans="5:6" x14ac:dyDescent="0.25">
      <c r="E440" s="55">
        <f t="shared" ca="1" si="12"/>
        <v>0.71883619683840627</v>
      </c>
      <c r="F440" s="55">
        <f t="shared" ca="1" si="13"/>
        <v>269.30300576113621</v>
      </c>
    </row>
    <row r="441" spans="5:6" x14ac:dyDescent="0.25">
      <c r="E441" s="55">
        <f t="shared" ca="1" si="12"/>
        <v>0.83030561288896754</v>
      </c>
      <c r="F441" s="55">
        <f t="shared" ca="1" si="13"/>
        <v>283.51871122172327</v>
      </c>
    </row>
    <row r="442" spans="5:6" x14ac:dyDescent="0.25">
      <c r="E442" s="55">
        <f t="shared" ca="1" si="12"/>
        <v>0.29078056179831391</v>
      </c>
      <c r="F442" s="55">
        <f t="shared" ca="1" si="13"/>
        <v>229.429241940559</v>
      </c>
    </row>
    <row r="443" spans="5:6" x14ac:dyDescent="0.25">
      <c r="E443" s="55">
        <f t="shared" ca="1" si="12"/>
        <v>0.42438487856220442</v>
      </c>
      <c r="F443" s="55">
        <f t="shared" ca="1" si="13"/>
        <v>241.68015395927006</v>
      </c>
    </row>
    <row r="444" spans="5:6" x14ac:dyDescent="0.25">
      <c r="E444" s="55">
        <f t="shared" ca="1" si="12"/>
        <v>0.58220231061309158</v>
      </c>
      <c r="F444" s="55">
        <f t="shared" ca="1" si="13"/>
        <v>255.71599638626543</v>
      </c>
    </row>
    <row r="445" spans="5:6" x14ac:dyDescent="0.25">
      <c r="E445" s="55">
        <f t="shared" ca="1" si="12"/>
        <v>0.97112331361530047</v>
      </c>
      <c r="F445" s="55">
        <f t="shared" ca="1" si="13"/>
        <v>321.29139764198965</v>
      </c>
    </row>
    <row r="446" spans="5:6" x14ac:dyDescent="0.25">
      <c r="E446" s="55">
        <f t="shared" ca="1" si="12"/>
        <v>0.18226265944517439</v>
      </c>
      <c r="F446" s="55">
        <f t="shared" ca="1" si="13"/>
        <v>217.75548903623348</v>
      </c>
    </row>
    <row r="447" spans="5:6" x14ac:dyDescent="0.25">
      <c r="E447" s="55">
        <f t="shared" ca="1" si="12"/>
        <v>0.44040878067133371</v>
      </c>
      <c r="F447" s="55">
        <f t="shared" ca="1" si="13"/>
        <v>243.0924132386142</v>
      </c>
    </row>
    <row r="448" spans="5:6" x14ac:dyDescent="0.25">
      <c r="E448" s="55">
        <f t="shared" ca="1" si="12"/>
        <v>0.371164726244404</v>
      </c>
      <c r="F448" s="55">
        <f t="shared" ca="1" si="13"/>
        <v>236.93614889317985</v>
      </c>
    </row>
    <row r="449" spans="5:6" x14ac:dyDescent="0.25">
      <c r="E449" s="55">
        <f t="shared" ca="1" si="12"/>
        <v>0.50708299436334758</v>
      </c>
      <c r="F449" s="55">
        <f t="shared" ca="1" si="13"/>
        <v>248.96115133548122</v>
      </c>
    </row>
    <row r="450" spans="5:6" x14ac:dyDescent="0.25">
      <c r="E450" s="55">
        <f t="shared" ca="1" si="12"/>
        <v>0.74209687387822709</v>
      </c>
      <c r="F450" s="55">
        <f t="shared" ca="1" si="13"/>
        <v>271.92936915248862</v>
      </c>
    </row>
    <row r="451" spans="5:6" x14ac:dyDescent="0.25">
      <c r="E451" s="55">
        <f t="shared" ca="1" si="12"/>
        <v>0.85847422236180704</v>
      </c>
      <c r="F451" s="55">
        <f t="shared" ca="1" si="13"/>
        <v>288.08469235168224</v>
      </c>
    </row>
    <row r="452" spans="5:6" x14ac:dyDescent="0.25">
      <c r="E452" s="55">
        <f t="shared" ref="E452:E515" ca="1" si="14">RAND()</f>
        <v>0.3785570959781267</v>
      </c>
      <c r="F452" s="55">
        <f t="shared" ref="F452:F515" ca="1" si="15">_xlfn.GAMMA.INV(E452,$C$3,$C$4)</f>
        <v>237.6022028385338</v>
      </c>
    </row>
    <row r="453" spans="5:6" x14ac:dyDescent="0.25">
      <c r="E453" s="55">
        <f t="shared" ca="1" si="14"/>
        <v>0.99229342815646648</v>
      </c>
      <c r="F453" s="55">
        <f t="shared" ca="1" si="15"/>
        <v>343.6949286013039</v>
      </c>
    </row>
    <row r="454" spans="5:6" x14ac:dyDescent="0.25">
      <c r="E454" s="55">
        <f t="shared" ca="1" si="14"/>
        <v>0.77382207127481939</v>
      </c>
      <c r="F454" s="55">
        <f t="shared" ca="1" si="15"/>
        <v>275.75018033702088</v>
      </c>
    </row>
    <row r="455" spans="5:6" x14ac:dyDescent="0.25">
      <c r="E455" s="55">
        <f t="shared" ca="1" si="14"/>
        <v>0.72239281875382555</v>
      </c>
      <c r="F455" s="55">
        <f t="shared" ca="1" si="15"/>
        <v>269.69631480591238</v>
      </c>
    </row>
    <row r="456" spans="5:6" x14ac:dyDescent="0.25">
      <c r="E456" s="55">
        <f t="shared" ca="1" si="14"/>
        <v>0.91276172628126828</v>
      </c>
      <c r="F456" s="55">
        <f t="shared" ca="1" si="15"/>
        <v>299.27949897671658</v>
      </c>
    </row>
    <row r="457" spans="5:6" x14ac:dyDescent="0.25">
      <c r="E457" s="55">
        <f t="shared" ca="1" si="14"/>
        <v>0.29995645006355265</v>
      </c>
      <c r="F457" s="55">
        <f t="shared" ca="1" si="15"/>
        <v>230.31816633733717</v>
      </c>
    </row>
    <row r="458" spans="5:6" x14ac:dyDescent="0.25">
      <c r="E458" s="55">
        <f t="shared" ca="1" si="14"/>
        <v>9.7022105276025727E-2</v>
      </c>
      <c r="F458" s="55">
        <f t="shared" ca="1" si="15"/>
        <v>205.36312939351208</v>
      </c>
    </row>
    <row r="459" spans="5:6" x14ac:dyDescent="0.25">
      <c r="E459" s="55">
        <f t="shared" ca="1" si="14"/>
        <v>0.36549571317968821</v>
      </c>
      <c r="F459" s="55">
        <f t="shared" ca="1" si="15"/>
        <v>236.42332955693593</v>
      </c>
    </row>
    <row r="460" spans="5:6" x14ac:dyDescent="0.25">
      <c r="E460" s="55">
        <f t="shared" ca="1" si="14"/>
        <v>0.44133103548046992</v>
      </c>
      <c r="F460" s="55">
        <f t="shared" ca="1" si="15"/>
        <v>243.17357820912829</v>
      </c>
    </row>
    <row r="461" spans="5:6" x14ac:dyDescent="0.25">
      <c r="E461" s="55">
        <f t="shared" ca="1" si="14"/>
        <v>0.23505480771433862</v>
      </c>
      <c r="F461" s="55">
        <f t="shared" ca="1" si="15"/>
        <v>223.75909688816975</v>
      </c>
    </row>
    <row r="462" spans="5:6" x14ac:dyDescent="0.25">
      <c r="E462" s="55">
        <f t="shared" ca="1" si="14"/>
        <v>0.89852740314173341</v>
      </c>
      <c r="F462" s="55">
        <f t="shared" ca="1" si="15"/>
        <v>295.91477415097648</v>
      </c>
    </row>
    <row r="463" spans="5:6" x14ac:dyDescent="0.25">
      <c r="E463" s="55">
        <f t="shared" ca="1" si="14"/>
        <v>0.98861243601417226</v>
      </c>
      <c r="F463" s="55">
        <f t="shared" ca="1" si="15"/>
        <v>337.39388319212958</v>
      </c>
    </row>
    <row r="464" spans="5:6" x14ac:dyDescent="0.25">
      <c r="E464" s="55">
        <f t="shared" ca="1" si="14"/>
        <v>0.9502748476399635</v>
      </c>
      <c r="F464" s="55">
        <f t="shared" ca="1" si="15"/>
        <v>310.96440079180917</v>
      </c>
    </row>
    <row r="465" spans="5:6" x14ac:dyDescent="0.25">
      <c r="E465" s="55">
        <f t="shared" ca="1" si="14"/>
        <v>0.53380497314018116</v>
      </c>
      <c r="F465" s="55">
        <f t="shared" ca="1" si="15"/>
        <v>251.33512872161674</v>
      </c>
    </row>
    <row r="466" spans="5:6" x14ac:dyDescent="0.25">
      <c r="E466" s="55">
        <f t="shared" ca="1" si="14"/>
        <v>0.34045741501706761</v>
      </c>
      <c r="F466" s="55">
        <f t="shared" ca="1" si="15"/>
        <v>234.13357720046355</v>
      </c>
    </row>
    <row r="467" spans="5:6" x14ac:dyDescent="0.25">
      <c r="E467" s="55">
        <f t="shared" ca="1" si="14"/>
        <v>0.92208018549168569</v>
      </c>
      <c r="F467" s="55">
        <f t="shared" ca="1" si="15"/>
        <v>301.72645960034822</v>
      </c>
    </row>
    <row r="468" spans="5:6" x14ac:dyDescent="0.25">
      <c r="E468" s="55">
        <f t="shared" ca="1" si="14"/>
        <v>0.49838687533567883</v>
      </c>
      <c r="F468" s="55">
        <f t="shared" ca="1" si="15"/>
        <v>248.19294707316956</v>
      </c>
    </row>
    <row r="469" spans="5:6" x14ac:dyDescent="0.25">
      <c r="E469" s="55">
        <f t="shared" ca="1" si="14"/>
        <v>0.99063750242662207</v>
      </c>
      <c r="F469" s="55">
        <f t="shared" ca="1" si="15"/>
        <v>340.58291175071128</v>
      </c>
    </row>
    <row r="470" spans="5:6" x14ac:dyDescent="0.25">
      <c r="E470" s="55">
        <f t="shared" ca="1" si="14"/>
        <v>0.39188420341710539</v>
      </c>
      <c r="F470" s="55">
        <f t="shared" ca="1" si="15"/>
        <v>238.79621130287305</v>
      </c>
    </row>
    <row r="471" spans="5:6" x14ac:dyDescent="0.25">
      <c r="E471" s="55">
        <f t="shared" ca="1" si="14"/>
        <v>0.54974144798881597</v>
      </c>
      <c r="F471" s="55">
        <f t="shared" ca="1" si="15"/>
        <v>252.76389087225778</v>
      </c>
    </row>
    <row r="472" spans="5:6" x14ac:dyDescent="0.25">
      <c r="E472" s="55">
        <f t="shared" ca="1" si="14"/>
        <v>0.19121727641829944</v>
      </c>
      <c r="F472" s="55">
        <f t="shared" ca="1" si="15"/>
        <v>218.83291333364855</v>
      </c>
    </row>
    <row r="473" spans="5:6" x14ac:dyDescent="0.25">
      <c r="E473" s="55">
        <f t="shared" ca="1" si="14"/>
        <v>0.89976753605584991</v>
      </c>
      <c r="F473" s="55">
        <f t="shared" ca="1" si="15"/>
        <v>296.19262769417355</v>
      </c>
    </row>
    <row r="474" spans="5:6" x14ac:dyDescent="0.25">
      <c r="E474" s="55">
        <f t="shared" ca="1" si="14"/>
        <v>0.61554983668993246</v>
      </c>
      <c r="F474" s="55">
        <f t="shared" ca="1" si="15"/>
        <v>258.82705965544864</v>
      </c>
    </row>
    <row r="475" spans="5:6" x14ac:dyDescent="0.25">
      <c r="E475" s="55">
        <f t="shared" ca="1" si="14"/>
        <v>0.10979634822034079</v>
      </c>
      <c r="F475" s="55">
        <f t="shared" ca="1" si="15"/>
        <v>207.57470436864978</v>
      </c>
    </row>
    <row r="476" spans="5:6" x14ac:dyDescent="0.25">
      <c r="E476" s="55">
        <f t="shared" ca="1" si="14"/>
        <v>0.51149017254137652</v>
      </c>
      <c r="F476" s="55">
        <f t="shared" ca="1" si="15"/>
        <v>249.35117154035751</v>
      </c>
    </row>
    <row r="477" spans="5:6" x14ac:dyDescent="0.25">
      <c r="E477" s="55">
        <f t="shared" ca="1" si="14"/>
        <v>0.21072990565845195</v>
      </c>
      <c r="F477" s="55">
        <f t="shared" ca="1" si="15"/>
        <v>221.09022719292082</v>
      </c>
    </row>
    <row r="478" spans="5:6" x14ac:dyDescent="0.25">
      <c r="E478" s="55">
        <f t="shared" ca="1" si="14"/>
        <v>0.60409816354886114</v>
      </c>
      <c r="F478" s="55">
        <f t="shared" ca="1" si="15"/>
        <v>257.74814058341525</v>
      </c>
    </row>
    <row r="479" spans="5:6" x14ac:dyDescent="0.25">
      <c r="E479" s="55">
        <f t="shared" ca="1" si="14"/>
        <v>0.28397116140298884</v>
      </c>
      <c r="F479" s="55">
        <f t="shared" ca="1" si="15"/>
        <v>228.76260668657468</v>
      </c>
    </row>
    <row r="480" spans="5:6" x14ac:dyDescent="0.25">
      <c r="E480" s="55">
        <f t="shared" ca="1" si="14"/>
        <v>0.74613613084811581</v>
      </c>
      <c r="F480" s="55">
        <f t="shared" ca="1" si="15"/>
        <v>272.39934127215002</v>
      </c>
    </row>
    <row r="481" spans="5:6" x14ac:dyDescent="0.25">
      <c r="E481" s="55">
        <f t="shared" ca="1" si="14"/>
        <v>0.86294917723063436</v>
      </c>
      <c r="F481" s="55">
        <f t="shared" ca="1" si="15"/>
        <v>288.86945173925125</v>
      </c>
    </row>
    <row r="482" spans="5:6" x14ac:dyDescent="0.25">
      <c r="E482" s="55">
        <f t="shared" ca="1" si="14"/>
        <v>0.73700821784684734</v>
      </c>
      <c r="F482" s="55">
        <f t="shared" ca="1" si="15"/>
        <v>271.34345015487389</v>
      </c>
    </row>
    <row r="483" spans="5:6" x14ac:dyDescent="0.25">
      <c r="E483" s="55">
        <f t="shared" ca="1" si="14"/>
        <v>0.15110415633007823</v>
      </c>
      <c r="F483" s="55">
        <f t="shared" ca="1" si="15"/>
        <v>213.75191668380936</v>
      </c>
    </row>
    <row r="484" spans="5:6" x14ac:dyDescent="0.25">
      <c r="E484" s="55">
        <f t="shared" ca="1" si="14"/>
        <v>0.74605268479827791</v>
      </c>
      <c r="F484" s="55">
        <f t="shared" ca="1" si="15"/>
        <v>272.38958738282827</v>
      </c>
    </row>
    <row r="485" spans="5:6" x14ac:dyDescent="0.25">
      <c r="E485" s="55">
        <f t="shared" ca="1" si="14"/>
        <v>0.53680165951614489</v>
      </c>
      <c r="F485" s="55">
        <f t="shared" ca="1" si="15"/>
        <v>251.6029400582016</v>
      </c>
    </row>
    <row r="486" spans="5:6" x14ac:dyDescent="0.25">
      <c r="E486" s="55">
        <f t="shared" ca="1" si="14"/>
        <v>0.30919931200335393</v>
      </c>
      <c r="F486" s="55">
        <f t="shared" ca="1" si="15"/>
        <v>231.20350799625979</v>
      </c>
    </row>
    <row r="487" spans="5:6" x14ac:dyDescent="0.25">
      <c r="E487" s="55">
        <f t="shared" ca="1" si="14"/>
        <v>0.75616712220126481</v>
      </c>
      <c r="F487" s="55">
        <f t="shared" ca="1" si="15"/>
        <v>273.58620155849286</v>
      </c>
    </row>
    <row r="488" spans="5:6" x14ac:dyDescent="0.25">
      <c r="E488" s="55">
        <f t="shared" ca="1" si="14"/>
        <v>0.46229822140718202</v>
      </c>
      <c r="F488" s="55">
        <f t="shared" ca="1" si="15"/>
        <v>245.0170338438561</v>
      </c>
    </row>
    <row r="489" spans="5:6" x14ac:dyDescent="0.25">
      <c r="E489" s="55">
        <f t="shared" ca="1" si="14"/>
        <v>0.85900818424889724</v>
      </c>
      <c r="F489" s="55">
        <f t="shared" ca="1" si="15"/>
        <v>288.17736402329052</v>
      </c>
    </row>
    <row r="490" spans="5:6" x14ac:dyDescent="0.25">
      <c r="E490" s="55">
        <f t="shared" ca="1" si="14"/>
        <v>0.14240457574841825</v>
      </c>
      <c r="F490" s="55">
        <f t="shared" ca="1" si="15"/>
        <v>212.54826921777101</v>
      </c>
    </row>
    <row r="491" spans="5:6" x14ac:dyDescent="0.25">
      <c r="E491" s="55">
        <f t="shared" ca="1" si="14"/>
        <v>0.6786108319061277</v>
      </c>
      <c r="F491" s="55">
        <f t="shared" ca="1" si="15"/>
        <v>265.03022085441518</v>
      </c>
    </row>
    <row r="492" spans="5:6" x14ac:dyDescent="0.25">
      <c r="E492" s="55">
        <f t="shared" ca="1" si="14"/>
        <v>0.33537139632700741</v>
      </c>
      <c r="F492" s="55">
        <f t="shared" ca="1" si="15"/>
        <v>233.66280727111337</v>
      </c>
    </row>
    <row r="493" spans="5:6" x14ac:dyDescent="0.25">
      <c r="E493" s="55">
        <f t="shared" ca="1" si="14"/>
        <v>0.72371947653820223</v>
      </c>
      <c r="F493" s="55">
        <f t="shared" ca="1" si="15"/>
        <v>269.84374957542559</v>
      </c>
    </row>
    <row r="494" spans="5:6" x14ac:dyDescent="0.25">
      <c r="E494" s="55">
        <f t="shared" ca="1" si="14"/>
        <v>0.66279443561674534</v>
      </c>
      <c r="F494" s="55">
        <f t="shared" ca="1" si="15"/>
        <v>263.42577570890018</v>
      </c>
    </row>
    <row r="495" spans="5:6" x14ac:dyDescent="0.25">
      <c r="E495" s="55">
        <f t="shared" ca="1" si="14"/>
        <v>0.70962017741530381</v>
      </c>
      <c r="F495" s="55">
        <f t="shared" ca="1" si="15"/>
        <v>268.29655885892817</v>
      </c>
    </row>
    <row r="496" spans="5:6" x14ac:dyDescent="0.25">
      <c r="E496" s="55">
        <f t="shared" ca="1" si="14"/>
        <v>0.54530147696919151</v>
      </c>
      <c r="F496" s="55">
        <f t="shared" ca="1" si="15"/>
        <v>252.3646661255805</v>
      </c>
    </row>
    <row r="497" spans="5:6" x14ac:dyDescent="0.25">
      <c r="E497" s="55">
        <f t="shared" ca="1" si="14"/>
        <v>0.16057517711704727</v>
      </c>
      <c r="F497" s="55">
        <f t="shared" ca="1" si="15"/>
        <v>215.01590123131623</v>
      </c>
    </row>
    <row r="498" spans="5:6" x14ac:dyDescent="0.25">
      <c r="E498" s="55">
        <f t="shared" ca="1" si="14"/>
        <v>0.1911465168277261</v>
      </c>
      <c r="F498" s="55">
        <f t="shared" ca="1" si="15"/>
        <v>218.8245090650824</v>
      </c>
    </row>
    <row r="499" spans="5:6" x14ac:dyDescent="0.25">
      <c r="E499" s="55">
        <f t="shared" ca="1" si="14"/>
        <v>0.80437799217485439</v>
      </c>
      <c r="F499" s="55">
        <f t="shared" ca="1" si="15"/>
        <v>279.76640122637673</v>
      </c>
    </row>
    <row r="500" spans="5:6" x14ac:dyDescent="0.25">
      <c r="E500" s="55">
        <f t="shared" ca="1" si="14"/>
        <v>0.66086208521027212</v>
      </c>
      <c r="F500" s="55">
        <f t="shared" ca="1" si="15"/>
        <v>263.23225745543419</v>
      </c>
    </row>
    <row r="501" spans="5:6" x14ac:dyDescent="0.25">
      <c r="E501" s="55">
        <f t="shared" ca="1" si="14"/>
        <v>0.67864611655862994</v>
      </c>
      <c r="F501" s="55">
        <f t="shared" ca="1" si="15"/>
        <v>265.03384295732138</v>
      </c>
    </row>
    <row r="502" spans="5:6" x14ac:dyDescent="0.25">
      <c r="E502" s="55">
        <f t="shared" ca="1" si="14"/>
        <v>0.8238344094519352</v>
      </c>
      <c r="F502" s="55">
        <f t="shared" ca="1" si="15"/>
        <v>282.54707353256725</v>
      </c>
    </row>
    <row r="503" spans="5:6" x14ac:dyDescent="0.25">
      <c r="E503" s="55">
        <f t="shared" ca="1" si="14"/>
        <v>0.30233785294751581</v>
      </c>
      <c r="F503" s="55">
        <f t="shared" ca="1" si="15"/>
        <v>230.54720429333085</v>
      </c>
    </row>
    <row r="504" spans="5:6" x14ac:dyDescent="0.25">
      <c r="E504" s="55">
        <f t="shared" ca="1" si="14"/>
        <v>0.44043201377122887</v>
      </c>
      <c r="F504" s="55">
        <f t="shared" ca="1" si="15"/>
        <v>243.09445804143525</v>
      </c>
    </row>
    <row r="505" spans="5:6" x14ac:dyDescent="0.25">
      <c r="E505" s="55">
        <f t="shared" ca="1" si="14"/>
        <v>0.81833579434092163</v>
      </c>
      <c r="F505" s="55">
        <f t="shared" ca="1" si="15"/>
        <v>281.74076199250999</v>
      </c>
    </row>
    <row r="506" spans="5:6" x14ac:dyDescent="0.25">
      <c r="E506" s="55">
        <f t="shared" ca="1" si="14"/>
        <v>0.64259901566412536</v>
      </c>
      <c r="F506" s="55">
        <f t="shared" ca="1" si="15"/>
        <v>261.42776580077202</v>
      </c>
    </row>
    <row r="507" spans="5:6" x14ac:dyDescent="0.25">
      <c r="E507" s="55">
        <f t="shared" ca="1" si="14"/>
        <v>0.25743796550848319</v>
      </c>
      <c r="F507" s="55">
        <f t="shared" ca="1" si="15"/>
        <v>226.10032079963449</v>
      </c>
    </row>
    <row r="508" spans="5:6" x14ac:dyDescent="0.25">
      <c r="E508" s="55">
        <f t="shared" ca="1" si="14"/>
        <v>0.62738751192872488</v>
      </c>
      <c r="F508" s="55">
        <f t="shared" ca="1" si="15"/>
        <v>259.95558868867272</v>
      </c>
    </row>
    <row r="509" spans="5:6" x14ac:dyDescent="0.25">
      <c r="E509" s="55">
        <f t="shared" ca="1" si="14"/>
        <v>0.97437334492120686</v>
      </c>
      <c r="F509" s="55">
        <f t="shared" ca="1" si="15"/>
        <v>323.45790433493664</v>
      </c>
    </row>
    <row r="510" spans="5:6" x14ac:dyDescent="0.25">
      <c r="E510" s="55">
        <f t="shared" ca="1" si="14"/>
        <v>0.67820304814945709</v>
      </c>
      <c r="F510" s="55">
        <f t="shared" ca="1" si="15"/>
        <v>264.9883746854955</v>
      </c>
    </row>
    <row r="511" spans="5:6" x14ac:dyDescent="0.25">
      <c r="E511" s="55">
        <f t="shared" ca="1" si="14"/>
        <v>0.85602561324518245</v>
      </c>
      <c r="F511" s="55">
        <f t="shared" ca="1" si="15"/>
        <v>287.6629767040564</v>
      </c>
    </row>
    <row r="512" spans="5:6" x14ac:dyDescent="0.25">
      <c r="E512" s="55">
        <f t="shared" ca="1" si="14"/>
        <v>0.93919307400633678</v>
      </c>
      <c r="F512" s="55">
        <f t="shared" ca="1" si="15"/>
        <v>306.9165726732034</v>
      </c>
    </row>
    <row r="513" spans="5:6" x14ac:dyDescent="0.25">
      <c r="E513" s="55">
        <f t="shared" ca="1" si="14"/>
        <v>0.73039132461330225</v>
      </c>
      <c r="F513" s="55">
        <f t="shared" ca="1" si="15"/>
        <v>270.59138308165325</v>
      </c>
    </row>
    <row r="514" spans="5:6" x14ac:dyDescent="0.25">
      <c r="E514" s="55">
        <f t="shared" ca="1" si="14"/>
        <v>0.13863526467178422</v>
      </c>
      <c r="F514" s="55">
        <f t="shared" ca="1" si="15"/>
        <v>212.01281521123195</v>
      </c>
    </row>
    <row r="515" spans="5:6" x14ac:dyDescent="0.25">
      <c r="E515" s="55">
        <f t="shared" ca="1" si="14"/>
        <v>0.39730426911348771</v>
      </c>
      <c r="F515" s="55">
        <f t="shared" ca="1" si="15"/>
        <v>239.27961485920915</v>
      </c>
    </row>
    <row r="516" spans="5:6" x14ac:dyDescent="0.25">
      <c r="E516" s="55">
        <f t="shared" ref="E516:E579" ca="1" si="16">RAND()</f>
        <v>0.85952284487025266</v>
      </c>
      <c r="F516" s="55">
        <f t="shared" ref="F516:F579" ca="1" si="17">_xlfn.GAMMA.INV(E516,$C$3,$C$4)</f>
        <v>288.26693008582362</v>
      </c>
    </row>
    <row r="517" spans="5:6" x14ac:dyDescent="0.25">
      <c r="E517" s="55">
        <f t="shared" ca="1" si="16"/>
        <v>0.16580741458675241</v>
      </c>
      <c r="F517" s="55">
        <f t="shared" ca="1" si="17"/>
        <v>215.69540494607654</v>
      </c>
    </row>
    <row r="518" spans="5:6" x14ac:dyDescent="0.25">
      <c r="E518" s="55">
        <f t="shared" ca="1" si="16"/>
        <v>0.54266688065400093</v>
      </c>
      <c r="F518" s="55">
        <f t="shared" ca="1" si="17"/>
        <v>252.12821571673143</v>
      </c>
    </row>
    <row r="519" spans="5:6" x14ac:dyDescent="0.25">
      <c r="E519" s="55">
        <f t="shared" ca="1" si="16"/>
        <v>0.77900703858645204</v>
      </c>
      <c r="F519" s="55">
        <f t="shared" ca="1" si="17"/>
        <v>276.40575785589806</v>
      </c>
    </row>
    <row r="520" spans="5:6" x14ac:dyDescent="0.25">
      <c r="E520" s="55">
        <f t="shared" ca="1" si="16"/>
        <v>0.7867026267409114</v>
      </c>
      <c r="F520" s="55">
        <f t="shared" ca="1" si="17"/>
        <v>277.39719959763329</v>
      </c>
    </row>
    <row r="521" spans="5:6" x14ac:dyDescent="0.25">
      <c r="E521" s="55">
        <f t="shared" ca="1" si="16"/>
        <v>0.58558538115463488</v>
      </c>
      <c r="F521" s="55">
        <f t="shared" ca="1" si="17"/>
        <v>256.0275699748222</v>
      </c>
    </row>
    <row r="522" spans="5:6" x14ac:dyDescent="0.25">
      <c r="E522" s="55">
        <f t="shared" ca="1" si="16"/>
        <v>0.80244274165883045</v>
      </c>
      <c r="F522" s="55">
        <f t="shared" ca="1" si="17"/>
        <v>279.50025096552264</v>
      </c>
    </row>
    <row r="523" spans="5:6" x14ac:dyDescent="0.25">
      <c r="E523" s="55">
        <f t="shared" ca="1" si="16"/>
        <v>0.57766658334724219</v>
      </c>
      <c r="F523" s="55">
        <f t="shared" ca="1" si="17"/>
        <v>255.29953418025076</v>
      </c>
    </row>
    <row r="524" spans="5:6" x14ac:dyDescent="0.25">
      <c r="E524" s="55">
        <f t="shared" ca="1" si="16"/>
        <v>0.65729468375594891</v>
      </c>
      <c r="F524" s="55">
        <f t="shared" ca="1" si="17"/>
        <v>262.87634793861542</v>
      </c>
    </row>
    <row r="525" spans="5:6" x14ac:dyDescent="0.25">
      <c r="E525" s="55">
        <f t="shared" ca="1" si="16"/>
        <v>6.4140706289007587E-3</v>
      </c>
      <c r="F525" s="55">
        <f t="shared" ca="1" si="17"/>
        <v>170.69290642862597</v>
      </c>
    </row>
    <row r="526" spans="5:6" x14ac:dyDescent="0.25">
      <c r="E526" s="55">
        <f t="shared" ca="1" si="16"/>
        <v>0.66743498111065891</v>
      </c>
      <c r="F526" s="55">
        <f t="shared" ca="1" si="17"/>
        <v>263.89267134753106</v>
      </c>
    </row>
    <row r="527" spans="5:6" x14ac:dyDescent="0.25">
      <c r="E527" s="55">
        <f t="shared" ca="1" si="16"/>
        <v>0.34469986817900988</v>
      </c>
      <c r="F527" s="55">
        <f t="shared" ca="1" si="17"/>
        <v>234.5246938069856</v>
      </c>
    </row>
    <row r="528" spans="5:6" x14ac:dyDescent="0.25">
      <c r="E528" s="55">
        <f t="shared" ca="1" si="16"/>
        <v>0.19172996053399949</v>
      </c>
      <c r="F528" s="55">
        <f t="shared" ca="1" si="17"/>
        <v>218.8937555603695</v>
      </c>
    </row>
    <row r="529" spans="5:6" x14ac:dyDescent="0.25">
      <c r="E529" s="55">
        <f t="shared" ca="1" si="16"/>
        <v>0.72442715827051662</v>
      </c>
      <c r="F529" s="55">
        <f t="shared" ca="1" si="17"/>
        <v>269.92255987034662</v>
      </c>
    </row>
    <row r="530" spans="5:6" x14ac:dyDescent="0.25">
      <c r="E530" s="55">
        <f t="shared" ca="1" si="16"/>
        <v>0.66228961460567459</v>
      </c>
      <c r="F530" s="55">
        <f t="shared" ca="1" si="17"/>
        <v>263.37516925065057</v>
      </c>
    </row>
    <row r="531" spans="5:6" x14ac:dyDescent="0.25">
      <c r="E531" s="55">
        <f t="shared" ca="1" si="16"/>
        <v>0.59882858510368364</v>
      </c>
      <c r="F531" s="55">
        <f t="shared" ca="1" si="17"/>
        <v>257.2555648818801</v>
      </c>
    </row>
    <row r="532" spans="5:6" x14ac:dyDescent="0.25">
      <c r="E532" s="55">
        <f t="shared" ca="1" si="16"/>
        <v>0.67135781228713487</v>
      </c>
      <c r="F532" s="55">
        <f t="shared" ca="1" si="17"/>
        <v>264.28980249535289</v>
      </c>
    </row>
    <row r="533" spans="5:6" x14ac:dyDescent="0.25">
      <c r="E533" s="55">
        <f t="shared" ca="1" si="16"/>
        <v>0.86366538824216033</v>
      </c>
      <c r="F533" s="55">
        <f t="shared" ca="1" si="17"/>
        <v>288.99679880544841</v>
      </c>
    </row>
    <row r="534" spans="5:6" x14ac:dyDescent="0.25">
      <c r="E534" s="55">
        <f t="shared" ca="1" si="16"/>
        <v>0.72505998655980797</v>
      </c>
      <c r="F534" s="55">
        <f t="shared" ca="1" si="17"/>
        <v>269.99313144572801</v>
      </c>
    </row>
    <row r="535" spans="5:6" x14ac:dyDescent="0.25">
      <c r="E535" s="55">
        <f t="shared" ca="1" si="16"/>
        <v>0.8113348299594052</v>
      </c>
      <c r="F535" s="55">
        <f t="shared" ca="1" si="17"/>
        <v>280.73805472356162</v>
      </c>
    </row>
    <row r="536" spans="5:6" x14ac:dyDescent="0.25">
      <c r="E536" s="55">
        <f t="shared" ca="1" si="16"/>
        <v>0.2826894401564185</v>
      </c>
      <c r="F536" s="55">
        <f t="shared" ca="1" si="17"/>
        <v>228.63642701072439</v>
      </c>
    </row>
    <row r="537" spans="5:6" x14ac:dyDescent="0.25">
      <c r="E537" s="55">
        <f t="shared" ca="1" si="16"/>
        <v>2.4098547189693953E-2</v>
      </c>
      <c r="F537" s="55">
        <f t="shared" ca="1" si="17"/>
        <v>185.10213029077084</v>
      </c>
    </row>
    <row r="538" spans="5:6" x14ac:dyDescent="0.25">
      <c r="E538" s="55">
        <f t="shared" ca="1" si="16"/>
        <v>2.766970797344781E-3</v>
      </c>
      <c r="F538" s="55">
        <f t="shared" ca="1" si="17"/>
        <v>163.01102126042284</v>
      </c>
    </row>
    <row r="539" spans="5:6" x14ac:dyDescent="0.25">
      <c r="E539" s="55">
        <f t="shared" ca="1" si="16"/>
        <v>0.47847899344144562</v>
      </c>
      <c r="F539" s="55">
        <f t="shared" ca="1" si="17"/>
        <v>246.43942590523062</v>
      </c>
    </row>
    <row r="540" spans="5:6" x14ac:dyDescent="0.25">
      <c r="E540" s="55">
        <f t="shared" ca="1" si="16"/>
        <v>0.92618610287028857</v>
      </c>
      <c r="F540" s="55">
        <f t="shared" ca="1" si="17"/>
        <v>302.87997047678391</v>
      </c>
    </row>
    <row r="541" spans="5:6" x14ac:dyDescent="0.25">
      <c r="E541" s="55">
        <f t="shared" ca="1" si="16"/>
        <v>0.86779520390492071</v>
      </c>
      <c r="F541" s="55">
        <f t="shared" ca="1" si="17"/>
        <v>289.74093813442528</v>
      </c>
    </row>
    <row r="542" spans="5:6" x14ac:dyDescent="0.25">
      <c r="E542" s="55">
        <f t="shared" ca="1" si="16"/>
        <v>0.46268454329734843</v>
      </c>
      <c r="F542" s="55">
        <f t="shared" ca="1" si="17"/>
        <v>245.05098433830454</v>
      </c>
    </row>
    <row r="543" spans="5:6" x14ac:dyDescent="0.25">
      <c r="E543" s="55">
        <f t="shared" ca="1" si="16"/>
        <v>0.70431733597619106</v>
      </c>
      <c r="F543" s="55">
        <f t="shared" ca="1" si="17"/>
        <v>267.72537345829829</v>
      </c>
    </row>
    <row r="544" spans="5:6" x14ac:dyDescent="0.25">
      <c r="E544" s="55">
        <f t="shared" ca="1" si="16"/>
        <v>0.15655264372275257</v>
      </c>
      <c r="F544" s="55">
        <f t="shared" ca="1" si="17"/>
        <v>214.48461876872526</v>
      </c>
    </row>
    <row r="545" spans="5:6" x14ac:dyDescent="0.25">
      <c r="E545" s="55">
        <f t="shared" ca="1" si="16"/>
        <v>0.7970730392677402</v>
      </c>
      <c r="F545" s="55">
        <f t="shared" ca="1" si="17"/>
        <v>278.77076226875226</v>
      </c>
    </row>
    <row r="546" spans="5:6" x14ac:dyDescent="0.25">
      <c r="E546" s="55">
        <f t="shared" ca="1" si="16"/>
        <v>0.39729178622621142</v>
      </c>
      <c r="F546" s="55">
        <f t="shared" ca="1" si="17"/>
        <v>239.27850285811942</v>
      </c>
    </row>
    <row r="547" spans="5:6" x14ac:dyDescent="0.25">
      <c r="E547" s="55">
        <f t="shared" ca="1" si="16"/>
        <v>0.54414109816494804</v>
      </c>
      <c r="F547" s="55">
        <f t="shared" ca="1" si="17"/>
        <v>252.2604845482357</v>
      </c>
    </row>
    <row r="548" spans="5:6" x14ac:dyDescent="0.25">
      <c r="E548" s="55">
        <f t="shared" ca="1" si="16"/>
        <v>0.31135163564568646</v>
      </c>
      <c r="F548" s="55">
        <f t="shared" ca="1" si="17"/>
        <v>231.40831253523749</v>
      </c>
    </row>
    <row r="549" spans="5:6" x14ac:dyDescent="0.25">
      <c r="E549" s="55">
        <f t="shared" ca="1" si="16"/>
        <v>0.90396319727344809</v>
      </c>
      <c r="F549" s="55">
        <f t="shared" ca="1" si="17"/>
        <v>297.15304119748862</v>
      </c>
    </row>
    <row r="550" spans="5:6" x14ac:dyDescent="0.25">
      <c r="E550" s="55">
        <f t="shared" ca="1" si="16"/>
        <v>0.45928931801918293</v>
      </c>
      <c r="F550" s="55">
        <f t="shared" ca="1" si="17"/>
        <v>244.75260538496229</v>
      </c>
    </row>
    <row r="551" spans="5:6" x14ac:dyDescent="0.25">
      <c r="E551" s="55">
        <f t="shared" ca="1" si="16"/>
        <v>0.25215789491117246</v>
      </c>
      <c r="F551" s="55">
        <f t="shared" ca="1" si="17"/>
        <v>225.55669018221093</v>
      </c>
    </row>
    <row r="552" spans="5:6" x14ac:dyDescent="0.25">
      <c r="E552" s="55">
        <f t="shared" ca="1" si="16"/>
        <v>0.70203495829500173</v>
      </c>
      <c r="F552" s="55">
        <f t="shared" ca="1" si="17"/>
        <v>267.48123365632119</v>
      </c>
    </row>
    <row r="553" spans="5:6" x14ac:dyDescent="0.25">
      <c r="E553" s="55">
        <f t="shared" ca="1" si="16"/>
        <v>0.17505563117618406</v>
      </c>
      <c r="F553" s="55">
        <f t="shared" ca="1" si="17"/>
        <v>216.86678910550253</v>
      </c>
    </row>
    <row r="554" spans="5:6" x14ac:dyDescent="0.25">
      <c r="E554" s="55">
        <f t="shared" ca="1" si="16"/>
        <v>0.46062876528078367</v>
      </c>
      <c r="F554" s="55">
        <f t="shared" ca="1" si="17"/>
        <v>244.87031954074783</v>
      </c>
    </row>
    <row r="555" spans="5:6" x14ac:dyDescent="0.25">
      <c r="E555" s="55">
        <f t="shared" ca="1" si="16"/>
        <v>0.26479171577416494</v>
      </c>
      <c r="F555" s="55">
        <f t="shared" ca="1" si="17"/>
        <v>226.84934789867759</v>
      </c>
    </row>
    <row r="556" spans="5:6" x14ac:dyDescent="0.25">
      <c r="E556" s="55">
        <f t="shared" ca="1" si="16"/>
        <v>0.37110286627850186</v>
      </c>
      <c r="F556" s="55">
        <f t="shared" ca="1" si="17"/>
        <v>236.93056289888489</v>
      </c>
    </row>
    <row r="557" spans="5:6" x14ac:dyDescent="0.25">
      <c r="E557" s="55">
        <f t="shared" ca="1" si="16"/>
        <v>0.347567394044346</v>
      </c>
      <c r="F557" s="55">
        <f t="shared" ca="1" si="17"/>
        <v>234.78827916023025</v>
      </c>
    </row>
    <row r="558" spans="5:6" x14ac:dyDescent="0.25">
      <c r="E558" s="55">
        <f t="shared" ca="1" si="16"/>
        <v>0.96778081062265175</v>
      </c>
      <c r="F558" s="55">
        <f t="shared" ca="1" si="17"/>
        <v>319.27391539654911</v>
      </c>
    </row>
    <row r="559" spans="5:6" x14ac:dyDescent="0.25">
      <c r="E559" s="55">
        <f t="shared" ca="1" si="16"/>
        <v>6.6184973187938811E-2</v>
      </c>
      <c r="F559" s="55">
        <f t="shared" ca="1" si="17"/>
        <v>199.04196568219209</v>
      </c>
    </row>
    <row r="560" spans="5:6" x14ac:dyDescent="0.25">
      <c r="E560" s="55">
        <f t="shared" ca="1" si="16"/>
        <v>0.31121939665947174</v>
      </c>
      <c r="F560" s="55">
        <f t="shared" ca="1" si="17"/>
        <v>231.39574359989055</v>
      </c>
    </row>
    <row r="561" spans="5:6" x14ac:dyDescent="0.25">
      <c r="E561" s="55">
        <f t="shared" ca="1" si="16"/>
        <v>0.5574315659121396</v>
      </c>
      <c r="F561" s="55">
        <f t="shared" ca="1" si="17"/>
        <v>253.45770955759562</v>
      </c>
    </row>
    <row r="562" spans="5:6" x14ac:dyDescent="0.25">
      <c r="E562" s="55">
        <f t="shared" ca="1" si="16"/>
        <v>0.27637195320164987</v>
      </c>
      <c r="F562" s="55">
        <f t="shared" ca="1" si="17"/>
        <v>228.01111026737402</v>
      </c>
    </row>
    <row r="563" spans="5:6" x14ac:dyDescent="0.25">
      <c r="E563" s="55">
        <f t="shared" ca="1" si="16"/>
        <v>1.0791907454485883E-2</v>
      </c>
      <c r="F563" s="55">
        <f t="shared" ca="1" si="17"/>
        <v>175.96251124759564</v>
      </c>
    </row>
    <row r="564" spans="5:6" x14ac:dyDescent="0.25">
      <c r="E564" s="55">
        <f t="shared" ca="1" si="16"/>
        <v>0.99571156092279389</v>
      </c>
      <c r="F564" s="55">
        <f t="shared" ca="1" si="17"/>
        <v>352.75392933360058</v>
      </c>
    </row>
    <row r="565" spans="5:6" x14ac:dyDescent="0.25">
      <c r="E565" s="55">
        <f t="shared" ca="1" si="16"/>
        <v>0.78795164183807131</v>
      </c>
      <c r="F565" s="55">
        <f t="shared" ca="1" si="17"/>
        <v>277.56028458651951</v>
      </c>
    </row>
    <row r="566" spans="5:6" x14ac:dyDescent="0.25">
      <c r="E566" s="55">
        <f t="shared" ca="1" si="16"/>
        <v>0.67952011728788031</v>
      </c>
      <c r="F566" s="55">
        <f t="shared" ca="1" si="17"/>
        <v>265.12362588024024</v>
      </c>
    </row>
    <row r="567" spans="5:6" x14ac:dyDescent="0.25">
      <c r="E567" s="55">
        <f t="shared" ca="1" si="16"/>
        <v>0.15984548564069023</v>
      </c>
      <c r="F567" s="55">
        <f t="shared" ca="1" si="17"/>
        <v>214.92011334879152</v>
      </c>
    </row>
    <row r="568" spans="5:6" x14ac:dyDescent="0.25">
      <c r="E568" s="55">
        <f t="shared" ca="1" si="16"/>
        <v>0.76623316748438997</v>
      </c>
      <c r="F568" s="55">
        <f t="shared" ca="1" si="17"/>
        <v>274.80756467774415</v>
      </c>
    </row>
    <row r="569" spans="5:6" x14ac:dyDescent="0.25">
      <c r="E569" s="55">
        <f t="shared" ca="1" si="16"/>
        <v>0.49838495510680436</v>
      </c>
      <c r="F569" s="55">
        <f t="shared" ca="1" si="17"/>
        <v>248.19277762335528</v>
      </c>
    </row>
    <row r="570" spans="5:6" x14ac:dyDescent="0.25">
      <c r="E570" s="55">
        <f t="shared" ca="1" si="16"/>
        <v>0.44337113147759077</v>
      </c>
      <c r="F570" s="55">
        <f t="shared" ca="1" si="17"/>
        <v>243.35308662631448</v>
      </c>
    </row>
    <row r="571" spans="5:6" x14ac:dyDescent="0.25">
      <c r="E571" s="55">
        <f t="shared" ca="1" si="16"/>
        <v>0.7010527911599832</v>
      </c>
      <c r="F571" s="55">
        <f t="shared" ca="1" si="17"/>
        <v>267.37648202157351</v>
      </c>
    </row>
    <row r="572" spans="5:6" x14ac:dyDescent="0.25">
      <c r="E572" s="55">
        <f t="shared" ca="1" si="16"/>
        <v>0.88773579455969698</v>
      </c>
      <c r="F572" s="55">
        <f t="shared" ca="1" si="17"/>
        <v>293.60175340754762</v>
      </c>
    </row>
    <row r="573" spans="5:6" x14ac:dyDescent="0.25">
      <c r="E573" s="55">
        <f t="shared" ca="1" si="16"/>
        <v>0.66172241666325315</v>
      </c>
      <c r="F573" s="55">
        <f t="shared" ca="1" si="17"/>
        <v>263.31835232786716</v>
      </c>
    </row>
    <row r="574" spans="5:6" x14ac:dyDescent="0.25">
      <c r="E574" s="55">
        <f t="shared" ca="1" si="16"/>
        <v>0.80840437267067145</v>
      </c>
      <c r="F574" s="55">
        <f t="shared" ca="1" si="17"/>
        <v>280.32586051454052</v>
      </c>
    </row>
    <row r="575" spans="5:6" x14ac:dyDescent="0.25">
      <c r="E575" s="55">
        <f t="shared" ca="1" si="16"/>
        <v>0.86402762774622821</v>
      </c>
      <c r="F575" s="55">
        <f t="shared" ca="1" si="17"/>
        <v>289.06139583162508</v>
      </c>
    </row>
    <row r="576" spans="5:6" x14ac:dyDescent="0.25">
      <c r="E576" s="55">
        <f t="shared" ca="1" si="16"/>
        <v>0.39035893601640803</v>
      </c>
      <c r="F576" s="55">
        <f t="shared" ca="1" si="17"/>
        <v>238.65996110295862</v>
      </c>
    </row>
    <row r="577" spans="5:6" x14ac:dyDescent="0.25">
      <c r="E577" s="55">
        <f t="shared" ca="1" si="16"/>
        <v>7.4026330455652656E-2</v>
      </c>
      <c r="F577" s="55">
        <f t="shared" ca="1" si="17"/>
        <v>200.81870023939479</v>
      </c>
    </row>
    <row r="578" spans="5:6" x14ac:dyDescent="0.25">
      <c r="E578" s="55">
        <f t="shared" ca="1" si="16"/>
        <v>0.57700303034322442</v>
      </c>
      <c r="F578" s="55">
        <f t="shared" ca="1" si="17"/>
        <v>255.23872641398893</v>
      </c>
    </row>
    <row r="579" spans="5:6" x14ac:dyDescent="0.25">
      <c r="E579" s="55">
        <f t="shared" ca="1" si="16"/>
        <v>0.77345188432667866</v>
      </c>
      <c r="F579" s="55">
        <f t="shared" ca="1" si="17"/>
        <v>275.70374129494132</v>
      </c>
    </row>
    <row r="580" spans="5:6" x14ac:dyDescent="0.25">
      <c r="E580" s="55">
        <f t="shared" ref="E580:E643" ca="1" si="18">RAND()</f>
        <v>0.82902654868752756</v>
      </c>
      <c r="F580" s="55">
        <f t="shared" ref="F580:F643" ca="1" si="19">_xlfn.GAMMA.INV(E580,$C$3,$C$4)</f>
        <v>283.32463547412749</v>
      </c>
    </row>
    <row r="581" spans="5:6" x14ac:dyDescent="0.25">
      <c r="E581" s="55">
        <f t="shared" ca="1" si="18"/>
        <v>0.56187887318325713</v>
      </c>
      <c r="F581" s="55">
        <f t="shared" ca="1" si="19"/>
        <v>253.86040968704594</v>
      </c>
    </row>
    <row r="582" spans="5:6" x14ac:dyDescent="0.25">
      <c r="E582" s="55">
        <f t="shared" ca="1" si="18"/>
        <v>0.20122967827895955</v>
      </c>
      <c r="F582" s="55">
        <f t="shared" ca="1" si="19"/>
        <v>220.00566770104894</v>
      </c>
    </row>
    <row r="583" spans="5:6" x14ac:dyDescent="0.25">
      <c r="E583" s="55">
        <f t="shared" ca="1" si="18"/>
        <v>0.809719236839747</v>
      </c>
      <c r="F583" s="55">
        <f t="shared" ca="1" si="19"/>
        <v>280.51027550912693</v>
      </c>
    </row>
    <row r="584" spans="5:6" x14ac:dyDescent="0.25">
      <c r="E584" s="55">
        <f t="shared" ca="1" si="18"/>
        <v>0.26843972318803211</v>
      </c>
      <c r="F584" s="55">
        <f t="shared" ca="1" si="19"/>
        <v>227.21759106972439</v>
      </c>
    </row>
    <row r="585" spans="5:6" x14ac:dyDescent="0.25">
      <c r="E585" s="55">
        <f t="shared" ca="1" si="18"/>
        <v>0.80219273100251731</v>
      </c>
      <c r="F585" s="55">
        <f t="shared" ca="1" si="19"/>
        <v>279.4659950610515</v>
      </c>
    </row>
    <row r="586" spans="5:6" x14ac:dyDescent="0.25">
      <c r="E586" s="55">
        <f t="shared" ca="1" si="18"/>
        <v>0.90950942127154222</v>
      </c>
      <c r="F586" s="55">
        <f t="shared" ca="1" si="19"/>
        <v>298.4745250097742</v>
      </c>
    </row>
    <row r="587" spans="5:6" x14ac:dyDescent="0.25">
      <c r="E587" s="55">
        <f t="shared" ca="1" si="18"/>
        <v>0.90092989545717916</v>
      </c>
      <c r="F587" s="55">
        <f t="shared" ca="1" si="19"/>
        <v>296.45550115886584</v>
      </c>
    </row>
    <row r="588" spans="5:6" x14ac:dyDescent="0.25">
      <c r="E588" s="55">
        <f t="shared" ca="1" si="18"/>
        <v>0.44036602990428231</v>
      </c>
      <c r="F588" s="55">
        <f t="shared" ca="1" si="19"/>
        <v>243.08865062028264</v>
      </c>
    </row>
    <row r="589" spans="5:6" x14ac:dyDescent="0.25">
      <c r="E589" s="55">
        <f t="shared" ca="1" si="18"/>
        <v>0.50738866733133869</v>
      </c>
      <c r="F589" s="55">
        <f t="shared" ca="1" si="19"/>
        <v>248.98818619299908</v>
      </c>
    </row>
    <row r="590" spans="5:6" x14ac:dyDescent="0.25">
      <c r="E590" s="55">
        <f t="shared" ca="1" si="18"/>
        <v>0.98225227068667664</v>
      </c>
      <c r="F590" s="55">
        <f t="shared" ca="1" si="19"/>
        <v>329.9272639009564</v>
      </c>
    </row>
    <row r="591" spans="5:6" x14ac:dyDescent="0.25">
      <c r="E591" s="55">
        <f t="shared" ca="1" si="18"/>
        <v>0.68558802956317022</v>
      </c>
      <c r="F591" s="55">
        <f t="shared" ca="1" si="19"/>
        <v>265.7503854883638</v>
      </c>
    </row>
    <row r="592" spans="5:6" x14ac:dyDescent="0.25">
      <c r="E592" s="55">
        <f t="shared" ca="1" si="18"/>
        <v>0.51345312407764876</v>
      </c>
      <c r="F592" s="55">
        <f t="shared" ca="1" si="19"/>
        <v>249.52505428555455</v>
      </c>
    </row>
    <row r="593" spans="5:6" x14ac:dyDescent="0.25">
      <c r="E593" s="55">
        <f t="shared" ca="1" si="18"/>
        <v>0.80963413759988423</v>
      </c>
      <c r="F593" s="55">
        <f t="shared" ca="1" si="19"/>
        <v>280.4983139442482</v>
      </c>
    </row>
    <row r="594" spans="5:6" x14ac:dyDescent="0.25">
      <c r="E594" s="55">
        <f t="shared" ca="1" si="18"/>
        <v>0.34174375896622478</v>
      </c>
      <c r="F594" s="55">
        <f t="shared" ca="1" si="19"/>
        <v>234.25231433129252</v>
      </c>
    </row>
    <row r="595" spans="5:6" x14ac:dyDescent="0.25">
      <c r="E595" s="55">
        <f t="shared" ca="1" si="18"/>
        <v>0.18790685561080067</v>
      </c>
      <c r="F595" s="55">
        <f t="shared" ca="1" si="19"/>
        <v>218.43789663694668</v>
      </c>
    </row>
    <row r="596" spans="5:6" x14ac:dyDescent="0.25">
      <c r="E596" s="55">
        <f t="shared" ca="1" si="18"/>
        <v>0.30007109616208871</v>
      </c>
      <c r="F596" s="55">
        <f t="shared" ca="1" si="19"/>
        <v>230.32920798867826</v>
      </c>
    </row>
    <row r="597" spans="5:6" x14ac:dyDescent="0.25">
      <c r="E597" s="55">
        <f t="shared" ca="1" si="18"/>
        <v>0.20616706724309186</v>
      </c>
      <c r="F597" s="55">
        <f t="shared" ca="1" si="19"/>
        <v>220.57257993497075</v>
      </c>
    </row>
    <row r="598" spans="5:6" x14ac:dyDescent="0.25">
      <c r="E598" s="55">
        <f t="shared" ca="1" si="18"/>
        <v>0.37832602910655067</v>
      </c>
      <c r="F598" s="55">
        <f t="shared" ca="1" si="19"/>
        <v>237.58142677178142</v>
      </c>
    </row>
    <row r="599" spans="5:6" x14ac:dyDescent="0.25">
      <c r="E599" s="55">
        <f t="shared" ca="1" si="18"/>
        <v>0.80844925806916879</v>
      </c>
      <c r="F599" s="55">
        <f t="shared" ca="1" si="19"/>
        <v>280.33214174002546</v>
      </c>
    </row>
    <row r="600" spans="5:6" x14ac:dyDescent="0.25">
      <c r="E600" s="55">
        <f t="shared" ca="1" si="18"/>
        <v>0.92103392343366164</v>
      </c>
      <c r="F600" s="55">
        <f t="shared" ca="1" si="19"/>
        <v>301.44038342237803</v>
      </c>
    </row>
    <row r="601" spans="5:6" x14ac:dyDescent="0.25">
      <c r="E601" s="55">
        <f t="shared" ca="1" si="18"/>
        <v>6.7479836787345815E-2</v>
      </c>
      <c r="F601" s="55">
        <f t="shared" ca="1" si="19"/>
        <v>199.34540270616202</v>
      </c>
    </row>
    <row r="602" spans="5:6" x14ac:dyDescent="0.25">
      <c r="E602" s="55">
        <f t="shared" ca="1" si="18"/>
        <v>0.22909934774824003</v>
      </c>
      <c r="F602" s="55">
        <f t="shared" ca="1" si="19"/>
        <v>223.11877191569016</v>
      </c>
    </row>
    <row r="603" spans="5:6" x14ac:dyDescent="0.25">
      <c r="E603" s="55">
        <f t="shared" ca="1" si="18"/>
        <v>0.91197108814943439</v>
      </c>
      <c r="F603" s="55">
        <f t="shared" ca="1" si="19"/>
        <v>299.08164690743911</v>
      </c>
    </row>
    <row r="604" spans="5:6" x14ac:dyDescent="0.25">
      <c r="E604" s="55">
        <f t="shared" ca="1" si="18"/>
        <v>0.19345328129030814</v>
      </c>
      <c r="F604" s="55">
        <f t="shared" ca="1" si="19"/>
        <v>219.09762525524263</v>
      </c>
    </row>
    <row r="605" spans="5:6" x14ac:dyDescent="0.25">
      <c r="E605" s="55">
        <f t="shared" ca="1" si="18"/>
        <v>0.86136980183143819</v>
      </c>
      <c r="F605" s="55">
        <f t="shared" ca="1" si="19"/>
        <v>288.5903553356851</v>
      </c>
    </row>
    <row r="606" spans="5:6" x14ac:dyDescent="0.25">
      <c r="E606" s="55">
        <f t="shared" ca="1" si="18"/>
        <v>0.26540601348849646</v>
      </c>
      <c r="F606" s="55">
        <f t="shared" ca="1" si="19"/>
        <v>226.91150818595813</v>
      </c>
    </row>
    <row r="607" spans="5:6" x14ac:dyDescent="0.25">
      <c r="E607" s="55">
        <f t="shared" ca="1" si="18"/>
        <v>0.36258905790518492</v>
      </c>
      <c r="F607" s="55">
        <f t="shared" ca="1" si="19"/>
        <v>236.15965895047049</v>
      </c>
    </row>
    <row r="608" spans="5:6" x14ac:dyDescent="0.25">
      <c r="E608" s="55">
        <f t="shared" ca="1" si="18"/>
        <v>2.1951006013794294E-2</v>
      </c>
      <c r="F608" s="55">
        <f t="shared" ca="1" si="19"/>
        <v>183.96674376594277</v>
      </c>
    </row>
    <row r="609" spans="5:6" x14ac:dyDescent="0.25">
      <c r="E609" s="55">
        <f t="shared" ca="1" si="18"/>
        <v>0.82052396052445475</v>
      </c>
      <c r="F609" s="55">
        <f t="shared" ca="1" si="19"/>
        <v>282.05958629073825</v>
      </c>
    </row>
    <row r="610" spans="5:6" x14ac:dyDescent="0.25">
      <c r="E610" s="55">
        <f t="shared" ca="1" si="18"/>
        <v>0.20420118024912703</v>
      </c>
      <c r="F610" s="55">
        <f t="shared" ca="1" si="19"/>
        <v>220.34771869303214</v>
      </c>
    </row>
    <row r="611" spans="5:6" x14ac:dyDescent="0.25">
      <c r="E611" s="55">
        <f t="shared" ca="1" si="18"/>
        <v>0.94531274071258953</v>
      </c>
      <c r="F611" s="55">
        <f t="shared" ca="1" si="19"/>
        <v>309.06762324836893</v>
      </c>
    </row>
    <row r="612" spans="5:6" x14ac:dyDescent="0.25">
      <c r="E612" s="55">
        <f t="shared" ca="1" si="18"/>
        <v>3.7667620334004948E-2</v>
      </c>
      <c r="F612" s="55">
        <f t="shared" ca="1" si="19"/>
        <v>190.85728562630527</v>
      </c>
    </row>
    <row r="613" spans="5:6" x14ac:dyDescent="0.25">
      <c r="E613" s="55">
        <f t="shared" ca="1" si="18"/>
        <v>0.20641291251964011</v>
      </c>
      <c r="F613" s="55">
        <f t="shared" ca="1" si="19"/>
        <v>220.60062124996091</v>
      </c>
    </row>
    <row r="614" spans="5:6" x14ac:dyDescent="0.25">
      <c r="E614" s="55">
        <f t="shared" ca="1" si="18"/>
        <v>0.46867364099909725</v>
      </c>
      <c r="F614" s="55">
        <f t="shared" ca="1" si="19"/>
        <v>245.57734027366919</v>
      </c>
    </row>
    <row r="615" spans="5:6" x14ac:dyDescent="0.25">
      <c r="E615" s="55">
        <f t="shared" ca="1" si="18"/>
        <v>0.82296782384908007</v>
      </c>
      <c r="F615" s="55">
        <f t="shared" ca="1" si="19"/>
        <v>282.41885399346637</v>
      </c>
    </row>
    <row r="616" spans="5:6" x14ac:dyDescent="0.25">
      <c r="E616" s="55">
        <f t="shared" ca="1" si="18"/>
        <v>0.35811059096138509</v>
      </c>
      <c r="F616" s="55">
        <f t="shared" ca="1" si="19"/>
        <v>235.75237773633029</v>
      </c>
    </row>
    <row r="617" spans="5:6" x14ac:dyDescent="0.25">
      <c r="E617" s="55">
        <f t="shared" ca="1" si="18"/>
        <v>0.10001050584361448</v>
      </c>
      <c r="F617" s="55">
        <f t="shared" ca="1" si="19"/>
        <v>205.89719811981354</v>
      </c>
    </row>
    <row r="618" spans="5:6" x14ac:dyDescent="0.25">
      <c r="E618" s="55">
        <f t="shared" ca="1" si="18"/>
        <v>0.97464279506310869</v>
      </c>
      <c r="F618" s="55">
        <f t="shared" ca="1" si="19"/>
        <v>323.64810531438764</v>
      </c>
    </row>
    <row r="619" spans="5:6" x14ac:dyDescent="0.25">
      <c r="E619" s="55">
        <f t="shared" ca="1" si="18"/>
        <v>0.5720183978640363</v>
      </c>
      <c r="F619" s="55">
        <f t="shared" ca="1" si="19"/>
        <v>254.78287073786998</v>
      </c>
    </row>
    <row r="620" spans="5:6" x14ac:dyDescent="0.25">
      <c r="E620" s="55">
        <f t="shared" ca="1" si="18"/>
        <v>0.93708736487104582</v>
      </c>
      <c r="F620" s="55">
        <f t="shared" ca="1" si="19"/>
        <v>306.21781959793105</v>
      </c>
    </row>
    <row r="621" spans="5:6" x14ac:dyDescent="0.25">
      <c r="E621" s="55">
        <f t="shared" ca="1" si="18"/>
        <v>0.35284367687612972</v>
      </c>
      <c r="F621" s="55">
        <f t="shared" ca="1" si="19"/>
        <v>235.27171772638778</v>
      </c>
    </row>
    <row r="622" spans="5:6" x14ac:dyDescent="0.25">
      <c r="E622" s="55">
        <f t="shared" ca="1" si="18"/>
        <v>0.62540776136524767</v>
      </c>
      <c r="F622" s="55">
        <f t="shared" ca="1" si="19"/>
        <v>259.76585690926419</v>
      </c>
    </row>
    <row r="623" spans="5:6" x14ac:dyDescent="0.25">
      <c r="E623" s="55">
        <f t="shared" ca="1" si="18"/>
        <v>0.34096694737490563</v>
      </c>
      <c r="F623" s="55">
        <f t="shared" ca="1" si="19"/>
        <v>234.18062561119595</v>
      </c>
    </row>
    <row r="624" spans="5:6" x14ac:dyDescent="0.25">
      <c r="E624" s="55">
        <f t="shared" ca="1" si="18"/>
        <v>0.83991399613731788</v>
      </c>
      <c r="F624" s="55">
        <f t="shared" ca="1" si="19"/>
        <v>285.01062296487032</v>
      </c>
    </row>
    <row r="625" spans="5:6" x14ac:dyDescent="0.25">
      <c r="E625" s="55">
        <f t="shared" ca="1" si="18"/>
        <v>0.82472876605894985</v>
      </c>
      <c r="F625" s="55">
        <f t="shared" ca="1" si="19"/>
        <v>282.67986184087823</v>
      </c>
    </row>
    <row r="626" spans="5:6" x14ac:dyDescent="0.25">
      <c r="E626" s="55">
        <f t="shared" ca="1" si="18"/>
        <v>1.3855183410326544E-2</v>
      </c>
      <c r="F626" s="55">
        <f t="shared" ca="1" si="19"/>
        <v>178.66140894392871</v>
      </c>
    </row>
    <row r="627" spans="5:6" x14ac:dyDescent="0.25">
      <c r="E627" s="55">
        <f t="shared" ca="1" si="18"/>
        <v>0.44257937146486648</v>
      </c>
      <c r="F627" s="55">
        <f t="shared" ca="1" si="19"/>
        <v>243.28342496076516</v>
      </c>
    </row>
    <row r="628" spans="5:6" x14ac:dyDescent="0.25">
      <c r="E628" s="55">
        <f t="shared" ca="1" si="18"/>
        <v>0.64708078740141139</v>
      </c>
      <c r="F628" s="55">
        <f t="shared" ca="1" si="19"/>
        <v>261.8666554675907</v>
      </c>
    </row>
    <row r="629" spans="5:6" x14ac:dyDescent="0.25">
      <c r="E629" s="55">
        <f t="shared" ca="1" si="18"/>
        <v>0.62143451767294267</v>
      </c>
      <c r="F629" s="55">
        <f t="shared" ca="1" si="19"/>
        <v>259.38630177096962</v>
      </c>
    </row>
    <row r="630" spans="5:6" x14ac:dyDescent="0.25">
      <c r="E630" s="55">
        <f t="shared" ca="1" si="18"/>
        <v>0.69479229275204779</v>
      </c>
      <c r="F630" s="55">
        <f t="shared" ca="1" si="19"/>
        <v>266.71302709045682</v>
      </c>
    </row>
    <row r="631" spans="5:6" x14ac:dyDescent="0.25">
      <c r="E631" s="55">
        <f t="shared" ca="1" si="18"/>
        <v>0.99771598266187944</v>
      </c>
      <c r="F631" s="55">
        <f t="shared" ca="1" si="19"/>
        <v>362.03785356297874</v>
      </c>
    </row>
    <row r="632" spans="5:6" x14ac:dyDescent="0.25">
      <c r="E632" s="55">
        <f t="shared" ca="1" si="18"/>
        <v>3.7978136367022519E-2</v>
      </c>
      <c r="F632" s="55">
        <f t="shared" ca="1" si="19"/>
        <v>190.96852126432506</v>
      </c>
    </row>
    <row r="633" spans="5:6" x14ac:dyDescent="0.25">
      <c r="E633" s="55">
        <f t="shared" ca="1" si="18"/>
        <v>0.70976816453213487</v>
      </c>
      <c r="F633" s="55">
        <f t="shared" ca="1" si="19"/>
        <v>268.3125799616277</v>
      </c>
    </row>
    <row r="634" spans="5:6" x14ac:dyDescent="0.25">
      <c r="E634" s="55">
        <f t="shared" ca="1" si="18"/>
        <v>0.70443785219575372</v>
      </c>
      <c r="F634" s="55">
        <f t="shared" ca="1" si="19"/>
        <v>267.73829283527834</v>
      </c>
    </row>
    <row r="635" spans="5:6" x14ac:dyDescent="0.25">
      <c r="E635" s="55">
        <f t="shared" ca="1" si="18"/>
        <v>0.6935244162988814</v>
      </c>
      <c r="F635" s="55">
        <f t="shared" ca="1" si="19"/>
        <v>266.57953889749581</v>
      </c>
    </row>
    <row r="636" spans="5:6" x14ac:dyDescent="0.25">
      <c r="E636" s="55">
        <f t="shared" ca="1" si="18"/>
        <v>0.4167884150517569</v>
      </c>
      <c r="F636" s="55">
        <f t="shared" ca="1" si="19"/>
        <v>241.00886836346885</v>
      </c>
    </row>
    <row r="637" spans="5:6" x14ac:dyDescent="0.25">
      <c r="E637" s="55">
        <f t="shared" ca="1" si="18"/>
        <v>0.30811740772237706</v>
      </c>
      <c r="F637" s="55">
        <f t="shared" ca="1" si="19"/>
        <v>231.10037042768911</v>
      </c>
    </row>
    <row r="638" spans="5:6" x14ac:dyDescent="0.25">
      <c r="E638" s="55">
        <f t="shared" ca="1" si="18"/>
        <v>0.48622623172819102</v>
      </c>
      <c r="F638" s="55">
        <f t="shared" ca="1" si="19"/>
        <v>247.12115109707429</v>
      </c>
    </row>
    <row r="639" spans="5:6" x14ac:dyDescent="0.25">
      <c r="E639" s="55">
        <f t="shared" ca="1" si="18"/>
        <v>0.59831522665915171</v>
      </c>
      <c r="F639" s="55">
        <f t="shared" ca="1" si="19"/>
        <v>257.20770328129623</v>
      </c>
    </row>
    <row r="640" spans="5:6" x14ac:dyDescent="0.25">
      <c r="E640" s="55">
        <f t="shared" ca="1" si="18"/>
        <v>0.30067661269212032</v>
      </c>
      <c r="F640" s="55">
        <f t="shared" ca="1" si="19"/>
        <v>230.38750001725043</v>
      </c>
    </row>
    <row r="641" spans="5:6" x14ac:dyDescent="0.25">
      <c r="E641" s="55">
        <f t="shared" ca="1" si="18"/>
        <v>0.9020184279022827</v>
      </c>
      <c r="F641" s="55">
        <f t="shared" ca="1" si="19"/>
        <v>296.70387240151786</v>
      </c>
    </row>
    <row r="642" spans="5:6" x14ac:dyDescent="0.25">
      <c r="E642" s="55">
        <f t="shared" ca="1" si="18"/>
        <v>0.20384075197330209</v>
      </c>
      <c r="F642" s="55">
        <f t="shared" ca="1" si="19"/>
        <v>220.30636966979216</v>
      </c>
    </row>
    <row r="643" spans="5:6" x14ac:dyDescent="0.25">
      <c r="E643" s="55">
        <f t="shared" ca="1" si="18"/>
        <v>0.60679347464432332</v>
      </c>
      <c r="F643" s="55">
        <f t="shared" ca="1" si="19"/>
        <v>258.0010109730311</v>
      </c>
    </row>
    <row r="644" spans="5:6" x14ac:dyDescent="0.25">
      <c r="E644" s="55">
        <f t="shared" ref="E644:E707" ca="1" si="20">RAND()</f>
        <v>0.62523154619697274</v>
      </c>
      <c r="F644" s="55">
        <f t="shared" ref="F644:F707" ca="1" si="21">_xlfn.GAMMA.INV(E644,$C$3,$C$4)</f>
        <v>259.74898900693432</v>
      </c>
    </row>
    <row r="645" spans="5:6" x14ac:dyDescent="0.25">
      <c r="E645" s="55">
        <f t="shared" ca="1" si="20"/>
        <v>0.41128221529025555</v>
      </c>
      <c r="F645" s="55">
        <f t="shared" ca="1" si="21"/>
        <v>240.52137546363085</v>
      </c>
    </row>
    <row r="646" spans="5:6" x14ac:dyDescent="0.25">
      <c r="E646" s="55">
        <f t="shared" ca="1" si="20"/>
        <v>0.75208876439847083</v>
      </c>
      <c r="F646" s="55">
        <f t="shared" ca="1" si="21"/>
        <v>273.10015884344273</v>
      </c>
    </row>
    <row r="647" spans="5:6" x14ac:dyDescent="0.25">
      <c r="E647" s="55">
        <f t="shared" ca="1" si="20"/>
        <v>0.96915336542113828</v>
      </c>
      <c r="F647" s="55">
        <f t="shared" ca="1" si="21"/>
        <v>320.07936948294179</v>
      </c>
    </row>
    <row r="648" spans="5:6" x14ac:dyDescent="0.25">
      <c r="E648" s="55">
        <f t="shared" ca="1" si="20"/>
        <v>7.0870104935944811E-2</v>
      </c>
      <c r="F648" s="55">
        <f t="shared" ca="1" si="21"/>
        <v>200.1205375432198</v>
      </c>
    </row>
    <row r="649" spans="5:6" x14ac:dyDescent="0.25">
      <c r="E649" s="55">
        <f t="shared" ca="1" si="20"/>
        <v>0.36938144994081379</v>
      </c>
      <c r="F649" s="55">
        <f t="shared" ca="1" si="21"/>
        <v>236.7750320469076</v>
      </c>
    </row>
    <row r="650" spans="5:6" x14ac:dyDescent="0.25">
      <c r="E650" s="55">
        <f t="shared" ca="1" si="20"/>
        <v>0.54593331661519207</v>
      </c>
      <c r="F650" s="55">
        <f t="shared" ca="1" si="21"/>
        <v>252.42142079024759</v>
      </c>
    </row>
    <row r="651" spans="5:6" x14ac:dyDescent="0.25">
      <c r="E651" s="55">
        <f t="shared" ca="1" si="20"/>
        <v>0.78750089782419419</v>
      </c>
      <c r="F651" s="55">
        <f t="shared" ca="1" si="21"/>
        <v>277.50135870505699</v>
      </c>
    </row>
    <row r="652" spans="5:6" x14ac:dyDescent="0.25">
      <c r="E652" s="55">
        <f t="shared" ca="1" si="20"/>
        <v>0.15542255093262847</v>
      </c>
      <c r="F652" s="55">
        <f t="shared" ca="1" si="21"/>
        <v>214.33391032842735</v>
      </c>
    </row>
    <row r="653" spans="5:6" x14ac:dyDescent="0.25">
      <c r="E653" s="55">
        <f t="shared" ca="1" si="20"/>
        <v>0.44531344390728389</v>
      </c>
      <c r="F653" s="55">
        <f t="shared" ca="1" si="21"/>
        <v>243.52395045826199</v>
      </c>
    </row>
    <row r="654" spans="5:6" x14ac:dyDescent="0.25">
      <c r="E654" s="55">
        <f t="shared" ca="1" si="20"/>
        <v>0.31905838536155484</v>
      </c>
      <c r="F654" s="55">
        <f t="shared" ca="1" si="21"/>
        <v>232.13768873501249</v>
      </c>
    </row>
    <row r="655" spans="5:6" x14ac:dyDescent="0.25">
      <c r="E655" s="55">
        <f t="shared" ca="1" si="20"/>
        <v>0.5391966081555013</v>
      </c>
      <c r="F655" s="55">
        <f t="shared" ca="1" si="21"/>
        <v>251.81724486747228</v>
      </c>
    </row>
    <row r="656" spans="5:6" x14ac:dyDescent="0.25">
      <c r="E656" s="55">
        <f t="shared" ca="1" si="20"/>
        <v>0.14348911532789732</v>
      </c>
      <c r="F656" s="55">
        <f t="shared" ca="1" si="21"/>
        <v>212.70071944740948</v>
      </c>
    </row>
    <row r="657" spans="5:6" x14ac:dyDescent="0.25">
      <c r="E657" s="55">
        <f t="shared" ca="1" si="20"/>
        <v>0.33175109707666939</v>
      </c>
      <c r="F657" s="55">
        <f t="shared" ca="1" si="21"/>
        <v>233.32639700652339</v>
      </c>
    </row>
    <row r="658" spans="5:6" x14ac:dyDescent="0.25">
      <c r="E658" s="55">
        <f t="shared" ca="1" si="20"/>
        <v>0.56222429715326949</v>
      </c>
      <c r="F658" s="55">
        <f t="shared" ca="1" si="21"/>
        <v>253.89173433930711</v>
      </c>
    </row>
    <row r="659" spans="5:6" x14ac:dyDescent="0.25">
      <c r="E659" s="55">
        <f t="shared" ca="1" si="20"/>
        <v>0.96452755197525253</v>
      </c>
      <c r="F659" s="55">
        <f t="shared" ca="1" si="21"/>
        <v>317.47699394573129</v>
      </c>
    </row>
    <row r="660" spans="5:6" x14ac:dyDescent="0.25">
      <c r="E660" s="55">
        <f t="shared" ca="1" si="20"/>
        <v>0.90330225942113185</v>
      </c>
      <c r="F660" s="55">
        <f t="shared" ca="1" si="21"/>
        <v>296.99959612075918</v>
      </c>
    </row>
    <row r="661" spans="5:6" x14ac:dyDescent="0.25">
      <c r="E661" s="55">
        <f t="shared" ca="1" si="20"/>
        <v>0.17055591940939718</v>
      </c>
      <c r="F661" s="55">
        <f t="shared" ca="1" si="21"/>
        <v>216.30140210139558</v>
      </c>
    </row>
    <row r="662" spans="5:6" x14ac:dyDescent="0.25">
      <c r="E662" s="55">
        <f t="shared" ca="1" si="20"/>
        <v>0.45852310809027563</v>
      </c>
      <c r="F662" s="55">
        <f t="shared" ca="1" si="21"/>
        <v>244.68526766288377</v>
      </c>
    </row>
    <row r="663" spans="5:6" x14ac:dyDescent="0.25">
      <c r="E663" s="55">
        <f t="shared" ca="1" si="20"/>
        <v>0.89512817156009494</v>
      </c>
      <c r="F663" s="55">
        <f t="shared" ca="1" si="21"/>
        <v>295.16648393064406</v>
      </c>
    </row>
    <row r="664" spans="5:6" x14ac:dyDescent="0.25">
      <c r="E664" s="55">
        <f t="shared" ca="1" si="20"/>
        <v>0.76313106964947386</v>
      </c>
      <c r="F664" s="55">
        <f t="shared" ca="1" si="21"/>
        <v>274.42776610138498</v>
      </c>
    </row>
    <row r="665" spans="5:6" x14ac:dyDescent="0.25">
      <c r="E665" s="55">
        <f t="shared" ca="1" si="20"/>
        <v>0.49916586980825572</v>
      </c>
      <c r="F665" s="55">
        <f t="shared" ca="1" si="21"/>
        <v>248.2616952608484</v>
      </c>
    </row>
    <row r="666" spans="5:6" x14ac:dyDescent="0.25">
      <c r="E666" s="55">
        <f t="shared" ca="1" si="20"/>
        <v>0.82478286432941073</v>
      </c>
      <c r="F666" s="55">
        <f t="shared" ca="1" si="21"/>
        <v>282.68790908604211</v>
      </c>
    </row>
    <row r="667" spans="5:6" x14ac:dyDescent="0.25">
      <c r="E667" s="55">
        <f t="shared" ca="1" si="20"/>
        <v>0.8953309836626856</v>
      </c>
      <c r="F667" s="55">
        <f t="shared" ca="1" si="21"/>
        <v>295.21059774331388</v>
      </c>
    </row>
    <row r="668" spans="5:6" x14ac:dyDescent="0.25">
      <c r="E668" s="55">
        <f t="shared" ca="1" si="20"/>
        <v>0.42485505737925688</v>
      </c>
      <c r="F668" s="55">
        <f t="shared" ca="1" si="21"/>
        <v>241.7216595385824</v>
      </c>
    </row>
    <row r="669" spans="5:6" x14ac:dyDescent="0.25">
      <c r="E669" s="55">
        <f t="shared" ca="1" si="20"/>
        <v>0.82782106009895395</v>
      </c>
      <c r="F669" s="55">
        <f t="shared" ca="1" si="21"/>
        <v>283.14265168897373</v>
      </c>
    </row>
    <row r="670" spans="5:6" x14ac:dyDescent="0.25">
      <c r="E670" s="55">
        <f t="shared" ca="1" si="20"/>
        <v>0.41889816844992001</v>
      </c>
      <c r="F670" s="55">
        <f t="shared" ca="1" si="21"/>
        <v>241.19544226178391</v>
      </c>
    </row>
    <row r="671" spans="5:6" x14ac:dyDescent="0.25">
      <c r="E671" s="55">
        <f t="shared" ca="1" si="20"/>
        <v>0.71423259243658477</v>
      </c>
      <c r="F671" s="55">
        <f t="shared" ca="1" si="21"/>
        <v>268.79802135639136</v>
      </c>
    </row>
    <row r="672" spans="5:6" x14ac:dyDescent="0.25">
      <c r="E672" s="55">
        <f t="shared" ca="1" si="20"/>
        <v>0.16356985569687799</v>
      </c>
      <c r="F672" s="55">
        <f t="shared" ca="1" si="21"/>
        <v>215.40636938472048</v>
      </c>
    </row>
    <row r="673" spans="5:6" x14ac:dyDescent="0.25">
      <c r="E673" s="55">
        <f t="shared" ca="1" si="20"/>
        <v>0.37833778260085282</v>
      </c>
      <c r="F673" s="55">
        <f t="shared" ca="1" si="21"/>
        <v>237.58248363641019</v>
      </c>
    </row>
    <row r="674" spans="5:6" x14ac:dyDescent="0.25">
      <c r="E674" s="55">
        <f t="shared" ca="1" si="20"/>
        <v>0.31333243928491461</v>
      </c>
      <c r="F674" s="55">
        <f t="shared" ca="1" si="21"/>
        <v>231.59636148473521</v>
      </c>
    </row>
    <row r="675" spans="5:6" x14ac:dyDescent="0.25">
      <c r="E675" s="55">
        <f t="shared" ca="1" si="20"/>
        <v>0.94532990505832348</v>
      </c>
      <c r="F675" s="55">
        <f t="shared" ca="1" si="21"/>
        <v>309.07393194564713</v>
      </c>
    </row>
    <row r="676" spans="5:6" x14ac:dyDescent="0.25">
      <c r="E676" s="55">
        <f t="shared" ca="1" si="20"/>
        <v>0.40151260771611197</v>
      </c>
      <c r="F676" s="55">
        <f t="shared" ca="1" si="21"/>
        <v>239.65417316173381</v>
      </c>
    </row>
    <row r="677" spans="5:6" x14ac:dyDescent="0.25">
      <c r="E677" s="55">
        <f t="shared" ca="1" si="20"/>
        <v>0.17069389431455584</v>
      </c>
      <c r="F677" s="55">
        <f t="shared" ca="1" si="21"/>
        <v>216.31886427350494</v>
      </c>
    </row>
    <row r="678" spans="5:6" x14ac:dyDescent="0.25">
      <c r="E678" s="55">
        <f t="shared" ca="1" si="20"/>
        <v>0.74916120954210763</v>
      </c>
      <c r="F678" s="55">
        <f t="shared" ca="1" si="21"/>
        <v>272.75424187634837</v>
      </c>
    </row>
    <row r="679" spans="5:6" x14ac:dyDescent="0.25">
      <c r="E679" s="55">
        <f t="shared" ca="1" si="20"/>
        <v>0.7640877232468366</v>
      </c>
      <c r="F679" s="55">
        <f t="shared" ca="1" si="21"/>
        <v>274.54456067749101</v>
      </c>
    </row>
    <row r="680" spans="5:6" x14ac:dyDescent="0.25">
      <c r="E680" s="55">
        <f t="shared" ca="1" si="20"/>
        <v>0.87865203328204544</v>
      </c>
      <c r="F680" s="55">
        <f t="shared" ca="1" si="21"/>
        <v>291.78362894225916</v>
      </c>
    </row>
    <row r="681" spans="5:6" x14ac:dyDescent="0.25">
      <c r="E681" s="55">
        <f t="shared" ca="1" si="20"/>
        <v>0.8805920508197127</v>
      </c>
      <c r="F681" s="55">
        <f t="shared" ca="1" si="21"/>
        <v>292.16300911809833</v>
      </c>
    </row>
    <row r="682" spans="5:6" x14ac:dyDescent="0.25">
      <c r="E682" s="55">
        <f t="shared" ca="1" si="20"/>
        <v>0.72914179331756102</v>
      </c>
      <c r="F682" s="55">
        <f t="shared" ca="1" si="21"/>
        <v>270.45056468165507</v>
      </c>
    </row>
    <row r="683" spans="5:6" x14ac:dyDescent="0.25">
      <c r="E683" s="55">
        <f t="shared" ca="1" si="20"/>
        <v>0.62856481859627422</v>
      </c>
      <c r="F683" s="55">
        <f t="shared" ca="1" si="21"/>
        <v>260.06861368376462</v>
      </c>
    </row>
    <row r="684" spans="5:6" x14ac:dyDescent="0.25">
      <c r="E684" s="55">
        <f t="shared" ca="1" si="20"/>
        <v>0.20256807607132032</v>
      </c>
      <c r="F684" s="55">
        <f t="shared" ca="1" si="21"/>
        <v>220.16005799025052</v>
      </c>
    </row>
    <row r="685" spans="5:6" x14ac:dyDescent="0.25">
      <c r="E685" s="55">
        <f t="shared" ca="1" si="20"/>
        <v>0.31036533175595638</v>
      </c>
      <c r="F685" s="55">
        <f t="shared" ca="1" si="21"/>
        <v>231.31452233612043</v>
      </c>
    </row>
    <row r="686" spans="5:6" x14ac:dyDescent="0.25">
      <c r="E686" s="55">
        <f t="shared" ca="1" si="20"/>
        <v>0.7062485399628784</v>
      </c>
      <c r="F686" s="55">
        <f t="shared" ca="1" si="21"/>
        <v>267.93274203016625</v>
      </c>
    </row>
    <row r="687" spans="5:6" x14ac:dyDescent="0.25">
      <c r="E687" s="55">
        <f t="shared" ca="1" si="20"/>
        <v>6.3797095606842991E-2</v>
      </c>
      <c r="F687" s="55">
        <f t="shared" ca="1" si="21"/>
        <v>198.47096457824</v>
      </c>
    </row>
    <row r="688" spans="5:6" x14ac:dyDescent="0.25">
      <c r="E688" s="55">
        <f t="shared" ca="1" si="20"/>
        <v>0.45412193624078856</v>
      </c>
      <c r="F688" s="55">
        <f t="shared" ca="1" si="21"/>
        <v>244.29844407886043</v>
      </c>
    </row>
    <row r="689" spans="5:6" x14ac:dyDescent="0.25">
      <c r="E689" s="55">
        <f t="shared" ca="1" si="20"/>
        <v>0.79253116991345729</v>
      </c>
      <c r="F689" s="55">
        <f t="shared" ca="1" si="21"/>
        <v>278.16365491688293</v>
      </c>
    </row>
    <row r="690" spans="5:6" x14ac:dyDescent="0.25">
      <c r="E690" s="55">
        <f t="shared" ca="1" si="20"/>
        <v>0.29963595330502557</v>
      </c>
      <c r="F690" s="55">
        <f t="shared" ca="1" si="21"/>
        <v>230.28729080248553</v>
      </c>
    </row>
    <row r="691" spans="5:6" x14ac:dyDescent="0.25">
      <c r="E691" s="55">
        <f t="shared" ca="1" si="20"/>
        <v>0.36171853931134923</v>
      </c>
      <c r="F691" s="55">
        <f t="shared" ca="1" si="21"/>
        <v>236.08059118201794</v>
      </c>
    </row>
    <row r="692" spans="5:6" x14ac:dyDescent="0.25">
      <c r="E692" s="55">
        <f t="shared" ca="1" si="20"/>
        <v>0.64866508253035304</v>
      </c>
      <c r="F692" s="55">
        <f t="shared" ca="1" si="21"/>
        <v>262.02239426422443</v>
      </c>
    </row>
    <row r="693" spans="5:6" x14ac:dyDescent="0.25">
      <c r="E693" s="55">
        <f t="shared" ca="1" si="20"/>
        <v>0.46694149777900262</v>
      </c>
      <c r="F693" s="55">
        <f t="shared" ca="1" si="21"/>
        <v>245.42510153562108</v>
      </c>
    </row>
    <row r="694" spans="5:6" x14ac:dyDescent="0.25">
      <c r="E694" s="55">
        <f t="shared" ca="1" si="20"/>
        <v>0.21326293724217238</v>
      </c>
      <c r="F694" s="55">
        <f t="shared" ca="1" si="21"/>
        <v>221.37510479298072</v>
      </c>
    </row>
    <row r="695" spans="5:6" x14ac:dyDescent="0.25">
      <c r="E695" s="55">
        <f t="shared" ca="1" si="20"/>
        <v>0.4360087822096117</v>
      </c>
      <c r="F695" s="55">
        <f t="shared" ca="1" si="21"/>
        <v>242.70503205512762</v>
      </c>
    </row>
    <row r="696" spans="5:6" x14ac:dyDescent="0.25">
      <c r="E696" s="55">
        <f t="shared" ca="1" si="20"/>
        <v>0.74193162560549841</v>
      </c>
      <c r="F696" s="55">
        <f t="shared" ca="1" si="21"/>
        <v>271.91023562728373</v>
      </c>
    </row>
    <row r="697" spans="5:6" x14ac:dyDescent="0.25">
      <c r="E697" s="55">
        <f t="shared" ca="1" si="20"/>
        <v>0.83154855757293999</v>
      </c>
      <c r="F697" s="55">
        <f t="shared" ca="1" si="21"/>
        <v>283.70829202389899</v>
      </c>
    </row>
    <row r="698" spans="5:6" x14ac:dyDescent="0.25">
      <c r="E698" s="55">
        <f t="shared" ca="1" si="20"/>
        <v>0.77513812823369532</v>
      </c>
      <c r="F698" s="55">
        <f t="shared" ca="1" si="21"/>
        <v>275.91566743745432</v>
      </c>
    </row>
    <row r="699" spans="5:6" x14ac:dyDescent="0.25">
      <c r="E699" s="55">
        <f t="shared" ca="1" si="20"/>
        <v>7.1936659150809157E-2</v>
      </c>
      <c r="F699" s="55">
        <f t="shared" ca="1" si="21"/>
        <v>200.35889413008377</v>
      </c>
    </row>
    <row r="700" spans="5:6" x14ac:dyDescent="0.25">
      <c r="E700" s="55">
        <f t="shared" ca="1" si="20"/>
        <v>0.36386226666271548</v>
      </c>
      <c r="F700" s="55">
        <f t="shared" ca="1" si="21"/>
        <v>236.27521829797098</v>
      </c>
    </row>
    <row r="701" spans="5:6" x14ac:dyDescent="0.25">
      <c r="E701" s="55">
        <f t="shared" ca="1" si="20"/>
        <v>0.87940316293098331</v>
      </c>
      <c r="F701" s="55">
        <f t="shared" ca="1" si="21"/>
        <v>291.92996735205935</v>
      </c>
    </row>
    <row r="702" spans="5:6" x14ac:dyDescent="0.25">
      <c r="E702" s="55">
        <f t="shared" ca="1" si="20"/>
        <v>0.1280534007830727</v>
      </c>
      <c r="F702" s="55">
        <f t="shared" ca="1" si="21"/>
        <v>210.45947865138396</v>
      </c>
    </row>
    <row r="703" spans="5:6" x14ac:dyDescent="0.25">
      <c r="E703" s="55">
        <f t="shared" ca="1" si="20"/>
        <v>0.74742534694793572</v>
      </c>
      <c r="F703" s="55">
        <f t="shared" ca="1" si="21"/>
        <v>272.5502799845936</v>
      </c>
    </row>
    <row r="704" spans="5:6" x14ac:dyDescent="0.25">
      <c r="E704" s="55">
        <f t="shared" ca="1" si="20"/>
        <v>0.49859118136258129</v>
      </c>
      <c r="F704" s="55">
        <f t="shared" ca="1" si="21"/>
        <v>248.21097639811052</v>
      </c>
    </row>
    <row r="705" spans="5:6" x14ac:dyDescent="0.25">
      <c r="E705" s="55">
        <f t="shared" ca="1" si="20"/>
        <v>0.36635439844171191</v>
      </c>
      <c r="F705" s="55">
        <f t="shared" ca="1" si="21"/>
        <v>236.50112609249743</v>
      </c>
    </row>
    <row r="706" spans="5:6" x14ac:dyDescent="0.25">
      <c r="E706" s="55">
        <f t="shared" ca="1" si="20"/>
        <v>0.14177720416394346</v>
      </c>
      <c r="F706" s="55">
        <f t="shared" ca="1" si="21"/>
        <v>212.45975677218755</v>
      </c>
    </row>
    <row r="707" spans="5:6" x14ac:dyDescent="0.25">
      <c r="E707" s="55">
        <f t="shared" ca="1" si="20"/>
        <v>0.71610293747876363</v>
      </c>
      <c r="F707" s="55">
        <f t="shared" ca="1" si="21"/>
        <v>269.00263639904773</v>
      </c>
    </row>
    <row r="708" spans="5:6" x14ac:dyDescent="0.25">
      <c r="E708" s="55">
        <f t="shared" ref="E708:E771" ca="1" si="22">RAND()</f>
        <v>0.82966622618660812</v>
      </c>
      <c r="F708" s="55">
        <f t="shared" ref="F708:F771" ca="1" si="23">_xlfn.GAMMA.INV(E708,$C$3,$C$4)</f>
        <v>283.42156775842614</v>
      </c>
    </row>
    <row r="709" spans="5:6" x14ac:dyDescent="0.25">
      <c r="E709" s="55">
        <f t="shared" ca="1" si="22"/>
        <v>0.61312909352109402</v>
      </c>
      <c r="F709" s="55">
        <f t="shared" ca="1" si="23"/>
        <v>258.59798159773936</v>
      </c>
    </row>
    <row r="710" spans="5:6" x14ac:dyDescent="0.25">
      <c r="E710" s="55">
        <f t="shared" ca="1" si="22"/>
        <v>0.13951364546333844</v>
      </c>
      <c r="F710" s="55">
        <f t="shared" ca="1" si="23"/>
        <v>212.13838812720161</v>
      </c>
    </row>
    <row r="711" spans="5:6" x14ac:dyDescent="0.25">
      <c r="E711" s="55">
        <f t="shared" ca="1" si="22"/>
        <v>0.72599385195838839</v>
      </c>
      <c r="F711" s="55">
        <f t="shared" ca="1" si="23"/>
        <v>270.09744278784956</v>
      </c>
    </row>
    <row r="712" spans="5:6" x14ac:dyDescent="0.25">
      <c r="E712" s="55">
        <f t="shared" ca="1" si="22"/>
        <v>0.69477885670315231</v>
      </c>
      <c r="F712" s="55">
        <f t="shared" ca="1" si="23"/>
        <v>266.71161095876857</v>
      </c>
    </row>
    <row r="713" spans="5:6" x14ac:dyDescent="0.25">
      <c r="E713" s="55">
        <f t="shared" ca="1" si="22"/>
        <v>0.35189414893379845</v>
      </c>
      <c r="F713" s="55">
        <f t="shared" ca="1" si="23"/>
        <v>235.18486277332369</v>
      </c>
    </row>
    <row r="714" spans="5:6" x14ac:dyDescent="0.25">
      <c r="E714" s="55">
        <f t="shared" ca="1" si="22"/>
        <v>0.563537615502823</v>
      </c>
      <c r="F714" s="55">
        <f t="shared" ca="1" si="23"/>
        <v>254.01089513632033</v>
      </c>
    </row>
    <row r="715" spans="5:6" x14ac:dyDescent="0.25">
      <c r="E715" s="55">
        <f t="shared" ca="1" si="22"/>
        <v>0.70371112411631598</v>
      </c>
      <c r="F715" s="55">
        <f t="shared" ca="1" si="23"/>
        <v>267.66043026428457</v>
      </c>
    </row>
    <row r="716" spans="5:6" x14ac:dyDescent="0.25">
      <c r="E716" s="55">
        <f t="shared" ca="1" si="22"/>
        <v>0.6594765504150083</v>
      </c>
      <c r="F716" s="55">
        <f t="shared" ca="1" si="23"/>
        <v>263.0938198499378</v>
      </c>
    </row>
    <row r="717" spans="5:6" x14ac:dyDescent="0.25">
      <c r="E717" s="55">
        <f t="shared" ca="1" si="22"/>
        <v>0.69258246894309539</v>
      </c>
      <c r="F717" s="55">
        <f t="shared" ca="1" si="23"/>
        <v>266.4805526409948</v>
      </c>
    </row>
    <row r="718" spans="5:6" x14ac:dyDescent="0.25">
      <c r="E718" s="55">
        <f t="shared" ca="1" si="22"/>
        <v>0.32635205628523611</v>
      </c>
      <c r="F718" s="55">
        <f t="shared" ca="1" si="23"/>
        <v>232.82257636194186</v>
      </c>
    </row>
    <row r="719" spans="5:6" x14ac:dyDescent="0.25">
      <c r="E719" s="55">
        <f t="shared" ca="1" si="22"/>
        <v>7.9872411573992719E-2</v>
      </c>
      <c r="F719" s="55">
        <f t="shared" ca="1" si="23"/>
        <v>202.05806192192102</v>
      </c>
    </row>
    <row r="720" spans="5:6" x14ac:dyDescent="0.25">
      <c r="E720" s="55">
        <f t="shared" ca="1" si="22"/>
        <v>1.8196196641867113E-2</v>
      </c>
      <c r="F720" s="55">
        <f t="shared" ca="1" si="23"/>
        <v>181.74754038124374</v>
      </c>
    </row>
    <row r="721" spans="5:6" x14ac:dyDescent="0.25">
      <c r="E721" s="55">
        <f t="shared" ca="1" si="22"/>
        <v>0.89966796984720521</v>
      </c>
      <c r="F721" s="55">
        <f t="shared" ca="1" si="23"/>
        <v>296.17022111032912</v>
      </c>
    </row>
    <row r="722" spans="5:6" x14ac:dyDescent="0.25">
      <c r="E722" s="55">
        <f t="shared" ca="1" si="22"/>
        <v>0.56396817269466426</v>
      </c>
      <c r="F722" s="55">
        <f t="shared" ca="1" si="23"/>
        <v>254.04998258756405</v>
      </c>
    </row>
    <row r="723" spans="5:6" x14ac:dyDescent="0.25">
      <c r="E723" s="55">
        <f t="shared" ca="1" si="22"/>
        <v>9.7903821446842065E-2</v>
      </c>
      <c r="F723" s="55">
        <f t="shared" ca="1" si="23"/>
        <v>205.52184458894112</v>
      </c>
    </row>
    <row r="724" spans="5:6" x14ac:dyDescent="0.25">
      <c r="E724" s="55">
        <f t="shared" ca="1" si="22"/>
        <v>0.56195897630627267</v>
      </c>
      <c r="F724" s="55">
        <f t="shared" ca="1" si="23"/>
        <v>253.86767319996719</v>
      </c>
    </row>
    <row r="725" spans="5:6" x14ac:dyDescent="0.25">
      <c r="E725" s="55">
        <f t="shared" ca="1" si="22"/>
        <v>0.92760653171542862</v>
      </c>
      <c r="F725" s="55">
        <f t="shared" ca="1" si="23"/>
        <v>303.29112179725445</v>
      </c>
    </row>
    <row r="726" spans="5:6" x14ac:dyDescent="0.25">
      <c r="E726" s="55">
        <f t="shared" ca="1" si="22"/>
        <v>0.33389541082764285</v>
      </c>
      <c r="F726" s="55">
        <f t="shared" ca="1" si="23"/>
        <v>233.52578828913178</v>
      </c>
    </row>
    <row r="727" spans="5:6" x14ac:dyDescent="0.25">
      <c r="E727" s="55">
        <f t="shared" ca="1" si="22"/>
        <v>5.8001941931972167E-3</v>
      </c>
      <c r="F727" s="55">
        <f t="shared" ca="1" si="23"/>
        <v>169.72319606980454</v>
      </c>
    </row>
    <row r="728" spans="5:6" x14ac:dyDescent="0.25">
      <c r="E728" s="55">
        <f t="shared" ca="1" si="22"/>
        <v>0.75087956349449547</v>
      </c>
      <c r="F728" s="55">
        <f t="shared" ca="1" si="23"/>
        <v>272.95698381116586</v>
      </c>
    </row>
    <row r="729" spans="5:6" x14ac:dyDescent="0.25">
      <c r="E729" s="55">
        <f t="shared" ca="1" si="22"/>
        <v>0.74700788142141805</v>
      </c>
      <c r="F729" s="55">
        <f t="shared" ca="1" si="23"/>
        <v>272.50135366492594</v>
      </c>
    </row>
    <row r="730" spans="5:6" x14ac:dyDescent="0.25">
      <c r="E730" s="55">
        <f t="shared" ca="1" si="22"/>
        <v>0.68756286539126388</v>
      </c>
      <c r="F730" s="55">
        <f t="shared" ca="1" si="23"/>
        <v>265.95568983918736</v>
      </c>
    </row>
    <row r="731" spans="5:6" x14ac:dyDescent="0.25">
      <c r="E731" s="55">
        <f t="shared" ca="1" si="22"/>
        <v>1.226062297202668E-2</v>
      </c>
      <c r="F731" s="55">
        <f t="shared" ca="1" si="23"/>
        <v>177.32597386091135</v>
      </c>
    </row>
    <row r="732" spans="5:6" x14ac:dyDescent="0.25">
      <c r="E732" s="55">
        <f t="shared" ca="1" si="22"/>
        <v>0.68222097231200185</v>
      </c>
      <c r="F732" s="55">
        <f t="shared" ca="1" si="23"/>
        <v>265.40185304880015</v>
      </c>
    </row>
    <row r="733" spans="5:6" x14ac:dyDescent="0.25">
      <c r="E733" s="55">
        <f t="shared" ca="1" si="22"/>
        <v>0.99478021569045427</v>
      </c>
      <c r="F733" s="55">
        <f t="shared" ca="1" si="23"/>
        <v>349.7655759463903</v>
      </c>
    </row>
    <row r="734" spans="5:6" x14ac:dyDescent="0.25">
      <c r="E734" s="55">
        <f t="shared" ca="1" si="22"/>
        <v>0.99986570510809614</v>
      </c>
      <c r="F734" s="55">
        <f t="shared" ca="1" si="23"/>
        <v>399.67256523704492</v>
      </c>
    </row>
    <row r="735" spans="5:6" x14ac:dyDescent="0.25">
      <c r="E735" s="55">
        <f t="shared" ca="1" si="22"/>
        <v>0.1451805102129522</v>
      </c>
      <c r="F735" s="55">
        <f t="shared" ca="1" si="23"/>
        <v>212.93707487263373</v>
      </c>
    </row>
    <row r="736" spans="5:6" x14ac:dyDescent="0.25">
      <c r="E736" s="55">
        <f t="shared" ca="1" si="22"/>
        <v>0.79055610987825142</v>
      </c>
      <c r="F736" s="55">
        <f t="shared" ca="1" si="23"/>
        <v>277.90237608553571</v>
      </c>
    </row>
    <row r="737" spans="5:6" x14ac:dyDescent="0.25">
      <c r="E737" s="55">
        <f t="shared" ca="1" si="22"/>
        <v>0.53868684764654839</v>
      </c>
      <c r="F737" s="55">
        <f t="shared" ca="1" si="23"/>
        <v>251.77160989633475</v>
      </c>
    </row>
    <row r="738" spans="5:6" x14ac:dyDescent="0.25">
      <c r="E738" s="55">
        <f t="shared" ca="1" si="22"/>
        <v>0.7364038635837995</v>
      </c>
      <c r="F738" s="55">
        <f t="shared" ca="1" si="23"/>
        <v>271.27430684529406</v>
      </c>
    </row>
    <row r="739" spans="5:6" x14ac:dyDescent="0.25">
      <c r="E739" s="55">
        <f t="shared" ca="1" si="22"/>
        <v>0.4158405976909566</v>
      </c>
      <c r="F739" s="55">
        <f t="shared" ca="1" si="23"/>
        <v>240.92501187880814</v>
      </c>
    </row>
    <row r="740" spans="5:6" x14ac:dyDescent="0.25">
      <c r="E740" s="55">
        <f t="shared" ca="1" si="22"/>
        <v>0.89141577412900286</v>
      </c>
      <c r="F740" s="55">
        <f t="shared" ca="1" si="23"/>
        <v>294.37042291853169</v>
      </c>
    </row>
    <row r="741" spans="5:6" x14ac:dyDescent="0.25">
      <c r="E741" s="55">
        <f t="shared" ca="1" si="22"/>
        <v>0.59299198450364776</v>
      </c>
      <c r="F741" s="55">
        <f t="shared" ca="1" si="23"/>
        <v>256.71266780652678</v>
      </c>
    </row>
    <row r="742" spans="5:6" x14ac:dyDescent="0.25">
      <c r="E742" s="55">
        <f t="shared" ca="1" si="22"/>
        <v>0.65381348303921849</v>
      </c>
      <c r="F742" s="55">
        <f t="shared" ca="1" si="23"/>
        <v>262.53069169563946</v>
      </c>
    </row>
    <row r="743" spans="5:6" x14ac:dyDescent="0.25">
      <c r="E743" s="55">
        <f t="shared" ca="1" si="22"/>
        <v>0.6527617202381939</v>
      </c>
      <c r="F743" s="55">
        <f t="shared" ca="1" si="23"/>
        <v>262.4265742369027</v>
      </c>
    </row>
    <row r="744" spans="5:6" x14ac:dyDescent="0.25">
      <c r="E744" s="55">
        <f t="shared" ca="1" si="22"/>
        <v>0.51409683088245384</v>
      </c>
      <c r="F744" s="55">
        <f t="shared" ca="1" si="23"/>
        <v>249.58209899245236</v>
      </c>
    </row>
    <row r="745" spans="5:6" x14ac:dyDescent="0.25">
      <c r="E745" s="55">
        <f t="shared" ca="1" si="22"/>
        <v>0.30538868705127598</v>
      </c>
      <c r="F745" s="55">
        <f t="shared" ca="1" si="23"/>
        <v>230.8396703501796</v>
      </c>
    </row>
    <row r="746" spans="5:6" x14ac:dyDescent="0.25">
      <c r="E746" s="55">
        <f t="shared" ca="1" si="22"/>
        <v>7.2544785978287729E-2</v>
      </c>
      <c r="F746" s="55">
        <f t="shared" ca="1" si="23"/>
        <v>200.49367423102552</v>
      </c>
    </row>
    <row r="747" spans="5:6" x14ac:dyDescent="0.25">
      <c r="E747" s="55">
        <f t="shared" ca="1" si="22"/>
        <v>0.33135842361133905</v>
      </c>
      <c r="F747" s="55">
        <f t="shared" ca="1" si="23"/>
        <v>233.28984092552506</v>
      </c>
    </row>
    <row r="748" spans="5:6" x14ac:dyDescent="0.25">
      <c r="E748" s="55">
        <f t="shared" ca="1" si="22"/>
        <v>0.60173985152979503</v>
      </c>
      <c r="F748" s="55">
        <f t="shared" ca="1" si="23"/>
        <v>257.52740504759618</v>
      </c>
    </row>
    <row r="749" spans="5:6" x14ac:dyDescent="0.25">
      <c r="E749" s="55">
        <f t="shared" ca="1" si="22"/>
        <v>0.94421464677323286</v>
      </c>
      <c r="F749" s="55">
        <f t="shared" ca="1" si="23"/>
        <v>308.66740845093898</v>
      </c>
    </row>
    <row r="750" spans="5:6" x14ac:dyDescent="0.25">
      <c r="E750" s="55">
        <f t="shared" ca="1" si="22"/>
        <v>0.59133678173684734</v>
      </c>
      <c r="F750" s="55">
        <f t="shared" ca="1" si="23"/>
        <v>256.55920089961694</v>
      </c>
    </row>
    <row r="751" spans="5:6" x14ac:dyDescent="0.25">
      <c r="E751" s="55">
        <f t="shared" ca="1" si="22"/>
        <v>0.80071003785209793</v>
      </c>
      <c r="F751" s="55">
        <f t="shared" ca="1" si="23"/>
        <v>279.26343157932035</v>
      </c>
    </row>
    <row r="752" spans="5:6" x14ac:dyDescent="0.25">
      <c r="E752" s="55">
        <f t="shared" ca="1" si="22"/>
        <v>0.93357812948126351</v>
      </c>
      <c r="F752" s="55">
        <f t="shared" ca="1" si="23"/>
        <v>305.09494895934569</v>
      </c>
    </row>
    <row r="753" spans="5:6" x14ac:dyDescent="0.25">
      <c r="E753" s="55">
        <f t="shared" ca="1" si="22"/>
        <v>0.81688818999240453</v>
      </c>
      <c r="F753" s="55">
        <f t="shared" ca="1" si="23"/>
        <v>281.53128943266535</v>
      </c>
    </row>
    <row r="754" spans="5:6" x14ac:dyDescent="0.25">
      <c r="E754" s="55">
        <f t="shared" ca="1" si="22"/>
        <v>0.20602468109199112</v>
      </c>
      <c r="F754" s="55">
        <f t="shared" ca="1" si="23"/>
        <v>220.5563312865338</v>
      </c>
    </row>
    <row r="755" spans="5:6" x14ac:dyDescent="0.25">
      <c r="E755" s="55">
        <f t="shared" ca="1" si="22"/>
        <v>0.9609942352923625</v>
      </c>
      <c r="F755" s="55">
        <f t="shared" ca="1" si="23"/>
        <v>315.6791263229087</v>
      </c>
    </row>
    <row r="756" spans="5:6" x14ac:dyDescent="0.25">
      <c r="E756" s="55">
        <f t="shared" ca="1" si="22"/>
        <v>0.81176801323986825</v>
      </c>
      <c r="F756" s="55">
        <f t="shared" ca="1" si="23"/>
        <v>280.79935329691455</v>
      </c>
    </row>
    <row r="757" spans="5:6" x14ac:dyDescent="0.25">
      <c r="E757" s="55">
        <f t="shared" ca="1" si="22"/>
        <v>0.50397938280324905</v>
      </c>
      <c r="F757" s="55">
        <f t="shared" ca="1" si="23"/>
        <v>248.68678526631464</v>
      </c>
    </row>
    <row r="758" spans="5:6" x14ac:dyDescent="0.25">
      <c r="E758" s="55">
        <f t="shared" ca="1" si="22"/>
        <v>0.10362859648040201</v>
      </c>
      <c r="F758" s="55">
        <f t="shared" ca="1" si="23"/>
        <v>206.52964399435598</v>
      </c>
    </row>
    <row r="759" spans="5:6" x14ac:dyDescent="0.25">
      <c r="E759" s="55">
        <f t="shared" ca="1" si="22"/>
        <v>9.970235095438118E-2</v>
      </c>
      <c r="F759" s="55">
        <f t="shared" ca="1" si="23"/>
        <v>205.84262781177523</v>
      </c>
    </row>
    <row r="760" spans="5:6" x14ac:dyDescent="0.25">
      <c r="E760" s="55">
        <f t="shared" ca="1" si="22"/>
        <v>0.47439079330394585</v>
      </c>
      <c r="F760" s="55">
        <f t="shared" ca="1" si="23"/>
        <v>246.0799159544905</v>
      </c>
    </row>
    <row r="761" spans="5:6" x14ac:dyDescent="0.25">
      <c r="E761" s="55">
        <f t="shared" ca="1" si="22"/>
        <v>0.3607533900316765</v>
      </c>
      <c r="F761" s="55">
        <f t="shared" ca="1" si="23"/>
        <v>235.99287298907001</v>
      </c>
    </row>
    <row r="762" spans="5:6" x14ac:dyDescent="0.25">
      <c r="E762" s="55">
        <f t="shared" ca="1" si="22"/>
        <v>0.12407749889920117</v>
      </c>
      <c r="F762" s="55">
        <f t="shared" ca="1" si="23"/>
        <v>209.85498266457685</v>
      </c>
    </row>
    <row r="763" spans="5:6" x14ac:dyDescent="0.25">
      <c r="E763" s="55">
        <f t="shared" ca="1" si="22"/>
        <v>0.92780661154406951</v>
      </c>
      <c r="F763" s="55">
        <f t="shared" ca="1" si="23"/>
        <v>303.34956084967467</v>
      </c>
    </row>
    <row r="764" spans="5:6" x14ac:dyDescent="0.25">
      <c r="E764" s="55">
        <f t="shared" ca="1" si="22"/>
        <v>0.17288793692126403</v>
      </c>
      <c r="F764" s="55">
        <f t="shared" ca="1" si="23"/>
        <v>216.59546591549491</v>
      </c>
    </row>
    <row r="765" spans="5:6" x14ac:dyDescent="0.25">
      <c r="E765" s="55">
        <f t="shared" ca="1" si="22"/>
        <v>0.42147897092915521</v>
      </c>
      <c r="F765" s="55">
        <f t="shared" ca="1" si="23"/>
        <v>241.42352422615872</v>
      </c>
    </row>
    <row r="766" spans="5:6" x14ac:dyDescent="0.25">
      <c r="E766" s="55">
        <f t="shared" ca="1" si="22"/>
        <v>0.88062515930767971</v>
      </c>
      <c r="F766" s="55">
        <f t="shared" ca="1" si="23"/>
        <v>292.16952405821337</v>
      </c>
    </row>
    <row r="767" spans="5:6" x14ac:dyDescent="0.25">
      <c r="E767" s="55">
        <f t="shared" ca="1" si="22"/>
        <v>0.75614424482869291</v>
      </c>
      <c r="F767" s="55">
        <f t="shared" ca="1" si="23"/>
        <v>273.58346137888748</v>
      </c>
    </row>
    <row r="768" spans="5:6" x14ac:dyDescent="0.25">
      <c r="E768" s="55">
        <f t="shared" ca="1" si="22"/>
        <v>0.74653169564696842</v>
      </c>
      <c r="F768" s="55">
        <f t="shared" ca="1" si="23"/>
        <v>272.44560434356936</v>
      </c>
    </row>
    <row r="769" spans="5:6" x14ac:dyDescent="0.25">
      <c r="E769" s="55">
        <f t="shared" ca="1" si="22"/>
        <v>0.74742607000509997</v>
      </c>
      <c r="F769" s="55">
        <f t="shared" ca="1" si="23"/>
        <v>272.55036476775871</v>
      </c>
    </row>
    <row r="770" spans="5:6" x14ac:dyDescent="0.25">
      <c r="E770" s="55">
        <f t="shared" ca="1" si="22"/>
        <v>0.27633913664389653</v>
      </c>
      <c r="F770" s="55">
        <f t="shared" ca="1" si="23"/>
        <v>228.00784696277458</v>
      </c>
    </row>
    <row r="771" spans="5:6" x14ac:dyDescent="0.25">
      <c r="E771" s="55">
        <f t="shared" ca="1" si="22"/>
        <v>0.16432679208132106</v>
      </c>
      <c r="F771" s="55">
        <f t="shared" ca="1" si="23"/>
        <v>215.50440213053793</v>
      </c>
    </row>
    <row r="772" spans="5:6" x14ac:dyDescent="0.25">
      <c r="E772" s="55">
        <f t="shared" ref="E772:E835" ca="1" si="24">RAND()</f>
        <v>0.11741642455111467</v>
      </c>
      <c r="F772" s="55">
        <f t="shared" ref="F772:F835" ca="1" si="25">_xlfn.GAMMA.INV(E772,$C$3,$C$4)</f>
        <v>208.81383127593836</v>
      </c>
    </row>
    <row r="773" spans="5:6" x14ac:dyDescent="0.25">
      <c r="E773" s="55">
        <f t="shared" ca="1" si="24"/>
        <v>4.1149252411854076E-2</v>
      </c>
      <c r="F773" s="55">
        <f t="shared" ca="1" si="25"/>
        <v>192.06642172456637</v>
      </c>
    </row>
    <row r="774" spans="5:6" x14ac:dyDescent="0.25">
      <c r="E774" s="55">
        <f t="shared" ca="1" si="24"/>
        <v>0.63794343046515101</v>
      </c>
      <c r="F774" s="55">
        <f t="shared" ca="1" si="25"/>
        <v>260.97440331327698</v>
      </c>
    </row>
    <row r="775" spans="5:6" x14ac:dyDescent="0.25">
      <c r="E775" s="55">
        <f t="shared" ca="1" si="24"/>
        <v>0.82935952570202576</v>
      </c>
      <c r="F775" s="55">
        <f t="shared" ca="1" si="25"/>
        <v>283.37506074110797</v>
      </c>
    </row>
    <row r="776" spans="5:6" x14ac:dyDescent="0.25">
      <c r="E776" s="55">
        <f t="shared" ca="1" si="24"/>
        <v>0.57351731815108231</v>
      </c>
      <c r="F776" s="55">
        <f t="shared" ca="1" si="25"/>
        <v>254.91977935728153</v>
      </c>
    </row>
    <row r="777" spans="5:6" x14ac:dyDescent="0.25">
      <c r="E777" s="55">
        <f t="shared" ca="1" si="24"/>
        <v>0.11346450406709951</v>
      </c>
      <c r="F777" s="55">
        <f t="shared" ca="1" si="25"/>
        <v>208.17797665141913</v>
      </c>
    </row>
    <row r="778" spans="5:6" x14ac:dyDescent="0.25">
      <c r="E778" s="55">
        <f t="shared" ca="1" si="24"/>
        <v>0.16525596475660331</v>
      </c>
      <c r="F778" s="55">
        <f t="shared" ca="1" si="25"/>
        <v>215.6243831708739</v>
      </c>
    </row>
    <row r="779" spans="5:6" x14ac:dyDescent="0.25">
      <c r="E779" s="55">
        <f t="shared" ca="1" si="24"/>
        <v>0.52687738676140372</v>
      </c>
      <c r="F779" s="55">
        <f t="shared" ca="1" si="25"/>
        <v>250.71737196462121</v>
      </c>
    </row>
    <row r="780" spans="5:6" x14ac:dyDescent="0.25">
      <c r="E780" s="55">
        <f t="shared" ca="1" si="24"/>
        <v>0.81635707337223606</v>
      </c>
      <c r="F780" s="55">
        <f t="shared" ca="1" si="25"/>
        <v>281.45472025782385</v>
      </c>
    </row>
    <row r="781" spans="5:6" x14ac:dyDescent="0.25">
      <c r="E781" s="55">
        <f t="shared" ca="1" si="24"/>
        <v>4.2954911626300718E-2</v>
      </c>
      <c r="F781" s="55">
        <f t="shared" ca="1" si="25"/>
        <v>192.66300590497804</v>
      </c>
    </row>
    <row r="782" spans="5:6" x14ac:dyDescent="0.25">
      <c r="E782" s="55">
        <f t="shared" ca="1" si="24"/>
        <v>0.59328071445301367</v>
      </c>
      <c r="F782" s="55">
        <f t="shared" ca="1" si="25"/>
        <v>256.73946019049833</v>
      </c>
    </row>
    <row r="783" spans="5:6" x14ac:dyDescent="0.25">
      <c r="E783" s="55">
        <f t="shared" ca="1" si="24"/>
        <v>0.91894415527778173</v>
      </c>
      <c r="F783" s="55">
        <f t="shared" ca="1" si="25"/>
        <v>300.87798613418715</v>
      </c>
    </row>
    <row r="784" spans="5:6" x14ac:dyDescent="0.25">
      <c r="E784" s="55">
        <f t="shared" ca="1" si="24"/>
        <v>5.6233059354747872E-2</v>
      </c>
      <c r="F784" s="55">
        <f t="shared" ca="1" si="25"/>
        <v>196.55280708343955</v>
      </c>
    </row>
    <row r="785" spans="5:6" x14ac:dyDescent="0.25">
      <c r="E785" s="55">
        <f t="shared" ca="1" si="24"/>
        <v>0.25165763522310325</v>
      </c>
      <c r="F785" s="55">
        <f t="shared" ca="1" si="25"/>
        <v>225.50492117825601</v>
      </c>
    </row>
    <row r="786" spans="5:6" x14ac:dyDescent="0.25">
      <c r="E786" s="55">
        <f t="shared" ca="1" si="24"/>
        <v>0.51418191137674962</v>
      </c>
      <c r="F786" s="55">
        <f t="shared" ca="1" si="25"/>
        <v>249.58963963877096</v>
      </c>
    </row>
    <row r="787" spans="5:6" x14ac:dyDescent="0.25">
      <c r="E787" s="55">
        <f t="shared" ca="1" si="24"/>
        <v>0.44161822161576691</v>
      </c>
      <c r="F787" s="55">
        <f t="shared" ca="1" si="25"/>
        <v>243.19885058666128</v>
      </c>
    </row>
    <row r="788" spans="5:6" x14ac:dyDescent="0.25">
      <c r="E788" s="55">
        <f t="shared" ca="1" si="24"/>
        <v>0.35132049580748004</v>
      </c>
      <c r="F788" s="55">
        <f t="shared" ca="1" si="25"/>
        <v>235.13235924525083</v>
      </c>
    </row>
    <row r="789" spans="5:6" x14ac:dyDescent="0.25">
      <c r="E789" s="55">
        <f t="shared" ca="1" si="24"/>
        <v>0.73063261510916311</v>
      </c>
      <c r="F789" s="55">
        <f t="shared" ca="1" si="25"/>
        <v>270.61861899496614</v>
      </c>
    </row>
    <row r="790" spans="5:6" x14ac:dyDescent="0.25">
      <c r="E790" s="55">
        <f t="shared" ca="1" si="24"/>
        <v>0.90967617563672165</v>
      </c>
      <c r="F790" s="55">
        <f t="shared" ca="1" si="25"/>
        <v>298.51523591037738</v>
      </c>
    </row>
    <row r="791" spans="5:6" x14ac:dyDescent="0.25">
      <c r="E791" s="55">
        <f t="shared" ca="1" si="24"/>
        <v>0.99142872045818353</v>
      </c>
      <c r="F791" s="55">
        <f t="shared" ca="1" si="25"/>
        <v>342.00155604287488</v>
      </c>
    </row>
    <row r="792" spans="5:6" x14ac:dyDescent="0.25">
      <c r="E792" s="55">
        <f t="shared" ca="1" si="24"/>
        <v>0.54524911869654624</v>
      </c>
      <c r="F792" s="55">
        <f t="shared" ca="1" si="25"/>
        <v>252.35996391652515</v>
      </c>
    </row>
    <row r="793" spans="5:6" x14ac:dyDescent="0.25">
      <c r="E793" s="55">
        <f t="shared" ca="1" si="24"/>
        <v>5.5579838423629457E-2</v>
      </c>
      <c r="F793" s="55">
        <f t="shared" ca="1" si="25"/>
        <v>196.37846205890187</v>
      </c>
    </row>
    <row r="794" spans="5:6" x14ac:dyDescent="0.25">
      <c r="E794" s="55">
        <f t="shared" ca="1" si="24"/>
        <v>0.36139790255238535</v>
      </c>
      <c r="F794" s="55">
        <f t="shared" ca="1" si="25"/>
        <v>236.05145638865412</v>
      </c>
    </row>
    <row r="795" spans="5:6" x14ac:dyDescent="0.25">
      <c r="E795" s="55">
        <f t="shared" ca="1" si="24"/>
        <v>0.74428406185845775</v>
      </c>
      <c r="F795" s="55">
        <f t="shared" ca="1" si="25"/>
        <v>272.18330336257532</v>
      </c>
    </row>
    <row r="796" spans="5:6" x14ac:dyDescent="0.25">
      <c r="E796" s="55">
        <f t="shared" ca="1" si="24"/>
        <v>0.90037052967653519</v>
      </c>
      <c r="F796" s="55">
        <f t="shared" ca="1" si="25"/>
        <v>296.32869891842921</v>
      </c>
    </row>
    <row r="797" spans="5:6" x14ac:dyDescent="0.25">
      <c r="E797" s="55">
        <f t="shared" ca="1" si="24"/>
        <v>0.39006503930170422</v>
      </c>
      <c r="F797" s="55">
        <f t="shared" ca="1" si="25"/>
        <v>238.63369641275438</v>
      </c>
    </row>
    <row r="798" spans="5:6" x14ac:dyDescent="0.25">
      <c r="E798" s="55">
        <f t="shared" ca="1" si="24"/>
        <v>0.43400238449779671</v>
      </c>
      <c r="F798" s="55">
        <f t="shared" ca="1" si="25"/>
        <v>242.52829502997986</v>
      </c>
    </row>
    <row r="799" spans="5:6" x14ac:dyDescent="0.25">
      <c r="E799" s="55">
        <f t="shared" ca="1" si="24"/>
        <v>0.12328429626668014</v>
      </c>
      <c r="F799" s="55">
        <f t="shared" ca="1" si="25"/>
        <v>209.732913722067</v>
      </c>
    </row>
    <row r="800" spans="5:6" x14ac:dyDescent="0.25">
      <c r="E800" s="55">
        <f t="shared" ca="1" si="24"/>
        <v>0.57786702036743842</v>
      </c>
      <c r="F800" s="55">
        <f t="shared" ca="1" si="25"/>
        <v>255.31790801986534</v>
      </c>
    </row>
    <row r="801" spans="5:6" x14ac:dyDescent="0.25">
      <c r="E801" s="55">
        <f t="shared" ca="1" si="24"/>
        <v>0.92593072555979627</v>
      </c>
      <c r="F801" s="55">
        <f t="shared" ca="1" si="25"/>
        <v>302.80673147142284</v>
      </c>
    </row>
    <row r="802" spans="5:6" x14ac:dyDescent="0.25">
      <c r="E802" s="55">
        <f t="shared" ca="1" si="24"/>
        <v>0.1007439475700781</v>
      </c>
      <c r="F802" s="55">
        <f t="shared" ca="1" si="25"/>
        <v>206.02662847331368</v>
      </c>
    </row>
    <row r="803" spans="5:6" x14ac:dyDescent="0.25">
      <c r="E803" s="55">
        <f t="shared" ca="1" si="24"/>
        <v>0.23512847225478983</v>
      </c>
      <c r="F803" s="55">
        <f t="shared" ca="1" si="25"/>
        <v>223.76696816175976</v>
      </c>
    </row>
    <row r="804" spans="5:6" x14ac:dyDescent="0.25">
      <c r="E804" s="55">
        <f t="shared" ca="1" si="24"/>
        <v>0.68754517162090578</v>
      </c>
      <c r="F804" s="55">
        <f t="shared" ca="1" si="25"/>
        <v>265.95384744795916</v>
      </c>
    </row>
    <row r="805" spans="5:6" x14ac:dyDescent="0.25">
      <c r="E805" s="55">
        <f t="shared" ca="1" si="24"/>
        <v>0.29259646644652204</v>
      </c>
      <c r="F805" s="55">
        <f t="shared" ca="1" si="25"/>
        <v>229.6059922486653</v>
      </c>
    </row>
    <row r="806" spans="5:6" x14ac:dyDescent="0.25">
      <c r="E806" s="55">
        <f t="shared" ca="1" si="24"/>
        <v>0.88464806392618933</v>
      </c>
      <c r="F806" s="55">
        <f t="shared" ca="1" si="25"/>
        <v>292.97156097213281</v>
      </c>
    </row>
    <row r="807" spans="5:6" x14ac:dyDescent="0.25">
      <c r="E807" s="55">
        <f t="shared" ca="1" si="24"/>
        <v>2.3668436632162559E-2</v>
      </c>
      <c r="F807" s="55">
        <f t="shared" ca="1" si="25"/>
        <v>184.88138262338543</v>
      </c>
    </row>
    <row r="808" spans="5:6" x14ac:dyDescent="0.25">
      <c r="E808" s="55">
        <f t="shared" ca="1" si="24"/>
        <v>0.42404320086618852</v>
      </c>
      <c r="F808" s="55">
        <f t="shared" ca="1" si="25"/>
        <v>241.64998899897085</v>
      </c>
    </row>
    <row r="809" spans="5:6" x14ac:dyDescent="0.25">
      <c r="E809" s="55">
        <f t="shared" ca="1" si="24"/>
        <v>0.87407459150661426</v>
      </c>
      <c r="F809" s="55">
        <f t="shared" ca="1" si="25"/>
        <v>290.90631358018618</v>
      </c>
    </row>
    <row r="810" spans="5:6" x14ac:dyDescent="0.25">
      <c r="E810" s="55">
        <f t="shared" ca="1" si="24"/>
        <v>0.13617790764085191</v>
      </c>
      <c r="F810" s="55">
        <f t="shared" ca="1" si="25"/>
        <v>211.65887633057042</v>
      </c>
    </row>
    <row r="811" spans="5:6" x14ac:dyDescent="0.25">
      <c r="E811" s="55">
        <f t="shared" ca="1" si="24"/>
        <v>0.42650168237247876</v>
      </c>
      <c r="F811" s="55">
        <f t="shared" ca="1" si="25"/>
        <v>241.86698083230368</v>
      </c>
    </row>
    <row r="812" spans="5:6" x14ac:dyDescent="0.25">
      <c r="E812" s="55">
        <f t="shared" ca="1" si="24"/>
        <v>0.17996071704583971</v>
      </c>
      <c r="F812" s="55">
        <f t="shared" ca="1" si="25"/>
        <v>217.47381286206723</v>
      </c>
    </row>
    <row r="813" spans="5:6" x14ac:dyDescent="0.25">
      <c r="E813" s="55">
        <f t="shared" ca="1" si="24"/>
        <v>3.0100598673256984E-2</v>
      </c>
      <c r="F813" s="55">
        <f t="shared" ca="1" si="25"/>
        <v>187.89770531108468</v>
      </c>
    </row>
    <row r="814" spans="5:6" x14ac:dyDescent="0.25">
      <c r="E814" s="55">
        <f t="shared" ca="1" si="24"/>
        <v>0.25733092993789908</v>
      </c>
      <c r="F814" s="55">
        <f t="shared" ca="1" si="25"/>
        <v>226.08934996583798</v>
      </c>
    </row>
    <row r="815" spans="5:6" x14ac:dyDescent="0.25">
      <c r="E815" s="55">
        <f t="shared" ca="1" si="24"/>
        <v>0.65007665960647654</v>
      </c>
      <c r="F815" s="55">
        <f t="shared" ca="1" si="25"/>
        <v>262.16142049133435</v>
      </c>
    </row>
    <row r="816" spans="5:6" x14ac:dyDescent="0.25">
      <c r="E816" s="55">
        <f t="shared" ca="1" si="24"/>
        <v>0.72047667345776167</v>
      </c>
      <c r="F816" s="55">
        <f t="shared" ca="1" si="25"/>
        <v>269.48406855032272</v>
      </c>
    </row>
    <row r="817" spans="5:6" x14ac:dyDescent="0.25">
      <c r="E817" s="55">
        <f t="shared" ca="1" si="24"/>
        <v>0.7419297987093102</v>
      </c>
      <c r="F817" s="55">
        <f t="shared" ca="1" si="25"/>
        <v>271.9100241378024</v>
      </c>
    </row>
    <row r="818" spans="5:6" x14ac:dyDescent="0.25">
      <c r="E818" s="55">
        <f t="shared" ca="1" si="24"/>
        <v>0.50752905116136404</v>
      </c>
      <c r="F818" s="55">
        <f t="shared" ca="1" si="25"/>
        <v>249.00060304627118</v>
      </c>
    </row>
    <row r="819" spans="5:6" x14ac:dyDescent="0.25">
      <c r="E819" s="55">
        <f t="shared" ca="1" si="24"/>
        <v>9.0100893174608343E-2</v>
      </c>
      <c r="F819" s="55">
        <f t="shared" ca="1" si="25"/>
        <v>204.08188181178517</v>
      </c>
    </row>
    <row r="820" spans="5:6" x14ac:dyDescent="0.25">
      <c r="E820" s="55">
        <f t="shared" ca="1" si="24"/>
        <v>0.49433868116321256</v>
      </c>
      <c r="F820" s="55">
        <f t="shared" ca="1" si="25"/>
        <v>247.83587378433313</v>
      </c>
    </row>
    <row r="821" spans="5:6" x14ac:dyDescent="0.25">
      <c r="E821" s="55">
        <f t="shared" ca="1" si="24"/>
        <v>0.41742939917009081</v>
      </c>
      <c r="F821" s="55">
        <f t="shared" ca="1" si="25"/>
        <v>241.06556508472963</v>
      </c>
    </row>
    <row r="822" spans="5:6" x14ac:dyDescent="0.25">
      <c r="E822" s="55">
        <f t="shared" ca="1" si="24"/>
        <v>0.95602206082242791</v>
      </c>
      <c r="F822" s="55">
        <f t="shared" ca="1" si="25"/>
        <v>313.3712857485844</v>
      </c>
    </row>
    <row r="823" spans="5:6" x14ac:dyDescent="0.25">
      <c r="E823" s="55">
        <f t="shared" ca="1" si="24"/>
        <v>0.62538396500079285</v>
      </c>
      <c r="F823" s="55">
        <f t="shared" ca="1" si="25"/>
        <v>259.76357885322261</v>
      </c>
    </row>
    <row r="824" spans="5:6" x14ac:dyDescent="0.25">
      <c r="E824" s="55">
        <f t="shared" ca="1" si="24"/>
        <v>0.85367933351417336</v>
      </c>
      <c r="F824" s="55">
        <f t="shared" ca="1" si="25"/>
        <v>287.26377526892281</v>
      </c>
    </row>
    <row r="825" spans="5:6" x14ac:dyDescent="0.25">
      <c r="E825" s="55">
        <f t="shared" ca="1" si="24"/>
        <v>2.8737170335512929E-2</v>
      </c>
      <c r="F825" s="55">
        <f t="shared" ca="1" si="25"/>
        <v>187.3040711445687</v>
      </c>
    </row>
    <row r="826" spans="5:6" x14ac:dyDescent="0.25">
      <c r="E826" s="55">
        <f t="shared" ca="1" si="24"/>
        <v>0.57750083304554878</v>
      </c>
      <c r="F826" s="55">
        <f t="shared" ca="1" si="25"/>
        <v>255.2843420912707</v>
      </c>
    </row>
    <row r="827" spans="5:6" x14ac:dyDescent="0.25">
      <c r="E827" s="55">
        <f t="shared" ca="1" si="24"/>
        <v>0.5009406119454819</v>
      </c>
      <c r="F827" s="55">
        <f t="shared" ca="1" si="25"/>
        <v>248.41836744457734</v>
      </c>
    </row>
    <row r="828" spans="5:6" x14ac:dyDescent="0.25">
      <c r="E828" s="55">
        <f t="shared" ca="1" si="24"/>
        <v>0.69396514979151602</v>
      </c>
      <c r="F828" s="55">
        <f t="shared" ca="1" si="25"/>
        <v>266.62590867288014</v>
      </c>
    </row>
    <row r="829" spans="5:6" x14ac:dyDescent="0.25">
      <c r="E829" s="55">
        <f t="shared" ca="1" si="24"/>
        <v>0.46195150736732304</v>
      </c>
      <c r="F829" s="55">
        <f t="shared" ca="1" si="25"/>
        <v>244.98656415587195</v>
      </c>
    </row>
    <row r="830" spans="5:6" x14ac:dyDescent="0.25">
      <c r="E830" s="55">
        <f t="shared" ca="1" si="24"/>
        <v>0.54132793888180197</v>
      </c>
      <c r="F830" s="55">
        <f t="shared" ca="1" si="25"/>
        <v>252.0081697235216</v>
      </c>
    </row>
    <row r="831" spans="5:6" x14ac:dyDescent="0.25">
      <c r="E831" s="55">
        <f t="shared" ca="1" si="24"/>
        <v>2.0263246864419049E-2</v>
      </c>
      <c r="F831" s="55">
        <f t="shared" ca="1" si="25"/>
        <v>183.01034526032723</v>
      </c>
    </row>
    <row r="832" spans="5:6" x14ac:dyDescent="0.25">
      <c r="E832" s="55">
        <f t="shared" ca="1" si="24"/>
        <v>0.24930036507800968</v>
      </c>
      <c r="F832" s="55">
        <f t="shared" ca="1" si="25"/>
        <v>225.26035300959421</v>
      </c>
    </row>
    <row r="833" spans="5:6" x14ac:dyDescent="0.25">
      <c r="E833" s="55">
        <f t="shared" ca="1" si="24"/>
        <v>0.93121349828774402</v>
      </c>
      <c r="F833" s="55">
        <f t="shared" ca="1" si="25"/>
        <v>304.3654439992294</v>
      </c>
    </row>
    <row r="834" spans="5:6" x14ac:dyDescent="0.25">
      <c r="E834" s="55">
        <f t="shared" ca="1" si="24"/>
        <v>7.9547086622725138E-2</v>
      </c>
      <c r="F834" s="55">
        <f t="shared" ca="1" si="25"/>
        <v>201.99080286385791</v>
      </c>
    </row>
    <row r="835" spans="5:6" x14ac:dyDescent="0.25">
      <c r="E835" s="55">
        <f t="shared" ca="1" si="24"/>
        <v>0.67481224436697773</v>
      </c>
      <c r="F835" s="55">
        <f t="shared" ca="1" si="25"/>
        <v>264.64142994967881</v>
      </c>
    </row>
    <row r="836" spans="5:6" x14ac:dyDescent="0.25">
      <c r="E836" s="55">
        <f t="shared" ref="E836:E899" ca="1" si="26">RAND()</f>
        <v>0.50055999998812251</v>
      </c>
      <c r="F836" s="55">
        <f t="shared" ref="F836:F899" ca="1" si="27">_xlfn.GAMMA.INV(E836,$C$3,$C$4)</f>
        <v>248.38476187451369</v>
      </c>
    </row>
    <row r="837" spans="5:6" x14ac:dyDescent="0.25">
      <c r="E837" s="55">
        <f t="shared" ca="1" si="26"/>
        <v>6.6604524612566829E-2</v>
      </c>
      <c r="F837" s="55">
        <f t="shared" ca="1" si="27"/>
        <v>199.14074766783304</v>
      </c>
    </row>
    <row r="838" spans="5:6" x14ac:dyDescent="0.25">
      <c r="E838" s="55">
        <f t="shared" ca="1" si="26"/>
        <v>0.50492083474874294</v>
      </c>
      <c r="F838" s="55">
        <f t="shared" ca="1" si="27"/>
        <v>248.76998735180757</v>
      </c>
    </row>
    <row r="839" spans="5:6" x14ac:dyDescent="0.25">
      <c r="E839" s="55">
        <f t="shared" ca="1" si="26"/>
        <v>0.41254847852514154</v>
      </c>
      <c r="F839" s="55">
        <f t="shared" ca="1" si="27"/>
        <v>240.63355925139106</v>
      </c>
    </row>
    <row r="840" spans="5:6" x14ac:dyDescent="0.25">
      <c r="E840" s="55">
        <f t="shared" ca="1" si="26"/>
        <v>0.30194179619170458</v>
      </c>
      <c r="F840" s="55">
        <f t="shared" ca="1" si="27"/>
        <v>230.50915831413977</v>
      </c>
    </row>
    <row r="841" spans="5:6" x14ac:dyDescent="0.25">
      <c r="E841" s="55">
        <f t="shared" ca="1" si="26"/>
        <v>0.50026597540530227</v>
      </c>
      <c r="F841" s="55">
        <f t="shared" ca="1" si="27"/>
        <v>248.35880351731348</v>
      </c>
    </row>
    <row r="842" spans="5:6" x14ac:dyDescent="0.25">
      <c r="E842" s="55">
        <f t="shared" ca="1" si="26"/>
        <v>4.1327397000355592E-2</v>
      </c>
      <c r="F842" s="55">
        <f t="shared" ca="1" si="27"/>
        <v>192.12615543646007</v>
      </c>
    </row>
    <row r="843" spans="5:6" x14ac:dyDescent="0.25">
      <c r="E843" s="55">
        <f t="shared" ca="1" si="26"/>
        <v>0.26970594849688478</v>
      </c>
      <c r="F843" s="55">
        <f t="shared" ca="1" si="27"/>
        <v>227.3449114604681</v>
      </c>
    </row>
    <row r="844" spans="5:6" x14ac:dyDescent="0.25">
      <c r="E844" s="55">
        <f t="shared" ca="1" si="26"/>
        <v>0.15575536577464211</v>
      </c>
      <c r="F844" s="55">
        <f t="shared" ca="1" si="27"/>
        <v>214.3783616946493</v>
      </c>
    </row>
    <row r="845" spans="5:6" x14ac:dyDescent="0.25">
      <c r="E845" s="55">
        <f t="shared" ca="1" si="26"/>
        <v>0.26578970513552835</v>
      </c>
      <c r="F845" s="55">
        <f t="shared" ca="1" si="27"/>
        <v>226.95030238589447</v>
      </c>
    </row>
    <row r="846" spans="5:6" x14ac:dyDescent="0.25">
      <c r="E846" s="55">
        <f t="shared" ca="1" si="26"/>
        <v>0.16473392816335253</v>
      </c>
      <c r="F846" s="55">
        <f t="shared" ca="1" si="27"/>
        <v>215.55702268894714</v>
      </c>
    </row>
    <row r="847" spans="5:6" x14ac:dyDescent="0.25">
      <c r="E847" s="55">
        <f t="shared" ca="1" si="26"/>
        <v>0.55276821164488643</v>
      </c>
      <c r="F847" s="55">
        <f t="shared" ca="1" si="27"/>
        <v>253.03660491622409</v>
      </c>
    </row>
    <row r="848" spans="5:6" x14ac:dyDescent="0.25">
      <c r="E848" s="55">
        <f t="shared" ca="1" si="26"/>
        <v>0.8691992885986356</v>
      </c>
      <c r="F848" s="55">
        <f t="shared" ca="1" si="27"/>
        <v>289.99786999854143</v>
      </c>
    </row>
    <row r="849" spans="5:6" x14ac:dyDescent="0.25">
      <c r="E849" s="55">
        <f t="shared" ca="1" si="26"/>
        <v>0.24912962139079742</v>
      </c>
      <c r="F849" s="55">
        <f t="shared" ca="1" si="27"/>
        <v>225.24259763922333</v>
      </c>
    </row>
    <row r="850" spans="5:6" x14ac:dyDescent="0.25">
      <c r="E850" s="55">
        <f t="shared" ca="1" si="26"/>
        <v>6.5031421982957749E-2</v>
      </c>
      <c r="F850" s="55">
        <f t="shared" ca="1" si="27"/>
        <v>198.76801626955478</v>
      </c>
    </row>
    <row r="851" spans="5:6" x14ac:dyDescent="0.25">
      <c r="E851" s="55">
        <f t="shared" ca="1" si="26"/>
        <v>0.93912414540533307</v>
      </c>
      <c r="F851" s="55">
        <f t="shared" ca="1" si="27"/>
        <v>306.89338594136649</v>
      </c>
    </row>
    <row r="852" spans="5:6" x14ac:dyDescent="0.25">
      <c r="E852" s="55">
        <f t="shared" ca="1" si="26"/>
        <v>0.31166974900049227</v>
      </c>
      <c r="F852" s="55">
        <f t="shared" ca="1" si="27"/>
        <v>231.43854069880882</v>
      </c>
    </row>
    <row r="853" spans="5:6" x14ac:dyDescent="0.25">
      <c r="E853" s="55">
        <f t="shared" ca="1" si="26"/>
        <v>0.79013456663896231</v>
      </c>
      <c r="F853" s="55">
        <f t="shared" ca="1" si="27"/>
        <v>277.8468196201552</v>
      </c>
    </row>
    <row r="854" spans="5:6" x14ac:dyDescent="0.25">
      <c r="E854" s="55">
        <f t="shared" ca="1" si="26"/>
        <v>0.35543738447770556</v>
      </c>
      <c r="F854" s="55">
        <f t="shared" ca="1" si="27"/>
        <v>235.50865285559797</v>
      </c>
    </row>
    <row r="855" spans="5:6" x14ac:dyDescent="0.25">
      <c r="E855" s="55">
        <f t="shared" ca="1" si="26"/>
        <v>0.34620728501544085</v>
      </c>
      <c r="F855" s="55">
        <f t="shared" ca="1" si="27"/>
        <v>234.66333315161432</v>
      </c>
    </row>
    <row r="856" spans="5:6" x14ac:dyDescent="0.25">
      <c r="E856" s="55">
        <f t="shared" ca="1" si="26"/>
        <v>0.58176920139286059</v>
      </c>
      <c r="F856" s="55">
        <f t="shared" ca="1" si="27"/>
        <v>255.6761671090012</v>
      </c>
    </row>
    <row r="857" spans="5:6" x14ac:dyDescent="0.25">
      <c r="E857" s="55">
        <f t="shared" ca="1" si="26"/>
        <v>0.7473349110208044</v>
      </c>
      <c r="F857" s="55">
        <f t="shared" ca="1" si="27"/>
        <v>272.53967692817304</v>
      </c>
    </row>
    <row r="858" spans="5:6" x14ac:dyDescent="0.25">
      <c r="E858" s="55">
        <f t="shared" ca="1" si="26"/>
        <v>0.28748392317407978</v>
      </c>
      <c r="F858" s="55">
        <f t="shared" ca="1" si="27"/>
        <v>229.10727368009913</v>
      </c>
    </row>
    <row r="859" spans="5:6" x14ac:dyDescent="0.25">
      <c r="E859" s="55">
        <f t="shared" ca="1" si="26"/>
        <v>0.12331633752740701</v>
      </c>
      <c r="F859" s="55">
        <f t="shared" ca="1" si="27"/>
        <v>209.73785438351712</v>
      </c>
    </row>
    <row r="860" spans="5:6" x14ac:dyDescent="0.25">
      <c r="E860" s="55">
        <f t="shared" ca="1" si="26"/>
        <v>0.89420986417659942</v>
      </c>
      <c r="F860" s="55">
        <f t="shared" ca="1" si="27"/>
        <v>294.96756520720561</v>
      </c>
    </row>
    <row r="861" spans="5:6" x14ac:dyDescent="0.25">
      <c r="E861" s="55">
        <f t="shared" ca="1" si="26"/>
        <v>0.13029592456114292</v>
      </c>
      <c r="F861" s="55">
        <f t="shared" ca="1" si="27"/>
        <v>210.79519935401808</v>
      </c>
    </row>
    <row r="862" spans="5:6" x14ac:dyDescent="0.25">
      <c r="E862" s="55">
        <f t="shared" ca="1" si="26"/>
        <v>0.19117658443252494</v>
      </c>
      <c r="F862" s="55">
        <f t="shared" ca="1" si="27"/>
        <v>218.82808046551727</v>
      </c>
    </row>
    <row r="863" spans="5:6" x14ac:dyDescent="0.25">
      <c r="E863" s="55">
        <f t="shared" ca="1" si="26"/>
        <v>0.26260543510621737</v>
      </c>
      <c r="F863" s="55">
        <f t="shared" ca="1" si="27"/>
        <v>226.62761535932222</v>
      </c>
    </row>
    <row r="864" spans="5:6" x14ac:dyDescent="0.25">
      <c r="E864" s="55">
        <f t="shared" ca="1" si="26"/>
        <v>2.1777314664517156E-2</v>
      </c>
      <c r="F864" s="55">
        <f t="shared" ca="1" si="27"/>
        <v>183.87109414906649</v>
      </c>
    </row>
    <row r="865" spans="5:6" x14ac:dyDescent="0.25">
      <c r="E865" s="55">
        <f t="shared" ca="1" si="26"/>
        <v>0.29201428173677568</v>
      </c>
      <c r="F865" s="55">
        <f t="shared" ca="1" si="27"/>
        <v>229.5493714026789</v>
      </c>
    </row>
    <row r="866" spans="5:6" x14ac:dyDescent="0.25">
      <c r="E866" s="55">
        <f t="shared" ca="1" si="26"/>
        <v>0.46915370344879992</v>
      </c>
      <c r="F866" s="55">
        <f t="shared" ca="1" si="27"/>
        <v>245.61953495458857</v>
      </c>
    </row>
    <row r="867" spans="5:6" x14ac:dyDescent="0.25">
      <c r="E867" s="55">
        <f t="shared" ca="1" si="26"/>
        <v>0.95006914909430129</v>
      </c>
      <c r="F867" s="55">
        <f t="shared" ca="1" si="27"/>
        <v>310.88268891202068</v>
      </c>
    </row>
    <row r="868" spans="5:6" x14ac:dyDescent="0.25">
      <c r="E868" s="55">
        <f t="shared" ca="1" si="26"/>
        <v>0.7274836904973051</v>
      </c>
      <c r="F868" s="55">
        <f t="shared" ca="1" si="27"/>
        <v>270.26427555822659</v>
      </c>
    </row>
    <row r="869" spans="5:6" x14ac:dyDescent="0.25">
      <c r="E869" s="55">
        <f t="shared" ca="1" si="26"/>
        <v>0.8758385555103767</v>
      </c>
      <c r="F869" s="55">
        <f t="shared" ca="1" si="27"/>
        <v>291.24150415886965</v>
      </c>
    </row>
    <row r="870" spans="5:6" x14ac:dyDescent="0.25">
      <c r="E870" s="55">
        <f t="shared" ca="1" si="26"/>
        <v>0.45533962734367317</v>
      </c>
      <c r="F870" s="55">
        <f t="shared" ca="1" si="27"/>
        <v>244.40547479753315</v>
      </c>
    </row>
    <row r="871" spans="5:6" x14ac:dyDescent="0.25">
      <c r="E871" s="55">
        <f t="shared" ca="1" si="26"/>
        <v>0.32494287817636047</v>
      </c>
      <c r="F871" s="55">
        <f t="shared" ca="1" si="27"/>
        <v>232.69064308346435</v>
      </c>
    </row>
    <row r="872" spans="5:6" x14ac:dyDescent="0.25">
      <c r="E872" s="55">
        <f t="shared" ca="1" si="26"/>
        <v>0.68737054524921815</v>
      </c>
      <c r="F872" s="55">
        <f t="shared" ca="1" si="27"/>
        <v>265.93566707432336</v>
      </c>
    </row>
    <row r="873" spans="5:6" x14ac:dyDescent="0.25">
      <c r="E873" s="55">
        <f t="shared" ca="1" si="26"/>
        <v>0.56131554746360468</v>
      </c>
      <c r="F873" s="55">
        <f t="shared" ca="1" si="27"/>
        <v>253.80933936918262</v>
      </c>
    </row>
    <row r="874" spans="5:6" x14ac:dyDescent="0.25">
      <c r="E874" s="55">
        <f t="shared" ca="1" si="26"/>
        <v>0.94316130127783115</v>
      </c>
      <c r="F874" s="55">
        <f t="shared" ca="1" si="27"/>
        <v>308.28961447114096</v>
      </c>
    </row>
    <row r="875" spans="5:6" x14ac:dyDescent="0.25">
      <c r="E875" s="55">
        <f t="shared" ca="1" si="26"/>
        <v>0.21884207716205162</v>
      </c>
      <c r="F875" s="55">
        <f t="shared" ca="1" si="27"/>
        <v>221.99655164356568</v>
      </c>
    </row>
    <row r="876" spans="5:6" x14ac:dyDescent="0.25">
      <c r="E876" s="55">
        <f t="shared" ca="1" si="26"/>
        <v>0.901549134030591</v>
      </c>
      <c r="F876" s="55">
        <f t="shared" ca="1" si="27"/>
        <v>296.59653002541694</v>
      </c>
    </row>
    <row r="877" spans="5:6" x14ac:dyDescent="0.25">
      <c r="E877" s="55">
        <f t="shared" ca="1" si="26"/>
        <v>0.39490348740537573</v>
      </c>
      <c r="F877" s="55">
        <f t="shared" ca="1" si="27"/>
        <v>239.06563807160796</v>
      </c>
    </row>
    <row r="878" spans="5:6" x14ac:dyDescent="0.25">
      <c r="E878" s="55">
        <f t="shared" ca="1" si="26"/>
        <v>0.52068020054625697</v>
      </c>
      <c r="F878" s="55">
        <f t="shared" ca="1" si="27"/>
        <v>250.16622405633785</v>
      </c>
    </row>
    <row r="879" spans="5:6" x14ac:dyDescent="0.25">
      <c r="E879" s="55">
        <f t="shared" ca="1" si="26"/>
        <v>0.34782277449703491</v>
      </c>
      <c r="F879" s="55">
        <f t="shared" ca="1" si="27"/>
        <v>234.811724421279</v>
      </c>
    </row>
    <row r="880" spans="5:6" x14ac:dyDescent="0.25">
      <c r="E880" s="55">
        <f t="shared" ca="1" si="26"/>
        <v>0.89248505044362392</v>
      </c>
      <c r="F880" s="55">
        <f t="shared" ca="1" si="27"/>
        <v>294.59752750854625</v>
      </c>
    </row>
    <row r="881" spans="5:6" x14ac:dyDescent="0.25">
      <c r="E881" s="55">
        <f t="shared" ca="1" si="26"/>
        <v>0.46966473687492716</v>
      </c>
      <c r="F881" s="55">
        <f t="shared" ca="1" si="27"/>
        <v>245.66445279154817</v>
      </c>
    </row>
    <row r="882" spans="5:6" x14ac:dyDescent="0.25">
      <c r="E882" s="55">
        <f t="shared" ca="1" si="26"/>
        <v>8.3533535086288691E-3</v>
      </c>
      <c r="F882" s="55">
        <f t="shared" ca="1" si="27"/>
        <v>173.31282807047739</v>
      </c>
    </row>
    <row r="883" spans="5:6" x14ac:dyDescent="0.25">
      <c r="E883" s="55">
        <f t="shared" ca="1" si="26"/>
        <v>0.34295195211618068</v>
      </c>
      <c r="F883" s="55">
        <f t="shared" ca="1" si="27"/>
        <v>234.36371995839576</v>
      </c>
    </row>
    <row r="884" spans="5:6" x14ac:dyDescent="0.25">
      <c r="E884" s="55">
        <f t="shared" ca="1" si="26"/>
        <v>0.13210847120458713</v>
      </c>
      <c r="F884" s="55">
        <f t="shared" ca="1" si="27"/>
        <v>211.06389981064342</v>
      </c>
    </row>
    <row r="885" spans="5:6" x14ac:dyDescent="0.25">
      <c r="E885" s="55">
        <f t="shared" ca="1" si="26"/>
        <v>0.75459206525592737</v>
      </c>
      <c r="F885" s="55">
        <f t="shared" ca="1" si="27"/>
        <v>273.3979109956839</v>
      </c>
    </row>
    <row r="886" spans="5:6" x14ac:dyDescent="0.25">
      <c r="E886" s="55">
        <f t="shared" ca="1" si="26"/>
        <v>0.59809007446777895</v>
      </c>
      <c r="F886" s="55">
        <f t="shared" ca="1" si="27"/>
        <v>257.18671868206116</v>
      </c>
    </row>
    <row r="887" spans="5:6" x14ac:dyDescent="0.25">
      <c r="E887" s="55">
        <f t="shared" ca="1" si="26"/>
        <v>2.2658112626172455E-2</v>
      </c>
      <c r="F887" s="55">
        <f t="shared" ca="1" si="27"/>
        <v>184.3500035385926</v>
      </c>
    </row>
    <row r="888" spans="5:6" x14ac:dyDescent="0.25">
      <c r="E888" s="55">
        <f t="shared" ca="1" si="26"/>
        <v>0.74537379530166126</v>
      </c>
      <c r="F888" s="55">
        <f t="shared" ca="1" si="27"/>
        <v>272.31030392952994</v>
      </c>
    </row>
    <row r="889" spans="5:6" x14ac:dyDescent="0.25">
      <c r="E889" s="55">
        <f t="shared" ca="1" si="26"/>
        <v>0.35627526190332548</v>
      </c>
      <c r="F889" s="55">
        <f t="shared" ca="1" si="27"/>
        <v>235.58509577723797</v>
      </c>
    </row>
    <row r="890" spans="5:6" x14ac:dyDescent="0.25">
      <c r="E890" s="55">
        <f t="shared" ca="1" si="26"/>
        <v>0.63229879662523547</v>
      </c>
      <c r="F890" s="55">
        <f t="shared" ca="1" si="27"/>
        <v>260.4280743689194</v>
      </c>
    </row>
    <row r="891" spans="5:6" x14ac:dyDescent="0.25">
      <c r="E891" s="55">
        <f t="shared" ca="1" si="26"/>
        <v>0.28803294357273823</v>
      </c>
      <c r="F891" s="55">
        <f t="shared" ca="1" si="27"/>
        <v>229.16099316858291</v>
      </c>
    </row>
    <row r="892" spans="5:6" x14ac:dyDescent="0.25">
      <c r="E892" s="55">
        <f t="shared" ca="1" si="26"/>
        <v>0.96728857852592842</v>
      </c>
      <c r="F892" s="55">
        <f t="shared" ca="1" si="27"/>
        <v>318.99227130617612</v>
      </c>
    </row>
    <row r="893" spans="5:6" x14ac:dyDescent="0.25">
      <c r="E893" s="55">
        <f t="shared" ca="1" si="26"/>
        <v>0.64063008324857451</v>
      </c>
      <c r="F893" s="55">
        <f t="shared" ca="1" si="27"/>
        <v>261.235719050348</v>
      </c>
    </row>
    <row r="894" spans="5:6" x14ac:dyDescent="0.25">
      <c r="E894" s="55">
        <f t="shared" ca="1" si="26"/>
        <v>0.28437182649429993</v>
      </c>
      <c r="F894" s="55">
        <f t="shared" ca="1" si="27"/>
        <v>228.80200394510908</v>
      </c>
    </row>
    <row r="895" spans="5:6" x14ac:dyDescent="0.25">
      <c r="E895" s="55">
        <f t="shared" ca="1" si="26"/>
        <v>0.40741282007602353</v>
      </c>
      <c r="F895" s="55">
        <f t="shared" ca="1" si="27"/>
        <v>240.17827303376552</v>
      </c>
    </row>
    <row r="896" spans="5:6" x14ac:dyDescent="0.25">
      <c r="E896" s="55">
        <f t="shared" ca="1" si="26"/>
        <v>0.42968325821445241</v>
      </c>
      <c r="F896" s="55">
        <f t="shared" ca="1" si="27"/>
        <v>242.14761509398517</v>
      </c>
    </row>
    <row r="897" spans="5:6" x14ac:dyDescent="0.25">
      <c r="E897" s="55">
        <f t="shared" ca="1" si="26"/>
        <v>0.52365914116633061</v>
      </c>
      <c r="F897" s="55">
        <f t="shared" ca="1" si="27"/>
        <v>250.43099204378802</v>
      </c>
    </row>
    <row r="898" spans="5:6" x14ac:dyDescent="0.25">
      <c r="E898" s="55">
        <f t="shared" ca="1" si="26"/>
        <v>0.96727142342821359</v>
      </c>
      <c r="F898" s="55">
        <f t="shared" ca="1" si="27"/>
        <v>318.98252166076185</v>
      </c>
    </row>
    <row r="899" spans="5:6" x14ac:dyDescent="0.25">
      <c r="E899" s="55">
        <f t="shared" ca="1" si="26"/>
        <v>0.50338215986680446</v>
      </c>
      <c r="F899" s="55">
        <f t="shared" ca="1" si="27"/>
        <v>248.63401555083806</v>
      </c>
    </row>
    <row r="900" spans="5:6" x14ac:dyDescent="0.25">
      <c r="E900" s="55">
        <f t="shared" ref="E900:E963" ca="1" si="28">RAND()</f>
        <v>0.19331877944764375</v>
      </c>
      <c r="F900" s="55">
        <f t="shared" ref="F900:F963" ca="1" si="29">_xlfn.GAMMA.INV(E900,$C$3,$C$4)</f>
        <v>219.08174904175547</v>
      </c>
    </row>
    <row r="901" spans="5:6" x14ac:dyDescent="0.25">
      <c r="E901" s="55">
        <f t="shared" ca="1" si="28"/>
        <v>0.30263194692273354</v>
      </c>
      <c r="F901" s="55">
        <f t="shared" ca="1" si="29"/>
        <v>230.5754437905853</v>
      </c>
    </row>
    <row r="902" spans="5:6" x14ac:dyDescent="0.25">
      <c r="E902" s="55">
        <f t="shared" ca="1" si="28"/>
        <v>0.47627836513460031</v>
      </c>
      <c r="F902" s="55">
        <f t="shared" ca="1" si="29"/>
        <v>246.24588970927522</v>
      </c>
    </row>
    <row r="903" spans="5:6" x14ac:dyDescent="0.25">
      <c r="E903" s="55">
        <f t="shared" ca="1" si="28"/>
        <v>0.80479712523054869</v>
      </c>
      <c r="F903" s="55">
        <f t="shared" ca="1" si="29"/>
        <v>279.82427583319594</v>
      </c>
    </row>
    <row r="904" spans="5:6" x14ac:dyDescent="0.25">
      <c r="E904" s="55">
        <f t="shared" ca="1" si="28"/>
        <v>0.55233402019751321</v>
      </c>
      <c r="F904" s="55">
        <f t="shared" ca="1" si="29"/>
        <v>252.99745521626303</v>
      </c>
    </row>
    <row r="905" spans="5:6" x14ac:dyDescent="0.25">
      <c r="E905" s="55">
        <f t="shared" ca="1" si="28"/>
        <v>0.42247907840924626</v>
      </c>
      <c r="F905" s="55">
        <f t="shared" ca="1" si="29"/>
        <v>241.51186813068179</v>
      </c>
    </row>
    <row r="906" spans="5:6" x14ac:dyDescent="0.25">
      <c r="E906" s="55">
        <f t="shared" ca="1" si="28"/>
        <v>4.4358575514182874E-3</v>
      </c>
      <c r="F906" s="55">
        <f t="shared" ca="1" si="29"/>
        <v>167.20869181194166</v>
      </c>
    </row>
    <row r="907" spans="5:6" x14ac:dyDescent="0.25">
      <c r="E907" s="55">
        <f t="shared" ca="1" si="28"/>
        <v>0.49981392404253244</v>
      </c>
      <c r="F907" s="55">
        <f t="shared" ca="1" si="29"/>
        <v>248.31889710252142</v>
      </c>
    </row>
    <row r="908" spans="5:6" x14ac:dyDescent="0.25">
      <c r="E908" s="55">
        <f t="shared" ca="1" si="28"/>
        <v>5.8601794393193685E-2</v>
      </c>
      <c r="F908" s="55">
        <f t="shared" ca="1" si="29"/>
        <v>197.17279049143033</v>
      </c>
    </row>
    <row r="909" spans="5:6" x14ac:dyDescent="0.25">
      <c r="E909" s="55">
        <f t="shared" ca="1" si="28"/>
        <v>0.17112099202832232</v>
      </c>
      <c r="F909" s="55">
        <f t="shared" ca="1" si="29"/>
        <v>216.37286679817998</v>
      </c>
    </row>
    <row r="910" spans="5:6" x14ac:dyDescent="0.25">
      <c r="E910" s="55">
        <f t="shared" ca="1" si="28"/>
        <v>0.6374897233743686</v>
      </c>
      <c r="F910" s="55">
        <f t="shared" ca="1" si="29"/>
        <v>260.9303564932618</v>
      </c>
    </row>
    <row r="911" spans="5:6" x14ac:dyDescent="0.25">
      <c r="E911" s="55">
        <f t="shared" ca="1" si="28"/>
        <v>0.93143282035150909</v>
      </c>
      <c r="F911" s="55">
        <f t="shared" ca="1" si="29"/>
        <v>304.43223654139467</v>
      </c>
    </row>
    <row r="912" spans="5:6" x14ac:dyDescent="0.25">
      <c r="E912" s="55">
        <f t="shared" ca="1" si="28"/>
        <v>0.94582344760607862</v>
      </c>
      <c r="F912" s="55">
        <f t="shared" ca="1" si="29"/>
        <v>309.25604187488676</v>
      </c>
    </row>
    <row r="913" spans="5:6" x14ac:dyDescent="0.25">
      <c r="E913" s="55">
        <f t="shared" ca="1" si="28"/>
        <v>8.9192942549462861E-2</v>
      </c>
      <c r="F913" s="55">
        <f t="shared" ca="1" si="29"/>
        <v>203.90886651762804</v>
      </c>
    </row>
    <row r="914" spans="5:6" x14ac:dyDescent="0.25">
      <c r="E914" s="55">
        <f t="shared" ca="1" si="28"/>
        <v>0.28792922071595839</v>
      </c>
      <c r="F914" s="55">
        <f t="shared" ca="1" si="29"/>
        <v>229.15084735489404</v>
      </c>
    </row>
    <row r="915" spans="5:6" x14ac:dyDescent="0.25">
      <c r="E915" s="55">
        <f t="shared" ca="1" si="28"/>
        <v>7.1135738351965627E-2</v>
      </c>
      <c r="F915" s="55">
        <f t="shared" ca="1" si="29"/>
        <v>200.18014013288752</v>
      </c>
    </row>
    <row r="916" spans="5:6" x14ac:dyDescent="0.25">
      <c r="E916" s="55">
        <f t="shared" ca="1" si="28"/>
        <v>0.72786230621827475</v>
      </c>
      <c r="F916" s="55">
        <f t="shared" ca="1" si="29"/>
        <v>270.30675604310773</v>
      </c>
    </row>
    <row r="917" spans="5:6" x14ac:dyDescent="0.25">
      <c r="E917" s="55">
        <f t="shared" ca="1" si="28"/>
        <v>0.19301127213713309</v>
      </c>
      <c r="F917" s="55">
        <f t="shared" ca="1" si="29"/>
        <v>219.04542933065875</v>
      </c>
    </row>
    <row r="918" spans="5:6" x14ac:dyDescent="0.25">
      <c r="E918" s="55">
        <f t="shared" ca="1" si="28"/>
        <v>0.72891511574518164</v>
      </c>
      <c r="F918" s="55">
        <f t="shared" ca="1" si="29"/>
        <v>270.42505880448851</v>
      </c>
    </row>
    <row r="919" spans="5:6" x14ac:dyDescent="0.25">
      <c r="E919" s="55">
        <f t="shared" ca="1" si="28"/>
        <v>0.11097669887714801</v>
      </c>
      <c r="F919" s="55">
        <f t="shared" ca="1" si="29"/>
        <v>207.7702508338013</v>
      </c>
    </row>
    <row r="920" spans="5:6" x14ac:dyDescent="0.25">
      <c r="E920" s="55">
        <f t="shared" ca="1" si="28"/>
        <v>0.59958460785118251</v>
      </c>
      <c r="F920" s="55">
        <f t="shared" ca="1" si="29"/>
        <v>257.32609042651364</v>
      </c>
    </row>
    <row r="921" spans="5:6" x14ac:dyDescent="0.25">
      <c r="E921" s="55">
        <f t="shared" ca="1" si="28"/>
        <v>0.57322568653656869</v>
      </c>
      <c r="F921" s="55">
        <f t="shared" ca="1" si="29"/>
        <v>254.89313089040047</v>
      </c>
    </row>
    <row r="922" spans="5:6" x14ac:dyDescent="0.25">
      <c r="E922" s="55">
        <f t="shared" ca="1" si="28"/>
        <v>0.29434960804311383</v>
      </c>
      <c r="F922" s="55">
        <f t="shared" ca="1" si="29"/>
        <v>229.77623696026967</v>
      </c>
    </row>
    <row r="923" spans="5:6" x14ac:dyDescent="0.25">
      <c r="E923" s="55">
        <f t="shared" ca="1" si="28"/>
        <v>0.666255508987739</v>
      </c>
      <c r="F923" s="55">
        <f t="shared" ca="1" si="29"/>
        <v>263.77370870368094</v>
      </c>
    </row>
    <row r="924" spans="5:6" x14ac:dyDescent="0.25">
      <c r="E924" s="55">
        <f t="shared" ca="1" si="28"/>
        <v>0.98546825330890508</v>
      </c>
      <c r="F924" s="55">
        <f t="shared" ca="1" si="29"/>
        <v>333.33480988445041</v>
      </c>
    </row>
    <row r="925" spans="5:6" x14ac:dyDescent="0.25">
      <c r="E925" s="55">
        <f t="shared" ca="1" si="28"/>
        <v>0.72199790914860118</v>
      </c>
      <c r="F925" s="55">
        <f t="shared" ca="1" si="29"/>
        <v>269.65250439766015</v>
      </c>
    </row>
    <row r="926" spans="5:6" x14ac:dyDescent="0.25">
      <c r="E926" s="55">
        <f t="shared" ca="1" si="28"/>
        <v>0.80116997450756533</v>
      </c>
      <c r="F926" s="55">
        <f t="shared" ca="1" si="29"/>
        <v>279.32615958903614</v>
      </c>
    </row>
    <row r="927" spans="5:6" x14ac:dyDescent="0.25">
      <c r="E927" s="55">
        <f t="shared" ca="1" si="28"/>
        <v>0.26636922961135623</v>
      </c>
      <c r="F927" s="55">
        <f t="shared" ca="1" si="29"/>
        <v>227.00885147420169</v>
      </c>
    </row>
    <row r="928" spans="5:6" x14ac:dyDescent="0.25">
      <c r="E928" s="55">
        <f t="shared" ca="1" si="28"/>
        <v>0.74800694590247996</v>
      </c>
      <c r="F928" s="55">
        <f t="shared" ca="1" si="29"/>
        <v>272.61852328346771</v>
      </c>
    </row>
    <row r="929" spans="5:6" x14ac:dyDescent="0.25">
      <c r="E929" s="55">
        <f t="shared" ca="1" si="28"/>
        <v>0.15888278445487425</v>
      </c>
      <c r="F929" s="55">
        <f t="shared" ca="1" si="29"/>
        <v>214.79334348785616</v>
      </c>
    </row>
    <row r="930" spans="5:6" x14ac:dyDescent="0.25">
      <c r="E930" s="55">
        <f t="shared" ca="1" si="28"/>
        <v>0.50301719157826741</v>
      </c>
      <c r="F930" s="55">
        <f t="shared" ca="1" si="29"/>
        <v>248.60177151896582</v>
      </c>
    </row>
    <row r="931" spans="5:6" x14ac:dyDescent="0.25">
      <c r="E931" s="55">
        <f t="shared" ca="1" si="28"/>
        <v>0.29837121251409138</v>
      </c>
      <c r="F931" s="55">
        <f t="shared" ca="1" si="29"/>
        <v>230.1653308272451</v>
      </c>
    </row>
    <row r="932" spans="5:6" x14ac:dyDescent="0.25">
      <c r="E932" s="55">
        <f t="shared" ca="1" si="28"/>
        <v>0.4510587163929215</v>
      </c>
      <c r="F932" s="55">
        <f t="shared" ca="1" si="29"/>
        <v>244.0291665963596</v>
      </c>
    </row>
    <row r="933" spans="5:6" x14ac:dyDescent="0.25">
      <c r="E933" s="55">
        <f t="shared" ca="1" si="28"/>
        <v>2.936137919007753E-2</v>
      </c>
      <c r="F933" s="55">
        <f t="shared" ca="1" si="29"/>
        <v>187.57852991584582</v>
      </c>
    </row>
    <row r="934" spans="5:6" x14ac:dyDescent="0.25">
      <c r="E934" s="55">
        <f t="shared" ca="1" si="28"/>
        <v>0.22847495817560992</v>
      </c>
      <c r="F934" s="55">
        <f t="shared" ca="1" si="29"/>
        <v>223.05117454787273</v>
      </c>
    </row>
    <row r="935" spans="5:6" x14ac:dyDescent="0.25">
      <c r="E935" s="55">
        <f t="shared" ca="1" si="28"/>
        <v>0.22319579183202465</v>
      </c>
      <c r="F935" s="55">
        <f t="shared" ca="1" si="29"/>
        <v>222.47598974637472</v>
      </c>
    </row>
    <row r="936" spans="5:6" x14ac:dyDescent="0.25">
      <c r="E936" s="55">
        <f t="shared" ca="1" si="28"/>
        <v>0.71009879518377028</v>
      </c>
      <c r="F936" s="55">
        <f t="shared" ca="1" si="29"/>
        <v>268.34839020181937</v>
      </c>
    </row>
    <row r="937" spans="5:6" x14ac:dyDescent="0.25">
      <c r="E937" s="55">
        <f t="shared" ca="1" si="28"/>
        <v>0.42965223529883134</v>
      </c>
      <c r="F937" s="55">
        <f t="shared" ca="1" si="29"/>
        <v>242.14487961049258</v>
      </c>
    </row>
    <row r="938" spans="5:6" x14ac:dyDescent="0.25">
      <c r="E938" s="55">
        <f t="shared" ca="1" si="28"/>
        <v>0.85359473570055611</v>
      </c>
      <c r="F938" s="55">
        <f t="shared" ca="1" si="29"/>
        <v>287.24946904608902</v>
      </c>
    </row>
    <row r="939" spans="5:6" x14ac:dyDescent="0.25">
      <c r="E939" s="55">
        <f t="shared" ca="1" si="28"/>
        <v>0.713353857924648</v>
      </c>
      <c r="F939" s="55">
        <f t="shared" ca="1" si="29"/>
        <v>268.70214385835209</v>
      </c>
    </row>
    <row r="940" spans="5:6" x14ac:dyDescent="0.25">
      <c r="E940" s="55">
        <f t="shared" ca="1" si="28"/>
        <v>0.28382049537881926</v>
      </c>
      <c r="F940" s="55">
        <f t="shared" ca="1" si="29"/>
        <v>228.74778604954471</v>
      </c>
    </row>
    <row r="941" spans="5:6" x14ac:dyDescent="0.25">
      <c r="E941" s="55">
        <f t="shared" ca="1" si="28"/>
        <v>0.23671628503305631</v>
      </c>
      <c r="F941" s="55">
        <f t="shared" ca="1" si="29"/>
        <v>223.93634624657926</v>
      </c>
    </row>
    <row r="942" spans="5:6" x14ac:dyDescent="0.25">
      <c r="E942" s="55">
        <f t="shared" ca="1" si="28"/>
        <v>2.6834523228645657E-2</v>
      </c>
      <c r="F942" s="55">
        <f t="shared" ca="1" si="29"/>
        <v>186.43752741625536</v>
      </c>
    </row>
    <row r="943" spans="5:6" x14ac:dyDescent="0.25">
      <c r="E943" s="55">
        <f t="shared" ca="1" si="28"/>
        <v>0.34431589450872968</v>
      </c>
      <c r="F943" s="55">
        <f t="shared" ca="1" si="29"/>
        <v>234.48935182180054</v>
      </c>
    </row>
    <row r="944" spans="5:6" x14ac:dyDescent="0.25">
      <c r="E944" s="55">
        <f t="shared" ca="1" si="28"/>
        <v>9.9497623075372355E-2</v>
      </c>
      <c r="F944" s="55">
        <f t="shared" ca="1" si="29"/>
        <v>205.8063103816589</v>
      </c>
    </row>
    <row r="945" spans="5:6" x14ac:dyDescent="0.25">
      <c r="E945" s="55">
        <f t="shared" ca="1" si="28"/>
        <v>0.26898796827557614</v>
      </c>
      <c r="F945" s="55">
        <f t="shared" ca="1" si="29"/>
        <v>227.2727487694421</v>
      </c>
    </row>
    <row r="946" spans="5:6" x14ac:dyDescent="0.25">
      <c r="E946" s="55">
        <f t="shared" ca="1" si="28"/>
        <v>0.64817303428210993</v>
      </c>
      <c r="F946" s="55">
        <f t="shared" ca="1" si="29"/>
        <v>261.97399149704393</v>
      </c>
    </row>
    <row r="947" spans="5:6" x14ac:dyDescent="0.25">
      <c r="E947" s="55">
        <f t="shared" ca="1" si="28"/>
        <v>0.59214756247486711</v>
      </c>
      <c r="F947" s="55">
        <f t="shared" ca="1" si="29"/>
        <v>256.63434809435705</v>
      </c>
    </row>
    <row r="948" spans="5:6" x14ac:dyDescent="0.25">
      <c r="E948" s="55">
        <f t="shared" ca="1" si="28"/>
        <v>0.28349869921350368</v>
      </c>
      <c r="F948" s="55">
        <f t="shared" ca="1" si="29"/>
        <v>228.71612131196542</v>
      </c>
    </row>
    <row r="949" spans="5:6" x14ac:dyDescent="0.25">
      <c r="E949" s="55">
        <f t="shared" ca="1" si="28"/>
        <v>0.18094338813605737</v>
      </c>
      <c r="F949" s="55">
        <f t="shared" ca="1" si="29"/>
        <v>217.59430140942294</v>
      </c>
    </row>
    <row r="950" spans="5:6" x14ac:dyDescent="0.25">
      <c r="E950" s="55">
        <f t="shared" ca="1" si="28"/>
        <v>0.23542360265215223</v>
      </c>
      <c r="F950" s="55">
        <f t="shared" ca="1" si="29"/>
        <v>223.79849193394844</v>
      </c>
    </row>
    <row r="951" spans="5:6" x14ac:dyDescent="0.25">
      <c r="E951" s="55">
        <f t="shared" ca="1" si="28"/>
        <v>0.15291042278720601</v>
      </c>
      <c r="F951" s="55">
        <f t="shared" ca="1" si="29"/>
        <v>213.99654247409512</v>
      </c>
    </row>
    <row r="952" spans="5:6" x14ac:dyDescent="0.25">
      <c r="E952" s="55">
        <f t="shared" ca="1" si="28"/>
        <v>0.73342673068415554</v>
      </c>
      <c r="F952" s="55">
        <f t="shared" ca="1" si="29"/>
        <v>270.93503841647168</v>
      </c>
    </row>
    <row r="953" spans="5:6" x14ac:dyDescent="0.25">
      <c r="E953" s="55">
        <f t="shared" ca="1" si="28"/>
        <v>0.48335799701024518</v>
      </c>
      <c r="F953" s="55">
        <f t="shared" ca="1" si="29"/>
        <v>246.86867874785196</v>
      </c>
    </row>
    <row r="954" spans="5:6" x14ac:dyDescent="0.25">
      <c r="E954" s="55">
        <f t="shared" ca="1" si="28"/>
        <v>0.88710318578967495</v>
      </c>
      <c r="F954" s="55">
        <f t="shared" ca="1" si="29"/>
        <v>293.47157006304377</v>
      </c>
    </row>
    <row r="955" spans="5:6" x14ac:dyDescent="0.25">
      <c r="E955" s="55">
        <f t="shared" ca="1" si="28"/>
        <v>0.12562084564569465</v>
      </c>
      <c r="F955" s="55">
        <f t="shared" ca="1" si="29"/>
        <v>210.09107506870035</v>
      </c>
    </row>
    <row r="956" spans="5:6" x14ac:dyDescent="0.25">
      <c r="E956" s="55">
        <f t="shared" ca="1" si="28"/>
        <v>0.60179167117695609</v>
      </c>
      <c r="F956" s="55">
        <f t="shared" ca="1" si="29"/>
        <v>257.53225019315528</v>
      </c>
    </row>
    <row r="957" spans="5:6" x14ac:dyDescent="0.25">
      <c r="E957" s="55">
        <f t="shared" ca="1" si="28"/>
        <v>0.81456069710806966</v>
      </c>
      <c r="F957" s="55">
        <f t="shared" ca="1" si="29"/>
        <v>281.19686132602703</v>
      </c>
    </row>
    <row r="958" spans="5:6" x14ac:dyDescent="0.25">
      <c r="E958" s="55">
        <f t="shared" ca="1" si="28"/>
        <v>0.89648183781861346</v>
      </c>
      <c r="F958" s="55">
        <f t="shared" ca="1" si="29"/>
        <v>295.46218373455395</v>
      </c>
    </row>
    <row r="959" spans="5:6" x14ac:dyDescent="0.25">
      <c r="E959" s="55">
        <f t="shared" ca="1" si="28"/>
        <v>0.62638537633647728</v>
      </c>
      <c r="F959" s="55">
        <f t="shared" ca="1" si="29"/>
        <v>259.85949636120716</v>
      </c>
    </row>
    <row r="960" spans="5:6" x14ac:dyDescent="0.25">
      <c r="E960" s="55">
        <f t="shared" ca="1" si="28"/>
        <v>0.85916573624940396</v>
      </c>
      <c r="F960" s="55">
        <f t="shared" ca="1" si="29"/>
        <v>288.20475715673638</v>
      </c>
    </row>
    <row r="961" spans="5:6" x14ac:dyDescent="0.25">
      <c r="E961" s="55">
        <f t="shared" ca="1" si="28"/>
        <v>1.6060406615181044E-2</v>
      </c>
      <c r="F961" s="55">
        <f t="shared" ca="1" si="29"/>
        <v>180.31438579200511</v>
      </c>
    </row>
    <row r="962" spans="5:6" x14ac:dyDescent="0.25">
      <c r="E962" s="55">
        <f t="shared" ca="1" si="28"/>
        <v>0.47742301732690218</v>
      </c>
      <c r="F962" s="55">
        <f t="shared" ca="1" si="29"/>
        <v>246.34655205480104</v>
      </c>
    </row>
    <row r="963" spans="5:6" x14ac:dyDescent="0.25">
      <c r="E963" s="55">
        <f t="shared" ca="1" si="28"/>
        <v>0.37968042924175793</v>
      </c>
      <c r="F963" s="55">
        <f t="shared" ca="1" si="29"/>
        <v>237.70316770072682</v>
      </c>
    </row>
    <row r="964" spans="5:6" x14ac:dyDescent="0.25">
      <c r="E964" s="55">
        <f t="shared" ref="E964:E1027" ca="1" si="30">RAND()</f>
        <v>0.70598680648814383</v>
      </c>
      <c r="F964" s="55">
        <f t="shared" ref="F964:F1027" ca="1" si="31">_xlfn.GAMMA.INV(E964,$C$3,$C$4)</f>
        <v>267.90459462317546</v>
      </c>
    </row>
    <row r="965" spans="5:6" x14ac:dyDescent="0.25">
      <c r="E965" s="55">
        <f t="shared" ca="1" si="30"/>
        <v>0.2077112764054434</v>
      </c>
      <c r="F965" s="55">
        <f t="shared" ca="1" si="31"/>
        <v>220.74842641400261</v>
      </c>
    </row>
    <row r="966" spans="5:6" x14ac:dyDescent="0.25">
      <c r="E966" s="55">
        <f t="shared" ca="1" si="30"/>
        <v>0.53089282309101382</v>
      </c>
      <c r="F966" s="55">
        <f t="shared" ca="1" si="31"/>
        <v>251.075218415389</v>
      </c>
    </row>
    <row r="967" spans="5:6" x14ac:dyDescent="0.25">
      <c r="E967" s="55">
        <f t="shared" ca="1" si="30"/>
        <v>0.50402878014360264</v>
      </c>
      <c r="F967" s="55">
        <f t="shared" ca="1" si="31"/>
        <v>248.69115030872806</v>
      </c>
    </row>
    <row r="968" spans="5:6" x14ac:dyDescent="0.25">
      <c r="E968" s="55">
        <f t="shared" ca="1" si="30"/>
        <v>0.36963424912348164</v>
      </c>
      <c r="F968" s="55">
        <f t="shared" ca="1" si="31"/>
        <v>236.79788303501266</v>
      </c>
    </row>
    <row r="969" spans="5:6" x14ac:dyDescent="0.25">
      <c r="E969" s="55">
        <f t="shared" ca="1" si="30"/>
        <v>0.42034957765009684</v>
      </c>
      <c r="F969" s="55">
        <f t="shared" ca="1" si="31"/>
        <v>241.32373209788261</v>
      </c>
    </row>
    <row r="970" spans="5:6" x14ac:dyDescent="0.25">
      <c r="E970" s="55">
        <f t="shared" ca="1" si="30"/>
        <v>0.5423051829082518</v>
      </c>
      <c r="F970" s="55">
        <f t="shared" ca="1" si="31"/>
        <v>252.09577887118147</v>
      </c>
    </row>
    <row r="971" spans="5:6" x14ac:dyDescent="0.25">
      <c r="E971" s="55">
        <f t="shared" ca="1" si="30"/>
        <v>0.634973214054253</v>
      </c>
      <c r="F971" s="55">
        <f t="shared" ca="1" si="31"/>
        <v>260.68647606203507</v>
      </c>
    </row>
    <row r="972" spans="5:6" x14ac:dyDescent="0.25">
      <c r="E972" s="55">
        <f t="shared" ca="1" si="30"/>
        <v>0.81610601855024523</v>
      </c>
      <c r="F972" s="55">
        <f t="shared" ca="1" si="31"/>
        <v>281.41857939726123</v>
      </c>
    </row>
    <row r="973" spans="5:6" x14ac:dyDescent="0.25">
      <c r="E973" s="55">
        <f t="shared" ca="1" si="30"/>
        <v>0.49624980695559973</v>
      </c>
      <c r="F973" s="55">
        <f t="shared" ca="1" si="31"/>
        <v>248.0044071530105</v>
      </c>
    </row>
    <row r="974" spans="5:6" x14ac:dyDescent="0.25">
      <c r="E974" s="55">
        <f t="shared" ca="1" si="30"/>
        <v>5.8753734818595249E-2</v>
      </c>
      <c r="F974" s="55">
        <f t="shared" ca="1" si="31"/>
        <v>197.21192636579622</v>
      </c>
    </row>
    <row r="975" spans="5:6" x14ac:dyDescent="0.25">
      <c r="E975" s="55">
        <f t="shared" ca="1" si="30"/>
        <v>0.85930455799893568</v>
      </c>
      <c r="F975" s="55">
        <f t="shared" ca="1" si="31"/>
        <v>288.2289123716584</v>
      </c>
    </row>
    <row r="976" spans="5:6" x14ac:dyDescent="0.25">
      <c r="E976" s="55">
        <f t="shared" ca="1" si="30"/>
        <v>0.55483276074640342</v>
      </c>
      <c r="F976" s="55">
        <f t="shared" ca="1" si="31"/>
        <v>253.22289303570295</v>
      </c>
    </row>
    <row r="977" spans="5:6" x14ac:dyDescent="0.25">
      <c r="E977" s="55">
        <f t="shared" ca="1" si="30"/>
        <v>0.78436502906240202</v>
      </c>
      <c r="F977" s="55">
        <f t="shared" ca="1" si="31"/>
        <v>277.09363470190237</v>
      </c>
    </row>
    <row r="978" spans="5:6" x14ac:dyDescent="0.25">
      <c r="E978" s="55">
        <f t="shared" ca="1" si="30"/>
        <v>0.98740753141534887</v>
      </c>
      <c r="F978" s="55">
        <f t="shared" ca="1" si="31"/>
        <v>335.73175060693785</v>
      </c>
    </row>
    <row r="979" spans="5:6" x14ac:dyDescent="0.25">
      <c r="E979" s="55">
        <f t="shared" ca="1" si="30"/>
        <v>0.27508067450874396</v>
      </c>
      <c r="F979" s="55">
        <f t="shared" ca="1" si="31"/>
        <v>227.88258427403716</v>
      </c>
    </row>
    <row r="980" spans="5:6" x14ac:dyDescent="0.25">
      <c r="E980" s="55">
        <f t="shared" ca="1" si="30"/>
        <v>0.35720042099459803</v>
      </c>
      <c r="F980" s="55">
        <f t="shared" ca="1" si="31"/>
        <v>235.66944754942654</v>
      </c>
    </row>
    <row r="981" spans="5:6" x14ac:dyDescent="0.25">
      <c r="E981" s="55">
        <f t="shared" ca="1" si="30"/>
        <v>0.94000451684406694</v>
      </c>
      <c r="F981" s="55">
        <f t="shared" ca="1" si="31"/>
        <v>307.19117718168741</v>
      </c>
    </row>
    <row r="982" spans="5:6" x14ac:dyDescent="0.25">
      <c r="E982" s="55">
        <f t="shared" ca="1" si="30"/>
        <v>0.14397831097101654</v>
      </c>
      <c r="F982" s="55">
        <f t="shared" ca="1" si="31"/>
        <v>212.76925355235051</v>
      </c>
    </row>
    <row r="983" spans="5:6" x14ac:dyDescent="0.25">
      <c r="E983" s="55">
        <f t="shared" ca="1" si="30"/>
        <v>0.7094806747900444</v>
      </c>
      <c r="F983" s="55">
        <f t="shared" ca="1" si="31"/>
        <v>268.2814603687296</v>
      </c>
    </row>
    <row r="984" spans="5:6" x14ac:dyDescent="0.25">
      <c r="E984" s="55">
        <f t="shared" ca="1" si="30"/>
        <v>0.77389170060324541</v>
      </c>
      <c r="F984" s="55">
        <f t="shared" ca="1" si="31"/>
        <v>275.75892053987485</v>
      </c>
    </row>
    <row r="985" spans="5:6" x14ac:dyDescent="0.25">
      <c r="E985" s="55">
        <f t="shared" ca="1" si="30"/>
        <v>0.58489028422507183</v>
      </c>
      <c r="F985" s="55">
        <f t="shared" ca="1" si="31"/>
        <v>255.96348547632306</v>
      </c>
    </row>
    <row r="986" spans="5:6" x14ac:dyDescent="0.25">
      <c r="E986" s="55">
        <f t="shared" ca="1" si="30"/>
        <v>0.38076859643218008</v>
      </c>
      <c r="F986" s="55">
        <f t="shared" ca="1" si="31"/>
        <v>237.80091219700822</v>
      </c>
    </row>
    <row r="987" spans="5:6" x14ac:dyDescent="0.25">
      <c r="E987" s="55">
        <f t="shared" ca="1" si="30"/>
        <v>0.78224931302388467</v>
      </c>
      <c r="F987" s="55">
        <f t="shared" ca="1" si="31"/>
        <v>276.82071257690092</v>
      </c>
    </row>
    <row r="988" spans="5:6" x14ac:dyDescent="0.25">
      <c r="E988" s="55">
        <f t="shared" ca="1" si="30"/>
        <v>0.1437084794485336</v>
      </c>
      <c r="F988" s="55">
        <f t="shared" ca="1" si="31"/>
        <v>212.73146899383602</v>
      </c>
    </row>
    <row r="989" spans="5:6" x14ac:dyDescent="0.25">
      <c r="E989" s="55">
        <f t="shared" ca="1" si="30"/>
        <v>0.2241585732582061</v>
      </c>
      <c r="F989" s="55">
        <f t="shared" ca="1" si="31"/>
        <v>222.58138348434488</v>
      </c>
    </row>
    <row r="990" spans="5:6" x14ac:dyDescent="0.25">
      <c r="E990" s="55">
        <f t="shared" ca="1" si="30"/>
        <v>0.91443448908053748</v>
      </c>
      <c r="F990" s="55">
        <f t="shared" ca="1" si="31"/>
        <v>299.70284192720686</v>
      </c>
    </row>
    <row r="991" spans="5:6" x14ac:dyDescent="0.25">
      <c r="E991" s="55">
        <f t="shared" ca="1" si="30"/>
        <v>0.31368668316613357</v>
      </c>
      <c r="F991" s="55">
        <f t="shared" ca="1" si="31"/>
        <v>231.62994859081255</v>
      </c>
    </row>
    <row r="992" spans="5:6" x14ac:dyDescent="0.25">
      <c r="E992" s="55">
        <f t="shared" ca="1" si="30"/>
        <v>0.17605938412924482</v>
      </c>
      <c r="F992" s="55">
        <f t="shared" ca="1" si="31"/>
        <v>216.99178025471957</v>
      </c>
    </row>
    <row r="993" spans="5:6" x14ac:dyDescent="0.25">
      <c r="E993" s="55">
        <f t="shared" ca="1" si="30"/>
        <v>0.30122897138906135</v>
      </c>
      <c r="F993" s="55">
        <f t="shared" ca="1" si="31"/>
        <v>230.44063706098896</v>
      </c>
    </row>
    <row r="994" spans="5:6" x14ac:dyDescent="0.25">
      <c r="E994" s="55">
        <f t="shared" ca="1" si="30"/>
        <v>0.86122916732198862</v>
      </c>
      <c r="F994" s="55">
        <f t="shared" ca="1" si="31"/>
        <v>288.56561727425736</v>
      </c>
    </row>
    <row r="995" spans="5:6" x14ac:dyDescent="0.25">
      <c r="E995" s="55">
        <f t="shared" ca="1" si="30"/>
        <v>0.43054042842598961</v>
      </c>
      <c r="F995" s="55">
        <f t="shared" ca="1" si="31"/>
        <v>242.22319021288698</v>
      </c>
    </row>
    <row r="996" spans="5:6" x14ac:dyDescent="0.25">
      <c r="E996" s="55">
        <f t="shared" ca="1" si="30"/>
        <v>0.85793808659181592</v>
      </c>
      <c r="F996" s="55">
        <f t="shared" ca="1" si="31"/>
        <v>287.99190112442562</v>
      </c>
    </row>
    <row r="997" spans="5:6" x14ac:dyDescent="0.25">
      <c r="E997" s="55">
        <f t="shared" ca="1" si="30"/>
        <v>0.54090971144543465</v>
      </c>
      <c r="F997" s="55">
        <f t="shared" ca="1" si="31"/>
        <v>251.97068903781326</v>
      </c>
    </row>
    <row r="998" spans="5:6" x14ac:dyDescent="0.25">
      <c r="E998" s="55">
        <f t="shared" ca="1" si="30"/>
        <v>0.39689857877648171</v>
      </c>
      <c r="F998" s="55">
        <f t="shared" ca="1" si="31"/>
        <v>239.24347210213159</v>
      </c>
    </row>
    <row r="999" spans="5:6" x14ac:dyDescent="0.25">
      <c r="E999" s="55">
        <f t="shared" ca="1" si="30"/>
        <v>0.17844109067324898</v>
      </c>
      <c r="F999" s="55">
        <f t="shared" ca="1" si="31"/>
        <v>217.2867591820405</v>
      </c>
    </row>
    <row r="1000" spans="5:6" x14ac:dyDescent="0.25">
      <c r="E1000" s="55">
        <f t="shared" ca="1" si="30"/>
        <v>0.15975280152165505</v>
      </c>
      <c r="F1000" s="55">
        <f t="shared" ca="1" si="31"/>
        <v>214.90792815739229</v>
      </c>
    </row>
    <row r="1001" spans="5:6" x14ac:dyDescent="0.25">
      <c r="E1001" s="55">
        <f t="shared" ca="1" si="30"/>
        <v>0.80416404177480205</v>
      </c>
      <c r="F1001" s="55">
        <f t="shared" ca="1" si="31"/>
        <v>279.73689065999343</v>
      </c>
    </row>
    <row r="1002" spans="5:6" x14ac:dyDescent="0.25">
      <c r="E1002" s="55">
        <f t="shared" ca="1" si="30"/>
        <v>0.36800901582326151</v>
      </c>
      <c r="F1002" s="55">
        <f t="shared" ca="1" si="31"/>
        <v>236.65091155769932</v>
      </c>
    </row>
    <row r="1003" spans="5:6" x14ac:dyDescent="0.25">
      <c r="E1003" s="55">
        <f t="shared" ca="1" si="30"/>
        <v>0.21169213041750179</v>
      </c>
      <c r="F1003" s="55">
        <f t="shared" ca="1" si="31"/>
        <v>221.19864947006451</v>
      </c>
    </row>
    <row r="1004" spans="5:6" x14ac:dyDescent="0.25">
      <c r="E1004" s="55">
        <f t="shared" ca="1" si="30"/>
        <v>0.86017818410010682</v>
      </c>
      <c r="F1004" s="55">
        <f t="shared" ca="1" si="31"/>
        <v>288.38132807077909</v>
      </c>
    </row>
    <row r="1005" spans="5:6" x14ac:dyDescent="0.25">
      <c r="E1005" s="55">
        <f t="shared" ca="1" si="30"/>
        <v>0.9617816798888118</v>
      </c>
      <c r="F1005" s="55">
        <f t="shared" ca="1" si="31"/>
        <v>316.06735990784165</v>
      </c>
    </row>
    <row r="1006" spans="5:6" x14ac:dyDescent="0.25">
      <c r="E1006" s="55">
        <f t="shared" ca="1" si="30"/>
        <v>0.21740713905175868</v>
      </c>
      <c r="F1006" s="55">
        <f t="shared" ca="1" si="31"/>
        <v>221.83748981546233</v>
      </c>
    </row>
    <row r="1007" spans="5:6" x14ac:dyDescent="0.25">
      <c r="E1007" s="55">
        <f t="shared" ca="1" si="30"/>
        <v>9.0729000621997957E-2</v>
      </c>
      <c r="F1007" s="55">
        <f t="shared" ca="1" si="31"/>
        <v>204.20087241690081</v>
      </c>
    </row>
    <row r="1008" spans="5:6" x14ac:dyDescent="0.25">
      <c r="E1008" s="55">
        <f t="shared" ca="1" si="30"/>
        <v>0.92230076974387309</v>
      </c>
      <c r="F1008" s="55">
        <f t="shared" ca="1" si="31"/>
        <v>301.78716763359932</v>
      </c>
    </row>
    <row r="1009" spans="5:6" x14ac:dyDescent="0.25">
      <c r="E1009" s="55">
        <f t="shared" ca="1" si="30"/>
        <v>0.22963045896469769</v>
      </c>
      <c r="F1009" s="55">
        <f t="shared" ca="1" si="31"/>
        <v>223.17620035781977</v>
      </c>
    </row>
    <row r="1010" spans="5:6" x14ac:dyDescent="0.25">
      <c r="E1010" s="55">
        <f t="shared" ca="1" si="30"/>
        <v>0.78463833057782573</v>
      </c>
      <c r="F1010" s="55">
        <f t="shared" ca="1" si="31"/>
        <v>277.12901581753664</v>
      </c>
    </row>
    <row r="1011" spans="5:6" x14ac:dyDescent="0.25">
      <c r="E1011" s="55">
        <f t="shared" ca="1" si="30"/>
        <v>0.18213741915992354</v>
      </c>
      <c r="F1011" s="55">
        <f t="shared" ca="1" si="31"/>
        <v>217.74021523448266</v>
      </c>
    </row>
    <row r="1012" spans="5:6" x14ac:dyDescent="0.25">
      <c r="E1012" s="55">
        <f t="shared" ca="1" si="30"/>
        <v>0.1275316815914822</v>
      </c>
      <c r="F1012" s="55">
        <f t="shared" ca="1" si="31"/>
        <v>210.38084203988984</v>
      </c>
    </row>
    <row r="1013" spans="5:6" x14ac:dyDescent="0.25">
      <c r="E1013" s="55">
        <f t="shared" ca="1" si="30"/>
        <v>0.81727388019523273</v>
      </c>
      <c r="F1013" s="55">
        <f t="shared" ca="1" si="31"/>
        <v>281.58698850638706</v>
      </c>
    </row>
    <row r="1014" spans="5:6" x14ac:dyDescent="0.25">
      <c r="E1014" s="55">
        <f t="shared" ca="1" si="30"/>
        <v>0.47160540451537347</v>
      </c>
      <c r="F1014" s="55">
        <f t="shared" ca="1" si="31"/>
        <v>245.83504044529315</v>
      </c>
    </row>
    <row r="1015" spans="5:6" x14ac:dyDescent="0.25">
      <c r="E1015" s="55">
        <f t="shared" ca="1" si="30"/>
        <v>0.87425003523291489</v>
      </c>
      <c r="F1015" s="55">
        <f t="shared" ca="1" si="31"/>
        <v>290.93949290113289</v>
      </c>
    </row>
    <row r="1016" spans="5:6" x14ac:dyDescent="0.25">
      <c r="E1016" s="55">
        <f t="shared" ca="1" si="30"/>
        <v>0.91085267730105546</v>
      </c>
      <c r="F1016" s="55">
        <f t="shared" ca="1" si="31"/>
        <v>298.8041667267558</v>
      </c>
    </row>
    <row r="1017" spans="5:6" x14ac:dyDescent="0.25">
      <c r="E1017" s="55">
        <f t="shared" ca="1" si="30"/>
        <v>5.0182939563497952E-2</v>
      </c>
      <c r="F1017" s="55">
        <f t="shared" ca="1" si="31"/>
        <v>194.8766347686294</v>
      </c>
    </row>
    <row r="1018" spans="5:6" x14ac:dyDescent="0.25">
      <c r="E1018" s="55">
        <f t="shared" ca="1" si="30"/>
        <v>0.1243099651954338</v>
      </c>
      <c r="F1018" s="55">
        <f t="shared" ca="1" si="31"/>
        <v>209.89066332289934</v>
      </c>
    </row>
    <row r="1019" spans="5:6" x14ac:dyDescent="0.25">
      <c r="E1019" s="55">
        <f t="shared" ca="1" si="30"/>
        <v>0.70877495675496127</v>
      </c>
      <c r="F1019" s="55">
        <f t="shared" ca="1" si="31"/>
        <v>268.20514042102906</v>
      </c>
    </row>
    <row r="1020" spans="5:6" x14ac:dyDescent="0.25">
      <c r="E1020" s="55">
        <f t="shared" ca="1" si="30"/>
        <v>0.4949691123641442</v>
      </c>
      <c r="F1020" s="55">
        <f t="shared" ca="1" si="31"/>
        <v>247.89146123287503</v>
      </c>
    </row>
    <row r="1021" spans="5:6" x14ac:dyDescent="0.25">
      <c r="E1021" s="55">
        <f t="shared" ca="1" si="30"/>
        <v>0.94598449411559027</v>
      </c>
      <c r="F1021" s="55">
        <f t="shared" ca="1" si="31"/>
        <v>309.31576497921759</v>
      </c>
    </row>
    <row r="1022" spans="5:6" x14ac:dyDescent="0.25">
      <c r="E1022" s="55">
        <f t="shared" ca="1" si="30"/>
        <v>0.73742556118984293</v>
      </c>
      <c r="F1022" s="55">
        <f t="shared" ca="1" si="31"/>
        <v>271.39125204217555</v>
      </c>
    </row>
    <row r="1023" spans="5:6" x14ac:dyDescent="0.25">
      <c r="E1023" s="55">
        <f t="shared" ca="1" si="30"/>
        <v>0.88862913014717249</v>
      </c>
      <c r="F1023" s="55">
        <f t="shared" ca="1" si="31"/>
        <v>293.7865524303466</v>
      </c>
    </row>
    <row r="1024" spans="5:6" x14ac:dyDescent="0.25">
      <c r="E1024" s="55">
        <f t="shared" ca="1" si="30"/>
        <v>0.53485792157878176</v>
      </c>
      <c r="F1024" s="55">
        <f t="shared" ca="1" si="31"/>
        <v>251.42918787551108</v>
      </c>
    </row>
    <row r="1025" spans="5:6" x14ac:dyDescent="0.25">
      <c r="E1025" s="55">
        <f t="shared" ca="1" si="30"/>
        <v>0.33532520722700276</v>
      </c>
      <c r="F1025" s="55">
        <f t="shared" ca="1" si="31"/>
        <v>233.65852220757466</v>
      </c>
    </row>
    <row r="1026" spans="5:6" x14ac:dyDescent="0.25">
      <c r="E1026" s="55">
        <f t="shared" ca="1" si="30"/>
        <v>0.64400401306600719</v>
      </c>
      <c r="F1026" s="55">
        <f t="shared" ca="1" si="31"/>
        <v>261.56509081728507</v>
      </c>
    </row>
    <row r="1027" spans="5:6" x14ac:dyDescent="0.25">
      <c r="E1027" s="55">
        <f t="shared" ca="1" si="30"/>
        <v>9.2919817408790628E-2</v>
      </c>
      <c r="F1027" s="55">
        <f t="shared" ca="1" si="31"/>
        <v>204.61154671679697</v>
      </c>
    </row>
    <row r="1028" spans="5:6" x14ac:dyDescent="0.25">
      <c r="E1028" s="55">
        <f t="shared" ref="E1028:E1091" ca="1" si="32">RAND()</f>
        <v>0.51947932389018936</v>
      </c>
      <c r="F1028" s="55">
        <f t="shared" ref="F1028:F1091" ca="1" si="33">_xlfn.GAMMA.INV(E1028,$C$3,$C$4)</f>
        <v>250.059572889918</v>
      </c>
    </row>
    <row r="1029" spans="5:6" x14ac:dyDescent="0.25">
      <c r="E1029" s="55">
        <f t="shared" ca="1" si="32"/>
        <v>0.54178024132388991</v>
      </c>
      <c r="F1029" s="55">
        <f t="shared" ca="1" si="33"/>
        <v>252.04871293870923</v>
      </c>
    </row>
    <row r="1030" spans="5:6" x14ac:dyDescent="0.25">
      <c r="E1030" s="55">
        <f t="shared" ca="1" si="32"/>
        <v>0.66458856774522135</v>
      </c>
      <c r="F1030" s="55">
        <f t="shared" ca="1" si="33"/>
        <v>263.60592200366079</v>
      </c>
    </row>
    <row r="1031" spans="5:6" x14ac:dyDescent="0.25">
      <c r="E1031" s="55">
        <f t="shared" ca="1" si="32"/>
        <v>0.57674424760543064</v>
      </c>
      <c r="F1031" s="55">
        <f t="shared" ca="1" si="33"/>
        <v>255.21501970162382</v>
      </c>
    </row>
    <row r="1032" spans="5:6" x14ac:dyDescent="0.25">
      <c r="E1032" s="55">
        <f t="shared" ca="1" si="32"/>
        <v>0.43492341238256016</v>
      </c>
      <c r="F1032" s="55">
        <f t="shared" ca="1" si="33"/>
        <v>242.60943299746728</v>
      </c>
    </row>
    <row r="1033" spans="5:6" x14ac:dyDescent="0.25">
      <c r="E1033" s="55">
        <f t="shared" ca="1" si="32"/>
        <v>0.97513486568360763</v>
      </c>
      <c r="F1033" s="55">
        <f t="shared" ca="1" si="33"/>
        <v>324.00005664356712</v>
      </c>
    </row>
    <row r="1034" spans="5:6" x14ac:dyDescent="0.25">
      <c r="E1034" s="55">
        <f t="shared" ca="1" si="32"/>
        <v>0.97515796880227423</v>
      </c>
      <c r="F1034" s="55">
        <f t="shared" ca="1" si="33"/>
        <v>324.01673028201236</v>
      </c>
    </row>
    <row r="1035" spans="5:6" x14ac:dyDescent="0.25">
      <c r="E1035" s="55">
        <f t="shared" ca="1" si="32"/>
        <v>0.7952206886733304</v>
      </c>
      <c r="F1035" s="55">
        <f t="shared" ca="1" si="33"/>
        <v>278.52208906371231</v>
      </c>
    </row>
    <row r="1036" spans="5:6" x14ac:dyDescent="0.25">
      <c r="E1036" s="55">
        <f t="shared" ca="1" si="32"/>
        <v>0.62712412093042569</v>
      </c>
      <c r="F1036" s="55">
        <f t="shared" ca="1" si="33"/>
        <v>259.93032250283454</v>
      </c>
    </row>
    <row r="1037" spans="5:6" x14ac:dyDescent="0.25">
      <c r="E1037" s="55">
        <f t="shared" ca="1" si="32"/>
        <v>0.87310301562795611</v>
      </c>
      <c r="F1037" s="55">
        <f t="shared" ca="1" si="33"/>
        <v>290.72319820709811</v>
      </c>
    </row>
    <row r="1038" spans="5:6" x14ac:dyDescent="0.25">
      <c r="E1038" s="55">
        <f t="shared" ca="1" si="32"/>
        <v>0.37618669225063572</v>
      </c>
      <c r="F1038" s="55">
        <f t="shared" ca="1" si="33"/>
        <v>237.38894203419386</v>
      </c>
    </row>
    <row r="1039" spans="5:6" x14ac:dyDescent="0.25">
      <c r="E1039" s="55">
        <f t="shared" ca="1" si="32"/>
        <v>8.8360972743042332E-3</v>
      </c>
      <c r="F1039" s="55">
        <f t="shared" ca="1" si="33"/>
        <v>173.88444896176722</v>
      </c>
    </row>
    <row r="1040" spans="5:6" x14ac:dyDescent="0.25">
      <c r="E1040" s="55">
        <f t="shared" ca="1" si="32"/>
        <v>0.12963539525439038</v>
      </c>
      <c r="F1040" s="55">
        <f t="shared" ca="1" si="33"/>
        <v>210.69669504522753</v>
      </c>
    </row>
    <row r="1041" spans="5:6" x14ac:dyDescent="0.25">
      <c r="E1041" s="55">
        <f t="shared" ca="1" si="32"/>
        <v>0.26001171613071272</v>
      </c>
      <c r="F1041" s="55">
        <f t="shared" ca="1" si="33"/>
        <v>226.36352154124924</v>
      </c>
    </row>
    <row r="1042" spans="5:6" x14ac:dyDescent="0.25">
      <c r="E1042" s="55">
        <f t="shared" ca="1" si="32"/>
        <v>0.68523282611277281</v>
      </c>
      <c r="F1042" s="55">
        <f t="shared" ca="1" si="33"/>
        <v>265.71352837834633</v>
      </c>
    </row>
    <row r="1043" spans="5:6" x14ac:dyDescent="0.25">
      <c r="E1043" s="55">
        <f t="shared" ca="1" si="32"/>
        <v>0.225080758514692</v>
      </c>
      <c r="F1043" s="55">
        <f t="shared" ca="1" si="33"/>
        <v>222.68212385265969</v>
      </c>
    </row>
    <row r="1044" spans="5:6" x14ac:dyDescent="0.25">
      <c r="E1044" s="55">
        <f t="shared" ca="1" si="32"/>
        <v>9.6060574415285926E-2</v>
      </c>
      <c r="F1044" s="55">
        <f t="shared" ca="1" si="33"/>
        <v>205.18893114408934</v>
      </c>
    </row>
    <row r="1045" spans="5:6" x14ac:dyDescent="0.25">
      <c r="E1045" s="55">
        <f t="shared" ca="1" si="32"/>
        <v>0.97470543643352603</v>
      </c>
      <c r="F1045" s="55">
        <f t="shared" ca="1" si="33"/>
        <v>323.69257586495894</v>
      </c>
    </row>
    <row r="1046" spans="5:6" x14ac:dyDescent="0.25">
      <c r="E1046" s="55">
        <f t="shared" ca="1" si="32"/>
        <v>0.38903384527331619</v>
      </c>
      <c r="F1046" s="55">
        <f t="shared" ca="1" si="33"/>
        <v>238.54151238925181</v>
      </c>
    </row>
    <row r="1047" spans="5:6" x14ac:dyDescent="0.25">
      <c r="E1047" s="55">
        <f t="shared" ca="1" si="32"/>
        <v>0.10627494606700483</v>
      </c>
      <c r="F1047" s="55">
        <f t="shared" ca="1" si="33"/>
        <v>206.98295543892797</v>
      </c>
    </row>
    <row r="1048" spans="5:6" x14ac:dyDescent="0.25">
      <c r="E1048" s="55">
        <f t="shared" ca="1" si="32"/>
        <v>9.7657056056956071E-2</v>
      </c>
      <c r="F1048" s="55">
        <f t="shared" ca="1" si="33"/>
        <v>205.47752269349962</v>
      </c>
    </row>
    <row r="1049" spans="5:6" x14ac:dyDescent="0.25">
      <c r="E1049" s="55">
        <f t="shared" ca="1" si="32"/>
        <v>0.80206782401708543</v>
      </c>
      <c r="F1049" s="55">
        <f t="shared" ca="1" si="33"/>
        <v>279.44889142171149</v>
      </c>
    </row>
    <row r="1050" spans="5:6" x14ac:dyDescent="0.25">
      <c r="E1050" s="55">
        <f t="shared" ca="1" si="32"/>
        <v>0.62536219353743783</v>
      </c>
      <c r="F1050" s="55">
        <f t="shared" ca="1" si="33"/>
        <v>259.76149469519459</v>
      </c>
    </row>
    <row r="1051" spans="5:6" x14ac:dyDescent="0.25">
      <c r="E1051" s="55">
        <f t="shared" ca="1" si="32"/>
        <v>0.64883967786329666</v>
      </c>
      <c r="F1051" s="55">
        <f t="shared" ca="1" si="33"/>
        <v>262.03957651582988</v>
      </c>
    </row>
    <row r="1052" spans="5:6" x14ac:dyDescent="0.25">
      <c r="E1052" s="55">
        <f t="shared" ca="1" si="32"/>
        <v>0.86537821204321086</v>
      </c>
      <c r="F1052" s="55">
        <f t="shared" ca="1" si="33"/>
        <v>289.30337014983053</v>
      </c>
    </row>
    <row r="1053" spans="5:6" x14ac:dyDescent="0.25">
      <c r="E1053" s="55">
        <f t="shared" ca="1" si="32"/>
        <v>0.61657713538542869</v>
      </c>
      <c r="F1053" s="55">
        <f t="shared" ca="1" si="33"/>
        <v>258.92444346139058</v>
      </c>
    </row>
    <row r="1054" spans="5:6" x14ac:dyDescent="0.25">
      <c r="E1054" s="55">
        <f t="shared" ca="1" si="32"/>
        <v>0.61564724969873841</v>
      </c>
      <c r="F1054" s="55">
        <f t="shared" ca="1" si="33"/>
        <v>258.83628966099695</v>
      </c>
    </row>
    <row r="1055" spans="5:6" x14ac:dyDescent="0.25">
      <c r="E1055" s="55">
        <f t="shared" ca="1" si="32"/>
        <v>0.22703629782630297</v>
      </c>
      <c r="F1055" s="55">
        <f t="shared" ca="1" si="33"/>
        <v>222.89507930920996</v>
      </c>
    </row>
    <row r="1056" spans="5:6" x14ac:dyDescent="0.25">
      <c r="E1056" s="55">
        <f t="shared" ca="1" si="32"/>
        <v>0.66394108577416588</v>
      </c>
      <c r="F1056" s="55">
        <f t="shared" ca="1" si="33"/>
        <v>263.54085661713577</v>
      </c>
    </row>
    <row r="1057" spans="5:6" x14ac:dyDescent="0.25">
      <c r="E1057" s="55">
        <f t="shared" ca="1" si="32"/>
        <v>2.5519531380504001E-2</v>
      </c>
      <c r="F1057" s="55">
        <f t="shared" ca="1" si="33"/>
        <v>185.80986403352242</v>
      </c>
    </row>
    <row r="1058" spans="5:6" x14ac:dyDescent="0.25">
      <c r="E1058" s="55">
        <f t="shared" ca="1" si="32"/>
        <v>0.5477866924301158</v>
      </c>
      <c r="F1058" s="55">
        <f t="shared" ca="1" si="33"/>
        <v>252.58800917171013</v>
      </c>
    </row>
    <row r="1059" spans="5:6" x14ac:dyDescent="0.25">
      <c r="E1059" s="55">
        <f t="shared" ca="1" si="32"/>
        <v>0.56154036740951452</v>
      </c>
      <c r="F1059" s="55">
        <f t="shared" ca="1" si="33"/>
        <v>253.82971905285717</v>
      </c>
    </row>
    <row r="1060" spans="5:6" x14ac:dyDescent="0.25">
      <c r="E1060" s="55">
        <f t="shared" ca="1" si="32"/>
        <v>0.43358876747072139</v>
      </c>
      <c r="F1060" s="55">
        <f t="shared" ca="1" si="33"/>
        <v>242.49185309075938</v>
      </c>
    </row>
    <row r="1061" spans="5:6" x14ac:dyDescent="0.25">
      <c r="E1061" s="55">
        <f t="shared" ca="1" si="32"/>
        <v>0.1413724578655402</v>
      </c>
      <c r="F1061" s="55">
        <f t="shared" ca="1" si="33"/>
        <v>212.40252574602874</v>
      </c>
    </row>
    <row r="1062" spans="5:6" x14ac:dyDescent="0.25">
      <c r="E1062" s="55">
        <f t="shared" ca="1" si="32"/>
        <v>4.4005526988154409E-2</v>
      </c>
      <c r="F1062" s="55">
        <f t="shared" ca="1" si="33"/>
        <v>193.00141272487014</v>
      </c>
    </row>
    <row r="1063" spans="5:6" x14ac:dyDescent="0.25">
      <c r="E1063" s="55">
        <f t="shared" ca="1" si="32"/>
        <v>0.97999409135708826</v>
      </c>
      <c r="F1063" s="55">
        <f t="shared" ca="1" si="33"/>
        <v>327.84903117440933</v>
      </c>
    </row>
    <row r="1064" spans="5:6" x14ac:dyDescent="0.25">
      <c r="E1064" s="55">
        <f t="shared" ca="1" si="32"/>
        <v>0.88796085095528743</v>
      </c>
      <c r="F1064" s="55">
        <f t="shared" ca="1" si="33"/>
        <v>293.64820291354727</v>
      </c>
    </row>
    <row r="1065" spans="5:6" x14ac:dyDescent="0.25">
      <c r="E1065" s="55">
        <f t="shared" ca="1" si="32"/>
        <v>0.34108435360048195</v>
      </c>
      <c r="F1065" s="55">
        <f t="shared" ca="1" si="33"/>
        <v>234.19146358344744</v>
      </c>
    </row>
    <row r="1066" spans="5:6" x14ac:dyDescent="0.25">
      <c r="E1066" s="55">
        <f t="shared" ca="1" si="32"/>
        <v>0.64641897191612663</v>
      </c>
      <c r="F1066" s="55">
        <f t="shared" ca="1" si="33"/>
        <v>261.80169048727174</v>
      </c>
    </row>
    <row r="1067" spans="5:6" x14ac:dyDescent="0.25">
      <c r="E1067" s="55">
        <f t="shared" ca="1" si="32"/>
        <v>0.29390467946547638</v>
      </c>
      <c r="F1067" s="55">
        <f t="shared" ca="1" si="33"/>
        <v>229.73306720810018</v>
      </c>
    </row>
    <row r="1068" spans="5:6" x14ac:dyDescent="0.25">
      <c r="E1068" s="55">
        <f t="shared" ca="1" si="32"/>
        <v>0.15742876249218762</v>
      </c>
      <c r="F1068" s="55">
        <f t="shared" ca="1" si="33"/>
        <v>214.60101408205159</v>
      </c>
    </row>
    <row r="1069" spans="5:6" x14ac:dyDescent="0.25">
      <c r="E1069" s="55">
        <f t="shared" ca="1" si="32"/>
        <v>0.65839138964266253</v>
      </c>
      <c r="F1069" s="55">
        <f t="shared" ca="1" si="33"/>
        <v>262.98557840136175</v>
      </c>
    </row>
    <row r="1070" spans="5:6" x14ac:dyDescent="0.25">
      <c r="E1070" s="55">
        <f t="shared" ca="1" si="32"/>
        <v>0.71159558403209966</v>
      </c>
      <c r="F1070" s="55">
        <f t="shared" ca="1" si="33"/>
        <v>268.51078597358662</v>
      </c>
    </row>
    <row r="1071" spans="5:6" x14ac:dyDescent="0.25">
      <c r="E1071" s="55">
        <f t="shared" ca="1" si="32"/>
        <v>0.11235736595401624</v>
      </c>
      <c r="F1071" s="55">
        <f t="shared" ca="1" si="33"/>
        <v>207.99725842052308</v>
      </c>
    </row>
    <row r="1072" spans="5:6" x14ac:dyDescent="0.25">
      <c r="E1072" s="55">
        <f t="shared" ca="1" si="32"/>
        <v>0.35686801130459811</v>
      </c>
      <c r="F1072" s="55">
        <f t="shared" ca="1" si="33"/>
        <v>235.63914646720599</v>
      </c>
    </row>
    <row r="1073" spans="5:6" x14ac:dyDescent="0.25">
      <c r="E1073" s="55">
        <f t="shared" ca="1" si="32"/>
        <v>0.47606910343378539</v>
      </c>
      <c r="F1073" s="55">
        <f t="shared" ca="1" si="33"/>
        <v>246.22748806982227</v>
      </c>
    </row>
    <row r="1074" spans="5:6" x14ac:dyDescent="0.25">
      <c r="E1074" s="55">
        <f t="shared" ca="1" si="32"/>
        <v>0.80472849920840217</v>
      </c>
      <c r="F1074" s="55">
        <f t="shared" ca="1" si="33"/>
        <v>279.81479412884022</v>
      </c>
    </row>
    <row r="1075" spans="5:6" x14ac:dyDescent="0.25">
      <c r="E1075" s="55">
        <f t="shared" ca="1" si="32"/>
        <v>0.6850366113524845</v>
      </c>
      <c r="F1075" s="55">
        <f t="shared" ca="1" si="33"/>
        <v>265.69317755165883</v>
      </c>
    </row>
    <row r="1076" spans="5:6" x14ac:dyDescent="0.25">
      <c r="E1076" s="55">
        <f t="shared" ca="1" si="32"/>
        <v>0.28473717960744971</v>
      </c>
      <c r="F1076" s="55">
        <f t="shared" ca="1" si="33"/>
        <v>228.83790984096794</v>
      </c>
    </row>
    <row r="1077" spans="5:6" x14ac:dyDescent="0.25">
      <c r="E1077" s="55">
        <f t="shared" ca="1" si="32"/>
        <v>1.6547706341664914E-2</v>
      </c>
      <c r="F1077" s="55">
        <f t="shared" ca="1" si="33"/>
        <v>180.65442229964248</v>
      </c>
    </row>
    <row r="1078" spans="5:6" x14ac:dyDescent="0.25">
      <c r="E1078" s="55">
        <f t="shared" ca="1" si="32"/>
        <v>0.29523791683892042</v>
      </c>
      <c r="F1078" s="55">
        <f t="shared" ca="1" si="33"/>
        <v>229.86235250748706</v>
      </c>
    </row>
    <row r="1079" spans="5:6" x14ac:dyDescent="0.25">
      <c r="E1079" s="55">
        <f t="shared" ca="1" si="32"/>
        <v>0.94920649096546594</v>
      </c>
      <c r="F1079" s="55">
        <f t="shared" ca="1" si="33"/>
        <v>310.5430517273013</v>
      </c>
    </row>
    <row r="1080" spans="5:6" x14ac:dyDescent="0.25">
      <c r="E1080" s="55">
        <f t="shared" ca="1" si="32"/>
        <v>0.63098433660492126</v>
      </c>
      <c r="F1080" s="55">
        <f t="shared" ca="1" si="33"/>
        <v>260.30136165380446</v>
      </c>
    </row>
    <row r="1081" spans="5:6" x14ac:dyDescent="0.25">
      <c r="E1081" s="55">
        <f t="shared" ca="1" si="32"/>
        <v>0.98808814033084191</v>
      </c>
      <c r="F1081" s="55">
        <f t="shared" ca="1" si="33"/>
        <v>336.65208803139183</v>
      </c>
    </row>
    <row r="1082" spans="5:6" x14ac:dyDescent="0.25">
      <c r="E1082" s="55">
        <f t="shared" ca="1" si="32"/>
        <v>0.25383359061127808</v>
      </c>
      <c r="F1082" s="55">
        <f t="shared" ca="1" si="33"/>
        <v>225.72976324331313</v>
      </c>
    </row>
    <row r="1083" spans="5:6" x14ac:dyDescent="0.25">
      <c r="E1083" s="55">
        <f t="shared" ca="1" si="32"/>
        <v>7.9087587610138343E-2</v>
      </c>
      <c r="F1083" s="55">
        <f t="shared" ca="1" si="33"/>
        <v>201.89547459051721</v>
      </c>
    </row>
    <row r="1084" spans="5:6" x14ac:dyDescent="0.25">
      <c r="E1084" s="55">
        <f t="shared" ca="1" si="32"/>
        <v>0.93610870629846021</v>
      </c>
      <c r="F1084" s="55">
        <f t="shared" ca="1" si="33"/>
        <v>305.89960236235402</v>
      </c>
    </row>
    <row r="1085" spans="5:6" x14ac:dyDescent="0.25">
      <c r="E1085" s="55">
        <f t="shared" ca="1" si="32"/>
        <v>0.55217618924530143</v>
      </c>
      <c r="F1085" s="55">
        <f t="shared" ca="1" si="33"/>
        <v>252.98322649088408</v>
      </c>
    </row>
    <row r="1086" spans="5:6" x14ac:dyDescent="0.25">
      <c r="E1086" s="55">
        <f t="shared" ca="1" si="32"/>
        <v>0.88297315705690804</v>
      </c>
      <c r="F1086" s="55">
        <f t="shared" ca="1" si="33"/>
        <v>292.63509261822497</v>
      </c>
    </row>
    <row r="1087" spans="5:6" x14ac:dyDescent="0.25">
      <c r="E1087" s="55">
        <f t="shared" ca="1" si="32"/>
        <v>0.24817448811600584</v>
      </c>
      <c r="F1087" s="55">
        <f t="shared" ca="1" si="33"/>
        <v>225.14317253256792</v>
      </c>
    </row>
    <row r="1088" spans="5:6" x14ac:dyDescent="0.25">
      <c r="E1088" s="55">
        <f t="shared" ca="1" si="32"/>
        <v>0.70414657138364956</v>
      </c>
      <c r="F1088" s="55">
        <f t="shared" ca="1" si="33"/>
        <v>267.70707229010833</v>
      </c>
    </row>
    <row r="1089" spans="5:6" x14ac:dyDescent="0.25">
      <c r="E1089" s="55">
        <f t="shared" ca="1" si="32"/>
        <v>0.88538243834920749</v>
      </c>
      <c r="F1089" s="55">
        <f t="shared" ca="1" si="33"/>
        <v>293.12026380320594</v>
      </c>
    </row>
    <row r="1090" spans="5:6" x14ac:dyDescent="0.25">
      <c r="E1090" s="55">
        <f t="shared" ca="1" si="32"/>
        <v>0.15414338272323813</v>
      </c>
      <c r="F1090" s="55">
        <f t="shared" ca="1" si="33"/>
        <v>214.16253318834495</v>
      </c>
    </row>
    <row r="1091" spans="5:6" x14ac:dyDescent="0.25">
      <c r="E1091" s="55">
        <f t="shared" ca="1" si="32"/>
        <v>0.59473130408449881</v>
      </c>
      <c r="F1091" s="55">
        <f t="shared" ca="1" si="33"/>
        <v>256.87416580876209</v>
      </c>
    </row>
    <row r="1092" spans="5:6" x14ac:dyDescent="0.25">
      <c r="E1092" s="55">
        <f t="shared" ref="E1092:E1155" ca="1" si="34">RAND()</f>
        <v>0.42801152555638899</v>
      </c>
      <c r="F1092" s="55">
        <f t="shared" ref="F1092:F1155" ca="1" si="35">_xlfn.GAMMA.INV(E1092,$C$3,$C$4)</f>
        <v>242.00018245143465</v>
      </c>
    </row>
    <row r="1093" spans="5:6" x14ac:dyDescent="0.25">
      <c r="E1093" s="55">
        <f t="shared" ca="1" si="34"/>
        <v>0.35720561587617061</v>
      </c>
      <c r="F1093" s="55">
        <f t="shared" ca="1" si="35"/>
        <v>235.66992103542745</v>
      </c>
    </row>
    <row r="1094" spans="5:6" x14ac:dyDescent="0.25">
      <c r="E1094" s="55">
        <f t="shared" ca="1" si="34"/>
        <v>0.7899460260825657</v>
      </c>
      <c r="F1094" s="55">
        <f t="shared" ca="1" si="35"/>
        <v>277.82199489310403</v>
      </c>
    </row>
    <row r="1095" spans="5:6" x14ac:dyDescent="0.25">
      <c r="E1095" s="55">
        <f t="shared" ca="1" si="34"/>
        <v>0.67272679029700455</v>
      </c>
      <c r="F1095" s="55">
        <f t="shared" ca="1" si="35"/>
        <v>264.42893356948923</v>
      </c>
    </row>
    <row r="1096" spans="5:6" x14ac:dyDescent="0.25">
      <c r="E1096" s="55">
        <f t="shared" ca="1" si="34"/>
        <v>0.67937158920384966</v>
      </c>
      <c r="F1096" s="55">
        <f t="shared" ca="1" si="35"/>
        <v>265.10835950971466</v>
      </c>
    </row>
    <row r="1097" spans="5:6" x14ac:dyDescent="0.25">
      <c r="E1097" s="55">
        <f t="shared" ca="1" si="34"/>
        <v>0.79132672895013767</v>
      </c>
      <c r="F1097" s="55">
        <f t="shared" ca="1" si="35"/>
        <v>278.00412770867246</v>
      </c>
    </row>
    <row r="1098" spans="5:6" x14ac:dyDescent="0.25">
      <c r="E1098" s="55">
        <f t="shared" ca="1" si="34"/>
        <v>0.19008855124144841</v>
      </c>
      <c r="F1098" s="55">
        <f t="shared" ca="1" si="35"/>
        <v>218.6986499567416</v>
      </c>
    </row>
    <row r="1099" spans="5:6" x14ac:dyDescent="0.25">
      <c r="E1099" s="55">
        <f t="shared" ca="1" si="34"/>
        <v>0.98723635281897848</v>
      </c>
      <c r="F1099" s="55">
        <f t="shared" ca="1" si="35"/>
        <v>335.50732088063262</v>
      </c>
    </row>
    <row r="1100" spans="5:6" x14ac:dyDescent="0.25">
      <c r="E1100" s="55">
        <f t="shared" ca="1" si="34"/>
        <v>0.77690910198448271</v>
      </c>
      <c r="F1100" s="55">
        <f t="shared" ca="1" si="35"/>
        <v>276.13933144427079</v>
      </c>
    </row>
    <row r="1101" spans="5:6" x14ac:dyDescent="0.25">
      <c r="E1101" s="55">
        <f t="shared" ca="1" si="34"/>
        <v>0.19483839005802783</v>
      </c>
      <c r="F1101" s="55">
        <f t="shared" ca="1" si="35"/>
        <v>219.26077450306661</v>
      </c>
    </row>
    <row r="1102" spans="5:6" x14ac:dyDescent="0.25">
      <c r="E1102" s="55">
        <f t="shared" ca="1" si="34"/>
        <v>0.26692981813314387</v>
      </c>
      <c r="F1102" s="55">
        <f t="shared" ca="1" si="35"/>
        <v>227.06543581503664</v>
      </c>
    </row>
    <row r="1103" spans="5:6" x14ac:dyDescent="0.25">
      <c r="E1103" s="55">
        <f t="shared" ca="1" si="34"/>
        <v>0.76325156409783323</v>
      </c>
      <c r="F1103" s="55">
        <f t="shared" ca="1" si="35"/>
        <v>274.44246074291897</v>
      </c>
    </row>
    <row r="1104" spans="5:6" x14ac:dyDescent="0.25">
      <c r="E1104" s="55">
        <f t="shared" ca="1" si="34"/>
        <v>0.73204261426325201</v>
      </c>
      <c r="F1104" s="55">
        <f t="shared" ca="1" si="35"/>
        <v>270.77805598510855</v>
      </c>
    </row>
    <row r="1105" spans="5:6" x14ac:dyDescent="0.25">
      <c r="E1105" s="55">
        <f t="shared" ca="1" si="34"/>
        <v>0.1604132889794736</v>
      </c>
      <c r="F1105" s="55">
        <f t="shared" ca="1" si="35"/>
        <v>214.99467200174684</v>
      </c>
    </row>
    <row r="1106" spans="5:6" x14ac:dyDescent="0.25">
      <c r="E1106" s="55">
        <f t="shared" ca="1" si="34"/>
        <v>0.28601714412086598</v>
      </c>
      <c r="F1106" s="55">
        <f t="shared" ca="1" si="35"/>
        <v>228.96355804386496</v>
      </c>
    </row>
    <row r="1107" spans="5:6" x14ac:dyDescent="0.25">
      <c r="E1107" s="55">
        <f t="shared" ca="1" si="34"/>
        <v>0.35626006753080375</v>
      </c>
      <c r="F1107" s="55">
        <f t="shared" ca="1" si="35"/>
        <v>235.58370995054858</v>
      </c>
    </row>
    <row r="1108" spans="5:6" x14ac:dyDescent="0.25">
      <c r="E1108" s="55">
        <f t="shared" ca="1" si="34"/>
        <v>0.9802627436279614</v>
      </c>
      <c r="F1108" s="55">
        <f t="shared" ca="1" si="35"/>
        <v>328.0850621266589</v>
      </c>
    </row>
    <row r="1109" spans="5:6" x14ac:dyDescent="0.25">
      <c r="E1109" s="55">
        <f t="shared" ca="1" si="34"/>
        <v>0.83558510351356441</v>
      </c>
      <c r="F1109" s="55">
        <f t="shared" ca="1" si="35"/>
        <v>284.33084356291158</v>
      </c>
    </row>
    <row r="1110" spans="5:6" x14ac:dyDescent="0.25">
      <c r="E1110" s="55">
        <f t="shared" ca="1" si="34"/>
        <v>0.84504733279692956</v>
      </c>
      <c r="F1110" s="55">
        <f t="shared" ca="1" si="35"/>
        <v>285.83392820193041</v>
      </c>
    </row>
    <row r="1111" spans="5:6" x14ac:dyDescent="0.25">
      <c r="E1111" s="55">
        <f t="shared" ca="1" si="34"/>
        <v>0.68621956145214369</v>
      </c>
      <c r="F1111" s="55">
        <f t="shared" ca="1" si="35"/>
        <v>265.81596782741082</v>
      </c>
    </row>
    <row r="1112" spans="5:6" x14ac:dyDescent="0.25">
      <c r="E1112" s="55">
        <f t="shared" ca="1" si="34"/>
        <v>0.67463666551401813</v>
      </c>
      <c r="F1112" s="55">
        <f t="shared" ca="1" si="35"/>
        <v>264.62351365452696</v>
      </c>
    </row>
    <row r="1113" spans="5:6" x14ac:dyDescent="0.25">
      <c r="E1113" s="55">
        <f t="shared" ca="1" si="34"/>
        <v>0.97334279675628133</v>
      </c>
      <c r="F1113" s="55">
        <f t="shared" ca="1" si="35"/>
        <v>322.74620287951677</v>
      </c>
    </row>
    <row r="1114" spans="5:6" x14ac:dyDescent="0.25">
      <c r="E1114" s="55">
        <f t="shared" ca="1" si="34"/>
        <v>0.66397499993374087</v>
      </c>
      <c r="F1114" s="55">
        <f t="shared" ca="1" si="35"/>
        <v>263.54426316739909</v>
      </c>
    </row>
    <row r="1115" spans="5:6" x14ac:dyDescent="0.25">
      <c r="E1115" s="55">
        <f t="shared" ca="1" si="34"/>
        <v>0.52385758886500511</v>
      </c>
      <c r="F1115" s="55">
        <f t="shared" ca="1" si="35"/>
        <v>250.44864070468998</v>
      </c>
    </row>
    <row r="1116" spans="5:6" x14ac:dyDescent="0.25">
      <c r="E1116" s="55">
        <f t="shared" ca="1" si="34"/>
        <v>0.53180777831928727</v>
      </c>
      <c r="F1116" s="55">
        <f t="shared" ca="1" si="35"/>
        <v>251.15684259815023</v>
      </c>
    </row>
    <row r="1117" spans="5:6" x14ac:dyDescent="0.25">
      <c r="E1117" s="55">
        <f t="shared" ca="1" si="34"/>
        <v>0.69677311879506088</v>
      </c>
      <c r="F1117" s="55">
        <f t="shared" ca="1" si="35"/>
        <v>266.92216115946246</v>
      </c>
    </row>
    <row r="1118" spans="5:6" x14ac:dyDescent="0.25">
      <c r="E1118" s="55">
        <f t="shared" ca="1" si="34"/>
        <v>0.53275214137866178</v>
      </c>
      <c r="F1118" s="55">
        <f t="shared" ca="1" si="35"/>
        <v>251.24112456187129</v>
      </c>
    </row>
    <row r="1119" spans="5:6" x14ac:dyDescent="0.25">
      <c r="E1119" s="55">
        <f t="shared" ca="1" si="34"/>
        <v>0.62662282334089325</v>
      </c>
      <c r="F1119" s="55">
        <f t="shared" ca="1" si="35"/>
        <v>259.88225500431804</v>
      </c>
    </row>
    <row r="1120" spans="5:6" x14ac:dyDescent="0.25">
      <c r="E1120" s="55">
        <f t="shared" ca="1" si="34"/>
        <v>0.37066499894758898</v>
      </c>
      <c r="F1120" s="55">
        <f t="shared" ca="1" si="35"/>
        <v>236.89101711335024</v>
      </c>
    </row>
    <row r="1121" spans="5:6" x14ac:dyDescent="0.25">
      <c r="E1121" s="55">
        <f t="shared" ca="1" si="34"/>
        <v>0.24133626685494136</v>
      </c>
      <c r="F1121" s="55">
        <f t="shared" ca="1" si="35"/>
        <v>224.42614654650032</v>
      </c>
    </row>
    <row r="1122" spans="5:6" x14ac:dyDescent="0.25">
      <c r="E1122" s="55">
        <f t="shared" ca="1" si="34"/>
        <v>5.359889117190153E-2</v>
      </c>
      <c r="F1122" s="55">
        <f t="shared" ca="1" si="35"/>
        <v>195.84032148147651</v>
      </c>
    </row>
    <row r="1123" spans="5:6" x14ac:dyDescent="0.25">
      <c r="E1123" s="55">
        <f t="shared" ca="1" si="34"/>
        <v>0.55658957237564854</v>
      </c>
      <c r="F1123" s="55">
        <f t="shared" ca="1" si="35"/>
        <v>253.38159092342661</v>
      </c>
    </row>
    <row r="1124" spans="5:6" x14ac:dyDescent="0.25">
      <c r="E1124" s="55">
        <f t="shared" ca="1" si="34"/>
        <v>0.29775820596666702</v>
      </c>
      <c r="F1124" s="55">
        <f t="shared" ca="1" si="35"/>
        <v>230.10614915592808</v>
      </c>
    </row>
    <row r="1125" spans="5:6" x14ac:dyDescent="0.25">
      <c r="E1125" s="55">
        <f t="shared" ca="1" si="34"/>
        <v>0.22444248294608071</v>
      </c>
      <c r="F1125" s="55">
        <f t="shared" ca="1" si="35"/>
        <v>222.6124197803432</v>
      </c>
    </row>
    <row r="1126" spans="5:6" x14ac:dyDescent="0.25">
      <c r="E1126" s="55">
        <f t="shared" ca="1" si="34"/>
        <v>0.78080913803312024</v>
      </c>
      <c r="F1126" s="55">
        <f t="shared" ca="1" si="35"/>
        <v>276.63590912368926</v>
      </c>
    </row>
    <row r="1127" spans="5:6" x14ac:dyDescent="0.25">
      <c r="E1127" s="55">
        <f t="shared" ca="1" si="34"/>
        <v>0.81284688336371635</v>
      </c>
      <c r="F1127" s="55">
        <f t="shared" ca="1" si="35"/>
        <v>280.95243931160212</v>
      </c>
    </row>
    <row r="1128" spans="5:6" x14ac:dyDescent="0.25">
      <c r="E1128" s="55">
        <f t="shared" ca="1" si="34"/>
        <v>0.33140264787165796</v>
      </c>
      <c r="F1128" s="55">
        <f t="shared" ca="1" si="35"/>
        <v>233.29395866897255</v>
      </c>
    </row>
    <row r="1129" spans="5:6" x14ac:dyDescent="0.25">
      <c r="E1129" s="55">
        <f t="shared" ca="1" si="34"/>
        <v>0.3990315545026718</v>
      </c>
      <c r="F1129" s="55">
        <f t="shared" ca="1" si="35"/>
        <v>239.43342850518863</v>
      </c>
    </row>
    <row r="1130" spans="5:6" x14ac:dyDescent="0.25">
      <c r="E1130" s="55">
        <f t="shared" ca="1" si="34"/>
        <v>0.91765131724671978</v>
      </c>
      <c r="F1130" s="55">
        <f t="shared" ca="1" si="35"/>
        <v>300.53585628048216</v>
      </c>
    </row>
    <row r="1131" spans="5:6" x14ac:dyDescent="0.25">
      <c r="E1131" s="55">
        <f t="shared" ca="1" si="34"/>
        <v>0.59167717489015514</v>
      </c>
      <c r="F1131" s="55">
        <f t="shared" ca="1" si="35"/>
        <v>256.5907440163104</v>
      </c>
    </row>
    <row r="1132" spans="5:6" x14ac:dyDescent="0.25">
      <c r="E1132" s="55">
        <f t="shared" ca="1" si="34"/>
        <v>0.42190787502605442</v>
      </c>
      <c r="F1132" s="55">
        <f t="shared" ca="1" si="35"/>
        <v>241.46141401483237</v>
      </c>
    </row>
    <row r="1133" spans="5:6" x14ac:dyDescent="0.25">
      <c r="E1133" s="55">
        <f t="shared" ca="1" si="34"/>
        <v>0.95993254805969597</v>
      </c>
      <c r="F1133" s="55">
        <f t="shared" ca="1" si="35"/>
        <v>315.16613911176893</v>
      </c>
    </row>
    <row r="1134" spans="5:6" x14ac:dyDescent="0.25">
      <c r="E1134" s="55">
        <f t="shared" ca="1" si="34"/>
        <v>0.53114200519942012</v>
      </c>
      <c r="F1134" s="55">
        <f t="shared" ca="1" si="35"/>
        <v>251.0974450186018</v>
      </c>
    </row>
    <row r="1135" spans="5:6" x14ac:dyDescent="0.25">
      <c r="E1135" s="55">
        <f t="shared" ca="1" si="34"/>
        <v>0.80468285905991588</v>
      </c>
      <c r="F1135" s="55">
        <f t="shared" ca="1" si="35"/>
        <v>279.80848950283996</v>
      </c>
    </row>
    <row r="1136" spans="5:6" x14ac:dyDescent="0.25">
      <c r="E1136" s="55">
        <f t="shared" ca="1" si="34"/>
        <v>0.33632677935904587</v>
      </c>
      <c r="F1136" s="55">
        <f t="shared" ca="1" si="35"/>
        <v>233.75140040702146</v>
      </c>
    </row>
    <row r="1137" spans="5:6" x14ac:dyDescent="0.25">
      <c r="E1137" s="55">
        <f t="shared" ca="1" si="34"/>
        <v>0.29106699150060433</v>
      </c>
      <c r="F1137" s="55">
        <f t="shared" ca="1" si="35"/>
        <v>229.45714950554907</v>
      </c>
    </row>
    <row r="1138" spans="5:6" x14ac:dyDescent="0.25">
      <c r="E1138" s="55">
        <f t="shared" ca="1" si="34"/>
        <v>0.61900302730261558</v>
      </c>
      <c r="F1138" s="55">
        <f t="shared" ca="1" si="35"/>
        <v>259.15481517626449</v>
      </c>
    </row>
    <row r="1139" spans="5:6" x14ac:dyDescent="0.25">
      <c r="E1139" s="55">
        <f t="shared" ca="1" si="34"/>
        <v>0.424412505948221</v>
      </c>
      <c r="F1139" s="55">
        <f t="shared" ca="1" si="35"/>
        <v>241.68259292904685</v>
      </c>
    </row>
    <row r="1140" spans="5:6" x14ac:dyDescent="0.25">
      <c r="E1140" s="55">
        <f t="shared" ca="1" si="34"/>
        <v>0.59726967242814144</v>
      </c>
      <c r="F1140" s="55">
        <f t="shared" ca="1" si="35"/>
        <v>257.11029093643594</v>
      </c>
    </row>
    <row r="1141" spans="5:6" x14ac:dyDescent="0.25">
      <c r="E1141" s="55">
        <f t="shared" ca="1" si="34"/>
        <v>0.92842316615045162</v>
      </c>
      <c r="F1141" s="55">
        <f t="shared" ca="1" si="35"/>
        <v>303.53047445402194</v>
      </c>
    </row>
    <row r="1142" spans="5:6" x14ac:dyDescent="0.25">
      <c r="E1142" s="55">
        <f t="shared" ca="1" si="34"/>
        <v>0.71887145705256006</v>
      </c>
      <c r="F1142" s="55">
        <f t="shared" ca="1" si="35"/>
        <v>269.30689127351621</v>
      </c>
    </row>
    <row r="1143" spans="5:6" x14ac:dyDescent="0.25">
      <c r="E1143" s="55">
        <f t="shared" ca="1" si="34"/>
        <v>0.34946169775773472</v>
      </c>
      <c r="F1143" s="55">
        <f t="shared" ca="1" si="35"/>
        <v>234.96207321098851</v>
      </c>
    </row>
    <row r="1144" spans="5:6" x14ac:dyDescent="0.25">
      <c r="E1144" s="55">
        <f t="shared" ca="1" si="34"/>
        <v>0.12639306639679027</v>
      </c>
      <c r="F1144" s="55">
        <f t="shared" ca="1" si="35"/>
        <v>210.20851242814243</v>
      </c>
    </row>
    <row r="1145" spans="5:6" x14ac:dyDescent="0.25">
      <c r="E1145" s="55">
        <f t="shared" ca="1" si="34"/>
        <v>0.94833709647315334</v>
      </c>
      <c r="F1145" s="55">
        <f t="shared" ca="1" si="35"/>
        <v>310.20561894757583</v>
      </c>
    </row>
    <row r="1146" spans="5:6" x14ac:dyDescent="0.25">
      <c r="E1146" s="55">
        <f t="shared" ca="1" si="34"/>
        <v>0.39113577115399267</v>
      </c>
      <c r="F1146" s="55">
        <f t="shared" ca="1" si="35"/>
        <v>238.72936698714594</v>
      </c>
    </row>
    <row r="1147" spans="5:6" x14ac:dyDescent="0.25">
      <c r="E1147" s="55">
        <f t="shared" ca="1" si="34"/>
        <v>0.46548122422067939</v>
      </c>
      <c r="F1147" s="55">
        <f t="shared" ca="1" si="35"/>
        <v>245.29676388105327</v>
      </c>
    </row>
    <row r="1148" spans="5:6" x14ac:dyDescent="0.25">
      <c r="E1148" s="55">
        <f t="shared" ca="1" si="34"/>
        <v>0.80293213732991875</v>
      </c>
      <c r="F1148" s="55">
        <f t="shared" ca="1" si="35"/>
        <v>279.56739086902832</v>
      </c>
    </row>
    <row r="1149" spans="5:6" x14ac:dyDescent="0.25">
      <c r="E1149" s="55">
        <f t="shared" ca="1" si="34"/>
        <v>0.2727291358316638</v>
      </c>
      <c r="F1149" s="55">
        <f t="shared" ca="1" si="35"/>
        <v>227.64788567425595</v>
      </c>
    </row>
    <row r="1150" spans="5:6" x14ac:dyDescent="0.25">
      <c r="E1150" s="55">
        <f t="shared" ca="1" si="34"/>
        <v>0.56004156571198782</v>
      </c>
      <c r="F1150" s="55">
        <f t="shared" ca="1" si="35"/>
        <v>253.69390854672733</v>
      </c>
    </row>
    <row r="1151" spans="5:6" x14ac:dyDescent="0.25">
      <c r="E1151" s="55">
        <f t="shared" ca="1" si="34"/>
        <v>0.22266902787958742</v>
      </c>
      <c r="F1151" s="55">
        <f t="shared" ca="1" si="35"/>
        <v>222.41823069930004</v>
      </c>
    </row>
    <row r="1152" spans="5:6" x14ac:dyDescent="0.25">
      <c r="E1152" s="55">
        <f t="shared" ca="1" si="34"/>
        <v>0.33074107653051954</v>
      </c>
      <c r="F1152" s="55">
        <f t="shared" ca="1" si="35"/>
        <v>233.23234161490518</v>
      </c>
    </row>
    <row r="1153" spans="5:6" x14ac:dyDescent="0.25">
      <c r="E1153" s="55">
        <f t="shared" ca="1" si="34"/>
        <v>0.15741813985236019</v>
      </c>
      <c r="F1153" s="55">
        <f t="shared" ca="1" si="35"/>
        <v>214.59960512832072</v>
      </c>
    </row>
    <row r="1154" spans="5:6" x14ac:dyDescent="0.25">
      <c r="E1154" s="55">
        <f t="shared" ca="1" si="34"/>
        <v>0.22991804858271847</v>
      </c>
      <c r="F1154" s="55">
        <f t="shared" ca="1" si="35"/>
        <v>223.20727018068379</v>
      </c>
    </row>
    <row r="1155" spans="5:6" x14ac:dyDescent="0.25">
      <c r="E1155" s="55">
        <f t="shared" ca="1" si="34"/>
        <v>4.549248527647165E-2</v>
      </c>
      <c r="F1155" s="55">
        <f t="shared" ca="1" si="35"/>
        <v>193.4700701321795</v>
      </c>
    </row>
    <row r="1156" spans="5:6" x14ac:dyDescent="0.25">
      <c r="E1156" s="55">
        <f t="shared" ref="E1156:E1219" ca="1" si="36">RAND()</f>
        <v>0.96251234018022236</v>
      </c>
      <c r="F1156" s="55">
        <f t="shared" ref="F1156:F1219" ca="1" si="37">_xlfn.GAMMA.INV(E1156,$C$3,$C$4)</f>
        <v>316.43376173317853</v>
      </c>
    </row>
    <row r="1157" spans="5:6" x14ac:dyDescent="0.25">
      <c r="E1157" s="55">
        <f t="shared" ca="1" si="36"/>
        <v>0.36597670655936154</v>
      </c>
      <c r="F1157" s="55">
        <f t="shared" ca="1" si="37"/>
        <v>236.46691274448699</v>
      </c>
    </row>
    <row r="1158" spans="5:6" x14ac:dyDescent="0.25">
      <c r="E1158" s="55">
        <f t="shared" ca="1" si="36"/>
        <v>0.87132949916513358</v>
      </c>
      <c r="F1158" s="55">
        <f t="shared" ca="1" si="37"/>
        <v>290.39163241076744</v>
      </c>
    </row>
    <row r="1159" spans="5:6" x14ac:dyDescent="0.25">
      <c r="E1159" s="55">
        <f t="shared" ca="1" si="36"/>
        <v>0.96437554348980292</v>
      </c>
      <c r="F1159" s="55">
        <f t="shared" ca="1" si="37"/>
        <v>317.39655322127931</v>
      </c>
    </row>
    <row r="1160" spans="5:6" x14ac:dyDescent="0.25">
      <c r="E1160" s="55">
        <f t="shared" ca="1" si="36"/>
        <v>0.94022869010616628</v>
      </c>
      <c r="F1160" s="55">
        <f t="shared" ca="1" si="37"/>
        <v>307.26758172310332</v>
      </c>
    </row>
    <row r="1161" spans="5:6" x14ac:dyDescent="0.25">
      <c r="E1161" s="55">
        <f t="shared" ca="1" si="36"/>
        <v>0.57901990481897236</v>
      </c>
      <c r="F1161" s="55">
        <f t="shared" ca="1" si="37"/>
        <v>255.42364482047242</v>
      </c>
    </row>
    <row r="1162" spans="5:6" x14ac:dyDescent="0.25">
      <c r="E1162" s="55">
        <f t="shared" ca="1" si="36"/>
        <v>0.29454766411914823</v>
      </c>
      <c r="F1162" s="55">
        <f t="shared" ca="1" si="37"/>
        <v>229.79544565438556</v>
      </c>
    </row>
    <row r="1163" spans="5:6" x14ac:dyDescent="0.25">
      <c r="E1163" s="55">
        <f t="shared" ca="1" si="36"/>
        <v>7.4281218566525475E-2</v>
      </c>
      <c r="F1163" s="55">
        <f t="shared" ca="1" si="37"/>
        <v>200.87415160388446</v>
      </c>
    </row>
    <row r="1164" spans="5:6" x14ac:dyDescent="0.25">
      <c r="E1164" s="55">
        <f t="shared" ca="1" si="36"/>
        <v>0.72900083786824688</v>
      </c>
      <c r="F1164" s="55">
        <f t="shared" ca="1" si="37"/>
        <v>270.43470286305967</v>
      </c>
    </row>
    <row r="1165" spans="5:6" x14ac:dyDescent="0.25">
      <c r="E1165" s="55">
        <f t="shared" ca="1" si="36"/>
        <v>0.99388930747439341</v>
      </c>
      <c r="F1165" s="55">
        <f t="shared" ca="1" si="37"/>
        <v>347.3345769940201</v>
      </c>
    </row>
    <row r="1166" spans="5:6" x14ac:dyDescent="0.25">
      <c r="E1166" s="55">
        <f t="shared" ca="1" si="36"/>
        <v>0.81718279098245961</v>
      </c>
      <c r="F1166" s="55">
        <f t="shared" ca="1" si="37"/>
        <v>281.57382667719656</v>
      </c>
    </row>
    <row r="1167" spans="5:6" x14ac:dyDescent="0.25">
      <c r="E1167" s="55">
        <f t="shared" ca="1" si="36"/>
        <v>0.37100690094491129</v>
      </c>
      <c r="F1167" s="55">
        <f t="shared" ca="1" si="37"/>
        <v>236.92189674747755</v>
      </c>
    </row>
    <row r="1168" spans="5:6" x14ac:dyDescent="0.25">
      <c r="E1168" s="55">
        <f t="shared" ca="1" si="36"/>
        <v>0.39160055187953935</v>
      </c>
      <c r="F1168" s="55">
        <f t="shared" ca="1" si="37"/>
        <v>238.77088043622172</v>
      </c>
    </row>
    <row r="1169" spans="5:6" x14ac:dyDescent="0.25">
      <c r="E1169" s="55">
        <f t="shared" ca="1" si="36"/>
        <v>0.82640236693947267</v>
      </c>
      <c r="F1169" s="55">
        <f t="shared" ca="1" si="37"/>
        <v>282.92961842495185</v>
      </c>
    </row>
    <row r="1170" spans="5:6" x14ac:dyDescent="0.25">
      <c r="E1170" s="55">
        <f t="shared" ca="1" si="36"/>
        <v>0.94271318398678694</v>
      </c>
      <c r="F1170" s="55">
        <f t="shared" ca="1" si="37"/>
        <v>308.13065385092654</v>
      </c>
    </row>
    <row r="1171" spans="5:6" x14ac:dyDescent="0.25">
      <c r="E1171" s="55">
        <f t="shared" ca="1" si="36"/>
        <v>0.85590681694842363</v>
      </c>
      <c r="F1171" s="55">
        <f t="shared" ca="1" si="37"/>
        <v>287.64265073653127</v>
      </c>
    </row>
    <row r="1172" spans="5:6" x14ac:dyDescent="0.25">
      <c r="E1172" s="55">
        <f t="shared" ca="1" si="36"/>
        <v>0.71209265529481092</v>
      </c>
      <c r="F1172" s="55">
        <f t="shared" ca="1" si="37"/>
        <v>268.56481844307166</v>
      </c>
    </row>
    <row r="1173" spans="5:6" x14ac:dyDescent="0.25">
      <c r="E1173" s="55">
        <f t="shared" ca="1" si="36"/>
        <v>0.70268564420292534</v>
      </c>
      <c r="F1173" s="55">
        <f t="shared" ca="1" si="37"/>
        <v>267.55073330080791</v>
      </c>
    </row>
    <row r="1174" spans="5:6" x14ac:dyDescent="0.25">
      <c r="E1174" s="55">
        <f t="shared" ca="1" si="36"/>
        <v>0.10232693234856782</v>
      </c>
      <c r="F1174" s="55">
        <f t="shared" ca="1" si="37"/>
        <v>206.30383919275417</v>
      </c>
    </row>
    <row r="1175" spans="5:6" x14ac:dyDescent="0.25">
      <c r="E1175" s="55">
        <f t="shared" ca="1" si="36"/>
        <v>0.10165729556726177</v>
      </c>
      <c r="F1175" s="55">
        <f t="shared" ca="1" si="37"/>
        <v>206.18692609950858</v>
      </c>
    </row>
    <row r="1176" spans="5:6" x14ac:dyDescent="0.25">
      <c r="E1176" s="55">
        <f t="shared" ca="1" si="36"/>
        <v>0.26564846709125722</v>
      </c>
      <c r="F1176" s="55">
        <f t="shared" ca="1" si="37"/>
        <v>226.9360249116427</v>
      </c>
    </row>
    <row r="1177" spans="5:6" x14ac:dyDescent="0.25">
      <c r="E1177" s="55">
        <f t="shared" ca="1" si="36"/>
        <v>0.62061930853324088</v>
      </c>
      <c r="F1177" s="55">
        <f t="shared" ca="1" si="37"/>
        <v>259.30862513409721</v>
      </c>
    </row>
    <row r="1178" spans="5:6" x14ac:dyDescent="0.25">
      <c r="E1178" s="55">
        <f t="shared" ca="1" si="36"/>
        <v>0.57688944648064933</v>
      </c>
      <c r="F1178" s="55">
        <f t="shared" ca="1" si="37"/>
        <v>255.2283206059854</v>
      </c>
    </row>
    <row r="1179" spans="5:6" x14ac:dyDescent="0.25">
      <c r="E1179" s="55">
        <f t="shared" ca="1" si="36"/>
        <v>0.54155081614049483</v>
      </c>
      <c r="F1179" s="55">
        <f t="shared" ca="1" si="37"/>
        <v>252.02814671589448</v>
      </c>
    </row>
    <row r="1180" spans="5:6" x14ac:dyDescent="0.25">
      <c r="E1180" s="55">
        <f t="shared" ca="1" si="36"/>
        <v>0.91027869008755091</v>
      </c>
      <c r="F1180" s="55">
        <f t="shared" ca="1" si="37"/>
        <v>298.66282945786816</v>
      </c>
    </row>
    <row r="1181" spans="5:6" x14ac:dyDescent="0.25">
      <c r="E1181" s="55">
        <f t="shared" ca="1" si="36"/>
        <v>0.23768320421462619</v>
      </c>
      <c r="F1181" s="55">
        <f t="shared" ca="1" si="37"/>
        <v>224.0392271468809</v>
      </c>
    </row>
    <row r="1182" spans="5:6" x14ac:dyDescent="0.25">
      <c r="E1182" s="55">
        <f t="shared" ca="1" si="36"/>
        <v>0.97355899520649691</v>
      </c>
      <c r="F1182" s="55">
        <f t="shared" ca="1" si="37"/>
        <v>322.89349566707051</v>
      </c>
    </row>
    <row r="1183" spans="5:6" x14ac:dyDescent="0.25">
      <c r="E1183" s="55">
        <f t="shared" ca="1" si="36"/>
        <v>0.39308921967520716</v>
      </c>
      <c r="F1183" s="55">
        <f t="shared" ca="1" si="37"/>
        <v>238.90378560425484</v>
      </c>
    </row>
    <row r="1184" spans="5:6" x14ac:dyDescent="0.25">
      <c r="E1184" s="55">
        <f t="shared" ca="1" si="36"/>
        <v>0.28119371305916585</v>
      </c>
      <c r="F1184" s="55">
        <f t="shared" ca="1" si="37"/>
        <v>228.48889055702108</v>
      </c>
    </row>
    <row r="1185" spans="5:6" x14ac:dyDescent="0.25">
      <c r="E1185" s="55">
        <f t="shared" ca="1" si="36"/>
        <v>0.84726489231254776</v>
      </c>
      <c r="F1185" s="55">
        <f t="shared" ca="1" si="37"/>
        <v>286.19564839246505</v>
      </c>
    </row>
    <row r="1186" spans="5:6" x14ac:dyDescent="0.25">
      <c r="E1186" s="55">
        <f t="shared" ca="1" si="36"/>
        <v>0.4437968501099544</v>
      </c>
      <c r="F1186" s="55">
        <f t="shared" ca="1" si="37"/>
        <v>243.39054002718035</v>
      </c>
    </row>
    <row r="1187" spans="5:6" x14ac:dyDescent="0.25">
      <c r="E1187" s="55">
        <f t="shared" ca="1" si="36"/>
        <v>0.8480688401976626</v>
      </c>
      <c r="F1187" s="55">
        <f t="shared" ca="1" si="37"/>
        <v>286.32771985608912</v>
      </c>
    </row>
    <row r="1188" spans="5:6" x14ac:dyDescent="0.25">
      <c r="E1188" s="55">
        <f t="shared" ca="1" si="36"/>
        <v>0.38353680911726562</v>
      </c>
      <c r="F1188" s="55">
        <f t="shared" ca="1" si="37"/>
        <v>238.04930801634595</v>
      </c>
    </row>
    <row r="1189" spans="5:6" x14ac:dyDescent="0.25">
      <c r="E1189" s="55">
        <f t="shared" ca="1" si="36"/>
        <v>0.78028630069175131</v>
      </c>
      <c r="F1189" s="55">
        <f t="shared" ca="1" si="37"/>
        <v>276.56901157053022</v>
      </c>
    </row>
    <row r="1190" spans="5:6" x14ac:dyDescent="0.25">
      <c r="E1190" s="55">
        <f t="shared" ca="1" si="36"/>
        <v>0.9745281631551066</v>
      </c>
      <c r="F1190" s="55">
        <f t="shared" ca="1" si="37"/>
        <v>323.56697350104253</v>
      </c>
    </row>
    <row r="1191" spans="5:6" x14ac:dyDescent="0.25">
      <c r="E1191" s="55">
        <f t="shared" ca="1" si="36"/>
        <v>0.28761407794392035</v>
      </c>
      <c r="F1191" s="55">
        <f t="shared" ca="1" si="37"/>
        <v>229.12001242852938</v>
      </c>
    </row>
    <row r="1192" spans="5:6" x14ac:dyDescent="0.25">
      <c r="E1192" s="55">
        <f t="shared" ca="1" si="36"/>
        <v>0.24110020032769275</v>
      </c>
      <c r="F1192" s="55">
        <f t="shared" ca="1" si="37"/>
        <v>224.40122660710898</v>
      </c>
    </row>
    <row r="1193" spans="5:6" x14ac:dyDescent="0.25">
      <c r="E1193" s="55">
        <f t="shared" ca="1" si="36"/>
        <v>0.10387282748503968</v>
      </c>
      <c r="F1193" s="55">
        <f t="shared" ca="1" si="37"/>
        <v>206.57180048752562</v>
      </c>
    </row>
    <row r="1194" spans="5:6" x14ac:dyDescent="0.25">
      <c r="E1194" s="55">
        <f t="shared" ca="1" si="36"/>
        <v>0.85250793231892952</v>
      </c>
      <c r="F1194" s="55">
        <f t="shared" ca="1" si="37"/>
        <v>287.06621407060607</v>
      </c>
    </row>
    <row r="1195" spans="5:6" x14ac:dyDescent="0.25">
      <c r="E1195" s="55">
        <f t="shared" ca="1" si="36"/>
        <v>0.30418916531832962</v>
      </c>
      <c r="F1195" s="55">
        <f t="shared" ca="1" si="37"/>
        <v>230.72480547686718</v>
      </c>
    </row>
    <row r="1196" spans="5:6" x14ac:dyDescent="0.25">
      <c r="E1196" s="55">
        <f t="shared" ca="1" si="36"/>
        <v>0.25667679522917208</v>
      </c>
      <c r="F1196" s="55">
        <f t="shared" ca="1" si="37"/>
        <v>226.02225923164622</v>
      </c>
    </row>
    <row r="1197" spans="5:6" x14ac:dyDescent="0.25">
      <c r="E1197" s="55">
        <f t="shared" ca="1" si="36"/>
        <v>6.31453328245698E-2</v>
      </c>
      <c r="F1197" s="55">
        <f t="shared" ca="1" si="37"/>
        <v>198.31242892768742</v>
      </c>
    </row>
    <row r="1198" spans="5:6" x14ac:dyDescent="0.25">
      <c r="E1198" s="55">
        <f t="shared" ca="1" si="36"/>
        <v>0.45737669337904074</v>
      </c>
      <c r="F1198" s="55">
        <f t="shared" ca="1" si="37"/>
        <v>244.58451370423239</v>
      </c>
    </row>
    <row r="1199" spans="5:6" x14ac:dyDescent="0.25">
      <c r="E1199" s="55">
        <f t="shared" ca="1" si="36"/>
        <v>0.29566065344078318</v>
      </c>
      <c r="F1199" s="55">
        <f t="shared" ca="1" si="37"/>
        <v>229.90329965767302</v>
      </c>
    </row>
    <row r="1200" spans="5:6" x14ac:dyDescent="0.25">
      <c r="E1200" s="55">
        <f t="shared" ca="1" si="36"/>
        <v>0.16034098406261887</v>
      </c>
      <c r="F1200" s="55">
        <f t="shared" ca="1" si="37"/>
        <v>214.98518621878981</v>
      </c>
    </row>
    <row r="1201" spans="5:6" x14ac:dyDescent="0.25">
      <c r="E1201" s="55">
        <f t="shared" ca="1" si="36"/>
        <v>1.087811697475638E-2</v>
      </c>
      <c r="F1201" s="55">
        <f t="shared" ca="1" si="37"/>
        <v>176.04666018185321</v>
      </c>
    </row>
    <row r="1202" spans="5:6" x14ac:dyDescent="0.25">
      <c r="E1202" s="55">
        <f t="shared" ca="1" si="36"/>
        <v>0.31375475409994591</v>
      </c>
      <c r="F1202" s="55">
        <f t="shared" ca="1" si="37"/>
        <v>231.63640114255028</v>
      </c>
    </row>
    <row r="1203" spans="5:6" x14ac:dyDescent="0.25">
      <c r="E1203" s="55">
        <f t="shared" ca="1" si="36"/>
        <v>0.72294300152829927</v>
      </c>
      <c r="F1203" s="55">
        <f t="shared" ca="1" si="37"/>
        <v>269.75740955193987</v>
      </c>
    </row>
    <row r="1204" spans="5:6" x14ac:dyDescent="0.25">
      <c r="E1204" s="55">
        <f t="shared" ca="1" si="36"/>
        <v>0.40941612763113056</v>
      </c>
      <c r="F1204" s="55">
        <f t="shared" ca="1" si="37"/>
        <v>240.35596479030303</v>
      </c>
    </row>
    <row r="1205" spans="5:6" x14ac:dyDescent="0.25">
      <c r="E1205" s="55">
        <f t="shared" ca="1" si="36"/>
        <v>0.83066039188629393</v>
      </c>
      <c r="F1205" s="55">
        <f t="shared" ca="1" si="37"/>
        <v>283.57272437769666</v>
      </c>
    </row>
    <row r="1206" spans="5:6" x14ac:dyDescent="0.25">
      <c r="E1206" s="55">
        <f t="shared" ca="1" si="36"/>
        <v>0.76514139133432713</v>
      </c>
      <c r="F1206" s="55">
        <f t="shared" ca="1" si="37"/>
        <v>274.67354013618666</v>
      </c>
    </row>
    <row r="1207" spans="5:6" x14ac:dyDescent="0.25">
      <c r="E1207" s="55">
        <f t="shared" ca="1" si="36"/>
        <v>0.84942152083969458</v>
      </c>
      <c r="F1207" s="55">
        <f t="shared" ca="1" si="37"/>
        <v>286.55107980062417</v>
      </c>
    </row>
    <row r="1208" spans="5:6" x14ac:dyDescent="0.25">
      <c r="E1208" s="55">
        <f t="shared" ca="1" si="36"/>
        <v>0.21905400916949314</v>
      </c>
      <c r="F1208" s="55">
        <f t="shared" ca="1" si="37"/>
        <v>222.019999677492</v>
      </c>
    </row>
    <row r="1209" spans="5:6" x14ac:dyDescent="0.25">
      <c r="E1209" s="55">
        <f t="shared" ca="1" si="36"/>
        <v>0.17191839950594234</v>
      </c>
      <c r="F1209" s="55">
        <f t="shared" ca="1" si="37"/>
        <v>216.47348559852148</v>
      </c>
    </row>
    <row r="1210" spans="5:6" x14ac:dyDescent="0.25">
      <c r="E1210" s="55">
        <f t="shared" ca="1" si="36"/>
        <v>4.9327088311056699E-2</v>
      </c>
      <c r="F1210" s="55">
        <f t="shared" ca="1" si="37"/>
        <v>194.62756039498055</v>
      </c>
    </row>
    <row r="1211" spans="5:6" x14ac:dyDescent="0.25">
      <c r="E1211" s="55">
        <f t="shared" ca="1" si="36"/>
        <v>0.8053782537888835</v>
      </c>
      <c r="F1211" s="55">
        <f t="shared" ca="1" si="37"/>
        <v>279.90465726036877</v>
      </c>
    </row>
    <row r="1212" spans="5:6" x14ac:dyDescent="0.25">
      <c r="E1212" s="55">
        <f t="shared" ca="1" si="36"/>
        <v>0.39349066488151085</v>
      </c>
      <c r="F1212" s="55">
        <f t="shared" ca="1" si="37"/>
        <v>238.93961028704592</v>
      </c>
    </row>
    <row r="1213" spans="5:6" x14ac:dyDescent="0.25">
      <c r="E1213" s="55">
        <f t="shared" ca="1" si="36"/>
        <v>0.8222969624058718</v>
      </c>
      <c r="F1213" s="55">
        <f t="shared" ca="1" si="37"/>
        <v>282.31989206994547</v>
      </c>
    </row>
    <row r="1214" spans="5:6" x14ac:dyDescent="0.25">
      <c r="E1214" s="55">
        <f t="shared" ca="1" si="36"/>
        <v>0.64310514219028259</v>
      </c>
      <c r="F1214" s="55">
        <f t="shared" ca="1" si="37"/>
        <v>261.47720740978735</v>
      </c>
    </row>
    <row r="1215" spans="5:6" x14ac:dyDescent="0.25">
      <c r="E1215" s="55">
        <f t="shared" ca="1" si="36"/>
        <v>0.37477028069824858</v>
      </c>
      <c r="F1215" s="55">
        <f t="shared" ca="1" si="37"/>
        <v>237.2613713323764</v>
      </c>
    </row>
    <row r="1216" spans="5:6" x14ac:dyDescent="0.25">
      <c r="E1216" s="55">
        <f t="shared" ca="1" si="36"/>
        <v>0.81733078268356218</v>
      </c>
      <c r="F1216" s="55">
        <f t="shared" ca="1" si="37"/>
        <v>281.5952128497853</v>
      </c>
    </row>
    <row r="1217" spans="5:6" x14ac:dyDescent="0.25">
      <c r="E1217" s="55">
        <f t="shared" ca="1" si="36"/>
        <v>0.35748006068586313</v>
      </c>
      <c r="F1217" s="55">
        <f t="shared" ca="1" si="37"/>
        <v>235.69493270800433</v>
      </c>
    </row>
    <row r="1218" spans="5:6" x14ac:dyDescent="0.25">
      <c r="E1218" s="55">
        <f t="shared" ca="1" si="36"/>
        <v>0.98441790691767361</v>
      </c>
      <c r="F1218" s="55">
        <f t="shared" ca="1" si="37"/>
        <v>332.15378087900638</v>
      </c>
    </row>
    <row r="1219" spans="5:6" x14ac:dyDescent="0.25">
      <c r="E1219" s="55">
        <f t="shared" ca="1" si="36"/>
        <v>0.52390912555918068</v>
      </c>
      <c r="F1219" s="55">
        <f t="shared" ca="1" si="37"/>
        <v>250.45322426804276</v>
      </c>
    </row>
    <row r="1220" spans="5:6" x14ac:dyDescent="0.25">
      <c r="E1220" s="55">
        <f t="shared" ref="E1220:E1283" ca="1" si="38">RAND()</f>
        <v>0.19348090513757099</v>
      </c>
      <c r="F1220" s="55">
        <f t="shared" ref="F1220:F1283" ca="1" si="39">_xlfn.GAMMA.INV(E1220,$C$3,$C$4)</f>
        <v>219.10088515760765</v>
      </c>
    </row>
    <row r="1221" spans="5:6" x14ac:dyDescent="0.25">
      <c r="E1221" s="55">
        <f t="shared" ca="1" si="38"/>
        <v>0.82823210350956666</v>
      </c>
      <c r="F1221" s="55">
        <f t="shared" ca="1" si="39"/>
        <v>283.20460351763495</v>
      </c>
    </row>
    <row r="1222" spans="5:6" x14ac:dyDescent="0.25">
      <c r="E1222" s="55">
        <f t="shared" ca="1" si="38"/>
        <v>0.37643426025890236</v>
      </c>
      <c r="F1222" s="55">
        <f t="shared" ca="1" si="39"/>
        <v>237.41122876472619</v>
      </c>
    </row>
    <row r="1223" spans="5:6" x14ac:dyDescent="0.25">
      <c r="E1223" s="55">
        <f t="shared" ca="1" si="38"/>
        <v>0.64779829833390412</v>
      </c>
      <c r="F1223" s="55">
        <f t="shared" ca="1" si="39"/>
        <v>261.93714909499488</v>
      </c>
    </row>
    <row r="1224" spans="5:6" x14ac:dyDescent="0.25">
      <c r="E1224" s="55">
        <f t="shared" ca="1" si="38"/>
        <v>2.4639357228151249E-2</v>
      </c>
      <c r="F1224" s="55">
        <f t="shared" ca="1" si="39"/>
        <v>185.37529234435365</v>
      </c>
    </row>
    <row r="1225" spans="5:6" x14ac:dyDescent="0.25">
      <c r="E1225" s="55">
        <f t="shared" ca="1" si="38"/>
        <v>1.6916187772408886E-3</v>
      </c>
      <c r="F1225" s="55">
        <f t="shared" ca="1" si="39"/>
        <v>158.90842724458079</v>
      </c>
    </row>
    <row r="1226" spans="5:6" x14ac:dyDescent="0.25">
      <c r="E1226" s="55">
        <f t="shared" ca="1" si="38"/>
        <v>0.98849703891692298</v>
      </c>
      <c r="F1226" s="55">
        <f t="shared" ca="1" si="39"/>
        <v>337.22801467083684</v>
      </c>
    </row>
    <row r="1227" spans="5:6" x14ac:dyDescent="0.25">
      <c r="E1227" s="55">
        <f t="shared" ca="1" si="38"/>
        <v>0.19375195376881293</v>
      </c>
      <c r="F1227" s="55">
        <f t="shared" ca="1" si="39"/>
        <v>219.13285841160666</v>
      </c>
    </row>
    <row r="1228" spans="5:6" x14ac:dyDescent="0.25">
      <c r="E1228" s="55">
        <f t="shared" ca="1" si="38"/>
        <v>0.62224124830896232</v>
      </c>
      <c r="F1228" s="55">
        <f t="shared" ca="1" si="39"/>
        <v>259.46323648310022</v>
      </c>
    </row>
    <row r="1229" spans="5:6" x14ac:dyDescent="0.25">
      <c r="E1229" s="55">
        <f t="shared" ca="1" si="38"/>
        <v>0.84350639019337925</v>
      </c>
      <c r="F1229" s="55">
        <f t="shared" ca="1" si="39"/>
        <v>285.5847604340737</v>
      </c>
    </row>
    <row r="1230" spans="5:6" x14ac:dyDescent="0.25">
      <c r="E1230" s="55">
        <f t="shared" ca="1" si="38"/>
        <v>0.27753471896000204</v>
      </c>
      <c r="F1230" s="55">
        <f t="shared" ca="1" si="39"/>
        <v>228.12663455410885</v>
      </c>
    </row>
    <row r="1231" spans="5:6" x14ac:dyDescent="0.25">
      <c r="E1231" s="55">
        <f t="shared" ca="1" si="38"/>
        <v>0.96892802589525751</v>
      </c>
      <c r="F1231" s="55">
        <f t="shared" ca="1" si="39"/>
        <v>319.94503477828317</v>
      </c>
    </row>
    <row r="1232" spans="5:6" x14ac:dyDescent="0.25">
      <c r="E1232" s="55">
        <f t="shared" ca="1" si="38"/>
        <v>0.77512150748381703</v>
      </c>
      <c r="F1232" s="55">
        <f t="shared" ca="1" si="39"/>
        <v>275.9135736425211</v>
      </c>
    </row>
    <row r="1233" spans="5:6" x14ac:dyDescent="0.25">
      <c r="E1233" s="55">
        <f t="shared" ca="1" si="38"/>
        <v>0.57372243037230786</v>
      </c>
      <c r="F1233" s="55">
        <f t="shared" ca="1" si="39"/>
        <v>254.938525238496</v>
      </c>
    </row>
    <row r="1234" spans="5:6" x14ac:dyDescent="0.25">
      <c r="E1234" s="55">
        <f t="shared" ca="1" si="38"/>
        <v>0.99053339410061203</v>
      </c>
      <c r="F1234" s="55">
        <f t="shared" ca="1" si="39"/>
        <v>340.40440689438782</v>
      </c>
    </row>
    <row r="1235" spans="5:6" x14ac:dyDescent="0.25">
      <c r="E1235" s="55">
        <f t="shared" ca="1" si="38"/>
        <v>0.62616297665458187</v>
      </c>
      <c r="F1235" s="55">
        <f t="shared" ca="1" si="39"/>
        <v>259.83818533389643</v>
      </c>
    </row>
    <row r="1236" spans="5:6" x14ac:dyDescent="0.25">
      <c r="E1236" s="55">
        <f t="shared" ca="1" si="38"/>
        <v>0.4809252022622853</v>
      </c>
      <c r="F1236" s="55">
        <f t="shared" ca="1" si="39"/>
        <v>246.65461151576795</v>
      </c>
    </row>
    <row r="1237" spans="5:6" x14ac:dyDescent="0.25">
      <c r="E1237" s="55">
        <f t="shared" ca="1" si="38"/>
        <v>0.39141172904401045</v>
      </c>
      <c r="F1237" s="55">
        <f t="shared" ca="1" si="39"/>
        <v>238.75401617942498</v>
      </c>
    </row>
    <row r="1238" spans="5:6" x14ac:dyDescent="0.25">
      <c r="E1238" s="55">
        <f t="shared" ca="1" si="38"/>
        <v>0.55168545106560307</v>
      </c>
      <c r="F1238" s="55">
        <f t="shared" ca="1" si="39"/>
        <v>252.93899377107476</v>
      </c>
    </row>
    <row r="1239" spans="5:6" x14ac:dyDescent="0.25">
      <c r="E1239" s="55">
        <f t="shared" ca="1" si="38"/>
        <v>0.92439049904510373</v>
      </c>
      <c r="F1239" s="55">
        <f t="shared" ca="1" si="39"/>
        <v>302.36929685468692</v>
      </c>
    </row>
    <row r="1240" spans="5:6" x14ac:dyDescent="0.25">
      <c r="E1240" s="55">
        <f t="shared" ca="1" si="38"/>
        <v>0.78484834124527758</v>
      </c>
      <c r="F1240" s="55">
        <f t="shared" ca="1" si="39"/>
        <v>277.15622314931721</v>
      </c>
    </row>
    <row r="1241" spans="5:6" x14ac:dyDescent="0.25">
      <c r="E1241" s="55">
        <f t="shared" ca="1" si="38"/>
        <v>0.20736617535735491</v>
      </c>
      <c r="F1241" s="55">
        <f t="shared" ca="1" si="39"/>
        <v>220.70918721165671</v>
      </c>
    </row>
    <row r="1242" spans="5:6" x14ac:dyDescent="0.25">
      <c r="E1242" s="55">
        <f t="shared" ca="1" si="38"/>
        <v>5.3263245369907897E-2</v>
      </c>
      <c r="F1242" s="55">
        <f t="shared" ca="1" si="39"/>
        <v>195.74768816890622</v>
      </c>
    </row>
    <row r="1243" spans="5:6" x14ac:dyDescent="0.25">
      <c r="E1243" s="55">
        <f t="shared" ca="1" si="38"/>
        <v>0.8971071877175969</v>
      </c>
      <c r="F1243" s="55">
        <f t="shared" ca="1" si="39"/>
        <v>295.59980173252808</v>
      </c>
    </row>
    <row r="1244" spans="5:6" x14ac:dyDescent="0.25">
      <c r="E1244" s="55">
        <f t="shared" ca="1" si="38"/>
        <v>0.95950793668137491</v>
      </c>
      <c r="F1244" s="55">
        <f t="shared" ca="1" si="39"/>
        <v>314.96421446217306</v>
      </c>
    </row>
    <row r="1245" spans="5:6" x14ac:dyDescent="0.25">
      <c r="E1245" s="55">
        <f t="shared" ca="1" si="38"/>
        <v>0.18291722314635872</v>
      </c>
      <c r="F1245" s="55">
        <f t="shared" ca="1" si="39"/>
        <v>217.83522223177397</v>
      </c>
    </row>
    <row r="1246" spans="5:6" x14ac:dyDescent="0.25">
      <c r="E1246" s="55">
        <f t="shared" ca="1" si="38"/>
        <v>7.9939015968252147E-2</v>
      </c>
      <c r="F1246" s="55">
        <f t="shared" ca="1" si="39"/>
        <v>202.07180830353167</v>
      </c>
    </row>
    <row r="1247" spans="5:6" x14ac:dyDescent="0.25">
      <c r="E1247" s="55">
        <f t="shared" ca="1" si="38"/>
        <v>0.98586531316891779</v>
      </c>
      <c r="F1247" s="55">
        <f t="shared" ca="1" si="39"/>
        <v>333.80121756904003</v>
      </c>
    </row>
    <row r="1248" spans="5:6" x14ac:dyDescent="0.25">
      <c r="E1248" s="55">
        <f t="shared" ca="1" si="38"/>
        <v>0.18685488957496543</v>
      </c>
      <c r="F1248" s="55">
        <f t="shared" ca="1" si="39"/>
        <v>218.31157485532756</v>
      </c>
    </row>
    <row r="1249" spans="5:6" x14ac:dyDescent="0.25">
      <c r="E1249" s="55">
        <f t="shared" ca="1" si="38"/>
        <v>0.95687843337884038</v>
      </c>
      <c r="F1249" s="55">
        <f t="shared" ca="1" si="39"/>
        <v>313.75240649213663</v>
      </c>
    </row>
    <row r="1250" spans="5:6" x14ac:dyDescent="0.25">
      <c r="E1250" s="55">
        <f t="shared" ca="1" si="38"/>
        <v>0.96562508018675797</v>
      </c>
      <c r="F1250" s="55">
        <f t="shared" ca="1" si="39"/>
        <v>318.06674333000717</v>
      </c>
    </row>
    <row r="1251" spans="5:6" x14ac:dyDescent="0.25">
      <c r="E1251" s="55">
        <f t="shared" ca="1" si="38"/>
        <v>0.40277576289530137</v>
      </c>
      <c r="F1251" s="55">
        <f t="shared" ca="1" si="39"/>
        <v>239.76647476829112</v>
      </c>
    </row>
    <row r="1252" spans="5:6" x14ac:dyDescent="0.25">
      <c r="E1252" s="55">
        <f t="shared" ca="1" si="38"/>
        <v>0.42956365489081449</v>
      </c>
      <c r="F1252" s="55">
        <f t="shared" ca="1" si="39"/>
        <v>242.13706882759195</v>
      </c>
    </row>
    <row r="1253" spans="5:6" x14ac:dyDescent="0.25">
      <c r="E1253" s="55">
        <f t="shared" ca="1" si="38"/>
        <v>0.60253828379246599</v>
      </c>
      <c r="F1253" s="55">
        <f t="shared" ca="1" si="39"/>
        <v>257.60208400988301</v>
      </c>
    </row>
    <row r="1254" spans="5:6" x14ac:dyDescent="0.25">
      <c r="E1254" s="55">
        <f t="shared" ca="1" si="38"/>
        <v>0.56086910273017043</v>
      </c>
      <c r="F1254" s="55">
        <f t="shared" ca="1" si="39"/>
        <v>253.76887817836857</v>
      </c>
    </row>
    <row r="1255" spans="5:6" x14ac:dyDescent="0.25">
      <c r="E1255" s="55">
        <f t="shared" ca="1" si="38"/>
        <v>0.56611232572288195</v>
      </c>
      <c r="F1255" s="55">
        <f t="shared" ca="1" si="39"/>
        <v>254.24479925840086</v>
      </c>
    </row>
    <row r="1256" spans="5:6" x14ac:dyDescent="0.25">
      <c r="E1256" s="55">
        <f t="shared" ca="1" si="38"/>
        <v>0.92136962177143555</v>
      </c>
      <c r="F1256" s="55">
        <f t="shared" ca="1" si="39"/>
        <v>301.53183829405981</v>
      </c>
    </row>
    <row r="1257" spans="5:6" x14ac:dyDescent="0.25">
      <c r="E1257" s="55">
        <f t="shared" ca="1" si="38"/>
        <v>0.37105332031899296</v>
      </c>
      <c r="F1257" s="55">
        <f t="shared" ca="1" si="39"/>
        <v>236.92608871391502</v>
      </c>
    </row>
    <row r="1258" spans="5:6" x14ac:dyDescent="0.25">
      <c r="E1258" s="55">
        <f t="shared" ca="1" si="38"/>
        <v>0.37735008476663101</v>
      </c>
      <c r="F1258" s="55">
        <f t="shared" ca="1" si="39"/>
        <v>237.49364620857762</v>
      </c>
    </row>
    <row r="1259" spans="5:6" x14ac:dyDescent="0.25">
      <c r="E1259" s="55">
        <f t="shared" ca="1" si="38"/>
        <v>0.97152465225497142</v>
      </c>
      <c r="F1259" s="55">
        <f t="shared" ca="1" si="39"/>
        <v>321.54708710616086</v>
      </c>
    </row>
    <row r="1260" spans="5:6" x14ac:dyDescent="0.25">
      <c r="E1260" s="55">
        <f t="shared" ca="1" si="38"/>
        <v>0.12644817524243956</v>
      </c>
      <c r="F1260" s="55">
        <f t="shared" ca="1" si="39"/>
        <v>210.21687579296906</v>
      </c>
    </row>
    <row r="1261" spans="5:6" x14ac:dyDescent="0.25">
      <c r="E1261" s="55">
        <f t="shared" ca="1" si="38"/>
        <v>0.33963305494193763</v>
      </c>
      <c r="F1261" s="55">
        <f t="shared" ca="1" si="39"/>
        <v>234.05741513557544</v>
      </c>
    </row>
    <row r="1262" spans="5:6" x14ac:dyDescent="0.25">
      <c r="E1262" s="55">
        <f t="shared" ca="1" si="38"/>
        <v>0.68542743363490033</v>
      </c>
      <c r="F1262" s="55">
        <f t="shared" ca="1" si="39"/>
        <v>265.73371888687979</v>
      </c>
    </row>
    <row r="1263" spans="5:6" x14ac:dyDescent="0.25">
      <c r="E1263" s="55">
        <f t="shared" ca="1" si="38"/>
        <v>0.72377851526506298</v>
      </c>
      <c r="F1263" s="55">
        <f t="shared" ca="1" si="39"/>
        <v>269.85031999105507</v>
      </c>
    </row>
    <row r="1264" spans="5:6" x14ac:dyDescent="0.25">
      <c r="E1264" s="55">
        <f t="shared" ca="1" si="38"/>
        <v>8.3557475110864088E-2</v>
      </c>
      <c r="F1264" s="55">
        <f t="shared" ca="1" si="39"/>
        <v>202.80688052968384</v>
      </c>
    </row>
    <row r="1265" spans="5:6" x14ac:dyDescent="0.25">
      <c r="E1265" s="55">
        <f t="shared" ca="1" si="38"/>
        <v>0.66375349744421752</v>
      </c>
      <c r="F1265" s="55">
        <f t="shared" ca="1" si="39"/>
        <v>263.5220170203001</v>
      </c>
    </row>
    <row r="1266" spans="5:6" x14ac:dyDescent="0.25">
      <c r="E1266" s="55">
        <f t="shared" ca="1" si="38"/>
        <v>0.68537615202461077</v>
      </c>
      <c r="F1266" s="55">
        <f t="shared" ca="1" si="39"/>
        <v>265.72839780848847</v>
      </c>
    </row>
    <row r="1267" spans="5:6" x14ac:dyDescent="0.25">
      <c r="E1267" s="55">
        <f t="shared" ca="1" si="38"/>
        <v>0.41766322664394295</v>
      </c>
      <c r="F1267" s="55">
        <f t="shared" ca="1" si="39"/>
        <v>241.08624511633167</v>
      </c>
    </row>
    <row r="1268" spans="5:6" x14ac:dyDescent="0.25">
      <c r="E1268" s="55">
        <f t="shared" ca="1" si="38"/>
        <v>8.0642962771879212E-2</v>
      </c>
      <c r="F1268" s="55">
        <f t="shared" ca="1" si="39"/>
        <v>202.21660669005053</v>
      </c>
    </row>
    <row r="1269" spans="5:6" x14ac:dyDescent="0.25">
      <c r="E1269" s="55">
        <f t="shared" ca="1" si="38"/>
        <v>9.599764692967816E-2</v>
      </c>
      <c r="F1269" s="55">
        <f t="shared" ca="1" si="39"/>
        <v>205.17748963107152</v>
      </c>
    </row>
    <row r="1270" spans="5:6" x14ac:dyDescent="0.25">
      <c r="E1270" s="55">
        <f t="shared" ca="1" si="38"/>
        <v>0.54939972328351305</v>
      </c>
      <c r="F1270" s="55">
        <f t="shared" ca="1" si="39"/>
        <v>252.73313015061302</v>
      </c>
    </row>
    <row r="1271" spans="5:6" x14ac:dyDescent="0.25">
      <c r="E1271" s="55">
        <f t="shared" ca="1" si="38"/>
        <v>0.46275223210724359</v>
      </c>
      <c r="F1271" s="55">
        <f t="shared" ca="1" si="39"/>
        <v>245.05693292724433</v>
      </c>
    </row>
    <row r="1272" spans="5:6" x14ac:dyDescent="0.25">
      <c r="E1272" s="55">
        <f t="shared" ca="1" si="38"/>
        <v>0.76175791116729519</v>
      </c>
      <c r="F1272" s="55">
        <f t="shared" ca="1" si="39"/>
        <v>274.26063129421624</v>
      </c>
    </row>
    <row r="1273" spans="5:6" x14ac:dyDescent="0.25">
      <c r="E1273" s="55">
        <f t="shared" ca="1" si="38"/>
        <v>0.64660630517156847</v>
      </c>
      <c r="F1273" s="55">
        <f t="shared" ca="1" si="39"/>
        <v>261.8200739469367</v>
      </c>
    </row>
    <row r="1274" spans="5:6" x14ac:dyDescent="0.25">
      <c r="E1274" s="55">
        <f t="shared" ca="1" si="38"/>
        <v>0.33124259753300711</v>
      </c>
      <c r="F1274" s="55">
        <f t="shared" ca="1" si="39"/>
        <v>233.27905549330293</v>
      </c>
    </row>
    <row r="1275" spans="5:6" x14ac:dyDescent="0.25">
      <c r="E1275" s="55">
        <f t="shared" ca="1" si="38"/>
        <v>0.9849045457486203</v>
      </c>
      <c r="F1275" s="55">
        <f t="shared" ca="1" si="39"/>
        <v>332.69183760823489</v>
      </c>
    </row>
    <row r="1276" spans="5:6" x14ac:dyDescent="0.25">
      <c r="E1276" s="55">
        <f t="shared" ca="1" si="38"/>
        <v>0.9499619055286721</v>
      </c>
      <c r="F1276" s="55">
        <f t="shared" ca="1" si="39"/>
        <v>310.84019936496634</v>
      </c>
    </row>
    <row r="1277" spans="5:6" x14ac:dyDescent="0.25">
      <c r="E1277" s="55">
        <f t="shared" ca="1" si="38"/>
        <v>0.72054977256895203</v>
      </c>
      <c r="F1277" s="55">
        <f t="shared" ca="1" si="39"/>
        <v>269.49215050071035</v>
      </c>
    </row>
    <row r="1278" spans="5:6" x14ac:dyDescent="0.25">
      <c r="E1278" s="55">
        <f t="shared" ca="1" si="38"/>
        <v>0.21016431182464235</v>
      </c>
      <c r="F1278" s="55">
        <f t="shared" ca="1" si="39"/>
        <v>221.02637802046218</v>
      </c>
    </row>
    <row r="1279" spans="5:6" x14ac:dyDescent="0.25">
      <c r="E1279" s="55">
        <f t="shared" ca="1" si="38"/>
        <v>0.76526088405333004</v>
      </c>
      <c r="F1279" s="55">
        <f t="shared" ca="1" si="39"/>
        <v>274.68818992648983</v>
      </c>
    </row>
    <row r="1280" spans="5:6" x14ac:dyDescent="0.25">
      <c r="E1280" s="55">
        <f t="shared" ca="1" si="38"/>
        <v>0.47392999953212567</v>
      </c>
      <c r="F1280" s="55">
        <f t="shared" ca="1" si="39"/>
        <v>246.03940227748186</v>
      </c>
    </row>
    <row r="1281" spans="5:6" x14ac:dyDescent="0.25">
      <c r="E1281" s="55">
        <f t="shared" ca="1" si="38"/>
        <v>0.27473199398251058</v>
      </c>
      <c r="F1281" s="55">
        <f t="shared" ca="1" si="39"/>
        <v>227.8478362328969</v>
      </c>
    </row>
    <row r="1282" spans="5:6" x14ac:dyDescent="0.25">
      <c r="E1282" s="55">
        <f t="shared" ca="1" si="38"/>
        <v>0.20282176229052129</v>
      </c>
      <c r="F1282" s="55">
        <f t="shared" ca="1" si="39"/>
        <v>220.18926119862795</v>
      </c>
    </row>
    <row r="1283" spans="5:6" x14ac:dyDescent="0.25">
      <c r="E1283" s="55">
        <f t="shared" ca="1" si="38"/>
        <v>0.46881692340970904</v>
      </c>
      <c r="F1283" s="55">
        <f t="shared" ca="1" si="39"/>
        <v>245.58993386894133</v>
      </c>
    </row>
    <row r="1284" spans="5:6" x14ac:dyDescent="0.25">
      <c r="E1284" s="55">
        <f t="shared" ref="E1284:E1347" ca="1" si="40">RAND()</f>
        <v>0.85895946728765482</v>
      </c>
      <c r="F1284" s="55">
        <f t="shared" ref="F1284:F1347" ca="1" si="41">_xlfn.GAMMA.INV(E1284,$C$3,$C$4)</f>
        <v>288.16889828905141</v>
      </c>
    </row>
    <row r="1285" spans="5:6" x14ac:dyDescent="0.25">
      <c r="E1285" s="55">
        <f t="shared" ca="1" si="40"/>
        <v>0.51910675726929167</v>
      </c>
      <c r="F1285" s="55">
        <f t="shared" ca="1" si="41"/>
        <v>250.02649423926863</v>
      </c>
    </row>
    <row r="1286" spans="5:6" x14ac:dyDescent="0.25">
      <c r="E1286" s="55">
        <f t="shared" ca="1" si="40"/>
        <v>0.52404107139779155</v>
      </c>
      <c r="F1286" s="55">
        <f t="shared" ca="1" si="41"/>
        <v>250.46495966587341</v>
      </c>
    </row>
    <row r="1287" spans="5:6" x14ac:dyDescent="0.25">
      <c r="E1287" s="55">
        <f t="shared" ca="1" si="40"/>
        <v>0.32450155585532103</v>
      </c>
      <c r="F1287" s="55">
        <f t="shared" ca="1" si="41"/>
        <v>232.6492868019418</v>
      </c>
    </row>
    <row r="1288" spans="5:6" x14ac:dyDescent="0.25">
      <c r="E1288" s="55">
        <f t="shared" ca="1" si="40"/>
        <v>0.63428768530726909</v>
      </c>
      <c r="F1288" s="55">
        <f t="shared" ca="1" si="41"/>
        <v>260.62016427576259</v>
      </c>
    </row>
    <row r="1289" spans="5:6" x14ac:dyDescent="0.25">
      <c r="E1289" s="55">
        <f t="shared" ca="1" si="40"/>
        <v>0.64986666326968812</v>
      </c>
      <c r="F1289" s="55">
        <f t="shared" ca="1" si="41"/>
        <v>262.14072196905943</v>
      </c>
    </row>
    <row r="1290" spans="5:6" x14ac:dyDescent="0.25">
      <c r="E1290" s="55">
        <f t="shared" ca="1" si="40"/>
        <v>0.77444084464524243</v>
      </c>
      <c r="F1290" s="55">
        <f t="shared" ca="1" si="41"/>
        <v>275.82791151872982</v>
      </c>
    </row>
    <row r="1291" spans="5:6" x14ac:dyDescent="0.25">
      <c r="E1291" s="55">
        <f t="shared" ca="1" si="40"/>
        <v>0.11090765253890766</v>
      </c>
      <c r="F1291" s="55">
        <f t="shared" ca="1" si="41"/>
        <v>207.75884979786355</v>
      </c>
    </row>
    <row r="1292" spans="5:6" x14ac:dyDescent="0.25">
      <c r="E1292" s="55">
        <f t="shared" ca="1" si="40"/>
        <v>0.14707867003842179</v>
      </c>
      <c r="F1292" s="55">
        <f t="shared" ca="1" si="41"/>
        <v>213.2003361613709</v>
      </c>
    </row>
    <row r="1293" spans="5:6" x14ac:dyDescent="0.25">
      <c r="E1293" s="55">
        <f t="shared" ca="1" si="40"/>
        <v>0.42968666051849791</v>
      </c>
      <c r="F1293" s="55">
        <f t="shared" ca="1" si="41"/>
        <v>242.14791509522871</v>
      </c>
    </row>
    <row r="1294" spans="5:6" x14ac:dyDescent="0.25">
      <c r="E1294" s="55">
        <f t="shared" ca="1" si="40"/>
        <v>0.35287108216354113</v>
      </c>
      <c r="F1294" s="55">
        <f t="shared" ca="1" si="41"/>
        <v>235.27422360630933</v>
      </c>
    </row>
    <row r="1295" spans="5:6" x14ac:dyDescent="0.25">
      <c r="E1295" s="55">
        <f t="shared" ca="1" si="40"/>
        <v>0.73048549200084667</v>
      </c>
      <c r="F1295" s="55">
        <f t="shared" ca="1" si="41"/>
        <v>270.60201065244075</v>
      </c>
    </row>
    <row r="1296" spans="5:6" x14ac:dyDescent="0.25">
      <c r="E1296" s="55">
        <f t="shared" ca="1" si="40"/>
        <v>0.91652941200137905</v>
      </c>
      <c r="F1296" s="55">
        <f t="shared" ca="1" si="41"/>
        <v>300.24242793764068</v>
      </c>
    </row>
    <row r="1297" spans="5:6" x14ac:dyDescent="0.25">
      <c r="E1297" s="55">
        <f t="shared" ca="1" si="40"/>
        <v>0.79376555700488693</v>
      </c>
      <c r="F1297" s="55">
        <f t="shared" ca="1" si="41"/>
        <v>278.32778057576525</v>
      </c>
    </row>
    <row r="1298" spans="5:6" x14ac:dyDescent="0.25">
      <c r="E1298" s="55">
        <f t="shared" ca="1" si="40"/>
        <v>0.58128211489679016</v>
      </c>
      <c r="F1298" s="55">
        <f t="shared" ca="1" si="41"/>
        <v>255.63138983227168</v>
      </c>
    </row>
    <row r="1299" spans="5:6" x14ac:dyDescent="0.25">
      <c r="E1299" s="55">
        <f t="shared" ca="1" si="40"/>
        <v>0.65692828883224919</v>
      </c>
      <c r="F1299" s="55">
        <f t="shared" ca="1" si="41"/>
        <v>262.83989166475845</v>
      </c>
    </row>
    <row r="1300" spans="5:6" x14ac:dyDescent="0.25">
      <c r="E1300" s="55">
        <f t="shared" ca="1" si="40"/>
        <v>0.30163796172497259</v>
      </c>
      <c r="F1300" s="55">
        <f t="shared" ca="1" si="41"/>
        <v>230.4799590483334</v>
      </c>
    </row>
    <row r="1301" spans="5:6" x14ac:dyDescent="0.25">
      <c r="E1301" s="55">
        <f t="shared" ca="1" si="40"/>
        <v>0.42908060791700942</v>
      </c>
      <c r="F1301" s="55">
        <f t="shared" ca="1" si="41"/>
        <v>242.09447249143471</v>
      </c>
    </row>
    <row r="1302" spans="5:6" x14ac:dyDescent="0.25">
      <c r="E1302" s="55">
        <f t="shared" ca="1" si="40"/>
        <v>0.39108688171083095</v>
      </c>
      <c r="F1302" s="55">
        <f t="shared" ca="1" si="41"/>
        <v>238.72499973736356</v>
      </c>
    </row>
    <row r="1303" spans="5:6" x14ac:dyDescent="0.25">
      <c r="E1303" s="55">
        <f t="shared" ca="1" si="40"/>
        <v>0.70911221051111495</v>
      </c>
      <c r="F1303" s="55">
        <f t="shared" ca="1" si="41"/>
        <v>268.24160016968733</v>
      </c>
    </row>
    <row r="1304" spans="5:6" x14ac:dyDescent="0.25">
      <c r="E1304" s="55">
        <f t="shared" ca="1" si="40"/>
        <v>0.17918282503186866</v>
      </c>
      <c r="F1304" s="55">
        <f t="shared" ca="1" si="41"/>
        <v>217.37817174961063</v>
      </c>
    </row>
    <row r="1305" spans="5:6" x14ac:dyDescent="0.25">
      <c r="E1305" s="55">
        <f t="shared" ca="1" si="40"/>
        <v>0.52409952210139232</v>
      </c>
      <c r="F1305" s="55">
        <f t="shared" ca="1" si="41"/>
        <v>250.47015852324682</v>
      </c>
    </row>
    <row r="1306" spans="5:6" x14ac:dyDescent="0.25">
      <c r="E1306" s="55">
        <f t="shared" ca="1" si="40"/>
        <v>1.0618464660511084E-2</v>
      </c>
      <c r="F1306" s="55">
        <f t="shared" ca="1" si="41"/>
        <v>175.79151079811024</v>
      </c>
    </row>
    <row r="1307" spans="5:6" x14ac:dyDescent="0.25">
      <c r="E1307" s="55">
        <f t="shared" ca="1" si="40"/>
        <v>0.83770872951498465</v>
      </c>
      <c r="F1307" s="55">
        <f t="shared" ca="1" si="41"/>
        <v>284.66271410086318</v>
      </c>
    </row>
    <row r="1308" spans="5:6" x14ac:dyDescent="0.25">
      <c r="E1308" s="55">
        <f t="shared" ca="1" si="40"/>
        <v>0.36983908639953045</v>
      </c>
      <c r="F1308" s="55">
        <f t="shared" ca="1" si="41"/>
        <v>236.81639600409977</v>
      </c>
    </row>
    <row r="1309" spans="5:6" x14ac:dyDescent="0.25">
      <c r="E1309" s="55">
        <f t="shared" ca="1" si="40"/>
        <v>0.67770183330220946</v>
      </c>
      <c r="F1309" s="55">
        <f t="shared" ca="1" si="41"/>
        <v>264.93697691399649</v>
      </c>
    </row>
    <row r="1310" spans="5:6" x14ac:dyDescent="0.25">
      <c r="E1310" s="55">
        <f t="shared" ca="1" si="40"/>
        <v>0.9058541379078261</v>
      </c>
      <c r="F1310" s="55">
        <f t="shared" ca="1" si="41"/>
        <v>297.59667473994631</v>
      </c>
    </row>
    <row r="1311" spans="5:6" x14ac:dyDescent="0.25">
      <c r="E1311" s="55">
        <f t="shared" ca="1" si="40"/>
        <v>0.97059117790047866</v>
      </c>
      <c r="F1311" s="55">
        <f t="shared" ca="1" si="41"/>
        <v>320.95709505004578</v>
      </c>
    </row>
    <row r="1312" spans="5:6" x14ac:dyDescent="0.25">
      <c r="E1312" s="55">
        <f t="shared" ca="1" si="40"/>
        <v>0.57999007523817991</v>
      </c>
      <c r="F1312" s="55">
        <f t="shared" ca="1" si="41"/>
        <v>255.51269472613416</v>
      </c>
    </row>
    <row r="1313" spans="5:6" x14ac:dyDescent="0.25">
      <c r="E1313" s="55">
        <f t="shared" ca="1" si="40"/>
        <v>0.77975774012414034</v>
      </c>
      <c r="F1313" s="55">
        <f t="shared" ca="1" si="41"/>
        <v>276.5014854148244</v>
      </c>
    </row>
    <row r="1314" spans="5:6" x14ac:dyDescent="0.25">
      <c r="E1314" s="55">
        <f t="shared" ca="1" si="40"/>
        <v>0.87854558546652806</v>
      </c>
      <c r="F1314" s="55">
        <f t="shared" ca="1" si="41"/>
        <v>291.76294579279778</v>
      </c>
    </row>
    <row r="1315" spans="5:6" x14ac:dyDescent="0.25">
      <c r="E1315" s="55">
        <f t="shared" ca="1" si="40"/>
        <v>0.60744038561812042</v>
      </c>
      <c r="F1315" s="55">
        <f t="shared" ca="1" si="41"/>
        <v>258.06179884279697</v>
      </c>
    </row>
    <row r="1316" spans="5:6" x14ac:dyDescent="0.25">
      <c r="E1316" s="55">
        <f t="shared" ca="1" si="40"/>
        <v>0.24605031872292416</v>
      </c>
      <c r="F1316" s="55">
        <f t="shared" ca="1" si="41"/>
        <v>224.92142747515697</v>
      </c>
    </row>
    <row r="1317" spans="5:6" x14ac:dyDescent="0.25">
      <c r="E1317" s="55">
        <f t="shared" ca="1" si="40"/>
        <v>0.33912555406637945</v>
      </c>
      <c r="F1317" s="55">
        <f t="shared" ca="1" si="41"/>
        <v>234.0105005133687</v>
      </c>
    </row>
    <row r="1318" spans="5:6" x14ac:dyDescent="0.25">
      <c r="E1318" s="55">
        <f t="shared" ca="1" si="40"/>
        <v>0.62444259190432683</v>
      </c>
      <c r="F1318" s="55">
        <f t="shared" ca="1" si="41"/>
        <v>259.67350722050423</v>
      </c>
    </row>
    <row r="1319" spans="5:6" x14ac:dyDescent="0.25">
      <c r="E1319" s="55">
        <f t="shared" ca="1" si="40"/>
        <v>3.3353292194266859E-2</v>
      </c>
      <c r="F1319" s="55">
        <f t="shared" ca="1" si="41"/>
        <v>189.23342987988815</v>
      </c>
    </row>
    <row r="1320" spans="5:6" x14ac:dyDescent="0.25">
      <c r="E1320" s="55">
        <f t="shared" ca="1" si="40"/>
        <v>0.30104963768092019</v>
      </c>
      <c r="F1320" s="55">
        <f t="shared" ca="1" si="41"/>
        <v>230.42338903157969</v>
      </c>
    </row>
    <row r="1321" spans="5:6" x14ac:dyDescent="0.25">
      <c r="E1321" s="55">
        <f t="shared" ca="1" si="40"/>
        <v>0.60923504976403231</v>
      </c>
      <c r="F1321" s="55">
        <f t="shared" ca="1" si="41"/>
        <v>258.23063350711755</v>
      </c>
    </row>
    <row r="1322" spans="5:6" x14ac:dyDescent="0.25">
      <c r="E1322" s="55">
        <f t="shared" ca="1" si="40"/>
        <v>0.40404830858310148</v>
      </c>
      <c r="F1322" s="55">
        <f t="shared" ca="1" si="41"/>
        <v>239.87955560225046</v>
      </c>
    </row>
    <row r="1323" spans="5:6" x14ac:dyDescent="0.25">
      <c r="E1323" s="55">
        <f t="shared" ca="1" si="40"/>
        <v>0.85730894314845274</v>
      </c>
      <c r="F1323" s="55">
        <f t="shared" ca="1" si="41"/>
        <v>287.88333946310928</v>
      </c>
    </row>
    <row r="1324" spans="5:6" x14ac:dyDescent="0.25">
      <c r="E1324" s="55">
        <f t="shared" ca="1" si="40"/>
        <v>0.26770679369656813</v>
      </c>
      <c r="F1324" s="55">
        <f t="shared" ca="1" si="41"/>
        <v>227.14377819810483</v>
      </c>
    </row>
    <row r="1325" spans="5:6" x14ac:dyDescent="0.25">
      <c r="E1325" s="55">
        <f t="shared" ca="1" si="40"/>
        <v>0.81214403510546274</v>
      </c>
      <c r="F1325" s="55">
        <f t="shared" ca="1" si="41"/>
        <v>280.8526409014591</v>
      </c>
    </row>
    <row r="1326" spans="5:6" x14ac:dyDescent="0.25">
      <c r="E1326" s="55">
        <f t="shared" ca="1" si="40"/>
        <v>0.74927205018084242</v>
      </c>
      <c r="F1326" s="55">
        <f t="shared" ca="1" si="41"/>
        <v>272.76729426705236</v>
      </c>
    </row>
    <row r="1327" spans="5:6" x14ac:dyDescent="0.25">
      <c r="E1327" s="55">
        <f t="shared" ca="1" si="40"/>
        <v>0.80730066986367488</v>
      </c>
      <c r="F1327" s="55">
        <f t="shared" ca="1" si="41"/>
        <v>280.1717208941003</v>
      </c>
    </row>
    <row r="1328" spans="5:6" x14ac:dyDescent="0.25">
      <c r="E1328" s="55">
        <f t="shared" ca="1" si="40"/>
        <v>0.27428624794333445</v>
      </c>
      <c r="F1328" s="55">
        <f t="shared" ca="1" si="41"/>
        <v>227.80338855333812</v>
      </c>
    </row>
    <row r="1329" spans="5:6" x14ac:dyDescent="0.25">
      <c r="E1329" s="55">
        <f t="shared" ca="1" si="40"/>
        <v>0.8275291886097802</v>
      </c>
      <c r="F1329" s="55">
        <f t="shared" ca="1" si="41"/>
        <v>283.09872397422532</v>
      </c>
    </row>
    <row r="1330" spans="5:6" x14ac:dyDescent="0.25">
      <c r="E1330" s="55">
        <f t="shared" ca="1" si="40"/>
        <v>0.82263606809671908</v>
      </c>
      <c r="F1330" s="55">
        <f t="shared" ca="1" si="41"/>
        <v>282.36988274495263</v>
      </c>
    </row>
    <row r="1331" spans="5:6" x14ac:dyDescent="0.25">
      <c r="E1331" s="55">
        <f t="shared" ca="1" si="40"/>
        <v>0.58981082427360165</v>
      </c>
      <c r="F1331" s="55">
        <f t="shared" ca="1" si="41"/>
        <v>256.41790517690981</v>
      </c>
    </row>
    <row r="1332" spans="5:6" x14ac:dyDescent="0.25">
      <c r="E1332" s="55">
        <f t="shared" ca="1" si="40"/>
        <v>8.6219155720108742E-2</v>
      </c>
      <c r="F1332" s="55">
        <f t="shared" ca="1" si="41"/>
        <v>203.33356180616565</v>
      </c>
    </row>
    <row r="1333" spans="5:6" x14ac:dyDescent="0.25">
      <c r="E1333" s="55">
        <f t="shared" ca="1" si="40"/>
        <v>0.54524472550972158</v>
      </c>
      <c r="F1333" s="55">
        <f t="shared" ca="1" si="41"/>
        <v>252.35956937761645</v>
      </c>
    </row>
    <row r="1334" spans="5:6" x14ac:dyDescent="0.25">
      <c r="E1334" s="55">
        <f t="shared" ca="1" si="40"/>
        <v>0.81711210075082297</v>
      </c>
      <c r="F1334" s="55">
        <f t="shared" ca="1" si="41"/>
        <v>281.56361547549346</v>
      </c>
    </row>
    <row r="1335" spans="5:6" x14ac:dyDescent="0.25">
      <c r="E1335" s="55">
        <f t="shared" ca="1" si="40"/>
        <v>0.74005321642068911</v>
      </c>
      <c r="F1335" s="55">
        <f t="shared" ca="1" si="41"/>
        <v>271.69324783156696</v>
      </c>
    </row>
    <row r="1336" spans="5:6" x14ac:dyDescent="0.25">
      <c r="E1336" s="55">
        <f t="shared" ca="1" si="40"/>
        <v>0.95087923665660323</v>
      </c>
      <c r="F1336" s="55">
        <f t="shared" ca="1" si="41"/>
        <v>311.20614195114854</v>
      </c>
    </row>
    <row r="1337" spans="5:6" x14ac:dyDescent="0.25">
      <c r="E1337" s="55">
        <f t="shared" ca="1" si="40"/>
        <v>0.71818259496842607</v>
      </c>
      <c r="F1337" s="55">
        <f t="shared" ca="1" si="41"/>
        <v>269.23103111395005</v>
      </c>
    </row>
    <row r="1338" spans="5:6" x14ac:dyDescent="0.25">
      <c r="E1338" s="55">
        <f t="shared" ca="1" si="40"/>
        <v>0.96025252087581103</v>
      </c>
      <c r="F1338" s="55">
        <f t="shared" ca="1" si="41"/>
        <v>315.31951111203352</v>
      </c>
    </row>
    <row r="1339" spans="5:6" x14ac:dyDescent="0.25">
      <c r="E1339" s="55">
        <f t="shared" ca="1" si="40"/>
        <v>0.83796122391871064</v>
      </c>
      <c r="F1339" s="55">
        <f t="shared" ca="1" si="41"/>
        <v>284.70237726698076</v>
      </c>
    </row>
    <row r="1340" spans="5:6" x14ac:dyDescent="0.25">
      <c r="E1340" s="55">
        <f t="shared" ca="1" si="40"/>
        <v>0.94746350456140516</v>
      </c>
      <c r="F1340" s="55">
        <f t="shared" ca="1" si="41"/>
        <v>309.87131096897792</v>
      </c>
    </row>
    <row r="1341" spans="5:6" x14ac:dyDescent="0.25">
      <c r="E1341" s="55">
        <f t="shared" ca="1" si="40"/>
        <v>0.25980848407467216</v>
      </c>
      <c r="F1341" s="55">
        <f t="shared" ca="1" si="41"/>
        <v>226.34277997695077</v>
      </c>
    </row>
    <row r="1342" spans="5:6" x14ac:dyDescent="0.25">
      <c r="E1342" s="55">
        <f t="shared" ca="1" si="40"/>
        <v>0.31783300495085109</v>
      </c>
      <c r="F1342" s="55">
        <f t="shared" ca="1" si="41"/>
        <v>232.02211975794327</v>
      </c>
    </row>
    <row r="1343" spans="5:6" x14ac:dyDescent="0.25">
      <c r="E1343" s="55">
        <f t="shared" ca="1" si="40"/>
        <v>0.98251089382771806</v>
      </c>
      <c r="F1343" s="55">
        <f t="shared" ca="1" si="41"/>
        <v>330.18003254970643</v>
      </c>
    </row>
    <row r="1344" spans="5:6" x14ac:dyDescent="0.25">
      <c r="E1344" s="55">
        <f t="shared" ca="1" si="40"/>
        <v>0.62660490028499938</v>
      </c>
      <c r="F1344" s="55">
        <f t="shared" ca="1" si="41"/>
        <v>259.8805369217485</v>
      </c>
    </row>
    <row r="1345" spans="5:6" x14ac:dyDescent="0.25">
      <c r="E1345" s="55">
        <f t="shared" ca="1" si="40"/>
        <v>0.92982715895944845</v>
      </c>
      <c r="F1345" s="55">
        <f t="shared" ca="1" si="41"/>
        <v>303.94722033896659</v>
      </c>
    </row>
    <row r="1346" spans="5:6" x14ac:dyDescent="0.25">
      <c r="E1346" s="55">
        <f t="shared" ca="1" si="40"/>
        <v>0.8619032131444142</v>
      </c>
      <c r="F1346" s="55">
        <f t="shared" ca="1" si="41"/>
        <v>288.68435257123826</v>
      </c>
    </row>
    <row r="1347" spans="5:6" x14ac:dyDescent="0.25">
      <c r="E1347" s="55">
        <f t="shared" ca="1" si="40"/>
        <v>6.3733280325360964E-2</v>
      </c>
      <c r="F1347" s="55">
        <f t="shared" ca="1" si="41"/>
        <v>198.45549408335199</v>
      </c>
    </row>
    <row r="1348" spans="5:6" x14ac:dyDescent="0.25">
      <c r="E1348" s="55">
        <f t="shared" ref="E1348:E1411" ca="1" si="42">RAND()</f>
        <v>0.74525291466408239</v>
      </c>
      <c r="F1348" s="55">
        <f t="shared" ref="F1348:F1411" ca="1" si="43">_xlfn.GAMMA.INV(E1348,$C$3,$C$4)</f>
        <v>272.2962002247732</v>
      </c>
    </row>
    <row r="1349" spans="5:6" x14ac:dyDescent="0.25">
      <c r="E1349" s="55">
        <f t="shared" ca="1" si="42"/>
        <v>0.70888315537276836</v>
      </c>
      <c r="F1349" s="55">
        <f t="shared" ca="1" si="43"/>
        <v>268.21683502394416</v>
      </c>
    </row>
    <row r="1350" spans="5:6" x14ac:dyDescent="0.25">
      <c r="E1350" s="55">
        <f t="shared" ca="1" si="42"/>
        <v>0.64231565853546313</v>
      </c>
      <c r="F1350" s="55">
        <f t="shared" ca="1" si="43"/>
        <v>261.4000991157946</v>
      </c>
    </row>
    <row r="1351" spans="5:6" x14ac:dyDescent="0.25">
      <c r="E1351" s="55">
        <f t="shared" ca="1" si="42"/>
        <v>3.3077067035053087E-2</v>
      </c>
      <c r="F1351" s="55">
        <f t="shared" ca="1" si="43"/>
        <v>189.12403916137316</v>
      </c>
    </row>
    <row r="1352" spans="5:6" x14ac:dyDescent="0.25">
      <c r="E1352" s="55">
        <f t="shared" ca="1" si="42"/>
        <v>8.8430678077413116E-2</v>
      </c>
      <c r="F1352" s="55">
        <f t="shared" ca="1" si="43"/>
        <v>203.76267536779639</v>
      </c>
    </row>
    <row r="1353" spans="5:6" x14ac:dyDescent="0.25">
      <c r="E1353" s="55">
        <f t="shared" ca="1" si="42"/>
        <v>0.70254456981264268</v>
      </c>
      <c r="F1353" s="55">
        <f t="shared" ca="1" si="43"/>
        <v>267.53565826404758</v>
      </c>
    </row>
    <row r="1354" spans="5:6" x14ac:dyDescent="0.25">
      <c r="E1354" s="55">
        <f t="shared" ca="1" si="42"/>
        <v>0.23206809861696287</v>
      </c>
      <c r="F1354" s="55">
        <f t="shared" ca="1" si="43"/>
        <v>223.43895809633963</v>
      </c>
    </row>
    <row r="1355" spans="5:6" x14ac:dyDescent="0.25">
      <c r="E1355" s="55">
        <f t="shared" ca="1" si="42"/>
        <v>0.17142579286883319</v>
      </c>
      <c r="F1355" s="55">
        <f t="shared" ca="1" si="43"/>
        <v>216.41135888182009</v>
      </c>
    </row>
    <row r="1356" spans="5:6" x14ac:dyDescent="0.25">
      <c r="E1356" s="55">
        <f t="shared" ca="1" si="42"/>
        <v>0.80216535316705673</v>
      </c>
      <c r="F1356" s="55">
        <f t="shared" ca="1" si="43"/>
        <v>279.46224556907725</v>
      </c>
    </row>
    <row r="1357" spans="5:6" x14ac:dyDescent="0.25">
      <c r="E1357" s="55">
        <f t="shared" ca="1" si="42"/>
        <v>0.38156602138136064</v>
      </c>
      <c r="F1357" s="55">
        <f t="shared" ca="1" si="43"/>
        <v>237.87250404822987</v>
      </c>
    </row>
    <row r="1358" spans="5:6" x14ac:dyDescent="0.25">
      <c r="E1358" s="55">
        <f t="shared" ca="1" si="42"/>
        <v>1.4240571661054413E-2</v>
      </c>
      <c r="F1358" s="55">
        <f t="shared" ca="1" si="43"/>
        <v>178.96510085390969</v>
      </c>
    </row>
    <row r="1359" spans="5:6" x14ac:dyDescent="0.25">
      <c r="E1359" s="55">
        <f t="shared" ca="1" si="42"/>
        <v>0.70115453148876739</v>
      </c>
      <c r="F1359" s="55">
        <f t="shared" ca="1" si="43"/>
        <v>267.38732445453451</v>
      </c>
    </row>
    <row r="1360" spans="5:6" x14ac:dyDescent="0.25">
      <c r="E1360" s="55">
        <f t="shared" ca="1" si="42"/>
        <v>0.27547840194301998</v>
      </c>
      <c r="F1360" s="55">
        <f t="shared" ca="1" si="43"/>
        <v>227.92219799359842</v>
      </c>
    </row>
    <row r="1361" spans="5:6" x14ac:dyDescent="0.25">
      <c r="E1361" s="55">
        <f t="shared" ca="1" si="42"/>
        <v>0.4465748695561117</v>
      </c>
      <c r="F1361" s="55">
        <f t="shared" ca="1" si="43"/>
        <v>243.63489795741111</v>
      </c>
    </row>
    <row r="1362" spans="5:6" x14ac:dyDescent="0.25">
      <c r="E1362" s="55">
        <f t="shared" ca="1" si="42"/>
        <v>0.92821378777461538</v>
      </c>
      <c r="F1362" s="55">
        <f t="shared" ca="1" si="43"/>
        <v>303.46889574917111</v>
      </c>
    </row>
    <row r="1363" spans="5:6" x14ac:dyDescent="0.25">
      <c r="E1363" s="55">
        <f t="shared" ca="1" si="42"/>
        <v>0.1558699919123977</v>
      </c>
      <c r="F1363" s="55">
        <f t="shared" ca="1" si="43"/>
        <v>214.39365830966278</v>
      </c>
    </row>
    <row r="1364" spans="5:6" x14ac:dyDescent="0.25">
      <c r="E1364" s="55">
        <f t="shared" ca="1" si="42"/>
        <v>0.46290645941010866</v>
      </c>
      <c r="F1364" s="55">
        <f t="shared" ca="1" si="43"/>
        <v>245.07048664851146</v>
      </c>
    </row>
    <row r="1365" spans="5:6" x14ac:dyDescent="0.25">
      <c r="E1365" s="55">
        <f t="shared" ca="1" si="42"/>
        <v>0.20635267812276747</v>
      </c>
      <c r="F1365" s="55">
        <f t="shared" ca="1" si="43"/>
        <v>220.59375247442762</v>
      </c>
    </row>
    <row r="1366" spans="5:6" x14ac:dyDescent="0.25">
      <c r="E1366" s="55">
        <f t="shared" ca="1" si="42"/>
        <v>1.3691755829350116E-2</v>
      </c>
      <c r="F1366" s="55">
        <f t="shared" ca="1" si="43"/>
        <v>178.53053084821678</v>
      </c>
    </row>
    <row r="1367" spans="5:6" x14ac:dyDescent="0.25">
      <c r="E1367" s="55">
        <f t="shared" ca="1" si="42"/>
        <v>7.5155142140614806E-2</v>
      </c>
      <c r="F1367" s="55">
        <f t="shared" ca="1" si="43"/>
        <v>201.06325736003299</v>
      </c>
    </row>
    <row r="1368" spans="5:6" x14ac:dyDescent="0.25">
      <c r="E1368" s="55">
        <f t="shared" ca="1" si="42"/>
        <v>0.42400853519743387</v>
      </c>
      <c r="F1368" s="55">
        <f t="shared" ca="1" si="43"/>
        <v>241.64692840540883</v>
      </c>
    </row>
    <row r="1369" spans="5:6" x14ac:dyDescent="0.25">
      <c r="E1369" s="55">
        <f t="shared" ca="1" si="42"/>
        <v>0.13193423855054276</v>
      </c>
      <c r="F1369" s="55">
        <f t="shared" ca="1" si="43"/>
        <v>211.03817170683968</v>
      </c>
    </row>
    <row r="1370" spans="5:6" x14ac:dyDescent="0.25">
      <c r="E1370" s="55">
        <f t="shared" ca="1" si="42"/>
        <v>0.92231865764428356</v>
      </c>
      <c r="F1370" s="55">
        <f t="shared" ca="1" si="43"/>
        <v>301.79209673067885</v>
      </c>
    </row>
    <row r="1371" spans="5:6" x14ac:dyDescent="0.25">
      <c r="E1371" s="55">
        <f t="shared" ca="1" si="42"/>
        <v>0.94225923257937338</v>
      </c>
      <c r="F1371" s="55">
        <f t="shared" ca="1" si="43"/>
        <v>307.97067252507321</v>
      </c>
    </row>
    <row r="1372" spans="5:6" x14ac:dyDescent="0.25">
      <c r="E1372" s="55">
        <f t="shared" ca="1" si="42"/>
        <v>0.82802970695111355</v>
      </c>
      <c r="F1372" s="55">
        <f t="shared" ca="1" si="43"/>
        <v>283.17408568867967</v>
      </c>
    </row>
    <row r="1373" spans="5:6" x14ac:dyDescent="0.25">
      <c r="E1373" s="55">
        <f t="shared" ca="1" si="42"/>
        <v>0.30154563933172696</v>
      </c>
      <c r="F1373" s="55">
        <f t="shared" ca="1" si="43"/>
        <v>230.47108450389402</v>
      </c>
    </row>
    <row r="1374" spans="5:6" x14ac:dyDescent="0.25">
      <c r="E1374" s="55">
        <f t="shared" ca="1" si="42"/>
        <v>0.38442856694803196</v>
      </c>
      <c r="F1374" s="55">
        <f t="shared" ca="1" si="43"/>
        <v>238.12924945769751</v>
      </c>
    </row>
    <row r="1375" spans="5:6" x14ac:dyDescent="0.25">
      <c r="E1375" s="55">
        <f t="shared" ca="1" si="42"/>
        <v>0.45944237819562195</v>
      </c>
      <c r="F1375" s="55">
        <f t="shared" ca="1" si="43"/>
        <v>244.76605683338397</v>
      </c>
    </row>
    <row r="1376" spans="5:6" x14ac:dyDescent="0.25">
      <c r="E1376" s="55">
        <f t="shared" ca="1" si="42"/>
        <v>2.9528498036610618E-2</v>
      </c>
      <c r="F1376" s="55">
        <f t="shared" ca="1" si="43"/>
        <v>187.65123335442189</v>
      </c>
    </row>
    <row r="1377" spans="5:6" x14ac:dyDescent="0.25">
      <c r="E1377" s="55">
        <f t="shared" ca="1" si="42"/>
        <v>0.22419733662574404</v>
      </c>
      <c r="F1377" s="55">
        <f t="shared" ca="1" si="43"/>
        <v>222.58562214189993</v>
      </c>
    </row>
    <row r="1378" spans="5:6" x14ac:dyDescent="0.25">
      <c r="E1378" s="55">
        <f t="shared" ca="1" si="42"/>
        <v>0.81988630394720652</v>
      </c>
      <c r="F1378" s="55">
        <f t="shared" ca="1" si="43"/>
        <v>281.96640204421499</v>
      </c>
    </row>
    <row r="1379" spans="5:6" x14ac:dyDescent="0.25">
      <c r="E1379" s="55">
        <f t="shared" ca="1" si="42"/>
        <v>0.98027161281524389</v>
      </c>
      <c r="F1379" s="55">
        <f t="shared" ca="1" si="43"/>
        <v>328.09290265183881</v>
      </c>
    </row>
    <row r="1380" spans="5:6" x14ac:dyDescent="0.25">
      <c r="E1380" s="55">
        <f t="shared" ca="1" si="42"/>
        <v>0.99563659762454582</v>
      </c>
      <c r="F1380" s="55">
        <f t="shared" ca="1" si="43"/>
        <v>352.49230615199701</v>
      </c>
    </row>
    <row r="1381" spans="5:6" x14ac:dyDescent="0.25">
      <c r="E1381" s="55">
        <f t="shared" ca="1" si="42"/>
        <v>0.23349504948228583</v>
      </c>
      <c r="F1381" s="55">
        <f t="shared" ca="1" si="43"/>
        <v>223.59215462634123</v>
      </c>
    </row>
    <row r="1382" spans="5:6" x14ac:dyDescent="0.25">
      <c r="E1382" s="55">
        <f t="shared" ca="1" si="42"/>
        <v>0.12555435312098917</v>
      </c>
      <c r="F1382" s="55">
        <f t="shared" ca="1" si="43"/>
        <v>210.08094161722289</v>
      </c>
    </row>
    <row r="1383" spans="5:6" x14ac:dyDescent="0.25">
      <c r="E1383" s="55">
        <f t="shared" ca="1" si="42"/>
        <v>3.442265454890836E-2</v>
      </c>
      <c r="F1383" s="55">
        <f t="shared" ca="1" si="43"/>
        <v>189.65040616100663</v>
      </c>
    </row>
    <row r="1384" spans="5:6" x14ac:dyDescent="0.25">
      <c r="E1384" s="55">
        <f t="shared" ca="1" si="42"/>
        <v>0.92109810092357736</v>
      </c>
      <c r="F1384" s="55">
        <f t="shared" ca="1" si="43"/>
        <v>301.45784319474069</v>
      </c>
    </row>
    <row r="1385" spans="5:6" x14ac:dyDescent="0.25">
      <c r="E1385" s="55">
        <f t="shared" ca="1" si="42"/>
        <v>0.38458219805573146</v>
      </c>
      <c r="F1385" s="55">
        <f t="shared" ca="1" si="43"/>
        <v>238.1430179502882</v>
      </c>
    </row>
    <row r="1386" spans="5:6" x14ac:dyDescent="0.25">
      <c r="E1386" s="55">
        <f t="shared" ca="1" si="42"/>
        <v>0.41625816694646167</v>
      </c>
      <c r="F1386" s="55">
        <f t="shared" ca="1" si="43"/>
        <v>240.9619584909629</v>
      </c>
    </row>
    <row r="1387" spans="5:6" x14ac:dyDescent="0.25">
      <c r="E1387" s="55">
        <f t="shared" ca="1" si="42"/>
        <v>2.5798150749012705E-2</v>
      </c>
      <c r="F1387" s="55">
        <f t="shared" ca="1" si="43"/>
        <v>185.94495249459095</v>
      </c>
    </row>
    <row r="1388" spans="5:6" x14ac:dyDescent="0.25">
      <c r="E1388" s="55">
        <f t="shared" ca="1" si="42"/>
        <v>0.73838081022313351</v>
      </c>
      <c r="F1388" s="55">
        <f t="shared" ca="1" si="43"/>
        <v>271.50083252984729</v>
      </c>
    </row>
    <row r="1389" spans="5:6" x14ac:dyDescent="0.25">
      <c r="E1389" s="55">
        <f t="shared" ca="1" si="42"/>
        <v>0.46096833212746524</v>
      </c>
      <c r="F1389" s="55">
        <f t="shared" ca="1" si="43"/>
        <v>244.90016128433538</v>
      </c>
    </row>
    <row r="1390" spans="5:6" x14ac:dyDescent="0.25">
      <c r="E1390" s="55">
        <f t="shared" ca="1" si="42"/>
        <v>0.53734422529557824</v>
      </c>
      <c r="F1390" s="55">
        <f t="shared" ca="1" si="43"/>
        <v>251.65146854527993</v>
      </c>
    </row>
    <row r="1391" spans="5:6" x14ac:dyDescent="0.25">
      <c r="E1391" s="55">
        <f t="shared" ca="1" si="42"/>
        <v>0.1058196420137878</v>
      </c>
      <c r="F1391" s="55">
        <f t="shared" ca="1" si="43"/>
        <v>206.90550190197729</v>
      </c>
    </row>
    <row r="1392" spans="5:6" x14ac:dyDescent="0.25">
      <c r="E1392" s="55">
        <f t="shared" ca="1" si="42"/>
        <v>0.30092808658685599</v>
      </c>
      <c r="F1392" s="55">
        <f t="shared" ca="1" si="43"/>
        <v>230.41169630140723</v>
      </c>
    </row>
    <row r="1393" spans="5:6" x14ac:dyDescent="0.25">
      <c r="E1393" s="55">
        <f t="shared" ca="1" si="42"/>
        <v>0.67865256397461415</v>
      </c>
      <c r="F1393" s="55">
        <f t="shared" ca="1" si="43"/>
        <v>265.03450483036625</v>
      </c>
    </row>
    <row r="1394" spans="5:6" x14ac:dyDescent="0.25">
      <c r="E1394" s="55">
        <f t="shared" ca="1" si="42"/>
        <v>7.7961881930698529E-2</v>
      </c>
      <c r="F1394" s="55">
        <f t="shared" ca="1" si="43"/>
        <v>201.66027901008482</v>
      </c>
    </row>
    <row r="1395" spans="5:6" x14ac:dyDescent="0.25">
      <c r="E1395" s="55">
        <f t="shared" ca="1" si="42"/>
        <v>0.34797992234654584</v>
      </c>
      <c r="F1395" s="55">
        <f t="shared" ca="1" si="43"/>
        <v>234.82614904457787</v>
      </c>
    </row>
    <row r="1396" spans="5:6" x14ac:dyDescent="0.25">
      <c r="E1396" s="55">
        <f t="shared" ca="1" si="42"/>
        <v>0.975658050667083</v>
      </c>
      <c r="F1396" s="55">
        <f t="shared" ca="1" si="43"/>
        <v>324.38100941016785</v>
      </c>
    </row>
    <row r="1397" spans="5:6" x14ac:dyDescent="0.25">
      <c r="E1397" s="55">
        <f t="shared" ca="1" si="42"/>
        <v>0.126451042106279</v>
      </c>
      <c r="F1397" s="55">
        <f t="shared" ca="1" si="43"/>
        <v>210.21731080730117</v>
      </c>
    </row>
    <row r="1398" spans="5:6" x14ac:dyDescent="0.25">
      <c r="E1398" s="55">
        <f t="shared" ca="1" si="42"/>
        <v>0.29791589431370935</v>
      </c>
      <c r="F1398" s="55">
        <f t="shared" ca="1" si="43"/>
        <v>230.12137723272164</v>
      </c>
    </row>
    <row r="1399" spans="5:6" x14ac:dyDescent="0.25">
      <c r="E1399" s="55">
        <f t="shared" ca="1" si="42"/>
        <v>0.12035392896085562</v>
      </c>
      <c r="F1399" s="55">
        <f t="shared" ca="1" si="43"/>
        <v>209.27753620612819</v>
      </c>
    </row>
    <row r="1400" spans="5:6" x14ac:dyDescent="0.25">
      <c r="E1400" s="55">
        <f t="shared" ca="1" si="42"/>
        <v>7.1738047509960601E-2</v>
      </c>
      <c r="F1400" s="55">
        <f t="shared" ca="1" si="43"/>
        <v>200.31469972639246</v>
      </c>
    </row>
    <row r="1401" spans="5:6" x14ac:dyDescent="0.25">
      <c r="E1401" s="55">
        <f t="shared" ca="1" si="42"/>
        <v>0.55205947765816399</v>
      </c>
      <c r="F1401" s="55">
        <f t="shared" ca="1" si="43"/>
        <v>252.9727055671629</v>
      </c>
    </row>
    <row r="1402" spans="5:6" x14ac:dyDescent="0.25">
      <c r="E1402" s="55">
        <f t="shared" ca="1" si="42"/>
        <v>0.98764488424062469</v>
      </c>
      <c r="F1402" s="55">
        <f t="shared" ca="1" si="43"/>
        <v>336.04751592766218</v>
      </c>
    </row>
    <row r="1403" spans="5:6" x14ac:dyDescent="0.25">
      <c r="E1403" s="55">
        <f t="shared" ca="1" si="42"/>
        <v>0.45988717112926425</v>
      </c>
      <c r="F1403" s="55">
        <f t="shared" ca="1" si="43"/>
        <v>244.80514655872656</v>
      </c>
    </row>
    <row r="1404" spans="5:6" x14ac:dyDescent="0.25">
      <c r="E1404" s="55">
        <f t="shared" ca="1" si="42"/>
        <v>0.42737346666727882</v>
      </c>
      <c r="F1404" s="55">
        <f t="shared" ca="1" si="43"/>
        <v>241.94389700233134</v>
      </c>
    </row>
    <row r="1405" spans="5:6" x14ac:dyDescent="0.25">
      <c r="E1405" s="55">
        <f t="shared" ca="1" si="42"/>
        <v>0.74460955736810752</v>
      </c>
      <c r="F1405" s="55">
        <f t="shared" ca="1" si="43"/>
        <v>272.22120372178273</v>
      </c>
    </row>
    <row r="1406" spans="5:6" x14ac:dyDescent="0.25">
      <c r="E1406" s="55">
        <f t="shared" ca="1" si="42"/>
        <v>0.27648479583652408</v>
      </c>
      <c r="F1406" s="55">
        <f t="shared" ca="1" si="43"/>
        <v>228.02233021806421</v>
      </c>
    </row>
    <row r="1407" spans="5:6" x14ac:dyDescent="0.25">
      <c r="E1407" s="55">
        <f t="shared" ca="1" si="42"/>
        <v>0.6907615376176981</v>
      </c>
      <c r="F1407" s="55">
        <f t="shared" ca="1" si="43"/>
        <v>266.28964285837714</v>
      </c>
    </row>
    <row r="1408" spans="5:6" x14ac:dyDescent="0.25">
      <c r="E1408" s="55">
        <f t="shared" ca="1" si="42"/>
        <v>0.33242780339757294</v>
      </c>
      <c r="F1408" s="55">
        <f t="shared" ca="1" si="43"/>
        <v>233.38936389443273</v>
      </c>
    </row>
    <row r="1409" spans="5:6" x14ac:dyDescent="0.25">
      <c r="E1409" s="55">
        <f t="shared" ca="1" si="42"/>
        <v>0.60920195194677929</v>
      </c>
      <c r="F1409" s="55">
        <f t="shared" ca="1" si="43"/>
        <v>258.22751716542774</v>
      </c>
    </row>
    <row r="1410" spans="5:6" x14ac:dyDescent="0.25">
      <c r="E1410" s="55">
        <f t="shared" ca="1" si="42"/>
        <v>0.93564277077145841</v>
      </c>
      <c r="F1410" s="55">
        <f t="shared" ca="1" si="43"/>
        <v>305.74950656488579</v>
      </c>
    </row>
    <row r="1411" spans="5:6" x14ac:dyDescent="0.25">
      <c r="E1411" s="55">
        <f t="shared" ca="1" si="42"/>
        <v>0.58753001278279093</v>
      </c>
      <c r="F1411" s="55">
        <f t="shared" ca="1" si="43"/>
        <v>256.20704418206492</v>
      </c>
    </row>
    <row r="1412" spans="5:6" x14ac:dyDescent="0.25">
      <c r="E1412" s="55">
        <f t="shared" ref="E1412:E1475" ca="1" si="44">RAND()</f>
        <v>0.47550935548733753</v>
      </c>
      <c r="F1412" s="55">
        <f t="shared" ref="F1412:F1475" ca="1" si="45">_xlfn.GAMMA.INV(E1412,$C$3,$C$4)</f>
        <v>246.17826771310476</v>
      </c>
    </row>
    <row r="1413" spans="5:6" x14ac:dyDescent="0.25">
      <c r="E1413" s="55">
        <f t="shared" ca="1" si="44"/>
        <v>0.62552158203938835</v>
      </c>
      <c r="F1413" s="55">
        <f t="shared" ca="1" si="45"/>
        <v>259.77675392243941</v>
      </c>
    </row>
    <row r="1414" spans="5:6" x14ac:dyDescent="0.25">
      <c r="E1414" s="55">
        <f t="shared" ca="1" si="44"/>
        <v>0.53860637223825292</v>
      </c>
      <c r="F1414" s="55">
        <f t="shared" ca="1" si="45"/>
        <v>251.76440657232919</v>
      </c>
    </row>
    <row r="1415" spans="5:6" x14ac:dyDescent="0.25">
      <c r="E1415" s="55">
        <f t="shared" ca="1" si="44"/>
        <v>0.37531142205515378</v>
      </c>
      <c r="F1415" s="55">
        <f t="shared" ca="1" si="45"/>
        <v>237.31012227252378</v>
      </c>
    </row>
    <row r="1416" spans="5:6" x14ac:dyDescent="0.25">
      <c r="E1416" s="55">
        <f t="shared" ca="1" si="44"/>
        <v>0.53343632144081143</v>
      </c>
      <c r="F1416" s="55">
        <f t="shared" ca="1" si="45"/>
        <v>251.30220789218379</v>
      </c>
    </row>
    <row r="1417" spans="5:6" x14ac:dyDescent="0.25">
      <c r="E1417" s="55">
        <f t="shared" ca="1" si="44"/>
        <v>0.39667337880751385</v>
      </c>
      <c r="F1417" s="55">
        <f t="shared" ca="1" si="45"/>
        <v>239.22340643413403</v>
      </c>
    </row>
    <row r="1418" spans="5:6" x14ac:dyDescent="0.25">
      <c r="E1418" s="55">
        <f t="shared" ca="1" si="44"/>
        <v>0.3380963527080576</v>
      </c>
      <c r="F1418" s="55">
        <f t="shared" ca="1" si="45"/>
        <v>233.91529500685397</v>
      </c>
    </row>
    <row r="1419" spans="5:6" x14ac:dyDescent="0.25">
      <c r="E1419" s="55">
        <f t="shared" ca="1" si="44"/>
        <v>0.20545309767008124</v>
      </c>
      <c r="F1419" s="55">
        <f t="shared" ca="1" si="45"/>
        <v>220.49104502311621</v>
      </c>
    </row>
    <row r="1420" spans="5:6" x14ac:dyDescent="0.25">
      <c r="E1420" s="55">
        <f t="shared" ca="1" si="44"/>
        <v>0.13974602604391928</v>
      </c>
      <c r="F1420" s="55">
        <f t="shared" ca="1" si="45"/>
        <v>212.1715275045037</v>
      </c>
    </row>
    <row r="1421" spans="5:6" x14ac:dyDescent="0.25">
      <c r="E1421" s="55">
        <f t="shared" ca="1" si="44"/>
        <v>0.47977176036580649</v>
      </c>
      <c r="F1421" s="55">
        <f t="shared" ca="1" si="45"/>
        <v>246.55313946200735</v>
      </c>
    </row>
    <row r="1422" spans="5:6" x14ac:dyDescent="0.25">
      <c r="E1422" s="55">
        <f t="shared" ca="1" si="44"/>
        <v>0.30748533700016267</v>
      </c>
      <c r="F1422" s="55">
        <f t="shared" ca="1" si="45"/>
        <v>231.04005613671004</v>
      </c>
    </row>
    <row r="1423" spans="5:6" x14ac:dyDescent="0.25">
      <c r="E1423" s="55">
        <f t="shared" ca="1" si="44"/>
        <v>0.60769736412841036</v>
      </c>
      <c r="F1423" s="55">
        <f t="shared" ca="1" si="45"/>
        <v>258.08595655366128</v>
      </c>
    </row>
    <row r="1424" spans="5:6" x14ac:dyDescent="0.25">
      <c r="E1424" s="55">
        <f t="shared" ca="1" si="44"/>
        <v>6.301587321756652E-2</v>
      </c>
      <c r="F1424" s="55">
        <f t="shared" ca="1" si="45"/>
        <v>198.2807977919291</v>
      </c>
    </row>
    <row r="1425" spans="5:6" x14ac:dyDescent="0.25">
      <c r="E1425" s="55">
        <f t="shared" ca="1" si="44"/>
        <v>0.26278865531751849</v>
      </c>
      <c r="F1425" s="55">
        <f t="shared" ca="1" si="45"/>
        <v>226.64622803854587</v>
      </c>
    </row>
    <row r="1426" spans="5:6" x14ac:dyDescent="0.25">
      <c r="E1426" s="55">
        <f t="shared" ca="1" si="44"/>
        <v>0.27815492702103461</v>
      </c>
      <c r="F1426" s="55">
        <f t="shared" ca="1" si="45"/>
        <v>228.18817336259013</v>
      </c>
    </row>
    <row r="1427" spans="5:6" x14ac:dyDescent="0.25">
      <c r="E1427" s="55">
        <f t="shared" ca="1" si="44"/>
        <v>0.2699184259016455</v>
      </c>
      <c r="F1427" s="55">
        <f t="shared" ca="1" si="45"/>
        <v>227.36625160403079</v>
      </c>
    </row>
    <row r="1428" spans="5:6" x14ac:dyDescent="0.25">
      <c r="E1428" s="55">
        <f t="shared" ca="1" si="44"/>
        <v>0.18310745113480442</v>
      </c>
      <c r="F1428" s="55">
        <f t="shared" ca="1" si="45"/>
        <v>217.85836440532398</v>
      </c>
    </row>
    <row r="1429" spans="5:6" x14ac:dyDescent="0.25">
      <c r="E1429" s="55">
        <f t="shared" ca="1" si="44"/>
        <v>0.90400770599532709</v>
      </c>
      <c r="F1429" s="55">
        <f t="shared" ca="1" si="45"/>
        <v>297.16340420050142</v>
      </c>
    </row>
    <row r="1430" spans="5:6" x14ac:dyDescent="0.25">
      <c r="E1430" s="55">
        <f t="shared" ca="1" si="44"/>
        <v>0.17157552613171023</v>
      </c>
      <c r="F1430" s="55">
        <f t="shared" ca="1" si="45"/>
        <v>216.43025376622273</v>
      </c>
    </row>
    <row r="1431" spans="5:6" x14ac:dyDescent="0.25">
      <c r="E1431" s="55">
        <f t="shared" ca="1" si="44"/>
        <v>0.60112921382832785</v>
      </c>
      <c r="F1431" s="55">
        <f t="shared" ca="1" si="45"/>
        <v>257.47032749538283</v>
      </c>
    </row>
    <row r="1432" spans="5:6" x14ac:dyDescent="0.25">
      <c r="E1432" s="55">
        <f t="shared" ca="1" si="44"/>
        <v>0.25141443590534007</v>
      </c>
      <c r="F1432" s="55">
        <f t="shared" ca="1" si="45"/>
        <v>225.47973713579961</v>
      </c>
    </row>
    <row r="1433" spans="5:6" x14ac:dyDescent="0.25">
      <c r="E1433" s="55">
        <f t="shared" ca="1" si="44"/>
        <v>0.1579862848980913</v>
      </c>
      <c r="F1433" s="55">
        <f t="shared" ca="1" si="45"/>
        <v>214.67488335676188</v>
      </c>
    </row>
    <row r="1434" spans="5:6" x14ac:dyDescent="0.25">
      <c r="E1434" s="55">
        <f t="shared" ca="1" si="44"/>
        <v>0.34973200023299356</v>
      </c>
      <c r="F1434" s="55">
        <f t="shared" ca="1" si="45"/>
        <v>234.98685114154517</v>
      </c>
    </row>
    <row r="1435" spans="5:6" x14ac:dyDescent="0.25">
      <c r="E1435" s="55">
        <f t="shared" ca="1" si="44"/>
        <v>0.37227899190837688</v>
      </c>
      <c r="F1435" s="55">
        <f t="shared" ca="1" si="45"/>
        <v>237.03673158711797</v>
      </c>
    </row>
    <row r="1436" spans="5:6" x14ac:dyDescent="0.25">
      <c r="E1436" s="55">
        <f t="shared" ca="1" si="44"/>
        <v>0.40552451670345657</v>
      </c>
      <c r="F1436" s="55">
        <f t="shared" ca="1" si="45"/>
        <v>240.01066599053959</v>
      </c>
    </row>
    <row r="1437" spans="5:6" x14ac:dyDescent="0.25">
      <c r="E1437" s="55">
        <f t="shared" ca="1" si="44"/>
        <v>0.35432799951542338</v>
      </c>
      <c r="F1437" s="55">
        <f t="shared" ca="1" si="45"/>
        <v>235.40736662388628</v>
      </c>
    </row>
    <row r="1438" spans="5:6" x14ac:dyDescent="0.25">
      <c r="E1438" s="55">
        <f t="shared" ca="1" si="44"/>
        <v>0.69763309283709019</v>
      </c>
      <c r="F1438" s="55">
        <f t="shared" ca="1" si="45"/>
        <v>267.01318031353929</v>
      </c>
    </row>
    <row r="1439" spans="5:6" x14ac:dyDescent="0.25">
      <c r="E1439" s="55">
        <f t="shared" ca="1" si="44"/>
        <v>0.82182489462918873</v>
      </c>
      <c r="F1439" s="55">
        <f t="shared" ca="1" si="45"/>
        <v>282.25041004485024</v>
      </c>
    </row>
    <row r="1440" spans="5:6" x14ac:dyDescent="0.25">
      <c r="E1440" s="55">
        <f t="shared" ca="1" si="44"/>
        <v>0.20476897544719896</v>
      </c>
      <c r="F1440" s="55">
        <f t="shared" ca="1" si="45"/>
        <v>220.41277976993499</v>
      </c>
    </row>
    <row r="1441" spans="5:6" x14ac:dyDescent="0.25">
      <c r="E1441" s="55">
        <f t="shared" ca="1" si="44"/>
        <v>0.18668827761619189</v>
      </c>
      <c r="F1441" s="55">
        <f t="shared" ca="1" si="45"/>
        <v>218.29153203719392</v>
      </c>
    </row>
    <row r="1442" spans="5:6" x14ac:dyDescent="0.25">
      <c r="E1442" s="55">
        <f t="shared" ca="1" si="44"/>
        <v>0.68635164933240989</v>
      </c>
      <c r="F1442" s="55">
        <f t="shared" ca="1" si="45"/>
        <v>265.82969319931129</v>
      </c>
    </row>
    <row r="1443" spans="5:6" x14ac:dyDescent="0.25">
      <c r="E1443" s="55">
        <f t="shared" ca="1" si="44"/>
        <v>0.87095548657728916</v>
      </c>
      <c r="F1443" s="55">
        <f t="shared" ca="1" si="45"/>
        <v>290.32214668163397</v>
      </c>
    </row>
    <row r="1444" spans="5:6" x14ac:dyDescent="0.25">
      <c r="E1444" s="55">
        <f t="shared" ca="1" si="44"/>
        <v>4.9819056397408135E-2</v>
      </c>
      <c r="F1444" s="55">
        <f t="shared" ca="1" si="45"/>
        <v>194.77112644015671</v>
      </c>
    </row>
    <row r="1445" spans="5:6" x14ac:dyDescent="0.25">
      <c r="E1445" s="55">
        <f t="shared" ca="1" si="44"/>
        <v>0.33442461412942159</v>
      </c>
      <c r="F1445" s="55">
        <f t="shared" ca="1" si="45"/>
        <v>233.57493649425123</v>
      </c>
    </row>
    <row r="1446" spans="5:6" x14ac:dyDescent="0.25">
      <c r="E1446" s="55">
        <f t="shared" ca="1" si="44"/>
        <v>0.24682903521806387</v>
      </c>
      <c r="F1446" s="55">
        <f t="shared" ca="1" si="45"/>
        <v>225.00282019680554</v>
      </c>
    </row>
    <row r="1447" spans="5:6" x14ac:dyDescent="0.25">
      <c r="E1447" s="55">
        <f t="shared" ca="1" si="44"/>
        <v>0.11790900518673286</v>
      </c>
      <c r="F1447" s="55">
        <f t="shared" ca="1" si="45"/>
        <v>208.89210730404986</v>
      </c>
    </row>
    <row r="1448" spans="5:6" x14ac:dyDescent="0.25">
      <c r="E1448" s="55">
        <f t="shared" ca="1" si="44"/>
        <v>0.55522812274356403</v>
      </c>
      <c r="F1448" s="55">
        <f t="shared" ca="1" si="45"/>
        <v>253.25859286217579</v>
      </c>
    </row>
    <row r="1449" spans="5:6" x14ac:dyDescent="0.25">
      <c r="E1449" s="55">
        <f t="shared" ca="1" si="44"/>
        <v>0.9397621453516426</v>
      </c>
      <c r="F1449" s="55">
        <f t="shared" ca="1" si="45"/>
        <v>307.10883523046795</v>
      </c>
    </row>
    <row r="1450" spans="5:6" x14ac:dyDescent="0.25">
      <c r="E1450" s="55">
        <f t="shared" ca="1" si="44"/>
        <v>0.35776060138825139</v>
      </c>
      <c r="F1450" s="55">
        <f t="shared" ca="1" si="45"/>
        <v>235.72049482879555</v>
      </c>
    </row>
    <row r="1451" spans="5:6" x14ac:dyDescent="0.25">
      <c r="E1451" s="55">
        <f t="shared" ca="1" si="44"/>
        <v>0.67708154693595046</v>
      </c>
      <c r="F1451" s="55">
        <f t="shared" ca="1" si="45"/>
        <v>264.87342377785279</v>
      </c>
    </row>
    <row r="1452" spans="5:6" x14ac:dyDescent="0.25">
      <c r="E1452" s="55">
        <f t="shared" ca="1" si="44"/>
        <v>0.16991627478848248</v>
      </c>
      <c r="F1452" s="55">
        <f t="shared" ca="1" si="45"/>
        <v>216.2203423987209</v>
      </c>
    </row>
    <row r="1453" spans="5:6" x14ac:dyDescent="0.25">
      <c r="E1453" s="55">
        <f t="shared" ca="1" si="44"/>
        <v>0.34001855689670923</v>
      </c>
      <c r="F1453" s="55">
        <f t="shared" ca="1" si="45"/>
        <v>234.09303812556217</v>
      </c>
    </row>
    <row r="1454" spans="5:6" x14ac:dyDescent="0.25">
      <c r="E1454" s="55">
        <f t="shared" ca="1" si="44"/>
        <v>0.22631335631986271</v>
      </c>
      <c r="F1454" s="55">
        <f t="shared" ca="1" si="45"/>
        <v>222.81645727169607</v>
      </c>
    </row>
    <row r="1455" spans="5:6" x14ac:dyDescent="0.25">
      <c r="E1455" s="55">
        <f t="shared" ca="1" si="44"/>
        <v>0.69152973328480172</v>
      </c>
      <c r="F1455" s="55">
        <f t="shared" ca="1" si="45"/>
        <v>266.37011056786974</v>
      </c>
    </row>
    <row r="1456" spans="5:6" x14ac:dyDescent="0.25">
      <c r="E1456" s="55">
        <f t="shared" ca="1" si="44"/>
        <v>0.91059911666738658</v>
      </c>
      <c r="F1456" s="55">
        <f t="shared" ca="1" si="45"/>
        <v>298.74164191880686</v>
      </c>
    </row>
    <row r="1457" spans="5:6" x14ac:dyDescent="0.25">
      <c r="E1457" s="55">
        <f t="shared" ca="1" si="44"/>
        <v>0.8675618090840983</v>
      </c>
      <c r="F1457" s="55">
        <f t="shared" ca="1" si="45"/>
        <v>289.69842666284671</v>
      </c>
    </row>
    <row r="1458" spans="5:6" x14ac:dyDescent="0.25">
      <c r="E1458" s="55">
        <f t="shared" ca="1" si="44"/>
        <v>0.36829136600696444</v>
      </c>
      <c r="F1458" s="55">
        <f t="shared" ca="1" si="45"/>
        <v>236.67645563179261</v>
      </c>
    </row>
    <row r="1459" spans="5:6" x14ac:dyDescent="0.25">
      <c r="E1459" s="55">
        <f t="shared" ca="1" si="44"/>
        <v>0.73747255023687919</v>
      </c>
      <c r="F1459" s="55">
        <f t="shared" ca="1" si="45"/>
        <v>271.39663688112654</v>
      </c>
    </row>
    <row r="1460" spans="5:6" x14ac:dyDescent="0.25">
      <c r="E1460" s="55">
        <f t="shared" ca="1" si="44"/>
        <v>0.42441883689869442</v>
      </c>
      <c r="F1460" s="55">
        <f t="shared" ca="1" si="45"/>
        <v>241.68315182858601</v>
      </c>
    </row>
    <row r="1461" spans="5:6" x14ac:dyDescent="0.25">
      <c r="E1461" s="55">
        <f t="shared" ca="1" si="44"/>
        <v>0.87469158131560265</v>
      </c>
      <c r="F1461" s="55">
        <f t="shared" ca="1" si="45"/>
        <v>291.02315081723498</v>
      </c>
    </row>
    <row r="1462" spans="5:6" x14ac:dyDescent="0.25">
      <c r="E1462" s="55">
        <f t="shared" ca="1" si="44"/>
        <v>6.6259959868669616E-2</v>
      </c>
      <c r="F1462" s="55">
        <f t="shared" ca="1" si="45"/>
        <v>199.05965411602065</v>
      </c>
    </row>
    <row r="1463" spans="5:6" x14ac:dyDescent="0.25">
      <c r="E1463" s="55">
        <f t="shared" ca="1" si="44"/>
        <v>0.18084466826499412</v>
      </c>
      <c r="F1463" s="55">
        <f t="shared" ca="1" si="45"/>
        <v>217.58221358011608</v>
      </c>
    </row>
    <row r="1464" spans="5:6" x14ac:dyDescent="0.25">
      <c r="E1464" s="55">
        <f t="shared" ca="1" si="44"/>
        <v>0.97357121212582043</v>
      </c>
      <c r="F1464" s="55">
        <f t="shared" ca="1" si="45"/>
        <v>322.90185018626573</v>
      </c>
    </row>
    <row r="1465" spans="5:6" x14ac:dyDescent="0.25">
      <c r="E1465" s="55">
        <f t="shared" ca="1" si="44"/>
        <v>0.91034915803015248</v>
      </c>
      <c r="F1465" s="55">
        <f t="shared" ca="1" si="45"/>
        <v>298.68014268212346</v>
      </c>
    </row>
    <row r="1466" spans="5:6" x14ac:dyDescent="0.25">
      <c r="E1466" s="55">
        <f t="shared" ca="1" si="44"/>
        <v>0.1325714695133271</v>
      </c>
      <c r="F1466" s="55">
        <f t="shared" ca="1" si="45"/>
        <v>211.13216535104371</v>
      </c>
    </row>
    <row r="1467" spans="5:6" x14ac:dyDescent="0.25">
      <c r="E1467" s="55">
        <f t="shared" ca="1" si="44"/>
        <v>0.13899493733310131</v>
      </c>
      <c r="F1467" s="55">
        <f t="shared" ca="1" si="45"/>
        <v>212.064293066853</v>
      </c>
    </row>
    <row r="1468" spans="5:6" x14ac:dyDescent="0.25">
      <c r="E1468" s="55">
        <f t="shared" ca="1" si="44"/>
        <v>0.80009293764234757</v>
      </c>
      <c r="F1468" s="55">
        <f t="shared" ca="1" si="45"/>
        <v>279.17942033939863</v>
      </c>
    </row>
    <row r="1469" spans="5:6" x14ac:dyDescent="0.25">
      <c r="E1469" s="55">
        <f t="shared" ca="1" si="44"/>
        <v>0.19362111549325711</v>
      </c>
      <c r="F1469" s="55">
        <f t="shared" ca="1" si="45"/>
        <v>219.11742757135431</v>
      </c>
    </row>
    <row r="1470" spans="5:6" x14ac:dyDescent="0.25">
      <c r="E1470" s="55">
        <f t="shared" ca="1" si="44"/>
        <v>0.35406393842673256</v>
      </c>
      <c r="F1470" s="55">
        <f t="shared" ca="1" si="45"/>
        <v>235.38324570350497</v>
      </c>
    </row>
    <row r="1471" spans="5:6" x14ac:dyDescent="0.25">
      <c r="E1471" s="55">
        <f t="shared" ca="1" si="44"/>
        <v>0.416735364325449</v>
      </c>
      <c r="F1471" s="55">
        <f t="shared" ca="1" si="45"/>
        <v>241.00417541304324</v>
      </c>
    </row>
    <row r="1472" spans="5:6" x14ac:dyDescent="0.25">
      <c r="E1472" s="55">
        <f t="shared" ca="1" si="44"/>
        <v>0.83159917837617015</v>
      </c>
      <c r="F1472" s="55">
        <f t="shared" ca="1" si="45"/>
        <v>283.7160337838078</v>
      </c>
    </row>
    <row r="1473" spans="5:6" x14ac:dyDescent="0.25">
      <c r="E1473" s="55">
        <f t="shared" ca="1" si="44"/>
        <v>0.41626616087536317</v>
      </c>
      <c r="F1473" s="55">
        <f t="shared" ca="1" si="45"/>
        <v>240.96266575064331</v>
      </c>
    </row>
    <row r="1474" spans="5:6" x14ac:dyDescent="0.25">
      <c r="E1474" s="55">
        <f t="shared" ca="1" si="44"/>
        <v>0.46314673258959504</v>
      </c>
      <c r="F1474" s="55">
        <f t="shared" ca="1" si="45"/>
        <v>245.09160222925254</v>
      </c>
    </row>
    <row r="1475" spans="5:6" x14ac:dyDescent="0.25">
      <c r="E1475" s="55">
        <f t="shared" ca="1" si="44"/>
        <v>0.88393713921182837</v>
      </c>
      <c r="F1475" s="55">
        <f t="shared" ca="1" si="45"/>
        <v>292.82829303340742</v>
      </c>
    </row>
    <row r="1476" spans="5:6" x14ac:dyDescent="0.25">
      <c r="E1476" s="55">
        <f t="shared" ref="E1476:E1539" ca="1" si="46">RAND()</f>
        <v>2.5970102346072443E-2</v>
      </c>
      <c r="F1476" s="55">
        <f t="shared" ref="F1476:F1539" ca="1" si="47">_xlfn.GAMMA.INV(E1476,$C$3,$C$4)</f>
        <v>186.02774815382713</v>
      </c>
    </row>
    <row r="1477" spans="5:6" x14ac:dyDescent="0.25">
      <c r="E1477" s="55">
        <f t="shared" ca="1" si="46"/>
        <v>0.12569925940957871</v>
      </c>
      <c r="F1477" s="55">
        <f t="shared" ca="1" si="47"/>
        <v>210.10302093202421</v>
      </c>
    </row>
    <row r="1478" spans="5:6" x14ac:dyDescent="0.25">
      <c r="E1478" s="55">
        <f t="shared" ca="1" si="46"/>
        <v>0.47474229133201395</v>
      </c>
      <c r="F1478" s="55">
        <f t="shared" ca="1" si="47"/>
        <v>246.11082115213705</v>
      </c>
    </row>
    <row r="1479" spans="5:6" x14ac:dyDescent="0.25">
      <c r="E1479" s="55">
        <f t="shared" ca="1" si="46"/>
        <v>0.44902355286533857</v>
      </c>
      <c r="F1479" s="55">
        <f t="shared" ca="1" si="47"/>
        <v>243.85023121849537</v>
      </c>
    </row>
    <row r="1480" spans="5:6" x14ac:dyDescent="0.25">
      <c r="E1480" s="55">
        <f t="shared" ca="1" si="46"/>
        <v>0.60674122835596156</v>
      </c>
      <c r="F1480" s="55">
        <f t="shared" ca="1" si="47"/>
        <v>257.99610320657916</v>
      </c>
    </row>
    <row r="1481" spans="5:6" x14ac:dyDescent="0.25">
      <c r="E1481" s="55">
        <f t="shared" ca="1" si="46"/>
        <v>0.46358118230522827</v>
      </c>
      <c r="F1481" s="55">
        <f t="shared" ca="1" si="47"/>
        <v>245.12978243588287</v>
      </c>
    </row>
    <row r="1482" spans="5:6" x14ac:dyDescent="0.25">
      <c r="E1482" s="55">
        <f t="shared" ca="1" si="46"/>
        <v>0.6415053289943512</v>
      </c>
      <c r="F1482" s="55">
        <f t="shared" ca="1" si="47"/>
        <v>261.32103232676832</v>
      </c>
    </row>
    <row r="1483" spans="5:6" x14ac:dyDescent="0.25">
      <c r="E1483" s="55">
        <f t="shared" ca="1" si="46"/>
        <v>0.22638637053848731</v>
      </c>
      <c r="F1483" s="55">
        <f t="shared" ca="1" si="47"/>
        <v>222.82440336707458</v>
      </c>
    </row>
    <row r="1484" spans="5:6" x14ac:dyDescent="0.25">
      <c r="E1484" s="55">
        <f t="shared" ca="1" si="46"/>
        <v>0.41775187488002385</v>
      </c>
      <c r="F1484" s="55">
        <f t="shared" ca="1" si="47"/>
        <v>241.0940849279861</v>
      </c>
    </row>
    <row r="1485" spans="5:6" x14ac:dyDescent="0.25">
      <c r="E1485" s="55">
        <f t="shared" ca="1" si="46"/>
        <v>0.80098871678197647</v>
      </c>
      <c r="F1485" s="55">
        <f t="shared" ca="1" si="47"/>
        <v>279.30142739297486</v>
      </c>
    </row>
    <row r="1486" spans="5:6" x14ac:dyDescent="0.25">
      <c r="E1486" s="55">
        <f t="shared" ca="1" si="46"/>
        <v>0.58518276779119416</v>
      </c>
      <c r="F1486" s="55">
        <f t="shared" ca="1" si="47"/>
        <v>255.99044671585344</v>
      </c>
    </row>
    <row r="1487" spans="5:6" x14ac:dyDescent="0.25">
      <c r="E1487" s="55">
        <f t="shared" ca="1" si="46"/>
        <v>0.47043314258581326</v>
      </c>
      <c r="F1487" s="55">
        <f t="shared" ca="1" si="47"/>
        <v>245.7319947221207</v>
      </c>
    </row>
    <row r="1488" spans="5:6" x14ac:dyDescent="0.25">
      <c r="E1488" s="55">
        <f t="shared" ca="1" si="46"/>
        <v>0.47936947628401283</v>
      </c>
      <c r="F1488" s="55">
        <f t="shared" ca="1" si="47"/>
        <v>246.51775231037109</v>
      </c>
    </row>
    <row r="1489" spans="5:6" x14ac:dyDescent="0.25">
      <c r="E1489" s="55">
        <f t="shared" ca="1" si="46"/>
        <v>0.96675911771320377</v>
      </c>
      <c r="F1489" s="55">
        <f t="shared" ca="1" si="47"/>
        <v>318.69337789832247</v>
      </c>
    </row>
    <row r="1490" spans="5:6" x14ac:dyDescent="0.25">
      <c r="E1490" s="55">
        <f t="shared" ca="1" si="46"/>
        <v>0.50216755441051508</v>
      </c>
      <c r="F1490" s="55">
        <f t="shared" ca="1" si="47"/>
        <v>248.52671983093686</v>
      </c>
    </row>
    <row r="1491" spans="5:6" x14ac:dyDescent="0.25">
      <c r="E1491" s="55">
        <f t="shared" ca="1" si="46"/>
        <v>0.94669559153490268</v>
      </c>
      <c r="F1491" s="55">
        <f t="shared" ca="1" si="47"/>
        <v>309.58126058878059</v>
      </c>
    </row>
    <row r="1492" spans="5:6" x14ac:dyDescent="0.25">
      <c r="E1492" s="55">
        <f t="shared" ca="1" si="46"/>
        <v>0.80411955474259311</v>
      </c>
      <c r="F1492" s="55">
        <f t="shared" ca="1" si="47"/>
        <v>279.73075719880131</v>
      </c>
    </row>
    <row r="1493" spans="5:6" x14ac:dyDescent="0.25">
      <c r="E1493" s="55">
        <f t="shared" ca="1" si="46"/>
        <v>0.93534115342402291</v>
      </c>
      <c r="F1493" s="55">
        <f t="shared" ca="1" si="47"/>
        <v>305.6528192708758</v>
      </c>
    </row>
    <row r="1494" spans="5:6" x14ac:dyDescent="0.25">
      <c r="E1494" s="55">
        <f t="shared" ca="1" si="46"/>
        <v>0.84513561815997962</v>
      </c>
      <c r="F1494" s="55">
        <f t="shared" ca="1" si="47"/>
        <v>285.84825757333601</v>
      </c>
    </row>
    <row r="1495" spans="5:6" x14ac:dyDescent="0.25">
      <c r="E1495" s="55">
        <f t="shared" ca="1" si="46"/>
        <v>0.62289473882945212</v>
      </c>
      <c r="F1495" s="55">
        <f t="shared" ca="1" si="47"/>
        <v>259.52560568856359</v>
      </c>
    </row>
    <row r="1496" spans="5:6" x14ac:dyDescent="0.25">
      <c r="E1496" s="55">
        <f t="shared" ca="1" si="46"/>
        <v>0.92183459636062315</v>
      </c>
      <c r="F1496" s="55">
        <f t="shared" ca="1" si="47"/>
        <v>301.65903248366754</v>
      </c>
    </row>
    <row r="1497" spans="5:6" x14ac:dyDescent="0.25">
      <c r="E1497" s="55">
        <f t="shared" ca="1" si="46"/>
        <v>0.26557303621139638</v>
      </c>
      <c r="F1497" s="55">
        <f t="shared" ca="1" si="47"/>
        <v>226.92839842391635</v>
      </c>
    </row>
    <row r="1498" spans="5:6" x14ac:dyDescent="0.25">
      <c r="E1498" s="55">
        <f t="shared" ca="1" si="46"/>
        <v>0.4826023614920556</v>
      </c>
      <c r="F1498" s="55">
        <f t="shared" ca="1" si="47"/>
        <v>246.80218157360383</v>
      </c>
    </row>
    <row r="1499" spans="5:6" x14ac:dyDescent="0.25">
      <c r="E1499" s="55">
        <f t="shared" ca="1" si="46"/>
        <v>0.44415007354771574</v>
      </c>
      <c r="F1499" s="55">
        <f t="shared" ca="1" si="47"/>
        <v>243.42161411633296</v>
      </c>
    </row>
    <row r="1500" spans="5:6" x14ac:dyDescent="0.25">
      <c r="E1500" s="55">
        <f t="shared" ca="1" si="46"/>
        <v>0.4140221970522715</v>
      </c>
      <c r="F1500" s="55">
        <f t="shared" ca="1" si="47"/>
        <v>240.76406500650546</v>
      </c>
    </row>
    <row r="1501" spans="5:6" x14ac:dyDescent="0.25">
      <c r="E1501" s="55">
        <f t="shared" ca="1" si="46"/>
        <v>0.60606320180565709</v>
      </c>
      <c r="F1501" s="55">
        <f t="shared" ca="1" si="47"/>
        <v>257.93243460238523</v>
      </c>
    </row>
    <row r="1502" spans="5:6" x14ac:dyDescent="0.25">
      <c r="E1502" s="55">
        <f t="shared" ca="1" si="46"/>
        <v>0.51876153850820872</v>
      </c>
      <c r="F1502" s="55">
        <f t="shared" ca="1" si="47"/>
        <v>249.9958476191552</v>
      </c>
    </row>
    <row r="1503" spans="5:6" x14ac:dyDescent="0.25">
      <c r="E1503" s="55">
        <f t="shared" ca="1" si="46"/>
        <v>0.34532971245584498</v>
      </c>
      <c r="F1503" s="55">
        <f t="shared" ca="1" si="47"/>
        <v>234.58264226028444</v>
      </c>
    </row>
    <row r="1504" spans="5:6" x14ac:dyDescent="0.25">
      <c r="E1504" s="55">
        <f t="shared" ca="1" si="46"/>
        <v>0.99621783757700599</v>
      </c>
      <c r="F1504" s="55">
        <f t="shared" ca="1" si="47"/>
        <v>354.64004511790478</v>
      </c>
    </row>
    <row r="1505" spans="5:6" x14ac:dyDescent="0.25">
      <c r="E1505" s="55">
        <f t="shared" ca="1" si="46"/>
        <v>0.43937366320932891</v>
      </c>
      <c r="F1505" s="55">
        <f t="shared" ca="1" si="47"/>
        <v>243.00130321576393</v>
      </c>
    </row>
    <row r="1506" spans="5:6" x14ac:dyDescent="0.25">
      <c r="E1506" s="55">
        <f t="shared" ca="1" si="46"/>
        <v>0.66620813880095398</v>
      </c>
      <c r="F1506" s="55">
        <f t="shared" ca="1" si="47"/>
        <v>263.76893511622188</v>
      </c>
    </row>
    <row r="1507" spans="5:6" x14ac:dyDescent="0.25">
      <c r="E1507" s="55">
        <f t="shared" ca="1" si="46"/>
        <v>0.7149988173691213</v>
      </c>
      <c r="F1507" s="55">
        <f t="shared" ca="1" si="47"/>
        <v>268.88175612160302</v>
      </c>
    </row>
    <row r="1508" spans="5:6" x14ac:dyDescent="0.25">
      <c r="E1508" s="55">
        <f t="shared" ca="1" si="46"/>
        <v>0.76568292977410524</v>
      </c>
      <c r="F1508" s="55">
        <f t="shared" ca="1" si="47"/>
        <v>274.7399698460402</v>
      </c>
    </row>
    <row r="1509" spans="5:6" x14ac:dyDescent="0.25">
      <c r="E1509" s="55">
        <f t="shared" ca="1" si="46"/>
        <v>0.49200771322230041</v>
      </c>
      <c r="F1509" s="55">
        <f t="shared" ca="1" si="47"/>
        <v>247.6304040457745</v>
      </c>
    </row>
    <row r="1510" spans="5:6" x14ac:dyDescent="0.25">
      <c r="E1510" s="55">
        <f t="shared" ca="1" si="46"/>
        <v>0.44075773171101273</v>
      </c>
      <c r="F1510" s="55">
        <f t="shared" ca="1" si="47"/>
        <v>243.12312459935288</v>
      </c>
    </row>
    <row r="1511" spans="5:6" x14ac:dyDescent="0.25">
      <c r="E1511" s="55">
        <f t="shared" ca="1" si="46"/>
        <v>0.56196525416937493</v>
      </c>
      <c r="F1511" s="55">
        <f t="shared" ca="1" si="47"/>
        <v>253.86824247349071</v>
      </c>
    </row>
    <row r="1512" spans="5:6" x14ac:dyDescent="0.25">
      <c r="E1512" s="55">
        <f t="shared" ca="1" si="46"/>
        <v>0.43117200786594467</v>
      </c>
      <c r="F1512" s="55">
        <f t="shared" ca="1" si="47"/>
        <v>242.27886701065978</v>
      </c>
    </row>
    <row r="1513" spans="5:6" x14ac:dyDescent="0.25">
      <c r="E1513" s="55">
        <f t="shared" ca="1" si="46"/>
        <v>0.86836653254285234</v>
      </c>
      <c r="F1513" s="55">
        <f t="shared" ca="1" si="47"/>
        <v>289.84523846870297</v>
      </c>
    </row>
    <row r="1514" spans="5:6" x14ac:dyDescent="0.25">
      <c r="E1514" s="55">
        <f t="shared" ca="1" si="46"/>
        <v>0.75368001619493763</v>
      </c>
      <c r="F1514" s="55">
        <f t="shared" ca="1" si="47"/>
        <v>273.28921592504111</v>
      </c>
    </row>
    <row r="1515" spans="5:6" x14ac:dyDescent="0.25">
      <c r="E1515" s="55">
        <f t="shared" ca="1" si="46"/>
        <v>0.37430127647385592</v>
      </c>
      <c r="F1515" s="55">
        <f t="shared" ca="1" si="47"/>
        <v>237.21910662057837</v>
      </c>
    </row>
    <row r="1516" spans="5:6" x14ac:dyDescent="0.25">
      <c r="E1516" s="55">
        <f t="shared" ca="1" si="46"/>
        <v>0.86768726014221109</v>
      </c>
      <c r="F1516" s="55">
        <f t="shared" ca="1" si="47"/>
        <v>289.72126988833043</v>
      </c>
    </row>
    <row r="1517" spans="5:6" x14ac:dyDescent="0.25">
      <c r="E1517" s="55">
        <f t="shared" ca="1" si="46"/>
        <v>0.26033110041960317</v>
      </c>
      <c r="F1517" s="55">
        <f t="shared" ca="1" si="47"/>
        <v>226.39610312765649</v>
      </c>
    </row>
    <row r="1518" spans="5:6" x14ac:dyDescent="0.25">
      <c r="E1518" s="55">
        <f t="shared" ca="1" si="46"/>
        <v>0.91387787293846479</v>
      </c>
      <c r="F1518" s="55">
        <f t="shared" ca="1" si="47"/>
        <v>299.56124798101888</v>
      </c>
    </row>
    <row r="1519" spans="5:6" x14ac:dyDescent="0.25">
      <c r="E1519" s="55">
        <f t="shared" ca="1" si="46"/>
        <v>0.83216041973499011</v>
      </c>
      <c r="F1519" s="55">
        <f t="shared" ca="1" si="47"/>
        <v>283.80197782636418</v>
      </c>
    </row>
    <row r="1520" spans="5:6" x14ac:dyDescent="0.25">
      <c r="E1520" s="55">
        <f t="shared" ca="1" si="46"/>
        <v>0.49933194590278418</v>
      </c>
      <c r="F1520" s="55">
        <f t="shared" ca="1" si="47"/>
        <v>248.27635348411059</v>
      </c>
    </row>
    <row r="1521" spans="5:6" x14ac:dyDescent="0.25">
      <c r="E1521" s="55">
        <f t="shared" ca="1" si="46"/>
        <v>0.61337601537357345</v>
      </c>
      <c r="F1521" s="55">
        <f t="shared" ca="1" si="47"/>
        <v>258.62132272468875</v>
      </c>
    </row>
    <row r="1522" spans="5:6" x14ac:dyDescent="0.25">
      <c r="E1522" s="55">
        <f t="shared" ca="1" si="46"/>
        <v>0.24513623808602147</v>
      </c>
      <c r="F1522" s="55">
        <f t="shared" ca="1" si="47"/>
        <v>224.82573508271997</v>
      </c>
    </row>
    <row r="1523" spans="5:6" x14ac:dyDescent="0.25">
      <c r="E1523" s="55">
        <f t="shared" ca="1" si="46"/>
        <v>0.57690479286313634</v>
      </c>
      <c r="F1523" s="55">
        <f t="shared" ca="1" si="47"/>
        <v>255.22972649010006</v>
      </c>
    </row>
    <row r="1524" spans="5:6" x14ac:dyDescent="0.25">
      <c r="E1524" s="55">
        <f t="shared" ca="1" si="46"/>
        <v>0.96194472531102126</v>
      </c>
      <c r="F1524" s="55">
        <f t="shared" ca="1" si="47"/>
        <v>316.14859922519292</v>
      </c>
    </row>
    <row r="1525" spans="5:6" x14ac:dyDescent="0.25">
      <c r="E1525" s="55">
        <f t="shared" ca="1" si="46"/>
        <v>9.4927435664733051E-2</v>
      </c>
      <c r="F1525" s="55">
        <f t="shared" ca="1" si="47"/>
        <v>204.98211957344577</v>
      </c>
    </row>
    <row r="1526" spans="5:6" x14ac:dyDescent="0.25">
      <c r="E1526" s="55">
        <f t="shared" ca="1" si="46"/>
        <v>0.82034830440342632</v>
      </c>
      <c r="F1526" s="55">
        <f t="shared" ca="1" si="47"/>
        <v>282.03389394224155</v>
      </c>
    </row>
    <row r="1527" spans="5:6" x14ac:dyDescent="0.25">
      <c r="E1527" s="55">
        <f t="shared" ca="1" si="46"/>
        <v>0.41067017650837734</v>
      </c>
      <c r="F1527" s="55">
        <f t="shared" ca="1" si="47"/>
        <v>240.46713554388094</v>
      </c>
    </row>
    <row r="1528" spans="5:6" x14ac:dyDescent="0.25">
      <c r="E1528" s="55">
        <f t="shared" ca="1" si="46"/>
        <v>7.2383383655769795E-2</v>
      </c>
      <c r="F1528" s="55">
        <f t="shared" ca="1" si="47"/>
        <v>200.45798105054175</v>
      </c>
    </row>
    <row r="1529" spans="5:6" x14ac:dyDescent="0.25">
      <c r="E1529" s="55">
        <f t="shared" ca="1" si="46"/>
        <v>0.95209260564712417</v>
      </c>
      <c r="F1529" s="55">
        <f t="shared" ca="1" si="47"/>
        <v>311.69910648526218</v>
      </c>
    </row>
    <row r="1530" spans="5:6" x14ac:dyDescent="0.25">
      <c r="E1530" s="55">
        <f t="shared" ca="1" si="46"/>
        <v>0.17217982371754126</v>
      </c>
      <c r="F1530" s="55">
        <f t="shared" ca="1" si="47"/>
        <v>216.50641469126001</v>
      </c>
    </row>
    <row r="1531" spans="5:6" x14ac:dyDescent="0.25">
      <c r="E1531" s="55">
        <f t="shared" ca="1" si="46"/>
        <v>0.55721938344751032</v>
      </c>
      <c r="F1531" s="55">
        <f t="shared" ca="1" si="47"/>
        <v>253.43852402182324</v>
      </c>
    </row>
    <row r="1532" spans="5:6" x14ac:dyDescent="0.25">
      <c r="E1532" s="55">
        <f t="shared" ca="1" si="46"/>
        <v>0.2001323132586188</v>
      </c>
      <c r="F1532" s="55">
        <f t="shared" ca="1" si="47"/>
        <v>219.87867647950279</v>
      </c>
    </row>
    <row r="1533" spans="5:6" x14ac:dyDescent="0.25">
      <c r="E1533" s="55">
        <f t="shared" ca="1" si="46"/>
        <v>0.51668043013915832</v>
      </c>
      <c r="F1533" s="55">
        <f t="shared" ca="1" si="47"/>
        <v>249.81117696201392</v>
      </c>
    </row>
    <row r="1534" spans="5:6" x14ac:dyDescent="0.25">
      <c r="E1534" s="55">
        <f t="shared" ca="1" si="46"/>
        <v>0.59198618343908238</v>
      </c>
      <c r="F1534" s="55">
        <f t="shared" ca="1" si="47"/>
        <v>256.61938661013153</v>
      </c>
    </row>
    <row r="1535" spans="5:6" x14ac:dyDescent="0.25">
      <c r="E1535" s="55">
        <f t="shared" ca="1" si="46"/>
        <v>0.93401846256741083</v>
      </c>
      <c r="F1535" s="55">
        <f t="shared" ca="1" si="47"/>
        <v>305.23313474626639</v>
      </c>
    </row>
    <row r="1536" spans="5:6" x14ac:dyDescent="0.25">
      <c r="E1536" s="55">
        <f t="shared" ca="1" si="46"/>
        <v>0.759232884922726</v>
      </c>
      <c r="F1536" s="55">
        <f t="shared" ca="1" si="47"/>
        <v>273.95484119077247</v>
      </c>
    </row>
    <row r="1537" spans="5:6" x14ac:dyDescent="0.25">
      <c r="E1537" s="55">
        <f t="shared" ca="1" si="46"/>
        <v>0.76824342775866639</v>
      </c>
      <c r="F1537" s="55">
        <f t="shared" ca="1" si="47"/>
        <v>275.05536583760727</v>
      </c>
    </row>
    <row r="1538" spans="5:6" x14ac:dyDescent="0.25">
      <c r="E1538" s="55">
        <f t="shared" ca="1" si="46"/>
        <v>0.14866089672626526</v>
      </c>
      <c r="F1538" s="55">
        <f t="shared" ca="1" si="47"/>
        <v>213.41820993482918</v>
      </c>
    </row>
    <row r="1539" spans="5:6" x14ac:dyDescent="0.25">
      <c r="E1539" s="55">
        <f t="shared" ca="1" si="46"/>
        <v>0.96897141970519562</v>
      </c>
      <c r="F1539" s="55">
        <f t="shared" ca="1" si="47"/>
        <v>319.97083804092438</v>
      </c>
    </row>
    <row r="1540" spans="5:6" x14ac:dyDescent="0.25">
      <c r="E1540" s="55">
        <f t="shared" ref="E1540:E1603" ca="1" si="48">RAND()</f>
        <v>0.48616254367488676</v>
      </c>
      <c r="F1540" s="55">
        <f t="shared" ref="F1540:F1603" ca="1" si="49">_xlfn.GAMMA.INV(E1540,$C$3,$C$4)</f>
        <v>247.11554390499984</v>
      </c>
    </row>
    <row r="1541" spans="5:6" x14ac:dyDescent="0.25">
      <c r="E1541" s="55">
        <f t="shared" ca="1" si="48"/>
        <v>0.70701808644338315</v>
      </c>
      <c r="F1541" s="55">
        <f t="shared" ca="1" si="49"/>
        <v>268.01557949463637</v>
      </c>
    </row>
    <row r="1542" spans="5:6" x14ac:dyDescent="0.25">
      <c r="E1542" s="55">
        <f t="shared" ca="1" si="48"/>
        <v>0.12868693908539774</v>
      </c>
      <c r="F1542" s="55">
        <f t="shared" ca="1" si="49"/>
        <v>210.55469726542839</v>
      </c>
    </row>
    <row r="1543" spans="5:6" x14ac:dyDescent="0.25">
      <c r="E1543" s="55">
        <f t="shared" ca="1" si="48"/>
        <v>0.82005819020993509</v>
      </c>
      <c r="F1543" s="55">
        <f t="shared" ca="1" si="49"/>
        <v>281.99149829769402</v>
      </c>
    </row>
    <row r="1544" spans="5:6" x14ac:dyDescent="0.25">
      <c r="E1544" s="55">
        <f t="shared" ca="1" si="48"/>
        <v>0.58026029902108167</v>
      </c>
      <c r="F1544" s="55">
        <f t="shared" ca="1" si="49"/>
        <v>255.53750960012124</v>
      </c>
    </row>
    <row r="1545" spans="5:6" x14ac:dyDescent="0.25">
      <c r="E1545" s="55">
        <f t="shared" ca="1" si="48"/>
        <v>0.79931587601606058</v>
      </c>
      <c r="F1545" s="55">
        <f t="shared" ca="1" si="49"/>
        <v>279.07387733619208</v>
      </c>
    </row>
    <row r="1546" spans="5:6" x14ac:dyDescent="0.25">
      <c r="E1546" s="55">
        <f t="shared" ca="1" si="48"/>
        <v>0.80778097424836648</v>
      </c>
      <c r="F1546" s="55">
        <f t="shared" ca="1" si="49"/>
        <v>280.2387252413609</v>
      </c>
    </row>
    <row r="1547" spans="5:6" x14ac:dyDescent="0.25">
      <c r="E1547" s="55">
        <f t="shared" ca="1" si="48"/>
        <v>0.67678872089388231</v>
      </c>
      <c r="F1547" s="55">
        <f t="shared" ca="1" si="49"/>
        <v>264.84344254274436</v>
      </c>
    </row>
    <row r="1548" spans="5:6" x14ac:dyDescent="0.25">
      <c r="E1548" s="55">
        <f t="shared" ca="1" si="48"/>
        <v>2.907019185240467E-2</v>
      </c>
      <c r="F1548" s="55">
        <f t="shared" ca="1" si="49"/>
        <v>187.45107299588955</v>
      </c>
    </row>
    <row r="1549" spans="5:6" x14ac:dyDescent="0.25">
      <c r="E1549" s="55">
        <f t="shared" ca="1" si="48"/>
        <v>0.78677904016322642</v>
      </c>
      <c r="F1549" s="55">
        <f t="shared" ca="1" si="49"/>
        <v>277.40715911566031</v>
      </c>
    </row>
    <row r="1550" spans="5:6" x14ac:dyDescent="0.25">
      <c r="E1550" s="55">
        <f t="shared" ca="1" si="48"/>
        <v>0.5170943231051176</v>
      </c>
      <c r="F1550" s="55">
        <f t="shared" ca="1" si="49"/>
        <v>249.84789383114193</v>
      </c>
    </row>
    <row r="1551" spans="5:6" x14ac:dyDescent="0.25">
      <c r="E1551" s="55">
        <f t="shared" ca="1" si="48"/>
        <v>0.80318799051447698</v>
      </c>
      <c r="F1551" s="55">
        <f t="shared" ca="1" si="49"/>
        <v>279.60253562724409</v>
      </c>
    </row>
    <row r="1552" spans="5:6" x14ac:dyDescent="0.25">
      <c r="E1552" s="55">
        <f t="shared" ca="1" si="48"/>
        <v>0.33698389298450626</v>
      </c>
      <c r="F1552" s="55">
        <f t="shared" ca="1" si="49"/>
        <v>233.81229102099701</v>
      </c>
    </row>
    <row r="1553" spans="5:6" x14ac:dyDescent="0.25">
      <c r="E1553" s="55">
        <f t="shared" ca="1" si="48"/>
        <v>0.84890715807258621</v>
      </c>
      <c r="F1553" s="55">
        <f t="shared" ca="1" si="49"/>
        <v>286.46597599014888</v>
      </c>
    </row>
    <row r="1554" spans="5:6" x14ac:dyDescent="0.25">
      <c r="E1554" s="55">
        <f t="shared" ca="1" si="48"/>
        <v>0.76682578433835946</v>
      </c>
      <c r="F1554" s="55">
        <f t="shared" ca="1" si="49"/>
        <v>274.88047668382183</v>
      </c>
    </row>
    <row r="1555" spans="5:6" x14ac:dyDescent="0.25">
      <c r="E1555" s="55">
        <f t="shared" ca="1" si="48"/>
        <v>0.36827143268285456</v>
      </c>
      <c r="F1555" s="55">
        <f t="shared" ca="1" si="49"/>
        <v>236.67465242506975</v>
      </c>
    </row>
    <row r="1556" spans="5:6" x14ac:dyDescent="0.25">
      <c r="E1556" s="55">
        <f t="shared" ca="1" si="48"/>
        <v>6.7499208858675663E-2</v>
      </c>
      <c r="F1556" s="55">
        <f t="shared" ca="1" si="49"/>
        <v>199.34991038525862</v>
      </c>
    </row>
    <row r="1557" spans="5:6" x14ac:dyDescent="0.25">
      <c r="E1557" s="55">
        <f t="shared" ca="1" si="48"/>
        <v>7.4975021915928419E-3</v>
      </c>
      <c r="F1557" s="55">
        <f t="shared" ca="1" si="49"/>
        <v>172.22753767539669</v>
      </c>
    </row>
    <row r="1558" spans="5:6" x14ac:dyDescent="0.25">
      <c r="E1558" s="55">
        <f t="shared" ca="1" si="48"/>
        <v>0.90985790269976763</v>
      </c>
      <c r="F1558" s="55">
        <f t="shared" ca="1" si="49"/>
        <v>298.55966997282115</v>
      </c>
    </row>
    <row r="1559" spans="5:6" x14ac:dyDescent="0.25">
      <c r="E1559" s="55">
        <f t="shared" ca="1" si="48"/>
        <v>0.14693304206224955</v>
      </c>
      <c r="F1559" s="55">
        <f t="shared" ca="1" si="49"/>
        <v>213.18021190606916</v>
      </c>
    </row>
    <row r="1560" spans="5:6" x14ac:dyDescent="0.25">
      <c r="E1560" s="55">
        <f t="shared" ca="1" si="48"/>
        <v>0.52835897736274062</v>
      </c>
      <c r="F1560" s="55">
        <f t="shared" ca="1" si="49"/>
        <v>250.84933803560605</v>
      </c>
    </row>
    <row r="1561" spans="5:6" x14ac:dyDescent="0.25">
      <c r="E1561" s="55">
        <f t="shared" ca="1" si="48"/>
        <v>0.62565561776557266</v>
      </c>
      <c r="F1561" s="55">
        <f t="shared" ca="1" si="49"/>
        <v>259.78958802546225</v>
      </c>
    </row>
    <row r="1562" spans="5:6" x14ac:dyDescent="0.25">
      <c r="E1562" s="55">
        <f t="shared" ca="1" si="48"/>
        <v>0.84792505677470198</v>
      </c>
      <c r="F1562" s="55">
        <f t="shared" ca="1" si="49"/>
        <v>286.30406234642186</v>
      </c>
    </row>
    <row r="1563" spans="5:6" x14ac:dyDescent="0.25">
      <c r="E1563" s="55">
        <f t="shared" ca="1" si="48"/>
        <v>0.27931743955589994</v>
      </c>
      <c r="F1563" s="55">
        <f t="shared" ca="1" si="49"/>
        <v>228.30337122743299</v>
      </c>
    </row>
    <row r="1564" spans="5:6" x14ac:dyDescent="0.25">
      <c r="E1564" s="55">
        <f t="shared" ca="1" si="48"/>
        <v>0.35169943366969414</v>
      </c>
      <c r="F1564" s="55">
        <f t="shared" ca="1" si="49"/>
        <v>235.16704406978374</v>
      </c>
    </row>
    <row r="1565" spans="5:6" x14ac:dyDescent="0.25">
      <c r="E1565" s="55">
        <f t="shared" ca="1" si="48"/>
        <v>0.98355030790435383</v>
      </c>
      <c r="F1565" s="55">
        <f t="shared" ca="1" si="49"/>
        <v>331.23061537350952</v>
      </c>
    </row>
    <row r="1566" spans="5:6" x14ac:dyDescent="0.25">
      <c r="E1566" s="55">
        <f t="shared" ca="1" si="48"/>
        <v>0.46273250907971741</v>
      </c>
      <c r="F1566" s="55">
        <f t="shared" ca="1" si="49"/>
        <v>245.05519963935592</v>
      </c>
    </row>
    <row r="1567" spans="5:6" x14ac:dyDescent="0.25">
      <c r="E1567" s="55">
        <f t="shared" ca="1" si="48"/>
        <v>0.99810745869784578</v>
      </c>
      <c r="F1567" s="55">
        <f t="shared" ca="1" si="49"/>
        <v>364.72939380302245</v>
      </c>
    </row>
    <row r="1568" spans="5:6" x14ac:dyDescent="0.25">
      <c r="E1568" s="55">
        <f t="shared" ca="1" si="48"/>
        <v>0.79099927524201585</v>
      </c>
      <c r="F1568" s="55">
        <f t="shared" ca="1" si="49"/>
        <v>277.96086111119729</v>
      </c>
    </row>
    <row r="1569" spans="5:6" x14ac:dyDescent="0.25">
      <c r="E1569" s="55">
        <f t="shared" ca="1" si="48"/>
        <v>0.26785384248240696</v>
      </c>
      <c r="F1569" s="55">
        <f t="shared" ca="1" si="49"/>
        <v>227.15859424796236</v>
      </c>
    </row>
    <row r="1570" spans="5:6" x14ac:dyDescent="0.25">
      <c r="E1570" s="55">
        <f t="shared" ca="1" si="48"/>
        <v>0.27669877309055646</v>
      </c>
      <c r="F1570" s="55">
        <f t="shared" ca="1" si="49"/>
        <v>228.04360084543944</v>
      </c>
    </row>
    <row r="1571" spans="5:6" x14ac:dyDescent="0.25">
      <c r="E1571" s="55">
        <f t="shared" ca="1" si="48"/>
        <v>0.89336457136181446</v>
      </c>
      <c r="F1571" s="55">
        <f t="shared" ca="1" si="49"/>
        <v>294.78564003748534</v>
      </c>
    </row>
    <row r="1572" spans="5:6" x14ac:dyDescent="0.25">
      <c r="E1572" s="55">
        <f t="shared" ca="1" si="48"/>
        <v>0.65757672380813936</v>
      </c>
      <c r="F1572" s="55">
        <f t="shared" ca="1" si="49"/>
        <v>262.90442322358916</v>
      </c>
    </row>
    <row r="1573" spans="5:6" x14ac:dyDescent="0.25">
      <c r="E1573" s="55">
        <f t="shared" ca="1" si="48"/>
        <v>0.72059213875785544</v>
      </c>
      <c r="F1573" s="55">
        <f t="shared" ca="1" si="49"/>
        <v>269.49683511533181</v>
      </c>
    </row>
    <row r="1574" spans="5:6" x14ac:dyDescent="0.25">
      <c r="E1574" s="55">
        <f t="shared" ca="1" si="48"/>
        <v>0.83123323400301663</v>
      </c>
      <c r="F1574" s="55">
        <f t="shared" ca="1" si="49"/>
        <v>283.66010437165789</v>
      </c>
    </row>
    <row r="1575" spans="5:6" x14ac:dyDescent="0.25">
      <c r="E1575" s="55">
        <f t="shared" ca="1" si="48"/>
        <v>0.63925172021592347</v>
      </c>
      <c r="F1575" s="55">
        <f t="shared" ca="1" si="49"/>
        <v>261.10154814752985</v>
      </c>
    </row>
    <row r="1576" spans="5:6" x14ac:dyDescent="0.25">
      <c r="E1576" s="55">
        <f t="shared" ca="1" si="48"/>
        <v>0.85688452124811332</v>
      </c>
      <c r="F1576" s="55">
        <f t="shared" ca="1" si="49"/>
        <v>287.81030134099467</v>
      </c>
    </row>
    <row r="1577" spans="5:6" x14ac:dyDescent="0.25">
      <c r="E1577" s="55">
        <f t="shared" ca="1" si="48"/>
        <v>0.83992203253429687</v>
      </c>
      <c r="F1577" s="55">
        <f t="shared" ca="1" si="49"/>
        <v>285.01189702838445</v>
      </c>
    </row>
    <row r="1578" spans="5:6" x14ac:dyDescent="0.25">
      <c r="E1578" s="55">
        <f t="shared" ca="1" si="48"/>
        <v>0.89831645416503669</v>
      </c>
      <c r="F1578" s="55">
        <f t="shared" ca="1" si="49"/>
        <v>295.86777432341512</v>
      </c>
    </row>
    <row r="1579" spans="5:6" x14ac:dyDescent="0.25">
      <c r="E1579" s="55">
        <f t="shared" ca="1" si="48"/>
        <v>0.32047079419643354</v>
      </c>
      <c r="F1579" s="55">
        <f t="shared" ca="1" si="49"/>
        <v>232.27071360260459</v>
      </c>
    </row>
    <row r="1580" spans="5:6" x14ac:dyDescent="0.25">
      <c r="E1580" s="55">
        <f t="shared" ca="1" si="48"/>
        <v>0.46241774767084776</v>
      </c>
      <c r="F1580" s="55">
        <f t="shared" ca="1" si="49"/>
        <v>245.02753797167679</v>
      </c>
    </row>
    <row r="1581" spans="5:6" x14ac:dyDescent="0.25">
      <c r="E1581" s="55">
        <f t="shared" ca="1" si="48"/>
        <v>0.27792761954470691</v>
      </c>
      <c r="F1581" s="55">
        <f t="shared" ca="1" si="49"/>
        <v>228.16562575711632</v>
      </c>
    </row>
    <row r="1582" spans="5:6" x14ac:dyDescent="0.25">
      <c r="E1582" s="55">
        <f t="shared" ca="1" si="48"/>
        <v>0.94196666995043354</v>
      </c>
      <c r="F1582" s="55">
        <f t="shared" ca="1" si="49"/>
        <v>307.86811976223998</v>
      </c>
    </row>
    <row r="1583" spans="5:6" x14ac:dyDescent="0.25">
      <c r="E1583" s="55">
        <f t="shared" ca="1" si="48"/>
        <v>1.3007420967629635E-2</v>
      </c>
      <c r="F1583" s="55">
        <f t="shared" ca="1" si="49"/>
        <v>177.9681601884746</v>
      </c>
    </row>
    <row r="1584" spans="5:6" x14ac:dyDescent="0.25">
      <c r="E1584" s="55">
        <f t="shared" ca="1" si="48"/>
        <v>0.38119086586622908</v>
      </c>
      <c r="F1584" s="55">
        <f t="shared" ca="1" si="49"/>
        <v>237.83882688339634</v>
      </c>
    </row>
    <row r="1585" spans="5:6" x14ac:dyDescent="0.25">
      <c r="E1585" s="55">
        <f t="shared" ca="1" si="48"/>
        <v>0.55145302540759855</v>
      </c>
      <c r="F1585" s="55">
        <f t="shared" ca="1" si="49"/>
        <v>252.91804835763827</v>
      </c>
    </row>
    <row r="1586" spans="5:6" x14ac:dyDescent="0.25">
      <c r="E1586" s="55">
        <f t="shared" ca="1" si="48"/>
        <v>0.25739751541754563</v>
      </c>
      <c r="F1586" s="55">
        <f t="shared" ca="1" si="49"/>
        <v>226.09617501988214</v>
      </c>
    </row>
    <row r="1587" spans="5:6" x14ac:dyDescent="0.25">
      <c r="E1587" s="55">
        <f t="shared" ca="1" si="48"/>
        <v>0.41842370037882359</v>
      </c>
      <c r="F1587" s="55">
        <f t="shared" ca="1" si="49"/>
        <v>241.15349292498635</v>
      </c>
    </row>
    <row r="1588" spans="5:6" x14ac:dyDescent="0.25">
      <c r="E1588" s="55">
        <f t="shared" ca="1" si="48"/>
        <v>7.1178128952377295E-2</v>
      </c>
      <c r="F1588" s="55">
        <f t="shared" ca="1" si="49"/>
        <v>200.18963699000318</v>
      </c>
    </row>
    <row r="1589" spans="5:6" x14ac:dyDescent="0.25">
      <c r="E1589" s="55">
        <f t="shared" ca="1" si="48"/>
        <v>0.33065855274568801</v>
      </c>
      <c r="F1589" s="55">
        <f t="shared" ca="1" si="49"/>
        <v>233.22465287778635</v>
      </c>
    </row>
    <row r="1590" spans="5:6" x14ac:dyDescent="0.25">
      <c r="E1590" s="55">
        <f t="shared" ca="1" si="48"/>
        <v>0.38689817311146413</v>
      </c>
      <c r="F1590" s="55">
        <f t="shared" ca="1" si="49"/>
        <v>238.35044584539699</v>
      </c>
    </row>
    <row r="1591" spans="5:6" x14ac:dyDescent="0.25">
      <c r="E1591" s="55">
        <f t="shared" ca="1" si="48"/>
        <v>0.794810603841136</v>
      </c>
      <c r="F1591" s="55">
        <f t="shared" ca="1" si="49"/>
        <v>278.46723726107086</v>
      </c>
    </row>
    <row r="1592" spans="5:6" x14ac:dyDescent="0.25">
      <c r="E1592" s="55">
        <f t="shared" ca="1" si="48"/>
        <v>0.86086518027414904</v>
      </c>
      <c r="F1592" s="55">
        <f t="shared" ca="1" si="49"/>
        <v>288.50167643342087</v>
      </c>
    </row>
    <row r="1593" spans="5:6" x14ac:dyDescent="0.25">
      <c r="E1593" s="55">
        <f t="shared" ca="1" si="48"/>
        <v>1.534034545509122E-2</v>
      </c>
      <c r="F1593" s="55">
        <f t="shared" ca="1" si="49"/>
        <v>179.79621662030547</v>
      </c>
    </row>
    <row r="1594" spans="5:6" x14ac:dyDescent="0.25">
      <c r="E1594" s="55">
        <f t="shared" ca="1" si="48"/>
        <v>0.83339717045153261</v>
      </c>
      <c r="F1594" s="55">
        <f t="shared" ca="1" si="49"/>
        <v>283.99208051313946</v>
      </c>
    </row>
    <row r="1595" spans="5:6" x14ac:dyDescent="0.25">
      <c r="E1595" s="55">
        <f t="shared" ca="1" si="48"/>
        <v>0.13888184207344378</v>
      </c>
      <c r="F1595" s="55">
        <f t="shared" ca="1" si="49"/>
        <v>212.04811527756266</v>
      </c>
    </row>
    <row r="1596" spans="5:6" x14ac:dyDescent="0.25">
      <c r="E1596" s="55">
        <f t="shared" ca="1" si="48"/>
        <v>0.10172221724503694</v>
      </c>
      <c r="F1596" s="55">
        <f t="shared" ca="1" si="49"/>
        <v>206.19828341650486</v>
      </c>
    </row>
    <row r="1597" spans="5:6" x14ac:dyDescent="0.25">
      <c r="E1597" s="55">
        <f t="shared" ca="1" si="48"/>
        <v>0.68800942184171598</v>
      </c>
      <c r="F1597" s="55">
        <f t="shared" ca="1" si="49"/>
        <v>266.00220595232719</v>
      </c>
    </row>
    <row r="1598" spans="5:6" x14ac:dyDescent="0.25">
      <c r="E1598" s="55">
        <f t="shared" ca="1" si="48"/>
        <v>4.9437530162829812E-2</v>
      </c>
      <c r="F1598" s="55">
        <f t="shared" ca="1" si="49"/>
        <v>194.65988237829649</v>
      </c>
    </row>
    <row r="1599" spans="5:6" x14ac:dyDescent="0.25">
      <c r="E1599" s="55">
        <f t="shared" ca="1" si="48"/>
        <v>6.0882451188191133E-3</v>
      </c>
      <c r="F1599" s="55">
        <f t="shared" ca="1" si="49"/>
        <v>170.18852266912035</v>
      </c>
    </row>
    <row r="1600" spans="5:6" x14ac:dyDescent="0.25">
      <c r="E1600" s="55">
        <f t="shared" ca="1" si="48"/>
        <v>0.90494754851134174</v>
      </c>
      <c r="F1600" s="55">
        <f t="shared" ca="1" si="49"/>
        <v>297.38311449710193</v>
      </c>
    </row>
    <row r="1601" spans="5:6" x14ac:dyDescent="0.25">
      <c r="E1601" s="55">
        <f t="shared" ca="1" si="48"/>
        <v>0.1543829586652713</v>
      </c>
      <c r="F1601" s="55">
        <f t="shared" ca="1" si="49"/>
        <v>214.19469475881942</v>
      </c>
    </row>
    <row r="1602" spans="5:6" x14ac:dyDescent="0.25">
      <c r="E1602" s="55">
        <f t="shared" ca="1" si="48"/>
        <v>0.90858908782327286</v>
      </c>
      <c r="F1602" s="55">
        <f t="shared" ca="1" si="49"/>
        <v>298.25089877173048</v>
      </c>
    </row>
    <row r="1603" spans="5:6" x14ac:dyDescent="0.25">
      <c r="E1603" s="55">
        <f t="shared" ca="1" si="48"/>
        <v>0.56030438591220033</v>
      </c>
      <c r="F1603" s="55">
        <f t="shared" ca="1" si="49"/>
        <v>253.71771420896278</v>
      </c>
    </row>
    <row r="1604" spans="5:6" x14ac:dyDescent="0.25">
      <c r="E1604" s="55">
        <f t="shared" ref="E1604:E1667" ca="1" si="50">RAND()</f>
        <v>0.81696426025324154</v>
      </c>
      <c r="F1604" s="55">
        <f t="shared" ref="F1604:F1667" ca="1" si="51">_xlfn.GAMMA.INV(E1604,$C$3,$C$4)</f>
        <v>281.54226866969503</v>
      </c>
    </row>
    <row r="1605" spans="5:6" x14ac:dyDescent="0.25">
      <c r="E1605" s="55">
        <f t="shared" ca="1" si="50"/>
        <v>0.10560748589695423</v>
      </c>
      <c r="F1605" s="55">
        <f t="shared" ca="1" si="51"/>
        <v>206.86933564784138</v>
      </c>
    </row>
    <row r="1606" spans="5:6" x14ac:dyDescent="0.25">
      <c r="E1606" s="55">
        <f t="shared" ca="1" si="50"/>
        <v>0.24939946814727809</v>
      </c>
      <c r="F1606" s="55">
        <f t="shared" ca="1" si="51"/>
        <v>225.27065604966171</v>
      </c>
    </row>
    <row r="1607" spans="5:6" x14ac:dyDescent="0.25">
      <c r="E1607" s="55">
        <f t="shared" ca="1" si="50"/>
        <v>0.73282641371741997</v>
      </c>
      <c r="F1607" s="55">
        <f t="shared" ca="1" si="51"/>
        <v>270.86689442995015</v>
      </c>
    </row>
    <row r="1608" spans="5:6" x14ac:dyDescent="0.25">
      <c r="E1608" s="55">
        <f t="shared" ca="1" si="50"/>
        <v>0.4970471388395229</v>
      </c>
      <c r="F1608" s="55">
        <f t="shared" ca="1" si="51"/>
        <v>248.0747403049084</v>
      </c>
    </row>
    <row r="1609" spans="5:6" x14ac:dyDescent="0.25">
      <c r="E1609" s="55">
        <f t="shared" ca="1" si="50"/>
        <v>0.26648753137601611</v>
      </c>
      <c r="F1609" s="55">
        <f t="shared" ca="1" si="51"/>
        <v>227.02079676508828</v>
      </c>
    </row>
    <row r="1610" spans="5:6" x14ac:dyDescent="0.25">
      <c r="E1610" s="55">
        <f t="shared" ca="1" si="50"/>
        <v>0.5880543674770623</v>
      </c>
      <c r="F1610" s="55">
        <f t="shared" ca="1" si="51"/>
        <v>256.25548609190707</v>
      </c>
    </row>
    <row r="1611" spans="5:6" x14ac:dyDescent="0.25">
      <c r="E1611" s="55">
        <f t="shared" ca="1" si="50"/>
        <v>0.26420107666197834</v>
      </c>
      <c r="F1611" s="55">
        <f t="shared" ca="1" si="51"/>
        <v>226.78952324681444</v>
      </c>
    </row>
    <row r="1612" spans="5:6" x14ac:dyDescent="0.25">
      <c r="E1612" s="55">
        <f t="shared" ca="1" si="50"/>
        <v>0.20674958332962834</v>
      </c>
      <c r="F1612" s="55">
        <f t="shared" ca="1" si="51"/>
        <v>220.63899400632155</v>
      </c>
    </row>
    <row r="1613" spans="5:6" x14ac:dyDescent="0.25">
      <c r="E1613" s="55">
        <f t="shared" ca="1" si="50"/>
        <v>0.12349570360422901</v>
      </c>
      <c r="F1613" s="55">
        <f t="shared" ca="1" si="51"/>
        <v>209.76549692340197</v>
      </c>
    </row>
    <row r="1614" spans="5:6" x14ac:dyDescent="0.25">
      <c r="E1614" s="55">
        <f t="shared" ca="1" si="50"/>
        <v>0.99648925256960441</v>
      </c>
      <c r="F1614" s="55">
        <f t="shared" ca="1" si="51"/>
        <v>355.74954339515239</v>
      </c>
    </row>
    <row r="1615" spans="5:6" x14ac:dyDescent="0.25">
      <c r="E1615" s="55">
        <f t="shared" ca="1" si="50"/>
        <v>9.2256348538860777E-2</v>
      </c>
      <c r="F1615" s="55">
        <f t="shared" ca="1" si="51"/>
        <v>204.48788280709783</v>
      </c>
    </row>
    <row r="1616" spans="5:6" x14ac:dyDescent="0.25">
      <c r="E1616" s="55">
        <f t="shared" ca="1" si="50"/>
        <v>3.6133076358642269E-2</v>
      </c>
      <c r="F1616" s="55">
        <f t="shared" ca="1" si="51"/>
        <v>190.29698084759809</v>
      </c>
    </row>
    <row r="1617" spans="5:6" x14ac:dyDescent="0.25">
      <c r="E1617" s="55">
        <f t="shared" ca="1" si="50"/>
        <v>0.66197436727949244</v>
      </c>
      <c r="F1617" s="55">
        <f t="shared" ca="1" si="51"/>
        <v>263.34358498222571</v>
      </c>
    </row>
    <row r="1618" spans="5:6" x14ac:dyDescent="0.25">
      <c r="E1618" s="55">
        <f t="shared" ca="1" si="50"/>
        <v>0.71599670580174091</v>
      </c>
      <c r="F1618" s="55">
        <f t="shared" ca="1" si="51"/>
        <v>268.99099471379907</v>
      </c>
    </row>
    <row r="1619" spans="5:6" x14ac:dyDescent="0.25">
      <c r="E1619" s="55">
        <f t="shared" ca="1" si="50"/>
        <v>7.0819501062583945E-2</v>
      </c>
      <c r="F1619" s="55">
        <f t="shared" ca="1" si="51"/>
        <v>200.10916500848396</v>
      </c>
    </row>
    <row r="1620" spans="5:6" x14ac:dyDescent="0.25">
      <c r="E1620" s="55">
        <f t="shared" ca="1" si="50"/>
        <v>0.47379917557432327</v>
      </c>
      <c r="F1620" s="55">
        <f t="shared" ca="1" si="51"/>
        <v>246.02790029470481</v>
      </c>
    </row>
    <row r="1621" spans="5:6" x14ac:dyDescent="0.25">
      <c r="E1621" s="55">
        <f t="shared" ca="1" si="50"/>
        <v>0.27357674263594811</v>
      </c>
      <c r="F1621" s="55">
        <f t="shared" ca="1" si="51"/>
        <v>227.73257843675373</v>
      </c>
    </row>
    <row r="1622" spans="5:6" x14ac:dyDescent="0.25">
      <c r="E1622" s="55">
        <f t="shared" ca="1" si="50"/>
        <v>0.75032461668145889</v>
      </c>
      <c r="F1622" s="55">
        <f t="shared" ca="1" si="51"/>
        <v>272.8914159496818</v>
      </c>
    </row>
    <row r="1623" spans="5:6" x14ac:dyDescent="0.25">
      <c r="E1623" s="55">
        <f t="shared" ca="1" si="50"/>
        <v>0.17184565577493593</v>
      </c>
      <c r="F1623" s="55">
        <f t="shared" ca="1" si="51"/>
        <v>216.46431768747249</v>
      </c>
    </row>
    <row r="1624" spans="5:6" x14ac:dyDescent="0.25">
      <c r="E1624" s="55">
        <f t="shared" ca="1" si="50"/>
        <v>0.72043982414690533</v>
      </c>
      <c r="F1624" s="55">
        <f t="shared" ca="1" si="51"/>
        <v>269.47999488366656</v>
      </c>
    </row>
    <row r="1625" spans="5:6" x14ac:dyDescent="0.25">
      <c r="E1625" s="55">
        <f t="shared" ca="1" si="50"/>
        <v>0.1990791739883595</v>
      </c>
      <c r="F1625" s="55">
        <f t="shared" ca="1" si="51"/>
        <v>219.7564557500981</v>
      </c>
    </row>
    <row r="1626" spans="5:6" x14ac:dyDescent="0.25">
      <c r="E1626" s="55">
        <f t="shared" ca="1" si="50"/>
        <v>0.1015285846981665</v>
      </c>
      <c r="F1626" s="55">
        <f t="shared" ca="1" si="51"/>
        <v>206.16439521184827</v>
      </c>
    </row>
    <row r="1627" spans="5:6" x14ac:dyDescent="0.25">
      <c r="E1627" s="55">
        <f t="shared" ca="1" si="50"/>
        <v>0.66387274419690046</v>
      </c>
      <c r="F1627" s="55">
        <f t="shared" ca="1" si="51"/>
        <v>263.53399245773187</v>
      </c>
    </row>
    <row r="1628" spans="5:6" x14ac:dyDescent="0.25">
      <c r="E1628" s="55">
        <f t="shared" ca="1" si="50"/>
        <v>0.8231676081158491</v>
      </c>
      <c r="F1628" s="55">
        <f t="shared" ca="1" si="51"/>
        <v>282.4483753022871</v>
      </c>
    </row>
    <row r="1629" spans="5:6" x14ac:dyDescent="0.25">
      <c r="E1629" s="55">
        <f t="shared" ca="1" si="50"/>
        <v>0.16418532169155819</v>
      </c>
      <c r="F1629" s="55">
        <f t="shared" ca="1" si="51"/>
        <v>215.48609995030688</v>
      </c>
    </row>
    <row r="1630" spans="5:6" x14ac:dyDescent="0.25">
      <c r="E1630" s="55">
        <f t="shared" ca="1" si="50"/>
        <v>5.6575467833997695E-2</v>
      </c>
      <c r="F1630" s="55">
        <f t="shared" ca="1" si="51"/>
        <v>196.64360057118665</v>
      </c>
    </row>
    <row r="1631" spans="5:6" x14ac:dyDescent="0.25">
      <c r="E1631" s="55">
        <f t="shared" ca="1" si="50"/>
        <v>0.50665121576244321</v>
      </c>
      <c r="F1631" s="55">
        <f t="shared" ca="1" si="51"/>
        <v>248.9229671842422</v>
      </c>
    </row>
    <row r="1632" spans="5:6" x14ac:dyDescent="0.25">
      <c r="E1632" s="55">
        <f t="shared" ca="1" si="50"/>
        <v>0.50274686203584851</v>
      </c>
      <c r="F1632" s="55">
        <f t="shared" ca="1" si="51"/>
        <v>248.57789052610838</v>
      </c>
    </row>
    <row r="1633" spans="5:6" x14ac:dyDescent="0.25">
      <c r="E1633" s="55">
        <f t="shared" ca="1" si="50"/>
        <v>3.8003482166463542E-2</v>
      </c>
      <c r="F1633" s="55">
        <f t="shared" ca="1" si="51"/>
        <v>190.97756998994041</v>
      </c>
    </row>
    <row r="1634" spans="5:6" x14ac:dyDescent="0.25">
      <c r="E1634" s="55">
        <f t="shared" ca="1" si="50"/>
        <v>2.5637966665692735E-2</v>
      </c>
      <c r="F1634" s="55">
        <f t="shared" ca="1" si="51"/>
        <v>185.86742924696719</v>
      </c>
    </row>
    <row r="1635" spans="5:6" x14ac:dyDescent="0.25">
      <c r="E1635" s="55">
        <f t="shared" ca="1" si="50"/>
        <v>0.56462140492789648</v>
      </c>
      <c r="F1635" s="55">
        <f t="shared" ca="1" si="51"/>
        <v>254.10930604691754</v>
      </c>
    </row>
    <row r="1636" spans="5:6" x14ac:dyDescent="0.25">
      <c r="E1636" s="55">
        <f t="shared" ca="1" si="50"/>
        <v>0.49946818848086272</v>
      </c>
      <c r="F1636" s="55">
        <f t="shared" ca="1" si="51"/>
        <v>248.2883789621805</v>
      </c>
    </row>
    <row r="1637" spans="5:6" x14ac:dyDescent="0.25">
      <c r="E1637" s="55">
        <f t="shared" ca="1" si="50"/>
        <v>7.1397089012918857E-2</v>
      </c>
      <c r="F1637" s="55">
        <f t="shared" ca="1" si="51"/>
        <v>200.23862691762452</v>
      </c>
    </row>
    <row r="1638" spans="5:6" x14ac:dyDescent="0.25">
      <c r="E1638" s="55">
        <f t="shared" ca="1" si="50"/>
        <v>0.98071912817472151</v>
      </c>
      <c r="F1638" s="55">
        <f t="shared" ca="1" si="51"/>
        <v>328.49261702885991</v>
      </c>
    </row>
    <row r="1639" spans="5:6" x14ac:dyDescent="0.25">
      <c r="E1639" s="55">
        <f t="shared" ca="1" si="50"/>
        <v>0.70357604168046939</v>
      </c>
      <c r="F1639" s="55">
        <f t="shared" ca="1" si="51"/>
        <v>267.64596867687305</v>
      </c>
    </row>
    <row r="1640" spans="5:6" x14ac:dyDescent="0.25">
      <c r="E1640" s="55">
        <f t="shared" ca="1" si="50"/>
        <v>0.59556943041272015</v>
      </c>
      <c r="F1640" s="55">
        <f t="shared" ca="1" si="51"/>
        <v>256.95207287030843</v>
      </c>
    </row>
    <row r="1641" spans="5:6" x14ac:dyDescent="0.25">
      <c r="E1641" s="55">
        <f t="shared" ca="1" si="50"/>
        <v>0.84023814139289288</v>
      </c>
      <c r="F1641" s="55">
        <f t="shared" ca="1" si="51"/>
        <v>285.0620480717028</v>
      </c>
    </row>
    <row r="1642" spans="5:6" x14ac:dyDescent="0.25">
      <c r="E1642" s="55">
        <f t="shared" ca="1" si="50"/>
        <v>0.88469565709078568</v>
      </c>
      <c r="F1642" s="55">
        <f t="shared" ca="1" si="51"/>
        <v>292.98117613657985</v>
      </c>
    </row>
    <row r="1643" spans="5:6" x14ac:dyDescent="0.25">
      <c r="E1643" s="55">
        <f t="shared" ca="1" si="50"/>
        <v>7.7452785217516973E-2</v>
      </c>
      <c r="F1643" s="55">
        <f t="shared" ca="1" si="51"/>
        <v>201.55312768149454</v>
      </c>
    </row>
    <row r="1644" spans="5:6" x14ac:dyDescent="0.25">
      <c r="E1644" s="55">
        <f t="shared" ca="1" si="50"/>
        <v>0.84883879630654335</v>
      </c>
      <c r="F1644" s="55">
        <f t="shared" ca="1" si="51"/>
        <v>286.45468098188621</v>
      </c>
    </row>
    <row r="1645" spans="5:6" x14ac:dyDescent="0.25">
      <c r="E1645" s="55">
        <f t="shared" ca="1" si="50"/>
        <v>0.54055547023301576</v>
      </c>
      <c r="F1645" s="55">
        <f t="shared" ca="1" si="51"/>
        <v>251.93894874673614</v>
      </c>
    </row>
    <row r="1646" spans="5:6" x14ac:dyDescent="0.25">
      <c r="E1646" s="55">
        <f t="shared" ca="1" si="50"/>
        <v>0.96621548609374186</v>
      </c>
      <c r="F1646" s="55">
        <f t="shared" ca="1" si="51"/>
        <v>318.39072402889883</v>
      </c>
    </row>
    <row r="1647" spans="5:6" x14ac:dyDescent="0.25">
      <c r="E1647" s="55">
        <f t="shared" ca="1" si="50"/>
        <v>0.85555720262467549</v>
      </c>
      <c r="F1647" s="55">
        <f t="shared" ca="1" si="51"/>
        <v>287.58290291383184</v>
      </c>
    </row>
    <row r="1648" spans="5:6" x14ac:dyDescent="0.25">
      <c r="E1648" s="55">
        <f t="shared" ca="1" si="50"/>
        <v>0.39477458694982304</v>
      </c>
      <c r="F1648" s="55">
        <f t="shared" ca="1" si="51"/>
        <v>239.05414307888111</v>
      </c>
    </row>
    <row r="1649" spans="5:6" x14ac:dyDescent="0.25">
      <c r="E1649" s="55">
        <f t="shared" ca="1" si="50"/>
        <v>7.0265766636231408E-2</v>
      </c>
      <c r="F1649" s="55">
        <f t="shared" ca="1" si="51"/>
        <v>199.98433966698715</v>
      </c>
    </row>
    <row r="1650" spans="5:6" x14ac:dyDescent="0.25">
      <c r="E1650" s="55">
        <f t="shared" ca="1" si="50"/>
        <v>0.56783279572367007</v>
      </c>
      <c r="F1650" s="55">
        <f t="shared" ca="1" si="51"/>
        <v>254.40131987095245</v>
      </c>
    </row>
    <row r="1651" spans="5:6" x14ac:dyDescent="0.25">
      <c r="E1651" s="55">
        <f t="shared" ca="1" si="50"/>
        <v>3.6265581209052655E-2</v>
      </c>
      <c r="F1651" s="55">
        <f t="shared" ca="1" si="51"/>
        <v>190.3460769210615</v>
      </c>
    </row>
    <row r="1652" spans="5:6" x14ac:dyDescent="0.25">
      <c r="E1652" s="55">
        <f t="shared" ca="1" si="50"/>
        <v>0.35994867722854229</v>
      </c>
      <c r="F1652" s="55">
        <f t="shared" ca="1" si="51"/>
        <v>235.91969126227769</v>
      </c>
    </row>
    <row r="1653" spans="5:6" x14ac:dyDescent="0.25">
      <c r="E1653" s="55">
        <f t="shared" ca="1" si="50"/>
        <v>0.66534623754922384</v>
      </c>
      <c r="F1653" s="55">
        <f t="shared" ca="1" si="51"/>
        <v>263.68213612713066</v>
      </c>
    </row>
    <row r="1654" spans="5:6" x14ac:dyDescent="0.25">
      <c r="E1654" s="55">
        <f t="shared" ca="1" si="50"/>
        <v>0.39280159518893909</v>
      </c>
      <c r="F1654" s="55">
        <f t="shared" ca="1" si="51"/>
        <v>238.87811417519856</v>
      </c>
    </row>
    <row r="1655" spans="5:6" x14ac:dyDescent="0.25">
      <c r="E1655" s="55">
        <f t="shared" ca="1" si="50"/>
        <v>0.863569204338687</v>
      </c>
      <c r="F1655" s="55">
        <f t="shared" ca="1" si="51"/>
        <v>288.97966796563958</v>
      </c>
    </row>
    <row r="1656" spans="5:6" x14ac:dyDescent="0.25">
      <c r="E1656" s="55">
        <f t="shared" ca="1" si="50"/>
        <v>0.81754213594236536</v>
      </c>
      <c r="F1656" s="55">
        <f t="shared" ca="1" si="51"/>
        <v>281.62577598258105</v>
      </c>
    </row>
    <row r="1657" spans="5:6" x14ac:dyDescent="0.25">
      <c r="E1657" s="55">
        <f t="shared" ca="1" si="50"/>
        <v>0.32162353620246786</v>
      </c>
      <c r="F1657" s="55">
        <f t="shared" ca="1" si="51"/>
        <v>232.37913861449016</v>
      </c>
    </row>
    <row r="1658" spans="5:6" x14ac:dyDescent="0.25">
      <c r="E1658" s="55">
        <f t="shared" ca="1" si="50"/>
        <v>0.93840280792430431</v>
      </c>
      <c r="F1658" s="55">
        <f t="shared" ca="1" si="51"/>
        <v>306.65202778598098</v>
      </c>
    </row>
    <row r="1659" spans="5:6" x14ac:dyDescent="0.25">
      <c r="E1659" s="55">
        <f t="shared" ca="1" si="50"/>
        <v>7.8722850647943377E-2</v>
      </c>
      <c r="F1659" s="55">
        <f t="shared" ca="1" si="51"/>
        <v>201.81952860504043</v>
      </c>
    </row>
    <row r="1660" spans="5:6" x14ac:dyDescent="0.25">
      <c r="E1660" s="55">
        <f t="shared" ca="1" si="50"/>
        <v>0.1876412334614368</v>
      </c>
      <c r="F1660" s="55">
        <f t="shared" ca="1" si="51"/>
        <v>218.40603698676904</v>
      </c>
    </row>
    <row r="1661" spans="5:6" x14ac:dyDescent="0.25">
      <c r="E1661" s="55">
        <f t="shared" ca="1" si="50"/>
        <v>0.96195959700176004</v>
      </c>
      <c r="F1661" s="55">
        <f t="shared" ca="1" si="51"/>
        <v>316.15602402222299</v>
      </c>
    </row>
    <row r="1662" spans="5:6" x14ac:dyDescent="0.25">
      <c r="E1662" s="55">
        <f t="shared" ca="1" si="50"/>
        <v>0.96531014197574805</v>
      </c>
      <c r="F1662" s="55">
        <f t="shared" ca="1" si="51"/>
        <v>317.89587675046624</v>
      </c>
    </row>
    <row r="1663" spans="5:6" x14ac:dyDescent="0.25">
      <c r="E1663" s="55">
        <f t="shared" ca="1" si="50"/>
        <v>0.45473209381300861</v>
      </c>
      <c r="F1663" s="55">
        <f t="shared" ca="1" si="51"/>
        <v>244.3520755196387</v>
      </c>
    </row>
    <row r="1664" spans="5:6" x14ac:dyDescent="0.25">
      <c r="E1664" s="55">
        <f t="shared" ca="1" si="50"/>
        <v>0.6214252149717221</v>
      </c>
      <c r="F1664" s="55">
        <f t="shared" ca="1" si="51"/>
        <v>259.38541499256752</v>
      </c>
    </row>
    <row r="1665" spans="5:6" x14ac:dyDescent="0.25">
      <c r="E1665" s="55">
        <f t="shared" ca="1" si="50"/>
        <v>0.29243783141658819</v>
      </c>
      <c r="F1665" s="55">
        <f t="shared" ca="1" si="51"/>
        <v>229.59056833772436</v>
      </c>
    </row>
    <row r="1666" spans="5:6" x14ac:dyDescent="0.25">
      <c r="E1666" s="55">
        <f t="shared" ca="1" si="50"/>
        <v>0.13988613296228425</v>
      </c>
      <c r="F1666" s="55">
        <f t="shared" ca="1" si="51"/>
        <v>212.19149148845906</v>
      </c>
    </row>
    <row r="1667" spans="5:6" x14ac:dyDescent="0.25">
      <c r="E1667" s="55">
        <f t="shared" ca="1" si="50"/>
        <v>0.62100772110549829</v>
      </c>
      <c r="F1667" s="55">
        <f t="shared" ca="1" si="51"/>
        <v>259.34562643055546</v>
      </c>
    </row>
    <row r="1668" spans="5:6" x14ac:dyDescent="0.25">
      <c r="E1668" s="55">
        <f t="shared" ref="E1668:E1731" ca="1" si="52">RAND()</f>
        <v>0.9860488041899127</v>
      </c>
      <c r="F1668" s="55">
        <f t="shared" ref="F1668:F1731" ca="1" si="53">_xlfn.GAMMA.INV(E1668,$C$3,$C$4)</f>
        <v>334.02072667080176</v>
      </c>
    </row>
    <row r="1669" spans="5:6" x14ac:dyDescent="0.25">
      <c r="E1669" s="55">
        <f t="shared" ca="1" si="52"/>
        <v>0.74913124202524306</v>
      </c>
      <c r="F1669" s="55">
        <f t="shared" ca="1" si="53"/>
        <v>272.75071355181649</v>
      </c>
    </row>
    <row r="1670" spans="5:6" x14ac:dyDescent="0.25">
      <c r="E1670" s="55">
        <f t="shared" ca="1" si="52"/>
        <v>0.38268892591044634</v>
      </c>
      <c r="F1670" s="55">
        <f t="shared" ca="1" si="53"/>
        <v>237.97326508694312</v>
      </c>
    </row>
    <row r="1671" spans="5:6" x14ac:dyDescent="0.25">
      <c r="E1671" s="55">
        <f t="shared" ca="1" si="52"/>
        <v>0.60370884984795692</v>
      </c>
      <c r="F1671" s="55">
        <f t="shared" ca="1" si="53"/>
        <v>257.7116682097826</v>
      </c>
    </row>
    <row r="1672" spans="5:6" x14ac:dyDescent="0.25">
      <c r="E1672" s="55">
        <f t="shared" ca="1" si="52"/>
        <v>0.81887057947561515</v>
      </c>
      <c r="F1672" s="55">
        <f t="shared" ca="1" si="53"/>
        <v>281.81843705505696</v>
      </c>
    </row>
    <row r="1673" spans="5:6" x14ac:dyDescent="0.25">
      <c r="E1673" s="55">
        <f t="shared" ca="1" si="52"/>
        <v>0.66444888444535199</v>
      </c>
      <c r="F1673" s="55">
        <f t="shared" ca="1" si="53"/>
        <v>263.59188019554944</v>
      </c>
    </row>
    <row r="1674" spans="5:6" x14ac:dyDescent="0.25">
      <c r="E1674" s="55">
        <f t="shared" ca="1" si="52"/>
        <v>0.77373110943459522</v>
      </c>
      <c r="F1674" s="55">
        <f t="shared" ca="1" si="53"/>
        <v>275.73876494233031</v>
      </c>
    </row>
    <row r="1675" spans="5:6" x14ac:dyDescent="0.25">
      <c r="E1675" s="55">
        <f t="shared" ca="1" si="52"/>
        <v>0.27064405894941124</v>
      </c>
      <c r="F1675" s="55">
        <f t="shared" ca="1" si="53"/>
        <v>227.43907732213472</v>
      </c>
    </row>
    <row r="1676" spans="5:6" x14ac:dyDescent="0.25">
      <c r="E1676" s="55">
        <f t="shared" ca="1" si="52"/>
        <v>0.52134359149162635</v>
      </c>
      <c r="F1676" s="55">
        <f t="shared" ca="1" si="53"/>
        <v>250.22516062013307</v>
      </c>
    </row>
    <row r="1677" spans="5:6" x14ac:dyDescent="0.25">
      <c r="E1677" s="55">
        <f t="shared" ca="1" si="52"/>
        <v>0.70782335338912128</v>
      </c>
      <c r="F1677" s="55">
        <f t="shared" ca="1" si="53"/>
        <v>268.1023884505729</v>
      </c>
    </row>
    <row r="1678" spans="5:6" x14ac:dyDescent="0.25">
      <c r="E1678" s="55">
        <f t="shared" ca="1" si="52"/>
        <v>0.50261602946818307</v>
      </c>
      <c r="F1678" s="55">
        <f t="shared" ca="1" si="53"/>
        <v>248.56633332802699</v>
      </c>
    </row>
    <row r="1679" spans="5:6" x14ac:dyDescent="0.25">
      <c r="E1679" s="55">
        <f t="shared" ca="1" si="52"/>
        <v>9.5368457185342259E-2</v>
      </c>
      <c r="F1679" s="55">
        <f t="shared" ca="1" si="53"/>
        <v>205.06280940142813</v>
      </c>
    </row>
    <row r="1680" spans="5:6" x14ac:dyDescent="0.25">
      <c r="E1680" s="55">
        <f t="shared" ca="1" si="52"/>
        <v>5.7621154431524046E-2</v>
      </c>
      <c r="F1680" s="55">
        <f t="shared" ca="1" si="53"/>
        <v>196.91839668922145</v>
      </c>
    </row>
    <row r="1681" spans="5:6" x14ac:dyDescent="0.25">
      <c r="E1681" s="55">
        <f t="shared" ca="1" si="52"/>
        <v>0.62030973376282461</v>
      </c>
      <c r="F1681" s="55">
        <f t="shared" ca="1" si="53"/>
        <v>259.27914497124453</v>
      </c>
    </row>
    <row r="1682" spans="5:6" x14ac:dyDescent="0.25">
      <c r="E1682" s="55">
        <f t="shared" ca="1" si="52"/>
        <v>0.85455456617740211</v>
      </c>
      <c r="F1682" s="55">
        <f t="shared" ca="1" si="53"/>
        <v>287.41213954857869</v>
      </c>
    </row>
    <row r="1683" spans="5:6" x14ac:dyDescent="0.25">
      <c r="E1683" s="55">
        <f t="shared" ca="1" si="52"/>
        <v>0.71736547991112432</v>
      </c>
      <c r="F1683" s="55">
        <f t="shared" ca="1" si="53"/>
        <v>269.14118132203424</v>
      </c>
    </row>
    <row r="1684" spans="5:6" x14ac:dyDescent="0.25">
      <c r="E1684" s="55">
        <f t="shared" ca="1" si="52"/>
        <v>0.76254166132079104</v>
      </c>
      <c r="F1684" s="55">
        <f t="shared" ca="1" si="53"/>
        <v>274.35595269230458</v>
      </c>
    </row>
    <row r="1685" spans="5:6" x14ac:dyDescent="0.25">
      <c r="E1685" s="55">
        <f t="shared" ca="1" si="52"/>
        <v>0.40132250138103465</v>
      </c>
      <c r="F1685" s="55">
        <f t="shared" ca="1" si="53"/>
        <v>239.63726679576286</v>
      </c>
    </row>
    <row r="1686" spans="5:6" x14ac:dyDescent="0.25">
      <c r="E1686" s="55">
        <f t="shared" ca="1" si="52"/>
        <v>0.18388464234053559</v>
      </c>
      <c r="F1686" s="55">
        <f t="shared" ca="1" si="53"/>
        <v>217.9527752986445</v>
      </c>
    </row>
    <row r="1687" spans="5:6" x14ac:dyDescent="0.25">
      <c r="E1687" s="55">
        <f t="shared" ca="1" si="52"/>
        <v>0.54668416531156705</v>
      </c>
      <c r="F1687" s="55">
        <f t="shared" ca="1" si="53"/>
        <v>252.48889002904752</v>
      </c>
    </row>
    <row r="1688" spans="5:6" x14ac:dyDescent="0.25">
      <c r="E1688" s="55">
        <f t="shared" ca="1" si="52"/>
        <v>0.75295289869165216</v>
      </c>
      <c r="F1688" s="55">
        <f t="shared" ca="1" si="53"/>
        <v>273.20273533294272</v>
      </c>
    </row>
    <row r="1689" spans="5:6" x14ac:dyDescent="0.25">
      <c r="E1689" s="55">
        <f t="shared" ca="1" si="52"/>
        <v>4.0080198080967411E-2</v>
      </c>
      <c r="F1689" s="55">
        <f t="shared" ca="1" si="53"/>
        <v>191.70375505442468</v>
      </c>
    </row>
    <row r="1690" spans="5:6" x14ac:dyDescent="0.25">
      <c r="E1690" s="55">
        <f t="shared" ca="1" si="52"/>
        <v>0.93845572256244381</v>
      </c>
      <c r="F1690" s="55">
        <f t="shared" ca="1" si="53"/>
        <v>306.66965344316537</v>
      </c>
    </row>
    <row r="1691" spans="5:6" x14ac:dyDescent="0.25">
      <c r="E1691" s="55">
        <f t="shared" ca="1" si="52"/>
        <v>0.42616449860430783</v>
      </c>
      <c r="F1691" s="55">
        <f t="shared" ca="1" si="53"/>
        <v>241.83722754379406</v>
      </c>
    </row>
    <row r="1692" spans="5:6" x14ac:dyDescent="0.25">
      <c r="E1692" s="55">
        <f t="shared" ca="1" si="52"/>
        <v>0.74103757982379892</v>
      </c>
      <c r="F1692" s="55">
        <f t="shared" ca="1" si="53"/>
        <v>271.80684251377738</v>
      </c>
    </row>
    <row r="1693" spans="5:6" x14ac:dyDescent="0.25">
      <c r="E1693" s="55">
        <f t="shared" ca="1" si="52"/>
        <v>9.2935512999196002E-3</v>
      </c>
      <c r="F1693" s="55">
        <f t="shared" ca="1" si="53"/>
        <v>174.40251475215948</v>
      </c>
    </row>
    <row r="1694" spans="5:6" x14ac:dyDescent="0.25">
      <c r="E1694" s="55">
        <f t="shared" ca="1" si="52"/>
        <v>0.26670466453743646</v>
      </c>
      <c r="F1694" s="55">
        <f t="shared" ca="1" si="53"/>
        <v>227.04271548620113</v>
      </c>
    </row>
    <row r="1695" spans="5:6" x14ac:dyDescent="0.25">
      <c r="E1695" s="55">
        <f t="shared" ca="1" si="52"/>
        <v>0.11116317563142231</v>
      </c>
      <c r="F1695" s="55">
        <f t="shared" ca="1" si="53"/>
        <v>207.80101890365913</v>
      </c>
    </row>
    <row r="1696" spans="5:6" x14ac:dyDescent="0.25">
      <c r="E1696" s="55">
        <f t="shared" ca="1" si="52"/>
        <v>5.1026021866259375E-2</v>
      </c>
      <c r="F1696" s="55">
        <f t="shared" ca="1" si="53"/>
        <v>195.11891170058985</v>
      </c>
    </row>
    <row r="1697" spans="5:6" x14ac:dyDescent="0.25">
      <c r="E1697" s="55">
        <f t="shared" ca="1" si="52"/>
        <v>0.90423256190396106</v>
      </c>
      <c r="F1697" s="55">
        <f t="shared" ca="1" si="53"/>
        <v>297.21581531701503</v>
      </c>
    </row>
    <row r="1698" spans="5:6" x14ac:dyDescent="0.25">
      <c r="E1698" s="55">
        <f t="shared" ca="1" si="52"/>
        <v>0.52078712284419437</v>
      </c>
      <c r="F1698" s="55">
        <f t="shared" ca="1" si="53"/>
        <v>250.1757222063685</v>
      </c>
    </row>
    <row r="1699" spans="5:6" x14ac:dyDescent="0.25">
      <c r="E1699" s="55">
        <f t="shared" ca="1" si="52"/>
        <v>0.94993695598607442</v>
      </c>
      <c r="F1699" s="55">
        <f t="shared" ca="1" si="53"/>
        <v>310.83032539622502</v>
      </c>
    </row>
    <row r="1700" spans="5:6" x14ac:dyDescent="0.25">
      <c r="E1700" s="55">
        <f t="shared" ca="1" si="52"/>
        <v>0.73183549604753928</v>
      </c>
      <c r="F1700" s="55">
        <f t="shared" ca="1" si="53"/>
        <v>270.75460561377929</v>
      </c>
    </row>
    <row r="1701" spans="5:6" x14ac:dyDescent="0.25">
      <c r="E1701" s="55">
        <f t="shared" ca="1" si="52"/>
        <v>0.98166915571211699</v>
      </c>
      <c r="F1701" s="55">
        <f t="shared" ca="1" si="53"/>
        <v>329.36912670107068</v>
      </c>
    </row>
    <row r="1702" spans="5:6" x14ac:dyDescent="0.25">
      <c r="E1702" s="55">
        <f t="shared" ca="1" si="52"/>
        <v>0.48981902280013168</v>
      </c>
      <c r="F1702" s="55">
        <f t="shared" ca="1" si="53"/>
        <v>247.4375574993594</v>
      </c>
    </row>
    <row r="1703" spans="5:6" x14ac:dyDescent="0.25">
      <c r="E1703" s="55">
        <f t="shared" ca="1" si="52"/>
        <v>0.97940574820513604</v>
      </c>
      <c r="F1703" s="55">
        <f t="shared" ca="1" si="53"/>
        <v>327.3417499129817</v>
      </c>
    </row>
    <row r="1704" spans="5:6" x14ac:dyDescent="0.25">
      <c r="E1704" s="55">
        <f t="shared" ca="1" si="52"/>
        <v>0.77732183352812623</v>
      </c>
      <c r="F1704" s="55">
        <f t="shared" ca="1" si="53"/>
        <v>276.19161935827401</v>
      </c>
    </row>
    <row r="1705" spans="5:6" x14ac:dyDescent="0.25">
      <c r="E1705" s="55">
        <f t="shared" ca="1" si="52"/>
        <v>0.73977351146471138</v>
      </c>
      <c r="F1705" s="55">
        <f t="shared" ca="1" si="53"/>
        <v>271.66101637002447</v>
      </c>
    </row>
    <row r="1706" spans="5:6" x14ac:dyDescent="0.25">
      <c r="E1706" s="55">
        <f t="shared" ca="1" si="52"/>
        <v>0.76540318631847382</v>
      </c>
      <c r="F1706" s="55">
        <f t="shared" ca="1" si="53"/>
        <v>274.70564221819745</v>
      </c>
    </row>
    <row r="1707" spans="5:6" x14ac:dyDescent="0.25">
      <c r="E1707" s="55">
        <f t="shared" ca="1" si="52"/>
        <v>0.78457409039024439</v>
      </c>
      <c r="F1707" s="55">
        <f t="shared" ca="1" si="53"/>
        <v>277.12069679122106</v>
      </c>
    </row>
    <row r="1708" spans="5:6" x14ac:dyDescent="0.25">
      <c r="E1708" s="55">
        <f t="shared" ca="1" si="52"/>
        <v>0.44629165530832893</v>
      </c>
      <c r="F1708" s="55">
        <f t="shared" ca="1" si="53"/>
        <v>243.60998935715628</v>
      </c>
    </row>
    <row r="1709" spans="5:6" x14ac:dyDescent="0.25">
      <c r="E1709" s="55">
        <f t="shared" ca="1" si="52"/>
        <v>0.5534891161466966</v>
      </c>
      <c r="F1709" s="55">
        <f t="shared" ca="1" si="53"/>
        <v>253.1016281776505</v>
      </c>
    </row>
    <row r="1710" spans="5:6" x14ac:dyDescent="0.25">
      <c r="E1710" s="55">
        <f t="shared" ca="1" si="52"/>
        <v>0.67394524374318365</v>
      </c>
      <c r="F1710" s="55">
        <f t="shared" ca="1" si="53"/>
        <v>264.55300628806418</v>
      </c>
    </row>
    <row r="1711" spans="5:6" x14ac:dyDescent="0.25">
      <c r="E1711" s="55">
        <f t="shared" ca="1" si="52"/>
        <v>0.14474804220458126</v>
      </c>
      <c r="F1711" s="55">
        <f t="shared" ca="1" si="53"/>
        <v>212.87680228263753</v>
      </c>
    </row>
    <row r="1712" spans="5:6" x14ac:dyDescent="0.25">
      <c r="E1712" s="55">
        <f t="shared" ca="1" si="52"/>
        <v>0.2202360819014112</v>
      </c>
      <c r="F1712" s="55">
        <f t="shared" ca="1" si="53"/>
        <v>222.15057550403583</v>
      </c>
    </row>
    <row r="1713" spans="5:6" x14ac:dyDescent="0.25">
      <c r="E1713" s="55">
        <f t="shared" ca="1" si="52"/>
        <v>0.47898862656126506</v>
      </c>
      <c r="F1713" s="55">
        <f t="shared" ca="1" si="53"/>
        <v>246.48425206594874</v>
      </c>
    </row>
    <row r="1714" spans="5:6" x14ac:dyDescent="0.25">
      <c r="E1714" s="55">
        <f t="shared" ca="1" si="52"/>
        <v>0.69323320068148164</v>
      </c>
      <c r="F1714" s="55">
        <f t="shared" ca="1" si="53"/>
        <v>266.5489190601553</v>
      </c>
    </row>
    <row r="1715" spans="5:6" x14ac:dyDescent="0.25">
      <c r="E1715" s="55">
        <f t="shared" ca="1" si="52"/>
        <v>0.42944208810945139</v>
      </c>
      <c r="F1715" s="55">
        <f t="shared" ca="1" si="53"/>
        <v>242.12634915978188</v>
      </c>
    </row>
    <row r="1716" spans="5:6" x14ac:dyDescent="0.25">
      <c r="E1716" s="55">
        <f t="shared" ca="1" si="52"/>
        <v>0.43077681865136719</v>
      </c>
      <c r="F1716" s="55">
        <f t="shared" ca="1" si="53"/>
        <v>242.24402998489404</v>
      </c>
    </row>
    <row r="1717" spans="5:6" x14ac:dyDescent="0.25">
      <c r="E1717" s="55">
        <f t="shared" ca="1" si="52"/>
        <v>0.1325337782710907</v>
      </c>
      <c r="F1717" s="55">
        <f t="shared" ca="1" si="53"/>
        <v>211.12661365860413</v>
      </c>
    </row>
    <row r="1718" spans="5:6" x14ac:dyDescent="0.25">
      <c r="E1718" s="55">
        <f t="shared" ca="1" si="52"/>
        <v>0.52460800129696883</v>
      </c>
      <c r="F1718" s="55">
        <f t="shared" ca="1" si="53"/>
        <v>250.51538984653212</v>
      </c>
    </row>
    <row r="1719" spans="5:6" x14ac:dyDescent="0.25">
      <c r="E1719" s="55">
        <f t="shared" ca="1" si="52"/>
        <v>0.7821647787209941</v>
      </c>
      <c r="F1719" s="55">
        <f t="shared" ca="1" si="53"/>
        <v>276.80984344490048</v>
      </c>
    </row>
    <row r="1720" spans="5:6" x14ac:dyDescent="0.25">
      <c r="E1720" s="55">
        <f t="shared" ca="1" si="52"/>
        <v>0.43869781978663225</v>
      </c>
      <c r="F1720" s="55">
        <f t="shared" ca="1" si="53"/>
        <v>242.94180881100544</v>
      </c>
    </row>
    <row r="1721" spans="5:6" x14ac:dyDescent="0.25">
      <c r="E1721" s="55">
        <f t="shared" ca="1" si="52"/>
        <v>3.8333995660735476E-2</v>
      </c>
      <c r="F1721" s="55">
        <f t="shared" ca="1" si="53"/>
        <v>191.09514515184981</v>
      </c>
    </row>
    <row r="1722" spans="5:6" x14ac:dyDescent="0.25">
      <c r="E1722" s="55">
        <f t="shared" ca="1" si="52"/>
        <v>0.33218875923034619</v>
      </c>
      <c r="F1722" s="55">
        <f t="shared" ca="1" si="53"/>
        <v>233.36712557662599</v>
      </c>
    </row>
    <row r="1723" spans="5:6" x14ac:dyDescent="0.25">
      <c r="E1723" s="55">
        <f t="shared" ca="1" si="52"/>
        <v>0.88814085671350085</v>
      </c>
      <c r="F1723" s="55">
        <f t="shared" ca="1" si="53"/>
        <v>293.68540591609553</v>
      </c>
    </row>
    <row r="1724" spans="5:6" x14ac:dyDescent="0.25">
      <c r="E1724" s="55">
        <f t="shared" ca="1" si="52"/>
        <v>1.5784671626489666E-2</v>
      </c>
      <c r="F1724" s="55">
        <f t="shared" ca="1" si="53"/>
        <v>180.11824247256465</v>
      </c>
    </row>
    <row r="1725" spans="5:6" x14ac:dyDescent="0.25">
      <c r="E1725" s="55">
        <f t="shared" ca="1" si="52"/>
        <v>0.58673618907997782</v>
      </c>
      <c r="F1725" s="55">
        <f t="shared" ca="1" si="53"/>
        <v>256.13374670090633</v>
      </c>
    </row>
    <row r="1726" spans="5:6" x14ac:dyDescent="0.25">
      <c r="E1726" s="55">
        <f t="shared" ca="1" si="52"/>
        <v>0.17030274213171359</v>
      </c>
      <c r="F1726" s="55">
        <f t="shared" ca="1" si="53"/>
        <v>216.26933879497702</v>
      </c>
    </row>
    <row r="1727" spans="5:6" x14ac:dyDescent="0.25">
      <c r="E1727" s="55">
        <f t="shared" ca="1" si="52"/>
        <v>0.21929738715420144</v>
      </c>
      <c r="F1727" s="55">
        <f t="shared" ca="1" si="53"/>
        <v>222.04691284433008</v>
      </c>
    </row>
    <row r="1728" spans="5:6" x14ac:dyDescent="0.25">
      <c r="E1728" s="55">
        <f t="shared" ca="1" si="52"/>
        <v>0.54544862269586536</v>
      </c>
      <c r="F1728" s="55">
        <f t="shared" ca="1" si="53"/>
        <v>252.37788172890373</v>
      </c>
    </row>
    <row r="1729" spans="5:6" x14ac:dyDescent="0.25">
      <c r="E1729" s="55">
        <f t="shared" ca="1" si="52"/>
        <v>0.74966030494799551</v>
      </c>
      <c r="F1729" s="55">
        <f t="shared" ca="1" si="53"/>
        <v>272.81304182091282</v>
      </c>
    </row>
    <row r="1730" spans="5:6" x14ac:dyDescent="0.25">
      <c r="E1730" s="55">
        <f t="shared" ca="1" si="52"/>
        <v>9.5954899801816373E-2</v>
      </c>
      <c r="F1730" s="55">
        <f t="shared" ca="1" si="53"/>
        <v>205.16971442341688</v>
      </c>
    </row>
    <row r="1731" spans="5:6" x14ac:dyDescent="0.25">
      <c r="E1731" s="55">
        <f t="shared" ca="1" si="52"/>
        <v>1.3849196779688322E-2</v>
      </c>
      <c r="F1731" s="55">
        <f t="shared" ca="1" si="53"/>
        <v>178.65663705493182</v>
      </c>
    </row>
    <row r="1732" spans="5:6" x14ac:dyDescent="0.25">
      <c r="E1732" s="55">
        <f t="shared" ref="E1732:E1795" ca="1" si="54">RAND()</f>
        <v>0.52357902963558967</v>
      </c>
      <c r="F1732" s="55">
        <f t="shared" ref="F1732:F1795" ca="1" si="55">_xlfn.GAMMA.INV(E1732,$C$3,$C$4)</f>
        <v>250.42386782291771</v>
      </c>
    </row>
    <row r="1733" spans="5:6" x14ac:dyDescent="0.25">
      <c r="E1733" s="55">
        <f t="shared" ca="1" si="54"/>
        <v>0.79840575580030404</v>
      </c>
      <c r="F1733" s="55">
        <f t="shared" ca="1" si="55"/>
        <v>278.95060671422482</v>
      </c>
    </row>
    <row r="1734" spans="5:6" x14ac:dyDescent="0.25">
      <c r="E1734" s="55">
        <f t="shared" ca="1" si="54"/>
        <v>0.53659036579147434</v>
      </c>
      <c r="F1734" s="55">
        <f t="shared" ca="1" si="55"/>
        <v>251.58404474931905</v>
      </c>
    </row>
    <row r="1735" spans="5:6" x14ac:dyDescent="0.25">
      <c r="E1735" s="55">
        <f t="shared" ca="1" si="54"/>
        <v>0.12669808901725677</v>
      </c>
      <c r="F1735" s="55">
        <f t="shared" ca="1" si="55"/>
        <v>210.25477390465841</v>
      </c>
    </row>
    <row r="1736" spans="5:6" x14ac:dyDescent="0.25">
      <c r="E1736" s="55">
        <f t="shared" ca="1" si="54"/>
        <v>0.34491973185128033</v>
      </c>
      <c r="F1736" s="55">
        <f t="shared" ca="1" si="55"/>
        <v>234.54492563462682</v>
      </c>
    </row>
    <row r="1737" spans="5:6" x14ac:dyDescent="0.25">
      <c r="E1737" s="55">
        <f t="shared" ca="1" si="54"/>
        <v>0.64168473547708804</v>
      </c>
      <c r="F1737" s="55">
        <f t="shared" ca="1" si="55"/>
        <v>261.33853092546553</v>
      </c>
    </row>
    <row r="1738" spans="5:6" x14ac:dyDescent="0.25">
      <c r="E1738" s="55">
        <f t="shared" ca="1" si="54"/>
        <v>0.18458654797703666</v>
      </c>
      <c r="F1738" s="55">
        <f t="shared" ca="1" si="55"/>
        <v>218.03785099622678</v>
      </c>
    </row>
    <row r="1739" spans="5:6" x14ac:dyDescent="0.25">
      <c r="E1739" s="55">
        <f t="shared" ca="1" si="54"/>
        <v>0.16922520238420991</v>
      </c>
      <c r="F1739" s="55">
        <f t="shared" ca="1" si="55"/>
        <v>216.13256840934855</v>
      </c>
    </row>
    <row r="1740" spans="5:6" x14ac:dyDescent="0.25">
      <c r="E1740" s="55">
        <f t="shared" ca="1" si="54"/>
        <v>0.72193307446167954</v>
      </c>
      <c r="F1740" s="55">
        <f t="shared" ca="1" si="55"/>
        <v>269.64531513337147</v>
      </c>
    </row>
    <row r="1741" spans="5:6" x14ac:dyDescent="0.25">
      <c r="E1741" s="55">
        <f t="shared" ca="1" si="54"/>
        <v>0.20103179146668382</v>
      </c>
      <c r="F1741" s="55">
        <f t="shared" ca="1" si="55"/>
        <v>219.982794616604</v>
      </c>
    </row>
    <row r="1742" spans="5:6" x14ac:dyDescent="0.25">
      <c r="E1742" s="55">
        <f t="shared" ca="1" si="54"/>
        <v>1.7541332055366232E-2</v>
      </c>
      <c r="F1742" s="55">
        <f t="shared" ca="1" si="55"/>
        <v>181.32330754130481</v>
      </c>
    </row>
    <row r="1743" spans="5:6" x14ac:dyDescent="0.25">
      <c r="E1743" s="55">
        <f t="shared" ca="1" si="54"/>
        <v>0.91518453504276642</v>
      </c>
      <c r="F1743" s="55">
        <f t="shared" ca="1" si="55"/>
        <v>299.89480650810259</v>
      </c>
    </row>
    <row r="1744" spans="5:6" x14ac:dyDescent="0.25">
      <c r="E1744" s="55">
        <f t="shared" ca="1" si="54"/>
        <v>0.65715935346060539</v>
      </c>
      <c r="F1744" s="55">
        <f t="shared" ca="1" si="55"/>
        <v>262.86288047850087</v>
      </c>
    </row>
    <row r="1745" spans="5:6" x14ac:dyDescent="0.25">
      <c r="E1745" s="55">
        <f t="shared" ca="1" si="54"/>
        <v>0.73989469288204202</v>
      </c>
      <c r="F1745" s="55">
        <f t="shared" ca="1" si="55"/>
        <v>271.67497805907118</v>
      </c>
    </row>
    <row r="1746" spans="5:6" x14ac:dyDescent="0.25">
      <c r="E1746" s="55">
        <f t="shared" ca="1" si="54"/>
        <v>0.35581144955455501</v>
      </c>
      <c r="F1746" s="55">
        <f t="shared" ca="1" si="55"/>
        <v>235.54278611107281</v>
      </c>
    </row>
    <row r="1747" spans="5:6" x14ac:dyDescent="0.25">
      <c r="E1747" s="55">
        <f t="shared" ca="1" si="54"/>
        <v>0.42781763171546305</v>
      </c>
      <c r="F1747" s="55">
        <f t="shared" ca="1" si="55"/>
        <v>241.98307922212197</v>
      </c>
    </row>
    <row r="1748" spans="5:6" x14ac:dyDescent="0.25">
      <c r="E1748" s="55">
        <f t="shared" ca="1" si="54"/>
        <v>0.10847553263617904</v>
      </c>
      <c r="F1748" s="55">
        <f t="shared" ca="1" si="55"/>
        <v>207.35423961077032</v>
      </c>
    </row>
    <row r="1749" spans="5:6" x14ac:dyDescent="0.25">
      <c r="E1749" s="55">
        <f t="shared" ca="1" si="54"/>
        <v>0.58338706309168376</v>
      </c>
      <c r="F1749" s="55">
        <f t="shared" ca="1" si="55"/>
        <v>255.82501585584399</v>
      </c>
    </row>
    <row r="1750" spans="5:6" x14ac:dyDescent="0.25">
      <c r="E1750" s="55">
        <f t="shared" ca="1" si="54"/>
        <v>0.94231810348416922</v>
      </c>
      <c r="F1750" s="55">
        <f t="shared" ca="1" si="55"/>
        <v>307.99136076452362</v>
      </c>
    </row>
    <row r="1751" spans="5:6" x14ac:dyDescent="0.25">
      <c r="E1751" s="55">
        <f t="shared" ca="1" si="54"/>
        <v>0.56537710294041998</v>
      </c>
      <c r="F1751" s="55">
        <f t="shared" ca="1" si="55"/>
        <v>254.17796646743273</v>
      </c>
    </row>
    <row r="1752" spans="5:6" x14ac:dyDescent="0.25">
      <c r="E1752" s="55">
        <f t="shared" ca="1" si="54"/>
        <v>2.5018938481006781E-2</v>
      </c>
      <c r="F1752" s="55">
        <f t="shared" ca="1" si="55"/>
        <v>185.56418927886307</v>
      </c>
    </row>
    <row r="1753" spans="5:6" x14ac:dyDescent="0.25">
      <c r="E1753" s="55">
        <f t="shared" ca="1" si="54"/>
        <v>0.26060996195631103</v>
      </c>
      <c r="F1753" s="55">
        <f t="shared" ca="1" si="55"/>
        <v>226.42453657572133</v>
      </c>
    </row>
    <row r="1754" spans="5:6" x14ac:dyDescent="0.25">
      <c r="E1754" s="55">
        <f t="shared" ca="1" si="54"/>
        <v>0.59246164613581354</v>
      </c>
      <c r="F1754" s="55">
        <f t="shared" ca="1" si="55"/>
        <v>256.663472678868</v>
      </c>
    </row>
    <row r="1755" spans="5:6" x14ac:dyDescent="0.25">
      <c r="E1755" s="55">
        <f t="shared" ca="1" si="54"/>
        <v>0.48486702597418208</v>
      </c>
      <c r="F1755" s="55">
        <f t="shared" ca="1" si="55"/>
        <v>247.00149606206452</v>
      </c>
    </row>
    <row r="1756" spans="5:6" x14ac:dyDescent="0.25">
      <c r="E1756" s="55">
        <f t="shared" ca="1" si="54"/>
        <v>0.99920573290082393</v>
      </c>
      <c r="F1756" s="55">
        <f t="shared" ca="1" si="55"/>
        <v>376.75147682858727</v>
      </c>
    </row>
    <row r="1757" spans="5:6" x14ac:dyDescent="0.25">
      <c r="E1757" s="55">
        <f t="shared" ca="1" si="54"/>
        <v>0.13747165024236918</v>
      </c>
      <c r="F1757" s="55">
        <f t="shared" ca="1" si="55"/>
        <v>211.84570587804544</v>
      </c>
    </row>
    <row r="1758" spans="5:6" x14ac:dyDescent="0.25">
      <c r="E1758" s="55">
        <f t="shared" ca="1" si="54"/>
        <v>5.1647181952498733E-2</v>
      </c>
      <c r="F1758" s="55">
        <f t="shared" ca="1" si="55"/>
        <v>195.29551295952552</v>
      </c>
    </row>
    <row r="1759" spans="5:6" x14ac:dyDescent="0.25">
      <c r="E1759" s="55">
        <f t="shared" ca="1" si="54"/>
        <v>0.81545810632340843</v>
      </c>
      <c r="F1759" s="55">
        <f t="shared" ca="1" si="55"/>
        <v>281.32546434528797</v>
      </c>
    </row>
    <row r="1760" spans="5:6" x14ac:dyDescent="0.25">
      <c r="E1760" s="55">
        <f t="shared" ca="1" si="54"/>
        <v>0.35686191888692131</v>
      </c>
      <c r="F1760" s="55">
        <f t="shared" ca="1" si="55"/>
        <v>235.63859103979132</v>
      </c>
    </row>
    <row r="1761" spans="5:6" x14ac:dyDescent="0.25">
      <c r="E1761" s="55">
        <f t="shared" ca="1" si="54"/>
        <v>0.48056790446739128</v>
      </c>
      <c r="F1761" s="55">
        <f t="shared" ca="1" si="55"/>
        <v>246.62317742332377</v>
      </c>
    </row>
    <row r="1762" spans="5:6" x14ac:dyDescent="0.25">
      <c r="E1762" s="55">
        <f t="shared" ca="1" si="54"/>
        <v>0.90117263406188142</v>
      </c>
      <c r="F1762" s="55">
        <f t="shared" ca="1" si="55"/>
        <v>296.51070147661193</v>
      </c>
    </row>
    <row r="1763" spans="5:6" x14ac:dyDescent="0.25">
      <c r="E1763" s="55">
        <f t="shared" ca="1" si="54"/>
        <v>0.82678843315758743</v>
      </c>
      <c r="F1763" s="55">
        <f t="shared" ca="1" si="55"/>
        <v>282.98747010071565</v>
      </c>
    </row>
    <row r="1764" spans="5:6" x14ac:dyDescent="0.25">
      <c r="E1764" s="55">
        <f t="shared" ca="1" si="54"/>
        <v>0.17520055730895845</v>
      </c>
      <c r="F1764" s="55">
        <f t="shared" ca="1" si="55"/>
        <v>216.88486086906875</v>
      </c>
    </row>
    <row r="1765" spans="5:6" x14ac:dyDescent="0.25">
      <c r="E1765" s="55">
        <f t="shared" ca="1" si="54"/>
        <v>0.61371252622789774</v>
      </c>
      <c r="F1765" s="55">
        <f t="shared" ca="1" si="55"/>
        <v>258.65314180097334</v>
      </c>
    </row>
    <row r="1766" spans="5:6" x14ac:dyDescent="0.25">
      <c r="E1766" s="55">
        <f t="shared" ca="1" si="54"/>
        <v>1.5818590802527011E-2</v>
      </c>
      <c r="F1766" s="55">
        <f t="shared" ca="1" si="55"/>
        <v>180.1425205900278</v>
      </c>
    </row>
    <row r="1767" spans="5:6" x14ac:dyDescent="0.25">
      <c r="E1767" s="55">
        <f t="shared" ca="1" si="54"/>
        <v>0.60415150018663999</v>
      </c>
      <c r="F1767" s="55">
        <f t="shared" ca="1" si="55"/>
        <v>257.75313838472437</v>
      </c>
    </row>
    <row r="1768" spans="5:6" x14ac:dyDescent="0.25">
      <c r="E1768" s="55">
        <f t="shared" ca="1" si="54"/>
        <v>0.61128728936736099</v>
      </c>
      <c r="F1768" s="55">
        <f t="shared" ca="1" si="55"/>
        <v>258.42405869572701</v>
      </c>
    </row>
    <row r="1769" spans="5:6" x14ac:dyDescent="0.25">
      <c r="E1769" s="55">
        <f t="shared" ca="1" si="54"/>
        <v>0.69160767160890957</v>
      </c>
      <c r="F1769" s="55">
        <f t="shared" ca="1" si="55"/>
        <v>266.37828032960624</v>
      </c>
    </row>
    <row r="1770" spans="5:6" x14ac:dyDescent="0.25">
      <c r="E1770" s="55">
        <f t="shared" ca="1" si="54"/>
        <v>0.87881274902718043</v>
      </c>
      <c r="F1770" s="55">
        <f t="shared" ca="1" si="55"/>
        <v>291.8148825393161</v>
      </c>
    </row>
    <row r="1771" spans="5:6" x14ac:dyDescent="0.25">
      <c r="E1771" s="55">
        <f t="shared" ca="1" si="54"/>
        <v>0.68475027944222633</v>
      </c>
      <c r="F1771" s="55">
        <f t="shared" ca="1" si="55"/>
        <v>265.66349160471498</v>
      </c>
    </row>
    <row r="1772" spans="5:6" x14ac:dyDescent="0.25">
      <c r="E1772" s="55">
        <f t="shared" ca="1" si="54"/>
        <v>0.2257193697914045</v>
      </c>
      <c r="F1772" s="55">
        <f t="shared" ca="1" si="55"/>
        <v>222.75176725582747</v>
      </c>
    </row>
    <row r="1773" spans="5:6" x14ac:dyDescent="0.25">
      <c r="E1773" s="55">
        <f t="shared" ca="1" si="54"/>
        <v>0.667055536513948</v>
      </c>
      <c r="F1773" s="55">
        <f t="shared" ca="1" si="55"/>
        <v>263.85437815999933</v>
      </c>
    </row>
    <row r="1774" spans="5:6" x14ac:dyDescent="0.25">
      <c r="E1774" s="55">
        <f t="shared" ca="1" si="54"/>
        <v>0.64281233632795576</v>
      </c>
      <c r="F1774" s="55">
        <f t="shared" ca="1" si="55"/>
        <v>261.44860054891797</v>
      </c>
    </row>
    <row r="1775" spans="5:6" x14ac:dyDescent="0.25">
      <c r="E1775" s="55">
        <f t="shared" ca="1" si="54"/>
        <v>0.2235175212050593</v>
      </c>
      <c r="F1775" s="55">
        <f t="shared" ca="1" si="55"/>
        <v>222.51123378142935</v>
      </c>
    </row>
    <row r="1776" spans="5:6" x14ac:dyDescent="0.25">
      <c r="E1776" s="55">
        <f t="shared" ca="1" si="54"/>
        <v>5.9070373086391958E-2</v>
      </c>
      <c r="F1776" s="55">
        <f t="shared" ca="1" si="55"/>
        <v>197.29324642826214</v>
      </c>
    </row>
    <row r="1777" spans="5:6" x14ac:dyDescent="0.25">
      <c r="E1777" s="55">
        <f t="shared" ca="1" si="54"/>
        <v>0.7127465125897734</v>
      </c>
      <c r="F1777" s="55">
        <f t="shared" ca="1" si="55"/>
        <v>268.63597194310762</v>
      </c>
    </row>
    <row r="1778" spans="5:6" x14ac:dyDescent="0.25">
      <c r="E1778" s="55">
        <f t="shared" ca="1" si="54"/>
        <v>0.3429918280576254</v>
      </c>
      <c r="F1778" s="55">
        <f t="shared" ca="1" si="55"/>
        <v>234.36739493098162</v>
      </c>
    </row>
    <row r="1779" spans="5:6" x14ac:dyDescent="0.25">
      <c r="E1779" s="55">
        <f t="shared" ca="1" si="54"/>
        <v>0.6639126397587336</v>
      </c>
      <c r="F1779" s="55">
        <f t="shared" ca="1" si="55"/>
        <v>263.537999447375</v>
      </c>
    </row>
    <row r="1780" spans="5:6" x14ac:dyDescent="0.25">
      <c r="E1780" s="55">
        <f t="shared" ca="1" si="54"/>
        <v>0.37209961295267624</v>
      </c>
      <c r="F1780" s="55">
        <f t="shared" ca="1" si="55"/>
        <v>237.02054399477819</v>
      </c>
    </row>
    <row r="1781" spans="5:6" x14ac:dyDescent="0.25">
      <c r="E1781" s="55">
        <f t="shared" ca="1" si="54"/>
        <v>0.1239875811205432</v>
      </c>
      <c r="F1781" s="55">
        <f t="shared" ca="1" si="55"/>
        <v>209.84116997205081</v>
      </c>
    </row>
    <row r="1782" spans="5:6" x14ac:dyDescent="0.25">
      <c r="E1782" s="55">
        <f t="shared" ca="1" si="54"/>
        <v>0.36053535258492009</v>
      </c>
      <c r="F1782" s="55">
        <f t="shared" ca="1" si="55"/>
        <v>235.97304840540249</v>
      </c>
    </row>
    <row r="1783" spans="5:6" x14ac:dyDescent="0.25">
      <c r="E1783" s="55">
        <f t="shared" ca="1" si="54"/>
        <v>0.6791340538459274</v>
      </c>
      <c r="F1783" s="55">
        <f t="shared" ca="1" si="55"/>
        <v>265.08395192465298</v>
      </c>
    </row>
    <row r="1784" spans="5:6" x14ac:dyDescent="0.25">
      <c r="E1784" s="55">
        <f t="shared" ca="1" si="54"/>
        <v>7.7252087004417658E-2</v>
      </c>
      <c r="F1784" s="55">
        <f t="shared" ca="1" si="55"/>
        <v>201.51074971669351</v>
      </c>
    </row>
    <row r="1785" spans="5:6" x14ac:dyDescent="0.25">
      <c r="E1785" s="55">
        <f t="shared" ca="1" si="54"/>
        <v>0.86408068747163536</v>
      </c>
      <c r="F1785" s="55">
        <f t="shared" ca="1" si="55"/>
        <v>289.0708684914797</v>
      </c>
    </row>
    <row r="1786" spans="5:6" x14ac:dyDescent="0.25">
      <c r="E1786" s="55">
        <f t="shared" ca="1" si="54"/>
        <v>0.33561459239958513</v>
      </c>
      <c r="F1786" s="55">
        <f t="shared" ca="1" si="55"/>
        <v>233.68536616436731</v>
      </c>
    </row>
    <row r="1787" spans="5:6" x14ac:dyDescent="0.25">
      <c r="E1787" s="55">
        <f t="shared" ca="1" si="54"/>
        <v>0.76953197493709036</v>
      </c>
      <c r="F1787" s="55">
        <f t="shared" ca="1" si="55"/>
        <v>275.21491078943689</v>
      </c>
    </row>
    <row r="1788" spans="5:6" x14ac:dyDescent="0.25">
      <c r="E1788" s="55">
        <f t="shared" ca="1" si="54"/>
        <v>0.1294373624555375</v>
      </c>
      <c r="F1788" s="55">
        <f t="shared" ca="1" si="55"/>
        <v>210.6671009224296</v>
      </c>
    </row>
    <row r="1789" spans="5:6" x14ac:dyDescent="0.25">
      <c r="E1789" s="55">
        <f t="shared" ca="1" si="54"/>
        <v>0.44072633708809072</v>
      </c>
      <c r="F1789" s="55">
        <f t="shared" ca="1" si="55"/>
        <v>243.12036160239012</v>
      </c>
    </row>
    <row r="1790" spans="5:6" x14ac:dyDescent="0.25">
      <c r="E1790" s="55">
        <f t="shared" ca="1" si="54"/>
        <v>0.30086618100574503</v>
      </c>
      <c r="F1790" s="55">
        <f t="shared" ca="1" si="55"/>
        <v>230.40574056618652</v>
      </c>
    </row>
    <row r="1791" spans="5:6" x14ac:dyDescent="0.25">
      <c r="E1791" s="55">
        <f t="shared" ca="1" si="54"/>
        <v>0.40136275017861822</v>
      </c>
      <c r="F1791" s="55">
        <f t="shared" ca="1" si="55"/>
        <v>239.64084627231961</v>
      </c>
    </row>
    <row r="1792" spans="5:6" x14ac:dyDescent="0.25">
      <c r="E1792" s="55">
        <f t="shared" ca="1" si="54"/>
        <v>0.71161757788503965</v>
      </c>
      <c r="F1792" s="55">
        <f t="shared" ca="1" si="55"/>
        <v>268.51317566030457</v>
      </c>
    </row>
    <row r="1793" spans="5:6" x14ac:dyDescent="0.25">
      <c r="E1793" s="55">
        <f t="shared" ca="1" si="54"/>
        <v>0.5777706552653249</v>
      </c>
      <c r="F1793" s="55">
        <f t="shared" ca="1" si="55"/>
        <v>255.30907399741517</v>
      </c>
    </row>
    <row r="1794" spans="5:6" x14ac:dyDescent="0.25">
      <c r="E1794" s="55">
        <f t="shared" ca="1" si="54"/>
        <v>0.43058761122877831</v>
      </c>
      <c r="F1794" s="55">
        <f t="shared" ca="1" si="55"/>
        <v>242.22734985018377</v>
      </c>
    </row>
    <row r="1795" spans="5:6" x14ac:dyDescent="0.25">
      <c r="E1795" s="55">
        <f t="shared" ca="1" si="54"/>
        <v>0.30209629085997536</v>
      </c>
      <c r="F1795" s="55">
        <f t="shared" ca="1" si="55"/>
        <v>230.52400153349458</v>
      </c>
    </row>
    <row r="1796" spans="5:6" x14ac:dyDescent="0.25">
      <c r="E1796" s="55">
        <f t="shared" ref="E1796:E1859" ca="1" si="56">RAND()</f>
        <v>0.89581740873320925</v>
      </c>
      <c r="F1796" s="55">
        <f t="shared" ref="F1796:F1859" ca="1" si="57">_xlfn.GAMMA.INV(E1796,$C$3,$C$4)</f>
        <v>295.31667108271574</v>
      </c>
    </row>
    <row r="1797" spans="5:6" x14ac:dyDescent="0.25">
      <c r="E1797" s="55">
        <f t="shared" ca="1" si="56"/>
        <v>0.8565486022195784</v>
      </c>
      <c r="F1797" s="55">
        <f t="shared" ca="1" si="57"/>
        <v>287.75260585471187</v>
      </c>
    </row>
    <row r="1798" spans="5:6" x14ac:dyDescent="0.25">
      <c r="E1798" s="55">
        <f t="shared" ca="1" si="56"/>
        <v>0.66875220522226309</v>
      </c>
      <c r="F1798" s="55">
        <f t="shared" ca="1" si="57"/>
        <v>264.02576779719755</v>
      </c>
    </row>
    <row r="1799" spans="5:6" x14ac:dyDescent="0.25">
      <c r="E1799" s="55">
        <f t="shared" ca="1" si="56"/>
        <v>0.35856543033395771</v>
      </c>
      <c r="F1799" s="55">
        <f t="shared" ca="1" si="57"/>
        <v>235.79380020983538</v>
      </c>
    </row>
    <row r="1800" spans="5:6" x14ac:dyDescent="0.25">
      <c r="E1800" s="55">
        <f t="shared" ca="1" si="56"/>
        <v>0.53649138024897058</v>
      </c>
      <c r="F1800" s="55">
        <f t="shared" ca="1" si="57"/>
        <v>251.57519343805836</v>
      </c>
    </row>
    <row r="1801" spans="5:6" x14ac:dyDescent="0.25">
      <c r="E1801" s="55">
        <f t="shared" ca="1" si="56"/>
        <v>4.6003090970328842E-2</v>
      </c>
      <c r="F1801" s="55">
        <f t="shared" ca="1" si="57"/>
        <v>193.62833417632348</v>
      </c>
    </row>
    <row r="1802" spans="5:6" x14ac:dyDescent="0.25">
      <c r="E1802" s="55">
        <f t="shared" ca="1" si="56"/>
        <v>0.56407219465001723</v>
      </c>
      <c r="F1802" s="55">
        <f t="shared" ca="1" si="57"/>
        <v>254.0594276867688</v>
      </c>
    </row>
    <row r="1803" spans="5:6" x14ac:dyDescent="0.25">
      <c r="E1803" s="55">
        <f t="shared" ca="1" si="56"/>
        <v>0.194677864536562</v>
      </c>
      <c r="F1803" s="55">
        <f t="shared" ca="1" si="57"/>
        <v>219.24189858537406</v>
      </c>
    </row>
    <row r="1804" spans="5:6" x14ac:dyDescent="0.25">
      <c r="E1804" s="55">
        <f t="shared" ca="1" si="56"/>
        <v>0.72948733268402299</v>
      </c>
      <c r="F1804" s="55">
        <f t="shared" ca="1" si="57"/>
        <v>270.4894685257255</v>
      </c>
    </row>
    <row r="1805" spans="5:6" x14ac:dyDescent="0.25">
      <c r="E1805" s="55">
        <f t="shared" ca="1" si="56"/>
        <v>0.1745132269767079</v>
      </c>
      <c r="F1805" s="55">
        <f t="shared" ca="1" si="57"/>
        <v>216.79907791664587</v>
      </c>
    </row>
    <row r="1806" spans="5:6" x14ac:dyDescent="0.25">
      <c r="E1806" s="55">
        <f t="shared" ca="1" si="56"/>
        <v>2.4813668224704988E-2</v>
      </c>
      <c r="F1806" s="55">
        <f t="shared" ca="1" si="57"/>
        <v>185.46232196675305</v>
      </c>
    </row>
    <row r="1807" spans="5:6" x14ac:dyDescent="0.25">
      <c r="E1807" s="55">
        <f t="shared" ca="1" si="56"/>
        <v>0.15878408984007952</v>
      </c>
      <c r="F1807" s="55">
        <f t="shared" ca="1" si="57"/>
        <v>214.78032169595309</v>
      </c>
    </row>
    <row r="1808" spans="5:6" x14ac:dyDescent="0.25">
      <c r="E1808" s="55">
        <f t="shared" ca="1" si="56"/>
        <v>0.50874607293719043</v>
      </c>
      <c r="F1808" s="55">
        <f t="shared" ca="1" si="57"/>
        <v>249.10826871758724</v>
      </c>
    </row>
    <row r="1809" spans="5:6" x14ac:dyDescent="0.25">
      <c r="E1809" s="55">
        <f t="shared" ca="1" si="56"/>
        <v>0.64006816479956874</v>
      </c>
      <c r="F1809" s="55">
        <f t="shared" ca="1" si="57"/>
        <v>261.18099456150554</v>
      </c>
    </row>
    <row r="1810" spans="5:6" x14ac:dyDescent="0.25">
      <c r="E1810" s="55">
        <f t="shared" ca="1" si="56"/>
        <v>0.8096494202303447</v>
      </c>
      <c r="F1810" s="55">
        <f t="shared" ca="1" si="57"/>
        <v>280.50046180681238</v>
      </c>
    </row>
    <row r="1811" spans="5:6" x14ac:dyDescent="0.25">
      <c r="E1811" s="55">
        <f t="shared" ca="1" si="56"/>
        <v>0.83746134756367419</v>
      </c>
      <c r="F1811" s="55">
        <f t="shared" ca="1" si="57"/>
        <v>284.62389649608713</v>
      </c>
    </row>
    <row r="1812" spans="5:6" x14ac:dyDescent="0.25">
      <c r="E1812" s="55">
        <f t="shared" ca="1" si="56"/>
        <v>0.23478517667534193</v>
      </c>
      <c r="F1812" s="55">
        <f t="shared" ca="1" si="57"/>
        <v>223.73027597561517</v>
      </c>
    </row>
    <row r="1813" spans="5:6" x14ac:dyDescent="0.25">
      <c r="E1813" s="55">
        <f t="shared" ca="1" si="56"/>
        <v>0.50242290270035872</v>
      </c>
      <c r="F1813" s="55">
        <f t="shared" ca="1" si="57"/>
        <v>248.54927402270795</v>
      </c>
    </row>
    <row r="1814" spans="5:6" x14ac:dyDescent="0.25">
      <c r="E1814" s="55">
        <f t="shared" ca="1" si="56"/>
        <v>0.13141185224954699</v>
      </c>
      <c r="F1814" s="55">
        <f t="shared" ca="1" si="57"/>
        <v>210.96090539963879</v>
      </c>
    </row>
    <row r="1815" spans="5:6" x14ac:dyDescent="0.25">
      <c r="E1815" s="55">
        <f t="shared" ca="1" si="56"/>
        <v>0.99951771035409509</v>
      </c>
      <c r="F1815" s="55">
        <f t="shared" ca="1" si="57"/>
        <v>383.39148220192578</v>
      </c>
    </row>
    <row r="1816" spans="5:6" x14ac:dyDescent="0.25">
      <c r="E1816" s="55">
        <f t="shared" ca="1" si="56"/>
        <v>0.59301944249432947</v>
      </c>
      <c r="F1816" s="55">
        <f t="shared" ca="1" si="57"/>
        <v>256.71521545908143</v>
      </c>
    </row>
    <row r="1817" spans="5:6" x14ac:dyDescent="0.25">
      <c r="E1817" s="55">
        <f t="shared" ca="1" si="56"/>
        <v>0.47454064760428361</v>
      </c>
      <c r="F1817" s="55">
        <f t="shared" ca="1" si="57"/>
        <v>246.09309167633995</v>
      </c>
    </row>
    <row r="1818" spans="5:6" x14ac:dyDescent="0.25">
      <c r="E1818" s="55">
        <f t="shared" ca="1" si="56"/>
        <v>0.29598260269340482</v>
      </c>
      <c r="F1818" s="55">
        <f t="shared" ca="1" si="57"/>
        <v>229.93446956715553</v>
      </c>
    </row>
    <row r="1819" spans="5:6" x14ac:dyDescent="0.25">
      <c r="E1819" s="55">
        <f t="shared" ca="1" si="56"/>
        <v>0.8070101781443042</v>
      </c>
      <c r="F1819" s="55">
        <f t="shared" ca="1" si="57"/>
        <v>280.13125080666202</v>
      </c>
    </row>
    <row r="1820" spans="5:6" x14ac:dyDescent="0.25">
      <c r="E1820" s="55">
        <f t="shared" ca="1" si="56"/>
        <v>0.38113367315907964</v>
      </c>
      <c r="F1820" s="55">
        <f t="shared" ca="1" si="57"/>
        <v>237.83369217808271</v>
      </c>
    </row>
    <row r="1821" spans="5:6" x14ac:dyDescent="0.25">
      <c r="E1821" s="55">
        <f t="shared" ca="1" si="56"/>
        <v>0.97265941759013474</v>
      </c>
      <c r="F1821" s="55">
        <f t="shared" ca="1" si="57"/>
        <v>322.28737674378129</v>
      </c>
    </row>
    <row r="1822" spans="5:6" x14ac:dyDescent="0.25">
      <c r="E1822" s="55">
        <f t="shared" ca="1" si="56"/>
        <v>0.82336633524477298</v>
      </c>
      <c r="F1822" s="55">
        <f t="shared" ca="1" si="57"/>
        <v>282.47776334666275</v>
      </c>
    </row>
    <row r="1823" spans="5:6" x14ac:dyDescent="0.25">
      <c r="E1823" s="55">
        <f t="shared" ca="1" si="56"/>
        <v>0.96643942476017375</v>
      </c>
      <c r="F1823" s="55">
        <f t="shared" ca="1" si="57"/>
        <v>318.51488469714315</v>
      </c>
    </row>
    <row r="1824" spans="5:6" x14ac:dyDescent="0.25">
      <c r="E1824" s="55">
        <f t="shared" ca="1" si="56"/>
        <v>0.66781502166945583</v>
      </c>
      <c r="F1824" s="55">
        <f t="shared" ca="1" si="57"/>
        <v>263.9310457361853</v>
      </c>
    </row>
    <row r="1825" spans="5:6" x14ac:dyDescent="0.25">
      <c r="E1825" s="55">
        <f t="shared" ca="1" si="56"/>
        <v>0.41412239197244716</v>
      </c>
      <c r="F1825" s="55">
        <f t="shared" ca="1" si="57"/>
        <v>240.77293561260984</v>
      </c>
    </row>
    <row r="1826" spans="5:6" x14ac:dyDescent="0.25">
      <c r="E1826" s="55">
        <f t="shared" ca="1" si="56"/>
        <v>0.74254823355892441</v>
      </c>
      <c r="F1826" s="55">
        <f t="shared" ca="1" si="57"/>
        <v>271.98166752093675</v>
      </c>
    </row>
    <row r="1827" spans="5:6" x14ac:dyDescent="0.25">
      <c r="E1827" s="55">
        <f t="shared" ca="1" si="56"/>
        <v>0.36116079506971599</v>
      </c>
      <c r="F1827" s="55">
        <f t="shared" ca="1" si="57"/>
        <v>236.02990737915022</v>
      </c>
    </row>
    <row r="1828" spans="5:6" x14ac:dyDescent="0.25">
      <c r="E1828" s="55">
        <f t="shared" ca="1" si="56"/>
        <v>0.52400520735725697</v>
      </c>
      <c r="F1828" s="55">
        <f t="shared" ca="1" si="57"/>
        <v>250.46176982200524</v>
      </c>
    </row>
    <row r="1829" spans="5:6" x14ac:dyDescent="0.25">
      <c r="E1829" s="55">
        <f t="shared" ca="1" si="56"/>
        <v>0.60449852137991633</v>
      </c>
      <c r="F1829" s="55">
        <f t="shared" ca="1" si="57"/>
        <v>257.7856613419678</v>
      </c>
    </row>
    <row r="1830" spans="5:6" x14ac:dyDescent="0.25">
      <c r="E1830" s="55">
        <f t="shared" ca="1" si="56"/>
        <v>0.25266378598192607</v>
      </c>
      <c r="F1830" s="55">
        <f t="shared" ca="1" si="57"/>
        <v>225.60899500073418</v>
      </c>
    </row>
    <row r="1831" spans="5:6" x14ac:dyDescent="0.25">
      <c r="E1831" s="55">
        <f t="shared" ca="1" si="56"/>
        <v>0.53619224871604421</v>
      </c>
      <c r="F1831" s="55">
        <f t="shared" ca="1" si="57"/>
        <v>251.54844751001062</v>
      </c>
    </row>
    <row r="1832" spans="5:6" x14ac:dyDescent="0.25">
      <c r="E1832" s="55">
        <f t="shared" ca="1" si="56"/>
        <v>0.92800476960132117</v>
      </c>
      <c r="F1832" s="55">
        <f t="shared" ca="1" si="57"/>
        <v>303.40756837690344</v>
      </c>
    </row>
    <row r="1833" spans="5:6" x14ac:dyDescent="0.25">
      <c r="E1833" s="55">
        <f t="shared" ca="1" si="56"/>
        <v>0.25923617597989967</v>
      </c>
      <c r="F1833" s="55">
        <f t="shared" ca="1" si="57"/>
        <v>226.28433289136473</v>
      </c>
    </row>
    <row r="1834" spans="5:6" x14ac:dyDescent="0.25">
      <c r="E1834" s="55">
        <f t="shared" ca="1" si="56"/>
        <v>0.90476431604298779</v>
      </c>
      <c r="F1834" s="55">
        <f t="shared" ca="1" si="57"/>
        <v>297.34014611510213</v>
      </c>
    </row>
    <row r="1835" spans="5:6" x14ac:dyDescent="0.25">
      <c r="E1835" s="55">
        <f t="shared" ca="1" si="56"/>
        <v>0.67541673770652655</v>
      </c>
      <c r="F1835" s="55">
        <f t="shared" ca="1" si="57"/>
        <v>264.70314973032578</v>
      </c>
    </row>
    <row r="1836" spans="5:6" x14ac:dyDescent="0.25">
      <c r="E1836" s="55">
        <f t="shared" ca="1" si="56"/>
        <v>0.21969766733477036</v>
      </c>
      <c r="F1836" s="55">
        <f t="shared" ca="1" si="57"/>
        <v>222.09114400027786</v>
      </c>
    </row>
    <row r="1837" spans="5:6" x14ac:dyDescent="0.25">
      <c r="E1837" s="55">
        <f t="shared" ca="1" si="56"/>
        <v>0.83079078158586572</v>
      </c>
      <c r="F1837" s="55">
        <f t="shared" ca="1" si="57"/>
        <v>283.59259545104311</v>
      </c>
    </row>
    <row r="1838" spans="5:6" x14ac:dyDescent="0.25">
      <c r="E1838" s="55">
        <f t="shared" ca="1" si="56"/>
        <v>0.95358224577677453</v>
      </c>
      <c r="F1838" s="55">
        <f t="shared" ca="1" si="57"/>
        <v>312.31889797418341</v>
      </c>
    </row>
    <row r="1839" spans="5:6" x14ac:dyDescent="0.25">
      <c r="E1839" s="55">
        <f t="shared" ca="1" si="56"/>
        <v>0.87272695663818578</v>
      </c>
      <c r="F1839" s="55">
        <f t="shared" ca="1" si="57"/>
        <v>290.65260377431207</v>
      </c>
    </row>
    <row r="1840" spans="5:6" x14ac:dyDescent="0.25">
      <c r="E1840" s="55">
        <f t="shared" ca="1" si="56"/>
        <v>0.38914864202518684</v>
      </c>
      <c r="F1840" s="55">
        <f t="shared" ca="1" si="57"/>
        <v>238.5517769572597</v>
      </c>
    </row>
    <row r="1841" spans="5:6" x14ac:dyDescent="0.25">
      <c r="E1841" s="55">
        <f t="shared" ca="1" si="56"/>
        <v>0.87328360498294511</v>
      </c>
      <c r="F1841" s="55">
        <f t="shared" ca="1" si="57"/>
        <v>290.75715452946747</v>
      </c>
    </row>
    <row r="1842" spans="5:6" x14ac:dyDescent="0.25">
      <c r="E1842" s="55">
        <f t="shared" ca="1" si="56"/>
        <v>2.6746602174387846E-5</v>
      </c>
      <c r="F1842" s="55">
        <f t="shared" ca="1" si="57"/>
        <v>131.84498622057546</v>
      </c>
    </row>
    <row r="1843" spans="5:6" x14ac:dyDescent="0.25">
      <c r="E1843" s="55">
        <f t="shared" ca="1" si="56"/>
        <v>0.86081903003108629</v>
      </c>
      <c r="F1843" s="55">
        <f t="shared" ca="1" si="57"/>
        <v>288.49357812053461</v>
      </c>
    </row>
    <row r="1844" spans="5:6" x14ac:dyDescent="0.25">
      <c r="E1844" s="55">
        <f t="shared" ca="1" si="56"/>
        <v>0.81979094638208605</v>
      </c>
      <c r="F1844" s="55">
        <f t="shared" ca="1" si="57"/>
        <v>281.95248648252169</v>
      </c>
    </row>
    <row r="1845" spans="5:6" x14ac:dyDescent="0.25">
      <c r="E1845" s="55">
        <f t="shared" ca="1" si="56"/>
        <v>0.50885000726218499</v>
      </c>
      <c r="F1845" s="55">
        <f t="shared" ca="1" si="57"/>
        <v>249.11746518314143</v>
      </c>
    </row>
    <row r="1846" spans="5:6" x14ac:dyDescent="0.25">
      <c r="E1846" s="55">
        <f t="shared" ca="1" si="56"/>
        <v>0.93504337818622707</v>
      </c>
      <c r="F1846" s="55">
        <f t="shared" ca="1" si="57"/>
        <v>305.55772619336273</v>
      </c>
    </row>
    <row r="1847" spans="5:6" x14ac:dyDescent="0.25">
      <c r="E1847" s="55">
        <f t="shared" ca="1" si="56"/>
        <v>0.22697774600147269</v>
      </c>
      <c r="F1847" s="55">
        <f t="shared" ca="1" si="57"/>
        <v>222.88871619149776</v>
      </c>
    </row>
    <row r="1848" spans="5:6" x14ac:dyDescent="0.25">
      <c r="E1848" s="55">
        <f t="shared" ca="1" si="56"/>
        <v>0.1173447909450348</v>
      </c>
      <c r="F1848" s="55">
        <f t="shared" ca="1" si="57"/>
        <v>208.80243027931559</v>
      </c>
    </row>
    <row r="1849" spans="5:6" x14ac:dyDescent="0.25">
      <c r="E1849" s="55">
        <f t="shared" ca="1" si="56"/>
        <v>8.741253633625079E-2</v>
      </c>
      <c r="F1849" s="55">
        <f t="shared" ca="1" si="57"/>
        <v>203.56605084358191</v>
      </c>
    </row>
    <row r="1850" spans="5:6" x14ac:dyDescent="0.25">
      <c r="E1850" s="55">
        <f t="shared" ca="1" si="56"/>
        <v>0.25676906414608058</v>
      </c>
      <c r="F1850" s="55">
        <f t="shared" ca="1" si="57"/>
        <v>226.03172728314655</v>
      </c>
    </row>
    <row r="1851" spans="5:6" x14ac:dyDescent="0.25">
      <c r="E1851" s="55">
        <f t="shared" ca="1" si="56"/>
        <v>0.99539121388445617</v>
      </c>
      <c r="F1851" s="55">
        <f t="shared" ca="1" si="57"/>
        <v>351.66395539500229</v>
      </c>
    </row>
    <row r="1852" spans="5:6" x14ac:dyDescent="0.25">
      <c r="E1852" s="55">
        <f t="shared" ca="1" si="56"/>
        <v>0.81378248286446431</v>
      </c>
      <c r="F1852" s="55">
        <f t="shared" ca="1" si="57"/>
        <v>281.08568323795816</v>
      </c>
    </row>
    <row r="1853" spans="5:6" x14ac:dyDescent="0.25">
      <c r="E1853" s="55">
        <f t="shared" ca="1" si="56"/>
        <v>0.44008064152070914</v>
      </c>
      <c r="F1853" s="55">
        <f t="shared" ca="1" si="57"/>
        <v>243.06353219284827</v>
      </c>
    </row>
    <row r="1854" spans="5:6" x14ac:dyDescent="0.25">
      <c r="E1854" s="55">
        <f t="shared" ca="1" si="56"/>
        <v>0.50126976752232388</v>
      </c>
      <c r="F1854" s="55">
        <f t="shared" ca="1" si="57"/>
        <v>248.44743225488128</v>
      </c>
    </row>
    <row r="1855" spans="5:6" x14ac:dyDescent="0.25">
      <c r="E1855" s="55">
        <f t="shared" ca="1" si="56"/>
        <v>0.3286163083689474</v>
      </c>
      <c r="F1855" s="55">
        <f t="shared" ca="1" si="57"/>
        <v>233.0341855981396</v>
      </c>
    </row>
    <row r="1856" spans="5:6" x14ac:dyDescent="0.25">
      <c r="E1856" s="55">
        <f t="shared" ca="1" si="56"/>
        <v>7.2356574100198356E-2</v>
      </c>
      <c r="F1856" s="55">
        <f t="shared" ca="1" si="57"/>
        <v>200.452046788416</v>
      </c>
    </row>
    <row r="1857" spans="5:6" x14ac:dyDescent="0.25">
      <c r="E1857" s="55">
        <f t="shared" ca="1" si="56"/>
        <v>0.45407410710223062</v>
      </c>
      <c r="F1857" s="55">
        <f t="shared" ca="1" si="57"/>
        <v>244.29423993991372</v>
      </c>
    </row>
    <row r="1858" spans="5:6" x14ac:dyDescent="0.25">
      <c r="E1858" s="55">
        <f t="shared" ca="1" si="56"/>
        <v>9.9823813133511075E-2</v>
      </c>
      <c r="F1858" s="55">
        <f t="shared" ca="1" si="57"/>
        <v>205.86415073663829</v>
      </c>
    </row>
    <row r="1859" spans="5:6" x14ac:dyDescent="0.25">
      <c r="E1859" s="55">
        <f t="shared" ca="1" si="56"/>
        <v>0.31251420063899915</v>
      </c>
      <c r="F1859" s="55">
        <f t="shared" ca="1" si="57"/>
        <v>231.51873139822638</v>
      </c>
    </row>
    <row r="1860" spans="5:6" x14ac:dyDescent="0.25">
      <c r="E1860" s="55">
        <f t="shared" ref="E1860:E1923" ca="1" si="58">RAND()</f>
        <v>2.8524529804431209E-2</v>
      </c>
      <c r="F1860" s="55">
        <f t="shared" ref="F1860:F1923" ca="1" si="59">_xlfn.GAMMA.INV(E1860,$C$3,$C$4)</f>
        <v>187.20950672763055</v>
      </c>
    </row>
    <row r="1861" spans="5:6" x14ac:dyDescent="0.25">
      <c r="E1861" s="55">
        <f t="shared" ca="1" si="58"/>
        <v>2.8250824095918614E-2</v>
      </c>
      <c r="F1861" s="55">
        <f t="shared" ca="1" si="59"/>
        <v>187.08696716227979</v>
      </c>
    </row>
    <row r="1862" spans="5:6" x14ac:dyDescent="0.25">
      <c r="E1862" s="55">
        <f t="shared" ca="1" si="58"/>
        <v>0.47919234818240852</v>
      </c>
      <c r="F1862" s="55">
        <f t="shared" ca="1" si="59"/>
        <v>246.50217162563217</v>
      </c>
    </row>
    <row r="1863" spans="5:6" x14ac:dyDescent="0.25">
      <c r="E1863" s="55">
        <f t="shared" ca="1" si="58"/>
        <v>0.42967693653762506</v>
      </c>
      <c r="F1863" s="55">
        <f t="shared" ca="1" si="59"/>
        <v>242.14705767383697</v>
      </c>
    </row>
    <row r="1864" spans="5:6" x14ac:dyDescent="0.25">
      <c r="E1864" s="55">
        <f t="shared" ca="1" si="58"/>
        <v>0.1300368379336253</v>
      </c>
      <c r="F1864" s="55">
        <f t="shared" ca="1" si="59"/>
        <v>210.7565995159496</v>
      </c>
    </row>
    <row r="1865" spans="5:6" x14ac:dyDescent="0.25">
      <c r="E1865" s="55">
        <f t="shared" ca="1" si="58"/>
        <v>0.42310934728664107</v>
      </c>
      <c r="F1865" s="55">
        <f t="shared" ca="1" si="59"/>
        <v>241.56753094534125</v>
      </c>
    </row>
    <row r="1866" spans="5:6" x14ac:dyDescent="0.25">
      <c r="E1866" s="55">
        <f t="shared" ca="1" si="58"/>
        <v>0.89900585770774966</v>
      </c>
      <c r="F1866" s="55">
        <f t="shared" ca="1" si="59"/>
        <v>296.02165738838505</v>
      </c>
    </row>
    <row r="1867" spans="5:6" x14ac:dyDescent="0.25">
      <c r="E1867" s="55">
        <f t="shared" ca="1" si="58"/>
        <v>0.32978100900680318</v>
      </c>
      <c r="F1867" s="55">
        <f t="shared" ca="1" si="59"/>
        <v>233.14285514139473</v>
      </c>
    </row>
    <row r="1868" spans="5:6" x14ac:dyDescent="0.25">
      <c r="E1868" s="55">
        <f t="shared" ca="1" si="58"/>
        <v>0.99697202499192594</v>
      </c>
      <c r="F1868" s="55">
        <f t="shared" ca="1" si="59"/>
        <v>357.93546664387645</v>
      </c>
    </row>
    <row r="1869" spans="5:6" x14ac:dyDescent="0.25">
      <c r="E1869" s="55">
        <f t="shared" ca="1" si="58"/>
        <v>0.68946557624317695</v>
      </c>
      <c r="F1869" s="55">
        <f t="shared" ca="1" si="59"/>
        <v>266.15412627159048</v>
      </c>
    </row>
    <row r="1870" spans="5:6" x14ac:dyDescent="0.25">
      <c r="E1870" s="55">
        <f t="shared" ca="1" si="58"/>
        <v>0.29015239511339586</v>
      </c>
      <c r="F1870" s="55">
        <f t="shared" ca="1" si="59"/>
        <v>229.36800101535971</v>
      </c>
    </row>
    <row r="1871" spans="5:6" x14ac:dyDescent="0.25">
      <c r="E1871" s="55">
        <f t="shared" ca="1" si="58"/>
        <v>0.70905764236425251</v>
      </c>
      <c r="F1871" s="55">
        <f t="shared" ca="1" si="59"/>
        <v>268.23569936806587</v>
      </c>
    </row>
    <row r="1872" spans="5:6" x14ac:dyDescent="0.25">
      <c r="E1872" s="55">
        <f t="shared" ca="1" si="58"/>
        <v>0.57499708678563732</v>
      </c>
      <c r="F1872" s="55">
        <f t="shared" ca="1" si="59"/>
        <v>255.05508193775879</v>
      </c>
    </row>
    <row r="1873" spans="5:6" x14ac:dyDescent="0.25">
      <c r="E1873" s="55">
        <f t="shared" ca="1" si="58"/>
        <v>0.90903358223712394</v>
      </c>
      <c r="F1873" s="55">
        <f t="shared" ca="1" si="59"/>
        <v>298.35868045258081</v>
      </c>
    </row>
    <row r="1874" spans="5:6" x14ac:dyDescent="0.25">
      <c r="E1874" s="55">
        <f t="shared" ca="1" si="58"/>
        <v>0.36738771400406345</v>
      </c>
      <c r="F1874" s="55">
        <f t="shared" ca="1" si="59"/>
        <v>236.59468646772029</v>
      </c>
    </row>
    <row r="1875" spans="5:6" x14ac:dyDescent="0.25">
      <c r="E1875" s="55">
        <f t="shared" ca="1" si="58"/>
        <v>0.49506311239288592</v>
      </c>
      <c r="F1875" s="55">
        <f t="shared" ca="1" si="59"/>
        <v>247.89975017699336</v>
      </c>
    </row>
    <row r="1876" spans="5:6" x14ac:dyDescent="0.25">
      <c r="E1876" s="55">
        <f t="shared" ca="1" si="58"/>
        <v>0.86239164416988612</v>
      </c>
      <c r="F1876" s="55">
        <f t="shared" ca="1" si="59"/>
        <v>288.77065857127883</v>
      </c>
    </row>
    <row r="1877" spans="5:6" x14ac:dyDescent="0.25">
      <c r="E1877" s="55">
        <f t="shared" ca="1" si="58"/>
        <v>0.7723258836344612</v>
      </c>
      <c r="F1877" s="55">
        <f t="shared" ca="1" si="59"/>
        <v>275.56278154577382</v>
      </c>
    </row>
    <row r="1878" spans="5:6" x14ac:dyDescent="0.25">
      <c r="E1878" s="55">
        <f t="shared" ca="1" si="58"/>
        <v>0.45160234191402637</v>
      </c>
      <c r="F1878" s="55">
        <f t="shared" ca="1" si="59"/>
        <v>244.07695866138116</v>
      </c>
    </row>
    <row r="1879" spans="5:6" x14ac:dyDescent="0.25">
      <c r="E1879" s="55">
        <f t="shared" ca="1" si="58"/>
        <v>9.9382824105423428E-2</v>
      </c>
      <c r="F1879" s="55">
        <f t="shared" ca="1" si="59"/>
        <v>205.7859237703239</v>
      </c>
    </row>
    <row r="1880" spans="5:6" x14ac:dyDescent="0.25">
      <c r="E1880" s="55">
        <f t="shared" ca="1" si="58"/>
        <v>0.21194691098101759</v>
      </c>
      <c r="F1880" s="55">
        <f t="shared" ca="1" si="59"/>
        <v>221.22731546139545</v>
      </c>
    </row>
    <row r="1881" spans="5:6" x14ac:dyDescent="0.25">
      <c r="E1881" s="55">
        <f t="shared" ca="1" si="58"/>
        <v>2.5442194394873718E-2</v>
      </c>
      <c r="F1881" s="55">
        <f t="shared" ca="1" si="59"/>
        <v>185.77216031397742</v>
      </c>
    </row>
    <row r="1882" spans="5:6" x14ac:dyDescent="0.25">
      <c r="E1882" s="55">
        <f t="shared" ca="1" si="58"/>
        <v>0.31813554284530343</v>
      </c>
      <c r="F1882" s="55">
        <f t="shared" ca="1" si="59"/>
        <v>232.05066677336168</v>
      </c>
    </row>
    <row r="1883" spans="5:6" x14ac:dyDescent="0.25">
      <c r="E1883" s="55">
        <f t="shared" ca="1" si="58"/>
        <v>0.49426700587585271</v>
      </c>
      <c r="F1883" s="55">
        <f t="shared" ca="1" si="59"/>
        <v>247.82955435961836</v>
      </c>
    </row>
    <row r="1884" spans="5:6" x14ac:dyDescent="0.25">
      <c r="E1884" s="55">
        <f t="shared" ca="1" si="58"/>
        <v>0.97114874180941924</v>
      </c>
      <c r="F1884" s="55">
        <f t="shared" ca="1" si="59"/>
        <v>321.30750584673763</v>
      </c>
    </row>
    <row r="1885" spans="5:6" x14ac:dyDescent="0.25">
      <c r="E1885" s="55">
        <f t="shared" ca="1" si="58"/>
        <v>0.48185640646893269</v>
      </c>
      <c r="F1885" s="55">
        <f t="shared" ca="1" si="59"/>
        <v>246.73654263354655</v>
      </c>
    </row>
    <row r="1886" spans="5:6" x14ac:dyDescent="0.25">
      <c r="E1886" s="55">
        <f t="shared" ca="1" si="58"/>
        <v>0.13143969114294496</v>
      </c>
      <c r="F1886" s="55">
        <f t="shared" ca="1" si="59"/>
        <v>210.96502791738931</v>
      </c>
    </row>
    <row r="1887" spans="5:6" x14ac:dyDescent="0.25">
      <c r="E1887" s="55">
        <f t="shared" ca="1" si="58"/>
        <v>9.8687601984104756E-2</v>
      </c>
      <c r="F1887" s="55">
        <f t="shared" ca="1" si="59"/>
        <v>205.6621225968251</v>
      </c>
    </row>
    <row r="1888" spans="5:6" x14ac:dyDescent="0.25">
      <c r="E1888" s="55">
        <f t="shared" ca="1" si="58"/>
        <v>0.85378973638038513</v>
      </c>
      <c r="F1888" s="55">
        <f t="shared" ca="1" si="59"/>
        <v>287.28245441252778</v>
      </c>
    </row>
    <row r="1889" spans="5:6" x14ac:dyDescent="0.25">
      <c r="E1889" s="55">
        <f t="shared" ca="1" si="58"/>
        <v>0.88357755485678469</v>
      </c>
      <c r="F1889" s="55">
        <f t="shared" ca="1" si="59"/>
        <v>292.75608302845495</v>
      </c>
    </row>
    <row r="1890" spans="5:6" x14ac:dyDescent="0.25">
      <c r="E1890" s="55">
        <f t="shared" ca="1" si="58"/>
        <v>0.3642665183323005</v>
      </c>
      <c r="F1890" s="55">
        <f t="shared" ca="1" si="59"/>
        <v>236.31188842427687</v>
      </c>
    </row>
    <row r="1891" spans="5:6" x14ac:dyDescent="0.25">
      <c r="E1891" s="55">
        <f t="shared" ca="1" si="58"/>
        <v>0.45063782781504735</v>
      </c>
      <c r="F1891" s="55">
        <f t="shared" ca="1" si="59"/>
        <v>243.99216353163581</v>
      </c>
    </row>
    <row r="1892" spans="5:6" x14ac:dyDescent="0.25">
      <c r="E1892" s="55">
        <f t="shared" ca="1" si="58"/>
        <v>0.820561311232888</v>
      </c>
      <c r="F1892" s="55">
        <f t="shared" ca="1" si="59"/>
        <v>282.06505163005284</v>
      </c>
    </row>
    <row r="1893" spans="5:6" x14ac:dyDescent="0.25">
      <c r="E1893" s="55">
        <f t="shared" ca="1" si="58"/>
        <v>0.62588530329233194</v>
      </c>
      <c r="F1893" s="55">
        <f t="shared" ca="1" si="59"/>
        <v>259.81158508913177</v>
      </c>
    </row>
    <row r="1894" spans="5:6" x14ac:dyDescent="0.25">
      <c r="E1894" s="55">
        <f t="shared" ca="1" si="58"/>
        <v>5.8674544466645884E-3</v>
      </c>
      <c r="F1894" s="55">
        <f t="shared" ca="1" si="59"/>
        <v>169.83357542274095</v>
      </c>
    </row>
    <row r="1895" spans="5:6" x14ac:dyDescent="0.25">
      <c r="E1895" s="55">
        <f t="shared" ca="1" si="58"/>
        <v>0.225065468256333</v>
      </c>
      <c r="F1895" s="55">
        <f t="shared" ca="1" si="59"/>
        <v>222.68045519091632</v>
      </c>
    </row>
    <row r="1896" spans="5:6" x14ac:dyDescent="0.25">
      <c r="E1896" s="55">
        <f t="shared" ca="1" si="58"/>
        <v>0.51172243525371242</v>
      </c>
      <c r="F1896" s="55">
        <f t="shared" ca="1" si="59"/>
        <v>249.37174031988309</v>
      </c>
    </row>
    <row r="1897" spans="5:6" x14ac:dyDescent="0.25">
      <c r="E1897" s="55">
        <f t="shared" ca="1" si="58"/>
        <v>0.26487969310455683</v>
      </c>
      <c r="F1897" s="55">
        <f t="shared" ca="1" si="59"/>
        <v>226.85825404243792</v>
      </c>
    </row>
    <row r="1898" spans="5:6" x14ac:dyDescent="0.25">
      <c r="E1898" s="55">
        <f t="shared" ca="1" si="58"/>
        <v>0.32724703788623188</v>
      </c>
      <c r="F1898" s="55">
        <f t="shared" ca="1" si="59"/>
        <v>232.90627378883258</v>
      </c>
    </row>
    <row r="1899" spans="5:6" x14ac:dyDescent="0.25">
      <c r="E1899" s="55">
        <f t="shared" ca="1" si="58"/>
        <v>0.89234127465320223</v>
      </c>
      <c r="F1899" s="55">
        <f t="shared" ca="1" si="59"/>
        <v>294.56688973586944</v>
      </c>
    </row>
    <row r="1900" spans="5:6" x14ac:dyDescent="0.25">
      <c r="E1900" s="55">
        <f t="shared" ca="1" si="58"/>
        <v>0.8249379452966612</v>
      </c>
      <c r="F1900" s="55">
        <f t="shared" ca="1" si="59"/>
        <v>282.71098732066906</v>
      </c>
    </row>
    <row r="1901" spans="5:6" x14ac:dyDescent="0.25">
      <c r="E1901" s="55">
        <f t="shared" ca="1" si="58"/>
        <v>0.23574003966802271</v>
      </c>
      <c r="F1901" s="55">
        <f t="shared" ca="1" si="59"/>
        <v>223.83227062799818</v>
      </c>
    </row>
    <row r="1902" spans="5:6" x14ac:dyDescent="0.25">
      <c r="E1902" s="55">
        <f t="shared" ca="1" si="58"/>
        <v>0.17645533033038674</v>
      </c>
      <c r="F1902" s="55">
        <f t="shared" ca="1" si="59"/>
        <v>217.04097416551986</v>
      </c>
    </row>
    <row r="1903" spans="5:6" x14ac:dyDescent="0.25">
      <c r="E1903" s="55">
        <f t="shared" ca="1" si="58"/>
        <v>0.28648410309448846</v>
      </c>
      <c r="F1903" s="55">
        <f t="shared" ca="1" si="59"/>
        <v>229.00934215038762</v>
      </c>
    </row>
    <row r="1904" spans="5:6" x14ac:dyDescent="0.25">
      <c r="E1904" s="55">
        <f t="shared" ca="1" si="58"/>
        <v>0.52232860390498614</v>
      </c>
      <c r="F1904" s="55">
        <f t="shared" ca="1" si="59"/>
        <v>250.31269729505109</v>
      </c>
    </row>
    <row r="1905" spans="5:6" x14ac:dyDescent="0.25">
      <c r="E1905" s="55">
        <f t="shared" ca="1" si="58"/>
        <v>0.84414288459012798</v>
      </c>
      <c r="F1905" s="55">
        <f t="shared" ca="1" si="59"/>
        <v>285.68746613862112</v>
      </c>
    </row>
    <row r="1906" spans="5:6" x14ac:dyDescent="0.25">
      <c r="E1906" s="55">
        <f t="shared" ca="1" si="58"/>
        <v>0.51273211108679995</v>
      </c>
      <c r="F1906" s="55">
        <f t="shared" ca="1" si="59"/>
        <v>249.46117277888735</v>
      </c>
    </row>
    <row r="1907" spans="5:6" x14ac:dyDescent="0.25">
      <c r="E1907" s="55">
        <f t="shared" ca="1" si="58"/>
        <v>0.35616676594607877</v>
      </c>
      <c r="F1907" s="55">
        <f t="shared" ca="1" si="59"/>
        <v>235.57519989580197</v>
      </c>
    </row>
    <row r="1908" spans="5:6" x14ac:dyDescent="0.25">
      <c r="E1908" s="55">
        <f t="shared" ca="1" si="58"/>
        <v>0.93818101770401852</v>
      </c>
      <c r="F1908" s="55">
        <f t="shared" ca="1" si="59"/>
        <v>306.5782859146841</v>
      </c>
    </row>
    <row r="1909" spans="5:6" x14ac:dyDescent="0.25">
      <c r="E1909" s="55">
        <f t="shared" ca="1" si="58"/>
        <v>0.65544877230220744</v>
      </c>
      <c r="F1909" s="55">
        <f t="shared" ca="1" si="59"/>
        <v>262.69286274556566</v>
      </c>
    </row>
    <row r="1910" spans="5:6" x14ac:dyDescent="0.25">
      <c r="E1910" s="55">
        <f t="shared" ca="1" si="58"/>
        <v>0.64962640334462785</v>
      </c>
      <c r="F1910" s="55">
        <f t="shared" ca="1" si="59"/>
        <v>262.11704735229245</v>
      </c>
    </row>
    <row r="1911" spans="5:6" x14ac:dyDescent="0.25">
      <c r="E1911" s="55">
        <f t="shared" ca="1" si="58"/>
        <v>0.56375428776679082</v>
      </c>
      <c r="F1911" s="55">
        <f t="shared" ca="1" si="59"/>
        <v>254.03056402612754</v>
      </c>
    </row>
    <row r="1912" spans="5:6" x14ac:dyDescent="0.25">
      <c r="E1912" s="55">
        <f t="shared" ca="1" si="58"/>
        <v>0.13709488642907364</v>
      </c>
      <c r="F1912" s="55">
        <f t="shared" ca="1" si="59"/>
        <v>211.79141034475035</v>
      </c>
    </row>
    <row r="1913" spans="5:6" x14ac:dyDescent="0.25">
      <c r="E1913" s="55">
        <f t="shared" ca="1" si="58"/>
        <v>0.75855016431898603</v>
      </c>
      <c r="F1913" s="55">
        <f t="shared" ca="1" si="59"/>
        <v>273.87250029762106</v>
      </c>
    </row>
    <row r="1914" spans="5:6" x14ac:dyDescent="0.25">
      <c r="E1914" s="55">
        <f t="shared" ca="1" si="58"/>
        <v>0.32736217887422414</v>
      </c>
      <c r="F1914" s="55">
        <f t="shared" ca="1" si="59"/>
        <v>232.91703632189936</v>
      </c>
    </row>
    <row r="1915" spans="5:6" x14ac:dyDescent="0.25">
      <c r="E1915" s="55">
        <f t="shared" ca="1" si="58"/>
        <v>0.32796415550922886</v>
      </c>
      <c r="F1915" s="55">
        <f t="shared" ca="1" si="59"/>
        <v>232.97328513986628</v>
      </c>
    </row>
    <row r="1916" spans="5:6" x14ac:dyDescent="0.25">
      <c r="E1916" s="55">
        <f t="shared" ca="1" si="58"/>
        <v>3.3257901514015309E-2</v>
      </c>
      <c r="F1916" s="55">
        <f t="shared" ca="1" si="59"/>
        <v>189.19573301512301</v>
      </c>
    </row>
    <row r="1917" spans="5:6" x14ac:dyDescent="0.25">
      <c r="E1917" s="55">
        <f t="shared" ca="1" si="58"/>
        <v>0.52417469677583928</v>
      </c>
      <c r="F1917" s="55">
        <f t="shared" ca="1" si="59"/>
        <v>250.47684505620771</v>
      </c>
    </row>
    <row r="1918" spans="5:6" x14ac:dyDescent="0.25">
      <c r="E1918" s="55">
        <f t="shared" ca="1" si="58"/>
        <v>0.14898339110639569</v>
      </c>
      <c r="F1918" s="55">
        <f t="shared" ca="1" si="59"/>
        <v>213.46244544885798</v>
      </c>
    </row>
    <row r="1919" spans="5:6" x14ac:dyDescent="0.25">
      <c r="E1919" s="55">
        <f t="shared" ca="1" si="58"/>
        <v>0.55578714517412098</v>
      </c>
      <c r="F1919" s="55">
        <f t="shared" ca="1" si="59"/>
        <v>253.30908485969036</v>
      </c>
    </row>
    <row r="1920" spans="5:6" x14ac:dyDescent="0.25">
      <c r="E1920" s="55">
        <f t="shared" ca="1" si="58"/>
        <v>0.55484892032332311</v>
      </c>
      <c r="F1920" s="55">
        <f t="shared" ca="1" si="59"/>
        <v>253.22435202736767</v>
      </c>
    </row>
    <row r="1921" spans="5:6" x14ac:dyDescent="0.25">
      <c r="E1921" s="55">
        <f t="shared" ca="1" si="58"/>
        <v>1.3125469837006354E-2</v>
      </c>
      <c r="F1921" s="55">
        <f t="shared" ca="1" si="59"/>
        <v>178.06687832769171</v>
      </c>
    </row>
    <row r="1922" spans="5:6" x14ac:dyDescent="0.25">
      <c r="E1922" s="55">
        <f t="shared" ca="1" si="58"/>
        <v>0.56825943843251592</v>
      </c>
      <c r="F1922" s="55">
        <f t="shared" ca="1" si="59"/>
        <v>254.44016182464884</v>
      </c>
    </row>
    <row r="1923" spans="5:6" x14ac:dyDescent="0.25">
      <c r="E1923" s="55">
        <f t="shared" ca="1" si="58"/>
        <v>0.11089072123643195</v>
      </c>
      <c r="F1923" s="55">
        <f t="shared" ca="1" si="59"/>
        <v>207.75605336402327</v>
      </c>
    </row>
    <row r="1924" spans="5:6" x14ac:dyDescent="0.25">
      <c r="E1924" s="55">
        <f t="shared" ref="E1924:E1987" ca="1" si="60">RAND()</f>
        <v>0.30278641460972122</v>
      </c>
      <c r="F1924" s="55">
        <f t="shared" ref="F1924:F1987" ca="1" si="61">_xlfn.GAMMA.INV(E1924,$C$3,$C$4)</f>
        <v>230.59027209279651</v>
      </c>
    </row>
    <row r="1925" spans="5:6" x14ac:dyDescent="0.25">
      <c r="E1925" s="55">
        <f t="shared" ca="1" si="60"/>
        <v>0.29424585027590477</v>
      </c>
      <c r="F1925" s="55">
        <f t="shared" ca="1" si="61"/>
        <v>229.76617194349325</v>
      </c>
    </row>
    <row r="1926" spans="5:6" x14ac:dyDescent="0.25">
      <c r="E1926" s="55">
        <f t="shared" ca="1" si="60"/>
        <v>8.4953182321538256E-2</v>
      </c>
      <c r="F1926" s="55">
        <f t="shared" ca="1" si="61"/>
        <v>203.08448449764177</v>
      </c>
    </row>
    <row r="1927" spans="5:6" x14ac:dyDescent="0.25">
      <c r="E1927" s="55">
        <f t="shared" ca="1" si="60"/>
        <v>0.15589547837935058</v>
      </c>
      <c r="F1927" s="55">
        <f t="shared" ca="1" si="61"/>
        <v>214.39705851684818</v>
      </c>
    </row>
    <row r="1928" spans="5:6" x14ac:dyDescent="0.25">
      <c r="E1928" s="55">
        <f t="shared" ca="1" si="60"/>
        <v>0.10919487685982787</v>
      </c>
      <c r="F1928" s="55">
        <f t="shared" ca="1" si="61"/>
        <v>207.47452741987746</v>
      </c>
    </row>
    <row r="1929" spans="5:6" x14ac:dyDescent="0.25">
      <c r="E1929" s="55">
        <f t="shared" ca="1" si="60"/>
        <v>0.96812040553238909</v>
      </c>
      <c r="F1929" s="55">
        <f t="shared" ca="1" si="61"/>
        <v>319.47039733479249</v>
      </c>
    </row>
    <row r="1930" spans="5:6" x14ac:dyDescent="0.25">
      <c r="E1930" s="55">
        <f t="shared" ca="1" si="60"/>
        <v>0.68666862554703878</v>
      </c>
      <c r="F1930" s="55">
        <f t="shared" ca="1" si="61"/>
        <v>265.86264253785282</v>
      </c>
    </row>
    <row r="1931" spans="5:6" x14ac:dyDescent="0.25">
      <c r="E1931" s="55">
        <f t="shared" ca="1" si="60"/>
        <v>0.55897406453931853</v>
      </c>
      <c r="F1931" s="55">
        <f t="shared" ca="1" si="61"/>
        <v>253.59725649317059</v>
      </c>
    </row>
    <row r="1932" spans="5:6" x14ac:dyDescent="0.25">
      <c r="E1932" s="55">
        <f t="shared" ca="1" si="60"/>
        <v>0.76413057614495894</v>
      </c>
      <c r="F1932" s="55">
        <f t="shared" ca="1" si="61"/>
        <v>274.54979931041748</v>
      </c>
    </row>
    <row r="1933" spans="5:6" x14ac:dyDescent="0.25">
      <c r="E1933" s="55">
        <f t="shared" ca="1" si="60"/>
        <v>0.71870407635338107</v>
      </c>
      <c r="F1933" s="55">
        <f t="shared" ca="1" si="61"/>
        <v>269.28844911784677</v>
      </c>
    </row>
    <row r="1934" spans="5:6" x14ac:dyDescent="0.25">
      <c r="E1934" s="55">
        <f t="shared" ca="1" si="60"/>
        <v>0.28820520414058726</v>
      </c>
      <c r="F1934" s="55">
        <f t="shared" ca="1" si="61"/>
        <v>229.1778399629456</v>
      </c>
    </row>
    <row r="1935" spans="5:6" x14ac:dyDescent="0.25">
      <c r="E1935" s="55">
        <f t="shared" ca="1" si="60"/>
        <v>2.0169121950412094E-2</v>
      </c>
      <c r="F1935" s="55">
        <f t="shared" ca="1" si="61"/>
        <v>182.95515125417541</v>
      </c>
    </row>
    <row r="1936" spans="5:6" x14ac:dyDescent="0.25">
      <c r="E1936" s="55">
        <f t="shared" ca="1" si="60"/>
        <v>0.71144108780532955</v>
      </c>
      <c r="F1936" s="55">
        <f t="shared" ca="1" si="61"/>
        <v>268.49400239245239</v>
      </c>
    </row>
    <row r="1937" spans="5:6" x14ac:dyDescent="0.25">
      <c r="E1937" s="55">
        <f t="shared" ca="1" si="60"/>
        <v>0.46744655359472564</v>
      </c>
      <c r="F1937" s="55">
        <f t="shared" ca="1" si="61"/>
        <v>245.46949012994816</v>
      </c>
    </row>
    <row r="1938" spans="5:6" x14ac:dyDescent="0.25">
      <c r="E1938" s="55">
        <f t="shared" ca="1" si="60"/>
        <v>0.98958824676108847</v>
      </c>
      <c r="F1938" s="55">
        <f t="shared" ca="1" si="61"/>
        <v>338.86043858939189</v>
      </c>
    </row>
    <row r="1939" spans="5:6" x14ac:dyDescent="0.25">
      <c r="E1939" s="55">
        <f t="shared" ca="1" si="60"/>
        <v>0.6202597176252278</v>
      </c>
      <c r="F1939" s="55">
        <f t="shared" ca="1" si="61"/>
        <v>259.27438293685123</v>
      </c>
    </row>
    <row r="1940" spans="5:6" x14ac:dyDescent="0.25">
      <c r="E1940" s="55">
        <f t="shared" ca="1" si="60"/>
        <v>8.7071369933883314E-2</v>
      </c>
      <c r="F1940" s="55">
        <f t="shared" ca="1" si="61"/>
        <v>203.49981128730039</v>
      </c>
    </row>
    <row r="1941" spans="5:6" x14ac:dyDescent="0.25">
      <c r="E1941" s="55">
        <f t="shared" ca="1" si="60"/>
        <v>0.78895607253911271</v>
      </c>
      <c r="F1941" s="55">
        <f t="shared" ca="1" si="61"/>
        <v>277.69188803804366</v>
      </c>
    </row>
    <row r="1942" spans="5:6" x14ac:dyDescent="0.25">
      <c r="E1942" s="55">
        <f t="shared" ca="1" si="60"/>
        <v>5.6553793928086571E-2</v>
      </c>
      <c r="F1942" s="55">
        <f t="shared" ca="1" si="61"/>
        <v>196.63786550304775</v>
      </c>
    </row>
    <row r="1943" spans="5:6" x14ac:dyDescent="0.25">
      <c r="E1943" s="55">
        <f t="shared" ca="1" si="60"/>
        <v>0.31569864805528913</v>
      </c>
      <c r="F1943" s="55">
        <f t="shared" ca="1" si="61"/>
        <v>231.82046442697217</v>
      </c>
    </row>
    <row r="1944" spans="5:6" x14ac:dyDescent="0.25">
      <c r="E1944" s="55">
        <f t="shared" ca="1" si="60"/>
        <v>0.36893086532518748</v>
      </c>
      <c r="F1944" s="55">
        <f t="shared" ca="1" si="61"/>
        <v>236.73429386137872</v>
      </c>
    </row>
    <row r="1945" spans="5:6" x14ac:dyDescent="0.25">
      <c r="E1945" s="55">
        <f t="shared" ca="1" si="60"/>
        <v>0.64769519222032801</v>
      </c>
      <c r="F1945" s="55">
        <f t="shared" ca="1" si="61"/>
        <v>261.92701523223843</v>
      </c>
    </row>
    <row r="1946" spans="5:6" x14ac:dyDescent="0.25">
      <c r="E1946" s="55">
        <f t="shared" ca="1" si="60"/>
        <v>0.84895554441596877</v>
      </c>
      <c r="F1946" s="55">
        <f t="shared" ca="1" si="61"/>
        <v>286.47397281082146</v>
      </c>
    </row>
    <row r="1947" spans="5:6" x14ac:dyDescent="0.25">
      <c r="E1947" s="55">
        <f t="shared" ca="1" si="60"/>
        <v>1.5891388598929135E-2</v>
      </c>
      <c r="F1947" s="55">
        <f t="shared" ca="1" si="61"/>
        <v>180.1944837872463</v>
      </c>
    </row>
    <row r="1948" spans="5:6" x14ac:dyDescent="0.25">
      <c r="E1948" s="55">
        <f t="shared" ca="1" si="60"/>
        <v>0.6232953555322609</v>
      </c>
      <c r="F1948" s="55">
        <f t="shared" ca="1" si="61"/>
        <v>259.56386211889361</v>
      </c>
    </row>
    <row r="1949" spans="5:6" x14ac:dyDescent="0.25">
      <c r="E1949" s="55">
        <f t="shared" ca="1" si="60"/>
        <v>0.82261912066187037</v>
      </c>
      <c r="F1949" s="55">
        <f t="shared" ca="1" si="61"/>
        <v>282.36738279810595</v>
      </c>
    </row>
    <row r="1950" spans="5:6" x14ac:dyDescent="0.25">
      <c r="E1950" s="55">
        <f t="shared" ca="1" si="60"/>
        <v>8.2282637402395942E-2</v>
      </c>
      <c r="F1950" s="55">
        <f t="shared" ca="1" si="61"/>
        <v>202.5504849972194</v>
      </c>
    </row>
    <row r="1951" spans="5:6" x14ac:dyDescent="0.25">
      <c r="E1951" s="55">
        <f t="shared" ca="1" si="60"/>
        <v>0.60587166790245073</v>
      </c>
      <c r="F1951" s="55">
        <f t="shared" ca="1" si="61"/>
        <v>257.91445639816158</v>
      </c>
    </row>
    <row r="1952" spans="5:6" x14ac:dyDescent="0.25">
      <c r="E1952" s="55">
        <f t="shared" ca="1" si="60"/>
        <v>0.41210690478776846</v>
      </c>
      <c r="F1952" s="55">
        <f t="shared" ca="1" si="61"/>
        <v>240.5944435536619</v>
      </c>
    </row>
    <row r="1953" spans="5:6" x14ac:dyDescent="0.25">
      <c r="E1953" s="55">
        <f t="shared" ca="1" si="60"/>
        <v>0.95486390167344226</v>
      </c>
      <c r="F1953" s="55">
        <f t="shared" ca="1" si="61"/>
        <v>312.86573269194758</v>
      </c>
    </row>
    <row r="1954" spans="5:6" x14ac:dyDescent="0.25">
      <c r="E1954" s="55">
        <f t="shared" ca="1" si="60"/>
        <v>6.6022034586769252E-2</v>
      </c>
      <c r="F1954" s="55">
        <f t="shared" ca="1" si="61"/>
        <v>199.00348058521843</v>
      </c>
    </row>
    <row r="1955" spans="5:6" x14ac:dyDescent="0.25">
      <c r="E1955" s="55">
        <f t="shared" ca="1" si="60"/>
        <v>0.70996371782596057</v>
      </c>
      <c r="F1955" s="55">
        <f t="shared" ca="1" si="61"/>
        <v>268.33375742817816</v>
      </c>
    </row>
    <row r="1956" spans="5:6" x14ac:dyDescent="0.25">
      <c r="E1956" s="55">
        <f t="shared" ca="1" si="60"/>
        <v>0.29293828692968271</v>
      </c>
      <c r="F1956" s="55">
        <f t="shared" ca="1" si="61"/>
        <v>229.63921624751418</v>
      </c>
    </row>
    <row r="1957" spans="5:6" x14ac:dyDescent="0.25">
      <c r="E1957" s="55">
        <f t="shared" ca="1" si="60"/>
        <v>0.77747521837560885</v>
      </c>
      <c r="F1957" s="55">
        <f t="shared" ca="1" si="61"/>
        <v>276.21106704125799</v>
      </c>
    </row>
    <row r="1958" spans="5:6" x14ac:dyDescent="0.25">
      <c r="E1958" s="55">
        <f t="shared" ca="1" si="60"/>
        <v>0.79741297922943644</v>
      </c>
      <c r="F1958" s="55">
        <f t="shared" ca="1" si="61"/>
        <v>278.8165611826177</v>
      </c>
    </row>
    <row r="1959" spans="5:6" x14ac:dyDescent="0.25">
      <c r="E1959" s="55">
        <f t="shared" ca="1" si="60"/>
        <v>6.7774695646340311E-2</v>
      </c>
      <c r="F1959" s="55">
        <f t="shared" ca="1" si="61"/>
        <v>199.413912831631</v>
      </c>
    </row>
    <row r="1960" spans="5:6" x14ac:dyDescent="0.25">
      <c r="E1960" s="55">
        <f t="shared" ca="1" si="60"/>
        <v>0.68489330503820278</v>
      </c>
      <c r="F1960" s="55">
        <f t="shared" ca="1" si="61"/>
        <v>265.67831831146412</v>
      </c>
    </row>
    <row r="1961" spans="5:6" x14ac:dyDescent="0.25">
      <c r="E1961" s="55">
        <f t="shared" ca="1" si="60"/>
        <v>0.41436247093333778</v>
      </c>
      <c r="F1961" s="55">
        <f t="shared" ca="1" si="61"/>
        <v>240.79418951825278</v>
      </c>
    </row>
    <row r="1962" spans="5:6" x14ac:dyDescent="0.25">
      <c r="E1962" s="55">
        <f t="shared" ca="1" si="60"/>
        <v>0.92109881036676888</v>
      </c>
      <c r="F1962" s="55">
        <f t="shared" ca="1" si="61"/>
        <v>301.45803626574332</v>
      </c>
    </row>
    <row r="1963" spans="5:6" x14ac:dyDescent="0.25">
      <c r="E1963" s="55">
        <f t="shared" ca="1" si="60"/>
        <v>0.52231460230520022</v>
      </c>
      <c r="F1963" s="55">
        <f t="shared" ca="1" si="61"/>
        <v>250.31145276579238</v>
      </c>
    </row>
    <row r="1964" spans="5:6" x14ac:dyDescent="0.25">
      <c r="E1964" s="55">
        <f t="shared" ca="1" si="60"/>
        <v>0.68820876143496068</v>
      </c>
      <c r="F1964" s="55">
        <f t="shared" ca="1" si="61"/>
        <v>266.02298144257696</v>
      </c>
    </row>
    <row r="1965" spans="5:6" x14ac:dyDescent="0.25">
      <c r="E1965" s="55">
        <f t="shared" ca="1" si="60"/>
        <v>0.42028508972513745</v>
      </c>
      <c r="F1965" s="55">
        <f t="shared" ca="1" si="61"/>
        <v>241.31803309760267</v>
      </c>
    </row>
    <row r="1966" spans="5:6" x14ac:dyDescent="0.25">
      <c r="E1966" s="55">
        <f t="shared" ca="1" si="60"/>
        <v>0.82397887471354458</v>
      </c>
      <c r="F1966" s="55">
        <f t="shared" ca="1" si="61"/>
        <v>282.56849105626196</v>
      </c>
    </row>
    <row r="1967" spans="5:6" x14ac:dyDescent="0.25">
      <c r="E1967" s="55">
        <f t="shared" ca="1" si="60"/>
        <v>0.99590787837800498</v>
      </c>
      <c r="F1967" s="55">
        <f t="shared" ca="1" si="61"/>
        <v>353.45959955186584</v>
      </c>
    </row>
    <row r="1968" spans="5:6" x14ac:dyDescent="0.25">
      <c r="E1968" s="55">
        <f t="shared" ca="1" si="60"/>
        <v>0.14195891265680438</v>
      </c>
      <c r="F1968" s="55">
        <f t="shared" ca="1" si="61"/>
        <v>212.48541769943699</v>
      </c>
    </row>
    <row r="1969" spans="5:6" x14ac:dyDescent="0.25">
      <c r="E1969" s="55">
        <f t="shared" ca="1" si="60"/>
        <v>0.58928333418486345</v>
      </c>
      <c r="F1969" s="55">
        <f t="shared" ca="1" si="61"/>
        <v>256.36910376919019</v>
      </c>
    </row>
    <row r="1970" spans="5:6" x14ac:dyDescent="0.25">
      <c r="E1970" s="55">
        <f t="shared" ca="1" si="60"/>
        <v>0.23015419042398033</v>
      </c>
      <c r="F1970" s="55">
        <f t="shared" ca="1" si="61"/>
        <v>223.23276774174684</v>
      </c>
    </row>
    <row r="1971" spans="5:6" x14ac:dyDescent="0.25">
      <c r="E1971" s="55">
        <f t="shared" ca="1" si="60"/>
        <v>0.16485534261571377</v>
      </c>
      <c r="F1971" s="55">
        <f t="shared" ca="1" si="61"/>
        <v>215.57270033801413</v>
      </c>
    </row>
    <row r="1972" spans="5:6" x14ac:dyDescent="0.25">
      <c r="E1972" s="55">
        <f t="shared" ca="1" si="60"/>
        <v>0.26841952985358319</v>
      </c>
      <c r="F1972" s="55">
        <f t="shared" ca="1" si="61"/>
        <v>227.21555855536911</v>
      </c>
    </row>
    <row r="1973" spans="5:6" x14ac:dyDescent="0.25">
      <c r="E1973" s="55">
        <f t="shared" ca="1" si="60"/>
        <v>0.36676404150701314</v>
      </c>
      <c r="F1973" s="55">
        <f t="shared" ca="1" si="61"/>
        <v>236.53822424227212</v>
      </c>
    </row>
    <row r="1974" spans="5:6" x14ac:dyDescent="0.25">
      <c r="E1974" s="55">
        <f t="shared" ca="1" si="60"/>
        <v>0.70214492770254378</v>
      </c>
      <c r="F1974" s="55">
        <f t="shared" ca="1" si="61"/>
        <v>267.49297376257306</v>
      </c>
    </row>
    <row r="1975" spans="5:6" x14ac:dyDescent="0.25">
      <c r="E1975" s="55">
        <f t="shared" ca="1" si="60"/>
        <v>0.1732526954146395</v>
      </c>
      <c r="F1975" s="55">
        <f t="shared" ca="1" si="61"/>
        <v>216.64125629815805</v>
      </c>
    </row>
    <row r="1976" spans="5:6" x14ac:dyDescent="0.25">
      <c r="E1976" s="55">
        <f t="shared" ca="1" si="60"/>
        <v>0.701441324342578</v>
      </c>
      <c r="F1976" s="55">
        <f t="shared" ca="1" si="61"/>
        <v>267.41789847616849</v>
      </c>
    </row>
    <row r="1977" spans="5:6" x14ac:dyDescent="0.25">
      <c r="E1977" s="55">
        <f t="shared" ca="1" si="60"/>
        <v>0.41688967933477239</v>
      </c>
      <c r="F1977" s="55">
        <f t="shared" ca="1" si="61"/>
        <v>241.01782615828611</v>
      </c>
    </row>
    <row r="1978" spans="5:6" x14ac:dyDescent="0.25">
      <c r="E1978" s="55">
        <f t="shared" ca="1" si="60"/>
        <v>0.87008571514875455</v>
      </c>
      <c r="F1978" s="55">
        <f t="shared" ca="1" si="61"/>
        <v>290.16113686737594</v>
      </c>
    </row>
    <row r="1979" spans="5:6" x14ac:dyDescent="0.25">
      <c r="E1979" s="55">
        <f t="shared" ca="1" si="60"/>
        <v>0.28129340263808211</v>
      </c>
      <c r="F1979" s="55">
        <f t="shared" ca="1" si="61"/>
        <v>228.49873355676917</v>
      </c>
    </row>
    <row r="1980" spans="5:6" x14ac:dyDescent="0.25">
      <c r="E1980" s="55">
        <f t="shared" ca="1" si="60"/>
        <v>0.59711998017857626</v>
      </c>
      <c r="F1980" s="55">
        <f t="shared" ca="1" si="61"/>
        <v>257.09635171603173</v>
      </c>
    </row>
    <row r="1981" spans="5:6" x14ac:dyDescent="0.25">
      <c r="E1981" s="55">
        <f t="shared" ca="1" si="60"/>
        <v>0.34238030085737314</v>
      </c>
      <c r="F1981" s="55">
        <f t="shared" ca="1" si="61"/>
        <v>234.31102299369243</v>
      </c>
    </row>
    <row r="1982" spans="5:6" x14ac:dyDescent="0.25">
      <c r="E1982" s="55">
        <f t="shared" ca="1" si="60"/>
        <v>0.38458639267943828</v>
      </c>
      <c r="F1982" s="55">
        <f t="shared" ca="1" si="61"/>
        <v>238.14339385913024</v>
      </c>
    </row>
    <row r="1983" spans="5:6" x14ac:dyDescent="0.25">
      <c r="E1983" s="55">
        <f t="shared" ca="1" si="60"/>
        <v>0.12288568506515618</v>
      </c>
      <c r="F1983" s="55">
        <f t="shared" ca="1" si="61"/>
        <v>209.67138035657541</v>
      </c>
    </row>
    <row r="1984" spans="5:6" x14ac:dyDescent="0.25">
      <c r="E1984" s="55">
        <f t="shared" ca="1" si="60"/>
        <v>0.2648118528003548</v>
      </c>
      <c r="F1984" s="55">
        <f t="shared" ca="1" si="61"/>
        <v>226.85138652729063</v>
      </c>
    </row>
    <row r="1985" spans="5:6" x14ac:dyDescent="0.25">
      <c r="E1985" s="55">
        <f t="shared" ca="1" si="60"/>
        <v>0.35975091492393574</v>
      </c>
      <c r="F1985" s="55">
        <f t="shared" ca="1" si="61"/>
        <v>235.90170017785962</v>
      </c>
    </row>
    <row r="1986" spans="5:6" x14ac:dyDescent="0.25">
      <c r="E1986" s="55">
        <f t="shared" ca="1" si="60"/>
        <v>0.3908568235663642</v>
      </c>
      <c r="F1986" s="55">
        <f t="shared" ca="1" si="61"/>
        <v>238.70444750384559</v>
      </c>
    </row>
    <row r="1987" spans="5:6" x14ac:dyDescent="0.25">
      <c r="E1987" s="55">
        <f t="shared" ca="1" si="60"/>
        <v>0.82945032313696521</v>
      </c>
      <c r="F1987" s="55">
        <f t="shared" ca="1" si="61"/>
        <v>283.38882284911853</v>
      </c>
    </row>
    <row r="1988" spans="5:6" x14ac:dyDescent="0.25">
      <c r="E1988" s="55">
        <f t="shared" ref="E1988:E2051" ca="1" si="62">RAND()</f>
        <v>0.38490585965727742</v>
      </c>
      <c r="F1988" s="55">
        <f t="shared" ref="F1988:F2051" ca="1" si="63">_xlfn.GAMMA.INV(E1988,$C$3,$C$4)</f>
        <v>238.17202108682181</v>
      </c>
    </row>
    <row r="1989" spans="5:6" x14ac:dyDescent="0.25">
      <c r="E1989" s="55">
        <f t="shared" ca="1" si="62"/>
        <v>0.40068786842861781</v>
      </c>
      <c r="F1989" s="55">
        <f t="shared" ca="1" si="63"/>
        <v>239.5808188989659</v>
      </c>
    </row>
    <row r="1990" spans="5:6" x14ac:dyDescent="0.25">
      <c r="E1990" s="55">
        <f t="shared" ca="1" si="62"/>
        <v>0.49256936491256698</v>
      </c>
      <c r="F1990" s="55">
        <f t="shared" ca="1" si="63"/>
        <v>247.6799039536171</v>
      </c>
    </row>
    <row r="1991" spans="5:6" x14ac:dyDescent="0.25">
      <c r="E1991" s="55">
        <f t="shared" ca="1" si="62"/>
        <v>0.50608950977770073</v>
      </c>
      <c r="F1991" s="55">
        <f t="shared" ca="1" si="63"/>
        <v>248.87329983221346</v>
      </c>
    </row>
    <row r="1992" spans="5:6" x14ac:dyDescent="0.25">
      <c r="E1992" s="55">
        <f t="shared" ca="1" si="62"/>
        <v>0.52311442006399445</v>
      </c>
      <c r="F1992" s="55">
        <f t="shared" ca="1" si="63"/>
        <v>250.38255498495161</v>
      </c>
    </row>
    <row r="1993" spans="5:6" x14ac:dyDescent="0.25">
      <c r="E1993" s="55">
        <f t="shared" ca="1" si="62"/>
        <v>0.91209612214695679</v>
      </c>
      <c r="F1993" s="55">
        <f t="shared" ca="1" si="63"/>
        <v>299.11284166132828</v>
      </c>
    </row>
    <row r="1994" spans="5:6" x14ac:dyDescent="0.25">
      <c r="E1994" s="55">
        <f t="shared" ca="1" si="62"/>
        <v>0.33124344526220917</v>
      </c>
      <c r="F1994" s="55">
        <f t="shared" ca="1" si="63"/>
        <v>233.27913443595287</v>
      </c>
    </row>
    <row r="1995" spans="5:6" x14ac:dyDescent="0.25">
      <c r="E1995" s="55">
        <f t="shared" ca="1" si="62"/>
        <v>0.53375777106623179</v>
      </c>
      <c r="F1995" s="55">
        <f t="shared" ca="1" si="63"/>
        <v>251.33091324219953</v>
      </c>
    </row>
    <row r="1996" spans="5:6" x14ac:dyDescent="0.25">
      <c r="E1996" s="55">
        <f t="shared" ca="1" si="62"/>
        <v>1.5709858671257515E-2</v>
      </c>
      <c r="F1996" s="55">
        <f t="shared" ca="1" si="63"/>
        <v>180.06454344286948</v>
      </c>
    </row>
    <row r="1997" spans="5:6" x14ac:dyDescent="0.25">
      <c r="E1997" s="55">
        <f t="shared" ca="1" si="62"/>
        <v>0.9793646709530146</v>
      </c>
      <c r="F1997" s="55">
        <f t="shared" ca="1" si="63"/>
        <v>327.30681181008458</v>
      </c>
    </row>
    <row r="1998" spans="5:6" x14ac:dyDescent="0.25">
      <c r="E1998" s="55">
        <f t="shared" ca="1" si="62"/>
        <v>0.2095459882663071</v>
      </c>
      <c r="F1998" s="55">
        <f t="shared" ca="1" si="63"/>
        <v>220.95647490979837</v>
      </c>
    </row>
    <row r="1999" spans="5:6" x14ac:dyDescent="0.25">
      <c r="E1999" s="55">
        <f t="shared" ca="1" si="62"/>
        <v>0.90428158166229167</v>
      </c>
      <c r="F1999" s="55">
        <f t="shared" ca="1" si="63"/>
        <v>297.22725403596542</v>
      </c>
    </row>
    <row r="2000" spans="5:6" x14ac:dyDescent="0.25">
      <c r="E2000" s="55">
        <f t="shared" ca="1" si="62"/>
        <v>0.20684930111974242</v>
      </c>
      <c r="F2000" s="55">
        <f t="shared" ca="1" si="63"/>
        <v>220.65035330768956</v>
      </c>
    </row>
    <row r="2001" spans="5:6" x14ac:dyDescent="0.25">
      <c r="E2001" s="55">
        <f t="shared" ca="1" si="62"/>
        <v>4.7018894632085417E-2</v>
      </c>
      <c r="F2001" s="55">
        <f t="shared" ca="1" si="63"/>
        <v>193.93929309355599</v>
      </c>
    </row>
    <row r="2002" spans="5:6" x14ac:dyDescent="0.25">
      <c r="E2002" s="55">
        <f t="shared" ca="1" si="62"/>
        <v>3.3009941809841292E-2</v>
      </c>
      <c r="F2002" s="55">
        <f t="shared" ca="1" si="63"/>
        <v>189.09734915657964</v>
      </c>
    </row>
    <row r="2003" spans="5:6" x14ac:dyDescent="0.25">
      <c r="E2003" s="55">
        <f t="shared" ca="1" si="62"/>
        <v>0.49890430867336089</v>
      </c>
      <c r="F2003" s="55">
        <f t="shared" ca="1" si="63"/>
        <v>248.23861047209442</v>
      </c>
    </row>
    <row r="2004" spans="5:6" x14ac:dyDescent="0.25">
      <c r="E2004" s="55">
        <f t="shared" ca="1" si="62"/>
        <v>0.66740667825259214</v>
      </c>
      <c r="F2004" s="55">
        <f t="shared" ca="1" si="63"/>
        <v>263.88981432576594</v>
      </c>
    </row>
    <row r="2005" spans="5:6" x14ac:dyDescent="0.25">
      <c r="E2005" s="55">
        <f t="shared" ca="1" si="62"/>
        <v>0.68798543196505657</v>
      </c>
      <c r="F2005" s="55">
        <f t="shared" ca="1" si="63"/>
        <v>265.99970614867357</v>
      </c>
    </row>
    <row r="2006" spans="5:6" x14ac:dyDescent="0.25">
      <c r="E2006" s="55">
        <f t="shared" ca="1" si="62"/>
        <v>0.71980322267895913</v>
      </c>
      <c r="F2006" s="55">
        <f t="shared" ca="1" si="63"/>
        <v>269.40966653271295</v>
      </c>
    </row>
    <row r="2007" spans="5:6" x14ac:dyDescent="0.25">
      <c r="E2007" s="55">
        <f t="shared" ca="1" si="62"/>
        <v>0.31547836831657317</v>
      </c>
      <c r="F2007" s="55">
        <f t="shared" ca="1" si="63"/>
        <v>231.79962604430725</v>
      </c>
    </row>
    <row r="2008" spans="5:6" x14ac:dyDescent="0.25">
      <c r="E2008" s="55">
        <f t="shared" ca="1" si="62"/>
        <v>0.29962450841468224</v>
      </c>
      <c r="F2008" s="55">
        <f t="shared" ca="1" si="63"/>
        <v>230.28618801672042</v>
      </c>
    </row>
    <row r="2009" spans="5:6" x14ac:dyDescent="0.25">
      <c r="E2009" s="55">
        <f t="shared" ca="1" si="62"/>
        <v>0.79005600094910211</v>
      </c>
      <c r="F2009" s="55">
        <f t="shared" ca="1" si="63"/>
        <v>277.83647327547351</v>
      </c>
    </row>
    <row r="2010" spans="5:6" x14ac:dyDescent="0.25">
      <c r="E2010" s="55">
        <f t="shared" ca="1" si="62"/>
        <v>0.80303373725984628</v>
      </c>
      <c r="F2010" s="55">
        <f t="shared" ca="1" si="63"/>
        <v>279.58134328145644</v>
      </c>
    </row>
    <row r="2011" spans="5:6" x14ac:dyDescent="0.25">
      <c r="E2011" s="55">
        <f t="shared" ca="1" si="62"/>
        <v>0.50531602509839124</v>
      </c>
      <c r="F2011" s="55">
        <f t="shared" ca="1" si="63"/>
        <v>248.80491905889227</v>
      </c>
    </row>
    <row r="2012" spans="5:6" x14ac:dyDescent="0.25">
      <c r="E2012" s="55">
        <f t="shared" ca="1" si="62"/>
        <v>0.74553116250628526</v>
      </c>
      <c r="F2012" s="55">
        <f t="shared" ca="1" si="63"/>
        <v>272.32867067171458</v>
      </c>
    </row>
    <row r="2013" spans="5:6" x14ac:dyDescent="0.25">
      <c r="E2013" s="55">
        <f t="shared" ca="1" si="62"/>
        <v>0.98377984742620372</v>
      </c>
      <c r="F2013" s="55">
        <f t="shared" ca="1" si="63"/>
        <v>331.47055778218532</v>
      </c>
    </row>
    <row r="2014" spans="5:6" x14ac:dyDescent="0.25">
      <c r="E2014" s="55">
        <f t="shared" ca="1" si="62"/>
        <v>0.5695847246524155</v>
      </c>
      <c r="F2014" s="55">
        <f t="shared" ca="1" si="63"/>
        <v>254.56088877693952</v>
      </c>
    </row>
    <row r="2015" spans="5:6" x14ac:dyDescent="0.25">
      <c r="E2015" s="55">
        <f t="shared" ca="1" si="62"/>
        <v>0.45504339781118153</v>
      </c>
      <c r="F2015" s="55">
        <f t="shared" ca="1" si="63"/>
        <v>244.37943782617285</v>
      </c>
    </row>
    <row r="2016" spans="5:6" x14ac:dyDescent="0.25">
      <c r="E2016" s="55">
        <f t="shared" ca="1" si="62"/>
        <v>0.42627646111478001</v>
      </c>
      <c r="F2016" s="55">
        <f t="shared" ca="1" si="63"/>
        <v>241.84710743543678</v>
      </c>
    </row>
    <row r="2017" spans="5:6" x14ac:dyDescent="0.25">
      <c r="E2017" s="55">
        <f t="shared" ca="1" si="62"/>
        <v>0.91844806638284116</v>
      </c>
      <c r="F2017" s="55">
        <f t="shared" ca="1" si="63"/>
        <v>300.74619038969001</v>
      </c>
    </row>
    <row r="2018" spans="5:6" x14ac:dyDescent="0.25">
      <c r="E2018" s="55">
        <f t="shared" ca="1" si="62"/>
        <v>0.93499786434160936</v>
      </c>
      <c r="F2018" s="55">
        <f t="shared" ca="1" si="63"/>
        <v>305.54322310650866</v>
      </c>
    </row>
    <row r="2019" spans="5:6" x14ac:dyDescent="0.25">
      <c r="E2019" s="55">
        <f t="shared" ca="1" si="62"/>
        <v>0.82533862123020429</v>
      </c>
      <c r="F2019" s="55">
        <f t="shared" ca="1" si="63"/>
        <v>282.77067943076611</v>
      </c>
    </row>
    <row r="2020" spans="5:6" x14ac:dyDescent="0.25">
      <c r="E2020" s="55">
        <f t="shared" ca="1" si="62"/>
        <v>0.17436983113540772</v>
      </c>
      <c r="F2020" s="55">
        <f t="shared" ca="1" si="63"/>
        <v>216.7811571147775</v>
      </c>
    </row>
    <row r="2021" spans="5:6" x14ac:dyDescent="0.25">
      <c r="E2021" s="55">
        <f t="shared" ca="1" si="62"/>
        <v>0.55244436835760047</v>
      </c>
      <c r="F2021" s="55">
        <f t="shared" ca="1" si="63"/>
        <v>253.00740404839959</v>
      </c>
    </row>
    <row r="2022" spans="5:6" x14ac:dyDescent="0.25">
      <c r="E2022" s="55">
        <f t="shared" ca="1" si="62"/>
        <v>0.43258629291897122</v>
      </c>
      <c r="F2022" s="55">
        <f t="shared" ca="1" si="63"/>
        <v>242.40351807977851</v>
      </c>
    </row>
    <row r="2023" spans="5:6" x14ac:dyDescent="0.25">
      <c r="E2023" s="55">
        <f t="shared" ca="1" si="62"/>
        <v>6.8052893164585848E-2</v>
      </c>
      <c r="F2023" s="55">
        <f t="shared" ca="1" si="63"/>
        <v>199.47835555007003</v>
      </c>
    </row>
    <row r="2024" spans="5:6" x14ac:dyDescent="0.25">
      <c r="E2024" s="55">
        <f t="shared" ca="1" si="62"/>
        <v>0.10545428373373134</v>
      </c>
      <c r="F2024" s="55">
        <f t="shared" ca="1" si="63"/>
        <v>206.84318926311681</v>
      </c>
    </row>
    <row r="2025" spans="5:6" x14ac:dyDescent="0.25">
      <c r="E2025" s="55">
        <f t="shared" ca="1" si="62"/>
        <v>5.5691127757216519E-2</v>
      </c>
      <c r="F2025" s="55">
        <f t="shared" ca="1" si="63"/>
        <v>196.40827163157275</v>
      </c>
    </row>
    <row r="2026" spans="5:6" x14ac:dyDescent="0.25">
      <c r="E2026" s="55">
        <f t="shared" ca="1" si="62"/>
        <v>5.6905624288326129E-2</v>
      </c>
      <c r="F2026" s="55">
        <f t="shared" ca="1" si="63"/>
        <v>196.73076302284414</v>
      </c>
    </row>
    <row r="2027" spans="5:6" x14ac:dyDescent="0.25">
      <c r="E2027" s="55">
        <f t="shared" ca="1" si="62"/>
        <v>0.74440105028557291</v>
      </c>
      <c r="F2027" s="55">
        <f t="shared" ca="1" si="63"/>
        <v>272.19692206898219</v>
      </c>
    </row>
    <row r="2028" spans="5:6" x14ac:dyDescent="0.25">
      <c r="E2028" s="55">
        <f t="shared" ca="1" si="62"/>
        <v>9.7384506676114535E-2</v>
      </c>
      <c r="F2028" s="55">
        <f t="shared" ca="1" si="63"/>
        <v>205.42848170661532</v>
      </c>
    </row>
    <row r="2029" spans="5:6" x14ac:dyDescent="0.25">
      <c r="E2029" s="55">
        <f t="shared" ca="1" si="62"/>
        <v>0.24780111684783168</v>
      </c>
      <c r="F2029" s="55">
        <f t="shared" ca="1" si="63"/>
        <v>225.10425885028667</v>
      </c>
    </row>
    <row r="2030" spans="5:6" x14ac:dyDescent="0.25">
      <c r="E2030" s="55">
        <f t="shared" ca="1" si="62"/>
        <v>0.4666697028194865</v>
      </c>
      <c r="F2030" s="55">
        <f t="shared" ca="1" si="63"/>
        <v>245.40121417335916</v>
      </c>
    </row>
    <row r="2031" spans="5:6" x14ac:dyDescent="0.25">
      <c r="E2031" s="55">
        <f t="shared" ca="1" si="62"/>
        <v>0.3175216498607939</v>
      </c>
      <c r="F2031" s="55">
        <f t="shared" ca="1" si="63"/>
        <v>231.99273124318688</v>
      </c>
    </row>
    <row r="2032" spans="5:6" x14ac:dyDescent="0.25">
      <c r="E2032" s="55">
        <f t="shared" ca="1" si="62"/>
        <v>0.95527200596007433</v>
      </c>
      <c r="F2032" s="55">
        <f t="shared" ca="1" si="63"/>
        <v>313.04261032377576</v>
      </c>
    </row>
    <row r="2033" spans="5:6" x14ac:dyDescent="0.25">
      <c r="E2033" s="55">
        <f t="shared" ca="1" si="62"/>
        <v>0.50943439255323608</v>
      </c>
      <c r="F2033" s="55">
        <f t="shared" ca="1" si="63"/>
        <v>249.16917882153328</v>
      </c>
    </row>
    <row r="2034" spans="5:6" x14ac:dyDescent="0.25">
      <c r="E2034" s="55">
        <f t="shared" ca="1" si="62"/>
        <v>0.82855646992379051</v>
      </c>
      <c r="F2034" s="55">
        <f t="shared" ca="1" si="63"/>
        <v>283.25356472045746</v>
      </c>
    </row>
    <row r="2035" spans="5:6" x14ac:dyDescent="0.25">
      <c r="E2035" s="55">
        <f t="shared" ca="1" si="62"/>
        <v>0.31207210502303939</v>
      </c>
      <c r="F2035" s="55">
        <f t="shared" ca="1" si="63"/>
        <v>231.47675854612902</v>
      </c>
    </row>
    <row r="2036" spans="5:6" x14ac:dyDescent="0.25">
      <c r="E2036" s="55">
        <f t="shared" ca="1" si="62"/>
        <v>0.55529969159455406</v>
      </c>
      <c r="F2036" s="55">
        <f t="shared" ca="1" si="63"/>
        <v>253.26505617047923</v>
      </c>
    </row>
    <row r="2037" spans="5:6" x14ac:dyDescent="0.25">
      <c r="E2037" s="55">
        <f t="shared" ca="1" si="62"/>
        <v>0.74132991410550819</v>
      </c>
      <c r="F2037" s="55">
        <f t="shared" ca="1" si="63"/>
        <v>271.84062666885336</v>
      </c>
    </row>
    <row r="2038" spans="5:6" x14ac:dyDescent="0.25">
      <c r="E2038" s="55">
        <f t="shared" ca="1" si="62"/>
        <v>0.79899195065316175</v>
      </c>
      <c r="F2038" s="55">
        <f t="shared" ca="1" si="63"/>
        <v>279.0299610000701</v>
      </c>
    </row>
    <row r="2039" spans="5:6" x14ac:dyDescent="0.25">
      <c r="E2039" s="55">
        <f t="shared" ca="1" si="62"/>
        <v>0.73172661080026757</v>
      </c>
      <c r="F2039" s="55">
        <f t="shared" ca="1" si="63"/>
        <v>270.74228158606752</v>
      </c>
    </row>
    <row r="2040" spans="5:6" x14ac:dyDescent="0.25">
      <c r="E2040" s="55">
        <f t="shared" ca="1" si="62"/>
        <v>0.51125015478554425</v>
      </c>
      <c r="F2040" s="55">
        <f t="shared" ca="1" si="63"/>
        <v>249.32991753885267</v>
      </c>
    </row>
    <row r="2041" spans="5:6" x14ac:dyDescent="0.25">
      <c r="E2041" s="55">
        <f t="shared" ca="1" si="62"/>
        <v>0.57795459701708629</v>
      </c>
      <c r="F2041" s="55">
        <f t="shared" ca="1" si="63"/>
        <v>255.32593693068941</v>
      </c>
    </row>
    <row r="2042" spans="5:6" x14ac:dyDescent="0.25">
      <c r="E2042" s="55">
        <f t="shared" ca="1" si="62"/>
        <v>0.56195444625952118</v>
      </c>
      <c r="F2042" s="55">
        <f t="shared" ca="1" si="63"/>
        <v>253.86726241897281</v>
      </c>
    </row>
    <row r="2043" spans="5:6" x14ac:dyDescent="0.25">
      <c r="E2043" s="55">
        <f t="shared" ca="1" si="62"/>
        <v>0.28536402586596221</v>
      </c>
      <c r="F2043" s="55">
        <f t="shared" ca="1" si="63"/>
        <v>228.89947219105974</v>
      </c>
    </row>
    <row r="2044" spans="5:6" x14ac:dyDescent="0.25">
      <c r="E2044" s="55">
        <f t="shared" ca="1" si="62"/>
        <v>8.6343909261022311E-2</v>
      </c>
      <c r="F2044" s="55">
        <f t="shared" ca="1" si="63"/>
        <v>203.35796941393139</v>
      </c>
    </row>
    <row r="2045" spans="5:6" x14ac:dyDescent="0.25">
      <c r="E2045" s="55">
        <f t="shared" ca="1" si="62"/>
        <v>0.70944562814432488</v>
      </c>
      <c r="F2045" s="55">
        <f t="shared" ca="1" si="63"/>
        <v>268.27766786170957</v>
      </c>
    </row>
    <row r="2046" spans="5:6" x14ac:dyDescent="0.25">
      <c r="E2046" s="55">
        <f t="shared" ca="1" si="62"/>
        <v>0.77146354567703057</v>
      </c>
      <c r="F2046" s="55">
        <f t="shared" ca="1" si="63"/>
        <v>275.45512606926007</v>
      </c>
    </row>
    <row r="2047" spans="5:6" x14ac:dyDescent="0.25">
      <c r="E2047" s="55">
        <f t="shared" ca="1" si="62"/>
        <v>0.82643253970857922</v>
      </c>
      <c r="F2047" s="55">
        <f t="shared" ca="1" si="63"/>
        <v>282.93413655462138</v>
      </c>
    </row>
    <row r="2048" spans="5:6" x14ac:dyDescent="0.25">
      <c r="E2048" s="55">
        <f t="shared" ca="1" si="62"/>
        <v>0.60987733060576177</v>
      </c>
      <c r="F2048" s="55">
        <f t="shared" ca="1" si="63"/>
        <v>258.29112752255537</v>
      </c>
    </row>
    <row r="2049" spans="5:6" x14ac:dyDescent="0.25">
      <c r="E2049" s="55">
        <f t="shared" ca="1" si="62"/>
        <v>0.39519321249893258</v>
      </c>
      <c r="F2049" s="55">
        <f t="shared" ca="1" si="63"/>
        <v>239.09147257692834</v>
      </c>
    </row>
    <row r="2050" spans="5:6" x14ac:dyDescent="0.25">
      <c r="E2050" s="55">
        <f t="shared" ca="1" si="62"/>
        <v>0.74390812686769769</v>
      </c>
      <c r="F2050" s="55">
        <f t="shared" ca="1" si="63"/>
        <v>272.1395655559316</v>
      </c>
    </row>
    <row r="2051" spans="5:6" x14ac:dyDescent="0.25">
      <c r="E2051" s="55">
        <f t="shared" ca="1" si="62"/>
        <v>0.77362146966514056</v>
      </c>
      <c r="F2051" s="55">
        <f t="shared" ca="1" si="63"/>
        <v>275.72500939274329</v>
      </c>
    </row>
    <row r="2052" spans="5:6" x14ac:dyDescent="0.25">
      <c r="E2052" s="55">
        <f t="shared" ref="E2052:E2115" ca="1" si="64">RAND()</f>
        <v>0.56394701597343433</v>
      </c>
      <c r="F2052" s="55">
        <f t="shared" ref="F2052:F2115" ca="1" si="65">_xlfn.GAMMA.INV(E2052,$C$3,$C$4)</f>
        <v>254.04806165426291</v>
      </c>
    </row>
    <row r="2053" spans="5:6" x14ac:dyDescent="0.25">
      <c r="E2053" s="55">
        <f t="shared" ca="1" si="64"/>
        <v>0.62720901436310939</v>
      </c>
      <c r="F2053" s="55">
        <f t="shared" ca="1" si="65"/>
        <v>259.93846523421456</v>
      </c>
    </row>
    <row r="2054" spans="5:6" x14ac:dyDescent="0.25">
      <c r="E2054" s="55">
        <f t="shared" ca="1" si="64"/>
        <v>0.62079249240691881</v>
      </c>
      <c r="F2054" s="55">
        <f t="shared" ca="1" si="65"/>
        <v>259.32512125827355</v>
      </c>
    </row>
    <row r="2055" spans="5:6" x14ac:dyDescent="0.25">
      <c r="E2055" s="55">
        <f t="shared" ca="1" si="64"/>
        <v>0.60248391671227042</v>
      </c>
      <c r="F2055" s="55">
        <f t="shared" ca="1" si="65"/>
        <v>257.59699722027722</v>
      </c>
    </row>
    <row r="2056" spans="5:6" x14ac:dyDescent="0.25">
      <c r="E2056" s="55">
        <f t="shared" ca="1" si="64"/>
        <v>0.45932108690208462</v>
      </c>
      <c r="F2056" s="55">
        <f t="shared" ca="1" si="65"/>
        <v>244.75539734528834</v>
      </c>
    </row>
    <row r="2057" spans="5:6" x14ac:dyDescent="0.25">
      <c r="E2057" s="55">
        <f t="shared" ca="1" si="64"/>
        <v>0.2386445272946317</v>
      </c>
      <c r="F2057" s="55">
        <f t="shared" ca="1" si="65"/>
        <v>224.14131665350675</v>
      </c>
    </row>
    <row r="2058" spans="5:6" x14ac:dyDescent="0.25">
      <c r="E2058" s="55">
        <f t="shared" ca="1" si="64"/>
        <v>0.32257438199639343</v>
      </c>
      <c r="F2058" s="55">
        <f t="shared" ca="1" si="65"/>
        <v>232.46847754304682</v>
      </c>
    </row>
    <row r="2059" spans="5:6" x14ac:dyDescent="0.25">
      <c r="E2059" s="55">
        <f t="shared" ca="1" si="64"/>
        <v>0.22621958459887415</v>
      </c>
      <c r="F2059" s="55">
        <f t="shared" ca="1" si="65"/>
        <v>222.80625030467098</v>
      </c>
    </row>
    <row r="2060" spans="5:6" x14ac:dyDescent="0.25">
      <c r="E2060" s="55">
        <f t="shared" ca="1" si="64"/>
        <v>1.1453445187478151E-3</v>
      </c>
      <c r="F2060" s="55">
        <f t="shared" ca="1" si="65"/>
        <v>155.83211972800964</v>
      </c>
    </row>
    <row r="2061" spans="5:6" x14ac:dyDescent="0.25">
      <c r="E2061" s="55">
        <f t="shared" ca="1" si="64"/>
        <v>0.84399008218849669</v>
      </c>
      <c r="F2061" s="55">
        <f t="shared" ca="1" si="65"/>
        <v>285.66278231377146</v>
      </c>
    </row>
    <row r="2062" spans="5:6" x14ac:dyDescent="0.25">
      <c r="E2062" s="55">
        <f t="shared" ca="1" si="64"/>
        <v>0.22963160468104427</v>
      </c>
      <c r="F2062" s="55">
        <f t="shared" ca="1" si="65"/>
        <v>223.17632417304264</v>
      </c>
    </row>
    <row r="2063" spans="5:6" x14ac:dyDescent="0.25">
      <c r="E2063" s="55">
        <f t="shared" ca="1" si="64"/>
        <v>0.12697633429906596</v>
      </c>
      <c r="F2063" s="55">
        <f t="shared" ca="1" si="65"/>
        <v>210.29691257181344</v>
      </c>
    </row>
    <row r="2064" spans="5:6" x14ac:dyDescent="0.25">
      <c r="E2064" s="55">
        <f t="shared" ca="1" si="64"/>
        <v>0.41196470007691877</v>
      </c>
      <c r="F2064" s="55">
        <f t="shared" ca="1" si="65"/>
        <v>240.58184551692392</v>
      </c>
    </row>
    <row r="2065" spans="5:6" x14ac:dyDescent="0.25">
      <c r="E2065" s="55">
        <f t="shared" ca="1" si="64"/>
        <v>6.8837284552760725E-2</v>
      </c>
      <c r="F2065" s="55">
        <f t="shared" ca="1" si="65"/>
        <v>199.65904195429889</v>
      </c>
    </row>
    <row r="2066" spans="5:6" x14ac:dyDescent="0.25">
      <c r="E2066" s="55">
        <f t="shared" ca="1" si="64"/>
        <v>0.44299813415667333</v>
      </c>
      <c r="F2066" s="55">
        <f t="shared" ca="1" si="65"/>
        <v>243.32026992329565</v>
      </c>
    </row>
    <row r="2067" spans="5:6" x14ac:dyDescent="0.25">
      <c r="E2067" s="55">
        <f t="shared" ca="1" si="64"/>
        <v>0.36525662720543117</v>
      </c>
      <c r="F2067" s="55">
        <f t="shared" ca="1" si="65"/>
        <v>236.40166066495507</v>
      </c>
    </row>
    <row r="2068" spans="5:6" x14ac:dyDescent="0.25">
      <c r="E2068" s="55">
        <f t="shared" ca="1" si="64"/>
        <v>0.11977556756959684</v>
      </c>
      <c r="F2068" s="55">
        <f t="shared" ca="1" si="65"/>
        <v>209.18681994940522</v>
      </c>
    </row>
    <row r="2069" spans="5:6" x14ac:dyDescent="0.25">
      <c r="E2069" s="55">
        <f t="shared" ca="1" si="64"/>
        <v>0.64303708689676686</v>
      </c>
      <c r="F2069" s="55">
        <f t="shared" ca="1" si="65"/>
        <v>261.47055755134653</v>
      </c>
    </row>
    <row r="2070" spans="5:6" x14ac:dyDescent="0.25">
      <c r="E2070" s="55">
        <f t="shared" ca="1" si="64"/>
        <v>0.67103868965385849</v>
      </c>
      <c r="F2070" s="55">
        <f t="shared" ca="1" si="65"/>
        <v>264.25741027483434</v>
      </c>
    </row>
    <row r="2071" spans="5:6" x14ac:dyDescent="0.25">
      <c r="E2071" s="55">
        <f t="shared" ca="1" si="64"/>
        <v>0.4596311888711383</v>
      </c>
      <c r="F2071" s="55">
        <f t="shared" ca="1" si="65"/>
        <v>244.78265010971273</v>
      </c>
    </row>
    <row r="2072" spans="5:6" x14ac:dyDescent="0.25">
      <c r="E2072" s="55">
        <f t="shared" ca="1" si="64"/>
        <v>0.63399829308577027</v>
      </c>
      <c r="F2072" s="55">
        <f t="shared" ca="1" si="65"/>
        <v>260.59218694338585</v>
      </c>
    </row>
    <row r="2073" spans="5:6" x14ac:dyDescent="0.25">
      <c r="E2073" s="55">
        <f t="shared" ca="1" si="64"/>
        <v>0.95409074036337038</v>
      </c>
      <c r="F2073" s="55">
        <f t="shared" ca="1" si="65"/>
        <v>312.5343089802721</v>
      </c>
    </row>
    <row r="2074" spans="5:6" x14ac:dyDescent="0.25">
      <c r="E2074" s="55">
        <f t="shared" ca="1" si="64"/>
        <v>0.6182028152830138</v>
      </c>
      <c r="F2074" s="55">
        <f t="shared" ca="1" si="65"/>
        <v>259.07876041065646</v>
      </c>
    </row>
    <row r="2075" spans="5:6" x14ac:dyDescent="0.25">
      <c r="E2075" s="55">
        <f t="shared" ca="1" si="64"/>
        <v>0.67405876293520195</v>
      </c>
      <c r="F2075" s="55">
        <f t="shared" ca="1" si="65"/>
        <v>264.56457729974102</v>
      </c>
    </row>
    <row r="2076" spans="5:6" x14ac:dyDescent="0.25">
      <c r="E2076" s="55">
        <f t="shared" ca="1" si="64"/>
        <v>0.39965472333322194</v>
      </c>
      <c r="F2076" s="55">
        <f t="shared" ca="1" si="65"/>
        <v>239.4888941310445</v>
      </c>
    </row>
    <row r="2077" spans="5:6" x14ac:dyDescent="0.25">
      <c r="E2077" s="55">
        <f t="shared" ca="1" si="64"/>
        <v>0.97218678405450876</v>
      </c>
      <c r="F2077" s="55">
        <f t="shared" ca="1" si="65"/>
        <v>321.97585464723323</v>
      </c>
    </row>
    <row r="2078" spans="5:6" x14ac:dyDescent="0.25">
      <c r="E2078" s="55">
        <f t="shared" ca="1" si="64"/>
        <v>0.8300061343920746</v>
      </c>
      <c r="F2078" s="55">
        <f t="shared" ca="1" si="65"/>
        <v>283.47317888677435</v>
      </c>
    </row>
    <row r="2079" spans="5:6" x14ac:dyDescent="0.25">
      <c r="E2079" s="55">
        <f t="shared" ca="1" si="64"/>
        <v>0.7495057216545794</v>
      </c>
      <c r="F2079" s="55">
        <f t="shared" ca="1" si="65"/>
        <v>272.79482236311202</v>
      </c>
    </row>
    <row r="2080" spans="5:6" x14ac:dyDescent="0.25">
      <c r="E2080" s="55">
        <f t="shared" ca="1" si="64"/>
        <v>0.82459562832399791</v>
      </c>
      <c r="F2080" s="55">
        <f t="shared" ca="1" si="65"/>
        <v>282.66006463787312</v>
      </c>
    </row>
    <row r="2081" spans="5:6" x14ac:dyDescent="0.25">
      <c r="E2081" s="55">
        <f t="shared" ca="1" si="64"/>
        <v>0.41527353268169043</v>
      </c>
      <c r="F2081" s="55">
        <f t="shared" ca="1" si="65"/>
        <v>240.87483044944139</v>
      </c>
    </row>
    <row r="2082" spans="5:6" x14ac:dyDescent="0.25">
      <c r="E2082" s="55">
        <f t="shared" ca="1" si="64"/>
        <v>0.746646016510361</v>
      </c>
      <c r="F2082" s="55">
        <f t="shared" ca="1" si="65"/>
        <v>272.45898271263724</v>
      </c>
    </row>
    <row r="2083" spans="5:6" x14ac:dyDescent="0.25">
      <c r="E2083" s="55">
        <f t="shared" ca="1" si="64"/>
        <v>0.17455541570110245</v>
      </c>
      <c r="F2083" s="55">
        <f t="shared" ca="1" si="65"/>
        <v>216.80434883443095</v>
      </c>
    </row>
    <row r="2084" spans="5:6" x14ac:dyDescent="0.25">
      <c r="E2084" s="55">
        <f t="shared" ca="1" si="64"/>
        <v>0.28117946247054937</v>
      </c>
      <c r="F2084" s="55">
        <f t="shared" ca="1" si="65"/>
        <v>228.48748338945671</v>
      </c>
    </row>
    <row r="2085" spans="5:6" x14ac:dyDescent="0.25">
      <c r="E2085" s="55">
        <f t="shared" ca="1" si="64"/>
        <v>0.20323729194656137</v>
      </c>
      <c r="F2085" s="55">
        <f t="shared" ca="1" si="65"/>
        <v>220.23705361865547</v>
      </c>
    </row>
    <row r="2086" spans="5:6" x14ac:dyDescent="0.25">
      <c r="E2086" s="55">
        <f t="shared" ca="1" si="64"/>
        <v>0.29369526142901969</v>
      </c>
      <c r="F2086" s="55">
        <f t="shared" ca="1" si="65"/>
        <v>229.71273958944064</v>
      </c>
    </row>
    <row r="2087" spans="5:6" x14ac:dyDescent="0.25">
      <c r="E2087" s="55">
        <f t="shared" ca="1" si="64"/>
        <v>0.4853524032055071</v>
      </c>
      <c r="F2087" s="55">
        <f t="shared" ca="1" si="65"/>
        <v>247.04422256773262</v>
      </c>
    </row>
    <row r="2088" spans="5:6" x14ac:dyDescent="0.25">
      <c r="E2088" s="55">
        <f t="shared" ca="1" si="64"/>
        <v>0.76229117649140954</v>
      </c>
      <c r="F2088" s="55">
        <f t="shared" ca="1" si="65"/>
        <v>274.32546706311257</v>
      </c>
    </row>
    <row r="2089" spans="5:6" x14ac:dyDescent="0.25">
      <c r="E2089" s="55">
        <f t="shared" ca="1" si="64"/>
        <v>0.69990243442412947</v>
      </c>
      <c r="F2089" s="55">
        <f t="shared" ca="1" si="65"/>
        <v>267.25402538488584</v>
      </c>
    </row>
    <row r="2090" spans="5:6" x14ac:dyDescent="0.25">
      <c r="E2090" s="55">
        <f t="shared" ca="1" si="64"/>
        <v>0.98659451399284581</v>
      </c>
      <c r="F2090" s="55">
        <f t="shared" ca="1" si="65"/>
        <v>334.68917706708805</v>
      </c>
    </row>
    <row r="2091" spans="5:6" x14ac:dyDescent="0.25">
      <c r="E2091" s="55">
        <f t="shared" ca="1" si="64"/>
        <v>0.47226459596351855</v>
      </c>
      <c r="F2091" s="55">
        <f t="shared" ca="1" si="65"/>
        <v>245.89298867838974</v>
      </c>
    </row>
    <row r="2092" spans="5:6" x14ac:dyDescent="0.25">
      <c r="E2092" s="55">
        <f t="shared" ca="1" si="64"/>
        <v>0.88846909697029286</v>
      </c>
      <c r="F2092" s="55">
        <f t="shared" ca="1" si="65"/>
        <v>293.75336391937543</v>
      </c>
    </row>
    <row r="2093" spans="5:6" x14ac:dyDescent="0.25">
      <c r="E2093" s="55">
        <f t="shared" ca="1" si="64"/>
        <v>0.12632326935606131</v>
      </c>
      <c r="F2093" s="55">
        <f t="shared" ca="1" si="65"/>
        <v>210.19791664605106</v>
      </c>
    </row>
    <row r="2094" spans="5:6" x14ac:dyDescent="0.25">
      <c r="E2094" s="55">
        <f t="shared" ca="1" si="64"/>
        <v>0.40463487983491975</v>
      </c>
      <c r="F2094" s="55">
        <f t="shared" ca="1" si="65"/>
        <v>239.93166099110317</v>
      </c>
    </row>
    <row r="2095" spans="5:6" x14ac:dyDescent="0.25">
      <c r="E2095" s="55">
        <f t="shared" ca="1" si="64"/>
        <v>0.1877842315546755</v>
      </c>
      <c r="F2095" s="55">
        <f t="shared" ca="1" si="65"/>
        <v>218.42319174802955</v>
      </c>
    </row>
    <row r="2096" spans="5:6" x14ac:dyDescent="0.25">
      <c r="E2096" s="55">
        <f t="shared" ca="1" si="64"/>
        <v>0.68575468826830954</v>
      </c>
      <c r="F2096" s="55">
        <f t="shared" ca="1" si="65"/>
        <v>265.76768587104175</v>
      </c>
    </row>
    <row r="2097" spans="5:6" x14ac:dyDescent="0.25">
      <c r="E2097" s="55">
        <f t="shared" ca="1" si="64"/>
        <v>0.91759134850631963</v>
      </c>
      <c r="F2097" s="55">
        <f t="shared" ca="1" si="65"/>
        <v>300.5200911387027</v>
      </c>
    </row>
    <row r="2098" spans="5:6" x14ac:dyDescent="0.25">
      <c r="E2098" s="55">
        <f t="shared" ca="1" si="64"/>
        <v>0.4915828158908635</v>
      </c>
      <c r="F2098" s="55">
        <f t="shared" ca="1" si="65"/>
        <v>247.59296013909437</v>
      </c>
    </row>
    <row r="2099" spans="5:6" x14ac:dyDescent="0.25">
      <c r="E2099" s="55">
        <f t="shared" ca="1" si="64"/>
        <v>1.8814266721656203E-2</v>
      </c>
      <c r="F2099" s="55">
        <f t="shared" ca="1" si="65"/>
        <v>182.13676045778914</v>
      </c>
    </row>
    <row r="2100" spans="5:6" x14ac:dyDescent="0.25">
      <c r="E2100" s="55">
        <f t="shared" ca="1" si="64"/>
        <v>0.14362354458662774</v>
      </c>
      <c r="F2100" s="55">
        <f t="shared" ca="1" si="65"/>
        <v>212.71956658413683</v>
      </c>
    </row>
    <row r="2101" spans="5:6" x14ac:dyDescent="0.25">
      <c r="E2101" s="55">
        <f t="shared" ca="1" si="64"/>
        <v>0.18507788864821939</v>
      </c>
      <c r="F2101" s="55">
        <f t="shared" ca="1" si="65"/>
        <v>218.09729843126578</v>
      </c>
    </row>
    <row r="2102" spans="5:6" x14ac:dyDescent="0.25">
      <c r="E2102" s="55">
        <f t="shared" ca="1" si="64"/>
        <v>0.1834181167072616</v>
      </c>
      <c r="F2102" s="55">
        <f t="shared" ca="1" si="65"/>
        <v>217.89612974267573</v>
      </c>
    </row>
    <row r="2103" spans="5:6" x14ac:dyDescent="0.25">
      <c r="E2103" s="55">
        <f t="shared" ca="1" si="64"/>
        <v>0.75821300120459345</v>
      </c>
      <c r="F2103" s="55">
        <f t="shared" ca="1" si="65"/>
        <v>273.83188875506914</v>
      </c>
    </row>
    <row r="2104" spans="5:6" x14ac:dyDescent="0.25">
      <c r="E2104" s="55">
        <f t="shared" ca="1" si="64"/>
        <v>0.31615880418689712</v>
      </c>
      <c r="F2104" s="55">
        <f t="shared" ca="1" si="65"/>
        <v>231.86397911463223</v>
      </c>
    </row>
    <row r="2105" spans="5:6" x14ac:dyDescent="0.25">
      <c r="E2105" s="55">
        <f t="shared" ca="1" si="64"/>
        <v>0.57562472454138469</v>
      </c>
      <c r="F2105" s="55">
        <f t="shared" ca="1" si="65"/>
        <v>255.11251348359082</v>
      </c>
    </row>
    <row r="2106" spans="5:6" x14ac:dyDescent="0.25">
      <c r="E2106" s="55">
        <f t="shared" ca="1" si="64"/>
        <v>0.29496104864747097</v>
      </c>
      <c r="F2106" s="55">
        <f t="shared" ca="1" si="65"/>
        <v>229.83552250712444</v>
      </c>
    </row>
    <row r="2107" spans="5:6" x14ac:dyDescent="0.25">
      <c r="E2107" s="55">
        <f t="shared" ca="1" si="64"/>
        <v>0.24194960628140216</v>
      </c>
      <c r="F2107" s="55">
        <f t="shared" ca="1" si="65"/>
        <v>224.49083948906639</v>
      </c>
    </row>
    <row r="2108" spans="5:6" x14ac:dyDescent="0.25">
      <c r="E2108" s="55">
        <f t="shared" ca="1" si="64"/>
        <v>0.81212872735748665</v>
      </c>
      <c r="F2108" s="55">
        <f t="shared" ca="1" si="65"/>
        <v>280.85047016199599</v>
      </c>
    </row>
    <row r="2109" spans="5:6" x14ac:dyDescent="0.25">
      <c r="E2109" s="55">
        <f t="shared" ca="1" si="64"/>
        <v>0.19913033089686727</v>
      </c>
      <c r="F2109" s="55">
        <f t="shared" ca="1" si="65"/>
        <v>219.76240062165229</v>
      </c>
    </row>
    <row r="2110" spans="5:6" x14ac:dyDescent="0.25">
      <c r="E2110" s="55">
        <f t="shared" ca="1" si="64"/>
        <v>0.61995342967336808</v>
      </c>
      <c r="F2110" s="55">
        <f t="shared" ca="1" si="65"/>
        <v>259.24522671586891</v>
      </c>
    </row>
    <row r="2111" spans="5:6" x14ac:dyDescent="0.25">
      <c r="E2111" s="55">
        <f t="shared" ca="1" si="64"/>
        <v>0.15482465383292099</v>
      </c>
      <c r="F2111" s="55">
        <f t="shared" ca="1" si="65"/>
        <v>214.2539117171234</v>
      </c>
    </row>
    <row r="2112" spans="5:6" x14ac:dyDescent="0.25">
      <c r="E2112" s="55">
        <f t="shared" ca="1" si="64"/>
        <v>8.5130548509819381E-2</v>
      </c>
      <c r="F2112" s="55">
        <f t="shared" ca="1" si="65"/>
        <v>203.11953510125861</v>
      </c>
    </row>
    <row r="2113" spans="5:6" x14ac:dyDescent="0.25">
      <c r="E2113" s="55">
        <f t="shared" ca="1" si="64"/>
        <v>0.16569394373401558</v>
      </c>
      <c r="F2113" s="55">
        <f t="shared" ca="1" si="65"/>
        <v>215.68080212922132</v>
      </c>
    </row>
    <row r="2114" spans="5:6" x14ac:dyDescent="0.25">
      <c r="E2114" s="55">
        <f t="shared" ca="1" si="64"/>
        <v>0.88705962116561587</v>
      </c>
      <c r="F2114" s="55">
        <f t="shared" ca="1" si="65"/>
        <v>293.4626255675027</v>
      </c>
    </row>
    <row r="2115" spans="5:6" x14ac:dyDescent="0.25">
      <c r="E2115" s="55">
        <f t="shared" ca="1" si="64"/>
        <v>0.93633648190450502</v>
      </c>
      <c r="F2115" s="55">
        <f t="shared" ca="1" si="65"/>
        <v>305.97330529053573</v>
      </c>
    </row>
    <row r="2116" spans="5:6" x14ac:dyDescent="0.25">
      <c r="E2116" s="55">
        <f t="shared" ref="E2116:E2160" ca="1" si="66">RAND()</f>
        <v>0.23460686434165545</v>
      </c>
      <c r="F2116" s="55">
        <f t="shared" ref="F2116:F2160" ca="1" si="67">_xlfn.GAMMA.INV(E2116,$C$3,$C$4)</f>
        <v>223.711207458491</v>
      </c>
    </row>
    <row r="2117" spans="5:6" x14ac:dyDescent="0.25">
      <c r="E2117" s="55">
        <f t="shared" ca="1" si="66"/>
        <v>1.2669540260646817E-2</v>
      </c>
      <c r="F2117" s="55">
        <f t="shared" ca="1" si="67"/>
        <v>177.68147618686484</v>
      </c>
    </row>
    <row r="2118" spans="5:6" x14ac:dyDescent="0.25">
      <c r="E2118" s="55">
        <f t="shared" ca="1" si="66"/>
        <v>0.44664219091808988</v>
      </c>
      <c r="F2118" s="55">
        <f t="shared" ca="1" si="67"/>
        <v>243.6408187463764</v>
      </c>
    </row>
    <row r="2119" spans="5:6" x14ac:dyDescent="0.25">
      <c r="E2119" s="55">
        <f t="shared" ca="1" si="66"/>
        <v>0.11645025849711088</v>
      </c>
      <c r="F2119" s="55">
        <f t="shared" ca="1" si="67"/>
        <v>208.65967771963261</v>
      </c>
    </row>
    <row r="2120" spans="5:6" x14ac:dyDescent="0.25">
      <c r="E2120" s="55">
        <f t="shared" ca="1" si="66"/>
        <v>5.0868068955213674E-2</v>
      </c>
      <c r="F2120" s="55">
        <f t="shared" ca="1" si="67"/>
        <v>195.0737491272935</v>
      </c>
    </row>
    <row r="2121" spans="5:6" x14ac:dyDescent="0.25">
      <c r="E2121" s="55">
        <f t="shared" ca="1" si="66"/>
        <v>0.56035097335040962</v>
      </c>
      <c r="F2121" s="55">
        <f t="shared" ca="1" si="67"/>
        <v>253.72193440034761</v>
      </c>
    </row>
    <row r="2122" spans="5:6" x14ac:dyDescent="0.25">
      <c r="E2122" s="55">
        <f t="shared" ca="1" si="66"/>
        <v>0.34045190832824057</v>
      </c>
      <c r="F2122" s="55">
        <f t="shared" ca="1" si="67"/>
        <v>234.13306862027153</v>
      </c>
    </row>
    <row r="2123" spans="5:6" x14ac:dyDescent="0.25">
      <c r="E2123" s="55">
        <f t="shared" ca="1" si="66"/>
        <v>0.94709021981877173</v>
      </c>
      <c r="F2123" s="55">
        <f t="shared" ca="1" si="67"/>
        <v>309.72987739640314</v>
      </c>
    </row>
    <row r="2124" spans="5:6" x14ac:dyDescent="0.25">
      <c r="E2124" s="55">
        <f t="shared" ca="1" si="66"/>
        <v>0.93633428788106021</v>
      </c>
      <c r="F2124" s="55">
        <f t="shared" ca="1" si="67"/>
        <v>305.97259432188309</v>
      </c>
    </row>
    <row r="2125" spans="5:6" x14ac:dyDescent="0.25">
      <c r="E2125" s="55">
        <f t="shared" ca="1" si="66"/>
        <v>1.0228723457240574E-2</v>
      </c>
      <c r="F2125" s="55">
        <f t="shared" ca="1" si="67"/>
        <v>175.39863187706885</v>
      </c>
    </row>
    <row r="2126" spans="5:6" x14ac:dyDescent="0.25">
      <c r="E2126" s="55">
        <f t="shared" ca="1" si="66"/>
        <v>0.60151369371707386</v>
      </c>
      <c r="F2126" s="55">
        <f t="shared" ca="1" si="67"/>
        <v>257.5062619268034</v>
      </c>
    </row>
    <row r="2127" spans="5:6" x14ac:dyDescent="0.25">
      <c r="E2127" s="55">
        <f t="shared" ca="1" si="66"/>
        <v>0.47986851998641034</v>
      </c>
      <c r="F2127" s="55">
        <f t="shared" ca="1" si="67"/>
        <v>246.56165121195721</v>
      </c>
    </row>
    <row r="2128" spans="5:6" x14ac:dyDescent="0.25">
      <c r="E2128" s="55">
        <f t="shared" ca="1" si="66"/>
        <v>0.22446068245207873</v>
      </c>
      <c r="F2128" s="55">
        <f t="shared" ca="1" si="67"/>
        <v>222.61440864381143</v>
      </c>
    </row>
    <row r="2129" spans="5:6" x14ac:dyDescent="0.25">
      <c r="E2129" s="55">
        <f t="shared" ca="1" si="66"/>
        <v>3.0403465386050765E-2</v>
      </c>
      <c r="F2129" s="55">
        <f t="shared" ca="1" si="67"/>
        <v>188.02670527595691</v>
      </c>
    </row>
    <row r="2130" spans="5:6" x14ac:dyDescent="0.25">
      <c r="E2130" s="55">
        <f t="shared" ca="1" si="66"/>
        <v>0.87533675327377602</v>
      </c>
      <c r="F2130" s="55">
        <f t="shared" ca="1" si="67"/>
        <v>291.14578838418146</v>
      </c>
    </row>
    <row r="2131" spans="5:6" x14ac:dyDescent="0.25">
      <c r="E2131" s="55">
        <f t="shared" ca="1" si="66"/>
        <v>0.14663681619278857</v>
      </c>
      <c r="F2131" s="55">
        <f t="shared" ca="1" si="67"/>
        <v>213.13923924987549</v>
      </c>
    </row>
    <row r="2132" spans="5:6" x14ac:dyDescent="0.25">
      <c r="E2132" s="55">
        <f t="shared" ca="1" si="66"/>
        <v>0.12504043900647743</v>
      </c>
      <c r="F2132" s="55">
        <f t="shared" ca="1" si="67"/>
        <v>210.00250572577619</v>
      </c>
    </row>
    <row r="2133" spans="5:6" x14ac:dyDescent="0.25">
      <c r="E2133" s="55">
        <f t="shared" ca="1" si="66"/>
        <v>3.7381792919338075E-2</v>
      </c>
      <c r="F2133" s="55">
        <f t="shared" ca="1" si="67"/>
        <v>190.75426994567192</v>
      </c>
    </row>
    <row r="2134" spans="5:6" x14ac:dyDescent="0.25">
      <c r="E2134" s="55">
        <f t="shared" ca="1" si="66"/>
        <v>0.48835686956336</v>
      </c>
      <c r="F2134" s="55">
        <f t="shared" ca="1" si="67"/>
        <v>247.30876765417233</v>
      </c>
    </row>
    <row r="2135" spans="5:6" x14ac:dyDescent="0.25">
      <c r="E2135" s="55">
        <f t="shared" ca="1" si="66"/>
        <v>0.41171224380877502</v>
      </c>
      <c r="F2135" s="55">
        <f t="shared" ca="1" si="67"/>
        <v>240.55947876338314</v>
      </c>
    </row>
    <row r="2136" spans="5:6" x14ac:dyDescent="0.25">
      <c r="E2136" s="55">
        <f t="shared" ca="1" si="66"/>
        <v>0.77413813009029664</v>
      </c>
      <c r="F2136" s="55">
        <f t="shared" ca="1" si="67"/>
        <v>275.78986723419399</v>
      </c>
    </row>
    <row r="2137" spans="5:6" x14ac:dyDescent="0.25">
      <c r="E2137" s="55">
        <f t="shared" ca="1" si="66"/>
        <v>0.33000383351062657</v>
      </c>
      <c r="F2137" s="55">
        <f t="shared" ca="1" si="67"/>
        <v>233.16363151970265</v>
      </c>
    </row>
    <row r="2138" spans="5:6" x14ac:dyDescent="0.25">
      <c r="E2138" s="55">
        <f t="shared" ca="1" si="66"/>
        <v>0.6111512508673852</v>
      </c>
      <c r="F2138" s="55">
        <f t="shared" ca="1" si="67"/>
        <v>258.41122498331976</v>
      </c>
    </row>
    <row r="2139" spans="5:6" x14ac:dyDescent="0.25">
      <c r="E2139" s="55">
        <f t="shared" ca="1" si="66"/>
        <v>0.29672816795730739</v>
      </c>
      <c r="F2139" s="55">
        <f t="shared" ca="1" si="67"/>
        <v>230.00660358137065</v>
      </c>
    </row>
    <row r="2140" spans="5:6" x14ac:dyDescent="0.25">
      <c r="E2140" s="55">
        <f t="shared" ca="1" si="66"/>
        <v>0.26351651468115234</v>
      </c>
      <c r="F2140" s="55">
        <f t="shared" ca="1" si="67"/>
        <v>226.72011333296024</v>
      </c>
    </row>
    <row r="2141" spans="5:6" x14ac:dyDescent="0.25">
      <c r="E2141" s="55">
        <f t="shared" ca="1" si="66"/>
        <v>0.70670603841498814</v>
      </c>
      <c r="F2141" s="55">
        <f t="shared" ca="1" si="67"/>
        <v>267.98197504832933</v>
      </c>
    </row>
    <row r="2142" spans="5:6" x14ac:dyDescent="0.25">
      <c r="E2142" s="55">
        <f t="shared" ca="1" si="66"/>
        <v>0.69768483839605677</v>
      </c>
      <c r="F2142" s="55">
        <f t="shared" ca="1" si="67"/>
        <v>267.01866138767849</v>
      </c>
    </row>
    <row r="2143" spans="5:6" x14ac:dyDescent="0.25">
      <c r="E2143" s="55">
        <f t="shared" ca="1" si="66"/>
        <v>0.72889784306338024</v>
      </c>
      <c r="F2143" s="55">
        <f t="shared" ca="1" si="67"/>
        <v>270.42311577506518</v>
      </c>
    </row>
    <row r="2144" spans="5:6" x14ac:dyDescent="0.25">
      <c r="E2144" s="55">
        <f t="shared" ca="1" si="66"/>
        <v>1.4393650611421727E-3</v>
      </c>
      <c r="F2144" s="55">
        <f t="shared" ca="1" si="67"/>
        <v>157.61686548525975</v>
      </c>
    </row>
    <row r="2145" spans="5:6" x14ac:dyDescent="0.25">
      <c r="E2145" s="55">
        <f t="shared" ca="1" si="66"/>
        <v>0.79305376599362543</v>
      </c>
      <c r="F2145" s="55">
        <f t="shared" ca="1" si="67"/>
        <v>278.2330613995328</v>
      </c>
    </row>
    <row r="2146" spans="5:6" x14ac:dyDescent="0.25">
      <c r="E2146" s="55">
        <f t="shared" ca="1" si="66"/>
        <v>0.49358437360461893</v>
      </c>
      <c r="F2146" s="55">
        <f t="shared" ca="1" si="67"/>
        <v>247.76937297863304</v>
      </c>
    </row>
    <row r="2147" spans="5:6" x14ac:dyDescent="0.25">
      <c r="E2147" s="55">
        <f t="shared" ca="1" si="66"/>
        <v>0.84519907189423227</v>
      </c>
      <c r="F2147" s="55">
        <f t="shared" ca="1" si="67"/>
        <v>285.85856021238448</v>
      </c>
    </row>
    <row r="2148" spans="5:6" x14ac:dyDescent="0.25">
      <c r="E2148" s="55">
        <f t="shared" ca="1" si="66"/>
        <v>0.12789953659085096</v>
      </c>
      <c r="F2148" s="55">
        <f t="shared" ca="1" si="67"/>
        <v>210.43630844756143</v>
      </c>
    </row>
    <row r="2149" spans="5:6" x14ac:dyDescent="0.25">
      <c r="E2149" s="55">
        <f t="shared" ca="1" si="66"/>
        <v>0.84407728559957784</v>
      </c>
      <c r="F2149" s="55">
        <f t="shared" ca="1" si="67"/>
        <v>285.67686709852148</v>
      </c>
    </row>
    <row r="2150" spans="5:6" x14ac:dyDescent="0.25">
      <c r="E2150" s="55">
        <f t="shared" ca="1" si="66"/>
        <v>0.24393800812566735</v>
      </c>
      <c r="F2150" s="55">
        <f t="shared" ca="1" si="67"/>
        <v>224.70004638171687</v>
      </c>
    </row>
    <row r="2151" spans="5:6" x14ac:dyDescent="0.25">
      <c r="E2151" s="55">
        <f t="shared" ca="1" si="66"/>
        <v>0.13666045676970839</v>
      </c>
      <c r="F2151" s="55">
        <f t="shared" ca="1" si="67"/>
        <v>211.72868958791406</v>
      </c>
    </row>
    <row r="2152" spans="5:6" x14ac:dyDescent="0.25">
      <c r="E2152" s="55">
        <f t="shared" ca="1" si="66"/>
        <v>0.41389289628407477</v>
      </c>
      <c r="F2152" s="55">
        <f t="shared" ca="1" si="67"/>
        <v>240.75261714874361</v>
      </c>
    </row>
    <row r="2153" spans="5:6" x14ac:dyDescent="0.25">
      <c r="E2153" s="55">
        <f t="shared" ca="1" si="66"/>
        <v>0.52266590792405787</v>
      </c>
      <c r="F2153" s="55">
        <f t="shared" ca="1" si="67"/>
        <v>250.34268048266253</v>
      </c>
    </row>
    <row r="2154" spans="5:6" x14ac:dyDescent="0.25">
      <c r="E2154" s="55">
        <f t="shared" ca="1" si="66"/>
        <v>0.45737780820453744</v>
      </c>
      <c r="F2154" s="55">
        <f t="shared" ca="1" si="67"/>
        <v>244.58461168347665</v>
      </c>
    </row>
    <row r="2155" spans="5:6" x14ac:dyDescent="0.25">
      <c r="E2155" s="55">
        <f t="shared" ca="1" si="66"/>
        <v>0.76573170457928552</v>
      </c>
      <c r="F2155" s="55">
        <f t="shared" ca="1" si="67"/>
        <v>274.74595766809722</v>
      </c>
    </row>
    <row r="2156" spans="5:6" x14ac:dyDescent="0.25">
      <c r="E2156" s="55">
        <f t="shared" ca="1" si="66"/>
        <v>0.16535114355989888</v>
      </c>
      <c r="F2156" s="55">
        <f t="shared" ca="1" si="67"/>
        <v>215.63665115123553</v>
      </c>
    </row>
    <row r="2157" spans="5:6" x14ac:dyDescent="0.25">
      <c r="E2157" s="55">
        <f t="shared" ca="1" si="66"/>
        <v>4.4302222735429275E-2</v>
      </c>
      <c r="F2157" s="55">
        <f t="shared" ca="1" si="67"/>
        <v>193.09587042286074</v>
      </c>
    </row>
    <row r="2158" spans="5:6" x14ac:dyDescent="0.25">
      <c r="E2158" s="55">
        <f t="shared" ca="1" si="66"/>
        <v>0.86458948842641403</v>
      </c>
      <c r="F2158" s="55">
        <f t="shared" ca="1" si="67"/>
        <v>289.16184308952046</v>
      </c>
    </row>
    <row r="2159" spans="5:6" x14ac:dyDescent="0.25">
      <c r="E2159" s="55">
        <f t="shared" ca="1" si="66"/>
        <v>4.9335693385214929E-2</v>
      </c>
      <c r="F2159" s="55">
        <f t="shared" ca="1" si="67"/>
        <v>194.63008070443365</v>
      </c>
    </row>
    <row r="2160" spans="5:6" x14ac:dyDescent="0.25">
      <c r="E2160" s="55">
        <f t="shared" ca="1" si="66"/>
        <v>0.12632543503259552</v>
      </c>
      <c r="F2160" s="55">
        <f t="shared" ca="1" si="67"/>
        <v>210.19824546998248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788E-7405-4DC4-A210-5B0B04DF98D8}">
  <sheetPr>
    <tabColor theme="8" tint="-0.249977111117893"/>
  </sheetPr>
  <dimension ref="B2:J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72" customWidth="1"/>
    <col min="2" max="2" width="10.28515625" style="72" bestFit="1" customWidth="1"/>
    <col min="3" max="3" width="11.85546875" style="72" bestFit="1" customWidth="1"/>
    <col min="4" max="4" width="5.140625" style="72" customWidth="1"/>
    <col min="5" max="5" width="11.42578125" style="72"/>
    <col min="6" max="6" width="18" style="72" customWidth="1"/>
    <col min="7" max="7" width="4.28515625" style="72" customWidth="1"/>
    <col min="8" max="8" width="11.42578125" style="72"/>
    <col min="9" max="9" width="17.7109375" style="72" bestFit="1" customWidth="1"/>
    <col min="10" max="10" width="18.7109375" style="72" bestFit="1" customWidth="1"/>
    <col min="11" max="11" width="11.42578125" style="72"/>
    <col min="12" max="12" width="12" style="72" bestFit="1" customWidth="1"/>
    <col min="13" max="13" width="11.42578125" style="72"/>
    <col min="14" max="14" width="11.7109375" style="72" bestFit="1" customWidth="1"/>
    <col min="15" max="16384" width="11.42578125" style="72"/>
  </cols>
  <sheetData>
    <row r="2" spans="2:10" x14ac:dyDescent="0.25">
      <c r="B2" s="71" t="s">
        <v>11</v>
      </c>
      <c r="C2" s="71" t="s">
        <v>12</v>
      </c>
      <c r="E2" s="71" t="s">
        <v>13</v>
      </c>
      <c r="F2" s="71" t="s">
        <v>14</v>
      </c>
      <c r="H2" s="71" t="s">
        <v>15</v>
      </c>
      <c r="I2" s="71" t="s">
        <v>16</v>
      </c>
      <c r="J2" s="71" t="s">
        <v>17</v>
      </c>
    </row>
    <row r="3" spans="2:10" x14ac:dyDescent="0.25">
      <c r="B3" s="73" t="s">
        <v>108</v>
      </c>
      <c r="C3" s="70">
        <v>10</v>
      </c>
      <c r="E3" s="73">
        <f ca="1">RAND()</f>
        <v>0.15095599800948933</v>
      </c>
      <c r="F3" s="73">
        <f ca="1">_xlfn.NORM.S.INV(E3)/(SQRT(2)*$C$3)</f>
        <v>-7.2997593243422726E-2</v>
      </c>
      <c r="H3" s="73" t="s">
        <v>19</v>
      </c>
      <c r="I3" s="73">
        <f ca="1">AVERAGE(F3:F2160)</f>
        <v>3.8001106007037465E-4</v>
      </c>
      <c r="J3" s="73">
        <v>0</v>
      </c>
    </row>
    <row r="4" spans="2:10" x14ac:dyDescent="0.25">
      <c r="B4"/>
      <c r="C4"/>
      <c r="E4" s="73">
        <f t="shared" ref="E4:E67" ca="1" si="0">RAND()</f>
        <v>0.61301406582031603</v>
      </c>
      <c r="F4" s="73">
        <f t="shared" ref="F4:F67" ca="1" si="1">_xlfn.NORM.S.INV(E4)/(SQRT(2)*$C$3)</f>
        <v>2.0306935520205575E-2</v>
      </c>
      <c r="H4" s="73" t="s">
        <v>21</v>
      </c>
      <c r="I4" s="73">
        <f ca="1">_xlfn.VAR.S(F3:F2160)</f>
        <v>5.0811870613726093E-3</v>
      </c>
      <c r="J4" s="66">
        <f>1/(2*C3^2)</f>
        <v>5.0000000000000001E-3</v>
      </c>
    </row>
    <row r="5" spans="2:10" x14ac:dyDescent="0.25">
      <c r="B5"/>
      <c r="C5"/>
      <c r="E5" s="73">
        <f t="shared" ca="1" si="0"/>
        <v>0.24662878432683943</v>
      </c>
      <c r="F5" s="73">
        <f t="shared" ca="1" si="1"/>
        <v>-4.8446491276783514E-2</v>
      </c>
      <c r="H5" s="73" t="s">
        <v>22</v>
      </c>
      <c r="I5" s="73">
        <f ca="1">_xlfn.STDEV.S(F3:F2160)</f>
        <v>7.1282445674742456E-2</v>
      </c>
      <c r="J5" s="73">
        <f>SQRT(J4)</f>
        <v>7.0710678118654752E-2</v>
      </c>
    </row>
    <row r="6" spans="2:10" x14ac:dyDescent="0.25">
      <c r="E6" s="73">
        <f t="shared" ca="1" si="0"/>
        <v>0.1629697681520943</v>
      </c>
      <c r="F6" s="73">
        <f t="shared" ca="1" si="1"/>
        <v>-6.9460899293360787E-2</v>
      </c>
      <c r="H6" s="73" t="s">
        <v>23</v>
      </c>
      <c r="I6" s="73">
        <f ca="1">SKEW(F3:F2160)</f>
        <v>1.7654133026235572E-2</v>
      </c>
      <c r="J6" s="73">
        <v>0</v>
      </c>
    </row>
    <row r="7" spans="2:10" x14ac:dyDescent="0.25">
      <c r="C7" s="75"/>
      <c r="E7" s="73">
        <f t="shared" ca="1" si="0"/>
        <v>7.7580699104655926E-2</v>
      </c>
      <c r="F7" s="73">
        <f t="shared" ca="1" si="1"/>
        <v>-0.10051767651316414</v>
      </c>
      <c r="H7" s="73" t="s">
        <v>24</v>
      </c>
      <c r="I7" s="73">
        <f ca="1">I19/(I5^4)</f>
        <v>2.9429214512091626</v>
      </c>
      <c r="J7" s="73">
        <v>3</v>
      </c>
    </row>
    <row r="8" spans="2:10" x14ac:dyDescent="0.25">
      <c r="E8" s="73">
        <f t="shared" ca="1" si="0"/>
        <v>0.81033719785066094</v>
      </c>
      <c r="F8" s="73">
        <f t="shared" ca="1" si="1"/>
        <v>6.2164555244838597E-2</v>
      </c>
      <c r="I8" s="72">
        <f ca="1">MEDIAN(F3:F2160)</f>
        <v>-1.6074931769554852E-3</v>
      </c>
    </row>
    <row r="9" spans="2:10" x14ac:dyDescent="0.25">
      <c r="E9" s="73">
        <f t="shared" ca="1" si="0"/>
        <v>7.274064108737166E-2</v>
      </c>
      <c r="F9" s="73">
        <f t="shared" ca="1" si="1"/>
        <v>-0.10293207365583677</v>
      </c>
      <c r="H9" s="86" t="s">
        <v>26</v>
      </c>
      <c r="I9" s="86"/>
    </row>
    <row r="10" spans="2:10" x14ac:dyDescent="0.25">
      <c r="E10" s="73">
        <f t="shared" ca="1" si="0"/>
        <v>0.47297054459460863</v>
      </c>
      <c r="F10" s="73">
        <f t="shared" ca="1" si="1"/>
        <v>-4.7945174826838164E-3</v>
      </c>
      <c r="H10" s="73"/>
      <c r="I10" s="73">
        <f ca="1">SUMPRODUCT(F3:F2160)/COUNT(F3:F2160)</f>
        <v>3.8001106007037465E-4</v>
      </c>
    </row>
    <row r="11" spans="2:10" x14ac:dyDescent="0.25">
      <c r="E11" s="73">
        <f t="shared" ca="1" si="0"/>
        <v>0.42204205526179006</v>
      </c>
      <c r="F11" s="73">
        <f t="shared" ca="1" si="1"/>
        <v>-1.3906820639036841E-2</v>
      </c>
      <c r="H11" s="73"/>
      <c r="I11" s="73">
        <f ca="1">SUMPRODUCT(F3:F2160,F3:F2160)/COUNT(F3:F2160)</f>
        <v>5.0789768881929487E-3</v>
      </c>
    </row>
    <row r="12" spans="2:10" x14ac:dyDescent="0.25">
      <c r="E12" s="73">
        <f t="shared" ca="1" si="0"/>
        <v>0.13115525885569823</v>
      </c>
      <c r="F12" s="73">
        <f t="shared" ca="1" si="1"/>
        <v>-7.9262906792233509E-2</v>
      </c>
      <c r="H12" s="73"/>
      <c r="I12" s="73">
        <f ca="1">SUMPRODUCT(F3:F2160,F3:F2160,F3:F2160)/COUNT(F3:F2160)</f>
        <v>1.2175523047402571E-5</v>
      </c>
    </row>
    <row r="13" spans="2:10" x14ac:dyDescent="0.25">
      <c r="E13" s="73">
        <f t="shared" ca="1" si="0"/>
        <v>0.943984389374246</v>
      </c>
      <c r="F13" s="73">
        <f t="shared" ca="1" si="1"/>
        <v>0.11236840502842074</v>
      </c>
      <c r="H13" s="73"/>
      <c r="I13" s="73">
        <f ca="1">SUMPRODUCT(F3:F2160,F3:F2160,F3:F2160,F3:F2160)/COUNT(F3:F2160)</f>
        <v>7.5995812232221538E-5</v>
      </c>
    </row>
    <row r="14" spans="2:10" x14ac:dyDescent="0.25">
      <c r="E14" s="73">
        <f t="shared" ca="1" si="0"/>
        <v>0.43254313140070721</v>
      </c>
      <c r="F14" s="73">
        <f t="shared" ca="1" si="1"/>
        <v>-1.2013970637220473E-2</v>
      </c>
    </row>
    <row r="15" spans="2:10" x14ac:dyDescent="0.25">
      <c r="E15" s="73">
        <f t="shared" ca="1" si="0"/>
        <v>0.94410166429160602</v>
      </c>
      <c r="F15" s="73">
        <f t="shared" ca="1" si="1"/>
        <v>0.11244194234513824</v>
      </c>
      <c r="H15" s="86" t="s">
        <v>27</v>
      </c>
      <c r="I15" s="86"/>
    </row>
    <row r="16" spans="2:10" x14ac:dyDescent="0.25">
      <c r="E16" s="73">
        <f t="shared" ca="1" si="0"/>
        <v>0.33741513043395654</v>
      </c>
      <c r="F16" s="73">
        <f t="shared" ca="1" si="1"/>
        <v>-2.9665112752862131E-2</v>
      </c>
      <c r="H16" s="73"/>
      <c r="I16" s="73">
        <v>0</v>
      </c>
    </row>
    <row r="17" spans="5:9" x14ac:dyDescent="0.25">
      <c r="E17" s="73">
        <f t="shared" ca="1" si="0"/>
        <v>0.17973627180594121</v>
      </c>
      <c r="F17" s="73">
        <f t="shared" ca="1" si="1"/>
        <v>-6.4797187401740036E-2</v>
      </c>
      <c r="H17" s="73"/>
      <c r="I17" s="73">
        <f ca="1">I11-I10^2</f>
        <v>5.0788324797871728E-3</v>
      </c>
    </row>
    <row r="18" spans="5:9" x14ac:dyDescent="0.25">
      <c r="E18" s="73">
        <f t="shared" ca="1" si="0"/>
        <v>0.11765062499382095</v>
      </c>
      <c r="F18" s="73">
        <f t="shared" ca="1" si="1"/>
        <v>-8.3920377103844285E-2</v>
      </c>
      <c r="H18" s="73"/>
      <c r="I18" s="73">
        <f ca="1">I12-3*I10*I11+2*I10^3</f>
        <v>6.3854306269198903E-6</v>
      </c>
    </row>
    <row r="19" spans="5:9" x14ac:dyDescent="0.25">
      <c r="E19" s="73">
        <f t="shared" ca="1" si="0"/>
        <v>0.12361741090193701</v>
      </c>
      <c r="F19" s="73">
        <f t="shared" ca="1" si="1"/>
        <v>-8.1818751830496583E-2</v>
      </c>
      <c r="H19" s="73"/>
      <c r="I19" s="73">
        <f ca="1">I13-4*I10*I12+6*(I10^2)*I11-3*(I10^4)</f>
        <v>7.5981705517711936E-5</v>
      </c>
    </row>
    <row r="20" spans="5:9" x14ac:dyDescent="0.25">
      <c r="E20" s="73">
        <f t="shared" ca="1" si="0"/>
        <v>0.29464660072477067</v>
      </c>
      <c r="F20" s="73">
        <f t="shared" ca="1" si="1"/>
        <v>-3.817390602529612E-2</v>
      </c>
    </row>
    <row r="21" spans="5:9" x14ac:dyDescent="0.25">
      <c r="E21" s="73">
        <f t="shared" ca="1" si="0"/>
        <v>0.59818768156407087</v>
      </c>
      <c r="F21" s="73">
        <f t="shared" ca="1" si="1"/>
        <v>1.7582840038314663E-2</v>
      </c>
    </row>
    <row r="22" spans="5:9" x14ac:dyDescent="0.25">
      <c r="E22" s="73">
        <f t="shared" ca="1" si="0"/>
        <v>0.63395571141274121</v>
      </c>
      <c r="F22" s="73">
        <f t="shared" ca="1" si="1"/>
        <v>2.4207700531016157E-2</v>
      </c>
    </row>
    <row r="23" spans="5:9" x14ac:dyDescent="0.25">
      <c r="E23" s="73">
        <f t="shared" ca="1" si="0"/>
        <v>0.2905615107301881</v>
      </c>
      <c r="F23" s="73">
        <f t="shared" ca="1" si="1"/>
        <v>-3.9014268550822954E-2</v>
      </c>
    </row>
    <row r="24" spans="5:9" x14ac:dyDescent="0.25">
      <c r="E24" s="73">
        <f t="shared" ca="1" si="0"/>
        <v>0.58869630074598855</v>
      </c>
      <c r="F24" s="73">
        <f t="shared" ca="1" si="1"/>
        <v>1.5852814662135964E-2</v>
      </c>
    </row>
    <row r="25" spans="5:9" x14ac:dyDescent="0.25">
      <c r="E25" s="73">
        <f t="shared" ca="1" si="0"/>
        <v>0.81531009133289589</v>
      </c>
      <c r="F25" s="73">
        <f t="shared" ca="1" si="1"/>
        <v>6.3472426730491832E-2</v>
      </c>
    </row>
    <row r="26" spans="5:9" x14ac:dyDescent="0.25">
      <c r="E26" s="73">
        <f t="shared" ca="1" si="0"/>
        <v>0.98915467853806238</v>
      </c>
      <c r="F26" s="73">
        <f t="shared" ca="1" si="1"/>
        <v>0.16233346686955777</v>
      </c>
    </row>
    <row r="27" spans="5:9" x14ac:dyDescent="0.25">
      <c r="E27" s="73">
        <f t="shared" ca="1" si="0"/>
        <v>0.41598080102691337</v>
      </c>
      <c r="F27" s="73">
        <f t="shared" ca="1" si="1"/>
        <v>-1.5003845532360012E-2</v>
      </c>
    </row>
    <row r="28" spans="5:9" x14ac:dyDescent="0.25">
      <c r="E28" s="73">
        <f t="shared" ca="1" si="0"/>
        <v>0.53415188715231365</v>
      </c>
      <c r="F28" s="73">
        <f t="shared" ca="1" si="1"/>
        <v>6.0606768730069238E-3</v>
      </c>
    </row>
    <row r="29" spans="5:9" x14ac:dyDescent="0.25">
      <c r="E29" s="73">
        <f t="shared" ca="1" si="0"/>
        <v>0.17324975752112093</v>
      </c>
      <c r="F29" s="73">
        <f t="shared" ca="1" si="1"/>
        <v>-6.6567087396087077E-2</v>
      </c>
    </row>
    <row r="30" spans="5:9" x14ac:dyDescent="0.25">
      <c r="E30" s="73">
        <f t="shared" ca="1" si="0"/>
        <v>0.30818017093822647</v>
      </c>
      <c r="F30" s="73">
        <f t="shared" ca="1" si="1"/>
        <v>-3.5427132944663951E-2</v>
      </c>
    </row>
    <row r="31" spans="5:9" x14ac:dyDescent="0.25">
      <c r="E31" s="73">
        <f t="shared" ca="1" si="0"/>
        <v>0.57822539972303943</v>
      </c>
      <c r="F31" s="73">
        <f t="shared" ca="1" si="1"/>
        <v>1.3955154790560175E-2</v>
      </c>
    </row>
    <row r="32" spans="5:9" x14ac:dyDescent="0.25">
      <c r="E32" s="73">
        <f t="shared" ca="1" si="0"/>
        <v>0.84674797206200747</v>
      </c>
      <c r="F32" s="73">
        <f t="shared" ca="1" si="1"/>
        <v>7.2307686091183571E-2</v>
      </c>
    </row>
    <row r="33" spans="5:6" x14ac:dyDescent="0.25">
      <c r="E33" s="73">
        <f t="shared" ca="1" si="0"/>
        <v>3.5179394998236746E-2</v>
      </c>
      <c r="F33" s="73">
        <f t="shared" ca="1" si="1"/>
        <v>-0.1279576102376063</v>
      </c>
    </row>
    <row r="34" spans="5:6" x14ac:dyDescent="0.25">
      <c r="E34" s="73">
        <f t="shared" ca="1" si="0"/>
        <v>0.9392022472247461</v>
      </c>
      <c r="F34" s="73">
        <f t="shared" ca="1" si="1"/>
        <v>0.10946799876202981</v>
      </c>
    </row>
    <row r="35" spans="5:6" x14ac:dyDescent="0.25">
      <c r="E35" s="73">
        <f t="shared" ca="1" si="0"/>
        <v>0.16168687766991952</v>
      </c>
      <c r="F35" s="73">
        <f t="shared" ca="1" si="1"/>
        <v>-6.983023328998933E-2</v>
      </c>
    </row>
    <row r="36" spans="5:6" x14ac:dyDescent="0.25">
      <c r="E36" s="73">
        <f t="shared" ca="1" si="0"/>
        <v>0.85726552743259554</v>
      </c>
      <c r="F36" s="73">
        <f t="shared" ca="1" si="1"/>
        <v>7.5527088184495689E-2</v>
      </c>
    </row>
    <row r="37" spans="5:6" x14ac:dyDescent="0.25">
      <c r="E37" s="73">
        <f t="shared" ca="1" si="0"/>
        <v>6.5626340916001946E-2</v>
      </c>
      <c r="F37" s="73">
        <f t="shared" ca="1" si="1"/>
        <v>-0.10671517108161599</v>
      </c>
    </row>
    <row r="38" spans="5:6" x14ac:dyDescent="0.25">
      <c r="E38" s="73">
        <f t="shared" ca="1" si="0"/>
        <v>0.52418475457733738</v>
      </c>
      <c r="F38" s="73">
        <f t="shared" ca="1" si="1"/>
        <v>4.2892651212442174E-3</v>
      </c>
    </row>
    <row r="39" spans="5:6" x14ac:dyDescent="0.25">
      <c r="E39" s="73">
        <f t="shared" ca="1" si="0"/>
        <v>0.32567106155874992</v>
      </c>
      <c r="F39" s="73">
        <f t="shared" ca="1" si="1"/>
        <v>-3.1954047608014263E-2</v>
      </c>
    </row>
    <row r="40" spans="5:6" x14ac:dyDescent="0.25">
      <c r="E40" s="73">
        <f t="shared" ca="1" si="0"/>
        <v>0.61369535997431968</v>
      </c>
      <c r="F40" s="73">
        <f t="shared" ca="1" si="1"/>
        <v>2.043280774394866E-2</v>
      </c>
    </row>
    <row r="41" spans="5:6" x14ac:dyDescent="0.25">
      <c r="E41" s="73">
        <f t="shared" ca="1" si="0"/>
        <v>0.67458193686996859</v>
      </c>
      <c r="F41" s="73">
        <f t="shared" ca="1" si="1"/>
        <v>3.2003718944792842E-2</v>
      </c>
    </row>
    <row r="42" spans="5:6" x14ac:dyDescent="0.25">
      <c r="E42" s="73">
        <f t="shared" ca="1" si="0"/>
        <v>0.57110700917022794</v>
      </c>
      <c r="F42" s="73">
        <f t="shared" ca="1" si="1"/>
        <v>1.2670874601309737E-2</v>
      </c>
    </row>
    <row r="43" spans="5:6" x14ac:dyDescent="0.25">
      <c r="E43" s="73">
        <f t="shared" ca="1" si="0"/>
        <v>0.11040131136581632</v>
      </c>
      <c r="F43" s="73">
        <f t="shared" ca="1" si="1"/>
        <v>-8.65779192308926E-2</v>
      </c>
    </row>
    <row r="44" spans="5:6" x14ac:dyDescent="0.25">
      <c r="E44" s="73">
        <f t="shared" ca="1" si="0"/>
        <v>0.91496045798124759</v>
      </c>
      <c r="F44" s="73">
        <f t="shared" ca="1" si="1"/>
        <v>9.701149657036176E-2</v>
      </c>
    </row>
    <row r="45" spans="5:6" x14ac:dyDescent="0.25">
      <c r="E45" s="73">
        <f t="shared" ca="1" si="0"/>
        <v>0.70831149862632958</v>
      </c>
      <c r="F45" s="73">
        <f t="shared" ca="1" si="1"/>
        <v>3.8781884263908245E-2</v>
      </c>
    </row>
    <row r="46" spans="5:6" x14ac:dyDescent="0.25">
      <c r="E46" s="73">
        <f t="shared" ca="1" si="0"/>
        <v>0.50974307133462138</v>
      </c>
      <c r="F46" s="73">
        <f t="shared" ca="1" si="1"/>
        <v>1.7270861352485839E-3</v>
      </c>
    </row>
    <row r="47" spans="5:6" x14ac:dyDescent="0.25">
      <c r="E47" s="73">
        <f t="shared" ca="1" si="0"/>
        <v>0.95477029646899159</v>
      </c>
      <c r="F47" s="73">
        <f t="shared" ca="1" si="1"/>
        <v>0.11971171447801932</v>
      </c>
    </row>
    <row r="48" spans="5:6" x14ac:dyDescent="0.25">
      <c r="E48" s="73">
        <f t="shared" ca="1" si="0"/>
        <v>0.41527697221684867</v>
      </c>
      <c r="F48" s="73">
        <f t="shared" ca="1" si="1"/>
        <v>-1.5131460613599775E-2</v>
      </c>
    </row>
    <row r="49" spans="5:6" x14ac:dyDescent="0.25">
      <c r="E49" s="73">
        <f t="shared" ca="1" si="0"/>
        <v>0.16290315845392644</v>
      </c>
      <c r="F49" s="73">
        <f t="shared" ca="1" si="1"/>
        <v>-6.9480029040671021E-2</v>
      </c>
    </row>
    <row r="50" spans="5:6" x14ac:dyDescent="0.25">
      <c r="E50" s="73">
        <f t="shared" ca="1" si="0"/>
        <v>0.58561594674063422</v>
      </c>
      <c r="F50" s="73">
        <f t="shared" ca="1" si="1"/>
        <v>1.5293431682763424E-2</v>
      </c>
    </row>
    <row r="51" spans="5:6" x14ac:dyDescent="0.25">
      <c r="E51" s="73">
        <f t="shared" ca="1" si="0"/>
        <v>1.6492858737205185E-2</v>
      </c>
      <c r="F51" s="73">
        <f t="shared" ca="1" si="1"/>
        <v>-0.15077334478719473</v>
      </c>
    </row>
    <row r="52" spans="5:6" x14ac:dyDescent="0.25">
      <c r="E52" s="73">
        <f t="shared" ca="1" si="0"/>
        <v>0.96964726410694368</v>
      </c>
      <c r="F52" s="73">
        <f t="shared" ca="1" si="1"/>
        <v>0.13262739453495917</v>
      </c>
    </row>
    <row r="53" spans="5:6" x14ac:dyDescent="0.25">
      <c r="E53" s="73">
        <f t="shared" ca="1" si="0"/>
        <v>0.93362984062809962</v>
      </c>
      <c r="F53" s="73">
        <f t="shared" ca="1" si="1"/>
        <v>0.10630522840693912</v>
      </c>
    </row>
    <row r="54" spans="5:6" x14ac:dyDescent="0.25">
      <c r="E54" s="73">
        <f t="shared" ca="1" si="0"/>
        <v>0.47487230404312575</v>
      </c>
      <c r="F54" s="73">
        <f t="shared" ca="1" si="1"/>
        <v>-4.4567170813388885E-3</v>
      </c>
    </row>
    <row r="55" spans="5:6" x14ac:dyDescent="0.25">
      <c r="E55" s="73">
        <f t="shared" ca="1" si="0"/>
        <v>0.12432811597843041</v>
      </c>
      <c r="F55" s="73">
        <f t="shared" ca="1" si="1"/>
        <v>-8.1573211658368033E-2</v>
      </c>
    </row>
    <row r="56" spans="5:6" x14ac:dyDescent="0.25">
      <c r="E56" s="73">
        <f t="shared" ca="1" si="0"/>
        <v>0.66914860542195387</v>
      </c>
      <c r="F56" s="73">
        <f t="shared" ca="1" si="1"/>
        <v>3.0940406534762797E-2</v>
      </c>
    </row>
    <row r="57" spans="5:6" x14ac:dyDescent="0.25">
      <c r="E57" s="73">
        <f t="shared" ca="1" si="0"/>
        <v>0.8798991749902727</v>
      </c>
      <c r="F57" s="73">
        <f t="shared" ca="1" si="1"/>
        <v>8.3048483585222183E-2</v>
      </c>
    </row>
    <row r="58" spans="5:6" x14ac:dyDescent="0.25">
      <c r="E58" s="73">
        <f t="shared" ca="1" si="0"/>
        <v>0.3496127181062868</v>
      </c>
      <c r="F58" s="73">
        <f t="shared" ca="1" si="1"/>
        <v>-2.7320220073920688E-2</v>
      </c>
    </row>
    <row r="59" spans="5:6" x14ac:dyDescent="0.25">
      <c r="E59" s="73">
        <f t="shared" ca="1" si="0"/>
        <v>0.77438655297249426</v>
      </c>
      <c r="F59" s="73">
        <f t="shared" ca="1" si="1"/>
        <v>5.3271387270108314E-2</v>
      </c>
    </row>
    <row r="60" spans="5:6" x14ac:dyDescent="0.25">
      <c r="E60" s="73">
        <f t="shared" ca="1" si="0"/>
        <v>1.6803248884412536E-2</v>
      </c>
      <c r="F60" s="73">
        <f t="shared" ca="1" si="1"/>
        <v>-0.15024334436150452</v>
      </c>
    </row>
    <row r="61" spans="5:6" x14ac:dyDescent="0.25">
      <c r="E61" s="73">
        <f t="shared" ca="1" si="0"/>
        <v>0.48973839227374905</v>
      </c>
      <c r="F61" s="73">
        <f t="shared" ca="1" si="1"/>
        <v>-1.8190232220659571E-3</v>
      </c>
    </row>
    <row r="62" spans="5:6" x14ac:dyDescent="0.25">
      <c r="E62" s="73">
        <f t="shared" ca="1" si="0"/>
        <v>0.95842796946084996</v>
      </c>
      <c r="F62" s="73">
        <f t="shared" ca="1" si="1"/>
        <v>0.12252235766931034</v>
      </c>
    </row>
    <row r="63" spans="5:6" x14ac:dyDescent="0.25">
      <c r="E63" s="73">
        <f t="shared" ca="1" si="0"/>
        <v>0.58018520456295219</v>
      </c>
      <c r="F63" s="73">
        <f t="shared" ca="1" si="1"/>
        <v>1.4309528962968197E-2</v>
      </c>
    </row>
    <row r="64" spans="5:6" x14ac:dyDescent="0.25">
      <c r="E64" s="73">
        <f t="shared" ca="1" si="0"/>
        <v>0.5525146436750038</v>
      </c>
      <c r="F64" s="73">
        <f t="shared" ca="1" si="1"/>
        <v>9.3350234593020283E-3</v>
      </c>
    </row>
    <row r="65" spans="5:6" x14ac:dyDescent="0.25">
      <c r="E65" s="73">
        <f t="shared" ca="1" si="0"/>
        <v>0.11001477650228264</v>
      </c>
      <c r="F65" s="73">
        <f t="shared" ca="1" si="1"/>
        <v>-8.6723078671083309E-2</v>
      </c>
    </row>
    <row r="66" spans="5:6" x14ac:dyDescent="0.25">
      <c r="E66" s="73">
        <f t="shared" ca="1" si="0"/>
        <v>0.46979242807375854</v>
      </c>
      <c r="F66" s="73">
        <f t="shared" ca="1" si="1"/>
        <v>-5.3592792520878261E-3</v>
      </c>
    </row>
    <row r="67" spans="5:6" x14ac:dyDescent="0.25">
      <c r="E67" s="73">
        <f t="shared" ca="1" si="0"/>
        <v>0.75144867256753989</v>
      </c>
      <c r="F67" s="73">
        <f t="shared" ca="1" si="1"/>
        <v>4.8016479577756156E-2</v>
      </c>
    </row>
    <row r="68" spans="5:6" x14ac:dyDescent="0.25">
      <c r="E68" s="73">
        <f t="shared" ref="E68:E131" ca="1" si="2">RAND()</f>
        <v>0.55844944798473706</v>
      </c>
      <c r="F68" s="73">
        <f t="shared" ref="F68:F131" ca="1" si="3">_xlfn.NORM.S.INV(E68)/(SQRT(2)*$C$3)</f>
        <v>1.0397239339859171E-2</v>
      </c>
    </row>
    <row r="69" spans="5:6" x14ac:dyDescent="0.25">
      <c r="E69" s="73">
        <f t="shared" ca="1" si="2"/>
        <v>0.14044311876588245</v>
      </c>
      <c r="F69" s="73">
        <f t="shared" ca="1" si="3"/>
        <v>-7.6249489286846162E-2</v>
      </c>
    </row>
    <row r="70" spans="5:6" x14ac:dyDescent="0.25">
      <c r="E70" s="73">
        <f t="shared" ca="1" si="2"/>
        <v>0.73796178057990514</v>
      </c>
      <c r="F70" s="73">
        <f t="shared" ca="1" si="3"/>
        <v>4.5047956745844581E-2</v>
      </c>
    </row>
    <row r="71" spans="5:6" x14ac:dyDescent="0.25">
      <c r="E71" s="73">
        <f t="shared" ca="1" si="2"/>
        <v>0.94209670204546925</v>
      </c>
      <c r="F71" s="73">
        <f t="shared" ca="1" si="3"/>
        <v>0.11120109923541818</v>
      </c>
    </row>
    <row r="72" spans="5:6" x14ac:dyDescent="0.25">
      <c r="E72" s="73">
        <f t="shared" ca="1" si="2"/>
        <v>4.0938597354871376E-2</v>
      </c>
      <c r="F72" s="73">
        <f t="shared" ca="1" si="3"/>
        <v>-0.12302926083618933</v>
      </c>
    </row>
    <row r="73" spans="5:6" x14ac:dyDescent="0.25">
      <c r="E73" s="73">
        <f t="shared" ca="1" si="2"/>
        <v>0.21640896281554356</v>
      </c>
      <c r="F73" s="73">
        <f t="shared" ca="1" si="3"/>
        <v>-5.5463950646513223E-2</v>
      </c>
    </row>
    <row r="74" spans="5:6" x14ac:dyDescent="0.25">
      <c r="E74" s="73">
        <f t="shared" ca="1" si="2"/>
        <v>0.12329831440953976</v>
      </c>
      <c r="F74" s="73">
        <f t="shared" ca="1" si="3"/>
        <v>-8.1929317441671159E-2</v>
      </c>
    </row>
    <row r="75" spans="5:6" x14ac:dyDescent="0.25">
      <c r="E75" s="73">
        <f t="shared" ca="1" si="2"/>
        <v>0.62716422630080071</v>
      </c>
      <c r="F75" s="73">
        <f t="shared" ca="1" si="3"/>
        <v>2.2935150617258003E-2</v>
      </c>
    </row>
    <row r="76" spans="5:6" x14ac:dyDescent="0.25">
      <c r="E76" s="73">
        <f t="shared" ca="1" si="2"/>
        <v>0.28028576606122602</v>
      </c>
      <c r="F76" s="73">
        <f t="shared" ca="1" si="3"/>
        <v>-4.1153105392335569E-2</v>
      </c>
    </row>
    <row r="77" spans="5:6" x14ac:dyDescent="0.25">
      <c r="E77" s="73">
        <f t="shared" ca="1" si="2"/>
        <v>0.7250291041902952</v>
      </c>
      <c r="F77" s="73">
        <f t="shared" ca="1" si="3"/>
        <v>4.2274191692235737E-2</v>
      </c>
    </row>
    <row r="78" spans="5:6" x14ac:dyDescent="0.25">
      <c r="E78" s="73">
        <f t="shared" ca="1" si="2"/>
        <v>0.21469813724953934</v>
      </c>
      <c r="F78" s="73">
        <f t="shared" ca="1" si="3"/>
        <v>-5.5877358187228006E-2</v>
      </c>
    </row>
    <row r="79" spans="5:6" x14ac:dyDescent="0.25">
      <c r="E79" s="73">
        <f t="shared" ca="1" si="2"/>
        <v>0.92193662946412025</v>
      </c>
      <c r="F79" s="73">
        <f t="shared" ca="1" si="3"/>
        <v>0.10028325030864513</v>
      </c>
    </row>
    <row r="80" spans="5:6" x14ac:dyDescent="0.25">
      <c r="E80" s="73">
        <f t="shared" ca="1" si="2"/>
        <v>0.11107580181493037</v>
      </c>
      <c r="F80" s="73">
        <f t="shared" ca="1" si="3"/>
        <v>-8.6325491035184068E-2</v>
      </c>
    </row>
    <row r="81" spans="5:6" x14ac:dyDescent="0.25">
      <c r="E81" s="73">
        <f t="shared" ca="1" si="2"/>
        <v>0.20088086948227757</v>
      </c>
      <c r="F81" s="73">
        <f t="shared" ca="1" si="3"/>
        <v>-5.9289418441625587E-2</v>
      </c>
    </row>
    <row r="82" spans="5:6" x14ac:dyDescent="0.25">
      <c r="E82" s="73">
        <f t="shared" ca="1" si="2"/>
        <v>0.18986281185653564</v>
      </c>
      <c r="F82" s="73">
        <f t="shared" ca="1" si="3"/>
        <v>-6.2112397911921094E-2</v>
      </c>
    </row>
    <row r="83" spans="5:6" x14ac:dyDescent="0.25">
      <c r="E83" s="73">
        <f t="shared" ca="1" si="2"/>
        <v>0.38904416344385506</v>
      </c>
      <c r="F83" s="73">
        <f t="shared" ca="1" si="3"/>
        <v>-1.9927056961014284E-2</v>
      </c>
    </row>
    <row r="84" spans="5:6" x14ac:dyDescent="0.25">
      <c r="E84" s="73">
        <f t="shared" ca="1" si="2"/>
        <v>3.5732003177778249E-2</v>
      </c>
      <c r="F84" s="73">
        <f t="shared" ca="1" si="3"/>
        <v>-0.12745724264079106</v>
      </c>
    </row>
    <row r="85" spans="5:6" x14ac:dyDescent="0.25">
      <c r="E85" s="73">
        <f t="shared" ca="1" si="2"/>
        <v>0.85315655049668127</v>
      </c>
      <c r="F85" s="73">
        <f t="shared" ca="1" si="3"/>
        <v>7.4251012797178634E-2</v>
      </c>
    </row>
    <row r="86" spans="5:6" x14ac:dyDescent="0.25">
      <c r="E86" s="73">
        <f t="shared" ca="1" si="2"/>
        <v>0.46158318690566258</v>
      </c>
      <c r="F86" s="73">
        <f t="shared" ca="1" si="3"/>
        <v>-6.8197608017586883E-3</v>
      </c>
    </row>
    <row r="87" spans="5:6" x14ac:dyDescent="0.25">
      <c r="E87" s="73">
        <f t="shared" ca="1" si="2"/>
        <v>0.64719733433453008</v>
      </c>
      <c r="F87" s="73">
        <f t="shared" ca="1" si="3"/>
        <v>2.6712004566805034E-2</v>
      </c>
    </row>
    <row r="88" spans="5:6" x14ac:dyDescent="0.25">
      <c r="E88" s="73">
        <f t="shared" ca="1" si="2"/>
        <v>0.88813259417639012</v>
      </c>
      <c r="F88" s="73">
        <f t="shared" ca="1" si="3"/>
        <v>8.6030629291388452E-2</v>
      </c>
    </row>
    <row r="89" spans="5:6" x14ac:dyDescent="0.25">
      <c r="E89" s="73">
        <f t="shared" ca="1" si="2"/>
        <v>0.82413055867164986</v>
      </c>
      <c r="F89" s="73">
        <f t="shared" ca="1" si="3"/>
        <v>6.5847319591048836E-2</v>
      </c>
    </row>
    <row r="90" spans="5:6" x14ac:dyDescent="0.25">
      <c r="E90" s="73">
        <f t="shared" ca="1" si="2"/>
        <v>0.83781827915537055</v>
      </c>
      <c r="F90" s="73">
        <f t="shared" ca="1" si="3"/>
        <v>6.9687546632322128E-2</v>
      </c>
    </row>
    <row r="91" spans="5:6" x14ac:dyDescent="0.25">
      <c r="E91" s="73">
        <f t="shared" ca="1" si="2"/>
        <v>0.30046330302467839</v>
      </c>
      <c r="F91" s="73">
        <f t="shared" ca="1" si="3"/>
        <v>-3.6986526225334819E-2</v>
      </c>
    </row>
    <row r="92" spans="5:6" x14ac:dyDescent="0.25">
      <c r="E92" s="73">
        <f t="shared" ca="1" si="2"/>
        <v>0.69875005354365893</v>
      </c>
      <c r="F92" s="73">
        <f t="shared" ca="1" si="3"/>
        <v>3.6826751464813075E-2</v>
      </c>
    </row>
    <row r="93" spans="5:6" x14ac:dyDescent="0.25">
      <c r="E93" s="73">
        <f t="shared" ca="1" si="2"/>
        <v>0.3121404430572714</v>
      </c>
      <c r="F93" s="73">
        <f t="shared" ca="1" si="3"/>
        <v>-3.4633545056519194E-2</v>
      </c>
    </row>
    <row r="94" spans="5:6" x14ac:dyDescent="0.25">
      <c r="E94" s="73">
        <f t="shared" ca="1" si="2"/>
        <v>0.71933619638208102</v>
      </c>
      <c r="F94" s="73">
        <f t="shared" ca="1" si="3"/>
        <v>4.1073760437144724E-2</v>
      </c>
    </row>
    <row r="95" spans="5:6" x14ac:dyDescent="0.25">
      <c r="E95" s="73">
        <f t="shared" ca="1" si="2"/>
        <v>0.97381177542004416</v>
      </c>
      <c r="F95" s="73">
        <f t="shared" ca="1" si="3"/>
        <v>0.13718060116583575</v>
      </c>
    </row>
    <row r="96" spans="5:6" x14ac:dyDescent="0.25">
      <c r="E96" s="73">
        <f t="shared" ca="1" si="2"/>
        <v>0.30702004104023894</v>
      </c>
      <c r="F96" s="73">
        <f t="shared" ca="1" si="3"/>
        <v>-3.5660451232457251E-2</v>
      </c>
    </row>
    <row r="97" spans="5:6" x14ac:dyDescent="0.25">
      <c r="E97" s="73">
        <f t="shared" ca="1" si="2"/>
        <v>0.95359115088730073</v>
      </c>
      <c r="F97" s="73">
        <f t="shared" ca="1" si="3"/>
        <v>0.11884471110567658</v>
      </c>
    </row>
    <row r="98" spans="5:6" x14ac:dyDescent="0.25">
      <c r="E98" s="73">
        <f t="shared" ca="1" si="2"/>
        <v>0.78183688919044347</v>
      </c>
      <c r="F98" s="73">
        <f t="shared" ca="1" si="3"/>
        <v>5.5042033783726602E-2</v>
      </c>
    </row>
    <row r="99" spans="5:6" x14ac:dyDescent="0.25">
      <c r="E99" s="73">
        <f t="shared" ca="1" si="2"/>
        <v>0.30717053690504825</v>
      </c>
      <c r="F99" s="73">
        <f t="shared" ca="1" si="3"/>
        <v>-3.563016254615517E-2</v>
      </c>
    </row>
    <row r="100" spans="5:6" x14ac:dyDescent="0.25">
      <c r="E100" s="73">
        <f t="shared" ca="1" si="2"/>
        <v>0.51909880965687938</v>
      </c>
      <c r="F100" s="73">
        <f t="shared" ca="1" si="3"/>
        <v>3.3864699819314958E-3</v>
      </c>
    </row>
    <row r="101" spans="5:6" x14ac:dyDescent="0.25">
      <c r="E101" s="73">
        <f t="shared" ca="1" si="2"/>
        <v>0.76767230245254003</v>
      </c>
      <c r="F101" s="73">
        <f t="shared" ca="1" si="3"/>
        <v>5.1703833680998346E-2</v>
      </c>
    </row>
    <row r="102" spans="5:6" x14ac:dyDescent="0.25">
      <c r="E102" s="73">
        <f t="shared" ca="1" si="2"/>
        <v>0.30411029427363478</v>
      </c>
      <c r="F102" s="73">
        <f t="shared" ca="1" si="3"/>
        <v>-3.6247361329005051E-2</v>
      </c>
    </row>
    <row r="103" spans="5:6" x14ac:dyDescent="0.25">
      <c r="E103" s="73">
        <f t="shared" ca="1" si="2"/>
        <v>0.80706801828997132</v>
      </c>
      <c r="F103" s="73">
        <f t="shared" ca="1" si="3"/>
        <v>6.131623075026231E-2</v>
      </c>
    </row>
    <row r="104" spans="5:6" x14ac:dyDescent="0.25">
      <c r="E104" s="73">
        <f t="shared" ca="1" si="2"/>
        <v>0.23954817960064323</v>
      </c>
      <c r="F104" s="73">
        <f t="shared" ca="1" si="3"/>
        <v>-5.0045956281804985E-2</v>
      </c>
    </row>
    <row r="105" spans="5:6" x14ac:dyDescent="0.25">
      <c r="E105" s="73">
        <f t="shared" ca="1" si="2"/>
        <v>0.33697740576044821</v>
      </c>
      <c r="F105" s="73">
        <f t="shared" ca="1" si="3"/>
        <v>-2.9749855780641595E-2</v>
      </c>
    </row>
    <row r="106" spans="5:6" x14ac:dyDescent="0.25">
      <c r="E106" s="73">
        <f t="shared" ca="1" si="2"/>
        <v>0.58063060936063349</v>
      </c>
      <c r="F106" s="73">
        <f t="shared" ca="1" si="3"/>
        <v>1.4390117399409106E-2</v>
      </c>
    </row>
    <row r="107" spans="5:6" x14ac:dyDescent="0.25">
      <c r="E107" s="73">
        <f t="shared" ca="1" si="2"/>
        <v>0.18048464866681402</v>
      </c>
      <c r="F107" s="73">
        <f t="shared" ca="1" si="3"/>
        <v>-6.4595594790894634E-2</v>
      </c>
    </row>
    <row r="108" spans="5:6" x14ac:dyDescent="0.25">
      <c r="E108" s="73">
        <f t="shared" ca="1" si="2"/>
        <v>0.49116279949048891</v>
      </c>
      <c r="F108" s="73">
        <f t="shared" ca="1" si="3"/>
        <v>-1.5664811290081993E-3</v>
      </c>
    </row>
    <row r="109" spans="5:6" x14ac:dyDescent="0.25">
      <c r="E109" s="73">
        <f t="shared" ca="1" si="2"/>
        <v>0.15063357513378395</v>
      </c>
      <c r="F109" s="73">
        <f t="shared" ca="1" si="3"/>
        <v>-7.3095031623906209E-2</v>
      </c>
    </row>
    <row r="110" spans="5:6" x14ac:dyDescent="0.25">
      <c r="E110" s="73">
        <f t="shared" ca="1" si="2"/>
        <v>0.78482240035316742</v>
      </c>
      <c r="F110" s="73">
        <f t="shared" ca="1" si="3"/>
        <v>5.5761307720330992E-2</v>
      </c>
    </row>
    <row r="111" spans="5:6" x14ac:dyDescent="0.25">
      <c r="E111" s="73">
        <f t="shared" ca="1" si="2"/>
        <v>0.53354651113504636</v>
      </c>
      <c r="F111" s="73">
        <f t="shared" ca="1" si="3"/>
        <v>5.9529888973685685E-3</v>
      </c>
    </row>
    <row r="112" spans="5:6" x14ac:dyDescent="0.25">
      <c r="E112" s="73">
        <f t="shared" ca="1" si="2"/>
        <v>0.97373074117033998</v>
      </c>
      <c r="F112" s="73">
        <f t="shared" ca="1" si="3"/>
        <v>0.13708642081869821</v>
      </c>
    </row>
    <row r="113" spans="5:6" x14ac:dyDescent="0.25">
      <c r="E113" s="73">
        <f t="shared" ca="1" si="2"/>
        <v>0.90373884384205116</v>
      </c>
      <c r="F113" s="73">
        <f t="shared" ca="1" si="3"/>
        <v>9.2146877900671068E-2</v>
      </c>
    </row>
    <row r="114" spans="5:6" x14ac:dyDescent="0.25">
      <c r="E114" s="73">
        <f t="shared" ca="1" si="2"/>
        <v>7.5833962423546231E-2</v>
      </c>
      <c r="F114" s="73">
        <f t="shared" ca="1" si="3"/>
        <v>-0.10137541440226798</v>
      </c>
    </row>
    <row r="115" spans="5:6" x14ac:dyDescent="0.25">
      <c r="E115" s="73">
        <f t="shared" ca="1" si="2"/>
        <v>0.73777646687909693</v>
      </c>
      <c r="F115" s="73">
        <f t="shared" ca="1" si="3"/>
        <v>4.5007728049268822E-2</v>
      </c>
    </row>
    <row r="116" spans="5:6" x14ac:dyDescent="0.25">
      <c r="E116" s="73">
        <f t="shared" ca="1" si="2"/>
        <v>0.38449842670411771</v>
      </c>
      <c r="F116" s="73">
        <f t="shared" ca="1" si="3"/>
        <v>-2.0766828721200226E-2</v>
      </c>
    </row>
    <row r="117" spans="5:6" x14ac:dyDescent="0.25">
      <c r="E117" s="73">
        <f t="shared" ca="1" si="2"/>
        <v>0.26033081768604704</v>
      </c>
      <c r="F117" s="73">
        <f t="shared" ca="1" si="3"/>
        <v>-4.5419296218721386E-2</v>
      </c>
    </row>
    <row r="118" spans="5:6" x14ac:dyDescent="0.25">
      <c r="E118" s="73">
        <f t="shared" ca="1" si="2"/>
        <v>0.91796269559426258</v>
      </c>
      <c r="F118" s="73">
        <f t="shared" ca="1" si="3"/>
        <v>9.8393733787235343E-2</v>
      </c>
    </row>
    <row r="119" spans="5:6" x14ac:dyDescent="0.25">
      <c r="E119" s="73">
        <f t="shared" ca="1" si="2"/>
        <v>0.79261171538172071</v>
      </c>
      <c r="F119" s="73">
        <f t="shared" ca="1" si="3"/>
        <v>5.7665743828351712E-2</v>
      </c>
    </row>
    <row r="120" spans="5:6" x14ac:dyDescent="0.25">
      <c r="E120" s="73">
        <f t="shared" ca="1" si="2"/>
        <v>0.28079974335891378</v>
      </c>
      <c r="F120" s="73">
        <f t="shared" ca="1" si="3"/>
        <v>-4.1045241172205843E-2</v>
      </c>
    </row>
    <row r="121" spans="5:6" x14ac:dyDescent="0.25">
      <c r="E121" s="73">
        <f t="shared" ca="1" si="2"/>
        <v>6.2286582333852647E-2</v>
      </c>
      <c r="F121" s="73">
        <f t="shared" ca="1" si="3"/>
        <v>-0.10860157401807909</v>
      </c>
    </row>
    <row r="122" spans="5:6" x14ac:dyDescent="0.25">
      <c r="E122" s="73">
        <f t="shared" ca="1" si="2"/>
        <v>0.17440762774853802</v>
      </c>
      <c r="F122" s="73">
        <f t="shared" ca="1" si="3"/>
        <v>-6.6248111842786617E-2</v>
      </c>
    </row>
    <row r="123" spans="5:6" x14ac:dyDescent="0.25">
      <c r="E123" s="73">
        <f t="shared" ca="1" si="2"/>
        <v>0.62316235965057554</v>
      </c>
      <c r="F123" s="73">
        <f t="shared" ca="1" si="3"/>
        <v>2.2188793294053256E-2</v>
      </c>
    </row>
    <row r="124" spans="5:6" x14ac:dyDescent="0.25">
      <c r="E124" s="73">
        <f t="shared" ca="1" si="2"/>
        <v>9.4339722822661565E-2</v>
      </c>
      <c r="F124" s="73">
        <f t="shared" ca="1" si="3"/>
        <v>-9.2948882026269372E-2</v>
      </c>
    </row>
    <row r="125" spans="5:6" x14ac:dyDescent="0.25">
      <c r="E125" s="73">
        <f t="shared" ca="1" si="2"/>
        <v>0.66238746292706319</v>
      </c>
      <c r="F125" s="73">
        <f t="shared" ca="1" si="3"/>
        <v>2.9626908982376868E-2</v>
      </c>
    </row>
    <row r="126" spans="5:6" x14ac:dyDescent="0.25">
      <c r="E126" s="73">
        <f t="shared" ca="1" si="2"/>
        <v>0.15856071070388833</v>
      </c>
      <c r="F126" s="73">
        <f t="shared" ca="1" si="3"/>
        <v>-7.0738311718902505E-2</v>
      </c>
    </row>
    <row r="127" spans="5:6" x14ac:dyDescent="0.25">
      <c r="E127" s="73">
        <f t="shared" ca="1" si="2"/>
        <v>0.13191340621172898</v>
      </c>
      <c r="F127" s="73">
        <f t="shared" ca="1" si="3"/>
        <v>-7.9011536412212729E-2</v>
      </c>
    </row>
    <row r="128" spans="5:6" x14ac:dyDescent="0.25">
      <c r="E128" s="73">
        <f t="shared" ca="1" si="2"/>
        <v>0.23323239733182954</v>
      </c>
      <c r="F128" s="73">
        <f t="shared" ca="1" si="3"/>
        <v>-5.1494562505030123E-2</v>
      </c>
    </row>
    <row r="129" spans="5:6" x14ac:dyDescent="0.25">
      <c r="E129" s="73">
        <f t="shared" ca="1" si="2"/>
        <v>0.8547033264675713</v>
      </c>
      <c r="F129" s="73">
        <f t="shared" ca="1" si="3"/>
        <v>7.4728520456141048E-2</v>
      </c>
    </row>
    <row r="130" spans="5:6" x14ac:dyDescent="0.25">
      <c r="E130" s="73">
        <f t="shared" ca="1" si="2"/>
        <v>0.72243628769959423</v>
      </c>
      <c r="F130" s="73">
        <f t="shared" ca="1" si="3"/>
        <v>4.1725968682380453E-2</v>
      </c>
    </row>
    <row r="131" spans="5:6" x14ac:dyDescent="0.25">
      <c r="E131" s="73">
        <f t="shared" ca="1" si="2"/>
        <v>2.0151266674382495E-2</v>
      </c>
      <c r="F131" s="73">
        <f t="shared" ca="1" si="3"/>
        <v>-0.14500177104857148</v>
      </c>
    </row>
    <row r="132" spans="5:6" x14ac:dyDescent="0.25">
      <c r="E132" s="73">
        <f t="shared" ref="E132:E195" ca="1" si="4">RAND()</f>
        <v>0.56700683695170739</v>
      </c>
      <c r="F132" s="73">
        <f t="shared" ref="F132:F195" ca="1" si="5">_xlfn.NORM.S.INV(E132)/(SQRT(2)*$C$3)</f>
        <v>1.1933052797984232E-2</v>
      </c>
    </row>
    <row r="133" spans="5:6" x14ac:dyDescent="0.25">
      <c r="E133" s="73">
        <f t="shared" ca="1" si="4"/>
        <v>0.36625052667226532</v>
      </c>
      <c r="F133" s="73">
        <f t="shared" ca="1" si="5"/>
        <v>-2.4168943251119505E-2</v>
      </c>
    </row>
    <row r="134" spans="5:6" x14ac:dyDescent="0.25">
      <c r="E134" s="73">
        <f t="shared" ca="1" si="4"/>
        <v>0.15300167347452043</v>
      </c>
      <c r="F134" s="73">
        <f t="shared" ca="1" si="5"/>
        <v>-7.2382577518196878E-2</v>
      </c>
    </row>
    <row r="135" spans="5:6" x14ac:dyDescent="0.25">
      <c r="E135" s="73">
        <f t="shared" ca="1" si="4"/>
        <v>0.84420911521708231</v>
      </c>
      <c r="F135" s="73">
        <f t="shared" ca="1" si="5"/>
        <v>7.155274143194959E-2</v>
      </c>
    </row>
    <row r="136" spans="5:6" x14ac:dyDescent="0.25">
      <c r="E136" s="73">
        <f t="shared" ca="1" si="4"/>
        <v>0.85909038691324302</v>
      </c>
      <c r="F136" s="73">
        <f t="shared" ca="1" si="5"/>
        <v>7.6101772278208524E-2</v>
      </c>
    </row>
    <row r="137" spans="5:6" x14ac:dyDescent="0.25">
      <c r="E137" s="73">
        <f t="shared" ca="1" si="4"/>
        <v>2.5381357354719913E-2</v>
      </c>
      <c r="F137" s="73">
        <f t="shared" ca="1" si="5"/>
        <v>-0.13813191351804838</v>
      </c>
    </row>
    <row r="138" spans="5:6" x14ac:dyDescent="0.25">
      <c r="E138" s="73">
        <f t="shared" ca="1" si="4"/>
        <v>8.5398435150405128E-2</v>
      </c>
      <c r="F138" s="73">
        <f t="shared" ca="1" si="5"/>
        <v>-9.6848724813890452E-2</v>
      </c>
    </row>
    <row r="139" spans="5:6" x14ac:dyDescent="0.25">
      <c r="E139" s="73">
        <f t="shared" ca="1" si="4"/>
        <v>0.82112746119050162</v>
      </c>
      <c r="F139" s="73">
        <f t="shared" ca="1" si="5"/>
        <v>6.5030510548642506E-2</v>
      </c>
    </row>
    <row r="140" spans="5:6" x14ac:dyDescent="0.25">
      <c r="E140" s="73">
        <f t="shared" ca="1" si="4"/>
        <v>5.256819016882508E-2</v>
      </c>
      <c r="F140" s="73">
        <f t="shared" ca="1" si="5"/>
        <v>-0.11458287667728405</v>
      </c>
    </row>
    <row r="141" spans="5:6" x14ac:dyDescent="0.25">
      <c r="E141" s="73">
        <f t="shared" ca="1" si="4"/>
        <v>0.11926269832669067</v>
      </c>
      <c r="F141" s="73">
        <f t="shared" ca="1" si="5"/>
        <v>-8.3345302170543201E-2</v>
      </c>
    </row>
    <row r="142" spans="5:6" x14ac:dyDescent="0.25">
      <c r="E142" s="73">
        <f t="shared" ca="1" si="4"/>
        <v>0.8646457555286442</v>
      </c>
      <c r="F142" s="73">
        <f t="shared" ca="1" si="5"/>
        <v>7.7883035428092731E-2</v>
      </c>
    </row>
    <row r="143" spans="5:6" x14ac:dyDescent="0.25">
      <c r="E143" s="73">
        <f t="shared" ca="1" si="4"/>
        <v>0.63838616850296748</v>
      </c>
      <c r="F143" s="73">
        <f t="shared" ca="1" si="5"/>
        <v>2.5042074323405463E-2</v>
      </c>
    </row>
    <row r="144" spans="5:6" x14ac:dyDescent="0.25">
      <c r="E144" s="73">
        <f t="shared" ca="1" si="4"/>
        <v>0.85787905894127414</v>
      </c>
      <c r="F144" s="73">
        <f t="shared" ca="1" si="5"/>
        <v>7.5719743281469715E-2</v>
      </c>
    </row>
    <row r="145" spans="5:6" x14ac:dyDescent="0.25">
      <c r="E145" s="73">
        <f t="shared" ca="1" si="4"/>
        <v>0.62111000451816689</v>
      </c>
      <c r="F145" s="73">
        <f t="shared" ca="1" si="5"/>
        <v>2.1806986417973323E-2</v>
      </c>
    </row>
    <row r="146" spans="5:6" x14ac:dyDescent="0.25">
      <c r="E146" s="73">
        <f t="shared" ca="1" si="4"/>
        <v>0.67762224813172578</v>
      </c>
      <c r="F146" s="73">
        <f t="shared" ca="1" si="5"/>
        <v>3.2601870669714705E-2</v>
      </c>
    </row>
    <row r="147" spans="5:6" x14ac:dyDescent="0.25">
      <c r="E147" s="73">
        <f t="shared" ca="1" si="4"/>
        <v>0.322604688709486</v>
      </c>
      <c r="F147" s="73">
        <f t="shared" ca="1" si="5"/>
        <v>-3.255714292323815E-2</v>
      </c>
    </row>
    <row r="148" spans="5:6" x14ac:dyDescent="0.25">
      <c r="E148" s="73">
        <f t="shared" ca="1" si="4"/>
        <v>0.27746077845347805</v>
      </c>
      <c r="F148" s="73">
        <f t="shared" ca="1" si="5"/>
        <v>-4.1747684971788483E-2</v>
      </c>
    </row>
    <row r="149" spans="5:6" x14ac:dyDescent="0.25">
      <c r="E149" s="73">
        <f t="shared" ca="1" si="4"/>
        <v>0.55264431345493759</v>
      </c>
      <c r="F149" s="73">
        <f t="shared" ca="1" si="5"/>
        <v>9.35820848999761E-3</v>
      </c>
    </row>
    <row r="150" spans="5:6" x14ac:dyDescent="0.25">
      <c r="E150" s="73">
        <f t="shared" ca="1" si="4"/>
        <v>0.54184235921496482</v>
      </c>
      <c r="F150" s="73">
        <f t="shared" ca="1" si="5"/>
        <v>7.4300149542518837E-3</v>
      </c>
    </row>
    <row r="151" spans="5:6" x14ac:dyDescent="0.25">
      <c r="E151" s="73">
        <f t="shared" ca="1" si="4"/>
        <v>4.6495224603541052E-3</v>
      </c>
      <c r="F151" s="73">
        <f t="shared" ca="1" si="5"/>
        <v>-0.18390856000247849</v>
      </c>
    </row>
    <row r="152" spans="5:6" x14ac:dyDescent="0.25">
      <c r="E152" s="73">
        <f t="shared" ca="1" si="4"/>
        <v>0.60864597841307577</v>
      </c>
      <c r="F152" s="73">
        <f t="shared" ca="1" si="5"/>
        <v>1.9501419585287959E-2</v>
      </c>
    </row>
    <row r="153" spans="5:6" x14ac:dyDescent="0.25">
      <c r="E153" s="73">
        <f t="shared" ca="1" si="4"/>
        <v>0.18391174817882161</v>
      </c>
      <c r="F153" s="73">
        <f t="shared" ca="1" si="5"/>
        <v>-6.367905061529637E-2</v>
      </c>
    </row>
    <row r="154" spans="5:6" x14ac:dyDescent="0.25">
      <c r="E154" s="73">
        <f t="shared" ca="1" si="4"/>
        <v>0.45906867271748675</v>
      </c>
      <c r="F154" s="73">
        <f t="shared" ca="1" si="5"/>
        <v>-7.2676642948217201E-3</v>
      </c>
    </row>
    <row r="155" spans="5:6" x14ac:dyDescent="0.25">
      <c r="E155" s="73">
        <f t="shared" ca="1" si="4"/>
        <v>0.44063855658331319</v>
      </c>
      <c r="F155" s="73">
        <f t="shared" ca="1" si="5"/>
        <v>-1.0560671159673431E-2</v>
      </c>
    </row>
    <row r="156" spans="5:6" x14ac:dyDescent="0.25">
      <c r="E156" s="73">
        <f t="shared" ca="1" si="4"/>
        <v>0.60695484419640644</v>
      </c>
      <c r="F156" s="73">
        <f t="shared" ca="1" si="5"/>
        <v>1.9190242725448881E-2</v>
      </c>
    </row>
    <row r="157" spans="5:6" x14ac:dyDescent="0.25">
      <c r="E157" s="73">
        <f t="shared" ca="1" si="4"/>
        <v>0.30643487205993292</v>
      </c>
      <c r="F157" s="73">
        <f t="shared" ca="1" si="5"/>
        <v>-3.577828417966545E-2</v>
      </c>
    </row>
    <row r="158" spans="5:6" x14ac:dyDescent="0.25">
      <c r="E158" s="73">
        <f t="shared" ca="1" si="4"/>
        <v>0.660988590580466</v>
      </c>
      <c r="F158" s="73">
        <f t="shared" ca="1" si="5"/>
        <v>2.9356434448856761E-2</v>
      </c>
    </row>
    <row r="159" spans="5:6" x14ac:dyDescent="0.25">
      <c r="E159" s="73">
        <f t="shared" ca="1" si="4"/>
        <v>0.58721750623609159</v>
      </c>
      <c r="F159" s="73">
        <f t="shared" ca="1" si="5"/>
        <v>1.5584148385428064E-2</v>
      </c>
    </row>
    <row r="160" spans="5:6" x14ac:dyDescent="0.25">
      <c r="E160" s="73">
        <f t="shared" ca="1" si="4"/>
        <v>0.40664496780495629</v>
      </c>
      <c r="F160" s="73">
        <f t="shared" ca="1" si="5"/>
        <v>-1.6700727054479829E-2</v>
      </c>
    </row>
    <row r="161" spans="5:6" x14ac:dyDescent="0.25">
      <c r="E161" s="73">
        <f t="shared" ca="1" si="4"/>
        <v>0.23873618262065777</v>
      </c>
      <c r="F161" s="73">
        <f t="shared" ca="1" si="5"/>
        <v>-5.0231013187828577E-2</v>
      </c>
    </row>
    <row r="162" spans="5:6" x14ac:dyDescent="0.25">
      <c r="E162" s="73">
        <f t="shared" ca="1" si="4"/>
        <v>0.75623519491454294</v>
      </c>
      <c r="F162" s="73">
        <f t="shared" ca="1" si="5"/>
        <v>4.9090418143773823E-2</v>
      </c>
    </row>
    <row r="163" spans="5:6" x14ac:dyDescent="0.25">
      <c r="E163" s="73">
        <f t="shared" ca="1" si="4"/>
        <v>0.55156086989824904</v>
      </c>
      <c r="F163" s="73">
        <f t="shared" ca="1" si="5"/>
        <v>9.1645188335748289E-3</v>
      </c>
    </row>
    <row r="164" spans="5:6" x14ac:dyDescent="0.25">
      <c r="E164" s="73">
        <f t="shared" ca="1" si="4"/>
        <v>2.7807776862002309E-2</v>
      </c>
      <c r="F164" s="73">
        <f t="shared" ca="1" si="5"/>
        <v>-0.13534278478115019</v>
      </c>
    </row>
    <row r="165" spans="5:6" x14ac:dyDescent="0.25">
      <c r="E165" s="73">
        <f t="shared" ca="1" si="4"/>
        <v>0.75365381550301247</v>
      </c>
      <c r="F165" s="73">
        <f t="shared" ca="1" si="5"/>
        <v>4.8509850788596008E-2</v>
      </c>
    </row>
    <row r="166" spans="5:6" x14ac:dyDescent="0.25">
      <c r="E166" s="73">
        <f t="shared" ca="1" si="4"/>
        <v>0.9879991139360581</v>
      </c>
      <c r="F166" s="73">
        <f t="shared" ca="1" si="5"/>
        <v>0.15960113356894112</v>
      </c>
    </row>
    <row r="167" spans="5:6" x14ac:dyDescent="0.25">
      <c r="E167" s="73">
        <f t="shared" ca="1" si="4"/>
        <v>0.28044384818571655</v>
      </c>
      <c r="F167" s="73">
        <f t="shared" ca="1" si="5"/>
        <v>-4.1119919800657947E-2</v>
      </c>
    </row>
    <row r="168" spans="5:6" x14ac:dyDescent="0.25">
      <c r="E168" s="73">
        <f t="shared" ca="1" si="4"/>
        <v>0.73056980727647014</v>
      </c>
      <c r="F168" s="73">
        <f t="shared" ca="1" si="5"/>
        <v>4.3454343568381348E-2</v>
      </c>
    </row>
    <row r="169" spans="5:6" x14ac:dyDescent="0.25">
      <c r="E169" s="73">
        <f t="shared" ca="1" si="4"/>
        <v>0.55658926237038386</v>
      </c>
      <c r="F169" s="73">
        <f t="shared" ca="1" si="5"/>
        <v>1.0064060657422932E-2</v>
      </c>
    </row>
    <row r="170" spans="5:6" x14ac:dyDescent="0.25">
      <c r="E170" s="73">
        <f t="shared" ca="1" si="4"/>
        <v>0.34142180103009501</v>
      </c>
      <c r="F170" s="73">
        <f t="shared" ca="1" si="5"/>
        <v>-2.889138392070674E-2</v>
      </c>
    </row>
    <row r="171" spans="5:6" x14ac:dyDescent="0.25">
      <c r="E171" s="73">
        <f t="shared" ca="1" si="4"/>
        <v>0.58501093112427616</v>
      </c>
      <c r="F171" s="73">
        <f t="shared" ca="1" si="5"/>
        <v>1.5183676138482803E-2</v>
      </c>
    </row>
    <row r="172" spans="5:6" x14ac:dyDescent="0.25">
      <c r="E172" s="73">
        <f t="shared" ca="1" si="4"/>
        <v>0.45177239851173079</v>
      </c>
      <c r="F172" s="73">
        <f t="shared" ca="1" si="5"/>
        <v>-8.5690474407156061E-3</v>
      </c>
    </row>
    <row r="173" spans="5:6" x14ac:dyDescent="0.25">
      <c r="E173" s="73">
        <f t="shared" ca="1" si="4"/>
        <v>0.36360623309165252</v>
      </c>
      <c r="F173" s="73">
        <f t="shared" ca="1" si="5"/>
        <v>-2.4666427170323673E-2</v>
      </c>
    </row>
    <row r="174" spans="5:6" x14ac:dyDescent="0.25">
      <c r="E174" s="73">
        <f t="shared" ca="1" si="4"/>
        <v>0.90493373797538357</v>
      </c>
      <c r="F174" s="73">
        <f t="shared" ca="1" si="5"/>
        <v>9.2644223442294962E-2</v>
      </c>
    </row>
    <row r="175" spans="5:6" x14ac:dyDescent="0.25">
      <c r="E175" s="73">
        <f t="shared" ca="1" si="4"/>
        <v>1.1945693441789307E-2</v>
      </c>
      <c r="F175" s="73">
        <f t="shared" ca="1" si="5"/>
        <v>-0.1597263269108645</v>
      </c>
    </row>
    <row r="176" spans="5:6" x14ac:dyDescent="0.25">
      <c r="E176" s="73">
        <f t="shared" ca="1" si="4"/>
        <v>0.88495653552160325</v>
      </c>
      <c r="F176" s="73">
        <f t="shared" ca="1" si="5"/>
        <v>8.4862357043234846E-2</v>
      </c>
    </row>
    <row r="177" spans="5:6" x14ac:dyDescent="0.25">
      <c r="E177" s="73">
        <f t="shared" ca="1" si="4"/>
        <v>0.24575518897858972</v>
      </c>
      <c r="F177" s="73">
        <f t="shared" ca="1" si="5"/>
        <v>-4.8642479388905847E-2</v>
      </c>
    </row>
    <row r="178" spans="5:6" x14ac:dyDescent="0.25">
      <c r="E178" s="73">
        <f t="shared" ca="1" si="4"/>
        <v>0.48036530295924207</v>
      </c>
      <c r="F178" s="73">
        <f t="shared" ca="1" si="5"/>
        <v>-3.4815656300346436E-3</v>
      </c>
    </row>
    <row r="179" spans="5:6" x14ac:dyDescent="0.25">
      <c r="E179" s="73">
        <f t="shared" ca="1" si="4"/>
        <v>0.45197749340485927</v>
      </c>
      <c r="F179" s="73">
        <f t="shared" ca="1" si="5"/>
        <v>-8.5324285539806945E-3</v>
      </c>
    </row>
    <row r="180" spans="5:6" x14ac:dyDescent="0.25">
      <c r="E180" s="73">
        <f t="shared" ca="1" si="4"/>
        <v>0.73036803939066508</v>
      </c>
      <c r="F180" s="73">
        <f t="shared" ca="1" si="5"/>
        <v>4.3411156625811319E-2</v>
      </c>
    </row>
    <row r="181" spans="5:6" x14ac:dyDescent="0.25">
      <c r="E181" s="73">
        <f t="shared" ca="1" si="4"/>
        <v>0.41854381431598386</v>
      </c>
      <c r="F181" s="73">
        <f t="shared" ca="1" si="5"/>
        <v>-1.4539540946712184E-2</v>
      </c>
    </row>
    <row r="182" spans="5:6" x14ac:dyDescent="0.25">
      <c r="E182" s="73">
        <f t="shared" ca="1" si="4"/>
        <v>0.4644661611478601</v>
      </c>
      <c r="F182" s="73">
        <f t="shared" ca="1" si="5"/>
        <v>-6.3065599479440277E-3</v>
      </c>
    </row>
    <row r="183" spans="5:6" x14ac:dyDescent="0.25">
      <c r="E183" s="73">
        <f t="shared" ca="1" si="4"/>
        <v>0.21608474257565136</v>
      </c>
      <c r="F183" s="73">
        <f t="shared" ca="1" si="5"/>
        <v>-5.5542150030240725E-2</v>
      </c>
    </row>
    <row r="184" spans="5:6" x14ac:dyDescent="0.25">
      <c r="E184" s="73">
        <f t="shared" ca="1" si="4"/>
        <v>0.17327903738386918</v>
      </c>
      <c r="F184" s="73">
        <f t="shared" ca="1" si="5"/>
        <v>-6.6559004552332504E-2</v>
      </c>
    </row>
    <row r="185" spans="5:6" x14ac:dyDescent="0.25">
      <c r="E185" s="73">
        <f t="shared" ca="1" si="4"/>
        <v>0.25909188959617047</v>
      </c>
      <c r="F185" s="73">
        <f t="shared" ca="1" si="5"/>
        <v>-4.5689534075159854E-2</v>
      </c>
    </row>
    <row r="186" spans="5:6" x14ac:dyDescent="0.25">
      <c r="E186" s="73">
        <f t="shared" ca="1" si="4"/>
        <v>0.97507304104332371</v>
      </c>
      <c r="F186" s="73">
        <f t="shared" ca="1" si="5"/>
        <v>0.13867886070758198</v>
      </c>
    </row>
    <row r="187" spans="5:6" x14ac:dyDescent="0.25">
      <c r="E187" s="73">
        <f t="shared" ca="1" si="4"/>
        <v>5.3392241189567313E-2</v>
      </c>
      <c r="F187" s="73">
        <f t="shared" ca="1" si="5"/>
        <v>-0.1140433151776631</v>
      </c>
    </row>
    <row r="188" spans="5:6" x14ac:dyDescent="0.25">
      <c r="E188" s="73">
        <f t="shared" ca="1" si="4"/>
        <v>0.17703517433648652</v>
      </c>
      <c r="F188" s="73">
        <f t="shared" ca="1" si="5"/>
        <v>-6.5529215019110923E-2</v>
      </c>
    </row>
    <row r="189" spans="5:6" x14ac:dyDescent="0.25">
      <c r="E189" s="73">
        <f t="shared" ca="1" si="4"/>
        <v>0.97528053663462322</v>
      </c>
      <c r="F189" s="73">
        <f t="shared" ca="1" si="5"/>
        <v>0.13893140202672899</v>
      </c>
    </row>
    <row r="190" spans="5:6" x14ac:dyDescent="0.25">
      <c r="E190" s="73">
        <f t="shared" ca="1" si="4"/>
        <v>0.25030996022632968</v>
      </c>
      <c r="F190" s="73">
        <f t="shared" ca="1" si="5"/>
        <v>-4.7624678879238734E-2</v>
      </c>
    </row>
    <row r="191" spans="5:6" x14ac:dyDescent="0.25">
      <c r="E191" s="73">
        <f t="shared" ca="1" si="4"/>
        <v>0.72287539951850788</v>
      </c>
      <c r="F191" s="73">
        <f t="shared" ca="1" si="5"/>
        <v>4.1818636988644735E-2</v>
      </c>
    </row>
    <row r="192" spans="5:6" x14ac:dyDescent="0.25">
      <c r="E192" s="73">
        <f t="shared" ca="1" si="4"/>
        <v>0.68111848512218842</v>
      </c>
      <c r="F192" s="73">
        <f t="shared" ca="1" si="5"/>
        <v>3.3292620408189054E-2</v>
      </c>
    </row>
    <row r="193" spans="5:6" x14ac:dyDescent="0.25">
      <c r="E193" s="73">
        <f t="shared" ca="1" si="4"/>
        <v>6.1145491393978402E-2</v>
      </c>
      <c r="F193" s="73">
        <f t="shared" ca="1" si="5"/>
        <v>-0.10926416099605167</v>
      </c>
    </row>
    <row r="194" spans="5:6" x14ac:dyDescent="0.25">
      <c r="E194" s="73">
        <f t="shared" ca="1" si="4"/>
        <v>0.42735420908417887</v>
      </c>
      <c r="F194" s="73">
        <f t="shared" ca="1" si="5"/>
        <v>-1.2948128894508552E-2</v>
      </c>
    </row>
    <row r="195" spans="5:6" x14ac:dyDescent="0.25">
      <c r="E195" s="73">
        <f t="shared" ca="1" si="4"/>
        <v>0.87249301281004998</v>
      </c>
      <c r="F195" s="73">
        <f t="shared" ca="1" si="5"/>
        <v>8.0486790400145225E-2</v>
      </c>
    </row>
    <row r="196" spans="5:6" x14ac:dyDescent="0.25">
      <c r="E196" s="73">
        <f t="shared" ref="E196:E259" ca="1" si="6">RAND()</f>
        <v>0.82431807458507389</v>
      </c>
      <c r="F196" s="73">
        <f t="shared" ref="F196:F259" ca="1" si="7">_xlfn.NORM.S.INV(E196)/(SQRT(2)*$C$3)</f>
        <v>6.5898613311541926E-2</v>
      </c>
    </row>
    <row r="197" spans="5:6" x14ac:dyDescent="0.25">
      <c r="E197" s="73">
        <f t="shared" ca="1" si="6"/>
        <v>0.85289200538890897</v>
      </c>
      <c r="F197" s="73">
        <f t="shared" ca="1" si="7"/>
        <v>7.4169683265297021E-2</v>
      </c>
    </row>
    <row r="198" spans="5:6" x14ac:dyDescent="0.25">
      <c r="E198" s="73">
        <f t="shared" ca="1" si="6"/>
        <v>0.16929264748161077</v>
      </c>
      <c r="F198" s="73">
        <f t="shared" ca="1" si="7"/>
        <v>-6.766759171604099E-2</v>
      </c>
    </row>
    <row r="199" spans="5:6" x14ac:dyDescent="0.25">
      <c r="E199" s="73">
        <f t="shared" ca="1" si="6"/>
        <v>0.46962626513962658</v>
      </c>
      <c r="F199" s="73">
        <f t="shared" ca="1" si="7"/>
        <v>-5.3888160458943624E-3</v>
      </c>
    </row>
    <row r="200" spans="5:6" x14ac:dyDescent="0.25">
      <c r="E200" s="73">
        <f t="shared" ca="1" si="6"/>
        <v>0.73027017318931764</v>
      </c>
      <c r="F200" s="73">
        <f t="shared" ca="1" si="7"/>
        <v>4.3390214911745155E-2</v>
      </c>
    </row>
    <row r="201" spans="5:6" x14ac:dyDescent="0.25">
      <c r="E201" s="73">
        <f t="shared" ca="1" si="6"/>
        <v>0.5947166352358273</v>
      </c>
      <c r="F201" s="73">
        <f t="shared" ca="1" si="7"/>
        <v>1.6948994337344633E-2</v>
      </c>
    </row>
    <row r="202" spans="5:6" x14ac:dyDescent="0.25">
      <c r="E202" s="73">
        <f t="shared" ca="1" si="6"/>
        <v>0.91568219178120969</v>
      </c>
      <c r="F202" s="73">
        <f t="shared" ca="1" si="7"/>
        <v>9.7340395952572295E-2</v>
      </c>
    </row>
    <row r="203" spans="5:6" x14ac:dyDescent="0.25">
      <c r="E203" s="73">
        <f t="shared" ca="1" si="6"/>
        <v>0.37528646106714458</v>
      </c>
      <c r="F203" s="73">
        <f t="shared" ca="1" si="7"/>
        <v>-2.2477793911537609E-2</v>
      </c>
    </row>
    <row r="204" spans="5:6" x14ac:dyDescent="0.25">
      <c r="E204" s="73">
        <f t="shared" ca="1" si="6"/>
        <v>0.92427347759549505</v>
      </c>
      <c r="F204" s="73">
        <f t="shared" ca="1" si="7"/>
        <v>0.10142866185077236</v>
      </c>
    </row>
    <row r="205" spans="5:6" x14ac:dyDescent="0.25">
      <c r="E205" s="73">
        <f t="shared" ca="1" si="6"/>
        <v>0.85185103452976885</v>
      </c>
      <c r="F205" s="73">
        <f t="shared" ca="1" si="7"/>
        <v>7.3850604182221169E-2</v>
      </c>
    </row>
    <row r="206" spans="5:6" x14ac:dyDescent="0.25">
      <c r="E206" s="73">
        <f t="shared" ca="1" si="6"/>
        <v>0.84786270181056866</v>
      </c>
      <c r="F206" s="73">
        <f t="shared" ca="1" si="7"/>
        <v>7.2641774525996072E-2</v>
      </c>
    </row>
    <row r="207" spans="5:6" x14ac:dyDescent="0.25">
      <c r="E207" s="73">
        <f t="shared" ca="1" si="6"/>
        <v>0.90862776823577973</v>
      </c>
      <c r="F207" s="73">
        <f t="shared" ca="1" si="7"/>
        <v>9.4211531424089889E-2</v>
      </c>
    </row>
    <row r="208" spans="5:6" x14ac:dyDescent="0.25">
      <c r="E208" s="73">
        <f t="shared" ca="1" si="6"/>
        <v>0.25473315184275136</v>
      </c>
      <c r="F208" s="73">
        <f t="shared" ca="1" si="7"/>
        <v>-4.6645637993841929E-2</v>
      </c>
    </row>
    <row r="209" spans="5:6" x14ac:dyDescent="0.25">
      <c r="E209" s="73">
        <f t="shared" ca="1" si="6"/>
        <v>0.41334023443692458</v>
      </c>
      <c r="F209" s="73">
        <f t="shared" ca="1" si="7"/>
        <v>-1.5482877086492697E-2</v>
      </c>
    </row>
    <row r="210" spans="5:6" x14ac:dyDescent="0.25">
      <c r="E210" s="73">
        <f t="shared" ca="1" si="6"/>
        <v>0.7550090449812088</v>
      </c>
      <c r="F210" s="73">
        <f t="shared" ca="1" si="7"/>
        <v>4.8814239577780257E-2</v>
      </c>
    </row>
    <row r="211" spans="5:6" x14ac:dyDescent="0.25">
      <c r="E211" s="73">
        <f t="shared" ca="1" si="6"/>
        <v>0.72381480733194548</v>
      </c>
      <c r="F211" s="73">
        <f t="shared" ca="1" si="7"/>
        <v>4.2017127369253504E-2</v>
      </c>
    </row>
    <row r="212" spans="5:6" x14ac:dyDescent="0.25">
      <c r="E212" s="73">
        <f t="shared" ca="1" si="6"/>
        <v>0.96799281315379071</v>
      </c>
      <c r="F212" s="73">
        <f t="shared" ca="1" si="7"/>
        <v>0.13096181415977462</v>
      </c>
    </row>
    <row r="213" spans="5:6" x14ac:dyDescent="0.25">
      <c r="E213" s="73">
        <f t="shared" ca="1" si="6"/>
        <v>0.92842420466765552</v>
      </c>
      <c r="F213" s="73">
        <f t="shared" ca="1" si="7"/>
        <v>0.10353139596301708</v>
      </c>
    </row>
    <row r="214" spans="5:6" x14ac:dyDescent="0.25">
      <c r="E214" s="73">
        <f t="shared" ca="1" si="6"/>
        <v>0.11719878619665169</v>
      </c>
      <c r="F214" s="73">
        <f t="shared" ca="1" si="7"/>
        <v>-8.4082560847336743E-2</v>
      </c>
    </row>
    <row r="215" spans="5:6" x14ac:dyDescent="0.25">
      <c r="E215" s="73">
        <f t="shared" ca="1" si="6"/>
        <v>0.39929157889630873</v>
      </c>
      <c r="F215" s="73">
        <f t="shared" ca="1" si="7"/>
        <v>-1.8044035049458337E-2</v>
      </c>
    </row>
    <row r="216" spans="5:6" x14ac:dyDescent="0.25">
      <c r="E216" s="73">
        <f t="shared" ca="1" si="6"/>
        <v>0.37786480570285486</v>
      </c>
      <c r="F216" s="73">
        <f t="shared" ca="1" si="7"/>
        <v>-2.1997625925582482E-2</v>
      </c>
    </row>
    <row r="217" spans="5:6" x14ac:dyDescent="0.25">
      <c r="E217" s="73">
        <f t="shared" ca="1" si="6"/>
        <v>0.49000371766127793</v>
      </c>
      <c r="F217" s="73">
        <f t="shared" ca="1" si="7"/>
        <v>-1.7719803573524901E-3</v>
      </c>
    </row>
    <row r="218" spans="5:6" x14ac:dyDescent="0.25">
      <c r="E218" s="73">
        <f t="shared" ca="1" si="6"/>
        <v>0.67784954157292998</v>
      </c>
      <c r="F218" s="73">
        <f t="shared" ca="1" si="7"/>
        <v>3.2646681778750075E-2</v>
      </c>
    </row>
    <row r="219" spans="5:6" x14ac:dyDescent="0.25">
      <c r="E219" s="73">
        <f t="shared" ca="1" si="6"/>
        <v>0.87880171709530996</v>
      </c>
      <c r="F219" s="73">
        <f t="shared" ca="1" si="7"/>
        <v>8.2662022776132674E-2</v>
      </c>
    </row>
    <row r="220" spans="5:6" x14ac:dyDescent="0.25">
      <c r="E220" s="73">
        <f t="shared" ca="1" si="6"/>
        <v>1.4151289369753184E-2</v>
      </c>
      <c r="F220" s="73">
        <f t="shared" ca="1" si="7"/>
        <v>-0.15507322867608903</v>
      </c>
    </row>
    <row r="221" spans="5:6" x14ac:dyDescent="0.25">
      <c r="E221" s="73">
        <f t="shared" ca="1" si="6"/>
        <v>0.60001025306016698</v>
      </c>
      <c r="F221" s="73">
        <f t="shared" ca="1" si="7"/>
        <v>1.7916222043690127E-2</v>
      </c>
    </row>
    <row r="222" spans="5:6" x14ac:dyDescent="0.25">
      <c r="E222" s="73">
        <f t="shared" ca="1" si="6"/>
        <v>0.85331339568571329</v>
      </c>
      <c r="F222" s="73">
        <f t="shared" ca="1" si="7"/>
        <v>7.4299278384790876E-2</v>
      </c>
    </row>
    <row r="223" spans="5:6" x14ac:dyDescent="0.25">
      <c r="E223" s="73">
        <f t="shared" ca="1" si="6"/>
        <v>0.51114863777084152</v>
      </c>
      <c r="F223" s="73">
        <f t="shared" ca="1" si="7"/>
        <v>1.9763018640711234E-3</v>
      </c>
    </row>
    <row r="224" spans="5:6" x14ac:dyDescent="0.25">
      <c r="E224" s="73">
        <f t="shared" ca="1" si="6"/>
        <v>0.31935132640926989</v>
      </c>
      <c r="F224" s="73">
        <f t="shared" ca="1" si="7"/>
        <v>-3.3199616458451112E-2</v>
      </c>
    </row>
    <row r="225" spans="5:6" x14ac:dyDescent="0.25">
      <c r="E225" s="73">
        <f t="shared" ca="1" si="6"/>
        <v>0.29984578373608806</v>
      </c>
      <c r="F225" s="73">
        <f t="shared" ca="1" si="7"/>
        <v>-3.7112082661218279E-2</v>
      </c>
    </row>
    <row r="226" spans="5:6" x14ac:dyDescent="0.25">
      <c r="E226" s="73">
        <f t="shared" ca="1" si="6"/>
        <v>0.16893330258188877</v>
      </c>
      <c r="F226" s="73">
        <f t="shared" ca="1" si="7"/>
        <v>-6.7768340970839322E-2</v>
      </c>
    </row>
    <row r="227" spans="5:6" x14ac:dyDescent="0.25">
      <c r="E227" s="73">
        <f t="shared" ca="1" si="6"/>
        <v>0.38944923985122903</v>
      </c>
      <c r="F227" s="73">
        <f t="shared" ca="1" si="7"/>
        <v>-1.9852361774230214E-2</v>
      </c>
    </row>
    <row r="228" spans="5:6" x14ac:dyDescent="0.25">
      <c r="E228" s="73">
        <f t="shared" ca="1" si="6"/>
        <v>0.74452432726054485</v>
      </c>
      <c r="F228" s="73">
        <f t="shared" ca="1" si="7"/>
        <v>4.6482164529409419E-2</v>
      </c>
    </row>
    <row r="229" spans="5:6" x14ac:dyDescent="0.25">
      <c r="E229" s="73">
        <f t="shared" ca="1" si="6"/>
        <v>0.68980347923322072</v>
      </c>
      <c r="F229" s="73">
        <f t="shared" ca="1" si="7"/>
        <v>3.50225309339698E-2</v>
      </c>
    </row>
    <row r="230" spans="5:6" x14ac:dyDescent="0.25">
      <c r="E230" s="73">
        <f t="shared" ca="1" si="6"/>
        <v>0.96302757070479783</v>
      </c>
      <c r="F230" s="73">
        <f t="shared" ca="1" si="7"/>
        <v>0.12635675755921466</v>
      </c>
    </row>
    <row r="231" spans="5:6" x14ac:dyDescent="0.25">
      <c r="E231" s="73">
        <f t="shared" ca="1" si="6"/>
        <v>0.40319143301882365</v>
      </c>
      <c r="F231" s="73">
        <f t="shared" ca="1" si="7"/>
        <v>-1.7330834408166833E-2</v>
      </c>
    </row>
    <row r="232" spans="5:6" x14ac:dyDescent="0.25">
      <c r="E232" s="73">
        <f t="shared" ca="1" si="6"/>
        <v>0.90005032310764033</v>
      </c>
      <c r="F232" s="73">
        <f t="shared" ca="1" si="7"/>
        <v>9.0639659838640751E-2</v>
      </c>
    </row>
    <row r="233" spans="5:6" x14ac:dyDescent="0.25">
      <c r="E233" s="73">
        <f t="shared" ca="1" si="6"/>
        <v>0.61905223119476027</v>
      </c>
      <c r="F233" s="73">
        <f t="shared" ca="1" si="7"/>
        <v>2.1424808817776808E-2</v>
      </c>
    </row>
    <row r="234" spans="5:6" x14ac:dyDescent="0.25">
      <c r="E234" s="73">
        <f t="shared" ca="1" si="6"/>
        <v>0.8971167828733172</v>
      </c>
      <c r="F234" s="73">
        <f t="shared" ca="1" si="7"/>
        <v>8.946970250592344E-2</v>
      </c>
    </row>
    <row r="235" spans="5:6" x14ac:dyDescent="0.25">
      <c r="E235" s="73">
        <f t="shared" ca="1" si="6"/>
        <v>0.97534937734221994</v>
      </c>
      <c r="F235" s="73">
        <f t="shared" ca="1" si="7"/>
        <v>0.13901558040154194</v>
      </c>
    </row>
    <row r="236" spans="5:6" x14ac:dyDescent="0.25">
      <c r="E236" s="73">
        <f t="shared" ca="1" si="6"/>
        <v>6.1000516294906881E-2</v>
      </c>
      <c r="F236" s="73">
        <f t="shared" ca="1" si="7"/>
        <v>-0.10934903220934114</v>
      </c>
    </row>
    <row r="237" spans="5:6" x14ac:dyDescent="0.25">
      <c r="E237" s="73">
        <f t="shared" ca="1" si="6"/>
        <v>0.62104178822463008</v>
      </c>
      <c r="F237" s="73">
        <f t="shared" ca="1" si="7"/>
        <v>2.1794306872339943E-2</v>
      </c>
    </row>
    <row r="238" spans="5:6" x14ac:dyDescent="0.25">
      <c r="E238" s="73">
        <f t="shared" ca="1" si="6"/>
        <v>0.76606280270593474</v>
      </c>
      <c r="F238" s="73">
        <f t="shared" ca="1" si="7"/>
        <v>5.1331843353415278E-2</v>
      </c>
    </row>
    <row r="239" spans="5:6" x14ac:dyDescent="0.25">
      <c r="E239" s="73">
        <f t="shared" ca="1" si="6"/>
        <v>0.42823520597797571</v>
      </c>
      <c r="F239" s="73">
        <f t="shared" ca="1" si="7"/>
        <v>-1.2789368736563403E-2</v>
      </c>
    </row>
    <row r="240" spans="5:6" x14ac:dyDescent="0.25">
      <c r="E240" s="73">
        <f t="shared" ca="1" si="6"/>
        <v>0.36748054688939769</v>
      </c>
      <c r="F240" s="73">
        <f t="shared" ca="1" si="7"/>
        <v>-2.3937942043476993E-2</v>
      </c>
    </row>
    <row r="241" spans="5:6" x14ac:dyDescent="0.25">
      <c r="E241" s="73">
        <f t="shared" ca="1" si="6"/>
        <v>0.93438011891911188</v>
      </c>
      <c r="F241" s="73">
        <f t="shared" ca="1" si="7"/>
        <v>0.10671874704485831</v>
      </c>
    </row>
    <row r="242" spans="5:6" x14ac:dyDescent="0.25">
      <c r="E242" s="73">
        <f t="shared" ca="1" si="6"/>
        <v>0.75254240264631866</v>
      </c>
      <c r="F242" s="73">
        <f t="shared" ca="1" si="7"/>
        <v>4.8260893368924758E-2</v>
      </c>
    </row>
    <row r="243" spans="5:6" x14ac:dyDescent="0.25">
      <c r="E243" s="73">
        <f t="shared" ca="1" si="6"/>
        <v>0.83493414118638998</v>
      </c>
      <c r="F243" s="73">
        <f t="shared" ca="1" si="7"/>
        <v>6.8861494952117144E-2</v>
      </c>
    </row>
    <row r="244" spans="5:6" x14ac:dyDescent="0.25">
      <c r="E244" s="73">
        <f t="shared" ca="1" si="6"/>
        <v>0.62416749789925818</v>
      </c>
      <c r="F244" s="73">
        <f t="shared" ca="1" si="7"/>
        <v>2.237601828349052E-2</v>
      </c>
    </row>
    <row r="245" spans="5:6" x14ac:dyDescent="0.25">
      <c r="E245" s="73">
        <f t="shared" ca="1" si="6"/>
        <v>0.78437936007091091</v>
      </c>
      <c r="F245" s="73">
        <f t="shared" ca="1" si="7"/>
        <v>5.5654206325397811E-2</v>
      </c>
    </row>
    <row r="246" spans="5:6" x14ac:dyDescent="0.25">
      <c r="E246" s="73">
        <f t="shared" ca="1" si="6"/>
        <v>0.11729437690409017</v>
      </c>
      <c r="F246" s="73">
        <f t="shared" ca="1" si="7"/>
        <v>-8.4048212483610676E-2</v>
      </c>
    </row>
    <row r="247" spans="5:6" x14ac:dyDescent="0.25">
      <c r="E247" s="73">
        <f t="shared" ca="1" si="6"/>
        <v>0.91763807065581215</v>
      </c>
      <c r="F247" s="73">
        <f t="shared" ca="1" si="7"/>
        <v>9.8242459454033482E-2</v>
      </c>
    </row>
    <row r="248" spans="5:6" x14ac:dyDescent="0.25">
      <c r="E248" s="73">
        <f t="shared" ca="1" si="6"/>
        <v>0.84379664040241686</v>
      </c>
      <c r="F248" s="73">
        <f t="shared" ca="1" si="7"/>
        <v>7.1430858289069532E-2</v>
      </c>
    </row>
    <row r="249" spans="5:6" x14ac:dyDescent="0.25">
      <c r="E249" s="73">
        <f t="shared" ca="1" si="6"/>
        <v>0.7523588700573719</v>
      </c>
      <c r="F249" s="73">
        <f t="shared" ca="1" si="7"/>
        <v>4.8219839486847306E-2</v>
      </c>
    </row>
    <row r="250" spans="5:6" x14ac:dyDescent="0.25">
      <c r="E250" s="73">
        <f t="shared" ca="1" si="6"/>
        <v>0.23801782480784384</v>
      </c>
      <c r="F250" s="73">
        <f t="shared" ca="1" si="7"/>
        <v>-5.0395016676371682E-2</v>
      </c>
    </row>
    <row r="251" spans="5:6" x14ac:dyDescent="0.25">
      <c r="E251" s="73">
        <f t="shared" ca="1" si="6"/>
        <v>0.63800218040862133</v>
      </c>
      <c r="F251" s="73">
        <f t="shared" ca="1" si="7"/>
        <v>2.496962258364813E-2</v>
      </c>
    </row>
    <row r="252" spans="5:6" x14ac:dyDescent="0.25">
      <c r="E252" s="73">
        <f t="shared" ca="1" si="6"/>
        <v>0.85559459903447399</v>
      </c>
      <c r="F252" s="73">
        <f t="shared" ca="1" si="7"/>
        <v>7.5005220735366626E-2</v>
      </c>
    </row>
    <row r="253" spans="5:6" x14ac:dyDescent="0.25">
      <c r="E253" s="73">
        <f t="shared" ca="1" si="6"/>
        <v>0.95770968291237224</v>
      </c>
      <c r="F253" s="73">
        <f t="shared" ca="1" si="7"/>
        <v>0.12195506612003376</v>
      </c>
    </row>
    <row r="254" spans="5:6" x14ac:dyDescent="0.25">
      <c r="E254" s="73">
        <f t="shared" ca="1" si="6"/>
        <v>0.23842297984302807</v>
      </c>
      <c r="F254" s="73">
        <f t="shared" ca="1" si="7"/>
        <v>-5.0302485155396877E-2</v>
      </c>
    </row>
    <row r="255" spans="5:6" x14ac:dyDescent="0.25">
      <c r="E255" s="73">
        <f t="shared" ca="1" si="6"/>
        <v>0.87707375190464731</v>
      </c>
      <c r="F255" s="73">
        <f t="shared" ca="1" si="7"/>
        <v>8.20584903565236E-2</v>
      </c>
    </row>
    <row r="256" spans="5:6" x14ac:dyDescent="0.25">
      <c r="E256" s="73">
        <f t="shared" ca="1" si="6"/>
        <v>0.6322632590949282</v>
      </c>
      <c r="F256" s="73">
        <f t="shared" ca="1" si="7"/>
        <v>2.3889860308965592E-2</v>
      </c>
    </row>
    <row r="257" spans="5:6" x14ac:dyDescent="0.25">
      <c r="E257" s="73">
        <f t="shared" ca="1" si="6"/>
        <v>3.3910250255132834E-2</v>
      </c>
      <c r="F257" s="73">
        <f t="shared" ca="1" si="7"/>
        <v>-0.1291316717219845</v>
      </c>
    </row>
    <row r="258" spans="5:6" x14ac:dyDescent="0.25">
      <c r="E258" s="73">
        <f t="shared" ca="1" si="6"/>
        <v>0.29761271207612505</v>
      </c>
      <c r="F258" s="73">
        <f t="shared" ca="1" si="7"/>
        <v>-3.7567101558569287E-2</v>
      </c>
    </row>
    <row r="259" spans="5:6" x14ac:dyDescent="0.25">
      <c r="E259" s="73">
        <f t="shared" ca="1" si="6"/>
        <v>0.88732477395868181</v>
      </c>
      <c r="F259" s="73">
        <f t="shared" ca="1" si="7"/>
        <v>8.5731261555172758E-2</v>
      </c>
    </row>
    <row r="260" spans="5:6" x14ac:dyDescent="0.25">
      <c r="E260" s="73">
        <f t="shared" ref="E260:E323" ca="1" si="8">RAND()</f>
        <v>0.85792604982234033</v>
      </c>
      <c r="F260" s="73">
        <f t="shared" ref="F260:F323" ca="1" si="9">_xlfn.NORM.S.INV(E260)/(SQRT(2)*$C$3)</f>
        <v>7.5734522074872773E-2</v>
      </c>
    </row>
    <row r="261" spans="5:6" x14ac:dyDescent="0.25">
      <c r="E261" s="73">
        <f t="shared" ca="1" si="8"/>
        <v>0.42709670299526725</v>
      </c>
      <c r="F261" s="73">
        <f t="shared" ca="1" si="9"/>
        <v>-1.2994545106367536E-2</v>
      </c>
    </row>
    <row r="262" spans="5:6" x14ac:dyDescent="0.25">
      <c r="E262" s="73">
        <f t="shared" ca="1" si="8"/>
        <v>0.22056568213979511</v>
      </c>
      <c r="F262" s="73">
        <f t="shared" ca="1" si="9"/>
        <v>-5.4467313642299363E-2</v>
      </c>
    </row>
    <row r="263" spans="5:6" x14ac:dyDescent="0.25">
      <c r="E263" s="73">
        <f t="shared" ca="1" si="8"/>
        <v>0.62588184031917504</v>
      </c>
      <c r="F263" s="73">
        <f t="shared" ca="1" si="9"/>
        <v>2.2695708350576996E-2</v>
      </c>
    </row>
    <row r="264" spans="5:6" x14ac:dyDescent="0.25">
      <c r="E264" s="73">
        <f t="shared" ca="1" si="8"/>
        <v>0.345269204161887</v>
      </c>
      <c r="F264" s="73">
        <f t="shared" ca="1" si="9"/>
        <v>-2.8151654063978428E-2</v>
      </c>
    </row>
    <row r="265" spans="5:6" x14ac:dyDescent="0.25">
      <c r="E265" s="73">
        <f t="shared" ca="1" si="8"/>
        <v>0.23187595200774702</v>
      </c>
      <c r="F265" s="73">
        <f t="shared" ca="1" si="9"/>
        <v>-5.1808499125921371E-2</v>
      </c>
    </row>
    <row r="266" spans="5:6" x14ac:dyDescent="0.25">
      <c r="E266" s="73">
        <f t="shared" ca="1" si="8"/>
        <v>0.86755398828225472</v>
      </c>
      <c r="F266" s="73">
        <f t="shared" ca="1" si="9"/>
        <v>7.8835541814381266E-2</v>
      </c>
    </row>
    <row r="267" spans="5:6" x14ac:dyDescent="0.25">
      <c r="E267" s="73">
        <f t="shared" ca="1" si="8"/>
        <v>0.28433179296994227</v>
      </c>
      <c r="F267" s="73">
        <f t="shared" ca="1" si="9"/>
        <v>-4.030655779608884E-2</v>
      </c>
    </row>
    <row r="268" spans="5:6" x14ac:dyDescent="0.25">
      <c r="E268" s="73">
        <f t="shared" ca="1" si="8"/>
        <v>0.21800824777122219</v>
      </c>
      <c r="F268" s="73">
        <f t="shared" ca="1" si="9"/>
        <v>-5.5079203268704378E-2</v>
      </c>
    </row>
    <row r="269" spans="5:6" x14ac:dyDescent="0.25">
      <c r="E269" s="73">
        <f t="shared" ca="1" si="8"/>
        <v>0.53983738079371268</v>
      </c>
      <c r="F269" s="73">
        <f t="shared" ca="1" si="9"/>
        <v>7.0727678370999941E-3</v>
      </c>
    </row>
    <row r="270" spans="5:6" x14ac:dyDescent="0.25">
      <c r="E270" s="73">
        <f t="shared" ca="1" si="8"/>
        <v>0.48119509047530529</v>
      </c>
      <c r="F270" s="73">
        <f t="shared" ca="1" si="9"/>
        <v>-3.3343186813313457E-3</v>
      </c>
    </row>
    <row r="271" spans="5:6" x14ac:dyDescent="0.25">
      <c r="E271" s="73">
        <f t="shared" ca="1" si="8"/>
        <v>0.66000060601876986</v>
      </c>
      <c r="F271" s="73">
        <f t="shared" ca="1" si="9"/>
        <v>2.9165664532629938E-2</v>
      </c>
    </row>
    <row r="272" spans="5:6" x14ac:dyDescent="0.25">
      <c r="E272" s="73">
        <f t="shared" ca="1" si="8"/>
        <v>5.529291139989978E-2</v>
      </c>
      <c r="F272" s="73">
        <f t="shared" ca="1" si="9"/>
        <v>-0.11282352243923625</v>
      </c>
    </row>
    <row r="273" spans="5:6" x14ac:dyDescent="0.25">
      <c r="E273" s="73">
        <f t="shared" ca="1" si="8"/>
        <v>0.29719467183245041</v>
      </c>
      <c r="F273" s="73">
        <f t="shared" ca="1" si="9"/>
        <v>-3.765245554391991E-2</v>
      </c>
    </row>
    <row r="274" spans="5:6" x14ac:dyDescent="0.25">
      <c r="E274" s="73">
        <f t="shared" ca="1" si="8"/>
        <v>0.5911993832905581</v>
      </c>
      <c r="F274" s="73">
        <f t="shared" ca="1" si="9"/>
        <v>1.6308097051839533E-2</v>
      </c>
    </row>
    <row r="275" spans="5:6" x14ac:dyDescent="0.25">
      <c r="E275" s="73">
        <f t="shared" ca="1" si="8"/>
        <v>1.7597552606224309E-2</v>
      </c>
      <c r="F275" s="73">
        <f t="shared" ca="1" si="9"/>
        <v>-0.14892421647407439</v>
      </c>
    </row>
    <row r="276" spans="5:6" x14ac:dyDescent="0.25">
      <c r="E276" s="73">
        <f t="shared" ca="1" si="8"/>
        <v>3.8161229232384186E-2</v>
      </c>
      <c r="F276" s="73">
        <f t="shared" ca="1" si="9"/>
        <v>-0.12533004569899517</v>
      </c>
    </row>
    <row r="277" spans="5:6" x14ac:dyDescent="0.25">
      <c r="E277" s="73">
        <f t="shared" ca="1" si="8"/>
        <v>0.45658757804786321</v>
      </c>
      <c r="F277" s="73">
        <f t="shared" ca="1" si="9"/>
        <v>-7.7099007867638949E-3</v>
      </c>
    </row>
    <row r="278" spans="5:6" x14ac:dyDescent="0.25">
      <c r="E278" s="73">
        <f t="shared" ca="1" si="8"/>
        <v>0.43780641388102781</v>
      </c>
      <c r="F278" s="73">
        <f t="shared" ca="1" si="9"/>
        <v>-1.1068561919688987E-2</v>
      </c>
    </row>
    <row r="279" spans="5:6" x14ac:dyDescent="0.25">
      <c r="E279" s="73">
        <f t="shared" ca="1" si="8"/>
        <v>0.2961811682340052</v>
      </c>
      <c r="F279" s="73">
        <f t="shared" ca="1" si="9"/>
        <v>-3.7859617410334508E-2</v>
      </c>
    </row>
    <row r="280" spans="5:6" x14ac:dyDescent="0.25">
      <c r="E280" s="73">
        <f t="shared" ca="1" si="8"/>
        <v>0.40985224600216308</v>
      </c>
      <c r="F280" s="73">
        <f t="shared" ca="1" si="9"/>
        <v>-1.6116736312881595E-2</v>
      </c>
    </row>
    <row r="281" spans="5:6" x14ac:dyDescent="0.25">
      <c r="E281" s="73">
        <f t="shared" ca="1" si="8"/>
        <v>0.90991021776513081</v>
      </c>
      <c r="F281" s="73">
        <f t="shared" ca="1" si="9"/>
        <v>9.4766617712847889E-2</v>
      </c>
    </row>
    <row r="282" spans="5:6" x14ac:dyDescent="0.25">
      <c r="E282" s="73">
        <f t="shared" ca="1" si="8"/>
        <v>0.33587497823592327</v>
      </c>
      <c r="F282" s="73">
        <f t="shared" ca="1" si="9"/>
        <v>-2.9963474357813207E-2</v>
      </c>
    </row>
    <row r="283" spans="5:6" x14ac:dyDescent="0.25">
      <c r="E283" s="73">
        <f t="shared" ca="1" si="8"/>
        <v>0.85333975324079159</v>
      </c>
      <c r="F283" s="73">
        <f t="shared" ca="1" si="9"/>
        <v>7.4307392728886201E-2</v>
      </c>
    </row>
    <row r="284" spans="5:6" x14ac:dyDescent="0.25">
      <c r="E284" s="73">
        <f t="shared" ca="1" si="8"/>
        <v>0.30195060003014296</v>
      </c>
      <c r="F284" s="73">
        <f t="shared" ca="1" si="9"/>
        <v>-3.6684600230700214E-2</v>
      </c>
    </row>
    <row r="285" spans="5:6" x14ac:dyDescent="0.25">
      <c r="E285" s="73">
        <f t="shared" ca="1" si="8"/>
        <v>0.47793763904329412</v>
      </c>
      <c r="F285" s="73">
        <f t="shared" ca="1" si="9"/>
        <v>-3.9124470398142338E-3</v>
      </c>
    </row>
    <row r="286" spans="5:6" x14ac:dyDescent="0.25">
      <c r="E286" s="73">
        <f t="shared" ca="1" si="8"/>
        <v>0.29211214378477035</v>
      </c>
      <c r="F286" s="73">
        <f t="shared" ca="1" si="9"/>
        <v>-3.8694637985033926E-2</v>
      </c>
    </row>
    <row r="287" spans="5:6" x14ac:dyDescent="0.25">
      <c r="E287" s="73">
        <f t="shared" ca="1" si="8"/>
        <v>0.7059152373767914</v>
      </c>
      <c r="F287" s="73">
        <f t="shared" ca="1" si="9"/>
        <v>3.8289162364215971E-2</v>
      </c>
    </row>
    <row r="288" spans="5:6" x14ac:dyDescent="0.25">
      <c r="E288" s="73">
        <f t="shared" ca="1" si="8"/>
        <v>0.48371783895358922</v>
      </c>
      <c r="F288" s="73">
        <f t="shared" ca="1" si="9"/>
        <v>-2.8867395699130227E-3</v>
      </c>
    </row>
    <row r="289" spans="5:6" x14ac:dyDescent="0.25">
      <c r="E289" s="73">
        <f t="shared" ca="1" si="8"/>
        <v>0.16729225958728577</v>
      </c>
      <c r="F289" s="73">
        <f t="shared" ca="1" si="9"/>
        <v>-6.8230198906792244E-2</v>
      </c>
    </row>
    <row r="290" spans="5:6" x14ac:dyDescent="0.25">
      <c r="E290" s="73">
        <f t="shared" ca="1" si="8"/>
        <v>5.8987723894133093E-2</v>
      </c>
      <c r="F290" s="73">
        <f t="shared" ca="1" si="9"/>
        <v>-0.11054398837816233</v>
      </c>
    </row>
    <row r="291" spans="5:6" x14ac:dyDescent="0.25">
      <c r="E291" s="73">
        <f t="shared" ca="1" si="8"/>
        <v>0.9113202170528456</v>
      </c>
      <c r="F291" s="73">
        <f t="shared" ca="1" si="9"/>
        <v>9.5383729774356801E-2</v>
      </c>
    </row>
    <row r="292" spans="5:6" x14ac:dyDescent="0.25">
      <c r="E292" s="73">
        <f t="shared" ca="1" si="8"/>
        <v>0.97111333787236975</v>
      </c>
      <c r="F292" s="73">
        <f t="shared" ca="1" si="9"/>
        <v>0.13416742797178655</v>
      </c>
    </row>
    <row r="293" spans="5:6" x14ac:dyDescent="0.25">
      <c r="E293" s="73">
        <f t="shared" ca="1" si="8"/>
        <v>9.7495214681162512E-3</v>
      </c>
      <c r="F293" s="73">
        <f t="shared" ca="1" si="9"/>
        <v>-0.16516956150574322</v>
      </c>
    </row>
    <row r="294" spans="5:6" x14ac:dyDescent="0.25">
      <c r="E294" s="73">
        <f t="shared" ca="1" si="8"/>
        <v>0.56531512050517496</v>
      </c>
      <c r="F294" s="73">
        <f t="shared" ca="1" si="9"/>
        <v>1.1629012937216941E-2</v>
      </c>
    </row>
    <row r="295" spans="5:6" x14ac:dyDescent="0.25">
      <c r="E295" s="73">
        <f t="shared" ca="1" si="8"/>
        <v>5.0009960636294704E-3</v>
      </c>
      <c r="F295" s="73">
        <f t="shared" ca="1" si="9"/>
        <v>-0.18213376627817779</v>
      </c>
    </row>
    <row r="296" spans="5:6" x14ac:dyDescent="0.25">
      <c r="E296" s="73">
        <f t="shared" ca="1" si="8"/>
        <v>0.63252496168268924</v>
      </c>
      <c r="F296" s="73">
        <f t="shared" ca="1" si="9"/>
        <v>2.3938975997460959E-2</v>
      </c>
    </row>
    <row r="297" spans="5:6" x14ac:dyDescent="0.25">
      <c r="E297" s="73">
        <f t="shared" ca="1" si="8"/>
        <v>0.22383451400256882</v>
      </c>
      <c r="F297" s="73">
        <f t="shared" ca="1" si="9"/>
        <v>-5.3691101412902842E-2</v>
      </c>
    </row>
    <row r="298" spans="5:6" x14ac:dyDescent="0.25">
      <c r="E298" s="73">
        <f t="shared" ca="1" si="8"/>
        <v>0.62805415878258197</v>
      </c>
      <c r="F298" s="73">
        <f t="shared" ca="1" si="9"/>
        <v>2.3101469996900804E-2</v>
      </c>
    </row>
    <row r="299" spans="5:6" x14ac:dyDescent="0.25">
      <c r="E299" s="73">
        <f t="shared" ca="1" si="8"/>
        <v>0.91630508607563055</v>
      </c>
      <c r="F299" s="73">
        <f t="shared" ca="1" si="9"/>
        <v>9.7625956200329614E-2</v>
      </c>
    </row>
    <row r="300" spans="5:6" x14ac:dyDescent="0.25">
      <c r="E300" s="73">
        <f t="shared" ca="1" si="8"/>
        <v>0.48998982113338807</v>
      </c>
      <c r="F300" s="73">
        <f t="shared" ca="1" si="9"/>
        <v>-1.7744442273782675E-3</v>
      </c>
    </row>
    <row r="301" spans="5:6" x14ac:dyDescent="0.25">
      <c r="E301" s="73">
        <f t="shared" ca="1" si="8"/>
        <v>0.52317475256734425</v>
      </c>
      <c r="F301" s="73">
        <f t="shared" ca="1" si="9"/>
        <v>4.1099308719174804E-3</v>
      </c>
    </row>
    <row r="302" spans="5:6" x14ac:dyDescent="0.25">
      <c r="E302" s="73">
        <f t="shared" ca="1" si="8"/>
        <v>0.63751459231111052</v>
      </c>
      <c r="F302" s="73">
        <f t="shared" ca="1" si="9"/>
        <v>2.4877661113103362E-2</v>
      </c>
    </row>
    <row r="303" spans="5:6" x14ac:dyDescent="0.25">
      <c r="E303" s="73">
        <f t="shared" ca="1" si="8"/>
        <v>0.39130366896068913</v>
      </c>
      <c r="F303" s="73">
        <f t="shared" ca="1" si="9"/>
        <v>-1.9510690474014738E-2</v>
      </c>
    </row>
    <row r="304" spans="5:6" x14ac:dyDescent="0.25">
      <c r="E304" s="73">
        <f t="shared" ca="1" si="8"/>
        <v>0.50623566017695287</v>
      </c>
      <c r="F304" s="73">
        <f t="shared" ca="1" si="9"/>
        <v>1.1052869971812989E-3</v>
      </c>
    </row>
    <row r="305" spans="5:6" x14ac:dyDescent="0.25">
      <c r="E305" s="73">
        <f t="shared" ca="1" si="8"/>
        <v>0.5943600357197123</v>
      </c>
      <c r="F305" s="73">
        <f t="shared" ca="1" si="9"/>
        <v>1.688395385110434E-2</v>
      </c>
    </row>
    <row r="306" spans="5:6" x14ac:dyDescent="0.25">
      <c r="E306" s="73">
        <f t="shared" ca="1" si="8"/>
        <v>0.40001416461773287</v>
      </c>
      <c r="F306" s="73">
        <f t="shared" ca="1" si="9"/>
        <v>-1.7911752982692052E-2</v>
      </c>
    </row>
    <row r="307" spans="5:6" x14ac:dyDescent="0.25">
      <c r="E307" s="73">
        <f t="shared" ca="1" si="8"/>
        <v>0.74392374099460612</v>
      </c>
      <c r="F307" s="73">
        <f t="shared" ca="1" si="9"/>
        <v>4.6350120945220966E-2</v>
      </c>
    </row>
    <row r="308" spans="5:6" x14ac:dyDescent="0.25">
      <c r="E308" s="73">
        <f t="shared" ca="1" si="8"/>
        <v>0.57293914680252012</v>
      </c>
      <c r="F308" s="73">
        <f t="shared" ca="1" si="9"/>
        <v>1.300100757894028E-2</v>
      </c>
    </row>
    <row r="309" spans="5:6" x14ac:dyDescent="0.25">
      <c r="E309" s="73">
        <f t="shared" ca="1" si="8"/>
        <v>0.32822775008614546</v>
      </c>
      <c r="F309" s="73">
        <f t="shared" ca="1" si="9"/>
        <v>-3.1452970035254872E-2</v>
      </c>
    </row>
    <row r="310" spans="5:6" x14ac:dyDescent="0.25">
      <c r="E310" s="73">
        <f t="shared" ca="1" si="8"/>
        <v>0.48167795307126859</v>
      </c>
      <c r="F310" s="73">
        <f t="shared" ca="1" si="9"/>
        <v>-3.2486407375005473E-3</v>
      </c>
    </row>
    <row r="311" spans="5:6" x14ac:dyDescent="0.25">
      <c r="E311" s="73">
        <f t="shared" ca="1" si="8"/>
        <v>0.72367017801878741</v>
      </c>
      <c r="F311" s="73">
        <f t="shared" ca="1" si="9"/>
        <v>4.1986546663035064E-2</v>
      </c>
    </row>
    <row r="312" spans="5:6" x14ac:dyDescent="0.25">
      <c r="E312" s="73">
        <f t="shared" ca="1" si="8"/>
        <v>3.254600028587451E-2</v>
      </c>
      <c r="F312" s="73">
        <f t="shared" ca="1" si="9"/>
        <v>-0.13043473667723907</v>
      </c>
    </row>
    <row r="313" spans="5:6" x14ac:dyDescent="0.25">
      <c r="E313" s="73">
        <f t="shared" ca="1" si="8"/>
        <v>0.747212964110752</v>
      </c>
      <c r="F313" s="73">
        <f t="shared" ca="1" si="9"/>
        <v>4.7075284091057698E-2</v>
      </c>
    </row>
    <row r="314" spans="5:6" x14ac:dyDescent="0.25">
      <c r="E314" s="73">
        <f t="shared" ca="1" si="8"/>
        <v>0.26077162267411247</v>
      </c>
      <c r="F314" s="73">
        <f t="shared" ca="1" si="9"/>
        <v>-4.5323306799506968E-2</v>
      </c>
    </row>
    <row r="315" spans="5:6" x14ac:dyDescent="0.25">
      <c r="E315" s="73">
        <f t="shared" ca="1" si="8"/>
        <v>7.3040555308819255E-2</v>
      </c>
      <c r="F315" s="73">
        <f t="shared" ca="1" si="9"/>
        <v>-0.10277895673197716</v>
      </c>
    </row>
    <row r="316" spans="5:6" x14ac:dyDescent="0.25">
      <c r="E316" s="73">
        <f t="shared" ca="1" si="8"/>
        <v>0.20425320132887692</v>
      </c>
      <c r="F316" s="73">
        <f t="shared" ca="1" si="9"/>
        <v>-5.8444135723883302E-2</v>
      </c>
    </row>
    <row r="317" spans="5:6" x14ac:dyDescent="0.25">
      <c r="E317" s="73">
        <f t="shared" ca="1" si="8"/>
        <v>0.43812152143843097</v>
      </c>
      <c r="F317" s="73">
        <f t="shared" ca="1" si="9"/>
        <v>-1.101202563057384E-2</v>
      </c>
    </row>
    <row r="318" spans="5:6" x14ac:dyDescent="0.25">
      <c r="E318" s="73">
        <f t="shared" ca="1" si="8"/>
        <v>0.76384639256027842</v>
      </c>
      <c r="F318" s="73">
        <f t="shared" ca="1" si="9"/>
        <v>5.0821894895976369E-2</v>
      </c>
    </row>
    <row r="319" spans="5:6" x14ac:dyDescent="0.25">
      <c r="E319" s="73">
        <f t="shared" ca="1" si="8"/>
        <v>0.45180555222622421</v>
      </c>
      <c r="F319" s="73">
        <f t="shared" ca="1" si="9"/>
        <v>-8.5631278198884057E-3</v>
      </c>
    </row>
    <row r="320" spans="5:6" x14ac:dyDescent="0.25">
      <c r="E320" s="73">
        <f t="shared" ca="1" si="8"/>
        <v>2.2292507265550099E-2</v>
      </c>
      <c r="F320" s="73">
        <f t="shared" ca="1" si="9"/>
        <v>-0.14202584186456199</v>
      </c>
    </row>
    <row r="321" spans="5:6" x14ac:dyDescent="0.25">
      <c r="E321" s="73">
        <f t="shared" ca="1" si="8"/>
        <v>0.48738034158918608</v>
      </c>
      <c r="F321" s="73">
        <f t="shared" ca="1" si="9"/>
        <v>-2.2371493776634685E-3</v>
      </c>
    </row>
    <row r="322" spans="5:6" x14ac:dyDescent="0.25">
      <c r="E322" s="73">
        <f t="shared" ca="1" si="8"/>
        <v>0.11664654706457644</v>
      </c>
      <c r="F322" s="73">
        <f t="shared" ca="1" si="9"/>
        <v>-8.4281385110059212E-2</v>
      </c>
    </row>
    <row r="323" spans="5:6" x14ac:dyDescent="0.25">
      <c r="E323" s="73">
        <f t="shared" ca="1" si="8"/>
        <v>0.71714846759675377</v>
      </c>
      <c r="F323" s="73">
        <f t="shared" ca="1" si="9"/>
        <v>4.0615595617217753E-2</v>
      </c>
    </row>
    <row r="324" spans="5:6" x14ac:dyDescent="0.25">
      <c r="E324" s="73">
        <f t="shared" ref="E324:E387" ca="1" si="10">RAND()</f>
        <v>0.3711281707957379</v>
      </c>
      <c r="F324" s="73">
        <f t="shared" ref="F324:F387" ca="1" si="11">_xlfn.NORM.S.INV(E324)/(SQRT(2)*$C$3)</f>
        <v>-2.3254397050227249E-2</v>
      </c>
    </row>
    <row r="325" spans="5:6" x14ac:dyDescent="0.25">
      <c r="E325" s="73">
        <f t="shared" ca="1" si="10"/>
        <v>1.1318281054204737E-2</v>
      </c>
      <c r="F325" s="73">
        <f t="shared" ca="1" si="11"/>
        <v>-0.1611859409439913</v>
      </c>
    </row>
    <row r="326" spans="5:6" x14ac:dyDescent="0.25">
      <c r="E326" s="73">
        <f t="shared" ca="1" si="10"/>
        <v>0.87411863799450118</v>
      </c>
      <c r="F326" s="73">
        <f t="shared" ca="1" si="11"/>
        <v>8.1039979145503011E-2</v>
      </c>
    </row>
    <row r="327" spans="5:6" x14ac:dyDescent="0.25">
      <c r="E327" s="73">
        <f t="shared" ca="1" si="10"/>
        <v>0.95041758918024211</v>
      </c>
      <c r="F327" s="73">
        <f t="shared" ca="1" si="11"/>
        <v>0.1165959765045739</v>
      </c>
    </row>
    <row r="328" spans="5:6" x14ac:dyDescent="0.25">
      <c r="E328" s="73">
        <f t="shared" ca="1" si="10"/>
        <v>0.85452143915328016</v>
      </c>
      <c r="F328" s="73">
        <f t="shared" ca="1" si="11"/>
        <v>7.4672193032233131E-2</v>
      </c>
    </row>
    <row r="329" spans="5:6" x14ac:dyDescent="0.25">
      <c r="E329" s="73">
        <f t="shared" ca="1" si="10"/>
        <v>0.25039545837592614</v>
      </c>
      <c r="F329" s="73">
        <f t="shared" ca="1" si="11"/>
        <v>-4.7605668310749756E-2</v>
      </c>
    </row>
    <row r="330" spans="5:6" x14ac:dyDescent="0.25">
      <c r="E330" s="73">
        <f t="shared" ca="1" si="10"/>
        <v>0.98473403402496118</v>
      </c>
      <c r="F330" s="73">
        <f t="shared" ca="1" si="11"/>
        <v>0.15295569976546264</v>
      </c>
    </row>
    <row r="331" spans="5:6" x14ac:dyDescent="0.25">
      <c r="E331" s="73">
        <f t="shared" ca="1" si="10"/>
        <v>0.84845320529179102</v>
      </c>
      <c r="F331" s="73">
        <f t="shared" ca="1" si="11"/>
        <v>7.2819409238589192E-2</v>
      </c>
    </row>
    <row r="332" spans="5:6" x14ac:dyDescent="0.25">
      <c r="E332" s="73">
        <f t="shared" ca="1" si="10"/>
        <v>0.41357191272110227</v>
      </c>
      <c r="F332" s="73">
        <f t="shared" ca="1" si="11"/>
        <v>-1.544081964062043E-2</v>
      </c>
    </row>
    <row r="333" spans="5:6" x14ac:dyDescent="0.25">
      <c r="E333" s="73">
        <f t="shared" ca="1" si="10"/>
        <v>0.5686111632062818</v>
      </c>
      <c r="F333" s="73">
        <f t="shared" ca="1" si="11"/>
        <v>1.2221590529250615E-2</v>
      </c>
    </row>
    <row r="334" spans="5:6" x14ac:dyDescent="0.25">
      <c r="E334" s="73">
        <f t="shared" ca="1" si="10"/>
        <v>0.86228335098322551</v>
      </c>
      <c r="F334" s="73">
        <f t="shared" ca="1" si="11"/>
        <v>7.7119576469354842E-2</v>
      </c>
    </row>
    <row r="335" spans="5:6" x14ac:dyDescent="0.25">
      <c r="E335" s="73">
        <f t="shared" ca="1" si="10"/>
        <v>9.3942569840448797E-2</v>
      </c>
      <c r="F335" s="73">
        <f t="shared" ca="1" si="11"/>
        <v>-9.3116151503687433E-2</v>
      </c>
    </row>
    <row r="336" spans="5:6" x14ac:dyDescent="0.25">
      <c r="E336" s="73">
        <f t="shared" ca="1" si="10"/>
        <v>0.75266210014966961</v>
      </c>
      <c r="F336" s="73">
        <f t="shared" ca="1" si="11"/>
        <v>4.828767692898172E-2</v>
      </c>
    </row>
    <row r="337" spans="5:6" x14ac:dyDescent="0.25">
      <c r="E337" s="73">
        <f t="shared" ca="1" si="10"/>
        <v>0.55783536484130758</v>
      </c>
      <c r="F337" s="73">
        <f t="shared" ca="1" si="11"/>
        <v>1.0287225468899742E-2</v>
      </c>
    </row>
    <row r="338" spans="5:6" x14ac:dyDescent="0.25">
      <c r="E338" s="73">
        <f t="shared" ca="1" si="10"/>
        <v>0.61821046493337062</v>
      </c>
      <c r="F338" s="73">
        <f t="shared" ca="1" si="11"/>
        <v>2.1268653567839243E-2</v>
      </c>
    </row>
    <row r="339" spans="5:6" x14ac:dyDescent="0.25">
      <c r="E339" s="73">
        <f t="shared" ca="1" si="10"/>
        <v>0.60800947360920743</v>
      </c>
      <c r="F339" s="73">
        <f t="shared" ca="1" si="11"/>
        <v>1.9384255626101011E-2</v>
      </c>
    </row>
    <row r="340" spans="5:6" x14ac:dyDescent="0.25">
      <c r="E340" s="73">
        <f t="shared" ca="1" si="10"/>
        <v>0.65100711858364568</v>
      </c>
      <c r="F340" s="73">
        <f t="shared" ca="1" si="11"/>
        <v>2.7438635534833711E-2</v>
      </c>
    </row>
    <row r="341" spans="5:6" x14ac:dyDescent="0.25">
      <c r="E341" s="73">
        <f t="shared" ca="1" si="10"/>
        <v>0.31663621330538327</v>
      </c>
      <c r="F341" s="73">
        <f t="shared" ca="1" si="11"/>
        <v>-3.3737900507691078E-2</v>
      </c>
    </row>
    <row r="342" spans="5:6" x14ac:dyDescent="0.25">
      <c r="E342" s="73">
        <f t="shared" ca="1" si="10"/>
        <v>0.43830396930311943</v>
      </c>
      <c r="F342" s="73">
        <f t="shared" ca="1" si="11"/>
        <v>-1.0979294233525045E-2</v>
      </c>
    </row>
    <row r="343" spans="5:6" x14ac:dyDescent="0.25">
      <c r="E343" s="73">
        <f t="shared" ca="1" si="10"/>
        <v>0.18688436221146487</v>
      </c>
      <c r="F343" s="73">
        <f t="shared" ca="1" si="11"/>
        <v>-6.2892633254605118E-2</v>
      </c>
    </row>
    <row r="344" spans="5:6" x14ac:dyDescent="0.25">
      <c r="E344" s="73">
        <f t="shared" ca="1" si="10"/>
        <v>0.43491275529894335</v>
      </c>
      <c r="F344" s="73">
        <f t="shared" ca="1" si="11"/>
        <v>-1.1588075030245858E-2</v>
      </c>
    </row>
    <row r="345" spans="5:6" x14ac:dyDescent="0.25">
      <c r="E345" s="73">
        <f t="shared" ca="1" si="10"/>
        <v>0.90130980670441407</v>
      </c>
      <c r="F345" s="73">
        <f t="shared" ca="1" si="11"/>
        <v>9.114966429684275E-2</v>
      </c>
    </row>
    <row r="346" spans="5:6" x14ac:dyDescent="0.25">
      <c r="E346" s="73">
        <f t="shared" ca="1" si="10"/>
        <v>0.81053416695501113</v>
      </c>
      <c r="F346" s="73">
        <f t="shared" ca="1" si="11"/>
        <v>6.2215952743640245E-2</v>
      </c>
    </row>
    <row r="347" spans="5:6" x14ac:dyDescent="0.25">
      <c r="E347" s="73">
        <f t="shared" ca="1" si="10"/>
        <v>0.62682265367521317</v>
      </c>
      <c r="F347" s="73">
        <f t="shared" ca="1" si="11"/>
        <v>2.2871347880473087E-2</v>
      </c>
    </row>
    <row r="348" spans="5:6" x14ac:dyDescent="0.25">
      <c r="E348" s="73">
        <f t="shared" ca="1" si="10"/>
        <v>0.68220864503856227</v>
      </c>
      <c r="F348" s="73">
        <f t="shared" ca="1" si="11"/>
        <v>3.3508651010578476E-2</v>
      </c>
    </row>
    <row r="349" spans="5:6" x14ac:dyDescent="0.25">
      <c r="E349" s="73">
        <f t="shared" ca="1" si="10"/>
        <v>0.22083877051208156</v>
      </c>
      <c r="F349" s="73">
        <f t="shared" ca="1" si="11"/>
        <v>-5.4402215912456274E-2</v>
      </c>
    </row>
    <row r="350" spans="5:6" x14ac:dyDescent="0.25">
      <c r="E350" s="73">
        <f t="shared" ca="1" si="10"/>
        <v>0.13196690476311113</v>
      </c>
      <c r="F350" s="73">
        <f t="shared" ca="1" si="11"/>
        <v>-7.899383619572993E-2</v>
      </c>
    </row>
    <row r="351" spans="5:6" x14ac:dyDescent="0.25">
      <c r="E351" s="73">
        <f t="shared" ca="1" si="10"/>
        <v>8.3058153355690667E-3</v>
      </c>
      <c r="F351" s="73">
        <f t="shared" ca="1" si="11"/>
        <v>-0.16936570266470133</v>
      </c>
    </row>
    <row r="352" spans="5:6" x14ac:dyDescent="0.25">
      <c r="E352" s="73">
        <f t="shared" ca="1" si="10"/>
        <v>0.82205154046247519</v>
      </c>
      <c r="F352" s="73">
        <f t="shared" ca="1" si="11"/>
        <v>6.5280921788014562E-2</v>
      </c>
    </row>
    <row r="353" spans="5:6" x14ac:dyDescent="0.25">
      <c r="E353" s="73">
        <f t="shared" ca="1" si="10"/>
        <v>0.80555792674995996</v>
      </c>
      <c r="F353" s="73">
        <f t="shared" ca="1" si="11"/>
        <v>6.0927342123235598E-2</v>
      </c>
    </row>
    <row r="354" spans="5:6" x14ac:dyDescent="0.25">
      <c r="E354" s="73">
        <f t="shared" ca="1" si="10"/>
        <v>0.377576257046353</v>
      </c>
      <c r="F354" s="73">
        <f t="shared" ca="1" si="11"/>
        <v>-2.2051311875111061E-2</v>
      </c>
    </row>
    <row r="355" spans="5:6" x14ac:dyDescent="0.25">
      <c r="E355" s="73">
        <f t="shared" ca="1" si="10"/>
        <v>0.13786227616374458</v>
      </c>
      <c r="F355" s="73">
        <f t="shared" ca="1" si="11"/>
        <v>-7.7072807885204944E-2</v>
      </c>
    </row>
    <row r="356" spans="5:6" x14ac:dyDescent="0.25">
      <c r="E356" s="73">
        <f t="shared" ca="1" si="10"/>
        <v>0.70828180564782151</v>
      </c>
      <c r="F356" s="73">
        <f t="shared" ca="1" si="11"/>
        <v>3.8775767273654581E-2</v>
      </c>
    </row>
    <row r="357" spans="5:6" x14ac:dyDescent="0.25">
      <c r="E357" s="73">
        <f t="shared" ca="1" si="10"/>
        <v>0.84453513898373345</v>
      </c>
      <c r="F357" s="73">
        <f t="shared" ca="1" si="11"/>
        <v>7.1649229585830407E-2</v>
      </c>
    </row>
    <row r="358" spans="5:6" x14ac:dyDescent="0.25">
      <c r="E358" s="73">
        <f t="shared" ca="1" si="10"/>
        <v>0.50568311497961538</v>
      </c>
      <c r="F358" s="73">
        <f t="shared" ca="1" si="11"/>
        <v>1.0073399747701072E-3</v>
      </c>
    </row>
    <row r="359" spans="5:6" x14ac:dyDescent="0.25">
      <c r="E359" s="73">
        <f t="shared" ca="1" si="10"/>
        <v>0.4071684984620163</v>
      </c>
      <c r="F359" s="73">
        <f t="shared" ca="1" si="11"/>
        <v>-1.6605324263054905E-2</v>
      </c>
    </row>
    <row r="360" spans="5:6" x14ac:dyDescent="0.25">
      <c r="E360" s="73">
        <f t="shared" ca="1" si="10"/>
        <v>0.58616641787019452</v>
      </c>
      <c r="F360" s="73">
        <f t="shared" ca="1" si="11"/>
        <v>1.5393324358281913E-2</v>
      </c>
    </row>
    <row r="361" spans="5:6" x14ac:dyDescent="0.25">
      <c r="E361" s="73">
        <f t="shared" ca="1" si="10"/>
        <v>0.72621121702736346</v>
      </c>
      <c r="F361" s="73">
        <f t="shared" ca="1" si="11"/>
        <v>4.2524980537743812E-2</v>
      </c>
    </row>
    <row r="362" spans="5:6" x14ac:dyDescent="0.25">
      <c r="E362" s="73">
        <f t="shared" ca="1" si="10"/>
        <v>0.37610447140911774</v>
      </c>
      <c r="F362" s="73">
        <f t="shared" ca="1" si="11"/>
        <v>-2.2325343704394342E-2</v>
      </c>
    </row>
    <row r="363" spans="5:6" x14ac:dyDescent="0.25">
      <c r="E363" s="73">
        <f t="shared" ca="1" si="10"/>
        <v>0.29291250064889196</v>
      </c>
      <c r="F363" s="73">
        <f t="shared" ca="1" si="11"/>
        <v>-3.8529970414030217E-2</v>
      </c>
    </row>
    <row r="364" spans="5:6" x14ac:dyDescent="0.25">
      <c r="E364" s="73">
        <f t="shared" ca="1" si="10"/>
        <v>0.54597355048445495</v>
      </c>
      <c r="F364" s="73">
        <f t="shared" ca="1" si="11"/>
        <v>8.1667194514104639E-3</v>
      </c>
    </row>
    <row r="365" spans="5:6" x14ac:dyDescent="0.25">
      <c r="E365" s="73">
        <f t="shared" ca="1" si="10"/>
        <v>0.72347111565604305</v>
      </c>
      <c r="F365" s="73">
        <f t="shared" ca="1" si="11"/>
        <v>4.1944469363070787E-2</v>
      </c>
    </row>
    <row r="366" spans="5:6" x14ac:dyDescent="0.25">
      <c r="E366" s="73">
        <f t="shared" ca="1" si="10"/>
        <v>0.74136172743997308</v>
      </c>
      <c r="F366" s="73">
        <f t="shared" ca="1" si="11"/>
        <v>4.5788644996254728E-2</v>
      </c>
    </row>
    <row r="367" spans="5:6" x14ac:dyDescent="0.25">
      <c r="E367" s="73">
        <f t="shared" ca="1" si="10"/>
        <v>0.8678248421818765</v>
      </c>
      <c r="F367" s="73">
        <f t="shared" ca="1" si="11"/>
        <v>7.8924981899797589E-2</v>
      </c>
    </row>
    <row r="368" spans="5:6" x14ac:dyDescent="0.25">
      <c r="E368" s="73">
        <f t="shared" ca="1" si="10"/>
        <v>0.79073426119188661</v>
      </c>
      <c r="F368" s="73">
        <f t="shared" ca="1" si="11"/>
        <v>5.7202930982203359E-2</v>
      </c>
    </row>
    <row r="369" spans="5:6" x14ac:dyDescent="0.25">
      <c r="E369" s="73">
        <f t="shared" ca="1" si="10"/>
        <v>0.80959169881511595</v>
      </c>
      <c r="F369" s="73">
        <f t="shared" ca="1" si="11"/>
        <v>6.197031991906643E-2</v>
      </c>
    </row>
    <row r="370" spans="5:6" x14ac:dyDescent="0.25">
      <c r="E370" s="73">
        <f t="shared" ca="1" si="10"/>
        <v>2.5612804085583529E-2</v>
      </c>
      <c r="F370" s="73">
        <f t="shared" ca="1" si="11"/>
        <v>-0.1378564741374792</v>
      </c>
    </row>
    <row r="371" spans="5:6" x14ac:dyDescent="0.25">
      <c r="E371" s="73">
        <f t="shared" ca="1" si="10"/>
        <v>0.78079408271375128</v>
      </c>
      <c r="F371" s="73">
        <f t="shared" ca="1" si="11"/>
        <v>5.4792139094096297E-2</v>
      </c>
    </row>
    <row r="372" spans="5:6" x14ac:dyDescent="0.25">
      <c r="E372" s="73">
        <f t="shared" ca="1" si="10"/>
        <v>0.91218365118992717</v>
      </c>
      <c r="F372" s="73">
        <f t="shared" ca="1" si="11"/>
        <v>9.5765242691560712E-2</v>
      </c>
    </row>
    <row r="373" spans="5:6" x14ac:dyDescent="0.25">
      <c r="E373" s="73">
        <f t="shared" ca="1" si="10"/>
        <v>0.50684361885592599</v>
      </c>
      <c r="F373" s="73">
        <f t="shared" ca="1" si="11"/>
        <v>1.213059357992368E-3</v>
      </c>
    </row>
    <row r="374" spans="5:6" x14ac:dyDescent="0.25">
      <c r="E374" s="73">
        <f t="shared" ca="1" si="10"/>
        <v>0.1131756671567945</v>
      </c>
      <c r="F374" s="73">
        <f t="shared" ca="1" si="11"/>
        <v>-8.5546572787564348E-2</v>
      </c>
    </row>
    <row r="375" spans="5:6" x14ac:dyDescent="0.25">
      <c r="E375" s="73">
        <f t="shared" ca="1" si="10"/>
        <v>8.847289805527403E-3</v>
      </c>
      <c r="F375" s="73">
        <f t="shared" ca="1" si="11"/>
        <v>-0.1677220533163441</v>
      </c>
    </row>
    <row r="376" spans="5:6" x14ac:dyDescent="0.25">
      <c r="E376" s="73">
        <f t="shared" ca="1" si="10"/>
        <v>0.11961692244344535</v>
      </c>
      <c r="F376" s="73">
        <f t="shared" ca="1" si="11"/>
        <v>-8.3219676462787273E-2</v>
      </c>
    </row>
    <row r="377" spans="5:6" x14ac:dyDescent="0.25">
      <c r="E377" s="73">
        <f t="shared" ca="1" si="10"/>
        <v>0.52948289127731352</v>
      </c>
      <c r="F377" s="73">
        <f t="shared" ca="1" si="11"/>
        <v>5.2304723201068229E-3</v>
      </c>
    </row>
    <row r="378" spans="5:6" x14ac:dyDescent="0.25">
      <c r="E378" s="73">
        <f t="shared" ca="1" si="10"/>
        <v>0.25845863395520574</v>
      </c>
      <c r="F378" s="73">
        <f t="shared" ca="1" si="11"/>
        <v>-4.5827919156783789E-2</v>
      </c>
    </row>
    <row r="379" spans="5:6" x14ac:dyDescent="0.25">
      <c r="E379" s="73">
        <f t="shared" ca="1" si="10"/>
        <v>0.59205941492416281</v>
      </c>
      <c r="F379" s="73">
        <f t="shared" ca="1" si="11"/>
        <v>1.6464682302101852E-2</v>
      </c>
    </row>
    <row r="380" spans="5:6" x14ac:dyDescent="0.25">
      <c r="E380" s="73">
        <f t="shared" ca="1" si="10"/>
        <v>0.9346574507178399</v>
      </c>
      <c r="F380" s="73">
        <f t="shared" ca="1" si="11"/>
        <v>0.10687252735535133</v>
      </c>
    </row>
    <row r="381" spans="5:6" x14ac:dyDescent="0.25">
      <c r="E381" s="73">
        <f t="shared" ca="1" si="10"/>
        <v>7.3637661637312113E-2</v>
      </c>
      <c r="F381" s="73">
        <f t="shared" ca="1" si="11"/>
        <v>-0.10247553933444661</v>
      </c>
    </row>
    <row r="382" spans="5:6" x14ac:dyDescent="0.25">
      <c r="E382" s="73">
        <f t="shared" ca="1" si="10"/>
        <v>0.29052111279297244</v>
      </c>
      <c r="F382" s="73">
        <f t="shared" ca="1" si="11"/>
        <v>-3.9022606376074721E-2</v>
      </c>
    </row>
    <row r="383" spans="5:6" x14ac:dyDescent="0.25">
      <c r="E383" s="73">
        <f t="shared" ca="1" si="10"/>
        <v>0.24131789638851464</v>
      </c>
      <c r="F383" s="73">
        <f t="shared" ca="1" si="11"/>
        <v>-4.9643813746964666E-2</v>
      </c>
    </row>
    <row r="384" spans="5:6" x14ac:dyDescent="0.25">
      <c r="E384" s="73">
        <f t="shared" ca="1" si="10"/>
        <v>0.10700490294527676</v>
      </c>
      <c r="F384" s="73">
        <f t="shared" ca="1" si="11"/>
        <v>-8.7866136601600822E-2</v>
      </c>
    </row>
    <row r="385" spans="5:6" x14ac:dyDescent="0.25">
      <c r="E385" s="73">
        <f t="shared" ca="1" si="10"/>
        <v>0.37966212564188184</v>
      </c>
      <c r="F385" s="73">
        <f t="shared" ca="1" si="11"/>
        <v>-2.1663509346432221E-2</v>
      </c>
    </row>
    <row r="386" spans="5:6" x14ac:dyDescent="0.25">
      <c r="E386" s="73">
        <f t="shared" ca="1" si="10"/>
        <v>0.21280468368221783</v>
      </c>
      <c r="F386" s="73">
        <f t="shared" ca="1" si="11"/>
        <v>-5.6337134703710656E-2</v>
      </c>
    </row>
    <row r="387" spans="5:6" x14ac:dyDescent="0.25">
      <c r="E387" s="73">
        <f t="shared" ca="1" si="10"/>
        <v>0.96704208953149828</v>
      </c>
      <c r="F387" s="73">
        <f t="shared" ca="1" si="11"/>
        <v>0.13003663184897485</v>
      </c>
    </row>
    <row r="388" spans="5:6" x14ac:dyDescent="0.25">
      <c r="E388" s="73">
        <f t="shared" ref="E388:E451" ca="1" si="12">RAND()</f>
        <v>3.6239689484865445E-2</v>
      </c>
      <c r="F388" s="73">
        <f t="shared" ref="F388:F451" ca="1" si="13">_xlfn.NORM.S.INV(E388)/(SQRT(2)*$C$3)</f>
        <v>-0.12700310899918407</v>
      </c>
    </row>
    <row r="389" spans="5:6" x14ac:dyDescent="0.25">
      <c r="E389" s="73">
        <f t="shared" ca="1" si="12"/>
        <v>0.23552262186697825</v>
      </c>
      <c r="F389" s="73">
        <f t="shared" ca="1" si="13"/>
        <v>-5.0966801061416947E-2</v>
      </c>
    </row>
    <row r="390" spans="5:6" x14ac:dyDescent="0.25">
      <c r="E390" s="73">
        <f t="shared" ca="1" si="12"/>
        <v>0.91730738891378893</v>
      </c>
      <c r="F390" s="73">
        <f t="shared" ca="1" si="13"/>
        <v>9.8088823573096798E-2</v>
      </c>
    </row>
    <row r="391" spans="5:6" x14ac:dyDescent="0.25">
      <c r="E391" s="73">
        <f t="shared" ca="1" si="12"/>
        <v>0.91692137927280637</v>
      </c>
      <c r="F391" s="73">
        <f t="shared" ca="1" si="13"/>
        <v>9.7910065907078597E-2</v>
      </c>
    </row>
    <row r="392" spans="5:6" x14ac:dyDescent="0.25">
      <c r="E392" s="73">
        <f t="shared" ca="1" si="12"/>
        <v>0.24768688519739757</v>
      </c>
      <c r="F392" s="73">
        <f t="shared" ca="1" si="13"/>
        <v>-4.8209607155487923E-2</v>
      </c>
    </row>
    <row r="393" spans="5:6" x14ac:dyDescent="0.25">
      <c r="E393" s="73">
        <f t="shared" ca="1" si="12"/>
        <v>0.21821466214432816</v>
      </c>
      <c r="F393" s="73">
        <f t="shared" ca="1" si="13"/>
        <v>-5.5029664052974936E-2</v>
      </c>
    </row>
    <row r="394" spans="5:6" x14ac:dyDescent="0.25">
      <c r="E394" s="73">
        <f t="shared" ca="1" si="12"/>
        <v>0.84158519936163445</v>
      </c>
      <c r="F394" s="73">
        <f t="shared" ca="1" si="13"/>
        <v>7.0780980308488117E-2</v>
      </c>
    </row>
    <row r="395" spans="5:6" x14ac:dyDescent="0.25">
      <c r="E395" s="73">
        <f t="shared" ca="1" si="12"/>
        <v>0.95338929363527902</v>
      </c>
      <c r="F395" s="73">
        <f t="shared" ca="1" si="13"/>
        <v>0.11869806758815397</v>
      </c>
    </row>
    <row r="396" spans="5:6" x14ac:dyDescent="0.25">
      <c r="E396" s="73">
        <f t="shared" ca="1" si="12"/>
        <v>0.19314578930643655</v>
      </c>
      <c r="F396" s="73">
        <f t="shared" ca="1" si="13"/>
        <v>-6.1261057062325618E-2</v>
      </c>
    </row>
    <row r="397" spans="5:6" x14ac:dyDescent="0.25">
      <c r="E397" s="73">
        <f t="shared" ca="1" si="12"/>
        <v>0.59005946723156955</v>
      </c>
      <c r="F397" s="73">
        <f t="shared" ca="1" si="13"/>
        <v>1.6100676515081114E-2</v>
      </c>
    </row>
    <row r="398" spans="5:6" x14ac:dyDescent="0.25">
      <c r="E398" s="73">
        <f t="shared" ca="1" si="12"/>
        <v>0.45772325226412092</v>
      </c>
      <c r="F398" s="73">
        <f t="shared" ca="1" si="13"/>
        <v>-7.5074390023061304E-3</v>
      </c>
    </row>
    <row r="399" spans="5:6" x14ac:dyDescent="0.25">
      <c r="E399" s="73">
        <f t="shared" ca="1" si="12"/>
        <v>0.59232044601714628</v>
      </c>
      <c r="F399" s="73">
        <f t="shared" ca="1" si="13"/>
        <v>1.6512223958657497E-2</v>
      </c>
    </row>
    <row r="400" spans="5:6" x14ac:dyDescent="0.25">
      <c r="E400" s="73">
        <f t="shared" ca="1" si="12"/>
        <v>0.58691578147169998</v>
      </c>
      <c r="F400" s="73">
        <f t="shared" ca="1" si="13"/>
        <v>1.5529359006613107E-2</v>
      </c>
    </row>
    <row r="401" spans="5:6" x14ac:dyDescent="0.25">
      <c r="E401" s="73">
        <f t="shared" ca="1" si="12"/>
        <v>0.74720881381957216</v>
      </c>
      <c r="F401" s="73">
        <f t="shared" ca="1" si="13"/>
        <v>4.7074365980754193E-2</v>
      </c>
    </row>
    <row r="402" spans="5:6" x14ac:dyDescent="0.25">
      <c r="E402" s="73">
        <f t="shared" ca="1" si="12"/>
        <v>0.22474063047858761</v>
      </c>
      <c r="F402" s="73">
        <f t="shared" ca="1" si="13"/>
        <v>-5.3477080581829164E-2</v>
      </c>
    </row>
    <row r="403" spans="5:6" x14ac:dyDescent="0.25">
      <c r="E403" s="73">
        <f t="shared" ca="1" si="12"/>
        <v>0.26094949302114745</v>
      </c>
      <c r="F403" s="73">
        <f t="shared" ca="1" si="13"/>
        <v>-4.5284597511832579E-2</v>
      </c>
    </row>
    <row r="404" spans="5:6" x14ac:dyDescent="0.25">
      <c r="E404" s="73">
        <f t="shared" ca="1" si="12"/>
        <v>0.60891347640952675</v>
      </c>
      <c r="F404" s="73">
        <f t="shared" ca="1" si="13"/>
        <v>1.9550674965140204E-2</v>
      </c>
    </row>
    <row r="405" spans="5:6" x14ac:dyDescent="0.25">
      <c r="E405" s="73">
        <f t="shared" ca="1" si="12"/>
        <v>8.342188555211294E-2</v>
      </c>
      <c r="F405" s="73">
        <f t="shared" ca="1" si="13"/>
        <v>-9.775162695739302E-2</v>
      </c>
    </row>
    <row r="406" spans="5:6" x14ac:dyDescent="0.25">
      <c r="E406" s="73">
        <f t="shared" ca="1" si="12"/>
        <v>0.95589961843545546</v>
      </c>
      <c r="F406" s="73">
        <f t="shared" ca="1" si="13"/>
        <v>0.12055930301668609</v>
      </c>
    </row>
    <row r="407" spans="5:6" x14ac:dyDescent="0.25">
      <c r="E407" s="73">
        <f t="shared" ca="1" si="12"/>
        <v>0.18976969261935028</v>
      </c>
      <c r="F407" s="73">
        <f t="shared" ca="1" si="13"/>
        <v>-6.2136676782712022E-2</v>
      </c>
    </row>
    <row r="408" spans="5:6" x14ac:dyDescent="0.25">
      <c r="E408" s="73">
        <f t="shared" ca="1" si="12"/>
        <v>0.51064350129695291</v>
      </c>
      <c r="F408" s="73">
        <f t="shared" ca="1" si="13"/>
        <v>1.8867353403277084E-3</v>
      </c>
    </row>
    <row r="409" spans="5:6" x14ac:dyDescent="0.25">
      <c r="E409" s="73">
        <f t="shared" ca="1" si="12"/>
        <v>0.21842949957113256</v>
      </c>
      <c r="F409" s="73">
        <f t="shared" ca="1" si="13"/>
        <v>-5.4978131983295327E-2</v>
      </c>
    </row>
    <row r="410" spans="5:6" x14ac:dyDescent="0.25">
      <c r="E410" s="73">
        <f t="shared" ca="1" si="12"/>
        <v>2.5978790771217453E-2</v>
      </c>
      <c r="F410" s="73">
        <f t="shared" ca="1" si="13"/>
        <v>-0.13742514488516838</v>
      </c>
    </row>
    <row r="411" spans="5:6" x14ac:dyDescent="0.25">
      <c r="E411" s="73">
        <f t="shared" ca="1" si="12"/>
        <v>0.80012086424844142</v>
      </c>
      <c r="F411" s="73">
        <f t="shared" ca="1" si="13"/>
        <v>5.9542140676811829E-2</v>
      </c>
    </row>
    <row r="412" spans="5:6" x14ac:dyDescent="0.25">
      <c r="E412" s="73">
        <f t="shared" ca="1" si="12"/>
        <v>8.0249384640779242E-2</v>
      </c>
      <c r="F412" s="73">
        <f t="shared" ca="1" si="13"/>
        <v>-9.9235086589899185E-2</v>
      </c>
    </row>
    <row r="413" spans="5:6" x14ac:dyDescent="0.25">
      <c r="E413" s="73">
        <f t="shared" ca="1" si="12"/>
        <v>0.99512102707480576</v>
      </c>
      <c r="F413" s="73">
        <f t="shared" ca="1" si="13"/>
        <v>0.18273696070089773</v>
      </c>
    </row>
    <row r="414" spans="5:6" x14ac:dyDescent="0.25">
      <c r="E414" s="73">
        <f t="shared" ca="1" si="12"/>
        <v>0.62175664109008355</v>
      </c>
      <c r="F414" s="73">
        <f t="shared" ca="1" si="13"/>
        <v>2.1927213389866522E-2</v>
      </c>
    </row>
    <row r="415" spans="5:6" x14ac:dyDescent="0.25">
      <c r="E415" s="73">
        <f t="shared" ca="1" si="12"/>
        <v>0.34402058627215826</v>
      </c>
      <c r="F415" s="73">
        <f t="shared" ca="1" si="13"/>
        <v>-2.8391381034538497E-2</v>
      </c>
    </row>
    <row r="416" spans="5:6" x14ac:dyDescent="0.25">
      <c r="E416" s="73">
        <f t="shared" ca="1" si="12"/>
        <v>2.8075360354898216E-2</v>
      </c>
      <c r="F416" s="73">
        <f t="shared" ca="1" si="13"/>
        <v>-0.1350477816339285</v>
      </c>
    </row>
    <row r="417" spans="5:6" x14ac:dyDescent="0.25">
      <c r="E417" s="73">
        <f t="shared" ca="1" si="12"/>
        <v>0.61806751249057101</v>
      </c>
      <c r="F417" s="73">
        <f t="shared" ca="1" si="13"/>
        <v>2.1242144918707569E-2</v>
      </c>
    </row>
    <row r="418" spans="5:6" x14ac:dyDescent="0.25">
      <c r="E418" s="73">
        <f t="shared" ca="1" si="12"/>
        <v>0.39996124121030263</v>
      </c>
      <c r="F418" s="73">
        <f t="shared" ca="1" si="13"/>
        <v>-1.7921439413477906E-2</v>
      </c>
    </row>
    <row r="419" spans="5:6" x14ac:dyDescent="0.25">
      <c r="E419" s="73">
        <f t="shared" ca="1" si="12"/>
        <v>0.15289192123026174</v>
      </c>
      <c r="F419" s="73">
        <f t="shared" ca="1" si="13"/>
        <v>-7.2415434588701241E-2</v>
      </c>
    </row>
    <row r="420" spans="5:6" x14ac:dyDescent="0.25">
      <c r="E420" s="73">
        <f t="shared" ca="1" si="12"/>
        <v>0.79964643165283655</v>
      </c>
      <c r="F420" s="73">
        <f t="shared" ca="1" si="13"/>
        <v>5.9422353910631179E-2</v>
      </c>
    </row>
    <row r="421" spans="5:6" x14ac:dyDescent="0.25">
      <c r="E421" s="73">
        <f t="shared" ca="1" si="12"/>
        <v>0.23328650560539999</v>
      </c>
      <c r="F421" s="73">
        <f t="shared" ca="1" si="13"/>
        <v>-5.1482060718218495E-2</v>
      </c>
    </row>
    <row r="422" spans="5:6" x14ac:dyDescent="0.25">
      <c r="E422" s="73">
        <f t="shared" ca="1" si="12"/>
        <v>0.89215890388285679</v>
      </c>
      <c r="F422" s="73">
        <f t="shared" ca="1" si="13"/>
        <v>8.7546278671154887E-2</v>
      </c>
    </row>
    <row r="423" spans="5:6" x14ac:dyDescent="0.25">
      <c r="E423" s="73">
        <f t="shared" ca="1" si="12"/>
        <v>0.89640226271735857</v>
      </c>
      <c r="F423" s="73">
        <f t="shared" ca="1" si="13"/>
        <v>8.9188420207952826E-2</v>
      </c>
    </row>
    <row r="424" spans="5:6" x14ac:dyDescent="0.25">
      <c r="E424" s="73">
        <f t="shared" ca="1" si="12"/>
        <v>0.6535232861269632</v>
      </c>
      <c r="F424" s="73">
        <f t="shared" ca="1" si="13"/>
        <v>2.7920127000848449E-2</v>
      </c>
    </row>
    <row r="425" spans="5:6" x14ac:dyDescent="0.25">
      <c r="E425" s="73">
        <f t="shared" ca="1" si="12"/>
        <v>0.80448306018037508</v>
      </c>
      <c r="F425" s="73">
        <f t="shared" ca="1" si="13"/>
        <v>6.0651654579167359E-2</v>
      </c>
    </row>
    <row r="426" spans="5:6" x14ac:dyDescent="0.25">
      <c r="E426" s="73">
        <f t="shared" ca="1" si="12"/>
        <v>0.22546260686964259</v>
      </c>
      <c r="F426" s="73">
        <f t="shared" ca="1" si="13"/>
        <v>-5.3306902935294519E-2</v>
      </c>
    </row>
    <row r="427" spans="5:6" x14ac:dyDescent="0.25">
      <c r="E427" s="73">
        <f t="shared" ca="1" si="12"/>
        <v>0.64190037577022152</v>
      </c>
      <c r="F427" s="73">
        <f t="shared" ca="1" si="13"/>
        <v>2.5706376702609602E-2</v>
      </c>
    </row>
    <row r="428" spans="5:6" x14ac:dyDescent="0.25">
      <c r="E428" s="73">
        <f t="shared" ca="1" si="12"/>
        <v>3.1461132169945394E-3</v>
      </c>
      <c r="F428" s="73">
        <f t="shared" ca="1" si="13"/>
        <v>-0.19319226144692664</v>
      </c>
    </row>
    <row r="429" spans="5:6" x14ac:dyDescent="0.25">
      <c r="E429" s="73">
        <f t="shared" ca="1" si="12"/>
        <v>0.57137752911402251</v>
      </c>
      <c r="F429" s="73">
        <f t="shared" ca="1" si="13"/>
        <v>1.2719602054979556E-2</v>
      </c>
    </row>
    <row r="430" spans="5:6" x14ac:dyDescent="0.25">
      <c r="E430" s="73">
        <f t="shared" ca="1" si="12"/>
        <v>2.025174270229424E-2</v>
      </c>
      <c r="F430" s="73">
        <f t="shared" ca="1" si="13"/>
        <v>-0.14485627620523095</v>
      </c>
    </row>
    <row r="431" spans="5:6" x14ac:dyDescent="0.25">
      <c r="E431" s="73">
        <f t="shared" ca="1" si="12"/>
        <v>0.60904277449837263</v>
      </c>
      <c r="F431" s="73">
        <f t="shared" ca="1" si="13"/>
        <v>1.9574486492723739E-2</v>
      </c>
    </row>
    <row r="432" spans="5:6" x14ac:dyDescent="0.25">
      <c r="E432" s="73">
        <f t="shared" ca="1" si="12"/>
        <v>0.70049455099421665</v>
      </c>
      <c r="F432" s="73">
        <f t="shared" ca="1" si="13"/>
        <v>3.7181330871153585E-2</v>
      </c>
    </row>
    <row r="433" spans="5:6" x14ac:dyDescent="0.25">
      <c r="E433" s="73">
        <f t="shared" ca="1" si="12"/>
        <v>0.32389254975499382</v>
      </c>
      <c r="F433" s="73">
        <f t="shared" ca="1" si="13"/>
        <v>-3.2303559955231306E-2</v>
      </c>
    </row>
    <row r="434" spans="5:6" x14ac:dyDescent="0.25">
      <c r="E434" s="73">
        <f t="shared" ca="1" si="12"/>
        <v>0.95847236313897199</v>
      </c>
      <c r="F434" s="73">
        <f t="shared" ca="1" si="13"/>
        <v>0.12255767883967245</v>
      </c>
    </row>
    <row r="435" spans="5:6" x14ac:dyDescent="0.25">
      <c r="E435" s="73">
        <f t="shared" ca="1" si="12"/>
        <v>0.42966576523274591</v>
      </c>
      <c r="F435" s="73">
        <f t="shared" ca="1" si="13"/>
        <v>-1.2531711529387908E-2</v>
      </c>
    </row>
    <row r="436" spans="5:6" x14ac:dyDescent="0.25">
      <c r="E436" s="73">
        <f t="shared" ca="1" si="12"/>
        <v>0.78290007336038159</v>
      </c>
      <c r="F436" s="73">
        <f t="shared" ca="1" si="13"/>
        <v>5.5297521445298772E-2</v>
      </c>
    </row>
    <row r="437" spans="5:6" x14ac:dyDescent="0.25">
      <c r="E437" s="73">
        <f t="shared" ca="1" si="12"/>
        <v>0.47506198064112237</v>
      </c>
      <c r="F437" s="73">
        <f t="shared" ca="1" si="13"/>
        <v>-4.4230314420120355E-3</v>
      </c>
    </row>
    <row r="438" spans="5:6" x14ac:dyDescent="0.25">
      <c r="E438" s="73">
        <f t="shared" ca="1" si="12"/>
        <v>0.38439720259823917</v>
      </c>
      <c r="F438" s="73">
        <f t="shared" ca="1" si="13"/>
        <v>-2.0785561630075455E-2</v>
      </c>
    </row>
    <row r="439" spans="5:6" x14ac:dyDescent="0.25">
      <c r="E439" s="73">
        <f t="shared" ca="1" si="12"/>
        <v>0.34225317013422951</v>
      </c>
      <c r="F439" s="73">
        <f t="shared" ca="1" si="13"/>
        <v>-2.8731273587611707E-2</v>
      </c>
    </row>
    <row r="440" spans="5:6" x14ac:dyDescent="0.25">
      <c r="E440" s="73">
        <f t="shared" ca="1" si="12"/>
        <v>0.44216297912818636</v>
      </c>
      <c r="F440" s="73">
        <f t="shared" ca="1" si="13"/>
        <v>-1.0287522115523735E-2</v>
      </c>
    </row>
    <row r="441" spans="5:6" x14ac:dyDescent="0.25">
      <c r="E441" s="73">
        <f t="shared" ca="1" si="12"/>
        <v>0.89243120382285346</v>
      </c>
      <c r="F441" s="73">
        <f t="shared" ca="1" si="13"/>
        <v>8.7650241091865477E-2</v>
      </c>
    </row>
    <row r="442" spans="5:6" x14ac:dyDescent="0.25">
      <c r="E442" s="73">
        <f t="shared" ca="1" si="12"/>
        <v>0.82306471291782013</v>
      </c>
      <c r="F442" s="73">
        <f t="shared" ca="1" si="13"/>
        <v>6.5556420216565214E-2</v>
      </c>
    </row>
    <row r="443" spans="5:6" x14ac:dyDescent="0.25">
      <c r="E443" s="73">
        <f t="shared" ca="1" si="12"/>
        <v>0.95285170648456918</v>
      </c>
      <c r="F443" s="73">
        <f t="shared" ca="1" si="13"/>
        <v>0.11830999631104271</v>
      </c>
    </row>
    <row r="444" spans="5:6" x14ac:dyDescent="0.25">
      <c r="E444" s="73">
        <f t="shared" ca="1" si="12"/>
        <v>0.74753104255842695</v>
      </c>
      <c r="F444" s="73">
        <f t="shared" ca="1" si="13"/>
        <v>4.7145671727493663E-2</v>
      </c>
    </row>
    <row r="445" spans="5:6" x14ac:dyDescent="0.25">
      <c r="E445" s="73">
        <f t="shared" ca="1" si="12"/>
        <v>0.45922385197214599</v>
      </c>
      <c r="F445" s="73">
        <f t="shared" ca="1" si="13"/>
        <v>-7.2400143811680463E-3</v>
      </c>
    </row>
    <row r="446" spans="5:6" x14ac:dyDescent="0.25">
      <c r="E446" s="73">
        <f t="shared" ca="1" si="12"/>
        <v>0.99124614311170045</v>
      </c>
      <c r="F446" s="73">
        <f t="shared" ca="1" si="13"/>
        <v>0.16799925365710117</v>
      </c>
    </row>
    <row r="447" spans="5:6" x14ac:dyDescent="0.25">
      <c r="E447" s="73">
        <f t="shared" ca="1" si="12"/>
        <v>0.24930296751149927</v>
      </c>
      <c r="F447" s="73">
        <f t="shared" ca="1" si="13"/>
        <v>-4.7848844145575879E-2</v>
      </c>
    </row>
    <row r="448" spans="5:6" x14ac:dyDescent="0.25">
      <c r="E448" s="73">
        <f t="shared" ca="1" si="12"/>
        <v>0.69256628188633662</v>
      </c>
      <c r="F448" s="73">
        <f t="shared" ca="1" si="13"/>
        <v>3.5577210595116628E-2</v>
      </c>
    </row>
    <row r="449" spans="5:6" x14ac:dyDescent="0.25">
      <c r="E449" s="73">
        <f t="shared" ca="1" si="12"/>
        <v>0.3418840922093983</v>
      </c>
      <c r="F449" s="73">
        <f t="shared" ca="1" si="13"/>
        <v>-2.8802334724349031E-2</v>
      </c>
    </row>
    <row r="450" spans="5:6" x14ac:dyDescent="0.25">
      <c r="E450" s="73">
        <f t="shared" ca="1" si="12"/>
        <v>0.65635300941104535</v>
      </c>
      <c r="F450" s="73">
        <f t="shared" ca="1" si="13"/>
        <v>2.8463172459826113E-2</v>
      </c>
    </row>
    <row r="451" spans="5:6" x14ac:dyDescent="0.25">
      <c r="E451" s="73">
        <f t="shared" ca="1" si="12"/>
        <v>0.67744894424941227</v>
      </c>
      <c r="F451" s="73">
        <f t="shared" ca="1" si="13"/>
        <v>3.2567712447645114E-2</v>
      </c>
    </row>
    <row r="452" spans="5:6" x14ac:dyDescent="0.25">
      <c r="E452" s="73">
        <f t="shared" ref="E452:E515" ca="1" si="14">RAND()</f>
        <v>0.59413157973624098</v>
      </c>
      <c r="F452" s="73">
        <f t="shared" ref="F452:F515" ca="1" si="15">_xlfn.NORM.S.INV(E452)/(SQRT(2)*$C$3)</f>
        <v>1.6842293081207521E-2</v>
      </c>
    </row>
    <row r="453" spans="5:6" x14ac:dyDescent="0.25">
      <c r="E453" s="73">
        <f t="shared" ca="1" si="14"/>
        <v>0.31314072815999772</v>
      </c>
      <c r="F453" s="73">
        <f t="shared" ca="1" si="15"/>
        <v>-3.4433792801622828E-2</v>
      </c>
    </row>
    <row r="454" spans="5:6" x14ac:dyDescent="0.25">
      <c r="E454" s="73">
        <f t="shared" ca="1" si="14"/>
        <v>0.2609025520229924</v>
      </c>
      <c r="F454" s="73">
        <f t="shared" ca="1" si="15"/>
        <v>-4.5294811794883406E-2</v>
      </c>
    </row>
    <row r="455" spans="5:6" x14ac:dyDescent="0.25">
      <c r="E455" s="73">
        <f t="shared" ca="1" si="14"/>
        <v>0.25296362151079255</v>
      </c>
      <c r="F455" s="73">
        <f t="shared" ca="1" si="15"/>
        <v>-4.7036227558891225E-2</v>
      </c>
    </row>
    <row r="456" spans="5:6" x14ac:dyDescent="0.25">
      <c r="E456" s="73">
        <f t="shared" ca="1" si="14"/>
        <v>0.38756340886078788</v>
      </c>
      <c r="F456" s="73">
        <f t="shared" ca="1" si="15"/>
        <v>-2.0200294800068564E-2</v>
      </c>
    </row>
    <row r="457" spans="5:6" x14ac:dyDescent="0.25">
      <c r="E457" s="73">
        <f t="shared" ca="1" si="14"/>
        <v>0.19883060937759212</v>
      </c>
      <c r="F457" s="73">
        <f t="shared" ca="1" si="15"/>
        <v>-5.980748527537693E-2</v>
      </c>
    </row>
    <row r="458" spans="5:6" x14ac:dyDescent="0.25">
      <c r="E458" s="73">
        <f t="shared" ca="1" si="14"/>
        <v>0.9711120890169268</v>
      </c>
      <c r="F458" s="73">
        <f t="shared" ca="1" si="15"/>
        <v>0.13416608876265257</v>
      </c>
    </row>
    <row r="459" spans="5:6" x14ac:dyDescent="0.25">
      <c r="E459" s="73">
        <f t="shared" ca="1" si="14"/>
        <v>0.29777881798768824</v>
      </c>
      <c r="F459" s="73">
        <f t="shared" ca="1" si="15"/>
        <v>-3.7533201835258649E-2</v>
      </c>
    </row>
    <row r="460" spans="5:6" x14ac:dyDescent="0.25">
      <c r="E460" s="73">
        <f t="shared" ca="1" si="14"/>
        <v>0.61246858547432181</v>
      </c>
      <c r="F460" s="73">
        <f t="shared" ca="1" si="15"/>
        <v>2.0206201904892623E-2</v>
      </c>
    </row>
    <row r="461" spans="5:6" x14ac:dyDescent="0.25">
      <c r="E461" s="73">
        <f t="shared" ca="1" si="14"/>
        <v>0.34783672899806006</v>
      </c>
      <c r="F461" s="73">
        <f t="shared" ca="1" si="15"/>
        <v>-2.7659716456413484E-2</v>
      </c>
    </row>
    <row r="462" spans="5:6" x14ac:dyDescent="0.25">
      <c r="E462" s="73">
        <f t="shared" ca="1" si="14"/>
        <v>0.49779562722499193</v>
      </c>
      <c r="F462" s="73">
        <f t="shared" ca="1" si="15"/>
        <v>-3.9071688960427365E-4</v>
      </c>
    </row>
    <row r="463" spans="5:6" x14ac:dyDescent="0.25">
      <c r="E463" s="73">
        <f t="shared" ca="1" si="14"/>
        <v>0.37772000261833993</v>
      </c>
      <c r="F463" s="73">
        <f t="shared" ca="1" si="15"/>
        <v>-2.2024565691202872E-2</v>
      </c>
    </row>
    <row r="464" spans="5:6" x14ac:dyDescent="0.25">
      <c r="E464" s="73">
        <f t="shared" ca="1" si="14"/>
        <v>0.74606566813145236</v>
      </c>
      <c r="F464" s="73">
        <f t="shared" ca="1" si="15"/>
        <v>4.6821785118540529E-2</v>
      </c>
    </row>
    <row r="465" spans="5:6" x14ac:dyDescent="0.25">
      <c r="E465" s="73">
        <f t="shared" ca="1" si="14"/>
        <v>0.22620923599305143</v>
      </c>
      <c r="F465" s="73">
        <f t="shared" ca="1" si="15"/>
        <v>-5.3131238512898304E-2</v>
      </c>
    </row>
    <row r="466" spans="5:6" x14ac:dyDescent="0.25">
      <c r="E466" s="73">
        <f t="shared" ca="1" si="14"/>
        <v>0.48691750795441946</v>
      </c>
      <c r="F466" s="73">
        <f t="shared" ca="1" si="15"/>
        <v>-2.3192270965368919E-3</v>
      </c>
    </row>
    <row r="467" spans="5:6" x14ac:dyDescent="0.25">
      <c r="E467" s="73">
        <f t="shared" ca="1" si="14"/>
        <v>0.160153599309237</v>
      </c>
      <c r="F467" s="73">
        <f t="shared" ca="1" si="15"/>
        <v>-7.0274166620064193E-2</v>
      </c>
    </row>
    <row r="468" spans="5:6" x14ac:dyDescent="0.25">
      <c r="E468" s="73">
        <f t="shared" ca="1" si="14"/>
        <v>0.34658592206186944</v>
      </c>
      <c r="F468" s="73">
        <f t="shared" ca="1" si="15"/>
        <v>-2.7899202289098712E-2</v>
      </c>
    </row>
    <row r="469" spans="5:6" x14ac:dyDescent="0.25">
      <c r="E469" s="73">
        <f t="shared" ca="1" si="14"/>
        <v>0.77832760963803183</v>
      </c>
      <c r="F469" s="73">
        <f t="shared" ca="1" si="15"/>
        <v>5.4203785384167071E-2</v>
      </c>
    </row>
    <row r="470" spans="5:6" x14ac:dyDescent="0.25">
      <c r="E470" s="73">
        <f t="shared" ca="1" si="14"/>
        <v>0.2133658283549118</v>
      </c>
      <c r="F470" s="73">
        <f t="shared" ca="1" si="15"/>
        <v>-5.6200627503665654E-2</v>
      </c>
    </row>
    <row r="471" spans="5:6" x14ac:dyDescent="0.25">
      <c r="E471" s="73">
        <f t="shared" ca="1" si="14"/>
        <v>9.8850029297140596E-2</v>
      </c>
      <c r="F471" s="73">
        <f t="shared" ca="1" si="15"/>
        <v>-9.1084678936286551E-2</v>
      </c>
    </row>
    <row r="472" spans="5:6" x14ac:dyDescent="0.25">
      <c r="E472" s="73">
        <f t="shared" ca="1" si="14"/>
        <v>0.99927641418098423</v>
      </c>
      <c r="F472" s="73">
        <f t="shared" ca="1" si="15"/>
        <v>0.22521871885503716</v>
      </c>
    </row>
    <row r="473" spans="5:6" x14ac:dyDescent="0.25">
      <c r="E473" s="73">
        <f t="shared" ca="1" si="14"/>
        <v>0.74496559900327908</v>
      </c>
      <c r="F473" s="73">
        <f t="shared" ca="1" si="15"/>
        <v>4.6579284945472095E-2</v>
      </c>
    </row>
    <row r="474" spans="5:6" x14ac:dyDescent="0.25">
      <c r="E474" s="73">
        <f t="shared" ca="1" si="14"/>
        <v>0.28127227025382751</v>
      </c>
      <c r="F474" s="73">
        <f t="shared" ca="1" si="15"/>
        <v>-4.0946160011765272E-2</v>
      </c>
    </row>
    <row r="475" spans="5:6" x14ac:dyDescent="0.25">
      <c r="E475" s="73">
        <f t="shared" ca="1" si="14"/>
        <v>0.2041425159212491</v>
      </c>
      <c r="F475" s="73">
        <f t="shared" ca="1" si="15"/>
        <v>-5.8471746467310716E-2</v>
      </c>
    </row>
    <row r="476" spans="5:6" x14ac:dyDescent="0.25">
      <c r="E476" s="73">
        <f t="shared" ca="1" si="14"/>
        <v>0.82161663229532067</v>
      </c>
      <c r="F476" s="73">
        <f t="shared" ca="1" si="15"/>
        <v>6.5162966579168605E-2</v>
      </c>
    </row>
    <row r="477" spans="5:6" x14ac:dyDescent="0.25">
      <c r="E477" s="73">
        <f t="shared" ca="1" si="14"/>
        <v>0.48798754896793439</v>
      </c>
      <c r="F477" s="73">
        <f t="shared" ca="1" si="15"/>
        <v>-2.1294733462975473E-3</v>
      </c>
    </row>
    <row r="478" spans="5:6" x14ac:dyDescent="0.25">
      <c r="E478" s="73">
        <f t="shared" ca="1" si="14"/>
        <v>0.41916571645254375</v>
      </c>
      <c r="F478" s="73">
        <f t="shared" ca="1" si="15"/>
        <v>-1.4426975008104803E-2</v>
      </c>
    </row>
    <row r="479" spans="5:6" x14ac:dyDescent="0.25">
      <c r="E479" s="73">
        <f t="shared" ca="1" si="14"/>
        <v>0.52919889184398006</v>
      </c>
      <c r="F479" s="73">
        <f t="shared" ca="1" si="15"/>
        <v>5.1799981581316986E-3</v>
      </c>
    </row>
    <row r="480" spans="5:6" x14ac:dyDescent="0.25">
      <c r="E480" s="73">
        <f t="shared" ca="1" si="14"/>
        <v>0.41888384961776681</v>
      </c>
      <c r="F480" s="73">
        <f t="shared" ca="1" si="15"/>
        <v>-1.4477989106659952E-2</v>
      </c>
    </row>
    <row r="481" spans="5:6" x14ac:dyDescent="0.25">
      <c r="E481" s="73">
        <f t="shared" ca="1" si="14"/>
        <v>0.85730201173731402</v>
      </c>
      <c r="F481" s="73">
        <f t="shared" ca="1" si="15"/>
        <v>7.553852894575229E-2</v>
      </c>
    </row>
    <row r="482" spans="5:6" x14ac:dyDescent="0.25">
      <c r="E482" s="73">
        <f t="shared" ca="1" si="14"/>
        <v>0.24410284147816208</v>
      </c>
      <c r="F482" s="73">
        <f t="shared" ca="1" si="15"/>
        <v>-4.901420405345909E-2</v>
      </c>
    </row>
    <row r="483" spans="5:6" x14ac:dyDescent="0.25">
      <c r="E483" s="73">
        <f t="shared" ca="1" si="14"/>
        <v>0.86447525786269475</v>
      </c>
      <c r="F483" s="73">
        <f t="shared" ca="1" si="15"/>
        <v>7.7827631707612518E-2</v>
      </c>
    </row>
    <row r="484" spans="5:6" x14ac:dyDescent="0.25">
      <c r="E484" s="73">
        <f t="shared" ca="1" si="14"/>
        <v>0.2195282020532775</v>
      </c>
      <c r="F484" s="73">
        <f t="shared" ca="1" si="15"/>
        <v>-5.4715046209758998E-2</v>
      </c>
    </row>
    <row r="485" spans="5:6" x14ac:dyDescent="0.25">
      <c r="E485" s="73">
        <f t="shared" ca="1" si="14"/>
        <v>0.63288946925897027</v>
      </c>
      <c r="F485" s="73">
        <f t="shared" ca="1" si="15"/>
        <v>2.400740512722277E-2</v>
      </c>
    </row>
    <row r="486" spans="5:6" x14ac:dyDescent="0.25">
      <c r="E486" s="73">
        <f t="shared" ca="1" si="14"/>
        <v>0.43085029415937381</v>
      </c>
      <c r="F486" s="73">
        <f t="shared" ca="1" si="15"/>
        <v>-1.2318492706127119E-2</v>
      </c>
    </row>
    <row r="487" spans="5:6" x14ac:dyDescent="0.25">
      <c r="E487" s="73">
        <f t="shared" ca="1" si="14"/>
        <v>6.3183640600075974E-2</v>
      </c>
      <c r="F487" s="73">
        <f t="shared" ca="1" si="15"/>
        <v>-0.10808730349456951</v>
      </c>
    </row>
    <row r="488" spans="5:6" x14ac:dyDescent="0.25">
      <c r="E488" s="73">
        <f t="shared" ca="1" si="14"/>
        <v>0.93663711195952393</v>
      </c>
      <c r="F488" s="73">
        <f t="shared" ca="1" si="15"/>
        <v>0.10798522619286682</v>
      </c>
    </row>
    <row r="489" spans="5:6" x14ac:dyDescent="0.25">
      <c r="E489" s="73">
        <f t="shared" ca="1" si="14"/>
        <v>2.2982581526399537E-3</v>
      </c>
      <c r="F489" s="73">
        <f t="shared" ca="1" si="15"/>
        <v>-0.20039611115227951</v>
      </c>
    </row>
    <row r="490" spans="5:6" x14ac:dyDescent="0.25">
      <c r="E490" s="73">
        <f t="shared" ca="1" si="14"/>
        <v>7.4667771526746751E-2</v>
      </c>
      <c r="F490" s="73">
        <f t="shared" ca="1" si="15"/>
        <v>-0.10195648452814841</v>
      </c>
    </row>
    <row r="491" spans="5:6" x14ac:dyDescent="0.25">
      <c r="E491" s="73">
        <f t="shared" ca="1" si="14"/>
        <v>0.22381571122524035</v>
      </c>
      <c r="F491" s="73">
        <f t="shared" ca="1" si="15"/>
        <v>-5.3695547754965073E-2</v>
      </c>
    </row>
    <row r="492" spans="5:6" x14ac:dyDescent="0.25">
      <c r="E492" s="73">
        <f t="shared" ca="1" si="14"/>
        <v>1.6594975805744649E-2</v>
      </c>
      <c r="F492" s="73">
        <f t="shared" ca="1" si="15"/>
        <v>-0.15059804165784502</v>
      </c>
    </row>
    <row r="493" spans="5:6" x14ac:dyDescent="0.25">
      <c r="E493" s="73">
        <f t="shared" ca="1" si="14"/>
        <v>0.62007658280383904</v>
      </c>
      <c r="F493" s="73">
        <f t="shared" ca="1" si="15"/>
        <v>2.1614976423011582E-2</v>
      </c>
    </row>
    <row r="494" spans="5:6" x14ac:dyDescent="0.25">
      <c r="E494" s="73">
        <f t="shared" ca="1" si="14"/>
        <v>0.98993830892192847</v>
      </c>
      <c r="F494" s="73">
        <f t="shared" ca="1" si="15"/>
        <v>0.16433440233894989</v>
      </c>
    </row>
    <row r="495" spans="5:6" x14ac:dyDescent="0.25">
      <c r="E495" s="73">
        <f t="shared" ca="1" si="14"/>
        <v>0.78978784852036243</v>
      </c>
      <c r="F495" s="73">
        <f t="shared" ca="1" si="15"/>
        <v>5.697055693588577E-2</v>
      </c>
    </row>
    <row r="496" spans="5:6" x14ac:dyDescent="0.25">
      <c r="E496" s="73">
        <f t="shared" ca="1" si="14"/>
        <v>0.677199458529961</v>
      </c>
      <c r="F496" s="73">
        <f t="shared" ca="1" si="15"/>
        <v>3.2518552113166531E-2</v>
      </c>
    </row>
    <row r="497" spans="5:6" x14ac:dyDescent="0.25">
      <c r="E497" s="73">
        <f t="shared" ca="1" si="14"/>
        <v>0.37565741944049336</v>
      </c>
      <c r="F497" s="73">
        <f t="shared" ca="1" si="15"/>
        <v>-2.2408646574021817E-2</v>
      </c>
    </row>
    <row r="498" spans="5:6" x14ac:dyDescent="0.25">
      <c r="E498" s="73">
        <f t="shared" ca="1" si="14"/>
        <v>0.33922268059583405</v>
      </c>
      <c r="F498" s="73">
        <f t="shared" ca="1" si="15"/>
        <v>-2.9315622184989849E-2</v>
      </c>
    </row>
    <row r="499" spans="5:6" x14ac:dyDescent="0.25">
      <c r="E499" s="73">
        <f t="shared" ca="1" si="14"/>
        <v>0.12416041481886575</v>
      </c>
      <c r="F499" s="73">
        <f t="shared" ca="1" si="15"/>
        <v>-8.1631061707047703E-2</v>
      </c>
    </row>
    <row r="500" spans="5:6" x14ac:dyDescent="0.25">
      <c r="E500" s="73">
        <f t="shared" ca="1" si="14"/>
        <v>0.18141406345694511</v>
      </c>
      <c r="F500" s="73">
        <f t="shared" ca="1" si="15"/>
        <v>-6.4345963945807785E-2</v>
      </c>
    </row>
    <row r="501" spans="5:6" x14ac:dyDescent="0.25">
      <c r="E501" s="73">
        <f t="shared" ca="1" si="14"/>
        <v>0.81546340459734623</v>
      </c>
      <c r="F501" s="73">
        <f t="shared" ca="1" si="15"/>
        <v>6.3513092887184611E-2</v>
      </c>
    </row>
    <row r="502" spans="5:6" x14ac:dyDescent="0.25">
      <c r="E502" s="73">
        <f t="shared" ca="1" si="14"/>
        <v>0.31868124982572044</v>
      </c>
      <c r="F502" s="73">
        <f t="shared" ca="1" si="15"/>
        <v>-3.3332282408235457E-2</v>
      </c>
    </row>
    <row r="503" spans="5:6" x14ac:dyDescent="0.25">
      <c r="E503" s="73">
        <f t="shared" ca="1" si="14"/>
        <v>0.10766502302804704</v>
      </c>
      <c r="F503" s="73">
        <f t="shared" ca="1" si="15"/>
        <v>-8.7613480640287816E-2</v>
      </c>
    </row>
    <row r="504" spans="5:6" x14ac:dyDescent="0.25">
      <c r="E504" s="73">
        <f t="shared" ca="1" si="14"/>
        <v>0.64106275398971491</v>
      </c>
      <c r="F504" s="73">
        <f t="shared" ca="1" si="15"/>
        <v>2.5547834384576921E-2</v>
      </c>
    </row>
    <row r="505" spans="5:6" x14ac:dyDescent="0.25">
      <c r="E505" s="73">
        <f t="shared" ca="1" si="14"/>
        <v>0.29167327791249997</v>
      </c>
      <c r="F505" s="73">
        <f t="shared" ca="1" si="15"/>
        <v>-3.8785020530797666E-2</v>
      </c>
    </row>
    <row r="506" spans="5:6" x14ac:dyDescent="0.25">
      <c r="E506" s="73">
        <f t="shared" ca="1" si="14"/>
        <v>0.39935254599305936</v>
      </c>
      <c r="F506" s="73">
        <f t="shared" ca="1" si="15"/>
        <v>-1.803287151346895E-2</v>
      </c>
    </row>
    <row r="507" spans="5:6" x14ac:dyDescent="0.25">
      <c r="E507" s="73">
        <f t="shared" ca="1" si="14"/>
        <v>0.78822703492838375</v>
      </c>
      <c r="F507" s="73">
        <f t="shared" ca="1" si="15"/>
        <v>5.6588665943828775E-2</v>
      </c>
    </row>
    <row r="508" spans="5:6" x14ac:dyDescent="0.25">
      <c r="E508" s="73">
        <f t="shared" ca="1" si="14"/>
        <v>0.37023647787853198</v>
      </c>
      <c r="F508" s="73">
        <f t="shared" ca="1" si="15"/>
        <v>-2.3421292466544893E-2</v>
      </c>
    </row>
    <row r="509" spans="5:6" x14ac:dyDescent="0.25">
      <c r="E509" s="73">
        <f t="shared" ca="1" si="14"/>
        <v>0.53741351662408343</v>
      </c>
      <c r="F509" s="73">
        <f t="shared" ca="1" si="15"/>
        <v>6.6411237101725766E-3</v>
      </c>
    </row>
    <row r="510" spans="5:6" x14ac:dyDescent="0.25">
      <c r="E510" s="73">
        <f t="shared" ca="1" si="14"/>
        <v>0.42312046295548167</v>
      </c>
      <c r="F510" s="73">
        <f t="shared" ca="1" si="15"/>
        <v>-1.3711997726161563E-2</v>
      </c>
    </row>
    <row r="511" spans="5:6" x14ac:dyDescent="0.25">
      <c r="E511" s="73">
        <f t="shared" ca="1" si="14"/>
        <v>0.41375502125133923</v>
      </c>
      <c r="F511" s="73">
        <f t="shared" ca="1" si="15"/>
        <v>-1.5407583113155572E-2</v>
      </c>
    </row>
    <row r="512" spans="5:6" x14ac:dyDescent="0.25">
      <c r="E512" s="73">
        <f t="shared" ca="1" si="14"/>
        <v>0.99123790618094232</v>
      </c>
      <c r="F512" s="73">
        <f t="shared" ca="1" si="15"/>
        <v>0.1679747120417823</v>
      </c>
    </row>
    <row r="513" spans="5:6" x14ac:dyDescent="0.25">
      <c r="E513" s="73">
        <f t="shared" ca="1" si="14"/>
        <v>7.9692962807232259E-2</v>
      </c>
      <c r="F513" s="73">
        <f t="shared" ca="1" si="15"/>
        <v>-9.9499812498504814E-2</v>
      </c>
    </row>
    <row r="514" spans="5:6" x14ac:dyDescent="0.25">
      <c r="E514" s="73">
        <f t="shared" ca="1" si="14"/>
        <v>0.56629634717038757</v>
      </c>
      <c r="F514" s="73">
        <f t="shared" ca="1" si="15"/>
        <v>1.1805335102575856E-2</v>
      </c>
    </row>
    <row r="515" spans="5:6" x14ac:dyDescent="0.25">
      <c r="E515" s="73">
        <f t="shared" ca="1" si="14"/>
        <v>0.52478323767450707</v>
      </c>
      <c r="F515" s="73">
        <f t="shared" ca="1" si="15"/>
        <v>4.3955437133658872E-3</v>
      </c>
    </row>
    <row r="516" spans="5:6" x14ac:dyDescent="0.25">
      <c r="E516" s="73">
        <f t="shared" ref="E516:E579" ca="1" si="16">RAND()</f>
        <v>0.61486962734050987</v>
      </c>
      <c r="F516" s="73">
        <f t="shared" ref="F516:F579" ca="1" si="17">_xlfn.NORM.S.INV(E516)/(SQRT(2)*$C$3)</f>
        <v>2.0649911346069708E-2</v>
      </c>
    </row>
    <row r="517" spans="5:6" x14ac:dyDescent="0.25">
      <c r="E517" s="73">
        <f t="shared" ca="1" si="16"/>
        <v>0.568237593155142</v>
      </c>
      <c r="F517" s="73">
        <f t="shared" ca="1" si="17"/>
        <v>1.215438603442859E-2</v>
      </c>
    </row>
    <row r="518" spans="5:6" x14ac:dyDescent="0.25">
      <c r="E518" s="73">
        <f t="shared" ca="1" si="16"/>
        <v>0.66338506567872746</v>
      </c>
      <c r="F518" s="73">
        <f t="shared" ca="1" si="17"/>
        <v>2.9820062213617972E-2</v>
      </c>
    </row>
    <row r="519" spans="5:6" x14ac:dyDescent="0.25">
      <c r="E519" s="73">
        <f t="shared" ca="1" si="16"/>
        <v>0.65500766654489095</v>
      </c>
      <c r="F519" s="73">
        <f t="shared" ca="1" si="17"/>
        <v>2.8204783530842804E-2</v>
      </c>
    </row>
    <row r="520" spans="5:6" x14ac:dyDescent="0.25">
      <c r="E520" s="73">
        <f t="shared" ca="1" si="16"/>
        <v>0.23526147733063907</v>
      </c>
      <c r="F520" s="73">
        <f t="shared" ca="1" si="17"/>
        <v>-5.1026835684422178E-2</v>
      </c>
    </row>
    <row r="521" spans="5:6" x14ac:dyDescent="0.25">
      <c r="E521" s="73">
        <f t="shared" ca="1" si="16"/>
        <v>0.9161597967487326</v>
      </c>
      <c r="F521" s="73">
        <f t="shared" ca="1" si="17"/>
        <v>9.7559207279509882E-2</v>
      </c>
    </row>
    <row r="522" spans="5:6" x14ac:dyDescent="0.25">
      <c r="E522" s="73">
        <f t="shared" ca="1" si="16"/>
        <v>0.92143691599563737</v>
      </c>
      <c r="F522" s="73">
        <f t="shared" ca="1" si="17"/>
        <v>0.10004170274560971</v>
      </c>
    </row>
    <row r="523" spans="5:6" x14ac:dyDescent="0.25">
      <c r="E523" s="73">
        <f t="shared" ca="1" si="16"/>
        <v>0.64285460156407892</v>
      </c>
      <c r="F523" s="73">
        <f t="shared" ca="1" si="17"/>
        <v>2.5887147099962624E-2</v>
      </c>
    </row>
    <row r="524" spans="5:6" x14ac:dyDescent="0.25">
      <c r="E524" s="73">
        <f t="shared" ca="1" si="16"/>
        <v>0.58191347472450727</v>
      </c>
      <c r="F524" s="73">
        <f t="shared" ca="1" si="17"/>
        <v>1.4622334975648705E-2</v>
      </c>
    </row>
    <row r="525" spans="5:6" x14ac:dyDescent="0.25">
      <c r="E525" s="73">
        <f t="shared" ca="1" si="16"/>
        <v>0.22551489058782626</v>
      </c>
      <c r="F525" s="73">
        <f t="shared" ca="1" si="17"/>
        <v>-5.3294591090129864E-2</v>
      </c>
    </row>
    <row r="526" spans="5:6" x14ac:dyDescent="0.25">
      <c r="E526" s="73">
        <f t="shared" ca="1" si="16"/>
        <v>0.358976935905442</v>
      </c>
      <c r="F526" s="73">
        <f t="shared" ca="1" si="17"/>
        <v>-2.5540325203039272E-2</v>
      </c>
    </row>
    <row r="527" spans="5:6" x14ac:dyDescent="0.25">
      <c r="E527" s="73">
        <f t="shared" ca="1" si="16"/>
        <v>0.41212280952766478</v>
      </c>
      <c r="F527" s="73">
        <f t="shared" ca="1" si="17"/>
        <v>-1.5703971296909522E-2</v>
      </c>
    </row>
    <row r="528" spans="5:6" x14ac:dyDescent="0.25">
      <c r="E528" s="73">
        <f t="shared" ca="1" si="16"/>
        <v>0.54112889758910521</v>
      </c>
      <c r="F528" s="73">
        <f t="shared" ca="1" si="17"/>
        <v>7.3028690750370114E-3</v>
      </c>
    </row>
    <row r="529" spans="5:6" x14ac:dyDescent="0.25">
      <c r="E529" s="73">
        <f t="shared" ca="1" si="16"/>
        <v>0.34742832640284671</v>
      </c>
      <c r="F529" s="73">
        <f t="shared" ca="1" si="17"/>
        <v>-2.7737876273375203E-2</v>
      </c>
    </row>
    <row r="530" spans="5:6" x14ac:dyDescent="0.25">
      <c r="E530" s="73">
        <f t="shared" ca="1" si="16"/>
        <v>0.26956873969266459</v>
      </c>
      <c r="F530" s="73">
        <f t="shared" ca="1" si="17"/>
        <v>-4.3424686858636354E-2</v>
      </c>
    </row>
    <row r="531" spans="5:6" x14ac:dyDescent="0.25">
      <c r="E531" s="73">
        <f t="shared" ca="1" si="16"/>
        <v>3.3435542359775194E-2</v>
      </c>
      <c r="F531" s="73">
        <f t="shared" ca="1" si="17"/>
        <v>-0.12958010962650759</v>
      </c>
    </row>
    <row r="532" spans="5:6" x14ac:dyDescent="0.25">
      <c r="E532" s="73">
        <f t="shared" ca="1" si="16"/>
        <v>0.3952776771090325</v>
      </c>
      <c r="F532" s="73">
        <f t="shared" ca="1" si="17"/>
        <v>-1.8780015374819246E-2</v>
      </c>
    </row>
    <row r="533" spans="5:6" x14ac:dyDescent="0.25">
      <c r="E533" s="73">
        <f t="shared" ca="1" si="16"/>
        <v>0.85675953444061603</v>
      </c>
      <c r="F533" s="73">
        <f t="shared" ca="1" si="17"/>
        <v>7.5368622110702277E-2</v>
      </c>
    </row>
    <row r="534" spans="5:6" x14ac:dyDescent="0.25">
      <c r="E534" s="73">
        <f t="shared" ca="1" si="16"/>
        <v>0.28313757165508424</v>
      </c>
      <c r="F534" s="73">
        <f t="shared" ca="1" si="17"/>
        <v>-4.0555818144726273E-2</v>
      </c>
    </row>
    <row r="535" spans="5:6" x14ac:dyDescent="0.25">
      <c r="E535" s="73">
        <f t="shared" ca="1" si="16"/>
        <v>0.73792058122213144</v>
      </c>
      <c r="F535" s="73">
        <f t="shared" ca="1" si="17"/>
        <v>4.5039011751668571E-2</v>
      </c>
    </row>
    <row r="536" spans="5:6" x14ac:dyDescent="0.25">
      <c r="E536" s="73">
        <f t="shared" ca="1" si="16"/>
        <v>0.37770439537305267</v>
      </c>
      <c r="F536" s="73">
        <f t="shared" ca="1" si="17"/>
        <v>-2.2027469518553913E-2</v>
      </c>
    </row>
    <row r="537" spans="5:6" x14ac:dyDescent="0.25">
      <c r="E537" s="73">
        <f t="shared" ca="1" si="16"/>
        <v>0.93061985249668155</v>
      </c>
      <c r="F537" s="73">
        <f t="shared" ca="1" si="17"/>
        <v>0.10468174093739138</v>
      </c>
    </row>
    <row r="538" spans="5:6" x14ac:dyDescent="0.25">
      <c r="E538" s="73">
        <f t="shared" ca="1" si="16"/>
        <v>9.8373375807801144E-2</v>
      </c>
      <c r="F538" s="73">
        <f t="shared" ca="1" si="17"/>
        <v>-9.1278702478532703E-2</v>
      </c>
    </row>
    <row r="539" spans="5:6" x14ac:dyDescent="0.25">
      <c r="E539" s="73">
        <f t="shared" ca="1" si="16"/>
        <v>0.5312866436351199</v>
      </c>
      <c r="F539" s="73">
        <f t="shared" ca="1" si="17"/>
        <v>5.5511098137764336E-3</v>
      </c>
    </row>
    <row r="540" spans="5:6" x14ac:dyDescent="0.25">
      <c r="E540" s="73">
        <f t="shared" ca="1" si="16"/>
        <v>0.25862033604509171</v>
      </c>
      <c r="F540" s="73">
        <f t="shared" ca="1" si="17"/>
        <v>-4.5792565798862706E-2</v>
      </c>
    </row>
    <row r="541" spans="5:6" x14ac:dyDescent="0.25">
      <c r="E541" s="73">
        <f t="shared" ca="1" si="16"/>
        <v>0.38357380098205418</v>
      </c>
      <c r="F541" s="73">
        <f t="shared" ca="1" si="17"/>
        <v>-2.0937997728881195E-2</v>
      </c>
    </row>
    <row r="542" spans="5:6" x14ac:dyDescent="0.25">
      <c r="E542" s="73">
        <f t="shared" ca="1" si="16"/>
        <v>0.11122565935496542</v>
      </c>
      <c r="F542" s="73">
        <f t="shared" ca="1" si="17"/>
        <v>-8.6269555984787749E-2</v>
      </c>
    </row>
    <row r="543" spans="5:6" x14ac:dyDescent="0.25">
      <c r="E543" s="73">
        <f t="shared" ca="1" si="16"/>
        <v>0.28497483105076293</v>
      </c>
      <c r="F543" s="73">
        <f t="shared" ca="1" si="17"/>
        <v>-4.0172548916585414E-2</v>
      </c>
    </row>
    <row r="544" spans="5:6" x14ac:dyDescent="0.25">
      <c r="E544" s="73">
        <f t="shared" ca="1" si="16"/>
        <v>0.29200196080959273</v>
      </c>
      <c r="F544" s="73">
        <f t="shared" ca="1" si="17"/>
        <v>-3.8717323747940235E-2</v>
      </c>
    </row>
    <row r="545" spans="5:6" x14ac:dyDescent="0.25">
      <c r="E545" s="73">
        <f t="shared" ca="1" si="16"/>
        <v>0.46844242362502331</v>
      </c>
      <c r="F545" s="73">
        <f t="shared" ca="1" si="17"/>
        <v>-5.5992808892554946E-3</v>
      </c>
    </row>
    <row r="546" spans="5:6" x14ac:dyDescent="0.25">
      <c r="E546" s="73">
        <f t="shared" ca="1" si="16"/>
        <v>0.37665978339574258</v>
      </c>
      <c r="F546" s="73">
        <f t="shared" ca="1" si="17"/>
        <v>-2.2221910972131009E-2</v>
      </c>
    </row>
    <row r="547" spans="5:6" x14ac:dyDescent="0.25">
      <c r="E547" s="73">
        <f t="shared" ca="1" si="16"/>
        <v>0.28575466570795638</v>
      </c>
      <c r="F547" s="73">
        <f t="shared" ca="1" si="17"/>
        <v>-4.0010224995947336E-2</v>
      </c>
    </row>
    <row r="548" spans="5:6" x14ac:dyDescent="0.25">
      <c r="E548" s="73">
        <f t="shared" ca="1" si="16"/>
        <v>0.30689306733704058</v>
      </c>
      <c r="F548" s="73">
        <f t="shared" ca="1" si="17"/>
        <v>-3.5686010955637233E-2</v>
      </c>
    </row>
    <row r="549" spans="5:6" x14ac:dyDescent="0.25">
      <c r="E549" s="73">
        <f t="shared" ca="1" si="16"/>
        <v>2.3350228554581909E-2</v>
      </c>
      <c r="F549" s="73">
        <f t="shared" ca="1" si="17"/>
        <v>-0.14064401659809628</v>
      </c>
    </row>
    <row r="550" spans="5:6" x14ac:dyDescent="0.25">
      <c r="E550" s="73">
        <f t="shared" ca="1" si="16"/>
        <v>0.71592257479740706</v>
      </c>
      <c r="F550" s="73">
        <f t="shared" ca="1" si="17"/>
        <v>4.0359607895857255E-2</v>
      </c>
    </row>
    <row r="551" spans="5:6" x14ac:dyDescent="0.25">
      <c r="E551" s="73">
        <f t="shared" ca="1" si="16"/>
        <v>0.33021368886023739</v>
      </c>
      <c r="F551" s="73">
        <f t="shared" ca="1" si="17"/>
        <v>-3.1064840246647279E-2</v>
      </c>
    </row>
    <row r="552" spans="5:6" x14ac:dyDescent="0.25">
      <c r="E552" s="73">
        <f t="shared" ca="1" si="16"/>
        <v>1.7837007649665892E-3</v>
      </c>
      <c r="F552" s="73">
        <f t="shared" ca="1" si="17"/>
        <v>-0.20605646906320704</v>
      </c>
    </row>
    <row r="553" spans="5:6" x14ac:dyDescent="0.25">
      <c r="E553" s="73">
        <f t="shared" ca="1" si="16"/>
        <v>0.1489762961858806</v>
      </c>
      <c r="F553" s="73">
        <f t="shared" ca="1" si="17"/>
        <v>-7.3598078698603506E-2</v>
      </c>
    </row>
    <row r="554" spans="5:6" x14ac:dyDescent="0.25">
      <c r="E554" s="73">
        <f t="shared" ca="1" si="16"/>
        <v>0.85749702569605524</v>
      </c>
      <c r="F554" s="73">
        <f t="shared" ca="1" si="17"/>
        <v>7.5599715055862965E-2</v>
      </c>
    </row>
    <row r="555" spans="5:6" x14ac:dyDescent="0.25">
      <c r="E555" s="73">
        <f t="shared" ca="1" si="16"/>
        <v>0.60693363502116104</v>
      </c>
      <c r="F555" s="73">
        <f t="shared" ca="1" si="17"/>
        <v>1.9186342506118774E-2</v>
      </c>
    </row>
    <row r="556" spans="5:6" x14ac:dyDescent="0.25">
      <c r="E556" s="73">
        <f t="shared" ca="1" si="16"/>
        <v>0.56586630487763456</v>
      </c>
      <c r="F556" s="73">
        <f t="shared" ca="1" si="17"/>
        <v>1.1728049401252305E-2</v>
      </c>
    </row>
    <row r="557" spans="5:6" x14ac:dyDescent="0.25">
      <c r="E557" s="73">
        <f t="shared" ca="1" si="16"/>
        <v>1.1007633853965193E-2</v>
      </c>
      <c r="F557" s="73">
        <f t="shared" ca="1" si="17"/>
        <v>-0.16193483224023958</v>
      </c>
    </row>
    <row r="558" spans="5:6" x14ac:dyDescent="0.25">
      <c r="E558" s="73">
        <f t="shared" ca="1" si="16"/>
        <v>0.44371362298538919</v>
      </c>
      <c r="F558" s="73">
        <f t="shared" ca="1" si="17"/>
        <v>-1.0009832066709778E-2</v>
      </c>
    </row>
    <row r="559" spans="5:6" x14ac:dyDescent="0.25">
      <c r="E559" s="73">
        <f t="shared" ca="1" si="16"/>
        <v>0.12526347627707279</v>
      </c>
      <c r="F559" s="73">
        <f t="shared" ca="1" si="17"/>
        <v>-8.1251547207905811E-2</v>
      </c>
    </row>
    <row r="560" spans="5:6" x14ac:dyDescent="0.25">
      <c r="E560" s="73">
        <f t="shared" ca="1" si="16"/>
        <v>0.86674639167146561</v>
      </c>
      <c r="F560" s="73">
        <f t="shared" ca="1" si="17"/>
        <v>7.856960681403069E-2</v>
      </c>
    </row>
    <row r="561" spans="5:6" x14ac:dyDescent="0.25">
      <c r="E561" s="73">
        <f t="shared" ca="1" si="16"/>
        <v>0.38195119814203526</v>
      </c>
      <c r="F561" s="73">
        <f t="shared" ca="1" si="17"/>
        <v>-2.1238675499157068E-2</v>
      </c>
    </row>
    <row r="562" spans="5:6" x14ac:dyDescent="0.25">
      <c r="E562" s="73">
        <f t="shared" ca="1" si="16"/>
        <v>0.41832083409786536</v>
      </c>
      <c r="F562" s="73">
        <f t="shared" ca="1" si="17"/>
        <v>-1.4579909919231063E-2</v>
      </c>
    </row>
    <row r="563" spans="5:6" x14ac:dyDescent="0.25">
      <c r="E563" s="73">
        <f t="shared" ca="1" si="16"/>
        <v>0.39891830646073201</v>
      </c>
      <c r="F563" s="73">
        <f t="shared" ca="1" si="17"/>
        <v>-1.8112393870614658E-2</v>
      </c>
    </row>
    <row r="564" spans="5:6" x14ac:dyDescent="0.25">
      <c r="E564" s="73">
        <f t="shared" ca="1" si="16"/>
        <v>6.3516955758277871E-2</v>
      </c>
      <c r="F564" s="73">
        <f t="shared" ca="1" si="17"/>
        <v>-0.10789766765331847</v>
      </c>
    </row>
    <row r="565" spans="5:6" x14ac:dyDescent="0.25">
      <c r="E565" s="73">
        <f t="shared" ca="1" si="16"/>
        <v>0.31022176223826792</v>
      </c>
      <c r="F565" s="73">
        <f t="shared" ca="1" si="17"/>
        <v>-3.5017473252146734E-2</v>
      </c>
    </row>
    <row r="566" spans="5:6" x14ac:dyDescent="0.25">
      <c r="E566" s="73">
        <f t="shared" ca="1" si="16"/>
        <v>0.28963606836733247</v>
      </c>
      <c r="F566" s="73">
        <f t="shared" ca="1" si="17"/>
        <v>-3.9205409261989413E-2</v>
      </c>
    </row>
    <row r="567" spans="5:6" x14ac:dyDescent="0.25">
      <c r="E567" s="73">
        <f t="shared" ca="1" si="16"/>
        <v>9.6949367178738921E-2</v>
      </c>
      <c r="F567" s="73">
        <f t="shared" ca="1" si="17"/>
        <v>-9.186248378149707E-2</v>
      </c>
    </row>
    <row r="568" spans="5:6" x14ac:dyDescent="0.25">
      <c r="E568" s="73">
        <f t="shared" ca="1" si="16"/>
        <v>0.37457295283889747</v>
      </c>
      <c r="F568" s="73">
        <f t="shared" ca="1" si="17"/>
        <v>-2.2610853705406584E-2</v>
      </c>
    </row>
    <row r="569" spans="5:6" x14ac:dyDescent="0.25">
      <c r="E569" s="73">
        <f t="shared" ca="1" si="16"/>
        <v>0.71499816519452641</v>
      </c>
      <c r="F569" s="73">
        <f t="shared" ca="1" si="17"/>
        <v>4.0166924503824725E-2</v>
      </c>
    </row>
    <row r="570" spans="5:6" x14ac:dyDescent="0.25">
      <c r="E570" s="73">
        <f t="shared" ca="1" si="16"/>
        <v>0.72390489797392765</v>
      </c>
      <c r="F570" s="73">
        <f t="shared" ca="1" si="17"/>
        <v>4.2036180284319859E-2</v>
      </c>
    </row>
    <row r="571" spans="5:6" x14ac:dyDescent="0.25">
      <c r="E571" s="73">
        <f t="shared" ca="1" si="16"/>
        <v>0.27592709149682981</v>
      </c>
      <c r="F571" s="73">
        <f t="shared" ca="1" si="17"/>
        <v>-4.207172032551551E-2</v>
      </c>
    </row>
    <row r="572" spans="5:6" x14ac:dyDescent="0.25">
      <c r="E572" s="73">
        <f t="shared" ca="1" si="16"/>
        <v>0.28533662064753385</v>
      </c>
      <c r="F572" s="73">
        <f t="shared" ca="1" si="17"/>
        <v>-4.0097215517945407E-2</v>
      </c>
    </row>
    <row r="573" spans="5:6" x14ac:dyDescent="0.25">
      <c r="E573" s="73">
        <f t="shared" ca="1" si="16"/>
        <v>0.28571418225431722</v>
      </c>
      <c r="F573" s="73">
        <f t="shared" ca="1" si="17"/>
        <v>-4.001864650214574E-2</v>
      </c>
    </row>
    <row r="574" spans="5:6" x14ac:dyDescent="0.25">
      <c r="E574" s="73">
        <f t="shared" ca="1" si="16"/>
        <v>2.2041696895612084E-2</v>
      </c>
      <c r="F574" s="73">
        <f t="shared" ca="1" si="17"/>
        <v>-0.14236159612276245</v>
      </c>
    </row>
    <row r="575" spans="5:6" x14ac:dyDescent="0.25">
      <c r="E575" s="73">
        <f t="shared" ca="1" si="16"/>
        <v>0.34783354472100592</v>
      </c>
      <c r="F575" s="73">
        <f t="shared" ca="1" si="17"/>
        <v>-2.7660325730413413E-2</v>
      </c>
    </row>
    <row r="576" spans="5:6" x14ac:dyDescent="0.25">
      <c r="E576" s="73">
        <f t="shared" ca="1" si="16"/>
        <v>0.37916253372269293</v>
      </c>
      <c r="F576" s="73">
        <f t="shared" ca="1" si="17"/>
        <v>-2.1756333194167043E-2</v>
      </c>
    </row>
    <row r="577" spans="5:6" x14ac:dyDescent="0.25">
      <c r="E577" s="73">
        <f t="shared" ca="1" si="16"/>
        <v>0.12646201870539275</v>
      </c>
      <c r="F577" s="73">
        <f t="shared" ca="1" si="17"/>
        <v>-8.0841817645276634E-2</v>
      </c>
    </row>
    <row r="578" spans="5:6" x14ac:dyDescent="0.25">
      <c r="E578" s="73">
        <f t="shared" ca="1" si="16"/>
        <v>0.75636498974563837</v>
      </c>
      <c r="F578" s="73">
        <f t="shared" ca="1" si="17"/>
        <v>4.9119696996425578E-2</v>
      </c>
    </row>
    <row r="579" spans="5:6" x14ac:dyDescent="0.25">
      <c r="E579" s="73">
        <f t="shared" ca="1" si="16"/>
        <v>0.79436827025878642</v>
      </c>
      <c r="F579" s="73">
        <f t="shared" ca="1" si="17"/>
        <v>5.8101001658408112E-2</v>
      </c>
    </row>
    <row r="580" spans="5:6" x14ac:dyDescent="0.25">
      <c r="E580" s="73">
        <f t="shared" ref="E580:E643" ca="1" si="18">RAND()</f>
        <v>0.37438797895819464</v>
      </c>
      <c r="F580" s="73">
        <f t="shared" ref="F580:F643" ca="1" si="19">_xlfn.NORM.S.INV(E580)/(SQRT(2)*$C$3)</f>
        <v>-2.2645361927420702E-2</v>
      </c>
    </row>
    <row r="581" spans="5:6" x14ac:dyDescent="0.25">
      <c r="E581" s="73">
        <f t="shared" ca="1" si="18"/>
        <v>8.2472272864696827E-2</v>
      </c>
      <c r="F581" s="73">
        <f t="shared" ca="1" si="19"/>
        <v>-9.8191141932884668E-2</v>
      </c>
    </row>
    <row r="582" spans="5:6" x14ac:dyDescent="0.25">
      <c r="E582" s="73">
        <f t="shared" ca="1" si="18"/>
        <v>0.79640442219691032</v>
      </c>
      <c r="F582" s="73">
        <f t="shared" ca="1" si="19"/>
        <v>5.8608312611652683E-2</v>
      </c>
    </row>
    <row r="583" spans="5:6" x14ac:dyDescent="0.25">
      <c r="E583" s="73">
        <f t="shared" ca="1" si="18"/>
        <v>0.34053345470030461</v>
      </c>
      <c r="F583" s="73">
        <f t="shared" ca="1" si="19"/>
        <v>-2.9062631172294177E-2</v>
      </c>
    </row>
    <row r="584" spans="5:6" x14ac:dyDescent="0.25">
      <c r="E584" s="73">
        <f t="shared" ca="1" si="18"/>
        <v>0.49193308485005027</v>
      </c>
      <c r="F584" s="73">
        <f t="shared" ca="1" si="19"/>
        <v>-1.4299209336671634E-3</v>
      </c>
    </row>
    <row r="585" spans="5:6" x14ac:dyDescent="0.25">
      <c r="E585" s="73">
        <f t="shared" ca="1" si="18"/>
        <v>0.15337082889599452</v>
      </c>
      <c r="F585" s="73">
        <f t="shared" ca="1" si="19"/>
        <v>-7.227217614844271E-2</v>
      </c>
    </row>
    <row r="586" spans="5:6" x14ac:dyDescent="0.25">
      <c r="E586" s="73">
        <f t="shared" ca="1" si="18"/>
        <v>3.6823946794226847E-2</v>
      </c>
      <c r="F586" s="73">
        <f t="shared" ca="1" si="19"/>
        <v>-0.12648688240078973</v>
      </c>
    </row>
    <row r="587" spans="5:6" x14ac:dyDescent="0.25">
      <c r="E587" s="73">
        <f t="shared" ca="1" si="18"/>
        <v>0.31333422908624464</v>
      </c>
      <c r="F587" s="73">
        <f t="shared" ca="1" si="19"/>
        <v>-3.4395183321029976E-2</v>
      </c>
    </row>
    <row r="588" spans="5:6" x14ac:dyDescent="0.25">
      <c r="E588" s="73">
        <f t="shared" ca="1" si="18"/>
        <v>1.4302037646416466E-2</v>
      </c>
      <c r="F588" s="73">
        <f t="shared" ca="1" si="19"/>
        <v>-0.15477863620142651</v>
      </c>
    </row>
    <row r="589" spans="5:6" x14ac:dyDescent="0.25">
      <c r="E589" s="73">
        <f t="shared" ca="1" si="18"/>
        <v>0.76594429352270998</v>
      </c>
      <c r="F589" s="73">
        <f t="shared" ca="1" si="19"/>
        <v>5.1304509504280185E-2</v>
      </c>
    </row>
    <row r="590" spans="5:6" x14ac:dyDescent="0.25">
      <c r="E590" s="73">
        <f t="shared" ca="1" si="18"/>
        <v>0.8209609123130891</v>
      </c>
      <c r="F590" s="73">
        <f t="shared" ca="1" si="19"/>
        <v>6.4985465074102411E-2</v>
      </c>
    </row>
    <row r="591" spans="5:6" x14ac:dyDescent="0.25">
      <c r="E591" s="73">
        <f t="shared" ca="1" si="18"/>
        <v>0.30809226898115261</v>
      </c>
      <c r="F591" s="73">
        <f t="shared" ca="1" si="19"/>
        <v>-3.5444797722160505E-2</v>
      </c>
    </row>
    <row r="592" spans="5:6" x14ac:dyDescent="0.25">
      <c r="E592" s="73">
        <f t="shared" ca="1" si="18"/>
        <v>0.87694626613861326</v>
      </c>
      <c r="F592" s="73">
        <f t="shared" ca="1" si="19"/>
        <v>8.201419938949539E-2</v>
      </c>
    </row>
    <row r="593" spans="5:6" x14ac:dyDescent="0.25">
      <c r="E593" s="73">
        <f t="shared" ca="1" si="18"/>
        <v>0.6776896777087017</v>
      </c>
      <c r="F593" s="73">
        <f t="shared" ca="1" si="19"/>
        <v>3.2615163105528734E-2</v>
      </c>
    </row>
    <row r="594" spans="5:6" x14ac:dyDescent="0.25">
      <c r="E594" s="73">
        <f t="shared" ca="1" si="18"/>
        <v>0.63998548284552814</v>
      </c>
      <c r="F594" s="73">
        <f t="shared" ca="1" si="19"/>
        <v>2.5344120530702847E-2</v>
      </c>
    </row>
    <row r="595" spans="5:6" x14ac:dyDescent="0.25">
      <c r="E595" s="73">
        <f t="shared" ca="1" si="18"/>
        <v>4.2445603749194927E-3</v>
      </c>
      <c r="F595" s="73">
        <f t="shared" ca="1" si="19"/>
        <v>-0.18610842621995624</v>
      </c>
    </row>
    <row r="596" spans="5:6" x14ac:dyDescent="0.25">
      <c r="E596" s="73">
        <f t="shared" ca="1" si="18"/>
        <v>0.12511429985611122</v>
      </c>
      <c r="F596" s="73">
        <f t="shared" ca="1" si="19"/>
        <v>-8.1302735296009732E-2</v>
      </c>
    </row>
    <row r="597" spans="5:6" x14ac:dyDescent="0.25">
      <c r="E597" s="73">
        <f t="shared" ca="1" si="18"/>
        <v>0.51050501917085278</v>
      </c>
      <c r="F597" s="73">
        <f t="shared" ca="1" si="19"/>
        <v>1.8621813966918233E-3</v>
      </c>
    </row>
    <row r="598" spans="5:6" x14ac:dyDescent="0.25">
      <c r="E598" s="73">
        <f t="shared" ca="1" si="18"/>
        <v>0.9282311530393399</v>
      </c>
      <c r="F598" s="73">
        <f t="shared" ca="1" si="19"/>
        <v>0.10343155495620954</v>
      </c>
    </row>
    <row r="599" spans="5:6" x14ac:dyDescent="0.25">
      <c r="E599" s="73">
        <f t="shared" ca="1" si="18"/>
        <v>0.95812450172692454</v>
      </c>
      <c r="F599" s="73">
        <f t="shared" ca="1" si="19"/>
        <v>0.12228172294299947</v>
      </c>
    </row>
    <row r="600" spans="5:6" x14ac:dyDescent="0.25">
      <c r="E600" s="73">
        <f t="shared" ca="1" si="18"/>
        <v>0.61439129964463235</v>
      </c>
      <c r="F600" s="73">
        <f t="shared" ca="1" si="19"/>
        <v>2.0561452681441144E-2</v>
      </c>
    </row>
    <row r="601" spans="5:6" x14ac:dyDescent="0.25">
      <c r="E601" s="73">
        <f t="shared" ca="1" si="18"/>
        <v>0.65096148406422483</v>
      </c>
      <c r="F601" s="73">
        <f t="shared" ca="1" si="19"/>
        <v>2.7429914758781867E-2</v>
      </c>
    </row>
    <row r="602" spans="5:6" x14ac:dyDescent="0.25">
      <c r="E602" s="73">
        <f t="shared" ca="1" si="18"/>
        <v>0.22787960001498819</v>
      </c>
      <c r="F602" s="73">
        <f t="shared" ca="1" si="19"/>
        <v>-5.2739422571172118E-2</v>
      </c>
    </row>
    <row r="603" spans="5:6" x14ac:dyDescent="0.25">
      <c r="E603" s="73">
        <f t="shared" ca="1" si="18"/>
        <v>0.67050414305482731</v>
      </c>
      <c r="F603" s="73">
        <f t="shared" ca="1" si="19"/>
        <v>3.1205023962959339E-2</v>
      </c>
    </row>
    <row r="604" spans="5:6" x14ac:dyDescent="0.25">
      <c r="E604" s="73">
        <f t="shared" ca="1" si="18"/>
        <v>0.35918854931881694</v>
      </c>
      <c r="F604" s="73">
        <f t="shared" ca="1" si="19"/>
        <v>-2.5500293585958102E-2</v>
      </c>
    </row>
    <row r="605" spans="5:6" x14ac:dyDescent="0.25">
      <c r="E605" s="73">
        <f t="shared" ca="1" si="18"/>
        <v>0.939854455694216</v>
      </c>
      <c r="F605" s="73">
        <f t="shared" ca="1" si="19"/>
        <v>0.10985278290033071</v>
      </c>
    </row>
    <row r="606" spans="5:6" x14ac:dyDescent="0.25">
      <c r="E606" s="73">
        <f t="shared" ca="1" si="18"/>
        <v>0.76051223399443602</v>
      </c>
      <c r="F606" s="73">
        <f t="shared" ca="1" si="19"/>
        <v>5.005971293587836E-2</v>
      </c>
    </row>
    <row r="607" spans="5:6" x14ac:dyDescent="0.25">
      <c r="E607" s="73">
        <f t="shared" ca="1" si="18"/>
        <v>0.33681603999686571</v>
      </c>
      <c r="F607" s="73">
        <f t="shared" ca="1" si="19"/>
        <v>-2.9781106795653871E-2</v>
      </c>
    </row>
    <row r="608" spans="5:6" x14ac:dyDescent="0.25">
      <c r="E608" s="73">
        <f t="shared" ca="1" si="18"/>
        <v>0.59036077998111791</v>
      </c>
      <c r="F608" s="73">
        <f t="shared" ca="1" si="19"/>
        <v>1.6155490213909635E-2</v>
      </c>
    </row>
    <row r="609" spans="5:6" x14ac:dyDescent="0.25">
      <c r="E609" s="73">
        <f t="shared" ca="1" si="18"/>
        <v>0.2738660920979139</v>
      </c>
      <c r="F609" s="73">
        <f t="shared" ca="1" si="19"/>
        <v>-4.2508562847322955E-2</v>
      </c>
    </row>
    <row r="610" spans="5:6" x14ac:dyDescent="0.25">
      <c r="E610" s="73">
        <f t="shared" ca="1" si="18"/>
        <v>0.53716608068251093</v>
      </c>
      <c r="F610" s="73">
        <f t="shared" ca="1" si="19"/>
        <v>6.5970742613538262E-3</v>
      </c>
    </row>
    <row r="611" spans="5:6" x14ac:dyDescent="0.25">
      <c r="E611" s="73">
        <f t="shared" ca="1" si="18"/>
        <v>0.99817088184383684</v>
      </c>
      <c r="F611" s="73">
        <f t="shared" ca="1" si="19"/>
        <v>0.20550081787302257</v>
      </c>
    </row>
    <row r="612" spans="5:6" x14ac:dyDescent="0.25">
      <c r="E612" s="73">
        <f t="shared" ca="1" si="18"/>
        <v>0.3969097080462638</v>
      </c>
      <c r="F612" s="73">
        <f t="shared" ca="1" si="19"/>
        <v>-1.848052875509381E-2</v>
      </c>
    </row>
    <row r="613" spans="5:6" x14ac:dyDescent="0.25">
      <c r="E613" s="73">
        <f t="shared" ca="1" si="18"/>
        <v>0.65675734496562899</v>
      </c>
      <c r="F613" s="73">
        <f t="shared" ca="1" si="19"/>
        <v>2.8540904040961695E-2</v>
      </c>
    </row>
    <row r="614" spans="5:6" x14ac:dyDescent="0.25">
      <c r="E614" s="73">
        <f t="shared" ca="1" si="18"/>
        <v>0.13362278387202664</v>
      </c>
      <c r="F614" s="73">
        <f t="shared" ca="1" si="19"/>
        <v>-7.8448409669002003E-2</v>
      </c>
    </row>
    <row r="615" spans="5:6" x14ac:dyDescent="0.25">
      <c r="E615" s="73">
        <f t="shared" ca="1" si="18"/>
        <v>0.86676536999433307</v>
      </c>
      <c r="F615" s="73">
        <f t="shared" ca="1" si="19"/>
        <v>7.8575843472826715E-2</v>
      </c>
    </row>
    <row r="616" spans="5:6" x14ac:dyDescent="0.25">
      <c r="E616" s="73">
        <f t="shared" ca="1" si="18"/>
        <v>2.478640190293635E-2</v>
      </c>
      <c r="F616" s="73">
        <f t="shared" ca="1" si="19"/>
        <v>-0.13884973800098879</v>
      </c>
    </row>
    <row r="617" spans="5:6" x14ac:dyDescent="0.25">
      <c r="E617" s="73">
        <f t="shared" ca="1" si="18"/>
        <v>0.26348679509901629</v>
      </c>
      <c r="F617" s="73">
        <f t="shared" ca="1" si="19"/>
        <v>-4.4733880474033524E-2</v>
      </c>
    </row>
    <row r="618" spans="5:6" x14ac:dyDescent="0.25">
      <c r="E618" s="73">
        <f t="shared" ca="1" si="18"/>
        <v>0.88407595021353824</v>
      </c>
      <c r="F618" s="73">
        <f t="shared" ca="1" si="19"/>
        <v>8.4542518414278817E-2</v>
      </c>
    </row>
    <row r="619" spans="5:6" x14ac:dyDescent="0.25">
      <c r="E619" s="73">
        <f t="shared" ca="1" si="18"/>
        <v>0.39319201844866813</v>
      </c>
      <c r="F619" s="73">
        <f t="shared" ca="1" si="19"/>
        <v>-1.9163236906665587E-2</v>
      </c>
    </row>
    <row r="620" spans="5:6" x14ac:dyDescent="0.25">
      <c r="E620" s="73">
        <f t="shared" ca="1" si="18"/>
        <v>0.92942010881145243</v>
      </c>
      <c r="F620" s="73">
        <f t="shared" ca="1" si="19"/>
        <v>0.10404975943445789</v>
      </c>
    </row>
    <row r="621" spans="5:6" x14ac:dyDescent="0.25">
      <c r="E621" s="73">
        <f t="shared" ca="1" si="18"/>
        <v>0.25985823175703093</v>
      </c>
      <c r="F621" s="73">
        <f t="shared" ca="1" si="19"/>
        <v>-4.5522299293230872E-2</v>
      </c>
    </row>
    <row r="622" spans="5:6" x14ac:dyDescent="0.25">
      <c r="E622" s="73">
        <f t="shared" ca="1" si="18"/>
        <v>0.9036614598479884</v>
      </c>
      <c r="F622" s="73">
        <f t="shared" ca="1" si="19"/>
        <v>9.2114825592696237E-2</v>
      </c>
    </row>
    <row r="623" spans="5:6" x14ac:dyDescent="0.25">
      <c r="E623" s="73">
        <f t="shared" ca="1" si="18"/>
        <v>0.38838288747357752</v>
      </c>
      <c r="F623" s="73">
        <f t="shared" ca="1" si="19"/>
        <v>-2.0049042613394793E-2</v>
      </c>
    </row>
    <row r="624" spans="5:6" x14ac:dyDescent="0.25">
      <c r="E624" s="73">
        <f t="shared" ca="1" si="18"/>
        <v>1.6475202791572441E-2</v>
      </c>
      <c r="F624" s="73">
        <f t="shared" ca="1" si="19"/>
        <v>-0.15080374869039945</v>
      </c>
    </row>
    <row r="625" spans="5:6" x14ac:dyDescent="0.25">
      <c r="E625" s="73">
        <f t="shared" ca="1" si="18"/>
        <v>0.23479829658281071</v>
      </c>
      <c r="F625" s="73">
        <f t="shared" ca="1" si="19"/>
        <v>-5.1133407079536917E-2</v>
      </c>
    </row>
    <row r="626" spans="5:6" x14ac:dyDescent="0.25">
      <c r="E626" s="73">
        <f t="shared" ca="1" si="18"/>
        <v>9.3307827844148927E-2</v>
      </c>
      <c r="F626" s="73">
        <f t="shared" ca="1" si="19"/>
        <v>-9.3384573681072336E-2</v>
      </c>
    </row>
    <row r="627" spans="5:6" x14ac:dyDescent="0.25">
      <c r="E627" s="73">
        <f t="shared" ca="1" si="18"/>
        <v>9.1790704383979405E-2</v>
      </c>
      <c r="F627" s="73">
        <f t="shared" ca="1" si="19"/>
        <v>-9.4031653481977048E-2</v>
      </c>
    </row>
    <row r="628" spans="5:6" x14ac:dyDescent="0.25">
      <c r="E628" s="73">
        <f t="shared" ca="1" si="18"/>
        <v>0.99340392034372849</v>
      </c>
      <c r="F628" s="73">
        <f t="shared" ca="1" si="19"/>
        <v>0.1752591915925433</v>
      </c>
    </row>
    <row r="629" spans="5:6" x14ac:dyDescent="0.25">
      <c r="E629" s="73">
        <f t="shared" ca="1" si="18"/>
        <v>4.6044383447050974E-2</v>
      </c>
      <c r="F629" s="73">
        <f t="shared" ca="1" si="19"/>
        <v>-0.11911078700340315</v>
      </c>
    </row>
    <row r="630" spans="5:6" x14ac:dyDescent="0.25">
      <c r="E630" s="73">
        <f t="shared" ca="1" si="18"/>
        <v>0.56312471046497758</v>
      </c>
      <c r="F630" s="73">
        <f t="shared" ca="1" si="19"/>
        <v>1.1235664833042372E-2</v>
      </c>
    </row>
    <row r="631" spans="5:6" x14ac:dyDescent="0.25">
      <c r="E631" s="73">
        <f t="shared" ca="1" si="18"/>
        <v>0.87449866552581057</v>
      </c>
      <c r="F631" s="73">
        <f t="shared" ca="1" si="19"/>
        <v>8.1170016997539493E-2</v>
      </c>
    </row>
    <row r="632" spans="5:6" x14ac:dyDescent="0.25">
      <c r="E632" s="73">
        <f t="shared" ca="1" si="18"/>
        <v>0.87777627866009944</v>
      </c>
      <c r="F632" s="73">
        <f t="shared" ca="1" si="19"/>
        <v>8.2303141137318514E-2</v>
      </c>
    </row>
    <row r="633" spans="5:6" x14ac:dyDescent="0.25">
      <c r="E633" s="73">
        <f t="shared" ca="1" si="18"/>
        <v>0.83263959824929457</v>
      </c>
      <c r="F633" s="73">
        <f t="shared" ca="1" si="19"/>
        <v>6.8210962959606991E-2</v>
      </c>
    </row>
    <row r="634" spans="5:6" x14ac:dyDescent="0.25">
      <c r="E634" s="73">
        <f t="shared" ca="1" si="18"/>
        <v>2.4701742074393684E-2</v>
      </c>
      <c r="F634" s="73">
        <f t="shared" ca="1" si="19"/>
        <v>-0.13895305279395753</v>
      </c>
    </row>
    <row r="635" spans="5:6" x14ac:dyDescent="0.25">
      <c r="E635" s="73">
        <f t="shared" ca="1" si="18"/>
        <v>0.8189620655173484</v>
      </c>
      <c r="F635" s="73">
        <f t="shared" ca="1" si="19"/>
        <v>6.4446891397171677E-2</v>
      </c>
    </row>
    <row r="636" spans="5:6" x14ac:dyDescent="0.25">
      <c r="E636" s="73">
        <f t="shared" ca="1" si="18"/>
        <v>0.44937727622859946</v>
      </c>
      <c r="F636" s="73">
        <f t="shared" ca="1" si="19"/>
        <v>-8.9968599107069346E-3</v>
      </c>
    </row>
    <row r="637" spans="5:6" x14ac:dyDescent="0.25">
      <c r="E637" s="73">
        <f t="shared" ca="1" si="18"/>
        <v>2.0735405799184869E-3</v>
      </c>
      <c r="F637" s="73">
        <f t="shared" ca="1" si="19"/>
        <v>-0.20270996345510933</v>
      </c>
    </row>
    <row r="638" spans="5:6" x14ac:dyDescent="0.25">
      <c r="E638" s="73">
        <f t="shared" ca="1" si="18"/>
        <v>0.47453876068228473</v>
      </c>
      <c r="F638" s="73">
        <f t="shared" ca="1" si="19"/>
        <v>-4.5159552144361705E-3</v>
      </c>
    </row>
    <row r="639" spans="5:6" x14ac:dyDescent="0.25">
      <c r="E639" s="73">
        <f t="shared" ca="1" si="18"/>
        <v>0.83907666092215938</v>
      </c>
      <c r="F639" s="73">
        <f t="shared" ca="1" si="19"/>
        <v>7.0050957104974929E-2</v>
      </c>
    </row>
    <row r="640" spans="5:6" x14ac:dyDescent="0.25">
      <c r="E640" s="73">
        <f t="shared" ca="1" si="18"/>
        <v>0.22833179172343276</v>
      </c>
      <c r="F640" s="73">
        <f t="shared" ca="1" si="19"/>
        <v>-5.2633630759263403E-2</v>
      </c>
    </row>
    <row r="641" spans="5:6" x14ac:dyDescent="0.25">
      <c r="E641" s="73">
        <f t="shared" ca="1" si="18"/>
        <v>0.33169881921722044</v>
      </c>
      <c r="F641" s="73">
        <f t="shared" ca="1" si="19"/>
        <v>-3.0775199020276114E-2</v>
      </c>
    </row>
    <row r="642" spans="5:6" x14ac:dyDescent="0.25">
      <c r="E642" s="73">
        <f t="shared" ca="1" si="18"/>
        <v>0.26847161069351</v>
      </c>
      <c r="F642" s="73">
        <f t="shared" ca="1" si="19"/>
        <v>-4.3659743057615392E-2</v>
      </c>
    </row>
    <row r="643" spans="5:6" x14ac:dyDescent="0.25">
      <c r="E643" s="73">
        <f t="shared" ca="1" si="18"/>
        <v>0.9294656338905517</v>
      </c>
      <c r="F643" s="73">
        <f t="shared" ca="1" si="19"/>
        <v>0.10407358898455972</v>
      </c>
    </row>
    <row r="644" spans="5:6" x14ac:dyDescent="0.25">
      <c r="E644" s="73">
        <f t="shared" ref="E644:E707" ca="1" si="20">RAND()</f>
        <v>8.8764579944341504E-2</v>
      </c>
      <c r="F644" s="73">
        <f t="shared" ref="F644:F707" ca="1" si="21">_xlfn.NORM.S.INV(E644)/(SQRT(2)*$C$3)</f>
        <v>-9.5346411257292166E-2</v>
      </c>
    </row>
    <row r="645" spans="5:6" x14ac:dyDescent="0.25">
      <c r="E645" s="73">
        <f t="shared" ca="1" si="20"/>
        <v>0.86508894562685568</v>
      </c>
      <c r="F645" s="73">
        <f t="shared" ca="1" si="21"/>
        <v>7.8027275522398312E-2</v>
      </c>
    </row>
    <row r="646" spans="5:6" x14ac:dyDescent="0.25">
      <c r="E646" s="73">
        <f t="shared" ca="1" si="20"/>
        <v>0.29087294806853348</v>
      </c>
      <c r="F646" s="73">
        <f t="shared" ca="1" si="21"/>
        <v>-3.8950008461538163E-2</v>
      </c>
    </row>
    <row r="647" spans="5:6" x14ac:dyDescent="0.25">
      <c r="E647" s="73">
        <f t="shared" ca="1" si="20"/>
        <v>0.2490395630371619</v>
      </c>
      <c r="F647" s="73">
        <f t="shared" ca="1" si="21"/>
        <v>-4.7907559593697364E-2</v>
      </c>
    </row>
    <row r="648" spans="5:6" x14ac:dyDescent="0.25">
      <c r="E648" s="73">
        <f t="shared" ca="1" si="20"/>
        <v>0.19032535357991953</v>
      </c>
      <c r="F648" s="73">
        <f t="shared" ca="1" si="21"/>
        <v>-6.1991908291238726E-2</v>
      </c>
    </row>
    <row r="649" spans="5:6" x14ac:dyDescent="0.25">
      <c r="E649" s="73">
        <f t="shared" ca="1" si="20"/>
        <v>0.55564873964909767</v>
      </c>
      <c r="F649" s="73">
        <f t="shared" ca="1" si="21"/>
        <v>9.8956886807780378E-3</v>
      </c>
    </row>
    <row r="650" spans="5:6" x14ac:dyDescent="0.25">
      <c r="E650" s="73">
        <f t="shared" ca="1" si="20"/>
        <v>0.59698577958870613</v>
      </c>
      <c r="F650" s="73">
        <f t="shared" ca="1" si="21"/>
        <v>1.7363204080651853E-2</v>
      </c>
    </row>
    <row r="651" spans="5:6" x14ac:dyDescent="0.25">
      <c r="E651" s="73">
        <f t="shared" ca="1" si="20"/>
        <v>0.52391361385944879</v>
      </c>
      <c r="F651" s="73">
        <f t="shared" ca="1" si="21"/>
        <v>4.2411191725277584E-3</v>
      </c>
    </row>
    <row r="652" spans="5:6" x14ac:dyDescent="0.25">
      <c r="E652" s="73">
        <f t="shared" ca="1" si="20"/>
        <v>0.33344436197653593</v>
      </c>
      <c r="F652" s="73">
        <f t="shared" ca="1" si="21"/>
        <v>-3.043542866002354E-2</v>
      </c>
    </row>
    <row r="653" spans="5:6" x14ac:dyDescent="0.25">
      <c r="E653" s="73">
        <f t="shared" ca="1" si="20"/>
        <v>0.7947734862657555</v>
      </c>
      <c r="F653" s="73">
        <f t="shared" ca="1" si="21"/>
        <v>5.8201723054136553E-2</v>
      </c>
    </row>
    <row r="654" spans="5:6" x14ac:dyDescent="0.25">
      <c r="E654" s="73">
        <f t="shared" ca="1" si="20"/>
        <v>0.42461777450373894</v>
      </c>
      <c r="F654" s="73">
        <f t="shared" ca="1" si="21"/>
        <v>-1.3441668667085051E-2</v>
      </c>
    </row>
    <row r="655" spans="5:6" x14ac:dyDescent="0.25">
      <c r="E655" s="73">
        <f t="shared" ca="1" si="20"/>
        <v>0.23289331673196012</v>
      </c>
      <c r="F655" s="73">
        <f t="shared" ca="1" si="21"/>
        <v>-5.1572944205228156E-2</v>
      </c>
    </row>
    <row r="656" spans="5:6" x14ac:dyDescent="0.25">
      <c r="E656" s="73">
        <f t="shared" ca="1" si="20"/>
        <v>0.12406155436227928</v>
      </c>
      <c r="F656" s="73">
        <f t="shared" ca="1" si="21"/>
        <v>-8.166519013904347E-2</v>
      </c>
    </row>
    <row r="657" spans="5:6" x14ac:dyDescent="0.25">
      <c r="E657" s="73">
        <f t="shared" ca="1" si="20"/>
        <v>0.91133476289066051</v>
      </c>
      <c r="F657" s="73">
        <f t="shared" ca="1" si="21"/>
        <v>9.5390133957664089E-2</v>
      </c>
    </row>
    <row r="658" spans="5:6" x14ac:dyDescent="0.25">
      <c r="E658" s="73">
        <f t="shared" ca="1" si="20"/>
        <v>0.63913778265829191</v>
      </c>
      <c r="F658" s="73">
        <f t="shared" ca="1" si="21"/>
        <v>2.5183966787789426E-2</v>
      </c>
    </row>
    <row r="659" spans="5:6" x14ac:dyDescent="0.25">
      <c r="E659" s="73">
        <f t="shared" ca="1" si="20"/>
        <v>0.65273378362821743</v>
      </c>
      <c r="F659" s="73">
        <f t="shared" ca="1" si="21"/>
        <v>2.7768910176281931E-2</v>
      </c>
    </row>
    <row r="660" spans="5:6" x14ac:dyDescent="0.25">
      <c r="E660" s="73">
        <f t="shared" ca="1" si="20"/>
        <v>0.80413646241739356</v>
      </c>
      <c r="F660" s="73">
        <f t="shared" ca="1" si="21"/>
        <v>6.0562953742468853E-2</v>
      </c>
    </row>
    <row r="661" spans="5:6" x14ac:dyDescent="0.25">
      <c r="E661" s="73">
        <f t="shared" ca="1" si="20"/>
        <v>0.45981553393386843</v>
      </c>
      <c r="F661" s="73">
        <f t="shared" ca="1" si="21"/>
        <v>-7.1345983268467569E-3</v>
      </c>
    </row>
    <row r="662" spans="5:6" x14ac:dyDescent="0.25">
      <c r="E662" s="73">
        <f t="shared" ca="1" si="20"/>
        <v>0.76510786472181502</v>
      </c>
      <c r="F662" s="73">
        <f t="shared" ca="1" si="21"/>
        <v>5.1111806735394616E-2</v>
      </c>
    </row>
    <row r="663" spans="5:6" x14ac:dyDescent="0.25">
      <c r="E663" s="73">
        <f t="shared" ca="1" si="20"/>
        <v>5.3343773837391972E-2</v>
      </c>
      <c r="F663" s="73">
        <f t="shared" ca="1" si="21"/>
        <v>-0.11407486657501389</v>
      </c>
    </row>
    <row r="664" spans="5:6" x14ac:dyDescent="0.25">
      <c r="E664" s="73">
        <f t="shared" ca="1" si="20"/>
        <v>0.68336757632111145</v>
      </c>
      <c r="F664" s="73">
        <f t="shared" ca="1" si="21"/>
        <v>3.373865317982918E-2</v>
      </c>
    </row>
    <row r="665" spans="5:6" x14ac:dyDescent="0.25">
      <c r="E665" s="73">
        <f t="shared" ca="1" si="20"/>
        <v>0.41306549404379789</v>
      </c>
      <c r="F665" s="73">
        <f t="shared" ca="1" si="21"/>
        <v>-1.5532758863124786E-2</v>
      </c>
    </row>
    <row r="666" spans="5:6" x14ac:dyDescent="0.25">
      <c r="E666" s="73">
        <f t="shared" ca="1" si="20"/>
        <v>0.29146698388288261</v>
      </c>
      <c r="F666" s="73">
        <f t="shared" ca="1" si="21"/>
        <v>-3.8827527797020499E-2</v>
      </c>
    </row>
    <row r="667" spans="5:6" x14ac:dyDescent="0.25">
      <c r="E667" s="73">
        <f t="shared" ca="1" si="20"/>
        <v>0.97956601457625525</v>
      </c>
      <c r="F667" s="73">
        <f t="shared" ca="1" si="21"/>
        <v>0.14459393314272947</v>
      </c>
    </row>
    <row r="668" spans="5:6" x14ac:dyDescent="0.25">
      <c r="E668" s="73">
        <f t="shared" ca="1" si="20"/>
        <v>0.11468074947867646</v>
      </c>
      <c r="F668" s="73">
        <f t="shared" ca="1" si="21"/>
        <v>-8.4994605430901357E-2</v>
      </c>
    </row>
    <row r="669" spans="5:6" x14ac:dyDescent="0.25">
      <c r="E669" s="73">
        <f t="shared" ca="1" si="20"/>
        <v>0.77550007241789831</v>
      </c>
      <c r="F669" s="73">
        <f t="shared" ca="1" si="21"/>
        <v>5.353388572739063E-2</v>
      </c>
    </row>
    <row r="670" spans="5:6" x14ac:dyDescent="0.25">
      <c r="E670" s="73">
        <f t="shared" ca="1" si="20"/>
        <v>0.10897463730432488</v>
      </c>
      <c r="F670" s="73">
        <f t="shared" ca="1" si="21"/>
        <v>-8.7115519383964918E-2</v>
      </c>
    </row>
    <row r="671" spans="5:6" x14ac:dyDescent="0.25">
      <c r="E671" s="73">
        <f t="shared" ca="1" si="20"/>
        <v>0.72740421547758438</v>
      </c>
      <c r="F671" s="73">
        <f t="shared" ca="1" si="21"/>
        <v>4.2778622311117107E-2</v>
      </c>
    </row>
    <row r="672" spans="5:6" x14ac:dyDescent="0.25">
      <c r="E672" s="73">
        <f t="shared" ca="1" si="20"/>
        <v>0.12899313889791897</v>
      </c>
      <c r="F672" s="73">
        <f t="shared" ca="1" si="21"/>
        <v>-7.9985338763736077E-2</v>
      </c>
    </row>
    <row r="673" spans="5:6" x14ac:dyDescent="0.25">
      <c r="E673" s="73">
        <f t="shared" ca="1" si="20"/>
        <v>4.5862532999321082E-2</v>
      </c>
      <c r="F673" s="73">
        <f t="shared" ca="1" si="21"/>
        <v>-0.1192441789091252</v>
      </c>
    </row>
    <row r="674" spans="5:6" x14ac:dyDescent="0.25">
      <c r="E674" s="73">
        <f t="shared" ca="1" si="20"/>
        <v>0.80486467779371229</v>
      </c>
      <c r="F674" s="73">
        <f t="shared" ca="1" si="21"/>
        <v>6.0749428172941801E-2</v>
      </c>
    </row>
    <row r="675" spans="5:6" x14ac:dyDescent="0.25">
      <c r="E675" s="73">
        <f t="shared" ca="1" si="20"/>
        <v>0.49292775043116477</v>
      </c>
      <c r="F675" s="73">
        <f t="shared" ca="1" si="21"/>
        <v>-1.2535892617896924E-3</v>
      </c>
    </row>
    <row r="676" spans="5:6" x14ac:dyDescent="0.25">
      <c r="E676" s="73">
        <f t="shared" ca="1" si="20"/>
        <v>0.5845330551368435</v>
      </c>
      <c r="F676" s="73">
        <f t="shared" ca="1" si="21"/>
        <v>1.5097010786917811E-2</v>
      </c>
    </row>
    <row r="677" spans="5:6" x14ac:dyDescent="0.25">
      <c r="E677" s="73">
        <f t="shared" ca="1" si="20"/>
        <v>0.22314816460288145</v>
      </c>
      <c r="F677" s="73">
        <f t="shared" ca="1" si="21"/>
        <v>-5.3853542115568954E-2</v>
      </c>
    </row>
    <row r="678" spans="5:6" x14ac:dyDescent="0.25">
      <c r="E678" s="73">
        <f t="shared" ca="1" si="20"/>
        <v>0.48546574350180416</v>
      </c>
      <c r="F678" s="73">
        <f t="shared" ca="1" si="21"/>
        <v>-2.5767000330793482E-3</v>
      </c>
    </row>
    <row r="679" spans="5:6" x14ac:dyDescent="0.25">
      <c r="E679" s="73">
        <f t="shared" ca="1" si="20"/>
        <v>7.7068195964627439E-2</v>
      </c>
      <c r="F679" s="73">
        <f t="shared" ca="1" si="21"/>
        <v>-0.10076780689236693</v>
      </c>
    </row>
    <row r="680" spans="5:6" x14ac:dyDescent="0.25">
      <c r="E680" s="73">
        <f t="shared" ca="1" si="20"/>
        <v>0.38351222207652258</v>
      </c>
      <c r="F680" s="73">
        <f t="shared" ca="1" si="21"/>
        <v>-2.0949401716392681E-2</v>
      </c>
    </row>
    <row r="681" spans="5:6" x14ac:dyDescent="0.25">
      <c r="E681" s="73">
        <f t="shared" ca="1" si="20"/>
        <v>0.45597100353091979</v>
      </c>
      <c r="F681" s="73">
        <f t="shared" ca="1" si="21"/>
        <v>-7.8198466906663246E-3</v>
      </c>
    </row>
    <row r="682" spans="5:6" x14ac:dyDescent="0.25">
      <c r="E682" s="73">
        <f t="shared" ca="1" si="20"/>
        <v>0.49105119965233179</v>
      </c>
      <c r="F682" s="73">
        <f t="shared" ca="1" si="21"/>
        <v>-1.5862666013520491E-3</v>
      </c>
    </row>
    <row r="683" spans="5:6" x14ac:dyDescent="0.25">
      <c r="E683" s="73">
        <f t="shared" ca="1" si="20"/>
        <v>0.8154749855001483</v>
      </c>
      <c r="F683" s="73">
        <f t="shared" ca="1" si="21"/>
        <v>6.3516165560881951E-2</v>
      </c>
    </row>
    <row r="684" spans="5:6" x14ac:dyDescent="0.25">
      <c r="E684" s="73">
        <f t="shared" ca="1" si="20"/>
        <v>0.42496768985482092</v>
      </c>
      <c r="F684" s="73">
        <f t="shared" ca="1" si="21"/>
        <v>-1.3378522369427593E-2</v>
      </c>
    </row>
    <row r="685" spans="5:6" x14ac:dyDescent="0.25">
      <c r="E685" s="73">
        <f t="shared" ca="1" si="20"/>
        <v>8.6777990619400946E-2</v>
      </c>
      <c r="F685" s="73">
        <f t="shared" ca="1" si="21"/>
        <v>-9.6227770813702221E-2</v>
      </c>
    </row>
    <row r="686" spans="5:6" x14ac:dyDescent="0.25">
      <c r="E686" s="73">
        <f t="shared" ca="1" si="20"/>
        <v>2.7157163650603611E-2</v>
      </c>
      <c r="F686" s="73">
        <f t="shared" ca="1" si="21"/>
        <v>-0.13607006123200119</v>
      </c>
    </row>
    <row r="687" spans="5:6" x14ac:dyDescent="0.25">
      <c r="E687" s="73">
        <f t="shared" ca="1" si="20"/>
        <v>0.45272706139606056</v>
      </c>
      <c r="F687" s="73">
        <f t="shared" ca="1" si="21"/>
        <v>-8.3986155233010742E-3</v>
      </c>
    </row>
    <row r="688" spans="5:6" x14ac:dyDescent="0.25">
      <c r="E688" s="73">
        <f t="shared" ca="1" si="20"/>
        <v>0.3525644723079181</v>
      </c>
      <c r="F688" s="73">
        <f t="shared" ca="1" si="21"/>
        <v>-2.6757351245440521E-2</v>
      </c>
    </row>
    <row r="689" spans="5:6" x14ac:dyDescent="0.25">
      <c r="E689" s="73">
        <f t="shared" ca="1" si="20"/>
        <v>0.96197640430685771</v>
      </c>
      <c r="F689" s="73">
        <f t="shared" ca="1" si="21"/>
        <v>0.12544756581327624</v>
      </c>
    </row>
    <row r="690" spans="5:6" x14ac:dyDescent="0.25">
      <c r="E690" s="73">
        <f t="shared" ca="1" si="20"/>
        <v>0.76867116743748498</v>
      </c>
      <c r="F690" s="73">
        <f t="shared" ca="1" si="21"/>
        <v>5.1935414058880344E-2</v>
      </c>
    </row>
    <row r="691" spans="5:6" x14ac:dyDescent="0.25">
      <c r="E691" s="73">
        <f t="shared" ca="1" si="20"/>
        <v>0.5756178710092118</v>
      </c>
      <c r="F691" s="73">
        <f t="shared" ca="1" si="21"/>
        <v>1.3484199680454256E-2</v>
      </c>
    </row>
    <row r="692" spans="5:6" x14ac:dyDescent="0.25">
      <c r="E692" s="73">
        <f t="shared" ca="1" si="20"/>
        <v>0.22427646708170412</v>
      </c>
      <c r="F692" s="73">
        <f t="shared" ca="1" si="21"/>
        <v>-5.3586652662727913E-2</v>
      </c>
    </row>
    <row r="693" spans="5:6" x14ac:dyDescent="0.25">
      <c r="E693" s="73">
        <f t="shared" ca="1" si="20"/>
        <v>0.56466899155770178</v>
      </c>
      <c r="F693" s="73">
        <f t="shared" ca="1" si="21"/>
        <v>1.1512945914229295E-2</v>
      </c>
    </row>
    <row r="694" spans="5:6" x14ac:dyDescent="0.25">
      <c r="E694" s="73">
        <f t="shared" ca="1" si="20"/>
        <v>0.56775584537979296</v>
      </c>
      <c r="F694" s="73">
        <f t="shared" ca="1" si="21"/>
        <v>1.2067736782667569E-2</v>
      </c>
    </row>
    <row r="695" spans="5:6" x14ac:dyDescent="0.25">
      <c r="E695" s="73">
        <f t="shared" ca="1" si="20"/>
        <v>0.30935548479320196</v>
      </c>
      <c r="F695" s="73">
        <f t="shared" ca="1" si="21"/>
        <v>-3.5191153604461393E-2</v>
      </c>
    </row>
    <row r="696" spans="5:6" x14ac:dyDescent="0.25">
      <c r="E696" s="73">
        <f t="shared" ca="1" si="20"/>
        <v>0.97309446513769937</v>
      </c>
      <c r="F696" s="73">
        <f t="shared" ca="1" si="21"/>
        <v>0.13635524152621323</v>
      </c>
    </row>
    <row r="697" spans="5:6" x14ac:dyDescent="0.25">
      <c r="E697" s="73">
        <f t="shared" ca="1" si="20"/>
        <v>0.50443798117835692</v>
      </c>
      <c r="F697" s="73">
        <f t="shared" ca="1" si="21"/>
        <v>7.8662790775939036E-4</v>
      </c>
    </row>
    <row r="698" spans="5:6" x14ac:dyDescent="0.25">
      <c r="E698" s="73">
        <f t="shared" ca="1" si="20"/>
        <v>0.52228426783079829</v>
      </c>
      <c r="F698" s="73">
        <f t="shared" ca="1" si="21"/>
        <v>3.9518398708298834E-3</v>
      </c>
    </row>
    <row r="699" spans="5:6" x14ac:dyDescent="0.25">
      <c r="E699" s="73">
        <f t="shared" ca="1" si="20"/>
        <v>0.55304765744467188</v>
      </c>
      <c r="F699" s="73">
        <f t="shared" ca="1" si="21"/>
        <v>9.4303330695416562E-3</v>
      </c>
    </row>
    <row r="700" spans="5:6" x14ac:dyDescent="0.25">
      <c r="E700" s="73">
        <f t="shared" ca="1" si="20"/>
        <v>0.17454236811241697</v>
      </c>
      <c r="F700" s="73">
        <f t="shared" ca="1" si="21"/>
        <v>-6.6211080469198685E-2</v>
      </c>
    </row>
    <row r="701" spans="5:6" x14ac:dyDescent="0.25">
      <c r="E701" s="73">
        <f t="shared" ca="1" si="20"/>
        <v>0.26015602824982464</v>
      </c>
      <c r="F701" s="73">
        <f t="shared" ca="1" si="21"/>
        <v>-4.5457381433697173E-2</v>
      </c>
    </row>
    <row r="702" spans="5:6" x14ac:dyDescent="0.25">
      <c r="E702" s="73">
        <f t="shared" ca="1" si="20"/>
        <v>5.3476589961001797E-2</v>
      </c>
      <c r="F702" s="73">
        <f t="shared" ca="1" si="21"/>
        <v>-0.11398845968550095</v>
      </c>
    </row>
    <row r="703" spans="5:6" x14ac:dyDescent="0.25">
      <c r="E703" s="73">
        <f t="shared" ca="1" si="20"/>
        <v>0.72757728611034644</v>
      </c>
      <c r="F703" s="73">
        <f t="shared" ca="1" si="21"/>
        <v>4.2815464305332764E-2</v>
      </c>
    </row>
    <row r="704" spans="5:6" x14ac:dyDescent="0.25">
      <c r="E704" s="73">
        <f t="shared" ca="1" si="20"/>
        <v>0.96502904739172357</v>
      </c>
      <c r="F704" s="73">
        <f t="shared" ca="1" si="21"/>
        <v>0.12814802301756512</v>
      </c>
    </row>
    <row r="705" spans="5:6" x14ac:dyDescent="0.25">
      <c r="E705" s="73">
        <f t="shared" ca="1" si="20"/>
        <v>0.71707257430218208</v>
      </c>
      <c r="F705" s="73">
        <f t="shared" ca="1" si="21"/>
        <v>4.0599732346430079E-2</v>
      </c>
    </row>
    <row r="706" spans="5:6" x14ac:dyDescent="0.25">
      <c r="E706" s="73">
        <f t="shared" ca="1" si="20"/>
        <v>0.32801838469811639</v>
      </c>
      <c r="F706" s="73">
        <f t="shared" ca="1" si="21"/>
        <v>-3.1493943256054369E-2</v>
      </c>
    </row>
    <row r="707" spans="5:6" x14ac:dyDescent="0.25">
      <c r="E707" s="73">
        <f t="shared" ca="1" si="20"/>
        <v>0.50328696123599415</v>
      </c>
      <c r="F707" s="73">
        <f t="shared" ca="1" si="21"/>
        <v>5.8260530175432979E-4</v>
      </c>
    </row>
    <row r="708" spans="5:6" x14ac:dyDescent="0.25">
      <c r="E708" s="73">
        <f t="shared" ref="E708:E771" ca="1" si="22">RAND()</f>
        <v>0.41869478366454638</v>
      </c>
      <c r="F708" s="73">
        <f t="shared" ref="F708:F771" ca="1" si="23">_xlfn.NORM.S.INV(E708)/(SQRT(2)*$C$3)</f>
        <v>-1.451221171765789E-2</v>
      </c>
    </row>
    <row r="709" spans="5:6" x14ac:dyDescent="0.25">
      <c r="E709" s="73">
        <f t="shared" ca="1" si="22"/>
        <v>0.56600050490183773</v>
      </c>
      <c r="F709" s="73">
        <f t="shared" ca="1" si="23"/>
        <v>1.1752165853470513E-2</v>
      </c>
    </row>
    <row r="710" spans="5:6" x14ac:dyDescent="0.25">
      <c r="E710" s="73">
        <f t="shared" ca="1" si="22"/>
        <v>0.48635621994165845</v>
      </c>
      <c r="F710" s="73">
        <f t="shared" ca="1" si="23"/>
        <v>-2.4187686632677306E-3</v>
      </c>
    </row>
    <row r="711" spans="5:6" x14ac:dyDescent="0.25">
      <c r="E711" s="73">
        <f t="shared" ca="1" si="22"/>
        <v>0.15179782307149281</v>
      </c>
      <c r="F711" s="73">
        <f t="shared" ca="1" si="23"/>
        <v>-7.2743839020717377E-2</v>
      </c>
    </row>
    <row r="712" spans="5:6" x14ac:dyDescent="0.25">
      <c r="E712" s="73">
        <f t="shared" ca="1" si="22"/>
        <v>0.71675718982460668</v>
      </c>
      <c r="F712" s="73">
        <f t="shared" ca="1" si="23"/>
        <v>4.053383232838028E-2</v>
      </c>
    </row>
    <row r="713" spans="5:6" x14ac:dyDescent="0.25">
      <c r="E713" s="73">
        <f t="shared" ca="1" si="22"/>
        <v>0.45142790275335876</v>
      </c>
      <c r="F713" s="73">
        <f t="shared" ca="1" si="23"/>
        <v>-8.6305609812705672E-3</v>
      </c>
    </row>
    <row r="714" spans="5:6" x14ac:dyDescent="0.25">
      <c r="E714" s="73">
        <f t="shared" ca="1" si="22"/>
        <v>0.76049050720975908</v>
      </c>
      <c r="F714" s="73">
        <f t="shared" ca="1" si="23"/>
        <v>5.0054765356782306E-2</v>
      </c>
    </row>
    <row r="715" spans="5:6" x14ac:dyDescent="0.25">
      <c r="E715" s="73">
        <f t="shared" ca="1" si="22"/>
        <v>5.2754225411169253E-2</v>
      </c>
      <c r="F715" s="73">
        <f t="shared" ca="1" si="23"/>
        <v>-0.11446048366234655</v>
      </c>
    </row>
    <row r="716" spans="5:6" x14ac:dyDescent="0.25">
      <c r="E716" s="73">
        <f t="shared" ca="1" si="22"/>
        <v>0.28706951344103881</v>
      </c>
      <c r="F716" s="73">
        <f t="shared" ca="1" si="23"/>
        <v>-3.973701329114987E-2</v>
      </c>
    </row>
    <row r="717" spans="5:6" x14ac:dyDescent="0.25">
      <c r="E717" s="73">
        <f t="shared" ca="1" si="22"/>
        <v>0.70073697686105141</v>
      </c>
      <c r="F717" s="73">
        <f t="shared" ca="1" si="23"/>
        <v>3.723067922978876E-2</v>
      </c>
    </row>
    <row r="718" spans="5:6" x14ac:dyDescent="0.25">
      <c r="E718" s="73">
        <f t="shared" ca="1" si="22"/>
        <v>0.2281683734487514</v>
      </c>
      <c r="F718" s="73">
        <f t="shared" ca="1" si="23"/>
        <v>-5.2671849422992474E-2</v>
      </c>
    </row>
    <row r="719" spans="5:6" x14ac:dyDescent="0.25">
      <c r="E719" s="73">
        <f t="shared" ca="1" si="22"/>
        <v>0.99358129151677055</v>
      </c>
      <c r="F719" s="73">
        <f t="shared" ca="1" si="23"/>
        <v>0.17594570523976238</v>
      </c>
    </row>
    <row r="720" spans="5:6" x14ac:dyDescent="0.25">
      <c r="E720" s="73">
        <f t="shared" ca="1" si="22"/>
        <v>0.54486689285222856</v>
      </c>
      <c r="F720" s="73">
        <f t="shared" ca="1" si="23"/>
        <v>7.9692884726010327E-3</v>
      </c>
    </row>
    <row r="721" spans="5:6" x14ac:dyDescent="0.25">
      <c r="E721" s="73">
        <f t="shared" ca="1" si="22"/>
        <v>8.7615143163680242E-2</v>
      </c>
      <c r="F721" s="73">
        <f t="shared" ca="1" si="23"/>
        <v>-9.5854547997254347E-2</v>
      </c>
    </row>
    <row r="722" spans="5:6" x14ac:dyDescent="0.25">
      <c r="E722" s="73">
        <f t="shared" ca="1" si="22"/>
        <v>0.10048230469515096</v>
      </c>
      <c r="F722" s="73">
        <f t="shared" ca="1" si="23"/>
        <v>-9.0425394247699298E-2</v>
      </c>
    </row>
    <row r="723" spans="5:6" x14ac:dyDescent="0.25">
      <c r="E723" s="73">
        <f t="shared" ca="1" si="22"/>
        <v>0.42311920061259023</v>
      </c>
      <c r="F723" s="73">
        <f t="shared" ca="1" si="23"/>
        <v>-1.37122257173E-2</v>
      </c>
    </row>
    <row r="724" spans="5:6" x14ac:dyDescent="0.25">
      <c r="E724" s="73">
        <f t="shared" ca="1" si="22"/>
        <v>0.79635585346650928</v>
      </c>
      <c r="F724" s="73">
        <f t="shared" ca="1" si="23"/>
        <v>5.859617654087957E-2</v>
      </c>
    </row>
    <row r="725" spans="5:6" x14ac:dyDescent="0.25">
      <c r="E725" s="73">
        <f t="shared" ca="1" si="22"/>
        <v>0.80377609757993629</v>
      </c>
      <c r="F725" s="73">
        <f t="shared" ca="1" si="23"/>
        <v>6.0470830594368662E-2</v>
      </c>
    </row>
    <row r="726" spans="5:6" x14ac:dyDescent="0.25">
      <c r="E726" s="73">
        <f t="shared" ca="1" si="22"/>
        <v>0.17629291895400379</v>
      </c>
      <c r="F726" s="73">
        <f t="shared" ca="1" si="23"/>
        <v>-6.5731607411570109E-2</v>
      </c>
    </row>
    <row r="727" spans="5:6" x14ac:dyDescent="0.25">
      <c r="E727" s="73">
        <f t="shared" ca="1" si="22"/>
        <v>0.73307719041512531</v>
      </c>
      <c r="F727" s="73">
        <f t="shared" ca="1" si="23"/>
        <v>4.3992392520636261E-2</v>
      </c>
    </row>
    <row r="728" spans="5:6" x14ac:dyDescent="0.25">
      <c r="E728" s="73">
        <f t="shared" ca="1" si="22"/>
        <v>0.41815131422871998</v>
      </c>
      <c r="F728" s="73">
        <f t="shared" ca="1" si="23"/>
        <v>-1.4610603457459301E-2</v>
      </c>
    </row>
    <row r="729" spans="5:6" x14ac:dyDescent="0.25">
      <c r="E729" s="73">
        <f t="shared" ca="1" si="22"/>
        <v>0.56501293449989443</v>
      </c>
      <c r="F729" s="73">
        <f t="shared" ca="1" si="23"/>
        <v>1.1574726036936807E-2</v>
      </c>
    </row>
    <row r="730" spans="5:6" x14ac:dyDescent="0.25">
      <c r="E730" s="73">
        <f t="shared" ca="1" si="22"/>
        <v>0.53809835006930606</v>
      </c>
      <c r="F730" s="73">
        <f t="shared" ca="1" si="23"/>
        <v>6.7630537498618026E-3</v>
      </c>
    </row>
    <row r="731" spans="5:6" x14ac:dyDescent="0.25">
      <c r="E731" s="73">
        <f t="shared" ca="1" si="22"/>
        <v>0.57395313998043862</v>
      </c>
      <c r="F731" s="73">
        <f t="shared" ca="1" si="23"/>
        <v>1.3183840499227729E-2</v>
      </c>
    </row>
    <row r="732" spans="5:6" x14ac:dyDescent="0.25">
      <c r="E732" s="73">
        <f t="shared" ca="1" si="22"/>
        <v>0.13943802903286684</v>
      </c>
      <c r="F732" s="73">
        <f t="shared" ca="1" si="23"/>
        <v>-7.6568890566114906E-2</v>
      </c>
    </row>
    <row r="733" spans="5:6" x14ac:dyDescent="0.25">
      <c r="E733" s="73">
        <f t="shared" ca="1" si="22"/>
        <v>0.57825737373417152</v>
      </c>
      <c r="F733" s="73">
        <f t="shared" ca="1" si="23"/>
        <v>1.3960933532321203E-2</v>
      </c>
    </row>
    <row r="734" spans="5:6" x14ac:dyDescent="0.25">
      <c r="E734" s="73">
        <f t="shared" ca="1" si="22"/>
        <v>0.5537798955598614</v>
      </c>
      <c r="F734" s="73">
        <f t="shared" ca="1" si="23"/>
        <v>9.561294491799802E-3</v>
      </c>
    </row>
    <row r="735" spans="5:6" x14ac:dyDescent="0.25">
      <c r="E735" s="73">
        <f t="shared" ca="1" si="22"/>
        <v>4.3032617298346953E-2</v>
      </c>
      <c r="F735" s="73">
        <f t="shared" ca="1" si="23"/>
        <v>-0.12137694130210146</v>
      </c>
    </row>
    <row r="736" spans="5:6" x14ac:dyDescent="0.25">
      <c r="E736" s="73">
        <f t="shared" ca="1" si="22"/>
        <v>0.29196032382077952</v>
      </c>
      <c r="F736" s="73">
        <f t="shared" ca="1" si="23"/>
        <v>-3.87258974969098E-2</v>
      </c>
    </row>
    <row r="737" spans="5:6" x14ac:dyDescent="0.25">
      <c r="E737" s="73">
        <f t="shared" ca="1" si="22"/>
        <v>0.62705404194562453</v>
      </c>
      <c r="F737" s="73">
        <f t="shared" ca="1" si="23"/>
        <v>2.2914567119241797E-2</v>
      </c>
    </row>
    <row r="738" spans="5:6" x14ac:dyDescent="0.25">
      <c r="E738" s="73">
        <f t="shared" ca="1" si="22"/>
        <v>0.98715331118506533</v>
      </c>
      <c r="F738" s="73">
        <f t="shared" ca="1" si="23"/>
        <v>0.15774245026430136</v>
      </c>
    </row>
    <row r="739" spans="5:6" x14ac:dyDescent="0.25">
      <c r="E739" s="73">
        <f t="shared" ca="1" si="22"/>
        <v>0.77210968607834851</v>
      </c>
      <c r="F739" s="73">
        <f t="shared" ca="1" si="23"/>
        <v>5.273691465078531E-2</v>
      </c>
    </row>
    <row r="740" spans="5:6" x14ac:dyDescent="0.25">
      <c r="E740" s="73">
        <f t="shared" ca="1" si="22"/>
        <v>0.49899114893006258</v>
      </c>
      <c r="F740" s="73">
        <f t="shared" ca="1" si="23"/>
        <v>-1.7881438697375102E-4</v>
      </c>
    </row>
    <row r="741" spans="5:6" x14ac:dyDescent="0.25">
      <c r="E741" s="73">
        <f t="shared" ca="1" si="22"/>
        <v>0.93479695593665424</v>
      </c>
      <c r="F741" s="73">
        <f t="shared" ca="1" si="23"/>
        <v>0.10695007437225557</v>
      </c>
    </row>
    <row r="742" spans="5:6" x14ac:dyDescent="0.25">
      <c r="E742" s="73">
        <f t="shared" ca="1" si="22"/>
        <v>0.77125291509109684</v>
      </c>
      <c r="F742" s="73">
        <f t="shared" ca="1" si="23"/>
        <v>5.2536575166831356E-2</v>
      </c>
    </row>
    <row r="743" spans="5:6" x14ac:dyDescent="0.25">
      <c r="E743" s="73">
        <f t="shared" ca="1" si="22"/>
        <v>0.64847435242482698</v>
      </c>
      <c r="F743" s="73">
        <f t="shared" ca="1" si="23"/>
        <v>2.6955249197429115E-2</v>
      </c>
    </row>
    <row r="744" spans="5:6" x14ac:dyDescent="0.25">
      <c r="E744" s="73">
        <f t="shared" ca="1" si="22"/>
        <v>4.909595178177284E-2</v>
      </c>
      <c r="F744" s="73">
        <f t="shared" ca="1" si="23"/>
        <v>-0.1169330584863752</v>
      </c>
    </row>
    <row r="745" spans="5:6" x14ac:dyDescent="0.25">
      <c r="E745" s="73">
        <f t="shared" ca="1" si="22"/>
        <v>0.14066879389206366</v>
      </c>
      <c r="F745" s="73">
        <f t="shared" ca="1" si="23"/>
        <v>-7.6177986980813406E-2</v>
      </c>
    </row>
    <row r="746" spans="5:6" x14ac:dyDescent="0.25">
      <c r="E746" s="73">
        <f t="shared" ca="1" si="22"/>
        <v>0.85370676210265783</v>
      </c>
      <c r="F746" s="73">
        <f t="shared" ca="1" si="23"/>
        <v>7.4420480623066387E-2</v>
      </c>
    </row>
    <row r="747" spans="5:6" x14ac:dyDescent="0.25">
      <c r="E747" s="73">
        <f t="shared" ca="1" si="22"/>
        <v>0.7127566481611699</v>
      </c>
      <c r="F747" s="73">
        <f t="shared" ca="1" si="23"/>
        <v>3.9700935925763584E-2</v>
      </c>
    </row>
    <row r="748" spans="5:6" x14ac:dyDescent="0.25">
      <c r="E748" s="73">
        <f t="shared" ca="1" si="22"/>
        <v>0.3768942243627259</v>
      </c>
      <c r="F748" s="73">
        <f t="shared" ca="1" si="23"/>
        <v>-2.2178258144669578E-2</v>
      </c>
    </row>
    <row r="749" spans="5:6" x14ac:dyDescent="0.25">
      <c r="E749" s="73">
        <f t="shared" ca="1" si="22"/>
        <v>0.22647025802148768</v>
      </c>
      <c r="F749" s="73">
        <f t="shared" ca="1" si="23"/>
        <v>-5.306990344611355E-2</v>
      </c>
    </row>
    <row r="750" spans="5:6" x14ac:dyDescent="0.25">
      <c r="E750" s="73">
        <f t="shared" ca="1" si="22"/>
        <v>0.95665674175709992</v>
      </c>
      <c r="F750" s="73">
        <f t="shared" ca="1" si="23"/>
        <v>0.12113739499893328</v>
      </c>
    </row>
    <row r="751" spans="5:6" x14ac:dyDescent="0.25">
      <c r="E751" s="73">
        <f t="shared" ca="1" si="22"/>
        <v>0.62447584817611201</v>
      </c>
      <c r="F751" s="73">
        <f t="shared" ca="1" si="23"/>
        <v>2.2433485438339441E-2</v>
      </c>
    </row>
    <row r="752" spans="5:6" x14ac:dyDescent="0.25">
      <c r="E752" s="73">
        <f t="shared" ca="1" si="22"/>
        <v>0.70027775252674196</v>
      </c>
      <c r="F752" s="73">
        <f t="shared" ca="1" si="23"/>
        <v>3.7137214576066939E-2</v>
      </c>
    </row>
    <row r="753" spans="5:6" x14ac:dyDescent="0.25">
      <c r="E753" s="73">
        <f t="shared" ca="1" si="22"/>
        <v>0.3950367365317351</v>
      </c>
      <c r="F753" s="73">
        <f t="shared" ca="1" si="23"/>
        <v>-1.8824257714185937E-2</v>
      </c>
    </row>
    <row r="754" spans="5:6" x14ac:dyDescent="0.25">
      <c r="E754" s="73">
        <f t="shared" ca="1" si="22"/>
        <v>0.23914733969677415</v>
      </c>
      <c r="F754" s="73">
        <f t="shared" ca="1" si="23"/>
        <v>-5.0137266156777528E-2</v>
      </c>
    </row>
    <row r="755" spans="5:6" x14ac:dyDescent="0.25">
      <c r="E755" s="73">
        <f t="shared" ca="1" si="22"/>
        <v>0.389441325764874</v>
      </c>
      <c r="F755" s="73">
        <f t="shared" ca="1" si="23"/>
        <v>-1.985382090169191E-2</v>
      </c>
    </row>
    <row r="756" spans="5:6" x14ac:dyDescent="0.25">
      <c r="E756" s="73">
        <f t="shared" ca="1" si="22"/>
        <v>0.89467611862177188</v>
      </c>
      <c r="F756" s="73">
        <f t="shared" ca="1" si="23"/>
        <v>8.8514654402093995E-2</v>
      </c>
    </row>
    <row r="757" spans="5:6" x14ac:dyDescent="0.25">
      <c r="E757" s="73">
        <f t="shared" ca="1" si="22"/>
        <v>0.69583602717223425</v>
      </c>
      <c r="F757" s="73">
        <f t="shared" ca="1" si="23"/>
        <v>3.6236511588058441E-2</v>
      </c>
    </row>
    <row r="758" spans="5:6" x14ac:dyDescent="0.25">
      <c r="E758" s="73">
        <f t="shared" ca="1" si="22"/>
        <v>0.23145121060871165</v>
      </c>
      <c r="F758" s="73">
        <f t="shared" ca="1" si="23"/>
        <v>-5.1907011589823825E-2</v>
      </c>
    </row>
    <row r="759" spans="5:6" x14ac:dyDescent="0.25">
      <c r="E759" s="73">
        <f t="shared" ca="1" si="22"/>
        <v>0.37930846982861843</v>
      </c>
      <c r="F759" s="73">
        <f t="shared" ca="1" si="23"/>
        <v>-2.1729214492936563E-2</v>
      </c>
    </row>
    <row r="760" spans="5:6" x14ac:dyDescent="0.25">
      <c r="E760" s="73">
        <f t="shared" ca="1" si="22"/>
        <v>0.73005596385018456</v>
      </c>
      <c r="F760" s="73">
        <f t="shared" ca="1" si="23"/>
        <v>4.3344391005994666E-2</v>
      </c>
    </row>
    <row r="761" spans="5:6" x14ac:dyDescent="0.25">
      <c r="E761" s="73">
        <f t="shared" ca="1" si="22"/>
        <v>0.73847800495640237</v>
      </c>
      <c r="F761" s="73">
        <f t="shared" ca="1" si="23"/>
        <v>4.5160097941127977E-2</v>
      </c>
    </row>
    <row r="762" spans="5:6" x14ac:dyDescent="0.25">
      <c r="E762" s="73">
        <f t="shared" ca="1" si="22"/>
        <v>0.45045485212029335</v>
      </c>
      <c r="F762" s="73">
        <f t="shared" ca="1" si="23"/>
        <v>-8.8043454099916863E-3</v>
      </c>
    </row>
    <row r="763" spans="5:6" x14ac:dyDescent="0.25">
      <c r="E763" s="73">
        <f t="shared" ca="1" si="22"/>
        <v>0.93738699510871593</v>
      </c>
      <c r="F763" s="73">
        <f t="shared" ca="1" si="23"/>
        <v>0.10841377661426113</v>
      </c>
    </row>
    <row r="764" spans="5:6" x14ac:dyDescent="0.25">
      <c r="E764" s="73">
        <f t="shared" ca="1" si="22"/>
        <v>0.92496327119734001</v>
      </c>
      <c r="F764" s="73">
        <f t="shared" ca="1" si="23"/>
        <v>0.10177190289999601</v>
      </c>
    </row>
    <row r="765" spans="5:6" x14ac:dyDescent="0.25">
      <c r="E765" s="73">
        <f t="shared" ca="1" si="22"/>
        <v>0.88828289366674673</v>
      </c>
      <c r="F765" s="73">
        <f t="shared" ca="1" si="23"/>
        <v>8.6086498722844268E-2</v>
      </c>
    </row>
    <row r="766" spans="5:6" x14ac:dyDescent="0.25">
      <c r="E766" s="73">
        <f t="shared" ca="1" si="22"/>
        <v>0.56953002023741961</v>
      </c>
      <c r="F766" s="73">
        <f t="shared" ca="1" si="23"/>
        <v>1.2386938158770226E-2</v>
      </c>
    </row>
    <row r="767" spans="5:6" x14ac:dyDescent="0.25">
      <c r="E767" s="73">
        <f t="shared" ca="1" si="22"/>
        <v>4.525346205565306E-2</v>
      </c>
      <c r="F767" s="73">
        <f t="shared" ca="1" si="23"/>
        <v>-0.11969406688418684</v>
      </c>
    </row>
    <row r="768" spans="5:6" x14ac:dyDescent="0.25">
      <c r="E768" s="73">
        <f t="shared" ca="1" si="22"/>
        <v>0.15924857481475696</v>
      </c>
      <c r="F768" s="73">
        <f t="shared" ca="1" si="23"/>
        <v>-7.0537505056630215E-2</v>
      </c>
    </row>
    <row r="769" spans="5:6" x14ac:dyDescent="0.25">
      <c r="E769" s="73">
        <f t="shared" ca="1" si="22"/>
        <v>3.1163893942736554E-2</v>
      </c>
      <c r="F769" s="73">
        <f t="shared" ca="1" si="23"/>
        <v>-0.13180164091038182</v>
      </c>
    </row>
    <row r="770" spans="5:6" x14ac:dyDescent="0.25">
      <c r="E770" s="73">
        <f t="shared" ca="1" si="22"/>
        <v>0.30685946809187337</v>
      </c>
      <c r="F770" s="73">
        <f t="shared" ca="1" si="23"/>
        <v>-3.5692775241751074E-2</v>
      </c>
    </row>
    <row r="771" spans="5:6" x14ac:dyDescent="0.25">
      <c r="E771" s="73">
        <f t="shared" ca="1" si="22"/>
        <v>0.28410389884088727</v>
      </c>
      <c r="F771" s="73">
        <f t="shared" ca="1" si="23"/>
        <v>-4.0354085582745509E-2</v>
      </c>
    </row>
    <row r="772" spans="5:6" x14ac:dyDescent="0.25">
      <c r="E772" s="73">
        <f t="shared" ref="E772:E835" ca="1" si="24">RAND()</f>
        <v>0.64374967556208451</v>
      </c>
      <c r="F772" s="73">
        <f t="shared" ref="F772:F835" ca="1" si="25">_xlfn.NORM.S.INV(E772)/(SQRT(2)*$C$3)</f>
        <v>2.6056865562769784E-2</v>
      </c>
    </row>
    <row r="773" spans="5:6" x14ac:dyDescent="0.25">
      <c r="E773" s="73">
        <f t="shared" ca="1" si="24"/>
        <v>0.80311731831912869</v>
      </c>
      <c r="F773" s="73">
        <f t="shared" ca="1" si="25"/>
        <v>6.0302685966568695E-2</v>
      </c>
    </row>
    <row r="774" spans="5:6" x14ac:dyDescent="0.25">
      <c r="E774" s="73">
        <f t="shared" ca="1" si="24"/>
        <v>0.50294216381400247</v>
      </c>
      <c r="F774" s="73">
        <f t="shared" ca="1" si="25"/>
        <v>5.2148968550372278E-4</v>
      </c>
    </row>
    <row r="775" spans="5:6" x14ac:dyDescent="0.25">
      <c r="E775" s="73">
        <f t="shared" ca="1" si="24"/>
        <v>0.23181476924687716</v>
      </c>
      <c r="F775" s="73">
        <f t="shared" ca="1" si="25"/>
        <v>-5.1822683357068723E-2</v>
      </c>
    </row>
    <row r="776" spans="5:6" x14ac:dyDescent="0.25">
      <c r="E776" s="73">
        <f t="shared" ca="1" si="24"/>
        <v>0.2814111004268568</v>
      </c>
      <c r="F776" s="73">
        <f t="shared" ca="1" si="25"/>
        <v>-4.0917064877473222E-2</v>
      </c>
    </row>
    <row r="777" spans="5:6" x14ac:dyDescent="0.25">
      <c r="E777" s="73">
        <f t="shared" ca="1" si="24"/>
        <v>0.94771460672230956</v>
      </c>
      <c r="F777" s="73">
        <f t="shared" ca="1" si="25"/>
        <v>0.11476958958076802</v>
      </c>
    </row>
    <row r="778" spans="5:6" x14ac:dyDescent="0.25">
      <c r="E778" s="73">
        <f t="shared" ca="1" si="24"/>
        <v>0.10315732140338796</v>
      </c>
      <c r="F778" s="73">
        <f t="shared" ca="1" si="25"/>
        <v>-8.936162976444928E-2</v>
      </c>
    </row>
    <row r="779" spans="5:6" x14ac:dyDescent="0.25">
      <c r="E779" s="73">
        <f t="shared" ca="1" si="24"/>
        <v>0.16365260900835643</v>
      </c>
      <c r="F779" s="73">
        <f t="shared" ca="1" si="25"/>
        <v>-6.926508550291148E-2</v>
      </c>
    </row>
    <row r="780" spans="5:6" x14ac:dyDescent="0.25">
      <c r="E780" s="73">
        <f t="shared" ca="1" si="24"/>
        <v>0.31298611159676715</v>
      </c>
      <c r="F780" s="73">
        <f t="shared" ca="1" si="25"/>
        <v>-3.4464651016871212E-2</v>
      </c>
    </row>
    <row r="781" spans="5:6" x14ac:dyDescent="0.25">
      <c r="E781" s="73">
        <f t="shared" ca="1" si="24"/>
        <v>0.87474907824378456</v>
      </c>
      <c r="F781" s="73">
        <f t="shared" ca="1" si="25"/>
        <v>8.125585349926584E-2</v>
      </c>
    </row>
    <row r="782" spans="5:6" x14ac:dyDescent="0.25">
      <c r="E782" s="73">
        <f t="shared" ca="1" si="24"/>
        <v>0.60796126168281939</v>
      </c>
      <c r="F782" s="73">
        <f t="shared" ca="1" si="25"/>
        <v>1.9375383237796161E-2</v>
      </c>
    </row>
    <row r="783" spans="5:6" x14ac:dyDescent="0.25">
      <c r="E783" s="73">
        <f t="shared" ca="1" si="24"/>
        <v>0.55482312886471896</v>
      </c>
      <c r="F783" s="73">
        <f t="shared" ca="1" si="25"/>
        <v>9.747934451015924E-3</v>
      </c>
    </row>
    <row r="784" spans="5:6" x14ac:dyDescent="0.25">
      <c r="E784" s="73">
        <f t="shared" ca="1" si="24"/>
        <v>2.7637535494717924E-2</v>
      </c>
      <c r="F784" s="73">
        <f t="shared" ca="1" si="25"/>
        <v>-0.13553170428419328</v>
      </c>
    </row>
    <row r="785" spans="5:6" x14ac:dyDescent="0.25">
      <c r="E785" s="73">
        <f t="shared" ca="1" si="24"/>
        <v>0.90446096727173553</v>
      </c>
      <c r="F785" s="73">
        <f t="shared" ca="1" si="25"/>
        <v>9.2446897243035134E-2</v>
      </c>
    </row>
    <row r="786" spans="5:6" x14ac:dyDescent="0.25">
      <c r="E786" s="73">
        <f t="shared" ca="1" si="24"/>
        <v>0.56861764955061433</v>
      </c>
      <c r="F786" s="73">
        <f t="shared" ca="1" si="25"/>
        <v>1.2222757506780793E-2</v>
      </c>
    </row>
    <row r="787" spans="5:6" x14ac:dyDescent="0.25">
      <c r="E787" s="73">
        <f t="shared" ca="1" si="24"/>
        <v>0.53536622518511467</v>
      </c>
      <c r="F787" s="73">
        <f t="shared" ca="1" si="25"/>
        <v>6.2767333641561267E-3</v>
      </c>
    </row>
    <row r="788" spans="5:6" x14ac:dyDescent="0.25">
      <c r="E788" s="73">
        <f t="shared" ca="1" si="24"/>
        <v>0.53244200189319768</v>
      </c>
      <c r="F788" s="73">
        <f t="shared" ca="1" si="25"/>
        <v>5.7565474536380619E-3</v>
      </c>
    </row>
    <row r="789" spans="5:6" x14ac:dyDescent="0.25">
      <c r="E789" s="73">
        <f t="shared" ca="1" si="24"/>
        <v>0.36792336585750263</v>
      </c>
      <c r="F789" s="73">
        <f t="shared" ca="1" si="25"/>
        <v>-2.3854842044227872E-2</v>
      </c>
    </row>
    <row r="790" spans="5:6" x14ac:dyDescent="0.25">
      <c r="E790" s="73">
        <f t="shared" ca="1" si="24"/>
        <v>0.67328947455952826</v>
      </c>
      <c r="F790" s="73">
        <f t="shared" ca="1" si="25"/>
        <v>3.175013407298613E-2</v>
      </c>
    </row>
    <row r="791" spans="5:6" x14ac:dyDescent="0.25">
      <c r="E791" s="73">
        <f t="shared" ca="1" si="24"/>
        <v>0.65936516287559899</v>
      </c>
      <c r="F791" s="73">
        <f t="shared" ca="1" si="25"/>
        <v>2.9043078999215124E-2</v>
      </c>
    </row>
    <row r="792" spans="5:6" x14ac:dyDescent="0.25">
      <c r="E792" s="73">
        <f t="shared" ca="1" si="24"/>
        <v>0.69875776533164269</v>
      </c>
      <c r="F792" s="73">
        <f t="shared" ca="1" si="25"/>
        <v>3.6828316888701432E-2</v>
      </c>
    </row>
    <row r="793" spans="5:6" x14ac:dyDescent="0.25">
      <c r="E793" s="73">
        <f t="shared" ca="1" si="24"/>
        <v>0.98763244622479085</v>
      </c>
      <c r="F793" s="73">
        <f t="shared" ca="1" si="25"/>
        <v>0.1587818694439587</v>
      </c>
    </row>
    <row r="794" spans="5:6" x14ac:dyDescent="0.25">
      <c r="E794" s="73">
        <f t="shared" ca="1" si="24"/>
        <v>0.46383807387749376</v>
      </c>
      <c r="F794" s="73">
        <f t="shared" ca="1" si="25"/>
        <v>-6.4183370972381651E-3</v>
      </c>
    </row>
    <row r="795" spans="5:6" x14ac:dyDescent="0.25">
      <c r="E795" s="73">
        <f t="shared" ca="1" si="24"/>
        <v>0.18105212340093635</v>
      </c>
      <c r="F795" s="73">
        <f t="shared" ca="1" si="25"/>
        <v>-6.4443081673206823E-2</v>
      </c>
    </row>
    <row r="796" spans="5:6" x14ac:dyDescent="0.25">
      <c r="E796" s="73">
        <f t="shared" ca="1" si="24"/>
        <v>0.59397410174055143</v>
      </c>
      <c r="F796" s="73">
        <f t="shared" ca="1" si="25"/>
        <v>1.6813579117684579E-2</v>
      </c>
    </row>
    <row r="797" spans="5:6" x14ac:dyDescent="0.25">
      <c r="E797" s="73">
        <f t="shared" ca="1" si="24"/>
        <v>0.85381581088410075</v>
      </c>
      <c r="F797" s="73">
        <f t="shared" ca="1" si="25"/>
        <v>7.4454118957661936E-2</v>
      </c>
    </row>
    <row r="798" spans="5:6" x14ac:dyDescent="0.25">
      <c r="E798" s="73">
        <f t="shared" ca="1" si="24"/>
        <v>0.35350816034483934</v>
      </c>
      <c r="F798" s="73">
        <f t="shared" ca="1" si="25"/>
        <v>-2.6577758534330063E-2</v>
      </c>
    </row>
    <row r="799" spans="5:6" x14ac:dyDescent="0.25">
      <c r="E799" s="73">
        <f t="shared" ca="1" si="24"/>
        <v>0.24860168715493958</v>
      </c>
      <c r="F799" s="73">
        <f t="shared" ca="1" si="25"/>
        <v>-4.8005239611831688E-2</v>
      </c>
    </row>
    <row r="800" spans="5:6" x14ac:dyDescent="0.25">
      <c r="E800" s="73">
        <f t="shared" ca="1" si="24"/>
        <v>0.20143840690273851</v>
      </c>
      <c r="F800" s="73">
        <f t="shared" ca="1" si="25"/>
        <v>-5.9149087778698116E-2</v>
      </c>
    </row>
    <row r="801" spans="5:6" x14ac:dyDescent="0.25">
      <c r="E801" s="73">
        <f t="shared" ca="1" si="24"/>
        <v>0.65884550514680329</v>
      </c>
      <c r="F801" s="73">
        <f t="shared" ca="1" si="25"/>
        <v>2.8942894885562807E-2</v>
      </c>
    </row>
    <row r="802" spans="5:6" x14ac:dyDescent="0.25">
      <c r="E802" s="73">
        <f t="shared" ca="1" si="24"/>
        <v>0.79762309513414964</v>
      </c>
      <c r="F802" s="73">
        <f t="shared" ca="1" si="25"/>
        <v>5.8913394941137079E-2</v>
      </c>
    </row>
    <row r="803" spans="5:6" x14ac:dyDescent="0.25">
      <c r="E803" s="73">
        <f t="shared" ca="1" si="24"/>
        <v>0.36425532224555068</v>
      </c>
      <c r="F803" s="73">
        <f t="shared" ca="1" si="25"/>
        <v>-2.454419867809134E-2</v>
      </c>
    </row>
    <row r="804" spans="5:6" x14ac:dyDescent="0.25">
      <c r="E804" s="73">
        <f t="shared" ca="1" si="24"/>
        <v>5.060265365127592E-2</v>
      </c>
      <c r="F804" s="73">
        <f t="shared" ca="1" si="25"/>
        <v>-0.11589750155888144</v>
      </c>
    </row>
    <row r="805" spans="5:6" x14ac:dyDescent="0.25">
      <c r="E805" s="73">
        <f t="shared" ca="1" si="24"/>
        <v>0.31363462762239014</v>
      </c>
      <c r="F805" s="73">
        <f t="shared" ca="1" si="25"/>
        <v>-3.4335264732568239E-2</v>
      </c>
    </row>
    <row r="806" spans="5:6" x14ac:dyDescent="0.25">
      <c r="E806" s="73">
        <f t="shared" ca="1" si="24"/>
        <v>0.81781727546004224</v>
      </c>
      <c r="F806" s="73">
        <f t="shared" ca="1" si="25"/>
        <v>6.4140114127391984E-2</v>
      </c>
    </row>
    <row r="807" spans="5:6" x14ac:dyDescent="0.25">
      <c r="E807" s="73">
        <f t="shared" ca="1" si="24"/>
        <v>0.38252831344609095</v>
      </c>
      <c r="F807" s="73">
        <f t="shared" ca="1" si="25"/>
        <v>-2.1131688939960824E-2</v>
      </c>
    </row>
    <row r="808" spans="5:6" x14ac:dyDescent="0.25">
      <c r="E808" s="73">
        <f t="shared" ca="1" si="24"/>
        <v>0.67536282960266947</v>
      </c>
      <c r="F808" s="73">
        <f t="shared" ca="1" si="25"/>
        <v>3.2157131873968736E-2</v>
      </c>
    </row>
    <row r="809" spans="5:6" x14ac:dyDescent="0.25">
      <c r="E809" s="73">
        <f t="shared" ca="1" si="24"/>
        <v>9.5925576555792369E-2</v>
      </c>
      <c r="F809" s="73">
        <f t="shared" ca="1" si="25"/>
        <v>-9.2286093938674749E-2</v>
      </c>
    </row>
    <row r="810" spans="5:6" x14ac:dyDescent="0.25">
      <c r="E810" s="73">
        <f t="shared" ca="1" si="24"/>
        <v>0.42198017094679363</v>
      </c>
      <c r="F810" s="73">
        <f t="shared" ca="1" si="25"/>
        <v>-1.3918003721334055E-2</v>
      </c>
    </row>
    <row r="811" spans="5:6" x14ac:dyDescent="0.25">
      <c r="E811" s="73">
        <f t="shared" ca="1" si="24"/>
        <v>0.44788490193633013</v>
      </c>
      <c r="F811" s="73">
        <f t="shared" ca="1" si="25"/>
        <v>-9.263590774656905E-3</v>
      </c>
    </row>
    <row r="812" spans="5:6" x14ac:dyDescent="0.25">
      <c r="E812" s="73">
        <f t="shared" ca="1" si="24"/>
        <v>1.3587354498855619E-2</v>
      </c>
      <c r="F812" s="73">
        <f t="shared" ca="1" si="25"/>
        <v>-0.1561998187402375</v>
      </c>
    </row>
    <row r="813" spans="5:6" x14ac:dyDescent="0.25">
      <c r="E813" s="73">
        <f t="shared" ca="1" si="24"/>
        <v>0.10547246739965699</v>
      </c>
      <c r="F813" s="73">
        <f t="shared" ca="1" si="25"/>
        <v>-8.8457031601394329E-2</v>
      </c>
    </row>
    <row r="814" spans="5:6" x14ac:dyDescent="0.25">
      <c r="E814" s="73">
        <f t="shared" ca="1" si="24"/>
        <v>0.46353728700238017</v>
      </c>
      <c r="F814" s="73">
        <f t="shared" ca="1" si="25"/>
        <v>-6.4718721038333682E-3</v>
      </c>
    </row>
    <row r="815" spans="5:6" x14ac:dyDescent="0.25">
      <c r="E815" s="73">
        <f t="shared" ca="1" si="24"/>
        <v>8.5665401940291042E-2</v>
      </c>
      <c r="F815" s="73">
        <f t="shared" ca="1" si="25"/>
        <v>-9.6727977203681995E-2</v>
      </c>
    </row>
    <row r="816" spans="5:6" x14ac:dyDescent="0.25">
      <c r="E816" s="73">
        <f t="shared" ca="1" si="24"/>
        <v>0.4393208320269647</v>
      </c>
      <c r="F816" s="73">
        <f t="shared" ca="1" si="25"/>
        <v>-1.0796910552896902E-2</v>
      </c>
    </row>
    <row r="817" spans="5:6" x14ac:dyDescent="0.25">
      <c r="E817" s="73">
        <f t="shared" ca="1" si="24"/>
        <v>0.24866393623367034</v>
      </c>
      <c r="F817" s="73">
        <f t="shared" ca="1" si="25"/>
        <v>-4.7991347694197044E-2</v>
      </c>
    </row>
    <row r="818" spans="5:6" x14ac:dyDescent="0.25">
      <c r="E818" s="73">
        <f t="shared" ca="1" si="24"/>
        <v>0.44441792948619796</v>
      </c>
      <c r="F818" s="73">
        <f t="shared" ca="1" si="25"/>
        <v>-9.883755741076812E-3</v>
      </c>
    </row>
    <row r="819" spans="5:6" x14ac:dyDescent="0.25">
      <c r="E819" s="73">
        <f t="shared" ca="1" si="24"/>
        <v>7.244202477691486E-2</v>
      </c>
      <c r="F819" s="73">
        <f t="shared" ca="1" si="25"/>
        <v>-0.10308500897727839</v>
      </c>
    </row>
    <row r="820" spans="5:6" x14ac:dyDescent="0.25">
      <c r="E820" s="73">
        <f t="shared" ca="1" si="24"/>
        <v>0.67334487962991341</v>
      </c>
      <c r="F820" s="73">
        <f t="shared" ca="1" si="25"/>
        <v>3.176099631299488E-2</v>
      </c>
    </row>
    <row r="821" spans="5:6" x14ac:dyDescent="0.25">
      <c r="E821" s="73">
        <f t="shared" ca="1" si="24"/>
        <v>1.7591174771073526E-2</v>
      </c>
      <c r="F821" s="73">
        <f t="shared" ca="1" si="25"/>
        <v>-0.14893460399829503</v>
      </c>
    </row>
    <row r="822" spans="5:6" x14ac:dyDescent="0.25">
      <c r="E822" s="73">
        <f t="shared" ca="1" si="24"/>
        <v>0.47894230991484843</v>
      </c>
      <c r="F822" s="73">
        <f t="shared" ca="1" si="25"/>
        <v>-3.7341132287401382E-3</v>
      </c>
    </row>
    <row r="823" spans="5:6" x14ac:dyDescent="0.25">
      <c r="E823" s="73">
        <f t="shared" ca="1" si="24"/>
        <v>0.15302357790435783</v>
      </c>
      <c r="F823" s="73">
        <f t="shared" ca="1" si="25"/>
        <v>-7.2376021751700159E-2</v>
      </c>
    </row>
    <row r="824" spans="5:6" x14ac:dyDescent="0.25">
      <c r="E824" s="73">
        <f t="shared" ca="1" si="24"/>
        <v>0.87592522020931085</v>
      </c>
      <c r="F824" s="73">
        <f t="shared" ca="1" si="25"/>
        <v>8.1660623377796129E-2</v>
      </c>
    </row>
    <row r="825" spans="5:6" x14ac:dyDescent="0.25">
      <c r="E825" s="73">
        <f t="shared" ca="1" si="24"/>
        <v>0.17006245577998746</v>
      </c>
      <c r="F825" s="73">
        <f t="shared" ca="1" si="25"/>
        <v>-6.7452222140863091E-2</v>
      </c>
    </row>
    <row r="826" spans="5:6" x14ac:dyDescent="0.25">
      <c r="E826" s="73">
        <f t="shared" ca="1" si="24"/>
        <v>0.25968820268174853</v>
      </c>
      <c r="F826" s="73">
        <f t="shared" ca="1" si="25"/>
        <v>-4.5559381829045988E-2</v>
      </c>
    </row>
    <row r="827" spans="5:6" x14ac:dyDescent="0.25">
      <c r="E827" s="73">
        <f t="shared" ca="1" si="24"/>
        <v>0.21573201668955289</v>
      </c>
      <c r="F827" s="73">
        <f t="shared" ca="1" si="25"/>
        <v>-5.5627301977732781E-2</v>
      </c>
    </row>
    <row r="828" spans="5:6" x14ac:dyDescent="0.25">
      <c r="E828" s="73">
        <f t="shared" ca="1" si="24"/>
        <v>0.77716923394257365</v>
      </c>
      <c r="F828" s="73">
        <f t="shared" ca="1" si="25"/>
        <v>5.3928758095017765E-2</v>
      </c>
    </row>
    <row r="829" spans="5:6" x14ac:dyDescent="0.25">
      <c r="E829" s="73">
        <f t="shared" ca="1" si="24"/>
        <v>0.75730399816272775</v>
      </c>
      <c r="F829" s="73">
        <f t="shared" ca="1" si="25"/>
        <v>4.9331768131412546E-2</v>
      </c>
    </row>
    <row r="830" spans="5:6" x14ac:dyDescent="0.25">
      <c r="E830" s="73">
        <f t="shared" ca="1" si="24"/>
        <v>0.68835018438458562</v>
      </c>
      <c r="F830" s="73">
        <f t="shared" ca="1" si="25"/>
        <v>3.4731622081256172E-2</v>
      </c>
    </row>
    <row r="831" spans="5:6" x14ac:dyDescent="0.25">
      <c r="E831" s="73">
        <f t="shared" ca="1" si="24"/>
        <v>0.91959662749836035</v>
      </c>
      <c r="F831" s="73">
        <f t="shared" ca="1" si="25"/>
        <v>9.916206980299784E-2</v>
      </c>
    </row>
    <row r="832" spans="5:6" x14ac:dyDescent="0.25">
      <c r="E832" s="73">
        <f t="shared" ca="1" si="24"/>
        <v>7.3772133932991091E-2</v>
      </c>
      <c r="F832" s="73">
        <f t="shared" ca="1" si="25"/>
        <v>-0.1024074674570787</v>
      </c>
    </row>
    <row r="833" spans="5:6" x14ac:dyDescent="0.25">
      <c r="E833" s="73">
        <f t="shared" ca="1" si="24"/>
        <v>0.70362985743695239</v>
      </c>
      <c r="F833" s="73">
        <f t="shared" ca="1" si="25"/>
        <v>3.7820966133604118E-2</v>
      </c>
    </row>
    <row r="834" spans="5:6" x14ac:dyDescent="0.25">
      <c r="E834" s="73">
        <f t="shared" ca="1" si="24"/>
        <v>0.95522368167127403</v>
      </c>
      <c r="F834" s="73">
        <f t="shared" ca="1" si="25"/>
        <v>0.12004992252445519</v>
      </c>
    </row>
    <row r="835" spans="5:6" x14ac:dyDescent="0.25">
      <c r="E835" s="73">
        <f t="shared" ca="1" si="24"/>
        <v>0.18083185850932348</v>
      </c>
      <c r="F835" s="73">
        <f t="shared" ca="1" si="25"/>
        <v>-6.4502243892723882E-2</v>
      </c>
    </row>
    <row r="836" spans="5:6" x14ac:dyDescent="0.25">
      <c r="E836" s="73">
        <f t="shared" ref="E836:E899" ca="1" si="26">RAND()</f>
        <v>0.60338127940903918</v>
      </c>
      <c r="F836" s="73">
        <f t="shared" ref="F836:F899" ca="1" si="27">_xlfn.NORM.S.INV(E836)/(SQRT(2)*$C$3)</f>
        <v>1.8533902114378338E-2</v>
      </c>
    </row>
    <row r="837" spans="5:6" x14ac:dyDescent="0.25">
      <c r="E837" s="73">
        <f t="shared" ca="1" si="26"/>
        <v>9.0338247444615716E-3</v>
      </c>
      <c r="F837" s="73">
        <f t="shared" ca="1" si="27"/>
        <v>-0.16717622288804643</v>
      </c>
    </row>
    <row r="838" spans="5:6" x14ac:dyDescent="0.25">
      <c r="E838" s="73">
        <f t="shared" ca="1" si="26"/>
        <v>0.25885860571439556</v>
      </c>
      <c r="F838" s="73">
        <f t="shared" ca="1" si="27"/>
        <v>-4.5740493116444715E-2</v>
      </c>
    </row>
    <row r="839" spans="5:6" x14ac:dyDescent="0.25">
      <c r="E839" s="73">
        <f t="shared" ca="1" si="26"/>
        <v>0.5710677557796574</v>
      </c>
      <c r="F839" s="73">
        <f t="shared" ca="1" si="27"/>
        <v>1.2663804577666818E-2</v>
      </c>
    </row>
    <row r="840" spans="5:6" x14ac:dyDescent="0.25">
      <c r="E840" s="73">
        <f t="shared" ca="1" si="26"/>
        <v>0.34305385849628145</v>
      </c>
      <c r="F840" s="73">
        <f t="shared" ca="1" si="27"/>
        <v>-2.8577211084276626E-2</v>
      </c>
    </row>
    <row r="841" spans="5:6" x14ac:dyDescent="0.25">
      <c r="E841" s="73">
        <f t="shared" ca="1" si="26"/>
        <v>0.46462326874322968</v>
      </c>
      <c r="F841" s="73">
        <f t="shared" ca="1" si="27"/>
        <v>-6.2786028699313608E-3</v>
      </c>
    </row>
    <row r="842" spans="5:6" x14ac:dyDescent="0.25">
      <c r="E842" s="73">
        <f t="shared" ca="1" si="26"/>
        <v>0.89281114472418022</v>
      </c>
      <c r="F842" s="73">
        <f t="shared" ca="1" si="27"/>
        <v>8.7795617559419087E-2</v>
      </c>
    </row>
    <row r="843" spans="5:6" x14ac:dyDescent="0.25">
      <c r="E843" s="73">
        <f t="shared" ca="1" si="26"/>
        <v>0.11420326925400959</v>
      </c>
      <c r="F843" s="73">
        <f t="shared" ca="1" si="27"/>
        <v>-8.5169152613904064E-2</v>
      </c>
    </row>
    <row r="844" spans="5:6" x14ac:dyDescent="0.25">
      <c r="E844" s="73">
        <f t="shared" ca="1" si="26"/>
        <v>0.87578014215313005</v>
      </c>
      <c r="F844" s="73">
        <f t="shared" ca="1" si="27"/>
        <v>8.1610550041298371E-2</v>
      </c>
    </row>
    <row r="845" spans="5:6" x14ac:dyDescent="0.25">
      <c r="E845" s="73">
        <f t="shared" ca="1" si="26"/>
        <v>0.97312982205530563</v>
      </c>
      <c r="F845" s="73">
        <f t="shared" ca="1" si="27"/>
        <v>0.13639549104017482</v>
      </c>
    </row>
    <row r="846" spans="5:6" x14ac:dyDescent="0.25">
      <c r="E846" s="73">
        <f t="shared" ca="1" si="26"/>
        <v>6.1331093535217707E-2</v>
      </c>
      <c r="F846" s="73">
        <f t="shared" ca="1" si="27"/>
        <v>-0.10915573516577244</v>
      </c>
    </row>
    <row r="847" spans="5:6" x14ac:dyDescent="0.25">
      <c r="E847" s="73">
        <f t="shared" ca="1" si="26"/>
        <v>4.8927228042373594E-3</v>
      </c>
      <c r="F847" s="73">
        <f t="shared" ca="1" si="27"/>
        <v>-0.18266832346418421</v>
      </c>
    </row>
    <row r="848" spans="5:6" x14ac:dyDescent="0.25">
      <c r="E848" s="73">
        <f t="shared" ca="1" si="26"/>
        <v>0.50937766110693583</v>
      </c>
      <c r="F848" s="73">
        <f t="shared" ca="1" si="27"/>
        <v>1.6623002527255727E-3</v>
      </c>
    </row>
    <row r="849" spans="5:6" x14ac:dyDescent="0.25">
      <c r="E849" s="73">
        <f t="shared" ca="1" si="26"/>
        <v>5.4914269998101339E-2</v>
      </c>
      <c r="F849" s="73">
        <f t="shared" ca="1" si="27"/>
        <v>-0.11306384843060276</v>
      </c>
    </row>
    <row r="850" spans="5:6" x14ac:dyDescent="0.25">
      <c r="E850" s="73">
        <f t="shared" ca="1" si="26"/>
        <v>0.83397973841373962</v>
      </c>
      <c r="F850" s="73">
        <f t="shared" ca="1" si="27"/>
        <v>6.8590204533611324E-2</v>
      </c>
    </row>
    <row r="851" spans="5:6" x14ac:dyDescent="0.25">
      <c r="E851" s="73">
        <f t="shared" ca="1" si="26"/>
        <v>0.22576235488080076</v>
      </c>
      <c r="F851" s="73">
        <f t="shared" ca="1" si="27"/>
        <v>-5.3236339747385793E-2</v>
      </c>
    </row>
    <row r="852" spans="5:6" x14ac:dyDescent="0.25">
      <c r="E852" s="73">
        <f t="shared" ca="1" si="26"/>
        <v>0.57695016966977286</v>
      </c>
      <c r="F852" s="73">
        <f t="shared" ca="1" si="27"/>
        <v>1.3724754869644801E-2</v>
      </c>
    </row>
    <row r="853" spans="5:6" x14ac:dyDescent="0.25">
      <c r="E853" s="73">
        <f t="shared" ca="1" si="26"/>
        <v>0.5768845503238017</v>
      </c>
      <c r="F853" s="73">
        <f t="shared" ca="1" si="27"/>
        <v>1.3712903172946787E-2</v>
      </c>
    </row>
    <row r="854" spans="5:6" x14ac:dyDescent="0.25">
      <c r="E854" s="73">
        <f t="shared" ca="1" si="26"/>
        <v>0.9627857887927338</v>
      </c>
      <c r="F854" s="73">
        <f t="shared" ca="1" si="27"/>
        <v>0.12614577964610713</v>
      </c>
    </row>
    <row r="855" spans="5:6" x14ac:dyDescent="0.25">
      <c r="E855" s="73">
        <f t="shared" ca="1" si="26"/>
        <v>6.8418515673872249E-2</v>
      </c>
      <c r="F855" s="73">
        <f t="shared" ca="1" si="27"/>
        <v>-0.10519439882207877</v>
      </c>
    </row>
    <row r="856" spans="5:6" x14ac:dyDescent="0.25">
      <c r="E856" s="73">
        <f t="shared" ca="1" si="26"/>
        <v>0.14607916379606112</v>
      </c>
      <c r="F856" s="73">
        <f t="shared" ca="1" si="27"/>
        <v>-7.4486532109127937E-2</v>
      </c>
    </row>
    <row r="857" spans="5:6" x14ac:dyDescent="0.25">
      <c r="E857" s="73">
        <f t="shared" ca="1" si="26"/>
        <v>0.4173180359879437</v>
      </c>
      <c r="F857" s="73">
        <f t="shared" ca="1" si="27"/>
        <v>-1.4761518293635714E-2</v>
      </c>
    </row>
    <row r="858" spans="5:6" x14ac:dyDescent="0.25">
      <c r="E858" s="73">
        <f t="shared" ca="1" si="26"/>
        <v>0.94799192002263699</v>
      </c>
      <c r="F858" s="73">
        <f t="shared" ca="1" si="27"/>
        <v>0.11495346239998051</v>
      </c>
    </row>
    <row r="859" spans="5:6" x14ac:dyDescent="0.25">
      <c r="E859" s="73">
        <f t="shared" ca="1" si="26"/>
        <v>0.80936038040572134</v>
      </c>
      <c r="F859" s="73">
        <f t="shared" ca="1" si="27"/>
        <v>6.1910146286346238E-2</v>
      </c>
    </row>
    <row r="860" spans="5:6" x14ac:dyDescent="0.25">
      <c r="E860" s="73">
        <f t="shared" ca="1" si="26"/>
        <v>0.19507423028423865</v>
      </c>
      <c r="F860" s="73">
        <f t="shared" ca="1" si="27"/>
        <v>-6.0765091215493158E-2</v>
      </c>
    </row>
    <row r="861" spans="5:6" x14ac:dyDescent="0.25">
      <c r="E861" s="73">
        <f t="shared" ca="1" si="26"/>
        <v>0.13184590012788033</v>
      </c>
      <c r="F861" s="73">
        <f t="shared" ca="1" si="27"/>
        <v>-7.9033878146014452E-2</v>
      </c>
    </row>
    <row r="862" spans="5:6" x14ac:dyDescent="0.25">
      <c r="E862" s="73">
        <f t="shared" ca="1" si="26"/>
        <v>0.59396946390809913</v>
      </c>
      <c r="F862" s="73">
        <f t="shared" ca="1" si="27"/>
        <v>1.6812733514276736E-2</v>
      </c>
    </row>
    <row r="863" spans="5:6" x14ac:dyDescent="0.25">
      <c r="E863" s="73">
        <f t="shared" ca="1" si="26"/>
        <v>0.4062528287034628</v>
      </c>
      <c r="F863" s="73">
        <f t="shared" ca="1" si="27"/>
        <v>-1.6772206322467446E-2</v>
      </c>
    </row>
    <row r="864" spans="5:6" x14ac:dyDescent="0.25">
      <c r="E864" s="73">
        <f t="shared" ca="1" si="26"/>
        <v>5.1141287065964103E-2</v>
      </c>
      <c r="F864" s="73">
        <f t="shared" ca="1" si="27"/>
        <v>-0.11553325968185342</v>
      </c>
    </row>
    <row r="865" spans="5:6" x14ac:dyDescent="0.25">
      <c r="E865" s="73">
        <f t="shared" ca="1" si="26"/>
        <v>0.55282103133137239</v>
      </c>
      <c r="F865" s="73">
        <f t="shared" ca="1" si="27"/>
        <v>9.3898073676634119E-3</v>
      </c>
    </row>
    <row r="866" spans="5:6" x14ac:dyDescent="0.25">
      <c r="E866" s="73">
        <f t="shared" ca="1" si="26"/>
        <v>0.2191600461149259</v>
      </c>
      <c r="F866" s="73">
        <f t="shared" ca="1" si="27"/>
        <v>-5.480311710978121E-2</v>
      </c>
    </row>
    <row r="867" spans="5:6" x14ac:dyDescent="0.25">
      <c r="E867" s="73">
        <f t="shared" ca="1" si="26"/>
        <v>0.63559091985131566</v>
      </c>
      <c r="F867" s="73">
        <f t="shared" ca="1" si="27"/>
        <v>2.4515255633612128E-2</v>
      </c>
    </row>
    <row r="868" spans="5:6" x14ac:dyDescent="0.25">
      <c r="E868" s="73">
        <f t="shared" ca="1" si="26"/>
        <v>0.11329906844357318</v>
      </c>
      <c r="F868" s="73">
        <f t="shared" ca="1" si="27"/>
        <v>-8.5501120905967801E-2</v>
      </c>
    </row>
    <row r="869" spans="5:6" x14ac:dyDescent="0.25">
      <c r="E869" s="73">
        <f t="shared" ca="1" si="26"/>
        <v>0.13287124851142407</v>
      </c>
      <c r="F869" s="73">
        <f t="shared" ca="1" si="27"/>
        <v>-7.8695376052175831E-2</v>
      </c>
    </row>
    <row r="870" spans="5:6" x14ac:dyDescent="0.25">
      <c r="E870" s="73">
        <f t="shared" ca="1" si="26"/>
        <v>0.1048616515114088</v>
      </c>
      <c r="F870" s="73">
        <f t="shared" ca="1" si="27"/>
        <v>-8.8694287646233494E-2</v>
      </c>
    </row>
    <row r="871" spans="5:6" x14ac:dyDescent="0.25">
      <c r="E871" s="73">
        <f t="shared" ca="1" si="26"/>
        <v>0.80472468602754732</v>
      </c>
      <c r="F871" s="73">
        <f t="shared" ca="1" si="27"/>
        <v>6.0713547642427902E-2</v>
      </c>
    </row>
    <row r="872" spans="5:6" x14ac:dyDescent="0.25">
      <c r="E872" s="73">
        <f t="shared" ca="1" si="26"/>
        <v>0.36512343652108281</v>
      </c>
      <c r="F872" s="73">
        <f t="shared" ca="1" si="27"/>
        <v>-2.4380840550561451E-2</v>
      </c>
    </row>
    <row r="873" spans="5:6" x14ac:dyDescent="0.25">
      <c r="E873" s="73">
        <f t="shared" ca="1" si="26"/>
        <v>0.27405690061087495</v>
      </c>
      <c r="F873" s="73">
        <f t="shared" ca="1" si="27"/>
        <v>-4.2468051753441184E-2</v>
      </c>
    </row>
    <row r="874" spans="5:6" x14ac:dyDescent="0.25">
      <c r="E874" s="73">
        <f t="shared" ca="1" si="26"/>
        <v>0.97977102407764927</v>
      </c>
      <c r="F874" s="73">
        <f t="shared" ca="1" si="27"/>
        <v>0.14488919004249209</v>
      </c>
    </row>
    <row r="875" spans="5:6" x14ac:dyDescent="0.25">
      <c r="E875" s="73">
        <f t="shared" ca="1" si="26"/>
        <v>0.38875548163079809</v>
      </c>
      <c r="F875" s="73">
        <f t="shared" ca="1" si="27"/>
        <v>-1.9980302812462006E-2</v>
      </c>
    </row>
    <row r="876" spans="5:6" x14ac:dyDescent="0.25">
      <c r="E876" s="73">
        <f t="shared" ca="1" si="26"/>
        <v>0.85433558478714744</v>
      </c>
      <c r="F876" s="73">
        <f t="shared" ca="1" si="27"/>
        <v>7.4614685982624676E-2</v>
      </c>
    </row>
    <row r="877" spans="5:6" x14ac:dyDescent="0.25">
      <c r="E877" s="73">
        <f t="shared" ca="1" si="26"/>
        <v>0.48763669377902208</v>
      </c>
      <c r="F877" s="73">
        <f t="shared" ca="1" si="27"/>
        <v>-2.1916898479586466E-3</v>
      </c>
    </row>
    <row r="878" spans="5:6" x14ac:dyDescent="0.25">
      <c r="E878" s="73">
        <f t="shared" ca="1" si="26"/>
        <v>7.5371378472542494E-2</v>
      </c>
      <c r="F878" s="73">
        <f t="shared" ca="1" si="27"/>
        <v>-0.10160508233421224</v>
      </c>
    </row>
    <row r="879" spans="5:6" x14ac:dyDescent="0.25">
      <c r="E879" s="73">
        <f t="shared" ca="1" si="26"/>
        <v>0.5603505857743345</v>
      </c>
      <c r="F879" s="73">
        <f t="shared" ca="1" si="27"/>
        <v>1.0737991724334137E-2</v>
      </c>
    </row>
    <row r="880" spans="5:6" x14ac:dyDescent="0.25">
      <c r="E880" s="73">
        <f t="shared" ca="1" si="26"/>
        <v>0.43807295589604112</v>
      </c>
      <c r="F880" s="73">
        <f t="shared" ca="1" si="27"/>
        <v>-1.1020738752818768E-2</v>
      </c>
    </row>
    <row r="881" spans="5:6" x14ac:dyDescent="0.25">
      <c r="E881" s="73">
        <f t="shared" ca="1" si="26"/>
        <v>0.46435398736157729</v>
      </c>
      <c r="F881" s="73">
        <f t="shared" ca="1" si="27"/>
        <v>-6.3265217201333964E-3</v>
      </c>
    </row>
    <row r="882" spans="5:6" x14ac:dyDescent="0.25">
      <c r="E882" s="73">
        <f t="shared" ca="1" si="26"/>
        <v>6.6725285406258328E-3</v>
      </c>
      <c r="F882" s="73">
        <f t="shared" ca="1" si="27"/>
        <v>-0.17496832017076838</v>
      </c>
    </row>
    <row r="883" spans="5:6" x14ac:dyDescent="0.25">
      <c r="E883" s="73">
        <f t="shared" ca="1" si="26"/>
        <v>0.99994140574154067</v>
      </c>
      <c r="F883" s="73">
        <f t="shared" ca="1" si="27"/>
        <v>0.27237287918205028</v>
      </c>
    </row>
    <row r="884" spans="5:6" x14ac:dyDescent="0.25">
      <c r="E884" s="73">
        <f t="shared" ca="1" si="26"/>
        <v>0.45098193496998829</v>
      </c>
      <c r="F884" s="73">
        <f t="shared" ca="1" si="27"/>
        <v>-8.710203186545527E-3</v>
      </c>
    </row>
    <row r="885" spans="5:6" x14ac:dyDescent="0.25">
      <c r="E885" s="73">
        <f t="shared" ca="1" si="26"/>
        <v>8.66157487499567E-2</v>
      </c>
      <c r="F885" s="73">
        <f t="shared" ca="1" si="27"/>
        <v>-9.630041298276909E-2</v>
      </c>
    </row>
    <row r="886" spans="5:6" x14ac:dyDescent="0.25">
      <c r="E886" s="73">
        <f t="shared" ca="1" si="26"/>
        <v>0.16094037640424796</v>
      </c>
      <c r="F886" s="73">
        <f t="shared" ca="1" si="27"/>
        <v>-7.0046024508269605E-2</v>
      </c>
    </row>
    <row r="887" spans="5:6" x14ac:dyDescent="0.25">
      <c r="E887" s="73">
        <f t="shared" ca="1" si="26"/>
        <v>0.72006899408474023</v>
      </c>
      <c r="F887" s="73">
        <f t="shared" ca="1" si="27"/>
        <v>4.122761189166918E-2</v>
      </c>
    </row>
    <row r="888" spans="5:6" x14ac:dyDescent="0.25">
      <c r="E888" s="73">
        <f t="shared" ca="1" si="26"/>
        <v>0.31278830036990724</v>
      </c>
      <c r="F888" s="73">
        <f t="shared" ca="1" si="27"/>
        <v>-3.450413955231587E-2</v>
      </c>
    </row>
    <row r="889" spans="5:6" x14ac:dyDescent="0.25">
      <c r="E889" s="73">
        <f t="shared" ca="1" si="26"/>
        <v>0.30804486883687365</v>
      </c>
      <c r="F889" s="73">
        <f t="shared" ca="1" si="27"/>
        <v>-3.5454324173301702E-2</v>
      </c>
    </row>
    <row r="890" spans="5:6" x14ac:dyDescent="0.25">
      <c r="E890" s="73">
        <f t="shared" ca="1" si="26"/>
        <v>0.16475409828853593</v>
      </c>
      <c r="F890" s="73">
        <f t="shared" ca="1" si="27"/>
        <v>-6.8950333237450256E-2</v>
      </c>
    </row>
    <row r="891" spans="5:6" x14ac:dyDescent="0.25">
      <c r="E891" s="73">
        <f t="shared" ca="1" si="26"/>
        <v>0.33900606951473422</v>
      </c>
      <c r="F891" s="73">
        <f t="shared" ca="1" si="27"/>
        <v>-2.9357466110479107E-2</v>
      </c>
    </row>
    <row r="892" spans="5:6" x14ac:dyDescent="0.25">
      <c r="E892" s="73">
        <f t="shared" ca="1" si="26"/>
        <v>0.43045028502011817</v>
      </c>
      <c r="F892" s="73">
        <f t="shared" ca="1" si="27"/>
        <v>-1.2390482951127947E-2</v>
      </c>
    </row>
    <row r="893" spans="5:6" x14ac:dyDescent="0.25">
      <c r="E893" s="73">
        <f t="shared" ca="1" si="26"/>
        <v>0.8755619673198608</v>
      </c>
      <c r="F893" s="73">
        <f t="shared" ca="1" si="27"/>
        <v>8.1535324488388322E-2</v>
      </c>
    </row>
    <row r="894" spans="5:6" x14ac:dyDescent="0.25">
      <c r="E894" s="73">
        <f t="shared" ca="1" si="26"/>
        <v>0.51934912468483052</v>
      </c>
      <c r="F894" s="73">
        <f t="shared" ca="1" si="27"/>
        <v>3.4308887467955416E-3</v>
      </c>
    </row>
    <row r="895" spans="5:6" x14ac:dyDescent="0.25">
      <c r="E895" s="73">
        <f t="shared" ca="1" si="26"/>
        <v>0.69035271572910251</v>
      </c>
      <c r="F895" s="73">
        <f t="shared" ca="1" si="27"/>
        <v>3.513262693314409E-2</v>
      </c>
    </row>
    <row r="896" spans="5:6" x14ac:dyDescent="0.25">
      <c r="E896" s="73">
        <f t="shared" ca="1" si="26"/>
        <v>0.91569374229778022</v>
      </c>
      <c r="F896" s="73">
        <f t="shared" ca="1" si="27"/>
        <v>9.7345676747722445E-2</v>
      </c>
    </row>
    <row r="897" spans="5:6" x14ac:dyDescent="0.25">
      <c r="E897" s="73">
        <f t="shared" ca="1" si="26"/>
        <v>0.35245983648077428</v>
      </c>
      <c r="F897" s="73">
        <f t="shared" ca="1" si="27"/>
        <v>-2.6777275040852873E-2</v>
      </c>
    </row>
    <row r="898" spans="5:6" x14ac:dyDescent="0.25">
      <c r="E898" s="73">
        <f t="shared" ca="1" si="26"/>
        <v>0.26529234429159343</v>
      </c>
      <c r="F898" s="73">
        <f t="shared" ca="1" si="27"/>
        <v>-4.4343637012436057E-2</v>
      </c>
    </row>
    <row r="899" spans="5:6" x14ac:dyDescent="0.25">
      <c r="E899" s="73">
        <f t="shared" ca="1" si="26"/>
        <v>0.84040877072713682</v>
      </c>
      <c r="F899" s="73">
        <f t="shared" ca="1" si="27"/>
        <v>7.0437686660522927E-2</v>
      </c>
    </row>
    <row r="900" spans="5:6" x14ac:dyDescent="0.25">
      <c r="E900" s="73">
        <f t="shared" ref="E900:E963" ca="1" si="28">RAND()</f>
        <v>0.7220722270271055</v>
      </c>
      <c r="F900" s="73">
        <f t="shared" ref="F900:F963" ca="1" si="29">_xlfn.NORM.S.INV(E900)/(SQRT(2)*$C$3)</f>
        <v>4.1649193160894507E-2</v>
      </c>
    </row>
    <row r="901" spans="5:6" x14ac:dyDescent="0.25">
      <c r="E901" s="73">
        <f t="shared" ca="1" si="28"/>
        <v>0.67418681217935095</v>
      </c>
      <c r="F901" s="73">
        <f t="shared" ca="1" si="29"/>
        <v>3.1926150788690343E-2</v>
      </c>
    </row>
    <row r="902" spans="5:6" x14ac:dyDescent="0.25">
      <c r="E902" s="73">
        <f t="shared" ca="1" si="28"/>
        <v>0.40392091527035201</v>
      </c>
      <c r="F902" s="73">
        <f t="shared" ca="1" si="29"/>
        <v>-1.7197625266057847E-2</v>
      </c>
    </row>
    <row r="903" spans="5:6" x14ac:dyDescent="0.25">
      <c r="E903" s="73">
        <f t="shared" ca="1" si="28"/>
        <v>0.47988925117750936</v>
      </c>
      <c r="F903" s="73">
        <f t="shared" ca="1" si="29"/>
        <v>-3.5660484554629309E-3</v>
      </c>
    </row>
    <row r="904" spans="5:6" x14ac:dyDescent="0.25">
      <c r="E904" s="73">
        <f t="shared" ca="1" si="28"/>
        <v>0.7828267839140346</v>
      </c>
      <c r="F904" s="73">
        <f t="shared" ca="1" si="29"/>
        <v>5.5279886533724572E-2</v>
      </c>
    </row>
    <row r="905" spans="5:6" x14ac:dyDescent="0.25">
      <c r="E905" s="73">
        <f t="shared" ca="1" si="28"/>
        <v>0.60382575935463978</v>
      </c>
      <c r="F905" s="73">
        <f t="shared" ca="1" si="29"/>
        <v>1.8615449697935573E-2</v>
      </c>
    </row>
    <row r="906" spans="5:6" x14ac:dyDescent="0.25">
      <c r="E906" s="73">
        <f t="shared" ca="1" si="28"/>
        <v>0.29736902775775043</v>
      </c>
      <c r="F906" s="73">
        <f t="shared" ca="1" si="29"/>
        <v>-3.7616849502645169E-2</v>
      </c>
    </row>
    <row r="907" spans="5:6" x14ac:dyDescent="0.25">
      <c r="E907" s="73">
        <f t="shared" ca="1" si="28"/>
        <v>0.12382835666374614</v>
      </c>
      <c r="F907" s="73">
        <f t="shared" ca="1" si="29"/>
        <v>-8.174576969442314E-2</v>
      </c>
    </row>
    <row r="908" spans="5:6" x14ac:dyDescent="0.25">
      <c r="E908" s="73">
        <f t="shared" ca="1" si="28"/>
        <v>0.90420430596312484</v>
      </c>
      <c r="F908" s="73">
        <f t="shared" ca="1" si="29"/>
        <v>9.2340072162584164E-2</v>
      </c>
    </row>
    <row r="909" spans="5:6" x14ac:dyDescent="0.25">
      <c r="E909" s="73">
        <f t="shared" ca="1" si="28"/>
        <v>0.88124179800309643</v>
      </c>
      <c r="F909" s="73">
        <f t="shared" ca="1" si="29"/>
        <v>8.3524677435191805E-2</v>
      </c>
    </row>
    <row r="910" spans="5:6" x14ac:dyDescent="0.25">
      <c r="E910" s="73">
        <f t="shared" ca="1" si="28"/>
        <v>0.97287631124636464</v>
      </c>
      <c r="F910" s="73">
        <f t="shared" ca="1" si="29"/>
        <v>0.13610787209022995</v>
      </c>
    </row>
    <row r="911" spans="5:6" x14ac:dyDescent="0.25">
      <c r="E911" s="73">
        <f t="shared" ca="1" si="28"/>
        <v>0.92608767679651116</v>
      </c>
      <c r="F911" s="73">
        <f t="shared" ca="1" si="29"/>
        <v>0.10233660246123766</v>
      </c>
    </row>
    <row r="912" spans="5:6" x14ac:dyDescent="0.25">
      <c r="E912" s="73">
        <f t="shared" ca="1" si="28"/>
        <v>0.87150967019568215</v>
      </c>
      <c r="F912" s="73">
        <f t="shared" ca="1" si="29"/>
        <v>8.0154543576833118E-2</v>
      </c>
    </row>
    <row r="913" spans="5:6" x14ac:dyDescent="0.25">
      <c r="E913" s="73">
        <f t="shared" ca="1" si="28"/>
        <v>0.88081521110156746</v>
      </c>
      <c r="F913" s="73">
        <f t="shared" ca="1" si="29"/>
        <v>8.3372968091468241E-2</v>
      </c>
    </row>
    <row r="914" spans="5:6" x14ac:dyDescent="0.25">
      <c r="E914" s="73">
        <f t="shared" ca="1" si="28"/>
        <v>0.87834035224278195</v>
      </c>
      <c r="F914" s="73">
        <f t="shared" ca="1" si="29"/>
        <v>8.2500291900469938E-2</v>
      </c>
    </row>
    <row r="915" spans="5:6" x14ac:dyDescent="0.25">
      <c r="E915" s="73">
        <f t="shared" ca="1" si="28"/>
        <v>0.44147327693392302</v>
      </c>
      <c r="F915" s="73">
        <f t="shared" ca="1" si="29"/>
        <v>-1.0411085058358525E-2</v>
      </c>
    </row>
    <row r="916" spans="5:6" x14ac:dyDescent="0.25">
      <c r="E916" s="73">
        <f t="shared" ca="1" si="28"/>
        <v>1.0276985770100278E-2</v>
      </c>
      <c r="F916" s="73">
        <f t="shared" ca="1" si="29"/>
        <v>-0.16377149611872996</v>
      </c>
    </row>
    <row r="917" spans="5:6" x14ac:dyDescent="0.25">
      <c r="E917" s="73">
        <f t="shared" ca="1" si="28"/>
        <v>0.1370234216783649</v>
      </c>
      <c r="F917" s="73">
        <f t="shared" ca="1" si="29"/>
        <v>-7.7342672525569076E-2</v>
      </c>
    </row>
    <row r="918" spans="5:6" x14ac:dyDescent="0.25">
      <c r="E918" s="73">
        <f t="shared" ca="1" si="28"/>
        <v>1.6626381829419334E-2</v>
      </c>
      <c r="F918" s="73">
        <f t="shared" ca="1" si="29"/>
        <v>-0.15054431295191903</v>
      </c>
    </row>
    <row r="919" spans="5:6" x14ac:dyDescent="0.25">
      <c r="E919" s="73">
        <f t="shared" ca="1" si="28"/>
        <v>0.33169167444932579</v>
      </c>
      <c r="F919" s="73">
        <f t="shared" ca="1" si="29"/>
        <v>-3.0776591207075401E-2</v>
      </c>
    </row>
    <row r="920" spans="5:6" x14ac:dyDescent="0.25">
      <c r="E920" s="73">
        <f t="shared" ca="1" si="28"/>
        <v>0.43912188601513025</v>
      </c>
      <c r="F920" s="73">
        <f t="shared" ca="1" si="29"/>
        <v>-1.0832587660186955E-2</v>
      </c>
    </row>
    <row r="921" spans="5:6" x14ac:dyDescent="0.25">
      <c r="E921" s="73">
        <f t="shared" ca="1" si="28"/>
        <v>0.21523238197913619</v>
      </c>
      <c r="F921" s="73">
        <f t="shared" ca="1" si="29"/>
        <v>-5.5748057607696258E-2</v>
      </c>
    </row>
    <row r="922" spans="5:6" x14ac:dyDescent="0.25">
      <c r="E922" s="73">
        <f t="shared" ca="1" si="28"/>
        <v>0.51671807556364668</v>
      </c>
      <c r="F922" s="73">
        <f t="shared" ca="1" si="29"/>
        <v>2.9640695608642697E-3</v>
      </c>
    </row>
    <row r="923" spans="5:6" x14ac:dyDescent="0.25">
      <c r="E923" s="73">
        <f t="shared" ca="1" si="28"/>
        <v>0.92126671271728677</v>
      </c>
      <c r="F923" s="73">
        <f t="shared" ca="1" si="29"/>
        <v>9.9959697167491979E-2</v>
      </c>
    </row>
    <row r="924" spans="5:6" x14ac:dyDescent="0.25">
      <c r="E924" s="73">
        <f t="shared" ca="1" si="28"/>
        <v>0.60509769918722445</v>
      </c>
      <c r="F924" s="73">
        <f t="shared" ca="1" si="29"/>
        <v>1.8848946466581674E-2</v>
      </c>
    </row>
    <row r="925" spans="5:6" x14ac:dyDescent="0.25">
      <c r="E925" s="73">
        <f t="shared" ca="1" si="28"/>
        <v>0.56984852471067726</v>
      </c>
      <c r="F925" s="73">
        <f t="shared" ca="1" si="29"/>
        <v>1.2444268564090012E-2</v>
      </c>
    </row>
    <row r="926" spans="5:6" x14ac:dyDescent="0.25">
      <c r="E926" s="73">
        <f t="shared" ca="1" si="28"/>
        <v>0.15019557770921121</v>
      </c>
      <c r="F926" s="73">
        <f t="shared" ca="1" si="29"/>
        <v>-7.322762018805648E-2</v>
      </c>
    </row>
    <row r="927" spans="5:6" x14ac:dyDescent="0.25">
      <c r="E927" s="73">
        <f t="shared" ca="1" si="28"/>
        <v>0.55370284815638937</v>
      </c>
      <c r="F927" s="73">
        <f t="shared" ca="1" si="29"/>
        <v>9.5475129606066231E-3</v>
      </c>
    </row>
    <row r="928" spans="5:6" x14ac:dyDescent="0.25">
      <c r="E928" s="73">
        <f t="shared" ca="1" si="28"/>
        <v>0.86799435482643872</v>
      </c>
      <c r="F928" s="73">
        <f t="shared" ca="1" si="29"/>
        <v>7.8981021860335232E-2</v>
      </c>
    </row>
    <row r="929" spans="5:6" x14ac:dyDescent="0.25">
      <c r="E929" s="73">
        <f t="shared" ca="1" si="28"/>
        <v>0.38474895859574854</v>
      </c>
      <c r="F929" s="73">
        <f t="shared" ca="1" si="29"/>
        <v>-2.0720470623204451E-2</v>
      </c>
    </row>
    <row r="930" spans="5:6" x14ac:dyDescent="0.25">
      <c r="E930" s="73">
        <f t="shared" ca="1" si="28"/>
        <v>3.9446494658624709E-2</v>
      </c>
      <c r="F930" s="73">
        <f t="shared" ca="1" si="29"/>
        <v>-0.12424895925366389</v>
      </c>
    </row>
    <row r="931" spans="5:6" x14ac:dyDescent="0.25">
      <c r="E931" s="73">
        <f t="shared" ca="1" si="28"/>
        <v>0.95241054860955665</v>
      </c>
      <c r="F931" s="73">
        <f t="shared" ca="1" si="29"/>
        <v>0.11799417622168434</v>
      </c>
    </row>
    <row r="932" spans="5:6" x14ac:dyDescent="0.25">
      <c r="E932" s="73">
        <f t="shared" ca="1" si="28"/>
        <v>0.32514462884462547</v>
      </c>
      <c r="F932" s="73">
        <f t="shared" ca="1" si="29"/>
        <v>-3.2057420229665456E-2</v>
      </c>
    </row>
    <row r="933" spans="5:6" x14ac:dyDescent="0.25">
      <c r="E933" s="73">
        <f t="shared" ca="1" si="28"/>
        <v>0.13637661633775178</v>
      </c>
      <c r="F933" s="73">
        <f t="shared" ca="1" si="29"/>
        <v>-7.7551525488238987E-2</v>
      </c>
    </row>
    <row r="934" spans="5:6" x14ac:dyDescent="0.25">
      <c r="E934" s="73">
        <f t="shared" ca="1" si="28"/>
        <v>0.27350348530052948</v>
      </c>
      <c r="F934" s="73">
        <f t="shared" ca="1" si="29"/>
        <v>-4.2585587403778921E-2</v>
      </c>
    </row>
    <row r="935" spans="5:6" x14ac:dyDescent="0.25">
      <c r="E935" s="73">
        <f t="shared" ca="1" si="28"/>
        <v>0.76364258641135363</v>
      </c>
      <c r="F935" s="73">
        <f t="shared" ca="1" si="29"/>
        <v>5.077513630190917E-2</v>
      </c>
    </row>
    <row r="936" spans="5:6" x14ac:dyDescent="0.25">
      <c r="E936" s="73">
        <f t="shared" ca="1" si="28"/>
        <v>0.67949336521319781</v>
      </c>
      <c r="F936" s="73">
        <f t="shared" ca="1" si="29"/>
        <v>3.2971155109286575E-2</v>
      </c>
    </row>
    <row r="937" spans="5:6" x14ac:dyDescent="0.25">
      <c r="E937" s="73">
        <f t="shared" ca="1" si="28"/>
        <v>0.74532909350576215</v>
      </c>
      <c r="F937" s="73">
        <f t="shared" ca="1" si="29"/>
        <v>4.6659353255404663E-2</v>
      </c>
    </row>
    <row r="938" spans="5:6" x14ac:dyDescent="0.25">
      <c r="E938" s="73">
        <f t="shared" ca="1" si="28"/>
        <v>0.72714484196214557</v>
      </c>
      <c r="F938" s="73">
        <f t="shared" ca="1" si="29"/>
        <v>4.2723430529447923E-2</v>
      </c>
    </row>
    <row r="939" spans="5:6" x14ac:dyDescent="0.25">
      <c r="E939" s="73">
        <f t="shared" ca="1" si="28"/>
        <v>0.86334656519341657</v>
      </c>
      <c r="F939" s="73">
        <f t="shared" ca="1" si="29"/>
        <v>7.7462058289858582E-2</v>
      </c>
    </row>
    <row r="940" spans="5:6" x14ac:dyDescent="0.25">
      <c r="E940" s="73">
        <f t="shared" ca="1" si="28"/>
        <v>6.0998540383167321E-2</v>
      </c>
      <c r="F940" s="73">
        <f t="shared" ca="1" si="29"/>
        <v>-0.10935019003466787</v>
      </c>
    </row>
    <row r="941" spans="5:6" x14ac:dyDescent="0.25">
      <c r="E941" s="73">
        <f t="shared" ca="1" si="28"/>
        <v>0.85578426892755066</v>
      </c>
      <c r="F941" s="73">
        <f t="shared" ca="1" si="29"/>
        <v>7.5064253119509997E-2</v>
      </c>
    </row>
    <row r="942" spans="5:6" x14ac:dyDescent="0.25">
      <c r="E942" s="73">
        <f t="shared" ca="1" si="28"/>
        <v>0.32657033064773877</v>
      </c>
      <c r="F942" s="73">
        <f t="shared" ca="1" si="29"/>
        <v>-3.1777620905669123E-2</v>
      </c>
    </row>
    <row r="943" spans="5:6" x14ac:dyDescent="0.25">
      <c r="E943" s="73">
        <f t="shared" ca="1" si="28"/>
        <v>0.13718697334236785</v>
      </c>
      <c r="F943" s="73">
        <f t="shared" ca="1" si="29"/>
        <v>-7.7289968590812136E-2</v>
      </c>
    </row>
    <row r="944" spans="5:6" x14ac:dyDescent="0.25">
      <c r="E944" s="73">
        <f t="shared" ca="1" si="28"/>
        <v>0.523468852696932</v>
      </c>
      <c r="F944" s="73">
        <f t="shared" ca="1" si="29"/>
        <v>4.1621480143979967E-3</v>
      </c>
    </row>
    <row r="945" spans="5:6" x14ac:dyDescent="0.25">
      <c r="E945" s="73">
        <f t="shared" ca="1" si="28"/>
        <v>0.99072820498412517</v>
      </c>
      <c r="F945" s="73">
        <f t="shared" ca="1" si="29"/>
        <v>0.16649403580632266</v>
      </c>
    </row>
    <row r="946" spans="5:6" x14ac:dyDescent="0.25">
      <c r="E946" s="73">
        <f t="shared" ca="1" si="28"/>
        <v>0.40237288117913228</v>
      </c>
      <c r="F946" s="73">
        <f t="shared" ca="1" si="29"/>
        <v>-1.7480381639842321E-2</v>
      </c>
    </row>
    <row r="947" spans="5:6" x14ac:dyDescent="0.25">
      <c r="E947" s="73">
        <f t="shared" ca="1" si="28"/>
        <v>0.43538056378185519</v>
      </c>
      <c r="F947" s="73">
        <f t="shared" ca="1" si="29"/>
        <v>-1.1504045352292542E-2</v>
      </c>
    </row>
    <row r="948" spans="5:6" x14ac:dyDescent="0.25">
      <c r="E948" s="73">
        <f t="shared" ca="1" si="28"/>
        <v>7.8954629927243669E-2</v>
      </c>
      <c r="F948" s="73">
        <f t="shared" ca="1" si="29"/>
        <v>-9.9853252844540219E-2</v>
      </c>
    </row>
    <row r="949" spans="5:6" x14ac:dyDescent="0.25">
      <c r="E949" s="73">
        <f t="shared" ca="1" si="28"/>
        <v>0.2669829972929062</v>
      </c>
      <c r="F949" s="73">
        <f t="shared" ca="1" si="29"/>
        <v>-4.3979447332949138E-2</v>
      </c>
    </row>
    <row r="950" spans="5:6" x14ac:dyDescent="0.25">
      <c r="E950" s="73">
        <f t="shared" ca="1" si="28"/>
        <v>0.3484900670948059</v>
      </c>
      <c r="F950" s="73">
        <f t="shared" ca="1" si="29"/>
        <v>-2.7534751237947238E-2</v>
      </c>
    </row>
    <row r="951" spans="5:6" x14ac:dyDescent="0.25">
      <c r="E951" s="73">
        <f t="shared" ca="1" si="28"/>
        <v>0.8992659945719127</v>
      </c>
      <c r="F951" s="73">
        <f t="shared" ca="1" si="29"/>
        <v>9.0324428324162542E-2</v>
      </c>
    </row>
    <row r="952" spans="5:6" x14ac:dyDescent="0.25">
      <c r="E952" s="73">
        <f t="shared" ca="1" si="28"/>
        <v>0.3738873428334788</v>
      </c>
      <c r="F952" s="73">
        <f t="shared" ca="1" si="29"/>
        <v>-2.2738786320331841E-2</v>
      </c>
    </row>
    <row r="953" spans="5:6" x14ac:dyDescent="0.25">
      <c r="E953" s="73">
        <f t="shared" ca="1" si="28"/>
        <v>0.55399655964135808</v>
      </c>
      <c r="F953" s="73">
        <f t="shared" ca="1" si="29"/>
        <v>9.6000513193121931E-3</v>
      </c>
    </row>
    <row r="954" spans="5:6" x14ac:dyDescent="0.25">
      <c r="E954" s="73">
        <f t="shared" ca="1" si="28"/>
        <v>0.65688736245220769</v>
      </c>
      <c r="F954" s="73">
        <f t="shared" ca="1" si="29"/>
        <v>2.8565906608056951E-2</v>
      </c>
    </row>
    <row r="955" spans="5:6" x14ac:dyDescent="0.25">
      <c r="E955" s="73">
        <f t="shared" ca="1" si="28"/>
        <v>0.89583259078255029</v>
      </c>
      <c r="F955" s="73">
        <f t="shared" ca="1" si="29"/>
        <v>8.896516673815183E-2</v>
      </c>
    </row>
    <row r="956" spans="5:6" x14ac:dyDescent="0.25">
      <c r="E956" s="73">
        <f t="shared" ca="1" si="28"/>
        <v>5.2649482701486727E-2</v>
      </c>
      <c r="F956" s="73">
        <f t="shared" ca="1" si="29"/>
        <v>-0.11452935191963723</v>
      </c>
    </row>
    <row r="957" spans="5:6" x14ac:dyDescent="0.25">
      <c r="E957" s="73">
        <f t="shared" ca="1" si="28"/>
        <v>0.27162211450513374</v>
      </c>
      <c r="F957" s="73">
        <f t="shared" ca="1" si="29"/>
        <v>-4.2986041532772773E-2</v>
      </c>
    </row>
    <row r="958" spans="5:6" x14ac:dyDescent="0.25">
      <c r="E958" s="73">
        <f t="shared" ca="1" si="28"/>
        <v>1.2722007587322004E-2</v>
      </c>
      <c r="F958" s="73">
        <f t="shared" ca="1" si="29"/>
        <v>-0.15800965698956218</v>
      </c>
    </row>
    <row r="959" spans="5:6" x14ac:dyDescent="0.25">
      <c r="E959" s="73">
        <f t="shared" ca="1" si="28"/>
        <v>0.86631026626776486</v>
      </c>
      <c r="F959" s="73">
        <f t="shared" ca="1" si="29"/>
        <v>7.8426455283503421E-2</v>
      </c>
    </row>
    <row r="960" spans="5:6" x14ac:dyDescent="0.25">
      <c r="E960" s="73">
        <f t="shared" ca="1" si="28"/>
        <v>0.69620430028314095</v>
      </c>
      <c r="F960" s="73">
        <f t="shared" ca="1" si="29"/>
        <v>3.6310965708868922E-2</v>
      </c>
    </row>
    <row r="961" spans="5:6" x14ac:dyDescent="0.25">
      <c r="E961" s="73">
        <f t="shared" ca="1" si="28"/>
        <v>0.44462850693353828</v>
      </c>
      <c r="F961" s="73">
        <f t="shared" ca="1" si="29"/>
        <v>-9.8460668639178649E-3</v>
      </c>
    </row>
    <row r="962" spans="5:6" x14ac:dyDescent="0.25">
      <c r="E962" s="73">
        <f t="shared" ca="1" si="28"/>
        <v>0.13015590821412404</v>
      </c>
      <c r="F962" s="73">
        <f t="shared" ca="1" si="29"/>
        <v>-7.9595788583313842E-2</v>
      </c>
    </row>
    <row r="963" spans="5:6" x14ac:dyDescent="0.25">
      <c r="E963" s="73">
        <f t="shared" ca="1" si="28"/>
        <v>0.41107736631169278</v>
      </c>
      <c r="F963" s="73">
        <f t="shared" ca="1" si="29"/>
        <v>-1.58939547659986E-2</v>
      </c>
    </row>
    <row r="964" spans="5:6" x14ac:dyDescent="0.25">
      <c r="E964" s="73">
        <f t="shared" ref="E964:E1027" ca="1" si="30">RAND()</f>
        <v>2.473787520404791E-2</v>
      </c>
      <c r="F964" s="73">
        <f t="shared" ref="F964:F1027" ca="1" si="31">_xlfn.NORM.S.INV(E964)/(SQRT(2)*$C$3)</f>
        <v>-0.13890892137908489</v>
      </c>
    </row>
    <row r="965" spans="5:6" x14ac:dyDescent="0.25">
      <c r="E965" s="73">
        <f t="shared" ca="1" si="30"/>
        <v>0.4988281736581488</v>
      </c>
      <c r="F965" s="73">
        <f t="shared" ca="1" si="31"/>
        <v>-2.0770110989275437E-4</v>
      </c>
    </row>
    <row r="966" spans="5:6" x14ac:dyDescent="0.25">
      <c r="E966" s="73">
        <f t="shared" ca="1" si="30"/>
        <v>0.25053282647298969</v>
      </c>
      <c r="F966" s="73">
        <f t="shared" ca="1" si="31"/>
        <v>-4.7575131629231292E-2</v>
      </c>
    </row>
    <row r="967" spans="5:6" x14ac:dyDescent="0.25">
      <c r="E967" s="73">
        <f t="shared" ca="1" si="30"/>
        <v>0.3350840611898257</v>
      </c>
      <c r="F967" s="73">
        <f t="shared" ca="1" si="31"/>
        <v>-3.011689974694633E-2</v>
      </c>
    </row>
    <row r="968" spans="5:6" x14ac:dyDescent="0.25">
      <c r="E968" s="73">
        <f t="shared" ca="1" si="30"/>
        <v>0.83223495190869379</v>
      </c>
      <c r="F968" s="73">
        <f t="shared" ca="1" si="31"/>
        <v>6.8096838599800369E-2</v>
      </c>
    </row>
    <row r="969" spans="5:6" x14ac:dyDescent="0.25">
      <c r="E969" s="73">
        <f t="shared" ca="1" si="30"/>
        <v>0.85790955590859996</v>
      </c>
      <c r="F969" s="73">
        <f t="shared" ca="1" si="31"/>
        <v>7.5729334305594462E-2</v>
      </c>
    </row>
    <row r="970" spans="5:6" x14ac:dyDescent="0.25">
      <c r="E970" s="73">
        <f t="shared" ca="1" si="30"/>
        <v>0.68186131188321542</v>
      </c>
      <c r="F970" s="73">
        <f t="shared" ca="1" si="31"/>
        <v>3.3439788174753494E-2</v>
      </c>
    </row>
    <row r="971" spans="5:6" x14ac:dyDescent="0.25">
      <c r="E971" s="73">
        <f t="shared" ca="1" si="30"/>
        <v>0.99400109677211501</v>
      </c>
      <c r="F971" s="73">
        <f t="shared" ca="1" si="31"/>
        <v>0.17763999052991256</v>
      </c>
    </row>
    <row r="972" spans="5:6" x14ac:dyDescent="0.25">
      <c r="E972" s="73">
        <f t="shared" ca="1" si="30"/>
        <v>0.24685466538633671</v>
      </c>
      <c r="F972" s="73">
        <f t="shared" ca="1" si="31"/>
        <v>-4.839587619757129E-2</v>
      </c>
    </row>
    <row r="973" spans="5:6" x14ac:dyDescent="0.25">
      <c r="E973" s="73">
        <f t="shared" ca="1" si="30"/>
        <v>0.77312499801932255</v>
      </c>
      <c r="F973" s="73">
        <f t="shared" ca="1" si="31"/>
        <v>5.2974875413462727E-2</v>
      </c>
    </row>
    <row r="974" spans="5:6" x14ac:dyDescent="0.25">
      <c r="E974" s="73">
        <f t="shared" ca="1" si="30"/>
        <v>0.68827132626409915</v>
      </c>
      <c r="F974" s="73">
        <f t="shared" ca="1" si="31"/>
        <v>3.4715853744231528E-2</v>
      </c>
    </row>
    <row r="975" spans="5:6" x14ac:dyDescent="0.25">
      <c r="E975" s="73">
        <f t="shared" ca="1" si="30"/>
        <v>0.462422425595863</v>
      </c>
      <c r="F975" s="73">
        <f t="shared" ca="1" si="31"/>
        <v>-6.6703312944480439E-3</v>
      </c>
    </row>
    <row r="976" spans="5:6" x14ac:dyDescent="0.25">
      <c r="E976" s="73">
        <f t="shared" ca="1" si="30"/>
        <v>0.27963340486536381</v>
      </c>
      <c r="F976" s="73">
        <f t="shared" ca="1" si="31"/>
        <v>-4.1290149194539251E-2</v>
      </c>
    </row>
    <row r="977" spans="5:6" x14ac:dyDescent="0.25">
      <c r="E977" s="73">
        <f t="shared" ca="1" si="30"/>
        <v>0.38747377304223041</v>
      </c>
      <c r="F977" s="73">
        <f t="shared" ca="1" si="31"/>
        <v>-2.0216844591207258E-2</v>
      </c>
    </row>
    <row r="978" spans="5:6" x14ac:dyDescent="0.25">
      <c r="E978" s="73">
        <f t="shared" ca="1" si="30"/>
        <v>0.21541384976736411</v>
      </c>
      <c r="F978" s="73">
        <f t="shared" ca="1" si="31"/>
        <v>-5.5704180266023876E-2</v>
      </c>
    </row>
    <row r="979" spans="5:6" x14ac:dyDescent="0.25">
      <c r="E979" s="73">
        <f t="shared" ca="1" si="30"/>
        <v>0.38247742878958135</v>
      </c>
      <c r="F979" s="73">
        <f t="shared" ca="1" si="31"/>
        <v>-2.1141120071136381E-2</v>
      </c>
    </row>
    <row r="980" spans="5:6" x14ac:dyDescent="0.25">
      <c r="E980" s="73">
        <f t="shared" ca="1" si="30"/>
        <v>0.28929996373400724</v>
      </c>
      <c r="F980" s="73">
        <f t="shared" ca="1" si="31"/>
        <v>-3.927489915851113E-2</v>
      </c>
    </row>
    <row r="981" spans="5:6" x14ac:dyDescent="0.25">
      <c r="E981" s="73">
        <f t="shared" ca="1" si="30"/>
        <v>0.14083956679452392</v>
      </c>
      <c r="F981" s="73">
        <f t="shared" ca="1" si="31"/>
        <v>-7.6123931479368356E-2</v>
      </c>
    </row>
    <row r="982" spans="5:6" x14ac:dyDescent="0.25">
      <c r="E982" s="73">
        <f t="shared" ca="1" si="30"/>
        <v>0.95279869701991027</v>
      </c>
      <c r="F982" s="73">
        <f t="shared" ca="1" si="31"/>
        <v>0.11827192254793557</v>
      </c>
    </row>
    <row r="983" spans="5:6" x14ac:dyDescent="0.25">
      <c r="E983" s="73">
        <f t="shared" ca="1" si="30"/>
        <v>0.45454553097915673</v>
      </c>
      <c r="F983" s="73">
        <f t="shared" ca="1" si="31"/>
        <v>-8.0741059565188466E-3</v>
      </c>
    </row>
    <row r="984" spans="5:6" x14ac:dyDescent="0.25">
      <c r="E984" s="73">
        <f t="shared" ca="1" si="30"/>
        <v>0.91910008885096628</v>
      </c>
      <c r="F984" s="73">
        <f t="shared" ca="1" si="31"/>
        <v>9.8927342105995034E-2</v>
      </c>
    </row>
    <row r="985" spans="5:6" x14ac:dyDescent="0.25">
      <c r="E985" s="73">
        <f t="shared" ca="1" si="30"/>
        <v>0.21646988959460822</v>
      </c>
      <c r="F985" s="73">
        <f t="shared" ca="1" si="31"/>
        <v>-5.5449263155566614E-2</v>
      </c>
    </row>
    <row r="986" spans="5:6" x14ac:dyDescent="0.25">
      <c r="E986" s="73">
        <f t="shared" ca="1" si="30"/>
        <v>0.54105986179201293</v>
      </c>
      <c r="F986" s="73">
        <f t="shared" ca="1" si="31"/>
        <v>7.2905674763382123E-3</v>
      </c>
    </row>
    <row r="987" spans="5:6" x14ac:dyDescent="0.25">
      <c r="E987" s="73">
        <f t="shared" ca="1" si="30"/>
        <v>0.75112321543548266</v>
      </c>
      <c r="F987" s="73">
        <f t="shared" ca="1" si="31"/>
        <v>4.7943861034778698E-2</v>
      </c>
    </row>
    <row r="988" spans="5:6" x14ac:dyDescent="0.25">
      <c r="E988" s="73">
        <f t="shared" ca="1" si="30"/>
        <v>0.88798189944449257</v>
      </c>
      <c r="F988" s="73">
        <f t="shared" ca="1" si="31"/>
        <v>8.5974666807702507E-2</v>
      </c>
    </row>
    <row r="989" spans="5:6" x14ac:dyDescent="0.25">
      <c r="E989" s="73">
        <f t="shared" ca="1" si="30"/>
        <v>0.80113533799340442</v>
      </c>
      <c r="F989" s="73">
        <f t="shared" ca="1" si="31"/>
        <v>5.9798854546129654E-2</v>
      </c>
    </row>
    <row r="990" spans="5:6" x14ac:dyDescent="0.25">
      <c r="E990" s="73">
        <f t="shared" ca="1" si="30"/>
        <v>2.0427150003547334E-2</v>
      </c>
      <c r="F990" s="73">
        <f t="shared" ca="1" si="31"/>
        <v>-0.14460373704114396</v>
      </c>
    </row>
    <row r="991" spans="5:6" x14ac:dyDescent="0.25">
      <c r="E991" s="73">
        <f t="shared" ca="1" si="30"/>
        <v>0.60926387076378152</v>
      </c>
      <c r="F991" s="73">
        <f t="shared" ca="1" si="31"/>
        <v>1.9615208711717295E-2</v>
      </c>
    </row>
    <row r="992" spans="5:6" x14ac:dyDescent="0.25">
      <c r="E992" s="73">
        <f t="shared" ca="1" si="30"/>
        <v>0.16666270118765592</v>
      </c>
      <c r="F992" s="73">
        <f t="shared" ca="1" si="31"/>
        <v>-6.840815725026099E-2</v>
      </c>
    </row>
    <row r="993" spans="5:6" x14ac:dyDescent="0.25">
      <c r="E993" s="73">
        <f t="shared" ca="1" si="30"/>
        <v>0.44508735565489499</v>
      </c>
      <c r="F993" s="73">
        <f t="shared" ca="1" si="31"/>
        <v>-9.7639523898410616E-3</v>
      </c>
    </row>
    <row r="994" spans="5:6" x14ac:dyDescent="0.25">
      <c r="E994" s="73">
        <f t="shared" ca="1" si="30"/>
        <v>3.4564591622915586E-2</v>
      </c>
      <c r="F994" s="73">
        <f t="shared" ca="1" si="31"/>
        <v>-0.128521929485859</v>
      </c>
    </row>
    <row r="995" spans="5:6" x14ac:dyDescent="0.25">
      <c r="E995" s="73">
        <f t="shared" ca="1" si="30"/>
        <v>0.94471081962170733</v>
      </c>
      <c r="F995" s="73">
        <f t="shared" ca="1" si="31"/>
        <v>0.11282588419025995</v>
      </c>
    </row>
    <row r="996" spans="5:6" x14ac:dyDescent="0.25">
      <c r="E996" s="73">
        <f t="shared" ca="1" si="30"/>
        <v>0.45507596918255733</v>
      </c>
      <c r="F996" s="73">
        <f t="shared" ca="1" si="31"/>
        <v>-7.9794805196718721E-3</v>
      </c>
    </row>
    <row r="997" spans="5:6" x14ac:dyDescent="0.25">
      <c r="E997" s="73">
        <f t="shared" ca="1" si="30"/>
        <v>0.94127767410794749</v>
      </c>
      <c r="F997" s="73">
        <f t="shared" ca="1" si="31"/>
        <v>0.11070392475829097</v>
      </c>
    </row>
    <row r="998" spans="5:6" x14ac:dyDescent="0.25">
      <c r="E998" s="73">
        <f t="shared" ca="1" si="30"/>
        <v>7.766775904992429E-2</v>
      </c>
      <c r="F998" s="73">
        <f t="shared" ca="1" si="31"/>
        <v>-0.10047531114375392</v>
      </c>
    </row>
    <row r="999" spans="5:6" x14ac:dyDescent="0.25">
      <c r="E999" s="73">
        <f t="shared" ca="1" si="30"/>
        <v>8.8252046511446025E-2</v>
      </c>
      <c r="F999" s="73">
        <f t="shared" ca="1" si="31"/>
        <v>-9.5572379633597604E-2</v>
      </c>
    </row>
    <row r="1000" spans="5:6" x14ac:dyDescent="0.25">
      <c r="E1000" s="73">
        <f t="shared" ca="1" si="30"/>
        <v>0.50911201550692009</v>
      </c>
      <c r="F1000" s="73">
        <f t="shared" ca="1" si="31"/>
        <v>1.6152031489206258E-3</v>
      </c>
    </row>
    <row r="1001" spans="5:6" x14ac:dyDescent="0.25">
      <c r="E1001" s="73">
        <f t="shared" ca="1" si="30"/>
        <v>0.46648219982137651</v>
      </c>
      <c r="F1001" s="73">
        <f t="shared" ca="1" si="31"/>
        <v>-5.9478819623421117E-3</v>
      </c>
    </row>
    <row r="1002" spans="5:6" x14ac:dyDescent="0.25">
      <c r="E1002" s="73">
        <f t="shared" ca="1" si="30"/>
        <v>0.107363513561748</v>
      </c>
      <c r="F1002" s="73">
        <f t="shared" ca="1" si="31"/>
        <v>-8.7728742154217609E-2</v>
      </c>
    </row>
    <row r="1003" spans="5:6" x14ac:dyDescent="0.25">
      <c r="E1003" s="73">
        <f t="shared" ca="1" si="30"/>
        <v>7.7916151489119345E-2</v>
      </c>
      <c r="F1003" s="73">
        <f t="shared" ca="1" si="31"/>
        <v>-0.1003546354989501</v>
      </c>
    </row>
    <row r="1004" spans="5:6" x14ac:dyDescent="0.25">
      <c r="E1004" s="73">
        <f t="shared" ca="1" si="30"/>
        <v>0.6209262014523127</v>
      </c>
      <c r="F1004" s="73">
        <f t="shared" ca="1" si="31"/>
        <v>2.1772824047973375E-2</v>
      </c>
    </row>
    <row r="1005" spans="5:6" x14ac:dyDescent="0.25">
      <c r="E1005" s="73">
        <f t="shared" ca="1" si="30"/>
        <v>0.47284728584226654</v>
      </c>
      <c r="F1005" s="73">
        <f t="shared" ca="1" si="31"/>
        <v>-4.8164150363933945E-3</v>
      </c>
    </row>
    <row r="1006" spans="5:6" x14ac:dyDescent="0.25">
      <c r="E1006" s="73">
        <f t="shared" ca="1" si="30"/>
        <v>0.96974201339655763</v>
      </c>
      <c r="F1006" s="73">
        <f t="shared" ca="1" si="31"/>
        <v>0.13272503693427354</v>
      </c>
    </row>
    <row r="1007" spans="5:6" x14ac:dyDescent="0.25">
      <c r="E1007" s="73">
        <f t="shared" ca="1" si="30"/>
        <v>0.77170202038914681</v>
      </c>
      <c r="F1007" s="73">
        <f t="shared" ca="1" si="31"/>
        <v>5.2641537142779644E-2</v>
      </c>
    </row>
    <row r="1008" spans="5:6" x14ac:dyDescent="0.25">
      <c r="E1008" s="73">
        <f t="shared" ca="1" si="30"/>
        <v>0.62646982948914809</v>
      </c>
      <c r="F1008" s="73">
        <f t="shared" ca="1" si="31"/>
        <v>2.2805462996626922E-2</v>
      </c>
    </row>
    <row r="1009" spans="5:6" x14ac:dyDescent="0.25">
      <c r="E1009" s="73">
        <f t="shared" ca="1" si="30"/>
        <v>0.57042147902800677</v>
      </c>
      <c r="F1009" s="73">
        <f t="shared" ca="1" si="31"/>
        <v>1.254742024515574E-2</v>
      </c>
    </row>
    <row r="1010" spans="5:6" x14ac:dyDescent="0.25">
      <c r="E1010" s="73">
        <f t="shared" ca="1" si="30"/>
        <v>0.71487466737849636</v>
      </c>
      <c r="F1010" s="73">
        <f t="shared" ca="1" si="31"/>
        <v>4.0141205292927251E-2</v>
      </c>
    </row>
    <row r="1011" spans="5:6" x14ac:dyDescent="0.25">
      <c r="E1011" s="73">
        <f t="shared" ca="1" si="30"/>
        <v>0.55551180485823015</v>
      </c>
      <c r="F1011" s="73">
        <f t="shared" ca="1" si="31"/>
        <v>9.8711793739708169E-3</v>
      </c>
    </row>
    <row r="1012" spans="5:6" x14ac:dyDescent="0.25">
      <c r="E1012" s="73">
        <f t="shared" ca="1" si="30"/>
        <v>0.82768919941622765</v>
      </c>
      <c r="F1012" s="73">
        <f t="shared" ca="1" si="31"/>
        <v>6.6826753723619389E-2</v>
      </c>
    </row>
    <row r="1013" spans="5:6" x14ac:dyDescent="0.25">
      <c r="E1013" s="73">
        <f t="shared" ca="1" si="30"/>
        <v>0.1605129590223574</v>
      </c>
      <c r="F1013" s="73">
        <f t="shared" ca="1" si="31"/>
        <v>-7.0169872297573765E-2</v>
      </c>
    </row>
    <row r="1014" spans="5:6" x14ac:dyDescent="0.25">
      <c r="E1014" s="73">
        <f t="shared" ca="1" si="30"/>
        <v>0.20199712657794955</v>
      </c>
      <c r="F1014" s="73">
        <f t="shared" ca="1" si="31"/>
        <v>-5.9008692859966932E-2</v>
      </c>
    </row>
    <row r="1015" spans="5:6" x14ac:dyDescent="0.25">
      <c r="E1015" s="73">
        <f t="shared" ca="1" si="30"/>
        <v>0.37647357083304733</v>
      </c>
      <c r="F1015" s="73">
        <f t="shared" ca="1" si="31"/>
        <v>-2.2256589722426501E-2</v>
      </c>
    </row>
    <row r="1016" spans="5:6" x14ac:dyDescent="0.25">
      <c r="E1016" s="73">
        <f t="shared" ca="1" si="30"/>
        <v>0.66840166221904729</v>
      </c>
      <c r="F1016" s="73">
        <f t="shared" ca="1" si="31"/>
        <v>3.0794779329015008E-2</v>
      </c>
    </row>
    <row r="1017" spans="5:6" x14ac:dyDescent="0.25">
      <c r="E1017" s="73">
        <f t="shared" ca="1" si="30"/>
        <v>0.68929950578362709</v>
      </c>
      <c r="F1017" s="73">
        <f t="shared" ca="1" si="31"/>
        <v>3.4921582687215534E-2</v>
      </c>
    </row>
    <row r="1018" spans="5:6" x14ac:dyDescent="0.25">
      <c r="E1018" s="73">
        <f t="shared" ca="1" si="30"/>
        <v>0.51892652959493235</v>
      </c>
      <c r="F1018" s="73">
        <f t="shared" ca="1" si="31"/>
        <v>3.3558994124015242E-3</v>
      </c>
    </row>
    <row r="1019" spans="5:6" x14ac:dyDescent="0.25">
      <c r="E1019" s="73">
        <f t="shared" ca="1" si="30"/>
        <v>0.11391105261422108</v>
      </c>
      <c r="F1019" s="73">
        <f t="shared" ca="1" si="31"/>
        <v>-8.5276231517045512E-2</v>
      </c>
    </row>
    <row r="1020" spans="5:6" x14ac:dyDescent="0.25">
      <c r="E1020" s="73">
        <f t="shared" ca="1" si="30"/>
        <v>0.46218524754800816</v>
      </c>
      <c r="F1020" s="73">
        <f t="shared" ca="1" si="31"/>
        <v>-6.7125586617073196E-3</v>
      </c>
    </row>
    <row r="1021" spans="5:6" x14ac:dyDescent="0.25">
      <c r="E1021" s="73">
        <f t="shared" ca="1" si="30"/>
        <v>0.3975286587561504</v>
      </c>
      <c r="F1021" s="73">
        <f t="shared" ca="1" si="31"/>
        <v>-1.8367034846753925E-2</v>
      </c>
    </row>
    <row r="1022" spans="5:6" x14ac:dyDescent="0.25">
      <c r="E1022" s="73">
        <f t="shared" ca="1" si="30"/>
        <v>0.69265551089441724</v>
      </c>
      <c r="F1022" s="73">
        <f t="shared" ca="1" si="31"/>
        <v>3.5595161198050819E-2</v>
      </c>
    </row>
    <row r="1023" spans="5:6" x14ac:dyDescent="0.25">
      <c r="E1023" s="73">
        <f t="shared" ca="1" si="30"/>
        <v>0.42800200050278381</v>
      </c>
      <c r="F1023" s="73">
        <f t="shared" ca="1" si="31"/>
        <v>-1.2831387252439232E-2</v>
      </c>
    </row>
    <row r="1024" spans="5:6" x14ac:dyDescent="0.25">
      <c r="E1024" s="73">
        <f t="shared" ca="1" si="30"/>
        <v>0.58878143896348878</v>
      </c>
      <c r="F1024" s="73">
        <f t="shared" ca="1" si="31"/>
        <v>1.5868289441904649E-2</v>
      </c>
    </row>
    <row r="1025" spans="5:6" x14ac:dyDescent="0.25">
      <c r="E1025" s="73">
        <f t="shared" ca="1" si="30"/>
        <v>0.82919208235043418</v>
      </c>
      <c r="F1025" s="73">
        <f t="shared" ca="1" si="31"/>
        <v>6.7244258675402652E-2</v>
      </c>
    </row>
    <row r="1026" spans="5:6" x14ac:dyDescent="0.25">
      <c r="E1026" s="73">
        <f t="shared" ca="1" si="30"/>
        <v>0.87452983010629515</v>
      </c>
      <c r="F1026" s="73">
        <f t="shared" ca="1" si="31"/>
        <v>8.118069307925084E-2</v>
      </c>
    </row>
    <row r="1027" spans="5:6" x14ac:dyDescent="0.25">
      <c r="E1027" s="73">
        <f t="shared" ca="1" si="30"/>
        <v>0.64217344501029372</v>
      </c>
      <c r="F1027" s="73">
        <f t="shared" ca="1" si="31"/>
        <v>2.5758090263303068E-2</v>
      </c>
    </row>
    <row r="1028" spans="5:6" x14ac:dyDescent="0.25">
      <c r="E1028" s="73">
        <f t="shared" ref="E1028:E1091" ca="1" si="32">RAND()</f>
        <v>0.92179039321330303</v>
      </c>
      <c r="F1028" s="73">
        <f t="shared" ref="F1028:F1091" ca="1" si="33">_xlfn.NORM.S.INV(E1028)/(SQRT(2)*$C$3)</f>
        <v>0.10021244270784464</v>
      </c>
    </row>
    <row r="1029" spans="5:6" x14ac:dyDescent="0.25">
      <c r="E1029" s="73">
        <f t="shared" ca="1" si="32"/>
        <v>0.79922259607266244</v>
      </c>
      <c r="F1029" s="73">
        <f t="shared" ca="1" si="33"/>
        <v>5.9315486133573327E-2</v>
      </c>
    </row>
    <row r="1030" spans="5:6" x14ac:dyDescent="0.25">
      <c r="E1030" s="73">
        <f t="shared" ca="1" si="32"/>
        <v>0.44943983631323681</v>
      </c>
      <c r="F1030" s="73">
        <f t="shared" ca="1" si="33"/>
        <v>-8.9856814184833874E-3</v>
      </c>
    </row>
    <row r="1031" spans="5:6" x14ac:dyDescent="0.25">
      <c r="E1031" s="73">
        <f t="shared" ca="1" si="32"/>
        <v>0.71653147203593393</v>
      </c>
      <c r="F1031" s="73">
        <f t="shared" ca="1" si="33"/>
        <v>4.0486689896521176E-2</v>
      </c>
    </row>
    <row r="1032" spans="5:6" x14ac:dyDescent="0.25">
      <c r="E1032" s="73">
        <f t="shared" ca="1" si="32"/>
        <v>0.57584098341905809</v>
      </c>
      <c r="F1032" s="73">
        <f t="shared" ca="1" si="33"/>
        <v>1.3524473124602291E-2</v>
      </c>
    </row>
    <row r="1033" spans="5:6" x14ac:dyDescent="0.25">
      <c r="E1033" s="73">
        <f t="shared" ca="1" si="32"/>
        <v>0.55633391339027138</v>
      </c>
      <c r="F1033" s="73">
        <f t="shared" ca="1" si="33"/>
        <v>1.0018342588591155E-2</v>
      </c>
    </row>
    <row r="1034" spans="5:6" x14ac:dyDescent="0.25">
      <c r="E1034" s="73">
        <f t="shared" ca="1" si="32"/>
        <v>9.227064632527382E-2</v>
      </c>
      <c r="F1034" s="73">
        <f t="shared" ca="1" si="33"/>
        <v>-9.3826099618968165E-2</v>
      </c>
    </row>
    <row r="1035" spans="5:6" x14ac:dyDescent="0.25">
      <c r="E1035" s="73">
        <f t="shared" ca="1" si="32"/>
        <v>0.25252152152122409</v>
      </c>
      <c r="F1035" s="73">
        <f t="shared" ca="1" si="33"/>
        <v>-4.7134036592190384E-2</v>
      </c>
    </row>
    <row r="1036" spans="5:6" x14ac:dyDescent="0.25">
      <c r="E1036" s="73">
        <f t="shared" ca="1" si="32"/>
        <v>0.59695460442094428</v>
      </c>
      <c r="F1036" s="73">
        <f t="shared" ca="1" si="33"/>
        <v>1.7357509357851086E-2</v>
      </c>
    </row>
    <row r="1037" spans="5:6" x14ac:dyDescent="0.25">
      <c r="E1037" s="73">
        <f t="shared" ca="1" si="32"/>
        <v>0.39901275377528145</v>
      </c>
      <c r="F1037" s="73">
        <f t="shared" ca="1" si="33"/>
        <v>-1.8095095772308709E-2</v>
      </c>
    </row>
    <row r="1038" spans="5:6" x14ac:dyDescent="0.25">
      <c r="E1038" s="73">
        <f t="shared" ca="1" si="32"/>
        <v>0.75360978910109155</v>
      </c>
      <c r="F1038" s="73">
        <f t="shared" ca="1" si="33"/>
        <v>4.8499977410862247E-2</v>
      </c>
    </row>
    <row r="1039" spans="5:6" x14ac:dyDescent="0.25">
      <c r="E1039" s="73">
        <f t="shared" ca="1" si="32"/>
        <v>0.7637153085341889</v>
      </c>
      <c r="F1039" s="73">
        <f t="shared" ca="1" si="33"/>
        <v>5.0791818157686172E-2</v>
      </c>
    </row>
    <row r="1040" spans="5:6" x14ac:dyDescent="0.25">
      <c r="E1040" s="73">
        <f t="shared" ca="1" si="32"/>
        <v>0.35925659160771051</v>
      </c>
      <c r="F1040" s="73">
        <f t="shared" ca="1" si="33"/>
        <v>-2.5487423535516248E-2</v>
      </c>
    </row>
    <row r="1041" spans="5:6" x14ac:dyDescent="0.25">
      <c r="E1041" s="73">
        <f t="shared" ca="1" si="32"/>
        <v>0.2833034960429428</v>
      </c>
      <c r="F1041" s="73">
        <f t="shared" ca="1" si="33"/>
        <v>-4.0521155973021174E-2</v>
      </c>
    </row>
    <row r="1042" spans="5:6" x14ac:dyDescent="0.25">
      <c r="E1042" s="73">
        <f t="shared" ca="1" si="32"/>
        <v>0.54140729803182253</v>
      </c>
      <c r="F1042" s="73">
        <f t="shared" ca="1" si="33"/>
        <v>7.3524799404392233E-3</v>
      </c>
    </row>
    <row r="1043" spans="5:6" x14ac:dyDescent="0.25">
      <c r="E1043" s="73">
        <f t="shared" ca="1" si="32"/>
        <v>0.54520095749551412</v>
      </c>
      <c r="F1043" s="73">
        <f t="shared" ca="1" si="33"/>
        <v>8.0288799716805945E-3</v>
      </c>
    </row>
    <row r="1044" spans="5:6" x14ac:dyDescent="0.25">
      <c r="E1044" s="73">
        <f t="shared" ca="1" si="32"/>
        <v>6.8134225009347404E-2</v>
      </c>
      <c r="F1044" s="73">
        <f t="shared" ca="1" si="33"/>
        <v>-0.10534702154876004</v>
      </c>
    </row>
    <row r="1045" spans="5:6" x14ac:dyDescent="0.25">
      <c r="E1045" s="73">
        <f t="shared" ca="1" si="32"/>
        <v>0.29637550248830569</v>
      </c>
      <c r="F1045" s="73">
        <f t="shared" ca="1" si="33"/>
        <v>-3.7819870022799087E-2</v>
      </c>
    </row>
    <row r="1046" spans="5:6" x14ac:dyDescent="0.25">
      <c r="E1046" s="73">
        <f t="shared" ca="1" si="32"/>
        <v>0.18801605139037247</v>
      </c>
      <c r="F1046" s="73">
        <f t="shared" ca="1" si="33"/>
        <v>-6.259527815431741E-2</v>
      </c>
    </row>
    <row r="1047" spans="5:6" x14ac:dyDescent="0.25">
      <c r="E1047" s="73">
        <f t="shared" ca="1" si="32"/>
        <v>0.45175196836185993</v>
      </c>
      <c r="F1047" s="73">
        <f t="shared" ca="1" si="33"/>
        <v>-8.5726952893488122E-3</v>
      </c>
    </row>
    <row r="1048" spans="5:6" x14ac:dyDescent="0.25">
      <c r="E1048" s="73">
        <f t="shared" ca="1" si="32"/>
        <v>2.9216513495974539E-2</v>
      </c>
      <c r="F1048" s="73">
        <f t="shared" ca="1" si="33"/>
        <v>-0.13381537246203584</v>
      </c>
    </row>
    <row r="1049" spans="5:6" x14ac:dyDescent="0.25">
      <c r="E1049" s="73">
        <f t="shared" ca="1" si="32"/>
        <v>0.7112299805304737</v>
      </c>
      <c r="F1049" s="73">
        <f t="shared" ca="1" si="33"/>
        <v>3.9384542687016674E-2</v>
      </c>
    </row>
    <row r="1050" spans="5:6" x14ac:dyDescent="0.25">
      <c r="E1050" s="73">
        <f t="shared" ca="1" si="32"/>
        <v>0.99814585640857711</v>
      </c>
      <c r="F1050" s="73">
        <f t="shared" ca="1" si="33"/>
        <v>0.20519998774247494</v>
      </c>
    </row>
    <row r="1051" spans="5:6" x14ac:dyDescent="0.25">
      <c r="E1051" s="73">
        <f t="shared" ca="1" si="32"/>
        <v>0.34255476486866565</v>
      </c>
      <c r="F1051" s="73">
        <f t="shared" ca="1" si="33"/>
        <v>-2.867322699738948E-2</v>
      </c>
    </row>
    <row r="1052" spans="5:6" x14ac:dyDescent="0.25">
      <c r="E1052" s="73">
        <f t="shared" ca="1" si="32"/>
        <v>0.7419943264651746</v>
      </c>
      <c r="F1052" s="73">
        <f t="shared" ca="1" si="33"/>
        <v>4.5927012159672688E-2</v>
      </c>
    </row>
    <row r="1053" spans="5:6" x14ac:dyDescent="0.25">
      <c r="E1053" s="73">
        <f t="shared" ca="1" si="32"/>
        <v>0.7504231663827613</v>
      </c>
      <c r="F1053" s="73">
        <f t="shared" ca="1" si="33"/>
        <v>4.7787831659529684E-2</v>
      </c>
    </row>
    <row r="1054" spans="5:6" x14ac:dyDescent="0.25">
      <c r="E1054" s="73">
        <f t="shared" ca="1" si="32"/>
        <v>0.22700256551475473</v>
      </c>
      <c r="F1054" s="73">
        <f t="shared" ca="1" si="33"/>
        <v>-5.2944945165398737E-2</v>
      </c>
    </row>
    <row r="1055" spans="5:6" x14ac:dyDescent="0.25">
      <c r="E1055" s="73">
        <f t="shared" ca="1" si="32"/>
        <v>0.54552498583363718</v>
      </c>
      <c r="F1055" s="73">
        <f t="shared" ca="1" si="33"/>
        <v>8.0866866112129614E-3</v>
      </c>
    </row>
    <row r="1056" spans="5:6" x14ac:dyDescent="0.25">
      <c r="E1056" s="73">
        <f t="shared" ca="1" si="32"/>
        <v>0.75072363571706202</v>
      </c>
      <c r="F1056" s="73">
        <f t="shared" ca="1" si="33"/>
        <v>4.785477276865488E-2</v>
      </c>
    </row>
    <row r="1057" spans="5:6" x14ac:dyDescent="0.25">
      <c r="E1057" s="73">
        <f t="shared" ca="1" si="32"/>
        <v>0.21350699757760838</v>
      </c>
      <c r="F1057" s="73">
        <f t="shared" ca="1" si="33"/>
        <v>-5.6166318855650058E-2</v>
      </c>
    </row>
    <row r="1058" spans="5:6" x14ac:dyDescent="0.25">
      <c r="E1058" s="73">
        <f t="shared" ca="1" si="32"/>
        <v>0.8713773418475298</v>
      </c>
      <c r="F1058" s="73">
        <f t="shared" ca="1" si="33"/>
        <v>8.0109968093462991E-2</v>
      </c>
    </row>
    <row r="1059" spans="5:6" x14ac:dyDescent="0.25">
      <c r="E1059" s="73">
        <f t="shared" ca="1" si="32"/>
        <v>0.79425751466077099</v>
      </c>
      <c r="F1059" s="73">
        <f t="shared" ca="1" si="33"/>
        <v>5.8073492509595939E-2</v>
      </c>
    </row>
    <row r="1060" spans="5:6" x14ac:dyDescent="0.25">
      <c r="E1060" s="73">
        <f t="shared" ca="1" si="32"/>
        <v>0.98501575674168773</v>
      </c>
      <c r="F1060" s="73">
        <f t="shared" ca="1" si="33"/>
        <v>0.15347799604459236</v>
      </c>
    </row>
    <row r="1061" spans="5:6" x14ac:dyDescent="0.25">
      <c r="E1061" s="73">
        <f t="shared" ca="1" si="32"/>
        <v>0.29872572848808476</v>
      </c>
      <c r="F1061" s="73">
        <f t="shared" ca="1" si="33"/>
        <v>-3.7340115968265086E-2</v>
      </c>
    </row>
    <row r="1062" spans="5:6" x14ac:dyDescent="0.25">
      <c r="E1062" s="73">
        <f t="shared" ca="1" si="32"/>
        <v>0.90848896651751843</v>
      </c>
      <c r="F1062" s="73">
        <f t="shared" ca="1" si="33"/>
        <v>9.4151800798670263E-2</v>
      </c>
    </row>
    <row r="1063" spans="5:6" x14ac:dyDescent="0.25">
      <c r="E1063" s="73">
        <f t="shared" ca="1" si="32"/>
        <v>0.77512917510641866</v>
      </c>
      <c r="F1063" s="73">
        <f t="shared" ca="1" si="33"/>
        <v>5.3446369477587567E-2</v>
      </c>
    </row>
    <row r="1064" spans="5:6" x14ac:dyDescent="0.25">
      <c r="E1064" s="73">
        <f t="shared" ca="1" si="32"/>
        <v>9.5998295057945215E-3</v>
      </c>
      <c r="F1064" s="73">
        <f t="shared" ca="1" si="33"/>
        <v>-0.16557835405578014</v>
      </c>
    </row>
    <row r="1065" spans="5:6" x14ac:dyDescent="0.25">
      <c r="E1065" s="73">
        <f t="shared" ca="1" si="32"/>
        <v>0.88675871711739251</v>
      </c>
      <c r="F1065" s="73">
        <f t="shared" ca="1" si="33"/>
        <v>8.5522400421620987E-2</v>
      </c>
    </row>
    <row r="1066" spans="5:6" x14ac:dyDescent="0.25">
      <c r="E1066" s="73">
        <f t="shared" ca="1" si="32"/>
        <v>2.6781100455974816E-3</v>
      </c>
      <c r="F1066" s="73">
        <f t="shared" ca="1" si="33"/>
        <v>-0.19691447464120507</v>
      </c>
    </row>
    <row r="1067" spans="5:6" x14ac:dyDescent="0.25">
      <c r="E1067" s="73">
        <f t="shared" ca="1" si="32"/>
        <v>0.829394167432568</v>
      </c>
      <c r="F1067" s="73">
        <f t="shared" ca="1" si="33"/>
        <v>6.7300577367140027E-2</v>
      </c>
    </row>
    <row r="1068" spans="5:6" x14ac:dyDescent="0.25">
      <c r="E1068" s="73">
        <f t="shared" ca="1" si="32"/>
        <v>0.6616369441440656</v>
      </c>
      <c r="F1068" s="73">
        <f t="shared" ca="1" si="33"/>
        <v>2.9481741157515357E-2</v>
      </c>
    </row>
    <row r="1069" spans="5:6" x14ac:dyDescent="0.25">
      <c r="E1069" s="73">
        <f t="shared" ca="1" si="32"/>
        <v>0.17397989366850097</v>
      </c>
      <c r="F1069" s="73">
        <f t="shared" ca="1" si="33"/>
        <v>-6.6365788741657494E-2</v>
      </c>
    </row>
    <row r="1070" spans="5:6" x14ac:dyDescent="0.25">
      <c r="E1070" s="73">
        <f t="shared" ca="1" si="32"/>
        <v>0.60194723433814634</v>
      </c>
      <c r="F1070" s="73">
        <f t="shared" ca="1" si="33"/>
        <v>1.8270968968609188E-2</v>
      </c>
    </row>
    <row r="1071" spans="5:6" x14ac:dyDescent="0.25">
      <c r="E1071" s="73">
        <f t="shared" ca="1" si="32"/>
        <v>0.54784132591720136</v>
      </c>
      <c r="F1071" s="73">
        <f t="shared" ca="1" si="33"/>
        <v>8.5000813601742251E-3</v>
      </c>
    </row>
    <row r="1072" spans="5:6" x14ac:dyDescent="0.25">
      <c r="E1072" s="73">
        <f t="shared" ca="1" si="32"/>
        <v>0.33372078041429587</v>
      </c>
      <c r="F1072" s="73">
        <f t="shared" ca="1" si="33"/>
        <v>-3.0381688331896316E-2</v>
      </c>
    </row>
    <row r="1073" spans="5:6" x14ac:dyDescent="0.25">
      <c r="E1073" s="73">
        <f t="shared" ca="1" si="32"/>
        <v>0.46429936325346299</v>
      </c>
      <c r="F1073" s="73">
        <f t="shared" ca="1" si="33"/>
        <v>-6.3362424802479158E-3</v>
      </c>
    </row>
    <row r="1074" spans="5:6" x14ac:dyDescent="0.25">
      <c r="E1074" s="73">
        <f t="shared" ca="1" si="32"/>
        <v>0.15526437654032033</v>
      </c>
      <c r="F1074" s="73">
        <f t="shared" ca="1" si="33"/>
        <v>-7.170863014053587E-2</v>
      </c>
    </row>
    <row r="1075" spans="5:6" x14ac:dyDescent="0.25">
      <c r="E1075" s="73">
        <f t="shared" ca="1" si="32"/>
        <v>0.56362793007079715</v>
      </c>
      <c r="F1075" s="73">
        <f t="shared" ca="1" si="33"/>
        <v>1.1326000494246823E-2</v>
      </c>
    </row>
    <row r="1076" spans="5:6" x14ac:dyDescent="0.25">
      <c r="E1076" s="73">
        <f t="shared" ca="1" si="32"/>
        <v>0.972720362817446</v>
      </c>
      <c r="F1076" s="73">
        <f t="shared" ca="1" si="33"/>
        <v>0.13593205440771877</v>
      </c>
    </row>
    <row r="1077" spans="5:6" x14ac:dyDescent="0.25">
      <c r="E1077" s="73">
        <f t="shared" ca="1" si="32"/>
        <v>0.81457308354260716</v>
      </c>
      <c r="F1077" s="73">
        <f t="shared" ca="1" si="33"/>
        <v>6.3277228569504157E-2</v>
      </c>
    </row>
    <row r="1078" spans="5:6" x14ac:dyDescent="0.25">
      <c r="E1078" s="73">
        <f t="shared" ca="1" si="32"/>
        <v>0.36541739128755124</v>
      </c>
      <c r="F1078" s="73">
        <f t="shared" ca="1" si="33"/>
        <v>-2.4325554888671361E-2</v>
      </c>
    </row>
    <row r="1079" spans="5:6" x14ac:dyDescent="0.25">
      <c r="E1079" s="73">
        <f t="shared" ca="1" si="32"/>
        <v>0.32949930086575296</v>
      </c>
      <c r="F1079" s="73">
        <f t="shared" ca="1" si="33"/>
        <v>-3.120435111532429E-2</v>
      </c>
    </row>
    <row r="1080" spans="5:6" x14ac:dyDescent="0.25">
      <c r="E1080" s="73">
        <f t="shared" ca="1" si="32"/>
        <v>0.73789961477292787</v>
      </c>
      <c r="F1080" s="73">
        <f t="shared" ca="1" si="33"/>
        <v>4.5034459899998845E-2</v>
      </c>
    </row>
    <row r="1081" spans="5:6" x14ac:dyDescent="0.25">
      <c r="E1081" s="73">
        <f t="shared" ca="1" si="32"/>
        <v>0.22085520201924924</v>
      </c>
      <c r="F1081" s="73">
        <f t="shared" ca="1" si="33"/>
        <v>-5.4398300505312858E-2</v>
      </c>
    </row>
    <row r="1082" spans="5:6" x14ac:dyDescent="0.25">
      <c r="E1082" s="73">
        <f t="shared" ca="1" si="32"/>
        <v>0.39460046820909223</v>
      </c>
      <c r="F1082" s="73">
        <f t="shared" ca="1" si="33"/>
        <v>-1.8904385576339035E-2</v>
      </c>
    </row>
    <row r="1083" spans="5:6" x14ac:dyDescent="0.25">
      <c r="E1083" s="73">
        <f t="shared" ca="1" si="32"/>
        <v>0.29411248221891906</v>
      </c>
      <c r="F1083" s="73">
        <f t="shared" ca="1" si="33"/>
        <v>-3.8283473539616288E-2</v>
      </c>
    </row>
    <row r="1084" spans="5:6" x14ac:dyDescent="0.25">
      <c r="E1084" s="73">
        <f t="shared" ca="1" si="32"/>
        <v>0.69223488291014057</v>
      </c>
      <c r="F1084" s="73">
        <f t="shared" ca="1" si="33"/>
        <v>3.5510561619480019E-2</v>
      </c>
    </row>
    <row r="1085" spans="5:6" x14ac:dyDescent="0.25">
      <c r="E1085" s="73">
        <f t="shared" ca="1" si="32"/>
        <v>0.86733295065008464</v>
      </c>
      <c r="F1085" s="73">
        <f t="shared" ca="1" si="33"/>
        <v>7.8762645176297996E-2</v>
      </c>
    </row>
    <row r="1086" spans="5:6" x14ac:dyDescent="0.25">
      <c r="E1086" s="73">
        <f t="shared" ca="1" si="32"/>
        <v>0.75973619642447476</v>
      </c>
      <c r="F1086" s="73">
        <f t="shared" ca="1" si="33"/>
        <v>4.9883146838726057E-2</v>
      </c>
    </row>
    <row r="1087" spans="5:6" x14ac:dyDescent="0.25">
      <c r="E1087" s="73">
        <f t="shared" ca="1" si="32"/>
        <v>0.8979682655702993</v>
      </c>
      <c r="F1087" s="73">
        <f t="shared" ca="1" si="33"/>
        <v>8.9806762090472933E-2</v>
      </c>
    </row>
    <row r="1088" spans="5:6" x14ac:dyDescent="0.25">
      <c r="E1088" s="73">
        <f t="shared" ca="1" si="32"/>
        <v>0.27435250124784405</v>
      </c>
      <c r="F1088" s="73">
        <f t="shared" ca="1" si="33"/>
        <v>-4.2405319454895472E-2</v>
      </c>
    </row>
    <row r="1089" spans="5:6" x14ac:dyDescent="0.25">
      <c r="E1089" s="73">
        <f t="shared" ca="1" si="32"/>
        <v>0.95160915501355769</v>
      </c>
      <c r="F1089" s="73">
        <f t="shared" ca="1" si="33"/>
        <v>0.1174264162844008</v>
      </c>
    </row>
    <row r="1090" spans="5:6" x14ac:dyDescent="0.25">
      <c r="E1090" s="73">
        <f t="shared" ca="1" si="32"/>
        <v>0.21982648618282941</v>
      </c>
      <c r="F1090" s="73">
        <f t="shared" ca="1" si="33"/>
        <v>-5.4643752362876094E-2</v>
      </c>
    </row>
    <row r="1091" spans="5:6" x14ac:dyDescent="0.25">
      <c r="E1091" s="73">
        <f t="shared" ca="1" si="32"/>
        <v>0.76639591600788703</v>
      </c>
      <c r="F1091" s="73">
        <f t="shared" ca="1" si="33"/>
        <v>5.140871623091537E-2</v>
      </c>
    </row>
    <row r="1092" spans="5:6" x14ac:dyDescent="0.25">
      <c r="E1092" s="73">
        <f t="shared" ref="E1092:E1155" ca="1" si="34">RAND()</f>
        <v>0.61806921402654591</v>
      </c>
      <c r="F1092" s="73">
        <f t="shared" ref="F1092:F1155" ca="1" si="35">_xlfn.NORM.S.INV(E1092)/(SQRT(2)*$C$3)</f>
        <v>2.12424604285977E-2</v>
      </c>
    </row>
    <row r="1093" spans="5:6" x14ac:dyDescent="0.25">
      <c r="E1093" s="73">
        <f t="shared" ca="1" si="34"/>
        <v>0.52587058597898639</v>
      </c>
      <c r="F1093" s="73">
        <f t="shared" ca="1" si="35"/>
        <v>4.5886605391484174E-3</v>
      </c>
    </row>
    <row r="1094" spans="5:6" x14ac:dyDescent="0.25">
      <c r="E1094" s="73">
        <f t="shared" ca="1" si="34"/>
        <v>0.86540020035105991</v>
      </c>
      <c r="F1094" s="73">
        <f t="shared" ca="1" si="35"/>
        <v>7.8128770490774255E-2</v>
      </c>
    </row>
    <row r="1095" spans="5:6" x14ac:dyDescent="0.25">
      <c r="E1095" s="73">
        <f t="shared" ca="1" si="34"/>
        <v>0.18397031688257071</v>
      </c>
      <c r="F1095" s="73">
        <f t="shared" ca="1" si="35"/>
        <v>-6.3663480033660777E-2</v>
      </c>
    </row>
    <row r="1096" spans="5:6" x14ac:dyDescent="0.25">
      <c r="E1096" s="73">
        <f t="shared" ca="1" si="34"/>
        <v>0.79027488046977623</v>
      </c>
      <c r="F1096" s="73">
        <f t="shared" ca="1" si="35"/>
        <v>5.7090061580108979E-2</v>
      </c>
    </row>
    <row r="1097" spans="5:6" x14ac:dyDescent="0.25">
      <c r="E1097" s="73">
        <f t="shared" ca="1" si="34"/>
        <v>0.16329678089149779</v>
      </c>
      <c r="F1097" s="73">
        <f t="shared" ca="1" si="35"/>
        <v>-6.9367057621366912E-2</v>
      </c>
    </row>
    <row r="1098" spans="5:6" x14ac:dyDescent="0.25">
      <c r="E1098" s="73">
        <f t="shared" ca="1" si="34"/>
        <v>0.90972260120341031</v>
      </c>
      <c r="F1098" s="73">
        <f t="shared" ca="1" si="35"/>
        <v>9.4685046334418876E-2</v>
      </c>
    </row>
    <row r="1099" spans="5:6" x14ac:dyDescent="0.25">
      <c r="E1099" s="73">
        <f t="shared" ca="1" si="34"/>
        <v>0.5981192432095932</v>
      </c>
      <c r="F1099" s="73">
        <f t="shared" ca="1" si="35"/>
        <v>1.7570329055433404E-2</v>
      </c>
    </row>
    <row r="1100" spans="5:6" x14ac:dyDescent="0.25">
      <c r="E1100" s="73">
        <f t="shared" ca="1" si="34"/>
        <v>0.35287436217306656</v>
      </c>
      <c r="F1100" s="73">
        <f t="shared" ca="1" si="35"/>
        <v>-2.6698357309682699E-2</v>
      </c>
    </row>
    <row r="1101" spans="5:6" x14ac:dyDescent="0.25">
      <c r="E1101" s="73">
        <f t="shared" ca="1" si="34"/>
        <v>0.83657253105889229</v>
      </c>
      <c r="F1101" s="73">
        <f t="shared" ca="1" si="35"/>
        <v>6.9329588692515848E-2</v>
      </c>
    </row>
    <row r="1102" spans="5:6" x14ac:dyDescent="0.25">
      <c r="E1102" s="73">
        <f t="shared" ca="1" si="34"/>
        <v>0.19870812947080108</v>
      </c>
      <c r="F1102" s="73">
        <f t="shared" ca="1" si="35"/>
        <v>-5.9838535501774689E-2</v>
      </c>
    </row>
    <row r="1103" spans="5:6" x14ac:dyDescent="0.25">
      <c r="E1103" s="73">
        <f t="shared" ca="1" si="34"/>
        <v>0.44386305110030277</v>
      </c>
      <c r="F1103" s="73">
        <f t="shared" ca="1" si="35"/>
        <v>-9.9830806292096688E-3</v>
      </c>
    </row>
    <row r="1104" spans="5:6" x14ac:dyDescent="0.25">
      <c r="E1104" s="73">
        <f t="shared" ca="1" si="34"/>
        <v>0.38450146649076256</v>
      </c>
      <c r="F1104" s="73">
        <f t="shared" ca="1" si="35"/>
        <v>-2.0766266189544927E-2</v>
      </c>
    </row>
    <row r="1105" spans="5:6" x14ac:dyDescent="0.25">
      <c r="E1105" s="73">
        <f t="shared" ca="1" si="34"/>
        <v>0.69680517358532845</v>
      </c>
      <c r="F1105" s="73">
        <f t="shared" ca="1" si="35"/>
        <v>3.6432531359380904E-2</v>
      </c>
    </row>
    <row r="1106" spans="5:6" x14ac:dyDescent="0.25">
      <c r="E1106" s="73">
        <f t="shared" ca="1" si="34"/>
        <v>0.17378380101864221</v>
      </c>
      <c r="F1106" s="73">
        <f t="shared" ca="1" si="35"/>
        <v>-6.6419798644144712E-2</v>
      </c>
    </row>
    <row r="1107" spans="5:6" x14ac:dyDescent="0.25">
      <c r="E1107" s="73">
        <f t="shared" ca="1" si="34"/>
        <v>0.80094040313960291</v>
      </c>
      <c r="F1107" s="73">
        <f t="shared" ca="1" si="35"/>
        <v>5.9749464925538773E-2</v>
      </c>
    </row>
    <row r="1108" spans="5:6" x14ac:dyDescent="0.25">
      <c r="E1108" s="73">
        <f t="shared" ca="1" si="34"/>
        <v>0.95362535060673392</v>
      </c>
      <c r="F1108" s="73">
        <f t="shared" ca="1" si="35"/>
        <v>0.11886960692039372</v>
      </c>
    </row>
    <row r="1109" spans="5:6" x14ac:dyDescent="0.25">
      <c r="E1109" s="73">
        <f t="shared" ca="1" si="34"/>
        <v>0.5463348530823241</v>
      </c>
      <c r="F1109" s="73">
        <f t="shared" ca="1" si="35"/>
        <v>8.231190611855576E-3</v>
      </c>
    </row>
    <row r="1110" spans="5:6" x14ac:dyDescent="0.25">
      <c r="E1110" s="73">
        <f t="shared" ca="1" si="34"/>
        <v>0.8215393984137902</v>
      </c>
      <c r="F1110" s="73">
        <f t="shared" ca="1" si="35"/>
        <v>6.5142038265809693E-2</v>
      </c>
    </row>
    <row r="1111" spans="5:6" x14ac:dyDescent="0.25">
      <c r="E1111" s="73">
        <f t="shared" ca="1" si="34"/>
        <v>0.32514192335316494</v>
      </c>
      <c r="F1111" s="73">
        <f t="shared" ca="1" si="35"/>
        <v>-3.2057951668565461E-2</v>
      </c>
    </row>
    <row r="1112" spans="5:6" x14ac:dyDescent="0.25">
      <c r="E1112" s="73">
        <f t="shared" ca="1" si="34"/>
        <v>0.90371042912632038</v>
      </c>
      <c r="F1112" s="73">
        <f t="shared" ca="1" si="35"/>
        <v>9.213510637822192E-2</v>
      </c>
    </row>
    <row r="1113" spans="5:6" x14ac:dyDescent="0.25">
      <c r="E1113" s="73">
        <f t="shared" ca="1" si="34"/>
        <v>0.43038718622109806</v>
      </c>
      <c r="F1113" s="73">
        <f t="shared" ca="1" si="35"/>
        <v>-1.240184010757776E-2</v>
      </c>
    </row>
    <row r="1114" spans="5:6" x14ac:dyDescent="0.25">
      <c r="E1114" s="73">
        <f t="shared" ca="1" si="34"/>
        <v>0.82359988606371715</v>
      </c>
      <c r="F1114" s="73">
        <f t="shared" ca="1" si="35"/>
        <v>6.5702345070899337E-2</v>
      </c>
    </row>
    <row r="1115" spans="5:6" x14ac:dyDescent="0.25">
      <c r="E1115" s="73">
        <f t="shared" ca="1" si="34"/>
        <v>0.99122811550088652</v>
      </c>
      <c r="F1115" s="73">
        <f t="shared" ca="1" si="35"/>
        <v>0.16794556738518723</v>
      </c>
    </row>
    <row r="1116" spans="5:6" x14ac:dyDescent="0.25">
      <c r="E1116" s="73">
        <f t="shared" ca="1" si="34"/>
        <v>0.2826329963879054</v>
      </c>
      <c r="F1116" s="73">
        <f t="shared" ca="1" si="35"/>
        <v>-4.0661285595395551E-2</v>
      </c>
    </row>
    <row r="1117" spans="5:6" x14ac:dyDescent="0.25">
      <c r="E1117" s="73">
        <f t="shared" ca="1" si="34"/>
        <v>8.0535288852472298E-2</v>
      </c>
      <c r="F1117" s="73">
        <f t="shared" ca="1" si="35"/>
        <v>-9.9099602697634598E-2</v>
      </c>
    </row>
    <row r="1118" spans="5:6" x14ac:dyDescent="0.25">
      <c r="E1118" s="73">
        <f t="shared" ca="1" si="34"/>
        <v>0.45629840142331735</v>
      </c>
      <c r="F1118" s="73">
        <f t="shared" ca="1" si="35"/>
        <v>-7.761463644850761E-3</v>
      </c>
    </row>
    <row r="1119" spans="5:6" x14ac:dyDescent="0.25">
      <c r="E1119" s="73">
        <f t="shared" ca="1" si="34"/>
        <v>0.17380114138055358</v>
      </c>
      <c r="F1119" s="73">
        <f t="shared" ca="1" si="35"/>
        <v>-6.6415021017404222E-2</v>
      </c>
    </row>
    <row r="1120" spans="5:6" x14ac:dyDescent="0.25">
      <c r="E1120" s="73">
        <f t="shared" ca="1" si="34"/>
        <v>0.43975683804094989</v>
      </c>
      <c r="F1120" s="73">
        <f t="shared" ca="1" si="35"/>
        <v>-1.0718730932316681E-2</v>
      </c>
    </row>
    <row r="1121" spans="5:6" x14ac:dyDescent="0.25">
      <c r="E1121" s="73">
        <f t="shared" ca="1" si="34"/>
        <v>0.36759121830636565</v>
      </c>
      <c r="F1121" s="73">
        <f t="shared" ca="1" si="35"/>
        <v>-2.3917170202899993E-2</v>
      </c>
    </row>
    <row r="1122" spans="5:6" x14ac:dyDescent="0.25">
      <c r="E1122" s="73">
        <f t="shared" ca="1" si="34"/>
        <v>0.42586003051122223</v>
      </c>
      <c r="F1122" s="73">
        <f t="shared" ca="1" si="35"/>
        <v>-1.3217537275009373E-2</v>
      </c>
    </row>
    <row r="1123" spans="5:6" x14ac:dyDescent="0.25">
      <c r="E1123" s="73">
        <f t="shared" ca="1" si="34"/>
        <v>0.28696267270861076</v>
      </c>
      <c r="F1123" s="73">
        <f t="shared" ca="1" si="35"/>
        <v>-3.9759191500826178E-2</v>
      </c>
    </row>
    <row r="1124" spans="5:6" x14ac:dyDescent="0.25">
      <c r="E1124" s="73">
        <f t="shared" ca="1" si="34"/>
        <v>0.44538845270125826</v>
      </c>
      <c r="F1124" s="73">
        <f t="shared" ca="1" si="35"/>
        <v>-9.7100759408171086E-3</v>
      </c>
    </row>
    <row r="1125" spans="5:6" x14ac:dyDescent="0.25">
      <c r="E1125" s="73">
        <f t="shared" ca="1" si="34"/>
        <v>2.4410570784767827E-2</v>
      </c>
      <c r="F1125" s="73">
        <f t="shared" ca="1" si="35"/>
        <v>-0.13931066742518947</v>
      </c>
    </row>
    <row r="1126" spans="5:6" x14ac:dyDescent="0.25">
      <c r="E1126" s="73">
        <f t="shared" ca="1" si="34"/>
        <v>9.2346313825282245E-3</v>
      </c>
      <c r="F1126" s="73">
        <f t="shared" ca="1" si="35"/>
        <v>-0.16659955507947286</v>
      </c>
    </row>
    <row r="1127" spans="5:6" x14ac:dyDescent="0.25">
      <c r="E1127" s="73">
        <f t="shared" ca="1" si="34"/>
        <v>0.76326206520508877</v>
      </c>
      <c r="F1127" s="73">
        <f t="shared" ca="1" si="35"/>
        <v>5.0687893901885772E-2</v>
      </c>
    </row>
    <row r="1128" spans="5:6" x14ac:dyDescent="0.25">
      <c r="E1128" s="73">
        <f t="shared" ca="1" si="34"/>
        <v>2.4349162457677487E-2</v>
      </c>
      <c r="F1128" s="73">
        <f t="shared" ca="1" si="35"/>
        <v>-0.13938654556053592</v>
      </c>
    </row>
    <row r="1129" spans="5:6" x14ac:dyDescent="0.25">
      <c r="E1129" s="73">
        <f t="shared" ca="1" si="34"/>
        <v>4.8528127432455492E-2</v>
      </c>
      <c r="F1129" s="73">
        <f t="shared" ca="1" si="35"/>
        <v>-0.11732991237561172</v>
      </c>
    </row>
    <row r="1130" spans="5:6" x14ac:dyDescent="0.25">
      <c r="E1130" s="73">
        <f t="shared" ca="1" si="34"/>
        <v>0.30821923770466919</v>
      </c>
      <c r="F1130" s="73">
        <f t="shared" ca="1" si="35"/>
        <v>-3.5419282796873959E-2</v>
      </c>
    </row>
    <row r="1131" spans="5:6" x14ac:dyDescent="0.25">
      <c r="E1131" s="73">
        <f t="shared" ca="1" si="34"/>
        <v>0.97003423983038495</v>
      </c>
      <c r="F1131" s="73">
        <f t="shared" ca="1" si="35"/>
        <v>0.1330277910619439</v>
      </c>
    </row>
    <row r="1132" spans="5:6" x14ac:dyDescent="0.25">
      <c r="E1132" s="73">
        <f t="shared" ca="1" si="34"/>
        <v>7.9272681932185063E-2</v>
      </c>
      <c r="F1132" s="73">
        <f t="shared" ca="1" si="35"/>
        <v>-9.9700695733509939E-2</v>
      </c>
    </row>
    <row r="1133" spans="5:6" x14ac:dyDescent="0.25">
      <c r="E1133" s="73">
        <f t="shared" ca="1" si="34"/>
        <v>0.63372520431853629</v>
      </c>
      <c r="F1133" s="73">
        <f t="shared" ca="1" si="35"/>
        <v>2.4164382976681602E-2</v>
      </c>
    </row>
    <row r="1134" spans="5:6" x14ac:dyDescent="0.25">
      <c r="E1134" s="73">
        <f t="shared" ca="1" si="34"/>
        <v>0.80320811330690656</v>
      </c>
      <c r="F1134" s="73">
        <f t="shared" ca="1" si="35"/>
        <v>6.0325839906695315E-2</v>
      </c>
    </row>
    <row r="1135" spans="5:6" x14ac:dyDescent="0.25">
      <c r="E1135" s="73">
        <f t="shared" ca="1" si="34"/>
        <v>0.42283288984696366</v>
      </c>
      <c r="F1135" s="73">
        <f t="shared" ca="1" si="35"/>
        <v>-1.3763939853791497E-2</v>
      </c>
    </row>
    <row r="1136" spans="5:6" x14ac:dyDescent="0.25">
      <c r="E1136" s="73">
        <f t="shared" ca="1" si="34"/>
        <v>0.33441191019821948</v>
      </c>
      <c r="F1136" s="73">
        <f t="shared" ca="1" si="35"/>
        <v>-3.0247397914113332E-2</v>
      </c>
    </row>
    <row r="1137" spans="5:6" x14ac:dyDescent="0.25">
      <c r="E1137" s="73">
        <f t="shared" ca="1" si="34"/>
        <v>0.39132542617619281</v>
      </c>
      <c r="F1137" s="73">
        <f t="shared" ca="1" si="35"/>
        <v>-1.95066845102633E-2</v>
      </c>
    </row>
    <row r="1138" spans="5:6" x14ac:dyDescent="0.25">
      <c r="E1138" s="73">
        <f t="shared" ca="1" si="34"/>
        <v>0.23907993310470121</v>
      </c>
      <c r="F1138" s="73">
        <f t="shared" ca="1" si="35"/>
        <v>-5.0152629344616284E-2</v>
      </c>
    </row>
    <row r="1139" spans="5:6" x14ac:dyDescent="0.25">
      <c r="E1139" s="73">
        <f t="shared" ca="1" si="34"/>
        <v>0.79310450573872904</v>
      </c>
      <c r="F1139" s="73">
        <f t="shared" ca="1" si="35"/>
        <v>5.778763160806219E-2</v>
      </c>
    </row>
    <row r="1140" spans="5:6" x14ac:dyDescent="0.25">
      <c r="E1140" s="73">
        <f t="shared" ca="1" si="34"/>
        <v>0.33988363880401884</v>
      </c>
      <c r="F1140" s="73">
        <f t="shared" ca="1" si="35"/>
        <v>-2.9188004694529413E-2</v>
      </c>
    </row>
    <row r="1141" spans="5:6" x14ac:dyDescent="0.25">
      <c r="E1141" s="73">
        <f t="shared" ca="1" si="34"/>
        <v>0.13930938660664571</v>
      </c>
      <c r="F1141" s="73">
        <f t="shared" ca="1" si="35"/>
        <v>-7.660988391934119E-2</v>
      </c>
    </row>
    <row r="1142" spans="5:6" x14ac:dyDescent="0.25">
      <c r="E1142" s="73">
        <f t="shared" ca="1" si="34"/>
        <v>0.38345685806391716</v>
      </c>
      <c r="F1142" s="73">
        <f t="shared" ca="1" si="35"/>
        <v>-2.0959655213901616E-2</v>
      </c>
    </row>
    <row r="1143" spans="5:6" x14ac:dyDescent="0.25">
      <c r="E1143" s="73">
        <f t="shared" ca="1" si="34"/>
        <v>0.9650921514070403</v>
      </c>
      <c r="F1143" s="73">
        <f t="shared" ca="1" si="35"/>
        <v>0.12820585239599699</v>
      </c>
    </row>
    <row r="1144" spans="5:6" x14ac:dyDescent="0.25">
      <c r="E1144" s="73">
        <f t="shared" ca="1" si="34"/>
        <v>0.66383578943259214</v>
      </c>
      <c r="F1144" s="73">
        <f t="shared" ca="1" si="35"/>
        <v>2.9907403107952462E-2</v>
      </c>
    </row>
    <row r="1145" spans="5:6" x14ac:dyDescent="0.25">
      <c r="E1145" s="73">
        <f t="shared" ca="1" si="34"/>
        <v>0.11070456090638214</v>
      </c>
      <c r="F1145" s="73">
        <f t="shared" ca="1" si="35"/>
        <v>-8.6464291680476354E-2</v>
      </c>
    </row>
    <row r="1146" spans="5:6" x14ac:dyDescent="0.25">
      <c r="E1146" s="73">
        <f t="shared" ca="1" si="34"/>
        <v>0.915900665529225</v>
      </c>
      <c r="F1146" s="73">
        <f t="shared" ca="1" si="35"/>
        <v>9.744037236964033E-2</v>
      </c>
    </row>
    <row r="1147" spans="5:6" x14ac:dyDescent="0.25">
      <c r="E1147" s="73">
        <f t="shared" ca="1" si="34"/>
        <v>0.76670466852911667</v>
      </c>
      <c r="F1147" s="73">
        <f t="shared" ca="1" si="35"/>
        <v>5.1480021643205913E-2</v>
      </c>
    </row>
    <row r="1148" spans="5:6" x14ac:dyDescent="0.25">
      <c r="E1148" s="73">
        <f t="shared" ca="1" si="34"/>
        <v>0.10296590523639237</v>
      </c>
      <c r="F1148" s="73">
        <f t="shared" ca="1" si="35"/>
        <v>-8.9437078559620437E-2</v>
      </c>
    </row>
    <row r="1149" spans="5:6" x14ac:dyDescent="0.25">
      <c r="E1149" s="73">
        <f t="shared" ca="1" si="34"/>
        <v>0.97791942545483657</v>
      </c>
      <c r="F1149" s="73">
        <f t="shared" ca="1" si="35"/>
        <v>0.14230934100333958</v>
      </c>
    </row>
    <row r="1150" spans="5:6" x14ac:dyDescent="0.25">
      <c r="E1150" s="73">
        <f t="shared" ca="1" si="34"/>
        <v>0.40248171123164034</v>
      </c>
      <c r="F1150" s="73">
        <f t="shared" ca="1" si="35"/>
        <v>-1.7460494187698804E-2</v>
      </c>
    </row>
    <row r="1151" spans="5:6" x14ac:dyDescent="0.25">
      <c r="E1151" s="73">
        <f t="shared" ca="1" si="34"/>
        <v>0.72778439446364407</v>
      </c>
      <c r="F1151" s="73">
        <f t="shared" ca="1" si="35"/>
        <v>4.2859567280236766E-2</v>
      </c>
    </row>
    <row r="1152" spans="5:6" x14ac:dyDescent="0.25">
      <c r="E1152" s="73">
        <f t="shared" ca="1" si="34"/>
        <v>0.37599345850143917</v>
      </c>
      <c r="F1152" s="73">
        <f t="shared" ca="1" si="35"/>
        <v>-2.2346026756303317E-2</v>
      </c>
    </row>
    <row r="1153" spans="5:6" x14ac:dyDescent="0.25">
      <c r="E1153" s="73">
        <f t="shared" ca="1" si="34"/>
        <v>0.75214351402840984</v>
      </c>
      <c r="F1153" s="73">
        <f t="shared" ca="1" si="35"/>
        <v>4.8171687825995534E-2</v>
      </c>
    </row>
    <row r="1154" spans="5:6" x14ac:dyDescent="0.25">
      <c r="E1154" s="73">
        <f t="shared" ca="1" si="34"/>
        <v>0.98660273724705272</v>
      </c>
      <c r="F1154" s="73">
        <f t="shared" ca="1" si="35"/>
        <v>0.15658867032755119</v>
      </c>
    </row>
    <row r="1155" spans="5:6" x14ac:dyDescent="0.25">
      <c r="E1155" s="73">
        <f t="shared" ca="1" si="34"/>
        <v>0.81539437967457062</v>
      </c>
      <c r="F1155" s="73">
        <f t="shared" ca="1" si="35"/>
        <v>6.3494781511414716E-2</v>
      </c>
    </row>
    <row r="1156" spans="5:6" x14ac:dyDescent="0.25">
      <c r="E1156" s="73">
        <f t="shared" ref="E1156:E1219" ca="1" si="36">RAND()</f>
        <v>0.67276432217571247</v>
      </c>
      <c r="F1156" s="73">
        <f t="shared" ref="F1156:F1219" ca="1" si="37">_xlfn.NORM.S.INV(E1156)/(SQRT(2)*$C$3)</f>
        <v>3.1647214381417578E-2</v>
      </c>
    </row>
    <row r="1157" spans="5:6" x14ac:dyDescent="0.25">
      <c r="E1157" s="73">
        <f t="shared" ca="1" si="36"/>
        <v>0.79467915385298227</v>
      </c>
      <c r="F1157" s="73">
        <f t="shared" ca="1" si="37"/>
        <v>5.8178265038786467E-2</v>
      </c>
    </row>
    <row r="1158" spans="5:6" x14ac:dyDescent="0.25">
      <c r="E1158" s="73">
        <f t="shared" ca="1" si="36"/>
        <v>0.92578517522529746</v>
      </c>
      <c r="F1158" s="73">
        <f t="shared" ca="1" si="37"/>
        <v>0.10218403857643805</v>
      </c>
    </row>
    <row r="1159" spans="5:6" x14ac:dyDescent="0.25">
      <c r="E1159" s="73">
        <f t="shared" ca="1" si="36"/>
        <v>0.6991348088513335</v>
      </c>
      <c r="F1159" s="73">
        <f t="shared" ca="1" si="37"/>
        <v>3.6904875384086523E-2</v>
      </c>
    </row>
    <row r="1160" spans="5:6" x14ac:dyDescent="0.25">
      <c r="E1160" s="73">
        <f t="shared" ca="1" si="36"/>
        <v>0.12121968690315921</v>
      </c>
      <c r="F1160" s="73">
        <f t="shared" ca="1" si="37"/>
        <v>-8.2654510064280262E-2</v>
      </c>
    </row>
    <row r="1161" spans="5:6" x14ac:dyDescent="0.25">
      <c r="E1161" s="73">
        <f t="shared" ca="1" si="36"/>
        <v>0.94298575371114857</v>
      </c>
      <c r="F1161" s="73">
        <f t="shared" ca="1" si="37"/>
        <v>0.11174707727039715</v>
      </c>
    </row>
    <row r="1162" spans="5:6" x14ac:dyDescent="0.25">
      <c r="E1162" s="73">
        <f t="shared" ca="1" si="36"/>
        <v>0.6911381776287322</v>
      </c>
      <c r="F1162" s="73">
        <f t="shared" ca="1" si="37"/>
        <v>3.5290223186333729E-2</v>
      </c>
    </row>
    <row r="1163" spans="5:6" x14ac:dyDescent="0.25">
      <c r="E1163" s="73">
        <f t="shared" ca="1" si="36"/>
        <v>0.96920948813392349</v>
      </c>
      <c r="F1163" s="73">
        <f t="shared" ca="1" si="37"/>
        <v>0.13217950335900236</v>
      </c>
    </row>
    <row r="1164" spans="5:6" x14ac:dyDescent="0.25">
      <c r="E1164" s="73">
        <f t="shared" ca="1" si="36"/>
        <v>1.2219364921013831E-2</v>
      </c>
      <c r="F1164" s="73">
        <f t="shared" ca="1" si="37"/>
        <v>-0.1591104070115838</v>
      </c>
    </row>
    <row r="1165" spans="5:6" x14ac:dyDescent="0.25">
      <c r="E1165" s="73">
        <f t="shared" ca="1" si="36"/>
        <v>0.74447567138617921</v>
      </c>
      <c r="F1165" s="73">
        <f t="shared" ca="1" si="37"/>
        <v>4.6471461125509456E-2</v>
      </c>
    </row>
    <row r="1166" spans="5:6" x14ac:dyDescent="0.25">
      <c r="E1166" s="73">
        <f t="shared" ca="1" si="36"/>
        <v>0.9724835420208624</v>
      </c>
      <c r="F1166" s="73">
        <f t="shared" ca="1" si="37"/>
        <v>0.13566665696268146</v>
      </c>
    </row>
    <row r="1167" spans="5:6" x14ac:dyDescent="0.25">
      <c r="E1167" s="73">
        <f t="shared" ca="1" si="36"/>
        <v>0.97131588884268394</v>
      </c>
      <c r="F1167" s="73">
        <f t="shared" ca="1" si="37"/>
        <v>0.13438527306099962</v>
      </c>
    </row>
    <row r="1168" spans="5:6" x14ac:dyDescent="0.25">
      <c r="E1168" s="73">
        <f t="shared" ca="1" si="36"/>
        <v>0.58440861864664773</v>
      </c>
      <c r="F1168" s="73">
        <f t="shared" ca="1" si="37"/>
        <v>1.5074447293992639E-2</v>
      </c>
    </row>
    <row r="1169" spans="5:6" x14ac:dyDescent="0.25">
      <c r="E1169" s="73">
        <f t="shared" ca="1" si="36"/>
        <v>0.70838368325297929</v>
      </c>
      <c r="F1169" s="73">
        <f t="shared" ca="1" si="37"/>
        <v>3.8796756082957094E-2</v>
      </c>
    </row>
    <row r="1170" spans="5:6" x14ac:dyDescent="0.25">
      <c r="E1170" s="73">
        <f t="shared" ca="1" si="36"/>
        <v>0.48515025759739616</v>
      </c>
      <c r="F1170" s="73">
        <f t="shared" ca="1" si="37"/>
        <v>-2.6326564050326582E-3</v>
      </c>
    </row>
    <row r="1171" spans="5:6" x14ac:dyDescent="0.25">
      <c r="E1171" s="73">
        <f t="shared" ca="1" si="36"/>
        <v>0.6548284088255486</v>
      </c>
      <c r="F1171" s="73">
        <f t="shared" ca="1" si="37"/>
        <v>2.8170383468116979E-2</v>
      </c>
    </row>
    <row r="1172" spans="5:6" x14ac:dyDescent="0.25">
      <c r="E1172" s="73">
        <f t="shared" ca="1" si="36"/>
        <v>0.5130227496694193</v>
      </c>
      <c r="F1172" s="73">
        <f t="shared" ca="1" si="37"/>
        <v>2.3086323648702244E-3</v>
      </c>
    </row>
    <row r="1173" spans="5:6" x14ac:dyDescent="0.25">
      <c r="E1173" s="73">
        <f t="shared" ca="1" si="36"/>
        <v>0.28906591608104848</v>
      </c>
      <c r="F1173" s="73">
        <f t="shared" ca="1" si="37"/>
        <v>-3.9323311102968467E-2</v>
      </c>
    </row>
    <row r="1174" spans="5:6" x14ac:dyDescent="0.25">
      <c r="E1174" s="73">
        <f t="shared" ca="1" si="36"/>
        <v>0.21395400286524902</v>
      </c>
      <c r="F1174" s="73">
        <f t="shared" ca="1" si="37"/>
        <v>-5.6057769337290612E-2</v>
      </c>
    </row>
    <row r="1175" spans="5:6" x14ac:dyDescent="0.25">
      <c r="E1175" s="73">
        <f t="shared" ca="1" si="36"/>
        <v>0.84642856990423565</v>
      </c>
      <c r="F1175" s="73">
        <f t="shared" ca="1" si="37"/>
        <v>7.2212257217828008E-2</v>
      </c>
    </row>
    <row r="1176" spans="5:6" x14ac:dyDescent="0.25">
      <c r="E1176" s="73">
        <f t="shared" ca="1" si="36"/>
        <v>0.90651722160082959</v>
      </c>
      <c r="F1176" s="73">
        <f t="shared" ca="1" si="37"/>
        <v>9.3310455633734357E-2</v>
      </c>
    </row>
    <row r="1177" spans="5:6" x14ac:dyDescent="0.25">
      <c r="E1177" s="73">
        <f t="shared" ca="1" si="36"/>
        <v>0.26625323520265631</v>
      </c>
      <c r="F1177" s="73">
        <f t="shared" ca="1" si="37"/>
        <v>-4.4136504376894148E-2</v>
      </c>
    </row>
    <row r="1178" spans="5:6" x14ac:dyDescent="0.25">
      <c r="E1178" s="73">
        <f t="shared" ca="1" si="36"/>
        <v>0.35856585823712905</v>
      </c>
      <c r="F1178" s="73">
        <f t="shared" ca="1" si="37"/>
        <v>-2.5618113555665577E-2</v>
      </c>
    </row>
    <row r="1179" spans="5:6" x14ac:dyDescent="0.25">
      <c r="E1179" s="73">
        <f t="shared" ca="1" si="36"/>
        <v>0.81241329267368678</v>
      </c>
      <c r="F1179" s="73">
        <f t="shared" ca="1" si="37"/>
        <v>6.2707959176714831E-2</v>
      </c>
    </row>
    <row r="1180" spans="5:6" x14ac:dyDescent="0.25">
      <c r="E1180" s="73">
        <f t="shared" ca="1" si="36"/>
        <v>6.8166923657069223E-2</v>
      </c>
      <c r="F1180" s="73">
        <f t="shared" ca="1" si="37"/>
        <v>-0.10532944214670914</v>
      </c>
    </row>
    <row r="1181" spans="5:6" x14ac:dyDescent="0.25">
      <c r="E1181" s="73">
        <f t="shared" ca="1" si="36"/>
        <v>0.18190252336558765</v>
      </c>
      <c r="F1181" s="73">
        <f t="shared" ca="1" si="37"/>
        <v>-6.4215089833526959E-2</v>
      </c>
    </row>
    <row r="1182" spans="5:6" x14ac:dyDescent="0.25">
      <c r="E1182" s="73">
        <f t="shared" ca="1" si="36"/>
        <v>9.6003526246477566E-3</v>
      </c>
      <c r="F1182" s="73">
        <f t="shared" ca="1" si="37"/>
        <v>-0.16557691580364556</v>
      </c>
    </row>
    <row r="1183" spans="5:6" x14ac:dyDescent="0.25">
      <c r="E1183" s="73">
        <f t="shared" ca="1" si="36"/>
        <v>0.87656646165172969</v>
      </c>
      <c r="F1183" s="73">
        <f t="shared" ca="1" si="37"/>
        <v>8.1882438464006016E-2</v>
      </c>
    </row>
    <row r="1184" spans="5:6" x14ac:dyDescent="0.25">
      <c r="E1184" s="73">
        <f t="shared" ca="1" si="36"/>
        <v>0.8800543546135764</v>
      </c>
      <c r="F1184" s="73">
        <f t="shared" ca="1" si="37"/>
        <v>8.3103329284199376E-2</v>
      </c>
    </row>
    <row r="1185" spans="5:6" x14ac:dyDescent="0.25">
      <c r="E1185" s="73">
        <f t="shared" ca="1" si="36"/>
        <v>1.2420125451440889E-2</v>
      </c>
      <c r="F1185" s="73">
        <f t="shared" ca="1" si="37"/>
        <v>-0.15866613621334422</v>
      </c>
    </row>
    <row r="1186" spans="5:6" x14ac:dyDescent="0.25">
      <c r="E1186" s="73">
        <f t="shared" ca="1" si="36"/>
        <v>0.29637247873486505</v>
      </c>
      <c r="F1186" s="73">
        <f t="shared" ca="1" si="37"/>
        <v>-3.7820488382695874E-2</v>
      </c>
    </row>
    <row r="1187" spans="5:6" x14ac:dyDescent="0.25">
      <c r="E1187" s="73">
        <f t="shared" ca="1" si="36"/>
        <v>0.22270852288785836</v>
      </c>
      <c r="F1187" s="73">
        <f t="shared" ca="1" si="37"/>
        <v>-5.3957743126346193E-2</v>
      </c>
    </row>
    <row r="1188" spans="5:6" x14ac:dyDescent="0.25">
      <c r="E1188" s="73">
        <f t="shared" ca="1" si="36"/>
        <v>0.82238153557361371</v>
      </c>
      <c r="F1188" s="73">
        <f t="shared" ca="1" si="37"/>
        <v>6.5370543968281042E-2</v>
      </c>
    </row>
    <row r="1189" spans="5:6" x14ac:dyDescent="0.25">
      <c r="E1189" s="73">
        <f t="shared" ca="1" si="36"/>
        <v>0.80168141089520839</v>
      </c>
      <c r="F1189" s="73">
        <f t="shared" ca="1" si="37"/>
        <v>5.9937365781380127E-2</v>
      </c>
    </row>
    <row r="1190" spans="5:6" x14ac:dyDescent="0.25">
      <c r="E1190" s="73">
        <f t="shared" ca="1" si="36"/>
        <v>0.28691179844427905</v>
      </c>
      <c r="F1190" s="73">
        <f t="shared" ca="1" si="37"/>
        <v>-3.9769753455481234E-2</v>
      </c>
    </row>
    <row r="1191" spans="5:6" x14ac:dyDescent="0.25">
      <c r="E1191" s="73">
        <f t="shared" ca="1" si="36"/>
        <v>0.70042480731716272</v>
      </c>
      <c r="F1191" s="73">
        <f t="shared" ca="1" si="37"/>
        <v>3.7167137160090201E-2</v>
      </c>
    </row>
    <row r="1192" spans="5:6" x14ac:dyDescent="0.25">
      <c r="E1192" s="73">
        <f t="shared" ca="1" si="36"/>
        <v>0.21288308835995695</v>
      </c>
      <c r="F1192" s="73">
        <f t="shared" ca="1" si="37"/>
        <v>-5.6318048930457602E-2</v>
      </c>
    </row>
    <row r="1193" spans="5:6" x14ac:dyDescent="0.25">
      <c r="E1193" s="73">
        <f t="shared" ca="1" si="36"/>
        <v>0.70150688436465547</v>
      </c>
      <c r="F1193" s="73">
        <f t="shared" ca="1" si="37"/>
        <v>3.7387522539737435E-2</v>
      </c>
    </row>
    <row r="1194" spans="5:6" x14ac:dyDescent="0.25">
      <c r="E1194" s="73">
        <f t="shared" ca="1" si="36"/>
        <v>0.87775301317706611</v>
      </c>
      <c r="F1194" s="73">
        <f t="shared" ca="1" si="37"/>
        <v>8.2295023293410055E-2</v>
      </c>
    </row>
    <row r="1195" spans="5:6" x14ac:dyDescent="0.25">
      <c r="E1195" s="73">
        <f t="shared" ca="1" si="36"/>
        <v>0.42081694115335799</v>
      </c>
      <c r="F1195" s="73">
        <f t="shared" ca="1" si="37"/>
        <v>-1.4128275476869318E-2</v>
      </c>
    </row>
    <row r="1196" spans="5:6" x14ac:dyDescent="0.25">
      <c r="E1196" s="73">
        <f t="shared" ca="1" si="36"/>
        <v>0.16915955147253647</v>
      </c>
      <c r="F1196" s="73">
        <f t="shared" ca="1" si="37"/>
        <v>-6.7704891715912291E-2</v>
      </c>
    </row>
    <row r="1197" spans="5:6" x14ac:dyDescent="0.25">
      <c r="E1197" s="73">
        <f t="shared" ca="1" si="36"/>
        <v>0.69397134567498786</v>
      </c>
      <c r="F1197" s="73">
        <f t="shared" ca="1" si="37"/>
        <v>3.5860140932175454E-2</v>
      </c>
    </row>
    <row r="1198" spans="5:6" x14ac:dyDescent="0.25">
      <c r="E1198" s="73">
        <f t="shared" ca="1" si="36"/>
        <v>0.88046429834128526</v>
      </c>
      <c r="F1198" s="73">
        <f t="shared" ca="1" si="37"/>
        <v>8.3248458227817956E-2</v>
      </c>
    </row>
    <row r="1199" spans="5:6" x14ac:dyDescent="0.25">
      <c r="E1199" s="73">
        <f t="shared" ca="1" si="36"/>
        <v>0.94622191308581549</v>
      </c>
      <c r="F1199" s="73">
        <f t="shared" ca="1" si="37"/>
        <v>0.11379294247049022</v>
      </c>
    </row>
    <row r="1200" spans="5:6" x14ac:dyDescent="0.25">
      <c r="E1200" s="73">
        <f t="shared" ca="1" si="36"/>
        <v>0.22746375561407806</v>
      </c>
      <c r="F1200" s="73">
        <f t="shared" ca="1" si="37"/>
        <v>-5.2836815108412573E-2</v>
      </c>
    </row>
    <row r="1201" spans="5:6" x14ac:dyDescent="0.25">
      <c r="E1201" s="73">
        <f t="shared" ca="1" si="36"/>
        <v>0.63471621175467896</v>
      </c>
      <c r="F1201" s="73">
        <f t="shared" ca="1" si="37"/>
        <v>2.4350680489605269E-2</v>
      </c>
    </row>
    <row r="1202" spans="5:6" x14ac:dyDescent="0.25">
      <c r="E1202" s="73">
        <f t="shared" ca="1" si="36"/>
        <v>0.55556626206994819</v>
      </c>
      <c r="F1202" s="73">
        <f t="shared" ca="1" si="37"/>
        <v>9.880926269040113E-3</v>
      </c>
    </row>
    <row r="1203" spans="5:6" x14ac:dyDescent="0.25">
      <c r="E1203" s="73">
        <f t="shared" ca="1" si="36"/>
        <v>0.66405929475149861</v>
      </c>
      <c r="F1203" s="73">
        <f t="shared" ca="1" si="37"/>
        <v>2.9950730713760761E-2</v>
      </c>
    </row>
    <row r="1204" spans="5:6" x14ac:dyDescent="0.25">
      <c r="E1204" s="73">
        <f t="shared" ca="1" si="36"/>
        <v>0.89244560232616088</v>
      </c>
      <c r="F1204" s="73">
        <f t="shared" ca="1" si="37"/>
        <v>8.76557436264572E-2</v>
      </c>
    </row>
    <row r="1205" spans="5:6" x14ac:dyDescent="0.25">
      <c r="E1205" s="73">
        <f t="shared" ca="1" si="36"/>
        <v>9.2730256847904924E-2</v>
      </c>
      <c r="F1205" s="73">
        <f t="shared" ca="1" si="37"/>
        <v>-9.3629993933890321E-2</v>
      </c>
    </row>
    <row r="1206" spans="5:6" x14ac:dyDescent="0.25">
      <c r="E1206" s="73">
        <f t="shared" ca="1" si="36"/>
        <v>0.80906994945502109</v>
      </c>
      <c r="F1206" s="73">
        <f t="shared" ca="1" si="37"/>
        <v>6.1834658932889031E-2</v>
      </c>
    </row>
    <row r="1207" spans="5:6" x14ac:dyDescent="0.25">
      <c r="E1207" s="73">
        <f t="shared" ca="1" si="36"/>
        <v>0.64539393075937757</v>
      </c>
      <c r="F1207" s="73">
        <f t="shared" ca="1" si="37"/>
        <v>2.6369031598103596E-2</v>
      </c>
    </row>
    <row r="1208" spans="5:6" x14ac:dyDescent="0.25">
      <c r="E1208" s="73">
        <f t="shared" ca="1" si="36"/>
        <v>2.1075118824056771E-2</v>
      </c>
      <c r="F1208" s="73">
        <f t="shared" ca="1" si="37"/>
        <v>-0.14368648561641406</v>
      </c>
    </row>
    <row r="1209" spans="5:6" x14ac:dyDescent="0.25">
      <c r="E1209" s="73">
        <f t="shared" ca="1" si="36"/>
        <v>0.84431999586514817</v>
      </c>
      <c r="F1209" s="73">
        <f t="shared" ca="1" si="37"/>
        <v>7.1585542085322543E-2</v>
      </c>
    </row>
    <row r="1210" spans="5:6" x14ac:dyDescent="0.25">
      <c r="E1210" s="73">
        <f t="shared" ca="1" si="36"/>
        <v>0.15027163933777687</v>
      </c>
      <c r="F1210" s="73">
        <f t="shared" ca="1" si="37"/>
        <v>-7.3204576694127166E-2</v>
      </c>
    </row>
    <row r="1211" spans="5:6" x14ac:dyDescent="0.25">
      <c r="E1211" s="73">
        <f t="shared" ca="1" si="36"/>
        <v>0.26341442456377662</v>
      </c>
      <c r="F1211" s="73">
        <f t="shared" ca="1" si="37"/>
        <v>-4.4749550680107886E-2</v>
      </c>
    </row>
    <row r="1212" spans="5:6" x14ac:dyDescent="0.25">
      <c r="E1212" s="73">
        <f t="shared" ca="1" si="36"/>
        <v>0.69830704070703542</v>
      </c>
      <c r="F1212" s="73">
        <f t="shared" ca="1" si="37"/>
        <v>3.6736854089375402E-2</v>
      </c>
    </row>
    <row r="1213" spans="5:6" x14ac:dyDescent="0.25">
      <c r="E1213" s="73">
        <f t="shared" ca="1" si="36"/>
        <v>0.35092500479161925</v>
      </c>
      <c r="F1213" s="73">
        <f t="shared" ca="1" si="37"/>
        <v>-2.7069769015979857E-2</v>
      </c>
    </row>
    <row r="1214" spans="5:6" x14ac:dyDescent="0.25">
      <c r="E1214" s="73">
        <f t="shared" ca="1" si="36"/>
        <v>0.43211351576797075</v>
      </c>
      <c r="F1214" s="73">
        <f t="shared" ca="1" si="37"/>
        <v>-1.2091232259136804E-2</v>
      </c>
    </row>
    <row r="1215" spans="5:6" x14ac:dyDescent="0.25">
      <c r="E1215" s="73">
        <f t="shared" ca="1" si="36"/>
        <v>0.57080807641615916</v>
      </c>
      <c r="F1215" s="73">
        <f t="shared" ca="1" si="37"/>
        <v>1.2617036281403088E-2</v>
      </c>
    </row>
    <row r="1216" spans="5:6" x14ac:dyDescent="0.25">
      <c r="E1216" s="73">
        <f t="shared" ca="1" si="36"/>
        <v>0.29713135554842074</v>
      </c>
      <c r="F1216" s="73">
        <f t="shared" ca="1" si="37"/>
        <v>-3.7665388022125289E-2</v>
      </c>
    </row>
    <row r="1217" spans="5:6" x14ac:dyDescent="0.25">
      <c r="E1217" s="73">
        <f t="shared" ca="1" si="36"/>
        <v>0.19349067577387324</v>
      </c>
      <c r="F1217" s="73">
        <f t="shared" ca="1" si="37"/>
        <v>-6.1172136597000631E-2</v>
      </c>
    </row>
    <row r="1218" spans="5:6" x14ac:dyDescent="0.25">
      <c r="E1218" s="73">
        <f t="shared" ca="1" si="36"/>
        <v>0.49925650489120843</v>
      </c>
      <c r="F1218" s="73">
        <f t="shared" ca="1" si="37"/>
        <v>-1.3178115315557669E-4</v>
      </c>
    </row>
    <row r="1219" spans="5:6" x14ac:dyDescent="0.25">
      <c r="E1219" s="73">
        <f t="shared" ca="1" si="36"/>
        <v>0.81860960094991309</v>
      </c>
      <c r="F1219" s="73">
        <f t="shared" ca="1" si="37"/>
        <v>6.4352309999106141E-2</v>
      </c>
    </row>
    <row r="1220" spans="5:6" x14ac:dyDescent="0.25">
      <c r="E1220" s="73">
        <f t="shared" ref="E1220:E1283" ca="1" si="38">RAND()</f>
        <v>0.88116775091742194</v>
      </c>
      <c r="F1220" s="73">
        <f t="shared" ref="F1220:F1283" ca="1" si="39">_xlfn.NORM.S.INV(E1220)/(SQRT(2)*$C$3)</f>
        <v>8.3498316108431364E-2</v>
      </c>
    </row>
    <row r="1221" spans="5:6" x14ac:dyDescent="0.25">
      <c r="E1221" s="73">
        <f t="shared" ca="1" si="38"/>
        <v>0.73710999380568609</v>
      </c>
      <c r="F1221" s="73">
        <f t="shared" ca="1" si="39"/>
        <v>4.4863167399830609E-2</v>
      </c>
    </row>
    <row r="1222" spans="5:6" x14ac:dyDescent="0.25">
      <c r="E1222" s="73">
        <f t="shared" ca="1" si="38"/>
        <v>0.39410568203147467</v>
      </c>
      <c r="F1222" s="73">
        <f t="shared" ca="1" si="39"/>
        <v>-1.8995290599053395E-2</v>
      </c>
    </row>
    <row r="1223" spans="5:6" x14ac:dyDescent="0.25">
      <c r="E1223" s="73">
        <f t="shared" ca="1" si="38"/>
        <v>0.30251994474674326</v>
      </c>
      <c r="F1223" s="73">
        <f t="shared" ca="1" si="39"/>
        <v>-3.6569198542104858E-2</v>
      </c>
    </row>
    <row r="1224" spans="5:6" x14ac:dyDescent="0.25">
      <c r="E1224" s="73">
        <f t="shared" ca="1" si="38"/>
        <v>0.64049178180836541</v>
      </c>
      <c r="F1224" s="73">
        <f t="shared" ca="1" si="39"/>
        <v>2.5439836246419351E-2</v>
      </c>
    </row>
    <row r="1225" spans="5:6" x14ac:dyDescent="0.25">
      <c r="E1225" s="73">
        <f t="shared" ca="1" si="38"/>
        <v>0.18477490889453863</v>
      </c>
      <c r="F1225" s="73">
        <f t="shared" ca="1" si="39"/>
        <v>-6.3449889567339879E-2</v>
      </c>
    </row>
    <row r="1226" spans="5:6" x14ac:dyDescent="0.25">
      <c r="E1226" s="73">
        <f t="shared" ca="1" si="38"/>
        <v>0.48481000827000109</v>
      </c>
      <c r="F1226" s="73">
        <f t="shared" ca="1" si="39"/>
        <v>-2.6930068072453313E-3</v>
      </c>
    </row>
    <row r="1227" spans="5:6" x14ac:dyDescent="0.25">
      <c r="E1227" s="73">
        <f t="shared" ca="1" si="38"/>
        <v>0.39859446388373587</v>
      </c>
      <c r="F1227" s="73">
        <f t="shared" ca="1" si="39"/>
        <v>-1.8171714125491321E-2</v>
      </c>
    </row>
    <row r="1228" spans="5:6" x14ac:dyDescent="0.25">
      <c r="E1228" s="73">
        <f t="shared" ca="1" si="38"/>
        <v>0.30205605112037182</v>
      </c>
      <c r="F1228" s="73">
        <f t="shared" ca="1" si="39"/>
        <v>-3.6663218760633942E-2</v>
      </c>
    </row>
    <row r="1229" spans="5:6" x14ac:dyDescent="0.25">
      <c r="E1229" s="73">
        <f t="shared" ca="1" si="38"/>
        <v>0.62007424548119627</v>
      </c>
      <c r="F1229" s="73">
        <f t="shared" ca="1" si="39"/>
        <v>2.1614542329048376E-2</v>
      </c>
    </row>
    <row r="1230" spans="5:6" x14ac:dyDescent="0.25">
      <c r="E1230" s="73">
        <f t="shared" ca="1" si="38"/>
        <v>0.89921221702388887</v>
      </c>
      <c r="F1230" s="73">
        <f t="shared" ca="1" si="39"/>
        <v>9.0302880140705616E-2</v>
      </c>
    </row>
    <row r="1231" spans="5:6" x14ac:dyDescent="0.25">
      <c r="E1231" s="73">
        <f t="shared" ca="1" si="38"/>
        <v>0.89443919189757426</v>
      </c>
      <c r="F1231" s="73">
        <f t="shared" ca="1" si="39"/>
        <v>8.8422800224432122E-2</v>
      </c>
    </row>
    <row r="1232" spans="5:6" x14ac:dyDescent="0.25">
      <c r="E1232" s="73">
        <f t="shared" ca="1" si="38"/>
        <v>0.76628685488302728</v>
      </c>
      <c r="F1232" s="73">
        <f t="shared" ca="1" si="39"/>
        <v>5.1383541404039702E-2</v>
      </c>
    </row>
    <row r="1233" spans="5:6" x14ac:dyDescent="0.25">
      <c r="E1233" s="73">
        <f t="shared" ca="1" si="38"/>
        <v>0.44960598317695311</v>
      </c>
      <c r="F1233" s="73">
        <f t="shared" ca="1" si="39"/>
        <v>-8.9559947055681648E-3</v>
      </c>
    </row>
    <row r="1234" spans="5:6" x14ac:dyDescent="0.25">
      <c r="E1234" s="73">
        <f t="shared" ca="1" si="38"/>
        <v>0.67507014689894163</v>
      </c>
      <c r="F1234" s="73">
        <f t="shared" ca="1" si="39"/>
        <v>3.2099614203849068E-2</v>
      </c>
    </row>
    <row r="1235" spans="5:6" x14ac:dyDescent="0.25">
      <c r="E1235" s="73">
        <f t="shared" ca="1" si="38"/>
        <v>0.31465530546909559</v>
      </c>
      <c r="F1235" s="73">
        <f t="shared" ca="1" si="39"/>
        <v>-3.413186034887309E-2</v>
      </c>
    </row>
    <row r="1236" spans="5:6" x14ac:dyDescent="0.25">
      <c r="E1236" s="73">
        <f t="shared" ca="1" si="38"/>
        <v>0.8673517960312056</v>
      </c>
      <c r="F1236" s="73">
        <f t="shared" ca="1" si="39"/>
        <v>7.8768856984657007E-2</v>
      </c>
    </row>
    <row r="1237" spans="5:6" x14ac:dyDescent="0.25">
      <c r="E1237" s="73">
        <f t="shared" ca="1" si="38"/>
        <v>0.62560364613499819</v>
      </c>
      <c r="F1237" s="73">
        <f t="shared" ca="1" si="39"/>
        <v>2.264379941116931E-2</v>
      </c>
    </row>
    <row r="1238" spans="5:6" x14ac:dyDescent="0.25">
      <c r="E1238" s="73">
        <f t="shared" ca="1" si="38"/>
        <v>0.41348752039017322</v>
      </c>
      <c r="F1238" s="73">
        <f t="shared" ca="1" si="39"/>
        <v>-1.5456139070277002E-2</v>
      </c>
    </row>
    <row r="1239" spans="5:6" x14ac:dyDescent="0.25">
      <c r="E1239" s="73">
        <f t="shared" ca="1" si="38"/>
        <v>6.599391106919883E-2</v>
      </c>
      <c r="F1239" s="73">
        <f t="shared" ca="1" si="39"/>
        <v>-0.10651214371103866</v>
      </c>
    </row>
    <row r="1240" spans="5:6" x14ac:dyDescent="0.25">
      <c r="E1240" s="73">
        <f t="shared" ca="1" si="38"/>
        <v>0.95124413762224391</v>
      </c>
      <c r="F1240" s="73">
        <f t="shared" ca="1" si="39"/>
        <v>0.11717030439266496</v>
      </c>
    </row>
    <row r="1241" spans="5:6" x14ac:dyDescent="0.25">
      <c r="E1241" s="73">
        <f t="shared" ca="1" si="38"/>
        <v>0.16210047763855406</v>
      </c>
      <c r="F1241" s="73">
        <f t="shared" ca="1" si="39"/>
        <v>-6.9710953409316739E-2</v>
      </c>
    </row>
    <row r="1242" spans="5:6" x14ac:dyDescent="0.25">
      <c r="E1242" s="73">
        <f t="shared" ca="1" si="38"/>
        <v>0.74653766506970753</v>
      </c>
      <c r="F1242" s="73">
        <f t="shared" ca="1" si="39"/>
        <v>4.6926001422656058E-2</v>
      </c>
    </row>
    <row r="1243" spans="5:6" x14ac:dyDescent="0.25">
      <c r="E1243" s="73">
        <f t="shared" ca="1" si="38"/>
        <v>0.77063791532171744</v>
      </c>
      <c r="F1243" s="73">
        <f t="shared" ca="1" si="39"/>
        <v>5.2393028905021746E-2</v>
      </c>
    </row>
    <row r="1244" spans="5:6" x14ac:dyDescent="0.25">
      <c r="E1244" s="73">
        <f t="shared" ca="1" si="38"/>
        <v>0.55225056820507201</v>
      </c>
      <c r="F1244" s="73">
        <f t="shared" ca="1" si="39"/>
        <v>9.2878097147037642E-3</v>
      </c>
    </row>
    <row r="1245" spans="5:6" x14ac:dyDescent="0.25">
      <c r="E1245" s="73">
        <f t="shared" ca="1" si="38"/>
        <v>0.6586734155295032</v>
      </c>
      <c r="F1245" s="73">
        <f t="shared" ca="1" si="39"/>
        <v>2.8909730771590127E-2</v>
      </c>
    </row>
    <row r="1246" spans="5:6" x14ac:dyDescent="0.25">
      <c r="E1246" s="73">
        <f t="shared" ca="1" si="38"/>
        <v>0.63721740422635098</v>
      </c>
      <c r="F1246" s="73">
        <f t="shared" ca="1" si="39"/>
        <v>2.4821630646836394E-2</v>
      </c>
    </row>
    <row r="1247" spans="5:6" x14ac:dyDescent="0.25">
      <c r="E1247" s="73">
        <f t="shared" ca="1" si="38"/>
        <v>0.15625116682082574</v>
      </c>
      <c r="F1247" s="73">
        <f t="shared" ca="1" si="39"/>
        <v>-7.1416745342981119E-2</v>
      </c>
    </row>
    <row r="1248" spans="5:6" x14ac:dyDescent="0.25">
      <c r="E1248" s="73">
        <f t="shared" ca="1" si="38"/>
        <v>0.48393443960115934</v>
      </c>
      <c r="F1248" s="73">
        <f t="shared" ca="1" si="39"/>
        <v>-2.8483165230535588E-3</v>
      </c>
    </row>
    <row r="1249" spans="5:6" x14ac:dyDescent="0.25">
      <c r="E1249" s="73">
        <f t="shared" ca="1" si="38"/>
        <v>0.20320021014138667</v>
      </c>
      <c r="F1249" s="73">
        <f t="shared" ca="1" si="39"/>
        <v>-5.8707169086833495E-2</v>
      </c>
    </row>
    <row r="1250" spans="5:6" x14ac:dyDescent="0.25">
      <c r="E1250" s="73">
        <f t="shared" ca="1" si="38"/>
        <v>0.88841172322683637</v>
      </c>
      <c r="F1250" s="73">
        <f t="shared" ca="1" si="39"/>
        <v>8.6134430147689095E-2</v>
      </c>
    </row>
    <row r="1251" spans="5:6" x14ac:dyDescent="0.25">
      <c r="E1251" s="73">
        <f t="shared" ca="1" si="38"/>
        <v>0.12955570060698329</v>
      </c>
      <c r="F1251" s="73">
        <f t="shared" ca="1" si="39"/>
        <v>-7.9796567310989733E-2</v>
      </c>
    </row>
    <row r="1252" spans="5:6" x14ac:dyDescent="0.25">
      <c r="E1252" s="73">
        <f t="shared" ca="1" si="38"/>
        <v>0.32751179387533247</v>
      </c>
      <c r="F1252" s="73">
        <f t="shared" ca="1" si="39"/>
        <v>-3.1593127879957772E-2</v>
      </c>
    </row>
    <row r="1253" spans="5:6" x14ac:dyDescent="0.25">
      <c r="E1253" s="73">
        <f t="shared" ca="1" si="38"/>
        <v>0.60125798849615031</v>
      </c>
      <c r="F1253" s="73">
        <f t="shared" ca="1" si="39"/>
        <v>1.8144685328597782E-2</v>
      </c>
    </row>
    <row r="1254" spans="5:6" x14ac:dyDescent="0.25">
      <c r="E1254" s="73">
        <f t="shared" ca="1" si="38"/>
        <v>0.98675416208752809</v>
      </c>
      <c r="F1254" s="73">
        <f t="shared" ca="1" si="39"/>
        <v>0.15690184894553144</v>
      </c>
    </row>
    <row r="1255" spans="5:6" x14ac:dyDescent="0.25">
      <c r="E1255" s="73">
        <f t="shared" ca="1" si="38"/>
        <v>0.10975470815827448</v>
      </c>
      <c r="F1255" s="73">
        <f t="shared" ca="1" si="39"/>
        <v>-8.6820950868766913E-2</v>
      </c>
    </row>
    <row r="1256" spans="5:6" x14ac:dyDescent="0.25">
      <c r="E1256" s="73">
        <f t="shared" ca="1" si="38"/>
        <v>0.11488914293318042</v>
      </c>
      <c r="F1256" s="73">
        <f t="shared" ca="1" si="39"/>
        <v>-8.4918587438271048E-2</v>
      </c>
    </row>
    <row r="1257" spans="5:6" x14ac:dyDescent="0.25">
      <c r="E1257" s="73">
        <f t="shared" ca="1" si="38"/>
        <v>0.62066314326246252</v>
      </c>
      <c r="F1257" s="73">
        <f t="shared" ca="1" si="39"/>
        <v>2.172393984280694E-2</v>
      </c>
    </row>
    <row r="1258" spans="5:6" x14ac:dyDescent="0.25">
      <c r="E1258" s="73">
        <f t="shared" ca="1" si="38"/>
        <v>7.6827045165454688E-2</v>
      </c>
      <c r="F1258" s="73">
        <f t="shared" ca="1" si="39"/>
        <v>-0.10088593952828609</v>
      </c>
    </row>
    <row r="1259" spans="5:6" x14ac:dyDescent="0.25">
      <c r="E1259" s="73">
        <f t="shared" ca="1" si="38"/>
        <v>0.28563754183096446</v>
      </c>
      <c r="F1259" s="73">
        <f t="shared" ca="1" si="39"/>
        <v>-4.0034591059352406E-2</v>
      </c>
    </row>
    <row r="1260" spans="5:6" x14ac:dyDescent="0.25">
      <c r="E1260" s="73">
        <f t="shared" ca="1" si="38"/>
        <v>9.5104226149196114E-2</v>
      </c>
      <c r="F1260" s="73">
        <f t="shared" ca="1" si="39"/>
        <v>-9.2628351234452164E-2</v>
      </c>
    </row>
    <row r="1261" spans="5:6" x14ac:dyDescent="0.25">
      <c r="E1261" s="73">
        <f t="shared" ca="1" si="38"/>
        <v>0.56419642220060895</v>
      </c>
      <c r="F1261" s="73">
        <f t="shared" ca="1" si="39"/>
        <v>1.1428075827660351E-2</v>
      </c>
    </row>
    <row r="1262" spans="5:6" x14ac:dyDescent="0.25">
      <c r="E1262" s="73">
        <f t="shared" ca="1" si="38"/>
        <v>0.90648302206146736</v>
      </c>
      <c r="F1262" s="73">
        <f t="shared" ca="1" si="39"/>
        <v>9.329597892506708E-2</v>
      </c>
    </row>
    <row r="1263" spans="5:6" x14ac:dyDescent="0.25">
      <c r="E1263" s="73">
        <f t="shared" ca="1" si="38"/>
        <v>0.20776629771119204</v>
      </c>
      <c r="F1263" s="73">
        <f t="shared" ca="1" si="39"/>
        <v>-5.7572361303413935E-2</v>
      </c>
    </row>
    <row r="1264" spans="5:6" x14ac:dyDescent="0.25">
      <c r="E1264" s="73">
        <f t="shared" ca="1" si="38"/>
        <v>0.79017428120772826</v>
      </c>
      <c r="F1264" s="73">
        <f t="shared" ca="1" si="39"/>
        <v>5.7065363850945211E-2</v>
      </c>
    </row>
    <row r="1265" spans="5:6" x14ac:dyDescent="0.25">
      <c r="E1265" s="73">
        <f t="shared" ca="1" si="38"/>
        <v>0.28406075831989164</v>
      </c>
      <c r="F1265" s="73">
        <f t="shared" ca="1" si="39"/>
        <v>-4.0363084678562464E-2</v>
      </c>
    </row>
    <row r="1266" spans="5:6" x14ac:dyDescent="0.25">
      <c r="E1266" s="73">
        <f t="shared" ca="1" si="38"/>
        <v>0.44913532277963175</v>
      </c>
      <c r="F1266" s="73">
        <f t="shared" ca="1" si="39"/>
        <v>-9.0400952632749554E-3</v>
      </c>
    </row>
    <row r="1267" spans="5:6" x14ac:dyDescent="0.25">
      <c r="E1267" s="73">
        <f t="shared" ca="1" si="38"/>
        <v>0.2122260900319568</v>
      </c>
      <c r="F1267" s="73">
        <f t="shared" ca="1" si="39"/>
        <v>-5.6478106845721243E-2</v>
      </c>
    </row>
    <row r="1268" spans="5:6" x14ac:dyDescent="0.25">
      <c r="E1268" s="73">
        <f t="shared" ca="1" si="38"/>
        <v>5.5231301278880873E-2</v>
      </c>
      <c r="F1268" s="73">
        <f t="shared" ca="1" si="39"/>
        <v>-0.11286253801467741</v>
      </c>
    </row>
    <row r="1269" spans="5:6" x14ac:dyDescent="0.25">
      <c r="E1269" s="73">
        <f t="shared" ca="1" si="38"/>
        <v>0.28742837423151457</v>
      </c>
      <c r="F1269" s="73">
        <f t="shared" ca="1" si="39"/>
        <v>-3.9662548851871336E-2</v>
      </c>
    </row>
    <row r="1270" spans="5:6" x14ac:dyDescent="0.25">
      <c r="E1270" s="73">
        <f t="shared" ca="1" si="38"/>
        <v>0.61719252921210277</v>
      </c>
      <c r="F1270" s="73">
        <f t="shared" ca="1" si="39"/>
        <v>2.1079955674052575E-2</v>
      </c>
    </row>
    <row r="1271" spans="5:6" x14ac:dyDescent="0.25">
      <c r="E1271" s="73">
        <f t="shared" ca="1" si="38"/>
        <v>6.2897475738908248E-2</v>
      </c>
      <c r="F1271" s="73">
        <f t="shared" ca="1" si="39"/>
        <v>-0.10825073620024178</v>
      </c>
    </row>
    <row r="1272" spans="5:6" x14ac:dyDescent="0.25">
      <c r="E1272" s="73">
        <f t="shared" ca="1" si="38"/>
        <v>0.75591987454197429</v>
      </c>
      <c r="F1272" s="73">
        <f t="shared" ca="1" si="39"/>
        <v>4.9019323849350628E-2</v>
      </c>
    </row>
    <row r="1273" spans="5:6" x14ac:dyDescent="0.25">
      <c r="E1273" s="73">
        <f t="shared" ca="1" si="38"/>
        <v>0.13330386082021861</v>
      </c>
      <c r="F1273" s="73">
        <f t="shared" ca="1" si="39"/>
        <v>-7.8553095785182367E-2</v>
      </c>
    </row>
    <row r="1274" spans="5:6" x14ac:dyDescent="0.25">
      <c r="E1274" s="73">
        <f t="shared" ca="1" si="38"/>
        <v>0.26237539115774922</v>
      </c>
      <c r="F1274" s="73">
        <f t="shared" ca="1" si="39"/>
        <v>-4.4974772909569277E-2</v>
      </c>
    </row>
    <row r="1275" spans="5:6" x14ac:dyDescent="0.25">
      <c r="E1275" s="73">
        <f t="shared" ca="1" si="38"/>
        <v>0.52222305638297872</v>
      </c>
      <c r="F1275" s="73">
        <f t="shared" ca="1" si="39"/>
        <v>3.9409735139491475E-3</v>
      </c>
    </row>
    <row r="1276" spans="5:6" x14ac:dyDescent="0.25">
      <c r="E1276" s="73">
        <f t="shared" ca="1" si="38"/>
        <v>2.8664316128076628E-2</v>
      </c>
      <c r="F1276" s="73">
        <f t="shared" ca="1" si="39"/>
        <v>-0.13440663130698674</v>
      </c>
    </row>
    <row r="1277" spans="5:6" x14ac:dyDescent="0.25">
      <c r="E1277" s="73">
        <f t="shared" ca="1" si="38"/>
        <v>0.34870053630588749</v>
      </c>
      <c r="F1277" s="73">
        <f t="shared" ca="1" si="39"/>
        <v>-2.7494512718363388E-2</v>
      </c>
    </row>
    <row r="1278" spans="5:6" x14ac:dyDescent="0.25">
      <c r="E1278" s="73">
        <f t="shared" ca="1" si="38"/>
        <v>0.11942548174146261</v>
      </c>
      <c r="F1278" s="73">
        <f t="shared" ca="1" si="39"/>
        <v>-8.3287538329006622E-2</v>
      </c>
    </row>
    <row r="1279" spans="5:6" x14ac:dyDescent="0.25">
      <c r="E1279" s="73">
        <f t="shared" ca="1" si="38"/>
        <v>7.2328378490543188E-2</v>
      </c>
      <c r="F1279" s="73">
        <f t="shared" ca="1" si="39"/>
        <v>-0.10314333941142782</v>
      </c>
    </row>
    <row r="1280" spans="5:6" x14ac:dyDescent="0.25">
      <c r="E1280" s="73">
        <f t="shared" ca="1" si="38"/>
        <v>0.61716974805705915</v>
      </c>
      <c r="F1280" s="73">
        <f t="shared" ca="1" si="39"/>
        <v>2.1075734382796103E-2</v>
      </c>
    </row>
    <row r="1281" spans="5:6" x14ac:dyDescent="0.25">
      <c r="E1281" s="73">
        <f t="shared" ca="1" si="38"/>
        <v>0.17165688758972042</v>
      </c>
      <c r="F1281" s="73">
        <f t="shared" ca="1" si="39"/>
        <v>-6.7008125430839657E-2</v>
      </c>
    </row>
    <row r="1282" spans="5:6" x14ac:dyDescent="0.25">
      <c r="E1282" s="73">
        <f t="shared" ca="1" si="38"/>
        <v>0.27259435288916534</v>
      </c>
      <c r="F1282" s="73">
        <f t="shared" ca="1" si="39"/>
        <v>-4.2778927018955519E-2</v>
      </c>
    </row>
    <row r="1283" spans="5:6" x14ac:dyDescent="0.25">
      <c r="E1283" s="73">
        <f t="shared" ca="1" si="38"/>
        <v>0.12075482082787869</v>
      </c>
      <c r="F1283" s="73">
        <f t="shared" ca="1" si="39"/>
        <v>-8.2817886502066132E-2</v>
      </c>
    </row>
    <row r="1284" spans="5:6" x14ac:dyDescent="0.25">
      <c r="E1284" s="73">
        <f t="shared" ref="E1284:E1347" ca="1" si="40">RAND()</f>
        <v>0.97879503549726832</v>
      </c>
      <c r="F1284" s="73">
        <f t="shared" ref="F1284:F1347" ca="1" si="41">_xlfn.NORM.S.INV(E1284)/(SQRT(2)*$C$3)</f>
        <v>0.14350555613010019</v>
      </c>
    </row>
    <row r="1285" spans="5:6" x14ac:dyDescent="0.25">
      <c r="E1285" s="73">
        <f t="shared" ca="1" si="40"/>
        <v>0.1835934370301453</v>
      </c>
      <c r="F1285" s="73">
        <f t="shared" ca="1" si="41"/>
        <v>-6.3763728186791296E-2</v>
      </c>
    </row>
    <row r="1286" spans="5:6" x14ac:dyDescent="0.25">
      <c r="E1286" s="73">
        <f t="shared" ca="1" si="40"/>
        <v>0.8034702230935562</v>
      </c>
      <c r="F1286" s="73">
        <f t="shared" ca="1" si="41"/>
        <v>6.0392717739435699E-2</v>
      </c>
    </row>
    <row r="1287" spans="5:6" x14ac:dyDescent="0.25">
      <c r="E1287" s="73">
        <f t="shared" ca="1" si="40"/>
        <v>0.30604115815125466</v>
      </c>
      <c r="F1287" s="73">
        <f t="shared" ca="1" si="41"/>
        <v>-3.5857620575373117E-2</v>
      </c>
    </row>
    <row r="1288" spans="5:6" x14ac:dyDescent="0.25">
      <c r="E1288" s="73">
        <f t="shared" ca="1" si="40"/>
        <v>0.30973988573100331</v>
      </c>
      <c r="F1288" s="73">
        <f t="shared" ca="1" si="41"/>
        <v>-3.5114058747207688E-2</v>
      </c>
    </row>
    <row r="1289" spans="5:6" x14ac:dyDescent="0.25">
      <c r="E1289" s="73">
        <f t="shared" ca="1" si="40"/>
        <v>0.34970341825956142</v>
      </c>
      <c r="F1289" s="73">
        <f t="shared" ca="1" si="41"/>
        <v>-2.7302898876650796E-2</v>
      </c>
    </row>
    <row r="1290" spans="5:6" x14ac:dyDescent="0.25">
      <c r="E1290" s="73">
        <f t="shared" ca="1" si="40"/>
        <v>6.4577363318908509E-2</v>
      </c>
      <c r="F1290" s="73">
        <f t="shared" ca="1" si="41"/>
        <v>-0.10729946494215256</v>
      </c>
    </row>
    <row r="1291" spans="5:6" x14ac:dyDescent="0.25">
      <c r="E1291" s="73">
        <f t="shared" ca="1" si="40"/>
        <v>0.96950104567728956</v>
      </c>
      <c r="F1291" s="73">
        <f t="shared" ca="1" si="41"/>
        <v>0.13247720587999867</v>
      </c>
    </row>
    <row r="1292" spans="5:6" x14ac:dyDescent="0.25">
      <c r="E1292" s="73">
        <f t="shared" ca="1" si="40"/>
        <v>0.75244176206395419</v>
      </c>
      <c r="F1292" s="73">
        <f t="shared" ca="1" si="41"/>
        <v>4.8238379350132699E-2</v>
      </c>
    </row>
    <row r="1293" spans="5:6" x14ac:dyDescent="0.25">
      <c r="E1293" s="73">
        <f t="shared" ca="1" si="40"/>
        <v>0.54468099901981948</v>
      </c>
      <c r="F1293" s="73">
        <f t="shared" ca="1" si="41"/>
        <v>7.9361306012436655E-3</v>
      </c>
    </row>
    <row r="1294" spans="5:6" x14ac:dyDescent="0.25">
      <c r="E1294" s="73">
        <f t="shared" ca="1" si="40"/>
        <v>0.83939368294283623</v>
      </c>
      <c r="F1294" s="73">
        <f t="shared" ca="1" si="41"/>
        <v>7.0142802653451852E-2</v>
      </c>
    </row>
    <row r="1295" spans="5:6" x14ac:dyDescent="0.25">
      <c r="E1295" s="73">
        <f t="shared" ca="1" si="40"/>
        <v>9.5672821321733159E-2</v>
      </c>
      <c r="F1295" s="73">
        <f t="shared" ca="1" si="41"/>
        <v>-9.2391186742015297E-2</v>
      </c>
    </row>
    <row r="1296" spans="5:6" x14ac:dyDescent="0.25">
      <c r="E1296" s="73">
        <f t="shared" ca="1" si="40"/>
        <v>0.19691076074641067</v>
      </c>
      <c r="F1296" s="73">
        <f t="shared" ca="1" si="41"/>
        <v>-6.0295526737001517E-2</v>
      </c>
    </row>
    <row r="1297" spans="5:6" x14ac:dyDescent="0.25">
      <c r="E1297" s="73">
        <f t="shared" ca="1" si="40"/>
        <v>7.92678940195779E-2</v>
      </c>
      <c r="F1297" s="73">
        <f t="shared" ca="1" si="41"/>
        <v>-9.9702988869068851E-2</v>
      </c>
    </row>
    <row r="1298" spans="5:6" x14ac:dyDescent="0.25">
      <c r="E1298" s="73">
        <f t="shared" ca="1" si="40"/>
        <v>0.80806051861767281</v>
      </c>
      <c r="F1298" s="73">
        <f t="shared" ca="1" si="41"/>
        <v>6.1572838951633499E-2</v>
      </c>
    </row>
    <row r="1299" spans="5:6" x14ac:dyDescent="0.25">
      <c r="E1299" s="73">
        <f t="shared" ca="1" si="40"/>
        <v>0.61353661063646359</v>
      </c>
      <c r="F1299" s="73">
        <f t="shared" ca="1" si="41"/>
        <v>2.0403472303183835E-2</v>
      </c>
    </row>
    <row r="1300" spans="5:6" x14ac:dyDescent="0.25">
      <c r="E1300" s="73">
        <f t="shared" ca="1" si="40"/>
        <v>0.65811334065591665</v>
      </c>
      <c r="F1300" s="73">
        <f t="shared" ca="1" si="41"/>
        <v>2.8801840355685178E-2</v>
      </c>
    </row>
    <row r="1301" spans="5:6" x14ac:dyDescent="0.25">
      <c r="E1301" s="73">
        <f t="shared" ca="1" si="40"/>
        <v>0.61676026659253091</v>
      </c>
      <c r="F1301" s="73">
        <f t="shared" ca="1" si="41"/>
        <v>2.0999871279240717E-2</v>
      </c>
    </row>
    <row r="1302" spans="5:6" x14ac:dyDescent="0.25">
      <c r="E1302" s="73">
        <f t="shared" ca="1" si="40"/>
        <v>0.70495912000873129</v>
      </c>
      <c r="F1302" s="73">
        <f t="shared" ca="1" si="41"/>
        <v>3.8093083501441388E-2</v>
      </c>
    </row>
    <row r="1303" spans="5:6" x14ac:dyDescent="0.25">
      <c r="E1303" s="73">
        <f t="shared" ca="1" si="40"/>
        <v>0.46792526043064564</v>
      </c>
      <c r="F1303" s="73">
        <f t="shared" ca="1" si="41"/>
        <v>-5.6912382773312564E-3</v>
      </c>
    </row>
    <row r="1304" spans="5:6" x14ac:dyDescent="0.25">
      <c r="E1304" s="73">
        <f t="shared" ca="1" si="40"/>
        <v>0.73151729908712848</v>
      </c>
      <c r="F1304" s="73">
        <f t="shared" ca="1" si="41"/>
        <v>4.3657364604408076E-2</v>
      </c>
    </row>
    <row r="1305" spans="5:6" x14ac:dyDescent="0.25">
      <c r="E1305" s="73">
        <f t="shared" ca="1" si="40"/>
        <v>0.67185135151341513</v>
      </c>
      <c r="F1305" s="73">
        <f t="shared" ca="1" si="41"/>
        <v>3.1468449132869898E-2</v>
      </c>
    </row>
    <row r="1306" spans="5:6" x14ac:dyDescent="0.25">
      <c r="E1306" s="73">
        <f t="shared" ca="1" si="40"/>
        <v>0.97082591297049259</v>
      </c>
      <c r="F1306" s="73">
        <f t="shared" ca="1" si="41"/>
        <v>0.1338604692529346</v>
      </c>
    </row>
    <row r="1307" spans="5:6" x14ac:dyDescent="0.25">
      <c r="E1307" s="73">
        <f t="shared" ca="1" si="40"/>
        <v>0.75938026947336557</v>
      </c>
      <c r="F1307" s="73">
        <f t="shared" ca="1" si="41"/>
        <v>4.9802269396582048E-2</v>
      </c>
    </row>
    <row r="1308" spans="5:6" x14ac:dyDescent="0.25">
      <c r="E1308" s="73">
        <f t="shared" ca="1" si="40"/>
        <v>0.47386936354604348</v>
      </c>
      <c r="F1308" s="73">
        <f t="shared" ca="1" si="41"/>
        <v>-4.6348514222722187E-3</v>
      </c>
    </row>
    <row r="1309" spans="5:6" x14ac:dyDescent="0.25">
      <c r="E1309" s="73">
        <f t="shared" ca="1" si="40"/>
        <v>0.3529012129683391</v>
      </c>
      <c r="F1309" s="73">
        <f t="shared" ca="1" si="41"/>
        <v>-2.6693246581610874E-2</v>
      </c>
    </row>
    <row r="1310" spans="5:6" x14ac:dyDescent="0.25">
      <c r="E1310" s="73">
        <f t="shared" ca="1" si="40"/>
        <v>0.53623679014898773</v>
      </c>
      <c r="F1310" s="73">
        <f t="shared" ca="1" si="41"/>
        <v>6.4316612901761747E-3</v>
      </c>
    </row>
    <row r="1311" spans="5:6" x14ac:dyDescent="0.25">
      <c r="E1311" s="73">
        <f t="shared" ca="1" si="40"/>
        <v>0.96034413794886664</v>
      </c>
      <c r="F1311" s="73">
        <f t="shared" ca="1" si="41"/>
        <v>0.12407557733519546</v>
      </c>
    </row>
    <row r="1312" spans="5:6" x14ac:dyDescent="0.25">
      <c r="E1312" s="73">
        <f t="shared" ca="1" si="40"/>
        <v>0.82541975734843942</v>
      </c>
      <c r="F1312" s="73">
        <f t="shared" ca="1" si="41"/>
        <v>6.6200674487883832E-2</v>
      </c>
    </row>
    <row r="1313" spans="5:6" x14ac:dyDescent="0.25">
      <c r="E1313" s="73">
        <f t="shared" ca="1" si="40"/>
        <v>0.61964720646394611</v>
      </c>
      <c r="F1313" s="73">
        <f t="shared" ca="1" si="41"/>
        <v>2.1535245123761902E-2</v>
      </c>
    </row>
    <row r="1314" spans="5:6" x14ac:dyDescent="0.25">
      <c r="E1314" s="73">
        <f t="shared" ca="1" si="40"/>
        <v>0.87571396130586732</v>
      </c>
      <c r="F1314" s="73">
        <f t="shared" ca="1" si="41"/>
        <v>8.158772147067718E-2</v>
      </c>
    </row>
    <row r="1315" spans="5:6" x14ac:dyDescent="0.25">
      <c r="E1315" s="73">
        <f t="shared" ca="1" si="40"/>
        <v>0.80361146169910747</v>
      </c>
      <c r="F1315" s="73">
        <f t="shared" ca="1" si="41"/>
        <v>6.042877745729363E-2</v>
      </c>
    </row>
    <row r="1316" spans="5:6" x14ac:dyDescent="0.25">
      <c r="E1316" s="73">
        <f t="shared" ca="1" si="40"/>
        <v>0.14104688999362536</v>
      </c>
      <c r="F1316" s="73">
        <f t="shared" ca="1" si="41"/>
        <v>-7.6058366279721706E-2</v>
      </c>
    </row>
    <row r="1317" spans="5:6" x14ac:dyDescent="0.25">
      <c r="E1317" s="73">
        <f t="shared" ca="1" si="40"/>
        <v>0.1361339592813714</v>
      </c>
      <c r="F1317" s="73">
        <f t="shared" ca="1" si="41"/>
        <v>-7.7630054023154982E-2</v>
      </c>
    </row>
    <row r="1318" spans="5:6" x14ac:dyDescent="0.25">
      <c r="E1318" s="73">
        <f t="shared" ca="1" si="40"/>
        <v>0.75490935934634484</v>
      </c>
      <c r="F1318" s="73">
        <f t="shared" ca="1" si="41"/>
        <v>4.8791819093846264E-2</v>
      </c>
    </row>
    <row r="1319" spans="5:6" x14ac:dyDescent="0.25">
      <c r="E1319" s="73">
        <f t="shared" ca="1" si="40"/>
        <v>0.85623389712398834</v>
      </c>
      <c r="F1319" s="73">
        <f t="shared" ca="1" si="41"/>
        <v>7.5204403721178911E-2</v>
      </c>
    </row>
    <row r="1320" spans="5:6" x14ac:dyDescent="0.25">
      <c r="E1320" s="73">
        <f t="shared" ca="1" si="40"/>
        <v>1.6671015107793341E-2</v>
      </c>
      <c r="F1320" s="73">
        <f t="shared" ca="1" si="41"/>
        <v>-0.15046810458189602</v>
      </c>
    </row>
    <row r="1321" spans="5:6" x14ac:dyDescent="0.25">
      <c r="E1321" s="73">
        <f t="shared" ca="1" si="40"/>
        <v>0.36740300931037673</v>
      </c>
      <c r="F1321" s="73">
        <f t="shared" ca="1" si="41"/>
        <v>-2.3952496247860139E-2</v>
      </c>
    </row>
    <row r="1322" spans="5:6" x14ac:dyDescent="0.25">
      <c r="E1322" s="73">
        <f t="shared" ca="1" si="40"/>
        <v>9.260438458324094E-2</v>
      </c>
      <c r="F1322" s="73">
        <f t="shared" ca="1" si="41"/>
        <v>-9.368362922607093E-2</v>
      </c>
    </row>
    <row r="1323" spans="5:6" x14ac:dyDescent="0.25">
      <c r="E1323" s="73">
        <f t="shared" ca="1" si="40"/>
        <v>0.19833763069621957</v>
      </c>
      <c r="F1323" s="73">
        <f t="shared" ca="1" si="41"/>
        <v>-5.9932532018303501E-2</v>
      </c>
    </row>
    <row r="1324" spans="5:6" x14ac:dyDescent="0.25">
      <c r="E1324" s="73">
        <f t="shared" ca="1" si="40"/>
        <v>0.19143676309906466</v>
      </c>
      <c r="F1324" s="73">
        <f t="shared" ca="1" si="41"/>
        <v>-6.1703125195721596E-2</v>
      </c>
    </row>
    <row r="1325" spans="5:6" x14ac:dyDescent="0.25">
      <c r="E1325" s="73">
        <f t="shared" ca="1" si="40"/>
        <v>0.10547014675621169</v>
      </c>
      <c r="F1325" s="73">
        <f t="shared" ca="1" si="41"/>
        <v>-8.8457931113241378E-2</v>
      </c>
    </row>
    <row r="1326" spans="5:6" x14ac:dyDescent="0.25">
      <c r="E1326" s="73">
        <f t="shared" ca="1" si="40"/>
        <v>9.0286564869239028E-2</v>
      </c>
      <c r="F1326" s="73">
        <f t="shared" ca="1" si="41"/>
        <v>-9.4681064363673573E-2</v>
      </c>
    </row>
    <row r="1327" spans="5:6" x14ac:dyDescent="0.25">
      <c r="E1327" s="73">
        <f t="shared" ca="1" si="40"/>
        <v>0.21463960392335191</v>
      </c>
      <c r="F1327" s="73">
        <f t="shared" ca="1" si="41"/>
        <v>-5.5891536070921635E-2</v>
      </c>
    </row>
    <row r="1328" spans="5:6" x14ac:dyDescent="0.25">
      <c r="E1328" s="73">
        <f t="shared" ca="1" si="40"/>
        <v>0.94132657357418881</v>
      </c>
      <c r="F1328" s="73">
        <f t="shared" ca="1" si="41"/>
        <v>0.11073345483069028</v>
      </c>
    </row>
    <row r="1329" spans="5:6" x14ac:dyDescent="0.25">
      <c r="E1329" s="73">
        <f t="shared" ca="1" si="40"/>
        <v>0.58976386377207313</v>
      </c>
      <c r="F1329" s="73">
        <f t="shared" ca="1" si="41"/>
        <v>1.6046910829490002E-2</v>
      </c>
    </row>
    <row r="1330" spans="5:6" x14ac:dyDescent="0.25">
      <c r="E1330" s="73">
        <f t="shared" ca="1" si="40"/>
        <v>0.29871990960013084</v>
      </c>
      <c r="F1330" s="73">
        <f t="shared" ca="1" si="41"/>
        <v>-3.7341301654696228E-2</v>
      </c>
    </row>
    <row r="1331" spans="5:6" x14ac:dyDescent="0.25">
      <c r="E1331" s="73">
        <f t="shared" ca="1" si="40"/>
        <v>0.45514300252402473</v>
      </c>
      <c r="F1331" s="73">
        <f t="shared" ca="1" si="41"/>
        <v>-7.9675233908588147E-3</v>
      </c>
    </row>
    <row r="1332" spans="5:6" x14ac:dyDescent="0.25">
      <c r="E1332" s="73">
        <f t="shared" ca="1" si="40"/>
        <v>0.81419060132417842</v>
      </c>
      <c r="F1332" s="73">
        <f t="shared" ca="1" si="41"/>
        <v>6.3176117132285561E-2</v>
      </c>
    </row>
    <row r="1333" spans="5:6" x14ac:dyDescent="0.25">
      <c r="E1333" s="73">
        <f t="shared" ca="1" si="40"/>
        <v>0.214121105168532</v>
      </c>
      <c r="F1333" s="73">
        <f t="shared" ca="1" si="41"/>
        <v>-5.6017224592212318E-2</v>
      </c>
    </row>
    <row r="1334" spans="5:6" x14ac:dyDescent="0.25">
      <c r="E1334" s="73">
        <f t="shared" ca="1" si="40"/>
        <v>0.54704247347887514</v>
      </c>
      <c r="F1334" s="73">
        <f t="shared" ca="1" si="41"/>
        <v>8.3574789091122852E-3</v>
      </c>
    </row>
    <row r="1335" spans="5:6" x14ac:dyDescent="0.25">
      <c r="E1335" s="73">
        <f t="shared" ca="1" si="40"/>
        <v>1.8124524964692523E-2</v>
      </c>
      <c r="F1335" s="73">
        <f t="shared" ca="1" si="41"/>
        <v>-0.14807683736187421</v>
      </c>
    </row>
    <row r="1336" spans="5:6" x14ac:dyDescent="0.25">
      <c r="E1336" s="73">
        <f t="shared" ca="1" si="40"/>
        <v>0.84222270720872316</v>
      </c>
      <c r="F1336" s="73">
        <f t="shared" ca="1" si="41"/>
        <v>7.0967710307321186E-2</v>
      </c>
    </row>
    <row r="1337" spans="5:6" x14ac:dyDescent="0.25">
      <c r="E1337" s="73">
        <f t="shared" ca="1" si="40"/>
        <v>0.88301174431999441</v>
      </c>
      <c r="F1337" s="73">
        <f t="shared" ca="1" si="41"/>
        <v>8.415828028960172E-2</v>
      </c>
    </row>
    <row r="1338" spans="5:6" x14ac:dyDescent="0.25">
      <c r="E1338" s="73">
        <f t="shared" ca="1" si="40"/>
        <v>0.10572702768251363</v>
      </c>
      <c r="F1338" s="73">
        <f t="shared" ca="1" si="41"/>
        <v>-8.8358447468857779E-2</v>
      </c>
    </row>
    <row r="1339" spans="5:6" x14ac:dyDescent="0.25">
      <c r="E1339" s="73">
        <f t="shared" ca="1" si="40"/>
        <v>0.6992450785441674</v>
      </c>
      <c r="F1339" s="73">
        <f t="shared" ca="1" si="41"/>
        <v>3.6927273763919313E-2</v>
      </c>
    </row>
    <row r="1340" spans="5:6" x14ac:dyDescent="0.25">
      <c r="E1340" s="73">
        <f t="shared" ca="1" si="40"/>
        <v>0.81508805676804763</v>
      </c>
      <c r="F1340" s="73">
        <f t="shared" ca="1" si="41"/>
        <v>6.3413569521499583E-2</v>
      </c>
    </row>
    <row r="1341" spans="5:6" x14ac:dyDescent="0.25">
      <c r="E1341" s="73">
        <f t="shared" ca="1" si="40"/>
        <v>6.3611344086882404E-3</v>
      </c>
      <c r="F1341" s="73">
        <f t="shared" ca="1" si="41"/>
        <v>-0.17617215535830949</v>
      </c>
    </row>
    <row r="1342" spans="5:6" x14ac:dyDescent="0.25">
      <c r="E1342" s="73">
        <f t="shared" ca="1" si="40"/>
        <v>0.38494300028029738</v>
      </c>
      <c r="F1342" s="73">
        <f t="shared" ca="1" si="41"/>
        <v>-2.0684571520444839E-2</v>
      </c>
    </row>
    <row r="1343" spans="5:6" x14ac:dyDescent="0.25">
      <c r="E1343" s="73">
        <f t="shared" ca="1" si="40"/>
        <v>0.90794969876599141</v>
      </c>
      <c r="F1343" s="73">
        <f t="shared" ca="1" si="41"/>
        <v>9.3920372460927853E-2</v>
      </c>
    </row>
    <row r="1344" spans="5:6" x14ac:dyDescent="0.25">
      <c r="E1344" s="73">
        <f t="shared" ca="1" si="40"/>
        <v>0.44908797153156499</v>
      </c>
      <c r="F1344" s="73">
        <f t="shared" ca="1" si="41"/>
        <v>-9.0485569879203507E-3</v>
      </c>
    </row>
    <row r="1345" spans="5:6" x14ac:dyDescent="0.25">
      <c r="E1345" s="73">
        <f t="shared" ca="1" si="40"/>
        <v>0.73336098367502345</v>
      </c>
      <c r="F1345" s="73">
        <f t="shared" ca="1" si="41"/>
        <v>4.4053450729128814E-2</v>
      </c>
    </row>
    <row r="1346" spans="5:6" x14ac:dyDescent="0.25">
      <c r="E1346" s="73">
        <f t="shared" ca="1" si="40"/>
        <v>0.13663319795228301</v>
      </c>
      <c r="F1346" s="73">
        <f t="shared" ca="1" si="41"/>
        <v>-7.746859460088043E-2</v>
      </c>
    </row>
    <row r="1347" spans="5:6" x14ac:dyDescent="0.25">
      <c r="E1347" s="73">
        <f t="shared" ca="1" si="40"/>
        <v>0.11876989478177102</v>
      </c>
      <c r="F1347" s="73">
        <f t="shared" ca="1" si="41"/>
        <v>-8.3520513942869995E-2</v>
      </c>
    </row>
    <row r="1348" spans="5:6" x14ac:dyDescent="0.25">
      <c r="E1348" s="73">
        <f t="shared" ref="E1348:E1411" ca="1" si="42">RAND()</f>
        <v>0.47552876482991602</v>
      </c>
      <c r="F1348" s="73">
        <f t="shared" ref="F1348:F1411" ca="1" si="43">_xlfn.NORM.S.INV(E1348)/(SQRT(2)*$C$3)</f>
        <v>-4.3401371037837628E-3</v>
      </c>
    </row>
    <row r="1349" spans="5:6" x14ac:dyDescent="0.25">
      <c r="E1349" s="73">
        <f t="shared" ca="1" si="42"/>
        <v>0.28294130504905979</v>
      </c>
      <c r="F1349" s="73">
        <f t="shared" ca="1" si="43"/>
        <v>-4.0596831495514955E-2</v>
      </c>
    </row>
    <row r="1350" spans="5:6" x14ac:dyDescent="0.25">
      <c r="E1350" s="73">
        <f t="shared" ca="1" si="42"/>
        <v>0.84168170917487717</v>
      </c>
      <c r="F1350" s="73">
        <f t="shared" ca="1" si="43"/>
        <v>7.0809216912290834E-2</v>
      </c>
    </row>
    <row r="1351" spans="5:6" x14ac:dyDescent="0.25">
      <c r="E1351" s="73">
        <f t="shared" ca="1" si="42"/>
        <v>0.20167523275875088</v>
      </c>
      <c r="F1351" s="73">
        <f t="shared" ca="1" si="43"/>
        <v>-5.9089549804514287E-2</v>
      </c>
    </row>
    <row r="1352" spans="5:6" x14ac:dyDescent="0.25">
      <c r="E1352" s="73">
        <f t="shared" ca="1" si="42"/>
        <v>0.83766608890786265</v>
      </c>
      <c r="F1352" s="73">
        <f t="shared" ca="1" si="43"/>
        <v>6.964372001809456E-2</v>
      </c>
    </row>
    <row r="1353" spans="5:6" x14ac:dyDescent="0.25">
      <c r="E1353" s="73">
        <f t="shared" ca="1" si="42"/>
        <v>0.46714057914085494</v>
      </c>
      <c r="F1353" s="73">
        <f t="shared" ca="1" si="43"/>
        <v>-5.8307818037408969E-3</v>
      </c>
    </row>
    <row r="1354" spans="5:6" x14ac:dyDescent="0.25">
      <c r="E1354" s="73">
        <f t="shared" ca="1" si="42"/>
        <v>0.53479609591298882</v>
      </c>
      <c r="F1354" s="73">
        <f t="shared" ca="1" si="43"/>
        <v>6.1752880999309187E-3</v>
      </c>
    </row>
    <row r="1355" spans="5:6" x14ac:dyDescent="0.25">
      <c r="E1355" s="73">
        <f t="shared" ca="1" si="42"/>
        <v>0.74406717667622124</v>
      </c>
      <c r="F1355" s="73">
        <f t="shared" ca="1" si="43"/>
        <v>4.6381641695648727E-2</v>
      </c>
    </row>
    <row r="1356" spans="5:6" x14ac:dyDescent="0.25">
      <c r="E1356" s="73">
        <f t="shared" ca="1" si="42"/>
        <v>0.85270632446604755</v>
      </c>
      <c r="F1356" s="73">
        <f t="shared" ca="1" si="43"/>
        <v>7.4112657630791792E-2</v>
      </c>
    </row>
    <row r="1357" spans="5:6" x14ac:dyDescent="0.25">
      <c r="E1357" s="73">
        <f t="shared" ca="1" si="42"/>
        <v>0.73308902004743104</v>
      </c>
      <c r="F1357" s="73">
        <f t="shared" ca="1" si="43"/>
        <v>4.3994937014358686E-2</v>
      </c>
    </row>
    <row r="1358" spans="5:6" x14ac:dyDescent="0.25">
      <c r="E1358" s="73">
        <f t="shared" ca="1" si="42"/>
        <v>0.1188620151320936</v>
      </c>
      <c r="F1358" s="73">
        <f t="shared" ca="1" si="43"/>
        <v>-8.3487722437484285E-2</v>
      </c>
    </row>
    <row r="1359" spans="5:6" x14ac:dyDescent="0.25">
      <c r="E1359" s="73">
        <f t="shared" ca="1" si="42"/>
        <v>0.57044617601578329</v>
      </c>
      <c r="F1359" s="73">
        <f t="shared" ca="1" si="43"/>
        <v>1.2551867159676757E-2</v>
      </c>
    </row>
    <row r="1360" spans="5:6" x14ac:dyDescent="0.25">
      <c r="E1360" s="73">
        <f t="shared" ca="1" si="42"/>
        <v>0.88194503706011318</v>
      </c>
      <c r="F1360" s="73">
        <f t="shared" ca="1" si="43"/>
        <v>8.3775616775549788E-2</v>
      </c>
    </row>
    <row r="1361" spans="5:6" x14ac:dyDescent="0.25">
      <c r="E1361" s="73">
        <f t="shared" ca="1" si="42"/>
        <v>4.0437566331338548E-2</v>
      </c>
      <c r="F1361" s="73">
        <f t="shared" ca="1" si="43"/>
        <v>-0.12343473518546996</v>
      </c>
    </row>
    <row r="1362" spans="5:6" x14ac:dyDescent="0.25">
      <c r="E1362" s="73">
        <f t="shared" ca="1" si="42"/>
        <v>0.13168462326139774</v>
      </c>
      <c r="F1362" s="73">
        <f t="shared" ca="1" si="43"/>
        <v>-7.9087286114868496E-2</v>
      </c>
    </row>
    <row r="1363" spans="5:6" x14ac:dyDescent="0.25">
      <c r="E1363" s="73">
        <f t="shared" ca="1" si="42"/>
        <v>0.13566842536083434</v>
      </c>
      <c r="F1363" s="73">
        <f t="shared" ca="1" si="43"/>
        <v>-7.7780978491087158E-2</v>
      </c>
    </row>
    <row r="1364" spans="5:6" x14ac:dyDescent="0.25">
      <c r="E1364" s="73">
        <f t="shared" ca="1" si="42"/>
        <v>0.92939192382768354</v>
      </c>
      <c r="F1364" s="73">
        <f t="shared" ca="1" si="43"/>
        <v>0.10403501226742413</v>
      </c>
    </row>
    <row r="1365" spans="5:6" x14ac:dyDescent="0.25">
      <c r="E1365" s="73">
        <f t="shared" ca="1" si="42"/>
        <v>0.75887998303348769</v>
      </c>
      <c r="F1365" s="73">
        <f t="shared" ca="1" si="43"/>
        <v>4.9688699095422728E-2</v>
      </c>
    </row>
    <row r="1366" spans="5:6" x14ac:dyDescent="0.25">
      <c r="E1366" s="73">
        <f t="shared" ca="1" si="42"/>
        <v>0.91458589551037894</v>
      </c>
      <c r="F1366" s="73">
        <f t="shared" ca="1" si="43"/>
        <v>9.6841629854594435E-2</v>
      </c>
    </row>
    <row r="1367" spans="5:6" x14ac:dyDescent="0.25">
      <c r="E1367" s="73">
        <f t="shared" ca="1" si="42"/>
        <v>4.4712225451889909E-2</v>
      </c>
      <c r="F1367" s="73">
        <f t="shared" ca="1" si="43"/>
        <v>-0.12009795551745095</v>
      </c>
    </row>
    <row r="1368" spans="5:6" x14ac:dyDescent="0.25">
      <c r="E1368" s="73">
        <f t="shared" ca="1" si="42"/>
        <v>0.28191310488450949</v>
      </c>
      <c r="F1368" s="73">
        <f t="shared" ca="1" si="43"/>
        <v>-4.0811915753846358E-2</v>
      </c>
    </row>
    <row r="1369" spans="5:6" x14ac:dyDescent="0.25">
      <c r="E1369" s="73">
        <f t="shared" ca="1" si="42"/>
        <v>0.98848040463272335</v>
      </c>
      <c r="F1369" s="73">
        <f t="shared" ca="1" si="43"/>
        <v>0.16071010836911848</v>
      </c>
    </row>
    <row r="1370" spans="5:6" x14ac:dyDescent="0.25">
      <c r="E1370" s="73">
        <f t="shared" ca="1" si="42"/>
        <v>0.91273312271047569</v>
      </c>
      <c r="F1370" s="73">
        <f t="shared" ca="1" si="43"/>
        <v>9.6009488484262925E-2</v>
      </c>
    </row>
    <row r="1371" spans="5:6" x14ac:dyDescent="0.25">
      <c r="E1371" s="73">
        <f t="shared" ca="1" si="42"/>
        <v>0.29144379786658947</v>
      </c>
      <c r="F1371" s="73">
        <f t="shared" ca="1" si="43"/>
        <v>-3.8832306195510445E-2</v>
      </c>
    </row>
    <row r="1372" spans="5:6" x14ac:dyDescent="0.25">
      <c r="E1372" s="73">
        <f t="shared" ca="1" si="42"/>
        <v>0.84115004681011818</v>
      </c>
      <c r="F1372" s="73">
        <f t="shared" ca="1" si="43"/>
        <v>7.0653804369949169E-2</v>
      </c>
    </row>
    <row r="1373" spans="5:6" x14ac:dyDescent="0.25">
      <c r="E1373" s="73">
        <f t="shared" ca="1" si="42"/>
        <v>0.96417547016597493</v>
      </c>
      <c r="F1373" s="73">
        <f t="shared" ca="1" si="43"/>
        <v>0.12737408387483962</v>
      </c>
    </row>
    <row r="1374" spans="5:6" x14ac:dyDescent="0.25">
      <c r="E1374" s="73">
        <f t="shared" ca="1" si="42"/>
        <v>0.77632136486637804</v>
      </c>
      <c r="F1374" s="73">
        <f t="shared" ca="1" si="43"/>
        <v>5.3727968916289608E-2</v>
      </c>
    </row>
    <row r="1375" spans="5:6" x14ac:dyDescent="0.25">
      <c r="E1375" s="73">
        <f t="shared" ca="1" si="42"/>
        <v>0.66546276462464959</v>
      </c>
      <c r="F1375" s="73">
        <f t="shared" ca="1" si="43"/>
        <v>3.0223058219711007E-2</v>
      </c>
    </row>
    <row r="1376" spans="5:6" x14ac:dyDescent="0.25">
      <c r="E1376" s="73">
        <f t="shared" ca="1" si="42"/>
        <v>0.16627133583967812</v>
      </c>
      <c r="F1376" s="73">
        <f t="shared" ca="1" si="43"/>
        <v>-6.8519003883153767E-2</v>
      </c>
    </row>
    <row r="1377" spans="5:6" x14ac:dyDescent="0.25">
      <c r="E1377" s="73">
        <f t="shared" ca="1" si="42"/>
        <v>0.52479766321708488</v>
      </c>
      <c r="F1377" s="73">
        <f t="shared" ca="1" si="43"/>
        <v>4.3981055219367658E-3</v>
      </c>
    </row>
    <row r="1378" spans="5:6" x14ac:dyDescent="0.25">
      <c r="E1378" s="73">
        <f t="shared" ca="1" si="42"/>
        <v>0.61684195375548911</v>
      </c>
      <c r="F1378" s="73">
        <f t="shared" ca="1" si="43"/>
        <v>2.1015003222530183E-2</v>
      </c>
    </row>
    <row r="1379" spans="5:6" x14ac:dyDescent="0.25">
      <c r="E1379" s="73">
        <f t="shared" ca="1" si="42"/>
        <v>0.78358829910543626</v>
      </c>
      <c r="F1379" s="73">
        <f t="shared" ca="1" si="43"/>
        <v>5.5463290532190068E-2</v>
      </c>
    </row>
    <row r="1380" spans="5:6" x14ac:dyDescent="0.25">
      <c r="E1380" s="73">
        <f t="shared" ca="1" si="42"/>
        <v>0.88376101323296974</v>
      </c>
      <c r="F1380" s="73">
        <f t="shared" ca="1" si="43"/>
        <v>8.4428548682928012E-2</v>
      </c>
    </row>
    <row r="1381" spans="5:6" x14ac:dyDescent="0.25">
      <c r="E1381" s="73">
        <f t="shared" ca="1" si="42"/>
        <v>0.52118081018668083</v>
      </c>
      <c r="F1381" s="73">
        <f t="shared" ca="1" si="43"/>
        <v>3.7559663268269317E-3</v>
      </c>
    </row>
    <row r="1382" spans="5:6" x14ac:dyDescent="0.25">
      <c r="E1382" s="73">
        <f t="shared" ca="1" si="42"/>
        <v>0.93079135923476575</v>
      </c>
      <c r="F1382" s="73">
        <f t="shared" ca="1" si="43"/>
        <v>0.10477277030081177</v>
      </c>
    </row>
    <row r="1383" spans="5:6" x14ac:dyDescent="0.25">
      <c r="E1383" s="73">
        <f t="shared" ca="1" si="42"/>
        <v>0.30356636665723824</v>
      </c>
      <c r="F1383" s="73">
        <f t="shared" ca="1" si="43"/>
        <v>-3.6357350532253939E-2</v>
      </c>
    </row>
    <row r="1384" spans="5:6" x14ac:dyDescent="0.25">
      <c r="E1384" s="73">
        <f t="shared" ca="1" si="42"/>
        <v>0.14791481445024046</v>
      </c>
      <c r="F1384" s="73">
        <f t="shared" ca="1" si="43"/>
        <v>-7.392224510890931E-2</v>
      </c>
    </row>
    <row r="1385" spans="5:6" x14ac:dyDescent="0.25">
      <c r="E1385" s="73">
        <f t="shared" ca="1" si="42"/>
        <v>0.34339607095794322</v>
      </c>
      <c r="F1385" s="73">
        <f t="shared" ca="1" si="43"/>
        <v>-2.8511406506057994E-2</v>
      </c>
    </row>
    <row r="1386" spans="5:6" x14ac:dyDescent="0.25">
      <c r="E1386" s="73">
        <f t="shared" ca="1" si="42"/>
        <v>0.97591923642576528</v>
      </c>
      <c r="F1386" s="73">
        <f t="shared" ca="1" si="43"/>
        <v>0.13972008603009944</v>
      </c>
    </row>
    <row r="1387" spans="5:6" x14ac:dyDescent="0.25">
      <c r="E1387" s="73">
        <f t="shared" ca="1" si="42"/>
        <v>0.31747853706249429</v>
      </c>
      <c r="F1387" s="73">
        <f t="shared" ca="1" si="43"/>
        <v>-3.3570698005475116E-2</v>
      </c>
    </row>
    <row r="1388" spans="5:6" x14ac:dyDescent="0.25">
      <c r="E1388" s="73">
        <f t="shared" ca="1" si="42"/>
        <v>0.90160016906072815</v>
      </c>
      <c r="F1388" s="73">
        <f t="shared" ca="1" si="43"/>
        <v>9.1267915802289101E-2</v>
      </c>
    </row>
    <row r="1389" spans="5:6" x14ac:dyDescent="0.25">
      <c r="E1389" s="73">
        <f t="shared" ca="1" si="42"/>
        <v>0.22036789624608777</v>
      </c>
      <c r="F1389" s="73">
        <f t="shared" ca="1" si="43"/>
        <v>-5.4514489902101532E-2</v>
      </c>
    </row>
    <row r="1390" spans="5:6" x14ac:dyDescent="0.25">
      <c r="E1390" s="73">
        <f t="shared" ca="1" si="42"/>
        <v>0.40130718718932501</v>
      </c>
      <c r="F1390" s="73">
        <f t="shared" ca="1" si="43"/>
        <v>-1.7675198417759861E-2</v>
      </c>
    </row>
    <row r="1391" spans="5:6" x14ac:dyDescent="0.25">
      <c r="E1391" s="73">
        <f t="shared" ca="1" si="42"/>
        <v>1.0855844090154609E-2</v>
      </c>
      <c r="F1391" s="73">
        <f t="shared" ca="1" si="43"/>
        <v>-0.16230746674764418</v>
      </c>
    </row>
    <row r="1392" spans="5:6" x14ac:dyDescent="0.25">
      <c r="E1392" s="73">
        <f t="shared" ca="1" si="42"/>
        <v>0.94629458561021573</v>
      </c>
      <c r="F1392" s="73">
        <f t="shared" ca="1" si="43"/>
        <v>0.11383999017154316</v>
      </c>
    </row>
    <row r="1393" spans="5:6" x14ac:dyDescent="0.25">
      <c r="E1393" s="73">
        <f t="shared" ca="1" si="42"/>
        <v>0.97172352288799346</v>
      </c>
      <c r="F1393" s="73">
        <f t="shared" ca="1" si="43"/>
        <v>0.13482759349546597</v>
      </c>
    </row>
    <row r="1394" spans="5:6" x14ac:dyDescent="0.25">
      <c r="E1394" s="73">
        <f t="shared" ca="1" si="42"/>
        <v>0.12624775687517253</v>
      </c>
      <c r="F1394" s="73">
        <f t="shared" ca="1" si="43"/>
        <v>-8.0914865094499314E-2</v>
      </c>
    </row>
    <row r="1395" spans="5:6" x14ac:dyDescent="0.25">
      <c r="E1395" s="73">
        <f t="shared" ca="1" si="42"/>
        <v>0.61218169109879561</v>
      </c>
      <c r="F1395" s="73">
        <f t="shared" ca="1" si="43"/>
        <v>2.0153237710960697E-2</v>
      </c>
    </row>
    <row r="1396" spans="5:6" x14ac:dyDescent="0.25">
      <c r="E1396" s="73">
        <f t="shared" ca="1" si="42"/>
        <v>0.51961524860224406</v>
      </c>
      <c r="F1396" s="73">
        <f t="shared" ca="1" si="43"/>
        <v>3.4781143072844032E-3</v>
      </c>
    </row>
    <row r="1397" spans="5:6" x14ac:dyDescent="0.25">
      <c r="E1397" s="73">
        <f t="shared" ca="1" si="42"/>
        <v>0.24106120412956966</v>
      </c>
      <c r="F1397" s="73">
        <f t="shared" ca="1" si="43"/>
        <v>-4.9702043577746602E-2</v>
      </c>
    </row>
    <row r="1398" spans="5:6" x14ac:dyDescent="0.25">
      <c r="E1398" s="73">
        <f t="shared" ca="1" si="42"/>
        <v>0.4364739028649417</v>
      </c>
      <c r="F1398" s="73">
        <f t="shared" ca="1" si="43"/>
        <v>-1.130771842843533E-2</v>
      </c>
    </row>
    <row r="1399" spans="5:6" x14ac:dyDescent="0.25">
      <c r="E1399" s="73">
        <f t="shared" ca="1" si="42"/>
        <v>0.74015239114452969</v>
      </c>
      <c r="F1399" s="73">
        <f t="shared" ca="1" si="43"/>
        <v>4.5524615731004969E-2</v>
      </c>
    </row>
    <row r="1400" spans="5:6" x14ac:dyDescent="0.25">
      <c r="E1400" s="73">
        <f t="shared" ca="1" si="42"/>
        <v>0.90430585924323192</v>
      </c>
      <c r="F1400" s="73">
        <f t="shared" ca="1" si="43"/>
        <v>9.2382314477023428E-2</v>
      </c>
    </row>
    <row r="1401" spans="5:6" x14ac:dyDescent="0.25">
      <c r="E1401" s="73">
        <f t="shared" ca="1" si="42"/>
        <v>0.98472974048701356</v>
      </c>
      <c r="F1401" s="73">
        <f t="shared" ca="1" si="43"/>
        <v>0.15294780409331984</v>
      </c>
    </row>
    <row r="1402" spans="5:6" x14ac:dyDescent="0.25">
      <c r="E1402" s="73">
        <f t="shared" ca="1" si="42"/>
        <v>0.25335624535595092</v>
      </c>
      <c r="F1402" s="73">
        <f t="shared" ca="1" si="43"/>
        <v>-4.6949439890387648E-2</v>
      </c>
    </row>
    <row r="1403" spans="5:6" x14ac:dyDescent="0.25">
      <c r="E1403" s="73">
        <f t="shared" ca="1" si="42"/>
        <v>0.74233186815373831</v>
      </c>
      <c r="F1403" s="73">
        <f t="shared" ca="1" si="43"/>
        <v>4.6000913982271012E-2</v>
      </c>
    </row>
    <row r="1404" spans="5:6" x14ac:dyDescent="0.25">
      <c r="E1404" s="73">
        <f t="shared" ca="1" si="42"/>
        <v>0.85210722613805179</v>
      </c>
      <c r="F1404" s="73">
        <f t="shared" ca="1" si="43"/>
        <v>7.3928992562837637E-2</v>
      </c>
    </row>
    <row r="1405" spans="5:6" x14ac:dyDescent="0.25">
      <c r="E1405" s="73">
        <f t="shared" ca="1" si="42"/>
        <v>0.17511951319251051</v>
      </c>
      <c r="F1405" s="73">
        <f t="shared" ca="1" si="43"/>
        <v>-6.6052665811008229E-2</v>
      </c>
    </row>
    <row r="1406" spans="5:6" x14ac:dyDescent="0.25">
      <c r="E1406" s="73">
        <f t="shared" ca="1" si="42"/>
        <v>0.91145383268690339</v>
      </c>
      <c r="F1406" s="73">
        <f t="shared" ca="1" si="43"/>
        <v>9.5442586974934712E-2</v>
      </c>
    </row>
    <row r="1407" spans="5:6" x14ac:dyDescent="0.25">
      <c r="E1407" s="73">
        <f t="shared" ca="1" si="42"/>
        <v>0.16498761745713997</v>
      </c>
      <c r="F1407" s="73">
        <f t="shared" ca="1" si="43"/>
        <v>-6.8883780139910686E-2</v>
      </c>
    </row>
    <row r="1408" spans="5:6" x14ac:dyDescent="0.25">
      <c r="E1408" s="73">
        <f t="shared" ca="1" si="42"/>
        <v>0.63968457354751129</v>
      </c>
      <c r="F1408" s="73">
        <f t="shared" ca="1" si="43"/>
        <v>2.5287255694127309E-2</v>
      </c>
    </row>
    <row r="1409" spans="5:6" x14ac:dyDescent="0.25">
      <c r="E1409" s="73">
        <f t="shared" ca="1" si="42"/>
        <v>0.23455378286864215</v>
      </c>
      <c r="F1409" s="73">
        <f t="shared" ca="1" si="43"/>
        <v>-5.1189713117954533E-2</v>
      </c>
    </row>
    <row r="1410" spans="5:6" x14ac:dyDescent="0.25">
      <c r="E1410" s="73">
        <f t="shared" ca="1" si="42"/>
        <v>0.21702804909723594</v>
      </c>
      <c r="F1410" s="73">
        <f t="shared" ca="1" si="43"/>
        <v>-5.5314819965727249E-2</v>
      </c>
    </row>
    <row r="1411" spans="5:6" x14ac:dyDescent="0.25">
      <c r="E1411" s="73">
        <f t="shared" ca="1" si="42"/>
        <v>9.5108340423334603E-2</v>
      </c>
      <c r="F1411" s="73">
        <f t="shared" ca="1" si="43"/>
        <v>-9.2626631400942919E-2</v>
      </c>
    </row>
    <row r="1412" spans="5:6" x14ac:dyDescent="0.25">
      <c r="E1412" s="73">
        <f t="shared" ref="E1412:E1475" ca="1" si="44">RAND()</f>
        <v>0.90909362779396397</v>
      </c>
      <c r="F1412" s="73">
        <f t="shared" ref="F1412:F1475" ca="1" si="45">_xlfn.NORM.S.INV(E1412)/(SQRT(2)*$C$3)</f>
        <v>9.4412498162257927E-2</v>
      </c>
    </row>
    <row r="1413" spans="5:6" x14ac:dyDescent="0.25">
      <c r="E1413" s="73">
        <f t="shared" ca="1" si="44"/>
        <v>0.89014617078592362</v>
      </c>
      <c r="F1413" s="73">
        <f t="shared" ca="1" si="45"/>
        <v>8.6783628774723412E-2</v>
      </c>
    </row>
    <row r="1414" spans="5:6" x14ac:dyDescent="0.25">
      <c r="E1414" s="73">
        <f t="shared" ca="1" si="44"/>
        <v>0.35335279386296814</v>
      </c>
      <c r="F1414" s="73">
        <f t="shared" ca="1" si="45"/>
        <v>-2.6607314419421775E-2</v>
      </c>
    </row>
    <row r="1415" spans="5:6" x14ac:dyDescent="0.25">
      <c r="E1415" s="73">
        <f t="shared" ca="1" si="44"/>
        <v>0.58896257485018777</v>
      </c>
      <c r="F1415" s="73">
        <f t="shared" ca="1" si="45"/>
        <v>1.5901215352345659E-2</v>
      </c>
    </row>
    <row r="1416" spans="5:6" x14ac:dyDescent="0.25">
      <c r="E1416" s="73">
        <f t="shared" ca="1" si="44"/>
        <v>0.86035719503336439</v>
      </c>
      <c r="F1416" s="73">
        <f t="shared" ca="1" si="45"/>
        <v>7.6503689449939669E-2</v>
      </c>
    </row>
    <row r="1417" spans="5:6" x14ac:dyDescent="0.25">
      <c r="E1417" s="73">
        <f t="shared" ca="1" si="44"/>
        <v>7.7312440821788342E-2</v>
      </c>
      <c r="F1417" s="73">
        <f t="shared" ca="1" si="45"/>
        <v>-0.10064844456658682</v>
      </c>
    </row>
    <row r="1418" spans="5:6" x14ac:dyDescent="0.25">
      <c r="E1418" s="73">
        <f t="shared" ca="1" si="44"/>
        <v>0.8452307275203218</v>
      </c>
      <c r="F1418" s="73">
        <f t="shared" ca="1" si="45"/>
        <v>7.1855539321203893E-2</v>
      </c>
    </row>
    <row r="1419" spans="5:6" x14ac:dyDescent="0.25">
      <c r="E1419" s="73">
        <f t="shared" ca="1" si="44"/>
        <v>0.17471553868329259</v>
      </c>
      <c r="F1419" s="73">
        <f t="shared" ca="1" si="45"/>
        <v>-6.6163513778078706E-2</v>
      </c>
    </row>
    <row r="1420" spans="5:6" x14ac:dyDescent="0.25">
      <c r="E1420" s="73">
        <f t="shared" ca="1" si="44"/>
        <v>0.61065027962597362</v>
      </c>
      <c r="F1420" s="73">
        <f t="shared" ca="1" si="45"/>
        <v>1.9870710888246563E-2</v>
      </c>
    </row>
    <row r="1421" spans="5:6" x14ac:dyDescent="0.25">
      <c r="E1421" s="73">
        <f t="shared" ca="1" si="44"/>
        <v>0.43592136945237736</v>
      </c>
      <c r="F1421" s="73">
        <f t="shared" ca="1" si="45"/>
        <v>-1.1406923854494606E-2</v>
      </c>
    </row>
    <row r="1422" spans="5:6" x14ac:dyDescent="0.25">
      <c r="E1422" s="73">
        <f t="shared" ca="1" si="44"/>
        <v>0.96789011717963502</v>
      </c>
      <c r="F1422" s="73">
        <f t="shared" ca="1" si="45"/>
        <v>0.13086079305019294</v>
      </c>
    </row>
    <row r="1423" spans="5:6" x14ac:dyDescent="0.25">
      <c r="E1423" s="73">
        <f t="shared" ca="1" si="44"/>
        <v>0.599495625930896</v>
      </c>
      <c r="F1423" s="73">
        <f t="shared" ca="1" si="45"/>
        <v>1.7822047196220749E-2</v>
      </c>
    </row>
    <row r="1424" spans="5:6" x14ac:dyDescent="0.25">
      <c r="E1424" s="73">
        <f t="shared" ca="1" si="44"/>
        <v>0.60210251523722735</v>
      </c>
      <c r="F1424" s="73">
        <f t="shared" ca="1" si="45"/>
        <v>1.829942756955134E-2</v>
      </c>
    </row>
    <row r="1425" spans="5:6" x14ac:dyDescent="0.25">
      <c r="E1425" s="73">
        <f t="shared" ca="1" si="44"/>
        <v>0.64240387005947119</v>
      </c>
      <c r="F1425" s="73">
        <f t="shared" ca="1" si="45"/>
        <v>2.5801738631853872E-2</v>
      </c>
    </row>
    <row r="1426" spans="5:6" x14ac:dyDescent="0.25">
      <c r="E1426" s="73">
        <f t="shared" ca="1" si="44"/>
        <v>0.12259680445911536</v>
      </c>
      <c r="F1426" s="73">
        <f t="shared" ca="1" si="45"/>
        <v>-8.2173094668583468E-2</v>
      </c>
    </row>
    <row r="1427" spans="5:6" x14ac:dyDescent="0.25">
      <c r="E1427" s="73">
        <f t="shared" ca="1" si="44"/>
        <v>0.41692952684156859</v>
      </c>
      <c r="F1427" s="73">
        <f t="shared" ca="1" si="45"/>
        <v>-1.4831904046449277E-2</v>
      </c>
    </row>
    <row r="1428" spans="5:6" x14ac:dyDescent="0.25">
      <c r="E1428" s="73">
        <f t="shared" ca="1" si="44"/>
        <v>0.68374999762630861</v>
      </c>
      <c r="F1428" s="73">
        <f t="shared" ca="1" si="45"/>
        <v>3.3814627008600849E-2</v>
      </c>
    </row>
    <row r="1429" spans="5:6" x14ac:dyDescent="0.25">
      <c r="E1429" s="73">
        <f t="shared" ca="1" si="44"/>
        <v>0.62123458965959799</v>
      </c>
      <c r="F1429" s="73">
        <f t="shared" ca="1" si="45"/>
        <v>2.1830145202840826E-2</v>
      </c>
    </row>
    <row r="1430" spans="5:6" x14ac:dyDescent="0.25">
      <c r="E1430" s="73">
        <f t="shared" ca="1" si="44"/>
        <v>0.31328112950251508</v>
      </c>
      <c r="F1430" s="73">
        <f t="shared" ca="1" si="45"/>
        <v>-3.4405777325702144E-2</v>
      </c>
    </row>
    <row r="1431" spans="5:6" x14ac:dyDescent="0.25">
      <c r="E1431" s="73">
        <f t="shared" ca="1" si="44"/>
        <v>0.46636064081939999</v>
      </c>
      <c r="F1431" s="73">
        <f t="shared" ca="1" si="45"/>
        <v>-5.9695043709853011E-3</v>
      </c>
    </row>
    <row r="1432" spans="5:6" x14ac:dyDescent="0.25">
      <c r="E1432" s="73">
        <f t="shared" ca="1" si="44"/>
        <v>0.90539532201864314</v>
      </c>
      <c r="F1432" s="73">
        <f t="shared" ca="1" si="45"/>
        <v>9.2837579094109515E-2</v>
      </c>
    </row>
    <row r="1433" spans="5:6" x14ac:dyDescent="0.25">
      <c r="E1433" s="73">
        <f t="shared" ca="1" si="44"/>
        <v>0.51278532838569968</v>
      </c>
      <c r="F1433" s="73">
        <f t="shared" ca="1" si="45"/>
        <v>2.2665285101022658E-3</v>
      </c>
    </row>
    <row r="1434" spans="5:6" x14ac:dyDescent="0.25">
      <c r="E1434" s="73">
        <f t="shared" ca="1" si="44"/>
        <v>0.97138676542528724</v>
      </c>
      <c r="F1434" s="73">
        <f t="shared" ca="1" si="45"/>
        <v>0.134461803501602</v>
      </c>
    </row>
    <row r="1435" spans="5:6" x14ac:dyDescent="0.25">
      <c r="E1435" s="73">
        <f t="shared" ca="1" si="44"/>
        <v>0.6926873830286091</v>
      </c>
      <c r="F1435" s="73">
        <f t="shared" ca="1" si="45"/>
        <v>3.5601573615378974E-2</v>
      </c>
    </row>
    <row r="1436" spans="5:6" x14ac:dyDescent="0.25">
      <c r="E1436" s="73">
        <f t="shared" ca="1" si="44"/>
        <v>0.58440902999571187</v>
      </c>
      <c r="F1436" s="73">
        <f t="shared" ca="1" si="45"/>
        <v>1.5074521879485081E-2</v>
      </c>
    </row>
    <row r="1437" spans="5:6" x14ac:dyDescent="0.25">
      <c r="E1437" s="73">
        <f t="shared" ca="1" si="44"/>
        <v>0.65139077224963604</v>
      </c>
      <c r="F1437" s="73">
        <f t="shared" ca="1" si="45"/>
        <v>2.751196843450044E-2</v>
      </c>
    </row>
    <row r="1438" spans="5:6" x14ac:dyDescent="0.25">
      <c r="E1438" s="73">
        <f t="shared" ca="1" si="44"/>
        <v>0.55896498485085222</v>
      </c>
      <c r="F1438" s="73">
        <f t="shared" ca="1" si="45"/>
        <v>1.0489617931150271E-2</v>
      </c>
    </row>
    <row r="1439" spans="5:6" x14ac:dyDescent="0.25">
      <c r="E1439" s="73">
        <f t="shared" ca="1" si="44"/>
        <v>0.88275900584786227</v>
      </c>
      <c r="F1439" s="73">
        <f t="shared" ca="1" si="45"/>
        <v>8.4067391925231397E-2</v>
      </c>
    </row>
    <row r="1440" spans="5:6" x14ac:dyDescent="0.25">
      <c r="E1440" s="73">
        <f t="shared" ca="1" si="44"/>
        <v>0.94598531069185432</v>
      </c>
      <c r="F1440" s="73">
        <f t="shared" ca="1" si="45"/>
        <v>0.11364011563155366</v>
      </c>
    </row>
    <row r="1441" spans="5:6" x14ac:dyDescent="0.25">
      <c r="E1441" s="73">
        <f t="shared" ca="1" si="44"/>
        <v>0.25646860475328515</v>
      </c>
      <c r="F1441" s="73">
        <f t="shared" ca="1" si="45"/>
        <v>-4.6263947894690925E-2</v>
      </c>
    </row>
    <row r="1442" spans="5:6" x14ac:dyDescent="0.25">
      <c r="E1442" s="73">
        <f t="shared" ca="1" si="44"/>
        <v>0.58514379975783126</v>
      </c>
      <c r="F1442" s="73">
        <f t="shared" ca="1" si="45"/>
        <v>1.5207776619199339E-2</v>
      </c>
    </row>
    <row r="1443" spans="5:6" x14ac:dyDescent="0.25">
      <c r="E1443" s="73">
        <f t="shared" ca="1" si="44"/>
        <v>0.50721789045211418</v>
      </c>
      <c r="F1443" s="73">
        <f t="shared" ca="1" si="45"/>
        <v>1.2794075773475541E-3</v>
      </c>
    </row>
    <row r="1444" spans="5:6" x14ac:dyDescent="0.25">
      <c r="E1444" s="73">
        <f t="shared" ca="1" si="44"/>
        <v>0.24821859032351978</v>
      </c>
      <c r="F1444" s="73">
        <f t="shared" ca="1" si="45"/>
        <v>-4.809077487824312E-2</v>
      </c>
    </row>
    <row r="1445" spans="5:6" x14ac:dyDescent="0.25">
      <c r="E1445" s="73">
        <f t="shared" ca="1" si="44"/>
        <v>0.86759045062749018</v>
      </c>
      <c r="F1445" s="73">
        <f t="shared" ca="1" si="45"/>
        <v>7.8847574888952554E-2</v>
      </c>
    </row>
    <row r="1446" spans="5:6" x14ac:dyDescent="0.25">
      <c r="E1446" s="73">
        <f t="shared" ca="1" si="44"/>
        <v>5.4994608678232582E-2</v>
      </c>
      <c r="F1446" s="73">
        <f t="shared" ca="1" si="45"/>
        <v>-0.11301274780701091</v>
      </c>
    </row>
    <row r="1447" spans="5:6" x14ac:dyDescent="0.25">
      <c r="E1447" s="73">
        <f t="shared" ca="1" si="44"/>
        <v>0.43373558626060871</v>
      </c>
      <c r="F1447" s="73">
        <f t="shared" ca="1" si="45"/>
        <v>-1.179959565408639E-2</v>
      </c>
    </row>
    <row r="1448" spans="5:6" x14ac:dyDescent="0.25">
      <c r="E1448" s="73">
        <f t="shared" ca="1" si="44"/>
        <v>0.21878763963148418</v>
      </c>
      <c r="F1448" s="73">
        <f t="shared" ca="1" si="45"/>
        <v>-5.4892291411230316E-2</v>
      </c>
    </row>
    <row r="1449" spans="5:6" x14ac:dyDescent="0.25">
      <c r="E1449" s="73">
        <f t="shared" ca="1" si="44"/>
        <v>0.79882958628340628</v>
      </c>
      <c r="F1449" s="73">
        <f t="shared" ca="1" si="45"/>
        <v>5.9216511829824181E-2</v>
      </c>
    </row>
    <row r="1450" spans="5:6" x14ac:dyDescent="0.25">
      <c r="E1450" s="73">
        <f t="shared" ca="1" si="44"/>
        <v>0.59846521682120146</v>
      </c>
      <c r="F1450" s="73">
        <f t="shared" ca="1" si="45"/>
        <v>1.7633580961863363E-2</v>
      </c>
    </row>
    <row r="1451" spans="5:6" x14ac:dyDescent="0.25">
      <c r="E1451" s="73">
        <f t="shared" ca="1" si="44"/>
        <v>0.68135146134889335</v>
      </c>
      <c r="F1451" s="73">
        <f t="shared" ca="1" si="45"/>
        <v>3.333876177189167E-2</v>
      </c>
    </row>
    <row r="1452" spans="5:6" x14ac:dyDescent="0.25">
      <c r="E1452" s="73">
        <f t="shared" ca="1" si="44"/>
        <v>4.3797717180655726E-2</v>
      </c>
      <c r="F1452" s="73">
        <f t="shared" ca="1" si="45"/>
        <v>-0.12078943059281785</v>
      </c>
    </row>
    <row r="1453" spans="5:6" x14ac:dyDescent="0.25">
      <c r="E1453" s="73">
        <f t="shared" ca="1" si="44"/>
        <v>0.51325763590753237</v>
      </c>
      <c r="F1453" s="73">
        <f t="shared" ca="1" si="45"/>
        <v>2.3502874647213161E-3</v>
      </c>
    </row>
    <row r="1454" spans="5:6" x14ac:dyDescent="0.25">
      <c r="E1454" s="73">
        <f t="shared" ca="1" si="44"/>
        <v>0.67564362605985451</v>
      </c>
      <c r="F1454" s="73">
        <f t="shared" ca="1" si="45"/>
        <v>3.2212333677623696E-2</v>
      </c>
    </row>
    <row r="1455" spans="5:6" x14ac:dyDescent="0.25">
      <c r="E1455" s="73">
        <f t="shared" ca="1" si="44"/>
        <v>0.83867022847221429</v>
      </c>
      <c r="F1455" s="73">
        <f t="shared" ca="1" si="45"/>
        <v>6.9933380748631341E-2</v>
      </c>
    </row>
    <row r="1456" spans="5:6" x14ac:dyDescent="0.25">
      <c r="E1456" s="73">
        <f t="shared" ca="1" si="44"/>
        <v>0.61730522466055637</v>
      </c>
      <c r="F1456" s="73">
        <f t="shared" ca="1" si="45"/>
        <v>2.1100838965208205E-2</v>
      </c>
    </row>
    <row r="1457" spans="5:6" x14ac:dyDescent="0.25">
      <c r="E1457" s="73">
        <f t="shared" ca="1" si="44"/>
        <v>0.84471504610329617</v>
      </c>
      <c r="F1457" s="73">
        <f t="shared" ca="1" si="45"/>
        <v>7.1702531047086446E-2</v>
      </c>
    </row>
    <row r="1458" spans="5:6" x14ac:dyDescent="0.25">
      <c r="E1458" s="73">
        <f t="shared" ca="1" si="44"/>
        <v>0.64042387684945046</v>
      </c>
      <c r="F1458" s="73">
        <f t="shared" ca="1" si="45"/>
        <v>2.5426996124653583E-2</v>
      </c>
    </row>
    <row r="1459" spans="5:6" x14ac:dyDescent="0.25">
      <c r="E1459" s="73">
        <f t="shared" ca="1" si="44"/>
        <v>0.98345868889793264</v>
      </c>
      <c r="F1459" s="73">
        <f t="shared" ca="1" si="45"/>
        <v>0.15069005172335817</v>
      </c>
    </row>
    <row r="1460" spans="5:6" x14ac:dyDescent="0.25">
      <c r="E1460" s="73">
        <f t="shared" ca="1" si="44"/>
        <v>0.59934096676866921</v>
      </c>
      <c r="F1460" s="73">
        <f t="shared" ca="1" si="45"/>
        <v>1.7793751329941994E-2</v>
      </c>
    </row>
    <row r="1461" spans="5:6" x14ac:dyDescent="0.25">
      <c r="E1461" s="73">
        <f t="shared" ca="1" si="44"/>
        <v>0.66006847844851202</v>
      </c>
      <c r="F1461" s="73">
        <f t="shared" ca="1" si="45"/>
        <v>2.9178763214013036E-2</v>
      </c>
    </row>
    <row r="1462" spans="5:6" x14ac:dyDescent="0.25">
      <c r="E1462" s="73">
        <f t="shared" ca="1" si="44"/>
        <v>0.12202560352656777</v>
      </c>
      <c r="F1462" s="73">
        <f t="shared" ca="1" si="45"/>
        <v>-8.237231283838567E-2</v>
      </c>
    </row>
    <row r="1463" spans="5:6" x14ac:dyDescent="0.25">
      <c r="E1463" s="73">
        <f t="shared" ca="1" si="44"/>
        <v>0.31049782364592182</v>
      </c>
      <c r="F1463" s="73">
        <f t="shared" ca="1" si="45"/>
        <v>-3.4962169986319153E-2</v>
      </c>
    </row>
    <row r="1464" spans="5:6" x14ac:dyDescent="0.25">
      <c r="E1464" s="73">
        <f t="shared" ca="1" si="44"/>
        <v>2.0058140135445268E-2</v>
      </c>
      <c r="F1464" s="73">
        <f t="shared" ca="1" si="45"/>
        <v>-0.14513717380863431</v>
      </c>
    </row>
    <row r="1465" spans="5:6" x14ac:dyDescent="0.25">
      <c r="E1465" s="73">
        <f t="shared" ca="1" si="44"/>
        <v>0.23869413431757791</v>
      </c>
      <c r="F1465" s="73">
        <f t="shared" ca="1" si="45"/>
        <v>-5.0240605505496305E-2</v>
      </c>
    </row>
    <row r="1466" spans="5:6" x14ac:dyDescent="0.25">
      <c r="E1466" s="73">
        <f t="shared" ca="1" si="44"/>
        <v>0.39859231541080231</v>
      </c>
      <c r="F1466" s="73">
        <f t="shared" ca="1" si="45"/>
        <v>-1.8172107717274896E-2</v>
      </c>
    </row>
    <row r="1467" spans="5:6" x14ac:dyDescent="0.25">
      <c r="E1467" s="73">
        <f t="shared" ca="1" si="44"/>
        <v>0.10090474863144339</v>
      </c>
      <c r="F1467" s="73">
        <f t="shared" ca="1" si="45"/>
        <v>-9.0256041978851745E-2</v>
      </c>
    </row>
    <row r="1468" spans="5:6" x14ac:dyDescent="0.25">
      <c r="E1468" s="73">
        <f t="shared" ca="1" si="44"/>
        <v>0.95358032868583664</v>
      </c>
      <c r="F1468" s="73">
        <f t="shared" ca="1" si="45"/>
        <v>0.11883683611097907</v>
      </c>
    </row>
    <row r="1469" spans="5:6" x14ac:dyDescent="0.25">
      <c r="E1469" s="73">
        <f t="shared" ca="1" si="44"/>
        <v>0.84653456828106599</v>
      </c>
      <c r="F1469" s="73">
        <f t="shared" ca="1" si="45"/>
        <v>7.2243912127237506E-2</v>
      </c>
    </row>
    <row r="1470" spans="5:6" x14ac:dyDescent="0.25">
      <c r="E1470" s="73">
        <f t="shared" ca="1" si="44"/>
        <v>0.38315863178177823</v>
      </c>
      <c r="F1470" s="73">
        <f t="shared" ca="1" si="45"/>
        <v>-2.101489475265466E-2</v>
      </c>
    </row>
    <row r="1471" spans="5:6" x14ac:dyDescent="0.25">
      <c r="E1471" s="73">
        <f t="shared" ca="1" si="44"/>
        <v>0.34165789462712282</v>
      </c>
      <c r="F1471" s="73">
        <f t="shared" ca="1" si="45"/>
        <v>-2.8845900492764632E-2</v>
      </c>
    </row>
    <row r="1472" spans="5:6" x14ac:dyDescent="0.25">
      <c r="E1472" s="73">
        <f t="shared" ca="1" si="44"/>
        <v>0.96943549242373839</v>
      </c>
      <c r="F1472" s="73">
        <f t="shared" ca="1" si="45"/>
        <v>0.13241006626394572</v>
      </c>
    </row>
    <row r="1473" spans="5:6" x14ac:dyDescent="0.25">
      <c r="E1473" s="73">
        <f t="shared" ca="1" si="44"/>
        <v>0.78718096883764699</v>
      </c>
      <c r="F1473" s="73">
        <f t="shared" ca="1" si="45"/>
        <v>5.6333641840606387E-2</v>
      </c>
    </row>
    <row r="1474" spans="5:6" x14ac:dyDescent="0.25">
      <c r="E1474" s="73">
        <f t="shared" ca="1" si="44"/>
        <v>0.40258405250387519</v>
      </c>
      <c r="F1474" s="73">
        <f t="shared" ca="1" si="45"/>
        <v>-1.7441793746258875E-2</v>
      </c>
    </row>
    <row r="1475" spans="5:6" x14ac:dyDescent="0.25">
      <c r="E1475" s="73">
        <f t="shared" ca="1" si="44"/>
        <v>0.84529868980938261</v>
      </c>
      <c r="F1475" s="73">
        <f t="shared" ca="1" si="45"/>
        <v>7.1875729570301972E-2</v>
      </c>
    </row>
    <row r="1476" spans="5:6" x14ac:dyDescent="0.25">
      <c r="E1476" s="73">
        <f t="shared" ref="E1476:E1539" ca="1" si="46">RAND()</f>
        <v>0.9229911810993261</v>
      </c>
      <c r="F1476" s="73">
        <f t="shared" ref="F1476:F1539" ca="1" si="47">_xlfn.NORM.S.INV(E1476)/(SQRT(2)*$C$3)</f>
        <v>0.10079686785602027</v>
      </c>
    </row>
    <row r="1477" spans="5:6" x14ac:dyDescent="0.25">
      <c r="E1477" s="73">
        <f t="shared" ca="1" si="46"/>
        <v>0.36914582372706728</v>
      </c>
      <c r="F1477" s="73">
        <f t="shared" ca="1" si="47"/>
        <v>-2.3625604490867765E-2</v>
      </c>
    </row>
    <row r="1478" spans="5:6" x14ac:dyDescent="0.25">
      <c r="E1478" s="73">
        <f t="shared" ca="1" si="46"/>
        <v>0.70573297649306144</v>
      </c>
      <c r="F1478" s="73">
        <f t="shared" ca="1" si="47"/>
        <v>3.8251761950236322E-2</v>
      </c>
    </row>
    <row r="1479" spans="5:6" x14ac:dyDescent="0.25">
      <c r="E1479" s="73">
        <f t="shared" ca="1" si="46"/>
        <v>7.3502084212684227E-2</v>
      </c>
      <c r="F1479" s="73">
        <f t="shared" ca="1" si="47"/>
        <v>-0.10254426692357702</v>
      </c>
    </row>
    <row r="1480" spans="5:6" x14ac:dyDescent="0.25">
      <c r="E1480" s="73">
        <f t="shared" ca="1" si="46"/>
        <v>0.57365655700616869</v>
      </c>
      <c r="F1480" s="73">
        <f t="shared" ca="1" si="47"/>
        <v>1.3130354612500506E-2</v>
      </c>
    </row>
    <row r="1481" spans="5:6" x14ac:dyDescent="0.25">
      <c r="E1481" s="73">
        <f t="shared" ca="1" si="46"/>
        <v>0.61434580022578666</v>
      </c>
      <c r="F1481" s="73">
        <f t="shared" ca="1" si="47"/>
        <v>2.0553040006909582E-2</v>
      </c>
    </row>
    <row r="1482" spans="5:6" x14ac:dyDescent="0.25">
      <c r="E1482" s="73">
        <f t="shared" ca="1" si="46"/>
        <v>3.822032916598983E-2</v>
      </c>
      <c r="F1482" s="73">
        <f t="shared" ca="1" si="47"/>
        <v>-0.12527968855084987</v>
      </c>
    </row>
    <row r="1483" spans="5:6" x14ac:dyDescent="0.25">
      <c r="E1483" s="73">
        <f t="shared" ca="1" si="46"/>
        <v>0.23441692983344953</v>
      </c>
      <c r="F1483" s="73">
        <f t="shared" ca="1" si="47"/>
        <v>-5.1221241481119485E-2</v>
      </c>
    </row>
    <row r="1484" spans="5:6" x14ac:dyDescent="0.25">
      <c r="E1484" s="73">
        <f t="shared" ca="1" si="46"/>
        <v>0.98020382832012198</v>
      </c>
      <c r="F1484" s="73">
        <f t="shared" ca="1" si="47"/>
        <v>0.14552094771007856</v>
      </c>
    </row>
    <row r="1485" spans="5:6" x14ac:dyDescent="0.25">
      <c r="E1485" s="73">
        <f t="shared" ca="1" si="46"/>
        <v>0.69707946075835558</v>
      </c>
      <c r="F1485" s="73">
        <f t="shared" ca="1" si="47"/>
        <v>3.6488059549259155E-2</v>
      </c>
    </row>
    <row r="1486" spans="5:6" x14ac:dyDescent="0.25">
      <c r="E1486" s="73">
        <f t="shared" ca="1" si="46"/>
        <v>0.84365608107466128</v>
      </c>
      <c r="F1486" s="73">
        <f t="shared" ca="1" si="47"/>
        <v>7.1389372540128379E-2</v>
      </c>
    </row>
    <row r="1487" spans="5:6" x14ac:dyDescent="0.25">
      <c r="E1487" s="73">
        <f t="shared" ca="1" si="46"/>
        <v>0.93941751875352597</v>
      </c>
      <c r="F1487" s="73">
        <f t="shared" ca="1" si="47"/>
        <v>0.10959464413687539</v>
      </c>
    </row>
    <row r="1488" spans="5:6" x14ac:dyDescent="0.25">
      <c r="E1488" s="73">
        <f t="shared" ca="1" si="46"/>
        <v>0.30438320460731294</v>
      </c>
      <c r="F1488" s="73">
        <f t="shared" ca="1" si="47"/>
        <v>-3.6192208367506036E-2</v>
      </c>
    </row>
    <row r="1489" spans="5:6" x14ac:dyDescent="0.25">
      <c r="E1489" s="73">
        <f t="shared" ca="1" si="46"/>
        <v>0.16353301041846902</v>
      </c>
      <c r="F1489" s="73">
        <f t="shared" ca="1" si="47"/>
        <v>-6.929934361640426E-2</v>
      </c>
    </row>
    <row r="1490" spans="5:6" x14ac:dyDescent="0.25">
      <c r="E1490" s="73">
        <f t="shared" ca="1" si="46"/>
        <v>0.99817913682562043</v>
      </c>
      <c r="F1490" s="73">
        <f t="shared" ca="1" si="47"/>
        <v>0.20560087197745605</v>
      </c>
    </row>
    <row r="1491" spans="5:6" x14ac:dyDescent="0.25">
      <c r="E1491" s="73">
        <f t="shared" ca="1" si="46"/>
        <v>0.62524427943589322</v>
      </c>
      <c r="F1491" s="73">
        <f t="shared" ca="1" si="47"/>
        <v>2.257676234607197E-2</v>
      </c>
    </row>
    <row r="1492" spans="5:6" x14ac:dyDescent="0.25">
      <c r="E1492" s="73">
        <f t="shared" ca="1" si="46"/>
        <v>0.16667182161601479</v>
      </c>
      <c r="F1492" s="73">
        <f t="shared" ca="1" si="47"/>
        <v>-6.84055760705089E-2</v>
      </c>
    </row>
    <row r="1493" spans="5:6" x14ac:dyDescent="0.25">
      <c r="E1493" s="73">
        <f t="shared" ca="1" si="46"/>
        <v>0.91005221835891836</v>
      </c>
      <c r="F1493" s="73">
        <f t="shared" ca="1" si="47"/>
        <v>9.4828440264661001E-2</v>
      </c>
    </row>
    <row r="1494" spans="5:6" x14ac:dyDescent="0.25">
      <c r="E1494" s="73">
        <f t="shared" ca="1" si="46"/>
        <v>0.1069232332104959</v>
      </c>
      <c r="F1494" s="73">
        <f t="shared" ca="1" si="47"/>
        <v>-8.789747313123647E-2</v>
      </c>
    </row>
    <row r="1495" spans="5:6" x14ac:dyDescent="0.25">
      <c r="E1495" s="73">
        <f t="shared" ca="1" si="46"/>
        <v>0.37409635255988394</v>
      </c>
      <c r="F1495" s="73">
        <f t="shared" ca="1" si="47"/>
        <v>-2.2699777911732773E-2</v>
      </c>
    </row>
    <row r="1496" spans="5:6" x14ac:dyDescent="0.25">
      <c r="E1496" s="73">
        <f t="shared" ca="1" si="46"/>
        <v>0.42885222567844705</v>
      </c>
      <c r="F1496" s="73">
        <f t="shared" ca="1" si="47"/>
        <v>-1.267821704594527E-2</v>
      </c>
    </row>
    <row r="1497" spans="5:6" x14ac:dyDescent="0.25">
      <c r="E1497" s="73">
        <f t="shared" ca="1" si="46"/>
        <v>0.89927691790637176</v>
      </c>
      <c r="F1497" s="73">
        <f t="shared" ca="1" si="47"/>
        <v>9.0328806231817119E-2</v>
      </c>
    </row>
    <row r="1498" spans="5:6" x14ac:dyDescent="0.25">
      <c r="E1498" s="73">
        <f t="shared" ca="1" si="46"/>
        <v>0.63328602109529675</v>
      </c>
      <c r="F1498" s="73">
        <f t="shared" ca="1" si="47"/>
        <v>2.4081875482526969E-2</v>
      </c>
    </row>
    <row r="1499" spans="5:6" x14ac:dyDescent="0.25">
      <c r="E1499" s="73">
        <f t="shared" ca="1" si="46"/>
        <v>0.65840335383494397</v>
      </c>
      <c r="F1499" s="73">
        <f t="shared" ca="1" si="47"/>
        <v>2.8857698860865279E-2</v>
      </c>
    </row>
    <row r="1500" spans="5:6" x14ac:dyDescent="0.25">
      <c r="E1500" s="73">
        <f t="shared" ca="1" si="46"/>
        <v>0.86947776786140063</v>
      </c>
      <c r="F1500" s="73">
        <f t="shared" ca="1" si="47"/>
        <v>7.947356228165886E-2</v>
      </c>
    </row>
    <row r="1501" spans="5:6" x14ac:dyDescent="0.25">
      <c r="E1501" s="73">
        <f t="shared" ca="1" si="46"/>
        <v>0.87277022400863247</v>
      </c>
      <c r="F1501" s="73">
        <f t="shared" ca="1" si="47"/>
        <v>8.0580774771592131E-2</v>
      </c>
    </row>
    <row r="1502" spans="5:6" x14ac:dyDescent="0.25">
      <c r="E1502" s="73">
        <f t="shared" ca="1" si="46"/>
        <v>0.41040148207965144</v>
      </c>
      <c r="F1502" s="73">
        <f t="shared" ca="1" si="47"/>
        <v>-1.601684103047938E-2</v>
      </c>
    </row>
    <row r="1503" spans="5:6" x14ac:dyDescent="0.25">
      <c r="E1503" s="73">
        <f t="shared" ca="1" si="46"/>
        <v>0.60485889662210557</v>
      </c>
      <c r="F1503" s="73">
        <f t="shared" ca="1" si="47"/>
        <v>1.8805092610434417E-2</v>
      </c>
    </row>
    <row r="1504" spans="5:6" x14ac:dyDescent="0.25">
      <c r="E1504" s="73">
        <f t="shared" ca="1" si="46"/>
        <v>0.91431206499827034</v>
      </c>
      <c r="F1504" s="73">
        <f t="shared" ca="1" si="47"/>
        <v>9.6717798525268378E-2</v>
      </c>
    </row>
    <row r="1505" spans="5:6" x14ac:dyDescent="0.25">
      <c r="E1505" s="73">
        <f t="shared" ca="1" si="46"/>
        <v>0.59136830253088513</v>
      </c>
      <c r="F1505" s="73">
        <f t="shared" ca="1" si="47"/>
        <v>1.6338845704027091E-2</v>
      </c>
    </row>
    <row r="1506" spans="5:6" x14ac:dyDescent="0.25">
      <c r="E1506" s="73">
        <f t="shared" ca="1" si="46"/>
        <v>0.13422543013207688</v>
      </c>
      <c r="F1506" s="73">
        <f t="shared" ca="1" si="47"/>
        <v>-7.8251059775927986E-2</v>
      </c>
    </row>
    <row r="1507" spans="5:6" x14ac:dyDescent="0.25">
      <c r="E1507" s="73">
        <f t="shared" ca="1" si="46"/>
        <v>0.64159939059148885</v>
      </c>
      <c r="F1507" s="73">
        <f t="shared" ca="1" si="47"/>
        <v>2.5649392375199604E-2</v>
      </c>
    </row>
    <row r="1508" spans="5:6" x14ac:dyDescent="0.25">
      <c r="E1508" s="73">
        <f t="shared" ca="1" si="46"/>
        <v>0.24739402371717634</v>
      </c>
      <c r="F1508" s="73">
        <f t="shared" ca="1" si="47"/>
        <v>-4.8275117768230236E-2</v>
      </c>
    </row>
    <row r="1509" spans="5:6" x14ac:dyDescent="0.25">
      <c r="E1509" s="73">
        <f t="shared" ca="1" si="46"/>
        <v>0.80420542333054623</v>
      </c>
      <c r="F1509" s="73">
        <f t="shared" ca="1" si="47"/>
        <v>6.0580594530117438E-2</v>
      </c>
    </row>
    <row r="1510" spans="5:6" x14ac:dyDescent="0.25">
      <c r="E1510" s="73">
        <f t="shared" ca="1" si="46"/>
        <v>0.49997755849089454</v>
      </c>
      <c r="F1510" s="73">
        <f t="shared" ca="1" si="47"/>
        <v>-3.9776539255088954E-6</v>
      </c>
    </row>
    <row r="1511" spans="5:6" x14ac:dyDescent="0.25">
      <c r="E1511" s="73">
        <f t="shared" ca="1" si="46"/>
        <v>3.4310339932802747E-2</v>
      </c>
      <c r="F1511" s="73">
        <f t="shared" ca="1" si="47"/>
        <v>-0.12875771530639435</v>
      </c>
    </row>
    <row r="1512" spans="5:6" x14ac:dyDescent="0.25">
      <c r="E1512" s="73">
        <f t="shared" ca="1" si="46"/>
        <v>0.28828972401467068</v>
      </c>
      <c r="F1512" s="73">
        <f t="shared" ca="1" si="47"/>
        <v>-3.9483995919836604E-2</v>
      </c>
    </row>
    <row r="1513" spans="5:6" x14ac:dyDescent="0.25">
      <c r="E1513" s="73">
        <f t="shared" ca="1" si="46"/>
        <v>0.80056413931455506</v>
      </c>
      <c r="F1513" s="73">
        <f t="shared" ca="1" si="47"/>
        <v>5.9654215269539519E-2</v>
      </c>
    </row>
    <row r="1514" spans="5:6" x14ac:dyDescent="0.25">
      <c r="E1514" s="73">
        <f t="shared" ca="1" si="46"/>
        <v>0.47341759726883492</v>
      </c>
      <c r="F1514" s="73">
        <f t="shared" ca="1" si="47"/>
        <v>-4.7151001095107666E-3</v>
      </c>
    </row>
    <row r="1515" spans="5:6" x14ac:dyDescent="0.25">
      <c r="E1515" s="73">
        <f t="shared" ca="1" si="46"/>
        <v>0.46048513035952077</v>
      </c>
      <c r="F1515" s="73">
        <f t="shared" ca="1" si="47"/>
        <v>-7.0153198795513405E-3</v>
      </c>
    </row>
    <row r="1516" spans="5:6" x14ac:dyDescent="0.25">
      <c r="E1516" s="73">
        <f t="shared" ca="1" si="46"/>
        <v>0.65986457120122144</v>
      </c>
      <c r="F1516" s="73">
        <f t="shared" ca="1" si="47"/>
        <v>2.9139414223265728E-2</v>
      </c>
    </row>
    <row r="1517" spans="5:6" x14ac:dyDescent="0.25">
      <c r="E1517" s="73">
        <f t="shared" ca="1" si="46"/>
        <v>0.18192393475632662</v>
      </c>
      <c r="F1517" s="73">
        <f t="shared" ca="1" si="47"/>
        <v>-6.4209358066422598E-2</v>
      </c>
    </row>
    <row r="1518" spans="5:6" x14ac:dyDescent="0.25">
      <c r="E1518" s="73">
        <f t="shared" ca="1" si="46"/>
        <v>0.77523919693977028</v>
      </c>
      <c r="F1518" s="73">
        <f t="shared" ca="1" si="47"/>
        <v>5.347232148193265E-2</v>
      </c>
    </row>
    <row r="1519" spans="5:6" x14ac:dyDescent="0.25">
      <c r="E1519" s="73">
        <f t="shared" ca="1" si="46"/>
        <v>0.55627296746653188</v>
      </c>
      <c r="F1519" s="73">
        <f t="shared" ca="1" si="47"/>
        <v>1.0007431357693258E-2</v>
      </c>
    </row>
    <row r="1520" spans="5:6" x14ac:dyDescent="0.25">
      <c r="E1520" s="73">
        <f t="shared" ca="1" si="46"/>
        <v>0.87153970460739916</v>
      </c>
      <c r="F1520" s="73">
        <f t="shared" ca="1" si="47"/>
        <v>8.0164665258769086E-2</v>
      </c>
    </row>
    <row r="1521" spans="5:6" x14ac:dyDescent="0.25">
      <c r="E1521" s="73">
        <f t="shared" ca="1" si="46"/>
        <v>0.28192137266034667</v>
      </c>
      <c r="F1521" s="73">
        <f t="shared" ca="1" si="47"/>
        <v>-4.0810184753352359E-2</v>
      </c>
    </row>
    <row r="1522" spans="5:6" x14ac:dyDescent="0.25">
      <c r="E1522" s="73">
        <f t="shared" ca="1" si="46"/>
        <v>0.30678491078915571</v>
      </c>
      <c r="F1522" s="73">
        <f t="shared" ca="1" si="47"/>
        <v>-3.5707786475695079E-2</v>
      </c>
    </row>
    <row r="1523" spans="5:6" x14ac:dyDescent="0.25">
      <c r="E1523" s="73">
        <f t="shared" ca="1" si="46"/>
        <v>0.50490106316216621</v>
      </c>
      <c r="F1523" s="73">
        <f t="shared" ca="1" si="47"/>
        <v>8.6871267984337289E-4</v>
      </c>
    </row>
    <row r="1524" spans="5:6" x14ac:dyDescent="0.25">
      <c r="E1524" s="73">
        <f t="shared" ca="1" si="46"/>
        <v>0.70489102448057206</v>
      </c>
      <c r="F1524" s="73">
        <f t="shared" ca="1" si="47"/>
        <v>3.8079129775737269E-2</v>
      </c>
    </row>
    <row r="1525" spans="5:6" x14ac:dyDescent="0.25">
      <c r="E1525" s="73">
        <f t="shared" ca="1" si="46"/>
        <v>0.94657537882334197</v>
      </c>
      <c r="F1525" s="73">
        <f t="shared" ca="1" si="47"/>
        <v>0.11402224901826737</v>
      </c>
    </row>
    <row r="1526" spans="5:6" x14ac:dyDescent="0.25">
      <c r="E1526" s="73">
        <f t="shared" ca="1" si="46"/>
        <v>0.81598863695230439</v>
      </c>
      <c r="F1526" s="73">
        <f t="shared" ca="1" si="47"/>
        <v>6.3652569685897845E-2</v>
      </c>
    </row>
    <row r="1527" spans="5:6" x14ac:dyDescent="0.25">
      <c r="E1527" s="73">
        <f t="shared" ca="1" si="46"/>
        <v>0.1245601688935114</v>
      </c>
      <c r="F1527" s="73">
        <f t="shared" ca="1" si="47"/>
        <v>-8.1493252814058753E-2</v>
      </c>
    </row>
    <row r="1528" spans="5:6" x14ac:dyDescent="0.25">
      <c r="E1528" s="73">
        <f t="shared" ca="1" si="46"/>
        <v>0.90529461172434544</v>
      </c>
      <c r="F1528" s="73">
        <f t="shared" ca="1" si="47"/>
        <v>9.279533277153941E-2</v>
      </c>
    </row>
    <row r="1529" spans="5:6" x14ac:dyDescent="0.25">
      <c r="E1529" s="73">
        <f t="shared" ca="1" si="46"/>
        <v>1.4249957263232416E-2</v>
      </c>
      <c r="F1529" s="73">
        <f t="shared" ca="1" si="47"/>
        <v>-0.15488010804197699</v>
      </c>
    </row>
    <row r="1530" spans="5:6" x14ac:dyDescent="0.25">
      <c r="E1530" s="73">
        <f t="shared" ca="1" si="46"/>
        <v>0.67964186272105553</v>
      </c>
      <c r="F1530" s="73">
        <f t="shared" ca="1" si="47"/>
        <v>3.3000501058406434E-2</v>
      </c>
    </row>
    <row r="1531" spans="5:6" x14ac:dyDescent="0.25">
      <c r="E1531" s="73">
        <f t="shared" ca="1" si="46"/>
        <v>0.76151261663747494</v>
      </c>
      <c r="F1531" s="73">
        <f t="shared" ca="1" si="47"/>
        <v>5.0287784263127307E-2</v>
      </c>
    </row>
    <row r="1532" spans="5:6" x14ac:dyDescent="0.25">
      <c r="E1532" s="73">
        <f t="shared" ca="1" si="46"/>
        <v>0.50871884996937777</v>
      </c>
      <c r="F1532" s="73">
        <f t="shared" ca="1" si="47"/>
        <v>1.5454989624817082E-3</v>
      </c>
    </row>
    <row r="1533" spans="5:6" x14ac:dyDescent="0.25">
      <c r="E1533" s="73">
        <f t="shared" ca="1" si="46"/>
        <v>0.90785575303684929</v>
      </c>
      <c r="F1533" s="73">
        <f t="shared" ca="1" si="47"/>
        <v>9.3880158143464898E-2</v>
      </c>
    </row>
    <row r="1534" spans="5:6" x14ac:dyDescent="0.25">
      <c r="E1534" s="73">
        <f t="shared" ca="1" si="46"/>
        <v>0.72708998565560246</v>
      </c>
      <c r="F1534" s="73">
        <f t="shared" ca="1" si="47"/>
        <v>4.2711761056202405E-2</v>
      </c>
    </row>
    <row r="1535" spans="5:6" x14ac:dyDescent="0.25">
      <c r="E1535" s="73">
        <f t="shared" ca="1" si="46"/>
        <v>0.5089793192093357</v>
      </c>
      <c r="F1535" s="73">
        <f t="shared" ca="1" si="47"/>
        <v>1.5916772946787884E-3</v>
      </c>
    </row>
    <row r="1536" spans="5:6" x14ac:dyDescent="0.25">
      <c r="E1536" s="73">
        <f t="shared" ca="1" si="46"/>
        <v>0.94860851534222268</v>
      </c>
      <c r="F1536" s="73">
        <f t="shared" ca="1" si="47"/>
        <v>0.11536510541628517</v>
      </c>
    </row>
    <row r="1537" spans="5:6" x14ac:dyDescent="0.25">
      <c r="E1537" s="73">
        <f t="shared" ca="1" si="46"/>
        <v>0.80052565698788203</v>
      </c>
      <c r="F1537" s="73">
        <f t="shared" ca="1" si="47"/>
        <v>5.9644479726647492E-2</v>
      </c>
    </row>
    <row r="1538" spans="5:6" x14ac:dyDescent="0.25">
      <c r="E1538" s="73">
        <f t="shared" ca="1" si="46"/>
        <v>0.986573697297498</v>
      </c>
      <c r="F1538" s="73">
        <f t="shared" ca="1" si="47"/>
        <v>0.15652895919757198</v>
      </c>
    </row>
    <row r="1539" spans="5:6" x14ac:dyDescent="0.25">
      <c r="E1539" s="73">
        <f t="shared" ca="1" si="46"/>
        <v>0.3793434360905098</v>
      </c>
      <c r="F1539" s="73">
        <f t="shared" ca="1" si="47"/>
        <v>-2.1722717332273718E-2</v>
      </c>
    </row>
    <row r="1540" spans="5:6" x14ac:dyDescent="0.25">
      <c r="E1540" s="73">
        <f t="shared" ref="E1540:E1603" ca="1" si="48">RAND()</f>
        <v>0.66461298274481884</v>
      </c>
      <c r="F1540" s="73">
        <f t="shared" ref="F1540:F1603" ca="1" si="49">_xlfn.NORM.S.INV(E1540)/(SQRT(2)*$C$3)</f>
        <v>3.0058114349711097E-2</v>
      </c>
    </row>
    <row r="1541" spans="5:6" x14ac:dyDescent="0.25">
      <c r="E1541" s="73">
        <f t="shared" ca="1" si="48"/>
        <v>0.83734162957063607</v>
      </c>
      <c r="F1541" s="73">
        <f t="shared" ca="1" si="49"/>
        <v>6.955037383644265E-2</v>
      </c>
    </row>
    <row r="1542" spans="5:6" x14ac:dyDescent="0.25">
      <c r="E1542" s="73">
        <f t="shared" ca="1" si="48"/>
        <v>0.37491455307909127</v>
      </c>
      <c r="F1542" s="73">
        <f t="shared" ca="1" si="49"/>
        <v>-2.2547139843267498E-2</v>
      </c>
    </row>
    <row r="1543" spans="5:6" x14ac:dyDescent="0.25">
      <c r="E1543" s="73">
        <f t="shared" ca="1" si="48"/>
        <v>0.89191485346284005</v>
      </c>
      <c r="F1543" s="73">
        <f t="shared" ca="1" si="49"/>
        <v>8.7453262288205352E-2</v>
      </c>
    </row>
    <row r="1544" spans="5:6" x14ac:dyDescent="0.25">
      <c r="E1544" s="73">
        <f t="shared" ca="1" si="48"/>
        <v>0.52530840332782913</v>
      </c>
      <c r="F1544" s="73">
        <f t="shared" ca="1" si="49"/>
        <v>4.4888107703912449E-3</v>
      </c>
    </row>
    <row r="1545" spans="5:6" x14ac:dyDescent="0.25">
      <c r="E1545" s="73">
        <f t="shared" ca="1" si="48"/>
        <v>0.58280274420838718</v>
      </c>
      <c r="F1545" s="73">
        <f t="shared" ca="1" si="49"/>
        <v>1.4783398332211418E-2</v>
      </c>
    </row>
    <row r="1546" spans="5:6" x14ac:dyDescent="0.25">
      <c r="E1546" s="73">
        <f t="shared" ca="1" si="48"/>
        <v>0.92977045834124927</v>
      </c>
      <c r="F1546" s="73">
        <f t="shared" ca="1" si="49"/>
        <v>0.10423345102774928</v>
      </c>
    </row>
    <row r="1547" spans="5:6" x14ac:dyDescent="0.25">
      <c r="E1547" s="73">
        <f t="shared" ca="1" si="48"/>
        <v>8.1990019067665676E-2</v>
      </c>
      <c r="F1547" s="73">
        <f t="shared" ca="1" si="49"/>
        <v>-9.841580623210934E-2</v>
      </c>
    </row>
    <row r="1548" spans="5:6" x14ac:dyDescent="0.25">
      <c r="E1548" s="73">
        <f t="shared" ca="1" si="48"/>
        <v>0.84519079513128981</v>
      </c>
      <c r="F1548" s="73">
        <f t="shared" ca="1" si="49"/>
        <v>7.1843678931723706E-2</v>
      </c>
    </row>
    <row r="1549" spans="5:6" x14ac:dyDescent="0.25">
      <c r="E1549" s="73">
        <f t="shared" ca="1" si="48"/>
        <v>0.74015242747834342</v>
      </c>
      <c r="F1549" s="73">
        <f t="shared" ca="1" si="49"/>
        <v>4.5524623654067106E-2</v>
      </c>
    </row>
    <row r="1550" spans="5:6" x14ac:dyDescent="0.25">
      <c r="E1550" s="73">
        <f t="shared" ca="1" si="48"/>
        <v>0.6182757966300354</v>
      </c>
      <c r="F1550" s="73">
        <f t="shared" ca="1" si="49"/>
        <v>2.1280769466211765E-2</v>
      </c>
    </row>
    <row r="1551" spans="5:6" x14ac:dyDescent="0.25">
      <c r="E1551" s="73">
        <f t="shared" ca="1" si="48"/>
        <v>0.24674658568941799</v>
      </c>
      <c r="F1551" s="73">
        <f t="shared" ca="1" si="49"/>
        <v>-4.842009143380907E-2</v>
      </c>
    </row>
    <row r="1552" spans="5:6" x14ac:dyDescent="0.25">
      <c r="E1552" s="73">
        <f t="shared" ca="1" si="48"/>
        <v>0.32238766536589214</v>
      </c>
      <c r="F1552" s="73">
        <f t="shared" ca="1" si="49"/>
        <v>-3.2599916512710478E-2</v>
      </c>
    </row>
    <row r="1553" spans="5:6" x14ac:dyDescent="0.25">
      <c r="E1553" s="73">
        <f t="shared" ca="1" si="48"/>
        <v>0.96707885169656915</v>
      </c>
      <c r="F1553" s="73">
        <f t="shared" ca="1" si="49"/>
        <v>0.13007199468568528</v>
      </c>
    </row>
    <row r="1554" spans="5:6" x14ac:dyDescent="0.25">
      <c r="E1554" s="73">
        <f t="shared" ca="1" si="48"/>
        <v>0.55042571818912622</v>
      </c>
      <c r="F1554" s="73">
        <f t="shared" ca="1" si="49"/>
        <v>8.9616589056554178E-3</v>
      </c>
    </row>
    <row r="1555" spans="5:6" x14ac:dyDescent="0.25">
      <c r="E1555" s="73">
        <f t="shared" ca="1" si="48"/>
        <v>0.5756246494407502</v>
      </c>
      <c r="F1555" s="73">
        <f t="shared" ca="1" si="49"/>
        <v>1.3485423173111608E-2</v>
      </c>
    </row>
    <row r="1556" spans="5:6" x14ac:dyDescent="0.25">
      <c r="E1556" s="73">
        <f t="shared" ca="1" si="48"/>
        <v>1.8383759828886403E-2</v>
      </c>
      <c r="F1556" s="73">
        <f t="shared" ca="1" si="49"/>
        <v>-0.14766766769117817</v>
      </c>
    </row>
    <row r="1557" spans="5:6" x14ac:dyDescent="0.25">
      <c r="E1557" s="73">
        <f t="shared" ca="1" si="48"/>
        <v>0.70707882962975055</v>
      </c>
      <c r="F1557" s="73">
        <f t="shared" ca="1" si="49"/>
        <v>3.852818782735936E-2</v>
      </c>
    </row>
    <row r="1558" spans="5:6" x14ac:dyDescent="0.25">
      <c r="E1558" s="73">
        <f t="shared" ca="1" si="48"/>
        <v>0.10329014276373949</v>
      </c>
      <c r="F1558" s="73">
        <f t="shared" ca="1" si="49"/>
        <v>-8.9309336490321647E-2</v>
      </c>
    </row>
    <row r="1559" spans="5:6" x14ac:dyDescent="0.25">
      <c r="E1559" s="73">
        <f t="shared" ca="1" si="48"/>
        <v>0.90701954148565322</v>
      </c>
      <c r="F1559" s="73">
        <f t="shared" ca="1" si="49"/>
        <v>9.3523540444205716E-2</v>
      </c>
    </row>
    <row r="1560" spans="5:6" x14ac:dyDescent="0.25">
      <c r="E1560" s="73">
        <f t="shared" ca="1" si="48"/>
        <v>0.69218922349254686</v>
      </c>
      <c r="F1560" s="73">
        <f t="shared" ca="1" si="49"/>
        <v>3.5501381344694216E-2</v>
      </c>
    </row>
    <row r="1561" spans="5:6" x14ac:dyDescent="0.25">
      <c r="E1561" s="73">
        <f t="shared" ca="1" si="48"/>
        <v>0.26122489506530566</v>
      </c>
      <c r="F1561" s="73">
        <f t="shared" ca="1" si="49"/>
        <v>-4.5224689505833249E-2</v>
      </c>
    </row>
    <row r="1562" spans="5:6" x14ac:dyDescent="0.25">
      <c r="E1562" s="73">
        <f t="shared" ca="1" si="48"/>
        <v>2.500640861804948E-2</v>
      </c>
      <c r="F1562" s="73">
        <f t="shared" ca="1" si="49"/>
        <v>-0.13858262970163168</v>
      </c>
    </row>
    <row r="1563" spans="5:6" x14ac:dyDescent="0.25">
      <c r="E1563" s="73">
        <f t="shared" ca="1" si="48"/>
        <v>0.25506289012711347</v>
      </c>
      <c r="F1563" s="73">
        <f t="shared" ca="1" si="49"/>
        <v>-4.6573012061353801E-2</v>
      </c>
    </row>
    <row r="1564" spans="5:6" x14ac:dyDescent="0.25">
      <c r="E1564" s="73">
        <f t="shared" ca="1" si="48"/>
        <v>0.31938245973220236</v>
      </c>
      <c r="F1564" s="73">
        <f t="shared" ca="1" si="49"/>
        <v>-3.3193455332333026E-2</v>
      </c>
    </row>
    <row r="1565" spans="5:6" x14ac:dyDescent="0.25">
      <c r="E1565" s="73">
        <f t="shared" ca="1" si="48"/>
        <v>0.79885243931644467</v>
      </c>
      <c r="F1565" s="73">
        <f t="shared" ca="1" si="49"/>
        <v>5.9222263885416709E-2</v>
      </c>
    </row>
    <row r="1566" spans="5:6" x14ac:dyDescent="0.25">
      <c r="E1566" s="73">
        <f t="shared" ca="1" si="48"/>
        <v>0.91919284944476187</v>
      </c>
      <c r="F1566" s="73">
        <f t="shared" ca="1" si="49"/>
        <v>9.8971109831292037E-2</v>
      </c>
    </row>
    <row r="1567" spans="5:6" x14ac:dyDescent="0.25">
      <c r="E1567" s="73">
        <f t="shared" ca="1" si="48"/>
        <v>0.98255824791335078</v>
      </c>
      <c r="F1567" s="73">
        <f t="shared" ca="1" si="49"/>
        <v>0.14917889219215794</v>
      </c>
    </row>
    <row r="1568" spans="5:6" x14ac:dyDescent="0.25">
      <c r="E1568" s="73">
        <f t="shared" ca="1" si="48"/>
        <v>0.77592005106017203</v>
      </c>
      <c r="F1568" s="73">
        <f t="shared" ca="1" si="49"/>
        <v>5.3633082226120544E-2</v>
      </c>
    </row>
    <row r="1569" spans="5:6" x14ac:dyDescent="0.25">
      <c r="E1569" s="73">
        <f t="shared" ca="1" si="48"/>
        <v>0.76963931179491729</v>
      </c>
      <c r="F1569" s="73">
        <f t="shared" ca="1" si="49"/>
        <v>5.2160404909423044E-2</v>
      </c>
    </row>
    <row r="1570" spans="5:6" x14ac:dyDescent="0.25">
      <c r="E1570" s="73">
        <f t="shared" ca="1" si="48"/>
        <v>0.11660916966092372</v>
      </c>
      <c r="F1570" s="73">
        <f t="shared" ca="1" si="49"/>
        <v>-8.4294866294985393E-2</v>
      </c>
    </row>
    <row r="1571" spans="5:6" x14ac:dyDescent="0.25">
      <c r="E1571" s="73">
        <f t="shared" ca="1" si="48"/>
        <v>9.979727552251505E-2</v>
      </c>
      <c r="F1571" s="73">
        <f t="shared" ca="1" si="49"/>
        <v>-9.0701121244661287E-2</v>
      </c>
    </row>
    <row r="1572" spans="5:6" x14ac:dyDescent="0.25">
      <c r="E1572" s="73">
        <f t="shared" ca="1" si="48"/>
        <v>0.93068704341591924</v>
      </c>
      <c r="F1572" s="73">
        <f t="shared" ca="1" si="49"/>
        <v>0.10471738268975014</v>
      </c>
    </row>
    <row r="1573" spans="5:6" x14ac:dyDescent="0.25">
      <c r="E1573" s="73">
        <f t="shared" ca="1" si="48"/>
        <v>1.851259496458757E-2</v>
      </c>
      <c r="F1573" s="73">
        <f t="shared" ca="1" si="49"/>
        <v>-0.14746614309480158</v>
      </c>
    </row>
    <row r="1574" spans="5:6" x14ac:dyDescent="0.25">
      <c r="E1574" s="73">
        <f t="shared" ca="1" si="48"/>
        <v>0.53792385687219013</v>
      </c>
      <c r="F1574" s="73">
        <f t="shared" ca="1" si="49"/>
        <v>6.7319845020012981E-3</v>
      </c>
    </row>
    <row r="1575" spans="5:6" x14ac:dyDescent="0.25">
      <c r="E1575" s="73">
        <f t="shared" ca="1" si="48"/>
        <v>0.66107356145802432</v>
      </c>
      <c r="F1575" s="73">
        <f t="shared" ca="1" si="49"/>
        <v>2.9372851436951411E-2</v>
      </c>
    </row>
    <row r="1576" spans="5:6" x14ac:dyDescent="0.25">
      <c r="E1576" s="73">
        <f t="shared" ca="1" si="48"/>
        <v>0.71458858085628452</v>
      </c>
      <c r="F1576" s="73">
        <f t="shared" ca="1" si="49"/>
        <v>4.0081646329232001E-2</v>
      </c>
    </row>
    <row r="1577" spans="5:6" x14ac:dyDescent="0.25">
      <c r="E1577" s="73">
        <f t="shared" ca="1" si="48"/>
        <v>4.1292960797052691E-2</v>
      </c>
      <c r="F1577" s="73">
        <f t="shared" ca="1" si="49"/>
        <v>-0.12274490537841988</v>
      </c>
    </row>
    <row r="1578" spans="5:6" x14ac:dyDescent="0.25">
      <c r="E1578" s="73">
        <f t="shared" ca="1" si="48"/>
        <v>0.27788852827380206</v>
      </c>
      <c r="F1578" s="73">
        <f t="shared" ca="1" si="49"/>
        <v>-4.1657466980134401E-2</v>
      </c>
    </row>
    <row r="1579" spans="5:6" x14ac:dyDescent="0.25">
      <c r="E1579" s="73">
        <f t="shared" ca="1" si="48"/>
        <v>0.77891025967034877</v>
      </c>
      <c r="F1579" s="73">
        <f t="shared" ca="1" si="49"/>
        <v>5.4342431348310974E-2</v>
      </c>
    </row>
    <row r="1580" spans="5:6" x14ac:dyDescent="0.25">
      <c r="E1580" s="73">
        <f t="shared" ca="1" si="48"/>
        <v>0.45646827474226437</v>
      </c>
      <c r="F1580" s="73">
        <f t="shared" ca="1" si="49"/>
        <v>-7.7311731676604671E-3</v>
      </c>
    </row>
    <row r="1581" spans="5:6" x14ac:dyDescent="0.25">
      <c r="E1581" s="73">
        <f t="shared" ca="1" si="48"/>
        <v>0.55177011438337775</v>
      </c>
      <c r="F1581" s="73">
        <f t="shared" ca="1" si="49"/>
        <v>9.201920541408443E-3</v>
      </c>
    </row>
    <row r="1582" spans="5:6" x14ac:dyDescent="0.25">
      <c r="E1582" s="73">
        <f t="shared" ca="1" si="48"/>
        <v>0.38562306138656743</v>
      </c>
      <c r="F1582" s="73">
        <f t="shared" ca="1" si="49"/>
        <v>-2.0558797348374493E-2</v>
      </c>
    </row>
    <row r="1583" spans="5:6" x14ac:dyDescent="0.25">
      <c r="E1583" s="73">
        <f t="shared" ca="1" si="48"/>
        <v>0.46896794189249391</v>
      </c>
      <c r="F1583" s="73">
        <f t="shared" ca="1" si="49"/>
        <v>-5.5058475744714126E-3</v>
      </c>
    </row>
    <row r="1584" spans="5:6" x14ac:dyDescent="0.25">
      <c r="E1584" s="73">
        <f t="shared" ca="1" si="48"/>
        <v>0.40587822493582282</v>
      </c>
      <c r="F1584" s="73">
        <f t="shared" ca="1" si="49"/>
        <v>-1.6840505252026544E-2</v>
      </c>
    </row>
    <row r="1585" spans="5:6" x14ac:dyDescent="0.25">
      <c r="E1585" s="73">
        <f t="shared" ca="1" si="48"/>
        <v>2.7388482223595356E-2</v>
      </c>
      <c r="F1585" s="73">
        <f t="shared" ca="1" si="49"/>
        <v>-0.13580983765361906</v>
      </c>
    </row>
    <row r="1586" spans="5:6" x14ac:dyDescent="0.25">
      <c r="E1586" s="73">
        <f t="shared" ca="1" si="48"/>
        <v>0.58841183674064113</v>
      </c>
      <c r="F1586" s="73">
        <f t="shared" ca="1" si="49"/>
        <v>1.5801115794406316E-2</v>
      </c>
    </row>
    <row r="1587" spans="5:6" x14ac:dyDescent="0.25">
      <c r="E1587" s="73">
        <f t="shared" ca="1" si="48"/>
        <v>0.95232902529378471</v>
      </c>
      <c r="F1587" s="73">
        <f t="shared" ca="1" si="49"/>
        <v>0.11793607155933372</v>
      </c>
    </row>
    <row r="1588" spans="5:6" x14ac:dyDescent="0.25">
      <c r="E1588" s="73">
        <f t="shared" ca="1" si="48"/>
        <v>0.8874242039327046</v>
      </c>
      <c r="F1588" s="73">
        <f t="shared" ca="1" si="49"/>
        <v>8.5768026088196461E-2</v>
      </c>
    </row>
    <row r="1589" spans="5:6" x14ac:dyDescent="0.25">
      <c r="E1589" s="73">
        <f t="shared" ca="1" si="48"/>
        <v>0.99456821809138274</v>
      </c>
      <c r="F1589" s="73">
        <f t="shared" ca="1" si="49"/>
        <v>0.18010413878030754</v>
      </c>
    </row>
    <row r="1590" spans="5:6" x14ac:dyDescent="0.25">
      <c r="E1590" s="73">
        <f t="shared" ca="1" si="48"/>
        <v>0.80713966840056883</v>
      </c>
      <c r="F1590" s="73">
        <f t="shared" ca="1" si="49"/>
        <v>6.1334728627736923E-2</v>
      </c>
    </row>
    <row r="1591" spans="5:6" x14ac:dyDescent="0.25">
      <c r="E1591" s="73">
        <f t="shared" ca="1" si="48"/>
        <v>0.29591026572222567</v>
      </c>
      <c r="F1591" s="73">
        <f t="shared" ca="1" si="49"/>
        <v>-3.7915045354679475E-2</v>
      </c>
    </row>
    <row r="1592" spans="5:6" x14ac:dyDescent="0.25">
      <c r="E1592" s="73">
        <f t="shared" ca="1" si="48"/>
        <v>0.97789984916817663</v>
      </c>
      <c r="F1592" s="73">
        <f t="shared" ca="1" si="49"/>
        <v>0.14228305807430852</v>
      </c>
    </row>
    <row r="1593" spans="5:6" x14ac:dyDescent="0.25">
      <c r="E1593" s="73">
        <f t="shared" ca="1" si="48"/>
        <v>0.14316482953791643</v>
      </c>
      <c r="F1593" s="73">
        <f t="shared" ca="1" si="49"/>
        <v>-7.539228561068477E-2</v>
      </c>
    </row>
    <row r="1594" spans="5:6" x14ac:dyDescent="0.25">
      <c r="E1594" s="73">
        <f t="shared" ca="1" si="48"/>
        <v>0.92501616528861941</v>
      </c>
      <c r="F1594" s="73">
        <f t="shared" ca="1" si="49"/>
        <v>0.10179832213631626</v>
      </c>
    </row>
    <row r="1595" spans="5:6" x14ac:dyDescent="0.25">
      <c r="E1595" s="73">
        <f t="shared" ca="1" si="48"/>
        <v>0.25902313826192958</v>
      </c>
      <c r="F1595" s="73">
        <f t="shared" ca="1" si="49"/>
        <v>-4.5704549799760262E-2</v>
      </c>
    </row>
    <row r="1596" spans="5:6" x14ac:dyDescent="0.25">
      <c r="E1596" s="73">
        <f t="shared" ca="1" si="48"/>
        <v>0.55695464987121523</v>
      </c>
      <c r="F1596" s="73">
        <f t="shared" ca="1" si="49"/>
        <v>1.0129487512751764E-2</v>
      </c>
    </row>
    <row r="1597" spans="5:6" x14ac:dyDescent="0.25">
      <c r="E1597" s="73">
        <f t="shared" ca="1" si="48"/>
        <v>0.98420498717510341</v>
      </c>
      <c r="F1597" s="73">
        <f t="shared" ca="1" si="49"/>
        <v>0.15199685386202447</v>
      </c>
    </row>
    <row r="1598" spans="5:6" x14ac:dyDescent="0.25">
      <c r="E1598" s="73">
        <f t="shared" ca="1" si="48"/>
        <v>0.82862622330193458</v>
      </c>
      <c r="F1598" s="73">
        <f t="shared" ca="1" si="49"/>
        <v>6.708678699546515E-2</v>
      </c>
    </row>
    <row r="1599" spans="5:6" x14ac:dyDescent="0.25">
      <c r="E1599" s="73">
        <f t="shared" ca="1" si="48"/>
        <v>0.69135183199949102</v>
      </c>
      <c r="F1599" s="73">
        <f t="shared" ca="1" si="49"/>
        <v>3.533312143069043E-2</v>
      </c>
    </row>
    <row r="1600" spans="5:6" x14ac:dyDescent="0.25">
      <c r="E1600" s="73">
        <f t="shared" ca="1" si="48"/>
        <v>0.62883419071664581</v>
      </c>
      <c r="F1600" s="73">
        <f t="shared" ca="1" si="49"/>
        <v>2.3247355225659818E-2</v>
      </c>
    </row>
    <row r="1601" spans="5:6" x14ac:dyDescent="0.25">
      <c r="E1601" s="73">
        <f t="shared" ca="1" si="48"/>
        <v>0.51204736786353211</v>
      </c>
      <c r="F1601" s="73">
        <f t="shared" ca="1" si="49"/>
        <v>2.1356650087747549E-3</v>
      </c>
    </row>
    <row r="1602" spans="5:6" x14ac:dyDescent="0.25">
      <c r="E1602" s="73">
        <f t="shared" ca="1" si="48"/>
        <v>0.22801780168965369</v>
      </c>
      <c r="F1602" s="73">
        <f t="shared" ca="1" si="49"/>
        <v>-5.2707077294892525E-2</v>
      </c>
    </row>
    <row r="1603" spans="5:6" x14ac:dyDescent="0.25">
      <c r="E1603" s="73">
        <f t="shared" ca="1" si="48"/>
        <v>0.75250711856988295</v>
      </c>
      <c r="F1603" s="73">
        <f t="shared" ca="1" si="49"/>
        <v>4.8252999511563061E-2</v>
      </c>
    </row>
    <row r="1604" spans="5:6" x14ac:dyDescent="0.25">
      <c r="E1604" s="73">
        <f t="shared" ref="E1604:E1667" ca="1" si="50">RAND()</f>
        <v>7.7774985963874332E-2</v>
      </c>
      <c r="F1604" s="73">
        <f t="shared" ref="F1604:F1667" ca="1" si="51">_xlfn.NORM.S.INV(E1604)/(SQRT(2)*$C$3)</f>
        <v>-0.10042318158072334</v>
      </c>
    </row>
    <row r="1605" spans="5:6" x14ac:dyDescent="0.25">
      <c r="E1605" s="73">
        <f t="shared" ca="1" si="50"/>
        <v>0.68801073328936468</v>
      </c>
      <c r="F1605" s="73">
        <f t="shared" ca="1" si="51"/>
        <v>3.4663758282529725E-2</v>
      </c>
    </row>
    <row r="1606" spans="5:6" x14ac:dyDescent="0.25">
      <c r="E1606" s="73">
        <f t="shared" ca="1" si="50"/>
        <v>0.40910546050213958</v>
      </c>
      <c r="F1606" s="73">
        <f t="shared" ca="1" si="51"/>
        <v>-1.6252613624950833E-2</v>
      </c>
    </row>
    <row r="1607" spans="5:6" x14ac:dyDescent="0.25">
      <c r="E1607" s="73">
        <f t="shared" ca="1" si="50"/>
        <v>0.84665148509707655</v>
      </c>
      <c r="F1607" s="73">
        <f t="shared" ca="1" si="51"/>
        <v>7.2278844473834133E-2</v>
      </c>
    </row>
    <row r="1608" spans="5:6" x14ac:dyDescent="0.25">
      <c r="E1608" s="73">
        <f t="shared" ca="1" si="50"/>
        <v>0.25137541499160598</v>
      </c>
      <c r="F1608" s="73">
        <f t="shared" ca="1" si="51"/>
        <v>-4.7388019373521953E-2</v>
      </c>
    </row>
    <row r="1609" spans="5:6" x14ac:dyDescent="0.25">
      <c r="E1609" s="73">
        <f t="shared" ca="1" si="50"/>
        <v>0.20243694883084939</v>
      </c>
      <c r="F1609" s="73">
        <f t="shared" ca="1" si="51"/>
        <v>-5.8898337880836572E-2</v>
      </c>
    </row>
    <row r="1610" spans="5:6" x14ac:dyDescent="0.25">
      <c r="E1610" s="73">
        <f t="shared" ca="1" si="50"/>
        <v>0.30102650000690467</v>
      </c>
      <c r="F1610" s="73">
        <f t="shared" ca="1" si="51"/>
        <v>-3.6872116412347063E-2</v>
      </c>
    </row>
    <row r="1611" spans="5:6" x14ac:dyDescent="0.25">
      <c r="E1611" s="73">
        <f t="shared" ca="1" si="50"/>
        <v>0.45453981960788936</v>
      </c>
      <c r="F1611" s="73">
        <f t="shared" ca="1" si="51"/>
        <v>-8.0751248925112137E-3</v>
      </c>
    </row>
    <row r="1612" spans="5:6" x14ac:dyDescent="0.25">
      <c r="E1612" s="73">
        <f t="shared" ca="1" si="50"/>
        <v>6.3757040173055834E-3</v>
      </c>
      <c r="F1612" s="73">
        <f t="shared" ca="1" si="51"/>
        <v>-0.17611467933862951</v>
      </c>
    </row>
    <row r="1613" spans="5:6" x14ac:dyDescent="0.25">
      <c r="E1613" s="73">
        <f t="shared" ca="1" si="50"/>
        <v>0.38609479855930817</v>
      </c>
      <c r="F1613" s="73">
        <f t="shared" ca="1" si="51"/>
        <v>-2.0471589945898611E-2</v>
      </c>
    </row>
    <row r="1614" spans="5:6" x14ac:dyDescent="0.25">
      <c r="E1614" s="73">
        <f t="shared" ca="1" si="50"/>
        <v>0.51881876140068195</v>
      </c>
      <c r="F1614" s="73">
        <f t="shared" ca="1" si="51"/>
        <v>3.3367765955497355E-3</v>
      </c>
    </row>
    <row r="1615" spans="5:6" x14ac:dyDescent="0.25">
      <c r="E1615" s="73">
        <f t="shared" ca="1" si="50"/>
        <v>0.50371243093432672</v>
      </c>
      <c r="F1615" s="73">
        <f t="shared" ca="1" si="51"/>
        <v>6.5802074769551189E-4</v>
      </c>
    </row>
    <row r="1616" spans="5:6" x14ac:dyDescent="0.25">
      <c r="E1616" s="73">
        <f t="shared" ca="1" si="50"/>
        <v>0.29335959340739282</v>
      </c>
      <c r="F1616" s="73">
        <f t="shared" ca="1" si="51"/>
        <v>-3.8438075288452576E-2</v>
      </c>
    </row>
    <row r="1617" spans="5:6" x14ac:dyDescent="0.25">
      <c r="E1617" s="73">
        <f t="shared" ca="1" si="50"/>
        <v>0.23082528200915886</v>
      </c>
      <c r="F1617" s="73">
        <f t="shared" ca="1" si="51"/>
        <v>-5.2052370374707307E-2</v>
      </c>
    </row>
    <row r="1618" spans="5:6" x14ac:dyDescent="0.25">
      <c r="E1618" s="73">
        <f t="shared" ca="1" si="50"/>
        <v>0.38965102406407448</v>
      </c>
      <c r="F1618" s="73">
        <f t="shared" ca="1" si="51"/>
        <v>-1.9815161484720619E-2</v>
      </c>
    </row>
    <row r="1619" spans="5:6" x14ac:dyDescent="0.25">
      <c r="E1619" s="73">
        <f t="shared" ca="1" si="50"/>
        <v>3.5701376874891833E-2</v>
      </c>
      <c r="F1619" s="73">
        <f t="shared" ca="1" si="51"/>
        <v>-0.12748480704573234</v>
      </c>
    </row>
    <row r="1620" spans="5:6" x14ac:dyDescent="0.25">
      <c r="E1620" s="73">
        <f t="shared" ca="1" si="50"/>
        <v>0.73576003462885842</v>
      </c>
      <c r="F1620" s="73">
        <f t="shared" ca="1" si="51"/>
        <v>4.4570928579252073E-2</v>
      </c>
    </row>
    <row r="1621" spans="5:6" x14ac:dyDescent="0.25">
      <c r="E1621" s="73">
        <f t="shared" ca="1" si="50"/>
        <v>0.32685344059375032</v>
      </c>
      <c r="F1621" s="73">
        <f t="shared" ca="1" si="51"/>
        <v>-3.1722118818979496E-2</v>
      </c>
    </row>
    <row r="1622" spans="5:6" x14ac:dyDescent="0.25">
      <c r="E1622" s="73">
        <f t="shared" ca="1" si="50"/>
        <v>0.54798349601108354</v>
      </c>
      <c r="F1622" s="73">
        <f t="shared" ca="1" si="51"/>
        <v>8.5254636268994616E-3</v>
      </c>
    </row>
    <row r="1623" spans="5:6" x14ac:dyDescent="0.25">
      <c r="E1623" s="73">
        <f t="shared" ca="1" si="50"/>
        <v>0.82602517387635888</v>
      </c>
      <c r="F1623" s="73">
        <f t="shared" ca="1" si="51"/>
        <v>6.6367184010831748E-2</v>
      </c>
    </row>
    <row r="1624" spans="5:6" x14ac:dyDescent="0.25">
      <c r="E1624" s="73">
        <f t="shared" ca="1" si="50"/>
        <v>0.39153446752491194</v>
      </c>
      <c r="F1624" s="73">
        <f t="shared" ca="1" si="51"/>
        <v>-1.9468198762967313E-2</v>
      </c>
    </row>
    <row r="1625" spans="5:6" x14ac:dyDescent="0.25">
      <c r="E1625" s="73">
        <f t="shared" ca="1" si="50"/>
        <v>3.616501888778878E-2</v>
      </c>
      <c r="F1625" s="73">
        <f t="shared" ca="1" si="51"/>
        <v>-0.12706957492263551</v>
      </c>
    </row>
    <row r="1626" spans="5:6" x14ac:dyDescent="0.25">
      <c r="E1626" s="73">
        <f t="shared" ca="1" si="50"/>
        <v>7.1646868961235621E-2</v>
      </c>
      <c r="F1626" s="73">
        <f t="shared" ca="1" si="51"/>
        <v>-0.10349461463116089</v>
      </c>
    </row>
    <row r="1627" spans="5:6" x14ac:dyDescent="0.25">
      <c r="E1627" s="73">
        <f t="shared" ca="1" si="50"/>
        <v>0.58475643503902386</v>
      </c>
      <c r="F1627" s="73">
        <f t="shared" ca="1" si="51"/>
        <v>1.5137519089377461E-2</v>
      </c>
    </row>
    <row r="1628" spans="5:6" x14ac:dyDescent="0.25">
      <c r="E1628" s="73">
        <f t="shared" ca="1" si="50"/>
        <v>5.3560722827047824E-2</v>
      </c>
      <c r="F1628" s="73">
        <f t="shared" ca="1" si="51"/>
        <v>-0.11393381285830868</v>
      </c>
    </row>
    <row r="1629" spans="5:6" x14ac:dyDescent="0.25">
      <c r="E1629" s="73">
        <f t="shared" ca="1" si="50"/>
        <v>0.38826930036219121</v>
      </c>
      <c r="F1629" s="73">
        <f t="shared" ca="1" si="51"/>
        <v>-2.0070002036608237E-2</v>
      </c>
    </row>
    <row r="1630" spans="5:6" x14ac:dyDescent="0.25">
      <c r="E1630" s="73">
        <f t="shared" ca="1" si="50"/>
        <v>0.18162855957514823</v>
      </c>
      <c r="F1630" s="73">
        <f t="shared" ca="1" si="51"/>
        <v>-6.4288466420265755E-2</v>
      </c>
    </row>
    <row r="1631" spans="5:6" x14ac:dyDescent="0.25">
      <c r="E1631" s="73">
        <f t="shared" ca="1" si="50"/>
        <v>0.74161858146124837</v>
      </c>
      <c r="F1631" s="73">
        <f t="shared" ca="1" si="51"/>
        <v>4.5844805010147427E-2</v>
      </c>
    </row>
    <row r="1632" spans="5:6" x14ac:dyDescent="0.25">
      <c r="E1632" s="73">
        <f t="shared" ca="1" si="50"/>
        <v>0.96818193762671789</v>
      </c>
      <c r="F1632" s="73">
        <f t="shared" ca="1" si="51"/>
        <v>0.13114855666486566</v>
      </c>
    </row>
    <row r="1633" spans="5:6" x14ac:dyDescent="0.25">
      <c r="E1633" s="73">
        <f t="shared" ca="1" si="50"/>
        <v>0.86817087208861998</v>
      </c>
      <c r="F1633" s="73">
        <f t="shared" ca="1" si="51"/>
        <v>7.9039430282791118E-2</v>
      </c>
    </row>
    <row r="1634" spans="5:6" x14ac:dyDescent="0.25">
      <c r="E1634" s="73">
        <f t="shared" ca="1" si="50"/>
        <v>0.97957981925996707</v>
      </c>
      <c r="F1634" s="73">
        <f t="shared" ca="1" si="51"/>
        <v>0.14461373577095357</v>
      </c>
    </row>
    <row r="1635" spans="5:6" x14ac:dyDescent="0.25">
      <c r="E1635" s="73">
        <f t="shared" ca="1" si="50"/>
        <v>0.19090037083343481</v>
      </c>
      <c r="F1635" s="73">
        <f t="shared" ca="1" si="51"/>
        <v>-6.1842369900927979E-2</v>
      </c>
    </row>
    <row r="1636" spans="5:6" x14ac:dyDescent="0.25">
      <c r="E1636" s="73">
        <f t="shared" ca="1" si="50"/>
        <v>0.48807033003957545</v>
      </c>
      <c r="F1636" s="73">
        <f t="shared" ca="1" si="51"/>
        <v>-2.1147941741440465E-3</v>
      </c>
    </row>
    <row r="1637" spans="5:6" x14ac:dyDescent="0.25">
      <c r="E1637" s="73">
        <f t="shared" ca="1" si="50"/>
        <v>0.60009129494915758</v>
      </c>
      <c r="F1637" s="73">
        <f t="shared" ca="1" si="51"/>
        <v>1.7931055299927348E-2</v>
      </c>
    </row>
    <row r="1638" spans="5:6" x14ac:dyDescent="0.25">
      <c r="E1638" s="73">
        <f t="shared" ca="1" si="50"/>
        <v>0.20814004429066701</v>
      </c>
      <c r="F1638" s="73">
        <f t="shared" ca="1" si="51"/>
        <v>-5.7480131368790106E-2</v>
      </c>
    </row>
    <row r="1639" spans="5:6" x14ac:dyDescent="0.25">
      <c r="E1639" s="73">
        <f t="shared" ca="1" si="50"/>
        <v>0.50304174737109419</v>
      </c>
      <c r="F1639" s="73">
        <f t="shared" ca="1" si="51"/>
        <v>5.3914090788091825E-4</v>
      </c>
    </row>
    <row r="1640" spans="5:6" x14ac:dyDescent="0.25">
      <c r="E1640" s="73">
        <f t="shared" ca="1" si="50"/>
        <v>0.68407885195830365</v>
      </c>
      <c r="F1640" s="73">
        <f t="shared" ca="1" si="51"/>
        <v>3.3879990168801791E-2</v>
      </c>
    </row>
    <row r="1641" spans="5:6" x14ac:dyDescent="0.25">
      <c r="E1641" s="73">
        <f t="shared" ca="1" si="50"/>
        <v>0.26895766105776298</v>
      </c>
      <c r="F1641" s="73">
        <f t="shared" ca="1" si="51"/>
        <v>-4.3555549027615388E-2</v>
      </c>
    </row>
    <row r="1642" spans="5:6" x14ac:dyDescent="0.25">
      <c r="E1642" s="73">
        <f t="shared" ca="1" si="50"/>
        <v>0.73068282712056454</v>
      </c>
      <c r="F1642" s="73">
        <f t="shared" ca="1" si="51"/>
        <v>4.3478541724367707E-2</v>
      </c>
    </row>
    <row r="1643" spans="5:6" x14ac:dyDescent="0.25">
      <c r="E1643" s="73">
        <f t="shared" ca="1" si="50"/>
        <v>3.1409044558647792E-2</v>
      </c>
      <c r="F1643" s="73">
        <f t="shared" ca="1" si="51"/>
        <v>-0.131555580509677</v>
      </c>
    </row>
    <row r="1644" spans="5:6" x14ac:dyDescent="0.25">
      <c r="E1644" s="73">
        <f t="shared" ca="1" si="50"/>
        <v>0.20928431209212961</v>
      </c>
      <c r="F1644" s="73">
        <f t="shared" ca="1" si="51"/>
        <v>-5.7198364717740709E-2</v>
      </c>
    </row>
    <row r="1645" spans="5:6" x14ac:dyDescent="0.25">
      <c r="E1645" s="73">
        <f t="shared" ca="1" si="50"/>
        <v>0.17730837604866545</v>
      </c>
      <c r="F1645" s="73">
        <f t="shared" ca="1" si="51"/>
        <v>-6.545485555769455E-2</v>
      </c>
    </row>
    <row r="1646" spans="5:6" x14ac:dyDescent="0.25">
      <c r="E1646" s="73">
        <f t="shared" ca="1" si="50"/>
        <v>0.45169395846460858</v>
      </c>
      <c r="F1646" s="73">
        <f t="shared" ca="1" si="51"/>
        <v>-8.5830532097347072E-3</v>
      </c>
    </row>
    <row r="1647" spans="5:6" x14ac:dyDescent="0.25">
      <c r="E1647" s="73">
        <f t="shared" ca="1" si="50"/>
        <v>0.25895641900783828</v>
      </c>
      <c r="F1647" s="73">
        <f t="shared" ca="1" si="51"/>
        <v>-4.5719123676053894E-2</v>
      </c>
    </row>
    <row r="1648" spans="5:6" x14ac:dyDescent="0.25">
      <c r="E1648" s="73">
        <f t="shared" ca="1" si="50"/>
        <v>0.72375931871672172</v>
      </c>
      <c r="F1648" s="73">
        <f t="shared" ca="1" si="51"/>
        <v>4.2005393818534555E-2</v>
      </c>
    </row>
    <row r="1649" spans="5:6" x14ac:dyDescent="0.25">
      <c r="E1649" s="73">
        <f t="shared" ca="1" si="50"/>
        <v>0.35190460508325672</v>
      </c>
      <c r="F1649" s="73">
        <f t="shared" ca="1" si="51"/>
        <v>-2.6883032738345913E-2</v>
      </c>
    </row>
    <row r="1650" spans="5:6" x14ac:dyDescent="0.25">
      <c r="E1650" s="73">
        <f t="shared" ca="1" si="50"/>
        <v>0.35468827515392842</v>
      </c>
      <c r="F1650" s="73">
        <f t="shared" ca="1" si="51"/>
        <v>-2.6353412436134774E-2</v>
      </c>
    </row>
    <row r="1651" spans="5:6" x14ac:dyDescent="0.25">
      <c r="E1651" s="73">
        <f t="shared" ca="1" si="50"/>
        <v>0.27076386522011864</v>
      </c>
      <c r="F1651" s="73">
        <f t="shared" ca="1" si="51"/>
        <v>-4.3169180029628648E-2</v>
      </c>
    </row>
    <row r="1652" spans="5:6" x14ac:dyDescent="0.25">
      <c r="E1652" s="73">
        <f t="shared" ca="1" si="50"/>
        <v>0.76376472143257257</v>
      </c>
      <c r="F1652" s="73">
        <f t="shared" ca="1" si="51"/>
        <v>5.0803154682574583E-2</v>
      </c>
    </row>
    <row r="1653" spans="5:6" x14ac:dyDescent="0.25">
      <c r="E1653" s="73">
        <f t="shared" ca="1" si="50"/>
        <v>0.79806127375426594</v>
      </c>
      <c r="F1653" s="73">
        <f t="shared" ca="1" si="51"/>
        <v>5.9023356787189209E-2</v>
      </c>
    </row>
    <row r="1654" spans="5:6" x14ac:dyDescent="0.25">
      <c r="E1654" s="73">
        <f t="shared" ca="1" si="50"/>
        <v>0.10328285417180738</v>
      </c>
      <c r="F1654" s="73">
        <f t="shared" ca="1" si="51"/>
        <v>-8.9312204824977856E-2</v>
      </c>
    </row>
    <row r="1655" spans="5:6" x14ac:dyDescent="0.25">
      <c r="E1655" s="73">
        <f t="shared" ca="1" si="50"/>
        <v>0.54744195465111734</v>
      </c>
      <c r="F1655" s="73">
        <f t="shared" ca="1" si="51"/>
        <v>8.4287856591910466E-3</v>
      </c>
    </row>
    <row r="1656" spans="5:6" x14ac:dyDescent="0.25">
      <c r="E1656" s="73">
        <f t="shared" ca="1" si="50"/>
        <v>0.98420670924905096</v>
      </c>
      <c r="F1656" s="73">
        <f t="shared" ca="1" si="51"/>
        <v>0.15199992995510622</v>
      </c>
    </row>
    <row r="1657" spans="5:6" x14ac:dyDescent="0.25">
      <c r="E1657" s="73">
        <f t="shared" ca="1" si="50"/>
        <v>0.48061454836882855</v>
      </c>
      <c r="F1657" s="73">
        <f t="shared" ca="1" si="51"/>
        <v>-3.4373351282081972E-3</v>
      </c>
    </row>
    <row r="1658" spans="5:6" x14ac:dyDescent="0.25">
      <c r="E1658" s="73">
        <f t="shared" ca="1" si="50"/>
        <v>0.85440887788719388</v>
      </c>
      <c r="F1658" s="73">
        <f t="shared" ca="1" si="51"/>
        <v>7.463735843509349E-2</v>
      </c>
    </row>
    <row r="1659" spans="5:6" x14ac:dyDescent="0.25">
      <c r="E1659" s="73">
        <f t="shared" ca="1" si="50"/>
        <v>0.29038364462315436</v>
      </c>
      <c r="F1659" s="73">
        <f t="shared" ca="1" si="51"/>
        <v>-3.9050982820686198E-2</v>
      </c>
    </row>
    <row r="1660" spans="5:6" x14ac:dyDescent="0.25">
      <c r="E1660" s="73">
        <f t="shared" ca="1" si="50"/>
        <v>0.54155761591621809</v>
      </c>
      <c r="F1660" s="73">
        <f t="shared" ca="1" si="51"/>
        <v>7.3792680401112143E-3</v>
      </c>
    </row>
    <row r="1661" spans="5:6" x14ac:dyDescent="0.25">
      <c r="E1661" s="73">
        <f t="shared" ca="1" si="50"/>
        <v>0.32162496788872941</v>
      </c>
      <c r="F1661" s="73">
        <f t="shared" ca="1" si="51"/>
        <v>-3.275033297124845E-2</v>
      </c>
    </row>
    <row r="1662" spans="5:6" x14ac:dyDescent="0.25">
      <c r="E1662" s="73">
        <f t="shared" ca="1" si="50"/>
        <v>8.4492682629502713E-2</v>
      </c>
      <c r="F1662" s="73">
        <f t="shared" ca="1" si="51"/>
        <v>-9.7260511144996578E-2</v>
      </c>
    </row>
    <row r="1663" spans="5:6" x14ac:dyDescent="0.25">
      <c r="E1663" s="73">
        <f t="shared" ca="1" si="50"/>
        <v>0.27731073548382634</v>
      </c>
      <c r="F1663" s="73">
        <f t="shared" ca="1" si="51"/>
        <v>-4.1779347081853047E-2</v>
      </c>
    </row>
    <row r="1664" spans="5:6" x14ac:dyDescent="0.25">
      <c r="E1664" s="73">
        <f t="shared" ca="1" si="50"/>
        <v>0.12848397983156423</v>
      </c>
      <c r="F1664" s="73">
        <f t="shared" ca="1" si="51"/>
        <v>-8.0156683398750567E-2</v>
      </c>
    </row>
    <row r="1665" spans="5:6" x14ac:dyDescent="0.25">
      <c r="E1665" s="73">
        <f t="shared" ca="1" si="50"/>
        <v>0.68997442444717294</v>
      </c>
      <c r="F1665" s="73">
        <f t="shared" ca="1" si="51"/>
        <v>3.5056788270626971E-2</v>
      </c>
    </row>
    <row r="1666" spans="5:6" x14ac:dyDescent="0.25">
      <c r="E1666" s="73">
        <f t="shared" ca="1" si="50"/>
        <v>0.28688321609343226</v>
      </c>
      <c r="F1666" s="73">
        <f t="shared" ca="1" si="51"/>
        <v>-3.9775687797781713E-2</v>
      </c>
    </row>
    <row r="1667" spans="5:6" x14ac:dyDescent="0.25">
      <c r="E1667" s="73">
        <f t="shared" ca="1" si="50"/>
        <v>0.61513831429726396</v>
      </c>
      <c r="F1667" s="73">
        <f t="shared" ca="1" si="51"/>
        <v>2.0699614650760558E-2</v>
      </c>
    </row>
    <row r="1668" spans="5:6" x14ac:dyDescent="0.25">
      <c r="E1668" s="73">
        <f t="shared" ref="E1668:E1731" ca="1" si="52">RAND()</f>
        <v>0.42837242716364166</v>
      </c>
      <c r="F1668" s="73">
        <f t="shared" ref="F1668:F1731" ca="1" si="53">_xlfn.NORM.S.INV(E1668)/(SQRT(2)*$C$3)</f>
        <v>-1.2764646597384823E-2</v>
      </c>
    </row>
    <row r="1669" spans="5:6" x14ac:dyDescent="0.25">
      <c r="E1669" s="73">
        <f t="shared" ca="1" si="52"/>
        <v>0.92861329775186352</v>
      </c>
      <c r="F1669" s="73">
        <f t="shared" ca="1" si="53"/>
        <v>0.10362939022683278</v>
      </c>
    </row>
    <row r="1670" spans="5:6" x14ac:dyDescent="0.25">
      <c r="E1670" s="73">
        <f t="shared" ca="1" si="52"/>
        <v>0.22650200470339787</v>
      </c>
      <c r="F1670" s="73">
        <f t="shared" ca="1" si="53"/>
        <v>-5.3062446321085699E-2</v>
      </c>
    </row>
    <row r="1671" spans="5:6" x14ac:dyDescent="0.25">
      <c r="E1671" s="73">
        <f t="shared" ca="1" si="52"/>
        <v>0.38027744073815006</v>
      </c>
      <c r="F1671" s="73">
        <f t="shared" ca="1" si="53"/>
        <v>-2.1549235472549871E-2</v>
      </c>
    </row>
    <row r="1672" spans="5:6" x14ac:dyDescent="0.25">
      <c r="E1672" s="73">
        <f t="shared" ca="1" si="52"/>
        <v>0.3145122332830822</v>
      </c>
      <c r="F1672" s="73">
        <f t="shared" ca="1" si="53"/>
        <v>-3.416035524030088E-2</v>
      </c>
    </row>
    <row r="1673" spans="5:6" x14ac:dyDescent="0.25">
      <c r="E1673" s="73">
        <f t="shared" ca="1" si="52"/>
        <v>0.85400609143051232</v>
      </c>
      <c r="F1673" s="73">
        <f t="shared" ca="1" si="53"/>
        <v>7.4512855283563634E-2</v>
      </c>
    </row>
    <row r="1674" spans="5:6" x14ac:dyDescent="0.25">
      <c r="E1674" s="73">
        <f t="shared" ca="1" si="52"/>
        <v>0.54243760678210828</v>
      </c>
      <c r="F1674" s="73">
        <f t="shared" ca="1" si="53"/>
        <v>7.536112293236418E-3</v>
      </c>
    </row>
    <row r="1675" spans="5:6" x14ac:dyDescent="0.25">
      <c r="E1675" s="73">
        <f t="shared" ca="1" si="52"/>
        <v>0.81215161445418227</v>
      </c>
      <c r="F1675" s="73">
        <f t="shared" ca="1" si="53"/>
        <v>6.2639262996952869E-2</v>
      </c>
    </row>
    <row r="1676" spans="5:6" x14ac:dyDescent="0.25">
      <c r="E1676" s="73">
        <f t="shared" ca="1" si="52"/>
        <v>0.73520853418417265</v>
      </c>
      <c r="F1676" s="73">
        <f t="shared" ca="1" si="53"/>
        <v>4.4451758877969781E-2</v>
      </c>
    </row>
    <row r="1677" spans="5:6" x14ac:dyDescent="0.25">
      <c r="E1677" s="73">
        <f t="shared" ca="1" si="52"/>
        <v>0.18653061946451721</v>
      </c>
      <c r="F1677" s="73">
        <f t="shared" ca="1" si="53"/>
        <v>-6.2985808712917146E-2</v>
      </c>
    </row>
    <row r="1678" spans="5:6" x14ac:dyDescent="0.25">
      <c r="E1678" s="73">
        <f t="shared" ca="1" si="52"/>
        <v>0.19627706497310515</v>
      </c>
      <c r="F1678" s="73">
        <f t="shared" ca="1" si="53"/>
        <v>-6.0457248883226115E-2</v>
      </c>
    </row>
    <row r="1679" spans="5:6" x14ac:dyDescent="0.25">
      <c r="E1679" s="73">
        <f t="shared" ca="1" si="52"/>
        <v>0.14183826229004837</v>
      </c>
      <c r="F1679" s="73">
        <f t="shared" ca="1" si="53"/>
        <v>-7.5808696687338473E-2</v>
      </c>
    </row>
    <row r="1680" spans="5:6" x14ac:dyDescent="0.25">
      <c r="E1680" s="73">
        <f t="shared" ca="1" si="52"/>
        <v>0.67143548672850861</v>
      </c>
      <c r="F1680" s="73">
        <f t="shared" ca="1" si="53"/>
        <v>3.1387086954506316E-2</v>
      </c>
    </row>
    <row r="1681" spans="5:6" x14ac:dyDescent="0.25">
      <c r="E1681" s="73">
        <f t="shared" ca="1" si="52"/>
        <v>0.43116198806831785</v>
      </c>
      <c r="F1681" s="73">
        <f t="shared" ca="1" si="53"/>
        <v>-1.2262405539106841E-2</v>
      </c>
    </row>
    <row r="1682" spans="5:6" x14ac:dyDescent="0.25">
      <c r="E1682" s="73">
        <f t="shared" ca="1" si="52"/>
        <v>0.8918964687489469</v>
      </c>
      <c r="F1682" s="73">
        <f t="shared" ca="1" si="53"/>
        <v>8.7446261340778944E-2</v>
      </c>
    </row>
    <row r="1683" spans="5:6" x14ac:dyDescent="0.25">
      <c r="E1683" s="73">
        <f t="shared" ca="1" si="52"/>
        <v>0.29214100454592362</v>
      </c>
      <c r="F1683" s="73">
        <f t="shared" ca="1" si="53"/>
        <v>-3.8688696451395513E-2</v>
      </c>
    </row>
    <row r="1684" spans="5:6" x14ac:dyDescent="0.25">
      <c r="E1684" s="73">
        <f t="shared" ca="1" si="52"/>
        <v>0.12487498360906257</v>
      </c>
      <c r="F1684" s="73">
        <f t="shared" ca="1" si="53"/>
        <v>-8.1384942894287812E-2</v>
      </c>
    </row>
    <row r="1685" spans="5:6" x14ac:dyDescent="0.25">
      <c r="E1685" s="73">
        <f t="shared" ca="1" si="52"/>
        <v>8.8526220592820337E-2</v>
      </c>
      <c r="F1685" s="73">
        <f t="shared" ca="1" si="53"/>
        <v>-9.5451379107010098E-2</v>
      </c>
    </row>
    <row r="1686" spans="5:6" x14ac:dyDescent="0.25">
      <c r="E1686" s="73">
        <f t="shared" ca="1" si="52"/>
        <v>0.44811538919786043</v>
      </c>
      <c r="F1686" s="73">
        <f t="shared" ca="1" si="53"/>
        <v>-9.2223874583906209E-3</v>
      </c>
    </row>
    <row r="1687" spans="5:6" x14ac:dyDescent="0.25">
      <c r="E1687" s="73">
        <f t="shared" ca="1" si="52"/>
        <v>0.3730410539004122</v>
      </c>
      <c r="F1687" s="73">
        <f t="shared" ca="1" si="53"/>
        <v>-2.2896803860939421E-2</v>
      </c>
    </row>
    <row r="1688" spans="5:6" x14ac:dyDescent="0.25">
      <c r="E1688" s="73">
        <f t="shared" ca="1" si="52"/>
        <v>0.77076695332053546</v>
      </c>
      <c r="F1688" s="73">
        <f t="shared" ca="1" si="53"/>
        <v>5.2423129575777973E-2</v>
      </c>
    </row>
    <row r="1689" spans="5:6" x14ac:dyDescent="0.25">
      <c r="E1689" s="73">
        <f t="shared" ca="1" si="52"/>
        <v>0.51026858875501491</v>
      </c>
      <c r="F1689" s="73">
        <f t="shared" ca="1" si="53"/>
        <v>1.8202609869657376E-3</v>
      </c>
    </row>
    <row r="1690" spans="5:6" x14ac:dyDescent="0.25">
      <c r="E1690" s="73">
        <f t="shared" ca="1" si="52"/>
        <v>0.43008904438885975</v>
      </c>
      <c r="F1690" s="73">
        <f t="shared" ca="1" si="53"/>
        <v>-1.2455507005542805E-2</v>
      </c>
    </row>
    <row r="1691" spans="5:6" x14ac:dyDescent="0.25">
      <c r="E1691" s="73">
        <f t="shared" ca="1" si="52"/>
        <v>0.9332784016677953</v>
      </c>
      <c r="F1691" s="73">
        <f t="shared" ca="1" si="53"/>
        <v>0.10611277564815653</v>
      </c>
    </row>
    <row r="1692" spans="5:6" x14ac:dyDescent="0.25">
      <c r="E1692" s="73">
        <f t="shared" ca="1" si="52"/>
        <v>0.46097892155040965</v>
      </c>
      <c r="F1692" s="73">
        <f t="shared" ca="1" si="53"/>
        <v>-6.9273712739159167E-3</v>
      </c>
    </row>
    <row r="1693" spans="5:6" x14ac:dyDescent="0.25">
      <c r="E1693" s="73">
        <f t="shared" ca="1" si="52"/>
        <v>0.33193844142714601</v>
      </c>
      <c r="F1693" s="73">
        <f t="shared" ca="1" si="53"/>
        <v>-3.0728514572175541E-2</v>
      </c>
    </row>
    <row r="1694" spans="5:6" x14ac:dyDescent="0.25">
      <c r="E1694" s="73">
        <f t="shared" ca="1" si="52"/>
        <v>0.32107176729677389</v>
      </c>
      <c r="F1694" s="73">
        <f t="shared" ca="1" si="53"/>
        <v>-3.2859525968935009E-2</v>
      </c>
    </row>
    <row r="1695" spans="5:6" x14ac:dyDescent="0.25">
      <c r="E1695" s="73">
        <f t="shared" ca="1" si="52"/>
        <v>0.61671898340300602</v>
      </c>
      <c r="F1695" s="73">
        <f t="shared" ca="1" si="53"/>
        <v>2.0992224239305877E-2</v>
      </c>
    </row>
    <row r="1696" spans="5:6" x14ac:dyDescent="0.25">
      <c r="E1696" s="73">
        <f t="shared" ca="1" si="52"/>
        <v>9.9222730833314121E-2</v>
      </c>
      <c r="F1696" s="73">
        <f t="shared" ca="1" si="53"/>
        <v>-9.0933445799809262E-2</v>
      </c>
    </row>
    <row r="1697" spans="5:6" x14ac:dyDescent="0.25">
      <c r="E1697" s="73">
        <f t="shared" ca="1" si="52"/>
        <v>0.76395971086255454</v>
      </c>
      <c r="F1697" s="73">
        <f t="shared" ca="1" si="53"/>
        <v>5.0847902767412516E-2</v>
      </c>
    </row>
    <row r="1698" spans="5:6" x14ac:dyDescent="0.25">
      <c r="E1698" s="73">
        <f t="shared" ca="1" si="52"/>
        <v>0.76752320372140448</v>
      </c>
      <c r="F1698" s="73">
        <f t="shared" ca="1" si="53"/>
        <v>5.1669313684801564E-2</v>
      </c>
    </row>
    <row r="1699" spans="5:6" x14ac:dyDescent="0.25">
      <c r="E1699" s="73">
        <f t="shared" ca="1" si="52"/>
        <v>0.41267764230746329</v>
      </c>
      <c r="F1699" s="73">
        <f t="shared" ca="1" si="53"/>
        <v>-1.560319026522098E-2</v>
      </c>
    </row>
    <row r="1700" spans="5:6" x14ac:dyDescent="0.25">
      <c r="E1700" s="73">
        <f t="shared" ca="1" si="52"/>
        <v>0.2394435314166945</v>
      </c>
      <c r="F1700" s="73">
        <f t="shared" ca="1" si="53"/>
        <v>-5.0069786703747225E-2</v>
      </c>
    </row>
    <row r="1701" spans="5:6" x14ac:dyDescent="0.25">
      <c r="E1701" s="73">
        <f t="shared" ca="1" si="52"/>
        <v>0.41882999709279067</v>
      </c>
      <c r="F1701" s="73">
        <f t="shared" ca="1" si="53"/>
        <v>-1.4487736544587532E-2</v>
      </c>
    </row>
    <row r="1702" spans="5:6" x14ac:dyDescent="0.25">
      <c r="E1702" s="73">
        <f t="shared" ca="1" si="52"/>
        <v>0.17833401696486273</v>
      </c>
      <c r="F1702" s="73">
        <f t="shared" ca="1" si="53"/>
        <v>-6.5176342297429718E-2</v>
      </c>
    </row>
    <row r="1703" spans="5:6" x14ac:dyDescent="0.25">
      <c r="E1703" s="73">
        <f t="shared" ca="1" si="52"/>
        <v>0.49163391173408366</v>
      </c>
      <c r="F1703" s="73">
        <f t="shared" ca="1" si="53"/>
        <v>-1.482959238444002E-3</v>
      </c>
    </row>
    <row r="1704" spans="5:6" x14ac:dyDescent="0.25">
      <c r="E1704" s="73">
        <f t="shared" ca="1" si="52"/>
        <v>1.3424547344825344E-2</v>
      </c>
      <c r="F1704" s="73">
        <f t="shared" ca="1" si="53"/>
        <v>-0.15653256534657131</v>
      </c>
    </row>
    <row r="1705" spans="5:6" x14ac:dyDescent="0.25">
      <c r="E1705" s="73">
        <f t="shared" ca="1" si="52"/>
        <v>0.17998286265981267</v>
      </c>
      <c r="F1705" s="73">
        <f t="shared" ca="1" si="53"/>
        <v>-6.4730704338609821E-2</v>
      </c>
    </row>
    <row r="1706" spans="5:6" x14ac:dyDescent="0.25">
      <c r="E1706" s="73">
        <f t="shared" ca="1" si="52"/>
        <v>0.62119532598089899</v>
      </c>
      <c r="F1706" s="73">
        <f t="shared" ca="1" si="53"/>
        <v>2.1822846334403987E-2</v>
      </c>
    </row>
    <row r="1707" spans="5:6" x14ac:dyDescent="0.25">
      <c r="E1707" s="73">
        <f t="shared" ca="1" si="52"/>
        <v>0.87193273192342258</v>
      </c>
      <c r="F1707" s="73">
        <f t="shared" ca="1" si="53"/>
        <v>8.0297268262016955E-2</v>
      </c>
    </row>
    <row r="1708" spans="5:6" x14ac:dyDescent="0.25">
      <c r="E1708" s="73">
        <f t="shared" ca="1" si="52"/>
        <v>0.32829582785312739</v>
      </c>
      <c r="F1708" s="73">
        <f t="shared" ca="1" si="53"/>
        <v>-3.1439649357127467E-2</v>
      </c>
    </row>
    <row r="1709" spans="5:6" x14ac:dyDescent="0.25">
      <c r="E1709" s="73">
        <f t="shared" ca="1" si="52"/>
        <v>8.5210496065083463E-3</v>
      </c>
      <c r="F1709" s="73">
        <f t="shared" ca="1" si="53"/>
        <v>-0.16870140928754895</v>
      </c>
    </row>
    <row r="1710" spans="5:6" x14ac:dyDescent="0.25">
      <c r="E1710" s="73">
        <f t="shared" ca="1" si="52"/>
        <v>0.13368652831319383</v>
      </c>
      <c r="F1710" s="73">
        <f t="shared" ca="1" si="53"/>
        <v>-7.8427506241166969E-2</v>
      </c>
    </row>
    <row r="1711" spans="5:6" x14ac:dyDescent="0.25">
      <c r="E1711" s="73">
        <f t="shared" ca="1" si="52"/>
        <v>0.33494437882607819</v>
      </c>
      <c r="F1711" s="73">
        <f t="shared" ca="1" si="53"/>
        <v>-3.0144010631803081E-2</v>
      </c>
    </row>
    <row r="1712" spans="5:6" x14ac:dyDescent="0.25">
      <c r="E1712" s="73">
        <f t="shared" ca="1" si="52"/>
        <v>2.0525175633576032E-2</v>
      </c>
      <c r="F1712" s="73">
        <f t="shared" ca="1" si="53"/>
        <v>-0.14446340608088504</v>
      </c>
    </row>
    <row r="1713" spans="5:6" x14ac:dyDescent="0.25">
      <c r="E1713" s="73">
        <f t="shared" ca="1" si="52"/>
        <v>3.5646454960320817E-3</v>
      </c>
      <c r="F1713" s="73">
        <f t="shared" ca="1" si="53"/>
        <v>-0.19026432267535195</v>
      </c>
    </row>
    <row r="1714" spans="5:6" x14ac:dyDescent="0.25">
      <c r="E1714" s="73">
        <f t="shared" ca="1" si="52"/>
        <v>0.54942141253328058</v>
      </c>
      <c r="F1714" s="73">
        <f t="shared" ca="1" si="53"/>
        <v>8.7822436545188214E-3</v>
      </c>
    </row>
    <row r="1715" spans="5:6" x14ac:dyDescent="0.25">
      <c r="E1715" s="73">
        <f t="shared" ca="1" si="52"/>
        <v>0.13833538766515763</v>
      </c>
      <c r="F1715" s="73">
        <f t="shared" ca="1" si="53"/>
        <v>-7.6921098918808106E-2</v>
      </c>
    </row>
    <row r="1716" spans="5:6" x14ac:dyDescent="0.25">
      <c r="E1716" s="73">
        <f t="shared" ca="1" si="52"/>
        <v>0.11810585053319522</v>
      </c>
      <c r="F1716" s="73">
        <f t="shared" ca="1" si="53"/>
        <v>-8.3757422955452895E-2</v>
      </c>
    </row>
    <row r="1717" spans="5:6" x14ac:dyDescent="0.25">
      <c r="E1717" s="73">
        <f t="shared" ca="1" si="52"/>
        <v>0.62855677645367003</v>
      </c>
      <c r="F1717" s="73">
        <f t="shared" ca="1" si="53"/>
        <v>2.3195460603179709E-2</v>
      </c>
    </row>
    <row r="1718" spans="5:6" x14ac:dyDescent="0.25">
      <c r="E1718" s="73">
        <f t="shared" ca="1" si="52"/>
        <v>0.8003797534685938</v>
      </c>
      <c r="F1718" s="73">
        <f t="shared" ca="1" si="53"/>
        <v>5.9607578242799136E-2</v>
      </c>
    </row>
    <row r="1719" spans="5:6" x14ac:dyDescent="0.25">
      <c r="E1719" s="73">
        <f t="shared" ca="1" si="52"/>
        <v>0.79082371085752157</v>
      </c>
      <c r="F1719" s="73">
        <f t="shared" ca="1" si="53"/>
        <v>5.7224925633094795E-2</v>
      </c>
    </row>
    <row r="1720" spans="5:6" x14ac:dyDescent="0.25">
      <c r="E1720" s="73">
        <f t="shared" ca="1" si="52"/>
        <v>0.4657689795165868</v>
      </c>
      <c r="F1720" s="73">
        <f t="shared" ca="1" si="53"/>
        <v>-6.0747546257868138E-3</v>
      </c>
    </row>
    <row r="1721" spans="5:6" x14ac:dyDescent="0.25">
      <c r="E1721" s="73">
        <f t="shared" ca="1" si="52"/>
        <v>0.76064945618246105</v>
      </c>
      <c r="F1721" s="73">
        <f t="shared" ca="1" si="53"/>
        <v>5.009096655688168E-2</v>
      </c>
    </row>
    <row r="1722" spans="5:6" x14ac:dyDescent="0.25">
      <c r="E1722" s="73">
        <f t="shared" ca="1" si="52"/>
        <v>0.49671531789724677</v>
      </c>
      <c r="F1722" s="73">
        <f t="shared" ca="1" si="53"/>
        <v>-5.822013222028748E-4</v>
      </c>
    </row>
    <row r="1723" spans="5:6" x14ac:dyDescent="0.25">
      <c r="E1723" s="73">
        <f t="shared" ca="1" si="52"/>
        <v>0.20331258102809535</v>
      </c>
      <c r="F1723" s="73">
        <f t="shared" ca="1" si="53"/>
        <v>-5.8679060561763099E-2</v>
      </c>
    </row>
    <row r="1724" spans="5:6" x14ac:dyDescent="0.25">
      <c r="E1724" s="73">
        <f t="shared" ca="1" si="52"/>
        <v>0.5329911895737256</v>
      </c>
      <c r="F1724" s="73">
        <f t="shared" ca="1" si="53"/>
        <v>5.8542170598059589E-3</v>
      </c>
    </row>
    <row r="1725" spans="5:6" x14ac:dyDescent="0.25">
      <c r="E1725" s="73">
        <f t="shared" ca="1" si="52"/>
        <v>0.22631520480496159</v>
      </c>
      <c r="F1725" s="73">
        <f t="shared" ca="1" si="53"/>
        <v>-5.3106333098730613E-2</v>
      </c>
    </row>
    <row r="1726" spans="5:6" x14ac:dyDescent="0.25">
      <c r="E1726" s="73">
        <f t="shared" ca="1" si="52"/>
        <v>0.23113421809173829</v>
      </c>
      <c r="F1726" s="73">
        <f t="shared" ca="1" si="53"/>
        <v>-5.1980598998209615E-2</v>
      </c>
    </row>
    <row r="1727" spans="5:6" x14ac:dyDescent="0.25">
      <c r="E1727" s="73">
        <f t="shared" ca="1" si="52"/>
        <v>2.3522568675163003E-2</v>
      </c>
      <c r="F1727" s="73">
        <f t="shared" ca="1" si="53"/>
        <v>-0.14042388451276991</v>
      </c>
    </row>
    <row r="1728" spans="5:6" x14ac:dyDescent="0.25">
      <c r="E1728" s="73">
        <f t="shared" ca="1" si="52"/>
        <v>0.87152016570617974</v>
      </c>
      <c r="F1728" s="73">
        <f t="shared" ca="1" si="53"/>
        <v>8.0158080406951437E-2</v>
      </c>
    </row>
    <row r="1729" spans="5:6" x14ac:dyDescent="0.25">
      <c r="E1729" s="73">
        <f t="shared" ca="1" si="52"/>
        <v>0.93357726912709438</v>
      </c>
      <c r="F1729" s="73">
        <f t="shared" ca="1" si="53"/>
        <v>0.10627638943645575</v>
      </c>
    </row>
    <row r="1730" spans="5:6" x14ac:dyDescent="0.25">
      <c r="E1730" s="73">
        <f t="shared" ca="1" si="52"/>
        <v>0.68822304844173632</v>
      </c>
      <c r="F1730" s="73">
        <f t="shared" ca="1" si="53"/>
        <v>3.4706201044089509E-2</v>
      </c>
    </row>
    <row r="1731" spans="5:6" x14ac:dyDescent="0.25">
      <c r="E1731" s="73">
        <f t="shared" ca="1" si="52"/>
        <v>0.29780352753296857</v>
      </c>
      <c r="F1731" s="73">
        <f t="shared" ca="1" si="53"/>
        <v>-3.7528159725145817E-2</v>
      </c>
    </row>
    <row r="1732" spans="5:6" x14ac:dyDescent="0.25">
      <c r="E1732" s="73">
        <f t="shared" ref="E1732:E1795" ca="1" si="54">RAND()</f>
        <v>7.4793330038996797E-2</v>
      </c>
      <c r="F1732" s="73">
        <f t="shared" ref="F1732:F1795" ca="1" si="55">_xlfn.NORM.S.INV(E1732)/(SQRT(2)*$C$3)</f>
        <v>-0.10189359227198434</v>
      </c>
    </row>
    <row r="1733" spans="5:6" x14ac:dyDescent="0.25">
      <c r="E1733" s="73">
        <f t="shared" ca="1" si="54"/>
        <v>9.6148390154130237E-2</v>
      </c>
      <c r="F1733" s="73">
        <f t="shared" ca="1" si="55"/>
        <v>-9.2193619297742474E-2</v>
      </c>
    </row>
    <row r="1734" spans="5:6" x14ac:dyDescent="0.25">
      <c r="E1734" s="73">
        <f t="shared" ca="1" si="54"/>
        <v>0.30926818892305785</v>
      </c>
      <c r="F1734" s="73">
        <f t="shared" ca="1" si="55"/>
        <v>-3.5208667356040717E-2</v>
      </c>
    </row>
    <row r="1735" spans="5:6" x14ac:dyDescent="0.25">
      <c r="E1735" s="73">
        <f t="shared" ca="1" si="54"/>
        <v>0.22668406339109726</v>
      </c>
      <c r="F1735" s="73">
        <f t="shared" ca="1" si="55"/>
        <v>-5.3019693103436544E-2</v>
      </c>
    </row>
    <row r="1736" spans="5:6" x14ac:dyDescent="0.25">
      <c r="E1736" s="73">
        <f t="shared" ca="1" si="54"/>
        <v>0.70276724761660603</v>
      </c>
      <c r="F1736" s="73">
        <f t="shared" ca="1" si="55"/>
        <v>3.7644678121408065E-2</v>
      </c>
    </row>
    <row r="1737" spans="5:6" x14ac:dyDescent="0.25">
      <c r="E1737" s="73">
        <f t="shared" ca="1" si="54"/>
        <v>0.93590822517851791</v>
      </c>
      <c r="F1737" s="73">
        <f t="shared" ca="1" si="55"/>
        <v>0.10757244234082146</v>
      </c>
    </row>
    <row r="1738" spans="5:6" x14ac:dyDescent="0.25">
      <c r="E1738" s="73">
        <f t="shared" ca="1" si="54"/>
        <v>0.24220818034585556</v>
      </c>
      <c r="F1738" s="73">
        <f t="shared" ca="1" si="55"/>
        <v>-4.9442115848931448E-2</v>
      </c>
    </row>
    <row r="1739" spans="5:6" x14ac:dyDescent="0.25">
      <c r="E1739" s="73">
        <f t="shared" ca="1" si="54"/>
        <v>0.8612452870341798</v>
      </c>
      <c r="F1739" s="73">
        <f t="shared" ca="1" si="55"/>
        <v>7.6786932523106421E-2</v>
      </c>
    </row>
    <row r="1740" spans="5:6" x14ac:dyDescent="0.25">
      <c r="E1740" s="73">
        <f t="shared" ca="1" si="54"/>
        <v>0.58277510733201476</v>
      </c>
      <c r="F1740" s="73">
        <f t="shared" ca="1" si="55"/>
        <v>1.4778391625694101E-2</v>
      </c>
    </row>
    <row r="1741" spans="5:6" x14ac:dyDescent="0.25">
      <c r="E1741" s="73">
        <f t="shared" ca="1" si="54"/>
        <v>0.48505927279303562</v>
      </c>
      <c r="F1741" s="73">
        <f t="shared" ca="1" si="55"/>
        <v>-2.6487942914737018E-3</v>
      </c>
    </row>
    <row r="1742" spans="5:6" x14ac:dyDescent="0.25">
      <c r="E1742" s="73">
        <f t="shared" ca="1" si="54"/>
        <v>0.95340959608312437</v>
      </c>
      <c r="F1742" s="73">
        <f t="shared" ca="1" si="55"/>
        <v>0.11871279365583347</v>
      </c>
    </row>
    <row r="1743" spans="5:6" x14ac:dyDescent="0.25">
      <c r="E1743" s="73">
        <f t="shared" ca="1" si="54"/>
        <v>0.74084481233477795</v>
      </c>
      <c r="F1743" s="73">
        <f t="shared" ca="1" si="55"/>
        <v>4.5675711199504795E-2</v>
      </c>
    </row>
    <row r="1744" spans="5:6" x14ac:dyDescent="0.25">
      <c r="E1744" s="73">
        <f t="shared" ca="1" si="54"/>
        <v>0.66427304258526931</v>
      </c>
      <c r="F1744" s="73">
        <f t="shared" ca="1" si="55"/>
        <v>2.9992177305011306E-2</v>
      </c>
    </row>
    <row r="1745" spans="5:6" x14ac:dyDescent="0.25">
      <c r="E1745" s="73">
        <f t="shared" ca="1" si="54"/>
        <v>0.5285183346987341</v>
      </c>
      <c r="F1745" s="73">
        <f t="shared" ca="1" si="55"/>
        <v>5.0590559611138368E-3</v>
      </c>
    </row>
    <row r="1746" spans="5:6" x14ac:dyDescent="0.25">
      <c r="E1746" s="73">
        <f t="shared" ca="1" si="54"/>
        <v>0.42318545126501084</v>
      </c>
      <c r="F1746" s="73">
        <f t="shared" ca="1" si="55"/>
        <v>-1.370026041156296E-2</v>
      </c>
    </row>
    <row r="1747" spans="5:6" x14ac:dyDescent="0.25">
      <c r="E1747" s="73">
        <f t="shared" ca="1" si="54"/>
        <v>0.33338791351714636</v>
      </c>
      <c r="F1747" s="73">
        <f t="shared" ca="1" si="55"/>
        <v>-3.0446405337495985E-2</v>
      </c>
    </row>
    <row r="1748" spans="5:6" x14ac:dyDescent="0.25">
      <c r="E1748" s="73">
        <f t="shared" ca="1" si="54"/>
        <v>0.60234936185025234</v>
      </c>
      <c r="F1748" s="73">
        <f t="shared" ca="1" si="55"/>
        <v>1.8344673682446574E-2</v>
      </c>
    </row>
    <row r="1749" spans="5:6" x14ac:dyDescent="0.25">
      <c r="E1749" s="73">
        <f t="shared" ca="1" si="54"/>
        <v>0.47544267823462893</v>
      </c>
      <c r="F1749" s="73">
        <f t="shared" ca="1" si="55"/>
        <v>-4.3554244261777694E-3</v>
      </c>
    </row>
    <row r="1750" spans="5:6" x14ac:dyDescent="0.25">
      <c r="E1750" s="73">
        <f t="shared" ca="1" si="54"/>
        <v>0.7927042992355493</v>
      </c>
      <c r="F1750" s="73">
        <f t="shared" ca="1" si="55"/>
        <v>5.7688630630197565E-2</v>
      </c>
    </row>
    <row r="1751" spans="5:6" x14ac:dyDescent="0.25">
      <c r="E1751" s="73">
        <f t="shared" ca="1" si="54"/>
        <v>0.4591339738607596</v>
      </c>
      <c r="F1751" s="73">
        <f t="shared" ca="1" si="55"/>
        <v>-7.2560287707702708E-3</v>
      </c>
    </row>
    <row r="1752" spans="5:6" x14ac:dyDescent="0.25">
      <c r="E1752" s="73">
        <f t="shared" ca="1" si="54"/>
        <v>0.17392987295563012</v>
      </c>
      <c r="F1752" s="73">
        <f t="shared" ca="1" si="55"/>
        <v>-6.6379562293673644E-2</v>
      </c>
    </row>
    <row r="1753" spans="5:6" x14ac:dyDescent="0.25">
      <c r="E1753" s="73">
        <f t="shared" ca="1" si="54"/>
        <v>0.6257538565715941</v>
      </c>
      <c r="F1753" s="73">
        <f t="shared" ca="1" si="55"/>
        <v>2.267182602983215E-2</v>
      </c>
    </row>
    <row r="1754" spans="5:6" x14ac:dyDescent="0.25">
      <c r="E1754" s="73">
        <f t="shared" ca="1" si="54"/>
        <v>0.21509401096011904</v>
      </c>
      <c r="F1754" s="73">
        <f t="shared" ca="1" si="55"/>
        <v>-5.5781528952423491E-2</v>
      </c>
    </row>
    <row r="1755" spans="5:6" x14ac:dyDescent="0.25">
      <c r="E1755" s="73">
        <f t="shared" ca="1" si="54"/>
        <v>0.8394929025989315</v>
      </c>
      <c r="F1755" s="73">
        <f t="shared" ca="1" si="55"/>
        <v>7.0171572248038272E-2</v>
      </c>
    </row>
    <row r="1756" spans="5:6" x14ac:dyDescent="0.25">
      <c r="E1756" s="73">
        <f t="shared" ca="1" si="54"/>
        <v>0.42821737401157789</v>
      </c>
      <c r="F1756" s="73">
        <f t="shared" ca="1" si="55"/>
        <v>-1.2792581506475997E-2</v>
      </c>
    </row>
    <row r="1757" spans="5:6" x14ac:dyDescent="0.25">
      <c r="E1757" s="73">
        <f t="shared" ca="1" si="54"/>
        <v>0.90283263537038261</v>
      </c>
      <c r="F1757" s="73">
        <f t="shared" ca="1" si="55"/>
        <v>9.1772708446738196E-2</v>
      </c>
    </row>
    <row r="1758" spans="5:6" x14ac:dyDescent="0.25">
      <c r="E1758" s="73">
        <f t="shared" ca="1" si="54"/>
        <v>0.6849780951017671</v>
      </c>
      <c r="F1758" s="73">
        <f t="shared" ca="1" si="55"/>
        <v>3.4058872055621421E-2</v>
      </c>
    </row>
    <row r="1759" spans="5:6" x14ac:dyDescent="0.25">
      <c r="E1759" s="73">
        <f t="shared" ca="1" si="54"/>
        <v>0.52306228611398153</v>
      </c>
      <c r="F1759" s="73">
        <f t="shared" ca="1" si="55"/>
        <v>4.0899631753796625E-3</v>
      </c>
    </row>
    <row r="1760" spans="5:6" x14ac:dyDescent="0.25">
      <c r="E1760" s="73">
        <f t="shared" ca="1" si="54"/>
        <v>0.72650394961861009</v>
      </c>
      <c r="F1760" s="73">
        <f t="shared" ca="1" si="55"/>
        <v>4.2587167249990003E-2</v>
      </c>
    </row>
    <row r="1761" spans="5:6" x14ac:dyDescent="0.25">
      <c r="E1761" s="73">
        <f t="shared" ca="1" si="54"/>
        <v>0.29401696242788877</v>
      </c>
      <c r="F1761" s="73">
        <f t="shared" ca="1" si="55"/>
        <v>-3.830307787648507E-2</v>
      </c>
    </row>
    <row r="1762" spans="5:6" x14ac:dyDescent="0.25">
      <c r="E1762" s="73">
        <f t="shared" ca="1" si="54"/>
        <v>0.88468881462392701</v>
      </c>
      <c r="F1762" s="73">
        <f t="shared" ca="1" si="55"/>
        <v>8.4764934242676546E-2</v>
      </c>
    </row>
    <row r="1763" spans="5:6" x14ac:dyDescent="0.25">
      <c r="E1763" s="73">
        <f t="shared" ca="1" si="54"/>
        <v>0.58514127490884027</v>
      </c>
      <c r="F1763" s="73">
        <f t="shared" ca="1" si="55"/>
        <v>1.5207318631038177E-2</v>
      </c>
    </row>
    <row r="1764" spans="5:6" x14ac:dyDescent="0.25">
      <c r="E1764" s="73">
        <f t="shared" ca="1" si="54"/>
        <v>0.28103945307264688</v>
      </c>
      <c r="F1764" s="73">
        <f t="shared" ca="1" si="55"/>
        <v>-4.0994967907113232E-2</v>
      </c>
    </row>
    <row r="1765" spans="5:6" x14ac:dyDescent="0.25">
      <c r="E1765" s="73">
        <f t="shared" ca="1" si="54"/>
        <v>0.45468024828206544</v>
      </c>
      <c r="F1765" s="73">
        <f t="shared" ca="1" si="55"/>
        <v>-8.0500722300587257E-3</v>
      </c>
    </row>
    <row r="1766" spans="5:6" x14ac:dyDescent="0.25">
      <c r="E1766" s="73">
        <f t="shared" ca="1" si="54"/>
        <v>0.57928483664487607</v>
      </c>
      <c r="F1766" s="73">
        <f t="shared" ca="1" si="55"/>
        <v>1.4146679304523508E-2</v>
      </c>
    </row>
    <row r="1767" spans="5:6" x14ac:dyDescent="0.25">
      <c r="E1767" s="73">
        <f t="shared" ca="1" si="54"/>
        <v>0.42246764318783614</v>
      </c>
      <c r="F1767" s="73">
        <f t="shared" ca="1" si="55"/>
        <v>-1.3829922272232693E-2</v>
      </c>
    </row>
    <row r="1768" spans="5:6" x14ac:dyDescent="0.25">
      <c r="E1768" s="73">
        <f t="shared" ca="1" si="54"/>
        <v>4.392117121531014E-2</v>
      </c>
      <c r="F1768" s="73">
        <f t="shared" ca="1" si="55"/>
        <v>-0.12069540925040799</v>
      </c>
    </row>
    <row r="1769" spans="5:6" x14ac:dyDescent="0.25">
      <c r="E1769" s="73">
        <f t="shared" ca="1" si="54"/>
        <v>0.74076395774733361</v>
      </c>
      <c r="F1769" s="73">
        <f t="shared" ca="1" si="55"/>
        <v>4.565805691316533E-2</v>
      </c>
    </row>
    <row r="1770" spans="5:6" x14ac:dyDescent="0.25">
      <c r="E1770" s="73">
        <f t="shared" ca="1" si="54"/>
        <v>0.51327886581574478</v>
      </c>
      <c r="F1770" s="73">
        <f t="shared" ca="1" si="55"/>
        <v>2.3540524504571444E-3</v>
      </c>
    </row>
    <row r="1771" spans="5:6" x14ac:dyDescent="0.25">
      <c r="E1771" s="73">
        <f t="shared" ca="1" si="54"/>
        <v>0.7263411392883965</v>
      </c>
      <c r="F1771" s="73">
        <f t="shared" ca="1" si="55"/>
        <v>4.2552576539586835E-2</v>
      </c>
    </row>
    <row r="1772" spans="5:6" x14ac:dyDescent="0.25">
      <c r="E1772" s="73">
        <f t="shared" ca="1" si="54"/>
        <v>2.4540463925367906E-2</v>
      </c>
      <c r="F1772" s="73">
        <f t="shared" ca="1" si="55"/>
        <v>-0.13915069369836833</v>
      </c>
    </row>
    <row r="1773" spans="5:6" x14ac:dyDescent="0.25">
      <c r="E1773" s="73">
        <f t="shared" ca="1" si="54"/>
        <v>0.69798002944530335</v>
      </c>
      <c r="F1773" s="73">
        <f t="shared" ca="1" si="55"/>
        <v>3.667053414959829E-2</v>
      </c>
    </row>
    <row r="1774" spans="5:6" x14ac:dyDescent="0.25">
      <c r="E1774" s="73">
        <f t="shared" ca="1" si="54"/>
        <v>0.12164510952565122</v>
      </c>
      <c r="F1774" s="73">
        <f t="shared" ca="1" si="55"/>
        <v>-8.2505381674816941E-2</v>
      </c>
    </row>
    <row r="1775" spans="5:6" x14ac:dyDescent="0.25">
      <c r="E1775" s="73">
        <f t="shared" ca="1" si="54"/>
        <v>0.39854140642626668</v>
      </c>
      <c r="F1775" s="73">
        <f t="shared" ca="1" si="55"/>
        <v>-1.8181434207592287E-2</v>
      </c>
    </row>
    <row r="1776" spans="5:6" x14ac:dyDescent="0.25">
      <c r="E1776" s="73">
        <f t="shared" ca="1" si="54"/>
        <v>0.2875213722355856</v>
      </c>
      <c r="F1776" s="73">
        <f t="shared" ca="1" si="55"/>
        <v>-3.9643258729681066E-2</v>
      </c>
    </row>
    <row r="1777" spans="5:6" x14ac:dyDescent="0.25">
      <c r="E1777" s="73">
        <f t="shared" ca="1" si="54"/>
        <v>0.49081174528275617</v>
      </c>
      <c r="F1777" s="73">
        <f t="shared" ca="1" si="55"/>
        <v>-1.628719752558921E-3</v>
      </c>
    </row>
    <row r="1778" spans="5:6" x14ac:dyDescent="0.25">
      <c r="E1778" s="73">
        <f t="shared" ca="1" si="54"/>
        <v>0.30438768089021562</v>
      </c>
      <c r="F1778" s="73">
        <f t="shared" ca="1" si="55"/>
        <v>-3.6191303930693836E-2</v>
      </c>
    </row>
    <row r="1779" spans="5:6" x14ac:dyDescent="0.25">
      <c r="E1779" s="73">
        <f t="shared" ca="1" si="54"/>
        <v>0.74058173717371778</v>
      </c>
      <c r="F1779" s="73">
        <f t="shared" ca="1" si="55"/>
        <v>4.561828018599922E-2</v>
      </c>
    </row>
    <row r="1780" spans="5:6" x14ac:dyDescent="0.25">
      <c r="E1780" s="73">
        <f t="shared" ca="1" si="54"/>
        <v>0.76446615113630689</v>
      </c>
      <c r="F1780" s="73">
        <f t="shared" ca="1" si="55"/>
        <v>5.0964220906403637E-2</v>
      </c>
    </row>
    <row r="1781" spans="5:6" x14ac:dyDescent="0.25">
      <c r="E1781" s="73">
        <f t="shared" ca="1" si="54"/>
        <v>0.48107462780837951</v>
      </c>
      <c r="F1781" s="73">
        <f t="shared" ca="1" si="55"/>
        <v>-3.3556940368549516E-3</v>
      </c>
    </row>
    <row r="1782" spans="5:6" x14ac:dyDescent="0.25">
      <c r="E1782" s="73">
        <f t="shared" ca="1" si="54"/>
        <v>0.2853733853601792</v>
      </c>
      <c r="F1782" s="73">
        <f t="shared" ca="1" si="55"/>
        <v>-4.0089562758266292E-2</v>
      </c>
    </row>
    <row r="1783" spans="5:6" x14ac:dyDescent="0.25">
      <c r="E1783" s="73">
        <f t="shared" ca="1" si="54"/>
        <v>0.30533060656363498</v>
      </c>
      <c r="F1783" s="73">
        <f t="shared" ca="1" si="55"/>
        <v>-3.6000916624450749E-2</v>
      </c>
    </row>
    <row r="1784" spans="5:6" x14ac:dyDescent="0.25">
      <c r="E1784" s="73">
        <f t="shared" ca="1" si="54"/>
        <v>0.57357329189846451</v>
      </c>
      <c r="F1784" s="73">
        <f t="shared" ca="1" si="55"/>
        <v>1.3115339903058297E-2</v>
      </c>
    </row>
    <row r="1785" spans="5:6" x14ac:dyDescent="0.25">
      <c r="E1785" s="73">
        <f t="shared" ca="1" si="54"/>
        <v>0.30907563740889887</v>
      </c>
      <c r="F1785" s="73">
        <f t="shared" ca="1" si="55"/>
        <v>-3.5247305682088108E-2</v>
      </c>
    </row>
    <row r="1786" spans="5:6" x14ac:dyDescent="0.25">
      <c r="E1786" s="73">
        <f t="shared" ca="1" si="54"/>
        <v>0.56282917645504427</v>
      </c>
      <c r="F1786" s="73">
        <f t="shared" ca="1" si="55"/>
        <v>1.1182620486878689E-2</v>
      </c>
    </row>
    <row r="1787" spans="5:6" x14ac:dyDescent="0.25">
      <c r="E1787" s="73">
        <f t="shared" ca="1" si="54"/>
        <v>0.34585417003026231</v>
      </c>
      <c r="F1787" s="73">
        <f t="shared" ca="1" si="55"/>
        <v>-2.8039455582467312E-2</v>
      </c>
    </row>
    <row r="1788" spans="5:6" x14ac:dyDescent="0.25">
      <c r="E1788" s="73">
        <f t="shared" ca="1" si="54"/>
        <v>0.97794218882902084</v>
      </c>
      <c r="F1788" s="73">
        <f t="shared" ca="1" si="55"/>
        <v>0.14233992762853701</v>
      </c>
    </row>
    <row r="1789" spans="5:6" x14ac:dyDescent="0.25">
      <c r="E1789" s="73">
        <f t="shared" ca="1" si="54"/>
        <v>0.81834441665665425</v>
      </c>
      <c r="F1789" s="73">
        <f t="shared" ca="1" si="55"/>
        <v>6.4281225482133483E-2</v>
      </c>
    </row>
    <row r="1790" spans="5:6" x14ac:dyDescent="0.25">
      <c r="E1790" s="73">
        <f t="shared" ca="1" si="54"/>
        <v>0.26580294560644757</v>
      </c>
      <c r="F1790" s="73">
        <f t="shared" ca="1" si="55"/>
        <v>-4.4233522943050538E-2</v>
      </c>
    </row>
    <row r="1791" spans="5:6" x14ac:dyDescent="0.25">
      <c r="E1791" s="73">
        <f t="shared" ca="1" si="54"/>
        <v>0.27857387311226212</v>
      </c>
      <c r="F1791" s="73">
        <f t="shared" ca="1" si="55"/>
        <v>-4.1513060008833917E-2</v>
      </c>
    </row>
    <row r="1792" spans="5:6" x14ac:dyDescent="0.25">
      <c r="E1792" s="73">
        <f t="shared" ca="1" si="54"/>
        <v>0.70107574101692161</v>
      </c>
      <c r="F1792" s="73">
        <f t="shared" ca="1" si="55"/>
        <v>3.729966866343936E-2</v>
      </c>
    </row>
    <row r="1793" spans="5:6" x14ac:dyDescent="0.25">
      <c r="E1793" s="73">
        <f t="shared" ca="1" si="54"/>
        <v>0.60552102523505136</v>
      </c>
      <c r="F1793" s="73">
        <f t="shared" ca="1" si="55"/>
        <v>1.8926704165842356E-2</v>
      </c>
    </row>
    <row r="1794" spans="5:6" x14ac:dyDescent="0.25">
      <c r="E1794" s="73">
        <f t="shared" ca="1" si="54"/>
        <v>0.65757052105452785</v>
      </c>
      <c r="F1794" s="73">
        <f t="shared" ca="1" si="55"/>
        <v>2.8697337870558171E-2</v>
      </c>
    </row>
    <row r="1795" spans="5:6" x14ac:dyDescent="0.25">
      <c r="E1795" s="73">
        <f t="shared" ca="1" si="54"/>
        <v>0.25993343942534863</v>
      </c>
      <c r="F1795" s="73">
        <f t="shared" ca="1" si="55"/>
        <v>-4.5505900850418723E-2</v>
      </c>
    </row>
    <row r="1796" spans="5:6" x14ac:dyDescent="0.25">
      <c r="E1796" s="73">
        <f t="shared" ref="E1796:E1859" ca="1" si="56">RAND()</f>
        <v>0.54044597891600565</v>
      </c>
      <c r="F1796" s="73">
        <f t="shared" ref="F1796:F1859" ca="1" si="57">_xlfn.NORM.S.INV(E1796)/(SQRT(2)*$C$3)</f>
        <v>7.1811883691094407E-3</v>
      </c>
    </row>
    <row r="1797" spans="5:6" x14ac:dyDescent="0.25">
      <c r="E1797" s="73">
        <f t="shared" ca="1" si="56"/>
        <v>0.61074100343820525</v>
      </c>
      <c r="F1797" s="73">
        <f t="shared" ca="1" si="57"/>
        <v>1.9887439448877442E-2</v>
      </c>
    </row>
    <row r="1798" spans="5:6" x14ac:dyDescent="0.25">
      <c r="E1798" s="73">
        <f t="shared" ca="1" si="56"/>
        <v>0.71727166621696603</v>
      </c>
      <c r="F1798" s="73">
        <f t="shared" ca="1" si="57"/>
        <v>4.0641351034621007E-2</v>
      </c>
    </row>
    <row r="1799" spans="5:6" x14ac:dyDescent="0.25">
      <c r="E1799" s="73">
        <f t="shared" ca="1" si="56"/>
        <v>0.99622253053017296</v>
      </c>
      <c r="F1799" s="73">
        <f t="shared" ca="1" si="57"/>
        <v>0.18889216566631997</v>
      </c>
    </row>
    <row r="1800" spans="5:6" x14ac:dyDescent="0.25">
      <c r="E1800" s="73">
        <f t="shared" ca="1" si="56"/>
        <v>0.61258646122043359</v>
      </c>
      <c r="F1800" s="73">
        <f t="shared" ca="1" si="57"/>
        <v>2.0227966486976195E-2</v>
      </c>
    </row>
    <row r="1801" spans="5:6" x14ac:dyDescent="0.25">
      <c r="E1801" s="73">
        <f t="shared" ca="1" si="56"/>
        <v>0.94858566300910729</v>
      </c>
      <c r="F1801" s="73">
        <f t="shared" ca="1" si="57"/>
        <v>0.11534977916675795</v>
      </c>
    </row>
    <row r="1802" spans="5:6" x14ac:dyDescent="0.25">
      <c r="E1802" s="73">
        <f t="shared" ca="1" si="56"/>
        <v>0.4715616519862561</v>
      </c>
      <c r="F1802" s="73">
        <f t="shared" ca="1" si="57"/>
        <v>-5.0448424605923688E-3</v>
      </c>
    </row>
    <row r="1803" spans="5:6" x14ac:dyDescent="0.25">
      <c r="E1803" s="73">
        <f t="shared" ca="1" si="56"/>
        <v>0.47225655092596586</v>
      </c>
      <c r="F1803" s="73">
        <f t="shared" ca="1" si="57"/>
        <v>-4.9213685930390594E-3</v>
      </c>
    </row>
    <row r="1804" spans="5:6" x14ac:dyDescent="0.25">
      <c r="E1804" s="73">
        <f t="shared" ca="1" si="56"/>
        <v>0.35816881972802372</v>
      </c>
      <c r="F1804" s="73">
        <f t="shared" ca="1" si="57"/>
        <v>-2.5693274717398309E-2</v>
      </c>
    </row>
    <row r="1805" spans="5:6" x14ac:dyDescent="0.25">
      <c r="E1805" s="73">
        <f t="shared" ca="1" si="56"/>
        <v>0.55048043979138939</v>
      </c>
      <c r="F1805" s="73">
        <f t="shared" ca="1" si="57"/>
        <v>8.9714363516320977E-3</v>
      </c>
    </row>
    <row r="1806" spans="5:6" x14ac:dyDescent="0.25">
      <c r="E1806" s="73">
        <f t="shared" ca="1" si="56"/>
        <v>0.61095413140482513</v>
      </c>
      <c r="F1806" s="73">
        <f t="shared" ca="1" si="57"/>
        <v>1.9926742488360929E-2</v>
      </c>
    </row>
    <row r="1807" spans="5:6" x14ac:dyDescent="0.25">
      <c r="E1807" s="73">
        <f t="shared" ca="1" si="56"/>
        <v>0.56808208786715697</v>
      </c>
      <c r="F1807" s="73">
        <f t="shared" ca="1" si="57"/>
        <v>1.2126414187846796E-2</v>
      </c>
    </row>
    <row r="1808" spans="5:6" x14ac:dyDescent="0.25">
      <c r="E1808" s="73">
        <f t="shared" ca="1" si="56"/>
        <v>0.58509236433807199</v>
      </c>
      <c r="F1808" s="73">
        <f t="shared" ca="1" si="57"/>
        <v>1.5198446756052853E-2</v>
      </c>
    </row>
    <row r="1809" spans="5:6" x14ac:dyDescent="0.25">
      <c r="E1809" s="73">
        <f t="shared" ca="1" si="56"/>
        <v>0.97331817798595177</v>
      </c>
      <c r="F1809" s="73">
        <f t="shared" ca="1" si="57"/>
        <v>0.13661065948260742</v>
      </c>
    </row>
    <row r="1810" spans="5:6" x14ac:dyDescent="0.25">
      <c r="E1810" s="73">
        <f t="shared" ca="1" si="56"/>
        <v>0.40740320146165565</v>
      </c>
      <c r="F1810" s="73">
        <f t="shared" ca="1" si="57"/>
        <v>-1.656256424670385E-2</v>
      </c>
    </row>
    <row r="1811" spans="5:6" x14ac:dyDescent="0.25">
      <c r="E1811" s="73">
        <f t="shared" ca="1" si="56"/>
        <v>0.58204884620389918</v>
      </c>
      <c r="F1811" s="73">
        <f t="shared" ca="1" si="57"/>
        <v>1.4646848370106267E-2</v>
      </c>
    </row>
    <row r="1812" spans="5:6" x14ac:dyDescent="0.25">
      <c r="E1812" s="73">
        <f t="shared" ca="1" si="56"/>
        <v>0.70973601199191105</v>
      </c>
      <c r="F1812" s="73">
        <f t="shared" ca="1" si="57"/>
        <v>3.9075687690168025E-2</v>
      </c>
    </row>
    <row r="1813" spans="5:6" x14ac:dyDescent="0.25">
      <c r="E1813" s="73">
        <f t="shared" ca="1" si="56"/>
        <v>0.51007525251297703</v>
      </c>
      <c r="F1813" s="73">
        <f t="shared" ca="1" si="57"/>
        <v>1.7859818867881196E-3</v>
      </c>
    </row>
    <row r="1814" spans="5:6" x14ac:dyDescent="0.25">
      <c r="E1814" s="73">
        <f t="shared" ca="1" si="56"/>
        <v>1.6099094764611133E-2</v>
      </c>
      <c r="F1814" s="73">
        <f t="shared" ca="1" si="57"/>
        <v>-0.15145813620206713</v>
      </c>
    </row>
    <row r="1815" spans="5:6" x14ac:dyDescent="0.25">
      <c r="E1815" s="73">
        <f t="shared" ca="1" si="56"/>
        <v>0.66268822606466882</v>
      </c>
      <c r="F1815" s="73">
        <f t="shared" ca="1" si="57"/>
        <v>2.9685118613563422E-2</v>
      </c>
    </row>
    <row r="1816" spans="5:6" x14ac:dyDescent="0.25">
      <c r="E1816" s="73">
        <f t="shared" ca="1" si="56"/>
        <v>0.11223399804253431</v>
      </c>
      <c r="F1816" s="73">
        <f t="shared" ca="1" si="57"/>
        <v>-8.5894584135159768E-2</v>
      </c>
    </row>
    <row r="1817" spans="5:6" x14ac:dyDescent="0.25">
      <c r="E1817" s="73">
        <f t="shared" ca="1" si="56"/>
        <v>0.98439331441847477</v>
      </c>
      <c r="F1817" s="73">
        <f t="shared" ca="1" si="57"/>
        <v>0.15233497493896428</v>
      </c>
    </row>
    <row r="1818" spans="5:6" x14ac:dyDescent="0.25">
      <c r="E1818" s="73">
        <f t="shared" ca="1" si="56"/>
        <v>0.92185146840604903</v>
      </c>
      <c r="F1818" s="73">
        <f t="shared" ca="1" si="57"/>
        <v>0.1002420030962833</v>
      </c>
    </row>
    <row r="1819" spans="5:6" x14ac:dyDescent="0.25">
      <c r="E1819" s="73">
        <f t="shared" ca="1" si="56"/>
        <v>0.58416337105476934</v>
      </c>
      <c r="F1819" s="73">
        <f t="shared" ca="1" si="57"/>
        <v>1.5029982173981561E-2</v>
      </c>
    </row>
    <row r="1820" spans="5:6" x14ac:dyDescent="0.25">
      <c r="E1820" s="73">
        <f t="shared" ca="1" si="56"/>
        <v>0.49163244936786066</v>
      </c>
      <c r="F1820" s="73">
        <f t="shared" ca="1" si="57"/>
        <v>-1.4832184931265016E-3</v>
      </c>
    </row>
    <row r="1821" spans="5:6" x14ac:dyDescent="0.25">
      <c r="E1821" s="73">
        <f t="shared" ca="1" si="56"/>
        <v>0.18034104991085875</v>
      </c>
      <c r="F1821" s="73">
        <f t="shared" ca="1" si="57"/>
        <v>-6.4634235701386628E-2</v>
      </c>
    </row>
    <row r="1822" spans="5:6" x14ac:dyDescent="0.25">
      <c r="E1822" s="73">
        <f t="shared" ca="1" si="56"/>
        <v>0.55048861273656646</v>
      </c>
      <c r="F1822" s="73">
        <f t="shared" ca="1" si="57"/>
        <v>8.972896676842616E-3</v>
      </c>
    </row>
    <row r="1823" spans="5:6" x14ac:dyDescent="0.25">
      <c r="E1823" s="73">
        <f t="shared" ca="1" si="56"/>
        <v>0.53047828496886884</v>
      </c>
      <c r="F1823" s="73">
        <f t="shared" ca="1" si="57"/>
        <v>5.4074011475600996E-3</v>
      </c>
    </row>
    <row r="1824" spans="5:6" x14ac:dyDescent="0.25">
      <c r="E1824" s="73">
        <f t="shared" ca="1" si="56"/>
        <v>0.28835691091355986</v>
      </c>
      <c r="F1824" s="73">
        <f t="shared" ca="1" si="57"/>
        <v>-3.9470079049862827E-2</v>
      </c>
    </row>
    <row r="1825" spans="5:6" x14ac:dyDescent="0.25">
      <c r="E1825" s="73">
        <f t="shared" ca="1" si="56"/>
        <v>0.23411376255560845</v>
      </c>
      <c r="F1825" s="73">
        <f t="shared" ca="1" si="57"/>
        <v>-5.129112181129819E-2</v>
      </c>
    </row>
    <row r="1826" spans="5:6" x14ac:dyDescent="0.25">
      <c r="E1826" s="73">
        <f t="shared" ca="1" si="56"/>
        <v>0.97919200189690669</v>
      </c>
      <c r="F1826" s="73">
        <f t="shared" ca="1" si="57"/>
        <v>0.14406168293621838</v>
      </c>
    </row>
    <row r="1827" spans="5:6" x14ac:dyDescent="0.25">
      <c r="E1827" s="73">
        <f t="shared" ca="1" si="56"/>
        <v>0.32023159420971048</v>
      </c>
      <c r="F1827" s="73">
        <f t="shared" ca="1" si="57"/>
        <v>-3.3025512876461806E-2</v>
      </c>
    </row>
    <row r="1828" spans="5:6" x14ac:dyDescent="0.25">
      <c r="E1828" s="73">
        <f t="shared" ca="1" si="56"/>
        <v>0.25416583658526948</v>
      </c>
      <c r="F1828" s="73">
        <f t="shared" ca="1" si="57"/>
        <v>-4.6770706347490962E-2</v>
      </c>
    </row>
    <row r="1829" spans="5:6" x14ac:dyDescent="0.25">
      <c r="E1829" s="73">
        <f t="shared" ca="1" si="56"/>
        <v>0.53818232855994674</v>
      </c>
      <c r="F1829" s="73">
        <f t="shared" ca="1" si="57"/>
        <v>6.7780069384732761E-3</v>
      </c>
    </row>
    <row r="1830" spans="5:6" x14ac:dyDescent="0.25">
      <c r="E1830" s="73">
        <f t="shared" ca="1" si="56"/>
        <v>0.93401226917462243</v>
      </c>
      <c r="F1830" s="73">
        <f t="shared" ca="1" si="57"/>
        <v>0.10651555011620642</v>
      </c>
    </row>
    <row r="1831" spans="5:6" x14ac:dyDescent="0.25">
      <c r="E1831" s="73">
        <f t="shared" ca="1" si="56"/>
        <v>0.82880087138744785</v>
      </c>
      <c r="F1831" s="73">
        <f t="shared" ca="1" si="57"/>
        <v>6.7135353905664705E-2</v>
      </c>
    </row>
    <row r="1832" spans="5:6" x14ac:dyDescent="0.25">
      <c r="E1832" s="73">
        <f t="shared" ca="1" si="56"/>
        <v>0.59145263644086876</v>
      </c>
      <c r="F1832" s="73">
        <f t="shared" ca="1" si="57"/>
        <v>1.6354198302905434E-2</v>
      </c>
    </row>
    <row r="1833" spans="5:6" x14ac:dyDescent="0.25">
      <c r="E1833" s="73">
        <f t="shared" ca="1" si="56"/>
        <v>0.37395993766096536</v>
      </c>
      <c r="F1833" s="73">
        <f t="shared" ca="1" si="57"/>
        <v>-2.2725236843194798E-2</v>
      </c>
    </row>
    <row r="1834" spans="5:6" x14ac:dyDescent="0.25">
      <c r="E1834" s="73">
        <f t="shared" ca="1" si="56"/>
        <v>0.40572733309923137</v>
      </c>
      <c r="F1834" s="73">
        <f t="shared" ca="1" si="57"/>
        <v>-1.6868020759124174E-2</v>
      </c>
    </row>
    <row r="1835" spans="5:6" x14ac:dyDescent="0.25">
      <c r="E1835" s="73">
        <f t="shared" ca="1" si="56"/>
        <v>0.9224294519497076</v>
      </c>
      <c r="F1835" s="73">
        <f t="shared" ca="1" si="57"/>
        <v>0.10052261859879452</v>
      </c>
    </row>
    <row r="1836" spans="5:6" x14ac:dyDescent="0.25">
      <c r="E1836" s="73">
        <f t="shared" ca="1" si="56"/>
        <v>0.19500150321971454</v>
      </c>
      <c r="F1836" s="73">
        <f t="shared" ca="1" si="57"/>
        <v>-6.0783741220404294E-2</v>
      </c>
    </row>
    <row r="1837" spans="5:6" x14ac:dyDescent="0.25">
      <c r="E1837" s="73">
        <f t="shared" ca="1" si="56"/>
        <v>0.87148471614939871</v>
      </c>
      <c r="F1837" s="73">
        <f t="shared" ca="1" si="57"/>
        <v>8.0146135241417324E-2</v>
      </c>
    </row>
    <row r="1838" spans="5:6" x14ac:dyDescent="0.25">
      <c r="E1838" s="73">
        <f t="shared" ca="1" si="56"/>
        <v>5.6789377348295589E-2</v>
      </c>
      <c r="F1838" s="73">
        <f t="shared" ca="1" si="57"/>
        <v>-0.1118862330177789</v>
      </c>
    </row>
    <row r="1839" spans="5:6" x14ac:dyDescent="0.25">
      <c r="E1839" s="73">
        <f t="shared" ca="1" si="56"/>
        <v>0.44279012605798351</v>
      </c>
      <c r="F1839" s="73">
        <f t="shared" ca="1" si="57"/>
        <v>-1.0175193474210812E-2</v>
      </c>
    </row>
    <row r="1840" spans="5:6" x14ac:dyDescent="0.25">
      <c r="E1840" s="73">
        <f t="shared" ca="1" si="56"/>
        <v>0.40243657382289399</v>
      </c>
      <c r="F1840" s="73">
        <f t="shared" ca="1" si="57"/>
        <v>-1.7468742367159305E-2</v>
      </c>
    </row>
    <row r="1841" spans="5:6" x14ac:dyDescent="0.25">
      <c r="E1841" s="73">
        <f t="shared" ca="1" si="56"/>
        <v>0.48181996197768839</v>
      </c>
      <c r="F1841" s="73">
        <f t="shared" ca="1" si="57"/>
        <v>-3.2234439418649856E-3</v>
      </c>
    </row>
    <row r="1842" spans="5:6" x14ac:dyDescent="0.25">
      <c r="E1842" s="73">
        <f t="shared" ca="1" si="56"/>
        <v>0.55942300051437455</v>
      </c>
      <c r="F1842" s="73">
        <f t="shared" ca="1" si="57"/>
        <v>1.0571704365587695E-2</v>
      </c>
    </row>
    <row r="1843" spans="5:6" x14ac:dyDescent="0.25">
      <c r="E1843" s="73">
        <f t="shared" ca="1" si="56"/>
        <v>0.63429642483429938</v>
      </c>
      <c r="F1843" s="73">
        <f t="shared" ca="1" si="57"/>
        <v>2.4271745022039538E-2</v>
      </c>
    </row>
    <row r="1844" spans="5:6" x14ac:dyDescent="0.25">
      <c r="E1844" s="73">
        <f t="shared" ca="1" si="56"/>
        <v>0.53168068141635638</v>
      </c>
      <c r="F1844" s="73">
        <f t="shared" ca="1" si="57"/>
        <v>5.6211694750081089E-3</v>
      </c>
    </row>
    <row r="1845" spans="5:6" x14ac:dyDescent="0.25">
      <c r="E1845" s="73">
        <f t="shared" ca="1" si="56"/>
        <v>3.3940284341292815E-3</v>
      </c>
      <c r="F1845" s="73">
        <f t="shared" ca="1" si="57"/>
        <v>-0.19141853901768693</v>
      </c>
    </row>
    <row r="1846" spans="5:6" x14ac:dyDescent="0.25">
      <c r="E1846" s="73">
        <f t="shared" ca="1" si="56"/>
        <v>0.98016519575011007</v>
      </c>
      <c r="F1846" s="73">
        <f t="shared" ca="1" si="57"/>
        <v>0.14546408256083163</v>
      </c>
    </row>
    <row r="1847" spans="5:6" x14ac:dyDescent="0.25">
      <c r="E1847" s="73">
        <f t="shared" ca="1" si="56"/>
        <v>0.22741435280735522</v>
      </c>
      <c r="F1847" s="73">
        <f t="shared" ca="1" si="57"/>
        <v>-5.2848392117601131E-2</v>
      </c>
    </row>
    <row r="1848" spans="5:6" x14ac:dyDescent="0.25">
      <c r="E1848" s="73">
        <f t="shared" ca="1" si="56"/>
        <v>0.24815329877801717</v>
      </c>
      <c r="F1848" s="73">
        <f t="shared" ca="1" si="57"/>
        <v>-4.8105359750067349E-2</v>
      </c>
    </row>
    <row r="1849" spans="5:6" x14ac:dyDescent="0.25">
      <c r="E1849" s="73">
        <f t="shared" ca="1" si="56"/>
        <v>0.91513316610699857</v>
      </c>
      <c r="F1849" s="73">
        <f t="shared" ca="1" si="57"/>
        <v>9.709000984464497E-2</v>
      </c>
    </row>
    <row r="1850" spans="5:6" x14ac:dyDescent="0.25">
      <c r="E1850" s="73">
        <f t="shared" ca="1" si="56"/>
        <v>0.96074037565076909</v>
      </c>
      <c r="F1850" s="73">
        <f t="shared" ca="1" si="57"/>
        <v>0.12440434425337954</v>
      </c>
    </row>
    <row r="1851" spans="5:6" x14ac:dyDescent="0.25">
      <c r="E1851" s="73">
        <f t="shared" ca="1" si="56"/>
        <v>0.27080831750820822</v>
      </c>
      <c r="F1851" s="73">
        <f t="shared" ca="1" si="57"/>
        <v>-4.3159687424191191E-2</v>
      </c>
    </row>
    <row r="1852" spans="5:6" x14ac:dyDescent="0.25">
      <c r="E1852" s="73">
        <f t="shared" ca="1" si="56"/>
        <v>0.23588975851222804</v>
      </c>
      <c r="F1852" s="73">
        <f t="shared" ca="1" si="57"/>
        <v>-5.0882461942879646E-2</v>
      </c>
    </row>
    <row r="1853" spans="5:6" x14ac:dyDescent="0.25">
      <c r="E1853" s="73">
        <f t="shared" ca="1" si="56"/>
        <v>0.5736539312746074</v>
      </c>
      <c r="F1853" s="73">
        <f t="shared" ca="1" si="57"/>
        <v>1.3129881120662139E-2</v>
      </c>
    </row>
    <row r="1854" spans="5:6" x14ac:dyDescent="0.25">
      <c r="E1854" s="73">
        <f t="shared" ca="1" si="56"/>
        <v>0.67444278135228897</v>
      </c>
      <c r="F1854" s="73">
        <f t="shared" ca="1" si="57"/>
        <v>3.1976396503930631E-2</v>
      </c>
    </row>
    <row r="1855" spans="5:6" x14ac:dyDescent="0.25">
      <c r="E1855" s="73">
        <f t="shared" ca="1" si="56"/>
        <v>0.53828024152046494</v>
      </c>
      <c r="F1855" s="73">
        <f t="shared" ca="1" si="57"/>
        <v>6.7954416780145136E-3</v>
      </c>
    </row>
    <row r="1856" spans="5:6" x14ac:dyDescent="0.25">
      <c r="E1856" s="73">
        <f t="shared" ca="1" si="56"/>
        <v>0.53652200883714596</v>
      </c>
      <c r="F1856" s="73">
        <f t="shared" ca="1" si="57"/>
        <v>6.4824262031022697E-3</v>
      </c>
    </row>
    <row r="1857" spans="5:6" x14ac:dyDescent="0.25">
      <c r="E1857" s="73">
        <f t="shared" ca="1" si="56"/>
        <v>0.48538075128926361</v>
      </c>
      <c r="F1857" s="73">
        <f t="shared" ca="1" si="57"/>
        <v>-2.5917745743929085E-3</v>
      </c>
    </row>
    <row r="1858" spans="5:6" x14ac:dyDescent="0.25">
      <c r="E1858" s="73">
        <f t="shared" ca="1" si="56"/>
        <v>0.62739480902938782</v>
      </c>
      <c r="F1858" s="73">
        <f t="shared" ca="1" si="57"/>
        <v>2.2978231982327083E-2</v>
      </c>
    </row>
    <row r="1859" spans="5:6" x14ac:dyDescent="0.25">
      <c r="E1859" s="73">
        <f t="shared" ca="1" si="56"/>
        <v>0.41646874618156504</v>
      </c>
      <c r="F1859" s="73">
        <f t="shared" ca="1" si="57"/>
        <v>-1.4915402206743958E-2</v>
      </c>
    </row>
    <row r="1860" spans="5:6" x14ac:dyDescent="0.25">
      <c r="E1860" s="73">
        <f t="shared" ref="E1860:E1923" ca="1" si="58">RAND()</f>
        <v>0.36953831704017859</v>
      </c>
      <c r="F1860" s="73">
        <f t="shared" ref="F1860:F1923" ca="1" si="59">_xlfn.NORM.S.INV(E1860)/(SQRT(2)*$C$3)</f>
        <v>-2.3552056165215388E-2</v>
      </c>
    </row>
    <row r="1861" spans="5:6" x14ac:dyDescent="0.25">
      <c r="E1861" s="73">
        <f t="shared" ca="1" si="58"/>
        <v>0.46030547153551193</v>
      </c>
      <c r="F1861" s="73">
        <f t="shared" ca="1" si="59"/>
        <v>-7.0473214006340958E-3</v>
      </c>
    </row>
    <row r="1862" spans="5:6" x14ac:dyDescent="0.25">
      <c r="E1862" s="73">
        <f t="shared" ca="1" si="58"/>
        <v>0.39558948965229479</v>
      </c>
      <c r="F1862" s="73">
        <f t="shared" ca="1" si="59"/>
        <v>-1.8722770189892608E-2</v>
      </c>
    </row>
    <row r="1863" spans="5:6" x14ac:dyDescent="0.25">
      <c r="E1863" s="73">
        <f t="shared" ca="1" si="58"/>
        <v>0.15500732420403407</v>
      </c>
      <c r="F1863" s="73">
        <f t="shared" ca="1" si="59"/>
        <v>-7.1784865023121369E-2</v>
      </c>
    </row>
    <row r="1864" spans="5:6" x14ac:dyDescent="0.25">
      <c r="E1864" s="73">
        <f t="shared" ca="1" si="58"/>
        <v>0.49601961044668186</v>
      </c>
      <c r="F1864" s="73">
        <f t="shared" ca="1" si="59"/>
        <v>-7.0551738483518229E-4</v>
      </c>
    </row>
    <row r="1865" spans="5:6" x14ac:dyDescent="0.25">
      <c r="E1865" s="73">
        <f t="shared" ca="1" si="58"/>
        <v>0.1221452758661874</v>
      </c>
      <c r="F1865" s="73">
        <f t="shared" ca="1" si="59"/>
        <v>-8.2330520504096227E-2</v>
      </c>
    </row>
    <row r="1866" spans="5:6" x14ac:dyDescent="0.25">
      <c r="E1866" s="73">
        <f t="shared" ca="1" si="58"/>
        <v>0.78330665972352376</v>
      </c>
      <c r="F1866" s="73">
        <f t="shared" ca="1" si="59"/>
        <v>5.5395416830186908E-2</v>
      </c>
    </row>
    <row r="1867" spans="5:6" x14ac:dyDescent="0.25">
      <c r="E1867" s="73">
        <f t="shared" ca="1" si="58"/>
        <v>0.29212348257185106</v>
      </c>
      <c r="F1867" s="73">
        <f t="shared" ca="1" si="59"/>
        <v>-3.8692303648639001E-2</v>
      </c>
    </row>
    <row r="1868" spans="5:6" x14ac:dyDescent="0.25">
      <c r="E1868" s="73">
        <f t="shared" ca="1" si="58"/>
        <v>0.55993835946075621</v>
      </c>
      <c r="F1868" s="73">
        <f t="shared" ca="1" si="59"/>
        <v>1.0664085014500054E-2</v>
      </c>
    </row>
    <row r="1869" spans="5:6" x14ac:dyDescent="0.25">
      <c r="E1869" s="73">
        <f t="shared" ca="1" si="58"/>
        <v>5.224189061890594E-2</v>
      </c>
      <c r="F1869" s="73">
        <f t="shared" ca="1" si="59"/>
        <v>-0.11479838275186587</v>
      </c>
    </row>
    <row r="1870" spans="5:6" x14ac:dyDescent="0.25">
      <c r="E1870" s="73">
        <f t="shared" ca="1" si="58"/>
        <v>0.42811200753986234</v>
      </c>
      <c r="F1870" s="73">
        <f t="shared" ca="1" si="59"/>
        <v>-1.2811565831542956E-2</v>
      </c>
    </row>
    <row r="1871" spans="5:6" x14ac:dyDescent="0.25">
      <c r="E1871" s="73">
        <f t="shared" ca="1" si="58"/>
        <v>0.8431906795909907</v>
      </c>
      <c r="F1871" s="73">
        <f t="shared" ca="1" si="59"/>
        <v>7.1252185446974037E-2</v>
      </c>
    </row>
    <row r="1872" spans="5:6" x14ac:dyDescent="0.25">
      <c r="E1872" s="73">
        <f t="shared" ca="1" si="58"/>
        <v>0.10227967457605669</v>
      </c>
      <c r="F1872" s="73">
        <f t="shared" ca="1" si="59"/>
        <v>-8.9708404516880808E-2</v>
      </c>
    </row>
    <row r="1873" spans="5:6" x14ac:dyDescent="0.25">
      <c r="E1873" s="73">
        <f t="shared" ca="1" si="58"/>
        <v>0.92464558813602804</v>
      </c>
      <c r="F1873" s="73">
        <f t="shared" ca="1" si="59"/>
        <v>0.10161352646935246</v>
      </c>
    </row>
    <row r="1874" spans="5:6" x14ac:dyDescent="0.25">
      <c r="E1874" s="73">
        <f t="shared" ca="1" si="58"/>
        <v>0.28376131530168525</v>
      </c>
      <c r="F1874" s="73">
        <f t="shared" ca="1" si="59"/>
        <v>-4.0425566406968691E-2</v>
      </c>
    </row>
    <row r="1875" spans="5:6" x14ac:dyDescent="0.25">
      <c r="E1875" s="73">
        <f t="shared" ca="1" si="58"/>
        <v>0.77406685953386856</v>
      </c>
      <c r="F1875" s="73">
        <f t="shared" ca="1" si="59"/>
        <v>5.3196159092471204E-2</v>
      </c>
    </row>
    <row r="1876" spans="5:6" x14ac:dyDescent="0.25">
      <c r="E1876" s="73">
        <f t="shared" ca="1" si="58"/>
        <v>0.34507675433666685</v>
      </c>
      <c r="F1876" s="73">
        <f t="shared" ca="1" si="59"/>
        <v>-2.8188582094089917E-2</v>
      </c>
    </row>
    <row r="1877" spans="5:6" x14ac:dyDescent="0.25">
      <c r="E1877" s="73">
        <f t="shared" ca="1" si="58"/>
        <v>0.50768110008581879</v>
      </c>
      <c r="F1877" s="73">
        <f t="shared" ca="1" si="59"/>
        <v>1.3615236686184511E-3</v>
      </c>
    </row>
    <row r="1878" spans="5:6" x14ac:dyDescent="0.25">
      <c r="E1878" s="73">
        <f t="shared" ca="1" si="58"/>
        <v>0.14213418627747043</v>
      </c>
      <c r="F1878" s="73">
        <f t="shared" ca="1" si="59"/>
        <v>-7.5715578212217527E-2</v>
      </c>
    </row>
    <row r="1879" spans="5:6" x14ac:dyDescent="0.25">
      <c r="E1879" s="73">
        <f t="shared" ca="1" si="58"/>
        <v>0.46586876709559899</v>
      </c>
      <c r="F1879" s="73">
        <f t="shared" ca="1" si="59"/>
        <v>-6.0570025392991944E-3</v>
      </c>
    </row>
    <row r="1880" spans="5:6" x14ac:dyDescent="0.25">
      <c r="E1880" s="73">
        <f t="shared" ca="1" si="58"/>
        <v>0.33379775640496512</v>
      </c>
      <c r="F1880" s="73">
        <f t="shared" ca="1" si="59"/>
        <v>-3.0366726047496181E-2</v>
      </c>
    </row>
    <row r="1881" spans="5:6" x14ac:dyDescent="0.25">
      <c r="E1881" s="73">
        <f t="shared" ca="1" si="58"/>
        <v>0.44106040887669618</v>
      </c>
      <c r="F1881" s="73">
        <f t="shared" ca="1" si="59"/>
        <v>-1.0485067233813001E-2</v>
      </c>
    </row>
    <row r="1882" spans="5:6" x14ac:dyDescent="0.25">
      <c r="E1882" s="73">
        <f t="shared" ca="1" si="58"/>
        <v>3.5237848762198487E-2</v>
      </c>
      <c r="F1882" s="73">
        <f t="shared" ca="1" si="59"/>
        <v>-0.12790437876489358</v>
      </c>
    </row>
    <row r="1883" spans="5:6" x14ac:dyDescent="0.25">
      <c r="E1883" s="73">
        <f t="shared" ca="1" si="58"/>
        <v>0.6488841366658975</v>
      </c>
      <c r="F1883" s="73">
        <f t="shared" ca="1" si="59"/>
        <v>2.7033371841625367E-2</v>
      </c>
    </row>
    <row r="1884" spans="5:6" x14ac:dyDescent="0.25">
      <c r="E1884" s="73">
        <f t="shared" ca="1" si="58"/>
        <v>0.45165805141689785</v>
      </c>
      <c r="F1884" s="73">
        <f t="shared" ca="1" si="59"/>
        <v>-8.5894646621159781E-3</v>
      </c>
    </row>
    <row r="1885" spans="5:6" x14ac:dyDescent="0.25">
      <c r="E1885" s="73">
        <f t="shared" ca="1" si="58"/>
        <v>0.7197635486565267</v>
      </c>
      <c r="F1885" s="73">
        <f t="shared" ca="1" si="59"/>
        <v>4.1163459702186753E-2</v>
      </c>
    </row>
    <row r="1886" spans="5:6" x14ac:dyDescent="0.25">
      <c r="E1886" s="73">
        <f t="shared" ca="1" si="58"/>
        <v>0.78665265415098051</v>
      </c>
      <c r="F1886" s="73">
        <f t="shared" ca="1" si="59"/>
        <v>5.62051203247615E-2</v>
      </c>
    </row>
    <row r="1887" spans="5:6" x14ac:dyDescent="0.25">
      <c r="E1887" s="73">
        <f t="shared" ca="1" si="58"/>
        <v>0.38341594865737993</v>
      </c>
      <c r="F1887" s="73">
        <f t="shared" ca="1" si="59"/>
        <v>-2.0967231979999092E-2</v>
      </c>
    </row>
    <row r="1888" spans="5:6" x14ac:dyDescent="0.25">
      <c r="E1888" s="73">
        <f t="shared" ca="1" si="58"/>
        <v>0.41316108207824387</v>
      </c>
      <c r="F1888" s="73">
        <f t="shared" ca="1" si="59"/>
        <v>-1.5515403055031254E-2</v>
      </c>
    </row>
    <row r="1889" spans="5:6" x14ac:dyDescent="0.25">
      <c r="E1889" s="73">
        <f t="shared" ca="1" si="58"/>
        <v>0.39039256113852605</v>
      </c>
      <c r="F1889" s="73">
        <f t="shared" ca="1" si="59"/>
        <v>-1.9678501102307649E-2</v>
      </c>
    </row>
    <row r="1890" spans="5:6" x14ac:dyDescent="0.25">
      <c r="E1890" s="73">
        <f t="shared" ca="1" si="58"/>
        <v>0.95481503949455526</v>
      </c>
      <c r="F1890" s="73">
        <f t="shared" ca="1" si="59"/>
        <v>0.11974496940707546</v>
      </c>
    </row>
    <row r="1891" spans="5:6" x14ac:dyDescent="0.25">
      <c r="E1891" s="73">
        <f t="shared" ca="1" si="58"/>
        <v>0.55863763026328295</v>
      </c>
      <c r="F1891" s="73">
        <f t="shared" ca="1" si="59"/>
        <v>1.0430957489709791E-2</v>
      </c>
    </row>
    <row r="1892" spans="5:6" x14ac:dyDescent="0.25">
      <c r="E1892" s="73">
        <f t="shared" ca="1" si="58"/>
        <v>0.8548729352495904</v>
      </c>
      <c r="F1892" s="73">
        <f t="shared" ca="1" si="59"/>
        <v>7.4781088185801523E-2</v>
      </c>
    </row>
    <row r="1893" spans="5:6" x14ac:dyDescent="0.25">
      <c r="E1893" s="73">
        <f t="shared" ca="1" si="58"/>
        <v>0.10497701446003305</v>
      </c>
      <c r="F1893" s="73">
        <f t="shared" ca="1" si="59"/>
        <v>-8.8649401344049861E-2</v>
      </c>
    </row>
    <row r="1894" spans="5:6" x14ac:dyDescent="0.25">
      <c r="E1894" s="73">
        <f t="shared" ca="1" si="58"/>
        <v>0.54303514125544816</v>
      </c>
      <c r="F1894" s="73">
        <f t="shared" ca="1" si="59"/>
        <v>7.6426343191893075E-3</v>
      </c>
    </row>
    <row r="1895" spans="5:6" x14ac:dyDescent="0.25">
      <c r="E1895" s="73">
        <f t="shared" ca="1" si="58"/>
        <v>0.81897263424083977</v>
      </c>
      <c r="F1895" s="73">
        <f t="shared" ca="1" si="59"/>
        <v>6.4449729220559457E-2</v>
      </c>
    </row>
    <row r="1896" spans="5:6" x14ac:dyDescent="0.25">
      <c r="E1896" s="73">
        <f t="shared" ca="1" si="58"/>
        <v>0.51286118424622262</v>
      </c>
      <c r="F1896" s="73">
        <f t="shared" ca="1" si="59"/>
        <v>2.279980561134235E-3</v>
      </c>
    </row>
    <row r="1897" spans="5:6" x14ac:dyDescent="0.25">
      <c r="E1897" s="73">
        <f t="shared" ca="1" si="58"/>
        <v>0.30107640728407381</v>
      </c>
      <c r="F1897" s="73">
        <f t="shared" ca="1" si="59"/>
        <v>-3.6861982731511436E-2</v>
      </c>
    </row>
    <row r="1898" spans="5:6" x14ac:dyDescent="0.25">
      <c r="E1898" s="73">
        <f t="shared" ca="1" si="58"/>
        <v>0.56890999559490829</v>
      </c>
      <c r="F1898" s="73">
        <f t="shared" ca="1" si="59"/>
        <v>1.2275357815949817E-2</v>
      </c>
    </row>
    <row r="1899" spans="5:6" x14ac:dyDescent="0.25">
      <c r="E1899" s="73">
        <f t="shared" ca="1" si="58"/>
        <v>0.63974104202330484</v>
      </c>
      <c r="F1899" s="73">
        <f t="shared" ca="1" si="59"/>
        <v>2.5297925670991261E-2</v>
      </c>
    </row>
    <row r="1900" spans="5:6" x14ac:dyDescent="0.25">
      <c r="E1900" s="73">
        <f t="shared" ca="1" si="58"/>
        <v>0.1656835786247709</v>
      </c>
      <c r="F1900" s="73">
        <f t="shared" ca="1" si="59"/>
        <v>-6.8685791746398453E-2</v>
      </c>
    </row>
    <row r="1901" spans="5:6" x14ac:dyDescent="0.25">
      <c r="E1901" s="73">
        <f t="shared" ca="1" si="58"/>
        <v>0.40526189706636173</v>
      </c>
      <c r="F1901" s="73">
        <f t="shared" ca="1" si="59"/>
        <v>-1.695291030594551E-2</v>
      </c>
    </row>
    <row r="1902" spans="5:6" x14ac:dyDescent="0.25">
      <c r="E1902" s="73">
        <f t="shared" ca="1" si="58"/>
        <v>0.81341137624560289</v>
      </c>
      <c r="F1902" s="73">
        <f t="shared" ca="1" si="59"/>
        <v>6.2970522951652994E-2</v>
      </c>
    </row>
    <row r="1903" spans="5:6" x14ac:dyDescent="0.25">
      <c r="E1903" s="73">
        <f t="shared" ca="1" si="58"/>
        <v>0.86601219180301592</v>
      </c>
      <c r="F1903" s="73">
        <f t="shared" ca="1" si="59"/>
        <v>7.8328801497085696E-2</v>
      </c>
    </row>
    <row r="1904" spans="5:6" x14ac:dyDescent="0.25">
      <c r="E1904" s="73">
        <f t="shared" ca="1" si="58"/>
        <v>0.97832249726901344</v>
      </c>
      <c r="F1904" s="73">
        <f t="shared" ca="1" si="59"/>
        <v>0.14285492317479939</v>
      </c>
    </row>
    <row r="1905" spans="5:6" x14ac:dyDescent="0.25">
      <c r="E1905" s="73">
        <f t="shared" ca="1" si="58"/>
        <v>0.32131477193307334</v>
      </c>
      <c r="F1905" s="73">
        <f t="shared" ca="1" si="59"/>
        <v>-3.281155108384972E-2</v>
      </c>
    </row>
    <row r="1906" spans="5:6" x14ac:dyDescent="0.25">
      <c r="E1906" s="73">
        <f t="shared" ca="1" si="58"/>
        <v>0.43134846641265046</v>
      </c>
      <c r="F1906" s="73">
        <f t="shared" ca="1" si="59"/>
        <v>-1.2228853738889644E-2</v>
      </c>
    </row>
    <row r="1907" spans="5:6" x14ac:dyDescent="0.25">
      <c r="E1907" s="73">
        <f t="shared" ca="1" si="58"/>
        <v>0.93304457272982722</v>
      </c>
      <c r="F1907" s="73">
        <f t="shared" ca="1" si="59"/>
        <v>0.10598516193025297</v>
      </c>
    </row>
    <row r="1908" spans="5:6" x14ac:dyDescent="0.25">
      <c r="E1908" s="73">
        <f t="shared" ca="1" si="58"/>
        <v>0.15974703206348018</v>
      </c>
      <c r="F1908" s="73">
        <f t="shared" ca="1" si="59"/>
        <v>-7.039234626587472E-2</v>
      </c>
    </row>
    <row r="1909" spans="5:6" x14ac:dyDescent="0.25">
      <c r="E1909" s="73">
        <f t="shared" ca="1" si="58"/>
        <v>0.53117123108362274</v>
      </c>
      <c r="F1909" s="73">
        <f t="shared" ca="1" si="59"/>
        <v>5.53059057200719E-3</v>
      </c>
    </row>
    <row r="1910" spans="5:6" x14ac:dyDescent="0.25">
      <c r="E1910" s="73">
        <f t="shared" ca="1" si="58"/>
        <v>0.83711660470215876</v>
      </c>
      <c r="F1910" s="73">
        <f t="shared" ca="1" si="59"/>
        <v>6.9485705831834624E-2</v>
      </c>
    </row>
    <row r="1911" spans="5:6" x14ac:dyDescent="0.25">
      <c r="E1911" s="73">
        <f t="shared" ca="1" si="58"/>
        <v>0.31525346551027156</v>
      </c>
      <c r="F1911" s="73">
        <f t="shared" ca="1" si="59"/>
        <v>-3.401278807956163E-2</v>
      </c>
    </row>
    <row r="1912" spans="5:6" x14ac:dyDescent="0.25">
      <c r="E1912" s="73">
        <f t="shared" ca="1" si="58"/>
        <v>0.40152010349918166</v>
      </c>
      <c r="F1912" s="73">
        <f t="shared" ca="1" si="59"/>
        <v>-1.7636265055483762E-2</v>
      </c>
    </row>
    <row r="1913" spans="5:6" x14ac:dyDescent="0.25">
      <c r="E1913" s="73">
        <f t="shared" ca="1" si="58"/>
        <v>0.17811391683556299</v>
      </c>
      <c r="F1913" s="73">
        <f t="shared" ca="1" si="59"/>
        <v>-6.523602528836496E-2</v>
      </c>
    </row>
    <row r="1914" spans="5:6" x14ac:dyDescent="0.25">
      <c r="E1914" s="73">
        <f t="shared" ca="1" si="58"/>
        <v>0.27547380811872002</v>
      </c>
      <c r="F1914" s="73">
        <f t="shared" ca="1" si="59"/>
        <v>-4.2167658523367492E-2</v>
      </c>
    </row>
    <row r="1915" spans="5:6" x14ac:dyDescent="0.25">
      <c r="E1915" s="73">
        <f t="shared" ca="1" si="58"/>
        <v>0.64231255062146431</v>
      </c>
      <c r="F1915" s="73">
        <f t="shared" ca="1" si="59"/>
        <v>2.5784439231084585E-2</v>
      </c>
    </row>
    <row r="1916" spans="5:6" x14ac:dyDescent="0.25">
      <c r="E1916" s="73">
        <f t="shared" ca="1" si="58"/>
        <v>0.92448958961367067</v>
      </c>
      <c r="F1916" s="73">
        <f t="shared" ca="1" si="59"/>
        <v>0.10153594186625205</v>
      </c>
    </row>
    <row r="1917" spans="5:6" x14ac:dyDescent="0.25">
      <c r="E1917" s="73">
        <f t="shared" ca="1" si="58"/>
        <v>0.18173450063009722</v>
      </c>
      <c r="F1917" s="73">
        <f t="shared" ca="1" si="59"/>
        <v>-6.4260083687798869E-2</v>
      </c>
    </row>
    <row r="1918" spans="5:6" x14ac:dyDescent="0.25">
      <c r="E1918" s="73">
        <f t="shared" ca="1" si="58"/>
        <v>0.47021585726487269</v>
      </c>
      <c r="F1918" s="73">
        <f t="shared" ca="1" si="59"/>
        <v>-5.2840155337263613E-3</v>
      </c>
    </row>
    <row r="1919" spans="5:6" x14ac:dyDescent="0.25">
      <c r="E1919" s="73">
        <f t="shared" ca="1" si="58"/>
        <v>0.19906185984036739</v>
      </c>
      <c r="F1919" s="73">
        <f t="shared" ca="1" si="59"/>
        <v>-5.9748891737358215E-2</v>
      </c>
    </row>
    <row r="1920" spans="5:6" x14ac:dyDescent="0.25">
      <c r="E1920" s="73">
        <f t="shared" ca="1" si="58"/>
        <v>0.76132182431953699</v>
      </c>
      <c r="F1920" s="73">
        <f t="shared" ca="1" si="59"/>
        <v>5.0244246330046503E-2</v>
      </c>
    </row>
    <row r="1921" spans="5:6" x14ac:dyDescent="0.25">
      <c r="E1921" s="73">
        <f t="shared" ca="1" si="58"/>
        <v>0.37109978015966671</v>
      </c>
      <c r="F1921" s="73">
        <f t="shared" ca="1" si="59"/>
        <v>-2.3259708837029758E-2</v>
      </c>
    </row>
    <row r="1922" spans="5:6" x14ac:dyDescent="0.25">
      <c r="E1922" s="73">
        <f t="shared" ca="1" si="58"/>
        <v>8.2718026109396492E-2</v>
      </c>
      <c r="F1922" s="73">
        <f t="shared" ca="1" si="59"/>
        <v>-9.8077034814548908E-2</v>
      </c>
    </row>
    <row r="1923" spans="5:6" x14ac:dyDescent="0.25">
      <c r="E1923" s="73">
        <f t="shared" ca="1" si="58"/>
        <v>0.97348708390519756</v>
      </c>
      <c r="F1923" s="73">
        <f t="shared" ca="1" si="59"/>
        <v>0.13680469082498173</v>
      </c>
    </row>
    <row r="1924" spans="5:6" x14ac:dyDescent="0.25">
      <c r="E1924" s="73">
        <f t="shared" ref="E1924:E1987" ca="1" si="60">RAND()</f>
        <v>0.61990002823685997</v>
      </c>
      <c r="F1924" s="73">
        <f t="shared" ref="F1924:F1987" ca="1" si="61">_xlfn.NORM.S.INV(E1924)/(SQRT(2)*$C$3)</f>
        <v>2.158218851712344E-2</v>
      </c>
    </row>
    <row r="1925" spans="5:6" x14ac:dyDescent="0.25">
      <c r="E1925" s="73">
        <f t="shared" ca="1" si="60"/>
        <v>0.36952678578888754</v>
      </c>
      <c r="F1925" s="73">
        <f t="shared" ca="1" si="61"/>
        <v>-2.3554216613472373E-2</v>
      </c>
    </row>
    <row r="1926" spans="5:6" x14ac:dyDescent="0.25">
      <c r="E1926" s="73">
        <f t="shared" ca="1" si="60"/>
        <v>0.73254096606020269</v>
      </c>
      <c r="F1926" s="73">
        <f t="shared" ca="1" si="61"/>
        <v>4.3877113112845596E-2</v>
      </c>
    </row>
    <row r="1927" spans="5:6" x14ac:dyDescent="0.25">
      <c r="E1927" s="73">
        <f t="shared" ca="1" si="60"/>
        <v>2.2775858070111288E-2</v>
      </c>
      <c r="F1927" s="73">
        <f t="shared" ca="1" si="61"/>
        <v>-0.14138767939326866</v>
      </c>
    </row>
    <row r="1928" spans="5:6" x14ac:dyDescent="0.25">
      <c r="E1928" s="73">
        <f t="shared" ca="1" si="60"/>
        <v>0.29559868000473433</v>
      </c>
      <c r="F1928" s="73">
        <f t="shared" ca="1" si="61"/>
        <v>-3.7978826099793993E-2</v>
      </c>
    </row>
    <row r="1929" spans="5:6" x14ac:dyDescent="0.25">
      <c r="E1929" s="73">
        <f t="shared" ca="1" si="60"/>
        <v>0.27501844455725744</v>
      </c>
      <c r="F1929" s="73">
        <f t="shared" ca="1" si="61"/>
        <v>-4.2264115217902673E-2</v>
      </c>
    </row>
    <row r="1930" spans="5:6" x14ac:dyDescent="0.25">
      <c r="E1930" s="73">
        <f t="shared" ca="1" si="60"/>
        <v>0.34521677795374772</v>
      </c>
      <c r="F1930" s="73">
        <f t="shared" ca="1" si="61"/>
        <v>-2.8161713049885791E-2</v>
      </c>
    </row>
    <row r="1931" spans="5:6" x14ac:dyDescent="0.25">
      <c r="E1931" s="73">
        <f t="shared" ca="1" si="60"/>
        <v>0.33528580926900631</v>
      </c>
      <c r="F1931" s="73">
        <f t="shared" ca="1" si="61"/>
        <v>-3.007775036857175E-2</v>
      </c>
    </row>
    <row r="1932" spans="5:6" x14ac:dyDescent="0.25">
      <c r="E1932" s="73">
        <f t="shared" ca="1" si="60"/>
        <v>0.28506703851939519</v>
      </c>
      <c r="F1932" s="73">
        <f t="shared" ca="1" si="61"/>
        <v>-4.0153344750985705E-2</v>
      </c>
    </row>
    <row r="1933" spans="5:6" x14ac:dyDescent="0.25">
      <c r="E1933" s="73">
        <f t="shared" ca="1" si="60"/>
        <v>0.20731101692598186</v>
      </c>
      <c r="F1933" s="73">
        <f t="shared" ca="1" si="61"/>
        <v>-5.7684844045806989E-2</v>
      </c>
    </row>
    <row r="1934" spans="5:6" x14ac:dyDescent="0.25">
      <c r="E1934" s="73">
        <f t="shared" ca="1" si="60"/>
        <v>0.16766817129493838</v>
      </c>
      <c r="F1934" s="73">
        <f t="shared" ca="1" si="61"/>
        <v>-6.8124145073088324E-2</v>
      </c>
    </row>
    <row r="1935" spans="5:6" x14ac:dyDescent="0.25">
      <c r="E1935" s="73">
        <f t="shared" ca="1" si="60"/>
        <v>0.5647167314271998</v>
      </c>
      <c r="F1935" s="73">
        <f t="shared" ca="1" si="61"/>
        <v>1.1521520574759863E-2</v>
      </c>
    </row>
    <row r="1936" spans="5:6" x14ac:dyDescent="0.25">
      <c r="E1936" s="73">
        <f t="shared" ca="1" si="60"/>
        <v>0.85974322520043589</v>
      </c>
      <c r="F1936" s="73">
        <f t="shared" ca="1" si="61"/>
        <v>7.6308588834610891E-2</v>
      </c>
    </row>
    <row r="1937" spans="5:6" x14ac:dyDescent="0.25">
      <c r="E1937" s="73">
        <f t="shared" ca="1" si="60"/>
        <v>0.80706254003612155</v>
      </c>
      <c r="F1937" s="73">
        <f t="shared" ca="1" si="61"/>
        <v>6.131481660456118E-2</v>
      </c>
    </row>
    <row r="1938" spans="5:6" x14ac:dyDescent="0.25">
      <c r="E1938" s="73">
        <f t="shared" ca="1" si="60"/>
        <v>0.40878228761570656</v>
      </c>
      <c r="F1938" s="73">
        <f t="shared" ca="1" si="61"/>
        <v>-1.6311433378211979E-2</v>
      </c>
    </row>
    <row r="1939" spans="5:6" x14ac:dyDescent="0.25">
      <c r="E1939" s="73">
        <f t="shared" ca="1" si="60"/>
        <v>0.75171926432801983</v>
      </c>
      <c r="F1939" s="73">
        <f t="shared" ca="1" si="61"/>
        <v>4.8076894706352902E-2</v>
      </c>
    </row>
    <row r="1940" spans="5:6" x14ac:dyDescent="0.25">
      <c r="E1940" s="73">
        <f t="shared" ca="1" si="60"/>
        <v>0.93715868620052445</v>
      </c>
      <c r="F1940" s="73">
        <f t="shared" ca="1" si="61"/>
        <v>0.10828287902657469</v>
      </c>
    </row>
    <row r="1941" spans="5:6" x14ac:dyDescent="0.25">
      <c r="E1941" s="73">
        <f t="shared" ca="1" si="60"/>
        <v>0.72286390473240369</v>
      </c>
      <c r="F1941" s="73">
        <f t="shared" ca="1" si="61"/>
        <v>4.1816210262478844E-2</v>
      </c>
    </row>
    <row r="1942" spans="5:6" x14ac:dyDescent="0.25">
      <c r="E1942" s="73">
        <f t="shared" ca="1" si="60"/>
        <v>0.17939606011718212</v>
      </c>
      <c r="F1942" s="73">
        <f t="shared" ca="1" si="61"/>
        <v>-6.488900560911802E-2</v>
      </c>
    </row>
    <row r="1943" spans="5:6" x14ac:dyDescent="0.25">
      <c r="E1943" s="73">
        <f t="shared" ca="1" si="60"/>
        <v>0.35404375029750723</v>
      </c>
      <c r="F1943" s="73">
        <f t="shared" ca="1" si="61"/>
        <v>-2.6475907014526991E-2</v>
      </c>
    </row>
    <row r="1944" spans="5:6" x14ac:dyDescent="0.25">
      <c r="E1944" s="73">
        <f t="shared" ca="1" si="60"/>
        <v>0.66521179316271317</v>
      </c>
      <c r="F1944" s="73">
        <f t="shared" ca="1" si="61"/>
        <v>3.017432722810966E-2</v>
      </c>
    </row>
    <row r="1945" spans="5:6" x14ac:dyDescent="0.25">
      <c r="E1945" s="73">
        <f t="shared" ca="1" si="60"/>
        <v>0.35989709973758466</v>
      </c>
      <c r="F1945" s="73">
        <f t="shared" ca="1" si="61"/>
        <v>-2.5366314127385759E-2</v>
      </c>
    </row>
    <row r="1946" spans="5:6" x14ac:dyDescent="0.25">
      <c r="E1946" s="73">
        <f t="shared" ca="1" si="60"/>
        <v>0.80265143181435306</v>
      </c>
      <c r="F1946" s="73">
        <f t="shared" ca="1" si="61"/>
        <v>6.0183980203412694E-2</v>
      </c>
    </row>
    <row r="1947" spans="5:6" x14ac:dyDescent="0.25">
      <c r="E1947" s="73">
        <f t="shared" ca="1" si="60"/>
        <v>0.30551325019371744</v>
      </c>
      <c r="F1947" s="73">
        <f t="shared" ca="1" si="61"/>
        <v>-3.5964069016075378E-2</v>
      </c>
    </row>
    <row r="1948" spans="5:6" x14ac:dyDescent="0.25">
      <c r="E1948" s="73">
        <f t="shared" ca="1" si="60"/>
        <v>0.22619391939299438</v>
      </c>
      <c r="F1948" s="73">
        <f t="shared" ca="1" si="61"/>
        <v>-5.3134838855619468E-2</v>
      </c>
    </row>
    <row r="1949" spans="5:6" x14ac:dyDescent="0.25">
      <c r="E1949" s="73">
        <f t="shared" ca="1" si="60"/>
        <v>0.90770581358504199</v>
      </c>
      <c r="F1949" s="73">
        <f t="shared" ca="1" si="61"/>
        <v>9.3816038040511515E-2</v>
      </c>
    </row>
    <row r="1950" spans="5:6" x14ac:dyDescent="0.25">
      <c r="E1950" s="73">
        <f t="shared" ca="1" si="60"/>
        <v>0.81703113012447981</v>
      </c>
      <c r="F1950" s="73">
        <f t="shared" ca="1" si="61"/>
        <v>6.393014272048006E-2</v>
      </c>
    </row>
    <row r="1951" spans="5:6" x14ac:dyDescent="0.25">
      <c r="E1951" s="73">
        <f t="shared" ca="1" si="60"/>
        <v>0.41434264922024222</v>
      </c>
      <c r="F1951" s="73">
        <f t="shared" ca="1" si="61"/>
        <v>-1.5300944110536457E-2</v>
      </c>
    </row>
    <row r="1952" spans="5:6" x14ac:dyDescent="0.25">
      <c r="E1952" s="73">
        <f t="shared" ca="1" si="60"/>
        <v>0.19678083050503992</v>
      </c>
      <c r="F1952" s="73">
        <f t="shared" ca="1" si="61"/>
        <v>-6.0328659824771848E-2</v>
      </c>
    </row>
    <row r="1953" spans="5:6" x14ac:dyDescent="0.25">
      <c r="E1953" s="73">
        <f t="shared" ca="1" si="60"/>
        <v>7.6635901270605822E-2</v>
      </c>
      <c r="F1953" s="73">
        <f t="shared" ca="1" si="61"/>
        <v>-0.10097977570576384</v>
      </c>
    </row>
    <row r="1954" spans="5:6" x14ac:dyDescent="0.25">
      <c r="E1954" s="73">
        <f t="shared" ca="1" si="60"/>
        <v>0.37925117222720617</v>
      </c>
      <c r="F1954" s="73">
        <f t="shared" ca="1" si="61"/>
        <v>-2.1739861487243536E-2</v>
      </c>
    </row>
    <row r="1955" spans="5:6" x14ac:dyDescent="0.25">
      <c r="E1955" s="73">
        <f t="shared" ca="1" si="60"/>
        <v>8.4775232404883161E-2</v>
      </c>
      <c r="F1955" s="73">
        <f t="shared" ca="1" si="61"/>
        <v>-9.7131700590181086E-2</v>
      </c>
    </row>
    <row r="1956" spans="5:6" x14ac:dyDescent="0.25">
      <c r="E1956" s="73">
        <f t="shared" ca="1" si="60"/>
        <v>0.42126490816156403</v>
      </c>
      <c r="F1956" s="73">
        <f t="shared" ca="1" si="61"/>
        <v>-1.4047283828461135E-2</v>
      </c>
    </row>
    <row r="1957" spans="5:6" x14ac:dyDescent="0.25">
      <c r="E1957" s="73">
        <f t="shared" ca="1" si="60"/>
        <v>0.6204905010396039</v>
      </c>
      <c r="F1957" s="73">
        <f t="shared" ca="1" si="61"/>
        <v>2.1691863315249835E-2</v>
      </c>
    </row>
    <row r="1958" spans="5:6" x14ac:dyDescent="0.25">
      <c r="E1958" s="73">
        <f t="shared" ca="1" si="60"/>
        <v>0.22482869430529551</v>
      </c>
      <c r="F1958" s="73">
        <f t="shared" ca="1" si="61"/>
        <v>-5.3456306410794442E-2</v>
      </c>
    </row>
    <row r="1959" spans="5:6" x14ac:dyDescent="0.25">
      <c r="E1959" s="73">
        <f t="shared" ca="1" si="60"/>
        <v>0.94646831374413565</v>
      </c>
      <c r="F1959" s="73">
        <f t="shared" ca="1" si="61"/>
        <v>0.11395266529417288</v>
      </c>
    </row>
    <row r="1960" spans="5:6" x14ac:dyDescent="0.25">
      <c r="E1960" s="73">
        <f t="shared" ca="1" si="60"/>
        <v>0.56341222060188634</v>
      </c>
      <c r="F1960" s="73">
        <f t="shared" ca="1" si="61"/>
        <v>1.1287275070881442E-2</v>
      </c>
    </row>
    <row r="1961" spans="5:6" x14ac:dyDescent="0.25">
      <c r="E1961" s="73">
        <f t="shared" ca="1" si="60"/>
        <v>0.20878307808231178</v>
      </c>
      <c r="F1961" s="73">
        <f t="shared" ca="1" si="61"/>
        <v>-5.732167748766448E-2</v>
      </c>
    </row>
    <row r="1962" spans="5:6" x14ac:dyDescent="0.25">
      <c r="E1962" s="73">
        <f t="shared" ca="1" si="60"/>
        <v>0.73938603591489926</v>
      </c>
      <c r="F1962" s="73">
        <f t="shared" ca="1" si="61"/>
        <v>4.5357628833003157E-2</v>
      </c>
    </row>
    <row r="1963" spans="5:6" x14ac:dyDescent="0.25">
      <c r="E1963" s="73">
        <f t="shared" ca="1" si="60"/>
        <v>0.25371775026573196</v>
      </c>
      <c r="F1963" s="73">
        <f t="shared" ca="1" si="61"/>
        <v>-4.6869593411419101E-2</v>
      </c>
    </row>
    <row r="1964" spans="5:6" x14ac:dyDescent="0.25">
      <c r="E1964" s="73">
        <f t="shared" ca="1" si="60"/>
        <v>0.94114536277208882</v>
      </c>
      <c r="F1964" s="73">
        <f t="shared" ca="1" si="61"/>
        <v>0.11062411944361404</v>
      </c>
    </row>
    <row r="1965" spans="5:6" x14ac:dyDescent="0.25">
      <c r="E1965" s="73">
        <f t="shared" ca="1" si="60"/>
        <v>0.95689062996846919</v>
      </c>
      <c r="F1965" s="73">
        <f t="shared" ca="1" si="61"/>
        <v>0.12131762494511969</v>
      </c>
    </row>
    <row r="1966" spans="5:6" x14ac:dyDescent="0.25">
      <c r="E1966" s="73">
        <f t="shared" ca="1" si="60"/>
        <v>0.89604951525957222</v>
      </c>
      <c r="F1966" s="73">
        <f t="shared" ca="1" si="61"/>
        <v>8.9050074433373011E-2</v>
      </c>
    </row>
    <row r="1967" spans="5:6" x14ac:dyDescent="0.25">
      <c r="E1967" s="73">
        <f t="shared" ca="1" si="60"/>
        <v>0.87705529911986413</v>
      </c>
      <c r="F1967" s="73">
        <f t="shared" ca="1" si="61"/>
        <v>8.2052077517310237E-2</v>
      </c>
    </row>
    <row r="1968" spans="5:6" x14ac:dyDescent="0.25">
      <c r="E1968" s="73">
        <f t="shared" ca="1" si="60"/>
        <v>0.86997191137675423</v>
      </c>
      <c r="F1968" s="73">
        <f t="shared" ca="1" si="61"/>
        <v>7.963849241176163E-2</v>
      </c>
    </row>
    <row r="1969" spans="5:6" x14ac:dyDescent="0.25">
      <c r="E1969" s="73">
        <f t="shared" ca="1" si="60"/>
        <v>0.47640768589828464</v>
      </c>
      <c r="F1969" s="73">
        <f t="shared" ca="1" si="61"/>
        <v>-4.1840691207437357E-3</v>
      </c>
    </row>
    <row r="1970" spans="5:6" x14ac:dyDescent="0.25">
      <c r="E1970" s="73">
        <f t="shared" ca="1" si="60"/>
        <v>0.99565164898365466</v>
      </c>
      <c r="F1970" s="73">
        <f t="shared" ca="1" si="61"/>
        <v>0.18552730064220274</v>
      </c>
    </row>
    <row r="1971" spans="5:6" x14ac:dyDescent="0.25">
      <c r="E1971" s="73">
        <f t="shared" ca="1" si="60"/>
        <v>0.13073522975495389</v>
      </c>
      <c r="F1971" s="73">
        <f t="shared" ca="1" si="61"/>
        <v>-7.9402603319394555E-2</v>
      </c>
    </row>
    <row r="1972" spans="5:6" x14ac:dyDescent="0.25">
      <c r="E1972" s="73">
        <f t="shared" ca="1" si="60"/>
        <v>0.25708180929878988</v>
      </c>
      <c r="F1972" s="73">
        <f t="shared" ca="1" si="61"/>
        <v>-4.6129403827540522E-2</v>
      </c>
    </row>
    <row r="1973" spans="5:6" x14ac:dyDescent="0.25">
      <c r="E1973" s="73">
        <f t="shared" ca="1" si="60"/>
        <v>0.62154858303107396</v>
      </c>
      <c r="F1973" s="73">
        <f t="shared" ca="1" si="61"/>
        <v>2.1888522951433634E-2</v>
      </c>
    </row>
    <row r="1974" spans="5:6" x14ac:dyDescent="0.25">
      <c r="E1974" s="73">
        <f t="shared" ca="1" si="60"/>
        <v>0.3404840786078156</v>
      </c>
      <c r="F1974" s="73">
        <f t="shared" ca="1" si="61"/>
        <v>-2.9072154435200438E-2</v>
      </c>
    </row>
    <row r="1975" spans="5:6" x14ac:dyDescent="0.25">
      <c r="E1975" s="73">
        <f t="shared" ca="1" si="60"/>
        <v>0.81531839129997585</v>
      </c>
      <c r="F1975" s="73">
        <f t="shared" ca="1" si="61"/>
        <v>6.3474627749116719E-2</v>
      </c>
    </row>
    <row r="1976" spans="5:6" x14ac:dyDescent="0.25">
      <c r="E1976" s="73">
        <f t="shared" ca="1" si="60"/>
        <v>0.4058173540173079</v>
      </c>
      <c r="F1976" s="73">
        <f t="shared" ca="1" si="61"/>
        <v>-1.6851604910506256E-2</v>
      </c>
    </row>
    <row r="1977" spans="5:6" x14ac:dyDescent="0.25">
      <c r="E1977" s="73">
        <f t="shared" ca="1" si="60"/>
        <v>0.78656808736503547</v>
      </c>
      <c r="F1977" s="73">
        <f t="shared" ca="1" si="61"/>
        <v>5.6184565257856596E-2</v>
      </c>
    </row>
    <row r="1978" spans="5:6" x14ac:dyDescent="0.25">
      <c r="E1978" s="73">
        <f t="shared" ca="1" si="60"/>
        <v>0.18480672151049127</v>
      </c>
      <c r="F1978" s="73">
        <f t="shared" ca="1" si="61"/>
        <v>-6.3441456351870859E-2</v>
      </c>
    </row>
    <row r="1979" spans="5:6" x14ac:dyDescent="0.25">
      <c r="E1979" s="73">
        <f t="shared" ca="1" si="60"/>
        <v>0.94562187134790698</v>
      </c>
      <c r="F1979" s="73">
        <f t="shared" ca="1" si="61"/>
        <v>0.11340639080924671</v>
      </c>
    </row>
    <row r="1980" spans="5:6" x14ac:dyDescent="0.25">
      <c r="E1980" s="73">
        <f t="shared" ca="1" si="60"/>
        <v>0.20786157911897796</v>
      </c>
      <c r="F1980" s="73">
        <f t="shared" ca="1" si="61"/>
        <v>-5.7548839287680432E-2</v>
      </c>
    </row>
    <row r="1981" spans="5:6" x14ac:dyDescent="0.25">
      <c r="E1981" s="73">
        <f t="shared" ca="1" si="60"/>
        <v>0.62897602450796941</v>
      </c>
      <c r="F1981" s="73">
        <f t="shared" ca="1" si="61"/>
        <v>2.327389226333406E-2</v>
      </c>
    </row>
    <row r="1982" spans="5:6" x14ac:dyDescent="0.25">
      <c r="E1982" s="73">
        <f t="shared" ca="1" si="60"/>
        <v>0.35690884189339267</v>
      </c>
      <c r="F1982" s="73">
        <f t="shared" ca="1" si="61"/>
        <v>-2.5931986969587838E-2</v>
      </c>
    </row>
    <row r="1983" spans="5:6" x14ac:dyDescent="0.25">
      <c r="E1983" s="73">
        <f t="shared" ca="1" si="60"/>
        <v>0.13746611144181675</v>
      </c>
      <c r="F1983" s="73">
        <f t="shared" ca="1" si="61"/>
        <v>-7.7200116387477175E-2</v>
      </c>
    </row>
    <row r="1984" spans="5:6" x14ac:dyDescent="0.25">
      <c r="E1984" s="73">
        <f t="shared" ca="1" si="60"/>
        <v>0.85893519266805451</v>
      </c>
      <c r="F1984" s="73">
        <f t="shared" ca="1" si="61"/>
        <v>7.6052703056802437E-2</v>
      </c>
    </row>
    <row r="1985" spans="5:6" x14ac:dyDescent="0.25">
      <c r="E1985" s="73">
        <f t="shared" ca="1" si="60"/>
        <v>0.94970302730272183</v>
      </c>
      <c r="F1985" s="73">
        <f t="shared" ca="1" si="61"/>
        <v>0.1161055887148697</v>
      </c>
    </row>
    <row r="1986" spans="5:6" x14ac:dyDescent="0.25">
      <c r="E1986" s="73">
        <f t="shared" ca="1" si="60"/>
        <v>0.25154891659295664</v>
      </c>
      <c r="F1986" s="73">
        <f t="shared" ca="1" si="61"/>
        <v>-4.7349531363154868E-2</v>
      </c>
    </row>
    <row r="1987" spans="5:6" x14ac:dyDescent="0.25">
      <c r="E1987" s="73">
        <f t="shared" ca="1" si="60"/>
        <v>0.58978612746902492</v>
      </c>
      <c r="F1987" s="73">
        <f t="shared" ca="1" si="61"/>
        <v>1.6050959927307897E-2</v>
      </c>
    </row>
    <row r="1988" spans="5:6" x14ac:dyDescent="0.25">
      <c r="E1988" s="73">
        <f t="shared" ref="E1988:E2051" ca="1" si="62">RAND()</f>
        <v>3.768788572444981E-2</v>
      </c>
      <c r="F1988" s="73">
        <f t="shared" ref="F1988:F2051" ca="1" si="63">_xlfn.NORM.S.INV(E1988)/(SQRT(2)*$C$3)</f>
        <v>-0.12573567845283748</v>
      </c>
    </row>
    <row r="1989" spans="5:6" x14ac:dyDescent="0.25">
      <c r="E1989" s="73">
        <f t="shared" ca="1" si="62"/>
        <v>0.84509708779018522</v>
      </c>
      <c r="F1989" s="73">
        <f t="shared" ca="1" si="63"/>
        <v>7.181585468227622E-2</v>
      </c>
    </row>
    <row r="1990" spans="5:6" x14ac:dyDescent="0.25">
      <c r="E1990" s="73">
        <f t="shared" ca="1" si="62"/>
        <v>0.96233818194552345</v>
      </c>
      <c r="F1990" s="73">
        <f t="shared" ca="1" si="63"/>
        <v>0.12575813773927813</v>
      </c>
    </row>
    <row r="1991" spans="5:6" x14ac:dyDescent="0.25">
      <c r="E1991" s="73">
        <f t="shared" ca="1" si="62"/>
        <v>0.98026798430420203</v>
      </c>
      <c r="F1991" s="73">
        <f t="shared" ca="1" si="63"/>
        <v>0.14561559044086583</v>
      </c>
    </row>
    <row r="1992" spans="5:6" x14ac:dyDescent="0.25">
      <c r="E1992" s="73">
        <f t="shared" ca="1" si="62"/>
        <v>0.87750622799885014</v>
      </c>
      <c r="F1992" s="73">
        <f t="shared" ca="1" si="63"/>
        <v>8.2208981147111282E-2</v>
      </c>
    </row>
    <row r="1993" spans="5:6" x14ac:dyDescent="0.25">
      <c r="E1993" s="73">
        <f t="shared" ca="1" si="62"/>
        <v>0.29061153920951699</v>
      </c>
      <c r="F1993" s="73">
        <f t="shared" ca="1" si="63"/>
        <v>-3.9003943807106485E-2</v>
      </c>
    </row>
    <row r="1994" spans="5:6" x14ac:dyDescent="0.25">
      <c r="E1994" s="73">
        <f t="shared" ca="1" si="62"/>
        <v>0.3744229899785404</v>
      </c>
      <c r="F1994" s="73">
        <f t="shared" ca="1" si="63"/>
        <v>-2.263882995351631E-2</v>
      </c>
    </row>
    <row r="1995" spans="5:6" x14ac:dyDescent="0.25">
      <c r="E1995" s="73">
        <f t="shared" ca="1" si="62"/>
        <v>0.95491120899474036</v>
      </c>
      <c r="F1995" s="73">
        <f t="shared" ca="1" si="63"/>
        <v>0.11981653646684774</v>
      </c>
    </row>
    <row r="1996" spans="5:6" x14ac:dyDescent="0.25">
      <c r="E1996" s="73">
        <f t="shared" ca="1" si="62"/>
        <v>0.96765426152631973</v>
      </c>
      <c r="F1996" s="73">
        <f t="shared" ca="1" si="63"/>
        <v>0.13062978977785433</v>
      </c>
    </row>
    <row r="1997" spans="5:6" x14ac:dyDescent="0.25">
      <c r="E1997" s="73">
        <f t="shared" ca="1" si="62"/>
        <v>0.22444990424836087</v>
      </c>
      <c r="F1997" s="73">
        <f t="shared" ca="1" si="63"/>
        <v>-5.354569541689868E-2</v>
      </c>
    </row>
    <row r="1998" spans="5:6" x14ac:dyDescent="0.25">
      <c r="E1998" s="73">
        <f t="shared" ca="1" si="62"/>
        <v>0.15024150335224684</v>
      </c>
      <c r="F1998" s="73">
        <f t="shared" ca="1" si="63"/>
        <v>-7.3213705707967258E-2</v>
      </c>
    </row>
    <row r="1999" spans="5:6" x14ac:dyDescent="0.25">
      <c r="E1999" s="73">
        <f t="shared" ca="1" si="62"/>
        <v>0.41301527552478123</v>
      </c>
      <c r="F1999" s="73">
        <f t="shared" ca="1" si="63"/>
        <v>-1.5541877356035178E-2</v>
      </c>
    </row>
    <row r="2000" spans="5:6" x14ac:dyDescent="0.25">
      <c r="E2000" s="73">
        <f t="shared" ca="1" si="62"/>
        <v>0.4487864147100743</v>
      </c>
      <c r="F2000" s="73">
        <f t="shared" ca="1" si="63"/>
        <v>-9.1024485980671158E-3</v>
      </c>
    </row>
    <row r="2001" spans="5:6" x14ac:dyDescent="0.25">
      <c r="E2001" s="73">
        <f t="shared" ca="1" si="62"/>
        <v>0.98801123962832094</v>
      </c>
      <c r="F2001" s="73">
        <f t="shared" ca="1" si="63"/>
        <v>0.15962859539369759</v>
      </c>
    </row>
    <row r="2002" spans="5:6" x14ac:dyDescent="0.25">
      <c r="E2002" s="73">
        <f t="shared" ca="1" si="62"/>
        <v>0.89045364723950038</v>
      </c>
      <c r="F2002" s="73">
        <f t="shared" ca="1" si="63"/>
        <v>8.6899481975329623E-2</v>
      </c>
    </row>
    <row r="2003" spans="5:6" x14ac:dyDescent="0.25">
      <c r="E2003" s="73">
        <f t="shared" ca="1" si="62"/>
        <v>0.76277919954476014</v>
      </c>
      <c r="F2003" s="73">
        <f t="shared" ca="1" si="63"/>
        <v>5.0577297853990809E-2</v>
      </c>
    </row>
    <row r="2004" spans="5:6" x14ac:dyDescent="0.25">
      <c r="E2004" s="73">
        <f t="shared" ca="1" si="62"/>
        <v>0.64215728715722376</v>
      </c>
      <c r="F2004" s="73">
        <f t="shared" ca="1" si="63"/>
        <v>2.57550299231269E-2</v>
      </c>
    </row>
    <row r="2005" spans="5:6" x14ac:dyDescent="0.25">
      <c r="E2005" s="73">
        <f t="shared" ca="1" si="62"/>
        <v>0.51019235151688191</v>
      </c>
      <c r="F2005" s="73">
        <f t="shared" ca="1" si="63"/>
        <v>1.8067438435390125E-3</v>
      </c>
    </row>
    <row r="2006" spans="5:6" x14ac:dyDescent="0.25">
      <c r="E2006" s="73">
        <f t="shared" ca="1" si="62"/>
        <v>0.64601087817908587</v>
      </c>
      <c r="F2006" s="73">
        <f t="shared" ca="1" si="63"/>
        <v>2.648629302768845E-2</v>
      </c>
    </row>
    <row r="2007" spans="5:6" x14ac:dyDescent="0.25">
      <c r="E2007" s="73">
        <f t="shared" ca="1" si="62"/>
        <v>0.37762835532022299</v>
      </c>
      <c r="F2007" s="73">
        <f t="shared" ca="1" si="63"/>
        <v>-2.2041617786008418E-2</v>
      </c>
    </row>
    <row r="2008" spans="5:6" x14ac:dyDescent="0.25">
      <c r="E2008" s="73">
        <f t="shared" ca="1" si="62"/>
        <v>0.68815420715645692</v>
      </c>
      <c r="F2008" s="73">
        <f t="shared" ca="1" si="63"/>
        <v>3.4692437989886221E-2</v>
      </c>
    </row>
    <row r="2009" spans="5:6" x14ac:dyDescent="0.25">
      <c r="E2009" s="73">
        <f t="shared" ca="1" si="62"/>
        <v>0.41553909676595846</v>
      </c>
      <c r="F2009" s="73">
        <f t="shared" ca="1" si="63"/>
        <v>-1.5083927629167425E-2</v>
      </c>
    </row>
    <row r="2010" spans="5:6" x14ac:dyDescent="0.25">
      <c r="E2010" s="73">
        <f t="shared" ca="1" si="62"/>
        <v>0.6399785545718597</v>
      </c>
      <c r="F2010" s="73">
        <f t="shared" ca="1" si="63"/>
        <v>2.5342811064404863E-2</v>
      </c>
    </row>
    <row r="2011" spans="5:6" x14ac:dyDescent="0.25">
      <c r="E2011" s="73">
        <f t="shared" ca="1" si="62"/>
        <v>0.59344645696141463</v>
      </c>
      <c r="F2011" s="73">
        <f t="shared" ca="1" si="63"/>
        <v>1.6717390468271288E-2</v>
      </c>
    </row>
    <row r="2012" spans="5:6" x14ac:dyDescent="0.25">
      <c r="E2012" s="73">
        <f t="shared" ca="1" si="62"/>
        <v>8.4965605462336335E-2</v>
      </c>
      <c r="F2012" s="73">
        <f t="shared" ca="1" si="63"/>
        <v>-9.7045093551827888E-2</v>
      </c>
    </row>
    <row r="2013" spans="5:6" x14ac:dyDescent="0.25">
      <c r="E2013" s="73">
        <f t="shared" ca="1" si="62"/>
        <v>8.7448575756464697E-2</v>
      </c>
      <c r="F2013" s="73">
        <f t="shared" ca="1" si="63"/>
        <v>-9.5928594938635633E-2</v>
      </c>
    </row>
    <row r="2014" spans="5:6" x14ac:dyDescent="0.25">
      <c r="E2014" s="73">
        <f t="shared" ca="1" si="62"/>
        <v>0.69207348736423524</v>
      </c>
      <c r="F2014" s="73">
        <f t="shared" ca="1" si="63"/>
        <v>3.5478114138335466E-2</v>
      </c>
    </row>
    <row r="2015" spans="5:6" x14ac:dyDescent="0.25">
      <c r="E2015" s="73">
        <f t="shared" ca="1" si="62"/>
        <v>0.87429314532008873</v>
      </c>
      <c r="F2015" s="73">
        <f t="shared" ca="1" si="63"/>
        <v>8.1099658020809304E-2</v>
      </c>
    </row>
    <row r="2016" spans="5:6" x14ac:dyDescent="0.25">
      <c r="E2016" s="73">
        <f t="shared" ca="1" si="62"/>
        <v>0.91524224770689011</v>
      </c>
      <c r="F2016" s="73">
        <f t="shared" ca="1" si="63"/>
        <v>9.7139660181481943E-2</v>
      </c>
    </row>
    <row r="2017" spans="5:6" x14ac:dyDescent="0.25">
      <c r="E2017" s="73">
        <f t="shared" ca="1" si="62"/>
        <v>0.80498139866305551</v>
      </c>
      <c r="F2017" s="73">
        <f t="shared" ca="1" si="63"/>
        <v>6.0779356228101759E-2</v>
      </c>
    </row>
    <row r="2018" spans="5:6" x14ac:dyDescent="0.25">
      <c r="E2018" s="73">
        <f t="shared" ca="1" si="62"/>
        <v>0.20486795612003028</v>
      </c>
      <c r="F2018" s="73">
        <f t="shared" ca="1" si="63"/>
        <v>-5.8290945511604041E-2</v>
      </c>
    </row>
    <row r="2019" spans="5:6" x14ac:dyDescent="0.25">
      <c r="E2019" s="73">
        <f t="shared" ca="1" si="62"/>
        <v>0.46817161331023893</v>
      </c>
      <c r="F2019" s="73">
        <f t="shared" ca="1" si="63"/>
        <v>-5.6474327948516853E-3</v>
      </c>
    </row>
    <row r="2020" spans="5:6" x14ac:dyDescent="0.25">
      <c r="E2020" s="73">
        <f t="shared" ca="1" si="62"/>
        <v>0.64477657995222326</v>
      </c>
      <c r="F2020" s="73">
        <f t="shared" ca="1" si="63"/>
        <v>2.6251766040177611E-2</v>
      </c>
    </row>
    <row r="2021" spans="5:6" x14ac:dyDescent="0.25">
      <c r="E2021" s="73">
        <f t="shared" ca="1" si="62"/>
        <v>0.28505386270419475</v>
      </c>
      <c r="F2021" s="73">
        <f t="shared" ca="1" si="63"/>
        <v>-4.0156088713214792E-2</v>
      </c>
    </row>
    <row r="2022" spans="5:6" x14ac:dyDescent="0.25">
      <c r="E2022" s="73">
        <f t="shared" ca="1" si="62"/>
        <v>0.46608491177950573</v>
      </c>
      <c r="F2022" s="73">
        <f t="shared" ca="1" si="63"/>
        <v>-6.0185519756957928E-3</v>
      </c>
    </row>
    <row r="2023" spans="5:6" x14ac:dyDescent="0.25">
      <c r="E2023" s="73">
        <f t="shared" ca="1" si="62"/>
        <v>0.90772010200240971</v>
      </c>
      <c r="F2023" s="73">
        <f t="shared" ca="1" si="63"/>
        <v>9.3822145013785579E-2</v>
      </c>
    </row>
    <row r="2024" spans="5:6" x14ac:dyDescent="0.25">
      <c r="E2024" s="73">
        <f t="shared" ca="1" si="62"/>
        <v>0.19454203523825031</v>
      </c>
      <c r="F2024" s="73">
        <f t="shared" ca="1" si="63"/>
        <v>-6.0901664304953342E-2</v>
      </c>
    </row>
    <row r="2025" spans="5:6" x14ac:dyDescent="0.25">
      <c r="E2025" s="73">
        <f t="shared" ca="1" si="62"/>
        <v>0.21614346036927756</v>
      </c>
      <c r="F2025" s="73">
        <f t="shared" ca="1" si="63"/>
        <v>-5.5527982722770527E-2</v>
      </c>
    </row>
    <row r="2026" spans="5:6" x14ac:dyDescent="0.25">
      <c r="E2026" s="73">
        <f t="shared" ca="1" si="62"/>
        <v>0.11192615779038373</v>
      </c>
      <c r="F2026" s="73">
        <f t="shared" ca="1" si="63"/>
        <v>-8.6008804563199856E-2</v>
      </c>
    </row>
    <row r="2027" spans="5:6" x14ac:dyDescent="0.25">
      <c r="E2027" s="73">
        <f t="shared" ca="1" si="62"/>
        <v>4.5990515553890332E-2</v>
      </c>
      <c r="F2027" s="73">
        <f t="shared" ca="1" si="63"/>
        <v>-0.11915025628037022</v>
      </c>
    </row>
    <row r="2028" spans="5:6" x14ac:dyDescent="0.25">
      <c r="E2028" s="73">
        <f t="shared" ca="1" si="62"/>
        <v>0.73735953386600439</v>
      </c>
      <c r="F2028" s="73">
        <f t="shared" ca="1" si="63"/>
        <v>4.491727163733493E-2</v>
      </c>
    </row>
    <row r="2029" spans="5:6" x14ac:dyDescent="0.25">
      <c r="E2029" s="73">
        <f t="shared" ca="1" si="62"/>
        <v>0.4739419703994413</v>
      </c>
      <c r="F2029" s="73">
        <f t="shared" ca="1" si="63"/>
        <v>-4.6219545944026375E-3</v>
      </c>
    </row>
    <row r="2030" spans="5:6" x14ac:dyDescent="0.25">
      <c r="E2030" s="73">
        <f t="shared" ca="1" si="62"/>
        <v>0.13967212598835033</v>
      </c>
      <c r="F2030" s="73">
        <f t="shared" ca="1" si="63"/>
        <v>-7.6494358893591005E-2</v>
      </c>
    </row>
    <row r="2031" spans="5:6" x14ac:dyDescent="0.25">
      <c r="E2031" s="73">
        <f t="shared" ca="1" si="62"/>
        <v>6.6438024723008526E-2</v>
      </c>
      <c r="F2031" s="73">
        <f t="shared" ca="1" si="63"/>
        <v>-0.10626800305938322</v>
      </c>
    </row>
    <row r="2032" spans="5:6" x14ac:dyDescent="0.25">
      <c r="E2032" s="73">
        <f t="shared" ca="1" si="62"/>
        <v>0.4156341839193417</v>
      </c>
      <c r="F2032" s="73">
        <f t="shared" ca="1" si="63"/>
        <v>-1.5066686457663042E-2</v>
      </c>
    </row>
    <row r="2033" spans="5:6" x14ac:dyDescent="0.25">
      <c r="E2033" s="73">
        <f t="shared" ca="1" si="62"/>
        <v>0.98500453161268187</v>
      </c>
      <c r="F2033" s="73">
        <f t="shared" ca="1" si="63"/>
        <v>0.15345702458524069</v>
      </c>
    </row>
    <row r="2034" spans="5:6" x14ac:dyDescent="0.25">
      <c r="E2034" s="73">
        <f t="shared" ca="1" si="62"/>
        <v>0.53471865475015667</v>
      </c>
      <c r="F2034" s="73">
        <f t="shared" ca="1" si="63"/>
        <v>6.1615096851023541E-3</v>
      </c>
    </row>
    <row r="2035" spans="5:6" x14ac:dyDescent="0.25">
      <c r="E2035" s="73">
        <f t="shared" ca="1" si="62"/>
        <v>0.33894791937751301</v>
      </c>
      <c r="F2035" s="73">
        <f t="shared" ca="1" si="63"/>
        <v>-2.9368701034661035E-2</v>
      </c>
    </row>
    <row r="2036" spans="5:6" x14ac:dyDescent="0.25">
      <c r="E2036" s="73">
        <f t="shared" ca="1" si="62"/>
        <v>0.55160849473006002</v>
      </c>
      <c r="F2036" s="73">
        <f t="shared" ca="1" si="63"/>
        <v>9.1730313771985657E-3</v>
      </c>
    </row>
    <row r="2037" spans="5:6" x14ac:dyDescent="0.25">
      <c r="E2037" s="73">
        <f t="shared" ca="1" si="62"/>
        <v>7.6395262744230141E-2</v>
      </c>
      <c r="F2037" s="73">
        <f t="shared" ca="1" si="63"/>
        <v>-0.10109816318650797</v>
      </c>
    </row>
    <row r="2038" spans="5:6" x14ac:dyDescent="0.25">
      <c r="E2038" s="73">
        <f t="shared" ca="1" si="62"/>
        <v>0.26927910851832337</v>
      </c>
      <c r="F2038" s="73">
        <f t="shared" ca="1" si="63"/>
        <v>-4.3486692654851507E-2</v>
      </c>
    </row>
    <row r="2039" spans="5:6" x14ac:dyDescent="0.25">
      <c r="E2039" s="73">
        <f t="shared" ca="1" si="62"/>
        <v>0.13991876779589785</v>
      </c>
      <c r="F2039" s="73">
        <f t="shared" ca="1" si="63"/>
        <v>-7.6415925025368689E-2</v>
      </c>
    </row>
    <row r="2040" spans="5:6" x14ac:dyDescent="0.25">
      <c r="E2040" s="73">
        <f t="shared" ca="1" si="62"/>
        <v>0.29881346387168495</v>
      </c>
      <c r="F2040" s="73">
        <f t="shared" ca="1" si="63"/>
        <v>-3.7322239829101239E-2</v>
      </c>
    </row>
    <row r="2041" spans="5:6" x14ac:dyDescent="0.25">
      <c r="E2041" s="73">
        <f t="shared" ca="1" si="62"/>
        <v>0.99952005218847495</v>
      </c>
      <c r="F2041" s="73">
        <f t="shared" ca="1" si="63"/>
        <v>0.23348841700366049</v>
      </c>
    </row>
    <row r="2042" spans="5:6" x14ac:dyDescent="0.25">
      <c r="E2042" s="73">
        <f t="shared" ca="1" si="62"/>
        <v>0.26688010089674274</v>
      </c>
      <c r="F2042" s="73">
        <f t="shared" ca="1" si="63"/>
        <v>-4.4001579210619431E-2</v>
      </c>
    </row>
    <row r="2043" spans="5:6" x14ac:dyDescent="0.25">
      <c r="E2043" s="73">
        <f t="shared" ca="1" si="62"/>
        <v>0.44677926338551954</v>
      </c>
      <c r="F2043" s="73">
        <f t="shared" ca="1" si="63"/>
        <v>-9.461285493291078E-3</v>
      </c>
    </row>
    <row r="2044" spans="5:6" x14ac:dyDescent="0.25">
      <c r="E2044" s="73">
        <f t="shared" ca="1" si="62"/>
        <v>0.32994900339246536</v>
      </c>
      <c r="F2044" s="73">
        <f t="shared" ca="1" si="63"/>
        <v>-3.1116515814834239E-2</v>
      </c>
    </row>
    <row r="2045" spans="5:6" x14ac:dyDescent="0.25">
      <c r="E2045" s="73">
        <f t="shared" ca="1" si="62"/>
        <v>0.3012321811636991</v>
      </c>
      <c r="F2045" s="73">
        <f t="shared" ca="1" si="63"/>
        <v>-3.6830357687204593E-2</v>
      </c>
    </row>
    <row r="2046" spans="5:6" x14ac:dyDescent="0.25">
      <c r="E2046" s="73">
        <f t="shared" ca="1" si="62"/>
        <v>0.67562599538491686</v>
      </c>
      <c r="F2046" s="73">
        <f t="shared" ca="1" si="63"/>
        <v>3.2208867084139774E-2</v>
      </c>
    </row>
    <row r="2047" spans="5:6" x14ac:dyDescent="0.25">
      <c r="E2047" s="73">
        <f t="shared" ca="1" si="62"/>
        <v>0.13122713249053775</v>
      </c>
      <c r="F2047" s="73">
        <f t="shared" ca="1" si="63"/>
        <v>-7.923903348504141E-2</v>
      </c>
    </row>
    <row r="2048" spans="5:6" x14ac:dyDescent="0.25">
      <c r="E2048" s="73">
        <f t="shared" ca="1" si="62"/>
        <v>0.31694711091428773</v>
      </c>
      <c r="F2048" s="73">
        <f t="shared" ca="1" si="63"/>
        <v>-3.3676164959779542E-2</v>
      </c>
    </row>
    <row r="2049" spans="5:6" x14ac:dyDescent="0.25">
      <c r="E2049" s="73">
        <f t="shared" ca="1" si="62"/>
        <v>0.7520410895280768</v>
      </c>
      <c r="F2049" s="73">
        <f t="shared" ca="1" si="63"/>
        <v>4.8148794471309292E-2</v>
      </c>
    </row>
    <row r="2050" spans="5:6" x14ac:dyDescent="0.25">
      <c r="E2050" s="73">
        <f t="shared" ca="1" si="62"/>
        <v>3.0841960182912853E-2</v>
      </c>
      <c r="F2050" s="73">
        <f t="shared" ca="1" si="63"/>
        <v>-0.13212721318109436</v>
      </c>
    </row>
    <row r="2051" spans="5:6" x14ac:dyDescent="0.25">
      <c r="E2051" s="73">
        <f t="shared" ca="1" si="62"/>
        <v>0.91512915313585141</v>
      </c>
      <c r="F2051" s="73">
        <f t="shared" ca="1" si="63"/>
        <v>9.7088184185627771E-2</v>
      </c>
    </row>
    <row r="2052" spans="5:6" x14ac:dyDescent="0.25">
      <c r="E2052" s="73">
        <f t="shared" ref="E2052:E2115" ca="1" si="64">RAND()</f>
        <v>0.64848908748506295</v>
      </c>
      <c r="F2052" s="73">
        <f t="shared" ref="F2052:F2115" ca="1" si="65">_xlfn.NORM.S.INV(E2052)/(SQRT(2)*$C$3)</f>
        <v>2.6958057768029592E-2</v>
      </c>
    </row>
    <row r="2053" spans="5:6" x14ac:dyDescent="0.25">
      <c r="E2053" s="73">
        <f t="shared" ca="1" si="64"/>
        <v>0.95927800832434862</v>
      </c>
      <c r="F2053" s="73">
        <f t="shared" ca="1" si="65"/>
        <v>0.12320405849602639</v>
      </c>
    </row>
    <row r="2054" spans="5:6" x14ac:dyDescent="0.25">
      <c r="E2054" s="73">
        <f t="shared" ca="1" si="64"/>
        <v>0.42090092384124111</v>
      </c>
      <c r="F2054" s="73">
        <f t="shared" ca="1" si="65"/>
        <v>-1.4113090145793886E-2</v>
      </c>
    </row>
    <row r="2055" spans="5:6" x14ac:dyDescent="0.25">
      <c r="E2055" s="73">
        <f t="shared" ca="1" si="64"/>
        <v>0.21595993051342355</v>
      </c>
      <c r="F2055" s="73">
        <f t="shared" ca="1" si="65"/>
        <v>-5.5572271835154056E-2</v>
      </c>
    </row>
    <row r="2056" spans="5:6" x14ac:dyDescent="0.25">
      <c r="E2056" s="73">
        <f t="shared" ca="1" si="64"/>
        <v>0.67497885858220386</v>
      </c>
      <c r="F2056" s="73">
        <f t="shared" ca="1" si="65"/>
        <v>3.2081678674512275E-2</v>
      </c>
    </row>
    <row r="2057" spans="5:6" x14ac:dyDescent="0.25">
      <c r="E2057" s="73">
        <f t="shared" ca="1" si="64"/>
        <v>0.12876908949958099</v>
      </c>
      <c r="F2057" s="73">
        <f t="shared" ca="1" si="65"/>
        <v>-8.0060679018794517E-2</v>
      </c>
    </row>
    <row r="2058" spans="5:6" x14ac:dyDescent="0.25">
      <c r="E2058" s="73">
        <f t="shared" ca="1" si="64"/>
        <v>0.56200983104611224</v>
      </c>
      <c r="F2058" s="73">
        <f t="shared" ca="1" si="65"/>
        <v>1.103559190692277E-2</v>
      </c>
    </row>
    <row r="2059" spans="5:6" x14ac:dyDescent="0.25">
      <c r="E2059" s="73">
        <f t="shared" ca="1" si="64"/>
        <v>0.6802519515887806</v>
      </c>
      <c r="F2059" s="73">
        <f t="shared" ca="1" si="65"/>
        <v>3.3121126028924093E-2</v>
      </c>
    </row>
    <row r="2060" spans="5:6" x14ac:dyDescent="0.25">
      <c r="E2060" s="73">
        <f t="shared" ca="1" si="64"/>
        <v>0.14532376756635612</v>
      </c>
      <c r="F2060" s="73">
        <f t="shared" ca="1" si="65"/>
        <v>-7.4720126886799826E-2</v>
      </c>
    </row>
    <row r="2061" spans="5:6" x14ac:dyDescent="0.25">
      <c r="E2061" s="73">
        <f t="shared" ca="1" si="64"/>
        <v>0.60767838654240858</v>
      </c>
      <c r="F2061" s="73">
        <f t="shared" ca="1" si="65"/>
        <v>1.9323332173860192E-2</v>
      </c>
    </row>
    <row r="2062" spans="5:6" x14ac:dyDescent="0.25">
      <c r="E2062" s="73">
        <f t="shared" ca="1" si="64"/>
        <v>0.23570442614758047</v>
      </c>
      <c r="F2062" s="73">
        <f t="shared" ca="1" si="65"/>
        <v>-5.092502768523359E-2</v>
      </c>
    </row>
    <row r="2063" spans="5:6" x14ac:dyDescent="0.25">
      <c r="E2063" s="73">
        <f t="shared" ca="1" si="64"/>
        <v>0.83799968029586047</v>
      </c>
      <c r="F2063" s="73">
        <f t="shared" ca="1" si="65"/>
        <v>6.9739820178860393E-2</v>
      </c>
    </row>
    <row r="2064" spans="5:6" x14ac:dyDescent="0.25">
      <c r="E2064" s="73">
        <f t="shared" ca="1" si="64"/>
        <v>9.5398174394694002E-2</v>
      </c>
      <c r="F2064" s="73">
        <f t="shared" ca="1" si="65"/>
        <v>-9.2505613713293675E-2</v>
      </c>
    </row>
    <row r="2065" spans="5:6" x14ac:dyDescent="0.25">
      <c r="E2065" s="73">
        <f t="shared" ca="1" si="64"/>
        <v>0.24703719359011345</v>
      </c>
      <c r="F2065" s="73">
        <f t="shared" ca="1" si="65"/>
        <v>-4.8354993667664374E-2</v>
      </c>
    </row>
    <row r="2066" spans="5:6" x14ac:dyDescent="0.25">
      <c r="E2066" s="73">
        <f t="shared" ca="1" si="64"/>
        <v>0.93892599128628218</v>
      </c>
      <c r="F2066" s="73">
        <f t="shared" ca="1" si="65"/>
        <v>0.10930598865315254</v>
      </c>
    </row>
    <row r="2067" spans="5:6" x14ac:dyDescent="0.25">
      <c r="E2067" s="73">
        <f t="shared" ca="1" si="64"/>
        <v>0.17546724475779485</v>
      </c>
      <c r="F2067" s="73">
        <f t="shared" ca="1" si="65"/>
        <v>-6.5957380374180349E-2</v>
      </c>
    </row>
    <row r="2068" spans="5:6" x14ac:dyDescent="0.25">
      <c r="E2068" s="73">
        <f t="shared" ca="1" si="64"/>
        <v>0.4669090836715496</v>
      </c>
      <c r="F2068" s="73">
        <f t="shared" ca="1" si="65"/>
        <v>-5.8719540344384646E-3</v>
      </c>
    </row>
    <row r="2069" spans="5:6" x14ac:dyDescent="0.25">
      <c r="E2069" s="73">
        <f t="shared" ca="1" si="64"/>
        <v>0.67411448894172088</v>
      </c>
      <c r="F2069" s="73">
        <f t="shared" ca="1" si="65"/>
        <v>3.1911956950581147E-2</v>
      </c>
    </row>
    <row r="2070" spans="5:6" x14ac:dyDescent="0.25">
      <c r="E2070" s="73">
        <f t="shared" ca="1" si="64"/>
        <v>0.4509658309811776</v>
      </c>
      <c r="F2070" s="73">
        <f t="shared" ca="1" si="65"/>
        <v>-8.713079289142809E-3</v>
      </c>
    </row>
    <row r="2071" spans="5:6" x14ac:dyDescent="0.25">
      <c r="E2071" s="73">
        <f t="shared" ca="1" si="64"/>
        <v>0.66793236045653681</v>
      </c>
      <c r="F2071" s="73">
        <f t="shared" ca="1" si="65"/>
        <v>3.0703349079630494E-2</v>
      </c>
    </row>
    <row r="2072" spans="5:6" x14ac:dyDescent="0.25">
      <c r="E2072" s="73">
        <f t="shared" ca="1" si="64"/>
        <v>0.85838842487381029</v>
      </c>
      <c r="F2072" s="73">
        <f t="shared" ca="1" si="65"/>
        <v>7.5880117418946819E-2</v>
      </c>
    </row>
    <row r="2073" spans="5:6" x14ac:dyDescent="0.25">
      <c r="E2073" s="73">
        <f t="shared" ca="1" si="64"/>
        <v>0.5727171931259305</v>
      </c>
      <c r="F2073" s="73">
        <f t="shared" ca="1" si="65"/>
        <v>1.2960998788008035E-2</v>
      </c>
    </row>
    <row r="2074" spans="5:6" x14ac:dyDescent="0.25">
      <c r="E2074" s="73">
        <f t="shared" ca="1" si="64"/>
        <v>0.28560446211033941</v>
      </c>
      <c r="F2074" s="73">
        <f t="shared" ca="1" si="65"/>
        <v>-4.0041473715728686E-2</v>
      </c>
    </row>
    <row r="2075" spans="5:6" x14ac:dyDescent="0.25">
      <c r="E2075" s="73">
        <f t="shared" ca="1" si="64"/>
        <v>0.57256427385624231</v>
      </c>
      <c r="F2075" s="73">
        <f t="shared" ca="1" si="65"/>
        <v>1.293343637399764E-2</v>
      </c>
    </row>
    <row r="2076" spans="5:6" x14ac:dyDescent="0.25">
      <c r="E2076" s="73">
        <f t="shared" ca="1" si="64"/>
        <v>0.15471234366321063</v>
      </c>
      <c r="F2076" s="73">
        <f t="shared" ca="1" si="65"/>
        <v>-7.1872451345840291E-2</v>
      </c>
    </row>
    <row r="2077" spans="5:6" x14ac:dyDescent="0.25">
      <c r="E2077" s="73">
        <f t="shared" ca="1" si="64"/>
        <v>0.38389710045831371</v>
      </c>
      <c r="F2077" s="73">
        <f t="shared" ca="1" si="65"/>
        <v>-2.087813382821866E-2</v>
      </c>
    </row>
    <row r="2078" spans="5:6" x14ac:dyDescent="0.25">
      <c r="E2078" s="73">
        <f t="shared" ca="1" si="64"/>
        <v>0.62043217199364131</v>
      </c>
      <c r="F2078" s="73">
        <f t="shared" ca="1" si="65"/>
        <v>2.1681026921879069E-2</v>
      </c>
    </row>
    <row r="2079" spans="5:6" x14ac:dyDescent="0.25">
      <c r="E2079" s="73">
        <f t="shared" ca="1" si="64"/>
        <v>0.84857933364518656</v>
      </c>
      <c r="F2079" s="73">
        <f t="shared" ca="1" si="65"/>
        <v>7.2857410650390961E-2</v>
      </c>
    </row>
    <row r="2080" spans="5:6" x14ac:dyDescent="0.25">
      <c r="E2080" s="73">
        <f t="shared" ca="1" si="64"/>
        <v>0.47866667623552439</v>
      </c>
      <c r="F2080" s="73">
        <f t="shared" ca="1" si="65"/>
        <v>-3.7830370927431347E-3</v>
      </c>
    </row>
    <row r="2081" spans="5:6" x14ac:dyDescent="0.25">
      <c r="E2081" s="73">
        <f t="shared" ca="1" si="64"/>
        <v>0.27427950679674518</v>
      </c>
      <c r="F2081" s="73">
        <f t="shared" ca="1" si="65"/>
        <v>-4.242080721546429E-2</v>
      </c>
    </row>
    <row r="2082" spans="5:6" x14ac:dyDescent="0.25">
      <c r="E2082" s="73">
        <f t="shared" ca="1" si="64"/>
        <v>0.52965200254341127</v>
      </c>
      <c r="F2082" s="73">
        <f t="shared" ca="1" si="65"/>
        <v>5.2605291002047723E-3</v>
      </c>
    </row>
    <row r="2083" spans="5:6" x14ac:dyDescent="0.25">
      <c r="E2083" s="73">
        <f t="shared" ca="1" si="64"/>
        <v>0.1861513143548974</v>
      </c>
      <c r="F2083" s="73">
        <f t="shared" ca="1" si="65"/>
        <v>-6.3085838928413393E-2</v>
      </c>
    </row>
    <row r="2084" spans="5:6" x14ac:dyDescent="0.25">
      <c r="E2084" s="73">
        <f t="shared" ca="1" si="64"/>
        <v>0.97619737882381774</v>
      </c>
      <c r="F2084" s="73">
        <f t="shared" ca="1" si="65"/>
        <v>0.14006904664607323</v>
      </c>
    </row>
    <row r="2085" spans="5:6" x14ac:dyDescent="0.25">
      <c r="E2085" s="73">
        <f t="shared" ca="1" si="64"/>
        <v>0.53386447725610209</v>
      </c>
      <c r="F2085" s="73">
        <f t="shared" ca="1" si="65"/>
        <v>6.0095489116287629E-3</v>
      </c>
    </row>
    <row r="2086" spans="5:6" x14ac:dyDescent="0.25">
      <c r="E2086" s="73">
        <f t="shared" ca="1" si="64"/>
        <v>0.90127541799574551</v>
      </c>
      <c r="F2086" s="73">
        <f t="shared" ca="1" si="65"/>
        <v>9.1135676199796789E-2</v>
      </c>
    </row>
    <row r="2087" spans="5:6" x14ac:dyDescent="0.25">
      <c r="E2087" s="73">
        <f t="shared" ca="1" si="64"/>
        <v>0.14680721253707874</v>
      </c>
      <c r="F2087" s="73">
        <f t="shared" ca="1" si="65"/>
        <v>-7.4262160837015312E-2</v>
      </c>
    </row>
    <row r="2088" spans="5:6" x14ac:dyDescent="0.25">
      <c r="E2088" s="73">
        <f t="shared" ca="1" si="64"/>
        <v>0.2834041173477363</v>
      </c>
      <c r="F2088" s="73">
        <f t="shared" ca="1" si="65"/>
        <v>-4.0500140580901921E-2</v>
      </c>
    </row>
    <row r="2089" spans="5:6" x14ac:dyDescent="0.25">
      <c r="E2089" s="73">
        <f t="shared" ca="1" si="64"/>
        <v>0.28169565625214832</v>
      </c>
      <c r="F2089" s="73">
        <f t="shared" ca="1" si="65"/>
        <v>-4.0857451135759795E-2</v>
      </c>
    </row>
    <row r="2090" spans="5:6" x14ac:dyDescent="0.25">
      <c r="E2090" s="73">
        <f t="shared" ca="1" si="64"/>
        <v>0.74207836736536414</v>
      </c>
      <c r="F2090" s="73">
        <f t="shared" ca="1" si="65"/>
        <v>4.5945407492398629E-2</v>
      </c>
    </row>
    <row r="2091" spans="5:6" x14ac:dyDescent="0.25">
      <c r="E2091" s="73">
        <f t="shared" ca="1" si="64"/>
        <v>0.74805173991662932</v>
      </c>
      <c r="F2091" s="73">
        <f t="shared" ca="1" si="65"/>
        <v>4.7260997898080685E-2</v>
      </c>
    </row>
    <row r="2092" spans="5:6" x14ac:dyDescent="0.25">
      <c r="E2092" s="73">
        <f t="shared" ca="1" si="64"/>
        <v>0.54278608064038447</v>
      </c>
      <c r="F2092" s="73">
        <f t="shared" ca="1" si="65"/>
        <v>7.5982323745154932E-3</v>
      </c>
    </row>
    <row r="2093" spans="5:6" x14ac:dyDescent="0.25">
      <c r="E2093" s="73">
        <f t="shared" ca="1" si="64"/>
        <v>1.8885398435696255E-3</v>
      </c>
      <c r="F2093" s="73">
        <f t="shared" ca="1" si="65"/>
        <v>-0.20479247884021445</v>
      </c>
    </row>
    <row r="2094" spans="5:6" x14ac:dyDescent="0.25">
      <c r="E2094" s="73">
        <f t="shared" ca="1" si="64"/>
        <v>0.91537974292334401</v>
      </c>
      <c r="F2094" s="73">
        <f t="shared" ca="1" si="65"/>
        <v>9.7202311767682931E-2</v>
      </c>
    </row>
    <row r="2095" spans="5:6" x14ac:dyDescent="0.25">
      <c r="E2095" s="73">
        <f t="shared" ca="1" si="64"/>
        <v>0.73381512761111978</v>
      </c>
      <c r="F2095" s="73">
        <f t="shared" ca="1" si="65"/>
        <v>4.4151228349622602E-2</v>
      </c>
    </row>
    <row r="2096" spans="5:6" x14ac:dyDescent="0.25">
      <c r="E2096" s="73">
        <f t="shared" ca="1" si="64"/>
        <v>0.59227420791147589</v>
      </c>
      <c r="F2096" s="73">
        <f t="shared" ca="1" si="65"/>
        <v>1.6503802057815122E-2</v>
      </c>
    </row>
    <row r="2097" spans="5:6" x14ac:dyDescent="0.25">
      <c r="E2097" s="73">
        <f t="shared" ca="1" si="64"/>
        <v>0.4208927853307517</v>
      </c>
      <c r="F2097" s="73">
        <f t="shared" ca="1" si="65"/>
        <v>-1.4114561682208312E-2</v>
      </c>
    </row>
    <row r="2098" spans="5:6" x14ac:dyDescent="0.25">
      <c r="E2098" s="73">
        <f t="shared" ca="1" si="64"/>
        <v>0.28867477744271508</v>
      </c>
      <c r="F2098" s="73">
        <f t="shared" ca="1" si="65"/>
        <v>-3.9404257948537087E-2</v>
      </c>
    </row>
    <row r="2099" spans="5:6" x14ac:dyDescent="0.25">
      <c r="E2099" s="73">
        <f t="shared" ca="1" si="64"/>
        <v>8.154173189600622E-2</v>
      </c>
      <c r="F2099" s="73">
        <f t="shared" ca="1" si="65"/>
        <v>-9.862554144780479E-2</v>
      </c>
    </row>
    <row r="2100" spans="5:6" x14ac:dyDescent="0.25">
      <c r="E2100" s="73">
        <f t="shared" ca="1" si="64"/>
        <v>0.35126965826317758</v>
      </c>
      <c r="F2100" s="73">
        <f t="shared" ca="1" si="65"/>
        <v>-2.7004047996547084E-2</v>
      </c>
    </row>
    <row r="2101" spans="5:6" x14ac:dyDescent="0.25">
      <c r="E2101" s="73">
        <f t="shared" ca="1" si="64"/>
        <v>0.92803978319049463</v>
      </c>
      <c r="F2101" s="73">
        <f t="shared" ca="1" si="65"/>
        <v>0.1033327868224137</v>
      </c>
    </row>
    <row r="2102" spans="5:6" x14ac:dyDescent="0.25">
      <c r="E2102" s="73">
        <f t="shared" ca="1" si="64"/>
        <v>0.21533893049687713</v>
      </c>
      <c r="F2102" s="73">
        <f t="shared" ca="1" si="65"/>
        <v>-5.5722292497135541E-2</v>
      </c>
    </row>
    <row r="2103" spans="5:6" x14ac:dyDescent="0.25">
      <c r="E2103" s="73">
        <f t="shared" ca="1" si="64"/>
        <v>0.34214953603252884</v>
      </c>
      <c r="F2103" s="73">
        <f t="shared" ca="1" si="65"/>
        <v>-2.875122404827013E-2</v>
      </c>
    </row>
    <row r="2104" spans="5:6" x14ac:dyDescent="0.25">
      <c r="E2104" s="73">
        <f t="shared" ca="1" si="64"/>
        <v>0.75813620829697614</v>
      </c>
      <c r="F2104" s="73">
        <f t="shared" ca="1" si="65"/>
        <v>4.9520090877597303E-2</v>
      </c>
    </row>
    <row r="2105" spans="5:6" x14ac:dyDescent="0.25">
      <c r="E2105" s="73">
        <f t="shared" ca="1" si="64"/>
        <v>0.52726073677396279</v>
      </c>
      <c r="F2105" s="73">
        <f t="shared" ca="1" si="65"/>
        <v>4.8356061915806239E-3</v>
      </c>
    </row>
    <row r="2106" spans="5:6" x14ac:dyDescent="0.25">
      <c r="E2106" s="73">
        <f t="shared" ca="1" si="64"/>
        <v>0.91477393504705184</v>
      </c>
      <c r="F2106" s="73">
        <f t="shared" ca="1" si="65"/>
        <v>9.6926837188559212E-2</v>
      </c>
    </row>
    <row r="2107" spans="5:6" x14ac:dyDescent="0.25">
      <c r="E2107" s="73">
        <f t="shared" ca="1" si="64"/>
        <v>0.15043109420112721</v>
      </c>
      <c r="F2107" s="73">
        <f t="shared" ca="1" si="65"/>
        <v>-7.3156293751080112E-2</v>
      </c>
    </row>
    <row r="2108" spans="5:6" x14ac:dyDescent="0.25">
      <c r="E2108" s="73">
        <f t="shared" ca="1" si="64"/>
        <v>8.7757737457480389E-2</v>
      </c>
      <c r="F2108" s="73">
        <f t="shared" ca="1" si="65"/>
        <v>-9.5791241622523574E-2</v>
      </c>
    </row>
    <row r="2109" spans="5:6" x14ac:dyDescent="0.25">
      <c r="E2109" s="73">
        <f t="shared" ca="1" si="64"/>
        <v>0.10539561922528695</v>
      </c>
      <c r="F2109" s="73">
        <f t="shared" ca="1" si="65"/>
        <v>-8.8486826577235708E-2</v>
      </c>
    </row>
    <row r="2110" spans="5:6" x14ac:dyDescent="0.25">
      <c r="E2110" s="73">
        <f t="shared" ca="1" si="64"/>
        <v>0.32824935237662634</v>
      </c>
      <c r="F2110" s="73">
        <f t="shared" ca="1" si="65"/>
        <v>-3.1448743025465291E-2</v>
      </c>
    </row>
    <row r="2111" spans="5:6" x14ac:dyDescent="0.25">
      <c r="E2111" s="73">
        <f t="shared" ca="1" si="64"/>
        <v>0.45497137164381041</v>
      </c>
      <c r="F2111" s="73">
        <f t="shared" ca="1" si="65"/>
        <v>-7.9981386497806027E-3</v>
      </c>
    </row>
    <row r="2112" spans="5:6" x14ac:dyDescent="0.25">
      <c r="E2112" s="73">
        <f t="shared" ca="1" si="64"/>
        <v>0.28767900474504593</v>
      </c>
      <c r="F2112" s="73">
        <f t="shared" ca="1" si="65"/>
        <v>-3.9610568523795082E-2</v>
      </c>
    </row>
    <row r="2113" spans="5:6" x14ac:dyDescent="0.25">
      <c r="E2113" s="73">
        <f t="shared" ca="1" si="64"/>
        <v>7.2659357646542633E-2</v>
      </c>
      <c r="F2113" s="73">
        <f t="shared" ca="1" si="65"/>
        <v>-0.10297365499035024</v>
      </c>
    </row>
    <row r="2114" spans="5:6" x14ac:dyDescent="0.25">
      <c r="E2114" s="73">
        <f t="shared" ca="1" si="64"/>
        <v>0.20449638658604274</v>
      </c>
      <c r="F2114" s="73">
        <f t="shared" ca="1" si="65"/>
        <v>-5.8383503844214993E-2</v>
      </c>
    </row>
    <row r="2115" spans="5:6" x14ac:dyDescent="0.25">
      <c r="E2115" s="73">
        <f t="shared" ca="1" si="64"/>
        <v>0.63996248019446056</v>
      </c>
      <c r="F2115" s="73">
        <f t="shared" ca="1" si="65"/>
        <v>2.5339772988173349E-2</v>
      </c>
    </row>
    <row r="2116" spans="5:6" x14ac:dyDescent="0.25">
      <c r="E2116" s="73">
        <f t="shared" ref="E2116:E2160" ca="1" si="66">RAND()</f>
        <v>0.45774802106360479</v>
      </c>
      <c r="F2116" s="73">
        <f t="shared" ref="F2116:F2160" ca="1" si="67">_xlfn.NORM.S.INV(E2116)/(SQRT(2)*$C$3)</f>
        <v>-7.5030240480371269E-3</v>
      </c>
    </row>
    <row r="2117" spans="5:6" x14ac:dyDescent="0.25">
      <c r="E2117" s="73">
        <f t="shared" ca="1" si="66"/>
        <v>0.19259321174246646</v>
      </c>
      <c r="F2117" s="73">
        <f t="shared" ca="1" si="67"/>
        <v>-6.1403727871009679E-2</v>
      </c>
    </row>
    <row r="2118" spans="5:6" x14ac:dyDescent="0.25">
      <c r="E2118" s="73">
        <f t="shared" ca="1" si="66"/>
        <v>0.26570251741116058</v>
      </c>
      <c r="F2118" s="73">
        <f t="shared" ca="1" si="67"/>
        <v>-4.4255172372043801E-2</v>
      </c>
    </row>
    <row r="2119" spans="5:6" x14ac:dyDescent="0.25">
      <c r="E2119" s="73">
        <f t="shared" ca="1" si="66"/>
        <v>0.92163963744013444</v>
      </c>
      <c r="F2119" s="73">
        <f t="shared" ca="1" si="67"/>
        <v>0.10013955179498905</v>
      </c>
    </row>
    <row r="2120" spans="5:6" x14ac:dyDescent="0.25">
      <c r="E2120" s="73">
        <f t="shared" ca="1" si="66"/>
        <v>0.66280060818286479</v>
      </c>
      <c r="F2120" s="73">
        <f t="shared" ca="1" si="67"/>
        <v>2.9706874185536924E-2</v>
      </c>
    </row>
    <row r="2121" spans="5:6" x14ac:dyDescent="0.25">
      <c r="E2121" s="73">
        <f t="shared" ca="1" si="66"/>
        <v>0.21801499475007824</v>
      </c>
      <c r="F2121" s="73">
        <f t="shared" ca="1" si="67"/>
        <v>-5.5077583574093127E-2</v>
      </c>
    </row>
    <row r="2122" spans="5:6" x14ac:dyDescent="0.25">
      <c r="E2122" s="73">
        <f t="shared" ca="1" si="66"/>
        <v>0.95682065900138802</v>
      </c>
      <c r="F2122" s="73">
        <f t="shared" ca="1" si="67"/>
        <v>0.12126362398852535</v>
      </c>
    </row>
    <row r="2123" spans="5:6" x14ac:dyDescent="0.25">
      <c r="E2123" s="73">
        <f t="shared" ca="1" si="66"/>
        <v>0.9714970747059356</v>
      </c>
      <c r="F2123" s="73">
        <f t="shared" ca="1" si="67"/>
        <v>0.13458122645244353</v>
      </c>
    </row>
    <row r="2124" spans="5:6" x14ac:dyDescent="0.25">
      <c r="E2124" s="73">
        <f t="shared" ca="1" si="66"/>
        <v>0.92212885322820015</v>
      </c>
      <c r="F2124" s="73">
        <f t="shared" ca="1" si="67"/>
        <v>0.10037647830578544</v>
      </c>
    </row>
    <row r="2125" spans="5:6" x14ac:dyDescent="0.25">
      <c r="E2125" s="73">
        <f t="shared" ca="1" si="66"/>
        <v>0.5346371327503443</v>
      </c>
      <c r="F2125" s="73">
        <f t="shared" ca="1" si="67"/>
        <v>6.1470054561257367E-3</v>
      </c>
    </row>
    <row r="2126" spans="5:6" x14ac:dyDescent="0.25">
      <c r="E2126" s="73">
        <f t="shared" ca="1" si="66"/>
        <v>3.4017523513569681E-2</v>
      </c>
      <c r="F2126" s="73">
        <f t="shared" ca="1" si="67"/>
        <v>-0.1290310509382982</v>
      </c>
    </row>
    <row r="2127" spans="5:6" x14ac:dyDescent="0.25">
      <c r="E2127" s="73">
        <f t="shared" ca="1" si="66"/>
        <v>0.19318510860885019</v>
      </c>
      <c r="F2127" s="73">
        <f t="shared" ca="1" si="67"/>
        <v>-6.125091465900058E-2</v>
      </c>
    </row>
    <row r="2128" spans="5:6" x14ac:dyDescent="0.25">
      <c r="E2128" s="73">
        <f t="shared" ca="1" si="66"/>
        <v>0.27642557283077029</v>
      </c>
      <c r="F2128" s="73">
        <f t="shared" ca="1" si="67"/>
        <v>-4.1966305235215523E-2</v>
      </c>
    </row>
    <row r="2129" spans="5:6" x14ac:dyDescent="0.25">
      <c r="E2129" s="73">
        <f t="shared" ca="1" si="66"/>
        <v>0.82348291363392778</v>
      </c>
      <c r="F2129" s="73">
        <f t="shared" ca="1" si="67"/>
        <v>6.5670426492251827E-2</v>
      </c>
    </row>
    <row r="2130" spans="5:6" x14ac:dyDescent="0.25">
      <c r="E2130" s="73">
        <f t="shared" ca="1" si="66"/>
        <v>0.9084890059460724</v>
      </c>
      <c r="F2130" s="73">
        <f t="shared" ca="1" si="67"/>
        <v>9.4151817756445377E-2</v>
      </c>
    </row>
    <row r="2131" spans="5:6" x14ac:dyDescent="0.25">
      <c r="E2131" s="73">
        <f t="shared" ca="1" si="66"/>
        <v>0.30476321462392142</v>
      </c>
      <c r="F2131" s="73">
        <f t="shared" ca="1" si="67"/>
        <v>-3.6115448079160728E-2</v>
      </c>
    </row>
    <row r="2132" spans="5:6" x14ac:dyDescent="0.25">
      <c r="E2132" s="73">
        <f t="shared" ca="1" si="66"/>
        <v>0.99522095368446017</v>
      </c>
      <c r="F2132" s="73">
        <f t="shared" ca="1" si="67"/>
        <v>0.18324102353152921</v>
      </c>
    </row>
    <row r="2133" spans="5:6" x14ac:dyDescent="0.25">
      <c r="E2133" s="73">
        <f t="shared" ca="1" si="66"/>
        <v>5.588062230275892E-2</v>
      </c>
      <c r="F2133" s="73">
        <f t="shared" ca="1" si="67"/>
        <v>-0.11245306012521136</v>
      </c>
    </row>
    <row r="2134" spans="5:6" x14ac:dyDescent="0.25">
      <c r="E2134" s="73">
        <f t="shared" ca="1" si="66"/>
        <v>0.68192730252172673</v>
      </c>
      <c r="F2134" s="73">
        <f t="shared" ca="1" si="67"/>
        <v>3.3452869143838403E-2</v>
      </c>
    </row>
    <row r="2135" spans="5:6" x14ac:dyDescent="0.25">
      <c r="E2135" s="73">
        <f t="shared" ca="1" si="66"/>
        <v>0.36675052999400715</v>
      </c>
      <c r="F2135" s="73">
        <f t="shared" ca="1" si="67"/>
        <v>-2.4075010263248198E-2</v>
      </c>
    </row>
    <row r="2136" spans="5:6" x14ac:dyDescent="0.25">
      <c r="E2136" s="73">
        <f t="shared" ca="1" si="66"/>
        <v>0.92289712144324598</v>
      </c>
      <c r="F2136" s="73">
        <f t="shared" ca="1" si="67"/>
        <v>0.10075084003512427</v>
      </c>
    </row>
    <row r="2137" spans="5:6" x14ac:dyDescent="0.25">
      <c r="E2137" s="73">
        <f t="shared" ca="1" si="66"/>
        <v>0.73638771498922406</v>
      </c>
      <c r="F2137" s="73">
        <f t="shared" ca="1" si="67"/>
        <v>4.4706713671804142E-2</v>
      </c>
    </row>
    <row r="2138" spans="5:6" x14ac:dyDescent="0.25">
      <c r="E2138" s="73">
        <f t="shared" ca="1" si="66"/>
        <v>0.29476660940950861</v>
      </c>
      <c r="F2138" s="73">
        <f t="shared" ca="1" si="67"/>
        <v>-3.8149300407993851E-2</v>
      </c>
    </row>
    <row r="2139" spans="5:6" x14ac:dyDescent="0.25">
      <c r="E2139" s="73">
        <f t="shared" ca="1" si="66"/>
        <v>0.34204201114642552</v>
      </c>
      <c r="F2139" s="73">
        <f t="shared" ca="1" si="67"/>
        <v>-2.8771925938093766E-2</v>
      </c>
    </row>
    <row r="2140" spans="5:6" x14ac:dyDescent="0.25">
      <c r="E2140" s="73">
        <f t="shared" ca="1" si="66"/>
        <v>0.95605155120046592</v>
      </c>
      <c r="F2140" s="73">
        <f t="shared" ca="1" si="67"/>
        <v>0.12067466367646651</v>
      </c>
    </row>
    <row r="2141" spans="5:6" x14ac:dyDescent="0.25">
      <c r="E2141" s="73">
        <f t="shared" ca="1" si="66"/>
        <v>0.20314204417081672</v>
      </c>
      <c r="F2141" s="73">
        <f t="shared" ca="1" si="67"/>
        <v>-5.8721722403977265E-2</v>
      </c>
    </row>
    <row r="2142" spans="5:6" x14ac:dyDescent="0.25">
      <c r="E2142" s="73">
        <f t="shared" ca="1" si="66"/>
        <v>0.15084860859907268</v>
      </c>
      <c r="F2142" s="73">
        <f t="shared" ca="1" si="67"/>
        <v>-7.303003164996516E-2</v>
      </c>
    </row>
    <row r="2143" spans="5:6" x14ac:dyDescent="0.25">
      <c r="E2143" s="73">
        <f t="shared" ca="1" si="66"/>
        <v>0.90245346657991965</v>
      </c>
      <c r="F2143" s="73">
        <f t="shared" ca="1" si="67"/>
        <v>9.1616911273311605E-2</v>
      </c>
    </row>
    <row r="2144" spans="5:6" x14ac:dyDescent="0.25">
      <c r="E2144" s="73">
        <f t="shared" ca="1" si="66"/>
        <v>0.78262182351795284</v>
      </c>
      <c r="F2144" s="73">
        <f t="shared" ca="1" si="67"/>
        <v>5.5230587191013938E-2</v>
      </c>
    </row>
    <row r="2145" spans="5:6" x14ac:dyDescent="0.25">
      <c r="E2145" s="73">
        <f t="shared" ca="1" si="66"/>
        <v>0.70186773852443629</v>
      </c>
      <c r="F2145" s="73">
        <f t="shared" ca="1" si="67"/>
        <v>3.7461098008810229E-2</v>
      </c>
    </row>
    <row r="2146" spans="5:6" x14ac:dyDescent="0.25">
      <c r="E2146" s="73">
        <f t="shared" ca="1" si="66"/>
        <v>0.65023470452811249</v>
      </c>
      <c r="F2146" s="73">
        <f t="shared" ca="1" si="67"/>
        <v>2.729108299655747E-2</v>
      </c>
    </row>
    <row r="2147" spans="5:6" x14ac:dyDescent="0.25">
      <c r="E2147" s="73">
        <f t="shared" ca="1" si="66"/>
        <v>3.6148841184127645E-2</v>
      </c>
      <c r="F2147" s="73">
        <f t="shared" ca="1" si="67"/>
        <v>-0.12708398985566716</v>
      </c>
    </row>
    <row r="2148" spans="5:6" x14ac:dyDescent="0.25">
      <c r="E2148" s="73">
        <f t="shared" ca="1" si="66"/>
        <v>5.5347610005128667E-3</v>
      </c>
      <c r="F2148" s="73">
        <f t="shared" ca="1" si="67"/>
        <v>-0.1796402261594886</v>
      </c>
    </row>
    <row r="2149" spans="5:6" x14ac:dyDescent="0.25">
      <c r="E2149" s="73">
        <f t="shared" ca="1" si="66"/>
        <v>0.64100259442623309</v>
      </c>
      <c r="F2149" s="73">
        <f t="shared" ca="1" si="67"/>
        <v>2.5536452529997096E-2</v>
      </c>
    </row>
    <row r="2150" spans="5:6" x14ac:dyDescent="0.25">
      <c r="E2150" s="73">
        <f t="shared" ca="1" si="66"/>
        <v>0.93035972760391294</v>
      </c>
      <c r="F2150" s="73">
        <f t="shared" ca="1" si="67"/>
        <v>0.1045440065818623</v>
      </c>
    </row>
    <row r="2151" spans="5:6" x14ac:dyDescent="0.25">
      <c r="E2151" s="73">
        <f t="shared" ca="1" si="66"/>
        <v>0.78961711933565848</v>
      </c>
      <c r="F2151" s="73">
        <f t="shared" ca="1" si="67"/>
        <v>5.6928703057059847E-2</v>
      </c>
    </row>
    <row r="2152" spans="5:6" x14ac:dyDescent="0.25">
      <c r="E2152" s="73">
        <f t="shared" ca="1" si="66"/>
        <v>8.6354164425736069E-2</v>
      </c>
      <c r="F2152" s="73">
        <f t="shared" ca="1" si="67"/>
        <v>-9.6417749227284064E-2</v>
      </c>
    </row>
    <row r="2153" spans="5:6" x14ac:dyDescent="0.25">
      <c r="E2153" s="73">
        <f t="shared" ca="1" si="66"/>
        <v>0.87866070645158079</v>
      </c>
      <c r="F2153" s="73">
        <f t="shared" ca="1" si="67"/>
        <v>8.2612545806916335E-2</v>
      </c>
    </row>
    <row r="2154" spans="5:6" x14ac:dyDescent="0.25">
      <c r="E2154" s="73">
        <f t="shared" ca="1" si="66"/>
        <v>0.89133785739922244</v>
      </c>
      <c r="F2154" s="73">
        <f t="shared" ca="1" si="67"/>
        <v>8.7233948041047671E-2</v>
      </c>
    </row>
    <row r="2155" spans="5:6" x14ac:dyDescent="0.25">
      <c r="E2155" s="73">
        <f t="shared" ca="1" si="66"/>
        <v>0.38028033179363396</v>
      </c>
      <c r="F2155" s="73">
        <f t="shared" ca="1" si="67"/>
        <v>-2.1548698690265981E-2</v>
      </c>
    </row>
    <row r="2156" spans="5:6" x14ac:dyDescent="0.25">
      <c r="E2156" s="73">
        <f t="shared" ca="1" si="66"/>
        <v>0.73206236837353467</v>
      </c>
      <c r="F2156" s="73">
        <f t="shared" ca="1" si="67"/>
        <v>4.3774320900660503E-2</v>
      </c>
    </row>
    <row r="2157" spans="5:6" x14ac:dyDescent="0.25">
      <c r="E2157" s="73">
        <f t="shared" ca="1" si="66"/>
        <v>0.81508550565456472</v>
      </c>
      <c r="F2157" s="73">
        <f t="shared" ca="1" si="67"/>
        <v>6.3412893524359026E-2</v>
      </c>
    </row>
    <row r="2158" spans="5:6" x14ac:dyDescent="0.25">
      <c r="E2158" s="73">
        <f t="shared" ca="1" si="66"/>
        <v>0.10367971201462689</v>
      </c>
      <c r="F2158" s="73">
        <f t="shared" ca="1" si="67"/>
        <v>-8.9156239686653413E-2</v>
      </c>
    </row>
    <row r="2159" spans="5:6" x14ac:dyDescent="0.25">
      <c r="E2159" s="73">
        <f t="shared" ca="1" si="66"/>
        <v>0.92261739348884297</v>
      </c>
      <c r="F2159" s="73">
        <f t="shared" ca="1" si="67"/>
        <v>0.10061420761025767</v>
      </c>
    </row>
    <row r="2160" spans="5:6" x14ac:dyDescent="0.25">
      <c r="E2160" s="73">
        <f t="shared" ca="1" si="66"/>
        <v>0.40909754612394245</v>
      </c>
      <c r="F2160" s="73">
        <f t="shared" ca="1" si="67"/>
        <v>-1.6254053963322163E-2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12306-F50D-45A5-82FC-451AC0A5DE5F}">
  <sheetPr>
    <tabColor theme="8" tint="-0.249977111117893"/>
  </sheetPr>
  <dimension ref="A1:L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72" customWidth="1"/>
    <col min="2" max="2" width="10.28515625" style="72" bestFit="1" customWidth="1"/>
    <col min="3" max="3" width="11.85546875" style="72" bestFit="1" customWidth="1"/>
    <col min="4" max="4" width="5.140625" style="72" customWidth="1"/>
    <col min="5" max="5" width="11.42578125" style="72"/>
    <col min="6" max="6" width="18" style="72" customWidth="1"/>
    <col min="7" max="7" width="19.85546875" style="72" customWidth="1"/>
    <col min="8" max="8" width="11.42578125" style="72"/>
    <col min="9" max="9" width="17.7109375" style="72" bestFit="1" customWidth="1"/>
    <col min="10" max="10" width="18.7109375" style="72" bestFit="1" customWidth="1"/>
    <col min="11" max="11" width="11.42578125" style="72"/>
    <col min="12" max="12" width="12" style="72" bestFit="1" customWidth="1"/>
    <col min="13" max="13" width="11.42578125" style="72"/>
    <col min="14" max="14" width="11.7109375" style="72" bestFit="1" customWidth="1"/>
    <col min="15" max="16384" width="11.42578125" style="72"/>
  </cols>
  <sheetData>
    <row r="1" spans="1:12" x14ac:dyDescent="0.25">
      <c r="A1" s="98" t="s">
        <v>109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</row>
    <row r="2" spans="1:12" x14ac:dyDescent="0.25">
      <c r="B2" s="71" t="s">
        <v>11</v>
      </c>
      <c r="C2" s="71" t="s">
        <v>12</v>
      </c>
      <c r="E2" s="71" t="s">
        <v>13</v>
      </c>
      <c r="F2" s="71" t="s">
        <v>14</v>
      </c>
      <c r="H2" s="71" t="s">
        <v>15</v>
      </c>
      <c r="I2" s="71" t="s">
        <v>16</v>
      </c>
      <c r="J2" s="71" t="s">
        <v>17</v>
      </c>
    </row>
    <row r="3" spans="1:12" x14ac:dyDescent="0.25">
      <c r="B3" s="73" t="s">
        <v>19</v>
      </c>
      <c r="C3" s="70">
        <v>0</v>
      </c>
      <c r="E3" s="73">
        <f ca="1">RAND()</f>
        <v>0.68756745805407304</v>
      </c>
      <c r="F3" s="73">
        <f ca="1">SIGN(E3-0.5)*(_xlfn.GAMMA.INV(2*ABS(E3-0.5),1/$C$5,(($C$4^$C$5)))^(1/$C$5))+$C$3</f>
        <v>1.4106585549634163</v>
      </c>
      <c r="H3" s="73" t="s">
        <v>19</v>
      </c>
      <c r="I3" s="73">
        <f ca="1">AVERAGE(F3:F2160)</f>
        <v>1.104783442369852E-2</v>
      </c>
      <c r="J3" s="70">
        <f>C3</f>
        <v>0</v>
      </c>
      <c r="L3" s="72">
        <f ca="1">_xlfn.GAMMA(($C$7*((E3-C3)/C4))^C5)</f>
        <v>1.9320454854648239</v>
      </c>
    </row>
    <row r="4" spans="1:12" x14ac:dyDescent="0.25">
      <c r="B4" s="73" t="s">
        <v>18</v>
      </c>
      <c r="C4" s="70">
        <v>3</v>
      </c>
      <c r="E4" s="73">
        <f t="shared" ref="E4:E67" ca="1" si="0">RAND()</f>
        <v>0.6142862501528511</v>
      </c>
      <c r="F4" s="74">
        <f t="shared" ref="F4:F67" ca="1" si="1">SIGN(E4-0.5)*(_xlfn.GAMMA.INV(2*ABS(E4-0.5),1/$C$5,(($C$4^$C$5)))^(1/$C$5))+$C$3</f>
        <v>0.77853775431365757</v>
      </c>
      <c r="H4" s="73" t="s">
        <v>21</v>
      </c>
      <c r="I4" s="73">
        <f ca="1">_xlfn.VAR.S(F3:F2160)</f>
        <v>17.937675226783949</v>
      </c>
      <c r="J4" s="66">
        <f>((C4)^2)*_xlfn.GAMMA(3/C5)/_xlfn.GAMMA(1/C5)</f>
        <v>18</v>
      </c>
      <c r="L4" s="72">
        <f>(1/C5)</f>
        <v>1</v>
      </c>
    </row>
    <row r="5" spans="1:12" x14ac:dyDescent="0.25">
      <c r="B5" s="73" t="s">
        <v>20</v>
      </c>
      <c r="C5" s="70">
        <v>1</v>
      </c>
      <c r="E5" s="73">
        <f t="shared" ca="1" si="0"/>
        <v>0.29692184504632557</v>
      </c>
      <c r="F5" s="74">
        <f t="shared" ca="1" si="1"/>
        <v>-1.5634174267235101</v>
      </c>
      <c r="H5" s="73" t="s">
        <v>22</v>
      </c>
      <c r="I5" s="73">
        <f ca="1">_xlfn.STDEV.S(F3:F2160)</f>
        <v>4.2352892730938638</v>
      </c>
      <c r="J5" s="73">
        <f>SQRT(J4)</f>
        <v>4.2426406871192848</v>
      </c>
      <c r="L5" s="72">
        <f>_xlfn.GAMMA(1/C5)</f>
        <v>1</v>
      </c>
    </row>
    <row r="6" spans="1:12" x14ac:dyDescent="0.25">
      <c r="E6" s="73">
        <f t="shared" ca="1" si="0"/>
        <v>0.54439405922372508</v>
      </c>
      <c r="F6" s="74">
        <f t="shared" ca="1" si="1"/>
        <v>0.27893948243373407</v>
      </c>
      <c r="H6" s="73" t="s">
        <v>23</v>
      </c>
      <c r="I6" s="73">
        <f ca="1">SKEW(F3:F2160)</f>
        <v>2.4554097791659058E-2</v>
      </c>
      <c r="J6" s="73"/>
    </row>
    <row r="7" spans="1:12" x14ac:dyDescent="0.25">
      <c r="B7" s="72" t="s">
        <v>106</v>
      </c>
      <c r="C7" s="75">
        <f>_xlfn.GAMMA(3/C5)/_xlfn.GAMMA(1/C5)</f>
        <v>2</v>
      </c>
      <c r="E7" s="73">
        <f t="shared" ca="1" si="0"/>
        <v>0.66479387153453218</v>
      </c>
      <c r="F7" s="74">
        <f t="shared" ca="1" si="1"/>
        <v>1.1995873409095714</v>
      </c>
      <c r="H7" s="73" t="s">
        <v>24</v>
      </c>
      <c r="I7" s="73">
        <f ca="1">I19/(I5^4)</f>
        <v>5.6046571348489689</v>
      </c>
      <c r="J7" s="73"/>
    </row>
    <row r="8" spans="1:12" x14ac:dyDescent="0.25">
      <c r="B8" s="72" t="s">
        <v>107</v>
      </c>
      <c r="C8" s="72">
        <f>C5*SQRT(C7)/(2*_xlfn.GAMMA(1/C5))</f>
        <v>0.70710678118654757</v>
      </c>
      <c r="E8" s="73">
        <f t="shared" ca="1" si="0"/>
        <v>0.21382415521903197</v>
      </c>
      <c r="F8" s="74">
        <f t="shared" ca="1" si="1"/>
        <v>-2.5483623773056996</v>
      </c>
      <c r="I8" s="72">
        <f ca="1">MEDIAN(F3:F2160)</f>
        <v>1.4959893952894607E-2</v>
      </c>
      <c r="J8" s="72" t="e">
        <f>C4*(-1+2^(1/C5))^(-1/C3)</f>
        <v>#DIV/0!</v>
      </c>
    </row>
    <row r="9" spans="1:12" x14ac:dyDescent="0.25">
      <c r="E9" s="73">
        <f t="shared" ca="1" si="0"/>
        <v>0.57204570257231135</v>
      </c>
      <c r="F9" s="74">
        <f t="shared" ca="1" si="1"/>
        <v>0.46677507075892677</v>
      </c>
      <c r="H9" s="86" t="s">
        <v>26</v>
      </c>
      <c r="I9" s="86"/>
    </row>
    <row r="10" spans="1:12" x14ac:dyDescent="0.25">
      <c r="E10" s="73">
        <f t="shared" ca="1" si="0"/>
        <v>0.18814033659653562</v>
      </c>
      <c r="F10" s="74">
        <f t="shared" ca="1" si="1"/>
        <v>-2.9322598284155168</v>
      </c>
      <c r="H10" s="73"/>
      <c r="I10" s="73">
        <f ca="1">SUMPRODUCT(F3:F2160)/COUNT(F3:F2160)</f>
        <v>1.104783442369852E-2</v>
      </c>
    </row>
    <row r="11" spans="1:12" x14ac:dyDescent="0.25">
      <c r="E11" s="73">
        <f t="shared" ca="1" si="0"/>
        <v>0.68757707240904631</v>
      </c>
      <c r="F11" s="74">
        <f t="shared" ca="1" si="1"/>
        <v>1.4107508741198558</v>
      </c>
      <c r="H11" s="73"/>
      <c r="I11" s="73">
        <f ca="1">SUMPRODUCT(F3:F2160,F3:F2160)/COUNT(F3:F2160)</f>
        <v>17.929485105698735</v>
      </c>
    </row>
    <row r="12" spans="1:12" x14ac:dyDescent="0.25">
      <c r="E12" s="73">
        <f t="shared" ca="1" si="0"/>
        <v>0.56562742876256544</v>
      </c>
      <c r="F12" s="74">
        <f t="shared" ca="1" si="1"/>
        <v>0.42211642054380361</v>
      </c>
      <c r="H12" s="73"/>
      <c r="I12" s="73">
        <f ca="1">SUMPRODUCT(F3:F2160,F3:F2160,F3:F2160)/COUNT(F3:F2160)</f>
        <v>2.4570561521650882</v>
      </c>
    </row>
    <row r="13" spans="1:12" x14ac:dyDescent="0.25">
      <c r="E13" s="73">
        <f t="shared" ca="1" si="0"/>
        <v>0.80270223414366437</v>
      </c>
      <c r="F13" s="74">
        <f t="shared" ca="1" si="1"/>
        <v>2.7896820271334319</v>
      </c>
      <c r="H13" s="73"/>
      <c r="I13" s="73">
        <f ca="1">SUMPRODUCT(F3:F2160,F3:F2160,F3:F2160,F3:F2160)/COUNT(F3:F2160)</f>
        <v>1803.4510092196974</v>
      </c>
    </row>
    <row r="14" spans="1:12" x14ac:dyDescent="0.25">
      <c r="E14" s="73">
        <f t="shared" ca="1" si="0"/>
        <v>9.8559917587737744E-2</v>
      </c>
      <c r="F14" s="74">
        <f t="shared" ca="1" si="1"/>
        <v>-4.8718303044021205</v>
      </c>
    </row>
    <row r="15" spans="1:12" x14ac:dyDescent="0.25">
      <c r="E15" s="73">
        <f t="shared" ca="1" si="0"/>
        <v>0.87360218258546307</v>
      </c>
      <c r="F15" s="74">
        <f t="shared" ca="1" si="1"/>
        <v>4.1255216524457161</v>
      </c>
      <c r="H15" s="86" t="s">
        <v>27</v>
      </c>
      <c r="I15" s="86"/>
    </row>
    <row r="16" spans="1:12" x14ac:dyDescent="0.25">
      <c r="E16" s="73">
        <f t="shared" ca="1" si="0"/>
        <v>0.20058494704671459</v>
      </c>
      <c r="F16" s="74">
        <f t="shared" ca="1" si="1"/>
        <v>-2.740110796072369</v>
      </c>
      <c r="H16" s="73"/>
      <c r="I16" s="73">
        <v>0</v>
      </c>
    </row>
    <row r="17" spans="5:9" x14ac:dyDescent="0.25">
      <c r="E17" s="73">
        <f t="shared" ca="1" si="0"/>
        <v>0.9134430710107958</v>
      </c>
      <c r="F17" s="74">
        <f t="shared" ca="1" si="1"/>
        <v>5.2614172870772267</v>
      </c>
      <c r="H17" s="73"/>
      <c r="I17" s="73">
        <f ca="1">I11-I10^2</f>
        <v>17.929363051053283</v>
      </c>
    </row>
    <row r="18" spans="5:9" x14ac:dyDescent="0.25">
      <c r="E18" s="73">
        <f t="shared" ca="1" si="0"/>
        <v>0.56302845930782919</v>
      </c>
      <c r="F18" s="74">
        <f t="shared" ca="1" si="1"/>
        <v>0.40422008916446361</v>
      </c>
      <c r="H18" s="73"/>
      <c r="I18" s="73">
        <f ca="1">I12-3*I10*I11+2*I10^3</f>
        <v>1.8628129007943302</v>
      </c>
    </row>
    <row r="19" spans="5:9" x14ac:dyDescent="0.25">
      <c r="E19" s="73">
        <f t="shared" ca="1" si="0"/>
        <v>0.5774369462437714</v>
      </c>
      <c r="F19" s="74">
        <f t="shared" ca="1" si="1"/>
        <v>0.50480826930114198</v>
      </c>
      <c r="H19" s="73"/>
      <c r="I19" s="73">
        <f ca="1">I13-4*I10*I12+6*(I10^2)*I11-3*(I10^4)</f>
        <v>1803.3555588385364</v>
      </c>
    </row>
    <row r="20" spans="5:9" x14ac:dyDescent="0.25">
      <c r="E20" s="73">
        <f t="shared" ca="1" si="0"/>
        <v>0.45797445087193522</v>
      </c>
      <c r="F20" s="74">
        <f t="shared" ca="1" si="1"/>
        <v>-0.26338409995923295</v>
      </c>
    </row>
    <row r="21" spans="5:9" x14ac:dyDescent="0.25">
      <c r="E21" s="73">
        <f t="shared" ca="1" si="0"/>
        <v>0.51516087373653829</v>
      </c>
      <c r="F21" s="74">
        <f t="shared" ca="1" si="1"/>
        <v>9.2372882803954476E-2</v>
      </c>
    </row>
    <row r="22" spans="5:9" x14ac:dyDescent="0.25">
      <c r="E22" s="73">
        <f t="shared" ca="1" si="0"/>
        <v>0.45155985921266861</v>
      </c>
      <c r="F22" s="74">
        <f t="shared" ca="1" si="1"/>
        <v>-0.30570046742638074</v>
      </c>
    </row>
    <row r="23" spans="5:9" x14ac:dyDescent="0.25">
      <c r="E23" s="73">
        <f t="shared" ca="1" si="0"/>
        <v>0.76244558863721479</v>
      </c>
      <c r="F23" s="74">
        <f t="shared" ca="1" si="1"/>
        <v>2.2326342021363512</v>
      </c>
    </row>
    <row r="24" spans="5:9" x14ac:dyDescent="0.25">
      <c r="E24" s="73">
        <f t="shared" ca="1" si="0"/>
        <v>0.273253842777749</v>
      </c>
      <c r="F24" s="74">
        <f t="shared" ca="1" si="1"/>
        <v>-1.8126207247016271</v>
      </c>
    </row>
    <row r="25" spans="5:9" x14ac:dyDescent="0.25">
      <c r="E25" s="73">
        <f t="shared" ca="1" si="0"/>
        <v>0.81116696889395123</v>
      </c>
      <c r="F25" s="74">
        <f t="shared" ca="1" si="1"/>
        <v>2.9212347213631693</v>
      </c>
    </row>
    <row r="26" spans="5:9" x14ac:dyDescent="0.25">
      <c r="E26" s="73">
        <f t="shared" ca="1" si="0"/>
        <v>0.7630278130949486</v>
      </c>
      <c r="F26" s="74">
        <f t="shared" ca="1" si="1"/>
        <v>2.2399959570140529</v>
      </c>
    </row>
    <row r="27" spans="5:9" x14ac:dyDescent="0.25">
      <c r="E27" s="73">
        <f t="shared" ca="1" si="0"/>
        <v>0.92842388497968131</v>
      </c>
      <c r="F27" s="74">
        <f t="shared" ca="1" si="1"/>
        <v>5.8315400076315225</v>
      </c>
    </row>
    <row r="28" spans="5:9" x14ac:dyDescent="0.25">
      <c r="E28" s="73">
        <f t="shared" ca="1" si="0"/>
        <v>0.61548505850068413</v>
      </c>
      <c r="F28" s="74">
        <f t="shared" ca="1" si="1"/>
        <v>0.78787635202625395</v>
      </c>
    </row>
    <row r="29" spans="5:9" x14ac:dyDescent="0.25">
      <c r="E29" s="73">
        <f t="shared" ca="1" si="0"/>
        <v>0.5014230634984097</v>
      </c>
      <c r="F29" s="74">
        <f t="shared" ca="1" si="1"/>
        <v>8.5505547529842046E-3</v>
      </c>
    </row>
    <row r="30" spans="5:9" x14ac:dyDescent="0.25">
      <c r="E30" s="73">
        <f t="shared" ca="1" si="0"/>
        <v>9.6316276032803794E-2</v>
      </c>
      <c r="F30" s="74">
        <f t="shared" ca="1" si="1"/>
        <v>-4.9409123401776576</v>
      </c>
    </row>
    <row r="31" spans="5:9" x14ac:dyDescent="0.25">
      <c r="E31" s="73">
        <f t="shared" ca="1" si="0"/>
        <v>0.98474564905361561</v>
      </c>
      <c r="F31" s="74">
        <f t="shared" ca="1" si="1"/>
        <v>10.469229984305146</v>
      </c>
    </row>
    <row r="32" spans="5:9" x14ac:dyDescent="0.25">
      <c r="E32" s="73">
        <f t="shared" ca="1" si="0"/>
        <v>0.18643585345223779</v>
      </c>
      <c r="F32" s="74">
        <f t="shared" ca="1" si="1"/>
        <v>-2.9595626034606441</v>
      </c>
    </row>
    <row r="33" spans="5:6" x14ac:dyDescent="0.25">
      <c r="E33" s="73">
        <f t="shared" ca="1" si="0"/>
        <v>3.4346417565179865E-2</v>
      </c>
      <c r="F33" s="74">
        <f t="shared" ca="1" si="1"/>
        <v>-8.0343311319814141</v>
      </c>
    </row>
    <row r="34" spans="5:6" x14ac:dyDescent="0.25">
      <c r="E34" s="73">
        <f t="shared" ca="1" si="0"/>
        <v>0.51663455897152311</v>
      </c>
      <c r="F34" s="74">
        <f t="shared" ca="1" si="1"/>
        <v>0.10150537250384091</v>
      </c>
    </row>
    <row r="35" spans="5:6" x14ac:dyDescent="0.25">
      <c r="E35" s="73">
        <f t="shared" ca="1" si="0"/>
        <v>0.76722092506363171</v>
      </c>
      <c r="F35" s="74">
        <f t="shared" ca="1" si="1"/>
        <v>2.2935548126960845</v>
      </c>
    </row>
    <row r="36" spans="5:6" x14ac:dyDescent="0.25">
      <c r="E36" s="73">
        <f t="shared" ca="1" si="0"/>
        <v>8.5838055464917407E-2</v>
      </c>
      <c r="F36" s="74">
        <f t="shared" ca="1" si="1"/>
        <v>-5.2864369601236074</v>
      </c>
    </row>
    <row r="37" spans="5:6" x14ac:dyDescent="0.25">
      <c r="E37" s="73">
        <f t="shared" ca="1" si="0"/>
        <v>0.37326793420135163</v>
      </c>
      <c r="F37" s="74">
        <f t="shared" ca="1" si="1"/>
        <v>-0.87693484317807457</v>
      </c>
    </row>
    <row r="38" spans="5:6" x14ac:dyDescent="0.25">
      <c r="E38" s="73">
        <f t="shared" ca="1" si="0"/>
        <v>8.2211287349523876E-2</v>
      </c>
      <c r="F38" s="74">
        <f t="shared" ca="1" si="1"/>
        <v>-5.4159464702980653</v>
      </c>
    </row>
    <row r="39" spans="5:6" x14ac:dyDescent="0.25">
      <c r="E39" s="73">
        <f t="shared" ca="1" si="0"/>
        <v>0.73591655618442842</v>
      </c>
      <c r="F39" s="74">
        <f t="shared" ca="1" si="1"/>
        <v>1.9150289104742719</v>
      </c>
    </row>
    <row r="40" spans="5:6" x14ac:dyDescent="0.25">
      <c r="E40" s="73">
        <f t="shared" ca="1" si="0"/>
        <v>0.26196261748322958</v>
      </c>
      <c r="F40" s="74">
        <f t="shared" ca="1" si="1"/>
        <v>-1.9392188586083035</v>
      </c>
    </row>
    <row r="41" spans="5:6" x14ac:dyDescent="0.25">
      <c r="E41" s="73">
        <f t="shared" ca="1" si="0"/>
        <v>7.8177043263284007E-2</v>
      </c>
      <c r="F41" s="74">
        <f t="shared" ca="1" si="1"/>
        <v>-5.5668961751325758</v>
      </c>
    </row>
    <row r="42" spans="5:6" x14ac:dyDescent="0.25">
      <c r="E42" s="73">
        <f t="shared" ca="1" si="0"/>
        <v>0.79153417910238788</v>
      </c>
      <c r="F42" s="74">
        <f t="shared" ca="1" si="1"/>
        <v>2.6244989975091348</v>
      </c>
    </row>
    <row r="43" spans="5:6" x14ac:dyDescent="0.25">
      <c r="E43" s="73">
        <f t="shared" ca="1" si="0"/>
        <v>0.1584696518727482</v>
      </c>
      <c r="F43" s="74">
        <f t="shared" ca="1" si="1"/>
        <v>-3.4471349828163991</v>
      </c>
    </row>
    <row r="44" spans="5:6" x14ac:dyDescent="0.25">
      <c r="E44" s="73">
        <f t="shared" ca="1" si="0"/>
        <v>0.63965011132619431</v>
      </c>
      <c r="F44" s="74">
        <f t="shared" ca="1" si="1"/>
        <v>0.98259787797258191</v>
      </c>
    </row>
    <row r="45" spans="5:6" x14ac:dyDescent="0.25">
      <c r="E45" s="73">
        <f t="shared" ca="1" si="0"/>
        <v>0.67845851933295243</v>
      </c>
      <c r="F45" s="74">
        <f t="shared" ca="1" si="1"/>
        <v>1.3244446223239508</v>
      </c>
    </row>
    <row r="46" spans="5:6" x14ac:dyDescent="0.25">
      <c r="E46" s="73">
        <f t="shared" ca="1" si="0"/>
        <v>0.90469344168134758</v>
      </c>
      <c r="F46" s="74">
        <f t="shared" ca="1" si="1"/>
        <v>4.9725284175463731</v>
      </c>
    </row>
    <row r="47" spans="5:6" x14ac:dyDescent="0.25">
      <c r="E47" s="73">
        <f t="shared" ca="1" si="0"/>
        <v>0.42834832805802658</v>
      </c>
      <c r="F47" s="74">
        <f t="shared" ca="1" si="1"/>
        <v>-0.46401414970306559</v>
      </c>
    </row>
    <row r="48" spans="5:6" x14ac:dyDescent="0.25">
      <c r="E48" s="73">
        <f t="shared" ca="1" si="0"/>
        <v>0.36683182036939577</v>
      </c>
      <c r="F48" s="74">
        <f t="shared" ca="1" si="1"/>
        <v>-0.92911383156855509</v>
      </c>
    </row>
    <row r="49" spans="5:6" x14ac:dyDescent="0.25">
      <c r="E49" s="73">
        <f t="shared" ca="1" si="0"/>
        <v>0.41962710014861015</v>
      </c>
      <c r="F49" s="74">
        <f t="shared" ca="1" si="1"/>
        <v>-0.52572491493627505</v>
      </c>
    </row>
    <row r="50" spans="5:6" x14ac:dyDescent="0.25">
      <c r="E50" s="73">
        <f t="shared" ca="1" si="0"/>
        <v>0.88842040146673262</v>
      </c>
      <c r="F50" s="74">
        <f t="shared" ca="1" si="1"/>
        <v>4.4996096220847335</v>
      </c>
    </row>
    <row r="51" spans="5:6" x14ac:dyDescent="0.25">
      <c r="E51" s="73">
        <f t="shared" ca="1" si="0"/>
        <v>0.10158276434362912</v>
      </c>
      <c r="F51" s="74">
        <f t="shared" ca="1" si="1"/>
        <v>-4.7812026598674162</v>
      </c>
    </row>
    <row r="52" spans="5:6" x14ac:dyDescent="0.25">
      <c r="E52" s="73">
        <f t="shared" ca="1" si="0"/>
        <v>0.43793116023301315</v>
      </c>
      <c r="F52" s="74">
        <f t="shared" ca="1" si="1"/>
        <v>-0.39763910644732159</v>
      </c>
    </row>
    <row r="53" spans="5:6" x14ac:dyDescent="0.25">
      <c r="E53" s="73">
        <f t="shared" ca="1" si="0"/>
        <v>0.34016258307434477</v>
      </c>
      <c r="F53" s="74">
        <f t="shared" ca="1" si="1"/>
        <v>-1.1555532287803914</v>
      </c>
    </row>
    <row r="54" spans="5:6" x14ac:dyDescent="0.25">
      <c r="E54" s="73">
        <f t="shared" ca="1" si="0"/>
        <v>9.871094244567713E-2</v>
      </c>
      <c r="F54" s="74">
        <f t="shared" ca="1" si="1"/>
        <v>-4.8672368772506704</v>
      </c>
    </row>
    <row r="55" spans="5:6" x14ac:dyDescent="0.25">
      <c r="E55" s="73">
        <f t="shared" ca="1" si="0"/>
        <v>3.8864549972965845E-2</v>
      </c>
      <c r="F55" s="74">
        <f t="shared" ca="1" si="1"/>
        <v>-7.6635767251312306</v>
      </c>
    </row>
    <row r="56" spans="5:6" x14ac:dyDescent="0.25">
      <c r="E56" s="73">
        <f t="shared" ca="1" si="0"/>
        <v>0.41863452316952721</v>
      </c>
      <c r="F56" s="74">
        <f t="shared" ca="1" si="1"/>
        <v>-0.53282945663561698</v>
      </c>
    </row>
    <row r="57" spans="5:6" x14ac:dyDescent="0.25">
      <c r="E57" s="73">
        <f t="shared" ca="1" si="0"/>
        <v>0.47314387638813982</v>
      </c>
      <c r="F57" s="74">
        <f t="shared" ca="1" si="1"/>
        <v>-0.1656257333180661</v>
      </c>
    </row>
    <row r="58" spans="5:6" x14ac:dyDescent="0.25">
      <c r="E58" s="73">
        <f t="shared" ca="1" si="0"/>
        <v>0.318453824168618</v>
      </c>
      <c r="F58" s="74">
        <f t="shared" ca="1" si="1"/>
        <v>-1.353391838948633</v>
      </c>
    </row>
    <row r="59" spans="5:6" x14ac:dyDescent="0.25">
      <c r="E59" s="73">
        <f t="shared" ca="1" si="0"/>
        <v>0.77795299024055642</v>
      </c>
      <c r="F59" s="74">
        <f t="shared" ca="1" si="1"/>
        <v>2.4351569498814332</v>
      </c>
    </row>
    <row r="60" spans="5:6" x14ac:dyDescent="0.25">
      <c r="E60" s="73">
        <f t="shared" ca="1" si="0"/>
        <v>0.49447415412639506</v>
      </c>
      <c r="F60" s="74">
        <f t="shared" ca="1" si="1"/>
        <v>-3.3339646218219124E-2</v>
      </c>
    </row>
    <row r="61" spans="5:6" x14ac:dyDescent="0.25">
      <c r="E61" s="73">
        <f t="shared" ca="1" si="0"/>
        <v>0.57142619937967642</v>
      </c>
      <c r="F61" s="74">
        <f t="shared" ca="1" si="1"/>
        <v>0.46243543518546043</v>
      </c>
    </row>
    <row r="62" spans="5:6" x14ac:dyDescent="0.25">
      <c r="E62" s="73">
        <f t="shared" ca="1" si="0"/>
        <v>0.8161078413678502</v>
      </c>
      <c r="F62" s="74">
        <f t="shared" ca="1" si="1"/>
        <v>3.0007758210724562</v>
      </c>
    </row>
    <row r="63" spans="5:6" x14ac:dyDescent="0.25">
      <c r="E63" s="73">
        <f t="shared" ca="1" si="0"/>
        <v>0.22344985764252367</v>
      </c>
      <c r="F63" s="74">
        <f t="shared" ca="1" si="1"/>
        <v>-2.4162631803949872</v>
      </c>
    </row>
    <row r="64" spans="5:6" x14ac:dyDescent="0.25">
      <c r="E64" s="73">
        <f t="shared" ca="1" si="0"/>
        <v>0.95566971645088916</v>
      </c>
      <c r="F64" s="74">
        <f t="shared" ca="1" si="1"/>
        <v>7.2688201600804607</v>
      </c>
    </row>
    <row r="65" spans="5:6" x14ac:dyDescent="0.25">
      <c r="E65" s="73">
        <f t="shared" ca="1" si="0"/>
        <v>0.66242008029733623</v>
      </c>
      <c r="F65" s="74">
        <f t="shared" ca="1" si="1"/>
        <v>1.1784174510692687</v>
      </c>
    </row>
    <row r="66" spans="5:6" x14ac:dyDescent="0.25">
      <c r="E66" s="73">
        <f t="shared" ca="1" si="0"/>
        <v>3.1290352473864025E-2</v>
      </c>
      <c r="F66" s="74">
        <f t="shared" ca="1" si="1"/>
        <v>-8.3138948281802172</v>
      </c>
    </row>
    <row r="67" spans="5:6" x14ac:dyDescent="0.25">
      <c r="E67" s="73">
        <f t="shared" ca="1" si="0"/>
        <v>0.61489155387410233</v>
      </c>
      <c r="F67" s="74">
        <f t="shared" ca="1" si="1"/>
        <v>0.78324937664757766</v>
      </c>
    </row>
    <row r="68" spans="5:6" x14ac:dyDescent="0.25">
      <c r="E68" s="73">
        <f t="shared" ref="E68:E131" ca="1" si="2">RAND()</f>
        <v>0.81592747138523203</v>
      </c>
      <c r="F68" s="74">
        <f t="shared" ref="F68:F131" ca="1" si="3">SIGN(E68-0.5)*(_xlfn.GAMMA.INV(2*ABS(E68-0.5),1/$C$5,(($C$4^$C$5)))^(1/$C$5))+$C$3</f>
        <v>2.9978347236794312</v>
      </c>
    </row>
    <row r="69" spans="5:6" x14ac:dyDescent="0.25">
      <c r="E69" s="73">
        <f t="shared" ca="1" si="2"/>
        <v>0.42234974465175001</v>
      </c>
      <c r="F69" s="74">
        <f t="shared" ca="1" si="3"/>
        <v>-0.50632304651421622</v>
      </c>
    </row>
    <row r="70" spans="5:6" x14ac:dyDescent="0.25">
      <c r="E70" s="73">
        <f t="shared" ca="1" si="2"/>
        <v>0.99179150281563677</v>
      </c>
      <c r="F70" s="74">
        <f t="shared" ca="1" si="3"/>
        <v>12.328314716053764</v>
      </c>
    </row>
    <row r="71" spans="5:6" x14ac:dyDescent="0.25">
      <c r="E71" s="73">
        <f t="shared" ca="1" si="2"/>
        <v>0.84962392277589549</v>
      </c>
      <c r="F71" s="74">
        <f t="shared" ca="1" si="3"/>
        <v>3.6044062817038194</v>
      </c>
    </row>
    <row r="72" spans="5:6" x14ac:dyDescent="0.25">
      <c r="E72" s="73">
        <f t="shared" ca="1" si="2"/>
        <v>0.9504148059570211</v>
      </c>
      <c r="F72" s="74">
        <f t="shared" ca="1" si="3"/>
        <v>6.9327474493543741</v>
      </c>
    </row>
    <row r="73" spans="5:6" x14ac:dyDescent="0.25">
      <c r="E73" s="73">
        <f t="shared" ca="1" si="2"/>
        <v>0.31664370546916043</v>
      </c>
      <c r="F73" s="74">
        <f t="shared" ca="1" si="3"/>
        <v>-1.3704927425081379</v>
      </c>
    </row>
    <row r="74" spans="5:6" x14ac:dyDescent="0.25">
      <c r="E74" s="73">
        <f t="shared" ca="1" si="2"/>
        <v>0.459990169388661</v>
      </c>
      <c r="F74" s="74">
        <f t="shared" ca="1" si="3"/>
        <v>-0.25020894018488127</v>
      </c>
    </row>
    <row r="75" spans="5:6" x14ac:dyDescent="0.25">
      <c r="E75" s="73">
        <f t="shared" ca="1" si="2"/>
        <v>0.4427415788228275</v>
      </c>
      <c r="F75" s="74">
        <f t="shared" ca="1" si="3"/>
        <v>-0.36486552630943203</v>
      </c>
    </row>
    <row r="76" spans="5:6" x14ac:dyDescent="0.25">
      <c r="E76" s="73">
        <f t="shared" ca="1" si="2"/>
        <v>0.65991017558723308</v>
      </c>
      <c r="F76" s="74">
        <f t="shared" ca="1" si="3"/>
        <v>1.1561949787636727</v>
      </c>
    </row>
    <row r="77" spans="5:6" x14ac:dyDescent="0.25">
      <c r="E77" s="73">
        <f t="shared" ca="1" si="2"/>
        <v>0.43178401258636789</v>
      </c>
      <c r="F77" s="74">
        <f t="shared" ca="1" si="3"/>
        <v>-0.44004781821023531</v>
      </c>
    </row>
    <row r="78" spans="5:6" x14ac:dyDescent="0.25">
      <c r="E78" s="73">
        <f t="shared" ca="1" si="2"/>
        <v>0.14630409751182216</v>
      </c>
      <c r="F78" s="74">
        <f t="shared" ca="1" si="3"/>
        <v>-3.6867623495661417</v>
      </c>
    </row>
    <row r="79" spans="5:6" x14ac:dyDescent="0.25">
      <c r="E79" s="73">
        <f t="shared" ca="1" si="2"/>
        <v>5.2383693806115517E-2</v>
      </c>
      <c r="F79" s="74">
        <f t="shared" ca="1" si="3"/>
        <v>-6.7680382272902406</v>
      </c>
    </row>
    <row r="80" spans="5:6" x14ac:dyDescent="0.25">
      <c r="E80" s="73">
        <f t="shared" ca="1" si="2"/>
        <v>0.39598159258681775</v>
      </c>
      <c r="F80" s="74">
        <f t="shared" ca="1" si="3"/>
        <v>-0.69972111484415456</v>
      </c>
    </row>
    <row r="81" spans="5:6" x14ac:dyDescent="0.25">
      <c r="E81" s="73">
        <f t="shared" ca="1" si="2"/>
        <v>1.7053052097058985E-2</v>
      </c>
      <c r="F81" s="74">
        <f t="shared" ca="1" si="3"/>
        <v>-10.134836706262913</v>
      </c>
    </row>
    <row r="82" spans="5:6" x14ac:dyDescent="0.25">
      <c r="E82" s="73">
        <f t="shared" ca="1" si="2"/>
        <v>2.2160226205485634E-2</v>
      </c>
      <c r="F82" s="74">
        <f t="shared" ca="1" si="3"/>
        <v>-9.3489270862993035</v>
      </c>
    </row>
    <row r="83" spans="5:6" x14ac:dyDescent="0.25">
      <c r="E83" s="73">
        <f t="shared" ca="1" si="2"/>
        <v>0.77886785819977378</v>
      </c>
      <c r="F83" s="74">
        <f t="shared" ca="1" si="3"/>
        <v>2.4475429466805796</v>
      </c>
    </row>
    <row r="84" spans="5:6" x14ac:dyDescent="0.25">
      <c r="E84" s="73">
        <f t="shared" ca="1" si="2"/>
        <v>0.9760222733056052</v>
      </c>
      <c r="F84" s="74">
        <f t="shared" ca="1" si="3"/>
        <v>9.1124482601507193</v>
      </c>
    </row>
    <row r="85" spans="5:6" x14ac:dyDescent="0.25">
      <c r="E85" s="73">
        <f t="shared" ca="1" si="2"/>
        <v>0.98414219752238774</v>
      </c>
      <c r="F85" s="74">
        <f t="shared" ca="1" si="3"/>
        <v>10.352839348029214</v>
      </c>
    </row>
    <row r="86" spans="5:6" x14ac:dyDescent="0.25">
      <c r="E86" s="73">
        <f t="shared" ca="1" si="2"/>
        <v>0.53707676212747057</v>
      </c>
      <c r="F86" s="74">
        <f t="shared" ca="1" si="3"/>
        <v>0.23114055303908082</v>
      </c>
    </row>
    <row r="87" spans="5:6" x14ac:dyDescent="0.25">
      <c r="E87" s="73">
        <f t="shared" ca="1" si="2"/>
        <v>0.6413352554491083</v>
      </c>
      <c r="F87" s="74">
        <f t="shared" ca="1" si="3"/>
        <v>0.99666001632535095</v>
      </c>
    </row>
    <row r="88" spans="5:6" x14ac:dyDescent="0.25">
      <c r="E88" s="73">
        <f t="shared" ca="1" si="2"/>
        <v>0.88142858777921329</v>
      </c>
      <c r="F88" s="74">
        <f t="shared" ca="1" si="3"/>
        <v>4.3172780537515516</v>
      </c>
    </row>
    <row r="89" spans="5:6" x14ac:dyDescent="0.25">
      <c r="E89" s="73">
        <f t="shared" ca="1" si="2"/>
        <v>0.41857198782059035</v>
      </c>
      <c r="F89" s="74">
        <f t="shared" ca="1" si="3"/>
        <v>-0.53327762813141111</v>
      </c>
    </row>
    <row r="90" spans="5:6" x14ac:dyDescent="0.25">
      <c r="E90" s="73">
        <f t="shared" ca="1" si="2"/>
        <v>0.34496344151320379</v>
      </c>
      <c r="F90" s="74">
        <f t="shared" ca="1" si="3"/>
        <v>-1.1135089609022599</v>
      </c>
    </row>
    <row r="91" spans="5:6" x14ac:dyDescent="0.25">
      <c r="E91" s="73">
        <f t="shared" ca="1" si="2"/>
        <v>0.28514353930700986</v>
      </c>
      <c r="F91" s="74">
        <f t="shared" ca="1" si="3"/>
        <v>-1.6848461947491131</v>
      </c>
    </row>
    <row r="92" spans="5:6" x14ac:dyDescent="0.25">
      <c r="E92" s="73">
        <f t="shared" ca="1" si="2"/>
        <v>9.9526588550450601E-2</v>
      </c>
      <c r="F92" s="74">
        <f t="shared" ca="1" si="3"/>
        <v>-4.8425498050272342</v>
      </c>
    </row>
    <row r="93" spans="5:6" x14ac:dyDescent="0.25">
      <c r="E93" s="73">
        <f t="shared" ca="1" si="2"/>
        <v>0.67687206063150573</v>
      </c>
      <c r="F93" s="74">
        <f t="shared" ca="1" si="3"/>
        <v>1.3096792695276234</v>
      </c>
    </row>
    <row r="94" spans="5:6" x14ac:dyDescent="0.25">
      <c r="E94" s="73">
        <f t="shared" ca="1" si="2"/>
        <v>0.22050718894758836</v>
      </c>
      <c r="F94" s="74">
        <f t="shared" ca="1" si="3"/>
        <v>-2.4560334033895397</v>
      </c>
    </row>
    <row r="95" spans="5:6" x14ac:dyDescent="0.25">
      <c r="E95" s="73">
        <f t="shared" ca="1" si="2"/>
        <v>0.12247688742694385</v>
      </c>
      <c r="F95" s="74">
        <f t="shared" ca="1" si="3"/>
        <v>-4.2200572809130961</v>
      </c>
    </row>
    <row r="96" spans="5:6" x14ac:dyDescent="0.25">
      <c r="E96" s="73">
        <f t="shared" ca="1" si="2"/>
        <v>0.93299758112727937</v>
      </c>
      <c r="F96" s="74">
        <f t="shared" ca="1" si="3"/>
        <v>6.0296381313149645</v>
      </c>
    </row>
    <row r="97" spans="5:6" x14ac:dyDescent="0.25">
      <c r="E97" s="73">
        <f t="shared" ca="1" si="2"/>
        <v>0.67106506971995727</v>
      </c>
      <c r="F97" s="74">
        <f t="shared" ca="1" si="3"/>
        <v>1.2562444425652346</v>
      </c>
    </row>
    <row r="98" spans="5:6" x14ac:dyDescent="0.25">
      <c r="E98" s="73">
        <f t="shared" ca="1" si="2"/>
        <v>0.10067633521238606</v>
      </c>
      <c r="F98" s="74">
        <f t="shared" ca="1" si="3"/>
        <v>-4.8080919875139587</v>
      </c>
    </row>
    <row r="99" spans="5:6" x14ac:dyDescent="0.25">
      <c r="E99" s="73">
        <f t="shared" ca="1" si="2"/>
        <v>0.71836175099247468</v>
      </c>
      <c r="F99" s="74">
        <f t="shared" ca="1" si="3"/>
        <v>1.7219539677615598</v>
      </c>
    </row>
    <row r="100" spans="5:6" x14ac:dyDescent="0.25">
      <c r="E100" s="73">
        <f t="shared" ca="1" si="2"/>
        <v>0.57381240313420012</v>
      </c>
      <c r="F100" s="74">
        <f t="shared" ca="1" si="3"/>
        <v>0.47918544257062901</v>
      </c>
    </row>
    <row r="101" spans="5:6" x14ac:dyDescent="0.25">
      <c r="E101" s="73">
        <f t="shared" ca="1" si="2"/>
        <v>0.62192244327015933</v>
      </c>
      <c r="F101" s="74">
        <f t="shared" ca="1" si="3"/>
        <v>0.83852624194338121</v>
      </c>
    </row>
    <row r="102" spans="5:6" x14ac:dyDescent="0.25">
      <c r="E102" s="73">
        <f t="shared" ca="1" si="2"/>
        <v>0.60207923637537863</v>
      </c>
      <c r="F102" s="74">
        <f t="shared" ca="1" si="3"/>
        <v>0.68506559798512268</v>
      </c>
    </row>
    <row r="103" spans="5:6" x14ac:dyDescent="0.25">
      <c r="E103" s="73">
        <f t="shared" ca="1" si="2"/>
        <v>0.90437407394415437</v>
      </c>
      <c r="F103" s="74">
        <f t="shared" ca="1" si="3"/>
        <v>4.9624923662347395</v>
      </c>
    </row>
    <row r="104" spans="5:6" x14ac:dyDescent="0.25">
      <c r="E104" s="73">
        <f t="shared" ca="1" si="2"/>
        <v>0.41409691010887839</v>
      </c>
      <c r="F104" s="74">
        <f t="shared" ca="1" si="3"/>
        <v>-0.56552420880386944</v>
      </c>
    </row>
    <row r="105" spans="5:6" x14ac:dyDescent="0.25">
      <c r="E105" s="73">
        <f t="shared" ca="1" si="2"/>
        <v>9.7762318431881101E-2</v>
      </c>
      <c r="F105" s="74">
        <f t="shared" ca="1" si="3"/>
        <v>-4.8962066631991519</v>
      </c>
    </row>
    <row r="106" spans="5:6" x14ac:dyDescent="0.25">
      <c r="E106" s="73">
        <f t="shared" ca="1" si="2"/>
        <v>0.82673162749987994</v>
      </c>
      <c r="F106" s="74">
        <f t="shared" ca="1" si="3"/>
        <v>3.1792992593938143</v>
      </c>
    </row>
    <row r="107" spans="5:6" x14ac:dyDescent="0.25">
      <c r="E107" s="73">
        <f t="shared" ca="1" si="2"/>
        <v>0.87419513181405639</v>
      </c>
      <c r="F107" s="74">
        <f t="shared" ca="1" si="3"/>
        <v>4.1396281712493046</v>
      </c>
    </row>
    <row r="108" spans="5:6" x14ac:dyDescent="0.25">
      <c r="E108" s="73">
        <f t="shared" ca="1" si="2"/>
        <v>0.66354384558592161</v>
      </c>
      <c r="F108" s="74">
        <f t="shared" ca="1" si="3"/>
        <v>1.1884207702352825</v>
      </c>
    </row>
    <row r="109" spans="5:6" x14ac:dyDescent="0.25">
      <c r="E109" s="73">
        <f t="shared" ca="1" si="2"/>
        <v>0.89065957855374922</v>
      </c>
      <c r="F109" s="74">
        <f t="shared" ca="1" si="3"/>
        <v>4.5604258515194296</v>
      </c>
    </row>
    <row r="110" spans="5:6" x14ac:dyDescent="0.25">
      <c r="E110" s="73">
        <f t="shared" ca="1" si="2"/>
        <v>0.51805897026548708</v>
      </c>
      <c r="F110" s="74">
        <f t="shared" ca="1" si="3"/>
        <v>0.11035901041646562</v>
      </c>
    </row>
    <row r="111" spans="5:6" x14ac:dyDescent="0.25">
      <c r="E111" s="73">
        <f t="shared" ca="1" si="2"/>
        <v>0.76690511156534713</v>
      </c>
      <c r="F111" s="74">
        <f t="shared" ca="1" si="3"/>
        <v>2.2894874437745525</v>
      </c>
    </row>
    <row r="112" spans="5:6" x14ac:dyDescent="0.25">
      <c r="E112" s="73">
        <f t="shared" ca="1" si="2"/>
        <v>0.64104801389376165</v>
      </c>
      <c r="F112" s="74">
        <f t="shared" ca="1" si="3"/>
        <v>0.9942583869450774</v>
      </c>
    </row>
    <row r="113" spans="5:6" x14ac:dyDescent="0.25">
      <c r="E113" s="73">
        <f t="shared" ca="1" si="2"/>
        <v>0.4025257484047442</v>
      </c>
      <c r="F113" s="74">
        <f t="shared" ca="1" si="3"/>
        <v>-0.65054709725319615</v>
      </c>
    </row>
    <row r="114" spans="5:6" x14ac:dyDescent="0.25">
      <c r="E114" s="73">
        <f t="shared" ca="1" si="2"/>
        <v>0.68648320936520035</v>
      </c>
      <c r="F114" s="74">
        <f t="shared" ca="1" si="3"/>
        <v>1.4002655434191909</v>
      </c>
    </row>
    <row r="115" spans="5:6" x14ac:dyDescent="0.25">
      <c r="E115" s="73">
        <f t="shared" ca="1" si="2"/>
        <v>0.53356533637727566</v>
      </c>
      <c r="F115" s="74">
        <f t="shared" ca="1" si="3"/>
        <v>0.20847043345966243</v>
      </c>
    </row>
    <row r="116" spans="5:6" x14ac:dyDescent="0.25">
      <c r="E116" s="73">
        <f t="shared" ca="1" si="2"/>
        <v>0.81876974698344263</v>
      </c>
      <c r="F116" s="74">
        <f t="shared" ca="1" si="3"/>
        <v>3.0445192784908004</v>
      </c>
    </row>
    <row r="117" spans="5:6" x14ac:dyDescent="0.25">
      <c r="E117" s="73">
        <f t="shared" ca="1" si="2"/>
        <v>0.67888684502643248</v>
      </c>
      <c r="F117" s="74">
        <f t="shared" ca="1" si="3"/>
        <v>1.3284435891078066</v>
      </c>
    </row>
    <row r="118" spans="5:6" x14ac:dyDescent="0.25">
      <c r="E118" s="73">
        <f t="shared" ca="1" si="2"/>
        <v>0.21729362044205447</v>
      </c>
      <c r="F118" s="74">
        <f t="shared" ca="1" si="3"/>
        <v>-2.5000757096634159</v>
      </c>
    </row>
    <row r="119" spans="5:6" x14ac:dyDescent="0.25">
      <c r="E119" s="73">
        <f t="shared" ca="1" si="2"/>
        <v>0.68526239213086049</v>
      </c>
      <c r="F119" s="74">
        <f t="shared" ca="1" si="3"/>
        <v>1.3886063928536281</v>
      </c>
    </row>
    <row r="120" spans="5:6" x14ac:dyDescent="0.25">
      <c r="E120" s="73">
        <f t="shared" ca="1" si="2"/>
        <v>0.64668734525499993</v>
      </c>
      <c r="F120" s="74">
        <f t="shared" ca="1" si="3"/>
        <v>1.0417641780102187</v>
      </c>
    </row>
    <row r="121" spans="5:6" x14ac:dyDescent="0.25">
      <c r="E121" s="73">
        <f t="shared" ca="1" si="2"/>
        <v>0.93532941059903618</v>
      </c>
      <c r="F121" s="74">
        <f t="shared" ca="1" si="3"/>
        <v>6.1359047070813624</v>
      </c>
    </row>
    <row r="122" spans="5:6" x14ac:dyDescent="0.25">
      <c r="E122" s="73">
        <f t="shared" ca="1" si="2"/>
        <v>0.61519867456856692</v>
      </c>
      <c r="F122" s="74">
        <f t="shared" ca="1" si="3"/>
        <v>0.78564280550457399</v>
      </c>
    </row>
    <row r="123" spans="5:6" x14ac:dyDescent="0.25">
      <c r="E123" s="73">
        <f t="shared" ca="1" si="2"/>
        <v>0.77347352413805015</v>
      </c>
      <c r="F123" s="74">
        <f t="shared" ca="1" si="3"/>
        <v>2.3752388073228392</v>
      </c>
    </row>
    <row r="124" spans="5:6" x14ac:dyDescent="0.25">
      <c r="E124" s="73">
        <f t="shared" ca="1" si="2"/>
        <v>0.20503033435251017</v>
      </c>
      <c r="F124" s="74">
        <f t="shared" ca="1" si="3"/>
        <v>-2.6743504733380732</v>
      </c>
    </row>
    <row r="125" spans="5:6" x14ac:dyDescent="0.25">
      <c r="E125" s="73">
        <f t="shared" ca="1" si="2"/>
        <v>0.87753146074431065</v>
      </c>
      <c r="F125" s="74">
        <f t="shared" ca="1" si="3"/>
        <v>4.2202617714734005</v>
      </c>
    </row>
    <row r="126" spans="5:6" x14ac:dyDescent="0.25">
      <c r="E126" s="73">
        <f t="shared" ca="1" si="2"/>
        <v>0.47753579543512392</v>
      </c>
      <c r="F126" s="74">
        <f t="shared" ca="1" si="3"/>
        <v>-0.13790693114714114</v>
      </c>
    </row>
    <row r="127" spans="5:6" x14ac:dyDescent="0.25">
      <c r="E127" s="73">
        <f t="shared" ca="1" si="2"/>
        <v>7.6710846441241043E-2</v>
      </c>
      <c r="F127" s="74">
        <f t="shared" ca="1" si="3"/>
        <v>-5.6236949586321501</v>
      </c>
    </row>
    <row r="128" spans="5:6" x14ac:dyDescent="0.25">
      <c r="E128" s="73">
        <f t="shared" ca="1" si="2"/>
        <v>0.65462591124963321</v>
      </c>
      <c r="F128" s="74">
        <f t="shared" ca="1" si="3"/>
        <v>1.1099398608525355</v>
      </c>
    </row>
    <row r="129" spans="5:6" x14ac:dyDescent="0.25">
      <c r="E129" s="73">
        <f t="shared" ca="1" si="2"/>
        <v>0.38324466092819942</v>
      </c>
      <c r="F129" s="74">
        <f t="shared" ca="1" si="3"/>
        <v>-0.79780353542755877</v>
      </c>
    </row>
    <row r="130" spans="5:6" x14ac:dyDescent="0.25">
      <c r="E130" s="73">
        <f t="shared" ca="1" si="2"/>
        <v>8.8729760598460716E-2</v>
      </c>
      <c r="F130" s="74">
        <f t="shared" ca="1" si="3"/>
        <v>-5.1870382370062149</v>
      </c>
    </row>
    <row r="131" spans="5:6" x14ac:dyDescent="0.25">
      <c r="E131" s="73">
        <f t="shared" ca="1" si="2"/>
        <v>0.55627149366756046</v>
      </c>
      <c r="F131" s="74">
        <f t="shared" ca="1" si="3"/>
        <v>0.35818558571876163</v>
      </c>
    </row>
    <row r="132" spans="5:6" x14ac:dyDescent="0.25">
      <c r="E132" s="73">
        <f t="shared" ref="E132:E195" ca="1" si="4">RAND()</f>
        <v>0.75361339851570519</v>
      </c>
      <c r="F132" s="74">
        <f t="shared" ref="F132:F195" ca="1" si="5">SIGN(E132-0.5)*(_xlfn.GAMMA.INV(2*ABS(E132-0.5),1/$C$5,(($C$4^$C$5)))^(1/$C$5))+$C$3</f>
        <v>2.1231187360028225</v>
      </c>
    </row>
    <row r="133" spans="5:6" x14ac:dyDescent="0.25">
      <c r="E133" s="73">
        <f t="shared" ca="1" si="4"/>
        <v>0.9981385189910339</v>
      </c>
      <c r="F133" s="74">
        <f t="shared" ca="1" si="5"/>
        <v>16.779707058448356</v>
      </c>
    </row>
    <row r="134" spans="5:6" x14ac:dyDescent="0.25">
      <c r="E134" s="73">
        <f t="shared" ca="1" si="4"/>
        <v>0.29922508977333617</v>
      </c>
      <c r="F134" s="74">
        <f t="shared" ca="1" si="5"/>
        <v>-1.5402359989298948</v>
      </c>
    </row>
    <row r="135" spans="5:6" x14ac:dyDescent="0.25">
      <c r="E135" s="73">
        <f t="shared" ca="1" si="4"/>
        <v>0.11958413658333378</v>
      </c>
      <c r="F135" s="74">
        <f t="shared" ca="1" si="5"/>
        <v>-4.291763708897566</v>
      </c>
    </row>
    <row r="136" spans="5:6" x14ac:dyDescent="0.25">
      <c r="E136" s="73">
        <f t="shared" ca="1" si="4"/>
        <v>0.57050129398512028</v>
      </c>
      <c r="F136" s="74">
        <f t="shared" ca="1" si="5"/>
        <v>0.45596810932009108</v>
      </c>
    </row>
    <row r="137" spans="5:6" x14ac:dyDescent="0.25">
      <c r="E137" s="73">
        <f t="shared" ca="1" si="4"/>
        <v>0.39837760021132129</v>
      </c>
      <c r="F137" s="74">
        <f t="shared" ca="1" si="5"/>
        <v>-0.68162339598471344</v>
      </c>
    </row>
    <row r="138" spans="5:6" x14ac:dyDescent="0.25">
      <c r="E138" s="73">
        <f t="shared" ca="1" si="4"/>
        <v>0.76158247382773248</v>
      </c>
      <c r="F138" s="74">
        <f t="shared" ca="1" si="5"/>
        <v>2.2217539503296488</v>
      </c>
    </row>
    <row r="139" spans="5:6" x14ac:dyDescent="0.25">
      <c r="E139" s="73">
        <f t="shared" ca="1" si="4"/>
        <v>0.98126624839294396</v>
      </c>
      <c r="F139" s="74">
        <f t="shared" ca="1" si="5"/>
        <v>9.8528439079833756</v>
      </c>
    </row>
    <row r="140" spans="5:6" x14ac:dyDescent="0.25">
      <c r="E140" s="73">
        <f t="shared" ca="1" si="4"/>
        <v>0.31347185087124663</v>
      </c>
      <c r="F140" s="74">
        <f t="shared" ca="1" si="5"/>
        <v>-1.4006955967948505</v>
      </c>
    </row>
    <row r="141" spans="5:6" x14ac:dyDescent="0.25">
      <c r="E141" s="73">
        <f t="shared" ca="1" si="4"/>
        <v>2.4957307822016994E-2</v>
      </c>
      <c r="F141" s="74">
        <f t="shared" ca="1" si="5"/>
        <v>-8.9923242612992169</v>
      </c>
    </row>
    <row r="142" spans="5:6" x14ac:dyDescent="0.25">
      <c r="E142" s="73">
        <f t="shared" ca="1" si="4"/>
        <v>0.97023057048966987</v>
      </c>
      <c r="F142" s="74">
        <f t="shared" ca="1" si="5"/>
        <v>8.463378260455892</v>
      </c>
    </row>
    <row r="143" spans="5:6" x14ac:dyDescent="0.25">
      <c r="E143" s="73">
        <f t="shared" ca="1" si="4"/>
        <v>0.77538362564851504</v>
      </c>
      <c r="F143" s="74">
        <f t="shared" ca="1" si="5"/>
        <v>2.4006424628152745</v>
      </c>
    </row>
    <row r="144" spans="5:6" x14ac:dyDescent="0.25">
      <c r="E144" s="73">
        <f t="shared" ca="1" si="4"/>
        <v>0.40751837587272799</v>
      </c>
      <c r="F144" s="74">
        <f t="shared" ca="1" si="5"/>
        <v>-0.61356621777534615</v>
      </c>
    </row>
    <row r="145" spans="5:6" x14ac:dyDescent="0.25">
      <c r="E145" s="73">
        <f t="shared" ca="1" si="4"/>
        <v>0.48532445431864213</v>
      </c>
      <c r="F145" s="74">
        <f t="shared" ca="1" si="5"/>
        <v>-8.9371359522441629E-2</v>
      </c>
    </row>
    <row r="146" spans="5:6" x14ac:dyDescent="0.25">
      <c r="E146" s="73">
        <f t="shared" ca="1" si="4"/>
        <v>0.445521560107764</v>
      </c>
      <c r="F146" s="74">
        <f t="shared" ca="1" si="5"/>
        <v>-0.34608737213615931</v>
      </c>
    </row>
    <row r="147" spans="5:6" x14ac:dyDescent="0.25">
      <c r="E147" s="73">
        <f t="shared" ca="1" si="4"/>
        <v>0.63389370778025211</v>
      </c>
      <c r="F147" s="74">
        <f t="shared" ca="1" si="5"/>
        <v>0.93505317384722941</v>
      </c>
    </row>
    <row r="148" spans="5:6" x14ac:dyDescent="0.25">
      <c r="E148" s="73">
        <f t="shared" ca="1" si="4"/>
        <v>0.25203781432227013</v>
      </c>
      <c r="F148" s="74">
        <f t="shared" ca="1" si="5"/>
        <v>-2.0550868960012911</v>
      </c>
    </row>
    <row r="149" spans="5:6" x14ac:dyDescent="0.25">
      <c r="E149" s="73">
        <f t="shared" ca="1" si="4"/>
        <v>0.88629716463138042</v>
      </c>
      <c r="F149" s="74">
        <f t="shared" ca="1" si="5"/>
        <v>4.4430592820929622</v>
      </c>
    </row>
    <row r="150" spans="5:6" x14ac:dyDescent="0.25">
      <c r="E150" s="73">
        <f t="shared" ca="1" si="4"/>
        <v>0.21570216463816194</v>
      </c>
      <c r="F150" s="74">
        <f t="shared" ca="1" si="5"/>
        <v>-2.5221285289991777</v>
      </c>
    </row>
    <row r="151" spans="5:6" x14ac:dyDescent="0.25">
      <c r="E151" s="73">
        <f t="shared" ca="1" si="4"/>
        <v>0.9564718659216872</v>
      </c>
      <c r="F151" s="74">
        <f t="shared" ca="1" si="5"/>
        <v>7.3236018268978631</v>
      </c>
    </row>
    <row r="152" spans="5:6" x14ac:dyDescent="0.25">
      <c r="E152" s="73">
        <f t="shared" ca="1" si="4"/>
        <v>0.23860027971180175</v>
      </c>
      <c r="F152" s="74">
        <f t="shared" ca="1" si="5"/>
        <v>-2.2194552493643425</v>
      </c>
    </row>
    <row r="153" spans="5:6" x14ac:dyDescent="0.25">
      <c r="E153" s="73">
        <f t="shared" ca="1" si="4"/>
        <v>0.3895185578620517</v>
      </c>
      <c r="F153" s="74">
        <f t="shared" ca="1" si="5"/>
        <v>-0.74908976670283489</v>
      </c>
    </row>
    <row r="154" spans="5:6" x14ac:dyDescent="0.25">
      <c r="E154" s="73">
        <f t="shared" ca="1" si="4"/>
        <v>0.3932524828456877</v>
      </c>
      <c r="F154" s="74">
        <f t="shared" ca="1" si="5"/>
        <v>-0.72046872853965405</v>
      </c>
    </row>
    <row r="155" spans="5:6" x14ac:dyDescent="0.25">
      <c r="E155" s="73">
        <f t="shared" ca="1" si="4"/>
        <v>0.95228918587440681</v>
      </c>
      <c r="F155" s="74">
        <f t="shared" ca="1" si="5"/>
        <v>7.0483500449839038</v>
      </c>
    </row>
    <row r="156" spans="5:6" x14ac:dyDescent="0.25">
      <c r="E156" s="73">
        <f t="shared" ca="1" si="4"/>
        <v>0.57734137701904409</v>
      </c>
      <c r="F156" s="74">
        <f t="shared" ca="1" si="5"/>
        <v>0.50412984922911908</v>
      </c>
    </row>
    <row r="157" spans="5:6" x14ac:dyDescent="0.25">
      <c r="E157" s="73">
        <f t="shared" ca="1" si="4"/>
        <v>0.93448139335242275</v>
      </c>
      <c r="F157" s="74">
        <f t="shared" ca="1" si="5"/>
        <v>6.0968217754983662</v>
      </c>
    </row>
    <row r="158" spans="5:6" x14ac:dyDescent="0.25">
      <c r="E158" s="73">
        <f t="shared" ca="1" si="4"/>
        <v>0.88019075732992613</v>
      </c>
      <c r="F158" s="74">
        <f t="shared" ca="1" si="5"/>
        <v>4.2861217946444228</v>
      </c>
    </row>
    <row r="159" spans="5:6" x14ac:dyDescent="0.25">
      <c r="E159" s="73">
        <f t="shared" ca="1" si="4"/>
        <v>0.15102870000570467</v>
      </c>
      <c r="F159" s="74">
        <f t="shared" ca="1" si="5"/>
        <v>-3.5914146402138787</v>
      </c>
    </row>
    <row r="160" spans="5:6" x14ac:dyDescent="0.25">
      <c r="E160" s="73">
        <f t="shared" ca="1" si="4"/>
        <v>0.48412696989502968</v>
      </c>
      <c r="F160" s="74">
        <f t="shared" ca="1" si="5"/>
        <v>-9.678267484612102E-2</v>
      </c>
    </row>
    <row r="161" spans="5:6" x14ac:dyDescent="0.25">
      <c r="E161" s="73">
        <f t="shared" ca="1" si="4"/>
        <v>0.45420668020378929</v>
      </c>
      <c r="F161" s="74">
        <f t="shared" ca="1" si="5"/>
        <v>-0.28816728369827227</v>
      </c>
    </row>
    <row r="162" spans="5:6" x14ac:dyDescent="0.25">
      <c r="E162" s="73">
        <f t="shared" ca="1" si="4"/>
        <v>0.42170961013193031</v>
      </c>
      <c r="F162" s="74">
        <f t="shared" ca="1" si="5"/>
        <v>-0.51087344671240575</v>
      </c>
    </row>
    <row r="163" spans="5:6" x14ac:dyDescent="0.25">
      <c r="E163" s="73">
        <f t="shared" ca="1" si="4"/>
        <v>0.60532293118599689</v>
      </c>
      <c r="F163" s="74">
        <f t="shared" ca="1" si="5"/>
        <v>0.7096206456043409</v>
      </c>
    </row>
    <row r="164" spans="5:6" x14ac:dyDescent="0.25">
      <c r="E164" s="73">
        <f t="shared" ca="1" si="4"/>
        <v>0.21955408631631179</v>
      </c>
      <c r="F164" s="74">
        <f t="shared" ca="1" si="5"/>
        <v>-2.4690284680564063</v>
      </c>
    </row>
    <row r="165" spans="5:6" x14ac:dyDescent="0.25">
      <c r="E165" s="73">
        <f t="shared" ca="1" si="4"/>
        <v>9.0852008374321613E-2</v>
      </c>
      <c r="F165" s="74">
        <f t="shared" ca="1" si="5"/>
        <v>-5.1161285920128066</v>
      </c>
    </row>
    <row r="166" spans="5:6" x14ac:dyDescent="0.25">
      <c r="E166" s="73">
        <f t="shared" ca="1" si="4"/>
        <v>0.20386393881368503</v>
      </c>
      <c r="F166" s="74">
        <f t="shared" ca="1" si="5"/>
        <v>-2.691465881096188</v>
      </c>
    </row>
    <row r="167" spans="5:6" x14ac:dyDescent="0.25">
      <c r="E167" s="73">
        <f t="shared" ca="1" si="4"/>
        <v>0.2532538919920243</v>
      </c>
      <c r="F167" s="74">
        <f t="shared" ca="1" si="5"/>
        <v>-2.0406467616892607</v>
      </c>
    </row>
    <row r="168" spans="5:6" x14ac:dyDescent="0.25">
      <c r="E168" s="73">
        <f t="shared" ca="1" si="4"/>
        <v>8.3564214910631929E-3</v>
      </c>
      <c r="F168" s="74">
        <f t="shared" ca="1" si="5"/>
        <v>-12.274733442821777</v>
      </c>
    </row>
    <row r="169" spans="5:6" x14ac:dyDescent="0.25">
      <c r="E169" s="73">
        <f t="shared" ca="1" si="4"/>
        <v>3.6345425695372358E-2</v>
      </c>
      <c r="F169" s="74">
        <f t="shared" ca="1" si="5"/>
        <v>-7.8646192287861751</v>
      </c>
    </row>
    <row r="170" spans="5:6" x14ac:dyDescent="0.25">
      <c r="E170" s="73">
        <f t="shared" ca="1" si="4"/>
        <v>0.27202522069406065</v>
      </c>
      <c r="F170" s="74">
        <f t="shared" ca="1" si="5"/>
        <v>-1.8261399398543705</v>
      </c>
    </row>
    <row r="171" spans="5:6" x14ac:dyDescent="0.25">
      <c r="E171" s="73">
        <f t="shared" ca="1" si="4"/>
        <v>0.13757926187847191</v>
      </c>
      <c r="F171" s="74">
        <f t="shared" ca="1" si="5"/>
        <v>-3.8712236921214256</v>
      </c>
    </row>
    <row r="172" spans="5:6" x14ac:dyDescent="0.25">
      <c r="E172" s="73">
        <f t="shared" ca="1" si="4"/>
        <v>0.82880842397410448</v>
      </c>
      <c r="F172" s="74">
        <f t="shared" ca="1" si="5"/>
        <v>3.215474524144188</v>
      </c>
    </row>
    <row r="173" spans="5:6" x14ac:dyDescent="0.25">
      <c r="E173" s="73">
        <f t="shared" ca="1" si="4"/>
        <v>0.83025539257303838</v>
      </c>
      <c r="F173" s="74">
        <f t="shared" ca="1" si="5"/>
        <v>3.240939300669365</v>
      </c>
    </row>
    <row r="174" spans="5:6" x14ac:dyDescent="0.25">
      <c r="E174" s="73">
        <f t="shared" ca="1" si="4"/>
        <v>0.49141948440341732</v>
      </c>
      <c r="F174" s="74">
        <f t="shared" ca="1" si="5"/>
        <v>-5.1929964961740536E-2</v>
      </c>
    </row>
    <row r="175" spans="5:6" x14ac:dyDescent="0.25">
      <c r="E175" s="73">
        <f t="shared" ca="1" si="4"/>
        <v>7.5981202381391499E-2</v>
      </c>
      <c r="F175" s="74">
        <f t="shared" ca="1" si="5"/>
        <v>-5.6523663774470299</v>
      </c>
    </row>
    <row r="176" spans="5:6" x14ac:dyDescent="0.25">
      <c r="E176" s="73">
        <f t="shared" ca="1" si="4"/>
        <v>0.61507199600754092</v>
      </c>
      <c r="F176" s="74">
        <f t="shared" ca="1" si="5"/>
        <v>0.78465535271569942</v>
      </c>
    </row>
    <row r="177" spans="5:6" x14ac:dyDescent="0.25">
      <c r="E177" s="73">
        <f t="shared" ca="1" si="4"/>
        <v>0.44312221710387745</v>
      </c>
      <c r="F177" s="74">
        <f t="shared" ca="1" si="5"/>
        <v>-0.362287443948067</v>
      </c>
    </row>
    <row r="178" spans="5:6" x14ac:dyDescent="0.25">
      <c r="E178" s="73">
        <f t="shared" ca="1" si="4"/>
        <v>0.65837834341812929</v>
      </c>
      <c r="F178" s="74">
        <f t="shared" ca="1" si="5"/>
        <v>1.1427127230882024</v>
      </c>
    </row>
    <row r="179" spans="5:6" x14ac:dyDescent="0.25">
      <c r="E179" s="73">
        <f t="shared" ca="1" si="4"/>
        <v>0.52361815145780943</v>
      </c>
      <c r="F179" s="74">
        <f t="shared" ca="1" si="5"/>
        <v>0.14516508889124624</v>
      </c>
    </row>
    <row r="180" spans="5:6" x14ac:dyDescent="0.25">
      <c r="E180" s="73">
        <f t="shared" ca="1" si="4"/>
        <v>0.8112626906357252</v>
      </c>
      <c r="F180" s="74">
        <f t="shared" ca="1" si="5"/>
        <v>2.9227558431288063</v>
      </c>
    </row>
    <row r="181" spans="5:6" x14ac:dyDescent="0.25">
      <c r="E181" s="73">
        <f t="shared" ca="1" si="4"/>
        <v>0.91530815369828566</v>
      </c>
      <c r="F181" s="74">
        <f t="shared" ca="1" si="5"/>
        <v>5.3267663010636692</v>
      </c>
    </row>
    <row r="182" spans="5:6" x14ac:dyDescent="0.25">
      <c r="E182" s="73">
        <f t="shared" ca="1" si="4"/>
        <v>0.27023079339567679</v>
      </c>
      <c r="F182" s="74">
        <f t="shared" ca="1" si="5"/>
        <v>-1.8459951425840337</v>
      </c>
    </row>
    <row r="183" spans="5:6" x14ac:dyDescent="0.25">
      <c r="E183" s="73">
        <f t="shared" ca="1" si="4"/>
        <v>0.23553499606571282</v>
      </c>
      <c r="F183" s="74">
        <f t="shared" ca="1" si="5"/>
        <v>-2.2582457782639627</v>
      </c>
    </row>
    <row r="184" spans="5:6" x14ac:dyDescent="0.25">
      <c r="E184" s="73">
        <f t="shared" ca="1" si="4"/>
        <v>0.57320327137640825</v>
      </c>
      <c r="F184" s="74">
        <f t="shared" ca="1" si="5"/>
        <v>0.47490073175143988</v>
      </c>
    </row>
    <row r="185" spans="5:6" x14ac:dyDescent="0.25">
      <c r="E185" s="73">
        <f t="shared" ca="1" si="4"/>
        <v>0.62205914702436194</v>
      </c>
      <c r="F185" s="74">
        <f t="shared" ca="1" si="5"/>
        <v>0.83961116596589869</v>
      </c>
    </row>
    <row r="186" spans="5:6" x14ac:dyDescent="0.25">
      <c r="E186" s="73">
        <f t="shared" ca="1" si="4"/>
        <v>0.54966368603786486</v>
      </c>
      <c r="F186" s="74">
        <f t="shared" ca="1" si="5"/>
        <v>0.31384029130559943</v>
      </c>
    </row>
    <row r="187" spans="5:6" x14ac:dyDescent="0.25">
      <c r="E187" s="73">
        <f t="shared" ca="1" si="4"/>
        <v>0.99618471762492211</v>
      </c>
      <c r="F187" s="74">
        <f t="shared" ca="1" si="5"/>
        <v>14.626780258099423</v>
      </c>
    </row>
    <row r="188" spans="5:6" x14ac:dyDescent="0.25">
      <c r="E188" s="73">
        <f t="shared" ca="1" si="4"/>
        <v>0.44640367699624761</v>
      </c>
      <c r="F188" s="74">
        <f t="shared" ca="1" si="5"/>
        <v>-0.34015335117075562</v>
      </c>
    </row>
    <row r="189" spans="5:6" x14ac:dyDescent="0.25">
      <c r="E189" s="73">
        <f t="shared" ca="1" si="4"/>
        <v>0.28423789106181352</v>
      </c>
      <c r="F189" s="74">
        <f t="shared" ca="1" si="5"/>
        <v>-1.6943896989167162</v>
      </c>
    </row>
    <row r="190" spans="5:6" x14ac:dyDescent="0.25">
      <c r="E190" s="73">
        <f t="shared" ca="1" si="4"/>
        <v>0.90086952658165687</v>
      </c>
      <c r="F190" s="74">
        <f t="shared" ca="1" si="5"/>
        <v>4.8545136079694604</v>
      </c>
    </row>
    <row r="191" spans="5:6" x14ac:dyDescent="0.25">
      <c r="E191" s="73">
        <f t="shared" ca="1" si="4"/>
        <v>0.23831505854122181</v>
      </c>
      <c r="F191" s="74">
        <f t="shared" ca="1" si="5"/>
        <v>-2.2230435743567361</v>
      </c>
    </row>
    <row r="192" spans="5:6" x14ac:dyDescent="0.25">
      <c r="E192" s="73">
        <f t="shared" ca="1" si="4"/>
        <v>0.33220563942205561</v>
      </c>
      <c r="F192" s="74">
        <f t="shared" ca="1" si="5"/>
        <v>-1.2265617762077203</v>
      </c>
    </row>
    <row r="193" spans="5:6" x14ac:dyDescent="0.25">
      <c r="E193" s="73">
        <f t="shared" ca="1" si="4"/>
        <v>0.59839096452762908</v>
      </c>
      <c r="F193" s="74">
        <f t="shared" ca="1" si="5"/>
        <v>0.65738709483474411</v>
      </c>
    </row>
    <row r="194" spans="5:6" x14ac:dyDescent="0.25">
      <c r="E194" s="73">
        <f t="shared" ca="1" si="4"/>
        <v>0.94229824711757937</v>
      </c>
      <c r="F194" s="74">
        <f t="shared" ca="1" si="5"/>
        <v>6.4779616383745573</v>
      </c>
    </row>
    <row r="195" spans="5:6" x14ac:dyDescent="0.25">
      <c r="E195" s="73">
        <f t="shared" ca="1" si="4"/>
        <v>0.29486468530184917</v>
      </c>
      <c r="F195" s="74">
        <f t="shared" ca="1" si="5"/>
        <v>-1.5842746236198981</v>
      </c>
    </row>
    <row r="196" spans="5:6" x14ac:dyDescent="0.25">
      <c r="E196" s="73">
        <f t="shared" ref="E196:E259" ca="1" si="6">RAND()</f>
        <v>0.18403648831708042</v>
      </c>
      <c r="F196" s="74">
        <f t="shared" ref="F196:F259" ca="1" si="7">SIGN(E196-0.5)*(_xlfn.GAMMA.INV(2*ABS(E196-0.5),1/$C$5,(($C$4^$C$5)))^(1/$C$5))+$C$3</f>
        <v>-2.9984221632065005</v>
      </c>
    </row>
    <row r="197" spans="5:6" x14ac:dyDescent="0.25">
      <c r="E197" s="73">
        <f t="shared" ca="1" si="6"/>
        <v>0.431636157071003</v>
      </c>
      <c r="F197" s="74">
        <f t="shared" ca="1" si="7"/>
        <v>-0.44107528216351893</v>
      </c>
    </row>
    <row r="198" spans="5:6" x14ac:dyDescent="0.25">
      <c r="E198" s="73">
        <f t="shared" ca="1" si="6"/>
        <v>0.63040158430212501</v>
      </c>
      <c r="F198" s="74">
        <f t="shared" ca="1" si="7"/>
        <v>0.90657313558672015</v>
      </c>
    </row>
    <row r="199" spans="5:6" x14ac:dyDescent="0.25">
      <c r="E199" s="73">
        <f t="shared" ca="1" si="6"/>
        <v>0.12836584905240467</v>
      </c>
      <c r="F199" s="74">
        <f t="shared" ca="1" si="7"/>
        <v>-4.0791711469666954</v>
      </c>
    </row>
    <row r="200" spans="5:6" x14ac:dyDescent="0.25">
      <c r="E200" s="73">
        <f t="shared" ca="1" si="6"/>
        <v>0.96019644995323639</v>
      </c>
      <c r="F200" s="74">
        <f t="shared" ca="1" si="7"/>
        <v>7.591955978864295</v>
      </c>
    </row>
    <row r="201" spans="5:6" x14ac:dyDescent="0.25">
      <c r="E201" s="73">
        <f t="shared" ca="1" si="6"/>
        <v>0.16149503159746303</v>
      </c>
      <c r="F201" s="74">
        <f t="shared" ca="1" si="7"/>
        <v>-3.3904011610053035</v>
      </c>
    </row>
    <row r="202" spans="5:6" x14ac:dyDescent="0.25">
      <c r="E202" s="73">
        <f t="shared" ca="1" si="6"/>
        <v>0.67932915479606271</v>
      </c>
      <c r="F202" s="74">
        <f t="shared" ca="1" si="7"/>
        <v>1.3325787171839567</v>
      </c>
    </row>
    <row r="203" spans="5:6" x14ac:dyDescent="0.25">
      <c r="E203" s="73">
        <f t="shared" ca="1" si="6"/>
        <v>0.71376643084277469</v>
      </c>
      <c r="F203" s="74">
        <f t="shared" ca="1" si="7"/>
        <v>1.6733998365759233</v>
      </c>
    </row>
    <row r="204" spans="5:6" x14ac:dyDescent="0.25">
      <c r="E204" s="73">
        <f t="shared" ca="1" si="6"/>
        <v>0.10387075599732432</v>
      </c>
      <c r="F204" s="74">
        <f t="shared" ca="1" si="7"/>
        <v>-4.714382108718115</v>
      </c>
    </row>
    <row r="205" spans="5:6" x14ac:dyDescent="0.25">
      <c r="E205" s="73">
        <f t="shared" ca="1" si="6"/>
        <v>0.62590371141998835</v>
      </c>
      <c r="F205" s="74">
        <f t="shared" ca="1" si="7"/>
        <v>0.87028463414251656</v>
      </c>
    </row>
    <row r="206" spans="5:6" x14ac:dyDescent="0.25">
      <c r="E206" s="73">
        <f t="shared" ca="1" si="6"/>
        <v>0.26078366419498022</v>
      </c>
      <c r="F206" s="74">
        <f t="shared" ca="1" si="7"/>
        <v>-1.9527507228620311</v>
      </c>
    </row>
    <row r="207" spans="5:6" x14ac:dyDescent="0.25">
      <c r="E207" s="73">
        <f t="shared" ca="1" si="6"/>
        <v>0.30170959762846405</v>
      </c>
      <c r="F207" s="74">
        <f t="shared" ca="1" si="7"/>
        <v>-1.5154294228059184</v>
      </c>
    </row>
    <row r="208" spans="5:6" x14ac:dyDescent="0.25">
      <c r="E208" s="73">
        <f t="shared" ca="1" si="6"/>
        <v>0.11997954139112144</v>
      </c>
      <c r="F208" s="74">
        <f t="shared" ca="1" si="7"/>
        <v>-4.2818605757468031</v>
      </c>
    </row>
    <row r="209" spans="5:6" x14ac:dyDescent="0.25">
      <c r="E209" s="73">
        <f t="shared" ca="1" si="6"/>
        <v>0.86071318196039115</v>
      </c>
      <c r="F209" s="74">
        <f t="shared" ca="1" si="7"/>
        <v>3.8342185563723605</v>
      </c>
    </row>
    <row r="210" spans="5:6" x14ac:dyDescent="0.25">
      <c r="E210" s="73">
        <f t="shared" ca="1" si="6"/>
        <v>0.85394121071095397</v>
      </c>
      <c r="F210" s="74">
        <f t="shared" ca="1" si="7"/>
        <v>3.6917966741966106</v>
      </c>
    </row>
    <row r="211" spans="5:6" x14ac:dyDescent="0.25">
      <c r="E211" s="73">
        <f t="shared" ca="1" si="6"/>
        <v>0.41574628221347742</v>
      </c>
      <c r="F211" s="74">
        <f t="shared" ca="1" si="7"/>
        <v>-0.55359876824995768</v>
      </c>
    </row>
    <row r="212" spans="5:6" x14ac:dyDescent="0.25">
      <c r="E212" s="73">
        <f t="shared" ca="1" si="6"/>
        <v>0.91672386464969624</v>
      </c>
      <c r="F212" s="74">
        <f t="shared" ca="1" si="7"/>
        <v>5.3773382420643561</v>
      </c>
    </row>
    <row r="213" spans="5:6" x14ac:dyDescent="0.25">
      <c r="E213" s="73">
        <f t="shared" ca="1" si="6"/>
        <v>0.88522104959218106</v>
      </c>
      <c r="F213" s="74">
        <f t="shared" ca="1" si="7"/>
        <v>4.414799970497751</v>
      </c>
    </row>
    <row r="214" spans="5:6" x14ac:dyDescent="0.25">
      <c r="E214" s="73">
        <f t="shared" ca="1" si="6"/>
        <v>0.11966205143668418</v>
      </c>
      <c r="F214" s="74">
        <f t="shared" ca="1" si="7"/>
        <v>-4.2898097001816975</v>
      </c>
    </row>
    <row r="215" spans="5:6" x14ac:dyDescent="0.25">
      <c r="E215" s="73">
        <f t="shared" ca="1" si="6"/>
        <v>1.7464769023697091E-2</v>
      </c>
      <c r="F215" s="74">
        <f t="shared" ca="1" si="7"/>
        <v>-10.063267336040765</v>
      </c>
    </row>
    <row r="216" spans="5:6" x14ac:dyDescent="0.25">
      <c r="E216" s="73">
        <f t="shared" ca="1" si="6"/>
        <v>0.65847403441845564</v>
      </c>
      <c r="F216" s="74">
        <f t="shared" ca="1" si="7"/>
        <v>1.1435531651640967</v>
      </c>
    </row>
    <row r="217" spans="5:6" x14ac:dyDescent="0.25">
      <c r="E217" s="73">
        <f t="shared" ca="1" si="6"/>
        <v>0.40995740777657319</v>
      </c>
      <c r="F217" s="74">
        <f t="shared" ca="1" si="7"/>
        <v>-0.59566448277561768</v>
      </c>
    </row>
    <row r="218" spans="5:6" x14ac:dyDescent="0.25">
      <c r="E218" s="73">
        <f t="shared" ca="1" si="6"/>
        <v>0.36269696104655913</v>
      </c>
      <c r="F218" s="74">
        <f t="shared" ca="1" si="7"/>
        <v>-0.96312129259663204</v>
      </c>
    </row>
    <row r="219" spans="5:6" x14ac:dyDescent="0.25">
      <c r="E219" s="73">
        <f t="shared" ca="1" si="6"/>
        <v>0.21682346160328325</v>
      </c>
      <c r="F219" s="74">
        <f t="shared" ca="1" si="7"/>
        <v>-2.5065738509534858</v>
      </c>
    </row>
    <row r="220" spans="5:6" x14ac:dyDescent="0.25">
      <c r="E220" s="73">
        <f t="shared" ca="1" si="6"/>
        <v>0.46558361727380848</v>
      </c>
      <c r="F220" s="74">
        <f t="shared" ca="1" si="7"/>
        <v>-0.21394916667482514</v>
      </c>
    </row>
    <row r="221" spans="5:6" x14ac:dyDescent="0.25">
      <c r="E221" s="73">
        <f t="shared" ca="1" si="6"/>
        <v>0.52617360706415472</v>
      </c>
      <c r="F221" s="74">
        <f t="shared" ca="1" si="7"/>
        <v>0.16130131033672057</v>
      </c>
    </row>
    <row r="222" spans="5:6" x14ac:dyDescent="0.25">
      <c r="E222" s="73">
        <f t="shared" ca="1" si="6"/>
        <v>0.10425448748600485</v>
      </c>
      <c r="F222" s="74">
        <f t="shared" ca="1" si="7"/>
        <v>-4.7033195797212173</v>
      </c>
    </row>
    <row r="223" spans="5:6" x14ac:dyDescent="0.25">
      <c r="E223" s="73">
        <f t="shared" ca="1" si="6"/>
        <v>0.70465250400460699</v>
      </c>
      <c r="F223" s="74">
        <f t="shared" ca="1" si="7"/>
        <v>1.5793664483920293</v>
      </c>
    </row>
    <row r="224" spans="5:6" x14ac:dyDescent="0.25">
      <c r="E224" s="73">
        <f t="shared" ca="1" si="6"/>
        <v>0.33134489451434535</v>
      </c>
      <c r="F224" s="74">
        <f t="shared" ca="1" si="7"/>
        <v>-1.2343448644260955</v>
      </c>
    </row>
    <row r="225" spans="5:6" x14ac:dyDescent="0.25">
      <c r="E225" s="73">
        <f t="shared" ca="1" si="6"/>
        <v>0.57017323003053844</v>
      </c>
      <c r="F225" s="74">
        <f t="shared" ca="1" si="7"/>
        <v>0.45367749432247861</v>
      </c>
    </row>
    <row r="226" spans="5:6" x14ac:dyDescent="0.25">
      <c r="E226" s="73">
        <f t="shared" ca="1" si="6"/>
        <v>0.14539286069640533</v>
      </c>
      <c r="F226" s="74">
        <f t="shared" ca="1" si="7"/>
        <v>-3.705505906960223</v>
      </c>
    </row>
    <row r="227" spans="5:6" x14ac:dyDescent="0.25">
      <c r="E227" s="73">
        <f t="shared" ca="1" si="6"/>
        <v>0.32059255293559052</v>
      </c>
      <c r="F227" s="74">
        <f t="shared" ca="1" si="7"/>
        <v>-1.3333112611179745</v>
      </c>
    </row>
    <row r="228" spans="5:6" x14ac:dyDescent="0.25">
      <c r="E228" s="73">
        <f t="shared" ca="1" si="6"/>
        <v>0.94970127209956912</v>
      </c>
      <c r="F228" s="74">
        <f t="shared" ca="1" si="7"/>
        <v>6.8898849356585554</v>
      </c>
    </row>
    <row r="229" spans="5:6" x14ac:dyDescent="0.25">
      <c r="E229" s="73">
        <f t="shared" ca="1" si="6"/>
        <v>0.83158672926012878</v>
      </c>
      <c r="F229" s="74">
        <f t="shared" ca="1" si="7"/>
        <v>3.2645615845509357</v>
      </c>
    </row>
    <row r="230" spans="5:6" x14ac:dyDescent="0.25">
      <c r="E230" s="73">
        <f t="shared" ca="1" si="6"/>
        <v>0.51298557427893465</v>
      </c>
      <c r="F230" s="74">
        <f t="shared" ca="1" si="7"/>
        <v>7.894306252344814E-2</v>
      </c>
    </row>
    <row r="231" spans="5:6" x14ac:dyDescent="0.25">
      <c r="E231" s="73">
        <f t="shared" ca="1" si="6"/>
        <v>0.10081768453744622</v>
      </c>
      <c r="F231" s="74">
        <f t="shared" ca="1" si="7"/>
        <v>-4.8038829489998971</v>
      </c>
    </row>
    <row r="232" spans="5:6" x14ac:dyDescent="0.25">
      <c r="E232" s="73">
        <f t="shared" ca="1" si="6"/>
        <v>0.89286325580390302</v>
      </c>
      <c r="F232" s="74">
        <f t="shared" ca="1" si="7"/>
        <v>4.6215062902336843</v>
      </c>
    </row>
    <row r="233" spans="5:6" x14ac:dyDescent="0.25">
      <c r="E233" s="73">
        <f t="shared" ca="1" si="6"/>
        <v>0.13658289507937593</v>
      </c>
      <c r="F233" s="74">
        <f t="shared" ca="1" si="7"/>
        <v>-3.8930291344929118</v>
      </c>
    </row>
    <row r="234" spans="5:6" x14ac:dyDescent="0.25">
      <c r="E234" s="73">
        <f t="shared" ca="1" si="6"/>
        <v>0.11082017243038689</v>
      </c>
      <c r="F234" s="74">
        <f t="shared" ca="1" si="7"/>
        <v>-4.5200978371023819</v>
      </c>
    </row>
    <row r="235" spans="5:6" x14ac:dyDescent="0.25">
      <c r="E235" s="73">
        <f t="shared" ca="1" si="6"/>
        <v>0.47997373049837511</v>
      </c>
      <c r="F235" s="74">
        <f t="shared" ca="1" si="7"/>
        <v>-0.12263017243883695</v>
      </c>
    </row>
    <row r="236" spans="5:6" x14ac:dyDescent="0.25">
      <c r="E236" s="73">
        <f t="shared" ca="1" si="6"/>
        <v>0.80255301169842697</v>
      </c>
      <c r="F236" s="74">
        <f t="shared" ca="1" si="7"/>
        <v>2.7874138913199933</v>
      </c>
    </row>
    <row r="237" spans="5:6" x14ac:dyDescent="0.25">
      <c r="E237" s="73">
        <f t="shared" ca="1" si="6"/>
        <v>0.31568585758266199</v>
      </c>
      <c r="F237" s="74">
        <f t="shared" ca="1" si="7"/>
        <v>-1.379581502627159</v>
      </c>
    </row>
    <row r="238" spans="5:6" x14ac:dyDescent="0.25">
      <c r="E238" s="73">
        <f t="shared" ca="1" si="6"/>
        <v>0.54460935425299029</v>
      </c>
      <c r="F238" s="74">
        <f t="shared" ca="1" si="7"/>
        <v>0.28035745723051153</v>
      </c>
    </row>
    <row r="239" spans="5:6" x14ac:dyDescent="0.25">
      <c r="E239" s="73">
        <f t="shared" ca="1" si="6"/>
        <v>0.86514101568971202</v>
      </c>
      <c r="F239" s="74">
        <f t="shared" ca="1" si="7"/>
        <v>3.9311352797459813</v>
      </c>
    </row>
    <row r="240" spans="5:6" x14ac:dyDescent="0.25">
      <c r="E240" s="73">
        <f t="shared" ca="1" si="6"/>
        <v>0.98963466323171601</v>
      </c>
      <c r="F240" s="74">
        <f t="shared" ca="1" si="7"/>
        <v>11.628422586456267</v>
      </c>
    </row>
    <row r="241" spans="5:6" x14ac:dyDescent="0.25">
      <c r="E241" s="73">
        <f t="shared" ca="1" si="6"/>
        <v>0.72953026539084431</v>
      </c>
      <c r="F241" s="74">
        <f t="shared" ca="1" si="7"/>
        <v>1.8433436797132896</v>
      </c>
    </row>
    <row r="242" spans="5:6" x14ac:dyDescent="0.25">
      <c r="E242" s="73">
        <f t="shared" ca="1" si="6"/>
        <v>0.7790993379716491</v>
      </c>
      <c r="F242" s="74">
        <f t="shared" ca="1" si="7"/>
        <v>2.4506849731233693</v>
      </c>
    </row>
    <row r="243" spans="5:6" x14ac:dyDescent="0.25">
      <c r="E243" s="73">
        <f t="shared" ca="1" si="6"/>
        <v>0.93598052682803734</v>
      </c>
      <c r="F243" s="74">
        <f t="shared" ca="1" si="7"/>
        <v>6.1662623790924558</v>
      </c>
    </row>
    <row r="244" spans="5:6" x14ac:dyDescent="0.25">
      <c r="E244" s="73">
        <f t="shared" ca="1" si="6"/>
        <v>0.2353271316339749</v>
      </c>
      <c r="F244" s="74">
        <f t="shared" ca="1" si="7"/>
        <v>-2.2608945083233087</v>
      </c>
    </row>
    <row r="245" spans="5:6" x14ac:dyDescent="0.25">
      <c r="E245" s="73">
        <f t="shared" ca="1" si="6"/>
        <v>6.6218680095207927E-2</v>
      </c>
      <c r="F245" s="74">
        <f t="shared" ca="1" si="7"/>
        <v>-6.0649364958564131</v>
      </c>
    </row>
    <row r="246" spans="5:6" x14ac:dyDescent="0.25">
      <c r="E246" s="73">
        <f t="shared" ca="1" si="6"/>
        <v>0.19570176323152333</v>
      </c>
      <c r="F246" s="74">
        <f t="shared" ca="1" si="7"/>
        <v>-2.8140486425727964</v>
      </c>
    </row>
    <row r="247" spans="5:6" x14ac:dyDescent="0.25">
      <c r="E247" s="73">
        <f t="shared" ca="1" si="6"/>
        <v>0.72689615929371421</v>
      </c>
      <c r="F247" s="74">
        <f t="shared" ca="1" si="7"/>
        <v>1.8142680200149344</v>
      </c>
    </row>
    <row r="248" spans="5:6" x14ac:dyDescent="0.25">
      <c r="E248" s="73">
        <f t="shared" ca="1" si="6"/>
        <v>4.7728724640139553E-2</v>
      </c>
      <c r="F248" s="74">
        <f t="shared" ca="1" si="7"/>
        <v>-7.04722406418046</v>
      </c>
    </row>
    <row r="249" spans="5:6" x14ac:dyDescent="0.25">
      <c r="E249" s="73">
        <f t="shared" ca="1" si="6"/>
        <v>0.15605151894280089</v>
      </c>
      <c r="F249" s="74">
        <f t="shared" ca="1" si="7"/>
        <v>-3.4932656881791679</v>
      </c>
    </row>
    <row r="250" spans="5:6" x14ac:dyDescent="0.25">
      <c r="E250" s="73">
        <f t="shared" ca="1" si="6"/>
        <v>0.67450237616145414</v>
      </c>
      <c r="F250" s="74">
        <f t="shared" ca="1" si="7"/>
        <v>1.2877588105062079</v>
      </c>
    </row>
    <row r="251" spans="5:6" x14ac:dyDescent="0.25">
      <c r="E251" s="73">
        <f t="shared" ca="1" si="6"/>
        <v>0.38215972707312029</v>
      </c>
      <c r="F251" s="74">
        <f t="shared" ca="1" si="7"/>
        <v>-0.80630833052965023</v>
      </c>
    </row>
    <row r="252" spans="5:6" x14ac:dyDescent="0.25">
      <c r="E252" s="73">
        <f t="shared" ca="1" si="6"/>
        <v>0.25447881519468574</v>
      </c>
      <c r="F252" s="74">
        <f t="shared" ca="1" si="7"/>
        <v>-2.0261715203449508</v>
      </c>
    </row>
    <row r="253" spans="5:6" x14ac:dyDescent="0.25">
      <c r="E253" s="73">
        <f t="shared" ca="1" si="6"/>
        <v>0.39577243125945827</v>
      </c>
      <c r="F253" s="74">
        <f t="shared" ca="1" si="7"/>
        <v>-0.70130616266905144</v>
      </c>
    </row>
    <row r="254" spans="5:6" x14ac:dyDescent="0.25">
      <c r="E254" s="73">
        <f t="shared" ca="1" si="6"/>
        <v>0.39330595534493507</v>
      </c>
      <c r="F254" s="74">
        <f t="shared" ca="1" si="7"/>
        <v>-0.7200608313251553</v>
      </c>
    </row>
    <row r="255" spans="5:6" x14ac:dyDescent="0.25">
      <c r="E255" s="73">
        <f t="shared" ca="1" si="6"/>
        <v>0.20951792973487027</v>
      </c>
      <c r="F255" s="74">
        <f t="shared" ca="1" si="7"/>
        <v>-2.6093963377861602</v>
      </c>
    </row>
    <row r="256" spans="5:6" x14ac:dyDescent="0.25">
      <c r="E256" s="73">
        <f t="shared" ca="1" si="6"/>
        <v>0.58882803099272896</v>
      </c>
      <c r="F256" s="74">
        <f t="shared" ca="1" si="7"/>
        <v>0.58678966608440475</v>
      </c>
    </row>
    <row r="257" spans="5:6" x14ac:dyDescent="0.25">
      <c r="E257" s="73">
        <f t="shared" ca="1" si="6"/>
        <v>0.45245270166470464</v>
      </c>
      <c r="F257" s="74">
        <f t="shared" ca="1" si="7"/>
        <v>-0.29977460236002906</v>
      </c>
    </row>
    <row r="258" spans="5:6" x14ac:dyDescent="0.25">
      <c r="E258" s="73">
        <f t="shared" ca="1" si="6"/>
        <v>0.97549735397770054</v>
      </c>
      <c r="F258" s="74">
        <f t="shared" ca="1" si="7"/>
        <v>9.0474809573790207</v>
      </c>
    </row>
    <row r="259" spans="5:6" x14ac:dyDescent="0.25">
      <c r="E259" s="73">
        <f t="shared" ca="1" si="6"/>
        <v>0.65299338868046108</v>
      </c>
      <c r="F259" s="74">
        <f t="shared" ca="1" si="7"/>
        <v>1.0957927975883233</v>
      </c>
    </row>
    <row r="260" spans="5:6" x14ac:dyDescent="0.25">
      <c r="E260" s="73">
        <f t="shared" ref="E260:E323" ca="1" si="8">RAND()</f>
        <v>0.60359544362416417</v>
      </c>
      <c r="F260" s="74">
        <f t="shared" ref="F260:F323" ca="1" si="9">SIGN(E260-0.5)*(_xlfn.GAMMA.INV(2*ABS(E260-0.5),1/$C$5,(($C$4^$C$5)))^(1/$C$5))+$C$3</f>
        <v>0.69651840492998229</v>
      </c>
    </row>
    <row r="261" spans="5:6" x14ac:dyDescent="0.25">
      <c r="E261" s="73">
        <f t="shared" ca="1" si="8"/>
        <v>0.52909835439862207</v>
      </c>
      <c r="F261" s="74">
        <f t="shared" ca="1" si="9"/>
        <v>0.17987653977307561</v>
      </c>
    </row>
    <row r="262" spans="5:6" x14ac:dyDescent="0.25">
      <c r="E262" s="73">
        <f t="shared" ca="1" si="8"/>
        <v>0.74928110524589298</v>
      </c>
      <c r="F262" s="74">
        <f t="shared" ca="1" si="9"/>
        <v>2.0708271843357027</v>
      </c>
    </row>
    <row r="263" spans="5:6" x14ac:dyDescent="0.25">
      <c r="E263" s="73">
        <f t="shared" ca="1" si="8"/>
        <v>0.23818177916785699</v>
      </c>
      <c r="F263" s="74">
        <f t="shared" ca="1" si="9"/>
        <v>-2.2247218147935208</v>
      </c>
    </row>
    <row r="264" spans="5:6" x14ac:dyDescent="0.25">
      <c r="E264" s="73">
        <f t="shared" ca="1" si="8"/>
        <v>0.67586809285856631</v>
      </c>
      <c r="F264" s="74">
        <f t="shared" ca="1" si="9"/>
        <v>1.3003726340224733</v>
      </c>
    </row>
    <row r="265" spans="5:6" x14ac:dyDescent="0.25">
      <c r="E265" s="73">
        <f t="shared" ca="1" si="8"/>
        <v>5.3543029186829405E-2</v>
      </c>
      <c r="F265" s="74">
        <f t="shared" ca="1" si="9"/>
        <v>-6.7023674517516323</v>
      </c>
    </row>
    <row r="266" spans="5:6" x14ac:dyDescent="0.25">
      <c r="E266" s="73">
        <f t="shared" ca="1" si="8"/>
        <v>6.520161808588576E-2</v>
      </c>
      <c r="F266" s="74">
        <f t="shared" ca="1" si="9"/>
        <v>-6.1113714375880246</v>
      </c>
    </row>
    <row r="267" spans="5:6" x14ac:dyDescent="0.25">
      <c r="E267" s="73">
        <f t="shared" ca="1" si="8"/>
        <v>0.69842357524356369</v>
      </c>
      <c r="F267" s="74">
        <f t="shared" ca="1" si="9"/>
        <v>1.5167538977904149</v>
      </c>
    </row>
    <row r="268" spans="5:6" x14ac:dyDescent="0.25">
      <c r="E268" s="73">
        <f t="shared" ca="1" si="8"/>
        <v>0.7730533369936744</v>
      </c>
      <c r="F268" s="74">
        <f t="shared" ca="1" si="9"/>
        <v>2.3696792198375074</v>
      </c>
    </row>
    <row r="269" spans="5:6" x14ac:dyDescent="0.25">
      <c r="E269" s="73">
        <f t="shared" ca="1" si="8"/>
        <v>0.95761587714306962</v>
      </c>
      <c r="F269" s="74">
        <f t="shared" ca="1" si="9"/>
        <v>7.403502801701193</v>
      </c>
    </row>
    <row r="270" spans="5:6" x14ac:dyDescent="0.25">
      <c r="E270" s="73">
        <f t="shared" ca="1" si="8"/>
        <v>0.58160044599085248</v>
      </c>
      <c r="F270" s="74">
        <f t="shared" ca="1" si="9"/>
        <v>0.53451375484730046</v>
      </c>
    </row>
    <row r="271" spans="5:6" x14ac:dyDescent="0.25">
      <c r="E271" s="73">
        <f t="shared" ca="1" si="8"/>
        <v>0.85469722957460303</v>
      </c>
      <c r="F271" s="74">
        <f t="shared" ca="1" si="9"/>
        <v>3.7073653832835167</v>
      </c>
    </row>
    <row r="272" spans="5:6" x14ac:dyDescent="0.25">
      <c r="E272" s="73">
        <f t="shared" ca="1" si="8"/>
        <v>0.15700317316142154</v>
      </c>
      <c r="F272" s="74">
        <f t="shared" ca="1" si="9"/>
        <v>-3.4750262461766463</v>
      </c>
    </row>
    <row r="273" spans="5:6" x14ac:dyDescent="0.25">
      <c r="E273" s="73">
        <f t="shared" ca="1" si="8"/>
        <v>0.601218828911115</v>
      </c>
      <c r="F273" s="74">
        <f t="shared" ca="1" si="9"/>
        <v>0.67858582610600038</v>
      </c>
    </row>
    <row r="274" spans="5:6" x14ac:dyDescent="0.25">
      <c r="E274" s="73">
        <f t="shared" ca="1" si="8"/>
        <v>0.44169818935986271</v>
      </c>
      <c r="F274" s="74">
        <f t="shared" ca="1" si="9"/>
        <v>-0.37194383724393099</v>
      </c>
    </row>
    <row r="275" spans="5:6" x14ac:dyDescent="0.25">
      <c r="E275" s="73">
        <f t="shared" ca="1" si="8"/>
        <v>0.64148050905619347</v>
      </c>
      <c r="F275" s="74">
        <f t="shared" ca="1" si="9"/>
        <v>0.99787521544894353</v>
      </c>
    </row>
    <row r="276" spans="5:6" x14ac:dyDescent="0.25">
      <c r="E276" s="73">
        <f t="shared" ca="1" si="8"/>
        <v>0.9402152275556277</v>
      </c>
      <c r="F276" s="74">
        <f t="shared" ca="1" si="9"/>
        <v>6.3715713338720636</v>
      </c>
    </row>
    <row r="277" spans="5:6" x14ac:dyDescent="0.25">
      <c r="E277" s="73">
        <f t="shared" ca="1" si="8"/>
        <v>0.70554047516386287</v>
      </c>
      <c r="F277" s="74">
        <f t="shared" ca="1" si="9"/>
        <v>1.5883996249951284</v>
      </c>
    </row>
    <row r="278" spans="5:6" x14ac:dyDescent="0.25">
      <c r="E278" s="73">
        <f t="shared" ca="1" si="8"/>
        <v>0.28368904935745065</v>
      </c>
      <c r="F278" s="74">
        <f t="shared" ca="1" si="9"/>
        <v>-1.7001880701806225</v>
      </c>
    </row>
    <row r="279" spans="5:6" x14ac:dyDescent="0.25">
      <c r="E279" s="73">
        <f t="shared" ca="1" si="8"/>
        <v>0.9403905890842188</v>
      </c>
      <c r="F279" s="74">
        <f t="shared" ca="1" si="9"/>
        <v>6.3803839066334529</v>
      </c>
    </row>
    <row r="280" spans="5:6" x14ac:dyDescent="0.25">
      <c r="E280" s="73">
        <f t="shared" ca="1" si="8"/>
        <v>0.81637219141112183</v>
      </c>
      <c r="F280" s="74">
        <f t="shared" ca="1" si="9"/>
        <v>3.0050915064082875</v>
      </c>
    </row>
    <row r="281" spans="5:6" x14ac:dyDescent="0.25">
      <c r="E281" s="73">
        <f t="shared" ca="1" si="8"/>
        <v>0.54472444629793704</v>
      </c>
      <c r="F281" s="74">
        <f t="shared" ca="1" si="9"/>
        <v>0.28111575074549527</v>
      </c>
    </row>
    <row r="282" spans="5:6" x14ac:dyDescent="0.25">
      <c r="E282" s="73">
        <f t="shared" ca="1" si="8"/>
        <v>0.76181757186933008</v>
      </c>
      <c r="F282" s="74">
        <f t="shared" ca="1" si="9"/>
        <v>2.2247136408442234</v>
      </c>
    </row>
    <row r="283" spans="5:6" x14ac:dyDescent="0.25">
      <c r="E283" s="73">
        <f t="shared" ca="1" si="8"/>
        <v>0.56037319281106346</v>
      </c>
      <c r="F283" s="74">
        <f t="shared" ca="1" si="9"/>
        <v>0.3860456906562908</v>
      </c>
    </row>
    <row r="284" spans="5:6" x14ac:dyDescent="0.25">
      <c r="E284" s="73">
        <f t="shared" ca="1" si="8"/>
        <v>1.0720618728804587E-2</v>
      </c>
      <c r="F284" s="74">
        <f t="shared" ca="1" si="9"/>
        <v>-11.527317681617633</v>
      </c>
    </row>
    <row r="285" spans="5:6" x14ac:dyDescent="0.25">
      <c r="E285" s="73">
        <f t="shared" ca="1" si="8"/>
        <v>0.79154131492164503</v>
      </c>
      <c r="F285" s="74">
        <f t="shared" ca="1" si="9"/>
        <v>2.624601689759011</v>
      </c>
    </row>
    <row r="286" spans="5:6" x14ac:dyDescent="0.25">
      <c r="E286" s="73">
        <f t="shared" ca="1" si="8"/>
        <v>0.48236058114103209</v>
      </c>
      <c r="F286" s="74">
        <f t="shared" ca="1" si="9"/>
        <v>-0.10774851120173408</v>
      </c>
    </row>
    <row r="287" spans="5:6" x14ac:dyDescent="0.25">
      <c r="E287" s="73">
        <f t="shared" ca="1" si="8"/>
        <v>0.65774225469227188</v>
      </c>
      <c r="F287" s="74">
        <f t="shared" ca="1" si="9"/>
        <v>1.1371320118616532</v>
      </c>
    </row>
    <row r="288" spans="5:6" x14ac:dyDescent="0.25">
      <c r="E288" s="73">
        <f t="shared" ca="1" si="8"/>
        <v>0.12689614994517184</v>
      </c>
      <c r="F288" s="74">
        <f t="shared" ca="1" si="9"/>
        <v>-4.1137171903309229</v>
      </c>
    </row>
    <row r="289" spans="5:6" x14ac:dyDescent="0.25">
      <c r="E289" s="73">
        <f t="shared" ca="1" si="8"/>
        <v>0.95554755804997826</v>
      </c>
      <c r="F289" s="74">
        <f t="shared" ca="1" si="9"/>
        <v>7.2605646028886923</v>
      </c>
    </row>
    <row r="290" spans="5:6" x14ac:dyDescent="0.25">
      <c r="E290" s="73">
        <f t="shared" ca="1" si="8"/>
        <v>0.39655954265970961</v>
      </c>
      <c r="F290" s="74">
        <f t="shared" ca="1" si="9"/>
        <v>-0.69534569393812884</v>
      </c>
    </row>
    <row r="291" spans="5:6" x14ac:dyDescent="0.25">
      <c r="E291" s="73">
        <f t="shared" ca="1" si="8"/>
        <v>0.29959804018669056</v>
      </c>
      <c r="F291" s="74">
        <f t="shared" ca="1" si="9"/>
        <v>-1.5364991647003938</v>
      </c>
    </row>
    <row r="292" spans="5:6" x14ac:dyDescent="0.25">
      <c r="E292" s="73">
        <f t="shared" ca="1" si="8"/>
        <v>3.3157413447086226E-2</v>
      </c>
      <c r="F292" s="74">
        <f t="shared" ca="1" si="9"/>
        <v>-8.1400253201888226</v>
      </c>
    </row>
    <row r="293" spans="5:6" x14ac:dyDescent="0.25">
      <c r="E293" s="73">
        <f t="shared" ca="1" si="8"/>
        <v>0.50237103510006331</v>
      </c>
      <c r="F293" s="74">
        <f t="shared" ca="1" si="9"/>
        <v>1.426004846177761E-2</v>
      </c>
    </row>
    <row r="294" spans="5:6" x14ac:dyDescent="0.25">
      <c r="E294" s="73">
        <f t="shared" ca="1" si="8"/>
        <v>0.70302112427472041</v>
      </c>
      <c r="F294" s="74">
        <f t="shared" ca="1" si="9"/>
        <v>1.5628412629594197</v>
      </c>
    </row>
    <row r="295" spans="5:6" x14ac:dyDescent="0.25">
      <c r="E295" s="73">
        <f t="shared" ca="1" si="8"/>
        <v>4.4297123185988774E-2</v>
      </c>
      <c r="F295" s="74">
        <f t="shared" ca="1" si="9"/>
        <v>-7.2710650885438604</v>
      </c>
    </row>
    <row r="296" spans="5:6" x14ac:dyDescent="0.25">
      <c r="E296" s="73">
        <f t="shared" ca="1" si="8"/>
        <v>0.62377773826655569</v>
      </c>
      <c r="F296" s="74">
        <f t="shared" ca="1" si="9"/>
        <v>0.853284024133103</v>
      </c>
    </row>
    <row r="297" spans="5:6" x14ac:dyDescent="0.25">
      <c r="E297" s="73">
        <f t="shared" ca="1" si="8"/>
        <v>0.46660181706500792</v>
      </c>
      <c r="F297" s="74">
        <f t="shared" ca="1" si="9"/>
        <v>-0.20739553372616903</v>
      </c>
    </row>
    <row r="298" spans="5:6" x14ac:dyDescent="0.25">
      <c r="E298" s="73">
        <f t="shared" ca="1" si="8"/>
        <v>0.50971923940940644</v>
      </c>
      <c r="F298" s="74">
        <f t="shared" ca="1" si="9"/>
        <v>5.8889671833627241E-2</v>
      </c>
    </row>
    <row r="299" spans="5:6" x14ac:dyDescent="0.25">
      <c r="E299" s="73">
        <f t="shared" ca="1" si="8"/>
        <v>0.82854629148791703</v>
      </c>
      <c r="F299" s="74">
        <f t="shared" ca="1" si="9"/>
        <v>3.2108843683914854</v>
      </c>
    </row>
    <row r="300" spans="5:6" x14ac:dyDescent="0.25">
      <c r="E300" s="73">
        <f t="shared" ca="1" si="8"/>
        <v>0.23522739092386036</v>
      </c>
      <c r="F300" s="74">
        <f t="shared" ca="1" si="9"/>
        <v>-2.2621662935064513</v>
      </c>
    </row>
    <row r="301" spans="5:6" x14ac:dyDescent="0.25">
      <c r="E301" s="73">
        <f t="shared" ca="1" si="8"/>
        <v>0.52632925831479205</v>
      </c>
      <c r="F301" s="74">
        <f t="shared" ca="1" si="9"/>
        <v>0.16228696768395723</v>
      </c>
    </row>
    <row r="302" spans="5:6" x14ac:dyDescent="0.25">
      <c r="E302" s="73">
        <f t="shared" ca="1" si="8"/>
        <v>0.50510245265015952</v>
      </c>
      <c r="F302" s="74">
        <f t="shared" ca="1" si="9"/>
        <v>3.0771996979861653E-2</v>
      </c>
    </row>
    <row r="303" spans="5:6" x14ac:dyDescent="0.25">
      <c r="E303" s="73">
        <f t="shared" ca="1" si="8"/>
        <v>0.36591018714270473</v>
      </c>
      <c r="F303" s="74">
        <f t="shared" ca="1" si="9"/>
        <v>-0.93666055636330636</v>
      </c>
    </row>
    <row r="304" spans="5:6" x14ac:dyDescent="0.25">
      <c r="E304" s="73">
        <f t="shared" ca="1" si="8"/>
        <v>0.64190792789887574</v>
      </c>
      <c r="F304" s="74">
        <f t="shared" ca="1" si="9"/>
        <v>1.0014538813433393</v>
      </c>
    </row>
    <row r="305" spans="5:6" x14ac:dyDescent="0.25">
      <c r="E305" s="73">
        <f t="shared" ca="1" si="8"/>
        <v>0.32463869251978605</v>
      </c>
      <c r="F305" s="74">
        <f t="shared" ca="1" si="9"/>
        <v>-1.2956857494901377</v>
      </c>
    </row>
    <row r="306" spans="5:6" x14ac:dyDescent="0.25">
      <c r="E306" s="73">
        <f t="shared" ca="1" si="8"/>
        <v>0.46952785849762668</v>
      </c>
      <c r="F306" s="74">
        <f t="shared" ca="1" si="9"/>
        <v>-0.18864139503314842</v>
      </c>
    </row>
    <row r="307" spans="5:6" x14ac:dyDescent="0.25">
      <c r="E307" s="73">
        <f t="shared" ca="1" si="8"/>
        <v>0.68423823195320888</v>
      </c>
      <c r="F307" s="74">
        <f t="shared" ca="1" si="9"/>
        <v>1.3788602032374988</v>
      </c>
    </row>
    <row r="308" spans="5:6" x14ac:dyDescent="0.25">
      <c r="E308" s="73">
        <f t="shared" ca="1" si="8"/>
        <v>2.7115144107640488E-2</v>
      </c>
      <c r="F308" s="74">
        <f t="shared" ca="1" si="9"/>
        <v>-8.7435471103796605</v>
      </c>
    </row>
    <row r="309" spans="5:6" x14ac:dyDescent="0.25">
      <c r="E309" s="73">
        <f t="shared" ca="1" si="8"/>
        <v>0.56137468012471348</v>
      </c>
      <c r="F309" s="74">
        <f t="shared" ca="1" si="9"/>
        <v>0.39288760575248294</v>
      </c>
    </row>
    <row r="310" spans="5:6" x14ac:dyDescent="0.25">
      <c r="E310" s="73">
        <f t="shared" ca="1" si="8"/>
        <v>0.19398436413050824</v>
      </c>
      <c r="F310" s="74">
        <f t="shared" ca="1" si="9"/>
        <v>-2.8404916196172576</v>
      </c>
    </row>
    <row r="311" spans="5:6" x14ac:dyDescent="0.25">
      <c r="E311" s="73">
        <f t="shared" ca="1" si="8"/>
        <v>0.78122087991005973</v>
      </c>
      <c r="F311" s="74">
        <f t="shared" ca="1" si="9"/>
        <v>2.4796363848991443</v>
      </c>
    </row>
    <row r="312" spans="5:6" x14ac:dyDescent="0.25">
      <c r="E312" s="73">
        <f t="shared" ca="1" si="8"/>
        <v>0.35024877388531428</v>
      </c>
      <c r="F312" s="74">
        <f t="shared" ca="1" si="9"/>
        <v>-1.0678932416865909</v>
      </c>
    </row>
    <row r="313" spans="5:6" x14ac:dyDescent="0.25">
      <c r="E313" s="73">
        <f t="shared" ca="1" si="8"/>
        <v>0.77814256472028942</v>
      </c>
      <c r="F313" s="74">
        <f t="shared" ca="1" si="9"/>
        <v>2.4377193187882087</v>
      </c>
    </row>
    <row r="314" spans="5:6" x14ac:dyDescent="0.25">
      <c r="E314" s="73">
        <f t="shared" ca="1" si="8"/>
        <v>0.23482610166416218</v>
      </c>
      <c r="F314" s="74">
        <f t="shared" ca="1" si="9"/>
        <v>-2.2672885533791911</v>
      </c>
    </row>
    <row r="315" spans="5:6" x14ac:dyDescent="0.25">
      <c r="E315" s="73">
        <f t="shared" ca="1" si="8"/>
        <v>0.15888119853586768</v>
      </c>
      <c r="F315" s="74">
        <f t="shared" ca="1" si="9"/>
        <v>-3.4393540634970785</v>
      </c>
    </row>
    <row r="316" spans="5:6" x14ac:dyDescent="0.25">
      <c r="E316" s="73">
        <f t="shared" ca="1" si="8"/>
        <v>0.35924699928988424</v>
      </c>
      <c r="F316" s="74">
        <f t="shared" ca="1" si="9"/>
        <v>-0.99179377861587659</v>
      </c>
    </row>
    <row r="317" spans="5:6" x14ac:dyDescent="0.25">
      <c r="E317" s="73">
        <f t="shared" ca="1" si="8"/>
        <v>0.90931692540786324</v>
      </c>
      <c r="F317" s="74">
        <f t="shared" ca="1" si="9"/>
        <v>5.1217121022034284</v>
      </c>
    </row>
    <row r="318" spans="5:6" x14ac:dyDescent="0.25">
      <c r="E318" s="73">
        <f t="shared" ca="1" si="8"/>
        <v>0.73144948006993915</v>
      </c>
      <c r="F318" s="74">
        <f t="shared" ca="1" si="9"/>
        <v>1.8647071380249698</v>
      </c>
    </row>
    <row r="319" spans="5:6" x14ac:dyDescent="0.25">
      <c r="E319" s="73">
        <f t="shared" ca="1" si="8"/>
        <v>0.62960001117248976</v>
      </c>
      <c r="F319" s="74">
        <f t="shared" ca="1" si="9"/>
        <v>0.90007387744043155</v>
      </c>
    </row>
    <row r="320" spans="5:6" x14ac:dyDescent="0.25">
      <c r="E320" s="73">
        <f t="shared" ca="1" si="8"/>
        <v>0.60779987803518754</v>
      </c>
      <c r="F320" s="74">
        <f t="shared" ca="1" si="9"/>
        <v>0.72850762105178934</v>
      </c>
    </row>
    <row r="321" spans="5:6" x14ac:dyDescent="0.25">
      <c r="E321" s="73">
        <f t="shared" ca="1" si="8"/>
        <v>1.9793007149382369E-2</v>
      </c>
      <c r="F321" s="74">
        <f t="shared" ca="1" si="9"/>
        <v>-9.6878381921281242</v>
      </c>
    </row>
    <row r="322" spans="5:6" x14ac:dyDescent="0.25">
      <c r="E322" s="73">
        <f t="shared" ca="1" si="8"/>
        <v>0.76199135580350663</v>
      </c>
      <c r="F322" s="74">
        <f t="shared" ca="1" si="9"/>
        <v>2.2269033157708331</v>
      </c>
    </row>
    <row r="323" spans="5:6" x14ac:dyDescent="0.25">
      <c r="E323" s="73">
        <f t="shared" ca="1" si="8"/>
        <v>0.4211032577502053</v>
      </c>
      <c r="F323" s="74">
        <f t="shared" ca="1" si="9"/>
        <v>-0.51519008099348762</v>
      </c>
    </row>
    <row r="324" spans="5:6" x14ac:dyDescent="0.25">
      <c r="E324" s="73">
        <f t="shared" ref="E324:E387" ca="1" si="10">RAND()</f>
        <v>0.86133226041048838</v>
      </c>
      <c r="F324" s="74">
        <f t="shared" ref="F324:F387" ca="1" si="11">SIGN(E324-0.5)*(_xlfn.GAMMA.INV(2*ABS(E324-0.5),1/$C$5,(($C$4^$C$5)))^(1/$C$5))+$C$3</f>
        <v>3.8475821683038278</v>
      </c>
    </row>
    <row r="325" spans="5:6" x14ac:dyDescent="0.25">
      <c r="E325" s="73">
        <f t="shared" ca="1" si="10"/>
        <v>0.44977682477239267</v>
      </c>
      <c r="F325" s="74">
        <f t="shared" ca="1" si="11"/>
        <v>-0.31756975088831363</v>
      </c>
    </row>
    <row r="326" spans="5:6" x14ac:dyDescent="0.25">
      <c r="E326" s="73">
        <f t="shared" ca="1" si="10"/>
        <v>0.70114867965900263</v>
      </c>
      <c r="F326" s="74">
        <f t="shared" ca="1" si="11"/>
        <v>1.5439857152672558</v>
      </c>
    </row>
    <row r="327" spans="5:6" x14ac:dyDescent="0.25">
      <c r="E327" s="73">
        <f t="shared" ca="1" si="10"/>
        <v>0.47928682915681298</v>
      </c>
      <c r="F327" s="74">
        <f t="shared" ca="1" si="11"/>
        <v>-0.12692661589450016</v>
      </c>
    </row>
    <row r="328" spans="5:6" x14ac:dyDescent="0.25">
      <c r="E328" s="73">
        <f t="shared" ca="1" si="10"/>
        <v>0.21752932153658311</v>
      </c>
      <c r="F328" s="74">
        <f t="shared" ca="1" si="11"/>
        <v>-2.4968233359518326</v>
      </c>
    </row>
    <row r="329" spans="5:6" x14ac:dyDescent="0.25">
      <c r="E329" s="73">
        <f t="shared" ca="1" si="10"/>
        <v>0.16293653486513326</v>
      </c>
      <c r="F329" s="74">
        <f t="shared" ca="1" si="11"/>
        <v>-3.3637419902701113</v>
      </c>
    </row>
    <row r="330" spans="5:6" x14ac:dyDescent="0.25">
      <c r="E330" s="73">
        <f t="shared" ca="1" si="10"/>
        <v>0.72915288135184064</v>
      </c>
      <c r="F330" s="74">
        <f t="shared" ca="1" si="11"/>
        <v>1.8391607236733334</v>
      </c>
    </row>
    <row r="331" spans="5:6" x14ac:dyDescent="0.25">
      <c r="E331" s="73">
        <f t="shared" ca="1" si="10"/>
        <v>0.60074301956604248</v>
      </c>
      <c r="F331" s="74">
        <f t="shared" ca="1" si="11"/>
        <v>0.67500848283829884</v>
      </c>
    </row>
    <row r="332" spans="5:6" x14ac:dyDescent="0.25">
      <c r="E332" s="73">
        <f t="shared" ca="1" si="10"/>
        <v>0.85065282046053692</v>
      </c>
      <c r="F332" s="74">
        <f t="shared" ca="1" si="11"/>
        <v>3.625003316529686</v>
      </c>
    </row>
    <row r="333" spans="5:6" x14ac:dyDescent="0.25">
      <c r="E333" s="73">
        <f t="shared" ca="1" si="10"/>
        <v>0.3880594039559081</v>
      </c>
      <c r="F333" s="74">
        <f t="shared" ca="1" si="11"/>
        <v>-0.76034900261651606</v>
      </c>
    </row>
    <row r="334" spans="5:6" x14ac:dyDescent="0.25">
      <c r="E334" s="73">
        <f t="shared" ca="1" si="10"/>
        <v>0.28931112083285071</v>
      </c>
      <c r="F334" s="74">
        <f t="shared" ca="1" si="11"/>
        <v>-1.641316340076155</v>
      </c>
    </row>
    <row r="335" spans="5:6" x14ac:dyDescent="0.25">
      <c r="E335" s="73">
        <f t="shared" ca="1" si="10"/>
        <v>0.35010087900479159</v>
      </c>
      <c r="F335" s="74">
        <f t="shared" ca="1" si="11"/>
        <v>-1.0691602792194357</v>
      </c>
    </row>
    <row r="336" spans="5:6" x14ac:dyDescent="0.25">
      <c r="E336" s="73">
        <f t="shared" ca="1" si="10"/>
        <v>0.998498465549429</v>
      </c>
      <c r="F336" s="74">
        <f t="shared" ca="1" si="11"/>
        <v>17.424361638422788</v>
      </c>
    </row>
    <row r="337" spans="5:6" x14ac:dyDescent="0.25">
      <c r="E337" s="73">
        <f t="shared" ca="1" si="10"/>
        <v>0.84207715767976599</v>
      </c>
      <c r="F337" s="74">
        <f t="shared" ca="1" si="11"/>
        <v>3.4575045732517982</v>
      </c>
    </row>
    <row r="338" spans="5:6" x14ac:dyDescent="0.25">
      <c r="E338" s="73">
        <f t="shared" ca="1" si="10"/>
        <v>0.48213155869086666</v>
      </c>
      <c r="F338" s="74">
        <f t="shared" ca="1" si="11"/>
        <v>-0.10917323481540567</v>
      </c>
    </row>
    <row r="339" spans="5:6" x14ac:dyDescent="0.25">
      <c r="E339" s="73">
        <f t="shared" ca="1" si="10"/>
        <v>5.9537745562914912E-2</v>
      </c>
      <c r="F339" s="74">
        <f t="shared" ca="1" si="11"/>
        <v>-6.3839928233861558</v>
      </c>
    </row>
    <row r="340" spans="5:6" x14ac:dyDescent="0.25">
      <c r="E340" s="73">
        <f t="shared" ca="1" si="10"/>
        <v>0.52756523250157972</v>
      </c>
      <c r="F340" s="74">
        <f t="shared" ca="1" si="11"/>
        <v>0.1701252576711208</v>
      </c>
    </row>
    <row r="341" spans="5:6" x14ac:dyDescent="0.25">
      <c r="E341" s="73">
        <f t="shared" ca="1" si="10"/>
        <v>0.2473331538545992</v>
      </c>
      <c r="F341" s="74">
        <f t="shared" ca="1" si="11"/>
        <v>-2.1116156087353311</v>
      </c>
    </row>
    <row r="342" spans="5:6" x14ac:dyDescent="0.25">
      <c r="E342" s="73">
        <f t="shared" ca="1" si="10"/>
        <v>0.63409779713095038</v>
      </c>
      <c r="F342" s="74">
        <f t="shared" ca="1" si="11"/>
        <v>0.93672601800700983</v>
      </c>
    </row>
    <row r="343" spans="5:6" x14ac:dyDescent="0.25">
      <c r="E343" s="73">
        <f t="shared" ca="1" si="10"/>
        <v>3.5023467546133724E-2</v>
      </c>
      <c r="F343" s="74">
        <f t="shared" ca="1" si="11"/>
        <v>-7.9757692809007539</v>
      </c>
    </row>
    <row r="344" spans="5:6" x14ac:dyDescent="0.25">
      <c r="E344" s="73">
        <f t="shared" ca="1" si="10"/>
        <v>0.52192897576555053</v>
      </c>
      <c r="F344" s="74">
        <f t="shared" ca="1" si="11"/>
        <v>0.13454637211212828</v>
      </c>
    </row>
    <row r="345" spans="5:6" x14ac:dyDescent="0.25">
      <c r="E345" s="73">
        <f t="shared" ca="1" si="10"/>
        <v>0.30060447568764848</v>
      </c>
      <c r="F345" s="74">
        <f t="shared" ca="1" si="11"/>
        <v>-1.5264381961010791</v>
      </c>
    </row>
    <row r="346" spans="5:6" x14ac:dyDescent="0.25">
      <c r="E346" s="73">
        <f t="shared" ca="1" si="10"/>
        <v>0.20988881241045099</v>
      </c>
      <c r="F346" s="74">
        <f t="shared" ca="1" si="11"/>
        <v>-2.6040905178983911</v>
      </c>
    </row>
    <row r="347" spans="5:6" x14ac:dyDescent="0.25">
      <c r="E347" s="73">
        <f t="shared" ca="1" si="10"/>
        <v>0.98965044832497084</v>
      </c>
      <c r="F347" s="74">
        <f t="shared" ca="1" si="11"/>
        <v>11.632994688213902</v>
      </c>
    </row>
    <row r="348" spans="5:6" x14ac:dyDescent="0.25">
      <c r="E348" s="73">
        <f t="shared" ca="1" si="10"/>
        <v>0.90994825409102942</v>
      </c>
      <c r="F348" s="74">
        <f t="shared" ca="1" si="11"/>
        <v>5.1426709163125368</v>
      </c>
    </row>
    <row r="349" spans="5:6" x14ac:dyDescent="0.25">
      <c r="E349" s="73">
        <f t="shared" ca="1" si="10"/>
        <v>0.53391552435470235</v>
      </c>
      <c r="F349" s="74">
        <f t="shared" ca="1" si="11"/>
        <v>0.21072360754998506</v>
      </c>
    </row>
    <row r="350" spans="5:6" x14ac:dyDescent="0.25">
      <c r="E350" s="73">
        <f t="shared" ca="1" si="10"/>
        <v>0.73334241853532167</v>
      </c>
      <c r="F350" s="74">
        <f t="shared" ca="1" si="11"/>
        <v>1.8859281885306278</v>
      </c>
    </row>
    <row r="351" spans="5:6" x14ac:dyDescent="0.25">
      <c r="E351" s="73">
        <f t="shared" ca="1" si="10"/>
        <v>0.63444302843184519</v>
      </c>
      <c r="F351" s="74">
        <f t="shared" ca="1" si="11"/>
        <v>0.93955787524739653</v>
      </c>
    </row>
    <row r="352" spans="5:6" x14ac:dyDescent="0.25">
      <c r="E352" s="73">
        <f t="shared" ca="1" si="10"/>
        <v>0.2095038034567871</v>
      </c>
      <c r="F352" s="74">
        <f t="shared" ca="1" si="11"/>
        <v>-2.6095986128993998</v>
      </c>
    </row>
    <row r="353" spans="5:6" x14ac:dyDescent="0.25">
      <c r="E353" s="73">
        <f t="shared" ca="1" si="10"/>
        <v>0.27344425980499831</v>
      </c>
      <c r="F353" s="74">
        <f t="shared" ca="1" si="11"/>
        <v>-1.8105309018097979</v>
      </c>
    </row>
    <row r="354" spans="5:6" x14ac:dyDescent="0.25">
      <c r="E354" s="73">
        <f t="shared" ca="1" si="10"/>
        <v>0.27598641842222027</v>
      </c>
      <c r="F354" s="74">
        <f t="shared" ca="1" si="11"/>
        <v>-1.782769327592908</v>
      </c>
    </row>
    <row r="355" spans="5:6" x14ac:dyDescent="0.25">
      <c r="E355" s="73">
        <f t="shared" ca="1" si="10"/>
        <v>0.27100666996977318</v>
      </c>
      <c r="F355" s="74">
        <f t="shared" ca="1" si="11"/>
        <v>-1.8373939962323536</v>
      </c>
    </row>
    <row r="356" spans="5:6" x14ac:dyDescent="0.25">
      <c r="E356" s="73">
        <f t="shared" ca="1" si="10"/>
        <v>0.34595175685807045</v>
      </c>
      <c r="F356" s="74">
        <f t="shared" ca="1" si="11"/>
        <v>-1.1049262923957559</v>
      </c>
    </row>
    <row r="357" spans="5:6" x14ac:dyDescent="0.25">
      <c r="E357" s="73">
        <f t="shared" ca="1" si="10"/>
        <v>0.60944093872762284</v>
      </c>
      <c r="F357" s="74">
        <f t="shared" ca="1" si="11"/>
        <v>0.74108668596928284</v>
      </c>
    </row>
    <row r="358" spans="5:6" x14ac:dyDescent="0.25">
      <c r="E358" s="73">
        <f t="shared" ca="1" si="10"/>
        <v>0.56347506184500529</v>
      </c>
      <c r="F358" s="74">
        <f t="shared" ca="1" si="11"/>
        <v>0.40728777806927152</v>
      </c>
    </row>
    <row r="359" spans="5:6" x14ac:dyDescent="0.25">
      <c r="E359" s="73">
        <f t="shared" ca="1" si="10"/>
        <v>0.2736421524013728</v>
      </c>
      <c r="F359" s="74">
        <f t="shared" ca="1" si="11"/>
        <v>-1.8083605762386625</v>
      </c>
    </row>
    <row r="360" spans="5:6" x14ac:dyDescent="0.25">
      <c r="E360" s="73">
        <f t="shared" ca="1" si="10"/>
        <v>0.78950916231043766</v>
      </c>
      <c r="F360" s="74">
        <f t="shared" ca="1" si="11"/>
        <v>2.595497917987315</v>
      </c>
    </row>
    <row r="361" spans="5:6" x14ac:dyDescent="0.25">
      <c r="E361" s="73">
        <f t="shared" ca="1" si="10"/>
        <v>0.71506358232184375</v>
      </c>
      <c r="F361" s="74">
        <f t="shared" ca="1" si="11"/>
        <v>1.6870261167277327</v>
      </c>
    </row>
    <row r="362" spans="5:6" x14ac:dyDescent="0.25">
      <c r="E362" s="73">
        <f t="shared" ca="1" si="10"/>
        <v>7.7045015488402813E-3</v>
      </c>
      <c r="F362" s="74">
        <f t="shared" ca="1" si="11"/>
        <v>-12.518409970955513</v>
      </c>
    </row>
    <row r="363" spans="5:6" x14ac:dyDescent="0.25">
      <c r="E363" s="73">
        <f t="shared" ca="1" si="10"/>
        <v>0.51531256836448658</v>
      </c>
      <c r="F363" s="74">
        <f t="shared" ca="1" si="11"/>
        <v>9.3311658299789518E-2</v>
      </c>
    </row>
    <row r="364" spans="5:6" x14ac:dyDescent="0.25">
      <c r="E364" s="73">
        <f t="shared" ca="1" si="10"/>
        <v>0.1841036117769993</v>
      </c>
      <c r="F364" s="74">
        <f t="shared" ca="1" si="11"/>
        <v>-2.9973281754451198</v>
      </c>
    </row>
    <row r="365" spans="5:6" x14ac:dyDescent="0.25">
      <c r="E365" s="73">
        <f t="shared" ca="1" si="10"/>
        <v>0.94449871257296925</v>
      </c>
      <c r="F365" s="74">
        <f t="shared" ca="1" si="11"/>
        <v>6.5946056431662292</v>
      </c>
    </row>
    <row r="366" spans="5:6" x14ac:dyDescent="0.25">
      <c r="E366" s="73">
        <f t="shared" ca="1" si="10"/>
        <v>0.44525828676674639</v>
      </c>
      <c r="F366" s="74">
        <f t="shared" ca="1" si="11"/>
        <v>-0.3478606948012859</v>
      </c>
    </row>
    <row r="367" spans="5:6" x14ac:dyDescent="0.25">
      <c r="E367" s="73">
        <f t="shared" ca="1" si="10"/>
        <v>0.51646447042306609</v>
      </c>
      <c r="F367" s="74">
        <f t="shared" ca="1" si="11"/>
        <v>0.10044990629551787</v>
      </c>
    </row>
    <row r="368" spans="5:6" x14ac:dyDescent="0.25">
      <c r="E368" s="73">
        <f t="shared" ca="1" si="10"/>
        <v>0.95836336457891336</v>
      </c>
      <c r="F368" s="74">
        <f t="shared" ca="1" si="11"/>
        <v>7.4568829786409951</v>
      </c>
    </row>
    <row r="369" spans="5:6" x14ac:dyDescent="0.25">
      <c r="E369" s="73">
        <f t="shared" ca="1" si="10"/>
        <v>0.177785707510558</v>
      </c>
      <c r="F369" s="74">
        <f t="shared" ca="1" si="11"/>
        <v>-3.1020874913352356</v>
      </c>
    </row>
    <row r="370" spans="5:6" x14ac:dyDescent="0.25">
      <c r="E370" s="73">
        <f t="shared" ca="1" si="10"/>
        <v>0.13493294976571313</v>
      </c>
      <c r="F370" s="74">
        <f t="shared" ca="1" si="11"/>
        <v>-3.9294903352994774</v>
      </c>
    </row>
    <row r="371" spans="5:6" x14ac:dyDescent="0.25">
      <c r="E371" s="73">
        <f t="shared" ca="1" si="10"/>
        <v>0.76343476007131916</v>
      </c>
      <c r="F371" s="74">
        <f t="shared" ca="1" si="11"/>
        <v>2.2451522177886938</v>
      </c>
    </row>
    <row r="372" spans="5:6" x14ac:dyDescent="0.25">
      <c r="E372" s="73">
        <f t="shared" ca="1" si="10"/>
        <v>0.50260315653769505</v>
      </c>
      <c r="F372" s="74">
        <f t="shared" ca="1" si="11"/>
        <v>1.5659739444011604E-2</v>
      </c>
    </row>
    <row r="373" spans="5:6" x14ac:dyDescent="0.25">
      <c r="E373" s="73">
        <f t="shared" ca="1" si="10"/>
        <v>2.0766196494900968E-2</v>
      </c>
      <c r="F373" s="74">
        <f t="shared" ca="1" si="11"/>
        <v>-9.5438448067445272</v>
      </c>
    </row>
    <row r="374" spans="5:6" x14ac:dyDescent="0.25">
      <c r="E374" s="73">
        <f t="shared" ca="1" si="10"/>
        <v>8.9072515434215682E-2</v>
      </c>
      <c r="F374" s="74">
        <f t="shared" ca="1" si="11"/>
        <v>-5.175471840850463</v>
      </c>
    </row>
    <row r="375" spans="5:6" x14ac:dyDescent="0.25">
      <c r="E375" s="73">
        <f t="shared" ca="1" si="10"/>
        <v>0.6511065455068894</v>
      </c>
      <c r="F375" s="74">
        <f t="shared" ca="1" si="11"/>
        <v>1.0795245324449536</v>
      </c>
    </row>
    <row r="376" spans="5:6" x14ac:dyDescent="0.25">
      <c r="E376" s="73">
        <f t="shared" ca="1" si="10"/>
        <v>1.1703669461767818E-3</v>
      </c>
      <c r="F376" s="74">
        <f t="shared" ca="1" si="11"/>
        <v>-18.171872308718889</v>
      </c>
    </row>
    <row r="377" spans="5:6" x14ac:dyDescent="0.25">
      <c r="E377" s="73">
        <f t="shared" ca="1" si="10"/>
        <v>0.56874560113842643</v>
      </c>
      <c r="F377" s="74">
        <f t="shared" ca="1" si="11"/>
        <v>0.44372978960976955</v>
      </c>
    </row>
    <row r="378" spans="5:6" x14ac:dyDescent="0.25">
      <c r="E378" s="73">
        <f t="shared" ca="1" si="10"/>
        <v>0.89341079813901814</v>
      </c>
      <c r="F378" s="74">
        <f t="shared" ca="1" si="11"/>
        <v>4.6368776630532889</v>
      </c>
    </row>
    <row r="379" spans="5:6" x14ac:dyDescent="0.25">
      <c r="E379" s="73">
        <f t="shared" ca="1" si="10"/>
        <v>2.0690001495212385E-2</v>
      </c>
      <c r="F379" s="74">
        <f t="shared" ca="1" si="11"/>
        <v>-9.5548726031920452</v>
      </c>
    </row>
    <row r="380" spans="5:6" x14ac:dyDescent="0.25">
      <c r="E380" s="73">
        <f t="shared" ca="1" si="10"/>
        <v>0.37970765518705107</v>
      </c>
      <c r="F380" s="74">
        <f t="shared" ca="1" si="11"/>
        <v>-0.82561941072567735</v>
      </c>
    </row>
    <row r="381" spans="5:6" x14ac:dyDescent="0.25">
      <c r="E381" s="73">
        <f t="shared" ca="1" si="10"/>
        <v>0.74273891398246084</v>
      </c>
      <c r="F381" s="74">
        <f t="shared" ca="1" si="11"/>
        <v>1.9935498909063285</v>
      </c>
    </row>
    <row r="382" spans="5:6" x14ac:dyDescent="0.25">
      <c r="E382" s="73">
        <f t="shared" ca="1" si="10"/>
        <v>0.46723858599972901</v>
      </c>
      <c r="F382" s="74">
        <f t="shared" ca="1" si="11"/>
        <v>-0.20330424126555585</v>
      </c>
    </row>
    <row r="383" spans="5:6" x14ac:dyDescent="0.25">
      <c r="E383" s="73">
        <f t="shared" ca="1" si="10"/>
        <v>3.7175361156963738E-2</v>
      </c>
      <c r="F383" s="74">
        <f t="shared" ca="1" si="11"/>
        <v>-7.796885673221106</v>
      </c>
    </row>
    <row r="384" spans="5:6" x14ac:dyDescent="0.25">
      <c r="E384" s="73">
        <f t="shared" ca="1" si="10"/>
        <v>0.11803166936040321</v>
      </c>
      <c r="F384" s="74">
        <f t="shared" ca="1" si="11"/>
        <v>-4.3309653766649507</v>
      </c>
    </row>
    <row r="385" spans="5:6" x14ac:dyDescent="0.25">
      <c r="E385" s="73">
        <f t="shared" ca="1" si="10"/>
        <v>0.68009221119871366</v>
      </c>
      <c r="F385" s="74">
        <f t="shared" ca="1" si="11"/>
        <v>1.3397259124514069</v>
      </c>
    </row>
    <row r="386" spans="5:6" x14ac:dyDescent="0.25">
      <c r="E386" s="73">
        <f t="shared" ca="1" si="10"/>
        <v>0.22786674792352435</v>
      </c>
      <c r="F386" s="74">
        <f t="shared" ca="1" si="11"/>
        <v>-2.3575412377519966</v>
      </c>
    </row>
    <row r="387" spans="5:6" x14ac:dyDescent="0.25">
      <c r="E387" s="73">
        <f t="shared" ca="1" si="10"/>
        <v>0.74087533047883958</v>
      </c>
      <c r="F387" s="74">
        <f t="shared" ca="1" si="11"/>
        <v>1.9718964090948403</v>
      </c>
    </row>
    <row r="388" spans="5:6" x14ac:dyDescent="0.25">
      <c r="E388" s="73">
        <f t="shared" ref="E388:E451" ca="1" si="12">RAND()</f>
        <v>0.32214790472695731</v>
      </c>
      <c r="F388" s="74">
        <f t="shared" ref="F388:F451" ca="1" si="13">SIGN(E388-0.5)*(_xlfn.GAMMA.INV(2*ABS(E388-0.5),1/$C$5,(($C$4^$C$5)))^(1/$C$5))+$C$3</f>
        <v>-1.3187919806640092</v>
      </c>
    </row>
    <row r="389" spans="5:6" x14ac:dyDescent="0.25">
      <c r="E389" s="73">
        <f t="shared" ca="1" si="12"/>
        <v>0.84724205909919081</v>
      </c>
      <c r="F389" s="74">
        <f t="shared" ca="1" si="13"/>
        <v>3.557260546393147</v>
      </c>
    </row>
    <row r="390" spans="5:6" x14ac:dyDescent="0.25">
      <c r="E390" s="73">
        <f t="shared" ca="1" si="12"/>
        <v>0.51960525600496377</v>
      </c>
      <c r="F390" s="74">
        <f t="shared" ca="1" si="13"/>
        <v>0.11999984750743703</v>
      </c>
    </row>
    <row r="391" spans="5:6" x14ac:dyDescent="0.25">
      <c r="E391" s="73">
        <f t="shared" ca="1" si="12"/>
        <v>0.14698365789071566</v>
      </c>
      <c r="F391" s="74">
        <f t="shared" ca="1" si="13"/>
        <v>-3.6728600659045387</v>
      </c>
    </row>
    <row r="392" spans="5:6" x14ac:dyDescent="0.25">
      <c r="E392" s="73">
        <f t="shared" ca="1" si="12"/>
        <v>0.47878564119848943</v>
      </c>
      <c r="F392" s="74">
        <f t="shared" ca="1" si="13"/>
        <v>-0.13006534299218206</v>
      </c>
    </row>
    <row r="393" spans="5:6" x14ac:dyDescent="0.25">
      <c r="E393" s="73">
        <f t="shared" ca="1" si="12"/>
        <v>0.2714907414127733</v>
      </c>
      <c r="F393" s="74">
        <f t="shared" ca="1" si="13"/>
        <v>-1.8320401837202587</v>
      </c>
    </row>
    <row r="394" spans="5:6" x14ac:dyDescent="0.25">
      <c r="E394" s="73">
        <f t="shared" ca="1" si="12"/>
        <v>0.52292547086833796</v>
      </c>
      <c r="F394" s="74">
        <f t="shared" ca="1" si="13"/>
        <v>0.14080612253962999</v>
      </c>
    </row>
    <row r="395" spans="5:6" x14ac:dyDescent="0.25">
      <c r="E395" s="73">
        <f t="shared" ca="1" si="12"/>
        <v>0.33949087067979922</v>
      </c>
      <c r="F395" s="74">
        <f t="shared" ca="1" si="13"/>
        <v>-1.1614831268147905</v>
      </c>
    </row>
    <row r="396" spans="5:6" x14ac:dyDescent="0.25">
      <c r="E396" s="73">
        <f t="shared" ca="1" si="12"/>
        <v>0.83990263094770057</v>
      </c>
      <c r="F396" s="74">
        <f t="shared" ca="1" si="13"/>
        <v>3.4164777351208704</v>
      </c>
    </row>
    <row r="397" spans="5:6" x14ac:dyDescent="0.25">
      <c r="E397" s="73">
        <f t="shared" ca="1" si="12"/>
        <v>0.57326144049653804</v>
      </c>
      <c r="F397" s="74">
        <f t="shared" ca="1" si="13"/>
        <v>0.47530963660420222</v>
      </c>
    </row>
    <row r="398" spans="5:6" x14ac:dyDescent="0.25">
      <c r="E398" s="73">
        <f t="shared" ca="1" si="12"/>
        <v>0.69195816657270692</v>
      </c>
      <c r="F398" s="74">
        <f t="shared" ca="1" si="13"/>
        <v>1.4531175055674426</v>
      </c>
    </row>
    <row r="399" spans="5:6" x14ac:dyDescent="0.25">
      <c r="E399" s="73">
        <f t="shared" ca="1" si="12"/>
        <v>0.49522331476789716</v>
      </c>
      <c r="F399" s="74">
        <f t="shared" ca="1" si="13"/>
        <v>-2.8797889925203844E-2</v>
      </c>
    </row>
    <row r="400" spans="5:6" x14ac:dyDescent="0.25">
      <c r="E400" s="73">
        <f t="shared" ca="1" si="12"/>
        <v>0.29869318839401127</v>
      </c>
      <c r="F400" s="74">
        <f t="shared" ca="1" si="13"/>
        <v>-1.5455735328945552</v>
      </c>
    </row>
    <row r="401" spans="5:6" x14ac:dyDescent="0.25">
      <c r="E401" s="73">
        <f t="shared" ca="1" si="12"/>
        <v>0.97473587742085055</v>
      </c>
      <c r="F401" s="74">
        <f t="shared" ca="1" si="13"/>
        <v>8.9556683669732244</v>
      </c>
    </row>
    <row r="402" spans="5:6" x14ac:dyDescent="0.25">
      <c r="E402" s="73">
        <f t="shared" ca="1" si="12"/>
        <v>0.6759192319316778</v>
      </c>
      <c r="F402" s="74">
        <f t="shared" ca="1" si="13"/>
        <v>1.3008459886035237</v>
      </c>
    </row>
    <row r="403" spans="5:6" x14ac:dyDescent="0.25">
      <c r="E403" s="73">
        <f t="shared" ca="1" si="12"/>
        <v>0.1077970890365666</v>
      </c>
      <c r="F403" s="74">
        <f t="shared" ca="1" si="13"/>
        <v>-4.6030723310497796</v>
      </c>
    </row>
    <row r="404" spans="5:6" x14ac:dyDescent="0.25">
      <c r="E404" s="73">
        <f t="shared" ca="1" si="12"/>
        <v>0.5053428685339435</v>
      </c>
      <c r="F404" s="74">
        <f t="shared" ca="1" si="13"/>
        <v>3.2229718682326637E-2</v>
      </c>
    </row>
    <row r="405" spans="5:6" x14ac:dyDescent="0.25">
      <c r="E405" s="73">
        <f t="shared" ca="1" si="12"/>
        <v>0.99388885030445795</v>
      </c>
      <c r="F405" s="74">
        <f t="shared" ca="1" si="13"/>
        <v>13.213479530189701</v>
      </c>
    </row>
    <row r="406" spans="5:6" x14ac:dyDescent="0.25">
      <c r="E406" s="73">
        <f t="shared" ca="1" si="12"/>
        <v>0.69795098790948917</v>
      </c>
      <c r="F406" s="74">
        <f t="shared" ca="1" si="13"/>
        <v>1.5120564075742817</v>
      </c>
    </row>
    <row r="407" spans="5:6" x14ac:dyDescent="0.25">
      <c r="E407" s="73">
        <f t="shared" ca="1" si="12"/>
        <v>0.59360774429934504</v>
      </c>
      <c r="F407" s="74">
        <f t="shared" ca="1" si="13"/>
        <v>0.62186777458251696</v>
      </c>
    </row>
    <row r="408" spans="5:6" x14ac:dyDescent="0.25">
      <c r="E408" s="73">
        <f t="shared" ca="1" si="12"/>
        <v>0.74135868109749248</v>
      </c>
      <c r="F408" s="74">
        <f t="shared" ca="1" si="13"/>
        <v>1.9774975969272206</v>
      </c>
    </row>
    <row r="409" spans="5:6" x14ac:dyDescent="0.25">
      <c r="E409" s="73">
        <f t="shared" ca="1" si="12"/>
        <v>0.12585097329553163</v>
      </c>
      <c r="F409" s="74">
        <f t="shared" ca="1" si="13"/>
        <v>-4.138528929288559</v>
      </c>
    </row>
    <row r="410" spans="5:6" x14ac:dyDescent="0.25">
      <c r="E410" s="73">
        <f t="shared" ca="1" si="12"/>
        <v>0.82126986770322319</v>
      </c>
      <c r="F410" s="74">
        <f t="shared" ca="1" si="13"/>
        <v>3.0861932130465908</v>
      </c>
    </row>
    <row r="411" spans="5:6" x14ac:dyDescent="0.25">
      <c r="E411" s="73">
        <f t="shared" ca="1" si="12"/>
        <v>0.12340405324032433</v>
      </c>
      <c r="F411" s="74">
        <f t="shared" ca="1" si="13"/>
        <v>-4.1974324234031499</v>
      </c>
    </row>
    <row r="412" spans="5:6" x14ac:dyDescent="0.25">
      <c r="E412" s="73">
        <f t="shared" ca="1" si="12"/>
        <v>0.8696763065797064</v>
      </c>
      <c r="F412" s="74">
        <f t="shared" ca="1" si="13"/>
        <v>4.0337603801025939</v>
      </c>
    </row>
    <row r="413" spans="5:6" x14ac:dyDescent="0.25">
      <c r="E413" s="73">
        <f t="shared" ca="1" si="12"/>
        <v>0.19479271812450771</v>
      </c>
      <c r="F413" s="74">
        <f t="shared" ca="1" si="13"/>
        <v>-2.8280162676104492</v>
      </c>
    </row>
    <row r="414" spans="5:6" x14ac:dyDescent="0.25">
      <c r="E414" s="73">
        <f t="shared" ca="1" si="12"/>
        <v>0.64564336164794722</v>
      </c>
      <c r="F414" s="74">
        <f t="shared" ca="1" si="13"/>
        <v>1.0329127183700322</v>
      </c>
    </row>
    <row r="415" spans="5:6" x14ac:dyDescent="0.25">
      <c r="E415" s="73">
        <f t="shared" ca="1" si="12"/>
        <v>0.9100360358634656</v>
      </c>
      <c r="F415" s="74">
        <f t="shared" ca="1" si="13"/>
        <v>5.1455967202672612</v>
      </c>
    </row>
    <row r="416" spans="5:6" x14ac:dyDescent="0.25">
      <c r="E416" s="73">
        <f t="shared" ca="1" si="12"/>
        <v>0.36417405437238326</v>
      </c>
      <c r="F416" s="74">
        <f t="shared" ca="1" si="13"/>
        <v>-0.95092852116071969</v>
      </c>
    </row>
    <row r="417" spans="5:6" x14ac:dyDescent="0.25">
      <c r="E417" s="73">
        <f t="shared" ca="1" si="12"/>
        <v>0.85241240199046975</v>
      </c>
      <c r="F417" s="74">
        <f t="shared" ca="1" si="13"/>
        <v>3.6605586423352103</v>
      </c>
    </row>
    <row r="418" spans="5:6" x14ac:dyDescent="0.25">
      <c r="E418" s="73">
        <f t="shared" ca="1" si="12"/>
        <v>0.75168734279820881</v>
      </c>
      <c r="F418" s="74">
        <f t="shared" ca="1" si="13"/>
        <v>2.0997582953013496</v>
      </c>
    </row>
    <row r="419" spans="5:6" x14ac:dyDescent="0.25">
      <c r="E419" s="73">
        <f t="shared" ca="1" si="12"/>
        <v>0.47692335025303845</v>
      </c>
      <c r="F419" s="74">
        <f t="shared" ca="1" si="13"/>
        <v>-0.14175693521850041</v>
      </c>
    </row>
    <row r="420" spans="5:6" x14ac:dyDescent="0.25">
      <c r="E420" s="73">
        <f t="shared" ca="1" si="12"/>
        <v>0.34385243703702095</v>
      </c>
      <c r="F420" s="74">
        <f t="shared" ca="1" si="13"/>
        <v>-1.1231864855431151</v>
      </c>
    </row>
    <row r="421" spans="5:6" x14ac:dyDescent="0.25">
      <c r="E421" s="73">
        <f t="shared" ca="1" si="12"/>
        <v>0.10298334853943503</v>
      </c>
      <c r="F421" s="74">
        <f t="shared" ca="1" si="13"/>
        <v>-4.7401223637821275</v>
      </c>
    </row>
    <row r="422" spans="5:6" x14ac:dyDescent="0.25">
      <c r="E422" s="73">
        <f t="shared" ca="1" si="12"/>
        <v>8.8671434426630169E-2</v>
      </c>
      <c r="F422" s="74">
        <f t="shared" ca="1" si="13"/>
        <v>-5.1890109240760145</v>
      </c>
    </row>
    <row r="423" spans="5:6" x14ac:dyDescent="0.25">
      <c r="E423" s="73">
        <f t="shared" ca="1" si="12"/>
        <v>0.16138249273358807</v>
      </c>
      <c r="F423" s="74">
        <f t="shared" ca="1" si="13"/>
        <v>-3.392492459283166</v>
      </c>
    </row>
    <row r="424" spans="5:6" x14ac:dyDescent="0.25">
      <c r="E424" s="73">
        <f t="shared" ca="1" si="12"/>
        <v>0.28709638920829761</v>
      </c>
      <c r="F424" s="74">
        <f t="shared" ca="1" si="13"/>
        <v>-1.6643702644436043</v>
      </c>
    </row>
    <row r="425" spans="5:6" x14ac:dyDescent="0.25">
      <c r="E425" s="73">
        <f t="shared" ca="1" si="12"/>
        <v>3.075120421783395E-2</v>
      </c>
      <c r="F425" s="74">
        <f t="shared" ca="1" si="13"/>
        <v>-8.3660368301426491</v>
      </c>
    </row>
    <row r="426" spans="5:6" x14ac:dyDescent="0.25">
      <c r="E426" s="73">
        <f t="shared" ca="1" si="12"/>
        <v>0.33865766684135767</v>
      </c>
      <c r="F426" s="74">
        <f t="shared" ca="1" si="13"/>
        <v>-1.1688550007769196</v>
      </c>
    </row>
    <row r="427" spans="5:6" x14ac:dyDescent="0.25">
      <c r="E427" s="73">
        <f t="shared" ca="1" si="12"/>
        <v>0.93979380953133085</v>
      </c>
      <c r="F427" s="74">
        <f t="shared" ca="1" si="13"/>
        <v>6.3504987590662978</v>
      </c>
    </row>
    <row r="428" spans="5:6" x14ac:dyDescent="0.25">
      <c r="E428" s="73">
        <f t="shared" ca="1" si="12"/>
        <v>0.49091211465044982</v>
      </c>
      <c r="F428" s="74">
        <f t="shared" ca="1" si="13"/>
        <v>-5.5028937642082484E-2</v>
      </c>
    </row>
    <row r="429" spans="5:6" x14ac:dyDescent="0.25">
      <c r="E429" s="73">
        <f t="shared" ca="1" si="12"/>
        <v>0.88611268167509516</v>
      </c>
      <c r="F429" s="74">
        <f t="shared" ca="1" si="13"/>
        <v>4.4381957237966958</v>
      </c>
    </row>
    <row r="430" spans="5:6" x14ac:dyDescent="0.25">
      <c r="E430" s="73">
        <f t="shared" ca="1" si="12"/>
        <v>0.23214933523660741</v>
      </c>
      <c r="F430" s="74">
        <f t="shared" ca="1" si="13"/>
        <v>-2.3016817424052167</v>
      </c>
    </row>
    <row r="431" spans="5:6" x14ac:dyDescent="0.25">
      <c r="E431" s="73">
        <f t="shared" ca="1" si="12"/>
        <v>0.22022885814966198</v>
      </c>
      <c r="F431" s="74">
        <f t="shared" ca="1" si="13"/>
        <v>-2.4598224853594828</v>
      </c>
    </row>
    <row r="432" spans="5:6" x14ac:dyDescent="0.25">
      <c r="E432" s="73">
        <f t="shared" ca="1" si="12"/>
        <v>0.98093273788995383</v>
      </c>
      <c r="F432" s="74">
        <f t="shared" ca="1" si="13"/>
        <v>9.7999057789329171</v>
      </c>
    </row>
    <row r="433" spans="5:6" x14ac:dyDescent="0.25">
      <c r="E433" s="73">
        <f t="shared" ca="1" si="12"/>
        <v>0.13709079008371572</v>
      </c>
      <c r="F433" s="74">
        <f t="shared" ca="1" si="13"/>
        <v>-3.8818940722279338</v>
      </c>
    </row>
    <row r="434" spans="5:6" x14ac:dyDescent="0.25">
      <c r="E434" s="73">
        <f t="shared" ca="1" si="12"/>
        <v>1.3821785521137553E-3</v>
      </c>
      <c r="F434" s="74">
        <f t="shared" ca="1" si="13"/>
        <v>-17.672841549229208</v>
      </c>
    </row>
    <row r="435" spans="5:6" x14ac:dyDescent="0.25">
      <c r="E435" s="73">
        <f t="shared" ca="1" si="12"/>
        <v>0.46437072470390128</v>
      </c>
      <c r="F435" s="74">
        <f t="shared" ca="1" si="13"/>
        <v>-0.22177466865634596</v>
      </c>
    </row>
    <row r="436" spans="5:6" x14ac:dyDescent="0.25">
      <c r="E436" s="73">
        <f t="shared" ca="1" si="12"/>
        <v>3.1954610787645721E-2</v>
      </c>
      <c r="F436" s="74">
        <f t="shared" ca="1" si="13"/>
        <v>-8.2508748462250185</v>
      </c>
    </row>
    <row r="437" spans="5:6" x14ac:dyDescent="0.25">
      <c r="E437" s="73">
        <f t="shared" ca="1" si="12"/>
        <v>4.8954110263352502E-2</v>
      </c>
      <c r="F437" s="74">
        <f t="shared" ca="1" si="13"/>
        <v>-6.9711742930890725</v>
      </c>
    </row>
    <row r="438" spans="5:6" x14ac:dyDescent="0.25">
      <c r="E438" s="73">
        <f t="shared" ca="1" si="12"/>
        <v>0.27771607532775966</v>
      </c>
      <c r="F438" s="74">
        <f t="shared" ca="1" si="13"/>
        <v>-1.7640264551893337</v>
      </c>
    </row>
    <row r="439" spans="5:6" x14ac:dyDescent="0.25">
      <c r="E439" s="73">
        <f t="shared" ca="1" si="12"/>
        <v>0.5810528578635975</v>
      </c>
      <c r="F439" s="74">
        <f t="shared" ca="1" si="13"/>
        <v>0.53059001663108041</v>
      </c>
    </row>
    <row r="440" spans="5:6" x14ac:dyDescent="0.25">
      <c r="E440" s="73">
        <f t="shared" ca="1" si="12"/>
        <v>0.83858337351947621</v>
      </c>
      <c r="F440" s="74">
        <f t="shared" ca="1" si="13"/>
        <v>3.3918580012868849</v>
      </c>
    </row>
    <row r="441" spans="5:6" x14ac:dyDescent="0.25">
      <c r="E441" s="73">
        <f t="shared" ca="1" si="12"/>
        <v>0.77450511949923395</v>
      </c>
      <c r="F441" s="74">
        <f t="shared" ca="1" si="13"/>
        <v>2.3889319278487777</v>
      </c>
    </row>
    <row r="442" spans="5:6" x14ac:dyDescent="0.25">
      <c r="E442" s="73">
        <f t="shared" ca="1" si="12"/>
        <v>0.12898733507821425</v>
      </c>
      <c r="F442" s="74">
        <f t="shared" ca="1" si="13"/>
        <v>-4.0646816297055777</v>
      </c>
    </row>
    <row r="443" spans="5:6" x14ac:dyDescent="0.25">
      <c r="E443" s="73">
        <f t="shared" ca="1" si="12"/>
        <v>0.87443960103745433</v>
      </c>
      <c r="F443" s="74">
        <f t="shared" ca="1" si="13"/>
        <v>4.1454635669644997</v>
      </c>
    </row>
    <row r="444" spans="5:6" x14ac:dyDescent="0.25">
      <c r="E444" s="73">
        <f t="shared" ca="1" si="12"/>
        <v>0.48244330188462559</v>
      </c>
      <c r="F444" s="74">
        <f t="shared" ca="1" si="13"/>
        <v>-0.1072340807858648</v>
      </c>
    </row>
    <row r="445" spans="5:6" x14ac:dyDescent="0.25">
      <c r="E445" s="73">
        <f t="shared" ca="1" si="12"/>
        <v>0.45234642049706097</v>
      </c>
      <c r="F445" s="74">
        <f t="shared" ca="1" si="13"/>
        <v>-0.30047938532585611</v>
      </c>
    </row>
    <row r="446" spans="5:6" x14ac:dyDescent="0.25">
      <c r="E446" s="73">
        <f t="shared" ca="1" si="12"/>
        <v>0.82563926349084205</v>
      </c>
      <c r="F446" s="74">
        <f t="shared" ca="1" si="13"/>
        <v>3.1604452409673827</v>
      </c>
    </row>
    <row r="447" spans="5:6" x14ac:dyDescent="0.25">
      <c r="E447" s="73">
        <f t="shared" ca="1" si="12"/>
        <v>8.446745706213854E-2</v>
      </c>
      <c r="F447" s="74">
        <f t="shared" ca="1" si="13"/>
        <v>-5.334725285289486</v>
      </c>
    </row>
    <row r="448" spans="5:6" x14ac:dyDescent="0.25">
      <c r="E448" s="73">
        <f t="shared" ca="1" si="12"/>
        <v>0.65732792213663349</v>
      </c>
      <c r="F448" s="74">
        <f t="shared" ca="1" si="13"/>
        <v>1.1335024493094492</v>
      </c>
    </row>
    <row r="449" spans="5:6" x14ac:dyDescent="0.25">
      <c r="E449" s="73">
        <f t="shared" ca="1" si="12"/>
        <v>0.29366162431273157</v>
      </c>
      <c r="F449" s="74">
        <f t="shared" ca="1" si="13"/>
        <v>-1.5965397948982627</v>
      </c>
    </row>
    <row r="450" spans="5:6" x14ac:dyDescent="0.25">
      <c r="E450" s="73">
        <f t="shared" ca="1" si="12"/>
        <v>0.34822379648904966</v>
      </c>
      <c r="F450" s="74">
        <f t="shared" ca="1" si="13"/>
        <v>-1.0852881959529057</v>
      </c>
    </row>
    <row r="451" spans="5:6" x14ac:dyDescent="0.25">
      <c r="E451" s="73">
        <f t="shared" ca="1" si="12"/>
        <v>0.64808729996016379</v>
      </c>
      <c r="F451" s="74">
        <f t="shared" ca="1" si="13"/>
        <v>1.0536748945033083</v>
      </c>
    </row>
    <row r="452" spans="5:6" x14ac:dyDescent="0.25">
      <c r="E452" s="73">
        <f t="shared" ref="E452:E515" ca="1" si="14">RAND()</f>
        <v>0.30321293147715644</v>
      </c>
      <c r="F452" s="74">
        <f t="shared" ref="F452:F515" ca="1" si="15">SIGN(E452-0.5)*(_xlfn.GAMMA.INV(2*ABS(E452-0.5),1/$C$5,(($C$4^$C$5)))^(1/$C$5))+$C$3</f>
        <v>-1.5005183867185159</v>
      </c>
    </row>
    <row r="453" spans="5:6" x14ac:dyDescent="0.25">
      <c r="E453" s="73">
        <f t="shared" ca="1" si="14"/>
        <v>0.43664301782422543</v>
      </c>
      <c r="F453" s="74">
        <f t="shared" ca="1" si="15"/>
        <v>-0.40647639004838554</v>
      </c>
    </row>
    <row r="454" spans="5:6" x14ac:dyDescent="0.25">
      <c r="E454" s="73">
        <f t="shared" ca="1" si="14"/>
        <v>0.15051129955738307</v>
      </c>
      <c r="F454" s="74">
        <f t="shared" ca="1" si="15"/>
        <v>-3.6017098108083898</v>
      </c>
    </row>
    <row r="455" spans="5:6" x14ac:dyDescent="0.25">
      <c r="E455" s="73">
        <f t="shared" ca="1" si="14"/>
        <v>0.63545781360601694</v>
      </c>
      <c r="F455" s="74">
        <f t="shared" ca="1" si="15"/>
        <v>0.94789744789250929</v>
      </c>
    </row>
    <row r="456" spans="5:6" x14ac:dyDescent="0.25">
      <c r="E456" s="73">
        <f t="shared" ca="1" si="14"/>
        <v>0.6398775076687353</v>
      </c>
      <c r="F456" s="74">
        <f t="shared" ca="1" si="15"/>
        <v>0.98449160511122336</v>
      </c>
    </row>
    <row r="457" spans="5:6" x14ac:dyDescent="0.25">
      <c r="E457" s="73">
        <f t="shared" ca="1" si="14"/>
        <v>3.0751549592785477E-2</v>
      </c>
      <c r="F457" s="74">
        <f t="shared" ca="1" si="15"/>
        <v>-8.3660031365341379</v>
      </c>
    </row>
    <row r="458" spans="5:6" x14ac:dyDescent="0.25">
      <c r="E458" s="73">
        <f t="shared" ca="1" si="14"/>
        <v>0.70716281326816155</v>
      </c>
      <c r="F458" s="74">
        <f t="shared" ca="1" si="15"/>
        <v>1.604973961601325</v>
      </c>
    </row>
    <row r="459" spans="5:6" x14ac:dyDescent="0.25">
      <c r="E459" s="73">
        <f t="shared" ca="1" si="14"/>
        <v>0.28703335071930569</v>
      </c>
      <c r="F459" s="74">
        <f t="shared" ca="1" si="15"/>
        <v>-1.6650290544507533</v>
      </c>
    </row>
    <row r="460" spans="5:6" x14ac:dyDescent="0.25">
      <c r="E460" s="73">
        <f t="shared" ca="1" si="14"/>
        <v>0.82800966403439491</v>
      </c>
      <c r="F460" s="74">
        <f t="shared" ca="1" si="15"/>
        <v>3.2015094283011809</v>
      </c>
    </row>
    <row r="461" spans="5:6" x14ac:dyDescent="0.25">
      <c r="E461" s="73">
        <f t="shared" ca="1" si="14"/>
        <v>0.31286171458205492</v>
      </c>
      <c r="F461" s="74">
        <f t="shared" ca="1" si="15"/>
        <v>-1.4065404358631133</v>
      </c>
    </row>
    <row r="462" spans="5:6" x14ac:dyDescent="0.25">
      <c r="E462" s="73">
        <f t="shared" ca="1" si="14"/>
        <v>0.35392870442241087</v>
      </c>
      <c r="F462" s="74">
        <f t="shared" ca="1" si="15"/>
        <v>-1.0365378165264014</v>
      </c>
    </row>
    <row r="463" spans="5:6" x14ac:dyDescent="0.25">
      <c r="E463" s="73">
        <f t="shared" ca="1" si="14"/>
        <v>0.48881904626372796</v>
      </c>
      <c r="F463" s="74">
        <f t="shared" ca="1" si="15"/>
        <v>-6.7847177917830417E-2</v>
      </c>
    </row>
    <row r="464" spans="5:6" x14ac:dyDescent="0.25">
      <c r="E464" s="73">
        <f t="shared" ca="1" si="14"/>
        <v>0.92924741346062301</v>
      </c>
      <c r="F464" s="74">
        <f t="shared" ca="1" si="15"/>
        <v>5.8662570111199539</v>
      </c>
    </row>
    <row r="465" spans="5:6" x14ac:dyDescent="0.25">
      <c r="E465" s="73">
        <f t="shared" ca="1" si="14"/>
        <v>0.52452107742359422</v>
      </c>
      <c r="F465" s="74">
        <f t="shared" ca="1" si="15"/>
        <v>0.15085663284813339</v>
      </c>
    </row>
    <row r="466" spans="5:6" x14ac:dyDescent="0.25">
      <c r="E466" s="73">
        <f t="shared" ca="1" si="14"/>
        <v>0.9846541499584397</v>
      </c>
      <c r="F466" s="74">
        <f t="shared" ca="1" si="15"/>
        <v>10.451289049620978</v>
      </c>
    </row>
    <row r="467" spans="5:6" x14ac:dyDescent="0.25">
      <c r="E467" s="73">
        <f t="shared" ca="1" si="14"/>
        <v>0.90505971048548461</v>
      </c>
      <c r="F467" s="74">
        <f t="shared" ca="1" si="15"/>
        <v>4.9840798075694641</v>
      </c>
    </row>
    <row r="468" spans="5:6" x14ac:dyDescent="0.25">
      <c r="E468" s="73">
        <f t="shared" ca="1" si="14"/>
        <v>4.0792874554459679E-2</v>
      </c>
      <c r="F468" s="74">
        <f t="shared" ca="1" si="15"/>
        <v>-7.5183020266111056</v>
      </c>
    </row>
    <row r="469" spans="5:6" x14ac:dyDescent="0.25">
      <c r="E469" s="73">
        <f t="shared" ca="1" si="14"/>
        <v>0.43775866262326957</v>
      </c>
      <c r="F469" s="74">
        <f t="shared" ca="1" si="15"/>
        <v>-0.398821015434767</v>
      </c>
    </row>
    <row r="470" spans="5:6" x14ac:dyDescent="0.25">
      <c r="E470" s="73">
        <f t="shared" ca="1" si="14"/>
        <v>0.48171380301161937</v>
      </c>
      <c r="F470" s="74">
        <f t="shared" ca="1" si="15"/>
        <v>-0.11177379122417846</v>
      </c>
    </row>
    <row r="471" spans="5:6" x14ac:dyDescent="0.25">
      <c r="E471" s="73">
        <f t="shared" ca="1" si="14"/>
        <v>0.57730240791888199</v>
      </c>
      <c r="F471" s="74">
        <f t="shared" ca="1" si="15"/>
        <v>0.50385326215615223</v>
      </c>
    </row>
    <row r="472" spans="5:6" x14ac:dyDescent="0.25">
      <c r="E472" s="73">
        <f t="shared" ca="1" si="14"/>
        <v>0.8018802734660333</v>
      </c>
      <c r="F472" s="74">
        <f t="shared" ca="1" si="15"/>
        <v>2.7772097130244235</v>
      </c>
    </row>
    <row r="473" spans="5:6" x14ac:dyDescent="0.25">
      <c r="E473" s="73">
        <f t="shared" ca="1" si="14"/>
        <v>0.31154135271767325</v>
      </c>
      <c r="F473" s="74">
        <f t="shared" ca="1" si="15"/>
        <v>-1.4192280464936153</v>
      </c>
    </row>
    <row r="474" spans="5:6" x14ac:dyDescent="0.25">
      <c r="E474" s="73">
        <f t="shared" ca="1" si="14"/>
        <v>6.7564848587714499E-2</v>
      </c>
      <c r="F474" s="74">
        <f t="shared" ca="1" si="15"/>
        <v>-6.0045607257649092</v>
      </c>
    </row>
    <row r="475" spans="5:6" x14ac:dyDescent="0.25">
      <c r="E475" s="73">
        <f t="shared" ca="1" si="14"/>
        <v>0.26031046886896647</v>
      </c>
      <c r="F475" s="74">
        <f t="shared" ca="1" si="15"/>
        <v>-1.9581992062671159</v>
      </c>
    </row>
    <row r="476" spans="5:6" x14ac:dyDescent="0.25">
      <c r="E476" s="73">
        <f t="shared" ca="1" si="14"/>
        <v>6.5602274636748281E-2</v>
      </c>
      <c r="F476" s="74">
        <f t="shared" ca="1" si="15"/>
        <v>-6.0929931861978428</v>
      </c>
    </row>
    <row r="477" spans="5:6" x14ac:dyDescent="0.25">
      <c r="E477" s="73">
        <f t="shared" ca="1" si="14"/>
        <v>0.88844276828906699</v>
      </c>
      <c r="F477" s="74">
        <f t="shared" ca="1" si="15"/>
        <v>4.5002110509672208</v>
      </c>
    </row>
    <row r="478" spans="5:6" x14ac:dyDescent="0.25">
      <c r="E478" s="73">
        <f t="shared" ca="1" si="14"/>
        <v>0.73301310994415214</v>
      </c>
      <c r="F478" s="74">
        <f t="shared" ca="1" si="15"/>
        <v>1.8822256264255772</v>
      </c>
    </row>
    <row r="479" spans="5:6" x14ac:dyDescent="0.25">
      <c r="E479" s="73">
        <f t="shared" ca="1" si="14"/>
        <v>0.68611568167279224</v>
      </c>
      <c r="F479" s="74">
        <f t="shared" ca="1" si="15"/>
        <v>1.3967507800960361</v>
      </c>
    </row>
    <row r="480" spans="5:6" x14ac:dyDescent="0.25">
      <c r="E480" s="73">
        <f t="shared" ca="1" si="14"/>
        <v>0.65781312647344414</v>
      </c>
      <c r="F480" s="74">
        <f t="shared" ca="1" si="15"/>
        <v>1.1377532903067633</v>
      </c>
    </row>
    <row r="481" spans="5:6" x14ac:dyDescent="0.25">
      <c r="E481" s="73">
        <f t="shared" ca="1" si="14"/>
        <v>0.84656287847583922</v>
      </c>
      <c r="F481" s="74">
        <f t="shared" ca="1" si="15"/>
        <v>3.5439517412441246</v>
      </c>
    </row>
    <row r="482" spans="5:6" x14ac:dyDescent="0.25">
      <c r="E482" s="73">
        <f t="shared" ca="1" si="14"/>
        <v>0.85327309327733281</v>
      </c>
      <c r="F482" s="74">
        <f t="shared" ca="1" si="15"/>
        <v>3.6781050505468786</v>
      </c>
    </row>
    <row r="483" spans="5:6" x14ac:dyDescent="0.25">
      <c r="E483" s="73">
        <f t="shared" ca="1" si="14"/>
        <v>0.10633588681168082</v>
      </c>
      <c r="F483" s="74">
        <f t="shared" ca="1" si="15"/>
        <v>-4.644015812072495</v>
      </c>
    </row>
    <row r="484" spans="5:6" x14ac:dyDescent="0.25">
      <c r="E484" s="73">
        <f t="shared" ca="1" si="14"/>
        <v>0.87276871255653943</v>
      </c>
      <c r="F484" s="74">
        <f t="shared" ca="1" si="15"/>
        <v>4.1058045218834653</v>
      </c>
    </row>
    <row r="485" spans="5:6" x14ac:dyDescent="0.25">
      <c r="E485" s="73">
        <f t="shared" ca="1" si="14"/>
        <v>0.28812842421309848</v>
      </c>
      <c r="F485" s="74">
        <f t="shared" ca="1" si="15"/>
        <v>-1.6536054008138241</v>
      </c>
    </row>
    <row r="486" spans="5:6" x14ac:dyDescent="0.25">
      <c r="E486" s="73">
        <f t="shared" ca="1" si="14"/>
        <v>0.81313238464618498</v>
      </c>
      <c r="F486" s="74">
        <f t="shared" ca="1" si="15"/>
        <v>2.9526230146780881</v>
      </c>
    </row>
    <row r="487" spans="5:6" x14ac:dyDescent="0.25">
      <c r="E487" s="73">
        <f t="shared" ca="1" si="14"/>
        <v>0.55838165087518743</v>
      </c>
      <c r="F487" s="74">
        <f t="shared" ca="1" si="15"/>
        <v>0.37248615858711243</v>
      </c>
    </row>
    <row r="488" spans="5:6" x14ac:dyDescent="0.25">
      <c r="E488" s="73">
        <f t="shared" ca="1" si="14"/>
        <v>0.96932871317745928</v>
      </c>
      <c r="F488" s="74">
        <f t="shared" ca="1" si="15"/>
        <v>8.3738434923964888</v>
      </c>
    </row>
    <row r="489" spans="5:6" x14ac:dyDescent="0.25">
      <c r="E489" s="73">
        <f t="shared" ca="1" si="14"/>
        <v>0.41887946536343579</v>
      </c>
      <c r="F489" s="74">
        <f t="shared" ca="1" si="15"/>
        <v>-0.53107467614779735</v>
      </c>
    </row>
    <row r="490" spans="5:6" x14ac:dyDescent="0.25">
      <c r="E490" s="73">
        <f t="shared" ca="1" si="14"/>
        <v>0.99644002250244956</v>
      </c>
      <c r="F490" s="74">
        <f t="shared" ca="1" si="15"/>
        <v>14.834561623473085</v>
      </c>
    </row>
    <row r="491" spans="5:6" x14ac:dyDescent="0.25">
      <c r="E491" s="73">
        <f t="shared" ca="1" si="14"/>
        <v>0.49491921876305345</v>
      </c>
      <c r="F491" s="74">
        <f t="shared" ca="1" si="15"/>
        <v>-3.0640630767699784E-2</v>
      </c>
    </row>
    <row r="492" spans="5:6" x14ac:dyDescent="0.25">
      <c r="E492" s="73">
        <f t="shared" ca="1" si="14"/>
        <v>0.48110217607585115</v>
      </c>
      <c r="F492" s="74">
        <f t="shared" ca="1" si="15"/>
        <v>-0.11558527980345967</v>
      </c>
    </row>
    <row r="493" spans="5:6" x14ac:dyDescent="0.25">
      <c r="E493" s="73">
        <f t="shared" ca="1" si="14"/>
        <v>0.10582611066207215</v>
      </c>
      <c r="F493" s="74">
        <f t="shared" ca="1" si="15"/>
        <v>-4.6584324503973109</v>
      </c>
    </row>
    <row r="494" spans="5:6" x14ac:dyDescent="0.25">
      <c r="E494" s="73">
        <f t="shared" ca="1" si="14"/>
        <v>0.59848605828653234</v>
      </c>
      <c r="F494" s="74">
        <f t="shared" ca="1" si="15"/>
        <v>0.6580975247094879</v>
      </c>
    </row>
    <row r="495" spans="5:6" x14ac:dyDescent="0.25">
      <c r="E495" s="73">
        <f t="shared" ca="1" si="14"/>
        <v>0.26899678352655354</v>
      </c>
      <c r="F495" s="74">
        <f t="shared" ca="1" si="15"/>
        <v>-1.8597260281265957</v>
      </c>
    </row>
    <row r="496" spans="5:6" x14ac:dyDescent="0.25">
      <c r="E496" s="73">
        <f t="shared" ca="1" si="14"/>
        <v>0.59069070815310265</v>
      </c>
      <c r="F496" s="74">
        <f t="shared" ca="1" si="15"/>
        <v>0.60041104014339586</v>
      </c>
    </row>
    <row r="497" spans="5:6" x14ac:dyDescent="0.25">
      <c r="E497" s="73">
        <f t="shared" ca="1" si="14"/>
        <v>0.82058057891990699</v>
      </c>
      <c r="F497" s="74">
        <f t="shared" ca="1" si="15"/>
        <v>3.0746456967445424</v>
      </c>
    </row>
    <row r="498" spans="5:6" x14ac:dyDescent="0.25">
      <c r="E498" s="73">
        <f t="shared" ca="1" si="14"/>
        <v>0.20325396803143736</v>
      </c>
      <c r="F498" s="74">
        <f t="shared" ca="1" si="15"/>
        <v>-2.7004554818248212</v>
      </c>
    </row>
    <row r="499" spans="5:6" x14ac:dyDescent="0.25">
      <c r="E499" s="73">
        <f t="shared" ca="1" si="14"/>
        <v>0.3542365045550635</v>
      </c>
      <c r="F499" s="74">
        <f t="shared" ca="1" si="15"/>
        <v>-1.0339299491971392</v>
      </c>
    </row>
    <row r="500" spans="5:6" x14ac:dyDescent="0.25">
      <c r="E500" s="73">
        <f t="shared" ca="1" si="14"/>
        <v>0.77256408864668913</v>
      </c>
      <c r="F500" s="74">
        <f t="shared" ca="1" si="15"/>
        <v>2.3632188241665872</v>
      </c>
    </row>
    <row r="501" spans="5:6" x14ac:dyDescent="0.25">
      <c r="E501" s="73">
        <f t="shared" ca="1" si="14"/>
        <v>4.8019041008059982E-2</v>
      </c>
      <c r="F501" s="74">
        <f t="shared" ca="1" si="15"/>
        <v>-7.0290314355184087</v>
      </c>
    </row>
    <row r="502" spans="5:6" x14ac:dyDescent="0.25">
      <c r="E502" s="73">
        <f t="shared" ca="1" si="14"/>
        <v>0.71595335997004117</v>
      </c>
      <c r="F502" s="74">
        <f t="shared" ca="1" si="15"/>
        <v>1.6964089448607256</v>
      </c>
    </row>
    <row r="503" spans="5:6" x14ac:dyDescent="0.25">
      <c r="E503" s="73">
        <f t="shared" ca="1" si="14"/>
        <v>0.39279103766230594</v>
      </c>
      <c r="F503" s="74">
        <f t="shared" ca="1" si="15"/>
        <v>-0.72399101623251938</v>
      </c>
    </row>
    <row r="504" spans="5:6" x14ac:dyDescent="0.25">
      <c r="E504" s="73">
        <f t="shared" ca="1" si="14"/>
        <v>6.0821881179856208E-2</v>
      </c>
      <c r="F504" s="74">
        <f t="shared" ca="1" si="15"/>
        <v>-6.3199754591027357</v>
      </c>
    </row>
    <row r="505" spans="5:6" x14ac:dyDescent="0.25">
      <c r="E505" s="73">
        <f t="shared" ca="1" si="14"/>
        <v>0.69893352959873234</v>
      </c>
      <c r="F505" s="74">
        <f t="shared" ca="1" si="15"/>
        <v>1.5218310784655737</v>
      </c>
    </row>
    <row r="506" spans="5:6" x14ac:dyDescent="0.25">
      <c r="E506" s="73">
        <f t="shared" ca="1" si="14"/>
        <v>0.53674360701004142</v>
      </c>
      <c r="F506" s="74">
        <f t="shared" ca="1" si="15"/>
        <v>0.22898229914946799</v>
      </c>
    </row>
    <row r="507" spans="5:6" x14ac:dyDescent="0.25">
      <c r="E507" s="73">
        <f t="shared" ca="1" si="14"/>
        <v>5.0227020296107594E-2</v>
      </c>
      <c r="F507" s="74">
        <f t="shared" ca="1" si="15"/>
        <v>-6.8941648908604112</v>
      </c>
    </row>
    <row r="508" spans="5:6" x14ac:dyDescent="0.25">
      <c r="E508" s="73">
        <f t="shared" ca="1" si="14"/>
        <v>0.32870108906767348</v>
      </c>
      <c r="F508" s="74">
        <f t="shared" ca="1" si="15"/>
        <v>-1.2583779135006301</v>
      </c>
    </row>
    <row r="509" spans="5:6" x14ac:dyDescent="0.25">
      <c r="E509" s="73">
        <f t="shared" ca="1" si="14"/>
        <v>0.94783011470539336</v>
      </c>
      <c r="F509" s="74">
        <f t="shared" ca="1" si="15"/>
        <v>6.7803080402257452</v>
      </c>
    </row>
    <row r="510" spans="5:6" x14ac:dyDescent="0.25">
      <c r="E510" s="73">
        <f t="shared" ca="1" si="14"/>
        <v>0.69322374684280508</v>
      </c>
      <c r="F510" s="74">
        <f t="shared" ca="1" si="15"/>
        <v>1.465468300886446</v>
      </c>
    </row>
    <row r="511" spans="5:6" x14ac:dyDescent="0.25">
      <c r="E511" s="73">
        <f t="shared" ca="1" si="14"/>
        <v>0.17929486688806673</v>
      </c>
      <c r="F511" s="74">
        <f t="shared" ca="1" si="15"/>
        <v>-3.0767290405288792</v>
      </c>
    </row>
    <row r="512" spans="5:6" x14ac:dyDescent="0.25">
      <c r="E512" s="73">
        <f t="shared" ca="1" si="14"/>
        <v>0.9545921353164053</v>
      </c>
      <c r="F512" s="74">
        <f t="shared" ca="1" si="15"/>
        <v>7.1967683323843481</v>
      </c>
    </row>
    <row r="513" spans="5:6" x14ac:dyDescent="0.25">
      <c r="E513" s="73">
        <f t="shared" ca="1" si="14"/>
        <v>0.86236245225792929</v>
      </c>
      <c r="F513" s="74">
        <f t="shared" ca="1" si="15"/>
        <v>3.8699530023430526</v>
      </c>
    </row>
    <row r="514" spans="5:6" x14ac:dyDescent="0.25">
      <c r="E514" s="73">
        <f t="shared" ca="1" si="14"/>
        <v>0.12611312158931332</v>
      </c>
      <c r="F514" s="74">
        <f t="shared" ca="1" si="15"/>
        <v>-4.1322864115562385</v>
      </c>
    </row>
    <row r="515" spans="5:6" x14ac:dyDescent="0.25">
      <c r="E515" s="73">
        <f t="shared" ca="1" si="14"/>
        <v>0.58516985248578191</v>
      </c>
      <c r="F515" s="74">
        <f t="shared" ca="1" si="15"/>
        <v>0.56021683520685217</v>
      </c>
    </row>
    <row r="516" spans="5:6" x14ac:dyDescent="0.25">
      <c r="E516" s="73">
        <f t="shared" ref="E516:E579" ca="1" si="16">RAND()</f>
        <v>0.81205240632633158</v>
      </c>
      <c r="F516" s="74">
        <f t="shared" ref="F516:F579" ca="1" si="17">SIGN(E516-0.5)*(_xlfn.GAMMA.INV(2*ABS(E516-0.5),1/$C$5,(($C$4^$C$5)))^(1/$C$5))+$C$3</f>
        <v>2.935334794521502</v>
      </c>
    </row>
    <row r="517" spans="5:6" x14ac:dyDescent="0.25">
      <c r="E517" s="73">
        <f t="shared" ca="1" si="16"/>
        <v>0.31956890939884763</v>
      </c>
      <c r="F517" s="74">
        <f t="shared" ca="1" si="17"/>
        <v>-1.3429055069709397</v>
      </c>
    </row>
    <row r="518" spans="5:6" x14ac:dyDescent="0.25">
      <c r="E518" s="73">
        <f t="shared" ca="1" si="16"/>
        <v>0.94492345381477405</v>
      </c>
      <c r="F518" s="74">
        <f t="shared" ca="1" si="17"/>
        <v>6.6176523958565108</v>
      </c>
    </row>
    <row r="519" spans="5:6" x14ac:dyDescent="0.25">
      <c r="E519" s="73">
        <f t="shared" ca="1" si="16"/>
        <v>0.93304460082295881</v>
      </c>
      <c r="F519" s="74">
        <f t="shared" ca="1" si="17"/>
        <v>6.0317441538657199</v>
      </c>
    </row>
    <row r="520" spans="5:6" x14ac:dyDescent="0.25">
      <c r="E520" s="73">
        <f t="shared" ca="1" si="16"/>
        <v>0.85869785468879978</v>
      </c>
      <c r="F520" s="74">
        <f t="shared" ca="1" si="17"/>
        <v>3.7911228785323994</v>
      </c>
    </row>
    <row r="521" spans="5:6" x14ac:dyDescent="0.25">
      <c r="E521" s="73">
        <f t="shared" ca="1" si="16"/>
        <v>4.5801612596281127E-2</v>
      </c>
      <c r="F521" s="74">
        <f t="shared" ca="1" si="17"/>
        <v>-7.1708663951883125</v>
      </c>
    </row>
    <row r="522" spans="5:6" x14ac:dyDescent="0.25">
      <c r="E522" s="73">
        <f t="shared" ca="1" si="16"/>
        <v>0.85847201283176022</v>
      </c>
      <c r="F522" s="74">
        <f t="shared" ca="1" si="17"/>
        <v>3.7863318351652797</v>
      </c>
    </row>
    <row r="523" spans="5:6" x14ac:dyDescent="0.25">
      <c r="E523" s="73">
        <f t="shared" ca="1" si="16"/>
        <v>0.36692282802014964</v>
      </c>
      <c r="F523" s="74">
        <f t="shared" ca="1" si="17"/>
        <v>-0.92836965106009517</v>
      </c>
    </row>
    <row r="524" spans="5:6" x14ac:dyDescent="0.25">
      <c r="E524" s="73">
        <f t="shared" ca="1" si="16"/>
        <v>0.66624948011969476</v>
      </c>
      <c r="F524" s="74">
        <f t="shared" ca="1" si="17"/>
        <v>1.2126429930454414</v>
      </c>
    </row>
    <row r="525" spans="5:6" x14ac:dyDescent="0.25">
      <c r="E525" s="73">
        <f t="shared" ca="1" si="16"/>
        <v>0.81019965882505884</v>
      </c>
      <c r="F525" s="74">
        <f t="shared" ca="1" si="17"/>
        <v>2.9059062440947114</v>
      </c>
    </row>
    <row r="526" spans="5:6" x14ac:dyDescent="0.25">
      <c r="E526" s="73">
        <f t="shared" ca="1" si="16"/>
        <v>0.6117641396903517</v>
      </c>
      <c r="F526" s="74">
        <f t="shared" ca="1" si="17"/>
        <v>0.75898516827485341</v>
      </c>
    </row>
    <row r="527" spans="5:6" x14ac:dyDescent="0.25">
      <c r="E527" s="73">
        <f t="shared" ca="1" si="16"/>
        <v>0.63085465671809648</v>
      </c>
      <c r="F527" s="74">
        <f t="shared" ca="1" si="17"/>
        <v>0.91025294310268334</v>
      </c>
    </row>
    <row r="528" spans="5:6" x14ac:dyDescent="0.25">
      <c r="E528" s="73">
        <f t="shared" ca="1" si="16"/>
        <v>0.94972847574350938</v>
      </c>
      <c r="F528" s="74">
        <f t="shared" ca="1" si="17"/>
        <v>6.8915078993493264</v>
      </c>
    </row>
    <row r="529" spans="5:6" x14ac:dyDescent="0.25">
      <c r="E529" s="73">
        <f t="shared" ca="1" si="16"/>
        <v>0.15213479304729094</v>
      </c>
      <c r="F529" s="74">
        <f t="shared" ca="1" si="17"/>
        <v>-3.5695235225512434</v>
      </c>
    </row>
    <row r="530" spans="5:6" x14ac:dyDescent="0.25">
      <c r="E530" s="73">
        <f t="shared" ca="1" si="16"/>
        <v>0.68653801446143359</v>
      </c>
      <c r="F530" s="74">
        <f t="shared" ca="1" si="17"/>
        <v>1.4007900118553376</v>
      </c>
    </row>
    <row r="531" spans="5:6" x14ac:dyDescent="0.25">
      <c r="E531" s="73">
        <f t="shared" ca="1" si="16"/>
        <v>0.73802935188165442</v>
      </c>
      <c r="F531" s="74">
        <f t="shared" ca="1" si="17"/>
        <v>1.9391268930587513</v>
      </c>
    </row>
    <row r="532" spans="5:6" x14ac:dyDescent="0.25">
      <c r="E532" s="73">
        <f t="shared" ca="1" si="16"/>
        <v>0.66522090534623068</v>
      </c>
      <c r="F532" s="74">
        <f t="shared" ca="1" si="17"/>
        <v>1.2034116091601872</v>
      </c>
    </row>
    <row r="533" spans="5:6" x14ac:dyDescent="0.25">
      <c r="E533" s="73">
        <f t="shared" ca="1" si="16"/>
        <v>7.6929372204549762E-2</v>
      </c>
      <c r="F533" s="74">
        <f t="shared" ca="1" si="17"/>
        <v>-5.6151610247731343</v>
      </c>
    </row>
    <row r="534" spans="5:6" x14ac:dyDescent="0.25">
      <c r="E534" s="73">
        <f t="shared" ca="1" si="16"/>
        <v>0.39746827837567966</v>
      </c>
      <c r="F534" s="74">
        <f t="shared" ca="1" si="17"/>
        <v>-0.68847891102209735</v>
      </c>
    </row>
    <row r="535" spans="5:6" x14ac:dyDescent="0.25">
      <c r="E535" s="73">
        <f t="shared" ca="1" si="16"/>
        <v>0.72480746450920996</v>
      </c>
      <c r="F535" s="74">
        <f t="shared" ca="1" si="17"/>
        <v>1.7914113500226423</v>
      </c>
    </row>
    <row r="536" spans="5:6" x14ac:dyDescent="0.25">
      <c r="E536" s="73">
        <f t="shared" ca="1" si="16"/>
        <v>0.16906206375826993</v>
      </c>
      <c r="F536" s="74">
        <f t="shared" ca="1" si="17"/>
        <v>-3.2530266292273744</v>
      </c>
    </row>
    <row r="537" spans="5:6" x14ac:dyDescent="0.25">
      <c r="E537" s="73">
        <f t="shared" ca="1" si="16"/>
        <v>0.67528835157626244</v>
      </c>
      <c r="F537" s="74">
        <f t="shared" ca="1" si="17"/>
        <v>1.2950116366146216</v>
      </c>
    </row>
    <row r="538" spans="5:6" x14ac:dyDescent="0.25">
      <c r="E538" s="73">
        <f t="shared" ca="1" si="16"/>
        <v>0.19229975674083999</v>
      </c>
      <c r="F538" s="74">
        <f t="shared" ca="1" si="17"/>
        <v>-2.8666581324794693</v>
      </c>
    </row>
    <row r="539" spans="5:6" x14ac:dyDescent="0.25">
      <c r="E539" s="73">
        <f t="shared" ca="1" si="16"/>
        <v>0.44970521430422628</v>
      </c>
      <c r="F539" s="74">
        <f t="shared" ca="1" si="17"/>
        <v>-0.31804742891993643</v>
      </c>
    </row>
    <row r="540" spans="5:6" x14ac:dyDescent="0.25">
      <c r="E540" s="73">
        <f t="shared" ca="1" si="16"/>
        <v>0.64221375002301029</v>
      </c>
      <c r="F540" s="74">
        <f t="shared" ca="1" si="17"/>
        <v>1.0040170723212487</v>
      </c>
    </row>
    <row r="541" spans="5:6" x14ac:dyDescent="0.25">
      <c r="E541" s="73">
        <f t="shared" ca="1" si="16"/>
        <v>0.3788287642541307</v>
      </c>
      <c r="F541" s="74">
        <f t="shared" ca="1" si="17"/>
        <v>-0.83257141437666415</v>
      </c>
    </row>
    <row r="542" spans="5:6" x14ac:dyDescent="0.25">
      <c r="E542" s="73">
        <f t="shared" ca="1" si="16"/>
        <v>0.30135645206679929</v>
      </c>
      <c r="F542" s="74">
        <f t="shared" ca="1" si="17"/>
        <v>-1.5189429245413457</v>
      </c>
    </row>
    <row r="543" spans="5:6" x14ac:dyDescent="0.25">
      <c r="E543" s="73">
        <f t="shared" ca="1" si="16"/>
        <v>0.96861259292668755</v>
      </c>
      <c r="F543" s="74">
        <f t="shared" ca="1" si="17"/>
        <v>8.3046040037103381</v>
      </c>
    </row>
    <row r="544" spans="5:6" x14ac:dyDescent="0.25">
      <c r="E544" s="73">
        <f t="shared" ca="1" si="16"/>
        <v>0.22757831081121771</v>
      </c>
      <c r="F544" s="74">
        <f t="shared" ca="1" si="17"/>
        <v>-2.3613410877493157</v>
      </c>
    </row>
    <row r="545" spans="5:6" x14ac:dyDescent="0.25">
      <c r="E545" s="73">
        <f t="shared" ca="1" si="16"/>
        <v>4.7600219400874999E-2</v>
      </c>
      <c r="F545" s="74">
        <f t="shared" ca="1" si="17"/>
        <v>-7.0553121838000816</v>
      </c>
    </row>
    <row r="546" spans="5:6" x14ac:dyDescent="0.25">
      <c r="E546" s="73">
        <f t="shared" ca="1" si="16"/>
        <v>0.99826493784350001</v>
      </c>
      <c r="F546" s="74">
        <f t="shared" ca="1" si="17"/>
        <v>16.990694581779096</v>
      </c>
    </row>
    <row r="547" spans="5:6" x14ac:dyDescent="0.25">
      <c r="E547" s="73">
        <f t="shared" ca="1" si="16"/>
        <v>0.95282849920020485</v>
      </c>
      <c r="F547" s="74">
        <f t="shared" ca="1" si="17"/>
        <v>7.0824545544113278</v>
      </c>
    </row>
    <row r="548" spans="5:6" x14ac:dyDescent="0.25">
      <c r="E548" s="73">
        <f t="shared" ca="1" si="16"/>
        <v>0.28168705691944906</v>
      </c>
      <c r="F548" s="74">
        <f t="shared" ca="1" si="17"/>
        <v>-1.7214341127697921</v>
      </c>
    </row>
    <row r="549" spans="5:6" x14ac:dyDescent="0.25">
      <c r="E549" s="73">
        <f t="shared" ca="1" si="16"/>
        <v>0.3209564319953081</v>
      </c>
      <c r="F549" s="74">
        <f t="shared" ca="1" si="17"/>
        <v>-1.3299081311252394</v>
      </c>
    </row>
    <row r="550" spans="5:6" x14ac:dyDescent="0.25">
      <c r="E550" s="73">
        <f t="shared" ca="1" si="16"/>
        <v>0.30517706742582074</v>
      </c>
      <c r="F550" s="74">
        <f t="shared" ca="1" si="17"/>
        <v>-1.4811478239930103</v>
      </c>
    </row>
    <row r="551" spans="5:6" x14ac:dyDescent="0.25">
      <c r="E551" s="73">
        <f t="shared" ca="1" si="16"/>
        <v>0.64886755957874209</v>
      </c>
      <c r="F551" s="74">
        <f t="shared" ca="1" si="17"/>
        <v>1.0603338689619368</v>
      </c>
    </row>
    <row r="552" spans="5:6" x14ac:dyDescent="0.25">
      <c r="E552" s="73">
        <f t="shared" ca="1" si="16"/>
        <v>0.87245384725742936</v>
      </c>
      <c r="F552" s="74">
        <f t="shared" ca="1" si="17"/>
        <v>4.0983894510864722</v>
      </c>
    </row>
    <row r="553" spans="5:6" x14ac:dyDescent="0.25">
      <c r="E553" s="73">
        <f t="shared" ca="1" si="16"/>
        <v>9.0778200600934111E-2</v>
      </c>
      <c r="F553" s="74">
        <f t="shared" ca="1" si="17"/>
        <v>-5.1185667693798838</v>
      </c>
    </row>
    <row r="554" spans="5:6" x14ac:dyDescent="0.25">
      <c r="E554" s="73">
        <f t="shared" ca="1" si="16"/>
        <v>0.71706425115059658</v>
      </c>
      <c r="F554" s="74">
        <f t="shared" ca="1" si="17"/>
        <v>1.7081647872699923</v>
      </c>
    </row>
    <row r="555" spans="5:6" x14ac:dyDescent="0.25">
      <c r="E555" s="73">
        <f t="shared" ca="1" si="16"/>
        <v>0.32977290813465743</v>
      </c>
      <c r="F555" s="74">
        <f t="shared" ca="1" si="17"/>
        <v>-1.2486115140545953</v>
      </c>
    </row>
    <row r="556" spans="5:6" x14ac:dyDescent="0.25">
      <c r="E556" s="73">
        <f t="shared" ca="1" si="16"/>
        <v>0.61342598660801517</v>
      </c>
      <c r="F556" s="74">
        <f t="shared" ca="1" si="17"/>
        <v>0.7718542567243486</v>
      </c>
    </row>
    <row r="557" spans="5:6" x14ac:dyDescent="0.25">
      <c r="E557" s="73">
        <f t="shared" ca="1" si="16"/>
        <v>0.77628126829187705</v>
      </c>
      <c r="F557" s="74">
        <f t="shared" ca="1" si="17"/>
        <v>2.4126554927656851</v>
      </c>
    </row>
    <row r="558" spans="5:6" x14ac:dyDescent="0.25">
      <c r="E558" s="73">
        <f t="shared" ca="1" si="16"/>
        <v>0.51204794314345847</v>
      </c>
      <c r="F558" s="74">
        <f t="shared" ca="1" si="17"/>
        <v>7.3172824625244354E-2</v>
      </c>
    </row>
    <row r="559" spans="5:6" x14ac:dyDescent="0.25">
      <c r="E559" s="73">
        <f t="shared" ca="1" si="16"/>
        <v>0.68302599649318052</v>
      </c>
      <c r="F559" s="74">
        <f t="shared" ca="1" si="17"/>
        <v>1.3673650073179882</v>
      </c>
    </row>
    <row r="560" spans="5:6" x14ac:dyDescent="0.25">
      <c r="E560" s="73">
        <f t="shared" ca="1" si="16"/>
        <v>0.97069631222303998</v>
      </c>
      <c r="F560" s="74">
        <f t="shared" ca="1" si="17"/>
        <v>8.5106841828729998</v>
      </c>
    </row>
    <row r="561" spans="5:6" x14ac:dyDescent="0.25">
      <c r="E561" s="73">
        <f t="shared" ca="1" si="16"/>
        <v>0.23283838996682849</v>
      </c>
      <c r="F561" s="74">
        <f t="shared" ca="1" si="17"/>
        <v>-2.2927904724135302</v>
      </c>
    </row>
    <row r="562" spans="5:6" x14ac:dyDescent="0.25">
      <c r="E562" s="73">
        <f t="shared" ca="1" si="16"/>
        <v>0.33258910291319443</v>
      </c>
      <c r="F562" s="74">
        <f t="shared" ca="1" si="17"/>
        <v>-1.2231008866195758</v>
      </c>
    </row>
    <row r="563" spans="5:6" x14ac:dyDescent="0.25">
      <c r="E563" s="73">
        <f t="shared" ca="1" si="16"/>
        <v>0.45291870306194393</v>
      </c>
      <c r="F563" s="74">
        <f t="shared" ca="1" si="17"/>
        <v>-0.29668635745219524</v>
      </c>
    </row>
    <row r="564" spans="5:6" x14ac:dyDescent="0.25">
      <c r="E564" s="73">
        <f t="shared" ca="1" si="16"/>
        <v>0.82886946439882858</v>
      </c>
      <c r="F564" s="74">
        <f t="shared" ca="1" si="17"/>
        <v>3.2165444011395286</v>
      </c>
    </row>
    <row r="565" spans="5:6" x14ac:dyDescent="0.25">
      <c r="E565" s="73">
        <f t="shared" ca="1" si="16"/>
        <v>0.14559147362621472</v>
      </c>
      <c r="F565" s="74">
        <f t="shared" ca="1" si="17"/>
        <v>-3.7014105739015184</v>
      </c>
    </row>
    <row r="566" spans="5:6" x14ac:dyDescent="0.25">
      <c r="E566" s="73">
        <f t="shared" ca="1" si="16"/>
        <v>0.61380580035287002</v>
      </c>
      <c r="F566" s="74">
        <f t="shared" ca="1" si="17"/>
        <v>0.77480324273875767</v>
      </c>
    </row>
    <row r="567" spans="5:6" x14ac:dyDescent="0.25">
      <c r="E567" s="73">
        <f t="shared" ca="1" si="16"/>
        <v>4.6642612036704167E-2</v>
      </c>
      <c r="F567" s="74">
        <f t="shared" ca="1" si="17"/>
        <v>-7.1162806611919001</v>
      </c>
    </row>
    <row r="568" spans="5:6" x14ac:dyDescent="0.25">
      <c r="E568" s="73">
        <f t="shared" ca="1" si="16"/>
        <v>0.87922260840440247</v>
      </c>
      <c r="F568" s="74">
        <f t="shared" ca="1" si="17"/>
        <v>4.2619769583086029</v>
      </c>
    </row>
    <row r="569" spans="5:6" x14ac:dyDescent="0.25">
      <c r="E569" s="73">
        <f t="shared" ca="1" si="16"/>
        <v>0.26320259484456632</v>
      </c>
      <c r="F569" s="74">
        <f t="shared" ca="1" si="17"/>
        <v>-1.925052120563066</v>
      </c>
    </row>
    <row r="570" spans="5:6" x14ac:dyDescent="0.25">
      <c r="E570" s="73">
        <f t="shared" ca="1" si="16"/>
        <v>0.8282485504587207</v>
      </c>
      <c r="F570" s="74">
        <f t="shared" ca="1" si="17"/>
        <v>3.205679182567716</v>
      </c>
    </row>
    <row r="571" spans="5:6" x14ac:dyDescent="0.25">
      <c r="E571" s="73">
        <f t="shared" ca="1" si="16"/>
        <v>0.80427992970922169</v>
      </c>
      <c r="F571" s="74">
        <f t="shared" ca="1" si="17"/>
        <v>2.8137680185855709</v>
      </c>
    </row>
    <row r="572" spans="5:6" x14ac:dyDescent="0.25">
      <c r="E572" s="73">
        <f t="shared" ca="1" si="16"/>
        <v>0.27260673816211978</v>
      </c>
      <c r="F572" s="74">
        <f t="shared" ca="1" si="17"/>
        <v>-1.8197335840070434</v>
      </c>
    </row>
    <row r="573" spans="5:6" x14ac:dyDescent="0.25">
      <c r="E573" s="73">
        <f t="shared" ca="1" si="16"/>
        <v>0.7994267870247177</v>
      </c>
      <c r="F573" s="74">
        <f t="shared" ca="1" si="17"/>
        <v>2.7402862989927383</v>
      </c>
    </row>
    <row r="574" spans="5:6" x14ac:dyDescent="0.25">
      <c r="E574" s="73">
        <f t="shared" ca="1" si="16"/>
        <v>0.19288972184148523</v>
      </c>
      <c r="F574" s="74">
        <f t="shared" ca="1" si="17"/>
        <v>-2.8574683867344262</v>
      </c>
    </row>
    <row r="575" spans="5:6" x14ac:dyDescent="0.25">
      <c r="E575" s="73">
        <f t="shared" ca="1" si="16"/>
        <v>0.85695363129125479</v>
      </c>
      <c r="F575" s="74">
        <f t="shared" ca="1" si="17"/>
        <v>3.7543177920528485</v>
      </c>
    </row>
    <row r="576" spans="5:6" x14ac:dyDescent="0.25">
      <c r="E576" s="73">
        <f t="shared" ca="1" si="16"/>
        <v>0.93990807987107627</v>
      </c>
      <c r="F576" s="74">
        <f t="shared" ca="1" si="17"/>
        <v>6.3561981191084325</v>
      </c>
    </row>
    <row r="577" spans="5:6" x14ac:dyDescent="0.25">
      <c r="E577" s="73">
        <f t="shared" ca="1" si="16"/>
        <v>0.27101909800539281</v>
      </c>
      <c r="F577" s="74">
        <f t="shared" ca="1" si="17"/>
        <v>-1.8372564230427808</v>
      </c>
    </row>
    <row r="578" spans="5:6" x14ac:dyDescent="0.25">
      <c r="E578" s="73">
        <f t="shared" ca="1" si="16"/>
        <v>0.67380330247260767</v>
      </c>
      <c r="F578" s="74">
        <f t="shared" ca="1" si="17"/>
        <v>1.2813225970785356</v>
      </c>
    </row>
    <row r="579" spans="5:6" x14ac:dyDescent="0.25">
      <c r="E579" s="73">
        <f t="shared" ca="1" si="16"/>
        <v>0.98915032399944391</v>
      </c>
      <c r="F579" s="74">
        <f t="shared" ca="1" si="17"/>
        <v>11.491418641744477</v>
      </c>
    </row>
    <row r="580" spans="5:6" x14ac:dyDescent="0.25">
      <c r="E580" s="73">
        <f t="shared" ref="E580:E643" ca="1" si="18">RAND()</f>
        <v>0.32624207867593924</v>
      </c>
      <c r="F580" s="74">
        <f t="shared" ref="F580:F643" ca="1" si="19">SIGN(E580-0.5)*(_xlfn.GAMMA.INV(2*ABS(E580-0.5),1/$C$5,(($C$4^$C$5)))^(1/$C$5))+$C$3</f>
        <v>-1.2809052600016302</v>
      </c>
    </row>
    <row r="581" spans="5:6" x14ac:dyDescent="0.25">
      <c r="E581" s="73">
        <f t="shared" ca="1" si="18"/>
        <v>0.9728081517845325</v>
      </c>
      <c r="F581" s="74">
        <f t="shared" ca="1" si="19"/>
        <v>8.7350726039982085</v>
      </c>
    </row>
    <row r="582" spans="5:6" x14ac:dyDescent="0.25">
      <c r="E582" s="73">
        <f t="shared" ca="1" si="18"/>
        <v>0.44799545425072862</v>
      </c>
      <c r="F582" s="74">
        <f t="shared" ca="1" si="19"/>
        <v>-0.3294750384613554</v>
      </c>
    </row>
    <row r="583" spans="5:6" x14ac:dyDescent="0.25">
      <c r="E583" s="73">
        <f t="shared" ca="1" si="18"/>
        <v>0.36475163349756401</v>
      </c>
      <c r="F583" s="74">
        <f t="shared" ca="1" si="19"/>
        <v>-0.94617429787840046</v>
      </c>
    </row>
    <row r="584" spans="5:6" x14ac:dyDescent="0.25">
      <c r="E584" s="73">
        <f t="shared" ca="1" si="18"/>
        <v>0.91641162102692952</v>
      </c>
      <c r="F584" s="74">
        <f t="shared" ca="1" si="19"/>
        <v>5.3661107864793927</v>
      </c>
    </row>
    <row r="585" spans="5:6" x14ac:dyDescent="0.25">
      <c r="E585" s="73">
        <f t="shared" ca="1" si="18"/>
        <v>8.8660182159807643E-3</v>
      </c>
      <c r="F585" s="74">
        <f t="shared" ca="1" si="19"/>
        <v>-12.097146922539117</v>
      </c>
    </row>
    <row r="586" spans="5:6" x14ac:dyDescent="0.25">
      <c r="E586" s="73">
        <f t="shared" ca="1" si="18"/>
        <v>0.36592578638825479</v>
      </c>
      <c r="F586" s="74">
        <f t="shared" ca="1" si="19"/>
        <v>-0.93653266503697141</v>
      </c>
    </row>
    <row r="587" spans="5:6" x14ac:dyDescent="0.25">
      <c r="E587" s="73">
        <f t="shared" ca="1" si="18"/>
        <v>0.62566205251478846</v>
      </c>
      <c r="F587" s="74">
        <f t="shared" ca="1" si="19"/>
        <v>0.8683473183280892</v>
      </c>
    </row>
    <row r="588" spans="5:6" x14ac:dyDescent="0.25">
      <c r="E588" s="73">
        <f t="shared" ca="1" si="18"/>
        <v>0.97216450653703368</v>
      </c>
      <c r="F588" s="74">
        <f t="shared" ca="1" si="19"/>
        <v>8.6648884463911724</v>
      </c>
    </row>
    <row r="589" spans="5:6" x14ac:dyDescent="0.25">
      <c r="E589" s="73">
        <f t="shared" ca="1" si="18"/>
        <v>0.65301029664995747</v>
      </c>
      <c r="F589" s="74">
        <f t="shared" ca="1" si="19"/>
        <v>1.0959389767752354</v>
      </c>
    </row>
    <row r="590" spans="5:6" x14ac:dyDescent="0.25">
      <c r="E590" s="73">
        <f t="shared" ca="1" si="18"/>
        <v>0.5891901126850092</v>
      </c>
      <c r="F590" s="74">
        <f t="shared" ca="1" si="19"/>
        <v>0.58943265665346378</v>
      </c>
    </row>
    <row r="591" spans="5:6" x14ac:dyDescent="0.25">
      <c r="E591" s="73">
        <f t="shared" ca="1" si="18"/>
        <v>0.19565930404675869</v>
      </c>
      <c r="F591" s="74">
        <f t="shared" ca="1" si="19"/>
        <v>-2.8146995890539039</v>
      </c>
    </row>
    <row r="592" spans="5:6" x14ac:dyDescent="0.25">
      <c r="E592" s="73">
        <f t="shared" ca="1" si="18"/>
        <v>0.56478631162299153</v>
      </c>
      <c r="F592" s="74">
        <f t="shared" ca="1" si="19"/>
        <v>0.41631285090877856</v>
      </c>
    </row>
    <row r="593" spans="5:6" x14ac:dyDescent="0.25">
      <c r="E593" s="73">
        <f t="shared" ca="1" si="18"/>
        <v>0.58692379203379219</v>
      </c>
      <c r="F593" s="74">
        <f t="shared" ca="1" si="19"/>
        <v>0.57292799868845734</v>
      </c>
    </row>
    <row r="594" spans="5:6" x14ac:dyDescent="0.25">
      <c r="E594" s="73">
        <f t="shared" ca="1" si="18"/>
        <v>0.52472830559071326</v>
      </c>
      <c r="F594" s="74">
        <f t="shared" ca="1" si="19"/>
        <v>0.15216440904116516</v>
      </c>
    </row>
    <row r="595" spans="5:6" x14ac:dyDescent="0.25">
      <c r="E595" s="73">
        <f t="shared" ca="1" si="18"/>
        <v>0.58482559890133867</v>
      </c>
      <c r="F595" s="74">
        <f t="shared" ca="1" si="19"/>
        <v>0.55772826857362956</v>
      </c>
    </row>
    <row r="596" spans="5:6" x14ac:dyDescent="0.25">
      <c r="E596" s="73">
        <f t="shared" ca="1" si="18"/>
        <v>0.70735625216044562</v>
      </c>
      <c r="F596" s="74">
        <f t="shared" ca="1" si="19"/>
        <v>1.6069563205944242</v>
      </c>
    </row>
    <row r="597" spans="5:6" x14ac:dyDescent="0.25">
      <c r="E597" s="73">
        <f t="shared" ca="1" si="18"/>
        <v>0.63264130466247293</v>
      </c>
      <c r="F597" s="74">
        <f t="shared" ca="1" si="19"/>
        <v>0.92480806857676079</v>
      </c>
    </row>
    <row r="598" spans="5:6" x14ac:dyDescent="0.25">
      <c r="E598" s="73">
        <f t="shared" ca="1" si="18"/>
        <v>0.24389805026450084</v>
      </c>
      <c r="F598" s="74">
        <f t="shared" ca="1" si="19"/>
        <v>-2.1535733616832675</v>
      </c>
    </row>
    <row r="599" spans="5:6" x14ac:dyDescent="0.25">
      <c r="E599" s="73">
        <f t="shared" ca="1" si="18"/>
        <v>0.56967035554801715</v>
      </c>
      <c r="F599" s="74">
        <f t="shared" ca="1" si="19"/>
        <v>0.45016970528748534</v>
      </c>
    </row>
    <row r="600" spans="5:6" x14ac:dyDescent="0.25">
      <c r="E600" s="73">
        <f t="shared" ca="1" si="18"/>
        <v>0.35439596604590429</v>
      </c>
      <c r="F600" s="74">
        <f t="shared" ca="1" si="19"/>
        <v>-1.0325797867350908</v>
      </c>
    </row>
    <row r="601" spans="5:6" x14ac:dyDescent="0.25">
      <c r="E601" s="73">
        <f t="shared" ca="1" si="18"/>
        <v>0.46678210436974898</v>
      </c>
      <c r="F601" s="74">
        <f t="shared" ca="1" si="19"/>
        <v>-0.20623660671118876</v>
      </c>
    </row>
    <row r="602" spans="5:6" x14ac:dyDescent="0.25">
      <c r="E602" s="73">
        <f t="shared" ca="1" si="18"/>
        <v>0.16866396874126199</v>
      </c>
      <c r="F602" s="74">
        <f t="shared" ca="1" si="19"/>
        <v>-3.2600991406077995</v>
      </c>
    </row>
    <row r="603" spans="5:6" x14ac:dyDescent="0.25">
      <c r="E603" s="73">
        <f t="shared" ca="1" si="18"/>
        <v>0.1124933723741024</v>
      </c>
      <c r="F603" s="74">
        <f t="shared" ca="1" si="19"/>
        <v>-4.4751413722299338</v>
      </c>
    </row>
    <row r="604" spans="5:6" x14ac:dyDescent="0.25">
      <c r="E604" s="73">
        <f t="shared" ca="1" si="18"/>
        <v>9.7205500140406298E-2</v>
      </c>
      <c r="F604" s="74">
        <f t="shared" ca="1" si="19"/>
        <v>-4.9133424082501964</v>
      </c>
    </row>
    <row r="605" spans="5:6" x14ac:dyDescent="0.25">
      <c r="E605" s="73">
        <f t="shared" ca="1" si="18"/>
        <v>0.92290688770264884</v>
      </c>
      <c r="F605" s="74">
        <f t="shared" ca="1" si="19"/>
        <v>5.6087824695245789</v>
      </c>
    </row>
    <row r="606" spans="5:6" x14ac:dyDescent="0.25">
      <c r="E606" s="73">
        <f t="shared" ca="1" si="18"/>
        <v>0.75878832333493984</v>
      </c>
      <c r="F606" s="74">
        <f t="shared" ca="1" si="19"/>
        <v>2.1867996720702774</v>
      </c>
    </row>
    <row r="607" spans="5:6" x14ac:dyDescent="0.25">
      <c r="E607" s="73">
        <f t="shared" ca="1" si="18"/>
        <v>0.77869882602477369</v>
      </c>
      <c r="F607" s="74">
        <f t="shared" ca="1" si="19"/>
        <v>2.4452506394261677</v>
      </c>
    </row>
    <row r="608" spans="5:6" x14ac:dyDescent="0.25">
      <c r="E608" s="73">
        <f t="shared" ca="1" si="18"/>
        <v>0.41470934439480334</v>
      </c>
      <c r="F608" s="74">
        <f t="shared" ca="1" si="19"/>
        <v>-0.56109059556266638</v>
      </c>
    </row>
    <row r="609" spans="5:6" x14ac:dyDescent="0.25">
      <c r="E609" s="73">
        <f t="shared" ca="1" si="18"/>
        <v>3.6138329879729092E-2</v>
      </c>
      <c r="F609" s="74">
        <f t="shared" ca="1" si="19"/>
        <v>-7.881762080521062</v>
      </c>
    </row>
    <row r="610" spans="5:6" x14ac:dyDescent="0.25">
      <c r="E610" s="73">
        <f t="shared" ca="1" si="18"/>
        <v>0.67802688981983716</v>
      </c>
      <c r="F610" s="74">
        <f t="shared" ca="1" si="19"/>
        <v>1.3204201953662762</v>
      </c>
    </row>
    <row r="611" spans="5:6" x14ac:dyDescent="0.25">
      <c r="E611" s="73">
        <f t="shared" ca="1" si="18"/>
        <v>0.96637819885242648</v>
      </c>
      <c r="F611" s="74">
        <f t="shared" ca="1" si="19"/>
        <v>8.098300194549898</v>
      </c>
    </row>
    <row r="612" spans="5:6" x14ac:dyDescent="0.25">
      <c r="E612" s="73">
        <f t="shared" ca="1" si="18"/>
        <v>0.94172135163803816</v>
      </c>
      <c r="F612" s="74">
        <f t="shared" ca="1" si="19"/>
        <v>6.4481169285185125</v>
      </c>
    </row>
    <row r="613" spans="5:6" x14ac:dyDescent="0.25">
      <c r="E613" s="73">
        <f t="shared" ca="1" si="18"/>
        <v>4.1417601048093777E-3</v>
      </c>
      <c r="F613" s="74">
        <f t="shared" ca="1" si="19"/>
        <v>-14.380461764534218</v>
      </c>
    </row>
    <row r="614" spans="5:6" x14ac:dyDescent="0.25">
      <c r="E614" s="73">
        <f t="shared" ca="1" si="18"/>
        <v>0.82518946152634065</v>
      </c>
      <c r="F614" s="74">
        <f t="shared" ca="1" si="19"/>
        <v>3.1527160448014158</v>
      </c>
    </row>
    <row r="615" spans="5:6" x14ac:dyDescent="0.25">
      <c r="E615" s="73">
        <f t="shared" ca="1" si="18"/>
        <v>8.869879892619903E-2</v>
      </c>
      <c r="F615" s="74">
        <f t="shared" ca="1" si="19"/>
        <v>-5.1880852501587391</v>
      </c>
    </row>
    <row r="616" spans="5:6" x14ac:dyDescent="0.25">
      <c r="E616" s="73">
        <f t="shared" ca="1" si="18"/>
        <v>0.66785808854905082</v>
      </c>
      <c r="F616" s="74">
        <f t="shared" ca="1" si="19"/>
        <v>1.2271373301136674</v>
      </c>
    </row>
    <row r="617" spans="5:6" x14ac:dyDescent="0.25">
      <c r="E617" s="73">
        <f t="shared" ca="1" si="18"/>
        <v>0.85173080763938613</v>
      </c>
      <c r="F617" s="74">
        <f t="shared" ca="1" si="19"/>
        <v>3.646735828478163</v>
      </c>
    </row>
    <row r="618" spans="5:6" x14ac:dyDescent="0.25">
      <c r="E618" s="73">
        <f t="shared" ca="1" si="18"/>
        <v>0.96877817751148498</v>
      </c>
      <c r="F618" s="74">
        <f t="shared" ca="1" si="19"/>
        <v>8.3204724280967159</v>
      </c>
    </row>
    <row r="619" spans="5:6" x14ac:dyDescent="0.25">
      <c r="E619" s="73">
        <f t="shared" ca="1" si="18"/>
        <v>0.64150684554848147</v>
      </c>
      <c r="F619" s="74">
        <f t="shared" ca="1" si="19"/>
        <v>0.99809560061901537</v>
      </c>
    </row>
    <row r="620" spans="5:6" x14ac:dyDescent="0.25">
      <c r="E620" s="73">
        <f t="shared" ca="1" si="18"/>
        <v>0.90009575248195195</v>
      </c>
      <c r="F620" s="74">
        <f t="shared" ca="1" si="19"/>
        <v>4.831187687920071</v>
      </c>
    </row>
    <row r="621" spans="5:6" x14ac:dyDescent="0.25">
      <c r="E621" s="73">
        <f t="shared" ca="1" si="18"/>
        <v>0.76628495975482036</v>
      </c>
      <c r="F621" s="74">
        <f t="shared" ca="1" si="19"/>
        <v>2.2815165056613118</v>
      </c>
    </row>
    <row r="622" spans="5:6" x14ac:dyDescent="0.25">
      <c r="E622" s="73">
        <f t="shared" ca="1" si="18"/>
        <v>0.80065384037667164</v>
      </c>
      <c r="F622" s="74">
        <f t="shared" ca="1" si="19"/>
        <v>2.7586958678200526</v>
      </c>
    </row>
    <row r="623" spans="5:6" x14ac:dyDescent="0.25">
      <c r="E623" s="73">
        <f t="shared" ca="1" si="18"/>
        <v>0.37321492401986678</v>
      </c>
      <c r="F623" s="74">
        <f t="shared" ca="1" si="19"/>
        <v>-0.87736092274030542</v>
      </c>
    </row>
    <row r="624" spans="5:6" x14ac:dyDescent="0.25">
      <c r="E624" s="73">
        <f t="shared" ca="1" si="18"/>
        <v>0.71095668316641225</v>
      </c>
      <c r="F624" s="74">
        <f t="shared" ca="1" si="19"/>
        <v>1.644094608912305</v>
      </c>
    </row>
    <row r="625" spans="5:6" x14ac:dyDescent="0.25">
      <c r="E625" s="73">
        <f t="shared" ca="1" si="18"/>
        <v>0.31323482507891953</v>
      </c>
      <c r="F625" s="74">
        <f t="shared" ca="1" si="19"/>
        <v>-1.4029648479076067</v>
      </c>
    </row>
    <row r="626" spans="5:6" x14ac:dyDescent="0.25">
      <c r="E626" s="73">
        <f t="shared" ca="1" si="18"/>
        <v>0.149500960516603</v>
      </c>
      <c r="F626" s="74">
        <f t="shared" ca="1" si="19"/>
        <v>-3.6219158422556075</v>
      </c>
    </row>
    <row r="627" spans="5:6" x14ac:dyDescent="0.25">
      <c r="E627" s="73">
        <f t="shared" ca="1" si="18"/>
        <v>0.22320837751147593</v>
      </c>
      <c r="F627" s="74">
        <f t="shared" ca="1" si="19"/>
        <v>-2.4195070048975191</v>
      </c>
    </row>
    <row r="628" spans="5:6" x14ac:dyDescent="0.25">
      <c r="E628" s="73">
        <f t="shared" ca="1" si="18"/>
        <v>0.3817597425675141</v>
      </c>
      <c r="F628" s="74">
        <f t="shared" ca="1" si="19"/>
        <v>-0.80944990153068663</v>
      </c>
    </row>
    <row r="629" spans="5:6" x14ac:dyDescent="0.25">
      <c r="E629" s="73">
        <f t="shared" ca="1" si="18"/>
        <v>0.33253193462063502</v>
      </c>
      <c r="F629" s="74">
        <f t="shared" ca="1" si="19"/>
        <v>-1.2236165968991257</v>
      </c>
    </row>
    <row r="630" spans="5:6" x14ac:dyDescent="0.25">
      <c r="E630" s="73">
        <f t="shared" ca="1" si="18"/>
        <v>0.61974145114340817</v>
      </c>
      <c r="F630" s="74">
        <f t="shared" ca="1" si="19"/>
        <v>0.82127005600620118</v>
      </c>
    </row>
    <row r="631" spans="5:6" x14ac:dyDescent="0.25">
      <c r="E631" s="73">
        <f t="shared" ca="1" si="18"/>
        <v>0.63907112335193339</v>
      </c>
      <c r="F631" s="74">
        <f t="shared" ca="1" si="19"/>
        <v>0.97778153128563039</v>
      </c>
    </row>
    <row r="632" spans="5:6" x14ac:dyDescent="0.25">
      <c r="E632" s="73">
        <f t="shared" ca="1" si="18"/>
        <v>0.7289891847108243</v>
      </c>
      <c r="F632" s="74">
        <f t="shared" ca="1" si="19"/>
        <v>1.8373481085680399</v>
      </c>
    </row>
    <row r="633" spans="5:6" x14ac:dyDescent="0.25">
      <c r="E633" s="73">
        <f t="shared" ca="1" si="18"/>
        <v>1.2173439904275551E-2</v>
      </c>
      <c r="F633" s="74">
        <f t="shared" ca="1" si="19"/>
        <v>-11.146054730829878</v>
      </c>
    </row>
    <row r="634" spans="5:6" x14ac:dyDescent="0.25">
      <c r="E634" s="73">
        <f t="shared" ca="1" si="18"/>
        <v>0.29010824800815382</v>
      </c>
      <c r="F634" s="74">
        <f t="shared" ca="1" si="19"/>
        <v>-1.633061928286734</v>
      </c>
    </row>
    <row r="635" spans="5:6" x14ac:dyDescent="0.25">
      <c r="E635" s="73">
        <f t="shared" ca="1" si="18"/>
        <v>0.56458164242749775</v>
      </c>
      <c r="F635" s="74">
        <f t="shared" ca="1" si="19"/>
        <v>0.4149023638938597</v>
      </c>
    </row>
    <row r="636" spans="5:6" x14ac:dyDescent="0.25">
      <c r="E636" s="73">
        <f t="shared" ca="1" si="18"/>
        <v>0.731743971011107</v>
      </c>
      <c r="F636" s="74">
        <f t="shared" ca="1" si="19"/>
        <v>1.8679987257073953</v>
      </c>
    </row>
    <row r="637" spans="5:6" x14ac:dyDescent="0.25">
      <c r="E637" s="73">
        <f t="shared" ca="1" si="18"/>
        <v>0.64136953324165169</v>
      </c>
      <c r="F637" s="74">
        <f t="shared" ca="1" si="19"/>
        <v>0.99694674172400721</v>
      </c>
    </row>
    <row r="638" spans="5:6" x14ac:dyDescent="0.25">
      <c r="E638" s="73">
        <f t="shared" ca="1" si="18"/>
        <v>0.75582687097929346</v>
      </c>
      <c r="F638" s="74">
        <f t="shared" ca="1" si="19"/>
        <v>2.1501917387109613</v>
      </c>
    </row>
    <row r="639" spans="5:6" x14ac:dyDescent="0.25">
      <c r="E639" s="73">
        <f t="shared" ca="1" si="18"/>
        <v>0.61131293998199976</v>
      </c>
      <c r="F639" s="74">
        <f t="shared" ca="1" si="19"/>
        <v>0.7555006545816223</v>
      </c>
    </row>
    <row r="640" spans="5:6" x14ac:dyDescent="0.25">
      <c r="E640" s="73">
        <f t="shared" ca="1" si="18"/>
        <v>0.18200078338785897</v>
      </c>
      <c r="F640" s="74">
        <f t="shared" ca="1" si="19"/>
        <v>-3.0317913210772938</v>
      </c>
    </row>
    <row r="641" spans="5:6" x14ac:dyDescent="0.25">
      <c r="E641" s="73">
        <f t="shared" ca="1" si="18"/>
        <v>0.90896759762510704</v>
      </c>
      <c r="F641" s="74">
        <f t="shared" ca="1" si="19"/>
        <v>5.1101777556884107</v>
      </c>
    </row>
    <row r="642" spans="5:6" x14ac:dyDescent="0.25">
      <c r="E642" s="73">
        <f t="shared" ca="1" si="18"/>
        <v>0.98165335802124354</v>
      </c>
      <c r="F642" s="74">
        <f t="shared" ca="1" si="19"/>
        <v>9.9154846173022779</v>
      </c>
    </row>
    <row r="643" spans="5:6" x14ac:dyDescent="0.25">
      <c r="E643" s="73">
        <f t="shared" ca="1" si="18"/>
        <v>0.91411783165255789</v>
      </c>
      <c r="F643" s="74">
        <f t="shared" ca="1" si="19"/>
        <v>5.2848956314723035</v>
      </c>
    </row>
    <row r="644" spans="5:6" x14ac:dyDescent="0.25">
      <c r="E644" s="73">
        <f t="shared" ref="E644:E707" ca="1" si="20">RAND()</f>
        <v>0.78088285657542389</v>
      </c>
      <c r="F644" s="74">
        <f t="shared" ref="F644:F707" ca="1" si="21">SIGN(E644-0.5)*(_xlfn.GAMMA.INV(2*ABS(E644-0.5),1/$C$5,(($C$4^$C$5)))^(1/$C$5))+$C$3</f>
        <v>2.4750048303972334</v>
      </c>
    </row>
    <row r="645" spans="5:6" x14ac:dyDescent="0.25">
      <c r="E645" s="73">
        <f t="shared" ca="1" si="20"/>
        <v>0.9493493628931442</v>
      </c>
      <c r="F645" s="74">
        <f t="shared" ca="1" si="21"/>
        <v>6.8689688675744707</v>
      </c>
    </row>
    <row r="646" spans="5:6" x14ac:dyDescent="0.25">
      <c r="E646" s="73">
        <f t="shared" ca="1" si="20"/>
        <v>0.81762247662462462</v>
      </c>
      <c r="F646" s="74">
        <f t="shared" ca="1" si="21"/>
        <v>3.0255877664511965</v>
      </c>
    </row>
    <row r="647" spans="5:6" x14ac:dyDescent="0.25">
      <c r="E647" s="73">
        <f t="shared" ca="1" si="20"/>
        <v>0.57831310605311426</v>
      </c>
      <c r="F647" s="74">
        <f t="shared" ca="1" si="21"/>
        <v>0.51103505173405472</v>
      </c>
    </row>
    <row r="648" spans="5:6" x14ac:dyDescent="0.25">
      <c r="E648" s="73">
        <f t="shared" ca="1" si="20"/>
        <v>5.0168165099156781E-2</v>
      </c>
      <c r="F648" s="74">
        <f t="shared" ca="1" si="21"/>
        <v>-6.8976823027837852</v>
      </c>
    </row>
    <row r="649" spans="5:6" x14ac:dyDescent="0.25">
      <c r="E649" s="73">
        <f t="shared" ca="1" si="20"/>
        <v>0.30148411046577839</v>
      </c>
      <c r="F649" s="74">
        <f t="shared" ca="1" si="21"/>
        <v>-1.5176723557493155</v>
      </c>
    </row>
    <row r="650" spans="5:6" x14ac:dyDescent="0.25">
      <c r="E650" s="73">
        <f t="shared" ca="1" si="20"/>
        <v>0.78061994575983507</v>
      </c>
      <c r="F650" s="74">
        <f t="shared" ca="1" si="21"/>
        <v>2.4714073955881628</v>
      </c>
    </row>
    <row r="651" spans="5:6" x14ac:dyDescent="0.25">
      <c r="E651" s="73">
        <f t="shared" ca="1" si="20"/>
        <v>0.6425815122753622</v>
      </c>
      <c r="F651" s="74">
        <f t="shared" ca="1" si="21"/>
        <v>1.0071023059505455</v>
      </c>
    </row>
    <row r="652" spans="5:6" x14ac:dyDescent="0.25">
      <c r="E652" s="73">
        <f t="shared" ca="1" si="20"/>
        <v>0.7108024518798125</v>
      </c>
      <c r="F652" s="74">
        <f t="shared" ca="1" si="21"/>
        <v>1.6424942589584544</v>
      </c>
    </row>
    <row r="653" spans="5:6" x14ac:dyDescent="0.25">
      <c r="E653" s="73">
        <f t="shared" ca="1" si="20"/>
        <v>0.31325881833378555</v>
      </c>
      <c r="F653" s="74">
        <f t="shared" ca="1" si="21"/>
        <v>-1.4027350618103651</v>
      </c>
    </row>
    <row r="654" spans="5:6" x14ac:dyDescent="0.25">
      <c r="E654" s="73">
        <f t="shared" ca="1" si="20"/>
        <v>0.4570625560422652</v>
      </c>
      <c r="F654" s="74">
        <f t="shared" ca="1" si="21"/>
        <v>-0.26936349833106277</v>
      </c>
    </row>
    <row r="655" spans="5:6" x14ac:dyDescent="0.25">
      <c r="E655" s="73">
        <f t="shared" ca="1" si="20"/>
        <v>0.91932902256839066</v>
      </c>
      <c r="F655" s="74">
        <f t="shared" ca="1" si="21"/>
        <v>5.472687669379841</v>
      </c>
    </row>
    <row r="656" spans="5:6" x14ac:dyDescent="0.25">
      <c r="E656" s="73">
        <f t="shared" ca="1" si="20"/>
        <v>8.6172647104058031E-2</v>
      </c>
      <c r="F656" s="74">
        <f t="shared" ca="1" si="21"/>
        <v>-5.2747658702619287</v>
      </c>
    </row>
    <row r="657" spans="5:6" x14ac:dyDescent="0.25">
      <c r="E657" s="73">
        <f t="shared" ca="1" si="20"/>
        <v>0.99370484937259151</v>
      </c>
      <c r="F657" s="74">
        <f t="shared" ca="1" si="21"/>
        <v>13.124485509327412</v>
      </c>
    </row>
    <row r="658" spans="5:6" x14ac:dyDescent="0.25">
      <c r="E658" s="73">
        <f t="shared" ca="1" si="20"/>
        <v>0.10819199040937899</v>
      </c>
      <c r="F658" s="74">
        <f t="shared" ca="1" si="21"/>
        <v>-4.5921022816235295</v>
      </c>
    </row>
    <row r="659" spans="5:6" x14ac:dyDescent="0.25">
      <c r="E659" s="73">
        <f t="shared" ca="1" si="20"/>
        <v>0.45078787943357757</v>
      </c>
      <c r="F659" s="74">
        <f t="shared" ca="1" si="21"/>
        <v>-0.31083361023399908</v>
      </c>
    </row>
    <row r="660" spans="5:6" x14ac:dyDescent="0.25">
      <c r="E660" s="73">
        <f t="shared" ca="1" si="20"/>
        <v>0.9050612867161888</v>
      </c>
      <c r="F660" s="74">
        <f t="shared" ca="1" si="21"/>
        <v>4.9841296149946448</v>
      </c>
    </row>
    <row r="661" spans="5:6" x14ac:dyDescent="0.25">
      <c r="E661" s="73">
        <f t="shared" ca="1" si="20"/>
        <v>7.7788621083856313E-3</v>
      </c>
      <c r="F661" s="74">
        <f t="shared" ca="1" si="21"/>
        <v>-12.489594088472929</v>
      </c>
    </row>
    <row r="662" spans="5:6" x14ac:dyDescent="0.25">
      <c r="E662" s="73">
        <f t="shared" ca="1" si="20"/>
        <v>0.37733829293467869</v>
      </c>
      <c r="F662" s="74">
        <f t="shared" ca="1" si="21"/>
        <v>-0.84439795378119786</v>
      </c>
    </row>
    <row r="663" spans="5:6" x14ac:dyDescent="0.25">
      <c r="E663" s="73">
        <f t="shared" ca="1" si="20"/>
        <v>0.36202475441219528</v>
      </c>
      <c r="F663" s="74">
        <f t="shared" ca="1" si="21"/>
        <v>-0.96868651974077002</v>
      </c>
    </row>
    <row r="664" spans="5:6" x14ac:dyDescent="0.25">
      <c r="E664" s="73">
        <f t="shared" ca="1" si="20"/>
        <v>0.9058119386907646</v>
      </c>
      <c r="F664" s="74">
        <f t="shared" ca="1" si="21"/>
        <v>5.0079439876969989</v>
      </c>
    </row>
    <row r="665" spans="5:6" x14ac:dyDescent="0.25">
      <c r="E665" s="73">
        <f t="shared" ca="1" si="20"/>
        <v>7.0477285297328662E-2</v>
      </c>
      <c r="F665" s="74">
        <f t="shared" ca="1" si="21"/>
        <v>-5.8779529046515711</v>
      </c>
    </row>
    <row r="666" spans="5:6" x14ac:dyDescent="0.25">
      <c r="E666" s="73">
        <f t="shared" ca="1" si="20"/>
        <v>0.51501872264075355</v>
      </c>
      <c r="F666" s="74">
        <f t="shared" ca="1" si="21"/>
        <v>9.1493434838505944E-2</v>
      </c>
    </row>
    <row r="667" spans="5:6" x14ac:dyDescent="0.25">
      <c r="E667" s="73">
        <f t="shared" ca="1" si="20"/>
        <v>0.19313668401297623</v>
      </c>
      <c r="F667" s="74">
        <f t="shared" ca="1" si="21"/>
        <v>-2.8536298585699535</v>
      </c>
    </row>
    <row r="668" spans="5:6" x14ac:dyDescent="0.25">
      <c r="E668" s="73">
        <f t="shared" ca="1" si="20"/>
        <v>0.47313480867202495</v>
      </c>
      <c r="F668" s="74">
        <f t="shared" ca="1" si="21"/>
        <v>-0.16568322832196908</v>
      </c>
    </row>
    <row r="669" spans="5:6" x14ac:dyDescent="0.25">
      <c r="E669" s="73">
        <f t="shared" ca="1" si="20"/>
        <v>0.96273902892815055</v>
      </c>
      <c r="F669" s="74">
        <f t="shared" ca="1" si="21"/>
        <v>7.7899850146258292</v>
      </c>
    </row>
    <row r="670" spans="5:6" x14ac:dyDescent="0.25">
      <c r="E670" s="73">
        <f t="shared" ca="1" si="20"/>
        <v>0.14079675075955322</v>
      </c>
      <c r="F670" s="74">
        <f t="shared" ca="1" si="21"/>
        <v>-3.8018721958690112</v>
      </c>
    </row>
    <row r="671" spans="5:6" x14ac:dyDescent="0.25">
      <c r="E671" s="73">
        <f t="shared" ca="1" si="20"/>
        <v>4.1993261059555476E-2</v>
      </c>
      <c r="F671" s="74">
        <f t="shared" ca="1" si="21"/>
        <v>-7.4312968319262636</v>
      </c>
    </row>
    <row r="672" spans="5:6" x14ac:dyDescent="0.25">
      <c r="E672" s="73">
        <f t="shared" ca="1" si="20"/>
        <v>0.29782990948901089</v>
      </c>
      <c r="F672" s="74">
        <f t="shared" ca="1" si="21"/>
        <v>-1.5542566451904452</v>
      </c>
    </row>
    <row r="673" spans="5:6" x14ac:dyDescent="0.25">
      <c r="E673" s="73">
        <f t="shared" ca="1" si="20"/>
        <v>0.93414137451870649</v>
      </c>
      <c r="F673" s="74">
        <f t="shared" ca="1" si="21"/>
        <v>6.0812930760093789</v>
      </c>
    </row>
    <row r="674" spans="5:6" x14ac:dyDescent="0.25">
      <c r="E674" s="73">
        <f t="shared" ca="1" si="20"/>
        <v>0.15640588616797224</v>
      </c>
      <c r="F674" s="74">
        <f t="shared" ca="1" si="21"/>
        <v>-3.4864609070222454</v>
      </c>
    </row>
    <row r="675" spans="5:6" x14ac:dyDescent="0.25">
      <c r="E675" s="73">
        <f t="shared" ca="1" si="20"/>
        <v>0.84074553717034217</v>
      </c>
      <c r="F675" s="74">
        <f t="shared" ca="1" si="21"/>
        <v>3.4323143409434955</v>
      </c>
    </row>
    <row r="676" spans="5:6" x14ac:dyDescent="0.25">
      <c r="E676" s="73">
        <f t="shared" ca="1" si="20"/>
        <v>0.5268354142103524</v>
      </c>
      <c r="F676" s="74">
        <f t="shared" ca="1" si="21"/>
        <v>0.16549442686352953</v>
      </c>
    </row>
    <row r="677" spans="5:6" x14ac:dyDescent="0.25">
      <c r="E677" s="73">
        <f t="shared" ca="1" si="20"/>
        <v>0.30472419592960254</v>
      </c>
      <c r="F677" s="74">
        <f t="shared" ca="1" si="21"/>
        <v>-1.4856030196778751</v>
      </c>
    </row>
    <row r="678" spans="5:6" x14ac:dyDescent="0.25">
      <c r="E678" s="73">
        <f t="shared" ca="1" si="20"/>
        <v>0.52560340255879712</v>
      </c>
      <c r="F678" s="74">
        <f t="shared" ca="1" si="21"/>
        <v>0.15769326931762595</v>
      </c>
    </row>
    <row r="679" spans="5:6" x14ac:dyDescent="0.25">
      <c r="E679" s="73">
        <f t="shared" ca="1" si="20"/>
        <v>0.27144166129123681</v>
      </c>
      <c r="F679" s="74">
        <f t="shared" ca="1" si="21"/>
        <v>-1.8325825730279413</v>
      </c>
    </row>
    <row r="680" spans="5:6" x14ac:dyDescent="0.25">
      <c r="E680" s="73">
        <f t="shared" ca="1" si="20"/>
        <v>0.29080867729531934</v>
      </c>
      <c r="F680" s="74">
        <f t="shared" ca="1" si="21"/>
        <v>-1.6258275414467427</v>
      </c>
    </row>
    <row r="681" spans="5:6" x14ac:dyDescent="0.25">
      <c r="E681" s="73">
        <f t="shared" ca="1" si="20"/>
        <v>0.50847981233850892</v>
      </c>
      <c r="F681" s="74">
        <f t="shared" ca="1" si="21"/>
        <v>5.1315258314192883E-2</v>
      </c>
    </row>
    <row r="682" spans="5:6" x14ac:dyDescent="0.25">
      <c r="E682" s="73">
        <f t="shared" ca="1" si="20"/>
        <v>0.85085846714330704</v>
      </c>
      <c r="F682" s="74">
        <f t="shared" ca="1" si="21"/>
        <v>3.6291370751631109</v>
      </c>
    </row>
    <row r="683" spans="5:6" x14ac:dyDescent="0.25">
      <c r="E683" s="73">
        <f t="shared" ca="1" si="20"/>
        <v>0.36363299216437628</v>
      </c>
      <c r="F683" s="74">
        <f t="shared" ca="1" si="21"/>
        <v>-0.95538900812844274</v>
      </c>
    </row>
    <row r="684" spans="5:6" x14ac:dyDescent="0.25">
      <c r="E684" s="73">
        <f t="shared" ca="1" si="20"/>
        <v>0.85320765830408618</v>
      </c>
      <c r="F684" s="74">
        <f t="shared" ca="1" si="21"/>
        <v>3.6767674556596641</v>
      </c>
    </row>
    <row r="685" spans="5:6" x14ac:dyDescent="0.25">
      <c r="E685" s="73">
        <f t="shared" ca="1" si="20"/>
        <v>0.86011172191234098</v>
      </c>
      <c r="F685" s="74">
        <f t="shared" ca="1" si="21"/>
        <v>3.8212920241645989</v>
      </c>
    </row>
    <row r="686" spans="5:6" x14ac:dyDescent="0.25">
      <c r="E686" s="73">
        <f t="shared" ca="1" si="20"/>
        <v>0.42003404698939284</v>
      </c>
      <c r="F686" s="74">
        <f t="shared" ca="1" si="21"/>
        <v>-0.52281697850954456</v>
      </c>
    </row>
    <row r="687" spans="5:6" x14ac:dyDescent="0.25">
      <c r="E687" s="73">
        <f t="shared" ca="1" si="20"/>
        <v>0.49466377138580586</v>
      </c>
      <c r="F687" s="74">
        <f t="shared" ca="1" si="21"/>
        <v>-3.218944912127529E-2</v>
      </c>
    </row>
    <row r="688" spans="5:6" x14ac:dyDescent="0.25">
      <c r="E688" s="73">
        <f t="shared" ca="1" si="20"/>
        <v>0.47544871892571561</v>
      </c>
      <c r="F688" s="74">
        <f t="shared" ca="1" si="21"/>
        <v>-0.15104720665868718</v>
      </c>
    </row>
    <row r="689" spans="5:6" x14ac:dyDescent="0.25">
      <c r="E689" s="73">
        <f t="shared" ca="1" si="20"/>
        <v>0.5011212827185153</v>
      </c>
      <c r="F689" s="74">
        <f t="shared" ca="1" si="21"/>
        <v>6.7352512577891037E-3</v>
      </c>
    </row>
    <row r="690" spans="5:6" x14ac:dyDescent="0.25">
      <c r="E690" s="73">
        <f t="shared" ca="1" si="20"/>
        <v>0.47594990592218656</v>
      </c>
      <c r="F690" s="74">
        <f t="shared" ca="1" si="21"/>
        <v>-0.14788646816437553</v>
      </c>
    </row>
    <row r="691" spans="5:6" x14ac:dyDescent="0.25">
      <c r="E691" s="73">
        <f t="shared" ca="1" si="20"/>
        <v>0.39898871249185497</v>
      </c>
      <c r="F691" s="74">
        <f t="shared" ca="1" si="21"/>
        <v>-0.67702491427974421</v>
      </c>
    </row>
    <row r="692" spans="5:6" x14ac:dyDescent="0.25">
      <c r="E692" s="73">
        <f t="shared" ca="1" si="20"/>
        <v>0.84361520246136912</v>
      </c>
      <c r="F692" s="74">
        <f t="shared" ca="1" si="21"/>
        <v>3.4868654324215971</v>
      </c>
    </row>
    <row r="693" spans="5:6" x14ac:dyDescent="0.25">
      <c r="E693" s="73">
        <f t="shared" ca="1" si="20"/>
        <v>0.37402927156777555</v>
      </c>
      <c r="F693" s="74">
        <f t="shared" ca="1" si="21"/>
        <v>-0.87082211353890637</v>
      </c>
    </row>
    <row r="694" spans="5:6" x14ac:dyDescent="0.25">
      <c r="E694" s="73">
        <f t="shared" ca="1" si="20"/>
        <v>0.37767935442197553</v>
      </c>
      <c r="F694" s="74">
        <f t="shared" ca="1" si="21"/>
        <v>-0.84168759453312281</v>
      </c>
    </row>
    <row r="695" spans="5:6" x14ac:dyDescent="0.25">
      <c r="E695" s="73">
        <f t="shared" ca="1" si="20"/>
        <v>0.90486730392034198</v>
      </c>
      <c r="F695" s="74">
        <f t="shared" ca="1" si="21"/>
        <v>4.9780061418059294</v>
      </c>
    </row>
    <row r="696" spans="5:6" x14ac:dyDescent="0.25">
      <c r="E696" s="73">
        <f t="shared" ca="1" si="20"/>
        <v>0.43674618321736047</v>
      </c>
      <c r="F696" s="74">
        <f t="shared" ca="1" si="21"/>
        <v>-0.40576766550616433</v>
      </c>
    </row>
    <row r="697" spans="5:6" x14ac:dyDescent="0.25">
      <c r="E697" s="73">
        <f t="shared" ca="1" si="20"/>
        <v>0.21733408611658656</v>
      </c>
      <c r="F697" s="74">
        <f t="shared" ca="1" si="21"/>
        <v>-2.4995170843290655</v>
      </c>
    </row>
    <row r="698" spans="5:6" x14ac:dyDescent="0.25">
      <c r="E698" s="73">
        <f t="shared" ca="1" si="20"/>
        <v>0.93898120451611433</v>
      </c>
      <c r="F698" s="74">
        <f t="shared" ca="1" si="21"/>
        <v>6.310278477066829</v>
      </c>
    </row>
    <row r="699" spans="5:6" x14ac:dyDescent="0.25">
      <c r="E699" s="73">
        <f t="shared" ca="1" si="20"/>
        <v>0.32631963656482632</v>
      </c>
      <c r="F699" s="74">
        <f t="shared" ca="1" si="21"/>
        <v>-1.2801921514562691</v>
      </c>
    </row>
    <row r="700" spans="5:6" x14ac:dyDescent="0.25">
      <c r="E700" s="73">
        <f t="shared" ca="1" si="20"/>
        <v>0.24710556168112285</v>
      </c>
      <c r="F700" s="74">
        <f t="shared" ca="1" si="21"/>
        <v>-2.1143774335973315</v>
      </c>
    </row>
    <row r="701" spans="5:6" x14ac:dyDescent="0.25">
      <c r="E701" s="73">
        <f t="shared" ca="1" si="20"/>
        <v>0.81326174198249979</v>
      </c>
      <c r="F701" s="74">
        <f t="shared" ca="1" si="21"/>
        <v>2.9547004553829153</v>
      </c>
    </row>
    <row r="702" spans="5:6" x14ac:dyDescent="0.25">
      <c r="E702" s="73">
        <f t="shared" ca="1" si="20"/>
        <v>0.17947497021713532</v>
      </c>
      <c r="F702" s="74">
        <f t="shared" ca="1" si="21"/>
        <v>-3.0737170257120674</v>
      </c>
    </row>
    <row r="703" spans="5:6" x14ac:dyDescent="0.25">
      <c r="E703" s="73">
        <f t="shared" ca="1" si="20"/>
        <v>0.32616899505565922</v>
      </c>
      <c r="F703" s="74">
        <f t="shared" ca="1" si="21"/>
        <v>-1.2815773848952285</v>
      </c>
    </row>
    <row r="704" spans="5:6" x14ac:dyDescent="0.25">
      <c r="E704" s="73">
        <f t="shared" ca="1" si="20"/>
        <v>0.81702369734818747</v>
      </c>
      <c r="F704" s="74">
        <f t="shared" ca="1" si="21"/>
        <v>3.0157543430152414</v>
      </c>
    </row>
    <row r="705" spans="5:6" x14ac:dyDescent="0.25">
      <c r="E705" s="73">
        <f t="shared" ca="1" si="20"/>
        <v>0.30383268920225392</v>
      </c>
      <c r="F705" s="74">
        <f t="shared" ca="1" si="21"/>
        <v>-1.4943927389650635</v>
      </c>
    </row>
    <row r="706" spans="5:6" x14ac:dyDescent="0.25">
      <c r="E706" s="73">
        <f t="shared" ca="1" si="20"/>
        <v>0.34402068139698461</v>
      </c>
      <c r="F706" s="74">
        <f t="shared" ca="1" si="21"/>
        <v>-1.1217189675476313</v>
      </c>
    </row>
    <row r="707" spans="5:6" x14ac:dyDescent="0.25">
      <c r="E707" s="73">
        <f t="shared" ca="1" si="20"/>
        <v>4.7583536346174071E-3</v>
      </c>
      <c r="F707" s="74">
        <f t="shared" ca="1" si="21"/>
        <v>-13.964119095263463</v>
      </c>
    </row>
    <row r="708" spans="5:6" x14ac:dyDescent="0.25">
      <c r="E708" s="73">
        <f t="shared" ref="E708:E771" ca="1" si="22">RAND()</f>
        <v>0.59582501914663411</v>
      </c>
      <c r="F708" s="74">
        <f t="shared" ref="F708:F771" ca="1" si="23">SIGN(E708-0.5)*(_xlfn.GAMMA.INV(2*ABS(E708-0.5),1/$C$5,(($C$4^$C$5)))^(1/$C$5))+$C$3</f>
        <v>0.63828057991998399</v>
      </c>
    </row>
    <row r="709" spans="5:6" x14ac:dyDescent="0.25">
      <c r="E709" s="73">
        <f t="shared" ca="1" si="22"/>
        <v>0.85776039046372154</v>
      </c>
      <c r="F709" s="74">
        <f t="shared" ca="1" si="23"/>
        <v>3.7712852152958076</v>
      </c>
    </row>
    <row r="710" spans="5:6" x14ac:dyDescent="0.25">
      <c r="E710" s="73">
        <f t="shared" ca="1" si="22"/>
        <v>0.73210282051683018</v>
      </c>
      <c r="F710" s="74">
        <f t="shared" ca="1" si="23"/>
        <v>1.8720145505160937</v>
      </c>
    </row>
    <row r="711" spans="5:6" x14ac:dyDescent="0.25">
      <c r="E711" s="73">
        <f t="shared" ca="1" si="22"/>
        <v>0.51045340513012338</v>
      </c>
      <c r="F711" s="74">
        <f t="shared" ca="1" si="23"/>
        <v>6.338535683783364E-2</v>
      </c>
    </row>
    <row r="712" spans="5:6" x14ac:dyDescent="0.25">
      <c r="E712" s="73">
        <f t="shared" ca="1" si="22"/>
        <v>0.65272616778224257</v>
      </c>
      <c r="F712" s="74">
        <f t="shared" ca="1" si="23"/>
        <v>1.0934834635383619</v>
      </c>
    </row>
    <row r="713" spans="5:6" x14ac:dyDescent="0.25">
      <c r="E713" s="73">
        <f t="shared" ca="1" si="22"/>
        <v>0.19522046888530931</v>
      </c>
      <c r="F713" s="74">
        <f t="shared" ca="1" si="23"/>
        <v>-2.8214357065439</v>
      </c>
    </row>
    <row r="714" spans="5:6" x14ac:dyDescent="0.25">
      <c r="E714" s="73">
        <f t="shared" ca="1" si="22"/>
        <v>0.16813880504834788</v>
      </c>
      <c r="F714" s="74">
        <f t="shared" ca="1" si="23"/>
        <v>-3.2694547188760312</v>
      </c>
    </row>
    <row r="715" spans="5:6" x14ac:dyDescent="0.25">
      <c r="E715" s="73">
        <f t="shared" ca="1" si="22"/>
        <v>0.96224683433440672</v>
      </c>
      <c r="F715" s="74">
        <f t="shared" ca="1" si="23"/>
        <v>7.7506163026556658</v>
      </c>
    </row>
    <row r="716" spans="5:6" x14ac:dyDescent="0.25">
      <c r="E716" s="73">
        <f t="shared" ca="1" si="22"/>
        <v>0.56886712908433013</v>
      </c>
      <c r="F716" s="74">
        <f t="shared" ca="1" si="23"/>
        <v>0.44457531192416699</v>
      </c>
    </row>
    <row r="717" spans="5:6" x14ac:dyDescent="0.25">
      <c r="E717" s="73">
        <f t="shared" ca="1" si="22"/>
        <v>0.5174906015432631</v>
      </c>
      <c r="F717" s="74">
        <f t="shared" ca="1" si="23"/>
        <v>0.10682309749813697</v>
      </c>
    </row>
    <row r="718" spans="5:6" x14ac:dyDescent="0.25">
      <c r="E718" s="73">
        <f t="shared" ca="1" si="22"/>
        <v>0.75206166488438941</v>
      </c>
      <c r="F718" s="74">
        <f t="shared" ca="1" si="23"/>
        <v>2.1042840957084188</v>
      </c>
    </row>
    <row r="719" spans="5:6" x14ac:dyDescent="0.25">
      <c r="E719" s="73">
        <f t="shared" ca="1" si="22"/>
        <v>0.5647353878681185</v>
      </c>
      <c r="F719" s="74">
        <f t="shared" ca="1" si="23"/>
        <v>0.41596184557135873</v>
      </c>
    </row>
    <row r="720" spans="5:6" x14ac:dyDescent="0.25">
      <c r="E720" s="73">
        <f t="shared" ca="1" si="22"/>
        <v>0.82778749609022872</v>
      </c>
      <c r="F720" s="74">
        <f t="shared" ca="1" si="23"/>
        <v>3.1976366890448857</v>
      </c>
    </row>
    <row r="721" spans="5:6" x14ac:dyDescent="0.25">
      <c r="E721" s="73">
        <f t="shared" ca="1" si="22"/>
        <v>0.42898188886316302</v>
      </c>
      <c r="F721" s="74">
        <f t="shared" ca="1" si="23"/>
        <v>-0.45958019246257742</v>
      </c>
    </row>
    <row r="722" spans="5:6" x14ac:dyDescent="0.25">
      <c r="E722" s="73">
        <f t="shared" ca="1" si="22"/>
        <v>0.28650468757436165</v>
      </c>
      <c r="F722" s="74">
        <f t="shared" ca="1" si="23"/>
        <v>-1.6705596026554472</v>
      </c>
    </row>
    <row r="723" spans="5:6" x14ac:dyDescent="0.25">
      <c r="E723" s="73">
        <f t="shared" ca="1" si="22"/>
        <v>0.20966651768258671</v>
      </c>
      <c r="F723" s="74">
        <f t="shared" ca="1" si="23"/>
        <v>-2.6072695228980343</v>
      </c>
    </row>
    <row r="724" spans="5:6" x14ac:dyDescent="0.25">
      <c r="E724" s="73">
        <f t="shared" ca="1" si="22"/>
        <v>0.24458864645712053</v>
      </c>
      <c r="F724" s="74">
        <f t="shared" ca="1" si="23"/>
        <v>-2.1450908790607328</v>
      </c>
    </row>
    <row r="725" spans="5:6" x14ac:dyDescent="0.25">
      <c r="E725" s="73">
        <f t="shared" ca="1" si="22"/>
        <v>0.81344785785406515</v>
      </c>
      <c r="F725" s="74">
        <f t="shared" ca="1" si="23"/>
        <v>2.9576919475869317</v>
      </c>
    </row>
    <row r="726" spans="5:6" x14ac:dyDescent="0.25">
      <c r="E726" s="73">
        <f t="shared" ca="1" si="22"/>
        <v>0.59236651960998588</v>
      </c>
      <c r="F726" s="74">
        <f t="shared" ca="1" si="23"/>
        <v>0.61271898041337369</v>
      </c>
    </row>
    <row r="727" spans="5:6" x14ac:dyDescent="0.25">
      <c r="E727" s="73">
        <f t="shared" ca="1" si="22"/>
        <v>0.44052705936073866</v>
      </c>
      <c r="F727" s="74">
        <f t="shared" ca="1" si="23"/>
        <v>-0.37990867857264143</v>
      </c>
    </row>
    <row r="728" spans="5:6" x14ac:dyDescent="0.25">
      <c r="E728" s="73">
        <f t="shared" ca="1" si="22"/>
        <v>0.29380739178994275</v>
      </c>
      <c r="F728" s="74">
        <f t="shared" ca="1" si="23"/>
        <v>-1.5950510272232996</v>
      </c>
    </row>
    <row r="729" spans="5:6" x14ac:dyDescent="0.25">
      <c r="E729" s="73">
        <f t="shared" ca="1" si="22"/>
        <v>0.61702889579169951</v>
      </c>
      <c r="F729" s="74">
        <f t="shared" ca="1" si="23"/>
        <v>0.79994567405719041</v>
      </c>
    </row>
    <row r="730" spans="5:6" x14ac:dyDescent="0.25">
      <c r="E730" s="73">
        <f t="shared" ca="1" si="22"/>
        <v>0.50467405491927575</v>
      </c>
      <c r="F730" s="74">
        <f t="shared" ca="1" si="23"/>
        <v>2.8176232927287253E-2</v>
      </c>
    </row>
    <row r="731" spans="5:6" x14ac:dyDescent="0.25">
      <c r="E731" s="73">
        <f t="shared" ca="1" si="22"/>
        <v>0.43252223596345241</v>
      </c>
      <c r="F731" s="74">
        <f t="shared" ca="1" si="23"/>
        <v>-0.43492308221874576</v>
      </c>
    </row>
    <row r="732" spans="5:6" x14ac:dyDescent="0.25">
      <c r="E732" s="73">
        <f t="shared" ca="1" si="22"/>
        <v>0.43452680392518239</v>
      </c>
      <c r="F732" s="74">
        <f t="shared" ca="1" si="23"/>
        <v>-0.4210513994807687</v>
      </c>
    </row>
    <row r="733" spans="5:6" x14ac:dyDescent="0.25">
      <c r="E733" s="73">
        <f t="shared" ca="1" si="22"/>
        <v>0.44146054906016585</v>
      </c>
      <c r="F733" s="74">
        <f t="shared" ca="1" si="23"/>
        <v>-0.37355831691849573</v>
      </c>
    </row>
    <row r="734" spans="5:6" x14ac:dyDescent="0.25">
      <c r="E734" s="73">
        <f t="shared" ca="1" si="22"/>
        <v>0.87298155292572288</v>
      </c>
      <c r="F734" s="74">
        <f t="shared" ca="1" si="23"/>
        <v>4.1108273098751038</v>
      </c>
    </row>
    <row r="735" spans="5:6" x14ac:dyDescent="0.25">
      <c r="E735" s="73">
        <f t="shared" ca="1" si="22"/>
        <v>8.6781213839095872E-2</v>
      </c>
      <c r="F735" s="74">
        <f t="shared" ca="1" si="23"/>
        <v>-5.2536537918164834</v>
      </c>
    </row>
    <row r="736" spans="5:6" x14ac:dyDescent="0.25">
      <c r="E736" s="73">
        <f t="shared" ca="1" si="22"/>
        <v>0.97142444422056484</v>
      </c>
      <c r="F736" s="74">
        <f t="shared" ca="1" si="23"/>
        <v>8.5861693172443925</v>
      </c>
    </row>
    <row r="737" spans="5:6" x14ac:dyDescent="0.25">
      <c r="E737" s="73">
        <f t="shared" ca="1" si="22"/>
        <v>0.36863491417977789</v>
      </c>
      <c r="F737" s="74">
        <f t="shared" ca="1" si="23"/>
        <v>-0.91440400986058612</v>
      </c>
    </row>
    <row r="738" spans="5:6" x14ac:dyDescent="0.25">
      <c r="E738" s="73">
        <f t="shared" ca="1" si="22"/>
        <v>0.9816460333237842</v>
      </c>
      <c r="F738" s="74">
        <f t="shared" ca="1" si="23"/>
        <v>9.9142871389238465</v>
      </c>
    </row>
    <row r="739" spans="5:6" x14ac:dyDescent="0.25">
      <c r="E739" s="73">
        <f t="shared" ca="1" si="22"/>
        <v>0.58233895844455608</v>
      </c>
      <c r="F739" s="74">
        <f t="shared" ca="1" si="23"/>
        <v>0.53981370068638801</v>
      </c>
    </row>
    <row r="740" spans="5:6" x14ac:dyDescent="0.25">
      <c r="E740" s="73">
        <f t="shared" ca="1" si="22"/>
        <v>0.23028597212178581</v>
      </c>
      <c r="F740" s="74">
        <f t="shared" ca="1" si="23"/>
        <v>-2.3258586143280358</v>
      </c>
    </row>
    <row r="741" spans="5:6" x14ac:dyDescent="0.25">
      <c r="E741" s="73">
        <f t="shared" ca="1" si="22"/>
        <v>0.55035224517888315</v>
      </c>
      <c r="F741" s="74">
        <f t="shared" ca="1" si="23"/>
        <v>0.31843076773235052</v>
      </c>
    </row>
    <row r="742" spans="5:6" x14ac:dyDescent="0.25">
      <c r="E742" s="73">
        <f t="shared" ca="1" si="22"/>
        <v>0.19063814641400889</v>
      </c>
      <c r="F742" s="74">
        <f t="shared" ca="1" si="23"/>
        <v>-2.8926929659310314</v>
      </c>
    </row>
    <row r="743" spans="5:6" x14ac:dyDescent="0.25">
      <c r="E743" s="73">
        <f t="shared" ca="1" si="22"/>
        <v>0.52433650948838895</v>
      </c>
      <c r="F743" s="74">
        <f t="shared" ca="1" si="23"/>
        <v>0.14969234071911766</v>
      </c>
    </row>
    <row r="744" spans="5:6" x14ac:dyDescent="0.25">
      <c r="E744" s="73">
        <f t="shared" ca="1" si="22"/>
        <v>0.89637412401045446</v>
      </c>
      <c r="F744" s="74">
        <f t="shared" ca="1" si="23"/>
        <v>4.7214630946345384</v>
      </c>
    </row>
    <row r="745" spans="5:6" x14ac:dyDescent="0.25">
      <c r="E745" s="73">
        <f t="shared" ca="1" si="22"/>
        <v>0.25342188006530031</v>
      </c>
      <c r="F745" s="74">
        <f t="shared" ca="1" si="23"/>
        <v>-2.0386574649196607</v>
      </c>
    </row>
    <row r="746" spans="5:6" x14ac:dyDescent="0.25">
      <c r="E746" s="73">
        <f t="shared" ca="1" si="22"/>
        <v>0.41246199539416939</v>
      </c>
      <c r="F746" s="74">
        <f t="shared" ca="1" si="23"/>
        <v>-0.5773920878090264</v>
      </c>
    </row>
    <row r="747" spans="5:6" x14ac:dyDescent="0.25">
      <c r="E747" s="73">
        <f t="shared" ca="1" si="22"/>
        <v>0.11024519394605081</v>
      </c>
      <c r="F747" s="74">
        <f t="shared" ca="1" si="23"/>
        <v>-4.5357035321144377</v>
      </c>
    </row>
    <row r="748" spans="5:6" x14ac:dyDescent="0.25">
      <c r="E748" s="73">
        <f t="shared" ca="1" si="22"/>
        <v>0.12021466142990911</v>
      </c>
      <c r="F748" s="74">
        <f t="shared" ca="1" si="23"/>
        <v>-4.2759873254071206</v>
      </c>
    </row>
    <row r="749" spans="5:6" x14ac:dyDescent="0.25">
      <c r="E749" s="73">
        <f t="shared" ca="1" si="22"/>
        <v>5.0264487281708625E-2</v>
      </c>
      <c r="F749" s="74">
        <f t="shared" ca="1" si="23"/>
        <v>-6.8919278667631403</v>
      </c>
    </row>
    <row r="750" spans="5:6" x14ac:dyDescent="0.25">
      <c r="E750" s="73">
        <f t="shared" ca="1" si="22"/>
        <v>0.98701696025077379</v>
      </c>
      <c r="F750" s="74">
        <f t="shared" ca="1" si="23"/>
        <v>10.952892682236895</v>
      </c>
    </row>
    <row r="751" spans="5:6" x14ac:dyDescent="0.25">
      <c r="E751" s="73">
        <f t="shared" ca="1" si="22"/>
        <v>9.1741711953645999E-2</v>
      </c>
      <c r="F751" s="74">
        <f t="shared" ca="1" si="23"/>
        <v>-5.086892845494198</v>
      </c>
    </row>
    <row r="752" spans="5:6" x14ac:dyDescent="0.25">
      <c r="E752" s="73">
        <f t="shared" ca="1" si="22"/>
        <v>0.35927550489099214</v>
      </c>
      <c r="F752" s="74">
        <f t="shared" ca="1" si="23"/>
        <v>-0.99155574347328634</v>
      </c>
    </row>
    <row r="753" spans="5:6" x14ac:dyDescent="0.25">
      <c r="E753" s="73">
        <f t="shared" ca="1" si="22"/>
        <v>5.8036482108991039E-2</v>
      </c>
      <c r="F753" s="74">
        <f t="shared" ca="1" si="23"/>
        <v>-6.4606088512061532</v>
      </c>
    </row>
    <row r="754" spans="5:6" x14ac:dyDescent="0.25">
      <c r="E754" s="73">
        <f t="shared" ca="1" si="22"/>
        <v>0.13478207373638973</v>
      </c>
      <c r="F754" s="74">
        <f t="shared" ca="1" si="23"/>
        <v>-3.9328466788157188</v>
      </c>
    </row>
    <row r="755" spans="5:6" x14ac:dyDescent="0.25">
      <c r="E755" s="73">
        <f t="shared" ca="1" si="22"/>
        <v>0.28481655006662665</v>
      </c>
      <c r="F755" s="74">
        <f t="shared" ca="1" si="23"/>
        <v>-1.688288428151288</v>
      </c>
    </row>
    <row r="756" spans="5:6" x14ac:dyDescent="0.25">
      <c r="E756" s="73">
        <f t="shared" ca="1" si="22"/>
        <v>0.79843560527149138</v>
      </c>
      <c r="F756" s="74">
        <f t="shared" ca="1" si="23"/>
        <v>2.7254975738184841</v>
      </c>
    </row>
    <row r="757" spans="5:6" x14ac:dyDescent="0.25">
      <c r="E757" s="73">
        <f t="shared" ca="1" si="22"/>
        <v>0.8524734904775948</v>
      </c>
      <c r="F757" s="74">
        <f t="shared" ca="1" si="23"/>
        <v>3.6618006396461857</v>
      </c>
    </row>
    <row r="758" spans="5:6" x14ac:dyDescent="0.25">
      <c r="E758" s="73">
        <f t="shared" ca="1" si="22"/>
        <v>8.6272183199672448E-2</v>
      </c>
      <c r="F758" s="74">
        <f t="shared" ca="1" si="23"/>
        <v>-5.2713026371864062</v>
      </c>
    </row>
    <row r="759" spans="5:6" x14ac:dyDescent="0.25">
      <c r="E759" s="73">
        <f t="shared" ca="1" si="22"/>
        <v>6.2628801362514253E-2</v>
      </c>
      <c r="F759" s="74">
        <f t="shared" ca="1" si="23"/>
        <v>-6.2321485213797851</v>
      </c>
    </row>
    <row r="760" spans="5:6" x14ac:dyDescent="0.25">
      <c r="E760" s="73">
        <f t="shared" ca="1" si="22"/>
        <v>0.82680429177761106</v>
      </c>
      <c r="F760" s="74">
        <f t="shared" ca="1" si="23"/>
        <v>3.1805576457519913</v>
      </c>
    </row>
    <row r="761" spans="5:6" x14ac:dyDescent="0.25">
      <c r="E761" s="73">
        <f t="shared" ca="1" si="22"/>
        <v>0.61752185668209825</v>
      </c>
      <c r="F761" s="74">
        <f t="shared" ca="1" si="23"/>
        <v>0.80380976532237614</v>
      </c>
    </row>
    <row r="762" spans="5:6" x14ac:dyDescent="0.25">
      <c r="E762" s="73">
        <f t="shared" ca="1" si="22"/>
        <v>0.44119706401105807</v>
      </c>
      <c r="F762" s="74">
        <f t="shared" ca="1" si="23"/>
        <v>-0.37534939685503449</v>
      </c>
    </row>
    <row r="763" spans="5:6" x14ac:dyDescent="0.25">
      <c r="E763" s="73">
        <f t="shared" ca="1" si="22"/>
        <v>0.28851101184171568</v>
      </c>
      <c r="F763" s="74">
        <f t="shared" ca="1" si="23"/>
        <v>-1.6496245317212745</v>
      </c>
    </row>
    <row r="764" spans="5:6" x14ac:dyDescent="0.25">
      <c r="E764" s="73">
        <f t="shared" ca="1" si="22"/>
        <v>0.87666273846968734</v>
      </c>
      <c r="F764" s="74">
        <f t="shared" ca="1" si="23"/>
        <v>4.1990565951403838</v>
      </c>
    </row>
    <row r="765" spans="5:6" x14ac:dyDescent="0.25">
      <c r="E765" s="73">
        <f t="shared" ca="1" si="22"/>
        <v>0.80676897886253085</v>
      </c>
      <c r="F765" s="74">
        <f t="shared" ca="1" si="23"/>
        <v>2.8521648739176131</v>
      </c>
    </row>
    <row r="766" spans="5:6" x14ac:dyDescent="0.25">
      <c r="E766" s="73">
        <f t="shared" ca="1" si="22"/>
        <v>0.13289559566611553</v>
      </c>
      <c r="F766" s="74">
        <f t="shared" ca="1" si="23"/>
        <v>-3.9751328203858698</v>
      </c>
    </row>
    <row r="767" spans="5:6" x14ac:dyDescent="0.25">
      <c r="E767" s="73">
        <f t="shared" ca="1" si="22"/>
        <v>0.12501248975207324</v>
      </c>
      <c r="F767" s="74">
        <f t="shared" ca="1" si="23"/>
        <v>-4.1585833442843319</v>
      </c>
    </row>
    <row r="768" spans="5:6" x14ac:dyDescent="0.25">
      <c r="E768" s="73">
        <f t="shared" ca="1" si="22"/>
        <v>0.44661996377906277</v>
      </c>
      <c r="F768" s="74">
        <f t="shared" ca="1" si="23"/>
        <v>-0.33870017494673255</v>
      </c>
    </row>
    <row r="769" spans="5:6" x14ac:dyDescent="0.25">
      <c r="E769" s="73">
        <f t="shared" ca="1" si="22"/>
        <v>0.70213162503171611</v>
      </c>
      <c r="F769" s="74">
        <f t="shared" ca="1" si="23"/>
        <v>1.5538692126898312</v>
      </c>
    </row>
    <row r="770" spans="5:6" x14ac:dyDescent="0.25">
      <c r="E770" s="73">
        <f t="shared" ca="1" si="22"/>
        <v>7.0989294690407267E-2</v>
      </c>
      <c r="F770" s="74">
        <f t="shared" ca="1" si="23"/>
        <v>-5.8562370352725663</v>
      </c>
    </row>
    <row r="771" spans="5:6" x14ac:dyDescent="0.25">
      <c r="E771" s="73">
        <f t="shared" ca="1" si="22"/>
        <v>0.83937239210903836</v>
      </c>
      <c r="F771" s="74">
        <f t="shared" ca="1" si="23"/>
        <v>3.4065582210224123</v>
      </c>
    </row>
    <row r="772" spans="5:6" x14ac:dyDescent="0.25">
      <c r="E772" s="73">
        <f t="shared" ref="E772:E835" ca="1" si="24">RAND()</f>
        <v>0.99443021393513487</v>
      </c>
      <c r="F772" s="74">
        <f t="shared" ref="F772:F835" ca="1" si="25">SIGN(E772-0.5)*(_xlfn.GAMMA.INV(2*ABS(E772-0.5),1/$C$5,(($C$4^$C$5)))^(1/$C$5))+$C$3</f>
        <v>13.491754361048692</v>
      </c>
    </row>
    <row r="773" spans="5:6" x14ac:dyDescent="0.25">
      <c r="E773" s="73">
        <f t="shared" ca="1" si="24"/>
        <v>0.64817125732613057</v>
      </c>
      <c r="F773" s="74">
        <f t="shared" ca="1" si="25"/>
        <v>1.0543907031336031</v>
      </c>
    </row>
    <row r="774" spans="5:6" x14ac:dyDescent="0.25">
      <c r="E774" s="73">
        <f t="shared" ca="1" si="24"/>
        <v>0.31928100009634319</v>
      </c>
      <c r="F774" s="74">
        <f t="shared" ca="1" si="25"/>
        <v>-1.345609516013285</v>
      </c>
    </row>
    <row r="775" spans="5:6" x14ac:dyDescent="0.25">
      <c r="E775" s="73">
        <f t="shared" ca="1" si="24"/>
        <v>0.24106616730995256</v>
      </c>
      <c r="F775" s="74">
        <f t="shared" ca="1" si="25"/>
        <v>-2.1886099483830792</v>
      </c>
    </row>
    <row r="776" spans="5:6" x14ac:dyDescent="0.25">
      <c r="E776" s="73">
        <f t="shared" ca="1" si="24"/>
        <v>1.0437989751386212E-2</v>
      </c>
      <c r="F776" s="74">
        <f t="shared" ca="1" si="25"/>
        <v>-11.607468261172604</v>
      </c>
    </row>
    <row r="777" spans="5:6" x14ac:dyDescent="0.25">
      <c r="E777" s="73">
        <f t="shared" ca="1" si="24"/>
        <v>0.19610442234610448</v>
      </c>
      <c r="F777" s="74">
        <f t="shared" ca="1" si="25"/>
        <v>-2.8078824419691077</v>
      </c>
    </row>
    <row r="778" spans="5:6" x14ac:dyDescent="0.25">
      <c r="E778" s="73">
        <f t="shared" ca="1" si="24"/>
        <v>0.64491782028715339</v>
      </c>
      <c r="F778" s="74">
        <f t="shared" ca="1" si="25"/>
        <v>1.026776530764256</v>
      </c>
    </row>
    <row r="779" spans="5:6" x14ac:dyDescent="0.25">
      <c r="E779" s="73">
        <f t="shared" ca="1" si="24"/>
        <v>0.61120294415931253</v>
      </c>
      <c r="F779" s="74">
        <f t="shared" ca="1" si="25"/>
        <v>0.75465179487238221</v>
      </c>
    </row>
    <row r="780" spans="5:6" x14ac:dyDescent="0.25">
      <c r="E780" s="73">
        <f t="shared" ca="1" si="24"/>
        <v>0.1920700143773677</v>
      </c>
      <c r="F780" s="74">
        <f t="shared" ca="1" si="25"/>
        <v>-2.870244403951804</v>
      </c>
    </row>
    <row r="781" spans="5:6" x14ac:dyDescent="0.25">
      <c r="E781" s="73">
        <f t="shared" ca="1" si="24"/>
        <v>0.52720235223190148</v>
      </c>
      <c r="F781" s="74">
        <f t="shared" ca="1" si="25"/>
        <v>0.16782182235736173</v>
      </c>
    </row>
    <row r="782" spans="5:6" x14ac:dyDescent="0.25">
      <c r="E782" s="73">
        <f t="shared" ca="1" si="24"/>
        <v>0.76595008479332172</v>
      </c>
      <c r="F782" s="74">
        <f t="shared" ca="1" si="25"/>
        <v>2.2772210788901659</v>
      </c>
    </row>
    <row r="783" spans="5:6" x14ac:dyDescent="0.25">
      <c r="E783" s="73">
        <f t="shared" ca="1" si="24"/>
        <v>0.19462788034922696</v>
      </c>
      <c r="F783" s="74">
        <f t="shared" ca="1" si="25"/>
        <v>-2.8305560066859634</v>
      </c>
    </row>
    <row r="784" spans="5:6" x14ac:dyDescent="0.25">
      <c r="E784" s="73">
        <f t="shared" ca="1" si="24"/>
        <v>5.2592558797244227E-2</v>
      </c>
      <c r="F784" s="74">
        <f t="shared" ca="1" si="25"/>
        <v>-6.7561003692570916</v>
      </c>
    </row>
    <row r="785" spans="5:6" x14ac:dyDescent="0.25">
      <c r="E785" s="73">
        <f t="shared" ca="1" si="24"/>
        <v>0.80518361759760271</v>
      </c>
      <c r="F785" s="74">
        <f t="shared" ca="1" si="25"/>
        <v>2.8276518365247276</v>
      </c>
    </row>
    <row r="786" spans="5:6" x14ac:dyDescent="0.25">
      <c r="E786" s="73">
        <f t="shared" ca="1" si="24"/>
        <v>0.55790421053693451</v>
      </c>
      <c r="F786" s="74">
        <f t="shared" ca="1" si="25"/>
        <v>0.36924456474680989</v>
      </c>
    </row>
    <row r="787" spans="5:6" x14ac:dyDescent="0.25">
      <c r="E787" s="73">
        <f t="shared" ca="1" si="24"/>
        <v>0.40717565206114514</v>
      </c>
      <c r="F787" s="74">
        <f t="shared" ca="1" si="25"/>
        <v>-0.61609028560976453</v>
      </c>
    </row>
    <row r="788" spans="5:6" x14ac:dyDescent="0.25">
      <c r="E788" s="73">
        <f t="shared" ca="1" si="24"/>
        <v>0.98841602338309431</v>
      </c>
      <c r="F788" s="74">
        <f t="shared" ca="1" si="25"/>
        <v>11.294955844047278</v>
      </c>
    </row>
    <row r="789" spans="5:6" x14ac:dyDescent="0.25">
      <c r="E789" s="73">
        <f t="shared" ca="1" si="24"/>
        <v>0.27755862726803093</v>
      </c>
      <c r="F789" s="74">
        <f t="shared" ca="1" si="25"/>
        <v>-1.7657277543468028</v>
      </c>
    </row>
    <row r="790" spans="5:6" x14ac:dyDescent="0.25">
      <c r="E790" s="73">
        <f t="shared" ca="1" si="24"/>
        <v>0.24261927272259776</v>
      </c>
      <c r="F790" s="74">
        <f t="shared" ca="1" si="25"/>
        <v>-2.1693439880479035</v>
      </c>
    </row>
    <row r="791" spans="5:6" x14ac:dyDescent="0.25">
      <c r="E791" s="73">
        <f t="shared" ca="1" si="24"/>
        <v>0.58703156658584987</v>
      </c>
      <c r="F791" s="74">
        <f t="shared" ca="1" si="25"/>
        <v>0.57371082238057003</v>
      </c>
    </row>
    <row r="792" spans="5:6" x14ac:dyDescent="0.25">
      <c r="E792" s="73">
        <f t="shared" ca="1" si="24"/>
        <v>9.574791005794292E-2</v>
      </c>
      <c r="F792" s="74">
        <f t="shared" ca="1" si="25"/>
        <v>-4.9586678930122279</v>
      </c>
    </row>
    <row r="793" spans="5:6" x14ac:dyDescent="0.25">
      <c r="E793" s="73">
        <f t="shared" ca="1" si="24"/>
        <v>0.48639450124608663</v>
      </c>
      <c r="F793" s="74">
        <f t="shared" ca="1" si="25"/>
        <v>-8.2764218514210799E-2</v>
      </c>
    </row>
    <row r="794" spans="5:6" x14ac:dyDescent="0.25">
      <c r="E794" s="73">
        <f t="shared" ca="1" si="24"/>
        <v>0.33577386383688967</v>
      </c>
      <c r="F794" s="74">
        <f t="shared" ca="1" si="25"/>
        <v>-1.1945105680094368</v>
      </c>
    </row>
    <row r="795" spans="5:6" x14ac:dyDescent="0.25">
      <c r="E795" s="73">
        <f t="shared" ca="1" si="24"/>
        <v>0.42878739041467107</v>
      </c>
      <c r="F795" s="74">
        <f t="shared" ca="1" si="25"/>
        <v>-0.46094068734056443</v>
      </c>
    </row>
    <row r="796" spans="5:6" x14ac:dyDescent="0.25">
      <c r="E796" s="73">
        <f t="shared" ca="1" si="24"/>
        <v>0.29403758462878915</v>
      </c>
      <c r="F796" s="74">
        <f t="shared" ca="1" si="25"/>
        <v>-1.5927015011423102</v>
      </c>
    </row>
    <row r="797" spans="5:6" x14ac:dyDescent="0.25">
      <c r="E797" s="73">
        <f t="shared" ca="1" si="24"/>
        <v>0.75934539548506474</v>
      </c>
      <c r="F797" s="74">
        <f t="shared" ca="1" si="25"/>
        <v>2.1937361075926436</v>
      </c>
    </row>
    <row r="798" spans="5:6" x14ac:dyDescent="0.25">
      <c r="E798" s="73">
        <f t="shared" ca="1" si="24"/>
        <v>0.71782023372841919</v>
      </c>
      <c r="F798" s="74">
        <f t="shared" ca="1" si="25"/>
        <v>1.7161912845990162</v>
      </c>
    </row>
    <row r="799" spans="5:6" x14ac:dyDescent="0.25">
      <c r="E799" s="73">
        <f t="shared" ca="1" si="24"/>
        <v>0.51448618307176341</v>
      </c>
      <c r="F799" s="74">
        <f t="shared" ca="1" si="25"/>
        <v>8.8201055769875275E-2</v>
      </c>
    </row>
    <row r="800" spans="5:6" x14ac:dyDescent="0.25">
      <c r="E800" s="73">
        <f t="shared" ca="1" si="24"/>
        <v>0.8417804531815779</v>
      </c>
      <c r="F800" s="74">
        <f t="shared" ca="1" si="25"/>
        <v>3.4518734792480474</v>
      </c>
    </row>
    <row r="801" spans="5:6" x14ac:dyDescent="0.25">
      <c r="E801" s="73">
        <f t="shared" ca="1" si="24"/>
        <v>5.699633345551669E-2</v>
      </c>
      <c r="F801" s="74">
        <f t="shared" ca="1" si="25"/>
        <v>-6.514863473995252</v>
      </c>
    </row>
    <row r="802" spans="5:6" x14ac:dyDescent="0.25">
      <c r="E802" s="73">
        <f t="shared" ca="1" si="24"/>
        <v>0.35883259652291299</v>
      </c>
      <c r="F802" s="74">
        <f t="shared" ca="1" si="25"/>
        <v>-0.99525637091393659</v>
      </c>
    </row>
    <row r="803" spans="5:6" x14ac:dyDescent="0.25">
      <c r="E803" s="73">
        <f t="shared" ca="1" si="24"/>
        <v>0.62587712941379292</v>
      </c>
      <c r="F803" s="74">
        <f t="shared" ca="1" si="25"/>
        <v>0.8700714719489453</v>
      </c>
    </row>
    <row r="804" spans="5:6" x14ac:dyDescent="0.25">
      <c r="E804" s="73">
        <f t="shared" ca="1" si="24"/>
        <v>0.98542208577441248</v>
      </c>
      <c r="F804" s="74">
        <f t="shared" ca="1" si="25"/>
        <v>10.605301317915835</v>
      </c>
    </row>
    <row r="805" spans="5:6" x14ac:dyDescent="0.25">
      <c r="E805" s="73">
        <f t="shared" ca="1" si="24"/>
        <v>0.83454799410461922</v>
      </c>
      <c r="F805" s="74">
        <f t="shared" ca="1" si="25"/>
        <v>3.3177808207544413</v>
      </c>
    </row>
    <row r="806" spans="5:6" x14ac:dyDescent="0.25">
      <c r="E806" s="73">
        <f t="shared" ca="1" si="24"/>
        <v>0.88243231189826499</v>
      </c>
      <c r="F806" s="74">
        <f t="shared" ca="1" si="25"/>
        <v>4.3427815852531904</v>
      </c>
    </row>
    <row r="807" spans="5:6" x14ac:dyDescent="0.25">
      <c r="E807" s="73">
        <f t="shared" ca="1" si="24"/>
        <v>0.5033142934175111</v>
      </c>
      <c r="F807" s="74">
        <f t="shared" ca="1" si="25"/>
        <v>1.9951960453784889E-2</v>
      </c>
    </row>
    <row r="808" spans="5:6" x14ac:dyDescent="0.25">
      <c r="E808" s="73">
        <f t="shared" ca="1" si="24"/>
        <v>0.49014354723501963</v>
      </c>
      <c r="F808" s="74">
        <f t="shared" ca="1" si="25"/>
        <v>-5.9729390037518572E-2</v>
      </c>
    </row>
    <row r="809" spans="5:6" x14ac:dyDescent="0.25">
      <c r="E809" s="73">
        <f t="shared" ca="1" si="24"/>
        <v>0.49790066723952819</v>
      </c>
      <c r="F809" s="74">
        <f t="shared" ca="1" si="25"/>
        <v>-1.2622514002334169E-2</v>
      </c>
    </row>
    <row r="810" spans="5:6" x14ac:dyDescent="0.25">
      <c r="E810" s="73">
        <f t="shared" ca="1" si="24"/>
        <v>0.98892516816229159</v>
      </c>
      <c r="F810" s="74">
        <f t="shared" ca="1" si="25"/>
        <v>11.42979889968109</v>
      </c>
    </row>
    <row r="811" spans="5:6" x14ac:dyDescent="0.25">
      <c r="E811" s="73">
        <f t="shared" ca="1" si="24"/>
        <v>0.11675432730576529</v>
      </c>
      <c r="F811" s="74">
        <f t="shared" ca="1" si="25"/>
        <v>-4.3636084135277668</v>
      </c>
    </row>
    <row r="812" spans="5:6" x14ac:dyDescent="0.25">
      <c r="E812" s="73">
        <f t="shared" ca="1" si="24"/>
        <v>0.77066548938464108</v>
      </c>
      <c r="F812" s="74">
        <f t="shared" ca="1" si="25"/>
        <v>2.3382792470187885</v>
      </c>
    </row>
    <row r="813" spans="5:6" x14ac:dyDescent="0.25">
      <c r="E813" s="73">
        <f t="shared" ca="1" si="24"/>
        <v>0.99528474624806473</v>
      </c>
      <c r="F813" s="74">
        <f t="shared" ca="1" si="25"/>
        <v>13.991416097313198</v>
      </c>
    </row>
    <row r="814" spans="5:6" x14ac:dyDescent="0.25">
      <c r="E814" s="73">
        <f t="shared" ca="1" si="24"/>
        <v>0.27126834542179334</v>
      </c>
      <c r="F814" s="74">
        <f t="shared" ca="1" si="25"/>
        <v>-1.8344986888893577</v>
      </c>
    </row>
    <row r="815" spans="5:6" x14ac:dyDescent="0.25">
      <c r="E815" s="73">
        <f t="shared" ca="1" si="24"/>
        <v>0.84187216894888695</v>
      </c>
      <c r="F815" s="74">
        <f t="shared" ca="1" si="25"/>
        <v>3.453613005660368</v>
      </c>
    </row>
    <row r="816" spans="5:6" x14ac:dyDescent="0.25">
      <c r="E816" s="73">
        <f t="shared" ca="1" si="24"/>
        <v>0.55994773740084303</v>
      </c>
      <c r="F816" s="74">
        <f t="shared" ca="1" si="25"/>
        <v>0.38314379978718205</v>
      </c>
    </row>
    <row r="817" spans="5:6" x14ac:dyDescent="0.25">
      <c r="E817" s="73">
        <f t="shared" ca="1" si="24"/>
        <v>0.17031357775398159</v>
      </c>
      <c r="F817" s="74">
        <f t="shared" ca="1" si="25"/>
        <v>-3.2309003564636347</v>
      </c>
    </row>
    <row r="818" spans="5:6" x14ac:dyDescent="0.25">
      <c r="E818" s="73">
        <f t="shared" ca="1" si="24"/>
        <v>4.1068692068694568E-2</v>
      </c>
      <c r="F818" s="74">
        <f t="shared" ca="1" si="25"/>
        <v>-7.4980860520574719</v>
      </c>
    </row>
    <row r="819" spans="5:6" x14ac:dyDescent="0.25">
      <c r="E819" s="73">
        <f t="shared" ca="1" si="24"/>
        <v>0.75059920005076963</v>
      </c>
      <c r="F819" s="74">
        <f t="shared" ca="1" si="25"/>
        <v>2.086640573059471</v>
      </c>
    </row>
    <row r="820" spans="5:6" x14ac:dyDescent="0.25">
      <c r="E820" s="73">
        <f t="shared" ca="1" si="24"/>
        <v>0.15857615269470904</v>
      </c>
      <c r="F820" s="74">
        <f t="shared" ca="1" si="25"/>
        <v>-3.4451194855393679</v>
      </c>
    </row>
    <row r="821" spans="5:6" x14ac:dyDescent="0.25">
      <c r="E821" s="73">
        <f t="shared" ca="1" si="24"/>
        <v>0.16958522703837664</v>
      </c>
      <c r="F821" s="74">
        <f t="shared" ca="1" si="25"/>
        <v>-3.2437574507543365</v>
      </c>
    </row>
    <row r="822" spans="5:6" x14ac:dyDescent="0.25">
      <c r="E822" s="73">
        <f t="shared" ca="1" si="24"/>
        <v>0.71723348974182177</v>
      </c>
      <c r="F822" s="74">
        <f t="shared" ca="1" si="25"/>
        <v>1.7099597802389912</v>
      </c>
    </row>
    <row r="823" spans="5:6" x14ac:dyDescent="0.25">
      <c r="E823" s="73">
        <f t="shared" ca="1" si="24"/>
        <v>0.74232828504459814</v>
      </c>
      <c r="F823" s="74">
        <f t="shared" ca="1" si="25"/>
        <v>1.9887652391133761</v>
      </c>
    </row>
    <row r="824" spans="5:6" x14ac:dyDescent="0.25">
      <c r="E824" s="73">
        <f t="shared" ca="1" si="24"/>
        <v>0.38829545981936697</v>
      </c>
      <c r="F824" s="74">
        <f t="shared" ca="1" si="25"/>
        <v>-0.75852466262653673</v>
      </c>
    </row>
    <row r="825" spans="5:6" x14ac:dyDescent="0.25">
      <c r="E825" s="73">
        <f t="shared" ca="1" si="24"/>
        <v>0.36384771591577003</v>
      </c>
      <c r="F825" s="74">
        <f t="shared" ca="1" si="25"/>
        <v>-0.95361804357712709</v>
      </c>
    </row>
    <row r="826" spans="5:6" x14ac:dyDescent="0.25">
      <c r="E826" s="73">
        <f t="shared" ca="1" si="24"/>
        <v>0.79939604375239703</v>
      </c>
      <c r="F826" s="74">
        <f t="shared" ca="1" si="25"/>
        <v>2.7398265030511042</v>
      </c>
    </row>
    <row r="827" spans="5:6" x14ac:dyDescent="0.25">
      <c r="E827" s="73">
        <f t="shared" ca="1" si="24"/>
        <v>0.21072494114156992</v>
      </c>
      <c r="F827" s="74">
        <f t="shared" ca="1" si="25"/>
        <v>-2.5921632355578756</v>
      </c>
    </row>
    <row r="828" spans="5:6" x14ac:dyDescent="0.25">
      <c r="E828" s="73">
        <f t="shared" ca="1" si="24"/>
        <v>0.80532467476643821</v>
      </c>
      <c r="F828" s="74">
        <f t="shared" ca="1" si="25"/>
        <v>2.8298247789351096</v>
      </c>
    </row>
    <row r="829" spans="5:6" x14ac:dyDescent="0.25">
      <c r="E829" s="73">
        <f t="shared" ca="1" si="24"/>
        <v>4.5693486010946693E-2</v>
      </c>
      <c r="F829" s="74">
        <f t="shared" ca="1" si="25"/>
        <v>-7.1779570462056892</v>
      </c>
    </row>
    <row r="830" spans="5:6" x14ac:dyDescent="0.25">
      <c r="E830" s="73">
        <f t="shared" ca="1" si="24"/>
        <v>0.61237662556957684</v>
      </c>
      <c r="F830" s="74">
        <f t="shared" ca="1" si="25"/>
        <v>0.76372174402751902</v>
      </c>
    </row>
    <row r="831" spans="5:6" x14ac:dyDescent="0.25">
      <c r="E831" s="73">
        <f t="shared" ca="1" si="24"/>
        <v>0.19656771671893503</v>
      </c>
      <c r="F831" s="74">
        <f t="shared" ca="1" si="25"/>
        <v>-2.8008033363991069</v>
      </c>
    </row>
    <row r="832" spans="5:6" x14ac:dyDescent="0.25">
      <c r="E832" s="73">
        <f t="shared" ca="1" si="24"/>
        <v>0.59470873680232406</v>
      </c>
      <c r="F832" s="74">
        <f t="shared" ca="1" si="25"/>
        <v>0.63000636421199041</v>
      </c>
    </row>
    <row r="833" spans="5:6" x14ac:dyDescent="0.25">
      <c r="E833" s="73">
        <f t="shared" ca="1" si="24"/>
        <v>0.73629128809933186</v>
      </c>
      <c r="F833" s="74">
        <f t="shared" ca="1" si="25"/>
        <v>1.9192889053280666</v>
      </c>
    </row>
    <row r="834" spans="5:6" x14ac:dyDescent="0.25">
      <c r="E834" s="73">
        <f t="shared" ca="1" si="24"/>
        <v>0.81362085557574459</v>
      </c>
      <c r="F834" s="74">
        <f t="shared" ca="1" si="25"/>
        <v>2.9604752656991713</v>
      </c>
    </row>
    <row r="835" spans="5:6" x14ac:dyDescent="0.25">
      <c r="E835" s="73">
        <f t="shared" ca="1" si="24"/>
        <v>0.98442275893060249</v>
      </c>
      <c r="F835" s="74">
        <f t="shared" ca="1" si="25"/>
        <v>10.406391465641438</v>
      </c>
    </row>
    <row r="836" spans="5:6" x14ac:dyDescent="0.25">
      <c r="E836" s="73">
        <f t="shared" ref="E836:E899" ca="1" si="26">RAND()</f>
        <v>0.77078634798534607</v>
      </c>
      <c r="F836" s="74">
        <f t="shared" ref="F836:F899" ca="1" si="27">SIGN(E836-0.5)*(_xlfn.GAMMA.INV(2*ABS(E836-0.5),1/$C$5,(($C$4^$C$5)))^(1/$C$5))+$C$3</f>
        <v>2.3398606547750918</v>
      </c>
    </row>
    <row r="837" spans="5:6" x14ac:dyDescent="0.25">
      <c r="E837" s="73">
        <f t="shared" ca="1" si="26"/>
        <v>0.41765612555332399</v>
      </c>
      <c r="F837" s="74">
        <f t="shared" ca="1" si="27"/>
        <v>-0.53984901183990119</v>
      </c>
    </row>
    <row r="838" spans="5:6" x14ac:dyDescent="0.25">
      <c r="E838" s="73">
        <f t="shared" ca="1" si="26"/>
        <v>0.53101362927665008</v>
      </c>
      <c r="F838" s="74">
        <f t="shared" ca="1" si="27"/>
        <v>0.19210317206860683</v>
      </c>
    </row>
    <row r="839" spans="5:6" x14ac:dyDescent="0.25">
      <c r="E839" s="73">
        <f t="shared" ca="1" si="26"/>
        <v>0.89714093439932152</v>
      </c>
      <c r="F839" s="74">
        <f t="shared" ca="1" si="27"/>
        <v>4.7437450269065788</v>
      </c>
    </row>
    <row r="840" spans="5:6" x14ac:dyDescent="0.25">
      <c r="E840" s="73">
        <f t="shared" ca="1" si="26"/>
        <v>0.15948879865696963</v>
      </c>
      <c r="F840" s="74">
        <f t="shared" ca="1" si="27"/>
        <v>-3.4279032195581207</v>
      </c>
    </row>
    <row r="841" spans="5:6" x14ac:dyDescent="0.25">
      <c r="E841" s="73">
        <f t="shared" ca="1" si="26"/>
        <v>0.34174463201465388</v>
      </c>
      <c r="F841" s="74">
        <f t="shared" ca="1" si="27"/>
        <v>-1.1416329908611722</v>
      </c>
    </row>
    <row r="842" spans="5:6" x14ac:dyDescent="0.25">
      <c r="E842" s="73">
        <f t="shared" ca="1" si="26"/>
        <v>0.11702413030037195</v>
      </c>
      <c r="F842" s="74">
        <f t="shared" ca="1" si="27"/>
        <v>-4.3566838290175447</v>
      </c>
    </row>
    <row r="843" spans="5:6" x14ac:dyDescent="0.25">
      <c r="E843" s="73">
        <f t="shared" ca="1" si="26"/>
        <v>5.1518627556196628E-2</v>
      </c>
      <c r="F843" s="74">
        <f t="shared" ca="1" si="27"/>
        <v>-6.8179939680896933</v>
      </c>
    </row>
    <row r="844" spans="5:6" x14ac:dyDescent="0.25">
      <c r="E844" s="73">
        <f t="shared" ca="1" si="26"/>
        <v>0.85544095144920085</v>
      </c>
      <c r="F844" s="74">
        <f t="shared" ca="1" si="27"/>
        <v>3.7227601015515948</v>
      </c>
    </row>
    <row r="845" spans="5:6" x14ac:dyDescent="0.25">
      <c r="E845" s="73">
        <f t="shared" ca="1" si="26"/>
        <v>0.2871515760083988</v>
      </c>
      <c r="F845" s="74">
        <f t="shared" ca="1" si="27"/>
        <v>-1.6637936480310385</v>
      </c>
    </row>
    <row r="846" spans="5:6" x14ac:dyDescent="0.25">
      <c r="E846" s="73">
        <f t="shared" ca="1" si="26"/>
        <v>0.94311800114208166</v>
      </c>
      <c r="F846" s="74">
        <f t="shared" ca="1" si="27"/>
        <v>6.5208875156382877</v>
      </c>
    </row>
    <row r="847" spans="5:6" x14ac:dyDescent="0.25">
      <c r="E847" s="73">
        <f t="shared" ca="1" si="26"/>
        <v>0.12737909690258076</v>
      </c>
      <c r="F847" s="74">
        <f t="shared" ca="1" si="27"/>
        <v>-4.102321329881585</v>
      </c>
    </row>
    <row r="848" spans="5:6" x14ac:dyDescent="0.25">
      <c r="E848" s="73">
        <f t="shared" ca="1" si="26"/>
        <v>0.83204364243427786</v>
      </c>
      <c r="F848" s="74">
        <f t="shared" ca="1" si="27"/>
        <v>3.2727117874835283</v>
      </c>
    </row>
    <row r="849" spans="5:6" x14ac:dyDescent="0.25">
      <c r="E849" s="73">
        <f t="shared" ca="1" si="26"/>
        <v>0.35073595762627552</v>
      </c>
      <c r="F849" s="74">
        <f t="shared" ca="1" si="27"/>
        <v>-1.0637232465568727</v>
      </c>
    </row>
    <row r="850" spans="5:6" x14ac:dyDescent="0.25">
      <c r="E850" s="73">
        <f t="shared" ca="1" si="26"/>
        <v>0.48355601883117427</v>
      </c>
      <c r="F850" s="74">
        <f t="shared" ca="1" si="27"/>
        <v>-0.10032278748689738</v>
      </c>
    </row>
    <row r="851" spans="5:6" x14ac:dyDescent="0.25">
      <c r="E851" s="73">
        <f t="shared" ca="1" si="26"/>
        <v>0.8780734804603022</v>
      </c>
      <c r="F851" s="74">
        <f t="shared" ca="1" si="27"/>
        <v>4.2335686019960708</v>
      </c>
    </row>
    <row r="852" spans="5:6" x14ac:dyDescent="0.25">
      <c r="E852" s="73">
        <f t="shared" ca="1" si="26"/>
        <v>4.2811785853604456E-2</v>
      </c>
      <c r="F852" s="74">
        <f t="shared" ca="1" si="27"/>
        <v>-7.3733839899917832</v>
      </c>
    </row>
    <row r="853" spans="5:6" x14ac:dyDescent="0.25">
      <c r="E853" s="73">
        <f t="shared" ca="1" si="26"/>
        <v>0.46016895025773941</v>
      </c>
      <c r="F853" s="74">
        <f t="shared" ca="1" si="27"/>
        <v>-0.24904317960601463</v>
      </c>
    </row>
    <row r="854" spans="5:6" x14ac:dyDescent="0.25">
      <c r="E854" s="73">
        <f t="shared" ca="1" si="26"/>
        <v>0.23469879723545606</v>
      </c>
      <c r="F854" s="74">
        <f t="shared" ca="1" si="27"/>
        <v>-2.2689153608024912</v>
      </c>
    </row>
    <row r="855" spans="5:6" x14ac:dyDescent="0.25">
      <c r="E855" s="73">
        <f t="shared" ca="1" si="26"/>
        <v>0.19558691647319915</v>
      </c>
      <c r="F855" s="74">
        <f t="shared" ca="1" si="27"/>
        <v>-2.8158096967649406</v>
      </c>
    </row>
    <row r="856" spans="5:6" x14ac:dyDescent="0.25">
      <c r="E856" s="73">
        <f t="shared" ca="1" si="26"/>
        <v>0.63116838638565786</v>
      </c>
      <c r="F856" s="74">
        <f t="shared" ca="1" si="27"/>
        <v>0.91280367060328804</v>
      </c>
    </row>
    <row r="857" spans="5:6" x14ac:dyDescent="0.25">
      <c r="E857" s="73">
        <f t="shared" ca="1" si="26"/>
        <v>0.86819939234551258</v>
      </c>
      <c r="F857" s="74">
        <f t="shared" ca="1" si="27"/>
        <v>3.9999535978074854</v>
      </c>
    </row>
    <row r="858" spans="5:6" x14ac:dyDescent="0.25">
      <c r="E858" s="73">
        <f t="shared" ca="1" si="26"/>
        <v>0.3572498168352054</v>
      </c>
      <c r="F858" s="74">
        <f t="shared" ca="1" si="27"/>
        <v>-1.0085183829598769</v>
      </c>
    </row>
    <row r="859" spans="5:6" x14ac:dyDescent="0.25">
      <c r="E859" s="73">
        <f t="shared" ca="1" si="26"/>
        <v>0.62340710394247512</v>
      </c>
      <c r="F859" s="74">
        <f t="shared" ca="1" si="27"/>
        <v>0.85033003721992118</v>
      </c>
    </row>
    <row r="860" spans="5:6" x14ac:dyDescent="0.25">
      <c r="E860" s="73">
        <f t="shared" ca="1" si="26"/>
        <v>1.8225575585598341E-2</v>
      </c>
      <c r="F860" s="74">
        <f t="shared" ca="1" si="27"/>
        <v>-9.9353467164779801</v>
      </c>
    </row>
    <row r="861" spans="5:6" x14ac:dyDescent="0.25">
      <c r="E861" s="73">
        <f t="shared" ca="1" si="26"/>
        <v>0.87487322354338681</v>
      </c>
      <c r="F861" s="74">
        <f t="shared" ca="1" si="27"/>
        <v>4.1558419902964197</v>
      </c>
    </row>
    <row r="862" spans="5:6" x14ac:dyDescent="0.25">
      <c r="E862" s="73">
        <f t="shared" ca="1" si="26"/>
        <v>0.48070208009071258</v>
      </c>
      <c r="F862" s="74">
        <f t="shared" ca="1" si="27"/>
        <v>-0.11808118895951528</v>
      </c>
    </row>
    <row r="863" spans="5:6" x14ac:dyDescent="0.25">
      <c r="E863" s="73">
        <f t="shared" ca="1" si="26"/>
        <v>0.61095451004123547</v>
      </c>
      <c r="F863" s="74">
        <f t="shared" ca="1" si="27"/>
        <v>0.75273546261825541</v>
      </c>
    </row>
    <row r="864" spans="5:6" x14ac:dyDescent="0.25">
      <c r="E864" s="73">
        <f t="shared" ca="1" si="26"/>
        <v>0.22772152626762276</v>
      </c>
      <c r="F864" s="74">
        <f t="shared" ca="1" si="27"/>
        <v>-2.3594537759235883</v>
      </c>
    </row>
    <row r="865" spans="5:6" x14ac:dyDescent="0.25">
      <c r="E865" s="73">
        <f t="shared" ca="1" si="26"/>
        <v>2.8060881375359781E-2</v>
      </c>
      <c r="F865" s="74">
        <f t="shared" ca="1" si="27"/>
        <v>-8.6406948415731488</v>
      </c>
    </row>
    <row r="866" spans="5:6" x14ac:dyDescent="0.25">
      <c r="E866" s="73">
        <f t="shared" ca="1" si="26"/>
        <v>0.37287788639188024</v>
      </c>
      <c r="F866" s="74">
        <f t="shared" ca="1" si="27"/>
        <v>-0.88007134412120469</v>
      </c>
    </row>
    <row r="867" spans="5:6" x14ac:dyDescent="0.25">
      <c r="E867" s="73">
        <f t="shared" ca="1" si="26"/>
        <v>0.3650971261930932</v>
      </c>
      <c r="F867" s="74">
        <f t="shared" ca="1" si="27"/>
        <v>-0.94333404323592762</v>
      </c>
    </row>
    <row r="868" spans="5:6" x14ac:dyDescent="0.25">
      <c r="E868" s="73">
        <f t="shared" ca="1" si="26"/>
        <v>0.15179549601076892</v>
      </c>
      <c r="F868" s="74">
        <f t="shared" ca="1" si="27"/>
        <v>-3.5762217133474081</v>
      </c>
    </row>
    <row r="869" spans="5:6" x14ac:dyDescent="0.25">
      <c r="E869" s="73">
        <f t="shared" ca="1" si="26"/>
        <v>9.4226846711132461E-2</v>
      </c>
      <c r="F869" s="74">
        <f t="shared" ca="1" si="27"/>
        <v>-5.0067088815309608</v>
      </c>
    </row>
    <row r="870" spans="5:6" x14ac:dyDescent="0.25">
      <c r="E870" s="73">
        <f t="shared" ca="1" si="26"/>
        <v>0.76054940905803403</v>
      </c>
      <c r="F870" s="74">
        <f t="shared" ca="1" si="27"/>
        <v>2.2087830111683737</v>
      </c>
    </row>
    <row r="871" spans="5:6" x14ac:dyDescent="0.25">
      <c r="E871" s="73">
        <f t="shared" ca="1" si="26"/>
        <v>0.53770383662098453</v>
      </c>
      <c r="F871" s="74">
        <f t="shared" ca="1" si="27"/>
        <v>0.23520709934376766</v>
      </c>
    </row>
    <row r="872" spans="5:6" x14ac:dyDescent="0.25">
      <c r="E872" s="73">
        <f t="shared" ca="1" si="26"/>
        <v>0.65034986110640802</v>
      </c>
      <c r="F872" s="74">
        <f t="shared" ca="1" si="27"/>
        <v>1.0730251411089735</v>
      </c>
    </row>
    <row r="873" spans="5:6" x14ac:dyDescent="0.25">
      <c r="E873" s="73">
        <f t="shared" ca="1" si="26"/>
        <v>0.91697208340628933</v>
      </c>
      <c r="F873" s="74">
        <f t="shared" ca="1" si="27"/>
        <v>5.3862936080225632</v>
      </c>
    </row>
    <row r="874" spans="5:6" x14ac:dyDescent="0.25">
      <c r="E874" s="73">
        <f t="shared" ca="1" si="26"/>
        <v>0.68301881171731327</v>
      </c>
      <c r="F874" s="74">
        <f t="shared" ca="1" si="27"/>
        <v>1.3672970077877948</v>
      </c>
    </row>
    <row r="875" spans="5:6" x14ac:dyDescent="0.25">
      <c r="E875" s="73">
        <f t="shared" ca="1" si="26"/>
        <v>0.1036276353686979</v>
      </c>
      <c r="F875" s="74">
        <f t="shared" ca="1" si="27"/>
        <v>-4.7214121605160031</v>
      </c>
    </row>
    <row r="876" spans="5:6" x14ac:dyDescent="0.25">
      <c r="E876" s="73">
        <f t="shared" ca="1" si="26"/>
        <v>0.74494393395844516</v>
      </c>
      <c r="F876" s="74">
        <f t="shared" ca="1" si="27"/>
        <v>2.0193741318039233</v>
      </c>
    </row>
    <row r="877" spans="5:6" x14ac:dyDescent="0.25">
      <c r="E877" s="73">
        <f t="shared" ca="1" si="26"/>
        <v>8.4489745178998543E-2</v>
      </c>
      <c r="F877" s="74">
        <f t="shared" ca="1" si="27"/>
        <v>-5.333933790756185</v>
      </c>
    </row>
    <row r="878" spans="5:6" x14ac:dyDescent="0.25">
      <c r="E878" s="73">
        <f t="shared" ca="1" si="26"/>
        <v>0.30370708126729529</v>
      </c>
      <c r="F878" s="74">
        <f t="shared" ca="1" si="27"/>
        <v>-1.4956332299701338</v>
      </c>
    </row>
    <row r="879" spans="5:6" x14ac:dyDescent="0.25">
      <c r="E879" s="73">
        <f t="shared" ca="1" si="26"/>
        <v>0.67443432823832761</v>
      </c>
      <c r="F879" s="74">
        <f t="shared" ca="1" si="27"/>
        <v>1.2871317016782258</v>
      </c>
    </row>
    <row r="880" spans="5:6" x14ac:dyDescent="0.25">
      <c r="E880" s="73">
        <f t="shared" ca="1" si="26"/>
        <v>0.52219610538677841</v>
      </c>
      <c r="F880" s="74">
        <f t="shared" ca="1" si="27"/>
        <v>0.13622313728034113</v>
      </c>
    </row>
    <row r="881" spans="5:6" x14ac:dyDescent="0.25">
      <c r="E881" s="73">
        <f t="shared" ca="1" si="26"/>
        <v>0.78577032296850813</v>
      </c>
      <c r="F881" s="74">
        <f t="shared" ca="1" si="27"/>
        <v>2.5426782053176242</v>
      </c>
    </row>
    <row r="882" spans="5:6" x14ac:dyDescent="0.25">
      <c r="E882" s="73">
        <f t="shared" ca="1" si="26"/>
        <v>0.84954019762092348</v>
      </c>
      <c r="F882" s="74">
        <f t="shared" ca="1" si="27"/>
        <v>3.6027364312077128</v>
      </c>
    </row>
    <row r="883" spans="5:6" x14ac:dyDescent="0.25">
      <c r="E883" s="73">
        <f t="shared" ca="1" si="26"/>
        <v>0.75740024768205594</v>
      </c>
      <c r="F883" s="74">
        <f t="shared" ca="1" si="27"/>
        <v>2.169585368583169</v>
      </c>
    </row>
    <row r="884" spans="5:6" x14ac:dyDescent="0.25">
      <c r="E884" s="73">
        <f t="shared" ca="1" si="26"/>
        <v>0.3319079862214267</v>
      </c>
      <c r="F884" s="74">
        <f t="shared" ca="1" si="27"/>
        <v>-1.2292509535629179</v>
      </c>
    </row>
    <row r="885" spans="5:6" x14ac:dyDescent="0.25">
      <c r="E885" s="73">
        <f t="shared" ca="1" si="26"/>
        <v>0.94256372902116892</v>
      </c>
      <c r="F885" s="74">
        <f t="shared" ca="1" si="27"/>
        <v>6.4917962882238296</v>
      </c>
    </row>
    <row r="886" spans="5:6" x14ac:dyDescent="0.25">
      <c r="E886" s="73">
        <f t="shared" ca="1" si="26"/>
        <v>0.30742383701772924</v>
      </c>
      <c r="F886" s="74">
        <f t="shared" ca="1" si="27"/>
        <v>-1.4591421790490373</v>
      </c>
    </row>
    <row r="887" spans="5:6" x14ac:dyDescent="0.25">
      <c r="E887" s="73">
        <f t="shared" ca="1" si="26"/>
        <v>0.92110325094336731</v>
      </c>
      <c r="F887" s="74">
        <f t="shared" ca="1" si="27"/>
        <v>5.5394042242716983</v>
      </c>
    </row>
    <row r="888" spans="5:6" x14ac:dyDescent="0.25">
      <c r="E888" s="73">
        <f t="shared" ca="1" si="26"/>
        <v>0.73191321880743199</v>
      </c>
      <c r="F888" s="74">
        <f t="shared" ca="1" si="27"/>
        <v>1.8698920797197531</v>
      </c>
    </row>
    <row r="889" spans="5:6" x14ac:dyDescent="0.25">
      <c r="E889" s="73">
        <f t="shared" ca="1" si="26"/>
        <v>0.60486978911686839</v>
      </c>
      <c r="F889" s="74">
        <f t="shared" ca="1" si="27"/>
        <v>0.70617822011272036</v>
      </c>
    </row>
    <row r="890" spans="5:6" x14ac:dyDescent="0.25">
      <c r="E890" s="73">
        <f t="shared" ca="1" si="26"/>
        <v>0.89724554334602791</v>
      </c>
      <c r="F890" s="74">
        <f t="shared" ca="1" si="27"/>
        <v>4.7467976166755292</v>
      </c>
    </row>
    <row r="891" spans="5:6" x14ac:dyDescent="0.25">
      <c r="E891" s="73">
        <f t="shared" ca="1" si="26"/>
        <v>0.77653031915768356</v>
      </c>
      <c r="F891" s="74">
        <f t="shared" ca="1" si="27"/>
        <v>2.4159970492716139</v>
      </c>
    </row>
    <row r="892" spans="5:6" x14ac:dyDescent="0.25">
      <c r="E892" s="73">
        <f t="shared" ca="1" si="26"/>
        <v>2.2740822782143955E-2</v>
      </c>
      <c r="F892" s="74">
        <f t="shared" ca="1" si="27"/>
        <v>-9.2713392858060928</v>
      </c>
    </row>
    <row r="893" spans="5:6" x14ac:dyDescent="0.25">
      <c r="E893" s="73">
        <f t="shared" ca="1" si="26"/>
        <v>0.73495283628625874</v>
      </c>
      <c r="F893" s="74">
        <f t="shared" ca="1" si="27"/>
        <v>1.9041009359807988</v>
      </c>
    </row>
    <row r="894" spans="5:6" x14ac:dyDescent="0.25">
      <c r="E894" s="73">
        <f t="shared" ca="1" si="26"/>
        <v>0.62107265433321701</v>
      </c>
      <c r="F894" s="74">
        <f t="shared" ca="1" si="27"/>
        <v>0.83179083541265886</v>
      </c>
    </row>
    <row r="895" spans="5:6" x14ac:dyDescent="0.25">
      <c r="E895" s="73">
        <f t="shared" ca="1" si="26"/>
        <v>0.10552276068545308</v>
      </c>
      <c r="F895" s="74">
        <f t="shared" ca="1" si="27"/>
        <v>-4.6670442830414753</v>
      </c>
    </row>
    <row r="896" spans="5:6" x14ac:dyDescent="0.25">
      <c r="E896" s="73">
        <f t="shared" ca="1" si="26"/>
        <v>0.42289294778074082</v>
      </c>
      <c r="F896" s="74">
        <f t="shared" ca="1" si="27"/>
        <v>-0.50246708981465205</v>
      </c>
    </row>
    <row r="897" spans="5:6" x14ac:dyDescent="0.25">
      <c r="E897" s="73">
        <f t="shared" ca="1" si="26"/>
        <v>0.19007717888443543</v>
      </c>
      <c r="F897" s="74">
        <f t="shared" ca="1" si="27"/>
        <v>-2.9015337122566751</v>
      </c>
    </row>
    <row r="898" spans="5:6" x14ac:dyDescent="0.25">
      <c r="E898" s="73">
        <f t="shared" ca="1" si="26"/>
        <v>0.17231123357268974</v>
      </c>
      <c r="F898" s="74">
        <f t="shared" ca="1" si="27"/>
        <v>-3.1959172777844165</v>
      </c>
    </row>
    <row r="899" spans="5:6" x14ac:dyDescent="0.25">
      <c r="E899" s="73">
        <f t="shared" ca="1" si="26"/>
        <v>0.32585603022224086</v>
      </c>
      <c r="F899" s="74">
        <f t="shared" ca="1" si="27"/>
        <v>-1.2844573190571382</v>
      </c>
    </row>
    <row r="900" spans="5:6" x14ac:dyDescent="0.25">
      <c r="E900" s="73">
        <f t="shared" ref="E900:E963" ca="1" si="28">RAND()</f>
        <v>0.84351333685082586</v>
      </c>
      <c r="F900" s="74">
        <f t="shared" ref="F900:F963" ca="1" si="29">SIGN(E900-0.5)*(_xlfn.GAMMA.INV(2*ABS(E900-0.5),1/$C$5,(($C$4^$C$5)))^(1/$C$5))+$C$3</f>
        <v>3.4849119347023985</v>
      </c>
    </row>
    <row r="901" spans="5:6" x14ac:dyDescent="0.25">
      <c r="E901" s="73">
        <f t="shared" ca="1" si="28"/>
        <v>0.6454562386725754</v>
      </c>
      <c r="F901" s="74">
        <f t="shared" ca="1" si="29"/>
        <v>1.0313289445721694</v>
      </c>
    </row>
    <row r="902" spans="5:6" x14ac:dyDescent="0.25">
      <c r="E902" s="73">
        <f t="shared" ca="1" si="28"/>
        <v>0.64468551736762603</v>
      </c>
      <c r="F902" s="74">
        <f t="shared" ca="1" si="29"/>
        <v>1.0248145035747647</v>
      </c>
    </row>
    <row r="903" spans="5:6" x14ac:dyDescent="0.25">
      <c r="E903" s="73">
        <f t="shared" ca="1" si="28"/>
        <v>0.9882493499010232</v>
      </c>
      <c r="F903" s="74">
        <f t="shared" ca="1" si="29"/>
        <v>11.252098595370132</v>
      </c>
    </row>
    <row r="904" spans="5:6" x14ac:dyDescent="0.25">
      <c r="E904" s="73">
        <f t="shared" ca="1" si="28"/>
        <v>0.33019926723874138</v>
      </c>
      <c r="F904" s="74">
        <f t="shared" ca="1" si="29"/>
        <v>-1.2447353582470599</v>
      </c>
    </row>
    <row r="905" spans="5:6" x14ac:dyDescent="0.25">
      <c r="E905" s="73">
        <f t="shared" ca="1" si="28"/>
        <v>0.51839485078677772</v>
      </c>
      <c r="F905" s="74">
        <f t="shared" ca="1" si="29"/>
        <v>0.11245053779045477</v>
      </c>
    </row>
    <row r="906" spans="5:6" x14ac:dyDescent="0.25">
      <c r="E906" s="73">
        <f t="shared" ca="1" si="28"/>
        <v>0.69119770912266898</v>
      </c>
      <c r="F906" s="74">
        <f t="shared" ca="1" si="29"/>
        <v>1.4457205849646457</v>
      </c>
    </row>
    <row r="907" spans="5:6" x14ac:dyDescent="0.25">
      <c r="E907" s="73">
        <f t="shared" ca="1" si="28"/>
        <v>6.3467988857801472E-2</v>
      </c>
      <c r="F907" s="74">
        <f t="shared" ca="1" si="29"/>
        <v>-6.1922172963195798</v>
      </c>
    </row>
    <row r="908" spans="5:6" x14ac:dyDescent="0.25">
      <c r="E908" s="73">
        <f t="shared" ca="1" si="28"/>
        <v>0.42173771631875356</v>
      </c>
      <c r="F908" s="74">
        <f t="shared" ca="1" si="29"/>
        <v>-0.51067350877234308</v>
      </c>
    </row>
    <row r="909" spans="5:6" x14ac:dyDescent="0.25">
      <c r="E909" s="73">
        <f t="shared" ca="1" si="28"/>
        <v>0.37671065505446799</v>
      </c>
      <c r="F909" s="74">
        <f t="shared" ca="1" si="29"/>
        <v>-0.84939209661633441</v>
      </c>
    </row>
    <row r="910" spans="5:6" x14ac:dyDescent="0.25">
      <c r="E910" s="73">
        <f t="shared" ca="1" si="28"/>
        <v>0.99946858682832995</v>
      </c>
      <c r="F910" s="74">
        <f t="shared" ca="1" si="29"/>
        <v>20.54047067295766</v>
      </c>
    </row>
    <row r="911" spans="5:6" x14ac:dyDescent="0.25">
      <c r="E911" s="73">
        <f t="shared" ca="1" si="28"/>
        <v>0.73276301045474623</v>
      </c>
      <c r="F911" s="74">
        <f t="shared" ca="1" si="29"/>
        <v>1.8794166972418349</v>
      </c>
    </row>
    <row r="912" spans="5:6" x14ac:dyDescent="0.25">
      <c r="E912" s="73">
        <f t="shared" ca="1" si="28"/>
        <v>0.9878475872163357</v>
      </c>
      <c r="F912" s="74">
        <f t="shared" ca="1" si="29"/>
        <v>11.151241095998982</v>
      </c>
    </row>
    <row r="913" spans="5:6" x14ac:dyDescent="0.25">
      <c r="E913" s="73">
        <f t="shared" ca="1" si="28"/>
        <v>0.38078626575798835</v>
      </c>
      <c r="F913" s="74">
        <f t="shared" ca="1" si="29"/>
        <v>-0.81710958890222996</v>
      </c>
    </row>
    <row r="914" spans="5:6" x14ac:dyDescent="0.25">
      <c r="E914" s="73">
        <f t="shared" ca="1" si="28"/>
        <v>0.76535508827665644</v>
      </c>
      <c r="F914" s="74">
        <f t="shared" ca="1" si="29"/>
        <v>2.2696042228622657</v>
      </c>
    </row>
    <row r="915" spans="5:6" x14ac:dyDescent="0.25">
      <c r="E915" s="73">
        <f t="shared" ca="1" si="28"/>
        <v>0.32370310496149712</v>
      </c>
      <c r="F915" s="74">
        <f t="shared" ca="1" si="29"/>
        <v>-1.3043440363197878</v>
      </c>
    </row>
    <row r="916" spans="5:6" x14ac:dyDescent="0.25">
      <c r="E916" s="73">
        <f t="shared" ca="1" si="28"/>
        <v>0.33113390840752344</v>
      </c>
      <c r="F916" s="74">
        <f t="shared" ca="1" si="29"/>
        <v>-1.2362557432016101</v>
      </c>
    </row>
    <row r="917" spans="5:6" x14ac:dyDescent="0.25">
      <c r="E917" s="73">
        <f t="shared" ca="1" si="28"/>
        <v>0.96914643914834508</v>
      </c>
      <c r="F917" s="74">
        <f t="shared" ca="1" si="29"/>
        <v>8.3560677901282077</v>
      </c>
    </row>
    <row r="918" spans="5:6" x14ac:dyDescent="0.25">
      <c r="E918" s="73">
        <f t="shared" ca="1" si="28"/>
        <v>0.64057670672125278</v>
      </c>
      <c r="F918" s="74">
        <f t="shared" ca="1" si="29"/>
        <v>0.9903219438046531</v>
      </c>
    </row>
    <row r="919" spans="5:6" x14ac:dyDescent="0.25">
      <c r="E919" s="73">
        <f t="shared" ca="1" si="28"/>
        <v>6.2009939679515957E-3</v>
      </c>
      <c r="F919" s="74">
        <f t="shared" ca="1" si="29"/>
        <v>-13.169695505427185</v>
      </c>
    </row>
    <row r="920" spans="5:6" x14ac:dyDescent="0.25">
      <c r="E920" s="73">
        <f t="shared" ca="1" si="28"/>
        <v>5.7682015944598208E-2</v>
      </c>
      <c r="F920" s="74">
        <f t="shared" ca="1" si="29"/>
        <v>-6.4789879666813341</v>
      </c>
    </row>
    <row r="921" spans="5:6" x14ac:dyDescent="0.25">
      <c r="E921" s="73">
        <f t="shared" ca="1" si="28"/>
        <v>0.65622383551350916</v>
      </c>
      <c r="F921" s="74">
        <f t="shared" ca="1" si="29"/>
        <v>1.1238520124046265</v>
      </c>
    </row>
    <row r="922" spans="5:6" x14ac:dyDescent="0.25">
      <c r="E922" s="73">
        <f t="shared" ca="1" si="28"/>
        <v>0.51565424372786473</v>
      </c>
      <c r="F922" s="74">
        <f t="shared" ca="1" si="29"/>
        <v>9.5427222855066857E-2</v>
      </c>
    </row>
    <row r="923" spans="5:6" x14ac:dyDescent="0.25">
      <c r="E923" s="73">
        <f t="shared" ca="1" si="28"/>
        <v>0.89742445756808886</v>
      </c>
      <c r="F923" s="74">
        <f t="shared" ca="1" si="29"/>
        <v>4.7520257158759698</v>
      </c>
    </row>
    <row r="924" spans="5:6" x14ac:dyDescent="0.25">
      <c r="E924" s="73">
        <f t="shared" ca="1" si="28"/>
        <v>0.43970369840225298</v>
      </c>
      <c r="F924" s="74">
        <f t="shared" ca="1" si="29"/>
        <v>-0.3855210332286898</v>
      </c>
    </row>
    <row r="925" spans="5:6" x14ac:dyDescent="0.25">
      <c r="E925" s="73">
        <f t="shared" ca="1" si="28"/>
        <v>0.31566333423235482</v>
      </c>
      <c r="F925" s="74">
        <f t="shared" ca="1" si="29"/>
        <v>-1.3797955523220857</v>
      </c>
    </row>
    <row r="926" spans="5:6" x14ac:dyDescent="0.25">
      <c r="E926" s="73">
        <f t="shared" ca="1" si="28"/>
        <v>0.5969100076047944</v>
      </c>
      <c r="F926" s="74">
        <f t="shared" ca="1" si="29"/>
        <v>0.64634476563914411</v>
      </c>
    </row>
    <row r="927" spans="5:6" x14ac:dyDescent="0.25">
      <c r="E927" s="73">
        <f t="shared" ca="1" si="28"/>
        <v>0.16059468876601846</v>
      </c>
      <c r="F927" s="74">
        <f t="shared" ca="1" si="29"/>
        <v>-3.4071731059553891</v>
      </c>
    </row>
    <row r="928" spans="5:6" x14ac:dyDescent="0.25">
      <c r="E928" s="73">
        <f t="shared" ca="1" si="28"/>
        <v>0.33003523065006846</v>
      </c>
      <c r="F928" s="74">
        <f t="shared" ca="1" si="29"/>
        <v>-1.2462260703431955</v>
      </c>
    </row>
    <row r="929" spans="5:6" x14ac:dyDescent="0.25">
      <c r="E929" s="73">
        <f t="shared" ca="1" si="28"/>
        <v>0.80091006557743705</v>
      </c>
      <c r="F929" s="74">
        <f t="shared" ca="1" si="29"/>
        <v>2.7625543320492958</v>
      </c>
    </row>
    <row r="930" spans="5:6" x14ac:dyDescent="0.25">
      <c r="E930" s="73">
        <f t="shared" ca="1" si="28"/>
        <v>4.0104306596509209E-2</v>
      </c>
      <c r="F930" s="74">
        <f t="shared" ca="1" si="29"/>
        <v>-7.5693731203637249</v>
      </c>
    </row>
    <row r="931" spans="5:6" x14ac:dyDescent="0.25">
      <c r="E931" s="73">
        <f t="shared" ca="1" si="28"/>
        <v>0.31912031027511778</v>
      </c>
      <c r="F931" s="74">
        <f t="shared" ca="1" si="29"/>
        <v>-1.3471197556259715</v>
      </c>
    </row>
    <row r="932" spans="5:6" x14ac:dyDescent="0.25">
      <c r="E932" s="73">
        <f t="shared" ca="1" si="28"/>
        <v>0.34157522670415985</v>
      </c>
      <c r="F932" s="74">
        <f t="shared" ca="1" si="29"/>
        <v>-1.1431204814862708</v>
      </c>
    </row>
    <row r="933" spans="5:6" x14ac:dyDescent="0.25">
      <c r="E933" s="73">
        <f t="shared" ca="1" si="28"/>
        <v>0.61183463834157592</v>
      </c>
      <c r="F933" s="74">
        <f t="shared" ca="1" si="29"/>
        <v>0.75952997925214105</v>
      </c>
    </row>
    <row r="934" spans="5:6" x14ac:dyDescent="0.25">
      <c r="E934" s="73">
        <f t="shared" ca="1" si="28"/>
        <v>0.27879610725953829</v>
      </c>
      <c r="F934" s="74">
        <f t="shared" ca="1" si="29"/>
        <v>-1.752382146351064</v>
      </c>
    </row>
    <row r="935" spans="5:6" x14ac:dyDescent="0.25">
      <c r="E935" s="73">
        <f t="shared" ca="1" si="28"/>
        <v>0.32918949712058365</v>
      </c>
      <c r="F935" s="74">
        <f t="shared" ca="1" si="29"/>
        <v>-1.253923603137568</v>
      </c>
    </row>
    <row r="936" spans="5:6" x14ac:dyDescent="0.25">
      <c r="E936" s="73">
        <f t="shared" ca="1" si="28"/>
        <v>0.66123103244509973</v>
      </c>
      <c r="F936" s="74">
        <f t="shared" ca="1" si="29"/>
        <v>1.167869205041475</v>
      </c>
    </row>
    <row r="937" spans="5:6" x14ac:dyDescent="0.25">
      <c r="E937" s="73">
        <f t="shared" ca="1" si="28"/>
        <v>0.60856406991238388</v>
      </c>
      <c r="F937" s="74">
        <f t="shared" ca="1" si="29"/>
        <v>0.73435874633456277</v>
      </c>
    </row>
    <row r="938" spans="5:6" x14ac:dyDescent="0.25">
      <c r="E938" s="73">
        <f t="shared" ca="1" si="28"/>
        <v>0.79878162897343563</v>
      </c>
      <c r="F938" s="74">
        <f t="shared" ca="1" si="29"/>
        <v>2.7306520712273312</v>
      </c>
    </row>
    <row r="939" spans="5:6" x14ac:dyDescent="0.25">
      <c r="E939" s="73">
        <f t="shared" ca="1" si="28"/>
        <v>0.83494684422027099</v>
      </c>
      <c r="F939" s="74">
        <f t="shared" ca="1" si="29"/>
        <v>3.325021560486026</v>
      </c>
    </row>
    <row r="940" spans="5:6" x14ac:dyDescent="0.25">
      <c r="E940" s="73">
        <f t="shared" ca="1" si="28"/>
        <v>0.53141128087273237</v>
      </c>
      <c r="F940" s="74">
        <f t="shared" ca="1" si="29"/>
        <v>0.19464793861091806</v>
      </c>
    </row>
    <row r="941" spans="5:6" x14ac:dyDescent="0.25">
      <c r="E941" s="73">
        <f t="shared" ca="1" si="28"/>
        <v>0.12594719220830075</v>
      </c>
      <c r="F941" s="74">
        <f t="shared" ca="1" si="29"/>
        <v>-4.1362361663386809</v>
      </c>
    </row>
    <row r="942" spans="5:6" x14ac:dyDescent="0.25">
      <c r="E942" s="73">
        <f t="shared" ca="1" si="28"/>
        <v>0.42203017536812648</v>
      </c>
      <c r="F942" s="74">
        <f t="shared" ca="1" si="29"/>
        <v>-0.50859384399273055</v>
      </c>
    </row>
    <row r="943" spans="5:6" x14ac:dyDescent="0.25">
      <c r="E943" s="73">
        <f t="shared" ca="1" si="28"/>
        <v>9.1305957512777258E-2</v>
      </c>
      <c r="F943" s="74">
        <f t="shared" ca="1" si="29"/>
        <v>-5.1011761826801578</v>
      </c>
    </row>
    <row r="944" spans="5:6" x14ac:dyDescent="0.25">
      <c r="E944" s="73">
        <f t="shared" ca="1" si="28"/>
        <v>0.87875537590839425</v>
      </c>
      <c r="F944" s="74">
        <f t="shared" ca="1" si="29"/>
        <v>4.2503937209290461</v>
      </c>
    </row>
    <row r="945" spans="5:6" x14ac:dyDescent="0.25">
      <c r="E945" s="73">
        <f t="shared" ca="1" si="28"/>
        <v>0.99902309529872491</v>
      </c>
      <c r="F945" s="74">
        <f t="shared" ca="1" si="29"/>
        <v>18.713922816943487</v>
      </c>
    </row>
    <row r="946" spans="5:6" x14ac:dyDescent="0.25">
      <c r="E946" s="73">
        <f t="shared" ca="1" si="28"/>
        <v>0.27036192344429211</v>
      </c>
      <c r="F946" s="74">
        <f t="shared" ca="1" si="29"/>
        <v>-1.8445397395003185</v>
      </c>
    </row>
    <row r="947" spans="5:6" x14ac:dyDescent="0.25">
      <c r="E947" s="73">
        <f t="shared" ca="1" si="28"/>
        <v>4.7673387241088494E-2</v>
      </c>
      <c r="F947" s="74">
        <f t="shared" ca="1" si="29"/>
        <v>-7.0507043270907435</v>
      </c>
    </row>
    <row r="948" spans="5:6" x14ac:dyDescent="0.25">
      <c r="E948" s="73">
        <f t="shared" ca="1" si="28"/>
        <v>0.80998634151662374</v>
      </c>
      <c r="F948" s="74">
        <f t="shared" ca="1" si="29"/>
        <v>2.9025364262724676</v>
      </c>
    </row>
    <row r="949" spans="5:6" x14ac:dyDescent="0.25">
      <c r="E949" s="73">
        <f t="shared" ca="1" si="28"/>
        <v>0.14941870462799167</v>
      </c>
      <c r="F949" s="74">
        <f t="shared" ca="1" si="29"/>
        <v>-3.6235669057407969</v>
      </c>
    </row>
    <row r="950" spans="5:6" x14ac:dyDescent="0.25">
      <c r="E950" s="73">
        <f t="shared" ca="1" si="28"/>
        <v>0.98217118554560079</v>
      </c>
      <c r="F950" s="74">
        <f t="shared" ca="1" si="29"/>
        <v>10.001376481136148</v>
      </c>
    </row>
    <row r="951" spans="5:6" x14ac:dyDescent="0.25">
      <c r="E951" s="73">
        <f t="shared" ca="1" si="28"/>
        <v>0.36159328768036236</v>
      </c>
      <c r="F951" s="74">
        <f t="shared" ca="1" si="29"/>
        <v>-0.97226409872195418</v>
      </c>
    </row>
    <row r="952" spans="5:6" x14ac:dyDescent="0.25">
      <c r="E952" s="73">
        <f t="shared" ca="1" si="28"/>
        <v>0.43937423748330406</v>
      </c>
      <c r="F952" s="74">
        <f t="shared" ca="1" si="29"/>
        <v>-0.38776971394919318</v>
      </c>
    </row>
    <row r="953" spans="5:6" x14ac:dyDescent="0.25">
      <c r="E953" s="73">
        <f t="shared" ca="1" si="28"/>
        <v>0.91058814689750556</v>
      </c>
      <c r="F953" s="74">
        <f t="shared" ca="1" si="29"/>
        <v>5.1640645199767654</v>
      </c>
    </row>
    <row r="954" spans="5:6" x14ac:dyDescent="0.25">
      <c r="E954" s="73">
        <f t="shared" ca="1" si="28"/>
        <v>0.68927122120029649</v>
      </c>
      <c r="F954" s="74">
        <f t="shared" ca="1" si="29"/>
        <v>1.4270629818890954</v>
      </c>
    </row>
    <row r="955" spans="5:6" x14ac:dyDescent="0.25">
      <c r="E955" s="73">
        <f t="shared" ca="1" si="28"/>
        <v>0.6990156965953761</v>
      </c>
      <c r="F955" s="74">
        <f t="shared" ca="1" si="29"/>
        <v>1.5226499495714225</v>
      </c>
    </row>
    <row r="956" spans="5:6" x14ac:dyDescent="0.25">
      <c r="E956" s="73">
        <f t="shared" ca="1" si="28"/>
        <v>0.57627817203175724</v>
      </c>
      <c r="F956" s="74">
        <f t="shared" ca="1" si="29"/>
        <v>0.49659277382524802</v>
      </c>
    </row>
    <row r="957" spans="5:6" x14ac:dyDescent="0.25">
      <c r="E957" s="73">
        <f t="shared" ca="1" si="28"/>
        <v>0.76890024376622201</v>
      </c>
      <c r="F957" s="74">
        <f t="shared" ca="1" si="29"/>
        <v>2.315275907852449</v>
      </c>
    </row>
    <row r="958" spans="5:6" x14ac:dyDescent="0.25">
      <c r="E958" s="73">
        <f t="shared" ca="1" si="28"/>
        <v>0.62197202454051081</v>
      </c>
      <c r="F958" s="74">
        <f t="shared" ca="1" si="29"/>
        <v>0.83891968916717519</v>
      </c>
    </row>
    <row r="959" spans="5:6" x14ac:dyDescent="0.25">
      <c r="E959" s="73">
        <f t="shared" ca="1" si="28"/>
        <v>0.35565690270684303</v>
      </c>
      <c r="F959" s="74">
        <f t="shared" ca="1" si="29"/>
        <v>-1.0219247661703681</v>
      </c>
    </row>
    <row r="960" spans="5:6" x14ac:dyDescent="0.25">
      <c r="E960" s="73">
        <f t="shared" ca="1" si="28"/>
        <v>9.5871057692857309E-2</v>
      </c>
      <c r="F960" s="74">
        <f t="shared" ca="1" si="29"/>
        <v>-4.9548118764608127</v>
      </c>
    </row>
    <row r="961" spans="5:6" x14ac:dyDescent="0.25">
      <c r="E961" s="73">
        <f t="shared" ca="1" si="28"/>
        <v>1.2838141618981669E-2</v>
      </c>
      <c r="F961" s="74">
        <f t="shared" ca="1" si="29"/>
        <v>-10.986562633078446</v>
      </c>
    </row>
    <row r="962" spans="5:6" x14ac:dyDescent="0.25">
      <c r="E962" s="73">
        <f t="shared" ca="1" si="28"/>
        <v>0.84083491158298385</v>
      </c>
      <c r="F962" s="74">
        <f t="shared" ca="1" si="29"/>
        <v>3.4339984287698639</v>
      </c>
    </row>
    <row r="963" spans="5:6" x14ac:dyDescent="0.25">
      <c r="E963" s="73">
        <f t="shared" ca="1" si="28"/>
        <v>0.57704748364645164</v>
      </c>
      <c r="F963" s="74">
        <f t="shared" ca="1" si="29"/>
        <v>0.50204454048077118</v>
      </c>
    </row>
    <row r="964" spans="5:6" x14ac:dyDescent="0.25">
      <c r="E964" s="73">
        <f t="shared" ref="E964:E1027" ca="1" si="30">RAND()</f>
        <v>0.61081643063721747</v>
      </c>
      <c r="F964" s="74">
        <f t="shared" ref="F964:F1027" ca="1" si="31">SIGN(E964-0.5)*(_xlfn.GAMMA.INV(2*ABS(E964-0.5),1/$C$5,(($C$4^$C$5)))^(1/$C$5))+$C$3</f>
        <v>0.75167089631495676</v>
      </c>
    </row>
    <row r="965" spans="5:6" x14ac:dyDescent="0.25">
      <c r="E965" s="73">
        <f t="shared" ca="1" si="30"/>
        <v>0.29337124463224684</v>
      </c>
      <c r="F965" s="74">
        <f t="shared" ca="1" si="31"/>
        <v>-1.5995077347142101</v>
      </c>
    </row>
    <row r="966" spans="5:6" x14ac:dyDescent="0.25">
      <c r="E966" s="73">
        <f t="shared" ca="1" si="30"/>
        <v>0.73375970200115181</v>
      </c>
      <c r="F966" s="74">
        <f t="shared" ca="1" si="31"/>
        <v>1.8906264645103059</v>
      </c>
    </row>
    <row r="967" spans="5:6" x14ac:dyDescent="0.25">
      <c r="E967" s="73">
        <f t="shared" ca="1" si="30"/>
        <v>0.33390252377973484</v>
      </c>
      <c r="F967" s="74">
        <f t="shared" ca="1" si="31"/>
        <v>-1.2112769790341287</v>
      </c>
    </row>
    <row r="968" spans="5:6" x14ac:dyDescent="0.25">
      <c r="E968" s="73">
        <f t="shared" ca="1" si="30"/>
        <v>0.7934855857309886</v>
      </c>
      <c r="F968" s="74">
        <f t="shared" ca="1" si="31"/>
        <v>2.6527136571051004</v>
      </c>
    </row>
    <row r="969" spans="5:6" x14ac:dyDescent="0.25">
      <c r="E969" s="73">
        <f t="shared" ca="1" si="30"/>
        <v>0.63213883487651767</v>
      </c>
      <c r="F969" s="74">
        <f t="shared" ca="1" si="31"/>
        <v>0.92070750036955529</v>
      </c>
    </row>
    <row r="970" spans="5:6" x14ac:dyDescent="0.25">
      <c r="E970" s="73">
        <f t="shared" ca="1" si="30"/>
        <v>0.31389589734012691</v>
      </c>
      <c r="F970" s="74">
        <f t="shared" ca="1" si="31"/>
        <v>-1.3966401138536333</v>
      </c>
    </row>
    <row r="971" spans="5:6" x14ac:dyDescent="0.25">
      <c r="E971" s="73">
        <f t="shared" ca="1" si="30"/>
        <v>0.47226668082951828</v>
      </c>
      <c r="F971" s="74">
        <f t="shared" ca="1" si="31"/>
        <v>-0.17119281189773861</v>
      </c>
    </row>
    <row r="972" spans="5:6" x14ac:dyDescent="0.25">
      <c r="E972" s="73">
        <f t="shared" ca="1" si="30"/>
        <v>0.57430201959539628</v>
      </c>
      <c r="F972" s="74">
        <f t="shared" ca="1" si="31"/>
        <v>0.48263390932371225</v>
      </c>
    </row>
    <row r="973" spans="5:6" x14ac:dyDescent="0.25">
      <c r="E973" s="73">
        <f t="shared" ca="1" si="30"/>
        <v>0.13245700675341188</v>
      </c>
      <c r="F973" s="74">
        <f t="shared" ca="1" si="31"/>
        <v>-3.985049948948447</v>
      </c>
    </row>
    <row r="974" spans="5:6" x14ac:dyDescent="0.25">
      <c r="E974" s="73">
        <f t="shared" ca="1" si="30"/>
        <v>0.68263750994367645</v>
      </c>
      <c r="F974" s="74">
        <f t="shared" ca="1" si="31"/>
        <v>1.3636904282702798</v>
      </c>
    </row>
    <row r="975" spans="5:6" x14ac:dyDescent="0.25">
      <c r="E975" s="73">
        <f t="shared" ca="1" si="30"/>
        <v>0.84311382515097655</v>
      </c>
      <c r="F975" s="74">
        <f t="shared" ca="1" si="31"/>
        <v>3.4772626709274315</v>
      </c>
    </row>
    <row r="976" spans="5:6" x14ac:dyDescent="0.25">
      <c r="E976" s="73">
        <f t="shared" ca="1" si="30"/>
        <v>0.87418465149607416</v>
      </c>
      <c r="F976" s="74">
        <f t="shared" ca="1" si="31"/>
        <v>4.1393782632381084</v>
      </c>
    </row>
    <row r="977" spans="5:6" x14ac:dyDescent="0.25">
      <c r="E977" s="73">
        <f t="shared" ca="1" si="30"/>
        <v>0.17672983096437578</v>
      </c>
      <c r="F977" s="74">
        <f t="shared" ca="1" si="31"/>
        <v>-3.1199577320504424</v>
      </c>
    </row>
    <row r="978" spans="5:6" x14ac:dyDescent="0.25">
      <c r="E978" s="73">
        <f t="shared" ca="1" si="30"/>
        <v>0.47092119502778096</v>
      </c>
      <c r="F978" s="74">
        <f t="shared" ca="1" si="31"/>
        <v>-0.17975199771126205</v>
      </c>
    </row>
    <row r="979" spans="5:6" x14ac:dyDescent="0.25">
      <c r="E979" s="73">
        <f t="shared" ca="1" si="30"/>
        <v>0.4440623986799106</v>
      </c>
      <c r="F979" s="74">
        <f t="shared" ca="1" si="31"/>
        <v>-0.35592902489123868</v>
      </c>
    </row>
    <row r="980" spans="5:6" x14ac:dyDescent="0.25">
      <c r="E980" s="73">
        <f t="shared" ca="1" si="30"/>
        <v>0.18733986174569062</v>
      </c>
      <c r="F980" s="74">
        <f t="shared" ca="1" si="31"/>
        <v>-2.945051065882633</v>
      </c>
    </row>
    <row r="981" spans="5:6" x14ac:dyDescent="0.25">
      <c r="E981" s="73">
        <f t="shared" ca="1" si="30"/>
        <v>0.78369310811424375</v>
      </c>
      <c r="F981" s="74">
        <f t="shared" ca="1" si="31"/>
        <v>2.5137297100377771</v>
      </c>
    </row>
    <row r="982" spans="5:6" x14ac:dyDescent="0.25">
      <c r="E982" s="73">
        <f t="shared" ca="1" si="30"/>
        <v>0.83461967328798925</v>
      </c>
      <c r="F982" s="74">
        <f t="shared" ca="1" si="31"/>
        <v>3.3190807998210587</v>
      </c>
    </row>
    <row r="983" spans="5:6" x14ac:dyDescent="0.25">
      <c r="E983" s="73">
        <f t="shared" ca="1" si="30"/>
        <v>0.83670673676663254</v>
      </c>
      <c r="F983" s="74">
        <f t="shared" ca="1" si="31"/>
        <v>3.3571810596777101</v>
      </c>
    </row>
    <row r="984" spans="5:6" x14ac:dyDescent="0.25">
      <c r="E984" s="73">
        <f t="shared" ca="1" si="30"/>
        <v>0.24209091395463311</v>
      </c>
      <c r="F984" s="74">
        <f t="shared" ca="1" si="31"/>
        <v>-2.1758842959484328</v>
      </c>
    </row>
    <row r="985" spans="5:6" x14ac:dyDescent="0.25">
      <c r="E985" s="73">
        <f t="shared" ca="1" si="30"/>
        <v>0.70962211172544853</v>
      </c>
      <c r="F985" s="74">
        <f t="shared" ca="1" si="31"/>
        <v>1.63027488202736</v>
      </c>
    </row>
    <row r="986" spans="5:6" x14ac:dyDescent="0.25">
      <c r="E986" s="73">
        <f t="shared" ca="1" si="30"/>
        <v>0.39129358252952617</v>
      </c>
      <c r="F986" s="74">
        <f t="shared" ca="1" si="31"/>
        <v>-0.73544990917458375</v>
      </c>
    </row>
    <row r="987" spans="5:6" x14ac:dyDescent="0.25">
      <c r="E987" s="73">
        <f t="shared" ca="1" si="30"/>
        <v>0.63404923839267757</v>
      </c>
      <c r="F987" s="74">
        <f t="shared" ca="1" si="31"/>
        <v>0.93632791559545103</v>
      </c>
    </row>
    <row r="988" spans="5:6" x14ac:dyDescent="0.25">
      <c r="E988" s="73">
        <f t="shared" ca="1" si="30"/>
        <v>0.90725263875062767</v>
      </c>
      <c r="F988" s="74">
        <f t="shared" ca="1" si="31"/>
        <v>5.0541865424426948</v>
      </c>
    </row>
    <row r="989" spans="5:6" x14ac:dyDescent="0.25">
      <c r="E989" s="73">
        <f t="shared" ca="1" si="30"/>
        <v>0.35421599024042505</v>
      </c>
      <c r="F989" s="74">
        <f t="shared" ca="1" si="31"/>
        <v>-1.0341036882816499</v>
      </c>
    </row>
    <row r="990" spans="5:6" x14ac:dyDescent="0.25">
      <c r="E990" s="73">
        <f t="shared" ca="1" si="30"/>
        <v>1.9123683738558883E-2</v>
      </c>
      <c r="F990" s="74">
        <f t="shared" ca="1" si="31"/>
        <v>-9.7910416356171641</v>
      </c>
    </row>
    <row r="991" spans="5:6" x14ac:dyDescent="0.25">
      <c r="E991" s="73">
        <f t="shared" ca="1" si="30"/>
        <v>0.20171647305778362</v>
      </c>
      <c r="F991" s="74">
        <f t="shared" ca="1" si="31"/>
        <v>-2.723234957136687</v>
      </c>
    </row>
    <row r="992" spans="5:6" x14ac:dyDescent="0.25">
      <c r="E992" s="73">
        <f t="shared" ca="1" si="30"/>
        <v>0.68715509587444956</v>
      </c>
      <c r="F992" s="74">
        <f t="shared" ca="1" si="31"/>
        <v>1.4067016339966083</v>
      </c>
    </row>
    <row r="993" spans="5:6" x14ac:dyDescent="0.25">
      <c r="E993" s="73">
        <f t="shared" ca="1" si="30"/>
        <v>0.81319533754859452</v>
      </c>
      <c r="F993" s="74">
        <f t="shared" ca="1" si="31"/>
        <v>2.9536338400469093</v>
      </c>
    </row>
    <row r="994" spans="5:6" x14ac:dyDescent="0.25">
      <c r="E994" s="73">
        <f t="shared" ca="1" si="30"/>
        <v>0.75132570293260503</v>
      </c>
      <c r="F994" s="74">
        <f t="shared" ca="1" si="31"/>
        <v>2.0953923062991091</v>
      </c>
    </row>
    <row r="995" spans="5:6" x14ac:dyDescent="0.25">
      <c r="E995" s="73">
        <f t="shared" ca="1" si="30"/>
        <v>0.80567695999946465</v>
      </c>
      <c r="F995" s="74">
        <f t="shared" ca="1" si="31"/>
        <v>2.8352585086494759</v>
      </c>
    </row>
    <row r="996" spans="5:6" x14ac:dyDescent="0.25">
      <c r="E996" s="73">
        <f t="shared" ca="1" si="30"/>
        <v>0.27654098143135541</v>
      </c>
      <c r="F996" s="74">
        <f t="shared" ca="1" si="31"/>
        <v>-1.7767472205028216</v>
      </c>
    </row>
    <row r="997" spans="5:6" x14ac:dyDescent="0.25">
      <c r="E997" s="73">
        <f t="shared" ca="1" si="30"/>
        <v>0.16225711595583625</v>
      </c>
      <c r="F997" s="74">
        <f t="shared" ca="1" si="31"/>
        <v>-3.3762776574854083</v>
      </c>
    </row>
    <row r="998" spans="5:6" x14ac:dyDescent="0.25">
      <c r="E998" s="73">
        <f t="shared" ca="1" si="30"/>
        <v>0.88369534143568795</v>
      </c>
      <c r="F998" s="74">
        <f t="shared" ca="1" si="31"/>
        <v>4.3751849497706612</v>
      </c>
    </row>
    <row r="999" spans="5:6" x14ac:dyDescent="0.25">
      <c r="E999" s="73">
        <f t="shared" ca="1" si="30"/>
        <v>0.17992270944620048</v>
      </c>
      <c r="F999" s="74">
        <f t="shared" ca="1" si="31"/>
        <v>-3.0662421951379883</v>
      </c>
    </row>
    <row r="1000" spans="5:6" x14ac:dyDescent="0.25">
      <c r="E1000" s="73">
        <f t="shared" ca="1" si="30"/>
        <v>0.97095483061040544</v>
      </c>
      <c r="F1000" s="74">
        <f t="shared" ca="1" si="31"/>
        <v>8.5372677450714285</v>
      </c>
    </row>
    <row r="1001" spans="5:6" x14ac:dyDescent="0.25">
      <c r="E1001" s="73">
        <f t="shared" ca="1" si="30"/>
        <v>0.9823974364585919</v>
      </c>
      <c r="F1001" s="74">
        <f t="shared" ca="1" si="31"/>
        <v>10.039690653669098</v>
      </c>
    </row>
    <row r="1002" spans="5:6" x14ac:dyDescent="0.25">
      <c r="E1002" s="73">
        <f t="shared" ca="1" si="30"/>
        <v>0.93013503624378113</v>
      </c>
      <c r="F1002" s="74">
        <f t="shared" ca="1" si="31"/>
        <v>5.9041314259760984</v>
      </c>
    </row>
    <row r="1003" spans="5:6" x14ac:dyDescent="0.25">
      <c r="E1003" s="73">
        <f t="shared" ca="1" si="30"/>
        <v>0.58578991534331937</v>
      </c>
      <c r="F1003" s="74">
        <f t="shared" ca="1" si="31"/>
        <v>0.56470440733493299</v>
      </c>
    </row>
    <row r="1004" spans="5:6" x14ac:dyDescent="0.25">
      <c r="E1004" s="73">
        <f t="shared" ca="1" si="30"/>
        <v>0.55990449100692596</v>
      </c>
      <c r="F1004" s="74">
        <f t="shared" ca="1" si="31"/>
        <v>0.38284898751578156</v>
      </c>
    </row>
    <row r="1005" spans="5:6" x14ac:dyDescent="0.25">
      <c r="E1005" s="73">
        <f t="shared" ca="1" si="30"/>
        <v>0.40584216423037822</v>
      </c>
      <c r="F1005" s="74">
        <f t="shared" ca="1" si="31"/>
        <v>-0.62593131737915131</v>
      </c>
    </row>
    <row r="1006" spans="5:6" x14ac:dyDescent="0.25">
      <c r="E1006" s="73">
        <f t="shared" ca="1" si="30"/>
        <v>0.59887998249638696</v>
      </c>
      <c r="F1006" s="74">
        <f t="shared" ca="1" si="31"/>
        <v>0.66104226112608</v>
      </c>
    </row>
    <row r="1007" spans="5:6" x14ac:dyDescent="0.25">
      <c r="E1007" s="73">
        <f t="shared" ca="1" si="30"/>
        <v>0.27760819400707126</v>
      </c>
      <c r="F1007" s="74">
        <f t="shared" ca="1" si="31"/>
        <v>-1.7651920587258918</v>
      </c>
    </row>
    <row r="1008" spans="5:6" x14ac:dyDescent="0.25">
      <c r="E1008" s="73">
        <f t="shared" ca="1" si="30"/>
        <v>0.88212462130652181</v>
      </c>
      <c r="F1008" s="74">
        <f t="shared" ca="1" si="31"/>
        <v>4.3349404344111431</v>
      </c>
    </row>
    <row r="1009" spans="5:6" x14ac:dyDescent="0.25">
      <c r="E1009" s="73">
        <f t="shared" ca="1" si="30"/>
        <v>0.45233271756445392</v>
      </c>
      <c r="F1009" s="74">
        <f t="shared" ca="1" si="31"/>
        <v>-0.30057026571890322</v>
      </c>
    </row>
    <row r="1010" spans="5:6" x14ac:dyDescent="0.25">
      <c r="E1010" s="73">
        <f t="shared" ca="1" si="30"/>
        <v>0.74560504104045733</v>
      </c>
      <c r="F1010" s="74">
        <f t="shared" ca="1" si="31"/>
        <v>2.0271602476894657</v>
      </c>
    </row>
    <row r="1011" spans="5:6" x14ac:dyDescent="0.25">
      <c r="E1011" s="73">
        <f t="shared" ca="1" si="30"/>
        <v>0.25351802149416069</v>
      </c>
      <c r="F1011" s="74">
        <f t="shared" ca="1" si="31"/>
        <v>-2.0375195616330903</v>
      </c>
    </row>
    <row r="1012" spans="5:6" x14ac:dyDescent="0.25">
      <c r="E1012" s="73">
        <f t="shared" ca="1" si="30"/>
        <v>0.74757965582637209</v>
      </c>
      <c r="F1012" s="74">
        <f t="shared" ca="1" si="31"/>
        <v>2.0505371042902958</v>
      </c>
    </row>
    <row r="1013" spans="5:6" x14ac:dyDescent="0.25">
      <c r="E1013" s="73">
        <f t="shared" ca="1" si="30"/>
        <v>0.83580109753733922</v>
      </c>
      <c r="F1013" s="74">
        <f t="shared" ca="1" si="31"/>
        <v>3.3405887567269499</v>
      </c>
    </row>
    <row r="1014" spans="5:6" x14ac:dyDescent="0.25">
      <c r="E1014" s="73">
        <f t="shared" ca="1" si="30"/>
        <v>9.473198769148472E-2</v>
      </c>
      <c r="F1014" s="74">
        <f t="shared" ca="1" si="31"/>
        <v>-4.9906691281547122</v>
      </c>
    </row>
    <row r="1015" spans="5:6" x14ac:dyDescent="0.25">
      <c r="E1015" s="73">
        <f t="shared" ca="1" si="30"/>
        <v>0.47644058124644528</v>
      </c>
      <c r="F1015" s="74">
        <f t="shared" ca="1" si="31"/>
        <v>-0.14479524429590779</v>
      </c>
    </row>
    <row r="1016" spans="5:6" x14ac:dyDescent="0.25">
      <c r="E1016" s="73">
        <f t="shared" ca="1" si="30"/>
        <v>0.77129352343453206</v>
      </c>
      <c r="F1016" s="74">
        <f t="shared" ca="1" si="31"/>
        <v>2.3465060362499193</v>
      </c>
    </row>
    <row r="1017" spans="5:6" x14ac:dyDescent="0.25">
      <c r="E1017" s="73">
        <f t="shared" ca="1" si="30"/>
        <v>0.75225117508397876</v>
      </c>
      <c r="F1017" s="74">
        <f t="shared" ca="1" si="31"/>
        <v>2.1065780047393972</v>
      </c>
    </row>
    <row r="1018" spans="5:6" x14ac:dyDescent="0.25">
      <c r="E1018" s="73">
        <f t="shared" ca="1" si="30"/>
        <v>0.51772399786303391</v>
      </c>
      <c r="F1018" s="74">
        <f t="shared" ca="1" si="31"/>
        <v>0.1082745891408186</v>
      </c>
    </row>
    <row r="1019" spans="5:6" x14ac:dyDescent="0.25">
      <c r="E1019" s="73">
        <f t="shared" ca="1" si="30"/>
        <v>0.31007455186218957</v>
      </c>
      <c r="F1019" s="74">
        <f t="shared" ca="1" si="31"/>
        <v>-1.4333860199340727</v>
      </c>
    </row>
    <row r="1020" spans="5:6" x14ac:dyDescent="0.25">
      <c r="E1020" s="73">
        <f t="shared" ca="1" si="30"/>
        <v>0.72297969360629422</v>
      </c>
      <c r="F1020" s="74">
        <f t="shared" ca="1" si="31"/>
        <v>1.7715518599237428</v>
      </c>
    </row>
    <row r="1021" spans="5:6" x14ac:dyDescent="0.25">
      <c r="E1021" s="73">
        <f t="shared" ca="1" si="30"/>
        <v>0.48539901000043251</v>
      </c>
      <c r="F1021" s="74">
        <f t="shared" ca="1" si="31"/>
        <v>-8.8910534057657337E-2</v>
      </c>
    </row>
    <row r="1022" spans="5:6" x14ac:dyDescent="0.25">
      <c r="E1022" s="73">
        <f t="shared" ca="1" si="30"/>
        <v>0.60915905218178279</v>
      </c>
      <c r="F1022" s="74">
        <f t="shared" ca="1" si="31"/>
        <v>0.73892221280735315</v>
      </c>
    </row>
    <row r="1023" spans="5:6" x14ac:dyDescent="0.25">
      <c r="E1023" s="73">
        <f t="shared" ca="1" si="30"/>
        <v>0.66209369006866514</v>
      </c>
      <c r="F1023" s="74">
        <f t="shared" ca="1" si="31"/>
        <v>1.1755182927466838</v>
      </c>
    </row>
    <row r="1024" spans="5:6" x14ac:dyDescent="0.25">
      <c r="E1024" s="73">
        <f t="shared" ca="1" si="30"/>
        <v>0.17324447882167726</v>
      </c>
      <c r="F1024" s="74">
        <f t="shared" ca="1" si="31"/>
        <v>-3.1797129873993915</v>
      </c>
    </row>
    <row r="1025" spans="5:6" x14ac:dyDescent="0.25">
      <c r="E1025" s="73">
        <f t="shared" ca="1" si="30"/>
        <v>0.68957372617502088</v>
      </c>
      <c r="F1025" s="74">
        <f t="shared" ca="1" si="31"/>
        <v>1.4299850059218535</v>
      </c>
    </row>
    <row r="1026" spans="5:6" x14ac:dyDescent="0.25">
      <c r="E1026" s="73">
        <f t="shared" ca="1" si="30"/>
        <v>0.26843128648683545</v>
      </c>
      <c r="F1026" s="74">
        <f t="shared" ca="1" si="31"/>
        <v>-1.8660394004267136</v>
      </c>
    </row>
    <row r="1027" spans="5:6" x14ac:dyDescent="0.25">
      <c r="E1027" s="73">
        <f t="shared" ca="1" si="30"/>
        <v>0.94999542787197233</v>
      </c>
      <c r="F1027" s="74">
        <f t="shared" ca="1" si="31"/>
        <v>6.9074809638423247</v>
      </c>
    </row>
    <row r="1028" spans="5:6" x14ac:dyDescent="0.25">
      <c r="E1028" s="73">
        <f t="shared" ref="E1028:E1091" ca="1" si="32">RAND()</f>
        <v>0.83312377642597191</v>
      </c>
      <c r="F1028" s="74">
        <f t="shared" ref="F1028:F1091" ca="1" si="33">SIGN(E1028-0.5)*(_xlfn.GAMMA.INV(2*ABS(E1028-0.5),1/$C$5,(($C$4^$C$5)))^(1/$C$5))+$C$3</f>
        <v>3.2920672110472164</v>
      </c>
    </row>
    <row r="1029" spans="5:6" x14ac:dyDescent="0.25">
      <c r="E1029" s="73">
        <f t="shared" ca="1" si="32"/>
        <v>0.5277941703880028</v>
      </c>
      <c r="F1029" s="74">
        <f t="shared" ca="1" si="33"/>
        <v>0.17157938461594405</v>
      </c>
    </row>
    <row r="1030" spans="5:6" x14ac:dyDescent="0.25">
      <c r="E1030" s="73">
        <f t="shared" ca="1" si="32"/>
        <v>0.2167520600803966</v>
      </c>
      <c r="F1030" s="74">
        <f t="shared" ca="1" si="33"/>
        <v>-2.5075619351966392</v>
      </c>
    </row>
    <row r="1031" spans="5:6" x14ac:dyDescent="0.25">
      <c r="E1031" s="73">
        <f t="shared" ca="1" si="32"/>
        <v>6.2544958298177189E-2</v>
      </c>
      <c r="F1031" s="74">
        <f t="shared" ca="1" si="33"/>
        <v>-6.2361674025144449</v>
      </c>
    </row>
    <row r="1032" spans="5:6" x14ac:dyDescent="0.25">
      <c r="E1032" s="73">
        <f t="shared" ca="1" si="32"/>
        <v>0.33334218531740456</v>
      </c>
      <c r="F1032" s="74">
        <f t="shared" ca="1" si="33"/>
        <v>-1.2163156575256613</v>
      </c>
    </row>
    <row r="1033" spans="5:6" x14ac:dyDescent="0.25">
      <c r="E1033" s="73">
        <f t="shared" ca="1" si="32"/>
        <v>4.7026148425877157E-2</v>
      </c>
      <c r="F1033" s="74">
        <f t="shared" ca="1" si="33"/>
        <v>-7.0917129057911508</v>
      </c>
    </row>
    <row r="1034" spans="5:6" x14ac:dyDescent="0.25">
      <c r="E1034" s="73">
        <f t="shared" ca="1" si="32"/>
        <v>2.6559118483244548E-2</v>
      </c>
      <c r="F1034" s="74">
        <f t="shared" ca="1" si="33"/>
        <v>-8.8057048920048722</v>
      </c>
    </row>
    <row r="1035" spans="5:6" x14ac:dyDescent="0.25">
      <c r="E1035" s="73">
        <f t="shared" ca="1" si="32"/>
        <v>0.58325793433733319</v>
      </c>
      <c r="F1035" s="74">
        <f t="shared" ca="1" si="33"/>
        <v>0.54642184672321248</v>
      </c>
    </row>
    <row r="1036" spans="5:6" x14ac:dyDescent="0.25">
      <c r="E1036" s="73">
        <f t="shared" ca="1" si="32"/>
        <v>0.69129234802879913</v>
      </c>
      <c r="F1036" s="74">
        <f t="shared" ca="1" si="33"/>
        <v>1.4466401384840715</v>
      </c>
    </row>
    <row r="1037" spans="5:6" x14ac:dyDescent="0.25">
      <c r="E1037" s="73">
        <f t="shared" ca="1" si="32"/>
        <v>0.72747051580875888</v>
      </c>
      <c r="F1037" s="74">
        <f t="shared" ca="1" si="33"/>
        <v>1.8205838739150848</v>
      </c>
    </row>
    <row r="1038" spans="5:6" x14ac:dyDescent="0.25">
      <c r="E1038" s="73">
        <f t="shared" ca="1" si="32"/>
        <v>0.36410714964977908</v>
      </c>
      <c r="F1038" s="74">
        <f t="shared" ca="1" si="33"/>
        <v>-0.95147972079972898</v>
      </c>
    </row>
    <row r="1039" spans="5:6" x14ac:dyDescent="0.25">
      <c r="E1039" s="73">
        <f t="shared" ca="1" si="32"/>
        <v>0.37585116141053498</v>
      </c>
      <c r="F1039" s="74">
        <f t="shared" ca="1" si="33"/>
        <v>-0.85624464213880036</v>
      </c>
    </row>
    <row r="1040" spans="5:6" x14ac:dyDescent="0.25">
      <c r="E1040" s="73">
        <f t="shared" ca="1" si="32"/>
        <v>0.14886665119795828</v>
      </c>
      <c r="F1040" s="74">
        <f t="shared" ca="1" si="33"/>
        <v>-3.6346714547822052</v>
      </c>
    </row>
    <row r="1041" spans="5:6" x14ac:dyDescent="0.25">
      <c r="E1041" s="73">
        <f t="shared" ca="1" si="32"/>
        <v>0.54576985792718358</v>
      </c>
      <c r="F1041" s="74">
        <f t="shared" ca="1" si="33"/>
        <v>0.28801232386976011</v>
      </c>
    </row>
    <row r="1042" spans="5:6" x14ac:dyDescent="0.25">
      <c r="E1042" s="73">
        <f t="shared" ca="1" si="32"/>
        <v>0.4271453710658949</v>
      </c>
      <c r="F1042" s="74">
        <f t="shared" ca="1" si="33"/>
        <v>-0.4724510870146264</v>
      </c>
    </row>
    <row r="1043" spans="5:6" x14ac:dyDescent="0.25">
      <c r="E1043" s="73">
        <f t="shared" ca="1" si="32"/>
        <v>0.46267948326435882</v>
      </c>
      <c r="F1043" s="74">
        <f t="shared" ca="1" si="33"/>
        <v>-0.23272063448162114</v>
      </c>
    </row>
    <row r="1044" spans="5:6" x14ac:dyDescent="0.25">
      <c r="E1044" s="73">
        <f t="shared" ca="1" si="32"/>
        <v>0.12824080537663884</v>
      </c>
      <c r="F1044" s="74">
        <f t="shared" ca="1" si="33"/>
        <v>-4.082094929733163</v>
      </c>
    </row>
    <row r="1045" spans="5:6" x14ac:dyDescent="0.25">
      <c r="E1045" s="73">
        <f t="shared" ca="1" si="32"/>
        <v>0.34757171657119779</v>
      </c>
      <c r="F1045" s="74">
        <f t="shared" ca="1" si="33"/>
        <v>-1.0909112282649938</v>
      </c>
    </row>
    <row r="1046" spans="5:6" x14ac:dyDescent="0.25">
      <c r="E1046" s="73">
        <f t="shared" ca="1" si="32"/>
        <v>0.25200298535869037</v>
      </c>
      <c r="F1046" s="74">
        <f t="shared" ca="1" si="33"/>
        <v>-2.0555014929584097</v>
      </c>
    </row>
    <row r="1047" spans="5:6" x14ac:dyDescent="0.25">
      <c r="E1047" s="73">
        <f t="shared" ca="1" si="32"/>
        <v>0.18943168477554806</v>
      </c>
      <c r="F1047" s="74">
        <f t="shared" ca="1" si="33"/>
        <v>-2.9117389242001916</v>
      </c>
    </row>
    <row r="1048" spans="5:6" x14ac:dyDescent="0.25">
      <c r="E1048" s="73">
        <f t="shared" ca="1" si="32"/>
        <v>0.88812123226723638</v>
      </c>
      <c r="F1048" s="74">
        <f t="shared" ca="1" si="33"/>
        <v>4.4915767330081291</v>
      </c>
    </row>
    <row r="1049" spans="5:6" x14ac:dyDescent="0.25">
      <c r="E1049" s="73">
        <f t="shared" ca="1" si="32"/>
        <v>0.93445389382367938</v>
      </c>
      <c r="F1049" s="74">
        <f t="shared" ca="1" si="33"/>
        <v>6.0955628769639976</v>
      </c>
    </row>
    <row r="1050" spans="5:6" x14ac:dyDescent="0.25">
      <c r="E1050" s="73">
        <f t="shared" ca="1" si="32"/>
        <v>0.51998086645128805</v>
      </c>
      <c r="F1050" s="74">
        <f t="shared" ca="1" si="33"/>
        <v>0.12234640126466828</v>
      </c>
    </row>
    <row r="1051" spans="5:6" x14ac:dyDescent="0.25">
      <c r="E1051" s="73">
        <f t="shared" ca="1" si="32"/>
        <v>0.35952049133841113</v>
      </c>
      <c r="F1051" s="74">
        <f t="shared" ca="1" si="33"/>
        <v>-0.9895107700049558</v>
      </c>
    </row>
    <row r="1052" spans="5:6" x14ac:dyDescent="0.25">
      <c r="E1052" s="73">
        <f t="shared" ca="1" si="32"/>
        <v>0.86674713113821755</v>
      </c>
      <c r="F1052" s="74">
        <f t="shared" ca="1" si="33"/>
        <v>3.9670785170653056</v>
      </c>
    </row>
    <row r="1053" spans="5:6" x14ac:dyDescent="0.25">
      <c r="E1053" s="73">
        <f t="shared" ca="1" si="32"/>
        <v>0.70684126672232328</v>
      </c>
      <c r="F1053" s="74">
        <f t="shared" ca="1" si="33"/>
        <v>1.601681652896124</v>
      </c>
    </row>
    <row r="1054" spans="5:6" x14ac:dyDescent="0.25">
      <c r="E1054" s="73">
        <f t="shared" ca="1" si="32"/>
        <v>0.51463049353387846</v>
      </c>
      <c r="F1054" s="74">
        <f t="shared" ca="1" si="33"/>
        <v>8.9092885671783278E-2</v>
      </c>
    </row>
    <row r="1055" spans="5:6" x14ac:dyDescent="0.25">
      <c r="E1055" s="73">
        <f t="shared" ca="1" si="32"/>
        <v>0.47172041457810132</v>
      </c>
      <c r="F1055" s="74">
        <f t="shared" ca="1" si="33"/>
        <v>-0.17466489100803961</v>
      </c>
    </row>
    <row r="1056" spans="5:6" x14ac:dyDescent="0.25">
      <c r="E1056" s="73">
        <f t="shared" ca="1" si="32"/>
        <v>0.35062356793546801</v>
      </c>
      <c r="F1056" s="74">
        <f t="shared" ca="1" si="33"/>
        <v>-1.0646847194192781</v>
      </c>
    </row>
    <row r="1057" spans="5:6" x14ac:dyDescent="0.25">
      <c r="E1057" s="73">
        <f t="shared" ca="1" si="32"/>
        <v>0.5844275765819168</v>
      </c>
      <c r="F1057" s="74">
        <f t="shared" ca="1" si="33"/>
        <v>0.55485358518178796</v>
      </c>
    </row>
    <row r="1058" spans="5:6" x14ac:dyDescent="0.25">
      <c r="E1058" s="73">
        <f t="shared" ca="1" si="32"/>
        <v>0.73886884744859693</v>
      </c>
      <c r="F1058" s="74">
        <f t="shared" ca="1" si="33"/>
        <v>1.9487559513404902</v>
      </c>
    </row>
    <row r="1059" spans="5:6" x14ac:dyDescent="0.25">
      <c r="E1059" s="73">
        <f t="shared" ca="1" si="32"/>
        <v>0.22473135624852036</v>
      </c>
      <c r="F1059" s="74">
        <f t="shared" ca="1" si="33"/>
        <v>-2.399107145397851</v>
      </c>
    </row>
    <row r="1060" spans="5:6" x14ac:dyDescent="0.25">
      <c r="E1060" s="73">
        <f t="shared" ca="1" si="32"/>
        <v>0.19508122867266908</v>
      </c>
      <c r="F1060" s="74">
        <f t="shared" ca="1" si="33"/>
        <v>-2.8235762078958304</v>
      </c>
    </row>
    <row r="1061" spans="5:6" x14ac:dyDescent="0.25">
      <c r="E1061" s="73">
        <f t="shared" ca="1" si="32"/>
        <v>0.51188680124824559</v>
      </c>
      <c r="F1061" s="74">
        <f t="shared" ca="1" si="33"/>
        <v>7.2182264440353E-2</v>
      </c>
    </row>
    <row r="1062" spans="5:6" x14ac:dyDescent="0.25">
      <c r="E1062" s="73">
        <f t="shared" ca="1" si="32"/>
        <v>0.48551769107295917</v>
      </c>
      <c r="F1062" s="74">
        <f t="shared" ca="1" si="33"/>
        <v>-8.8177117444348169E-2</v>
      </c>
    </row>
    <row r="1063" spans="5:6" x14ac:dyDescent="0.25">
      <c r="E1063" s="73">
        <f t="shared" ca="1" si="32"/>
        <v>0.76353531578908895</v>
      </c>
      <c r="F1063" s="74">
        <f t="shared" ca="1" si="33"/>
        <v>2.2464276853329603</v>
      </c>
    </row>
    <row r="1064" spans="5:6" x14ac:dyDescent="0.25">
      <c r="E1064" s="73">
        <f t="shared" ca="1" si="32"/>
        <v>0.87928692261052044</v>
      </c>
      <c r="F1064" s="74">
        <f t="shared" ca="1" si="33"/>
        <v>4.2635748898851693</v>
      </c>
    </row>
    <row r="1065" spans="5:6" x14ac:dyDescent="0.25">
      <c r="E1065" s="73">
        <f t="shared" ca="1" si="32"/>
        <v>0.84797015036292123</v>
      </c>
      <c r="F1065" s="74">
        <f t="shared" ca="1" si="33"/>
        <v>3.5715936529934309</v>
      </c>
    </row>
    <row r="1066" spans="5:6" x14ac:dyDescent="0.25">
      <c r="E1066" s="73">
        <f t="shared" ca="1" si="32"/>
        <v>8.9600107016089003E-2</v>
      </c>
      <c r="F1066" s="74">
        <f t="shared" ca="1" si="33"/>
        <v>-5.1577547521980804</v>
      </c>
    </row>
    <row r="1067" spans="5:6" x14ac:dyDescent="0.25">
      <c r="E1067" s="73">
        <f t="shared" ca="1" si="32"/>
        <v>0.67494684032584396</v>
      </c>
      <c r="F1067" s="74">
        <f t="shared" ca="1" si="33"/>
        <v>1.2918580837203175</v>
      </c>
    </row>
    <row r="1068" spans="5:6" x14ac:dyDescent="0.25">
      <c r="E1068" s="73">
        <f t="shared" ca="1" si="32"/>
        <v>0.1328373568576191</v>
      </c>
      <c r="F1068" s="74">
        <f t="shared" ca="1" si="33"/>
        <v>-3.9764477978971433</v>
      </c>
    </row>
    <row r="1069" spans="5:6" x14ac:dyDescent="0.25">
      <c r="E1069" s="73">
        <f t="shared" ca="1" si="32"/>
        <v>0.79236382825799945</v>
      </c>
      <c r="F1069" s="74">
        <f t="shared" ca="1" si="33"/>
        <v>2.636462173889548</v>
      </c>
    </row>
    <row r="1070" spans="5:6" x14ac:dyDescent="0.25">
      <c r="E1070" s="73">
        <f t="shared" ca="1" si="32"/>
        <v>0.22454969639360711</v>
      </c>
      <c r="F1070" s="74">
        <f t="shared" ca="1" si="33"/>
        <v>-2.40153315286571</v>
      </c>
    </row>
    <row r="1071" spans="5:6" x14ac:dyDescent="0.25">
      <c r="E1071" s="73">
        <f t="shared" ca="1" si="32"/>
        <v>0.95225660563131309</v>
      </c>
      <c r="F1071" s="74">
        <f t="shared" ca="1" si="33"/>
        <v>7.0463021366806764</v>
      </c>
    </row>
    <row r="1072" spans="5:6" x14ac:dyDescent="0.25">
      <c r="E1072" s="73">
        <f t="shared" ca="1" si="32"/>
        <v>0.94230060086657752</v>
      </c>
      <c r="F1072" s="74">
        <f t="shared" ca="1" si="33"/>
        <v>6.4780840157836588</v>
      </c>
    </row>
    <row r="1073" spans="5:6" x14ac:dyDescent="0.25">
      <c r="E1073" s="73">
        <f t="shared" ca="1" si="32"/>
        <v>4.3817356404944441E-2</v>
      </c>
      <c r="F1073" s="74">
        <f t="shared" ca="1" si="33"/>
        <v>-7.30373428373683</v>
      </c>
    </row>
    <row r="1074" spans="5:6" x14ac:dyDescent="0.25">
      <c r="E1074" s="73">
        <f t="shared" ca="1" si="32"/>
        <v>0.9941990488565291</v>
      </c>
      <c r="F1074" s="74">
        <f t="shared" ca="1" si="33"/>
        <v>13.369758612183439</v>
      </c>
    </row>
    <row r="1075" spans="5:6" x14ac:dyDescent="0.25">
      <c r="E1075" s="73">
        <f t="shared" ca="1" si="32"/>
        <v>0.75291130184293564</v>
      </c>
      <c r="F1075" s="74">
        <f t="shared" ca="1" si="33"/>
        <v>2.114582173216168</v>
      </c>
    </row>
    <row r="1076" spans="5:6" x14ac:dyDescent="0.25">
      <c r="E1076" s="73">
        <f t="shared" ca="1" si="32"/>
        <v>0.41520049105574575</v>
      </c>
      <c r="F1076" s="74">
        <f t="shared" ca="1" si="33"/>
        <v>-0.5575397516229883</v>
      </c>
    </row>
    <row r="1077" spans="5:6" x14ac:dyDescent="0.25">
      <c r="E1077" s="73">
        <f t="shared" ca="1" si="32"/>
        <v>0.71944328367819121</v>
      </c>
      <c r="F1077" s="74">
        <f t="shared" ca="1" si="33"/>
        <v>1.7334965900185346</v>
      </c>
    </row>
    <row r="1078" spans="5:6" x14ac:dyDescent="0.25">
      <c r="E1078" s="73">
        <f t="shared" ca="1" si="32"/>
        <v>5.5506868898163142E-2</v>
      </c>
      <c r="F1078" s="74">
        <f t="shared" ca="1" si="33"/>
        <v>-6.5943039641911767</v>
      </c>
    </row>
    <row r="1079" spans="5:6" x14ac:dyDescent="0.25">
      <c r="E1079" s="73">
        <f t="shared" ca="1" si="32"/>
        <v>0.2681625502103282</v>
      </c>
      <c r="F1079" s="74">
        <f t="shared" ca="1" si="33"/>
        <v>-1.8690443134234354</v>
      </c>
    </row>
    <row r="1080" spans="5:6" x14ac:dyDescent="0.25">
      <c r="E1080" s="73">
        <f t="shared" ca="1" si="32"/>
        <v>0.82882807785853441</v>
      </c>
      <c r="F1080" s="74">
        <f t="shared" ca="1" si="33"/>
        <v>3.2158189630441885</v>
      </c>
    </row>
    <row r="1081" spans="5:6" x14ac:dyDescent="0.25">
      <c r="E1081" s="73">
        <f t="shared" ca="1" si="32"/>
        <v>0.86176860819841639</v>
      </c>
      <c r="F1081" s="74">
        <f t="shared" ca="1" si="33"/>
        <v>3.8570371957773677</v>
      </c>
    </row>
    <row r="1082" spans="5:6" x14ac:dyDescent="0.25">
      <c r="E1082" s="73">
        <f t="shared" ca="1" si="32"/>
        <v>0.7306909503448189</v>
      </c>
      <c r="F1082" s="74">
        <f t="shared" ca="1" si="33"/>
        <v>1.8562454844162488</v>
      </c>
    </row>
    <row r="1083" spans="5:6" x14ac:dyDescent="0.25">
      <c r="E1083" s="73">
        <f t="shared" ca="1" si="32"/>
        <v>0.3975546243398036</v>
      </c>
      <c r="F1083" s="74">
        <f t="shared" ca="1" si="33"/>
        <v>-0.68782726213876189</v>
      </c>
    </row>
    <row r="1084" spans="5:6" x14ac:dyDescent="0.25">
      <c r="E1084" s="73">
        <f t="shared" ca="1" si="32"/>
        <v>0.27351634778533607</v>
      </c>
      <c r="F1084" s="74">
        <f t="shared" ca="1" si="33"/>
        <v>-1.8097401174671437</v>
      </c>
    </row>
    <row r="1085" spans="5:6" x14ac:dyDescent="0.25">
      <c r="E1085" s="73">
        <f t="shared" ca="1" si="32"/>
        <v>0.60930793123185889</v>
      </c>
      <c r="F1085" s="74">
        <f t="shared" ca="1" si="33"/>
        <v>0.74006518986949132</v>
      </c>
    </row>
    <row r="1086" spans="5:6" x14ac:dyDescent="0.25">
      <c r="E1086" s="73">
        <f t="shared" ca="1" si="32"/>
        <v>0.39284825020962399</v>
      </c>
      <c r="F1086" s="74">
        <f t="shared" ca="1" si="33"/>
        <v>-0.72355407870939104</v>
      </c>
    </row>
    <row r="1087" spans="5:6" x14ac:dyDescent="0.25">
      <c r="E1087" s="73">
        <f t="shared" ca="1" si="32"/>
        <v>0.53322825532149098</v>
      </c>
      <c r="F1087" s="74">
        <f t="shared" ca="1" si="33"/>
        <v>0.20630318899511996</v>
      </c>
    </row>
    <row r="1088" spans="5:6" x14ac:dyDescent="0.25">
      <c r="E1088" s="73">
        <f t="shared" ca="1" si="32"/>
        <v>0.36988333746525637</v>
      </c>
      <c r="F1088" s="74">
        <f t="shared" ca="1" si="33"/>
        <v>-0.9042613399520445</v>
      </c>
    </row>
    <row r="1089" spans="5:6" x14ac:dyDescent="0.25">
      <c r="E1089" s="73">
        <f t="shared" ca="1" si="32"/>
        <v>0.82993084868402012</v>
      </c>
      <c r="F1089" s="74">
        <f t="shared" ca="1" si="33"/>
        <v>3.235208914903418</v>
      </c>
    </row>
    <row r="1090" spans="5:6" x14ac:dyDescent="0.25">
      <c r="E1090" s="73">
        <f t="shared" ca="1" si="32"/>
        <v>0.76067690100057517</v>
      </c>
      <c r="F1090" s="74">
        <f t="shared" ca="1" si="33"/>
        <v>2.2103807423917026</v>
      </c>
    </row>
    <row r="1091" spans="5:6" x14ac:dyDescent="0.25">
      <c r="E1091" s="73">
        <f t="shared" ca="1" si="32"/>
        <v>0.7161487983878706</v>
      </c>
      <c r="F1091" s="74">
        <f t="shared" ca="1" si="33"/>
        <v>1.6984738066497389</v>
      </c>
    </row>
    <row r="1092" spans="5:6" x14ac:dyDescent="0.25">
      <c r="E1092" s="73">
        <f t="shared" ref="E1092:E1155" ca="1" si="34">RAND()</f>
        <v>0.24478795710470269</v>
      </c>
      <c r="F1092" s="74">
        <f t="shared" ref="F1092:F1155" ca="1" si="35">SIGN(E1092-0.5)*(_xlfn.GAMMA.INV(2*ABS(E1092-0.5),1/$C$5,(($C$4^$C$5)))^(1/$C$5))+$C$3</f>
        <v>-2.1426472314835712</v>
      </c>
    </row>
    <row r="1093" spans="5:6" x14ac:dyDescent="0.25">
      <c r="E1093" s="73">
        <f t="shared" ca="1" si="34"/>
        <v>0.5595401687836703</v>
      </c>
      <c r="F1093" s="74">
        <f t="shared" ca="1" si="35"/>
        <v>0.38036653881046234</v>
      </c>
    </row>
    <row r="1094" spans="5:6" x14ac:dyDescent="0.25">
      <c r="E1094" s="73">
        <f t="shared" ca="1" si="34"/>
        <v>0.59634968772241392</v>
      </c>
      <c r="F1094" s="74">
        <f t="shared" ca="1" si="35"/>
        <v>0.64217747684074977</v>
      </c>
    </row>
    <row r="1095" spans="5:6" x14ac:dyDescent="0.25">
      <c r="E1095" s="73">
        <f t="shared" ca="1" si="34"/>
        <v>0.76812255132947704</v>
      </c>
      <c r="F1095" s="74">
        <f t="shared" ca="1" si="35"/>
        <v>2.3051973144363287</v>
      </c>
    </row>
    <row r="1096" spans="5:6" x14ac:dyDescent="0.25">
      <c r="E1096" s="73">
        <f t="shared" ca="1" si="34"/>
        <v>0.4199657679771861</v>
      </c>
      <c r="F1096" s="74">
        <f t="shared" ca="1" si="35"/>
        <v>-0.52330468584809808</v>
      </c>
    </row>
    <row r="1097" spans="5:6" x14ac:dyDescent="0.25">
      <c r="E1097" s="73">
        <f t="shared" ca="1" si="34"/>
        <v>0.7684735218085933</v>
      </c>
      <c r="F1097" s="74">
        <f t="shared" ca="1" si="35"/>
        <v>2.3097415643989976</v>
      </c>
    </row>
    <row r="1098" spans="5:6" x14ac:dyDescent="0.25">
      <c r="E1098" s="73">
        <f t="shared" ca="1" si="34"/>
        <v>0.89152081317541509</v>
      </c>
      <c r="F1098" s="74">
        <f t="shared" ca="1" si="35"/>
        <v>4.5841493110327676</v>
      </c>
    </row>
    <row r="1099" spans="5:6" x14ac:dyDescent="0.25">
      <c r="E1099" s="73">
        <f t="shared" ca="1" si="34"/>
        <v>0.81700508131266547</v>
      </c>
      <c r="F1099" s="74">
        <f t="shared" ca="1" si="35"/>
        <v>3.0154491381064519</v>
      </c>
    </row>
    <row r="1100" spans="5:6" x14ac:dyDescent="0.25">
      <c r="E1100" s="73">
        <f t="shared" ca="1" si="34"/>
        <v>0.13620639320296712</v>
      </c>
      <c r="F1100" s="74">
        <f t="shared" ca="1" si="35"/>
        <v>-3.9013102979766403</v>
      </c>
    </row>
    <row r="1101" spans="5:6" x14ac:dyDescent="0.25">
      <c r="E1101" s="73">
        <f t="shared" ca="1" si="34"/>
        <v>0.26105810509440297</v>
      </c>
      <c r="F1101" s="74">
        <f t="shared" ca="1" si="35"/>
        <v>-1.9495952729819108</v>
      </c>
    </row>
    <row r="1102" spans="5:6" x14ac:dyDescent="0.25">
      <c r="E1102" s="73">
        <f t="shared" ca="1" si="34"/>
        <v>0.79431452083641652</v>
      </c>
      <c r="F1102" s="74">
        <f t="shared" ca="1" si="35"/>
        <v>2.6647796896695723</v>
      </c>
    </row>
    <row r="1103" spans="5:6" x14ac:dyDescent="0.25">
      <c r="E1103" s="73">
        <f t="shared" ca="1" si="34"/>
        <v>0.73298277587665228</v>
      </c>
      <c r="F1103" s="74">
        <f t="shared" ca="1" si="35"/>
        <v>1.8818847968320174</v>
      </c>
    </row>
    <row r="1104" spans="5:6" x14ac:dyDescent="0.25">
      <c r="E1104" s="73">
        <f t="shared" ca="1" si="34"/>
        <v>0.81184356593552931</v>
      </c>
      <c r="F1104" s="74">
        <f t="shared" ca="1" si="35"/>
        <v>2.9320031565139755</v>
      </c>
    </row>
    <row r="1105" spans="5:6" x14ac:dyDescent="0.25">
      <c r="E1105" s="73">
        <f t="shared" ca="1" si="34"/>
        <v>0.28645592814003207</v>
      </c>
      <c r="F1105" s="74">
        <f t="shared" ca="1" si="35"/>
        <v>-1.6710702077453259</v>
      </c>
    </row>
    <row r="1106" spans="5:6" x14ac:dyDescent="0.25">
      <c r="E1106" s="73">
        <f t="shared" ca="1" si="34"/>
        <v>0.33225460681947294</v>
      </c>
      <c r="F1106" s="74">
        <f t="shared" ca="1" si="35"/>
        <v>-1.2261196062107977</v>
      </c>
    </row>
    <row r="1107" spans="5:6" x14ac:dyDescent="0.25">
      <c r="E1107" s="73">
        <f t="shared" ca="1" si="34"/>
        <v>0.27662556312980235</v>
      </c>
      <c r="F1107" s="74">
        <f t="shared" ca="1" si="35"/>
        <v>-1.775829793012627</v>
      </c>
    </row>
    <row r="1108" spans="5:6" x14ac:dyDescent="0.25">
      <c r="E1108" s="73">
        <f t="shared" ca="1" si="34"/>
        <v>0.79874574012272348</v>
      </c>
      <c r="F1108" s="74">
        <f t="shared" ca="1" si="35"/>
        <v>2.7301170457664443</v>
      </c>
    </row>
    <row r="1109" spans="5:6" x14ac:dyDescent="0.25">
      <c r="E1109" s="73">
        <f t="shared" ca="1" si="34"/>
        <v>0.74205496019532524</v>
      </c>
      <c r="F1109" s="74">
        <f t="shared" ca="1" si="35"/>
        <v>1.9855846806189021</v>
      </c>
    </row>
    <row r="1110" spans="5:6" x14ac:dyDescent="0.25">
      <c r="E1110" s="73">
        <f t="shared" ca="1" si="34"/>
        <v>0.54393606300776542</v>
      </c>
      <c r="F1110" s="74">
        <f t="shared" ca="1" si="35"/>
        <v>0.27592525810325719</v>
      </c>
    </row>
    <row r="1111" spans="5:6" x14ac:dyDescent="0.25">
      <c r="E1111" s="73">
        <f t="shared" ca="1" si="34"/>
        <v>0.92267563508593786</v>
      </c>
      <c r="F1111" s="74">
        <f t="shared" ca="1" si="35"/>
        <v>5.5997969792639779</v>
      </c>
    </row>
    <row r="1112" spans="5:6" x14ac:dyDescent="0.25">
      <c r="E1112" s="73">
        <f t="shared" ca="1" si="34"/>
        <v>0.96980742164075917</v>
      </c>
      <c r="F1112" s="74">
        <f t="shared" ca="1" si="35"/>
        <v>8.4210358618103527</v>
      </c>
    </row>
    <row r="1113" spans="5:6" x14ac:dyDescent="0.25">
      <c r="E1113" s="73">
        <f t="shared" ca="1" si="34"/>
        <v>0.92485932452528874</v>
      </c>
      <c r="F1113" s="74">
        <f t="shared" ca="1" si="35"/>
        <v>5.6857382063033475</v>
      </c>
    </row>
    <row r="1114" spans="5:6" x14ac:dyDescent="0.25">
      <c r="E1114" s="73">
        <f t="shared" ca="1" si="34"/>
        <v>0.10754164372802466</v>
      </c>
      <c r="F1114" s="74">
        <f t="shared" ca="1" si="35"/>
        <v>-4.6101898270547643</v>
      </c>
    </row>
    <row r="1115" spans="5:6" x14ac:dyDescent="0.25">
      <c r="E1115" s="73">
        <f t="shared" ca="1" si="34"/>
        <v>0.43344686869068993</v>
      </c>
      <c r="F1115" s="74">
        <f t="shared" ca="1" si="35"/>
        <v>-0.42851661986124034</v>
      </c>
    </row>
    <row r="1116" spans="5:6" x14ac:dyDescent="0.25">
      <c r="E1116" s="73">
        <f t="shared" ca="1" si="34"/>
        <v>0.48628166944968831</v>
      </c>
      <c r="F1116" s="74">
        <f t="shared" ca="1" si="35"/>
        <v>-8.3460226910244836E-2</v>
      </c>
    </row>
    <row r="1117" spans="5:6" x14ac:dyDescent="0.25">
      <c r="E1117" s="73">
        <f t="shared" ca="1" si="34"/>
        <v>0.7432058613162329</v>
      </c>
      <c r="F1117" s="74">
        <f t="shared" ca="1" si="35"/>
        <v>1.9990000539210793</v>
      </c>
    </row>
    <row r="1118" spans="5:6" x14ac:dyDescent="0.25">
      <c r="E1118" s="73">
        <f t="shared" ca="1" si="34"/>
        <v>7.9048900264333533E-3</v>
      </c>
      <c r="F1118" s="74">
        <f t="shared" ca="1" si="35"/>
        <v>-12.441379619271501</v>
      </c>
    </row>
    <row r="1119" spans="5:6" x14ac:dyDescent="0.25">
      <c r="E1119" s="73">
        <f t="shared" ca="1" si="34"/>
        <v>0.89745127523259383</v>
      </c>
      <c r="F1119" s="74">
        <f t="shared" ca="1" si="35"/>
        <v>4.7528101476262616</v>
      </c>
    </row>
    <row r="1120" spans="5:6" x14ac:dyDescent="0.25">
      <c r="E1120" s="73">
        <f t="shared" ca="1" si="34"/>
        <v>0.94774127728186297</v>
      </c>
      <c r="F1120" s="74">
        <f t="shared" ca="1" si="35"/>
        <v>6.775203838609853</v>
      </c>
    </row>
    <row r="1121" spans="5:6" x14ac:dyDescent="0.25">
      <c r="E1121" s="73">
        <f t="shared" ca="1" si="34"/>
        <v>0.27294248688668066</v>
      </c>
      <c r="F1121" s="74">
        <f t="shared" ca="1" si="35"/>
        <v>-1.8160409885285702</v>
      </c>
    </row>
    <row r="1122" spans="5:6" x14ac:dyDescent="0.25">
      <c r="E1122" s="73">
        <f t="shared" ca="1" si="34"/>
        <v>0.71867628472784895</v>
      </c>
      <c r="F1122" s="74">
        <f t="shared" ca="1" si="35"/>
        <v>1.7253062415000346</v>
      </c>
    </row>
    <row r="1123" spans="5:6" x14ac:dyDescent="0.25">
      <c r="E1123" s="73">
        <f t="shared" ca="1" si="34"/>
        <v>0.92303930155302871</v>
      </c>
      <c r="F1123" s="74">
        <f t="shared" ca="1" si="35"/>
        <v>5.613939649954542</v>
      </c>
    </row>
    <row r="1124" spans="5:6" x14ac:dyDescent="0.25">
      <c r="E1124" s="73">
        <f t="shared" ca="1" si="34"/>
        <v>0.36047013020265894</v>
      </c>
      <c r="F1124" s="74">
        <f t="shared" ca="1" si="35"/>
        <v>-0.98159700513204129</v>
      </c>
    </row>
    <row r="1125" spans="5:6" x14ac:dyDescent="0.25">
      <c r="E1125" s="73">
        <f t="shared" ca="1" si="34"/>
        <v>0.20086476321186053</v>
      </c>
      <c r="F1125" s="74">
        <f t="shared" ca="1" si="35"/>
        <v>-2.7359287099483565</v>
      </c>
    </row>
    <row r="1126" spans="5:6" x14ac:dyDescent="0.25">
      <c r="E1126" s="73">
        <f t="shared" ca="1" si="34"/>
        <v>0.62161155202499863</v>
      </c>
      <c r="F1126" s="74">
        <f t="shared" ca="1" si="35"/>
        <v>0.83606037095329855</v>
      </c>
    </row>
    <row r="1127" spans="5:6" x14ac:dyDescent="0.25">
      <c r="E1127" s="73">
        <f t="shared" ca="1" si="34"/>
        <v>0.61721996671605539</v>
      </c>
      <c r="F1127" s="74">
        <f t="shared" ca="1" si="35"/>
        <v>0.80144279957721531</v>
      </c>
    </row>
    <row r="1128" spans="5:6" x14ac:dyDescent="0.25">
      <c r="E1128" s="73">
        <f t="shared" ca="1" si="34"/>
        <v>0.90668252503139868</v>
      </c>
      <c r="F1128" s="74">
        <f t="shared" ca="1" si="35"/>
        <v>5.0358021282248089</v>
      </c>
    </row>
    <row r="1129" spans="5:6" x14ac:dyDescent="0.25">
      <c r="E1129" s="73">
        <f t="shared" ca="1" si="34"/>
        <v>0.36997451753653354</v>
      </c>
      <c r="F1129" s="74">
        <f t="shared" ca="1" si="35"/>
        <v>-0.90352190003566846</v>
      </c>
    </row>
    <row r="1130" spans="5:6" x14ac:dyDescent="0.25">
      <c r="E1130" s="73">
        <f t="shared" ca="1" si="34"/>
        <v>0.92557941095883112</v>
      </c>
      <c r="F1130" s="74">
        <f t="shared" ca="1" si="35"/>
        <v>5.7146263813282223</v>
      </c>
    </row>
    <row r="1131" spans="5:6" x14ac:dyDescent="0.25">
      <c r="E1131" s="73">
        <f t="shared" ca="1" si="34"/>
        <v>2.4149020708504443E-2</v>
      </c>
      <c r="F1131" s="74">
        <f t="shared" ca="1" si="35"/>
        <v>-9.0910928085548566</v>
      </c>
    </row>
    <row r="1132" spans="5:6" x14ac:dyDescent="0.25">
      <c r="E1132" s="73">
        <f t="shared" ca="1" si="34"/>
        <v>0.31465059613147295</v>
      </c>
      <c r="F1132" s="74">
        <f t="shared" ca="1" si="35"/>
        <v>-1.3894358815952457</v>
      </c>
    </row>
    <row r="1133" spans="5:6" x14ac:dyDescent="0.25">
      <c r="E1133" s="73">
        <f t="shared" ca="1" si="34"/>
        <v>0.72538003480076374</v>
      </c>
      <c r="F1133" s="74">
        <f t="shared" ca="1" si="35"/>
        <v>1.7976597037558033</v>
      </c>
    </row>
    <row r="1134" spans="5:6" x14ac:dyDescent="0.25">
      <c r="E1134" s="73">
        <f t="shared" ca="1" si="34"/>
        <v>0.13861263168443161</v>
      </c>
      <c r="F1134" s="74">
        <f t="shared" ca="1" si="35"/>
        <v>-3.8487746343745934</v>
      </c>
    </row>
    <row r="1135" spans="5:6" x14ac:dyDescent="0.25">
      <c r="E1135" s="73">
        <f t="shared" ca="1" si="34"/>
        <v>0.13042239353204366</v>
      </c>
      <c r="F1135" s="74">
        <f t="shared" ca="1" si="35"/>
        <v>-4.0314892023997695</v>
      </c>
    </row>
    <row r="1136" spans="5:6" x14ac:dyDescent="0.25">
      <c r="E1136" s="73">
        <f t="shared" ca="1" si="34"/>
        <v>0.76986468951588338</v>
      </c>
      <c r="F1136" s="74">
        <f t="shared" ca="1" si="35"/>
        <v>2.3278219680921439</v>
      </c>
    </row>
    <row r="1137" spans="5:6" x14ac:dyDescent="0.25">
      <c r="E1137" s="73">
        <f t="shared" ca="1" si="34"/>
        <v>0.41838006775890524</v>
      </c>
      <c r="F1137" s="74">
        <f t="shared" ca="1" si="35"/>
        <v>-0.53465347801745566</v>
      </c>
    </row>
    <row r="1138" spans="5:6" x14ac:dyDescent="0.25">
      <c r="E1138" s="73">
        <f t="shared" ca="1" si="34"/>
        <v>0.72545602435548362</v>
      </c>
      <c r="F1138" s="74">
        <f t="shared" ca="1" si="35"/>
        <v>1.7984899427742804</v>
      </c>
    </row>
    <row r="1139" spans="5:6" x14ac:dyDescent="0.25">
      <c r="E1139" s="73">
        <f t="shared" ca="1" si="34"/>
        <v>0.26506031243600658</v>
      </c>
      <c r="F1139" s="74">
        <f t="shared" ca="1" si="35"/>
        <v>-1.9039521127003174</v>
      </c>
    </row>
    <row r="1140" spans="5:6" x14ac:dyDescent="0.25">
      <c r="E1140" s="73">
        <f t="shared" ca="1" si="34"/>
        <v>0.96139811064789893</v>
      </c>
      <c r="F1140" s="74">
        <f t="shared" ca="1" si="35"/>
        <v>7.6839206286109372</v>
      </c>
    </row>
    <row r="1141" spans="5:6" x14ac:dyDescent="0.25">
      <c r="E1141" s="73">
        <f t="shared" ca="1" si="34"/>
        <v>0.83995079906922943</v>
      </c>
      <c r="F1141" s="74">
        <f t="shared" ca="1" si="35"/>
        <v>3.4173804739238167</v>
      </c>
    </row>
    <row r="1142" spans="5:6" x14ac:dyDescent="0.25">
      <c r="E1142" s="73">
        <f t="shared" ca="1" si="34"/>
        <v>0.88396112452728448</v>
      </c>
      <c r="F1142" s="74">
        <f t="shared" ca="1" si="35"/>
        <v>4.3820484902249941</v>
      </c>
    </row>
    <row r="1143" spans="5:6" x14ac:dyDescent="0.25">
      <c r="E1143" s="73">
        <f t="shared" ca="1" si="34"/>
        <v>1.0144499396659956E-2</v>
      </c>
      <c r="F1143" s="74">
        <f t="shared" ca="1" si="35"/>
        <v>-11.693029413587468</v>
      </c>
    </row>
    <row r="1144" spans="5:6" x14ac:dyDescent="0.25">
      <c r="E1144" s="73">
        <f t="shared" ca="1" si="34"/>
        <v>0.45955584144042028</v>
      </c>
      <c r="F1144" s="74">
        <f t="shared" ca="1" si="35"/>
        <v>-0.25304291244135058</v>
      </c>
    </row>
    <row r="1145" spans="5:6" x14ac:dyDescent="0.25">
      <c r="E1145" s="73">
        <f t="shared" ca="1" si="34"/>
        <v>0.11773209108415172</v>
      </c>
      <c r="F1145" s="74">
        <f t="shared" ca="1" si="35"/>
        <v>-4.3385894093895825</v>
      </c>
    </row>
    <row r="1146" spans="5:6" x14ac:dyDescent="0.25">
      <c r="E1146" s="73">
        <f t="shared" ca="1" si="34"/>
        <v>0.10009217982731344</v>
      </c>
      <c r="F1146" s="74">
        <f t="shared" ca="1" si="35"/>
        <v>-4.8255496162682601</v>
      </c>
    </row>
    <row r="1147" spans="5:6" x14ac:dyDescent="0.25">
      <c r="E1147" s="73">
        <f t="shared" ca="1" si="34"/>
        <v>0.16136217133763842</v>
      </c>
      <c r="F1147" s="74">
        <f t="shared" ca="1" si="35"/>
        <v>-3.3928702451598429</v>
      </c>
    </row>
    <row r="1148" spans="5:6" x14ac:dyDescent="0.25">
      <c r="E1148" s="73">
        <f t="shared" ca="1" si="34"/>
        <v>0.67227601964794903</v>
      </c>
      <c r="F1148" s="74">
        <f t="shared" ca="1" si="35"/>
        <v>1.2673091029034476</v>
      </c>
    </row>
    <row r="1149" spans="5:6" x14ac:dyDescent="0.25">
      <c r="E1149" s="73">
        <f t="shared" ca="1" si="34"/>
        <v>0.31403654405377834</v>
      </c>
      <c r="F1149" s="74">
        <f t="shared" ca="1" si="35"/>
        <v>-1.3952962108468903</v>
      </c>
    </row>
    <row r="1150" spans="5:6" x14ac:dyDescent="0.25">
      <c r="E1150" s="73">
        <f t="shared" ca="1" si="34"/>
        <v>0.62179646684815304</v>
      </c>
      <c r="F1150" s="74">
        <f t="shared" ca="1" si="35"/>
        <v>0.83752680066534158</v>
      </c>
    </row>
    <row r="1151" spans="5:6" x14ac:dyDescent="0.25">
      <c r="E1151" s="73">
        <f t="shared" ca="1" si="34"/>
        <v>0.38742716713538317</v>
      </c>
      <c r="F1151" s="74">
        <f t="shared" ca="1" si="35"/>
        <v>-0.76524066922304268</v>
      </c>
    </row>
    <row r="1152" spans="5:6" x14ac:dyDescent="0.25">
      <c r="E1152" s="73">
        <f t="shared" ca="1" si="34"/>
        <v>9.2370254002053676E-2</v>
      </c>
      <c r="F1152" s="74">
        <f t="shared" ca="1" si="35"/>
        <v>-5.0664092939660286</v>
      </c>
    </row>
    <row r="1153" spans="5:6" x14ac:dyDescent="0.25">
      <c r="E1153" s="73">
        <f t="shared" ca="1" si="34"/>
        <v>0.8713029432255831</v>
      </c>
      <c r="F1153" s="74">
        <f t="shared" ca="1" si="35"/>
        <v>4.0714405589017719</v>
      </c>
    </row>
    <row r="1154" spans="5:6" x14ac:dyDescent="0.25">
      <c r="E1154" s="73">
        <f t="shared" ca="1" si="34"/>
        <v>0.99865889511193373</v>
      </c>
      <c r="F1154" s="74">
        <f t="shared" ca="1" si="35"/>
        <v>17.763342842626329</v>
      </c>
    </row>
    <row r="1155" spans="5:6" x14ac:dyDescent="0.25">
      <c r="E1155" s="73">
        <f t="shared" ca="1" si="34"/>
        <v>0.16970484962300159</v>
      </c>
      <c r="F1155" s="74">
        <f t="shared" ca="1" si="35"/>
        <v>-3.2416420468953402</v>
      </c>
    </row>
    <row r="1156" spans="5:6" x14ac:dyDescent="0.25">
      <c r="E1156" s="73">
        <f t="shared" ref="E1156:E1219" ca="1" si="36">RAND()</f>
        <v>0.89783322692216838</v>
      </c>
      <c r="F1156" s="74">
        <f t="shared" ref="F1156:F1219" ca="1" si="37">SIGN(E1156-0.5)*(_xlfn.GAMMA.INV(2*ABS(E1156-0.5),1/$C$5,(($C$4^$C$5)))^(1/$C$5))+$C$3</f>
        <v>4.7640047705091995</v>
      </c>
    </row>
    <row r="1157" spans="5:6" x14ac:dyDescent="0.25">
      <c r="E1157" s="73">
        <f t="shared" ca="1" si="36"/>
        <v>0.28536729249691539</v>
      </c>
      <c r="F1157" s="74">
        <f t="shared" ca="1" si="37"/>
        <v>-1.6824930068104669</v>
      </c>
    </row>
    <row r="1158" spans="5:6" x14ac:dyDescent="0.25">
      <c r="E1158" s="73">
        <f t="shared" ca="1" si="36"/>
        <v>0.51028055208376244</v>
      </c>
      <c r="F1158" s="74">
        <f t="shared" ca="1" si="37"/>
        <v>6.232627968859844E-2</v>
      </c>
    </row>
    <row r="1159" spans="5:6" x14ac:dyDescent="0.25">
      <c r="E1159" s="73">
        <f t="shared" ca="1" si="36"/>
        <v>0.6752966824102099</v>
      </c>
      <c r="F1159" s="74">
        <f t="shared" ca="1" si="37"/>
        <v>1.2950886058966729</v>
      </c>
    </row>
    <row r="1160" spans="5:6" x14ac:dyDescent="0.25">
      <c r="E1160" s="73">
        <f t="shared" ca="1" si="36"/>
        <v>0.82255212874897121</v>
      </c>
      <c r="F1160" s="74">
        <f t="shared" ca="1" si="37"/>
        <v>3.1077936471985246</v>
      </c>
    </row>
    <row r="1161" spans="5:6" x14ac:dyDescent="0.25">
      <c r="E1161" s="73">
        <f t="shared" ca="1" si="36"/>
        <v>0.70675525225744851</v>
      </c>
      <c r="F1161" s="74">
        <f t="shared" ca="1" si="37"/>
        <v>1.6008015646810061</v>
      </c>
    </row>
    <row r="1162" spans="5:6" x14ac:dyDescent="0.25">
      <c r="E1162" s="73">
        <f t="shared" ca="1" si="36"/>
        <v>0.31881149811220211</v>
      </c>
      <c r="F1162" s="74">
        <f t="shared" ca="1" si="37"/>
        <v>-1.3500242559156028</v>
      </c>
    </row>
    <row r="1163" spans="5:6" x14ac:dyDescent="0.25">
      <c r="E1163" s="73">
        <f t="shared" ca="1" si="36"/>
        <v>0.490978522057121</v>
      </c>
      <c r="F1163" s="74">
        <f t="shared" ca="1" si="37"/>
        <v>-5.4623144546864996E-2</v>
      </c>
    </row>
    <row r="1164" spans="5:6" x14ac:dyDescent="0.25">
      <c r="E1164" s="73">
        <f t="shared" ca="1" si="36"/>
        <v>5.7197421397010562E-2</v>
      </c>
      <c r="F1164" s="74">
        <f t="shared" ca="1" si="37"/>
        <v>-6.5042978445733137</v>
      </c>
    </row>
    <row r="1165" spans="5:6" x14ac:dyDescent="0.25">
      <c r="E1165" s="73">
        <f t="shared" ca="1" si="36"/>
        <v>0.66174957192802863</v>
      </c>
      <c r="F1165" s="74">
        <f t="shared" ca="1" si="37"/>
        <v>1.1724646974690893</v>
      </c>
    </row>
    <row r="1166" spans="5:6" x14ac:dyDescent="0.25">
      <c r="E1166" s="73">
        <f t="shared" ca="1" si="36"/>
        <v>0.70753928233076169</v>
      </c>
      <c r="F1166" s="74">
        <f t="shared" ca="1" si="37"/>
        <v>1.6088332180075415</v>
      </c>
    </row>
    <row r="1167" spans="5:6" x14ac:dyDescent="0.25">
      <c r="E1167" s="73">
        <f t="shared" ca="1" si="36"/>
        <v>8.322391882022917E-2</v>
      </c>
      <c r="F1167" s="74">
        <f t="shared" ca="1" si="37"/>
        <v>-5.3792199182732894</v>
      </c>
    </row>
    <row r="1168" spans="5:6" x14ac:dyDescent="0.25">
      <c r="E1168" s="73">
        <f t="shared" ca="1" si="36"/>
        <v>0.29649950008665671</v>
      </c>
      <c r="F1168" s="74">
        <f t="shared" ca="1" si="37"/>
        <v>-1.5676876981026251</v>
      </c>
    </row>
    <row r="1169" spans="5:6" x14ac:dyDescent="0.25">
      <c r="E1169" s="73">
        <f t="shared" ca="1" si="36"/>
        <v>0.3469883108992029</v>
      </c>
      <c r="F1169" s="74">
        <f t="shared" ca="1" si="37"/>
        <v>-1.0959510156365053</v>
      </c>
    </row>
    <row r="1170" spans="5:6" x14ac:dyDescent="0.25">
      <c r="E1170" s="73">
        <f t="shared" ca="1" si="36"/>
        <v>0.43817749389716887</v>
      </c>
      <c r="F1170" s="74">
        <f t="shared" ca="1" si="37"/>
        <v>-0.39595209877205817</v>
      </c>
    </row>
    <row r="1171" spans="5:6" x14ac:dyDescent="0.25">
      <c r="E1171" s="73">
        <f t="shared" ca="1" si="36"/>
        <v>0.76302558037102353</v>
      </c>
      <c r="F1171" s="74">
        <f t="shared" ca="1" si="37"/>
        <v>2.239967691501934</v>
      </c>
    </row>
    <row r="1172" spans="5:6" x14ac:dyDescent="0.25">
      <c r="E1172" s="73">
        <f t="shared" ca="1" si="36"/>
        <v>0.16306959018638767</v>
      </c>
      <c r="F1172" s="74">
        <f t="shared" ca="1" si="37"/>
        <v>-3.3612931652005584</v>
      </c>
    </row>
    <row r="1173" spans="5:6" x14ac:dyDescent="0.25">
      <c r="E1173" s="73">
        <f t="shared" ca="1" si="36"/>
        <v>0.32549829577147771</v>
      </c>
      <c r="F1173" s="74">
        <f t="shared" ca="1" si="37"/>
        <v>-1.2877526175371437</v>
      </c>
    </row>
    <row r="1174" spans="5:6" x14ac:dyDescent="0.25">
      <c r="E1174" s="73">
        <f t="shared" ca="1" si="36"/>
        <v>0.80464548076659859</v>
      </c>
      <c r="F1174" s="74">
        <f t="shared" ca="1" si="37"/>
        <v>2.8193764294662569</v>
      </c>
    </row>
    <row r="1175" spans="5:6" x14ac:dyDescent="0.25">
      <c r="E1175" s="73">
        <f t="shared" ca="1" si="36"/>
        <v>0.30312027180999268</v>
      </c>
      <c r="F1175" s="74">
        <f t="shared" ca="1" si="37"/>
        <v>-1.5014353050140941</v>
      </c>
    </row>
    <row r="1176" spans="5:6" x14ac:dyDescent="0.25">
      <c r="E1176" s="73">
        <f t="shared" ca="1" si="36"/>
        <v>0.449369348484979</v>
      </c>
      <c r="F1176" s="74">
        <f t="shared" ca="1" si="37"/>
        <v>-0.32028883924632162</v>
      </c>
    </row>
    <row r="1177" spans="5:6" x14ac:dyDescent="0.25">
      <c r="E1177" s="73">
        <f t="shared" ca="1" si="36"/>
        <v>2.7624306776439567E-2</v>
      </c>
      <c r="F1177" s="74">
        <f t="shared" ca="1" si="37"/>
        <v>-8.6877360988940175</v>
      </c>
    </row>
    <row r="1178" spans="5:6" x14ac:dyDescent="0.25">
      <c r="E1178" s="73">
        <f t="shared" ca="1" si="36"/>
        <v>0.79327977500980063</v>
      </c>
      <c r="F1178" s="74">
        <f t="shared" ca="1" si="37"/>
        <v>2.6497253683414939</v>
      </c>
    </row>
    <row r="1179" spans="5:6" x14ac:dyDescent="0.25">
      <c r="E1179" s="73">
        <f t="shared" ca="1" si="36"/>
        <v>0.71946258366033988</v>
      </c>
      <c r="F1179" s="74">
        <f t="shared" ca="1" si="37"/>
        <v>1.7337029723101982</v>
      </c>
    </row>
    <row r="1180" spans="5:6" x14ac:dyDescent="0.25">
      <c r="E1180" s="73">
        <f t="shared" ca="1" si="36"/>
        <v>0.16714575431304901</v>
      </c>
      <c r="F1180" s="74">
        <f t="shared" ca="1" si="37"/>
        <v>-3.2872256590171567</v>
      </c>
    </row>
    <row r="1181" spans="5:6" x14ac:dyDescent="0.25">
      <c r="E1181" s="73">
        <f t="shared" ca="1" si="36"/>
        <v>0.15134231701049139</v>
      </c>
      <c r="F1181" s="74">
        <f t="shared" ca="1" si="37"/>
        <v>-3.5851914819163406</v>
      </c>
    </row>
    <row r="1182" spans="5:6" x14ac:dyDescent="0.25">
      <c r="E1182" s="73">
        <f t="shared" ca="1" si="36"/>
        <v>0.91072615606666774</v>
      </c>
      <c r="F1182" s="74">
        <f t="shared" ca="1" si="37"/>
        <v>5.1686986635784313</v>
      </c>
    </row>
    <row r="1183" spans="5:6" x14ac:dyDescent="0.25">
      <c r="E1183" s="73">
        <f t="shared" ca="1" si="36"/>
        <v>1.2704608456393096E-3</v>
      </c>
      <c r="F1183" s="74">
        <f t="shared" ca="1" si="37"/>
        <v>-17.925685179573495</v>
      </c>
    </row>
    <row r="1184" spans="5:6" x14ac:dyDescent="0.25">
      <c r="E1184" s="73">
        <f t="shared" ca="1" si="36"/>
        <v>0.33199983929351295</v>
      </c>
      <c r="F1184" s="74">
        <f t="shared" ca="1" si="37"/>
        <v>-1.2284208406845127</v>
      </c>
    </row>
    <row r="1185" spans="5:6" x14ac:dyDescent="0.25">
      <c r="E1185" s="73">
        <f t="shared" ca="1" si="36"/>
        <v>0.66542170430692771</v>
      </c>
      <c r="F1185" s="74">
        <f t="shared" ca="1" si="37"/>
        <v>1.2052115352052239</v>
      </c>
    </row>
    <row r="1186" spans="5:6" x14ac:dyDescent="0.25">
      <c r="E1186" s="73">
        <f t="shared" ca="1" si="36"/>
        <v>0.85408490438526341</v>
      </c>
      <c r="F1186" s="74">
        <f t="shared" ca="1" si="37"/>
        <v>3.69474954827214</v>
      </c>
    </row>
    <row r="1187" spans="5:6" x14ac:dyDescent="0.25">
      <c r="E1187" s="73">
        <f t="shared" ca="1" si="36"/>
        <v>0.49387744915414</v>
      </c>
      <c r="F1187" s="74">
        <f t="shared" ca="1" si="37"/>
        <v>-3.69620719386244E-2</v>
      </c>
    </row>
    <row r="1188" spans="5:6" x14ac:dyDescent="0.25">
      <c r="E1188" s="73">
        <f t="shared" ca="1" si="36"/>
        <v>0.11910351306653599</v>
      </c>
      <c r="F1188" s="74">
        <f t="shared" ca="1" si="37"/>
        <v>-4.3038453771469198</v>
      </c>
    </row>
    <row r="1189" spans="5:6" x14ac:dyDescent="0.25">
      <c r="E1189" s="73">
        <f t="shared" ca="1" si="36"/>
        <v>0.45329393229840564</v>
      </c>
      <c r="F1189" s="74">
        <f t="shared" ca="1" si="37"/>
        <v>-0.29420197855524916</v>
      </c>
    </row>
    <row r="1190" spans="5:6" x14ac:dyDescent="0.25">
      <c r="E1190" s="73">
        <f t="shared" ca="1" si="36"/>
        <v>0.64440515034828727</v>
      </c>
      <c r="F1190" s="74">
        <f t="shared" ca="1" si="37"/>
        <v>1.022448235294334</v>
      </c>
    </row>
    <row r="1191" spans="5:6" x14ac:dyDescent="0.25">
      <c r="E1191" s="73">
        <f t="shared" ca="1" si="36"/>
        <v>0.2539804576059177</v>
      </c>
      <c r="F1191" s="74">
        <f t="shared" ca="1" si="37"/>
        <v>-2.032052318768871</v>
      </c>
    </row>
    <row r="1192" spans="5:6" x14ac:dyDescent="0.25">
      <c r="E1192" s="73">
        <f t="shared" ca="1" si="36"/>
        <v>0.32981037871329189</v>
      </c>
      <c r="F1192" s="74">
        <f t="shared" ca="1" si="37"/>
        <v>-1.2482706572188755</v>
      </c>
    </row>
    <row r="1193" spans="5:6" x14ac:dyDescent="0.25">
      <c r="E1193" s="73">
        <f t="shared" ca="1" si="36"/>
        <v>0.29489672481892282</v>
      </c>
      <c r="F1193" s="74">
        <f t="shared" ca="1" si="37"/>
        <v>-1.583948666208423</v>
      </c>
    </row>
    <row r="1194" spans="5:6" x14ac:dyDescent="0.25">
      <c r="E1194" s="73">
        <f t="shared" ca="1" si="36"/>
        <v>6.6794083250036107E-2</v>
      </c>
      <c r="F1194" s="74">
        <f t="shared" ca="1" si="37"/>
        <v>-6.038980787711294</v>
      </c>
    </row>
    <row r="1195" spans="5:6" x14ac:dyDescent="0.25">
      <c r="E1195" s="73">
        <f t="shared" ca="1" si="36"/>
        <v>0.62070490027602454</v>
      </c>
      <c r="F1195" s="74">
        <f t="shared" ca="1" si="37"/>
        <v>0.82888070721796692</v>
      </c>
    </row>
    <row r="1196" spans="5:6" x14ac:dyDescent="0.25">
      <c r="E1196" s="73">
        <f t="shared" ca="1" si="36"/>
        <v>0.46785409395976829</v>
      </c>
      <c r="F1196" s="74">
        <f t="shared" ca="1" si="37"/>
        <v>-0.19935484846979856</v>
      </c>
    </row>
    <row r="1197" spans="5:6" x14ac:dyDescent="0.25">
      <c r="E1197" s="73">
        <f t="shared" ca="1" si="36"/>
        <v>0.68735082613914478</v>
      </c>
      <c r="F1197" s="74">
        <f t="shared" ca="1" si="37"/>
        <v>1.408579160367895</v>
      </c>
    </row>
    <row r="1198" spans="5:6" x14ac:dyDescent="0.25">
      <c r="E1198" s="73">
        <f t="shared" ca="1" si="36"/>
        <v>0.98494851888790291</v>
      </c>
      <c r="F1198" s="74">
        <f t="shared" ca="1" si="37"/>
        <v>10.509395097916798</v>
      </c>
    </row>
    <row r="1199" spans="5:6" x14ac:dyDescent="0.25">
      <c r="E1199" s="73">
        <f t="shared" ca="1" si="36"/>
        <v>0.6390491812814354</v>
      </c>
      <c r="F1199" s="74">
        <f t="shared" ca="1" si="37"/>
        <v>0.97759915682091902</v>
      </c>
    </row>
    <row r="1200" spans="5:6" x14ac:dyDescent="0.25">
      <c r="E1200" s="73">
        <f t="shared" ca="1" si="36"/>
        <v>0.32145831196017083</v>
      </c>
      <c r="F1200" s="74">
        <f t="shared" ca="1" si="37"/>
        <v>-1.325220691383016</v>
      </c>
    </row>
    <row r="1201" spans="5:6" x14ac:dyDescent="0.25">
      <c r="E1201" s="73">
        <f t="shared" ca="1" si="36"/>
        <v>0.72122411433199118</v>
      </c>
      <c r="F1201" s="74">
        <f t="shared" ca="1" si="37"/>
        <v>1.7525997497292272</v>
      </c>
    </row>
    <row r="1202" spans="5:6" x14ac:dyDescent="0.25">
      <c r="E1202" s="73">
        <f t="shared" ca="1" si="36"/>
        <v>0.56254740179919627</v>
      </c>
      <c r="F1202" s="74">
        <f t="shared" ca="1" si="37"/>
        <v>0.40091923639221305</v>
      </c>
    </row>
    <row r="1203" spans="5:6" x14ac:dyDescent="0.25">
      <c r="E1203" s="73">
        <f t="shared" ca="1" si="36"/>
        <v>0.19663155766200291</v>
      </c>
      <c r="F1203" s="74">
        <f t="shared" ca="1" si="37"/>
        <v>-2.7998291594696698</v>
      </c>
    </row>
    <row r="1204" spans="5:6" x14ac:dyDescent="0.25">
      <c r="E1204" s="73">
        <f t="shared" ca="1" si="36"/>
        <v>0.26254215029880001</v>
      </c>
      <c r="F1204" s="74">
        <f t="shared" ca="1" si="37"/>
        <v>-1.9325893701421524</v>
      </c>
    </row>
    <row r="1205" spans="5:6" x14ac:dyDescent="0.25">
      <c r="E1205" s="73">
        <f t="shared" ca="1" si="36"/>
        <v>0.87253749212254517</v>
      </c>
      <c r="F1205" s="74">
        <f t="shared" ca="1" si="37"/>
        <v>4.1003574987891387</v>
      </c>
    </row>
    <row r="1206" spans="5:6" x14ac:dyDescent="0.25">
      <c r="E1206" s="73">
        <f t="shared" ca="1" si="36"/>
        <v>3.6582806473634988E-2</v>
      </c>
      <c r="F1206" s="74">
        <f t="shared" ca="1" si="37"/>
        <v>-7.8450892106117118</v>
      </c>
    </row>
    <row r="1207" spans="5:6" x14ac:dyDescent="0.25">
      <c r="E1207" s="73">
        <f t="shared" ca="1" si="36"/>
        <v>0.96237633340688944</v>
      </c>
      <c r="F1207" s="74">
        <f t="shared" ca="1" si="37"/>
        <v>7.7609244461007219</v>
      </c>
    </row>
    <row r="1208" spans="5:6" x14ac:dyDescent="0.25">
      <c r="E1208" s="73">
        <f t="shared" ca="1" si="36"/>
        <v>3.5686173271136989E-2</v>
      </c>
      <c r="F1208" s="74">
        <f t="shared" ca="1" si="37"/>
        <v>-7.9195343639622013</v>
      </c>
    </row>
    <row r="1209" spans="5:6" x14ac:dyDescent="0.25">
      <c r="E1209" s="73">
        <f t="shared" ca="1" si="36"/>
        <v>9.3886765611143841E-2</v>
      </c>
      <c r="F1209" s="74">
        <f t="shared" ca="1" si="37"/>
        <v>-5.0175559903485194</v>
      </c>
    </row>
    <row r="1210" spans="5:6" x14ac:dyDescent="0.25">
      <c r="E1210" s="73">
        <f t="shared" ca="1" si="36"/>
        <v>0.63458075955469839</v>
      </c>
      <c r="F1210" s="74">
        <f t="shared" ca="1" si="37"/>
        <v>0.94068840006245535</v>
      </c>
    </row>
    <row r="1211" spans="5:6" x14ac:dyDescent="0.25">
      <c r="E1211" s="73">
        <f t="shared" ca="1" si="36"/>
        <v>0.26239156067708136</v>
      </c>
      <c r="F1211" s="74">
        <f t="shared" ca="1" si="37"/>
        <v>-1.9343106117698206</v>
      </c>
    </row>
    <row r="1212" spans="5:6" x14ac:dyDescent="0.25">
      <c r="E1212" s="73">
        <f t="shared" ca="1" si="36"/>
        <v>0.65089893328570447</v>
      </c>
      <c r="F1212" s="74">
        <f t="shared" ca="1" si="37"/>
        <v>1.077739886110352</v>
      </c>
    </row>
    <row r="1213" spans="5:6" x14ac:dyDescent="0.25">
      <c r="E1213" s="73">
        <f t="shared" ca="1" si="36"/>
        <v>0.46420639733696234</v>
      </c>
      <c r="F1213" s="74">
        <f t="shared" ca="1" si="37"/>
        <v>-0.2228364697588319</v>
      </c>
    </row>
    <row r="1214" spans="5:6" x14ac:dyDescent="0.25">
      <c r="E1214" s="73">
        <f t="shared" ca="1" si="36"/>
        <v>0.45503855058212317</v>
      </c>
      <c r="F1214" s="74">
        <f t="shared" ca="1" si="37"/>
        <v>-0.28267786951864871</v>
      </c>
    </row>
    <row r="1215" spans="5:6" x14ac:dyDescent="0.25">
      <c r="E1215" s="73">
        <f t="shared" ca="1" si="36"/>
        <v>0.32724440399607879</v>
      </c>
      <c r="F1215" s="74">
        <f t="shared" ca="1" si="37"/>
        <v>-1.2717023816003012</v>
      </c>
    </row>
    <row r="1216" spans="5:6" x14ac:dyDescent="0.25">
      <c r="E1216" s="73">
        <f t="shared" ca="1" si="36"/>
        <v>0.38653820531594529</v>
      </c>
      <c r="F1216" s="74">
        <f t="shared" ca="1" si="37"/>
        <v>-0.77213215746267849</v>
      </c>
    </row>
    <row r="1217" spans="5:6" x14ac:dyDescent="0.25">
      <c r="E1217" s="73">
        <f t="shared" ca="1" si="36"/>
        <v>0.79114304814734759</v>
      </c>
      <c r="F1217" s="74">
        <f t="shared" ca="1" si="37"/>
        <v>2.6188755650711504</v>
      </c>
    </row>
    <row r="1218" spans="5:6" x14ac:dyDescent="0.25">
      <c r="E1218" s="73">
        <f t="shared" ca="1" si="36"/>
        <v>0.45308835963610106</v>
      </c>
      <c r="F1218" s="74">
        <f t="shared" ca="1" si="37"/>
        <v>-0.29556281272638535</v>
      </c>
    </row>
    <row r="1219" spans="5:6" x14ac:dyDescent="0.25">
      <c r="E1219" s="73">
        <f t="shared" ca="1" si="36"/>
        <v>0.59353979957412839</v>
      </c>
      <c r="F1219" s="74">
        <f t="shared" ca="1" si="37"/>
        <v>0.62136624647716798</v>
      </c>
    </row>
    <row r="1220" spans="5:6" x14ac:dyDescent="0.25">
      <c r="E1220" s="73">
        <f t="shared" ref="E1220:E1283" ca="1" si="38">RAND()</f>
        <v>0.21526072451156286</v>
      </c>
      <c r="F1220" s="74">
        <f t="shared" ref="F1220:F1283" ca="1" si="39">SIGN(E1220-0.5)*(_xlfn.GAMMA.INV(2*ABS(E1220-0.5),1/$C$5,(($C$4^$C$5)))^(1/$C$5))+$C$3</f>
        <v>-2.5282743985220746</v>
      </c>
    </row>
    <row r="1221" spans="5:6" x14ac:dyDescent="0.25">
      <c r="E1221" s="73">
        <f t="shared" ca="1" si="38"/>
        <v>0.98525992383251282</v>
      </c>
      <c r="F1221" s="74">
        <f t="shared" ca="1" si="39"/>
        <v>10.572114132820781</v>
      </c>
    </row>
    <row r="1222" spans="5:6" x14ac:dyDescent="0.25">
      <c r="E1222" s="73">
        <f t="shared" ca="1" si="38"/>
        <v>0.927364350480266</v>
      </c>
      <c r="F1222" s="74">
        <f t="shared" ca="1" si="39"/>
        <v>5.7874567706865436</v>
      </c>
    </row>
    <row r="1223" spans="5:6" x14ac:dyDescent="0.25">
      <c r="E1223" s="73">
        <f t="shared" ca="1" si="38"/>
        <v>0.21817532115390637</v>
      </c>
      <c r="F1223" s="74">
        <f t="shared" ca="1" si="39"/>
        <v>-2.4879274001174876</v>
      </c>
    </row>
    <row r="1224" spans="5:6" x14ac:dyDescent="0.25">
      <c r="E1224" s="73">
        <f t="shared" ca="1" si="38"/>
        <v>0.28757386281598984</v>
      </c>
      <c r="F1224" s="74">
        <f t="shared" ca="1" si="39"/>
        <v>-1.6593850711170002</v>
      </c>
    </row>
    <row r="1225" spans="5:6" x14ac:dyDescent="0.25">
      <c r="E1225" s="73">
        <f t="shared" ca="1" si="38"/>
        <v>0.22024096701393325</v>
      </c>
      <c r="F1225" s="74">
        <f t="shared" ca="1" si="39"/>
        <v>-2.4596575406084571</v>
      </c>
    </row>
    <row r="1226" spans="5:6" x14ac:dyDescent="0.25">
      <c r="E1226" s="73">
        <f t="shared" ca="1" si="38"/>
        <v>0.29248380938031082</v>
      </c>
      <c r="F1226" s="74">
        <f t="shared" ca="1" si="39"/>
        <v>-1.6085963574847058</v>
      </c>
    </row>
    <row r="1227" spans="5:6" x14ac:dyDescent="0.25">
      <c r="E1227" s="73">
        <f t="shared" ca="1" si="38"/>
        <v>0.67698726548277344</v>
      </c>
      <c r="F1227" s="74">
        <f t="shared" ca="1" si="39"/>
        <v>1.3107490506803465</v>
      </c>
    </row>
    <row r="1228" spans="5:6" x14ac:dyDescent="0.25">
      <c r="E1228" s="73">
        <f t="shared" ca="1" si="38"/>
        <v>0.19146070599672471</v>
      </c>
      <c r="F1228" s="74">
        <f t="shared" ca="1" si="39"/>
        <v>-2.8797765044207746</v>
      </c>
    </row>
    <row r="1229" spans="5:6" x14ac:dyDescent="0.25">
      <c r="E1229" s="73">
        <f t="shared" ca="1" si="38"/>
        <v>0.56524216532228899</v>
      </c>
      <c r="F1229" s="74">
        <f t="shared" ca="1" si="39"/>
        <v>0.41945677271957704</v>
      </c>
    </row>
    <row r="1230" spans="5:6" x14ac:dyDescent="0.25">
      <c r="E1230" s="73">
        <f t="shared" ca="1" si="38"/>
        <v>0.96765080991675589</v>
      </c>
      <c r="F1230" s="74">
        <f t="shared" ca="1" si="39"/>
        <v>8.2140573415659972</v>
      </c>
    </row>
    <row r="1231" spans="5:6" x14ac:dyDescent="0.25">
      <c r="E1231" s="73">
        <f t="shared" ca="1" si="38"/>
        <v>0.18224392827433822</v>
      </c>
      <c r="F1231" s="74">
        <f t="shared" ca="1" si="39"/>
        <v>-3.0277861303666085</v>
      </c>
    </row>
    <row r="1232" spans="5:6" x14ac:dyDescent="0.25">
      <c r="E1232" s="73">
        <f t="shared" ca="1" si="38"/>
        <v>7.2548659712800001E-3</v>
      </c>
      <c r="F1232" s="74">
        <f t="shared" ca="1" si="39"/>
        <v>-12.698807058708034</v>
      </c>
    </row>
    <row r="1233" spans="5:6" x14ac:dyDescent="0.25">
      <c r="E1233" s="73">
        <f t="shared" ca="1" si="38"/>
        <v>0.58941665111161323</v>
      </c>
      <c r="F1233" s="74">
        <f t="shared" ca="1" si="39"/>
        <v>0.59108744334293029</v>
      </c>
    </row>
    <row r="1234" spans="5:6" x14ac:dyDescent="0.25">
      <c r="E1234" s="73">
        <f t="shared" ca="1" si="38"/>
        <v>0.19491510044930604</v>
      </c>
      <c r="F1234" s="74">
        <f t="shared" ca="1" si="39"/>
        <v>-2.8261320509282806</v>
      </c>
    </row>
    <row r="1235" spans="5:6" x14ac:dyDescent="0.25">
      <c r="E1235" s="73">
        <f t="shared" ca="1" si="38"/>
        <v>0.91576221622065523</v>
      </c>
      <c r="F1235" s="74">
        <f t="shared" ca="1" si="39"/>
        <v>5.3428936180646414</v>
      </c>
    </row>
    <row r="1236" spans="5:6" x14ac:dyDescent="0.25">
      <c r="E1236" s="73">
        <f t="shared" ca="1" si="38"/>
        <v>0.56971061148723645</v>
      </c>
      <c r="F1236" s="74">
        <f t="shared" ca="1" si="39"/>
        <v>0.45045035866167338</v>
      </c>
    </row>
    <row r="1237" spans="5:6" x14ac:dyDescent="0.25">
      <c r="E1237" s="73">
        <f t="shared" ca="1" si="38"/>
        <v>0.64659658431707756</v>
      </c>
      <c r="F1237" s="74">
        <f t="shared" ca="1" si="39"/>
        <v>1.0409936201393635</v>
      </c>
    </row>
    <row r="1238" spans="5:6" x14ac:dyDescent="0.25">
      <c r="E1238" s="73">
        <f t="shared" ca="1" si="38"/>
        <v>0.89371768694834242</v>
      </c>
      <c r="F1238" s="74">
        <f t="shared" ca="1" si="39"/>
        <v>4.6455276420435361</v>
      </c>
    </row>
    <row r="1239" spans="5:6" x14ac:dyDescent="0.25">
      <c r="E1239" s="73">
        <f t="shared" ca="1" si="38"/>
        <v>0.41748184765166818</v>
      </c>
      <c r="F1239" s="74">
        <f t="shared" ca="1" si="39"/>
        <v>-0.54110110126543742</v>
      </c>
    </row>
    <row r="1240" spans="5:6" x14ac:dyDescent="0.25">
      <c r="E1240" s="73">
        <f t="shared" ca="1" si="38"/>
        <v>0.20637029389305928</v>
      </c>
      <c r="F1240" s="74">
        <f t="shared" ca="1" si="39"/>
        <v>-2.6548080003290999</v>
      </c>
    </row>
    <row r="1241" spans="5:6" x14ac:dyDescent="0.25">
      <c r="E1241" s="73">
        <f t="shared" ca="1" si="38"/>
        <v>0.39989402695339871</v>
      </c>
      <c r="F1241" s="74">
        <f t="shared" ca="1" si="39"/>
        <v>-0.67022555709467502</v>
      </c>
    </row>
    <row r="1242" spans="5:6" x14ac:dyDescent="0.25">
      <c r="E1242" s="73">
        <f t="shared" ca="1" si="38"/>
        <v>0.20678746924346925</v>
      </c>
      <c r="F1242" s="74">
        <f t="shared" ca="1" si="39"/>
        <v>-2.6487496536720885</v>
      </c>
    </row>
    <row r="1243" spans="5:6" x14ac:dyDescent="0.25">
      <c r="E1243" s="73">
        <f t="shared" ca="1" si="38"/>
        <v>0.18055481549509722</v>
      </c>
      <c r="F1243" s="74">
        <f t="shared" ca="1" si="39"/>
        <v>-3.0557210393980743</v>
      </c>
    </row>
    <row r="1244" spans="5:6" x14ac:dyDescent="0.25">
      <c r="E1244" s="73">
        <f t="shared" ca="1" si="38"/>
        <v>0.79786211588147327</v>
      </c>
      <c r="F1244" s="74">
        <f t="shared" ca="1" si="39"/>
        <v>2.7169741177097393</v>
      </c>
    </row>
    <row r="1245" spans="5:6" x14ac:dyDescent="0.25">
      <c r="E1245" s="73">
        <f t="shared" ca="1" si="38"/>
        <v>0.83283673536634695</v>
      </c>
      <c r="F1245" s="74">
        <f t="shared" ca="1" si="39"/>
        <v>3.286911393120139</v>
      </c>
    </row>
    <row r="1246" spans="5:6" x14ac:dyDescent="0.25">
      <c r="E1246" s="73">
        <f t="shared" ca="1" si="38"/>
        <v>0.30937341294814591</v>
      </c>
      <c r="F1246" s="74">
        <f t="shared" ca="1" si="39"/>
        <v>-1.4401772849309211</v>
      </c>
    </row>
    <row r="1247" spans="5:6" x14ac:dyDescent="0.25">
      <c r="E1247" s="73">
        <f t="shared" ca="1" si="38"/>
        <v>0.71579900633583193</v>
      </c>
      <c r="F1247" s="74">
        <f t="shared" ca="1" si="39"/>
        <v>1.6947791592300976</v>
      </c>
    </row>
    <row r="1248" spans="5:6" x14ac:dyDescent="0.25">
      <c r="E1248" s="73">
        <f t="shared" ca="1" si="38"/>
        <v>0.45209182998936015</v>
      </c>
      <c r="F1248" s="74">
        <f t="shared" ca="1" si="39"/>
        <v>-0.30216832659490267</v>
      </c>
    </row>
    <row r="1249" spans="5:6" x14ac:dyDescent="0.25">
      <c r="E1249" s="73">
        <f t="shared" ca="1" si="38"/>
        <v>0.89764035466418346</v>
      </c>
      <c r="F1249" s="74">
        <f t="shared" ca="1" si="39"/>
        <v>4.7583466560224643</v>
      </c>
    </row>
    <row r="1250" spans="5:6" x14ac:dyDescent="0.25">
      <c r="E1250" s="73">
        <f t="shared" ca="1" si="38"/>
        <v>0.59293785467026572</v>
      </c>
      <c r="F1250" s="74">
        <f t="shared" ca="1" si="39"/>
        <v>0.6169267002236023</v>
      </c>
    </row>
    <row r="1251" spans="5:6" x14ac:dyDescent="0.25">
      <c r="E1251" s="73">
        <f t="shared" ca="1" si="38"/>
        <v>0.9223934402539391</v>
      </c>
      <c r="F1251" s="74">
        <f t="shared" ca="1" si="39"/>
        <v>5.5888684259869565</v>
      </c>
    </row>
    <row r="1252" spans="5:6" x14ac:dyDescent="0.25">
      <c r="E1252" s="73">
        <f t="shared" ca="1" si="38"/>
        <v>0.93973798396529862</v>
      </c>
      <c r="F1252" s="74">
        <f t="shared" ca="1" si="39"/>
        <v>6.3477183290267725</v>
      </c>
    </row>
    <row r="1253" spans="5:6" x14ac:dyDescent="0.25">
      <c r="E1253" s="73">
        <f t="shared" ca="1" si="38"/>
        <v>0.52466779259190555</v>
      </c>
      <c r="F1253" s="74">
        <f t="shared" ca="1" si="39"/>
        <v>0.1517824644766177</v>
      </c>
    </row>
    <row r="1254" spans="5:6" x14ac:dyDescent="0.25">
      <c r="E1254" s="73">
        <f t="shared" ca="1" si="38"/>
        <v>0.27424888972199812</v>
      </c>
      <c r="F1254" s="74">
        <f t="shared" ca="1" si="39"/>
        <v>-1.8017161430721989</v>
      </c>
    </row>
    <row r="1255" spans="5:6" x14ac:dyDescent="0.25">
      <c r="E1255" s="73">
        <f t="shared" ca="1" si="38"/>
        <v>0.40187939746146006</v>
      </c>
      <c r="F1255" s="74">
        <f t="shared" ca="1" si="39"/>
        <v>-0.65536818338653102</v>
      </c>
    </row>
    <row r="1256" spans="5:6" x14ac:dyDescent="0.25">
      <c r="E1256" s="73">
        <f t="shared" ca="1" si="38"/>
        <v>0.86960118285422594</v>
      </c>
      <c r="F1256" s="74">
        <f t="shared" ca="1" si="39"/>
        <v>4.0320315598163132</v>
      </c>
    </row>
    <row r="1257" spans="5:6" x14ac:dyDescent="0.25">
      <c r="E1257" s="73">
        <f t="shared" ca="1" si="38"/>
        <v>0.5458638888416234</v>
      </c>
      <c r="F1257" s="74">
        <f t="shared" ca="1" si="39"/>
        <v>0.28863342299871531</v>
      </c>
    </row>
    <row r="1258" spans="5:6" x14ac:dyDescent="0.25">
      <c r="E1258" s="73">
        <f t="shared" ca="1" si="38"/>
        <v>1.918080615484441E-2</v>
      </c>
      <c r="F1258" s="74">
        <f t="shared" ca="1" si="39"/>
        <v>-9.7820939965091771</v>
      </c>
    </row>
    <row r="1259" spans="5:6" x14ac:dyDescent="0.25">
      <c r="E1259" s="73">
        <f t="shared" ca="1" si="38"/>
        <v>0.87821771466595755</v>
      </c>
      <c r="F1259" s="74">
        <f t="shared" ca="1" si="39"/>
        <v>4.2371195829933317</v>
      </c>
    </row>
    <row r="1260" spans="5:6" x14ac:dyDescent="0.25">
      <c r="E1260" s="73">
        <f t="shared" ca="1" si="38"/>
        <v>0.16171296126738344</v>
      </c>
      <c r="F1260" s="74">
        <f t="shared" ca="1" si="39"/>
        <v>-3.3863555363717923</v>
      </c>
    </row>
    <row r="1261" spans="5:6" x14ac:dyDescent="0.25">
      <c r="E1261" s="73">
        <f t="shared" ca="1" si="38"/>
        <v>0.82826395558505039</v>
      </c>
      <c r="F1261" s="74">
        <f t="shared" ca="1" si="39"/>
        <v>3.2059482775410895</v>
      </c>
    </row>
    <row r="1262" spans="5:6" x14ac:dyDescent="0.25">
      <c r="E1262" s="73">
        <f t="shared" ca="1" si="38"/>
        <v>0.53714583666585602</v>
      </c>
      <c r="F1262" s="74">
        <f t="shared" ca="1" si="39"/>
        <v>0.23158822785868827</v>
      </c>
    </row>
    <row r="1263" spans="5:6" x14ac:dyDescent="0.25">
      <c r="E1263" s="73">
        <f t="shared" ca="1" si="38"/>
        <v>4.0334234855521345E-4</v>
      </c>
      <c r="F1263" s="74">
        <f t="shared" ca="1" si="39"/>
        <v>-21.367733027824993</v>
      </c>
    </row>
    <row r="1264" spans="5:6" x14ac:dyDescent="0.25">
      <c r="E1264" s="73">
        <f t="shared" ca="1" si="38"/>
        <v>0.9345795877405868</v>
      </c>
      <c r="F1264" s="74">
        <f t="shared" ca="1" si="39"/>
        <v>6.1013213237945791</v>
      </c>
    </row>
    <row r="1265" spans="5:6" x14ac:dyDescent="0.25">
      <c r="E1265" s="73">
        <f t="shared" ca="1" si="38"/>
        <v>0.34797790509767668</v>
      </c>
      <c r="F1265" s="74">
        <f t="shared" ca="1" si="39"/>
        <v>-1.0874073352859783</v>
      </c>
    </row>
    <row r="1266" spans="5:6" x14ac:dyDescent="0.25">
      <c r="E1266" s="73">
        <f t="shared" ca="1" si="38"/>
        <v>0.4280879162149771</v>
      </c>
      <c r="F1266" s="74">
        <f t="shared" ca="1" si="39"/>
        <v>-0.46583853665177077</v>
      </c>
    </row>
    <row r="1267" spans="5:6" x14ac:dyDescent="0.25">
      <c r="E1267" s="73">
        <f t="shared" ca="1" si="38"/>
        <v>0.27965196751802879</v>
      </c>
      <c r="F1267" s="74">
        <f t="shared" ca="1" si="39"/>
        <v>-1.7431867246040582</v>
      </c>
    </row>
    <row r="1268" spans="5:6" x14ac:dyDescent="0.25">
      <c r="E1268" s="73">
        <f t="shared" ca="1" si="38"/>
        <v>0.45333122537383574</v>
      </c>
      <c r="F1268" s="74">
        <f t="shared" ca="1" si="39"/>
        <v>-0.29395517484501316</v>
      </c>
    </row>
    <row r="1269" spans="5:6" x14ac:dyDescent="0.25">
      <c r="E1269" s="73">
        <f t="shared" ca="1" si="38"/>
        <v>0.85699036009558527</v>
      </c>
      <c r="F1269" s="74">
        <f t="shared" ca="1" si="39"/>
        <v>3.7550881755461445</v>
      </c>
    </row>
    <row r="1270" spans="5:6" x14ac:dyDescent="0.25">
      <c r="E1270" s="73">
        <f t="shared" ca="1" si="38"/>
        <v>0.75248875383630898</v>
      </c>
      <c r="F1270" s="74">
        <f t="shared" ca="1" si="39"/>
        <v>2.1094562352016579</v>
      </c>
    </row>
    <row r="1271" spans="5:6" x14ac:dyDescent="0.25">
      <c r="E1271" s="73">
        <f t="shared" ca="1" si="38"/>
        <v>0.32544687369049341</v>
      </c>
      <c r="F1271" s="74">
        <f t="shared" ca="1" si="39"/>
        <v>-1.2882265936890867</v>
      </c>
    </row>
    <row r="1272" spans="5:6" x14ac:dyDescent="0.25">
      <c r="E1272" s="73">
        <f t="shared" ca="1" si="38"/>
        <v>0.62661787784490419</v>
      </c>
      <c r="F1272" s="74">
        <f t="shared" ca="1" si="39"/>
        <v>0.87601724098682876</v>
      </c>
    </row>
    <row r="1273" spans="5:6" x14ac:dyDescent="0.25">
      <c r="E1273" s="73">
        <f t="shared" ca="1" si="38"/>
        <v>0.69550198462740109</v>
      </c>
      <c r="F1273" s="74">
        <f t="shared" ca="1" si="39"/>
        <v>1.4878305868597614</v>
      </c>
    </row>
    <row r="1274" spans="5:6" x14ac:dyDescent="0.25">
      <c r="E1274" s="73">
        <f t="shared" ca="1" si="38"/>
        <v>0.88777198592257611</v>
      </c>
      <c r="F1274" s="74">
        <f t="shared" ca="1" si="39"/>
        <v>4.4822263699919427</v>
      </c>
    </row>
    <row r="1275" spans="5:6" x14ac:dyDescent="0.25">
      <c r="E1275" s="73">
        <f t="shared" ca="1" si="38"/>
        <v>0.65162291560526497</v>
      </c>
      <c r="F1275" s="74">
        <f t="shared" ca="1" si="39"/>
        <v>1.0839678883360242</v>
      </c>
    </row>
    <row r="1276" spans="5:6" x14ac:dyDescent="0.25">
      <c r="E1276" s="73">
        <f t="shared" ca="1" si="38"/>
        <v>0.45278443506704402</v>
      </c>
      <c r="F1276" s="74">
        <f t="shared" ca="1" si="39"/>
        <v>-0.29757584092794576</v>
      </c>
    </row>
    <row r="1277" spans="5:6" x14ac:dyDescent="0.25">
      <c r="E1277" s="73">
        <f t="shared" ca="1" si="38"/>
        <v>0.38822542901843293</v>
      </c>
      <c r="F1277" s="74">
        <f t="shared" ca="1" si="39"/>
        <v>-0.7590657746723084</v>
      </c>
    </row>
    <row r="1278" spans="5:6" x14ac:dyDescent="0.25">
      <c r="E1278" s="73">
        <f t="shared" ca="1" si="38"/>
        <v>6.7390308667945487E-2</v>
      </c>
      <c r="F1278" s="74">
        <f t="shared" ca="1" si="39"/>
        <v>-6.0123206374556233</v>
      </c>
    </row>
    <row r="1279" spans="5:6" x14ac:dyDescent="0.25">
      <c r="E1279" s="73">
        <f t="shared" ca="1" si="38"/>
        <v>0.21419861181363753</v>
      </c>
      <c r="F1279" s="74">
        <f t="shared" ca="1" si="39"/>
        <v>-2.5431132636746603</v>
      </c>
    </row>
    <row r="1280" spans="5:6" x14ac:dyDescent="0.25">
      <c r="E1280" s="73">
        <f t="shared" ca="1" si="38"/>
        <v>3.5207281695321613E-2</v>
      </c>
      <c r="F1280" s="74">
        <f t="shared" ca="1" si="39"/>
        <v>-7.9600655126030055</v>
      </c>
    </row>
    <row r="1281" spans="5:6" x14ac:dyDescent="0.25">
      <c r="E1281" s="73">
        <f t="shared" ca="1" si="38"/>
        <v>0.32708763768069604</v>
      </c>
      <c r="F1281" s="74">
        <f t="shared" ca="1" si="39"/>
        <v>-1.2731398748764717</v>
      </c>
    </row>
    <row r="1282" spans="5:6" x14ac:dyDescent="0.25">
      <c r="E1282" s="73">
        <f t="shared" ca="1" si="38"/>
        <v>9.7635339092985274E-2</v>
      </c>
      <c r="F1282" s="74">
        <f t="shared" ca="1" si="39"/>
        <v>-4.9001057690035612</v>
      </c>
    </row>
    <row r="1283" spans="5:6" x14ac:dyDescent="0.25">
      <c r="E1283" s="73">
        <f t="shared" ca="1" si="38"/>
        <v>0.22352528735479937</v>
      </c>
      <c r="F1283" s="74">
        <f t="shared" ca="1" si="39"/>
        <v>-2.415250644724904</v>
      </c>
    </row>
    <row r="1284" spans="5:6" x14ac:dyDescent="0.25">
      <c r="E1284" s="73">
        <f t="shared" ref="E1284:E1347" ca="1" si="40">RAND()</f>
        <v>0.52234911086474223</v>
      </c>
      <c r="F1284" s="74">
        <f t="shared" ref="F1284:F1347" ca="1" si="41">SIGN(E1284-0.5)*(_xlfn.GAMMA.INV(2*ABS(E1284-0.5),1/$C$5,(($C$4^$C$5)))^(1/$C$5))+$C$3</f>
        <v>0.13718397068789259</v>
      </c>
    </row>
    <row r="1285" spans="5:6" x14ac:dyDescent="0.25">
      <c r="E1285" s="73">
        <f t="shared" ca="1" si="40"/>
        <v>0.97842765089681139</v>
      </c>
      <c r="F1285" s="74">
        <f t="shared" ca="1" si="41"/>
        <v>9.4295872137459753</v>
      </c>
    </row>
    <row r="1286" spans="5:6" x14ac:dyDescent="0.25">
      <c r="E1286" s="73">
        <f t="shared" ca="1" si="40"/>
        <v>0.60882157780565416</v>
      </c>
      <c r="F1286" s="74">
        <f t="shared" ca="1" si="41"/>
        <v>0.7363329593181025</v>
      </c>
    </row>
    <row r="1287" spans="5:6" x14ac:dyDescent="0.25">
      <c r="E1287" s="73">
        <f t="shared" ca="1" si="40"/>
        <v>7.3336764477429539E-2</v>
      </c>
      <c r="F1287" s="74">
        <f t="shared" ca="1" si="41"/>
        <v>-5.7586381605116852</v>
      </c>
    </row>
    <row r="1288" spans="5:6" x14ac:dyDescent="0.25">
      <c r="E1288" s="73">
        <f t="shared" ca="1" si="40"/>
        <v>0.12216823102110275</v>
      </c>
      <c r="F1288" s="74">
        <f t="shared" ca="1" si="41"/>
        <v>-4.2276271822845564</v>
      </c>
    </row>
    <row r="1289" spans="5:6" x14ac:dyDescent="0.25">
      <c r="E1289" s="73">
        <f t="shared" ca="1" si="40"/>
        <v>0.45971580249097443</v>
      </c>
      <c r="F1289" s="74">
        <f t="shared" ca="1" si="41"/>
        <v>-0.25199886162204399</v>
      </c>
    </row>
    <row r="1290" spans="5:6" x14ac:dyDescent="0.25">
      <c r="E1290" s="73">
        <f t="shared" ca="1" si="40"/>
        <v>0.4180968306749554</v>
      </c>
      <c r="F1290" s="74">
        <f t="shared" ca="1" si="41"/>
        <v>-0.53668512117679446</v>
      </c>
    </row>
    <row r="1291" spans="5:6" x14ac:dyDescent="0.25">
      <c r="E1291" s="73">
        <f t="shared" ca="1" si="40"/>
        <v>0.72004103251091378</v>
      </c>
      <c r="F1291" s="74">
        <f t="shared" ca="1" si="41"/>
        <v>1.7398951520204944</v>
      </c>
    </row>
    <row r="1292" spans="5:6" x14ac:dyDescent="0.25">
      <c r="E1292" s="73">
        <f t="shared" ca="1" si="40"/>
        <v>0.15173001560289057</v>
      </c>
      <c r="F1292" s="74">
        <f t="shared" ca="1" si="41"/>
        <v>-3.5775161101553614</v>
      </c>
    </row>
    <row r="1293" spans="5:6" x14ac:dyDescent="0.25">
      <c r="E1293" s="73">
        <f t="shared" ca="1" si="40"/>
        <v>0.70161743403267196</v>
      </c>
      <c r="F1293" s="74">
        <f t="shared" ca="1" si="41"/>
        <v>1.5486949705255846</v>
      </c>
    </row>
    <row r="1294" spans="5:6" x14ac:dyDescent="0.25">
      <c r="E1294" s="73">
        <f t="shared" ca="1" si="40"/>
        <v>0.96097916609050027</v>
      </c>
      <c r="F1294" s="74">
        <f t="shared" ca="1" si="41"/>
        <v>7.6515371763611535</v>
      </c>
    </row>
    <row r="1295" spans="5:6" x14ac:dyDescent="0.25">
      <c r="E1295" s="73">
        <f t="shared" ca="1" si="40"/>
        <v>9.3185861290660199E-2</v>
      </c>
      <c r="F1295" s="74">
        <f t="shared" ca="1" si="41"/>
        <v>-5.0400362733858168</v>
      </c>
    </row>
    <row r="1296" spans="5:6" x14ac:dyDescent="0.25">
      <c r="E1296" s="73">
        <f t="shared" ca="1" si="40"/>
        <v>0.53382559635306603</v>
      </c>
      <c r="F1296" s="74">
        <f t="shared" ca="1" si="41"/>
        <v>0.21014483268017514</v>
      </c>
    </row>
    <row r="1297" spans="5:6" x14ac:dyDescent="0.25">
      <c r="E1297" s="73">
        <f t="shared" ca="1" si="40"/>
        <v>0.16056068003876245</v>
      </c>
      <c r="F1297" s="74">
        <f t="shared" ca="1" si="41"/>
        <v>-3.4078084755743312</v>
      </c>
    </row>
    <row r="1298" spans="5:6" x14ac:dyDescent="0.25">
      <c r="E1298" s="73">
        <f t="shared" ca="1" si="40"/>
        <v>0.61844486680327848</v>
      </c>
      <c r="F1298" s="74">
        <f t="shared" ca="1" si="41"/>
        <v>0.81105822372266534</v>
      </c>
    </row>
    <row r="1299" spans="5:6" x14ac:dyDescent="0.25">
      <c r="E1299" s="73">
        <f t="shared" ca="1" si="40"/>
        <v>0.41341767740865387</v>
      </c>
      <c r="F1299" s="74">
        <f t="shared" ca="1" si="41"/>
        <v>-0.57044907318458338</v>
      </c>
    </row>
    <row r="1300" spans="5:6" x14ac:dyDescent="0.25">
      <c r="E1300" s="73">
        <f t="shared" ca="1" si="40"/>
        <v>0.11784060120191919</v>
      </c>
      <c r="F1300" s="74">
        <f t="shared" ca="1" si="41"/>
        <v>-4.3358256732946527</v>
      </c>
    </row>
    <row r="1301" spans="5:6" x14ac:dyDescent="0.25">
      <c r="E1301" s="73">
        <f t="shared" ca="1" si="40"/>
        <v>0.74187778533364512</v>
      </c>
      <c r="F1301" s="74">
        <f t="shared" ca="1" si="41"/>
        <v>1.9835247762117982</v>
      </c>
    </row>
    <row r="1302" spans="5:6" x14ac:dyDescent="0.25">
      <c r="E1302" s="73">
        <f t="shared" ca="1" si="40"/>
        <v>0.6640859441774648</v>
      </c>
      <c r="F1302" s="74">
        <f t="shared" ca="1" si="41"/>
        <v>1.1932582722609681</v>
      </c>
    </row>
    <row r="1303" spans="5:6" x14ac:dyDescent="0.25">
      <c r="E1303" s="73">
        <f t="shared" ca="1" si="40"/>
        <v>0.48385842142068836</v>
      </c>
      <c r="F1303" s="74">
        <f t="shared" ca="1" si="41"/>
        <v>-9.8447256669196764E-2</v>
      </c>
    </row>
    <row r="1304" spans="5:6" x14ac:dyDescent="0.25">
      <c r="E1304" s="73">
        <f t="shared" ca="1" si="40"/>
        <v>0.46154940371148412</v>
      </c>
      <c r="F1304" s="74">
        <f t="shared" ca="1" si="41"/>
        <v>-0.24005699973905603</v>
      </c>
    </row>
    <row r="1305" spans="5:6" x14ac:dyDescent="0.25">
      <c r="E1305" s="73">
        <f t="shared" ca="1" si="40"/>
        <v>0.6158859546653126</v>
      </c>
      <c r="F1305" s="74">
        <f t="shared" ca="1" si="41"/>
        <v>0.79100579060727449</v>
      </c>
    </row>
    <row r="1306" spans="5:6" x14ac:dyDescent="0.25">
      <c r="E1306" s="73">
        <f t="shared" ca="1" si="40"/>
        <v>0.92681074683534348</v>
      </c>
      <c r="F1306" s="74">
        <f t="shared" ca="1" si="41"/>
        <v>5.7646785087712269</v>
      </c>
    </row>
    <row r="1307" spans="5:6" x14ac:dyDescent="0.25">
      <c r="E1307" s="73">
        <f t="shared" ca="1" si="40"/>
        <v>0.16177365237617425</v>
      </c>
      <c r="F1307" s="74">
        <f t="shared" ca="1" si="41"/>
        <v>-3.3852298432467629</v>
      </c>
    </row>
    <row r="1308" spans="5:6" x14ac:dyDescent="0.25">
      <c r="E1308" s="73">
        <f t="shared" ca="1" si="40"/>
        <v>0.71333055946539636</v>
      </c>
      <c r="F1308" s="74">
        <f t="shared" ca="1" si="41"/>
        <v>1.6688349648181857</v>
      </c>
    </row>
    <row r="1309" spans="5:6" x14ac:dyDescent="0.25">
      <c r="E1309" s="73">
        <f t="shared" ca="1" si="40"/>
        <v>1.7824366426265392E-2</v>
      </c>
      <c r="F1309" s="74">
        <f t="shared" ca="1" si="41"/>
        <v>-10.002125030586217</v>
      </c>
    </row>
    <row r="1310" spans="5:6" x14ac:dyDescent="0.25">
      <c r="E1310" s="73">
        <f t="shared" ca="1" si="40"/>
        <v>0.54808130891286633</v>
      </c>
      <c r="F1310" s="74">
        <f t="shared" ca="1" si="41"/>
        <v>0.30331746524079328</v>
      </c>
    </row>
    <row r="1311" spans="5:6" x14ac:dyDescent="0.25">
      <c r="E1311" s="73">
        <f t="shared" ca="1" si="40"/>
        <v>0.3928841311065715</v>
      </c>
      <c r="F1311" s="74">
        <f t="shared" ca="1" si="41"/>
        <v>-0.72328008544278533</v>
      </c>
    </row>
    <row r="1312" spans="5:6" x14ac:dyDescent="0.25">
      <c r="E1312" s="73">
        <f t="shared" ca="1" si="40"/>
        <v>0.47814087409703798</v>
      </c>
      <c r="F1312" s="74">
        <f t="shared" ca="1" si="41"/>
        <v>-0.13410808100007687</v>
      </c>
    </row>
    <row r="1313" spans="5:6" x14ac:dyDescent="0.25">
      <c r="E1313" s="73">
        <f t="shared" ca="1" si="40"/>
        <v>0.69953602905097378</v>
      </c>
      <c r="F1313" s="74">
        <f t="shared" ca="1" si="41"/>
        <v>1.5278407459301477</v>
      </c>
    </row>
    <row r="1314" spans="5:6" x14ac:dyDescent="0.25">
      <c r="E1314" s="73">
        <f t="shared" ca="1" si="40"/>
        <v>0.26570421933309074</v>
      </c>
      <c r="F1314" s="74">
        <f t="shared" ca="1" si="41"/>
        <v>-1.8966730971545622</v>
      </c>
    </row>
    <row r="1315" spans="5:6" x14ac:dyDescent="0.25">
      <c r="E1315" s="73">
        <f t="shared" ca="1" si="40"/>
        <v>0.65737417156050915</v>
      </c>
      <c r="F1315" s="74">
        <f t="shared" ca="1" si="41"/>
        <v>1.1339073776495521</v>
      </c>
    </row>
    <row r="1316" spans="5:6" x14ac:dyDescent="0.25">
      <c r="E1316" s="73">
        <f t="shared" ca="1" si="40"/>
        <v>0.98869455107359305</v>
      </c>
      <c r="F1316" s="74">
        <f t="shared" ca="1" si="41"/>
        <v>11.367969849153207</v>
      </c>
    </row>
    <row r="1317" spans="5:6" x14ac:dyDescent="0.25">
      <c r="E1317" s="73">
        <f t="shared" ca="1" si="40"/>
        <v>0.27033672382238183</v>
      </c>
      <c r="F1317" s="74">
        <f t="shared" ca="1" si="41"/>
        <v>-1.8448193735114917</v>
      </c>
    </row>
    <row r="1318" spans="5:6" x14ac:dyDescent="0.25">
      <c r="E1318" s="73">
        <f t="shared" ca="1" si="40"/>
        <v>1.3759131550456161E-2</v>
      </c>
      <c r="F1318" s="74">
        <f t="shared" ca="1" si="41"/>
        <v>-10.778716145923369</v>
      </c>
    </row>
    <row r="1319" spans="5:6" x14ac:dyDescent="0.25">
      <c r="E1319" s="73">
        <f t="shared" ca="1" si="40"/>
        <v>0.25612216245584185</v>
      </c>
      <c r="F1319" s="74">
        <f t="shared" ca="1" si="41"/>
        <v>-2.0068607120154622</v>
      </c>
    </row>
    <row r="1320" spans="5:6" x14ac:dyDescent="0.25">
      <c r="E1320" s="73">
        <f t="shared" ca="1" si="40"/>
        <v>0.87385356583262808</v>
      </c>
      <c r="F1320" s="74">
        <f t="shared" ca="1" si="41"/>
        <v>4.1314940710285857</v>
      </c>
    </row>
    <row r="1321" spans="5:6" x14ac:dyDescent="0.25">
      <c r="E1321" s="73">
        <f t="shared" ca="1" si="40"/>
        <v>0.54472116586716757</v>
      </c>
      <c r="F1321" s="74">
        <f t="shared" ca="1" si="41"/>
        <v>0.28109413470050126</v>
      </c>
    </row>
    <row r="1322" spans="5:6" x14ac:dyDescent="0.25">
      <c r="E1322" s="73">
        <f t="shared" ca="1" si="40"/>
        <v>0.74698255716613604</v>
      </c>
      <c r="F1322" s="74">
        <f t="shared" ca="1" si="41"/>
        <v>2.0434490041914986</v>
      </c>
    </row>
    <row r="1323" spans="5:6" x14ac:dyDescent="0.25">
      <c r="E1323" s="73">
        <f t="shared" ca="1" si="40"/>
        <v>0.11772282832647418</v>
      </c>
      <c r="F1323" s="74">
        <f t="shared" ca="1" si="41"/>
        <v>-4.3388254483996525</v>
      </c>
    </row>
    <row r="1324" spans="5:6" x14ac:dyDescent="0.25">
      <c r="E1324" s="73">
        <f t="shared" ca="1" si="40"/>
        <v>0.16483865541254583</v>
      </c>
      <c r="F1324" s="74">
        <f t="shared" ca="1" si="41"/>
        <v>-3.3289228467283856</v>
      </c>
    </row>
    <row r="1325" spans="5:6" x14ac:dyDescent="0.25">
      <c r="E1325" s="73">
        <f t="shared" ca="1" si="40"/>
        <v>0.29202105367672615</v>
      </c>
      <c r="F1325" s="74">
        <f t="shared" ca="1" si="41"/>
        <v>-1.6133465913614518</v>
      </c>
    </row>
    <row r="1326" spans="5:6" x14ac:dyDescent="0.25">
      <c r="E1326" s="73">
        <f t="shared" ca="1" si="40"/>
        <v>3.3572825330383638E-2</v>
      </c>
      <c r="F1326" s="74">
        <f t="shared" ca="1" si="41"/>
        <v>-8.1026733858388162</v>
      </c>
    </row>
    <row r="1327" spans="5:6" x14ac:dyDescent="0.25">
      <c r="E1327" s="73">
        <f t="shared" ca="1" si="40"/>
        <v>0.23962307654392134</v>
      </c>
      <c r="F1327" s="74">
        <f t="shared" ca="1" si="41"/>
        <v>-2.2066227720930738</v>
      </c>
    </row>
    <row r="1328" spans="5:6" x14ac:dyDescent="0.25">
      <c r="E1328" s="73">
        <f t="shared" ca="1" si="40"/>
        <v>0.67740347329752826</v>
      </c>
      <c r="F1328" s="74">
        <f t="shared" ca="1" si="41"/>
        <v>1.3146170980961589</v>
      </c>
    </row>
    <row r="1329" spans="5:6" x14ac:dyDescent="0.25">
      <c r="E1329" s="73">
        <f t="shared" ca="1" si="40"/>
        <v>0.58782279270924531</v>
      </c>
      <c r="F1329" s="74">
        <f t="shared" ca="1" si="41"/>
        <v>0.5794641802863858</v>
      </c>
    </row>
    <row r="1330" spans="5:6" x14ac:dyDescent="0.25">
      <c r="E1330" s="73">
        <f t="shared" ca="1" si="40"/>
        <v>0.36357919154918028</v>
      </c>
      <c r="F1330" s="74">
        <f t="shared" ca="1" si="41"/>
        <v>-0.95583290015747402</v>
      </c>
    </row>
    <row r="1331" spans="5:6" x14ac:dyDescent="0.25">
      <c r="E1331" s="73">
        <f t="shared" ca="1" si="40"/>
        <v>8.5963370286002871E-2</v>
      </c>
      <c r="F1331" s="74">
        <f t="shared" ca="1" si="41"/>
        <v>-5.2820604594247715</v>
      </c>
    </row>
    <row r="1332" spans="5:6" x14ac:dyDescent="0.25">
      <c r="E1332" s="73">
        <f t="shared" ca="1" si="40"/>
        <v>0.97179221751708289</v>
      </c>
      <c r="F1332" s="74">
        <f t="shared" ca="1" si="41"/>
        <v>8.6250305519417161</v>
      </c>
    </row>
    <row r="1333" spans="5:6" x14ac:dyDescent="0.25">
      <c r="E1333" s="73">
        <f t="shared" ca="1" si="40"/>
        <v>0.96338266464578304</v>
      </c>
      <c r="F1333" s="74">
        <f t="shared" ca="1" si="41"/>
        <v>7.8422589797722031</v>
      </c>
    </row>
    <row r="1334" spans="5:6" x14ac:dyDescent="0.25">
      <c r="E1334" s="73">
        <f t="shared" ca="1" si="40"/>
        <v>0.80560953930008961</v>
      </c>
      <c r="F1334" s="74">
        <f t="shared" ca="1" si="41"/>
        <v>2.8342178342206803</v>
      </c>
    </row>
    <row r="1335" spans="5:6" x14ac:dyDescent="0.25">
      <c r="E1335" s="73">
        <f t="shared" ca="1" si="40"/>
        <v>0.11330258100932877</v>
      </c>
      <c r="F1335" s="74">
        <f t="shared" ca="1" si="41"/>
        <v>-4.453638451007647</v>
      </c>
    </row>
    <row r="1336" spans="5:6" x14ac:dyDescent="0.25">
      <c r="E1336" s="73">
        <f t="shared" ca="1" si="40"/>
        <v>0.95905364374390656</v>
      </c>
      <c r="F1336" s="74">
        <f t="shared" ca="1" si="41"/>
        <v>7.5070358171918254</v>
      </c>
    </row>
    <row r="1337" spans="5:6" x14ac:dyDescent="0.25">
      <c r="E1337" s="73">
        <f t="shared" ca="1" si="40"/>
        <v>0.66930711781202235</v>
      </c>
      <c r="F1337" s="74">
        <f t="shared" ca="1" si="41"/>
        <v>1.2402540064127092</v>
      </c>
    </row>
    <row r="1338" spans="5:6" x14ac:dyDescent="0.25">
      <c r="E1338" s="73">
        <f t="shared" ca="1" si="40"/>
        <v>0.20212891775136554</v>
      </c>
      <c r="F1338" s="74">
        <f t="shared" ca="1" si="41"/>
        <v>-2.7171071936950222</v>
      </c>
    </row>
    <row r="1339" spans="5:6" x14ac:dyDescent="0.25">
      <c r="E1339" s="73">
        <f t="shared" ca="1" si="40"/>
        <v>5.1218903997562348E-2</v>
      </c>
      <c r="F1339" s="74">
        <f t="shared" ca="1" si="41"/>
        <v>-6.8354982474563766</v>
      </c>
    </row>
    <row r="1340" spans="5:6" x14ac:dyDescent="0.25">
      <c r="E1340" s="73">
        <f t="shared" ca="1" si="40"/>
        <v>0.23527548076507065</v>
      </c>
      <c r="F1340" s="74">
        <f t="shared" ca="1" si="41"/>
        <v>-2.2615530367855499</v>
      </c>
    </row>
    <row r="1341" spans="5:6" x14ac:dyDescent="0.25">
      <c r="E1341" s="73">
        <f t="shared" ca="1" si="40"/>
        <v>0.89305403550620288</v>
      </c>
      <c r="F1341" s="74">
        <f t="shared" ca="1" si="41"/>
        <v>4.6268531887469679</v>
      </c>
    </row>
    <row r="1342" spans="5:6" x14ac:dyDescent="0.25">
      <c r="E1342" s="73">
        <f t="shared" ca="1" si="40"/>
        <v>0.51165268362701033</v>
      </c>
      <c r="F1342" s="74">
        <f t="shared" ca="1" si="41"/>
        <v>7.0743695514553784E-2</v>
      </c>
    </row>
    <row r="1343" spans="5:6" x14ac:dyDescent="0.25">
      <c r="E1343" s="73">
        <f t="shared" ca="1" si="40"/>
        <v>0.92609268269811063</v>
      </c>
      <c r="F1343" s="74">
        <f t="shared" ca="1" si="41"/>
        <v>5.7353887773182883</v>
      </c>
    </row>
    <row r="1344" spans="5:6" x14ac:dyDescent="0.25">
      <c r="E1344" s="73">
        <f t="shared" ca="1" si="40"/>
        <v>0.52764493028252146</v>
      </c>
      <c r="F1344" s="74">
        <f t="shared" ca="1" si="41"/>
        <v>0.17063138788966109</v>
      </c>
    </row>
    <row r="1345" spans="5:6" x14ac:dyDescent="0.25">
      <c r="E1345" s="73">
        <f t="shared" ca="1" si="40"/>
        <v>0.73702311473922255</v>
      </c>
      <c r="F1345" s="74">
        <f t="shared" ca="1" si="41"/>
        <v>1.9276258765474803</v>
      </c>
    </row>
    <row r="1346" spans="5:6" x14ac:dyDescent="0.25">
      <c r="E1346" s="73">
        <f t="shared" ca="1" si="40"/>
        <v>0.40718348696058093</v>
      </c>
      <c r="F1346" s="74">
        <f t="shared" ca="1" si="41"/>
        <v>-0.61603255997697715</v>
      </c>
    </row>
    <row r="1347" spans="5:6" x14ac:dyDescent="0.25">
      <c r="E1347" s="73">
        <f t="shared" ca="1" si="40"/>
        <v>0.2418798909155232</v>
      </c>
      <c r="F1347" s="74">
        <f t="shared" ca="1" si="41"/>
        <v>-2.1785004420096343</v>
      </c>
    </row>
    <row r="1348" spans="5:6" x14ac:dyDescent="0.25">
      <c r="E1348" s="73">
        <f t="shared" ref="E1348:E1411" ca="1" si="42">RAND()</f>
        <v>0.56778061271397617</v>
      </c>
      <c r="F1348" s="74">
        <f t="shared" ref="F1348:F1411" ca="1" si="43">SIGN(E1348-0.5)*(_xlfn.GAMMA.INV(2*ABS(E1348-0.5),1/$C$5,(($C$4^$C$5)))^(1/$C$5))+$C$3</f>
        <v>0.43702439443734115</v>
      </c>
    </row>
    <row r="1349" spans="5:6" x14ac:dyDescent="0.25">
      <c r="E1349" s="73">
        <f t="shared" ca="1" si="42"/>
        <v>0.6157474127820266</v>
      </c>
      <c r="F1349" s="74">
        <f t="shared" ca="1" si="43"/>
        <v>0.7899239485887547</v>
      </c>
    </row>
    <row r="1350" spans="5:6" x14ac:dyDescent="0.25">
      <c r="E1350" s="73">
        <f t="shared" ca="1" si="42"/>
        <v>0.57062093653436807</v>
      </c>
      <c r="F1350" s="74">
        <f t="shared" ca="1" si="43"/>
        <v>0.45680391544482546</v>
      </c>
    </row>
    <row r="1351" spans="5:6" x14ac:dyDescent="0.25">
      <c r="E1351" s="73">
        <f t="shared" ca="1" si="42"/>
        <v>0.14936475646787495</v>
      </c>
      <c r="F1351" s="74">
        <f t="shared" ca="1" si="43"/>
        <v>-3.6246502621054058</v>
      </c>
    </row>
    <row r="1352" spans="5:6" x14ac:dyDescent="0.25">
      <c r="E1352" s="73">
        <f t="shared" ca="1" si="42"/>
        <v>0.63697378625843482</v>
      </c>
      <c r="F1352" s="74">
        <f t="shared" ca="1" si="43"/>
        <v>0.96039915780170038</v>
      </c>
    </row>
    <row r="1353" spans="5:6" x14ac:dyDescent="0.25">
      <c r="E1353" s="73">
        <f t="shared" ca="1" si="42"/>
        <v>0.43235781824455777</v>
      </c>
      <c r="F1353" s="74">
        <f t="shared" ca="1" si="43"/>
        <v>-0.43606371012483758</v>
      </c>
    </row>
    <row r="1354" spans="5:6" x14ac:dyDescent="0.25">
      <c r="E1354" s="73">
        <f t="shared" ca="1" si="42"/>
        <v>0.70662137367895717</v>
      </c>
      <c r="F1354" s="74">
        <f t="shared" ca="1" si="43"/>
        <v>1.5994322508752341</v>
      </c>
    </row>
    <row r="1355" spans="5:6" x14ac:dyDescent="0.25">
      <c r="E1355" s="73">
        <f t="shared" ca="1" si="42"/>
        <v>0.76449744632240169</v>
      </c>
      <c r="F1355" s="74">
        <f t="shared" ca="1" si="43"/>
        <v>2.2586590241487143</v>
      </c>
    </row>
    <row r="1356" spans="5:6" x14ac:dyDescent="0.25">
      <c r="E1356" s="73">
        <f t="shared" ca="1" si="42"/>
        <v>0.54879603192630488</v>
      </c>
      <c r="F1356" s="74">
        <f t="shared" ca="1" si="43"/>
        <v>0.30806581136232414</v>
      </c>
    </row>
    <row r="1357" spans="5:6" x14ac:dyDescent="0.25">
      <c r="E1357" s="73">
        <f t="shared" ca="1" si="42"/>
        <v>0.94142361446363465</v>
      </c>
      <c r="F1357" s="74">
        <f t="shared" ca="1" si="43"/>
        <v>6.4328293807544554</v>
      </c>
    </row>
    <row r="1358" spans="5:6" x14ac:dyDescent="0.25">
      <c r="E1358" s="73">
        <f t="shared" ca="1" si="42"/>
        <v>0.63133607626400023</v>
      </c>
      <c r="F1358" s="74">
        <f t="shared" ca="1" si="43"/>
        <v>0.91416793551939635</v>
      </c>
    </row>
    <row r="1359" spans="5:6" x14ac:dyDescent="0.25">
      <c r="E1359" s="73">
        <f t="shared" ca="1" si="42"/>
        <v>0.49062325925130312</v>
      </c>
      <c r="F1359" s="74">
        <f t="shared" ca="1" si="43"/>
        <v>-5.6794673743904317E-2</v>
      </c>
    </row>
    <row r="1360" spans="5:6" x14ac:dyDescent="0.25">
      <c r="E1360" s="73">
        <f t="shared" ca="1" si="42"/>
        <v>0.29085159492065982</v>
      </c>
      <c r="F1360" s="74">
        <f t="shared" ca="1" si="43"/>
        <v>-1.6253848332804637</v>
      </c>
    </row>
    <row r="1361" spans="5:6" x14ac:dyDescent="0.25">
      <c r="E1361" s="73">
        <f t="shared" ca="1" si="42"/>
        <v>0.73715509757744735</v>
      </c>
      <c r="F1361" s="74">
        <f t="shared" ca="1" si="43"/>
        <v>1.9291318944884033</v>
      </c>
    </row>
    <row r="1362" spans="5:6" x14ac:dyDescent="0.25">
      <c r="E1362" s="73">
        <f t="shared" ca="1" si="42"/>
        <v>0.79256822310378738</v>
      </c>
      <c r="F1362" s="74">
        <f t="shared" ca="1" si="43"/>
        <v>2.6394167965673057</v>
      </c>
    </row>
    <row r="1363" spans="5:6" x14ac:dyDescent="0.25">
      <c r="E1363" s="73">
        <f t="shared" ca="1" si="42"/>
        <v>0.2523444522142384</v>
      </c>
      <c r="F1363" s="74">
        <f t="shared" ca="1" si="43"/>
        <v>-2.0514392110993018</v>
      </c>
    </row>
    <row r="1364" spans="5:6" x14ac:dyDescent="0.25">
      <c r="E1364" s="73">
        <f t="shared" ca="1" si="42"/>
        <v>0.67854561855303186</v>
      </c>
      <c r="F1364" s="74">
        <f t="shared" ca="1" si="43"/>
        <v>1.3252573730031774</v>
      </c>
    </row>
    <row r="1365" spans="5:6" x14ac:dyDescent="0.25">
      <c r="E1365" s="73">
        <f t="shared" ca="1" si="42"/>
        <v>0.78229204978519085</v>
      </c>
      <c r="F1365" s="74">
        <f t="shared" ca="1" si="43"/>
        <v>2.494360835152623</v>
      </c>
    </row>
    <row r="1366" spans="5:6" x14ac:dyDescent="0.25">
      <c r="E1366" s="73">
        <f t="shared" ca="1" si="42"/>
        <v>0.1108788924165377</v>
      </c>
      <c r="F1366" s="74">
        <f t="shared" ca="1" si="43"/>
        <v>-4.5185086561764871</v>
      </c>
    </row>
    <row r="1367" spans="5:6" x14ac:dyDescent="0.25">
      <c r="E1367" s="73">
        <f t="shared" ca="1" si="42"/>
        <v>0.25097551266458717</v>
      </c>
      <c r="F1367" s="74">
        <f t="shared" ca="1" si="43"/>
        <v>-2.0677581694645122</v>
      </c>
    </row>
    <row r="1368" spans="5:6" x14ac:dyDescent="0.25">
      <c r="E1368" s="73">
        <f t="shared" ca="1" si="42"/>
        <v>0.25879920467923767</v>
      </c>
      <c r="F1368" s="74">
        <f t="shared" ca="1" si="43"/>
        <v>-1.9756668267292798</v>
      </c>
    </row>
    <row r="1369" spans="5:6" x14ac:dyDescent="0.25">
      <c r="E1369" s="73">
        <f t="shared" ca="1" si="42"/>
        <v>0.43940388144282749</v>
      </c>
      <c r="F1369" s="74">
        <f t="shared" ca="1" si="43"/>
        <v>-0.38756731501210384</v>
      </c>
    </row>
    <row r="1370" spans="5:6" x14ac:dyDescent="0.25">
      <c r="E1370" s="73">
        <f t="shared" ca="1" si="42"/>
        <v>0.34036446402511233</v>
      </c>
      <c r="F1370" s="74">
        <f t="shared" ca="1" si="43"/>
        <v>-1.1537733057849708</v>
      </c>
    </row>
    <row r="1371" spans="5:6" x14ac:dyDescent="0.25">
      <c r="E1371" s="73">
        <f t="shared" ca="1" si="42"/>
        <v>0.25122589489819669</v>
      </c>
      <c r="F1371" s="74">
        <f t="shared" ca="1" si="43"/>
        <v>-2.064766753065614</v>
      </c>
    </row>
    <row r="1372" spans="5:6" x14ac:dyDescent="0.25">
      <c r="E1372" s="73">
        <f t="shared" ca="1" si="42"/>
        <v>0.64783920765393677</v>
      </c>
      <c r="F1372" s="74">
        <f t="shared" ca="1" si="43"/>
        <v>1.0515606920584393</v>
      </c>
    </row>
    <row r="1373" spans="5:6" x14ac:dyDescent="0.25">
      <c r="E1373" s="73">
        <f t="shared" ca="1" si="42"/>
        <v>3.0918313500538641E-2</v>
      </c>
      <c r="F1373" s="74">
        <f t="shared" ca="1" si="43"/>
        <v>-8.3497782604728066</v>
      </c>
    </row>
    <row r="1374" spans="5:6" x14ac:dyDescent="0.25">
      <c r="E1374" s="73">
        <f t="shared" ca="1" si="42"/>
        <v>0.40845728726924713</v>
      </c>
      <c r="F1374" s="74">
        <f t="shared" ca="1" si="43"/>
        <v>-0.60666224855192452</v>
      </c>
    </row>
    <row r="1375" spans="5:6" x14ac:dyDescent="0.25">
      <c r="E1375" s="73">
        <f t="shared" ca="1" si="42"/>
        <v>0.71230664005429589</v>
      </c>
      <c r="F1375" s="74">
        <f t="shared" ca="1" si="43"/>
        <v>1.6581387237496741</v>
      </c>
    </row>
    <row r="1376" spans="5:6" x14ac:dyDescent="0.25">
      <c r="E1376" s="73">
        <f t="shared" ca="1" si="42"/>
        <v>0.68816220295092401</v>
      </c>
      <c r="F1376" s="74">
        <f t="shared" ca="1" si="43"/>
        <v>1.416374781152355</v>
      </c>
    </row>
    <row r="1377" spans="5:6" x14ac:dyDescent="0.25">
      <c r="E1377" s="73">
        <f t="shared" ca="1" si="42"/>
        <v>0.29930308185225885</v>
      </c>
      <c r="F1377" s="74">
        <f t="shared" ca="1" si="43"/>
        <v>-1.539454160248996</v>
      </c>
    </row>
    <row r="1378" spans="5:6" x14ac:dyDescent="0.25">
      <c r="E1378" s="73">
        <f t="shared" ca="1" si="42"/>
        <v>6.5318718059508174E-2</v>
      </c>
      <c r="F1378" s="74">
        <f t="shared" ca="1" si="43"/>
        <v>-6.1059883681675924</v>
      </c>
    </row>
    <row r="1379" spans="5:6" x14ac:dyDescent="0.25">
      <c r="E1379" s="73">
        <f t="shared" ca="1" si="42"/>
        <v>0.78307730101453255</v>
      </c>
      <c r="F1379" s="74">
        <f t="shared" ca="1" si="43"/>
        <v>2.5052011026559873</v>
      </c>
    </row>
    <row r="1380" spans="5:6" x14ac:dyDescent="0.25">
      <c r="E1380" s="73">
        <f t="shared" ca="1" si="42"/>
        <v>0.60996021543503665</v>
      </c>
      <c r="F1380" s="74">
        <f t="shared" ca="1" si="43"/>
        <v>0.74507805838891661</v>
      </c>
    </row>
    <row r="1381" spans="5:6" x14ac:dyDescent="0.25">
      <c r="E1381" s="73">
        <f t="shared" ca="1" si="42"/>
        <v>3.5302348934783678E-2</v>
      </c>
      <c r="F1381" s="74">
        <f t="shared" ca="1" si="43"/>
        <v>-7.9519757839047145</v>
      </c>
    </row>
    <row r="1382" spans="5:6" x14ac:dyDescent="0.25">
      <c r="E1382" s="73">
        <f t="shared" ca="1" si="42"/>
        <v>0.73681156547946569</v>
      </c>
      <c r="F1382" s="74">
        <f t="shared" ca="1" si="43"/>
        <v>1.9252135251833442</v>
      </c>
    </row>
    <row r="1383" spans="5:6" x14ac:dyDescent="0.25">
      <c r="E1383" s="73">
        <f t="shared" ca="1" si="42"/>
        <v>0.67123861453922018</v>
      </c>
      <c r="F1383" s="74">
        <f t="shared" ca="1" si="43"/>
        <v>1.2578276488487776</v>
      </c>
    </row>
    <row r="1384" spans="5:6" x14ac:dyDescent="0.25">
      <c r="E1384" s="73">
        <f t="shared" ca="1" si="42"/>
        <v>9.0380911679847076E-2</v>
      </c>
      <c r="F1384" s="74">
        <f t="shared" ca="1" si="43"/>
        <v>-5.1317250219125832</v>
      </c>
    </row>
    <row r="1385" spans="5:6" x14ac:dyDescent="0.25">
      <c r="E1385" s="73">
        <f t="shared" ca="1" si="42"/>
        <v>0.58866380123449502</v>
      </c>
      <c r="F1385" s="74">
        <f t="shared" ca="1" si="43"/>
        <v>0.58559164933380292</v>
      </c>
    </row>
    <row r="1386" spans="5:6" x14ac:dyDescent="0.25">
      <c r="E1386" s="73">
        <f t="shared" ca="1" si="42"/>
        <v>0.68583978824137815</v>
      </c>
      <c r="F1386" s="74">
        <f t="shared" ca="1" si="43"/>
        <v>1.3941150423168382</v>
      </c>
    </row>
    <row r="1387" spans="5:6" x14ac:dyDescent="0.25">
      <c r="E1387" s="73">
        <f t="shared" ca="1" si="42"/>
        <v>0.84188251740773512</v>
      </c>
      <c r="F1387" s="74">
        <f t="shared" ca="1" si="43"/>
        <v>3.4538093429669861</v>
      </c>
    </row>
    <row r="1388" spans="5:6" x14ac:dyDescent="0.25">
      <c r="E1388" s="73">
        <f t="shared" ca="1" si="42"/>
        <v>0.48960216292179337</v>
      </c>
      <c r="F1388" s="74">
        <f t="shared" ca="1" si="43"/>
        <v>-6.3044848504237389E-2</v>
      </c>
    </row>
    <row r="1389" spans="5:6" x14ac:dyDescent="0.25">
      <c r="E1389" s="73">
        <f t="shared" ca="1" si="42"/>
        <v>0.88969224779478151</v>
      </c>
      <c r="F1389" s="74">
        <f t="shared" ca="1" si="43"/>
        <v>4.5340016751607122</v>
      </c>
    </row>
    <row r="1390" spans="5:6" x14ac:dyDescent="0.25">
      <c r="E1390" s="73">
        <f t="shared" ca="1" si="42"/>
        <v>3.119146842815379E-2</v>
      </c>
      <c r="F1390" s="74">
        <f t="shared" ca="1" si="43"/>
        <v>-8.3233904664480285</v>
      </c>
    </row>
    <row r="1391" spans="5:6" x14ac:dyDescent="0.25">
      <c r="E1391" s="73">
        <f t="shared" ca="1" si="42"/>
        <v>0.27472084955906217</v>
      </c>
      <c r="F1391" s="74">
        <f t="shared" ca="1" si="43"/>
        <v>-1.7965578264703395</v>
      </c>
    </row>
    <row r="1392" spans="5:6" x14ac:dyDescent="0.25">
      <c r="E1392" s="73">
        <f t="shared" ca="1" si="42"/>
        <v>0.3615320668564993</v>
      </c>
      <c r="F1392" s="74">
        <f t="shared" ca="1" si="43"/>
        <v>-0.9727720672805884</v>
      </c>
    </row>
    <row r="1393" spans="5:6" x14ac:dyDescent="0.25">
      <c r="E1393" s="73">
        <f t="shared" ca="1" si="42"/>
        <v>0.1082441673083655</v>
      </c>
      <c r="F1393" s="74">
        <f t="shared" ca="1" si="43"/>
        <v>-4.5906558440075376</v>
      </c>
    </row>
    <row r="1394" spans="5:6" x14ac:dyDescent="0.25">
      <c r="E1394" s="73">
        <f t="shared" ca="1" si="42"/>
        <v>0.77392316967313135</v>
      </c>
      <c r="F1394" s="74">
        <f t="shared" ca="1" si="43"/>
        <v>2.3811995991711821</v>
      </c>
    </row>
    <row r="1395" spans="5:6" x14ac:dyDescent="0.25">
      <c r="E1395" s="73">
        <f t="shared" ca="1" si="42"/>
        <v>0.23190866424571155</v>
      </c>
      <c r="F1395" s="74">
        <f t="shared" ca="1" si="43"/>
        <v>-2.30479347860296</v>
      </c>
    </row>
    <row r="1396" spans="5:6" x14ac:dyDescent="0.25">
      <c r="E1396" s="73">
        <f t="shared" ca="1" si="42"/>
        <v>0.8207227144040864</v>
      </c>
      <c r="F1396" s="74">
        <f t="shared" ca="1" si="43"/>
        <v>3.0770232288875468</v>
      </c>
    </row>
    <row r="1397" spans="5:6" x14ac:dyDescent="0.25">
      <c r="E1397" s="73">
        <f t="shared" ca="1" si="42"/>
        <v>0.42284359931879412</v>
      </c>
      <c r="F1397" s="74">
        <f t="shared" ca="1" si="43"/>
        <v>-0.50281718793094088</v>
      </c>
    </row>
    <row r="1398" spans="5:6" x14ac:dyDescent="0.25">
      <c r="E1398" s="73">
        <f t="shared" ca="1" si="42"/>
        <v>0.26990301275699513</v>
      </c>
      <c r="F1398" s="74">
        <f t="shared" ca="1" si="43"/>
        <v>-1.8496362479011044</v>
      </c>
    </row>
    <row r="1399" spans="5:6" x14ac:dyDescent="0.25">
      <c r="E1399" s="73">
        <f t="shared" ca="1" si="42"/>
        <v>0.58764603756643141</v>
      </c>
      <c r="F1399" s="74">
        <f t="shared" ca="1" si="43"/>
        <v>0.57817795738533595</v>
      </c>
    </row>
    <row r="1400" spans="5:6" x14ac:dyDescent="0.25">
      <c r="E1400" s="73">
        <f t="shared" ca="1" si="42"/>
        <v>0.35336191585954835</v>
      </c>
      <c r="F1400" s="74">
        <f t="shared" ca="1" si="43"/>
        <v>-1.0413459279414274</v>
      </c>
    </row>
    <row r="1401" spans="5:6" x14ac:dyDescent="0.25">
      <c r="E1401" s="73">
        <f t="shared" ca="1" si="42"/>
        <v>0.83636770731119103</v>
      </c>
      <c r="F1401" s="74">
        <f t="shared" ca="1" si="43"/>
        <v>3.3509589169758094</v>
      </c>
    </row>
    <row r="1402" spans="5:6" x14ac:dyDescent="0.25">
      <c r="E1402" s="73">
        <f t="shared" ca="1" si="42"/>
        <v>0.66136110791433023</v>
      </c>
      <c r="F1402" s="74">
        <f t="shared" ca="1" si="43"/>
        <v>1.1690213216192029</v>
      </c>
    </row>
    <row r="1403" spans="5:6" x14ac:dyDescent="0.25">
      <c r="E1403" s="73">
        <f t="shared" ca="1" si="42"/>
        <v>0.23136977305859818</v>
      </c>
      <c r="F1403" s="74">
        <f t="shared" ca="1" si="43"/>
        <v>-2.3117727556869587</v>
      </c>
    </row>
    <row r="1404" spans="5:6" x14ac:dyDescent="0.25">
      <c r="E1404" s="73">
        <f t="shared" ca="1" si="42"/>
        <v>0.64205112657422669</v>
      </c>
      <c r="F1404" s="74">
        <f t="shared" ca="1" si="43"/>
        <v>1.002653801639696</v>
      </c>
    </row>
    <row r="1405" spans="5:6" x14ac:dyDescent="0.25">
      <c r="E1405" s="73">
        <f t="shared" ca="1" si="42"/>
        <v>9.6041877392756603E-2</v>
      </c>
      <c r="F1405" s="74">
        <f t="shared" ca="1" si="43"/>
        <v>-4.9494713376919917</v>
      </c>
    </row>
    <row r="1406" spans="5:6" x14ac:dyDescent="0.25">
      <c r="E1406" s="73">
        <f t="shared" ca="1" si="42"/>
        <v>0.5107466598068795</v>
      </c>
      <c r="F1406" s="74">
        <f t="shared" ca="1" si="43"/>
        <v>6.518299499671934E-2</v>
      </c>
    </row>
    <row r="1407" spans="5:6" x14ac:dyDescent="0.25">
      <c r="E1407" s="73">
        <f t="shared" ca="1" si="42"/>
        <v>0.24266435420130483</v>
      </c>
      <c r="F1407" s="74">
        <f t="shared" ca="1" si="43"/>
        <v>-2.1687866049877433</v>
      </c>
    </row>
    <row r="1408" spans="5:6" x14ac:dyDescent="0.25">
      <c r="E1408" s="73">
        <f t="shared" ca="1" si="42"/>
        <v>0.61438819863686889</v>
      </c>
      <c r="F1408" s="74">
        <f t="shared" ca="1" si="43"/>
        <v>0.77933079287786544</v>
      </c>
    </row>
    <row r="1409" spans="5:6" x14ac:dyDescent="0.25">
      <c r="E1409" s="73">
        <f t="shared" ca="1" si="42"/>
        <v>0.11482641904379598</v>
      </c>
      <c r="F1409" s="74">
        <f t="shared" ca="1" si="43"/>
        <v>-4.4135595299078805</v>
      </c>
    </row>
    <row r="1410" spans="5:6" x14ac:dyDescent="0.25">
      <c r="E1410" s="73">
        <f t="shared" ca="1" si="42"/>
        <v>0.72229445833579342</v>
      </c>
      <c r="F1410" s="74">
        <f t="shared" ca="1" si="43"/>
        <v>1.7641402461895264</v>
      </c>
    </row>
    <row r="1411" spans="5:6" x14ac:dyDescent="0.25">
      <c r="E1411" s="73">
        <f t="shared" ca="1" si="42"/>
        <v>0.42994625047773716</v>
      </c>
      <c r="F1411" s="74">
        <f t="shared" ca="1" si="43"/>
        <v>-0.45284368930973762</v>
      </c>
    </row>
    <row r="1412" spans="5:6" x14ac:dyDescent="0.25">
      <c r="E1412" s="73">
        <f t="shared" ref="E1412:E1475" ca="1" si="44">RAND()</f>
        <v>0.27453552603920528</v>
      </c>
      <c r="F1412" s="74">
        <f t="shared" ref="F1412:F1475" ca="1" si="45">SIGN(E1412-0.5)*(_xlfn.GAMMA.INV(2*ABS(E1412-0.5),1/$C$5,(($C$4^$C$5)))^(1/$C$5))+$C$3</f>
        <v>-1.7985822748167539</v>
      </c>
    </row>
    <row r="1413" spans="5:6" x14ac:dyDescent="0.25">
      <c r="E1413" s="73">
        <f t="shared" ca="1" si="44"/>
        <v>0.88834427744527666</v>
      </c>
      <c r="F1413" s="74">
        <f t="shared" ca="1" si="45"/>
        <v>4.497563601122577</v>
      </c>
    </row>
    <row r="1414" spans="5:6" x14ac:dyDescent="0.25">
      <c r="E1414" s="73">
        <f t="shared" ca="1" si="44"/>
        <v>0.17058315279364955</v>
      </c>
      <c r="F1414" s="74">
        <f t="shared" ca="1" si="45"/>
        <v>-3.2261556627478578</v>
      </c>
    </row>
    <row r="1415" spans="5:6" x14ac:dyDescent="0.25">
      <c r="E1415" s="73">
        <f t="shared" ca="1" si="44"/>
        <v>0.69567279208235333</v>
      </c>
      <c r="F1415" s="74">
        <f t="shared" ca="1" si="45"/>
        <v>1.4895139020664856</v>
      </c>
    </row>
    <row r="1416" spans="5:6" x14ac:dyDescent="0.25">
      <c r="E1416" s="73">
        <f t="shared" ca="1" si="44"/>
        <v>0.71129766701044783</v>
      </c>
      <c r="F1416" s="74">
        <f t="shared" ca="1" si="45"/>
        <v>1.6476357923074398</v>
      </c>
    </row>
    <row r="1417" spans="5:6" x14ac:dyDescent="0.25">
      <c r="E1417" s="73">
        <f t="shared" ca="1" si="44"/>
        <v>0.30842247761626918</v>
      </c>
      <c r="F1417" s="74">
        <f t="shared" ca="1" si="45"/>
        <v>-1.4494127243121577</v>
      </c>
    </row>
    <row r="1418" spans="5:6" x14ac:dyDescent="0.25">
      <c r="E1418" s="73">
        <f t="shared" ca="1" si="44"/>
        <v>0.90154708024453056</v>
      </c>
      <c r="F1418" s="74">
        <f t="shared" ca="1" si="45"/>
        <v>4.8750889096046404</v>
      </c>
    </row>
    <row r="1419" spans="5:6" x14ac:dyDescent="0.25">
      <c r="E1419" s="73">
        <f t="shared" ca="1" si="44"/>
        <v>0.88088249972449484</v>
      </c>
      <c r="F1419" s="74">
        <f t="shared" ca="1" si="45"/>
        <v>4.3034930855806381</v>
      </c>
    </row>
    <row r="1420" spans="5:6" x14ac:dyDescent="0.25">
      <c r="E1420" s="73">
        <f t="shared" ca="1" si="44"/>
        <v>0.28115563247776365</v>
      </c>
      <c r="F1420" s="74">
        <f t="shared" ca="1" si="45"/>
        <v>-1.7270991905218558</v>
      </c>
    </row>
    <row r="1421" spans="5:6" x14ac:dyDescent="0.25">
      <c r="E1421" s="73">
        <f t="shared" ca="1" si="44"/>
        <v>0.6121494578183948</v>
      </c>
      <c r="F1421" s="74">
        <f t="shared" ca="1" si="45"/>
        <v>0.76196410071175746</v>
      </c>
    </row>
    <row r="1422" spans="5:6" x14ac:dyDescent="0.25">
      <c r="E1422" s="73">
        <f t="shared" ca="1" si="44"/>
        <v>0.42538759372635704</v>
      </c>
      <c r="F1422" s="74">
        <f t="shared" ca="1" si="45"/>
        <v>-0.48482207959548096</v>
      </c>
    </row>
    <row r="1423" spans="5:6" x14ac:dyDescent="0.25">
      <c r="E1423" s="73">
        <f t="shared" ca="1" si="44"/>
        <v>0.21872826961119229</v>
      </c>
      <c r="F1423" s="74">
        <f t="shared" ca="1" si="45"/>
        <v>-2.4803337511175072</v>
      </c>
    </row>
    <row r="1424" spans="5:6" x14ac:dyDescent="0.25">
      <c r="E1424" s="73">
        <f t="shared" ca="1" si="44"/>
        <v>0.27419743371422911</v>
      </c>
      <c r="F1424" s="74">
        <f t="shared" ca="1" si="45"/>
        <v>-1.8022790715381709</v>
      </c>
    </row>
    <row r="1425" spans="5:6" x14ac:dyDescent="0.25">
      <c r="E1425" s="73">
        <f t="shared" ca="1" si="44"/>
        <v>0.6901008059507675</v>
      </c>
      <c r="F1425" s="74">
        <f t="shared" ca="1" si="45"/>
        <v>1.4350831029359565</v>
      </c>
    </row>
    <row r="1426" spans="5:6" x14ac:dyDescent="0.25">
      <c r="E1426" s="73">
        <f t="shared" ca="1" si="44"/>
        <v>0.63074653681492865</v>
      </c>
      <c r="F1426" s="74">
        <f t="shared" ca="1" si="45"/>
        <v>0.90937439425081412</v>
      </c>
    </row>
    <row r="1427" spans="5:6" x14ac:dyDescent="0.25">
      <c r="E1427" s="73">
        <f t="shared" ca="1" si="44"/>
        <v>0.69888166384221273</v>
      </c>
      <c r="F1427" s="74">
        <f t="shared" ca="1" si="45"/>
        <v>1.5213143026577192</v>
      </c>
    </row>
    <row r="1428" spans="5:6" x14ac:dyDescent="0.25">
      <c r="E1428" s="73">
        <f t="shared" ca="1" si="44"/>
        <v>0.77309875783323245</v>
      </c>
      <c r="F1428" s="74">
        <f t="shared" ca="1" si="45"/>
        <v>2.370279696418212</v>
      </c>
    </row>
    <row r="1429" spans="5:6" x14ac:dyDescent="0.25">
      <c r="E1429" s="73">
        <f t="shared" ca="1" si="44"/>
        <v>5.5151048665107005E-2</v>
      </c>
      <c r="F1429" s="74">
        <f t="shared" ca="1" si="45"/>
        <v>-6.6135970143709208</v>
      </c>
    </row>
    <row r="1430" spans="5:6" x14ac:dyDescent="0.25">
      <c r="E1430" s="73">
        <f t="shared" ca="1" si="44"/>
        <v>0.41700554021734226</v>
      </c>
      <c r="F1430" s="74">
        <f t="shared" ca="1" si="45"/>
        <v>-0.54452577245621958</v>
      </c>
    </row>
    <row r="1431" spans="5:6" x14ac:dyDescent="0.25">
      <c r="E1431" s="73">
        <f t="shared" ca="1" si="44"/>
        <v>0.37726791010867455</v>
      </c>
      <c r="F1431" s="74">
        <f t="shared" ca="1" si="45"/>
        <v>-0.84495757939194194</v>
      </c>
    </row>
    <row r="1432" spans="5:6" x14ac:dyDescent="0.25">
      <c r="E1432" s="73">
        <f t="shared" ca="1" si="44"/>
        <v>0.16102637649969409</v>
      </c>
      <c r="F1432" s="74">
        <f t="shared" ca="1" si="45"/>
        <v>-3.3991197529968558</v>
      </c>
    </row>
    <row r="1433" spans="5:6" x14ac:dyDescent="0.25">
      <c r="E1433" s="73">
        <f t="shared" ca="1" si="44"/>
        <v>0.67024007088263149</v>
      </c>
      <c r="F1433" s="74">
        <f t="shared" ca="1" si="45"/>
        <v>1.2487295886967433</v>
      </c>
    </row>
    <row r="1434" spans="5:6" x14ac:dyDescent="0.25">
      <c r="E1434" s="73">
        <f t="shared" ca="1" si="44"/>
        <v>0.6726272672343937</v>
      </c>
      <c r="F1434" s="74">
        <f t="shared" ca="1" si="45"/>
        <v>1.2705261633441807</v>
      </c>
    </row>
    <row r="1435" spans="5:6" x14ac:dyDescent="0.25">
      <c r="E1435" s="73">
        <f t="shared" ca="1" si="44"/>
        <v>0.14500487535262729</v>
      </c>
      <c r="F1435" s="74">
        <f t="shared" ca="1" si="45"/>
        <v>-3.7135222003358832</v>
      </c>
    </row>
    <row r="1436" spans="5:6" x14ac:dyDescent="0.25">
      <c r="E1436" s="73">
        <f t="shared" ca="1" si="44"/>
        <v>0.18943584317908413</v>
      </c>
      <c r="F1436" s="74">
        <f t="shared" ca="1" si="45"/>
        <v>-2.9116730689358143</v>
      </c>
    </row>
    <row r="1437" spans="5:6" x14ac:dyDescent="0.25">
      <c r="E1437" s="73">
        <f t="shared" ca="1" si="44"/>
        <v>0.84462819335292572</v>
      </c>
      <c r="F1437" s="74">
        <f t="shared" ca="1" si="45"/>
        <v>3.5063613040666342</v>
      </c>
    </row>
    <row r="1438" spans="5:6" x14ac:dyDescent="0.25">
      <c r="E1438" s="73">
        <f t="shared" ca="1" si="44"/>
        <v>0.6721616580815214</v>
      </c>
      <c r="F1438" s="74">
        <f t="shared" ca="1" si="45"/>
        <v>1.2662624146143009</v>
      </c>
    </row>
    <row r="1439" spans="5:6" x14ac:dyDescent="0.25">
      <c r="E1439" s="73">
        <f t="shared" ca="1" si="44"/>
        <v>0.95838980495036163</v>
      </c>
      <c r="F1439" s="74">
        <f t="shared" ca="1" si="45"/>
        <v>7.4587886636157519</v>
      </c>
    </row>
    <row r="1440" spans="5:6" x14ac:dyDescent="0.25">
      <c r="E1440" s="73">
        <f t="shared" ca="1" si="44"/>
        <v>0.17943944936387446</v>
      </c>
      <c r="F1440" s="74">
        <f t="shared" ca="1" si="45"/>
        <v>-3.0743108305542073</v>
      </c>
    </row>
    <row r="1441" spans="5:6" x14ac:dyDescent="0.25">
      <c r="E1441" s="73">
        <f t="shared" ca="1" si="44"/>
        <v>0.20545070153130551</v>
      </c>
      <c r="F1441" s="74">
        <f t="shared" ca="1" si="45"/>
        <v>-2.6682059654704662</v>
      </c>
    </row>
    <row r="1442" spans="5:6" x14ac:dyDescent="0.25">
      <c r="E1442" s="73">
        <f t="shared" ca="1" si="44"/>
        <v>0.73644404561067833</v>
      </c>
      <c r="F1442" s="74">
        <f t="shared" ca="1" si="45"/>
        <v>1.9210272070810963</v>
      </c>
    </row>
    <row r="1443" spans="5:6" x14ac:dyDescent="0.25">
      <c r="E1443" s="73">
        <f t="shared" ca="1" si="44"/>
        <v>0.52576581053365656</v>
      </c>
      <c r="F1443" s="74">
        <f t="shared" ca="1" si="45"/>
        <v>0.15872048440712747</v>
      </c>
    </row>
    <row r="1444" spans="5:6" x14ac:dyDescent="0.25">
      <c r="E1444" s="73">
        <f t="shared" ca="1" si="44"/>
        <v>0.63985810231479257</v>
      </c>
      <c r="F1444" s="74">
        <f t="shared" ca="1" si="45"/>
        <v>0.98432995318826488</v>
      </c>
    </row>
    <row r="1445" spans="5:6" x14ac:dyDescent="0.25">
      <c r="E1445" s="73">
        <f t="shared" ca="1" si="44"/>
        <v>0.51476041246050719</v>
      </c>
      <c r="F1445" s="74">
        <f t="shared" ca="1" si="45"/>
        <v>8.9896003599733848E-2</v>
      </c>
    </row>
    <row r="1446" spans="5:6" x14ac:dyDescent="0.25">
      <c r="E1446" s="73">
        <f t="shared" ca="1" si="44"/>
        <v>0.94440823300200927</v>
      </c>
      <c r="F1446" s="74">
        <f t="shared" ca="1" si="45"/>
        <v>6.589718951116895</v>
      </c>
    </row>
    <row r="1447" spans="5:6" x14ac:dyDescent="0.25">
      <c r="E1447" s="73">
        <f t="shared" ca="1" si="44"/>
        <v>0.39308195053681516</v>
      </c>
      <c r="F1447" s="74">
        <f t="shared" ca="1" si="45"/>
        <v>-0.72176994825716667</v>
      </c>
    </row>
    <row r="1448" spans="5:6" x14ac:dyDescent="0.25">
      <c r="E1448" s="73">
        <f t="shared" ca="1" si="44"/>
        <v>0.56617528913135307</v>
      </c>
      <c r="F1448" s="74">
        <f t="shared" ca="1" si="45"/>
        <v>0.42590261374757576</v>
      </c>
    </row>
    <row r="1449" spans="5:6" x14ac:dyDescent="0.25">
      <c r="E1449" s="73">
        <f t="shared" ca="1" si="44"/>
        <v>0.45162176247241848</v>
      </c>
      <c r="F1449" s="74">
        <f t="shared" ca="1" si="45"/>
        <v>-0.30528923279741671</v>
      </c>
    </row>
    <row r="1450" spans="5:6" x14ac:dyDescent="0.25">
      <c r="E1450" s="73">
        <f t="shared" ca="1" si="44"/>
        <v>0.74699106283387373</v>
      </c>
      <c r="F1450" s="74">
        <f t="shared" ca="1" si="45"/>
        <v>2.0435498566538368</v>
      </c>
    </row>
    <row r="1451" spans="5:6" x14ac:dyDescent="0.25">
      <c r="E1451" s="73">
        <f t="shared" ca="1" si="44"/>
        <v>0.7725446218532892</v>
      </c>
      <c r="F1451" s="74">
        <f t="shared" ca="1" si="45"/>
        <v>2.3629620578508388</v>
      </c>
    </row>
    <row r="1452" spans="5:6" x14ac:dyDescent="0.25">
      <c r="E1452" s="73">
        <f t="shared" ca="1" si="44"/>
        <v>0.78979972699101708</v>
      </c>
      <c r="F1452" s="74">
        <f t="shared" ca="1" si="45"/>
        <v>2.5996420235230997</v>
      </c>
    </row>
    <row r="1453" spans="5:6" x14ac:dyDescent="0.25">
      <c r="E1453" s="73">
        <f t="shared" ca="1" si="44"/>
        <v>6.4128138566013182E-2</v>
      </c>
      <c r="F1453" s="74">
        <f t="shared" ca="1" si="45"/>
        <v>-6.1611745548893104</v>
      </c>
    </row>
    <row r="1454" spans="5:6" x14ac:dyDescent="0.25">
      <c r="E1454" s="73">
        <f t="shared" ca="1" si="44"/>
        <v>0.45480339328523089</v>
      </c>
      <c r="F1454" s="74">
        <f t="shared" ca="1" si="45"/>
        <v>-0.28422862657297171</v>
      </c>
    </row>
    <row r="1455" spans="5:6" x14ac:dyDescent="0.25">
      <c r="E1455" s="73">
        <f t="shared" ca="1" si="44"/>
        <v>0.45443735436995358</v>
      </c>
      <c r="F1455" s="74">
        <f t="shared" ca="1" si="45"/>
        <v>-0.28664408542253816</v>
      </c>
    </row>
    <row r="1456" spans="5:6" x14ac:dyDescent="0.25">
      <c r="E1456" s="73">
        <f t="shared" ca="1" si="44"/>
        <v>0.83579766791103116</v>
      </c>
      <c r="F1456" s="74">
        <f t="shared" ca="1" si="45"/>
        <v>3.3405260963113244</v>
      </c>
    </row>
    <row r="1457" spans="5:6" x14ac:dyDescent="0.25">
      <c r="E1457" s="73">
        <f t="shared" ca="1" si="44"/>
        <v>0.99199122660397254</v>
      </c>
      <c r="F1457" s="74">
        <f t="shared" ca="1" si="45"/>
        <v>12.402211449441339</v>
      </c>
    </row>
    <row r="1458" spans="5:6" x14ac:dyDescent="0.25">
      <c r="E1458" s="73">
        <f t="shared" ca="1" si="44"/>
        <v>6.8898749827656758E-2</v>
      </c>
      <c r="F1458" s="74">
        <f t="shared" ca="1" si="45"/>
        <v>-5.9459101959110194</v>
      </c>
    </row>
    <row r="1459" spans="5:6" x14ac:dyDescent="0.25">
      <c r="E1459" s="73">
        <f t="shared" ca="1" si="44"/>
        <v>3.5156369710148239E-2</v>
      </c>
      <c r="F1459" s="74">
        <f t="shared" ca="1" si="45"/>
        <v>-7.9644068445016023</v>
      </c>
    </row>
    <row r="1460" spans="5:6" x14ac:dyDescent="0.25">
      <c r="E1460" s="73">
        <f t="shared" ca="1" si="44"/>
        <v>0.51330737710235119</v>
      </c>
      <c r="F1460" s="74">
        <f t="shared" ca="1" si="45"/>
        <v>8.0926017266906403E-2</v>
      </c>
    </row>
    <row r="1461" spans="5:6" x14ac:dyDescent="0.25">
      <c r="E1461" s="73">
        <f t="shared" ca="1" si="44"/>
        <v>0.28052140575288331</v>
      </c>
      <c r="F1461" s="74">
        <f t="shared" ca="1" si="45"/>
        <v>-1.7338741905798418</v>
      </c>
    </row>
    <row r="1462" spans="5:6" x14ac:dyDescent="0.25">
      <c r="E1462" s="73">
        <f t="shared" ca="1" si="44"/>
        <v>0.49711826213546106</v>
      </c>
      <c r="F1462" s="74">
        <f t="shared" ca="1" si="45"/>
        <v>-1.73404459464804E-2</v>
      </c>
    </row>
    <row r="1463" spans="5:6" x14ac:dyDescent="0.25">
      <c r="E1463" s="73">
        <f t="shared" ca="1" si="44"/>
        <v>0.13672273606449659</v>
      </c>
      <c r="F1463" s="74">
        <f t="shared" ca="1" si="45"/>
        <v>-3.8899591429218145</v>
      </c>
    </row>
    <row r="1464" spans="5:6" x14ac:dyDescent="0.25">
      <c r="E1464" s="73">
        <f t="shared" ca="1" si="44"/>
        <v>0.8033932981485129</v>
      </c>
      <c r="F1464" s="74">
        <f t="shared" ca="1" si="45"/>
        <v>2.8002084075710068</v>
      </c>
    </row>
    <row r="1465" spans="5:6" x14ac:dyDescent="0.25">
      <c r="E1465" s="73">
        <f t="shared" ca="1" si="44"/>
        <v>0.53653535339034364</v>
      </c>
      <c r="F1465" s="74">
        <f t="shared" ca="1" si="45"/>
        <v>0.22763397350903583</v>
      </c>
    </row>
    <row r="1466" spans="5:6" x14ac:dyDescent="0.25">
      <c r="E1466" s="73">
        <f t="shared" ca="1" si="44"/>
        <v>0.31076844711980001</v>
      </c>
      <c r="F1466" s="74">
        <f t="shared" ca="1" si="45"/>
        <v>-1.4266800197277598</v>
      </c>
    </row>
    <row r="1467" spans="5:6" x14ac:dyDescent="0.25">
      <c r="E1467" s="73">
        <f t="shared" ca="1" si="44"/>
        <v>0.3179925234331491</v>
      </c>
      <c r="F1467" s="74">
        <f t="shared" ca="1" si="45"/>
        <v>-1.3577406814047603</v>
      </c>
    </row>
    <row r="1468" spans="5:6" x14ac:dyDescent="0.25">
      <c r="E1468" s="73">
        <f t="shared" ca="1" si="44"/>
        <v>0.22432561762910119</v>
      </c>
      <c r="F1468" s="74">
        <f t="shared" ca="1" si="45"/>
        <v>-2.4045283558913964</v>
      </c>
    </row>
    <row r="1469" spans="5:6" x14ac:dyDescent="0.25">
      <c r="E1469" s="73">
        <f t="shared" ca="1" si="44"/>
        <v>0.23650578097700203</v>
      </c>
      <c r="F1469" s="74">
        <f t="shared" ca="1" si="45"/>
        <v>-2.2459063407346913</v>
      </c>
    </row>
    <row r="1470" spans="5:6" x14ac:dyDescent="0.25">
      <c r="E1470" s="73">
        <f t="shared" ca="1" si="44"/>
        <v>0.2270450426475018</v>
      </c>
      <c r="F1470" s="74">
        <f t="shared" ca="1" si="45"/>
        <v>-2.3683790245939695</v>
      </c>
    </row>
    <row r="1471" spans="5:6" x14ac:dyDescent="0.25">
      <c r="E1471" s="73">
        <f t="shared" ca="1" si="44"/>
        <v>0.12639534602293567</v>
      </c>
      <c r="F1471" s="74">
        <f t="shared" ca="1" si="45"/>
        <v>-4.1255803104782611</v>
      </c>
    </row>
    <row r="1472" spans="5:6" x14ac:dyDescent="0.25">
      <c r="E1472" s="73">
        <f t="shared" ca="1" si="44"/>
        <v>0.10280173496131606</v>
      </c>
      <c r="F1472" s="74">
        <f t="shared" ca="1" si="45"/>
        <v>-4.7454176054638175</v>
      </c>
    </row>
    <row r="1473" spans="5:6" x14ac:dyDescent="0.25">
      <c r="E1473" s="73">
        <f t="shared" ca="1" si="44"/>
        <v>0.17326396092408891</v>
      </c>
      <c r="F1473" s="74">
        <f t="shared" ca="1" si="45"/>
        <v>-3.17937564319306</v>
      </c>
    </row>
    <row r="1474" spans="5:6" x14ac:dyDescent="0.25">
      <c r="E1474" s="73">
        <f t="shared" ca="1" si="44"/>
        <v>0.18262592544258938</v>
      </c>
      <c r="F1474" s="74">
        <f t="shared" ca="1" si="45"/>
        <v>-3.021504482750172</v>
      </c>
    </row>
    <row r="1475" spans="5:6" x14ac:dyDescent="0.25">
      <c r="E1475" s="73">
        <f t="shared" ca="1" si="44"/>
        <v>0.60033370934990593</v>
      </c>
      <c r="F1475" s="74">
        <f t="shared" ca="1" si="45"/>
        <v>0.67193451866604748</v>
      </c>
    </row>
    <row r="1476" spans="5:6" x14ac:dyDescent="0.25">
      <c r="E1476" s="73">
        <f t="shared" ref="E1476:E1539" ca="1" si="46">RAND()</f>
        <v>0.88321444054790899</v>
      </c>
      <c r="F1476" s="74">
        <f t="shared" ref="F1476:F1539" ca="1" si="47">SIGN(E1476-0.5)*(_xlfn.GAMMA.INV(2*ABS(E1476-0.5),1/$C$5,(($C$4^$C$5)))^(1/$C$5))+$C$3</f>
        <v>4.3628060114984049</v>
      </c>
    </row>
    <row r="1477" spans="5:6" x14ac:dyDescent="0.25">
      <c r="E1477" s="73">
        <f t="shared" ca="1" si="46"/>
        <v>0.77256845024532095</v>
      </c>
      <c r="F1477" s="74">
        <f t="shared" ca="1" si="47"/>
        <v>2.3632763565117845</v>
      </c>
    </row>
    <row r="1478" spans="5:6" x14ac:dyDescent="0.25">
      <c r="E1478" s="73">
        <f t="shared" ca="1" si="46"/>
        <v>0.46197501144172437</v>
      </c>
      <c r="F1478" s="74">
        <f t="shared" ca="1" si="47"/>
        <v>-0.23729188977517637</v>
      </c>
    </row>
    <row r="1479" spans="5:6" x14ac:dyDescent="0.25">
      <c r="E1479" s="73">
        <f t="shared" ca="1" si="46"/>
        <v>0.53629442855314635</v>
      </c>
      <c r="F1479" s="74">
        <f t="shared" ca="1" si="47"/>
        <v>0.2260748756998448</v>
      </c>
    </row>
    <row r="1480" spans="5:6" x14ac:dyDescent="0.25">
      <c r="E1480" s="73">
        <f t="shared" ca="1" si="46"/>
        <v>0.56782634449946667</v>
      </c>
      <c r="F1480" s="74">
        <f t="shared" ca="1" si="47"/>
        <v>0.43734183187565556</v>
      </c>
    </row>
    <row r="1481" spans="5:6" x14ac:dyDescent="0.25">
      <c r="E1481" s="73">
        <f t="shared" ca="1" si="46"/>
        <v>2.7252717176054486E-2</v>
      </c>
      <c r="F1481" s="74">
        <f t="shared" ca="1" si="47"/>
        <v>-8.7283646082036128</v>
      </c>
    </row>
    <row r="1482" spans="5:6" x14ac:dyDescent="0.25">
      <c r="E1482" s="73">
        <f t="shared" ca="1" si="46"/>
        <v>0.4692912548303998</v>
      </c>
      <c r="F1482" s="74">
        <f t="shared" ca="1" si="47"/>
        <v>-0.19015353087834319</v>
      </c>
    </row>
    <row r="1483" spans="5:6" x14ac:dyDescent="0.25">
      <c r="E1483" s="73">
        <f t="shared" ca="1" si="46"/>
        <v>0.44259649296121761</v>
      </c>
      <c r="F1483" s="74">
        <f t="shared" ca="1" si="47"/>
        <v>-0.36584878367200974</v>
      </c>
    </row>
    <row r="1484" spans="5:6" x14ac:dyDescent="0.25">
      <c r="E1484" s="73">
        <f t="shared" ca="1" si="46"/>
        <v>5.5530602911397331E-2</v>
      </c>
      <c r="F1484" s="74">
        <f t="shared" ca="1" si="47"/>
        <v>-6.593021477484184</v>
      </c>
    </row>
    <row r="1485" spans="5:6" x14ac:dyDescent="0.25">
      <c r="E1485" s="73">
        <f t="shared" ca="1" si="46"/>
        <v>0.79204228307629376</v>
      </c>
      <c r="F1485" s="74">
        <f t="shared" ca="1" si="47"/>
        <v>2.6318199702195422</v>
      </c>
    </row>
    <row r="1486" spans="5:6" x14ac:dyDescent="0.25">
      <c r="E1486" s="73">
        <f t="shared" ca="1" si="46"/>
        <v>0.53834686655467778</v>
      </c>
      <c r="F1486" s="74">
        <f t="shared" ca="1" si="47"/>
        <v>0.239382848206106</v>
      </c>
    </row>
    <row r="1487" spans="5:6" x14ac:dyDescent="0.25">
      <c r="E1487" s="73">
        <f t="shared" ca="1" si="46"/>
        <v>1.4777278026246732E-2</v>
      </c>
      <c r="F1487" s="74">
        <f t="shared" ca="1" si="47"/>
        <v>-10.564552097643805</v>
      </c>
    </row>
    <row r="1488" spans="5:6" x14ac:dyDescent="0.25">
      <c r="E1488" s="73">
        <f t="shared" ca="1" si="46"/>
        <v>0.62922869108524893</v>
      </c>
      <c r="F1488" s="74">
        <f t="shared" ca="1" si="47"/>
        <v>0.89706793169397814</v>
      </c>
    </row>
    <row r="1489" spans="5:6" x14ac:dyDescent="0.25">
      <c r="E1489" s="73">
        <f t="shared" ca="1" si="46"/>
        <v>0.57022974446270869</v>
      </c>
      <c r="F1489" s="74">
        <f t="shared" ca="1" si="47"/>
        <v>0.45407196589863397</v>
      </c>
    </row>
    <row r="1490" spans="5:6" x14ac:dyDescent="0.25">
      <c r="E1490" s="73">
        <f t="shared" ca="1" si="46"/>
        <v>0.47928792107633056</v>
      </c>
      <c r="F1490" s="74">
        <f t="shared" ca="1" si="47"/>
        <v>-0.12691978125056247</v>
      </c>
    </row>
    <row r="1491" spans="5:6" x14ac:dyDescent="0.25">
      <c r="E1491" s="73">
        <f t="shared" ca="1" si="46"/>
        <v>2.2227484931477748E-2</v>
      </c>
      <c r="F1491" s="74">
        <f t="shared" ca="1" si="47"/>
        <v>-9.3398355459952782</v>
      </c>
    </row>
    <row r="1492" spans="5:6" x14ac:dyDescent="0.25">
      <c r="E1492" s="73">
        <f t="shared" ca="1" si="46"/>
        <v>0.74644195677917069</v>
      </c>
      <c r="F1492" s="74">
        <f t="shared" ca="1" si="47"/>
        <v>2.037046002778276</v>
      </c>
    </row>
    <row r="1493" spans="5:6" x14ac:dyDescent="0.25">
      <c r="E1493" s="73">
        <f t="shared" ca="1" si="46"/>
        <v>0.8061589719984561</v>
      </c>
      <c r="F1493" s="74">
        <f t="shared" ca="1" si="47"/>
        <v>2.8427091557311681</v>
      </c>
    </row>
    <row r="1494" spans="5:6" x14ac:dyDescent="0.25">
      <c r="E1494" s="73">
        <f t="shared" ca="1" si="46"/>
        <v>0.37129181308243009</v>
      </c>
      <c r="F1494" s="74">
        <f t="shared" ca="1" si="47"/>
        <v>-0.89285936044757663</v>
      </c>
    </row>
    <row r="1495" spans="5:6" x14ac:dyDescent="0.25">
      <c r="E1495" s="73">
        <f t="shared" ca="1" si="46"/>
        <v>0.75118875879776503</v>
      </c>
      <c r="F1495" s="74">
        <f t="shared" ca="1" si="47"/>
        <v>2.0937406706904604</v>
      </c>
    </row>
    <row r="1496" spans="5:6" x14ac:dyDescent="0.25">
      <c r="E1496" s="73">
        <f t="shared" ca="1" si="46"/>
        <v>0.56682489027231819</v>
      </c>
      <c r="F1496" s="74">
        <f t="shared" ca="1" si="47"/>
        <v>0.4303981251450914</v>
      </c>
    </row>
    <row r="1497" spans="5:6" x14ac:dyDescent="0.25">
      <c r="E1497" s="73">
        <f t="shared" ca="1" si="46"/>
        <v>0.64372261410023712</v>
      </c>
      <c r="F1497" s="74">
        <f t="shared" ca="1" si="47"/>
        <v>1.0166954912783921</v>
      </c>
    </row>
    <row r="1498" spans="5:6" x14ac:dyDescent="0.25">
      <c r="E1498" s="73">
        <f t="shared" ca="1" si="46"/>
        <v>0.78090773736639407</v>
      </c>
      <c r="F1498" s="74">
        <f t="shared" ca="1" si="47"/>
        <v>2.4753455002777009</v>
      </c>
    </row>
    <row r="1499" spans="5:6" x14ac:dyDescent="0.25">
      <c r="E1499" s="73">
        <f t="shared" ca="1" si="46"/>
        <v>0.34938968514331914</v>
      </c>
      <c r="F1499" s="74">
        <f t="shared" ca="1" si="47"/>
        <v>-1.0752606683568</v>
      </c>
    </row>
    <row r="1500" spans="5:6" x14ac:dyDescent="0.25">
      <c r="E1500" s="73">
        <f t="shared" ca="1" si="46"/>
        <v>0.60968278901623751</v>
      </c>
      <c r="F1500" s="74">
        <f t="shared" ca="1" si="47"/>
        <v>0.74294498520264818</v>
      </c>
    </row>
    <row r="1501" spans="5:6" x14ac:dyDescent="0.25">
      <c r="E1501" s="73">
        <f t="shared" ca="1" si="46"/>
        <v>0.95582229514267514</v>
      </c>
      <c r="F1501" s="74">
        <f t="shared" ca="1" si="47"/>
        <v>7.2791635547736853</v>
      </c>
    </row>
    <row r="1502" spans="5:6" x14ac:dyDescent="0.25">
      <c r="E1502" s="73">
        <f t="shared" ca="1" si="46"/>
        <v>0.1569394227826475</v>
      </c>
      <c r="F1502" s="74">
        <f t="shared" ca="1" si="47"/>
        <v>-3.4762446290365814</v>
      </c>
    </row>
    <row r="1503" spans="5:6" x14ac:dyDescent="0.25">
      <c r="E1503" s="73">
        <f t="shared" ca="1" si="46"/>
        <v>0.22938666904480376</v>
      </c>
      <c r="F1503" s="74">
        <f t="shared" ca="1" si="47"/>
        <v>-2.3375970230625076</v>
      </c>
    </row>
    <row r="1504" spans="5:6" x14ac:dyDescent="0.25">
      <c r="E1504" s="73">
        <f t="shared" ca="1" si="46"/>
        <v>0.57933067832995488</v>
      </c>
      <c r="F1504" s="74">
        <f t="shared" ca="1" si="47"/>
        <v>0.51828309777170734</v>
      </c>
    </row>
    <row r="1505" spans="5:6" x14ac:dyDescent="0.25">
      <c r="E1505" s="73">
        <f t="shared" ca="1" si="46"/>
        <v>0.30842052136013975</v>
      </c>
      <c r="F1505" s="74">
        <f t="shared" ca="1" si="47"/>
        <v>-1.4494317527145162</v>
      </c>
    </row>
    <row r="1506" spans="5:6" x14ac:dyDescent="0.25">
      <c r="E1506" s="73">
        <f t="shared" ca="1" si="46"/>
        <v>0.16825439482420856</v>
      </c>
      <c r="F1506" s="74">
        <f t="shared" ca="1" si="47"/>
        <v>-3.267393028322469</v>
      </c>
    </row>
    <row r="1507" spans="5:6" x14ac:dyDescent="0.25">
      <c r="E1507" s="73">
        <f t="shared" ca="1" si="46"/>
        <v>0.84182672451987595</v>
      </c>
      <c r="F1507" s="74">
        <f t="shared" ca="1" si="47"/>
        <v>3.452750958167293</v>
      </c>
    </row>
    <row r="1508" spans="5:6" x14ac:dyDescent="0.25">
      <c r="E1508" s="73">
        <f t="shared" ca="1" si="46"/>
        <v>0.99496446416551998</v>
      </c>
      <c r="F1508" s="74">
        <f t="shared" ca="1" si="47"/>
        <v>13.794264467915015</v>
      </c>
    </row>
    <row r="1509" spans="5:6" x14ac:dyDescent="0.25">
      <c r="E1509" s="73">
        <f t="shared" ca="1" si="46"/>
        <v>2.4143998169263714E-3</v>
      </c>
      <c r="F1509" s="74">
        <f t="shared" ca="1" si="47"/>
        <v>-15.999472095649413</v>
      </c>
    </row>
    <row r="1510" spans="5:6" x14ac:dyDescent="0.25">
      <c r="E1510" s="73">
        <f t="shared" ca="1" si="46"/>
        <v>0.65295132791613508</v>
      </c>
      <c r="F1510" s="74">
        <f t="shared" ca="1" si="47"/>
        <v>1.095429188820694</v>
      </c>
    </row>
    <row r="1511" spans="5:6" x14ac:dyDescent="0.25">
      <c r="E1511" s="73">
        <f t="shared" ca="1" si="46"/>
        <v>0.8895425000138153</v>
      </c>
      <c r="F1511" s="74">
        <f t="shared" ca="1" si="47"/>
        <v>4.5299318008726228</v>
      </c>
    </row>
    <row r="1512" spans="5:6" x14ac:dyDescent="0.25">
      <c r="E1512" s="73">
        <f t="shared" ca="1" si="46"/>
        <v>0.38992044535072667</v>
      </c>
      <c r="F1512" s="74">
        <f t="shared" ca="1" si="47"/>
        <v>-0.74599609916015597</v>
      </c>
    </row>
    <row r="1513" spans="5:6" x14ac:dyDescent="0.25">
      <c r="E1513" s="73">
        <f t="shared" ca="1" si="46"/>
        <v>0.18600848924029323</v>
      </c>
      <c r="F1513" s="74">
        <f t="shared" ca="1" si="47"/>
        <v>-2.9664473540210023</v>
      </c>
    </row>
    <row r="1514" spans="5:6" x14ac:dyDescent="0.25">
      <c r="E1514" s="73">
        <f t="shared" ca="1" si="46"/>
        <v>0.13268939435255089</v>
      </c>
      <c r="F1514" s="74">
        <f t="shared" ca="1" si="47"/>
        <v>-3.9797912467897811</v>
      </c>
    </row>
    <row r="1515" spans="5:6" x14ac:dyDescent="0.25">
      <c r="E1515" s="73">
        <f t="shared" ca="1" si="46"/>
        <v>0.64940680499907077</v>
      </c>
      <c r="F1515" s="74">
        <f t="shared" ca="1" si="47"/>
        <v>1.0649446071130397</v>
      </c>
    </row>
    <row r="1516" spans="5:6" x14ac:dyDescent="0.25">
      <c r="E1516" s="73">
        <f t="shared" ca="1" si="46"/>
        <v>0.13567491393798892</v>
      </c>
      <c r="F1516" s="74">
        <f t="shared" ca="1" si="47"/>
        <v>-3.9130392383930368</v>
      </c>
    </row>
    <row r="1517" spans="5:6" x14ac:dyDescent="0.25">
      <c r="E1517" s="73">
        <f t="shared" ca="1" si="46"/>
        <v>8.6038135389172044E-2</v>
      </c>
      <c r="F1517" s="74">
        <f t="shared" ca="1" si="47"/>
        <v>-5.2794523970970202</v>
      </c>
    </row>
    <row r="1518" spans="5:6" x14ac:dyDescent="0.25">
      <c r="E1518" s="73">
        <f t="shared" ca="1" si="46"/>
        <v>2.1289816664263661E-2</v>
      </c>
      <c r="F1518" s="74">
        <f t="shared" ca="1" si="47"/>
        <v>-9.4691376927250097</v>
      </c>
    </row>
    <row r="1519" spans="5:6" x14ac:dyDescent="0.25">
      <c r="E1519" s="73">
        <f t="shared" ca="1" si="46"/>
        <v>0.86210495834909862</v>
      </c>
      <c r="F1519" s="74">
        <f t="shared" ca="1" si="47"/>
        <v>3.8643458111713938</v>
      </c>
    </row>
    <row r="1520" spans="5:6" x14ac:dyDescent="0.25">
      <c r="E1520" s="73">
        <f t="shared" ca="1" si="46"/>
        <v>0.43931097664130769</v>
      </c>
      <c r="F1520" s="74">
        <f t="shared" ca="1" si="47"/>
        <v>-0.38820168326713855</v>
      </c>
    </row>
    <row r="1521" spans="5:6" x14ac:dyDescent="0.25">
      <c r="E1521" s="73">
        <f t="shared" ca="1" si="46"/>
        <v>0.97612417877332602</v>
      </c>
      <c r="F1521" s="74">
        <f t="shared" ca="1" si="47"/>
        <v>9.1252254471546159</v>
      </c>
    </row>
    <row r="1522" spans="5:6" x14ac:dyDescent="0.25">
      <c r="E1522" s="73">
        <f t="shared" ca="1" si="46"/>
        <v>9.0877251302520778E-2</v>
      </c>
      <c r="F1522" s="74">
        <f t="shared" ca="1" si="47"/>
        <v>-5.1152951677726017</v>
      </c>
    </row>
    <row r="1523" spans="5:6" x14ac:dyDescent="0.25">
      <c r="E1523" s="73">
        <f t="shared" ca="1" si="46"/>
        <v>0.8553790170246568</v>
      </c>
      <c r="F1523" s="74">
        <f t="shared" ca="1" si="47"/>
        <v>3.7214750662364482</v>
      </c>
    </row>
    <row r="1524" spans="5:6" x14ac:dyDescent="0.25">
      <c r="E1524" s="73">
        <f t="shared" ca="1" si="46"/>
        <v>0.97848881847939062</v>
      </c>
      <c r="F1524" s="74">
        <f t="shared" ca="1" si="47"/>
        <v>9.4381056832574011</v>
      </c>
    </row>
    <row r="1525" spans="5:6" x14ac:dyDescent="0.25">
      <c r="E1525" s="73">
        <f t="shared" ca="1" si="46"/>
        <v>0.48721517302368744</v>
      </c>
      <c r="F1525" s="74">
        <f t="shared" ca="1" si="47"/>
        <v>-7.7706717585528134E-2</v>
      </c>
    </row>
    <row r="1526" spans="5:6" x14ac:dyDescent="0.25">
      <c r="E1526" s="73">
        <f t="shared" ca="1" si="46"/>
        <v>0.38918152013171425</v>
      </c>
      <c r="F1526" s="74">
        <f t="shared" ca="1" si="47"/>
        <v>-0.75168669274079292</v>
      </c>
    </row>
    <row r="1527" spans="5:6" x14ac:dyDescent="0.25">
      <c r="E1527" s="73">
        <f t="shared" ca="1" si="46"/>
        <v>0.45776630073251601</v>
      </c>
      <c r="F1527" s="74">
        <f t="shared" ca="1" si="47"/>
        <v>-0.26474791483351462</v>
      </c>
    </row>
    <row r="1528" spans="5:6" x14ac:dyDescent="0.25">
      <c r="E1528" s="73">
        <f t="shared" ca="1" si="46"/>
        <v>0.79536924071089998</v>
      </c>
      <c r="F1528" s="74">
        <f t="shared" ca="1" si="47"/>
        <v>2.6802027526439582</v>
      </c>
    </row>
    <row r="1529" spans="5:6" x14ac:dyDescent="0.25">
      <c r="E1529" s="73">
        <f t="shared" ca="1" si="46"/>
        <v>0.94473456046358784</v>
      </c>
      <c r="F1529" s="74">
        <f t="shared" ca="1" si="47"/>
        <v>6.6073810453199355</v>
      </c>
    </row>
    <row r="1530" spans="5:6" x14ac:dyDescent="0.25">
      <c r="E1530" s="73">
        <f t="shared" ca="1" si="46"/>
        <v>0.65901888409840426</v>
      </c>
      <c r="F1530" s="74">
        <f t="shared" ca="1" si="47"/>
        <v>1.148343003779464</v>
      </c>
    </row>
    <row r="1531" spans="5:6" x14ac:dyDescent="0.25">
      <c r="E1531" s="73">
        <f t="shared" ca="1" si="46"/>
        <v>0.90671873646664858</v>
      </c>
      <c r="F1531" s="74">
        <f t="shared" ca="1" si="47"/>
        <v>5.0369664909422163</v>
      </c>
    </row>
    <row r="1532" spans="5:6" x14ac:dyDescent="0.25">
      <c r="E1532" s="73">
        <f t="shared" ca="1" si="46"/>
        <v>0.49039247658519913</v>
      </c>
      <c r="F1532" s="74">
        <f t="shared" ca="1" si="47"/>
        <v>-5.8206165906144858E-2</v>
      </c>
    </row>
    <row r="1533" spans="5:6" x14ac:dyDescent="0.25">
      <c r="E1533" s="73">
        <f t="shared" ca="1" si="46"/>
        <v>0.74894059105014055</v>
      </c>
      <c r="F1533" s="74">
        <f t="shared" ca="1" si="47"/>
        <v>2.0667554947607267</v>
      </c>
    </row>
    <row r="1534" spans="5:6" x14ac:dyDescent="0.25">
      <c r="E1534" s="73">
        <f t="shared" ca="1" si="46"/>
        <v>0.7930919442889468</v>
      </c>
      <c r="F1534" s="74">
        <f t="shared" ca="1" si="47"/>
        <v>2.6470007374224522</v>
      </c>
    </row>
    <row r="1535" spans="5:6" x14ac:dyDescent="0.25">
      <c r="E1535" s="73">
        <f t="shared" ca="1" si="46"/>
        <v>0.92489755935429574</v>
      </c>
      <c r="F1535" s="74">
        <f t="shared" ca="1" si="47"/>
        <v>5.687265124706788</v>
      </c>
    </row>
    <row r="1536" spans="5:6" x14ac:dyDescent="0.25">
      <c r="E1536" s="73">
        <f t="shared" ca="1" si="46"/>
        <v>0.74025811012263554</v>
      </c>
      <c r="F1536" s="74">
        <f t="shared" ca="1" si="47"/>
        <v>1.9647590751947659</v>
      </c>
    </row>
    <row r="1537" spans="5:6" x14ac:dyDescent="0.25">
      <c r="E1537" s="73">
        <f t="shared" ca="1" si="46"/>
        <v>0.32580980409539462</v>
      </c>
      <c r="F1537" s="74">
        <f t="shared" ca="1" si="47"/>
        <v>-1.2848829309995429</v>
      </c>
    </row>
    <row r="1538" spans="5:6" x14ac:dyDescent="0.25">
      <c r="E1538" s="73">
        <f t="shared" ca="1" si="46"/>
        <v>0.68618358926009493</v>
      </c>
      <c r="F1538" s="74">
        <f t="shared" ca="1" si="47"/>
        <v>1.3973998880332075</v>
      </c>
    </row>
    <row r="1539" spans="5:6" x14ac:dyDescent="0.25">
      <c r="E1539" s="73">
        <f t="shared" ca="1" si="46"/>
        <v>0.34581910585644737</v>
      </c>
      <c r="F1539" s="74">
        <f t="shared" ca="1" si="47"/>
        <v>-1.1060768265717265</v>
      </c>
    </row>
    <row r="1540" spans="5:6" x14ac:dyDescent="0.25">
      <c r="E1540" s="73">
        <f t="shared" ref="E1540:E1603" ca="1" si="48">RAND()</f>
        <v>0.10570333011298194</v>
      </c>
      <c r="F1540" s="74">
        <f t="shared" ref="F1540:F1603" ca="1" si="49">SIGN(E1540-0.5)*(_xlfn.GAMMA.INV(2*ABS(E1540-0.5),1/$C$5,(($C$4^$C$5)))^(1/$C$5))+$C$3</f>
        <v>-4.6619151021481731</v>
      </c>
    </row>
    <row r="1541" spans="5:6" x14ac:dyDescent="0.25">
      <c r="E1541" s="73">
        <f t="shared" ca="1" si="48"/>
        <v>2.3390160122855885E-2</v>
      </c>
      <c r="F1541" s="74">
        <f t="shared" ca="1" si="49"/>
        <v>-9.1868780162006978</v>
      </c>
    </row>
    <row r="1542" spans="5:6" x14ac:dyDescent="0.25">
      <c r="E1542" s="73">
        <f t="shared" ca="1" si="48"/>
        <v>0.12691074824620352</v>
      </c>
      <c r="F1542" s="74">
        <f t="shared" ca="1" si="49"/>
        <v>-4.113372086210779</v>
      </c>
    </row>
    <row r="1543" spans="5:6" x14ac:dyDescent="0.25">
      <c r="E1543" s="73">
        <f t="shared" ca="1" si="48"/>
        <v>0.32815369831220986</v>
      </c>
      <c r="F1543" s="74">
        <f t="shared" ca="1" si="49"/>
        <v>-1.2633780221337427</v>
      </c>
    </row>
    <row r="1544" spans="5:6" x14ac:dyDescent="0.25">
      <c r="E1544" s="73">
        <f t="shared" ca="1" si="48"/>
        <v>0.93115941279383729</v>
      </c>
      <c r="F1544" s="74">
        <f t="shared" ca="1" si="49"/>
        <v>5.9484437913037462</v>
      </c>
    </row>
    <row r="1545" spans="5:6" x14ac:dyDescent="0.25">
      <c r="E1545" s="73">
        <f t="shared" ca="1" si="48"/>
        <v>0.93617740696233753</v>
      </c>
      <c r="F1545" s="74">
        <f t="shared" ca="1" si="49"/>
        <v>6.1755025437323106</v>
      </c>
    </row>
    <row r="1546" spans="5:6" x14ac:dyDescent="0.25">
      <c r="E1546" s="73">
        <f t="shared" ca="1" si="48"/>
        <v>0.26867661702665402</v>
      </c>
      <c r="F1546" s="74">
        <f t="shared" ca="1" si="49"/>
        <v>-1.8632988275704032</v>
      </c>
    </row>
    <row r="1547" spans="5:6" x14ac:dyDescent="0.25">
      <c r="E1547" s="73">
        <f t="shared" ca="1" si="48"/>
        <v>0.70384746908500784</v>
      </c>
      <c r="F1547" s="74">
        <f t="shared" ca="1" si="49"/>
        <v>1.571200409034061</v>
      </c>
    </row>
    <row r="1548" spans="5:6" x14ac:dyDescent="0.25">
      <c r="E1548" s="73">
        <f t="shared" ca="1" si="48"/>
        <v>0.17798731613319041</v>
      </c>
      <c r="F1548" s="74">
        <f t="shared" ca="1" si="49"/>
        <v>-3.0986874250432832</v>
      </c>
    </row>
    <row r="1549" spans="5:6" x14ac:dyDescent="0.25">
      <c r="E1549" s="73">
        <f t="shared" ca="1" si="48"/>
        <v>0.68737997559888875</v>
      </c>
      <c r="F1549" s="74">
        <f t="shared" ca="1" si="49"/>
        <v>1.4088588747038586</v>
      </c>
    </row>
    <row r="1550" spans="5:6" x14ac:dyDescent="0.25">
      <c r="E1550" s="73">
        <f t="shared" ca="1" si="48"/>
        <v>0.38690499726927829</v>
      </c>
      <c r="F1550" s="74">
        <f t="shared" ca="1" si="49"/>
        <v>-0.76928676186333456</v>
      </c>
    </row>
    <row r="1551" spans="5:6" x14ac:dyDescent="0.25">
      <c r="E1551" s="73">
        <f t="shared" ca="1" si="48"/>
        <v>0.39587150617037248</v>
      </c>
      <c r="F1551" s="74">
        <f t="shared" ca="1" si="49"/>
        <v>-0.70055525757083426</v>
      </c>
    </row>
    <row r="1552" spans="5:6" x14ac:dyDescent="0.25">
      <c r="E1552" s="73">
        <f t="shared" ca="1" si="48"/>
        <v>0.81184957531110935</v>
      </c>
      <c r="F1552" s="74">
        <f t="shared" ca="1" si="49"/>
        <v>2.9320989726083262</v>
      </c>
    </row>
    <row r="1553" spans="5:6" x14ac:dyDescent="0.25">
      <c r="E1553" s="73">
        <f t="shared" ca="1" si="48"/>
        <v>0.60415640558060846</v>
      </c>
      <c r="F1553" s="74">
        <f t="shared" ca="1" si="49"/>
        <v>0.70076678632130307</v>
      </c>
    </row>
    <row r="1554" spans="5:6" x14ac:dyDescent="0.25">
      <c r="E1554" s="73">
        <f t="shared" ca="1" si="48"/>
        <v>0.59754526495909166</v>
      </c>
      <c r="F1554" s="74">
        <f t="shared" ca="1" si="49"/>
        <v>0.65107640223994157</v>
      </c>
    </row>
    <row r="1555" spans="5:6" x14ac:dyDescent="0.25">
      <c r="E1555" s="73">
        <f t="shared" ca="1" si="48"/>
        <v>8.788606521331277E-2</v>
      </c>
      <c r="F1555" s="74">
        <f t="shared" ca="1" si="49"/>
        <v>-5.2157005088841304</v>
      </c>
    </row>
    <row r="1556" spans="5:6" x14ac:dyDescent="0.25">
      <c r="E1556" s="73">
        <f t="shared" ca="1" si="48"/>
        <v>0.26434542133733119</v>
      </c>
      <c r="F1556" s="74">
        <f t="shared" ca="1" si="49"/>
        <v>-1.9120543090416211</v>
      </c>
    </row>
    <row r="1557" spans="5:6" x14ac:dyDescent="0.25">
      <c r="E1557" s="73">
        <f t="shared" ca="1" si="48"/>
        <v>0.79620079979639213</v>
      </c>
      <c r="F1557" s="74">
        <f t="shared" ca="1" si="49"/>
        <v>2.6924187061778584</v>
      </c>
    </row>
    <row r="1558" spans="5:6" x14ac:dyDescent="0.25">
      <c r="E1558" s="73">
        <f t="shared" ca="1" si="48"/>
        <v>0.53510732323430577</v>
      </c>
      <c r="F1558" s="74">
        <f t="shared" ca="1" si="49"/>
        <v>0.21840456638486422</v>
      </c>
    </row>
    <row r="1559" spans="5:6" x14ac:dyDescent="0.25">
      <c r="E1559" s="73">
        <f t="shared" ca="1" si="48"/>
        <v>0.23329077520146912</v>
      </c>
      <c r="F1559" s="74">
        <f t="shared" ca="1" si="49"/>
        <v>-2.2869673820281289</v>
      </c>
    </row>
    <row r="1560" spans="5:6" x14ac:dyDescent="0.25">
      <c r="E1560" s="73">
        <f t="shared" ca="1" si="48"/>
        <v>0.4012499257982941</v>
      </c>
      <c r="F1560" s="74">
        <f t="shared" ca="1" si="49"/>
        <v>-0.66007082671305917</v>
      </c>
    </row>
    <row r="1561" spans="5:6" x14ac:dyDescent="0.25">
      <c r="E1561" s="73">
        <f t="shared" ca="1" si="48"/>
        <v>0.64145358760414484</v>
      </c>
      <c r="F1561" s="74">
        <f t="shared" ca="1" si="49"/>
        <v>0.99764995203645168</v>
      </c>
    </row>
    <row r="1562" spans="5:6" x14ac:dyDescent="0.25">
      <c r="E1562" s="73">
        <f t="shared" ca="1" si="48"/>
        <v>0.76372540752782125</v>
      </c>
      <c r="F1562" s="74">
        <f t="shared" ca="1" si="49"/>
        <v>2.2488403270365822</v>
      </c>
    </row>
    <row r="1563" spans="5:6" x14ac:dyDescent="0.25">
      <c r="E1563" s="73">
        <f t="shared" ca="1" si="48"/>
        <v>0.68814137270084896</v>
      </c>
      <c r="F1563" s="74">
        <f t="shared" ca="1" si="49"/>
        <v>1.4161743927973516</v>
      </c>
    </row>
    <row r="1564" spans="5:6" x14ac:dyDescent="0.25">
      <c r="E1564" s="73">
        <f t="shared" ca="1" si="48"/>
        <v>0.93304158813392657</v>
      </c>
      <c r="F1564" s="74">
        <f t="shared" ca="1" si="49"/>
        <v>6.0316091705204187</v>
      </c>
    </row>
    <row r="1565" spans="5:6" x14ac:dyDescent="0.25">
      <c r="E1565" s="73">
        <f t="shared" ca="1" si="48"/>
        <v>0.64132460356636956</v>
      </c>
      <c r="F1565" s="74">
        <f t="shared" ca="1" si="49"/>
        <v>0.99657092149740856</v>
      </c>
    </row>
    <row r="1566" spans="5:6" x14ac:dyDescent="0.25">
      <c r="E1566" s="73">
        <f t="shared" ca="1" si="48"/>
        <v>0.99766431224214203</v>
      </c>
      <c r="F1566" s="74">
        <f t="shared" ca="1" si="49"/>
        <v>16.098905123072218</v>
      </c>
    </row>
    <row r="1567" spans="5:6" x14ac:dyDescent="0.25">
      <c r="E1567" s="73">
        <f t="shared" ca="1" si="48"/>
        <v>4.115956189019887E-2</v>
      </c>
      <c r="F1567" s="74">
        <f t="shared" ca="1" si="49"/>
        <v>-7.4914554947402223</v>
      </c>
    </row>
    <row r="1568" spans="5:6" x14ac:dyDescent="0.25">
      <c r="E1568" s="73">
        <f t="shared" ca="1" si="48"/>
        <v>0.1496600220659734</v>
      </c>
      <c r="F1568" s="74">
        <f t="shared" ca="1" si="49"/>
        <v>-3.6187256889879063</v>
      </c>
    </row>
    <row r="1569" spans="5:6" x14ac:dyDescent="0.25">
      <c r="E1569" s="73">
        <f t="shared" ca="1" si="48"/>
        <v>0.88250746816740955</v>
      </c>
      <c r="F1569" s="74">
        <f t="shared" ca="1" si="49"/>
        <v>4.3446999771884984</v>
      </c>
    </row>
    <row r="1570" spans="5:6" x14ac:dyDescent="0.25">
      <c r="E1570" s="73">
        <f t="shared" ca="1" si="48"/>
        <v>5.3528771550923393E-2</v>
      </c>
      <c r="F1570" s="74">
        <f t="shared" ca="1" si="49"/>
        <v>-6.7031664092301861</v>
      </c>
    </row>
    <row r="1571" spans="5:6" x14ac:dyDescent="0.25">
      <c r="E1571" s="73">
        <f t="shared" ca="1" si="48"/>
        <v>0.35830887158240732</v>
      </c>
      <c r="F1571" s="74">
        <f t="shared" ca="1" si="49"/>
        <v>-0.99963814263043438</v>
      </c>
    </row>
    <row r="1572" spans="5:6" x14ac:dyDescent="0.25">
      <c r="E1572" s="73">
        <f t="shared" ca="1" si="48"/>
        <v>0.2920600970462871</v>
      </c>
      <c r="F1572" s="74">
        <f t="shared" ca="1" si="49"/>
        <v>-1.612945516583701</v>
      </c>
    </row>
    <row r="1573" spans="5:6" x14ac:dyDescent="0.25">
      <c r="E1573" s="73">
        <f t="shared" ca="1" si="48"/>
        <v>0.36830289779538172</v>
      </c>
      <c r="F1573" s="74">
        <f t="shared" ca="1" si="49"/>
        <v>-0.91710722091692265</v>
      </c>
    </row>
    <row r="1574" spans="5:6" x14ac:dyDescent="0.25">
      <c r="E1574" s="73">
        <f t="shared" ca="1" si="48"/>
        <v>0.70082502838426641</v>
      </c>
      <c r="F1574" s="74">
        <f t="shared" ca="1" si="49"/>
        <v>1.5407385205132327</v>
      </c>
    </row>
    <row r="1575" spans="5:6" x14ac:dyDescent="0.25">
      <c r="E1575" s="73">
        <f t="shared" ca="1" si="48"/>
        <v>0.93304986706820792</v>
      </c>
      <c r="F1575" s="74">
        <f t="shared" ca="1" si="49"/>
        <v>6.0319801222459137</v>
      </c>
    </row>
    <row r="1576" spans="5:6" x14ac:dyDescent="0.25">
      <c r="E1576" s="73">
        <f t="shared" ca="1" si="48"/>
        <v>0.66786065645433379</v>
      </c>
      <c r="F1576" s="74">
        <f t="shared" ca="1" si="49"/>
        <v>1.2271605242525689</v>
      </c>
    </row>
    <row r="1577" spans="5:6" x14ac:dyDescent="0.25">
      <c r="E1577" s="73">
        <f t="shared" ca="1" si="48"/>
        <v>0.30306178929018435</v>
      </c>
      <c r="F1577" s="74">
        <f t="shared" ca="1" si="49"/>
        <v>-1.5020141659577879</v>
      </c>
    </row>
    <row r="1578" spans="5:6" x14ac:dyDescent="0.25">
      <c r="E1578" s="73">
        <f t="shared" ca="1" si="48"/>
        <v>0.718671063621663</v>
      </c>
      <c r="F1578" s="74">
        <f t="shared" ca="1" si="49"/>
        <v>1.725250564810296</v>
      </c>
    </row>
    <row r="1579" spans="5:6" x14ac:dyDescent="0.25">
      <c r="E1579" s="73">
        <f t="shared" ca="1" si="48"/>
        <v>0.1721414578612086</v>
      </c>
      <c r="F1579" s="74">
        <f t="shared" ca="1" si="49"/>
        <v>-3.1988745905786216</v>
      </c>
    </row>
    <row r="1580" spans="5:6" x14ac:dyDescent="0.25">
      <c r="E1580" s="73">
        <f t="shared" ca="1" si="48"/>
        <v>5.459921496951281E-2</v>
      </c>
      <c r="F1580" s="74">
        <f t="shared" ca="1" si="49"/>
        <v>-6.6437657808673363</v>
      </c>
    </row>
    <row r="1581" spans="5:6" x14ac:dyDescent="0.25">
      <c r="E1581" s="73">
        <f t="shared" ca="1" si="48"/>
        <v>0.81588924299384424</v>
      </c>
      <c r="F1581" s="74">
        <f t="shared" ca="1" si="49"/>
        <v>2.9972117449671734</v>
      </c>
    </row>
    <row r="1582" spans="5:6" x14ac:dyDescent="0.25">
      <c r="E1582" s="73">
        <f t="shared" ca="1" si="48"/>
        <v>0.95883068559301177</v>
      </c>
      <c r="F1582" s="74">
        <f t="shared" ca="1" si="49"/>
        <v>7.4907447465356842</v>
      </c>
    </row>
    <row r="1583" spans="5:6" x14ac:dyDescent="0.25">
      <c r="E1583" s="73">
        <f t="shared" ca="1" si="48"/>
        <v>0.38988336595297968</v>
      </c>
      <c r="F1583" s="74">
        <f t="shared" ca="1" si="49"/>
        <v>-0.74628139705614549</v>
      </c>
    </row>
    <row r="1584" spans="5:6" x14ac:dyDescent="0.25">
      <c r="E1584" s="73">
        <f t="shared" ca="1" si="48"/>
        <v>0.60650942908542449</v>
      </c>
      <c r="F1584" s="74">
        <f t="shared" ca="1" si="49"/>
        <v>0.71865297884843249</v>
      </c>
    </row>
    <row r="1585" spans="5:6" x14ac:dyDescent="0.25">
      <c r="E1585" s="73">
        <f t="shared" ca="1" si="48"/>
        <v>0.6981636945586891</v>
      </c>
      <c r="F1585" s="74">
        <f t="shared" ca="1" si="49"/>
        <v>1.5141697888917731</v>
      </c>
    </row>
    <row r="1586" spans="5:6" x14ac:dyDescent="0.25">
      <c r="E1586" s="73">
        <f t="shared" ca="1" si="48"/>
        <v>0.24029007917403533</v>
      </c>
      <c r="F1586" s="74">
        <f t="shared" ca="1" si="49"/>
        <v>-2.1982837251012501</v>
      </c>
    </row>
    <row r="1587" spans="5:6" x14ac:dyDescent="0.25">
      <c r="E1587" s="73">
        <f t="shared" ca="1" si="48"/>
        <v>0.39459765438494665</v>
      </c>
      <c r="F1587" s="74">
        <f t="shared" ca="1" si="49"/>
        <v>-0.71022434741049467</v>
      </c>
    </row>
    <row r="1588" spans="5:6" x14ac:dyDescent="0.25">
      <c r="E1588" s="73">
        <f t="shared" ca="1" si="48"/>
        <v>0.11722716273441081</v>
      </c>
      <c r="F1588" s="74">
        <f t="shared" ca="1" si="49"/>
        <v>-4.3514834525607267</v>
      </c>
    </row>
    <row r="1589" spans="5:6" x14ac:dyDescent="0.25">
      <c r="E1589" s="73">
        <f t="shared" ca="1" si="48"/>
        <v>0.18368317489876829</v>
      </c>
      <c r="F1589" s="74">
        <f t="shared" ca="1" si="49"/>
        <v>-3.0041871014849648</v>
      </c>
    </row>
    <row r="1590" spans="5:6" x14ac:dyDescent="0.25">
      <c r="E1590" s="73">
        <f t="shared" ca="1" si="48"/>
        <v>0.95917602241567412</v>
      </c>
      <c r="F1590" s="74">
        <f t="shared" ca="1" si="49"/>
        <v>7.5160155112243832</v>
      </c>
    </row>
    <row r="1591" spans="5:6" x14ac:dyDescent="0.25">
      <c r="E1591" s="73">
        <f t="shared" ca="1" si="48"/>
        <v>0.89019957569942576</v>
      </c>
      <c r="F1591" s="74">
        <f t="shared" ca="1" si="49"/>
        <v>4.5478311151508191</v>
      </c>
    </row>
    <row r="1592" spans="5:6" x14ac:dyDescent="0.25">
      <c r="E1592" s="73">
        <f t="shared" ca="1" si="48"/>
        <v>1.4906656653606465E-2</v>
      </c>
      <c r="F1592" s="74">
        <f t="shared" ca="1" si="49"/>
        <v>-10.538400689881806</v>
      </c>
    </row>
    <row r="1593" spans="5:6" x14ac:dyDescent="0.25">
      <c r="E1593" s="73">
        <f t="shared" ca="1" si="48"/>
        <v>0.41668634965589213</v>
      </c>
      <c r="F1593" s="74">
        <f t="shared" ca="1" si="49"/>
        <v>-0.54682295620664445</v>
      </c>
    </row>
    <row r="1594" spans="5:6" x14ac:dyDescent="0.25">
      <c r="E1594" s="73">
        <f t="shared" ca="1" si="48"/>
        <v>0.70921783796850635</v>
      </c>
      <c r="F1594" s="74">
        <f t="shared" ca="1" si="49"/>
        <v>1.626101086991663</v>
      </c>
    </row>
    <row r="1595" spans="5:6" x14ac:dyDescent="0.25">
      <c r="E1595" s="73">
        <f t="shared" ca="1" si="48"/>
        <v>0.96700919633021709</v>
      </c>
      <c r="F1595" s="74">
        <f t="shared" ca="1" si="49"/>
        <v>8.1551377573995492</v>
      </c>
    </row>
    <row r="1596" spans="5:6" x14ac:dyDescent="0.25">
      <c r="E1596" s="73">
        <f t="shared" ca="1" si="48"/>
        <v>0.14558520302753941</v>
      </c>
      <c r="F1596" s="74">
        <f t="shared" ca="1" si="49"/>
        <v>-3.7015397861464341</v>
      </c>
    </row>
    <row r="1597" spans="5:6" x14ac:dyDescent="0.25">
      <c r="E1597" s="73">
        <f t="shared" ca="1" si="48"/>
        <v>0.44905101139067882</v>
      </c>
      <c r="F1597" s="74">
        <f t="shared" ca="1" si="49"/>
        <v>-0.32241481805428146</v>
      </c>
    </row>
    <row r="1598" spans="5:6" x14ac:dyDescent="0.25">
      <c r="E1598" s="73">
        <f t="shared" ca="1" si="48"/>
        <v>0.98237054244512678</v>
      </c>
      <c r="F1598" s="74">
        <f t="shared" ca="1" si="49"/>
        <v>10.035110612356922</v>
      </c>
    </row>
    <row r="1599" spans="5:6" x14ac:dyDescent="0.25">
      <c r="E1599" s="73">
        <f t="shared" ca="1" si="48"/>
        <v>0.89547477504952699</v>
      </c>
      <c r="F1599" s="74">
        <f t="shared" ca="1" si="49"/>
        <v>4.695539007181905</v>
      </c>
    </row>
    <row r="1600" spans="5:6" x14ac:dyDescent="0.25">
      <c r="E1600" s="73">
        <f t="shared" ca="1" si="48"/>
        <v>0.21455753963564361</v>
      </c>
      <c r="F1600" s="74">
        <f t="shared" ca="1" si="49"/>
        <v>-2.5380904379313334</v>
      </c>
    </row>
    <row r="1601" spans="5:6" x14ac:dyDescent="0.25">
      <c r="E1601" s="73">
        <f t="shared" ca="1" si="48"/>
        <v>0.96774631074814932</v>
      </c>
      <c r="F1601" s="74">
        <f t="shared" ca="1" si="49"/>
        <v>8.2229269989505305</v>
      </c>
    </row>
    <row r="1602" spans="5:6" x14ac:dyDescent="0.25">
      <c r="E1602" s="73">
        <f t="shared" ca="1" si="48"/>
        <v>0.47058507712786157</v>
      </c>
      <c r="F1602" s="74">
        <f t="shared" ca="1" si="49"/>
        <v>-0.18189399882674567</v>
      </c>
    </row>
    <row r="1603" spans="5:6" x14ac:dyDescent="0.25">
      <c r="E1603" s="73">
        <f t="shared" ca="1" si="48"/>
        <v>0.79944084183020547</v>
      </c>
      <c r="F1603" s="74">
        <f t="shared" ca="1" si="49"/>
        <v>2.7404965259378251</v>
      </c>
    </row>
    <row r="1604" spans="5:6" x14ac:dyDescent="0.25">
      <c r="E1604" s="73">
        <f t="shared" ref="E1604:E1667" ca="1" si="50">RAND()</f>
        <v>0.9160650275937442</v>
      </c>
      <c r="F1604" s="74">
        <f t="shared" ref="F1604:F1667" ca="1" si="51">SIGN(E1604-0.5)*(_xlfn.GAMMA.INV(2*ABS(E1604-0.5),1/$C$5,(($C$4^$C$5)))^(1/$C$5))+$C$3</f>
        <v>5.3536972121976421</v>
      </c>
    </row>
    <row r="1605" spans="5:6" x14ac:dyDescent="0.25">
      <c r="E1605" s="73">
        <f t="shared" ca="1" si="50"/>
        <v>0.30073800374891468</v>
      </c>
      <c r="F1605" s="74">
        <f t="shared" ca="1" si="51"/>
        <v>-1.5251058964412989</v>
      </c>
    </row>
    <row r="1606" spans="5:6" x14ac:dyDescent="0.25">
      <c r="E1606" s="73">
        <f t="shared" ca="1" si="50"/>
        <v>0.24974325979643686</v>
      </c>
      <c r="F1606" s="74">
        <f t="shared" ca="1" si="51"/>
        <v>-2.0825240071792823</v>
      </c>
    </row>
    <row r="1607" spans="5:6" x14ac:dyDescent="0.25">
      <c r="E1607" s="73">
        <f t="shared" ca="1" si="50"/>
        <v>0.11598421679336068</v>
      </c>
      <c r="F1607" s="74">
        <f t="shared" ca="1" si="51"/>
        <v>-4.383461936097957</v>
      </c>
    </row>
    <row r="1608" spans="5:6" x14ac:dyDescent="0.25">
      <c r="E1608" s="73">
        <f t="shared" ca="1" si="50"/>
        <v>0.42726193662450407</v>
      </c>
      <c r="F1608" s="74">
        <f t="shared" ca="1" si="51"/>
        <v>-0.47163251564977604</v>
      </c>
    </row>
    <row r="1609" spans="5:6" x14ac:dyDescent="0.25">
      <c r="E1609" s="73">
        <f t="shared" ca="1" si="50"/>
        <v>2.6327747287415826E-2</v>
      </c>
      <c r="F1609" s="74">
        <f t="shared" ca="1" si="51"/>
        <v>-8.8319540563549701</v>
      </c>
    </row>
    <row r="1610" spans="5:6" x14ac:dyDescent="0.25">
      <c r="E1610" s="73">
        <f t="shared" ca="1" si="50"/>
        <v>0.76572161128341831</v>
      </c>
      <c r="F1610" s="74">
        <f t="shared" ca="1" si="51"/>
        <v>2.2742939844636951</v>
      </c>
    </row>
    <row r="1611" spans="5:6" x14ac:dyDescent="0.25">
      <c r="E1611" s="73">
        <f t="shared" ca="1" si="50"/>
        <v>0.15596353531642448</v>
      </c>
      <c r="F1611" s="74">
        <f t="shared" ca="1" si="51"/>
        <v>-3.4949575994028228</v>
      </c>
    </row>
    <row r="1612" spans="5:6" x14ac:dyDescent="0.25">
      <c r="E1612" s="73">
        <f t="shared" ca="1" si="50"/>
        <v>0.94754045081880311</v>
      </c>
      <c r="F1612" s="74">
        <f t="shared" ca="1" si="51"/>
        <v>6.7636971527780823</v>
      </c>
    </row>
    <row r="1613" spans="5:6" x14ac:dyDescent="0.25">
      <c r="E1613" s="73">
        <f t="shared" ca="1" si="50"/>
        <v>0.37554077074887982</v>
      </c>
      <c r="F1613" s="74">
        <f t="shared" ca="1" si="51"/>
        <v>-0.85872316765411938</v>
      </c>
    </row>
    <row r="1614" spans="5:6" x14ac:dyDescent="0.25">
      <c r="E1614" s="73">
        <f t="shared" ca="1" si="50"/>
        <v>0.31785310319637194</v>
      </c>
      <c r="F1614" s="74">
        <f t="shared" ca="1" si="51"/>
        <v>-1.3590562860091411</v>
      </c>
    </row>
    <row r="1615" spans="5:6" x14ac:dyDescent="0.25">
      <c r="E1615" s="73">
        <f t="shared" ca="1" si="50"/>
        <v>0.22887119508062714</v>
      </c>
      <c r="F1615" s="74">
        <f t="shared" ca="1" si="51"/>
        <v>-2.3443461600258675</v>
      </c>
    </row>
    <row r="1616" spans="5:6" x14ac:dyDescent="0.25">
      <c r="E1616" s="73">
        <f t="shared" ca="1" si="50"/>
        <v>0.54450725594156724</v>
      </c>
      <c r="F1616" s="74">
        <f t="shared" ca="1" si="51"/>
        <v>0.27968493440491188</v>
      </c>
    </row>
    <row r="1617" spans="5:6" x14ac:dyDescent="0.25">
      <c r="E1617" s="73">
        <f t="shared" ca="1" si="50"/>
        <v>0.42356111239607552</v>
      </c>
      <c r="F1617" s="74">
        <f t="shared" ca="1" si="51"/>
        <v>-0.49773087468699062</v>
      </c>
    </row>
    <row r="1618" spans="5:6" x14ac:dyDescent="0.25">
      <c r="E1618" s="73">
        <f t="shared" ca="1" si="50"/>
        <v>0.57423776187607178</v>
      </c>
      <c r="F1618" s="74">
        <f t="shared" ca="1" si="51"/>
        <v>0.48218110329908637</v>
      </c>
    </row>
    <row r="1619" spans="5:6" x14ac:dyDescent="0.25">
      <c r="E1619" s="73">
        <f t="shared" ca="1" si="50"/>
        <v>0.67686748001514463</v>
      </c>
      <c r="F1619" s="74">
        <f t="shared" ca="1" si="51"/>
        <v>1.3096367422496979</v>
      </c>
    </row>
    <row r="1620" spans="5:6" x14ac:dyDescent="0.25">
      <c r="E1620" s="73">
        <f t="shared" ca="1" si="50"/>
        <v>0.54536064856636979</v>
      </c>
      <c r="F1620" s="74">
        <f t="shared" ca="1" si="51"/>
        <v>0.28531088395090348</v>
      </c>
    </row>
    <row r="1621" spans="5:6" x14ac:dyDescent="0.25">
      <c r="E1621" s="73">
        <f t="shared" ca="1" si="50"/>
        <v>0.67471661282241546</v>
      </c>
      <c r="F1621" s="74">
        <f t="shared" ca="1" si="51"/>
        <v>1.2897340064483809</v>
      </c>
    </row>
    <row r="1622" spans="5:6" x14ac:dyDescent="0.25">
      <c r="E1622" s="73">
        <f t="shared" ca="1" si="50"/>
        <v>0.72779011871772448</v>
      </c>
      <c r="F1622" s="74">
        <f t="shared" ca="1" si="51"/>
        <v>1.8241041219371055</v>
      </c>
    </row>
    <row r="1623" spans="5:6" x14ac:dyDescent="0.25">
      <c r="E1623" s="73">
        <f t="shared" ca="1" si="50"/>
        <v>0.57861523440109519</v>
      </c>
      <c r="F1623" s="74">
        <f t="shared" ca="1" si="51"/>
        <v>0.51318524874870075</v>
      </c>
    </row>
    <row r="1624" spans="5:6" x14ac:dyDescent="0.25">
      <c r="E1624" s="73">
        <f t="shared" ca="1" si="50"/>
        <v>7.925977541881335E-2</v>
      </c>
      <c r="F1624" s="74">
        <f t="shared" ca="1" si="51"/>
        <v>-5.5256320324151673</v>
      </c>
    </row>
    <row r="1625" spans="5:6" x14ac:dyDescent="0.25">
      <c r="E1625" s="73">
        <f t="shared" ca="1" si="50"/>
        <v>0.58288334539312836</v>
      </c>
      <c r="F1625" s="74">
        <f t="shared" ca="1" si="51"/>
        <v>0.54372650546002099</v>
      </c>
    </row>
    <row r="1626" spans="5:6" x14ac:dyDescent="0.25">
      <c r="E1626" s="73">
        <f t="shared" ca="1" si="50"/>
        <v>0.56376647141892233</v>
      </c>
      <c r="F1626" s="74">
        <f t="shared" ca="1" si="51"/>
        <v>0.40929114735770383</v>
      </c>
    </row>
    <row r="1627" spans="5:6" x14ac:dyDescent="0.25">
      <c r="E1627" s="73">
        <f t="shared" ca="1" si="50"/>
        <v>0.60760294334978449</v>
      </c>
      <c r="F1627" s="74">
        <f t="shared" ca="1" si="51"/>
        <v>0.72700161495153992</v>
      </c>
    </row>
    <row r="1628" spans="5:6" x14ac:dyDescent="0.25">
      <c r="E1628" s="73">
        <f t="shared" ca="1" si="50"/>
        <v>0.35023490359451914</v>
      </c>
      <c r="F1628" s="74">
        <f t="shared" ca="1" si="51"/>
        <v>-1.0680120478022184</v>
      </c>
    </row>
    <row r="1629" spans="5:6" x14ac:dyDescent="0.25">
      <c r="E1629" s="73">
        <f t="shared" ca="1" si="50"/>
        <v>0.89652145295702468</v>
      </c>
      <c r="F1629" s="74">
        <f t="shared" ca="1" si="51"/>
        <v>4.7257313464448609</v>
      </c>
    </row>
    <row r="1630" spans="5:6" x14ac:dyDescent="0.25">
      <c r="E1630" s="73">
        <f t="shared" ca="1" si="50"/>
        <v>0.292862812312075</v>
      </c>
      <c r="F1630" s="74">
        <f t="shared" ca="1" si="51"/>
        <v>-1.6047114492541019</v>
      </c>
    </row>
    <row r="1631" spans="5:6" x14ac:dyDescent="0.25">
      <c r="E1631" s="73">
        <f t="shared" ca="1" si="50"/>
        <v>0.72926065599364986</v>
      </c>
      <c r="F1631" s="74">
        <f t="shared" ca="1" si="51"/>
        <v>1.8403547118986328</v>
      </c>
    </row>
    <row r="1632" spans="5:6" x14ac:dyDescent="0.25">
      <c r="E1632" s="73">
        <f t="shared" ca="1" si="50"/>
        <v>0.35137592166046816</v>
      </c>
      <c r="F1632" s="74">
        <f t="shared" ca="1" si="51"/>
        <v>-1.0582543385639953</v>
      </c>
    </row>
    <row r="1633" spans="5:6" x14ac:dyDescent="0.25">
      <c r="E1633" s="73">
        <f t="shared" ca="1" si="50"/>
        <v>0.2983985671355297</v>
      </c>
      <c r="F1633" s="74">
        <f t="shared" ca="1" si="51"/>
        <v>-1.5485340957862412</v>
      </c>
    </row>
    <row r="1634" spans="5:6" x14ac:dyDescent="0.25">
      <c r="E1634" s="73">
        <f t="shared" ca="1" si="50"/>
        <v>0.31887775477123514</v>
      </c>
      <c r="F1634" s="74">
        <f t="shared" ca="1" si="51"/>
        <v>-1.3494008488974805</v>
      </c>
    </row>
    <row r="1635" spans="5:6" x14ac:dyDescent="0.25">
      <c r="E1635" s="73">
        <f t="shared" ca="1" si="50"/>
        <v>0.65773859318645245</v>
      </c>
      <c r="F1635" s="74">
        <f t="shared" ca="1" si="51"/>
        <v>1.1370999177488021</v>
      </c>
    </row>
    <row r="1636" spans="5:6" x14ac:dyDescent="0.25">
      <c r="E1636" s="73">
        <f t="shared" ca="1" si="50"/>
        <v>0.70423959411496961</v>
      </c>
      <c r="F1636" s="74">
        <f t="shared" ca="1" si="51"/>
        <v>1.5751752343464998</v>
      </c>
    </row>
    <row r="1637" spans="5:6" x14ac:dyDescent="0.25">
      <c r="E1637" s="73">
        <f t="shared" ca="1" si="50"/>
        <v>0.43187410518095093</v>
      </c>
      <c r="F1637" s="74">
        <f t="shared" ca="1" si="51"/>
        <v>-0.43942192752694464</v>
      </c>
    </row>
    <row r="1638" spans="5:6" x14ac:dyDescent="0.25">
      <c r="E1638" s="73">
        <f t="shared" ca="1" si="50"/>
        <v>0.14668000835744743</v>
      </c>
      <c r="F1638" s="74">
        <f t="shared" ca="1" si="51"/>
        <v>-3.6790640947249553</v>
      </c>
    </row>
    <row r="1639" spans="5:6" x14ac:dyDescent="0.25">
      <c r="E1639" s="73">
        <f t="shared" ca="1" si="50"/>
        <v>0.41515295963380261</v>
      </c>
      <c r="F1639" s="74">
        <f t="shared" ca="1" si="51"/>
        <v>-0.55788320600585795</v>
      </c>
    </row>
    <row r="1640" spans="5:6" x14ac:dyDescent="0.25">
      <c r="E1640" s="73">
        <f t="shared" ca="1" si="50"/>
        <v>0.65858412522482768</v>
      </c>
      <c r="F1640" s="74">
        <f t="shared" ca="1" si="51"/>
        <v>1.1445203702830693</v>
      </c>
    </row>
    <row r="1641" spans="5:6" x14ac:dyDescent="0.25">
      <c r="E1641" s="73">
        <f t="shared" ca="1" si="50"/>
        <v>0.91551382201496601</v>
      </c>
      <c r="F1641" s="74">
        <f t="shared" ca="1" si="51"/>
        <v>5.334060454741147</v>
      </c>
    </row>
    <row r="1642" spans="5:6" x14ac:dyDescent="0.25">
      <c r="E1642" s="73">
        <f t="shared" ca="1" si="50"/>
        <v>0.68117820818429653</v>
      </c>
      <c r="F1642" s="74">
        <f t="shared" ca="1" si="51"/>
        <v>1.3499273942523411</v>
      </c>
    </row>
    <row r="1643" spans="5:6" x14ac:dyDescent="0.25">
      <c r="E1643" s="73">
        <f t="shared" ca="1" si="50"/>
        <v>0.66197210862605571</v>
      </c>
      <c r="F1643" s="74">
        <f t="shared" ca="1" si="51"/>
        <v>1.1744390624575298</v>
      </c>
    </row>
    <row r="1644" spans="5:6" x14ac:dyDescent="0.25">
      <c r="E1644" s="73">
        <f t="shared" ca="1" si="50"/>
        <v>0.41086005892231059</v>
      </c>
      <c r="F1644" s="74">
        <f t="shared" ca="1" si="51"/>
        <v>-0.58906629343710004</v>
      </c>
    </row>
    <row r="1645" spans="5:6" x14ac:dyDescent="0.25">
      <c r="E1645" s="73">
        <f t="shared" ca="1" si="50"/>
        <v>4.1954200184868395E-2</v>
      </c>
      <c r="F1645" s="74">
        <f t="shared" ca="1" si="51"/>
        <v>-7.4340886407738695</v>
      </c>
    </row>
    <row r="1646" spans="5:6" x14ac:dyDescent="0.25">
      <c r="E1646" s="73">
        <f t="shared" ca="1" si="50"/>
        <v>0.18279145483679304</v>
      </c>
      <c r="F1646" s="74">
        <f t="shared" ca="1" si="51"/>
        <v>-3.0187865593925176</v>
      </c>
    </row>
    <row r="1647" spans="5:6" x14ac:dyDescent="0.25">
      <c r="E1647" s="73">
        <f t="shared" ca="1" si="50"/>
        <v>7.9549475366443301E-2</v>
      </c>
      <c r="F1647" s="74">
        <f t="shared" ca="1" si="51"/>
        <v>-5.5146868160297071</v>
      </c>
    </row>
    <row r="1648" spans="5:6" x14ac:dyDescent="0.25">
      <c r="E1648" s="73">
        <f t="shared" ca="1" si="50"/>
        <v>0.12389012233447028</v>
      </c>
      <c r="F1648" s="74">
        <f t="shared" ca="1" si="51"/>
        <v>-4.1856391075522934</v>
      </c>
    </row>
    <row r="1649" spans="5:6" x14ac:dyDescent="0.25">
      <c r="E1649" s="73">
        <f t="shared" ca="1" si="50"/>
        <v>0.20886550808489601</v>
      </c>
      <c r="F1649" s="74">
        <f t="shared" ca="1" si="51"/>
        <v>-2.6187526667393812</v>
      </c>
    </row>
    <row r="1650" spans="5:6" x14ac:dyDescent="0.25">
      <c r="E1650" s="73">
        <f t="shared" ca="1" si="50"/>
        <v>0.97472081408459144</v>
      </c>
      <c r="F1650" s="74">
        <f t="shared" ca="1" si="51"/>
        <v>8.9538801971259687</v>
      </c>
    </row>
    <row r="1651" spans="5:6" x14ac:dyDescent="0.25">
      <c r="E1651" s="73">
        <f t="shared" ca="1" si="50"/>
        <v>3.6626611091904571E-2</v>
      </c>
      <c r="F1651" s="74">
        <f t="shared" ca="1" si="51"/>
        <v>-7.8414991295849372</v>
      </c>
    </row>
    <row r="1652" spans="5:6" x14ac:dyDescent="0.25">
      <c r="E1652" s="73">
        <f t="shared" ca="1" si="50"/>
        <v>0.35362079066707575</v>
      </c>
      <c r="F1652" s="74">
        <f t="shared" ca="1" si="51"/>
        <v>-1.0391489167553758</v>
      </c>
    </row>
    <row r="1653" spans="5:6" x14ac:dyDescent="0.25">
      <c r="E1653" s="73">
        <f t="shared" ca="1" si="50"/>
        <v>0.41675290282325339</v>
      </c>
      <c r="F1653" s="74">
        <f t="shared" ca="1" si="51"/>
        <v>-0.5463438342984448</v>
      </c>
    </row>
    <row r="1654" spans="5:6" x14ac:dyDescent="0.25">
      <c r="E1654" s="73">
        <f t="shared" ca="1" si="50"/>
        <v>0.44295085896617881</v>
      </c>
      <c r="F1654" s="74">
        <f t="shared" ca="1" si="51"/>
        <v>-0.363447787114761</v>
      </c>
    </row>
    <row r="1655" spans="5:6" x14ac:dyDescent="0.25">
      <c r="E1655" s="73">
        <f t="shared" ca="1" si="50"/>
        <v>0.57783745886673421</v>
      </c>
      <c r="F1655" s="74">
        <f t="shared" ca="1" si="51"/>
        <v>0.50765306994692316</v>
      </c>
    </row>
    <row r="1656" spans="5:6" x14ac:dyDescent="0.25">
      <c r="E1656" s="73">
        <f t="shared" ca="1" si="50"/>
        <v>0.93789690983970897</v>
      </c>
      <c r="F1656" s="74">
        <f t="shared" ca="1" si="51"/>
        <v>6.2574370490565467</v>
      </c>
    </row>
    <row r="1657" spans="5:6" x14ac:dyDescent="0.25">
      <c r="E1657" s="73">
        <f t="shared" ca="1" si="50"/>
        <v>0.52846349294357664</v>
      </c>
      <c r="F1657" s="74">
        <f t="shared" ca="1" si="51"/>
        <v>0.17583471560062003</v>
      </c>
    </row>
    <row r="1658" spans="5:6" x14ac:dyDescent="0.25">
      <c r="E1658" s="73">
        <f t="shared" ca="1" si="50"/>
        <v>0.67389594040061329</v>
      </c>
      <c r="F1658" s="74">
        <f t="shared" ca="1" si="51"/>
        <v>1.2821747002927324</v>
      </c>
    </row>
    <row r="1659" spans="5:6" x14ac:dyDescent="0.25">
      <c r="E1659" s="73">
        <f t="shared" ca="1" si="50"/>
        <v>0.44123667203884065</v>
      </c>
      <c r="F1659" s="74">
        <f t="shared" ca="1" si="51"/>
        <v>-0.37508008692597528</v>
      </c>
    </row>
    <row r="1660" spans="5:6" x14ac:dyDescent="0.25">
      <c r="E1660" s="73">
        <f t="shared" ca="1" si="50"/>
        <v>0.76234911864718435</v>
      </c>
      <c r="F1660" s="74">
        <f t="shared" ca="1" si="51"/>
        <v>2.2314161602563325</v>
      </c>
    </row>
    <row r="1661" spans="5:6" x14ac:dyDescent="0.25">
      <c r="E1661" s="73">
        <f t="shared" ca="1" si="50"/>
        <v>9.7939395768801951E-2</v>
      </c>
      <c r="F1661" s="74">
        <f t="shared" ca="1" si="51"/>
        <v>-4.8907776647061176</v>
      </c>
    </row>
    <row r="1662" spans="5:6" x14ac:dyDescent="0.25">
      <c r="E1662" s="73">
        <f t="shared" ca="1" si="50"/>
        <v>0.88781823562352236</v>
      </c>
      <c r="F1662" s="74">
        <f t="shared" ca="1" si="51"/>
        <v>4.483462939144669</v>
      </c>
    </row>
    <row r="1663" spans="5:6" x14ac:dyDescent="0.25">
      <c r="E1663" s="73">
        <f t="shared" ca="1" si="50"/>
        <v>0.10924677069124733</v>
      </c>
      <c r="F1663" s="74">
        <f t="shared" ca="1" si="51"/>
        <v>-4.5629964713206483</v>
      </c>
    </row>
    <row r="1664" spans="5:6" x14ac:dyDescent="0.25">
      <c r="E1664" s="73">
        <f t="shared" ca="1" si="50"/>
        <v>0.21451164584361915</v>
      </c>
      <c r="F1664" s="74">
        <f t="shared" ca="1" si="51"/>
        <v>-2.5387322056520549</v>
      </c>
    </row>
    <row r="1665" spans="5:6" x14ac:dyDescent="0.25">
      <c r="E1665" s="73">
        <f t="shared" ca="1" si="50"/>
        <v>0.10546409842446658</v>
      </c>
      <c r="F1665" s="74">
        <f t="shared" ca="1" si="51"/>
        <v>-4.6687125081455108</v>
      </c>
    </row>
    <row r="1666" spans="5:6" x14ac:dyDescent="0.25">
      <c r="E1666" s="73">
        <f t="shared" ca="1" si="50"/>
        <v>0.22995555300861781</v>
      </c>
      <c r="F1666" s="74">
        <f t="shared" ca="1" si="51"/>
        <v>-2.3301661678871231</v>
      </c>
    </row>
    <row r="1667" spans="5:6" x14ac:dyDescent="0.25">
      <c r="E1667" s="73">
        <f t="shared" ca="1" si="50"/>
        <v>0.18610254771581713</v>
      </c>
      <c r="F1667" s="74">
        <f t="shared" ca="1" si="51"/>
        <v>-2.9649307344931883</v>
      </c>
    </row>
    <row r="1668" spans="5:6" x14ac:dyDescent="0.25">
      <c r="E1668" s="73">
        <f t="shared" ref="E1668:E1731" ca="1" si="52">RAND()</f>
        <v>0.16564366076023851</v>
      </c>
      <c r="F1668" s="74">
        <f t="shared" ref="F1668:F1731" ca="1" si="53">SIGN(E1668-0.5)*(_xlfn.GAMMA.INV(2*ABS(E1668-0.5),1/$C$5,(($C$4^$C$5)))^(1/$C$5))+$C$3</f>
        <v>-3.314307717861865</v>
      </c>
    </row>
    <row r="1669" spans="5:6" x14ac:dyDescent="0.25">
      <c r="E1669" s="73">
        <f t="shared" ca="1" si="52"/>
        <v>0.44693080329200185</v>
      </c>
      <c r="F1669" s="74">
        <f t="shared" ca="1" si="53"/>
        <v>-0.33661295481151909</v>
      </c>
    </row>
    <row r="1670" spans="5:6" x14ac:dyDescent="0.25">
      <c r="E1670" s="73">
        <f t="shared" ca="1" si="52"/>
        <v>0.61709486660313695</v>
      </c>
      <c r="F1670" s="74">
        <f t="shared" ca="1" si="53"/>
        <v>0.80046250021025322</v>
      </c>
    </row>
    <row r="1671" spans="5:6" x14ac:dyDescent="0.25">
      <c r="E1671" s="73">
        <f t="shared" ca="1" si="52"/>
        <v>0.78385242223605966</v>
      </c>
      <c r="F1671" s="74">
        <f t="shared" ca="1" si="53"/>
        <v>2.5159400809351169</v>
      </c>
    </row>
    <row r="1672" spans="5:6" x14ac:dyDescent="0.25">
      <c r="E1672" s="73">
        <f t="shared" ca="1" si="52"/>
        <v>0.25636667490403042</v>
      </c>
      <c r="F1672" s="74">
        <f t="shared" ca="1" si="53"/>
        <v>-2.0039980646883384</v>
      </c>
    </row>
    <row r="1673" spans="5:6" x14ac:dyDescent="0.25">
      <c r="E1673" s="73">
        <f t="shared" ca="1" si="52"/>
        <v>0.21428843016326815</v>
      </c>
      <c r="F1673" s="74">
        <f t="shared" ca="1" si="53"/>
        <v>-2.5418555591168035</v>
      </c>
    </row>
    <row r="1674" spans="5:6" x14ac:dyDescent="0.25">
      <c r="E1674" s="73">
        <f t="shared" ca="1" si="52"/>
        <v>4.1668144182756883E-2</v>
      </c>
      <c r="F1674" s="74">
        <f t="shared" ca="1" si="53"/>
        <v>-7.4546135700916194</v>
      </c>
    </row>
    <row r="1675" spans="5:6" x14ac:dyDescent="0.25">
      <c r="E1675" s="73">
        <f t="shared" ca="1" si="52"/>
        <v>0.85420389812092545</v>
      </c>
      <c r="F1675" s="74">
        <f t="shared" ca="1" si="53"/>
        <v>3.6971970458646437</v>
      </c>
    </row>
    <row r="1676" spans="5:6" x14ac:dyDescent="0.25">
      <c r="E1676" s="73">
        <f t="shared" ca="1" si="52"/>
        <v>0.49722195536646208</v>
      </c>
      <c r="F1676" s="74">
        <f t="shared" ca="1" si="53"/>
        <v>-1.6714745228244891E-2</v>
      </c>
    </row>
    <row r="1677" spans="5:6" x14ac:dyDescent="0.25">
      <c r="E1677" s="73">
        <f t="shared" ca="1" si="52"/>
        <v>0.97339851021855983</v>
      </c>
      <c r="F1677" s="74">
        <f t="shared" ca="1" si="53"/>
        <v>8.8009226321454079</v>
      </c>
    </row>
    <row r="1678" spans="5:6" x14ac:dyDescent="0.25">
      <c r="E1678" s="73">
        <f t="shared" ca="1" si="52"/>
        <v>0.913613425018452</v>
      </c>
      <c r="F1678" s="74">
        <f t="shared" ca="1" si="53"/>
        <v>5.2673274505297476</v>
      </c>
    </row>
    <row r="1679" spans="5:6" x14ac:dyDescent="0.25">
      <c r="E1679" s="73">
        <f t="shared" ca="1" si="52"/>
        <v>0.88907769072914944</v>
      </c>
      <c r="F1679" s="74">
        <f t="shared" ca="1" si="53"/>
        <v>4.5173341759337173</v>
      </c>
    </row>
    <row r="1680" spans="5:6" x14ac:dyDescent="0.25">
      <c r="E1680" s="73">
        <f t="shared" ca="1" si="52"/>
        <v>0.1095111832798854</v>
      </c>
      <c r="F1680" s="74">
        <f t="shared" ca="1" si="53"/>
        <v>-4.5557442719120376</v>
      </c>
    </row>
    <row r="1681" spans="5:6" x14ac:dyDescent="0.25">
      <c r="E1681" s="73">
        <f t="shared" ca="1" si="52"/>
        <v>0.64356019639636686</v>
      </c>
      <c r="F1681" s="74">
        <f t="shared" ca="1" si="53"/>
        <v>1.0153281800160248</v>
      </c>
    </row>
    <row r="1682" spans="5:6" x14ac:dyDescent="0.25">
      <c r="E1682" s="73">
        <f t="shared" ca="1" si="52"/>
        <v>0.9288964484288833</v>
      </c>
      <c r="F1682" s="74">
        <f t="shared" ca="1" si="53"/>
        <v>5.8514124332602551</v>
      </c>
    </row>
    <row r="1683" spans="5:6" x14ac:dyDescent="0.25">
      <c r="E1683" s="73">
        <f t="shared" ca="1" si="52"/>
        <v>0.79729445696519707</v>
      </c>
      <c r="F1683" s="74">
        <f t="shared" ca="1" si="53"/>
        <v>2.708561098005474</v>
      </c>
    </row>
    <row r="1684" spans="5:6" x14ac:dyDescent="0.25">
      <c r="E1684" s="73">
        <f t="shared" ca="1" si="52"/>
        <v>9.2133790306390129E-3</v>
      </c>
      <c r="F1684" s="74">
        <f t="shared" ca="1" si="53"/>
        <v>-11.981854284878894</v>
      </c>
    </row>
    <row r="1685" spans="5:6" x14ac:dyDescent="0.25">
      <c r="E1685" s="73">
        <f t="shared" ca="1" si="52"/>
        <v>0.59441022821631262</v>
      </c>
      <c r="F1685" s="74">
        <f t="shared" ca="1" si="53"/>
        <v>0.62779759187707351</v>
      </c>
    </row>
    <row r="1686" spans="5:6" x14ac:dyDescent="0.25">
      <c r="E1686" s="73">
        <f t="shared" ca="1" si="52"/>
        <v>8.3534360298276766E-2</v>
      </c>
      <c r="F1686" s="74">
        <f t="shared" ca="1" si="53"/>
        <v>-5.3680501518910813</v>
      </c>
    </row>
    <row r="1687" spans="5:6" x14ac:dyDescent="0.25">
      <c r="E1687" s="73">
        <f t="shared" ca="1" si="52"/>
        <v>0.13953939163510964</v>
      </c>
      <c r="F1687" s="74">
        <f t="shared" ca="1" si="53"/>
        <v>-3.8287834791273814</v>
      </c>
    </row>
    <row r="1688" spans="5:6" x14ac:dyDescent="0.25">
      <c r="E1688" s="73">
        <f t="shared" ca="1" si="52"/>
        <v>0.77703332598348296</v>
      </c>
      <c r="F1688" s="74">
        <f t="shared" ca="1" si="53"/>
        <v>2.4227573460061258</v>
      </c>
    </row>
    <row r="1689" spans="5:6" x14ac:dyDescent="0.25">
      <c r="E1689" s="73">
        <f t="shared" ca="1" si="52"/>
        <v>0.55292781487356779</v>
      </c>
      <c r="F1689" s="74">
        <f t="shared" ca="1" si="53"/>
        <v>0.33566408660342217</v>
      </c>
    </row>
    <row r="1690" spans="5:6" x14ac:dyDescent="0.25">
      <c r="E1690" s="73">
        <f t="shared" ca="1" si="52"/>
        <v>0.20225377911725884</v>
      </c>
      <c r="F1690" s="74">
        <f t="shared" ca="1" si="53"/>
        <v>-2.7152545718470318</v>
      </c>
    </row>
    <row r="1691" spans="5:6" x14ac:dyDescent="0.25">
      <c r="E1691" s="73">
        <f t="shared" ca="1" si="52"/>
        <v>0.33107181016285814</v>
      </c>
      <c r="F1691" s="74">
        <f t="shared" ca="1" si="53"/>
        <v>-1.2368183923280605</v>
      </c>
    </row>
    <row r="1692" spans="5:6" x14ac:dyDescent="0.25">
      <c r="E1692" s="73">
        <f t="shared" ca="1" si="52"/>
        <v>0.46918107005120557</v>
      </c>
      <c r="F1692" s="74">
        <f t="shared" ca="1" si="53"/>
        <v>-0.19085798284850278</v>
      </c>
    </row>
    <row r="1693" spans="5:6" x14ac:dyDescent="0.25">
      <c r="E1693" s="73">
        <f t="shared" ca="1" si="52"/>
        <v>0.39160864879878199</v>
      </c>
      <c r="F1693" s="74">
        <f t="shared" ca="1" si="53"/>
        <v>-0.73303530663298744</v>
      </c>
    </row>
    <row r="1694" spans="5:6" x14ac:dyDescent="0.25">
      <c r="E1694" s="73">
        <f t="shared" ca="1" si="52"/>
        <v>0.15007008999219551</v>
      </c>
      <c r="F1694" s="74">
        <f t="shared" ca="1" si="53"/>
        <v>-3.6105169405390449</v>
      </c>
    </row>
    <row r="1695" spans="5:6" x14ac:dyDescent="0.25">
      <c r="E1695" s="73">
        <f t="shared" ca="1" si="52"/>
        <v>0.63885279136756989</v>
      </c>
      <c r="F1695" s="74">
        <f t="shared" ca="1" si="53"/>
        <v>0.97596732919140861</v>
      </c>
    </row>
    <row r="1696" spans="5:6" x14ac:dyDescent="0.25">
      <c r="E1696" s="73">
        <f t="shared" ca="1" si="52"/>
        <v>0.32078983579142417</v>
      </c>
      <c r="F1696" s="74">
        <f t="shared" ca="1" si="53"/>
        <v>-1.3314657206211709</v>
      </c>
    </row>
    <row r="1697" spans="5:6" x14ac:dyDescent="0.25">
      <c r="E1697" s="73">
        <f t="shared" ca="1" si="52"/>
        <v>0.30708333642233576</v>
      </c>
      <c r="F1697" s="74">
        <f t="shared" ca="1" si="53"/>
        <v>-1.4624668005827655</v>
      </c>
    </row>
    <row r="1698" spans="5:6" x14ac:dyDescent="0.25">
      <c r="E1698" s="73">
        <f t="shared" ca="1" si="52"/>
        <v>0.99029883352116765</v>
      </c>
      <c r="F1698" s="74">
        <f t="shared" ca="1" si="53"/>
        <v>11.827085893779742</v>
      </c>
    </row>
    <row r="1699" spans="5:6" x14ac:dyDescent="0.25">
      <c r="E1699" s="73">
        <f t="shared" ca="1" si="52"/>
        <v>0.81993741575289547</v>
      </c>
      <c r="F1699" s="74">
        <f t="shared" ca="1" si="53"/>
        <v>3.0639108531016248</v>
      </c>
    </row>
    <row r="1700" spans="5:6" x14ac:dyDescent="0.25">
      <c r="E1700" s="73">
        <f t="shared" ca="1" si="52"/>
        <v>0.91730219054487216</v>
      </c>
      <c r="F1700" s="74">
        <f t="shared" ca="1" si="53"/>
        <v>5.398244953768355</v>
      </c>
    </row>
    <row r="1701" spans="5:6" x14ac:dyDescent="0.25">
      <c r="E1701" s="73">
        <f t="shared" ca="1" si="52"/>
        <v>0.81154907417326949</v>
      </c>
      <c r="F1701" s="74">
        <f t="shared" ca="1" si="53"/>
        <v>2.9273113976109899</v>
      </c>
    </row>
    <row r="1702" spans="5:6" x14ac:dyDescent="0.25">
      <c r="E1702" s="73">
        <f t="shared" ca="1" si="52"/>
        <v>0.13749658756555705</v>
      </c>
      <c r="F1702" s="74">
        <f t="shared" ca="1" si="53"/>
        <v>-3.8730269979857095</v>
      </c>
    </row>
    <row r="1703" spans="5:6" x14ac:dyDescent="0.25">
      <c r="E1703" s="73">
        <f t="shared" ca="1" si="52"/>
        <v>4.628129679003723E-2</v>
      </c>
      <c r="F1703" s="74">
        <f t="shared" ca="1" si="53"/>
        <v>-7.1396105278837609</v>
      </c>
    </row>
    <row r="1704" spans="5:6" x14ac:dyDescent="0.25">
      <c r="E1704" s="73">
        <f t="shared" ca="1" si="52"/>
        <v>0.5727133271315682</v>
      </c>
      <c r="F1704" s="74">
        <f t="shared" ca="1" si="53"/>
        <v>0.47145883628038832</v>
      </c>
    </row>
    <row r="1705" spans="5:6" x14ac:dyDescent="0.25">
      <c r="E1705" s="73">
        <f t="shared" ca="1" si="52"/>
        <v>0.43984185989798086</v>
      </c>
      <c r="F1705" s="74">
        <f t="shared" ca="1" si="53"/>
        <v>-0.38457853630699818</v>
      </c>
    </row>
    <row r="1706" spans="5:6" x14ac:dyDescent="0.25">
      <c r="E1706" s="73">
        <f t="shared" ca="1" si="52"/>
        <v>0.86757658887544209</v>
      </c>
      <c r="F1706" s="74">
        <f t="shared" ca="1" si="53"/>
        <v>3.9858109481035351</v>
      </c>
    </row>
    <row r="1707" spans="5:6" x14ac:dyDescent="0.25">
      <c r="E1707" s="73">
        <f t="shared" ca="1" si="52"/>
        <v>0.76766826197920779</v>
      </c>
      <c r="F1707" s="74">
        <f t="shared" ca="1" si="53"/>
        <v>2.2993255285046326</v>
      </c>
    </row>
    <row r="1708" spans="5:6" x14ac:dyDescent="0.25">
      <c r="E1708" s="73">
        <f t="shared" ca="1" si="52"/>
        <v>0.60138744287883905</v>
      </c>
      <c r="F1708" s="74">
        <f t="shared" ca="1" si="53"/>
        <v>0.6798545642282503</v>
      </c>
    </row>
    <row r="1709" spans="5:6" x14ac:dyDescent="0.25">
      <c r="E1709" s="73">
        <f t="shared" ca="1" si="52"/>
        <v>0.29919573296548163</v>
      </c>
      <c r="F1709" s="74">
        <f t="shared" ca="1" si="53"/>
        <v>-1.5405303417077119</v>
      </c>
    </row>
    <row r="1710" spans="5:6" x14ac:dyDescent="0.25">
      <c r="E1710" s="73">
        <f t="shared" ca="1" si="52"/>
        <v>8.7839789670164037E-2</v>
      </c>
      <c r="F1710" s="74">
        <f t="shared" ca="1" si="53"/>
        <v>-5.2172805453875508</v>
      </c>
    </row>
    <row r="1711" spans="5:6" x14ac:dyDescent="0.25">
      <c r="E1711" s="73">
        <f t="shared" ca="1" si="52"/>
        <v>0.15721112608791843</v>
      </c>
      <c r="F1711" s="74">
        <f t="shared" ca="1" si="53"/>
        <v>-3.471055332872794</v>
      </c>
    </row>
    <row r="1712" spans="5:6" x14ac:dyDescent="0.25">
      <c r="E1712" s="73">
        <f t="shared" ca="1" si="52"/>
        <v>0.95938431626405685</v>
      </c>
      <c r="F1712" s="74">
        <f t="shared" ca="1" si="53"/>
        <v>7.5313614224815941</v>
      </c>
    </row>
    <row r="1713" spans="5:6" x14ac:dyDescent="0.25">
      <c r="E1713" s="73">
        <f t="shared" ca="1" si="52"/>
        <v>0.77983709194704876</v>
      </c>
      <c r="F1713" s="74">
        <f t="shared" ca="1" si="53"/>
        <v>2.4607210048450638</v>
      </c>
    </row>
    <row r="1714" spans="5:6" x14ac:dyDescent="0.25">
      <c r="E1714" s="73">
        <f t="shared" ca="1" si="52"/>
        <v>0.67877125029107577</v>
      </c>
      <c r="F1714" s="74">
        <f t="shared" ca="1" si="53"/>
        <v>1.3273638395000487</v>
      </c>
    </row>
    <row r="1715" spans="5:6" x14ac:dyDescent="0.25">
      <c r="E1715" s="73">
        <f t="shared" ca="1" si="52"/>
        <v>0.22234832973408158</v>
      </c>
      <c r="F1715" s="74">
        <f t="shared" ca="1" si="53"/>
        <v>-2.431088680113012</v>
      </c>
    </row>
    <row r="1716" spans="5:6" x14ac:dyDescent="0.25">
      <c r="E1716" s="73">
        <f t="shared" ca="1" si="52"/>
        <v>0.6844906560365509</v>
      </c>
      <c r="F1716" s="74">
        <f t="shared" ca="1" si="53"/>
        <v>1.3812594015406665</v>
      </c>
    </row>
    <row r="1717" spans="5:6" x14ac:dyDescent="0.25">
      <c r="E1717" s="73">
        <f t="shared" ca="1" si="52"/>
        <v>0.37700080644069367</v>
      </c>
      <c r="F1717" s="74">
        <f t="shared" ca="1" si="53"/>
        <v>-0.84708231562945691</v>
      </c>
    </row>
    <row r="1718" spans="5:6" x14ac:dyDescent="0.25">
      <c r="E1718" s="73">
        <f t="shared" ca="1" si="52"/>
        <v>0.57777099368140616</v>
      </c>
      <c r="F1718" s="74">
        <f t="shared" ca="1" si="53"/>
        <v>0.50718078772904052</v>
      </c>
    </row>
    <row r="1719" spans="5:6" x14ac:dyDescent="0.25">
      <c r="E1719" s="73">
        <f t="shared" ca="1" si="52"/>
        <v>0.95097733993231848</v>
      </c>
      <c r="F1719" s="74">
        <f t="shared" ca="1" si="53"/>
        <v>6.9669763705437919</v>
      </c>
    </row>
    <row r="1720" spans="5:6" x14ac:dyDescent="0.25">
      <c r="E1720" s="73">
        <f t="shared" ca="1" si="52"/>
        <v>0.90120917853682136</v>
      </c>
      <c r="F1720" s="74">
        <f t="shared" ca="1" si="53"/>
        <v>4.8648101944623434</v>
      </c>
    </row>
    <row r="1721" spans="5:6" x14ac:dyDescent="0.25">
      <c r="E1721" s="73">
        <f t="shared" ca="1" si="52"/>
        <v>0.83291460833766395</v>
      </c>
      <c r="F1721" s="74">
        <f t="shared" ca="1" si="53"/>
        <v>3.2883092681079806</v>
      </c>
    </row>
    <row r="1722" spans="5:6" x14ac:dyDescent="0.25">
      <c r="E1722" s="73">
        <f t="shared" ca="1" si="52"/>
        <v>0.53912492355752006</v>
      </c>
      <c r="F1722" s="74">
        <f t="shared" ca="1" si="53"/>
        <v>0.24444322801228352</v>
      </c>
    </row>
    <row r="1723" spans="5:6" x14ac:dyDescent="0.25">
      <c r="E1723" s="73">
        <f t="shared" ca="1" si="52"/>
        <v>0.92701576774017336</v>
      </c>
      <c r="F1723" s="74">
        <f t="shared" ca="1" si="53"/>
        <v>5.7730940311353667</v>
      </c>
    </row>
    <row r="1724" spans="5:6" x14ac:dyDescent="0.25">
      <c r="E1724" s="73">
        <f t="shared" ca="1" si="52"/>
        <v>8.6186352404264976E-3</v>
      </c>
      <c r="F1724" s="74">
        <f t="shared" ca="1" si="53"/>
        <v>-12.182044053173367</v>
      </c>
    </row>
    <row r="1725" spans="5:6" x14ac:dyDescent="0.25">
      <c r="E1725" s="73">
        <f t="shared" ca="1" si="52"/>
        <v>0.89745878284912906</v>
      </c>
      <c r="F1725" s="74">
        <f t="shared" ca="1" si="53"/>
        <v>4.7530297863799236</v>
      </c>
    </row>
    <row r="1726" spans="5:6" x14ac:dyDescent="0.25">
      <c r="E1726" s="73">
        <f t="shared" ca="1" si="52"/>
        <v>0.86121831084410128</v>
      </c>
      <c r="F1726" s="74">
        <f t="shared" ca="1" si="53"/>
        <v>3.8451179446798842</v>
      </c>
    </row>
    <row r="1727" spans="5:6" x14ac:dyDescent="0.25">
      <c r="E1727" s="73">
        <f t="shared" ca="1" si="52"/>
        <v>0.78898506515038791</v>
      </c>
      <c r="F1727" s="74">
        <f t="shared" ca="1" si="53"/>
        <v>2.588037558519658</v>
      </c>
    </row>
    <row r="1728" spans="5:6" x14ac:dyDescent="0.25">
      <c r="E1728" s="73">
        <f t="shared" ca="1" si="52"/>
        <v>0.24145149973759317</v>
      </c>
      <c r="F1728" s="74">
        <f t="shared" ca="1" si="53"/>
        <v>-2.1838184242271339</v>
      </c>
    </row>
    <row r="1729" spans="5:6" x14ac:dyDescent="0.25">
      <c r="E1729" s="73">
        <f t="shared" ca="1" si="52"/>
        <v>0.24724871275507032</v>
      </c>
      <c r="F1729" s="74">
        <f t="shared" ca="1" si="53"/>
        <v>-2.1126400025441234</v>
      </c>
    </row>
    <row r="1730" spans="5:6" x14ac:dyDescent="0.25">
      <c r="E1730" s="73">
        <f t="shared" ca="1" si="52"/>
        <v>0.35152867793320863</v>
      </c>
      <c r="F1730" s="74">
        <f t="shared" ca="1" si="53"/>
        <v>-1.0569504096219999</v>
      </c>
    </row>
    <row r="1731" spans="5:6" x14ac:dyDescent="0.25">
      <c r="E1731" s="73">
        <f t="shared" ca="1" si="52"/>
        <v>0.10429597282154124</v>
      </c>
      <c r="F1731" s="74">
        <f t="shared" ca="1" si="53"/>
        <v>-4.7021260459542127</v>
      </c>
    </row>
    <row r="1732" spans="5:6" x14ac:dyDescent="0.25">
      <c r="E1732" s="73">
        <f t="shared" ref="E1732:E1795" ca="1" si="54">RAND()</f>
        <v>0.10463405058175679</v>
      </c>
      <c r="F1732" s="74">
        <f t="shared" ref="F1732:F1795" ca="1" si="55">SIGN(E1732-0.5)*(_xlfn.GAMMA.INV(2*ABS(E1732-0.5),1/$C$5,(($C$4^$C$5)))^(1/$C$5))+$C$3</f>
        <v>-4.692417205172589</v>
      </c>
    </row>
    <row r="1733" spans="5:6" x14ac:dyDescent="0.25">
      <c r="E1733" s="73">
        <f t="shared" ca="1" si="54"/>
        <v>2.7399788211460607E-2</v>
      </c>
      <c r="F1733" s="74">
        <f t="shared" ca="1" si="55"/>
        <v>-8.7122184437003298</v>
      </c>
    </row>
    <row r="1734" spans="5:6" x14ac:dyDescent="0.25">
      <c r="E1734" s="73">
        <f t="shared" ca="1" si="54"/>
        <v>0.28370666130075362</v>
      </c>
      <c r="F1734" s="74">
        <f t="shared" ca="1" si="55"/>
        <v>-1.7000018303873587</v>
      </c>
    </row>
    <row r="1735" spans="5:6" x14ac:dyDescent="0.25">
      <c r="E1735" s="73">
        <f t="shared" ca="1" si="54"/>
        <v>1.5048290840239509E-2</v>
      </c>
      <c r="F1735" s="74">
        <f t="shared" ca="1" si="55"/>
        <v>-10.510031037326819</v>
      </c>
    </row>
    <row r="1736" spans="5:6" x14ac:dyDescent="0.25">
      <c r="E1736" s="73">
        <f t="shared" ca="1" si="54"/>
        <v>0.45753137443394609</v>
      </c>
      <c r="F1736" s="74">
        <f t="shared" ca="1" si="55"/>
        <v>-0.26628791418084824</v>
      </c>
    </row>
    <row r="1737" spans="5:6" x14ac:dyDescent="0.25">
      <c r="E1737" s="73">
        <f t="shared" ca="1" si="54"/>
        <v>0.5167106933276866</v>
      </c>
      <c r="F1737" s="74">
        <f t="shared" ca="1" si="55"/>
        <v>0.10197793640425318</v>
      </c>
    </row>
    <row r="1738" spans="5:6" x14ac:dyDescent="0.25">
      <c r="E1738" s="73">
        <f t="shared" ca="1" si="54"/>
        <v>0.44264368079692507</v>
      </c>
      <c r="F1738" s="74">
        <f t="shared" ca="1" si="55"/>
        <v>-0.36552895293803966</v>
      </c>
    </row>
    <row r="1739" spans="5:6" x14ac:dyDescent="0.25">
      <c r="E1739" s="73">
        <f t="shared" ca="1" si="54"/>
        <v>0.19848532627084625</v>
      </c>
      <c r="F1739" s="74">
        <f t="shared" ca="1" si="55"/>
        <v>-2.7716787722885279</v>
      </c>
    </row>
    <row r="1740" spans="5:6" x14ac:dyDescent="0.25">
      <c r="E1740" s="73">
        <f t="shared" ca="1" si="54"/>
        <v>0.32135493864823228</v>
      </c>
      <c r="F1740" s="74">
        <f t="shared" ca="1" si="55"/>
        <v>-1.326185574848612</v>
      </c>
    </row>
    <row r="1741" spans="5:6" x14ac:dyDescent="0.25">
      <c r="E1741" s="73">
        <f t="shared" ca="1" si="54"/>
        <v>0.65100008510161744</v>
      </c>
      <c r="F1741" s="74">
        <f t="shared" ca="1" si="55"/>
        <v>1.0786092601919111</v>
      </c>
    </row>
    <row r="1742" spans="5:6" x14ac:dyDescent="0.25">
      <c r="E1742" s="73">
        <f t="shared" ca="1" si="54"/>
        <v>0.75787151732197544</v>
      </c>
      <c r="F1742" s="74">
        <f t="shared" ca="1" si="55"/>
        <v>2.1754187789898629</v>
      </c>
    </row>
    <row r="1743" spans="5:6" x14ac:dyDescent="0.25">
      <c r="E1743" s="73">
        <f t="shared" ca="1" si="54"/>
        <v>0.34240387452649679</v>
      </c>
      <c r="F1743" s="74">
        <f t="shared" ca="1" si="55"/>
        <v>-1.1358514152858765</v>
      </c>
    </row>
    <row r="1744" spans="5:6" x14ac:dyDescent="0.25">
      <c r="E1744" s="73">
        <f t="shared" ca="1" si="54"/>
        <v>0.71407700303491772</v>
      </c>
      <c r="F1744" s="74">
        <f t="shared" ca="1" si="55"/>
        <v>1.6766566957054143</v>
      </c>
    </row>
    <row r="1745" spans="5:6" x14ac:dyDescent="0.25">
      <c r="E1745" s="73">
        <f t="shared" ca="1" si="54"/>
        <v>0.5691221134449046</v>
      </c>
      <c r="F1745" s="74">
        <f t="shared" ca="1" si="55"/>
        <v>0.44635012296313514</v>
      </c>
    </row>
    <row r="1746" spans="5:6" x14ac:dyDescent="0.25">
      <c r="E1746" s="73">
        <f t="shared" ca="1" si="54"/>
        <v>0.96454619219758542</v>
      </c>
      <c r="F1746" s="74">
        <f t="shared" ca="1" si="55"/>
        <v>7.9391323136586927</v>
      </c>
    </row>
    <row r="1747" spans="5:6" x14ac:dyDescent="0.25">
      <c r="E1747" s="73">
        <f t="shared" ca="1" si="54"/>
        <v>0.77830103823028152</v>
      </c>
      <c r="F1747" s="74">
        <f t="shared" ca="1" si="55"/>
        <v>2.439862994556917</v>
      </c>
    </row>
    <row r="1748" spans="5:6" x14ac:dyDescent="0.25">
      <c r="E1748" s="73">
        <f t="shared" ca="1" si="54"/>
        <v>0.59581211654523392</v>
      </c>
      <c r="F1748" s="74">
        <f t="shared" ca="1" si="55"/>
        <v>0.63818481153201645</v>
      </c>
    </row>
    <row r="1749" spans="5:6" x14ac:dyDescent="0.25">
      <c r="E1749" s="73">
        <f t="shared" ca="1" si="54"/>
        <v>0.52603788027658471</v>
      </c>
      <c r="F1749" s="74">
        <f t="shared" ca="1" si="55"/>
        <v>0.16044208834773277</v>
      </c>
    </row>
    <row r="1750" spans="5:6" x14ac:dyDescent="0.25">
      <c r="E1750" s="73">
        <f t="shared" ca="1" si="54"/>
        <v>0.7167000945684755</v>
      </c>
      <c r="F1750" s="74">
        <f t="shared" ca="1" si="55"/>
        <v>1.7043060761884152</v>
      </c>
    </row>
    <row r="1751" spans="5:6" x14ac:dyDescent="0.25">
      <c r="E1751" s="73">
        <f t="shared" ca="1" si="54"/>
        <v>0.51225509276204761</v>
      </c>
      <c r="F1751" s="74">
        <f t="shared" ca="1" si="55"/>
        <v>7.4446680930990883E-2</v>
      </c>
    </row>
    <row r="1752" spans="5:6" x14ac:dyDescent="0.25">
      <c r="E1752" s="73">
        <f t="shared" ca="1" si="54"/>
        <v>0.13534078962462892</v>
      </c>
      <c r="F1752" s="74">
        <f t="shared" ca="1" si="55"/>
        <v>-3.9204363997733829</v>
      </c>
    </row>
    <row r="1753" spans="5:6" x14ac:dyDescent="0.25">
      <c r="E1753" s="73">
        <f t="shared" ca="1" si="54"/>
        <v>1.5684930566740807E-2</v>
      </c>
      <c r="F1753" s="74">
        <f t="shared" ca="1" si="55"/>
        <v>-10.385723050557882</v>
      </c>
    </row>
    <row r="1754" spans="5:6" x14ac:dyDescent="0.25">
      <c r="E1754" s="73">
        <f t="shared" ca="1" si="54"/>
        <v>0.27739990211498511</v>
      </c>
      <c r="F1754" s="74">
        <f t="shared" ca="1" si="55"/>
        <v>-1.7674438302224225</v>
      </c>
    </row>
    <row r="1755" spans="5:6" x14ac:dyDescent="0.25">
      <c r="E1755" s="73">
        <f t="shared" ca="1" si="54"/>
        <v>0.51851136394110209</v>
      </c>
      <c r="F1755" s="74">
        <f t="shared" ca="1" si="55"/>
        <v>0.11317640575891977</v>
      </c>
    </row>
    <row r="1756" spans="5:6" x14ac:dyDescent="0.25">
      <c r="E1756" s="73">
        <f t="shared" ca="1" si="54"/>
        <v>0.72992420287092852</v>
      </c>
      <c r="F1756" s="74">
        <f t="shared" ca="1" si="55"/>
        <v>1.8477163461404049</v>
      </c>
    </row>
    <row r="1757" spans="5:6" x14ac:dyDescent="0.25">
      <c r="E1757" s="73">
        <f t="shared" ca="1" si="54"/>
        <v>7.0743940446685305E-2</v>
      </c>
      <c r="F1757" s="74">
        <f t="shared" ca="1" si="55"/>
        <v>-5.8666236388903998</v>
      </c>
    </row>
    <row r="1758" spans="5:6" x14ac:dyDescent="0.25">
      <c r="E1758" s="73">
        <f t="shared" ca="1" si="54"/>
        <v>0.30433365116898137</v>
      </c>
      <c r="F1758" s="74">
        <f t="shared" ca="1" si="55"/>
        <v>-1.4894503863870519</v>
      </c>
    </row>
    <row r="1759" spans="5:6" x14ac:dyDescent="0.25">
      <c r="E1759" s="73">
        <f t="shared" ca="1" si="54"/>
        <v>2.0025461848603321E-2</v>
      </c>
      <c r="F1759" s="74">
        <f t="shared" ca="1" si="55"/>
        <v>-9.6528106263991926</v>
      </c>
    </row>
    <row r="1760" spans="5:6" x14ac:dyDescent="0.25">
      <c r="E1760" s="73">
        <f t="shared" ca="1" si="54"/>
        <v>0.97362910408235204</v>
      </c>
      <c r="F1760" s="74">
        <f t="shared" ca="1" si="55"/>
        <v>8.8270413712552944</v>
      </c>
    </row>
    <row r="1761" spans="5:6" x14ac:dyDescent="0.25">
      <c r="E1761" s="73">
        <f t="shared" ca="1" si="54"/>
        <v>0.85462519581052931</v>
      </c>
      <c r="F1761" s="74">
        <f t="shared" ca="1" si="55"/>
        <v>3.7058785035547919</v>
      </c>
    </row>
    <row r="1762" spans="5:6" x14ac:dyDescent="0.25">
      <c r="E1762" s="73">
        <f t="shared" ca="1" si="54"/>
        <v>0.11816151149898524</v>
      </c>
      <c r="F1762" s="74">
        <f t="shared" ca="1" si="55"/>
        <v>-4.3276670049374744</v>
      </c>
    </row>
    <row r="1763" spans="5:6" x14ac:dyDescent="0.25">
      <c r="E1763" s="73">
        <f t="shared" ca="1" si="54"/>
        <v>0.95723001747034053</v>
      </c>
      <c r="F1763" s="74">
        <f t="shared" ca="1" si="55"/>
        <v>7.3763147539658886</v>
      </c>
    </row>
    <row r="1764" spans="5:6" x14ac:dyDescent="0.25">
      <c r="E1764" s="73">
        <f t="shared" ca="1" si="54"/>
        <v>0.6886334962217715</v>
      </c>
      <c r="F1764" s="74">
        <f t="shared" ca="1" si="55"/>
        <v>1.4209122340556783</v>
      </c>
    </row>
    <row r="1765" spans="5:6" x14ac:dyDescent="0.25">
      <c r="E1765" s="73">
        <f t="shared" ca="1" si="54"/>
        <v>0.30819696147839393</v>
      </c>
      <c r="F1765" s="74">
        <f t="shared" ca="1" si="55"/>
        <v>-1.4516071035382934</v>
      </c>
    </row>
    <row r="1766" spans="5:6" x14ac:dyDescent="0.25">
      <c r="E1766" s="73">
        <f t="shared" ca="1" si="54"/>
        <v>0.56021338203473892</v>
      </c>
      <c r="F1766" s="74">
        <f t="shared" ca="1" si="55"/>
        <v>0.38495534493142969</v>
      </c>
    </row>
    <row r="1767" spans="5:6" x14ac:dyDescent="0.25">
      <c r="E1767" s="73">
        <f t="shared" ca="1" si="54"/>
        <v>0.38975025614037051</v>
      </c>
      <c r="F1767" s="74">
        <f t="shared" ca="1" si="55"/>
        <v>-0.74730579987919321</v>
      </c>
    </row>
    <row r="1768" spans="5:6" x14ac:dyDescent="0.25">
      <c r="E1768" s="73">
        <f t="shared" ca="1" si="54"/>
        <v>0.28025675667175343</v>
      </c>
      <c r="F1768" s="74">
        <f t="shared" ca="1" si="55"/>
        <v>-1.736705781948876</v>
      </c>
    </row>
    <row r="1769" spans="5:6" x14ac:dyDescent="0.25">
      <c r="E1769" s="73">
        <f t="shared" ca="1" si="54"/>
        <v>0.65388913033974783</v>
      </c>
      <c r="F1769" s="74">
        <f t="shared" ca="1" si="55"/>
        <v>1.1035468264437878</v>
      </c>
    </row>
    <row r="1770" spans="5:6" x14ac:dyDescent="0.25">
      <c r="E1770" s="73">
        <f t="shared" ca="1" si="54"/>
        <v>0.27540718667900299</v>
      </c>
      <c r="F1770" s="74">
        <f t="shared" ca="1" si="55"/>
        <v>-1.7890722511407016</v>
      </c>
    </row>
    <row r="1771" spans="5:6" x14ac:dyDescent="0.25">
      <c r="E1771" s="73">
        <f t="shared" ca="1" si="54"/>
        <v>0.51641325867444143</v>
      </c>
      <c r="F1771" s="74">
        <f t="shared" ca="1" si="55"/>
        <v>0.10013219001363718</v>
      </c>
    </row>
    <row r="1772" spans="5:6" x14ac:dyDescent="0.25">
      <c r="E1772" s="73">
        <f t="shared" ca="1" si="54"/>
        <v>8.532440443563416E-2</v>
      </c>
      <c r="F1772" s="74">
        <f t="shared" ca="1" si="55"/>
        <v>-5.304442750815987</v>
      </c>
    </row>
    <row r="1773" spans="5:6" x14ac:dyDescent="0.25">
      <c r="E1773" s="73">
        <f t="shared" ca="1" si="54"/>
        <v>0.27547015697626764</v>
      </c>
      <c r="F1773" s="74">
        <f t="shared" ca="1" si="55"/>
        <v>-1.7883863964952251</v>
      </c>
    </row>
    <row r="1774" spans="5:6" x14ac:dyDescent="0.25">
      <c r="E1774" s="73">
        <f t="shared" ca="1" si="54"/>
        <v>0.22983704366377578</v>
      </c>
      <c r="F1774" s="74">
        <f t="shared" ca="1" si="55"/>
        <v>-2.3317126392525696</v>
      </c>
    </row>
    <row r="1775" spans="5:6" x14ac:dyDescent="0.25">
      <c r="E1775" s="73">
        <f t="shared" ca="1" si="54"/>
        <v>0.32925587491224972</v>
      </c>
      <c r="F1775" s="74">
        <f t="shared" ca="1" si="55"/>
        <v>-1.2533187439218128</v>
      </c>
    </row>
    <row r="1776" spans="5:6" x14ac:dyDescent="0.25">
      <c r="E1776" s="73">
        <f t="shared" ca="1" si="54"/>
        <v>0.86885618156627642</v>
      </c>
      <c r="F1776" s="74">
        <f t="shared" ca="1" si="55"/>
        <v>4.0149405803377007</v>
      </c>
    </row>
    <row r="1777" spans="5:6" x14ac:dyDescent="0.25">
      <c r="E1777" s="73">
        <f t="shared" ca="1" si="54"/>
        <v>0.17564681462428378</v>
      </c>
      <c r="F1777" s="74">
        <f t="shared" ca="1" si="55"/>
        <v>-3.1383985639918635</v>
      </c>
    </row>
    <row r="1778" spans="5:6" x14ac:dyDescent="0.25">
      <c r="E1778" s="73">
        <f t="shared" ca="1" si="54"/>
        <v>0.82028811277036029</v>
      </c>
      <c r="F1778" s="74">
        <f t="shared" ca="1" si="55"/>
        <v>3.0697594692154899</v>
      </c>
    </row>
    <row r="1779" spans="5:6" x14ac:dyDescent="0.25">
      <c r="E1779" s="73">
        <f t="shared" ca="1" si="54"/>
        <v>0.8808808896626269</v>
      </c>
      <c r="F1779" s="74">
        <f t="shared" ca="1" si="55"/>
        <v>4.3034525360984111</v>
      </c>
    </row>
    <row r="1780" spans="5:6" x14ac:dyDescent="0.25">
      <c r="E1780" s="73">
        <f t="shared" ca="1" si="54"/>
        <v>5.2541067681163622E-2</v>
      </c>
      <c r="F1780" s="74">
        <f t="shared" ca="1" si="55"/>
        <v>-6.7590389792102998</v>
      </c>
    </row>
    <row r="1781" spans="5:6" x14ac:dyDescent="0.25">
      <c r="E1781" s="73">
        <f t="shared" ca="1" si="54"/>
        <v>5.0632185399080765E-2</v>
      </c>
      <c r="F1781" s="74">
        <f t="shared" ca="1" si="55"/>
        <v>-6.870061947774408</v>
      </c>
    </row>
    <row r="1782" spans="5:6" x14ac:dyDescent="0.25">
      <c r="E1782" s="73">
        <f t="shared" ca="1" si="54"/>
        <v>0.20133739178100096</v>
      </c>
      <c r="F1782" s="74">
        <f t="shared" ca="1" si="55"/>
        <v>-2.7288780945179987</v>
      </c>
    </row>
    <row r="1783" spans="5:6" x14ac:dyDescent="0.25">
      <c r="E1783" s="73">
        <f t="shared" ca="1" si="54"/>
        <v>0.42731610120846764</v>
      </c>
      <c r="F1783" s="74">
        <f t="shared" ca="1" si="55"/>
        <v>-0.47125222562378777</v>
      </c>
    </row>
    <row r="1784" spans="5:6" x14ac:dyDescent="0.25">
      <c r="E1784" s="73">
        <f t="shared" ca="1" si="54"/>
        <v>0.44482589815704476</v>
      </c>
      <c r="F1784" s="74">
        <f t="shared" ca="1" si="55"/>
        <v>-0.35077539872056435</v>
      </c>
    </row>
    <row r="1785" spans="5:6" x14ac:dyDescent="0.25">
      <c r="E1785" s="73">
        <f t="shared" ca="1" si="54"/>
        <v>0.17246083223517628</v>
      </c>
      <c r="F1785" s="74">
        <f t="shared" ca="1" si="55"/>
        <v>-3.1933138417167428</v>
      </c>
    </row>
    <row r="1786" spans="5:6" x14ac:dyDescent="0.25">
      <c r="E1786" s="73">
        <f t="shared" ca="1" si="54"/>
        <v>0.75251819415126042</v>
      </c>
      <c r="F1786" s="74">
        <f t="shared" ca="1" si="55"/>
        <v>2.1098130925134906</v>
      </c>
    </row>
    <row r="1787" spans="5:6" x14ac:dyDescent="0.25">
      <c r="E1787" s="73">
        <f t="shared" ca="1" si="54"/>
        <v>0.36403176529642911</v>
      </c>
      <c r="F1787" s="74">
        <f t="shared" ca="1" si="55"/>
        <v>-0.95210090188541407</v>
      </c>
    </row>
    <row r="1788" spans="5:6" x14ac:dyDescent="0.25">
      <c r="E1788" s="73">
        <f t="shared" ca="1" si="54"/>
        <v>0.57741066450060585</v>
      </c>
      <c r="F1788" s="74">
        <f t="shared" ca="1" si="55"/>
        <v>0.5046216870219592</v>
      </c>
    </row>
    <row r="1789" spans="5:6" x14ac:dyDescent="0.25">
      <c r="E1789" s="73">
        <f t="shared" ca="1" si="54"/>
        <v>0.15196158418245942</v>
      </c>
      <c r="F1789" s="74">
        <f t="shared" ca="1" si="55"/>
        <v>-3.5729410354819926</v>
      </c>
    </row>
    <row r="1790" spans="5:6" x14ac:dyDescent="0.25">
      <c r="E1790" s="73">
        <f t="shared" ca="1" si="54"/>
        <v>0.10709142512242709</v>
      </c>
      <c r="F1790" s="74">
        <f t="shared" ca="1" si="55"/>
        <v>-4.6227755651704987</v>
      </c>
    </row>
    <row r="1791" spans="5:6" x14ac:dyDescent="0.25">
      <c r="E1791" s="73">
        <f t="shared" ca="1" si="54"/>
        <v>0.25966403856007525</v>
      </c>
      <c r="F1791" s="74">
        <f t="shared" ca="1" si="55"/>
        <v>-1.965658387046362</v>
      </c>
    </row>
    <row r="1792" spans="5:6" x14ac:dyDescent="0.25">
      <c r="E1792" s="73">
        <f t="shared" ca="1" si="54"/>
        <v>0.33970969589337074</v>
      </c>
      <c r="F1792" s="74">
        <f t="shared" ca="1" si="55"/>
        <v>-1.159550043434896</v>
      </c>
    </row>
    <row r="1793" spans="5:6" x14ac:dyDescent="0.25">
      <c r="E1793" s="73">
        <f t="shared" ca="1" si="54"/>
        <v>0.95074593872276736</v>
      </c>
      <c r="F1793" s="74">
        <f t="shared" ca="1" si="55"/>
        <v>6.9528488151661696</v>
      </c>
    </row>
    <row r="1794" spans="5:6" x14ac:dyDescent="0.25">
      <c r="E1794" s="73">
        <f t="shared" ca="1" si="54"/>
        <v>0.61399641537034899</v>
      </c>
      <c r="F1794" s="74">
        <f t="shared" ca="1" si="55"/>
        <v>0.77628432718550289</v>
      </c>
    </row>
    <row r="1795" spans="5:6" x14ac:dyDescent="0.25">
      <c r="E1795" s="73">
        <f t="shared" ca="1" si="54"/>
        <v>0.27221282858101747</v>
      </c>
      <c r="F1795" s="74">
        <f t="shared" ca="1" si="55"/>
        <v>-1.8240716402052981</v>
      </c>
    </row>
    <row r="1796" spans="5:6" x14ac:dyDescent="0.25">
      <c r="E1796" s="73">
        <f t="shared" ref="E1796:E1859" ca="1" si="56">RAND()</f>
        <v>0.39595534372246199</v>
      </c>
      <c r="F1796" s="74">
        <f t="shared" ref="F1796:F1859" ca="1" si="57">SIGN(E1796-0.5)*(_xlfn.GAMMA.INV(2*ABS(E1796-0.5),1/$C$5,(($C$4^$C$5)))^(1/$C$5))+$C$3</f>
        <v>-0.69991998571249203</v>
      </c>
    </row>
    <row r="1797" spans="5:6" x14ac:dyDescent="0.25">
      <c r="E1797" s="73">
        <f t="shared" ca="1" si="56"/>
        <v>0.62485255010567597</v>
      </c>
      <c r="F1797" s="74">
        <f t="shared" ca="1" si="57"/>
        <v>0.8618668500490051</v>
      </c>
    </row>
    <row r="1798" spans="5:6" x14ac:dyDescent="0.25">
      <c r="E1798" s="73">
        <f t="shared" ca="1" si="56"/>
        <v>0.36078779416251661</v>
      </c>
      <c r="F1798" s="74">
        <f t="shared" ca="1" si="57"/>
        <v>-0.97895442219742224</v>
      </c>
    </row>
    <row r="1799" spans="5:6" x14ac:dyDescent="0.25">
      <c r="E1799" s="73">
        <f t="shared" ca="1" si="56"/>
        <v>0.52900086273101377</v>
      </c>
      <c r="F1799" s="74">
        <f t="shared" ca="1" si="57"/>
        <v>0.17925550832435316</v>
      </c>
    </row>
    <row r="1800" spans="5:6" x14ac:dyDescent="0.25">
      <c r="E1800" s="73">
        <f t="shared" ca="1" si="56"/>
        <v>0.82089672386436352</v>
      </c>
      <c r="F1800" s="74">
        <f t="shared" ca="1" si="57"/>
        <v>3.0799364919246512</v>
      </c>
    </row>
    <row r="1801" spans="5:6" x14ac:dyDescent="0.25">
      <c r="E1801" s="73">
        <f t="shared" ca="1" si="56"/>
        <v>0.40886779927729022</v>
      </c>
      <c r="F1801" s="74">
        <f t="shared" ca="1" si="57"/>
        <v>-0.60364867134021316</v>
      </c>
    </row>
    <row r="1802" spans="5:6" x14ac:dyDescent="0.25">
      <c r="E1802" s="73">
        <f t="shared" ca="1" si="56"/>
        <v>0.63631650762424208</v>
      </c>
      <c r="F1802" s="74">
        <f t="shared" ca="1" si="57"/>
        <v>0.95497240644923242</v>
      </c>
    </row>
    <row r="1803" spans="5:6" x14ac:dyDescent="0.25">
      <c r="E1803" s="73">
        <f t="shared" ca="1" si="56"/>
        <v>0.76228027887068717</v>
      </c>
      <c r="F1803" s="74">
        <f t="shared" ca="1" si="57"/>
        <v>2.2305472830903619</v>
      </c>
    </row>
    <row r="1804" spans="5:6" x14ac:dyDescent="0.25">
      <c r="E1804" s="73">
        <f t="shared" ca="1" si="56"/>
        <v>0.82367480907141033</v>
      </c>
      <c r="F1804" s="74">
        <f t="shared" ca="1" si="57"/>
        <v>3.1268343975195965</v>
      </c>
    </row>
    <row r="1805" spans="5:6" x14ac:dyDescent="0.25">
      <c r="E1805" s="73">
        <f t="shared" ca="1" si="56"/>
        <v>1.7650204790190527E-3</v>
      </c>
      <c r="F1805" s="74">
        <f t="shared" ca="1" si="57"/>
        <v>-16.939337415781765</v>
      </c>
    </row>
    <row r="1806" spans="5:6" x14ac:dyDescent="0.25">
      <c r="E1806" s="73">
        <f t="shared" ca="1" si="56"/>
        <v>2.8732214694590086E-3</v>
      </c>
      <c r="F1806" s="74">
        <f t="shared" ca="1" si="57"/>
        <v>-15.477522704746091</v>
      </c>
    </row>
    <row r="1807" spans="5:6" x14ac:dyDescent="0.25">
      <c r="E1807" s="73">
        <f t="shared" ca="1" si="56"/>
        <v>0.73792434006056151</v>
      </c>
      <c r="F1807" s="74">
        <f t="shared" ca="1" si="57"/>
        <v>1.9379245738642394</v>
      </c>
    </row>
    <row r="1808" spans="5:6" x14ac:dyDescent="0.25">
      <c r="E1808" s="73">
        <f t="shared" ca="1" si="56"/>
        <v>0.49389056345332905</v>
      </c>
      <c r="F1808" s="74">
        <f t="shared" ca="1" si="57"/>
        <v>-3.6882411740951901E-2</v>
      </c>
    </row>
    <row r="1809" spans="5:6" x14ac:dyDescent="0.25">
      <c r="E1809" s="73">
        <f t="shared" ca="1" si="56"/>
        <v>0.46280845200607645</v>
      </c>
      <c r="F1809" s="74">
        <f t="shared" ca="1" si="57"/>
        <v>-0.23188452152344563</v>
      </c>
    </row>
    <row r="1810" spans="5:6" x14ac:dyDescent="0.25">
      <c r="E1810" s="73">
        <f t="shared" ca="1" si="56"/>
        <v>0.10408083140984792</v>
      </c>
      <c r="F1810" s="74">
        <f t="shared" ca="1" si="57"/>
        <v>-4.7083208282074223</v>
      </c>
    </row>
    <row r="1811" spans="5:6" x14ac:dyDescent="0.25">
      <c r="E1811" s="73">
        <f t="shared" ca="1" si="56"/>
        <v>0.40607817219766429</v>
      </c>
      <c r="F1811" s="74">
        <f t="shared" ca="1" si="57"/>
        <v>-0.62418724498674316</v>
      </c>
    </row>
    <row r="1812" spans="5:6" x14ac:dyDescent="0.25">
      <c r="E1812" s="73">
        <f t="shared" ca="1" si="56"/>
        <v>0.94377405238893342</v>
      </c>
      <c r="F1812" s="74">
        <f t="shared" ca="1" si="57"/>
        <v>6.5556892404277498</v>
      </c>
    </row>
    <row r="1813" spans="5:6" x14ac:dyDescent="0.25">
      <c r="E1813" s="73">
        <f t="shared" ca="1" si="56"/>
        <v>0.18635112046324465</v>
      </c>
      <c r="F1813" s="74">
        <f t="shared" ca="1" si="57"/>
        <v>-2.9609263794997425</v>
      </c>
    </row>
    <row r="1814" spans="5:6" x14ac:dyDescent="0.25">
      <c r="E1814" s="73">
        <f t="shared" ca="1" si="56"/>
        <v>0.12144280408353247</v>
      </c>
      <c r="F1814" s="74">
        <f t="shared" ca="1" si="57"/>
        <v>-4.2454940842860918</v>
      </c>
    </row>
    <row r="1815" spans="5:6" x14ac:dyDescent="0.25">
      <c r="E1815" s="73">
        <f t="shared" ca="1" si="56"/>
        <v>0.27443691847911789</v>
      </c>
      <c r="F1815" s="74">
        <f t="shared" ca="1" si="57"/>
        <v>-1.799660007174352</v>
      </c>
    </row>
    <row r="1816" spans="5:6" x14ac:dyDescent="0.25">
      <c r="E1816" s="73">
        <f t="shared" ca="1" si="56"/>
        <v>0.77097211384840014</v>
      </c>
      <c r="F1816" s="74">
        <f t="shared" ca="1" si="57"/>
        <v>2.3422929860819437</v>
      </c>
    </row>
    <row r="1817" spans="5:6" x14ac:dyDescent="0.25">
      <c r="E1817" s="73">
        <f t="shared" ca="1" si="56"/>
        <v>0.55503331688407653</v>
      </c>
      <c r="F1817" s="74">
        <f t="shared" ca="1" si="57"/>
        <v>0.34982606538367295</v>
      </c>
    </row>
    <row r="1818" spans="5:6" x14ac:dyDescent="0.25">
      <c r="E1818" s="73">
        <f t="shared" ca="1" si="56"/>
        <v>0.8571783673219473</v>
      </c>
      <c r="F1818" s="74">
        <f t="shared" ca="1" si="57"/>
        <v>3.759034711943861</v>
      </c>
    </row>
    <row r="1819" spans="5:6" x14ac:dyDescent="0.25">
      <c r="E1819" s="73">
        <f t="shared" ca="1" si="56"/>
        <v>0.78654169652815409</v>
      </c>
      <c r="F1819" s="74">
        <f t="shared" ca="1" si="57"/>
        <v>2.5534997541740947</v>
      </c>
    </row>
    <row r="1820" spans="5:6" x14ac:dyDescent="0.25">
      <c r="E1820" s="73">
        <f t="shared" ca="1" si="56"/>
        <v>2.710584051827114E-2</v>
      </c>
      <c r="F1820" s="74">
        <f t="shared" ca="1" si="57"/>
        <v>-8.7445766294330145</v>
      </c>
    </row>
    <row r="1821" spans="5:6" x14ac:dyDescent="0.25">
      <c r="E1821" s="73">
        <f t="shared" ca="1" si="56"/>
        <v>0.45469392285020727</v>
      </c>
      <c r="F1821" s="74">
        <f t="shared" ca="1" si="57"/>
        <v>-0.28495080859776822</v>
      </c>
    </row>
    <row r="1822" spans="5:6" x14ac:dyDescent="0.25">
      <c r="E1822" s="73">
        <f t="shared" ca="1" si="56"/>
        <v>0.99526945700529357</v>
      </c>
      <c r="F1822" s="74">
        <f t="shared" ca="1" si="57"/>
        <v>13.981704313415861</v>
      </c>
    </row>
    <row r="1823" spans="5:6" x14ac:dyDescent="0.25">
      <c r="E1823" s="73">
        <f t="shared" ca="1" si="56"/>
        <v>0.98312386719528377</v>
      </c>
      <c r="F1823" s="74">
        <f t="shared" ca="1" si="57"/>
        <v>10.166123204244874</v>
      </c>
    </row>
    <row r="1824" spans="5:6" x14ac:dyDescent="0.25">
      <c r="E1824" s="73">
        <f t="shared" ca="1" si="56"/>
        <v>0.29355224932911117</v>
      </c>
      <c r="F1824" s="74">
        <f t="shared" ca="1" si="57"/>
        <v>-1.5976573603012081</v>
      </c>
    </row>
    <row r="1825" spans="5:6" x14ac:dyDescent="0.25">
      <c r="E1825" s="73">
        <f t="shared" ca="1" si="56"/>
        <v>0.52951498140135012</v>
      </c>
      <c r="F1825" s="74">
        <f t="shared" ca="1" si="57"/>
        <v>0.18253194405554285</v>
      </c>
    </row>
    <row r="1826" spans="5:6" x14ac:dyDescent="0.25">
      <c r="E1826" s="73">
        <f t="shared" ca="1" si="56"/>
        <v>0.16899179372115392</v>
      </c>
      <c r="F1826" s="74">
        <f t="shared" ca="1" si="57"/>
        <v>-3.2542738276232521</v>
      </c>
    </row>
    <row r="1827" spans="5:6" x14ac:dyDescent="0.25">
      <c r="E1827" s="73">
        <f t="shared" ca="1" si="56"/>
        <v>0.26494272764524229</v>
      </c>
      <c r="F1827" s="74">
        <f t="shared" ca="1" si="57"/>
        <v>-1.9052832536614197</v>
      </c>
    </row>
    <row r="1828" spans="5:6" x14ac:dyDescent="0.25">
      <c r="E1828" s="73">
        <f t="shared" ca="1" si="56"/>
        <v>0.28949242229399308</v>
      </c>
      <c r="F1828" s="74">
        <f t="shared" ca="1" si="57"/>
        <v>-1.6394369307059999</v>
      </c>
    </row>
    <row r="1829" spans="5:6" x14ac:dyDescent="0.25">
      <c r="E1829" s="73">
        <f t="shared" ca="1" si="56"/>
        <v>3.0296287863815441E-2</v>
      </c>
      <c r="F1829" s="74">
        <f t="shared" ca="1" si="57"/>
        <v>-8.4107487184725969</v>
      </c>
    </row>
    <row r="1830" spans="5:6" x14ac:dyDescent="0.25">
      <c r="E1830" s="73">
        <f t="shared" ca="1" si="56"/>
        <v>0.80485241397436835</v>
      </c>
      <c r="F1830" s="74">
        <f t="shared" ca="1" si="57"/>
        <v>2.8225559241376441</v>
      </c>
    </row>
    <row r="1831" spans="5:6" x14ac:dyDescent="0.25">
      <c r="E1831" s="73">
        <f t="shared" ca="1" si="56"/>
        <v>0.94037614060327668</v>
      </c>
      <c r="F1831" s="74">
        <f t="shared" ca="1" si="57"/>
        <v>6.3796568370340889</v>
      </c>
    </row>
    <row r="1832" spans="5:6" x14ac:dyDescent="0.25">
      <c r="E1832" s="73">
        <f t="shared" ca="1" si="56"/>
        <v>0.59167799122469789</v>
      </c>
      <c r="F1832" s="74">
        <f t="shared" ca="1" si="57"/>
        <v>0.60765599432268846</v>
      </c>
    </row>
    <row r="1833" spans="5:6" x14ac:dyDescent="0.25">
      <c r="E1833" s="73">
        <f t="shared" ca="1" si="56"/>
        <v>0.19853861655839866</v>
      </c>
      <c r="F1833" s="74">
        <f t="shared" ca="1" si="57"/>
        <v>-2.7708734260795409</v>
      </c>
    </row>
    <row r="1834" spans="5:6" x14ac:dyDescent="0.25">
      <c r="E1834" s="73">
        <f t="shared" ca="1" si="56"/>
        <v>0.65299982531479595</v>
      </c>
      <c r="F1834" s="74">
        <f t="shared" ca="1" si="57"/>
        <v>1.0958484451796568</v>
      </c>
    </row>
    <row r="1835" spans="5:6" x14ac:dyDescent="0.25">
      <c r="E1835" s="73">
        <f t="shared" ca="1" si="56"/>
        <v>0.2920684392441254</v>
      </c>
      <c r="F1835" s="74">
        <f t="shared" ca="1" si="57"/>
        <v>-1.612859827931421</v>
      </c>
    </row>
    <row r="1836" spans="5:6" x14ac:dyDescent="0.25">
      <c r="E1836" s="73">
        <f t="shared" ca="1" si="56"/>
        <v>0.79974966206034448</v>
      </c>
      <c r="F1836" s="74">
        <f t="shared" ca="1" si="57"/>
        <v>2.7451194746590666</v>
      </c>
    </row>
    <row r="1837" spans="5:6" x14ac:dyDescent="0.25">
      <c r="E1837" s="73">
        <f t="shared" ca="1" si="56"/>
        <v>0.11691917879500224</v>
      </c>
      <c r="F1837" s="74">
        <f t="shared" ca="1" si="57"/>
        <v>-4.3593755455573255</v>
      </c>
    </row>
    <row r="1838" spans="5:6" x14ac:dyDescent="0.25">
      <c r="E1838" s="73">
        <f t="shared" ca="1" si="56"/>
        <v>0.84533736223357825</v>
      </c>
      <c r="F1838" s="74">
        <f t="shared" ca="1" si="57"/>
        <v>3.5200856523819679</v>
      </c>
    </row>
    <row r="1839" spans="5:6" x14ac:dyDescent="0.25">
      <c r="E1839" s="73">
        <f t="shared" ca="1" si="56"/>
        <v>0.45445001426497322</v>
      </c>
      <c r="F1839" s="74">
        <f t="shared" ca="1" si="57"/>
        <v>-0.28656051140363981</v>
      </c>
    </row>
    <row r="1840" spans="5:6" x14ac:dyDescent="0.25">
      <c r="E1840" s="73">
        <f t="shared" ca="1" si="56"/>
        <v>0.95647258008794078</v>
      </c>
      <c r="F1840" s="74">
        <f t="shared" ca="1" si="57"/>
        <v>7.3236510483125254</v>
      </c>
    </row>
    <row r="1841" spans="5:6" x14ac:dyDescent="0.25">
      <c r="E1841" s="73">
        <f t="shared" ca="1" si="56"/>
        <v>0.77258057028403915</v>
      </c>
      <c r="F1841" s="74">
        <f t="shared" ca="1" si="57"/>
        <v>2.3634362335607713</v>
      </c>
    </row>
    <row r="1842" spans="5:6" x14ac:dyDescent="0.25">
      <c r="E1842" s="73">
        <f t="shared" ca="1" si="56"/>
        <v>0.82948281887688746</v>
      </c>
      <c r="F1842" s="74">
        <f t="shared" ca="1" si="57"/>
        <v>3.2273161131748997</v>
      </c>
    </row>
    <row r="1843" spans="5:6" x14ac:dyDescent="0.25">
      <c r="E1843" s="73">
        <f t="shared" ca="1" si="56"/>
        <v>0.52887387231693717</v>
      </c>
      <c r="F1843" s="74">
        <f t="shared" ca="1" si="57"/>
        <v>0.17844675972433249</v>
      </c>
    </row>
    <row r="1844" spans="5:6" x14ac:dyDescent="0.25">
      <c r="E1844" s="73">
        <f t="shared" ca="1" si="56"/>
        <v>0.93446631348833387</v>
      </c>
      <c r="F1844" s="74">
        <f t="shared" ca="1" si="57"/>
        <v>6.0961313702963551</v>
      </c>
    </row>
    <row r="1845" spans="5:6" x14ac:dyDescent="0.25">
      <c r="E1845" s="73">
        <f t="shared" ca="1" si="56"/>
        <v>0.50798191750993049</v>
      </c>
      <c r="F1845" s="74">
        <f t="shared" ca="1" si="57"/>
        <v>4.8277888729989227E-2</v>
      </c>
    </row>
    <row r="1846" spans="5:6" x14ac:dyDescent="0.25">
      <c r="E1846" s="73">
        <f t="shared" ca="1" si="56"/>
        <v>0.86379070834759253</v>
      </c>
      <c r="F1846" s="74">
        <f t="shared" ca="1" si="57"/>
        <v>3.9012464591538061</v>
      </c>
    </row>
    <row r="1847" spans="5:6" x14ac:dyDescent="0.25">
      <c r="E1847" s="73">
        <f t="shared" ca="1" si="56"/>
        <v>7.7734951974085309E-2</v>
      </c>
      <c r="F1847" s="74">
        <f t="shared" ca="1" si="57"/>
        <v>-5.5839093295095701</v>
      </c>
    </row>
    <row r="1848" spans="5:6" x14ac:dyDescent="0.25">
      <c r="E1848" s="73">
        <f t="shared" ca="1" si="56"/>
        <v>0.35690640338001645</v>
      </c>
      <c r="F1848" s="74">
        <f t="shared" ca="1" si="57"/>
        <v>-1.011403579267947</v>
      </c>
    </row>
    <row r="1849" spans="5:6" x14ac:dyDescent="0.25">
      <c r="E1849" s="73">
        <f t="shared" ca="1" si="56"/>
        <v>0.22139681700641756</v>
      </c>
      <c r="F1849" s="74">
        <f t="shared" ca="1" si="57"/>
        <v>-2.4439543647473436</v>
      </c>
    </row>
    <row r="1850" spans="5:6" x14ac:dyDescent="0.25">
      <c r="E1850" s="73">
        <f t="shared" ca="1" si="56"/>
        <v>0.7862296274712044</v>
      </c>
      <c r="F1850" s="74">
        <f t="shared" ca="1" si="57"/>
        <v>2.5491170552124065</v>
      </c>
    </row>
    <row r="1851" spans="5:6" x14ac:dyDescent="0.25">
      <c r="E1851" s="73">
        <f t="shared" ca="1" si="56"/>
        <v>7.7786875653539145E-2</v>
      </c>
      <c r="F1851" s="74">
        <f t="shared" ca="1" si="57"/>
        <v>-5.581906124602253</v>
      </c>
    </row>
    <row r="1852" spans="5:6" x14ac:dyDescent="0.25">
      <c r="E1852" s="73">
        <f t="shared" ca="1" si="56"/>
        <v>0.2578809247038476</v>
      </c>
      <c r="F1852" s="74">
        <f t="shared" ca="1" si="57"/>
        <v>-1.9863304565848532</v>
      </c>
    </row>
    <row r="1853" spans="5:6" x14ac:dyDescent="0.25">
      <c r="E1853" s="73">
        <f t="shared" ca="1" si="56"/>
        <v>0.38341946748948452</v>
      </c>
      <c r="F1853" s="74">
        <f t="shared" ca="1" si="57"/>
        <v>-0.79643547952535942</v>
      </c>
    </row>
    <row r="1854" spans="5:6" x14ac:dyDescent="0.25">
      <c r="E1854" s="73">
        <f t="shared" ca="1" si="56"/>
        <v>0.62821026283408021</v>
      </c>
      <c r="F1854" s="74">
        <f t="shared" ca="1" si="57"/>
        <v>0.88883887985956744</v>
      </c>
    </row>
    <row r="1855" spans="5:6" x14ac:dyDescent="0.25">
      <c r="E1855" s="73">
        <f t="shared" ca="1" si="56"/>
        <v>0.33761778903999518</v>
      </c>
      <c r="F1855" s="74">
        <f t="shared" ca="1" si="57"/>
        <v>-1.1780809333037541</v>
      </c>
    </row>
    <row r="1856" spans="5:6" x14ac:dyDescent="0.25">
      <c r="E1856" s="73">
        <f t="shared" ca="1" si="56"/>
        <v>0.15598178377049365</v>
      </c>
      <c r="F1856" s="74">
        <f t="shared" ca="1" si="57"/>
        <v>-3.494606606078543</v>
      </c>
    </row>
    <row r="1857" spans="5:6" x14ac:dyDescent="0.25">
      <c r="E1857" s="73">
        <f t="shared" ca="1" si="56"/>
        <v>0.70203057020916482</v>
      </c>
      <c r="F1857" s="74">
        <f t="shared" ca="1" si="57"/>
        <v>1.5528516053203785</v>
      </c>
    </row>
    <row r="1858" spans="5:6" x14ac:dyDescent="0.25">
      <c r="E1858" s="73">
        <f t="shared" ca="1" si="56"/>
        <v>0.31318933140464156</v>
      </c>
      <c r="F1858" s="74">
        <f t="shared" ca="1" si="57"/>
        <v>-1.4034005942678365</v>
      </c>
    </row>
    <row r="1859" spans="5:6" x14ac:dyDescent="0.25">
      <c r="E1859" s="73">
        <f t="shared" ca="1" si="56"/>
        <v>0.47638866000459712</v>
      </c>
      <c r="F1859" s="74">
        <f t="shared" ca="1" si="57"/>
        <v>-0.14512219422346068</v>
      </c>
    </row>
    <row r="1860" spans="5:6" x14ac:dyDescent="0.25">
      <c r="E1860" s="73">
        <f t="shared" ref="E1860:E1923" ca="1" si="58">RAND()</f>
        <v>0.17628954574872857</v>
      </c>
      <c r="F1860" s="74">
        <f t="shared" ref="F1860:F1923" ca="1" si="59">SIGN(E1860-0.5)*(_xlfn.GAMMA.INV(2*ABS(E1860-0.5),1/$C$5,(($C$4^$C$5)))^(1/$C$5))+$C$3</f>
        <v>-3.1274409265657459</v>
      </c>
    </row>
    <row r="1861" spans="5:6" x14ac:dyDescent="0.25">
      <c r="E1861" s="73">
        <f t="shared" ca="1" si="58"/>
        <v>7.17113178446116E-3</v>
      </c>
      <c r="F1861" s="74">
        <f t="shared" ca="1" si="59"/>
        <v>-12.733633818819238</v>
      </c>
    </row>
    <row r="1862" spans="5:6" x14ac:dyDescent="0.25">
      <c r="E1862" s="73">
        <f t="shared" ca="1" si="58"/>
        <v>0.53963293811050872</v>
      </c>
      <c r="F1862" s="74">
        <f t="shared" ca="1" si="59"/>
        <v>0.24775189953312499</v>
      </c>
    </row>
    <row r="1863" spans="5:6" x14ac:dyDescent="0.25">
      <c r="E1863" s="73">
        <f t="shared" ca="1" si="58"/>
        <v>0.17340114448897859</v>
      </c>
      <c r="F1863" s="74">
        <f t="shared" ca="1" si="59"/>
        <v>-3.1770013014452152</v>
      </c>
    </row>
    <row r="1864" spans="5:6" x14ac:dyDescent="0.25">
      <c r="E1864" s="73">
        <f t="shared" ca="1" si="58"/>
        <v>0.58342834695894008</v>
      </c>
      <c r="F1864" s="74">
        <f t="shared" ca="1" si="59"/>
        <v>0.54764884649646139</v>
      </c>
    </row>
    <row r="1865" spans="5:6" x14ac:dyDescent="0.25">
      <c r="E1865" s="73">
        <f t="shared" ca="1" si="58"/>
        <v>0.85321444980993311</v>
      </c>
      <c r="F1865" s="74">
        <f t="shared" ca="1" si="59"/>
        <v>3.6769062571028752</v>
      </c>
    </row>
    <row r="1866" spans="5:6" x14ac:dyDescent="0.25">
      <c r="E1866" s="73">
        <f t="shared" ca="1" si="58"/>
        <v>0.93619596910000979</v>
      </c>
      <c r="F1866" s="74">
        <f t="shared" ca="1" si="59"/>
        <v>6.176375189449816</v>
      </c>
    </row>
    <row r="1867" spans="5:6" x14ac:dyDescent="0.25">
      <c r="E1867" s="73">
        <f t="shared" ca="1" si="58"/>
        <v>0.87828961852637499</v>
      </c>
      <c r="F1867" s="74">
        <f t="shared" ca="1" si="59"/>
        <v>4.2388913947719011</v>
      </c>
    </row>
    <row r="1868" spans="5:6" x14ac:dyDescent="0.25">
      <c r="E1868" s="73">
        <f t="shared" ca="1" si="58"/>
        <v>0.40218219078200357</v>
      </c>
      <c r="F1868" s="74">
        <f t="shared" ca="1" si="59"/>
        <v>-0.65310870471511551</v>
      </c>
    </row>
    <row r="1869" spans="5:6" x14ac:dyDescent="0.25">
      <c r="E1869" s="73">
        <f t="shared" ca="1" si="58"/>
        <v>7.7901119337389857E-2</v>
      </c>
      <c r="F1869" s="74">
        <f t="shared" ca="1" si="59"/>
        <v>-5.5775033302430872</v>
      </c>
    </row>
    <row r="1870" spans="5:6" x14ac:dyDescent="0.25">
      <c r="E1870" s="73">
        <f t="shared" ca="1" si="58"/>
        <v>0.12401198094685162</v>
      </c>
      <c r="F1870" s="74">
        <f t="shared" ca="1" si="59"/>
        <v>-4.1826897508364773</v>
      </c>
    </row>
    <row r="1871" spans="5:6" x14ac:dyDescent="0.25">
      <c r="E1871" s="73">
        <f t="shared" ca="1" si="58"/>
        <v>0.67516471081901053</v>
      </c>
      <c r="F1871" s="74">
        <f t="shared" ca="1" si="59"/>
        <v>1.2938695412408725</v>
      </c>
    </row>
    <row r="1872" spans="5:6" x14ac:dyDescent="0.25">
      <c r="E1872" s="73">
        <f t="shared" ca="1" si="58"/>
        <v>0.17617867481648952</v>
      </c>
      <c r="F1872" s="74">
        <f t="shared" ca="1" si="59"/>
        <v>-3.1293282615836597</v>
      </c>
    </row>
    <row r="1873" spans="5:6" x14ac:dyDescent="0.25">
      <c r="E1873" s="73">
        <f t="shared" ca="1" si="58"/>
        <v>0.25364013800454321</v>
      </c>
      <c r="F1873" s="74">
        <f t="shared" ca="1" si="59"/>
        <v>-2.0360748464831273</v>
      </c>
    </row>
    <row r="1874" spans="5:6" x14ac:dyDescent="0.25">
      <c r="E1874" s="73">
        <f t="shared" ca="1" si="58"/>
        <v>7.0133819898537508E-2</v>
      </c>
      <c r="F1874" s="74">
        <f t="shared" ca="1" si="59"/>
        <v>-5.892608905602069</v>
      </c>
    </row>
    <row r="1875" spans="5:6" x14ac:dyDescent="0.25">
      <c r="E1875" s="73">
        <f t="shared" ca="1" si="58"/>
        <v>0.78309696049297606</v>
      </c>
      <c r="F1875" s="74">
        <f t="shared" ca="1" si="59"/>
        <v>2.5054730018548499</v>
      </c>
    </row>
    <row r="1876" spans="5:6" x14ac:dyDescent="0.25">
      <c r="E1876" s="73">
        <f t="shared" ca="1" si="58"/>
        <v>0.99199686528654063</v>
      </c>
      <c r="F1876" s="74">
        <f t="shared" ca="1" si="59"/>
        <v>12.404324382926577</v>
      </c>
    </row>
    <row r="1877" spans="5:6" x14ac:dyDescent="0.25">
      <c r="E1877" s="73">
        <f t="shared" ca="1" si="58"/>
        <v>0.74717027882367604</v>
      </c>
      <c r="F1877" s="74">
        <f t="shared" ca="1" si="59"/>
        <v>2.0456756253472168</v>
      </c>
    </row>
    <row r="1878" spans="5:6" x14ac:dyDescent="0.25">
      <c r="E1878" s="73">
        <f t="shared" ca="1" si="58"/>
        <v>2.8330043443986597E-2</v>
      </c>
      <c r="F1878" s="74">
        <f t="shared" ca="1" si="59"/>
        <v>-8.6120557532500701</v>
      </c>
    </row>
    <row r="1879" spans="5:6" x14ac:dyDescent="0.25">
      <c r="E1879" s="73">
        <f t="shared" ca="1" si="58"/>
        <v>0.5997978530329251</v>
      </c>
      <c r="F1879" s="74">
        <f t="shared" ca="1" si="59"/>
        <v>0.66791493465488772</v>
      </c>
    </row>
    <row r="1880" spans="5:6" x14ac:dyDescent="0.25">
      <c r="E1880" s="73">
        <f t="shared" ca="1" si="58"/>
        <v>0.71714390596345756</v>
      </c>
      <c r="F1880" s="74">
        <f t="shared" ca="1" si="59"/>
        <v>1.7090094952422488</v>
      </c>
    </row>
    <row r="1881" spans="5:6" x14ac:dyDescent="0.25">
      <c r="E1881" s="73">
        <f t="shared" ca="1" si="58"/>
        <v>0.42862904485672249</v>
      </c>
      <c r="F1881" s="74">
        <f t="shared" ca="1" si="59"/>
        <v>-0.46204875259265143</v>
      </c>
    </row>
    <row r="1882" spans="5:6" x14ac:dyDescent="0.25">
      <c r="E1882" s="73">
        <f t="shared" ca="1" si="58"/>
        <v>0.37530940154440151</v>
      </c>
      <c r="F1882" s="74">
        <f t="shared" ca="1" si="59"/>
        <v>-0.86057202555151846</v>
      </c>
    </row>
    <row r="1883" spans="5:6" x14ac:dyDescent="0.25">
      <c r="E1883" s="73">
        <f t="shared" ca="1" si="58"/>
        <v>9.2090233887264783E-2</v>
      </c>
      <c r="F1883" s="74">
        <f t="shared" ca="1" si="59"/>
        <v>-5.0755175967714576</v>
      </c>
    </row>
    <row r="1884" spans="5:6" x14ac:dyDescent="0.25">
      <c r="E1884" s="73">
        <f t="shared" ca="1" si="58"/>
        <v>0.79042689650830666</v>
      </c>
      <c r="F1884" s="74">
        <f t="shared" ca="1" si="59"/>
        <v>2.6086064317356721</v>
      </c>
    </row>
    <row r="1885" spans="5:6" x14ac:dyDescent="0.25">
      <c r="E1885" s="73">
        <f t="shared" ca="1" si="58"/>
        <v>4.1623524464203809E-3</v>
      </c>
      <c r="F1885" s="74">
        <f t="shared" ca="1" si="59"/>
        <v>-14.365583076154055</v>
      </c>
    </row>
    <row r="1886" spans="5:6" x14ac:dyDescent="0.25">
      <c r="E1886" s="73">
        <f t="shared" ca="1" si="58"/>
        <v>0.64832662102130123</v>
      </c>
      <c r="F1886" s="74">
        <f t="shared" ca="1" si="59"/>
        <v>1.0557157626572176</v>
      </c>
    </row>
    <row r="1887" spans="5:6" x14ac:dyDescent="0.25">
      <c r="E1887" s="73">
        <f t="shared" ca="1" si="58"/>
        <v>0.84994040312164387</v>
      </c>
      <c r="F1887" s="74">
        <f t="shared" ca="1" si="59"/>
        <v>3.6107267121338462</v>
      </c>
    </row>
    <row r="1888" spans="5:6" x14ac:dyDescent="0.25">
      <c r="E1888" s="73">
        <f t="shared" ca="1" si="58"/>
        <v>0.18911138037863762</v>
      </c>
      <c r="F1888" s="74">
        <f t="shared" ca="1" si="59"/>
        <v>-2.9168158283018086</v>
      </c>
    </row>
    <row r="1889" spans="5:6" x14ac:dyDescent="0.25">
      <c r="E1889" s="73">
        <f t="shared" ca="1" si="58"/>
        <v>0.88053306267988607</v>
      </c>
      <c r="F1889" s="74">
        <f t="shared" ca="1" si="59"/>
        <v>4.2947053214332378</v>
      </c>
    </row>
    <row r="1890" spans="5:6" x14ac:dyDescent="0.25">
      <c r="E1890" s="73">
        <f t="shared" ca="1" si="58"/>
        <v>0.24134123857198808</v>
      </c>
      <c r="F1890" s="74">
        <f t="shared" ca="1" si="59"/>
        <v>-2.1851887161819157</v>
      </c>
    </row>
    <row r="1891" spans="5:6" x14ac:dyDescent="0.25">
      <c r="E1891" s="73">
        <f t="shared" ca="1" si="58"/>
        <v>0.29648562572411941</v>
      </c>
      <c r="F1891" s="74">
        <f t="shared" ca="1" si="59"/>
        <v>-1.5678280830323907</v>
      </c>
    </row>
    <row r="1892" spans="5:6" x14ac:dyDescent="0.25">
      <c r="E1892" s="73">
        <f t="shared" ca="1" si="58"/>
        <v>0.84846824733794546</v>
      </c>
      <c r="F1892" s="74">
        <f t="shared" ca="1" si="59"/>
        <v>3.5814387207148872</v>
      </c>
    </row>
    <row r="1893" spans="5:6" x14ac:dyDescent="0.25">
      <c r="E1893" s="73">
        <f t="shared" ca="1" si="58"/>
        <v>0.96137916761151676</v>
      </c>
      <c r="F1893" s="74">
        <f t="shared" ca="1" si="59"/>
        <v>7.6824488050593844</v>
      </c>
    </row>
    <row r="1894" spans="5:6" x14ac:dyDescent="0.25">
      <c r="E1894" s="73">
        <f t="shared" ca="1" si="58"/>
        <v>0.37988127809598404</v>
      </c>
      <c r="F1894" s="74">
        <f t="shared" ca="1" si="59"/>
        <v>-0.82424796174045101</v>
      </c>
    </row>
    <row r="1895" spans="5:6" x14ac:dyDescent="0.25">
      <c r="E1895" s="73">
        <f t="shared" ca="1" si="58"/>
        <v>0.35630443928811206</v>
      </c>
      <c r="F1895" s="74">
        <f t="shared" ca="1" si="59"/>
        <v>-1.0164676994312869</v>
      </c>
    </row>
    <row r="1896" spans="5:6" x14ac:dyDescent="0.25">
      <c r="E1896" s="73">
        <f t="shared" ca="1" si="58"/>
        <v>0.84728336083703693</v>
      </c>
      <c r="F1896" s="74">
        <f t="shared" ca="1" si="59"/>
        <v>3.5580717773261266</v>
      </c>
    </row>
    <row r="1897" spans="5:6" x14ac:dyDescent="0.25">
      <c r="E1897" s="73">
        <f t="shared" ca="1" si="58"/>
        <v>0.77438984146832468</v>
      </c>
      <c r="F1897" s="74">
        <f t="shared" ca="1" si="59"/>
        <v>2.3873986525787974</v>
      </c>
    </row>
    <row r="1898" spans="5:6" x14ac:dyDescent="0.25">
      <c r="E1898" s="73">
        <f t="shared" ca="1" si="58"/>
        <v>0.9281779406688192</v>
      </c>
      <c r="F1898" s="74">
        <f t="shared" ca="1" si="59"/>
        <v>5.8212493095888362</v>
      </c>
    </row>
    <row r="1899" spans="5:6" x14ac:dyDescent="0.25">
      <c r="E1899" s="73">
        <f t="shared" ca="1" si="58"/>
        <v>0.80580400984390332</v>
      </c>
      <c r="F1899" s="74">
        <f t="shared" ca="1" si="59"/>
        <v>2.8372205723700028</v>
      </c>
    </row>
    <row r="1900" spans="5:6" x14ac:dyDescent="0.25">
      <c r="E1900" s="73">
        <f t="shared" ca="1" si="58"/>
        <v>0.2561457215882692</v>
      </c>
      <c r="F1900" s="74">
        <f t="shared" ca="1" si="59"/>
        <v>-2.0065847728065709</v>
      </c>
    </row>
    <row r="1901" spans="5:6" x14ac:dyDescent="0.25">
      <c r="E1901" s="73">
        <f t="shared" ca="1" si="58"/>
        <v>0.75360706629519181</v>
      </c>
      <c r="F1901" s="74">
        <f t="shared" ca="1" si="59"/>
        <v>2.1230416359603708</v>
      </c>
    </row>
    <row r="1902" spans="5:6" x14ac:dyDescent="0.25">
      <c r="E1902" s="73">
        <f t="shared" ca="1" si="58"/>
        <v>0.85379082039661314</v>
      </c>
      <c r="F1902" s="74">
        <f t="shared" ca="1" si="59"/>
        <v>3.688709295278203</v>
      </c>
    </row>
    <row r="1903" spans="5:6" x14ac:dyDescent="0.25">
      <c r="E1903" s="73">
        <f t="shared" ca="1" si="58"/>
        <v>0.77649956489531657</v>
      </c>
      <c r="F1903" s="74">
        <f t="shared" ca="1" si="59"/>
        <v>2.4155842127800682</v>
      </c>
    </row>
    <row r="1904" spans="5:6" x14ac:dyDescent="0.25">
      <c r="E1904" s="73">
        <f t="shared" ca="1" si="58"/>
        <v>6.2978434029820507E-2</v>
      </c>
      <c r="F1904" s="74">
        <f t="shared" ca="1" si="59"/>
        <v>-6.215447242864407</v>
      </c>
    </row>
    <row r="1905" spans="5:6" x14ac:dyDescent="0.25">
      <c r="E1905" s="73">
        <f t="shared" ca="1" si="58"/>
        <v>0.81177163110801132</v>
      </c>
      <c r="F1905" s="74">
        <f t="shared" ca="1" si="59"/>
        <v>2.930856433886035</v>
      </c>
    </row>
    <row r="1906" spans="5:6" x14ac:dyDescent="0.25">
      <c r="E1906" s="73">
        <f t="shared" ca="1" si="58"/>
        <v>0.28044475460792284</v>
      </c>
      <c r="F1906" s="74">
        <f t="shared" ca="1" si="59"/>
        <v>-1.7346940383801606</v>
      </c>
    </row>
    <row r="1907" spans="5:6" x14ac:dyDescent="0.25">
      <c r="E1907" s="73">
        <f t="shared" ca="1" si="58"/>
        <v>0.46791489775556272</v>
      </c>
      <c r="F1907" s="74">
        <f t="shared" ca="1" si="59"/>
        <v>-0.19896498432756915</v>
      </c>
    </row>
    <row r="1908" spans="5:6" x14ac:dyDescent="0.25">
      <c r="E1908" s="73">
        <f t="shared" ca="1" si="58"/>
        <v>9.4494017708417033E-2</v>
      </c>
      <c r="F1908" s="74">
        <f t="shared" ca="1" si="59"/>
        <v>-4.9982147117974671</v>
      </c>
    </row>
    <row r="1909" spans="5:6" x14ac:dyDescent="0.25">
      <c r="E1909" s="73">
        <f t="shared" ca="1" si="58"/>
        <v>0.57163147760007615</v>
      </c>
      <c r="F1909" s="74">
        <f t="shared" ca="1" si="59"/>
        <v>0.46387271901760485</v>
      </c>
    </row>
    <row r="1910" spans="5:6" x14ac:dyDescent="0.25">
      <c r="E1910" s="73">
        <f t="shared" ca="1" si="58"/>
        <v>0.23657656139494598</v>
      </c>
      <c r="F1910" s="74">
        <f t="shared" ca="1" si="59"/>
        <v>-2.2450086481497111</v>
      </c>
    </row>
    <row r="1911" spans="5:6" x14ac:dyDescent="0.25">
      <c r="E1911" s="73">
        <f t="shared" ca="1" si="58"/>
        <v>2.2288633229465837E-3</v>
      </c>
      <c r="F1911" s="74">
        <f t="shared" ca="1" si="59"/>
        <v>-16.239349090660959</v>
      </c>
    </row>
    <row r="1912" spans="5:6" x14ac:dyDescent="0.25">
      <c r="E1912" s="73">
        <f t="shared" ca="1" si="58"/>
        <v>0.5650444119496959</v>
      </c>
      <c r="F1912" s="74">
        <f t="shared" ca="1" si="59"/>
        <v>0.41809250694535827</v>
      </c>
    </row>
    <row r="1913" spans="5:6" x14ac:dyDescent="0.25">
      <c r="E1913" s="73">
        <f t="shared" ca="1" si="58"/>
        <v>0.9434168223974928</v>
      </c>
      <c r="F1913" s="74">
        <f t="shared" ca="1" si="59"/>
        <v>6.5366891186812275</v>
      </c>
    </row>
    <row r="1914" spans="5:6" x14ac:dyDescent="0.25">
      <c r="E1914" s="73">
        <f t="shared" ca="1" si="58"/>
        <v>4.4861825892352214E-2</v>
      </c>
      <c r="F1914" s="74">
        <f t="shared" ca="1" si="59"/>
        <v>-7.2330626044330231</v>
      </c>
    </row>
    <row r="1915" spans="5:6" x14ac:dyDescent="0.25">
      <c r="E1915" s="73">
        <f t="shared" ca="1" si="58"/>
        <v>0.83832224132429078</v>
      </c>
      <c r="F1915" s="74">
        <f t="shared" ca="1" si="59"/>
        <v>3.3870086644235702</v>
      </c>
    </row>
    <row r="1916" spans="5:6" x14ac:dyDescent="0.25">
      <c r="E1916" s="73">
        <f t="shared" ca="1" si="58"/>
        <v>0.69029047046951431</v>
      </c>
      <c r="F1916" s="74">
        <f t="shared" ca="1" si="59"/>
        <v>1.4369197251536832</v>
      </c>
    </row>
    <row r="1917" spans="5:6" x14ac:dyDescent="0.25">
      <c r="E1917" s="73">
        <f t="shared" ca="1" si="58"/>
        <v>0.54557703632032795</v>
      </c>
      <c r="F1917" s="74">
        <f t="shared" ca="1" si="59"/>
        <v>0.28673908807584103</v>
      </c>
    </row>
    <row r="1918" spans="5:6" x14ac:dyDescent="0.25">
      <c r="E1918" s="73">
        <f t="shared" ca="1" si="58"/>
        <v>0.49934683496058518</v>
      </c>
      <c r="F1918" s="74">
        <f t="shared" ca="1" si="59"/>
        <v>-3.9215522153375907E-3</v>
      </c>
    </row>
    <row r="1919" spans="5:6" x14ac:dyDescent="0.25">
      <c r="E1919" s="73">
        <f t="shared" ca="1" si="58"/>
        <v>0.64417392612576729</v>
      </c>
      <c r="F1919" s="74">
        <f t="shared" ca="1" si="59"/>
        <v>1.0204981304575305</v>
      </c>
    </row>
    <row r="1920" spans="5:6" x14ac:dyDescent="0.25">
      <c r="E1920" s="73">
        <f t="shared" ca="1" si="58"/>
        <v>0.27238848111849912</v>
      </c>
      <c r="F1920" s="74">
        <f t="shared" ca="1" si="59"/>
        <v>-1.822136435051243</v>
      </c>
    </row>
    <row r="1921" spans="5:6" x14ac:dyDescent="0.25">
      <c r="E1921" s="73">
        <f t="shared" ca="1" si="58"/>
        <v>0.24607463533508878</v>
      </c>
      <c r="F1921" s="74">
        <f t="shared" ca="1" si="59"/>
        <v>-2.126919638501688</v>
      </c>
    </row>
    <row r="1922" spans="5:6" x14ac:dyDescent="0.25">
      <c r="E1922" s="73">
        <f t="shared" ca="1" si="58"/>
        <v>0.65500896446021029</v>
      </c>
      <c r="F1922" s="74">
        <f t="shared" ca="1" si="59"/>
        <v>1.1132689970131768</v>
      </c>
    </row>
    <row r="1923" spans="5:6" x14ac:dyDescent="0.25">
      <c r="E1923" s="73">
        <f t="shared" ca="1" si="58"/>
        <v>5.4061280014699675E-2</v>
      </c>
      <c r="F1923" s="74">
        <f t="shared" ca="1" si="59"/>
        <v>-6.6734696405604028</v>
      </c>
    </row>
    <row r="1924" spans="5:6" x14ac:dyDescent="0.25">
      <c r="E1924" s="73">
        <f t="shared" ref="E1924:E1987" ca="1" si="60">RAND()</f>
        <v>1.0363704029457743E-2</v>
      </c>
      <c r="F1924" s="74">
        <f t="shared" ref="F1924:F1987" ca="1" si="61">SIGN(E1924-0.5)*(_xlfn.GAMMA.INV(2*ABS(E1924-0.5),1/$C$5,(($C$4^$C$5)))^(1/$C$5))+$C$3</f>
        <v>-11.628895181067534</v>
      </c>
    </row>
    <row r="1925" spans="5:6" x14ac:dyDescent="0.25">
      <c r="E1925" s="73">
        <f t="shared" ca="1" si="60"/>
        <v>0.11202485763685643</v>
      </c>
      <c r="F1925" s="74">
        <f t="shared" ca="1" si="61"/>
        <v>-4.4876619256998733</v>
      </c>
    </row>
    <row r="1926" spans="5:6" x14ac:dyDescent="0.25">
      <c r="E1926" s="73">
        <f t="shared" ca="1" si="60"/>
        <v>0.79751852889127062</v>
      </c>
      <c r="F1926" s="74">
        <f t="shared" ca="1" si="61"/>
        <v>2.7118791502790245</v>
      </c>
    </row>
    <row r="1927" spans="5:6" x14ac:dyDescent="0.25">
      <c r="E1927" s="73">
        <f t="shared" ca="1" si="60"/>
        <v>0.14479722879343715</v>
      </c>
      <c r="F1927" s="74">
        <f t="shared" ca="1" si="61"/>
        <v>-3.7178212704617501</v>
      </c>
    </row>
    <row r="1928" spans="5:6" x14ac:dyDescent="0.25">
      <c r="E1928" s="73">
        <f t="shared" ca="1" si="60"/>
        <v>4.7711017499346253E-2</v>
      </c>
      <c r="F1928" s="74">
        <f t="shared" ca="1" si="61"/>
        <v>-7.0483372571082397</v>
      </c>
    </row>
    <row r="1929" spans="5:6" x14ac:dyDescent="0.25">
      <c r="E1929" s="73">
        <f t="shared" ca="1" si="60"/>
        <v>0.51223737204834441</v>
      </c>
      <c r="F1929" s="74">
        <f t="shared" ca="1" si="61"/>
        <v>7.4337687121721868E-2</v>
      </c>
    </row>
    <row r="1930" spans="5:6" x14ac:dyDescent="0.25">
      <c r="E1930" s="73">
        <f t="shared" ca="1" si="60"/>
        <v>0.93423901169084889</v>
      </c>
      <c r="F1930" s="74">
        <f t="shared" ca="1" si="61"/>
        <v>6.0857439562652962</v>
      </c>
    </row>
    <row r="1931" spans="5:6" x14ac:dyDescent="0.25">
      <c r="E1931" s="73">
        <f t="shared" ca="1" si="60"/>
        <v>0.98103090418602334</v>
      </c>
      <c r="F1931" s="74">
        <f t="shared" ca="1" si="61"/>
        <v>9.8153909388247396</v>
      </c>
    </row>
    <row r="1932" spans="5:6" x14ac:dyDescent="0.25">
      <c r="E1932" s="73">
        <f t="shared" ca="1" si="60"/>
        <v>0.90009109901375162</v>
      </c>
      <c r="F1932" s="74">
        <f t="shared" ca="1" si="61"/>
        <v>4.8310479533259461</v>
      </c>
    </row>
    <row r="1933" spans="5:6" x14ac:dyDescent="0.25">
      <c r="E1933" s="73">
        <f t="shared" ca="1" si="60"/>
        <v>6.0618266524924747E-2</v>
      </c>
      <c r="F1933" s="74">
        <f t="shared" ca="1" si="61"/>
        <v>-6.3300354688893528</v>
      </c>
    </row>
    <row r="1934" spans="5:6" x14ac:dyDescent="0.25">
      <c r="E1934" s="73">
        <f t="shared" ca="1" si="60"/>
        <v>0.82186839645577525</v>
      </c>
      <c r="F1934" s="74">
        <f t="shared" ca="1" si="61"/>
        <v>3.0962564266723946</v>
      </c>
    </row>
    <row r="1935" spans="5:6" x14ac:dyDescent="0.25">
      <c r="E1935" s="73">
        <f t="shared" ca="1" si="60"/>
        <v>0.65434098186179745</v>
      </c>
      <c r="F1935" s="74">
        <f t="shared" ca="1" si="61"/>
        <v>1.1074659179880697</v>
      </c>
    </row>
    <row r="1936" spans="5:6" x14ac:dyDescent="0.25">
      <c r="E1936" s="73">
        <f t="shared" ca="1" si="60"/>
        <v>0.59913114308928772</v>
      </c>
      <c r="F1936" s="74">
        <f t="shared" ca="1" si="61"/>
        <v>0.66292129418345391</v>
      </c>
    </row>
    <row r="1937" spans="5:6" x14ac:dyDescent="0.25">
      <c r="E1937" s="73">
        <f t="shared" ca="1" si="60"/>
        <v>0.3937563532625038</v>
      </c>
      <c r="F1937" s="74">
        <f t="shared" ca="1" si="61"/>
        <v>-0.71662731942801028</v>
      </c>
    </row>
    <row r="1938" spans="5:6" x14ac:dyDescent="0.25">
      <c r="E1938" s="73">
        <f t="shared" ca="1" si="60"/>
        <v>0.16768852379438826</v>
      </c>
      <c r="F1938" s="74">
        <f t="shared" ca="1" si="61"/>
        <v>-3.2774995946521619</v>
      </c>
    </row>
    <row r="1939" spans="5:6" x14ac:dyDescent="0.25">
      <c r="E1939" s="73">
        <f t="shared" ca="1" si="60"/>
        <v>0.43023032582826704</v>
      </c>
      <c r="F1939" s="74">
        <f t="shared" ca="1" si="61"/>
        <v>-0.45086217503453463</v>
      </c>
    </row>
    <row r="1940" spans="5:6" x14ac:dyDescent="0.25">
      <c r="E1940" s="73">
        <f t="shared" ca="1" si="60"/>
        <v>0.58780572285015698</v>
      </c>
      <c r="F1940" s="74">
        <f t="shared" ca="1" si="61"/>
        <v>0.57933994120670185</v>
      </c>
    </row>
    <row r="1941" spans="5:6" x14ac:dyDescent="0.25">
      <c r="E1941" s="73">
        <f t="shared" ca="1" si="60"/>
        <v>0.11827106904972395</v>
      </c>
      <c r="F1941" s="74">
        <f t="shared" ca="1" si="61"/>
        <v>-4.3248867394175754</v>
      </c>
    </row>
    <row r="1942" spans="5:6" x14ac:dyDescent="0.25">
      <c r="E1942" s="73">
        <f t="shared" ca="1" si="60"/>
        <v>0.47246621322631943</v>
      </c>
      <c r="F1942" s="74">
        <f t="shared" ca="1" si="61"/>
        <v>-0.16992558133326813</v>
      </c>
    </row>
    <row r="1943" spans="5:6" x14ac:dyDescent="0.25">
      <c r="E1943" s="73">
        <f t="shared" ca="1" si="60"/>
        <v>0.40598459314356494</v>
      </c>
      <c r="F1943" s="74">
        <f t="shared" ca="1" si="61"/>
        <v>-0.62487866238826073</v>
      </c>
    </row>
    <row r="1944" spans="5:6" x14ac:dyDescent="0.25">
      <c r="E1944" s="73">
        <f t="shared" ca="1" si="60"/>
        <v>0.58066482996961288</v>
      </c>
      <c r="F1944" s="74">
        <f t="shared" ca="1" si="61"/>
        <v>0.52781270939651748</v>
      </c>
    </row>
    <row r="1945" spans="5:6" x14ac:dyDescent="0.25">
      <c r="E1945" s="73">
        <f t="shared" ca="1" si="60"/>
        <v>0.89076231578205911</v>
      </c>
      <c r="F1945" s="74">
        <f t="shared" ca="1" si="61"/>
        <v>4.5632460032147719</v>
      </c>
    </row>
    <row r="1946" spans="5:6" x14ac:dyDescent="0.25">
      <c r="E1946" s="73">
        <f t="shared" ca="1" si="60"/>
        <v>0.64702375049488847</v>
      </c>
      <c r="F1946" s="74">
        <f t="shared" ca="1" si="61"/>
        <v>1.0446219768228859</v>
      </c>
    </row>
    <row r="1947" spans="5:6" x14ac:dyDescent="0.25">
      <c r="E1947" s="73">
        <f t="shared" ca="1" si="60"/>
        <v>0.41399299877438112</v>
      </c>
      <c r="F1947" s="74">
        <f t="shared" ca="1" si="61"/>
        <v>-0.56627710773859607</v>
      </c>
    </row>
    <row r="1948" spans="5:6" x14ac:dyDescent="0.25">
      <c r="E1948" s="73">
        <f t="shared" ca="1" si="60"/>
        <v>0.21778821087475908</v>
      </c>
      <c r="F1948" s="74">
        <f t="shared" ca="1" si="61"/>
        <v>-2.4932550528101407</v>
      </c>
    </row>
    <row r="1949" spans="5:6" x14ac:dyDescent="0.25">
      <c r="E1949" s="73">
        <f t="shared" ca="1" si="60"/>
        <v>0.31000051864005274</v>
      </c>
      <c r="F1949" s="74">
        <f t="shared" ca="1" si="61"/>
        <v>-1.4341023837359135</v>
      </c>
    </row>
    <row r="1950" spans="5:6" x14ac:dyDescent="0.25">
      <c r="E1950" s="73">
        <f t="shared" ca="1" si="60"/>
        <v>0.66113234932242004</v>
      </c>
      <c r="F1950" s="74">
        <f t="shared" ca="1" si="61"/>
        <v>1.1669954347576197</v>
      </c>
    </row>
    <row r="1951" spans="5:6" x14ac:dyDescent="0.25">
      <c r="E1951" s="73">
        <f t="shared" ca="1" si="60"/>
        <v>0.76735443316945762</v>
      </c>
      <c r="F1951" s="74">
        <f t="shared" ca="1" si="61"/>
        <v>2.2952759262449627</v>
      </c>
    </row>
    <row r="1952" spans="5:6" x14ac:dyDescent="0.25">
      <c r="E1952" s="73">
        <f t="shared" ca="1" si="60"/>
        <v>0.25327920596025522</v>
      </c>
      <c r="F1952" s="74">
        <f t="shared" ca="1" si="61"/>
        <v>-2.0403469119654698</v>
      </c>
    </row>
    <row r="1953" spans="5:6" x14ac:dyDescent="0.25">
      <c r="E1953" s="73">
        <f t="shared" ca="1" si="60"/>
        <v>0.6327244090960995</v>
      </c>
      <c r="F1953" s="74">
        <f t="shared" ca="1" si="61"/>
        <v>0.9254868098405773</v>
      </c>
    </row>
    <row r="1954" spans="5:6" x14ac:dyDescent="0.25">
      <c r="E1954" s="73">
        <f t="shared" ca="1" si="60"/>
        <v>8.2640431421949767E-2</v>
      </c>
      <c r="F1954" s="74">
        <f t="shared" ca="1" si="61"/>
        <v>-5.4003271593794864</v>
      </c>
    </row>
    <row r="1955" spans="5:6" x14ac:dyDescent="0.25">
      <c r="E1955" s="73">
        <f t="shared" ca="1" si="60"/>
        <v>7.2108064019559492E-2</v>
      </c>
      <c r="F1955" s="74">
        <f t="shared" ca="1" si="61"/>
        <v>-5.8093266463619679</v>
      </c>
    </row>
    <row r="1956" spans="5:6" x14ac:dyDescent="0.25">
      <c r="E1956" s="73">
        <f t="shared" ca="1" si="60"/>
        <v>0.14935078539509661</v>
      </c>
      <c r="F1956" s="74">
        <f t="shared" ca="1" si="61"/>
        <v>-3.6249308850559498</v>
      </c>
    </row>
    <row r="1957" spans="5:6" x14ac:dyDescent="0.25">
      <c r="E1957" s="73">
        <f t="shared" ca="1" si="60"/>
        <v>0.74923912136541326</v>
      </c>
      <c r="F1957" s="74">
        <f t="shared" ca="1" si="61"/>
        <v>2.070324864408092</v>
      </c>
    </row>
    <row r="1958" spans="5:6" x14ac:dyDescent="0.25">
      <c r="E1958" s="73">
        <f t="shared" ca="1" si="60"/>
        <v>0.20747010845006786</v>
      </c>
      <c r="F1958" s="74">
        <f t="shared" ca="1" si="61"/>
        <v>-2.6388624743723277</v>
      </c>
    </row>
    <row r="1959" spans="5:6" x14ac:dyDescent="0.25">
      <c r="E1959" s="73">
        <f t="shared" ca="1" si="60"/>
        <v>0.64018829539384026</v>
      </c>
      <c r="F1959" s="74">
        <f t="shared" ca="1" si="61"/>
        <v>0.98708173970185142</v>
      </c>
    </row>
    <row r="1960" spans="5:6" x14ac:dyDescent="0.25">
      <c r="E1960" s="73">
        <f t="shared" ca="1" si="60"/>
        <v>0.90199067061692872</v>
      </c>
      <c r="F1960" s="74">
        <f t="shared" ca="1" si="61"/>
        <v>4.8886362794885994</v>
      </c>
    </row>
    <row r="1961" spans="5:6" x14ac:dyDescent="0.25">
      <c r="E1961" s="73">
        <f t="shared" ca="1" si="60"/>
        <v>0.36019857904220387</v>
      </c>
      <c r="F1961" s="74">
        <f t="shared" ca="1" si="61"/>
        <v>-0.98385783180446384</v>
      </c>
    </row>
    <row r="1962" spans="5:6" x14ac:dyDescent="0.25">
      <c r="E1962" s="73">
        <f t="shared" ca="1" si="60"/>
        <v>0.75623273547634151</v>
      </c>
      <c r="F1962" s="74">
        <f t="shared" ca="1" si="61"/>
        <v>2.1551824867124045</v>
      </c>
    </row>
    <row r="1963" spans="5:6" x14ac:dyDescent="0.25">
      <c r="E1963" s="73">
        <f t="shared" ca="1" si="60"/>
        <v>0.78790985606541075</v>
      </c>
      <c r="F1963" s="74">
        <f t="shared" ca="1" si="61"/>
        <v>2.5727901206595924</v>
      </c>
    </row>
    <row r="1964" spans="5:6" x14ac:dyDescent="0.25">
      <c r="E1964" s="73">
        <f t="shared" ca="1" si="60"/>
        <v>0.74288306410283556</v>
      </c>
      <c r="F1964" s="74">
        <f t="shared" ca="1" si="61"/>
        <v>1.9952313405562778</v>
      </c>
    </row>
    <row r="1965" spans="5:6" x14ac:dyDescent="0.25">
      <c r="E1965" s="73">
        <f t="shared" ca="1" si="60"/>
        <v>0.28365696394763917</v>
      </c>
      <c r="F1965" s="74">
        <f t="shared" ca="1" si="61"/>
        <v>-1.700527391255521</v>
      </c>
    </row>
    <row r="1966" spans="5:6" x14ac:dyDescent="0.25">
      <c r="E1966" s="73">
        <f t="shared" ca="1" si="60"/>
        <v>0.48010720749824887</v>
      </c>
      <c r="F1966" s="74">
        <f t="shared" ca="1" si="61"/>
        <v>-0.12179601151270347</v>
      </c>
    </row>
    <row r="1967" spans="5:6" x14ac:dyDescent="0.25">
      <c r="E1967" s="73">
        <f t="shared" ca="1" si="60"/>
        <v>0.98002324858017908</v>
      </c>
      <c r="F1967" s="74">
        <f t="shared" ca="1" si="61"/>
        <v>9.6601167900653593</v>
      </c>
    </row>
    <row r="1968" spans="5:6" x14ac:dyDescent="0.25">
      <c r="E1968" s="73">
        <f t="shared" ca="1" si="60"/>
        <v>0.75170854094136308</v>
      </c>
      <c r="F1968" s="74">
        <f t="shared" ca="1" si="61"/>
        <v>2.1000144125078695</v>
      </c>
    </row>
    <row r="1969" spans="5:6" x14ac:dyDescent="0.25">
      <c r="E1969" s="73">
        <f t="shared" ca="1" si="60"/>
        <v>0.78600886698557171</v>
      </c>
      <c r="F1969" s="74">
        <f t="shared" ca="1" si="61"/>
        <v>2.5460205563123721</v>
      </c>
    </row>
    <row r="1970" spans="5:6" x14ac:dyDescent="0.25">
      <c r="E1970" s="73">
        <f t="shared" ca="1" si="60"/>
        <v>0.92567236409180065</v>
      </c>
      <c r="F1970" s="74">
        <f t="shared" ca="1" si="61"/>
        <v>5.7183757966278268</v>
      </c>
    </row>
    <row r="1971" spans="5:6" x14ac:dyDescent="0.25">
      <c r="E1971" s="73">
        <f t="shared" ca="1" si="60"/>
        <v>0.46518381415822874</v>
      </c>
      <c r="F1971" s="74">
        <f t="shared" ca="1" si="61"/>
        <v>-0.21652641503999381</v>
      </c>
    </row>
    <row r="1972" spans="5:6" x14ac:dyDescent="0.25">
      <c r="E1972" s="73">
        <f t="shared" ca="1" si="60"/>
        <v>0.12160355149092184</v>
      </c>
      <c r="F1972" s="74">
        <f t="shared" ca="1" si="61"/>
        <v>-4.2415257689304129</v>
      </c>
    </row>
    <row r="1973" spans="5:6" x14ac:dyDescent="0.25">
      <c r="E1973" s="73">
        <f t="shared" ca="1" si="60"/>
        <v>0.8217113818796431</v>
      </c>
      <c r="F1973" s="74">
        <f t="shared" ca="1" si="61"/>
        <v>3.0936132334401583</v>
      </c>
    </row>
    <row r="1974" spans="5:6" x14ac:dyDescent="0.25">
      <c r="E1974" s="73">
        <f t="shared" ca="1" si="60"/>
        <v>0.6962751423470066</v>
      </c>
      <c r="F1974" s="74">
        <f t="shared" ca="1" si="61"/>
        <v>1.4954576410565701</v>
      </c>
    </row>
    <row r="1975" spans="5:6" x14ac:dyDescent="0.25">
      <c r="E1975" s="73">
        <f t="shared" ca="1" si="60"/>
        <v>0.33663345309788506</v>
      </c>
      <c r="F1975" s="74">
        <f t="shared" ca="1" si="61"/>
        <v>-1.1868403088590089</v>
      </c>
    </row>
    <row r="1976" spans="5:6" x14ac:dyDescent="0.25">
      <c r="E1976" s="73">
        <f t="shared" ca="1" si="60"/>
        <v>0.87975016292816421</v>
      </c>
      <c r="F1976" s="74">
        <f t="shared" ca="1" si="61"/>
        <v>4.2751096330476228</v>
      </c>
    </row>
    <row r="1977" spans="5:6" x14ac:dyDescent="0.25">
      <c r="E1977" s="73">
        <f t="shared" ca="1" si="60"/>
        <v>0.85230366932344781</v>
      </c>
      <c r="F1977" s="74">
        <f t="shared" ca="1" si="61"/>
        <v>3.658349256831158</v>
      </c>
    </row>
    <row r="1978" spans="5:6" x14ac:dyDescent="0.25">
      <c r="E1978" s="73">
        <f t="shared" ca="1" si="60"/>
        <v>0.38792823278781152</v>
      </c>
      <c r="F1978" s="74">
        <f t="shared" ca="1" si="61"/>
        <v>-0.76136322884746255</v>
      </c>
    </row>
    <row r="1979" spans="5:6" x14ac:dyDescent="0.25">
      <c r="E1979" s="73">
        <f t="shared" ca="1" si="60"/>
        <v>0.77393302119765628</v>
      </c>
      <c r="F1979" s="74">
        <f t="shared" ca="1" si="61"/>
        <v>2.3813303300270858</v>
      </c>
    </row>
    <row r="1980" spans="5:6" x14ac:dyDescent="0.25">
      <c r="E1980" s="73">
        <f t="shared" ca="1" si="60"/>
        <v>0.39388885429922027</v>
      </c>
      <c r="F1980" s="74">
        <f t="shared" ca="1" si="61"/>
        <v>-0.71561797382396686</v>
      </c>
    </row>
    <row r="1981" spans="5:6" x14ac:dyDescent="0.25">
      <c r="E1981" s="73">
        <f t="shared" ca="1" si="60"/>
        <v>3.08175845480817E-2</v>
      </c>
      <c r="F1981" s="74">
        <f t="shared" ca="1" si="61"/>
        <v>-8.3595679334209247</v>
      </c>
    </row>
    <row r="1982" spans="5:6" x14ac:dyDescent="0.25">
      <c r="E1982" s="73">
        <f t="shared" ca="1" si="60"/>
        <v>0.53459096992409261</v>
      </c>
      <c r="F1982" s="74">
        <f t="shared" ca="1" si="61"/>
        <v>0.21507433474427004</v>
      </c>
    </row>
    <row r="1983" spans="5:6" x14ac:dyDescent="0.25">
      <c r="E1983" s="73">
        <f t="shared" ca="1" si="60"/>
        <v>9.2170970599354529E-2</v>
      </c>
      <c r="F1983" s="74">
        <f t="shared" ca="1" si="61"/>
        <v>-5.0728886098130301</v>
      </c>
    </row>
    <row r="1984" spans="5:6" x14ac:dyDescent="0.25">
      <c r="E1984" s="73">
        <f t="shared" ca="1" si="60"/>
        <v>0.64324859072821394</v>
      </c>
      <c r="F1984" s="74">
        <f t="shared" ca="1" si="61"/>
        <v>1.0127066753001315</v>
      </c>
    </row>
    <row r="1985" spans="5:6" x14ac:dyDescent="0.25">
      <c r="E1985" s="73">
        <f t="shared" ca="1" si="60"/>
        <v>0.43770020999515569</v>
      </c>
      <c r="F1985" s="74">
        <f t="shared" ca="1" si="61"/>
        <v>-0.3992216233675594</v>
      </c>
    </row>
    <row r="1986" spans="5:6" x14ac:dyDescent="0.25">
      <c r="E1986" s="73">
        <f t="shared" ca="1" si="60"/>
        <v>0.69956271774615197</v>
      </c>
      <c r="F1986" s="74">
        <f t="shared" ca="1" si="61"/>
        <v>1.5281072325955041</v>
      </c>
    </row>
    <row r="1987" spans="5:6" x14ac:dyDescent="0.25">
      <c r="E1987" s="73">
        <f t="shared" ca="1" si="60"/>
        <v>0.39525590325782889</v>
      </c>
      <c r="F1987" s="74">
        <f t="shared" ca="1" si="61"/>
        <v>-0.70522406082139644</v>
      </c>
    </row>
    <row r="1988" spans="5:6" x14ac:dyDescent="0.25">
      <c r="E1988" s="73">
        <f t="shared" ref="E1988:E2051" ca="1" si="62">RAND()</f>
        <v>0.35782594729764283</v>
      </c>
      <c r="F1988" s="74">
        <f t="shared" ref="F1988:F2051" ca="1" si="63">SIGN(E1988-0.5)*(_xlfn.GAMMA.INV(2*ABS(E1988-0.5),1/$C$5,(($C$4^$C$5)))^(1/$C$5))+$C$3</f>
        <v>-1.0036842329355169</v>
      </c>
    </row>
    <row r="1989" spans="5:6" x14ac:dyDescent="0.25">
      <c r="E1989" s="73">
        <f t="shared" ca="1" si="62"/>
        <v>0.98432109145323543</v>
      </c>
      <c r="F1989" s="74">
        <f t="shared" ca="1" si="63"/>
        <v>10.386875081728896</v>
      </c>
    </row>
    <row r="1990" spans="5:6" x14ac:dyDescent="0.25">
      <c r="E1990" s="73">
        <f t="shared" ca="1" si="62"/>
        <v>0.81217934105931211</v>
      </c>
      <c r="F1990" s="74">
        <f t="shared" ca="1" si="63"/>
        <v>2.9373615980674463</v>
      </c>
    </row>
    <row r="1991" spans="5:6" x14ac:dyDescent="0.25">
      <c r="E1991" s="73">
        <f t="shared" ca="1" si="62"/>
        <v>0.39387501233163591</v>
      </c>
      <c r="F1991" s="74">
        <f t="shared" ca="1" si="63"/>
        <v>-0.71572340110875698</v>
      </c>
    </row>
    <row r="1992" spans="5:6" x14ac:dyDescent="0.25">
      <c r="E1992" s="73">
        <f t="shared" ca="1" si="62"/>
        <v>0.23413340954315587</v>
      </c>
      <c r="F1992" s="74">
        <f t="shared" ca="1" si="63"/>
        <v>-2.276151057815742</v>
      </c>
    </row>
    <row r="1993" spans="5:6" x14ac:dyDescent="0.25">
      <c r="E1993" s="73">
        <f t="shared" ca="1" si="62"/>
        <v>0.27427043973098753</v>
      </c>
      <c r="F1993" s="74">
        <f t="shared" ca="1" si="63"/>
        <v>-1.8014804174613404</v>
      </c>
    </row>
    <row r="1994" spans="5:6" x14ac:dyDescent="0.25">
      <c r="E1994" s="73">
        <f t="shared" ca="1" si="62"/>
        <v>0.68620710048083799</v>
      </c>
      <c r="F1994" s="74">
        <f t="shared" ca="1" si="63"/>
        <v>1.3976246573637743</v>
      </c>
    </row>
    <row r="1995" spans="5:6" x14ac:dyDescent="0.25">
      <c r="E1995" s="73">
        <f t="shared" ca="1" si="62"/>
        <v>0.8524940796716739</v>
      </c>
      <c r="F1995" s="74">
        <f t="shared" ca="1" si="63"/>
        <v>3.6622193568859736</v>
      </c>
    </row>
    <row r="1996" spans="5:6" x14ac:dyDescent="0.25">
      <c r="E1996" s="73">
        <f t="shared" ca="1" si="62"/>
        <v>0.31568215250209608</v>
      </c>
      <c r="F1996" s="74">
        <f t="shared" ca="1" si="63"/>
        <v>-1.3796167126521217</v>
      </c>
    </row>
    <row r="1997" spans="5:6" x14ac:dyDescent="0.25">
      <c r="E1997" s="73">
        <f t="shared" ca="1" si="62"/>
        <v>0.95554216558199578</v>
      </c>
      <c r="F1997" s="74">
        <f t="shared" ca="1" si="63"/>
        <v>7.2602006988580641</v>
      </c>
    </row>
    <row r="1998" spans="5:6" x14ac:dyDescent="0.25">
      <c r="E1998" s="73">
        <f t="shared" ca="1" si="62"/>
        <v>0.91828498857898966</v>
      </c>
      <c r="F1998" s="74">
        <f t="shared" ca="1" si="63"/>
        <v>5.4341111253323788</v>
      </c>
    </row>
    <row r="1999" spans="5:6" x14ac:dyDescent="0.25">
      <c r="E1999" s="73">
        <f t="shared" ca="1" si="62"/>
        <v>0.24169966605880622</v>
      </c>
      <c r="F1999" s="74">
        <f t="shared" ca="1" si="63"/>
        <v>-2.1807365770463036</v>
      </c>
    </row>
    <row r="2000" spans="5:6" x14ac:dyDescent="0.25">
      <c r="E2000" s="73">
        <f t="shared" ca="1" si="62"/>
        <v>0.22900222130669778</v>
      </c>
      <c r="F2000" s="74">
        <f t="shared" ca="1" si="63"/>
        <v>-2.3426291846572473</v>
      </c>
    </row>
    <row r="2001" spans="5:6" x14ac:dyDescent="0.25">
      <c r="E2001" s="73">
        <f t="shared" ca="1" si="62"/>
        <v>0.25159779194195209</v>
      </c>
      <c r="F2001" s="74">
        <f t="shared" ca="1" si="63"/>
        <v>-2.0603290490993684</v>
      </c>
    </row>
    <row r="2002" spans="5:6" x14ac:dyDescent="0.25">
      <c r="E2002" s="73">
        <f t="shared" ca="1" si="62"/>
        <v>6.3801036936479094E-2</v>
      </c>
      <c r="F2002" s="74">
        <f t="shared" ca="1" si="63"/>
        <v>-6.1765159658419657</v>
      </c>
    </row>
    <row r="2003" spans="5:6" x14ac:dyDescent="0.25">
      <c r="E2003" s="73">
        <f t="shared" ca="1" si="62"/>
        <v>0.61903883965892192</v>
      </c>
      <c r="F2003" s="74">
        <f t="shared" ca="1" si="63"/>
        <v>0.8157320095615932</v>
      </c>
    </row>
    <row r="2004" spans="5:6" x14ac:dyDescent="0.25">
      <c r="E2004" s="73">
        <f t="shared" ca="1" si="62"/>
        <v>0.9152425818903871</v>
      </c>
      <c r="F2004" s="74">
        <f t="shared" ca="1" si="63"/>
        <v>5.3244444800253987</v>
      </c>
    </row>
    <row r="2005" spans="5:6" x14ac:dyDescent="0.25">
      <c r="E2005" s="73">
        <f t="shared" ca="1" si="62"/>
        <v>0.7790693736566906</v>
      </c>
      <c r="F2005" s="74">
        <f t="shared" ca="1" si="63"/>
        <v>2.4502780623980351</v>
      </c>
    </row>
    <row r="2006" spans="5:6" x14ac:dyDescent="0.25">
      <c r="E2006" s="73">
        <f t="shared" ca="1" si="62"/>
        <v>0.40236349310333264</v>
      </c>
      <c r="F2006" s="74">
        <f t="shared" ca="1" si="63"/>
        <v>-0.65175661996943046</v>
      </c>
    </row>
    <row r="2007" spans="5:6" x14ac:dyDescent="0.25">
      <c r="E2007" s="73">
        <f t="shared" ca="1" si="62"/>
        <v>0.83762897380671519</v>
      </c>
      <c r="F2007" s="74">
        <f t="shared" ca="1" si="63"/>
        <v>3.3741722902544047</v>
      </c>
    </row>
    <row r="2008" spans="5:6" x14ac:dyDescent="0.25">
      <c r="E2008" s="73">
        <f t="shared" ca="1" si="62"/>
        <v>0.65378906587054886</v>
      </c>
      <c r="F2008" s="74">
        <f t="shared" ca="1" si="63"/>
        <v>1.1026796187145382</v>
      </c>
    </row>
    <row r="2009" spans="5:6" x14ac:dyDescent="0.25">
      <c r="E2009" s="73">
        <f t="shared" ca="1" si="62"/>
        <v>9.167125144024979E-2</v>
      </c>
      <c r="F2009" s="74">
        <f t="shared" ca="1" si="63"/>
        <v>-5.0891978248879743</v>
      </c>
    </row>
    <row r="2010" spans="5:6" x14ac:dyDescent="0.25">
      <c r="E2010" s="73">
        <f t="shared" ca="1" si="62"/>
        <v>0.8182201701677152</v>
      </c>
      <c r="F2010" s="74">
        <f t="shared" ca="1" si="63"/>
        <v>3.0354356095530726</v>
      </c>
    </row>
    <row r="2011" spans="5:6" x14ac:dyDescent="0.25">
      <c r="E2011" s="73">
        <f t="shared" ca="1" si="62"/>
        <v>0.32785318175612654</v>
      </c>
      <c r="F2011" s="74">
        <f t="shared" ca="1" si="63"/>
        <v>-1.2661266205363115</v>
      </c>
    </row>
    <row r="2012" spans="5:6" x14ac:dyDescent="0.25">
      <c r="E2012" s="73">
        <f t="shared" ca="1" si="62"/>
        <v>0.48880129715783072</v>
      </c>
      <c r="F2012" s="74">
        <f t="shared" ca="1" si="63"/>
        <v>-6.7956110425333754E-2</v>
      </c>
    </row>
    <row r="2013" spans="5:6" x14ac:dyDescent="0.25">
      <c r="E2013" s="73">
        <f t="shared" ca="1" si="62"/>
        <v>0.50278885496384718</v>
      </c>
      <c r="F2013" s="74">
        <f t="shared" ca="1" si="63"/>
        <v>1.677997031159319E-2</v>
      </c>
    </row>
    <row r="2014" spans="5:6" x14ac:dyDescent="0.25">
      <c r="E2014" s="73">
        <f t="shared" ca="1" si="62"/>
        <v>0.12667816648387475</v>
      </c>
      <c r="F2014" s="74">
        <f t="shared" ca="1" si="63"/>
        <v>-4.1188750513807904</v>
      </c>
    </row>
    <row r="2015" spans="5:6" x14ac:dyDescent="0.25">
      <c r="E2015" s="73">
        <f t="shared" ca="1" si="62"/>
        <v>0.29105786372404674</v>
      </c>
      <c r="F2015" s="74">
        <f t="shared" ca="1" si="63"/>
        <v>-1.6232580198152919</v>
      </c>
    </row>
    <row r="2016" spans="5:6" x14ac:dyDescent="0.25">
      <c r="E2016" s="73">
        <f t="shared" ca="1" si="62"/>
        <v>0.32778540201294715</v>
      </c>
      <c r="F2016" s="74">
        <f t="shared" ca="1" si="63"/>
        <v>-1.2667468989497437</v>
      </c>
    </row>
    <row r="2017" spans="5:6" x14ac:dyDescent="0.25">
      <c r="E2017" s="73">
        <f t="shared" ca="1" si="62"/>
        <v>2.2878730121792867E-2</v>
      </c>
      <c r="F2017" s="74">
        <f t="shared" ca="1" si="63"/>
        <v>-9.2532013053622837</v>
      </c>
    </row>
    <row r="2018" spans="5:6" x14ac:dyDescent="0.25">
      <c r="E2018" s="73">
        <f t="shared" ca="1" si="62"/>
        <v>0.67456283193375366</v>
      </c>
      <c r="F2018" s="74">
        <f t="shared" ca="1" si="63"/>
        <v>1.2883160623835863</v>
      </c>
    </row>
    <row r="2019" spans="5:6" x14ac:dyDescent="0.25">
      <c r="E2019" s="73">
        <f t="shared" ca="1" si="62"/>
        <v>0.54198792313389554</v>
      </c>
      <c r="F2019" s="74">
        <f t="shared" ca="1" si="63"/>
        <v>0.26313763785711025</v>
      </c>
    </row>
    <row r="2020" spans="5:6" x14ac:dyDescent="0.25">
      <c r="E2020" s="73">
        <f t="shared" ca="1" si="62"/>
        <v>0.94722413505398906</v>
      </c>
      <c r="F2020" s="74">
        <f t="shared" ca="1" si="63"/>
        <v>6.7456623465263448</v>
      </c>
    </row>
    <row r="2021" spans="5:6" x14ac:dyDescent="0.25">
      <c r="E2021" s="73">
        <f t="shared" ca="1" si="62"/>
        <v>8.1436058295445202E-2</v>
      </c>
      <c r="F2021" s="74">
        <f t="shared" ca="1" si="63"/>
        <v>-5.4443698406890384</v>
      </c>
    </row>
    <row r="2022" spans="5:6" x14ac:dyDescent="0.25">
      <c r="E2022" s="73">
        <f t="shared" ca="1" si="62"/>
        <v>0.98763575336314657</v>
      </c>
      <c r="F2022" s="74">
        <f t="shared" ca="1" si="63"/>
        <v>11.099397379106875</v>
      </c>
    </row>
    <row r="2023" spans="5:6" x14ac:dyDescent="0.25">
      <c r="E2023" s="73">
        <f t="shared" ca="1" si="62"/>
        <v>0.1545318140781915</v>
      </c>
      <c r="F2023" s="74">
        <f t="shared" ca="1" si="63"/>
        <v>-3.5226243207556713</v>
      </c>
    </row>
    <row r="2024" spans="5:6" x14ac:dyDescent="0.25">
      <c r="E2024" s="73">
        <f t="shared" ca="1" si="62"/>
        <v>0.43982195677192903</v>
      </c>
      <c r="F2024" s="74">
        <f t="shared" ca="1" si="63"/>
        <v>-0.38471429130119972</v>
      </c>
    </row>
    <row r="2025" spans="5:6" x14ac:dyDescent="0.25">
      <c r="E2025" s="73">
        <f t="shared" ca="1" si="62"/>
        <v>0.41218984053194929</v>
      </c>
      <c r="F2025" s="74">
        <f t="shared" ca="1" si="63"/>
        <v>-0.57937223162422891</v>
      </c>
    </row>
    <row r="2026" spans="5:6" x14ac:dyDescent="0.25">
      <c r="E2026" s="73">
        <f t="shared" ca="1" si="62"/>
        <v>4.9098263024027644E-2</v>
      </c>
      <c r="F2026" s="74">
        <f t="shared" ca="1" si="63"/>
        <v>-6.9623533216205651</v>
      </c>
    </row>
    <row r="2027" spans="5:6" x14ac:dyDescent="0.25">
      <c r="E2027" s="73">
        <f t="shared" ca="1" si="62"/>
        <v>0.19057474598270296</v>
      </c>
      <c r="F2027" s="74">
        <f t="shared" ca="1" si="63"/>
        <v>-2.8936908403443313</v>
      </c>
    </row>
    <row r="2028" spans="5:6" x14ac:dyDescent="0.25">
      <c r="E2028" s="73">
        <f t="shared" ca="1" si="62"/>
        <v>0.94128319558031515</v>
      </c>
      <c r="F2028" s="74">
        <f t="shared" ca="1" si="63"/>
        <v>6.425646408727447</v>
      </c>
    </row>
    <row r="2029" spans="5:6" x14ac:dyDescent="0.25">
      <c r="E2029" s="73">
        <f t="shared" ca="1" si="62"/>
        <v>0.8201157993037147</v>
      </c>
      <c r="F2029" s="74">
        <f t="shared" ca="1" si="63"/>
        <v>3.0668843520667757</v>
      </c>
    </row>
    <row r="2030" spans="5:6" x14ac:dyDescent="0.25">
      <c r="E2030" s="73">
        <f t="shared" ca="1" si="62"/>
        <v>0.78242788831271959</v>
      </c>
      <c r="F2030" s="74">
        <f t="shared" ca="1" si="63"/>
        <v>2.4962332645675365</v>
      </c>
    </row>
    <row r="2031" spans="5:6" x14ac:dyDescent="0.25">
      <c r="E2031" s="73">
        <f t="shared" ca="1" si="62"/>
        <v>0.77589855533034557</v>
      </c>
      <c r="F2031" s="74">
        <f t="shared" ca="1" si="63"/>
        <v>2.4075278132877265</v>
      </c>
    </row>
    <row r="2032" spans="5:6" x14ac:dyDescent="0.25">
      <c r="E2032" s="73">
        <f t="shared" ca="1" si="62"/>
        <v>0.82970333182108147</v>
      </c>
      <c r="F2032" s="74">
        <f t="shared" ca="1" si="63"/>
        <v>3.2311982261010668</v>
      </c>
    </row>
    <row r="2033" spans="5:6" x14ac:dyDescent="0.25">
      <c r="E2033" s="73">
        <f t="shared" ca="1" si="62"/>
        <v>0.37683155344410568</v>
      </c>
      <c r="F2033" s="74">
        <f t="shared" ca="1" si="63"/>
        <v>-0.84842945598934749</v>
      </c>
    </row>
    <row r="2034" spans="5:6" x14ac:dyDescent="0.25">
      <c r="E2034" s="73">
        <f t="shared" ca="1" si="62"/>
        <v>0.75190051164154792</v>
      </c>
      <c r="F2034" s="74">
        <f t="shared" ca="1" si="63"/>
        <v>2.1023348098973176</v>
      </c>
    </row>
    <row r="2035" spans="5:6" x14ac:dyDescent="0.25">
      <c r="E2035" s="73">
        <f t="shared" ca="1" si="62"/>
        <v>0.29897071182526624</v>
      </c>
      <c r="F2035" s="74">
        <f t="shared" ca="1" si="63"/>
        <v>-1.5427874507728192</v>
      </c>
    </row>
    <row r="2036" spans="5:6" x14ac:dyDescent="0.25">
      <c r="E2036" s="73">
        <f t="shared" ca="1" si="62"/>
        <v>0.4145703854738505</v>
      </c>
      <c r="F2036" s="74">
        <f t="shared" ca="1" si="63"/>
        <v>-0.56209599036913604</v>
      </c>
    </row>
    <row r="2037" spans="5:6" x14ac:dyDescent="0.25">
      <c r="E2037" s="73">
        <f t="shared" ca="1" si="62"/>
        <v>0.5070293327936839</v>
      </c>
      <c r="F2037" s="74">
        <f t="shared" ca="1" si="63"/>
        <v>4.2475274150765213E-2</v>
      </c>
    </row>
    <row r="2038" spans="5:6" x14ac:dyDescent="0.25">
      <c r="E2038" s="73">
        <f t="shared" ca="1" si="62"/>
        <v>0.44171230718078713</v>
      </c>
      <c r="F2038" s="74">
        <f t="shared" ca="1" si="63"/>
        <v>-0.37184795098733175</v>
      </c>
    </row>
    <row r="2039" spans="5:6" x14ac:dyDescent="0.25">
      <c r="E2039" s="73">
        <f t="shared" ca="1" si="62"/>
        <v>0.46360242107094085</v>
      </c>
      <c r="F2039" s="74">
        <f t="shared" ca="1" si="63"/>
        <v>-0.22674229392876463</v>
      </c>
    </row>
    <row r="2040" spans="5:6" x14ac:dyDescent="0.25">
      <c r="E2040" s="73">
        <f t="shared" ca="1" si="62"/>
        <v>0.86210039104530134</v>
      </c>
      <c r="F2040" s="74">
        <f t="shared" ca="1" si="63"/>
        <v>3.8642464480302814</v>
      </c>
    </row>
    <row r="2041" spans="5:6" x14ac:dyDescent="0.25">
      <c r="E2041" s="73">
        <f t="shared" ca="1" si="62"/>
        <v>0.55949990255722071</v>
      </c>
      <c r="F2041" s="74">
        <f t="shared" ca="1" si="63"/>
        <v>0.3800922955094832</v>
      </c>
    </row>
    <row r="2042" spans="5:6" x14ac:dyDescent="0.25">
      <c r="E2042" s="73">
        <f t="shared" ca="1" si="62"/>
        <v>0.27811538501813526</v>
      </c>
      <c r="F2042" s="74">
        <f t="shared" ca="1" si="63"/>
        <v>-1.7597160504617391</v>
      </c>
    </row>
    <row r="2043" spans="5:6" x14ac:dyDescent="0.25">
      <c r="E2043" s="73">
        <f t="shared" ca="1" si="62"/>
        <v>0.3875537829933472</v>
      </c>
      <c r="F2043" s="74">
        <f t="shared" ca="1" si="63"/>
        <v>-0.764260393315077</v>
      </c>
    </row>
    <row r="2044" spans="5:6" x14ac:dyDescent="0.25">
      <c r="E2044" s="73">
        <f t="shared" ca="1" si="62"/>
        <v>0.52282753204409971</v>
      </c>
      <c r="F2044" s="74">
        <f t="shared" ca="1" si="63"/>
        <v>0.1401903145263102</v>
      </c>
    </row>
    <row r="2045" spans="5:6" x14ac:dyDescent="0.25">
      <c r="E2045" s="73">
        <f t="shared" ca="1" si="62"/>
        <v>0.40604494723789186</v>
      </c>
      <c r="F2045" s="74">
        <f t="shared" ca="1" si="63"/>
        <v>-0.62443271239676379</v>
      </c>
    </row>
    <row r="2046" spans="5:6" x14ac:dyDescent="0.25">
      <c r="E2046" s="73">
        <f t="shared" ca="1" si="62"/>
        <v>0.17206382903555884</v>
      </c>
      <c r="F2046" s="74">
        <f t="shared" ca="1" si="63"/>
        <v>-3.2002277742150351</v>
      </c>
    </row>
    <row r="2047" spans="5:6" x14ac:dyDescent="0.25">
      <c r="E2047" s="73">
        <f t="shared" ca="1" si="62"/>
        <v>0.88802219500715363</v>
      </c>
      <c r="F2047" s="74">
        <f t="shared" ca="1" si="63"/>
        <v>4.4889222494161105</v>
      </c>
    </row>
    <row r="2048" spans="5:6" x14ac:dyDescent="0.25">
      <c r="E2048" s="73">
        <f t="shared" ca="1" si="62"/>
        <v>0.28442745548360415</v>
      </c>
      <c r="F2048" s="74">
        <f t="shared" ca="1" si="63"/>
        <v>-1.6923896006519232</v>
      </c>
    </row>
    <row r="2049" spans="5:6" x14ac:dyDescent="0.25">
      <c r="E2049" s="73">
        <f t="shared" ca="1" si="62"/>
        <v>0.55345109282011407</v>
      </c>
      <c r="F2049" s="74">
        <f t="shared" ca="1" si="63"/>
        <v>0.33917750864008289</v>
      </c>
    </row>
    <row r="2050" spans="5:6" x14ac:dyDescent="0.25">
      <c r="E2050" s="73">
        <f t="shared" ca="1" si="62"/>
        <v>2.1124666608614562E-2</v>
      </c>
      <c r="F2050" s="74">
        <f t="shared" ca="1" si="63"/>
        <v>-9.4925001214326592</v>
      </c>
    </row>
    <row r="2051" spans="5:6" x14ac:dyDescent="0.25">
      <c r="E2051" s="73">
        <f t="shared" ca="1" si="62"/>
        <v>0.56857956817048982</v>
      </c>
      <c r="F2051" s="74">
        <f t="shared" ca="1" si="63"/>
        <v>0.44257501172072189</v>
      </c>
    </row>
    <row r="2052" spans="5:6" x14ac:dyDescent="0.25">
      <c r="E2052" s="73">
        <f t="shared" ref="E2052:E2115" ca="1" si="64">RAND()</f>
        <v>0.90708582583698882</v>
      </c>
      <c r="F2052" s="74">
        <f t="shared" ref="F2052:F2115" ca="1" si="65">SIGN(E2052-0.5)*(_xlfn.GAMMA.INV(2*ABS(E2052-0.5),1/$C$5,(($C$4^$C$5)))^(1/$C$5))+$C$3</f>
        <v>5.0487956694816685</v>
      </c>
    </row>
    <row r="2053" spans="5:6" x14ac:dyDescent="0.25">
      <c r="E2053" s="73">
        <f t="shared" ca="1" si="64"/>
        <v>3.8765546707110299E-2</v>
      </c>
      <c r="F2053" s="74">
        <f t="shared" ca="1" si="65"/>
        <v>-7.6712286532181935</v>
      </c>
    </row>
    <row r="2054" spans="5:6" x14ac:dyDescent="0.25">
      <c r="E2054" s="73">
        <f t="shared" ca="1" si="64"/>
        <v>0.32678085375030697</v>
      </c>
      <c r="F2054" s="74">
        <f t="shared" ca="1" si="65"/>
        <v>-1.2759549726239903</v>
      </c>
    </row>
    <row r="2055" spans="5:6" x14ac:dyDescent="0.25">
      <c r="E2055" s="73">
        <f t="shared" ca="1" si="64"/>
        <v>9.1764086487414742E-2</v>
      </c>
      <c r="F2055" s="74">
        <f t="shared" ca="1" si="65"/>
        <v>-5.0861612762227182</v>
      </c>
    </row>
    <row r="2056" spans="5:6" x14ac:dyDescent="0.25">
      <c r="E2056" s="73">
        <f t="shared" ca="1" si="64"/>
        <v>0.47579947782559195</v>
      </c>
      <c r="F2056" s="74">
        <f t="shared" ca="1" si="65"/>
        <v>-0.14883479406034744</v>
      </c>
    </row>
    <row r="2057" spans="5:6" x14ac:dyDescent="0.25">
      <c r="E2057" s="73">
        <f t="shared" ca="1" si="64"/>
        <v>0.51834930068736651</v>
      </c>
      <c r="F2057" s="74">
        <f t="shared" ca="1" si="65"/>
        <v>0.11216681192770583</v>
      </c>
    </row>
    <row r="2058" spans="5:6" x14ac:dyDescent="0.25">
      <c r="E2058" s="73">
        <f t="shared" ca="1" si="64"/>
        <v>0.19791027818679863</v>
      </c>
      <c r="F2058" s="74">
        <f t="shared" ca="1" si="65"/>
        <v>-2.7803829326926186</v>
      </c>
    </row>
    <row r="2059" spans="5:6" x14ac:dyDescent="0.25">
      <c r="E2059" s="73">
        <f t="shared" ca="1" si="64"/>
        <v>0.7705122162972976</v>
      </c>
      <c r="F2059" s="74">
        <f t="shared" ca="1" si="65"/>
        <v>2.3362749011758375</v>
      </c>
    </row>
    <row r="2060" spans="5:6" x14ac:dyDescent="0.25">
      <c r="E2060" s="73">
        <f t="shared" ca="1" si="64"/>
        <v>0.52875616436947903</v>
      </c>
      <c r="F2060" s="74">
        <f t="shared" ca="1" si="65"/>
        <v>0.17769732190700399</v>
      </c>
    </row>
    <row r="2061" spans="5:6" x14ac:dyDescent="0.25">
      <c r="E2061" s="73">
        <f t="shared" ca="1" si="64"/>
        <v>0.72263626246419121</v>
      </c>
      <c r="F2061" s="74">
        <f t="shared" ca="1" si="65"/>
        <v>1.7678349652209271</v>
      </c>
    </row>
    <row r="2062" spans="5:6" x14ac:dyDescent="0.25">
      <c r="E2062" s="73">
        <f t="shared" ca="1" si="64"/>
        <v>0.74869165711533925</v>
      </c>
      <c r="F2062" s="74">
        <f t="shared" ca="1" si="65"/>
        <v>2.063782366558129</v>
      </c>
    </row>
    <row r="2063" spans="5:6" x14ac:dyDescent="0.25">
      <c r="E2063" s="73">
        <f t="shared" ca="1" si="64"/>
        <v>0.74157923872517251</v>
      </c>
      <c r="F2063" s="74">
        <f t="shared" ca="1" si="65"/>
        <v>1.9800569527513576</v>
      </c>
    </row>
    <row r="2064" spans="5:6" x14ac:dyDescent="0.25">
      <c r="E2064" s="73">
        <f t="shared" ca="1" si="64"/>
        <v>0.14600658512569509</v>
      </c>
      <c r="F2064" s="74">
        <f t="shared" ca="1" si="65"/>
        <v>-3.6928691223910226</v>
      </c>
    </row>
    <row r="2065" spans="5:6" x14ac:dyDescent="0.25">
      <c r="E2065" s="73">
        <f t="shared" ca="1" si="64"/>
        <v>0.62413595929478383</v>
      </c>
      <c r="F2065" s="74">
        <f t="shared" ca="1" si="65"/>
        <v>0.85614184287669004</v>
      </c>
    </row>
    <row r="2066" spans="5:6" x14ac:dyDescent="0.25">
      <c r="E2066" s="73">
        <f t="shared" ca="1" si="64"/>
        <v>0.47086359779728204</v>
      </c>
      <c r="F2066" s="74">
        <f t="shared" ca="1" si="65"/>
        <v>-0.18011894288393546</v>
      </c>
    </row>
    <row r="2067" spans="5:6" x14ac:dyDescent="0.25">
      <c r="E2067" s="73">
        <f t="shared" ca="1" si="64"/>
        <v>0.45138330995653397</v>
      </c>
      <c r="F2067" s="74">
        <f t="shared" ca="1" si="65"/>
        <v>-0.30687362603311968</v>
      </c>
    </row>
    <row r="2068" spans="5:6" x14ac:dyDescent="0.25">
      <c r="E2068" s="73">
        <f t="shared" ca="1" si="64"/>
        <v>0.1666587002859452</v>
      </c>
      <c r="F2068" s="74">
        <f t="shared" ca="1" si="65"/>
        <v>-3.295980264284438</v>
      </c>
    </row>
    <row r="2069" spans="5:6" x14ac:dyDescent="0.25">
      <c r="E2069" s="73">
        <f t="shared" ca="1" si="64"/>
        <v>0.84419120712410567</v>
      </c>
      <c r="F2069" s="74">
        <f t="shared" ca="1" si="65"/>
        <v>3.4979355889017767</v>
      </c>
    </row>
    <row r="2070" spans="5:6" x14ac:dyDescent="0.25">
      <c r="E2070" s="73">
        <f t="shared" ca="1" si="64"/>
        <v>0.55250742746946402</v>
      </c>
      <c r="F2070" s="74">
        <f t="shared" ca="1" si="65"/>
        <v>0.33284447562645381</v>
      </c>
    </row>
    <row r="2071" spans="5:6" x14ac:dyDescent="0.25">
      <c r="E2071" s="73">
        <f t="shared" ca="1" si="64"/>
        <v>0.73692586133361715</v>
      </c>
      <c r="F2071" s="74">
        <f t="shared" ca="1" si="65"/>
        <v>1.9265166296992864</v>
      </c>
    </row>
    <row r="2072" spans="5:6" x14ac:dyDescent="0.25">
      <c r="E2072" s="73">
        <f t="shared" ca="1" si="64"/>
        <v>0.84393063855247941</v>
      </c>
      <c r="F2072" s="74">
        <f t="shared" ca="1" si="65"/>
        <v>3.4929226959759516</v>
      </c>
    </row>
    <row r="2073" spans="5:6" x14ac:dyDescent="0.25">
      <c r="E2073" s="73">
        <f t="shared" ca="1" si="64"/>
        <v>0.48064357564970805</v>
      </c>
      <c r="F2073" s="74">
        <f t="shared" ca="1" si="65"/>
        <v>-0.11844632988917406</v>
      </c>
    </row>
    <row r="2074" spans="5:6" x14ac:dyDescent="0.25">
      <c r="E2074" s="73">
        <f t="shared" ca="1" si="64"/>
        <v>0.15663881024791881</v>
      </c>
      <c r="F2074" s="74">
        <f t="shared" ca="1" si="65"/>
        <v>-3.481996545371703</v>
      </c>
    </row>
    <row r="2075" spans="5:6" x14ac:dyDescent="0.25">
      <c r="E2075" s="73">
        <f t="shared" ca="1" si="64"/>
        <v>0.31334919761540836</v>
      </c>
      <c r="F2075" s="74">
        <f t="shared" ca="1" si="65"/>
        <v>-1.4018696472614049</v>
      </c>
    </row>
    <row r="2076" spans="5:6" x14ac:dyDescent="0.25">
      <c r="E2076" s="73">
        <f t="shared" ca="1" si="64"/>
        <v>0.85890806475255388</v>
      </c>
      <c r="F2076" s="74">
        <f t="shared" ca="1" si="65"/>
        <v>3.7955891924614606</v>
      </c>
    </row>
    <row r="2077" spans="5:6" x14ac:dyDescent="0.25">
      <c r="E2077" s="73">
        <f t="shared" ca="1" si="64"/>
        <v>9.2583013132799818E-2</v>
      </c>
      <c r="F2077" s="74">
        <f t="shared" ca="1" si="65"/>
        <v>-5.059507251264467</v>
      </c>
    </row>
    <row r="2078" spans="5:6" x14ac:dyDescent="0.25">
      <c r="E2078" s="73">
        <f t="shared" ca="1" si="64"/>
        <v>0.17526469509445752</v>
      </c>
      <c r="F2078" s="74">
        <f t="shared" ca="1" si="65"/>
        <v>-3.1449321715301668</v>
      </c>
    </row>
    <row r="2079" spans="5:6" x14ac:dyDescent="0.25">
      <c r="E2079" s="73">
        <f t="shared" ca="1" si="64"/>
        <v>0.57807245886595893</v>
      </c>
      <c r="F2079" s="74">
        <f t="shared" ca="1" si="65"/>
        <v>0.50932350780823599</v>
      </c>
    </row>
    <row r="2080" spans="5:6" x14ac:dyDescent="0.25">
      <c r="E2080" s="73">
        <f t="shared" ca="1" si="64"/>
        <v>0.76189915624981364</v>
      </c>
      <c r="F2080" s="74">
        <f t="shared" ca="1" si="65"/>
        <v>2.2257414037672332</v>
      </c>
    </row>
    <row r="2081" spans="5:6" x14ac:dyDescent="0.25">
      <c r="E2081" s="73">
        <f t="shared" ca="1" si="64"/>
        <v>0.63646899061538031</v>
      </c>
      <c r="F2081" s="74">
        <f t="shared" ca="1" si="65"/>
        <v>0.95623049186697762</v>
      </c>
    </row>
    <row r="2082" spans="5:6" x14ac:dyDescent="0.25">
      <c r="E2082" s="73">
        <f t="shared" ca="1" si="64"/>
        <v>0.85023396002927365</v>
      </c>
      <c r="F2082" s="74">
        <f t="shared" ca="1" si="65"/>
        <v>3.6166012665152163</v>
      </c>
    </row>
    <row r="2083" spans="5:6" x14ac:dyDescent="0.25">
      <c r="E2083" s="73">
        <f t="shared" ca="1" si="64"/>
        <v>0.75664876299506278</v>
      </c>
      <c r="F2083" s="74">
        <f t="shared" ca="1" si="65"/>
        <v>2.1603068367656428</v>
      </c>
    </row>
    <row r="2084" spans="5:6" x14ac:dyDescent="0.25">
      <c r="E2084" s="73">
        <f t="shared" ca="1" si="64"/>
        <v>0.49185532692304645</v>
      </c>
      <c r="F2084" s="74">
        <f t="shared" ca="1" si="65"/>
        <v>-4.9270428422294149E-2</v>
      </c>
    </row>
    <row r="2085" spans="5:6" x14ac:dyDescent="0.25">
      <c r="E2085" s="73">
        <f t="shared" ca="1" si="64"/>
        <v>0.53877168378143159</v>
      </c>
      <c r="F2085" s="74">
        <f t="shared" ca="1" si="65"/>
        <v>0.24214474524226481</v>
      </c>
    </row>
    <row r="2086" spans="5:6" x14ac:dyDescent="0.25">
      <c r="E2086" s="73">
        <f t="shared" ca="1" si="64"/>
        <v>0.57411212057242911</v>
      </c>
      <c r="F2086" s="74">
        <f t="shared" ca="1" si="65"/>
        <v>0.48129594187916869</v>
      </c>
    </row>
    <row r="2087" spans="5:6" x14ac:dyDescent="0.25">
      <c r="E2087" s="73">
        <f t="shared" ca="1" si="64"/>
        <v>0.19267601940765244</v>
      </c>
      <c r="F2087" s="74">
        <f t="shared" ca="1" si="65"/>
        <v>-2.8607939278733809</v>
      </c>
    </row>
    <row r="2088" spans="5:6" x14ac:dyDescent="0.25">
      <c r="E2088" s="73">
        <f t="shared" ca="1" si="64"/>
        <v>0.59450979260510739</v>
      </c>
      <c r="F2088" s="74">
        <f t="shared" ca="1" si="65"/>
        <v>0.62853412384815521</v>
      </c>
    </row>
    <row r="2089" spans="5:6" x14ac:dyDescent="0.25">
      <c r="E2089" s="73">
        <f t="shared" ca="1" si="64"/>
        <v>0.75522087694471618</v>
      </c>
      <c r="F2089" s="74">
        <f t="shared" ca="1" si="65"/>
        <v>2.1427554991728561</v>
      </c>
    </row>
    <row r="2090" spans="5:6" x14ac:dyDescent="0.25">
      <c r="E2090" s="73">
        <f t="shared" ca="1" si="64"/>
        <v>0.16655431331306947</v>
      </c>
      <c r="F2090" s="74">
        <f t="shared" ca="1" si="65"/>
        <v>-3.2978599083324864</v>
      </c>
    </row>
    <row r="2091" spans="5:6" x14ac:dyDescent="0.25">
      <c r="E2091" s="73">
        <f t="shared" ca="1" si="64"/>
        <v>0.99395475037512349</v>
      </c>
      <c r="F2091" s="74">
        <f t="shared" ca="1" si="65"/>
        <v>13.246005962310676</v>
      </c>
    </row>
    <row r="2092" spans="5:6" x14ac:dyDescent="0.25">
      <c r="E2092" s="73">
        <f t="shared" ca="1" si="64"/>
        <v>0.19030619478448396</v>
      </c>
      <c r="F2092" s="74">
        <f t="shared" ca="1" si="65"/>
        <v>-2.8979213157603021</v>
      </c>
    </row>
    <row r="2093" spans="5:6" x14ac:dyDescent="0.25">
      <c r="E2093" s="73">
        <f t="shared" ca="1" si="64"/>
        <v>0.55191208989171148</v>
      </c>
      <c r="F2093" s="74">
        <f t="shared" ca="1" si="65"/>
        <v>0.32885597201129946</v>
      </c>
    </row>
    <row r="2094" spans="5:6" x14ac:dyDescent="0.25">
      <c r="E2094" s="73">
        <f t="shared" ca="1" si="64"/>
        <v>0.41836209265000257</v>
      </c>
      <c r="F2094" s="74">
        <f t="shared" ca="1" si="65"/>
        <v>-0.53478237155065589</v>
      </c>
    </row>
    <row r="2095" spans="5:6" x14ac:dyDescent="0.25">
      <c r="E2095" s="73">
        <f t="shared" ca="1" si="64"/>
        <v>0.85939453351887218</v>
      </c>
      <c r="F2095" s="74">
        <f t="shared" ca="1" si="65"/>
        <v>3.805950720404383</v>
      </c>
    </row>
    <row r="2096" spans="5:6" x14ac:dyDescent="0.25">
      <c r="E2096" s="73">
        <f t="shared" ca="1" si="64"/>
        <v>0.73031071368246092</v>
      </c>
      <c r="F2096" s="74">
        <f t="shared" ca="1" si="65"/>
        <v>1.8520127805276769</v>
      </c>
    </row>
    <row r="2097" spans="5:6" x14ac:dyDescent="0.25">
      <c r="E2097" s="73">
        <f t="shared" ca="1" si="64"/>
        <v>0.39948646272817334</v>
      </c>
      <c r="F2097" s="74">
        <f t="shared" ca="1" si="65"/>
        <v>-0.67328465797943216</v>
      </c>
    </row>
    <row r="2098" spans="5:6" x14ac:dyDescent="0.25">
      <c r="E2098" s="73">
        <f t="shared" ca="1" si="64"/>
        <v>2.3928183583185825E-2</v>
      </c>
      <c r="F2098" s="74">
        <f t="shared" ca="1" si="65"/>
        <v>-9.1186533144228559</v>
      </c>
    </row>
    <row r="2099" spans="5:6" x14ac:dyDescent="0.25">
      <c r="E2099" s="73">
        <f t="shared" ca="1" si="64"/>
        <v>0.17765582524932932</v>
      </c>
      <c r="F2099" s="74">
        <f t="shared" ca="1" si="65"/>
        <v>-3.1042799576911122</v>
      </c>
    </row>
    <row r="2100" spans="5:6" x14ac:dyDescent="0.25">
      <c r="E2100" s="73">
        <f t="shared" ca="1" si="64"/>
        <v>8.4941405042930906E-3</v>
      </c>
      <c r="F2100" s="74">
        <f t="shared" ca="1" si="65"/>
        <v>-12.225694575224008</v>
      </c>
    </row>
    <row r="2101" spans="5:6" x14ac:dyDescent="0.25">
      <c r="E2101" s="73">
        <f t="shared" ca="1" si="64"/>
        <v>0.17002979964769538</v>
      </c>
      <c r="F2101" s="74">
        <f t="shared" ca="1" si="65"/>
        <v>-3.2359031540655554</v>
      </c>
    </row>
    <row r="2102" spans="5:6" x14ac:dyDescent="0.25">
      <c r="E2102" s="73">
        <f t="shared" ca="1" si="64"/>
        <v>0.64276219367302401</v>
      </c>
      <c r="F2102" s="74">
        <f t="shared" ca="1" si="65"/>
        <v>1.0086192427187406</v>
      </c>
    </row>
    <row r="2103" spans="5:6" x14ac:dyDescent="0.25">
      <c r="E2103" s="73">
        <f t="shared" ca="1" si="64"/>
        <v>0.35211636544754654</v>
      </c>
      <c r="F2103" s="74">
        <f t="shared" ca="1" si="65"/>
        <v>-1.0519391813910892</v>
      </c>
    </row>
    <row r="2104" spans="5:6" x14ac:dyDescent="0.25">
      <c r="E2104" s="73">
        <f t="shared" ca="1" si="64"/>
        <v>0.29117159289376959</v>
      </c>
      <c r="F2104" s="74">
        <f t="shared" ca="1" si="65"/>
        <v>-1.6220860162018376</v>
      </c>
    </row>
    <row r="2105" spans="5:6" x14ac:dyDescent="0.25">
      <c r="E2105" s="73">
        <f t="shared" ca="1" si="64"/>
        <v>0.38626849059313684</v>
      </c>
      <c r="F2105" s="74">
        <f t="shared" ca="1" si="65"/>
        <v>-0.77422619781083113</v>
      </c>
    </row>
    <row r="2106" spans="5:6" x14ac:dyDescent="0.25">
      <c r="E2106" s="73">
        <f t="shared" ca="1" si="64"/>
        <v>0.32024920319678629</v>
      </c>
      <c r="F2106" s="74">
        <f t="shared" ca="1" si="65"/>
        <v>-1.3365259371440534</v>
      </c>
    </row>
    <row r="2107" spans="5:6" x14ac:dyDescent="0.25">
      <c r="E2107" s="73">
        <f t="shared" ca="1" si="64"/>
        <v>0.44161047714165402</v>
      </c>
      <c r="F2107" s="74">
        <f t="shared" ca="1" si="65"/>
        <v>-0.37253963498818526</v>
      </c>
    </row>
    <row r="2108" spans="5:6" x14ac:dyDescent="0.25">
      <c r="E2108" s="73">
        <f t="shared" ca="1" si="64"/>
        <v>0.35990763006936599</v>
      </c>
      <c r="F2108" s="74">
        <f t="shared" ca="1" si="65"/>
        <v>-0.98628204910731565</v>
      </c>
    </row>
    <row r="2109" spans="5:6" x14ac:dyDescent="0.25">
      <c r="E2109" s="73">
        <f t="shared" ca="1" si="64"/>
        <v>0.98830904474169801</v>
      </c>
      <c r="F2109" s="74">
        <f t="shared" ca="1" si="65"/>
        <v>11.267377831276342</v>
      </c>
    </row>
    <row r="2110" spans="5:6" x14ac:dyDescent="0.25">
      <c r="E2110" s="73">
        <f t="shared" ca="1" si="64"/>
        <v>0.91876136083676319</v>
      </c>
      <c r="F2110" s="74">
        <f t="shared" ca="1" si="65"/>
        <v>5.451651338016319</v>
      </c>
    </row>
    <row r="2111" spans="5:6" x14ac:dyDescent="0.25">
      <c r="E2111" s="73">
        <f t="shared" ca="1" si="64"/>
        <v>0.37940176383090529</v>
      </c>
      <c r="F2111" s="74">
        <f t="shared" ca="1" si="65"/>
        <v>-0.82803717579383962</v>
      </c>
    </row>
    <row r="2112" spans="5:6" x14ac:dyDescent="0.25">
      <c r="E2112" s="73">
        <f t="shared" ca="1" si="64"/>
        <v>0.48520542790034926</v>
      </c>
      <c r="F2112" s="74">
        <f t="shared" ca="1" si="65"/>
        <v>-9.0107203442780143E-2</v>
      </c>
    </row>
    <row r="2113" spans="5:6" x14ac:dyDescent="0.25">
      <c r="E2113" s="73">
        <f t="shared" ca="1" si="64"/>
        <v>3.8381049339361484E-2</v>
      </c>
      <c r="F2113" s="74">
        <f t="shared" ca="1" si="65"/>
        <v>-7.7011328022915775</v>
      </c>
    </row>
    <row r="2114" spans="5:6" x14ac:dyDescent="0.25">
      <c r="E2114" s="73">
        <f t="shared" ca="1" si="64"/>
        <v>0.46773555518513765</v>
      </c>
      <c r="F2114" s="74">
        <f t="shared" ca="1" si="65"/>
        <v>-0.20011504569113336</v>
      </c>
    </row>
    <row r="2115" spans="5:6" x14ac:dyDescent="0.25">
      <c r="E2115" s="73">
        <f t="shared" ca="1" si="64"/>
        <v>0.8306471861878354</v>
      </c>
      <c r="F2115" s="74">
        <f t="shared" ca="1" si="65"/>
        <v>3.2478717117925298</v>
      </c>
    </row>
    <row r="2116" spans="5:6" x14ac:dyDescent="0.25">
      <c r="E2116" s="73">
        <f t="shared" ref="E2116:E2160" ca="1" si="66">RAND()</f>
        <v>5.7810755727039309E-2</v>
      </c>
      <c r="F2116" s="74">
        <f t="shared" ref="F2116:F2160" ca="1" si="67">SIGN(E2116-0.5)*(_xlfn.GAMMA.INV(2*ABS(E2116-0.5),1/$C$5,(($C$4^$C$5)))^(1/$C$5))+$C$3</f>
        <v>-6.4722997644380289</v>
      </c>
    </row>
    <row r="2117" spans="5:6" x14ac:dyDescent="0.25">
      <c r="E2117" s="73">
        <f t="shared" ca="1" si="66"/>
        <v>0.37899032396887034</v>
      </c>
      <c r="F2117" s="74">
        <f t="shared" ca="1" si="67"/>
        <v>-0.83129227227244951</v>
      </c>
    </row>
    <row r="2118" spans="5:6" x14ac:dyDescent="0.25">
      <c r="E2118" s="73">
        <f t="shared" ca="1" si="66"/>
        <v>0.70537346961036307</v>
      </c>
      <c r="F2118" s="74">
        <f t="shared" ca="1" si="67"/>
        <v>1.5866986284447011</v>
      </c>
    </row>
    <row r="2119" spans="5:6" x14ac:dyDescent="0.25">
      <c r="E2119" s="73">
        <f t="shared" ca="1" si="66"/>
        <v>0.14184864805820452</v>
      </c>
      <c r="F2119" s="74">
        <f t="shared" ca="1" si="67"/>
        <v>-3.7795424039920484</v>
      </c>
    </row>
    <row r="2120" spans="5:6" x14ac:dyDescent="0.25">
      <c r="E2120" s="73">
        <f t="shared" ca="1" si="66"/>
        <v>0.15000834321344525</v>
      </c>
      <c r="F2120" s="74">
        <f t="shared" ca="1" si="67"/>
        <v>-3.6117515533493449</v>
      </c>
    </row>
    <row r="2121" spans="5:6" x14ac:dyDescent="0.25">
      <c r="E2121" s="73">
        <f t="shared" ca="1" si="66"/>
        <v>0.95565715251393901</v>
      </c>
      <c r="F2121" s="74">
        <f t="shared" ca="1" si="67"/>
        <v>7.2679700308324549</v>
      </c>
    </row>
    <row r="2122" spans="5:6" x14ac:dyDescent="0.25">
      <c r="E2122" s="73">
        <f t="shared" ca="1" si="66"/>
        <v>0.28703590233482434</v>
      </c>
      <c r="F2122" s="74">
        <f t="shared" ca="1" si="67"/>
        <v>-1.665002385729113</v>
      </c>
    </row>
    <row r="2123" spans="5:6" x14ac:dyDescent="0.25">
      <c r="E2123" s="73">
        <f t="shared" ca="1" si="66"/>
        <v>2.3063411933082034E-2</v>
      </c>
      <c r="F2123" s="74">
        <f t="shared" ca="1" si="67"/>
        <v>-9.2290819067680427</v>
      </c>
    </row>
    <row r="2124" spans="5:6" x14ac:dyDescent="0.25">
      <c r="E2124" s="73">
        <f t="shared" ca="1" si="66"/>
        <v>0.32070903443390719</v>
      </c>
      <c r="F2124" s="74">
        <f t="shared" ca="1" si="67"/>
        <v>-1.3322214634138205</v>
      </c>
    </row>
    <row r="2125" spans="5:6" x14ac:dyDescent="0.25">
      <c r="E2125" s="73">
        <f t="shared" ca="1" si="66"/>
        <v>4.2803148927188839E-2</v>
      </c>
      <c r="F2125" s="74">
        <f t="shared" ca="1" si="67"/>
        <v>-7.3739892764269381</v>
      </c>
    </row>
    <row r="2126" spans="5:6" x14ac:dyDescent="0.25">
      <c r="E2126" s="73">
        <f t="shared" ca="1" si="66"/>
        <v>0.73861058823373482</v>
      </c>
      <c r="F2126" s="74">
        <f t="shared" ca="1" si="67"/>
        <v>1.9457904117595244</v>
      </c>
    </row>
    <row r="2127" spans="5:6" x14ac:dyDescent="0.25">
      <c r="E2127" s="73">
        <f t="shared" ca="1" si="66"/>
        <v>0.89951108700912075</v>
      </c>
      <c r="F2127" s="74">
        <f t="shared" ca="1" si="67"/>
        <v>4.8136820865219256</v>
      </c>
    </row>
    <row r="2128" spans="5:6" x14ac:dyDescent="0.25">
      <c r="E2128" s="73">
        <f t="shared" ca="1" si="66"/>
        <v>0.95493239178078282</v>
      </c>
      <c r="F2128" s="74">
        <f t="shared" ca="1" si="67"/>
        <v>7.2193329937842918</v>
      </c>
    </row>
    <row r="2129" spans="5:6" x14ac:dyDescent="0.25">
      <c r="E2129" s="73">
        <f t="shared" ca="1" si="66"/>
        <v>0.48304207945707933</v>
      </c>
      <c r="F2129" s="74">
        <f t="shared" ca="1" si="67"/>
        <v>-0.10351298260585728</v>
      </c>
    </row>
    <row r="2130" spans="5:6" x14ac:dyDescent="0.25">
      <c r="E2130" s="73">
        <f t="shared" ca="1" si="66"/>
        <v>0.82892963558469701</v>
      </c>
      <c r="F2130" s="74">
        <f t="shared" ca="1" si="67"/>
        <v>3.2175994162459003</v>
      </c>
    </row>
    <row r="2131" spans="5:6" x14ac:dyDescent="0.25">
      <c r="E2131" s="73">
        <f t="shared" ca="1" si="66"/>
        <v>0.38187713638795961</v>
      </c>
      <c r="F2131" s="74">
        <f t="shared" ca="1" si="67"/>
        <v>-0.80852752212807699</v>
      </c>
    </row>
    <row r="2132" spans="5:6" x14ac:dyDescent="0.25">
      <c r="E2132" s="73">
        <f t="shared" ca="1" si="66"/>
        <v>0.75625372907534882</v>
      </c>
      <c r="F2132" s="74">
        <f t="shared" ca="1" si="67"/>
        <v>2.155440862295773</v>
      </c>
    </row>
    <row r="2133" spans="5:6" x14ac:dyDescent="0.25">
      <c r="E2133" s="73">
        <f t="shared" ca="1" si="66"/>
        <v>0.42784488296286771</v>
      </c>
      <c r="F2133" s="74">
        <f t="shared" ca="1" si="67"/>
        <v>-0.46754217454629299</v>
      </c>
    </row>
    <row r="2134" spans="5:6" x14ac:dyDescent="0.25">
      <c r="E2134" s="73">
        <f t="shared" ca="1" si="66"/>
        <v>0.19907270382456377</v>
      </c>
      <c r="F2134" s="74">
        <f t="shared" ca="1" si="67"/>
        <v>-2.7628139837044956</v>
      </c>
    </row>
    <row r="2135" spans="5:6" x14ac:dyDescent="0.25">
      <c r="E2135" s="73">
        <f t="shared" ca="1" si="66"/>
        <v>0.17167443162357598</v>
      </c>
      <c r="F2135" s="74">
        <f t="shared" ca="1" si="67"/>
        <v>-3.2070247640725218</v>
      </c>
    </row>
    <row r="2136" spans="5:6" x14ac:dyDescent="0.25">
      <c r="E2136" s="73">
        <f t="shared" ca="1" si="66"/>
        <v>7.5403440239508512E-2</v>
      </c>
      <c r="F2136" s="74">
        <f t="shared" ca="1" si="67"/>
        <v>-5.6752655937913765</v>
      </c>
    </row>
    <row r="2137" spans="5:6" x14ac:dyDescent="0.25">
      <c r="E2137" s="73">
        <f t="shared" ca="1" si="66"/>
        <v>0.2559152306361705</v>
      </c>
      <c r="F2137" s="74">
        <f t="shared" ca="1" si="67"/>
        <v>-2.0092855173175219</v>
      </c>
    </row>
    <row r="2138" spans="5:6" x14ac:dyDescent="0.25">
      <c r="E2138" s="73">
        <f t="shared" ca="1" si="66"/>
        <v>0.14959118695378315</v>
      </c>
      <c r="F2138" s="74">
        <f t="shared" ca="1" si="67"/>
        <v>-3.6201058360615921</v>
      </c>
    </row>
    <row r="2139" spans="5:6" x14ac:dyDescent="0.25">
      <c r="E2139" s="73">
        <f t="shared" ca="1" si="66"/>
        <v>6.9587519588876767E-2</v>
      </c>
      <c r="F2139" s="74">
        <f t="shared" ca="1" si="67"/>
        <v>-5.9160685902380088</v>
      </c>
    </row>
    <row r="2140" spans="5:6" x14ac:dyDescent="0.25">
      <c r="E2140" s="73">
        <f t="shared" ca="1" si="66"/>
        <v>8.4682346389065133E-2</v>
      </c>
      <c r="F2140" s="74">
        <f t="shared" ca="1" si="67"/>
        <v>-5.327102830939026</v>
      </c>
    </row>
    <row r="2141" spans="5:6" x14ac:dyDescent="0.25">
      <c r="E2141" s="73">
        <f t="shared" ca="1" si="66"/>
        <v>0.99120633419505222</v>
      </c>
      <c r="F2141" s="74">
        <f t="shared" ca="1" si="67"/>
        <v>12.121729293021147</v>
      </c>
    </row>
    <row r="2142" spans="5:6" x14ac:dyDescent="0.25">
      <c r="E2142" s="73">
        <f t="shared" ca="1" si="66"/>
        <v>0.15673319583107559</v>
      </c>
      <c r="F2142" s="74">
        <f t="shared" ca="1" si="67"/>
        <v>-3.4801893848561498</v>
      </c>
    </row>
    <row r="2143" spans="5:6" x14ac:dyDescent="0.25">
      <c r="E2143" s="73">
        <f t="shared" ca="1" si="66"/>
        <v>0.7910902998923407</v>
      </c>
      <c r="F2143" s="74">
        <f t="shared" ca="1" si="67"/>
        <v>2.6181179901660254</v>
      </c>
    </row>
    <row r="2144" spans="5:6" x14ac:dyDescent="0.25">
      <c r="E2144" s="73">
        <f t="shared" ca="1" si="66"/>
        <v>0.65723454296572248</v>
      </c>
      <c r="F2144" s="74">
        <f t="shared" ca="1" si="67"/>
        <v>1.1326850516613676</v>
      </c>
    </row>
    <row r="2145" spans="5:6" x14ac:dyDescent="0.25">
      <c r="E2145" s="73">
        <f t="shared" ca="1" si="66"/>
        <v>0.25716715536489754</v>
      </c>
      <c r="F2145" s="74">
        <f t="shared" ca="1" si="67"/>
        <v>-1.99464544491518</v>
      </c>
    </row>
    <row r="2146" spans="5:6" x14ac:dyDescent="0.25">
      <c r="E2146" s="73">
        <f t="shared" ca="1" si="66"/>
        <v>0.37976433724491587</v>
      </c>
      <c r="F2146" s="74">
        <f t="shared" ca="1" si="67"/>
        <v>-0.82517160968599557</v>
      </c>
    </row>
    <row r="2147" spans="5:6" x14ac:dyDescent="0.25">
      <c r="E2147" s="73">
        <f t="shared" ca="1" si="66"/>
        <v>0.95183244546793044</v>
      </c>
      <c r="F2147" s="74">
        <f t="shared" ca="1" si="67"/>
        <v>7.0197673395478448</v>
      </c>
    </row>
    <row r="2148" spans="5:6" x14ac:dyDescent="0.25">
      <c r="E2148" s="73">
        <f t="shared" ca="1" si="66"/>
        <v>9.2494489490432819E-2</v>
      </c>
      <c r="F2148" s="74">
        <f t="shared" ca="1" si="67"/>
        <v>-5.0623770862642807</v>
      </c>
    </row>
    <row r="2149" spans="5:6" x14ac:dyDescent="0.25">
      <c r="E2149" s="73">
        <f t="shared" ca="1" si="66"/>
        <v>0.61247057042677089</v>
      </c>
      <c r="F2149" s="74">
        <f t="shared" ca="1" si="67"/>
        <v>0.76444891568065976</v>
      </c>
    </row>
    <row r="2150" spans="5:6" x14ac:dyDescent="0.25">
      <c r="E2150" s="73">
        <f t="shared" ca="1" si="66"/>
        <v>0.3869405464693656</v>
      </c>
      <c r="F2150" s="74">
        <f t="shared" ca="1" si="67"/>
        <v>-0.76901113166503499</v>
      </c>
    </row>
    <row r="2151" spans="5:6" x14ac:dyDescent="0.25">
      <c r="E2151" s="73">
        <f t="shared" ca="1" si="66"/>
        <v>0.79674552481051109</v>
      </c>
      <c r="F2151" s="74">
        <f t="shared" ca="1" si="67"/>
        <v>2.7004479962526022</v>
      </c>
    </row>
    <row r="2152" spans="5:6" x14ac:dyDescent="0.25">
      <c r="E2152" s="73">
        <f t="shared" ca="1" si="66"/>
        <v>0.52260554704653173</v>
      </c>
      <c r="F2152" s="74">
        <f t="shared" ca="1" si="67"/>
        <v>0.13879501160909952</v>
      </c>
    </row>
    <row r="2153" spans="5:6" x14ac:dyDescent="0.25">
      <c r="E2153" s="73">
        <f t="shared" ca="1" si="66"/>
        <v>0.84581035371860402</v>
      </c>
      <c r="F2153" s="74">
        <f t="shared" ca="1" si="67"/>
        <v>3.5292743528559005</v>
      </c>
    </row>
    <row r="2154" spans="5:6" x14ac:dyDescent="0.25">
      <c r="E2154" s="73">
        <f t="shared" ca="1" si="66"/>
        <v>0.42587072045250884</v>
      </c>
      <c r="F2154" s="74">
        <f t="shared" ca="1" si="67"/>
        <v>-0.48141681397884661</v>
      </c>
    </row>
    <row r="2155" spans="5:6" x14ac:dyDescent="0.25">
      <c r="E2155" s="73">
        <f t="shared" ca="1" si="66"/>
        <v>0.3310230206287389</v>
      </c>
      <c r="F2155" s="74">
        <f t="shared" ca="1" si="67"/>
        <v>-1.2372605302086648</v>
      </c>
    </row>
    <row r="2156" spans="5:6" x14ac:dyDescent="0.25">
      <c r="E2156" s="73">
        <f t="shared" ca="1" si="66"/>
        <v>9.1149790884935911E-2</v>
      </c>
      <c r="F2156" s="74">
        <f t="shared" ca="1" si="67"/>
        <v>-5.1063116744587891</v>
      </c>
    </row>
    <row r="2157" spans="5:6" x14ac:dyDescent="0.25">
      <c r="E2157" s="73">
        <f t="shared" ca="1" si="66"/>
        <v>0.53654803479012214</v>
      </c>
      <c r="F2157" s="74">
        <f t="shared" ca="1" si="67"/>
        <v>0.22771606115069154</v>
      </c>
    </row>
    <row r="2158" spans="5:6" x14ac:dyDescent="0.25">
      <c r="E2158" s="73">
        <f t="shared" ca="1" si="66"/>
        <v>0.60634815100016604</v>
      </c>
      <c r="F2158" s="74">
        <f t="shared" ca="1" si="67"/>
        <v>0.71742363521174102</v>
      </c>
    </row>
    <row r="2159" spans="5:6" x14ac:dyDescent="0.25">
      <c r="E2159" s="73">
        <f t="shared" ca="1" si="66"/>
        <v>0.68587215092008935</v>
      </c>
      <c r="F2159" s="74">
        <f t="shared" ca="1" si="67"/>
        <v>1.3944240981218772</v>
      </c>
    </row>
    <row r="2160" spans="5:6" x14ac:dyDescent="0.25">
      <c r="E2160" s="73">
        <f t="shared" ca="1" si="66"/>
        <v>0.41607298411100735</v>
      </c>
      <c r="F2160" s="74">
        <f t="shared" ca="1" si="67"/>
        <v>-0.55124223292392072</v>
      </c>
    </row>
  </sheetData>
  <mergeCells count="3">
    <mergeCell ref="H9:I9"/>
    <mergeCell ref="H15:I15"/>
    <mergeCell ref="A1:L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BA94-90AA-4DA3-AF16-09F6A3E4FEB5}">
  <sheetPr>
    <tabColor theme="8" tint="-0.249977111117893"/>
  </sheetPr>
  <dimension ref="B2:J2160"/>
  <sheetViews>
    <sheetView zoomScale="90" zoomScaleNormal="90" workbookViewId="0">
      <selection activeCell="K18" sqref="K18"/>
    </sheetView>
  </sheetViews>
  <sheetFormatPr baseColWidth="10" defaultRowHeight="15" x14ac:dyDescent="0.25"/>
  <cols>
    <col min="1" max="1" width="4.28515625" style="82" customWidth="1"/>
    <col min="2" max="2" width="10.28515625" style="82" bestFit="1" customWidth="1"/>
    <col min="3" max="3" width="11.85546875" style="82" bestFit="1" customWidth="1"/>
    <col min="4" max="4" width="5.140625" style="82" customWidth="1"/>
    <col min="5" max="5" width="11.42578125" style="82"/>
    <col min="6" max="6" width="18" style="82" customWidth="1"/>
    <col min="7" max="7" width="4.28515625" style="82" customWidth="1"/>
    <col min="8" max="8" width="11.42578125" style="82"/>
    <col min="9" max="9" width="17.7109375" style="82" bestFit="1" customWidth="1"/>
    <col min="10" max="10" width="20" style="82" bestFit="1" customWidth="1"/>
    <col min="11" max="11" width="11.42578125" style="82"/>
    <col min="12" max="12" width="12" style="82" bestFit="1" customWidth="1"/>
    <col min="13" max="13" width="11.42578125" style="82"/>
    <col min="14" max="14" width="11.7109375" style="82" bestFit="1" customWidth="1"/>
    <col min="15" max="16384" width="11.42578125" style="82"/>
  </cols>
  <sheetData>
    <row r="2" spans="2:10" x14ac:dyDescent="0.25">
      <c r="B2" s="81" t="s">
        <v>11</v>
      </c>
      <c r="C2" s="81" t="s">
        <v>12</v>
      </c>
      <c r="E2" s="81" t="s">
        <v>13</v>
      </c>
      <c r="F2" s="81" t="s">
        <v>14</v>
      </c>
      <c r="H2" s="81" t="s">
        <v>15</v>
      </c>
      <c r="I2" s="81" t="s">
        <v>16</v>
      </c>
      <c r="J2" s="81" t="s">
        <v>17</v>
      </c>
    </row>
    <row r="3" spans="2:10" x14ac:dyDescent="0.25">
      <c r="B3" s="83" t="s">
        <v>65</v>
      </c>
      <c r="C3" s="99">
        <v>0.1</v>
      </c>
      <c r="E3" s="83">
        <f ca="1">RAND()</f>
        <v>0.93725852355398398</v>
      </c>
      <c r="F3" s="83">
        <f ca="1">(((-LN(E3))^(-$C$3)-1)*(1/$C$3))*$C$5+$C$4</f>
        <v>16.295115901345198</v>
      </c>
      <c r="H3" s="83" t="s">
        <v>19</v>
      </c>
      <c r="I3" s="83">
        <f ca="1">AVERAGE(F3:F2160)</f>
        <v>11.342450680310629</v>
      </c>
      <c r="J3" s="83">
        <f>C4+C5*(C9-1)/C3</f>
        <v>11.372574042386393</v>
      </c>
    </row>
    <row r="4" spans="2:10" x14ac:dyDescent="0.25">
      <c r="B4" t="s">
        <v>111</v>
      </c>
      <c r="C4">
        <v>10</v>
      </c>
      <c r="E4" s="83">
        <f t="shared" ref="E4:E67" ca="1" si="0">RAND()</f>
        <v>0.93793675002112997</v>
      </c>
      <c r="F4" s="83">
        <f t="shared" ref="F4:F67" ca="1" si="1">(((-LN(E4))^(-$C$3)-1)*(1/$C$3))*$C$5+$C$4</f>
        <v>16.324652712300157</v>
      </c>
      <c r="H4" s="83" t="s">
        <v>21</v>
      </c>
      <c r="I4" s="83">
        <f ca="1">_xlfn.VAR.S(F3:F2160)</f>
        <v>8.2405416805373619</v>
      </c>
      <c r="J4" s="66">
        <f>(C5^2)*(C10-C9^2)/(C3^2)</f>
        <v>8.9049642928327604</v>
      </c>
    </row>
    <row r="5" spans="2:10" x14ac:dyDescent="0.25">
      <c r="B5" t="s">
        <v>112</v>
      </c>
      <c r="C5">
        <v>2</v>
      </c>
      <c r="E5" s="83">
        <f t="shared" ca="1" si="0"/>
        <v>0.46277775376585162</v>
      </c>
      <c r="F5" s="83">
        <f t="shared" ca="1" si="1"/>
        <v>10.528265714697689</v>
      </c>
      <c r="H5" s="83" t="s">
        <v>22</v>
      </c>
      <c r="I5" s="83">
        <f ca="1">_xlfn.STDEV.S(F3:F2160)</f>
        <v>2.8706343690092897</v>
      </c>
      <c r="J5" s="83">
        <f>SQRT(J4)</f>
        <v>2.984118679414872</v>
      </c>
    </row>
    <row r="6" spans="2:10" x14ac:dyDescent="0.25">
      <c r="E6" s="83">
        <f t="shared" ca="1" si="0"/>
        <v>0.21271669705702234</v>
      </c>
      <c r="F6" s="83">
        <f t="shared" ca="1" si="1"/>
        <v>9.1451458022186785</v>
      </c>
      <c r="H6" s="83" t="s">
        <v>23</v>
      </c>
      <c r="I6" s="83">
        <f ca="1">SKEW(F3:F2160)</f>
        <v>1.7850743719656041</v>
      </c>
      <c r="J6" s="83">
        <f>SIGN(C3)*((C11-3*C10*C9+2*C9^3)/((C10-C9^2)^1.5))</f>
        <v>1.9103391341686939</v>
      </c>
    </row>
    <row r="7" spans="2:10" x14ac:dyDescent="0.25">
      <c r="C7" s="75"/>
      <c r="E7" s="83">
        <f t="shared" ca="1" si="0"/>
        <v>0.44108241670161608</v>
      </c>
      <c r="F7" s="83">
        <f t="shared" ca="1" si="1"/>
        <v>10.404543291556735</v>
      </c>
      <c r="H7" s="83" t="s">
        <v>24</v>
      </c>
      <c r="I7" s="83">
        <f ca="1">I19/(I5^4)</f>
        <v>9.113466059868454</v>
      </c>
      <c r="J7" s="83"/>
    </row>
    <row r="8" spans="2:10" x14ac:dyDescent="0.25">
      <c r="B8" s="82" t="s">
        <v>65</v>
      </c>
      <c r="C8" s="82" t="s">
        <v>113</v>
      </c>
      <c r="E8" s="83">
        <f t="shared" ca="1" si="0"/>
        <v>0.31549048692758941</v>
      </c>
      <c r="F8" s="83">
        <f t="shared" ca="1" si="1"/>
        <v>9.7162113008577933</v>
      </c>
      <c r="I8" s="82">
        <f ca="1">MEDIAN(F3:F2160)</f>
        <v>10.703601523989825</v>
      </c>
      <c r="J8" s="82">
        <f>C4+C5*(LN(2)^(-C3)-1)/C3</f>
        <v>10.746624642471412</v>
      </c>
    </row>
    <row r="9" spans="2:10" x14ac:dyDescent="0.25">
      <c r="B9" s="82">
        <v>1</v>
      </c>
      <c r="C9" s="82">
        <f>_xlfn.GAMMA(1-B9*$C$3)</f>
        <v>1.0686287021193197</v>
      </c>
      <c r="E9" s="83">
        <f t="shared" ca="1" si="0"/>
        <v>0.96787943645314978</v>
      </c>
      <c r="F9" s="83">
        <f t="shared" ca="1" si="1"/>
        <v>18.16077949211234</v>
      </c>
      <c r="H9" s="86" t="s">
        <v>26</v>
      </c>
      <c r="I9" s="86"/>
      <c r="J9" s="82">
        <f>C4+C5*(LN(1+C3)^(-C3)-1)/C3</f>
        <v>15.299740508638454</v>
      </c>
    </row>
    <row r="10" spans="2:10" x14ac:dyDescent="0.25">
      <c r="B10" s="82">
        <v>2</v>
      </c>
      <c r="C10" s="82">
        <f t="shared" ref="C10:C14" si="2">_xlfn.GAMMA(1-B10*$C$3)</f>
        <v>1.1642297137253037</v>
      </c>
      <c r="E10" s="83">
        <f t="shared" ca="1" si="0"/>
        <v>0.62976859187494116</v>
      </c>
      <c r="F10" s="83">
        <f t="shared" ca="1" si="1"/>
        <v>11.603690470129679</v>
      </c>
      <c r="H10" s="83"/>
      <c r="I10" s="83">
        <f ca="1">SUMPRODUCT(F3:F2160)/COUNT(F3:F2160)</f>
        <v>11.342450680310629</v>
      </c>
    </row>
    <row r="11" spans="2:10" x14ac:dyDescent="0.25">
      <c r="B11" s="82">
        <v>3</v>
      </c>
      <c r="C11" s="82">
        <f t="shared" si="2"/>
        <v>1.2980553326475579</v>
      </c>
      <c r="E11" s="83">
        <f t="shared" ca="1" si="0"/>
        <v>0.20565647596882741</v>
      </c>
      <c r="F11" s="83">
        <f t="shared" ca="1" si="1"/>
        <v>9.1038876485885183</v>
      </c>
      <c r="H11" s="83"/>
      <c r="I11" s="83">
        <f ca="1">SUMPRODUCT(F3:F2160,F3:F2160)/COUNT(F3:F2160)</f>
        <v>136.8879105144816</v>
      </c>
    </row>
    <row r="12" spans="2:10" x14ac:dyDescent="0.25">
      <c r="B12" s="82">
        <v>4</v>
      </c>
      <c r="C12" s="82">
        <f t="shared" si="2"/>
        <v>1.4891922488128171</v>
      </c>
      <c r="E12" s="83">
        <f t="shared" ca="1" si="0"/>
        <v>0.71418940212068815</v>
      </c>
      <c r="F12" s="83">
        <f t="shared" ca="1" si="1"/>
        <v>12.30065765076192</v>
      </c>
      <c r="H12" s="83"/>
      <c r="I12" s="83">
        <f ca="1">SUMPRODUCT(F3:F2160,F3:F2160,F3:F2160)/COUNT(F3:F2160)</f>
        <v>1781.6619130148347</v>
      </c>
    </row>
    <row r="13" spans="2:10" x14ac:dyDescent="0.25">
      <c r="B13" s="82">
        <v>5</v>
      </c>
      <c r="C13" s="82">
        <f t="shared" si="2"/>
        <v>1.7724538509055161</v>
      </c>
      <c r="E13" s="83">
        <f t="shared" ca="1" si="0"/>
        <v>0.72084188339236654</v>
      </c>
      <c r="F13" s="83">
        <f t="shared" ca="1" si="1"/>
        <v>12.363032203564806</v>
      </c>
      <c r="H13" s="83"/>
      <c r="I13" s="83">
        <f ca="1">SUMPRODUCT(F3:F2160,F3:F2160,F3:F2160,F3:F2160)/COUNT(F3:F2160)</f>
        <v>25441.144026400332</v>
      </c>
    </row>
    <row r="14" spans="2:10" x14ac:dyDescent="0.25">
      <c r="B14" s="82">
        <v>6</v>
      </c>
      <c r="C14" s="82">
        <f t="shared" si="2"/>
        <v>2.2181595437576882</v>
      </c>
      <c r="E14" s="83">
        <f t="shared" ca="1" si="0"/>
        <v>0.36326485705461009</v>
      </c>
      <c r="F14" s="83">
        <f t="shared" ca="1" si="1"/>
        <v>9.974927588485949</v>
      </c>
    </row>
    <row r="15" spans="2:10" x14ac:dyDescent="0.25">
      <c r="E15" s="83">
        <f t="shared" ca="1" si="0"/>
        <v>0.68907977729257741</v>
      </c>
      <c r="F15" s="83">
        <f t="shared" ca="1" si="1"/>
        <v>12.076449853324407</v>
      </c>
      <c r="H15" s="86" t="s">
        <v>27</v>
      </c>
      <c r="I15" s="86"/>
    </row>
    <row r="16" spans="2:10" x14ac:dyDescent="0.25">
      <c r="E16" s="83">
        <f t="shared" ca="1" si="0"/>
        <v>0.13514319357064319</v>
      </c>
      <c r="F16" s="83">
        <f t="shared" ca="1" si="1"/>
        <v>8.6593350964598095</v>
      </c>
      <c r="H16" s="83"/>
      <c r="I16" s="83">
        <v>0</v>
      </c>
    </row>
    <row r="17" spans="5:9" x14ac:dyDescent="0.25">
      <c r="E17" s="83">
        <f t="shared" ca="1" si="0"/>
        <v>0.81441835939585705</v>
      </c>
      <c r="F17" s="83">
        <f t="shared" ca="1" si="1"/>
        <v>13.431230760460732</v>
      </c>
      <c r="H17" s="83"/>
      <c r="I17" s="83">
        <f ca="1">I11-I10^2</f>
        <v>8.2367230792025623</v>
      </c>
    </row>
    <row r="18" spans="5:9" x14ac:dyDescent="0.25">
      <c r="E18" s="83">
        <f t="shared" ca="1" si="0"/>
        <v>0.48633165554294189</v>
      </c>
      <c r="F18" s="83">
        <f t="shared" ca="1" si="1"/>
        <v>10.665438912060567</v>
      </c>
      <c r="H18" s="83"/>
      <c r="I18" s="83">
        <f ca="1">I12-3*I10*I11+2*I10^3</f>
        <v>42.168288687088989</v>
      </c>
    </row>
    <row r="19" spans="5:9" x14ac:dyDescent="0.25">
      <c r="E19" s="83">
        <f t="shared" ca="1" si="0"/>
        <v>9.5992080113747824E-2</v>
      </c>
      <c r="F19" s="83">
        <f t="shared" ca="1" si="1"/>
        <v>8.3672312013813723</v>
      </c>
      <c r="H19" s="83"/>
      <c r="I19" s="83">
        <f ca="1">I13-4*I10*I12+6*(I10^2)*I11-3*(I10^4)</f>
        <v>618.86383077751088</v>
      </c>
    </row>
    <row r="20" spans="5:9" x14ac:dyDescent="0.25">
      <c r="E20" s="83">
        <f t="shared" ca="1" si="0"/>
        <v>0.81714397902020852</v>
      </c>
      <c r="F20" s="83">
        <f t="shared" ca="1" si="1"/>
        <v>13.469712346923686</v>
      </c>
    </row>
    <row r="21" spans="5:9" x14ac:dyDescent="0.25">
      <c r="E21" s="83">
        <f t="shared" ca="1" si="0"/>
        <v>0.71013402835739414</v>
      </c>
      <c r="F21" s="83">
        <f t="shared" ca="1" si="1"/>
        <v>12.263277958203162</v>
      </c>
    </row>
    <row r="22" spans="5:9" x14ac:dyDescent="0.25">
      <c r="E22" s="83">
        <f t="shared" ca="1" si="0"/>
        <v>0.52106021627680887</v>
      </c>
      <c r="F22" s="83">
        <f t="shared" ca="1" si="1"/>
        <v>10.874331977337551</v>
      </c>
    </row>
    <row r="23" spans="5:9" x14ac:dyDescent="0.25">
      <c r="E23" s="83">
        <f t="shared" ca="1" si="0"/>
        <v>0.11536882690739603</v>
      </c>
      <c r="F23" s="83">
        <f t="shared" ca="1" si="1"/>
        <v>8.517921538025945</v>
      </c>
    </row>
    <row r="24" spans="5:9" x14ac:dyDescent="0.25">
      <c r="E24" s="83">
        <f t="shared" ca="1" si="0"/>
        <v>0.29823256480681914</v>
      </c>
      <c r="F24" s="83">
        <f t="shared" ca="1" si="1"/>
        <v>9.6225618056275231</v>
      </c>
    </row>
    <row r="25" spans="5:9" x14ac:dyDescent="0.25">
      <c r="E25" s="83">
        <f t="shared" ca="1" si="0"/>
        <v>0.96440375538714129</v>
      </c>
      <c r="F25" s="83">
        <f t="shared" ca="1" si="1"/>
        <v>17.867942082666918</v>
      </c>
    </row>
    <row r="26" spans="5:9" x14ac:dyDescent="0.25">
      <c r="E26" s="83">
        <f t="shared" ca="1" si="0"/>
        <v>0.99893558667274363</v>
      </c>
      <c r="F26" s="83">
        <f t="shared" ca="1" si="1"/>
        <v>29.654807100170384</v>
      </c>
    </row>
    <row r="27" spans="5:9" x14ac:dyDescent="0.25">
      <c r="E27" s="83">
        <f t="shared" ca="1" si="0"/>
        <v>0.74580199918755918</v>
      </c>
      <c r="F27" s="83">
        <f t="shared" ca="1" si="1"/>
        <v>12.609945233522456</v>
      </c>
    </row>
    <row r="28" spans="5:9" x14ac:dyDescent="0.25">
      <c r="E28" s="83">
        <f t="shared" ca="1" si="0"/>
        <v>0.55512548188356137</v>
      </c>
      <c r="F28" s="83">
        <f t="shared" ca="1" si="1"/>
        <v>11.088750095165928</v>
      </c>
    </row>
    <row r="29" spans="5:9" x14ac:dyDescent="0.25">
      <c r="E29" s="83">
        <f t="shared" ca="1" si="0"/>
        <v>0.15769961269412924</v>
      </c>
      <c r="F29" s="83">
        <f t="shared" ca="1" si="1"/>
        <v>8.8096978422374246</v>
      </c>
    </row>
    <row r="30" spans="5:9" x14ac:dyDescent="0.25">
      <c r="E30" s="83">
        <f t="shared" ca="1" si="0"/>
        <v>0.40853131177051905</v>
      </c>
      <c r="F30" s="83">
        <f t="shared" ca="1" si="1"/>
        <v>10.222676414860477</v>
      </c>
    </row>
    <row r="31" spans="5:9" x14ac:dyDescent="0.25">
      <c r="E31" s="83">
        <f t="shared" ca="1" si="0"/>
        <v>0.50747441648560576</v>
      </c>
      <c r="F31" s="83">
        <f t="shared" ca="1" si="1"/>
        <v>10.791567809478027</v>
      </c>
    </row>
    <row r="32" spans="5:9" x14ac:dyDescent="0.25">
      <c r="E32" s="83">
        <f t="shared" ca="1" si="0"/>
        <v>0.74286466857590661</v>
      </c>
      <c r="F32" s="83">
        <f t="shared" ca="1" si="1"/>
        <v>12.579746763200346</v>
      </c>
    </row>
    <row r="33" spans="5:6" x14ac:dyDescent="0.25">
      <c r="E33" s="83">
        <f t="shared" ca="1" si="0"/>
        <v>0.36305184028834236</v>
      </c>
      <c r="F33" s="83">
        <f t="shared" ca="1" si="1"/>
        <v>9.9737708988813019</v>
      </c>
    </row>
    <row r="34" spans="5:6" x14ac:dyDescent="0.25">
      <c r="E34" s="83">
        <f t="shared" ca="1" si="0"/>
        <v>0.17041058997583203</v>
      </c>
      <c r="F34" s="83">
        <f t="shared" ca="1" si="1"/>
        <v>8.8905171037565047</v>
      </c>
    </row>
    <row r="35" spans="5:6" x14ac:dyDescent="0.25">
      <c r="E35" s="83">
        <f t="shared" ca="1" si="0"/>
        <v>0.56664055770979982</v>
      </c>
      <c r="F35" s="83">
        <f t="shared" ca="1" si="1"/>
        <v>11.163761547442302</v>
      </c>
    </row>
    <row r="36" spans="5:6" x14ac:dyDescent="0.25">
      <c r="E36" s="83">
        <f t="shared" ca="1" si="0"/>
        <v>0.94685221384577889</v>
      </c>
      <c r="F36" s="83">
        <f t="shared" ca="1" si="1"/>
        <v>16.748595581806597</v>
      </c>
    </row>
    <row r="37" spans="5:6" x14ac:dyDescent="0.25">
      <c r="E37" s="83">
        <f t="shared" ca="1" si="0"/>
        <v>0.88952899910981309</v>
      </c>
      <c r="F37" s="83">
        <f t="shared" ca="1" si="1"/>
        <v>14.784945446149568</v>
      </c>
    </row>
    <row r="38" spans="5:6" x14ac:dyDescent="0.25">
      <c r="E38" s="83">
        <f t="shared" ca="1" si="0"/>
        <v>0.45750072465951497</v>
      </c>
      <c r="F38" s="83">
        <f t="shared" ca="1" si="1"/>
        <v>10.497958439638818</v>
      </c>
    </row>
    <row r="39" spans="5:6" x14ac:dyDescent="0.25">
      <c r="E39" s="83">
        <f t="shared" ca="1" si="0"/>
        <v>0.66002951285638456</v>
      </c>
      <c r="F39" s="83">
        <f t="shared" ca="1" si="1"/>
        <v>11.836144145021713</v>
      </c>
    </row>
    <row r="40" spans="5:6" x14ac:dyDescent="0.25">
      <c r="E40" s="83">
        <f t="shared" ca="1" si="0"/>
        <v>2.2784510586375206E-2</v>
      </c>
      <c r="F40" s="83">
        <f t="shared" ca="1" si="1"/>
        <v>7.5090096894812319</v>
      </c>
    </row>
    <row r="41" spans="5:6" x14ac:dyDescent="0.25">
      <c r="E41" s="83">
        <f t="shared" ca="1" si="0"/>
        <v>8.1024709068270973E-2</v>
      </c>
      <c r="F41" s="83">
        <f t="shared" ca="1" si="1"/>
        <v>8.239407546322326</v>
      </c>
    </row>
    <row r="42" spans="5:6" x14ac:dyDescent="0.25">
      <c r="E42" s="83">
        <f t="shared" ca="1" si="0"/>
        <v>0.53086952390182729</v>
      </c>
      <c r="F42" s="83">
        <f t="shared" ca="1" si="1"/>
        <v>10.935012755472467</v>
      </c>
    </row>
    <row r="43" spans="5:6" x14ac:dyDescent="0.25">
      <c r="E43" s="83">
        <f t="shared" ca="1" si="0"/>
        <v>0.75963123640343722</v>
      </c>
      <c r="F43" s="83">
        <f t="shared" ca="1" si="1"/>
        <v>12.756686045734146</v>
      </c>
    </row>
    <row r="44" spans="5:6" x14ac:dyDescent="0.25">
      <c r="E44" s="83">
        <f t="shared" ca="1" si="0"/>
        <v>0.48633968807915884</v>
      </c>
      <c r="F44" s="83">
        <f t="shared" ca="1" si="1"/>
        <v>10.665486261305034</v>
      </c>
    </row>
    <row r="45" spans="5:6" x14ac:dyDescent="0.25">
      <c r="E45" s="83">
        <f t="shared" ca="1" si="0"/>
        <v>0.3604789865383885</v>
      </c>
      <c r="F45" s="83">
        <f t="shared" ca="1" si="1"/>
        <v>9.9598046754621024</v>
      </c>
    </row>
    <row r="46" spans="5:6" x14ac:dyDescent="0.25">
      <c r="E46" s="83">
        <f t="shared" ca="1" si="0"/>
        <v>0.35623997563105159</v>
      </c>
      <c r="F46" s="83">
        <f t="shared" ca="1" si="1"/>
        <v>9.9368106923125392</v>
      </c>
    </row>
    <row r="47" spans="5:6" x14ac:dyDescent="0.25">
      <c r="E47" s="83">
        <f t="shared" ca="1" si="0"/>
        <v>0.6850283926654761</v>
      </c>
      <c r="F47" s="83">
        <f t="shared" ca="1" si="1"/>
        <v>12.041793858240499</v>
      </c>
    </row>
    <row r="48" spans="5:6" x14ac:dyDescent="0.25">
      <c r="E48" s="83">
        <f t="shared" ca="1" si="0"/>
        <v>6.3407724532325793E-2</v>
      </c>
      <c r="F48" s="83">
        <f t="shared" ca="1" si="1"/>
        <v>8.070405536780406</v>
      </c>
    </row>
    <row r="49" spans="5:6" x14ac:dyDescent="0.25">
      <c r="E49" s="83">
        <f t="shared" ca="1" si="0"/>
        <v>0.78194531835948533</v>
      </c>
      <c r="F49" s="83">
        <f t="shared" ca="1" si="1"/>
        <v>13.011328868644512</v>
      </c>
    </row>
    <row r="50" spans="5:6" x14ac:dyDescent="0.25">
      <c r="E50" s="83">
        <f t="shared" ca="1" si="0"/>
        <v>0.85754584989254701</v>
      </c>
      <c r="F50" s="83">
        <f t="shared" ca="1" si="1"/>
        <v>14.119487851800097</v>
      </c>
    </row>
    <row r="51" spans="5:6" x14ac:dyDescent="0.25">
      <c r="E51" s="83">
        <f t="shared" ca="1" si="0"/>
        <v>6.0659425889906249E-3</v>
      </c>
      <c r="F51" s="83">
        <f t="shared" ca="1" si="1"/>
        <v>6.9914274392940978</v>
      </c>
    </row>
    <row r="52" spans="5:6" x14ac:dyDescent="0.25">
      <c r="E52" s="83">
        <f t="shared" ca="1" si="0"/>
        <v>0.27337998102643402</v>
      </c>
      <c r="F52" s="83">
        <f t="shared" ca="1" si="1"/>
        <v>9.4867581482920258</v>
      </c>
    </row>
    <row r="53" spans="5:6" x14ac:dyDescent="0.25">
      <c r="E53" s="83">
        <f t="shared" ca="1" si="0"/>
        <v>0.24460623721371855</v>
      </c>
      <c r="F53" s="83">
        <f t="shared" ca="1" si="1"/>
        <v>9.3270902409534795</v>
      </c>
    </row>
    <row r="54" spans="5:6" x14ac:dyDescent="0.25">
      <c r="E54" s="83">
        <f t="shared" ca="1" si="0"/>
        <v>0.26047719044994622</v>
      </c>
      <c r="F54" s="83">
        <f t="shared" ca="1" si="1"/>
        <v>9.4155643655238368</v>
      </c>
    </row>
    <row r="55" spans="5:6" x14ac:dyDescent="0.25">
      <c r="E55" s="83">
        <f t="shared" ca="1" si="0"/>
        <v>0.96641248747021258</v>
      </c>
      <c r="F55" s="83">
        <f t="shared" ca="1" si="1"/>
        <v>18.033185465711608</v>
      </c>
    </row>
    <row r="56" spans="5:6" x14ac:dyDescent="0.25">
      <c r="E56" s="83">
        <f t="shared" ca="1" si="0"/>
        <v>0.16952754470199982</v>
      </c>
      <c r="F56" s="83">
        <f t="shared" ca="1" si="1"/>
        <v>8.8849798300708258</v>
      </c>
    </row>
    <row r="57" spans="5:6" x14ac:dyDescent="0.25">
      <c r="E57" s="83">
        <f t="shared" ca="1" si="0"/>
        <v>0.1621342156318305</v>
      </c>
      <c r="F57" s="83">
        <f t="shared" ca="1" si="1"/>
        <v>8.8381750680057714</v>
      </c>
    </row>
    <row r="58" spans="5:6" x14ac:dyDescent="0.25">
      <c r="E58" s="83">
        <f t="shared" ca="1" si="0"/>
        <v>6.1678675841985053E-2</v>
      </c>
      <c r="F58" s="83">
        <f t="shared" ca="1" si="1"/>
        <v>8.0523912303393779</v>
      </c>
    </row>
    <row r="59" spans="5:6" x14ac:dyDescent="0.25">
      <c r="E59" s="83">
        <f t="shared" ca="1" si="0"/>
        <v>0.54711148419356725</v>
      </c>
      <c r="F59" s="83">
        <f t="shared" ca="1" si="1"/>
        <v>11.037342100321954</v>
      </c>
    </row>
    <row r="60" spans="5:6" x14ac:dyDescent="0.25">
      <c r="E60" s="83">
        <f t="shared" ca="1" si="0"/>
        <v>0.46837593283803192</v>
      </c>
      <c r="F60" s="83">
        <f t="shared" ca="1" si="1"/>
        <v>10.560579521590384</v>
      </c>
    </row>
    <row r="61" spans="5:6" x14ac:dyDescent="0.25">
      <c r="E61" s="83">
        <f t="shared" ca="1" si="0"/>
        <v>0.45717579955757914</v>
      </c>
      <c r="F61" s="83">
        <f t="shared" ca="1" si="1"/>
        <v>10.496097014635097</v>
      </c>
    </row>
    <row r="62" spans="5:6" x14ac:dyDescent="0.25">
      <c r="E62" s="83">
        <f t="shared" ca="1" si="0"/>
        <v>0.72255590384564605</v>
      </c>
      <c r="F62" s="83">
        <f t="shared" ca="1" si="1"/>
        <v>12.379322771259872</v>
      </c>
    </row>
    <row r="63" spans="5:6" x14ac:dyDescent="0.25">
      <c r="E63" s="83">
        <f t="shared" ca="1" si="0"/>
        <v>0.24799201271080329</v>
      </c>
      <c r="F63" s="83">
        <f t="shared" ca="1" si="1"/>
        <v>9.3460605779010013</v>
      </c>
    </row>
    <row r="64" spans="5:6" x14ac:dyDescent="0.25">
      <c r="E64" s="83">
        <f t="shared" ca="1" si="0"/>
        <v>6.5361204895171165E-2</v>
      </c>
      <c r="F64" s="83">
        <f t="shared" ca="1" si="1"/>
        <v>8.0904063821760595</v>
      </c>
    </row>
    <row r="65" spans="5:6" x14ac:dyDescent="0.25">
      <c r="E65" s="83">
        <f t="shared" ca="1" si="0"/>
        <v>0.30300178285158497</v>
      </c>
      <c r="F65" s="83">
        <f t="shared" ca="1" si="1"/>
        <v>9.6484800202026939</v>
      </c>
    </row>
    <row r="66" spans="5:6" x14ac:dyDescent="0.25">
      <c r="E66" s="83">
        <f t="shared" ca="1" si="0"/>
        <v>0.19897325989875003</v>
      </c>
      <c r="F66" s="83">
        <f t="shared" ca="1" si="1"/>
        <v>9.0644336759590374</v>
      </c>
    </row>
    <row r="67" spans="5:6" x14ac:dyDescent="0.25">
      <c r="E67" s="83">
        <f t="shared" ca="1" si="0"/>
        <v>0.33703366574070492</v>
      </c>
      <c r="F67" s="83">
        <f t="shared" ca="1" si="1"/>
        <v>9.8328065459727547</v>
      </c>
    </row>
    <row r="68" spans="5:6" x14ac:dyDescent="0.25">
      <c r="E68" s="83">
        <f t="shared" ref="E68:E131" ca="1" si="3">RAND()</f>
        <v>0.46363178382382286</v>
      </c>
      <c r="F68" s="83">
        <f t="shared" ref="F68:F131" ca="1" si="4">(((-LN(E68))^(-$C$3)-1)*(1/$C$3))*$C$5+$C$4</f>
        <v>10.53318438053919</v>
      </c>
    </row>
    <row r="69" spans="5:6" x14ac:dyDescent="0.25">
      <c r="E69" s="83">
        <f t="shared" ca="1" si="3"/>
        <v>0.75093389653259457</v>
      </c>
      <c r="F69" s="83">
        <f t="shared" ca="1" si="4"/>
        <v>12.663500258425927</v>
      </c>
    </row>
    <row r="70" spans="5:6" x14ac:dyDescent="0.25">
      <c r="E70" s="83">
        <f t="shared" ca="1" si="3"/>
        <v>0.15838401099066624</v>
      </c>
      <c r="F70" s="83">
        <f t="shared" ca="1" si="4"/>
        <v>8.8141135287181189</v>
      </c>
    </row>
    <row r="71" spans="5:6" x14ac:dyDescent="0.25">
      <c r="E71" s="83">
        <f t="shared" ca="1" si="3"/>
        <v>0.86688024333794933</v>
      </c>
      <c r="F71" s="83">
        <f t="shared" ca="1" si="4"/>
        <v>14.296326860368165</v>
      </c>
    </row>
    <row r="72" spans="5:6" x14ac:dyDescent="0.25">
      <c r="E72" s="83">
        <f t="shared" ca="1" si="3"/>
        <v>0.82476532585146722</v>
      </c>
      <c r="F72" s="83">
        <f t="shared" ca="1" si="4"/>
        <v>13.580426428029305</v>
      </c>
    </row>
    <row r="73" spans="5:6" x14ac:dyDescent="0.25">
      <c r="E73" s="83">
        <f t="shared" ca="1" si="3"/>
        <v>0.76069415568209542</v>
      </c>
      <c r="F73" s="83">
        <f t="shared" ca="1" si="4"/>
        <v>12.768292793594224</v>
      </c>
    </row>
    <row r="74" spans="5:6" x14ac:dyDescent="0.25">
      <c r="E74" s="83">
        <f t="shared" ca="1" si="3"/>
        <v>0.74235684624329001</v>
      </c>
      <c r="F74" s="83">
        <f t="shared" ca="1" si="4"/>
        <v>12.574558627024794</v>
      </c>
    </row>
    <row r="75" spans="5:6" x14ac:dyDescent="0.25">
      <c r="E75" s="83">
        <f t="shared" ca="1" si="3"/>
        <v>0.80624339097631026</v>
      </c>
      <c r="F75" s="83">
        <f t="shared" ca="1" si="4"/>
        <v>13.31908759928956</v>
      </c>
    </row>
    <row r="76" spans="5:6" x14ac:dyDescent="0.25">
      <c r="E76" s="83">
        <f t="shared" ca="1" si="3"/>
        <v>0.21260470166193002</v>
      </c>
      <c r="F76" s="83">
        <f t="shared" ca="1" si="4"/>
        <v>9.1444945080649731</v>
      </c>
    </row>
    <row r="77" spans="5:6" x14ac:dyDescent="0.25">
      <c r="E77" s="83">
        <f t="shared" ca="1" si="3"/>
        <v>0.65180559660500292</v>
      </c>
      <c r="F77" s="83">
        <f t="shared" ca="1" si="4"/>
        <v>11.771317584242862</v>
      </c>
    </row>
    <row r="78" spans="5:6" x14ac:dyDescent="0.25">
      <c r="E78" s="83">
        <f t="shared" ca="1" si="3"/>
        <v>0.47101963621694909</v>
      </c>
      <c r="F78" s="83">
        <f t="shared" ca="1" si="4"/>
        <v>10.575899650738933</v>
      </c>
    </row>
    <row r="79" spans="5:6" x14ac:dyDescent="0.25">
      <c r="E79" s="83">
        <f t="shared" ca="1" si="3"/>
        <v>0.72126462141481573</v>
      </c>
      <c r="F79" s="83">
        <f t="shared" ca="1" si="4"/>
        <v>12.367041514616943</v>
      </c>
    </row>
    <row r="80" spans="5:6" x14ac:dyDescent="0.25">
      <c r="E80" s="83">
        <f t="shared" ca="1" si="3"/>
        <v>0.12923018772542139</v>
      </c>
      <c r="F80" s="83">
        <f t="shared" ca="1" si="4"/>
        <v>8.6181290075032564</v>
      </c>
    </row>
    <row r="81" spans="5:6" x14ac:dyDescent="0.25">
      <c r="E81" s="83">
        <f t="shared" ca="1" si="3"/>
        <v>0.60593947603108644</v>
      </c>
      <c r="F81" s="83">
        <f t="shared" ca="1" si="4"/>
        <v>11.431293073402365</v>
      </c>
    </row>
    <row r="82" spans="5:6" x14ac:dyDescent="0.25">
      <c r="E82" s="83">
        <f t="shared" ca="1" si="3"/>
        <v>0.22629260796020201</v>
      </c>
      <c r="F82" s="83">
        <f t="shared" ca="1" si="4"/>
        <v>9.2234027978015369</v>
      </c>
    </row>
    <row r="83" spans="5:6" x14ac:dyDescent="0.25">
      <c r="E83" s="83">
        <f t="shared" ca="1" si="3"/>
        <v>0.86726583308339789</v>
      </c>
      <c r="F83" s="83">
        <f t="shared" ca="1" si="4"/>
        <v>14.303903231468222</v>
      </c>
    </row>
    <row r="84" spans="5:6" x14ac:dyDescent="0.25">
      <c r="E84" s="83">
        <f t="shared" ca="1" si="3"/>
        <v>0.32876609077563568</v>
      </c>
      <c r="F84" s="83">
        <f t="shared" ca="1" si="4"/>
        <v>9.7880753754807976</v>
      </c>
    </row>
    <row r="85" spans="5:6" x14ac:dyDescent="0.25">
      <c r="E85" s="83">
        <f t="shared" ca="1" si="3"/>
        <v>6.3294071779242067E-2</v>
      </c>
      <c r="F85" s="83">
        <f t="shared" ca="1" si="4"/>
        <v>8.0692305880616466</v>
      </c>
    </row>
    <row r="86" spans="5:6" x14ac:dyDescent="0.25">
      <c r="E86" s="83">
        <f t="shared" ca="1" si="3"/>
        <v>0.47228060677338901</v>
      </c>
      <c r="F86" s="83">
        <f t="shared" ca="1" si="4"/>
        <v>10.5832208459847</v>
      </c>
    </row>
    <row r="87" spans="5:6" x14ac:dyDescent="0.25">
      <c r="E87" s="83">
        <f t="shared" ca="1" si="3"/>
        <v>0.59008203254057678</v>
      </c>
      <c r="F87" s="83">
        <f t="shared" ca="1" si="4"/>
        <v>11.321034202255294</v>
      </c>
    </row>
    <row r="88" spans="5:6" x14ac:dyDescent="0.25">
      <c r="E88" s="83">
        <f t="shared" ca="1" si="3"/>
        <v>0.62107113477543718</v>
      </c>
      <c r="F88" s="83">
        <f t="shared" ca="1" si="4"/>
        <v>11.539769779777229</v>
      </c>
    </row>
    <row r="89" spans="5:6" x14ac:dyDescent="0.25">
      <c r="E89" s="83">
        <f t="shared" ca="1" si="3"/>
        <v>0.93815972064510711</v>
      </c>
      <c r="F89" s="83">
        <f t="shared" ca="1" si="4"/>
        <v>16.334438576989335</v>
      </c>
    </row>
    <row r="90" spans="5:6" x14ac:dyDescent="0.25">
      <c r="E90" s="83">
        <f t="shared" ca="1" si="3"/>
        <v>0.23332698920632866</v>
      </c>
      <c r="F90" s="83">
        <f t="shared" ca="1" si="4"/>
        <v>9.2634607491246594</v>
      </c>
    </row>
    <row r="91" spans="5:6" x14ac:dyDescent="0.25">
      <c r="E91" s="83">
        <f t="shared" ca="1" si="3"/>
        <v>0.30772241502653441</v>
      </c>
      <c r="F91" s="83">
        <f t="shared" ca="1" si="4"/>
        <v>9.6741025541851329</v>
      </c>
    </row>
    <row r="92" spans="5:6" x14ac:dyDescent="0.25">
      <c r="E92" s="83">
        <f t="shared" ca="1" si="3"/>
        <v>6.4033873026381416E-2</v>
      </c>
      <c r="F92" s="83">
        <f t="shared" ca="1" si="4"/>
        <v>8.0768561179003981</v>
      </c>
    </row>
    <row r="93" spans="5:6" x14ac:dyDescent="0.25">
      <c r="E93" s="83">
        <f t="shared" ca="1" si="3"/>
        <v>6.5646281968384623E-2</v>
      </c>
      <c r="F93" s="83">
        <f t="shared" ca="1" si="4"/>
        <v>8.0932951311284018</v>
      </c>
    </row>
    <row r="94" spans="5:6" x14ac:dyDescent="0.25">
      <c r="E94" s="83">
        <f t="shared" ca="1" si="3"/>
        <v>0.77201724411586636</v>
      </c>
      <c r="F94" s="83">
        <f t="shared" ca="1" si="4"/>
        <v>12.895083389061845</v>
      </c>
    </row>
    <row r="95" spans="5:6" x14ac:dyDescent="0.25">
      <c r="E95" s="83">
        <f t="shared" ca="1" si="3"/>
        <v>0.46412805952929248</v>
      </c>
      <c r="F95" s="83">
        <f t="shared" ca="1" si="4"/>
        <v>10.536044403696252</v>
      </c>
    </row>
    <row r="96" spans="5:6" x14ac:dyDescent="0.25">
      <c r="E96" s="83">
        <f t="shared" ca="1" si="3"/>
        <v>0.49486120312846427</v>
      </c>
      <c r="F96" s="83">
        <f t="shared" ca="1" si="4"/>
        <v>10.715954406657735</v>
      </c>
    </row>
    <row r="97" spans="5:6" x14ac:dyDescent="0.25">
      <c r="E97" s="83">
        <f t="shared" ca="1" si="3"/>
        <v>0.32017546741573566</v>
      </c>
      <c r="F97" s="83">
        <f t="shared" ca="1" si="4"/>
        <v>9.7415826546898128</v>
      </c>
    </row>
    <row r="98" spans="5:6" x14ac:dyDescent="0.25">
      <c r="E98" s="83">
        <f t="shared" ca="1" si="3"/>
        <v>0.12096596318072261</v>
      </c>
      <c r="F98" s="83">
        <f t="shared" ca="1" si="4"/>
        <v>8.5590415732932748</v>
      </c>
    </row>
    <row r="99" spans="5:6" x14ac:dyDescent="0.25">
      <c r="E99" s="83">
        <f t="shared" ca="1" si="3"/>
        <v>0.74038815745210829</v>
      </c>
      <c r="F99" s="83">
        <f t="shared" ca="1" si="4"/>
        <v>12.554535503009419</v>
      </c>
    </row>
    <row r="100" spans="5:6" x14ac:dyDescent="0.25">
      <c r="E100" s="83">
        <f t="shared" ca="1" si="3"/>
        <v>0.37129627083110417</v>
      </c>
      <c r="F100" s="83">
        <f t="shared" ca="1" si="4"/>
        <v>10.018584707851685</v>
      </c>
    </row>
    <row r="101" spans="5:6" x14ac:dyDescent="0.25">
      <c r="E101" s="83">
        <f t="shared" ca="1" si="3"/>
        <v>0.59426304662642959</v>
      </c>
      <c r="F101" s="83">
        <f t="shared" ca="1" si="4"/>
        <v>11.34978445386154</v>
      </c>
    </row>
    <row r="102" spans="5:6" x14ac:dyDescent="0.25">
      <c r="E102" s="83">
        <f t="shared" ca="1" si="3"/>
        <v>0.30376995962786446</v>
      </c>
      <c r="F102" s="83">
        <f t="shared" ca="1" si="4"/>
        <v>9.6526515143304437</v>
      </c>
    </row>
    <row r="103" spans="5:6" x14ac:dyDescent="0.25">
      <c r="E103" s="83">
        <f t="shared" ca="1" si="3"/>
        <v>0.84146889448967832</v>
      </c>
      <c r="F103" s="83">
        <f t="shared" ca="1" si="4"/>
        <v>13.840993474600726</v>
      </c>
    </row>
    <row r="104" spans="5:6" x14ac:dyDescent="0.25">
      <c r="E104" s="83">
        <f t="shared" ca="1" si="3"/>
        <v>0.34652434548266808</v>
      </c>
      <c r="F104" s="83">
        <f t="shared" ca="1" si="4"/>
        <v>9.8841721259665878</v>
      </c>
    </row>
    <row r="105" spans="5:6" x14ac:dyDescent="0.25">
      <c r="E105" s="83">
        <f t="shared" ca="1" si="3"/>
        <v>0.27859711276019639</v>
      </c>
      <c r="F105" s="83">
        <f t="shared" ca="1" si="4"/>
        <v>9.5153928570872637</v>
      </c>
    </row>
    <row r="106" spans="5:6" x14ac:dyDescent="0.25">
      <c r="E106" s="83">
        <f t="shared" ca="1" si="3"/>
        <v>0.22742056137931488</v>
      </c>
      <c r="F106" s="83">
        <f t="shared" ca="1" si="4"/>
        <v>9.2298470724773019</v>
      </c>
    </row>
    <row r="107" spans="5:6" x14ac:dyDescent="0.25">
      <c r="E107" s="83">
        <f t="shared" ca="1" si="3"/>
        <v>0.78025039831532039</v>
      </c>
      <c r="F107" s="83">
        <f t="shared" ca="1" si="4"/>
        <v>12.991126452088672</v>
      </c>
    </row>
    <row r="108" spans="5:6" x14ac:dyDescent="0.25">
      <c r="E108" s="83">
        <f t="shared" ca="1" si="3"/>
        <v>0.55828050849853905</v>
      </c>
      <c r="F108" s="83">
        <f t="shared" ca="1" si="4"/>
        <v>11.109165097371555</v>
      </c>
    </row>
    <row r="109" spans="5:6" x14ac:dyDescent="0.25">
      <c r="E109" s="83">
        <f t="shared" ca="1" si="3"/>
        <v>0.25751279052494291</v>
      </c>
      <c r="F109" s="83">
        <f t="shared" ca="1" si="4"/>
        <v>9.3991215800821024</v>
      </c>
    </row>
    <row r="110" spans="5:6" x14ac:dyDescent="0.25">
      <c r="E110" s="83">
        <f t="shared" ca="1" si="3"/>
        <v>0.31013941369691611</v>
      </c>
      <c r="F110" s="83">
        <f t="shared" ca="1" si="4"/>
        <v>9.6872110151413224</v>
      </c>
    </row>
    <row r="111" spans="5:6" x14ac:dyDescent="0.25">
      <c r="E111" s="83">
        <f t="shared" ca="1" si="3"/>
        <v>0.26536063853829828</v>
      </c>
      <c r="F111" s="83">
        <f t="shared" ca="1" si="4"/>
        <v>9.4425781298329206</v>
      </c>
    </row>
    <row r="112" spans="5:6" x14ac:dyDescent="0.25">
      <c r="E112" s="83">
        <f t="shared" ca="1" si="3"/>
        <v>0.73885736112806588</v>
      </c>
      <c r="F112" s="83">
        <f t="shared" ca="1" si="4"/>
        <v>12.53906372685937</v>
      </c>
    </row>
    <row r="113" spans="5:6" x14ac:dyDescent="0.25">
      <c r="E113" s="83">
        <f t="shared" ca="1" si="3"/>
        <v>0.16896510800052245</v>
      </c>
      <c r="F113" s="83">
        <f t="shared" ca="1" si="4"/>
        <v>8.8814472687311135</v>
      </c>
    </row>
    <row r="114" spans="5:6" x14ac:dyDescent="0.25">
      <c r="E114" s="83">
        <f t="shared" ca="1" si="3"/>
        <v>3.8714721711887834E-2</v>
      </c>
      <c r="F114" s="83">
        <f t="shared" ca="1" si="4"/>
        <v>7.7754722523347564</v>
      </c>
    </row>
    <row r="115" spans="5:6" x14ac:dyDescent="0.25">
      <c r="E115" s="83">
        <f t="shared" ca="1" si="3"/>
        <v>0.28451490101646582</v>
      </c>
      <c r="F115" s="83">
        <f t="shared" ca="1" si="4"/>
        <v>9.5477833241928671</v>
      </c>
    </row>
    <row r="116" spans="5:6" x14ac:dyDescent="0.25">
      <c r="E116" s="83">
        <f t="shared" ca="1" si="3"/>
        <v>0.54550847330970709</v>
      </c>
      <c r="F116" s="83">
        <f t="shared" ca="1" si="4"/>
        <v>11.027134174049312</v>
      </c>
    </row>
    <row r="117" spans="5:6" x14ac:dyDescent="0.25">
      <c r="E117" s="83">
        <f t="shared" ca="1" si="3"/>
        <v>7.6818822492055516E-2</v>
      </c>
      <c r="F117" s="83">
        <f t="shared" ca="1" si="4"/>
        <v>8.2011638286556447</v>
      </c>
    </row>
    <row r="118" spans="5:6" x14ac:dyDescent="0.25">
      <c r="E118" s="83">
        <f t="shared" ca="1" si="3"/>
        <v>0.23627678789952233</v>
      </c>
      <c r="F118" s="83">
        <f t="shared" ca="1" si="4"/>
        <v>9.2801694844637126</v>
      </c>
    </row>
    <row r="119" spans="5:6" x14ac:dyDescent="0.25">
      <c r="E119" s="83">
        <f t="shared" ca="1" si="3"/>
        <v>4.1315212346923702E-2</v>
      </c>
      <c r="F119" s="83">
        <f t="shared" ca="1" si="4"/>
        <v>7.811408711349495</v>
      </c>
    </row>
    <row r="120" spans="5:6" x14ac:dyDescent="0.25">
      <c r="E120" s="83">
        <f t="shared" ca="1" si="3"/>
        <v>0.61797756792555014</v>
      </c>
      <c r="F120" s="83">
        <f t="shared" ca="1" si="4"/>
        <v>11.517317489976065</v>
      </c>
    </row>
    <row r="121" spans="5:6" x14ac:dyDescent="0.25">
      <c r="E121" s="83">
        <f t="shared" ca="1" si="3"/>
        <v>0.28077125887565924</v>
      </c>
      <c r="F121" s="83">
        <f t="shared" ca="1" si="4"/>
        <v>9.5273033579109381</v>
      </c>
    </row>
    <row r="122" spans="5:6" x14ac:dyDescent="0.25">
      <c r="E122" s="83">
        <f t="shared" ca="1" si="3"/>
        <v>0.77326541608128896</v>
      </c>
      <c r="F122" s="83">
        <f t="shared" ca="1" si="4"/>
        <v>12.90942693166118</v>
      </c>
    </row>
    <row r="123" spans="5:6" x14ac:dyDescent="0.25">
      <c r="E123" s="83">
        <f t="shared" ca="1" si="3"/>
        <v>0.69108000267642766</v>
      </c>
      <c r="F123" s="83">
        <f t="shared" ca="1" si="4"/>
        <v>12.093706914819752</v>
      </c>
    </row>
    <row r="124" spans="5:6" x14ac:dyDescent="0.25">
      <c r="E124" s="83">
        <f t="shared" ca="1" si="3"/>
        <v>0.81311811246194865</v>
      </c>
      <c r="F124" s="83">
        <f t="shared" ca="1" si="4"/>
        <v>13.413070658335533</v>
      </c>
    </row>
    <row r="125" spans="5:6" x14ac:dyDescent="0.25">
      <c r="E125" s="83">
        <f t="shared" ca="1" si="3"/>
        <v>4.2826220179186247E-2</v>
      </c>
      <c r="F125" s="83">
        <f t="shared" ca="1" si="4"/>
        <v>7.83161190572301</v>
      </c>
    </row>
    <row r="126" spans="5:6" x14ac:dyDescent="0.25">
      <c r="E126" s="83">
        <f t="shared" ca="1" si="3"/>
        <v>0.74281996174362597</v>
      </c>
      <c r="F126" s="83">
        <f t="shared" ca="1" si="4"/>
        <v>12.579289634294133</v>
      </c>
    </row>
    <row r="127" spans="5:6" x14ac:dyDescent="0.25">
      <c r="E127" s="83">
        <f t="shared" ca="1" si="3"/>
        <v>4.2938858748115982E-2</v>
      </c>
      <c r="F127" s="83">
        <f t="shared" ca="1" si="4"/>
        <v>7.833099220079669</v>
      </c>
    </row>
    <row r="128" spans="5:6" x14ac:dyDescent="0.25">
      <c r="E128" s="83">
        <f t="shared" ca="1" si="3"/>
        <v>0.38779024827624342</v>
      </c>
      <c r="F128" s="83">
        <f t="shared" ca="1" si="4"/>
        <v>10.108592307880215</v>
      </c>
    </row>
    <row r="129" spans="5:6" x14ac:dyDescent="0.25">
      <c r="E129" s="83">
        <f t="shared" ca="1" si="3"/>
        <v>0.57614381345343324</v>
      </c>
      <c r="F129" s="83">
        <f t="shared" ca="1" si="4"/>
        <v>11.22674873502724</v>
      </c>
    </row>
    <row r="130" spans="5:6" x14ac:dyDescent="0.25">
      <c r="E130" s="83">
        <f t="shared" ca="1" si="3"/>
        <v>0.28080595351714888</v>
      </c>
      <c r="F130" s="83">
        <f t="shared" ca="1" si="4"/>
        <v>9.5274933218680218</v>
      </c>
    </row>
    <row r="131" spans="5:6" x14ac:dyDescent="0.25">
      <c r="E131" s="83">
        <f t="shared" ca="1" si="3"/>
        <v>0.40408238507986838</v>
      </c>
      <c r="F131" s="83">
        <f t="shared" ca="1" si="4"/>
        <v>10.198105359825341</v>
      </c>
    </row>
    <row r="132" spans="5:6" x14ac:dyDescent="0.25">
      <c r="E132" s="83">
        <f t="shared" ref="E132:E195" ca="1" si="5">RAND()</f>
        <v>0.39238178659897671</v>
      </c>
      <c r="F132" s="83">
        <f t="shared" ref="F132:F195" ca="1" si="6">(((-LN(E132))^(-$C$3)-1)*(1/$C$3))*$C$5+$C$4</f>
        <v>10.13375082613981</v>
      </c>
    </row>
    <row r="133" spans="5:6" x14ac:dyDescent="0.25">
      <c r="E133" s="83">
        <f t="shared" ca="1" si="5"/>
        <v>0.96786976144543013</v>
      </c>
      <c r="F133" s="83">
        <f t="shared" ca="1" si="6"/>
        <v>18.159917406222341</v>
      </c>
    </row>
    <row r="134" spans="5:6" x14ac:dyDescent="0.25">
      <c r="E134" s="83">
        <f t="shared" ca="1" si="5"/>
        <v>0.7404816593906608</v>
      </c>
      <c r="F134" s="83">
        <f t="shared" ca="1" si="6"/>
        <v>12.555483281621807</v>
      </c>
    </row>
    <row r="135" spans="5:6" x14ac:dyDescent="0.25">
      <c r="E135" s="83">
        <f t="shared" ca="1" si="5"/>
        <v>0.74948176225278806</v>
      </c>
      <c r="F135" s="83">
        <f t="shared" ca="1" si="6"/>
        <v>12.648241729168443</v>
      </c>
    </row>
    <row r="136" spans="5:6" x14ac:dyDescent="0.25">
      <c r="E136" s="83">
        <f t="shared" ca="1" si="5"/>
        <v>0.9968427926100456</v>
      </c>
      <c r="F136" s="83">
        <f t="shared" ca="1" si="6"/>
        <v>25.565673425579028</v>
      </c>
    </row>
    <row r="137" spans="5:6" x14ac:dyDescent="0.25">
      <c r="E137" s="83">
        <f t="shared" ca="1" si="5"/>
        <v>0.19574223707720129</v>
      </c>
      <c r="F137" s="83">
        <f t="shared" ca="1" si="6"/>
        <v>9.045209536193294</v>
      </c>
    </row>
    <row r="138" spans="5:6" x14ac:dyDescent="0.25">
      <c r="E138" s="83">
        <f t="shared" ca="1" si="5"/>
        <v>5.124960422696756E-2</v>
      </c>
      <c r="F138" s="83">
        <f t="shared" ca="1" si="6"/>
        <v>7.9365551766743963</v>
      </c>
    </row>
    <row r="139" spans="5:6" x14ac:dyDescent="0.25">
      <c r="E139" s="83">
        <f t="shared" ca="1" si="5"/>
        <v>0.79247993010855056</v>
      </c>
      <c r="F139" s="83">
        <f t="shared" ca="1" si="6"/>
        <v>13.140420517873427</v>
      </c>
    </row>
    <row r="140" spans="5:6" x14ac:dyDescent="0.25">
      <c r="E140" s="83">
        <f t="shared" ca="1" si="5"/>
        <v>0.35758623114553179</v>
      </c>
      <c r="F140" s="83">
        <f t="shared" ca="1" si="6"/>
        <v>9.9441111882842605</v>
      </c>
    </row>
    <row r="141" spans="5:6" x14ac:dyDescent="0.25">
      <c r="E141" s="83">
        <f t="shared" ca="1" si="5"/>
        <v>0.45380770602769616</v>
      </c>
      <c r="F141" s="83">
        <f t="shared" ca="1" si="6"/>
        <v>10.476833263699037</v>
      </c>
    </row>
    <row r="142" spans="5:6" x14ac:dyDescent="0.25">
      <c r="E142" s="83">
        <f t="shared" ca="1" si="5"/>
        <v>0.94442496327032477</v>
      </c>
      <c r="F142" s="83">
        <f t="shared" ca="1" si="6"/>
        <v>16.626023367394424</v>
      </c>
    </row>
    <row r="143" spans="5:6" x14ac:dyDescent="0.25">
      <c r="E143" s="83">
        <f t="shared" ca="1" si="5"/>
        <v>0.88123684027342231</v>
      </c>
      <c r="F143" s="83">
        <f t="shared" ca="1" si="6"/>
        <v>14.594917728656522</v>
      </c>
    </row>
    <row r="144" spans="5:6" x14ac:dyDescent="0.25">
      <c r="E144" s="83">
        <f t="shared" ca="1" si="5"/>
        <v>0.62064520598540973</v>
      </c>
      <c r="F144" s="83">
        <f t="shared" ca="1" si="6"/>
        <v>11.536669845680855</v>
      </c>
    </row>
    <row r="145" spans="5:6" x14ac:dyDescent="0.25">
      <c r="E145" s="83">
        <f t="shared" ca="1" si="5"/>
        <v>0.94722348886762298</v>
      </c>
      <c r="F145" s="83">
        <f t="shared" ca="1" si="6"/>
        <v>16.76787345936215</v>
      </c>
    </row>
    <row r="146" spans="5:6" x14ac:dyDescent="0.25">
      <c r="E146" s="83">
        <f t="shared" ca="1" si="5"/>
        <v>0.85399154953495471</v>
      </c>
      <c r="F146" s="83">
        <f t="shared" ca="1" si="6"/>
        <v>14.055253876296355</v>
      </c>
    </row>
    <row r="147" spans="5:6" x14ac:dyDescent="0.25">
      <c r="E147" s="83">
        <f t="shared" ca="1" si="5"/>
        <v>0.42999158448911878</v>
      </c>
      <c r="F147" s="83">
        <f t="shared" ca="1" si="6"/>
        <v>10.342123376924853</v>
      </c>
    </row>
    <row r="148" spans="5:6" x14ac:dyDescent="0.25">
      <c r="E148" s="83">
        <f t="shared" ca="1" si="5"/>
        <v>3.647397558160459E-3</v>
      </c>
      <c r="F148" s="83">
        <f t="shared" ca="1" si="6"/>
        <v>6.8307998589612833</v>
      </c>
    </row>
    <row r="149" spans="5:6" x14ac:dyDescent="0.25">
      <c r="E149" s="83">
        <f t="shared" ca="1" si="5"/>
        <v>0.16333074633482791</v>
      </c>
      <c r="F149" s="83">
        <f t="shared" ca="1" si="6"/>
        <v>8.8458054403805448</v>
      </c>
    </row>
    <row r="150" spans="5:6" x14ac:dyDescent="0.25">
      <c r="E150" s="83">
        <f t="shared" ca="1" si="5"/>
        <v>0.94661110949686922</v>
      </c>
      <c r="F150" s="83">
        <f t="shared" ca="1" si="6"/>
        <v>16.73615394988834</v>
      </c>
    </row>
    <row r="151" spans="5:6" x14ac:dyDescent="0.25">
      <c r="E151" s="83">
        <f t="shared" ca="1" si="5"/>
        <v>0.82928226074706901</v>
      </c>
      <c r="F151" s="83">
        <f t="shared" ca="1" si="6"/>
        <v>13.648338934548448</v>
      </c>
    </row>
    <row r="152" spans="5:6" x14ac:dyDescent="0.25">
      <c r="E152" s="83">
        <f t="shared" ca="1" si="5"/>
        <v>0.44151343770716855</v>
      </c>
      <c r="F152" s="83">
        <f t="shared" ca="1" si="6"/>
        <v>10.406979685209121</v>
      </c>
    </row>
    <row r="153" spans="5:6" x14ac:dyDescent="0.25">
      <c r="E153" s="83">
        <f t="shared" ca="1" si="5"/>
        <v>0.55785170555099062</v>
      </c>
      <c r="F153" s="83">
        <f t="shared" ca="1" si="6"/>
        <v>11.106384493589768</v>
      </c>
    </row>
    <row r="154" spans="5:6" x14ac:dyDescent="0.25">
      <c r="E154" s="83">
        <f t="shared" ca="1" si="5"/>
        <v>0.44241062024995037</v>
      </c>
      <c r="F154" s="83">
        <f t="shared" ca="1" si="6"/>
        <v>10.412053747940885</v>
      </c>
    </row>
    <row r="155" spans="5:6" x14ac:dyDescent="0.25">
      <c r="E155" s="83">
        <f t="shared" ca="1" si="5"/>
        <v>0.86875136744668791</v>
      </c>
      <c r="F155" s="83">
        <f t="shared" ca="1" si="6"/>
        <v>14.33330547361814</v>
      </c>
    </row>
    <row r="156" spans="5:6" x14ac:dyDescent="0.25">
      <c r="E156" s="83">
        <f t="shared" ca="1" si="5"/>
        <v>0.40595687074592168</v>
      </c>
      <c r="F156" s="83">
        <f t="shared" ca="1" si="6"/>
        <v>10.208450740974367</v>
      </c>
    </row>
    <row r="157" spans="5:6" x14ac:dyDescent="0.25">
      <c r="E157" s="83">
        <f t="shared" ca="1" si="5"/>
        <v>0.70656032536277091</v>
      </c>
      <c r="F157" s="83">
        <f t="shared" ca="1" si="6"/>
        <v>12.230727676778926</v>
      </c>
    </row>
    <row r="158" spans="5:6" x14ac:dyDescent="0.25">
      <c r="E158" s="83">
        <f t="shared" ca="1" si="5"/>
        <v>9.2889059947144581E-2</v>
      </c>
      <c r="F158" s="83">
        <f t="shared" ca="1" si="6"/>
        <v>8.3416738250897833</v>
      </c>
    </row>
    <row r="159" spans="5:6" x14ac:dyDescent="0.25">
      <c r="E159" s="83">
        <f t="shared" ca="1" si="5"/>
        <v>0.372553995718506</v>
      </c>
      <c r="F159" s="83">
        <f t="shared" ca="1" si="6"/>
        <v>10.025430348993334</v>
      </c>
    </row>
    <row r="160" spans="5:6" x14ac:dyDescent="0.25">
      <c r="E160" s="83">
        <f t="shared" ca="1" si="5"/>
        <v>0.36000953525816848</v>
      </c>
      <c r="F160" s="83">
        <f t="shared" ca="1" si="6"/>
        <v>9.9572572128917791</v>
      </c>
    </row>
    <row r="161" spans="5:6" x14ac:dyDescent="0.25">
      <c r="E161" s="83">
        <f t="shared" ca="1" si="5"/>
        <v>0.14748623881797818</v>
      </c>
      <c r="F161" s="83">
        <f t="shared" ca="1" si="6"/>
        <v>8.7428374774434641</v>
      </c>
    </row>
    <row r="162" spans="5:6" x14ac:dyDescent="0.25">
      <c r="E162" s="83">
        <f t="shared" ca="1" si="5"/>
        <v>0.17966081194388805</v>
      </c>
      <c r="F162" s="83">
        <f t="shared" ca="1" si="6"/>
        <v>8.9478939327551501</v>
      </c>
    </row>
    <row r="163" spans="5:6" x14ac:dyDescent="0.25">
      <c r="E163" s="83">
        <f t="shared" ca="1" si="5"/>
        <v>0.39305195656639402</v>
      </c>
      <c r="F163" s="83">
        <f t="shared" ca="1" si="6"/>
        <v>10.137427145113985</v>
      </c>
    </row>
    <row r="164" spans="5:6" x14ac:dyDescent="0.25">
      <c r="E164" s="83">
        <f t="shared" ca="1" si="5"/>
        <v>0.18235088429763335</v>
      </c>
      <c r="F164" s="83">
        <f t="shared" ca="1" si="6"/>
        <v>8.9643765193181775</v>
      </c>
    </row>
    <row r="165" spans="5:6" x14ac:dyDescent="0.25">
      <c r="E165" s="83">
        <f t="shared" ca="1" si="5"/>
        <v>0.13834713687822042</v>
      </c>
      <c r="F165" s="83">
        <f t="shared" ca="1" si="6"/>
        <v>8.681321843871121</v>
      </c>
    </row>
    <row r="166" spans="5:6" x14ac:dyDescent="0.25">
      <c r="E166" s="83">
        <f t="shared" ca="1" si="5"/>
        <v>0.3658023661885228</v>
      </c>
      <c r="F166" s="83">
        <f t="shared" ca="1" si="6"/>
        <v>9.9887109768047466</v>
      </c>
    </row>
    <row r="167" spans="5:6" x14ac:dyDescent="0.25">
      <c r="E167" s="83">
        <f t="shared" ca="1" si="5"/>
        <v>0.52313012679495008</v>
      </c>
      <c r="F167" s="83">
        <f t="shared" ca="1" si="6"/>
        <v>10.887069865167366</v>
      </c>
    </row>
    <row r="168" spans="5:6" x14ac:dyDescent="0.25">
      <c r="E168" s="83">
        <f t="shared" ca="1" si="5"/>
        <v>0.69841559254857499</v>
      </c>
      <c r="F168" s="83">
        <f t="shared" ca="1" si="6"/>
        <v>12.15785392861445</v>
      </c>
    </row>
    <row r="169" spans="5:6" x14ac:dyDescent="0.25">
      <c r="E169" s="83">
        <f t="shared" ca="1" si="5"/>
        <v>0.40237756147824455</v>
      </c>
      <c r="F169" s="83">
        <f t="shared" ca="1" si="6"/>
        <v>10.188705270060261</v>
      </c>
    </row>
    <row r="170" spans="5:6" x14ac:dyDescent="0.25">
      <c r="E170" s="83">
        <f t="shared" ca="1" si="5"/>
        <v>0.62974104369339434</v>
      </c>
      <c r="F170" s="83">
        <f t="shared" ca="1" si="6"/>
        <v>11.603486105235902</v>
      </c>
    </row>
    <row r="171" spans="5:6" x14ac:dyDescent="0.25">
      <c r="E171" s="83">
        <f t="shared" ca="1" si="5"/>
        <v>0.35562366147901758</v>
      </c>
      <c r="F171" s="83">
        <f t="shared" ca="1" si="6"/>
        <v>9.9334691452539516</v>
      </c>
    </row>
    <row r="172" spans="5:6" x14ac:dyDescent="0.25">
      <c r="E172" s="83">
        <f t="shared" ca="1" si="5"/>
        <v>0.78581419590891788</v>
      </c>
      <c r="F172" s="83">
        <f t="shared" ca="1" si="6"/>
        <v>13.058019468528315</v>
      </c>
    </row>
    <row r="173" spans="5:6" x14ac:dyDescent="0.25">
      <c r="E173" s="83">
        <f t="shared" ca="1" si="5"/>
        <v>0.85438537895571698</v>
      </c>
      <c r="F173" s="83">
        <f t="shared" ca="1" si="6"/>
        <v>14.06229209110661</v>
      </c>
    </row>
    <row r="174" spans="5:6" x14ac:dyDescent="0.25">
      <c r="E174" s="83">
        <f t="shared" ca="1" si="5"/>
        <v>0.23764564134798016</v>
      </c>
      <c r="F174" s="83">
        <f t="shared" ca="1" si="6"/>
        <v>9.2879062294638803</v>
      </c>
    </row>
    <row r="175" spans="5:6" x14ac:dyDescent="0.25">
      <c r="E175" s="83">
        <f t="shared" ca="1" si="5"/>
        <v>0.45744511609441751</v>
      </c>
      <c r="F175" s="83">
        <f t="shared" ca="1" si="6"/>
        <v>10.497639832205481</v>
      </c>
    </row>
    <row r="176" spans="5:6" x14ac:dyDescent="0.25">
      <c r="E176" s="83">
        <f t="shared" ca="1" si="5"/>
        <v>0.19267708061001065</v>
      </c>
      <c r="F176" s="83">
        <f t="shared" ca="1" si="6"/>
        <v>9.0268765955709735</v>
      </c>
    </row>
    <row r="177" spans="5:6" x14ac:dyDescent="0.25">
      <c r="E177" s="83">
        <f t="shared" ca="1" si="5"/>
        <v>0.40613079758478676</v>
      </c>
      <c r="F177" s="83">
        <f t="shared" ca="1" si="6"/>
        <v>10.209411181486981</v>
      </c>
    </row>
    <row r="178" spans="5:6" x14ac:dyDescent="0.25">
      <c r="E178" s="83">
        <f t="shared" ca="1" si="5"/>
        <v>0.31843123556478914</v>
      </c>
      <c r="F178" s="83">
        <f t="shared" ca="1" si="6"/>
        <v>9.7321385645065774</v>
      </c>
    </row>
    <row r="179" spans="5:6" x14ac:dyDescent="0.25">
      <c r="E179" s="83">
        <f t="shared" ca="1" si="5"/>
        <v>0.26848721001090059</v>
      </c>
      <c r="F179" s="83">
        <f t="shared" ca="1" si="6"/>
        <v>9.4598283714082676</v>
      </c>
    </row>
    <row r="180" spans="5:6" x14ac:dyDescent="0.25">
      <c r="E180" s="83">
        <f t="shared" ca="1" si="5"/>
        <v>0.76705098071207123</v>
      </c>
      <c r="F180" s="83">
        <f t="shared" ca="1" si="6"/>
        <v>12.838749135644898</v>
      </c>
    </row>
    <row r="181" spans="5:6" x14ac:dyDescent="0.25">
      <c r="E181" s="83">
        <f t="shared" ca="1" si="5"/>
        <v>0.92722784060856589</v>
      </c>
      <c r="F181" s="83">
        <f t="shared" ca="1" si="6"/>
        <v>15.894237223598214</v>
      </c>
    </row>
    <row r="182" spans="5:6" x14ac:dyDescent="0.25">
      <c r="E182" s="83">
        <f t="shared" ca="1" si="5"/>
        <v>7.5178644253073745E-2</v>
      </c>
      <c r="F182" s="83">
        <f t="shared" ca="1" si="6"/>
        <v>8.1859271374465692</v>
      </c>
    </row>
    <row r="183" spans="5:6" x14ac:dyDescent="0.25">
      <c r="E183" s="83">
        <f t="shared" ca="1" si="5"/>
        <v>0.21300802938088126</v>
      </c>
      <c r="F183" s="83">
        <f t="shared" ca="1" si="6"/>
        <v>9.146839541882926</v>
      </c>
    </row>
    <row r="184" spans="5:6" x14ac:dyDescent="0.25">
      <c r="E184" s="83">
        <f t="shared" ca="1" si="5"/>
        <v>1.7679916084540004E-2</v>
      </c>
      <c r="F184" s="83">
        <f t="shared" ca="1" si="6"/>
        <v>7.3957089752936156</v>
      </c>
    </row>
    <row r="185" spans="5:6" x14ac:dyDescent="0.25">
      <c r="E185" s="83">
        <f t="shared" ca="1" si="5"/>
        <v>0.9140490625899681</v>
      </c>
      <c r="F185" s="83">
        <f t="shared" ca="1" si="6"/>
        <v>15.448841904011381</v>
      </c>
    </row>
    <row r="186" spans="5:6" x14ac:dyDescent="0.25">
      <c r="E186" s="83">
        <f t="shared" ca="1" si="5"/>
        <v>0.64227538023327191</v>
      </c>
      <c r="F186" s="83">
        <f t="shared" ca="1" si="6"/>
        <v>11.697780097882205</v>
      </c>
    </row>
    <row r="187" spans="5:6" x14ac:dyDescent="0.25">
      <c r="E187" s="83">
        <f t="shared" ca="1" si="5"/>
        <v>0.74503248175510894</v>
      </c>
      <c r="F187" s="83">
        <f t="shared" ca="1" si="6"/>
        <v>12.602002422284215</v>
      </c>
    </row>
    <row r="188" spans="5:6" x14ac:dyDescent="0.25">
      <c r="E188" s="83">
        <f t="shared" ca="1" si="5"/>
        <v>0.16241634726114806</v>
      </c>
      <c r="F188" s="83">
        <f t="shared" ca="1" si="6"/>
        <v>8.8399762393484451</v>
      </c>
    </row>
    <row r="189" spans="5:6" x14ac:dyDescent="0.25">
      <c r="E189" s="83">
        <f t="shared" ca="1" si="5"/>
        <v>0.12868409811668169</v>
      </c>
      <c r="F189" s="83">
        <f t="shared" ca="1" si="6"/>
        <v>8.6142802399415572</v>
      </c>
    </row>
    <row r="190" spans="5:6" x14ac:dyDescent="0.25">
      <c r="E190" s="83">
        <f t="shared" ca="1" si="5"/>
        <v>0.26648583619288169</v>
      </c>
      <c r="F190" s="83">
        <f t="shared" ca="1" si="6"/>
        <v>9.4487900872128208</v>
      </c>
    </row>
    <row r="191" spans="5:6" x14ac:dyDescent="0.25">
      <c r="E191" s="83">
        <f t="shared" ca="1" si="5"/>
        <v>4.5898939492348689E-2</v>
      </c>
      <c r="F191" s="83">
        <f t="shared" ca="1" si="6"/>
        <v>7.8713109061340631</v>
      </c>
    </row>
    <row r="192" spans="5:6" x14ac:dyDescent="0.25">
      <c r="E192" s="83">
        <f t="shared" ca="1" si="5"/>
        <v>0.42269167788035156</v>
      </c>
      <c r="F192" s="83">
        <f t="shared" ca="1" si="6"/>
        <v>10.301307920983419</v>
      </c>
    </row>
    <row r="193" spans="5:6" x14ac:dyDescent="0.25">
      <c r="E193" s="83">
        <f t="shared" ca="1" si="5"/>
        <v>0.34582661546510618</v>
      </c>
      <c r="F193" s="83">
        <f t="shared" ca="1" si="6"/>
        <v>9.8803944905207413</v>
      </c>
    </row>
    <row r="194" spans="5:6" x14ac:dyDescent="0.25">
      <c r="E194" s="83">
        <f t="shared" ca="1" si="5"/>
        <v>0.9287288837031632</v>
      </c>
      <c r="F194" s="83">
        <f t="shared" ca="1" si="6"/>
        <v>15.950335642206412</v>
      </c>
    </row>
    <row r="195" spans="5:6" x14ac:dyDescent="0.25">
      <c r="E195" s="83">
        <f t="shared" ca="1" si="5"/>
        <v>0.68269279417082718</v>
      </c>
      <c r="F195" s="83">
        <f t="shared" ca="1" si="6"/>
        <v>12.021992311589397</v>
      </c>
    </row>
    <row r="196" spans="5:6" x14ac:dyDescent="0.25">
      <c r="E196" s="83">
        <f t="shared" ref="E196:E259" ca="1" si="7">RAND()</f>
        <v>0.60891643865083422</v>
      </c>
      <c r="F196" s="83">
        <f t="shared" ref="F196:F259" ca="1" si="8">(((-LN(E196))^(-$C$3)-1)*(1/$C$3))*$C$5+$C$4</f>
        <v>11.452372469216986</v>
      </c>
    </row>
    <row r="197" spans="5:6" x14ac:dyDescent="0.25">
      <c r="E197" s="83">
        <f t="shared" ca="1" si="7"/>
        <v>0.6590781552285041</v>
      </c>
      <c r="F197" s="83">
        <f t="shared" ca="1" si="8"/>
        <v>11.828577539471873</v>
      </c>
    </row>
    <row r="198" spans="5:6" x14ac:dyDescent="0.25">
      <c r="E198" s="83">
        <f t="shared" ca="1" si="7"/>
        <v>0.71046450021588081</v>
      </c>
      <c r="F198" s="83">
        <f t="shared" ca="1" si="8"/>
        <v>12.266306253433775</v>
      </c>
    </row>
    <row r="199" spans="5:6" x14ac:dyDescent="0.25">
      <c r="E199" s="83">
        <f t="shared" ca="1" si="7"/>
        <v>0.31162176766607519</v>
      </c>
      <c r="F199" s="83">
        <f t="shared" ca="1" si="8"/>
        <v>9.6952473843386482</v>
      </c>
    </row>
    <row r="200" spans="5:6" x14ac:dyDescent="0.25">
      <c r="E200" s="83">
        <f t="shared" ca="1" si="7"/>
        <v>0.59884509652822693</v>
      </c>
      <c r="F200" s="83">
        <f t="shared" ca="1" si="8"/>
        <v>11.381552332736273</v>
      </c>
    </row>
    <row r="201" spans="5:6" x14ac:dyDescent="0.25">
      <c r="E201" s="83">
        <f t="shared" ca="1" si="7"/>
        <v>1.5651378038767372E-2</v>
      </c>
      <c r="F201" s="83">
        <f t="shared" ca="1" si="8"/>
        <v>7.3440270554552285</v>
      </c>
    </row>
    <row r="202" spans="5:6" x14ac:dyDescent="0.25">
      <c r="E202" s="83">
        <f t="shared" ca="1" si="7"/>
        <v>0.85195958319292653</v>
      </c>
      <c r="F202" s="83">
        <f t="shared" ca="1" si="8"/>
        <v>14.019245188231352</v>
      </c>
    </row>
    <row r="203" spans="5:6" x14ac:dyDescent="0.25">
      <c r="E203" s="83">
        <f t="shared" ca="1" si="7"/>
        <v>0.19111850523474461</v>
      </c>
      <c r="F203" s="83">
        <f t="shared" ca="1" si="8"/>
        <v>9.0175176453159587</v>
      </c>
    </row>
    <row r="204" spans="5:6" x14ac:dyDescent="0.25">
      <c r="E204" s="83">
        <f t="shared" ca="1" si="7"/>
        <v>0.97846146725450034</v>
      </c>
      <c r="F204" s="83">
        <f t="shared" ca="1" si="8"/>
        <v>19.324892481178765</v>
      </c>
    </row>
    <row r="205" spans="5:6" x14ac:dyDescent="0.25">
      <c r="E205" s="83">
        <f t="shared" ca="1" si="7"/>
        <v>0.64629652311708796</v>
      </c>
      <c r="F205" s="83">
        <f t="shared" ca="1" si="8"/>
        <v>11.728606881131842</v>
      </c>
    </row>
    <row r="206" spans="5:6" x14ac:dyDescent="0.25">
      <c r="E206" s="83">
        <f t="shared" ca="1" si="7"/>
        <v>0.16285769738850575</v>
      </c>
      <c r="F206" s="83">
        <f t="shared" ca="1" si="8"/>
        <v>8.842791410890845</v>
      </c>
    </row>
    <row r="207" spans="5:6" x14ac:dyDescent="0.25">
      <c r="E207" s="83">
        <f t="shared" ca="1" si="7"/>
        <v>7.159676841131235E-2</v>
      </c>
      <c r="F207" s="83">
        <f t="shared" ca="1" si="8"/>
        <v>8.1519729540274604</v>
      </c>
    </row>
    <row r="208" spans="5:6" x14ac:dyDescent="0.25">
      <c r="E208" s="83">
        <f t="shared" ca="1" si="7"/>
        <v>0.75138452772848086</v>
      </c>
      <c r="F208" s="83">
        <f t="shared" ca="1" si="8"/>
        <v>12.668252372607336</v>
      </c>
    </row>
    <row r="209" spans="5:6" x14ac:dyDescent="0.25">
      <c r="E209" s="83">
        <f t="shared" ca="1" si="7"/>
        <v>0.470510961062235</v>
      </c>
      <c r="F209" s="83">
        <f t="shared" ca="1" si="8"/>
        <v>10.572948844324671</v>
      </c>
    </row>
    <row r="210" spans="5:6" x14ac:dyDescent="0.25">
      <c r="E210" s="83">
        <f t="shared" ca="1" si="7"/>
        <v>0.2898874793913947</v>
      </c>
      <c r="F210" s="83">
        <f t="shared" ca="1" si="8"/>
        <v>9.57711653059844</v>
      </c>
    </row>
    <row r="211" spans="5:6" x14ac:dyDescent="0.25">
      <c r="E211" s="83">
        <f t="shared" ca="1" si="7"/>
        <v>0.69932170949926897</v>
      </c>
      <c r="F211" s="83">
        <f t="shared" ca="1" si="8"/>
        <v>12.165873618544868</v>
      </c>
    </row>
    <row r="212" spans="5:6" x14ac:dyDescent="0.25">
      <c r="E212" s="83">
        <f t="shared" ca="1" si="7"/>
        <v>0.73878711949968157</v>
      </c>
      <c r="F212" s="83">
        <f t="shared" ca="1" si="8"/>
        <v>12.538355823103625</v>
      </c>
    </row>
    <row r="213" spans="5:6" x14ac:dyDescent="0.25">
      <c r="E213" s="83">
        <f t="shared" ca="1" si="7"/>
        <v>0.33270232360994878</v>
      </c>
      <c r="F213" s="83">
        <f t="shared" ca="1" si="8"/>
        <v>9.8093721202365636</v>
      </c>
    </row>
    <row r="214" spans="5:6" x14ac:dyDescent="0.25">
      <c r="E214" s="83">
        <f t="shared" ca="1" si="7"/>
        <v>0.7922084754341624</v>
      </c>
      <c r="F214" s="83">
        <f t="shared" ca="1" si="8"/>
        <v>13.137014745761761</v>
      </c>
    </row>
    <row r="215" spans="5:6" x14ac:dyDescent="0.25">
      <c r="E215" s="83">
        <f t="shared" ca="1" si="7"/>
        <v>0.50346118370382709</v>
      </c>
      <c r="F215" s="83">
        <f t="shared" ca="1" si="8"/>
        <v>10.767386449937915</v>
      </c>
    </row>
    <row r="216" spans="5:6" x14ac:dyDescent="0.25">
      <c r="E216" s="83">
        <f t="shared" ca="1" si="7"/>
        <v>0.85494893997168664</v>
      </c>
      <c r="F216" s="83">
        <f t="shared" ca="1" si="8"/>
        <v>14.072397491884985</v>
      </c>
    </row>
    <row r="217" spans="5:6" x14ac:dyDescent="0.25">
      <c r="E217" s="83">
        <f t="shared" ca="1" si="7"/>
        <v>0.74943566780466575</v>
      </c>
      <c r="F217" s="83">
        <f t="shared" ca="1" si="8"/>
        <v>12.647758748866957</v>
      </c>
    </row>
    <row r="218" spans="5:6" x14ac:dyDescent="0.25">
      <c r="E218" s="83">
        <f t="shared" ca="1" si="7"/>
        <v>1.5000893000720827E-2</v>
      </c>
      <c r="F218" s="83">
        <f t="shared" ca="1" si="8"/>
        <v>7.3264157819964515</v>
      </c>
    </row>
    <row r="219" spans="5:6" x14ac:dyDescent="0.25">
      <c r="E219" s="83">
        <f t="shared" ca="1" si="7"/>
        <v>0.34063177911646969</v>
      </c>
      <c r="F219" s="83">
        <f t="shared" ca="1" si="8"/>
        <v>9.8522763500387072</v>
      </c>
    </row>
    <row r="220" spans="5:6" x14ac:dyDescent="0.25">
      <c r="E220" s="83">
        <f t="shared" ca="1" si="7"/>
        <v>0.10293057727258892</v>
      </c>
      <c r="F220" s="83">
        <f t="shared" ca="1" si="8"/>
        <v>8.4228437809083889</v>
      </c>
    </row>
    <row r="221" spans="5:6" x14ac:dyDescent="0.25">
      <c r="E221" s="83">
        <f t="shared" ca="1" si="7"/>
        <v>0.37020094684211369</v>
      </c>
      <c r="F221" s="83">
        <f t="shared" ca="1" si="8"/>
        <v>10.012625080134434</v>
      </c>
    </row>
    <row r="222" spans="5:6" x14ac:dyDescent="0.25">
      <c r="E222" s="83">
        <f t="shared" ca="1" si="7"/>
        <v>0.55616720625328631</v>
      </c>
      <c r="F222" s="83">
        <f t="shared" ca="1" si="8"/>
        <v>11.095479484861581</v>
      </c>
    </row>
    <row r="223" spans="5:6" x14ac:dyDescent="0.25">
      <c r="E223" s="83">
        <f t="shared" ca="1" si="7"/>
        <v>0.53875659782857532</v>
      </c>
      <c r="F223" s="83">
        <f t="shared" ca="1" si="8"/>
        <v>10.984403560100251</v>
      </c>
    </row>
    <row r="224" spans="5:6" x14ac:dyDescent="0.25">
      <c r="E224" s="83">
        <f t="shared" ca="1" si="7"/>
        <v>0.42253185117314829</v>
      </c>
      <c r="F224" s="83">
        <f t="shared" ca="1" si="8"/>
        <v>10.30041653226017</v>
      </c>
    </row>
    <row r="225" spans="5:6" x14ac:dyDescent="0.25">
      <c r="E225" s="83">
        <f t="shared" ca="1" si="7"/>
        <v>0.93954784232450661</v>
      </c>
      <c r="F225" s="83">
        <f t="shared" ca="1" si="8"/>
        <v>16.396223440535639</v>
      </c>
    </row>
    <row r="226" spans="5:6" x14ac:dyDescent="0.25">
      <c r="E226" s="83">
        <f t="shared" ca="1" si="7"/>
        <v>0.87720301409421619</v>
      </c>
      <c r="F226" s="83">
        <f t="shared" ca="1" si="8"/>
        <v>14.507402759816927</v>
      </c>
    </row>
    <row r="227" spans="5:6" x14ac:dyDescent="0.25">
      <c r="E227" s="83">
        <f t="shared" ca="1" si="7"/>
        <v>0.17395936984488103</v>
      </c>
      <c r="F227" s="83">
        <f t="shared" ca="1" si="8"/>
        <v>8.9126621999508622</v>
      </c>
    </row>
    <row r="228" spans="5:6" x14ac:dyDescent="0.25">
      <c r="E228" s="83">
        <f t="shared" ca="1" si="7"/>
        <v>3.2220374259950502E-2</v>
      </c>
      <c r="F228" s="83">
        <f t="shared" ca="1" si="8"/>
        <v>7.6780902049484183</v>
      </c>
    </row>
    <row r="229" spans="5:6" x14ac:dyDescent="0.25">
      <c r="E229" s="83">
        <f t="shared" ca="1" si="7"/>
        <v>0.27225672120155187</v>
      </c>
      <c r="F229" s="83">
        <f t="shared" ca="1" si="8"/>
        <v>9.480582457341022</v>
      </c>
    </row>
    <row r="230" spans="5:6" x14ac:dyDescent="0.25">
      <c r="E230" s="83">
        <f t="shared" ca="1" si="7"/>
        <v>0.19867376456313268</v>
      </c>
      <c r="F230" s="83">
        <f t="shared" ca="1" si="8"/>
        <v>9.0626559587209208</v>
      </c>
    </row>
    <row r="231" spans="5:6" x14ac:dyDescent="0.25">
      <c r="E231" s="83">
        <f t="shared" ca="1" si="7"/>
        <v>0.82818418916009806</v>
      </c>
      <c r="F231" s="83">
        <f t="shared" ca="1" si="8"/>
        <v>13.631665025945004</v>
      </c>
    </row>
    <row r="232" spans="5:6" x14ac:dyDescent="0.25">
      <c r="E232" s="83">
        <f t="shared" ca="1" si="7"/>
        <v>0.12006666699746249</v>
      </c>
      <c r="F232" s="83">
        <f t="shared" ca="1" si="8"/>
        <v>8.5524978130777001</v>
      </c>
    </row>
    <row r="233" spans="5:6" x14ac:dyDescent="0.25">
      <c r="E233" s="83">
        <f t="shared" ca="1" si="7"/>
        <v>7.9500430540560219E-2</v>
      </c>
      <c r="F233" s="83">
        <f t="shared" ca="1" si="8"/>
        <v>8.2256803144672634</v>
      </c>
    </row>
    <row r="234" spans="5:6" x14ac:dyDescent="0.25">
      <c r="E234" s="83">
        <f t="shared" ca="1" si="7"/>
        <v>0.7629606735827561</v>
      </c>
      <c r="F234" s="83">
        <f t="shared" ca="1" si="8"/>
        <v>12.793207068224612</v>
      </c>
    </row>
    <row r="235" spans="5:6" x14ac:dyDescent="0.25">
      <c r="E235" s="83">
        <f t="shared" ca="1" si="7"/>
        <v>0.13453891534932971</v>
      </c>
      <c r="F235" s="83">
        <f t="shared" ca="1" si="8"/>
        <v>8.6551621861971402</v>
      </c>
    </row>
    <row r="236" spans="5:6" x14ac:dyDescent="0.25">
      <c r="E236" s="83">
        <f t="shared" ca="1" si="7"/>
        <v>0.55267986173239669</v>
      </c>
      <c r="F236" s="83">
        <f t="shared" ca="1" si="8"/>
        <v>11.07299469881411</v>
      </c>
    </row>
    <row r="237" spans="5:6" x14ac:dyDescent="0.25">
      <c r="E237" s="83">
        <f t="shared" ca="1" si="7"/>
        <v>0.28562086248675644</v>
      </c>
      <c r="F237" s="83">
        <f t="shared" ca="1" si="8"/>
        <v>9.5538270283375031</v>
      </c>
    </row>
    <row r="238" spans="5:6" x14ac:dyDescent="0.25">
      <c r="E238" s="83">
        <f t="shared" ca="1" si="7"/>
        <v>0.62257655369299536</v>
      </c>
      <c r="F238" s="83">
        <f t="shared" ca="1" si="8"/>
        <v>11.550748673842186</v>
      </c>
    </row>
    <row r="239" spans="5:6" x14ac:dyDescent="0.25">
      <c r="E239" s="83">
        <f t="shared" ca="1" si="7"/>
        <v>0.62573581642126352</v>
      </c>
      <c r="F239" s="83">
        <f t="shared" ca="1" si="8"/>
        <v>11.573903546242423</v>
      </c>
    </row>
    <row r="240" spans="5:6" x14ac:dyDescent="0.25">
      <c r="E240" s="83">
        <f t="shared" ca="1" si="7"/>
        <v>0.69038821721403232</v>
      </c>
      <c r="F240" s="83">
        <f t="shared" ca="1" si="8"/>
        <v>12.087727366280308</v>
      </c>
    </row>
    <row r="241" spans="5:6" x14ac:dyDescent="0.25">
      <c r="E241" s="83">
        <f t="shared" ca="1" si="7"/>
        <v>0.39251004861407079</v>
      </c>
      <c r="F241" s="83">
        <f t="shared" ca="1" si="8"/>
        <v>10.134454341095829</v>
      </c>
    </row>
    <row r="242" spans="5:6" x14ac:dyDescent="0.25">
      <c r="E242" s="83">
        <f t="shared" ca="1" si="7"/>
        <v>0.81207422182231626</v>
      </c>
      <c r="F242" s="83">
        <f t="shared" ca="1" si="8"/>
        <v>13.398581500899173</v>
      </c>
    </row>
    <row r="243" spans="5:6" x14ac:dyDescent="0.25">
      <c r="E243" s="83">
        <f t="shared" ca="1" si="7"/>
        <v>0.26982270743706382</v>
      </c>
      <c r="F243" s="83">
        <f t="shared" ca="1" si="8"/>
        <v>9.4671866026904361</v>
      </c>
    </row>
    <row r="244" spans="5:6" x14ac:dyDescent="0.25">
      <c r="E244" s="83">
        <f t="shared" ca="1" si="7"/>
        <v>0.42319395891908873</v>
      </c>
      <c r="F244" s="83">
        <f t="shared" ca="1" si="8"/>
        <v>10.304109862337029</v>
      </c>
    </row>
    <row r="245" spans="5:6" x14ac:dyDescent="0.25">
      <c r="E245" s="83">
        <f t="shared" ca="1" si="7"/>
        <v>0.21179891615254964</v>
      </c>
      <c r="F245" s="83">
        <f t="shared" ca="1" si="8"/>
        <v>9.1398056328304982</v>
      </c>
    </row>
    <row r="246" spans="5:6" x14ac:dyDescent="0.25">
      <c r="E246" s="83">
        <f t="shared" ca="1" si="7"/>
        <v>0.87469297651201172</v>
      </c>
      <c r="F246" s="83">
        <f t="shared" ca="1" si="8"/>
        <v>14.454436890091209</v>
      </c>
    </row>
    <row r="247" spans="5:6" x14ac:dyDescent="0.25">
      <c r="E247" s="83">
        <f t="shared" ca="1" si="7"/>
        <v>0.33211906853713602</v>
      </c>
      <c r="F247" s="83">
        <f t="shared" ca="1" si="8"/>
        <v>9.806216527663647</v>
      </c>
    </row>
    <row r="248" spans="5:6" x14ac:dyDescent="0.25">
      <c r="E248" s="83">
        <f t="shared" ca="1" si="7"/>
        <v>0.8786690621578418</v>
      </c>
      <c r="F248" s="83">
        <f t="shared" ca="1" si="8"/>
        <v>14.538859715563831</v>
      </c>
    </row>
    <row r="249" spans="5:6" x14ac:dyDescent="0.25">
      <c r="E249" s="83">
        <f t="shared" ca="1" si="7"/>
        <v>0.50811754919411278</v>
      </c>
      <c r="F249" s="83">
        <f t="shared" ca="1" si="8"/>
        <v>10.795453940305455</v>
      </c>
    </row>
    <row r="250" spans="5:6" x14ac:dyDescent="0.25">
      <c r="E250" s="83">
        <f t="shared" ca="1" si="7"/>
        <v>0.66361503227082297</v>
      </c>
      <c r="F250" s="83">
        <f t="shared" ca="1" si="8"/>
        <v>11.864824161585954</v>
      </c>
    </row>
    <row r="251" spans="5:6" x14ac:dyDescent="0.25">
      <c r="E251" s="83">
        <f t="shared" ca="1" si="7"/>
        <v>0.11786133309470503</v>
      </c>
      <c r="F251" s="83">
        <f t="shared" ca="1" si="8"/>
        <v>8.5363499052436502</v>
      </c>
    </row>
    <row r="252" spans="5:6" x14ac:dyDescent="0.25">
      <c r="E252" s="83">
        <f t="shared" ca="1" si="7"/>
        <v>0.13871426074098825</v>
      </c>
      <c r="F252" s="83">
        <f t="shared" ca="1" si="8"/>
        <v>8.6838266304462852</v>
      </c>
    </row>
    <row r="253" spans="5:6" x14ac:dyDescent="0.25">
      <c r="E253" s="83">
        <f t="shared" ca="1" si="7"/>
        <v>0.72639849256846023</v>
      </c>
      <c r="F253" s="83">
        <f t="shared" ca="1" si="8"/>
        <v>12.416181688373085</v>
      </c>
    </row>
    <row r="254" spans="5:6" x14ac:dyDescent="0.25">
      <c r="E254" s="83">
        <f t="shared" ca="1" si="7"/>
        <v>0.75495618129881015</v>
      </c>
      <c r="F254" s="83">
        <f t="shared" ca="1" si="8"/>
        <v>12.70620714970487</v>
      </c>
    </row>
    <row r="255" spans="5:6" x14ac:dyDescent="0.25">
      <c r="E255" s="83">
        <f t="shared" ca="1" si="7"/>
        <v>0.6800719665782119</v>
      </c>
      <c r="F255" s="83">
        <f t="shared" ca="1" si="8"/>
        <v>11.999923744610705</v>
      </c>
    </row>
    <row r="256" spans="5:6" x14ac:dyDescent="0.25">
      <c r="E256" s="83">
        <f t="shared" ca="1" si="7"/>
        <v>0.28094527416095805</v>
      </c>
      <c r="F256" s="83">
        <f t="shared" ca="1" si="8"/>
        <v>9.5282561141124074</v>
      </c>
    </row>
    <row r="257" spans="5:6" x14ac:dyDescent="0.25">
      <c r="E257" s="83">
        <f t="shared" ca="1" si="7"/>
        <v>0.19304103209295487</v>
      </c>
      <c r="F257" s="83">
        <f t="shared" ca="1" si="8"/>
        <v>9.0290584210516869</v>
      </c>
    </row>
    <row r="258" spans="5:6" x14ac:dyDescent="0.25">
      <c r="E258" s="83">
        <f t="shared" ca="1" si="7"/>
        <v>0.19505541953677918</v>
      </c>
      <c r="F258" s="83">
        <f t="shared" ca="1" si="8"/>
        <v>9.0411098661217686</v>
      </c>
    </row>
    <row r="259" spans="5:6" x14ac:dyDescent="0.25">
      <c r="E259" s="83">
        <f t="shared" ca="1" si="7"/>
        <v>0.40839740502940036</v>
      </c>
      <c r="F259" s="83">
        <f t="shared" ca="1" si="8"/>
        <v>10.22193598176905</v>
      </c>
    </row>
    <row r="260" spans="5:6" x14ac:dyDescent="0.25">
      <c r="E260" s="83">
        <f t="shared" ref="E260:E323" ca="1" si="9">RAND()</f>
        <v>0.56539201241891468</v>
      </c>
      <c r="F260" s="83">
        <f t="shared" ref="F260:F323" ca="1" si="10">(((-LN(E260))^(-$C$3)-1)*(1/$C$3))*$C$5+$C$4</f>
        <v>11.155560468393597</v>
      </c>
    </row>
    <row r="261" spans="5:6" x14ac:dyDescent="0.25">
      <c r="E261" s="83">
        <f t="shared" ca="1" si="9"/>
        <v>0.26371216882391191</v>
      </c>
      <c r="F261" s="83">
        <f t="shared" ca="1" si="10"/>
        <v>9.4334691525759027</v>
      </c>
    </row>
    <row r="262" spans="5:6" x14ac:dyDescent="0.25">
      <c r="E262" s="83">
        <f t="shared" ca="1" si="9"/>
        <v>0.77399538305941729</v>
      </c>
      <c r="F262" s="83">
        <f t="shared" ca="1" si="10"/>
        <v>12.917850655671611</v>
      </c>
    </row>
    <row r="263" spans="5:6" x14ac:dyDescent="0.25">
      <c r="E263" s="83">
        <f t="shared" ca="1" si="9"/>
        <v>0.60060198888740479</v>
      </c>
      <c r="F263" s="83">
        <f t="shared" ca="1" si="10"/>
        <v>11.393806787175702</v>
      </c>
    </row>
    <row r="264" spans="5:6" x14ac:dyDescent="0.25">
      <c r="E264" s="83">
        <f t="shared" ca="1" si="9"/>
        <v>0.82743408289665488</v>
      </c>
      <c r="F264" s="83">
        <f t="shared" ca="1" si="10"/>
        <v>13.62033621259064</v>
      </c>
    </row>
    <row r="265" spans="5:6" x14ac:dyDescent="0.25">
      <c r="E265" s="83">
        <f t="shared" ca="1" si="9"/>
        <v>0.64863575582828259</v>
      </c>
      <c r="F265" s="83">
        <f t="shared" ca="1" si="10"/>
        <v>11.746674114539054</v>
      </c>
    </row>
    <row r="266" spans="5:6" x14ac:dyDescent="0.25">
      <c r="E266" s="83">
        <f t="shared" ca="1" si="9"/>
        <v>0.86668810260048579</v>
      </c>
      <c r="F266" s="83">
        <f t="shared" ca="1" si="10"/>
        <v>14.292559952842176</v>
      </c>
    </row>
    <row r="267" spans="5:6" x14ac:dyDescent="0.25">
      <c r="E267" s="83">
        <f t="shared" ca="1" si="9"/>
        <v>0.68467826102733687</v>
      </c>
      <c r="F267" s="83">
        <f t="shared" ca="1" si="10"/>
        <v>12.038817210024959</v>
      </c>
    </row>
    <row r="268" spans="5:6" x14ac:dyDescent="0.25">
      <c r="E268" s="83">
        <f t="shared" ca="1" si="9"/>
        <v>0.37691393826115982</v>
      </c>
      <c r="F268" s="83">
        <f t="shared" ca="1" si="10"/>
        <v>10.049181899051014</v>
      </c>
    </row>
    <row r="269" spans="5:6" x14ac:dyDescent="0.25">
      <c r="E269" s="83">
        <f t="shared" ca="1" si="9"/>
        <v>0.67871649151718438</v>
      </c>
      <c r="F269" s="83">
        <f t="shared" ca="1" si="10"/>
        <v>11.988571820563902</v>
      </c>
    </row>
    <row r="270" spans="5:6" x14ac:dyDescent="0.25">
      <c r="E270" s="83">
        <f t="shared" ca="1" si="9"/>
        <v>0.16769480178555929</v>
      </c>
      <c r="F270" s="83">
        <f t="shared" ca="1" si="10"/>
        <v>8.873452144200801</v>
      </c>
    </row>
    <row r="271" spans="5:6" x14ac:dyDescent="0.25">
      <c r="E271" s="83">
        <f t="shared" ca="1" si="9"/>
        <v>0.80621552049352752</v>
      </c>
      <c r="F271" s="83">
        <f t="shared" ca="1" si="10"/>
        <v>13.318713338241315</v>
      </c>
    </row>
    <row r="272" spans="5:6" x14ac:dyDescent="0.25">
      <c r="E272" s="83">
        <f t="shared" ca="1" si="9"/>
        <v>0.33808437952805181</v>
      </c>
      <c r="F272" s="83">
        <f t="shared" ca="1" si="10"/>
        <v>9.838491742789472</v>
      </c>
    </row>
    <row r="273" spans="5:6" x14ac:dyDescent="0.25">
      <c r="E273" s="83">
        <f t="shared" ca="1" si="9"/>
        <v>0.52819027613500102</v>
      </c>
      <c r="F273" s="83">
        <f t="shared" ca="1" si="10"/>
        <v>10.918358439827308</v>
      </c>
    </row>
    <row r="274" spans="5:6" x14ac:dyDescent="0.25">
      <c r="E274" s="83">
        <f t="shared" ca="1" si="9"/>
        <v>0.85276120974253578</v>
      </c>
      <c r="F274" s="83">
        <f t="shared" ca="1" si="10"/>
        <v>14.03339033504527</v>
      </c>
    </row>
    <row r="275" spans="5:6" x14ac:dyDescent="0.25">
      <c r="E275" s="83">
        <f t="shared" ca="1" si="9"/>
        <v>0.59102989030178932</v>
      </c>
      <c r="F275" s="83">
        <f t="shared" ca="1" si="10"/>
        <v>11.327532519671241</v>
      </c>
    </row>
    <row r="276" spans="5:6" x14ac:dyDescent="0.25">
      <c r="E276" s="83">
        <f t="shared" ca="1" si="9"/>
        <v>0.32879944454721843</v>
      </c>
      <c r="F276" s="83">
        <f t="shared" ca="1" si="10"/>
        <v>9.7882558420851176</v>
      </c>
    </row>
    <row r="277" spans="5:6" x14ac:dyDescent="0.25">
      <c r="E277" s="83">
        <f t="shared" ca="1" si="9"/>
        <v>0.24100608640090215</v>
      </c>
      <c r="F277" s="83">
        <f t="shared" ca="1" si="10"/>
        <v>9.3068555699955713</v>
      </c>
    </row>
    <row r="278" spans="5:6" x14ac:dyDescent="0.25">
      <c r="E278" s="83">
        <f t="shared" ca="1" si="9"/>
        <v>0.33855524840885587</v>
      </c>
      <c r="F278" s="83">
        <f t="shared" ca="1" si="10"/>
        <v>9.8410395968707824</v>
      </c>
    </row>
    <row r="279" spans="5:6" x14ac:dyDescent="0.25">
      <c r="E279" s="83">
        <f t="shared" ca="1" si="9"/>
        <v>0.49639272212170615</v>
      </c>
      <c r="F279" s="83">
        <f t="shared" ca="1" si="10"/>
        <v>10.725076057447609</v>
      </c>
    </row>
    <row r="280" spans="5:6" x14ac:dyDescent="0.25">
      <c r="E280" s="83">
        <f t="shared" ca="1" si="9"/>
        <v>4.4090976686556482E-2</v>
      </c>
      <c r="F280" s="83">
        <f t="shared" ca="1" si="10"/>
        <v>7.848168606913422</v>
      </c>
    </row>
    <row r="281" spans="5:6" x14ac:dyDescent="0.25">
      <c r="E281" s="83">
        <f t="shared" ca="1" si="9"/>
        <v>0.37447941584275701</v>
      </c>
      <c r="F281" s="83">
        <f t="shared" ca="1" si="10"/>
        <v>10.035915308041506</v>
      </c>
    </row>
    <row r="282" spans="5:6" x14ac:dyDescent="0.25">
      <c r="E282" s="83">
        <f t="shared" ca="1" si="9"/>
        <v>0.15703307884834383</v>
      </c>
      <c r="F282" s="83">
        <f t="shared" ca="1" si="10"/>
        <v>8.8053899598180827</v>
      </c>
    </row>
    <row r="283" spans="5:6" x14ac:dyDescent="0.25">
      <c r="E283" s="83">
        <f t="shared" ca="1" si="9"/>
        <v>0.75608510948532215</v>
      </c>
      <c r="F283" s="83">
        <f t="shared" ca="1" si="10"/>
        <v>12.718312664667986</v>
      </c>
    </row>
    <row r="284" spans="5:6" x14ac:dyDescent="0.25">
      <c r="E284" s="83">
        <f t="shared" ca="1" si="9"/>
        <v>0.60697286918548998</v>
      </c>
      <c r="F284" s="83">
        <f t="shared" ca="1" si="10"/>
        <v>11.438596254402228</v>
      </c>
    </row>
    <row r="285" spans="5:6" x14ac:dyDescent="0.25">
      <c r="E285" s="83">
        <f t="shared" ca="1" si="9"/>
        <v>0.52596018663291588</v>
      </c>
      <c r="F285" s="83">
        <f t="shared" ca="1" si="10"/>
        <v>10.904542670073649</v>
      </c>
    </row>
    <row r="286" spans="5:6" x14ac:dyDescent="0.25">
      <c r="E286" s="83">
        <f t="shared" ca="1" si="9"/>
        <v>0.50638615662375286</v>
      </c>
      <c r="F286" s="83">
        <f t="shared" ca="1" si="10"/>
        <v>10.784998960800309</v>
      </c>
    </row>
    <row r="287" spans="5:6" x14ac:dyDescent="0.25">
      <c r="E287" s="83">
        <f t="shared" ca="1" si="9"/>
        <v>0.35785732912223889</v>
      </c>
      <c r="F287" s="83">
        <f t="shared" ca="1" si="10"/>
        <v>9.9455815310568561</v>
      </c>
    </row>
    <row r="288" spans="5:6" x14ac:dyDescent="0.25">
      <c r="E288" s="83">
        <f t="shared" ca="1" si="9"/>
        <v>0.63516227082259635</v>
      </c>
      <c r="F288" s="83">
        <f t="shared" ca="1" si="10"/>
        <v>11.643943504567172</v>
      </c>
    </row>
    <row r="289" spans="5:6" x14ac:dyDescent="0.25">
      <c r="E289" s="83">
        <f t="shared" ca="1" si="9"/>
        <v>8.4039693634646917E-2</v>
      </c>
      <c r="F289" s="83">
        <f t="shared" ca="1" si="10"/>
        <v>8.2661389853699667</v>
      </c>
    </row>
    <row r="290" spans="5:6" x14ac:dyDescent="0.25">
      <c r="E290" s="83">
        <f t="shared" ca="1" si="9"/>
        <v>0.24064701692795443</v>
      </c>
      <c r="F290" s="83">
        <f t="shared" ca="1" si="10"/>
        <v>9.3048337099445355</v>
      </c>
    </row>
    <row r="291" spans="5:6" x14ac:dyDescent="0.25">
      <c r="E291" s="83">
        <f t="shared" ca="1" si="9"/>
        <v>0.42616478460723428</v>
      </c>
      <c r="F291" s="83">
        <f t="shared" ca="1" si="10"/>
        <v>10.32070157480122</v>
      </c>
    </row>
    <row r="292" spans="5:6" x14ac:dyDescent="0.25">
      <c r="E292" s="83">
        <f t="shared" ca="1" si="9"/>
        <v>0.19266481051270501</v>
      </c>
      <c r="F292" s="83">
        <f t="shared" ca="1" si="10"/>
        <v>9.0268030146702003</v>
      </c>
    </row>
    <row r="293" spans="5:6" x14ac:dyDescent="0.25">
      <c r="E293" s="83">
        <f t="shared" ca="1" si="9"/>
        <v>0.45727146740327207</v>
      </c>
      <c r="F293" s="83">
        <f t="shared" ca="1" si="10"/>
        <v>10.496645019078382</v>
      </c>
    </row>
    <row r="294" spans="5:6" x14ac:dyDescent="0.25">
      <c r="E294" s="83">
        <f t="shared" ca="1" si="9"/>
        <v>0.76864315718634613</v>
      </c>
      <c r="F294" s="83">
        <f t="shared" ca="1" si="10"/>
        <v>12.856683499441118</v>
      </c>
    </row>
    <row r="295" spans="5:6" x14ac:dyDescent="0.25">
      <c r="E295" s="83">
        <f t="shared" ca="1" si="9"/>
        <v>0.7826889797824641</v>
      </c>
      <c r="F295" s="83">
        <f t="shared" ca="1" si="10"/>
        <v>13.020240881546595</v>
      </c>
    </row>
    <row r="296" spans="5:6" x14ac:dyDescent="0.25">
      <c r="E296" s="83">
        <f t="shared" ca="1" si="9"/>
        <v>0.89969292773882648</v>
      </c>
      <c r="F296" s="83">
        <f t="shared" ca="1" si="10"/>
        <v>15.039276250874959</v>
      </c>
    </row>
    <row r="297" spans="5:6" x14ac:dyDescent="0.25">
      <c r="E297" s="83">
        <f t="shared" ca="1" si="9"/>
        <v>0.83494122483836497</v>
      </c>
      <c r="F297" s="83">
        <f t="shared" ca="1" si="10"/>
        <v>13.736014564882733</v>
      </c>
    </row>
    <row r="298" spans="5:6" x14ac:dyDescent="0.25">
      <c r="E298" s="83">
        <f t="shared" ca="1" si="9"/>
        <v>7.8781179579695326E-2</v>
      </c>
      <c r="F298" s="83">
        <f t="shared" ca="1" si="10"/>
        <v>8.2191512916315279</v>
      </c>
    </row>
    <row r="299" spans="5:6" x14ac:dyDescent="0.25">
      <c r="E299" s="83">
        <f t="shared" ca="1" si="9"/>
        <v>0.4964950536493179</v>
      </c>
      <c r="F299" s="83">
        <f t="shared" ca="1" si="10"/>
        <v>10.725686109798147</v>
      </c>
    </row>
    <row r="300" spans="5:6" x14ac:dyDescent="0.25">
      <c r="E300" s="83">
        <f t="shared" ca="1" si="9"/>
        <v>0.31222716270177386</v>
      </c>
      <c r="F300" s="83">
        <f t="shared" ca="1" si="10"/>
        <v>9.698528815694921</v>
      </c>
    </row>
    <row r="301" spans="5:6" x14ac:dyDescent="0.25">
      <c r="E301" s="83">
        <f t="shared" ca="1" si="9"/>
        <v>0.36639555876180208</v>
      </c>
      <c r="F301" s="83">
        <f t="shared" ca="1" si="10"/>
        <v>9.9919343837143089</v>
      </c>
    </row>
    <row r="302" spans="5:6" x14ac:dyDescent="0.25">
      <c r="E302" s="83">
        <f t="shared" ca="1" si="9"/>
        <v>0.27089505246458601</v>
      </c>
      <c r="F302" s="83">
        <f t="shared" ca="1" si="10"/>
        <v>9.4730907037677881</v>
      </c>
    </row>
    <row r="303" spans="5:6" x14ac:dyDescent="0.25">
      <c r="E303" s="83">
        <f t="shared" ca="1" si="9"/>
        <v>0.19235873116578306</v>
      </c>
      <c r="F303" s="83">
        <f t="shared" ca="1" si="10"/>
        <v>9.0249670243140105</v>
      </c>
    </row>
    <row r="304" spans="5:6" x14ac:dyDescent="0.25">
      <c r="E304" s="83">
        <f t="shared" ca="1" si="9"/>
        <v>0.84795280283338303</v>
      </c>
      <c r="F304" s="83">
        <f t="shared" ca="1" si="10"/>
        <v>13.94969297440953</v>
      </c>
    </row>
    <row r="305" spans="5:6" x14ac:dyDescent="0.25">
      <c r="E305" s="83">
        <f t="shared" ca="1" si="9"/>
        <v>0.69170841427149454</v>
      </c>
      <c r="F305" s="83">
        <f t="shared" ca="1" si="10"/>
        <v>12.099148947856463</v>
      </c>
    </row>
    <row r="306" spans="5:6" x14ac:dyDescent="0.25">
      <c r="E306" s="83">
        <f t="shared" ca="1" si="9"/>
        <v>0.18232218147322499</v>
      </c>
      <c r="F306" s="83">
        <f t="shared" ca="1" si="10"/>
        <v>8.9642011098007028</v>
      </c>
    </row>
    <row r="307" spans="5:6" x14ac:dyDescent="0.25">
      <c r="E307" s="83">
        <f t="shared" ca="1" si="9"/>
        <v>0.57852585641172827</v>
      </c>
      <c r="F307" s="83">
        <f t="shared" ca="1" si="10"/>
        <v>11.242697747386025</v>
      </c>
    </row>
    <row r="308" spans="5:6" x14ac:dyDescent="0.25">
      <c r="E308" s="83">
        <f t="shared" ca="1" si="9"/>
        <v>0.6341175276362252</v>
      </c>
      <c r="F308" s="83">
        <f t="shared" ca="1" si="10"/>
        <v>11.636108890507217</v>
      </c>
    </row>
    <row r="309" spans="5:6" x14ac:dyDescent="0.25">
      <c r="E309" s="83">
        <f t="shared" ca="1" si="9"/>
        <v>0.91075101901154343</v>
      </c>
      <c r="F309" s="83">
        <f t="shared" ca="1" si="10"/>
        <v>15.348686832059748</v>
      </c>
    </row>
    <row r="310" spans="5:6" x14ac:dyDescent="0.25">
      <c r="E310" s="83">
        <f t="shared" ca="1" si="9"/>
        <v>0.18578974011382388</v>
      </c>
      <c r="F310" s="83">
        <f t="shared" ca="1" si="10"/>
        <v>8.9853225498057299</v>
      </c>
    </row>
    <row r="311" spans="5:6" x14ac:dyDescent="0.25">
      <c r="E311" s="83">
        <f t="shared" ca="1" si="9"/>
        <v>0.30839523173047145</v>
      </c>
      <c r="F311" s="83">
        <f t="shared" ca="1" si="10"/>
        <v>9.6777521987134776</v>
      </c>
    </row>
    <row r="312" spans="5:6" x14ac:dyDescent="0.25">
      <c r="E312" s="83">
        <f t="shared" ca="1" si="9"/>
        <v>0.44621755508233474</v>
      </c>
      <c r="F312" s="83">
        <f t="shared" ca="1" si="10"/>
        <v>10.433624369469143</v>
      </c>
    </row>
    <row r="313" spans="5:6" x14ac:dyDescent="0.25">
      <c r="E313" s="83">
        <f t="shared" ca="1" si="9"/>
        <v>0.54411787946202228</v>
      </c>
      <c r="F313" s="83">
        <f t="shared" ca="1" si="10"/>
        <v>11.018298702858807</v>
      </c>
    </row>
    <row r="314" spans="5:6" x14ac:dyDescent="0.25">
      <c r="E314" s="83">
        <f t="shared" ca="1" si="9"/>
        <v>0.48086473658135831</v>
      </c>
      <c r="F314" s="83">
        <f t="shared" ca="1" si="10"/>
        <v>10.633307305864736</v>
      </c>
    </row>
    <row r="315" spans="5:6" x14ac:dyDescent="0.25">
      <c r="E315" s="83">
        <f t="shared" ca="1" si="9"/>
        <v>0.6450519896250122</v>
      </c>
      <c r="F315" s="83">
        <f t="shared" ca="1" si="10"/>
        <v>11.719035134254119</v>
      </c>
    </row>
    <row r="316" spans="5:6" x14ac:dyDescent="0.25">
      <c r="E316" s="83">
        <f t="shared" ca="1" si="9"/>
        <v>0.99041866425986846</v>
      </c>
      <c r="F316" s="83">
        <f t="shared" ca="1" si="10"/>
        <v>21.818411805151538</v>
      </c>
    </row>
    <row r="317" spans="5:6" x14ac:dyDescent="0.25">
      <c r="E317" s="83">
        <f t="shared" ca="1" si="9"/>
        <v>0.2186442869604831</v>
      </c>
      <c r="F317" s="83">
        <f t="shared" ca="1" si="10"/>
        <v>9.1794789856385464</v>
      </c>
    </row>
    <row r="318" spans="5:6" x14ac:dyDescent="0.25">
      <c r="E318" s="83">
        <f t="shared" ca="1" si="9"/>
        <v>0.74218801606010099</v>
      </c>
      <c r="F318" s="83">
        <f t="shared" ca="1" si="10"/>
        <v>12.572835900054496</v>
      </c>
    </row>
    <row r="319" spans="5:6" x14ac:dyDescent="0.25">
      <c r="E319" s="83">
        <f t="shared" ca="1" si="9"/>
        <v>0.59481776704904188</v>
      </c>
      <c r="F319" s="83">
        <f t="shared" ca="1" si="10"/>
        <v>11.353615786426175</v>
      </c>
    </row>
    <row r="320" spans="5:6" x14ac:dyDescent="0.25">
      <c r="E320" s="83">
        <f t="shared" ca="1" si="9"/>
        <v>0.45355315929029849</v>
      </c>
      <c r="F320" s="83">
        <f t="shared" ca="1" si="10"/>
        <v>10.475379684497801</v>
      </c>
    </row>
    <row r="321" spans="5:6" x14ac:dyDescent="0.25">
      <c r="E321" s="83">
        <f t="shared" ca="1" si="9"/>
        <v>0.15320827565205819</v>
      </c>
      <c r="F321" s="83">
        <f t="shared" ca="1" si="10"/>
        <v>8.7805240934819473</v>
      </c>
    </row>
    <row r="322" spans="5:6" x14ac:dyDescent="0.25">
      <c r="E322" s="83">
        <f t="shared" ca="1" si="9"/>
        <v>0.43828168858260774</v>
      </c>
      <c r="F322" s="83">
        <f t="shared" ca="1" si="10"/>
        <v>10.388731661813896</v>
      </c>
    </row>
    <row r="323" spans="5:6" x14ac:dyDescent="0.25">
      <c r="E323" s="83">
        <f t="shared" ca="1" si="9"/>
        <v>0.16538650539757083</v>
      </c>
      <c r="F323" s="83">
        <f t="shared" ca="1" si="10"/>
        <v>8.8588641677237376</v>
      </c>
    </row>
    <row r="324" spans="5:6" x14ac:dyDescent="0.25">
      <c r="E324" s="83">
        <f t="shared" ref="E324:E387" ca="1" si="11">RAND()</f>
        <v>0.30810599931672389</v>
      </c>
      <c r="F324" s="83">
        <f t="shared" ref="F324:F387" ca="1" si="12">(((-LN(E324))^(-$C$3)-1)*(1/$C$3))*$C$5+$C$4</f>
        <v>9.6761833430614956</v>
      </c>
    </row>
    <row r="325" spans="5:6" x14ac:dyDescent="0.25">
      <c r="E325" s="83">
        <f t="shared" ca="1" si="11"/>
        <v>0.92896846479593731</v>
      </c>
      <c r="F325" s="83">
        <f t="shared" ca="1" si="12"/>
        <v>15.959405801210593</v>
      </c>
    </row>
    <row r="326" spans="5:6" x14ac:dyDescent="0.25">
      <c r="E326" s="83">
        <f t="shared" ca="1" si="11"/>
        <v>0.932842587071402</v>
      </c>
      <c r="F326" s="83">
        <f t="shared" ca="1" si="12"/>
        <v>16.110775043907463</v>
      </c>
    </row>
    <row r="327" spans="5:6" x14ac:dyDescent="0.25">
      <c r="E327" s="83">
        <f t="shared" ca="1" si="11"/>
        <v>6.7604211301830364E-2</v>
      </c>
      <c r="F327" s="83">
        <f t="shared" ca="1" si="12"/>
        <v>8.1129365704798531</v>
      </c>
    </row>
    <row r="328" spans="5:6" x14ac:dyDescent="0.25">
      <c r="E328" s="83">
        <f t="shared" ca="1" si="11"/>
        <v>0.63239767849320083</v>
      </c>
      <c r="F328" s="83">
        <f t="shared" ca="1" si="12"/>
        <v>11.623251274139932</v>
      </c>
    </row>
    <row r="329" spans="5:6" x14ac:dyDescent="0.25">
      <c r="E329" s="83">
        <f t="shared" ca="1" si="11"/>
        <v>0.73037908973052201</v>
      </c>
      <c r="F329" s="83">
        <f t="shared" ca="1" si="12"/>
        <v>12.454869820307328</v>
      </c>
    </row>
    <row r="330" spans="5:6" x14ac:dyDescent="0.25">
      <c r="E330" s="83">
        <f t="shared" ca="1" si="11"/>
        <v>9.9025607473438804E-2</v>
      </c>
      <c r="F330" s="83">
        <f t="shared" ca="1" si="12"/>
        <v>8.3917957528466189</v>
      </c>
    </row>
    <row r="331" spans="5:6" x14ac:dyDescent="0.25">
      <c r="E331" s="83">
        <f t="shared" ca="1" si="11"/>
        <v>0.21369813512645663</v>
      </c>
      <c r="F331" s="83">
        <f t="shared" ca="1" si="12"/>
        <v>9.150848996280418</v>
      </c>
    </row>
    <row r="332" spans="5:6" x14ac:dyDescent="0.25">
      <c r="E332" s="83">
        <f t="shared" ca="1" si="11"/>
        <v>0.90615304653585738</v>
      </c>
      <c r="F332" s="83">
        <f t="shared" ca="1" si="12"/>
        <v>15.215386401946521</v>
      </c>
    </row>
    <row r="333" spans="5:6" x14ac:dyDescent="0.25">
      <c r="E333" s="83">
        <f t="shared" ca="1" si="11"/>
        <v>4.7514987566866784E-2</v>
      </c>
      <c r="F333" s="83">
        <f t="shared" ca="1" si="12"/>
        <v>7.8915053474415835</v>
      </c>
    </row>
    <row r="334" spans="5:6" x14ac:dyDescent="0.25">
      <c r="E334" s="83">
        <f t="shared" ca="1" si="11"/>
        <v>0.36946723854786867</v>
      </c>
      <c r="F334" s="83">
        <f t="shared" ca="1" si="12"/>
        <v>10.008634051418191</v>
      </c>
    </row>
    <row r="335" spans="5:6" x14ac:dyDescent="0.25">
      <c r="E335" s="83">
        <f t="shared" ca="1" si="11"/>
        <v>0.65763947153558688</v>
      </c>
      <c r="F335" s="83">
        <f t="shared" ca="1" si="12"/>
        <v>11.81716891046511</v>
      </c>
    </row>
    <row r="336" spans="5:6" x14ac:dyDescent="0.25">
      <c r="E336" s="83">
        <f t="shared" ca="1" si="11"/>
        <v>0.4185352645504663</v>
      </c>
      <c r="F336" s="83">
        <f t="shared" ca="1" si="12"/>
        <v>10.278156614807781</v>
      </c>
    </row>
    <row r="337" spans="5:6" x14ac:dyDescent="0.25">
      <c r="E337" s="83">
        <f t="shared" ca="1" si="11"/>
        <v>0.27545472835684048</v>
      </c>
      <c r="F337" s="83">
        <f t="shared" ca="1" si="12"/>
        <v>9.4981550623430131</v>
      </c>
    </row>
    <row r="338" spans="5:6" x14ac:dyDescent="0.25">
      <c r="E338" s="83">
        <f t="shared" ca="1" si="11"/>
        <v>0.33111867820423735</v>
      </c>
      <c r="F338" s="83">
        <f t="shared" ca="1" si="12"/>
        <v>9.8008040713319726</v>
      </c>
    </row>
    <row r="339" spans="5:6" x14ac:dyDescent="0.25">
      <c r="E339" s="83">
        <f t="shared" ca="1" si="11"/>
        <v>0.12587077016892267</v>
      </c>
      <c r="F339" s="83">
        <f t="shared" ca="1" si="12"/>
        <v>8.5943307400398581</v>
      </c>
    </row>
    <row r="340" spans="5:6" x14ac:dyDescent="0.25">
      <c r="E340" s="83">
        <f t="shared" ca="1" si="11"/>
        <v>0.51138812685194557</v>
      </c>
      <c r="F340" s="83">
        <f t="shared" ca="1" si="12"/>
        <v>10.815264263389075</v>
      </c>
    </row>
    <row r="341" spans="5:6" x14ac:dyDescent="0.25">
      <c r="E341" s="83">
        <f t="shared" ca="1" si="11"/>
        <v>3.865378168356115E-2</v>
      </c>
      <c r="F341" s="83">
        <f t="shared" ca="1" si="12"/>
        <v>7.7746112873116235</v>
      </c>
    </row>
    <row r="342" spans="5:6" x14ac:dyDescent="0.25">
      <c r="E342" s="83">
        <f t="shared" ca="1" si="11"/>
        <v>0.73667948323307242</v>
      </c>
      <c r="F342" s="83">
        <f t="shared" ca="1" si="12"/>
        <v>12.517196777184111</v>
      </c>
    </row>
    <row r="343" spans="5:6" x14ac:dyDescent="0.25">
      <c r="E343" s="83">
        <f t="shared" ca="1" si="11"/>
        <v>0.21847842590680611</v>
      </c>
      <c r="F343" s="83">
        <f t="shared" ca="1" si="12"/>
        <v>9.1785218868636846</v>
      </c>
    </row>
    <row r="344" spans="5:6" x14ac:dyDescent="0.25">
      <c r="E344" s="83">
        <f t="shared" ca="1" si="11"/>
        <v>0.6894011470502166</v>
      </c>
      <c r="F344" s="83">
        <f t="shared" ca="1" si="12"/>
        <v>12.079215871998198</v>
      </c>
    </row>
    <row r="345" spans="5:6" x14ac:dyDescent="0.25">
      <c r="E345" s="83">
        <f t="shared" ca="1" si="11"/>
        <v>0.65858350996120552</v>
      </c>
      <c r="F345" s="83">
        <f t="shared" ca="1" si="12"/>
        <v>11.824650457399471</v>
      </c>
    </row>
    <row r="346" spans="5:6" x14ac:dyDescent="0.25">
      <c r="E346" s="83">
        <f t="shared" ca="1" si="11"/>
        <v>0.6294709282547809</v>
      </c>
      <c r="F346" s="83">
        <f t="shared" ca="1" si="12"/>
        <v>11.601482919056657</v>
      </c>
    </row>
    <row r="347" spans="5:6" x14ac:dyDescent="0.25">
      <c r="E347" s="83">
        <f t="shared" ca="1" si="11"/>
        <v>0.13274279038757697</v>
      </c>
      <c r="F347" s="83">
        <f t="shared" ca="1" si="12"/>
        <v>8.6427085176348388</v>
      </c>
    </row>
    <row r="348" spans="5:6" x14ac:dyDescent="0.25">
      <c r="E348" s="83">
        <f t="shared" ca="1" si="11"/>
        <v>0.1973407506559185</v>
      </c>
      <c r="F348" s="83">
        <f t="shared" ca="1" si="12"/>
        <v>9.0547331441784102</v>
      </c>
    </row>
    <row r="349" spans="5:6" x14ac:dyDescent="0.25">
      <c r="E349" s="83">
        <f t="shared" ca="1" si="11"/>
        <v>2.7726966077932125E-2</v>
      </c>
      <c r="F349" s="83">
        <f t="shared" ca="1" si="12"/>
        <v>7.6026008788638695</v>
      </c>
    </row>
    <row r="350" spans="5:6" x14ac:dyDescent="0.25">
      <c r="E350" s="83">
        <f t="shared" ca="1" si="11"/>
        <v>0.46055639296889506</v>
      </c>
      <c r="F350" s="83">
        <f t="shared" ca="1" si="12"/>
        <v>10.515490204177631</v>
      </c>
    </row>
    <row r="351" spans="5:6" x14ac:dyDescent="0.25">
      <c r="E351" s="83">
        <f t="shared" ca="1" si="11"/>
        <v>0.24954241165551694</v>
      </c>
      <c r="F351" s="83">
        <f t="shared" ca="1" si="12"/>
        <v>9.35472898746713</v>
      </c>
    </row>
    <row r="352" spans="5:6" x14ac:dyDescent="0.25">
      <c r="E352" s="83">
        <f t="shared" ca="1" si="11"/>
        <v>0.17812920360494144</v>
      </c>
      <c r="F352" s="83">
        <f t="shared" ca="1" si="12"/>
        <v>8.9384699638787488</v>
      </c>
    </row>
    <row r="353" spans="5:6" x14ac:dyDescent="0.25">
      <c r="E353" s="83">
        <f t="shared" ca="1" si="11"/>
        <v>0.79772053878673599</v>
      </c>
      <c r="F353" s="83">
        <f t="shared" ca="1" si="12"/>
        <v>13.207039360324057</v>
      </c>
    </row>
    <row r="354" spans="5:6" x14ac:dyDescent="0.25">
      <c r="E354" s="83">
        <f t="shared" ca="1" si="11"/>
        <v>0.71614754631090649</v>
      </c>
      <c r="F354" s="83">
        <f t="shared" ca="1" si="12"/>
        <v>12.318879006753045</v>
      </c>
    </row>
    <row r="355" spans="5:6" x14ac:dyDescent="0.25">
      <c r="E355" s="83">
        <f t="shared" ca="1" si="11"/>
        <v>0.93603657514347893</v>
      </c>
      <c r="F355" s="83">
        <f t="shared" ca="1" si="12"/>
        <v>16.242751735081569</v>
      </c>
    </row>
    <row r="356" spans="5:6" x14ac:dyDescent="0.25">
      <c r="E356" s="83">
        <f t="shared" ca="1" si="11"/>
        <v>0.24846226037265995</v>
      </c>
      <c r="F356" s="83">
        <f t="shared" ca="1" si="12"/>
        <v>9.3486909685458315</v>
      </c>
    </row>
    <row r="357" spans="5:6" x14ac:dyDescent="0.25">
      <c r="E357" s="83">
        <f t="shared" ca="1" si="11"/>
        <v>0.37442723755965712</v>
      </c>
      <c r="F357" s="83">
        <f t="shared" ca="1" si="12"/>
        <v>10.035631084981684</v>
      </c>
    </row>
    <row r="358" spans="5:6" x14ac:dyDescent="0.25">
      <c r="E358" s="83">
        <f t="shared" ca="1" si="11"/>
        <v>0.3938259964015397</v>
      </c>
      <c r="F358" s="83">
        <f t="shared" ca="1" si="12"/>
        <v>10.141674647254938</v>
      </c>
    </row>
    <row r="359" spans="5:6" x14ac:dyDescent="0.25">
      <c r="E359" s="83">
        <f t="shared" ca="1" si="11"/>
        <v>0.36237858817538526</v>
      </c>
      <c r="F359" s="83">
        <f t="shared" ca="1" si="12"/>
        <v>9.9701154931841547</v>
      </c>
    </row>
    <row r="360" spans="5:6" x14ac:dyDescent="0.25">
      <c r="E360" s="83">
        <f t="shared" ca="1" si="11"/>
        <v>0.74329260014733944</v>
      </c>
      <c r="F360" s="83">
        <f t="shared" ca="1" si="12"/>
        <v>12.58412614198348</v>
      </c>
    </row>
    <row r="361" spans="5:6" x14ac:dyDescent="0.25">
      <c r="E361" s="83">
        <f t="shared" ca="1" si="11"/>
        <v>0.12728457400527871</v>
      </c>
      <c r="F361" s="83">
        <f t="shared" ca="1" si="12"/>
        <v>8.6043818254436921</v>
      </c>
    </row>
    <row r="362" spans="5:6" x14ac:dyDescent="0.25">
      <c r="E362" s="83">
        <f t="shared" ca="1" si="11"/>
        <v>0.20054726873154605</v>
      </c>
      <c r="F362" s="83">
        <f t="shared" ca="1" si="12"/>
        <v>9.0737625981686421</v>
      </c>
    </row>
    <row r="363" spans="5:6" x14ac:dyDescent="0.25">
      <c r="E363" s="83">
        <f t="shared" ca="1" si="11"/>
        <v>0.1567920593722979</v>
      </c>
      <c r="F363" s="83">
        <f t="shared" ca="1" si="12"/>
        <v>8.8038303994107352</v>
      </c>
    </row>
    <row r="364" spans="5:6" x14ac:dyDescent="0.25">
      <c r="E364" s="83">
        <f t="shared" ca="1" si="11"/>
        <v>0.13986193958194493</v>
      </c>
      <c r="F364" s="83">
        <f t="shared" ca="1" si="12"/>
        <v>8.6916380704740686</v>
      </c>
    </row>
    <row r="365" spans="5:6" x14ac:dyDescent="0.25">
      <c r="E365" s="83">
        <f t="shared" ca="1" si="11"/>
        <v>0.26210838147238547</v>
      </c>
      <c r="F365" s="83">
        <f t="shared" ca="1" si="12"/>
        <v>9.4245975261679682</v>
      </c>
    </row>
    <row r="366" spans="5:6" x14ac:dyDescent="0.25">
      <c r="E366" s="83">
        <f t="shared" ca="1" si="11"/>
        <v>0.57133056069182542</v>
      </c>
      <c r="F366" s="83">
        <f t="shared" ca="1" si="12"/>
        <v>11.194720308456731</v>
      </c>
    </row>
    <row r="367" spans="5:6" x14ac:dyDescent="0.25">
      <c r="E367" s="83">
        <f t="shared" ca="1" si="11"/>
        <v>0.70829579146029231</v>
      </c>
      <c r="F367" s="83">
        <f t="shared" ca="1" si="12"/>
        <v>12.246489871056152</v>
      </c>
    </row>
    <row r="368" spans="5:6" x14ac:dyDescent="0.25">
      <c r="E368" s="83">
        <f t="shared" ca="1" si="11"/>
        <v>0.78701238460631029</v>
      </c>
      <c r="F368" s="83">
        <f t="shared" ca="1" si="12"/>
        <v>13.07264563348372</v>
      </c>
    </row>
    <row r="369" spans="5:6" x14ac:dyDescent="0.25">
      <c r="E369" s="83">
        <f t="shared" ca="1" si="11"/>
        <v>0.62358913100670899</v>
      </c>
      <c r="F369" s="83">
        <f t="shared" ca="1" si="12"/>
        <v>11.558153056421565</v>
      </c>
    </row>
    <row r="370" spans="5:6" x14ac:dyDescent="0.25">
      <c r="E370" s="83">
        <f t="shared" ca="1" si="11"/>
        <v>0.17004318351396253</v>
      </c>
      <c r="F370" s="83">
        <f t="shared" ca="1" si="12"/>
        <v>8.8882145490169311</v>
      </c>
    </row>
    <row r="371" spans="5:6" x14ac:dyDescent="0.25">
      <c r="E371" s="83">
        <f t="shared" ca="1" si="11"/>
        <v>0.98920178626076349</v>
      </c>
      <c r="F371" s="83">
        <f t="shared" ca="1" si="12"/>
        <v>21.438315035844262</v>
      </c>
    </row>
    <row r="372" spans="5:6" x14ac:dyDescent="0.25">
      <c r="E372" s="83">
        <f t="shared" ca="1" si="11"/>
        <v>0.26816561467839506</v>
      </c>
      <c r="F372" s="83">
        <f t="shared" ca="1" si="12"/>
        <v>9.4580555791683008</v>
      </c>
    </row>
    <row r="373" spans="5:6" x14ac:dyDescent="0.25">
      <c r="E373" s="83">
        <f t="shared" ca="1" si="11"/>
        <v>0.14317737745869263</v>
      </c>
      <c r="F373" s="83">
        <f t="shared" ca="1" si="12"/>
        <v>8.7140471704862286</v>
      </c>
    </row>
    <row r="374" spans="5:6" x14ac:dyDescent="0.25">
      <c r="E374" s="83">
        <f t="shared" ca="1" si="11"/>
        <v>0.54398234578713101</v>
      </c>
      <c r="F374" s="83">
        <f t="shared" ca="1" si="12"/>
        <v>11.017438533924423</v>
      </c>
    </row>
    <row r="375" spans="5:6" x14ac:dyDescent="0.25">
      <c r="E375" s="83">
        <f t="shared" ca="1" si="11"/>
        <v>0.58335400711418628</v>
      </c>
      <c r="F375" s="83">
        <f t="shared" ca="1" si="12"/>
        <v>11.2752296551316</v>
      </c>
    </row>
    <row r="376" spans="5:6" x14ac:dyDescent="0.25">
      <c r="E376" s="83">
        <f t="shared" ca="1" si="11"/>
        <v>0.83073743384729137</v>
      </c>
      <c r="F376" s="83">
        <f t="shared" ca="1" si="12"/>
        <v>13.670601985185993</v>
      </c>
    </row>
    <row r="377" spans="5:6" x14ac:dyDescent="0.25">
      <c r="E377" s="83">
        <f t="shared" ca="1" si="11"/>
        <v>0.69645913345170229</v>
      </c>
      <c r="F377" s="83">
        <f t="shared" ca="1" si="12"/>
        <v>12.140611043207734</v>
      </c>
    </row>
    <row r="378" spans="5:6" x14ac:dyDescent="0.25">
      <c r="E378" s="83">
        <f t="shared" ca="1" si="11"/>
        <v>0.35104953660610949</v>
      </c>
      <c r="F378" s="83">
        <f t="shared" ca="1" si="12"/>
        <v>9.9086799646738299</v>
      </c>
    </row>
    <row r="379" spans="5:6" x14ac:dyDescent="0.25">
      <c r="E379" s="83">
        <f t="shared" ca="1" si="11"/>
        <v>0.55421520535788615</v>
      </c>
      <c r="F379" s="83">
        <f t="shared" ca="1" si="12"/>
        <v>11.082878818578337</v>
      </c>
    </row>
    <row r="380" spans="5:6" x14ac:dyDescent="0.25">
      <c r="E380" s="83">
        <f t="shared" ca="1" si="11"/>
        <v>0.76636575436327126</v>
      </c>
      <c r="F380" s="83">
        <f t="shared" ca="1" si="12"/>
        <v>12.831066759440692</v>
      </c>
    </row>
    <row r="381" spans="5:6" x14ac:dyDescent="0.25">
      <c r="E381" s="83">
        <f t="shared" ca="1" si="11"/>
        <v>0.54087312430295664</v>
      </c>
      <c r="F381" s="83">
        <f t="shared" ca="1" si="12"/>
        <v>10.9977529286903</v>
      </c>
    </row>
    <row r="382" spans="5:6" x14ac:dyDescent="0.25">
      <c r="E382" s="83">
        <f t="shared" ca="1" si="11"/>
        <v>0.55200411749877565</v>
      </c>
      <c r="F382" s="83">
        <f t="shared" ca="1" si="12"/>
        <v>11.068651888712179</v>
      </c>
    </row>
    <row r="383" spans="5:6" x14ac:dyDescent="0.25">
      <c r="E383" s="83">
        <f t="shared" ca="1" si="11"/>
        <v>0.22578143892306768</v>
      </c>
      <c r="F383" s="83">
        <f t="shared" ca="1" si="12"/>
        <v>9.2204796227452448</v>
      </c>
    </row>
    <row r="384" spans="5:6" x14ac:dyDescent="0.25">
      <c r="E384" s="83">
        <f t="shared" ca="1" si="11"/>
        <v>0.6507375246644963</v>
      </c>
      <c r="F384" s="83">
        <f t="shared" ca="1" si="12"/>
        <v>11.762993113571785</v>
      </c>
    </row>
    <row r="385" spans="5:6" x14ac:dyDescent="0.25">
      <c r="E385" s="83">
        <f t="shared" ca="1" si="11"/>
        <v>0.80597920510514565</v>
      </c>
      <c r="F385" s="83">
        <f t="shared" ca="1" si="12"/>
        <v>13.315542091229107</v>
      </c>
    </row>
    <row r="386" spans="5:6" x14ac:dyDescent="0.25">
      <c r="E386" s="83">
        <f t="shared" ca="1" si="11"/>
        <v>0.52844047690156148</v>
      </c>
      <c r="F386" s="83">
        <f t="shared" ca="1" si="12"/>
        <v>10.919911099665747</v>
      </c>
    </row>
    <row r="387" spans="5:6" x14ac:dyDescent="0.25">
      <c r="E387" s="83">
        <f t="shared" ca="1" si="11"/>
        <v>0.96517977521046061</v>
      </c>
      <c r="F387" s="83">
        <f t="shared" ca="1" si="12"/>
        <v>17.930552210405967</v>
      </c>
    </row>
    <row r="388" spans="5:6" x14ac:dyDescent="0.25">
      <c r="E388" s="83">
        <f t="shared" ref="E388:E451" ca="1" si="13">RAND()</f>
        <v>0.31337196961547953</v>
      </c>
      <c r="F388" s="83">
        <f t="shared" ref="F388:F451" ca="1" si="14">(((-LN(E388))^(-$C$3)-1)*(1/$C$3))*$C$5+$C$4</f>
        <v>9.7047330811078591</v>
      </c>
    </row>
    <row r="389" spans="5:6" x14ac:dyDescent="0.25">
      <c r="E389" s="83">
        <f t="shared" ca="1" si="13"/>
        <v>5.1177560092999341E-2</v>
      </c>
      <c r="F389" s="83">
        <f t="shared" ca="1" si="14"/>
        <v>7.9357061332000489</v>
      </c>
    </row>
    <row r="390" spans="5:6" x14ac:dyDescent="0.25">
      <c r="E390" s="83">
        <f t="shared" ca="1" si="13"/>
        <v>0.29175658885078015</v>
      </c>
      <c r="F390" s="83">
        <f t="shared" ca="1" si="14"/>
        <v>9.587306842350575</v>
      </c>
    </row>
    <row r="391" spans="5:6" x14ac:dyDescent="0.25">
      <c r="E391" s="83">
        <f t="shared" ca="1" si="13"/>
        <v>0.63982645237938895</v>
      </c>
      <c r="F391" s="83">
        <f t="shared" ca="1" si="14"/>
        <v>11.67914640795364</v>
      </c>
    </row>
    <row r="392" spans="5:6" x14ac:dyDescent="0.25">
      <c r="E392" s="83">
        <f t="shared" ca="1" si="13"/>
        <v>0.16430207747601822</v>
      </c>
      <c r="F392" s="83">
        <f t="shared" ca="1" si="14"/>
        <v>8.8519835510171969</v>
      </c>
    </row>
    <row r="393" spans="5:6" x14ac:dyDescent="0.25">
      <c r="E393" s="83">
        <f t="shared" ca="1" si="13"/>
        <v>0.72644323114154064</v>
      </c>
      <c r="F393" s="83">
        <f t="shared" ca="1" si="14"/>
        <v>12.416613622885894</v>
      </c>
    </row>
    <row r="394" spans="5:6" x14ac:dyDescent="0.25">
      <c r="E394" s="83">
        <f t="shared" ca="1" si="13"/>
        <v>0.6507478580137962</v>
      </c>
      <c r="F394" s="83">
        <f t="shared" ca="1" si="14"/>
        <v>11.763073548662057</v>
      </c>
    </row>
    <row r="395" spans="5:6" x14ac:dyDescent="0.25">
      <c r="E395" s="83">
        <f t="shared" ca="1" si="13"/>
        <v>0.83947290891520032</v>
      </c>
      <c r="F395" s="83">
        <f t="shared" ca="1" si="14"/>
        <v>13.808437146160685</v>
      </c>
    </row>
    <row r="396" spans="5:6" x14ac:dyDescent="0.25">
      <c r="E396" s="83">
        <f t="shared" ca="1" si="13"/>
        <v>0.28029321218030567</v>
      </c>
      <c r="F396" s="83">
        <f t="shared" ca="1" si="14"/>
        <v>9.5246855821923049</v>
      </c>
    </row>
    <row r="397" spans="5:6" x14ac:dyDescent="0.25">
      <c r="E397" s="83">
        <f t="shared" ca="1" si="13"/>
        <v>0.77027902217642186</v>
      </c>
      <c r="F397" s="83">
        <f t="shared" ca="1" si="14"/>
        <v>12.875233458082128</v>
      </c>
    </row>
    <row r="398" spans="5:6" x14ac:dyDescent="0.25">
      <c r="E398" s="83">
        <f t="shared" ca="1" si="13"/>
        <v>0.33930102788042327</v>
      </c>
      <c r="F398" s="83">
        <f t="shared" ca="1" si="14"/>
        <v>9.8450750971457257</v>
      </c>
    </row>
    <row r="399" spans="5:6" x14ac:dyDescent="0.25">
      <c r="E399" s="83">
        <f t="shared" ca="1" si="13"/>
        <v>0.4314314240508148</v>
      </c>
      <c r="F399" s="83">
        <f t="shared" ca="1" si="14"/>
        <v>10.350198235055235</v>
      </c>
    </row>
    <row r="400" spans="5:6" x14ac:dyDescent="0.25">
      <c r="E400" s="83">
        <f t="shared" ca="1" si="13"/>
        <v>0.33909169649470883</v>
      </c>
      <c r="F400" s="83">
        <f t="shared" ca="1" si="14"/>
        <v>9.8439423653688003</v>
      </c>
    </row>
    <row r="401" spans="5:6" x14ac:dyDescent="0.25">
      <c r="E401" s="83">
        <f t="shared" ca="1" si="13"/>
        <v>0.63350725841442002</v>
      </c>
      <c r="F401" s="83">
        <f t="shared" ca="1" si="14"/>
        <v>11.631540879718557</v>
      </c>
    </row>
    <row r="402" spans="5:6" x14ac:dyDescent="0.25">
      <c r="E402" s="83">
        <f t="shared" ca="1" si="13"/>
        <v>0.96480403939178105</v>
      </c>
      <c r="F402" s="83">
        <f t="shared" ca="1" si="14"/>
        <v>17.900050677547156</v>
      </c>
    </row>
    <row r="403" spans="5:6" x14ac:dyDescent="0.25">
      <c r="E403" s="83">
        <f t="shared" ca="1" si="13"/>
        <v>0.94289432991496547</v>
      </c>
      <c r="F403" s="83">
        <f t="shared" ca="1" si="14"/>
        <v>16.551647892815865</v>
      </c>
    </row>
    <row r="404" spans="5:6" x14ac:dyDescent="0.25">
      <c r="E404" s="83">
        <f t="shared" ca="1" si="13"/>
        <v>0.48678341771130118</v>
      </c>
      <c r="F404" s="83">
        <f t="shared" ca="1" si="14"/>
        <v>10.668102545922554</v>
      </c>
    </row>
    <row r="405" spans="5:6" x14ac:dyDescent="0.25">
      <c r="E405" s="83">
        <f t="shared" ca="1" si="13"/>
        <v>0.52487866113870918</v>
      </c>
      <c r="F405" s="83">
        <f t="shared" ca="1" si="14"/>
        <v>10.89785747573092</v>
      </c>
    </row>
    <row r="406" spans="5:6" x14ac:dyDescent="0.25">
      <c r="E406" s="83">
        <f t="shared" ca="1" si="13"/>
        <v>0.66895209773735032</v>
      </c>
      <c r="F406" s="83">
        <f t="shared" ca="1" si="14"/>
        <v>11.908001609135962</v>
      </c>
    </row>
    <row r="407" spans="5:6" x14ac:dyDescent="0.25">
      <c r="E407" s="83">
        <f t="shared" ca="1" si="13"/>
        <v>0.44268955402704602</v>
      </c>
      <c r="F407" s="83">
        <f t="shared" ca="1" si="14"/>
        <v>10.413632002817611</v>
      </c>
    </row>
    <row r="408" spans="5:6" x14ac:dyDescent="0.25">
      <c r="E408" s="83">
        <f t="shared" ca="1" si="13"/>
        <v>0.88384997530381781</v>
      </c>
      <c r="F408" s="83">
        <f t="shared" ca="1" si="14"/>
        <v>14.653272422567571</v>
      </c>
    </row>
    <row r="409" spans="5:6" x14ac:dyDescent="0.25">
      <c r="E409" s="83">
        <f t="shared" ca="1" si="13"/>
        <v>0.9368491859732907</v>
      </c>
      <c r="F409" s="83">
        <f t="shared" ca="1" si="14"/>
        <v>16.277454003636191</v>
      </c>
    </row>
    <row r="410" spans="5:6" x14ac:dyDescent="0.25">
      <c r="E410" s="83">
        <f t="shared" ca="1" si="13"/>
        <v>0.84886992687502894</v>
      </c>
      <c r="F410" s="83">
        <f t="shared" ca="1" si="14"/>
        <v>13.965446982808349</v>
      </c>
    </row>
    <row r="411" spans="5:6" x14ac:dyDescent="0.25">
      <c r="E411" s="83">
        <f t="shared" ca="1" si="13"/>
        <v>0.32430333947651568</v>
      </c>
      <c r="F411" s="83">
        <f t="shared" ca="1" si="14"/>
        <v>9.7639263415242521</v>
      </c>
    </row>
    <row r="412" spans="5:6" x14ac:dyDescent="0.25">
      <c r="E412" s="83">
        <f t="shared" ca="1" si="13"/>
        <v>0.66076070147224741</v>
      </c>
      <c r="F412" s="83">
        <f t="shared" ca="1" si="14"/>
        <v>11.841971861449316</v>
      </c>
    </row>
    <row r="413" spans="5:6" x14ac:dyDescent="0.25">
      <c r="E413" s="83">
        <f t="shared" ca="1" si="13"/>
        <v>0.88655820619055004</v>
      </c>
      <c r="F413" s="83">
        <f t="shared" ca="1" si="14"/>
        <v>14.715208698744418</v>
      </c>
    </row>
    <row r="414" spans="5:6" x14ac:dyDescent="0.25">
      <c r="E414" s="83">
        <f t="shared" ca="1" si="13"/>
        <v>0.2978066853073611</v>
      </c>
      <c r="F414" s="83">
        <f t="shared" ca="1" si="14"/>
        <v>9.6202456231904101</v>
      </c>
    </row>
    <row r="415" spans="5:6" x14ac:dyDescent="0.25">
      <c r="E415" s="83">
        <f t="shared" ca="1" si="13"/>
        <v>0.5682528996196694</v>
      </c>
      <c r="F415" s="83">
        <f t="shared" ca="1" si="14"/>
        <v>11.174377310614139</v>
      </c>
    </row>
    <row r="416" spans="5:6" x14ac:dyDescent="0.25">
      <c r="E416" s="83">
        <f t="shared" ca="1" si="13"/>
        <v>0.18288019786314702</v>
      </c>
      <c r="F416" s="83">
        <f t="shared" ca="1" si="14"/>
        <v>8.9676095291058644</v>
      </c>
    </row>
    <row r="417" spans="5:6" x14ac:dyDescent="0.25">
      <c r="E417" s="83">
        <f t="shared" ca="1" si="13"/>
        <v>0.14003588568430625</v>
      </c>
      <c r="F417" s="83">
        <f t="shared" ca="1" si="14"/>
        <v>8.6928195256087584</v>
      </c>
    </row>
    <row r="418" spans="5:6" x14ac:dyDescent="0.25">
      <c r="E418" s="83">
        <f t="shared" ca="1" si="13"/>
        <v>0.95929906480701099</v>
      </c>
      <c r="F418" s="83">
        <f t="shared" ca="1" si="14"/>
        <v>17.489724173751423</v>
      </c>
    </row>
    <row r="419" spans="5:6" x14ac:dyDescent="0.25">
      <c r="E419" s="83">
        <f t="shared" ca="1" si="13"/>
        <v>0.19244887328881177</v>
      </c>
      <c r="F419" s="83">
        <f t="shared" ca="1" si="14"/>
        <v>9.0255078348207505</v>
      </c>
    </row>
    <row r="420" spans="5:6" x14ac:dyDescent="0.25">
      <c r="E420" s="83">
        <f t="shared" ca="1" si="13"/>
        <v>0.5443462407979589</v>
      </c>
      <c r="F420" s="83">
        <f t="shared" ca="1" si="14"/>
        <v>11.019748397040567</v>
      </c>
    </row>
    <row r="421" spans="5:6" x14ac:dyDescent="0.25">
      <c r="E421" s="83">
        <f t="shared" ca="1" si="13"/>
        <v>0.13479585672521255</v>
      </c>
      <c r="F421" s="83">
        <f t="shared" ca="1" si="14"/>
        <v>8.6569375542582012</v>
      </c>
    </row>
    <row r="422" spans="5:6" x14ac:dyDescent="0.25">
      <c r="E422" s="83">
        <f t="shared" ca="1" si="13"/>
        <v>6.1133282178277737E-2</v>
      </c>
      <c r="F422" s="83">
        <f t="shared" ca="1" si="14"/>
        <v>8.0466457821055393</v>
      </c>
    </row>
    <row r="423" spans="5:6" x14ac:dyDescent="0.25">
      <c r="E423" s="83">
        <f t="shared" ca="1" si="13"/>
        <v>0.6600906322200667</v>
      </c>
      <c r="F423" s="83">
        <f t="shared" ca="1" si="14"/>
        <v>11.836630870547861</v>
      </c>
    </row>
    <row r="424" spans="5:6" x14ac:dyDescent="0.25">
      <c r="E424" s="83">
        <f t="shared" ca="1" si="13"/>
        <v>0.8923588790244209</v>
      </c>
      <c r="F424" s="83">
        <f t="shared" ca="1" si="14"/>
        <v>14.853217459592273</v>
      </c>
    </row>
    <row r="425" spans="5:6" x14ac:dyDescent="0.25">
      <c r="E425" s="83">
        <f t="shared" ca="1" si="13"/>
        <v>0.82569756320655552</v>
      </c>
      <c r="F425" s="83">
        <f t="shared" ca="1" si="14"/>
        <v>13.594297918478752</v>
      </c>
    </row>
    <row r="426" spans="5:6" x14ac:dyDescent="0.25">
      <c r="E426" s="83">
        <f t="shared" ca="1" si="13"/>
        <v>0.11144976718908906</v>
      </c>
      <c r="F426" s="83">
        <f t="shared" ca="1" si="14"/>
        <v>8.4885454211286451</v>
      </c>
    </row>
    <row r="427" spans="5:6" x14ac:dyDescent="0.25">
      <c r="E427" s="83">
        <f t="shared" ca="1" si="13"/>
        <v>0.56687236634513816</v>
      </c>
      <c r="F427" s="83">
        <f t="shared" ca="1" si="14"/>
        <v>11.165286044815922</v>
      </c>
    </row>
    <row r="428" spans="5:6" x14ac:dyDescent="0.25">
      <c r="E428" s="83">
        <f t="shared" ca="1" si="13"/>
        <v>0.32243280098835947</v>
      </c>
      <c r="F428" s="83">
        <f t="shared" ca="1" si="14"/>
        <v>9.7538023466597856</v>
      </c>
    </row>
    <row r="429" spans="5:6" x14ac:dyDescent="0.25">
      <c r="E429" s="83">
        <f t="shared" ca="1" si="13"/>
        <v>0.34032359265654999</v>
      </c>
      <c r="F429" s="83">
        <f t="shared" ca="1" si="14"/>
        <v>9.8506085740448555</v>
      </c>
    </row>
    <row r="430" spans="5:6" x14ac:dyDescent="0.25">
      <c r="E430" s="83">
        <f t="shared" ca="1" si="13"/>
        <v>0.11097359783965999</v>
      </c>
      <c r="F430" s="83">
        <f t="shared" ca="1" si="14"/>
        <v>8.4849414923389883</v>
      </c>
    </row>
    <row r="431" spans="5:6" x14ac:dyDescent="0.25">
      <c r="E431" s="83">
        <f t="shared" ca="1" si="13"/>
        <v>0.66455754922123</v>
      </c>
      <c r="F431" s="83">
        <f t="shared" ca="1" si="14"/>
        <v>11.872406420571163</v>
      </c>
    </row>
    <row r="432" spans="5:6" x14ac:dyDescent="0.25">
      <c r="E432" s="83">
        <f t="shared" ca="1" si="13"/>
        <v>0.13487121631023036</v>
      </c>
      <c r="F432" s="83">
        <f t="shared" ca="1" si="14"/>
        <v>8.6574579709172568</v>
      </c>
    </row>
    <row r="433" spans="5:6" x14ac:dyDescent="0.25">
      <c r="E433" s="83">
        <f t="shared" ca="1" si="13"/>
        <v>0.83350031460078666</v>
      </c>
      <c r="F433" s="83">
        <f t="shared" ca="1" si="14"/>
        <v>13.713406465566628</v>
      </c>
    </row>
    <row r="434" spans="5:6" x14ac:dyDescent="0.25">
      <c r="E434" s="83">
        <f t="shared" ca="1" si="13"/>
        <v>0.28522882270036054</v>
      </c>
      <c r="F434" s="83">
        <f t="shared" ca="1" si="14"/>
        <v>9.5516849948928275</v>
      </c>
    </row>
    <row r="435" spans="5:6" x14ac:dyDescent="0.25">
      <c r="E435" s="83">
        <f t="shared" ca="1" si="13"/>
        <v>0.9159682929662305</v>
      </c>
      <c r="F435" s="83">
        <f t="shared" ca="1" si="14"/>
        <v>15.509012076276418</v>
      </c>
    </row>
    <row r="436" spans="5:6" x14ac:dyDescent="0.25">
      <c r="E436" s="83">
        <f t="shared" ca="1" si="13"/>
        <v>0.24898654305339885</v>
      </c>
      <c r="F436" s="83">
        <f t="shared" ca="1" si="14"/>
        <v>9.3516223788432136</v>
      </c>
    </row>
    <row r="437" spans="5:6" x14ac:dyDescent="0.25">
      <c r="E437" s="83">
        <f t="shared" ca="1" si="13"/>
        <v>0.98705596176056976</v>
      </c>
      <c r="F437" s="83">
        <f t="shared" ca="1" si="14"/>
        <v>20.870268929205942</v>
      </c>
    </row>
    <row r="438" spans="5:6" x14ac:dyDescent="0.25">
      <c r="E438" s="83">
        <f t="shared" ca="1" si="13"/>
        <v>6.8009243768252237E-2</v>
      </c>
      <c r="F438" s="83">
        <f t="shared" ca="1" si="14"/>
        <v>8.1169574959405892</v>
      </c>
    </row>
    <row r="439" spans="5:6" x14ac:dyDescent="0.25">
      <c r="E439" s="83">
        <f t="shared" ca="1" si="13"/>
        <v>6.739080773200945E-2</v>
      </c>
      <c r="F439" s="83">
        <f t="shared" ca="1" si="14"/>
        <v>8.1108122908347653</v>
      </c>
    </row>
    <row r="440" spans="5:6" x14ac:dyDescent="0.25">
      <c r="E440" s="83">
        <f t="shared" ca="1" si="13"/>
        <v>0.28873634448163099</v>
      </c>
      <c r="F440" s="83">
        <f t="shared" ca="1" si="14"/>
        <v>9.5708369588354074</v>
      </c>
    </row>
    <row r="441" spans="5:6" x14ac:dyDescent="0.25">
      <c r="E441" s="83">
        <f t="shared" ca="1" si="13"/>
        <v>0.39521660837762507</v>
      </c>
      <c r="F441" s="83">
        <f t="shared" ca="1" si="14"/>
        <v>10.149309353274521</v>
      </c>
    </row>
    <row r="442" spans="5:6" x14ac:dyDescent="0.25">
      <c r="E442" s="83">
        <f t="shared" ca="1" si="13"/>
        <v>0.82570922039146388</v>
      </c>
      <c r="F442" s="83">
        <f t="shared" ca="1" si="14"/>
        <v>13.594471844641291</v>
      </c>
    </row>
    <row r="443" spans="5:6" x14ac:dyDescent="0.25">
      <c r="E443" s="83">
        <f t="shared" ca="1" si="13"/>
        <v>0.83321922320125119</v>
      </c>
      <c r="F443" s="83">
        <f t="shared" ca="1" si="14"/>
        <v>13.709019073589639</v>
      </c>
    </row>
    <row r="444" spans="5:6" x14ac:dyDescent="0.25">
      <c r="E444" s="83">
        <f t="shared" ca="1" si="13"/>
        <v>0.93895386241793477</v>
      </c>
      <c r="F444" s="83">
        <f t="shared" ca="1" si="14"/>
        <v>16.369601611228163</v>
      </c>
    </row>
    <row r="445" spans="5:6" x14ac:dyDescent="0.25">
      <c r="E445" s="83">
        <f t="shared" ca="1" si="13"/>
        <v>0.26950292574468016</v>
      </c>
      <c r="F445" s="83">
        <f t="shared" ca="1" si="14"/>
        <v>9.4654252286555476</v>
      </c>
    </row>
    <row r="446" spans="5:6" x14ac:dyDescent="0.25">
      <c r="E446" s="83">
        <f t="shared" ca="1" si="13"/>
        <v>0.86756851020627235</v>
      </c>
      <c r="F446" s="83">
        <f t="shared" ca="1" si="14"/>
        <v>14.309866355108301</v>
      </c>
    </row>
    <row r="447" spans="5:6" x14ac:dyDescent="0.25">
      <c r="E447" s="83">
        <f t="shared" ca="1" si="13"/>
        <v>0.28778668623051307</v>
      </c>
      <c r="F447" s="83">
        <f t="shared" ca="1" si="14"/>
        <v>9.5656543103517819</v>
      </c>
    </row>
    <row r="448" spans="5:6" x14ac:dyDescent="0.25">
      <c r="E448" s="83">
        <f t="shared" ca="1" si="13"/>
        <v>0.56376071841236897</v>
      </c>
      <c r="F448" s="83">
        <f t="shared" ca="1" si="14"/>
        <v>11.144870607460874</v>
      </c>
    </row>
    <row r="449" spans="5:6" x14ac:dyDescent="0.25">
      <c r="E449" s="83">
        <f t="shared" ca="1" si="13"/>
        <v>0.41983168341479793</v>
      </c>
      <c r="F449" s="83">
        <f t="shared" ca="1" si="14"/>
        <v>10.285371081206431</v>
      </c>
    </row>
    <row r="450" spans="5:6" x14ac:dyDescent="0.25">
      <c r="E450" s="83">
        <f t="shared" ca="1" si="13"/>
        <v>0.24880554105898856</v>
      </c>
      <c r="F450" s="83">
        <f t="shared" ca="1" si="14"/>
        <v>9.3506104925508247</v>
      </c>
    </row>
    <row r="451" spans="5:6" x14ac:dyDescent="0.25">
      <c r="E451" s="83">
        <f t="shared" ca="1" si="13"/>
        <v>0.36525843687282333</v>
      </c>
      <c r="F451" s="83">
        <f t="shared" ca="1" si="14"/>
        <v>9.9857556974324861</v>
      </c>
    </row>
    <row r="452" spans="5:6" x14ac:dyDescent="0.25">
      <c r="E452" s="83">
        <f t="shared" ref="E452:E515" ca="1" si="15">RAND()</f>
        <v>0.26487335501004272</v>
      </c>
      <c r="F452" s="83">
        <f t="shared" ref="F452:F515" ca="1" si="16">(((-LN(E452))^(-$C$3)-1)*(1/$C$3))*$C$5+$C$4</f>
        <v>9.4398865579927556</v>
      </c>
    </row>
    <row r="453" spans="5:6" x14ac:dyDescent="0.25">
      <c r="E453" s="83">
        <f t="shared" ca="1" si="15"/>
        <v>0.30092230643421936</v>
      </c>
      <c r="F453" s="83">
        <f t="shared" ca="1" si="16"/>
        <v>9.6371834223429076</v>
      </c>
    </row>
    <row r="454" spans="5:6" x14ac:dyDescent="0.25">
      <c r="E454" s="83">
        <f t="shared" ca="1" si="15"/>
        <v>0.43874423332622092</v>
      </c>
      <c r="F454" s="83">
        <f t="shared" ca="1" si="16"/>
        <v>10.391340633181944</v>
      </c>
    </row>
    <row r="455" spans="5:6" x14ac:dyDescent="0.25">
      <c r="E455" s="83">
        <f t="shared" ca="1" si="15"/>
        <v>4.8351857381628727E-2</v>
      </c>
      <c r="F455" s="83">
        <f t="shared" ca="1" si="16"/>
        <v>7.9017906817847994</v>
      </c>
    </row>
    <row r="456" spans="5:6" x14ac:dyDescent="0.25">
      <c r="E456" s="83">
        <f t="shared" ca="1" si="15"/>
        <v>0.40020998827340792</v>
      </c>
      <c r="F456" s="83">
        <f t="shared" ca="1" si="16"/>
        <v>10.176765611264207</v>
      </c>
    </row>
    <row r="457" spans="5:6" x14ac:dyDescent="0.25">
      <c r="E457" s="83">
        <f t="shared" ca="1" si="15"/>
        <v>0.28398136864657242</v>
      </c>
      <c r="F457" s="83">
        <f t="shared" ca="1" si="16"/>
        <v>9.5448667062530852</v>
      </c>
    </row>
    <row r="458" spans="5:6" x14ac:dyDescent="0.25">
      <c r="E458" s="83">
        <f t="shared" ca="1" si="15"/>
        <v>0.38905919635422948</v>
      </c>
      <c r="F458" s="83">
        <f t="shared" ca="1" si="16"/>
        <v>10.115540322900415</v>
      </c>
    </row>
    <row r="459" spans="5:6" x14ac:dyDescent="0.25">
      <c r="E459" s="83">
        <f t="shared" ca="1" si="15"/>
        <v>0.71156469422280488</v>
      </c>
      <c r="F459" s="83">
        <f t="shared" ca="1" si="16"/>
        <v>12.276410505386664</v>
      </c>
    </row>
    <row r="460" spans="5:6" x14ac:dyDescent="0.25">
      <c r="E460" s="83">
        <f t="shared" ca="1" si="15"/>
        <v>0.48096995281447108</v>
      </c>
      <c r="F460" s="83">
        <f t="shared" ca="1" si="16"/>
        <v>10.63392395914979</v>
      </c>
    </row>
    <row r="461" spans="5:6" x14ac:dyDescent="0.25">
      <c r="E461" s="83">
        <f t="shared" ca="1" si="15"/>
        <v>0.47662225973506978</v>
      </c>
      <c r="F461" s="83">
        <f t="shared" ca="1" si="16"/>
        <v>10.608498805886049</v>
      </c>
    </row>
    <row r="462" spans="5:6" x14ac:dyDescent="0.25">
      <c r="E462" s="83">
        <f t="shared" ca="1" si="15"/>
        <v>0.78549802835282512</v>
      </c>
      <c r="F462" s="83">
        <f t="shared" ca="1" si="16"/>
        <v>13.054173299551497</v>
      </c>
    </row>
    <row r="463" spans="5:6" x14ac:dyDescent="0.25">
      <c r="E463" s="83">
        <f t="shared" ca="1" si="15"/>
        <v>0.75056269825699562</v>
      </c>
      <c r="F463" s="83">
        <f t="shared" ca="1" si="16"/>
        <v>12.659591881223879</v>
      </c>
    </row>
    <row r="464" spans="5:6" x14ac:dyDescent="0.25">
      <c r="E464" s="83">
        <f t="shared" ca="1" si="15"/>
        <v>0.35270553823289963</v>
      </c>
      <c r="F464" s="83">
        <f t="shared" ca="1" si="16"/>
        <v>9.9176524566992459</v>
      </c>
    </row>
    <row r="465" spans="5:6" x14ac:dyDescent="0.25">
      <c r="E465" s="83">
        <f t="shared" ca="1" si="15"/>
        <v>0.92105175015685969</v>
      </c>
      <c r="F465" s="83">
        <f t="shared" ca="1" si="16"/>
        <v>15.67569360136809</v>
      </c>
    </row>
    <row r="466" spans="5:6" x14ac:dyDescent="0.25">
      <c r="E466" s="83">
        <f t="shared" ca="1" si="15"/>
        <v>0.92447572350061535</v>
      </c>
      <c r="F466" s="83">
        <f t="shared" ca="1" si="16"/>
        <v>15.794509408969986</v>
      </c>
    </row>
    <row r="467" spans="5:6" x14ac:dyDescent="0.25">
      <c r="E467" s="83">
        <f t="shared" ca="1" si="15"/>
        <v>0.56600626057822723</v>
      </c>
      <c r="F467" s="83">
        <f t="shared" ca="1" si="16"/>
        <v>11.159593053337499</v>
      </c>
    </row>
    <row r="468" spans="5:6" x14ac:dyDescent="0.25">
      <c r="E468" s="83">
        <f t="shared" ca="1" si="15"/>
        <v>0.77185740440384065</v>
      </c>
      <c r="F468" s="83">
        <f t="shared" ca="1" si="16"/>
        <v>12.893252018893921</v>
      </c>
    </row>
    <row r="469" spans="5:6" x14ac:dyDescent="0.25">
      <c r="E469" s="83">
        <f t="shared" ca="1" si="15"/>
        <v>0.67876542761528669</v>
      </c>
      <c r="F469" s="83">
        <f t="shared" ca="1" si="16"/>
        <v>11.988980927658087</v>
      </c>
    </row>
    <row r="470" spans="5:6" x14ac:dyDescent="0.25">
      <c r="E470" s="83">
        <f t="shared" ca="1" si="15"/>
        <v>0.49426088990711514</v>
      </c>
      <c r="F470" s="83">
        <f t="shared" ca="1" si="16"/>
        <v>10.712383317750609</v>
      </c>
    </row>
    <row r="471" spans="5:6" x14ac:dyDescent="0.25">
      <c r="E471" s="83">
        <f t="shared" ca="1" si="15"/>
        <v>0.66123614003394282</v>
      </c>
      <c r="F471" s="83">
        <f t="shared" ca="1" si="16"/>
        <v>11.845766926764014</v>
      </c>
    </row>
    <row r="472" spans="5:6" x14ac:dyDescent="0.25">
      <c r="E472" s="83">
        <f t="shared" ca="1" si="15"/>
        <v>0.31020462132820137</v>
      </c>
      <c r="F472" s="83">
        <f t="shared" ca="1" si="16"/>
        <v>9.6875645765938057</v>
      </c>
    </row>
    <row r="473" spans="5:6" x14ac:dyDescent="0.25">
      <c r="E473" s="83">
        <f t="shared" ca="1" si="15"/>
        <v>0.21512313775401559</v>
      </c>
      <c r="F473" s="83">
        <f t="shared" ca="1" si="16"/>
        <v>9.159116415164787</v>
      </c>
    </row>
    <row r="474" spans="5:6" x14ac:dyDescent="0.25">
      <c r="E474" s="83">
        <f t="shared" ca="1" si="15"/>
        <v>0.63180852398556375</v>
      </c>
      <c r="F474" s="83">
        <f t="shared" ca="1" si="16"/>
        <v>11.618858014422301</v>
      </c>
    </row>
    <row r="475" spans="5:6" x14ac:dyDescent="0.25">
      <c r="E475" s="83">
        <f t="shared" ca="1" si="15"/>
        <v>0.29928518715835251</v>
      </c>
      <c r="F475" s="83">
        <f t="shared" ca="1" si="16"/>
        <v>9.6282853029367903</v>
      </c>
    </row>
    <row r="476" spans="5:6" x14ac:dyDescent="0.25">
      <c r="E476" s="83">
        <f t="shared" ca="1" si="15"/>
        <v>0.66747182277701822</v>
      </c>
      <c r="F476" s="83">
        <f t="shared" ca="1" si="16"/>
        <v>11.895966619965602</v>
      </c>
    </row>
    <row r="477" spans="5:6" x14ac:dyDescent="0.25">
      <c r="E477" s="83">
        <f t="shared" ca="1" si="15"/>
        <v>0.86975492247027586</v>
      </c>
      <c r="F477" s="83">
        <f t="shared" ca="1" si="16"/>
        <v>14.353362846852477</v>
      </c>
    </row>
    <row r="478" spans="5:6" x14ac:dyDescent="0.25">
      <c r="E478" s="83">
        <f t="shared" ca="1" si="15"/>
        <v>0.92012564741059566</v>
      </c>
      <c r="F478" s="83">
        <f t="shared" ca="1" si="16"/>
        <v>15.64449530787034</v>
      </c>
    </row>
    <row r="479" spans="5:6" x14ac:dyDescent="0.25">
      <c r="E479" s="83">
        <f t="shared" ca="1" si="15"/>
        <v>4.9234830397529961E-2</v>
      </c>
      <c r="F479" s="83">
        <f t="shared" ca="1" si="16"/>
        <v>7.9125204554119843</v>
      </c>
    </row>
    <row r="480" spans="5:6" x14ac:dyDescent="0.25">
      <c r="E480" s="83">
        <f t="shared" ca="1" si="15"/>
        <v>0.82437514136613654</v>
      </c>
      <c r="F480" s="83">
        <f t="shared" ca="1" si="16"/>
        <v>13.574642478147618</v>
      </c>
    </row>
    <row r="481" spans="5:6" x14ac:dyDescent="0.25">
      <c r="E481" s="83">
        <f t="shared" ca="1" si="15"/>
        <v>0.43476816449087108</v>
      </c>
      <c r="F481" s="83">
        <f t="shared" ca="1" si="16"/>
        <v>10.368943406699085</v>
      </c>
    </row>
    <row r="482" spans="5:6" x14ac:dyDescent="0.25">
      <c r="E482" s="83">
        <f t="shared" ca="1" si="15"/>
        <v>0.57569109411740038</v>
      </c>
      <c r="F482" s="83">
        <f t="shared" ca="1" si="16"/>
        <v>11.223724978496858</v>
      </c>
    </row>
    <row r="483" spans="5:6" x14ac:dyDescent="0.25">
      <c r="E483" s="83">
        <f t="shared" ca="1" si="15"/>
        <v>0.89552091979654802</v>
      </c>
      <c r="F483" s="83">
        <f t="shared" ca="1" si="16"/>
        <v>14.931756766105281</v>
      </c>
    </row>
    <row r="484" spans="5:6" x14ac:dyDescent="0.25">
      <c r="E484" s="83">
        <f t="shared" ca="1" si="15"/>
        <v>0.72266510196158962</v>
      </c>
      <c r="F484" s="83">
        <f t="shared" ca="1" si="16"/>
        <v>12.380363741611182</v>
      </c>
    </row>
    <row r="485" spans="5:6" x14ac:dyDescent="0.25">
      <c r="E485" s="83">
        <f t="shared" ca="1" si="15"/>
        <v>0.59341307398458021</v>
      </c>
      <c r="F485" s="83">
        <f t="shared" ca="1" si="16"/>
        <v>11.343921596679088</v>
      </c>
    </row>
    <row r="486" spans="5:6" x14ac:dyDescent="0.25">
      <c r="E486" s="83">
        <f t="shared" ca="1" si="15"/>
        <v>0.3040903880585839</v>
      </c>
      <c r="F486" s="83">
        <f t="shared" ca="1" si="16"/>
        <v>9.6543913227544564</v>
      </c>
    </row>
    <row r="487" spans="5:6" x14ac:dyDescent="0.25">
      <c r="E487" s="83">
        <f t="shared" ca="1" si="15"/>
        <v>0.17157488560021517</v>
      </c>
      <c r="F487" s="83">
        <f t="shared" ca="1" si="16"/>
        <v>8.8978014445914066</v>
      </c>
    </row>
    <row r="488" spans="5:6" x14ac:dyDescent="0.25">
      <c r="E488" s="83">
        <f t="shared" ca="1" si="15"/>
        <v>0.89626010146990953</v>
      </c>
      <c r="F488" s="83">
        <f t="shared" ca="1" si="16"/>
        <v>14.950475207288099</v>
      </c>
    </row>
    <row r="489" spans="5:6" x14ac:dyDescent="0.25">
      <c r="E489" s="83">
        <f t="shared" ca="1" si="15"/>
        <v>0.48350093802389571</v>
      </c>
      <c r="F489" s="83">
        <f t="shared" ca="1" si="16"/>
        <v>10.648778170715612</v>
      </c>
    </row>
    <row r="490" spans="5:6" x14ac:dyDescent="0.25">
      <c r="E490" s="83">
        <f t="shared" ca="1" si="15"/>
        <v>0.14034147730902768</v>
      </c>
      <c r="F490" s="83">
        <f t="shared" ca="1" si="16"/>
        <v>8.694893563297752</v>
      </c>
    </row>
    <row r="491" spans="5:6" x14ac:dyDescent="0.25">
      <c r="E491" s="83">
        <f t="shared" ca="1" si="15"/>
        <v>0.26517743109834901</v>
      </c>
      <c r="F491" s="83">
        <f t="shared" ca="1" si="16"/>
        <v>9.4415662599512125</v>
      </c>
    </row>
    <row r="492" spans="5:6" x14ac:dyDescent="0.25">
      <c r="E492" s="83">
        <f t="shared" ca="1" si="15"/>
        <v>0.60153200532554085</v>
      </c>
      <c r="F492" s="83">
        <f t="shared" ca="1" si="16"/>
        <v>11.400310517123803</v>
      </c>
    </row>
    <row r="493" spans="5:6" x14ac:dyDescent="0.25">
      <c r="E493" s="83">
        <f t="shared" ca="1" si="15"/>
        <v>0.61342151845785275</v>
      </c>
      <c r="F493" s="83">
        <f t="shared" ca="1" si="16"/>
        <v>11.484512311333006</v>
      </c>
    </row>
    <row r="494" spans="5:6" x14ac:dyDescent="0.25">
      <c r="E494" s="83">
        <f t="shared" ca="1" si="15"/>
        <v>0.40917055613331954</v>
      </c>
      <c r="F494" s="83">
        <f t="shared" ca="1" si="16"/>
        <v>10.226211863283666</v>
      </c>
    </row>
    <row r="495" spans="5:6" x14ac:dyDescent="0.25">
      <c r="E495" s="83">
        <f t="shared" ca="1" si="15"/>
        <v>0.76359248770598209</v>
      </c>
      <c r="F495" s="83">
        <f t="shared" ca="1" si="16"/>
        <v>12.800192592804986</v>
      </c>
    </row>
    <row r="496" spans="5:6" x14ac:dyDescent="0.25">
      <c r="E496" s="83">
        <f t="shared" ca="1" si="15"/>
        <v>0.92633116628905909</v>
      </c>
      <c r="F496" s="83">
        <f t="shared" ca="1" si="16"/>
        <v>15.861310345608688</v>
      </c>
    </row>
    <row r="497" spans="5:6" x14ac:dyDescent="0.25">
      <c r="E497" s="83">
        <f t="shared" ca="1" si="15"/>
        <v>0.41314934602507614</v>
      </c>
      <c r="F497" s="83">
        <f t="shared" ca="1" si="16"/>
        <v>10.248246319115687</v>
      </c>
    </row>
    <row r="498" spans="5:6" x14ac:dyDescent="0.25">
      <c r="E498" s="83">
        <f t="shared" ca="1" si="15"/>
        <v>0.22312518553898386</v>
      </c>
      <c r="F498" s="83">
        <f t="shared" ca="1" si="16"/>
        <v>9.2052614707413394</v>
      </c>
    </row>
    <row r="499" spans="5:6" x14ac:dyDescent="0.25">
      <c r="E499" s="83">
        <f t="shared" ca="1" si="15"/>
        <v>0.31331418169211056</v>
      </c>
      <c r="F499" s="83">
        <f t="shared" ca="1" si="16"/>
        <v>9.7044199291083117</v>
      </c>
    </row>
    <row r="500" spans="5:6" x14ac:dyDescent="0.25">
      <c r="E500" s="83">
        <f t="shared" ca="1" si="15"/>
        <v>0.52233808410572513</v>
      </c>
      <c r="F500" s="83">
        <f t="shared" ca="1" si="16"/>
        <v>10.882191631920829</v>
      </c>
    </row>
    <row r="501" spans="5:6" x14ac:dyDescent="0.25">
      <c r="E501" s="83">
        <f t="shared" ca="1" si="15"/>
        <v>7.7732130757664053E-2</v>
      </c>
      <c r="F501" s="83">
        <f t="shared" ca="1" si="16"/>
        <v>8.2095675911081969</v>
      </c>
    </row>
    <row r="502" spans="5:6" x14ac:dyDescent="0.25">
      <c r="E502" s="83">
        <f t="shared" ca="1" si="15"/>
        <v>0.29867065012742533</v>
      </c>
      <c r="F502" s="83">
        <f t="shared" ca="1" si="16"/>
        <v>9.6249440571084151</v>
      </c>
    </row>
    <row r="503" spans="5:6" x14ac:dyDescent="0.25">
      <c r="E503" s="83">
        <f t="shared" ca="1" si="15"/>
        <v>0.89582348864320793</v>
      </c>
      <c r="F503" s="83">
        <f t="shared" ca="1" si="16"/>
        <v>14.939401969298402</v>
      </c>
    </row>
    <row r="504" spans="5:6" x14ac:dyDescent="0.25">
      <c r="E504" s="83">
        <f t="shared" ca="1" si="15"/>
        <v>0.52473232227386368</v>
      </c>
      <c r="F504" s="83">
        <f t="shared" ca="1" si="16"/>
        <v>10.896953665114065</v>
      </c>
    </row>
    <row r="505" spans="5:6" x14ac:dyDescent="0.25">
      <c r="E505" s="83">
        <f t="shared" ca="1" si="15"/>
        <v>0.32758134218844392</v>
      </c>
      <c r="F505" s="83">
        <f t="shared" ca="1" si="16"/>
        <v>9.7816649343416113</v>
      </c>
    </row>
    <row r="506" spans="5:6" x14ac:dyDescent="0.25">
      <c r="E506" s="83">
        <f t="shared" ca="1" si="15"/>
        <v>0.16078718986372353</v>
      </c>
      <c r="F506" s="83">
        <f t="shared" ca="1" si="16"/>
        <v>8.8295582774669477</v>
      </c>
    </row>
    <row r="507" spans="5:6" x14ac:dyDescent="0.25">
      <c r="E507" s="83">
        <f t="shared" ca="1" si="15"/>
        <v>0.1739419361073129</v>
      </c>
      <c r="F507" s="83">
        <f t="shared" ca="1" si="16"/>
        <v>8.9125538246991027</v>
      </c>
    </row>
    <row r="508" spans="5:6" x14ac:dyDescent="0.25">
      <c r="E508" s="83">
        <f t="shared" ca="1" si="15"/>
        <v>0.61492870576555958</v>
      </c>
      <c r="F508" s="83">
        <f t="shared" ca="1" si="16"/>
        <v>11.495330580383056</v>
      </c>
    </row>
    <row r="509" spans="5:6" x14ac:dyDescent="0.25">
      <c r="E509" s="83">
        <f t="shared" ca="1" si="15"/>
        <v>0.40935249468514168</v>
      </c>
      <c r="F509" s="83">
        <f t="shared" ca="1" si="16"/>
        <v>10.227218337816346</v>
      </c>
    </row>
    <row r="510" spans="5:6" x14ac:dyDescent="0.25">
      <c r="E510" s="83">
        <f t="shared" ca="1" si="15"/>
        <v>0.11277423203515924</v>
      </c>
      <c r="F510" s="83">
        <f t="shared" ca="1" si="16"/>
        <v>8.4985296069194742</v>
      </c>
    </row>
    <row r="511" spans="5:6" x14ac:dyDescent="0.25">
      <c r="E511" s="83">
        <f t="shared" ca="1" si="15"/>
        <v>0.4934528591370817</v>
      </c>
      <c r="F511" s="83">
        <f t="shared" ca="1" si="16"/>
        <v>10.707580415893133</v>
      </c>
    </row>
    <row r="512" spans="5:6" x14ac:dyDescent="0.25">
      <c r="E512" s="83">
        <f t="shared" ca="1" si="15"/>
        <v>0.88744758040037941</v>
      </c>
      <c r="F512" s="83">
        <f t="shared" ca="1" si="16"/>
        <v>14.735884522416205</v>
      </c>
    </row>
    <row r="513" spans="5:6" x14ac:dyDescent="0.25">
      <c r="E513" s="83">
        <f t="shared" ca="1" si="15"/>
        <v>1.2402335583185153E-2</v>
      </c>
      <c r="F513" s="83">
        <f t="shared" ca="1" si="16"/>
        <v>7.2498302257608405</v>
      </c>
    </row>
    <row r="514" spans="5:6" x14ac:dyDescent="0.25">
      <c r="E514" s="83">
        <f t="shared" ca="1" si="15"/>
        <v>0.20866920264227984</v>
      </c>
      <c r="F514" s="83">
        <f t="shared" ca="1" si="16"/>
        <v>9.1215439592014604</v>
      </c>
    </row>
    <row r="515" spans="5:6" x14ac:dyDescent="0.25">
      <c r="E515" s="83">
        <f t="shared" ca="1" si="15"/>
        <v>0.24881289449778166</v>
      </c>
      <c r="F515" s="83">
        <f t="shared" ca="1" si="16"/>
        <v>9.3506516047318229</v>
      </c>
    </row>
    <row r="516" spans="5:6" x14ac:dyDescent="0.25">
      <c r="E516" s="83">
        <f t="shared" ref="E516:E579" ca="1" si="17">RAND()</f>
        <v>0.4953103953618716</v>
      </c>
      <c r="F516" s="83">
        <f t="shared" ref="F516:F579" ca="1" si="18">(((-LN(E516))^(-$C$3)-1)*(1/$C$3))*$C$5+$C$4</f>
        <v>10.718628117838955</v>
      </c>
    </row>
    <row r="517" spans="5:6" x14ac:dyDescent="0.25">
      <c r="E517" s="83">
        <f t="shared" ca="1" si="17"/>
        <v>0.78370400114793726</v>
      </c>
      <c r="F517" s="83">
        <f t="shared" ca="1" si="18"/>
        <v>13.032452671701815</v>
      </c>
    </row>
    <row r="518" spans="5:6" x14ac:dyDescent="0.25">
      <c r="E518" s="83">
        <f t="shared" ca="1" si="17"/>
        <v>0.5873989211951256</v>
      </c>
      <c r="F518" s="83">
        <f t="shared" ca="1" si="18"/>
        <v>11.302700491519889</v>
      </c>
    </row>
    <row r="519" spans="5:6" x14ac:dyDescent="0.25">
      <c r="E519" s="83">
        <f t="shared" ca="1" si="17"/>
        <v>0.31514857260991092</v>
      </c>
      <c r="F519" s="83">
        <f t="shared" ca="1" si="18"/>
        <v>9.7143590484033044</v>
      </c>
    </row>
    <row r="520" spans="5:6" x14ac:dyDescent="0.25">
      <c r="E520" s="83">
        <f t="shared" ca="1" si="17"/>
        <v>0.44548780092215623</v>
      </c>
      <c r="F520" s="83">
        <f t="shared" ca="1" si="18"/>
        <v>10.4294843657991</v>
      </c>
    </row>
    <row r="521" spans="5:6" x14ac:dyDescent="0.25">
      <c r="E521" s="83">
        <f t="shared" ca="1" si="17"/>
        <v>0.73694645374659606</v>
      </c>
      <c r="F521" s="83">
        <f t="shared" ca="1" si="18"/>
        <v>12.519868226770905</v>
      </c>
    </row>
    <row r="522" spans="5:6" x14ac:dyDescent="0.25">
      <c r="E522" s="83">
        <f t="shared" ca="1" si="17"/>
        <v>0.78725280565618783</v>
      </c>
      <c r="F522" s="83">
        <f t="shared" ca="1" si="18"/>
        <v>13.075590060341034</v>
      </c>
    </row>
    <row r="523" spans="5:6" x14ac:dyDescent="0.25">
      <c r="E523" s="83">
        <f t="shared" ca="1" si="17"/>
        <v>0.32514907050006603</v>
      </c>
      <c r="F523" s="83">
        <f t="shared" ca="1" si="18"/>
        <v>9.7685032655397208</v>
      </c>
    </row>
    <row r="524" spans="5:6" x14ac:dyDescent="0.25">
      <c r="E524" s="83">
        <f t="shared" ca="1" si="17"/>
        <v>0.2885306915627428</v>
      </c>
      <c r="F524" s="83">
        <f t="shared" ca="1" si="18"/>
        <v>9.5697147993218774</v>
      </c>
    </row>
    <row r="525" spans="5:6" x14ac:dyDescent="0.25">
      <c r="E525" s="83">
        <f t="shared" ca="1" si="17"/>
        <v>0.52537755358471994</v>
      </c>
      <c r="F525" s="83">
        <f t="shared" ca="1" si="18"/>
        <v>10.900940048974599</v>
      </c>
    </row>
    <row r="526" spans="5:6" x14ac:dyDescent="0.25">
      <c r="E526" s="83">
        <f t="shared" ca="1" si="17"/>
        <v>0.25049518040332619</v>
      </c>
      <c r="F526" s="83">
        <f t="shared" ca="1" si="18"/>
        <v>9.3600504371675548</v>
      </c>
    </row>
    <row r="527" spans="5:6" x14ac:dyDescent="0.25">
      <c r="E527" s="83">
        <f t="shared" ca="1" si="17"/>
        <v>0.99023751727673304</v>
      </c>
      <c r="F527" s="83">
        <f t="shared" ca="1" si="18"/>
        <v>21.758582555451017</v>
      </c>
    </row>
    <row r="528" spans="5:6" x14ac:dyDescent="0.25">
      <c r="E528" s="83">
        <f t="shared" ca="1" si="17"/>
        <v>0.49912884994010898</v>
      </c>
      <c r="F528" s="83">
        <f t="shared" ca="1" si="18"/>
        <v>10.741412415992233</v>
      </c>
    </row>
    <row r="529" spans="5:6" x14ac:dyDescent="0.25">
      <c r="E529" s="83">
        <f t="shared" ca="1" si="17"/>
        <v>0.3309403774242331</v>
      </c>
      <c r="F529" s="83">
        <f t="shared" ca="1" si="18"/>
        <v>9.7998393957735495</v>
      </c>
    </row>
    <row r="530" spans="5:6" x14ac:dyDescent="0.25">
      <c r="E530" s="83">
        <f t="shared" ca="1" si="17"/>
        <v>0.35184189465613402</v>
      </c>
      <c r="F530" s="83">
        <f t="shared" ca="1" si="18"/>
        <v>9.9129728123513221</v>
      </c>
    </row>
    <row r="531" spans="5:6" x14ac:dyDescent="0.25">
      <c r="E531" s="83">
        <f t="shared" ca="1" si="17"/>
        <v>0.67716442181819547</v>
      </c>
      <c r="F531" s="83">
        <f t="shared" ca="1" si="18"/>
        <v>11.975624507615601</v>
      </c>
    </row>
    <row r="532" spans="5:6" x14ac:dyDescent="0.25">
      <c r="E532" s="83">
        <f t="shared" ca="1" si="17"/>
        <v>0.61159170831351506</v>
      </c>
      <c r="F532" s="83">
        <f t="shared" ca="1" si="18"/>
        <v>11.471422911249407</v>
      </c>
    </row>
    <row r="533" spans="5:6" x14ac:dyDescent="0.25">
      <c r="E533" s="83">
        <f t="shared" ca="1" si="17"/>
        <v>0.54507714284947706</v>
      </c>
      <c r="F533" s="83">
        <f t="shared" ca="1" si="18"/>
        <v>11.024391654212589</v>
      </c>
    </row>
    <row r="534" spans="5:6" x14ac:dyDescent="0.25">
      <c r="E534" s="83">
        <f t="shared" ca="1" si="17"/>
        <v>0.10273915764062513</v>
      </c>
      <c r="F534" s="83">
        <f t="shared" ca="1" si="18"/>
        <v>8.4213362225459463</v>
      </c>
    </row>
    <row r="535" spans="5:6" x14ac:dyDescent="0.25">
      <c r="E535" s="83">
        <f t="shared" ca="1" si="17"/>
        <v>0.10734753851535406</v>
      </c>
      <c r="F535" s="83">
        <f t="shared" ca="1" si="18"/>
        <v>8.457238828204261</v>
      </c>
    </row>
    <row r="536" spans="5:6" x14ac:dyDescent="0.25">
      <c r="E536" s="83">
        <f t="shared" ca="1" si="17"/>
        <v>0.72689262138867705</v>
      </c>
      <c r="F536" s="83">
        <f t="shared" ca="1" si="18"/>
        <v>12.420955928273258</v>
      </c>
    </row>
    <row r="537" spans="5:6" x14ac:dyDescent="0.25">
      <c r="E537" s="83">
        <f t="shared" ca="1" si="17"/>
        <v>0.47613817446254592</v>
      </c>
      <c r="F537" s="83">
        <f t="shared" ca="1" si="18"/>
        <v>10.605674896191273</v>
      </c>
    </row>
    <row r="538" spans="5:6" x14ac:dyDescent="0.25">
      <c r="E538" s="83">
        <f t="shared" ca="1" si="17"/>
        <v>7.4450420678217721E-2</v>
      </c>
      <c r="F538" s="83">
        <f t="shared" ca="1" si="18"/>
        <v>8.1791009979597575</v>
      </c>
    </row>
    <row r="539" spans="5:6" x14ac:dyDescent="0.25">
      <c r="E539" s="83">
        <f t="shared" ca="1" si="17"/>
        <v>0.97591226437546197</v>
      </c>
      <c r="F539" s="83">
        <f t="shared" ca="1" si="18"/>
        <v>18.99492653210304</v>
      </c>
    </row>
    <row r="540" spans="5:6" x14ac:dyDescent="0.25">
      <c r="E540" s="83">
        <f t="shared" ca="1" si="17"/>
        <v>0.69097323782913289</v>
      </c>
      <c r="F540" s="83">
        <f t="shared" ca="1" si="18"/>
        <v>12.092783305802799</v>
      </c>
    </row>
    <row r="541" spans="5:6" x14ac:dyDescent="0.25">
      <c r="E541" s="83">
        <f t="shared" ca="1" si="17"/>
        <v>0.2015558169403463</v>
      </c>
      <c r="F541" s="83">
        <f t="shared" ca="1" si="18"/>
        <v>9.0797279637295958</v>
      </c>
    </row>
    <row r="542" spans="5:6" x14ac:dyDescent="0.25">
      <c r="E542" s="83">
        <f t="shared" ca="1" si="17"/>
        <v>0.28699333290453066</v>
      </c>
      <c r="F542" s="83">
        <f t="shared" ca="1" si="18"/>
        <v>9.561323147323872</v>
      </c>
    </row>
    <row r="543" spans="5:6" x14ac:dyDescent="0.25">
      <c r="E543" s="83">
        <f t="shared" ca="1" si="17"/>
        <v>0.9837361846078807</v>
      </c>
      <c r="F543" s="83">
        <f t="shared" ca="1" si="18"/>
        <v>20.168392582320482</v>
      </c>
    </row>
    <row r="544" spans="5:6" x14ac:dyDescent="0.25">
      <c r="E544" s="83">
        <f t="shared" ca="1" si="17"/>
        <v>8.090337034389572E-2</v>
      </c>
      <c r="F544" s="83">
        <f t="shared" ca="1" si="18"/>
        <v>8.2383201622468309</v>
      </c>
    </row>
    <row r="545" spans="5:6" x14ac:dyDescent="0.25">
      <c r="E545" s="83">
        <f t="shared" ca="1" si="17"/>
        <v>0.93555099676597731</v>
      </c>
      <c r="F545" s="83">
        <f t="shared" ca="1" si="18"/>
        <v>16.2222394770051</v>
      </c>
    </row>
    <row r="546" spans="5:6" x14ac:dyDescent="0.25">
      <c r="E546" s="83">
        <f t="shared" ca="1" si="17"/>
        <v>0.67064195850899366</v>
      </c>
      <c r="F546" s="83">
        <f t="shared" ca="1" si="18"/>
        <v>11.921797232684641</v>
      </c>
    </row>
    <row r="547" spans="5:6" x14ac:dyDescent="0.25">
      <c r="E547" s="83">
        <f t="shared" ca="1" si="17"/>
        <v>0.86788115190533932</v>
      </c>
      <c r="F547" s="83">
        <f t="shared" ca="1" si="18"/>
        <v>14.316040540625167</v>
      </c>
    </row>
    <row r="548" spans="5:6" x14ac:dyDescent="0.25">
      <c r="E548" s="83">
        <f t="shared" ca="1" si="17"/>
        <v>0.94901676506300359</v>
      </c>
      <c r="F548" s="83">
        <f t="shared" ca="1" si="18"/>
        <v>16.863086224213262</v>
      </c>
    </row>
    <row r="549" spans="5:6" x14ac:dyDescent="0.25">
      <c r="E549" s="83">
        <f t="shared" ca="1" si="17"/>
        <v>0.79975391499392257</v>
      </c>
      <c r="F549" s="83">
        <f t="shared" ca="1" si="18"/>
        <v>13.233344150659807</v>
      </c>
    </row>
    <row r="550" spans="5:6" x14ac:dyDescent="0.25">
      <c r="E550" s="83">
        <f t="shared" ca="1" si="17"/>
        <v>0.44586102370057756</v>
      </c>
      <c r="F550" s="83">
        <f t="shared" ca="1" si="18"/>
        <v>10.431601407736215</v>
      </c>
    </row>
    <row r="551" spans="5:6" x14ac:dyDescent="0.25">
      <c r="E551" s="83">
        <f t="shared" ca="1" si="17"/>
        <v>0.38461762989113446</v>
      </c>
      <c r="F551" s="83">
        <f t="shared" ca="1" si="18"/>
        <v>10.091236766645686</v>
      </c>
    </row>
    <row r="552" spans="5:6" x14ac:dyDescent="0.25">
      <c r="E552" s="83">
        <f t="shared" ca="1" si="17"/>
        <v>0.96405427430548574</v>
      </c>
      <c r="F552" s="83">
        <f t="shared" ca="1" si="18"/>
        <v>17.840226824582452</v>
      </c>
    </row>
    <row r="553" spans="5:6" x14ac:dyDescent="0.25">
      <c r="E553" s="83">
        <f t="shared" ca="1" si="17"/>
        <v>0.97278186734358951</v>
      </c>
      <c r="F553" s="83">
        <f t="shared" ca="1" si="18"/>
        <v>18.638239341557579</v>
      </c>
    </row>
    <row r="554" spans="5:6" x14ac:dyDescent="0.25">
      <c r="E554" s="83">
        <f t="shared" ca="1" si="17"/>
        <v>0.22618943568093008</v>
      </c>
      <c r="F554" s="83">
        <f t="shared" ca="1" si="18"/>
        <v>9.2228129345344634</v>
      </c>
    </row>
    <row r="555" spans="5:6" x14ac:dyDescent="0.25">
      <c r="E555" s="83">
        <f t="shared" ca="1" si="17"/>
        <v>0.14791711776348848</v>
      </c>
      <c r="F555" s="83">
        <f t="shared" ca="1" si="18"/>
        <v>8.7456965371267703</v>
      </c>
    </row>
    <row r="556" spans="5:6" x14ac:dyDescent="0.25">
      <c r="E556" s="83">
        <f t="shared" ca="1" si="17"/>
        <v>0.59078208096649332</v>
      </c>
      <c r="F556" s="83">
        <f t="shared" ca="1" si="18"/>
        <v>11.325832493342013</v>
      </c>
    </row>
    <row r="557" spans="5:6" x14ac:dyDescent="0.25">
      <c r="E557" s="83">
        <f t="shared" ca="1" si="17"/>
        <v>0.50436950130600955</v>
      </c>
      <c r="F557" s="83">
        <f t="shared" ca="1" si="18"/>
        <v>10.772849166952657</v>
      </c>
    </row>
    <row r="558" spans="5:6" x14ac:dyDescent="0.25">
      <c r="E558" s="83">
        <f t="shared" ca="1" si="17"/>
        <v>0.8103790206214958</v>
      </c>
      <c r="F558" s="83">
        <f t="shared" ca="1" si="18"/>
        <v>13.375221308910973</v>
      </c>
    </row>
    <row r="559" spans="5:6" x14ac:dyDescent="0.25">
      <c r="E559" s="83">
        <f t="shared" ca="1" si="17"/>
        <v>7.4665205568301363E-2</v>
      </c>
      <c r="F559" s="83">
        <f t="shared" ca="1" si="18"/>
        <v>8.1811183066553728</v>
      </c>
    </row>
    <row r="560" spans="5:6" x14ac:dyDescent="0.25">
      <c r="E560" s="83">
        <f t="shared" ca="1" si="17"/>
        <v>8.0925043364366234E-2</v>
      </c>
      <c r="F560" s="83">
        <f t="shared" ca="1" si="18"/>
        <v>8.2385144535398052</v>
      </c>
    </row>
    <row r="561" spans="5:6" x14ac:dyDescent="0.25">
      <c r="E561" s="83">
        <f t="shared" ca="1" si="17"/>
        <v>0.15205519069855244</v>
      </c>
      <c r="F561" s="83">
        <f t="shared" ca="1" si="18"/>
        <v>8.7729776369261572</v>
      </c>
    </row>
    <row r="562" spans="5:6" x14ac:dyDescent="0.25">
      <c r="E562" s="83">
        <f t="shared" ca="1" si="17"/>
        <v>0.86218901877682597</v>
      </c>
      <c r="F562" s="83">
        <f t="shared" ca="1" si="18"/>
        <v>14.205915750278088</v>
      </c>
    </row>
    <row r="563" spans="5:6" x14ac:dyDescent="0.25">
      <c r="E563" s="83">
        <f t="shared" ca="1" si="17"/>
        <v>0.45419952757582271</v>
      </c>
      <c r="F563" s="83">
        <f t="shared" ca="1" si="18"/>
        <v>10.479071370705867</v>
      </c>
    </row>
    <row r="564" spans="5:6" x14ac:dyDescent="0.25">
      <c r="E564" s="83">
        <f t="shared" ca="1" si="17"/>
        <v>0.74920843962107575</v>
      </c>
      <c r="F564" s="83">
        <f t="shared" ca="1" si="18"/>
        <v>12.645379059633765</v>
      </c>
    </row>
    <row r="565" spans="5:6" x14ac:dyDescent="0.25">
      <c r="E565" s="83">
        <f t="shared" ca="1" si="17"/>
        <v>0.82015408705496851</v>
      </c>
      <c r="F565" s="83">
        <f t="shared" ca="1" si="18"/>
        <v>13.512879512347954</v>
      </c>
    </row>
    <row r="566" spans="5:6" x14ac:dyDescent="0.25">
      <c r="E566" s="83">
        <f t="shared" ca="1" si="17"/>
        <v>0.92849410096977392</v>
      </c>
      <c r="F566" s="83">
        <f t="shared" ca="1" si="18"/>
        <v>15.941478587713176</v>
      </c>
    </row>
    <row r="567" spans="5:6" x14ac:dyDescent="0.25">
      <c r="E567" s="83">
        <f t="shared" ca="1" si="17"/>
        <v>0.64805591313390543</v>
      </c>
      <c r="F567" s="83">
        <f t="shared" ca="1" si="18"/>
        <v>11.742186332155926</v>
      </c>
    </row>
    <row r="568" spans="5:6" x14ac:dyDescent="0.25">
      <c r="E568" s="83">
        <f t="shared" ca="1" si="17"/>
        <v>0.50676712883018982</v>
      </c>
      <c r="F568" s="83">
        <f t="shared" ca="1" si="18"/>
        <v>10.787297555457016</v>
      </c>
    </row>
    <row r="569" spans="5:6" x14ac:dyDescent="0.25">
      <c r="E569" s="83">
        <f t="shared" ca="1" si="17"/>
        <v>0.49044631224925539</v>
      </c>
      <c r="F569" s="83">
        <f t="shared" ca="1" si="18"/>
        <v>10.689747904786081</v>
      </c>
    </row>
    <row r="570" spans="5:6" x14ac:dyDescent="0.25">
      <c r="E570" s="83">
        <f t="shared" ca="1" si="17"/>
        <v>0.80763632410661601</v>
      </c>
      <c r="F570" s="83">
        <f t="shared" ca="1" si="18"/>
        <v>13.337860759316706</v>
      </c>
    </row>
    <row r="571" spans="5:6" x14ac:dyDescent="0.25">
      <c r="E571" s="83">
        <f t="shared" ca="1" si="17"/>
        <v>0.46962665768557987</v>
      </c>
      <c r="F571" s="83">
        <f t="shared" ca="1" si="18"/>
        <v>10.56782251325795</v>
      </c>
    </row>
    <row r="572" spans="5:6" x14ac:dyDescent="0.25">
      <c r="E572" s="83">
        <f t="shared" ca="1" si="17"/>
        <v>0.3719772612951453</v>
      </c>
      <c r="F572" s="83">
        <f t="shared" ca="1" si="18"/>
        <v>10.02229093231897</v>
      </c>
    </row>
    <row r="573" spans="5:6" x14ac:dyDescent="0.25">
      <c r="E573" s="83">
        <f t="shared" ca="1" si="17"/>
        <v>0.51678085845211907</v>
      </c>
      <c r="F573" s="83">
        <f t="shared" ca="1" si="18"/>
        <v>10.848107121828082</v>
      </c>
    </row>
    <row r="574" spans="5:6" x14ac:dyDescent="0.25">
      <c r="E574" s="83">
        <f t="shared" ca="1" si="17"/>
        <v>0.18447444360258436</v>
      </c>
      <c r="F574" s="83">
        <f t="shared" ca="1" si="18"/>
        <v>8.9773272425520112</v>
      </c>
    </row>
    <row r="575" spans="5:6" x14ac:dyDescent="0.25">
      <c r="E575" s="83">
        <f t="shared" ca="1" si="17"/>
        <v>0.2473514813853761</v>
      </c>
      <c r="F575" s="83">
        <f t="shared" ca="1" si="18"/>
        <v>9.342475987943752</v>
      </c>
    </row>
    <row r="576" spans="5:6" x14ac:dyDescent="0.25">
      <c r="E576" s="83">
        <f t="shared" ca="1" si="17"/>
        <v>3.2862919805893176E-2</v>
      </c>
      <c r="F576" s="83">
        <f t="shared" ca="1" si="18"/>
        <v>7.6882841839820308</v>
      </c>
    </row>
    <row r="577" spans="5:6" x14ac:dyDescent="0.25">
      <c r="E577" s="83">
        <f t="shared" ca="1" si="17"/>
        <v>0.47265162264652061</v>
      </c>
      <c r="F577" s="83">
        <f t="shared" ca="1" si="18"/>
        <v>10.585376696820923</v>
      </c>
    </row>
    <row r="578" spans="5:6" x14ac:dyDescent="0.25">
      <c r="E578" s="83">
        <f t="shared" ca="1" si="17"/>
        <v>0.43661762107781599</v>
      </c>
      <c r="F578" s="83">
        <f t="shared" ca="1" si="18"/>
        <v>10.379353097249208</v>
      </c>
    </row>
    <row r="579" spans="5:6" x14ac:dyDescent="0.25">
      <c r="E579" s="83">
        <f t="shared" ca="1" si="17"/>
        <v>0.8080835269921971</v>
      </c>
      <c r="F579" s="83">
        <f t="shared" ca="1" si="18"/>
        <v>13.343916393964651</v>
      </c>
    </row>
    <row r="580" spans="5:6" x14ac:dyDescent="0.25">
      <c r="E580" s="83">
        <f t="shared" ref="E580:E643" ca="1" si="19">RAND()</f>
        <v>6.9301738407901992E-3</v>
      </c>
      <c r="F580" s="83">
        <f t="shared" ref="F580:F643" ca="1" si="20">(((-LN(E580))^(-$C$3)-1)*(1/$C$3))*$C$5+$C$4</f>
        <v>7.0364073551258599</v>
      </c>
    </row>
    <row r="581" spans="5:6" x14ac:dyDescent="0.25">
      <c r="E581" s="83">
        <f t="shared" ca="1" si="19"/>
        <v>0.81059294838543827</v>
      </c>
      <c r="F581" s="83">
        <f t="shared" ca="1" si="20"/>
        <v>13.378157841049813</v>
      </c>
    </row>
    <row r="582" spans="5:6" x14ac:dyDescent="0.25">
      <c r="E582" s="83">
        <f t="shared" ca="1" si="19"/>
        <v>0.80711892759248849</v>
      </c>
      <c r="F582" s="83">
        <f t="shared" ca="1" si="20"/>
        <v>13.330871956841378</v>
      </c>
    </row>
    <row r="583" spans="5:6" x14ac:dyDescent="0.25">
      <c r="E583" s="83">
        <f t="shared" ca="1" si="19"/>
        <v>0.78019171136473797</v>
      </c>
      <c r="F583" s="83">
        <f t="shared" ca="1" si="20"/>
        <v>12.990429642247046</v>
      </c>
    </row>
    <row r="584" spans="5:6" x14ac:dyDescent="0.25">
      <c r="E584" s="83">
        <f t="shared" ca="1" si="19"/>
        <v>0.37232082051721926</v>
      </c>
      <c r="F584" s="83">
        <f t="shared" ca="1" si="20"/>
        <v>10.024161008481457</v>
      </c>
    </row>
    <row r="585" spans="5:6" x14ac:dyDescent="0.25">
      <c r="E585" s="83">
        <f t="shared" ca="1" si="19"/>
        <v>0.73275846543638345</v>
      </c>
      <c r="F585" s="83">
        <f t="shared" ca="1" si="20"/>
        <v>12.478247845985013</v>
      </c>
    </row>
    <row r="586" spans="5:6" x14ac:dyDescent="0.25">
      <c r="E586" s="83">
        <f t="shared" ca="1" si="19"/>
        <v>0.94916460185733453</v>
      </c>
      <c r="F586" s="83">
        <f t="shared" ca="1" si="20"/>
        <v>16.871095656925718</v>
      </c>
    </row>
    <row r="587" spans="5:6" x14ac:dyDescent="0.25">
      <c r="E587" s="83">
        <f t="shared" ca="1" si="19"/>
        <v>7.2043595704072705E-2</v>
      </c>
      <c r="F587" s="83">
        <f t="shared" ca="1" si="20"/>
        <v>8.156261607995468</v>
      </c>
    </row>
    <row r="588" spans="5:6" x14ac:dyDescent="0.25">
      <c r="E588" s="83">
        <f t="shared" ca="1" si="19"/>
        <v>0.68009591035663575</v>
      </c>
      <c r="F588" s="83">
        <f t="shared" ca="1" si="20"/>
        <v>12.000124646931155</v>
      </c>
    </row>
    <row r="589" spans="5:6" x14ac:dyDescent="0.25">
      <c r="E589" s="83">
        <f t="shared" ca="1" si="19"/>
        <v>9.7820376416489441E-2</v>
      </c>
      <c r="F589" s="83">
        <f t="shared" ca="1" si="20"/>
        <v>8.3820843355823236</v>
      </c>
    </row>
    <row r="590" spans="5:6" x14ac:dyDescent="0.25">
      <c r="E590" s="83">
        <f t="shared" ca="1" si="19"/>
        <v>0.40757043372805923</v>
      </c>
      <c r="F590" s="83">
        <f t="shared" ca="1" si="20"/>
        <v>10.21736449476129</v>
      </c>
    </row>
    <row r="591" spans="5:6" x14ac:dyDescent="0.25">
      <c r="E591" s="83">
        <f t="shared" ca="1" si="19"/>
        <v>0.53975114429372195</v>
      </c>
      <c r="F591" s="83">
        <f t="shared" ca="1" si="20"/>
        <v>10.990671258295608</v>
      </c>
    </row>
    <row r="592" spans="5:6" x14ac:dyDescent="0.25">
      <c r="E592" s="83">
        <f t="shared" ca="1" si="19"/>
        <v>0.79401764845082912</v>
      </c>
      <c r="F592" s="83">
        <f t="shared" ca="1" si="20"/>
        <v>13.159795850042455</v>
      </c>
    </row>
    <row r="593" spans="5:6" x14ac:dyDescent="0.25">
      <c r="E593" s="83">
        <f t="shared" ca="1" si="19"/>
        <v>0.66580520045052438</v>
      </c>
      <c r="F593" s="83">
        <f t="shared" ca="1" si="20"/>
        <v>11.882471427180036</v>
      </c>
    </row>
    <row r="594" spans="5:6" x14ac:dyDescent="0.25">
      <c r="E594" s="83">
        <f t="shared" ca="1" si="19"/>
        <v>0.71738724120105235</v>
      </c>
      <c r="F594" s="83">
        <f t="shared" ca="1" si="20"/>
        <v>12.330474066843355</v>
      </c>
    </row>
    <row r="595" spans="5:6" x14ac:dyDescent="0.25">
      <c r="E595" s="83">
        <f t="shared" ca="1" si="19"/>
        <v>0.67446969615697672</v>
      </c>
      <c r="F595" s="83">
        <f t="shared" ca="1" si="20"/>
        <v>11.95327299379314</v>
      </c>
    </row>
    <row r="596" spans="5:6" x14ac:dyDescent="0.25">
      <c r="E596" s="83">
        <f t="shared" ca="1" si="19"/>
        <v>0.585240467584077</v>
      </c>
      <c r="F596" s="83">
        <f t="shared" ca="1" si="20"/>
        <v>11.288016566640628</v>
      </c>
    </row>
    <row r="597" spans="5:6" x14ac:dyDescent="0.25">
      <c r="E597" s="83">
        <f t="shared" ca="1" si="19"/>
        <v>0.39158362764733279</v>
      </c>
      <c r="F597" s="83">
        <f t="shared" ca="1" si="20"/>
        <v>10.1293738433088</v>
      </c>
    </row>
    <row r="598" spans="5:6" x14ac:dyDescent="0.25">
      <c r="E598" s="83">
        <f t="shared" ca="1" si="19"/>
        <v>0.96443580029875009</v>
      </c>
      <c r="F598" s="83">
        <f t="shared" ca="1" si="20"/>
        <v>17.870498112761805</v>
      </c>
    </row>
    <row r="599" spans="5:6" x14ac:dyDescent="0.25">
      <c r="E599" s="83">
        <f t="shared" ca="1" si="19"/>
        <v>0.90523524817679768</v>
      </c>
      <c r="F599" s="83">
        <f t="shared" ca="1" si="20"/>
        <v>15.189602886051592</v>
      </c>
    </row>
    <row r="600" spans="5:6" x14ac:dyDescent="0.25">
      <c r="E600" s="83">
        <f t="shared" ca="1" si="19"/>
        <v>0.9063483873779008</v>
      </c>
      <c r="F600" s="83">
        <f t="shared" ca="1" si="20"/>
        <v>15.220908315231668</v>
      </c>
    </row>
    <row r="601" spans="5:6" x14ac:dyDescent="0.25">
      <c r="E601" s="83">
        <f t="shared" ca="1" si="19"/>
        <v>0.23557122243160222</v>
      </c>
      <c r="F601" s="83">
        <f t="shared" ca="1" si="20"/>
        <v>9.2761774877439773</v>
      </c>
    </row>
    <row r="602" spans="5:6" x14ac:dyDescent="0.25">
      <c r="E602" s="83">
        <f t="shared" ca="1" si="19"/>
        <v>0.65078151497726178</v>
      </c>
      <c r="F602" s="83">
        <f t="shared" ca="1" si="20"/>
        <v>11.763335549258343</v>
      </c>
    </row>
    <row r="603" spans="5:6" x14ac:dyDescent="0.25">
      <c r="E603" s="83">
        <f t="shared" ca="1" si="19"/>
        <v>0.20978628370523922</v>
      </c>
      <c r="F603" s="83">
        <f t="shared" ca="1" si="20"/>
        <v>9.128071266227602</v>
      </c>
    </row>
    <row r="604" spans="5:6" x14ac:dyDescent="0.25">
      <c r="E604" s="83">
        <f t="shared" ca="1" si="19"/>
        <v>0.83827168534636343</v>
      </c>
      <c r="F604" s="83">
        <f t="shared" ca="1" si="20"/>
        <v>13.789040800041636</v>
      </c>
    </row>
    <row r="605" spans="5:6" x14ac:dyDescent="0.25">
      <c r="E605" s="83">
        <f t="shared" ca="1" si="19"/>
        <v>0.42454980992397229</v>
      </c>
      <c r="F605" s="83">
        <f t="shared" ca="1" si="20"/>
        <v>10.311678037820769</v>
      </c>
    </row>
    <row r="606" spans="5:6" x14ac:dyDescent="0.25">
      <c r="E606" s="83">
        <f t="shared" ca="1" si="19"/>
        <v>7.885888483682979E-2</v>
      </c>
      <c r="F606" s="83">
        <f t="shared" ca="1" si="20"/>
        <v>8.2198582862743166</v>
      </c>
    </row>
    <row r="607" spans="5:6" x14ac:dyDescent="0.25">
      <c r="E607" s="83">
        <f t="shared" ca="1" si="19"/>
        <v>0.5144635510499026</v>
      </c>
      <c r="F607" s="83">
        <f t="shared" ca="1" si="20"/>
        <v>10.833966638456921</v>
      </c>
    </row>
    <row r="608" spans="5:6" x14ac:dyDescent="0.25">
      <c r="E608" s="83">
        <f t="shared" ca="1" si="19"/>
        <v>0.74375457116909471</v>
      </c>
      <c r="F608" s="83">
        <f t="shared" ca="1" si="20"/>
        <v>12.588861545062816</v>
      </c>
    </row>
    <row r="609" spans="5:6" x14ac:dyDescent="0.25">
      <c r="E609" s="83">
        <f t="shared" ca="1" si="19"/>
        <v>0.76174763349253938</v>
      </c>
      <c r="F609" s="83">
        <f t="shared" ca="1" si="20"/>
        <v>12.779844898149104</v>
      </c>
    </row>
    <row r="610" spans="5:6" x14ac:dyDescent="0.25">
      <c r="E610" s="83">
        <f t="shared" ca="1" si="19"/>
        <v>0.16944475285168403</v>
      </c>
      <c r="F610" s="83">
        <f t="shared" ca="1" si="20"/>
        <v>8.8844601100225127</v>
      </c>
    </row>
    <row r="611" spans="5:6" x14ac:dyDescent="0.25">
      <c r="E611" s="83">
        <f t="shared" ca="1" si="19"/>
        <v>0.28762302236277482</v>
      </c>
      <c r="F611" s="83">
        <f t="shared" ca="1" si="20"/>
        <v>9.5647609334065393</v>
      </c>
    </row>
    <row r="612" spans="5:6" x14ac:dyDescent="0.25">
      <c r="E612" s="83">
        <f t="shared" ca="1" si="19"/>
        <v>0.69077852264876294</v>
      </c>
      <c r="F612" s="83">
        <f t="shared" ca="1" si="20"/>
        <v>12.09109957549391</v>
      </c>
    </row>
    <row r="613" spans="5:6" x14ac:dyDescent="0.25">
      <c r="E613" s="83">
        <f t="shared" ca="1" si="19"/>
        <v>0.72490973488521648</v>
      </c>
      <c r="F613" s="83">
        <f t="shared" ca="1" si="20"/>
        <v>12.401845170585881</v>
      </c>
    </row>
    <row r="614" spans="5:6" x14ac:dyDescent="0.25">
      <c r="E614" s="83">
        <f t="shared" ca="1" si="19"/>
        <v>5.8247190062140741E-2</v>
      </c>
      <c r="F614" s="83">
        <f t="shared" ca="1" si="20"/>
        <v>8.0157108105799875</v>
      </c>
    </row>
    <row r="615" spans="5:6" x14ac:dyDescent="0.25">
      <c r="E615" s="83">
        <f t="shared" ca="1" si="19"/>
        <v>6.4992817585659779E-2</v>
      </c>
      <c r="F615" s="83">
        <f t="shared" ca="1" si="20"/>
        <v>8.0866622732162128</v>
      </c>
    </row>
    <row r="616" spans="5:6" x14ac:dyDescent="0.25">
      <c r="E616" s="83">
        <f t="shared" ca="1" si="19"/>
        <v>0.90185850698640757</v>
      </c>
      <c r="F616" s="83">
        <f t="shared" ca="1" si="20"/>
        <v>15.096950664512088</v>
      </c>
    </row>
    <row r="617" spans="5:6" x14ac:dyDescent="0.25">
      <c r="E617" s="83">
        <f t="shared" ca="1" si="19"/>
        <v>5.8710359502098464E-2</v>
      </c>
      <c r="F617" s="83">
        <f t="shared" ca="1" si="20"/>
        <v>8.0207374251954171</v>
      </c>
    </row>
    <row r="618" spans="5:6" x14ac:dyDescent="0.25">
      <c r="E618" s="83">
        <f t="shared" ca="1" si="19"/>
        <v>0.15923586254437061</v>
      </c>
      <c r="F618" s="83">
        <f t="shared" ca="1" si="20"/>
        <v>8.8195988851978591</v>
      </c>
    </row>
    <row r="619" spans="5:6" x14ac:dyDescent="0.25">
      <c r="E619" s="83">
        <f t="shared" ca="1" si="19"/>
        <v>0.91617954866911067</v>
      </c>
      <c r="F619" s="83">
        <f t="shared" ca="1" si="20"/>
        <v>15.515723834001474</v>
      </c>
    </row>
    <row r="620" spans="5:6" x14ac:dyDescent="0.25">
      <c r="E620" s="83">
        <f t="shared" ca="1" si="19"/>
        <v>0.57645615909080328</v>
      </c>
      <c r="F620" s="83">
        <f t="shared" ca="1" si="20"/>
        <v>11.228836300194267</v>
      </c>
    </row>
    <row r="621" spans="5:6" x14ac:dyDescent="0.25">
      <c r="E621" s="83">
        <f t="shared" ca="1" si="19"/>
        <v>0.62351578040836519</v>
      </c>
      <c r="F621" s="83">
        <f t="shared" ca="1" si="20"/>
        <v>11.557616150392365</v>
      </c>
    </row>
    <row r="622" spans="5:6" x14ac:dyDescent="0.25">
      <c r="E622" s="83">
        <f t="shared" ca="1" si="19"/>
        <v>0.77068429661617899</v>
      </c>
      <c r="F622" s="83">
        <f t="shared" ca="1" si="20"/>
        <v>12.879848648688522</v>
      </c>
    </row>
    <row r="623" spans="5:6" x14ac:dyDescent="0.25">
      <c r="E623" s="83">
        <f t="shared" ca="1" si="19"/>
        <v>4.136416003922605E-2</v>
      </c>
      <c r="F623" s="83">
        <f t="shared" ca="1" si="20"/>
        <v>7.8120706761122509</v>
      </c>
    </row>
    <row r="624" spans="5:6" x14ac:dyDescent="0.25">
      <c r="E624" s="83">
        <f t="shared" ca="1" si="19"/>
        <v>9.1527972297058668E-2</v>
      </c>
      <c r="F624" s="83">
        <f t="shared" ca="1" si="20"/>
        <v>8.3303192268685216</v>
      </c>
    </row>
    <row r="625" spans="5:6" x14ac:dyDescent="0.25">
      <c r="E625" s="83">
        <f t="shared" ca="1" si="19"/>
        <v>0.89706316068424341</v>
      </c>
      <c r="F625" s="83">
        <f t="shared" ca="1" si="20"/>
        <v>14.970970123611718</v>
      </c>
    </row>
    <row r="626" spans="5:6" x14ac:dyDescent="0.25">
      <c r="E626" s="83">
        <f t="shared" ca="1" si="19"/>
        <v>0.98331216078034112</v>
      </c>
      <c r="F626" s="83">
        <f t="shared" ca="1" si="20"/>
        <v>20.090199556085715</v>
      </c>
    </row>
    <row r="627" spans="5:6" x14ac:dyDescent="0.25">
      <c r="E627" s="83">
        <f t="shared" ca="1" si="19"/>
        <v>0.9910582217940469</v>
      </c>
      <c r="F627" s="83">
        <f t="shared" ca="1" si="20"/>
        <v>22.040015001895821</v>
      </c>
    </row>
    <row r="628" spans="5:6" x14ac:dyDescent="0.25">
      <c r="E628" s="83">
        <f t="shared" ca="1" si="19"/>
        <v>0.17994711710371258</v>
      </c>
      <c r="F628" s="83">
        <f t="shared" ca="1" si="20"/>
        <v>8.949652350615203</v>
      </c>
    </row>
    <row r="629" spans="5:6" x14ac:dyDescent="0.25">
      <c r="E629" s="83">
        <f t="shared" ca="1" si="19"/>
        <v>0.84810281503714735</v>
      </c>
      <c r="F629" s="83">
        <f t="shared" ca="1" si="20"/>
        <v>13.952263206266839</v>
      </c>
    </row>
    <row r="630" spans="5:6" x14ac:dyDescent="0.25">
      <c r="E630" s="83">
        <f t="shared" ca="1" si="19"/>
        <v>0.75215380073902194</v>
      </c>
      <c r="F630" s="83">
        <f t="shared" ca="1" si="20"/>
        <v>12.676383502824574</v>
      </c>
    </row>
    <row r="631" spans="5:6" x14ac:dyDescent="0.25">
      <c r="E631" s="83">
        <f t="shared" ca="1" si="19"/>
        <v>0.42610561066468289</v>
      </c>
      <c r="F631" s="83">
        <f t="shared" ca="1" si="20"/>
        <v>10.320370771424145</v>
      </c>
    </row>
    <row r="632" spans="5:6" x14ac:dyDescent="0.25">
      <c r="E632" s="83">
        <f t="shared" ca="1" si="19"/>
        <v>0.11132115812214383</v>
      </c>
      <c r="F632" s="83">
        <f t="shared" ca="1" si="20"/>
        <v>8.4875727910649879</v>
      </c>
    </row>
    <row r="633" spans="5:6" x14ac:dyDescent="0.25">
      <c r="E633" s="83">
        <f t="shared" ca="1" si="19"/>
        <v>0.80681860235966785</v>
      </c>
      <c r="F633" s="83">
        <f t="shared" ca="1" si="20"/>
        <v>13.326823763247262</v>
      </c>
    </row>
    <row r="634" spans="5:6" x14ac:dyDescent="0.25">
      <c r="E634" s="83">
        <f t="shared" ca="1" si="19"/>
        <v>0.17073578717872662</v>
      </c>
      <c r="F634" s="83">
        <f t="shared" ca="1" si="20"/>
        <v>8.8925535642277076</v>
      </c>
    </row>
    <row r="635" spans="5:6" x14ac:dyDescent="0.25">
      <c r="E635" s="83">
        <f t="shared" ca="1" si="19"/>
        <v>0.17256483570678938</v>
      </c>
      <c r="F635" s="83">
        <f t="shared" ca="1" si="20"/>
        <v>8.9039803922792267</v>
      </c>
    </row>
    <row r="636" spans="5:6" x14ac:dyDescent="0.25">
      <c r="E636" s="83">
        <f t="shared" ca="1" si="19"/>
        <v>0.61001264204724082</v>
      </c>
      <c r="F636" s="83">
        <f t="shared" ca="1" si="20"/>
        <v>11.460166082746785</v>
      </c>
    </row>
    <row r="637" spans="5:6" x14ac:dyDescent="0.25">
      <c r="E637" s="83">
        <f t="shared" ca="1" si="19"/>
        <v>0.49160061044894432</v>
      </c>
      <c r="F637" s="83">
        <f t="shared" ca="1" si="20"/>
        <v>10.696587217730089</v>
      </c>
    </row>
    <row r="638" spans="5:6" x14ac:dyDescent="0.25">
      <c r="E638" s="83">
        <f t="shared" ca="1" si="19"/>
        <v>0.92029671987173645</v>
      </c>
      <c r="F638" s="83">
        <f t="shared" ca="1" si="20"/>
        <v>15.650229368797914</v>
      </c>
    </row>
    <row r="639" spans="5:6" x14ac:dyDescent="0.25">
      <c r="E639" s="83">
        <f t="shared" ca="1" si="19"/>
        <v>0.95341542941085078</v>
      </c>
      <c r="F639" s="83">
        <f t="shared" ca="1" si="20"/>
        <v>17.112777670256168</v>
      </c>
    </row>
    <row r="640" spans="5:6" x14ac:dyDescent="0.25">
      <c r="E640" s="83">
        <f t="shared" ca="1" si="19"/>
        <v>0.77445895674037812</v>
      </c>
      <c r="F640" s="83">
        <f t="shared" ca="1" si="20"/>
        <v>12.923213830692131</v>
      </c>
    </row>
    <row r="641" spans="5:6" x14ac:dyDescent="0.25">
      <c r="E641" s="83">
        <f t="shared" ca="1" si="19"/>
        <v>0.67617827590929358</v>
      </c>
      <c r="F641" s="83">
        <f t="shared" ca="1" si="20"/>
        <v>11.967426176259712</v>
      </c>
    </row>
    <row r="642" spans="5:6" x14ac:dyDescent="0.25">
      <c r="E642" s="83">
        <f t="shared" ca="1" si="19"/>
        <v>0.10581725074711945</v>
      </c>
      <c r="F642" s="83">
        <f t="shared" ca="1" si="20"/>
        <v>8.4454057808818526</v>
      </c>
    </row>
    <row r="643" spans="5:6" x14ac:dyDescent="0.25">
      <c r="E643" s="83">
        <f t="shared" ca="1" si="19"/>
        <v>0.41571470844961678</v>
      </c>
      <c r="F643" s="83">
        <f t="shared" ca="1" si="20"/>
        <v>10.262480619203323</v>
      </c>
    </row>
    <row r="644" spans="5:6" x14ac:dyDescent="0.25">
      <c r="E644" s="83">
        <f t="shared" ref="E644:E707" ca="1" si="21">RAND()</f>
        <v>3.8016225296084061E-2</v>
      </c>
      <c r="F644" s="83">
        <f t="shared" ref="F644:F707" ca="1" si="22">(((-LN(E644))^(-$C$3)-1)*(1/$C$3))*$C$5+$C$4</f>
        <v>7.7655494587842284</v>
      </c>
    </row>
    <row r="645" spans="5:6" x14ac:dyDescent="0.25">
      <c r="E645" s="83">
        <f t="shared" ca="1" si="21"/>
        <v>0.60603766742875587</v>
      </c>
      <c r="F645" s="83">
        <f t="shared" ca="1" si="22"/>
        <v>11.431986369010026</v>
      </c>
    </row>
    <row r="646" spans="5:6" x14ac:dyDescent="0.25">
      <c r="E646" s="83">
        <f t="shared" ca="1" si="21"/>
        <v>0.63863511787530058</v>
      </c>
      <c r="F646" s="83">
        <f t="shared" ca="1" si="22"/>
        <v>11.670119374587525</v>
      </c>
    </row>
    <row r="647" spans="5:6" x14ac:dyDescent="0.25">
      <c r="E647" s="83">
        <f t="shared" ca="1" si="21"/>
        <v>0.3231672061227967</v>
      </c>
      <c r="F647" s="83">
        <f t="shared" ca="1" si="22"/>
        <v>9.757777379180407</v>
      </c>
    </row>
    <row r="648" spans="5:6" x14ac:dyDescent="0.25">
      <c r="E648" s="83">
        <f t="shared" ca="1" si="21"/>
        <v>0.821737675046043</v>
      </c>
      <c r="F648" s="83">
        <f t="shared" ca="1" si="22"/>
        <v>13.53587938875032</v>
      </c>
    </row>
    <row r="649" spans="5:6" x14ac:dyDescent="0.25">
      <c r="E649" s="83">
        <f t="shared" ca="1" si="21"/>
        <v>0.42071194592103778</v>
      </c>
      <c r="F649" s="83">
        <f t="shared" ca="1" si="22"/>
        <v>10.290273063097978</v>
      </c>
    </row>
    <row r="650" spans="5:6" x14ac:dyDescent="0.25">
      <c r="E650" s="83">
        <f t="shared" ca="1" si="21"/>
        <v>0.83236684889046098</v>
      </c>
      <c r="F650" s="83">
        <f t="shared" ca="1" si="22"/>
        <v>13.695760217191214</v>
      </c>
    </row>
    <row r="651" spans="5:6" x14ac:dyDescent="0.25">
      <c r="E651" s="83">
        <f t="shared" ca="1" si="21"/>
        <v>0.32743563954550914</v>
      </c>
      <c r="F651" s="83">
        <f t="shared" ca="1" si="22"/>
        <v>9.780876544590658</v>
      </c>
    </row>
    <row r="652" spans="5:6" x14ac:dyDescent="0.25">
      <c r="E652" s="83">
        <f t="shared" ca="1" si="21"/>
        <v>0.51494961535596728</v>
      </c>
      <c r="F652" s="83">
        <f t="shared" ca="1" si="22"/>
        <v>10.836929185718279</v>
      </c>
    </row>
    <row r="653" spans="5:6" x14ac:dyDescent="0.25">
      <c r="E653" s="83">
        <f t="shared" ca="1" si="21"/>
        <v>0.33333649659546827</v>
      </c>
      <c r="F653" s="83">
        <f t="shared" ca="1" si="22"/>
        <v>9.8128031920571051</v>
      </c>
    </row>
    <row r="654" spans="5:6" x14ac:dyDescent="0.25">
      <c r="E654" s="83">
        <f t="shared" ca="1" si="21"/>
        <v>0.8993187094959878</v>
      </c>
      <c r="F654" s="83">
        <f t="shared" ca="1" si="22"/>
        <v>15.029442437562643</v>
      </c>
    </row>
    <row r="655" spans="5:6" x14ac:dyDescent="0.25">
      <c r="E655" s="83">
        <f t="shared" ca="1" si="21"/>
        <v>0.94633808001646902</v>
      </c>
      <c r="F655" s="83">
        <f t="shared" ca="1" si="22"/>
        <v>16.72213757052646</v>
      </c>
    </row>
    <row r="656" spans="5:6" x14ac:dyDescent="0.25">
      <c r="E656" s="83">
        <f t="shared" ca="1" si="21"/>
        <v>6.6411184776729915E-2</v>
      </c>
      <c r="F656" s="83">
        <f t="shared" ca="1" si="22"/>
        <v>8.1010093221751092</v>
      </c>
    </row>
    <row r="657" spans="5:6" x14ac:dyDescent="0.25">
      <c r="E657" s="83">
        <f t="shared" ca="1" si="21"/>
        <v>0.20785744054237787</v>
      </c>
      <c r="F657" s="83">
        <f t="shared" ca="1" si="22"/>
        <v>9.1167941564668897</v>
      </c>
    </row>
    <row r="658" spans="5:6" x14ac:dyDescent="0.25">
      <c r="E658" s="83">
        <f t="shared" ca="1" si="21"/>
        <v>0.71775878156869721</v>
      </c>
      <c r="F658" s="83">
        <f t="shared" ca="1" si="22"/>
        <v>12.333958161511923</v>
      </c>
    </row>
    <row r="659" spans="5:6" x14ac:dyDescent="0.25">
      <c r="E659" s="83">
        <f t="shared" ca="1" si="21"/>
        <v>0.4588488544433128</v>
      </c>
      <c r="F659" s="83">
        <f t="shared" ca="1" si="22"/>
        <v>10.505687341337069</v>
      </c>
    </row>
    <row r="660" spans="5:6" x14ac:dyDescent="0.25">
      <c r="E660" s="83">
        <f t="shared" ca="1" si="21"/>
        <v>0.71643967127080999</v>
      </c>
      <c r="F660" s="83">
        <f t="shared" ca="1" si="22"/>
        <v>12.321607140903481</v>
      </c>
    </row>
    <row r="661" spans="5:6" x14ac:dyDescent="0.25">
      <c r="E661" s="83">
        <f t="shared" ca="1" si="21"/>
        <v>0.94661543508666079</v>
      </c>
      <c r="F661" s="83">
        <f t="shared" ca="1" si="22"/>
        <v>16.736376629751515</v>
      </c>
    </row>
    <row r="662" spans="5:6" x14ac:dyDescent="0.25">
      <c r="E662" s="83">
        <f t="shared" ca="1" si="21"/>
        <v>0.77429277794327422</v>
      </c>
      <c r="F662" s="83">
        <f t="shared" ca="1" si="22"/>
        <v>12.921290057239986</v>
      </c>
    </row>
    <row r="663" spans="5:6" x14ac:dyDescent="0.25">
      <c r="E663" s="83">
        <f t="shared" ca="1" si="21"/>
        <v>0.80624123816376958</v>
      </c>
      <c r="F663" s="83">
        <f t="shared" ca="1" si="22"/>
        <v>13.319058688177208</v>
      </c>
    </row>
    <row r="664" spans="5:6" x14ac:dyDescent="0.25">
      <c r="E664" s="83">
        <f t="shared" ca="1" si="21"/>
        <v>9.3825691170273839E-2</v>
      </c>
      <c r="F664" s="83">
        <f t="shared" ca="1" si="22"/>
        <v>8.3494356275753248</v>
      </c>
    </row>
    <row r="665" spans="5:6" x14ac:dyDescent="0.25">
      <c r="E665" s="83">
        <f t="shared" ca="1" si="21"/>
        <v>0.60226038593484343</v>
      </c>
      <c r="F665" s="83">
        <f t="shared" ca="1" si="22"/>
        <v>11.405412358793154</v>
      </c>
    </row>
    <row r="666" spans="5:6" x14ac:dyDescent="0.25">
      <c r="E666" s="83">
        <f t="shared" ca="1" si="21"/>
        <v>0.36578949148266882</v>
      </c>
      <c r="F666" s="83">
        <f t="shared" ca="1" si="22"/>
        <v>9.9886410211534269</v>
      </c>
    </row>
    <row r="667" spans="5:6" x14ac:dyDescent="0.25">
      <c r="E667" s="83">
        <f t="shared" ca="1" si="21"/>
        <v>0.11122110148370357</v>
      </c>
      <c r="F667" s="83">
        <f t="shared" ca="1" si="22"/>
        <v>8.4868157062631493</v>
      </c>
    </row>
    <row r="668" spans="5:6" x14ac:dyDescent="0.25">
      <c r="E668" s="83">
        <f t="shared" ca="1" si="21"/>
        <v>0.38726076889060623</v>
      </c>
      <c r="F668" s="83">
        <f t="shared" ca="1" si="22"/>
        <v>10.105694277560936</v>
      </c>
    </row>
    <row r="669" spans="5:6" x14ac:dyDescent="0.25">
      <c r="E669" s="83">
        <f t="shared" ca="1" si="21"/>
        <v>0.68337155248356629</v>
      </c>
      <c r="F669" s="83">
        <f t="shared" ca="1" si="22"/>
        <v>12.027733731277944</v>
      </c>
    </row>
    <row r="670" spans="5:6" x14ac:dyDescent="0.25">
      <c r="E670" s="83">
        <f t="shared" ca="1" si="21"/>
        <v>0.89840773996739287</v>
      </c>
      <c r="F670" s="83">
        <f t="shared" ca="1" si="22"/>
        <v>15.005663019502098</v>
      </c>
    </row>
    <row r="671" spans="5:6" x14ac:dyDescent="0.25">
      <c r="E671" s="83">
        <f t="shared" ca="1" si="21"/>
        <v>0.10221438180711429</v>
      </c>
      <c r="F671" s="83">
        <f t="shared" ca="1" si="22"/>
        <v>8.4171957987892796</v>
      </c>
    </row>
    <row r="672" spans="5:6" x14ac:dyDescent="0.25">
      <c r="E672" s="83">
        <f t="shared" ca="1" si="21"/>
        <v>0.68418263126415202</v>
      </c>
      <c r="F672" s="83">
        <f t="shared" ca="1" si="22"/>
        <v>12.034608558387813</v>
      </c>
    </row>
    <row r="673" spans="5:6" x14ac:dyDescent="0.25">
      <c r="E673" s="83">
        <f t="shared" ca="1" si="21"/>
        <v>9.023767109621883E-2</v>
      </c>
      <c r="F673" s="83">
        <f t="shared" ca="1" si="22"/>
        <v>8.3194706635169702</v>
      </c>
    </row>
    <row r="674" spans="5:6" x14ac:dyDescent="0.25">
      <c r="E674" s="83">
        <f t="shared" ca="1" si="21"/>
        <v>0.13908762265691799</v>
      </c>
      <c r="F674" s="83">
        <f t="shared" ca="1" si="22"/>
        <v>8.6863709664938789</v>
      </c>
    </row>
    <row r="675" spans="5:6" x14ac:dyDescent="0.25">
      <c r="E675" s="83">
        <f t="shared" ca="1" si="21"/>
        <v>0.43402027433051615</v>
      </c>
      <c r="F675" s="83">
        <f t="shared" ca="1" si="22"/>
        <v>10.364737940402456</v>
      </c>
    </row>
    <row r="676" spans="5:6" x14ac:dyDescent="0.25">
      <c r="E676" s="83">
        <f t="shared" ca="1" si="21"/>
        <v>0.48499596383299515</v>
      </c>
      <c r="F676" s="83">
        <f t="shared" ca="1" si="22"/>
        <v>10.657571136833774</v>
      </c>
    </row>
    <row r="677" spans="5:6" x14ac:dyDescent="0.25">
      <c r="E677" s="83">
        <f t="shared" ca="1" si="21"/>
        <v>0.34904854156107423</v>
      </c>
      <c r="F677" s="83">
        <f t="shared" ca="1" si="22"/>
        <v>9.8978410911876153</v>
      </c>
    </row>
    <row r="678" spans="5:6" x14ac:dyDescent="0.25">
      <c r="E678" s="83">
        <f t="shared" ca="1" si="21"/>
        <v>0.40617991131395359</v>
      </c>
      <c r="F678" s="83">
        <f t="shared" ca="1" si="22"/>
        <v>10.209682408593164</v>
      </c>
    </row>
    <row r="679" spans="5:6" x14ac:dyDescent="0.25">
      <c r="E679" s="83">
        <f t="shared" ca="1" si="21"/>
        <v>0.5767159115609517</v>
      </c>
      <c r="F679" s="83">
        <f t="shared" ca="1" si="22"/>
        <v>11.23057321733285</v>
      </c>
    </row>
    <row r="680" spans="5:6" x14ac:dyDescent="0.25">
      <c r="E680" s="83">
        <f t="shared" ca="1" si="21"/>
        <v>0.88675908866160102</v>
      </c>
      <c r="F680" s="83">
        <f t="shared" ca="1" si="22"/>
        <v>14.719863943714092</v>
      </c>
    </row>
    <row r="681" spans="5:6" x14ac:dyDescent="0.25">
      <c r="E681" s="83">
        <f t="shared" ca="1" si="21"/>
        <v>0.9629830614128877</v>
      </c>
      <c r="F681" s="83">
        <f t="shared" ca="1" si="22"/>
        <v>17.757059269944623</v>
      </c>
    </row>
    <row r="682" spans="5:6" x14ac:dyDescent="0.25">
      <c r="E682" s="83">
        <f t="shared" ca="1" si="21"/>
        <v>0.99763749258332135</v>
      </c>
      <c r="F682" s="83">
        <f t="shared" ca="1" si="22"/>
        <v>26.613506693229656</v>
      </c>
    </row>
    <row r="683" spans="5:6" x14ac:dyDescent="0.25">
      <c r="E683" s="83">
        <f t="shared" ca="1" si="21"/>
        <v>0.52078570098987753</v>
      </c>
      <c r="F683" s="83">
        <f t="shared" ca="1" si="22"/>
        <v>10.872645274758845</v>
      </c>
    </row>
    <row r="684" spans="5:6" x14ac:dyDescent="0.25">
      <c r="E684" s="83">
        <f t="shared" ca="1" si="21"/>
        <v>0.20597250065471873</v>
      </c>
      <c r="F684" s="83">
        <f t="shared" ca="1" si="22"/>
        <v>9.1057433859122465</v>
      </c>
    </row>
    <row r="685" spans="5:6" x14ac:dyDescent="0.25">
      <c r="E685" s="83">
        <f t="shared" ca="1" si="21"/>
        <v>0.57785136405339277</v>
      </c>
      <c r="F685" s="83">
        <f t="shared" ca="1" si="22"/>
        <v>11.238174969440546</v>
      </c>
    </row>
    <row r="686" spans="5:6" x14ac:dyDescent="0.25">
      <c r="E686" s="83">
        <f t="shared" ca="1" si="21"/>
        <v>0.68337963889519393</v>
      </c>
      <c r="F686" s="83">
        <f t="shared" ca="1" si="22"/>
        <v>12.027802196787745</v>
      </c>
    </row>
    <row r="687" spans="5:6" x14ac:dyDescent="0.25">
      <c r="E687" s="83">
        <f t="shared" ca="1" si="21"/>
        <v>0.19261401832802294</v>
      </c>
      <c r="F687" s="83">
        <f t="shared" ca="1" si="22"/>
        <v>9.0264984092759075</v>
      </c>
    </row>
    <row r="688" spans="5:6" x14ac:dyDescent="0.25">
      <c r="E688" s="83">
        <f t="shared" ca="1" si="21"/>
        <v>2.3401255331805593E-2</v>
      </c>
      <c r="F688" s="83">
        <f t="shared" ca="1" si="22"/>
        <v>7.5214240017647409</v>
      </c>
    </row>
    <row r="689" spans="5:6" x14ac:dyDescent="0.25">
      <c r="E689" s="83">
        <f t="shared" ca="1" si="21"/>
        <v>0.88109221055871012</v>
      </c>
      <c r="F689" s="83">
        <f t="shared" ca="1" si="22"/>
        <v>14.591727000856597</v>
      </c>
    </row>
    <row r="690" spans="5:6" x14ac:dyDescent="0.25">
      <c r="E690" s="83">
        <f t="shared" ca="1" si="21"/>
        <v>3.444637756395641E-2</v>
      </c>
      <c r="F690" s="83">
        <f t="shared" ca="1" si="22"/>
        <v>7.7128422944612884</v>
      </c>
    </row>
    <row r="691" spans="5:6" x14ac:dyDescent="0.25">
      <c r="E691" s="83">
        <f t="shared" ca="1" si="21"/>
        <v>0.7773528267753419</v>
      </c>
      <c r="F691" s="83">
        <f t="shared" ca="1" si="22"/>
        <v>12.956935452372015</v>
      </c>
    </row>
    <row r="692" spans="5:6" x14ac:dyDescent="0.25">
      <c r="E692" s="83">
        <f t="shared" ca="1" si="21"/>
        <v>0.64518882633590491</v>
      </c>
      <c r="F692" s="83">
        <f t="shared" ca="1" si="22"/>
        <v>11.720086184027387</v>
      </c>
    </row>
    <row r="693" spans="5:6" x14ac:dyDescent="0.25">
      <c r="E693" s="83">
        <f t="shared" ca="1" si="21"/>
        <v>0.89879032276232473</v>
      </c>
      <c r="F693" s="83">
        <f t="shared" ca="1" si="22"/>
        <v>15.015622404807436</v>
      </c>
    </row>
    <row r="694" spans="5:6" x14ac:dyDescent="0.25">
      <c r="E694" s="83">
        <f t="shared" ca="1" si="21"/>
        <v>0.68197420720307578</v>
      </c>
      <c r="F694" s="83">
        <f t="shared" ca="1" si="22"/>
        <v>12.015925686528735</v>
      </c>
    </row>
    <row r="695" spans="5:6" x14ac:dyDescent="0.25">
      <c r="E695" s="83">
        <f t="shared" ca="1" si="21"/>
        <v>0.23086204033156787</v>
      </c>
      <c r="F695" s="83">
        <f t="shared" ca="1" si="22"/>
        <v>9.2494588539088145</v>
      </c>
    </row>
    <row r="696" spans="5:6" x14ac:dyDescent="0.25">
      <c r="E696" s="83">
        <f t="shared" ca="1" si="21"/>
        <v>0.31622981731258359</v>
      </c>
      <c r="F696" s="83">
        <f t="shared" ca="1" si="22"/>
        <v>9.7202161588855756</v>
      </c>
    </row>
    <row r="697" spans="5:6" x14ac:dyDescent="0.25">
      <c r="E697" s="83">
        <f t="shared" ca="1" si="21"/>
        <v>0.54684346125609706</v>
      </c>
      <c r="F697" s="83">
        <f t="shared" ca="1" si="22"/>
        <v>11.035633627266147</v>
      </c>
    </row>
    <row r="698" spans="5:6" x14ac:dyDescent="0.25">
      <c r="E698" s="83">
        <f t="shared" ca="1" si="21"/>
        <v>0.30994797770572868</v>
      </c>
      <c r="F698" s="83">
        <f t="shared" ca="1" si="22"/>
        <v>9.6861730065361389</v>
      </c>
    </row>
    <row r="699" spans="5:6" x14ac:dyDescent="0.25">
      <c r="E699" s="83">
        <f t="shared" ca="1" si="21"/>
        <v>0.76274878463580942</v>
      </c>
      <c r="F699" s="83">
        <f t="shared" ca="1" si="22"/>
        <v>12.79086833232936</v>
      </c>
    </row>
    <row r="700" spans="5:6" x14ac:dyDescent="0.25">
      <c r="E700" s="83">
        <f t="shared" ca="1" si="21"/>
        <v>0.14682499698983176</v>
      </c>
      <c r="F700" s="83">
        <f t="shared" ca="1" si="22"/>
        <v>8.7384429440682343</v>
      </c>
    </row>
    <row r="701" spans="5:6" x14ac:dyDescent="0.25">
      <c r="E701" s="83">
        <f t="shared" ca="1" si="21"/>
        <v>9.3926119564529009E-2</v>
      </c>
      <c r="F701" s="83">
        <f t="shared" ca="1" si="22"/>
        <v>8.3502654024829255</v>
      </c>
    </row>
    <row r="702" spans="5:6" x14ac:dyDescent="0.25">
      <c r="E702" s="83">
        <f t="shared" ca="1" si="21"/>
        <v>0.93973344391163927</v>
      </c>
      <c r="F702" s="83">
        <f t="shared" ca="1" si="22"/>
        <v>16.404599453587132</v>
      </c>
    </row>
    <row r="703" spans="5:6" x14ac:dyDescent="0.25">
      <c r="E703" s="83">
        <f t="shared" ca="1" si="21"/>
        <v>0.31264521889634611</v>
      </c>
      <c r="F703" s="83">
        <f t="shared" ca="1" si="22"/>
        <v>9.7007946067476958</v>
      </c>
    </row>
    <row r="704" spans="5:6" x14ac:dyDescent="0.25">
      <c r="E704" s="83">
        <f t="shared" ca="1" si="21"/>
        <v>0.82951393700559739</v>
      </c>
      <c r="F704" s="83">
        <f t="shared" ca="1" si="22"/>
        <v>13.651870621891845</v>
      </c>
    </row>
    <row r="705" spans="5:6" x14ac:dyDescent="0.25">
      <c r="E705" s="83">
        <f t="shared" ca="1" si="21"/>
        <v>0.28119889347488003</v>
      </c>
      <c r="F705" s="83">
        <f t="shared" ca="1" si="22"/>
        <v>9.5296445715875713</v>
      </c>
    </row>
    <row r="706" spans="5:6" x14ac:dyDescent="0.25">
      <c r="E706" s="83">
        <f t="shared" ca="1" si="21"/>
        <v>0.88798191173826502</v>
      </c>
      <c r="F706" s="83">
        <f t="shared" ca="1" si="22"/>
        <v>14.748388432372131</v>
      </c>
    </row>
    <row r="707" spans="5:6" x14ac:dyDescent="0.25">
      <c r="E707" s="83">
        <f t="shared" ca="1" si="21"/>
        <v>0.73777451088166013</v>
      </c>
      <c r="F707" s="83">
        <f t="shared" ca="1" si="22"/>
        <v>12.528170270134634</v>
      </c>
    </row>
    <row r="708" spans="5:6" x14ac:dyDescent="0.25">
      <c r="E708" s="83">
        <f t="shared" ref="E708:E771" ca="1" si="23">RAND()</f>
        <v>0.80676577299380214</v>
      </c>
      <c r="F708" s="83">
        <f t="shared" ref="F708:F771" ca="1" si="24">(((-LN(E708))^(-$C$3)-1)*(1/$C$3))*$C$5+$C$4</f>
        <v>13.326112299799938</v>
      </c>
    </row>
    <row r="709" spans="5:6" x14ac:dyDescent="0.25">
      <c r="E709" s="83">
        <f t="shared" ca="1" si="23"/>
        <v>0.41684692591766259</v>
      </c>
      <c r="F709" s="83">
        <f t="shared" ca="1" si="24"/>
        <v>10.268769938192666</v>
      </c>
    </row>
    <row r="710" spans="5:6" x14ac:dyDescent="0.25">
      <c r="E710" s="83">
        <f t="shared" ca="1" si="23"/>
        <v>0.37014378220083899</v>
      </c>
      <c r="F710" s="83">
        <f t="shared" ca="1" si="24"/>
        <v>10.012314101130499</v>
      </c>
    </row>
    <row r="711" spans="5:6" x14ac:dyDescent="0.25">
      <c r="E711" s="83">
        <f t="shared" ca="1" si="23"/>
        <v>0.5904296950863378</v>
      </c>
      <c r="F711" s="83">
        <f t="shared" ca="1" si="24"/>
        <v>11.32341638694157</v>
      </c>
    </row>
    <row r="712" spans="5:6" x14ac:dyDescent="0.25">
      <c r="E712" s="83">
        <f t="shared" ca="1" si="23"/>
        <v>0.9808232092070881</v>
      </c>
      <c r="F712" s="83">
        <f t="shared" ca="1" si="24"/>
        <v>19.671029665391643</v>
      </c>
    </row>
    <row r="713" spans="5:6" x14ac:dyDescent="0.25">
      <c r="E713" s="83">
        <f t="shared" ca="1" si="23"/>
        <v>0.81408586221297319</v>
      </c>
      <c r="F713" s="83">
        <f t="shared" ca="1" si="24"/>
        <v>13.426574894226144</v>
      </c>
    </row>
    <row r="714" spans="5:6" x14ac:dyDescent="0.25">
      <c r="E714" s="83">
        <f t="shared" ca="1" si="23"/>
        <v>0.35823299498331018</v>
      </c>
      <c r="F714" s="83">
        <f t="shared" ca="1" si="24"/>
        <v>9.947619144156663</v>
      </c>
    </row>
    <row r="715" spans="5:6" x14ac:dyDescent="0.25">
      <c r="E715" s="83">
        <f t="shared" ca="1" si="23"/>
        <v>0.70106602926276518</v>
      </c>
      <c r="F715" s="83">
        <f t="shared" ca="1" si="24"/>
        <v>12.181372851341216</v>
      </c>
    </row>
    <row r="716" spans="5:6" x14ac:dyDescent="0.25">
      <c r="E716" s="83">
        <f t="shared" ca="1" si="23"/>
        <v>0.78455168921771479</v>
      </c>
      <c r="F716" s="83">
        <f t="shared" ca="1" si="24"/>
        <v>13.042693918634622</v>
      </c>
    </row>
    <row r="717" spans="5:6" x14ac:dyDescent="0.25">
      <c r="E717" s="83">
        <f t="shared" ca="1" si="23"/>
        <v>0.44751340381235816</v>
      </c>
      <c r="F717" s="83">
        <f t="shared" ca="1" si="24"/>
        <v>10.440981983499157</v>
      </c>
    </row>
    <row r="718" spans="5:6" x14ac:dyDescent="0.25">
      <c r="E718" s="83">
        <f t="shared" ca="1" si="23"/>
        <v>0.95400050629048216</v>
      </c>
      <c r="F718" s="83">
        <f t="shared" ca="1" si="24"/>
        <v>17.147893293909998</v>
      </c>
    </row>
    <row r="719" spans="5:6" x14ac:dyDescent="0.25">
      <c r="E719" s="83">
        <f t="shared" ca="1" si="23"/>
        <v>0.90062687707501843</v>
      </c>
      <c r="F719" s="83">
        <f t="shared" ca="1" si="24"/>
        <v>15.063987668628251</v>
      </c>
    </row>
    <row r="720" spans="5:6" x14ac:dyDescent="0.25">
      <c r="E720" s="83">
        <f t="shared" ca="1" si="23"/>
        <v>0.62270198558491718</v>
      </c>
      <c r="F720" s="83">
        <f t="shared" ca="1" si="24"/>
        <v>11.551665018923565</v>
      </c>
    </row>
    <row r="721" spans="5:6" x14ac:dyDescent="0.25">
      <c r="E721" s="83">
        <f t="shared" ca="1" si="23"/>
        <v>7.6494324360952159E-2</v>
      </c>
      <c r="F721" s="83">
        <f t="shared" ca="1" si="24"/>
        <v>8.1981642482596015</v>
      </c>
    </row>
    <row r="722" spans="5:6" x14ac:dyDescent="0.25">
      <c r="E722" s="83">
        <f t="shared" ca="1" si="23"/>
        <v>0.12611547176890048</v>
      </c>
      <c r="F722" s="83">
        <f t="shared" ca="1" si="24"/>
        <v>8.5960741525328093</v>
      </c>
    </row>
    <row r="723" spans="5:6" x14ac:dyDescent="0.25">
      <c r="E723" s="83">
        <f t="shared" ca="1" si="23"/>
        <v>0.51271388888714975</v>
      </c>
      <c r="F723" s="83">
        <f t="shared" ca="1" si="24"/>
        <v>10.82331763168305</v>
      </c>
    </row>
    <row r="724" spans="5:6" x14ac:dyDescent="0.25">
      <c r="E724" s="83">
        <f t="shared" ca="1" si="23"/>
        <v>0.81900202058599869</v>
      </c>
      <c r="F724" s="83">
        <f t="shared" ca="1" si="24"/>
        <v>13.496273594470409</v>
      </c>
    </row>
    <row r="725" spans="5:6" x14ac:dyDescent="0.25">
      <c r="E725" s="83">
        <f t="shared" ca="1" si="23"/>
        <v>0.82917908046603095</v>
      </c>
      <c r="F725" s="83">
        <f t="shared" ca="1" si="24"/>
        <v>13.646767596165672</v>
      </c>
    </row>
    <row r="726" spans="5:6" x14ac:dyDescent="0.25">
      <c r="E726" s="83">
        <f t="shared" ca="1" si="23"/>
        <v>7.2223030340382244E-2</v>
      </c>
      <c r="F726" s="83">
        <f t="shared" ca="1" si="24"/>
        <v>8.1579794664977729</v>
      </c>
    </row>
    <row r="727" spans="5:6" x14ac:dyDescent="0.25">
      <c r="E727" s="83">
        <f t="shared" ca="1" si="23"/>
        <v>0.90255015888650303</v>
      </c>
      <c r="F727" s="83">
        <f t="shared" ca="1" si="24"/>
        <v>15.115652816845753</v>
      </c>
    </row>
    <row r="728" spans="5:6" x14ac:dyDescent="0.25">
      <c r="E728" s="83">
        <f t="shared" ca="1" si="23"/>
        <v>0.72840195562125565</v>
      </c>
      <c r="F728" s="83">
        <f t="shared" ca="1" si="24"/>
        <v>12.435588399622524</v>
      </c>
    </row>
    <row r="729" spans="5:6" x14ac:dyDescent="0.25">
      <c r="E729" s="83">
        <f t="shared" ca="1" si="23"/>
        <v>0.61301856612720174</v>
      </c>
      <c r="F729" s="83">
        <f t="shared" ca="1" si="24"/>
        <v>11.481625642928964</v>
      </c>
    </row>
    <row r="730" spans="5:6" x14ac:dyDescent="0.25">
      <c r="E730" s="83">
        <f t="shared" ca="1" si="23"/>
        <v>0.66642667821090207</v>
      </c>
      <c r="F730" s="83">
        <f t="shared" ca="1" si="24"/>
        <v>11.887496985623557</v>
      </c>
    </row>
    <row r="731" spans="5:6" x14ac:dyDescent="0.25">
      <c r="E731" s="83">
        <f t="shared" ca="1" si="23"/>
        <v>0.47280376981784922</v>
      </c>
      <c r="F731" s="83">
        <f t="shared" ca="1" si="24"/>
        <v>10.586261002658874</v>
      </c>
    </row>
    <row r="732" spans="5:6" x14ac:dyDescent="0.25">
      <c r="E732" s="83">
        <f t="shared" ca="1" si="23"/>
        <v>0.49688138859462061</v>
      </c>
      <c r="F732" s="83">
        <f t="shared" ca="1" si="24"/>
        <v>10.727989904380863</v>
      </c>
    </row>
    <row r="733" spans="5:6" x14ac:dyDescent="0.25">
      <c r="E733" s="83">
        <f t="shared" ca="1" si="23"/>
        <v>4.1733432002383664E-2</v>
      </c>
      <c r="F733" s="83">
        <f t="shared" ca="1" si="24"/>
        <v>7.8170482368036698</v>
      </c>
    </row>
    <row r="734" spans="5:6" x14ac:dyDescent="0.25">
      <c r="E734" s="83">
        <f t="shared" ca="1" si="23"/>
        <v>0.78728021064189102</v>
      </c>
      <c r="F734" s="83">
        <f t="shared" ca="1" si="24"/>
        <v>13.075925893500635</v>
      </c>
    </row>
    <row r="735" spans="5:6" x14ac:dyDescent="0.25">
      <c r="E735" s="83">
        <f t="shared" ca="1" si="23"/>
        <v>0.26758316490330114</v>
      </c>
      <c r="F735" s="83">
        <f t="shared" ca="1" si="24"/>
        <v>9.4548439380994314</v>
      </c>
    </row>
    <row r="736" spans="5:6" x14ac:dyDescent="0.25">
      <c r="E736" s="83">
        <f t="shared" ca="1" si="23"/>
        <v>0.21322133572220514</v>
      </c>
      <c r="F736" s="83">
        <f t="shared" ca="1" si="24"/>
        <v>9.1480792321516358</v>
      </c>
    </row>
    <row r="737" spans="5:6" x14ac:dyDescent="0.25">
      <c r="E737" s="83">
        <f t="shared" ca="1" si="23"/>
        <v>0.4667569835106764</v>
      </c>
      <c r="F737" s="83">
        <f t="shared" ca="1" si="24"/>
        <v>10.551217040613444</v>
      </c>
    </row>
    <row r="738" spans="5:6" x14ac:dyDescent="0.25">
      <c r="E738" s="83">
        <f t="shared" ca="1" si="23"/>
        <v>7.9756021689093792E-2</v>
      </c>
      <c r="F738" s="83">
        <f t="shared" ca="1" si="24"/>
        <v>8.2279923972776547</v>
      </c>
    </row>
    <row r="739" spans="5:6" x14ac:dyDescent="0.25">
      <c r="E739" s="83">
        <f t="shared" ca="1" si="23"/>
        <v>0.12712121140846189</v>
      </c>
      <c r="F739" s="83">
        <f t="shared" ca="1" si="24"/>
        <v>8.6032231157220629</v>
      </c>
    </row>
    <row r="740" spans="5:6" x14ac:dyDescent="0.25">
      <c r="E740" s="83">
        <f t="shared" ca="1" si="23"/>
        <v>0.97654722930296944</v>
      </c>
      <c r="F740" s="83">
        <f t="shared" ca="1" si="24"/>
        <v>19.07342933652485</v>
      </c>
    </row>
    <row r="741" spans="5:6" x14ac:dyDescent="0.25">
      <c r="E741" s="83">
        <f t="shared" ca="1" si="23"/>
        <v>0.80513047525960002</v>
      </c>
      <c r="F741" s="83">
        <f t="shared" ca="1" si="24"/>
        <v>13.304183857393156</v>
      </c>
    </row>
    <row r="742" spans="5:6" x14ac:dyDescent="0.25">
      <c r="E742" s="83">
        <f t="shared" ca="1" si="23"/>
        <v>3.4377678142452184E-2</v>
      </c>
      <c r="F742" s="83">
        <f t="shared" ca="1" si="24"/>
        <v>7.7117928190148639</v>
      </c>
    </row>
    <row r="743" spans="5:6" x14ac:dyDescent="0.25">
      <c r="E743" s="83">
        <f t="shared" ca="1" si="23"/>
        <v>0.25031890912735832</v>
      </c>
      <c r="F743" s="83">
        <f t="shared" ca="1" si="24"/>
        <v>9.3590662335486563</v>
      </c>
    </row>
    <row r="744" spans="5:6" x14ac:dyDescent="0.25">
      <c r="E744" s="83">
        <f t="shared" ca="1" si="23"/>
        <v>4.6787000683020552E-2</v>
      </c>
      <c r="F744" s="83">
        <f t="shared" ca="1" si="24"/>
        <v>7.8824636660315273</v>
      </c>
    </row>
    <row r="745" spans="5:6" x14ac:dyDescent="0.25">
      <c r="E745" s="83">
        <f t="shared" ca="1" si="23"/>
        <v>0.42213263200533557</v>
      </c>
      <c r="F745" s="83">
        <f t="shared" ca="1" si="24"/>
        <v>10.298190406512497</v>
      </c>
    </row>
    <row r="746" spans="5:6" x14ac:dyDescent="0.25">
      <c r="E746" s="83">
        <f t="shared" ca="1" si="23"/>
        <v>0.36983342364241678</v>
      </c>
      <c r="F746" s="83">
        <f t="shared" ca="1" si="24"/>
        <v>10.01062582167366</v>
      </c>
    </row>
    <row r="747" spans="5:6" x14ac:dyDescent="0.25">
      <c r="E747" s="83">
        <f t="shared" ca="1" si="23"/>
        <v>0.18066819480126017</v>
      </c>
      <c r="F747" s="83">
        <f t="shared" ca="1" si="24"/>
        <v>8.9540766015469373</v>
      </c>
    </row>
    <row r="748" spans="5:6" x14ac:dyDescent="0.25">
      <c r="E748" s="83">
        <f t="shared" ca="1" si="23"/>
        <v>0.55523207946313069</v>
      </c>
      <c r="F748" s="83">
        <f t="shared" ca="1" si="24"/>
        <v>11.089438195404551</v>
      </c>
    </row>
    <row r="749" spans="5:6" x14ac:dyDescent="0.25">
      <c r="E749" s="83">
        <f t="shared" ca="1" si="23"/>
        <v>0.43570953249369349</v>
      </c>
      <c r="F749" s="83">
        <f t="shared" ca="1" si="24"/>
        <v>10.374240119693097</v>
      </c>
    </row>
    <row r="750" spans="5:6" x14ac:dyDescent="0.25">
      <c r="E750" s="83">
        <f t="shared" ca="1" si="23"/>
        <v>0.64360213121701826</v>
      </c>
      <c r="F750" s="83">
        <f t="shared" ca="1" si="24"/>
        <v>11.707919302314028</v>
      </c>
    </row>
    <row r="751" spans="5:6" x14ac:dyDescent="0.25">
      <c r="E751" s="83">
        <f t="shared" ca="1" si="23"/>
        <v>0.88992299132872354</v>
      </c>
      <c r="F751" s="83">
        <f t="shared" ca="1" si="24"/>
        <v>14.79434060385648</v>
      </c>
    </row>
    <row r="752" spans="5:6" x14ac:dyDescent="0.25">
      <c r="E752" s="83">
        <f t="shared" ca="1" si="23"/>
        <v>0.88285748031584044</v>
      </c>
      <c r="F752" s="83">
        <f t="shared" ca="1" si="24"/>
        <v>14.630949615107776</v>
      </c>
    </row>
    <row r="753" spans="5:6" x14ac:dyDescent="0.25">
      <c r="E753" s="83">
        <f t="shared" ca="1" si="23"/>
        <v>0.73949193761682919</v>
      </c>
      <c r="F753" s="83">
        <f t="shared" ca="1" si="24"/>
        <v>12.545467116662042</v>
      </c>
    </row>
    <row r="754" spans="5:6" x14ac:dyDescent="0.25">
      <c r="E754" s="83">
        <f t="shared" ca="1" si="23"/>
        <v>0.39749924899404576</v>
      </c>
      <c r="F754" s="83">
        <f t="shared" ca="1" si="24"/>
        <v>10.161852277607997</v>
      </c>
    </row>
    <row r="755" spans="5:6" x14ac:dyDescent="0.25">
      <c r="E755" s="83">
        <f t="shared" ca="1" si="23"/>
        <v>0.71383981244546579</v>
      </c>
      <c r="F755" s="83">
        <f t="shared" ca="1" si="24"/>
        <v>12.297416503910812</v>
      </c>
    </row>
    <row r="756" spans="5:6" x14ac:dyDescent="0.25">
      <c r="E756" s="83">
        <f t="shared" ca="1" si="23"/>
        <v>0.23240415899390676</v>
      </c>
      <c r="F756" s="83">
        <f t="shared" ca="1" si="24"/>
        <v>9.2582229978108384</v>
      </c>
    </row>
    <row r="757" spans="5:6" x14ac:dyDescent="0.25">
      <c r="E757" s="83">
        <f t="shared" ca="1" si="23"/>
        <v>3.1360741285755389E-2</v>
      </c>
      <c r="F757" s="83">
        <f t="shared" ca="1" si="24"/>
        <v>7.664233622652401</v>
      </c>
    </row>
    <row r="758" spans="5:6" x14ac:dyDescent="0.25">
      <c r="E758" s="83">
        <f t="shared" ca="1" si="23"/>
        <v>0.15270144085340587</v>
      </c>
      <c r="F758" s="83">
        <f t="shared" ca="1" si="24"/>
        <v>8.7772099845990503</v>
      </c>
    </row>
    <row r="759" spans="5:6" x14ac:dyDescent="0.25">
      <c r="E759" s="83">
        <f t="shared" ca="1" si="23"/>
        <v>0.47556021547546645</v>
      </c>
      <c r="F759" s="83">
        <f t="shared" ca="1" si="24"/>
        <v>10.602305187488117</v>
      </c>
    </row>
    <row r="760" spans="5:6" x14ac:dyDescent="0.25">
      <c r="E760" s="83">
        <f t="shared" ca="1" si="23"/>
        <v>0.1453080500377173</v>
      </c>
      <c r="F760" s="83">
        <f t="shared" ca="1" si="24"/>
        <v>8.7283294296231837</v>
      </c>
    </row>
    <row r="761" spans="5:6" x14ac:dyDescent="0.25">
      <c r="E761" s="83">
        <f t="shared" ca="1" si="23"/>
        <v>0.16355079735781397</v>
      </c>
      <c r="F761" s="83">
        <f t="shared" ca="1" si="24"/>
        <v>8.847206325013353</v>
      </c>
    </row>
    <row r="762" spans="5:6" x14ac:dyDescent="0.25">
      <c r="E762" s="83">
        <f t="shared" ca="1" si="23"/>
        <v>0.7463830052289655</v>
      </c>
      <c r="F762" s="83">
        <f t="shared" ca="1" si="24"/>
        <v>12.615957214181224</v>
      </c>
    </row>
    <row r="763" spans="5:6" x14ac:dyDescent="0.25">
      <c r="E763" s="83">
        <f t="shared" ca="1" si="23"/>
        <v>0.34765917069267571</v>
      </c>
      <c r="F763" s="83">
        <f t="shared" ca="1" si="24"/>
        <v>9.8903168958420711</v>
      </c>
    </row>
    <row r="764" spans="5:6" x14ac:dyDescent="0.25">
      <c r="E764" s="83">
        <f t="shared" ca="1" si="23"/>
        <v>0.78464021205694245</v>
      </c>
      <c r="F764" s="83">
        <f t="shared" ca="1" si="24"/>
        <v>13.043765650559074</v>
      </c>
    </row>
    <row r="765" spans="5:6" x14ac:dyDescent="0.25">
      <c r="E765" s="83">
        <f t="shared" ca="1" si="23"/>
        <v>0.85293030090230104</v>
      </c>
      <c r="F765" s="83">
        <f t="shared" ca="1" si="24"/>
        <v>14.036384070285489</v>
      </c>
    </row>
    <row r="766" spans="5:6" x14ac:dyDescent="0.25">
      <c r="E766" s="83">
        <f t="shared" ca="1" si="23"/>
        <v>0.12520084585231361</v>
      </c>
      <c r="F766" s="83">
        <f t="shared" ca="1" si="24"/>
        <v>8.5895496064232972</v>
      </c>
    </row>
    <row r="767" spans="5:6" x14ac:dyDescent="0.25">
      <c r="E767" s="83">
        <f t="shared" ca="1" si="23"/>
        <v>0.45487782041707492</v>
      </c>
      <c r="F767" s="83">
        <f t="shared" ca="1" si="24"/>
        <v>10.482947617133554</v>
      </c>
    </row>
    <row r="768" spans="5:6" x14ac:dyDescent="0.25">
      <c r="E768" s="83">
        <f t="shared" ca="1" si="23"/>
        <v>0.36966293270324968</v>
      </c>
      <c r="F768" s="83">
        <f t="shared" ca="1" si="24"/>
        <v>10.009698453920638</v>
      </c>
    </row>
    <row r="769" spans="5:6" x14ac:dyDescent="0.25">
      <c r="E769" s="83">
        <f t="shared" ca="1" si="23"/>
        <v>0.5343635277809009</v>
      </c>
      <c r="F769" s="83">
        <f t="shared" ca="1" si="24"/>
        <v>10.956825049878422</v>
      </c>
    </row>
    <row r="770" spans="5:6" x14ac:dyDescent="0.25">
      <c r="E770" s="83">
        <f t="shared" ca="1" si="23"/>
        <v>0.53361733052380234</v>
      </c>
      <c r="F770" s="83">
        <f t="shared" ca="1" si="24"/>
        <v>10.952157719603113</v>
      </c>
    </row>
    <row r="771" spans="5:6" x14ac:dyDescent="0.25">
      <c r="E771" s="83">
        <f t="shared" ca="1" si="23"/>
        <v>2.2830885616110241E-2</v>
      </c>
      <c r="F771" s="83">
        <f t="shared" ca="1" si="24"/>
        <v>7.5099513813298957</v>
      </c>
    </row>
    <row r="772" spans="5:6" x14ac:dyDescent="0.25">
      <c r="E772" s="83">
        <f t="shared" ref="E772:E835" ca="1" si="25">RAND()</f>
        <v>0.12657237732101723</v>
      </c>
      <c r="F772" s="83">
        <f t="shared" ref="F772:F835" ca="1" si="26">(((-LN(E772))^(-$C$3)-1)*(1/$C$3))*$C$5+$C$4</f>
        <v>8.5993252055332583</v>
      </c>
    </row>
    <row r="773" spans="5:6" x14ac:dyDescent="0.25">
      <c r="E773" s="83">
        <f t="shared" ca="1" si="25"/>
        <v>0.78611589354730327</v>
      </c>
      <c r="F773" s="83">
        <f t="shared" ca="1" si="26"/>
        <v>13.061694756711546</v>
      </c>
    </row>
    <row r="774" spans="5:6" x14ac:dyDescent="0.25">
      <c r="E774" s="83">
        <f t="shared" ca="1" si="25"/>
        <v>0.33177446975654501</v>
      </c>
      <c r="F774" s="83">
        <f t="shared" ca="1" si="26"/>
        <v>9.8043521355814978</v>
      </c>
    </row>
    <row r="775" spans="5:6" x14ac:dyDescent="0.25">
      <c r="E775" s="83">
        <f t="shared" ca="1" si="25"/>
        <v>0.8778546299420662</v>
      </c>
      <c r="F775" s="83">
        <f t="shared" ca="1" si="26"/>
        <v>14.521336173774376</v>
      </c>
    </row>
    <row r="776" spans="5:6" x14ac:dyDescent="0.25">
      <c r="E776" s="83">
        <f t="shared" ca="1" si="25"/>
        <v>0.84129195246390664</v>
      </c>
      <c r="F776" s="83">
        <f t="shared" ca="1" si="26"/>
        <v>13.838090684716366</v>
      </c>
    </row>
    <row r="777" spans="5:6" x14ac:dyDescent="0.25">
      <c r="E777" s="83">
        <f t="shared" ca="1" si="25"/>
        <v>0.5752249285511245</v>
      </c>
      <c r="F777" s="83">
        <f t="shared" ca="1" si="26"/>
        <v>11.220613877445142</v>
      </c>
    </row>
    <row r="778" spans="5:6" x14ac:dyDescent="0.25">
      <c r="E778" s="83">
        <f t="shared" ca="1" si="25"/>
        <v>0.6833347943015502</v>
      </c>
      <c r="F778" s="83">
        <f t="shared" ca="1" si="26"/>
        <v>12.027422528758054</v>
      </c>
    </row>
    <row r="779" spans="5:6" x14ac:dyDescent="0.25">
      <c r="E779" s="83">
        <f t="shared" ca="1" si="25"/>
        <v>0.18194579735202587</v>
      </c>
      <c r="F779" s="83">
        <f t="shared" ca="1" si="26"/>
        <v>8.9619000352378144</v>
      </c>
    </row>
    <row r="780" spans="5:6" x14ac:dyDescent="0.25">
      <c r="E780" s="83">
        <f t="shared" ca="1" si="25"/>
        <v>0.18818964147388817</v>
      </c>
      <c r="F780" s="83">
        <f t="shared" ca="1" si="26"/>
        <v>8.9998606231852101</v>
      </c>
    </row>
    <row r="781" spans="5:6" x14ac:dyDescent="0.25">
      <c r="E781" s="83">
        <f t="shared" ca="1" si="25"/>
        <v>0.76849166425028703</v>
      </c>
      <c r="F781" s="83">
        <f t="shared" ca="1" si="26"/>
        <v>12.854971999270305</v>
      </c>
    </row>
    <row r="782" spans="5:6" x14ac:dyDescent="0.25">
      <c r="E782" s="83">
        <f t="shared" ca="1" si="25"/>
        <v>0.40061395592239268</v>
      </c>
      <c r="F782" s="83">
        <f t="shared" ca="1" si="26"/>
        <v>10.178989791225153</v>
      </c>
    </row>
    <row r="783" spans="5:6" x14ac:dyDescent="0.25">
      <c r="E783" s="83">
        <f t="shared" ca="1" si="25"/>
        <v>0.51339883970759514</v>
      </c>
      <c r="F783" s="83">
        <f t="shared" ca="1" si="26"/>
        <v>10.827483651582778</v>
      </c>
    </row>
    <row r="784" spans="5:6" x14ac:dyDescent="0.25">
      <c r="E784" s="83">
        <f t="shared" ca="1" si="25"/>
        <v>0.46745712793481009</v>
      </c>
      <c r="F784" s="83">
        <f t="shared" ca="1" si="26"/>
        <v>10.555264240150333</v>
      </c>
    </row>
    <row r="785" spans="5:6" x14ac:dyDescent="0.25">
      <c r="E785" s="83">
        <f t="shared" ca="1" si="25"/>
        <v>0.88694258956734151</v>
      </c>
      <c r="F785" s="83">
        <f t="shared" ca="1" si="26"/>
        <v>14.724123908942715</v>
      </c>
    </row>
    <row r="786" spans="5:6" x14ac:dyDescent="0.25">
      <c r="E786" s="83">
        <f t="shared" ca="1" si="25"/>
        <v>0.34606272322704701</v>
      </c>
      <c r="F786" s="83">
        <f t="shared" ca="1" si="26"/>
        <v>9.8816727888864992</v>
      </c>
    </row>
    <row r="787" spans="5:6" x14ac:dyDescent="0.25">
      <c r="E787" s="83">
        <f t="shared" ca="1" si="25"/>
        <v>0.56049300808231695</v>
      </c>
      <c r="F787" s="83">
        <f t="shared" ca="1" si="26"/>
        <v>11.123542443905086</v>
      </c>
    </row>
    <row r="788" spans="5:6" x14ac:dyDescent="0.25">
      <c r="E788" s="83">
        <f t="shared" ca="1" si="25"/>
        <v>0.38537793077553362</v>
      </c>
      <c r="F788" s="83">
        <f t="shared" ca="1" si="26"/>
        <v>10.095393909532113</v>
      </c>
    </row>
    <row r="789" spans="5:6" x14ac:dyDescent="0.25">
      <c r="E789" s="83">
        <f t="shared" ca="1" si="25"/>
        <v>2.0232376342715908E-3</v>
      </c>
      <c r="F789" s="83">
        <f t="shared" ca="1" si="26"/>
        <v>6.6636226979322233</v>
      </c>
    </row>
    <row r="790" spans="5:6" x14ac:dyDescent="0.25">
      <c r="E790" s="83">
        <f t="shared" ca="1" si="25"/>
        <v>0.14507594185785688</v>
      </c>
      <c r="F790" s="83">
        <f t="shared" ca="1" si="26"/>
        <v>8.7267779736638484</v>
      </c>
    </row>
    <row r="791" spans="5:6" x14ac:dyDescent="0.25">
      <c r="E791" s="83">
        <f t="shared" ca="1" si="25"/>
        <v>0.37751845045895616</v>
      </c>
      <c r="F791" s="83">
        <f t="shared" ca="1" si="26"/>
        <v>10.052477773619973</v>
      </c>
    </row>
    <row r="792" spans="5:6" x14ac:dyDescent="0.25">
      <c r="E792" s="83">
        <f t="shared" ca="1" si="25"/>
        <v>0.94572612540151613</v>
      </c>
      <c r="F792" s="83">
        <f t="shared" ca="1" si="26"/>
        <v>16.690998257188035</v>
      </c>
    </row>
    <row r="793" spans="5:6" x14ac:dyDescent="0.25">
      <c r="E793" s="83">
        <f t="shared" ca="1" si="25"/>
        <v>0.39845074179710704</v>
      </c>
      <c r="F793" s="83">
        <f t="shared" ca="1" si="26"/>
        <v>10.167084719115236</v>
      </c>
    </row>
    <row r="794" spans="5:6" x14ac:dyDescent="0.25">
      <c r="E794" s="83">
        <f t="shared" ca="1" si="25"/>
        <v>0.64392445396617715</v>
      </c>
      <c r="F794" s="83">
        <f t="shared" ca="1" si="26"/>
        <v>11.710387253159343</v>
      </c>
    </row>
    <row r="795" spans="5:6" x14ac:dyDescent="0.25">
      <c r="E795" s="83">
        <f t="shared" ca="1" si="25"/>
        <v>0.86378511187463047</v>
      </c>
      <c r="F795" s="83">
        <f t="shared" ca="1" si="26"/>
        <v>14.236316620784898</v>
      </c>
    </row>
    <row r="796" spans="5:6" x14ac:dyDescent="0.25">
      <c r="E796" s="83">
        <f t="shared" ca="1" si="25"/>
        <v>0.55045524560990422</v>
      </c>
      <c r="F796" s="83">
        <f t="shared" ca="1" si="26"/>
        <v>11.058714776635622</v>
      </c>
    </row>
    <row r="797" spans="5:6" x14ac:dyDescent="0.25">
      <c r="E797" s="83">
        <f t="shared" ca="1" si="25"/>
        <v>0.51208648792629352</v>
      </c>
      <c r="F797" s="83">
        <f t="shared" ca="1" si="26"/>
        <v>10.819504799491684</v>
      </c>
    </row>
    <row r="798" spans="5:6" x14ac:dyDescent="0.25">
      <c r="E798" s="83">
        <f t="shared" ca="1" si="25"/>
        <v>0.37961100249501334</v>
      </c>
      <c r="F798" s="83">
        <f t="shared" ca="1" si="26"/>
        <v>10.063891945859345</v>
      </c>
    </row>
    <row r="799" spans="5:6" x14ac:dyDescent="0.25">
      <c r="E799" s="83">
        <f t="shared" ca="1" si="25"/>
        <v>0.91122925262878429</v>
      </c>
      <c r="F799" s="83">
        <f t="shared" ca="1" si="26"/>
        <v>15.36296528402962</v>
      </c>
    </row>
    <row r="800" spans="5:6" x14ac:dyDescent="0.25">
      <c r="E800" s="83">
        <f t="shared" ca="1" si="25"/>
        <v>0.81423867120615845</v>
      </c>
      <c r="F800" s="83">
        <f t="shared" ca="1" si="26"/>
        <v>13.428713608635817</v>
      </c>
    </row>
    <row r="801" spans="5:6" x14ac:dyDescent="0.25">
      <c r="E801" s="83">
        <f t="shared" ca="1" si="25"/>
        <v>0.80762548953677149</v>
      </c>
      <c r="F801" s="83">
        <f t="shared" ca="1" si="26"/>
        <v>13.337714219624033</v>
      </c>
    </row>
    <row r="802" spans="5:6" x14ac:dyDescent="0.25">
      <c r="E802" s="83">
        <f t="shared" ca="1" si="25"/>
        <v>0.226627304903396</v>
      </c>
      <c r="F802" s="83">
        <f t="shared" ca="1" si="26"/>
        <v>9.2253158686586723</v>
      </c>
    </row>
    <row r="803" spans="5:6" x14ac:dyDescent="0.25">
      <c r="E803" s="83">
        <f t="shared" ca="1" si="25"/>
        <v>0.27514903909965882</v>
      </c>
      <c r="F803" s="83">
        <f t="shared" ca="1" si="26"/>
        <v>9.496476667384373</v>
      </c>
    </row>
    <row r="804" spans="5:6" x14ac:dyDescent="0.25">
      <c r="E804" s="83">
        <f t="shared" ca="1" si="25"/>
        <v>0.41280794181928859</v>
      </c>
      <c r="F804" s="83">
        <f t="shared" ca="1" si="26"/>
        <v>10.246353628584384</v>
      </c>
    </row>
    <row r="805" spans="5:6" x14ac:dyDescent="0.25">
      <c r="E805" s="83">
        <f t="shared" ca="1" si="25"/>
        <v>0.63075850101089781</v>
      </c>
      <c r="F805" s="83">
        <f t="shared" ca="1" si="26"/>
        <v>11.611042261812695</v>
      </c>
    </row>
    <row r="806" spans="5:6" x14ac:dyDescent="0.25">
      <c r="E806" s="83">
        <f t="shared" ca="1" si="25"/>
        <v>0.39750289899083946</v>
      </c>
      <c r="F806" s="83">
        <f t="shared" ca="1" si="26"/>
        <v>10.161872345017354</v>
      </c>
    </row>
    <row r="807" spans="5:6" x14ac:dyDescent="0.25">
      <c r="E807" s="83">
        <f t="shared" ca="1" si="25"/>
        <v>3.8252788835943186E-2</v>
      </c>
      <c r="F807" s="83">
        <f t="shared" ca="1" si="26"/>
        <v>7.7689234949473418</v>
      </c>
    </row>
    <row r="808" spans="5:6" x14ac:dyDescent="0.25">
      <c r="E808" s="83">
        <f t="shared" ca="1" si="25"/>
        <v>0.53752000672994826</v>
      </c>
      <c r="F808" s="83">
        <f t="shared" ca="1" si="26"/>
        <v>10.976623027657144</v>
      </c>
    </row>
    <row r="809" spans="5:6" x14ac:dyDescent="0.25">
      <c r="E809" s="83">
        <f t="shared" ca="1" si="25"/>
        <v>0.1998072479934897</v>
      </c>
      <c r="F809" s="83">
        <f t="shared" ca="1" si="26"/>
        <v>9.0693795046407129</v>
      </c>
    </row>
    <row r="810" spans="5:6" x14ac:dyDescent="0.25">
      <c r="E810" s="83">
        <f t="shared" ca="1" si="25"/>
        <v>0.52981086609106087</v>
      </c>
      <c r="F810" s="83">
        <f t="shared" ca="1" si="26"/>
        <v>10.928424736976421</v>
      </c>
    </row>
    <row r="811" spans="5:6" x14ac:dyDescent="0.25">
      <c r="E811" s="83">
        <f t="shared" ca="1" si="25"/>
        <v>0.39326968264557438</v>
      </c>
      <c r="F811" s="83">
        <f t="shared" ca="1" si="26"/>
        <v>10.138621754074389</v>
      </c>
    </row>
    <row r="812" spans="5:6" x14ac:dyDescent="0.25">
      <c r="E812" s="83">
        <f t="shared" ca="1" si="25"/>
        <v>0.57222165357988841</v>
      </c>
      <c r="F812" s="83">
        <f t="shared" ca="1" si="26"/>
        <v>11.200630036299458</v>
      </c>
    </row>
    <row r="813" spans="5:6" x14ac:dyDescent="0.25">
      <c r="E813" s="83">
        <f t="shared" ca="1" si="25"/>
        <v>0.231710887590309</v>
      </c>
      <c r="F813" s="83">
        <f t="shared" ca="1" si="26"/>
        <v>9.254284798067367</v>
      </c>
    </row>
    <row r="814" spans="5:6" x14ac:dyDescent="0.25">
      <c r="E814" s="83">
        <f t="shared" ca="1" si="25"/>
        <v>0.30033681023130798</v>
      </c>
      <c r="F814" s="83">
        <f t="shared" ca="1" si="26"/>
        <v>9.634001594776171</v>
      </c>
    </row>
    <row r="815" spans="5:6" x14ac:dyDescent="0.25">
      <c r="E815" s="83">
        <f t="shared" ca="1" si="25"/>
        <v>0.82272844698011038</v>
      </c>
      <c r="F815" s="83">
        <f t="shared" ca="1" si="26"/>
        <v>13.550373226977204</v>
      </c>
    </row>
    <row r="816" spans="5:6" x14ac:dyDescent="0.25">
      <c r="E816" s="83">
        <f t="shared" ca="1" si="25"/>
        <v>0.93352158952657738</v>
      </c>
      <c r="F816" s="83">
        <f t="shared" ca="1" si="26"/>
        <v>16.13826244344688</v>
      </c>
    </row>
    <row r="817" spans="5:6" x14ac:dyDescent="0.25">
      <c r="E817" s="83">
        <f t="shared" ca="1" si="25"/>
        <v>0.69869129230491356</v>
      </c>
      <c r="F817" s="83">
        <f t="shared" ca="1" si="26"/>
        <v>12.160291763021585</v>
      </c>
    </row>
    <row r="818" spans="5:6" x14ac:dyDescent="0.25">
      <c r="E818" s="83">
        <f t="shared" ca="1" si="25"/>
        <v>0.14635969927590642</v>
      </c>
      <c r="F818" s="83">
        <f t="shared" ca="1" si="26"/>
        <v>8.7353455702418437</v>
      </c>
    </row>
    <row r="819" spans="5:6" x14ac:dyDescent="0.25">
      <c r="E819" s="83">
        <f t="shared" ca="1" si="25"/>
        <v>4.184106275222077E-2</v>
      </c>
      <c r="F819" s="83">
        <f t="shared" ca="1" si="26"/>
        <v>7.8184936098488622</v>
      </c>
    </row>
    <row r="820" spans="5:6" x14ac:dyDescent="0.25">
      <c r="E820" s="83">
        <f t="shared" ca="1" si="25"/>
        <v>0.66932693755988348</v>
      </c>
      <c r="F820" s="83">
        <f t="shared" ca="1" si="26"/>
        <v>11.911056477619457</v>
      </c>
    </row>
    <row r="821" spans="5:6" x14ac:dyDescent="0.25">
      <c r="E821" s="83">
        <f t="shared" ca="1" si="25"/>
        <v>0.19509104717789727</v>
      </c>
      <c r="F821" s="83">
        <f t="shared" ca="1" si="26"/>
        <v>9.041322646203211</v>
      </c>
    </row>
    <row r="822" spans="5:6" x14ac:dyDescent="0.25">
      <c r="E822" s="83">
        <f t="shared" ca="1" si="25"/>
        <v>0.61161596805857033</v>
      </c>
      <c r="F822" s="83">
        <f t="shared" ca="1" si="26"/>
        <v>11.471596133800759</v>
      </c>
    </row>
    <row r="823" spans="5:6" x14ac:dyDescent="0.25">
      <c r="E823" s="83">
        <f t="shared" ca="1" si="25"/>
        <v>5.2024272422071971E-2</v>
      </c>
      <c r="F823" s="83">
        <f t="shared" ca="1" si="26"/>
        <v>7.9456375969046444</v>
      </c>
    </row>
    <row r="824" spans="5:6" x14ac:dyDescent="0.25">
      <c r="E824" s="83">
        <f t="shared" ca="1" si="25"/>
        <v>0.69459141542372294</v>
      </c>
      <c r="F824" s="83">
        <f t="shared" ca="1" si="26"/>
        <v>12.124242246290935</v>
      </c>
    </row>
    <row r="825" spans="5:6" x14ac:dyDescent="0.25">
      <c r="E825" s="83">
        <f t="shared" ca="1" si="25"/>
        <v>9.8233521048380679E-2</v>
      </c>
      <c r="F825" s="83">
        <f t="shared" ca="1" si="26"/>
        <v>8.3854203891128023</v>
      </c>
    </row>
    <row r="826" spans="5:6" x14ac:dyDescent="0.25">
      <c r="E826" s="83">
        <f t="shared" ca="1" si="25"/>
        <v>0.8792568952748796</v>
      </c>
      <c r="F826" s="83">
        <f t="shared" ca="1" si="26"/>
        <v>14.551583591483158</v>
      </c>
    </row>
    <row r="827" spans="5:6" x14ac:dyDescent="0.25">
      <c r="E827" s="83">
        <f t="shared" ca="1" si="25"/>
        <v>0.90971280734178228</v>
      </c>
      <c r="F827" s="83">
        <f t="shared" ca="1" si="26"/>
        <v>15.31796516657816</v>
      </c>
    </row>
    <row r="828" spans="5:6" x14ac:dyDescent="0.25">
      <c r="E828" s="83">
        <f t="shared" ca="1" si="25"/>
        <v>0.92496257316580877</v>
      </c>
      <c r="F828" s="83">
        <f t="shared" ca="1" si="26"/>
        <v>15.811867064855774</v>
      </c>
    </row>
    <row r="829" spans="5:6" x14ac:dyDescent="0.25">
      <c r="E829" s="83">
        <f t="shared" ca="1" si="25"/>
        <v>0.10251698925183028</v>
      </c>
      <c r="F829" s="83">
        <f t="shared" ca="1" si="26"/>
        <v>8.4195846764092614</v>
      </c>
    </row>
    <row r="830" spans="5:6" x14ac:dyDescent="0.25">
      <c r="E830" s="83">
        <f t="shared" ca="1" si="25"/>
        <v>0.44095445182679904</v>
      </c>
      <c r="F830" s="83">
        <f t="shared" ca="1" si="26"/>
        <v>10.403820113762556</v>
      </c>
    </row>
    <row r="831" spans="5:6" x14ac:dyDescent="0.25">
      <c r="E831" s="83">
        <f t="shared" ca="1" si="25"/>
        <v>0.17708794377495363</v>
      </c>
      <c r="F831" s="83">
        <f t="shared" ca="1" si="26"/>
        <v>8.9320463454509298</v>
      </c>
    </row>
    <row r="832" spans="5:6" x14ac:dyDescent="0.25">
      <c r="E832" s="83">
        <f t="shared" ca="1" si="25"/>
        <v>0.68733236735629599</v>
      </c>
      <c r="F832" s="83">
        <f t="shared" ca="1" si="26"/>
        <v>12.061453893855116</v>
      </c>
    </row>
    <row r="833" spans="5:6" x14ac:dyDescent="0.25">
      <c r="E833" s="83">
        <f t="shared" ca="1" si="25"/>
        <v>0.35519212085234708</v>
      </c>
      <c r="F833" s="83">
        <f t="shared" ca="1" si="26"/>
        <v>9.9311296287968709</v>
      </c>
    </row>
    <row r="834" spans="5:6" x14ac:dyDescent="0.25">
      <c r="E834" s="83">
        <f t="shared" ca="1" si="25"/>
        <v>0.80196524856644902</v>
      </c>
      <c r="F834" s="83">
        <f t="shared" ca="1" si="26"/>
        <v>13.262250579180597</v>
      </c>
    </row>
    <row r="835" spans="5:6" x14ac:dyDescent="0.25">
      <c r="E835" s="83">
        <f t="shared" ca="1" si="25"/>
        <v>0.55038599962239232</v>
      </c>
      <c r="F835" s="83">
        <f t="shared" ca="1" si="26"/>
        <v>11.058271065715871</v>
      </c>
    </row>
    <row r="836" spans="5:6" x14ac:dyDescent="0.25">
      <c r="E836" s="83">
        <f t="shared" ref="E836:E899" ca="1" si="27">RAND()</f>
        <v>0.63501768442789153</v>
      </c>
      <c r="F836" s="83">
        <f t="shared" ref="F836:F899" ca="1" si="28">(((-LN(E836))^(-$C$3)-1)*(1/$C$3))*$C$5+$C$4</f>
        <v>11.642858147257016</v>
      </c>
    </row>
    <row r="837" spans="5:6" x14ac:dyDescent="0.25">
      <c r="E837" s="83">
        <f t="shared" ca="1" si="27"/>
        <v>0.63635373719737964</v>
      </c>
      <c r="F837" s="83">
        <f t="shared" ca="1" si="28"/>
        <v>11.652900831989248</v>
      </c>
    </row>
    <row r="838" spans="5:6" x14ac:dyDescent="0.25">
      <c r="E838" s="83">
        <f t="shared" ca="1" si="27"/>
        <v>0.37933066264129167</v>
      </c>
      <c r="F838" s="83">
        <f t="shared" ca="1" si="28"/>
        <v>10.062362298344919</v>
      </c>
    </row>
    <row r="839" spans="5:6" x14ac:dyDescent="0.25">
      <c r="E839" s="83">
        <f t="shared" ca="1" si="27"/>
        <v>0.34790888378564711</v>
      </c>
      <c r="F839" s="83">
        <f t="shared" ca="1" si="28"/>
        <v>9.8916691329395512</v>
      </c>
    </row>
    <row r="840" spans="5:6" x14ac:dyDescent="0.25">
      <c r="E840" s="83">
        <f t="shared" ca="1" si="27"/>
        <v>0.81860664209741796</v>
      </c>
      <c r="F840" s="83">
        <f t="shared" ca="1" si="28"/>
        <v>13.490598869873786</v>
      </c>
    </row>
    <row r="841" spans="5:6" x14ac:dyDescent="0.25">
      <c r="E841" s="83">
        <f t="shared" ca="1" si="27"/>
        <v>0.56220846953415027</v>
      </c>
      <c r="F841" s="83">
        <f t="shared" ca="1" si="28"/>
        <v>11.134725100720718</v>
      </c>
    </row>
    <row r="842" spans="5:6" x14ac:dyDescent="0.25">
      <c r="E842" s="83">
        <f t="shared" ca="1" si="27"/>
        <v>0.31441671656525283</v>
      </c>
      <c r="F842" s="83">
        <f t="shared" ca="1" si="28"/>
        <v>9.7103940421397077</v>
      </c>
    </row>
    <row r="843" spans="5:6" x14ac:dyDescent="0.25">
      <c r="E843" s="83">
        <f t="shared" ca="1" si="27"/>
        <v>1.8272553524303348E-2</v>
      </c>
      <c r="F843" s="83">
        <f t="shared" ca="1" si="28"/>
        <v>7.4099864581417112</v>
      </c>
    </row>
    <row r="844" spans="5:6" x14ac:dyDescent="0.25">
      <c r="E844" s="83">
        <f t="shared" ca="1" si="27"/>
        <v>0.36550923799980428</v>
      </c>
      <c r="F844" s="83">
        <f t="shared" ca="1" si="28"/>
        <v>9.9871183005196826</v>
      </c>
    </row>
    <row r="845" spans="5:6" x14ac:dyDescent="0.25">
      <c r="E845" s="83">
        <f t="shared" ca="1" si="27"/>
        <v>0.2873083442924681</v>
      </c>
      <c r="F845" s="83">
        <f t="shared" ca="1" si="28"/>
        <v>9.5630430613954776</v>
      </c>
    </row>
    <row r="846" spans="5:6" x14ac:dyDescent="0.25">
      <c r="E846" s="83">
        <f t="shared" ca="1" si="27"/>
        <v>0.9651001828710094</v>
      </c>
      <c r="F846" s="83">
        <f t="shared" ca="1" si="28"/>
        <v>17.92406137652511</v>
      </c>
    </row>
    <row r="847" spans="5:6" x14ac:dyDescent="0.25">
      <c r="E847" s="83">
        <f t="shared" ca="1" si="27"/>
        <v>0.23222126436908175</v>
      </c>
      <c r="F847" s="83">
        <f t="shared" ca="1" si="28"/>
        <v>9.2571843279705828</v>
      </c>
    </row>
    <row r="848" spans="5:6" x14ac:dyDescent="0.25">
      <c r="E848" s="83">
        <f t="shared" ca="1" si="27"/>
        <v>0.59596101279529734</v>
      </c>
      <c r="F848" s="83">
        <f t="shared" ca="1" si="28"/>
        <v>11.361524550365854</v>
      </c>
    </row>
    <row r="849" spans="5:6" x14ac:dyDescent="0.25">
      <c r="E849" s="83">
        <f t="shared" ca="1" si="27"/>
        <v>0.22018583943512193</v>
      </c>
      <c r="F849" s="83">
        <f t="shared" ca="1" si="28"/>
        <v>9.1883649503121578</v>
      </c>
    </row>
    <row r="850" spans="5:6" x14ac:dyDescent="0.25">
      <c r="E850" s="83">
        <f t="shared" ca="1" si="27"/>
        <v>0.36539343412201364</v>
      </c>
      <c r="F850" s="83">
        <f t="shared" ca="1" si="28"/>
        <v>9.9864891270317013</v>
      </c>
    </row>
    <row r="851" spans="5:6" x14ac:dyDescent="0.25">
      <c r="E851" s="83">
        <f t="shared" ca="1" si="27"/>
        <v>0.31449089652336404</v>
      </c>
      <c r="F851" s="83">
        <f t="shared" ca="1" si="28"/>
        <v>9.7107959503236927</v>
      </c>
    </row>
    <row r="852" spans="5:6" x14ac:dyDescent="0.25">
      <c r="E852" s="83">
        <f t="shared" ca="1" si="27"/>
        <v>0.83025557496703573</v>
      </c>
      <c r="F852" s="83">
        <f t="shared" ca="1" si="28"/>
        <v>13.663208689232761</v>
      </c>
    </row>
    <row r="853" spans="5:6" x14ac:dyDescent="0.25">
      <c r="E853" s="83">
        <f t="shared" ca="1" si="27"/>
        <v>0.11125058732640236</v>
      </c>
      <c r="F853" s="83">
        <f t="shared" ca="1" si="28"/>
        <v>8.487038848044099</v>
      </c>
    </row>
    <row r="854" spans="5:6" x14ac:dyDescent="0.25">
      <c r="E854" s="83">
        <f t="shared" ca="1" si="27"/>
        <v>0.61276619737426852</v>
      </c>
      <c r="F854" s="83">
        <f t="shared" ca="1" si="28"/>
        <v>11.479818930320992</v>
      </c>
    </row>
    <row r="855" spans="5:6" x14ac:dyDescent="0.25">
      <c r="E855" s="83">
        <f t="shared" ca="1" si="27"/>
        <v>0.37973391849180038</v>
      </c>
      <c r="F855" s="83">
        <f t="shared" ca="1" si="28"/>
        <v>10.064562673475216</v>
      </c>
    </row>
    <row r="856" spans="5:6" x14ac:dyDescent="0.25">
      <c r="E856" s="83">
        <f t="shared" ca="1" si="27"/>
        <v>2.4129565502439942E-2</v>
      </c>
      <c r="F856" s="83">
        <f t="shared" ca="1" si="28"/>
        <v>7.5357896386088408</v>
      </c>
    </row>
    <row r="857" spans="5:6" x14ac:dyDescent="0.25">
      <c r="E857" s="83">
        <f t="shared" ca="1" si="27"/>
        <v>0.16351432955341638</v>
      </c>
      <c r="F857" s="83">
        <f t="shared" ca="1" si="28"/>
        <v>8.8469742155570792</v>
      </c>
    </row>
    <row r="858" spans="5:6" x14ac:dyDescent="0.25">
      <c r="E858" s="83">
        <f t="shared" ca="1" si="27"/>
        <v>0.90951579903141899</v>
      </c>
      <c r="F858" s="83">
        <f t="shared" ca="1" si="28"/>
        <v>15.312177574638257</v>
      </c>
    </row>
    <row r="859" spans="5:6" x14ac:dyDescent="0.25">
      <c r="E859" s="83">
        <f t="shared" ca="1" si="27"/>
        <v>0.75870865665234133</v>
      </c>
      <c r="F859" s="83">
        <f t="shared" ca="1" si="28"/>
        <v>12.746651208467705</v>
      </c>
    </row>
    <row r="860" spans="5:6" x14ac:dyDescent="0.25">
      <c r="E860" s="83">
        <f t="shared" ca="1" si="27"/>
        <v>0.4184828572268563</v>
      </c>
      <c r="F860" s="83">
        <f t="shared" ca="1" si="28"/>
        <v>10.27786509637334</v>
      </c>
    </row>
    <row r="861" spans="5:6" x14ac:dyDescent="0.25">
      <c r="E861" s="83">
        <f t="shared" ca="1" si="27"/>
        <v>0.91773630056167554</v>
      </c>
      <c r="F861" s="83">
        <f t="shared" ca="1" si="28"/>
        <v>15.565742015060739</v>
      </c>
    </row>
    <row r="862" spans="5:6" x14ac:dyDescent="0.25">
      <c r="E862" s="83">
        <f t="shared" ca="1" si="27"/>
        <v>0.45713284338518212</v>
      </c>
      <c r="F862" s="83">
        <f t="shared" ca="1" si="28"/>
        <v>10.495850968263586</v>
      </c>
    </row>
    <row r="863" spans="5:6" x14ac:dyDescent="0.25">
      <c r="E863" s="83">
        <f t="shared" ca="1" si="27"/>
        <v>4.8122471140234269E-2</v>
      </c>
      <c r="F863" s="83">
        <f t="shared" ca="1" si="28"/>
        <v>7.8989828378868987</v>
      </c>
    </row>
    <row r="864" spans="5:6" x14ac:dyDescent="0.25">
      <c r="E864" s="83">
        <f t="shared" ca="1" si="27"/>
        <v>0.87880487026677445</v>
      </c>
      <c r="F864" s="83">
        <f t="shared" ca="1" si="28"/>
        <v>14.541793651005221</v>
      </c>
    </row>
    <row r="865" spans="5:6" x14ac:dyDescent="0.25">
      <c r="E865" s="83">
        <f t="shared" ca="1" si="27"/>
        <v>0.11741060969061801</v>
      </c>
      <c r="F865" s="83">
        <f t="shared" ca="1" si="28"/>
        <v>8.5330316540512676</v>
      </c>
    </row>
    <row r="866" spans="5:6" x14ac:dyDescent="0.25">
      <c r="E866" s="83">
        <f t="shared" ca="1" si="27"/>
        <v>0.51851810972267465</v>
      </c>
      <c r="F866" s="83">
        <f t="shared" ca="1" si="28"/>
        <v>10.858735749770299</v>
      </c>
    </row>
    <row r="867" spans="5:6" x14ac:dyDescent="0.25">
      <c r="E867" s="83">
        <f t="shared" ca="1" si="27"/>
        <v>0.12890860767126799</v>
      </c>
      <c r="F867" s="83">
        <f t="shared" ca="1" si="28"/>
        <v>8.6158634672968937</v>
      </c>
    </row>
    <row r="868" spans="5:6" x14ac:dyDescent="0.25">
      <c r="E868" s="83">
        <f t="shared" ca="1" si="27"/>
        <v>0.86841874461317115</v>
      </c>
      <c r="F868" s="83">
        <f t="shared" ca="1" si="28"/>
        <v>14.326692412010257</v>
      </c>
    </row>
    <row r="869" spans="5:6" x14ac:dyDescent="0.25">
      <c r="E869" s="83">
        <f t="shared" ca="1" si="27"/>
        <v>0.18087544540540856</v>
      </c>
      <c r="F869" s="83">
        <f t="shared" ca="1" si="28"/>
        <v>8.9553470416686878</v>
      </c>
    </row>
    <row r="870" spans="5:6" x14ac:dyDescent="0.25">
      <c r="E870" s="83">
        <f t="shared" ca="1" si="27"/>
        <v>0.84545399714701119</v>
      </c>
      <c r="F870" s="83">
        <f t="shared" ca="1" si="28"/>
        <v>13.90725457307072</v>
      </c>
    </row>
    <row r="871" spans="5:6" x14ac:dyDescent="0.25">
      <c r="E871" s="83">
        <f t="shared" ca="1" si="27"/>
        <v>0.69668772007840296</v>
      </c>
      <c r="F871" s="83">
        <f t="shared" ca="1" si="28"/>
        <v>12.142620535563008</v>
      </c>
    </row>
    <row r="872" spans="5:6" x14ac:dyDescent="0.25">
      <c r="E872" s="83">
        <f t="shared" ca="1" si="27"/>
        <v>0.40726996703149421</v>
      </c>
      <c r="F872" s="83">
        <f t="shared" ca="1" si="28"/>
        <v>10.215704037889424</v>
      </c>
    </row>
    <row r="873" spans="5:6" x14ac:dyDescent="0.25">
      <c r="E873" s="83">
        <f t="shared" ca="1" si="27"/>
        <v>0.7598652144619592</v>
      </c>
      <c r="F873" s="83">
        <f t="shared" ca="1" si="28"/>
        <v>12.759236822096485</v>
      </c>
    </row>
    <row r="874" spans="5:6" x14ac:dyDescent="0.25">
      <c r="E874" s="83">
        <f t="shared" ca="1" si="27"/>
        <v>0.49065875751611454</v>
      </c>
      <c r="F874" s="83">
        <f t="shared" ca="1" si="28"/>
        <v>10.691006001448855</v>
      </c>
    </row>
    <row r="875" spans="5:6" x14ac:dyDescent="0.25">
      <c r="E875" s="83">
        <f t="shared" ca="1" si="27"/>
        <v>0.55516872922694305</v>
      </c>
      <c r="F875" s="83">
        <f t="shared" ca="1" si="28"/>
        <v>11.089029248140809</v>
      </c>
    </row>
    <row r="876" spans="5:6" x14ac:dyDescent="0.25">
      <c r="E876" s="83">
        <f t="shared" ca="1" si="27"/>
        <v>9.2692019298493689E-3</v>
      </c>
      <c r="F876" s="83">
        <f t="shared" ca="1" si="28"/>
        <v>7.1393991715916432</v>
      </c>
    </row>
    <row r="877" spans="5:6" x14ac:dyDescent="0.25">
      <c r="E877" s="83">
        <f t="shared" ca="1" si="27"/>
        <v>0.92864680207842887</v>
      </c>
      <c r="F877" s="83">
        <f t="shared" ca="1" si="28"/>
        <v>15.947235628492781</v>
      </c>
    </row>
    <row r="878" spans="5:6" x14ac:dyDescent="0.25">
      <c r="E878" s="83">
        <f t="shared" ca="1" si="27"/>
        <v>0.38142516405100224</v>
      </c>
      <c r="F878" s="83">
        <f t="shared" ca="1" si="28"/>
        <v>10.073794487678306</v>
      </c>
    </row>
    <row r="879" spans="5:6" x14ac:dyDescent="0.25">
      <c r="E879" s="83">
        <f t="shared" ca="1" si="27"/>
        <v>0.83408243395325754</v>
      </c>
      <c r="F879" s="83">
        <f t="shared" ca="1" si="28"/>
        <v>13.722516190652868</v>
      </c>
    </row>
    <row r="880" spans="5:6" x14ac:dyDescent="0.25">
      <c r="E880" s="83">
        <f t="shared" ca="1" si="27"/>
        <v>0.33168835976940148</v>
      </c>
      <c r="F880" s="83">
        <f t="shared" ca="1" si="28"/>
        <v>9.8038862515609679</v>
      </c>
    </row>
    <row r="881" spans="5:6" x14ac:dyDescent="0.25">
      <c r="E881" s="83">
        <f t="shared" ca="1" si="27"/>
        <v>2.5238155875372259E-2</v>
      </c>
      <c r="F881" s="83">
        <f t="shared" ca="1" si="28"/>
        <v>7.5570810999009286</v>
      </c>
    </row>
    <row r="882" spans="5:6" x14ac:dyDescent="0.25">
      <c r="E882" s="83">
        <f t="shared" ca="1" si="27"/>
        <v>0.83643452307737554</v>
      </c>
      <c r="F882" s="83">
        <f t="shared" ca="1" si="28"/>
        <v>13.759655491807251</v>
      </c>
    </row>
    <row r="883" spans="5:6" x14ac:dyDescent="0.25">
      <c r="E883" s="83">
        <f t="shared" ca="1" si="27"/>
        <v>0.48394575044020272</v>
      </c>
      <c r="F883" s="83">
        <f t="shared" ca="1" si="28"/>
        <v>10.651392861220863</v>
      </c>
    </row>
    <row r="884" spans="5:6" x14ac:dyDescent="0.25">
      <c r="E884" s="83">
        <f t="shared" ca="1" si="27"/>
        <v>0.61135502501456995</v>
      </c>
      <c r="F884" s="83">
        <f t="shared" ca="1" si="28"/>
        <v>11.469733360547835</v>
      </c>
    </row>
    <row r="885" spans="5:6" x14ac:dyDescent="0.25">
      <c r="E885" s="83">
        <f t="shared" ca="1" si="27"/>
        <v>0.21071754347043947</v>
      </c>
      <c r="F885" s="83">
        <f t="shared" ca="1" si="28"/>
        <v>9.1335049319545529</v>
      </c>
    </row>
    <row r="886" spans="5:6" x14ac:dyDescent="0.25">
      <c r="E886" s="83">
        <f t="shared" ca="1" si="27"/>
        <v>5.3703006316837443E-2</v>
      </c>
      <c r="F886" s="83">
        <f t="shared" ca="1" si="28"/>
        <v>7.9650324816828171</v>
      </c>
    </row>
    <row r="887" spans="5:6" x14ac:dyDescent="0.25">
      <c r="E887" s="83">
        <f t="shared" ca="1" si="27"/>
        <v>0.95061451036183053</v>
      </c>
      <c r="F887" s="83">
        <f t="shared" ca="1" si="28"/>
        <v>16.951002404708532</v>
      </c>
    </row>
    <row r="888" spans="5:6" x14ac:dyDescent="0.25">
      <c r="E888" s="83">
        <f t="shared" ca="1" si="27"/>
        <v>0.34396634504657553</v>
      </c>
      <c r="F888" s="83">
        <f t="shared" ca="1" si="28"/>
        <v>9.8703239529352356</v>
      </c>
    </row>
    <row r="889" spans="5:6" x14ac:dyDescent="0.25">
      <c r="E889" s="83">
        <f t="shared" ca="1" si="27"/>
        <v>0.27400822637419497</v>
      </c>
      <c r="F889" s="83">
        <f t="shared" ca="1" si="28"/>
        <v>9.4902105610395928</v>
      </c>
    </row>
    <row r="890" spans="5:6" x14ac:dyDescent="0.25">
      <c r="E890" s="83">
        <f t="shared" ca="1" si="27"/>
        <v>0.25435430714875373</v>
      </c>
      <c r="F890" s="83">
        <f t="shared" ca="1" si="28"/>
        <v>9.3815627661813767</v>
      </c>
    </row>
    <row r="891" spans="5:6" x14ac:dyDescent="0.25">
      <c r="E891" s="83">
        <f t="shared" ca="1" si="27"/>
        <v>0.27139305018398596</v>
      </c>
      <c r="F891" s="83">
        <f t="shared" ca="1" si="28"/>
        <v>9.4758313141844202</v>
      </c>
    </row>
    <row r="892" spans="5:6" x14ac:dyDescent="0.25">
      <c r="E892" s="83">
        <f t="shared" ca="1" si="27"/>
        <v>0.28644220627125005</v>
      </c>
      <c r="F892" s="83">
        <f t="shared" ca="1" si="28"/>
        <v>9.5583135395659795</v>
      </c>
    </row>
    <row r="893" spans="5:6" x14ac:dyDescent="0.25">
      <c r="E893" s="83">
        <f t="shared" ca="1" si="27"/>
        <v>0.25859506644492614</v>
      </c>
      <c r="F893" s="83">
        <f t="shared" ca="1" si="28"/>
        <v>9.4051287552175626</v>
      </c>
    </row>
    <row r="894" spans="5:6" x14ac:dyDescent="0.25">
      <c r="E894" s="83">
        <f t="shared" ca="1" si="27"/>
        <v>0.90946159316041175</v>
      </c>
      <c r="F894" s="83">
        <f t="shared" ca="1" si="28"/>
        <v>15.310587477720109</v>
      </c>
    </row>
    <row r="895" spans="5:6" x14ac:dyDescent="0.25">
      <c r="E895" s="83">
        <f t="shared" ca="1" si="27"/>
        <v>0.76069335106653113</v>
      </c>
      <c r="F895" s="83">
        <f t="shared" ca="1" si="28"/>
        <v>12.76828398892909</v>
      </c>
    </row>
    <row r="896" spans="5:6" x14ac:dyDescent="0.25">
      <c r="E896" s="83">
        <f t="shared" ca="1" si="27"/>
        <v>0.33819386960389852</v>
      </c>
      <c r="F896" s="83">
        <f t="shared" ca="1" si="28"/>
        <v>9.8390841848321653</v>
      </c>
    </row>
    <row r="897" spans="5:6" x14ac:dyDescent="0.25">
      <c r="E897" s="83">
        <f t="shared" ca="1" si="27"/>
        <v>0.488477251605969</v>
      </c>
      <c r="F897" s="83">
        <f t="shared" ca="1" si="28"/>
        <v>10.678101213269482</v>
      </c>
    </row>
    <row r="898" spans="5:6" x14ac:dyDescent="0.25">
      <c r="E898" s="83">
        <f t="shared" ca="1" si="27"/>
        <v>0.13006581445337095</v>
      </c>
      <c r="F898" s="83">
        <f t="shared" ca="1" si="28"/>
        <v>8.6240038719832217</v>
      </c>
    </row>
    <row r="899" spans="5:6" x14ac:dyDescent="0.25">
      <c r="E899" s="83">
        <f t="shared" ca="1" si="27"/>
        <v>0.97833728448107282</v>
      </c>
      <c r="F899" s="83">
        <f t="shared" ca="1" si="28"/>
        <v>19.30785297492281</v>
      </c>
    </row>
    <row r="900" spans="5:6" x14ac:dyDescent="0.25">
      <c r="E900" s="83">
        <f t="shared" ref="E900:E963" ca="1" si="29">RAND()</f>
        <v>0.49539573781848556</v>
      </c>
      <c r="F900" s="83">
        <f t="shared" ref="F900:F963" ca="1" si="30">(((-LN(E900))^(-$C$3)-1)*(1/$C$3))*$C$5+$C$4</f>
        <v>10.719136253712849</v>
      </c>
    </row>
    <row r="901" spans="5:6" x14ac:dyDescent="0.25">
      <c r="E901" s="83">
        <f t="shared" ca="1" si="29"/>
        <v>0.662414446590326</v>
      </c>
      <c r="F901" s="83">
        <f t="shared" ca="1" si="30"/>
        <v>11.85519201295822</v>
      </c>
    </row>
    <row r="902" spans="5:6" x14ac:dyDescent="0.25">
      <c r="E902" s="83">
        <f t="shared" ca="1" si="29"/>
        <v>0.21148402374325281</v>
      </c>
      <c r="F902" s="83">
        <f t="shared" ca="1" si="30"/>
        <v>9.1379718604759752</v>
      </c>
    </row>
    <row r="903" spans="5:6" x14ac:dyDescent="0.25">
      <c r="E903" s="83">
        <f t="shared" ca="1" si="29"/>
        <v>0.69475227153409469</v>
      </c>
      <c r="F903" s="83">
        <f t="shared" ca="1" si="30"/>
        <v>12.125648495138929</v>
      </c>
    </row>
    <row r="904" spans="5:6" x14ac:dyDescent="0.25">
      <c r="E904" s="83">
        <f t="shared" ca="1" si="29"/>
        <v>0.63963878833224352</v>
      </c>
      <c r="F904" s="83">
        <f t="shared" ca="1" si="30"/>
        <v>11.677722802235984</v>
      </c>
    </row>
    <row r="905" spans="5:6" x14ac:dyDescent="0.25">
      <c r="E905" s="83">
        <f t="shared" ca="1" si="29"/>
        <v>0.69121337245151804</v>
      </c>
      <c r="F905" s="83">
        <f t="shared" ca="1" si="30"/>
        <v>12.094861076041482</v>
      </c>
    </row>
    <row r="906" spans="5:6" x14ac:dyDescent="0.25">
      <c r="E906" s="83">
        <f t="shared" ca="1" si="29"/>
        <v>0.57906998209663774</v>
      </c>
      <c r="F906" s="83">
        <f t="shared" ca="1" si="30"/>
        <v>11.246350239795589</v>
      </c>
    </row>
    <row r="907" spans="5:6" x14ac:dyDescent="0.25">
      <c r="E907" s="83">
        <f t="shared" ca="1" si="29"/>
        <v>0.62314099006873302</v>
      </c>
      <c r="F907" s="83">
        <f t="shared" ca="1" si="30"/>
        <v>11.554874097991213</v>
      </c>
    </row>
    <row r="908" spans="5:6" x14ac:dyDescent="0.25">
      <c r="E908" s="83">
        <f t="shared" ca="1" si="29"/>
        <v>0.57277831124913958</v>
      </c>
      <c r="F908" s="83">
        <f t="shared" ca="1" si="30"/>
        <v>11.204326322563238</v>
      </c>
    </row>
    <row r="909" spans="5:6" x14ac:dyDescent="0.25">
      <c r="E909" s="83">
        <f t="shared" ca="1" si="29"/>
        <v>0.65740717526546277</v>
      </c>
      <c r="F909" s="83">
        <f t="shared" ca="1" si="30"/>
        <v>11.815330628302711</v>
      </c>
    </row>
    <row r="910" spans="5:6" x14ac:dyDescent="0.25">
      <c r="E910" s="83">
        <f t="shared" ca="1" si="29"/>
        <v>0.87879281095240802</v>
      </c>
      <c r="F910" s="83">
        <f t="shared" ca="1" si="30"/>
        <v>14.541532989369124</v>
      </c>
    </row>
    <row r="911" spans="5:6" x14ac:dyDescent="0.25">
      <c r="E911" s="83">
        <f t="shared" ca="1" si="29"/>
        <v>0.57235412236079974</v>
      </c>
      <c r="F911" s="83">
        <f t="shared" ca="1" si="30"/>
        <v>11.201509331159599</v>
      </c>
    </row>
    <row r="912" spans="5:6" x14ac:dyDescent="0.25">
      <c r="E912" s="83">
        <f t="shared" ca="1" si="29"/>
        <v>0.95638885932967455</v>
      </c>
      <c r="F912" s="83">
        <f t="shared" ca="1" si="30"/>
        <v>17.296412618868914</v>
      </c>
    </row>
    <row r="913" spans="5:6" x14ac:dyDescent="0.25">
      <c r="E913" s="83">
        <f t="shared" ca="1" si="29"/>
        <v>0.38850004873945909</v>
      </c>
      <c r="F913" s="83">
        <f t="shared" ca="1" si="30"/>
        <v>10.112478301926359</v>
      </c>
    </row>
    <row r="914" spans="5:6" x14ac:dyDescent="0.25">
      <c r="E914" s="83">
        <f t="shared" ca="1" si="29"/>
        <v>0.90543995845484337</v>
      </c>
      <c r="F914" s="83">
        <f t="shared" ca="1" si="30"/>
        <v>15.195330934405217</v>
      </c>
    </row>
    <row r="915" spans="5:6" x14ac:dyDescent="0.25">
      <c r="E915" s="83">
        <f t="shared" ca="1" si="29"/>
        <v>0.93884083165924592</v>
      </c>
      <c r="F915" s="83">
        <f t="shared" ca="1" si="30"/>
        <v>16.364567049409693</v>
      </c>
    </row>
    <row r="916" spans="5:6" x14ac:dyDescent="0.25">
      <c r="E916" s="83">
        <f t="shared" ca="1" si="29"/>
        <v>0.97411675077922477</v>
      </c>
      <c r="F916" s="83">
        <f t="shared" ca="1" si="30"/>
        <v>18.784580946946758</v>
      </c>
    </row>
    <row r="917" spans="5:6" x14ac:dyDescent="0.25">
      <c r="E917" s="83">
        <f t="shared" ca="1" si="29"/>
        <v>0.43928511938499237</v>
      </c>
      <c r="F917" s="83">
        <f t="shared" ca="1" si="30"/>
        <v>10.39439265662641</v>
      </c>
    </row>
    <row r="918" spans="5:6" x14ac:dyDescent="0.25">
      <c r="E918" s="83">
        <f t="shared" ca="1" si="29"/>
        <v>0.44661295777736609</v>
      </c>
      <c r="F918" s="83">
        <f t="shared" ca="1" si="30"/>
        <v>10.435868573988776</v>
      </c>
    </row>
    <row r="919" spans="5:6" x14ac:dyDescent="0.25">
      <c r="E919" s="83">
        <f t="shared" ca="1" si="29"/>
        <v>0.41072024605499835</v>
      </c>
      <c r="F919" s="83">
        <f t="shared" ca="1" si="30"/>
        <v>10.234787999832232</v>
      </c>
    </row>
    <row r="920" spans="5:6" x14ac:dyDescent="0.25">
      <c r="E920" s="83">
        <f t="shared" ca="1" si="29"/>
        <v>0.57282831550781255</v>
      </c>
      <c r="F920" s="83">
        <f t="shared" ca="1" si="30"/>
        <v>11.204658529125862</v>
      </c>
    </row>
    <row r="921" spans="5:6" x14ac:dyDescent="0.25">
      <c r="E921" s="83">
        <f t="shared" ca="1" si="29"/>
        <v>0.12203239968588075</v>
      </c>
      <c r="F921" s="83">
        <f t="shared" ca="1" si="30"/>
        <v>8.5667714010011728</v>
      </c>
    </row>
    <row r="922" spans="5:6" x14ac:dyDescent="0.25">
      <c r="E922" s="83">
        <f t="shared" ca="1" si="29"/>
        <v>0.26433959422714193</v>
      </c>
      <c r="F922" s="83">
        <f t="shared" ca="1" si="30"/>
        <v>9.4369372853497584</v>
      </c>
    </row>
    <row r="923" spans="5:6" x14ac:dyDescent="0.25">
      <c r="E923" s="83">
        <f t="shared" ca="1" si="29"/>
        <v>0.35848564446284559</v>
      </c>
      <c r="F923" s="83">
        <f t="shared" ca="1" si="30"/>
        <v>9.9489896017502293</v>
      </c>
    </row>
    <row r="924" spans="5:6" x14ac:dyDescent="0.25">
      <c r="E924" s="83">
        <f t="shared" ca="1" si="29"/>
        <v>0.6473133024595169</v>
      </c>
      <c r="F924" s="83">
        <f t="shared" ca="1" si="30"/>
        <v>11.736447779147486</v>
      </c>
    </row>
    <row r="925" spans="5:6" x14ac:dyDescent="0.25">
      <c r="E925" s="83">
        <f t="shared" ca="1" si="29"/>
        <v>0.10126768858483826</v>
      </c>
      <c r="F925" s="83">
        <f t="shared" ca="1" si="30"/>
        <v>8.4096985486868885</v>
      </c>
    </row>
    <row r="926" spans="5:6" x14ac:dyDescent="0.25">
      <c r="E926" s="83">
        <f t="shared" ca="1" si="29"/>
        <v>5.7947536041559444E-2</v>
      </c>
      <c r="F926" s="83">
        <f t="shared" ca="1" si="30"/>
        <v>8.0124457058792871</v>
      </c>
    </row>
    <row r="927" spans="5:6" x14ac:dyDescent="0.25">
      <c r="E927" s="83">
        <f t="shared" ca="1" si="29"/>
        <v>0.25431878500484772</v>
      </c>
      <c r="F927" s="83">
        <f t="shared" ca="1" si="30"/>
        <v>9.3813650497383794</v>
      </c>
    </row>
    <row r="928" spans="5:6" x14ac:dyDescent="0.25">
      <c r="E928" s="83">
        <f t="shared" ca="1" si="29"/>
        <v>0.42918999087971021</v>
      </c>
      <c r="F928" s="83">
        <f t="shared" ca="1" si="30"/>
        <v>10.337631467566769</v>
      </c>
    </row>
    <row r="929" spans="5:6" x14ac:dyDescent="0.25">
      <c r="E929" s="83">
        <f t="shared" ca="1" si="29"/>
        <v>9.4055411903034458E-2</v>
      </c>
      <c r="F929" s="83">
        <f t="shared" ca="1" si="30"/>
        <v>8.3513329630305186</v>
      </c>
    </row>
    <row r="930" spans="5:6" x14ac:dyDescent="0.25">
      <c r="E930" s="83">
        <f t="shared" ca="1" si="29"/>
        <v>0.409262120927534</v>
      </c>
      <c r="F930" s="83">
        <f t="shared" ca="1" si="30"/>
        <v>10.226718381992992</v>
      </c>
    </row>
    <row r="931" spans="5:6" x14ac:dyDescent="0.25">
      <c r="E931" s="83">
        <f t="shared" ca="1" si="29"/>
        <v>0.81524876696372928</v>
      </c>
      <c r="F931" s="83">
        <f t="shared" ca="1" si="30"/>
        <v>13.442895013085195</v>
      </c>
    </row>
    <row r="932" spans="5:6" x14ac:dyDescent="0.25">
      <c r="E932" s="83">
        <f t="shared" ca="1" si="29"/>
        <v>0.70611662458985114</v>
      </c>
      <c r="F932" s="83">
        <f t="shared" ca="1" si="30"/>
        <v>12.226711283802704</v>
      </c>
    </row>
    <row r="933" spans="5:6" x14ac:dyDescent="0.25">
      <c r="E933" s="83">
        <f t="shared" ca="1" si="29"/>
        <v>0.74503991663665103</v>
      </c>
      <c r="F933" s="83">
        <f t="shared" ca="1" si="30"/>
        <v>12.602079056180976</v>
      </c>
    </row>
    <row r="934" spans="5:6" x14ac:dyDescent="0.25">
      <c r="E934" s="83">
        <f t="shared" ca="1" si="29"/>
        <v>0.87166000373476027</v>
      </c>
      <c r="F934" s="83">
        <f t="shared" ca="1" si="30"/>
        <v>14.39188053495339</v>
      </c>
    </row>
    <row r="935" spans="5:6" x14ac:dyDescent="0.25">
      <c r="E935" s="83">
        <f t="shared" ca="1" si="29"/>
        <v>0.22893990227027861</v>
      </c>
      <c r="F935" s="83">
        <f t="shared" ca="1" si="30"/>
        <v>9.2385144756888664</v>
      </c>
    </row>
    <row r="936" spans="5:6" x14ac:dyDescent="0.25">
      <c r="E936" s="83">
        <f t="shared" ca="1" si="29"/>
        <v>0.40740826009353592</v>
      </c>
      <c r="F936" s="83">
        <f t="shared" ca="1" si="30"/>
        <v>10.216468246975952</v>
      </c>
    </row>
    <row r="937" spans="5:6" x14ac:dyDescent="0.25">
      <c r="E937" s="83">
        <f t="shared" ca="1" si="29"/>
        <v>0.61047682183367535</v>
      </c>
      <c r="F937" s="83">
        <f t="shared" ca="1" si="30"/>
        <v>11.463471406030576</v>
      </c>
    </row>
    <row r="938" spans="5:6" x14ac:dyDescent="0.25">
      <c r="E938" s="83">
        <f t="shared" ca="1" si="29"/>
        <v>0.82555914640413464</v>
      </c>
      <c r="F938" s="83">
        <f t="shared" ca="1" si="30"/>
        <v>13.592233618075413</v>
      </c>
    </row>
    <row r="939" spans="5:6" x14ac:dyDescent="0.25">
      <c r="E939" s="83">
        <f t="shared" ca="1" si="29"/>
        <v>0.36586206947341982</v>
      </c>
      <c r="F939" s="83">
        <f t="shared" ca="1" si="30"/>
        <v>9.9890353819689075</v>
      </c>
    </row>
    <row r="940" spans="5:6" x14ac:dyDescent="0.25">
      <c r="E940" s="83">
        <f t="shared" ca="1" si="29"/>
        <v>0.22151350224731181</v>
      </c>
      <c r="F940" s="83">
        <f t="shared" ca="1" si="30"/>
        <v>9.1960043733039143</v>
      </c>
    </row>
    <row r="941" spans="5:6" x14ac:dyDescent="0.25">
      <c r="E941" s="83">
        <f t="shared" ca="1" si="29"/>
        <v>0.65657709083519755</v>
      </c>
      <c r="F941" s="83">
        <f t="shared" ca="1" si="30"/>
        <v>11.80877033254561</v>
      </c>
    </row>
    <row r="942" spans="5:6" x14ac:dyDescent="0.25">
      <c r="E942" s="83">
        <f t="shared" ca="1" si="29"/>
        <v>0.39775069320910161</v>
      </c>
      <c r="F942" s="83">
        <f t="shared" ca="1" si="30"/>
        <v>10.163234782072834</v>
      </c>
    </row>
    <row r="943" spans="5:6" x14ac:dyDescent="0.25">
      <c r="E943" s="83">
        <f t="shared" ca="1" si="29"/>
        <v>0.6199012434584652</v>
      </c>
      <c r="F943" s="83">
        <f t="shared" ca="1" si="30"/>
        <v>11.531261901549787</v>
      </c>
    </row>
    <row r="944" spans="5:6" x14ac:dyDescent="0.25">
      <c r="E944" s="83">
        <f t="shared" ca="1" si="29"/>
        <v>0.45480430940491534</v>
      </c>
      <c r="F944" s="83">
        <f t="shared" ca="1" si="30"/>
        <v>10.482527412561474</v>
      </c>
    </row>
    <row r="945" spans="5:6" x14ac:dyDescent="0.25">
      <c r="E945" s="83">
        <f t="shared" ca="1" si="29"/>
        <v>0.54481535530281822</v>
      </c>
      <c r="F945" s="83">
        <f t="shared" ca="1" si="30"/>
        <v>11.022727995809918</v>
      </c>
    </row>
    <row r="946" spans="5:6" x14ac:dyDescent="0.25">
      <c r="E946" s="83">
        <f t="shared" ca="1" si="29"/>
        <v>0.73166360105737593</v>
      </c>
      <c r="F946" s="83">
        <f t="shared" ca="1" si="30"/>
        <v>12.46746670161933</v>
      </c>
    </row>
    <row r="947" spans="5:6" x14ac:dyDescent="0.25">
      <c r="E947" s="83">
        <f t="shared" ca="1" si="29"/>
        <v>0.30247530307651527</v>
      </c>
      <c r="F947" s="83">
        <f t="shared" ca="1" si="30"/>
        <v>9.6456205537738242</v>
      </c>
    </row>
    <row r="948" spans="5:6" x14ac:dyDescent="0.25">
      <c r="E948" s="83">
        <f t="shared" ca="1" si="29"/>
        <v>3.0086472357540583E-2</v>
      </c>
      <c r="F948" s="83">
        <f t="shared" ca="1" si="30"/>
        <v>7.643208108401744</v>
      </c>
    </row>
    <row r="949" spans="5:6" x14ac:dyDescent="0.25">
      <c r="E949" s="83">
        <f t="shared" ca="1" si="29"/>
        <v>0.48104990232324785</v>
      </c>
      <c r="F949" s="83">
        <f t="shared" ca="1" si="30"/>
        <v>10.634392574093132</v>
      </c>
    </row>
    <row r="950" spans="5:6" x14ac:dyDescent="0.25">
      <c r="E950" s="83">
        <f t="shared" ca="1" si="29"/>
        <v>0.67715828652495291</v>
      </c>
      <c r="F950" s="83">
        <f t="shared" ca="1" si="30"/>
        <v>11.975573434642989</v>
      </c>
    </row>
    <row r="951" spans="5:6" x14ac:dyDescent="0.25">
      <c r="E951" s="83">
        <f t="shared" ca="1" si="29"/>
        <v>0.14800887814025454</v>
      </c>
      <c r="F951" s="83">
        <f t="shared" ca="1" si="30"/>
        <v>8.7463049481156609</v>
      </c>
    </row>
    <row r="952" spans="5:6" x14ac:dyDescent="0.25">
      <c r="E952" s="83">
        <f t="shared" ca="1" si="29"/>
        <v>0.26153655112703311</v>
      </c>
      <c r="F952" s="83">
        <f t="shared" ca="1" si="30"/>
        <v>9.4214320176497708</v>
      </c>
    </row>
    <row r="953" spans="5:6" x14ac:dyDescent="0.25">
      <c r="E953" s="83">
        <f t="shared" ca="1" si="29"/>
        <v>0.81346368487610521</v>
      </c>
      <c r="F953" s="83">
        <f t="shared" ca="1" si="30"/>
        <v>13.417884883104797</v>
      </c>
    </row>
    <row r="954" spans="5:6" x14ac:dyDescent="0.25">
      <c r="E954" s="83">
        <f t="shared" ca="1" si="29"/>
        <v>0.14964684193474243</v>
      </c>
      <c r="F954" s="83">
        <f t="shared" ca="1" si="30"/>
        <v>8.7571386368078503</v>
      </c>
    </row>
    <row r="955" spans="5:6" x14ac:dyDescent="0.25">
      <c r="E955" s="83">
        <f t="shared" ca="1" si="29"/>
        <v>0.72167804380571388</v>
      </c>
      <c r="F955" s="83">
        <f t="shared" ca="1" si="30"/>
        <v>12.370967856945661</v>
      </c>
    </row>
    <row r="956" spans="5:6" x14ac:dyDescent="0.25">
      <c r="E956" s="83">
        <f t="shared" ca="1" si="29"/>
        <v>0.79088366576153402</v>
      </c>
      <c r="F956" s="83">
        <f t="shared" ca="1" si="30"/>
        <v>13.120455258111136</v>
      </c>
    </row>
    <row r="957" spans="5:6" x14ac:dyDescent="0.25">
      <c r="E957" s="83">
        <f t="shared" ca="1" si="29"/>
        <v>0.33527253877337804</v>
      </c>
      <c r="F957" s="83">
        <f t="shared" ca="1" si="30"/>
        <v>9.8232778776178193</v>
      </c>
    </row>
    <row r="958" spans="5:6" x14ac:dyDescent="0.25">
      <c r="E958" s="83">
        <f t="shared" ca="1" si="29"/>
        <v>0.96113073557140694</v>
      </c>
      <c r="F958" s="83">
        <f t="shared" ca="1" si="30"/>
        <v>17.619215001201269</v>
      </c>
    </row>
    <row r="959" spans="5:6" x14ac:dyDescent="0.25">
      <c r="E959" s="83">
        <f t="shared" ca="1" si="29"/>
        <v>3.0083637225840842E-2</v>
      </c>
      <c r="F959" s="83">
        <f t="shared" ca="1" si="30"/>
        <v>7.6431606548006359</v>
      </c>
    </row>
    <row r="960" spans="5:6" x14ac:dyDescent="0.25">
      <c r="E960" s="83">
        <f t="shared" ca="1" si="29"/>
        <v>0.38295063832856413</v>
      </c>
      <c r="F960" s="83">
        <f t="shared" ca="1" si="30"/>
        <v>10.082126380943404</v>
      </c>
    </row>
    <row r="961" spans="5:6" x14ac:dyDescent="0.25">
      <c r="E961" s="83">
        <f t="shared" ca="1" si="29"/>
        <v>0.82573708226159892</v>
      </c>
      <c r="F961" s="83">
        <f t="shared" ca="1" si="30"/>
        <v>13.594887593242024</v>
      </c>
    </row>
    <row r="962" spans="5:6" x14ac:dyDescent="0.25">
      <c r="E962" s="83">
        <f t="shared" ca="1" si="29"/>
        <v>0.2609785254419873</v>
      </c>
      <c r="F962" s="83">
        <f t="shared" ca="1" si="30"/>
        <v>9.4183417281991773</v>
      </c>
    </row>
    <row r="963" spans="5:6" x14ac:dyDescent="0.25">
      <c r="E963" s="83">
        <f t="shared" ca="1" si="29"/>
        <v>0.45644268176773162</v>
      </c>
      <c r="F963" s="83">
        <f t="shared" ca="1" si="30"/>
        <v>10.491899110535318</v>
      </c>
    </row>
    <row r="964" spans="5:6" x14ac:dyDescent="0.25">
      <c r="E964" s="83">
        <f t="shared" ref="E964:E1027" ca="1" si="31">RAND()</f>
        <v>0.43349679073528546</v>
      </c>
      <c r="F964" s="83">
        <f t="shared" ref="F964:F1027" ca="1" si="32">(((-LN(E964))^(-$C$3)-1)*(1/$C$3))*$C$5+$C$4</f>
        <v>10.361795707396544</v>
      </c>
    </row>
    <row r="965" spans="5:6" x14ac:dyDescent="0.25">
      <c r="E965" s="83">
        <f t="shared" ca="1" si="31"/>
        <v>0.1013504729148289</v>
      </c>
      <c r="F965" s="83">
        <f t="shared" ca="1" si="32"/>
        <v>8.4103555988492253</v>
      </c>
    </row>
    <row r="966" spans="5:6" x14ac:dyDescent="0.25">
      <c r="E966" s="83">
        <f t="shared" ca="1" si="31"/>
        <v>0.26938370222207819</v>
      </c>
      <c r="F966" s="83">
        <f t="shared" ca="1" si="32"/>
        <v>9.4647684533098371</v>
      </c>
    </row>
    <row r="967" spans="5:6" x14ac:dyDescent="0.25">
      <c r="E967" s="83">
        <f t="shared" ca="1" si="31"/>
        <v>0.45098705474487022</v>
      </c>
      <c r="F967" s="83">
        <f t="shared" ca="1" si="32"/>
        <v>10.460743753753224</v>
      </c>
    </row>
    <row r="968" spans="5:6" x14ac:dyDescent="0.25">
      <c r="E968" s="83">
        <f t="shared" ca="1" si="31"/>
        <v>0.95622665010781682</v>
      </c>
      <c r="F968" s="83">
        <f t="shared" ca="1" si="32"/>
        <v>17.286050893543635</v>
      </c>
    </row>
    <row r="969" spans="5:6" x14ac:dyDescent="0.25">
      <c r="E969" s="83">
        <f t="shared" ca="1" si="31"/>
        <v>0.70210405961031763</v>
      </c>
      <c r="F969" s="83">
        <f t="shared" ca="1" si="32"/>
        <v>12.190634735529899</v>
      </c>
    </row>
    <row r="970" spans="5:6" x14ac:dyDescent="0.25">
      <c r="E970" s="83">
        <f t="shared" ca="1" si="31"/>
        <v>0.81827087530194387</v>
      </c>
      <c r="F970" s="83">
        <f t="shared" ca="1" si="32"/>
        <v>13.485789397742348</v>
      </c>
    </row>
    <row r="971" spans="5:6" x14ac:dyDescent="0.25">
      <c r="E971" s="83">
        <f t="shared" ca="1" si="31"/>
        <v>0.45489867545282048</v>
      </c>
      <c r="F971" s="83">
        <f t="shared" ca="1" si="32"/>
        <v>10.483066833852522</v>
      </c>
    </row>
    <row r="972" spans="5:6" x14ac:dyDescent="0.25">
      <c r="E972" s="83">
        <f t="shared" ca="1" si="31"/>
        <v>0.18637860507856685</v>
      </c>
      <c r="F972" s="83">
        <f t="shared" ca="1" si="32"/>
        <v>8.9888957217478378</v>
      </c>
    </row>
    <row r="973" spans="5:6" x14ac:dyDescent="0.25">
      <c r="E973" s="83">
        <f t="shared" ca="1" si="31"/>
        <v>0.46811181656431844</v>
      </c>
      <c r="F973" s="83">
        <f t="shared" ca="1" si="32"/>
        <v>10.559051130837362</v>
      </c>
    </row>
    <row r="974" spans="5:6" x14ac:dyDescent="0.25">
      <c r="E974" s="83">
        <f t="shared" ca="1" si="31"/>
        <v>0.92797245027845676</v>
      </c>
      <c r="F974" s="83">
        <f t="shared" ca="1" si="32"/>
        <v>15.921909924181783</v>
      </c>
    </row>
    <row r="975" spans="5:6" x14ac:dyDescent="0.25">
      <c r="E975" s="83">
        <f t="shared" ca="1" si="31"/>
        <v>0.8010932895726548</v>
      </c>
      <c r="F975" s="83">
        <f t="shared" ca="1" si="32"/>
        <v>13.250814667288427</v>
      </c>
    </row>
    <row r="976" spans="5:6" x14ac:dyDescent="0.25">
      <c r="E976" s="83">
        <f t="shared" ca="1" si="31"/>
        <v>5.2295162046937183E-2</v>
      </c>
      <c r="F976" s="83">
        <f t="shared" ca="1" si="32"/>
        <v>7.9487935167025547</v>
      </c>
    </row>
    <row r="977" spans="5:6" x14ac:dyDescent="0.25">
      <c r="E977" s="83">
        <f t="shared" ca="1" si="31"/>
        <v>0.58706745847825359</v>
      </c>
      <c r="F977" s="83">
        <f t="shared" ca="1" si="32"/>
        <v>11.300441824918398</v>
      </c>
    </row>
    <row r="978" spans="5:6" x14ac:dyDescent="0.25">
      <c r="E978" s="83">
        <f t="shared" ca="1" si="31"/>
        <v>0.30824025284489465</v>
      </c>
      <c r="F978" s="83">
        <f t="shared" ca="1" si="32"/>
        <v>9.6769115735578133</v>
      </c>
    </row>
    <row r="979" spans="5:6" x14ac:dyDescent="0.25">
      <c r="E979" s="83">
        <f t="shared" ca="1" si="31"/>
        <v>0.97591731554924455</v>
      </c>
      <c r="F979" s="83">
        <f t="shared" ca="1" si="32"/>
        <v>18.995542096229755</v>
      </c>
    </row>
    <row r="980" spans="5:6" x14ac:dyDescent="0.25">
      <c r="E980" s="83">
        <f t="shared" ca="1" si="31"/>
        <v>0.52760432877897356</v>
      </c>
      <c r="F980" s="83">
        <f t="shared" ca="1" si="32"/>
        <v>10.914724332173517</v>
      </c>
    </row>
    <row r="981" spans="5:6" x14ac:dyDescent="0.25">
      <c r="E981" s="83">
        <f t="shared" ca="1" si="31"/>
        <v>0.57591767347592515</v>
      </c>
      <c r="F981" s="83">
        <f t="shared" ca="1" si="32"/>
        <v>11.225238028909432</v>
      </c>
    </row>
    <row r="982" spans="5:6" x14ac:dyDescent="0.25">
      <c r="E982" s="83">
        <f t="shared" ca="1" si="31"/>
        <v>0.35475579330080742</v>
      </c>
      <c r="F982" s="83">
        <f t="shared" ca="1" si="32"/>
        <v>9.9287643421087743</v>
      </c>
    </row>
    <row r="983" spans="5:6" x14ac:dyDescent="0.25">
      <c r="E983" s="83">
        <f t="shared" ca="1" si="31"/>
        <v>0.69034416698972723</v>
      </c>
      <c r="F983" s="83">
        <f t="shared" ca="1" si="32"/>
        <v>12.087347011496611</v>
      </c>
    </row>
    <row r="984" spans="5:6" x14ac:dyDescent="0.25">
      <c r="E984" s="83">
        <f t="shared" ca="1" si="31"/>
        <v>0.89864320273798903</v>
      </c>
      <c r="F984" s="83">
        <f t="shared" ca="1" si="32"/>
        <v>15.0117879181993</v>
      </c>
    </row>
    <row r="985" spans="5:6" x14ac:dyDescent="0.25">
      <c r="E985" s="83">
        <f t="shared" ca="1" si="31"/>
        <v>0.55814668281830981</v>
      </c>
      <c r="F985" s="83">
        <f t="shared" ca="1" si="32"/>
        <v>11.108297091839979</v>
      </c>
    </row>
    <row r="986" spans="5:6" x14ac:dyDescent="0.25">
      <c r="E986" s="83">
        <f t="shared" ca="1" si="31"/>
        <v>0.23376355152839889</v>
      </c>
      <c r="F986" s="83">
        <f t="shared" ca="1" si="32"/>
        <v>9.2659368010870011</v>
      </c>
    </row>
    <row r="987" spans="5:6" x14ac:dyDescent="0.25">
      <c r="E987" s="83">
        <f t="shared" ca="1" si="31"/>
        <v>0.59100551622525355</v>
      </c>
      <c r="F987" s="83">
        <f t="shared" ca="1" si="32"/>
        <v>11.327365273673422</v>
      </c>
    </row>
    <row r="988" spans="5:6" x14ac:dyDescent="0.25">
      <c r="E988" s="83">
        <f t="shared" ca="1" si="31"/>
        <v>0.46486528739961697</v>
      </c>
      <c r="F988" s="83">
        <f t="shared" ca="1" si="32"/>
        <v>10.540295474538514</v>
      </c>
    </row>
    <row r="989" spans="5:6" x14ac:dyDescent="0.25">
      <c r="E989" s="83">
        <f t="shared" ca="1" si="31"/>
        <v>0.66386487336203037</v>
      </c>
      <c r="F989" s="83">
        <f t="shared" ca="1" si="32"/>
        <v>11.866832288646613</v>
      </c>
    </row>
    <row r="990" spans="5:6" x14ac:dyDescent="0.25">
      <c r="E990" s="83">
        <f t="shared" ca="1" si="31"/>
        <v>0.51774890658977701</v>
      </c>
      <c r="F990" s="83">
        <f t="shared" ca="1" si="32"/>
        <v>10.854026758398096</v>
      </c>
    </row>
    <row r="991" spans="5:6" x14ac:dyDescent="0.25">
      <c r="E991" s="83">
        <f t="shared" ca="1" si="31"/>
        <v>0.38150787201514569</v>
      </c>
      <c r="F991" s="83">
        <f t="shared" ca="1" si="32"/>
        <v>10.074246103238945</v>
      </c>
    </row>
    <row r="992" spans="5:6" x14ac:dyDescent="0.25">
      <c r="E992" s="83">
        <f t="shared" ca="1" si="31"/>
        <v>0.92807645486151713</v>
      </c>
      <c r="F992" s="83">
        <f t="shared" ca="1" si="32"/>
        <v>15.925799376067019</v>
      </c>
    </row>
    <row r="993" spans="5:6" x14ac:dyDescent="0.25">
      <c r="E993" s="83">
        <f t="shared" ca="1" si="31"/>
        <v>0.29154868051642469</v>
      </c>
      <c r="F993" s="83">
        <f t="shared" ca="1" si="32"/>
        <v>9.5861736859511186</v>
      </c>
    </row>
    <row r="994" spans="5:6" x14ac:dyDescent="0.25">
      <c r="E994" s="83">
        <f t="shared" ca="1" si="31"/>
        <v>0.53647915231477883</v>
      </c>
      <c r="F994" s="83">
        <f t="shared" ca="1" si="32"/>
        <v>10.970084759552932</v>
      </c>
    </row>
    <row r="995" spans="5:6" x14ac:dyDescent="0.25">
      <c r="E995" s="83">
        <f t="shared" ca="1" si="31"/>
        <v>0.59599448518078491</v>
      </c>
      <c r="F995" s="83">
        <f t="shared" ca="1" si="32"/>
        <v>11.361756363091761</v>
      </c>
    </row>
    <row r="996" spans="5:6" x14ac:dyDescent="0.25">
      <c r="E996" s="83">
        <f t="shared" ca="1" si="31"/>
        <v>0.30560360772916684</v>
      </c>
      <c r="F996" s="83">
        <f t="shared" ca="1" si="32"/>
        <v>9.6626056945640482</v>
      </c>
    </row>
    <row r="997" spans="5:6" x14ac:dyDescent="0.25">
      <c r="E997" s="83">
        <f t="shared" ca="1" si="31"/>
        <v>0.33629072275431415</v>
      </c>
      <c r="F997" s="83">
        <f t="shared" ca="1" si="32"/>
        <v>9.8287867590529103</v>
      </c>
    </row>
    <row r="998" spans="5:6" x14ac:dyDescent="0.25">
      <c r="E998" s="83">
        <f t="shared" ca="1" si="31"/>
        <v>0.19867272548782167</v>
      </c>
      <c r="F998" s="83">
        <f t="shared" ca="1" si="32"/>
        <v>9.0626497895838636</v>
      </c>
    </row>
    <row r="999" spans="5:6" x14ac:dyDescent="0.25">
      <c r="E999" s="83">
        <f t="shared" ca="1" si="31"/>
        <v>0.1218365507019219</v>
      </c>
      <c r="F999" s="83">
        <f t="shared" ca="1" si="32"/>
        <v>8.5653542605117234</v>
      </c>
    </row>
    <row r="1000" spans="5:6" x14ac:dyDescent="0.25">
      <c r="E1000" s="83">
        <f t="shared" ca="1" si="31"/>
        <v>0.35784420425697971</v>
      </c>
      <c r="F1000" s="83">
        <f t="shared" ca="1" si="32"/>
        <v>9.945510344472769</v>
      </c>
    </row>
    <row r="1001" spans="5:6" x14ac:dyDescent="0.25">
      <c r="E1001" s="83">
        <f t="shared" ca="1" si="31"/>
        <v>0.77105773826101709</v>
      </c>
      <c r="F1001" s="83">
        <f t="shared" ca="1" si="32"/>
        <v>12.884108263167535</v>
      </c>
    </row>
    <row r="1002" spans="5:6" x14ac:dyDescent="0.25">
      <c r="E1002" s="83">
        <f t="shared" ca="1" si="31"/>
        <v>0.3537018692671996</v>
      </c>
      <c r="F1002" s="83">
        <f t="shared" ca="1" si="32"/>
        <v>9.9230518590862111</v>
      </c>
    </row>
    <row r="1003" spans="5:6" x14ac:dyDescent="0.25">
      <c r="E1003" s="83">
        <f t="shared" ca="1" si="31"/>
        <v>9.9895343999686137E-2</v>
      </c>
      <c r="F1003" s="83">
        <f t="shared" ca="1" si="32"/>
        <v>8.3987653908830282</v>
      </c>
    </row>
    <row r="1004" spans="5:6" x14ac:dyDescent="0.25">
      <c r="E1004" s="83">
        <f t="shared" ca="1" si="31"/>
        <v>0.88126258782522493</v>
      </c>
      <c r="F1004" s="83">
        <f t="shared" ca="1" si="32"/>
        <v>14.595486177406638</v>
      </c>
    </row>
    <row r="1005" spans="5:6" x14ac:dyDescent="0.25">
      <c r="E1005" s="83">
        <f t="shared" ca="1" si="31"/>
        <v>0.43132867163119493</v>
      </c>
      <c r="F1005" s="83">
        <f t="shared" ca="1" si="32"/>
        <v>10.349621708307101</v>
      </c>
    </row>
    <row r="1006" spans="5:6" x14ac:dyDescent="0.25">
      <c r="E1006" s="83">
        <f t="shared" ca="1" si="31"/>
        <v>0.85862521572885331</v>
      </c>
      <c r="F1006" s="83">
        <f t="shared" ca="1" si="32"/>
        <v>14.139319052534574</v>
      </c>
    </row>
    <row r="1007" spans="5:6" x14ac:dyDescent="0.25">
      <c r="E1007" s="83">
        <f t="shared" ca="1" si="31"/>
        <v>0.43253693603308641</v>
      </c>
      <c r="F1007" s="83">
        <f t="shared" ca="1" si="32"/>
        <v>10.356403767902847</v>
      </c>
    </row>
    <row r="1008" spans="5:6" x14ac:dyDescent="0.25">
      <c r="E1008" s="83">
        <f t="shared" ca="1" si="31"/>
        <v>0.40843434401396828</v>
      </c>
      <c r="F1008" s="83">
        <f t="shared" ca="1" si="32"/>
        <v>10.222140229175549</v>
      </c>
    </row>
    <row r="1009" spans="5:6" x14ac:dyDescent="0.25">
      <c r="E1009" s="83">
        <f t="shared" ca="1" si="31"/>
        <v>0.86089336890734824</v>
      </c>
      <c r="F1009" s="83">
        <f t="shared" ca="1" si="32"/>
        <v>14.181501901733364</v>
      </c>
    </row>
    <row r="1010" spans="5:6" x14ac:dyDescent="0.25">
      <c r="E1010" s="83">
        <f t="shared" ca="1" si="31"/>
        <v>3.1656436483859629E-2</v>
      </c>
      <c r="F1010" s="83">
        <f t="shared" ca="1" si="32"/>
        <v>7.6690288539097846</v>
      </c>
    </row>
    <row r="1011" spans="5:6" x14ac:dyDescent="0.25">
      <c r="E1011" s="83">
        <f t="shared" ca="1" si="31"/>
        <v>0.15089520880749763</v>
      </c>
      <c r="F1011" s="83">
        <f t="shared" ca="1" si="32"/>
        <v>8.76536198394151</v>
      </c>
    </row>
    <row r="1012" spans="5:6" x14ac:dyDescent="0.25">
      <c r="E1012" s="83">
        <f t="shared" ca="1" si="31"/>
        <v>0.31149319478816795</v>
      </c>
      <c r="F1012" s="83">
        <f t="shared" ca="1" si="32"/>
        <v>9.6945504328611385</v>
      </c>
    </row>
    <row r="1013" spans="5:6" x14ac:dyDescent="0.25">
      <c r="E1013" s="83">
        <f t="shared" ca="1" si="31"/>
        <v>0.77328530175853805</v>
      </c>
      <c r="F1013" s="83">
        <f t="shared" ca="1" si="32"/>
        <v>12.909656064127972</v>
      </c>
    </row>
    <row r="1014" spans="5:6" x14ac:dyDescent="0.25">
      <c r="E1014" s="83">
        <f t="shared" ca="1" si="31"/>
        <v>0.19728386300589573</v>
      </c>
      <c r="F1014" s="83">
        <f t="shared" ca="1" si="32"/>
        <v>9.0543946485894047</v>
      </c>
    </row>
    <row r="1015" spans="5:6" x14ac:dyDescent="0.25">
      <c r="E1015" s="83">
        <f t="shared" ca="1" si="31"/>
        <v>0.68576904119256898</v>
      </c>
      <c r="F1015" s="83">
        <f t="shared" ca="1" si="32"/>
        <v>12.048100067937764</v>
      </c>
    </row>
    <row r="1016" spans="5:6" x14ac:dyDescent="0.25">
      <c r="E1016" s="83">
        <f t="shared" ca="1" si="31"/>
        <v>0.98783762992020208</v>
      </c>
      <c r="F1016" s="83">
        <f t="shared" ca="1" si="32"/>
        <v>21.064382386555192</v>
      </c>
    </row>
    <row r="1017" spans="5:6" x14ac:dyDescent="0.25">
      <c r="E1017" s="83">
        <f t="shared" ca="1" si="31"/>
        <v>0.77243302140840697</v>
      </c>
      <c r="F1017" s="83">
        <f t="shared" ca="1" si="32"/>
        <v>12.899852955351978</v>
      </c>
    </row>
    <row r="1018" spans="5:6" x14ac:dyDescent="0.25">
      <c r="E1018" s="83">
        <f t="shared" ca="1" si="31"/>
        <v>0.15790144167764975</v>
      </c>
      <c r="F1018" s="83">
        <f t="shared" ca="1" si="32"/>
        <v>8.8110008309294248</v>
      </c>
    </row>
    <row r="1019" spans="5:6" x14ac:dyDescent="0.25">
      <c r="E1019" s="83">
        <f t="shared" ca="1" si="31"/>
        <v>0.42093833957011828</v>
      </c>
      <c r="F1019" s="83">
        <f t="shared" ca="1" si="32"/>
        <v>10.291534245438552</v>
      </c>
    </row>
    <row r="1020" spans="5:6" x14ac:dyDescent="0.25">
      <c r="E1020" s="83">
        <f t="shared" ca="1" si="31"/>
        <v>0.68645345260405577</v>
      </c>
      <c r="F1020" s="83">
        <f t="shared" ca="1" si="32"/>
        <v>12.053939062031919</v>
      </c>
    </row>
    <row r="1021" spans="5:6" x14ac:dyDescent="0.25">
      <c r="E1021" s="83">
        <f t="shared" ca="1" si="31"/>
        <v>0.69907292379845976</v>
      </c>
      <c r="F1021" s="83">
        <f t="shared" ca="1" si="32"/>
        <v>12.163669568000612</v>
      </c>
    </row>
    <row r="1022" spans="5:6" x14ac:dyDescent="0.25">
      <c r="E1022" s="83">
        <f t="shared" ca="1" si="31"/>
        <v>0.71516236501079178</v>
      </c>
      <c r="F1022" s="83">
        <f t="shared" ca="1" si="32"/>
        <v>12.309697254156561</v>
      </c>
    </row>
    <row r="1023" spans="5:6" x14ac:dyDescent="0.25">
      <c r="E1023" s="83">
        <f t="shared" ca="1" si="31"/>
        <v>0.74257616609669608</v>
      </c>
      <c r="F1023" s="83">
        <f t="shared" ca="1" si="32"/>
        <v>12.576798121549565</v>
      </c>
    </row>
    <row r="1024" spans="5:6" x14ac:dyDescent="0.25">
      <c r="E1024" s="83">
        <f t="shared" ca="1" si="31"/>
        <v>0.95163458887631458</v>
      </c>
      <c r="F1024" s="83">
        <f t="shared" ca="1" si="32"/>
        <v>17.008748779008936</v>
      </c>
    </row>
    <row r="1025" spans="5:6" x14ac:dyDescent="0.25">
      <c r="E1025" s="83">
        <f t="shared" ca="1" si="31"/>
        <v>0.14573038185954112</v>
      </c>
      <c r="F1025" s="83">
        <f t="shared" ca="1" si="32"/>
        <v>8.7311496488678344</v>
      </c>
    </row>
    <row r="1026" spans="5:6" x14ac:dyDescent="0.25">
      <c r="E1026" s="83">
        <f t="shared" ca="1" si="31"/>
        <v>0.78731119642088909</v>
      </c>
      <c r="F1026" s="83">
        <f t="shared" ca="1" si="32"/>
        <v>13.07630565801524</v>
      </c>
    </row>
    <row r="1027" spans="5:6" x14ac:dyDescent="0.25">
      <c r="E1027" s="83">
        <f t="shared" ca="1" si="31"/>
        <v>0.21518334563329711</v>
      </c>
      <c r="F1027" s="83">
        <f t="shared" ca="1" si="32"/>
        <v>9.1594653780403572</v>
      </c>
    </row>
    <row r="1028" spans="5:6" x14ac:dyDescent="0.25">
      <c r="E1028" s="83">
        <f t="shared" ref="E1028:E1091" ca="1" si="33">RAND()</f>
        <v>0.78416835943070151</v>
      </c>
      <c r="F1028" s="83">
        <f t="shared" ref="F1028:F1091" ca="1" si="34">(((-LN(E1028))^(-$C$3)-1)*(1/$C$3))*$C$5+$C$4</f>
        <v>13.038057931310995</v>
      </c>
    </row>
    <row r="1029" spans="5:6" x14ac:dyDescent="0.25">
      <c r="E1029" s="83">
        <f t="shared" ca="1" si="33"/>
        <v>0.91964347379314304</v>
      </c>
      <c r="F1029" s="83">
        <f t="shared" ca="1" si="34"/>
        <v>15.628403462152857</v>
      </c>
    </row>
    <row r="1030" spans="5:6" x14ac:dyDescent="0.25">
      <c r="E1030" s="83">
        <f t="shared" ca="1" si="33"/>
        <v>0.11191213199525574</v>
      </c>
      <c r="F1030" s="83">
        <f t="shared" ca="1" si="34"/>
        <v>8.4920375284331318</v>
      </c>
    </row>
    <row r="1031" spans="5:6" x14ac:dyDescent="0.25">
      <c r="E1031" s="83">
        <f t="shared" ca="1" si="33"/>
        <v>0.28074347653897191</v>
      </c>
      <c r="F1031" s="83">
        <f t="shared" ca="1" si="34"/>
        <v>9.5271512387054891</v>
      </c>
    </row>
    <row r="1032" spans="5:6" x14ac:dyDescent="0.25">
      <c r="E1032" s="83">
        <f t="shared" ca="1" si="33"/>
        <v>0.16139779507744345</v>
      </c>
      <c r="F1032" s="83">
        <f t="shared" ca="1" si="34"/>
        <v>8.8334677938276371</v>
      </c>
    </row>
    <row r="1033" spans="5:6" x14ac:dyDescent="0.25">
      <c r="E1033" s="83">
        <f t="shared" ca="1" si="33"/>
        <v>0.22676912058620868</v>
      </c>
      <c r="F1033" s="83">
        <f t="shared" ca="1" si="34"/>
        <v>9.226126242144268</v>
      </c>
    </row>
    <row r="1034" spans="5:6" x14ac:dyDescent="0.25">
      <c r="E1034" s="83">
        <f t="shared" ca="1" si="33"/>
        <v>0.52859668869959908</v>
      </c>
      <c r="F1034" s="83">
        <f t="shared" ca="1" si="34"/>
        <v>10.920880766421565</v>
      </c>
    </row>
    <row r="1035" spans="5:6" x14ac:dyDescent="0.25">
      <c r="E1035" s="83">
        <f t="shared" ca="1" si="33"/>
        <v>0.45164674052079046</v>
      </c>
      <c r="F1035" s="83">
        <f t="shared" ca="1" si="34"/>
        <v>10.464503253119283</v>
      </c>
    </row>
    <row r="1036" spans="5:6" x14ac:dyDescent="0.25">
      <c r="E1036" s="83">
        <f t="shared" ca="1" si="33"/>
        <v>0.59616689310486337</v>
      </c>
      <c r="F1036" s="83">
        <f t="shared" ca="1" si="34"/>
        <v>11.362950604916588</v>
      </c>
    </row>
    <row r="1037" spans="5:6" x14ac:dyDescent="0.25">
      <c r="E1037" s="83">
        <f t="shared" ca="1" si="33"/>
        <v>0.55136954229470481</v>
      </c>
      <c r="F1037" s="83">
        <f t="shared" ca="1" si="34"/>
        <v>11.064577778355504</v>
      </c>
    </row>
    <row r="1038" spans="5:6" x14ac:dyDescent="0.25">
      <c r="E1038" s="83">
        <f t="shared" ca="1" si="33"/>
        <v>0.11093017644861936</v>
      </c>
      <c r="F1038" s="83">
        <f t="shared" ca="1" si="34"/>
        <v>8.4846124699480097</v>
      </c>
    </row>
    <row r="1039" spans="5:6" x14ac:dyDescent="0.25">
      <c r="E1039" s="83">
        <f t="shared" ca="1" si="33"/>
        <v>0.99314487169687682</v>
      </c>
      <c r="F1039" s="83">
        <f t="shared" ca="1" si="34"/>
        <v>22.906307575600231</v>
      </c>
    </row>
    <row r="1040" spans="5:6" x14ac:dyDescent="0.25">
      <c r="E1040" s="83">
        <f t="shared" ca="1" si="33"/>
        <v>2.4234117095532026E-2</v>
      </c>
      <c r="F1040" s="83">
        <f t="shared" ca="1" si="34"/>
        <v>7.5378266714786513</v>
      </c>
    </row>
    <row r="1041" spans="5:6" x14ac:dyDescent="0.25">
      <c r="E1041" s="83">
        <f t="shared" ca="1" si="33"/>
        <v>0.99813619204689286</v>
      </c>
      <c r="F1041" s="83">
        <f t="shared" ca="1" si="34"/>
        <v>27.49292957198265</v>
      </c>
    </row>
    <row r="1042" spans="5:6" x14ac:dyDescent="0.25">
      <c r="E1042" s="83">
        <f t="shared" ca="1" si="33"/>
        <v>0.58031483225326974</v>
      </c>
      <c r="F1042" s="83">
        <f t="shared" ca="1" si="34"/>
        <v>11.25471951462082</v>
      </c>
    </row>
    <row r="1043" spans="5:6" x14ac:dyDescent="0.25">
      <c r="E1043" s="83">
        <f t="shared" ca="1" si="33"/>
        <v>0.27380190913869495</v>
      </c>
      <c r="F1043" s="83">
        <f t="shared" ca="1" si="34"/>
        <v>9.4890769125776018</v>
      </c>
    </row>
    <row r="1044" spans="5:6" x14ac:dyDescent="0.25">
      <c r="E1044" s="83">
        <f t="shared" ca="1" si="33"/>
        <v>0.2934323106116673</v>
      </c>
      <c r="F1044" s="83">
        <f t="shared" ca="1" si="34"/>
        <v>9.5964368635039285</v>
      </c>
    </row>
    <row r="1045" spans="5:6" x14ac:dyDescent="0.25">
      <c r="E1045" s="83">
        <f t="shared" ca="1" si="33"/>
        <v>0.65029202271158004</v>
      </c>
      <c r="F1045" s="83">
        <f t="shared" ca="1" si="34"/>
        <v>11.759527206618095</v>
      </c>
    </row>
    <row r="1046" spans="5:6" x14ac:dyDescent="0.25">
      <c r="E1046" s="83">
        <f t="shared" ca="1" si="33"/>
        <v>0.59812372420918669</v>
      </c>
      <c r="F1046" s="83">
        <f t="shared" ca="1" si="34"/>
        <v>11.376532637516576</v>
      </c>
    </row>
    <row r="1047" spans="5:6" x14ac:dyDescent="0.25">
      <c r="E1047" s="83">
        <f t="shared" ca="1" si="33"/>
        <v>0.65593657256341498</v>
      </c>
      <c r="F1047" s="83">
        <f t="shared" ca="1" si="34"/>
        <v>11.803717357638007</v>
      </c>
    </row>
    <row r="1048" spans="5:6" x14ac:dyDescent="0.25">
      <c r="E1048" s="83">
        <f t="shared" ca="1" si="33"/>
        <v>0.28690434728747982</v>
      </c>
      <c r="F1048" s="83">
        <f t="shared" ca="1" si="34"/>
        <v>9.5608372588920982</v>
      </c>
    </row>
    <row r="1049" spans="5:6" x14ac:dyDescent="0.25">
      <c r="E1049" s="83">
        <f t="shared" ca="1" si="33"/>
        <v>0.64523405275987389</v>
      </c>
      <c r="F1049" s="83">
        <f t="shared" ca="1" si="34"/>
        <v>11.720433644519792</v>
      </c>
    </row>
    <row r="1050" spans="5:6" x14ac:dyDescent="0.25">
      <c r="E1050" s="83">
        <f t="shared" ca="1" si="33"/>
        <v>0.76860793346925205</v>
      </c>
      <c r="F1050" s="83">
        <f t="shared" ca="1" si="34"/>
        <v>12.856285461770064</v>
      </c>
    </row>
    <row r="1051" spans="5:6" x14ac:dyDescent="0.25">
      <c r="E1051" s="83">
        <f t="shared" ca="1" si="33"/>
        <v>0.61287797132809485</v>
      </c>
      <c r="F1051" s="83">
        <f t="shared" ca="1" si="34"/>
        <v>11.480619007704407</v>
      </c>
    </row>
    <row r="1052" spans="5:6" x14ac:dyDescent="0.25">
      <c r="E1052" s="83">
        <f t="shared" ca="1" si="33"/>
        <v>0.80935008284470622</v>
      </c>
      <c r="F1052" s="83">
        <f t="shared" ca="1" si="34"/>
        <v>13.361143010049336</v>
      </c>
    </row>
    <row r="1053" spans="5:6" x14ac:dyDescent="0.25">
      <c r="E1053" s="83">
        <f t="shared" ca="1" si="33"/>
        <v>3.1265420579582481E-2</v>
      </c>
      <c r="F1053" s="83">
        <f t="shared" ca="1" si="34"/>
        <v>7.6626812546259915</v>
      </c>
    </row>
    <row r="1054" spans="5:6" x14ac:dyDescent="0.25">
      <c r="E1054" s="83">
        <f t="shared" ca="1" si="33"/>
        <v>0.20983715060966945</v>
      </c>
      <c r="F1054" s="83">
        <f t="shared" ca="1" si="34"/>
        <v>9.1283682451956025</v>
      </c>
    </row>
    <row r="1055" spans="5:6" x14ac:dyDescent="0.25">
      <c r="E1055" s="83">
        <f t="shared" ca="1" si="33"/>
        <v>0.16625443679825969</v>
      </c>
      <c r="F1055" s="83">
        <f t="shared" ca="1" si="34"/>
        <v>8.8643584984039077</v>
      </c>
    </row>
    <row r="1056" spans="5:6" x14ac:dyDescent="0.25">
      <c r="E1056" s="83">
        <f t="shared" ca="1" si="33"/>
        <v>0.54562983683487587</v>
      </c>
      <c r="F1056" s="83">
        <f t="shared" ca="1" si="34"/>
        <v>11.027906155838165</v>
      </c>
    </row>
    <row r="1057" spans="5:6" x14ac:dyDescent="0.25">
      <c r="E1057" s="83">
        <f t="shared" ca="1" si="33"/>
        <v>0.23832652939242482</v>
      </c>
      <c r="F1057" s="83">
        <f t="shared" ca="1" si="34"/>
        <v>9.2917506988803478</v>
      </c>
    </row>
    <row r="1058" spans="5:6" x14ac:dyDescent="0.25">
      <c r="E1058" s="83">
        <f t="shared" ca="1" si="33"/>
        <v>5.1449565557057042E-2</v>
      </c>
      <c r="F1058" s="83">
        <f t="shared" ca="1" si="34"/>
        <v>7.9389077996654152</v>
      </c>
    </row>
    <row r="1059" spans="5:6" x14ac:dyDescent="0.25">
      <c r="E1059" s="83">
        <f t="shared" ca="1" si="33"/>
        <v>0.11860289993063389</v>
      </c>
      <c r="F1059" s="83">
        <f t="shared" ca="1" si="34"/>
        <v>8.5417959880739769</v>
      </c>
    </row>
    <row r="1060" spans="5:6" x14ac:dyDescent="0.25">
      <c r="E1060" s="83">
        <f t="shared" ca="1" si="33"/>
        <v>0.89296420799256404</v>
      </c>
      <c r="F1060" s="83">
        <f t="shared" ca="1" si="34"/>
        <v>14.868064482503062</v>
      </c>
    </row>
    <row r="1061" spans="5:6" x14ac:dyDescent="0.25">
      <c r="E1061" s="83">
        <f t="shared" ca="1" si="33"/>
        <v>0.30929800652010597</v>
      </c>
      <c r="F1061" s="83">
        <f t="shared" ca="1" si="34"/>
        <v>9.6826484244850608</v>
      </c>
    </row>
    <row r="1062" spans="5:6" x14ac:dyDescent="0.25">
      <c r="E1062" s="83">
        <f t="shared" ca="1" si="33"/>
        <v>1.0155392154036713E-2</v>
      </c>
      <c r="F1062" s="83">
        <f t="shared" ca="1" si="34"/>
        <v>7.1731944805696806</v>
      </c>
    </row>
    <row r="1063" spans="5:6" x14ac:dyDescent="0.25">
      <c r="E1063" s="83">
        <f t="shared" ca="1" si="33"/>
        <v>0.13505613802530747</v>
      </c>
      <c r="F1063" s="83">
        <f t="shared" ca="1" si="34"/>
        <v>8.6587344441721452</v>
      </c>
    </row>
    <row r="1064" spans="5:6" x14ac:dyDescent="0.25">
      <c r="E1064" s="83">
        <f t="shared" ca="1" si="33"/>
        <v>0.16561222729213343</v>
      </c>
      <c r="F1064" s="83">
        <f t="shared" ca="1" si="34"/>
        <v>8.860294145934791</v>
      </c>
    </row>
    <row r="1065" spans="5:6" x14ac:dyDescent="0.25">
      <c r="E1065" s="83">
        <f t="shared" ca="1" si="33"/>
        <v>0.87827371956834666</v>
      </c>
      <c r="F1065" s="83">
        <f t="shared" ca="1" si="34"/>
        <v>14.530338248987569</v>
      </c>
    </row>
    <row r="1066" spans="5:6" x14ac:dyDescent="0.25">
      <c r="E1066" s="83">
        <f t="shared" ca="1" si="33"/>
        <v>0.45736586705305837</v>
      </c>
      <c r="F1066" s="83">
        <f t="shared" ca="1" si="34"/>
        <v>10.497185804648158</v>
      </c>
    </row>
    <row r="1067" spans="5:6" x14ac:dyDescent="0.25">
      <c r="E1067" s="83">
        <f t="shared" ca="1" si="33"/>
        <v>0.71723760287385663</v>
      </c>
      <c r="F1067" s="83">
        <f t="shared" ca="1" si="34"/>
        <v>12.329072021925906</v>
      </c>
    </row>
    <row r="1068" spans="5:6" x14ac:dyDescent="0.25">
      <c r="E1068" s="83">
        <f t="shared" ca="1" si="33"/>
        <v>0.92955111290018211</v>
      </c>
      <c r="F1068" s="83">
        <f t="shared" ca="1" si="34"/>
        <v>15.981600615597733</v>
      </c>
    </row>
    <row r="1069" spans="5:6" x14ac:dyDescent="0.25">
      <c r="E1069" s="83">
        <f t="shared" ca="1" si="33"/>
        <v>0.73897724314596991</v>
      </c>
      <c r="F1069" s="83">
        <f t="shared" ca="1" si="34"/>
        <v>12.540272322195083</v>
      </c>
    </row>
    <row r="1070" spans="5:6" x14ac:dyDescent="0.25">
      <c r="E1070" s="83">
        <f t="shared" ca="1" si="33"/>
        <v>0.47495938439670282</v>
      </c>
      <c r="F1070" s="83">
        <f t="shared" ca="1" si="34"/>
        <v>10.598804209340905</v>
      </c>
    </row>
    <row r="1071" spans="5:6" x14ac:dyDescent="0.25">
      <c r="E1071" s="83">
        <f t="shared" ca="1" si="33"/>
        <v>0.10404779229493055</v>
      </c>
      <c r="F1071" s="83">
        <f t="shared" ca="1" si="34"/>
        <v>8.4316139071160805</v>
      </c>
    </row>
    <row r="1072" spans="5:6" x14ac:dyDescent="0.25">
      <c r="E1072" s="83">
        <f t="shared" ca="1" si="33"/>
        <v>0.78664065360152047</v>
      </c>
      <c r="F1072" s="83">
        <f t="shared" ca="1" si="34"/>
        <v>13.068099413620855</v>
      </c>
    </row>
    <row r="1073" spans="5:6" x14ac:dyDescent="0.25">
      <c r="E1073" s="83">
        <f t="shared" ca="1" si="33"/>
        <v>0.24130817749329581</v>
      </c>
      <c r="F1073" s="83">
        <f t="shared" ca="1" si="34"/>
        <v>9.3085560647423033</v>
      </c>
    </row>
    <row r="1074" spans="5:6" x14ac:dyDescent="0.25">
      <c r="E1074" s="83">
        <f t="shared" ca="1" si="33"/>
        <v>0.62391953134238742</v>
      </c>
      <c r="F1074" s="83">
        <f t="shared" ca="1" si="34"/>
        <v>11.560572536540494</v>
      </c>
    </row>
    <row r="1075" spans="5:6" x14ac:dyDescent="0.25">
      <c r="E1075" s="83">
        <f t="shared" ca="1" si="33"/>
        <v>0.34845457523873946</v>
      </c>
      <c r="F1075" s="83">
        <f t="shared" ca="1" si="34"/>
        <v>9.8946242833700353</v>
      </c>
    </row>
    <row r="1076" spans="5:6" x14ac:dyDescent="0.25">
      <c r="E1076" s="83">
        <f t="shared" ca="1" si="33"/>
        <v>0.73049524458728676</v>
      </c>
      <c r="F1076" s="83">
        <f t="shared" ca="1" si="34"/>
        <v>12.456006639593916</v>
      </c>
    </row>
    <row r="1077" spans="5:6" x14ac:dyDescent="0.25">
      <c r="E1077" s="83">
        <f t="shared" ca="1" si="33"/>
        <v>0.1384650433546829</v>
      </c>
      <c r="F1077" s="83">
        <f t="shared" ca="1" si="34"/>
        <v>8.6821266088179776</v>
      </c>
    </row>
    <row r="1078" spans="5:6" x14ac:dyDescent="0.25">
      <c r="E1078" s="83">
        <f t="shared" ca="1" si="33"/>
        <v>0.1777947370159505</v>
      </c>
      <c r="F1078" s="83">
        <f t="shared" ca="1" si="34"/>
        <v>8.9364081027877624</v>
      </c>
    </row>
    <row r="1079" spans="5:6" x14ac:dyDescent="0.25">
      <c r="E1079" s="83">
        <f t="shared" ca="1" si="33"/>
        <v>0.14232145218269576</v>
      </c>
      <c r="F1079" s="83">
        <f t="shared" ca="1" si="34"/>
        <v>8.70828386184008</v>
      </c>
    </row>
    <row r="1080" spans="5:6" x14ac:dyDescent="0.25">
      <c r="E1080" s="83">
        <f t="shared" ca="1" si="33"/>
        <v>0.49362383892194417</v>
      </c>
      <c r="F1080" s="83">
        <f t="shared" ca="1" si="34"/>
        <v>10.708596346425811</v>
      </c>
    </row>
    <row r="1081" spans="5:6" x14ac:dyDescent="0.25">
      <c r="E1081" s="83">
        <f t="shared" ca="1" si="33"/>
        <v>0.58910913391989639</v>
      </c>
      <c r="F1081" s="83">
        <f t="shared" ca="1" si="34"/>
        <v>11.314375980982426</v>
      </c>
    </row>
    <row r="1082" spans="5:6" x14ac:dyDescent="0.25">
      <c r="E1082" s="83">
        <f t="shared" ca="1" si="33"/>
        <v>0.75415696176409874</v>
      </c>
      <c r="F1082" s="83">
        <f t="shared" ca="1" si="34"/>
        <v>12.697668950027285</v>
      </c>
    </row>
    <row r="1083" spans="5:6" x14ac:dyDescent="0.25">
      <c r="E1083" s="83">
        <f t="shared" ca="1" si="33"/>
        <v>0.15202254037702567</v>
      </c>
      <c r="F1083" s="83">
        <f t="shared" ca="1" si="34"/>
        <v>8.7727636089991083</v>
      </c>
    </row>
    <row r="1084" spans="5:6" x14ac:dyDescent="0.25">
      <c r="E1084" s="83">
        <f t="shared" ca="1" si="33"/>
        <v>0.67167782371177498</v>
      </c>
      <c r="F1084" s="83">
        <f t="shared" ca="1" si="34"/>
        <v>11.930283942875196</v>
      </c>
    </row>
    <row r="1085" spans="5:6" x14ac:dyDescent="0.25">
      <c r="E1085" s="83">
        <f t="shared" ca="1" si="33"/>
        <v>0.67254468418628743</v>
      </c>
      <c r="F1085" s="83">
        <f t="shared" ca="1" si="34"/>
        <v>11.937403780826394</v>
      </c>
    </row>
    <row r="1086" spans="5:6" x14ac:dyDescent="0.25">
      <c r="E1086" s="83">
        <f t="shared" ca="1" si="33"/>
        <v>0.65222279357876589</v>
      </c>
      <c r="F1086" s="83">
        <f t="shared" ca="1" si="34"/>
        <v>11.774575000935442</v>
      </c>
    </row>
    <row r="1087" spans="5:6" x14ac:dyDescent="0.25">
      <c r="E1087" s="83">
        <f t="shared" ca="1" si="33"/>
        <v>0.40879809909154707</v>
      </c>
      <c r="F1087" s="83">
        <f t="shared" ca="1" si="34"/>
        <v>10.224151772537464</v>
      </c>
    </row>
    <row r="1088" spans="5:6" x14ac:dyDescent="0.25">
      <c r="E1088" s="83">
        <f t="shared" ca="1" si="33"/>
        <v>0.32737602357220696</v>
      </c>
      <c r="F1088" s="83">
        <f t="shared" ca="1" si="34"/>
        <v>9.7805539640420864</v>
      </c>
    </row>
    <row r="1089" spans="5:6" x14ac:dyDescent="0.25">
      <c r="E1089" s="83">
        <f t="shared" ca="1" si="33"/>
        <v>0.35441217746614551</v>
      </c>
      <c r="F1089" s="83">
        <f t="shared" ca="1" si="34"/>
        <v>9.9269017620605933</v>
      </c>
    </row>
    <row r="1090" spans="5:6" x14ac:dyDescent="0.25">
      <c r="E1090" s="83">
        <f t="shared" ca="1" si="33"/>
        <v>0.43118176332915603</v>
      </c>
      <c r="F1090" s="83">
        <f t="shared" ca="1" si="34"/>
        <v>10.348797503737405</v>
      </c>
    </row>
    <row r="1091" spans="5:6" x14ac:dyDescent="0.25">
      <c r="E1091" s="83">
        <f t="shared" ca="1" si="33"/>
        <v>0.71230966081913238</v>
      </c>
      <c r="F1091" s="83">
        <f t="shared" ca="1" si="34"/>
        <v>12.283272146709585</v>
      </c>
    </row>
    <row r="1092" spans="5:6" x14ac:dyDescent="0.25">
      <c r="E1092" s="83">
        <f t="shared" ref="E1092:E1155" ca="1" si="35">RAND()</f>
        <v>0.28032913430327611</v>
      </c>
      <c r="F1092" s="83">
        <f t="shared" ref="F1092:F1155" ca="1" si="36">(((-LN(E1092))^(-$C$3)-1)*(1/$C$3))*$C$5+$C$4</f>
        <v>9.5248823120307247</v>
      </c>
    </row>
    <row r="1093" spans="5:6" x14ac:dyDescent="0.25">
      <c r="E1093" s="83">
        <f t="shared" ca="1" si="35"/>
        <v>0.79077657052109707</v>
      </c>
      <c r="F1093" s="83">
        <f t="shared" ca="1" si="36"/>
        <v>13.119121093662734</v>
      </c>
    </row>
    <row r="1094" spans="5:6" x14ac:dyDescent="0.25">
      <c r="E1094" s="83">
        <f t="shared" ca="1" si="35"/>
        <v>0.92431244671155766</v>
      </c>
      <c r="F1094" s="83">
        <f t="shared" ca="1" si="36"/>
        <v>15.788714713953858</v>
      </c>
    </row>
    <row r="1095" spans="5:6" x14ac:dyDescent="0.25">
      <c r="E1095" s="83">
        <f t="shared" ca="1" si="35"/>
        <v>0.59530866930970849</v>
      </c>
      <c r="F1095" s="83">
        <f t="shared" ca="1" si="36"/>
        <v>11.357009672230905</v>
      </c>
    </row>
    <row r="1096" spans="5:6" x14ac:dyDescent="0.25">
      <c r="E1096" s="83">
        <f t="shared" ca="1" si="35"/>
        <v>0.38426824185977682</v>
      </c>
      <c r="F1096" s="83">
        <f t="shared" ca="1" si="36"/>
        <v>10.089326814432113</v>
      </c>
    </row>
    <row r="1097" spans="5:6" x14ac:dyDescent="0.25">
      <c r="E1097" s="83">
        <f t="shared" ca="1" si="35"/>
        <v>0.32640775184071213</v>
      </c>
      <c r="F1097" s="83">
        <f t="shared" ca="1" si="36"/>
        <v>9.7753145403421922</v>
      </c>
    </row>
    <row r="1098" spans="5:6" x14ac:dyDescent="0.25">
      <c r="E1098" s="83">
        <f t="shared" ca="1" si="35"/>
        <v>0.26495612399609647</v>
      </c>
      <c r="F1098" s="83">
        <f t="shared" ca="1" si="36"/>
        <v>9.4403438027443194</v>
      </c>
    </row>
    <row r="1099" spans="5:6" x14ac:dyDescent="0.25">
      <c r="E1099" s="83">
        <f t="shared" ca="1" si="35"/>
        <v>0.87426680140020097</v>
      </c>
      <c r="F1099" s="83">
        <f t="shared" ca="1" si="36"/>
        <v>14.44555297289584</v>
      </c>
    </row>
    <row r="1100" spans="5:6" x14ac:dyDescent="0.25">
      <c r="E1100" s="83">
        <f t="shared" ca="1" si="35"/>
        <v>0.35484573363233451</v>
      </c>
      <c r="F1100" s="83">
        <f t="shared" ca="1" si="36"/>
        <v>9.9292518846383544</v>
      </c>
    </row>
    <row r="1101" spans="5:6" x14ac:dyDescent="0.25">
      <c r="E1101" s="83">
        <f t="shared" ca="1" si="35"/>
        <v>0.94036123796720361</v>
      </c>
      <c r="F1101" s="83">
        <f t="shared" ca="1" si="36"/>
        <v>16.433137291574987</v>
      </c>
    </row>
    <row r="1102" spans="5:6" x14ac:dyDescent="0.25">
      <c r="E1102" s="83">
        <f t="shared" ca="1" si="35"/>
        <v>0.91151775637195287</v>
      </c>
      <c r="F1102" s="83">
        <f t="shared" ca="1" si="36"/>
        <v>15.371618349241789</v>
      </c>
    </row>
    <row r="1103" spans="5:6" x14ac:dyDescent="0.25">
      <c r="E1103" s="83">
        <f t="shared" ca="1" si="35"/>
        <v>0.26895432533337171</v>
      </c>
      <c r="F1103" s="83">
        <f t="shared" ca="1" si="36"/>
        <v>9.4624027240427377</v>
      </c>
    </row>
    <row r="1104" spans="5:6" x14ac:dyDescent="0.25">
      <c r="E1104" s="83">
        <f t="shared" ca="1" si="35"/>
        <v>0.8936775169441884</v>
      </c>
      <c r="F1104" s="83">
        <f t="shared" ca="1" si="36"/>
        <v>14.885672964818809</v>
      </c>
    </row>
    <row r="1105" spans="5:6" x14ac:dyDescent="0.25">
      <c r="E1105" s="83">
        <f t="shared" ca="1" si="35"/>
        <v>0.41200132104530707</v>
      </c>
      <c r="F1105" s="83">
        <f t="shared" ca="1" si="36"/>
        <v>10.241883361085481</v>
      </c>
    </row>
    <row r="1106" spans="5:6" x14ac:dyDescent="0.25">
      <c r="E1106" s="83">
        <f t="shared" ca="1" si="35"/>
        <v>0.66793193344373303</v>
      </c>
      <c r="F1106" s="83">
        <f t="shared" ca="1" si="36"/>
        <v>11.899702496955552</v>
      </c>
    </row>
    <row r="1107" spans="5:6" x14ac:dyDescent="0.25">
      <c r="E1107" s="83">
        <f t="shared" ca="1" si="35"/>
        <v>0.73021595856555366</v>
      </c>
      <c r="F1107" s="83">
        <f t="shared" ca="1" si="36"/>
        <v>12.453274002365951</v>
      </c>
    </row>
    <row r="1108" spans="5:6" x14ac:dyDescent="0.25">
      <c r="E1108" s="83">
        <f t="shared" ca="1" si="35"/>
        <v>0.7764652514350161</v>
      </c>
      <c r="F1108" s="83">
        <f t="shared" ca="1" si="36"/>
        <v>12.946548053938859</v>
      </c>
    </row>
    <row r="1109" spans="5:6" x14ac:dyDescent="0.25">
      <c r="E1109" s="83">
        <f t="shared" ca="1" si="35"/>
        <v>0.28580817493321764</v>
      </c>
      <c r="F1109" s="83">
        <f t="shared" ca="1" si="36"/>
        <v>9.5548503421626503</v>
      </c>
    </row>
    <row r="1110" spans="5:6" x14ac:dyDescent="0.25">
      <c r="E1110" s="83">
        <f t="shared" ca="1" si="35"/>
        <v>0.23031552597253346</v>
      </c>
      <c r="F1110" s="83">
        <f t="shared" ca="1" si="36"/>
        <v>9.2463494187780899</v>
      </c>
    </row>
    <row r="1111" spans="5:6" x14ac:dyDescent="0.25">
      <c r="E1111" s="83">
        <f t="shared" ca="1" si="35"/>
        <v>0.47082984882642531</v>
      </c>
      <c r="F1111" s="83">
        <f t="shared" ca="1" si="36"/>
        <v>10.574798529286035</v>
      </c>
    </row>
    <row r="1112" spans="5:6" x14ac:dyDescent="0.25">
      <c r="E1112" s="83">
        <f t="shared" ca="1" si="35"/>
        <v>0.57946936211254718</v>
      </c>
      <c r="F1112" s="83">
        <f t="shared" ca="1" si="36"/>
        <v>11.249033327679037</v>
      </c>
    </row>
    <row r="1113" spans="5:6" x14ac:dyDescent="0.25">
      <c r="E1113" s="83">
        <f t="shared" ca="1" si="35"/>
        <v>0.27309447913602392</v>
      </c>
      <c r="F1113" s="83">
        <f t="shared" ca="1" si="36"/>
        <v>9.4851888252125143</v>
      </c>
    </row>
    <row r="1114" spans="5:6" x14ac:dyDescent="0.25">
      <c r="E1114" s="83">
        <f t="shared" ca="1" si="35"/>
        <v>0.2336061863485478</v>
      </c>
      <c r="F1114" s="83">
        <f t="shared" ca="1" si="36"/>
        <v>9.265044402432995</v>
      </c>
    </row>
    <row r="1115" spans="5:6" x14ac:dyDescent="0.25">
      <c r="E1115" s="83">
        <f t="shared" ca="1" si="35"/>
        <v>0.98766524885142881</v>
      </c>
      <c r="F1115" s="83">
        <f t="shared" ca="1" si="36"/>
        <v>21.020423588373017</v>
      </c>
    </row>
    <row r="1116" spans="5:6" x14ac:dyDescent="0.25">
      <c r="E1116" s="83">
        <f t="shared" ca="1" si="35"/>
        <v>0.52861842045744067</v>
      </c>
      <c r="F1116" s="83">
        <f t="shared" ca="1" si="36"/>
        <v>10.921015680274721</v>
      </c>
    </row>
    <row r="1117" spans="5:6" x14ac:dyDescent="0.25">
      <c r="E1117" s="83">
        <f t="shared" ca="1" si="35"/>
        <v>0.78015938751061753</v>
      </c>
      <c r="F1117" s="83">
        <f t="shared" ca="1" si="36"/>
        <v>12.990045927102916</v>
      </c>
    </row>
    <row r="1118" spans="5:6" x14ac:dyDescent="0.25">
      <c r="E1118" s="83">
        <f t="shared" ca="1" si="35"/>
        <v>0.29253228970757539</v>
      </c>
      <c r="F1118" s="83">
        <f t="shared" ca="1" si="36"/>
        <v>9.5915338620755808</v>
      </c>
    </row>
    <row r="1119" spans="5:6" x14ac:dyDescent="0.25">
      <c r="E1119" s="83">
        <f t="shared" ca="1" si="35"/>
        <v>0.24511427608266434</v>
      </c>
      <c r="F1119" s="83">
        <f t="shared" ca="1" si="36"/>
        <v>9.3299403549868671</v>
      </c>
    </row>
    <row r="1120" spans="5:6" x14ac:dyDescent="0.25">
      <c r="E1120" s="83">
        <f t="shared" ca="1" si="35"/>
        <v>0.24416802634581658</v>
      </c>
      <c r="F1120" s="83">
        <f t="shared" ca="1" si="36"/>
        <v>9.3246308238858013</v>
      </c>
    </row>
    <row r="1121" spans="5:6" x14ac:dyDescent="0.25">
      <c r="E1121" s="83">
        <f t="shared" ca="1" si="35"/>
        <v>5.3566793161786141E-2</v>
      </c>
      <c r="F1121" s="83">
        <f t="shared" ca="1" si="36"/>
        <v>7.9634730276996084</v>
      </c>
    </row>
    <row r="1122" spans="5:6" x14ac:dyDescent="0.25">
      <c r="E1122" s="83">
        <f t="shared" ca="1" si="35"/>
        <v>0.49620047480934237</v>
      </c>
      <c r="F1122" s="83">
        <f t="shared" ca="1" si="36"/>
        <v>10.723930163530802</v>
      </c>
    </row>
    <row r="1123" spans="5:6" x14ac:dyDescent="0.25">
      <c r="E1123" s="83">
        <f t="shared" ca="1" si="35"/>
        <v>0.2807167735935554</v>
      </c>
      <c r="F1123" s="83">
        <f t="shared" ca="1" si="36"/>
        <v>9.5270050276890128</v>
      </c>
    </row>
    <row r="1124" spans="5:6" x14ac:dyDescent="0.25">
      <c r="E1124" s="83">
        <f t="shared" ca="1" si="35"/>
        <v>0.42092648434488222</v>
      </c>
      <c r="F1124" s="83">
        <f t="shared" ca="1" si="36"/>
        <v>10.291468198384845</v>
      </c>
    </row>
    <row r="1125" spans="5:6" x14ac:dyDescent="0.25">
      <c r="E1125" s="83">
        <f t="shared" ca="1" si="35"/>
        <v>0.16303879768425056</v>
      </c>
      <c r="F1125" s="83">
        <f t="shared" ca="1" si="36"/>
        <v>8.8439456971132913</v>
      </c>
    </row>
    <row r="1126" spans="5:6" x14ac:dyDescent="0.25">
      <c r="E1126" s="83">
        <f t="shared" ca="1" si="35"/>
        <v>0.65799517945416008</v>
      </c>
      <c r="F1126" s="83">
        <f t="shared" ca="1" si="36"/>
        <v>11.81998585939251</v>
      </c>
    </row>
    <row r="1127" spans="5:6" x14ac:dyDescent="0.25">
      <c r="E1127" s="83">
        <f t="shared" ca="1" si="35"/>
        <v>0.35999492583619597</v>
      </c>
      <c r="F1127" s="83">
        <f t="shared" ca="1" si="36"/>
        <v>9.9571779394347164</v>
      </c>
    </row>
    <row r="1128" spans="5:6" x14ac:dyDescent="0.25">
      <c r="E1128" s="83">
        <f t="shared" ca="1" si="35"/>
        <v>0.72060937227267718</v>
      </c>
      <c r="F1128" s="83">
        <f t="shared" ca="1" si="36"/>
        <v>12.360829398442279</v>
      </c>
    </row>
    <row r="1129" spans="5:6" x14ac:dyDescent="0.25">
      <c r="E1129" s="83">
        <f t="shared" ca="1" si="35"/>
        <v>0.1173339652668165</v>
      </c>
      <c r="F1129" s="83">
        <f t="shared" ca="1" si="36"/>
        <v>8.5324667777045065</v>
      </c>
    </row>
    <row r="1130" spans="5:6" x14ac:dyDescent="0.25">
      <c r="E1130" s="83">
        <f t="shared" ca="1" si="35"/>
        <v>0.80452250878359721</v>
      </c>
      <c r="F1130" s="83">
        <f t="shared" ca="1" si="36"/>
        <v>13.296077624420439</v>
      </c>
    </row>
    <row r="1131" spans="5:6" x14ac:dyDescent="0.25">
      <c r="E1131" s="83">
        <f t="shared" ca="1" si="35"/>
        <v>0.55985549338009688</v>
      </c>
      <c r="F1131" s="83">
        <f t="shared" ca="1" si="36"/>
        <v>11.11939450583456</v>
      </c>
    </row>
    <row r="1132" spans="5:6" x14ac:dyDescent="0.25">
      <c r="E1132" s="83">
        <f t="shared" ca="1" si="35"/>
        <v>0.34941846041408875</v>
      </c>
      <c r="F1132" s="83">
        <f t="shared" ca="1" si="36"/>
        <v>9.899844624991001</v>
      </c>
    </row>
    <row r="1133" spans="5:6" x14ac:dyDescent="0.25">
      <c r="E1133" s="83">
        <f t="shared" ca="1" si="35"/>
        <v>0.50864550442833978</v>
      </c>
      <c r="F1133" s="83">
        <f t="shared" ca="1" si="36"/>
        <v>10.79864640791968</v>
      </c>
    </row>
    <row r="1134" spans="5:6" x14ac:dyDescent="0.25">
      <c r="E1134" s="83">
        <f t="shared" ca="1" si="35"/>
        <v>0.74006372095542239</v>
      </c>
      <c r="F1134" s="83">
        <f t="shared" ca="1" si="36"/>
        <v>12.551249332199603</v>
      </c>
    </row>
    <row r="1135" spans="5:6" x14ac:dyDescent="0.25">
      <c r="E1135" s="83">
        <f t="shared" ca="1" si="35"/>
        <v>0.54484099686027332</v>
      </c>
      <c r="F1135" s="83">
        <f t="shared" ca="1" si="36"/>
        <v>11.022890919102766</v>
      </c>
    </row>
    <row r="1136" spans="5:6" x14ac:dyDescent="0.25">
      <c r="E1136" s="83">
        <f t="shared" ca="1" si="35"/>
        <v>0.8708573603776385</v>
      </c>
      <c r="F1136" s="83">
        <f t="shared" ca="1" si="36"/>
        <v>14.37558096302717</v>
      </c>
    </row>
    <row r="1137" spans="5:6" x14ac:dyDescent="0.25">
      <c r="E1137" s="83">
        <f t="shared" ca="1" si="35"/>
        <v>0.46290902814724588</v>
      </c>
      <c r="F1137" s="83">
        <f t="shared" ca="1" si="36"/>
        <v>10.52902151796491</v>
      </c>
    </row>
    <row r="1138" spans="5:6" x14ac:dyDescent="0.25">
      <c r="E1138" s="83">
        <f t="shared" ca="1" si="35"/>
        <v>0.25474615654285815</v>
      </c>
      <c r="F1138" s="83">
        <f t="shared" ca="1" si="36"/>
        <v>9.3837434426458302</v>
      </c>
    </row>
    <row r="1139" spans="5:6" x14ac:dyDescent="0.25">
      <c r="E1139" s="83">
        <f t="shared" ca="1" si="35"/>
        <v>0.9059625076136959</v>
      </c>
      <c r="F1139" s="83">
        <f t="shared" ca="1" si="36"/>
        <v>15.210011871794645</v>
      </c>
    </row>
    <row r="1140" spans="5:6" x14ac:dyDescent="0.25">
      <c r="E1140" s="83">
        <f t="shared" ca="1" si="35"/>
        <v>0.64838267720628961</v>
      </c>
      <c r="F1140" s="83">
        <f t="shared" ca="1" si="36"/>
        <v>11.744714613875104</v>
      </c>
    </row>
    <row r="1141" spans="5:6" x14ac:dyDescent="0.25">
      <c r="E1141" s="83">
        <f t="shared" ca="1" si="35"/>
        <v>0.38569956922204562</v>
      </c>
      <c r="F1141" s="83">
        <f t="shared" ca="1" si="36"/>
        <v>10.097152929667699</v>
      </c>
    </row>
    <row r="1142" spans="5:6" x14ac:dyDescent="0.25">
      <c r="E1142" s="83">
        <f t="shared" ca="1" si="35"/>
        <v>0.61791173276650013</v>
      </c>
      <c r="F1142" s="83">
        <f t="shared" ca="1" si="36"/>
        <v>11.516841251044392</v>
      </c>
    </row>
    <row r="1143" spans="5:6" x14ac:dyDescent="0.25">
      <c r="E1143" s="83">
        <f t="shared" ca="1" si="35"/>
        <v>0.31673958121651824</v>
      </c>
      <c r="F1143" s="83">
        <f t="shared" ca="1" si="36"/>
        <v>9.7229772405958155</v>
      </c>
    </row>
    <row r="1144" spans="5:6" x14ac:dyDescent="0.25">
      <c r="E1144" s="83">
        <f t="shared" ca="1" si="35"/>
        <v>0.56951437284526563</v>
      </c>
      <c r="F1144" s="83">
        <f t="shared" ca="1" si="36"/>
        <v>11.182702816938725</v>
      </c>
    </row>
    <row r="1145" spans="5:6" x14ac:dyDescent="0.25">
      <c r="E1145" s="83">
        <f t="shared" ca="1" si="35"/>
        <v>0.27203010367731373</v>
      </c>
      <c r="F1145" s="83">
        <f t="shared" ca="1" si="36"/>
        <v>9.4793360379206923</v>
      </c>
    </row>
    <row r="1146" spans="5:6" x14ac:dyDescent="0.25">
      <c r="E1146" s="83">
        <f t="shared" ca="1" si="35"/>
        <v>0.54790102965440912</v>
      </c>
      <c r="F1146" s="83">
        <f t="shared" ca="1" si="36"/>
        <v>11.042378955435929</v>
      </c>
    </row>
    <row r="1147" spans="5:6" x14ac:dyDescent="0.25">
      <c r="E1147" s="83">
        <f t="shared" ca="1" si="35"/>
        <v>9.9602417259862186E-2</v>
      </c>
      <c r="F1147" s="83">
        <f t="shared" ca="1" si="36"/>
        <v>8.3964215803226026</v>
      </c>
    </row>
    <row r="1148" spans="5:6" x14ac:dyDescent="0.25">
      <c r="E1148" s="83">
        <f t="shared" ca="1" si="35"/>
        <v>8.7979969814950154E-2</v>
      </c>
      <c r="F1148" s="83">
        <f t="shared" ca="1" si="36"/>
        <v>8.3002837029821546</v>
      </c>
    </row>
    <row r="1149" spans="5:6" x14ac:dyDescent="0.25">
      <c r="E1149" s="83">
        <f t="shared" ca="1" si="35"/>
        <v>0.24533659728867041</v>
      </c>
      <c r="F1149" s="83">
        <f t="shared" ca="1" si="36"/>
        <v>9.3311871790017893</v>
      </c>
    </row>
    <row r="1150" spans="5:6" x14ac:dyDescent="0.25">
      <c r="E1150" s="83">
        <f t="shared" ca="1" si="35"/>
        <v>0.27726618349337462</v>
      </c>
      <c r="F1150" s="83">
        <f t="shared" ca="1" si="36"/>
        <v>9.5080953501101266</v>
      </c>
    </row>
    <row r="1151" spans="5:6" x14ac:dyDescent="0.25">
      <c r="E1151" s="83">
        <f t="shared" ca="1" si="35"/>
        <v>2.3369332784363261E-2</v>
      </c>
      <c r="F1151" s="83">
        <f t="shared" ca="1" si="36"/>
        <v>7.5207871602206611</v>
      </c>
    </row>
    <row r="1152" spans="5:6" x14ac:dyDescent="0.25">
      <c r="E1152" s="83">
        <f t="shared" ca="1" si="35"/>
        <v>0.64238255403806221</v>
      </c>
      <c r="F1152" s="83">
        <f t="shared" ca="1" si="36"/>
        <v>11.698597977820855</v>
      </c>
    </row>
    <row r="1153" spans="5:6" x14ac:dyDescent="0.25">
      <c r="E1153" s="83">
        <f t="shared" ca="1" si="35"/>
        <v>0.45636860100472676</v>
      </c>
      <c r="F1153" s="83">
        <f t="shared" ca="1" si="36"/>
        <v>10.49147506806397</v>
      </c>
    </row>
    <row r="1154" spans="5:6" x14ac:dyDescent="0.25">
      <c r="E1154" s="83">
        <f t="shared" ca="1" si="35"/>
        <v>0.2494395119030226</v>
      </c>
      <c r="F1154" s="83">
        <f t="shared" ca="1" si="36"/>
        <v>9.3541540155400238</v>
      </c>
    </row>
    <row r="1155" spans="5:6" x14ac:dyDescent="0.25">
      <c r="E1155" s="83">
        <f t="shared" ca="1" si="35"/>
        <v>0.71159042557839103</v>
      </c>
      <c r="F1155" s="83">
        <f t="shared" ca="1" si="36"/>
        <v>12.276647240776629</v>
      </c>
    </row>
    <row r="1156" spans="5:6" x14ac:dyDescent="0.25">
      <c r="E1156" s="83">
        <f t="shared" ref="E1156:E1219" ca="1" si="37">RAND()</f>
        <v>9.4409064124806319E-2</v>
      </c>
      <c r="F1156" s="83">
        <f t="shared" ref="F1156:F1219" ca="1" si="38">(((-LN(E1156))^(-$C$3)-1)*(1/$C$3))*$C$5+$C$4</f>
        <v>8.3542490514485692</v>
      </c>
    </row>
    <row r="1157" spans="5:6" x14ac:dyDescent="0.25">
      <c r="E1157" s="83">
        <f t="shared" ca="1" si="37"/>
        <v>0.87028953180758228</v>
      </c>
      <c r="F1157" s="83">
        <f t="shared" ca="1" si="38"/>
        <v>14.364112844757834</v>
      </c>
    </row>
    <row r="1158" spans="5:6" x14ac:dyDescent="0.25">
      <c r="E1158" s="83">
        <f t="shared" ca="1" si="37"/>
        <v>0.57935774482848201</v>
      </c>
      <c r="F1158" s="83">
        <f t="shared" ca="1" si="38"/>
        <v>11.24828327894415</v>
      </c>
    </row>
    <row r="1159" spans="5:6" x14ac:dyDescent="0.25">
      <c r="E1159" s="83">
        <f t="shared" ca="1" si="37"/>
        <v>0.73518147776462828</v>
      </c>
      <c r="F1159" s="83">
        <f t="shared" ca="1" si="38"/>
        <v>12.502253431164675</v>
      </c>
    </row>
    <row r="1160" spans="5:6" x14ac:dyDescent="0.25">
      <c r="E1160" s="83">
        <f t="shared" ca="1" si="37"/>
        <v>6.1412479371197093E-2</v>
      </c>
      <c r="F1160" s="83">
        <f t="shared" ca="1" si="38"/>
        <v>8.0495908458671508</v>
      </c>
    </row>
    <row r="1161" spans="5:6" x14ac:dyDescent="0.25">
      <c r="E1161" s="83">
        <f t="shared" ca="1" si="37"/>
        <v>0.37083861849460231</v>
      </c>
      <c r="F1161" s="83">
        <f t="shared" ca="1" si="38"/>
        <v>10.016094401307164</v>
      </c>
    </row>
    <row r="1162" spans="5:6" x14ac:dyDescent="0.25">
      <c r="E1162" s="83">
        <f t="shared" ca="1" si="37"/>
        <v>0.87178051557693204</v>
      </c>
      <c r="F1162" s="83">
        <f t="shared" ca="1" si="38"/>
        <v>14.394336890730193</v>
      </c>
    </row>
    <row r="1163" spans="5:6" x14ac:dyDescent="0.25">
      <c r="E1163" s="83">
        <f t="shared" ca="1" si="37"/>
        <v>0.25465654245175229</v>
      </c>
      <c r="F1163" s="83">
        <f t="shared" ca="1" si="38"/>
        <v>9.3832447903314282</v>
      </c>
    </row>
    <row r="1164" spans="5:6" x14ac:dyDescent="0.25">
      <c r="E1164" s="83">
        <f t="shared" ca="1" si="37"/>
        <v>0.17110030449947788</v>
      </c>
      <c r="F1164" s="83">
        <f t="shared" ca="1" si="38"/>
        <v>8.8948345159028435</v>
      </c>
    </row>
    <row r="1165" spans="5:6" x14ac:dyDescent="0.25">
      <c r="E1165" s="83">
        <f t="shared" ca="1" si="37"/>
        <v>0.49070346129876541</v>
      </c>
      <c r="F1165" s="83">
        <f t="shared" ca="1" si="38"/>
        <v>10.691270774156685</v>
      </c>
    </row>
    <row r="1166" spans="5:6" x14ac:dyDescent="0.25">
      <c r="E1166" s="83">
        <f t="shared" ca="1" si="37"/>
        <v>2.8813538999504784E-2</v>
      </c>
      <c r="F1166" s="83">
        <f t="shared" ca="1" si="38"/>
        <v>7.6215854436146895</v>
      </c>
    </row>
    <row r="1167" spans="5:6" x14ac:dyDescent="0.25">
      <c r="E1167" s="83">
        <f t="shared" ca="1" si="37"/>
        <v>0.90318039677556328</v>
      </c>
      <c r="F1167" s="83">
        <f t="shared" ca="1" si="38"/>
        <v>15.132816153538787</v>
      </c>
    </row>
    <row r="1168" spans="5:6" x14ac:dyDescent="0.25">
      <c r="E1168" s="83">
        <f t="shared" ca="1" si="37"/>
        <v>0.15040246171058846</v>
      </c>
      <c r="F1168" s="83">
        <f t="shared" ca="1" si="38"/>
        <v>8.7621195411600148</v>
      </c>
    </row>
    <row r="1169" spans="5:6" x14ac:dyDescent="0.25">
      <c r="E1169" s="83">
        <f t="shared" ca="1" si="37"/>
        <v>0.69868172086839919</v>
      </c>
      <c r="F1169" s="83">
        <f t="shared" ca="1" si="38"/>
        <v>12.160207095684928</v>
      </c>
    </row>
    <row r="1170" spans="5:6" x14ac:dyDescent="0.25">
      <c r="E1170" s="83">
        <f t="shared" ca="1" si="37"/>
        <v>0.21389130503930542</v>
      </c>
      <c r="F1170" s="83">
        <f t="shared" ca="1" si="38"/>
        <v>9.1519706293859837</v>
      </c>
    </row>
    <row r="1171" spans="5:6" x14ac:dyDescent="0.25">
      <c r="E1171" s="83">
        <f t="shared" ca="1" si="37"/>
        <v>3.9054835012157674E-2</v>
      </c>
      <c r="F1171" s="83">
        <f t="shared" ca="1" si="38"/>
        <v>7.7802610083252333</v>
      </c>
    </row>
    <row r="1172" spans="5:6" x14ac:dyDescent="0.25">
      <c r="E1172" s="83">
        <f t="shared" ca="1" si="37"/>
        <v>8.0962519531894928E-2</v>
      </c>
      <c r="F1172" s="83">
        <f t="shared" ca="1" si="38"/>
        <v>8.238850345648796</v>
      </c>
    </row>
    <row r="1173" spans="5:6" x14ac:dyDescent="0.25">
      <c r="E1173" s="83">
        <f t="shared" ca="1" si="37"/>
        <v>0.21076660651761825</v>
      </c>
      <c r="F1173" s="83">
        <f t="shared" ca="1" si="38"/>
        <v>9.1337910062803509</v>
      </c>
    </row>
    <row r="1174" spans="5:6" x14ac:dyDescent="0.25">
      <c r="E1174" s="83">
        <f t="shared" ca="1" si="37"/>
        <v>8.669085625398143E-2</v>
      </c>
      <c r="F1174" s="83">
        <f t="shared" ca="1" si="38"/>
        <v>8.2892073203370558</v>
      </c>
    </row>
    <row r="1175" spans="5:6" x14ac:dyDescent="0.25">
      <c r="E1175" s="83">
        <f t="shared" ca="1" si="37"/>
        <v>0.87728917094963899</v>
      </c>
      <c r="F1175" s="83">
        <f t="shared" ca="1" si="38"/>
        <v>14.509240642234671</v>
      </c>
    </row>
    <row r="1176" spans="5:6" x14ac:dyDescent="0.25">
      <c r="E1176" s="83">
        <f t="shared" ca="1" si="37"/>
        <v>0.80873587235528754</v>
      </c>
      <c r="F1176" s="83">
        <f t="shared" ca="1" si="38"/>
        <v>13.352774952226429</v>
      </c>
    </row>
    <row r="1177" spans="5:6" x14ac:dyDescent="0.25">
      <c r="E1177" s="83">
        <f t="shared" ca="1" si="37"/>
        <v>0.76828724461426912</v>
      </c>
      <c r="F1177" s="83">
        <f t="shared" ca="1" si="38"/>
        <v>12.852664255048275</v>
      </c>
    </row>
    <row r="1178" spans="5:6" x14ac:dyDescent="0.25">
      <c r="E1178" s="83">
        <f t="shared" ca="1" si="37"/>
        <v>0.82181617088127612</v>
      </c>
      <c r="F1178" s="83">
        <f t="shared" ca="1" si="38"/>
        <v>13.537024753148073</v>
      </c>
    </row>
    <row r="1179" spans="5:6" x14ac:dyDescent="0.25">
      <c r="E1179" s="83">
        <f t="shared" ca="1" si="37"/>
        <v>0.21191718439328511</v>
      </c>
      <c r="F1179" s="83">
        <f t="shared" ca="1" si="38"/>
        <v>9.1404941612935033</v>
      </c>
    </row>
    <row r="1180" spans="5:6" x14ac:dyDescent="0.25">
      <c r="E1180" s="83">
        <f t="shared" ca="1" si="37"/>
        <v>0.37434782156497659</v>
      </c>
      <c r="F1180" s="83">
        <f t="shared" ca="1" si="38"/>
        <v>10.035198503057519</v>
      </c>
    </row>
    <row r="1181" spans="5:6" x14ac:dyDescent="0.25">
      <c r="E1181" s="83">
        <f t="shared" ca="1" si="37"/>
        <v>0.13709848044364248</v>
      </c>
      <c r="F1181" s="83">
        <f t="shared" ca="1" si="38"/>
        <v>8.6727804059111797</v>
      </c>
    </row>
    <row r="1182" spans="5:6" x14ac:dyDescent="0.25">
      <c r="E1182" s="83">
        <f t="shared" ca="1" si="37"/>
        <v>0.54854838759862878</v>
      </c>
      <c r="F1182" s="83">
        <f t="shared" ca="1" si="38"/>
        <v>11.046513220988267</v>
      </c>
    </row>
    <row r="1183" spans="5:6" x14ac:dyDescent="0.25">
      <c r="E1183" s="83">
        <f t="shared" ca="1" si="37"/>
        <v>0.60225111557877264</v>
      </c>
      <c r="F1183" s="83">
        <f t="shared" ca="1" si="38"/>
        <v>11.405347380569149</v>
      </c>
    </row>
    <row r="1184" spans="5:6" x14ac:dyDescent="0.25">
      <c r="E1184" s="83">
        <f t="shared" ca="1" si="37"/>
        <v>0.65261900366900516</v>
      </c>
      <c r="F1184" s="83">
        <f t="shared" ca="1" si="38"/>
        <v>11.77767159239095</v>
      </c>
    </row>
    <row r="1185" spans="5:6" x14ac:dyDescent="0.25">
      <c r="E1185" s="83">
        <f t="shared" ca="1" si="37"/>
        <v>0.38661604084252488</v>
      </c>
      <c r="F1185" s="83">
        <f t="shared" ca="1" si="38"/>
        <v>10.102166302845891</v>
      </c>
    </row>
    <row r="1186" spans="5:6" x14ac:dyDescent="0.25">
      <c r="E1186" s="83">
        <f t="shared" ca="1" si="37"/>
        <v>0.87363943064664218</v>
      </c>
      <c r="F1186" s="83">
        <f t="shared" ca="1" si="38"/>
        <v>14.432531457907221</v>
      </c>
    </row>
    <row r="1187" spans="5:6" x14ac:dyDescent="0.25">
      <c r="E1187" s="83">
        <f t="shared" ca="1" si="37"/>
        <v>0.67253260153603434</v>
      </c>
      <c r="F1187" s="83">
        <f t="shared" ca="1" si="38"/>
        <v>11.937304429949286</v>
      </c>
    </row>
    <row r="1188" spans="5:6" x14ac:dyDescent="0.25">
      <c r="E1188" s="83">
        <f t="shared" ca="1" si="37"/>
        <v>4.8879105030139369E-2</v>
      </c>
      <c r="F1188" s="83">
        <f t="shared" ca="1" si="38"/>
        <v>7.9082125600231157</v>
      </c>
    </row>
    <row r="1189" spans="5:6" x14ac:dyDescent="0.25">
      <c r="E1189" s="83">
        <f t="shared" ca="1" si="37"/>
        <v>0.42981938175932266</v>
      </c>
      <c r="F1189" s="83">
        <f t="shared" ca="1" si="38"/>
        <v>10.341158186779133</v>
      </c>
    </row>
    <row r="1190" spans="5:6" x14ac:dyDescent="0.25">
      <c r="E1190" s="83">
        <f t="shared" ca="1" si="37"/>
        <v>0.6461133823207702</v>
      </c>
      <c r="F1190" s="83">
        <f t="shared" ca="1" si="38"/>
        <v>11.727196584316779</v>
      </c>
    </row>
    <row r="1191" spans="5:6" x14ac:dyDescent="0.25">
      <c r="E1191" s="83">
        <f t="shared" ca="1" si="37"/>
        <v>0.80421704107220748</v>
      </c>
      <c r="F1191" s="83">
        <f t="shared" ca="1" si="38"/>
        <v>13.292014091980509</v>
      </c>
    </row>
    <row r="1192" spans="5:6" x14ac:dyDescent="0.25">
      <c r="E1192" s="83">
        <f t="shared" ca="1" si="37"/>
        <v>0.42438797584874566</v>
      </c>
      <c r="F1192" s="83">
        <f t="shared" ca="1" si="38"/>
        <v>10.310774343164336</v>
      </c>
    </row>
    <row r="1193" spans="5:6" x14ac:dyDescent="0.25">
      <c r="E1193" s="83">
        <f t="shared" ca="1" si="37"/>
        <v>0.72487139090758101</v>
      </c>
      <c r="F1193" s="83">
        <f t="shared" ca="1" si="38"/>
        <v>12.40147686594363</v>
      </c>
    </row>
    <row r="1194" spans="5:6" x14ac:dyDescent="0.25">
      <c r="E1194" s="83">
        <f t="shared" ca="1" si="37"/>
        <v>0.26042621337789118</v>
      </c>
      <c r="F1194" s="83">
        <f t="shared" ca="1" si="38"/>
        <v>9.4152819014681484</v>
      </c>
    </row>
    <row r="1195" spans="5:6" x14ac:dyDescent="0.25">
      <c r="E1195" s="83">
        <f t="shared" ca="1" si="37"/>
        <v>0.5187626967392025</v>
      </c>
      <c r="F1195" s="83">
        <f t="shared" ca="1" si="38"/>
        <v>10.860234076314917</v>
      </c>
    </row>
    <row r="1196" spans="5:6" x14ac:dyDescent="0.25">
      <c r="E1196" s="83">
        <f t="shared" ca="1" si="37"/>
        <v>0.67276590696058547</v>
      </c>
      <c r="F1196" s="83">
        <f t="shared" ca="1" si="38"/>
        <v>11.939223368294423</v>
      </c>
    </row>
    <row r="1197" spans="5:6" x14ac:dyDescent="0.25">
      <c r="E1197" s="83">
        <f t="shared" ca="1" si="37"/>
        <v>0.18046781691688163</v>
      </c>
      <c r="F1197" s="83">
        <f t="shared" ca="1" si="38"/>
        <v>8.9528477960350568</v>
      </c>
    </row>
    <row r="1198" spans="5:6" x14ac:dyDescent="0.25">
      <c r="E1198" s="83">
        <f t="shared" ca="1" si="37"/>
        <v>2.6792288676074749E-2</v>
      </c>
      <c r="F1198" s="83">
        <f t="shared" ca="1" si="38"/>
        <v>7.585853209704478</v>
      </c>
    </row>
    <row r="1199" spans="5:6" x14ac:dyDescent="0.25">
      <c r="E1199" s="83">
        <f t="shared" ca="1" si="37"/>
        <v>0.26500934188651959</v>
      </c>
      <c r="F1199" s="83">
        <f t="shared" ca="1" si="38"/>
        <v>9.4406377839713045</v>
      </c>
    </row>
    <row r="1200" spans="5:6" x14ac:dyDescent="0.25">
      <c r="E1200" s="83">
        <f t="shared" ca="1" si="37"/>
        <v>0.82684029871875142</v>
      </c>
      <c r="F1200" s="83">
        <f t="shared" ca="1" si="38"/>
        <v>13.611403277357281</v>
      </c>
    </row>
    <row r="1201" spans="5:6" x14ac:dyDescent="0.25">
      <c r="E1201" s="83">
        <f t="shared" ca="1" si="37"/>
        <v>0.93763543192325205</v>
      </c>
      <c r="F1201" s="83">
        <f t="shared" ca="1" si="38"/>
        <v>16.311487879489267</v>
      </c>
    </row>
    <row r="1202" spans="5:6" x14ac:dyDescent="0.25">
      <c r="E1202" s="83">
        <f t="shared" ca="1" si="37"/>
        <v>0.21804206531334558</v>
      </c>
      <c r="F1202" s="83">
        <f t="shared" ca="1" si="38"/>
        <v>9.176002912495191</v>
      </c>
    </row>
    <row r="1203" spans="5:6" x14ac:dyDescent="0.25">
      <c r="E1203" s="83">
        <f t="shared" ca="1" si="37"/>
        <v>0.80491869284278417</v>
      </c>
      <c r="F1203" s="83">
        <f t="shared" ca="1" si="38"/>
        <v>13.301357260237459</v>
      </c>
    </row>
    <row r="1204" spans="5:6" x14ac:dyDescent="0.25">
      <c r="E1204" s="83">
        <f t="shared" ca="1" si="37"/>
        <v>0.21858547416363294</v>
      </c>
      <c r="F1204" s="83">
        <f t="shared" ca="1" si="38"/>
        <v>9.1791396302475707</v>
      </c>
    </row>
    <row r="1205" spans="5:6" x14ac:dyDescent="0.25">
      <c r="E1205" s="83">
        <f t="shared" ca="1" si="37"/>
        <v>0.12992898614493054</v>
      </c>
      <c r="F1205" s="83">
        <f t="shared" ca="1" si="38"/>
        <v>8.6230430969080132</v>
      </c>
    </row>
    <row r="1206" spans="5:6" x14ac:dyDescent="0.25">
      <c r="E1206" s="83">
        <f t="shared" ca="1" si="37"/>
        <v>0.80930939822943426</v>
      </c>
      <c r="F1206" s="83">
        <f t="shared" ca="1" si="38"/>
        <v>13.360587895046603</v>
      </c>
    </row>
    <row r="1207" spans="5:6" x14ac:dyDescent="0.25">
      <c r="E1207" s="83">
        <f t="shared" ca="1" si="37"/>
        <v>7.524487208920605E-2</v>
      </c>
      <c r="F1207" s="83">
        <f t="shared" ca="1" si="38"/>
        <v>8.1865460454470309</v>
      </c>
    </row>
    <row r="1208" spans="5:6" x14ac:dyDescent="0.25">
      <c r="E1208" s="83">
        <f t="shared" ca="1" si="37"/>
        <v>0.23702622081212388</v>
      </c>
      <c r="F1208" s="83">
        <f t="shared" ca="1" si="38"/>
        <v>9.2844065775779345</v>
      </c>
    </row>
    <row r="1209" spans="5:6" x14ac:dyDescent="0.25">
      <c r="E1209" s="83">
        <f t="shared" ca="1" si="37"/>
        <v>0.81835136962556765</v>
      </c>
      <c r="F1209" s="83">
        <f t="shared" ca="1" si="38"/>
        <v>13.486941578993616</v>
      </c>
    </row>
    <row r="1210" spans="5:6" x14ac:dyDescent="0.25">
      <c r="E1210" s="83">
        <f t="shared" ca="1" si="37"/>
        <v>0.98064666344218954</v>
      </c>
      <c r="F1210" s="83">
        <f t="shared" ca="1" si="38"/>
        <v>19.643585338805334</v>
      </c>
    </row>
    <row r="1211" spans="5:6" x14ac:dyDescent="0.25">
      <c r="E1211" s="83">
        <f t="shared" ca="1" si="37"/>
        <v>0.59163006617892389</v>
      </c>
      <c r="F1211" s="83">
        <f t="shared" ca="1" si="38"/>
        <v>11.331653085346485</v>
      </c>
    </row>
    <row r="1212" spans="5:6" x14ac:dyDescent="0.25">
      <c r="E1212" s="83">
        <f t="shared" ca="1" si="37"/>
        <v>0.28101594854740919</v>
      </c>
      <c r="F1212" s="83">
        <f t="shared" ca="1" si="38"/>
        <v>9.5286430429962543</v>
      </c>
    </row>
    <row r="1213" spans="5:6" x14ac:dyDescent="0.25">
      <c r="E1213" s="83">
        <f t="shared" ca="1" si="37"/>
        <v>0.37723200764880704</v>
      </c>
      <c r="F1213" s="83">
        <f t="shared" ca="1" si="38"/>
        <v>10.050915967852267</v>
      </c>
    </row>
    <row r="1214" spans="5:6" x14ac:dyDescent="0.25">
      <c r="E1214" s="83">
        <f t="shared" ca="1" si="37"/>
        <v>7.0029242729212626E-2</v>
      </c>
      <c r="F1214" s="83">
        <f t="shared" ca="1" si="38"/>
        <v>8.1368030333083077</v>
      </c>
    </row>
    <row r="1215" spans="5:6" x14ac:dyDescent="0.25">
      <c r="E1215" s="83">
        <f t="shared" ca="1" si="37"/>
        <v>0.48667103518388044</v>
      </c>
      <c r="F1215" s="83">
        <f t="shared" ca="1" si="38"/>
        <v>10.667439805763257</v>
      </c>
    </row>
    <row r="1216" spans="5:6" x14ac:dyDescent="0.25">
      <c r="E1216" s="83">
        <f t="shared" ca="1" si="37"/>
        <v>0.18743045098118427</v>
      </c>
      <c r="F1216" s="83">
        <f t="shared" ca="1" si="38"/>
        <v>8.9952685408993176</v>
      </c>
    </row>
    <row r="1217" spans="5:6" x14ac:dyDescent="0.25">
      <c r="E1217" s="83">
        <f t="shared" ca="1" si="37"/>
        <v>0.63691291519020088</v>
      </c>
      <c r="F1217" s="83">
        <f t="shared" ca="1" si="38"/>
        <v>11.657112966906119</v>
      </c>
    </row>
    <row r="1218" spans="5:6" x14ac:dyDescent="0.25">
      <c r="E1218" s="83">
        <f t="shared" ca="1" si="37"/>
        <v>0.60382920265461082</v>
      </c>
      <c r="F1218" s="83">
        <f t="shared" ca="1" si="38"/>
        <v>11.416425486337047</v>
      </c>
    </row>
    <row r="1219" spans="5:6" x14ac:dyDescent="0.25">
      <c r="E1219" s="83">
        <f t="shared" ca="1" si="37"/>
        <v>0.88654545574098953</v>
      </c>
      <c r="F1219" s="83">
        <f t="shared" ca="1" si="38"/>
        <v>14.714913509871167</v>
      </c>
    </row>
    <row r="1220" spans="5:6" x14ac:dyDescent="0.25">
      <c r="E1220" s="83">
        <f t="shared" ref="E1220:E1283" ca="1" si="39">RAND()</f>
        <v>2.8785051002185869E-3</v>
      </c>
      <c r="F1220" s="83">
        <f t="shared" ref="F1220:F1283" ca="1" si="40">(((-LN(E1220))^(-$C$3)-1)*(1/$C$3))*$C$5+$C$4</f>
        <v>6.761420237249391</v>
      </c>
    </row>
    <row r="1221" spans="5:6" x14ac:dyDescent="0.25">
      <c r="E1221" s="83">
        <f t="shared" ca="1" si="39"/>
        <v>8.6678054085311929E-2</v>
      </c>
      <c r="F1221" s="83">
        <f t="shared" ca="1" si="40"/>
        <v>8.2890968688284232</v>
      </c>
    </row>
    <row r="1222" spans="5:6" x14ac:dyDescent="0.25">
      <c r="E1222" s="83">
        <f t="shared" ca="1" si="39"/>
        <v>0.10099106888347398</v>
      </c>
      <c r="F1222" s="83">
        <f t="shared" ca="1" si="40"/>
        <v>8.4075010209534682</v>
      </c>
    </row>
    <row r="1223" spans="5:6" x14ac:dyDescent="0.25">
      <c r="E1223" s="83">
        <f t="shared" ca="1" si="39"/>
        <v>0.40944336048661012</v>
      </c>
      <c r="F1223" s="83">
        <f t="shared" ca="1" si="40"/>
        <v>10.227721041439178</v>
      </c>
    </row>
    <row r="1224" spans="5:6" x14ac:dyDescent="0.25">
      <c r="E1224" s="83">
        <f t="shared" ca="1" si="39"/>
        <v>0.54471684562369105</v>
      </c>
      <c r="F1224" s="83">
        <f t="shared" ca="1" si="40"/>
        <v>11.022102135308018</v>
      </c>
    </row>
    <row r="1225" spans="5:6" x14ac:dyDescent="0.25">
      <c r="E1225" s="83">
        <f t="shared" ca="1" si="39"/>
        <v>0.14664538289936779</v>
      </c>
      <c r="F1225" s="83">
        <f t="shared" ca="1" si="40"/>
        <v>8.7372477941934967</v>
      </c>
    </row>
    <row r="1226" spans="5:6" x14ac:dyDescent="0.25">
      <c r="E1226" s="83">
        <f t="shared" ca="1" si="39"/>
        <v>0.39684631360919609</v>
      </c>
      <c r="F1226" s="83">
        <f t="shared" ca="1" si="40"/>
        <v>10.158263056087424</v>
      </c>
    </row>
    <row r="1227" spans="5:6" x14ac:dyDescent="0.25">
      <c r="E1227" s="83">
        <f t="shared" ca="1" si="39"/>
        <v>0.73319094006711238</v>
      </c>
      <c r="F1227" s="83">
        <f t="shared" ca="1" si="40"/>
        <v>12.482517693227733</v>
      </c>
    </row>
    <row r="1228" spans="5:6" x14ac:dyDescent="0.25">
      <c r="E1228" s="83">
        <f t="shared" ca="1" si="39"/>
        <v>0.2843699451356031</v>
      </c>
      <c r="F1228" s="83">
        <f t="shared" ca="1" si="40"/>
        <v>9.5469909736158538</v>
      </c>
    </row>
    <row r="1229" spans="5:6" x14ac:dyDescent="0.25">
      <c r="E1229" s="83">
        <f t="shared" ca="1" si="39"/>
        <v>0.10981731173489939</v>
      </c>
      <c r="F1229" s="83">
        <f t="shared" ca="1" si="40"/>
        <v>8.476157715392123</v>
      </c>
    </row>
    <row r="1230" spans="5:6" x14ac:dyDescent="0.25">
      <c r="E1230" s="83">
        <f t="shared" ca="1" si="39"/>
        <v>0.73988454384302693</v>
      </c>
      <c r="F1230" s="83">
        <f t="shared" ca="1" si="40"/>
        <v>12.549436111622754</v>
      </c>
    </row>
    <row r="1231" spans="5:6" x14ac:dyDescent="0.25">
      <c r="E1231" s="83">
        <f t="shared" ca="1" si="39"/>
        <v>0.22701247654487888</v>
      </c>
      <c r="F1231" s="83">
        <f t="shared" ca="1" si="40"/>
        <v>9.2275165391401988</v>
      </c>
    </row>
    <row r="1232" spans="5:6" x14ac:dyDescent="0.25">
      <c r="E1232" s="83">
        <f t="shared" ca="1" si="39"/>
        <v>0.43722808520578504</v>
      </c>
      <c r="F1232" s="83">
        <f t="shared" ca="1" si="40"/>
        <v>10.38279226095263</v>
      </c>
    </row>
    <row r="1233" spans="5:6" x14ac:dyDescent="0.25">
      <c r="E1233" s="83">
        <f t="shared" ca="1" si="39"/>
        <v>0.81965994115635221</v>
      </c>
      <c r="F1233" s="83">
        <f t="shared" ca="1" si="40"/>
        <v>13.505743928897282</v>
      </c>
    </row>
    <row r="1234" spans="5:6" x14ac:dyDescent="0.25">
      <c r="E1234" s="83">
        <f t="shared" ca="1" si="39"/>
        <v>0.19302190847697653</v>
      </c>
      <c r="F1234" s="83">
        <f t="shared" ca="1" si="40"/>
        <v>9.0289438122830017</v>
      </c>
    </row>
    <row r="1235" spans="5:6" x14ac:dyDescent="0.25">
      <c r="E1235" s="83">
        <f t="shared" ca="1" si="39"/>
        <v>0.44652187220231176</v>
      </c>
      <c r="F1235" s="83">
        <f t="shared" ca="1" si="40"/>
        <v>10.435351531427454</v>
      </c>
    </row>
    <row r="1236" spans="5:6" x14ac:dyDescent="0.25">
      <c r="E1236" s="83">
        <f t="shared" ca="1" si="39"/>
        <v>0.7230776280133665</v>
      </c>
      <c r="F1236" s="83">
        <f t="shared" ca="1" si="40"/>
        <v>12.38429968593422</v>
      </c>
    </row>
    <row r="1237" spans="5:6" x14ac:dyDescent="0.25">
      <c r="E1237" s="83">
        <f t="shared" ca="1" si="39"/>
        <v>0.77462892928618843</v>
      </c>
      <c r="F1237" s="83">
        <f t="shared" ca="1" si="40"/>
        <v>12.925182933919114</v>
      </c>
    </row>
    <row r="1238" spans="5:6" x14ac:dyDescent="0.25">
      <c r="E1238" s="83">
        <f t="shared" ca="1" si="39"/>
        <v>0.10567378006396766</v>
      </c>
      <c r="F1238" s="83">
        <f t="shared" ca="1" si="40"/>
        <v>8.4442919290644181</v>
      </c>
    </row>
    <row r="1239" spans="5:6" x14ac:dyDescent="0.25">
      <c r="E1239" s="83">
        <f t="shared" ca="1" si="39"/>
        <v>0.82400968318255419</v>
      </c>
      <c r="F1239" s="83">
        <f t="shared" ca="1" si="40"/>
        <v>13.569236708711125</v>
      </c>
    </row>
    <row r="1240" spans="5:6" x14ac:dyDescent="0.25">
      <c r="E1240" s="83">
        <f t="shared" ca="1" si="39"/>
        <v>0.42259486556644899</v>
      </c>
      <c r="F1240" s="83">
        <f t="shared" ca="1" si="40"/>
        <v>10.300767966245417</v>
      </c>
    </row>
    <row r="1241" spans="5:6" x14ac:dyDescent="0.25">
      <c r="E1241" s="83">
        <f t="shared" ca="1" si="39"/>
        <v>0.96342338853703302</v>
      </c>
      <c r="F1241" s="83">
        <f t="shared" ca="1" si="40"/>
        <v>17.790926174292633</v>
      </c>
    </row>
    <row r="1242" spans="5:6" x14ac:dyDescent="0.25">
      <c r="E1242" s="83">
        <f t="shared" ca="1" si="39"/>
        <v>0.33521774163803464</v>
      </c>
      <c r="F1242" s="83">
        <f t="shared" ca="1" si="40"/>
        <v>9.822981401414026</v>
      </c>
    </row>
    <row r="1243" spans="5:6" x14ac:dyDescent="0.25">
      <c r="E1243" s="83">
        <f t="shared" ca="1" si="39"/>
        <v>0.93586752460365752</v>
      </c>
      <c r="F1243" s="83">
        <f t="shared" ca="1" si="40"/>
        <v>16.235591716176494</v>
      </c>
    </row>
    <row r="1244" spans="5:6" x14ac:dyDescent="0.25">
      <c r="E1244" s="83">
        <f t="shared" ca="1" si="39"/>
        <v>0.76413598488774093</v>
      </c>
      <c r="F1244" s="83">
        <f t="shared" ca="1" si="40"/>
        <v>12.806215909034776</v>
      </c>
    </row>
    <row r="1245" spans="5:6" x14ac:dyDescent="0.25">
      <c r="E1245" s="83">
        <f t="shared" ca="1" si="39"/>
        <v>0.77344563272087419</v>
      </c>
      <c r="F1245" s="83">
        <f t="shared" ca="1" si="40"/>
        <v>12.91150418171898</v>
      </c>
    </row>
    <row r="1246" spans="5:6" x14ac:dyDescent="0.25">
      <c r="E1246" s="83">
        <f t="shared" ca="1" si="39"/>
        <v>0.54718279162596861</v>
      </c>
      <c r="F1246" s="83">
        <f t="shared" ca="1" si="40"/>
        <v>11.037796755241359</v>
      </c>
    </row>
    <row r="1247" spans="5:6" x14ac:dyDescent="0.25">
      <c r="E1247" s="83">
        <f t="shared" ca="1" si="39"/>
        <v>0.59553212355065777</v>
      </c>
      <c r="F1247" s="83">
        <f t="shared" ca="1" si="40"/>
        <v>11.358555576912227</v>
      </c>
    </row>
    <row r="1248" spans="5:6" x14ac:dyDescent="0.25">
      <c r="E1248" s="83">
        <f t="shared" ca="1" si="39"/>
        <v>0.90125338242809938</v>
      </c>
      <c r="F1248" s="83">
        <f t="shared" ca="1" si="40"/>
        <v>15.08070135572571</v>
      </c>
    </row>
    <row r="1249" spans="5:6" x14ac:dyDescent="0.25">
      <c r="E1249" s="83">
        <f t="shared" ca="1" si="39"/>
        <v>4.8694171100548411E-3</v>
      </c>
      <c r="F1249" s="83">
        <f t="shared" ca="1" si="40"/>
        <v>6.9199790233580538</v>
      </c>
    </row>
    <row r="1250" spans="5:6" x14ac:dyDescent="0.25">
      <c r="E1250" s="83">
        <f t="shared" ca="1" si="39"/>
        <v>0.64054670385850032</v>
      </c>
      <c r="F1250" s="83">
        <f t="shared" ca="1" si="40"/>
        <v>11.684615863319362</v>
      </c>
    </row>
    <row r="1251" spans="5:6" x14ac:dyDescent="0.25">
      <c r="E1251" s="83">
        <f t="shared" ca="1" si="39"/>
        <v>0.18766964850202639</v>
      </c>
      <c r="F1251" s="83">
        <f t="shared" ca="1" si="40"/>
        <v>8.996716050361238</v>
      </c>
    </row>
    <row r="1252" spans="5:6" x14ac:dyDescent="0.25">
      <c r="E1252" s="83">
        <f t="shared" ca="1" si="39"/>
        <v>0.24671431008996303</v>
      </c>
      <c r="F1252" s="83">
        <f t="shared" ca="1" si="40"/>
        <v>9.3389082434691062</v>
      </c>
    </row>
    <row r="1253" spans="5:6" x14ac:dyDescent="0.25">
      <c r="E1253" s="83">
        <f t="shared" ca="1" si="39"/>
        <v>0.39516278167501706</v>
      </c>
      <c r="F1253" s="83">
        <f t="shared" ca="1" si="40"/>
        <v>10.14901374337358</v>
      </c>
    </row>
    <row r="1254" spans="5:6" x14ac:dyDescent="0.25">
      <c r="E1254" s="83">
        <f t="shared" ca="1" si="39"/>
        <v>0.37959551241122114</v>
      </c>
      <c r="F1254" s="83">
        <f t="shared" ca="1" si="40"/>
        <v>10.063807421711672</v>
      </c>
    </row>
    <row r="1255" spans="5:6" x14ac:dyDescent="0.25">
      <c r="E1255" s="83">
        <f t="shared" ca="1" si="39"/>
        <v>0.41456039374644016</v>
      </c>
      <c r="F1255" s="83">
        <f t="shared" ca="1" si="40"/>
        <v>10.256073015894822</v>
      </c>
    </row>
    <row r="1256" spans="5:6" x14ac:dyDescent="0.25">
      <c r="E1256" s="83">
        <f t="shared" ca="1" si="39"/>
        <v>0.84465447451596698</v>
      </c>
      <c r="F1256" s="83">
        <f t="shared" ca="1" si="40"/>
        <v>13.893822900570916</v>
      </c>
    </row>
    <row r="1257" spans="5:6" x14ac:dyDescent="0.25">
      <c r="E1257" s="83">
        <f t="shared" ca="1" si="39"/>
        <v>4.791921001432109E-3</v>
      </c>
      <c r="F1257" s="83">
        <f t="shared" ca="1" si="40"/>
        <v>6.9148896858691096</v>
      </c>
    </row>
    <row r="1258" spans="5:6" x14ac:dyDescent="0.25">
      <c r="E1258" s="83">
        <f t="shared" ca="1" si="39"/>
        <v>0.35209494993784218</v>
      </c>
      <c r="F1258" s="83">
        <f t="shared" ca="1" si="40"/>
        <v>9.9143439256099608</v>
      </c>
    </row>
    <row r="1259" spans="5:6" x14ac:dyDescent="0.25">
      <c r="E1259" s="83">
        <f t="shared" ca="1" si="39"/>
        <v>0.43023930429471346</v>
      </c>
      <c r="F1259" s="83">
        <f t="shared" ca="1" si="40"/>
        <v>10.343512043298873</v>
      </c>
    </row>
    <row r="1260" spans="5:6" x14ac:dyDescent="0.25">
      <c r="E1260" s="83">
        <f t="shared" ca="1" si="39"/>
        <v>0.74382891807523999</v>
      </c>
      <c r="F1260" s="83">
        <f t="shared" ca="1" si="40"/>
        <v>12.589624379042474</v>
      </c>
    </row>
    <row r="1261" spans="5:6" x14ac:dyDescent="0.25">
      <c r="E1261" s="83">
        <f t="shared" ca="1" si="39"/>
        <v>2.6181757451975152E-3</v>
      </c>
      <c r="F1261" s="83">
        <f t="shared" ca="1" si="40"/>
        <v>6.734501613405306</v>
      </c>
    </row>
    <row r="1262" spans="5:6" x14ac:dyDescent="0.25">
      <c r="E1262" s="83">
        <f t="shared" ca="1" si="39"/>
        <v>8.6819366618856697E-2</v>
      </c>
      <c r="F1262" s="83">
        <f t="shared" ca="1" si="40"/>
        <v>8.2903155547900003</v>
      </c>
    </row>
    <row r="1263" spans="5:6" x14ac:dyDescent="0.25">
      <c r="E1263" s="83">
        <f t="shared" ca="1" si="39"/>
        <v>0.97732550999415935</v>
      </c>
      <c r="F1263" s="83">
        <f t="shared" ca="1" si="40"/>
        <v>19.172869987462761</v>
      </c>
    </row>
    <row r="1264" spans="5:6" x14ac:dyDescent="0.25">
      <c r="E1264" s="83">
        <f t="shared" ca="1" si="39"/>
        <v>0.84566263395707308</v>
      </c>
      <c r="F1264" s="83">
        <f t="shared" ca="1" si="40"/>
        <v>13.910771193294313</v>
      </c>
    </row>
    <row r="1265" spans="5:6" x14ac:dyDescent="0.25">
      <c r="E1265" s="83">
        <f t="shared" ca="1" si="39"/>
        <v>0.84477403928920436</v>
      </c>
      <c r="F1265" s="83">
        <f t="shared" ca="1" si="40"/>
        <v>13.895827076498811</v>
      </c>
    </row>
    <row r="1266" spans="5:6" x14ac:dyDescent="0.25">
      <c r="E1266" s="83">
        <f t="shared" ca="1" si="39"/>
        <v>2.6900477758983188E-3</v>
      </c>
      <c r="F1266" s="83">
        <f t="shared" ca="1" si="40"/>
        <v>6.7421434553196447</v>
      </c>
    </row>
    <row r="1267" spans="5:6" x14ac:dyDescent="0.25">
      <c r="E1267" s="83">
        <f t="shared" ca="1" si="39"/>
        <v>0.73342469762029217</v>
      </c>
      <c r="F1267" s="83">
        <f t="shared" ca="1" si="40"/>
        <v>12.484828263694565</v>
      </c>
    </row>
    <row r="1268" spans="5:6" x14ac:dyDescent="0.25">
      <c r="E1268" s="83">
        <f t="shared" ca="1" si="39"/>
        <v>0.75025601686091481</v>
      </c>
      <c r="F1268" s="83">
        <f t="shared" ca="1" si="40"/>
        <v>12.656366937449533</v>
      </c>
    </row>
    <row r="1269" spans="5:6" x14ac:dyDescent="0.25">
      <c r="E1269" s="83">
        <f t="shared" ca="1" si="39"/>
        <v>0.99738533492098813</v>
      </c>
      <c r="F1269" s="83">
        <f t="shared" ca="1" si="40"/>
        <v>26.243618495583412</v>
      </c>
    </row>
    <row r="1270" spans="5:6" x14ac:dyDescent="0.25">
      <c r="E1270" s="83">
        <f t="shared" ca="1" si="39"/>
        <v>0.15438182362538344</v>
      </c>
      <c r="F1270" s="83">
        <f t="shared" ca="1" si="40"/>
        <v>8.7881803892669517</v>
      </c>
    </row>
    <row r="1271" spans="5:6" x14ac:dyDescent="0.25">
      <c r="E1271" s="83">
        <f t="shared" ca="1" si="39"/>
        <v>0.81602357532389724</v>
      </c>
      <c r="F1271" s="83">
        <f t="shared" ca="1" si="40"/>
        <v>13.4538253770181</v>
      </c>
    </row>
    <row r="1272" spans="5:6" x14ac:dyDescent="0.25">
      <c r="E1272" s="83">
        <f t="shared" ca="1" si="39"/>
        <v>0.96520794974204882</v>
      </c>
      <c r="F1272" s="83">
        <f t="shared" ca="1" si="40"/>
        <v>17.932853725063275</v>
      </c>
    </row>
    <row r="1273" spans="5:6" x14ac:dyDescent="0.25">
      <c r="E1273" s="83">
        <f t="shared" ca="1" si="39"/>
        <v>5.9990942450213525E-2</v>
      </c>
      <c r="F1273" s="83">
        <f t="shared" ca="1" si="40"/>
        <v>8.0345101884251875</v>
      </c>
    </row>
    <row r="1274" spans="5:6" x14ac:dyDescent="0.25">
      <c r="E1274" s="83">
        <f t="shared" ca="1" si="39"/>
        <v>0.41593856784949912</v>
      </c>
      <c r="F1274" s="83">
        <f t="shared" ca="1" si="40"/>
        <v>10.263723783007324</v>
      </c>
    </row>
    <row r="1275" spans="5:6" x14ac:dyDescent="0.25">
      <c r="E1275" s="83">
        <f t="shared" ca="1" si="39"/>
        <v>0.89759921695575107</v>
      </c>
      <c r="F1275" s="83">
        <f t="shared" ca="1" si="40"/>
        <v>14.984744245050097</v>
      </c>
    </row>
    <row r="1276" spans="5:6" x14ac:dyDescent="0.25">
      <c r="E1276" s="83">
        <f t="shared" ca="1" si="39"/>
        <v>0.6880443283958092</v>
      </c>
      <c r="F1276" s="83">
        <f t="shared" ca="1" si="40"/>
        <v>12.067554885176968</v>
      </c>
    </row>
    <row r="1277" spans="5:6" x14ac:dyDescent="0.25">
      <c r="E1277" s="83">
        <f t="shared" ca="1" si="39"/>
        <v>0.41263707721989729</v>
      </c>
      <c r="F1277" s="83">
        <f t="shared" ca="1" si="40"/>
        <v>10.245406525519488</v>
      </c>
    </row>
    <row r="1278" spans="5:6" x14ac:dyDescent="0.25">
      <c r="E1278" s="83">
        <f t="shared" ca="1" si="39"/>
        <v>0.9789372283936365</v>
      </c>
      <c r="F1278" s="83">
        <f t="shared" ca="1" si="40"/>
        <v>19.391178887646213</v>
      </c>
    </row>
    <row r="1279" spans="5:6" x14ac:dyDescent="0.25">
      <c r="E1279" s="83">
        <f t="shared" ca="1" si="39"/>
        <v>0.83221430257402662</v>
      </c>
      <c r="F1279" s="83">
        <f t="shared" ca="1" si="40"/>
        <v>13.693394485979201</v>
      </c>
    </row>
    <row r="1280" spans="5:6" x14ac:dyDescent="0.25">
      <c r="E1280" s="83">
        <f t="shared" ca="1" si="39"/>
        <v>0.69011933104629664</v>
      </c>
      <c r="F1280" s="83">
        <f t="shared" ca="1" si="40"/>
        <v>12.085406393454893</v>
      </c>
    </row>
    <row r="1281" spans="5:6" x14ac:dyDescent="0.25">
      <c r="E1281" s="83">
        <f t="shared" ca="1" si="39"/>
        <v>0.6166871355532636</v>
      </c>
      <c r="F1281" s="83">
        <f t="shared" ca="1" si="40"/>
        <v>11.50799460480858</v>
      </c>
    </row>
    <row r="1282" spans="5:6" x14ac:dyDescent="0.25">
      <c r="E1282" s="83">
        <f t="shared" ca="1" si="39"/>
        <v>0.33109409517477484</v>
      </c>
      <c r="F1282" s="83">
        <f t="shared" ca="1" si="40"/>
        <v>9.800671067873612</v>
      </c>
    </row>
    <row r="1283" spans="5:6" x14ac:dyDescent="0.25">
      <c r="E1283" s="83">
        <f t="shared" ca="1" si="39"/>
        <v>0.11845459848634399</v>
      </c>
      <c r="F1283" s="83">
        <f t="shared" ca="1" si="40"/>
        <v>8.5407081821608948</v>
      </c>
    </row>
    <row r="1284" spans="5:6" x14ac:dyDescent="0.25">
      <c r="E1284" s="83">
        <f t="shared" ref="E1284:E1347" ca="1" si="41">RAND()</f>
        <v>0.86317549325183918</v>
      </c>
      <c r="F1284" s="83">
        <f t="shared" ref="F1284:F1347" ca="1" si="42">(((-LN(E1284))^(-$C$3)-1)*(1/$C$3))*$C$5+$C$4</f>
        <v>14.224662236059871</v>
      </c>
    </row>
    <row r="1285" spans="5:6" x14ac:dyDescent="0.25">
      <c r="E1285" s="83">
        <f t="shared" ca="1" si="41"/>
        <v>0.61861122535337265</v>
      </c>
      <c r="F1285" s="83">
        <f t="shared" ca="1" si="42"/>
        <v>11.521904585481359</v>
      </c>
    </row>
    <row r="1286" spans="5:6" x14ac:dyDescent="0.25">
      <c r="E1286" s="83">
        <f t="shared" ca="1" si="41"/>
        <v>0.6305402696164385</v>
      </c>
      <c r="F1286" s="83">
        <f t="shared" ca="1" si="42"/>
        <v>11.609420142363174</v>
      </c>
    </row>
    <row r="1287" spans="5:6" x14ac:dyDescent="0.25">
      <c r="E1287" s="83">
        <f t="shared" ca="1" si="41"/>
        <v>0.34587985539055177</v>
      </c>
      <c r="F1287" s="83">
        <f t="shared" ca="1" si="42"/>
        <v>9.8806827311841534</v>
      </c>
    </row>
    <row r="1288" spans="5:6" x14ac:dyDescent="0.25">
      <c r="E1288" s="83">
        <f t="shared" ca="1" si="41"/>
        <v>0.14315486472866101</v>
      </c>
      <c r="F1288" s="83">
        <f t="shared" ca="1" si="42"/>
        <v>8.7138957747852182</v>
      </c>
    </row>
    <row r="1289" spans="5:6" x14ac:dyDescent="0.25">
      <c r="E1289" s="83">
        <f t="shared" ca="1" si="41"/>
        <v>0.61770390454467172</v>
      </c>
      <c r="F1289" s="83">
        <f t="shared" ca="1" si="42"/>
        <v>11.515338289111456</v>
      </c>
    </row>
    <row r="1290" spans="5:6" x14ac:dyDescent="0.25">
      <c r="E1290" s="83">
        <f t="shared" ca="1" si="41"/>
        <v>0.66151568839653585</v>
      </c>
      <c r="F1290" s="83">
        <f t="shared" ca="1" si="42"/>
        <v>11.8480004633258</v>
      </c>
    </row>
    <row r="1291" spans="5:6" x14ac:dyDescent="0.25">
      <c r="E1291" s="83">
        <f t="shared" ca="1" si="41"/>
        <v>0.24855208168147125</v>
      </c>
      <c r="F1291" s="83">
        <f t="shared" ca="1" si="42"/>
        <v>9.349193276413887</v>
      </c>
    </row>
    <row r="1292" spans="5:6" x14ac:dyDescent="0.25">
      <c r="E1292" s="83">
        <f t="shared" ca="1" si="41"/>
        <v>0.72956677413763638</v>
      </c>
      <c r="F1292" s="83">
        <f t="shared" ca="1" si="42"/>
        <v>12.446932217743566</v>
      </c>
    </row>
    <row r="1293" spans="5:6" x14ac:dyDescent="0.25">
      <c r="E1293" s="83">
        <f t="shared" ca="1" si="41"/>
        <v>0.38498756999534622</v>
      </c>
      <c r="F1293" s="83">
        <f t="shared" ca="1" si="42"/>
        <v>10.093259354124484</v>
      </c>
    </row>
    <row r="1294" spans="5:6" x14ac:dyDescent="0.25">
      <c r="E1294" s="83">
        <f t="shared" ca="1" si="41"/>
        <v>0.4950411417024313</v>
      </c>
      <c r="F1294" s="83">
        <f t="shared" ca="1" si="42"/>
        <v>10.717025284283185</v>
      </c>
    </row>
    <row r="1295" spans="5:6" x14ac:dyDescent="0.25">
      <c r="E1295" s="83">
        <f t="shared" ca="1" si="41"/>
        <v>0.28358799234108056</v>
      </c>
      <c r="F1295" s="83">
        <f t="shared" ca="1" si="42"/>
        <v>9.542715825638906</v>
      </c>
    </row>
    <row r="1296" spans="5:6" x14ac:dyDescent="0.25">
      <c r="E1296" s="83">
        <f t="shared" ca="1" si="41"/>
        <v>0.83420026068072195</v>
      </c>
      <c r="F1296" s="83">
        <f t="shared" ca="1" si="42"/>
        <v>13.724364005778709</v>
      </c>
    </row>
    <row r="1297" spans="5:6" x14ac:dyDescent="0.25">
      <c r="E1297" s="83">
        <f t="shared" ca="1" si="41"/>
        <v>0.50664380022553224</v>
      </c>
      <c r="F1297" s="83">
        <f t="shared" ca="1" si="42"/>
        <v>10.786553335837405</v>
      </c>
    </row>
    <row r="1298" spans="5:6" x14ac:dyDescent="0.25">
      <c r="E1298" s="83">
        <f t="shared" ca="1" si="41"/>
        <v>0.83569478074538528</v>
      </c>
      <c r="F1298" s="83">
        <f t="shared" ca="1" si="42"/>
        <v>13.74791729430819</v>
      </c>
    </row>
    <row r="1299" spans="5:6" x14ac:dyDescent="0.25">
      <c r="E1299" s="83">
        <f t="shared" ca="1" si="41"/>
        <v>0.53161579098032741</v>
      </c>
      <c r="F1299" s="83">
        <f t="shared" ca="1" si="42"/>
        <v>10.939662588627703</v>
      </c>
    </row>
    <row r="1300" spans="5:6" x14ac:dyDescent="0.25">
      <c r="E1300" s="83">
        <f t="shared" ca="1" si="41"/>
        <v>0.8311163006930179</v>
      </c>
      <c r="F1300" s="83">
        <f t="shared" ca="1" si="42"/>
        <v>13.676429912192521</v>
      </c>
    </row>
    <row r="1301" spans="5:6" x14ac:dyDescent="0.25">
      <c r="E1301" s="83">
        <f t="shared" ca="1" si="41"/>
        <v>0.34622663231310846</v>
      </c>
      <c r="F1301" s="83">
        <f t="shared" ca="1" si="42"/>
        <v>9.8825602190262547</v>
      </c>
    </row>
    <row r="1302" spans="5:6" x14ac:dyDescent="0.25">
      <c r="E1302" s="83">
        <f t="shared" ca="1" si="41"/>
        <v>0.659975760821913</v>
      </c>
      <c r="F1302" s="83">
        <f t="shared" ca="1" si="42"/>
        <v>11.835716150767702</v>
      </c>
    </row>
    <row r="1303" spans="5:6" x14ac:dyDescent="0.25">
      <c r="E1303" s="83">
        <f t="shared" ca="1" si="41"/>
        <v>0.85029956145964558</v>
      </c>
      <c r="F1303" s="83">
        <f t="shared" ca="1" si="42"/>
        <v>13.990199721713687</v>
      </c>
    </row>
    <row r="1304" spans="5:6" x14ac:dyDescent="0.25">
      <c r="E1304" s="83">
        <f t="shared" ca="1" si="41"/>
        <v>0.25928385456012137</v>
      </c>
      <c r="F1304" s="83">
        <f t="shared" ca="1" si="42"/>
        <v>9.4089494267286149</v>
      </c>
    </row>
    <row r="1305" spans="5:6" x14ac:dyDescent="0.25">
      <c r="E1305" s="83">
        <f t="shared" ca="1" si="41"/>
        <v>0.28552607677213038</v>
      </c>
      <c r="F1305" s="83">
        <f t="shared" ca="1" si="42"/>
        <v>9.5533091696375809</v>
      </c>
    </row>
    <row r="1306" spans="5:6" x14ac:dyDescent="0.25">
      <c r="E1306" s="83">
        <f t="shared" ca="1" si="41"/>
        <v>0.25631449625028468</v>
      </c>
      <c r="F1306" s="83">
        <f t="shared" ca="1" si="42"/>
        <v>9.3924648665760628</v>
      </c>
    </row>
    <row r="1307" spans="5:6" x14ac:dyDescent="0.25">
      <c r="E1307" s="83">
        <f t="shared" ca="1" si="41"/>
        <v>0.49166878516209822</v>
      </c>
      <c r="F1307" s="83">
        <f t="shared" ca="1" si="42"/>
        <v>10.696991433827634</v>
      </c>
    </row>
    <row r="1308" spans="5:6" x14ac:dyDescent="0.25">
      <c r="E1308" s="83">
        <f t="shared" ca="1" si="41"/>
        <v>0.97145491315403387</v>
      </c>
      <c r="F1308" s="83">
        <f t="shared" ca="1" si="42"/>
        <v>18.500305081022329</v>
      </c>
    </row>
    <row r="1309" spans="5:6" x14ac:dyDescent="0.25">
      <c r="E1309" s="83">
        <f t="shared" ca="1" si="41"/>
        <v>4.021466689434694E-2</v>
      </c>
      <c r="F1309" s="83">
        <f t="shared" ca="1" si="42"/>
        <v>7.7963872573581927</v>
      </c>
    </row>
    <row r="1310" spans="5:6" x14ac:dyDescent="0.25">
      <c r="E1310" s="83">
        <f t="shared" ca="1" si="41"/>
        <v>0.27317257098814662</v>
      </c>
      <c r="F1310" s="83">
        <f t="shared" ca="1" si="42"/>
        <v>9.485618098819808</v>
      </c>
    </row>
    <row r="1311" spans="5:6" x14ac:dyDescent="0.25">
      <c r="E1311" s="83">
        <f t="shared" ca="1" si="41"/>
        <v>0.13493793200306647</v>
      </c>
      <c r="F1311" s="83">
        <f t="shared" ca="1" si="42"/>
        <v>8.6579185853451648</v>
      </c>
    </row>
    <row r="1312" spans="5:6" x14ac:dyDescent="0.25">
      <c r="E1312" s="83">
        <f t="shared" ca="1" si="41"/>
        <v>0.97232292607788606</v>
      </c>
      <c r="F1312" s="83">
        <f t="shared" ca="1" si="42"/>
        <v>18.589721849212964</v>
      </c>
    </row>
    <row r="1313" spans="5:6" x14ac:dyDescent="0.25">
      <c r="E1313" s="83">
        <f t="shared" ca="1" si="41"/>
        <v>0.23947044701282749</v>
      </c>
      <c r="F1313" s="83">
        <f t="shared" ca="1" si="42"/>
        <v>9.2982038068907507</v>
      </c>
    </row>
    <row r="1314" spans="5:6" x14ac:dyDescent="0.25">
      <c r="E1314" s="83">
        <f t="shared" ca="1" si="41"/>
        <v>0.65539886160495597</v>
      </c>
      <c r="F1314" s="83">
        <f t="shared" ca="1" si="42"/>
        <v>11.799481542643932</v>
      </c>
    </row>
    <row r="1315" spans="5:6" x14ac:dyDescent="0.25">
      <c r="E1315" s="83">
        <f t="shared" ca="1" si="41"/>
        <v>0.44576878380755236</v>
      </c>
      <c r="F1315" s="83">
        <f t="shared" ca="1" si="42"/>
        <v>10.431078133252075</v>
      </c>
    </row>
    <row r="1316" spans="5:6" x14ac:dyDescent="0.25">
      <c r="E1316" s="83">
        <f t="shared" ca="1" si="41"/>
        <v>9.1765900416460378E-2</v>
      </c>
      <c r="F1316" s="83">
        <f t="shared" ca="1" si="42"/>
        <v>8.3323106240262046</v>
      </c>
    </row>
    <row r="1317" spans="5:6" x14ac:dyDescent="0.25">
      <c r="E1317" s="83">
        <f t="shared" ca="1" si="41"/>
        <v>0.13538239746304381</v>
      </c>
      <c r="F1317" s="83">
        <f t="shared" ca="1" si="42"/>
        <v>8.6609846217597521</v>
      </c>
    </row>
    <row r="1318" spans="5:6" x14ac:dyDescent="0.25">
      <c r="E1318" s="83">
        <f t="shared" ca="1" si="41"/>
        <v>0.44194092377827432</v>
      </c>
      <c r="F1318" s="83">
        <f t="shared" ca="1" si="42"/>
        <v>10.409396909044876</v>
      </c>
    </row>
    <row r="1319" spans="5:6" x14ac:dyDescent="0.25">
      <c r="E1319" s="83">
        <f t="shared" ca="1" si="41"/>
        <v>0.71150331443151382</v>
      </c>
      <c r="F1319" s="83">
        <f t="shared" ca="1" si="42"/>
        <v>12.275845871964277</v>
      </c>
    </row>
    <row r="1320" spans="5:6" x14ac:dyDescent="0.25">
      <c r="E1320" s="83">
        <f t="shared" ca="1" si="41"/>
        <v>0.72197812859643884</v>
      </c>
      <c r="F1320" s="83">
        <f t="shared" ca="1" si="42"/>
        <v>12.373821156555396</v>
      </c>
    </row>
    <row r="1321" spans="5:6" x14ac:dyDescent="0.25">
      <c r="E1321" s="83">
        <f t="shared" ca="1" si="41"/>
        <v>3.4480769964860047E-2</v>
      </c>
      <c r="F1321" s="83">
        <f t="shared" ca="1" si="42"/>
        <v>7.7133671549190064</v>
      </c>
    </row>
    <row r="1322" spans="5:6" x14ac:dyDescent="0.25">
      <c r="E1322" s="83">
        <f t="shared" ca="1" si="41"/>
        <v>0.68194507436319529</v>
      </c>
      <c r="F1322" s="83">
        <f t="shared" ca="1" si="42"/>
        <v>12.015679987187937</v>
      </c>
    </row>
    <row r="1323" spans="5:6" x14ac:dyDescent="0.25">
      <c r="E1323" s="83">
        <f t="shared" ca="1" si="41"/>
        <v>0.67134930888803312</v>
      </c>
      <c r="F1323" s="83">
        <f t="shared" ca="1" si="42"/>
        <v>11.927589967851127</v>
      </c>
    </row>
    <row r="1324" spans="5:6" x14ac:dyDescent="0.25">
      <c r="E1324" s="83">
        <f t="shared" ca="1" si="41"/>
        <v>0.56675126573278722</v>
      </c>
      <c r="F1324" s="83">
        <f t="shared" ca="1" si="42"/>
        <v>11.164489549619955</v>
      </c>
    </row>
    <row r="1325" spans="5:6" x14ac:dyDescent="0.25">
      <c r="E1325" s="83">
        <f t="shared" ca="1" si="41"/>
        <v>0.2335067313578707</v>
      </c>
      <c r="F1325" s="83">
        <f t="shared" ca="1" si="42"/>
        <v>9.2644803298824385</v>
      </c>
    </row>
    <row r="1326" spans="5:6" x14ac:dyDescent="0.25">
      <c r="E1326" s="83">
        <f t="shared" ca="1" si="41"/>
        <v>4.9859116522274038E-2</v>
      </c>
      <c r="F1326" s="83">
        <f t="shared" ca="1" si="42"/>
        <v>7.920033177498893</v>
      </c>
    </row>
    <row r="1327" spans="5:6" x14ac:dyDescent="0.25">
      <c r="E1327" s="83">
        <f t="shared" ca="1" si="41"/>
        <v>0.92348308907787435</v>
      </c>
      <c r="F1327" s="83">
        <f t="shared" ca="1" si="42"/>
        <v>15.759484402151433</v>
      </c>
    </row>
    <row r="1328" spans="5:6" x14ac:dyDescent="0.25">
      <c r="E1328" s="83">
        <f t="shared" ca="1" si="41"/>
        <v>0.20774938785265273</v>
      </c>
      <c r="F1328" s="83">
        <f t="shared" ca="1" si="42"/>
        <v>9.1161614975907383</v>
      </c>
    </row>
    <row r="1329" spans="5:6" x14ac:dyDescent="0.25">
      <c r="E1329" s="83">
        <f t="shared" ca="1" si="41"/>
        <v>0.68707682751725419</v>
      </c>
      <c r="F1329" s="83">
        <f t="shared" ca="1" si="42"/>
        <v>12.059267082903578</v>
      </c>
    </row>
    <row r="1330" spans="5:6" x14ac:dyDescent="0.25">
      <c r="E1330" s="83">
        <f t="shared" ca="1" si="41"/>
        <v>0.70449916321730766</v>
      </c>
      <c r="F1330" s="83">
        <f t="shared" ca="1" si="42"/>
        <v>12.212115987752261</v>
      </c>
    </row>
    <row r="1331" spans="5:6" x14ac:dyDescent="0.25">
      <c r="E1331" s="83">
        <f t="shared" ca="1" si="41"/>
        <v>0.60647569628745035</v>
      </c>
      <c r="F1331" s="83">
        <f t="shared" ca="1" si="42"/>
        <v>11.435080778110276</v>
      </c>
    </row>
    <row r="1332" spans="5:6" x14ac:dyDescent="0.25">
      <c r="E1332" s="83">
        <f t="shared" ca="1" si="41"/>
        <v>0.50654615212333232</v>
      </c>
      <c r="F1332" s="83">
        <f t="shared" ca="1" si="42"/>
        <v>10.785964163169165</v>
      </c>
    </row>
    <row r="1333" spans="5:6" x14ac:dyDescent="0.25">
      <c r="E1333" s="83">
        <f t="shared" ca="1" si="41"/>
        <v>0.18182732663322088</v>
      </c>
      <c r="F1333" s="83">
        <f t="shared" ca="1" si="42"/>
        <v>8.9611753998125039</v>
      </c>
    </row>
    <row r="1334" spans="5:6" x14ac:dyDescent="0.25">
      <c r="E1334" s="83">
        <f t="shared" ca="1" si="41"/>
        <v>0.63690981917484668</v>
      </c>
      <c r="F1334" s="83">
        <f t="shared" ca="1" si="42"/>
        <v>11.657089630834117</v>
      </c>
    </row>
    <row r="1335" spans="5:6" x14ac:dyDescent="0.25">
      <c r="E1335" s="83">
        <f t="shared" ca="1" si="41"/>
        <v>0.31097776440525049</v>
      </c>
      <c r="F1335" s="83">
        <f t="shared" ca="1" si="42"/>
        <v>9.6917562880937407</v>
      </c>
    </row>
    <row r="1336" spans="5:6" x14ac:dyDescent="0.25">
      <c r="E1336" s="83">
        <f t="shared" ca="1" si="41"/>
        <v>0.65098123155391485</v>
      </c>
      <c r="F1336" s="83">
        <f t="shared" ca="1" si="42"/>
        <v>11.764890666088125</v>
      </c>
    </row>
    <row r="1337" spans="5:6" x14ac:dyDescent="0.25">
      <c r="E1337" s="83">
        <f t="shared" ca="1" si="41"/>
        <v>3.3860841675775077E-2</v>
      </c>
      <c r="F1337" s="83">
        <f t="shared" ca="1" si="42"/>
        <v>7.70385176557512</v>
      </c>
    </row>
    <row r="1338" spans="5:6" x14ac:dyDescent="0.25">
      <c r="E1338" s="83">
        <f t="shared" ca="1" si="41"/>
        <v>0.16171168909831779</v>
      </c>
      <c r="F1338" s="83">
        <f t="shared" ca="1" si="42"/>
        <v>8.8354752742366145</v>
      </c>
    </row>
    <row r="1339" spans="5:6" x14ac:dyDescent="0.25">
      <c r="E1339" s="83">
        <f t="shared" ca="1" si="41"/>
        <v>5.1362777914447433E-2</v>
      </c>
      <c r="F1339" s="83">
        <f t="shared" ca="1" si="42"/>
        <v>7.9378874174650615</v>
      </c>
    </row>
    <row r="1340" spans="5:6" x14ac:dyDescent="0.25">
      <c r="E1340" s="83">
        <f t="shared" ca="1" si="41"/>
        <v>0.92648444576573674</v>
      </c>
      <c r="F1340" s="83">
        <f t="shared" ca="1" si="42"/>
        <v>15.866908624960757</v>
      </c>
    </row>
    <row r="1341" spans="5:6" x14ac:dyDescent="0.25">
      <c r="E1341" s="83">
        <f t="shared" ca="1" si="41"/>
        <v>0.70272311734044413</v>
      </c>
      <c r="F1341" s="83">
        <f t="shared" ca="1" si="42"/>
        <v>12.196172075007642</v>
      </c>
    </row>
    <row r="1342" spans="5:6" x14ac:dyDescent="0.25">
      <c r="E1342" s="83">
        <f t="shared" ca="1" si="41"/>
        <v>0.8803121234111595</v>
      </c>
      <c r="F1342" s="83">
        <f t="shared" ca="1" si="42"/>
        <v>14.57458635790319</v>
      </c>
    </row>
    <row r="1343" spans="5:6" x14ac:dyDescent="0.25">
      <c r="E1343" s="83">
        <f t="shared" ca="1" si="41"/>
        <v>0.14258522905499194</v>
      </c>
      <c r="F1343" s="83">
        <f t="shared" ca="1" si="42"/>
        <v>8.7100615871309994</v>
      </c>
    </row>
    <row r="1344" spans="5:6" x14ac:dyDescent="0.25">
      <c r="E1344" s="83">
        <f t="shared" ca="1" si="41"/>
        <v>0.84482984313001508</v>
      </c>
      <c r="F1344" s="83">
        <f t="shared" ca="1" si="42"/>
        <v>13.896763011130888</v>
      </c>
    </row>
    <row r="1345" spans="5:6" x14ac:dyDescent="0.25">
      <c r="E1345" s="83">
        <f t="shared" ca="1" si="41"/>
        <v>0.80038192461450297</v>
      </c>
      <c r="F1345" s="83">
        <f t="shared" ca="1" si="42"/>
        <v>13.241521429800125</v>
      </c>
    </row>
    <row r="1346" spans="5:6" x14ac:dyDescent="0.25">
      <c r="E1346" s="83">
        <f t="shared" ca="1" si="41"/>
        <v>0.85614718939881751</v>
      </c>
      <c r="F1346" s="83">
        <f t="shared" ca="1" si="42"/>
        <v>14.094017637869021</v>
      </c>
    </row>
    <row r="1347" spans="5:6" x14ac:dyDescent="0.25">
      <c r="E1347" s="83">
        <f t="shared" ca="1" si="41"/>
        <v>0.21455219918571222</v>
      </c>
      <c r="F1347" s="83">
        <f t="shared" ca="1" si="42"/>
        <v>9.1558058917172058</v>
      </c>
    </row>
    <row r="1348" spans="5:6" x14ac:dyDescent="0.25">
      <c r="E1348" s="83">
        <f t="shared" ref="E1348:E1411" ca="1" si="43">RAND()</f>
        <v>0.93027609186433213</v>
      </c>
      <c r="F1348" s="83">
        <f t="shared" ref="F1348:F1411" ca="1" si="44">(((-LN(E1348))^(-$C$3)-1)*(1/$C$3))*$C$5+$C$4</f>
        <v>16.009491902167841</v>
      </c>
    </row>
    <row r="1349" spans="5:6" x14ac:dyDescent="0.25">
      <c r="E1349" s="83">
        <f t="shared" ca="1" si="43"/>
        <v>0.41888874445765212</v>
      </c>
      <c r="F1349" s="83">
        <f t="shared" ca="1" si="44"/>
        <v>10.280123115949188</v>
      </c>
    </row>
    <row r="1350" spans="5:6" x14ac:dyDescent="0.25">
      <c r="E1350" s="83">
        <f t="shared" ca="1" si="43"/>
        <v>0.61338572848641693</v>
      </c>
      <c r="F1350" s="83">
        <f t="shared" ca="1" si="44"/>
        <v>11.484255823339545</v>
      </c>
    </row>
    <row r="1351" spans="5:6" x14ac:dyDescent="0.25">
      <c r="E1351" s="83">
        <f t="shared" ca="1" si="43"/>
        <v>0.69453236687867559</v>
      </c>
      <c r="F1351" s="83">
        <f t="shared" ca="1" si="44"/>
        <v>12.123726192428773</v>
      </c>
    </row>
    <row r="1352" spans="5:6" x14ac:dyDescent="0.25">
      <c r="E1352" s="83">
        <f t="shared" ca="1" si="43"/>
        <v>0.86633758957680618</v>
      </c>
      <c r="F1352" s="83">
        <f t="shared" ca="1" si="44"/>
        <v>14.28570253190022</v>
      </c>
    </row>
    <row r="1353" spans="5:6" x14ac:dyDescent="0.25">
      <c r="E1353" s="83">
        <f t="shared" ca="1" si="43"/>
        <v>0.61176706238818812</v>
      </c>
      <c r="F1353" s="83">
        <f t="shared" ca="1" si="44"/>
        <v>11.472675188387935</v>
      </c>
    </row>
    <row r="1354" spans="5:6" x14ac:dyDescent="0.25">
      <c r="E1354" s="83">
        <f t="shared" ca="1" si="43"/>
        <v>0.52821576303916673</v>
      </c>
      <c r="F1354" s="83">
        <f t="shared" ca="1" si="44"/>
        <v>10.918516578435407</v>
      </c>
    </row>
    <row r="1355" spans="5:6" x14ac:dyDescent="0.25">
      <c r="E1355" s="83">
        <f t="shared" ca="1" si="43"/>
        <v>0.469815926784939</v>
      </c>
      <c r="F1355" s="83">
        <f t="shared" ca="1" si="44"/>
        <v>10.568919340841578</v>
      </c>
    </row>
    <row r="1356" spans="5:6" x14ac:dyDescent="0.25">
      <c r="E1356" s="83">
        <f t="shared" ca="1" si="43"/>
        <v>0.45923575263212157</v>
      </c>
      <c r="F1356" s="83">
        <f t="shared" ca="1" si="44"/>
        <v>10.507907174027299</v>
      </c>
    </row>
    <row r="1357" spans="5:6" x14ac:dyDescent="0.25">
      <c r="E1357" s="83">
        <f t="shared" ca="1" si="43"/>
        <v>0.51567112478875277</v>
      </c>
      <c r="F1357" s="83">
        <f t="shared" ca="1" si="44"/>
        <v>10.841330156512065</v>
      </c>
    </row>
    <row r="1358" spans="5:6" x14ac:dyDescent="0.25">
      <c r="E1358" s="83">
        <f t="shared" ca="1" si="43"/>
        <v>0.18761628567891719</v>
      </c>
      <c r="F1358" s="83">
        <f t="shared" ca="1" si="44"/>
        <v>8.9963931787971383</v>
      </c>
    </row>
    <row r="1359" spans="5:6" x14ac:dyDescent="0.25">
      <c r="E1359" s="83">
        <f t="shared" ca="1" si="43"/>
        <v>0.71940530651581103</v>
      </c>
      <c r="F1359" s="83">
        <f t="shared" ca="1" si="44"/>
        <v>12.349448830071532</v>
      </c>
    </row>
    <row r="1360" spans="5:6" x14ac:dyDescent="0.25">
      <c r="E1360" s="83">
        <f t="shared" ca="1" si="43"/>
        <v>0.37711259686668552</v>
      </c>
      <c r="F1360" s="83">
        <f t="shared" ca="1" si="44"/>
        <v>10.050264935420557</v>
      </c>
    </row>
    <row r="1361" spans="5:6" x14ac:dyDescent="0.25">
      <c r="E1361" s="83">
        <f t="shared" ca="1" si="43"/>
        <v>0.76212057738653716</v>
      </c>
      <c r="F1361" s="83">
        <f t="shared" ca="1" si="44"/>
        <v>12.783946131447316</v>
      </c>
    </row>
    <row r="1362" spans="5:6" x14ac:dyDescent="0.25">
      <c r="E1362" s="83">
        <f t="shared" ca="1" si="43"/>
        <v>0.93978578547411828</v>
      </c>
      <c r="F1362" s="83">
        <f t="shared" ca="1" si="44"/>
        <v>16.406966569261741</v>
      </c>
    </row>
    <row r="1363" spans="5:6" x14ac:dyDescent="0.25">
      <c r="E1363" s="83">
        <f t="shared" ca="1" si="43"/>
        <v>0.17705852394583499</v>
      </c>
      <c r="F1363" s="83">
        <f t="shared" ca="1" si="44"/>
        <v>8.9318646527438119</v>
      </c>
    </row>
    <row r="1364" spans="5:6" x14ac:dyDescent="0.25">
      <c r="E1364" s="83">
        <f t="shared" ca="1" si="43"/>
        <v>0.14741916048846748</v>
      </c>
      <c r="F1364" s="83">
        <f t="shared" ca="1" si="44"/>
        <v>8.7423920658383185</v>
      </c>
    </row>
    <row r="1365" spans="5:6" x14ac:dyDescent="0.25">
      <c r="E1365" s="83">
        <f t="shared" ca="1" si="43"/>
        <v>0.29999995415963865</v>
      </c>
      <c r="F1365" s="83">
        <f t="shared" ca="1" si="44"/>
        <v>9.6321707403992427</v>
      </c>
    </row>
    <row r="1366" spans="5:6" x14ac:dyDescent="0.25">
      <c r="E1366" s="83">
        <f t="shared" ca="1" si="43"/>
        <v>0.84137269874984699</v>
      </c>
      <c r="F1366" s="83">
        <f t="shared" ca="1" si="44"/>
        <v>13.839414946514985</v>
      </c>
    </row>
    <row r="1367" spans="5:6" x14ac:dyDescent="0.25">
      <c r="E1367" s="83">
        <f t="shared" ca="1" si="43"/>
        <v>0.72832237822093104</v>
      </c>
      <c r="F1367" s="83">
        <f t="shared" ca="1" si="44"/>
        <v>12.434815056590732</v>
      </c>
    </row>
    <row r="1368" spans="5:6" x14ac:dyDescent="0.25">
      <c r="E1368" s="83">
        <f t="shared" ca="1" si="43"/>
        <v>0.31149542260195517</v>
      </c>
      <c r="F1368" s="83">
        <f t="shared" ca="1" si="44"/>
        <v>9.6945625092493941</v>
      </c>
    </row>
    <row r="1369" spans="5:6" x14ac:dyDescent="0.25">
      <c r="E1369" s="83">
        <f t="shared" ca="1" si="43"/>
        <v>0.86663691521788111</v>
      </c>
      <c r="F1369" s="83">
        <f t="shared" ca="1" si="44"/>
        <v>14.291557369496894</v>
      </c>
    </row>
    <row r="1370" spans="5:6" x14ac:dyDescent="0.25">
      <c r="E1370" s="83">
        <f t="shared" ca="1" si="43"/>
        <v>0.19844036880453186</v>
      </c>
      <c r="F1370" s="83">
        <f t="shared" ca="1" si="44"/>
        <v>9.0612699960578187</v>
      </c>
    </row>
    <row r="1371" spans="5:6" x14ac:dyDescent="0.25">
      <c r="E1371" s="83">
        <f t="shared" ca="1" si="43"/>
        <v>0.52315253628452596</v>
      </c>
      <c r="F1371" s="83">
        <f t="shared" ca="1" si="44"/>
        <v>10.887207961288606</v>
      </c>
    </row>
    <row r="1372" spans="5:6" x14ac:dyDescent="0.25">
      <c r="E1372" s="83">
        <f t="shared" ca="1" si="43"/>
        <v>0.14590164412588991</v>
      </c>
      <c r="F1372" s="83">
        <f t="shared" ca="1" si="44"/>
        <v>8.7322922930970286</v>
      </c>
    </row>
    <row r="1373" spans="5:6" x14ac:dyDescent="0.25">
      <c r="E1373" s="83">
        <f t="shared" ca="1" si="43"/>
        <v>0.86145810446150439</v>
      </c>
      <c r="F1373" s="83">
        <f t="shared" ca="1" si="44"/>
        <v>14.192114387016277</v>
      </c>
    </row>
    <row r="1374" spans="5:6" x14ac:dyDescent="0.25">
      <c r="E1374" s="83">
        <f t="shared" ca="1" si="43"/>
        <v>0.15568568423253271</v>
      </c>
      <c r="F1374" s="83">
        <f t="shared" ca="1" si="44"/>
        <v>8.7966588445177365</v>
      </c>
    </row>
    <row r="1375" spans="5:6" x14ac:dyDescent="0.25">
      <c r="E1375" s="83">
        <f t="shared" ca="1" si="43"/>
        <v>0.53441823824153234</v>
      </c>
      <c r="F1375" s="83">
        <f t="shared" ca="1" si="44"/>
        <v>10.957167447521385</v>
      </c>
    </row>
    <row r="1376" spans="5:6" x14ac:dyDescent="0.25">
      <c r="E1376" s="83">
        <f t="shared" ca="1" si="43"/>
        <v>0.19820308988692803</v>
      </c>
      <c r="F1376" s="83">
        <f t="shared" ca="1" si="44"/>
        <v>9.0598604396554521</v>
      </c>
    </row>
    <row r="1377" spans="5:6" x14ac:dyDescent="0.25">
      <c r="E1377" s="83">
        <f t="shared" ca="1" si="43"/>
        <v>0.34222490119543347</v>
      </c>
      <c r="F1377" s="83">
        <f t="shared" ca="1" si="44"/>
        <v>9.8608982021575535</v>
      </c>
    </row>
    <row r="1378" spans="5:6" x14ac:dyDescent="0.25">
      <c r="E1378" s="83">
        <f t="shared" ca="1" si="43"/>
        <v>0.20632135218225089</v>
      </c>
      <c r="F1378" s="83">
        <f t="shared" ca="1" si="44"/>
        <v>9.1077908825697484</v>
      </c>
    </row>
    <row r="1379" spans="5:6" x14ac:dyDescent="0.25">
      <c r="E1379" s="83">
        <f t="shared" ca="1" si="43"/>
        <v>0.63598873918113219</v>
      </c>
      <c r="F1379" s="83">
        <f t="shared" ca="1" si="44"/>
        <v>11.650154263385035</v>
      </c>
    </row>
    <row r="1380" spans="5:6" x14ac:dyDescent="0.25">
      <c r="E1380" s="83">
        <f t="shared" ca="1" si="43"/>
        <v>0.26806751494205672</v>
      </c>
      <c r="F1380" s="83">
        <f t="shared" ca="1" si="44"/>
        <v>9.4575147355841267</v>
      </c>
    </row>
    <row r="1381" spans="5:6" x14ac:dyDescent="0.25">
      <c r="E1381" s="83">
        <f t="shared" ca="1" si="43"/>
        <v>0.43369049636616419</v>
      </c>
      <c r="F1381" s="83">
        <f t="shared" ca="1" si="44"/>
        <v>10.362884296331657</v>
      </c>
    </row>
    <row r="1382" spans="5:6" x14ac:dyDescent="0.25">
      <c r="E1382" s="83">
        <f t="shared" ca="1" si="43"/>
        <v>0.32723019796363839</v>
      </c>
      <c r="F1382" s="83">
        <f t="shared" ca="1" si="44"/>
        <v>9.7797649015913386</v>
      </c>
    </row>
    <row r="1383" spans="5:6" x14ac:dyDescent="0.25">
      <c r="E1383" s="83">
        <f t="shared" ca="1" si="43"/>
        <v>0.30878100880581949</v>
      </c>
      <c r="F1383" s="83">
        <f t="shared" ca="1" si="44"/>
        <v>9.6798445838522298</v>
      </c>
    </row>
    <row r="1384" spans="5:6" x14ac:dyDescent="0.25">
      <c r="E1384" s="83">
        <f t="shared" ca="1" si="43"/>
        <v>0.29505658897142173</v>
      </c>
      <c r="F1384" s="83">
        <f t="shared" ca="1" si="44"/>
        <v>9.6052814804867293</v>
      </c>
    </row>
    <row r="1385" spans="5:6" x14ac:dyDescent="0.25">
      <c r="E1385" s="83">
        <f t="shared" ca="1" si="43"/>
        <v>0.30813985879439254</v>
      </c>
      <c r="F1385" s="83">
        <f t="shared" ca="1" si="44"/>
        <v>9.6763670087553493</v>
      </c>
    </row>
    <row r="1386" spans="5:6" x14ac:dyDescent="0.25">
      <c r="E1386" s="83">
        <f t="shared" ca="1" si="43"/>
        <v>0.92271130307282678</v>
      </c>
      <c r="F1386" s="83">
        <f t="shared" ca="1" si="44"/>
        <v>15.732583882002192</v>
      </c>
    </row>
    <row r="1387" spans="5:6" x14ac:dyDescent="0.25">
      <c r="E1387" s="83">
        <f t="shared" ca="1" si="43"/>
        <v>0.9420063159763763</v>
      </c>
      <c r="F1387" s="83">
        <f t="shared" ca="1" si="44"/>
        <v>16.509471841429516</v>
      </c>
    </row>
    <row r="1388" spans="5:6" x14ac:dyDescent="0.25">
      <c r="E1388" s="83">
        <f t="shared" ca="1" si="43"/>
        <v>0.79101950822335254</v>
      </c>
      <c r="F1388" s="83">
        <f t="shared" ca="1" si="44"/>
        <v>13.12214850699657</v>
      </c>
    </row>
    <row r="1389" spans="5:6" x14ac:dyDescent="0.25">
      <c r="E1389" s="83">
        <f t="shared" ca="1" si="43"/>
        <v>0.33316063826837161</v>
      </c>
      <c r="F1389" s="83">
        <f t="shared" ca="1" si="44"/>
        <v>9.811851743815307</v>
      </c>
    </row>
    <row r="1390" spans="5:6" x14ac:dyDescent="0.25">
      <c r="E1390" s="83">
        <f t="shared" ca="1" si="43"/>
        <v>0.55105292895190627</v>
      </c>
      <c r="F1390" s="83">
        <f t="shared" ca="1" si="44"/>
        <v>11.062546538591134</v>
      </c>
    </row>
    <row r="1391" spans="5:6" x14ac:dyDescent="0.25">
      <c r="E1391" s="83">
        <f t="shared" ca="1" si="43"/>
        <v>0.70503229057169314</v>
      </c>
      <c r="F1391" s="83">
        <f t="shared" ca="1" si="44"/>
        <v>12.216918758405777</v>
      </c>
    </row>
    <row r="1392" spans="5:6" x14ac:dyDescent="0.25">
      <c r="E1392" s="83">
        <f t="shared" ca="1" si="43"/>
        <v>3.4371934103008206E-2</v>
      </c>
      <c r="F1392" s="83">
        <f t="shared" ca="1" si="44"/>
        <v>7.7117050071670068</v>
      </c>
    </row>
    <row r="1393" spans="5:6" x14ac:dyDescent="0.25">
      <c r="E1393" s="83">
        <f t="shared" ca="1" si="43"/>
        <v>0.86210995953755509</v>
      </c>
      <c r="F1393" s="83">
        <f t="shared" ca="1" si="44"/>
        <v>14.204419310955219</v>
      </c>
    </row>
    <row r="1394" spans="5:6" x14ac:dyDescent="0.25">
      <c r="E1394" s="83">
        <f t="shared" ca="1" si="43"/>
        <v>0.69322484042116406</v>
      </c>
      <c r="F1394" s="83">
        <f t="shared" ca="1" si="44"/>
        <v>12.112321696639864</v>
      </c>
    </row>
    <row r="1395" spans="5:6" x14ac:dyDescent="0.25">
      <c r="E1395" s="83">
        <f t="shared" ca="1" si="43"/>
        <v>0.39594582856079164</v>
      </c>
      <c r="F1395" s="83">
        <f t="shared" ca="1" si="44"/>
        <v>10.15331488075315</v>
      </c>
    </row>
    <row r="1396" spans="5:6" x14ac:dyDescent="0.25">
      <c r="E1396" s="83">
        <f t="shared" ca="1" si="43"/>
        <v>6.3085872300433277E-2</v>
      </c>
      <c r="F1396" s="83">
        <f t="shared" ca="1" si="44"/>
        <v>8.0670749136554001</v>
      </c>
    </row>
    <row r="1397" spans="5:6" x14ac:dyDescent="0.25">
      <c r="E1397" s="83">
        <f t="shared" ca="1" si="43"/>
        <v>3.4720971548889423E-3</v>
      </c>
      <c r="F1397" s="83">
        <f t="shared" ca="1" si="44"/>
        <v>6.8161032927288367</v>
      </c>
    </row>
    <row r="1398" spans="5:6" x14ac:dyDescent="0.25">
      <c r="E1398" s="83">
        <f t="shared" ca="1" si="43"/>
        <v>0.30185363784448926</v>
      </c>
      <c r="F1398" s="83">
        <f t="shared" ca="1" si="44"/>
        <v>9.6422435933658175</v>
      </c>
    </row>
    <row r="1399" spans="5:6" x14ac:dyDescent="0.25">
      <c r="E1399" s="83">
        <f t="shared" ca="1" si="43"/>
        <v>0.48099215629321035</v>
      </c>
      <c r="F1399" s="83">
        <f t="shared" ca="1" si="44"/>
        <v>10.634054098383254</v>
      </c>
    </row>
    <row r="1400" spans="5:6" x14ac:dyDescent="0.25">
      <c r="E1400" s="83">
        <f t="shared" ca="1" si="43"/>
        <v>0.25237281766478792</v>
      </c>
      <c r="F1400" s="83">
        <f t="shared" ca="1" si="44"/>
        <v>9.370525402573751</v>
      </c>
    </row>
    <row r="1401" spans="5:6" x14ac:dyDescent="0.25">
      <c r="E1401" s="83">
        <f t="shared" ca="1" si="43"/>
        <v>0.35302569444379894</v>
      </c>
      <c r="F1401" s="83">
        <f t="shared" ca="1" si="44"/>
        <v>9.9193873802841779</v>
      </c>
    </row>
    <row r="1402" spans="5:6" x14ac:dyDescent="0.25">
      <c r="E1402" s="83">
        <f t="shared" ca="1" si="43"/>
        <v>0.94215357681684098</v>
      </c>
      <c r="F1402" s="83">
        <f t="shared" ca="1" si="44"/>
        <v>16.516417877757746</v>
      </c>
    </row>
    <row r="1403" spans="5:6" x14ac:dyDescent="0.25">
      <c r="E1403" s="83">
        <f t="shared" ca="1" si="43"/>
        <v>0.4285072925804001</v>
      </c>
      <c r="F1403" s="83">
        <f t="shared" ca="1" si="44"/>
        <v>10.333807802568721</v>
      </c>
    </row>
    <row r="1404" spans="5:6" x14ac:dyDescent="0.25">
      <c r="E1404" s="83">
        <f t="shared" ca="1" si="43"/>
        <v>0.94399748849845588</v>
      </c>
      <c r="F1404" s="83">
        <f t="shared" ca="1" si="44"/>
        <v>16.605032719185839</v>
      </c>
    </row>
    <row r="1405" spans="5:6" x14ac:dyDescent="0.25">
      <c r="E1405" s="83">
        <f t="shared" ca="1" si="43"/>
        <v>0.43714747898006612</v>
      </c>
      <c r="F1405" s="83">
        <f t="shared" ca="1" si="44"/>
        <v>10.382338060203068</v>
      </c>
    </row>
    <row r="1406" spans="5:6" x14ac:dyDescent="0.25">
      <c r="E1406" s="83">
        <f t="shared" ca="1" si="43"/>
        <v>0.87737480406334423</v>
      </c>
      <c r="F1406" s="83">
        <f t="shared" ca="1" si="44"/>
        <v>14.511068676661495</v>
      </c>
    </row>
    <row r="1407" spans="5:6" x14ac:dyDescent="0.25">
      <c r="E1407" s="83">
        <f t="shared" ca="1" si="43"/>
        <v>6.1836831391382296E-2</v>
      </c>
      <c r="F1407" s="83">
        <f t="shared" ca="1" si="44"/>
        <v>8.0540515625564026</v>
      </c>
    </row>
    <row r="1408" spans="5:6" x14ac:dyDescent="0.25">
      <c r="E1408" s="83">
        <f t="shared" ca="1" si="43"/>
        <v>0.71941890478793491</v>
      </c>
      <c r="F1408" s="83">
        <f t="shared" ca="1" si="44"/>
        <v>12.349577108824539</v>
      </c>
    </row>
    <row r="1409" spans="5:6" x14ac:dyDescent="0.25">
      <c r="E1409" s="83">
        <f t="shared" ca="1" si="43"/>
        <v>0.25419838918586046</v>
      </c>
      <c r="F1409" s="83">
        <f t="shared" ca="1" si="44"/>
        <v>9.3806948855626651</v>
      </c>
    </row>
    <row r="1410" spans="5:6" x14ac:dyDescent="0.25">
      <c r="E1410" s="83">
        <f t="shared" ca="1" si="43"/>
        <v>0.44718014811204354</v>
      </c>
      <c r="F1410" s="83">
        <f t="shared" ca="1" si="44"/>
        <v>10.439089067129208</v>
      </c>
    </row>
    <row r="1411" spans="5:6" x14ac:dyDescent="0.25">
      <c r="E1411" s="83">
        <f t="shared" ca="1" si="43"/>
        <v>0.1047032272113726</v>
      </c>
      <c r="F1411" s="83">
        <f t="shared" ca="1" si="44"/>
        <v>8.4367365381246699</v>
      </c>
    </row>
    <row r="1412" spans="5:6" x14ac:dyDescent="0.25">
      <c r="E1412" s="83">
        <f t="shared" ref="E1412:E1475" ca="1" si="45">RAND()</f>
        <v>0.23354277057315098</v>
      </c>
      <c r="F1412" s="83">
        <f t="shared" ref="F1412:F1475" ca="1" si="46">(((-LN(E1412))^(-$C$3)-1)*(1/$C$3))*$C$5+$C$4</f>
        <v>9.2646847379709225</v>
      </c>
    </row>
    <row r="1413" spans="5:6" x14ac:dyDescent="0.25">
      <c r="E1413" s="83">
        <f t="shared" ca="1" si="45"/>
        <v>0.64986323806507618</v>
      </c>
      <c r="F1413" s="83">
        <f t="shared" ca="1" si="46"/>
        <v>11.756194844488835</v>
      </c>
    </row>
    <row r="1414" spans="5:6" x14ac:dyDescent="0.25">
      <c r="E1414" s="83">
        <f t="shared" ca="1" si="45"/>
        <v>0.33452161746644238</v>
      </c>
      <c r="F1414" s="83">
        <f t="shared" ca="1" si="46"/>
        <v>9.8192150932013256</v>
      </c>
    </row>
    <row r="1415" spans="5:6" x14ac:dyDescent="0.25">
      <c r="E1415" s="83">
        <f t="shared" ca="1" si="45"/>
        <v>0.83547897926380132</v>
      </c>
      <c r="F1415" s="83">
        <f t="shared" ca="1" si="46"/>
        <v>13.744503006067767</v>
      </c>
    </row>
    <row r="1416" spans="5:6" x14ac:dyDescent="0.25">
      <c r="E1416" s="83">
        <f t="shared" ca="1" si="45"/>
        <v>8.2005329673818017E-2</v>
      </c>
      <c r="F1416" s="83">
        <f t="shared" ca="1" si="46"/>
        <v>8.248162068753917</v>
      </c>
    </row>
    <row r="1417" spans="5:6" x14ac:dyDescent="0.25">
      <c r="E1417" s="83">
        <f t="shared" ca="1" si="45"/>
        <v>0.29645559626220497</v>
      </c>
      <c r="F1417" s="83">
        <f t="shared" ca="1" si="46"/>
        <v>9.6128955747669096</v>
      </c>
    </row>
    <row r="1418" spans="5:6" x14ac:dyDescent="0.25">
      <c r="E1418" s="83">
        <f t="shared" ca="1" si="45"/>
        <v>0.91015947538781661</v>
      </c>
      <c r="F1418" s="83">
        <f t="shared" ca="1" si="46"/>
        <v>15.331136588085963</v>
      </c>
    </row>
    <row r="1419" spans="5:6" x14ac:dyDescent="0.25">
      <c r="E1419" s="83">
        <f t="shared" ca="1" si="45"/>
        <v>0.92909024201971913</v>
      </c>
      <c r="F1419" s="83">
        <f t="shared" ca="1" si="46"/>
        <v>15.964028591197001</v>
      </c>
    </row>
    <row r="1420" spans="5:6" x14ac:dyDescent="0.25">
      <c r="E1420" s="83">
        <f t="shared" ca="1" si="45"/>
        <v>3.552368784941573E-2</v>
      </c>
      <c r="F1420" s="83">
        <f t="shared" ca="1" si="46"/>
        <v>7.7291186093467523</v>
      </c>
    </row>
    <row r="1421" spans="5:6" x14ac:dyDescent="0.25">
      <c r="E1421" s="83">
        <f t="shared" ca="1" si="45"/>
        <v>0.7061503401060113</v>
      </c>
      <c r="F1421" s="83">
        <f t="shared" ca="1" si="46"/>
        <v>12.227016286105901</v>
      </c>
    </row>
    <row r="1422" spans="5:6" x14ac:dyDescent="0.25">
      <c r="E1422" s="83">
        <f t="shared" ca="1" si="45"/>
        <v>0.8428086745638913</v>
      </c>
      <c r="F1422" s="83">
        <f t="shared" ca="1" si="46"/>
        <v>13.863080035706862</v>
      </c>
    </row>
    <row r="1423" spans="5:6" x14ac:dyDescent="0.25">
      <c r="E1423" s="83">
        <f t="shared" ca="1" si="45"/>
        <v>0.83359407987717504</v>
      </c>
      <c r="F1423" s="83">
        <f t="shared" ca="1" si="46"/>
        <v>13.714871651908833</v>
      </c>
    </row>
    <row r="1424" spans="5:6" x14ac:dyDescent="0.25">
      <c r="E1424" s="83">
        <f t="shared" ca="1" si="45"/>
        <v>0.53809614539394512</v>
      </c>
      <c r="F1424" s="83">
        <f t="shared" ca="1" si="46"/>
        <v>10.98024632180775</v>
      </c>
    </row>
    <row r="1425" spans="5:6" x14ac:dyDescent="0.25">
      <c r="E1425" s="83">
        <f t="shared" ca="1" si="45"/>
        <v>0.38352833811218989</v>
      </c>
      <c r="F1425" s="83">
        <f t="shared" ca="1" si="46"/>
        <v>10.085282941380616</v>
      </c>
    </row>
    <row r="1426" spans="5:6" x14ac:dyDescent="0.25">
      <c r="E1426" s="83">
        <f t="shared" ca="1" si="45"/>
        <v>7.7494425948848145E-2</v>
      </c>
      <c r="F1426" s="83">
        <f t="shared" ca="1" si="46"/>
        <v>8.2073858056153153</v>
      </c>
    </row>
    <row r="1427" spans="5:6" x14ac:dyDescent="0.25">
      <c r="E1427" s="83">
        <f t="shared" ca="1" si="45"/>
        <v>0.28642279307758822</v>
      </c>
      <c r="F1427" s="83">
        <f t="shared" ca="1" si="46"/>
        <v>9.5582075148218397</v>
      </c>
    </row>
    <row r="1428" spans="5:6" x14ac:dyDescent="0.25">
      <c r="E1428" s="83">
        <f t="shared" ca="1" si="45"/>
        <v>0.86130927631120702</v>
      </c>
      <c r="F1428" s="83">
        <f t="shared" ca="1" si="46"/>
        <v>14.189313316905526</v>
      </c>
    </row>
    <row r="1429" spans="5:6" x14ac:dyDescent="0.25">
      <c r="E1429" s="83">
        <f t="shared" ca="1" si="45"/>
        <v>0.13354400762011853</v>
      </c>
      <c r="F1429" s="83">
        <f t="shared" ca="1" si="46"/>
        <v>8.6482732440801708</v>
      </c>
    </row>
    <row r="1430" spans="5:6" x14ac:dyDescent="0.25">
      <c r="E1430" s="83">
        <f t="shared" ca="1" si="45"/>
        <v>0.98862183840420981</v>
      </c>
      <c r="F1430" s="83">
        <f t="shared" ca="1" si="46"/>
        <v>21.273359183023889</v>
      </c>
    </row>
    <row r="1431" spans="5:6" x14ac:dyDescent="0.25">
      <c r="E1431" s="83">
        <f t="shared" ca="1" si="45"/>
        <v>0.52028207776162039</v>
      </c>
      <c r="F1431" s="83">
        <f t="shared" ca="1" si="46"/>
        <v>10.869552450553254</v>
      </c>
    </row>
    <row r="1432" spans="5:6" x14ac:dyDescent="0.25">
      <c r="E1432" s="83">
        <f t="shared" ca="1" si="45"/>
        <v>1.4033087581681203E-2</v>
      </c>
      <c r="F1432" s="83">
        <f t="shared" ca="1" si="46"/>
        <v>7.2991385288003174</v>
      </c>
    </row>
    <row r="1433" spans="5:6" x14ac:dyDescent="0.25">
      <c r="E1433" s="83">
        <f t="shared" ca="1" si="45"/>
        <v>0.86167515625747904</v>
      </c>
      <c r="F1433" s="83">
        <f t="shared" ca="1" si="46"/>
        <v>14.196205019520253</v>
      </c>
    </row>
    <row r="1434" spans="5:6" x14ac:dyDescent="0.25">
      <c r="E1434" s="83">
        <f t="shared" ca="1" si="45"/>
        <v>0.55879107501115532</v>
      </c>
      <c r="F1434" s="83">
        <f t="shared" ca="1" si="46"/>
        <v>11.112478375215176</v>
      </c>
    </row>
    <row r="1435" spans="5:6" x14ac:dyDescent="0.25">
      <c r="E1435" s="83">
        <f t="shared" ca="1" si="45"/>
        <v>0.68158085355575548</v>
      </c>
      <c r="F1435" s="83">
        <f t="shared" ca="1" si="46"/>
        <v>12.012609895172917</v>
      </c>
    </row>
    <row r="1436" spans="5:6" x14ac:dyDescent="0.25">
      <c r="E1436" s="83">
        <f t="shared" ca="1" si="45"/>
        <v>0.44083128774869829</v>
      </c>
      <c r="F1436" s="83">
        <f t="shared" ca="1" si="46"/>
        <v>10.403124135144278</v>
      </c>
    </row>
    <row r="1437" spans="5:6" x14ac:dyDescent="0.25">
      <c r="E1437" s="83">
        <f t="shared" ca="1" si="45"/>
        <v>0.85915901806761807</v>
      </c>
      <c r="F1437" s="83">
        <f t="shared" ca="1" si="46"/>
        <v>14.14918395337304</v>
      </c>
    </row>
    <row r="1438" spans="5:6" x14ac:dyDescent="0.25">
      <c r="E1438" s="83">
        <f t="shared" ca="1" si="45"/>
        <v>0.22915147863311769</v>
      </c>
      <c r="F1438" s="83">
        <f t="shared" ca="1" si="46"/>
        <v>9.2397202934477534</v>
      </c>
    </row>
    <row r="1439" spans="5:6" x14ac:dyDescent="0.25">
      <c r="E1439" s="83">
        <f t="shared" ca="1" si="45"/>
        <v>0.9312398531569257</v>
      </c>
      <c r="F1439" s="83">
        <f t="shared" ca="1" si="46"/>
        <v>16.047051982668027</v>
      </c>
    </row>
    <row r="1440" spans="5:6" x14ac:dyDescent="0.25">
      <c r="E1440" s="83">
        <f t="shared" ca="1" si="45"/>
        <v>0.49450131555685506</v>
      </c>
      <c r="F1440" s="83">
        <f t="shared" ca="1" si="46"/>
        <v>10.713813247500372</v>
      </c>
    </row>
    <row r="1441" spans="5:6" x14ac:dyDescent="0.25">
      <c r="E1441" s="83">
        <f t="shared" ca="1" si="45"/>
        <v>0.14070437616240672</v>
      </c>
      <c r="F1441" s="83">
        <f t="shared" ca="1" si="46"/>
        <v>8.6973539647259237</v>
      </c>
    </row>
    <row r="1442" spans="5:6" x14ac:dyDescent="0.25">
      <c r="E1442" s="83">
        <f t="shared" ca="1" si="45"/>
        <v>0.83087932862393954</v>
      </c>
      <c r="F1442" s="83">
        <f t="shared" ca="1" si="46"/>
        <v>13.672783147543349</v>
      </c>
    </row>
    <row r="1443" spans="5:6" x14ac:dyDescent="0.25">
      <c r="E1443" s="83">
        <f t="shared" ca="1" si="45"/>
        <v>0.76879036876293139</v>
      </c>
      <c r="F1443" s="83">
        <f t="shared" ca="1" si="46"/>
        <v>12.858347658805659</v>
      </c>
    </row>
    <row r="1444" spans="5:6" x14ac:dyDescent="0.25">
      <c r="E1444" s="83">
        <f t="shared" ca="1" si="45"/>
        <v>0.19902276797734764</v>
      </c>
      <c r="F1444" s="83">
        <f t="shared" ca="1" si="46"/>
        <v>9.0647274593094895</v>
      </c>
    </row>
    <row r="1445" spans="5:6" x14ac:dyDescent="0.25">
      <c r="E1445" s="83">
        <f t="shared" ca="1" si="45"/>
        <v>0.88978934299076118</v>
      </c>
      <c r="F1445" s="83">
        <f t="shared" ca="1" si="46"/>
        <v>14.791149694037307</v>
      </c>
    </row>
    <row r="1446" spans="5:6" x14ac:dyDescent="0.25">
      <c r="E1446" s="83">
        <f t="shared" ca="1" si="45"/>
        <v>0.22934384979041889</v>
      </c>
      <c r="F1446" s="83">
        <f t="shared" ca="1" si="46"/>
        <v>9.2408164118649427</v>
      </c>
    </row>
    <row r="1447" spans="5:6" x14ac:dyDescent="0.25">
      <c r="E1447" s="83">
        <f t="shared" ca="1" si="45"/>
        <v>0.69841963495038228</v>
      </c>
      <c r="F1447" s="83">
        <f t="shared" ca="1" si="46"/>
        <v>12.157889658599657</v>
      </c>
    </row>
    <row r="1448" spans="5:6" x14ac:dyDescent="0.25">
      <c r="E1448" s="83">
        <f t="shared" ca="1" si="45"/>
        <v>0.74011696551549921</v>
      </c>
      <c r="F1448" s="83">
        <f t="shared" ca="1" si="46"/>
        <v>12.551788376323314</v>
      </c>
    </row>
    <row r="1449" spans="5:6" x14ac:dyDescent="0.25">
      <c r="E1449" s="83">
        <f t="shared" ca="1" si="45"/>
        <v>0.32553506938679155</v>
      </c>
      <c r="F1449" s="83">
        <f t="shared" ca="1" si="46"/>
        <v>9.7705921285555508</v>
      </c>
    </row>
    <row r="1450" spans="5:6" x14ac:dyDescent="0.25">
      <c r="E1450" s="83">
        <f t="shared" ca="1" si="45"/>
        <v>8.3817485276813875E-2</v>
      </c>
      <c r="F1450" s="83">
        <f t="shared" ca="1" si="46"/>
        <v>8.26418729981647</v>
      </c>
    </row>
    <row r="1451" spans="5:6" x14ac:dyDescent="0.25">
      <c r="E1451" s="83">
        <f t="shared" ca="1" si="45"/>
        <v>2.0035865701688582E-2</v>
      </c>
      <c r="F1451" s="83">
        <f t="shared" ca="1" si="46"/>
        <v>7.4505753605137404</v>
      </c>
    </row>
    <row r="1452" spans="5:6" x14ac:dyDescent="0.25">
      <c r="E1452" s="83">
        <f t="shared" ca="1" si="45"/>
        <v>0.66938677717331618</v>
      </c>
      <c r="F1452" s="83">
        <f t="shared" ca="1" si="46"/>
        <v>11.911544433773784</v>
      </c>
    </row>
    <row r="1453" spans="5:6" x14ac:dyDescent="0.25">
      <c r="E1453" s="83">
        <f t="shared" ca="1" si="45"/>
        <v>0.97589837384278122</v>
      </c>
      <c r="F1453" s="83">
        <f t="shared" ca="1" si="46"/>
        <v>18.9932344789732</v>
      </c>
    </row>
    <row r="1454" spans="5:6" x14ac:dyDescent="0.25">
      <c r="E1454" s="83">
        <f t="shared" ca="1" si="45"/>
        <v>0.9074700501952383</v>
      </c>
      <c r="F1454" s="83">
        <f t="shared" ca="1" si="46"/>
        <v>15.252852154544536</v>
      </c>
    </row>
    <row r="1455" spans="5:6" x14ac:dyDescent="0.25">
      <c r="E1455" s="83">
        <f t="shared" ca="1" si="45"/>
        <v>0.57651292782966768</v>
      </c>
      <c r="F1455" s="83">
        <f t="shared" ca="1" si="46"/>
        <v>11.229215835686656</v>
      </c>
    </row>
    <row r="1456" spans="5:6" x14ac:dyDescent="0.25">
      <c r="E1456" s="83">
        <f t="shared" ca="1" si="45"/>
        <v>0.42165182983761174</v>
      </c>
      <c r="F1456" s="83">
        <f t="shared" ca="1" si="46"/>
        <v>10.295510127138146</v>
      </c>
    </row>
    <row r="1457" spans="5:6" x14ac:dyDescent="0.25">
      <c r="E1457" s="83">
        <f t="shared" ca="1" si="45"/>
        <v>0.75163881851610126</v>
      </c>
      <c r="F1457" s="83">
        <f t="shared" ca="1" si="46"/>
        <v>12.670937570386265</v>
      </c>
    </row>
    <row r="1458" spans="5:6" x14ac:dyDescent="0.25">
      <c r="E1458" s="83">
        <f t="shared" ca="1" si="45"/>
        <v>0.26955523449983632</v>
      </c>
      <c r="F1458" s="83">
        <f t="shared" ca="1" si="46"/>
        <v>9.4657133709486647</v>
      </c>
    </row>
    <row r="1459" spans="5:6" x14ac:dyDescent="0.25">
      <c r="E1459" s="83">
        <f t="shared" ca="1" si="45"/>
        <v>0.92003314925911517</v>
      </c>
      <c r="F1459" s="83">
        <f t="shared" ca="1" si="46"/>
        <v>15.641400346786893</v>
      </c>
    </row>
    <row r="1460" spans="5:6" x14ac:dyDescent="0.25">
      <c r="E1460" s="83">
        <f t="shared" ca="1" si="45"/>
        <v>0.96065417188213476</v>
      </c>
      <c r="F1460" s="83">
        <f t="shared" ca="1" si="46"/>
        <v>17.58489885993756</v>
      </c>
    </row>
    <row r="1461" spans="5:6" x14ac:dyDescent="0.25">
      <c r="E1461" s="83">
        <f t="shared" ca="1" si="45"/>
        <v>0.5566122906289811</v>
      </c>
      <c r="F1461" s="83">
        <f t="shared" ca="1" si="46"/>
        <v>11.098358026965439</v>
      </c>
    </row>
    <row r="1462" spans="5:6" x14ac:dyDescent="0.25">
      <c r="E1462" s="83">
        <f t="shared" ca="1" si="45"/>
        <v>0.4120396738090889</v>
      </c>
      <c r="F1462" s="83">
        <f t="shared" ca="1" si="46"/>
        <v>10.242095863104662</v>
      </c>
    </row>
    <row r="1463" spans="5:6" x14ac:dyDescent="0.25">
      <c r="E1463" s="83">
        <f t="shared" ca="1" si="45"/>
        <v>7.218969994570934E-2</v>
      </c>
      <c r="F1463" s="83">
        <f t="shared" ca="1" si="46"/>
        <v>8.157660558214948</v>
      </c>
    </row>
    <row r="1464" spans="5:6" x14ac:dyDescent="0.25">
      <c r="E1464" s="83">
        <f t="shared" ca="1" si="45"/>
        <v>0.37036266627317527</v>
      </c>
      <c r="F1464" s="83">
        <f t="shared" ca="1" si="46"/>
        <v>10.013504871176465</v>
      </c>
    </row>
    <row r="1465" spans="5:6" x14ac:dyDescent="0.25">
      <c r="E1465" s="83">
        <f t="shared" ca="1" si="45"/>
        <v>4.8684268454475932E-2</v>
      </c>
      <c r="F1465" s="83">
        <f t="shared" ca="1" si="46"/>
        <v>7.9058446071803861</v>
      </c>
    </row>
    <row r="1466" spans="5:6" x14ac:dyDescent="0.25">
      <c r="E1466" s="83">
        <f t="shared" ca="1" si="45"/>
        <v>0.35032104860855218</v>
      </c>
      <c r="F1466" s="83">
        <f t="shared" ca="1" si="46"/>
        <v>9.9047335877105329</v>
      </c>
    </row>
    <row r="1467" spans="5:6" x14ac:dyDescent="0.25">
      <c r="E1467" s="83">
        <f t="shared" ca="1" si="45"/>
        <v>0.50973546009151671</v>
      </c>
      <c r="F1467" s="83">
        <f t="shared" ca="1" si="46"/>
        <v>10.805243794437761</v>
      </c>
    </row>
    <row r="1468" spans="5:6" x14ac:dyDescent="0.25">
      <c r="E1468" s="83">
        <f t="shared" ca="1" si="45"/>
        <v>0.12191292544257615</v>
      </c>
      <c r="F1468" s="83">
        <f t="shared" ca="1" si="46"/>
        <v>8.5659070284889349</v>
      </c>
    </row>
    <row r="1469" spans="5:6" x14ac:dyDescent="0.25">
      <c r="E1469" s="83">
        <f t="shared" ca="1" si="45"/>
        <v>0.34096334868254308</v>
      </c>
      <c r="F1469" s="83">
        <f t="shared" ca="1" si="46"/>
        <v>9.8540707017005769</v>
      </c>
    </row>
    <row r="1470" spans="5:6" x14ac:dyDescent="0.25">
      <c r="E1470" s="83">
        <f t="shared" ca="1" si="45"/>
        <v>0.72392158637719761</v>
      </c>
      <c r="F1470" s="83">
        <f t="shared" ca="1" si="46"/>
        <v>12.392368730216475</v>
      </c>
    </row>
    <row r="1471" spans="5:6" x14ac:dyDescent="0.25">
      <c r="E1471" s="83">
        <f t="shared" ca="1" si="45"/>
        <v>0.76935134431450536</v>
      </c>
      <c r="F1471" s="83">
        <f t="shared" ca="1" si="46"/>
        <v>12.86469854351742</v>
      </c>
    </row>
    <row r="1472" spans="5:6" x14ac:dyDescent="0.25">
      <c r="E1472" s="83">
        <f t="shared" ca="1" si="45"/>
        <v>0.73051650153466086</v>
      </c>
      <c r="F1472" s="83">
        <f t="shared" ca="1" si="46"/>
        <v>12.456214732450297</v>
      </c>
    </row>
    <row r="1473" spans="5:6" x14ac:dyDescent="0.25">
      <c r="E1473" s="83">
        <f t="shared" ca="1" si="45"/>
        <v>0.99828092537829982</v>
      </c>
      <c r="F1473" s="83">
        <f t="shared" ca="1" si="46"/>
        <v>27.797507925292241</v>
      </c>
    </row>
    <row r="1474" spans="5:6" x14ac:dyDescent="0.25">
      <c r="E1474" s="83">
        <f t="shared" ca="1" si="45"/>
        <v>0.36271813826163934</v>
      </c>
      <c r="F1474" s="83">
        <f t="shared" ca="1" si="46"/>
        <v>9.971959000176513</v>
      </c>
    </row>
    <row r="1475" spans="5:6" x14ac:dyDescent="0.25">
      <c r="E1475" s="83">
        <f t="shared" ca="1" si="45"/>
        <v>0.28633962409723412</v>
      </c>
      <c r="F1475" s="83">
        <f t="shared" ca="1" si="46"/>
        <v>9.5577532794228599</v>
      </c>
    </row>
    <row r="1476" spans="5:6" x14ac:dyDescent="0.25">
      <c r="E1476" s="83">
        <f t="shared" ref="E1476:E1539" ca="1" si="47">RAND()</f>
        <v>0.49892912049199212</v>
      </c>
      <c r="F1476" s="83">
        <f t="shared" ref="F1476:F1539" ca="1" si="48">(((-LN(E1476))^(-$C$3)-1)*(1/$C$3))*$C$5+$C$4</f>
        <v>10.740218151740768</v>
      </c>
    </row>
    <row r="1477" spans="5:6" x14ac:dyDescent="0.25">
      <c r="E1477" s="83">
        <f t="shared" ca="1" si="47"/>
        <v>0.45545547570704281</v>
      </c>
      <c r="F1477" s="83">
        <f t="shared" ca="1" si="48"/>
        <v>10.486250555858781</v>
      </c>
    </row>
    <row r="1478" spans="5:6" x14ac:dyDescent="0.25">
      <c r="E1478" s="83">
        <f t="shared" ca="1" si="47"/>
        <v>2.9027216878226403E-2</v>
      </c>
      <c r="F1478" s="83">
        <f t="shared" ca="1" si="48"/>
        <v>7.6252603849466194</v>
      </c>
    </row>
    <row r="1479" spans="5:6" x14ac:dyDescent="0.25">
      <c r="E1479" s="83">
        <f t="shared" ca="1" si="47"/>
        <v>1.0800288626111598E-4</v>
      </c>
      <c r="F1479" s="83">
        <f t="shared" ca="1" si="48"/>
        <v>6.0312347332856593</v>
      </c>
    </row>
    <row r="1480" spans="5:6" x14ac:dyDescent="0.25">
      <c r="E1480" s="83">
        <f t="shared" ca="1" si="47"/>
        <v>0.15609127278605639</v>
      </c>
      <c r="F1480" s="83">
        <f t="shared" ca="1" si="48"/>
        <v>8.799290284972237</v>
      </c>
    </row>
    <row r="1481" spans="5:6" x14ac:dyDescent="0.25">
      <c r="E1481" s="83">
        <f t="shared" ca="1" si="47"/>
        <v>0.51892691946262015</v>
      </c>
      <c r="F1481" s="83">
        <f t="shared" ca="1" si="48"/>
        <v>10.861240363616172</v>
      </c>
    </row>
    <row r="1482" spans="5:6" x14ac:dyDescent="0.25">
      <c r="E1482" s="83">
        <f t="shared" ca="1" si="47"/>
        <v>0.32541347381674779</v>
      </c>
      <c r="F1482" s="83">
        <f t="shared" ca="1" si="48"/>
        <v>9.7699341100955017</v>
      </c>
    </row>
    <row r="1483" spans="5:6" x14ac:dyDescent="0.25">
      <c r="E1483" s="83">
        <f t="shared" ca="1" si="47"/>
        <v>0.53212088613766617</v>
      </c>
      <c r="F1483" s="83">
        <f t="shared" ca="1" si="48"/>
        <v>10.942812474805756</v>
      </c>
    </row>
    <row r="1484" spans="5:6" x14ac:dyDescent="0.25">
      <c r="E1484" s="83">
        <f t="shared" ca="1" si="47"/>
        <v>0.36953971204278668</v>
      </c>
      <c r="F1484" s="83">
        <f t="shared" ca="1" si="48"/>
        <v>10.009028235999295</v>
      </c>
    </row>
    <row r="1485" spans="5:6" x14ac:dyDescent="0.25">
      <c r="E1485" s="83">
        <f t="shared" ca="1" si="47"/>
        <v>0.51626306627261576</v>
      </c>
      <c r="F1485" s="83">
        <f t="shared" ca="1" si="48"/>
        <v>10.844943844931393</v>
      </c>
    </row>
    <row r="1486" spans="5:6" x14ac:dyDescent="0.25">
      <c r="E1486" s="83">
        <f t="shared" ca="1" si="47"/>
        <v>0.8304524094220066</v>
      </c>
      <c r="F1486" s="83">
        <f t="shared" ca="1" si="48"/>
        <v>13.666226224886984</v>
      </c>
    </row>
    <row r="1487" spans="5:6" x14ac:dyDescent="0.25">
      <c r="E1487" s="83">
        <f t="shared" ca="1" si="47"/>
        <v>0.2322437996278478</v>
      </c>
      <c r="F1487" s="83">
        <f t="shared" ca="1" si="48"/>
        <v>9.2573123179806398</v>
      </c>
    </row>
    <row r="1488" spans="5:6" x14ac:dyDescent="0.25">
      <c r="E1488" s="83">
        <f t="shared" ca="1" si="47"/>
        <v>0.7631664023149628</v>
      </c>
      <c r="F1488" s="83">
        <f t="shared" ca="1" si="48"/>
        <v>12.795479716471533</v>
      </c>
    </row>
    <row r="1489" spans="5:6" x14ac:dyDescent="0.25">
      <c r="E1489" s="83">
        <f t="shared" ca="1" si="47"/>
        <v>0.40181831582914929</v>
      </c>
      <c r="F1489" s="83">
        <f t="shared" ca="1" si="48"/>
        <v>10.185623506324042</v>
      </c>
    </row>
    <row r="1490" spans="5:6" x14ac:dyDescent="0.25">
      <c r="E1490" s="83">
        <f t="shared" ca="1" si="47"/>
        <v>0.21239644356377096</v>
      </c>
      <c r="F1490" s="83">
        <f t="shared" ca="1" si="48"/>
        <v>9.1432831468588489</v>
      </c>
    </row>
    <row r="1491" spans="5:6" x14ac:dyDescent="0.25">
      <c r="E1491" s="83">
        <f t="shared" ca="1" si="47"/>
        <v>0.69896288043759924</v>
      </c>
      <c r="F1491" s="83">
        <f t="shared" ca="1" si="48"/>
        <v>12.162695186770343</v>
      </c>
    </row>
    <row r="1492" spans="5:6" x14ac:dyDescent="0.25">
      <c r="E1492" s="83">
        <f t="shared" ca="1" si="47"/>
        <v>0.50019865440994127</v>
      </c>
      <c r="F1492" s="83">
        <f t="shared" ca="1" si="48"/>
        <v>10.747813968312506</v>
      </c>
    </row>
    <row r="1493" spans="5:6" x14ac:dyDescent="0.25">
      <c r="E1493" s="83">
        <f t="shared" ca="1" si="47"/>
        <v>0.82491052613177762</v>
      </c>
      <c r="F1493" s="83">
        <f t="shared" ca="1" si="48"/>
        <v>13.582582113612442</v>
      </c>
    </row>
    <row r="1494" spans="5:6" x14ac:dyDescent="0.25">
      <c r="E1494" s="83">
        <f t="shared" ca="1" si="47"/>
        <v>0.67577217647125709</v>
      </c>
      <c r="F1494" s="83">
        <f t="shared" ca="1" si="48"/>
        <v>11.964056360859212</v>
      </c>
    </row>
    <row r="1495" spans="5:6" x14ac:dyDescent="0.25">
      <c r="E1495" s="83">
        <f t="shared" ca="1" si="47"/>
        <v>8.1377383509945944E-2</v>
      </c>
      <c r="F1495" s="83">
        <f t="shared" ca="1" si="48"/>
        <v>8.2425628722054878</v>
      </c>
    </row>
    <row r="1496" spans="5:6" x14ac:dyDescent="0.25">
      <c r="E1496" s="83">
        <f t="shared" ca="1" si="47"/>
        <v>0.34258870376932493</v>
      </c>
      <c r="F1496" s="83">
        <f t="shared" ca="1" si="48"/>
        <v>9.862867212446929</v>
      </c>
    </row>
    <row r="1497" spans="5:6" x14ac:dyDescent="0.25">
      <c r="E1497" s="83">
        <f t="shared" ca="1" si="47"/>
        <v>0.1724718087171464</v>
      </c>
      <c r="F1497" s="83">
        <f t="shared" ca="1" si="48"/>
        <v>8.9034003143571354</v>
      </c>
    </row>
    <row r="1498" spans="5:6" x14ac:dyDescent="0.25">
      <c r="E1498" s="83">
        <f t="shared" ca="1" si="47"/>
        <v>0.67149107134474151</v>
      </c>
      <c r="F1498" s="83">
        <f t="shared" ca="1" si="48"/>
        <v>11.928752201360071</v>
      </c>
    </row>
    <row r="1499" spans="5:6" x14ac:dyDescent="0.25">
      <c r="E1499" s="83">
        <f t="shared" ca="1" si="47"/>
        <v>0.35319742162562406</v>
      </c>
      <c r="F1499" s="83">
        <f t="shared" ca="1" si="48"/>
        <v>9.9203180048315094</v>
      </c>
    </row>
    <row r="1500" spans="5:6" x14ac:dyDescent="0.25">
      <c r="E1500" s="83">
        <f t="shared" ca="1" si="47"/>
        <v>0.54164936157409704</v>
      </c>
      <c r="F1500" s="83">
        <f t="shared" ca="1" si="48"/>
        <v>11.00265914465313</v>
      </c>
    </row>
    <row r="1501" spans="5:6" x14ac:dyDescent="0.25">
      <c r="E1501" s="83">
        <f t="shared" ca="1" si="47"/>
        <v>8.1291586113583891E-2</v>
      </c>
      <c r="F1501" s="83">
        <f t="shared" ca="1" si="48"/>
        <v>8.2417959639383582</v>
      </c>
    </row>
    <row r="1502" spans="5:6" x14ac:dyDescent="0.25">
      <c r="E1502" s="83">
        <f t="shared" ca="1" si="47"/>
        <v>0.93270078841771109</v>
      </c>
      <c r="F1502" s="83">
        <f t="shared" ca="1" si="48"/>
        <v>16.105072188641284</v>
      </c>
    </row>
    <row r="1503" spans="5:6" x14ac:dyDescent="0.25">
      <c r="E1503" s="83">
        <f t="shared" ca="1" si="47"/>
        <v>0.71304236126651654</v>
      </c>
      <c r="F1503" s="83">
        <f t="shared" ca="1" si="48"/>
        <v>12.290036524071169</v>
      </c>
    </row>
    <row r="1504" spans="5:6" x14ac:dyDescent="0.25">
      <c r="E1504" s="83">
        <f t="shared" ca="1" si="47"/>
        <v>0.52978696348429144</v>
      </c>
      <c r="F1504" s="83">
        <f t="shared" ca="1" si="48"/>
        <v>10.928276102612621</v>
      </c>
    </row>
    <row r="1505" spans="5:6" x14ac:dyDescent="0.25">
      <c r="E1505" s="83">
        <f t="shared" ca="1" si="47"/>
        <v>0.99459374504354425</v>
      </c>
      <c r="F1505" s="83">
        <f t="shared" ca="1" si="48"/>
        <v>23.699439897356314</v>
      </c>
    </row>
    <row r="1506" spans="5:6" x14ac:dyDescent="0.25">
      <c r="E1506" s="83">
        <f t="shared" ca="1" si="47"/>
        <v>0.30593494534552945</v>
      </c>
      <c r="F1506" s="83">
        <f t="shared" ca="1" si="48"/>
        <v>9.6644039326059747</v>
      </c>
    </row>
    <row r="1507" spans="5:6" x14ac:dyDescent="0.25">
      <c r="E1507" s="83">
        <f t="shared" ca="1" si="47"/>
        <v>0.82628795880391903</v>
      </c>
      <c r="F1507" s="83">
        <f t="shared" ca="1" si="48"/>
        <v>13.603121347969299</v>
      </c>
    </row>
    <row r="1508" spans="5:6" x14ac:dyDescent="0.25">
      <c r="E1508" s="83">
        <f t="shared" ca="1" si="47"/>
        <v>0.10401061263906664</v>
      </c>
      <c r="F1508" s="83">
        <f t="shared" ca="1" si="48"/>
        <v>8.4313228290828146</v>
      </c>
    </row>
    <row r="1509" spans="5:6" x14ac:dyDescent="0.25">
      <c r="E1509" s="83">
        <f t="shared" ca="1" si="47"/>
        <v>0.23080049216419229</v>
      </c>
      <c r="F1509" s="83">
        <f t="shared" ca="1" si="48"/>
        <v>9.2491087629700246</v>
      </c>
    </row>
    <row r="1510" spans="5:6" x14ac:dyDescent="0.25">
      <c r="E1510" s="83">
        <f t="shared" ca="1" si="47"/>
        <v>0.29267192533163011</v>
      </c>
      <c r="F1510" s="83">
        <f t="shared" ca="1" si="48"/>
        <v>9.5922946514078689</v>
      </c>
    </row>
    <row r="1511" spans="5:6" x14ac:dyDescent="0.25">
      <c r="E1511" s="83">
        <f t="shared" ca="1" si="47"/>
        <v>0.26477316984655308</v>
      </c>
      <c r="F1511" s="83">
        <f t="shared" ca="1" si="48"/>
        <v>9.4393330673206162</v>
      </c>
    </row>
    <row r="1512" spans="5:6" x14ac:dyDescent="0.25">
      <c r="E1512" s="83">
        <f t="shared" ca="1" si="47"/>
        <v>0.96373858760121023</v>
      </c>
      <c r="F1512" s="83">
        <f t="shared" ca="1" si="48"/>
        <v>17.815441333445623</v>
      </c>
    </row>
    <row r="1513" spans="5:6" x14ac:dyDescent="0.25">
      <c r="E1513" s="83">
        <f t="shared" ca="1" si="47"/>
        <v>0.15450685332482561</v>
      </c>
      <c r="F1513" s="83">
        <f t="shared" ca="1" si="48"/>
        <v>8.7889946747896079</v>
      </c>
    </row>
    <row r="1514" spans="5:6" x14ac:dyDescent="0.25">
      <c r="E1514" s="83">
        <f t="shared" ca="1" si="47"/>
        <v>0.58483977012493549</v>
      </c>
      <c r="F1514" s="83">
        <f t="shared" ca="1" si="48"/>
        <v>11.285296916820906</v>
      </c>
    </row>
    <row r="1515" spans="5:6" x14ac:dyDescent="0.25">
      <c r="E1515" s="83">
        <f t="shared" ca="1" si="47"/>
        <v>0.23188646327531415</v>
      </c>
      <c r="F1515" s="83">
        <f t="shared" ca="1" si="48"/>
        <v>9.2552824488501386</v>
      </c>
    </row>
    <row r="1516" spans="5:6" x14ac:dyDescent="0.25">
      <c r="E1516" s="83">
        <f t="shared" ca="1" si="47"/>
        <v>0.70957962455599088</v>
      </c>
      <c r="F1516" s="83">
        <f t="shared" ca="1" si="48"/>
        <v>12.258204650227613</v>
      </c>
    </row>
    <row r="1517" spans="5:6" x14ac:dyDescent="0.25">
      <c r="E1517" s="83">
        <f t="shared" ca="1" si="47"/>
        <v>0.85436397419719101</v>
      </c>
      <c r="F1517" s="83">
        <f t="shared" ca="1" si="48"/>
        <v>14.061909062753246</v>
      </c>
    </row>
    <row r="1518" spans="5:6" x14ac:dyDescent="0.25">
      <c r="E1518" s="83">
        <f t="shared" ca="1" si="47"/>
        <v>0.89043622674630696</v>
      </c>
      <c r="F1518" s="83">
        <f t="shared" ca="1" si="48"/>
        <v>14.806631982814334</v>
      </c>
    </row>
    <row r="1519" spans="5:6" x14ac:dyDescent="0.25">
      <c r="E1519" s="83">
        <f t="shared" ca="1" si="47"/>
        <v>0.58640974520211964</v>
      </c>
      <c r="F1519" s="83">
        <f t="shared" ca="1" si="48"/>
        <v>11.295964026932692</v>
      </c>
    </row>
    <row r="1520" spans="5:6" x14ac:dyDescent="0.25">
      <c r="E1520" s="83">
        <f t="shared" ca="1" si="47"/>
        <v>0.83955323743162458</v>
      </c>
      <c r="F1520" s="83">
        <f t="shared" ca="1" si="48"/>
        <v>13.809739451260722</v>
      </c>
    </row>
    <row r="1521" spans="5:6" x14ac:dyDescent="0.25">
      <c r="E1521" s="83">
        <f t="shared" ca="1" si="47"/>
        <v>0.89269165304947296</v>
      </c>
      <c r="F1521" s="83">
        <f t="shared" ca="1" si="48"/>
        <v>14.861368646445481</v>
      </c>
    </row>
    <row r="1522" spans="5:6" x14ac:dyDescent="0.25">
      <c r="E1522" s="83">
        <f t="shared" ca="1" si="47"/>
        <v>0.40017477951796832</v>
      </c>
      <c r="F1522" s="83">
        <f t="shared" ca="1" si="48"/>
        <v>10.176571779035463</v>
      </c>
    </row>
    <row r="1523" spans="5:6" x14ac:dyDescent="0.25">
      <c r="E1523" s="83">
        <f t="shared" ca="1" si="47"/>
        <v>0.37747531321553163</v>
      </c>
      <c r="F1523" s="83">
        <f t="shared" ca="1" si="48"/>
        <v>10.052242561592287</v>
      </c>
    </row>
    <row r="1524" spans="5:6" x14ac:dyDescent="0.25">
      <c r="E1524" s="83">
        <f t="shared" ca="1" si="47"/>
        <v>0.80910768597176241</v>
      </c>
      <c r="F1524" s="83">
        <f t="shared" ca="1" si="48"/>
        <v>13.357837392534506</v>
      </c>
    </row>
    <row r="1525" spans="5:6" x14ac:dyDescent="0.25">
      <c r="E1525" s="83">
        <f t="shared" ca="1" si="47"/>
        <v>0.88793025542485626</v>
      </c>
      <c r="F1525" s="83">
        <f t="shared" ca="1" si="48"/>
        <v>14.747176910699196</v>
      </c>
    </row>
    <row r="1526" spans="5:6" x14ac:dyDescent="0.25">
      <c r="E1526" s="83">
        <f t="shared" ca="1" si="47"/>
        <v>8.0037826018491964E-2</v>
      </c>
      <c r="F1526" s="83">
        <f t="shared" ca="1" si="48"/>
        <v>8.2305367579870818</v>
      </c>
    </row>
    <row r="1527" spans="5:6" x14ac:dyDescent="0.25">
      <c r="E1527" s="83">
        <f t="shared" ca="1" si="47"/>
        <v>0.5196740364662098</v>
      </c>
      <c r="F1527" s="83">
        <f t="shared" ca="1" si="48"/>
        <v>10.865821104930431</v>
      </c>
    </row>
    <row r="1528" spans="5:6" x14ac:dyDescent="0.25">
      <c r="E1528" s="83">
        <f t="shared" ca="1" si="47"/>
        <v>0.8997876643860927</v>
      </c>
      <c r="F1528" s="83">
        <f t="shared" ca="1" si="48"/>
        <v>15.041771870608628</v>
      </c>
    </row>
    <row r="1529" spans="5:6" x14ac:dyDescent="0.25">
      <c r="E1529" s="83">
        <f t="shared" ca="1" si="47"/>
        <v>0.45428092776319595</v>
      </c>
      <c r="F1529" s="83">
        <f t="shared" ca="1" si="48"/>
        <v>10.479536428527165</v>
      </c>
    </row>
    <row r="1530" spans="5:6" x14ac:dyDescent="0.25">
      <c r="E1530" s="83">
        <f t="shared" ca="1" si="47"/>
        <v>0.91188611205037517</v>
      </c>
      <c r="F1530" s="83">
        <f t="shared" ca="1" si="48"/>
        <v>15.38270979216775</v>
      </c>
    </row>
    <row r="1531" spans="5:6" x14ac:dyDescent="0.25">
      <c r="E1531" s="83">
        <f t="shared" ca="1" si="47"/>
        <v>0.24340297370027175</v>
      </c>
      <c r="F1531" s="83">
        <f t="shared" ca="1" si="48"/>
        <v>9.3203347084040615</v>
      </c>
    </row>
    <row r="1532" spans="5:6" x14ac:dyDescent="0.25">
      <c r="E1532" s="83">
        <f t="shared" ca="1" si="47"/>
        <v>0.94402367781947139</v>
      </c>
      <c r="F1532" s="83">
        <f t="shared" ca="1" si="48"/>
        <v>16.606313763627632</v>
      </c>
    </row>
    <row r="1533" spans="5:6" x14ac:dyDescent="0.25">
      <c r="E1533" s="83">
        <f t="shared" ca="1" si="47"/>
        <v>0.98868313663140894</v>
      </c>
      <c r="F1533" s="83">
        <f t="shared" ca="1" si="48"/>
        <v>21.29035418940164</v>
      </c>
    </row>
    <row r="1534" spans="5:6" x14ac:dyDescent="0.25">
      <c r="E1534" s="83">
        <f t="shared" ca="1" si="47"/>
        <v>0.45654937578214783</v>
      </c>
      <c r="F1534" s="83">
        <f t="shared" ca="1" si="48"/>
        <v>10.492509881788244</v>
      </c>
    </row>
    <row r="1535" spans="5:6" x14ac:dyDescent="0.25">
      <c r="E1535" s="83">
        <f t="shared" ca="1" si="47"/>
        <v>0.25989884876090208</v>
      </c>
      <c r="F1535" s="83">
        <f t="shared" ca="1" si="48"/>
        <v>9.4123591795615305</v>
      </c>
    </row>
    <row r="1536" spans="5:6" x14ac:dyDescent="0.25">
      <c r="E1536" s="83">
        <f t="shared" ca="1" si="47"/>
        <v>0.29111715560257223</v>
      </c>
      <c r="F1536" s="83">
        <f t="shared" ca="1" si="48"/>
        <v>9.5838214810569724</v>
      </c>
    </row>
    <row r="1537" spans="5:6" x14ac:dyDescent="0.25">
      <c r="E1537" s="83">
        <f t="shared" ca="1" si="47"/>
        <v>0.359121585028088</v>
      </c>
      <c r="F1537" s="83">
        <f t="shared" ca="1" si="48"/>
        <v>9.9524394723470717</v>
      </c>
    </row>
    <row r="1538" spans="5:6" x14ac:dyDescent="0.25">
      <c r="E1538" s="83">
        <f t="shared" ca="1" si="47"/>
        <v>0.71060062329477214</v>
      </c>
      <c r="F1538" s="83">
        <f t="shared" ca="1" si="48"/>
        <v>12.267554532484791</v>
      </c>
    </row>
    <row r="1539" spans="5:6" x14ac:dyDescent="0.25">
      <c r="E1539" s="83">
        <f t="shared" ca="1" si="47"/>
        <v>0.93814385675884349</v>
      </c>
      <c r="F1539" s="83">
        <f t="shared" ca="1" si="48"/>
        <v>16.333741087033186</v>
      </c>
    </row>
    <row r="1540" spans="5:6" x14ac:dyDescent="0.25">
      <c r="E1540" s="83">
        <f t="shared" ref="E1540:E1603" ca="1" si="49">RAND()</f>
        <v>0.39249516675215335</v>
      </c>
      <c r="F1540" s="83">
        <f t="shared" ref="F1540:F1603" ca="1" si="50">(((-LN(E1540))^(-$C$3)-1)*(1/$C$3))*$C$5+$C$4</f>
        <v>10.13437271226203</v>
      </c>
    </row>
    <row r="1541" spans="5:6" x14ac:dyDescent="0.25">
      <c r="E1541" s="83">
        <f t="shared" ca="1" si="49"/>
        <v>0.31319883110840718</v>
      </c>
      <c r="F1541" s="83">
        <f t="shared" ca="1" si="50"/>
        <v>9.7037948367865852</v>
      </c>
    </row>
    <row r="1542" spans="5:6" x14ac:dyDescent="0.25">
      <c r="E1542" s="83">
        <f t="shared" ca="1" si="49"/>
        <v>0.24070498233389093</v>
      </c>
      <c r="F1542" s="83">
        <f t="shared" ca="1" si="50"/>
        <v>9.305160149853382</v>
      </c>
    </row>
    <row r="1543" spans="5:6" x14ac:dyDescent="0.25">
      <c r="E1543" s="83">
        <f t="shared" ca="1" si="49"/>
        <v>0.13164386721211918</v>
      </c>
      <c r="F1543" s="83">
        <f t="shared" ca="1" si="50"/>
        <v>8.6350511793946527</v>
      </c>
    </row>
    <row r="1544" spans="5:6" x14ac:dyDescent="0.25">
      <c r="E1544" s="83">
        <f t="shared" ca="1" si="49"/>
        <v>0.13322024244022124</v>
      </c>
      <c r="F1544" s="83">
        <f t="shared" ca="1" si="50"/>
        <v>8.6460264162543954</v>
      </c>
    </row>
    <row r="1545" spans="5:6" x14ac:dyDescent="0.25">
      <c r="E1545" s="83">
        <f t="shared" ca="1" si="49"/>
        <v>0.227956281148055</v>
      </c>
      <c r="F1545" s="83">
        <f t="shared" ca="1" si="50"/>
        <v>9.2329048849937472</v>
      </c>
    </row>
    <row r="1546" spans="5:6" x14ac:dyDescent="0.25">
      <c r="E1546" s="83">
        <f t="shared" ca="1" si="49"/>
        <v>0.61445466099443391</v>
      </c>
      <c r="F1546" s="83">
        <f t="shared" ca="1" si="50"/>
        <v>11.491924389967835</v>
      </c>
    </row>
    <row r="1547" spans="5:6" x14ac:dyDescent="0.25">
      <c r="E1547" s="83">
        <f t="shared" ca="1" si="49"/>
        <v>4.1372352477335728E-3</v>
      </c>
      <c r="F1547" s="83">
        <f t="shared" ca="1" si="50"/>
        <v>6.869054512449333</v>
      </c>
    </row>
    <row r="1548" spans="5:6" x14ac:dyDescent="0.25">
      <c r="E1548" s="83">
        <f t="shared" ca="1" si="49"/>
        <v>0.31247221811929105</v>
      </c>
      <c r="F1548" s="83">
        <f t="shared" ca="1" si="50"/>
        <v>9.6998569929738174</v>
      </c>
    </row>
    <row r="1549" spans="5:6" x14ac:dyDescent="0.25">
      <c r="E1549" s="83">
        <f t="shared" ca="1" si="49"/>
        <v>0.94099445027591744</v>
      </c>
      <c r="F1549" s="83">
        <f t="shared" ca="1" si="50"/>
        <v>16.462249248034865</v>
      </c>
    </row>
    <row r="1550" spans="5:6" x14ac:dyDescent="0.25">
      <c r="E1550" s="83">
        <f t="shared" ca="1" si="49"/>
        <v>0.60729572050784308</v>
      </c>
      <c r="F1550" s="83">
        <f t="shared" ca="1" si="50"/>
        <v>11.440880970172564</v>
      </c>
    </row>
    <row r="1551" spans="5:6" x14ac:dyDescent="0.25">
      <c r="E1551" s="83">
        <f t="shared" ca="1" si="49"/>
        <v>0.70980595229650434</v>
      </c>
      <c r="F1551" s="83">
        <f t="shared" ca="1" si="50"/>
        <v>12.260274701036735</v>
      </c>
    </row>
    <row r="1552" spans="5:6" x14ac:dyDescent="0.25">
      <c r="E1552" s="83">
        <f t="shared" ca="1" si="49"/>
        <v>0.93333212883257832</v>
      </c>
      <c r="F1552" s="83">
        <f t="shared" ca="1" si="50"/>
        <v>16.130562654260821</v>
      </c>
    </row>
    <row r="1553" spans="5:6" x14ac:dyDescent="0.25">
      <c r="E1553" s="83">
        <f t="shared" ca="1" si="49"/>
        <v>1.2308069529565868E-2</v>
      </c>
      <c r="F1553" s="83">
        <f t="shared" ca="1" si="50"/>
        <v>7.2468350256679104</v>
      </c>
    </row>
    <row r="1554" spans="5:6" x14ac:dyDescent="0.25">
      <c r="E1554" s="83">
        <f t="shared" ca="1" si="49"/>
        <v>0.64568912601617401</v>
      </c>
      <c r="F1554" s="83">
        <f t="shared" ca="1" si="50"/>
        <v>11.723931879732529</v>
      </c>
    </row>
    <row r="1555" spans="5:6" x14ac:dyDescent="0.25">
      <c r="E1555" s="83">
        <f t="shared" ca="1" si="49"/>
        <v>0.7944869279402571</v>
      </c>
      <c r="F1555" s="83">
        <f t="shared" ca="1" si="50"/>
        <v>13.165736961479197</v>
      </c>
    </row>
    <row r="1556" spans="5:6" x14ac:dyDescent="0.25">
      <c r="E1556" s="83">
        <f t="shared" ca="1" si="49"/>
        <v>0.3152803233049386</v>
      </c>
      <c r="F1556" s="83">
        <f t="shared" ca="1" si="50"/>
        <v>9.7150727926236176</v>
      </c>
    </row>
    <row r="1557" spans="5:6" x14ac:dyDescent="0.25">
      <c r="E1557" s="83">
        <f t="shared" ca="1" si="49"/>
        <v>0.64386358489743412</v>
      </c>
      <c r="F1557" s="83">
        <f t="shared" ca="1" si="50"/>
        <v>11.709921050992907</v>
      </c>
    </row>
    <row r="1558" spans="5:6" x14ac:dyDescent="0.25">
      <c r="E1558" s="83">
        <f t="shared" ca="1" si="49"/>
        <v>0.15807826142117054</v>
      </c>
      <c r="F1558" s="83">
        <f t="shared" ca="1" si="50"/>
        <v>8.8121418094088675</v>
      </c>
    </row>
    <row r="1559" spans="5:6" x14ac:dyDescent="0.25">
      <c r="E1559" s="83">
        <f t="shared" ca="1" si="49"/>
        <v>6.6175585293099859E-2</v>
      </c>
      <c r="F1559" s="83">
        <f t="shared" ca="1" si="50"/>
        <v>8.0986389174689073</v>
      </c>
    </row>
    <row r="1560" spans="5:6" x14ac:dyDescent="0.25">
      <c r="E1560" s="83">
        <f t="shared" ca="1" si="49"/>
        <v>0.49382657121756357</v>
      </c>
      <c r="F1560" s="83">
        <f t="shared" ca="1" si="50"/>
        <v>10.709801199092768</v>
      </c>
    </row>
    <row r="1561" spans="5:6" x14ac:dyDescent="0.25">
      <c r="E1561" s="83">
        <f t="shared" ca="1" si="49"/>
        <v>0.95851202832762494</v>
      </c>
      <c r="F1561" s="83">
        <f t="shared" ca="1" si="50"/>
        <v>17.436006856766006</v>
      </c>
    </row>
    <row r="1562" spans="5:6" x14ac:dyDescent="0.25">
      <c r="E1562" s="83">
        <f t="shared" ca="1" si="49"/>
        <v>0.76600160480981894</v>
      </c>
      <c r="F1562" s="83">
        <f t="shared" ca="1" si="50"/>
        <v>12.826992873469383</v>
      </c>
    </row>
    <row r="1563" spans="5:6" x14ac:dyDescent="0.25">
      <c r="E1563" s="83">
        <f t="shared" ca="1" si="49"/>
        <v>0.79720858335570199</v>
      </c>
      <c r="F1563" s="83">
        <f t="shared" ca="1" si="50"/>
        <v>13.200457324503159</v>
      </c>
    </row>
    <row r="1564" spans="5:6" x14ac:dyDescent="0.25">
      <c r="E1564" s="83">
        <f t="shared" ca="1" si="49"/>
        <v>0.34968080264152079</v>
      </c>
      <c r="F1564" s="83">
        <f t="shared" ca="1" si="50"/>
        <v>9.901265567480424</v>
      </c>
    </row>
    <row r="1565" spans="5:6" x14ac:dyDescent="0.25">
      <c r="E1565" s="83">
        <f t="shared" ca="1" si="49"/>
        <v>0.35673804029030054</v>
      </c>
      <c r="F1565" s="83">
        <f t="shared" ca="1" si="50"/>
        <v>9.9395113886038189</v>
      </c>
    </row>
    <row r="1566" spans="5:6" x14ac:dyDescent="0.25">
      <c r="E1566" s="83">
        <f t="shared" ca="1" si="49"/>
        <v>0.22442280772716072</v>
      </c>
      <c r="F1566" s="83">
        <f t="shared" ca="1" si="50"/>
        <v>9.2127017166691711</v>
      </c>
    </row>
    <row r="1567" spans="5:6" x14ac:dyDescent="0.25">
      <c r="E1567" s="83">
        <f t="shared" ca="1" si="49"/>
        <v>0.42389225746177994</v>
      </c>
      <c r="F1567" s="83">
        <f t="shared" ca="1" si="50"/>
        <v>10.308006818277899</v>
      </c>
    </row>
    <row r="1568" spans="5:6" x14ac:dyDescent="0.25">
      <c r="E1568" s="83">
        <f t="shared" ca="1" si="49"/>
        <v>0.40134480095800174</v>
      </c>
      <c r="F1568" s="83">
        <f t="shared" ca="1" si="50"/>
        <v>10.183014860771058</v>
      </c>
    </row>
    <row r="1569" spans="5:6" x14ac:dyDescent="0.25">
      <c r="E1569" s="83">
        <f t="shared" ca="1" si="49"/>
        <v>0.23829529403744931</v>
      </c>
      <c r="F1569" s="83">
        <f t="shared" ca="1" si="50"/>
        <v>9.2915743921938763</v>
      </c>
    </row>
    <row r="1570" spans="5:6" x14ac:dyDescent="0.25">
      <c r="E1570" s="83">
        <f t="shared" ca="1" si="49"/>
        <v>0.72733795568364112</v>
      </c>
      <c r="F1570" s="83">
        <f t="shared" ca="1" si="50"/>
        <v>12.425265531729233</v>
      </c>
    </row>
    <row r="1571" spans="5:6" x14ac:dyDescent="0.25">
      <c r="E1571" s="83">
        <f t="shared" ca="1" si="49"/>
        <v>0.75672736613734837</v>
      </c>
      <c r="F1571" s="83">
        <f t="shared" ca="1" si="50"/>
        <v>12.725223279452674</v>
      </c>
    </row>
    <row r="1572" spans="5:6" x14ac:dyDescent="0.25">
      <c r="E1572" s="83">
        <f t="shared" ca="1" si="49"/>
        <v>0.91533120373418742</v>
      </c>
      <c r="F1572" s="83">
        <f t="shared" ca="1" si="50"/>
        <v>15.488878826807131</v>
      </c>
    </row>
    <row r="1573" spans="5:6" x14ac:dyDescent="0.25">
      <c r="E1573" s="83">
        <f t="shared" ca="1" si="49"/>
        <v>0.54935768196585366</v>
      </c>
      <c r="F1573" s="83">
        <f t="shared" ca="1" si="50"/>
        <v>11.051687385332102</v>
      </c>
    </row>
    <row r="1574" spans="5:6" x14ac:dyDescent="0.25">
      <c r="E1574" s="83">
        <f t="shared" ca="1" si="49"/>
        <v>0.53339411379605228</v>
      </c>
      <c r="F1574" s="83">
        <f t="shared" ca="1" si="50"/>
        <v>10.950762492410355</v>
      </c>
    </row>
    <row r="1575" spans="5:6" x14ac:dyDescent="0.25">
      <c r="E1575" s="83">
        <f t="shared" ca="1" si="49"/>
        <v>0.36400357783117931</v>
      </c>
      <c r="F1575" s="83">
        <f t="shared" ca="1" si="50"/>
        <v>9.978939327946307</v>
      </c>
    </row>
    <row r="1576" spans="5:6" x14ac:dyDescent="0.25">
      <c r="E1576" s="83">
        <f t="shared" ca="1" si="49"/>
        <v>0.37635263380950701</v>
      </c>
      <c r="F1576" s="83">
        <f t="shared" ca="1" si="50"/>
        <v>10.046122201268574</v>
      </c>
    </row>
    <row r="1577" spans="5:6" x14ac:dyDescent="0.25">
      <c r="E1577" s="83">
        <f t="shared" ca="1" si="49"/>
        <v>0.74764554928945037</v>
      </c>
      <c r="F1577" s="83">
        <f t="shared" ca="1" si="50"/>
        <v>12.629066107032031</v>
      </c>
    </row>
    <row r="1578" spans="5:6" x14ac:dyDescent="0.25">
      <c r="E1578" s="83">
        <f t="shared" ca="1" si="49"/>
        <v>0.43654713920754495</v>
      </c>
      <c r="F1578" s="83">
        <f t="shared" ca="1" si="50"/>
        <v>10.378956125989678</v>
      </c>
    </row>
    <row r="1579" spans="5:6" x14ac:dyDescent="0.25">
      <c r="E1579" s="83">
        <f t="shared" ca="1" si="49"/>
        <v>0.99597650035693241</v>
      </c>
      <c r="F1579" s="83">
        <f t="shared" ca="1" si="50"/>
        <v>24.712195488359342</v>
      </c>
    </row>
    <row r="1580" spans="5:6" x14ac:dyDescent="0.25">
      <c r="E1580" s="83">
        <f t="shared" ca="1" si="49"/>
        <v>0.71007139236054695</v>
      </c>
      <c r="F1580" s="83">
        <f t="shared" ca="1" si="50"/>
        <v>12.262704341861085</v>
      </c>
    </row>
    <row r="1581" spans="5:6" x14ac:dyDescent="0.25">
      <c r="E1581" s="83">
        <f t="shared" ca="1" si="49"/>
        <v>0.71310682449603358</v>
      </c>
      <c r="F1581" s="83">
        <f t="shared" ca="1" si="50"/>
        <v>12.290632405121302</v>
      </c>
    </row>
    <row r="1582" spans="5:6" x14ac:dyDescent="0.25">
      <c r="E1582" s="83">
        <f t="shared" ca="1" si="49"/>
        <v>8.0647655680168628E-2</v>
      </c>
      <c r="F1582" s="83">
        <f t="shared" ca="1" si="50"/>
        <v>8.2360255519628573</v>
      </c>
    </row>
    <row r="1583" spans="5:6" x14ac:dyDescent="0.25">
      <c r="E1583" s="83">
        <f t="shared" ca="1" si="49"/>
        <v>0.46218322186240313</v>
      </c>
      <c r="F1583" s="83">
        <f t="shared" ca="1" si="50"/>
        <v>10.524843884301536</v>
      </c>
    </row>
    <row r="1584" spans="5:6" x14ac:dyDescent="0.25">
      <c r="E1584" s="83">
        <f t="shared" ca="1" si="49"/>
        <v>0.48835642202536744</v>
      </c>
      <c r="F1584" s="83">
        <f t="shared" ca="1" si="50"/>
        <v>10.677387346040433</v>
      </c>
    </row>
    <row r="1585" spans="5:6" x14ac:dyDescent="0.25">
      <c r="E1585" s="83">
        <f t="shared" ca="1" si="49"/>
        <v>0.61018038259121588</v>
      </c>
      <c r="F1585" s="83">
        <f t="shared" ca="1" si="50"/>
        <v>11.461360170694888</v>
      </c>
    </row>
    <row r="1586" spans="5:6" x14ac:dyDescent="0.25">
      <c r="E1586" s="83">
        <f t="shared" ca="1" si="49"/>
        <v>0.63883136567560972</v>
      </c>
      <c r="F1586" s="83">
        <f t="shared" ca="1" si="50"/>
        <v>11.67160470603234</v>
      </c>
    </row>
    <row r="1587" spans="5:6" x14ac:dyDescent="0.25">
      <c r="E1587" s="83">
        <f t="shared" ca="1" si="49"/>
        <v>0.24933186767694238</v>
      </c>
      <c r="F1587" s="83">
        <f t="shared" ca="1" si="50"/>
        <v>9.3535524802119774</v>
      </c>
    </row>
    <row r="1588" spans="5:6" x14ac:dyDescent="0.25">
      <c r="E1588" s="83">
        <f t="shared" ca="1" si="49"/>
        <v>0.52354197822895121</v>
      </c>
      <c r="F1588" s="83">
        <f t="shared" ca="1" si="50"/>
        <v>10.889608516050057</v>
      </c>
    </row>
    <row r="1589" spans="5:6" x14ac:dyDescent="0.25">
      <c r="E1589" s="83">
        <f t="shared" ca="1" si="49"/>
        <v>0.93983889054802638</v>
      </c>
      <c r="F1589" s="83">
        <f t="shared" ca="1" si="50"/>
        <v>16.40937046710966</v>
      </c>
    </row>
    <row r="1590" spans="5:6" x14ac:dyDescent="0.25">
      <c r="E1590" s="83">
        <f t="shared" ca="1" si="49"/>
        <v>0.44371030125128197</v>
      </c>
      <c r="F1590" s="83">
        <f t="shared" ca="1" si="50"/>
        <v>10.419410538126129</v>
      </c>
    </row>
    <row r="1591" spans="5:6" x14ac:dyDescent="0.25">
      <c r="E1591" s="83">
        <f t="shared" ca="1" si="49"/>
        <v>0.48000346694803886</v>
      </c>
      <c r="F1591" s="83">
        <f t="shared" ca="1" si="50"/>
        <v>10.62826210406628</v>
      </c>
    </row>
    <row r="1592" spans="5:6" x14ac:dyDescent="0.25">
      <c r="E1592" s="83">
        <f t="shared" ca="1" si="49"/>
        <v>0.61386671667238824</v>
      </c>
      <c r="F1592" s="83">
        <f t="shared" ca="1" si="50"/>
        <v>11.487704379985919</v>
      </c>
    </row>
    <row r="1593" spans="5:6" x14ac:dyDescent="0.25">
      <c r="E1593" s="83">
        <f t="shared" ca="1" si="49"/>
        <v>0.20883304407653347</v>
      </c>
      <c r="F1593" s="83">
        <f t="shared" ca="1" si="50"/>
        <v>9.1225019628614454</v>
      </c>
    </row>
    <row r="1594" spans="5:6" x14ac:dyDescent="0.25">
      <c r="E1594" s="83">
        <f t="shared" ca="1" si="49"/>
        <v>3.7865755604625573E-2</v>
      </c>
      <c r="F1594" s="83">
        <f t="shared" ca="1" si="50"/>
        <v>7.7633960995086397</v>
      </c>
    </row>
    <row r="1595" spans="5:6" x14ac:dyDescent="0.25">
      <c r="E1595" s="83">
        <f t="shared" ca="1" si="49"/>
        <v>0.23007016328211027</v>
      </c>
      <c r="F1595" s="83">
        <f t="shared" ca="1" si="50"/>
        <v>9.2449528077346184</v>
      </c>
    </row>
    <row r="1596" spans="5:6" x14ac:dyDescent="0.25">
      <c r="E1596" s="83">
        <f t="shared" ca="1" si="49"/>
        <v>0.24587530875622121</v>
      </c>
      <c r="F1596" s="83">
        <f t="shared" ca="1" si="50"/>
        <v>9.3342073702591595</v>
      </c>
    </row>
    <row r="1597" spans="5:6" x14ac:dyDescent="0.25">
      <c r="E1597" s="83">
        <f t="shared" ca="1" si="49"/>
        <v>0.49045102027163334</v>
      </c>
      <c r="F1597" s="83">
        <f t="shared" ca="1" si="50"/>
        <v>10.689775782387962</v>
      </c>
    </row>
    <row r="1598" spans="5:6" x14ac:dyDescent="0.25">
      <c r="E1598" s="83">
        <f t="shared" ca="1" si="49"/>
        <v>0.58330797213791574</v>
      </c>
      <c r="F1598" s="83">
        <f t="shared" ca="1" si="50"/>
        <v>11.274918157485349</v>
      </c>
    </row>
    <row r="1599" spans="5:6" x14ac:dyDescent="0.25">
      <c r="E1599" s="83">
        <f t="shared" ca="1" si="49"/>
        <v>0.34250980015338806</v>
      </c>
      <c r="F1599" s="83">
        <f t="shared" ca="1" si="50"/>
        <v>9.8624401573567226</v>
      </c>
    </row>
    <row r="1600" spans="5:6" x14ac:dyDescent="0.25">
      <c r="E1600" s="83">
        <f t="shared" ca="1" si="49"/>
        <v>0.17765441415030769</v>
      </c>
      <c r="F1600" s="83">
        <f t="shared" ca="1" si="50"/>
        <v>8.9355426457741025</v>
      </c>
    </row>
    <row r="1601" spans="5:6" x14ac:dyDescent="0.25">
      <c r="E1601" s="83">
        <f t="shared" ca="1" si="49"/>
        <v>7.0761085233073562E-2</v>
      </c>
      <c r="F1601" s="83">
        <f t="shared" ca="1" si="50"/>
        <v>8.1439099690254331</v>
      </c>
    </row>
    <row r="1602" spans="5:6" x14ac:dyDescent="0.25">
      <c r="E1602" s="83">
        <f t="shared" ca="1" si="49"/>
        <v>0.17455967099385961</v>
      </c>
      <c r="F1602" s="83">
        <f t="shared" ca="1" si="50"/>
        <v>8.9163914657281822</v>
      </c>
    </row>
    <row r="1603" spans="5:6" x14ac:dyDescent="0.25">
      <c r="E1603" s="83">
        <f t="shared" ca="1" si="49"/>
        <v>0.68424375172325613</v>
      </c>
      <c r="F1603" s="83">
        <f t="shared" ca="1" si="50"/>
        <v>12.035127251130655</v>
      </c>
    </row>
    <row r="1604" spans="5:6" x14ac:dyDescent="0.25">
      <c r="E1604" s="83">
        <f t="shared" ref="E1604:E1667" ca="1" si="51">RAND()</f>
        <v>0.36534088952244037</v>
      </c>
      <c r="F1604" s="83">
        <f t="shared" ref="F1604:F1667" ca="1" si="52">(((-LN(E1604))^(-$C$3)-1)*(1/$C$3))*$C$5+$C$4</f>
        <v>9.9862036533150356</v>
      </c>
    </row>
    <row r="1605" spans="5:6" x14ac:dyDescent="0.25">
      <c r="E1605" s="83">
        <f t="shared" ca="1" si="51"/>
        <v>0.7027799204268107</v>
      </c>
      <c r="F1605" s="83">
        <f t="shared" ca="1" si="52"/>
        <v>12.196680683759649</v>
      </c>
    </row>
    <row r="1606" spans="5:6" x14ac:dyDescent="0.25">
      <c r="E1606" s="83">
        <f t="shared" ca="1" si="51"/>
        <v>0.14462591390011303</v>
      </c>
      <c r="F1606" s="83">
        <f t="shared" ca="1" si="52"/>
        <v>8.7237668531768762</v>
      </c>
    </row>
    <row r="1607" spans="5:6" x14ac:dyDescent="0.25">
      <c r="E1607" s="83">
        <f t="shared" ca="1" si="51"/>
        <v>8.0684905572718901E-2</v>
      </c>
      <c r="F1607" s="83">
        <f t="shared" ca="1" si="52"/>
        <v>8.2363600618582051</v>
      </c>
    </row>
    <row r="1608" spans="5:6" x14ac:dyDescent="0.25">
      <c r="E1608" s="83">
        <f t="shared" ca="1" si="51"/>
        <v>0.18413871680242311</v>
      </c>
      <c r="F1608" s="83">
        <f t="shared" ca="1" si="52"/>
        <v>8.9752832771342774</v>
      </c>
    </row>
    <row r="1609" spans="5:6" x14ac:dyDescent="0.25">
      <c r="E1609" s="83">
        <f t="shared" ca="1" si="51"/>
        <v>0.79075296315293486</v>
      </c>
      <c r="F1609" s="83">
        <f t="shared" ca="1" si="52"/>
        <v>13.118827088845496</v>
      </c>
    </row>
    <row r="1610" spans="5:6" x14ac:dyDescent="0.25">
      <c r="E1610" s="83">
        <f t="shared" ca="1" si="51"/>
        <v>0.32815185016806092</v>
      </c>
      <c r="F1610" s="83">
        <f t="shared" ca="1" si="52"/>
        <v>9.7847518775023978</v>
      </c>
    </row>
    <row r="1611" spans="5:6" x14ac:dyDescent="0.25">
      <c r="E1611" s="83">
        <f t="shared" ca="1" si="51"/>
        <v>0.57097784761458925</v>
      </c>
      <c r="F1611" s="83">
        <f t="shared" ca="1" si="52"/>
        <v>11.192383573549938</v>
      </c>
    </row>
    <row r="1612" spans="5:6" x14ac:dyDescent="0.25">
      <c r="E1612" s="83">
        <f t="shared" ca="1" si="51"/>
        <v>0.71761808667898985</v>
      </c>
      <c r="F1612" s="83">
        <f t="shared" ca="1" si="52"/>
        <v>12.332638313468633</v>
      </c>
    </row>
    <row r="1613" spans="5:6" x14ac:dyDescent="0.25">
      <c r="E1613" s="83">
        <f t="shared" ca="1" si="51"/>
        <v>0.32239830597115282</v>
      </c>
      <c r="F1613" s="83">
        <f t="shared" ca="1" si="52"/>
        <v>9.7536156332149737</v>
      </c>
    </row>
    <row r="1614" spans="5:6" x14ac:dyDescent="0.25">
      <c r="E1614" s="83">
        <f t="shared" ca="1" si="51"/>
        <v>0.84341595338520503</v>
      </c>
      <c r="F1614" s="83">
        <f t="shared" ca="1" si="52"/>
        <v>13.873154038939134</v>
      </c>
    </row>
    <row r="1615" spans="5:6" x14ac:dyDescent="0.25">
      <c r="E1615" s="83">
        <f t="shared" ca="1" si="51"/>
        <v>0.9642888528008241</v>
      </c>
      <c r="F1615" s="83">
        <f t="shared" ca="1" si="52"/>
        <v>17.858797443111488</v>
      </c>
    </row>
    <row r="1616" spans="5:6" x14ac:dyDescent="0.25">
      <c r="E1616" s="83">
        <f t="shared" ca="1" si="51"/>
        <v>0.77241020761873402</v>
      </c>
      <c r="F1616" s="83">
        <f t="shared" ca="1" si="52"/>
        <v>12.89959103130769</v>
      </c>
    </row>
    <row r="1617" spans="5:6" x14ac:dyDescent="0.25">
      <c r="E1617" s="83">
        <f t="shared" ca="1" si="51"/>
        <v>0.28831486022632069</v>
      </c>
      <c r="F1617" s="83">
        <f t="shared" ca="1" si="52"/>
        <v>9.5685370016182265</v>
      </c>
    </row>
    <row r="1618" spans="5:6" x14ac:dyDescent="0.25">
      <c r="E1618" s="83">
        <f t="shared" ca="1" si="51"/>
        <v>0.94547529202938929</v>
      </c>
      <c r="F1618" s="83">
        <f t="shared" ca="1" si="52"/>
        <v>16.67834339602625</v>
      </c>
    </row>
    <row r="1619" spans="5:6" x14ac:dyDescent="0.25">
      <c r="E1619" s="83">
        <f t="shared" ca="1" si="51"/>
        <v>0.38567544388518105</v>
      </c>
      <c r="F1619" s="83">
        <f t="shared" ca="1" si="52"/>
        <v>10.097020981888161</v>
      </c>
    </row>
    <row r="1620" spans="5:6" x14ac:dyDescent="0.25">
      <c r="E1620" s="83">
        <f t="shared" ca="1" si="51"/>
        <v>0.1371682314226883</v>
      </c>
      <c r="F1620" s="83">
        <f t="shared" ca="1" si="52"/>
        <v>8.6732584492757674</v>
      </c>
    </row>
    <row r="1621" spans="5:6" x14ac:dyDescent="0.25">
      <c r="E1621" s="83">
        <f t="shared" ca="1" si="51"/>
        <v>0.33209428415780229</v>
      </c>
      <c r="F1621" s="83">
        <f t="shared" ca="1" si="52"/>
        <v>9.806082436221498</v>
      </c>
    </row>
    <row r="1622" spans="5:6" x14ac:dyDescent="0.25">
      <c r="E1622" s="83">
        <f t="shared" ca="1" si="51"/>
        <v>0.67460011302218437</v>
      </c>
      <c r="F1622" s="83">
        <f t="shared" ca="1" si="52"/>
        <v>11.954351043340331</v>
      </c>
    </row>
    <row r="1623" spans="5:6" x14ac:dyDescent="0.25">
      <c r="E1623" s="83">
        <f t="shared" ca="1" si="51"/>
        <v>0.39751340127889556</v>
      </c>
      <c r="F1623" s="83">
        <f t="shared" ca="1" si="52"/>
        <v>10.161930086009235</v>
      </c>
    </row>
    <row r="1624" spans="5:6" x14ac:dyDescent="0.25">
      <c r="E1624" s="83">
        <f t="shared" ca="1" si="51"/>
        <v>0.90037781752767532</v>
      </c>
      <c r="F1624" s="83">
        <f t="shared" ca="1" si="52"/>
        <v>15.0573740408425</v>
      </c>
    </row>
    <row r="1625" spans="5:6" x14ac:dyDescent="0.25">
      <c r="E1625" s="83">
        <f t="shared" ca="1" si="51"/>
        <v>0.89819014972529154</v>
      </c>
      <c r="F1625" s="83">
        <f t="shared" ca="1" si="52"/>
        <v>15.000016235998244</v>
      </c>
    </row>
    <row r="1626" spans="5:6" x14ac:dyDescent="0.25">
      <c r="E1626" s="83">
        <f t="shared" ca="1" si="51"/>
        <v>0.8434922914467361</v>
      </c>
      <c r="F1626" s="83">
        <f t="shared" ca="1" si="52"/>
        <v>13.87442319341468</v>
      </c>
    </row>
    <row r="1627" spans="5:6" x14ac:dyDescent="0.25">
      <c r="E1627" s="83">
        <f t="shared" ca="1" si="51"/>
        <v>0.87471480430362625</v>
      </c>
      <c r="F1627" s="83">
        <f t="shared" ca="1" si="52"/>
        <v>14.454892746058835</v>
      </c>
    </row>
    <row r="1628" spans="5:6" x14ac:dyDescent="0.25">
      <c r="E1628" s="83">
        <f t="shared" ca="1" si="51"/>
        <v>0.36474671326081265</v>
      </c>
      <c r="F1628" s="83">
        <f t="shared" ca="1" si="52"/>
        <v>9.9829757687352121</v>
      </c>
    </row>
    <row r="1629" spans="5:6" x14ac:dyDescent="0.25">
      <c r="E1629" s="83">
        <f t="shared" ca="1" si="51"/>
        <v>3.7270427615405888E-2</v>
      </c>
      <c r="F1629" s="83">
        <f t="shared" ca="1" si="52"/>
        <v>7.7548202249988707</v>
      </c>
    </row>
    <row r="1630" spans="5:6" x14ac:dyDescent="0.25">
      <c r="E1630" s="83">
        <f t="shared" ca="1" si="51"/>
        <v>0.56922881902779132</v>
      </c>
      <c r="F1630" s="83">
        <f t="shared" ca="1" si="52"/>
        <v>11.180816673916642</v>
      </c>
    </row>
    <row r="1631" spans="5:6" x14ac:dyDescent="0.25">
      <c r="E1631" s="83">
        <f t="shared" ca="1" si="51"/>
        <v>0.4518689092760545</v>
      </c>
      <c r="F1631" s="83">
        <f t="shared" ca="1" si="52"/>
        <v>10.465769850121024</v>
      </c>
    </row>
    <row r="1632" spans="5:6" x14ac:dyDescent="0.25">
      <c r="E1632" s="83">
        <f t="shared" ca="1" si="51"/>
        <v>0.91923059572618349</v>
      </c>
      <c r="F1632" s="83">
        <f t="shared" ca="1" si="52"/>
        <v>15.614705391407009</v>
      </c>
    </row>
    <row r="1633" spans="5:6" x14ac:dyDescent="0.25">
      <c r="E1633" s="83">
        <f t="shared" ca="1" si="51"/>
        <v>9.6181737941596346E-2</v>
      </c>
      <c r="F1633" s="83">
        <f t="shared" ca="1" si="52"/>
        <v>8.368778907890901</v>
      </c>
    </row>
    <row r="1634" spans="5:6" x14ac:dyDescent="0.25">
      <c r="E1634" s="83">
        <f t="shared" ca="1" si="51"/>
        <v>0.67680491878652782</v>
      </c>
      <c r="F1634" s="83">
        <f t="shared" ca="1" si="52"/>
        <v>11.97263326200857</v>
      </c>
    </row>
    <row r="1635" spans="5:6" x14ac:dyDescent="0.25">
      <c r="E1635" s="83">
        <f t="shared" ca="1" si="51"/>
        <v>0.74819935242301672</v>
      </c>
      <c r="F1635" s="83">
        <f t="shared" ca="1" si="52"/>
        <v>12.634835639955519</v>
      </c>
    </row>
    <row r="1636" spans="5:6" x14ac:dyDescent="0.25">
      <c r="E1636" s="83">
        <f t="shared" ca="1" si="51"/>
        <v>0.71837832511858246</v>
      </c>
      <c r="F1636" s="83">
        <f t="shared" ca="1" si="52"/>
        <v>12.339777194597627</v>
      </c>
    </row>
    <row r="1637" spans="5:6" x14ac:dyDescent="0.25">
      <c r="E1637" s="83">
        <f t="shared" ca="1" si="51"/>
        <v>0.75183594233964601</v>
      </c>
      <c r="F1637" s="83">
        <f t="shared" ca="1" si="52"/>
        <v>12.673020894208005</v>
      </c>
    </row>
    <row r="1638" spans="5:6" x14ac:dyDescent="0.25">
      <c r="E1638" s="83">
        <f t="shared" ca="1" si="51"/>
        <v>0.51520159962864953</v>
      </c>
      <c r="F1638" s="83">
        <f t="shared" ca="1" si="52"/>
        <v>10.838465745648049</v>
      </c>
    </row>
    <row r="1639" spans="5:6" x14ac:dyDescent="0.25">
      <c r="E1639" s="83">
        <f t="shared" ca="1" si="51"/>
        <v>0.19106503345186421</v>
      </c>
      <c r="F1639" s="83">
        <f t="shared" ca="1" si="52"/>
        <v>9.017196105729008</v>
      </c>
    </row>
    <row r="1640" spans="5:6" x14ac:dyDescent="0.25">
      <c r="E1640" s="83">
        <f t="shared" ca="1" si="51"/>
        <v>0.26219094817258459</v>
      </c>
      <c r="F1640" s="83">
        <f t="shared" ca="1" si="52"/>
        <v>9.4250544924741835</v>
      </c>
    </row>
    <row r="1641" spans="5:6" x14ac:dyDescent="0.25">
      <c r="E1641" s="83">
        <f t="shared" ca="1" si="51"/>
        <v>0.84490919434400269</v>
      </c>
      <c r="F1641" s="83">
        <f t="shared" ca="1" si="52"/>
        <v>13.898094467370964</v>
      </c>
    </row>
    <row r="1642" spans="5:6" x14ac:dyDescent="0.25">
      <c r="E1642" s="83">
        <f t="shared" ca="1" si="51"/>
        <v>0.64796376116631171</v>
      </c>
      <c r="F1642" s="83">
        <f t="shared" ca="1" si="52"/>
        <v>11.741473675889203</v>
      </c>
    </row>
    <row r="1643" spans="5:6" x14ac:dyDescent="0.25">
      <c r="E1643" s="83">
        <f t="shared" ca="1" si="51"/>
        <v>0.1763195469691613</v>
      </c>
      <c r="F1643" s="83">
        <f t="shared" ca="1" si="52"/>
        <v>8.9272972128540236</v>
      </c>
    </row>
    <row r="1644" spans="5:6" x14ac:dyDescent="0.25">
      <c r="E1644" s="83">
        <f t="shared" ca="1" si="51"/>
        <v>0.45635040405353566</v>
      </c>
      <c r="F1644" s="83">
        <f t="shared" ca="1" si="52"/>
        <v>10.491370911924079</v>
      </c>
    </row>
    <row r="1645" spans="5:6" x14ac:dyDescent="0.25">
      <c r="E1645" s="83">
        <f t="shared" ca="1" si="51"/>
        <v>0.9996618291976429</v>
      </c>
      <c r="F1645" s="83">
        <f t="shared" ca="1" si="52"/>
        <v>34.474291734554484</v>
      </c>
    </row>
    <row r="1646" spans="5:6" x14ac:dyDescent="0.25">
      <c r="E1646" s="83">
        <f t="shared" ca="1" si="51"/>
        <v>0.94445880450078246</v>
      </c>
      <c r="F1646" s="83">
        <f t="shared" ca="1" si="52"/>
        <v>16.627692497048045</v>
      </c>
    </row>
    <row r="1647" spans="5:6" x14ac:dyDescent="0.25">
      <c r="E1647" s="83">
        <f t="shared" ca="1" si="51"/>
        <v>0.17418650968484439</v>
      </c>
      <c r="F1647" s="83">
        <f t="shared" ca="1" si="52"/>
        <v>8.9140738262703145</v>
      </c>
    </row>
    <row r="1648" spans="5:6" x14ac:dyDescent="0.25">
      <c r="E1648" s="83">
        <f t="shared" ca="1" si="51"/>
        <v>0.48522656250636609</v>
      </c>
      <c r="F1648" s="83">
        <f t="shared" ca="1" si="52"/>
        <v>10.658928650718046</v>
      </c>
    </row>
    <row r="1649" spans="5:6" x14ac:dyDescent="0.25">
      <c r="E1649" s="83">
        <f t="shared" ca="1" si="51"/>
        <v>0.42819947860463337</v>
      </c>
      <c r="F1649" s="83">
        <f t="shared" ca="1" si="52"/>
        <v>10.332084388722823</v>
      </c>
    </row>
    <row r="1650" spans="5:6" x14ac:dyDescent="0.25">
      <c r="E1650" s="83">
        <f t="shared" ca="1" si="51"/>
        <v>0.13400460391993807</v>
      </c>
      <c r="F1650" s="83">
        <f t="shared" ca="1" si="52"/>
        <v>8.6514653835875706</v>
      </c>
    </row>
    <row r="1651" spans="5:6" x14ac:dyDescent="0.25">
      <c r="E1651" s="83">
        <f t="shared" ca="1" si="51"/>
        <v>0.26967673433888706</v>
      </c>
      <c r="F1651" s="83">
        <f t="shared" ca="1" si="52"/>
        <v>9.4663826169764889</v>
      </c>
    </row>
    <row r="1652" spans="5:6" x14ac:dyDescent="0.25">
      <c r="E1652" s="83">
        <f t="shared" ca="1" si="51"/>
        <v>0.25220333602844602</v>
      </c>
      <c r="F1652" s="83">
        <f t="shared" ca="1" si="52"/>
        <v>9.3695805482179679</v>
      </c>
    </row>
    <row r="1653" spans="5:6" x14ac:dyDescent="0.25">
      <c r="E1653" s="83">
        <f t="shared" ca="1" si="51"/>
        <v>0.93659300659965883</v>
      </c>
      <c r="F1653" s="83">
        <f t="shared" ca="1" si="52"/>
        <v>16.266462669767485</v>
      </c>
    </row>
    <row r="1654" spans="5:6" x14ac:dyDescent="0.25">
      <c r="E1654" s="83">
        <f t="shared" ca="1" si="51"/>
        <v>4.7810054663098067E-2</v>
      </c>
      <c r="F1654" s="83">
        <f t="shared" ca="1" si="52"/>
        <v>7.8951448890375397</v>
      </c>
    </row>
    <row r="1655" spans="5:6" x14ac:dyDescent="0.25">
      <c r="E1655" s="83">
        <f t="shared" ca="1" si="51"/>
        <v>0.76147411850682345</v>
      </c>
      <c r="F1655" s="83">
        <f t="shared" ca="1" si="52"/>
        <v>12.776840957195009</v>
      </c>
    </row>
    <row r="1656" spans="5:6" x14ac:dyDescent="0.25">
      <c r="E1656" s="83">
        <f t="shared" ca="1" si="51"/>
        <v>0.27335849897346809</v>
      </c>
      <c r="F1656" s="83">
        <f t="shared" ca="1" si="52"/>
        <v>9.4866400762009722</v>
      </c>
    </row>
    <row r="1657" spans="5:6" x14ac:dyDescent="0.25">
      <c r="E1657" s="83">
        <f t="shared" ca="1" si="51"/>
        <v>0.13685204020783415</v>
      </c>
      <c r="F1657" s="83">
        <f t="shared" ca="1" si="52"/>
        <v>8.6710905396371345</v>
      </c>
    </row>
    <row r="1658" spans="5:6" x14ac:dyDescent="0.25">
      <c r="E1658" s="83">
        <f t="shared" ca="1" si="51"/>
        <v>6.1756887689734863E-2</v>
      </c>
      <c r="F1658" s="83">
        <f t="shared" ca="1" si="52"/>
        <v>8.0532126273604483</v>
      </c>
    </row>
    <row r="1659" spans="5:6" x14ac:dyDescent="0.25">
      <c r="E1659" s="83">
        <f t="shared" ca="1" si="51"/>
        <v>0.90429846497701549</v>
      </c>
      <c r="F1659" s="83">
        <f t="shared" ca="1" si="52"/>
        <v>15.163555516654288</v>
      </c>
    </row>
    <row r="1660" spans="5:6" x14ac:dyDescent="0.25">
      <c r="E1660" s="83">
        <f t="shared" ca="1" si="51"/>
        <v>0.39268278659533939</v>
      </c>
      <c r="F1660" s="83">
        <f t="shared" ca="1" si="52"/>
        <v>10.135401870002724</v>
      </c>
    </row>
    <row r="1661" spans="5:6" x14ac:dyDescent="0.25">
      <c r="E1661" s="83">
        <f t="shared" ca="1" si="51"/>
        <v>0.40439877797659796</v>
      </c>
      <c r="F1661" s="83">
        <f t="shared" ca="1" si="52"/>
        <v>10.19985082119562</v>
      </c>
    </row>
    <row r="1662" spans="5:6" x14ac:dyDescent="0.25">
      <c r="E1662" s="83">
        <f t="shared" ca="1" si="51"/>
        <v>0.68709066664513818</v>
      </c>
      <c r="F1662" s="83">
        <f t="shared" ca="1" si="52"/>
        <v>12.059385472564937</v>
      </c>
    </row>
    <row r="1663" spans="5:6" x14ac:dyDescent="0.25">
      <c r="E1663" s="83">
        <f t="shared" ca="1" si="51"/>
        <v>0.12711556686608183</v>
      </c>
      <c r="F1663" s="83">
        <f t="shared" ca="1" si="52"/>
        <v>8.6031830673007619</v>
      </c>
    </row>
    <row r="1664" spans="5:6" x14ac:dyDescent="0.25">
      <c r="E1664" s="83">
        <f t="shared" ca="1" si="51"/>
        <v>0.8809733894204087</v>
      </c>
      <c r="F1664" s="83">
        <f t="shared" ca="1" si="52"/>
        <v>14.58910865725441</v>
      </c>
    </row>
    <row r="1665" spans="5:6" x14ac:dyDescent="0.25">
      <c r="E1665" s="83">
        <f t="shared" ca="1" si="51"/>
        <v>0.74443908795842717</v>
      </c>
      <c r="F1665" s="83">
        <f t="shared" ca="1" si="52"/>
        <v>12.595892846653602</v>
      </c>
    </row>
    <row r="1666" spans="5:6" x14ac:dyDescent="0.25">
      <c r="E1666" s="83">
        <f t="shared" ca="1" si="51"/>
        <v>0.34925639517085838</v>
      </c>
      <c r="F1666" s="83">
        <f t="shared" ca="1" si="52"/>
        <v>9.8989668443643488</v>
      </c>
    </row>
    <row r="1667" spans="5:6" x14ac:dyDescent="0.25">
      <c r="E1667" s="83">
        <f t="shared" ca="1" si="51"/>
        <v>0.20624118612534836</v>
      </c>
      <c r="F1667" s="83">
        <f t="shared" ca="1" si="52"/>
        <v>9.1073204609801728</v>
      </c>
    </row>
    <row r="1668" spans="5:6" x14ac:dyDescent="0.25">
      <c r="E1668" s="83">
        <f t="shared" ref="E1668:E1731" ca="1" si="53">RAND()</f>
        <v>0.22864287533185501</v>
      </c>
      <c r="F1668" s="83">
        <f t="shared" ref="F1668:F1731" ca="1" si="54">(((-LN(E1668))^(-$C$3)-1)*(1/$C$3))*$C$5+$C$4</f>
        <v>9.2368211796683308</v>
      </c>
    </row>
    <row r="1669" spans="5:6" x14ac:dyDescent="0.25">
      <c r="E1669" s="83">
        <f t="shared" ca="1" si="53"/>
        <v>0.40650615610943808</v>
      </c>
      <c r="F1669" s="83">
        <f t="shared" ca="1" si="54"/>
        <v>10.211484256609786</v>
      </c>
    </row>
    <row r="1670" spans="5:6" x14ac:dyDescent="0.25">
      <c r="E1670" s="83">
        <f t="shared" ca="1" si="53"/>
        <v>0.73927390579343832</v>
      </c>
      <c r="F1670" s="83">
        <f t="shared" ca="1" si="54"/>
        <v>12.543265362443341</v>
      </c>
    </row>
    <row r="1671" spans="5:6" x14ac:dyDescent="0.25">
      <c r="E1671" s="83">
        <f t="shared" ca="1" si="53"/>
        <v>0.9594818961938022</v>
      </c>
      <c r="F1671" s="83">
        <f t="shared" ca="1" si="54"/>
        <v>17.502363596026669</v>
      </c>
    </row>
    <row r="1672" spans="5:6" x14ac:dyDescent="0.25">
      <c r="E1672" s="83">
        <f t="shared" ca="1" si="53"/>
        <v>0.76349246407384552</v>
      </c>
      <c r="F1672" s="83">
        <f t="shared" ca="1" si="54"/>
        <v>12.799085517544651</v>
      </c>
    </row>
    <row r="1673" spans="5:6" x14ac:dyDescent="0.25">
      <c r="E1673" s="83">
        <f t="shared" ca="1" si="53"/>
        <v>0.70190575537482391</v>
      </c>
      <c r="F1673" s="83">
        <f t="shared" ca="1" si="54"/>
        <v>12.188863125439928</v>
      </c>
    </row>
    <row r="1674" spans="5:6" x14ac:dyDescent="0.25">
      <c r="E1674" s="83">
        <f t="shared" ca="1" si="53"/>
        <v>0.61302563058807502</v>
      </c>
      <c r="F1674" s="83">
        <f t="shared" ca="1" si="54"/>
        <v>11.481676230886508</v>
      </c>
    </row>
    <row r="1675" spans="5:6" x14ac:dyDescent="0.25">
      <c r="E1675" s="83">
        <f t="shared" ca="1" si="53"/>
        <v>0.39624861942764444</v>
      </c>
      <c r="F1675" s="83">
        <f t="shared" ca="1" si="54"/>
        <v>10.154978483337</v>
      </c>
    </row>
    <row r="1676" spans="5:6" x14ac:dyDescent="0.25">
      <c r="E1676" s="83">
        <f t="shared" ca="1" si="53"/>
        <v>5.0491451333022463E-2</v>
      </c>
      <c r="F1676" s="83">
        <f t="shared" ca="1" si="54"/>
        <v>7.9275822859146983</v>
      </c>
    </row>
    <row r="1677" spans="5:6" x14ac:dyDescent="0.25">
      <c r="E1677" s="83">
        <f t="shared" ca="1" si="53"/>
        <v>0.88777018642606687</v>
      </c>
      <c r="F1677" s="83">
        <f t="shared" ca="1" si="54"/>
        <v>14.743426422617279</v>
      </c>
    </row>
    <row r="1678" spans="5:6" x14ac:dyDescent="0.25">
      <c r="E1678" s="83">
        <f t="shared" ca="1" si="53"/>
        <v>0.14126326611354878</v>
      </c>
      <c r="F1678" s="83">
        <f t="shared" ca="1" si="54"/>
        <v>8.7011377156753618</v>
      </c>
    </row>
    <row r="1679" spans="5:6" x14ac:dyDescent="0.25">
      <c r="E1679" s="83">
        <f t="shared" ca="1" si="53"/>
        <v>0.50997678538327607</v>
      </c>
      <c r="F1679" s="83">
        <f t="shared" ca="1" si="54"/>
        <v>10.806705715690757</v>
      </c>
    </row>
    <row r="1680" spans="5:6" x14ac:dyDescent="0.25">
      <c r="E1680" s="83">
        <f t="shared" ca="1" si="53"/>
        <v>0.73893707809635223</v>
      </c>
      <c r="F1680" s="83">
        <f t="shared" ca="1" si="54"/>
        <v>12.539867339079013</v>
      </c>
    </row>
    <row r="1681" spans="5:6" x14ac:dyDescent="0.25">
      <c r="E1681" s="83">
        <f t="shared" ca="1" si="53"/>
        <v>0.28011493953276889</v>
      </c>
      <c r="F1681" s="83">
        <f t="shared" ca="1" si="54"/>
        <v>9.5237092099895548</v>
      </c>
    </row>
    <row r="1682" spans="5:6" x14ac:dyDescent="0.25">
      <c r="E1682" s="83">
        <f t="shared" ca="1" si="53"/>
        <v>0.63848352913959083</v>
      </c>
      <c r="F1682" s="83">
        <f t="shared" ca="1" si="54"/>
        <v>11.668972506037756</v>
      </c>
    </row>
    <row r="1683" spans="5:6" x14ac:dyDescent="0.25">
      <c r="E1683" s="83">
        <f t="shared" ca="1" si="53"/>
        <v>0.46261033181269517</v>
      </c>
      <c r="F1683" s="83">
        <f t="shared" ca="1" si="54"/>
        <v>10.527301927264423</v>
      </c>
    </row>
    <row r="1684" spans="5:6" x14ac:dyDescent="0.25">
      <c r="E1684" s="83">
        <f t="shared" ca="1" si="53"/>
        <v>0.78363337315348525</v>
      </c>
      <c r="F1684" s="83">
        <f t="shared" ca="1" si="54"/>
        <v>13.031601145193306</v>
      </c>
    </row>
    <row r="1685" spans="5:6" x14ac:dyDescent="0.25">
      <c r="E1685" s="83">
        <f t="shared" ca="1" si="53"/>
        <v>0.73995659150717763</v>
      </c>
      <c r="F1685" s="83">
        <f t="shared" ca="1" si="54"/>
        <v>12.550165073153785</v>
      </c>
    </row>
    <row r="1686" spans="5:6" x14ac:dyDescent="0.25">
      <c r="E1686" s="83">
        <f t="shared" ca="1" si="53"/>
        <v>0.38762148476210512</v>
      </c>
      <c r="F1686" s="83">
        <f t="shared" ca="1" si="54"/>
        <v>10.107668535740277</v>
      </c>
    </row>
    <row r="1687" spans="5:6" x14ac:dyDescent="0.25">
      <c r="E1687" s="83">
        <f t="shared" ca="1" si="53"/>
        <v>2.2926662754752636E-2</v>
      </c>
      <c r="F1687" s="83">
        <f t="shared" ca="1" si="54"/>
        <v>7.5118919490914831</v>
      </c>
    </row>
    <row r="1688" spans="5:6" x14ac:dyDescent="0.25">
      <c r="E1688" s="83">
        <f t="shared" ca="1" si="53"/>
        <v>0.39478322911498953</v>
      </c>
      <c r="F1688" s="83">
        <f t="shared" ca="1" si="54"/>
        <v>10.14692949631845</v>
      </c>
    </row>
    <row r="1689" spans="5:6" x14ac:dyDescent="0.25">
      <c r="E1689" s="83">
        <f t="shared" ca="1" si="53"/>
        <v>0.23691315170441818</v>
      </c>
      <c r="F1689" s="83">
        <f t="shared" ca="1" si="54"/>
        <v>9.2837675183128088</v>
      </c>
    </row>
    <row r="1690" spans="5:6" x14ac:dyDescent="0.25">
      <c r="E1690" s="83">
        <f t="shared" ca="1" si="53"/>
        <v>0.95625673579989956</v>
      </c>
      <c r="F1690" s="83">
        <f t="shared" ca="1" si="54"/>
        <v>17.287969596991594</v>
      </c>
    </row>
    <row r="1691" spans="5:6" x14ac:dyDescent="0.25">
      <c r="E1691" s="83">
        <f t="shared" ca="1" si="53"/>
        <v>0.95122368254017564</v>
      </c>
      <c r="F1691" s="83">
        <f t="shared" ca="1" si="54"/>
        <v>16.985331183992088</v>
      </c>
    </row>
    <row r="1692" spans="5:6" x14ac:dyDescent="0.25">
      <c r="E1692" s="83">
        <f t="shared" ca="1" si="53"/>
        <v>0.71602835264824138</v>
      </c>
      <c r="F1692" s="83">
        <f t="shared" ca="1" si="54"/>
        <v>12.317766599170357</v>
      </c>
    </row>
    <row r="1693" spans="5:6" x14ac:dyDescent="0.25">
      <c r="E1693" s="83">
        <f t="shared" ca="1" si="53"/>
        <v>0.50711077172185892</v>
      </c>
      <c r="F1693" s="83">
        <f t="shared" ca="1" si="54"/>
        <v>10.789371840544121</v>
      </c>
    </row>
    <row r="1694" spans="5:6" x14ac:dyDescent="0.25">
      <c r="E1694" s="83">
        <f t="shared" ca="1" si="53"/>
        <v>0.82040003981066378</v>
      </c>
      <c r="F1694" s="83">
        <f t="shared" ca="1" si="54"/>
        <v>13.516438419407791</v>
      </c>
    </row>
    <row r="1695" spans="5:6" x14ac:dyDescent="0.25">
      <c r="E1695" s="83">
        <f t="shared" ca="1" si="53"/>
        <v>0.40787201098333747</v>
      </c>
      <c r="F1695" s="83">
        <f t="shared" ca="1" si="54"/>
        <v>10.219031366548785</v>
      </c>
    </row>
    <row r="1696" spans="5:6" x14ac:dyDescent="0.25">
      <c r="E1696" s="83">
        <f t="shared" ca="1" si="53"/>
        <v>0.93019686492761922</v>
      </c>
      <c r="F1696" s="83">
        <f t="shared" ca="1" si="54"/>
        <v>16.006428889763036</v>
      </c>
    </row>
    <row r="1697" spans="5:6" x14ac:dyDescent="0.25">
      <c r="E1697" s="83">
        <f t="shared" ca="1" si="53"/>
        <v>0.98271313666968785</v>
      </c>
      <c r="F1697" s="83">
        <f t="shared" ca="1" si="54"/>
        <v>19.98335757946333</v>
      </c>
    </row>
    <row r="1698" spans="5:6" x14ac:dyDescent="0.25">
      <c r="E1698" s="83">
        <f t="shared" ca="1" si="53"/>
        <v>0.3783699511606412</v>
      </c>
      <c r="F1698" s="83">
        <f t="shared" ca="1" si="54"/>
        <v>10.057121418660744</v>
      </c>
    </row>
    <row r="1699" spans="5:6" x14ac:dyDescent="0.25">
      <c r="E1699" s="83">
        <f t="shared" ca="1" si="53"/>
        <v>0.15909750709032422</v>
      </c>
      <c r="F1699" s="83">
        <f t="shared" ca="1" si="54"/>
        <v>8.8187087720973629</v>
      </c>
    </row>
    <row r="1700" spans="5:6" x14ac:dyDescent="0.25">
      <c r="E1700" s="83">
        <f t="shared" ca="1" si="53"/>
        <v>0.53090335311152392</v>
      </c>
      <c r="F1700" s="83">
        <f t="shared" ca="1" si="54"/>
        <v>10.935223433784369</v>
      </c>
    </row>
    <row r="1701" spans="5:6" x14ac:dyDescent="0.25">
      <c r="E1701" s="83">
        <f t="shared" ca="1" si="53"/>
        <v>0.36230622665119916</v>
      </c>
      <c r="F1701" s="83">
        <f t="shared" ca="1" si="54"/>
        <v>9.9697226421169312</v>
      </c>
    </row>
    <row r="1702" spans="5:6" x14ac:dyDescent="0.25">
      <c r="E1702" s="83">
        <f t="shared" ca="1" si="53"/>
        <v>0.94439335865379404</v>
      </c>
      <c r="F1702" s="83">
        <f t="shared" ca="1" si="54"/>
        <v>16.624465537579795</v>
      </c>
    </row>
    <row r="1703" spans="5:6" x14ac:dyDescent="0.25">
      <c r="E1703" s="83">
        <f t="shared" ca="1" si="53"/>
        <v>0.21341386930571538</v>
      </c>
      <c r="F1703" s="83">
        <f t="shared" ca="1" si="54"/>
        <v>9.1491978887373158</v>
      </c>
    </row>
    <row r="1704" spans="5:6" x14ac:dyDescent="0.25">
      <c r="E1704" s="83">
        <f t="shared" ca="1" si="53"/>
        <v>0.28895392175696322</v>
      </c>
      <c r="F1704" s="83">
        <f t="shared" ca="1" si="54"/>
        <v>9.5720240848148279</v>
      </c>
    </row>
    <row r="1705" spans="5:6" x14ac:dyDescent="0.25">
      <c r="E1705" s="83">
        <f t="shared" ca="1" si="53"/>
        <v>5.6002665325273204E-2</v>
      </c>
      <c r="F1705" s="83">
        <f t="shared" ca="1" si="54"/>
        <v>7.9909971101047343</v>
      </c>
    </row>
    <row r="1706" spans="5:6" x14ac:dyDescent="0.25">
      <c r="E1706" s="83">
        <f t="shared" ca="1" si="53"/>
        <v>0.60936426641526431</v>
      </c>
      <c r="F1706" s="83">
        <f t="shared" ca="1" si="54"/>
        <v>11.455554296056949</v>
      </c>
    </row>
    <row r="1707" spans="5:6" x14ac:dyDescent="0.25">
      <c r="E1707" s="83">
        <f t="shared" ca="1" si="53"/>
        <v>0.53809101971642392</v>
      </c>
      <c r="F1707" s="83">
        <f t="shared" ca="1" si="54"/>
        <v>10.98021407355052</v>
      </c>
    </row>
    <row r="1708" spans="5:6" x14ac:dyDescent="0.25">
      <c r="E1708" s="83">
        <f t="shared" ca="1" si="53"/>
        <v>0.36974544409219801</v>
      </c>
      <c r="F1708" s="83">
        <f t="shared" ca="1" si="54"/>
        <v>10.010147260410944</v>
      </c>
    </row>
    <row r="1709" spans="5:6" x14ac:dyDescent="0.25">
      <c r="E1709" s="83">
        <f t="shared" ca="1" si="53"/>
        <v>8.6327353951706876E-2</v>
      </c>
      <c r="F1709" s="83">
        <f t="shared" ca="1" si="54"/>
        <v>8.2860676821112538</v>
      </c>
    </row>
    <row r="1710" spans="5:6" x14ac:dyDescent="0.25">
      <c r="E1710" s="83">
        <f t="shared" ca="1" si="53"/>
        <v>0.39886747118325294</v>
      </c>
      <c r="F1710" s="83">
        <f t="shared" ca="1" si="54"/>
        <v>10.169377161089081</v>
      </c>
    </row>
    <row r="1711" spans="5:6" x14ac:dyDescent="0.25">
      <c r="E1711" s="83">
        <f t="shared" ca="1" si="53"/>
        <v>0.90386243314775316</v>
      </c>
      <c r="F1711" s="83">
        <f t="shared" ca="1" si="54"/>
        <v>15.15152289225786</v>
      </c>
    </row>
    <row r="1712" spans="5:6" x14ac:dyDescent="0.25">
      <c r="E1712" s="83">
        <f t="shared" ca="1" si="53"/>
        <v>0.93807472239594925</v>
      </c>
      <c r="F1712" s="83">
        <f t="shared" ca="1" si="54"/>
        <v>16.330703678588392</v>
      </c>
    </row>
    <row r="1713" spans="5:6" x14ac:dyDescent="0.25">
      <c r="E1713" s="83">
        <f t="shared" ca="1" si="53"/>
        <v>0.64153367179472831</v>
      </c>
      <c r="F1713" s="83">
        <f t="shared" ca="1" si="54"/>
        <v>11.69212541170757</v>
      </c>
    </row>
    <row r="1714" spans="5:6" x14ac:dyDescent="0.25">
      <c r="E1714" s="83">
        <f t="shared" ca="1" si="53"/>
        <v>0.20692780682254808</v>
      </c>
      <c r="F1714" s="83">
        <f t="shared" ca="1" si="54"/>
        <v>9.1113478223570894</v>
      </c>
    </row>
    <row r="1715" spans="5:6" x14ac:dyDescent="0.25">
      <c r="E1715" s="83">
        <f t="shared" ca="1" si="53"/>
        <v>0.78674905520515326</v>
      </c>
      <c r="F1715" s="83">
        <f t="shared" ca="1" si="54"/>
        <v>13.069424354752424</v>
      </c>
    </row>
    <row r="1716" spans="5:6" x14ac:dyDescent="0.25">
      <c r="E1716" s="83">
        <f t="shared" ca="1" si="53"/>
        <v>0.9059125350432754</v>
      </c>
      <c r="F1716" s="83">
        <f t="shared" ca="1" si="54"/>
        <v>15.20860419273005</v>
      </c>
    </row>
    <row r="1717" spans="5:6" x14ac:dyDescent="0.25">
      <c r="E1717" s="83">
        <f t="shared" ca="1" si="53"/>
        <v>0.97384704279225598</v>
      </c>
      <c r="F1717" s="83">
        <f t="shared" ca="1" si="54"/>
        <v>18.754361188781953</v>
      </c>
    </row>
    <row r="1718" spans="5:6" x14ac:dyDescent="0.25">
      <c r="E1718" s="83">
        <f t="shared" ca="1" si="53"/>
        <v>0.44505001913040698</v>
      </c>
      <c r="F1718" s="83">
        <f t="shared" ca="1" si="54"/>
        <v>10.427001938328111</v>
      </c>
    </row>
    <row r="1719" spans="5:6" x14ac:dyDescent="0.25">
      <c r="E1719" s="83">
        <f t="shared" ca="1" si="53"/>
        <v>0.10613038059941582</v>
      </c>
      <c r="F1719" s="83">
        <f t="shared" ca="1" si="54"/>
        <v>8.4478341294336357</v>
      </c>
    </row>
    <row r="1720" spans="5:6" x14ac:dyDescent="0.25">
      <c r="E1720" s="83">
        <f t="shared" ca="1" si="53"/>
        <v>0.23968575095218381</v>
      </c>
      <c r="F1720" s="83">
        <f t="shared" ca="1" si="54"/>
        <v>9.2994175895603792</v>
      </c>
    </row>
    <row r="1721" spans="5:6" x14ac:dyDescent="0.25">
      <c r="E1721" s="83">
        <f t="shared" ca="1" si="53"/>
        <v>0.56110946541714013</v>
      </c>
      <c r="F1721" s="83">
        <f t="shared" ca="1" si="54"/>
        <v>11.127557414014625</v>
      </c>
    </row>
    <row r="1722" spans="5:6" x14ac:dyDescent="0.25">
      <c r="E1722" s="83">
        <f t="shared" ca="1" si="53"/>
        <v>0.24449571602326436</v>
      </c>
      <c r="F1722" s="83">
        <f t="shared" ca="1" si="54"/>
        <v>9.326470042370925</v>
      </c>
    </row>
    <row r="1723" spans="5:6" x14ac:dyDescent="0.25">
      <c r="E1723" s="83">
        <f t="shared" ca="1" si="53"/>
        <v>0.92294559944627008</v>
      </c>
      <c r="F1723" s="83">
        <f t="shared" ca="1" si="54"/>
        <v>15.740719994389099</v>
      </c>
    </row>
    <row r="1724" spans="5:6" x14ac:dyDescent="0.25">
      <c r="E1724" s="83">
        <f t="shared" ca="1" si="53"/>
        <v>0.75604585442141714</v>
      </c>
      <c r="F1724" s="83">
        <f t="shared" ca="1" si="54"/>
        <v>12.717890843116265</v>
      </c>
    </row>
    <row r="1725" spans="5:6" x14ac:dyDescent="0.25">
      <c r="E1725" s="83">
        <f t="shared" ca="1" si="53"/>
        <v>0.14954747923753542</v>
      </c>
      <c r="F1725" s="83">
        <f t="shared" ca="1" si="54"/>
        <v>8.7564828705887994</v>
      </c>
    </row>
    <row r="1726" spans="5:6" x14ac:dyDescent="0.25">
      <c r="E1726" s="83">
        <f t="shared" ca="1" si="53"/>
        <v>0.96272119754404795</v>
      </c>
      <c r="F1726" s="83">
        <f t="shared" ca="1" si="54"/>
        <v>17.737124693602642</v>
      </c>
    </row>
    <row r="1727" spans="5:6" x14ac:dyDescent="0.25">
      <c r="E1727" s="83">
        <f t="shared" ca="1" si="53"/>
        <v>0.44284951874124734</v>
      </c>
      <c r="F1727" s="83">
        <f t="shared" ca="1" si="54"/>
        <v>10.414537267392916</v>
      </c>
    </row>
    <row r="1728" spans="5:6" x14ac:dyDescent="0.25">
      <c r="E1728" s="83">
        <f t="shared" ca="1" si="53"/>
        <v>0.57357228131989102</v>
      </c>
      <c r="F1728" s="83">
        <f t="shared" ca="1" si="54"/>
        <v>11.209604456857868</v>
      </c>
    </row>
    <row r="1729" spans="5:6" x14ac:dyDescent="0.25">
      <c r="E1729" s="83">
        <f t="shared" ca="1" si="53"/>
        <v>0.38598895035251946</v>
      </c>
      <c r="F1729" s="83">
        <f t="shared" ca="1" si="54"/>
        <v>10.098735730399291</v>
      </c>
    </row>
    <row r="1730" spans="5:6" x14ac:dyDescent="0.25">
      <c r="E1730" s="83">
        <f t="shared" ca="1" si="53"/>
        <v>0.30824386266854431</v>
      </c>
      <c r="F1730" s="83">
        <f t="shared" ca="1" si="54"/>
        <v>9.6769311540130314</v>
      </c>
    </row>
    <row r="1731" spans="5:6" x14ac:dyDescent="0.25">
      <c r="E1731" s="83">
        <f t="shared" ca="1" si="53"/>
        <v>0.2744812681562957</v>
      </c>
      <c r="F1731" s="83">
        <f t="shared" ca="1" si="54"/>
        <v>9.492809293734684</v>
      </c>
    </row>
    <row r="1732" spans="5:6" x14ac:dyDescent="0.25">
      <c r="E1732" s="83">
        <f t="shared" ref="E1732:E1795" ca="1" si="55">RAND()</f>
        <v>0.7877488468835161</v>
      </c>
      <c r="F1732" s="83">
        <f t="shared" ref="F1732:F1795" ca="1" si="56">(((-LN(E1732))^(-$C$3)-1)*(1/$C$3))*$C$5+$C$4</f>
        <v>13.081675296977778</v>
      </c>
    </row>
    <row r="1733" spans="5:6" x14ac:dyDescent="0.25">
      <c r="E1733" s="83">
        <f t="shared" ca="1" si="55"/>
        <v>0.70204169294684426</v>
      </c>
      <c r="F1733" s="83">
        <f t="shared" ca="1" si="56"/>
        <v>12.190077450541992</v>
      </c>
    </row>
    <row r="1734" spans="5:6" x14ac:dyDescent="0.25">
      <c r="E1734" s="83">
        <f t="shared" ca="1" si="55"/>
        <v>5.6446471713133106E-2</v>
      </c>
      <c r="F1734" s="83">
        <f t="shared" ca="1" si="56"/>
        <v>7.9959314855158308</v>
      </c>
    </row>
    <row r="1735" spans="5:6" x14ac:dyDescent="0.25">
      <c r="E1735" s="83">
        <f t="shared" ca="1" si="55"/>
        <v>0.94165698046449697</v>
      </c>
      <c r="F1735" s="83">
        <f t="shared" ca="1" si="56"/>
        <v>16.493069634841532</v>
      </c>
    </row>
    <row r="1736" spans="5:6" x14ac:dyDescent="0.25">
      <c r="E1736" s="83">
        <f t="shared" ca="1" si="55"/>
        <v>0.47408050885593367</v>
      </c>
      <c r="F1736" s="83">
        <f t="shared" ca="1" si="56"/>
        <v>10.593686900879579</v>
      </c>
    </row>
    <row r="1737" spans="5:6" x14ac:dyDescent="0.25">
      <c r="E1737" s="83">
        <f t="shared" ca="1" si="55"/>
        <v>0.41814307391016503</v>
      </c>
      <c r="F1737" s="83">
        <f t="shared" ca="1" si="56"/>
        <v>10.2759752666311</v>
      </c>
    </row>
    <row r="1738" spans="5:6" x14ac:dyDescent="0.25">
      <c r="E1738" s="83">
        <f t="shared" ca="1" si="55"/>
        <v>0.11624492006307685</v>
      </c>
      <c r="F1738" s="83">
        <f t="shared" ca="1" si="56"/>
        <v>8.5244208993784802</v>
      </c>
    </row>
    <row r="1739" spans="5:6" x14ac:dyDescent="0.25">
      <c r="E1739" s="83">
        <f t="shared" ca="1" si="55"/>
        <v>0.51229665497469257</v>
      </c>
      <c r="F1739" s="83">
        <f t="shared" ca="1" si="56"/>
        <v>10.820781688306589</v>
      </c>
    </row>
    <row r="1740" spans="5:6" x14ac:dyDescent="0.25">
      <c r="E1740" s="83">
        <f t="shared" ca="1" si="55"/>
        <v>2.9476100440445352E-2</v>
      </c>
      <c r="F1740" s="83">
        <f t="shared" ca="1" si="56"/>
        <v>7.6329202346555336</v>
      </c>
    </row>
    <row r="1741" spans="5:6" x14ac:dyDescent="0.25">
      <c r="E1741" s="83">
        <f t="shared" ca="1" si="55"/>
        <v>8.4855540052278355E-2</v>
      </c>
      <c r="F1741" s="83">
        <f t="shared" ca="1" si="56"/>
        <v>8.2732802011156679</v>
      </c>
    </row>
    <row r="1742" spans="5:6" x14ac:dyDescent="0.25">
      <c r="E1742" s="83">
        <f t="shared" ca="1" si="55"/>
        <v>0.49792844219062737</v>
      </c>
      <c r="F1742" s="83">
        <f t="shared" ca="1" si="56"/>
        <v>10.734238867386669</v>
      </c>
    </row>
    <row r="1743" spans="5:6" x14ac:dyDescent="0.25">
      <c r="E1743" s="83">
        <f t="shared" ca="1" si="55"/>
        <v>0.46138728908843762</v>
      </c>
      <c r="F1743" s="83">
        <f t="shared" ca="1" si="56"/>
        <v>10.52026581846475</v>
      </c>
    </row>
    <row r="1744" spans="5:6" x14ac:dyDescent="0.25">
      <c r="E1744" s="83">
        <f t="shared" ca="1" si="55"/>
        <v>0.34465403927898874</v>
      </c>
      <c r="F1744" s="83">
        <f t="shared" ca="1" si="56"/>
        <v>9.8740465626510083</v>
      </c>
    </row>
    <row r="1745" spans="5:6" x14ac:dyDescent="0.25">
      <c r="E1745" s="83">
        <f t="shared" ca="1" si="55"/>
        <v>0.69596753334285377</v>
      </c>
      <c r="F1745" s="83">
        <f t="shared" ca="1" si="56"/>
        <v>12.136293969478666</v>
      </c>
    </row>
    <row r="1746" spans="5:6" x14ac:dyDescent="0.25">
      <c r="E1746" s="83">
        <f t="shared" ca="1" si="55"/>
        <v>0.40269466114084074</v>
      </c>
      <c r="F1746" s="83">
        <f t="shared" ca="1" si="56"/>
        <v>10.190453066754914</v>
      </c>
    </row>
    <row r="1747" spans="5:6" x14ac:dyDescent="0.25">
      <c r="E1747" s="83">
        <f t="shared" ca="1" si="55"/>
        <v>0.96947213688398648</v>
      </c>
      <c r="F1747" s="83">
        <f t="shared" ca="1" si="56"/>
        <v>18.306675158069005</v>
      </c>
    </row>
    <row r="1748" spans="5:6" x14ac:dyDescent="0.25">
      <c r="E1748" s="83">
        <f t="shared" ca="1" si="55"/>
        <v>0.78558272352045477</v>
      </c>
      <c r="F1748" s="83">
        <f t="shared" ca="1" si="56"/>
        <v>13.055203073591567</v>
      </c>
    </row>
    <row r="1749" spans="5:6" x14ac:dyDescent="0.25">
      <c r="E1749" s="83">
        <f t="shared" ca="1" si="55"/>
        <v>0.93487368540725313</v>
      </c>
      <c r="F1749" s="83">
        <f t="shared" ca="1" si="56"/>
        <v>16.193902013358041</v>
      </c>
    </row>
    <row r="1750" spans="5:6" x14ac:dyDescent="0.25">
      <c r="E1750" s="83">
        <f t="shared" ca="1" si="55"/>
        <v>0.65345426557050756</v>
      </c>
      <c r="F1750" s="83">
        <f t="shared" ca="1" si="56"/>
        <v>11.784209336555946</v>
      </c>
    </row>
    <row r="1751" spans="5:6" x14ac:dyDescent="0.25">
      <c r="E1751" s="83">
        <f t="shared" ca="1" si="55"/>
        <v>0.68578864537853812</v>
      </c>
      <c r="F1751" s="83">
        <f t="shared" ca="1" si="56"/>
        <v>12.04826716382529</v>
      </c>
    </row>
    <row r="1752" spans="5:6" x14ac:dyDescent="0.25">
      <c r="E1752" s="83">
        <f t="shared" ca="1" si="55"/>
        <v>6.5089350528782841E-2</v>
      </c>
      <c r="F1752" s="83">
        <f t="shared" ca="1" si="56"/>
        <v>8.08764460985903</v>
      </c>
    </row>
    <row r="1753" spans="5:6" x14ac:dyDescent="0.25">
      <c r="E1753" s="83">
        <f t="shared" ca="1" si="55"/>
        <v>0.60755228490096869</v>
      </c>
      <c r="F1753" s="83">
        <f t="shared" ca="1" si="56"/>
        <v>11.442697638867138</v>
      </c>
    </row>
    <row r="1754" spans="5:6" x14ac:dyDescent="0.25">
      <c r="E1754" s="83">
        <f t="shared" ca="1" si="55"/>
        <v>0.709368777832732</v>
      </c>
      <c r="F1754" s="83">
        <f t="shared" ca="1" si="56"/>
        <v>12.256277502952834</v>
      </c>
    </row>
    <row r="1755" spans="5:6" x14ac:dyDescent="0.25">
      <c r="E1755" s="83">
        <f t="shared" ca="1" si="55"/>
        <v>5.7239082741474712E-2</v>
      </c>
      <c r="F1755" s="83">
        <f t="shared" ca="1" si="56"/>
        <v>8.0046847624717365</v>
      </c>
    </row>
    <row r="1756" spans="5:6" x14ac:dyDescent="0.25">
      <c r="E1756" s="83">
        <f t="shared" ca="1" si="55"/>
        <v>0.72494035374252153</v>
      </c>
      <c r="F1756" s="83">
        <f t="shared" ca="1" si="56"/>
        <v>12.402139307129554</v>
      </c>
    </row>
    <row r="1757" spans="5:6" x14ac:dyDescent="0.25">
      <c r="E1757" s="83">
        <f t="shared" ca="1" si="55"/>
        <v>0.87128066209787192</v>
      </c>
      <c r="F1757" s="83">
        <f t="shared" ca="1" si="56"/>
        <v>14.384164038990729</v>
      </c>
    </row>
    <row r="1758" spans="5:6" x14ac:dyDescent="0.25">
      <c r="E1758" s="83">
        <f t="shared" ca="1" si="55"/>
        <v>8.4573438385235455E-2</v>
      </c>
      <c r="F1758" s="83">
        <f t="shared" ca="1" si="56"/>
        <v>8.2708152529695962</v>
      </c>
    </row>
    <row r="1759" spans="5:6" x14ac:dyDescent="0.25">
      <c r="E1759" s="83">
        <f t="shared" ca="1" si="55"/>
        <v>2.2221178743647374E-2</v>
      </c>
      <c r="F1759" s="83">
        <f t="shared" ca="1" si="56"/>
        <v>7.4974605359278375</v>
      </c>
    </row>
    <row r="1760" spans="5:6" x14ac:dyDescent="0.25">
      <c r="E1760" s="83">
        <f t="shared" ca="1" si="55"/>
        <v>0.25476909050570651</v>
      </c>
      <c r="F1760" s="83">
        <f t="shared" ca="1" si="56"/>
        <v>9.3838710518108481</v>
      </c>
    </row>
    <row r="1761" spans="5:6" x14ac:dyDescent="0.25">
      <c r="E1761" s="83">
        <f t="shared" ca="1" si="55"/>
        <v>0.97929891192944718</v>
      </c>
      <c r="F1761" s="83">
        <f t="shared" ca="1" si="56"/>
        <v>19.442672878561424</v>
      </c>
    </row>
    <row r="1762" spans="5:6" x14ac:dyDescent="0.25">
      <c r="E1762" s="83">
        <f t="shared" ca="1" si="55"/>
        <v>0.30654277764290028</v>
      </c>
      <c r="F1762" s="83">
        <f t="shared" ca="1" si="56"/>
        <v>9.6677024052664109</v>
      </c>
    </row>
    <row r="1763" spans="5:6" x14ac:dyDescent="0.25">
      <c r="E1763" s="83">
        <f t="shared" ca="1" si="55"/>
        <v>0.71625799983061678</v>
      </c>
      <c r="F1763" s="83">
        <f t="shared" ca="1" si="56"/>
        <v>12.319910223883355</v>
      </c>
    </row>
    <row r="1764" spans="5:6" x14ac:dyDescent="0.25">
      <c r="E1764" s="83">
        <f t="shared" ca="1" si="55"/>
        <v>0.67737213099223681</v>
      </c>
      <c r="F1764" s="83">
        <f t="shared" ca="1" si="56"/>
        <v>11.977354070872215</v>
      </c>
    </row>
    <row r="1765" spans="5:6" x14ac:dyDescent="0.25">
      <c r="E1765" s="83">
        <f t="shared" ca="1" si="55"/>
        <v>0.57105609300715421</v>
      </c>
      <c r="F1765" s="83">
        <f t="shared" ca="1" si="56"/>
        <v>11.192901831626848</v>
      </c>
    </row>
    <row r="1766" spans="5:6" x14ac:dyDescent="0.25">
      <c r="E1766" s="83">
        <f t="shared" ca="1" si="55"/>
        <v>0.81592633987425955</v>
      </c>
      <c r="F1766" s="83">
        <f t="shared" ca="1" si="56"/>
        <v>13.452451150152278</v>
      </c>
    </row>
    <row r="1767" spans="5:6" x14ac:dyDescent="0.25">
      <c r="E1767" s="83">
        <f t="shared" ca="1" si="55"/>
        <v>0.10057212843317032</v>
      </c>
      <c r="F1767" s="83">
        <f t="shared" ca="1" si="56"/>
        <v>8.4041668939355034</v>
      </c>
    </row>
    <row r="1768" spans="5:6" x14ac:dyDescent="0.25">
      <c r="E1768" s="83">
        <f t="shared" ca="1" si="55"/>
        <v>0.5081764022942622</v>
      </c>
      <c r="F1768" s="83">
        <f t="shared" ca="1" si="56"/>
        <v>10.795809713613442</v>
      </c>
    </row>
    <row r="1769" spans="5:6" x14ac:dyDescent="0.25">
      <c r="E1769" s="83">
        <f t="shared" ca="1" si="55"/>
        <v>0.21276957960019616</v>
      </c>
      <c r="F1769" s="83">
        <f t="shared" ca="1" si="56"/>
        <v>9.1454532990463449</v>
      </c>
    </row>
    <row r="1770" spans="5:6" x14ac:dyDescent="0.25">
      <c r="E1770" s="83">
        <f t="shared" ca="1" si="55"/>
        <v>0.41064491281966164</v>
      </c>
      <c r="F1770" s="83">
        <f t="shared" ca="1" si="56"/>
        <v>10.234370922686491</v>
      </c>
    </row>
    <row r="1771" spans="5:6" x14ac:dyDescent="0.25">
      <c r="E1771" s="83">
        <f t="shared" ca="1" si="55"/>
        <v>0.81207624786390797</v>
      </c>
      <c r="F1771" s="83">
        <f t="shared" ca="1" si="56"/>
        <v>13.398609544890533</v>
      </c>
    </row>
    <row r="1772" spans="5:6" x14ac:dyDescent="0.25">
      <c r="E1772" s="83">
        <f t="shared" ca="1" si="55"/>
        <v>0.66902626114803132</v>
      </c>
      <c r="F1772" s="83">
        <f t="shared" ca="1" si="56"/>
        <v>11.908605789938495</v>
      </c>
    </row>
    <row r="1773" spans="5:6" x14ac:dyDescent="0.25">
      <c r="E1773" s="83">
        <f t="shared" ca="1" si="55"/>
        <v>0.11907317106191784</v>
      </c>
      <c r="F1773" s="83">
        <f t="shared" ca="1" si="56"/>
        <v>8.5452411287407255</v>
      </c>
    </row>
    <row r="1774" spans="5:6" x14ac:dyDescent="0.25">
      <c r="E1774" s="83">
        <f t="shared" ca="1" si="55"/>
        <v>0.8332923852237144</v>
      </c>
      <c r="F1774" s="83">
        <f t="shared" ca="1" si="56"/>
        <v>13.710160300000069</v>
      </c>
    </row>
    <row r="1775" spans="5:6" x14ac:dyDescent="0.25">
      <c r="E1775" s="83">
        <f t="shared" ca="1" si="55"/>
        <v>0.52234355116003439</v>
      </c>
      <c r="F1775" s="83">
        <f t="shared" ca="1" si="56"/>
        <v>10.882225286189868</v>
      </c>
    </row>
    <row r="1776" spans="5:6" x14ac:dyDescent="0.25">
      <c r="E1776" s="83">
        <f t="shared" ca="1" si="55"/>
        <v>0.84875754158339534</v>
      </c>
      <c r="F1776" s="83">
        <f t="shared" ca="1" si="56"/>
        <v>13.96351125165879</v>
      </c>
    </row>
    <row r="1777" spans="5:6" x14ac:dyDescent="0.25">
      <c r="E1777" s="83">
        <f t="shared" ca="1" si="55"/>
        <v>0.78104893693541078</v>
      </c>
      <c r="F1777" s="83">
        <f t="shared" ca="1" si="56"/>
        <v>13.00062569458159</v>
      </c>
    </row>
    <row r="1778" spans="5:6" x14ac:dyDescent="0.25">
      <c r="E1778" s="83">
        <f t="shared" ca="1" si="55"/>
        <v>0.55060322402849393</v>
      </c>
      <c r="F1778" s="83">
        <f t="shared" ca="1" si="56"/>
        <v>11.059663142890797</v>
      </c>
    </row>
    <row r="1779" spans="5:6" x14ac:dyDescent="0.25">
      <c r="E1779" s="83">
        <f t="shared" ca="1" si="55"/>
        <v>0.51937092694359654</v>
      </c>
      <c r="F1779" s="83">
        <f t="shared" ca="1" si="56"/>
        <v>10.863962133411498</v>
      </c>
    </row>
    <row r="1780" spans="5:6" x14ac:dyDescent="0.25">
      <c r="E1780" s="83">
        <f t="shared" ca="1" si="55"/>
        <v>0.6141699700256027</v>
      </c>
      <c r="F1780" s="83">
        <f t="shared" ca="1" si="56"/>
        <v>11.489880367508608</v>
      </c>
    </row>
    <row r="1781" spans="5:6" x14ac:dyDescent="0.25">
      <c r="E1781" s="83">
        <f t="shared" ca="1" si="55"/>
        <v>0.24321871785933113</v>
      </c>
      <c r="F1781" s="83">
        <f t="shared" ca="1" si="56"/>
        <v>9.3192995829664422</v>
      </c>
    </row>
    <row r="1782" spans="5:6" x14ac:dyDescent="0.25">
      <c r="E1782" s="83">
        <f t="shared" ca="1" si="55"/>
        <v>0.65722406299443736</v>
      </c>
      <c r="F1782" s="83">
        <f t="shared" ca="1" si="56"/>
        <v>11.81388230758496</v>
      </c>
    </row>
    <row r="1783" spans="5:6" x14ac:dyDescent="0.25">
      <c r="E1783" s="83">
        <f t="shared" ca="1" si="55"/>
        <v>0.81515089450464873</v>
      </c>
      <c r="F1783" s="83">
        <f t="shared" ca="1" si="56"/>
        <v>13.441517550628825</v>
      </c>
    </row>
    <row r="1784" spans="5:6" x14ac:dyDescent="0.25">
      <c r="E1784" s="83">
        <f t="shared" ca="1" si="55"/>
        <v>0.621794136602837</v>
      </c>
      <c r="F1784" s="83">
        <f t="shared" ca="1" si="56"/>
        <v>11.545038208572475</v>
      </c>
    </row>
    <row r="1785" spans="5:6" x14ac:dyDescent="0.25">
      <c r="E1785" s="83">
        <f t="shared" ca="1" si="55"/>
        <v>0.25573307968598324</v>
      </c>
      <c r="F1785" s="83">
        <f t="shared" ca="1" si="56"/>
        <v>9.3892328596673877</v>
      </c>
    </row>
    <row r="1786" spans="5:6" x14ac:dyDescent="0.25">
      <c r="E1786" s="83">
        <f t="shared" ca="1" si="55"/>
        <v>0.78856851531546723</v>
      </c>
      <c r="F1786" s="83">
        <f t="shared" ca="1" si="56"/>
        <v>13.091761051374821</v>
      </c>
    </row>
    <row r="1787" spans="5:6" x14ac:dyDescent="0.25">
      <c r="E1787" s="83">
        <f t="shared" ca="1" si="55"/>
        <v>0.10984748048499304</v>
      </c>
      <c r="F1787" s="83">
        <f t="shared" ca="1" si="56"/>
        <v>8.4763874809235347</v>
      </c>
    </row>
    <row r="1788" spans="5:6" x14ac:dyDescent="0.25">
      <c r="E1788" s="83">
        <f t="shared" ca="1" si="55"/>
        <v>0.12257474697385706</v>
      </c>
      <c r="F1788" s="83">
        <f t="shared" ca="1" si="56"/>
        <v>8.5706901133498281</v>
      </c>
    </row>
    <row r="1789" spans="5:6" x14ac:dyDescent="0.25">
      <c r="E1789" s="83">
        <f t="shared" ca="1" si="55"/>
        <v>0.70709867520383685</v>
      </c>
      <c r="F1789" s="83">
        <f t="shared" ca="1" si="56"/>
        <v>12.235608181108075</v>
      </c>
    </row>
    <row r="1790" spans="5:6" x14ac:dyDescent="0.25">
      <c r="E1790" s="83">
        <f t="shared" ca="1" si="55"/>
        <v>0.66077896320745388</v>
      </c>
      <c r="F1790" s="83">
        <f t="shared" ca="1" si="56"/>
        <v>11.842117547538686</v>
      </c>
    </row>
    <row r="1791" spans="5:6" x14ac:dyDescent="0.25">
      <c r="E1791" s="83">
        <f t="shared" ca="1" si="55"/>
        <v>0.90707257956308707</v>
      </c>
      <c r="F1791" s="83">
        <f t="shared" ca="1" si="56"/>
        <v>15.241486171048898</v>
      </c>
    </row>
    <row r="1792" spans="5:6" x14ac:dyDescent="0.25">
      <c r="E1792" s="83">
        <f t="shared" ca="1" si="55"/>
        <v>0.67715688814923336</v>
      </c>
      <c r="F1792" s="83">
        <f t="shared" ca="1" si="56"/>
        <v>11.975561794045166</v>
      </c>
    </row>
    <row r="1793" spans="5:6" x14ac:dyDescent="0.25">
      <c r="E1793" s="83">
        <f t="shared" ca="1" si="55"/>
        <v>0.45962348687551025</v>
      </c>
      <c r="F1793" s="83">
        <f t="shared" ca="1" si="56"/>
        <v>10.510132579614254</v>
      </c>
    </row>
    <row r="1794" spans="5:6" x14ac:dyDescent="0.25">
      <c r="E1794" s="83">
        <f t="shared" ca="1" si="55"/>
        <v>0.40004642862373041</v>
      </c>
      <c r="F1794" s="83">
        <f t="shared" ca="1" si="56"/>
        <v>10.175865207110615</v>
      </c>
    </row>
    <row r="1795" spans="5:6" x14ac:dyDescent="0.25">
      <c r="E1795" s="83">
        <f t="shared" ca="1" si="55"/>
        <v>0.18213672119503066</v>
      </c>
      <c r="F1795" s="83">
        <f t="shared" ca="1" si="56"/>
        <v>8.9630674840584881</v>
      </c>
    </row>
    <row r="1796" spans="5:6" x14ac:dyDescent="0.25">
      <c r="E1796" s="83">
        <f t="shared" ref="E1796:E1859" ca="1" si="57">RAND()</f>
        <v>0.90534146532236393</v>
      </c>
      <c r="F1796" s="83">
        <f t="shared" ref="F1796:F1859" ca="1" si="58">(((-LN(E1796))^(-$C$3)-1)*(1/$C$3))*$C$5+$C$4</f>
        <v>15.19257334735752</v>
      </c>
    </row>
    <row r="1797" spans="5:6" x14ac:dyDescent="0.25">
      <c r="E1797" s="83">
        <f t="shared" ca="1" si="57"/>
        <v>0.98546901931903863</v>
      </c>
      <c r="F1797" s="83">
        <f t="shared" ca="1" si="58"/>
        <v>20.512868658051261</v>
      </c>
    </row>
    <row r="1798" spans="5:6" x14ac:dyDescent="0.25">
      <c r="E1798" s="83">
        <f t="shared" ca="1" si="57"/>
        <v>0.52842329626557039</v>
      </c>
      <c r="F1798" s="83">
        <f t="shared" ca="1" si="58"/>
        <v>10.919804465526042</v>
      </c>
    </row>
    <row r="1799" spans="5:6" x14ac:dyDescent="0.25">
      <c r="E1799" s="83">
        <f t="shared" ca="1" si="57"/>
        <v>0.87016730990217361</v>
      </c>
      <c r="F1799" s="83">
        <f t="shared" ca="1" si="58"/>
        <v>14.361651167649008</v>
      </c>
    </row>
    <row r="1800" spans="5:6" x14ac:dyDescent="0.25">
      <c r="E1800" s="83">
        <f t="shared" ca="1" si="57"/>
        <v>0.72046223033405699</v>
      </c>
      <c r="F1800" s="83">
        <f t="shared" ca="1" si="58"/>
        <v>12.359436244483186</v>
      </c>
    </row>
    <row r="1801" spans="5:6" x14ac:dyDescent="0.25">
      <c r="E1801" s="83">
        <f t="shared" ca="1" si="57"/>
        <v>8.6755819563833381E-2</v>
      </c>
      <c r="F1801" s="83">
        <f t="shared" ca="1" si="58"/>
        <v>8.2897676570958279</v>
      </c>
    </row>
    <row r="1802" spans="5:6" x14ac:dyDescent="0.25">
      <c r="E1802" s="83">
        <f t="shared" ca="1" si="57"/>
        <v>0.2936713414955584</v>
      </c>
      <c r="F1802" s="83">
        <f t="shared" ca="1" si="58"/>
        <v>9.5977387592648551</v>
      </c>
    </row>
    <row r="1803" spans="5:6" x14ac:dyDescent="0.25">
      <c r="E1803" s="83">
        <f t="shared" ca="1" si="57"/>
        <v>7.8202670501770877E-2</v>
      </c>
      <c r="F1803" s="83">
        <f t="shared" ca="1" si="58"/>
        <v>8.2138752913276392</v>
      </c>
    </row>
    <row r="1804" spans="5:6" x14ac:dyDescent="0.25">
      <c r="E1804" s="83">
        <f t="shared" ca="1" si="57"/>
        <v>0.19637539930186587</v>
      </c>
      <c r="F1804" s="83">
        <f t="shared" ca="1" si="58"/>
        <v>9.0489847861551631</v>
      </c>
    </row>
    <row r="1805" spans="5:6" x14ac:dyDescent="0.25">
      <c r="E1805" s="83">
        <f t="shared" ca="1" si="57"/>
        <v>5.5621428734908829E-3</v>
      </c>
      <c r="F1805" s="83">
        <f t="shared" ca="1" si="58"/>
        <v>6.9628349291938196</v>
      </c>
    </row>
    <row r="1806" spans="5:6" x14ac:dyDescent="0.25">
      <c r="E1806" s="83">
        <f t="shared" ca="1" si="57"/>
        <v>0.47942139483394908</v>
      </c>
      <c r="F1806" s="83">
        <f t="shared" ca="1" si="58"/>
        <v>10.6248549610675</v>
      </c>
    </row>
    <row r="1807" spans="5:6" x14ac:dyDescent="0.25">
      <c r="E1807" s="83">
        <f t="shared" ca="1" si="57"/>
        <v>0.91979602234625801</v>
      </c>
      <c r="F1807" s="83">
        <f t="shared" ca="1" si="58"/>
        <v>15.633483454405855</v>
      </c>
    </row>
    <row r="1808" spans="5:6" x14ac:dyDescent="0.25">
      <c r="E1808" s="83">
        <f t="shared" ca="1" si="57"/>
        <v>2.6112703512236823E-2</v>
      </c>
      <c r="F1808" s="83">
        <f t="shared" ca="1" si="58"/>
        <v>7.573419271769593</v>
      </c>
    </row>
    <row r="1809" spans="5:6" x14ac:dyDescent="0.25">
      <c r="E1809" s="83">
        <f t="shared" ca="1" si="57"/>
        <v>0.38628604421174462</v>
      </c>
      <c r="F1809" s="83">
        <f t="shared" ca="1" si="58"/>
        <v>10.100360908737054</v>
      </c>
    </row>
    <row r="1810" spans="5:6" x14ac:dyDescent="0.25">
      <c r="E1810" s="83">
        <f t="shared" ca="1" si="57"/>
        <v>0.92078727085872014</v>
      </c>
      <c r="F1810" s="83">
        <f t="shared" ca="1" si="58"/>
        <v>15.666744463881317</v>
      </c>
    </row>
    <row r="1811" spans="5:6" x14ac:dyDescent="0.25">
      <c r="E1811" s="83">
        <f t="shared" ca="1" si="57"/>
        <v>8.0229988888036008E-2</v>
      </c>
      <c r="F1811" s="83">
        <f t="shared" ca="1" si="58"/>
        <v>8.2322688634761825</v>
      </c>
    </row>
    <row r="1812" spans="5:6" x14ac:dyDescent="0.25">
      <c r="E1812" s="83">
        <f t="shared" ca="1" si="57"/>
        <v>0.32750964123806525</v>
      </c>
      <c r="F1812" s="83">
        <f t="shared" ca="1" si="58"/>
        <v>9.7812769647045616</v>
      </c>
    </row>
    <row r="1813" spans="5:6" x14ac:dyDescent="0.25">
      <c r="E1813" s="83">
        <f t="shared" ca="1" si="57"/>
        <v>0.71540827565577547</v>
      </c>
      <c r="F1813" s="83">
        <f t="shared" ca="1" si="58"/>
        <v>12.311986400561565</v>
      </c>
    </row>
    <row r="1814" spans="5:6" x14ac:dyDescent="0.25">
      <c r="E1814" s="83">
        <f t="shared" ca="1" si="57"/>
        <v>0.98009887510692084</v>
      </c>
      <c r="F1814" s="83">
        <f t="shared" ca="1" si="58"/>
        <v>19.560138114455043</v>
      </c>
    </row>
    <row r="1815" spans="5:6" x14ac:dyDescent="0.25">
      <c r="E1815" s="83">
        <f t="shared" ca="1" si="57"/>
        <v>0.5344634117964534</v>
      </c>
      <c r="F1815" s="83">
        <f t="shared" ca="1" si="58"/>
        <v>10.957450179757657</v>
      </c>
    </row>
    <row r="1816" spans="5:6" x14ac:dyDescent="0.25">
      <c r="E1816" s="83">
        <f t="shared" ca="1" si="57"/>
        <v>4.176587005879917E-2</v>
      </c>
      <c r="F1816" s="83">
        <f t="shared" ca="1" si="58"/>
        <v>7.8174841035995986</v>
      </c>
    </row>
    <row r="1817" spans="5:6" x14ac:dyDescent="0.25">
      <c r="E1817" s="83">
        <f t="shared" ca="1" si="57"/>
        <v>0.59723805865398938</v>
      </c>
      <c r="F1817" s="83">
        <f t="shared" ca="1" si="58"/>
        <v>11.370379132642832</v>
      </c>
    </row>
    <row r="1818" spans="5:6" x14ac:dyDescent="0.25">
      <c r="E1818" s="83">
        <f t="shared" ca="1" si="57"/>
        <v>0.8158954428202202</v>
      </c>
      <c r="F1818" s="83">
        <f t="shared" ca="1" si="58"/>
        <v>13.452014633751382</v>
      </c>
    </row>
    <row r="1819" spans="5:6" x14ac:dyDescent="0.25">
      <c r="E1819" s="83">
        <f t="shared" ca="1" si="57"/>
        <v>0.41610635349346858</v>
      </c>
      <c r="F1819" s="83">
        <f t="shared" ca="1" si="58"/>
        <v>10.264655662461028</v>
      </c>
    </row>
    <row r="1820" spans="5:6" x14ac:dyDescent="0.25">
      <c r="E1820" s="83">
        <f t="shared" ca="1" si="57"/>
        <v>0.37830990969817857</v>
      </c>
      <c r="F1820" s="83">
        <f t="shared" ca="1" si="58"/>
        <v>10.056793938673106</v>
      </c>
    </row>
    <row r="1821" spans="5:6" x14ac:dyDescent="0.25">
      <c r="E1821" s="83">
        <f t="shared" ca="1" si="57"/>
        <v>0.46618373138491898</v>
      </c>
      <c r="F1821" s="83">
        <f t="shared" ca="1" si="58"/>
        <v>10.547905350149342</v>
      </c>
    </row>
    <row r="1822" spans="5:6" x14ac:dyDescent="0.25">
      <c r="E1822" s="83">
        <f t="shared" ca="1" si="57"/>
        <v>0.9066350779228064</v>
      </c>
      <c r="F1822" s="83">
        <f t="shared" ca="1" si="58"/>
        <v>15.229034502582191</v>
      </c>
    </row>
    <row r="1823" spans="5:6" x14ac:dyDescent="0.25">
      <c r="E1823" s="83">
        <f t="shared" ca="1" si="57"/>
        <v>0.66490978440125137</v>
      </c>
      <c r="F1823" s="83">
        <f t="shared" ca="1" si="58"/>
        <v>11.875244713776056</v>
      </c>
    </row>
    <row r="1824" spans="5:6" x14ac:dyDescent="0.25">
      <c r="E1824" s="83">
        <f t="shared" ca="1" si="57"/>
        <v>0.5215650268048273</v>
      </c>
      <c r="F1824" s="83">
        <f t="shared" ca="1" si="58"/>
        <v>10.877435277097049</v>
      </c>
    </row>
    <row r="1825" spans="5:6" x14ac:dyDescent="0.25">
      <c r="E1825" s="83">
        <f t="shared" ca="1" si="57"/>
        <v>0.73700655187419839</v>
      </c>
      <c r="F1825" s="83">
        <f t="shared" ca="1" si="58"/>
        <v>12.520469948173144</v>
      </c>
    </row>
    <row r="1826" spans="5:6" x14ac:dyDescent="0.25">
      <c r="E1826" s="83">
        <f t="shared" ca="1" si="57"/>
        <v>0.54054558015479914</v>
      </c>
      <c r="F1826" s="83">
        <f t="shared" ca="1" si="58"/>
        <v>10.995684351592514</v>
      </c>
    </row>
    <row r="1827" spans="5:6" x14ac:dyDescent="0.25">
      <c r="E1827" s="83">
        <f t="shared" ca="1" si="57"/>
        <v>0.36765790943450372</v>
      </c>
      <c r="F1827" s="83">
        <f t="shared" ca="1" si="58"/>
        <v>9.9987956647993421</v>
      </c>
    </row>
    <row r="1828" spans="5:6" x14ac:dyDescent="0.25">
      <c r="E1828" s="83">
        <f t="shared" ca="1" si="57"/>
        <v>0.10117542223412923</v>
      </c>
      <c r="F1828" s="83">
        <f t="shared" ca="1" si="58"/>
        <v>8.4089659117730804</v>
      </c>
    </row>
    <row r="1829" spans="5:6" x14ac:dyDescent="0.25">
      <c r="E1829" s="83">
        <f t="shared" ca="1" si="57"/>
        <v>0.33917487963606552</v>
      </c>
      <c r="F1829" s="83">
        <f t="shared" ca="1" si="58"/>
        <v>9.8443924836465069</v>
      </c>
    </row>
    <row r="1830" spans="5:6" x14ac:dyDescent="0.25">
      <c r="E1830" s="83">
        <f t="shared" ca="1" si="57"/>
        <v>0.51783700889427431</v>
      </c>
      <c r="F1830" s="83">
        <f t="shared" ca="1" si="58"/>
        <v>10.854565874263553</v>
      </c>
    </row>
    <row r="1831" spans="5:6" x14ac:dyDescent="0.25">
      <c r="E1831" s="83">
        <f t="shared" ca="1" si="57"/>
        <v>0.21070665562774737</v>
      </c>
      <c r="F1831" s="83">
        <f t="shared" ca="1" si="58"/>
        <v>9.1334414450225907</v>
      </c>
    </row>
    <row r="1832" spans="5:6" x14ac:dyDescent="0.25">
      <c r="E1832" s="83">
        <f t="shared" ca="1" si="57"/>
        <v>0.12604850344843244</v>
      </c>
      <c r="F1832" s="83">
        <f t="shared" ca="1" si="58"/>
        <v>8.5955971846800558</v>
      </c>
    </row>
    <row r="1833" spans="5:6" x14ac:dyDescent="0.25">
      <c r="E1833" s="83">
        <f t="shared" ca="1" si="57"/>
        <v>0.80643315309103447</v>
      </c>
      <c r="F1833" s="83">
        <f t="shared" ca="1" si="58"/>
        <v>13.321637248928472</v>
      </c>
    </row>
    <row r="1834" spans="5:6" x14ac:dyDescent="0.25">
      <c r="E1834" s="83">
        <f t="shared" ca="1" si="57"/>
        <v>0.45404842243596277</v>
      </c>
      <c r="F1834" s="83">
        <f t="shared" ca="1" si="58"/>
        <v>10.478208159596235</v>
      </c>
    </row>
    <row r="1835" spans="5:6" x14ac:dyDescent="0.25">
      <c r="E1835" s="83">
        <f t="shared" ca="1" si="57"/>
        <v>0.16283192887574405</v>
      </c>
      <c r="F1835" s="83">
        <f t="shared" ca="1" si="58"/>
        <v>8.8426271280182966</v>
      </c>
    </row>
    <row r="1836" spans="5:6" x14ac:dyDescent="0.25">
      <c r="E1836" s="83">
        <f t="shared" ca="1" si="57"/>
        <v>0.19866343525847996</v>
      </c>
      <c r="F1836" s="83">
        <f t="shared" ca="1" si="58"/>
        <v>9.0625946317206001</v>
      </c>
    </row>
    <row r="1837" spans="5:6" x14ac:dyDescent="0.25">
      <c r="E1837" s="83">
        <f t="shared" ca="1" si="57"/>
        <v>0.18665531985339279</v>
      </c>
      <c r="F1837" s="83">
        <f t="shared" ca="1" si="58"/>
        <v>8.9905734513263198</v>
      </c>
    </row>
    <row r="1838" spans="5:6" x14ac:dyDescent="0.25">
      <c r="E1838" s="83">
        <f t="shared" ca="1" si="57"/>
        <v>0.89309454756678908</v>
      </c>
      <c r="F1838" s="83">
        <f t="shared" ca="1" si="58"/>
        <v>14.871272823685704</v>
      </c>
    </row>
    <row r="1839" spans="5:6" x14ac:dyDescent="0.25">
      <c r="E1839" s="83">
        <f t="shared" ca="1" si="57"/>
        <v>0.39256372224024827</v>
      </c>
      <c r="F1839" s="83">
        <f t="shared" ca="1" si="58"/>
        <v>10.13474875203562</v>
      </c>
    </row>
    <row r="1840" spans="5:6" x14ac:dyDescent="0.25">
      <c r="E1840" s="83">
        <f t="shared" ca="1" si="57"/>
        <v>0.93533504825247549</v>
      </c>
      <c r="F1840" s="83">
        <f t="shared" ca="1" si="58"/>
        <v>16.213170172077483</v>
      </c>
    </row>
    <row r="1841" spans="5:6" x14ac:dyDescent="0.25">
      <c r="E1841" s="83">
        <f t="shared" ca="1" si="57"/>
        <v>0.35371997706438962</v>
      </c>
      <c r="F1841" s="83">
        <f t="shared" ca="1" si="58"/>
        <v>9.9231499985044191</v>
      </c>
    </row>
    <row r="1842" spans="5:6" x14ac:dyDescent="0.25">
      <c r="E1842" s="83">
        <f t="shared" ca="1" si="57"/>
        <v>5.4416387310393444E-2</v>
      </c>
      <c r="F1842" s="83">
        <f t="shared" ca="1" si="58"/>
        <v>7.9731597075391258</v>
      </c>
    </row>
    <row r="1843" spans="5:6" x14ac:dyDescent="0.25">
      <c r="E1843" s="83">
        <f t="shared" ca="1" si="57"/>
        <v>7.2256764660775907E-2</v>
      </c>
      <c r="F1843" s="83">
        <f t="shared" ca="1" si="58"/>
        <v>8.1583021524579262</v>
      </c>
    </row>
    <row r="1844" spans="5:6" x14ac:dyDescent="0.25">
      <c r="E1844" s="83">
        <f t="shared" ca="1" si="57"/>
        <v>0.35642339120896593</v>
      </c>
      <c r="F1844" s="83">
        <f t="shared" ca="1" si="58"/>
        <v>9.9378052122945917</v>
      </c>
    </row>
    <row r="1845" spans="5:6" x14ac:dyDescent="0.25">
      <c r="E1845" s="83">
        <f t="shared" ca="1" si="57"/>
        <v>0.3453867653676016</v>
      </c>
      <c r="F1845" s="83">
        <f t="shared" ca="1" si="58"/>
        <v>9.8780132049655336</v>
      </c>
    </row>
    <row r="1846" spans="5:6" x14ac:dyDescent="0.25">
      <c r="E1846" s="83">
        <f t="shared" ca="1" si="57"/>
        <v>0.30692781147683312</v>
      </c>
      <c r="F1846" s="83">
        <f t="shared" ca="1" si="58"/>
        <v>9.669791599656266</v>
      </c>
    </row>
    <row r="1847" spans="5:6" x14ac:dyDescent="0.25">
      <c r="E1847" s="83">
        <f t="shared" ca="1" si="57"/>
        <v>0.89047211106591606</v>
      </c>
      <c r="F1847" s="83">
        <f t="shared" ca="1" si="58"/>
        <v>14.807493615155757</v>
      </c>
    </row>
    <row r="1848" spans="5:6" x14ac:dyDescent="0.25">
      <c r="E1848" s="83">
        <f t="shared" ca="1" si="57"/>
        <v>0.16517829505844017</v>
      </c>
      <c r="F1848" s="83">
        <f t="shared" ca="1" si="58"/>
        <v>8.8575444547921798</v>
      </c>
    </row>
    <row r="1849" spans="5:6" x14ac:dyDescent="0.25">
      <c r="E1849" s="83">
        <f t="shared" ca="1" si="57"/>
        <v>0.89456641439594653</v>
      </c>
      <c r="F1849" s="83">
        <f t="shared" ca="1" si="58"/>
        <v>14.907789584006483</v>
      </c>
    </row>
    <row r="1850" spans="5:6" x14ac:dyDescent="0.25">
      <c r="E1850" s="83">
        <f t="shared" ca="1" si="57"/>
        <v>0.4051003224732781</v>
      </c>
      <c r="F1850" s="83">
        <f t="shared" ca="1" si="58"/>
        <v>10.203722117844155</v>
      </c>
    </row>
    <row r="1851" spans="5:6" x14ac:dyDescent="0.25">
      <c r="E1851" s="83">
        <f t="shared" ca="1" si="57"/>
        <v>0.30199528854306357</v>
      </c>
      <c r="F1851" s="83">
        <f t="shared" ca="1" si="58"/>
        <v>9.6430131065433144</v>
      </c>
    </row>
    <row r="1852" spans="5:6" x14ac:dyDescent="0.25">
      <c r="E1852" s="83">
        <f t="shared" ca="1" si="57"/>
        <v>0.79801988055705586</v>
      </c>
      <c r="F1852" s="83">
        <f t="shared" ca="1" si="58"/>
        <v>13.210895467194504</v>
      </c>
    </row>
    <row r="1853" spans="5:6" x14ac:dyDescent="0.25">
      <c r="E1853" s="83">
        <f t="shared" ca="1" si="57"/>
        <v>0.75658149985877188</v>
      </c>
      <c r="F1853" s="83">
        <f t="shared" ca="1" si="58"/>
        <v>12.723652258515301</v>
      </c>
    </row>
    <row r="1854" spans="5:6" x14ac:dyDescent="0.25">
      <c r="E1854" s="83">
        <f t="shared" ca="1" si="57"/>
        <v>0.36859270576359959</v>
      </c>
      <c r="F1854" s="83">
        <f t="shared" ca="1" si="58"/>
        <v>10.003878086728122</v>
      </c>
    </row>
    <row r="1855" spans="5:6" x14ac:dyDescent="0.25">
      <c r="E1855" s="83">
        <f t="shared" ca="1" si="57"/>
        <v>0.54417871919660188</v>
      </c>
      <c r="F1855" s="83">
        <f t="shared" ca="1" si="58"/>
        <v>11.018684880496572</v>
      </c>
    </row>
    <row r="1856" spans="5:6" x14ac:dyDescent="0.25">
      <c r="E1856" s="83">
        <f t="shared" ca="1" si="57"/>
        <v>0.49229489790605696</v>
      </c>
      <c r="F1856" s="83">
        <f t="shared" ca="1" si="58"/>
        <v>10.700705173814562</v>
      </c>
    </row>
    <row r="1857" spans="5:6" x14ac:dyDescent="0.25">
      <c r="E1857" s="83">
        <f t="shared" ca="1" si="57"/>
        <v>0.70128205017333367</v>
      </c>
      <c r="F1857" s="83">
        <f t="shared" ca="1" si="58"/>
        <v>12.183297936452075</v>
      </c>
    </row>
    <row r="1858" spans="5:6" x14ac:dyDescent="0.25">
      <c r="E1858" s="83">
        <f t="shared" ca="1" si="57"/>
        <v>0.87264894033664542</v>
      </c>
      <c r="F1858" s="83">
        <f t="shared" ca="1" si="58"/>
        <v>14.412108493935293</v>
      </c>
    </row>
    <row r="1859" spans="5:6" x14ac:dyDescent="0.25">
      <c r="E1859" s="83">
        <f t="shared" ca="1" si="57"/>
        <v>0.1647921058756181</v>
      </c>
      <c r="F1859" s="83">
        <f t="shared" ca="1" si="58"/>
        <v>8.8550949314799183</v>
      </c>
    </row>
    <row r="1860" spans="5:6" x14ac:dyDescent="0.25">
      <c r="E1860" s="83">
        <f t="shared" ref="E1860:E1923" ca="1" si="59">RAND()</f>
        <v>0.67680822120616846</v>
      </c>
      <c r="F1860" s="83">
        <f t="shared" ref="F1860:F1923" ca="1" si="60">(((-LN(E1860))^(-$C$3)-1)*(1/$C$3))*$C$5+$C$4</f>
        <v>11.972660726647879</v>
      </c>
    </row>
    <row r="1861" spans="5:6" x14ac:dyDescent="0.25">
      <c r="E1861" s="83">
        <f t="shared" ca="1" si="59"/>
        <v>0.63442852639943492</v>
      </c>
      <c r="F1861" s="83">
        <f t="shared" ca="1" si="60"/>
        <v>11.63843918303904</v>
      </c>
    </row>
    <row r="1862" spans="5:6" x14ac:dyDescent="0.25">
      <c r="E1862" s="83">
        <f t="shared" ca="1" si="59"/>
        <v>0.11392737950824572</v>
      </c>
      <c r="F1862" s="83">
        <f t="shared" ca="1" si="60"/>
        <v>8.507175085158952</v>
      </c>
    </row>
    <row r="1863" spans="5:6" x14ac:dyDescent="0.25">
      <c r="E1863" s="83">
        <f t="shared" ca="1" si="59"/>
        <v>0.17775906915450146</v>
      </c>
      <c r="F1863" s="83">
        <f t="shared" ca="1" si="60"/>
        <v>8.9361881407756432</v>
      </c>
    </row>
    <row r="1864" spans="5:6" x14ac:dyDescent="0.25">
      <c r="E1864" s="83">
        <f t="shared" ca="1" si="59"/>
        <v>0.66328720324073465</v>
      </c>
      <c r="F1864" s="83">
        <f t="shared" ca="1" si="60"/>
        <v>11.862191126042196</v>
      </c>
    </row>
    <row r="1865" spans="5:6" x14ac:dyDescent="0.25">
      <c r="E1865" s="83">
        <f t="shared" ca="1" si="59"/>
        <v>0.38236419719513193</v>
      </c>
      <c r="F1865" s="83">
        <f t="shared" ca="1" si="60"/>
        <v>10.078922768669711</v>
      </c>
    </row>
    <row r="1866" spans="5:6" x14ac:dyDescent="0.25">
      <c r="E1866" s="83">
        <f t="shared" ca="1" si="59"/>
        <v>0.38787808918762068</v>
      </c>
      <c r="F1866" s="83">
        <f t="shared" ca="1" si="60"/>
        <v>10.109073154188408</v>
      </c>
    </row>
    <row r="1867" spans="5:6" x14ac:dyDescent="0.25">
      <c r="E1867" s="83">
        <f t="shared" ca="1" si="59"/>
        <v>0.22413521462681651</v>
      </c>
      <c r="F1867" s="83">
        <f t="shared" ca="1" si="60"/>
        <v>9.2110537141712019</v>
      </c>
    </row>
    <row r="1868" spans="5:6" x14ac:dyDescent="0.25">
      <c r="E1868" s="83">
        <f t="shared" ca="1" si="59"/>
        <v>0.49343483382810416</v>
      </c>
      <c r="F1868" s="83">
        <f t="shared" ca="1" si="60"/>
        <v>10.707473324247312</v>
      </c>
    </row>
    <row r="1869" spans="5:6" x14ac:dyDescent="0.25">
      <c r="E1869" s="83">
        <f t="shared" ca="1" si="59"/>
        <v>0.87793479971848942</v>
      </c>
      <c r="F1869" s="83">
        <f t="shared" ca="1" si="60"/>
        <v>14.523055749140239</v>
      </c>
    </row>
    <row r="1870" spans="5:6" x14ac:dyDescent="0.25">
      <c r="E1870" s="83">
        <f t="shared" ca="1" si="59"/>
        <v>0.16286753057230863</v>
      </c>
      <c r="F1870" s="83">
        <f t="shared" ca="1" si="60"/>
        <v>8.8428540980215473</v>
      </c>
    </row>
    <row r="1871" spans="5:6" x14ac:dyDescent="0.25">
      <c r="E1871" s="83">
        <f t="shared" ca="1" si="59"/>
        <v>0.26317681582673402</v>
      </c>
      <c r="F1871" s="83">
        <f t="shared" ca="1" si="60"/>
        <v>9.4305088161845383</v>
      </c>
    </row>
    <row r="1872" spans="5:6" x14ac:dyDescent="0.25">
      <c r="E1872" s="83">
        <f t="shared" ca="1" si="59"/>
        <v>5.5269465151534747E-2</v>
      </c>
      <c r="F1872" s="83">
        <f t="shared" ca="1" si="60"/>
        <v>7.9827918936020881</v>
      </c>
    </row>
    <row r="1873" spans="5:6" x14ac:dyDescent="0.25">
      <c r="E1873" s="83">
        <f t="shared" ca="1" si="59"/>
        <v>0.45491647611398445</v>
      </c>
      <c r="F1873" s="83">
        <f t="shared" ca="1" si="60"/>
        <v>10.483168592113522</v>
      </c>
    </row>
    <row r="1874" spans="5:6" x14ac:dyDescent="0.25">
      <c r="E1874" s="83">
        <f t="shared" ca="1" si="59"/>
        <v>0.67330984096769908</v>
      </c>
      <c r="F1874" s="83">
        <f t="shared" ca="1" si="60"/>
        <v>11.943701820950574</v>
      </c>
    </row>
    <row r="1875" spans="5:6" x14ac:dyDescent="0.25">
      <c r="E1875" s="83">
        <f t="shared" ca="1" si="59"/>
        <v>0.9477325960790296</v>
      </c>
      <c r="F1875" s="83">
        <f t="shared" ca="1" si="60"/>
        <v>16.79454633902408</v>
      </c>
    </row>
    <row r="1876" spans="5:6" x14ac:dyDescent="0.25">
      <c r="E1876" s="83">
        <f t="shared" ca="1" si="59"/>
        <v>0.44462517300816284</v>
      </c>
      <c r="F1876" s="83">
        <f t="shared" ca="1" si="60"/>
        <v>10.424593699614867</v>
      </c>
    </row>
    <row r="1877" spans="5:6" x14ac:dyDescent="0.25">
      <c r="E1877" s="83">
        <f t="shared" ca="1" si="59"/>
        <v>0.88733777530905011</v>
      </c>
      <c r="F1877" s="83">
        <f t="shared" ca="1" si="60"/>
        <v>14.733322628444361</v>
      </c>
    </row>
    <row r="1878" spans="5:6" x14ac:dyDescent="0.25">
      <c r="E1878" s="83">
        <f t="shared" ca="1" si="59"/>
        <v>0.20807021078961196</v>
      </c>
      <c r="F1878" s="83">
        <f t="shared" ca="1" si="60"/>
        <v>9.1180396586551105</v>
      </c>
    </row>
    <row r="1879" spans="5:6" x14ac:dyDescent="0.25">
      <c r="E1879" s="83">
        <f t="shared" ca="1" si="59"/>
        <v>0.67054364710547421</v>
      </c>
      <c r="F1879" s="83">
        <f t="shared" ca="1" si="60"/>
        <v>11.920992975154153</v>
      </c>
    </row>
    <row r="1880" spans="5:6" x14ac:dyDescent="0.25">
      <c r="E1880" s="83">
        <f t="shared" ca="1" si="59"/>
        <v>0.90781207234614547</v>
      </c>
      <c r="F1880" s="83">
        <f t="shared" ca="1" si="60"/>
        <v>15.262673783032646</v>
      </c>
    </row>
    <row r="1881" spans="5:6" x14ac:dyDescent="0.25">
      <c r="E1881" s="83">
        <f t="shared" ca="1" si="59"/>
        <v>0.29604051141593046</v>
      </c>
      <c r="F1881" s="83">
        <f t="shared" ca="1" si="60"/>
        <v>9.6106368400014404</v>
      </c>
    </row>
    <row r="1882" spans="5:6" x14ac:dyDescent="0.25">
      <c r="E1882" s="83">
        <f t="shared" ca="1" si="59"/>
        <v>0.11027214447349909</v>
      </c>
      <c r="F1882" s="83">
        <f t="shared" ca="1" si="60"/>
        <v>8.4796183735287212</v>
      </c>
    </row>
    <row r="1883" spans="5:6" x14ac:dyDescent="0.25">
      <c r="E1883" s="83">
        <f t="shared" ca="1" si="59"/>
        <v>0.57259729718050945</v>
      </c>
      <c r="F1883" s="83">
        <f t="shared" ca="1" si="60"/>
        <v>11.203123979887071</v>
      </c>
    </row>
    <row r="1884" spans="5:6" x14ac:dyDescent="0.25">
      <c r="E1884" s="83">
        <f t="shared" ca="1" si="59"/>
        <v>0.41085097621229105</v>
      </c>
      <c r="F1884" s="83">
        <f t="shared" ca="1" si="60"/>
        <v>10.235511821021781</v>
      </c>
    </row>
    <row r="1885" spans="5:6" x14ac:dyDescent="0.25">
      <c r="E1885" s="83">
        <f t="shared" ca="1" si="59"/>
        <v>0.93339051581052646</v>
      </c>
      <c r="F1885" s="83">
        <f t="shared" ca="1" si="60"/>
        <v>16.132933041327917</v>
      </c>
    </row>
    <row r="1886" spans="5:6" x14ac:dyDescent="0.25">
      <c r="E1886" s="83">
        <f t="shared" ca="1" si="59"/>
        <v>0.6226046644782709</v>
      </c>
      <c r="F1886" s="83">
        <f t="shared" ca="1" si="60"/>
        <v>11.550954016509337</v>
      </c>
    </row>
    <row r="1887" spans="5:6" x14ac:dyDescent="0.25">
      <c r="E1887" s="83">
        <f t="shared" ca="1" si="59"/>
        <v>0.91359549423686093</v>
      </c>
      <c r="F1887" s="83">
        <f t="shared" ca="1" si="60"/>
        <v>15.434829481950722</v>
      </c>
    </row>
    <row r="1888" spans="5:6" x14ac:dyDescent="0.25">
      <c r="E1888" s="83">
        <f t="shared" ca="1" si="59"/>
        <v>0.80288687178669838</v>
      </c>
      <c r="F1888" s="83">
        <f t="shared" ca="1" si="60"/>
        <v>13.274391828510673</v>
      </c>
    </row>
    <row r="1889" spans="5:6" x14ac:dyDescent="0.25">
      <c r="E1889" s="83">
        <f t="shared" ca="1" si="59"/>
        <v>0.53421764357497625</v>
      </c>
      <c r="F1889" s="83">
        <f t="shared" ca="1" si="60"/>
        <v>10.955912183705863</v>
      </c>
    </row>
    <row r="1890" spans="5:6" x14ac:dyDescent="0.25">
      <c r="E1890" s="83">
        <f t="shared" ca="1" si="59"/>
        <v>0.67435917262044742</v>
      </c>
      <c r="F1890" s="83">
        <f t="shared" ca="1" si="60"/>
        <v>11.952359678688644</v>
      </c>
    </row>
    <row r="1891" spans="5:6" x14ac:dyDescent="0.25">
      <c r="E1891" s="83">
        <f t="shared" ca="1" si="59"/>
        <v>0.58162020987002971</v>
      </c>
      <c r="F1891" s="83">
        <f t="shared" ca="1" si="60"/>
        <v>11.263515442817287</v>
      </c>
    </row>
    <row r="1892" spans="5:6" x14ac:dyDescent="0.25">
      <c r="E1892" s="83">
        <f t="shared" ca="1" si="59"/>
        <v>0.52448672033758992</v>
      </c>
      <c r="F1892" s="83">
        <f t="shared" ca="1" si="60"/>
        <v>10.895437190688373</v>
      </c>
    </row>
    <row r="1893" spans="5:6" x14ac:dyDescent="0.25">
      <c r="E1893" s="83">
        <f t="shared" ca="1" si="59"/>
        <v>0.8182879890809801</v>
      </c>
      <c r="F1893" s="83">
        <f t="shared" ca="1" si="60"/>
        <v>13.486034318740977</v>
      </c>
    </row>
    <row r="1894" spans="5:6" x14ac:dyDescent="0.25">
      <c r="E1894" s="83">
        <f t="shared" ca="1" si="59"/>
        <v>0.92832332081800495</v>
      </c>
      <c r="F1894" s="83">
        <f t="shared" ca="1" si="60"/>
        <v>15.935055429656932</v>
      </c>
    </row>
    <row r="1895" spans="5:6" x14ac:dyDescent="0.25">
      <c r="E1895" s="83">
        <f t="shared" ca="1" si="59"/>
        <v>0.46156408784497194</v>
      </c>
      <c r="F1895" s="83">
        <f t="shared" ca="1" si="60"/>
        <v>10.521282445289586</v>
      </c>
    </row>
    <row r="1896" spans="5:6" x14ac:dyDescent="0.25">
      <c r="E1896" s="83">
        <f t="shared" ca="1" si="59"/>
        <v>0.492246333089288</v>
      </c>
      <c r="F1896" s="83">
        <f t="shared" ca="1" si="60"/>
        <v>10.700417022121265</v>
      </c>
    </row>
    <row r="1897" spans="5:6" x14ac:dyDescent="0.25">
      <c r="E1897" s="83">
        <f t="shared" ca="1" si="59"/>
        <v>0.27220221771315012</v>
      </c>
      <c r="F1897" s="83">
        <f t="shared" ca="1" si="60"/>
        <v>9.480282697280229</v>
      </c>
    </row>
    <row r="1898" spans="5:6" x14ac:dyDescent="0.25">
      <c r="E1898" s="83">
        <f t="shared" ca="1" si="59"/>
        <v>5.0426859142904679E-2</v>
      </c>
      <c r="F1898" s="83">
        <f t="shared" ca="1" si="60"/>
        <v>7.9268139047240105</v>
      </c>
    </row>
    <row r="1899" spans="5:6" x14ac:dyDescent="0.25">
      <c r="E1899" s="83">
        <f t="shared" ca="1" si="59"/>
        <v>0.74909122094797365</v>
      </c>
      <c r="F1899" s="83">
        <f t="shared" ca="1" si="60"/>
        <v>12.644152258155778</v>
      </c>
    </row>
    <row r="1900" spans="5:6" x14ac:dyDescent="0.25">
      <c r="E1900" s="83">
        <f t="shared" ca="1" si="59"/>
        <v>0.69819816461144013</v>
      </c>
      <c r="F1900" s="83">
        <f t="shared" ca="1" si="60"/>
        <v>12.155932755092071</v>
      </c>
    </row>
    <row r="1901" spans="5:6" x14ac:dyDescent="0.25">
      <c r="E1901" s="83">
        <f t="shared" ca="1" si="59"/>
        <v>0.80696781001638607</v>
      </c>
      <c r="F1901" s="83">
        <f t="shared" ca="1" si="60"/>
        <v>13.328834210252598</v>
      </c>
    </row>
    <row r="1902" spans="5:6" x14ac:dyDescent="0.25">
      <c r="E1902" s="83">
        <f t="shared" ca="1" si="59"/>
        <v>0.59506058303845244</v>
      </c>
      <c r="F1902" s="83">
        <f t="shared" ca="1" si="60"/>
        <v>11.355294119491873</v>
      </c>
    </row>
    <row r="1903" spans="5:6" x14ac:dyDescent="0.25">
      <c r="E1903" s="83">
        <f t="shared" ca="1" si="59"/>
        <v>0.39699852505878275</v>
      </c>
      <c r="F1903" s="83">
        <f t="shared" ca="1" si="60"/>
        <v>10.159099669955932</v>
      </c>
    </row>
    <row r="1904" spans="5:6" x14ac:dyDescent="0.25">
      <c r="E1904" s="83">
        <f t="shared" ca="1" si="59"/>
        <v>0.96832808382631075</v>
      </c>
      <c r="F1904" s="83">
        <f t="shared" ca="1" si="60"/>
        <v>18.201068437678583</v>
      </c>
    </row>
    <row r="1905" spans="5:6" x14ac:dyDescent="0.25">
      <c r="E1905" s="83">
        <f t="shared" ca="1" si="59"/>
        <v>0.65723365208517537</v>
      </c>
      <c r="F1905" s="83">
        <f t="shared" ca="1" si="60"/>
        <v>11.813958135964096</v>
      </c>
    </row>
    <row r="1906" spans="5:6" x14ac:dyDescent="0.25">
      <c r="E1906" s="83">
        <f t="shared" ca="1" si="59"/>
        <v>0.31351949286809189</v>
      </c>
      <c r="F1906" s="83">
        <f t="shared" ca="1" si="60"/>
        <v>9.705532494079165</v>
      </c>
    </row>
    <row r="1907" spans="5:6" x14ac:dyDescent="0.25">
      <c r="E1907" s="83">
        <f t="shared" ca="1" si="59"/>
        <v>0.49327063243025016</v>
      </c>
      <c r="F1907" s="83">
        <f t="shared" ca="1" si="60"/>
        <v>10.706497874165088</v>
      </c>
    </row>
    <row r="1908" spans="5:6" x14ac:dyDescent="0.25">
      <c r="E1908" s="83">
        <f t="shared" ca="1" si="59"/>
        <v>2.1294332847414887E-2</v>
      </c>
      <c r="F1908" s="83">
        <f t="shared" ca="1" si="60"/>
        <v>7.4779969126901813</v>
      </c>
    </row>
    <row r="1909" spans="5:6" x14ac:dyDescent="0.25">
      <c r="E1909" s="83">
        <f t="shared" ca="1" si="59"/>
        <v>0.50070903557583923</v>
      </c>
      <c r="F1909" s="83">
        <f t="shared" ca="1" si="60"/>
        <v>10.75087084803676</v>
      </c>
    </row>
    <row r="1910" spans="5:6" x14ac:dyDescent="0.25">
      <c r="E1910" s="83">
        <f t="shared" ca="1" si="59"/>
        <v>0.72783574424370401</v>
      </c>
      <c r="F1910" s="83">
        <f t="shared" ca="1" si="60"/>
        <v>12.430090422093581</v>
      </c>
    </row>
    <row r="1911" spans="5:6" x14ac:dyDescent="0.25">
      <c r="E1911" s="83">
        <f t="shared" ca="1" si="59"/>
        <v>0.58981311162809102</v>
      </c>
      <c r="F1911" s="83">
        <f t="shared" ca="1" si="60"/>
        <v>11.319192600140017</v>
      </c>
    </row>
    <row r="1912" spans="5:6" x14ac:dyDescent="0.25">
      <c r="E1912" s="83">
        <f t="shared" ca="1" si="59"/>
        <v>0.29710025799070128</v>
      </c>
      <c r="F1912" s="83">
        <f t="shared" ca="1" si="60"/>
        <v>9.6164029840505982</v>
      </c>
    </row>
    <row r="1913" spans="5:6" x14ac:dyDescent="0.25">
      <c r="E1913" s="83">
        <f t="shared" ca="1" si="59"/>
        <v>0.97523243310796148</v>
      </c>
      <c r="F1913" s="83">
        <f t="shared" ca="1" si="60"/>
        <v>18.913336201646</v>
      </c>
    </row>
    <row r="1914" spans="5:6" x14ac:dyDescent="0.25">
      <c r="E1914" s="83">
        <f t="shared" ca="1" si="59"/>
        <v>0.9027088901323066</v>
      </c>
      <c r="F1914" s="83">
        <f t="shared" ca="1" si="60"/>
        <v>15.119964552174675</v>
      </c>
    </row>
    <row r="1915" spans="5:6" x14ac:dyDescent="0.25">
      <c r="E1915" s="83">
        <f t="shared" ca="1" si="59"/>
        <v>0.75632885192542243</v>
      </c>
      <c r="F1915" s="83">
        <f t="shared" ca="1" si="60"/>
        <v>12.720933277167891</v>
      </c>
    </row>
    <row r="1916" spans="5:6" x14ac:dyDescent="0.25">
      <c r="E1916" s="83">
        <f t="shared" ca="1" si="59"/>
        <v>0.69337555592992028</v>
      </c>
      <c r="F1916" s="83">
        <f t="shared" ca="1" si="60"/>
        <v>12.113634066364213</v>
      </c>
    </row>
    <row r="1917" spans="5:6" x14ac:dyDescent="0.25">
      <c r="E1917" s="83">
        <f t="shared" ca="1" si="59"/>
        <v>0.9839222803600649</v>
      </c>
      <c r="F1917" s="83">
        <f t="shared" ca="1" si="60"/>
        <v>20.203416092605874</v>
      </c>
    </row>
    <row r="1918" spans="5:6" x14ac:dyDescent="0.25">
      <c r="E1918" s="83">
        <f t="shared" ca="1" si="59"/>
        <v>0.64207965060834049</v>
      </c>
      <c r="F1918" s="83">
        <f t="shared" ca="1" si="60"/>
        <v>11.696286940922462</v>
      </c>
    </row>
    <row r="1919" spans="5:6" x14ac:dyDescent="0.25">
      <c r="E1919" s="83">
        <f t="shared" ca="1" si="59"/>
        <v>7.1324242235210278E-2</v>
      </c>
      <c r="F1919" s="83">
        <f t="shared" ca="1" si="60"/>
        <v>8.1493495835241561</v>
      </c>
    </row>
    <row r="1920" spans="5:6" x14ac:dyDescent="0.25">
      <c r="E1920" s="83">
        <f t="shared" ca="1" si="59"/>
        <v>0.11471286784575774</v>
      </c>
      <c r="F1920" s="83">
        <f t="shared" ca="1" si="60"/>
        <v>8.5130393942343137</v>
      </c>
    </row>
    <row r="1921" spans="5:6" x14ac:dyDescent="0.25">
      <c r="E1921" s="83">
        <f t="shared" ca="1" si="59"/>
        <v>0.13466518076347156</v>
      </c>
      <c r="F1921" s="83">
        <f t="shared" ca="1" si="60"/>
        <v>8.656034823675876</v>
      </c>
    </row>
    <row r="1922" spans="5:6" x14ac:dyDescent="0.25">
      <c r="E1922" s="83">
        <f t="shared" ca="1" si="59"/>
        <v>0.72807364161678723</v>
      </c>
      <c r="F1922" s="83">
        <f t="shared" ca="1" si="60"/>
        <v>12.432399148339499</v>
      </c>
    </row>
    <row r="1923" spans="5:6" x14ac:dyDescent="0.25">
      <c r="E1923" s="83">
        <f t="shared" ca="1" si="59"/>
        <v>0.49629220693315534</v>
      </c>
      <c r="F1923" s="83">
        <f t="shared" ca="1" si="60"/>
        <v>10.724476903106627</v>
      </c>
    </row>
    <row r="1924" spans="5:6" x14ac:dyDescent="0.25">
      <c r="E1924" s="83">
        <f t="shared" ref="E1924:E1987" ca="1" si="61">RAND()</f>
        <v>0.40622434514275063</v>
      </c>
      <c r="F1924" s="83">
        <f t="shared" ref="F1924:F1987" ca="1" si="62">(((-LN(E1924))^(-$C$3)-1)*(1/$C$3))*$C$5+$C$4</f>
        <v>10.2099277975221</v>
      </c>
    </row>
    <row r="1925" spans="5:6" x14ac:dyDescent="0.25">
      <c r="E1925" s="83">
        <f t="shared" ca="1" si="61"/>
        <v>0.30420468990276872</v>
      </c>
      <c r="F1925" s="83">
        <f t="shared" ca="1" si="62"/>
        <v>9.6550119059080757</v>
      </c>
    </row>
    <row r="1926" spans="5:6" x14ac:dyDescent="0.25">
      <c r="E1926" s="83">
        <f t="shared" ca="1" si="61"/>
        <v>0.61939145395306716</v>
      </c>
      <c r="F1926" s="83">
        <f t="shared" ca="1" si="62"/>
        <v>11.527561057931607</v>
      </c>
    </row>
    <row r="1927" spans="5:6" x14ac:dyDescent="0.25">
      <c r="E1927" s="83">
        <f t="shared" ca="1" si="61"/>
        <v>0.64453970707079322</v>
      </c>
      <c r="F1927" s="83">
        <f t="shared" ca="1" si="62"/>
        <v>11.715103250339936</v>
      </c>
    </row>
    <row r="1928" spans="5:6" x14ac:dyDescent="0.25">
      <c r="E1928" s="83">
        <f t="shared" ca="1" si="61"/>
        <v>0.95563106050696411</v>
      </c>
      <c r="F1928" s="83">
        <f t="shared" ca="1" si="62"/>
        <v>17.248357628839649</v>
      </c>
    </row>
    <row r="1929" spans="5:6" x14ac:dyDescent="0.25">
      <c r="E1929" s="83">
        <f t="shared" ca="1" si="61"/>
        <v>0.12161985336101211</v>
      </c>
      <c r="F1929" s="83">
        <f t="shared" ca="1" si="62"/>
        <v>8.5637849956216989</v>
      </c>
    </row>
    <row r="1930" spans="5:6" x14ac:dyDescent="0.25">
      <c r="E1930" s="83">
        <f t="shared" ca="1" si="61"/>
        <v>0.31267262223249326</v>
      </c>
      <c r="F1930" s="83">
        <f t="shared" ca="1" si="62"/>
        <v>9.7009431222675389</v>
      </c>
    </row>
    <row r="1931" spans="5:6" x14ac:dyDescent="0.25">
      <c r="E1931" s="83">
        <f t="shared" ca="1" si="61"/>
        <v>0.91075987921642731</v>
      </c>
      <c r="F1931" s="83">
        <f t="shared" ca="1" si="62"/>
        <v>15.348950633409499</v>
      </c>
    </row>
    <row r="1932" spans="5:6" x14ac:dyDescent="0.25">
      <c r="E1932" s="83">
        <f t="shared" ca="1" si="61"/>
        <v>6.1139147113301151E-2</v>
      </c>
      <c r="F1932" s="83">
        <f t="shared" ca="1" si="62"/>
        <v>8.0467077311109776</v>
      </c>
    </row>
    <row r="1933" spans="5:6" x14ac:dyDescent="0.25">
      <c r="E1933" s="83">
        <f t="shared" ca="1" si="61"/>
        <v>0.39126649407109915</v>
      </c>
      <c r="F1933" s="83">
        <f t="shared" ca="1" si="62"/>
        <v>10.12763516095475</v>
      </c>
    </row>
    <row r="1934" spans="5:6" x14ac:dyDescent="0.25">
      <c r="E1934" s="83">
        <f t="shared" ca="1" si="61"/>
        <v>0.46838229440318468</v>
      </c>
      <c r="F1934" s="83">
        <f t="shared" ca="1" si="62"/>
        <v>10.560616339544033</v>
      </c>
    </row>
    <row r="1935" spans="5:6" x14ac:dyDescent="0.25">
      <c r="E1935" s="83">
        <f t="shared" ca="1" si="61"/>
        <v>0.99472454589939829</v>
      </c>
      <c r="F1935" s="83">
        <f t="shared" ca="1" si="62"/>
        <v>23.782299132109614</v>
      </c>
    </row>
    <row r="1936" spans="5:6" x14ac:dyDescent="0.25">
      <c r="E1936" s="83">
        <f t="shared" ca="1" si="61"/>
        <v>0.88461082390898071</v>
      </c>
      <c r="F1936" s="83">
        <f t="shared" ca="1" si="62"/>
        <v>14.670519789833785</v>
      </c>
    </row>
    <row r="1937" spans="5:6" x14ac:dyDescent="0.25">
      <c r="E1937" s="83">
        <f t="shared" ca="1" si="61"/>
        <v>0.28899904662812292</v>
      </c>
      <c r="F1937" s="83">
        <f t="shared" ca="1" si="62"/>
        <v>9.5722702783919402</v>
      </c>
    </row>
    <row r="1938" spans="5:6" x14ac:dyDescent="0.25">
      <c r="E1938" s="83">
        <f t="shared" ca="1" si="61"/>
        <v>0.57296349696402626</v>
      </c>
      <c r="F1938" s="83">
        <f t="shared" ca="1" si="62"/>
        <v>11.205556757434344</v>
      </c>
    </row>
    <row r="1939" spans="5:6" x14ac:dyDescent="0.25">
      <c r="E1939" s="83">
        <f t="shared" ca="1" si="61"/>
        <v>0.84978728901432943</v>
      </c>
      <c r="F1939" s="83">
        <f t="shared" ca="1" si="62"/>
        <v>13.981302668664997</v>
      </c>
    </row>
    <row r="1940" spans="5:6" x14ac:dyDescent="0.25">
      <c r="E1940" s="83">
        <f t="shared" ca="1" si="61"/>
        <v>0.78672093076752059</v>
      </c>
      <c r="F1940" s="83">
        <f t="shared" ca="1" si="62"/>
        <v>13.069080540275269</v>
      </c>
    </row>
    <row r="1941" spans="5:6" x14ac:dyDescent="0.25">
      <c r="E1941" s="83">
        <f t="shared" ca="1" si="61"/>
        <v>0.86858027438834384</v>
      </c>
      <c r="F1941" s="83">
        <f t="shared" ca="1" si="62"/>
        <v>14.32990172317394</v>
      </c>
    </row>
    <row r="1942" spans="5:6" x14ac:dyDescent="0.25">
      <c r="E1942" s="83">
        <f t="shared" ca="1" si="61"/>
        <v>0.26616377735451013</v>
      </c>
      <c r="F1942" s="83">
        <f t="shared" ca="1" si="62"/>
        <v>9.4470125289716798</v>
      </c>
    </row>
    <row r="1943" spans="5:6" x14ac:dyDescent="0.25">
      <c r="E1943" s="83">
        <f t="shared" ca="1" si="61"/>
        <v>0.89016835072887102</v>
      </c>
      <c r="F1943" s="83">
        <f t="shared" ca="1" si="62"/>
        <v>14.800209194862997</v>
      </c>
    </row>
    <row r="1944" spans="5:6" x14ac:dyDescent="0.25">
      <c r="E1944" s="83">
        <f t="shared" ca="1" si="61"/>
        <v>0.53983552526924938</v>
      </c>
      <c r="F1944" s="83">
        <f t="shared" ca="1" si="62"/>
        <v>10.991203448926349</v>
      </c>
    </row>
    <row r="1945" spans="5:6" x14ac:dyDescent="0.25">
      <c r="E1945" s="83">
        <f t="shared" ca="1" si="61"/>
        <v>0.39750505280804027</v>
      </c>
      <c r="F1945" s="83">
        <f t="shared" ca="1" si="62"/>
        <v>10.161884186559845</v>
      </c>
    </row>
    <row r="1946" spans="5:6" x14ac:dyDescent="0.25">
      <c r="E1946" s="83">
        <f t="shared" ca="1" si="61"/>
        <v>0.46002581821143618</v>
      </c>
      <c r="F1946" s="83">
        <f t="shared" ca="1" si="62"/>
        <v>10.51244258935213</v>
      </c>
    </row>
    <row r="1947" spans="5:6" x14ac:dyDescent="0.25">
      <c r="E1947" s="83">
        <f t="shared" ca="1" si="61"/>
        <v>0.70763746508057512</v>
      </c>
      <c r="F1947" s="83">
        <f t="shared" ca="1" si="62"/>
        <v>12.240500768715453</v>
      </c>
    </row>
    <row r="1948" spans="5:6" x14ac:dyDescent="0.25">
      <c r="E1948" s="83">
        <f t="shared" ca="1" si="61"/>
        <v>0.56977734368915078</v>
      </c>
      <c r="F1948" s="83">
        <f t="shared" ca="1" si="62"/>
        <v>11.18444059275776</v>
      </c>
    </row>
    <row r="1949" spans="5:6" x14ac:dyDescent="0.25">
      <c r="E1949" s="83">
        <f t="shared" ca="1" si="61"/>
        <v>0.61327551176925788</v>
      </c>
      <c r="F1949" s="83">
        <f t="shared" ca="1" si="62"/>
        <v>11.483466075354634</v>
      </c>
    </row>
    <row r="1950" spans="5:6" x14ac:dyDescent="0.25">
      <c r="E1950" s="83">
        <f t="shared" ca="1" si="61"/>
        <v>0.65423279430508607</v>
      </c>
      <c r="F1950" s="83">
        <f t="shared" ca="1" si="62"/>
        <v>11.790314959368731</v>
      </c>
    </row>
    <row r="1951" spans="5:6" x14ac:dyDescent="0.25">
      <c r="E1951" s="83">
        <f t="shared" ca="1" si="61"/>
        <v>0.24362385773073059</v>
      </c>
      <c r="F1951" s="83">
        <f t="shared" ca="1" si="62"/>
        <v>9.3215753775407801</v>
      </c>
    </row>
    <row r="1952" spans="5:6" x14ac:dyDescent="0.25">
      <c r="E1952" s="83">
        <f t="shared" ca="1" si="61"/>
        <v>0.85335915755363267</v>
      </c>
      <c r="F1952" s="83">
        <f t="shared" ca="1" si="62"/>
        <v>14.043992688325687</v>
      </c>
    </row>
    <row r="1953" spans="5:6" x14ac:dyDescent="0.25">
      <c r="E1953" s="83">
        <f t="shared" ca="1" si="61"/>
        <v>0.55446161048033971</v>
      </c>
      <c r="F1953" s="83">
        <f t="shared" ca="1" si="62"/>
        <v>11.084467306084115</v>
      </c>
    </row>
    <row r="1954" spans="5:6" x14ac:dyDescent="0.25">
      <c r="E1954" s="83">
        <f t="shared" ca="1" si="61"/>
        <v>0.10100452059926435</v>
      </c>
      <c r="F1954" s="83">
        <f t="shared" ca="1" si="62"/>
        <v>8.4076079566930879</v>
      </c>
    </row>
    <row r="1955" spans="5:6" x14ac:dyDescent="0.25">
      <c r="E1955" s="83">
        <f t="shared" ca="1" si="61"/>
        <v>0.91826354141160949</v>
      </c>
      <c r="F1955" s="83">
        <f t="shared" ca="1" si="62"/>
        <v>15.582909691718791</v>
      </c>
    </row>
    <row r="1956" spans="5:6" x14ac:dyDescent="0.25">
      <c r="E1956" s="83">
        <f t="shared" ca="1" si="61"/>
        <v>0.39426833695509422</v>
      </c>
      <c r="F1956" s="83">
        <f t="shared" ca="1" si="62"/>
        <v>10.144102642727319</v>
      </c>
    </row>
    <row r="1957" spans="5:6" x14ac:dyDescent="0.25">
      <c r="E1957" s="83">
        <f t="shared" ca="1" si="61"/>
        <v>0.56466433028153384</v>
      </c>
      <c r="F1957" s="83">
        <f t="shared" ca="1" si="62"/>
        <v>11.150788443974564</v>
      </c>
    </row>
    <row r="1958" spans="5:6" x14ac:dyDescent="0.25">
      <c r="E1958" s="83">
        <f t="shared" ca="1" si="61"/>
        <v>3.5954200446559392E-2</v>
      </c>
      <c r="F1958" s="83">
        <f t="shared" ca="1" si="62"/>
        <v>7.7355302841514062</v>
      </c>
    </row>
    <row r="1959" spans="5:6" x14ac:dyDescent="0.25">
      <c r="E1959" s="83">
        <f t="shared" ca="1" si="61"/>
        <v>0.4401890285230281</v>
      </c>
      <c r="F1959" s="83">
        <f t="shared" ca="1" si="62"/>
        <v>10.399495919593672</v>
      </c>
    </row>
    <row r="1960" spans="5:6" x14ac:dyDescent="0.25">
      <c r="E1960" s="83">
        <f t="shared" ca="1" si="61"/>
        <v>0.573733425769264</v>
      </c>
      <c r="F1960" s="83">
        <f t="shared" ca="1" si="62"/>
        <v>11.210676581396282</v>
      </c>
    </row>
    <row r="1961" spans="5:6" x14ac:dyDescent="0.25">
      <c r="E1961" s="83">
        <f t="shared" ca="1" si="61"/>
        <v>0.42005293664551246</v>
      </c>
      <c r="F1961" s="83">
        <f t="shared" ca="1" si="62"/>
        <v>10.286602930575061</v>
      </c>
    </row>
    <row r="1962" spans="5:6" x14ac:dyDescent="0.25">
      <c r="E1962" s="83">
        <f t="shared" ca="1" si="61"/>
        <v>3.2895645798817763E-2</v>
      </c>
      <c r="F1962" s="83">
        <f t="shared" ca="1" si="62"/>
        <v>7.688799748443107</v>
      </c>
    </row>
    <row r="1963" spans="5:6" x14ac:dyDescent="0.25">
      <c r="E1963" s="83">
        <f t="shared" ca="1" si="61"/>
        <v>0.45512243773787819</v>
      </c>
      <c r="F1963" s="83">
        <f t="shared" ca="1" si="62"/>
        <v>10.484346095674301</v>
      </c>
    </row>
    <row r="1964" spans="5:6" x14ac:dyDescent="0.25">
      <c r="E1964" s="83">
        <f t="shared" ca="1" si="61"/>
        <v>0.11068875074088258</v>
      </c>
      <c r="F1964" s="83">
        <f t="shared" ca="1" si="62"/>
        <v>8.482781909190857</v>
      </c>
    </row>
    <row r="1965" spans="5:6" x14ac:dyDescent="0.25">
      <c r="E1965" s="83">
        <f t="shared" ca="1" si="61"/>
        <v>0.92952036502455948</v>
      </c>
      <c r="F1965" s="83">
        <f t="shared" ca="1" si="62"/>
        <v>15.980424457077547</v>
      </c>
    </row>
    <row r="1966" spans="5:6" x14ac:dyDescent="0.25">
      <c r="E1966" s="83">
        <f t="shared" ca="1" si="61"/>
        <v>0.91958175446099355</v>
      </c>
      <c r="F1966" s="83">
        <f t="shared" ca="1" si="62"/>
        <v>15.626351061657466</v>
      </c>
    </row>
    <row r="1967" spans="5:6" x14ac:dyDescent="0.25">
      <c r="E1967" s="83">
        <f t="shared" ca="1" si="61"/>
        <v>0.64102035910070454</v>
      </c>
      <c r="F1967" s="83">
        <f t="shared" ca="1" si="62"/>
        <v>11.688217640130212</v>
      </c>
    </row>
    <row r="1968" spans="5:6" x14ac:dyDescent="0.25">
      <c r="E1968" s="83">
        <f t="shared" ca="1" si="61"/>
        <v>0.95060046653380581</v>
      </c>
      <c r="F1968" s="83">
        <f t="shared" ca="1" si="62"/>
        <v>16.95021637529344</v>
      </c>
    </row>
    <row r="1969" spans="5:6" x14ac:dyDescent="0.25">
      <c r="E1969" s="83">
        <f t="shared" ca="1" si="61"/>
        <v>0.81534727797101958</v>
      </c>
      <c r="F1969" s="83">
        <f t="shared" ca="1" si="62"/>
        <v>13.444282194988002</v>
      </c>
    </row>
    <row r="1970" spans="5:6" x14ac:dyDescent="0.25">
      <c r="E1970" s="83">
        <f t="shared" ca="1" si="61"/>
        <v>0.92078687944668858</v>
      </c>
      <c r="F1970" s="83">
        <f t="shared" ca="1" si="62"/>
        <v>15.666731243242982</v>
      </c>
    </row>
    <row r="1971" spans="5:6" x14ac:dyDescent="0.25">
      <c r="E1971" s="83">
        <f t="shared" ca="1" si="61"/>
        <v>0.40706856769688371</v>
      </c>
      <c r="F1971" s="83">
        <f t="shared" ca="1" si="62"/>
        <v>10.214591206994061</v>
      </c>
    </row>
    <row r="1972" spans="5:6" x14ac:dyDescent="0.25">
      <c r="E1972" s="83">
        <f t="shared" ca="1" si="61"/>
        <v>0.4819287574101524</v>
      </c>
      <c r="F1972" s="83">
        <f t="shared" ca="1" si="62"/>
        <v>10.639546471499042</v>
      </c>
    </row>
    <row r="1973" spans="5:6" x14ac:dyDescent="0.25">
      <c r="E1973" s="83">
        <f t="shared" ca="1" si="61"/>
        <v>5.0005080713488081E-2</v>
      </c>
      <c r="F1973" s="83">
        <f t="shared" ca="1" si="62"/>
        <v>7.9217811183075586</v>
      </c>
    </row>
    <row r="1974" spans="5:6" x14ac:dyDescent="0.25">
      <c r="E1974" s="83">
        <f t="shared" ca="1" si="61"/>
        <v>0.81844242113212151</v>
      </c>
      <c r="F1974" s="83">
        <f t="shared" ca="1" si="62"/>
        <v>13.488245486986843</v>
      </c>
    </row>
    <row r="1975" spans="5:6" x14ac:dyDescent="0.25">
      <c r="E1975" s="83">
        <f t="shared" ca="1" si="61"/>
        <v>0.51693277912891911</v>
      </c>
      <c r="F1975" s="83">
        <f t="shared" ca="1" si="62"/>
        <v>10.84903563054857</v>
      </c>
    </row>
    <row r="1976" spans="5:6" x14ac:dyDescent="0.25">
      <c r="E1976" s="83">
        <f t="shared" ca="1" si="61"/>
        <v>0.51913487710200668</v>
      </c>
      <c r="F1976" s="83">
        <f t="shared" ca="1" si="62"/>
        <v>10.862514949318939</v>
      </c>
    </row>
    <row r="1977" spans="5:6" x14ac:dyDescent="0.25">
      <c r="E1977" s="83">
        <f t="shared" ca="1" si="61"/>
        <v>0.77595659099945768</v>
      </c>
      <c r="F1977" s="83">
        <f t="shared" ca="1" si="62"/>
        <v>12.940613046779998</v>
      </c>
    </row>
    <row r="1978" spans="5:6" x14ac:dyDescent="0.25">
      <c r="E1978" s="83">
        <f t="shared" ca="1" si="61"/>
        <v>0.93363533642320562</v>
      </c>
      <c r="F1978" s="83">
        <f t="shared" ca="1" si="62"/>
        <v>16.142896443264355</v>
      </c>
    </row>
    <row r="1979" spans="5:6" x14ac:dyDescent="0.25">
      <c r="E1979" s="83">
        <f t="shared" ca="1" si="61"/>
        <v>2.2433042930944169E-2</v>
      </c>
      <c r="F1979" s="83">
        <f t="shared" ca="1" si="62"/>
        <v>7.5018282040331696</v>
      </c>
    </row>
    <row r="1980" spans="5:6" x14ac:dyDescent="0.25">
      <c r="E1980" s="83">
        <f t="shared" ca="1" si="61"/>
        <v>0.82107246757298213</v>
      </c>
      <c r="F1980" s="83">
        <f t="shared" ca="1" si="62"/>
        <v>13.526193243058962</v>
      </c>
    </row>
    <row r="1981" spans="5:6" x14ac:dyDescent="0.25">
      <c r="E1981" s="83">
        <f t="shared" ca="1" si="61"/>
        <v>3.5599790742029125E-2</v>
      </c>
      <c r="F1981" s="83">
        <f t="shared" ca="1" si="62"/>
        <v>7.730255791875571</v>
      </c>
    </row>
    <row r="1982" spans="5:6" x14ac:dyDescent="0.25">
      <c r="E1982" s="83">
        <f t="shared" ca="1" si="61"/>
        <v>0.14940548585773272</v>
      </c>
      <c r="F1982" s="83">
        <f t="shared" ca="1" si="62"/>
        <v>8.7555454351519746</v>
      </c>
    </row>
    <row r="1983" spans="5:6" x14ac:dyDescent="0.25">
      <c r="E1983" s="83">
        <f t="shared" ca="1" si="61"/>
        <v>0.80924188910456329</v>
      </c>
      <c r="F1983" s="83">
        <f t="shared" ca="1" si="62"/>
        <v>13.359667035619754</v>
      </c>
    </row>
    <row r="1984" spans="5:6" x14ac:dyDescent="0.25">
      <c r="E1984" s="83">
        <f t="shared" ca="1" si="61"/>
        <v>0.85236690649959401</v>
      </c>
      <c r="F1984" s="83">
        <f t="shared" ca="1" si="62"/>
        <v>14.026422849309252</v>
      </c>
    </row>
    <row r="1985" spans="5:6" x14ac:dyDescent="0.25">
      <c r="E1985" s="83">
        <f t="shared" ca="1" si="61"/>
        <v>0.51057719461124151</v>
      </c>
      <c r="F1985" s="83">
        <f t="shared" ca="1" si="62"/>
        <v>10.810344830180153</v>
      </c>
    </row>
    <row r="1986" spans="5:6" x14ac:dyDescent="0.25">
      <c r="E1986" s="83">
        <f t="shared" ca="1" si="61"/>
        <v>0.25816764432003969</v>
      </c>
      <c r="F1986" s="83">
        <f t="shared" ca="1" si="62"/>
        <v>9.4027569130547626</v>
      </c>
    </row>
    <row r="1987" spans="5:6" x14ac:dyDescent="0.25">
      <c r="E1987" s="83">
        <f t="shared" ca="1" si="61"/>
        <v>0.5018852968686085</v>
      </c>
      <c r="F1987" s="83">
        <f t="shared" ca="1" si="62"/>
        <v>10.757922970100321</v>
      </c>
    </row>
    <row r="1988" spans="5:6" x14ac:dyDescent="0.25">
      <c r="E1988" s="83">
        <f t="shared" ref="E1988:E2051" ca="1" si="63">RAND()</f>
        <v>0.45623789039325224</v>
      </c>
      <c r="F1988" s="83">
        <f t="shared" ref="F1988:F2051" ca="1" si="64">(((-LN(E1988))^(-$C$3)-1)*(1/$C$3))*$C$5+$C$4</f>
        <v>10.490726940655325</v>
      </c>
    </row>
    <row r="1989" spans="5:6" x14ac:dyDescent="0.25">
      <c r="E1989" s="83">
        <f t="shared" ca="1" si="63"/>
        <v>0.7589451939811328</v>
      </c>
      <c r="F1989" s="83">
        <f t="shared" ca="1" si="64"/>
        <v>12.749220532740111</v>
      </c>
    </row>
    <row r="1990" spans="5:6" x14ac:dyDescent="0.25">
      <c r="E1990" s="83">
        <f t="shared" ca="1" si="63"/>
        <v>0.36774868306937303</v>
      </c>
      <c r="F1990" s="83">
        <f t="shared" ca="1" si="64"/>
        <v>9.9992891378728981</v>
      </c>
    </row>
    <row r="1991" spans="5:6" x14ac:dyDescent="0.25">
      <c r="E1991" s="83">
        <f t="shared" ca="1" si="63"/>
        <v>0.20999335429824928</v>
      </c>
      <c r="F1991" s="83">
        <f t="shared" ca="1" si="64"/>
        <v>9.1292800846363988</v>
      </c>
    </row>
    <row r="1992" spans="5:6" x14ac:dyDescent="0.25">
      <c r="E1992" s="83">
        <f t="shared" ca="1" si="63"/>
        <v>0.52255235855591287</v>
      </c>
      <c r="F1992" s="83">
        <f t="shared" ca="1" si="64"/>
        <v>10.883510852480928</v>
      </c>
    </row>
    <row r="1993" spans="5:6" x14ac:dyDescent="0.25">
      <c r="E1993" s="83">
        <f t="shared" ca="1" si="63"/>
        <v>2.946825177912793E-2</v>
      </c>
      <c r="F1993" s="83">
        <f t="shared" ca="1" si="64"/>
        <v>7.632786995443972</v>
      </c>
    </row>
    <row r="1994" spans="5:6" x14ac:dyDescent="0.25">
      <c r="E1994" s="83">
        <f t="shared" ca="1" si="63"/>
        <v>0.21711080913776826</v>
      </c>
      <c r="F1994" s="83">
        <f t="shared" ca="1" si="64"/>
        <v>9.1706223644233393</v>
      </c>
    </row>
    <row r="1995" spans="5:6" x14ac:dyDescent="0.25">
      <c r="E1995" s="83">
        <f t="shared" ca="1" si="63"/>
        <v>0.32170647395544738</v>
      </c>
      <c r="F1995" s="83">
        <f t="shared" ca="1" si="64"/>
        <v>9.7498707869614183</v>
      </c>
    </row>
    <row r="1996" spans="5:6" x14ac:dyDescent="0.25">
      <c r="E1996" s="83">
        <f t="shared" ca="1" si="63"/>
        <v>0.15811048924701321</v>
      </c>
      <c r="F1996" s="83">
        <f t="shared" ca="1" si="64"/>
        <v>8.812349712867535</v>
      </c>
    </row>
    <row r="1997" spans="5:6" x14ac:dyDescent="0.25">
      <c r="E1997" s="83">
        <f t="shared" ca="1" si="63"/>
        <v>0.93307119217406287</v>
      </c>
      <c r="F1997" s="83">
        <f t="shared" ca="1" si="64"/>
        <v>16.119996191307546</v>
      </c>
    </row>
    <row r="1998" spans="5:6" x14ac:dyDescent="0.25">
      <c r="E1998" s="83">
        <f t="shared" ca="1" si="63"/>
        <v>0.8568353590348452</v>
      </c>
      <c r="F1998" s="83">
        <f t="shared" ca="1" si="64"/>
        <v>14.106517709900324</v>
      </c>
    </row>
    <row r="1999" spans="5:6" x14ac:dyDescent="0.25">
      <c r="E1999" s="83">
        <f t="shared" ca="1" si="63"/>
        <v>1.7637956306902791E-2</v>
      </c>
      <c r="F1999" s="83">
        <f t="shared" ca="1" si="64"/>
        <v>7.394684994661807</v>
      </c>
    </row>
    <row r="2000" spans="5:6" x14ac:dyDescent="0.25">
      <c r="E2000" s="83">
        <f t="shared" ca="1" si="63"/>
        <v>0.54540786827826571</v>
      </c>
      <c r="F2000" s="83">
        <f t="shared" ca="1" si="64"/>
        <v>11.026494341170112</v>
      </c>
    </row>
    <row r="2001" spans="5:6" x14ac:dyDescent="0.25">
      <c r="E2001" s="83">
        <f t="shared" ca="1" si="63"/>
        <v>0.44075500112083765</v>
      </c>
      <c r="F2001" s="83">
        <f t="shared" ca="1" si="64"/>
        <v>10.40269308622868</v>
      </c>
    </row>
    <row r="2002" spans="5:6" x14ac:dyDescent="0.25">
      <c r="E2002" s="83">
        <f t="shared" ca="1" si="63"/>
        <v>0.84448714920092305</v>
      </c>
      <c r="F2002" s="83">
        <f t="shared" ca="1" si="64"/>
        <v>13.891020775548796</v>
      </c>
    </row>
    <row r="2003" spans="5:6" x14ac:dyDescent="0.25">
      <c r="E2003" s="83">
        <f t="shared" ca="1" si="63"/>
        <v>0.30728781449629616</v>
      </c>
      <c r="F2003" s="83">
        <f t="shared" ca="1" si="64"/>
        <v>9.6717448138741151</v>
      </c>
    </row>
    <row r="2004" spans="5:6" x14ac:dyDescent="0.25">
      <c r="E2004" s="83">
        <f t="shared" ca="1" si="63"/>
        <v>0.61979149549112156</v>
      </c>
      <c r="F2004" s="83">
        <f t="shared" ca="1" si="64"/>
        <v>11.530464846420525</v>
      </c>
    </row>
    <row r="2005" spans="5:6" x14ac:dyDescent="0.25">
      <c r="E2005" s="83">
        <f t="shared" ca="1" si="63"/>
        <v>0.96164788065274842</v>
      </c>
      <c r="F2005" s="83">
        <f t="shared" ca="1" si="64"/>
        <v>17.65697201220901</v>
      </c>
    </row>
    <row r="2006" spans="5:6" x14ac:dyDescent="0.25">
      <c r="E2006" s="83">
        <f t="shared" ca="1" si="63"/>
        <v>0.58319045377782097</v>
      </c>
      <c r="F2006" s="83">
        <f t="shared" ca="1" si="64"/>
        <v>11.274123080441999</v>
      </c>
    </row>
    <row r="2007" spans="5:6" x14ac:dyDescent="0.25">
      <c r="E2007" s="83">
        <f t="shared" ca="1" si="63"/>
        <v>0.46839085379267775</v>
      </c>
      <c r="F2007" s="83">
        <f t="shared" ca="1" si="64"/>
        <v>10.560665877897936</v>
      </c>
    </row>
    <row r="2008" spans="5:6" x14ac:dyDescent="0.25">
      <c r="E2008" s="83">
        <f t="shared" ca="1" si="63"/>
        <v>0.68594089564790439</v>
      </c>
      <c r="F2008" s="83">
        <f t="shared" ca="1" si="64"/>
        <v>12.049565177655591</v>
      </c>
    </row>
    <row r="2009" spans="5:6" x14ac:dyDescent="0.25">
      <c r="E2009" s="83">
        <f t="shared" ca="1" si="63"/>
        <v>0.11143635947002972</v>
      </c>
      <c r="F2009" s="83">
        <f t="shared" ca="1" si="64"/>
        <v>8.4884440488993782</v>
      </c>
    </row>
    <row r="2010" spans="5:6" x14ac:dyDescent="0.25">
      <c r="E2010" s="83">
        <f t="shared" ca="1" si="63"/>
        <v>7.9732353228407771E-2</v>
      </c>
      <c r="F2010" s="83">
        <f t="shared" ca="1" si="64"/>
        <v>8.2277784680044697</v>
      </c>
    </row>
    <row r="2011" spans="5:6" x14ac:dyDescent="0.25">
      <c r="E2011" s="83">
        <f t="shared" ca="1" si="63"/>
        <v>5.7328704300735334E-2</v>
      </c>
      <c r="F2011" s="83">
        <f t="shared" ca="1" si="64"/>
        <v>8.0056697971304516</v>
      </c>
    </row>
    <row r="2012" spans="5:6" x14ac:dyDescent="0.25">
      <c r="E2012" s="83">
        <f t="shared" ca="1" si="63"/>
        <v>0.4166157756765454</v>
      </c>
      <c r="F2012" s="83">
        <f t="shared" ca="1" si="64"/>
        <v>10.267485574008788</v>
      </c>
    </row>
    <row r="2013" spans="5:6" x14ac:dyDescent="0.25">
      <c r="E2013" s="83">
        <f t="shared" ca="1" si="63"/>
        <v>0.50301975938223942</v>
      </c>
      <c r="F2013" s="83">
        <f t="shared" ca="1" si="64"/>
        <v>10.764733824616947</v>
      </c>
    </row>
    <row r="2014" spans="5:6" x14ac:dyDescent="0.25">
      <c r="E2014" s="83">
        <f t="shared" ca="1" si="63"/>
        <v>0.88650528666764838</v>
      </c>
      <c r="F2014" s="83">
        <f t="shared" ca="1" si="64"/>
        <v>14.713983771250284</v>
      </c>
    </row>
    <row r="2015" spans="5:6" x14ac:dyDescent="0.25">
      <c r="E2015" s="83">
        <f t="shared" ca="1" si="63"/>
        <v>0.17162510838168932</v>
      </c>
      <c r="F2015" s="83">
        <f t="shared" ca="1" si="64"/>
        <v>8.8981152405109469</v>
      </c>
    </row>
    <row r="2016" spans="5:6" x14ac:dyDescent="0.25">
      <c r="E2016" s="83">
        <f t="shared" ca="1" si="63"/>
        <v>0.1084663374297864</v>
      </c>
      <c r="F2016" s="83">
        <f t="shared" ca="1" si="64"/>
        <v>8.4658359402715995</v>
      </c>
    </row>
    <row r="2017" spans="5:6" x14ac:dyDescent="0.25">
      <c r="E2017" s="83">
        <f t="shared" ca="1" si="63"/>
        <v>4.128712693302472E-2</v>
      </c>
      <c r="F2017" s="83">
        <f t="shared" ca="1" si="64"/>
        <v>7.8110286545286982</v>
      </c>
    </row>
    <row r="2018" spans="5:6" x14ac:dyDescent="0.25">
      <c r="E2018" s="83">
        <f t="shared" ca="1" si="63"/>
        <v>0.40578287090982423</v>
      </c>
      <c r="F2018" s="83">
        <f t="shared" ca="1" si="64"/>
        <v>10.207489988017141</v>
      </c>
    </row>
    <row r="2019" spans="5:6" x14ac:dyDescent="0.25">
      <c r="E2019" s="83">
        <f t="shared" ca="1" si="63"/>
        <v>0.2111412702585127</v>
      </c>
      <c r="F2019" s="83">
        <f t="shared" ca="1" si="64"/>
        <v>9.1359749330311857</v>
      </c>
    </row>
    <row r="2020" spans="5:6" x14ac:dyDescent="0.25">
      <c r="E2020" s="83">
        <f t="shared" ca="1" si="63"/>
        <v>0.95301520112804483</v>
      </c>
      <c r="F2020" s="83">
        <f t="shared" ca="1" si="64"/>
        <v>17.089029156696746</v>
      </c>
    </row>
    <row r="2021" spans="5:6" x14ac:dyDescent="0.25">
      <c r="E2021" s="83">
        <f t="shared" ca="1" si="63"/>
        <v>0.31624631130318703</v>
      </c>
      <c r="F2021" s="83">
        <f t="shared" ca="1" si="64"/>
        <v>9.7203054998931862</v>
      </c>
    </row>
    <row r="2022" spans="5:6" x14ac:dyDescent="0.25">
      <c r="E2022" s="83">
        <f t="shared" ca="1" si="63"/>
        <v>0.60264168693044173</v>
      </c>
      <c r="F2022" s="83">
        <f t="shared" ca="1" si="64"/>
        <v>11.408086006182319</v>
      </c>
    </row>
    <row r="2023" spans="5:6" x14ac:dyDescent="0.25">
      <c r="E2023" s="83">
        <f t="shared" ca="1" si="63"/>
        <v>0.47638157402531556</v>
      </c>
      <c r="F2023" s="83">
        <f t="shared" ca="1" si="64"/>
        <v>10.607094593274255</v>
      </c>
    </row>
    <row r="2024" spans="5:6" x14ac:dyDescent="0.25">
      <c r="E2024" s="83">
        <f t="shared" ca="1" si="63"/>
        <v>0.80325143717250702</v>
      </c>
      <c r="F2024" s="83">
        <f t="shared" ca="1" si="64"/>
        <v>13.279209959954095</v>
      </c>
    </row>
    <row r="2025" spans="5:6" x14ac:dyDescent="0.25">
      <c r="E2025" s="83">
        <f t="shared" ca="1" si="63"/>
        <v>0.24785043337341495</v>
      </c>
      <c r="F2025" s="83">
        <f t="shared" ca="1" si="64"/>
        <v>9.3452684297886428</v>
      </c>
    </row>
    <row r="2026" spans="5:6" x14ac:dyDescent="0.25">
      <c r="E2026" s="83">
        <f t="shared" ca="1" si="63"/>
        <v>0.87834821274853736</v>
      </c>
      <c r="F2026" s="83">
        <f t="shared" ca="1" si="64"/>
        <v>14.531941728008695</v>
      </c>
    </row>
    <row r="2027" spans="5:6" x14ac:dyDescent="0.25">
      <c r="E2027" s="83">
        <f t="shared" ca="1" si="63"/>
        <v>0.97897468056488779</v>
      </c>
      <c r="F2027" s="83">
        <f t="shared" ca="1" si="64"/>
        <v>19.396466146306107</v>
      </c>
    </row>
    <row r="2028" spans="5:6" x14ac:dyDescent="0.25">
      <c r="E2028" s="83">
        <f t="shared" ca="1" si="63"/>
        <v>0.59571557184911084</v>
      </c>
      <c r="F2028" s="83">
        <f t="shared" ca="1" si="64"/>
        <v>11.359825198517637</v>
      </c>
    </row>
    <row r="2029" spans="5:6" x14ac:dyDescent="0.25">
      <c r="E2029" s="83">
        <f t="shared" ca="1" si="63"/>
        <v>0.96475679491833299</v>
      </c>
      <c r="F2029" s="83">
        <f t="shared" ca="1" si="64"/>
        <v>17.89624044723697</v>
      </c>
    </row>
    <row r="2030" spans="5:6" x14ac:dyDescent="0.25">
      <c r="E2030" s="83">
        <f t="shared" ca="1" si="63"/>
        <v>0.79935830963602084</v>
      </c>
      <c r="F2030" s="83">
        <f t="shared" ca="1" si="64"/>
        <v>13.228205917079453</v>
      </c>
    </row>
    <row r="2031" spans="5:6" x14ac:dyDescent="0.25">
      <c r="E2031" s="83">
        <f t="shared" ca="1" si="63"/>
        <v>0.16585320673103632</v>
      </c>
      <c r="F2031" s="83">
        <f t="shared" ca="1" si="64"/>
        <v>8.8618199478574944</v>
      </c>
    </row>
    <row r="2032" spans="5:6" x14ac:dyDescent="0.25">
      <c r="E2032" s="83">
        <f t="shared" ca="1" si="63"/>
        <v>0.29631420342707748</v>
      </c>
      <c r="F2032" s="83">
        <f t="shared" ca="1" si="64"/>
        <v>9.6121262024566292</v>
      </c>
    </row>
    <row r="2033" spans="5:6" x14ac:dyDescent="0.25">
      <c r="E2033" s="83">
        <f t="shared" ca="1" si="63"/>
        <v>0.1372897405992467</v>
      </c>
      <c r="F2033" s="83">
        <f t="shared" ca="1" si="64"/>
        <v>8.674090962174537</v>
      </c>
    </row>
    <row r="2034" spans="5:6" x14ac:dyDescent="0.25">
      <c r="E2034" s="83">
        <f t="shared" ca="1" si="63"/>
        <v>0.3372969280375524</v>
      </c>
      <c r="F2034" s="83">
        <f t="shared" ca="1" si="64"/>
        <v>9.8342309832700696</v>
      </c>
    </row>
    <row r="2035" spans="5:6" x14ac:dyDescent="0.25">
      <c r="E2035" s="83">
        <f t="shared" ca="1" si="63"/>
        <v>0.27947531609442078</v>
      </c>
      <c r="F2035" s="83">
        <f t="shared" ca="1" si="64"/>
        <v>9.5202053937463287</v>
      </c>
    </row>
    <row r="2036" spans="5:6" x14ac:dyDescent="0.25">
      <c r="E2036" s="83">
        <f t="shared" ca="1" si="63"/>
        <v>0.80452614465935757</v>
      </c>
      <c r="F2036" s="83">
        <f t="shared" ca="1" si="64"/>
        <v>13.296126028917579</v>
      </c>
    </row>
    <row r="2037" spans="5:6" x14ac:dyDescent="0.25">
      <c r="E2037" s="83">
        <f t="shared" ca="1" si="63"/>
        <v>0.82910275723284554</v>
      </c>
      <c r="F2037" s="83">
        <f t="shared" ca="1" si="64"/>
        <v>13.645605878179392</v>
      </c>
    </row>
    <row r="2038" spans="5:6" x14ac:dyDescent="0.25">
      <c r="E2038" s="83">
        <f t="shared" ca="1" si="63"/>
        <v>0.798311764118393</v>
      </c>
      <c r="F2038" s="83">
        <f t="shared" ca="1" si="64"/>
        <v>13.214660899375232</v>
      </c>
    </row>
    <row r="2039" spans="5:6" x14ac:dyDescent="0.25">
      <c r="E2039" s="83">
        <f t="shared" ca="1" si="63"/>
        <v>0.78492452675307167</v>
      </c>
      <c r="F2039" s="83">
        <f t="shared" ca="1" si="64"/>
        <v>13.047210697155553</v>
      </c>
    </row>
    <row r="2040" spans="5:6" x14ac:dyDescent="0.25">
      <c r="E2040" s="83">
        <f t="shared" ca="1" si="63"/>
        <v>0.67231628784717112</v>
      </c>
      <c r="F2040" s="83">
        <f t="shared" ca="1" si="64"/>
        <v>11.935526302804957</v>
      </c>
    </row>
    <row r="2041" spans="5:6" x14ac:dyDescent="0.25">
      <c r="E2041" s="83">
        <f t="shared" ca="1" si="63"/>
        <v>0.78636441124585565</v>
      </c>
      <c r="F2041" s="83">
        <f t="shared" ca="1" si="64"/>
        <v>13.064725990792372</v>
      </c>
    </row>
    <row r="2042" spans="5:6" x14ac:dyDescent="0.25">
      <c r="E2042" s="83">
        <f t="shared" ca="1" si="63"/>
        <v>7.795215756542484E-2</v>
      </c>
      <c r="F2042" s="83">
        <f t="shared" ca="1" si="64"/>
        <v>8.2115837350387544</v>
      </c>
    </row>
    <row r="2043" spans="5:6" x14ac:dyDescent="0.25">
      <c r="E2043" s="83">
        <f t="shared" ca="1" si="63"/>
        <v>0.6852444253035157</v>
      </c>
      <c r="F2043" s="83">
        <f t="shared" ca="1" si="64"/>
        <v>12.043631910411818</v>
      </c>
    </row>
    <row r="2044" spans="5:6" x14ac:dyDescent="0.25">
      <c r="E2044" s="83">
        <f t="shared" ca="1" si="63"/>
        <v>0.40076473242429844</v>
      </c>
      <c r="F2044" s="83">
        <f t="shared" ca="1" si="64"/>
        <v>10.179820058308815</v>
      </c>
    </row>
    <row r="2045" spans="5:6" x14ac:dyDescent="0.25">
      <c r="E2045" s="83">
        <f t="shared" ca="1" si="63"/>
        <v>0.3529915419184646</v>
      </c>
      <c r="F2045" s="83">
        <f t="shared" ca="1" si="64"/>
        <v>9.9192023038524937</v>
      </c>
    </row>
    <row r="2046" spans="5:6" x14ac:dyDescent="0.25">
      <c r="E2046" s="83">
        <f t="shared" ca="1" si="63"/>
        <v>0.17438694433325208</v>
      </c>
      <c r="F2046" s="83">
        <f t="shared" ca="1" si="64"/>
        <v>8.9153189189545294</v>
      </c>
    </row>
    <row r="2047" spans="5:6" x14ac:dyDescent="0.25">
      <c r="E2047" s="83">
        <f t="shared" ca="1" si="63"/>
        <v>0.14050276737326384</v>
      </c>
      <c r="F2047" s="83">
        <f t="shared" ca="1" si="64"/>
        <v>8.6959874312304599</v>
      </c>
    </row>
    <row r="2048" spans="5:6" x14ac:dyDescent="0.25">
      <c r="E2048" s="83">
        <f t="shared" ca="1" si="63"/>
        <v>0.28359526223092424</v>
      </c>
      <c r="F2048" s="83">
        <f t="shared" ca="1" si="64"/>
        <v>9.5427555789597562</v>
      </c>
    </row>
    <row r="2049" spans="5:6" x14ac:dyDescent="0.25">
      <c r="E2049" s="83">
        <f t="shared" ca="1" si="63"/>
        <v>0.50769614817103748</v>
      </c>
      <c r="F2049" s="83">
        <f t="shared" ca="1" si="64"/>
        <v>10.792907277307267</v>
      </c>
    </row>
    <row r="2050" spans="5:6" x14ac:dyDescent="0.25">
      <c r="E2050" s="83">
        <f t="shared" ca="1" si="63"/>
        <v>0.19351300091418078</v>
      </c>
      <c r="F2050" s="83">
        <f t="shared" ca="1" si="64"/>
        <v>9.0318857639686669</v>
      </c>
    </row>
    <row r="2051" spans="5:6" x14ac:dyDescent="0.25">
      <c r="E2051" s="83">
        <f t="shared" ca="1" si="63"/>
        <v>0.628227289157822</v>
      </c>
      <c r="F2051" s="83">
        <f t="shared" ca="1" si="64"/>
        <v>11.592275272611872</v>
      </c>
    </row>
    <row r="2052" spans="5:6" x14ac:dyDescent="0.25">
      <c r="E2052" s="83">
        <f t="shared" ref="E2052:E2115" ca="1" si="65">RAND()</f>
        <v>0.79085843367380526</v>
      </c>
      <c r="F2052" s="83">
        <f t="shared" ref="F2052:F2115" ca="1" si="66">(((-LN(E2052))^(-$C$3)-1)*(1/$C$3))*$C$5+$C$4</f>
        <v>13.120140863375639</v>
      </c>
    </row>
    <row r="2053" spans="5:6" x14ac:dyDescent="0.25">
      <c r="E2053" s="83">
        <f t="shared" ca="1" si="65"/>
        <v>0.63277606030794775</v>
      </c>
      <c r="F2053" s="83">
        <f t="shared" ca="1" si="66"/>
        <v>11.62607584875461</v>
      </c>
    </row>
    <row r="2054" spans="5:6" x14ac:dyDescent="0.25">
      <c r="E2054" s="83">
        <f t="shared" ca="1" si="65"/>
        <v>0.11366791126383491</v>
      </c>
      <c r="F2054" s="83">
        <f t="shared" ca="1" si="66"/>
        <v>8.5052335644650299</v>
      </c>
    </row>
    <row r="2055" spans="5:6" x14ac:dyDescent="0.25">
      <c r="E2055" s="83">
        <f t="shared" ca="1" si="65"/>
        <v>0.84261858860621319</v>
      </c>
      <c r="F2055" s="83">
        <f t="shared" ca="1" si="66"/>
        <v>13.859934847328223</v>
      </c>
    </row>
    <row r="2056" spans="5:6" x14ac:dyDescent="0.25">
      <c r="E2056" s="83">
        <f t="shared" ca="1" si="65"/>
        <v>0.23426544379922698</v>
      </c>
      <c r="F2056" s="83">
        <f t="shared" ca="1" si="66"/>
        <v>9.2687819964006586</v>
      </c>
    </row>
    <row r="2057" spans="5:6" x14ac:dyDescent="0.25">
      <c r="E2057" s="83">
        <f t="shared" ca="1" si="65"/>
        <v>8.9578072120358176E-2</v>
      </c>
      <c r="F2057" s="83">
        <f t="shared" ca="1" si="66"/>
        <v>8.3138924033511525</v>
      </c>
    </row>
    <row r="2058" spans="5:6" x14ac:dyDescent="0.25">
      <c r="E2058" s="83">
        <f t="shared" ca="1" si="65"/>
        <v>0.90401049490112306</v>
      </c>
      <c r="F2058" s="83">
        <f t="shared" ca="1" si="66"/>
        <v>15.155602322545288</v>
      </c>
    </row>
    <row r="2059" spans="5:6" x14ac:dyDescent="0.25">
      <c r="E2059" s="83">
        <f t="shared" ca="1" si="65"/>
        <v>0.49913531721766191</v>
      </c>
      <c r="F2059" s="83">
        <f t="shared" ca="1" si="66"/>
        <v>10.741451091151148</v>
      </c>
    </row>
    <row r="2060" spans="5:6" x14ac:dyDescent="0.25">
      <c r="E2060" s="83">
        <f t="shared" ca="1" si="65"/>
        <v>0.16733919889696569</v>
      </c>
      <c r="F2060" s="83">
        <f t="shared" ca="1" si="66"/>
        <v>8.871209875975552</v>
      </c>
    </row>
    <row r="2061" spans="5:6" x14ac:dyDescent="0.25">
      <c r="E2061" s="83">
        <f t="shared" ca="1" si="65"/>
        <v>0.75502225878579055</v>
      </c>
      <c r="F2061" s="83">
        <f t="shared" ca="1" si="66"/>
        <v>12.706914244668294</v>
      </c>
    </row>
    <row r="2062" spans="5:6" x14ac:dyDescent="0.25">
      <c r="E2062" s="83">
        <f t="shared" ca="1" si="65"/>
        <v>0.4375939089804739</v>
      </c>
      <c r="F2062" s="83">
        <f t="shared" ca="1" si="66"/>
        <v>10.384853955553321</v>
      </c>
    </row>
    <row r="2063" spans="5:6" x14ac:dyDescent="0.25">
      <c r="E2063" s="83">
        <f t="shared" ca="1" si="65"/>
        <v>0.18872885410051821</v>
      </c>
      <c r="F2063" s="83">
        <f t="shared" ca="1" si="66"/>
        <v>9.0031182922600372</v>
      </c>
    </row>
    <row r="2064" spans="5:6" x14ac:dyDescent="0.25">
      <c r="E2064" s="83">
        <f t="shared" ca="1" si="65"/>
        <v>0.85386691299987949</v>
      </c>
      <c r="F2064" s="83">
        <f t="shared" ca="1" si="66"/>
        <v>14.053030504343118</v>
      </c>
    </row>
    <row r="2065" spans="5:6" x14ac:dyDescent="0.25">
      <c r="E2065" s="83">
        <f t="shared" ca="1" si="65"/>
        <v>0.94128953641670388</v>
      </c>
      <c r="F2065" s="83">
        <f t="shared" ca="1" si="66"/>
        <v>16.475930383819275</v>
      </c>
    </row>
    <row r="2066" spans="5:6" x14ac:dyDescent="0.25">
      <c r="E2066" s="83">
        <f t="shared" ca="1" si="65"/>
        <v>0.66772583550390552</v>
      </c>
      <c r="F2066" s="83">
        <f t="shared" ca="1" si="66"/>
        <v>11.898028532369022</v>
      </c>
    </row>
    <row r="2067" spans="5:6" x14ac:dyDescent="0.25">
      <c r="E2067" s="83">
        <f t="shared" ca="1" si="65"/>
        <v>0.24454120755571873</v>
      </c>
      <c r="F2067" s="83">
        <f t="shared" ca="1" si="66"/>
        <v>9.3267253292090651</v>
      </c>
    </row>
    <row r="2068" spans="5:6" x14ac:dyDescent="0.25">
      <c r="E2068" s="83">
        <f t="shared" ca="1" si="65"/>
        <v>0.81798029491202062</v>
      </c>
      <c r="F2068" s="83">
        <f t="shared" ca="1" si="66"/>
        <v>13.481634307381999</v>
      </c>
    </row>
    <row r="2069" spans="5:6" x14ac:dyDescent="0.25">
      <c r="E2069" s="83">
        <f t="shared" ca="1" si="65"/>
        <v>0.12015146299037216</v>
      </c>
      <c r="F2069" s="83">
        <f t="shared" ca="1" si="66"/>
        <v>8.5531158372358043</v>
      </c>
    </row>
    <row r="2070" spans="5:6" x14ac:dyDescent="0.25">
      <c r="E2070" s="83">
        <f t="shared" ca="1" si="65"/>
        <v>0.21350398596572551</v>
      </c>
      <c r="F2070" s="83">
        <f t="shared" ca="1" si="66"/>
        <v>9.1497213837757272</v>
      </c>
    </row>
    <row r="2071" spans="5:6" x14ac:dyDescent="0.25">
      <c r="E2071" s="83">
        <f t="shared" ca="1" si="65"/>
        <v>9.7237429736691139E-2</v>
      </c>
      <c r="F2071" s="83">
        <f t="shared" ca="1" si="66"/>
        <v>8.3773645135518553</v>
      </c>
    </row>
    <row r="2072" spans="5:6" x14ac:dyDescent="0.25">
      <c r="E2072" s="83">
        <f t="shared" ca="1" si="65"/>
        <v>4.6455156767721273E-2</v>
      </c>
      <c r="F2072" s="83">
        <f t="shared" ca="1" si="66"/>
        <v>7.8783122180684266</v>
      </c>
    </row>
    <row r="2073" spans="5:6" x14ac:dyDescent="0.25">
      <c r="E2073" s="83">
        <f t="shared" ca="1" si="65"/>
        <v>0.97629204994117891</v>
      </c>
      <c r="F2073" s="83">
        <f t="shared" ca="1" si="66"/>
        <v>19.041605699462668</v>
      </c>
    </row>
    <row r="2074" spans="5:6" x14ac:dyDescent="0.25">
      <c r="E2074" s="83">
        <f t="shared" ca="1" si="65"/>
        <v>7.3582855429781047E-2</v>
      </c>
      <c r="F2074" s="83">
        <f t="shared" ca="1" si="66"/>
        <v>8.1709182632702237</v>
      </c>
    </row>
    <row r="2075" spans="5:6" x14ac:dyDescent="0.25">
      <c r="E2075" s="83">
        <f t="shared" ca="1" si="65"/>
        <v>0.73955568153344753</v>
      </c>
      <c r="F2075" s="83">
        <f t="shared" ca="1" si="66"/>
        <v>12.546111147218975</v>
      </c>
    </row>
    <row r="2076" spans="5:6" x14ac:dyDescent="0.25">
      <c r="E2076" s="83">
        <f t="shared" ca="1" si="65"/>
        <v>0.79676780061584374</v>
      </c>
      <c r="F2076" s="83">
        <f t="shared" ca="1" si="66"/>
        <v>13.194803367960745</v>
      </c>
    </row>
    <row r="2077" spans="5:6" x14ac:dyDescent="0.25">
      <c r="E2077" s="83">
        <f t="shared" ca="1" si="65"/>
        <v>0.51270266780069806</v>
      </c>
      <c r="F2077" s="83">
        <f t="shared" ca="1" si="66"/>
        <v>10.823249412587398</v>
      </c>
    </row>
    <row r="2078" spans="5:6" x14ac:dyDescent="0.25">
      <c r="E2078" s="83">
        <f t="shared" ca="1" si="65"/>
        <v>0.34485722788732187</v>
      </c>
      <c r="F2078" s="83">
        <f t="shared" ca="1" si="66"/>
        <v>9.8751465040889226</v>
      </c>
    </row>
    <row r="2079" spans="5:6" x14ac:dyDescent="0.25">
      <c r="E2079" s="83">
        <f t="shared" ca="1" si="65"/>
        <v>0.99246481018840571</v>
      </c>
      <c r="F2079" s="83">
        <f t="shared" ca="1" si="66"/>
        <v>22.595409039486857</v>
      </c>
    </row>
    <row r="2080" spans="5:6" x14ac:dyDescent="0.25">
      <c r="E2080" s="83">
        <f t="shared" ca="1" si="65"/>
        <v>0.65527663471367581</v>
      </c>
      <c r="F2080" s="83">
        <f t="shared" ca="1" si="66"/>
        <v>11.798519478522614</v>
      </c>
    </row>
    <row r="2081" spans="5:6" x14ac:dyDescent="0.25">
      <c r="E2081" s="83">
        <f t="shared" ca="1" si="65"/>
        <v>0.82737338846524355</v>
      </c>
      <c r="F2081" s="83">
        <f t="shared" ca="1" si="66"/>
        <v>13.619421708283767</v>
      </c>
    </row>
    <row r="2082" spans="5:6" x14ac:dyDescent="0.25">
      <c r="E2082" s="83">
        <f t="shared" ca="1" si="65"/>
        <v>0.94542308840908706</v>
      </c>
      <c r="F2082" s="83">
        <f t="shared" ca="1" si="66"/>
        <v>16.675717516609051</v>
      </c>
    </row>
    <row r="2083" spans="5:6" x14ac:dyDescent="0.25">
      <c r="E2083" s="83">
        <f t="shared" ca="1" si="65"/>
        <v>0.40724426893167687</v>
      </c>
      <c r="F2083" s="83">
        <f t="shared" ca="1" si="66"/>
        <v>10.215562036311013</v>
      </c>
    </row>
    <row r="2084" spans="5:6" x14ac:dyDescent="0.25">
      <c r="E2084" s="83">
        <f t="shared" ca="1" si="65"/>
        <v>9.1484873602840411E-2</v>
      </c>
      <c r="F2084" s="83">
        <f t="shared" ca="1" si="66"/>
        <v>8.3299582030537458</v>
      </c>
    </row>
    <row r="2085" spans="5:6" x14ac:dyDescent="0.25">
      <c r="E2085" s="83">
        <f t="shared" ca="1" si="65"/>
        <v>7.3503577625018246E-2</v>
      </c>
      <c r="F2085" s="83">
        <f t="shared" ca="1" si="66"/>
        <v>8.1701677540323399</v>
      </c>
    </row>
    <row r="2086" spans="5:6" x14ac:dyDescent="0.25">
      <c r="E2086" s="83">
        <f t="shared" ca="1" si="65"/>
        <v>0.58289197087769351</v>
      </c>
      <c r="F2086" s="83">
        <f t="shared" ca="1" si="66"/>
        <v>11.272104426289587</v>
      </c>
    </row>
    <row r="2087" spans="5:6" x14ac:dyDescent="0.25">
      <c r="E2087" s="83">
        <f t="shared" ca="1" si="65"/>
        <v>0.51306765594217396</v>
      </c>
      <c r="F2087" s="83">
        <f t="shared" ca="1" si="66"/>
        <v>10.825468869663176</v>
      </c>
    </row>
    <row r="2088" spans="5:6" x14ac:dyDescent="0.25">
      <c r="E2088" s="83">
        <f t="shared" ca="1" si="65"/>
        <v>0.92735675375344973</v>
      </c>
      <c r="F2088" s="83">
        <f t="shared" ca="1" si="66"/>
        <v>15.899006525176924</v>
      </c>
    </row>
    <row r="2089" spans="5:6" x14ac:dyDescent="0.25">
      <c r="E2089" s="83">
        <f t="shared" ca="1" si="65"/>
        <v>0.90241060631398695</v>
      </c>
      <c r="F2089" s="83">
        <f t="shared" ca="1" si="66"/>
        <v>15.111868135736355</v>
      </c>
    </row>
    <row r="2090" spans="5:6" x14ac:dyDescent="0.25">
      <c r="E2090" s="83">
        <f t="shared" ca="1" si="65"/>
        <v>0.36132086169226196</v>
      </c>
      <c r="F2090" s="83">
        <f t="shared" ca="1" si="66"/>
        <v>9.9643737361760998</v>
      </c>
    </row>
    <row r="2091" spans="5:6" x14ac:dyDescent="0.25">
      <c r="E2091" s="83">
        <f t="shared" ca="1" si="65"/>
        <v>0.55935615430378727</v>
      </c>
      <c r="F2091" s="83">
        <f t="shared" ca="1" si="66"/>
        <v>11.116148552285928</v>
      </c>
    </row>
    <row r="2092" spans="5:6" x14ac:dyDescent="0.25">
      <c r="E2092" s="83">
        <f t="shared" ca="1" si="65"/>
        <v>0.17147639437899054</v>
      </c>
      <c r="F2092" s="83">
        <f t="shared" ca="1" si="66"/>
        <v>8.8971859633383392</v>
      </c>
    </row>
    <row r="2093" spans="5:6" x14ac:dyDescent="0.25">
      <c r="E2093" s="83">
        <f t="shared" ca="1" si="65"/>
        <v>0.48605398736076566</v>
      </c>
      <c r="F2093" s="83">
        <f t="shared" ca="1" si="66"/>
        <v>10.663802399191272</v>
      </c>
    </row>
    <row r="2094" spans="5:6" x14ac:dyDescent="0.25">
      <c r="E2094" s="83">
        <f t="shared" ca="1" si="65"/>
        <v>0.73477372295928922</v>
      </c>
      <c r="F2094" s="83">
        <f t="shared" ca="1" si="66"/>
        <v>12.498199459213284</v>
      </c>
    </row>
    <row r="2095" spans="5:6" x14ac:dyDescent="0.25">
      <c r="E2095" s="83">
        <f t="shared" ca="1" si="65"/>
        <v>0.79697184588145509</v>
      </c>
      <c r="F2095" s="83">
        <f t="shared" ca="1" si="66"/>
        <v>13.197419177833357</v>
      </c>
    </row>
    <row r="2096" spans="5:6" x14ac:dyDescent="0.25">
      <c r="E2096" s="83">
        <f t="shared" ca="1" si="65"/>
        <v>0.51922613159205755</v>
      </c>
      <c r="F2096" s="83">
        <f t="shared" ca="1" si="66"/>
        <v>10.863074363186126</v>
      </c>
    </row>
    <row r="2097" spans="5:6" x14ac:dyDescent="0.25">
      <c r="E2097" s="83">
        <f t="shared" ca="1" si="65"/>
        <v>0.51523073245214257</v>
      </c>
      <c r="F2097" s="83">
        <f t="shared" ca="1" si="66"/>
        <v>10.838643424872707</v>
      </c>
    </row>
    <row r="2098" spans="5:6" x14ac:dyDescent="0.25">
      <c r="E2098" s="83">
        <f t="shared" ca="1" si="65"/>
        <v>0.20009249879137592</v>
      </c>
      <c r="F2098" s="83">
        <f t="shared" ca="1" si="66"/>
        <v>9.071069633092371</v>
      </c>
    </row>
    <row r="2099" spans="5:6" x14ac:dyDescent="0.25">
      <c r="E2099" s="83">
        <f t="shared" ca="1" si="65"/>
        <v>0.87889953824636913</v>
      </c>
      <c r="F2099" s="83">
        <f t="shared" ca="1" si="66"/>
        <v>14.54384083009375</v>
      </c>
    </row>
    <row r="2100" spans="5:6" x14ac:dyDescent="0.25">
      <c r="E2100" s="83">
        <f t="shared" ca="1" si="65"/>
        <v>0.5202220884486134</v>
      </c>
      <c r="F2100" s="83">
        <f t="shared" ca="1" si="66"/>
        <v>10.869184183856643</v>
      </c>
    </row>
    <row r="2101" spans="5:6" x14ac:dyDescent="0.25">
      <c r="E2101" s="83">
        <f t="shared" ca="1" si="65"/>
        <v>0.84419442755690677</v>
      </c>
      <c r="F2101" s="83">
        <f t="shared" ca="1" si="66"/>
        <v>13.886126038353561</v>
      </c>
    </row>
    <row r="2102" spans="5:6" x14ac:dyDescent="0.25">
      <c r="E2102" s="83">
        <f t="shared" ca="1" si="65"/>
        <v>0.98193417226680491</v>
      </c>
      <c r="F2102" s="83">
        <f t="shared" ca="1" si="66"/>
        <v>19.850315748855358</v>
      </c>
    </row>
    <row r="2103" spans="5:6" x14ac:dyDescent="0.25">
      <c r="E2103" s="83">
        <f t="shared" ca="1" si="65"/>
        <v>9.0668858406372288E-2</v>
      </c>
      <c r="F2103" s="83">
        <f t="shared" ca="1" si="66"/>
        <v>8.3231052792878799</v>
      </c>
    </row>
    <row r="2104" spans="5:6" x14ac:dyDescent="0.25">
      <c r="E2104" s="83">
        <f t="shared" ca="1" si="65"/>
        <v>0.65189162449397964</v>
      </c>
      <c r="F2104" s="83">
        <f t="shared" ca="1" si="66"/>
        <v>11.771989010113607</v>
      </c>
    </row>
    <row r="2105" spans="5:6" x14ac:dyDescent="0.25">
      <c r="E2105" s="83">
        <f t="shared" ca="1" si="65"/>
        <v>0.52114123937740753</v>
      </c>
      <c r="F2105" s="83">
        <f t="shared" ca="1" si="66"/>
        <v>10.874829923795314</v>
      </c>
    </row>
    <row r="2106" spans="5:6" x14ac:dyDescent="0.25">
      <c r="E2106" s="83">
        <f t="shared" ca="1" si="65"/>
        <v>0.97680152515788132</v>
      </c>
      <c r="F2106" s="83">
        <f t="shared" ca="1" si="66"/>
        <v>19.1055201926218</v>
      </c>
    </row>
    <row r="2107" spans="5:6" x14ac:dyDescent="0.25">
      <c r="E2107" s="83">
        <f t="shared" ca="1" si="65"/>
        <v>0.9353079325332786</v>
      </c>
      <c r="F2107" s="83">
        <f t="shared" ca="1" si="66"/>
        <v>16.212033666145981</v>
      </c>
    </row>
    <row r="2108" spans="5:6" x14ac:dyDescent="0.25">
      <c r="E2108" s="83">
        <f t="shared" ca="1" si="65"/>
        <v>0.79996900908459734</v>
      </c>
      <c r="F2108" s="83">
        <f t="shared" ca="1" si="66"/>
        <v>13.236142038761333</v>
      </c>
    </row>
    <row r="2109" spans="5:6" x14ac:dyDescent="0.25">
      <c r="E2109" s="83">
        <f t="shared" ca="1" si="65"/>
        <v>0.2536475403957672</v>
      </c>
      <c r="F2109" s="83">
        <f t="shared" ca="1" si="66"/>
        <v>9.3776278744748254</v>
      </c>
    </row>
    <row r="2110" spans="5:6" x14ac:dyDescent="0.25">
      <c r="E2110" s="83">
        <f t="shared" ca="1" si="65"/>
        <v>2.0949045939211985E-2</v>
      </c>
      <c r="F2110" s="83">
        <f t="shared" ca="1" si="66"/>
        <v>7.4705913714117722</v>
      </c>
    </row>
    <row r="2111" spans="5:6" x14ac:dyDescent="0.25">
      <c r="E2111" s="83">
        <f t="shared" ca="1" si="65"/>
        <v>0.30143878856914552</v>
      </c>
      <c r="F2111" s="83">
        <f t="shared" ca="1" si="66"/>
        <v>9.63998976692071</v>
      </c>
    </row>
    <row r="2112" spans="5:6" x14ac:dyDescent="0.25">
      <c r="E2112" s="83">
        <f t="shared" ca="1" si="65"/>
        <v>0.5218360880170817</v>
      </c>
      <c r="F2112" s="83">
        <f t="shared" ca="1" si="66"/>
        <v>10.879102468497219</v>
      </c>
    </row>
    <row r="2113" spans="5:6" x14ac:dyDescent="0.25">
      <c r="E2113" s="83">
        <f t="shared" ca="1" si="65"/>
        <v>0.1647994470605102</v>
      </c>
      <c r="F2113" s="83">
        <f t="shared" ca="1" si="66"/>
        <v>8.8551415160387208</v>
      </c>
    </row>
    <row r="2114" spans="5:6" x14ac:dyDescent="0.25">
      <c r="E2114" s="83">
        <f t="shared" ca="1" si="65"/>
        <v>8.2917293163782602E-2</v>
      </c>
      <c r="F2114" s="83">
        <f t="shared" ca="1" si="66"/>
        <v>8.2562511715872677</v>
      </c>
    </row>
    <row r="2115" spans="5:6" x14ac:dyDescent="0.25">
      <c r="E2115" s="83">
        <f t="shared" ca="1" si="65"/>
        <v>0.96216475423436887</v>
      </c>
      <c r="F2115" s="83">
        <f t="shared" ca="1" si="66"/>
        <v>17.695263648021236</v>
      </c>
    </row>
    <row r="2116" spans="5:6" x14ac:dyDescent="0.25">
      <c r="E2116" s="83">
        <f t="shared" ref="E2116:E2160" ca="1" si="67">RAND()</f>
        <v>0.89684465286377335</v>
      </c>
      <c r="F2116" s="83">
        <f t="shared" ref="F2116:F2160" ca="1" si="68">(((-LN(E2116))^(-$C$3)-1)*(1/$C$3))*$C$5+$C$4</f>
        <v>14.965377040031411</v>
      </c>
    </row>
    <row r="2117" spans="5:6" x14ac:dyDescent="0.25">
      <c r="E2117" s="83">
        <f t="shared" ca="1" si="67"/>
        <v>0.9674923442936475</v>
      </c>
      <c r="F2117" s="83">
        <f t="shared" ca="1" si="68"/>
        <v>18.126505881030557</v>
      </c>
    </row>
    <row r="2118" spans="5:6" x14ac:dyDescent="0.25">
      <c r="E2118" s="83">
        <f t="shared" ca="1" si="67"/>
        <v>0.87736677048171874</v>
      </c>
      <c r="F2118" s="83">
        <f t="shared" ca="1" si="68"/>
        <v>14.510897125334896</v>
      </c>
    </row>
    <row r="2119" spans="5:6" x14ac:dyDescent="0.25">
      <c r="E2119" s="83">
        <f t="shared" ca="1" si="67"/>
        <v>0.87916922610135506</v>
      </c>
      <c r="F2119" s="83">
        <f t="shared" ca="1" si="68"/>
        <v>14.549681889774266</v>
      </c>
    </row>
    <row r="2120" spans="5:6" x14ac:dyDescent="0.25">
      <c r="E2120" s="83">
        <f t="shared" ca="1" si="67"/>
        <v>0.88048757716205128</v>
      </c>
      <c r="F2120" s="83">
        <f t="shared" ca="1" si="68"/>
        <v>14.578431432648271</v>
      </c>
    </row>
    <row r="2121" spans="5:6" x14ac:dyDescent="0.25">
      <c r="E2121" s="83">
        <f t="shared" ca="1" si="67"/>
        <v>0.17813292040865103</v>
      </c>
      <c r="F2121" s="83">
        <f t="shared" ca="1" si="68"/>
        <v>8.9384928686883214</v>
      </c>
    </row>
    <row r="2122" spans="5:6" x14ac:dyDescent="0.25">
      <c r="E2122" s="83">
        <f t="shared" ca="1" si="67"/>
        <v>0.62113489302756542</v>
      </c>
      <c r="F2122" s="83">
        <f t="shared" ca="1" si="68"/>
        <v>11.540234055444261</v>
      </c>
    </row>
    <row r="2123" spans="5:6" x14ac:dyDescent="0.25">
      <c r="E2123" s="83">
        <f t="shared" ca="1" si="67"/>
        <v>0.23214905586887846</v>
      </c>
      <c r="F2123" s="83">
        <f t="shared" ca="1" si="68"/>
        <v>9.2567741959275693</v>
      </c>
    </row>
    <row r="2124" spans="5:6" x14ac:dyDescent="0.25">
      <c r="E2124" s="83">
        <f t="shared" ca="1" si="67"/>
        <v>0.38122760309447179</v>
      </c>
      <c r="F2124" s="83">
        <f t="shared" ca="1" si="68"/>
        <v>10.072715788958998</v>
      </c>
    </row>
    <row r="2125" spans="5:6" x14ac:dyDescent="0.25">
      <c r="E2125" s="83">
        <f t="shared" ca="1" si="67"/>
        <v>0.73878531964015237</v>
      </c>
      <c r="F2125" s="83">
        <f t="shared" ca="1" si="68"/>
        <v>12.538337686227452</v>
      </c>
    </row>
    <row r="2126" spans="5:6" x14ac:dyDescent="0.25">
      <c r="E2126" s="83">
        <f t="shared" ca="1" si="67"/>
        <v>0.63936282627739072</v>
      </c>
      <c r="F2126" s="83">
        <f t="shared" ca="1" si="68"/>
        <v>11.675630482789071</v>
      </c>
    </row>
    <row r="2127" spans="5:6" x14ac:dyDescent="0.25">
      <c r="E2127" s="83">
        <f t="shared" ca="1" si="67"/>
        <v>0.36996134971062666</v>
      </c>
      <c r="F2127" s="83">
        <f t="shared" ca="1" si="68"/>
        <v>10.011321691940651</v>
      </c>
    </row>
    <row r="2128" spans="5:6" x14ac:dyDescent="0.25">
      <c r="E2128" s="83">
        <f t="shared" ca="1" si="67"/>
        <v>0.96864938798507139</v>
      </c>
      <c r="F2128" s="83">
        <f t="shared" ca="1" si="68"/>
        <v>18.230304310825112</v>
      </c>
    </row>
    <row r="2129" spans="5:6" x14ac:dyDescent="0.25">
      <c r="E2129" s="83">
        <f t="shared" ca="1" si="67"/>
        <v>0.37015293599611621</v>
      </c>
      <c r="F2129" s="83">
        <f t="shared" ca="1" si="68"/>
        <v>10.012363897969028</v>
      </c>
    </row>
    <row r="2130" spans="5:6" x14ac:dyDescent="0.25">
      <c r="E2130" s="83">
        <f t="shared" ca="1" si="67"/>
        <v>0.67447937241549305</v>
      </c>
      <c r="F2130" s="83">
        <f t="shared" ca="1" si="68"/>
        <v>11.953352966668</v>
      </c>
    </row>
    <row r="2131" spans="5:6" x14ac:dyDescent="0.25">
      <c r="E2131" s="83">
        <f t="shared" ca="1" si="67"/>
        <v>0.3137961899306243</v>
      </c>
      <c r="F2131" s="83">
        <f t="shared" ca="1" si="68"/>
        <v>9.707031834064928</v>
      </c>
    </row>
    <row r="2132" spans="5:6" x14ac:dyDescent="0.25">
      <c r="E2132" s="83">
        <f t="shared" ca="1" si="67"/>
        <v>0.41716734426340862</v>
      </c>
      <c r="F2132" s="83">
        <f t="shared" ca="1" si="68"/>
        <v>10.270550615003803</v>
      </c>
    </row>
    <row r="2133" spans="5:6" x14ac:dyDescent="0.25">
      <c r="E2133" s="83">
        <f t="shared" ca="1" si="67"/>
        <v>0.66958877912037218</v>
      </c>
      <c r="F2133" s="83">
        <f t="shared" ca="1" si="68"/>
        <v>11.913192199429767</v>
      </c>
    </row>
    <row r="2134" spans="5:6" x14ac:dyDescent="0.25">
      <c r="E2134" s="83">
        <f t="shared" ca="1" si="67"/>
        <v>0.99885791966567128</v>
      </c>
      <c r="F2134" s="83">
        <f t="shared" ca="1" si="68"/>
        <v>29.376355613688737</v>
      </c>
    </row>
    <row r="2135" spans="5:6" x14ac:dyDescent="0.25">
      <c r="E2135" s="83">
        <f t="shared" ca="1" si="67"/>
        <v>5.1745318656498562E-2</v>
      </c>
      <c r="F2135" s="83">
        <f t="shared" ca="1" si="68"/>
        <v>7.9423769262957711</v>
      </c>
    </row>
    <row r="2136" spans="5:6" x14ac:dyDescent="0.25">
      <c r="E2136" s="83">
        <f t="shared" ca="1" si="67"/>
        <v>8.0229321910950335E-2</v>
      </c>
      <c r="F2136" s="83">
        <f t="shared" ca="1" si="68"/>
        <v>8.232262855570232</v>
      </c>
    </row>
    <row r="2137" spans="5:6" x14ac:dyDescent="0.25">
      <c r="E2137" s="83">
        <f t="shared" ca="1" si="67"/>
        <v>0.68636868829902375</v>
      </c>
      <c r="F2137" s="83">
        <f t="shared" ca="1" si="68"/>
        <v>12.053215295911404</v>
      </c>
    </row>
    <row r="2138" spans="5:6" x14ac:dyDescent="0.25">
      <c r="E2138" s="83">
        <f t="shared" ca="1" si="67"/>
        <v>0.23248117233263177</v>
      </c>
      <c r="F2138" s="83">
        <f t="shared" ca="1" si="68"/>
        <v>9.2586603010689323</v>
      </c>
    </row>
    <row r="2139" spans="5:6" x14ac:dyDescent="0.25">
      <c r="E2139" s="83">
        <f t="shared" ca="1" si="67"/>
        <v>1.0965237754901325E-2</v>
      </c>
      <c r="F2139" s="83">
        <f t="shared" ca="1" si="68"/>
        <v>7.2021693827113431</v>
      </c>
    </row>
    <row r="2140" spans="5:6" x14ac:dyDescent="0.25">
      <c r="E2140" s="83">
        <f t="shared" ca="1" si="67"/>
        <v>0.77968154554819258</v>
      </c>
      <c r="F2140" s="83">
        <f t="shared" ca="1" si="68"/>
        <v>12.984379838312012</v>
      </c>
    </row>
    <row r="2141" spans="5:6" x14ac:dyDescent="0.25">
      <c r="E2141" s="83">
        <f t="shared" ca="1" si="67"/>
        <v>0.99489431028233821</v>
      </c>
      <c r="F2141" s="83">
        <f t="shared" ca="1" si="68"/>
        <v>23.893268228362594</v>
      </c>
    </row>
    <row r="2142" spans="5:6" x14ac:dyDescent="0.25">
      <c r="E2142" s="83">
        <f t="shared" ca="1" si="67"/>
        <v>0.99125848216336676</v>
      </c>
      <c r="F2142" s="83">
        <f t="shared" ca="1" si="68"/>
        <v>22.112993853955626</v>
      </c>
    </row>
    <row r="2143" spans="5:6" x14ac:dyDescent="0.25">
      <c r="E2143" s="83">
        <f t="shared" ca="1" si="67"/>
        <v>0.75479849942137633</v>
      </c>
      <c r="F2143" s="83">
        <f t="shared" ca="1" si="68"/>
        <v>12.704520524655972</v>
      </c>
    </row>
    <row r="2144" spans="5:6" x14ac:dyDescent="0.25">
      <c r="E2144" s="83">
        <f t="shared" ca="1" si="67"/>
        <v>0.43583341618399607</v>
      </c>
      <c r="F2144" s="83">
        <f t="shared" ca="1" si="68"/>
        <v>10.374937440707189</v>
      </c>
    </row>
    <row r="2145" spans="5:6" x14ac:dyDescent="0.25">
      <c r="E2145" s="83">
        <f t="shared" ca="1" si="67"/>
        <v>0.1867963813351573</v>
      </c>
      <c r="F2145" s="83">
        <f t="shared" ca="1" si="68"/>
        <v>8.9914283811280065</v>
      </c>
    </row>
    <row r="2146" spans="5:6" x14ac:dyDescent="0.25">
      <c r="E2146" s="83">
        <f t="shared" ca="1" si="67"/>
        <v>0.23476140719698124</v>
      </c>
      <c r="F2146" s="83">
        <f t="shared" ca="1" si="68"/>
        <v>9.2715921321952326</v>
      </c>
    </row>
    <row r="2147" spans="5:6" x14ac:dyDescent="0.25">
      <c r="E2147" s="83">
        <f t="shared" ca="1" si="67"/>
        <v>0.37219817926678922</v>
      </c>
      <c r="F2147" s="83">
        <f t="shared" ca="1" si="68"/>
        <v>10.023493420045941</v>
      </c>
    </row>
    <row r="2148" spans="5:6" x14ac:dyDescent="0.25">
      <c r="E2148" s="83">
        <f t="shared" ca="1" si="67"/>
        <v>0.38297255171944067</v>
      </c>
      <c r="F2148" s="83">
        <f t="shared" ca="1" si="68"/>
        <v>10.082246103311903</v>
      </c>
    </row>
    <row r="2149" spans="5:6" x14ac:dyDescent="0.25">
      <c r="E2149" s="83">
        <f t="shared" ca="1" si="67"/>
        <v>0.22164475138438211</v>
      </c>
      <c r="F2149" s="83">
        <f t="shared" ca="1" si="68"/>
        <v>9.1967589107422114</v>
      </c>
    </row>
    <row r="2150" spans="5:6" x14ac:dyDescent="0.25">
      <c r="E2150" s="83">
        <f t="shared" ca="1" si="67"/>
        <v>0.25765502830033449</v>
      </c>
      <c r="F2150" s="83">
        <f t="shared" ca="1" si="68"/>
        <v>9.399911342072059</v>
      </c>
    </row>
    <row r="2151" spans="5:6" x14ac:dyDescent="0.25">
      <c r="E2151" s="83">
        <f t="shared" ca="1" si="67"/>
        <v>0.11660973079282078</v>
      </c>
      <c r="F2151" s="83">
        <f t="shared" ca="1" si="68"/>
        <v>8.5271202053772868</v>
      </c>
    </row>
    <row r="2152" spans="5:6" x14ac:dyDescent="0.25">
      <c r="E2152" s="83">
        <f t="shared" ca="1" si="67"/>
        <v>0.17606254654360387</v>
      </c>
      <c r="F2152" s="83">
        <f t="shared" ca="1" si="68"/>
        <v>8.925707114249823</v>
      </c>
    </row>
    <row r="2153" spans="5:6" x14ac:dyDescent="0.25">
      <c r="E2153" s="83">
        <f t="shared" ca="1" si="67"/>
        <v>0.86511971160548828</v>
      </c>
      <c r="F2153" s="83">
        <f t="shared" ca="1" si="68"/>
        <v>14.262018957758409</v>
      </c>
    </row>
    <row r="2154" spans="5:6" x14ac:dyDescent="0.25">
      <c r="E2154" s="83">
        <f t="shared" ca="1" si="67"/>
        <v>0.50154386428620346</v>
      </c>
      <c r="F2154" s="83">
        <f t="shared" ca="1" si="68"/>
        <v>10.755874944124507</v>
      </c>
    </row>
    <row r="2155" spans="5:6" x14ac:dyDescent="0.25">
      <c r="E2155" s="83">
        <f t="shared" ca="1" si="67"/>
        <v>0.98702290358307776</v>
      </c>
      <c r="F2155" s="83">
        <f t="shared" ca="1" si="68"/>
        <v>20.862344360767622</v>
      </c>
    </row>
    <row r="2156" spans="5:6" x14ac:dyDescent="0.25">
      <c r="E2156" s="83">
        <f t="shared" ca="1" si="67"/>
        <v>0.77665082100340976</v>
      </c>
      <c r="F2156" s="83">
        <f t="shared" ca="1" si="68"/>
        <v>12.948716504700485</v>
      </c>
    </row>
    <row r="2157" spans="5:6" x14ac:dyDescent="0.25">
      <c r="E2157" s="83">
        <f t="shared" ca="1" si="67"/>
        <v>7.4246123629664429E-2</v>
      </c>
      <c r="F2157" s="83">
        <f t="shared" ca="1" si="68"/>
        <v>8.1771790775684217</v>
      </c>
    </row>
    <row r="2158" spans="5:6" x14ac:dyDescent="0.25">
      <c r="E2158" s="83">
        <f t="shared" ca="1" si="67"/>
        <v>0.77568913400275941</v>
      </c>
      <c r="F2158" s="83">
        <f t="shared" ca="1" si="68"/>
        <v>12.937497586568472</v>
      </c>
    </row>
    <row r="2159" spans="5:6" x14ac:dyDescent="0.25">
      <c r="E2159" s="83">
        <f t="shared" ca="1" si="67"/>
        <v>0.42040069165811744</v>
      </c>
      <c r="F2159" s="83">
        <f t="shared" ca="1" si="68"/>
        <v>10.288539443091533</v>
      </c>
    </row>
    <row r="2160" spans="5:6" x14ac:dyDescent="0.25">
      <c r="E2160" s="83">
        <f t="shared" ca="1" si="67"/>
        <v>0.37057849112209607</v>
      </c>
      <c r="F2160" s="83">
        <f t="shared" ca="1" si="68"/>
        <v>10.01467907251833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F96CF-7122-4C5E-A9FC-5477B9D91434}">
  <sheetPr>
    <tabColor theme="8" tint="-0.249977111117893"/>
  </sheetPr>
  <dimension ref="A1:L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77" customWidth="1"/>
    <col min="2" max="2" width="10.28515625" style="77" bestFit="1" customWidth="1"/>
    <col min="3" max="3" width="11.85546875" style="77" bestFit="1" customWidth="1"/>
    <col min="4" max="4" width="5.140625" style="77" customWidth="1"/>
    <col min="5" max="5" width="11.42578125" style="77"/>
    <col min="6" max="6" width="18" style="77" customWidth="1"/>
    <col min="7" max="7" width="8.5703125" style="77" customWidth="1"/>
    <col min="8" max="8" width="11.42578125" style="77"/>
    <col min="9" max="9" width="17.7109375" style="77" bestFit="1" customWidth="1"/>
    <col min="10" max="10" width="18.7109375" style="77" bestFit="1" customWidth="1"/>
    <col min="11" max="11" width="11.42578125" style="77"/>
    <col min="12" max="12" width="12" style="77" bestFit="1" customWidth="1"/>
    <col min="13" max="13" width="11.42578125" style="77"/>
    <col min="14" max="14" width="11.7109375" style="77" bestFit="1" customWidth="1"/>
    <col min="15" max="16384" width="11.42578125" style="77"/>
  </cols>
  <sheetData>
    <row r="1" spans="1:12" x14ac:dyDescent="0.25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</row>
    <row r="2" spans="1:12" x14ac:dyDescent="0.25">
      <c r="B2" s="76" t="s">
        <v>11</v>
      </c>
      <c r="C2" s="76" t="s">
        <v>12</v>
      </c>
      <c r="E2" s="76" t="s">
        <v>13</v>
      </c>
      <c r="F2" s="76" t="s">
        <v>14</v>
      </c>
      <c r="H2" s="76" t="s">
        <v>15</v>
      </c>
      <c r="I2" s="76" t="s">
        <v>16</v>
      </c>
      <c r="J2" s="76" t="s">
        <v>17</v>
      </c>
    </row>
    <row r="3" spans="1:12" x14ac:dyDescent="0.25">
      <c r="B3" s="78" t="s">
        <v>18</v>
      </c>
      <c r="C3" s="70">
        <v>3</v>
      </c>
      <c r="E3" s="78">
        <f ca="1">RAND()</f>
        <v>0.77760600867580099</v>
      </c>
      <c r="F3" s="78">
        <f ca="1">$C$3+$C$4*((($C$5*_xlfn.NORM.S.INV(E3)+SQRT(($C$5*_xlfn.NORM.S.INV(E3))^2+4))/(2))^2)</f>
        <v>168.3701099830605</v>
      </c>
      <c r="H3" s="78" t="s">
        <v>19</v>
      </c>
      <c r="I3" s="78">
        <f ca="1">AVERAGE(F3:F2160)</f>
        <v>142.05087302654692</v>
      </c>
      <c r="J3" s="70">
        <f>C3+C4*(1+(C5^2)/2)</f>
        <v>138</v>
      </c>
    </row>
    <row r="4" spans="1:12" x14ac:dyDescent="0.25">
      <c r="B4" s="78" t="s">
        <v>20</v>
      </c>
      <c r="C4" s="70">
        <v>10</v>
      </c>
      <c r="E4" s="78">
        <f t="shared" ref="E4:E67" ca="1" si="0">RAND()</f>
        <v>0.45143745104784805</v>
      </c>
      <c r="F4" s="78">
        <f t="shared" ref="F4:F67" ca="1" si="1">$C$3+$C$4*((($C$5*_xlfn.NORM.S.INV(E4)+SQRT(($C$5*_xlfn.NORM.S.INV(E4))^2+4))/(2))^2)</f>
        <v>8.482283563221177</v>
      </c>
      <c r="H4" s="78" t="s">
        <v>21</v>
      </c>
      <c r="I4" s="78">
        <f ca="1">_xlfn.VAR.S(F3:F2160)</f>
        <v>79568.366385618181</v>
      </c>
      <c r="J4" s="80">
        <f>C4^2*C5^2*(1+5*C5^2/4)</f>
        <v>80625</v>
      </c>
    </row>
    <row r="5" spans="1:12" x14ac:dyDescent="0.25">
      <c r="B5" s="78" t="s">
        <v>53</v>
      </c>
      <c r="C5" s="70">
        <v>5</v>
      </c>
      <c r="E5" s="78">
        <f t="shared" ca="1" si="0"/>
        <v>0.17130803868907241</v>
      </c>
      <c r="F5" s="78">
        <f t="shared" ca="1" si="1"/>
        <v>3.4085870390174189</v>
      </c>
      <c r="H5" s="78" t="s">
        <v>22</v>
      </c>
      <c r="I5" s="78">
        <f ca="1">_xlfn.STDEV.S(F3:F2160)</f>
        <v>282.07865283572625</v>
      </c>
      <c r="J5" s="78">
        <f>SQRT(J4)</f>
        <v>283.94541729001367</v>
      </c>
    </row>
    <row r="6" spans="1:12" x14ac:dyDescent="0.25">
      <c r="E6" s="78">
        <f t="shared" ca="1" si="0"/>
        <v>0.10348889661113481</v>
      </c>
      <c r="F6" s="78">
        <f t="shared" ca="1" si="1"/>
        <v>3.2393084007755339</v>
      </c>
      <c r="H6" s="78" t="s">
        <v>23</v>
      </c>
      <c r="I6" s="78">
        <f ca="1">SKEW(F3:F2160)</f>
        <v>4.0449558597845279</v>
      </c>
      <c r="J6" s="78">
        <f>4*C5^2*(11*C5^2+6)/((5*C5^2+4)*SQRT(C5^2*(5*C5^2+4)))</f>
        <v>3.8357628632170586</v>
      </c>
    </row>
    <row r="7" spans="1:12" x14ac:dyDescent="0.25">
      <c r="C7" s="75"/>
      <c r="E7" s="78">
        <f t="shared" ca="1" si="0"/>
        <v>0.81658980704183703</v>
      </c>
      <c r="F7" s="78">
        <f t="shared" ca="1" si="1"/>
        <v>226.15374171133112</v>
      </c>
      <c r="H7" s="78" t="s">
        <v>24</v>
      </c>
      <c r="I7" s="78">
        <f ca="1">I19/(I5^4)</f>
        <v>29.785545251419464</v>
      </c>
      <c r="J7" s="78">
        <f>3*(211*C5^2+120*C5^2+16)/((5*C5^2+4)^2)</f>
        <v>1.4946818099873806</v>
      </c>
    </row>
    <row r="8" spans="1:12" x14ac:dyDescent="0.25">
      <c r="E8" s="78">
        <f t="shared" ca="1" si="0"/>
        <v>0.46325579546640894</v>
      </c>
      <c r="F8" s="78">
        <f t="shared" ca="1" si="1"/>
        <v>9.3306550674815814</v>
      </c>
      <c r="I8" s="77">
        <f ca="1">MEDIAN(F3:F2160)</f>
        <v>15.592800758186122</v>
      </c>
    </row>
    <row r="9" spans="1:12" x14ac:dyDescent="0.25">
      <c r="E9" s="78">
        <f t="shared" ca="1" si="0"/>
        <v>0.90229637880723879</v>
      </c>
      <c r="F9" s="78">
        <f t="shared" ca="1" si="1"/>
        <v>441.86511010844504</v>
      </c>
      <c r="H9" s="86" t="s">
        <v>26</v>
      </c>
      <c r="I9" s="86"/>
    </row>
    <row r="10" spans="1:12" x14ac:dyDescent="0.25">
      <c r="E10" s="78">
        <f t="shared" ca="1" si="0"/>
        <v>0.36238424625511212</v>
      </c>
      <c r="F10" s="78">
        <f t="shared" ca="1" si="1"/>
        <v>5.0429237756469618</v>
      </c>
      <c r="H10" s="78"/>
      <c r="I10" s="78">
        <f ca="1">SUMPRODUCT(F3:F2160)/COUNT(F3:F2160)</f>
        <v>142.05087302654692</v>
      </c>
    </row>
    <row r="11" spans="1:12" x14ac:dyDescent="0.25">
      <c r="E11" s="78">
        <f t="shared" ca="1" si="0"/>
        <v>0.53283158518270879</v>
      </c>
      <c r="F11" s="78">
        <f t="shared" ca="1" si="1"/>
        <v>18.054470231568473</v>
      </c>
      <c r="H11" s="78"/>
      <c r="I11" s="78">
        <f ca="1">SUMPRODUCT(F3:F2160,F3:F2160)/COUNT(F3:F2160)</f>
        <v>99709.94556642641</v>
      </c>
    </row>
    <row r="12" spans="1:12" x14ac:dyDescent="0.25">
      <c r="E12" s="78">
        <f t="shared" ca="1" si="0"/>
        <v>9.3109743989374105E-2</v>
      </c>
      <c r="F12" s="78">
        <f t="shared" ca="1" si="1"/>
        <v>3.2190100260640642</v>
      </c>
      <c r="H12" s="78"/>
      <c r="I12" s="78">
        <f ca="1">SUMPRODUCT(F3:F2160,F3:F2160,F3:F2160)/COUNT(F3:F2160)</f>
        <v>127419914.14810398</v>
      </c>
    </row>
    <row r="13" spans="1:12" x14ac:dyDescent="0.25">
      <c r="E13" s="78">
        <f t="shared" ca="1" si="0"/>
        <v>0.19777275815811912</v>
      </c>
      <c r="F13" s="78">
        <f t="shared" ca="1" si="1"/>
        <v>3.5001088851737392</v>
      </c>
      <c r="H13" s="78"/>
      <c r="I13" s="78">
        <f ca="1">SUMPRODUCT(F3:F2160,F3:F2160,F3:F2160,F3:F2160)/COUNT(F3:F2160)</f>
        <v>250126004630.91406</v>
      </c>
    </row>
    <row r="14" spans="1:12" x14ac:dyDescent="0.25">
      <c r="E14" s="78">
        <f t="shared" ca="1" si="0"/>
        <v>0.21047239203753754</v>
      </c>
      <c r="F14" s="78">
        <f t="shared" ca="1" si="1"/>
        <v>3.5513662649767408</v>
      </c>
    </row>
    <row r="15" spans="1:12" x14ac:dyDescent="0.25">
      <c r="E15" s="78">
        <f t="shared" ca="1" si="0"/>
        <v>0.34671583618799151</v>
      </c>
      <c r="F15" s="78">
        <f t="shared" ca="1" si="1"/>
        <v>4.7513908852740396</v>
      </c>
      <c r="H15" s="86" t="s">
        <v>27</v>
      </c>
      <c r="I15" s="86"/>
    </row>
    <row r="16" spans="1:12" x14ac:dyDescent="0.25">
      <c r="E16" s="78">
        <f t="shared" ca="1" si="0"/>
        <v>0.6377996322982904</v>
      </c>
      <c r="F16" s="78">
        <f t="shared" ca="1" si="1"/>
        <v>52.039606911524587</v>
      </c>
      <c r="H16" s="78"/>
      <c r="I16" s="78">
        <v>0</v>
      </c>
    </row>
    <row r="17" spans="5:9" x14ac:dyDescent="0.25">
      <c r="E17" s="78">
        <f t="shared" ca="1" si="0"/>
        <v>0.44078759217565922</v>
      </c>
      <c r="F17" s="78">
        <f t="shared" ca="1" si="1"/>
        <v>7.8256595685214378</v>
      </c>
      <c r="H17" s="78"/>
      <c r="I17" s="78">
        <f ca="1">I11-I10^2</f>
        <v>79531.49503882225</v>
      </c>
    </row>
    <row r="18" spans="5:9" x14ac:dyDescent="0.25">
      <c r="E18" s="78">
        <f t="shared" ca="1" si="0"/>
        <v>0.55938335517014226</v>
      </c>
      <c r="F18" s="78">
        <f t="shared" ca="1" si="1"/>
        <v>23.764663123465358</v>
      </c>
      <c r="H18" s="78"/>
      <c r="I18" s="78">
        <f ca="1">I12-3*I10*I11+2*I10^3</f>
        <v>90660992.724221274</v>
      </c>
    </row>
    <row r="19" spans="5:9" x14ac:dyDescent="0.25">
      <c r="E19" s="78">
        <f t="shared" ca="1" si="0"/>
        <v>6.4089780199050317E-2</v>
      </c>
      <c r="F19" s="78">
        <f t="shared" ca="1" si="1"/>
        <v>3.1671021032367972</v>
      </c>
      <c r="H19" s="78"/>
      <c r="I19" s="78">
        <f ca="1">I13-4*I10*I12+6*(I10^2)*I11-3*(I10^4)</f>
        <v>188576008073.33929</v>
      </c>
    </row>
    <row r="20" spans="5:9" x14ac:dyDescent="0.25">
      <c r="E20" s="78">
        <f t="shared" ca="1" si="0"/>
        <v>0.53235744219300052</v>
      </c>
      <c r="F20" s="78">
        <f t="shared" ca="1" si="1"/>
        <v>17.966785387658309</v>
      </c>
    </row>
    <row r="21" spans="5:9" x14ac:dyDescent="0.25">
      <c r="E21" s="78">
        <f t="shared" ca="1" si="0"/>
        <v>0.44280386636174507</v>
      </c>
      <c r="F21" s="78">
        <f t="shared" ca="1" si="1"/>
        <v>7.9428075016837481</v>
      </c>
    </row>
    <row r="22" spans="5:9" x14ac:dyDescent="0.25">
      <c r="E22" s="78">
        <f t="shared" ca="1" si="0"/>
        <v>0.78517750114822216</v>
      </c>
      <c r="F22" s="78">
        <f t="shared" ca="1" si="1"/>
        <v>178.37552196368065</v>
      </c>
    </row>
    <row r="23" spans="5:9" x14ac:dyDescent="0.25">
      <c r="E23" s="78">
        <f t="shared" ca="1" si="0"/>
        <v>5.7112092732393593E-2</v>
      </c>
      <c r="F23" s="78">
        <f t="shared" ca="1" si="1"/>
        <v>3.1553904647234061</v>
      </c>
    </row>
    <row r="24" spans="5:9" x14ac:dyDescent="0.25">
      <c r="E24" s="78">
        <f t="shared" ca="1" si="0"/>
        <v>9.1019316392045302E-2</v>
      </c>
      <c r="F24" s="78">
        <f t="shared" ca="1" si="1"/>
        <v>3.2150489562834625</v>
      </c>
    </row>
    <row r="25" spans="5:9" x14ac:dyDescent="0.25">
      <c r="E25" s="78">
        <f t="shared" ca="1" si="0"/>
        <v>0.24200122351235798</v>
      </c>
      <c r="F25" s="78">
        <f t="shared" ca="1" si="1"/>
        <v>3.7054552430566363</v>
      </c>
    </row>
    <row r="26" spans="5:9" x14ac:dyDescent="0.25">
      <c r="E26" s="78">
        <f t="shared" ca="1" si="0"/>
        <v>3.7491126430478583E-2</v>
      </c>
      <c r="F26" s="78">
        <f t="shared" ca="1" si="1"/>
        <v>3.1230789120637525</v>
      </c>
    </row>
    <row r="27" spans="5:9" x14ac:dyDescent="0.25">
      <c r="E27" s="78">
        <f t="shared" ca="1" si="0"/>
        <v>0.46192210864637639</v>
      </c>
      <c r="F27" s="78">
        <f t="shared" ca="1" si="1"/>
        <v>9.2280235383494826</v>
      </c>
    </row>
    <row r="28" spans="5:9" x14ac:dyDescent="0.25">
      <c r="E28" s="78">
        <f t="shared" ca="1" si="0"/>
        <v>0.38073173111600289</v>
      </c>
      <c r="F28" s="78">
        <f t="shared" ca="1" si="1"/>
        <v>5.4647315006321406</v>
      </c>
    </row>
    <row r="29" spans="5:9" x14ac:dyDescent="0.25">
      <c r="E29" s="78">
        <f t="shared" ca="1" si="0"/>
        <v>0.2853769939418096</v>
      </c>
      <c r="F29" s="78">
        <f t="shared" ca="1" si="1"/>
        <v>4.006551754300185</v>
      </c>
    </row>
    <row r="30" spans="5:9" x14ac:dyDescent="0.25">
      <c r="E30" s="78">
        <f t="shared" ca="1" si="0"/>
        <v>0.55979603287242163</v>
      </c>
      <c r="F30" s="78">
        <f t="shared" ca="1" si="1"/>
        <v>23.866614910959058</v>
      </c>
    </row>
    <row r="31" spans="5:9" x14ac:dyDescent="0.25">
      <c r="E31" s="78">
        <f t="shared" ca="1" si="0"/>
        <v>0.40591245469959292</v>
      </c>
      <c r="F31" s="78">
        <f t="shared" ca="1" si="1"/>
        <v>6.2323467385670304</v>
      </c>
    </row>
    <row r="32" spans="5:9" x14ac:dyDescent="0.25">
      <c r="E32" s="78">
        <f t="shared" ca="1" si="0"/>
        <v>0.2978526784781621</v>
      </c>
      <c r="F32" s="78">
        <f t="shared" ca="1" si="1"/>
        <v>4.1203203110909934</v>
      </c>
    </row>
    <row r="33" spans="5:6" x14ac:dyDescent="0.25">
      <c r="E33" s="78">
        <f t="shared" ca="1" si="0"/>
        <v>0.70543270511676137</v>
      </c>
      <c r="F33" s="78">
        <f t="shared" ca="1" si="1"/>
        <v>94.835546654818202</v>
      </c>
    </row>
    <row r="34" spans="5:6" x14ac:dyDescent="0.25">
      <c r="E34" s="78">
        <f t="shared" ca="1" si="0"/>
        <v>0.43575664422794824</v>
      </c>
      <c r="F34" s="78">
        <f t="shared" ca="1" si="1"/>
        <v>7.5469586441264971</v>
      </c>
    </row>
    <row r="35" spans="5:6" x14ac:dyDescent="0.25">
      <c r="E35" s="78">
        <f t="shared" ca="1" si="0"/>
        <v>0.70016166159960413</v>
      </c>
      <c r="F35" s="78">
        <f t="shared" ca="1" si="1"/>
        <v>90.731108279014634</v>
      </c>
    </row>
    <row r="36" spans="5:6" x14ac:dyDescent="0.25">
      <c r="E36" s="78">
        <f t="shared" ca="1" si="0"/>
        <v>0.10213923969927785</v>
      </c>
      <c r="F36" s="78">
        <f t="shared" ca="1" si="1"/>
        <v>3.2366062982093218</v>
      </c>
    </row>
    <row r="37" spans="5:6" x14ac:dyDescent="0.25">
      <c r="E37" s="78">
        <f t="shared" ca="1" si="0"/>
        <v>4.5194004882353589E-2</v>
      </c>
      <c r="F37" s="78">
        <f t="shared" ca="1" si="1"/>
        <v>3.1357355574355434</v>
      </c>
    </row>
    <row r="38" spans="5:6" x14ac:dyDescent="0.25">
      <c r="E38" s="78">
        <f t="shared" ca="1" si="0"/>
        <v>4.0975756814436437E-2</v>
      </c>
      <c r="F38" s="78">
        <f t="shared" ca="1" si="1"/>
        <v>3.1288139922703064</v>
      </c>
    </row>
    <row r="39" spans="5:6" x14ac:dyDescent="0.25">
      <c r="E39" s="78">
        <f t="shared" ca="1" si="0"/>
        <v>0.68730114235716289</v>
      </c>
      <c r="F39" s="78">
        <f t="shared" ca="1" si="1"/>
        <v>81.311466123392208</v>
      </c>
    </row>
    <row r="40" spans="5:6" x14ac:dyDescent="0.25">
      <c r="E40" s="78">
        <f t="shared" ca="1" si="0"/>
        <v>0.23362206614590864</v>
      </c>
      <c r="F40" s="78">
        <f t="shared" ca="1" si="1"/>
        <v>3.6602349667468048</v>
      </c>
    </row>
    <row r="41" spans="5:6" x14ac:dyDescent="0.25">
      <c r="E41" s="78">
        <f t="shared" ca="1" si="0"/>
        <v>0.97996721044403678</v>
      </c>
      <c r="F41" s="78">
        <f t="shared" ca="1" si="1"/>
        <v>1076.6831910080662</v>
      </c>
    </row>
    <row r="42" spans="5:6" x14ac:dyDescent="0.25">
      <c r="E42" s="78">
        <f t="shared" ca="1" si="0"/>
        <v>0.38132532698266164</v>
      </c>
      <c r="F42" s="78">
        <f t="shared" ca="1" si="1"/>
        <v>5.4800852998578096</v>
      </c>
    </row>
    <row r="43" spans="5:6" x14ac:dyDescent="0.25">
      <c r="E43" s="78">
        <f t="shared" ca="1" si="0"/>
        <v>7.2447494358659492E-3</v>
      </c>
      <c r="F43" s="78">
        <f t="shared" ca="1" si="1"/>
        <v>3.066036684843457</v>
      </c>
    </row>
    <row r="44" spans="5:6" x14ac:dyDescent="0.25">
      <c r="E44" s="78">
        <f t="shared" ca="1" si="0"/>
        <v>0.68967900543201766</v>
      </c>
      <c r="F44" s="78">
        <f t="shared" ca="1" si="1"/>
        <v>82.991437140370763</v>
      </c>
    </row>
    <row r="45" spans="5:6" x14ac:dyDescent="0.25">
      <c r="E45" s="78">
        <f t="shared" ca="1" si="0"/>
        <v>0.25657616646436388</v>
      </c>
      <c r="F45" s="78">
        <f t="shared" ca="1" si="1"/>
        <v>3.792923899036762</v>
      </c>
    </row>
    <row r="46" spans="5:6" x14ac:dyDescent="0.25">
      <c r="E46" s="78">
        <f t="shared" ca="1" si="0"/>
        <v>0.95514772574752982</v>
      </c>
      <c r="F46" s="78">
        <f t="shared" ca="1" si="1"/>
        <v>742.78167532544251</v>
      </c>
    </row>
    <row r="47" spans="5:6" x14ac:dyDescent="0.25">
      <c r="E47" s="78">
        <f t="shared" ca="1" si="0"/>
        <v>2.4040878074012229E-2</v>
      </c>
      <c r="F47" s="78">
        <f t="shared" ca="1" si="1"/>
        <v>3.1003329883713642</v>
      </c>
    </row>
    <row r="48" spans="5:6" x14ac:dyDescent="0.25">
      <c r="E48" s="78">
        <f t="shared" ca="1" si="0"/>
        <v>0.28645392306472073</v>
      </c>
      <c r="F48" s="78">
        <f t="shared" ca="1" si="1"/>
        <v>4.0158005477959451</v>
      </c>
    </row>
    <row r="49" spans="5:6" x14ac:dyDescent="0.25">
      <c r="E49" s="78">
        <f t="shared" ca="1" si="0"/>
        <v>0.74842284555959426</v>
      </c>
      <c r="F49" s="78">
        <f t="shared" ca="1" si="1"/>
        <v>134.30768433962598</v>
      </c>
    </row>
    <row r="50" spans="5:6" x14ac:dyDescent="0.25">
      <c r="E50" s="78">
        <f t="shared" ca="1" si="0"/>
        <v>0.20587196581821277</v>
      </c>
      <c r="F50" s="78">
        <f t="shared" ca="1" si="1"/>
        <v>3.5321761621407415</v>
      </c>
    </row>
    <row r="51" spans="5:6" x14ac:dyDescent="0.25">
      <c r="E51" s="78">
        <f t="shared" ca="1" si="0"/>
        <v>0.9127140063379201</v>
      </c>
      <c r="F51" s="78">
        <f t="shared" ca="1" si="1"/>
        <v>483.60125676472444</v>
      </c>
    </row>
    <row r="52" spans="5:6" x14ac:dyDescent="0.25">
      <c r="E52" s="78">
        <f t="shared" ca="1" si="0"/>
        <v>0.32975086276996213</v>
      </c>
      <c r="F52" s="78">
        <f t="shared" ca="1" si="1"/>
        <v>4.4916306179325041</v>
      </c>
    </row>
    <row r="53" spans="5:6" x14ac:dyDescent="0.25">
      <c r="E53" s="78">
        <f t="shared" ca="1" si="0"/>
        <v>0.85003192913513659</v>
      </c>
      <c r="F53" s="78">
        <f t="shared" ca="1" si="1"/>
        <v>291.27262401345627</v>
      </c>
    </row>
    <row r="54" spans="5:6" x14ac:dyDescent="0.25">
      <c r="E54" s="78">
        <f t="shared" ca="1" si="0"/>
        <v>0.82418224804727058</v>
      </c>
      <c r="F54" s="78">
        <f t="shared" ca="1" si="1"/>
        <v>239.46366750747544</v>
      </c>
    </row>
    <row r="55" spans="5:6" x14ac:dyDescent="0.25">
      <c r="E55" s="78">
        <f t="shared" ca="1" si="0"/>
        <v>0.88258741537100105</v>
      </c>
      <c r="F55" s="78">
        <f t="shared" ca="1" si="1"/>
        <v>375.58002568454054</v>
      </c>
    </row>
    <row r="56" spans="5:6" x14ac:dyDescent="0.25">
      <c r="E56" s="78">
        <f t="shared" ca="1" si="0"/>
        <v>0.78201840057576921</v>
      </c>
      <c r="F56" s="78">
        <f t="shared" ca="1" si="1"/>
        <v>174.136843129461</v>
      </c>
    </row>
    <row r="57" spans="5:6" x14ac:dyDescent="0.25">
      <c r="E57" s="78">
        <f t="shared" ca="1" si="0"/>
        <v>0.44101670423642914</v>
      </c>
      <c r="F57" s="78">
        <f t="shared" ca="1" si="1"/>
        <v>7.8388104039637412</v>
      </c>
    </row>
    <row r="58" spans="5:6" x14ac:dyDescent="0.25">
      <c r="E58" s="78">
        <f t="shared" ca="1" si="0"/>
        <v>0.6955391609367042</v>
      </c>
      <c r="F58" s="78">
        <f t="shared" ca="1" si="1"/>
        <v>87.250098946310374</v>
      </c>
    </row>
    <row r="59" spans="5:6" x14ac:dyDescent="0.25">
      <c r="E59" s="78">
        <f t="shared" ca="1" si="0"/>
        <v>0.79784901222367766</v>
      </c>
      <c r="F59" s="78">
        <f t="shared" ca="1" si="1"/>
        <v>196.35628666479181</v>
      </c>
    </row>
    <row r="60" spans="5:6" x14ac:dyDescent="0.25">
      <c r="E60" s="78">
        <f t="shared" ca="1" si="0"/>
        <v>0.76845654344503267</v>
      </c>
      <c r="F60" s="78">
        <f t="shared" ca="1" si="1"/>
        <v>156.95628058139113</v>
      </c>
    </row>
    <row r="61" spans="5:6" x14ac:dyDescent="0.25">
      <c r="E61" s="78">
        <f t="shared" ca="1" si="0"/>
        <v>0.30638414086816612</v>
      </c>
      <c r="F61" s="78">
        <f t="shared" ca="1" si="1"/>
        <v>4.2072393863890767</v>
      </c>
    </row>
    <row r="62" spans="5:6" x14ac:dyDescent="0.25">
      <c r="E62" s="78">
        <f t="shared" ca="1" si="0"/>
        <v>0.85957408933509771</v>
      </c>
      <c r="F62" s="78">
        <f t="shared" ca="1" si="1"/>
        <v>313.41868366168001</v>
      </c>
    </row>
    <row r="63" spans="5:6" x14ac:dyDescent="0.25">
      <c r="E63" s="78">
        <f t="shared" ca="1" si="0"/>
        <v>0.596445351545277</v>
      </c>
      <c r="F63" s="78">
        <f t="shared" ca="1" si="1"/>
        <v>34.75393318684101</v>
      </c>
    </row>
    <row r="64" spans="5:6" x14ac:dyDescent="0.25">
      <c r="E64" s="78">
        <f t="shared" ca="1" si="0"/>
        <v>3.3903497502879576E-3</v>
      </c>
      <c r="F64" s="78">
        <f t="shared" ca="1" si="1"/>
        <v>3.0539815096632488</v>
      </c>
    </row>
    <row r="65" spans="5:6" x14ac:dyDescent="0.25">
      <c r="E65" s="78">
        <f t="shared" ca="1" si="0"/>
        <v>0.674952403462178</v>
      </c>
      <c r="F65" s="78">
        <f t="shared" ca="1" si="1"/>
        <v>73.016804352898234</v>
      </c>
    </row>
    <row r="66" spans="5:6" x14ac:dyDescent="0.25">
      <c r="E66" s="78">
        <f t="shared" ca="1" si="0"/>
        <v>0.63822664972895615</v>
      </c>
      <c r="F66" s="78">
        <f t="shared" ca="1" si="1"/>
        <v>52.249459984118332</v>
      </c>
    </row>
    <row r="67" spans="5:6" x14ac:dyDescent="0.25">
      <c r="E67" s="78">
        <f t="shared" ca="1" si="0"/>
        <v>0.95827656164130204</v>
      </c>
      <c r="F67" s="78">
        <f t="shared" ca="1" si="1"/>
        <v>771.98392753177563</v>
      </c>
    </row>
    <row r="68" spans="5:6" x14ac:dyDescent="0.25">
      <c r="E68" s="78">
        <f t="shared" ref="E68:E131" ca="1" si="2">RAND()</f>
        <v>0.58595615271453116</v>
      </c>
      <c r="F68" s="78">
        <f t="shared" ref="F68:F131" ca="1" si="3">$C$3+$C$4*((($C$5*_xlfn.NORM.S.INV(E68)+SQRT(($C$5*_xlfn.NORM.S.INV(E68))^2+4))/(2))^2)</f>
        <v>31.249120518446507</v>
      </c>
    </row>
    <row r="69" spans="5:6" x14ac:dyDescent="0.25">
      <c r="E69" s="78">
        <f t="shared" ca="1" si="2"/>
        <v>0.18853978697048479</v>
      </c>
      <c r="F69" s="78">
        <f t="shared" ca="1" si="3"/>
        <v>3.4660172867776344</v>
      </c>
    </row>
    <row r="70" spans="5:6" x14ac:dyDescent="0.25">
      <c r="E70" s="78">
        <f t="shared" ca="1" si="2"/>
        <v>0.41809705227019178</v>
      </c>
      <c r="F70" s="78">
        <f t="shared" ca="1" si="3"/>
        <v>6.7062266473251935</v>
      </c>
    </row>
    <row r="71" spans="5:6" x14ac:dyDescent="0.25">
      <c r="E71" s="78">
        <f t="shared" ca="1" si="2"/>
        <v>0.36189438651606642</v>
      </c>
      <c r="F71" s="78">
        <f t="shared" ca="1" si="3"/>
        <v>5.0329373018430461</v>
      </c>
    </row>
    <row r="72" spans="5:6" x14ac:dyDescent="0.25">
      <c r="E72" s="78">
        <f t="shared" ca="1" si="2"/>
        <v>0.27106809262987608</v>
      </c>
      <c r="F72" s="78">
        <f t="shared" ca="1" si="3"/>
        <v>3.8928099664748252</v>
      </c>
    </row>
    <row r="73" spans="5:6" x14ac:dyDescent="0.25">
      <c r="E73" s="78">
        <f t="shared" ca="1" si="2"/>
        <v>0.3861330594148914</v>
      </c>
      <c r="F73" s="78">
        <f t="shared" ca="1" si="3"/>
        <v>5.6088565776708155</v>
      </c>
    </row>
    <row r="74" spans="5:6" x14ac:dyDescent="0.25">
      <c r="E74" s="78">
        <f t="shared" ca="1" si="2"/>
        <v>0.94223280819576749</v>
      </c>
      <c r="F74" s="78">
        <f t="shared" ca="1" si="3"/>
        <v>642.05278214356588</v>
      </c>
    </row>
    <row r="75" spans="5:6" x14ac:dyDescent="0.25">
      <c r="E75" s="78">
        <f t="shared" ca="1" si="2"/>
        <v>0.74614565327066107</v>
      </c>
      <c r="F75" s="78">
        <f t="shared" ca="1" si="3"/>
        <v>131.92098134621688</v>
      </c>
    </row>
    <row r="76" spans="5:6" x14ac:dyDescent="0.25">
      <c r="E76" s="78">
        <f t="shared" ca="1" si="2"/>
        <v>0.90201122835929803</v>
      </c>
      <c r="F76" s="78">
        <f t="shared" ca="1" si="3"/>
        <v>440.7964888639678</v>
      </c>
    </row>
    <row r="77" spans="5:6" x14ac:dyDescent="0.25">
      <c r="E77" s="78">
        <f t="shared" ca="1" si="2"/>
        <v>0.93238799135598238</v>
      </c>
      <c r="F77" s="78">
        <f t="shared" ca="1" si="3"/>
        <v>580.69760562901058</v>
      </c>
    </row>
    <row r="78" spans="5:6" x14ac:dyDescent="0.25">
      <c r="E78" s="78">
        <f t="shared" ca="1" si="2"/>
        <v>0.13211954086319921</v>
      </c>
      <c r="F78" s="78">
        <f t="shared" ca="1" si="3"/>
        <v>3.3018404220739073</v>
      </c>
    </row>
    <row r="79" spans="5:6" x14ac:dyDescent="0.25">
      <c r="E79" s="78">
        <f t="shared" ca="1" si="2"/>
        <v>0.95780527797749937</v>
      </c>
      <c r="F79" s="78">
        <f t="shared" ca="1" si="3"/>
        <v>767.43661521149988</v>
      </c>
    </row>
    <row r="80" spans="5:6" x14ac:dyDescent="0.25">
      <c r="E80" s="78">
        <f t="shared" ca="1" si="2"/>
        <v>0.9223401057113525</v>
      </c>
      <c r="F80" s="78">
        <f t="shared" ca="1" si="3"/>
        <v>527.61222997788457</v>
      </c>
    </row>
    <row r="81" spans="5:6" x14ac:dyDescent="0.25">
      <c r="E81" s="78">
        <f t="shared" ca="1" si="2"/>
        <v>0.88956881103144647</v>
      </c>
      <c r="F81" s="78">
        <f t="shared" ca="1" si="3"/>
        <v>397.43627372750336</v>
      </c>
    </row>
    <row r="82" spans="5:6" x14ac:dyDescent="0.25">
      <c r="E82" s="78">
        <f t="shared" ca="1" si="2"/>
        <v>0.44826421015934692</v>
      </c>
      <c r="F82" s="78">
        <f t="shared" ca="1" si="3"/>
        <v>8.2766287675102248</v>
      </c>
    </row>
    <row r="83" spans="5:6" x14ac:dyDescent="0.25">
      <c r="E83" s="78">
        <f t="shared" ca="1" si="2"/>
        <v>0.97559627588186171</v>
      </c>
      <c r="F83" s="78">
        <f t="shared" ca="1" si="3"/>
        <v>993.38988184123411</v>
      </c>
    </row>
    <row r="84" spans="5:6" x14ac:dyDescent="0.25">
      <c r="E84" s="78">
        <f t="shared" ca="1" si="2"/>
        <v>0.36490244696051954</v>
      </c>
      <c r="F84" s="78">
        <f t="shared" ca="1" si="3"/>
        <v>5.0952288121758613</v>
      </c>
    </row>
    <row r="85" spans="5:6" x14ac:dyDescent="0.25">
      <c r="E85" s="78">
        <f t="shared" ca="1" si="2"/>
        <v>0.56800764296784512</v>
      </c>
      <c r="F85" s="78">
        <f t="shared" ca="1" si="3"/>
        <v>25.985744955832178</v>
      </c>
    </row>
    <row r="86" spans="5:6" x14ac:dyDescent="0.25">
      <c r="E86" s="78">
        <f t="shared" ca="1" si="2"/>
        <v>0.85651286050508768</v>
      </c>
      <c r="F86" s="78">
        <f t="shared" ca="1" si="3"/>
        <v>306.1106330735559</v>
      </c>
    </row>
    <row r="87" spans="5:6" x14ac:dyDescent="0.25">
      <c r="E87" s="78">
        <f t="shared" ca="1" si="2"/>
        <v>0.1592500209186648</v>
      </c>
      <c r="F87" s="78">
        <f t="shared" ca="1" si="3"/>
        <v>3.3725762547764737</v>
      </c>
    </row>
    <row r="88" spans="5:6" x14ac:dyDescent="0.25">
      <c r="E88" s="78">
        <f t="shared" ca="1" si="2"/>
        <v>0.74145472728907746</v>
      </c>
      <c r="F88" s="78">
        <f t="shared" ca="1" si="3"/>
        <v>127.11742395005237</v>
      </c>
    </row>
    <row r="89" spans="5:6" x14ac:dyDescent="0.25">
      <c r="E89" s="78">
        <f t="shared" ca="1" si="2"/>
        <v>0.5406011152905098</v>
      </c>
      <c r="F89" s="78">
        <f t="shared" ca="1" si="3"/>
        <v>19.559548153057882</v>
      </c>
    </row>
    <row r="90" spans="5:6" x14ac:dyDescent="0.25">
      <c r="E90" s="78">
        <f t="shared" ca="1" si="2"/>
        <v>3.6815916101386903E-2</v>
      </c>
      <c r="F90" s="78">
        <f t="shared" ca="1" si="3"/>
        <v>3.121964043117313</v>
      </c>
    </row>
    <row r="91" spans="5:6" x14ac:dyDescent="0.25">
      <c r="E91" s="78">
        <f t="shared" ca="1" si="2"/>
        <v>0.24391212807520701</v>
      </c>
      <c r="F91" s="78">
        <f t="shared" ca="1" si="3"/>
        <v>3.7162597163611713</v>
      </c>
    </row>
    <row r="92" spans="5:6" x14ac:dyDescent="0.25">
      <c r="E92" s="78">
        <f t="shared" ca="1" si="2"/>
        <v>0.80018250488219511</v>
      </c>
      <c r="F92" s="78">
        <f t="shared" ca="1" si="3"/>
        <v>199.84807380586426</v>
      </c>
    </row>
    <row r="93" spans="5:6" x14ac:dyDescent="0.25">
      <c r="E93" s="78">
        <f t="shared" ca="1" si="2"/>
        <v>0.33834566885949979</v>
      </c>
      <c r="F93" s="78">
        <f t="shared" ca="1" si="3"/>
        <v>4.6167679154810379</v>
      </c>
    </row>
    <row r="94" spans="5:6" x14ac:dyDescent="0.25">
      <c r="E94" s="78">
        <f t="shared" ca="1" si="2"/>
        <v>0.49923339366723041</v>
      </c>
      <c r="F94" s="78">
        <f t="shared" ca="1" si="3"/>
        <v>12.904380544230284</v>
      </c>
    </row>
    <row r="95" spans="5:6" x14ac:dyDescent="0.25">
      <c r="E95" s="78">
        <f t="shared" ca="1" si="2"/>
        <v>8.1473685837119225E-2</v>
      </c>
      <c r="F95" s="78">
        <f t="shared" ca="1" si="3"/>
        <v>3.1974461489923938</v>
      </c>
    </row>
    <row r="96" spans="5:6" x14ac:dyDescent="0.25">
      <c r="E96" s="78">
        <f t="shared" ca="1" si="2"/>
        <v>0.27698345364200383</v>
      </c>
      <c r="F96" s="78">
        <f t="shared" ca="1" si="3"/>
        <v>3.9378510277393048</v>
      </c>
    </row>
    <row r="97" spans="5:6" x14ac:dyDescent="0.25">
      <c r="E97" s="78">
        <f t="shared" ca="1" si="2"/>
        <v>0.42532740985818895</v>
      </c>
      <c r="F97" s="78">
        <f t="shared" ca="1" si="3"/>
        <v>7.0263730816902967</v>
      </c>
    </row>
    <row r="98" spans="5:6" x14ac:dyDescent="0.25">
      <c r="E98" s="78">
        <f t="shared" ca="1" si="2"/>
        <v>0.32485315029048145</v>
      </c>
      <c r="F98" s="78">
        <f t="shared" ca="1" si="3"/>
        <v>4.42567990601421</v>
      </c>
    </row>
    <row r="99" spans="5:6" x14ac:dyDescent="0.25">
      <c r="E99" s="78">
        <f t="shared" ca="1" si="2"/>
        <v>0.72520218868190489</v>
      </c>
      <c r="F99" s="78">
        <f t="shared" ca="1" si="3"/>
        <v>111.58962497748799</v>
      </c>
    </row>
    <row r="100" spans="5:6" x14ac:dyDescent="0.25">
      <c r="E100" s="78">
        <f t="shared" ca="1" si="2"/>
        <v>0.45785418686491519</v>
      </c>
      <c r="F100" s="78">
        <f t="shared" ca="1" si="3"/>
        <v>8.9261087456166859</v>
      </c>
    </row>
    <row r="101" spans="5:6" x14ac:dyDescent="0.25">
      <c r="E101" s="78">
        <f t="shared" ca="1" si="2"/>
        <v>0.82203663395433679</v>
      </c>
      <c r="F101" s="78">
        <f t="shared" ca="1" si="3"/>
        <v>235.62364718445241</v>
      </c>
    </row>
    <row r="102" spans="5:6" x14ac:dyDescent="0.25">
      <c r="E102" s="78">
        <f t="shared" ca="1" si="2"/>
        <v>0.62336614889323538</v>
      </c>
      <c r="F102" s="78">
        <f t="shared" ca="1" si="3"/>
        <v>45.339540292745887</v>
      </c>
    </row>
    <row r="103" spans="5:6" x14ac:dyDescent="0.25">
      <c r="E103" s="78">
        <f t="shared" ca="1" si="2"/>
        <v>0.88000540336590705</v>
      </c>
      <c r="F103" s="78">
        <f t="shared" ca="1" si="3"/>
        <v>367.89030484767284</v>
      </c>
    </row>
    <row r="104" spans="5:6" x14ac:dyDescent="0.25">
      <c r="E104" s="78">
        <f t="shared" ca="1" si="2"/>
        <v>0.15622819820335865</v>
      </c>
      <c r="F104" s="78">
        <f t="shared" ca="1" si="3"/>
        <v>3.3640308824731679</v>
      </c>
    </row>
    <row r="105" spans="5:6" x14ac:dyDescent="0.25">
      <c r="E105" s="78">
        <f t="shared" ca="1" si="2"/>
        <v>0.28105372262168626</v>
      </c>
      <c r="F105" s="78">
        <f t="shared" ca="1" si="3"/>
        <v>3.9704340740980033</v>
      </c>
    </row>
    <row r="106" spans="5:6" x14ac:dyDescent="0.25">
      <c r="E106" s="78">
        <f t="shared" ca="1" si="2"/>
        <v>0.29246501184751461</v>
      </c>
      <c r="F106" s="78">
        <f t="shared" ca="1" si="3"/>
        <v>4.0693628495088356</v>
      </c>
    </row>
    <row r="107" spans="5:6" x14ac:dyDescent="0.25">
      <c r="E107" s="78">
        <f t="shared" ca="1" si="2"/>
        <v>0.65946092094831343</v>
      </c>
      <c r="F107" s="78">
        <f t="shared" ca="1" si="3"/>
        <v>63.577907201330738</v>
      </c>
    </row>
    <row r="108" spans="5:6" x14ac:dyDescent="0.25">
      <c r="E108" s="78">
        <f t="shared" ca="1" si="2"/>
        <v>0.15602366789340472</v>
      </c>
      <c r="F108" s="78">
        <f t="shared" ca="1" si="3"/>
        <v>3.3634590600972674</v>
      </c>
    </row>
    <row r="109" spans="5:6" x14ac:dyDescent="0.25">
      <c r="E109" s="78">
        <f t="shared" ca="1" si="2"/>
        <v>0.20144290364990913</v>
      </c>
      <c r="F109" s="78">
        <f t="shared" ca="1" si="3"/>
        <v>3.5143777252072299</v>
      </c>
    </row>
    <row r="110" spans="5:6" x14ac:dyDescent="0.25">
      <c r="E110" s="78">
        <f t="shared" ca="1" si="2"/>
        <v>0.61565915841771213</v>
      </c>
      <c r="F110" s="78">
        <f t="shared" ca="1" si="3"/>
        <v>42.063747232601898</v>
      </c>
    </row>
    <row r="111" spans="5:6" x14ac:dyDescent="0.25">
      <c r="E111" s="78">
        <f t="shared" ca="1" si="2"/>
        <v>0.46967203432146243</v>
      </c>
      <c r="F111" s="78">
        <f t="shared" ca="1" si="3"/>
        <v>9.8508437637523532</v>
      </c>
    </row>
    <row r="112" spans="5:6" x14ac:dyDescent="0.25">
      <c r="E112" s="78">
        <f t="shared" ca="1" si="2"/>
        <v>0.68837578315869918</v>
      </c>
      <c r="F112" s="78">
        <f t="shared" ca="1" si="3"/>
        <v>82.067314128737891</v>
      </c>
    </row>
    <row r="113" spans="5:6" x14ac:dyDescent="0.25">
      <c r="E113" s="78">
        <f t="shared" ca="1" si="2"/>
        <v>6.1585379141296692E-2</v>
      </c>
      <c r="F113" s="78">
        <f t="shared" ca="1" si="3"/>
        <v>3.1628744131476991</v>
      </c>
    </row>
    <row r="114" spans="5:6" x14ac:dyDescent="0.25">
      <c r="E114" s="78">
        <f t="shared" ca="1" si="2"/>
        <v>0.52810461457833824</v>
      </c>
      <c r="F114" s="78">
        <f t="shared" ca="1" si="3"/>
        <v>17.201046058862808</v>
      </c>
    </row>
    <row r="115" spans="5:6" x14ac:dyDescent="0.25">
      <c r="E115" s="78">
        <f t="shared" ca="1" si="2"/>
        <v>0.77574570495141559</v>
      </c>
      <c r="F115" s="78">
        <f t="shared" ca="1" si="3"/>
        <v>165.99100230953255</v>
      </c>
    </row>
    <row r="116" spans="5:6" x14ac:dyDescent="0.25">
      <c r="E116" s="78">
        <f t="shared" ca="1" si="2"/>
        <v>0.75400111111570733</v>
      </c>
      <c r="F116" s="78">
        <f t="shared" ca="1" si="3"/>
        <v>140.31028543675228</v>
      </c>
    </row>
    <row r="117" spans="5:6" x14ac:dyDescent="0.25">
      <c r="E117" s="78">
        <f t="shared" ca="1" si="2"/>
        <v>0.44766663139902463</v>
      </c>
      <c r="F117" s="78">
        <f t="shared" ca="1" si="3"/>
        <v>8.2388795734302853</v>
      </c>
    </row>
    <row r="118" spans="5:6" x14ac:dyDescent="0.25">
      <c r="E118" s="78">
        <f t="shared" ca="1" si="2"/>
        <v>3.9413115967635748E-2</v>
      </c>
      <c r="F118" s="78">
        <f t="shared" ca="1" si="3"/>
        <v>3.1262453646600052</v>
      </c>
    </row>
    <row r="119" spans="5:6" x14ac:dyDescent="0.25">
      <c r="E119" s="78">
        <f t="shared" ca="1" si="2"/>
        <v>0.46441671411193564</v>
      </c>
      <c r="F119" s="78">
        <f t="shared" ca="1" si="3"/>
        <v>9.4214981959895443</v>
      </c>
    </row>
    <row r="120" spans="5:6" x14ac:dyDescent="0.25">
      <c r="E120" s="78">
        <f t="shared" ca="1" si="2"/>
        <v>0.91762815598081859</v>
      </c>
      <c r="F120" s="78">
        <f t="shared" ca="1" si="3"/>
        <v>505.33465194867853</v>
      </c>
    </row>
    <row r="121" spans="5:6" x14ac:dyDescent="0.25">
      <c r="E121" s="78">
        <f t="shared" ca="1" si="2"/>
        <v>0.60065997418216044</v>
      </c>
      <c r="F121" s="78">
        <f t="shared" ca="1" si="3"/>
        <v>36.256418729077026</v>
      </c>
    </row>
    <row r="122" spans="5:6" x14ac:dyDescent="0.25">
      <c r="E122" s="78">
        <f t="shared" ca="1" si="2"/>
        <v>0.78277762979389076</v>
      </c>
      <c r="F122" s="78">
        <f t="shared" ca="1" si="3"/>
        <v>175.1470295078152</v>
      </c>
    </row>
    <row r="123" spans="5:6" x14ac:dyDescent="0.25">
      <c r="E123" s="78">
        <f t="shared" ca="1" si="2"/>
        <v>0.94364520960786036</v>
      </c>
      <c r="F123" s="78">
        <f t="shared" ca="1" si="3"/>
        <v>651.79880944665524</v>
      </c>
    </row>
    <row r="124" spans="5:6" x14ac:dyDescent="0.25">
      <c r="E124" s="78">
        <f t="shared" ca="1" si="2"/>
        <v>0.51988191008131845</v>
      </c>
      <c r="F124" s="78">
        <f t="shared" ca="1" si="3"/>
        <v>15.82286765781871</v>
      </c>
    </row>
    <row r="125" spans="5:6" x14ac:dyDescent="0.25">
      <c r="E125" s="78">
        <f t="shared" ca="1" si="2"/>
        <v>0.58086318773029444</v>
      </c>
      <c r="F125" s="78">
        <f t="shared" ca="1" si="3"/>
        <v>29.664062096408635</v>
      </c>
    </row>
    <row r="126" spans="5:6" x14ac:dyDescent="0.25">
      <c r="E126" s="78">
        <f t="shared" ca="1" si="2"/>
        <v>5.2262024298313281E-2</v>
      </c>
      <c r="F126" s="78">
        <f t="shared" ca="1" si="3"/>
        <v>3.1473550328176647</v>
      </c>
    </row>
    <row r="127" spans="5:6" x14ac:dyDescent="0.25">
      <c r="E127" s="78">
        <f t="shared" ca="1" si="2"/>
        <v>0.81934786445788454</v>
      </c>
      <c r="F127" s="78">
        <f t="shared" ca="1" si="3"/>
        <v>230.89988736601359</v>
      </c>
    </row>
    <row r="128" spans="5:6" x14ac:dyDescent="0.25">
      <c r="E128" s="78">
        <f t="shared" ca="1" si="2"/>
        <v>0.2547129963785163</v>
      </c>
      <c r="F128" s="78">
        <f t="shared" ca="1" si="3"/>
        <v>3.7810643219214146</v>
      </c>
    </row>
    <row r="129" spans="5:6" x14ac:dyDescent="0.25">
      <c r="E129" s="78">
        <f t="shared" ca="1" si="2"/>
        <v>0.74979059122207381</v>
      </c>
      <c r="F129" s="78">
        <f t="shared" ca="1" si="3"/>
        <v>135.75877978152059</v>
      </c>
    </row>
    <row r="130" spans="5:6" x14ac:dyDescent="0.25">
      <c r="E130" s="78">
        <f t="shared" ca="1" si="2"/>
        <v>0.77403362475447079</v>
      </c>
      <c r="F130" s="78">
        <f t="shared" ca="1" si="3"/>
        <v>163.82820451562566</v>
      </c>
    </row>
    <row r="131" spans="5:6" x14ac:dyDescent="0.25">
      <c r="E131" s="78">
        <f t="shared" ca="1" si="2"/>
        <v>5.6504113134904221E-2</v>
      </c>
      <c r="F131" s="78">
        <f t="shared" ca="1" si="3"/>
        <v>3.1543791706063851</v>
      </c>
    </row>
    <row r="132" spans="5:6" x14ac:dyDescent="0.25">
      <c r="E132" s="78">
        <f t="shared" ref="E132:E195" ca="1" si="4">RAND()</f>
        <v>0.35534697468441501</v>
      </c>
      <c r="F132" s="78">
        <f t="shared" ref="F132:F195" ca="1" si="5">$C$3+$C$4*((($C$5*_xlfn.NORM.S.INV(E132)+SQRT(($C$5*_xlfn.NORM.S.INV(E132))^2+4))/(2))^2)</f>
        <v>4.9050842681608176</v>
      </c>
    </row>
    <row r="133" spans="5:6" x14ac:dyDescent="0.25">
      <c r="E133" s="78">
        <f t="shared" ca="1" si="4"/>
        <v>0.62489167200025475</v>
      </c>
      <c r="F133" s="78">
        <f t="shared" ca="1" si="5"/>
        <v>46.012355964926186</v>
      </c>
    </row>
    <row r="134" spans="5:6" x14ac:dyDescent="0.25">
      <c r="E134" s="78">
        <f t="shared" ca="1" si="4"/>
        <v>0.16941504130988483</v>
      </c>
      <c r="F134" s="78">
        <f t="shared" ca="1" si="5"/>
        <v>3.4027216034720578</v>
      </c>
    </row>
    <row r="135" spans="5:6" x14ac:dyDescent="0.25">
      <c r="E135" s="78">
        <f t="shared" ca="1" si="4"/>
        <v>0.17910732041342092</v>
      </c>
      <c r="F135" s="78">
        <f t="shared" ca="1" si="5"/>
        <v>3.4336475360765215</v>
      </c>
    </row>
    <row r="136" spans="5:6" x14ac:dyDescent="0.25">
      <c r="E136" s="78">
        <f t="shared" ca="1" si="4"/>
        <v>0.64678669970314751</v>
      </c>
      <c r="F136" s="78">
        <f t="shared" ca="1" si="5"/>
        <v>56.602527146449681</v>
      </c>
    </row>
    <row r="137" spans="5:6" x14ac:dyDescent="0.25">
      <c r="E137" s="78">
        <f t="shared" ca="1" si="4"/>
        <v>9.4300636176179897E-2</v>
      </c>
      <c r="F137" s="78">
        <f t="shared" ca="1" si="5"/>
        <v>3.2212848292798975</v>
      </c>
    </row>
    <row r="138" spans="5:6" x14ac:dyDescent="0.25">
      <c r="E138" s="78">
        <f t="shared" ca="1" si="4"/>
        <v>0.14307889240393057</v>
      </c>
      <c r="F138" s="78">
        <f t="shared" ca="1" si="5"/>
        <v>3.3288675483656465</v>
      </c>
    </row>
    <row r="139" spans="5:6" x14ac:dyDescent="0.25">
      <c r="E139" s="78">
        <f t="shared" ca="1" si="4"/>
        <v>0.26850202110935983</v>
      </c>
      <c r="F139" s="78">
        <f t="shared" ca="1" si="5"/>
        <v>3.8740792132976618</v>
      </c>
    </row>
    <row r="140" spans="5:6" x14ac:dyDescent="0.25">
      <c r="E140" s="78">
        <f t="shared" ca="1" si="4"/>
        <v>3.0921865926231917E-2</v>
      </c>
      <c r="F140" s="78">
        <f t="shared" ca="1" si="5"/>
        <v>3.1121457117520981</v>
      </c>
    </row>
    <row r="141" spans="5:6" x14ac:dyDescent="0.25">
      <c r="E141" s="78">
        <f t="shared" ca="1" si="4"/>
        <v>0.29417091411469354</v>
      </c>
      <c r="F141" s="78">
        <f t="shared" ca="1" si="5"/>
        <v>4.0851856276794534</v>
      </c>
    </row>
    <row r="142" spans="5:6" x14ac:dyDescent="0.25">
      <c r="E142" s="78">
        <f t="shared" ca="1" si="4"/>
        <v>0.75805301889226751</v>
      </c>
      <c r="F142" s="78">
        <f t="shared" ca="1" si="5"/>
        <v>144.81353612034451</v>
      </c>
    </row>
    <row r="143" spans="5:6" x14ac:dyDescent="0.25">
      <c r="E143" s="78">
        <f t="shared" ca="1" si="4"/>
        <v>0.90823199798072374</v>
      </c>
      <c r="F143" s="78">
        <f t="shared" ca="1" si="5"/>
        <v>464.97274840733604</v>
      </c>
    </row>
    <row r="144" spans="5:6" x14ac:dyDescent="0.25">
      <c r="E144" s="78">
        <f t="shared" ca="1" si="4"/>
        <v>0.38063014331905864</v>
      </c>
      <c r="F144" s="78">
        <f t="shared" ca="1" si="5"/>
        <v>5.4621155470083931</v>
      </c>
    </row>
    <row r="145" spans="5:6" x14ac:dyDescent="0.25">
      <c r="E145" s="78">
        <f t="shared" ca="1" si="4"/>
        <v>0.59407379731849097</v>
      </c>
      <c r="F145" s="78">
        <f t="shared" ca="1" si="5"/>
        <v>33.93256292015333</v>
      </c>
    </row>
    <row r="146" spans="5:6" x14ac:dyDescent="0.25">
      <c r="E146" s="78">
        <f t="shared" ca="1" si="4"/>
        <v>0.4248404797221953</v>
      </c>
      <c r="F146" s="78">
        <f t="shared" ca="1" si="5"/>
        <v>7.0038176282418476</v>
      </c>
    </row>
    <row r="147" spans="5:6" x14ac:dyDescent="0.25">
      <c r="E147" s="78">
        <f t="shared" ca="1" si="4"/>
        <v>0.15422347453296648</v>
      </c>
      <c r="F147" s="78">
        <f t="shared" ca="1" si="5"/>
        <v>3.3584613796642353</v>
      </c>
    </row>
    <row r="148" spans="5:6" x14ac:dyDescent="0.25">
      <c r="E148" s="78">
        <f t="shared" ca="1" si="4"/>
        <v>0.91424955192412605</v>
      </c>
      <c r="F148" s="78">
        <f t="shared" ca="1" si="5"/>
        <v>490.23841369382376</v>
      </c>
    </row>
    <row r="149" spans="5:6" x14ac:dyDescent="0.25">
      <c r="E149" s="78">
        <f t="shared" ca="1" si="4"/>
        <v>6.7850305165127467E-2</v>
      </c>
      <c r="F149" s="78">
        <f t="shared" ca="1" si="5"/>
        <v>3.1735091979646137</v>
      </c>
    </row>
    <row r="150" spans="5:6" x14ac:dyDescent="0.25">
      <c r="E150" s="78">
        <f t="shared" ca="1" si="4"/>
        <v>0.83003150257688607</v>
      </c>
      <c r="F150" s="78">
        <f t="shared" ca="1" si="5"/>
        <v>250.26280389229368</v>
      </c>
    </row>
    <row r="151" spans="5:6" x14ac:dyDescent="0.25">
      <c r="E151" s="78">
        <f t="shared" ca="1" si="4"/>
        <v>0.24488807935879997</v>
      </c>
      <c r="F151" s="78">
        <f t="shared" ca="1" si="5"/>
        <v>3.7218515129313898</v>
      </c>
    </row>
    <row r="152" spans="5:6" x14ac:dyDescent="0.25">
      <c r="E152" s="78">
        <f t="shared" ca="1" si="4"/>
        <v>0.19808263160936879</v>
      </c>
      <c r="F152" s="78">
        <f t="shared" ca="1" si="5"/>
        <v>3.5012972864971914</v>
      </c>
    </row>
    <row r="153" spans="5:6" x14ac:dyDescent="0.25">
      <c r="E153" s="78">
        <f t="shared" ca="1" si="4"/>
        <v>0.14939130907634102</v>
      </c>
      <c r="F153" s="78">
        <f t="shared" ca="1" si="5"/>
        <v>3.345352038422901</v>
      </c>
    </row>
    <row r="154" spans="5:6" x14ac:dyDescent="0.25">
      <c r="E154" s="78">
        <f t="shared" ca="1" si="4"/>
        <v>0.48674169475118056</v>
      </c>
      <c r="F154" s="78">
        <f t="shared" ca="1" si="5"/>
        <v>11.470393522566452</v>
      </c>
    </row>
    <row r="155" spans="5:6" x14ac:dyDescent="0.25">
      <c r="E155" s="78">
        <f t="shared" ca="1" si="4"/>
        <v>0.39854762533118715</v>
      </c>
      <c r="F155" s="78">
        <f t="shared" ca="1" si="5"/>
        <v>5.981061824647135</v>
      </c>
    </row>
    <row r="156" spans="5:6" x14ac:dyDescent="0.25">
      <c r="E156" s="78">
        <f t="shared" ca="1" si="4"/>
        <v>0.91805822467022968</v>
      </c>
      <c r="F156" s="78">
        <f t="shared" ca="1" si="5"/>
        <v>507.30700720433708</v>
      </c>
    </row>
    <row r="157" spans="5:6" x14ac:dyDescent="0.25">
      <c r="E157" s="78">
        <f t="shared" ca="1" si="4"/>
        <v>0.40418015330296497</v>
      </c>
      <c r="F157" s="78">
        <f t="shared" ca="1" si="5"/>
        <v>6.1710169627951057</v>
      </c>
    </row>
    <row r="158" spans="5:6" x14ac:dyDescent="0.25">
      <c r="E158" s="78">
        <f t="shared" ca="1" si="4"/>
        <v>7.9772402693542133E-2</v>
      </c>
      <c r="F158" s="78">
        <f t="shared" ca="1" si="5"/>
        <v>3.1943863500771945</v>
      </c>
    </row>
    <row r="159" spans="5:6" x14ac:dyDescent="0.25">
      <c r="E159" s="78">
        <f t="shared" ca="1" si="4"/>
        <v>0.58298107544745303</v>
      </c>
      <c r="F159" s="78">
        <f t="shared" ca="1" si="5"/>
        <v>30.31415247790919</v>
      </c>
    </row>
    <row r="160" spans="5:6" x14ac:dyDescent="0.25">
      <c r="E160" s="78">
        <f t="shared" ca="1" si="4"/>
        <v>0.22122164425073432</v>
      </c>
      <c r="F160" s="78">
        <f t="shared" ca="1" si="5"/>
        <v>3.5992144527942433</v>
      </c>
    </row>
    <row r="161" spans="5:6" x14ac:dyDescent="0.25">
      <c r="E161" s="78">
        <f t="shared" ca="1" si="4"/>
        <v>0.94604390833475993</v>
      </c>
      <c r="F161" s="78">
        <f t="shared" ca="1" si="5"/>
        <v>668.98327222013654</v>
      </c>
    </row>
    <row r="162" spans="5:6" x14ac:dyDescent="0.25">
      <c r="E162" s="78">
        <f t="shared" ca="1" si="4"/>
        <v>3.4397649349002135E-2</v>
      </c>
      <c r="F162" s="78">
        <f t="shared" ca="1" si="5"/>
        <v>3.1179571852504941</v>
      </c>
    </row>
    <row r="163" spans="5:6" x14ac:dyDescent="0.25">
      <c r="E163" s="78">
        <f t="shared" ca="1" si="4"/>
        <v>0.94722651315430473</v>
      </c>
      <c r="F163" s="78">
        <f t="shared" ca="1" si="5"/>
        <v>677.76710283560669</v>
      </c>
    </row>
    <row r="164" spans="5:6" x14ac:dyDescent="0.25">
      <c r="E164" s="78">
        <f t="shared" ca="1" si="4"/>
        <v>0.43306741111405744</v>
      </c>
      <c r="F164" s="78">
        <f t="shared" ca="1" si="5"/>
        <v>7.4056039808279266</v>
      </c>
    </row>
    <row r="165" spans="5:6" x14ac:dyDescent="0.25">
      <c r="E165" s="78">
        <f t="shared" ca="1" si="4"/>
        <v>0.56410554462305529</v>
      </c>
      <c r="F165" s="78">
        <f t="shared" ca="1" si="5"/>
        <v>24.957067335408816</v>
      </c>
    </row>
    <row r="166" spans="5:6" x14ac:dyDescent="0.25">
      <c r="E166" s="78">
        <f t="shared" ca="1" si="4"/>
        <v>3.1061865286486801E-2</v>
      </c>
      <c r="F166" s="78">
        <f t="shared" ca="1" si="5"/>
        <v>3.1123813017975808</v>
      </c>
    </row>
    <row r="167" spans="5:6" x14ac:dyDescent="0.25">
      <c r="E167" s="78">
        <f t="shared" ca="1" si="4"/>
        <v>9.2524373636565627E-2</v>
      </c>
      <c r="F167" s="78">
        <f t="shared" ca="1" si="5"/>
        <v>3.2178967573166699</v>
      </c>
    </row>
    <row r="168" spans="5:6" x14ac:dyDescent="0.25">
      <c r="E168" s="78">
        <f t="shared" ca="1" si="4"/>
        <v>0.41092123997594798</v>
      </c>
      <c r="F168" s="78">
        <f t="shared" ca="1" si="5"/>
        <v>6.4178459120653235</v>
      </c>
    </row>
    <row r="169" spans="5:6" x14ac:dyDescent="0.25">
      <c r="E169" s="78">
        <f t="shared" ca="1" si="4"/>
        <v>0.40266081294494449</v>
      </c>
      <c r="F169" s="78">
        <f t="shared" ca="1" si="5"/>
        <v>6.1183753838168844</v>
      </c>
    </row>
    <row r="170" spans="5:6" x14ac:dyDescent="0.25">
      <c r="E170" s="78">
        <f t="shared" ca="1" si="4"/>
        <v>0.59033181070743967</v>
      </c>
      <c r="F170" s="78">
        <f t="shared" ca="1" si="5"/>
        <v>32.671209573400446</v>
      </c>
    </row>
    <row r="171" spans="5:6" x14ac:dyDescent="0.25">
      <c r="E171" s="78">
        <f t="shared" ca="1" si="4"/>
        <v>0.10158022914627707</v>
      </c>
      <c r="F171" s="78">
        <f t="shared" ca="1" si="5"/>
        <v>3.2354928130945542</v>
      </c>
    </row>
    <row r="172" spans="5:6" x14ac:dyDescent="0.25">
      <c r="E172" s="78">
        <f t="shared" ca="1" si="4"/>
        <v>0.93262981005235412</v>
      </c>
      <c r="F172" s="78">
        <f t="shared" ca="1" si="5"/>
        <v>582.08246908900969</v>
      </c>
    </row>
    <row r="173" spans="5:6" x14ac:dyDescent="0.25">
      <c r="E173" s="78">
        <f t="shared" ca="1" si="4"/>
        <v>0.225400290992536</v>
      </c>
      <c r="F173" s="78">
        <f t="shared" ca="1" si="5"/>
        <v>3.619039803381717</v>
      </c>
    </row>
    <row r="174" spans="5:6" x14ac:dyDescent="0.25">
      <c r="E174" s="78">
        <f t="shared" ca="1" si="4"/>
        <v>0.63694132363235501</v>
      </c>
      <c r="F174" s="78">
        <f t="shared" ca="1" si="5"/>
        <v>51.619866050848543</v>
      </c>
    </row>
    <row r="175" spans="5:6" x14ac:dyDescent="0.25">
      <c r="E175" s="78">
        <f t="shared" ca="1" si="4"/>
        <v>0.43262555427178551</v>
      </c>
      <c r="F175" s="78">
        <f t="shared" ca="1" si="5"/>
        <v>7.3828677629260273</v>
      </c>
    </row>
    <row r="176" spans="5:6" x14ac:dyDescent="0.25">
      <c r="E176" s="78">
        <f t="shared" ca="1" si="4"/>
        <v>0.87348917842320373</v>
      </c>
      <c r="F176" s="78">
        <f t="shared" ca="1" si="5"/>
        <v>349.34685140673946</v>
      </c>
    </row>
    <row r="177" spans="5:6" x14ac:dyDescent="0.25">
      <c r="E177" s="78">
        <f t="shared" ca="1" si="4"/>
        <v>0.22212090358131809</v>
      </c>
      <c r="F177" s="78">
        <f t="shared" ca="1" si="5"/>
        <v>3.6034204317555965</v>
      </c>
    </row>
    <row r="178" spans="5:6" x14ac:dyDescent="0.25">
      <c r="E178" s="78">
        <f t="shared" ca="1" si="4"/>
        <v>0.88797573075336866</v>
      </c>
      <c r="F178" s="78">
        <f t="shared" ca="1" si="5"/>
        <v>392.30561386361455</v>
      </c>
    </row>
    <row r="179" spans="5:6" x14ac:dyDescent="0.25">
      <c r="E179" s="78">
        <f t="shared" ca="1" si="4"/>
        <v>0.94381402056257269</v>
      </c>
      <c r="F179" s="78">
        <f t="shared" ca="1" si="5"/>
        <v>652.98163746368073</v>
      </c>
    </row>
    <row r="180" spans="5:6" x14ac:dyDescent="0.25">
      <c r="E180" s="78">
        <f t="shared" ca="1" si="4"/>
        <v>0.10203300756052636</v>
      </c>
      <c r="F180" s="78">
        <f t="shared" ca="1" si="5"/>
        <v>3.2363944410158729</v>
      </c>
    </row>
    <row r="181" spans="5:6" x14ac:dyDescent="0.25">
      <c r="E181" s="78">
        <f t="shared" ca="1" si="4"/>
        <v>0.64029173084189017</v>
      </c>
      <c r="F181" s="78">
        <f t="shared" ca="1" si="5"/>
        <v>53.274008996403452</v>
      </c>
    </row>
    <row r="182" spans="5:6" x14ac:dyDescent="0.25">
      <c r="E182" s="78">
        <f t="shared" ca="1" si="4"/>
        <v>2.4707870475875526E-2</v>
      </c>
      <c r="F182" s="78">
        <f t="shared" ca="1" si="5"/>
        <v>3.1015030588163963</v>
      </c>
    </row>
    <row r="183" spans="5:6" x14ac:dyDescent="0.25">
      <c r="E183" s="78">
        <f t="shared" ca="1" si="4"/>
        <v>0.43676391002929027</v>
      </c>
      <c r="F183" s="78">
        <f t="shared" ca="1" si="5"/>
        <v>7.6012455111288126</v>
      </c>
    </row>
    <row r="184" spans="5:6" x14ac:dyDescent="0.25">
      <c r="E184" s="78">
        <f t="shared" ca="1" si="4"/>
        <v>0.72114980932500361</v>
      </c>
      <c r="F184" s="78">
        <f t="shared" ca="1" si="5"/>
        <v>107.97275438071073</v>
      </c>
    </row>
    <row r="185" spans="5:6" x14ac:dyDescent="0.25">
      <c r="E185" s="78">
        <f t="shared" ca="1" si="4"/>
        <v>0.16356289069231322</v>
      </c>
      <c r="F185" s="78">
        <f t="shared" ca="1" si="5"/>
        <v>3.3850959617715164</v>
      </c>
    </row>
    <row r="186" spans="5:6" x14ac:dyDescent="0.25">
      <c r="E186" s="78">
        <f t="shared" ca="1" si="4"/>
        <v>0.74415433624872085</v>
      </c>
      <c r="F186" s="78">
        <f t="shared" ca="1" si="5"/>
        <v>129.86346290104899</v>
      </c>
    </row>
    <row r="187" spans="5:6" x14ac:dyDescent="0.25">
      <c r="E187" s="78">
        <f t="shared" ca="1" si="4"/>
        <v>0.81547797413936995</v>
      </c>
      <c r="F187" s="78">
        <f t="shared" ca="1" si="5"/>
        <v>224.26826096714839</v>
      </c>
    </row>
    <row r="188" spans="5:6" x14ac:dyDescent="0.25">
      <c r="E188" s="78">
        <f t="shared" ca="1" si="4"/>
        <v>0.46882698485130747</v>
      </c>
      <c r="F188" s="78">
        <f t="shared" ca="1" si="5"/>
        <v>9.7797579769077032</v>
      </c>
    </row>
    <row r="189" spans="5:6" x14ac:dyDescent="0.25">
      <c r="E189" s="78">
        <f t="shared" ca="1" si="4"/>
        <v>0.91307425195553826</v>
      </c>
      <c r="F189" s="78">
        <f t="shared" ca="1" si="5"/>
        <v>485.14624213113581</v>
      </c>
    </row>
    <row r="190" spans="5:6" x14ac:dyDescent="0.25">
      <c r="E190" s="78">
        <f t="shared" ca="1" si="4"/>
        <v>0.32033794152582784</v>
      </c>
      <c r="F190" s="78">
        <f t="shared" ca="1" si="5"/>
        <v>4.368049371893056</v>
      </c>
    </row>
    <row r="191" spans="5:6" x14ac:dyDescent="0.25">
      <c r="E191" s="78">
        <f t="shared" ca="1" si="4"/>
        <v>0.64754239606307429</v>
      </c>
      <c r="F191" s="78">
        <f t="shared" ca="1" si="5"/>
        <v>57.000423993411857</v>
      </c>
    </row>
    <row r="192" spans="5:6" x14ac:dyDescent="0.25">
      <c r="E192" s="78">
        <f t="shared" ca="1" si="4"/>
        <v>0.78003436498808176</v>
      </c>
      <c r="F192" s="78">
        <f t="shared" ca="1" si="5"/>
        <v>171.52201194408497</v>
      </c>
    </row>
    <row r="193" spans="5:6" x14ac:dyDescent="0.25">
      <c r="E193" s="78">
        <f t="shared" ca="1" si="4"/>
        <v>0.95552177060920451</v>
      </c>
      <c r="F193" s="78">
        <f t="shared" ca="1" si="5"/>
        <v>746.15467701601858</v>
      </c>
    </row>
    <row r="194" spans="5:6" x14ac:dyDescent="0.25">
      <c r="E194" s="78">
        <f t="shared" ca="1" si="4"/>
        <v>0.2290059303778974</v>
      </c>
      <c r="F194" s="78">
        <f t="shared" ca="1" si="5"/>
        <v>3.6367379303342453</v>
      </c>
    </row>
    <row r="195" spans="5:6" x14ac:dyDescent="0.25">
      <c r="E195" s="78">
        <f t="shared" ca="1" si="4"/>
        <v>3.7116529069711857E-2</v>
      </c>
      <c r="F195" s="78">
        <f t="shared" ca="1" si="5"/>
        <v>3.1224605792598501</v>
      </c>
    </row>
    <row r="196" spans="5:6" x14ac:dyDescent="0.25">
      <c r="E196" s="78">
        <f t="shared" ref="E196:E259" ca="1" si="6">RAND()</f>
        <v>0.29072315208683752</v>
      </c>
      <c r="F196" s="78">
        <f t="shared" ref="F196:F259" ca="1" si="7">$C$3+$C$4*((($C$5*_xlfn.NORM.S.INV(E196)+SQRT(($C$5*_xlfn.NORM.S.INV(E196))^2+4))/(2))^2)</f>
        <v>4.0534956553807779</v>
      </c>
    </row>
    <row r="197" spans="5:6" x14ac:dyDescent="0.25">
      <c r="E197" s="78">
        <f t="shared" ca="1" si="6"/>
        <v>0.64705757243837059</v>
      </c>
      <c r="F197" s="78">
        <f t="shared" ca="1" si="7"/>
        <v>56.744892466934658</v>
      </c>
    </row>
    <row r="198" spans="5:6" x14ac:dyDescent="0.25">
      <c r="E198" s="78">
        <f t="shared" ca="1" si="6"/>
        <v>0.39750188022016653</v>
      </c>
      <c r="F198" s="78">
        <f t="shared" ca="1" si="7"/>
        <v>5.9473230739154737</v>
      </c>
    </row>
    <row r="199" spans="5:6" x14ac:dyDescent="0.25">
      <c r="E199" s="78">
        <f t="shared" ca="1" si="6"/>
        <v>0.84259511979716728</v>
      </c>
      <c r="F199" s="78">
        <f t="shared" ca="1" si="7"/>
        <v>275.22981338680489</v>
      </c>
    </row>
    <row r="200" spans="5:6" x14ac:dyDescent="0.25">
      <c r="E200" s="78">
        <f t="shared" ca="1" si="6"/>
        <v>0.87133048847857542</v>
      </c>
      <c r="F200" s="78">
        <f t="shared" ca="1" si="7"/>
        <v>343.46026698391233</v>
      </c>
    </row>
    <row r="201" spans="5:6" x14ac:dyDescent="0.25">
      <c r="E201" s="78">
        <f t="shared" ca="1" si="6"/>
        <v>0.51652564904878895</v>
      </c>
      <c r="F201" s="78">
        <f t="shared" ca="1" si="7"/>
        <v>15.297474434917291</v>
      </c>
    </row>
    <row r="202" spans="5:6" x14ac:dyDescent="0.25">
      <c r="E202" s="78">
        <f t="shared" ca="1" si="6"/>
        <v>0.69165709915792506</v>
      </c>
      <c r="F202" s="78">
        <f t="shared" ca="1" si="7"/>
        <v>84.409956038090257</v>
      </c>
    </row>
    <row r="203" spans="5:6" x14ac:dyDescent="0.25">
      <c r="E203" s="78">
        <f t="shared" ca="1" si="6"/>
        <v>0.2106314854827448</v>
      </c>
      <c r="F203" s="78">
        <f t="shared" ca="1" si="7"/>
        <v>3.5520431646417618</v>
      </c>
    </row>
    <row r="204" spans="5:6" x14ac:dyDescent="0.25">
      <c r="E204" s="78">
        <f t="shared" ca="1" si="6"/>
        <v>0.96136794240426848</v>
      </c>
      <c r="F204" s="78">
        <f t="shared" ca="1" si="7"/>
        <v>803.25801662377353</v>
      </c>
    </row>
    <row r="205" spans="5:6" x14ac:dyDescent="0.25">
      <c r="E205" s="78">
        <f t="shared" ca="1" si="6"/>
        <v>0.36712651733906265</v>
      </c>
      <c r="F205" s="78">
        <f t="shared" ca="1" si="7"/>
        <v>5.142806824548753</v>
      </c>
    </row>
    <row r="206" spans="5:6" x14ac:dyDescent="0.25">
      <c r="E206" s="78">
        <f t="shared" ca="1" si="6"/>
        <v>0.97332412314355665</v>
      </c>
      <c r="F206" s="78">
        <f t="shared" ca="1" si="7"/>
        <v>956.11175728695514</v>
      </c>
    </row>
    <row r="207" spans="5:6" x14ac:dyDescent="0.25">
      <c r="E207" s="78">
        <f t="shared" ca="1" si="6"/>
        <v>0.9225085182892484</v>
      </c>
      <c r="F207" s="78">
        <f t="shared" ca="1" si="7"/>
        <v>528.43671756243975</v>
      </c>
    </row>
    <row r="208" spans="5:6" x14ac:dyDescent="0.25">
      <c r="E208" s="78">
        <f t="shared" ca="1" si="6"/>
        <v>0.67660218339842826</v>
      </c>
      <c r="F208" s="78">
        <f t="shared" ca="1" si="7"/>
        <v>74.084214297069138</v>
      </c>
    </row>
    <row r="209" spans="5:6" x14ac:dyDescent="0.25">
      <c r="E209" s="78">
        <f t="shared" ca="1" si="6"/>
        <v>0.85955018712879872</v>
      </c>
      <c r="F209" s="78">
        <f t="shared" ca="1" si="7"/>
        <v>313.36084482361889</v>
      </c>
    </row>
    <row r="210" spans="5:6" x14ac:dyDescent="0.25">
      <c r="E210" s="78">
        <f t="shared" ca="1" si="6"/>
        <v>0.11228558848888959</v>
      </c>
      <c r="F210" s="78">
        <f t="shared" ca="1" si="7"/>
        <v>3.257418579778621</v>
      </c>
    </row>
    <row r="211" spans="5:6" x14ac:dyDescent="0.25">
      <c r="E211" s="78">
        <f t="shared" ca="1" si="6"/>
        <v>0.84756271252175397</v>
      </c>
      <c r="F211" s="78">
        <f t="shared" ca="1" si="7"/>
        <v>285.83394794733954</v>
      </c>
    </row>
    <row r="212" spans="5:6" x14ac:dyDescent="0.25">
      <c r="E212" s="78">
        <f t="shared" ca="1" si="6"/>
        <v>0.70328094966923438</v>
      </c>
      <c r="F212" s="78">
        <f t="shared" ca="1" si="7"/>
        <v>93.142383664736712</v>
      </c>
    </row>
    <row r="213" spans="5:6" x14ac:dyDescent="0.25">
      <c r="E213" s="78">
        <f t="shared" ca="1" si="6"/>
        <v>0.23782411422015115</v>
      </c>
      <c r="F213" s="78">
        <f t="shared" ca="1" si="7"/>
        <v>3.6824838947439056</v>
      </c>
    </row>
    <row r="214" spans="5:6" x14ac:dyDescent="0.25">
      <c r="E214" s="78">
        <f t="shared" ca="1" si="6"/>
        <v>0.19843558976877307</v>
      </c>
      <c r="F214" s="78">
        <f t="shared" ca="1" si="7"/>
        <v>3.502654550869122</v>
      </c>
    </row>
    <row r="215" spans="5:6" x14ac:dyDescent="0.25">
      <c r="E215" s="78">
        <f t="shared" ca="1" si="6"/>
        <v>0.92747419468934245</v>
      </c>
      <c r="F215" s="78">
        <f t="shared" ca="1" si="7"/>
        <v>553.70164166364168</v>
      </c>
    </row>
    <row r="216" spans="5:6" x14ac:dyDescent="0.25">
      <c r="E216" s="78">
        <f t="shared" ca="1" si="6"/>
        <v>0.80444718445247632</v>
      </c>
      <c r="F216" s="78">
        <f t="shared" ca="1" si="7"/>
        <v>206.38377029926701</v>
      </c>
    </row>
    <row r="217" spans="5:6" x14ac:dyDescent="0.25">
      <c r="E217" s="78">
        <f t="shared" ca="1" si="6"/>
        <v>0.64385630821193185</v>
      </c>
      <c r="F217" s="78">
        <f t="shared" ca="1" si="7"/>
        <v>55.080643954923275</v>
      </c>
    </row>
    <row r="218" spans="5:6" x14ac:dyDescent="0.25">
      <c r="E218" s="78">
        <f t="shared" ca="1" si="6"/>
        <v>0.45609116360733259</v>
      </c>
      <c r="F218" s="78">
        <f t="shared" ca="1" si="7"/>
        <v>8.8003106126221056</v>
      </c>
    </row>
    <row r="219" spans="5:6" x14ac:dyDescent="0.25">
      <c r="E219" s="78">
        <f t="shared" ca="1" si="6"/>
        <v>0.83439360891658865</v>
      </c>
      <c r="F219" s="78">
        <f t="shared" ca="1" si="7"/>
        <v>258.64639916025482</v>
      </c>
    </row>
    <row r="220" spans="5:6" x14ac:dyDescent="0.25">
      <c r="E220" s="78">
        <f t="shared" ca="1" si="6"/>
        <v>0.34465738477856722</v>
      </c>
      <c r="F220" s="78">
        <f t="shared" ca="1" si="7"/>
        <v>4.7170327090733473</v>
      </c>
    </row>
    <row r="221" spans="5:6" x14ac:dyDescent="0.25">
      <c r="E221" s="78">
        <f t="shared" ca="1" si="6"/>
        <v>0.11683261798826905</v>
      </c>
      <c r="F221" s="78">
        <f t="shared" ca="1" si="7"/>
        <v>3.2671400839610185</v>
      </c>
    </row>
    <row r="222" spans="5:6" x14ac:dyDescent="0.25">
      <c r="E222" s="78">
        <f t="shared" ca="1" si="6"/>
        <v>0.60856439284262476</v>
      </c>
      <c r="F222" s="78">
        <f t="shared" ca="1" si="7"/>
        <v>39.225500598924036</v>
      </c>
    </row>
    <row r="223" spans="5:6" x14ac:dyDescent="0.25">
      <c r="E223" s="78">
        <f t="shared" ca="1" si="6"/>
        <v>0.57913817371928478</v>
      </c>
      <c r="F223" s="78">
        <f t="shared" ca="1" si="7"/>
        <v>29.143971655089466</v>
      </c>
    </row>
    <row r="224" spans="5:6" x14ac:dyDescent="0.25">
      <c r="E224" s="78">
        <f t="shared" ca="1" si="6"/>
        <v>0.61207162005878801</v>
      </c>
      <c r="F224" s="78">
        <f t="shared" ca="1" si="7"/>
        <v>40.607693517869379</v>
      </c>
    </row>
    <row r="225" spans="5:6" x14ac:dyDescent="0.25">
      <c r="E225" s="78">
        <f t="shared" ca="1" si="6"/>
        <v>0.40462829250196664</v>
      </c>
      <c r="F225" s="78">
        <f t="shared" ca="1" si="7"/>
        <v>6.1867476546336651</v>
      </c>
    </row>
    <row r="226" spans="5:6" x14ac:dyDescent="0.25">
      <c r="E226" s="78">
        <f t="shared" ca="1" si="6"/>
        <v>0.65767952461408385</v>
      </c>
      <c r="F226" s="78">
        <f t="shared" ca="1" si="7"/>
        <v>62.558055348903252</v>
      </c>
    </row>
    <row r="227" spans="5:6" x14ac:dyDescent="0.25">
      <c r="E227" s="78">
        <f t="shared" ca="1" si="6"/>
        <v>0.43006215440857432</v>
      </c>
      <c r="F227" s="78">
        <f t="shared" ca="1" si="7"/>
        <v>7.2536186935723848</v>
      </c>
    </row>
    <row r="228" spans="5:6" x14ac:dyDescent="0.25">
      <c r="E228" s="78">
        <f t="shared" ca="1" si="6"/>
        <v>0.71595029623415918</v>
      </c>
      <c r="F228" s="78">
        <f t="shared" ca="1" si="7"/>
        <v>103.4729457531583</v>
      </c>
    </row>
    <row r="229" spans="5:6" x14ac:dyDescent="0.25">
      <c r="E229" s="78">
        <f t="shared" ca="1" si="6"/>
        <v>0.77240291091096169</v>
      </c>
      <c r="F229" s="78">
        <f t="shared" ca="1" si="7"/>
        <v>161.7916918700881</v>
      </c>
    </row>
    <row r="230" spans="5:6" x14ac:dyDescent="0.25">
      <c r="E230" s="78">
        <f t="shared" ca="1" si="6"/>
        <v>0.95113585554061164</v>
      </c>
      <c r="F230" s="78">
        <f t="shared" ca="1" si="7"/>
        <v>708.41578656140086</v>
      </c>
    </row>
    <row r="231" spans="5:6" x14ac:dyDescent="0.25">
      <c r="E231" s="78">
        <f t="shared" ca="1" si="6"/>
        <v>0.48028760579906271</v>
      </c>
      <c r="F231" s="78">
        <f t="shared" ca="1" si="7"/>
        <v>10.81504766540521</v>
      </c>
    </row>
    <row r="232" spans="5:6" x14ac:dyDescent="0.25">
      <c r="E232" s="78">
        <f t="shared" ca="1" si="6"/>
        <v>0.31393226072109093</v>
      </c>
      <c r="F232" s="78">
        <f t="shared" ca="1" si="7"/>
        <v>4.2911422581814529</v>
      </c>
    </row>
    <row r="233" spans="5:6" x14ac:dyDescent="0.25">
      <c r="E233" s="78">
        <f t="shared" ca="1" si="6"/>
        <v>0.37281656917977057</v>
      </c>
      <c r="F233" s="78">
        <f t="shared" ca="1" si="7"/>
        <v>5.2707378954853983</v>
      </c>
    </row>
    <row r="234" spans="5:6" x14ac:dyDescent="0.25">
      <c r="E234" s="78">
        <f t="shared" ca="1" si="6"/>
        <v>0.16219332038705858</v>
      </c>
      <c r="F234" s="78">
        <f t="shared" ca="1" si="7"/>
        <v>3.3810781795567668</v>
      </c>
    </row>
    <row r="235" spans="5:6" x14ac:dyDescent="0.25">
      <c r="E235" s="78">
        <f t="shared" ca="1" si="6"/>
        <v>4.5898483528912903E-2</v>
      </c>
      <c r="F235" s="78">
        <f t="shared" ca="1" si="7"/>
        <v>3.1368912279534844</v>
      </c>
    </row>
    <row r="236" spans="5:6" x14ac:dyDescent="0.25">
      <c r="E236" s="78">
        <f t="shared" ca="1" si="6"/>
        <v>0.45577557443034955</v>
      </c>
      <c r="F236" s="78">
        <f t="shared" ca="1" si="7"/>
        <v>8.7781061621219134</v>
      </c>
    </row>
    <row r="237" spans="5:6" x14ac:dyDescent="0.25">
      <c r="E237" s="78">
        <f t="shared" ca="1" si="6"/>
        <v>0.29937352841241105</v>
      </c>
      <c r="F237" s="78">
        <f t="shared" ca="1" si="7"/>
        <v>4.1352386738202194</v>
      </c>
    </row>
    <row r="238" spans="5:6" x14ac:dyDescent="0.25">
      <c r="E238" s="78">
        <f t="shared" ca="1" si="6"/>
        <v>0.20564797891057085</v>
      </c>
      <c r="F238" s="78">
        <f t="shared" ca="1" si="7"/>
        <v>3.5312604039866113</v>
      </c>
    </row>
    <row r="239" spans="5:6" x14ac:dyDescent="0.25">
      <c r="E239" s="78">
        <f t="shared" ca="1" si="6"/>
        <v>0.48542234462179845</v>
      </c>
      <c r="F239" s="78">
        <f t="shared" ca="1" si="7"/>
        <v>11.331920106681096</v>
      </c>
    </row>
    <row r="240" spans="5:6" x14ac:dyDescent="0.25">
      <c r="E240" s="78">
        <f t="shared" ca="1" si="6"/>
        <v>0.95074942998688872</v>
      </c>
      <c r="F240" s="78">
        <f t="shared" ca="1" si="7"/>
        <v>705.26900636502273</v>
      </c>
    </row>
    <row r="241" spans="5:6" x14ac:dyDescent="0.25">
      <c r="E241" s="78">
        <f t="shared" ca="1" si="6"/>
        <v>0.56850461956979881</v>
      </c>
      <c r="F241" s="78">
        <f t="shared" ca="1" si="7"/>
        <v>26.119626202472251</v>
      </c>
    </row>
    <row r="242" spans="5:6" x14ac:dyDescent="0.25">
      <c r="E242" s="78">
        <f t="shared" ca="1" si="6"/>
        <v>9.5259625573374973E-2</v>
      </c>
      <c r="F242" s="78">
        <f t="shared" ca="1" si="7"/>
        <v>3.2231264794833705</v>
      </c>
    </row>
    <row r="243" spans="5:6" x14ac:dyDescent="0.25">
      <c r="E243" s="78">
        <f t="shared" ca="1" si="6"/>
        <v>7.4792583120136924E-2</v>
      </c>
      <c r="F243" s="78">
        <f t="shared" ca="1" si="7"/>
        <v>3.1855516616115405</v>
      </c>
    </row>
    <row r="244" spans="5:6" x14ac:dyDescent="0.25">
      <c r="E244" s="78">
        <f t="shared" ca="1" si="6"/>
        <v>0.31163430785139234</v>
      </c>
      <c r="F244" s="78">
        <f t="shared" ca="1" si="7"/>
        <v>4.2648590794260057</v>
      </c>
    </row>
    <row r="245" spans="5:6" x14ac:dyDescent="0.25">
      <c r="E245" s="78">
        <f t="shared" ca="1" si="6"/>
        <v>0.85636714034237238</v>
      </c>
      <c r="F245" s="78">
        <f t="shared" ca="1" si="7"/>
        <v>305.76768584071152</v>
      </c>
    </row>
    <row r="246" spans="5:6" x14ac:dyDescent="0.25">
      <c r="E246" s="78">
        <f t="shared" ca="1" si="6"/>
        <v>0.93968652655866924</v>
      </c>
      <c r="F246" s="78">
        <f t="shared" ca="1" si="7"/>
        <v>625.12968753563825</v>
      </c>
    </row>
    <row r="247" spans="5:6" x14ac:dyDescent="0.25">
      <c r="E247" s="78">
        <f t="shared" ca="1" si="6"/>
        <v>0.39874572491317972</v>
      </c>
      <c r="F247" s="78">
        <f t="shared" ca="1" si="7"/>
        <v>5.987505612077241</v>
      </c>
    </row>
    <row r="248" spans="5:6" x14ac:dyDescent="0.25">
      <c r="E248" s="78">
        <f t="shared" ca="1" si="6"/>
        <v>0.75746801102443106</v>
      </c>
      <c r="F248" s="78">
        <f t="shared" ca="1" si="7"/>
        <v>144.15575621522882</v>
      </c>
    </row>
    <row r="249" spans="5:6" x14ac:dyDescent="0.25">
      <c r="E249" s="78">
        <f t="shared" ca="1" si="6"/>
        <v>0.58920298943748262</v>
      </c>
      <c r="F249" s="78">
        <f t="shared" ca="1" si="7"/>
        <v>32.298933260378682</v>
      </c>
    </row>
    <row r="250" spans="5:6" x14ac:dyDescent="0.25">
      <c r="E250" s="78">
        <f t="shared" ca="1" si="6"/>
        <v>0.98735315637790311</v>
      </c>
      <c r="F250" s="78">
        <f t="shared" ca="1" si="7"/>
        <v>1273.8378447421157</v>
      </c>
    </row>
    <row r="251" spans="5:6" x14ac:dyDescent="0.25">
      <c r="E251" s="78">
        <f t="shared" ca="1" si="6"/>
        <v>8.7246477369617992E-2</v>
      </c>
      <c r="F251" s="78">
        <f t="shared" ca="1" si="7"/>
        <v>3.2079995064018623</v>
      </c>
    </row>
    <row r="252" spans="5:6" x14ac:dyDescent="0.25">
      <c r="E252" s="78">
        <f t="shared" ca="1" si="6"/>
        <v>0.82738282939831276</v>
      </c>
      <c r="F252" s="78">
        <f t="shared" ca="1" si="7"/>
        <v>245.31156182550168</v>
      </c>
    </row>
    <row r="253" spans="5:6" x14ac:dyDescent="0.25">
      <c r="E253" s="78">
        <f t="shared" ca="1" si="6"/>
        <v>0.22746026589518098</v>
      </c>
      <c r="F253" s="78">
        <f t="shared" ca="1" si="7"/>
        <v>3.6290823915998498</v>
      </c>
    </row>
    <row r="254" spans="5:6" x14ac:dyDescent="0.25">
      <c r="E254" s="78">
        <f t="shared" ca="1" si="6"/>
        <v>0.30579942487070622</v>
      </c>
      <c r="F254" s="78">
        <f t="shared" ca="1" si="7"/>
        <v>4.2010239081944549</v>
      </c>
    </row>
    <row r="255" spans="5:6" x14ac:dyDescent="0.25">
      <c r="E255" s="78">
        <f t="shared" ca="1" si="6"/>
        <v>0.42125552749365469</v>
      </c>
      <c r="F255" s="78">
        <f t="shared" ca="1" si="7"/>
        <v>6.8422457317715182</v>
      </c>
    </row>
    <row r="256" spans="5:6" x14ac:dyDescent="0.25">
      <c r="E256" s="78">
        <f t="shared" ca="1" si="6"/>
        <v>0.45113421880948323</v>
      </c>
      <c r="F256" s="78">
        <f t="shared" ca="1" si="7"/>
        <v>8.4622473590188765</v>
      </c>
    </row>
    <row r="257" spans="5:6" x14ac:dyDescent="0.25">
      <c r="E257" s="78">
        <f t="shared" ca="1" si="6"/>
        <v>0.53242671588682466</v>
      </c>
      <c r="F257" s="78">
        <f t="shared" ca="1" si="7"/>
        <v>17.979567131225753</v>
      </c>
    </row>
    <row r="258" spans="5:6" x14ac:dyDescent="0.25">
      <c r="E258" s="78">
        <f t="shared" ca="1" si="6"/>
        <v>0.29526539607942337</v>
      </c>
      <c r="F258" s="78">
        <f t="shared" ca="1" si="7"/>
        <v>4.0954877871594446</v>
      </c>
    </row>
    <row r="259" spans="5:6" x14ac:dyDescent="0.25">
      <c r="E259" s="78">
        <f t="shared" ca="1" si="6"/>
        <v>0.78648862281686516</v>
      </c>
      <c r="F259" s="78">
        <f t="shared" ca="1" si="7"/>
        <v>180.16233762200267</v>
      </c>
    </row>
    <row r="260" spans="5:6" x14ac:dyDescent="0.25">
      <c r="E260" s="78">
        <f t="shared" ref="E260:E323" ca="1" si="8">RAND()</f>
        <v>0.77991865031265495</v>
      </c>
      <c r="F260" s="78">
        <f t="shared" ref="F260:F323" ca="1" si="9">$C$3+$C$4*((($C$5*_xlfn.NORM.S.INV(E260)+SQRT(($C$5*_xlfn.NORM.S.INV(E260))^2+4))/(2))^2)</f>
        <v>171.37061485755191</v>
      </c>
    </row>
    <row r="261" spans="5:6" x14ac:dyDescent="0.25">
      <c r="E261" s="78">
        <f t="shared" ca="1" si="8"/>
        <v>0.21395494731638975</v>
      </c>
      <c r="F261" s="78">
        <f t="shared" ca="1" si="9"/>
        <v>3.5663925399713547</v>
      </c>
    </row>
    <row r="262" spans="5:6" x14ac:dyDescent="0.25">
      <c r="E262" s="78">
        <f t="shared" ca="1" si="8"/>
        <v>5.153921966283348E-2</v>
      </c>
      <c r="F262" s="78">
        <f t="shared" ca="1" si="9"/>
        <v>3.1461629815635295</v>
      </c>
    </row>
    <row r="263" spans="5:6" x14ac:dyDescent="0.25">
      <c r="E263" s="78">
        <f t="shared" ca="1" si="8"/>
        <v>0.34929375989329658</v>
      </c>
      <c r="F263" s="78">
        <f t="shared" ca="1" si="9"/>
        <v>4.7956311552411481</v>
      </c>
    </row>
    <row r="264" spans="5:6" x14ac:dyDescent="0.25">
      <c r="E264" s="78">
        <f t="shared" ca="1" si="8"/>
        <v>0.43312159725198918</v>
      </c>
      <c r="F264" s="78">
        <f t="shared" ca="1" si="9"/>
        <v>7.4084015758359101</v>
      </c>
    </row>
    <row r="265" spans="5:6" x14ac:dyDescent="0.25">
      <c r="E265" s="78">
        <f t="shared" ca="1" si="8"/>
        <v>0.82681910385427126</v>
      </c>
      <c r="F265" s="78">
        <f t="shared" ca="1" si="9"/>
        <v>244.27096611698732</v>
      </c>
    </row>
    <row r="266" spans="5:6" x14ac:dyDescent="0.25">
      <c r="E266" s="78">
        <f t="shared" ca="1" si="8"/>
        <v>0.74255286596157966</v>
      </c>
      <c r="F266" s="78">
        <f t="shared" ca="1" si="9"/>
        <v>128.22848439176036</v>
      </c>
    </row>
    <row r="267" spans="5:6" x14ac:dyDescent="0.25">
      <c r="E267" s="78">
        <f t="shared" ca="1" si="8"/>
        <v>0.29159613599846168</v>
      </c>
      <c r="F267" s="78">
        <f t="shared" ca="1" si="9"/>
        <v>4.0614118573369282</v>
      </c>
    </row>
    <row r="268" spans="5:6" x14ac:dyDescent="0.25">
      <c r="E268" s="78">
        <f t="shared" ca="1" si="8"/>
        <v>0.20011297742669032</v>
      </c>
      <c r="F268" s="78">
        <f t="shared" ca="1" si="9"/>
        <v>3.5091580466447945</v>
      </c>
    </row>
    <row r="269" spans="5:6" x14ac:dyDescent="0.25">
      <c r="E269" s="78">
        <f t="shared" ca="1" si="8"/>
        <v>0.22314952121811982</v>
      </c>
      <c r="F269" s="78">
        <f t="shared" ca="1" si="9"/>
        <v>3.608271775198912</v>
      </c>
    </row>
    <row r="270" spans="5:6" x14ac:dyDescent="0.25">
      <c r="E270" s="78">
        <f t="shared" ca="1" si="8"/>
        <v>0.82439552189462362</v>
      </c>
      <c r="F270" s="78">
        <f t="shared" ca="1" si="9"/>
        <v>239.84884825525202</v>
      </c>
    </row>
    <row r="271" spans="5:6" x14ac:dyDescent="0.25">
      <c r="E271" s="78">
        <f t="shared" ca="1" si="8"/>
        <v>0.68273477383840564</v>
      </c>
      <c r="F271" s="78">
        <f t="shared" ca="1" si="9"/>
        <v>78.16129286270052</v>
      </c>
    </row>
    <row r="272" spans="5:6" x14ac:dyDescent="0.25">
      <c r="E272" s="78">
        <f t="shared" ca="1" si="8"/>
        <v>0.42127440886457246</v>
      </c>
      <c r="F272" s="78">
        <f t="shared" ca="1" si="9"/>
        <v>6.8430763887989068</v>
      </c>
    </row>
    <row r="273" spans="5:6" x14ac:dyDescent="0.25">
      <c r="E273" s="78">
        <f t="shared" ca="1" si="8"/>
        <v>0.99007095521800714</v>
      </c>
      <c r="F273" s="78">
        <f t="shared" ca="1" si="9"/>
        <v>1379.009033635946</v>
      </c>
    </row>
    <row r="274" spans="5:6" x14ac:dyDescent="0.25">
      <c r="E274" s="78">
        <f t="shared" ca="1" si="8"/>
        <v>0.58685434271513637</v>
      </c>
      <c r="F274" s="78">
        <f t="shared" ca="1" si="9"/>
        <v>31.536440999117218</v>
      </c>
    </row>
    <row r="275" spans="5:6" x14ac:dyDescent="0.25">
      <c r="E275" s="78">
        <f t="shared" ca="1" si="8"/>
        <v>0.97714287013065626</v>
      </c>
      <c r="F275" s="78">
        <f t="shared" ca="1" si="9"/>
        <v>1020.9248801907012</v>
      </c>
    </row>
    <row r="276" spans="5:6" x14ac:dyDescent="0.25">
      <c r="E276" s="78">
        <f t="shared" ca="1" si="8"/>
        <v>0.47786651281767689</v>
      </c>
      <c r="F276" s="78">
        <f t="shared" ca="1" si="9"/>
        <v>10.583112127172075</v>
      </c>
    </row>
    <row r="277" spans="5:6" x14ac:dyDescent="0.25">
      <c r="E277" s="78">
        <f t="shared" ca="1" si="8"/>
        <v>1.7139817033755445E-2</v>
      </c>
      <c r="F277" s="78">
        <f t="shared" ca="1" si="9"/>
        <v>3.0877125400035625</v>
      </c>
    </row>
    <row r="278" spans="5:6" x14ac:dyDescent="0.25">
      <c r="E278" s="78">
        <f t="shared" ca="1" si="8"/>
        <v>8.2823621034849748E-2</v>
      </c>
      <c r="F278" s="78">
        <f t="shared" ca="1" si="9"/>
        <v>3.1998899124188971</v>
      </c>
    </row>
    <row r="279" spans="5:6" x14ac:dyDescent="0.25">
      <c r="E279" s="78">
        <f t="shared" ca="1" si="8"/>
        <v>0.72978400179181757</v>
      </c>
      <c r="F279" s="78">
        <f t="shared" ca="1" si="9"/>
        <v>115.79838589634649</v>
      </c>
    </row>
    <row r="280" spans="5:6" x14ac:dyDescent="0.25">
      <c r="E280" s="78">
        <f t="shared" ca="1" si="8"/>
        <v>0.28057388412869666</v>
      </c>
      <c r="F280" s="78">
        <f t="shared" ca="1" si="9"/>
        <v>3.9665227107547376</v>
      </c>
    </row>
    <row r="281" spans="5:6" x14ac:dyDescent="0.25">
      <c r="E281" s="78">
        <f t="shared" ca="1" si="8"/>
        <v>0.83909075413657497</v>
      </c>
      <c r="F281" s="78">
        <f t="shared" ca="1" si="9"/>
        <v>268.00806757459071</v>
      </c>
    </row>
    <row r="282" spans="5:6" x14ac:dyDescent="0.25">
      <c r="E282" s="78">
        <f t="shared" ca="1" si="8"/>
        <v>0.85376753077304879</v>
      </c>
      <c r="F282" s="78">
        <f t="shared" ca="1" si="9"/>
        <v>299.72288787140593</v>
      </c>
    </row>
    <row r="283" spans="5:6" x14ac:dyDescent="0.25">
      <c r="E283" s="78">
        <f t="shared" ca="1" si="8"/>
        <v>0.73601839883666309</v>
      </c>
      <c r="F283" s="78">
        <f t="shared" ca="1" si="9"/>
        <v>121.73535553180128</v>
      </c>
    </row>
    <row r="284" spans="5:6" x14ac:dyDescent="0.25">
      <c r="E284" s="78">
        <f t="shared" ca="1" si="8"/>
        <v>0.41818738053289306</v>
      </c>
      <c r="F284" s="78">
        <f t="shared" ca="1" si="9"/>
        <v>6.7100367875542677</v>
      </c>
    </row>
    <row r="285" spans="5:6" x14ac:dyDescent="0.25">
      <c r="E285" s="78">
        <f t="shared" ca="1" si="8"/>
        <v>0.59588030662262703</v>
      </c>
      <c r="F285" s="78">
        <f t="shared" ca="1" si="9"/>
        <v>34.556673287574576</v>
      </c>
    </row>
    <row r="286" spans="5:6" x14ac:dyDescent="0.25">
      <c r="E286" s="78">
        <f t="shared" ca="1" si="8"/>
        <v>0.28992013963317642</v>
      </c>
      <c r="F286" s="78">
        <f t="shared" ca="1" si="9"/>
        <v>4.0462773119160484</v>
      </c>
    </row>
    <row r="287" spans="5:6" x14ac:dyDescent="0.25">
      <c r="E287" s="78">
        <f t="shared" ca="1" si="8"/>
        <v>0.71634873881697703</v>
      </c>
      <c r="F287" s="78">
        <f t="shared" ca="1" si="9"/>
        <v>103.8122694229575</v>
      </c>
    </row>
    <row r="288" spans="5:6" x14ac:dyDescent="0.25">
      <c r="E288" s="78">
        <f t="shared" ca="1" si="8"/>
        <v>0.65061228525307213</v>
      </c>
      <c r="F288" s="78">
        <f t="shared" ca="1" si="9"/>
        <v>58.639956623943206</v>
      </c>
    </row>
    <row r="289" spans="5:6" x14ac:dyDescent="0.25">
      <c r="E289" s="78">
        <f t="shared" ca="1" si="8"/>
        <v>0.13523265772435045</v>
      </c>
      <c r="F289" s="78">
        <f t="shared" ca="1" si="9"/>
        <v>3.3093226194973075</v>
      </c>
    </row>
    <row r="290" spans="5:6" x14ac:dyDescent="0.25">
      <c r="E290" s="78">
        <f t="shared" ca="1" si="8"/>
        <v>0.52749675429428</v>
      </c>
      <c r="F290" s="78">
        <f t="shared" ca="1" si="9"/>
        <v>17.094606162738259</v>
      </c>
    </row>
    <row r="291" spans="5:6" x14ac:dyDescent="0.25">
      <c r="E291" s="78">
        <f t="shared" ca="1" si="8"/>
        <v>1.9716564217100441E-3</v>
      </c>
      <c r="F291" s="78">
        <f t="shared" ca="1" si="9"/>
        <v>3.0476783901074658</v>
      </c>
    </row>
    <row r="292" spans="5:6" x14ac:dyDescent="0.25">
      <c r="E292" s="78">
        <f t="shared" ca="1" si="8"/>
        <v>0.86437159263192187</v>
      </c>
      <c r="F292" s="78">
        <f t="shared" ca="1" si="9"/>
        <v>325.28479395450631</v>
      </c>
    </row>
    <row r="293" spans="5:6" x14ac:dyDescent="0.25">
      <c r="E293" s="78">
        <f t="shared" ca="1" si="8"/>
        <v>0.37146924847454277</v>
      </c>
      <c r="F293" s="78">
        <f t="shared" ca="1" si="9"/>
        <v>5.239613233441534</v>
      </c>
    </row>
    <row r="294" spans="5:6" x14ac:dyDescent="0.25">
      <c r="E294" s="78">
        <f t="shared" ca="1" si="8"/>
        <v>0.77315234843598712</v>
      </c>
      <c r="F294" s="78">
        <f t="shared" ca="1" si="9"/>
        <v>162.7247982050302</v>
      </c>
    </row>
    <row r="295" spans="5:6" x14ac:dyDescent="0.25">
      <c r="E295" s="78">
        <f t="shared" ca="1" si="8"/>
        <v>0.80654503340719419</v>
      </c>
      <c r="F295" s="78">
        <f t="shared" ca="1" si="9"/>
        <v>209.67395719937872</v>
      </c>
    </row>
    <row r="296" spans="5:6" x14ac:dyDescent="0.25">
      <c r="E296" s="78">
        <f t="shared" ca="1" si="8"/>
        <v>0.96960285912629596</v>
      </c>
      <c r="F296" s="78">
        <f t="shared" ca="1" si="9"/>
        <v>901.78437014982205</v>
      </c>
    </row>
    <row r="297" spans="5:6" x14ac:dyDescent="0.25">
      <c r="E297" s="78">
        <f t="shared" ca="1" si="8"/>
        <v>0.55535514059942881</v>
      </c>
      <c r="F297" s="78">
        <f t="shared" ca="1" si="9"/>
        <v>22.791763672813126</v>
      </c>
    </row>
    <row r="298" spans="5:6" x14ac:dyDescent="0.25">
      <c r="E298" s="78">
        <f t="shared" ca="1" si="8"/>
        <v>0.49278265918405217</v>
      </c>
      <c r="F298" s="78">
        <f t="shared" ca="1" si="9"/>
        <v>12.135382136523564</v>
      </c>
    </row>
    <row r="299" spans="5:6" x14ac:dyDescent="0.25">
      <c r="E299" s="78">
        <f t="shared" ca="1" si="8"/>
        <v>0.48664422775249061</v>
      </c>
      <c r="F299" s="78">
        <f t="shared" ca="1" si="9"/>
        <v>11.460082707205741</v>
      </c>
    </row>
    <row r="300" spans="5:6" x14ac:dyDescent="0.25">
      <c r="E300" s="78">
        <f t="shared" ca="1" si="8"/>
        <v>0.58388037765946321</v>
      </c>
      <c r="F300" s="78">
        <f t="shared" ca="1" si="9"/>
        <v>30.594078031948701</v>
      </c>
    </row>
    <row r="301" spans="5:6" x14ac:dyDescent="0.25">
      <c r="E301" s="78">
        <f t="shared" ca="1" si="8"/>
        <v>0.57984296524351064</v>
      </c>
      <c r="F301" s="78">
        <f t="shared" ca="1" si="9"/>
        <v>29.355451172654657</v>
      </c>
    </row>
    <row r="302" spans="5:6" x14ac:dyDescent="0.25">
      <c r="E302" s="78">
        <f t="shared" ca="1" si="8"/>
        <v>0.55255773292211652</v>
      </c>
      <c r="F302" s="78">
        <f t="shared" ca="1" si="9"/>
        <v>22.139542895457275</v>
      </c>
    </row>
    <row r="303" spans="5:6" x14ac:dyDescent="0.25">
      <c r="E303" s="78">
        <f t="shared" ca="1" si="8"/>
        <v>0.64357611108509649</v>
      </c>
      <c r="F303" s="78">
        <f t="shared" ca="1" si="9"/>
        <v>54.936867544844588</v>
      </c>
    </row>
    <row r="304" spans="5:6" x14ac:dyDescent="0.25">
      <c r="E304" s="78">
        <f t="shared" ca="1" si="8"/>
        <v>0.96807538588994657</v>
      </c>
      <c r="F304" s="78">
        <f t="shared" ca="1" si="9"/>
        <v>881.50263566667104</v>
      </c>
    </row>
    <row r="305" spans="5:6" x14ac:dyDescent="0.25">
      <c r="E305" s="78">
        <f t="shared" ca="1" si="8"/>
        <v>0.97055994486321195</v>
      </c>
      <c r="F305" s="78">
        <f t="shared" ca="1" si="9"/>
        <v>915.0532164724541</v>
      </c>
    </row>
    <row r="306" spans="5:6" x14ac:dyDescent="0.25">
      <c r="E306" s="78">
        <f t="shared" ca="1" si="8"/>
        <v>0.24516816474428615</v>
      </c>
      <c r="F306" s="78">
        <f t="shared" ca="1" si="9"/>
        <v>3.7234655997324948</v>
      </c>
    </row>
    <row r="307" spans="5:6" x14ac:dyDescent="0.25">
      <c r="E307" s="78">
        <f t="shared" ca="1" si="8"/>
        <v>0.57930218125748412</v>
      </c>
      <c r="F307" s="78">
        <f t="shared" ca="1" si="9"/>
        <v>29.193058904905605</v>
      </c>
    </row>
    <row r="308" spans="5:6" x14ac:dyDescent="0.25">
      <c r="E308" s="78">
        <f t="shared" ca="1" si="8"/>
        <v>0.22635721537342746</v>
      </c>
      <c r="F308" s="78">
        <f t="shared" ca="1" si="9"/>
        <v>3.6236823617161384</v>
      </c>
    </row>
    <row r="309" spans="5:6" x14ac:dyDescent="0.25">
      <c r="E309" s="78">
        <f t="shared" ca="1" si="8"/>
        <v>0.83650781974846544</v>
      </c>
      <c r="F309" s="78">
        <f t="shared" ca="1" si="9"/>
        <v>262.81614539012122</v>
      </c>
    </row>
    <row r="310" spans="5:6" x14ac:dyDescent="0.25">
      <c r="E310" s="78">
        <f t="shared" ca="1" si="8"/>
        <v>0.899585972128638</v>
      </c>
      <c r="F310" s="78">
        <f t="shared" ca="1" si="9"/>
        <v>431.85239998207936</v>
      </c>
    </row>
    <row r="311" spans="5:6" x14ac:dyDescent="0.25">
      <c r="E311" s="78">
        <f t="shared" ca="1" si="8"/>
        <v>1.2498469836749626E-2</v>
      </c>
      <c r="F311" s="78">
        <f t="shared" ca="1" si="9"/>
        <v>3.0783732120843861</v>
      </c>
    </row>
    <row r="312" spans="5:6" x14ac:dyDescent="0.25">
      <c r="E312" s="78">
        <f t="shared" ca="1" si="8"/>
        <v>0.77827730486956681</v>
      </c>
      <c r="F312" s="78">
        <f t="shared" ca="1" si="9"/>
        <v>169.236139629852</v>
      </c>
    </row>
    <row r="313" spans="5:6" x14ac:dyDescent="0.25">
      <c r="E313" s="78">
        <f t="shared" ca="1" si="8"/>
        <v>0.22791430229113585</v>
      </c>
      <c r="F313" s="78">
        <f t="shared" ca="1" si="9"/>
        <v>3.6313203936156819</v>
      </c>
    </row>
    <row r="314" spans="5:6" x14ac:dyDescent="0.25">
      <c r="E314" s="78">
        <f t="shared" ca="1" si="8"/>
        <v>0.65935819279079178</v>
      </c>
      <c r="F314" s="78">
        <f t="shared" ca="1" si="9"/>
        <v>63.518737380474228</v>
      </c>
    </row>
    <row r="315" spans="5:6" x14ac:dyDescent="0.25">
      <c r="E315" s="78">
        <f t="shared" ca="1" si="8"/>
        <v>0.78009628829080302</v>
      </c>
      <c r="F315" s="78">
        <f t="shared" ca="1" si="9"/>
        <v>171.60308011484409</v>
      </c>
    </row>
    <row r="316" spans="5:6" x14ac:dyDescent="0.25">
      <c r="E316" s="78">
        <f t="shared" ca="1" si="8"/>
        <v>4.4417367587801238E-2</v>
      </c>
      <c r="F316" s="78">
        <f t="shared" ca="1" si="9"/>
        <v>3.1344616612329981</v>
      </c>
    </row>
    <row r="317" spans="5:6" x14ac:dyDescent="0.25">
      <c r="E317" s="78">
        <f t="shared" ca="1" si="8"/>
        <v>0.67065945177075448</v>
      </c>
      <c r="F317" s="78">
        <f t="shared" ca="1" si="9"/>
        <v>70.296454456774043</v>
      </c>
    </row>
    <row r="318" spans="5:6" x14ac:dyDescent="0.25">
      <c r="E318" s="78">
        <f t="shared" ca="1" si="8"/>
        <v>0.45518883674572108</v>
      </c>
      <c r="F318" s="78">
        <f t="shared" ca="1" si="9"/>
        <v>8.7370745945035377</v>
      </c>
    </row>
    <row r="319" spans="5:6" x14ac:dyDescent="0.25">
      <c r="E319" s="78">
        <f t="shared" ca="1" si="8"/>
        <v>0.87628678481680722</v>
      </c>
      <c r="F319" s="78">
        <f t="shared" ca="1" si="9"/>
        <v>357.16182120391744</v>
      </c>
    </row>
    <row r="320" spans="5:6" x14ac:dyDescent="0.25">
      <c r="E320" s="78">
        <f t="shared" ca="1" si="8"/>
        <v>0.68114326427189775</v>
      </c>
      <c r="F320" s="78">
        <f t="shared" ca="1" si="9"/>
        <v>77.086492467644803</v>
      </c>
    </row>
    <row r="321" spans="5:6" x14ac:dyDescent="0.25">
      <c r="E321" s="78">
        <f t="shared" ca="1" si="8"/>
        <v>0.92407479183447438</v>
      </c>
      <c r="F321" s="78">
        <f t="shared" ca="1" si="9"/>
        <v>536.20331055878592</v>
      </c>
    </row>
    <row r="322" spans="5:6" x14ac:dyDescent="0.25">
      <c r="E322" s="78">
        <f t="shared" ca="1" si="8"/>
        <v>9.0553478169543067E-2</v>
      </c>
      <c r="F322" s="78">
        <f t="shared" ca="1" si="9"/>
        <v>3.2141717085813997</v>
      </c>
    </row>
    <row r="323" spans="5:6" x14ac:dyDescent="0.25">
      <c r="E323" s="78">
        <f t="shared" ca="1" si="8"/>
        <v>0.52634788750659423</v>
      </c>
      <c r="F323" s="78">
        <f t="shared" ca="1" si="9"/>
        <v>16.895455239404718</v>
      </c>
    </row>
    <row r="324" spans="5:6" x14ac:dyDescent="0.25">
      <c r="E324" s="78">
        <f t="shared" ref="E324:E387" ca="1" si="10">RAND()</f>
        <v>0.35911035164328808</v>
      </c>
      <c r="F324" s="78">
        <f t="shared" ref="F324:F387" ca="1" si="11">$C$3+$C$4*((($C$5*_xlfn.NORM.S.INV(E324)+SQRT(($C$5*_xlfn.NORM.S.INV(E324))^2+4))/(2))^2)</f>
        <v>4.9773136526246144</v>
      </c>
    </row>
    <row r="325" spans="5:6" x14ac:dyDescent="0.25">
      <c r="E325" s="78">
        <f t="shared" ca="1" si="10"/>
        <v>0.88734261734174691</v>
      </c>
      <c r="F325" s="78">
        <f t="shared" ca="1" si="11"/>
        <v>390.29080647060874</v>
      </c>
    </row>
    <row r="326" spans="5:6" x14ac:dyDescent="0.25">
      <c r="E326" s="78">
        <f t="shared" ca="1" si="10"/>
        <v>0.87514757575733637</v>
      </c>
      <c r="F326" s="78">
        <f t="shared" ca="1" si="11"/>
        <v>353.95362599890456</v>
      </c>
    </row>
    <row r="327" spans="5:6" x14ac:dyDescent="0.25">
      <c r="E327" s="78">
        <f t="shared" ca="1" si="10"/>
        <v>0.75633964327973258</v>
      </c>
      <c r="F327" s="78">
        <f t="shared" ca="1" si="11"/>
        <v>142.8943200337248</v>
      </c>
    </row>
    <row r="328" spans="5:6" x14ac:dyDescent="0.25">
      <c r="E328" s="78">
        <f t="shared" ca="1" si="10"/>
        <v>0.29691954644560381</v>
      </c>
      <c r="F328" s="78">
        <f t="shared" ca="1" si="11"/>
        <v>4.1112856463621457</v>
      </c>
    </row>
    <row r="329" spans="5:6" x14ac:dyDescent="0.25">
      <c r="E329" s="78">
        <f t="shared" ca="1" si="10"/>
        <v>0.25308383339337825</v>
      </c>
      <c r="F329" s="78">
        <f t="shared" ca="1" si="11"/>
        <v>3.770864500093579</v>
      </c>
    </row>
    <row r="330" spans="5:6" x14ac:dyDescent="0.25">
      <c r="E330" s="78">
        <f t="shared" ca="1" si="10"/>
        <v>0.43693231686732559</v>
      </c>
      <c r="F330" s="78">
        <f t="shared" ca="1" si="11"/>
        <v>7.6103944612041907</v>
      </c>
    </row>
    <row r="331" spans="5:6" x14ac:dyDescent="0.25">
      <c r="E331" s="78">
        <f t="shared" ca="1" si="10"/>
        <v>0.56650211890375934</v>
      </c>
      <c r="F331" s="78">
        <f t="shared" ca="1" si="11"/>
        <v>25.58414226088825</v>
      </c>
    </row>
    <row r="332" spans="5:6" x14ac:dyDescent="0.25">
      <c r="E332" s="78">
        <f t="shared" ca="1" si="10"/>
        <v>0.54622308749218684</v>
      </c>
      <c r="F332" s="78">
        <f t="shared" ca="1" si="11"/>
        <v>20.731569685378524</v>
      </c>
    </row>
    <row r="333" spans="5:6" x14ac:dyDescent="0.25">
      <c r="E333" s="78">
        <f t="shared" ca="1" si="10"/>
        <v>0.72641976442308287</v>
      </c>
      <c r="F333" s="78">
        <f t="shared" ca="1" si="11"/>
        <v>112.69556601372419</v>
      </c>
    </row>
    <row r="334" spans="5:6" x14ac:dyDescent="0.25">
      <c r="E334" s="78">
        <f t="shared" ca="1" si="10"/>
        <v>0.5937633469234459</v>
      </c>
      <c r="F334" s="78">
        <f t="shared" ca="1" si="11"/>
        <v>33.826309342881885</v>
      </c>
    </row>
    <row r="335" spans="5:6" x14ac:dyDescent="0.25">
      <c r="E335" s="78">
        <f t="shared" ca="1" si="10"/>
        <v>0.63448326589548065</v>
      </c>
      <c r="F335" s="78">
        <f t="shared" ca="1" si="11"/>
        <v>50.432968664703736</v>
      </c>
    </row>
    <row r="336" spans="5:6" x14ac:dyDescent="0.25">
      <c r="E336" s="78">
        <f t="shared" ca="1" si="10"/>
        <v>0.10959503191360465</v>
      </c>
      <c r="F336" s="78">
        <f t="shared" ca="1" si="11"/>
        <v>3.2517847084335449</v>
      </c>
    </row>
    <row r="337" spans="5:6" x14ac:dyDescent="0.25">
      <c r="E337" s="78">
        <f t="shared" ca="1" si="10"/>
        <v>0.2608783931744213</v>
      </c>
      <c r="F337" s="78">
        <f t="shared" ca="1" si="11"/>
        <v>3.8211280523052742</v>
      </c>
    </row>
    <row r="338" spans="5:6" x14ac:dyDescent="0.25">
      <c r="E338" s="78">
        <f t="shared" ca="1" si="10"/>
        <v>0.39153546630610703</v>
      </c>
      <c r="F338" s="78">
        <f t="shared" ca="1" si="11"/>
        <v>5.7634434307428926</v>
      </c>
    </row>
    <row r="339" spans="5:6" x14ac:dyDescent="0.25">
      <c r="E339" s="78">
        <f t="shared" ca="1" si="10"/>
        <v>0.58529274056019986</v>
      </c>
      <c r="F339" s="78">
        <f t="shared" ca="1" si="11"/>
        <v>31.038412370039229</v>
      </c>
    </row>
    <row r="340" spans="5:6" x14ac:dyDescent="0.25">
      <c r="E340" s="78">
        <f t="shared" ca="1" si="10"/>
        <v>6.9645879302035807E-2</v>
      </c>
      <c r="F340" s="78">
        <f t="shared" ca="1" si="11"/>
        <v>3.1765958013092082</v>
      </c>
    </row>
    <row r="341" spans="5:6" x14ac:dyDescent="0.25">
      <c r="E341" s="78">
        <f t="shared" ca="1" si="10"/>
        <v>5.4760587161979735E-2</v>
      </c>
      <c r="F341" s="78">
        <f t="shared" ca="1" si="11"/>
        <v>3.1514858244781898</v>
      </c>
    </row>
    <row r="342" spans="5:6" x14ac:dyDescent="0.25">
      <c r="E342" s="78">
        <f t="shared" ca="1" si="10"/>
        <v>0.43585409897601768</v>
      </c>
      <c r="F342" s="78">
        <f t="shared" ca="1" si="11"/>
        <v>7.5521786343813639</v>
      </c>
    </row>
    <row r="343" spans="5:6" x14ac:dyDescent="0.25">
      <c r="E343" s="78">
        <f t="shared" ca="1" si="10"/>
        <v>0.49866057005054776</v>
      </c>
      <c r="F343" s="78">
        <f t="shared" ca="1" si="11"/>
        <v>12.833530188559831</v>
      </c>
    </row>
    <row r="344" spans="5:6" x14ac:dyDescent="0.25">
      <c r="E344" s="78">
        <f t="shared" ca="1" si="10"/>
        <v>0.24282132003905188</v>
      </c>
      <c r="F344" s="78">
        <f t="shared" ca="1" si="11"/>
        <v>3.7100689678250056</v>
      </c>
    </row>
    <row r="345" spans="5:6" x14ac:dyDescent="0.25">
      <c r="E345" s="78">
        <f t="shared" ca="1" si="10"/>
        <v>0.68197993401593804</v>
      </c>
      <c r="F345" s="78">
        <f t="shared" ca="1" si="11"/>
        <v>77.650047920192179</v>
      </c>
    </row>
    <row r="346" spans="5:6" x14ac:dyDescent="0.25">
      <c r="E346" s="78">
        <f t="shared" ca="1" si="10"/>
        <v>8.6580879653244125E-3</v>
      </c>
      <c r="F346" s="78">
        <f t="shared" ca="1" si="11"/>
        <v>3.0696407560186039</v>
      </c>
    </row>
    <row r="347" spans="5:6" x14ac:dyDescent="0.25">
      <c r="E347" s="78">
        <f t="shared" ca="1" si="10"/>
        <v>0.50705470928050744</v>
      </c>
      <c r="F347" s="78">
        <f t="shared" ca="1" si="11"/>
        <v>13.924179009780119</v>
      </c>
    </row>
    <row r="348" spans="5:6" x14ac:dyDescent="0.25">
      <c r="E348" s="78">
        <f t="shared" ca="1" si="10"/>
        <v>0.70695051965810674</v>
      </c>
      <c r="F348" s="78">
        <f t="shared" ca="1" si="11"/>
        <v>96.044711930820725</v>
      </c>
    </row>
    <row r="349" spans="5:6" x14ac:dyDescent="0.25">
      <c r="E349" s="78">
        <f t="shared" ca="1" si="10"/>
        <v>0.17148449653287634</v>
      </c>
      <c r="F349" s="78">
        <f t="shared" ca="1" si="11"/>
        <v>3.4091379954189751</v>
      </c>
    </row>
    <row r="350" spans="5:6" x14ac:dyDescent="0.25">
      <c r="E350" s="78">
        <f t="shared" ca="1" si="10"/>
        <v>8.4499029824763983E-2</v>
      </c>
      <c r="F350" s="78">
        <f t="shared" ca="1" si="11"/>
        <v>3.2029429853844902</v>
      </c>
    </row>
    <row r="351" spans="5:6" x14ac:dyDescent="0.25">
      <c r="E351" s="78">
        <f t="shared" ca="1" si="10"/>
        <v>0.91123143667774875</v>
      </c>
      <c r="F351" s="78">
        <f t="shared" ca="1" si="11"/>
        <v>477.31937020347914</v>
      </c>
    </row>
    <row r="352" spans="5:6" x14ac:dyDescent="0.25">
      <c r="E352" s="78">
        <f t="shared" ca="1" si="10"/>
        <v>0.2823581705549234</v>
      </c>
      <c r="F352" s="78">
        <f t="shared" ca="1" si="11"/>
        <v>3.9811641919671494</v>
      </c>
    </row>
    <row r="353" spans="5:6" x14ac:dyDescent="0.25">
      <c r="E353" s="78">
        <f t="shared" ca="1" si="10"/>
        <v>0.65945888095673877</v>
      </c>
      <c r="F353" s="78">
        <f t="shared" ca="1" si="11"/>
        <v>63.576731770467319</v>
      </c>
    </row>
    <row r="354" spans="5:6" x14ac:dyDescent="0.25">
      <c r="E354" s="78">
        <f t="shared" ca="1" si="10"/>
        <v>0.54473425730870428</v>
      </c>
      <c r="F354" s="78">
        <f t="shared" ca="1" si="11"/>
        <v>20.414217615762901</v>
      </c>
    </row>
    <row r="355" spans="5:6" x14ac:dyDescent="0.25">
      <c r="E355" s="78">
        <f t="shared" ca="1" si="10"/>
        <v>0.37462250985032142</v>
      </c>
      <c r="F355" s="78">
        <f t="shared" ca="1" si="11"/>
        <v>5.3132972419914797</v>
      </c>
    </row>
    <row r="356" spans="5:6" x14ac:dyDescent="0.25">
      <c r="E356" s="78">
        <f t="shared" ca="1" si="10"/>
        <v>0.17056887015547728</v>
      </c>
      <c r="F356" s="78">
        <f t="shared" ca="1" si="11"/>
        <v>3.4062869470351389</v>
      </c>
    </row>
    <row r="357" spans="5:6" x14ac:dyDescent="0.25">
      <c r="E357" s="78">
        <f t="shared" ca="1" si="10"/>
        <v>1.0762477343159715E-2</v>
      </c>
      <c r="F357" s="78">
        <f t="shared" ca="1" si="11"/>
        <v>3.0745784068785436</v>
      </c>
    </row>
    <row r="358" spans="5:6" x14ac:dyDescent="0.25">
      <c r="E358" s="78">
        <f t="shared" ca="1" si="10"/>
        <v>0.59734213443928696</v>
      </c>
      <c r="F358" s="78">
        <f t="shared" ca="1" si="11"/>
        <v>35.069019809196334</v>
      </c>
    </row>
    <row r="359" spans="5:6" x14ac:dyDescent="0.25">
      <c r="E359" s="78">
        <f t="shared" ca="1" si="10"/>
        <v>0.95880921779640071</v>
      </c>
      <c r="F359" s="78">
        <f t="shared" ca="1" si="11"/>
        <v>777.190669859423</v>
      </c>
    </row>
    <row r="360" spans="5:6" x14ac:dyDescent="0.25">
      <c r="E360" s="78">
        <f t="shared" ca="1" si="10"/>
        <v>0.7912111274850222</v>
      </c>
      <c r="F360" s="78">
        <f t="shared" ca="1" si="11"/>
        <v>186.73630021266155</v>
      </c>
    </row>
    <row r="361" spans="5:6" x14ac:dyDescent="0.25">
      <c r="E361" s="78">
        <f t="shared" ca="1" si="10"/>
        <v>0.92969428622516281</v>
      </c>
      <c r="F361" s="78">
        <f t="shared" ca="1" si="11"/>
        <v>565.6360519836785</v>
      </c>
    </row>
    <row r="362" spans="5:6" x14ac:dyDescent="0.25">
      <c r="E362" s="78">
        <f t="shared" ca="1" si="10"/>
        <v>0.18330105568232602</v>
      </c>
      <c r="F362" s="78">
        <f t="shared" ca="1" si="11"/>
        <v>3.4477484843872261</v>
      </c>
    </row>
    <row r="363" spans="5:6" x14ac:dyDescent="0.25">
      <c r="E363" s="78">
        <f t="shared" ca="1" si="10"/>
        <v>1.6211962581686001E-2</v>
      </c>
      <c r="F363" s="78">
        <f t="shared" ca="1" si="11"/>
        <v>3.0859180757047207</v>
      </c>
    </row>
    <row r="364" spans="5:6" x14ac:dyDescent="0.25">
      <c r="E364" s="78">
        <f t="shared" ca="1" si="10"/>
        <v>0.17468284119296373</v>
      </c>
      <c r="F364" s="78">
        <f t="shared" ca="1" si="11"/>
        <v>3.4192508418912784</v>
      </c>
    </row>
    <row r="365" spans="5:6" x14ac:dyDescent="0.25">
      <c r="E365" s="78">
        <f t="shared" ca="1" si="10"/>
        <v>0.23635102953961318</v>
      </c>
      <c r="F365" s="78">
        <f t="shared" ca="1" si="11"/>
        <v>3.6745882651574888</v>
      </c>
    </row>
    <row r="366" spans="5:6" x14ac:dyDescent="0.25">
      <c r="E366" s="78">
        <f t="shared" ca="1" si="10"/>
        <v>0.91024092476503193</v>
      </c>
      <c r="F366" s="78">
        <f t="shared" ca="1" si="11"/>
        <v>473.18945757182951</v>
      </c>
    </row>
    <row r="367" spans="5:6" x14ac:dyDescent="0.25">
      <c r="E367" s="78">
        <f t="shared" ca="1" si="10"/>
        <v>0.15817084950904836</v>
      </c>
      <c r="F367" s="78">
        <f t="shared" ca="1" si="11"/>
        <v>3.369503459059926</v>
      </c>
    </row>
    <row r="368" spans="5:6" x14ac:dyDescent="0.25">
      <c r="E368" s="78">
        <f t="shared" ca="1" si="10"/>
        <v>0.15695010478197269</v>
      </c>
      <c r="F368" s="78">
        <f t="shared" ca="1" si="11"/>
        <v>3.3660557768309287</v>
      </c>
    </row>
    <row r="369" spans="5:6" x14ac:dyDescent="0.25">
      <c r="E369" s="78">
        <f t="shared" ca="1" si="10"/>
        <v>0.5246030754978116</v>
      </c>
      <c r="F369" s="78">
        <f t="shared" ca="1" si="11"/>
        <v>16.59801210349697</v>
      </c>
    </row>
    <row r="370" spans="5:6" x14ac:dyDescent="0.25">
      <c r="E370" s="78">
        <f t="shared" ca="1" si="10"/>
        <v>0.3696594215765342</v>
      </c>
      <c r="F370" s="78">
        <f t="shared" ca="1" si="11"/>
        <v>5.1986270198239311</v>
      </c>
    </row>
    <row r="371" spans="5:6" x14ac:dyDescent="0.25">
      <c r="E371" s="78">
        <f t="shared" ca="1" si="10"/>
        <v>0.25898625791710383</v>
      </c>
      <c r="F371" s="78">
        <f t="shared" ca="1" si="11"/>
        <v>3.8085804299403248</v>
      </c>
    </row>
    <row r="372" spans="5:6" x14ac:dyDescent="0.25">
      <c r="E372" s="78">
        <f t="shared" ca="1" si="10"/>
        <v>0.82521733484362969</v>
      </c>
      <c r="F372" s="78">
        <f t="shared" ca="1" si="11"/>
        <v>241.33903285689073</v>
      </c>
    </row>
    <row r="373" spans="5:6" x14ac:dyDescent="0.25">
      <c r="E373" s="78">
        <f t="shared" ca="1" si="10"/>
        <v>0.77882817522237402</v>
      </c>
      <c r="F373" s="78">
        <f t="shared" ca="1" si="11"/>
        <v>169.94981531817228</v>
      </c>
    </row>
    <row r="374" spans="5:6" x14ac:dyDescent="0.25">
      <c r="E374" s="78">
        <f t="shared" ca="1" si="10"/>
        <v>0.40962619208244955</v>
      </c>
      <c r="F374" s="78">
        <f t="shared" ca="1" si="11"/>
        <v>6.3686896351438165</v>
      </c>
    </row>
    <row r="375" spans="5:6" x14ac:dyDescent="0.25">
      <c r="E375" s="78">
        <f t="shared" ca="1" si="10"/>
        <v>0.8088193580685078</v>
      </c>
      <c r="F375" s="78">
        <f t="shared" ca="1" si="11"/>
        <v>213.29855517698439</v>
      </c>
    </row>
    <row r="376" spans="5:6" x14ac:dyDescent="0.25">
      <c r="E376" s="78">
        <f t="shared" ca="1" si="10"/>
        <v>0.63371870952975817</v>
      </c>
      <c r="F376" s="78">
        <f t="shared" ca="1" si="11"/>
        <v>50.068351473701867</v>
      </c>
    </row>
    <row r="377" spans="5:6" x14ac:dyDescent="0.25">
      <c r="E377" s="78">
        <f t="shared" ca="1" si="10"/>
        <v>0.74988670768412535</v>
      </c>
      <c r="F377" s="78">
        <f t="shared" ca="1" si="11"/>
        <v>135.86125404796027</v>
      </c>
    </row>
    <row r="378" spans="5:6" x14ac:dyDescent="0.25">
      <c r="E378" s="78">
        <f t="shared" ca="1" si="10"/>
        <v>0.48391121447404384</v>
      </c>
      <c r="F378" s="78">
        <f t="shared" ca="1" si="11"/>
        <v>11.176201827955481</v>
      </c>
    </row>
    <row r="379" spans="5:6" x14ac:dyDescent="0.25">
      <c r="E379" s="78">
        <f t="shared" ca="1" si="10"/>
        <v>0.59834522597591289</v>
      </c>
      <c r="F379" s="78">
        <f t="shared" ca="1" si="11"/>
        <v>35.424400049706804</v>
      </c>
    </row>
    <row r="380" spans="5:6" x14ac:dyDescent="0.25">
      <c r="E380" s="78">
        <f t="shared" ca="1" si="10"/>
        <v>0.36034809947510771</v>
      </c>
      <c r="F380" s="78">
        <f t="shared" ca="1" si="11"/>
        <v>5.0018077020510638</v>
      </c>
    </row>
    <row r="381" spans="5:6" x14ac:dyDescent="0.25">
      <c r="E381" s="78">
        <f t="shared" ca="1" si="10"/>
        <v>0.82994823119224226</v>
      </c>
      <c r="F381" s="78">
        <f t="shared" ca="1" si="11"/>
        <v>250.10556732969221</v>
      </c>
    </row>
    <row r="382" spans="5:6" x14ac:dyDescent="0.25">
      <c r="E382" s="78">
        <f t="shared" ca="1" si="10"/>
        <v>0.16151971438391388</v>
      </c>
      <c r="F382" s="78">
        <f t="shared" ca="1" si="11"/>
        <v>3.3791165726695138</v>
      </c>
    </row>
    <row r="383" spans="5:6" x14ac:dyDescent="0.25">
      <c r="E383" s="78">
        <f t="shared" ca="1" si="10"/>
        <v>0.88617318627495112</v>
      </c>
      <c r="F383" s="78">
        <f t="shared" ca="1" si="11"/>
        <v>386.60468822987599</v>
      </c>
    </row>
    <row r="384" spans="5:6" x14ac:dyDescent="0.25">
      <c r="E384" s="78">
        <f t="shared" ca="1" si="10"/>
        <v>0.3917393005046389</v>
      </c>
      <c r="F384" s="78">
        <f t="shared" ca="1" si="11"/>
        <v>5.7694914411752878</v>
      </c>
    </row>
    <row r="385" spans="5:6" x14ac:dyDescent="0.25">
      <c r="E385" s="78">
        <f t="shared" ca="1" si="10"/>
        <v>0.62521557283946172</v>
      </c>
      <c r="F385" s="78">
        <f t="shared" ca="1" si="11"/>
        <v>46.156262676553524</v>
      </c>
    </row>
    <row r="386" spans="5:6" x14ac:dyDescent="0.25">
      <c r="E386" s="78">
        <f t="shared" ca="1" si="10"/>
        <v>0.5318745805976749</v>
      </c>
      <c r="F386" s="78">
        <f t="shared" ca="1" si="11"/>
        <v>17.877969786837923</v>
      </c>
    </row>
    <row r="387" spans="5:6" x14ac:dyDescent="0.25">
      <c r="E387" s="78">
        <f t="shared" ca="1" si="10"/>
        <v>7.3187916889416282E-2</v>
      </c>
      <c r="F387" s="78">
        <f t="shared" ca="1" si="11"/>
        <v>3.1827412548473633</v>
      </c>
    </row>
    <row r="388" spans="5:6" x14ac:dyDescent="0.25">
      <c r="E388" s="78">
        <f t="shared" ref="E388:E451" ca="1" si="12">RAND()</f>
        <v>2.7822028712639613E-2</v>
      </c>
      <c r="F388" s="78">
        <f t="shared" ref="F388:F451" ca="1" si="13">$C$3+$C$4*((($C$5*_xlfn.NORM.S.INV(E388)+SQRT(($C$5*_xlfn.NORM.S.INV(E388))^2+4))/(2))^2)</f>
        <v>3.1068874950504295</v>
      </c>
    </row>
    <row r="389" spans="5:6" x14ac:dyDescent="0.25">
      <c r="E389" s="78">
        <f t="shared" ca="1" si="12"/>
        <v>0.55541413616691104</v>
      </c>
      <c r="F389" s="78">
        <f t="shared" ca="1" si="13"/>
        <v>22.805723501119065</v>
      </c>
    </row>
    <row r="390" spans="5:6" x14ac:dyDescent="0.25">
      <c r="E390" s="78">
        <f t="shared" ca="1" si="12"/>
        <v>0.80569988951924199</v>
      </c>
      <c r="F390" s="78">
        <f t="shared" ca="1" si="13"/>
        <v>208.34239265672699</v>
      </c>
    </row>
    <row r="391" spans="5:6" x14ac:dyDescent="0.25">
      <c r="E391" s="78">
        <f t="shared" ca="1" si="12"/>
        <v>0.78876238577133739</v>
      </c>
      <c r="F391" s="78">
        <f t="shared" ca="1" si="13"/>
        <v>183.30026129335107</v>
      </c>
    </row>
    <row r="392" spans="5:6" x14ac:dyDescent="0.25">
      <c r="E392" s="78">
        <f t="shared" ca="1" si="12"/>
        <v>0.54693437842075143</v>
      </c>
      <c r="F392" s="78">
        <f t="shared" ca="1" si="13"/>
        <v>20.884984476958021</v>
      </c>
    </row>
    <row r="393" spans="5:6" x14ac:dyDescent="0.25">
      <c r="E393" s="78">
        <f t="shared" ca="1" si="12"/>
        <v>0.52734495447203356</v>
      </c>
      <c r="F393" s="78">
        <f t="shared" ca="1" si="13"/>
        <v>17.068140983133446</v>
      </c>
    </row>
    <row r="394" spans="5:6" x14ac:dyDescent="0.25">
      <c r="E394" s="78">
        <f t="shared" ca="1" si="12"/>
        <v>0.62757072563550964</v>
      </c>
      <c r="F394" s="78">
        <f t="shared" ca="1" si="13"/>
        <v>47.213811992466901</v>
      </c>
    </row>
    <row r="395" spans="5:6" x14ac:dyDescent="0.25">
      <c r="E395" s="78">
        <f t="shared" ca="1" si="12"/>
        <v>0.86225220377354872</v>
      </c>
      <c r="F395" s="78">
        <f t="shared" ca="1" si="13"/>
        <v>319.97881553300056</v>
      </c>
    </row>
    <row r="396" spans="5:6" x14ac:dyDescent="0.25">
      <c r="E396" s="78">
        <f t="shared" ca="1" si="12"/>
        <v>0.90236242021093105</v>
      </c>
      <c r="F396" s="78">
        <f t="shared" ca="1" si="13"/>
        <v>442.11312526195115</v>
      </c>
    </row>
    <row r="397" spans="5:6" x14ac:dyDescent="0.25">
      <c r="E397" s="78">
        <f t="shared" ca="1" si="12"/>
        <v>0.20799633927005079</v>
      </c>
      <c r="F397" s="78">
        <f t="shared" ca="1" si="13"/>
        <v>3.5409465062244316</v>
      </c>
    </row>
    <row r="398" spans="5:6" x14ac:dyDescent="0.25">
      <c r="E398" s="78">
        <f t="shared" ca="1" si="12"/>
        <v>0.6150528343374031</v>
      </c>
      <c r="F398" s="78">
        <f t="shared" ca="1" si="13"/>
        <v>41.814633158498253</v>
      </c>
    </row>
    <row r="399" spans="5:6" x14ac:dyDescent="0.25">
      <c r="E399" s="78">
        <f t="shared" ca="1" si="12"/>
        <v>0.37523714180570844</v>
      </c>
      <c r="F399" s="78">
        <f t="shared" ca="1" si="13"/>
        <v>5.3280053490093069</v>
      </c>
    </row>
    <row r="400" spans="5:6" x14ac:dyDescent="0.25">
      <c r="E400" s="78">
        <f t="shared" ca="1" si="12"/>
        <v>0.12437978217210421</v>
      </c>
      <c r="F400" s="78">
        <f t="shared" ca="1" si="13"/>
        <v>3.2838648671565505</v>
      </c>
    </row>
    <row r="401" spans="5:6" x14ac:dyDescent="0.25">
      <c r="E401" s="78">
        <f t="shared" ca="1" si="12"/>
        <v>0.47619753545584531</v>
      </c>
      <c r="F401" s="78">
        <f t="shared" ca="1" si="13"/>
        <v>10.427471104422088</v>
      </c>
    </row>
    <row r="402" spans="5:6" x14ac:dyDescent="0.25">
      <c r="E402" s="78">
        <f t="shared" ca="1" si="12"/>
        <v>0.24470473421038874</v>
      </c>
      <c r="F402" s="78">
        <f t="shared" ca="1" si="13"/>
        <v>3.7207971810421876</v>
      </c>
    </row>
    <row r="403" spans="5:6" x14ac:dyDescent="0.25">
      <c r="E403" s="78">
        <f t="shared" ca="1" si="12"/>
        <v>0.64524662224568696</v>
      </c>
      <c r="F403" s="78">
        <f t="shared" ca="1" si="13"/>
        <v>55.798537636329826</v>
      </c>
    </row>
    <row r="404" spans="5:6" x14ac:dyDescent="0.25">
      <c r="E404" s="78">
        <f t="shared" ca="1" si="12"/>
        <v>0.23937278630880809</v>
      </c>
      <c r="F404" s="78">
        <f t="shared" ca="1" si="13"/>
        <v>3.6908989343753116</v>
      </c>
    </row>
    <row r="405" spans="5:6" x14ac:dyDescent="0.25">
      <c r="E405" s="78">
        <f t="shared" ca="1" si="12"/>
        <v>0.24689716614810298</v>
      </c>
      <c r="F405" s="78">
        <f t="shared" ca="1" si="13"/>
        <v>3.7335226220353785</v>
      </c>
    </row>
    <row r="406" spans="5:6" x14ac:dyDescent="0.25">
      <c r="E406" s="78">
        <f t="shared" ca="1" si="12"/>
        <v>2.6950184981805347E-2</v>
      </c>
      <c r="F406" s="78">
        <f t="shared" ca="1" si="13"/>
        <v>3.1053918340629956</v>
      </c>
    </row>
    <row r="407" spans="5:6" x14ac:dyDescent="0.25">
      <c r="E407" s="78">
        <f t="shared" ca="1" si="12"/>
        <v>0.85313431957651331</v>
      </c>
      <c r="F407" s="78">
        <f t="shared" ca="1" si="13"/>
        <v>298.27120087429898</v>
      </c>
    </row>
    <row r="408" spans="5:6" x14ac:dyDescent="0.25">
      <c r="E408" s="78">
        <f t="shared" ca="1" si="12"/>
        <v>2.7420834536537653E-2</v>
      </c>
      <c r="F408" s="78">
        <f t="shared" ca="1" si="13"/>
        <v>3.1062002722019133</v>
      </c>
    </row>
    <row r="409" spans="5:6" x14ac:dyDescent="0.25">
      <c r="E409" s="78">
        <f t="shared" ca="1" si="12"/>
        <v>0.53016050524500136</v>
      </c>
      <c r="F409" s="78">
        <f t="shared" ca="1" si="13"/>
        <v>17.566587684460742</v>
      </c>
    </row>
    <row r="410" spans="5:6" x14ac:dyDescent="0.25">
      <c r="E410" s="78">
        <f t="shared" ca="1" si="12"/>
        <v>1.4853725961139097E-2</v>
      </c>
      <c r="F410" s="78">
        <f t="shared" ca="1" si="13"/>
        <v>3.0832326054679342</v>
      </c>
    </row>
    <row r="411" spans="5:6" x14ac:dyDescent="0.25">
      <c r="E411" s="78">
        <f t="shared" ca="1" si="12"/>
        <v>3.9344256198410532E-2</v>
      </c>
      <c r="F411" s="78">
        <f t="shared" ca="1" si="13"/>
        <v>3.1261320715505976</v>
      </c>
    </row>
    <row r="412" spans="5:6" x14ac:dyDescent="0.25">
      <c r="E412" s="78">
        <f t="shared" ca="1" si="12"/>
        <v>0.27330167578156461</v>
      </c>
      <c r="F412" s="78">
        <f t="shared" ca="1" si="13"/>
        <v>3.9095055694868153</v>
      </c>
    </row>
    <row r="413" spans="5:6" x14ac:dyDescent="0.25">
      <c r="E413" s="78">
        <f t="shared" ca="1" si="12"/>
        <v>0.28456394080751934</v>
      </c>
      <c r="F413" s="78">
        <f t="shared" ca="1" si="13"/>
        <v>3.9996367112298206</v>
      </c>
    </row>
    <row r="414" spans="5:6" x14ac:dyDescent="0.25">
      <c r="E414" s="78">
        <f t="shared" ca="1" si="12"/>
        <v>0.68998938740088256</v>
      </c>
      <c r="F414" s="78">
        <f t="shared" ca="1" si="13"/>
        <v>83.212749426150637</v>
      </c>
    </row>
    <row r="415" spans="5:6" x14ac:dyDescent="0.25">
      <c r="E415" s="78">
        <f t="shared" ca="1" si="12"/>
        <v>0.65889984267395163</v>
      </c>
      <c r="F415" s="78">
        <f t="shared" ca="1" si="13"/>
        <v>63.255269523062964</v>
      </c>
    </row>
    <row r="416" spans="5:6" x14ac:dyDescent="0.25">
      <c r="E416" s="78">
        <f t="shared" ca="1" si="12"/>
        <v>0.22951898689460215</v>
      </c>
      <c r="F416" s="78">
        <f t="shared" ca="1" si="13"/>
        <v>3.6393022124826806</v>
      </c>
    </row>
    <row r="417" spans="5:6" x14ac:dyDescent="0.25">
      <c r="E417" s="78">
        <f t="shared" ca="1" si="12"/>
        <v>0.59123040486237266</v>
      </c>
      <c r="F417" s="78">
        <f t="shared" ca="1" si="13"/>
        <v>32.970272002483142</v>
      </c>
    </row>
    <row r="418" spans="5:6" x14ac:dyDescent="0.25">
      <c r="E418" s="78">
        <f t="shared" ca="1" si="12"/>
        <v>0.40884157867621429</v>
      </c>
      <c r="F418" s="78">
        <f t="shared" ca="1" si="13"/>
        <v>6.3393189349936545</v>
      </c>
    </row>
    <row r="419" spans="5:6" x14ac:dyDescent="0.25">
      <c r="E419" s="78">
        <f t="shared" ca="1" si="12"/>
        <v>0.5151695751782801</v>
      </c>
      <c r="F419" s="78">
        <f t="shared" ca="1" si="13"/>
        <v>15.091079744431797</v>
      </c>
    </row>
    <row r="420" spans="5:6" x14ac:dyDescent="0.25">
      <c r="E420" s="78">
        <f t="shared" ca="1" si="12"/>
        <v>0.79595608804088203</v>
      </c>
      <c r="F420" s="78">
        <f t="shared" ca="1" si="13"/>
        <v>193.56640240219681</v>
      </c>
    </row>
    <row r="421" spans="5:6" x14ac:dyDescent="0.25">
      <c r="E421" s="78">
        <f t="shared" ca="1" si="12"/>
        <v>0.63892879311227269</v>
      </c>
      <c r="F421" s="78">
        <f t="shared" ca="1" si="13"/>
        <v>52.59600987663697</v>
      </c>
    </row>
    <row r="422" spans="5:6" x14ac:dyDescent="0.25">
      <c r="E422" s="78">
        <f t="shared" ca="1" si="12"/>
        <v>0.47925723271743026</v>
      </c>
      <c r="F422" s="78">
        <f t="shared" ca="1" si="13"/>
        <v>10.715438922246474</v>
      </c>
    </row>
    <row r="423" spans="5:6" x14ac:dyDescent="0.25">
      <c r="E423" s="78">
        <f t="shared" ca="1" si="12"/>
        <v>0.29000880018781761</v>
      </c>
      <c r="F423" s="78">
        <f t="shared" ca="1" si="13"/>
        <v>4.0470713276430228</v>
      </c>
    </row>
    <row r="424" spans="5:6" x14ac:dyDescent="0.25">
      <c r="E424" s="78">
        <f t="shared" ca="1" si="12"/>
        <v>0.94119965999647137</v>
      </c>
      <c r="F424" s="78">
        <f t="shared" ca="1" si="13"/>
        <v>635.08874433512869</v>
      </c>
    </row>
    <row r="425" spans="5:6" x14ac:dyDescent="0.25">
      <c r="E425" s="78">
        <f t="shared" ca="1" si="12"/>
        <v>0.75921347906438508</v>
      </c>
      <c r="F425" s="78">
        <f t="shared" ca="1" si="13"/>
        <v>146.12605048177136</v>
      </c>
    </row>
    <row r="426" spans="5:6" x14ac:dyDescent="0.25">
      <c r="E426" s="78">
        <f t="shared" ca="1" si="12"/>
        <v>0.84327444056725465</v>
      </c>
      <c r="F426" s="78">
        <f t="shared" ca="1" si="13"/>
        <v>276.65408520857</v>
      </c>
    </row>
    <row r="427" spans="5:6" x14ac:dyDescent="0.25">
      <c r="E427" s="78">
        <f t="shared" ca="1" si="12"/>
        <v>0.10003555387725482</v>
      </c>
      <c r="F427" s="78">
        <f t="shared" ca="1" si="13"/>
        <v>3.2324330666180665</v>
      </c>
    </row>
    <row r="428" spans="5:6" x14ac:dyDescent="0.25">
      <c r="E428" s="78">
        <f t="shared" ca="1" si="12"/>
        <v>0.16630442189480876</v>
      </c>
      <c r="F428" s="78">
        <f t="shared" ca="1" si="13"/>
        <v>3.3932592437653395</v>
      </c>
    </row>
    <row r="429" spans="5:6" x14ac:dyDescent="0.25">
      <c r="E429" s="78">
        <f t="shared" ca="1" si="12"/>
        <v>0.31389409123925571</v>
      </c>
      <c r="F429" s="78">
        <f t="shared" ca="1" si="13"/>
        <v>4.2907002194112769</v>
      </c>
    </row>
    <row r="430" spans="5:6" x14ac:dyDescent="0.25">
      <c r="E430" s="78">
        <f t="shared" ca="1" si="12"/>
        <v>0.81521383904542366</v>
      </c>
      <c r="F430" s="78">
        <f t="shared" ca="1" si="13"/>
        <v>223.82264608325994</v>
      </c>
    </row>
    <row r="431" spans="5:6" x14ac:dyDescent="0.25">
      <c r="E431" s="78">
        <f t="shared" ca="1" si="12"/>
        <v>0.345281308737862</v>
      </c>
      <c r="F431" s="78">
        <f t="shared" ca="1" si="13"/>
        <v>4.7273577909486892</v>
      </c>
    </row>
    <row r="432" spans="5:6" x14ac:dyDescent="0.25">
      <c r="E432" s="78">
        <f t="shared" ca="1" si="12"/>
        <v>0.80057266119290083</v>
      </c>
      <c r="F432" s="78">
        <f t="shared" ca="1" si="13"/>
        <v>200.43764310495669</v>
      </c>
    </row>
    <row r="433" spans="5:6" x14ac:dyDescent="0.25">
      <c r="E433" s="78">
        <f t="shared" ca="1" si="12"/>
        <v>0.53851489933740992</v>
      </c>
      <c r="F433" s="78">
        <f t="shared" ca="1" si="13"/>
        <v>19.142591846660711</v>
      </c>
    </row>
    <row r="434" spans="5:6" x14ac:dyDescent="0.25">
      <c r="E434" s="78">
        <f t="shared" ca="1" si="12"/>
        <v>0.28435873635291609</v>
      </c>
      <c r="F434" s="78">
        <f t="shared" ca="1" si="13"/>
        <v>3.9979005439197692</v>
      </c>
    </row>
    <row r="435" spans="5:6" x14ac:dyDescent="0.25">
      <c r="E435" s="78">
        <f t="shared" ca="1" si="12"/>
        <v>0.59978583568058674</v>
      </c>
      <c r="F435" s="78">
        <f t="shared" ca="1" si="13"/>
        <v>35.940250863380449</v>
      </c>
    </row>
    <row r="436" spans="5:6" x14ac:dyDescent="0.25">
      <c r="E436" s="78">
        <f t="shared" ca="1" si="12"/>
        <v>0.76011356967669741</v>
      </c>
      <c r="F436" s="78">
        <f t="shared" ca="1" si="13"/>
        <v>147.15117634626361</v>
      </c>
    </row>
    <row r="437" spans="5:6" x14ac:dyDescent="0.25">
      <c r="E437" s="78">
        <f t="shared" ca="1" si="12"/>
        <v>0.88884440493362837</v>
      </c>
      <c r="F437" s="78">
        <f t="shared" ca="1" si="13"/>
        <v>395.0923594444514</v>
      </c>
    </row>
    <row r="438" spans="5:6" x14ac:dyDescent="0.25">
      <c r="E438" s="78">
        <f t="shared" ca="1" si="12"/>
        <v>0.78526493178915735</v>
      </c>
      <c r="F438" s="78">
        <f t="shared" ca="1" si="13"/>
        <v>178.49416441695112</v>
      </c>
    </row>
    <row r="439" spans="5:6" x14ac:dyDescent="0.25">
      <c r="E439" s="78">
        <f t="shared" ca="1" si="12"/>
        <v>0.85796362837461881</v>
      </c>
      <c r="F439" s="78">
        <f t="shared" ca="1" si="13"/>
        <v>309.54921229728933</v>
      </c>
    </row>
    <row r="440" spans="5:6" x14ac:dyDescent="0.25">
      <c r="E440" s="78">
        <f t="shared" ca="1" si="12"/>
        <v>0.51521918143960643</v>
      </c>
      <c r="F440" s="78">
        <f t="shared" ca="1" si="13"/>
        <v>15.098570927151291</v>
      </c>
    </row>
    <row r="441" spans="5:6" x14ac:dyDescent="0.25">
      <c r="E441" s="78">
        <f t="shared" ca="1" si="12"/>
        <v>0.11732557677599109</v>
      </c>
      <c r="F441" s="78">
        <f t="shared" ca="1" si="13"/>
        <v>3.2682096175036404</v>
      </c>
    </row>
    <row r="442" spans="5:6" x14ac:dyDescent="0.25">
      <c r="E442" s="78">
        <f t="shared" ca="1" si="12"/>
        <v>0.8186731961197059</v>
      </c>
      <c r="F442" s="78">
        <f t="shared" ca="1" si="13"/>
        <v>229.7297153358914</v>
      </c>
    </row>
    <row r="443" spans="5:6" x14ac:dyDescent="0.25">
      <c r="E443" s="78">
        <f t="shared" ca="1" si="12"/>
        <v>0.74487805838539434</v>
      </c>
      <c r="F443" s="78">
        <f t="shared" ca="1" si="13"/>
        <v>130.60808163286617</v>
      </c>
    </row>
    <row r="444" spans="5:6" x14ac:dyDescent="0.25">
      <c r="E444" s="78">
        <f t="shared" ca="1" si="12"/>
        <v>6.3850352107290953E-2</v>
      </c>
      <c r="F444" s="78">
        <f t="shared" ca="1" si="13"/>
        <v>3.1666966333732285</v>
      </c>
    </row>
    <row r="445" spans="5:6" x14ac:dyDescent="0.25">
      <c r="E445" s="78">
        <f t="shared" ca="1" si="12"/>
        <v>0.69244493712351662</v>
      </c>
      <c r="F445" s="78">
        <f t="shared" ca="1" si="13"/>
        <v>84.980283856865213</v>
      </c>
    </row>
    <row r="446" spans="5:6" x14ac:dyDescent="0.25">
      <c r="E446" s="78">
        <f t="shared" ca="1" si="12"/>
        <v>0.49153318519090794</v>
      </c>
      <c r="F446" s="78">
        <f t="shared" ca="1" si="13"/>
        <v>11.993580771944398</v>
      </c>
    </row>
    <row r="447" spans="5:6" x14ac:dyDescent="0.25">
      <c r="E447" s="78">
        <f t="shared" ca="1" si="12"/>
        <v>0.97396175423215159</v>
      </c>
      <c r="F447" s="78">
        <f t="shared" ca="1" si="13"/>
        <v>966.22361500761508</v>
      </c>
    </row>
    <row r="448" spans="5:6" x14ac:dyDescent="0.25">
      <c r="E448" s="78">
        <f t="shared" ca="1" si="12"/>
        <v>0.58592928466069705</v>
      </c>
      <c r="F448" s="78">
        <f t="shared" ca="1" si="13"/>
        <v>31.240562000277706</v>
      </c>
    </row>
    <row r="449" spans="5:6" x14ac:dyDescent="0.25">
      <c r="E449" s="78">
        <f t="shared" ca="1" si="12"/>
        <v>0.14964742897309546</v>
      </c>
      <c r="F449" s="78">
        <f t="shared" ca="1" si="13"/>
        <v>3.3460359489214135</v>
      </c>
    </row>
    <row r="450" spans="5:6" x14ac:dyDescent="0.25">
      <c r="E450" s="78">
        <f t="shared" ca="1" si="12"/>
        <v>0.96418233441013668</v>
      </c>
      <c r="F450" s="78">
        <f t="shared" ca="1" si="13"/>
        <v>834.16605464566487</v>
      </c>
    </row>
    <row r="451" spans="5:6" x14ac:dyDescent="0.25">
      <c r="E451" s="78">
        <f t="shared" ca="1" si="12"/>
        <v>0.60101142759077564</v>
      </c>
      <c r="F451" s="78">
        <f t="shared" ca="1" si="13"/>
        <v>36.384211413967655</v>
      </c>
    </row>
    <row r="452" spans="5:6" x14ac:dyDescent="0.25">
      <c r="E452" s="78">
        <f t="shared" ref="E452:E515" ca="1" si="14">RAND()</f>
        <v>0.57193079779916622</v>
      </c>
      <c r="F452" s="78">
        <f t="shared" ref="F452:F515" ca="1" si="15">$C$3+$C$4*((($C$5*_xlfn.NORM.S.INV(E452)+SQRT(($C$5*_xlfn.NORM.S.INV(E452))^2+4))/(2))^2)</f>
        <v>27.06050662071674</v>
      </c>
    </row>
    <row r="453" spans="5:6" x14ac:dyDescent="0.25">
      <c r="E453" s="78">
        <f t="shared" ca="1" si="14"/>
        <v>0.60362128589346487</v>
      </c>
      <c r="F453" s="78">
        <f t="shared" ca="1" si="15"/>
        <v>37.345378779322139</v>
      </c>
    </row>
    <row r="454" spans="5:6" x14ac:dyDescent="0.25">
      <c r="E454" s="78">
        <f t="shared" ca="1" si="14"/>
        <v>0.38383614791489329</v>
      </c>
      <c r="F454" s="78">
        <f t="shared" ca="1" si="15"/>
        <v>5.5463401342880108</v>
      </c>
    </row>
    <row r="455" spans="5:6" x14ac:dyDescent="0.25">
      <c r="E455" s="78">
        <f t="shared" ca="1" si="14"/>
        <v>9.7336742782582308E-2</v>
      </c>
      <c r="F455" s="78">
        <f t="shared" ca="1" si="15"/>
        <v>3.2271460464276318</v>
      </c>
    </row>
    <row r="456" spans="5:6" x14ac:dyDescent="0.25">
      <c r="E456" s="78">
        <f t="shared" ca="1" si="14"/>
        <v>0.30670331417036945</v>
      </c>
      <c r="F456" s="78">
        <f t="shared" ca="1" si="15"/>
        <v>4.2106488491135501</v>
      </c>
    </row>
    <row r="457" spans="5:6" x14ac:dyDescent="0.25">
      <c r="E457" s="78">
        <f t="shared" ca="1" si="14"/>
        <v>0.241018766206329</v>
      </c>
      <c r="F457" s="78">
        <f t="shared" ca="1" si="15"/>
        <v>3.6999734973186102</v>
      </c>
    </row>
    <row r="458" spans="5:6" x14ac:dyDescent="0.25">
      <c r="E458" s="78">
        <f t="shared" ca="1" si="14"/>
        <v>0.7410094567026656</v>
      </c>
      <c r="F458" s="78">
        <f t="shared" ca="1" si="15"/>
        <v>126.66922767523889</v>
      </c>
    </row>
    <row r="459" spans="5:6" x14ac:dyDescent="0.25">
      <c r="E459" s="78">
        <f t="shared" ca="1" si="14"/>
        <v>0.32484191887417013</v>
      </c>
      <c r="F459" s="78">
        <f t="shared" ca="1" si="15"/>
        <v>4.4255328648881482</v>
      </c>
    </row>
    <row r="460" spans="5:6" x14ac:dyDescent="0.25">
      <c r="E460" s="78">
        <f t="shared" ca="1" si="14"/>
        <v>0.58771028936006831</v>
      </c>
      <c r="F460" s="78">
        <f t="shared" ca="1" si="15"/>
        <v>31.812445425598678</v>
      </c>
    </row>
    <row r="461" spans="5:6" x14ac:dyDescent="0.25">
      <c r="E461" s="78">
        <f t="shared" ca="1" si="14"/>
        <v>0.17545963414354349</v>
      </c>
      <c r="F461" s="78">
        <f t="shared" ca="1" si="15"/>
        <v>3.4217437506858186</v>
      </c>
    </row>
    <row r="462" spans="5:6" x14ac:dyDescent="0.25">
      <c r="E462" s="78">
        <f t="shared" ca="1" si="14"/>
        <v>0.49812612151887292</v>
      </c>
      <c r="F462" s="78">
        <f t="shared" ca="1" si="15"/>
        <v>12.767884988607136</v>
      </c>
    </row>
    <row r="463" spans="5:6" x14ac:dyDescent="0.25">
      <c r="E463" s="78">
        <f t="shared" ca="1" si="14"/>
        <v>0.90688945973555601</v>
      </c>
      <c r="F463" s="78">
        <f t="shared" ca="1" si="15"/>
        <v>459.59693916343821</v>
      </c>
    </row>
    <row r="464" spans="5:6" x14ac:dyDescent="0.25">
      <c r="E464" s="78">
        <f t="shared" ca="1" si="14"/>
        <v>0.29595892344104557</v>
      </c>
      <c r="F464" s="78">
        <f t="shared" ca="1" si="15"/>
        <v>4.1020776585123668</v>
      </c>
    </row>
    <row r="465" spans="5:6" x14ac:dyDescent="0.25">
      <c r="E465" s="78">
        <f t="shared" ca="1" si="14"/>
        <v>0.48225310271991062</v>
      </c>
      <c r="F465" s="78">
        <f t="shared" ca="1" si="15"/>
        <v>11.00882231373804</v>
      </c>
    </row>
    <row r="466" spans="5:6" x14ac:dyDescent="0.25">
      <c r="E466" s="78">
        <f t="shared" ca="1" si="14"/>
        <v>1.9311543857423286E-2</v>
      </c>
      <c r="F466" s="78">
        <f t="shared" ca="1" si="15"/>
        <v>3.0918062500239265</v>
      </c>
    </row>
    <row r="467" spans="5:6" x14ac:dyDescent="0.25">
      <c r="E467" s="78">
        <f t="shared" ca="1" si="14"/>
        <v>0.38753577525958793</v>
      </c>
      <c r="F467" s="78">
        <f t="shared" ca="1" si="15"/>
        <v>5.6479583394067365</v>
      </c>
    </row>
    <row r="468" spans="5:6" x14ac:dyDescent="0.25">
      <c r="E468" s="78">
        <f t="shared" ca="1" si="14"/>
        <v>3.1937715819452039E-2</v>
      </c>
      <c r="F468" s="78">
        <f t="shared" ca="1" si="15"/>
        <v>3.1138520126628806</v>
      </c>
    </row>
    <row r="469" spans="5:6" x14ac:dyDescent="0.25">
      <c r="E469" s="78">
        <f t="shared" ca="1" si="14"/>
        <v>0.63178687792735178</v>
      </c>
      <c r="F469" s="78">
        <f t="shared" ca="1" si="15"/>
        <v>49.156614851142919</v>
      </c>
    </row>
    <row r="470" spans="5:6" x14ac:dyDescent="0.25">
      <c r="E470" s="78">
        <f t="shared" ca="1" si="14"/>
        <v>0.20540172568278725</v>
      </c>
      <c r="F470" s="78">
        <f t="shared" ca="1" si="15"/>
        <v>3.5302555642297895</v>
      </c>
    </row>
    <row r="471" spans="5:6" x14ac:dyDescent="0.25">
      <c r="E471" s="78">
        <f t="shared" ca="1" si="14"/>
        <v>0.93298483866461857</v>
      </c>
      <c r="F471" s="78">
        <f t="shared" ca="1" si="15"/>
        <v>584.12577223711173</v>
      </c>
    </row>
    <row r="472" spans="5:6" x14ac:dyDescent="0.25">
      <c r="E472" s="78">
        <f t="shared" ca="1" si="14"/>
        <v>0.43281471503911995</v>
      </c>
      <c r="F472" s="78">
        <f t="shared" ca="1" si="15"/>
        <v>7.3925845593814978</v>
      </c>
    </row>
    <row r="473" spans="5:6" x14ac:dyDescent="0.25">
      <c r="E473" s="78">
        <f t="shared" ca="1" si="14"/>
        <v>0.49698813778930784</v>
      </c>
      <c r="F473" s="78">
        <f t="shared" ca="1" si="15"/>
        <v>12.629572963047371</v>
      </c>
    </row>
    <row r="474" spans="5:6" x14ac:dyDescent="0.25">
      <c r="E474" s="78">
        <f t="shared" ca="1" si="14"/>
        <v>0.20733699936143868</v>
      </c>
      <c r="F474" s="78">
        <f t="shared" ca="1" si="15"/>
        <v>3.5382079078742965</v>
      </c>
    </row>
    <row r="475" spans="5:6" x14ac:dyDescent="0.25">
      <c r="E475" s="78">
        <f t="shared" ca="1" si="14"/>
        <v>0.5561366602913379</v>
      </c>
      <c r="F475" s="78">
        <f t="shared" ca="1" si="15"/>
        <v>22.977382615451642</v>
      </c>
    </row>
    <row r="476" spans="5:6" x14ac:dyDescent="0.25">
      <c r="E476" s="78">
        <f t="shared" ca="1" si="14"/>
        <v>0.46701359082481952</v>
      </c>
      <c r="F476" s="78">
        <f t="shared" ca="1" si="15"/>
        <v>9.6298910477858755</v>
      </c>
    </row>
    <row r="477" spans="5:6" x14ac:dyDescent="0.25">
      <c r="E477" s="78">
        <f t="shared" ca="1" si="14"/>
        <v>0.28620900832748242</v>
      </c>
      <c r="F477" s="78">
        <f t="shared" ca="1" si="15"/>
        <v>4.0136881697732232</v>
      </c>
    </row>
    <row r="478" spans="5:6" x14ac:dyDescent="0.25">
      <c r="E478" s="78">
        <f t="shared" ca="1" si="14"/>
        <v>0.75873761194880907</v>
      </c>
      <c r="F478" s="78">
        <f t="shared" ca="1" si="15"/>
        <v>145.58658864422316</v>
      </c>
    </row>
    <row r="479" spans="5:6" x14ac:dyDescent="0.25">
      <c r="E479" s="78">
        <f t="shared" ca="1" si="14"/>
        <v>2.2741662004379659E-3</v>
      </c>
      <c r="F479" s="78">
        <f t="shared" ca="1" si="15"/>
        <v>3.0491967837519658</v>
      </c>
    </row>
    <row r="480" spans="5:6" x14ac:dyDescent="0.25">
      <c r="E480" s="78">
        <f t="shared" ca="1" si="14"/>
        <v>0.69614737682396655</v>
      </c>
      <c r="F480" s="78">
        <f t="shared" ca="1" si="15"/>
        <v>87.70191005846543</v>
      </c>
    </row>
    <row r="481" spans="5:6" x14ac:dyDescent="0.25">
      <c r="E481" s="78">
        <f t="shared" ca="1" si="14"/>
        <v>0.68496913666879478</v>
      </c>
      <c r="F481" s="78">
        <f t="shared" ca="1" si="15"/>
        <v>79.690319772852703</v>
      </c>
    </row>
    <row r="482" spans="5:6" x14ac:dyDescent="0.25">
      <c r="E482" s="78">
        <f t="shared" ca="1" si="14"/>
        <v>0.97529169357031364</v>
      </c>
      <c r="F482" s="78">
        <f t="shared" ca="1" si="15"/>
        <v>988.18458309623247</v>
      </c>
    </row>
    <row r="483" spans="5:6" x14ac:dyDescent="0.25">
      <c r="E483" s="78">
        <f t="shared" ca="1" si="14"/>
        <v>0.51676059899581994</v>
      </c>
      <c r="F483" s="78">
        <f t="shared" ca="1" si="15"/>
        <v>15.333575115404532</v>
      </c>
    </row>
    <row r="484" spans="5:6" x14ac:dyDescent="0.25">
      <c r="E484" s="78">
        <f t="shared" ca="1" si="14"/>
        <v>0.95515345052489375</v>
      </c>
      <c r="F484" s="78">
        <f t="shared" ca="1" si="15"/>
        <v>742.83306915246931</v>
      </c>
    </row>
    <row r="485" spans="5:6" x14ac:dyDescent="0.25">
      <c r="E485" s="78">
        <f t="shared" ca="1" si="14"/>
        <v>0.28652105990425325</v>
      </c>
      <c r="F485" s="78">
        <f t="shared" ca="1" si="15"/>
        <v>4.0163805319590615</v>
      </c>
    </row>
    <row r="486" spans="5:6" x14ac:dyDescent="0.25">
      <c r="E486" s="78">
        <f t="shared" ca="1" si="14"/>
        <v>0.17190506051370158</v>
      </c>
      <c r="F486" s="78">
        <f t="shared" ca="1" si="15"/>
        <v>3.4104540433337114</v>
      </c>
    </row>
    <row r="487" spans="5:6" x14ac:dyDescent="0.25">
      <c r="E487" s="78">
        <f t="shared" ca="1" si="14"/>
        <v>0.438899469684779</v>
      </c>
      <c r="F487" s="78">
        <f t="shared" ca="1" si="15"/>
        <v>7.7188259667754977</v>
      </c>
    </row>
    <row r="488" spans="5:6" x14ac:dyDescent="0.25">
      <c r="E488" s="78">
        <f t="shared" ca="1" si="14"/>
        <v>0.63724834854802648</v>
      </c>
      <c r="F488" s="78">
        <f t="shared" ca="1" si="15"/>
        <v>51.769694803474486</v>
      </c>
    </row>
    <row r="489" spans="5:6" x14ac:dyDescent="0.25">
      <c r="E489" s="78">
        <f t="shared" ca="1" si="14"/>
        <v>0.90265904568405808</v>
      </c>
      <c r="F489" s="78">
        <f t="shared" ca="1" si="15"/>
        <v>443.22951164716881</v>
      </c>
    </row>
    <row r="490" spans="5:6" x14ac:dyDescent="0.25">
      <c r="E490" s="78">
        <f t="shared" ca="1" si="14"/>
        <v>0.63781329356202532</v>
      </c>
      <c r="F490" s="78">
        <f t="shared" ca="1" si="15"/>
        <v>52.046310003225173</v>
      </c>
    </row>
    <row r="491" spans="5:6" x14ac:dyDescent="0.25">
      <c r="E491" s="78">
        <f t="shared" ca="1" si="14"/>
        <v>0.49652128191758471</v>
      </c>
      <c r="F491" s="78">
        <f t="shared" ca="1" si="15"/>
        <v>12.573402951388223</v>
      </c>
    </row>
    <row r="492" spans="5:6" x14ac:dyDescent="0.25">
      <c r="E492" s="78">
        <f t="shared" ca="1" si="14"/>
        <v>0.61091383469833505</v>
      </c>
      <c r="F492" s="78">
        <f t="shared" ca="1" si="15"/>
        <v>40.146935168691563</v>
      </c>
    </row>
    <row r="493" spans="5:6" x14ac:dyDescent="0.25">
      <c r="E493" s="78">
        <f t="shared" ca="1" si="14"/>
        <v>0.63242356679284528</v>
      </c>
      <c r="F493" s="78">
        <f t="shared" ca="1" si="15"/>
        <v>49.45559542590172</v>
      </c>
    </row>
    <row r="494" spans="5:6" x14ac:dyDescent="0.25">
      <c r="E494" s="78">
        <f t="shared" ca="1" si="14"/>
        <v>0.24426173287957476</v>
      </c>
      <c r="F494" s="78">
        <f t="shared" ca="1" si="15"/>
        <v>3.7182570308257157</v>
      </c>
    </row>
    <row r="495" spans="5:6" x14ac:dyDescent="0.25">
      <c r="E495" s="78">
        <f t="shared" ca="1" si="14"/>
        <v>0.11873063504719839</v>
      </c>
      <c r="F495" s="78">
        <f t="shared" ca="1" si="15"/>
        <v>3.2712752255569786</v>
      </c>
    </row>
    <row r="496" spans="5:6" x14ac:dyDescent="0.25">
      <c r="E496" s="78">
        <f t="shared" ca="1" si="14"/>
        <v>0.15287700844428265</v>
      </c>
      <c r="F496" s="78">
        <f t="shared" ca="1" si="15"/>
        <v>3.3547642467494896</v>
      </c>
    </row>
    <row r="497" spans="5:6" x14ac:dyDescent="0.25">
      <c r="E497" s="78">
        <f t="shared" ca="1" si="14"/>
        <v>0.50272650615366321</v>
      </c>
      <c r="F497" s="78">
        <f t="shared" ca="1" si="15"/>
        <v>13.347608018437572</v>
      </c>
    </row>
    <row r="498" spans="5:6" x14ac:dyDescent="0.25">
      <c r="E498" s="78">
        <f t="shared" ca="1" si="14"/>
        <v>8.4330776872512891E-2</v>
      </c>
      <c r="F498" s="78">
        <f t="shared" ca="1" si="15"/>
        <v>3.2026353570016575</v>
      </c>
    </row>
    <row r="499" spans="5:6" x14ac:dyDescent="0.25">
      <c r="E499" s="78">
        <f t="shared" ca="1" si="14"/>
        <v>0.6482114150827688</v>
      </c>
      <c r="F499" s="78">
        <f t="shared" ca="1" si="15"/>
        <v>57.354553695403339</v>
      </c>
    </row>
    <row r="500" spans="5:6" x14ac:dyDescent="0.25">
      <c r="E500" s="78">
        <f t="shared" ca="1" si="14"/>
        <v>0.54727721512899474</v>
      </c>
      <c r="F500" s="78">
        <f t="shared" ca="1" si="15"/>
        <v>20.959347147464378</v>
      </c>
    </row>
    <row r="501" spans="5:6" x14ac:dyDescent="0.25">
      <c r="E501" s="78">
        <f t="shared" ca="1" si="14"/>
        <v>0.32645560427457232</v>
      </c>
      <c r="F501" s="78">
        <f t="shared" ca="1" si="15"/>
        <v>4.4468529944745221</v>
      </c>
    </row>
    <row r="502" spans="5:6" x14ac:dyDescent="0.25">
      <c r="E502" s="78">
        <f t="shared" ca="1" si="14"/>
        <v>4.9756139781253816E-2</v>
      </c>
      <c r="F502" s="78">
        <f t="shared" ca="1" si="15"/>
        <v>3.143226989922483</v>
      </c>
    </row>
    <row r="503" spans="5:6" x14ac:dyDescent="0.25">
      <c r="E503" s="78">
        <f t="shared" ca="1" si="14"/>
        <v>3.6170599709031026E-2</v>
      </c>
      <c r="F503" s="78">
        <f t="shared" ca="1" si="15"/>
        <v>3.1208970890223582</v>
      </c>
    </row>
    <row r="504" spans="5:6" x14ac:dyDescent="0.25">
      <c r="E504" s="78">
        <f t="shared" ca="1" si="14"/>
        <v>2.9737055710467031E-2</v>
      </c>
      <c r="F504" s="78">
        <f t="shared" ca="1" si="15"/>
        <v>3.1101458473849086</v>
      </c>
    </row>
    <row r="505" spans="5:6" x14ac:dyDescent="0.25">
      <c r="E505" s="78">
        <f t="shared" ca="1" si="14"/>
        <v>0.86964079408030182</v>
      </c>
      <c r="F505" s="78">
        <f t="shared" ca="1" si="15"/>
        <v>338.93688902331974</v>
      </c>
    </row>
    <row r="506" spans="5:6" x14ac:dyDescent="0.25">
      <c r="E506" s="78">
        <f t="shared" ca="1" si="14"/>
        <v>0.84518503684985713</v>
      </c>
      <c r="F506" s="78">
        <f t="shared" ca="1" si="15"/>
        <v>280.70332769152151</v>
      </c>
    </row>
    <row r="507" spans="5:6" x14ac:dyDescent="0.25">
      <c r="E507" s="78">
        <f t="shared" ca="1" si="14"/>
        <v>0.18298326870901682</v>
      </c>
      <c r="F507" s="78">
        <f t="shared" ca="1" si="15"/>
        <v>3.4466639840024595</v>
      </c>
    </row>
    <row r="508" spans="5:6" x14ac:dyDescent="0.25">
      <c r="E508" s="78">
        <f t="shared" ca="1" si="14"/>
        <v>0.41656973444421208</v>
      </c>
      <c r="F508" s="78">
        <f t="shared" ca="1" si="15"/>
        <v>6.6424987794618247</v>
      </c>
    </row>
    <row r="509" spans="5:6" x14ac:dyDescent="0.25">
      <c r="E509" s="78">
        <f t="shared" ca="1" si="14"/>
        <v>0.18278055366754054</v>
      </c>
      <c r="F509" s="78">
        <f t="shared" ca="1" si="15"/>
        <v>3.4459735725580845</v>
      </c>
    </row>
    <row r="510" spans="5:6" x14ac:dyDescent="0.25">
      <c r="E510" s="78">
        <f t="shared" ca="1" si="14"/>
        <v>0.57353429415670532</v>
      </c>
      <c r="F510" s="78">
        <f t="shared" ca="1" si="15"/>
        <v>27.511702840437792</v>
      </c>
    </row>
    <row r="511" spans="5:6" x14ac:dyDescent="0.25">
      <c r="E511" s="78">
        <f t="shared" ca="1" si="14"/>
        <v>0.44183646807045762</v>
      </c>
      <c r="F511" s="78">
        <f t="shared" ca="1" si="15"/>
        <v>7.8862004411709874</v>
      </c>
    </row>
    <row r="512" spans="5:6" x14ac:dyDescent="0.25">
      <c r="E512" s="78">
        <f t="shared" ca="1" si="14"/>
        <v>0.63181911138352842</v>
      </c>
      <c r="F512" s="78">
        <f t="shared" ca="1" si="15"/>
        <v>49.171715736325758</v>
      </c>
    </row>
    <row r="513" spans="5:6" x14ac:dyDescent="0.25">
      <c r="E513" s="78">
        <f t="shared" ca="1" si="14"/>
        <v>6.9762398789764646E-2</v>
      </c>
      <c r="F513" s="78">
        <f t="shared" ca="1" si="15"/>
        <v>3.1767967458609383</v>
      </c>
    </row>
    <row r="514" spans="5:6" x14ac:dyDescent="0.25">
      <c r="E514" s="78">
        <f t="shared" ca="1" si="14"/>
        <v>4.577584119392486E-2</v>
      </c>
      <c r="F514" s="78">
        <f t="shared" ca="1" si="15"/>
        <v>3.1366900231109378</v>
      </c>
    </row>
    <row r="515" spans="5:6" x14ac:dyDescent="0.25">
      <c r="E515" s="78">
        <f t="shared" ca="1" si="14"/>
        <v>0.97546382336999993</v>
      </c>
      <c r="F515" s="78">
        <f t="shared" ca="1" si="15"/>
        <v>991.11789230936949</v>
      </c>
    </row>
    <row r="516" spans="5:6" x14ac:dyDescent="0.25">
      <c r="E516" s="78">
        <f t="shared" ref="E516:E579" ca="1" si="16">RAND()</f>
        <v>0.39831107258411969</v>
      </c>
      <c r="F516" s="78">
        <f t="shared" ref="F516:F579" ca="1" si="17">$C$3+$C$4*((($C$5*_xlfn.NORM.S.INV(E516)+SQRT(($C$5*_xlfn.NORM.S.INV(E516))^2+4))/(2))^2)</f>
        <v>5.9733892345892503</v>
      </c>
    </row>
    <row r="517" spans="5:6" x14ac:dyDescent="0.25">
      <c r="E517" s="78">
        <f t="shared" ca="1" si="16"/>
        <v>0.92645076689296935</v>
      </c>
      <c r="F517" s="78">
        <f t="shared" ca="1" si="17"/>
        <v>548.33778672039011</v>
      </c>
    </row>
    <row r="518" spans="5:6" x14ac:dyDescent="0.25">
      <c r="E518" s="78">
        <f t="shared" ca="1" si="16"/>
        <v>0.65892181401032224</v>
      </c>
      <c r="F518" s="78">
        <f t="shared" ca="1" si="17"/>
        <v>63.267879124601919</v>
      </c>
    </row>
    <row r="519" spans="5:6" x14ac:dyDescent="0.25">
      <c r="E519" s="78">
        <f t="shared" ca="1" si="16"/>
        <v>0.72043180771675963</v>
      </c>
      <c r="F519" s="78">
        <f t="shared" ca="1" si="17"/>
        <v>107.34204434712031</v>
      </c>
    </row>
    <row r="520" spans="5:6" x14ac:dyDescent="0.25">
      <c r="E520" s="78">
        <f t="shared" ca="1" si="16"/>
        <v>0.13010789092182884</v>
      </c>
      <c r="F520" s="78">
        <f t="shared" ca="1" si="17"/>
        <v>3.2970840577746259</v>
      </c>
    </row>
    <row r="521" spans="5:6" x14ac:dyDescent="0.25">
      <c r="E521" s="78">
        <f t="shared" ca="1" si="16"/>
        <v>0.21342843607633188</v>
      </c>
      <c r="F521" s="78">
        <f t="shared" ca="1" si="17"/>
        <v>3.56409239350661</v>
      </c>
    </row>
    <row r="522" spans="5:6" x14ac:dyDescent="0.25">
      <c r="E522" s="78">
        <f t="shared" ca="1" si="16"/>
        <v>0.76633139449003929</v>
      </c>
      <c r="F522" s="78">
        <f t="shared" ca="1" si="17"/>
        <v>154.4057691239596</v>
      </c>
    </row>
    <row r="523" spans="5:6" x14ac:dyDescent="0.25">
      <c r="E523" s="78">
        <f t="shared" ca="1" si="16"/>
        <v>6.5544652212734533E-2</v>
      </c>
      <c r="F523" s="78">
        <f t="shared" ca="1" si="17"/>
        <v>3.1695720861841021</v>
      </c>
    </row>
    <row r="524" spans="5:6" x14ac:dyDescent="0.25">
      <c r="E524" s="78">
        <f t="shared" ca="1" si="16"/>
        <v>0.29241593298726687</v>
      </c>
      <c r="F524" s="78">
        <f t="shared" ca="1" si="17"/>
        <v>4.0689118046279518</v>
      </c>
    </row>
    <row r="525" spans="5:6" x14ac:dyDescent="0.25">
      <c r="E525" s="78">
        <f t="shared" ca="1" si="16"/>
        <v>0.70463290917148269</v>
      </c>
      <c r="F525" s="78">
        <f t="shared" ca="1" si="17"/>
        <v>94.20334020746111</v>
      </c>
    </row>
    <row r="526" spans="5:6" x14ac:dyDescent="0.25">
      <c r="E526" s="78">
        <f t="shared" ca="1" si="16"/>
        <v>0.97393150569436493</v>
      </c>
      <c r="F526" s="78">
        <f t="shared" ca="1" si="17"/>
        <v>965.73802538357984</v>
      </c>
    </row>
    <row r="527" spans="5:6" x14ac:dyDescent="0.25">
      <c r="E527" s="78">
        <f t="shared" ca="1" si="16"/>
        <v>0.31585045581407611</v>
      </c>
      <c r="F527" s="78">
        <f t="shared" ca="1" si="17"/>
        <v>4.3135993206237133</v>
      </c>
    </row>
    <row r="528" spans="5:6" x14ac:dyDescent="0.25">
      <c r="E528" s="78">
        <f t="shared" ca="1" si="16"/>
        <v>0.47423629183761129</v>
      </c>
      <c r="F528" s="78">
        <f t="shared" ca="1" si="17"/>
        <v>10.248898935067375</v>
      </c>
    </row>
    <row r="529" spans="5:6" x14ac:dyDescent="0.25">
      <c r="E529" s="78">
        <f t="shared" ca="1" si="16"/>
        <v>0.65006978686261108</v>
      </c>
      <c r="F529" s="78">
        <f t="shared" ca="1" si="17"/>
        <v>58.347508702769474</v>
      </c>
    </row>
    <row r="530" spans="5:6" x14ac:dyDescent="0.25">
      <c r="E530" s="78">
        <f t="shared" ca="1" si="16"/>
        <v>0.69391784258095668</v>
      </c>
      <c r="F530" s="78">
        <f t="shared" ca="1" si="17"/>
        <v>86.054794748350943</v>
      </c>
    </row>
    <row r="531" spans="5:6" x14ac:dyDescent="0.25">
      <c r="E531" s="78">
        <f t="shared" ca="1" si="16"/>
        <v>0.96319165645674765</v>
      </c>
      <c r="F531" s="78">
        <f t="shared" ca="1" si="17"/>
        <v>822.99790367677053</v>
      </c>
    </row>
    <row r="532" spans="5:6" x14ac:dyDescent="0.25">
      <c r="E532" s="78">
        <f t="shared" ca="1" si="16"/>
        <v>0.30541849313738978</v>
      </c>
      <c r="F532" s="78">
        <f t="shared" ca="1" si="17"/>
        <v>4.1969957835960976</v>
      </c>
    </row>
    <row r="533" spans="5:6" x14ac:dyDescent="0.25">
      <c r="E533" s="78">
        <f t="shared" ca="1" si="16"/>
        <v>0.98829458138076542</v>
      </c>
      <c r="F533" s="78">
        <f t="shared" ca="1" si="17"/>
        <v>1307.3633095272166</v>
      </c>
    </row>
    <row r="534" spans="5:6" x14ac:dyDescent="0.25">
      <c r="E534" s="78">
        <f t="shared" ca="1" si="16"/>
        <v>0.38220276708955669</v>
      </c>
      <c r="F534" s="78">
        <f t="shared" ca="1" si="17"/>
        <v>5.5029962437941737</v>
      </c>
    </row>
    <row r="535" spans="5:6" x14ac:dyDescent="0.25">
      <c r="E535" s="78">
        <f t="shared" ca="1" si="16"/>
        <v>0.77866495224724275</v>
      </c>
      <c r="F535" s="78">
        <f t="shared" ca="1" si="17"/>
        <v>169.73806977027002</v>
      </c>
    </row>
    <row r="536" spans="5:6" x14ac:dyDescent="0.25">
      <c r="E536" s="78">
        <f t="shared" ca="1" si="16"/>
        <v>0.48709219685685057</v>
      </c>
      <c r="F536" s="78">
        <f t="shared" ca="1" si="17"/>
        <v>11.50757991476501</v>
      </c>
    </row>
    <row r="537" spans="5:6" x14ac:dyDescent="0.25">
      <c r="E537" s="78">
        <f t="shared" ca="1" si="16"/>
        <v>0.93749973912323559</v>
      </c>
      <c r="F537" s="78">
        <f t="shared" ca="1" si="17"/>
        <v>611.21541861590094</v>
      </c>
    </row>
    <row r="538" spans="5:6" x14ac:dyDescent="0.25">
      <c r="E538" s="78">
        <f t="shared" ca="1" si="16"/>
        <v>1.5630999790545608E-2</v>
      </c>
      <c r="F538" s="78">
        <f t="shared" ca="1" si="17"/>
        <v>3.0847784840974204</v>
      </c>
    </row>
    <row r="539" spans="5:6" x14ac:dyDescent="0.25">
      <c r="E539" s="78">
        <f t="shared" ca="1" si="16"/>
        <v>9.0550843810755732E-2</v>
      </c>
      <c r="F539" s="78">
        <f t="shared" ca="1" si="17"/>
        <v>3.214166753239259</v>
      </c>
    </row>
    <row r="540" spans="5:6" x14ac:dyDescent="0.25">
      <c r="E540" s="78">
        <f t="shared" ca="1" si="16"/>
        <v>0.84649279413746126</v>
      </c>
      <c r="F540" s="78">
        <f t="shared" ca="1" si="17"/>
        <v>283.5125208250318</v>
      </c>
    </row>
    <row r="541" spans="5:6" x14ac:dyDescent="0.25">
      <c r="E541" s="78">
        <f t="shared" ca="1" si="16"/>
        <v>0.58225953708874567</v>
      </c>
      <c r="F541" s="78">
        <f t="shared" ca="1" si="17"/>
        <v>30.0912370665243</v>
      </c>
    </row>
    <row r="542" spans="5:6" x14ac:dyDescent="0.25">
      <c r="E542" s="78">
        <f t="shared" ca="1" si="16"/>
        <v>0.6179502781204248</v>
      </c>
      <c r="F542" s="78">
        <f t="shared" ca="1" si="17"/>
        <v>43.016303433384024</v>
      </c>
    </row>
    <row r="543" spans="5:6" x14ac:dyDescent="0.25">
      <c r="E543" s="78">
        <f t="shared" ca="1" si="16"/>
        <v>0.72783438895270425</v>
      </c>
      <c r="F543" s="78">
        <f t="shared" ca="1" si="17"/>
        <v>113.99180323530422</v>
      </c>
    </row>
    <row r="544" spans="5:6" x14ac:dyDescent="0.25">
      <c r="E544" s="78">
        <f t="shared" ca="1" si="16"/>
        <v>0.40699263792162033</v>
      </c>
      <c r="F544" s="78">
        <f t="shared" ca="1" si="17"/>
        <v>6.2713103642192527</v>
      </c>
    </row>
    <row r="545" spans="5:6" x14ac:dyDescent="0.25">
      <c r="E545" s="78">
        <f t="shared" ca="1" si="16"/>
        <v>0.93917001269343359</v>
      </c>
      <c r="F545" s="78">
        <f t="shared" ca="1" si="17"/>
        <v>621.79328900303415</v>
      </c>
    </row>
    <row r="546" spans="5:6" x14ac:dyDescent="0.25">
      <c r="E546" s="78">
        <f t="shared" ca="1" si="16"/>
        <v>0.68293208805747285</v>
      </c>
      <c r="F546" s="78">
        <f t="shared" ca="1" si="17"/>
        <v>78.295372160756614</v>
      </c>
    </row>
    <row r="547" spans="5:6" x14ac:dyDescent="0.25">
      <c r="E547" s="78">
        <f t="shared" ca="1" si="16"/>
        <v>0.53045864411551646</v>
      </c>
      <c r="F547" s="78">
        <f t="shared" ca="1" si="17"/>
        <v>17.620313301434962</v>
      </c>
    </row>
    <row r="548" spans="5:6" x14ac:dyDescent="0.25">
      <c r="E548" s="78">
        <f t="shared" ca="1" si="16"/>
        <v>0.98429765653051116</v>
      </c>
      <c r="F548" s="78">
        <f t="shared" ca="1" si="17"/>
        <v>1180.5909178802622</v>
      </c>
    </row>
    <row r="549" spans="5:6" x14ac:dyDescent="0.25">
      <c r="E549" s="78">
        <f t="shared" ca="1" si="16"/>
        <v>0.30737134948838762</v>
      </c>
      <c r="F549" s="78">
        <f t="shared" ca="1" si="17"/>
        <v>4.2178233112678072</v>
      </c>
    </row>
    <row r="550" spans="5:6" x14ac:dyDescent="0.25">
      <c r="E550" s="78">
        <f t="shared" ca="1" si="16"/>
        <v>0.87135239540479126</v>
      </c>
      <c r="F550" s="78">
        <f t="shared" ca="1" si="17"/>
        <v>343.5193933521989</v>
      </c>
    </row>
    <row r="551" spans="5:6" x14ac:dyDescent="0.25">
      <c r="E551" s="78">
        <f t="shared" ca="1" si="16"/>
        <v>0.47868979655783095</v>
      </c>
      <c r="F551" s="78">
        <f t="shared" ca="1" si="17"/>
        <v>10.661155432866224</v>
      </c>
    </row>
    <row r="552" spans="5:6" x14ac:dyDescent="0.25">
      <c r="E552" s="78">
        <f t="shared" ca="1" si="16"/>
        <v>7.9364041766662008E-2</v>
      </c>
      <c r="F552" s="78">
        <f t="shared" ca="1" si="17"/>
        <v>3.1936551502254331</v>
      </c>
    </row>
    <row r="553" spans="5:6" x14ac:dyDescent="0.25">
      <c r="E553" s="78">
        <f t="shared" ca="1" si="16"/>
        <v>0.21173093364020967</v>
      </c>
      <c r="F553" s="78">
        <f t="shared" ca="1" si="17"/>
        <v>3.5567457899128483</v>
      </c>
    </row>
    <row r="554" spans="5:6" x14ac:dyDescent="0.25">
      <c r="E554" s="78">
        <f t="shared" ca="1" si="16"/>
        <v>0.7984372974476438</v>
      </c>
      <c r="F554" s="78">
        <f t="shared" ca="1" si="17"/>
        <v>197.23106799475406</v>
      </c>
    </row>
    <row r="555" spans="5:6" x14ac:dyDescent="0.25">
      <c r="E555" s="78">
        <f t="shared" ca="1" si="16"/>
        <v>0.48203402111097438</v>
      </c>
      <c r="F555" s="78">
        <f t="shared" ca="1" si="17"/>
        <v>10.986976262905872</v>
      </c>
    </row>
    <row r="556" spans="5:6" x14ac:dyDescent="0.25">
      <c r="E556" s="78">
        <f t="shared" ca="1" si="16"/>
        <v>0.69633776469308273</v>
      </c>
      <c r="F556" s="78">
        <f t="shared" ca="1" si="17"/>
        <v>87.843722989973458</v>
      </c>
    </row>
    <row r="557" spans="5:6" x14ac:dyDescent="0.25">
      <c r="E557" s="78">
        <f t="shared" ca="1" si="16"/>
        <v>0.55796302661194308</v>
      </c>
      <c r="F557" s="78">
        <f t="shared" ca="1" si="17"/>
        <v>23.417030127894378</v>
      </c>
    </row>
    <row r="558" spans="5:6" x14ac:dyDescent="0.25">
      <c r="E558" s="78">
        <f t="shared" ca="1" si="16"/>
        <v>0.6075602989387312</v>
      </c>
      <c r="F558" s="78">
        <f t="shared" ca="1" si="17"/>
        <v>38.837204037085868</v>
      </c>
    </row>
    <row r="559" spans="5:6" x14ac:dyDescent="0.25">
      <c r="E559" s="78">
        <f t="shared" ca="1" si="16"/>
        <v>6.817891227757833E-2</v>
      </c>
      <c r="F559" s="78">
        <f t="shared" ca="1" si="17"/>
        <v>3.1740726976113742</v>
      </c>
    </row>
    <row r="560" spans="5:6" x14ac:dyDescent="0.25">
      <c r="E560" s="78">
        <f t="shared" ca="1" si="16"/>
        <v>0.32859760342811684</v>
      </c>
      <c r="F560" s="78">
        <f t="shared" ca="1" si="17"/>
        <v>4.4757668223178655</v>
      </c>
    </row>
    <row r="561" spans="5:6" x14ac:dyDescent="0.25">
      <c r="E561" s="78">
        <f t="shared" ca="1" si="16"/>
        <v>0.23432032679930892</v>
      </c>
      <c r="F561" s="78">
        <f t="shared" ca="1" si="17"/>
        <v>3.6638741618354338</v>
      </c>
    </row>
    <row r="562" spans="5:6" x14ac:dyDescent="0.25">
      <c r="E562" s="78">
        <f t="shared" ca="1" si="16"/>
        <v>0.31933797222617977</v>
      </c>
      <c r="F562" s="78">
        <f t="shared" ca="1" si="17"/>
        <v>4.3556781099697641</v>
      </c>
    </row>
    <row r="563" spans="5:6" x14ac:dyDescent="0.25">
      <c r="E563" s="78">
        <f t="shared" ca="1" si="16"/>
        <v>1.3537385794147871E-2</v>
      </c>
      <c r="F563" s="78">
        <f t="shared" ca="1" si="17"/>
        <v>3.0805523569580373</v>
      </c>
    </row>
    <row r="564" spans="5:6" x14ac:dyDescent="0.25">
      <c r="E564" s="78">
        <f t="shared" ca="1" si="16"/>
        <v>0.13623402353784408</v>
      </c>
      <c r="F564" s="78">
        <f t="shared" ca="1" si="17"/>
        <v>3.3117614390624208</v>
      </c>
    </row>
    <row r="565" spans="5:6" x14ac:dyDescent="0.25">
      <c r="E565" s="78">
        <f t="shared" ca="1" si="16"/>
        <v>0.77936838282675291</v>
      </c>
      <c r="F565" s="78">
        <f t="shared" ca="1" si="17"/>
        <v>170.65232151537845</v>
      </c>
    </row>
    <row r="566" spans="5:6" x14ac:dyDescent="0.25">
      <c r="E566" s="78">
        <f t="shared" ca="1" si="16"/>
        <v>0.17865587587825882</v>
      </c>
      <c r="F566" s="78">
        <f t="shared" ca="1" si="17"/>
        <v>3.4321563879786483</v>
      </c>
    </row>
    <row r="567" spans="5:6" x14ac:dyDescent="0.25">
      <c r="E567" s="78">
        <f t="shared" ca="1" si="16"/>
        <v>0.50992991215458672</v>
      </c>
      <c r="F567" s="78">
        <f t="shared" ca="1" si="17"/>
        <v>14.324525109862826</v>
      </c>
    </row>
    <row r="568" spans="5:6" x14ac:dyDescent="0.25">
      <c r="E568" s="78">
        <f t="shared" ca="1" si="16"/>
        <v>0.26436095025459505</v>
      </c>
      <c r="F568" s="78">
        <f t="shared" ca="1" si="17"/>
        <v>3.8448299260515251</v>
      </c>
    </row>
    <row r="569" spans="5:6" x14ac:dyDescent="0.25">
      <c r="E569" s="78">
        <f t="shared" ca="1" si="16"/>
        <v>0.84261976420975415</v>
      </c>
      <c r="F569" s="78">
        <f t="shared" ca="1" si="17"/>
        <v>275.28134295415907</v>
      </c>
    </row>
    <row r="570" spans="5:6" x14ac:dyDescent="0.25">
      <c r="E570" s="78">
        <f t="shared" ca="1" si="16"/>
        <v>0.51272411527509854</v>
      </c>
      <c r="F570" s="78">
        <f t="shared" ca="1" si="17"/>
        <v>14.727267500138579</v>
      </c>
    </row>
    <row r="571" spans="5:6" x14ac:dyDescent="0.25">
      <c r="E571" s="78">
        <f t="shared" ca="1" si="16"/>
        <v>0.86950270019759646</v>
      </c>
      <c r="F571" s="78">
        <f t="shared" ca="1" si="17"/>
        <v>338.57041136275274</v>
      </c>
    </row>
    <row r="572" spans="5:6" x14ac:dyDescent="0.25">
      <c r="E572" s="78">
        <f t="shared" ca="1" si="16"/>
        <v>0.94874783466893775</v>
      </c>
      <c r="F572" s="78">
        <f t="shared" ca="1" si="17"/>
        <v>689.38941159226897</v>
      </c>
    </row>
    <row r="573" spans="5:6" x14ac:dyDescent="0.25">
      <c r="E573" s="78">
        <f t="shared" ca="1" si="16"/>
        <v>0.93810917668197602</v>
      </c>
      <c r="F573" s="78">
        <f t="shared" ca="1" si="17"/>
        <v>615.03826036341729</v>
      </c>
    </row>
    <row r="574" spans="5:6" x14ac:dyDescent="0.25">
      <c r="E574" s="78">
        <f t="shared" ca="1" si="16"/>
        <v>0.81252363190439802</v>
      </c>
      <c r="F574" s="78">
        <f t="shared" ca="1" si="17"/>
        <v>219.33395476615834</v>
      </c>
    </row>
    <row r="575" spans="5:6" x14ac:dyDescent="0.25">
      <c r="E575" s="78">
        <f t="shared" ca="1" si="16"/>
        <v>0.22596614486248101</v>
      </c>
      <c r="F575" s="78">
        <f t="shared" ca="1" si="17"/>
        <v>3.6217803674695759</v>
      </c>
    </row>
    <row r="576" spans="5:6" x14ac:dyDescent="0.25">
      <c r="E576" s="78">
        <f t="shared" ca="1" si="16"/>
        <v>0.81179047999016862</v>
      </c>
      <c r="F576" s="78">
        <f t="shared" ca="1" si="17"/>
        <v>218.12622077927631</v>
      </c>
    </row>
    <row r="577" spans="5:6" x14ac:dyDescent="0.25">
      <c r="E577" s="78">
        <f t="shared" ca="1" si="16"/>
        <v>0.69584945576081092</v>
      </c>
      <c r="F577" s="78">
        <f t="shared" ca="1" si="17"/>
        <v>87.480367179872061</v>
      </c>
    </row>
    <row r="578" spans="5:6" x14ac:dyDescent="0.25">
      <c r="E578" s="78">
        <f t="shared" ca="1" si="16"/>
        <v>0.35141115843981574</v>
      </c>
      <c r="F578" s="78">
        <f t="shared" ca="1" si="17"/>
        <v>4.8330087522560046</v>
      </c>
    </row>
    <row r="579" spans="5:6" x14ac:dyDescent="0.25">
      <c r="E579" s="78">
        <f t="shared" ca="1" si="16"/>
        <v>0.97574708598474635</v>
      </c>
      <c r="F579" s="78">
        <f t="shared" ca="1" si="17"/>
        <v>995.99266676123261</v>
      </c>
    </row>
    <row r="580" spans="5:6" x14ac:dyDescent="0.25">
      <c r="E580" s="78">
        <f t="shared" ref="E580:E643" ca="1" si="18">RAND()</f>
        <v>0.47636845057587607</v>
      </c>
      <c r="F580" s="78">
        <f t="shared" ref="F580:F643" ca="1" si="19">$C$3+$C$4*((($C$5*_xlfn.NORM.S.INV(E580)+SQRT(($C$5*_xlfn.NORM.S.INV(E580))^2+4))/(2))^2)</f>
        <v>10.443253059230537</v>
      </c>
    </row>
    <row r="581" spans="5:6" x14ac:dyDescent="0.25">
      <c r="E581" s="78">
        <f t="shared" ca="1" si="18"/>
        <v>0.88167369651595018</v>
      </c>
      <c r="F581" s="78">
        <f t="shared" ca="1" si="19"/>
        <v>372.83558741847958</v>
      </c>
    </row>
    <row r="582" spans="5:6" x14ac:dyDescent="0.25">
      <c r="E582" s="78">
        <f t="shared" ca="1" si="18"/>
        <v>8.8198805612807685E-2</v>
      </c>
      <c r="F582" s="78">
        <f t="shared" ca="1" si="19"/>
        <v>3.2097671259138765</v>
      </c>
    </row>
    <row r="583" spans="5:6" x14ac:dyDescent="0.25">
      <c r="E583" s="78">
        <f t="shared" ca="1" si="18"/>
        <v>0.97183676027876453</v>
      </c>
      <c r="F583" s="78">
        <f t="shared" ca="1" si="19"/>
        <v>933.4866540057792</v>
      </c>
    </row>
    <row r="584" spans="5:6" x14ac:dyDescent="0.25">
      <c r="E584" s="78">
        <f t="shared" ca="1" si="18"/>
        <v>0.89264823377295632</v>
      </c>
      <c r="F584" s="78">
        <f t="shared" ca="1" si="19"/>
        <v>407.60889729155849</v>
      </c>
    </row>
    <row r="585" spans="5:6" x14ac:dyDescent="0.25">
      <c r="E585" s="78">
        <f t="shared" ca="1" si="18"/>
        <v>0.17874896387139849</v>
      </c>
      <c r="F585" s="78">
        <f t="shared" ca="1" si="19"/>
        <v>3.4324634440896693</v>
      </c>
    </row>
    <row r="586" spans="5:6" x14ac:dyDescent="0.25">
      <c r="E586" s="78">
        <f t="shared" ca="1" si="18"/>
        <v>0.6947741474571868</v>
      </c>
      <c r="F586" s="78">
        <f t="shared" ca="1" si="19"/>
        <v>86.684456315790072</v>
      </c>
    </row>
    <row r="587" spans="5:6" x14ac:dyDescent="0.25">
      <c r="E587" s="78">
        <f t="shared" ca="1" si="18"/>
        <v>1.4905804054281546E-3</v>
      </c>
      <c r="F587" s="78">
        <f t="shared" ca="1" si="19"/>
        <v>3.0449499670911102</v>
      </c>
    </row>
    <row r="588" spans="5:6" x14ac:dyDescent="0.25">
      <c r="E588" s="78">
        <f t="shared" ca="1" si="18"/>
        <v>0.64243506106346615</v>
      </c>
      <c r="F588" s="78">
        <f t="shared" ca="1" si="19"/>
        <v>54.354484526786834</v>
      </c>
    </row>
    <row r="589" spans="5:6" x14ac:dyDescent="0.25">
      <c r="E589" s="78">
        <f t="shared" ca="1" si="18"/>
        <v>0.2745142814801802</v>
      </c>
      <c r="F589" s="78">
        <f t="shared" ca="1" si="19"/>
        <v>3.9187261878432418</v>
      </c>
    </row>
    <row r="590" spans="5:6" x14ac:dyDescent="0.25">
      <c r="E590" s="78">
        <f t="shared" ca="1" si="18"/>
        <v>0.30683618190422113</v>
      </c>
      <c r="F590" s="78">
        <f t="shared" ca="1" si="19"/>
        <v>4.2120716530735942</v>
      </c>
    </row>
    <row r="591" spans="5:6" x14ac:dyDescent="0.25">
      <c r="E591" s="78">
        <f t="shared" ca="1" si="18"/>
        <v>0.56192798605716188</v>
      </c>
      <c r="F591" s="78">
        <f t="shared" ca="1" si="19"/>
        <v>24.400157598124657</v>
      </c>
    </row>
    <row r="592" spans="5:6" x14ac:dyDescent="0.25">
      <c r="E592" s="78">
        <f t="shared" ca="1" si="18"/>
        <v>0.66606127715814445</v>
      </c>
      <c r="F592" s="78">
        <f t="shared" ca="1" si="19"/>
        <v>67.472700376868787</v>
      </c>
    </row>
    <row r="593" spans="5:6" x14ac:dyDescent="0.25">
      <c r="E593" s="78">
        <f t="shared" ca="1" si="18"/>
        <v>0.88233587414481751</v>
      </c>
      <c r="F593" s="78">
        <f t="shared" ca="1" si="19"/>
        <v>374.82192888469473</v>
      </c>
    </row>
    <row r="594" spans="5:6" x14ac:dyDescent="0.25">
      <c r="E594" s="78">
        <f t="shared" ca="1" si="18"/>
        <v>0.22705208003788457</v>
      </c>
      <c r="F594" s="78">
        <f t="shared" ca="1" si="19"/>
        <v>3.6270780036949368</v>
      </c>
    </row>
    <row r="595" spans="5:6" x14ac:dyDescent="0.25">
      <c r="E595" s="78">
        <f t="shared" ca="1" si="18"/>
        <v>0.32035244275501784</v>
      </c>
      <c r="F595" s="78">
        <f t="shared" ca="1" si="19"/>
        <v>4.3682298000882387</v>
      </c>
    </row>
    <row r="596" spans="5:6" x14ac:dyDescent="0.25">
      <c r="E596" s="78">
        <f t="shared" ca="1" si="18"/>
        <v>0.68565595580793193</v>
      </c>
      <c r="F596" s="78">
        <f t="shared" ca="1" si="19"/>
        <v>80.16507879606057</v>
      </c>
    </row>
    <row r="597" spans="5:6" x14ac:dyDescent="0.25">
      <c r="E597" s="78">
        <f t="shared" ca="1" si="18"/>
        <v>0.82536246694900484</v>
      </c>
      <c r="F597" s="78">
        <f t="shared" ca="1" si="19"/>
        <v>241.60318672863292</v>
      </c>
    </row>
    <row r="598" spans="5:6" x14ac:dyDescent="0.25">
      <c r="E598" s="78">
        <f t="shared" ca="1" si="18"/>
        <v>0.39617903843058055</v>
      </c>
      <c r="F598" s="78">
        <f t="shared" ca="1" si="19"/>
        <v>5.905304038512754</v>
      </c>
    </row>
    <row r="599" spans="5:6" x14ac:dyDescent="0.25">
      <c r="E599" s="78">
        <f t="shared" ca="1" si="18"/>
        <v>0.75803836298649674</v>
      </c>
      <c r="F599" s="78">
        <f t="shared" ca="1" si="19"/>
        <v>144.79702541718004</v>
      </c>
    </row>
    <row r="600" spans="5:6" x14ac:dyDescent="0.25">
      <c r="E600" s="78">
        <f t="shared" ca="1" si="18"/>
        <v>0.61328118262535447</v>
      </c>
      <c r="F600" s="78">
        <f t="shared" ca="1" si="19"/>
        <v>41.093805807264175</v>
      </c>
    </row>
    <row r="601" spans="5:6" x14ac:dyDescent="0.25">
      <c r="E601" s="78">
        <f t="shared" ca="1" si="18"/>
        <v>0.52634528009815984</v>
      </c>
      <c r="F601" s="78">
        <f t="shared" ca="1" si="19"/>
        <v>16.895006251266857</v>
      </c>
    </row>
    <row r="602" spans="5:6" x14ac:dyDescent="0.25">
      <c r="E602" s="78">
        <f t="shared" ca="1" si="18"/>
        <v>0.64233210632923599</v>
      </c>
      <c r="F602" s="78">
        <f t="shared" ca="1" si="19"/>
        <v>54.302182986344917</v>
      </c>
    </row>
    <row r="603" spans="5:6" x14ac:dyDescent="0.25">
      <c r="E603" s="78">
        <f t="shared" ca="1" si="18"/>
        <v>0.74599168432998153</v>
      </c>
      <c r="F603" s="78">
        <f t="shared" ca="1" si="19"/>
        <v>131.76091555722064</v>
      </c>
    </row>
    <row r="604" spans="5:6" x14ac:dyDescent="0.25">
      <c r="E604" s="78">
        <f t="shared" ca="1" si="18"/>
        <v>0.64845168068022674</v>
      </c>
      <c r="F604" s="78">
        <f t="shared" ca="1" si="19"/>
        <v>57.482162731632052</v>
      </c>
    </row>
    <row r="605" spans="5:6" x14ac:dyDescent="0.25">
      <c r="E605" s="78">
        <f t="shared" ca="1" si="18"/>
        <v>8.9296749957776034E-2</v>
      </c>
      <c r="F605" s="78">
        <f t="shared" ca="1" si="19"/>
        <v>3.2118148061357865</v>
      </c>
    </row>
    <row r="606" spans="5:6" x14ac:dyDescent="0.25">
      <c r="E606" s="78">
        <f t="shared" ca="1" si="18"/>
        <v>3.8003933664460532E-2</v>
      </c>
      <c r="F606" s="78">
        <f t="shared" ca="1" si="19"/>
        <v>3.1239246987545086</v>
      </c>
    </row>
    <row r="607" spans="5:6" x14ac:dyDescent="0.25">
      <c r="E607" s="78">
        <f t="shared" ca="1" si="18"/>
        <v>0.82089719565228692</v>
      </c>
      <c r="F607" s="78">
        <f t="shared" ca="1" si="19"/>
        <v>233.6099712448669</v>
      </c>
    </row>
    <row r="608" spans="5:6" x14ac:dyDescent="0.25">
      <c r="E608" s="78">
        <f t="shared" ca="1" si="18"/>
        <v>0.3283863120340289</v>
      </c>
      <c r="F608" s="78">
        <f t="shared" ca="1" si="19"/>
        <v>4.4728830738082639</v>
      </c>
    </row>
    <row r="609" spans="5:6" x14ac:dyDescent="0.25">
      <c r="E609" s="78">
        <f t="shared" ca="1" si="18"/>
        <v>0.88436539849894036</v>
      </c>
      <c r="F609" s="78">
        <f t="shared" ca="1" si="19"/>
        <v>380.99505610203187</v>
      </c>
    </row>
    <row r="610" spans="5:6" x14ac:dyDescent="0.25">
      <c r="E610" s="78">
        <f t="shared" ca="1" si="18"/>
        <v>0.30567270293109394</v>
      </c>
      <c r="F610" s="78">
        <f t="shared" ca="1" si="19"/>
        <v>4.1996820537732562</v>
      </c>
    </row>
    <row r="611" spans="5:6" x14ac:dyDescent="0.25">
      <c r="E611" s="78">
        <f t="shared" ca="1" si="18"/>
        <v>0.81664855376827683</v>
      </c>
      <c r="F611" s="78">
        <f t="shared" ca="1" si="19"/>
        <v>226.25380621077969</v>
      </c>
    </row>
    <row r="612" spans="5:6" x14ac:dyDescent="0.25">
      <c r="E612" s="78">
        <f t="shared" ca="1" si="18"/>
        <v>0.50647451831730617</v>
      </c>
      <c r="F612" s="78">
        <f t="shared" ca="1" si="19"/>
        <v>13.845090173853533</v>
      </c>
    </row>
    <row r="613" spans="5:6" x14ac:dyDescent="0.25">
      <c r="E613" s="78">
        <f t="shared" ca="1" si="18"/>
        <v>0.19745155709027395</v>
      </c>
      <c r="F613" s="78">
        <f t="shared" ca="1" si="19"/>
        <v>3.4988801731891472</v>
      </c>
    </row>
    <row r="614" spans="5:6" x14ac:dyDescent="0.25">
      <c r="E614" s="78">
        <f t="shared" ca="1" si="18"/>
        <v>0.84023373521527656</v>
      </c>
      <c r="F614" s="78">
        <f t="shared" ca="1" si="19"/>
        <v>270.34068359062331</v>
      </c>
    </row>
    <row r="615" spans="5:6" x14ac:dyDescent="0.25">
      <c r="E615" s="78">
        <f t="shared" ca="1" si="18"/>
        <v>0.80141945371602596</v>
      </c>
      <c r="F615" s="78">
        <f t="shared" ca="1" si="19"/>
        <v>201.72297085373677</v>
      </c>
    </row>
    <row r="616" spans="5:6" x14ac:dyDescent="0.25">
      <c r="E616" s="78">
        <f t="shared" ca="1" si="18"/>
        <v>0.51367158102522614</v>
      </c>
      <c r="F616" s="78">
        <f t="shared" ca="1" si="19"/>
        <v>14.866952712063611</v>
      </c>
    </row>
    <row r="617" spans="5:6" x14ac:dyDescent="0.25">
      <c r="E617" s="78">
        <f t="shared" ca="1" si="18"/>
        <v>0.28887729673783313</v>
      </c>
      <c r="F617" s="78">
        <f t="shared" ca="1" si="19"/>
        <v>4.0369926710773836</v>
      </c>
    </row>
    <row r="618" spans="5:6" x14ac:dyDescent="0.25">
      <c r="E618" s="78">
        <f t="shared" ca="1" si="18"/>
        <v>0.68242243444000883</v>
      </c>
      <c r="F618" s="78">
        <f t="shared" ca="1" si="19"/>
        <v>77.949424975753516</v>
      </c>
    </row>
    <row r="619" spans="5:6" x14ac:dyDescent="0.25">
      <c r="E619" s="78">
        <f t="shared" ca="1" si="18"/>
        <v>0.24069359106492738</v>
      </c>
      <c r="F619" s="78">
        <f t="shared" ca="1" si="19"/>
        <v>3.6981699487671196</v>
      </c>
    </row>
    <row r="620" spans="5:6" x14ac:dyDescent="0.25">
      <c r="E620" s="78">
        <f t="shared" ca="1" si="18"/>
        <v>0.67110682879277894</v>
      </c>
      <c r="F620" s="78">
        <f t="shared" ca="1" si="19"/>
        <v>70.576126993583301</v>
      </c>
    </row>
    <row r="621" spans="5:6" x14ac:dyDescent="0.25">
      <c r="E621" s="78">
        <f t="shared" ca="1" si="18"/>
        <v>0.82077196743051117</v>
      </c>
      <c r="F621" s="78">
        <f t="shared" ca="1" si="19"/>
        <v>233.38973035198339</v>
      </c>
    </row>
    <row r="622" spans="5:6" x14ac:dyDescent="0.25">
      <c r="E622" s="78">
        <f t="shared" ca="1" si="18"/>
        <v>0.27522974756318097</v>
      </c>
      <c r="F622" s="78">
        <f t="shared" ca="1" si="19"/>
        <v>3.9242191857239606</v>
      </c>
    </row>
    <row r="623" spans="5:6" x14ac:dyDescent="0.25">
      <c r="E623" s="78">
        <f t="shared" ca="1" si="18"/>
        <v>0.98023795445678474</v>
      </c>
      <c r="F623" s="78">
        <f t="shared" ca="1" si="19"/>
        <v>1082.4569189911381</v>
      </c>
    </row>
    <row r="624" spans="5:6" x14ac:dyDescent="0.25">
      <c r="E624" s="78">
        <f t="shared" ca="1" si="18"/>
        <v>0.55273510072193244</v>
      </c>
      <c r="F624" s="78">
        <f t="shared" ca="1" si="19"/>
        <v>22.180334691244209</v>
      </c>
    </row>
    <row r="625" spans="5:6" x14ac:dyDescent="0.25">
      <c r="E625" s="78">
        <f t="shared" ca="1" si="18"/>
        <v>0.98581081720779606</v>
      </c>
      <c r="F625" s="78">
        <f t="shared" ca="1" si="19"/>
        <v>1224.1514300230613</v>
      </c>
    </row>
    <row r="626" spans="5:6" x14ac:dyDescent="0.25">
      <c r="E626" s="78">
        <f t="shared" ca="1" si="18"/>
        <v>0.88400465442146881</v>
      </c>
      <c r="F626" s="78">
        <f t="shared" ca="1" si="19"/>
        <v>379.88828640444234</v>
      </c>
    </row>
    <row r="627" spans="5:6" x14ac:dyDescent="0.25">
      <c r="E627" s="78">
        <f t="shared" ca="1" si="18"/>
        <v>0.48134525087129121</v>
      </c>
      <c r="F627" s="78">
        <f t="shared" ca="1" si="19"/>
        <v>10.918700118009085</v>
      </c>
    </row>
    <row r="628" spans="5:6" x14ac:dyDescent="0.25">
      <c r="E628" s="78">
        <f t="shared" ca="1" si="18"/>
        <v>0.15554743547320371</v>
      </c>
      <c r="F628" s="78">
        <f t="shared" ca="1" si="19"/>
        <v>3.362130800987309</v>
      </c>
    </row>
    <row r="629" spans="5:6" x14ac:dyDescent="0.25">
      <c r="E629" s="78">
        <f t="shared" ca="1" si="18"/>
        <v>0.13994007837261146</v>
      </c>
      <c r="F629" s="78">
        <f t="shared" ca="1" si="19"/>
        <v>3.320927349514609</v>
      </c>
    </row>
    <row r="630" spans="5:6" x14ac:dyDescent="0.25">
      <c r="E630" s="78">
        <f t="shared" ca="1" si="18"/>
        <v>6.8857899443781956E-2</v>
      </c>
      <c r="F630" s="78">
        <f t="shared" ca="1" si="19"/>
        <v>3.1752389740183942</v>
      </c>
    </row>
    <row r="631" spans="5:6" x14ac:dyDescent="0.25">
      <c r="E631" s="78">
        <f t="shared" ca="1" si="18"/>
        <v>0.96102029578716142</v>
      </c>
      <c r="F631" s="78">
        <f t="shared" ca="1" si="19"/>
        <v>799.60890310059312</v>
      </c>
    </row>
    <row r="632" spans="5:6" x14ac:dyDescent="0.25">
      <c r="E632" s="78">
        <f t="shared" ca="1" si="18"/>
        <v>0.26559965711564726</v>
      </c>
      <c r="F632" s="78">
        <f t="shared" ca="1" si="19"/>
        <v>3.8534554484285399</v>
      </c>
    </row>
    <row r="633" spans="5:6" x14ac:dyDescent="0.25">
      <c r="E633" s="78">
        <f t="shared" ca="1" si="18"/>
        <v>0.4373812848145181</v>
      </c>
      <c r="F633" s="78">
        <f t="shared" ca="1" si="19"/>
        <v>7.63488772478558</v>
      </c>
    </row>
    <row r="634" spans="5:6" x14ac:dyDescent="0.25">
      <c r="E634" s="78">
        <f t="shared" ca="1" si="18"/>
        <v>0.32189242315347655</v>
      </c>
      <c r="F634" s="78">
        <f t="shared" ca="1" si="19"/>
        <v>4.3875592697865358</v>
      </c>
    </row>
    <row r="635" spans="5:6" x14ac:dyDescent="0.25">
      <c r="E635" s="78">
        <f t="shared" ca="1" si="18"/>
        <v>0.83027790510408894</v>
      </c>
      <c r="F635" s="78">
        <f t="shared" ca="1" si="19"/>
        <v>250.72867713914314</v>
      </c>
    </row>
    <row r="636" spans="5:6" x14ac:dyDescent="0.25">
      <c r="E636" s="78">
        <f t="shared" ca="1" si="18"/>
        <v>0.64742058538445957</v>
      </c>
      <c r="F636" s="78">
        <f t="shared" ca="1" si="19"/>
        <v>56.936135630070069</v>
      </c>
    </row>
    <row r="637" spans="5:6" x14ac:dyDescent="0.25">
      <c r="E637" s="78">
        <f t="shared" ca="1" si="18"/>
        <v>0.68377341398702562</v>
      </c>
      <c r="F637" s="78">
        <f t="shared" ca="1" si="19"/>
        <v>78.869126786475462</v>
      </c>
    </row>
    <row r="638" spans="5:6" x14ac:dyDescent="0.25">
      <c r="E638" s="78">
        <f t="shared" ca="1" si="18"/>
        <v>0.75206614994564791</v>
      </c>
      <c r="F638" s="78">
        <f t="shared" ca="1" si="19"/>
        <v>138.20265925006586</v>
      </c>
    </row>
    <row r="639" spans="5:6" x14ac:dyDescent="0.25">
      <c r="E639" s="78">
        <f t="shared" ca="1" si="18"/>
        <v>0.63566205381447449</v>
      </c>
      <c r="F639" s="78">
        <f t="shared" ca="1" si="19"/>
        <v>50.999360740068376</v>
      </c>
    </row>
    <row r="640" spans="5:6" x14ac:dyDescent="0.25">
      <c r="E640" s="78">
        <f t="shared" ca="1" si="18"/>
        <v>0.48815283549250699</v>
      </c>
      <c r="F640" s="78">
        <f t="shared" ca="1" si="19"/>
        <v>11.621138880556909</v>
      </c>
    </row>
    <row r="641" spans="5:6" x14ac:dyDescent="0.25">
      <c r="E641" s="78">
        <f t="shared" ca="1" si="18"/>
        <v>0.93591657861070487</v>
      </c>
      <c r="F641" s="78">
        <f t="shared" ca="1" si="19"/>
        <v>601.4750938627086</v>
      </c>
    </row>
    <row r="642" spans="5:6" x14ac:dyDescent="0.25">
      <c r="E642" s="78">
        <f t="shared" ca="1" si="18"/>
        <v>0.30288263003007487</v>
      </c>
      <c r="F642" s="78">
        <f t="shared" ca="1" si="19"/>
        <v>4.1705991706016317</v>
      </c>
    </row>
    <row r="643" spans="5:6" x14ac:dyDescent="0.25">
      <c r="E643" s="78">
        <f t="shared" ca="1" si="18"/>
        <v>0.63283670381166701</v>
      </c>
      <c r="F643" s="78">
        <f t="shared" ca="1" si="19"/>
        <v>49.650390900958037</v>
      </c>
    </row>
    <row r="644" spans="5:6" x14ac:dyDescent="0.25">
      <c r="E644" s="78">
        <f t="shared" ref="E644:E707" ca="1" si="20">RAND()</f>
        <v>0.99559111211927931</v>
      </c>
      <c r="F644" s="78">
        <f t="shared" ref="F644:F707" ca="1" si="21">$C$3+$C$4*((($C$5*_xlfn.NORM.S.INV(E644)+SQRT(($C$5*_xlfn.NORM.S.INV(E644))^2+4))/(2))^2)</f>
        <v>1737.7842248457414</v>
      </c>
    </row>
    <row r="645" spans="5:6" x14ac:dyDescent="0.25">
      <c r="E645" s="78">
        <f t="shared" ca="1" si="20"/>
        <v>0.92184532875197733</v>
      </c>
      <c r="F645" s="78">
        <f t="shared" ca="1" si="21"/>
        <v>525.20166700622781</v>
      </c>
    </row>
    <row r="646" spans="5:6" x14ac:dyDescent="0.25">
      <c r="E646" s="78">
        <f t="shared" ca="1" si="20"/>
        <v>0.17308106031324433</v>
      </c>
      <c r="F646" s="78">
        <f t="shared" ca="1" si="21"/>
        <v>3.4141559802019059</v>
      </c>
    </row>
    <row r="647" spans="5:6" x14ac:dyDescent="0.25">
      <c r="E647" s="78">
        <f t="shared" ca="1" si="20"/>
        <v>0.45956617504828023</v>
      </c>
      <c r="F647" s="78">
        <f t="shared" ca="1" si="21"/>
        <v>9.05115912357018</v>
      </c>
    </row>
    <row r="648" spans="5:6" x14ac:dyDescent="0.25">
      <c r="E648" s="78">
        <f t="shared" ca="1" si="20"/>
        <v>0.5958423730580229</v>
      </c>
      <c r="F648" s="78">
        <f t="shared" ca="1" si="21"/>
        <v>34.543465574622772</v>
      </c>
    </row>
    <row r="649" spans="5:6" x14ac:dyDescent="0.25">
      <c r="E649" s="78">
        <f t="shared" ca="1" si="20"/>
        <v>0.47609590226380127</v>
      </c>
      <c r="F649" s="78">
        <f t="shared" ca="1" si="21"/>
        <v>10.418103349014407</v>
      </c>
    </row>
    <row r="650" spans="5:6" x14ac:dyDescent="0.25">
      <c r="E650" s="78">
        <f t="shared" ca="1" si="20"/>
        <v>0.42490265589093046</v>
      </c>
      <c r="F650" s="78">
        <f t="shared" ca="1" si="21"/>
        <v>7.0066894752078754</v>
      </c>
    </row>
    <row r="651" spans="5:6" x14ac:dyDescent="0.25">
      <c r="E651" s="78">
        <f t="shared" ca="1" si="20"/>
        <v>0.43476362357272713</v>
      </c>
      <c r="F651" s="78">
        <f t="shared" ca="1" si="21"/>
        <v>7.4941608752995874</v>
      </c>
    </row>
    <row r="652" spans="5:6" x14ac:dyDescent="0.25">
      <c r="E652" s="78">
        <f t="shared" ca="1" si="20"/>
        <v>0.44025567909640828</v>
      </c>
      <c r="F652" s="78">
        <f t="shared" ca="1" si="21"/>
        <v>7.7952854168654433</v>
      </c>
    </row>
    <row r="653" spans="5:6" x14ac:dyDescent="0.25">
      <c r="E653" s="78">
        <f t="shared" ca="1" si="20"/>
        <v>0.56278752690823997</v>
      </c>
      <c r="F653" s="78">
        <f t="shared" ca="1" si="21"/>
        <v>24.618533048409247</v>
      </c>
    </row>
    <row r="654" spans="5:6" x14ac:dyDescent="0.25">
      <c r="E654" s="78">
        <f t="shared" ca="1" si="20"/>
        <v>0.87755513847697564</v>
      </c>
      <c r="F654" s="78">
        <f t="shared" ca="1" si="21"/>
        <v>360.77644872833343</v>
      </c>
    </row>
    <row r="655" spans="5:6" x14ac:dyDescent="0.25">
      <c r="E655" s="78">
        <f t="shared" ca="1" si="20"/>
        <v>0.42919739819043046</v>
      </c>
      <c r="F655" s="78">
        <f t="shared" ca="1" si="21"/>
        <v>7.2110198492154129</v>
      </c>
    </row>
    <row r="656" spans="5:6" x14ac:dyDescent="0.25">
      <c r="E656" s="78">
        <f t="shared" ca="1" si="20"/>
        <v>0.10665494004635945</v>
      </c>
      <c r="F656" s="78">
        <f t="shared" ca="1" si="21"/>
        <v>3.2457249913024957</v>
      </c>
    </row>
    <row r="657" spans="5:6" x14ac:dyDescent="0.25">
      <c r="E657" s="78">
        <f t="shared" ca="1" si="20"/>
        <v>0.6019505559588596</v>
      </c>
      <c r="F657" s="78">
        <f t="shared" ca="1" si="21"/>
        <v>36.727596467522034</v>
      </c>
    </row>
    <row r="658" spans="5:6" x14ac:dyDescent="0.25">
      <c r="E658" s="78">
        <f t="shared" ca="1" si="20"/>
        <v>0.28888462899394074</v>
      </c>
      <c r="F658" s="78">
        <f t="shared" ca="1" si="21"/>
        <v>4.0370576011930712</v>
      </c>
    </row>
    <row r="659" spans="5:6" x14ac:dyDescent="0.25">
      <c r="E659" s="78">
        <f t="shared" ca="1" si="20"/>
        <v>4.0894813497574178E-2</v>
      </c>
      <c r="F659" s="78">
        <f t="shared" ca="1" si="21"/>
        <v>3.1286810360148425</v>
      </c>
    </row>
    <row r="660" spans="5:6" x14ac:dyDescent="0.25">
      <c r="E660" s="78">
        <f t="shared" ca="1" si="20"/>
        <v>0.89682846824041274</v>
      </c>
      <c r="F660" s="78">
        <f t="shared" ca="1" si="21"/>
        <v>421.98635730464997</v>
      </c>
    </row>
    <row r="661" spans="5:6" x14ac:dyDescent="0.25">
      <c r="E661" s="78">
        <f t="shared" ca="1" si="20"/>
        <v>0.70486012308507795</v>
      </c>
      <c r="F661" s="78">
        <f t="shared" ca="1" si="21"/>
        <v>94.382597642713179</v>
      </c>
    </row>
    <row r="662" spans="5:6" x14ac:dyDescent="0.25">
      <c r="E662" s="78">
        <f t="shared" ca="1" si="20"/>
        <v>0.8308577473757095</v>
      </c>
      <c r="F662" s="78">
        <f t="shared" ca="1" si="21"/>
        <v>251.82856875091079</v>
      </c>
    </row>
    <row r="663" spans="5:6" x14ac:dyDescent="0.25">
      <c r="E663" s="78">
        <f t="shared" ca="1" si="20"/>
        <v>0.94142763347517444</v>
      </c>
      <c r="F663" s="78">
        <f t="shared" ca="1" si="21"/>
        <v>636.61374107596521</v>
      </c>
    </row>
    <row r="664" spans="5:6" x14ac:dyDescent="0.25">
      <c r="E664" s="78">
        <f t="shared" ca="1" si="20"/>
        <v>6.7110827123628702E-5</v>
      </c>
      <c r="F664" s="78">
        <f t="shared" ca="1" si="21"/>
        <v>3.0272824315903586</v>
      </c>
    </row>
    <row r="665" spans="5:6" x14ac:dyDescent="0.25">
      <c r="E665" s="78">
        <f t="shared" ca="1" si="20"/>
        <v>3.806896239961155E-2</v>
      </c>
      <c r="F665" s="78">
        <f t="shared" ca="1" si="21"/>
        <v>3.1240318990683367</v>
      </c>
    </row>
    <row r="666" spans="5:6" x14ac:dyDescent="0.25">
      <c r="E666" s="78">
        <f t="shared" ca="1" si="20"/>
        <v>0.67918364093463801</v>
      </c>
      <c r="F666" s="78">
        <f t="shared" ca="1" si="21"/>
        <v>75.779275339528297</v>
      </c>
    </row>
    <row r="667" spans="5:6" x14ac:dyDescent="0.25">
      <c r="E667" s="78">
        <f t="shared" ca="1" si="20"/>
        <v>9.8881701359391561E-2</v>
      </c>
      <c r="F667" s="78">
        <f t="shared" ca="1" si="21"/>
        <v>3.2301635955034032</v>
      </c>
    </row>
    <row r="668" spans="5:6" x14ac:dyDescent="0.25">
      <c r="E668" s="78">
        <f t="shared" ca="1" si="20"/>
        <v>2.2930227197969E-2</v>
      </c>
      <c r="F668" s="78">
        <f t="shared" ca="1" si="21"/>
        <v>3.0983690596644053</v>
      </c>
    </row>
    <row r="669" spans="5:6" x14ac:dyDescent="0.25">
      <c r="E669" s="78">
        <f t="shared" ca="1" si="20"/>
        <v>3.9773927546345234E-2</v>
      </c>
      <c r="F669" s="78">
        <f t="shared" ca="1" si="21"/>
        <v>3.1268388414334125</v>
      </c>
    </row>
    <row r="670" spans="5:6" x14ac:dyDescent="0.25">
      <c r="E670" s="78">
        <f t="shared" ca="1" si="20"/>
        <v>0.35159590887326353</v>
      </c>
      <c r="F670" s="78">
        <f t="shared" ca="1" si="21"/>
        <v>4.8363156334250261</v>
      </c>
    </row>
    <row r="671" spans="5:6" x14ac:dyDescent="0.25">
      <c r="E671" s="78">
        <f t="shared" ca="1" si="20"/>
        <v>0.25436590224199773</v>
      </c>
      <c r="F671" s="78">
        <f t="shared" ca="1" si="21"/>
        <v>3.778878048461765</v>
      </c>
    </row>
    <row r="672" spans="5:6" x14ac:dyDescent="0.25">
      <c r="E672" s="78">
        <f t="shared" ca="1" si="20"/>
        <v>0.26894927504070831</v>
      </c>
      <c r="F672" s="78">
        <f t="shared" ca="1" si="21"/>
        <v>3.8773098853868619</v>
      </c>
    </row>
    <row r="673" spans="5:6" x14ac:dyDescent="0.25">
      <c r="E673" s="78">
        <f t="shared" ca="1" si="20"/>
        <v>0.61096348430405911</v>
      </c>
      <c r="F673" s="78">
        <f t="shared" ca="1" si="21"/>
        <v>40.16660308799721</v>
      </c>
    </row>
    <row r="674" spans="5:6" x14ac:dyDescent="0.25">
      <c r="E674" s="78">
        <f t="shared" ca="1" si="20"/>
        <v>0.15511741313924143</v>
      </c>
      <c r="F674" s="78">
        <f t="shared" ca="1" si="21"/>
        <v>3.3609352378587007</v>
      </c>
    </row>
    <row r="675" spans="5:6" x14ac:dyDescent="0.25">
      <c r="E675" s="78">
        <f t="shared" ca="1" si="20"/>
        <v>0.96623124002521432</v>
      </c>
      <c r="F675" s="78">
        <f t="shared" ca="1" si="21"/>
        <v>858.35236990152328</v>
      </c>
    </row>
    <row r="676" spans="5:6" x14ac:dyDescent="0.25">
      <c r="E676" s="78">
        <f t="shared" ca="1" si="20"/>
        <v>0.28618816026565563</v>
      </c>
      <c r="F676" s="78">
        <f t="shared" ca="1" si="21"/>
        <v>4.0135086023826654</v>
      </c>
    </row>
    <row r="677" spans="5:6" x14ac:dyDescent="0.25">
      <c r="E677" s="78">
        <f t="shared" ca="1" si="20"/>
        <v>6.3924347251786084E-2</v>
      </c>
      <c r="F677" s="78">
        <f t="shared" ca="1" si="21"/>
        <v>3.1668219136335423</v>
      </c>
    </row>
    <row r="678" spans="5:6" x14ac:dyDescent="0.25">
      <c r="E678" s="78">
        <f t="shared" ca="1" si="20"/>
        <v>0.75406700538447358</v>
      </c>
      <c r="F678" s="78">
        <f t="shared" ca="1" si="21"/>
        <v>140.38254281417562</v>
      </c>
    </row>
    <row r="679" spans="5:6" x14ac:dyDescent="0.25">
      <c r="E679" s="78">
        <f t="shared" ca="1" si="20"/>
        <v>0.82185551414496039</v>
      </c>
      <c r="F679" s="78">
        <f t="shared" ca="1" si="21"/>
        <v>235.30238633069973</v>
      </c>
    </row>
    <row r="680" spans="5:6" x14ac:dyDescent="0.25">
      <c r="E680" s="78">
        <f t="shared" ca="1" si="20"/>
        <v>0.36754889198787377</v>
      </c>
      <c r="F680" s="78">
        <f t="shared" ca="1" si="21"/>
        <v>5.1519925760874035</v>
      </c>
    </row>
    <row r="681" spans="5:6" x14ac:dyDescent="0.25">
      <c r="E681" s="78">
        <f t="shared" ca="1" si="20"/>
        <v>0.28353511146920174</v>
      </c>
      <c r="F681" s="78">
        <f t="shared" ca="1" si="21"/>
        <v>3.9909687507820997</v>
      </c>
    </row>
    <row r="682" spans="5:6" x14ac:dyDescent="0.25">
      <c r="E682" s="78">
        <f t="shared" ca="1" si="20"/>
        <v>0.64940144334351213</v>
      </c>
      <c r="F682" s="78">
        <f t="shared" ca="1" si="21"/>
        <v>57.988828756191339</v>
      </c>
    </row>
    <row r="683" spans="5:6" x14ac:dyDescent="0.25">
      <c r="E683" s="78">
        <f t="shared" ca="1" si="20"/>
        <v>0.82340061908403273</v>
      </c>
      <c r="F683" s="78">
        <f t="shared" ca="1" si="21"/>
        <v>238.05742659781194</v>
      </c>
    </row>
    <row r="684" spans="5:6" x14ac:dyDescent="0.25">
      <c r="E684" s="78">
        <f t="shared" ca="1" si="20"/>
        <v>0.5776729446857104</v>
      </c>
      <c r="F684" s="78">
        <f t="shared" ca="1" si="21"/>
        <v>28.708776382377323</v>
      </c>
    </row>
    <row r="685" spans="5:6" x14ac:dyDescent="0.25">
      <c r="E685" s="78">
        <f t="shared" ca="1" si="20"/>
        <v>0.72978382393014507</v>
      </c>
      <c r="F685" s="78">
        <f t="shared" ca="1" si="21"/>
        <v>115.79822001123505</v>
      </c>
    </row>
    <row r="686" spans="5:6" x14ac:dyDescent="0.25">
      <c r="E686" s="78">
        <f t="shared" ca="1" si="20"/>
        <v>0.12443903615506646</v>
      </c>
      <c r="F686" s="78">
        <f t="shared" ca="1" si="21"/>
        <v>3.2839992237926117</v>
      </c>
    </row>
    <row r="687" spans="5:6" x14ac:dyDescent="0.25">
      <c r="E687" s="78">
        <f t="shared" ca="1" si="20"/>
        <v>0.42983471059700373</v>
      </c>
      <c r="F687" s="78">
        <f t="shared" ca="1" si="21"/>
        <v>7.2423661508491879</v>
      </c>
    </row>
    <row r="688" spans="5:6" x14ac:dyDescent="0.25">
      <c r="E688" s="78">
        <f t="shared" ca="1" si="20"/>
        <v>0.89884000267505459</v>
      </c>
      <c r="F688" s="78">
        <f t="shared" ca="1" si="21"/>
        <v>429.15222595839981</v>
      </c>
    </row>
    <row r="689" spans="5:6" x14ac:dyDescent="0.25">
      <c r="E689" s="78">
        <f t="shared" ca="1" si="20"/>
        <v>0.9693239476418759</v>
      </c>
      <c r="F689" s="78">
        <f t="shared" ca="1" si="21"/>
        <v>898.00111619155462</v>
      </c>
    </row>
    <row r="690" spans="5:6" x14ac:dyDescent="0.25">
      <c r="E690" s="78">
        <f t="shared" ca="1" si="20"/>
        <v>2.9161447286520925E-2</v>
      </c>
      <c r="F690" s="78">
        <f t="shared" ca="1" si="21"/>
        <v>3.1091700569674892</v>
      </c>
    </row>
    <row r="691" spans="5:6" x14ac:dyDescent="0.25">
      <c r="E691" s="78">
        <f t="shared" ca="1" si="20"/>
        <v>0.21021575020689598</v>
      </c>
      <c r="F691" s="78">
        <f t="shared" ca="1" si="21"/>
        <v>3.5502762223943618</v>
      </c>
    </row>
    <row r="692" spans="5:6" x14ac:dyDescent="0.25">
      <c r="E692" s="78">
        <f t="shared" ca="1" si="20"/>
        <v>0.97684653246450215</v>
      </c>
      <c r="F692" s="78">
        <f t="shared" ca="1" si="21"/>
        <v>1015.4997435951572</v>
      </c>
    </row>
    <row r="693" spans="5:6" x14ac:dyDescent="0.25">
      <c r="E693" s="78">
        <f t="shared" ca="1" si="20"/>
        <v>0.95489470979255098</v>
      </c>
      <c r="F693" s="78">
        <f t="shared" ca="1" si="21"/>
        <v>740.51731902198958</v>
      </c>
    </row>
    <row r="694" spans="5:6" x14ac:dyDescent="0.25">
      <c r="E694" s="78">
        <f t="shared" ca="1" si="20"/>
        <v>0.37365005678371876</v>
      </c>
      <c r="F694" s="78">
        <f t="shared" ca="1" si="21"/>
        <v>5.2902592876688121</v>
      </c>
    </row>
    <row r="695" spans="5:6" x14ac:dyDescent="0.25">
      <c r="E695" s="78">
        <f t="shared" ca="1" si="20"/>
        <v>0.80103379441708711</v>
      </c>
      <c r="F695" s="78">
        <f t="shared" ca="1" si="21"/>
        <v>201.13661143524325</v>
      </c>
    </row>
    <row r="696" spans="5:6" x14ac:dyDescent="0.25">
      <c r="E696" s="78">
        <f t="shared" ca="1" si="20"/>
        <v>0.96847611612592233</v>
      </c>
      <c r="F696" s="78">
        <f t="shared" ca="1" si="21"/>
        <v>886.72183686673281</v>
      </c>
    </row>
    <row r="697" spans="5:6" x14ac:dyDescent="0.25">
      <c r="E697" s="78">
        <f t="shared" ca="1" si="20"/>
        <v>0.70435639839284836</v>
      </c>
      <c r="F697" s="78">
        <f t="shared" ca="1" si="21"/>
        <v>93.985560310274678</v>
      </c>
    </row>
    <row r="698" spans="5:6" x14ac:dyDescent="0.25">
      <c r="E698" s="78">
        <f t="shared" ca="1" si="20"/>
        <v>0.50406256809685912</v>
      </c>
      <c r="F698" s="78">
        <f t="shared" ca="1" si="21"/>
        <v>13.522304208553027</v>
      </c>
    </row>
    <row r="699" spans="5:6" x14ac:dyDescent="0.25">
      <c r="E699" s="78">
        <f t="shared" ca="1" si="20"/>
        <v>0.30026432542038595</v>
      </c>
      <c r="F699" s="78">
        <f t="shared" ca="1" si="21"/>
        <v>4.1440896594062577</v>
      </c>
    </row>
    <row r="700" spans="5:6" x14ac:dyDescent="0.25">
      <c r="E700" s="78">
        <f t="shared" ca="1" si="20"/>
        <v>0.92935059255623564</v>
      </c>
      <c r="F700" s="78">
        <f t="shared" ca="1" si="21"/>
        <v>563.7609855551982</v>
      </c>
    </row>
    <row r="701" spans="5:6" x14ac:dyDescent="0.25">
      <c r="E701" s="78">
        <f t="shared" ca="1" si="20"/>
        <v>0.95268416782495491</v>
      </c>
      <c r="F701" s="78">
        <f t="shared" ca="1" si="21"/>
        <v>721.30198100514781</v>
      </c>
    </row>
    <row r="702" spans="5:6" x14ac:dyDescent="0.25">
      <c r="E702" s="78">
        <f t="shared" ca="1" si="20"/>
        <v>0.75483620508573457</v>
      </c>
      <c r="F702" s="78">
        <f t="shared" ca="1" si="21"/>
        <v>141.22839043302747</v>
      </c>
    </row>
    <row r="703" spans="5:6" x14ac:dyDescent="0.25">
      <c r="E703" s="78">
        <f t="shared" ca="1" si="20"/>
        <v>0.47435467897055461</v>
      </c>
      <c r="F703" s="78">
        <f t="shared" ca="1" si="21"/>
        <v>10.259547424960303</v>
      </c>
    </row>
    <row r="704" spans="5:6" x14ac:dyDescent="0.25">
      <c r="E704" s="78">
        <f t="shared" ca="1" si="20"/>
        <v>0.45358380312710833</v>
      </c>
      <c r="F704" s="78">
        <f t="shared" ca="1" si="21"/>
        <v>8.6264788883159689</v>
      </c>
    </row>
    <row r="705" spans="5:6" x14ac:dyDescent="0.25">
      <c r="E705" s="78">
        <f t="shared" ca="1" si="20"/>
        <v>0.55929528374742676</v>
      </c>
      <c r="F705" s="78">
        <f t="shared" ca="1" si="21"/>
        <v>23.742960475545349</v>
      </c>
    </row>
    <row r="706" spans="5:6" x14ac:dyDescent="0.25">
      <c r="E706" s="78">
        <f t="shared" ca="1" si="20"/>
        <v>0.32065681950369773</v>
      </c>
      <c r="F706" s="78">
        <f t="shared" ca="1" si="21"/>
        <v>4.3720237355255005</v>
      </c>
    </row>
    <row r="707" spans="5:6" x14ac:dyDescent="0.25">
      <c r="E707" s="78">
        <f t="shared" ca="1" si="20"/>
        <v>6.5721500363046581E-2</v>
      </c>
      <c r="F707" s="78">
        <f t="shared" ca="1" si="21"/>
        <v>3.1698730652571001</v>
      </c>
    </row>
    <row r="708" spans="5:6" x14ac:dyDescent="0.25">
      <c r="E708" s="78">
        <f t="shared" ref="E708:E771" ca="1" si="22">RAND()</f>
        <v>0.57893059868243668</v>
      </c>
      <c r="F708" s="78">
        <f t="shared" ref="F708:F771" ca="1" si="23">$C$3+$C$4*((($C$5*_xlfn.NORM.S.INV(E708)+SQRT(($C$5*_xlfn.NORM.S.INV(E708))^2+4))/(2))^2)</f>
        <v>29.08195306107261</v>
      </c>
    </row>
    <row r="709" spans="5:6" x14ac:dyDescent="0.25">
      <c r="E709" s="78">
        <f t="shared" ca="1" si="22"/>
        <v>0.1140941601084785</v>
      </c>
      <c r="F709" s="78">
        <f t="shared" ca="1" si="23"/>
        <v>3.2612546011550938</v>
      </c>
    </row>
    <row r="710" spans="5:6" x14ac:dyDescent="0.25">
      <c r="E710" s="78">
        <f t="shared" ca="1" si="22"/>
        <v>0.22929202381719349</v>
      </c>
      <c r="F710" s="78">
        <f t="shared" ca="1" si="23"/>
        <v>3.6381664058450407</v>
      </c>
    </row>
    <row r="711" spans="5:6" x14ac:dyDescent="0.25">
      <c r="E711" s="78">
        <f t="shared" ca="1" si="22"/>
        <v>0.30422099773700806</v>
      </c>
      <c r="F711" s="78">
        <f t="shared" ca="1" si="23"/>
        <v>4.1844405999797125</v>
      </c>
    </row>
    <row r="712" spans="5:6" x14ac:dyDescent="0.25">
      <c r="E712" s="78">
        <f t="shared" ca="1" si="22"/>
        <v>0.9332890469799362</v>
      </c>
      <c r="F712" s="78">
        <f t="shared" ca="1" si="23"/>
        <v>585.88623562907617</v>
      </c>
    </row>
    <row r="713" spans="5:6" x14ac:dyDescent="0.25">
      <c r="E713" s="78">
        <f t="shared" ca="1" si="22"/>
        <v>6.5268915989482257E-2</v>
      </c>
      <c r="F713" s="78">
        <f t="shared" ca="1" si="23"/>
        <v>3.1691031325280332</v>
      </c>
    </row>
    <row r="714" spans="5:6" x14ac:dyDescent="0.25">
      <c r="E714" s="78">
        <f t="shared" ca="1" si="22"/>
        <v>0.61924735937106778</v>
      </c>
      <c r="F714" s="78">
        <f t="shared" ca="1" si="23"/>
        <v>43.563502376521505</v>
      </c>
    </row>
    <row r="715" spans="5:6" x14ac:dyDescent="0.25">
      <c r="E715" s="78">
        <f t="shared" ca="1" si="22"/>
        <v>0.60932062977394941</v>
      </c>
      <c r="F715" s="78">
        <f t="shared" ca="1" si="23"/>
        <v>39.520117168494849</v>
      </c>
    </row>
    <row r="716" spans="5:6" x14ac:dyDescent="0.25">
      <c r="E716" s="78">
        <f t="shared" ca="1" si="22"/>
        <v>0.30020927308696521</v>
      </c>
      <c r="F716" s="78">
        <f t="shared" ca="1" si="23"/>
        <v>4.1435402133918169</v>
      </c>
    </row>
    <row r="717" spans="5:6" x14ac:dyDescent="0.25">
      <c r="E717" s="78">
        <f t="shared" ca="1" si="22"/>
        <v>0.27218530127950025</v>
      </c>
      <c r="F717" s="78">
        <f t="shared" ca="1" si="23"/>
        <v>3.9011145956769679</v>
      </c>
    </row>
    <row r="718" spans="5:6" x14ac:dyDescent="0.25">
      <c r="E718" s="78">
        <f t="shared" ca="1" si="22"/>
        <v>0.39118248139980438</v>
      </c>
      <c r="F718" s="78">
        <f t="shared" ca="1" si="23"/>
        <v>5.7530078984912132</v>
      </c>
    </row>
    <row r="719" spans="5:6" x14ac:dyDescent="0.25">
      <c r="E719" s="78">
        <f t="shared" ca="1" si="22"/>
        <v>9.2937873299595464E-2</v>
      </c>
      <c r="F719" s="78">
        <f t="shared" ca="1" si="23"/>
        <v>3.2186828272908321</v>
      </c>
    </row>
    <row r="720" spans="5:6" x14ac:dyDescent="0.25">
      <c r="E720" s="78">
        <f t="shared" ca="1" si="22"/>
        <v>0.51745556700956885</v>
      </c>
      <c r="F720" s="78">
        <f t="shared" ca="1" si="23"/>
        <v>15.440952694888843</v>
      </c>
    </row>
    <row r="721" spans="5:6" x14ac:dyDescent="0.25">
      <c r="E721" s="78">
        <f t="shared" ca="1" si="22"/>
        <v>0.85314420275676983</v>
      </c>
      <c r="F721" s="78">
        <f t="shared" ca="1" si="23"/>
        <v>298.29379745879419</v>
      </c>
    </row>
    <row r="722" spans="5:6" x14ac:dyDescent="0.25">
      <c r="E722" s="78">
        <f t="shared" ca="1" si="22"/>
        <v>0.81291324666801201</v>
      </c>
      <c r="F722" s="78">
        <f t="shared" ca="1" si="23"/>
        <v>219.97846304629729</v>
      </c>
    </row>
    <row r="723" spans="5:6" x14ac:dyDescent="0.25">
      <c r="E723" s="78">
        <f t="shared" ca="1" si="22"/>
        <v>0.44416648080634125</v>
      </c>
      <c r="F723" s="78">
        <f t="shared" ca="1" si="23"/>
        <v>8.0238114424992304</v>
      </c>
    </row>
    <row r="724" spans="5:6" x14ac:dyDescent="0.25">
      <c r="E724" s="78">
        <f t="shared" ca="1" si="22"/>
        <v>0.89529275155809762</v>
      </c>
      <c r="F724" s="78">
        <f t="shared" ca="1" si="23"/>
        <v>416.62558862615259</v>
      </c>
    </row>
    <row r="725" spans="5:6" x14ac:dyDescent="0.25">
      <c r="E725" s="78">
        <f t="shared" ca="1" si="22"/>
        <v>0.53227541102618048</v>
      </c>
      <c r="F725" s="78">
        <f t="shared" ca="1" si="23"/>
        <v>17.951662688168454</v>
      </c>
    </row>
    <row r="726" spans="5:6" x14ac:dyDescent="0.25">
      <c r="E726" s="78">
        <f t="shared" ca="1" si="22"/>
        <v>0.73352986020314059</v>
      </c>
      <c r="F726" s="78">
        <f t="shared" ca="1" si="23"/>
        <v>119.33594434160551</v>
      </c>
    </row>
    <row r="727" spans="5:6" x14ac:dyDescent="0.25">
      <c r="E727" s="78">
        <f t="shared" ca="1" si="22"/>
        <v>7.1245955633178149E-2</v>
      </c>
      <c r="F727" s="78">
        <f t="shared" ca="1" si="23"/>
        <v>3.1793623397656359</v>
      </c>
    </row>
    <row r="728" spans="5:6" x14ac:dyDescent="0.25">
      <c r="E728" s="78">
        <f t="shared" ca="1" si="22"/>
        <v>0.77558233357900186</v>
      </c>
      <c r="F728" s="78">
        <f t="shared" ca="1" si="23"/>
        <v>165.78352190611443</v>
      </c>
    </row>
    <row r="729" spans="5:6" x14ac:dyDescent="0.25">
      <c r="E729" s="78">
        <f t="shared" ca="1" si="22"/>
        <v>2.3658826643628617E-2</v>
      </c>
      <c r="F729" s="78">
        <f t="shared" ca="1" si="23"/>
        <v>3.0996596949506965</v>
      </c>
    </row>
    <row r="730" spans="5:6" x14ac:dyDescent="0.25">
      <c r="E730" s="78">
        <f t="shared" ca="1" si="22"/>
        <v>0.61399320196641927</v>
      </c>
      <c r="F730" s="78">
        <f t="shared" ca="1" si="23"/>
        <v>41.382239995236567</v>
      </c>
    </row>
    <row r="731" spans="5:6" x14ac:dyDescent="0.25">
      <c r="E731" s="78">
        <f t="shared" ca="1" si="22"/>
        <v>0.3172006673673925</v>
      </c>
      <c r="F731" s="78">
        <f t="shared" ca="1" si="23"/>
        <v>4.3296963153165908</v>
      </c>
    </row>
    <row r="732" spans="5:6" x14ac:dyDescent="0.25">
      <c r="E732" s="78">
        <f t="shared" ca="1" si="22"/>
        <v>0.40386493174700044</v>
      </c>
      <c r="F732" s="78">
        <f t="shared" ca="1" si="23"/>
        <v>6.1600078991606066</v>
      </c>
    </row>
    <row r="733" spans="5:6" x14ac:dyDescent="0.25">
      <c r="E733" s="78">
        <f t="shared" ca="1" si="22"/>
        <v>0.18014024168596821</v>
      </c>
      <c r="F733" s="78">
        <f t="shared" ca="1" si="23"/>
        <v>3.4370786940969413</v>
      </c>
    </row>
    <row r="734" spans="5:6" x14ac:dyDescent="0.25">
      <c r="E734" s="78">
        <f t="shared" ca="1" si="22"/>
        <v>0.14593840636847177</v>
      </c>
      <c r="F734" s="78">
        <f t="shared" ca="1" si="23"/>
        <v>3.3362477280427605</v>
      </c>
    </row>
    <row r="735" spans="5:6" x14ac:dyDescent="0.25">
      <c r="E735" s="78">
        <f t="shared" ca="1" si="22"/>
        <v>0.49726174710968274</v>
      </c>
      <c r="F735" s="78">
        <f t="shared" ca="1" si="23"/>
        <v>12.662646707009678</v>
      </c>
    </row>
    <row r="736" spans="5:6" x14ac:dyDescent="0.25">
      <c r="E736" s="78">
        <f t="shared" ca="1" si="22"/>
        <v>0.70787936110473826</v>
      </c>
      <c r="F736" s="78">
        <f t="shared" ca="1" si="23"/>
        <v>96.790780379748441</v>
      </c>
    </row>
    <row r="737" spans="5:6" x14ac:dyDescent="0.25">
      <c r="E737" s="78">
        <f t="shared" ca="1" si="22"/>
        <v>0.94981560988741731</v>
      </c>
      <c r="F737" s="78">
        <f t="shared" ca="1" si="23"/>
        <v>697.77451739431228</v>
      </c>
    </row>
    <row r="738" spans="5:6" x14ac:dyDescent="0.25">
      <c r="E738" s="78">
        <f t="shared" ca="1" si="22"/>
        <v>0.62818420022944177</v>
      </c>
      <c r="F738" s="78">
        <f t="shared" ca="1" si="23"/>
        <v>47.492526040125526</v>
      </c>
    </row>
    <row r="739" spans="5:6" x14ac:dyDescent="0.25">
      <c r="E739" s="78">
        <f t="shared" ca="1" si="22"/>
        <v>0.30237932871600937</v>
      </c>
      <c r="F739" s="78">
        <f t="shared" ca="1" si="23"/>
        <v>4.1654454091264217</v>
      </c>
    </row>
    <row r="740" spans="5:6" x14ac:dyDescent="0.25">
      <c r="E740" s="78">
        <f t="shared" ca="1" si="22"/>
        <v>2.491547181492404E-2</v>
      </c>
      <c r="F740" s="78">
        <f t="shared" ca="1" si="23"/>
        <v>3.1018659074328303</v>
      </c>
    </row>
    <row r="741" spans="5:6" x14ac:dyDescent="0.25">
      <c r="E741" s="78">
        <f t="shared" ca="1" si="22"/>
        <v>0.29028858407697811</v>
      </c>
      <c r="F741" s="78">
        <f t="shared" ca="1" si="23"/>
        <v>4.0495817936429424</v>
      </c>
    </row>
    <row r="742" spans="5:6" x14ac:dyDescent="0.25">
      <c r="E742" s="78">
        <f t="shared" ca="1" si="22"/>
        <v>0.60773246318815299</v>
      </c>
      <c r="F742" s="78">
        <f t="shared" ca="1" si="23"/>
        <v>38.903549421568357</v>
      </c>
    </row>
    <row r="743" spans="5:6" x14ac:dyDescent="0.25">
      <c r="E743" s="78">
        <f t="shared" ca="1" si="22"/>
        <v>7.677067662956838E-3</v>
      </c>
      <c r="F743" s="78">
        <f t="shared" ca="1" si="23"/>
        <v>3.0671692885380484</v>
      </c>
    </row>
    <row r="744" spans="5:6" x14ac:dyDescent="0.25">
      <c r="E744" s="78">
        <f t="shared" ca="1" si="22"/>
        <v>0.78456172524815371</v>
      </c>
      <c r="F744" s="78">
        <f t="shared" ca="1" si="23"/>
        <v>177.54197022164038</v>
      </c>
    </row>
    <row r="745" spans="5:6" x14ac:dyDescent="0.25">
      <c r="E745" s="78">
        <f t="shared" ca="1" si="22"/>
        <v>0.90981060098811051</v>
      </c>
      <c r="F745" s="78">
        <f t="shared" ca="1" si="23"/>
        <v>471.41160474418297</v>
      </c>
    </row>
    <row r="746" spans="5:6" x14ac:dyDescent="0.25">
      <c r="E746" s="78">
        <f t="shared" ca="1" si="22"/>
        <v>0.15522282925427511</v>
      </c>
      <c r="F746" s="78">
        <f t="shared" ca="1" si="23"/>
        <v>3.3612279857139327</v>
      </c>
    </row>
    <row r="747" spans="5:6" x14ac:dyDescent="0.25">
      <c r="E747" s="78">
        <f t="shared" ca="1" si="22"/>
        <v>0.3638412157994918</v>
      </c>
      <c r="F747" s="78">
        <f t="shared" ca="1" si="23"/>
        <v>5.0729867500449295</v>
      </c>
    </row>
    <row r="748" spans="5:6" x14ac:dyDescent="0.25">
      <c r="E748" s="78">
        <f t="shared" ca="1" si="22"/>
        <v>2.604214777449243E-2</v>
      </c>
      <c r="F748" s="78">
        <f t="shared" ca="1" si="23"/>
        <v>3.1038248082034232</v>
      </c>
    </row>
    <row r="749" spans="5:6" x14ac:dyDescent="0.25">
      <c r="E749" s="78">
        <f t="shared" ca="1" si="22"/>
        <v>0.37486241613680971</v>
      </c>
      <c r="F749" s="78">
        <f t="shared" ca="1" si="23"/>
        <v>5.3190245459694596</v>
      </c>
    </row>
    <row r="750" spans="5:6" x14ac:dyDescent="0.25">
      <c r="E750" s="78">
        <f t="shared" ca="1" si="22"/>
        <v>0.85392351828520097</v>
      </c>
      <c r="F750" s="78">
        <f t="shared" ca="1" si="23"/>
        <v>300.08173276154776</v>
      </c>
    </row>
    <row r="751" spans="5:6" x14ac:dyDescent="0.25">
      <c r="E751" s="78">
        <f t="shared" ca="1" si="22"/>
        <v>0.94289352428005879</v>
      </c>
      <c r="F751" s="78">
        <f t="shared" ca="1" si="23"/>
        <v>646.57885171358976</v>
      </c>
    </row>
    <row r="752" spans="5:6" x14ac:dyDescent="0.25">
      <c r="E752" s="78">
        <f t="shared" ca="1" si="22"/>
        <v>0.23336332018100414</v>
      </c>
      <c r="F752" s="78">
        <f t="shared" ca="1" si="23"/>
        <v>3.6588921971100152</v>
      </c>
    </row>
    <row r="753" spans="5:6" x14ac:dyDescent="0.25">
      <c r="E753" s="78">
        <f t="shared" ca="1" si="22"/>
        <v>0.37694950432224505</v>
      </c>
      <c r="F753" s="78">
        <f t="shared" ca="1" si="23"/>
        <v>5.3695928001225655</v>
      </c>
    </row>
    <row r="754" spans="5:6" x14ac:dyDescent="0.25">
      <c r="E754" s="78">
        <f t="shared" ca="1" si="22"/>
        <v>0.85602175987639018</v>
      </c>
      <c r="F754" s="78">
        <f t="shared" ca="1" si="23"/>
        <v>304.9566050693785</v>
      </c>
    </row>
    <row r="755" spans="5:6" x14ac:dyDescent="0.25">
      <c r="E755" s="78">
        <f t="shared" ca="1" si="22"/>
        <v>0.65245052915345592</v>
      </c>
      <c r="F755" s="78">
        <f t="shared" ca="1" si="23"/>
        <v>59.639649448123272</v>
      </c>
    </row>
    <row r="756" spans="5:6" x14ac:dyDescent="0.25">
      <c r="E756" s="78">
        <f t="shared" ca="1" si="22"/>
        <v>0.76557161103823401</v>
      </c>
      <c r="F756" s="78">
        <f t="shared" ca="1" si="23"/>
        <v>153.50281565378793</v>
      </c>
    </row>
    <row r="757" spans="5:6" x14ac:dyDescent="0.25">
      <c r="E757" s="78">
        <f t="shared" ca="1" si="22"/>
        <v>7.5577758252531879E-4</v>
      </c>
      <c r="F757" s="78">
        <f t="shared" ca="1" si="23"/>
        <v>3.0394309378870616</v>
      </c>
    </row>
    <row r="758" spans="5:6" x14ac:dyDescent="0.25">
      <c r="E758" s="78">
        <f t="shared" ca="1" si="22"/>
        <v>0.35092398625374988</v>
      </c>
      <c r="F758" s="78">
        <f t="shared" ca="1" si="23"/>
        <v>4.8243241025994692</v>
      </c>
    </row>
    <row r="759" spans="5:6" x14ac:dyDescent="0.25">
      <c r="E759" s="78">
        <f t="shared" ca="1" si="22"/>
        <v>0.55834303462294288</v>
      </c>
      <c r="F759" s="78">
        <f t="shared" ca="1" si="23"/>
        <v>23.509545821264886</v>
      </c>
    </row>
    <row r="760" spans="5:6" x14ac:dyDescent="0.25">
      <c r="E760" s="78">
        <f t="shared" ca="1" si="22"/>
        <v>0.86865813492383026</v>
      </c>
      <c r="F760" s="78">
        <f t="shared" ca="1" si="23"/>
        <v>336.3394741116723</v>
      </c>
    </row>
    <row r="761" spans="5:6" x14ac:dyDescent="0.25">
      <c r="E761" s="78">
        <f t="shared" ca="1" si="22"/>
        <v>0.55257608588072282</v>
      </c>
      <c r="F761" s="78">
        <f t="shared" ca="1" si="23"/>
        <v>22.143760279063535</v>
      </c>
    </row>
    <row r="762" spans="5:6" x14ac:dyDescent="0.25">
      <c r="E762" s="78">
        <f t="shared" ca="1" si="22"/>
        <v>0.88466492308819167</v>
      </c>
      <c r="F762" s="78">
        <f t="shared" ca="1" si="23"/>
        <v>381.91716887526468</v>
      </c>
    </row>
    <row r="763" spans="5:6" x14ac:dyDescent="0.25">
      <c r="E763" s="78">
        <f t="shared" ca="1" si="22"/>
        <v>0.80958352323855809</v>
      </c>
      <c r="F763" s="78">
        <f t="shared" ca="1" si="23"/>
        <v>214.53009758846071</v>
      </c>
    </row>
    <row r="764" spans="5:6" x14ac:dyDescent="0.25">
      <c r="E764" s="78">
        <f t="shared" ca="1" si="22"/>
        <v>0.60380256470790261</v>
      </c>
      <c r="F764" s="78">
        <f t="shared" ca="1" si="23"/>
        <v>37.412943001598997</v>
      </c>
    </row>
    <row r="765" spans="5:6" x14ac:dyDescent="0.25">
      <c r="E765" s="78">
        <f t="shared" ca="1" si="22"/>
        <v>0.66581155222301103</v>
      </c>
      <c r="F765" s="78">
        <f t="shared" ca="1" si="23"/>
        <v>67.32196749521222</v>
      </c>
    </row>
    <row r="766" spans="5:6" x14ac:dyDescent="0.25">
      <c r="E766" s="78">
        <f t="shared" ca="1" si="22"/>
        <v>0.89120650961279735</v>
      </c>
      <c r="F766" s="78">
        <f t="shared" ca="1" si="23"/>
        <v>402.80359325329488</v>
      </c>
    </row>
    <row r="767" spans="5:6" x14ac:dyDescent="0.25">
      <c r="E767" s="78">
        <f t="shared" ca="1" si="22"/>
        <v>0.60713876168620196</v>
      </c>
      <c r="F767" s="78">
        <f t="shared" ca="1" si="23"/>
        <v>38.675165936627501</v>
      </c>
    </row>
    <row r="768" spans="5:6" x14ac:dyDescent="0.25">
      <c r="E768" s="78">
        <f t="shared" ca="1" si="22"/>
        <v>0.42914105812848946</v>
      </c>
      <c r="F768" s="78">
        <f t="shared" ca="1" si="23"/>
        <v>7.2082617512408529</v>
      </c>
    </row>
    <row r="769" spans="5:6" x14ac:dyDescent="0.25">
      <c r="E769" s="78">
        <f t="shared" ca="1" si="22"/>
        <v>0.28589987164639363</v>
      </c>
      <c r="F769" s="78">
        <f t="shared" ca="1" si="23"/>
        <v>4.011029480511934</v>
      </c>
    </row>
    <row r="770" spans="5:6" x14ac:dyDescent="0.25">
      <c r="E770" s="78">
        <f t="shared" ca="1" si="22"/>
        <v>0.13676748789254844</v>
      </c>
      <c r="F770" s="78">
        <f t="shared" ca="1" si="23"/>
        <v>3.3130671750069229</v>
      </c>
    </row>
    <row r="771" spans="5:6" x14ac:dyDescent="0.25">
      <c r="E771" s="78">
        <f t="shared" ca="1" si="22"/>
        <v>0.17026268268243538</v>
      </c>
      <c r="F771" s="78">
        <f t="shared" ca="1" si="23"/>
        <v>3.4053378579854523</v>
      </c>
    </row>
    <row r="772" spans="5:6" x14ac:dyDescent="0.25">
      <c r="E772" s="78">
        <f t="shared" ref="E772:E835" ca="1" si="24">RAND()</f>
        <v>0.83565338352752694</v>
      </c>
      <c r="F772" s="78">
        <f t="shared" ref="F772:F835" ca="1" si="25">$C$3+$C$4*((($C$5*_xlfn.NORM.S.INV(E772)+SQRT(($C$5*_xlfn.NORM.S.INV(E772))^2+4))/(2))^2)</f>
        <v>261.12243374287721</v>
      </c>
    </row>
    <row r="773" spans="5:6" x14ac:dyDescent="0.25">
      <c r="E773" s="78">
        <f t="shared" ca="1" si="24"/>
        <v>0.67596731148945843</v>
      </c>
      <c r="F773" s="78">
        <f t="shared" ca="1" si="25"/>
        <v>73.671993358071049</v>
      </c>
    </row>
    <row r="774" spans="5:6" x14ac:dyDescent="0.25">
      <c r="E774" s="78">
        <f t="shared" ca="1" si="24"/>
        <v>0.55620665118456825</v>
      </c>
      <c r="F774" s="78">
        <f t="shared" ca="1" si="25"/>
        <v>22.994079310474152</v>
      </c>
    </row>
    <row r="775" spans="5:6" x14ac:dyDescent="0.25">
      <c r="E775" s="78">
        <f t="shared" ca="1" si="24"/>
        <v>0.97259772737733485</v>
      </c>
      <c r="F775" s="78">
        <f t="shared" ca="1" si="25"/>
        <v>944.89954093161066</v>
      </c>
    </row>
    <row r="776" spans="5:6" x14ac:dyDescent="0.25">
      <c r="E776" s="78">
        <f t="shared" ca="1" si="24"/>
        <v>0.10512555464219653</v>
      </c>
      <c r="F776" s="78">
        <f t="shared" ca="1" si="25"/>
        <v>3.2426115747962556</v>
      </c>
    </row>
    <row r="777" spans="5:6" x14ac:dyDescent="0.25">
      <c r="E777" s="78">
        <f t="shared" ca="1" si="24"/>
        <v>0.42920445341833902</v>
      </c>
      <c r="F777" s="78">
        <f t="shared" ca="1" si="25"/>
        <v>7.2113653824731685</v>
      </c>
    </row>
    <row r="778" spans="5:6" x14ac:dyDescent="0.25">
      <c r="E778" s="78">
        <f t="shared" ca="1" si="24"/>
        <v>0.77526094895951969</v>
      </c>
      <c r="F778" s="78">
        <f t="shared" ca="1" si="25"/>
        <v>165.37604571501052</v>
      </c>
    </row>
    <row r="779" spans="5:6" x14ac:dyDescent="0.25">
      <c r="E779" s="78">
        <f t="shared" ca="1" si="24"/>
        <v>0.6089864618311791</v>
      </c>
      <c r="F779" s="78">
        <f t="shared" ca="1" si="25"/>
        <v>39.389700836680973</v>
      </c>
    </row>
    <row r="780" spans="5:6" x14ac:dyDescent="0.25">
      <c r="E780" s="78">
        <f t="shared" ca="1" si="24"/>
        <v>0.48854228782542586</v>
      </c>
      <c r="F780" s="78">
        <f t="shared" ca="1" si="25"/>
        <v>11.663227723980752</v>
      </c>
    </row>
    <row r="781" spans="5:6" x14ac:dyDescent="0.25">
      <c r="E781" s="78">
        <f t="shared" ca="1" si="24"/>
        <v>0.18653383968540882</v>
      </c>
      <c r="F781" s="78">
        <f t="shared" ca="1" si="25"/>
        <v>3.4589338518699546</v>
      </c>
    </row>
    <row r="782" spans="5:6" x14ac:dyDescent="0.25">
      <c r="E782" s="78">
        <f t="shared" ca="1" si="24"/>
        <v>0.3257058792580112</v>
      </c>
      <c r="F782" s="78">
        <f t="shared" ca="1" si="25"/>
        <v>4.4368988259334579</v>
      </c>
    </row>
    <row r="783" spans="5:6" x14ac:dyDescent="0.25">
      <c r="E783" s="78">
        <f t="shared" ca="1" si="24"/>
        <v>0.14906900122538636</v>
      </c>
      <c r="F783" s="78">
        <f t="shared" ca="1" si="25"/>
        <v>3.3444930939000947</v>
      </c>
    </row>
    <row r="784" spans="5:6" x14ac:dyDescent="0.25">
      <c r="E784" s="78">
        <f t="shared" ca="1" si="24"/>
        <v>0.41823188359472874</v>
      </c>
      <c r="F784" s="78">
        <f t="shared" ca="1" si="25"/>
        <v>6.7119156767572203</v>
      </c>
    </row>
    <row r="785" spans="5:6" x14ac:dyDescent="0.25">
      <c r="E785" s="78">
        <f t="shared" ca="1" si="24"/>
        <v>0.18686778561332262</v>
      </c>
      <c r="F785" s="78">
        <f t="shared" ca="1" si="25"/>
        <v>3.4601053960771191</v>
      </c>
    </row>
    <row r="786" spans="5:6" x14ac:dyDescent="0.25">
      <c r="E786" s="78">
        <f t="shared" ca="1" si="24"/>
        <v>0.17070268058713423</v>
      </c>
      <c r="F786" s="78">
        <f t="shared" ca="1" si="25"/>
        <v>3.4067023951739093</v>
      </c>
    </row>
    <row r="787" spans="5:6" x14ac:dyDescent="0.25">
      <c r="E787" s="78">
        <f t="shared" ca="1" si="24"/>
        <v>3.5431760113812327E-2</v>
      </c>
      <c r="F787" s="78">
        <f t="shared" ca="1" si="25"/>
        <v>3.1196735733391137</v>
      </c>
    </row>
    <row r="788" spans="5:6" x14ac:dyDescent="0.25">
      <c r="E788" s="78">
        <f t="shared" ca="1" si="24"/>
        <v>0.56121957871821215</v>
      </c>
      <c r="F788" s="78">
        <f t="shared" ca="1" si="25"/>
        <v>24.221594415576853</v>
      </c>
    </row>
    <row r="789" spans="5:6" x14ac:dyDescent="0.25">
      <c r="E789" s="78">
        <f t="shared" ca="1" si="24"/>
        <v>0.68310190454114728</v>
      </c>
      <c r="F789" s="78">
        <f t="shared" ca="1" si="25"/>
        <v>78.410912617385875</v>
      </c>
    </row>
    <row r="790" spans="5:6" x14ac:dyDescent="0.25">
      <c r="E790" s="78">
        <f t="shared" ca="1" si="24"/>
        <v>0.41738036509900378</v>
      </c>
      <c r="F790" s="78">
        <f t="shared" ca="1" si="25"/>
        <v>6.6761595923074948</v>
      </c>
    </row>
    <row r="791" spans="5:6" x14ac:dyDescent="0.25">
      <c r="E791" s="78">
        <f t="shared" ca="1" si="24"/>
        <v>3.7937446702612565E-2</v>
      </c>
      <c r="F791" s="78">
        <f t="shared" ca="1" si="25"/>
        <v>3.1238150824731199</v>
      </c>
    </row>
    <row r="792" spans="5:6" x14ac:dyDescent="0.25">
      <c r="E792" s="78">
        <f t="shared" ca="1" si="24"/>
        <v>7.6023456614193075E-2</v>
      </c>
      <c r="F792" s="78">
        <f t="shared" ca="1" si="25"/>
        <v>3.1877191090269306</v>
      </c>
    </row>
    <row r="793" spans="5:6" x14ac:dyDescent="0.25">
      <c r="E793" s="78">
        <f t="shared" ca="1" si="24"/>
        <v>0.36872306904211627</v>
      </c>
      <c r="F793" s="78">
        <f t="shared" ca="1" si="25"/>
        <v>5.1777849798892452</v>
      </c>
    </row>
    <row r="794" spans="5:6" x14ac:dyDescent="0.25">
      <c r="E794" s="78">
        <f t="shared" ca="1" si="24"/>
        <v>0.56944770022066127</v>
      </c>
      <c r="F794" s="78">
        <f t="shared" ca="1" si="25"/>
        <v>26.375483796137683</v>
      </c>
    </row>
    <row r="795" spans="5:6" x14ac:dyDescent="0.25">
      <c r="E795" s="78">
        <f t="shared" ca="1" si="24"/>
        <v>0.48181206144711819</v>
      </c>
      <c r="F795" s="78">
        <f t="shared" ca="1" si="25"/>
        <v>10.964906833176592</v>
      </c>
    </row>
    <row r="796" spans="5:6" x14ac:dyDescent="0.25">
      <c r="E796" s="78">
        <f t="shared" ca="1" si="24"/>
        <v>0.76616797264078851</v>
      </c>
      <c r="F796" s="78">
        <f t="shared" ca="1" si="25"/>
        <v>154.2111592698862</v>
      </c>
    </row>
    <row r="797" spans="5:6" x14ac:dyDescent="0.25">
      <c r="E797" s="78">
        <f t="shared" ca="1" si="24"/>
        <v>0.92892612435255006</v>
      </c>
      <c r="F797" s="78">
        <f t="shared" ca="1" si="25"/>
        <v>561.45933484946534</v>
      </c>
    </row>
    <row r="798" spans="5:6" x14ac:dyDescent="0.25">
      <c r="E798" s="78">
        <f t="shared" ca="1" si="24"/>
        <v>0.94409935067439343</v>
      </c>
      <c r="F798" s="78">
        <f t="shared" ca="1" si="25"/>
        <v>654.98981759424419</v>
      </c>
    </row>
    <row r="799" spans="5:6" x14ac:dyDescent="0.25">
      <c r="E799" s="78">
        <f t="shared" ca="1" si="24"/>
        <v>0.21326204158578999</v>
      </c>
      <c r="F799" s="78">
        <f t="shared" ca="1" si="25"/>
        <v>3.5633675988058346</v>
      </c>
    </row>
    <row r="800" spans="5:6" x14ac:dyDescent="0.25">
      <c r="E800" s="78">
        <f t="shared" ca="1" si="24"/>
        <v>0.16619564770598882</v>
      </c>
      <c r="F800" s="78">
        <f t="shared" ca="1" si="25"/>
        <v>3.392932242686661</v>
      </c>
    </row>
    <row r="801" spans="5:6" x14ac:dyDescent="0.25">
      <c r="E801" s="78">
        <f t="shared" ca="1" si="24"/>
        <v>1.7110813005633663E-2</v>
      </c>
      <c r="F801" s="78">
        <f t="shared" ca="1" si="25"/>
        <v>3.087656894645701</v>
      </c>
    </row>
    <row r="802" spans="5:6" x14ac:dyDescent="0.25">
      <c r="E802" s="78">
        <f t="shared" ca="1" si="24"/>
        <v>0.81476435934739355</v>
      </c>
      <c r="F802" s="78">
        <f t="shared" ca="1" si="25"/>
        <v>223.0663703724392</v>
      </c>
    </row>
    <row r="803" spans="5:6" x14ac:dyDescent="0.25">
      <c r="E803" s="78">
        <f t="shared" ca="1" si="24"/>
        <v>0.26105707776639386</v>
      </c>
      <c r="F803" s="78">
        <f t="shared" ca="1" si="25"/>
        <v>3.8223248374455263</v>
      </c>
    </row>
    <row r="804" spans="5:6" x14ac:dyDescent="0.25">
      <c r="E804" s="78">
        <f t="shared" ca="1" si="24"/>
        <v>0.74343243932788372</v>
      </c>
      <c r="F804" s="78">
        <f t="shared" ca="1" si="25"/>
        <v>129.12429776308656</v>
      </c>
    </row>
    <row r="805" spans="5:6" x14ac:dyDescent="0.25">
      <c r="E805" s="78">
        <f t="shared" ca="1" si="24"/>
        <v>0.83810482051757884</v>
      </c>
      <c r="F805" s="78">
        <f t="shared" ca="1" si="25"/>
        <v>266.01338100269709</v>
      </c>
    </row>
    <row r="806" spans="5:6" x14ac:dyDescent="0.25">
      <c r="E806" s="78">
        <f t="shared" ca="1" si="24"/>
        <v>0.86464152356078472</v>
      </c>
      <c r="F806" s="78">
        <f t="shared" ca="1" si="25"/>
        <v>325.96801737978109</v>
      </c>
    </row>
    <row r="807" spans="5:6" x14ac:dyDescent="0.25">
      <c r="E807" s="78">
        <f t="shared" ca="1" si="24"/>
        <v>0.3185436347352234</v>
      </c>
      <c r="F807" s="78">
        <f t="shared" ca="1" si="25"/>
        <v>4.3459492642124191</v>
      </c>
    </row>
    <row r="808" spans="5:6" x14ac:dyDescent="0.25">
      <c r="E808" s="78">
        <f t="shared" ca="1" si="24"/>
        <v>0.93662796328261622</v>
      </c>
      <c r="F808" s="78">
        <f t="shared" ca="1" si="25"/>
        <v>605.81837296454682</v>
      </c>
    </row>
    <row r="809" spans="5:6" x14ac:dyDescent="0.25">
      <c r="E809" s="78">
        <f t="shared" ca="1" si="24"/>
        <v>0.4663245846440045</v>
      </c>
      <c r="F809" s="78">
        <f t="shared" ca="1" si="25"/>
        <v>9.5738928430606869</v>
      </c>
    </row>
    <row r="810" spans="5:6" x14ac:dyDescent="0.25">
      <c r="E810" s="78">
        <f t="shared" ca="1" si="24"/>
        <v>0.78388036846309928</v>
      </c>
      <c r="F810" s="78">
        <f t="shared" ca="1" si="25"/>
        <v>176.62381065291387</v>
      </c>
    </row>
    <row r="811" spans="5:6" x14ac:dyDescent="0.25">
      <c r="E811" s="78">
        <f t="shared" ca="1" si="24"/>
        <v>0.71489308526369189</v>
      </c>
      <c r="F811" s="78">
        <f t="shared" ca="1" si="25"/>
        <v>102.57696591990893</v>
      </c>
    </row>
    <row r="812" spans="5:6" x14ac:dyDescent="0.25">
      <c r="E812" s="78">
        <f t="shared" ca="1" si="24"/>
        <v>0.56644618331348939</v>
      </c>
      <c r="F812" s="78">
        <f t="shared" ca="1" si="25"/>
        <v>25.569335919498279</v>
      </c>
    </row>
    <row r="813" spans="5:6" x14ac:dyDescent="0.25">
      <c r="E813" s="78">
        <f t="shared" ca="1" si="24"/>
        <v>0.97304225282073242</v>
      </c>
      <c r="F813" s="78">
        <f t="shared" ca="1" si="25"/>
        <v>951.72300690592715</v>
      </c>
    </row>
    <row r="814" spans="5:6" x14ac:dyDescent="0.25">
      <c r="E814" s="78">
        <f t="shared" ca="1" si="24"/>
        <v>0.175007580597069</v>
      </c>
      <c r="F814" s="78">
        <f t="shared" ca="1" si="25"/>
        <v>3.4202912358320665</v>
      </c>
    </row>
    <row r="815" spans="5:6" x14ac:dyDescent="0.25">
      <c r="E815" s="78">
        <f t="shared" ca="1" si="24"/>
        <v>0.35930392064211347</v>
      </c>
      <c r="F815" s="78">
        <f t="shared" ca="1" si="25"/>
        <v>4.9811196630647903</v>
      </c>
    </row>
    <row r="816" spans="5:6" x14ac:dyDescent="0.25">
      <c r="E816" s="78">
        <f t="shared" ca="1" si="24"/>
        <v>0.77972337559591121</v>
      </c>
      <c r="F816" s="78">
        <f t="shared" ca="1" si="25"/>
        <v>171.11539912930911</v>
      </c>
    </row>
    <row r="817" spans="5:6" x14ac:dyDescent="0.25">
      <c r="E817" s="78">
        <f t="shared" ca="1" si="24"/>
        <v>0.19728807853634189</v>
      </c>
      <c r="F817" s="78">
        <f t="shared" ca="1" si="25"/>
        <v>3.4982560284433331</v>
      </c>
    </row>
    <row r="818" spans="5:6" x14ac:dyDescent="0.25">
      <c r="E818" s="78">
        <f t="shared" ca="1" si="24"/>
        <v>0.49410825491502819</v>
      </c>
      <c r="F818" s="78">
        <f t="shared" ca="1" si="25"/>
        <v>12.288314479203576</v>
      </c>
    </row>
    <row r="819" spans="5:6" x14ac:dyDescent="0.25">
      <c r="E819" s="78">
        <f t="shared" ca="1" si="24"/>
        <v>0.76101644102841193</v>
      </c>
      <c r="F819" s="78">
        <f t="shared" ca="1" si="25"/>
        <v>148.18574576215232</v>
      </c>
    </row>
    <row r="820" spans="5:6" x14ac:dyDescent="0.25">
      <c r="E820" s="78">
        <f t="shared" ca="1" si="24"/>
        <v>0.71958825471154231</v>
      </c>
      <c r="F820" s="78">
        <f t="shared" ca="1" si="25"/>
        <v>106.60489583182419</v>
      </c>
    </row>
    <row r="821" spans="5:6" x14ac:dyDescent="0.25">
      <c r="E821" s="78">
        <f t="shared" ca="1" si="24"/>
        <v>3.3687519493327822E-2</v>
      </c>
      <c r="F821" s="78">
        <f t="shared" ca="1" si="25"/>
        <v>3.1167755712710279</v>
      </c>
    </row>
    <row r="822" spans="5:6" x14ac:dyDescent="0.25">
      <c r="E822" s="78">
        <f t="shared" ca="1" si="24"/>
        <v>0.28539938266501086</v>
      </c>
      <c r="F822" s="78">
        <f t="shared" ca="1" si="25"/>
        <v>4.0067429896444615</v>
      </c>
    </row>
    <row r="823" spans="5:6" x14ac:dyDescent="0.25">
      <c r="E823" s="78">
        <f t="shared" ca="1" si="24"/>
        <v>0.80653046639446491</v>
      </c>
      <c r="F823" s="78">
        <f t="shared" ca="1" si="25"/>
        <v>209.65093629529761</v>
      </c>
    </row>
    <row r="824" spans="5:6" x14ac:dyDescent="0.25">
      <c r="E824" s="78">
        <f t="shared" ca="1" si="24"/>
        <v>0.97412534962103325</v>
      </c>
      <c r="F824" s="78">
        <f t="shared" ca="1" si="25"/>
        <v>968.8602499719417</v>
      </c>
    </row>
    <row r="825" spans="5:6" x14ac:dyDescent="0.25">
      <c r="E825" s="78">
        <f t="shared" ca="1" si="24"/>
        <v>0.2008869210848262</v>
      </c>
      <c r="F825" s="78">
        <f t="shared" ca="1" si="25"/>
        <v>3.5121887342927294</v>
      </c>
    </row>
    <row r="826" spans="5:6" x14ac:dyDescent="0.25">
      <c r="E826" s="78">
        <f t="shared" ca="1" si="24"/>
        <v>0.69910254915556813</v>
      </c>
      <c r="F826" s="78">
        <f t="shared" ca="1" si="25"/>
        <v>89.923881576641065</v>
      </c>
    </row>
    <row r="827" spans="5:6" x14ac:dyDescent="0.25">
      <c r="E827" s="78">
        <f t="shared" ca="1" si="24"/>
        <v>9.9231509889762037E-2</v>
      </c>
      <c r="F827" s="78">
        <f t="shared" ca="1" si="25"/>
        <v>3.230850180608142</v>
      </c>
    </row>
    <row r="828" spans="5:6" x14ac:dyDescent="0.25">
      <c r="E828" s="78">
        <f t="shared" ca="1" si="24"/>
        <v>0.1537474784069145</v>
      </c>
      <c r="F828" s="78">
        <f t="shared" ca="1" si="25"/>
        <v>3.3571504186528558</v>
      </c>
    </row>
    <row r="829" spans="5:6" x14ac:dyDescent="0.25">
      <c r="E829" s="78">
        <f t="shared" ca="1" si="24"/>
        <v>0.46686017322448314</v>
      </c>
      <c r="F829" s="78">
        <f t="shared" ca="1" si="25"/>
        <v>9.6173775586485597</v>
      </c>
    </row>
    <row r="830" spans="5:6" x14ac:dyDescent="0.25">
      <c r="E830" s="78">
        <f t="shared" ca="1" si="24"/>
        <v>5.5049119503495225E-3</v>
      </c>
      <c r="F830" s="78">
        <f t="shared" ca="1" si="25"/>
        <v>3.0611294917883414</v>
      </c>
    </row>
    <row r="831" spans="5:6" x14ac:dyDescent="0.25">
      <c r="E831" s="78">
        <f t="shared" ca="1" si="24"/>
        <v>0.98635934160014371</v>
      </c>
      <c r="F831" s="78">
        <f t="shared" ca="1" si="25"/>
        <v>1241.1489802184603</v>
      </c>
    </row>
    <row r="832" spans="5:6" x14ac:dyDescent="0.25">
      <c r="E832" s="78">
        <f t="shared" ca="1" si="24"/>
        <v>0.10767520068400815</v>
      </c>
      <c r="F832" s="78">
        <f t="shared" ca="1" si="25"/>
        <v>3.2478165925873301</v>
      </c>
    </row>
    <row r="833" spans="5:6" x14ac:dyDescent="0.25">
      <c r="E833" s="78">
        <f t="shared" ca="1" si="24"/>
        <v>4.1947815025766388E-2</v>
      </c>
      <c r="F833" s="78">
        <f t="shared" ca="1" si="25"/>
        <v>3.1304100472195548</v>
      </c>
    </row>
    <row r="834" spans="5:6" x14ac:dyDescent="0.25">
      <c r="E834" s="78">
        <f t="shared" ca="1" si="24"/>
        <v>4.2299826977110766E-2</v>
      </c>
      <c r="F834" s="78">
        <f t="shared" ca="1" si="25"/>
        <v>3.1309877848286707</v>
      </c>
    </row>
    <row r="835" spans="5:6" x14ac:dyDescent="0.25">
      <c r="E835" s="78">
        <f t="shared" ca="1" si="24"/>
        <v>0.5171598058975212</v>
      </c>
      <c r="F835" s="78">
        <f t="shared" ca="1" si="25"/>
        <v>15.39514676246004</v>
      </c>
    </row>
    <row r="836" spans="5:6" x14ac:dyDescent="0.25">
      <c r="E836" s="78">
        <f t="shared" ref="E836:E899" ca="1" si="26">RAND()</f>
        <v>0.53802571207258976</v>
      </c>
      <c r="F836" s="78">
        <f t="shared" ref="F836:F899" ca="1" si="27">$C$3+$C$4*((($C$5*_xlfn.NORM.S.INV(E836)+SQRT(($C$5*_xlfn.NORM.S.INV(E836))^2+4))/(2))^2)</f>
        <v>19.04620159674073</v>
      </c>
    </row>
    <row r="837" spans="5:6" x14ac:dyDescent="0.25">
      <c r="E837" s="78">
        <f t="shared" ca="1" si="26"/>
        <v>0.78352476140368965</v>
      </c>
      <c r="F837" s="78">
        <f t="shared" ca="1" si="27"/>
        <v>176.14634378508907</v>
      </c>
    </row>
    <row r="838" spans="5:6" x14ac:dyDescent="0.25">
      <c r="E838" s="78">
        <f t="shared" ca="1" si="26"/>
        <v>0.37572700290617511</v>
      </c>
      <c r="F838" s="78">
        <f t="shared" ca="1" si="27"/>
        <v>5.3398101298060716</v>
      </c>
    </row>
    <row r="839" spans="5:6" x14ac:dyDescent="0.25">
      <c r="E839" s="78">
        <f t="shared" ca="1" si="26"/>
        <v>0.58792304504708459</v>
      </c>
      <c r="F839" s="78">
        <f t="shared" ca="1" si="27"/>
        <v>31.88138344939582</v>
      </c>
    </row>
    <row r="840" spans="5:6" x14ac:dyDescent="0.25">
      <c r="E840" s="78">
        <f t="shared" ca="1" si="26"/>
        <v>0.5807104989660572</v>
      </c>
      <c r="F840" s="78">
        <f t="shared" ca="1" si="27"/>
        <v>29.617687262775203</v>
      </c>
    </row>
    <row r="841" spans="5:6" x14ac:dyDescent="0.25">
      <c r="E841" s="78">
        <f t="shared" ca="1" si="26"/>
        <v>1.5302409316759857E-2</v>
      </c>
      <c r="F841" s="78">
        <f t="shared" ca="1" si="27"/>
        <v>3.0841280456535176</v>
      </c>
    </row>
    <row r="842" spans="5:6" x14ac:dyDescent="0.25">
      <c r="E842" s="78">
        <f t="shared" ca="1" si="26"/>
        <v>0.90369771339476535</v>
      </c>
      <c r="F842" s="78">
        <f t="shared" ca="1" si="27"/>
        <v>447.1702263765776</v>
      </c>
    </row>
    <row r="843" spans="5:6" x14ac:dyDescent="0.25">
      <c r="E843" s="78">
        <f t="shared" ca="1" si="26"/>
        <v>0.73539653663594873</v>
      </c>
      <c r="F843" s="78">
        <f t="shared" ca="1" si="27"/>
        <v>121.13203342715973</v>
      </c>
    </row>
    <row r="844" spans="5:6" x14ac:dyDescent="0.25">
      <c r="E844" s="78">
        <f t="shared" ca="1" si="26"/>
        <v>0.41908322792492703</v>
      </c>
      <c r="F844" s="78">
        <f t="shared" ca="1" si="27"/>
        <v>6.7480764204520467</v>
      </c>
    </row>
    <row r="845" spans="5:6" x14ac:dyDescent="0.25">
      <c r="E845" s="78">
        <f t="shared" ca="1" si="26"/>
        <v>0.10870668778086023</v>
      </c>
      <c r="F845" s="78">
        <f t="shared" ca="1" si="27"/>
        <v>3.2499432879986792</v>
      </c>
    </row>
    <row r="846" spans="5:6" x14ac:dyDescent="0.25">
      <c r="E846" s="78">
        <f t="shared" ca="1" si="26"/>
        <v>0.18040399892683234</v>
      </c>
      <c r="F846" s="78">
        <f t="shared" ca="1" si="27"/>
        <v>3.4379591882805309</v>
      </c>
    </row>
    <row r="847" spans="5:6" x14ac:dyDescent="0.25">
      <c r="E847" s="78">
        <f t="shared" ca="1" si="26"/>
        <v>8.6927405104180622E-2</v>
      </c>
      <c r="F847" s="78">
        <f t="shared" ca="1" si="27"/>
        <v>3.2074090156408506</v>
      </c>
    </row>
    <row r="848" spans="5:6" x14ac:dyDescent="0.25">
      <c r="E848" s="78">
        <f t="shared" ca="1" si="26"/>
        <v>0.80586565561978363</v>
      </c>
      <c r="F848" s="78">
        <f t="shared" ca="1" si="27"/>
        <v>208.60291604930572</v>
      </c>
    </row>
    <row r="849" spans="5:6" x14ac:dyDescent="0.25">
      <c r="E849" s="78">
        <f t="shared" ca="1" si="26"/>
        <v>0.42074071065275298</v>
      </c>
      <c r="F849" s="78">
        <f t="shared" ca="1" si="27"/>
        <v>6.8196784635559027</v>
      </c>
    </row>
    <row r="850" spans="5:6" x14ac:dyDescent="0.25">
      <c r="E850" s="78">
        <f t="shared" ca="1" si="26"/>
        <v>0.87852324849744456</v>
      </c>
      <c r="F850" s="78">
        <f t="shared" ca="1" si="27"/>
        <v>363.56628840329779</v>
      </c>
    </row>
    <row r="851" spans="5:6" x14ac:dyDescent="0.25">
      <c r="E851" s="78">
        <f t="shared" ca="1" si="26"/>
        <v>0.10795468710655087</v>
      </c>
      <c r="F851" s="78">
        <f t="shared" ca="1" si="27"/>
        <v>3.2483916249180305</v>
      </c>
    </row>
    <row r="852" spans="5:6" x14ac:dyDescent="0.25">
      <c r="E852" s="78">
        <f t="shared" ca="1" si="26"/>
        <v>0.57900001500459175</v>
      </c>
      <c r="F852" s="78">
        <f t="shared" ca="1" si="27"/>
        <v>29.10267957862963</v>
      </c>
    </row>
    <row r="853" spans="5:6" x14ac:dyDescent="0.25">
      <c r="E853" s="78">
        <f t="shared" ca="1" si="26"/>
        <v>0.10076561424063413</v>
      </c>
      <c r="F853" s="78">
        <f t="shared" ca="1" si="27"/>
        <v>3.233876090515496</v>
      </c>
    </row>
    <row r="854" spans="5:6" x14ac:dyDescent="0.25">
      <c r="E854" s="78">
        <f t="shared" ca="1" si="26"/>
        <v>4.1237307463521278E-2</v>
      </c>
      <c r="F854" s="78">
        <f t="shared" ca="1" si="27"/>
        <v>3.1292435514709585</v>
      </c>
    </row>
    <row r="855" spans="5:6" x14ac:dyDescent="0.25">
      <c r="E855" s="78">
        <f t="shared" ca="1" si="26"/>
        <v>5.5404163682571839E-2</v>
      </c>
      <c r="F855" s="78">
        <f t="shared" ca="1" si="27"/>
        <v>3.1525527020138466</v>
      </c>
    </row>
    <row r="856" spans="5:6" x14ac:dyDescent="0.25">
      <c r="E856" s="78">
        <f t="shared" ca="1" si="26"/>
        <v>6.0629410521962801E-2</v>
      </c>
      <c r="F856" s="78">
        <f t="shared" ca="1" si="27"/>
        <v>3.1612681701178587</v>
      </c>
    </row>
    <row r="857" spans="5:6" x14ac:dyDescent="0.25">
      <c r="E857" s="78">
        <f t="shared" ca="1" si="26"/>
        <v>0.73271742936496775</v>
      </c>
      <c r="F857" s="78">
        <f t="shared" ca="1" si="27"/>
        <v>118.56118094063552</v>
      </c>
    </row>
    <row r="858" spans="5:6" x14ac:dyDescent="0.25">
      <c r="E858" s="78">
        <f t="shared" ca="1" si="26"/>
        <v>0.44732545298610316</v>
      </c>
      <c r="F858" s="78">
        <f t="shared" ca="1" si="27"/>
        <v>8.2174639520704105</v>
      </c>
    </row>
    <row r="859" spans="5:6" x14ac:dyDescent="0.25">
      <c r="E859" s="78">
        <f t="shared" ca="1" si="26"/>
        <v>0.86945480749065218</v>
      </c>
      <c r="F859" s="78">
        <f t="shared" ca="1" si="27"/>
        <v>338.44342429340099</v>
      </c>
    </row>
    <row r="860" spans="5:6" x14ac:dyDescent="0.25">
      <c r="E860" s="78">
        <f t="shared" ca="1" si="26"/>
        <v>2.9705602295175382E-2</v>
      </c>
      <c r="F860" s="78">
        <f t="shared" ca="1" si="27"/>
        <v>3.1100926008348293</v>
      </c>
    </row>
    <row r="861" spans="5:6" x14ac:dyDescent="0.25">
      <c r="E861" s="78">
        <f t="shared" ca="1" si="26"/>
        <v>7.1762645712066031E-2</v>
      </c>
      <c r="F861" s="78">
        <f t="shared" ca="1" si="27"/>
        <v>3.1802590368308405</v>
      </c>
    </row>
    <row r="862" spans="5:6" x14ac:dyDescent="0.25">
      <c r="E862" s="78">
        <f t="shared" ca="1" si="26"/>
        <v>0.98159319851831495</v>
      </c>
      <c r="F862" s="78">
        <f t="shared" ca="1" si="27"/>
        <v>1112.6634284485494</v>
      </c>
    </row>
    <row r="863" spans="5:6" x14ac:dyDescent="0.25">
      <c r="E863" s="78">
        <f t="shared" ca="1" si="26"/>
        <v>0.26203829286059943</v>
      </c>
      <c r="F863" s="78">
        <f t="shared" ca="1" si="27"/>
        <v>3.8289336653138193</v>
      </c>
    </row>
    <row r="864" spans="5:6" x14ac:dyDescent="0.25">
      <c r="E864" s="78">
        <f t="shared" ca="1" si="26"/>
        <v>0.11684538741984751</v>
      </c>
      <c r="F864" s="78">
        <f t="shared" ca="1" si="27"/>
        <v>3.2671677496064668</v>
      </c>
    </row>
    <row r="865" spans="5:6" x14ac:dyDescent="0.25">
      <c r="E865" s="78">
        <f t="shared" ca="1" si="26"/>
        <v>9.985790216327517E-2</v>
      </c>
      <c r="F865" s="78">
        <f t="shared" ca="1" si="27"/>
        <v>3.2320827589571062</v>
      </c>
    </row>
    <row r="866" spans="5:6" x14ac:dyDescent="0.25">
      <c r="E866" s="78">
        <f t="shared" ca="1" si="26"/>
        <v>0.40810383129390027</v>
      </c>
      <c r="F866" s="78">
        <f t="shared" ca="1" si="27"/>
        <v>6.3119816476491106</v>
      </c>
    </row>
    <row r="867" spans="5:6" x14ac:dyDescent="0.25">
      <c r="E867" s="78">
        <f t="shared" ca="1" si="26"/>
        <v>0.11180745142731396</v>
      </c>
      <c r="F867" s="78">
        <f t="shared" ca="1" si="27"/>
        <v>3.2564110798833514</v>
      </c>
    </row>
    <row r="868" spans="5:6" x14ac:dyDescent="0.25">
      <c r="E868" s="78">
        <f t="shared" ca="1" si="26"/>
        <v>0.13889026076534627</v>
      </c>
      <c r="F868" s="78">
        <f t="shared" ca="1" si="27"/>
        <v>3.3183082625370179</v>
      </c>
    </row>
    <row r="869" spans="5:6" x14ac:dyDescent="0.25">
      <c r="E869" s="78">
        <f t="shared" ca="1" si="26"/>
        <v>0.29475549360551745</v>
      </c>
      <c r="F869" s="78">
        <f t="shared" ca="1" si="27"/>
        <v>4.0906733848425505</v>
      </c>
    </row>
    <row r="870" spans="5:6" x14ac:dyDescent="0.25">
      <c r="E870" s="78">
        <f t="shared" ca="1" si="26"/>
        <v>0.68687826439923383</v>
      </c>
      <c r="F870" s="78">
        <f t="shared" ca="1" si="27"/>
        <v>81.015560446289086</v>
      </c>
    </row>
    <row r="871" spans="5:6" x14ac:dyDescent="0.25">
      <c r="E871" s="78">
        <f t="shared" ca="1" si="26"/>
        <v>0.76303225514616357</v>
      </c>
      <c r="F871" s="78">
        <f t="shared" ca="1" si="27"/>
        <v>150.51850822137772</v>
      </c>
    </row>
    <row r="872" spans="5:6" x14ac:dyDescent="0.25">
      <c r="E872" s="78">
        <f t="shared" ca="1" si="26"/>
        <v>0.67129313875861629</v>
      </c>
      <c r="F872" s="78">
        <f t="shared" ca="1" si="27"/>
        <v>70.692857028745109</v>
      </c>
    </row>
    <row r="873" spans="5:6" x14ac:dyDescent="0.25">
      <c r="E873" s="78">
        <f t="shared" ca="1" si="26"/>
        <v>0.29233708034682027</v>
      </c>
      <c r="F873" s="78">
        <f t="shared" ca="1" si="27"/>
        <v>4.0681876178406373</v>
      </c>
    </row>
    <row r="874" spans="5:6" x14ac:dyDescent="0.25">
      <c r="E874" s="78">
        <f t="shared" ca="1" si="26"/>
        <v>0.66513759023782082</v>
      </c>
      <c r="F874" s="78">
        <f t="shared" ca="1" si="27"/>
        <v>66.916503703010221</v>
      </c>
    </row>
    <row r="875" spans="5:6" x14ac:dyDescent="0.25">
      <c r="E875" s="78">
        <f t="shared" ca="1" si="26"/>
        <v>0.44410904702025744</v>
      </c>
      <c r="F875" s="78">
        <f t="shared" ca="1" si="27"/>
        <v>8.020366837937825</v>
      </c>
    </row>
    <row r="876" spans="5:6" x14ac:dyDescent="0.25">
      <c r="E876" s="78">
        <f t="shared" ca="1" si="26"/>
        <v>0.87174699868708216</v>
      </c>
      <c r="F876" s="78">
        <f t="shared" ca="1" si="27"/>
        <v>344.58654986602915</v>
      </c>
    </row>
    <row r="877" spans="5:6" x14ac:dyDescent="0.25">
      <c r="E877" s="78">
        <f t="shared" ca="1" si="26"/>
        <v>0.75608499769553794</v>
      </c>
      <c r="F877" s="78">
        <f t="shared" ca="1" si="27"/>
        <v>142.6109663413126</v>
      </c>
    </row>
    <row r="878" spans="5:6" x14ac:dyDescent="0.25">
      <c r="E878" s="78">
        <f t="shared" ca="1" si="26"/>
        <v>0.18931078871888629</v>
      </c>
      <c r="F878" s="78">
        <f t="shared" ca="1" si="27"/>
        <v>3.4687696173596985</v>
      </c>
    </row>
    <row r="879" spans="5:6" x14ac:dyDescent="0.25">
      <c r="E879" s="78">
        <f t="shared" ca="1" si="26"/>
        <v>0.50270652482895684</v>
      </c>
      <c r="F879" s="78">
        <f t="shared" ca="1" si="27"/>
        <v>13.345017319412991</v>
      </c>
    </row>
    <row r="880" spans="5:6" x14ac:dyDescent="0.25">
      <c r="E880" s="78">
        <f t="shared" ca="1" si="26"/>
        <v>0.83011091873581144</v>
      </c>
      <c r="F880" s="78">
        <f t="shared" ca="1" si="27"/>
        <v>250.4128571029367</v>
      </c>
    </row>
    <row r="881" spans="5:6" x14ac:dyDescent="0.25">
      <c r="E881" s="78">
        <f t="shared" ca="1" si="26"/>
        <v>0.71179398464701027</v>
      </c>
      <c r="F881" s="78">
        <f t="shared" ca="1" si="27"/>
        <v>99.986712929908492</v>
      </c>
    </row>
    <row r="882" spans="5:6" x14ac:dyDescent="0.25">
      <c r="E882" s="78">
        <f t="shared" ca="1" si="26"/>
        <v>0.71375399914184467</v>
      </c>
      <c r="F882" s="78">
        <f t="shared" ca="1" si="27"/>
        <v>101.61865959878963</v>
      </c>
    </row>
    <row r="883" spans="5:6" x14ac:dyDescent="0.25">
      <c r="E883" s="78">
        <f t="shared" ca="1" si="26"/>
        <v>0.88992151562096256</v>
      </c>
      <c r="F883" s="78">
        <f t="shared" ca="1" si="27"/>
        <v>398.58415463827282</v>
      </c>
    </row>
    <row r="884" spans="5:6" x14ac:dyDescent="0.25">
      <c r="E884" s="78">
        <f t="shared" ca="1" si="26"/>
        <v>0.90425717401985051</v>
      </c>
      <c r="F884" s="78">
        <f t="shared" ca="1" si="27"/>
        <v>449.31344079877567</v>
      </c>
    </row>
    <row r="885" spans="5:6" x14ac:dyDescent="0.25">
      <c r="E885" s="78">
        <f t="shared" ca="1" si="26"/>
        <v>0.69018003878923107</v>
      </c>
      <c r="F885" s="78">
        <f t="shared" ca="1" si="27"/>
        <v>83.348923147076619</v>
      </c>
    </row>
    <row r="886" spans="5:6" x14ac:dyDescent="0.25">
      <c r="E886" s="78">
        <f t="shared" ca="1" si="26"/>
        <v>0.36424242239578886</v>
      </c>
      <c r="F886" s="78">
        <f t="shared" ca="1" si="27"/>
        <v>5.0813610685202351</v>
      </c>
    </row>
    <row r="887" spans="5:6" x14ac:dyDescent="0.25">
      <c r="E887" s="78">
        <f t="shared" ca="1" si="26"/>
        <v>0.58395524482307715</v>
      </c>
      <c r="F887" s="78">
        <f t="shared" ca="1" si="27"/>
        <v>30.617486848405555</v>
      </c>
    </row>
    <row r="888" spans="5:6" x14ac:dyDescent="0.25">
      <c r="E888" s="78">
        <f t="shared" ca="1" si="26"/>
        <v>0.68194734106348409</v>
      </c>
      <c r="F888" s="78">
        <f t="shared" ca="1" si="27"/>
        <v>77.628033129403491</v>
      </c>
    </row>
    <row r="889" spans="5:6" x14ac:dyDescent="0.25">
      <c r="E889" s="78">
        <f t="shared" ca="1" si="26"/>
        <v>0.51048933491608151</v>
      </c>
      <c r="F889" s="78">
        <f t="shared" ca="1" si="27"/>
        <v>14.404066955146842</v>
      </c>
    </row>
    <row r="890" spans="5:6" x14ac:dyDescent="0.25">
      <c r="E890" s="78">
        <f t="shared" ca="1" si="26"/>
        <v>0.5016672921468881</v>
      </c>
      <c r="F890" s="78">
        <f t="shared" ca="1" si="27"/>
        <v>13.211159407839201</v>
      </c>
    </row>
    <row r="891" spans="5:6" x14ac:dyDescent="0.25">
      <c r="E891" s="78">
        <f t="shared" ca="1" si="26"/>
        <v>0.61694125293101909</v>
      </c>
      <c r="F891" s="78">
        <f t="shared" ca="1" si="27"/>
        <v>42.594596432126338</v>
      </c>
    </row>
    <row r="892" spans="5:6" x14ac:dyDescent="0.25">
      <c r="E892" s="78">
        <f t="shared" ca="1" si="26"/>
        <v>0.57973259543534872</v>
      </c>
      <c r="F892" s="78">
        <f t="shared" ca="1" si="27"/>
        <v>29.322241257860654</v>
      </c>
    </row>
    <row r="893" spans="5:6" x14ac:dyDescent="0.25">
      <c r="E893" s="78">
        <f t="shared" ca="1" si="26"/>
        <v>0.74018164253197627</v>
      </c>
      <c r="F893" s="78">
        <f t="shared" ca="1" si="27"/>
        <v>125.83950292012214</v>
      </c>
    </row>
    <row r="894" spans="5:6" x14ac:dyDescent="0.25">
      <c r="E894" s="78">
        <f t="shared" ca="1" si="26"/>
        <v>0.96212923240991244</v>
      </c>
      <c r="F894" s="78">
        <f t="shared" ca="1" si="27"/>
        <v>811.37386737522934</v>
      </c>
    </row>
    <row r="895" spans="5:6" x14ac:dyDescent="0.25">
      <c r="E895" s="78">
        <f t="shared" ca="1" si="26"/>
        <v>0.85412289965194377</v>
      </c>
      <c r="F895" s="78">
        <f t="shared" ca="1" si="27"/>
        <v>300.54111574608305</v>
      </c>
    </row>
    <row r="896" spans="5:6" x14ac:dyDescent="0.25">
      <c r="E896" s="78">
        <f t="shared" ca="1" si="26"/>
        <v>0.19184947854178191</v>
      </c>
      <c r="F896" s="78">
        <f t="shared" ca="1" si="27"/>
        <v>3.4779513228772232</v>
      </c>
    </row>
    <row r="897" spans="5:6" x14ac:dyDescent="0.25">
      <c r="E897" s="78">
        <f t="shared" ca="1" si="26"/>
        <v>0.65956793173437989</v>
      </c>
      <c r="F897" s="78">
        <f t="shared" ca="1" si="27"/>
        <v>63.639590465105528</v>
      </c>
    </row>
    <row r="898" spans="5:6" x14ac:dyDescent="0.25">
      <c r="E898" s="78">
        <f t="shared" ca="1" si="26"/>
        <v>0.38451008132141351</v>
      </c>
      <c r="F898" s="78">
        <f t="shared" ca="1" si="27"/>
        <v>5.5644912596106106</v>
      </c>
    </row>
    <row r="899" spans="5:6" x14ac:dyDescent="0.25">
      <c r="E899" s="78">
        <f t="shared" ca="1" si="26"/>
        <v>0.35719564608038856</v>
      </c>
      <c r="F899" s="78">
        <f t="shared" ca="1" si="27"/>
        <v>4.9401494382524431</v>
      </c>
    </row>
    <row r="900" spans="5:6" x14ac:dyDescent="0.25">
      <c r="E900" s="78">
        <f t="shared" ref="E900:E963" ca="1" si="28">RAND()</f>
        <v>0.58995025835625814</v>
      </c>
      <c r="F900" s="78">
        <f t="shared" ref="F900:F963" ca="1" si="29">$C$3+$C$4*((($C$5*_xlfn.NORM.S.INV(E900)+SQRT(($C$5*_xlfn.NORM.S.INV(E900))^2+4))/(2))^2)</f>
        <v>32.544952930924424</v>
      </c>
    </row>
    <row r="901" spans="5:6" x14ac:dyDescent="0.25">
      <c r="E901" s="78">
        <f t="shared" ca="1" si="28"/>
        <v>0.58900915355653871</v>
      </c>
      <c r="F901" s="78">
        <f t="shared" ca="1" si="29"/>
        <v>32.235388096040765</v>
      </c>
    </row>
    <row r="902" spans="5:6" x14ac:dyDescent="0.25">
      <c r="E902" s="78">
        <f t="shared" ca="1" si="28"/>
        <v>0.86265546757887168</v>
      </c>
      <c r="F902" s="78">
        <f t="shared" ca="1" si="29"/>
        <v>320.98049666715724</v>
      </c>
    </row>
    <row r="903" spans="5:6" x14ac:dyDescent="0.25">
      <c r="E903" s="78">
        <f t="shared" ca="1" si="28"/>
        <v>0.30513977521818081</v>
      </c>
      <c r="F903" s="78">
        <f t="shared" ca="1" si="29"/>
        <v>4.1940590190679714</v>
      </c>
    </row>
    <row r="904" spans="5:6" x14ac:dyDescent="0.25">
      <c r="E904" s="78">
        <f t="shared" ca="1" si="28"/>
        <v>0.62517705085995723</v>
      </c>
      <c r="F904" s="78">
        <f t="shared" ca="1" si="29"/>
        <v>46.139128257343778</v>
      </c>
    </row>
    <row r="905" spans="5:6" x14ac:dyDescent="0.25">
      <c r="E905" s="78">
        <f t="shared" ca="1" si="28"/>
        <v>0.83416104735431251</v>
      </c>
      <c r="F905" s="78">
        <f t="shared" ca="1" si="29"/>
        <v>258.19204096250178</v>
      </c>
    </row>
    <row r="906" spans="5:6" x14ac:dyDescent="0.25">
      <c r="E906" s="78">
        <f t="shared" ca="1" si="28"/>
        <v>4.9383750696467055E-2</v>
      </c>
      <c r="F906" s="78">
        <f t="shared" ca="1" si="29"/>
        <v>3.1426145531668483</v>
      </c>
    </row>
    <row r="907" spans="5:6" x14ac:dyDescent="0.25">
      <c r="E907" s="78">
        <f t="shared" ca="1" si="28"/>
        <v>0.82700287789885796</v>
      </c>
      <c r="F907" s="78">
        <f t="shared" ca="1" si="29"/>
        <v>244.60969655085</v>
      </c>
    </row>
    <row r="908" spans="5:6" x14ac:dyDescent="0.25">
      <c r="E908" s="78">
        <f t="shared" ca="1" si="28"/>
        <v>0.36750315073417117</v>
      </c>
      <c r="F908" s="78">
        <f t="shared" ca="1" si="29"/>
        <v>5.1509954572033321</v>
      </c>
    </row>
    <row r="909" spans="5:6" x14ac:dyDescent="0.25">
      <c r="E909" s="78">
        <f t="shared" ca="1" si="28"/>
        <v>0.84621398706682427</v>
      </c>
      <c r="F909" s="78">
        <f t="shared" ca="1" si="29"/>
        <v>282.91102148074151</v>
      </c>
    </row>
    <row r="910" spans="5:6" x14ac:dyDescent="0.25">
      <c r="E910" s="78">
        <f t="shared" ca="1" si="28"/>
        <v>0.23027774512120047</v>
      </c>
      <c r="F910" s="78">
        <f t="shared" ca="1" si="29"/>
        <v>3.6431159145380456</v>
      </c>
    </row>
    <row r="911" spans="5:6" x14ac:dyDescent="0.25">
      <c r="E911" s="78">
        <f t="shared" ca="1" si="28"/>
        <v>0.8499454051942108</v>
      </c>
      <c r="F911" s="78">
        <f t="shared" ca="1" si="29"/>
        <v>291.08010351744593</v>
      </c>
    </row>
    <row r="912" spans="5:6" x14ac:dyDescent="0.25">
      <c r="E912" s="78">
        <f t="shared" ca="1" si="28"/>
        <v>0.87964636069553004</v>
      </c>
      <c r="F912" s="78">
        <f t="shared" ca="1" si="29"/>
        <v>366.83690474979147</v>
      </c>
    </row>
    <row r="913" spans="5:6" x14ac:dyDescent="0.25">
      <c r="E913" s="78">
        <f t="shared" ca="1" si="28"/>
        <v>0.34254811718653055</v>
      </c>
      <c r="F913" s="78">
        <f t="shared" ca="1" si="29"/>
        <v>4.6826893452099716</v>
      </c>
    </row>
    <row r="914" spans="5:6" x14ac:dyDescent="0.25">
      <c r="E914" s="78">
        <f t="shared" ca="1" si="28"/>
        <v>0.3872214235911986</v>
      </c>
      <c r="F914" s="78">
        <f t="shared" ca="1" si="29"/>
        <v>5.6391336811259372</v>
      </c>
    </row>
    <row r="915" spans="5:6" x14ac:dyDescent="0.25">
      <c r="E915" s="78">
        <f t="shared" ca="1" si="28"/>
        <v>0.73719528932792189</v>
      </c>
      <c r="F915" s="78">
        <f t="shared" ca="1" si="29"/>
        <v>122.8840211098487</v>
      </c>
    </row>
    <row r="916" spans="5:6" x14ac:dyDescent="0.25">
      <c r="E916" s="78">
        <f t="shared" ca="1" si="28"/>
        <v>2.6635944345768992E-2</v>
      </c>
      <c r="F916" s="78">
        <f t="shared" ca="1" si="29"/>
        <v>3.1048506555797144</v>
      </c>
    </row>
    <row r="917" spans="5:6" x14ac:dyDescent="0.25">
      <c r="E917" s="78">
        <f t="shared" ca="1" si="28"/>
        <v>0.90453163974074069</v>
      </c>
      <c r="F917" s="78">
        <f t="shared" ca="1" si="29"/>
        <v>450.37022703984587</v>
      </c>
    </row>
    <row r="918" spans="5:6" x14ac:dyDescent="0.25">
      <c r="E918" s="78">
        <f t="shared" ca="1" si="28"/>
        <v>0.62151424966495683</v>
      </c>
      <c r="F918" s="78">
        <f t="shared" ca="1" si="29"/>
        <v>44.533717901108282</v>
      </c>
    </row>
    <row r="919" spans="5:6" x14ac:dyDescent="0.25">
      <c r="E919" s="78">
        <f t="shared" ca="1" si="28"/>
        <v>0.37557040753662718</v>
      </c>
      <c r="F919" s="78">
        <f t="shared" ca="1" si="29"/>
        <v>5.3360284722429929</v>
      </c>
    </row>
    <row r="920" spans="5:6" x14ac:dyDescent="0.25">
      <c r="E920" s="78">
        <f t="shared" ca="1" si="28"/>
        <v>0.95557175999434618</v>
      </c>
      <c r="F920" s="78">
        <f t="shared" ca="1" si="29"/>
        <v>746.60779165235658</v>
      </c>
    </row>
    <row r="921" spans="5:6" x14ac:dyDescent="0.25">
      <c r="E921" s="78">
        <f t="shared" ca="1" si="28"/>
        <v>0.73238426351604169</v>
      </c>
      <c r="F921" s="78">
        <f t="shared" ca="1" si="29"/>
        <v>118.24467170845519</v>
      </c>
    </row>
    <row r="922" spans="5:6" x14ac:dyDescent="0.25">
      <c r="E922" s="78">
        <f t="shared" ca="1" si="28"/>
        <v>0.2997023562209935</v>
      </c>
      <c r="F922" s="78">
        <f t="shared" ca="1" si="29"/>
        <v>4.1384961211369342</v>
      </c>
    </row>
    <row r="923" spans="5:6" x14ac:dyDescent="0.25">
      <c r="E923" s="78">
        <f t="shared" ca="1" si="28"/>
        <v>0.39932771192684846</v>
      </c>
      <c r="F923" s="78">
        <f t="shared" ca="1" si="29"/>
        <v>6.0065341320198264</v>
      </c>
    </row>
    <row r="924" spans="5:6" x14ac:dyDescent="0.25">
      <c r="E924" s="78">
        <f t="shared" ca="1" si="28"/>
        <v>0.82545971646962268</v>
      </c>
      <c r="F924" s="78">
        <f t="shared" ca="1" si="29"/>
        <v>241.78035636664362</v>
      </c>
    </row>
    <row r="925" spans="5:6" x14ac:dyDescent="0.25">
      <c r="E925" s="78">
        <f t="shared" ca="1" si="28"/>
        <v>0.98473556878508872</v>
      </c>
      <c r="F925" s="78">
        <f t="shared" ca="1" si="29"/>
        <v>1192.7314292241522</v>
      </c>
    </row>
    <row r="926" spans="5:6" x14ac:dyDescent="0.25">
      <c r="E926" s="78">
        <f t="shared" ca="1" si="28"/>
        <v>0.51600738915770117</v>
      </c>
      <c r="F926" s="78">
        <f t="shared" ca="1" si="29"/>
        <v>15.218199663724176</v>
      </c>
    </row>
    <row r="927" spans="5:6" x14ac:dyDescent="0.25">
      <c r="E927" s="78">
        <f t="shared" ca="1" si="28"/>
        <v>0.81123253343927726</v>
      </c>
      <c r="F927" s="78">
        <f t="shared" ca="1" si="29"/>
        <v>217.21150836790008</v>
      </c>
    </row>
    <row r="928" spans="5:6" x14ac:dyDescent="0.25">
      <c r="E928" s="78">
        <f t="shared" ca="1" si="28"/>
        <v>0.33538531196769461</v>
      </c>
      <c r="F928" s="78">
        <f t="shared" ca="1" si="29"/>
        <v>4.5722464567920991</v>
      </c>
    </row>
    <row r="929" spans="5:6" x14ac:dyDescent="0.25">
      <c r="E929" s="78">
        <f t="shared" ca="1" si="28"/>
        <v>0.7250630345400173</v>
      </c>
      <c r="F929" s="78">
        <f t="shared" ca="1" si="29"/>
        <v>111.46379954173189</v>
      </c>
    </row>
    <row r="930" spans="5:6" x14ac:dyDescent="0.25">
      <c r="E930" s="78">
        <f t="shared" ca="1" si="28"/>
        <v>4.0137654680448609E-2</v>
      </c>
      <c r="F930" s="78">
        <f t="shared" ca="1" si="29"/>
        <v>3.1274368635955345</v>
      </c>
    </row>
    <row r="931" spans="5:6" x14ac:dyDescent="0.25">
      <c r="E931" s="78">
        <f t="shared" ca="1" si="28"/>
        <v>0.42678693098569298</v>
      </c>
      <c r="F931" s="78">
        <f t="shared" ca="1" si="29"/>
        <v>7.0948772440078596</v>
      </c>
    </row>
    <row r="932" spans="5:6" x14ac:dyDescent="0.25">
      <c r="E932" s="78">
        <f t="shared" ca="1" si="28"/>
        <v>0.54058807543299225</v>
      </c>
      <c r="F932" s="78">
        <f t="shared" ca="1" si="29"/>
        <v>19.55691218161175</v>
      </c>
    </row>
    <row r="933" spans="5:6" x14ac:dyDescent="0.25">
      <c r="E933" s="78">
        <f t="shared" ca="1" si="28"/>
        <v>0.25883244415407947</v>
      </c>
      <c r="F933" s="78">
        <f t="shared" ca="1" si="29"/>
        <v>3.8075704023278947</v>
      </c>
    </row>
    <row r="934" spans="5:6" x14ac:dyDescent="0.25">
      <c r="E934" s="78">
        <f t="shared" ca="1" si="28"/>
        <v>0.17219836642247877</v>
      </c>
      <c r="F934" s="78">
        <f t="shared" ca="1" si="29"/>
        <v>3.411374309007043</v>
      </c>
    </row>
    <row r="935" spans="5:6" x14ac:dyDescent="0.25">
      <c r="E935" s="78">
        <f t="shared" ca="1" si="28"/>
        <v>0.14197998429673053</v>
      </c>
      <c r="F935" s="78">
        <f t="shared" ca="1" si="29"/>
        <v>3.3260687849969517</v>
      </c>
    </row>
    <row r="936" spans="5:6" x14ac:dyDescent="0.25">
      <c r="E936" s="78">
        <f t="shared" ca="1" si="28"/>
        <v>0.57471856885265105</v>
      </c>
      <c r="F936" s="78">
        <f t="shared" ca="1" si="29"/>
        <v>27.849431616178599</v>
      </c>
    </row>
    <row r="937" spans="5:6" x14ac:dyDescent="0.25">
      <c r="E937" s="78">
        <f t="shared" ca="1" si="28"/>
        <v>0.37552464989733569</v>
      </c>
      <c r="F937" s="78">
        <f t="shared" ca="1" si="29"/>
        <v>5.3349248796754845</v>
      </c>
    </row>
    <row r="938" spans="5:6" x14ac:dyDescent="0.25">
      <c r="E938" s="78">
        <f t="shared" ca="1" si="28"/>
        <v>0.64181112845901456</v>
      </c>
      <c r="F938" s="78">
        <f t="shared" ca="1" si="29"/>
        <v>54.038145474770701</v>
      </c>
    </row>
    <row r="939" spans="5:6" x14ac:dyDescent="0.25">
      <c r="E939" s="78">
        <f t="shared" ca="1" si="28"/>
        <v>0.49097508340205753</v>
      </c>
      <c r="F939" s="78">
        <f t="shared" ca="1" si="29"/>
        <v>11.930970916257694</v>
      </c>
    </row>
    <row r="940" spans="5:6" x14ac:dyDescent="0.25">
      <c r="E940" s="78">
        <f t="shared" ca="1" si="28"/>
        <v>0.71293323787169793</v>
      </c>
      <c r="F940" s="78">
        <f t="shared" ca="1" si="29"/>
        <v>100.93267086002336</v>
      </c>
    </row>
    <row r="941" spans="5:6" x14ac:dyDescent="0.25">
      <c r="E941" s="78">
        <f t="shared" ca="1" si="28"/>
        <v>0.92247145467298919</v>
      </c>
      <c r="F941" s="78">
        <f t="shared" ca="1" si="29"/>
        <v>528.25509304501281</v>
      </c>
    </row>
    <row r="942" spans="5:6" x14ac:dyDescent="0.25">
      <c r="E942" s="78">
        <f t="shared" ca="1" si="28"/>
        <v>0.26733692918213925</v>
      </c>
      <c r="F942" s="78">
        <f t="shared" ca="1" si="29"/>
        <v>3.8657297177841361</v>
      </c>
    </row>
    <row r="943" spans="5:6" x14ac:dyDescent="0.25">
      <c r="E943" s="78">
        <f t="shared" ca="1" si="28"/>
        <v>0.38586373369547344</v>
      </c>
      <c r="F943" s="78">
        <f t="shared" ca="1" si="29"/>
        <v>5.6014298191813703</v>
      </c>
    </row>
    <row r="944" spans="5:6" x14ac:dyDescent="0.25">
      <c r="E944" s="78">
        <f t="shared" ca="1" si="28"/>
        <v>0.44393277441760681</v>
      </c>
      <c r="F944" s="78">
        <f t="shared" ca="1" si="29"/>
        <v>8.0098115908525962</v>
      </c>
    </row>
    <row r="945" spans="5:6" x14ac:dyDescent="0.25">
      <c r="E945" s="78">
        <f t="shared" ca="1" si="28"/>
        <v>0.92414761277618196</v>
      </c>
      <c r="F945" s="78">
        <f t="shared" ca="1" si="29"/>
        <v>536.56880814026101</v>
      </c>
    </row>
    <row r="946" spans="5:6" x14ac:dyDescent="0.25">
      <c r="E946" s="78">
        <f t="shared" ca="1" si="28"/>
        <v>0.13287319812629583</v>
      </c>
      <c r="F946" s="78">
        <f t="shared" ca="1" si="29"/>
        <v>3.3036381120725515</v>
      </c>
    </row>
    <row r="947" spans="5:6" x14ac:dyDescent="0.25">
      <c r="E947" s="78">
        <f t="shared" ca="1" si="28"/>
        <v>0.72877642732235948</v>
      </c>
      <c r="F947" s="78">
        <f t="shared" ca="1" si="29"/>
        <v>114.86180245635305</v>
      </c>
    </row>
    <row r="948" spans="5:6" x14ac:dyDescent="0.25">
      <c r="E948" s="78">
        <f t="shared" ca="1" si="28"/>
        <v>0.38924927168825763</v>
      </c>
      <c r="F948" s="78">
        <f t="shared" ca="1" si="29"/>
        <v>5.6966985164675705</v>
      </c>
    </row>
    <row r="949" spans="5:6" x14ac:dyDescent="0.25">
      <c r="E949" s="78">
        <f t="shared" ca="1" si="28"/>
        <v>0.82299946364403731</v>
      </c>
      <c r="F949" s="78">
        <f t="shared" ca="1" si="29"/>
        <v>237.33898610946883</v>
      </c>
    </row>
    <row r="950" spans="5:6" x14ac:dyDescent="0.25">
      <c r="E950" s="78">
        <f t="shared" ca="1" si="28"/>
        <v>0.58966949657284085</v>
      </c>
      <c r="F950" s="78">
        <f t="shared" ca="1" si="29"/>
        <v>32.452324693890979</v>
      </c>
    </row>
    <row r="951" spans="5:6" x14ac:dyDescent="0.25">
      <c r="E951" s="78">
        <f t="shared" ca="1" si="28"/>
        <v>0.59801780583882458</v>
      </c>
      <c r="F951" s="78">
        <f t="shared" ca="1" si="29"/>
        <v>35.308057627527511</v>
      </c>
    </row>
    <row r="952" spans="5:6" x14ac:dyDescent="0.25">
      <c r="E952" s="78">
        <f t="shared" ca="1" si="28"/>
        <v>0.98297799116599038</v>
      </c>
      <c r="F952" s="78">
        <f t="shared" ca="1" si="29"/>
        <v>1146.035504391537</v>
      </c>
    </row>
    <row r="953" spans="5:6" x14ac:dyDescent="0.25">
      <c r="E953" s="78">
        <f t="shared" ca="1" si="28"/>
        <v>0.27954206911780843</v>
      </c>
      <c r="F953" s="78">
        <f t="shared" ca="1" si="29"/>
        <v>3.9581761967414391</v>
      </c>
    </row>
    <row r="954" spans="5:6" x14ac:dyDescent="0.25">
      <c r="E954" s="78">
        <f t="shared" ca="1" si="28"/>
        <v>5.5434887997093396E-2</v>
      </c>
      <c r="F954" s="78">
        <f t="shared" ca="1" si="29"/>
        <v>3.1526036667621606</v>
      </c>
    </row>
    <row r="955" spans="5:6" x14ac:dyDescent="0.25">
      <c r="E955" s="78">
        <f t="shared" ca="1" si="28"/>
        <v>0.75068033186964389</v>
      </c>
      <c r="F955" s="78">
        <f t="shared" ca="1" si="29"/>
        <v>136.70989969561151</v>
      </c>
    </row>
    <row r="956" spans="5:6" x14ac:dyDescent="0.25">
      <c r="E956" s="78">
        <f t="shared" ca="1" si="28"/>
        <v>0.48982830771602748</v>
      </c>
      <c r="F956" s="78">
        <f t="shared" ca="1" si="29"/>
        <v>11.803718754167466</v>
      </c>
    </row>
    <row r="957" spans="5:6" x14ac:dyDescent="0.25">
      <c r="E957" s="78">
        <f t="shared" ca="1" si="28"/>
        <v>4.1759158466016633E-2</v>
      </c>
      <c r="F957" s="78">
        <f t="shared" ca="1" si="29"/>
        <v>3.1301003681256034</v>
      </c>
    </row>
    <row r="958" spans="5:6" x14ac:dyDescent="0.25">
      <c r="E958" s="78">
        <f t="shared" ca="1" si="28"/>
        <v>0.13907248566820174</v>
      </c>
      <c r="F958" s="78">
        <f t="shared" ca="1" si="29"/>
        <v>3.3187615801100128</v>
      </c>
    </row>
    <row r="959" spans="5:6" x14ac:dyDescent="0.25">
      <c r="E959" s="78">
        <f t="shared" ca="1" si="28"/>
        <v>0.92390948027605202</v>
      </c>
      <c r="F959" s="78">
        <f t="shared" ca="1" si="29"/>
        <v>535.37506142356665</v>
      </c>
    </row>
    <row r="960" spans="5:6" x14ac:dyDescent="0.25">
      <c r="E960" s="78">
        <f t="shared" ca="1" si="28"/>
        <v>0.94653643836912693</v>
      </c>
      <c r="F960" s="78">
        <f t="shared" ca="1" si="29"/>
        <v>672.61564104217189</v>
      </c>
    </row>
    <row r="961" spans="5:6" x14ac:dyDescent="0.25">
      <c r="E961" s="78">
        <f t="shared" ca="1" si="28"/>
        <v>0.90662153091881448</v>
      </c>
      <c r="F961" s="78">
        <f t="shared" ca="1" si="29"/>
        <v>458.53486300205338</v>
      </c>
    </row>
    <row r="962" spans="5:6" x14ac:dyDescent="0.25">
      <c r="E962" s="78">
        <f t="shared" ca="1" si="28"/>
        <v>0.29527844680039761</v>
      </c>
      <c r="F962" s="78">
        <f t="shared" ca="1" si="29"/>
        <v>4.0956113497124269</v>
      </c>
    </row>
    <row r="963" spans="5:6" x14ac:dyDescent="0.25">
      <c r="E963" s="78">
        <f t="shared" ca="1" si="28"/>
        <v>5.8754113641695138E-2</v>
      </c>
      <c r="F963" s="78">
        <f t="shared" ca="1" si="29"/>
        <v>3.1581284072131406</v>
      </c>
    </row>
    <row r="964" spans="5:6" x14ac:dyDescent="0.25">
      <c r="E964" s="78">
        <f t="shared" ref="E964:E1027" ca="1" si="30">RAND()</f>
        <v>0.72580643773650388</v>
      </c>
      <c r="F964" s="78">
        <f t="shared" ref="F964:F1027" ca="1" si="31">$C$3+$C$4*((($C$5*_xlfn.NORM.S.INV(E964)+SQRT(($C$5*_xlfn.NORM.S.INV(E964))^2+4))/(2))^2)</f>
        <v>112.13735170348983</v>
      </c>
    </row>
    <row r="965" spans="5:6" x14ac:dyDescent="0.25">
      <c r="E965" s="78">
        <f t="shared" ca="1" si="30"/>
        <v>0.14723696460863867</v>
      </c>
      <c r="F965" s="78">
        <f t="shared" ca="1" si="31"/>
        <v>3.3396465559787387</v>
      </c>
    </row>
    <row r="966" spans="5:6" x14ac:dyDescent="0.25">
      <c r="E966" s="78">
        <f t="shared" ca="1" si="30"/>
        <v>0.17775950719860034</v>
      </c>
      <c r="F966" s="78">
        <f t="shared" ca="1" si="31"/>
        <v>3.4292107517765364</v>
      </c>
    </row>
    <row r="967" spans="5:6" x14ac:dyDescent="0.25">
      <c r="E967" s="78">
        <f t="shared" ca="1" si="30"/>
        <v>0.68590309970631624</v>
      </c>
      <c r="F967" s="78">
        <f t="shared" ca="1" si="31"/>
        <v>80.336465229004205</v>
      </c>
    </row>
    <row r="968" spans="5:6" x14ac:dyDescent="0.25">
      <c r="E968" s="78">
        <f t="shared" ca="1" si="30"/>
        <v>0.9882106130029803</v>
      </c>
      <c r="F968" s="78">
        <f t="shared" ca="1" si="31"/>
        <v>1304.2614071500409</v>
      </c>
    </row>
    <row r="969" spans="5:6" x14ac:dyDescent="0.25">
      <c r="E969" s="78">
        <f t="shared" ca="1" si="30"/>
        <v>0.49934547772378302</v>
      </c>
      <c r="F969" s="78">
        <f t="shared" ca="1" si="31"/>
        <v>12.918303535393139</v>
      </c>
    </row>
    <row r="970" spans="5:6" x14ac:dyDescent="0.25">
      <c r="E970" s="78">
        <f t="shared" ca="1" si="30"/>
        <v>0.32425758284982209</v>
      </c>
      <c r="F970" s="78">
        <f t="shared" ca="1" si="31"/>
        <v>4.4179085926667359</v>
      </c>
    </row>
    <row r="971" spans="5:6" x14ac:dyDescent="0.25">
      <c r="E971" s="78">
        <f t="shared" ca="1" si="30"/>
        <v>4.5493632515384297E-2</v>
      </c>
      <c r="F971" s="78">
        <f t="shared" ca="1" si="31"/>
        <v>3.1362270620944237</v>
      </c>
    </row>
    <row r="972" spans="5:6" x14ac:dyDescent="0.25">
      <c r="E972" s="78">
        <f t="shared" ca="1" si="30"/>
        <v>0.32257519664028111</v>
      </c>
      <c r="F972" s="78">
        <f t="shared" ca="1" si="31"/>
        <v>4.3962372810965551</v>
      </c>
    </row>
    <row r="973" spans="5:6" x14ac:dyDescent="0.25">
      <c r="E973" s="78">
        <f t="shared" ca="1" si="30"/>
        <v>0.46539612370622463</v>
      </c>
      <c r="F973" s="78">
        <f t="shared" ca="1" si="31"/>
        <v>9.4992443485664761</v>
      </c>
    </row>
    <row r="974" spans="5:6" x14ac:dyDescent="0.25">
      <c r="E974" s="78">
        <f t="shared" ca="1" si="30"/>
        <v>0.14156609676216148</v>
      </c>
      <c r="F974" s="78">
        <f t="shared" ca="1" si="31"/>
        <v>3.3250199753976792</v>
      </c>
    </row>
    <row r="975" spans="5:6" x14ac:dyDescent="0.25">
      <c r="E975" s="78">
        <f t="shared" ca="1" si="30"/>
        <v>0.54541522202666237</v>
      </c>
      <c r="F975" s="78">
        <f t="shared" ca="1" si="31"/>
        <v>20.558738515893836</v>
      </c>
    </row>
    <row r="976" spans="5:6" x14ac:dyDescent="0.25">
      <c r="E976" s="78">
        <f t="shared" ca="1" si="30"/>
        <v>0.6221565668336837</v>
      </c>
      <c r="F976" s="78">
        <f t="shared" ca="1" si="31"/>
        <v>44.811858445784551</v>
      </c>
    </row>
    <row r="977" spans="5:6" x14ac:dyDescent="0.25">
      <c r="E977" s="78">
        <f t="shared" ca="1" si="30"/>
        <v>0.30653868069197387</v>
      </c>
      <c r="F977" s="78">
        <f t="shared" ca="1" si="31"/>
        <v>4.2088887308911858</v>
      </c>
    </row>
    <row r="978" spans="5:6" x14ac:dyDescent="0.25">
      <c r="E978" s="78">
        <f t="shared" ca="1" si="30"/>
        <v>0.66027503360468931</v>
      </c>
      <c r="F978" s="78">
        <f t="shared" ca="1" si="31"/>
        <v>64.048378829019043</v>
      </c>
    </row>
    <row r="979" spans="5:6" x14ac:dyDescent="0.25">
      <c r="E979" s="78">
        <f t="shared" ca="1" si="30"/>
        <v>0.23436780770401744</v>
      </c>
      <c r="F979" s="78">
        <f t="shared" ca="1" si="31"/>
        <v>3.6641224500987404</v>
      </c>
    </row>
    <row r="980" spans="5:6" x14ac:dyDescent="0.25">
      <c r="E980" s="78">
        <f t="shared" ca="1" si="30"/>
        <v>3.7877751455297815E-2</v>
      </c>
      <c r="F980" s="78">
        <f t="shared" ca="1" si="31"/>
        <v>3.1237166530907521</v>
      </c>
    </row>
    <row r="981" spans="5:6" x14ac:dyDescent="0.25">
      <c r="E981" s="78">
        <f t="shared" ca="1" si="30"/>
        <v>0.21016306374950267</v>
      </c>
      <c r="F981" s="78">
        <f t="shared" ca="1" si="31"/>
        <v>3.5500527351935673</v>
      </c>
    </row>
    <row r="982" spans="5:6" x14ac:dyDescent="0.25">
      <c r="E982" s="78">
        <f t="shared" ca="1" si="30"/>
        <v>0.68400035720774754</v>
      </c>
      <c r="F982" s="78">
        <f t="shared" ca="1" si="31"/>
        <v>79.024465604013017</v>
      </c>
    </row>
    <row r="983" spans="5:6" x14ac:dyDescent="0.25">
      <c r="E983" s="78">
        <f t="shared" ca="1" si="30"/>
        <v>0.37959412255288594</v>
      </c>
      <c r="F983" s="78">
        <f t="shared" ca="1" si="31"/>
        <v>5.435630785360277</v>
      </c>
    </row>
    <row r="984" spans="5:6" x14ac:dyDescent="0.25">
      <c r="E984" s="78">
        <f t="shared" ca="1" si="30"/>
        <v>1.2247721502453457E-2</v>
      </c>
      <c r="F984" s="78">
        <f t="shared" ca="1" si="31"/>
        <v>3.0778377345030621</v>
      </c>
    </row>
    <row r="985" spans="5:6" x14ac:dyDescent="0.25">
      <c r="E985" s="78">
        <f t="shared" ca="1" si="30"/>
        <v>0.39631656920625558</v>
      </c>
      <c r="F985" s="78">
        <f t="shared" ca="1" si="31"/>
        <v>5.909638645284212</v>
      </c>
    </row>
    <row r="986" spans="5:6" x14ac:dyDescent="0.25">
      <c r="E986" s="78">
        <f t="shared" ca="1" si="30"/>
        <v>0.58011980925990547</v>
      </c>
      <c r="F986" s="78">
        <f t="shared" ca="1" si="31"/>
        <v>29.438903853453763</v>
      </c>
    </row>
    <row r="987" spans="5:6" x14ac:dyDescent="0.25">
      <c r="E987" s="78">
        <f t="shared" ca="1" si="30"/>
        <v>0.2414626409829842</v>
      </c>
      <c r="F987" s="78">
        <f t="shared" ca="1" si="31"/>
        <v>3.7024440583843572</v>
      </c>
    </row>
    <row r="988" spans="5:6" x14ac:dyDescent="0.25">
      <c r="E988" s="78">
        <f t="shared" ca="1" si="30"/>
        <v>0.37062265924973437</v>
      </c>
      <c r="F988" s="78">
        <f t="shared" ca="1" si="31"/>
        <v>5.2203247705120521</v>
      </c>
    </row>
    <row r="989" spans="5:6" x14ac:dyDescent="0.25">
      <c r="E989" s="78">
        <f t="shared" ca="1" si="30"/>
        <v>1.4796034604167008E-2</v>
      </c>
      <c r="F989" s="78">
        <f t="shared" ca="1" si="31"/>
        <v>3.0831168383064096</v>
      </c>
    </row>
    <row r="990" spans="5:6" x14ac:dyDescent="0.25">
      <c r="E990" s="78">
        <f t="shared" ca="1" si="30"/>
        <v>0.87135910448729648</v>
      </c>
      <c r="F990" s="78">
        <f t="shared" ca="1" si="31"/>
        <v>343.53750351854495</v>
      </c>
    </row>
    <row r="991" spans="5:6" x14ac:dyDescent="0.25">
      <c r="E991" s="78">
        <f t="shared" ca="1" si="30"/>
        <v>0.4721083212276197</v>
      </c>
      <c r="F991" s="78">
        <f t="shared" ca="1" si="31"/>
        <v>10.060314431509632</v>
      </c>
    </row>
    <row r="992" spans="5:6" x14ac:dyDescent="0.25">
      <c r="E992" s="78">
        <f t="shared" ca="1" si="30"/>
        <v>0.19281899440039163</v>
      </c>
      <c r="F992" s="78">
        <f t="shared" ca="1" si="31"/>
        <v>3.4815067372170789</v>
      </c>
    </row>
    <row r="993" spans="5:6" x14ac:dyDescent="0.25">
      <c r="E993" s="78">
        <f t="shared" ca="1" si="30"/>
        <v>7.3982081085592677E-2</v>
      </c>
      <c r="F993" s="78">
        <f t="shared" ca="1" si="31"/>
        <v>3.1841300274950366</v>
      </c>
    </row>
    <row r="994" spans="5:6" x14ac:dyDescent="0.25">
      <c r="E994" s="78">
        <f t="shared" ca="1" si="30"/>
        <v>0.2952197994610879</v>
      </c>
      <c r="F994" s="78">
        <f t="shared" ca="1" si="31"/>
        <v>4.0950562177604262</v>
      </c>
    </row>
    <row r="995" spans="5:6" x14ac:dyDescent="0.25">
      <c r="E995" s="78">
        <f t="shared" ca="1" si="30"/>
        <v>0.14075155157878327</v>
      </c>
      <c r="F995" s="78">
        <f t="shared" ca="1" si="31"/>
        <v>3.3229642855921755</v>
      </c>
    </row>
    <row r="996" spans="5:6" x14ac:dyDescent="0.25">
      <c r="E996" s="78">
        <f t="shared" ca="1" si="30"/>
        <v>0.10605972607241765</v>
      </c>
      <c r="F996" s="78">
        <f t="shared" ca="1" si="31"/>
        <v>3.2445101911239411</v>
      </c>
    </row>
    <row r="997" spans="5:6" x14ac:dyDescent="0.25">
      <c r="E997" s="78">
        <f t="shared" ca="1" si="30"/>
        <v>0.18800607269017133</v>
      </c>
      <c r="F997" s="78">
        <f t="shared" ca="1" si="31"/>
        <v>3.4641217573667529</v>
      </c>
    </row>
    <row r="998" spans="5:6" x14ac:dyDescent="0.25">
      <c r="E998" s="78">
        <f t="shared" ca="1" si="30"/>
        <v>0.63635946963326362</v>
      </c>
      <c r="F998" s="78">
        <f t="shared" ca="1" si="31"/>
        <v>51.336884842968445</v>
      </c>
    </row>
    <row r="999" spans="5:6" x14ac:dyDescent="0.25">
      <c r="E999" s="78">
        <f t="shared" ca="1" si="30"/>
        <v>0.58490743731158024</v>
      </c>
      <c r="F999" s="78">
        <f t="shared" ca="1" si="31"/>
        <v>30.916621979598784</v>
      </c>
    </row>
    <row r="1000" spans="5:6" x14ac:dyDescent="0.25">
      <c r="E1000" s="78">
        <f t="shared" ca="1" si="30"/>
        <v>0.27407065855628243</v>
      </c>
      <c r="F1000" s="78">
        <f t="shared" ca="1" si="31"/>
        <v>3.9153399441301295</v>
      </c>
    </row>
    <row r="1001" spans="5:6" x14ac:dyDescent="0.25">
      <c r="E1001" s="78">
        <f t="shared" ca="1" si="30"/>
        <v>0.92891847004211914</v>
      </c>
      <c r="F1001" s="78">
        <f t="shared" ca="1" si="31"/>
        <v>561.4179717550744</v>
      </c>
    </row>
    <row r="1002" spans="5:6" x14ac:dyDescent="0.25">
      <c r="E1002" s="78">
        <f t="shared" ca="1" si="30"/>
        <v>9.5177253549687868E-2</v>
      </c>
      <c r="F1002" s="78">
        <f t="shared" ca="1" si="31"/>
        <v>3.2229679442519346</v>
      </c>
    </row>
    <row r="1003" spans="5:6" x14ac:dyDescent="0.25">
      <c r="E1003" s="78">
        <f t="shared" ca="1" si="30"/>
        <v>0.64703431985310833</v>
      </c>
      <c r="F1003" s="78">
        <f t="shared" ca="1" si="31"/>
        <v>56.732660098261832</v>
      </c>
    </row>
    <row r="1004" spans="5:6" x14ac:dyDescent="0.25">
      <c r="E1004" s="78">
        <f t="shared" ca="1" si="30"/>
        <v>0.5735138358053421</v>
      </c>
      <c r="F1004" s="78">
        <f t="shared" ca="1" si="31"/>
        <v>27.505902224664275</v>
      </c>
    </row>
    <row r="1005" spans="5:6" x14ac:dyDescent="0.25">
      <c r="E1005" s="78">
        <f t="shared" ca="1" si="30"/>
        <v>0.53710548294758254</v>
      </c>
      <c r="F1005" s="78">
        <f t="shared" ca="1" si="31"/>
        <v>18.866286805984771</v>
      </c>
    </row>
    <row r="1006" spans="5:6" x14ac:dyDescent="0.25">
      <c r="E1006" s="78">
        <f t="shared" ca="1" si="30"/>
        <v>0.63604768773490949</v>
      </c>
      <c r="F1006" s="78">
        <f t="shared" ca="1" si="31"/>
        <v>51.185770271570291</v>
      </c>
    </row>
    <row r="1007" spans="5:6" x14ac:dyDescent="0.25">
      <c r="E1007" s="78">
        <f t="shared" ca="1" si="30"/>
        <v>0.31489548405730283</v>
      </c>
      <c r="F1007" s="78">
        <f t="shared" ca="1" si="31"/>
        <v>4.3023593695447744</v>
      </c>
    </row>
    <row r="1008" spans="5:6" x14ac:dyDescent="0.25">
      <c r="E1008" s="78">
        <f t="shared" ca="1" si="30"/>
        <v>0.17222117750978772</v>
      </c>
      <c r="F1008" s="78">
        <f t="shared" ca="1" si="31"/>
        <v>3.4114459644602557</v>
      </c>
    </row>
    <row r="1009" spans="5:6" x14ac:dyDescent="0.25">
      <c r="E1009" s="78">
        <f t="shared" ca="1" si="30"/>
        <v>0.26629191303971245</v>
      </c>
      <c r="F1009" s="78">
        <f t="shared" ca="1" si="31"/>
        <v>3.8583214371056256</v>
      </c>
    </row>
    <row r="1010" spans="5:6" x14ac:dyDescent="0.25">
      <c r="E1010" s="78">
        <f t="shared" ca="1" si="30"/>
        <v>0.74136937548936388</v>
      </c>
      <c r="F1010" s="78">
        <f t="shared" ca="1" si="31"/>
        <v>127.03140819705354</v>
      </c>
    </row>
    <row r="1011" spans="5:6" x14ac:dyDescent="0.25">
      <c r="E1011" s="78">
        <f t="shared" ca="1" si="30"/>
        <v>3.434136808230015E-2</v>
      </c>
      <c r="F1011" s="78">
        <f t="shared" ca="1" si="31"/>
        <v>3.1178636288536143</v>
      </c>
    </row>
    <row r="1012" spans="5:6" x14ac:dyDescent="0.25">
      <c r="E1012" s="78">
        <f t="shared" ca="1" si="30"/>
        <v>0.53170038420798926</v>
      </c>
      <c r="F1012" s="78">
        <f t="shared" ca="1" si="31"/>
        <v>17.846047754718271</v>
      </c>
    </row>
    <row r="1013" spans="5:6" x14ac:dyDescent="0.25">
      <c r="E1013" s="78">
        <f t="shared" ca="1" si="30"/>
        <v>8.4909701341624122E-2</v>
      </c>
      <c r="F1013" s="78">
        <f t="shared" ca="1" si="31"/>
        <v>3.2036948156149747</v>
      </c>
    </row>
    <row r="1014" spans="5:6" x14ac:dyDescent="0.25">
      <c r="E1014" s="78">
        <f t="shared" ca="1" si="30"/>
        <v>0.48052796275821719</v>
      </c>
      <c r="F1014" s="78">
        <f t="shared" ca="1" si="31"/>
        <v>10.83847760419148</v>
      </c>
    </row>
    <row r="1015" spans="5:6" x14ac:dyDescent="0.25">
      <c r="E1015" s="78">
        <f t="shared" ca="1" si="30"/>
        <v>0.35454808778822933</v>
      </c>
      <c r="F1015" s="78">
        <f t="shared" ca="1" si="31"/>
        <v>4.890174272032497</v>
      </c>
    </row>
    <row r="1016" spans="5:6" x14ac:dyDescent="0.25">
      <c r="E1016" s="78">
        <f t="shared" ca="1" si="30"/>
        <v>0.51849778633891963</v>
      </c>
      <c r="F1016" s="78">
        <f t="shared" ca="1" si="31"/>
        <v>15.603656458905519</v>
      </c>
    </row>
    <row r="1017" spans="5:6" x14ac:dyDescent="0.25">
      <c r="E1017" s="78">
        <f t="shared" ca="1" si="30"/>
        <v>0.74850312886686932</v>
      </c>
      <c r="F1017" s="78">
        <f t="shared" ca="1" si="31"/>
        <v>134.39249362155834</v>
      </c>
    </row>
    <row r="1018" spans="5:6" x14ac:dyDescent="0.25">
      <c r="E1018" s="78">
        <f t="shared" ca="1" si="30"/>
        <v>0.79237634028847315</v>
      </c>
      <c r="F1018" s="78">
        <f t="shared" ca="1" si="31"/>
        <v>188.39230209716487</v>
      </c>
    </row>
    <row r="1019" spans="5:6" x14ac:dyDescent="0.25">
      <c r="E1019" s="78">
        <f t="shared" ca="1" si="30"/>
        <v>0.95899065293332864</v>
      </c>
      <c r="F1019" s="78">
        <f t="shared" ca="1" si="31"/>
        <v>778.98082063490551</v>
      </c>
    </row>
    <row r="1020" spans="5:6" x14ac:dyDescent="0.25">
      <c r="E1020" s="78">
        <f t="shared" ca="1" si="30"/>
        <v>0.35965834403632568</v>
      </c>
      <c r="F1020" s="78">
        <f t="shared" ca="1" si="31"/>
        <v>4.9881119682873774</v>
      </c>
    </row>
    <row r="1021" spans="5:6" x14ac:dyDescent="0.25">
      <c r="E1021" s="78">
        <f t="shared" ca="1" si="30"/>
        <v>0.99605474432152286</v>
      </c>
      <c r="F1021" s="78">
        <f t="shared" ca="1" si="31"/>
        <v>1787.4833129898755</v>
      </c>
    </row>
    <row r="1022" spans="5:6" x14ac:dyDescent="0.25">
      <c r="E1022" s="78">
        <f t="shared" ca="1" si="30"/>
        <v>7.5766212817962475E-2</v>
      </c>
      <c r="F1022" s="78">
        <f t="shared" ca="1" si="31"/>
        <v>3.1872652717175822</v>
      </c>
    </row>
    <row r="1023" spans="5:6" x14ac:dyDescent="0.25">
      <c r="E1023" s="78">
        <f t="shared" ca="1" si="30"/>
        <v>8.8780617539105933E-2</v>
      </c>
      <c r="F1023" s="78">
        <f t="shared" ca="1" si="31"/>
        <v>3.2108508968572291</v>
      </c>
    </row>
    <row r="1024" spans="5:6" x14ac:dyDescent="0.25">
      <c r="E1024" s="78">
        <f t="shared" ca="1" si="30"/>
        <v>0.17336518254954691</v>
      </c>
      <c r="F1024" s="78">
        <f t="shared" ca="1" si="31"/>
        <v>3.4150552519553901</v>
      </c>
    </row>
    <row r="1025" spans="5:6" x14ac:dyDescent="0.25">
      <c r="E1025" s="78">
        <f t="shared" ca="1" si="30"/>
        <v>0.76118639907426899</v>
      </c>
      <c r="F1025" s="78">
        <f t="shared" ca="1" si="31"/>
        <v>148.38120149115622</v>
      </c>
    </row>
    <row r="1026" spans="5:6" x14ac:dyDescent="0.25">
      <c r="E1026" s="78">
        <f t="shared" ca="1" si="30"/>
        <v>0.52221267217160972</v>
      </c>
      <c r="F1026" s="78">
        <f t="shared" ca="1" si="31"/>
        <v>16.200187102205433</v>
      </c>
    </row>
    <row r="1027" spans="5:6" x14ac:dyDescent="0.25">
      <c r="E1027" s="78">
        <f t="shared" ca="1" si="30"/>
        <v>0.88728148186734201</v>
      </c>
      <c r="F1027" s="78">
        <f t="shared" ca="1" si="31"/>
        <v>390.09696875595898</v>
      </c>
    </row>
    <row r="1028" spans="5:6" x14ac:dyDescent="0.25">
      <c r="E1028" s="78">
        <f t="shared" ref="E1028:E1091" ca="1" si="32">RAND()</f>
        <v>9.6070744926051499E-2</v>
      </c>
      <c r="F1028" s="78">
        <f t="shared" ref="F1028:F1091" ca="1" si="33">$C$3+$C$4*((($C$5*_xlfn.NORM.S.INV(E1028)+SQRT(($C$5*_xlfn.NORM.S.INV(E1028))^2+4))/(2))^2)</f>
        <v>3.2246910962735864</v>
      </c>
    </row>
    <row r="1029" spans="5:6" x14ac:dyDescent="0.25">
      <c r="E1029" s="78">
        <f t="shared" ca="1" si="32"/>
        <v>0.40027346773724959</v>
      </c>
      <c r="F1029" s="78">
        <f t="shared" ca="1" si="33"/>
        <v>6.0377696882881242</v>
      </c>
    </row>
    <row r="1030" spans="5:6" x14ac:dyDescent="0.25">
      <c r="E1030" s="78">
        <f t="shared" ca="1" si="32"/>
        <v>0.83796505834712165</v>
      </c>
      <c r="F1030" s="78">
        <f t="shared" ca="1" si="33"/>
        <v>265.73191590152373</v>
      </c>
    </row>
    <row r="1031" spans="5:6" x14ac:dyDescent="0.25">
      <c r="E1031" s="78">
        <f t="shared" ca="1" si="32"/>
        <v>9.1852545702057586E-2</v>
      </c>
      <c r="F1031" s="78">
        <f t="shared" ca="1" si="33"/>
        <v>3.2166229832239903</v>
      </c>
    </row>
    <row r="1032" spans="5:6" x14ac:dyDescent="0.25">
      <c r="E1032" s="78">
        <f t="shared" ca="1" si="32"/>
        <v>0.55640987533077346</v>
      </c>
      <c r="F1032" s="78">
        <f t="shared" ca="1" si="33"/>
        <v>23.042627788725081</v>
      </c>
    </row>
    <row r="1033" spans="5:6" x14ac:dyDescent="0.25">
      <c r="E1033" s="78">
        <f t="shared" ca="1" si="32"/>
        <v>2.7570614165330687E-2</v>
      </c>
      <c r="F1033" s="78">
        <f t="shared" ca="1" si="33"/>
        <v>3.106457037490495</v>
      </c>
    </row>
    <row r="1034" spans="5:6" x14ac:dyDescent="0.25">
      <c r="E1034" s="78">
        <f t="shared" ca="1" si="32"/>
        <v>0.72042173296294232</v>
      </c>
      <c r="F1034" s="78">
        <f t="shared" ca="1" si="33"/>
        <v>107.33321590942485</v>
      </c>
    </row>
    <row r="1035" spans="5:6" x14ac:dyDescent="0.25">
      <c r="E1035" s="78">
        <f t="shared" ca="1" si="32"/>
        <v>0.24140547346200092</v>
      </c>
      <c r="F1035" s="78">
        <f t="shared" ca="1" si="33"/>
        <v>3.7021253075986547</v>
      </c>
    </row>
    <row r="1036" spans="5:6" x14ac:dyDescent="0.25">
      <c r="E1036" s="78">
        <f t="shared" ca="1" si="32"/>
        <v>0.26863489960951747</v>
      </c>
      <c r="F1036" s="78">
        <f t="shared" ca="1" si="33"/>
        <v>3.875037557389001</v>
      </c>
    </row>
    <row r="1037" spans="5:6" x14ac:dyDescent="0.25">
      <c r="E1037" s="78">
        <f t="shared" ca="1" si="32"/>
        <v>0.73156281221198649</v>
      </c>
      <c r="F1037" s="78">
        <f t="shared" ca="1" si="33"/>
        <v>117.46728191121878</v>
      </c>
    </row>
    <row r="1038" spans="5:6" x14ac:dyDescent="0.25">
      <c r="E1038" s="78">
        <f t="shared" ca="1" si="32"/>
        <v>0.85030560415412137</v>
      </c>
      <c r="F1038" s="78">
        <f t="shared" ca="1" si="33"/>
        <v>291.88250644036123</v>
      </c>
    </row>
    <row r="1039" spans="5:6" x14ac:dyDescent="0.25">
      <c r="E1039" s="78">
        <f t="shared" ca="1" si="32"/>
        <v>0.24162521654209057</v>
      </c>
      <c r="F1039" s="78">
        <f t="shared" ca="1" si="33"/>
        <v>3.7033514469848745</v>
      </c>
    </row>
    <row r="1040" spans="5:6" x14ac:dyDescent="0.25">
      <c r="E1040" s="78">
        <f t="shared" ca="1" si="32"/>
        <v>0.15722486508347422</v>
      </c>
      <c r="F1040" s="78">
        <f t="shared" ca="1" si="33"/>
        <v>3.36682917319194</v>
      </c>
    </row>
    <row r="1041" spans="5:6" x14ac:dyDescent="0.25">
      <c r="E1041" s="78">
        <f t="shared" ca="1" si="32"/>
        <v>0.18964127400579711</v>
      </c>
      <c r="F1041" s="78">
        <f t="shared" ca="1" si="33"/>
        <v>3.4699545041786979</v>
      </c>
    </row>
    <row r="1042" spans="5:6" x14ac:dyDescent="0.25">
      <c r="E1042" s="78">
        <f t="shared" ca="1" si="32"/>
        <v>0.78091273571478548</v>
      </c>
      <c r="F1042" s="78">
        <f t="shared" ca="1" si="33"/>
        <v>172.67520897230992</v>
      </c>
    </row>
    <row r="1043" spans="5:6" x14ac:dyDescent="0.25">
      <c r="E1043" s="78">
        <f t="shared" ca="1" si="32"/>
        <v>0.33170093743444129</v>
      </c>
      <c r="F1043" s="78">
        <f t="shared" ca="1" si="33"/>
        <v>4.5189388587411656</v>
      </c>
    </row>
    <row r="1044" spans="5:6" x14ac:dyDescent="0.25">
      <c r="E1044" s="78">
        <f t="shared" ca="1" si="32"/>
        <v>0.79589033431817013</v>
      </c>
      <c r="F1044" s="78">
        <f t="shared" ca="1" si="33"/>
        <v>193.47016863281993</v>
      </c>
    </row>
    <row r="1045" spans="5:6" x14ac:dyDescent="0.25">
      <c r="E1045" s="78">
        <f t="shared" ca="1" si="32"/>
        <v>0.93937229658733623</v>
      </c>
      <c r="F1045" s="78">
        <f t="shared" ca="1" si="33"/>
        <v>623.0961812388573</v>
      </c>
    </row>
    <row r="1046" spans="5:6" x14ac:dyDescent="0.25">
      <c r="E1046" s="78">
        <f t="shared" ca="1" si="32"/>
        <v>0.31790034010557011</v>
      </c>
      <c r="F1046" s="78">
        <f t="shared" ca="1" si="33"/>
        <v>4.3381335043713234</v>
      </c>
    </row>
    <row r="1047" spans="5:6" x14ac:dyDescent="0.25">
      <c r="E1047" s="78">
        <f t="shared" ca="1" si="32"/>
        <v>0.48805337957414741</v>
      </c>
      <c r="F1047" s="78">
        <f t="shared" ca="1" si="33"/>
        <v>11.61042431875924</v>
      </c>
    </row>
    <row r="1048" spans="5:6" x14ac:dyDescent="0.25">
      <c r="E1048" s="78">
        <f t="shared" ca="1" si="32"/>
        <v>0.38177610458376954</v>
      </c>
      <c r="F1048" s="78">
        <f t="shared" ca="1" si="33"/>
        <v>5.4918233635712115</v>
      </c>
    </row>
    <row r="1049" spans="5:6" x14ac:dyDescent="0.25">
      <c r="E1049" s="78">
        <f t="shared" ca="1" si="32"/>
        <v>0.14773127452174084</v>
      </c>
      <c r="F1049" s="78">
        <f t="shared" ca="1" si="33"/>
        <v>3.3409482585610553</v>
      </c>
    </row>
    <row r="1050" spans="5:6" x14ac:dyDescent="0.25">
      <c r="E1050" s="78">
        <f t="shared" ca="1" si="32"/>
        <v>0.78003945214208781</v>
      </c>
      <c r="F1050" s="78">
        <f t="shared" ca="1" si="33"/>
        <v>171.52867058581757</v>
      </c>
    </row>
    <row r="1051" spans="5:6" x14ac:dyDescent="0.25">
      <c r="E1051" s="78">
        <f t="shared" ca="1" si="32"/>
        <v>0.68033948282135059</v>
      </c>
      <c r="F1051" s="78">
        <f t="shared" ca="1" si="33"/>
        <v>76.548158074083148</v>
      </c>
    </row>
    <row r="1052" spans="5:6" x14ac:dyDescent="0.25">
      <c r="E1052" s="78">
        <f t="shared" ca="1" si="32"/>
        <v>0.5011876172370392</v>
      </c>
      <c r="F1052" s="78">
        <f t="shared" ca="1" si="33"/>
        <v>13.149957845301742</v>
      </c>
    </row>
    <row r="1053" spans="5:6" x14ac:dyDescent="0.25">
      <c r="E1053" s="78">
        <f t="shared" ca="1" si="32"/>
        <v>0.97045184307370491</v>
      </c>
      <c r="F1053" s="78">
        <f t="shared" ca="1" si="33"/>
        <v>913.53171009506286</v>
      </c>
    </row>
    <row r="1054" spans="5:6" x14ac:dyDescent="0.25">
      <c r="E1054" s="78">
        <f t="shared" ca="1" si="32"/>
        <v>0.15098711742220883</v>
      </c>
      <c r="F1054" s="78">
        <f t="shared" ca="1" si="33"/>
        <v>3.3496329836948275</v>
      </c>
    </row>
    <row r="1055" spans="5:6" x14ac:dyDescent="0.25">
      <c r="E1055" s="78">
        <f t="shared" ca="1" si="32"/>
        <v>0.34931773871836935</v>
      </c>
      <c r="F1055" s="78">
        <f t="shared" ca="1" si="33"/>
        <v>4.796049125376423</v>
      </c>
    </row>
    <row r="1056" spans="5:6" x14ac:dyDescent="0.25">
      <c r="E1056" s="78">
        <f t="shared" ca="1" si="32"/>
        <v>0.59564068516997359</v>
      </c>
      <c r="F1056" s="78">
        <f t="shared" ca="1" si="33"/>
        <v>34.47331587701197</v>
      </c>
    </row>
    <row r="1057" spans="5:6" x14ac:dyDescent="0.25">
      <c r="E1057" s="78">
        <f t="shared" ca="1" si="32"/>
        <v>0.4730229349948547</v>
      </c>
      <c r="F1057" s="78">
        <f t="shared" ca="1" si="33"/>
        <v>10.140718150390768</v>
      </c>
    </row>
    <row r="1058" spans="5:6" x14ac:dyDescent="0.25">
      <c r="E1058" s="78">
        <f t="shared" ca="1" si="32"/>
        <v>0.49393520412055147</v>
      </c>
      <c r="F1058" s="78">
        <f t="shared" ca="1" si="33"/>
        <v>12.268202999762741</v>
      </c>
    </row>
    <row r="1059" spans="5:6" x14ac:dyDescent="0.25">
      <c r="E1059" s="78">
        <f t="shared" ca="1" si="32"/>
        <v>0.6949548380665449</v>
      </c>
      <c r="F1059" s="78">
        <f t="shared" ca="1" si="33"/>
        <v>86.817791747266668</v>
      </c>
    </row>
    <row r="1060" spans="5:6" x14ac:dyDescent="0.25">
      <c r="E1060" s="78">
        <f t="shared" ca="1" si="32"/>
        <v>0.78648076452890281</v>
      </c>
      <c r="F1060" s="78">
        <f t="shared" ca="1" si="33"/>
        <v>180.15157930564627</v>
      </c>
    </row>
    <row r="1061" spans="5:6" x14ac:dyDescent="0.25">
      <c r="E1061" s="78">
        <f t="shared" ca="1" si="32"/>
        <v>0.99175887953968445</v>
      </c>
      <c r="F1061" s="78">
        <f t="shared" ca="1" si="33"/>
        <v>1460.6023165613876</v>
      </c>
    </row>
    <row r="1062" spans="5:6" x14ac:dyDescent="0.25">
      <c r="E1062" s="78">
        <f t="shared" ca="1" si="32"/>
        <v>0.8305429202114345</v>
      </c>
      <c r="F1062" s="78">
        <f t="shared" ca="1" si="33"/>
        <v>251.23075382099066</v>
      </c>
    </row>
    <row r="1063" spans="5:6" x14ac:dyDescent="0.25">
      <c r="E1063" s="78">
        <f t="shared" ca="1" si="32"/>
        <v>0.13015702407370489</v>
      </c>
      <c r="F1063" s="78">
        <f t="shared" ca="1" si="33"/>
        <v>3.2971995079020653</v>
      </c>
    </row>
    <row r="1064" spans="5:6" x14ac:dyDescent="0.25">
      <c r="E1064" s="78">
        <f t="shared" ca="1" si="32"/>
        <v>0.79324207296368321</v>
      </c>
      <c r="F1064" s="78">
        <f t="shared" ca="1" si="33"/>
        <v>189.63156762293784</v>
      </c>
    </row>
    <row r="1065" spans="5:6" x14ac:dyDescent="0.25">
      <c r="E1065" s="78">
        <f t="shared" ca="1" si="32"/>
        <v>0.71400990272822917</v>
      </c>
      <c r="F1065" s="78">
        <f t="shared" ca="1" si="33"/>
        <v>101.83331429015483</v>
      </c>
    </row>
    <row r="1066" spans="5:6" x14ac:dyDescent="0.25">
      <c r="E1066" s="78">
        <f t="shared" ca="1" si="32"/>
        <v>0.92009735786163993</v>
      </c>
      <c r="F1066" s="78">
        <f t="shared" ca="1" si="33"/>
        <v>516.82229516174687</v>
      </c>
    </row>
    <row r="1067" spans="5:6" x14ac:dyDescent="0.25">
      <c r="E1067" s="78">
        <f t="shared" ca="1" si="32"/>
        <v>0.73458696821245539</v>
      </c>
      <c r="F1067" s="78">
        <f t="shared" ca="1" si="33"/>
        <v>120.35033589716799</v>
      </c>
    </row>
    <row r="1068" spans="5:6" x14ac:dyDescent="0.25">
      <c r="E1068" s="78">
        <f t="shared" ca="1" si="32"/>
        <v>0.5895836237922395</v>
      </c>
      <c r="F1068" s="78">
        <f t="shared" ca="1" si="33"/>
        <v>32.424040520823809</v>
      </c>
    </row>
    <row r="1069" spans="5:6" x14ac:dyDescent="0.25">
      <c r="E1069" s="78">
        <f t="shared" ca="1" si="32"/>
        <v>0.96965992687807945</v>
      </c>
      <c r="F1069" s="78">
        <f t="shared" ca="1" si="33"/>
        <v>902.56300942831922</v>
      </c>
    </row>
    <row r="1070" spans="5:6" x14ac:dyDescent="0.25">
      <c r="E1070" s="78">
        <f t="shared" ca="1" si="32"/>
        <v>0.6842721944715926</v>
      </c>
      <c r="F1070" s="78">
        <f t="shared" ca="1" si="33"/>
        <v>79.210854054932625</v>
      </c>
    </row>
    <row r="1071" spans="5:6" x14ac:dyDescent="0.25">
      <c r="E1071" s="78">
        <f t="shared" ca="1" si="32"/>
        <v>0.54541420934137252</v>
      </c>
      <c r="F1071" s="78">
        <f t="shared" ca="1" si="33"/>
        <v>20.558522806522806</v>
      </c>
    </row>
    <row r="1072" spans="5:6" x14ac:dyDescent="0.25">
      <c r="E1072" s="78">
        <f t="shared" ca="1" si="32"/>
        <v>0.5339517660920452</v>
      </c>
      <c r="F1072" s="78">
        <f t="shared" ca="1" si="33"/>
        <v>18.263500166603354</v>
      </c>
    </row>
    <row r="1073" spans="5:6" x14ac:dyDescent="0.25">
      <c r="E1073" s="78">
        <f t="shared" ca="1" si="32"/>
        <v>0.20327317752365381</v>
      </c>
      <c r="F1073" s="78">
        <f t="shared" ca="1" si="33"/>
        <v>3.5216544277635364</v>
      </c>
    </row>
    <row r="1074" spans="5:6" x14ac:dyDescent="0.25">
      <c r="E1074" s="78">
        <f t="shared" ca="1" si="32"/>
        <v>0.23478596259728213</v>
      </c>
      <c r="F1074" s="78">
        <f t="shared" ca="1" si="33"/>
        <v>3.6663136453274445</v>
      </c>
    </row>
    <row r="1075" spans="5:6" x14ac:dyDescent="0.25">
      <c r="E1075" s="78">
        <f t="shared" ca="1" si="32"/>
        <v>0.49963577335477183</v>
      </c>
      <c r="F1075" s="78">
        <f t="shared" ca="1" si="33"/>
        <v>12.954455026160222</v>
      </c>
    </row>
    <row r="1076" spans="5:6" x14ac:dyDescent="0.25">
      <c r="E1076" s="78">
        <f t="shared" ca="1" si="32"/>
        <v>7.8667876927552394E-2</v>
      </c>
      <c r="F1076" s="78">
        <f t="shared" ca="1" si="33"/>
        <v>3.1924114618890367</v>
      </c>
    </row>
    <row r="1077" spans="5:6" x14ac:dyDescent="0.25">
      <c r="E1077" s="78">
        <f t="shared" ca="1" si="32"/>
        <v>0.43653999426488688</v>
      </c>
      <c r="F1077" s="78">
        <f t="shared" ca="1" si="33"/>
        <v>7.589113291559082</v>
      </c>
    </row>
    <row r="1078" spans="5:6" x14ac:dyDescent="0.25">
      <c r="E1078" s="78">
        <f t="shared" ca="1" si="32"/>
        <v>0.54196842876703455</v>
      </c>
      <c r="F1078" s="78">
        <f t="shared" ca="1" si="33"/>
        <v>19.838043990352411</v>
      </c>
    </row>
    <row r="1079" spans="5:6" x14ac:dyDescent="0.25">
      <c r="E1079" s="78">
        <f t="shared" ca="1" si="32"/>
        <v>9.6036529068243115E-2</v>
      </c>
      <c r="F1079" s="78">
        <f t="shared" ca="1" si="33"/>
        <v>3.2246249657421422</v>
      </c>
    </row>
    <row r="1080" spans="5:6" x14ac:dyDescent="0.25">
      <c r="E1080" s="78">
        <f t="shared" ca="1" si="32"/>
        <v>0.49403336118582586</v>
      </c>
      <c r="F1080" s="78">
        <f t="shared" ca="1" si="33"/>
        <v>12.279605104375442</v>
      </c>
    </row>
    <row r="1081" spans="5:6" x14ac:dyDescent="0.25">
      <c r="E1081" s="78">
        <f t="shared" ca="1" si="32"/>
        <v>0.50875173612257651</v>
      </c>
      <c r="F1081" s="78">
        <f t="shared" ca="1" si="33"/>
        <v>14.15876975092492</v>
      </c>
    </row>
    <row r="1082" spans="5:6" x14ac:dyDescent="0.25">
      <c r="E1082" s="78">
        <f t="shared" ca="1" si="32"/>
        <v>0.90566550556475212</v>
      </c>
      <c r="F1082" s="78">
        <f t="shared" ca="1" si="33"/>
        <v>454.77382042974443</v>
      </c>
    </row>
    <row r="1083" spans="5:6" x14ac:dyDescent="0.25">
      <c r="E1083" s="78">
        <f t="shared" ca="1" si="32"/>
        <v>0.38053408857947102</v>
      </c>
      <c r="F1083" s="78">
        <f t="shared" ca="1" si="33"/>
        <v>5.4596452038443974</v>
      </c>
    </row>
    <row r="1084" spans="5:6" x14ac:dyDescent="0.25">
      <c r="E1084" s="78">
        <f t="shared" ca="1" si="32"/>
        <v>0.54103094285229392</v>
      </c>
      <c r="F1084" s="78">
        <f t="shared" ca="1" si="33"/>
        <v>19.646647662486568</v>
      </c>
    </row>
    <row r="1085" spans="5:6" x14ac:dyDescent="0.25">
      <c r="E1085" s="78">
        <f t="shared" ca="1" si="32"/>
        <v>0.90707238652758382</v>
      </c>
      <c r="F1085" s="78">
        <f t="shared" ca="1" si="33"/>
        <v>460.32410615705635</v>
      </c>
    </row>
    <row r="1086" spans="5:6" x14ac:dyDescent="0.25">
      <c r="E1086" s="78">
        <f t="shared" ca="1" si="32"/>
        <v>0.44507881666887583</v>
      </c>
      <c r="F1086" s="78">
        <f t="shared" ca="1" si="33"/>
        <v>8.0788904207584764</v>
      </c>
    </row>
    <row r="1087" spans="5:6" x14ac:dyDescent="0.25">
      <c r="E1087" s="78">
        <f t="shared" ca="1" si="32"/>
        <v>0.16391201318856863</v>
      </c>
      <c r="F1087" s="78">
        <f t="shared" ca="1" si="33"/>
        <v>3.3861265214026925</v>
      </c>
    </row>
    <row r="1088" spans="5:6" x14ac:dyDescent="0.25">
      <c r="E1088" s="78">
        <f t="shared" ca="1" si="32"/>
        <v>0.71525322606279984</v>
      </c>
      <c r="F1088" s="78">
        <f t="shared" ca="1" si="33"/>
        <v>102.88147219465384</v>
      </c>
    </row>
    <row r="1089" spans="5:6" x14ac:dyDescent="0.25">
      <c r="E1089" s="78">
        <f t="shared" ca="1" si="32"/>
        <v>0.34479497912422297</v>
      </c>
      <c r="F1089" s="78">
        <f t="shared" ca="1" si="33"/>
        <v>4.7193031119615947</v>
      </c>
    </row>
    <row r="1090" spans="5:6" x14ac:dyDescent="0.25">
      <c r="E1090" s="78">
        <f t="shared" ca="1" si="32"/>
        <v>0.85505548291814526</v>
      </c>
      <c r="F1090" s="78">
        <f t="shared" ca="1" si="33"/>
        <v>302.7004930362329</v>
      </c>
    </row>
    <row r="1091" spans="5:6" x14ac:dyDescent="0.25">
      <c r="E1091" s="78">
        <f t="shared" ca="1" si="32"/>
        <v>0.21986696037311027</v>
      </c>
      <c r="F1091" s="78">
        <f t="shared" ca="1" si="33"/>
        <v>3.5929397115057631</v>
      </c>
    </row>
    <row r="1092" spans="5:6" x14ac:dyDescent="0.25">
      <c r="E1092" s="78">
        <f t="shared" ref="E1092:E1155" ca="1" si="34">RAND()</f>
        <v>0.4211942106596378</v>
      </c>
      <c r="F1092" s="78">
        <f t="shared" ref="F1092:F1155" ca="1" si="35">$C$3+$C$4*((($C$5*_xlfn.NORM.S.INV(E1092)+SQRT(($C$5*_xlfn.NORM.S.INV(E1092))^2+4))/(2))^2)</f>
        <v>6.8395496498594479</v>
      </c>
    </row>
    <row r="1093" spans="5:6" x14ac:dyDescent="0.25">
      <c r="E1093" s="78">
        <f t="shared" ca="1" si="34"/>
        <v>0.77262546889006067</v>
      </c>
      <c r="F1093" s="78">
        <f t="shared" ca="1" si="35"/>
        <v>162.06829344009702</v>
      </c>
    </row>
    <row r="1094" spans="5:6" x14ac:dyDescent="0.25">
      <c r="E1094" s="78">
        <f t="shared" ca="1" si="34"/>
        <v>9.1125359339442991E-2</v>
      </c>
      <c r="F1094" s="78">
        <f t="shared" ca="1" si="35"/>
        <v>3.2152489268754096</v>
      </c>
    </row>
    <row r="1095" spans="5:6" x14ac:dyDescent="0.25">
      <c r="E1095" s="78">
        <f t="shared" ca="1" si="34"/>
        <v>0.93295759470172113</v>
      </c>
      <c r="F1095" s="78">
        <f t="shared" ca="1" si="35"/>
        <v>583.96854636711203</v>
      </c>
    </row>
    <row r="1096" spans="5:6" x14ac:dyDescent="0.25">
      <c r="E1096" s="78">
        <f t="shared" ca="1" si="34"/>
        <v>0.83818359975916135</v>
      </c>
      <c r="F1096" s="78">
        <f t="shared" ca="1" si="35"/>
        <v>266.1721745104756</v>
      </c>
    </row>
    <row r="1097" spans="5:6" x14ac:dyDescent="0.25">
      <c r="E1097" s="78">
        <f t="shared" ca="1" si="34"/>
        <v>0.55332770896023697</v>
      </c>
      <c r="F1097" s="78">
        <f t="shared" ca="1" si="35"/>
        <v>22.317174501626926</v>
      </c>
    </row>
    <row r="1098" spans="5:6" x14ac:dyDescent="0.25">
      <c r="E1098" s="78">
        <f t="shared" ca="1" si="34"/>
        <v>0.81113721418640972</v>
      </c>
      <c r="F1098" s="78">
        <f t="shared" ca="1" si="35"/>
        <v>217.05561821985225</v>
      </c>
    </row>
    <row r="1099" spans="5:6" x14ac:dyDescent="0.25">
      <c r="E1099" s="78">
        <f t="shared" ca="1" si="34"/>
        <v>0.9481808063507472</v>
      </c>
      <c r="F1099" s="78">
        <f t="shared" ca="1" si="35"/>
        <v>685.01391458103615</v>
      </c>
    </row>
    <row r="1100" spans="5:6" x14ac:dyDescent="0.25">
      <c r="E1100" s="78">
        <f t="shared" ca="1" si="34"/>
        <v>0.57216525647904937</v>
      </c>
      <c r="F1100" s="78">
        <f t="shared" ca="1" si="35"/>
        <v>27.126044374180772</v>
      </c>
    </row>
    <row r="1101" spans="5:6" x14ac:dyDescent="0.25">
      <c r="E1101" s="78">
        <f t="shared" ca="1" si="34"/>
        <v>0.68136746834084272</v>
      </c>
      <c r="F1101" s="78">
        <f t="shared" ca="1" si="35"/>
        <v>77.237189409064399</v>
      </c>
    </row>
    <row r="1102" spans="5:6" x14ac:dyDescent="0.25">
      <c r="E1102" s="78">
        <f t="shared" ca="1" si="34"/>
        <v>0.22226699180761633</v>
      </c>
      <c r="F1102" s="78">
        <f t="shared" ca="1" si="35"/>
        <v>3.6041068053050052</v>
      </c>
    </row>
    <row r="1103" spans="5:6" x14ac:dyDescent="0.25">
      <c r="E1103" s="78">
        <f t="shared" ca="1" si="34"/>
        <v>0.95840935305430686</v>
      </c>
      <c r="F1103" s="78">
        <f t="shared" ca="1" si="35"/>
        <v>773.27522660148043</v>
      </c>
    </row>
    <row r="1104" spans="5:6" x14ac:dyDescent="0.25">
      <c r="E1104" s="78">
        <f t="shared" ca="1" si="34"/>
        <v>7.0395239488086125E-2</v>
      </c>
      <c r="F1104" s="78">
        <f t="shared" ca="1" si="35"/>
        <v>3.1778895263143667</v>
      </c>
    </row>
    <row r="1105" spans="5:6" x14ac:dyDescent="0.25">
      <c r="E1105" s="78">
        <f t="shared" ca="1" si="34"/>
        <v>0.97498649794981007</v>
      </c>
      <c r="F1105" s="78">
        <f t="shared" ca="1" si="35"/>
        <v>983.03633609878034</v>
      </c>
    </row>
    <row r="1106" spans="5:6" x14ac:dyDescent="0.25">
      <c r="E1106" s="78">
        <f t="shared" ca="1" si="34"/>
        <v>0.25556579103197485</v>
      </c>
      <c r="F1106" s="78">
        <f t="shared" ca="1" si="35"/>
        <v>3.7864665467649132</v>
      </c>
    </row>
    <row r="1107" spans="5:6" x14ac:dyDescent="0.25">
      <c r="E1107" s="78">
        <f t="shared" ca="1" si="34"/>
        <v>4.2694944540541679E-2</v>
      </c>
      <c r="F1107" s="78">
        <f t="shared" ca="1" si="35"/>
        <v>3.1316361501347285</v>
      </c>
    </row>
    <row r="1108" spans="5:6" x14ac:dyDescent="0.25">
      <c r="E1108" s="78">
        <f t="shared" ca="1" si="34"/>
        <v>0.4394564577778215</v>
      </c>
      <c r="F1108" s="78">
        <f t="shared" ca="1" si="35"/>
        <v>7.7500572567874437</v>
      </c>
    </row>
    <row r="1109" spans="5:6" x14ac:dyDescent="0.25">
      <c r="E1109" s="78">
        <f t="shared" ca="1" si="34"/>
        <v>0.98045969646030862</v>
      </c>
      <c r="F1109" s="78">
        <f t="shared" ca="1" si="35"/>
        <v>1087.2478155814165</v>
      </c>
    </row>
    <row r="1110" spans="5:6" x14ac:dyDescent="0.25">
      <c r="E1110" s="78">
        <f t="shared" ca="1" si="34"/>
        <v>0.17657296725085692</v>
      </c>
      <c r="F1110" s="78">
        <f t="shared" ca="1" si="35"/>
        <v>3.4253422131159841</v>
      </c>
    </row>
    <row r="1111" spans="5:6" x14ac:dyDescent="0.25">
      <c r="E1111" s="78">
        <f t="shared" ca="1" si="34"/>
        <v>0.32414308424955907</v>
      </c>
      <c r="F1111" s="78">
        <f t="shared" ca="1" si="35"/>
        <v>4.416420561584065</v>
      </c>
    </row>
    <row r="1112" spans="5:6" x14ac:dyDescent="0.25">
      <c r="E1112" s="78">
        <f t="shared" ca="1" si="34"/>
        <v>0.4976797908913152</v>
      </c>
      <c r="F1112" s="78">
        <f t="shared" ca="1" si="35"/>
        <v>12.713400673133343</v>
      </c>
    </row>
    <row r="1113" spans="5:6" x14ac:dyDescent="0.25">
      <c r="E1113" s="78">
        <f t="shared" ca="1" si="34"/>
        <v>0.59861752046321337</v>
      </c>
      <c r="F1113" s="78">
        <f t="shared" ca="1" si="35"/>
        <v>35.52140790663374</v>
      </c>
    </row>
    <row r="1114" spans="5:6" x14ac:dyDescent="0.25">
      <c r="E1114" s="78">
        <f t="shared" ca="1" si="34"/>
        <v>0.814667917427356</v>
      </c>
      <c r="F1114" s="78">
        <f t="shared" ca="1" si="35"/>
        <v>222.90443331545393</v>
      </c>
    </row>
    <row r="1115" spans="5:6" x14ac:dyDescent="0.25">
      <c r="E1115" s="78">
        <f t="shared" ca="1" si="34"/>
        <v>0.86525932317717524</v>
      </c>
      <c r="F1115" s="78">
        <f t="shared" ca="1" si="35"/>
        <v>327.53815309068136</v>
      </c>
    </row>
    <row r="1116" spans="5:6" x14ac:dyDescent="0.25">
      <c r="E1116" s="78">
        <f t="shared" ca="1" si="34"/>
        <v>0.33365513072713382</v>
      </c>
      <c r="F1116" s="78">
        <f t="shared" ca="1" si="35"/>
        <v>4.5469291726356893</v>
      </c>
    </row>
    <row r="1117" spans="5:6" x14ac:dyDescent="0.25">
      <c r="E1117" s="78">
        <f t="shared" ca="1" si="34"/>
        <v>0.6458752432941286</v>
      </c>
      <c r="F1117" s="78">
        <f t="shared" ca="1" si="35"/>
        <v>56.125589638030597</v>
      </c>
    </row>
    <row r="1118" spans="5:6" x14ac:dyDescent="0.25">
      <c r="E1118" s="78">
        <f t="shared" ca="1" si="34"/>
        <v>0.95480298512662209</v>
      </c>
      <c r="F1118" s="78">
        <f t="shared" ca="1" si="35"/>
        <v>739.69983385641569</v>
      </c>
    </row>
    <row r="1119" spans="5:6" x14ac:dyDescent="0.25">
      <c r="E1119" s="78">
        <f t="shared" ca="1" si="34"/>
        <v>0.7381185511189734</v>
      </c>
      <c r="F1119" s="78">
        <f t="shared" ca="1" si="35"/>
        <v>123.79146565795415</v>
      </c>
    </row>
    <row r="1120" spans="5:6" x14ac:dyDescent="0.25">
      <c r="E1120" s="78">
        <f t="shared" ca="1" si="34"/>
        <v>5.3580215602675452E-2</v>
      </c>
      <c r="F1120" s="78">
        <f t="shared" ca="1" si="35"/>
        <v>3.1495322589014476</v>
      </c>
    </row>
    <row r="1121" spans="5:6" x14ac:dyDescent="0.25">
      <c r="E1121" s="78">
        <f t="shared" ca="1" si="34"/>
        <v>0.54281904434032502</v>
      </c>
      <c r="F1121" s="78">
        <f t="shared" ca="1" si="35"/>
        <v>20.013405635162027</v>
      </c>
    </row>
    <row r="1122" spans="5:6" x14ac:dyDescent="0.25">
      <c r="E1122" s="78">
        <f t="shared" ca="1" si="34"/>
        <v>0.22138057356706331</v>
      </c>
      <c r="F1122" s="78">
        <f t="shared" ca="1" si="35"/>
        <v>3.5999554134619434</v>
      </c>
    </row>
    <row r="1123" spans="5:6" x14ac:dyDescent="0.25">
      <c r="E1123" s="78">
        <f t="shared" ca="1" si="34"/>
        <v>0.60506265023646777</v>
      </c>
      <c r="F1123" s="78">
        <f t="shared" ca="1" si="35"/>
        <v>37.885486848890316</v>
      </c>
    </row>
    <row r="1124" spans="5:6" x14ac:dyDescent="0.25">
      <c r="E1124" s="78">
        <f t="shared" ca="1" si="34"/>
        <v>0.33950468581540094</v>
      </c>
      <c r="F1124" s="78">
        <f t="shared" ca="1" si="35"/>
        <v>4.6346238548414149</v>
      </c>
    </row>
    <row r="1125" spans="5:6" x14ac:dyDescent="0.25">
      <c r="E1125" s="78">
        <f t="shared" ca="1" si="34"/>
        <v>0.65460476044768046</v>
      </c>
      <c r="F1125" s="78">
        <f t="shared" ca="1" si="35"/>
        <v>60.828488347101057</v>
      </c>
    </row>
    <row r="1126" spans="5:6" x14ac:dyDescent="0.25">
      <c r="E1126" s="78">
        <f t="shared" ca="1" si="34"/>
        <v>0.27026073688829511</v>
      </c>
      <c r="F1126" s="78">
        <f t="shared" ca="1" si="35"/>
        <v>3.8868655272902384</v>
      </c>
    </row>
    <row r="1127" spans="5:6" x14ac:dyDescent="0.25">
      <c r="E1127" s="78">
        <f t="shared" ca="1" si="34"/>
        <v>6.7904541572834431E-2</v>
      </c>
      <c r="F1127" s="78">
        <f t="shared" ca="1" si="35"/>
        <v>3.1736021614372545</v>
      </c>
    </row>
    <row r="1128" spans="5:6" x14ac:dyDescent="0.25">
      <c r="E1128" s="78">
        <f t="shared" ca="1" si="34"/>
        <v>0.47158207076852188</v>
      </c>
      <c r="F1128" s="78">
        <f t="shared" ca="1" si="35"/>
        <v>10.014491897096775</v>
      </c>
    </row>
    <row r="1129" spans="5:6" x14ac:dyDescent="0.25">
      <c r="E1129" s="78">
        <f t="shared" ca="1" si="34"/>
        <v>7.205696332260092E-3</v>
      </c>
      <c r="F1129" s="78">
        <f t="shared" ca="1" si="35"/>
        <v>3.0659329110311768</v>
      </c>
    </row>
    <row r="1130" spans="5:6" x14ac:dyDescent="0.25">
      <c r="E1130" s="78">
        <f t="shared" ca="1" si="34"/>
        <v>0.75284776149472898</v>
      </c>
      <c r="F1130" s="78">
        <f t="shared" ca="1" si="35"/>
        <v>139.05072441215435</v>
      </c>
    </row>
    <row r="1131" spans="5:6" x14ac:dyDescent="0.25">
      <c r="E1131" s="78">
        <f t="shared" ca="1" si="34"/>
        <v>0.30777619595563577</v>
      </c>
      <c r="F1131" s="78">
        <f t="shared" ca="1" si="35"/>
        <v>4.2221966653852014</v>
      </c>
    </row>
    <row r="1132" spans="5:6" x14ac:dyDescent="0.25">
      <c r="E1132" s="78">
        <f t="shared" ca="1" si="34"/>
        <v>0.60908271576643391</v>
      </c>
      <c r="F1132" s="78">
        <f t="shared" ca="1" si="35"/>
        <v>39.427228596232226</v>
      </c>
    </row>
    <row r="1133" spans="5:6" x14ac:dyDescent="0.25">
      <c r="E1133" s="78">
        <f t="shared" ca="1" si="34"/>
        <v>0.12361179664078847</v>
      </c>
      <c r="F1133" s="78">
        <f t="shared" ca="1" si="35"/>
        <v>3.2821278904315423</v>
      </c>
    </row>
    <row r="1134" spans="5:6" x14ac:dyDescent="0.25">
      <c r="E1134" s="78">
        <f t="shared" ca="1" si="34"/>
        <v>0.92085459830759664</v>
      </c>
      <c r="F1134" s="78">
        <f t="shared" ca="1" si="35"/>
        <v>520.42648899381538</v>
      </c>
    </row>
    <row r="1135" spans="5:6" x14ac:dyDescent="0.25">
      <c r="E1135" s="78">
        <f t="shared" ca="1" si="34"/>
        <v>0.26609510043846751</v>
      </c>
      <c r="F1135" s="78">
        <f t="shared" ca="1" si="35"/>
        <v>3.856934657581895</v>
      </c>
    </row>
    <row r="1136" spans="5:6" x14ac:dyDescent="0.25">
      <c r="E1136" s="78">
        <f t="shared" ca="1" si="34"/>
        <v>0.87836146000445114</v>
      </c>
      <c r="F1136" s="78">
        <f t="shared" ca="1" si="35"/>
        <v>363.09817559138901</v>
      </c>
    </row>
    <row r="1137" spans="5:6" x14ac:dyDescent="0.25">
      <c r="E1137" s="78">
        <f t="shared" ca="1" si="34"/>
        <v>0.20788150139220163</v>
      </c>
      <c r="F1137" s="78">
        <f t="shared" ca="1" si="35"/>
        <v>3.5404684421754684</v>
      </c>
    </row>
    <row r="1138" spans="5:6" x14ac:dyDescent="0.25">
      <c r="E1138" s="78">
        <f t="shared" ca="1" si="34"/>
        <v>0.14386596247007355</v>
      </c>
      <c r="F1138" s="78">
        <f t="shared" ca="1" si="35"/>
        <v>3.3308847822562102</v>
      </c>
    </row>
    <row r="1139" spans="5:6" x14ac:dyDescent="0.25">
      <c r="E1139" s="78">
        <f t="shared" ca="1" si="34"/>
        <v>0.55725196831539558</v>
      </c>
      <c r="F1139" s="78">
        <f t="shared" ca="1" si="35"/>
        <v>23.244881661971572</v>
      </c>
    </row>
    <row r="1140" spans="5:6" x14ac:dyDescent="0.25">
      <c r="E1140" s="78">
        <f t="shared" ca="1" si="34"/>
        <v>0.86730080656922737</v>
      </c>
      <c r="F1140" s="78">
        <f t="shared" ca="1" si="35"/>
        <v>332.79105656928436</v>
      </c>
    </row>
    <row r="1141" spans="5:6" x14ac:dyDescent="0.25">
      <c r="E1141" s="78">
        <f t="shared" ca="1" si="34"/>
        <v>0.95265670496845511</v>
      </c>
      <c r="F1141" s="78">
        <f t="shared" ca="1" si="35"/>
        <v>721.06943656316139</v>
      </c>
    </row>
    <row r="1142" spans="5:6" x14ac:dyDescent="0.25">
      <c r="E1142" s="78">
        <f t="shared" ca="1" si="34"/>
        <v>6.623354085280142E-3</v>
      </c>
      <c r="F1142" s="78">
        <f t="shared" ca="1" si="35"/>
        <v>3.064354176041042</v>
      </c>
    </row>
    <row r="1143" spans="5:6" x14ac:dyDescent="0.25">
      <c r="E1143" s="78">
        <f t="shared" ca="1" si="34"/>
        <v>0.97135492371502874</v>
      </c>
      <c r="F1143" s="78">
        <f t="shared" ca="1" si="35"/>
        <v>926.42803206946996</v>
      </c>
    </row>
    <row r="1144" spans="5:6" x14ac:dyDescent="0.25">
      <c r="E1144" s="78">
        <f t="shared" ca="1" si="34"/>
        <v>0.96346666649321644</v>
      </c>
      <c r="F1144" s="78">
        <f t="shared" ca="1" si="35"/>
        <v>826.06552810728476</v>
      </c>
    </row>
    <row r="1145" spans="5:6" x14ac:dyDescent="0.25">
      <c r="E1145" s="78">
        <f t="shared" ca="1" si="34"/>
        <v>0.2172092858919773</v>
      </c>
      <c r="F1145" s="78">
        <f t="shared" ca="1" si="35"/>
        <v>3.5808398850853997</v>
      </c>
    </row>
    <row r="1146" spans="5:6" x14ac:dyDescent="0.25">
      <c r="E1146" s="78">
        <f t="shared" ca="1" si="34"/>
        <v>3.9792686236742925E-2</v>
      </c>
      <c r="F1146" s="78">
        <f t="shared" ca="1" si="35"/>
        <v>3.1268696894998143</v>
      </c>
    </row>
    <row r="1147" spans="5:6" x14ac:dyDescent="0.25">
      <c r="E1147" s="78">
        <f t="shared" ca="1" si="34"/>
        <v>0.39904381440988523</v>
      </c>
      <c r="F1147" s="78">
        <f t="shared" ca="1" si="35"/>
        <v>5.9972336380216822</v>
      </c>
    </row>
    <row r="1148" spans="5:6" x14ac:dyDescent="0.25">
      <c r="E1148" s="78">
        <f t="shared" ca="1" si="34"/>
        <v>0.87098318877075032</v>
      </c>
      <c r="F1148" s="78">
        <f t="shared" ca="1" si="35"/>
        <v>342.5245669562126</v>
      </c>
    </row>
    <row r="1149" spans="5:6" x14ac:dyDescent="0.25">
      <c r="E1149" s="78">
        <f t="shared" ca="1" si="34"/>
        <v>0.60012753596552282</v>
      </c>
      <c r="F1149" s="78">
        <f t="shared" ca="1" si="35"/>
        <v>36.063555934779274</v>
      </c>
    </row>
    <row r="1150" spans="5:6" x14ac:dyDescent="0.25">
      <c r="E1150" s="78">
        <f t="shared" ca="1" si="34"/>
        <v>0.36672795270137526</v>
      </c>
      <c r="F1150" s="78">
        <f t="shared" ca="1" si="35"/>
        <v>5.1341832380716381</v>
      </c>
    </row>
    <row r="1151" spans="5:6" x14ac:dyDescent="0.25">
      <c r="E1151" s="78">
        <f t="shared" ca="1" si="34"/>
        <v>0.65852711650486406</v>
      </c>
      <c r="F1151" s="78">
        <f t="shared" ca="1" si="35"/>
        <v>63.04166287701149</v>
      </c>
    </row>
    <row r="1152" spans="5:6" x14ac:dyDescent="0.25">
      <c r="E1152" s="78">
        <f t="shared" ca="1" si="34"/>
        <v>0.56352483994300251</v>
      </c>
      <c r="F1152" s="78">
        <f t="shared" ca="1" si="35"/>
        <v>24.807362274938399</v>
      </c>
    </row>
    <row r="1153" spans="5:6" x14ac:dyDescent="0.25">
      <c r="E1153" s="78">
        <f t="shared" ca="1" si="34"/>
        <v>0.32900907603078067</v>
      </c>
      <c r="F1153" s="78">
        <f t="shared" ca="1" si="35"/>
        <v>4.4814027870299178</v>
      </c>
    </row>
    <row r="1154" spans="5:6" x14ac:dyDescent="0.25">
      <c r="E1154" s="78">
        <f t="shared" ca="1" si="34"/>
        <v>0.62720758174621583</v>
      </c>
      <c r="F1154" s="78">
        <f t="shared" ca="1" si="35"/>
        <v>47.049461555281717</v>
      </c>
    </row>
    <row r="1155" spans="5:6" x14ac:dyDescent="0.25">
      <c r="E1155" s="78">
        <f t="shared" ca="1" si="34"/>
        <v>0.90142944441399986</v>
      </c>
      <c r="F1155" s="78">
        <f t="shared" ca="1" si="35"/>
        <v>438.62745704017317</v>
      </c>
    </row>
    <row r="1156" spans="5:6" x14ac:dyDescent="0.25">
      <c r="E1156" s="78">
        <f t="shared" ref="E1156:E1219" ca="1" si="36">RAND()</f>
        <v>0.80103409861357733</v>
      </c>
      <c r="F1156" s="78">
        <f t="shared" ref="F1156:F1219" ca="1" si="37">$C$3+$C$4*((($C$5*_xlfn.NORM.S.INV(E1156)+SQRT(($C$5*_xlfn.NORM.S.INV(E1156))^2+4))/(2))^2)</f>
        <v>201.1370732939138</v>
      </c>
    </row>
    <row r="1157" spans="5:6" x14ac:dyDescent="0.25">
      <c r="E1157" s="78">
        <f t="shared" ca="1" si="36"/>
        <v>0.40967488150625431</v>
      </c>
      <c r="F1157" s="78">
        <f t="shared" ca="1" si="37"/>
        <v>6.3705224003138845</v>
      </c>
    </row>
    <row r="1158" spans="5:6" x14ac:dyDescent="0.25">
      <c r="E1158" s="78">
        <f t="shared" ca="1" si="36"/>
        <v>0.8136316244020193</v>
      </c>
      <c r="F1158" s="78">
        <f t="shared" ca="1" si="37"/>
        <v>221.17174142896158</v>
      </c>
    </row>
    <row r="1159" spans="5:6" x14ac:dyDescent="0.25">
      <c r="E1159" s="78">
        <f t="shared" ca="1" si="36"/>
        <v>0.46204576472739778</v>
      </c>
      <c r="F1159" s="78">
        <f t="shared" ca="1" si="37"/>
        <v>9.2374621915684916</v>
      </c>
    </row>
    <row r="1160" spans="5:6" x14ac:dyDescent="0.25">
      <c r="E1160" s="78">
        <f t="shared" ca="1" si="36"/>
        <v>0.85704888394846723</v>
      </c>
      <c r="F1160" s="78">
        <f t="shared" ca="1" si="37"/>
        <v>307.37595486026987</v>
      </c>
    </row>
    <row r="1161" spans="5:6" x14ac:dyDescent="0.25">
      <c r="E1161" s="78">
        <f t="shared" ca="1" si="36"/>
        <v>0.77071497211411422</v>
      </c>
      <c r="F1161" s="78">
        <f t="shared" ca="1" si="37"/>
        <v>159.70752922402193</v>
      </c>
    </row>
    <row r="1162" spans="5:6" x14ac:dyDescent="0.25">
      <c r="E1162" s="78">
        <f t="shared" ca="1" si="36"/>
        <v>0.72794903319078375</v>
      </c>
      <c r="F1162" s="78">
        <f t="shared" ca="1" si="37"/>
        <v>114.09738901045424</v>
      </c>
    </row>
    <row r="1163" spans="5:6" x14ac:dyDescent="0.25">
      <c r="E1163" s="78">
        <f t="shared" ca="1" si="36"/>
        <v>0.44722365242893081</v>
      </c>
      <c r="F1163" s="78">
        <f t="shared" ca="1" si="37"/>
        <v>8.2110931343982525</v>
      </c>
    </row>
    <row r="1164" spans="5:6" x14ac:dyDescent="0.25">
      <c r="E1164" s="78">
        <f t="shared" ca="1" si="36"/>
        <v>0.69605626215024186</v>
      </c>
      <c r="F1164" s="78">
        <f t="shared" ca="1" si="37"/>
        <v>87.634106917305843</v>
      </c>
    </row>
    <row r="1165" spans="5:6" x14ac:dyDescent="0.25">
      <c r="E1165" s="78">
        <f t="shared" ca="1" si="36"/>
        <v>0.57253023602886965</v>
      </c>
      <c r="F1165" s="78">
        <f t="shared" ca="1" si="37"/>
        <v>27.228362213706841</v>
      </c>
    </row>
    <row r="1166" spans="5:6" x14ac:dyDescent="0.25">
      <c r="E1166" s="78">
        <f t="shared" ca="1" si="36"/>
        <v>8.8055568408270779E-2</v>
      </c>
      <c r="F1166" s="78">
        <f t="shared" ca="1" si="37"/>
        <v>3.2095007626369383</v>
      </c>
    </row>
    <row r="1167" spans="5:6" x14ac:dyDescent="0.25">
      <c r="E1167" s="78">
        <f t="shared" ca="1" si="36"/>
        <v>0.27544575738114363</v>
      </c>
      <c r="F1167" s="78">
        <f t="shared" ca="1" si="37"/>
        <v>3.9258853471552753</v>
      </c>
    </row>
    <row r="1168" spans="5:6" x14ac:dyDescent="0.25">
      <c r="E1168" s="78">
        <f t="shared" ca="1" si="36"/>
        <v>0.35793353398886885</v>
      </c>
      <c r="F1168" s="78">
        <f t="shared" ca="1" si="37"/>
        <v>4.954368476624726</v>
      </c>
    </row>
    <row r="1169" spans="5:6" x14ac:dyDescent="0.25">
      <c r="E1169" s="78">
        <f t="shared" ca="1" si="36"/>
        <v>0.59601995190224732</v>
      </c>
      <c r="F1169" s="78">
        <f t="shared" ca="1" si="37"/>
        <v>34.605332999193088</v>
      </c>
    </row>
    <row r="1170" spans="5:6" x14ac:dyDescent="0.25">
      <c r="E1170" s="78">
        <f t="shared" ca="1" si="36"/>
        <v>0.8330147012217165</v>
      </c>
      <c r="F1170" s="78">
        <f t="shared" ca="1" si="37"/>
        <v>255.96472479052127</v>
      </c>
    </row>
    <row r="1171" spans="5:6" x14ac:dyDescent="0.25">
      <c r="E1171" s="78">
        <f t="shared" ca="1" si="36"/>
        <v>0.87632375569115373</v>
      </c>
      <c r="F1171" s="78">
        <f t="shared" ca="1" si="37"/>
        <v>357.26654169809467</v>
      </c>
    </row>
    <row r="1172" spans="5:6" x14ac:dyDescent="0.25">
      <c r="E1172" s="78">
        <f t="shared" ca="1" si="36"/>
        <v>0.78609397561204131</v>
      </c>
      <c r="F1172" s="78">
        <f t="shared" ca="1" si="37"/>
        <v>179.62278074270534</v>
      </c>
    </row>
    <row r="1173" spans="5:6" x14ac:dyDescent="0.25">
      <c r="E1173" s="78">
        <f t="shared" ca="1" si="36"/>
        <v>0.68992490799725215</v>
      </c>
      <c r="F1173" s="78">
        <f t="shared" ca="1" si="37"/>
        <v>83.166734860001128</v>
      </c>
    </row>
    <row r="1174" spans="5:6" x14ac:dyDescent="0.25">
      <c r="E1174" s="78">
        <f t="shared" ca="1" si="36"/>
        <v>0.57510278197499731</v>
      </c>
      <c r="F1174" s="78">
        <f t="shared" ca="1" si="37"/>
        <v>27.959825849889327</v>
      </c>
    </row>
    <row r="1175" spans="5:6" x14ac:dyDescent="0.25">
      <c r="E1175" s="78">
        <f t="shared" ca="1" si="36"/>
        <v>0.6598147225829889</v>
      </c>
      <c r="F1175" s="78">
        <f t="shared" ca="1" si="37"/>
        <v>63.78202776615386</v>
      </c>
    </row>
    <row r="1176" spans="5:6" x14ac:dyDescent="0.25">
      <c r="E1176" s="78">
        <f t="shared" ca="1" si="36"/>
        <v>0.84245121470737194</v>
      </c>
      <c r="F1176" s="78">
        <f t="shared" ca="1" si="37"/>
        <v>274.92912897090298</v>
      </c>
    </row>
    <row r="1177" spans="5:6" x14ac:dyDescent="0.25">
      <c r="E1177" s="78">
        <f t="shared" ca="1" si="36"/>
        <v>0.96480067874213205</v>
      </c>
      <c r="F1177" s="78">
        <f t="shared" ca="1" si="37"/>
        <v>841.30593258522538</v>
      </c>
    </row>
    <row r="1178" spans="5:6" x14ac:dyDescent="0.25">
      <c r="E1178" s="78">
        <f t="shared" ca="1" si="36"/>
        <v>0.69601482645042734</v>
      </c>
      <c r="F1178" s="78">
        <f t="shared" ca="1" si="37"/>
        <v>87.603286344482882</v>
      </c>
    </row>
    <row r="1179" spans="5:6" x14ac:dyDescent="0.25">
      <c r="E1179" s="78">
        <f t="shared" ca="1" si="36"/>
        <v>0.5084451283411825</v>
      </c>
      <c r="F1179" s="78">
        <f t="shared" ca="1" si="37"/>
        <v>14.116023556097721</v>
      </c>
    </row>
    <row r="1180" spans="5:6" x14ac:dyDescent="0.25">
      <c r="E1180" s="78">
        <f t="shared" ca="1" si="36"/>
        <v>0.92909637754223628</v>
      </c>
      <c r="F1180" s="78">
        <f t="shared" ca="1" si="37"/>
        <v>562.38066158687786</v>
      </c>
    </row>
    <row r="1181" spans="5:6" x14ac:dyDescent="0.25">
      <c r="E1181" s="78">
        <f t="shared" ca="1" si="36"/>
        <v>0.96098308674086474</v>
      </c>
      <c r="F1181" s="78">
        <f t="shared" ca="1" si="37"/>
        <v>799.22041012612829</v>
      </c>
    </row>
    <row r="1182" spans="5:6" x14ac:dyDescent="0.25">
      <c r="E1182" s="78">
        <f t="shared" ca="1" si="36"/>
        <v>0.2613355984479977</v>
      </c>
      <c r="F1182" s="78">
        <f t="shared" ca="1" si="37"/>
        <v>3.8241944158571757</v>
      </c>
    </row>
    <row r="1183" spans="5:6" x14ac:dyDescent="0.25">
      <c r="E1183" s="78">
        <f t="shared" ca="1" si="36"/>
        <v>0.55227160838467826</v>
      </c>
      <c r="F1183" s="78">
        <f t="shared" ca="1" si="37"/>
        <v>22.073898040148226</v>
      </c>
    </row>
    <row r="1184" spans="5:6" x14ac:dyDescent="0.25">
      <c r="E1184" s="78">
        <f t="shared" ca="1" si="36"/>
        <v>0.31670966100236897</v>
      </c>
      <c r="F1184" s="78">
        <f t="shared" ca="1" si="37"/>
        <v>4.3238145909974754</v>
      </c>
    </row>
    <row r="1185" spans="5:6" x14ac:dyDescent="0.25">
      <c r="E1185" s="78">
        <f t="shared" ca="1" si="36"/>
        <v>0.50244441825533748</v>
      </c>
      <c r="F1185" s="78">
        <f t="shared" ca="1" si="37"/>
        <v>13.311093209028357</v>
      </c>
    </row>
    <row r="1186" spans="5:6" x14ac:dyDescent="0.25">
      <c r="E1186" s="78">
        <f t="shared" ca="1" si="36"/>
        <v>0.17741529709011772</v>
      </c>
      <c r="F1186" s="78">
        <f t="shared" ca="1" si="37"/>
        <v>3.4280849252280006</v>
      </c>
    </row>
    <row r="1187" spans="5:6" x14ac:dyDescent="0.25">
      <c r="E1187" s="78">
        <f t="shared" ca="1" si="36"/>
        <v>0.74400301957496739</v>
      </c>
      <c r="F1187" s="78">
        <f t="shared" ca="1" si="37"/>
        <v>129.70823142855176</v>
      </c>
    </row>
    <row r="1188" spans="5:6" x14ac:dyDescent="0.25">
      <c r="E1188" s="78">
        <f t="shared" ca="1" si="36"/>
        <v>9.6502998459879752E-4</v>
      </c>
      <c r="F1188" s="78">
        <f t="shared" ca="1" si="37"/>
        <v>3.0412595500408637</v>
      </c>
    </row>
    <row r="1189" spans="5:6" x14ac:dyDescent="0.25">
      <c r="E1189" s="78">
        <f t="shared" ca="1" si="36"/>
        <v>0.38940608213660577</v>
      </c>
      <c r="F1189" s="78">
        <f t="shared" ca="1" si="37"/>
        <v>5.7012133877981359</v>
      </c>
    </row>
    <row r="1190" spans="5:6" x14ac:dyDescent="0.25">
      <c r="E1190" s="78">
        <f t="shared" ca="1" si="36"/>
        <v>9.2555762892673199E-3</v>
      </c>
      <c r="F1190" s="78">
        <f t="shared" ca="1" si="37"/>
        <v>3.0710879503198503</v>
      </c>
    </row>
    <row r="1191" spans="5:6" x14ac:dyDescent="0.25">
      <c r="E1191" s="78">
        <f t="shared" ca="1" si="36"/>
        <v>0.91684409646754972</v>
      </c>
      <c r="F1191" s="78">
        <f t="shared" ca="1" si="37"/>
        <v>501.76894546665744</v>
      </c>
    </row>
    <row r="1192" spans="5:6" x14ac:dyDescent="0.25">
      <c r="E1192" s="78">
        <f t="shared" ca="1" si="36"/>
        <v>0.7230294722561238</v>
      </c>
      <c r="F1192" s="78">
        <f t="shared" ca="1" si="37"/>
        <v>109.63826711816873</v>
      </c>
    </row>
    <row r="1193" spans="5:6" x14ac:dyDescent="0.25">
      <c r="E1193" s="78">
        <f t="shared" ca="1" si="36"/>
        <v>0.30142925305688828</v>
      </c>
      <c r="F1193" s="78">
        <f t="shared" ca="1" si="37"/>
        <v>4.1557923330471489</v>
      </c>
    </row>
    <row r="1194" spans="5:6" x14ac:dyDescent="0.25">
      <c r="E1194" s="78">
        <f t="shared" ca="1" si="36"/>
        <v>0.45769953433751176</v>
      </c>
      <c r="F1194" s="78">
        <f t="shared" ca="1" si="37"/>
        <v>8.9149536890759169</v>
      </c>
    </row>
    <row r="1195" spans="5:6" x14ac:dyDescent="0.25">
      <c r="E1195" s="78">
        <f t="shared" ca="1" si="36"/>
        <v>0.44471589489842933</v>
      </c>
      <c r="F1195" s="78">
        <f t="shared" ca="1" si="37"/>
        <v>8.056898658095573</v>
      </c>
    </row>
    <row r="1196" spans="5:6" x14ac:dyDescent="0.25">
      <c r="E1196" s="78">
        <f t="shared" ca="1" si="36"/>
        <v>0.40284719040050554</v>
      </c>
      <c r="F1196" s="78">
        <f t="shared" ca="1" si="37"/>
        <v>6.1247760155877318</v>
      </c>
    </row>
    <row r="1197" spans="5:6" x14ac:dyDescent="0.25">
      <c r="E1197" s="78">
        <f t="shared" ca="1" si="36"/>
        <v>0.39317838963318807</v>
      </c>
      <c r="F1197" s="78">
        <f t="shared" ca="1" si="37"/>
        <v>5.8126520851886649</v>
      </c>
    </row>
    <row r="1198" spans="5:6" x14ac:dyDescent="0.25">
      <c r="E1198" s="78">
        <f t="shared" ca="1" si="36"/>
        <v>0.11500350133231718</v>
      </c>
      <c r="F1198" s="78">
        <f t="shared" ca="1" si="37"/>
        <v>3.2631985365452456</v>
      </c>
    </row>
    <row r="1199" spans="5:6" x14ac:dyDescent="0.25">
      <c r="E1199" s="78">
        <f t="shared" ca="1" si="36"/>
        <v>0.52371770952205055</v>
      </c>
      <c r="F1199" s="78">
        <f t="shared" ca="1" si="37"/>
        <v>16.449369532887072</v>
      </c>
    </row>
    <row r="1200" spans="5:6" x14ac:dyDescent="0.25">
      <c r="E1200" s="78">
        <f t="shared" ca="1" si="36"/>
        <v>0.21620384700706785</v>
      </c>
      <c r="F1200" s="78">
        <f t="shared" ca="1" si="37"/>
        <v>3.576333568093196</v>
      </c>
    </row>
    <row r="1201" spans="5:6" x14ac:dyDescent="0.25">
      <c r="E1201" s="78">
        <f t="shared" ca="1" si="36"/>
        <v>0.21695970965622524</v>
      </c>
      <c r="F1201" s="78">
        <f t="shared" ca="1" si="37"/>
        <v>3.5797176910070974</v>
      </c>
    </row>
    <row r="1202" spans="5:6" x14ac:dyDescent="0.25">
      <c r="E1202" s="78">
        <f t="shared" ca="1" si="36"/>
        <v>0.89561822938590097</v>
      </c>
      <c r="F1202" s="78">
        <f t="shared" ca="1" si="37"/>
        <v>417.75395069243893</v>
      </c>
    </row>
    <row r="1203" spans="5:6" x14ac:dyDescent="0.25">
      <c r="E1203" s="78">
        <f t="shared" ca="1" si="36"/>
        <v>0.10279994974146478</v>
      </c>
      <c r="F1203" s="78">
        <f t="shared" ca="1" si="37"/>
        <v>3.2379266425427824</v>
      </c>
    </row>
    <row r="1204" spans="5:6" x14ac:dyDescent="0.25">
      <c r="E1204" s="78">
        <f t="shared" ca="1" si="36"/>
        <v>0.50220425775217148</v>
      </c>
      <c r="F1204" s="78">
        <f t="shared" ca="1" si="37"/>
        <v>13.280106594876967</v>
      </c>
    </row>
    <row r="1205" spans="5:6" x14ac:dyDescent="0.25">
      <c r="E1205" s="78">
        <f t="shared" ca="1" si="36"/>
        <v>0.98257059280770132</v>
      </c>
      <c r="F1205" s="78">
        <f t="shared" ca="1" si="37"/>
        <v>1135.931117488012</v>
      </c>
    </row>
    <row r="1206" spans="5:6" x14ac:dyDescent="0.25">
      <c r="E1206" s="78">
        <f t="shared" ca="1" si="36"/>
        <v>0.1176174785140025</v>
      </c>
      <c r="F1206" s="78">
        <f t="shared" ca="1" si="37"/>
        <v>3.2688444017146194</v>
      </c>
    </row>
    <row r="1207" spans="5:6" x14ac:dyDescent="0.25">
      <c r="E1207" s="78">
        <f t="shared" ca="1" si="36"/>
        <v>0.66077838375073483</v>
      </c>
      <c r="F1207" s="78">
        <f t="shared" ca="1" si="37"/>
        <v>64.340647506764554</v>
      </c>
    </row>
    <row r="1208" spans="5:6" x14ac:dyDescent="0.25">
      <c r="E1208" s="78">
        <f t="shared" ca="1" si="36"/>
        <v>0.1847055039941049</v>
      </c>
      <c r="F1208" s="78">
        <f t="shared" ca="1" si="37"/>
        <v>3.4525734144559701</v>
      </c>
    </row>
    <row r="1209" spans="5:6" x14ac:dyDescent="0.25">
      <c r="E1209" s="78">
        <f t="shared" ca="1" si="36"/>
        <v>0.99081459965097074</v>
      </c>
      <c r="F1209" s="78">
        <f t="shared" ca="1" si="37"/>
        <v>1413.0389801977099</v>
      </c>
    </row>
    <row r="1210" spans="5:6" x14ac:dyDescent="0.25">
      <c r="E1210" s="78">
        <f t="shared" ca="1" si="36"/>
        <v>0.93773561304749764</v>
      </c>
      <c r="F1210" s="78">
        <f t="shared" ca="1" si="37"/>
        <v>612.69006494411462</v>
      </c>
    </row>
    <row r="1211" spans="5:6" x14ac:dyDescent="0.25">
      <c r="E1211" s="78">
        <f t="shared" ca="1" si="36"/>
        <v>0.73856275880972455</v>
      </c>
      <c r="F1211" s="78">
        <f t="shared" ca="1" si="37"/>
        <v>124.23005626376171</v>
      </c>
    </row>
    <row r="1212" spans="5:6" x14ac:dyDescent="0.25">
      <c r="E1212" s="78">
        <f t="shared" ca="1" si="36"/>
        <v>0.76955217932400832</v>
      </c>
      <c r="F1212" s="78">
        <f t="shared" ca="1" si="37"/>
        <v>158.28570569995804</v>
      </c>
    </row>
    <row r="1213" spans="5:6" x14ac:dyDescent="0.25">
      <c r="E1213" s="78">
        <f t="shared" ca="1" si="36"/>
        <v>1.1514105350729498E-2</v>
      </c>
      <c r="F1213" s="78">
        <f t="shared" ca="1" si="37"/>
        <v>3.0762475409919268</v>
      </c>
    </row>
    <row r="1214" spans="5:6" x14ac:dyDescent="0.25">
      <c r="E1214" s="78">
        <f t="shared" ca="1" si="36"/>
        <v>0.72047757451595729</v>
      </c>
      <c r="F1214" s="78">
        <f t="shared" ca="1" si="37"/>
        <v>107.38215694950318</v>
      </c>
    </row>
    <row r="1215" spans="5:6" x14ac:dyDescent="0.25">
      <c r="E1215" s="78">
        <f t="shared" ca="1" si="36"/>
        <v>0.15549647288613577</v>
      </c>
      <c r="F1215" s="78">
        <f t="shared" ca="1" si="37"/>
        <v>3.3619889244413899</v>
      </c>
    </row>
    <row r="1216" spans="5:6" x14ac:dyDescent="0.25">
      <c r="E1216" s="78">
        <f t="shared" ca="1" si="36"/>
        <v>0.6457276930593745</v>
      </c>
      <c r="F1216" s="78">
        <f t="shared" ca="1" si="37"/>
        <v>56.048685765676041</v>
      </c>
    </row>
    <row r="1217" spans="5:6" x14ac:dyDescent="0.25">
      <c r="E1217" s="78">
        <f t="shared" ca="1" si="36"/>
        <v>0.53552966910818023</v>
      </c>
      <c r="F1217" s="78">
        <f t="shared" ca="1" si="37"/>
        <v>18.562438988914977</v>
      </c>
    </row>
    <row r="1218" spans="5:6" x14ac:dyDescent="0.25">
      <c r="E1218" s="78">
        <f t="shared" ca="1" si="36"/>
        <v>0.68067796977886275</v>
      </c>
      <c r="F1218" s="78">
        <f t="shared" ca="1" si="37"/>
        <v>76.774494789296753</v>
      </c>
    </row>
    <row r="1219" spans="5:6" x14ac:dyDescent="0.25">
      <c r="E1219" s="78">
        <f t="shared" ca="1" si="36"/>
        <v>0.48312342439829892</v>
      </c>
      <c r="F1219" s="78">
        <f t="shared" ca="1" si="37"/>
        <v>11.096226851279638</v>
      </c>
    </row>
    <row r="1220" spans="5:6" x14ac:dyDescent="0.25">
      <c r="E1220" s="78">
        <f t="shared" ref="E1220:E1283" ca="1" si="38">RAND()</f>
        <v>0.7031963387517427</v>
      </c>
      <c r="F1220" s="78">
        <f t="shared" ref="F1220:F1283" ca="1" si="39">$C$3+$C$4*((($C$5*_xlfn.NORM.S.INV(E1220)+SQRT(($C$5*_xlfn.NORM.S.INV(E1220))^2+4))/(2))^2)</f>
        <v>93.076305711034195</v>
      </c>
    </row>
    <row r="1221" spans="5:6" x14ac:dyDescent="0.25">
      <c r="E1221" s="78">
        <f t="shared" ca="1" si="38"/>
        <v>6.2189951572623303E-2</v>
      </c>
      <c r="F1221" s="78">
        <f t="shared" ca="1" si="39"/>
        <v>3.1638923217635848</v>
      </c>
    </row>
    <row r="1222" spans="5:6" x14ac:dyDescent="0.25">
      <c r="E1222" s="78">
        <f t="shared" ca="1" si="38"/>
        <v>0.44297176814833816</v>
      </c>
      <c r="F1222" s="78">
        <f t="shared" ca="1" si="39"/>
        <v>7.952708127620105</v>
      </c>
    </row>
    <row r="1223" spans="5:6" x14ac:dyDescent="0.25">
      <c r="E1223" s="78">
        <f t="shared" ca="1" si="38"/>
        <v>0.73460715061556792</v>
      </c>
      <c r="F1223" s="78">
        <f t="shared" ca="1" si="39"/>
        <v>120.36977230490643</v>
      </c>
    </row>
    <row r="1224" spans="5:6" x14ac:dyDescent="0.25">
      <c r="E1224" s="78">
        <f t="shared" ca="1" si="38"/>
        <v>0.38332196260781226</v>
      </c>
      <c r="F1224" s="78">
        <f t="shared" ca="1" si="39"/>
        <v>5.5325971576506454</v>
      </c>
    </row>
    <row r="1225" spans="5:6" x14ac:dyDescent="0.25">
      <c r="E1225" s="78">
        <f t="shared" ca="1" si="38"/>
        <v>0.31634445805620193</v>
      </c>
      <c r="F1225" s="78">
        <f t="shared" ca="1" si="39"/>
        <v>4.319460676870305</v>
      </c>
    </row>
    <row r="1226" spans="5:6" x14ac:dyDescent="0.25">
      <c r="E1226" s="78">
        <f t="shared" ca="1" si="38"/>
        <v>6.7834106930471094E-2</v>
      </c>
      <c r="F1226" s="78">
        <f t="shared" ca="1" si="39"/>
        <v>3.1734814367066813</v>
      </c>
    </row>
    <row r="1227" spans="5:6" x14ac:dyDescent="0.25">
      <c r="E1227" s="78">
        <f t="shared" ca="1" si="38"/>
        <v>0.59148717627530556</v>
      </c>
      <c r="F1227" s="78">
        <f t="shared" ca="1" si="39"/>
        <v>33.056172004678572</v>
      </c>
    </row>
    <row r="1228" spans="5:6" x14ac:dyDescent="0.25">
      <c r="E1228" s="78">
        <f t="shared" ca="1" si="38"/>
        <v>0.53673995612054282</v>
      </c>
      <c r="F1228" s="78">
        <f t="shared" ca="1" si="39"/>
        <v>18.795330576924904</v>
      </c>
    </row>
    <row r="1229" spans="5:6" x14ac:dyDescent="0.25">
      <c r="E1229" s="78">
        <f t="shared" ca="1" si="38"/>
        <v>0.19736686559351069</v>
      </c>
      <c r="F1229" s="78">
        <f t="shared" ca="1" si="39"/>
        <v>3.4985567268891931</v>
      </c>
    </row>
    <row r="1230" spans="5:6" x14ac:dyDescent="0.25">
      <c r="E1230" s="78">
        <f t="shared" ca="1" si="38"/>
        <v>0.32904757836617671</v>
      </c>
      <c r="F1230" s="78">
        <f t="shared" ca="1" si="39"/>
        <v>4.4819315190548652</v>
      </c>
    </row>
    <row r="1231" spans="5:6" x14ac:dyDescent="0.25">
      <c r="E1231" s="78">
        <f t="shared" ca="1" si="38"/>
        <v>0.69346761743941365</v>
      </c>
      <c r="F1231" s="78">
        <f t="shared" ca="1" si="39"/>
        <v>85.725202499357792</v>
      </c>
    </row>
    <row r="1232" spans="5:6" x14ac:dyDescent="0.25">
      <c r="E1232" s="78">
        <f t="shared" ca="1" si="38"/>
        <v>0.60147601910482629</v>
      </c>
      <c r="F1232" s="78">
        <f t="shared" ca="1" si="39"/>
        <v>36.553738434080934</v>
      </c>
    </row>
    <row r="1233" spans="5:6" x14ac:dyDescent="0.25">
      <c r="E1233" s="78">
        <f t="shared" ca="1" si="38"/>
        <v>0.77025761125176784</v>
      </c>
      <c r="F1233" s="78">
        <f t="shared" ca="1" si="39"/>
        <v>159.14693680399333</v>
      </c>
    </row>
    <row r="1234" spans="5:6" x14ac:dyDescent="0.25">
      <c r="E1234" s="78">
        <f t="shared" ca="1" si="38"/>
        <v>0.23299134444564584</v>
      </c>
      <c r="F1234" s="78">
        <f t="shared" ca="1" si="39"/>
        <v>3.656967249964667</v>
      </c>
    </row>
    <row r="1235" spans="5:6" x14ac:dyDescent="0.25">
      <c r="E1235" s="78">
        <f t="shared" ca="1" si="38"/>
        <v>0.61682771401217129</v>
      </c>
      <c r="F1235" s="78">
        <f t="shared" ca="1" si="39"/>
        <v>42.547361151786525</v>
      </c>
    </row>
    <row r="1236" spans="5:6" x14ac:dyDescent="0.25">
      <c r="E1236" s="78">
        <f t="shared" ca="1" si="38"/>
        <v>0.89470859546936354</v>
      </c>
      <c r="F1236" s="78">
        <f t="shared" ca="1" si="39"/>
        <v>414.61081368744073</v>
      </c>
    </row>
    <row r="1237" spans="5:6" x14ac:dyDescent="0.25">
      <c r="E1237" s="78">
        <f t="shared" ca="1" si="38"/>
        <v>0.57856167829017213</v>
      </c>
      <c r="F1237" s="78">
        <f t="shared" ca="1" si="39"/>
        <v>28.97202660092799</v>
      </c>
    </row>
    <row r="1238" spans="5:6" x14ac:dyDescent="0.25">
      <c r="E1238" s="78">
        <f t="shared" ca="1" si="38"/>
        <v>0.72748529309480192</v>
      </c>
      <c r="F1238" s="78">
        <f t="shared" ca="1" si="39"/>
        <v>113.67078671827878</v>
      </c>
    </row>
    <row r="1239" spans="5:6" x14ac:dyDescent="0.25">
      <c r="E1239" s="78">
        <f t="shared" ca="1" si="38"/>
        <v>0.34698902478282967</v>
      </c>
      <c r="F1239" s="78">
        <f t="shared" ca="1" si="39"/>
        <v>4.7560146075963505</v>
      </c>
    </row>
    <row r="1240" spans="5:6" x14ac:dyDescent="0.25">
      <c r="E1240" s="78">
        <f t="shared" ca="1" si="38"/>
        <v>0.4589987629504203</v>
      </c>
      <c r="F1240" s="78">
        <f t="shared" ca="1" si="39"/>
        <v>9.0093933044630532</v>
      </c>
    </row>
    <row r="1241" spans="5:6" x14ac:dyDescent="0.25">
      <c r="E1241" s="78">
        <f t="shared" ca="1" si="38"/>
        <v>6.5087160743364181E-2</v>
      </c>
      <c r="F1241" s="78">
        <f t="shared" ca="1" si="39"/>
        <v>3.1687942295176459</v>
      </c>
    </row>
    <row r="1242" spans="5:6" x14ac:dyDescent="0.25">
      <c r="E1242" s="78">
        <f t="shared" ca="1" si="38"/>
        <v>0.87214591264668018</v>
      </c>
      <c r="F1242" s="78">
        <f t="shared" ca="1" si="39"/>
        <v>345.66948364198242</v>
      </c>
    </row>
    <row r="1243" spans="5:6" x14ac:dyDescent="0.25">
      <c r="E1243" s="78">
        <f t="shared" ca="1" si="38"/>
        <v>0.47100572207744573</v>
      </c>
      <c r="F1243" s="78">
        <f t="shared" ca="1" si="39"/>
        <v>9.9646730855902064</v>
      </c>
    </row>
    <row r="1244" spans="5:6" x14ac:dyDescent="0.25">
      <c r="E1244" s="78">
        <f t="shared" ca="1" si="38"/>
        <v>0.54000887972179645</v>
      </c>
      <c r="F1244" s="78">
        <f t="shared" ca="1" si="39"/>
        <v>19.440208736594045</v>
      </c>
    </row>
    <row r="1245" spans="5:6" x14ac:dyDescent="0.25">
      <c r="E1245" s="78">
        <f t="shared" ca="1" si="38"/>
        <v>0.47793654099789096</v>
      </c>
      <c r="F1245" s="78">
        <f t="shared" ca="1" si="39"/>
        <v>10.589717651210817</v>
      </c>
    </row>
    <row r="1246" spans="5:6" x14ac:dyDescent="0.25">
      <c r="E1246" s="78">
        <f t="shared" ca="1" si="38"/>
        <v>0.57476947211931151</v>
      </c>
      <c r="F1246" s="78">
        <f t="shared" ca="1" si="39"/>
        <v>27.86403413761898</v>
      </c>
    </row>
    <row r="1247" spans="5:6" x14ac:dyDescent="0.25">
      <c r="E1247" s="78">
        <f t="shared" ca="1" si="38"/>
        <v>0.76156426754167261</v>
      </c>
      <c r="F1247" s="78">
        <f t="shared" ca="1" si="39"/>
        <v>148.81656429742549</v>
      </c>
    </row>
    <row r="1248" spans="5:6" x14ac:dyDescent="0.25">
      <c r="E1248" s="78">
        <f t="shared" ca="1" si="38"/>
        <v>0.70225118126711283</v>
      </c>
      <c r="F1248" s="78">
        <f t="shared" ca="1" si="39"/>
        <v>92.340730494523882</v>
      </c>
    </row>
    <row r="1249" spans="5:6" x14ac:dyDescent="0.25">
      <c r="E1249" s="78">
        <f t="shared" ca="1" si="38"/>
        <v>9.045772355436188E-2</v>
      </c>
      <c r="F1249" s="78">
        <f t="shared" ca="1" si="39"/>
        <v>3.2139916302024938</v>
      </c>
    </row>
    <row r="1250" spans="5:6" x14ac:dyDescent="0.25">
      <c r="E1250" s="78">
        <f t="shared" ca="1" si="38"/>
        <v>0.14489376346573357</v>
      </c>
      <c r="F1250" s="78">
        <f t="shared" ca="1" si="39"/>
        <v>3.3335351009609235</v>
      </c>
    </row>
    <row r="1251" spans="5:6" x14ac:dyDescent="0.25">
      <c r="E1251" s="78">
        <f t="shared" ca="1" si="38"/>
        <v>0.80764793480413399</v>
      </c>
      <c r="F1251" s="78">
        <f t="shared" ca="1" si="39"/>
        <v>211.4240863094866</v>
      </c>
    </row>
    <row r="1252" spans="5:6" x14ac:dyDescent="0.25">
      <c r="E1252" s="78">
        <f t="shared" ca="1" si="38"/>
        <v>0.43490343431059786</v>
      </c>
      <c r="F1252" s="78">
        <f t="shared" ca="1" si="39"/>
        <v>7.5015514988070766</v>
      </c>
    </row>
    <row r="1253" spans="5:6" x14ac:dyDescent="0.25">
      <c r="E1253" s="78">
        <f t="shared" ca="1" si="38"/>
        <v>0.52108508016581512</v>
      </c>
      <c r="F1253" s="78">
        <f t="shared" ca="1" si="39"/>
        <v>16.016353247477127</v>
      </c>
    </row>
    <row r="1254" spans="5:6" x14ac:dyDescent="0.25">
      <c r="E1254" s="78">
        <f t="shared" ca="1" si="38"/>
        <v>0.1632456382585924</v>
      </c>
      <c r="F1254" s="78">
        <f t="shared" ca="1" si="39"/>
        <v>3.3841617311813867</v>
      </c>
    </row>
    <row r="1255" spans="5:6" x14ac:dyDescent="0.25">
      <c r="E1255" s="78">
        <f t="shared" ca="1" si="38"/>
        <v>0.53154954419252387</v>
      </c>
      <c r="F1255" s="78">
        <f t="shared" ca="1" si="39"/>
        <v>17.81845669659242</v>
      </c>
    </row>
    <row r="1256" spans="5:6" x14ac:dyDescent="0.25">
      <c r="E1256" s="78">
        <f t="shared" ca="1" si="38"/>
        <v>0.98845131021082722</v>
      </c>
      <c r="F1256" s="78">
        <f t="shared" ca="1" si="39"/>
        <v>1313.2152947928571</v>
      </c>
    </row>
    <row r="1257" spans="5:6" x14ac:dyDescent="0.25">
      <c r="E1257" s="78">
        <f t="shared" ca="1" si="38"/>
        <v>0.83693352469499693</v>
      </c>
      <c r="F1257" s="78">
        <f t="shared" ca="1" si="39"/>
        <v>263.66437569821164</v>
      </c>
    </row>
    <row r="1258" spans="5:6" x14ac:dyDescent="0.25">
      <c r="E1258" s="78">
        <f t="shared" ca="1" si="38"/>
        <v>0.49665353549230395</v>
      </c>
      <c r="F1258" s="78">
        <f t="shared" ca="1" si="39"/>
        <v>12.589281478046498</v>
      </c>
    </row>
    <row r="1259" spans="5:6" x14ac:dyDescent="0.25">
      <c r="E1259" s="78">
        <f t="shared" ca="1" si="38"/>
        <v>5.8962068220524855E-2</v>
      </c>
      <c r="F1259" s="78">
        <f t="shared" ca="1" si="39"/>
        <v>3.1584758824695212</v>
      </c>
    </row>
    <row r="1260" spans="5:6" x14ac:dyDescent="0.25">
      <c r="E1260" s="78">
        <f t="shared" ca="1" si="38"/>
        <v>0.36910874582989706</v>
      </c>
      <c r="F1260" s="78">
        <f t="shared" ca="1" si="39"/>
        <v>5.1863400193358205</v>
      </c>
    </row>
    <row r="1261" spans="5:6" x14ac:dyDescent="0.25">
      <c r="E1261" s="78">
        <f t="shared" ca="1" si="38"/>
        <v>0.97143263559270121</v>
      </c>
      <c r="F1261" s="78">
        <f t="shared" ca="1" si="39"/>
        <v>927.55790312559782</v>
      </c>
    </row>
    <row r="1262" spans="5:6" x14ac:dyDescent="0.25">
      <c r="E1262" s="78">
        <f t="shared" ca="1" si="38"/>
        <v>3.9132666738365574E-2</v>
      </c>
      <c r="F1262" s="78">
        <f t="shared" ca="1" si="39"/>
        <v>3.1257838861769294</v>
      </c>
    </row>
    <row r="1263" spans="5:6" x14ac:dyDescent="0.25">
      <c r="E1263" s="78">
        <f t="shared" ca="1" si="38"/>
        <v>0.91434163842368565</v>
      </c>
      <c r="F1263" s="78">
        <f t="shared" ca="1" si="39"/>
        <v>490.64077646231465</v>
      </c>
    </row>
    <row r="1264" spans="5:6" x14ac:dyDescent="0.25">
      <c r="E1264" s="78">
        <f t="shared" ca="1" si="38"/>
        <v>0.38043676242660118</v>
      </c>
      <c r="F1264" s="78">
        <f t="shared" ca="1" si="39"/>
        <v>5.4571452615143716</v>
      </c>
    </row>
    <row r="1265" spans="5:6" x14ac:dyDescent="0.25">
      <c r="E1265" s="78">
        <f t="shared" ca="1" si="38"/>
        <v>0.6145246489002848</v>
      </c>
      <c r="F1265" s="78">
        <f t="shared" ca="1" si="39"/>
        <v>41.598631087662966</v>
      </c>
    </row>
    <row r="1266" spans="5:6" x14ac:dyDescent="0.25">
      <c r="E1266" s="78">
        <f t="shared" ca="1" si="38"/>
        <v>0.36918557351098602</v>
      </c>
      <c r="F1266" s="78">
        <f t="shared" ca="1" si="39"/>
        <v>5.1880491508352291</v>
      </c>
    </row>
    <row r="1267" spans="5:6" x14ac:dyDescent="0.25">
      <c r="E1267" s="78">
        <f t="shared" ca="1" si="38"/>
        <v>0.71781436980668845</v>
      </c>
      <c r="F1267" s="78">
        <f t="shared" ca="1" si="39"/>
        <v>105.06823792442262</v>
      </c>
    </row>
    <row r="1268" spans="5:6" x14ac:dyDescent="0.25">
      <c r="E1268" s="78">
        <f t="shared" ca="1" si="38"/>
        <v>0.48395522019738246</v>
      </c>
      <c r="F1268" s="78">
        <f t="shared" ca="1" si="39"/>
        <v>11.180693427200229</v>
      </c>
    </row>
    <row r="1269" spans="5:6" x14ac:dyDescent="0.25">
      <c r="E1269" s="78">
        <f t="shared" ca="1" si="38"/>
        <v>0.32177043439067099</v>
      </c>
      <c r="F1269" s="78">
        <f t="shared" ca="1" si="39"/>
        <v>4.3860158313209006</v>
      </c>
    </row>
    <row r="1270" spans="5:6" x14ac:dyDescent="0.25">
      <c r="E1270" s="78">
        <f t="shared" ca="1" si="38"/>
        <v>0.87866039320046985</v>
      </c>
      <c r="F1270" s="78">
        <f t="shared" ca="1" si="39"/>
        <v>363.96369242607159</v>
      </c>
    </row>
    <row r="1271" spans="5:6" x14ac:dyDescent="0.25">
      <c r="E1271" s="78">
        <f t="shared" ca="1" si="38"/>
        <v>0.51835945489319879</v>
      </c>
      <c r="F1271" s="78">
        <f t="shared" ca="1" si="39"/>
        <v>15.581945057466724</v>
      </c>
    </row>
    <row r="1272" spans="5:6" x14ac:dyDescent="0.25">
      <c r="E1272" s="78">
        <f t="shared" ca="1" si="38"/>
        <v>0.85319910303285196</v>
      </c>
      <c r="F1272" s="78">
        <f t="shared" ca="1" si="39"/>
        <v>298.41935503154451</v>
      </c>
    </row>
    <row r="1273" spans="5:6" x14ac:dyDescent="0.25">
      <c r="E1273" s="78">
        <f t="shared" ca="1" si="38"/>
        <v>0.19048627637050219</v>
      </c>
      <c r="F1273" s="78">
        <f t="shared" ca="1" si="39"/>
        <v>3.4729981471584161</v>
      </c>
    </row>
    <row r="1274" spans="5:6" x14ac:dyDescent="0.25">
      <c r="E1274" s="78">
        <f t="shared" ca="1" si="38"/>
        <v>0.39444445307533804</v>
      </c>
      <c r="F1274" s="78">
        <f t="shared" ca="1" si="39"/>
        <v>5.851300860585698</v>
      </c>
    </row>
    <row r="1275" spans="5:6" x14ac:dyDescent="0.25">
      <c r="E1275" s="78">
        <f t="shared" ca="1" si="38"/>
        <v>0.64707688982657685</v>
      </c>
      <c r="F1275" s="78">
        <f t="shared" ca="1" si="39"/>
        <v>56.755056277315816</v>
      </c>
    </row>
    <row r="1276" spans="5:6" x14ac:dyDescent="0.25">
      <c r="E1276" s="78">
        <f t="shared" ca="1" si="38"/>
        <v>1.6905934784760768E-2</v>
      </c>
      <c r="F1276" s="78">
        <f t="shared" ca="1" si="39"/>
        <v>3.087263026867654</v>
      </c>
    </row>
    <row r="1277" spans="5:6" x14ac:dyDescent="0.25">
      <c r="E1277" s="78">
        <f t="shared" ca="1" si="38"/>
        <v>0.93994111223722088</v>
      </c>
      <c r="F1277" s="78">
        <f t="shared" ca="1" si="39"/>
        <v>626.78583306422797</v>
      </c>
    </row>
    <row r="1278" spans="5:6" x14ac:dyDescent="0.25">
      <c r="E1278" s="78">
        <f t="shared" ca="1" si="38"/>
        <v>0.91268187100098208</v>
      </c>
      <c r="F1278" s="78">
        <f t="shared" ca="1" si="39"/>
        <v>483.46379453416881</v>
      </c>
    </row>
    <row r="1279" spans="5:6" x14ac:dyDescent="0.25">
      <c r="E1279" s="78">
        <f t="shared" ca="1" si="38"/>
        <v>0.4806008380559651</v>
      </c>
      <c r="F1279" s="78">
        <f t="shared" ca="1" si="39"/>
        <v>10.845596045628465</v>
      </c>
    </row>
    <row r="1280" spans="5:6" x14ac:dyDescent="0.25">
      <c r="E1280" s="78">
        <f t="shared" ca="1" si="38"/>
        <v>0.69761848799471826</v>
      </c>
      <c r="F1280" s="78">
        <f t="shared" ca="1" si="39"/>
        <v>88.802463264434806</v>
      </c>
    </row>
    <row r="1281" spans="5:6" x14ac:dyDescent="0.25">
      <c r="E1281" s="78">
        <f t="shared" ca="1" si="38"/>
        <v>0.82787287142129906</v>
      </c>
      <c r="F1281" s="78">
        <f t="shared" ca="1" si="39"/>
        <v>246.21987444042009</v>
      </c>
    </row>
    <row r="1282" spans="5:6" x14ac:dyDescent="0.25">
      <c r="E1282" s="78">
        <f t="shared" ca="1" si="38"/>
        <v>0.51442348485685774</v>
      </c>
      <c r="F1282" s="78">
        <f t="shared" ca="1" si="39"/>
        <v>14.97894673454703</v>
      </c>
    </row>
    <row r="1283" spans="5:6" x14ac:dyDescent="0.25">
      <c r="E1283" s="78">
        <f t="shared" ca="1" si="38"/>
        <v>0.68214329275570573</v>
      </c>
      <c r="F1283" s="78">
        <f t="shared" ca="1" si="39"/>
        <v>77.760462824902689</v>
      </c>
    </row>
    <row r="1284" spans="5:6" x14ac:dyDescent="0.25">
      <c r="E1284" s="78">
        <f t="shared" ref="E1284:E1347" ca="1" si="40">RAND()</f>
        <v>0.30235776249253454</v>
      </c>
      <c r="F1284" s="78">
        <f t="shared" ref="F1284:F1347" ca="1" si="41">$C$3+$C$4*((($C$5*_xlfn.NORM.S.INV(E1284)+SQRT(($C$5*_xlfn.NORM.S.INV(E1284))^2+4))/(2))^2)</f>
        <v>4.1652251953032735</v>
      </c>
    </row>
    <row r="1285" spans="5:6" x14ac:dyDescent="0.25">
      <c r="E1285" s="78">
        <f t="shared" ca="1" si="40"/>
        <v>0.95588032872947815</v>
      </c>
      <c r="F1285" s="78">
        <f t="shared" ca="1" si="41"/>
        <v>749.41701464629227</v>
      </c>
    </row>
    <row r="1286" spans="5:6" x14ac:dyDescent="0.25">
      <c r="E1286" s="78">
        <f t="shared" ca="1" si="40"/>
        <v>0.19313288857671862</v>
      </c>
      <c r="F1286" s="78">
        <f t="shared" ca="1" si="41"/>
        <v>3.482663731841364</v>
      </c>
    </row>
    <row r="1287" spans="5:6" x14ac:dyDescent="0.25">
      <c r="E1287" s="78">
        <f t="shared" ca="1" si="40"/>
        <v>0.97914875027098869</v>
      </c>
      <c r="F1287" s="78">
        <f t="shared" ca="1" si="41"/>
        <v>1059.7148161331168</v>
      </c>
    </row>
    <row r="1288" spans="5:6" x14ac:dyDescent="0.25">
      <c r="E1288" s="78">
        <f t="shared" ca="1" si="40"/>
        <v>0.12674008245557189</v>
      </c>
      <c r="F1288" s="78">
        <f t="shared" ca="1" si="41"/>
        <v>3.2892549048462398</v>
      </c>
    </row>
    <row r="1289" spans="5:6" x14ac:dyDescent="0.25">
      <c r="E1289" s="78">
        <f t="shared" ca="1" si="40"/>
        <v>0.85032878690490366</v>
      </c>
      <c r="F1289" s="78">
        <f t="shared" ca="1" si="41"/>
        <v>291.93423477514585</v>
      </c>
    </row>
    <row r="1290" spans="5:6" x14ac:dyDescent="0.25">
      <c r="E1290" s="78">
        <f t="shared" ca="1" si="40"/>
        <v>0.89391163131100049</v>
      </c>
      <c r="F1290" s="78">
        <f t="shared" ca="1" si="41"/>
        <v>411.88330346759017</v>
      </c>
    </row>
    <row r="1291" spans="5:6" x14ac:dyDescent="0.25">
      <c r="E1291" s="78">
        <f t="shared" ca="1" si="40"/>
        <v>0.43268865589067806</v>
      </c>
      <c r="F1291" s="78">
        <f t="shared" ca="1" si="41"/>
        <v>7.3861063923836134</v>
      </c>
    </row>
    <row r="1292" spans="5:6" x14ac:dyDescent="0.25">
      <c r="E1292" s="78">
        <f t="shared" ca="1" si="40"/>
        <v>0.78048245285847395</v>
      </c>
      <c r="F1292" s="78">
        <f t="shared" ca="1" si="41"/>
        <v>172.10942101672907</v>
      </c>
    </row>
    <row r="1293" spans="5:6" x14ac:dyDescent="0.25">
      <c r="E1293" s="78">
        <f t="shared" ca="1" si="40"/>
        <v>0.33944039733572284</v>
      </c>
      <c r="F1293" s="78">
        <f t="shared" ca="1" si="41"/>
        <v>4.6336270315900805</v>
      </c>
    </row>
    <row r="1294" spans="5:6" x14ac:dyDescent="0.25">
      <c r="E1294" s="78">
        <f t="shared" ca="1" si="40"/>
        <v>0.72078151404789514</v>
      </c>
      <c r="F1294" s="78">
        <f t="shared" ca="1" si="41"/>
        <v>107.64885759639992</v>
      </c>
    </row>
    <row r="1295" spans="5:6" x14ac:dyDescent="0.25">
      <c r="E1295" s="78">
        <f t="shared" ca="1" si="40"/>
        <v>0.25624507854891709</v>
      </c>
      <c r="F1295" s="78">
        <f t="shared" ca="1" si="41"/>
        <v>3.7908010622972479</v>
      </c>
    </row>
    <row r="1296" spans="5:6" x14ac:dyDescent="0.25">
      <c r="E1296" s="78">
        <f t="shared" ca="1" si="40"/>
        <v>0.63282193470877723</v>
      </c>
      <c r="F1296" s="78">
        <f t="shared" ca="1" si="41"/>
        <v>49.643416460632842</v>
      </c>
    </row>
    <row r="1297" spans="5:6" x14ac:dyDescent="0.25">
      <c r="E1297" s="78">
        <f t="shared" ca="1" si="40"/>
        <v>0.17441460234077122</v>
      </c>
      <c r="F1297" s="78">
        <f t="shared" ca="1" si="41"/>
        <v>3.4183933741320729</v>
      </c>
    </row>
    <row r="1298" spans="5:6" x14ac:dyDescent="0.25">
      <c r="E1298" s="78">
        <f t="shared" ca="1" si="40"/>
        <v>0.97665224706208675</v>
      </c>
      <c r="F1298" s="78">
        <f t="shared" ca="1" si="41"/>
        <v>1011.9824744214011</v>
      </c>
    </row>
    <row r="1299" spans="5:6" x14ac:dyDescent="0.25">
      <c r="E1299" s="78">
        <f t="shared" ca="1" si="40"/>
        <v>0.2897589577811166</v>
      </c>
      <c r="F1299" s="78">
        <f t="shared" ca="1" si="41"/>
        <v>4.0448356934163163</v>
      </c>
    </row>
    <row r="1300" spans="5:6" x14ac:dyDescent="0.25">
      <c r="E1300" s="78">
        <f t="shared" ca="1" si="40"/>
        <v>0.21243459193458514</v>
      </c>
      <c r="F1300" s="78">
        <f t="shared" ca="1" si="41"/>
        <v>3.5597784002602664</v>
      </c>
    </row>
    <row r="1301" spans="5:6" x14ac:dyDescent="0.25">
      <c r="E1301" s="78">
        <f t="shared" ca="1" si="40"/>
        <v>0.88390171854156019</v>
      </c>
      <c r="F1301" s="78">
        <f t="shared" ca="1" si="41"/>
        <v>379.5732378018152</v>
      </c>
    </row>
    <row r="1302" spans="5:6" x14ac:dyDescent="0.25">
      <c r="E1302" s="78">
        <f t="shared" ca="1" si="40"/>
        <v>0.50768900670681183</v>
      </c>
      <c r="F1302" s="78">
        <f t="shared" ca="1" si="41"/>
        <v>14.011291113182706</v>
      </c>
    </row>
    <row r="1303" spans="5:6" x14ac:dyDescent="0.25">
      <c r="E1303" s="78">
        <f t="shared" ca="1" si="40"/>
        <v>0.13488942865375564</v>
      </c>
      <c r="F1303" s="78">
        <f t="shared" ca="1" si="41"/>
        <v>3.3084903189415047</v>
      </c>
    </row>
    <row r="1304" spans="5:6" x14ac:dyDescent="0.25">
      <c r="E1304" s="78">
        <f t="shared" ca="1" si="40"/>
        <v>0.45792453797230637</v>
      </c>
      <c r="F1304" s="78">
        <f t="shared" ca="1" si="41"/>
        <v>8.9311908555614732</v>
      </c>
    </row>
    <row r="1305" spans="5:6" x14ac:dyDescent="0.25">
      <c r="E1305" s="78">
        <f t="shared" ca="1" si="40"/>
        <v>7.0747325772151259E-2</v>
      </c>
      <c r="F1305" s="78">
        <f t="shared" ca="1" si="41"/>
        <v>3.1784985457670341</v>
      </c>
    </row>
    <row r="1306" spans="5:6" x14ac:dyDescent="0.25">
      <c r="E1306" s="78">
        <f t="shared" ca="1" si="40"/>
        <v>3.9400071850415608E-2</v>
      </c>
      <c r="F1306" s="78">
        <f t="shared" ca="1" si="41"/>
        <v>3.1262239042852875</v>
      </c>
    </row>
    <row r="1307" spans="5:6" x14ac:dyDescent="0.25">
      <c r="E1307" s="78">
        <f t="shared" ca="1" si="40"/>
        <v>0.56087256812025232</v>
      </c>
      <c r="F1307" s="78">
        <f t="shared" ca="1" si="41"/>
        <v>24.134590761171882</v>
      </c>
    </row>
    <row r="1308" spans="5:6" x14ac:dyDescent="0.25">
      <c r="E1308" s="78">
        <f t="shared" ca="1" si="40"/>
        <v>0.90456054881093018</v>
      </c>
      <c r="F1308" s="78">
        <f t="shared" ca="1" si="41"/>
        <v>450.48174290314063</v>
      </c>
    </row>
    <row r="1309" spans="5:6" x14ac:dyDescent="0.25">
      <c r="E1309" s="78">
        <f t="shared" ca="1" si="40"/>
        <v>3.6425752368193232E-3</v>
      </c>
      <c r="F1309" s="78">
        <f t="shared" ca="1" si="41"/>
        <v>3.0549370360716197</v>
      </c>
    </row>
    <row r="1310" spans="5:6" x14ac:dyDescent="0.25">
      <c r="E1310" s="78">
        <f t="shared" ca="1" si="40"/>
        <v>0.3119750219761509</v>
      </c>
      <c r="F1310" s="78">
        <f t="shared" ca="1" si="41"/>
        <v>4.2687141257725747</v>
      </c>
    </row>
    <row r="1311" spans="5:6" x14ac:dyDescent="0.25">
      <c r="E1311" s="78">
        <f t="shared" ca="1" si="40"/>
        <v>0.39052495463375136</v>
      </c>
      <c r="F1311" s="78">
        <f t="shared" ca="1" si="41"/>
        <v>5.7336965679406715</v>
      </c>
    </row>
    <row r="1312" spans="5:6" x14ac:dyDescent="0.25">
      <c r="E1312" s="78">
        <f t="shared" ca="1" si="40"/>
        <v>0.55633191803904158</v>
      </c>
      <c r="F1312" s="78">
        <f t="shared" ca="1" si="41"/>
        <v>23.023992454921313</v>
      </c>
    </row>
    <row r="1313" spans="5:6" x14ac:dyDescent="0.25">
      <c r="E1313" s="78">
        <f t="shared" ca="1" si="40"/>
        <v>0.76999150176282505</v>
      </c>
      <c r="F1313" s="78">
        <f t="shared" ca="1" si="41"/>
        <v>158.82156815871707</v>
      </c>
    </row>
    <row r="1314" spans="5:6" x14ac:dyDescent="0.25">
      <c r="E1314" s="78">
        <f t="shared" ca="1" si="40"/>
        <v>0.13553747930673421</v>
      </c>
      <c r="F1314" s="78">
        <f t="shared" ca="1" si="41"/>
        <v>3.3100633356897009</v>
      </c>
    </row>
    <row r="1315" spans="5:6" x14ac:dyDescent="0.25">
      <c r="E1315" s="78">
        <f t="shared" ca="1" si="40"/>
        <v>0.62609562682820674</v>
      </c>
      <c r="F1315" s="78">
        <f t="shared" ca="1" si="41"/>
        <v>46.549135864837332</v>
      </c>
    </row>
    <row r="1316" spans="5:6" x14ac:dyDescent="0.25">
      <c r="E1316" s="78">
        <f t="shared" ca="1" si="40"/>
        <v>0.58713494872831062</v>
      </c>
      <c r="F1316" s="78">
        <f t="shared" ca="1" si="41"/>
        <v>31.626687134322871</v>
      </c>
    </row>
    <row r="1317" spans="5:6" x14ac:dyDescent="0.25">
      <c r="E1317" s="78">
        <f t="shared" ca="1" si="40"/>
        <v>0.28592568453133005</v>
      </c>
      <c r="F1317" s="78">
        <f t="shared" ca="1" si="41"/>
        <v>4.0112511570498306</v>
      </c>
    </row>
    <row r="1318" spans="5:6" x14ac:dyDescent="0.25">
      <c r="E1318" s="78">
        <f t="shared" ca="1" si="40"/>
        <v>0.84213870238747723</v>
      </c>
      <c r="F1318" s="78">
        <f t="shared" ca="1" si="41"/>
        <v>274.27737859403953</v>
      </c>
    </row>
    <row r="1319" spans="5:6" x14ac:dyDescent="0.25">
      <c r="E1319" s="78">
        <f t="shared" ca="1" si="40"/>
        <v>0.33937273842112925</v>
      </c>
      <c r="F1319" s="78">
        <f t="shared" ca="1" si="41"/>
        <v>4.6325787623796835</v>
      </c>
    </row>
    <row r="1320" spans="5:6" x14ac:dyDescent="0.25">
      <c r="E1320" s="78">
        <f t="shared" ca="1" si="40"/>
        <v>0.80035144388229951</v>
      </c>
      <c r="F1320" s="78">
        <f t="shared" ca="1" si="41"/>
        <v>200.1031555352566</v>
      </c>
    </row>
    <row r="1321" spans="5:6" x14ac:dyDescent="0.25">
      <c r="E1321" s="78">
        <f t="shared" ca="1" si="40"/>
        <v>0.70665909159665063</v>
      </c>
      <c r="F1321" s="78">
        <f t="shared" ca="1" si="41"/>
        <v>95.811587816451777</v>
      </c>
    </row>
    <row r="1322" spans="5:6" x14ac:dyDescent="0.25">
      <c r="E1322" s="78">
        <f t="shared" ca="1" si="40"/>
        <v>0.81739353311057172</v>
      </c>
      <c r="F1322" s="78">
        <f t="shared" ca="1" si="41"/>
        <v>227.52660159212513</v>
      </c>
    </row>
    <row r="1323" spans="5:6" x14ac:dyDescent="0.25">
      <c r="E1323" s="78">
        <f t="shared" ca="1" si="40"/>
        <v>0.93181690001955209</v>
      </c>
      <c r="F1323" s="78">
        <f t="shared" ca="1" si="41"/>
        <v>577.44891661081203</v>
      </c>
    </row>
    <row r="1324" spans="5:6" x14ac:dyDescent="0.25">
      <c r="E1324" s="78">
        <f t="shared" ca="1" si="40"/>
        <v>0.38599959337329803</v>
      </c>
      <c r="F1324" s="78">
        <f t="shared" ca="1" si="41"/>
        <v>5.6051729679309519</v>
      </c>
    </row>
    <row r="1325" spans="5:6" x14ac:dyDescent="0.25">
      <c r="E1325" s="78">
        <f t="shared" ca="1" si="40"/>
        <v>0.81913468174703452</v>
      </c>
      <c r="F1325" s="78">
        <f t="shared" ca="1" si="41"/>
        <v>230.52948605997148</v>
      </c>
    </row>
    <row r="1326" spans="5:6" x14ac:dyDescent="0.25">
      <c r="E1326" s="78">
        <f t="shared" ca="1" si="40"/>
        <v>0.42024802398094785</v>
      </c>
      <c r="F1326" s="78">
        <f t="shared" ca="1" si="41"/>
        <v>6.7982274720819129</v>
      </c>
    </row>
    <row r="1327" spans="5:6" x14ac:dyDescent="0.25">
      <c r="E1327" s="78">
        <f t="shared" ca="1" si="40"/>
        <v>0.81910816297791234</v>
      </c>
      <c r="F1327" s="78">
        <f t="shared" ca="1" si="41"/>
        <v>230.48345212574526</v>
      </c>
    </row>
    <row r="1328" spans="5:6" x14ac:dyDescent="0.25">
      <c r="E1328" s="78">
        <f t="shared" ca="1" si="40"/>
        <v>0.89537368091788427</v>
      </c>
      <c r="F1328" s="78">
        <f t="shared" ca="1" si="41"/>
        <v>416.90576556022711</v>
      </c>
    </row>
    <row r="1329" spans="5:6" x14ac:dyDescent="0.25">
      <c r="E1329" s="78">
        <f t="shared" ca="1" si="40"/>
        <v>0.4107569810430356</v>
      </c>
      <c r="F1329" s="78">
        <f t="shared" ca="1" si="41"/>
        <v>6.411563906383555</v>
      </c>
    </row>
    <row r="1330" spans="5:6" x14ac:dyDescent="0.25">
      <c r="E1330" s="78">
        <f t="shared" ca="1" si="40"/>
        <v>0.3628888402768814</v>
      </c>
      <c r="F1330" s="78">
        <f t="shared" ca="1" si="41"/>
        <v>5.0532741322991361</v>
      </c>
    </row>
    <row r="1331" spans="5:6" x14ac:dyDescent="0.25">
      <c r="E1331" s="78">
        <f t="shared" ca="1" si="40"/>
        <v>0.34683154879579969</v>
      </c>
      <c r="F1331" s="78">
        <f t="shared" ca="1" si="41"/>
        <v>4.7533474778322233</v>
      </c>
    </row>
    <row r="1332" spans="5:6" x14ac:dyDescent="0.25">
      <c r="E1332" s="78">
        <f t="shared" ca="1" si="40"/>
        <v>0.78340372042581341</v>
      </c>
      <c r="F1332" s="78">
        <f t="shared" ca="1" si="41"/>
        <v>175.98409411012099</v>
      </c>
    </row>
    <row r="1333" spans="5:6" x14ac:dyDescent="0.25">
      <c r="E1333" s="78">
        <f t="shared" ca="1" si="40"/>
        <v>0.38124744207898831</v>
      </c>
      <c r="F1333" s="78">
        <f t="shared" ca="1" si="41"/>
        <v>5.478064079985808</v>
      </c>
    </row>
    <row r="1334" spans="5:6" x14ac:dyDescent="0.25">
      <c r="E1334" s="78">
        <f t="shared" ca="1" si="40"/>
        <v>0.30589756595160555</v>
      </c>
      <c r="F1334" s="78">
        <f t="shared" ca="1" si="41"/>
        <v>4.2020643881067583</v>
      </c>
    </row>
    <row r="1335" spans="5:6" x14ac:dyDescent="0.25">
      <c r="E1335" s="78">
        <f t="shared" ca="1" si="40"/>
        <v>0.95656745349735706</v>
      </c>
      <c r="F1335" s="78">
        <f t="shared" ca="1" si="41"/>
        <v>755.74984869440709</v>
      </c>
    </row>
    <row r="1336" spans="5:6" x14ac:dyDescent="0.25">
      <c r="E1336" s="78">
        <f t="shared" ca="1" si="40"/>
        <v>0.56718634182151129</v>
      </c>
      <c r="F1336" s="78">
        <f t="shared" ca="1" si="41"/>
        <v>25.765922012021207</v>
      </c>
    </row>
    <row r="1337" spans="5:6" x14ac:dyDescent="0.25">
      <c r="E1337" s="78">
        <f t="shared" ca="1" si="40"/>
        <v>0.8967798268363345</v>
      </c>
      <c r="F1337" s="78">
        <f t="shared" ca="1" si="41"/>
        <v>421.81512170664968</v>
      </c>
    </row>
    <row r="1338" spans="5:6" x14ac:dyDescent="0.25">
      <c r="E1338" s="78">
        <f t="shared" ca="1" si="40"/>
        <v>0.83751463094367162</v>
      </c>
      <c r="F1338" s="78">
        <f t="shared" ca="1" si="41"/>
        <v>264.82697894109987</v>
      </c>
    </row>
    <row r="1339" spans="5:6" x14ac:dyDescent="0.25">
      <c r="E1339" s="78">
        <f t="shared" ca="1" si="40"/>
        <v>0.77189663736112291</v>
      </c>
      <c r="F1339" s="78">
        <f t="shared" ca="1" si="41"/>
        <v>161.16404800534545</v>
      </c>
    </row>
    <row r="1340" spans="5:6" x14ac:dyDescent="0.25">
      <c r="E1340" s="78">
        <f t="shared" ca="1" si="40"/>
        <v>0.34308651414209179</v>
      </c>
      <c r="F1340" s="78">
        <f t="shared" ca="1" si="41"/>
        <v>4.6913739810306261</v>
      </c>
    </row>
    <row r="1341" spans="5:6" x14ac:dyDescent="0.25">
      <c r="E1341" s="78">
        <f t="shared" ca="1" si="40"/>
        <v>0.36652811072439151</v>
      </c>
      <c r="F1341" s="78">
        <f t="shared" ca="1" si="41"/>
        <v>5.1298754646894604</v>
      </c>
    </row>
    <row r="1342" spans="5:6" x14ac:dyDescent="0.25">
      <c r="E1342" s="78">
        <f t="shared" ca="1" si="40"/>
        <v>0.59587002403732769</v>
      </c>
      <c r="F1342" s="78">
        <f t="shared" ca="1" si="41"/>
        <v>34.553092660220884</v>
      </c>
    </row>
    <row r="1343" spans="5:6" x14ac:dyDescent="0.25">
      <c r="E1343" s="78">
        <f t="shared" ca="1" si="40"/>
        <v>0.61165561575420624</v>
      </c>
      <c r="F1343" s="78">
        <f t="shared" ca="1" si="41"/>
        <v>40.441627866211547</v>
      </c>
    </row>
    <row r="1344" spans="5:6" x14ac:dyDescent="0.25">
      <c r="E1344" s="78">
        <f t="shared" ca="1" si="40"/>
        <v>0.63370162818533149</v>
      </c>
      <c r="F1344" s="78">
        <f t="shared" ca="1" si="41"/>
        <v>50.060229938742864</v>
      </c>
    </row>
    <row r="1345" spans="5:6" x14ac:dyDescent="0.25">
      <c r="E1345" s="78">
        <f t="shared" ca="1" si="40"/>
        <v>0.91478290353436909</v>
      </c>
      <c r="F1345" s="78">
        <f t="shared" ca="1" si="41"/>
        <v>492.57575526931168</v>
      </c>
    </row>
    <row r="1346" spans="5:6" x14ac:dyDescent="0.25">
      <c r="E1346" s="78">
        <f t="shared" ca="1" si="40"/>
        <v>0.1715344206220123</v>
      </c>
      <c r="F1346" s="78">
        <f t="shared" ca="1" si="41"/>
        <v>3.4092940050728333</v>
      </c>
    </row>
    <row r="1347" spans="5:6" x14ac:dyDescent="0.25">
      <c r="E1347" s="78">
        <f t="shared" ca="1" si="40"/>
        <v>8.8204011376186942E-2</v>
      </c>
      <c r="F1347" s="78">
        <f t="shared" ca="1" si="41"/>
        <v>3.2097768098815451</v>
      </c>
    </row>
    <row r="1348" spans="5:6" x14ac:dyDescent="0.25">
      <c r="E1348" s="78">
        <f t="shared" ref="E1348:E1411" ca="1" si="42">RAND()</f>
        <v>0.64421614096815882</v>
      </c>
      <c r="F1348" s="78">
        <f t="shared" ref="F1348:F1411" ca="1" si="43">$C$3+$C$4*((($C$5*_xlfn.NORM.S.INV(E1348)+SQRT(($C$5*_xlfn.NORM.S.INV(E1348))^2+4))/(2))^2)</f>
        <v>55.265727719464593</v>
      </c>
    </row>
    <row r="1349" spans="5:6" x14ac:dyDescent="0.25">
      <c r="E1349" s="78">
        <f t="shared" ca="1" si="42"/>
        <v>0.94877338300862402</v>
      </c>
      <c r="F1349" s="78">
        <f t="shared" ca="1" si="43"/>
        <v>689.58780158823322</v>
      </c>
    </row>
    <row r="1350" spans="5:6" x14ac:dyDescent="0.25">
      <c r="E1350" s="78">
        <f t="shared" ca="1" si="42"/>
        <v>0.42038370612897558</v>
      </c>
      <c r="F1350" s="78">
        <f t="shared" ca="1" si="43"/>
        <v>6.8041207043144709</v>
      </c>
    </row>
    <row r="1351" spans="5:6" x14ac:dyDescent="0.25">
      <c r="E1351" s="78">
        <f t="shared" ca="1" si="42"/>
        <v>0.54794730126863389</v>
      </c>
      <c r="F1351" s="78">
        <f t="shared" ca="1" si="43"/>
        <v>21.105479531464752</v>
      </c>
    </row>
    <row r="1352" spans="5:6" x14ac:dyDescent="0.25">
      <c r="E1352" s="78">
        <f t="shared" ca="1" si="42"/>
        <v>0.25514576959871171</v>
      </c>
      <c r="F1352" s="78">
        <f t="shared" ca="1" si="43"/>
        <v>3.7838003620054934</v>
      </c>
    </row>
    <row r="1353" spans="5:6" x14ac:dyDescent="0.25">
      <c r="E1353" s="78">
        <f t="shared" ca="1" si="42"/>
        <v>0.90789906334338222</v>
      </c>
      <c r="F1353" s="78">
        <f t="shared" ca="1" si="43"/>
        <v>463.63114084256836</v>
      </c>
    </row>
    <row r="1354" spans="5:6" x14ac:dyDescent="0.25">
      <c r="E1354" s="78">
        <f t="shared" ca="1" si="42"/>
        <v>0.40283848666493371</v>
      </c>
      <c r="F1354" s="78">
        <f t="shared" ca="1" si="43"/>
        <v>6.1244767572746479</v>
      </c>
    </row>
    <row r="1355" spans="5:6" x14ac:dyDescent="0.25">
      <c r="E1355" s="78">
        <f t="shared" ca="1" si="42"/>
        <v>0.22145418616546453</v>
      </c>
      <c r="F1355" s="78">
        <f t="shared" ca="1" si="43"/>
        <v>3.6002989552528173</v>
      </c>
    </row>
    <row r="1356" spans="5:6" x14ac:dyDescent="0.25">
      <c r="E1356" s="78">
        <f t="shared" ca="1" si="42"/>
        <v>0.64971473956065573</v>
      </c>
      <c r="F1356" s="78">
        <f t="shared" ca="1" si="43"/>
        <v>58.156744737488772</v>
      </c>
    </row>
    <row r="1357" spans="5:6" x14ac:dyDescent="0.25">
      <c r="E1357" s="78">
        <f t="shared" ca="1" si="42"/>
        <v>0.95330375389247801</v>
      </c>
      <c r="F1357" s="78">
        <f t="shared" ca="1" si="43"/>
        <v>726.58776325050758</v>
      </c>
    </row>
    <row r="1358" spans="5:6" x14ac:dyDescent="0.25">
      <c r="E1358" s="78">
        <f t="shared" ca="1" si="42"/>
        <v>8.0839006470859731E-3</v>
      </c>
      <c r="F1358" s="78">
        <f t="shared" ca="1" si="43"/>
        <v>3.0682098087727225</v>
      </c>
    </row>
    <row r="1359" spans="5:6" x14ac:dyDescent="0.25">
      <c r="E1359" s="78">
        <f t="shared" ca="1" si="42"/>
        <v>0.50447346263852111</v>
      </c>
      <c r="F1359" s="78">
        <f t="shared" ca="1" si="43"/>
        <v>13.57661536396</v>
      </c>
    </row>
    <row r="1360" spans="5:6" x14ac:dyDescent="0.25">
      <c r="E1360" s="78">
        <f t="shared" ca="1" si="42"/>
        <v>4.5343161825332934E-2</v>
      </c>
      <c r="F1360" s="78">
        <f t="shared" ca="1" si="43"/>
        <v>3.1359802286730711</v>
      </c>
    </row>
    <row r="1361" spans="5:6" x14ac:dyDescent="0.25">
      <c r="E1361" s="78">
        <f t="shared" ca="1" si="42"/>
        <v>0.19848764773159211</v>
      </c>
      <c r="F1361" s="78">
        <f t="shared" ca="1" si="43"/>
        <v>3.502855062258134</v>
      </c>
    </row>
    <row r="1362" spans="5:6" x14ac:dyDescent="0.25">
      <c r="E1362" s="78">
        <f t="shared" ca="1" si="42"/>
        <v>0.16222528055143415</v>
      </c>
      <c r="F1362" s="78">
        <f t="shared" ca="1" si="43"/>
        <v>3.3811714869574159</v>
      </c>
    </row>
    <row r="1363" spans="5:6" x14ac:dyDescent="0.25">
      <c r="E1363" s="78">
        <f t="shared" ca="1" si="42"/>
        <v>0.99532845882293941</v>
      </c>
      <c r="F1363" s="78">
        <f t="shared" ca="1" si="43"/>
        <v>1711.9517295058297</v>
      </c>
    </row>
    <row r="1364" spans="5:6" x14ac:dyDescent="0.25">
      <c r="E1364" s="78">
        <f t="shared" ca="1" si="42"/>
        <v>0.9171885840854308</v>
      </c>
      <c r="F1364" s="78">
        <f t="shared" ca="1" si="43"/>
        <v>503.33083478029448</v>
      </c>
    </row>
    <row r="1365" spans="5:6" x14ac:dyDescent="0.25">
      <c r="E1365" s="78">
        <f t="shared" ca="1" si="42"/>
        <v>0.99023678870478793</v>
      </c>
      <c r="F1365" s="78">
        <f t="shared" ca="1" si="43"/>
        <v>1386.3640199690151</v>
      </c>
    </row>
    <row r="1366" spans="5:6" x14ac:dyDescent="0.25">
      <c r="E1366" s="78">
        <f t="shared" ca="1" si="42"/>
        <v>0.33221250861539586</v>
      </c>
      <c r="F1366" s="78">
        <f t="shared" ca="1" si="43"/>
        <v>4.526205109504021</v>
      </c>
    </row>
    <row r="1367" spans="5:6" x14ac:dyDescent="0.25">
      <c r="E1367" s="78">
        <f t="shared" ca="1" si="42"/>
        <v>0.9310301535161668</v>
      </c>
      <c r="F1367" s="78">
        <f t="shared" ca="1" si="43"/>
        <v>573.02300501871696</v>
      </c>
    </row>
    <row r="1368" spans="5:6" x14ac:dyDescent="0.25">
      <c r="E1368" s="78">
        <f t="shared" ca="1" si="42"/>
        <v>0.86284972902590817</v>
      </c>
      <c r="F1368" s="78">
        <f t="shared" ca="1" si="43"/>
        <v>321.46434588836092</v>
      </c>
    </row>
    <row r="1369" spans="5:6" x14ac:dyDescent="0.25">
      <c r="E1369" s="78">
        <f t="shared" ca="1" si="42"/>
        <v>0.38925618702825238</v>
      </c>
      <c r="F1369" s="78">
        <f t="shared" ca="1" si="43"/>
        <v>5.6968974283234353</v>
      </c>
    </row>
    <row r="1370" spans="5:6" x14ac:dyDescent="0.25">
      <c r="E1370" s="78">
        <f t="shared" ca="1" si="42"/>
        <v>0.56720281685151008</v>
      </c>
      <c r="F1370" s="78">
        <f t="shared" ca="1" si="43"/>
        <v>25.770314136516522</v>
      </c>
    </row>
    <row r="1371" spans="5:6" x14ac:dyDescent="0.25">
      <c r="E1371" s="78">
        <f t="shared" ca="1" si="42"/>
        <v>0.70513296834889405</v>
      </c>
      <c r="F1371" s="78">
        <f t="shared" ca="1" si="43"/>
        <v>94.598217983374013</v>
      </c>
    </row>
    <row r="1372" spans="5:6" x14ac:dyDescent="0.25">
      <c r="E1372" s="78">
        <f t="shared" ca="1" si="42"/>
        <v>0.4844022965381708</v>
      </c>
      <c r="F1372" s="78">
        <f t="shared" ca="1" si="43"/>
        <v>11.22647181112904</v>
      </c>
    </row>
    <row r="1373" spans="5:6" x14ac:dyDescent="0.25">
      <c r="E1373" s="78">
        <f t="shared" ca="1" si="42"/>
        <v>0.43855909343428101</v>
      </c>
      <c r="F1373" s="78">
        <f t="shared" ca="1" si="43"/>
        <v>7.6998563706638325</v>
      </c>
    </row>
    <row r="1374" spans="5:6" x14ac:dyDescent="0.25">
      <c r="E1374" s="78">
        <f t="shared" ca="1" si="42"/>
        <v>0.21479440778630299</v>
      </c>
      <c r="F1374" s="78">
        <f t="shared" ca="1" si="43"/>
        <v>3.5700811168307522</v>
      </c>
    </row>
    <row r="1375" spans="5:6" x14ac:dyDescent="0.25">
      <c r="E1375" s="78">
        <f t="shared" ca="1" si="42"/>
        <v>0.62028715199038076</v>
      </c>
      <c r="F1375" s="78">
        <f t="shared" ca="1" si="43"/>
        <v>44.006326654297787</v>
      </c>
    </row>
    <row r="1376" spans="5:6" x14ac:dyDescent="0.25">
      <c r="E1376" s="78">
        <f t="shared" ca="1" si="42"/>
        <v>0.39343865530374877</v>
      </c>
      <c r="F1376" s="78">
        <f t="shared" ca="1" si="43"/>
        <v>5.8205449374836835</v>
      </c>
    </row>
    <row r="1377" spans="5:6" x14ac:dyDescent="0.25">
      <c r="E1377" s="78">
        <f t="shared" ca="1" si="42"/>
        <v>3.6241300093707296E-2</v>
      </c>
      <c r="F1377" s="78">
        <f t="shared" ca="1" si="43"/>
        <v>3.1210140573043228</v>
      </c>
    </row>
    <row r="1378" spans="5:6" x14ac:dyDescent="0.25">
      <c r="E1378" s="78">
        <f t="shared" ca="1" si="42"/>
        <v>8.8569618989114085E-2</v>
      </c>
      <c r="F1378" s="78">
        <f t="shared" ca="1" si="43"/>
        <v>3.2104575175450569</v>
      </c>
    </row>
    <row r="1379" spans="5:6" x14ac:dyDescent="0.25">
      <c r="E1379" s="78">
        <f t="shared" ca="1" si="42"/>
        <v>0.34367228008966688</v>
      </c>
      <c r="F1379" s="78">
        <f t="shared" ca="1" si="43"/>
        <v>4.7008859513269456</v>
      </c>
    </row>
    <row r="1380" spans="5:6" x14ac:dyDescent="0.25">
      <c r="E1380" s="78">
        <f t="shared" ca="1" si="42"/>
        <v>0.10855053330842335</v>
      </c>
      <c r="F1380" s="78">
        <f t="shared" ca="1" si="43"/>
        <v>3.2496205461180727</v>
      </c>
    </row>
    <row r="1381" spans="5:6" x14ac:dyDescent="0.25">
      <c r="E1381" s="78">
        <f t="shared" ca="1" si="42"/>
        <v>0.14206779359409982</v>
      </c>
      <c r="F1381" s="78">
        <f t="shared" ca="1" si="43"/>
        <v>3.3262916694754714</v>
      </c>
    </row>
    <row r="1382" spans="5:6" x14ac:dyDescent="0.25">
      <c r="E1382" s="78">
        <f t="shared" ca="1" si="42"/>
        <v>0.93506345932354451</v>
      </c>
      <c r="F1382" s="78">
        <f t="shared" ca="1" si="43"/>
        <v>596.33669677448086</v>
      </c>
    </row>
    <row r="1383" spans="5:6" x14ac:dyDescent="0.25">
      <c r="E1383" s="78">
        <f t="shared" ca="1" si="42"/>
        <v>0.8152533780352692</v>
      </c>
      <c r="F1383" s="78">
        <f t="shared" ca="1" si="43"/>
        <v>223.88929493459739</v>
      </c>
    </row>
    <row r="1384" spans="5:6" x14ac:dyDescent="0.25">
      <c r="E1384" s="78">
        <f t="shared" ca="1" si="42"/>
        <v>0.65874210286910762</v>
      </c>
      <c r="F1384" s="78">
        <f t="shared" ca="1" si="43"/>
        <v>63.164799667378233</v>
      </c>
    </row>
    <row r="1385" spans="5:6" x14ac:dyDescent="0.25">
      <c r="E1385" s="78">
        <f t="shared" ca="1" si="42"/>
        <v>0.86119758756585507</v>
      </c>
      <c r="F1385" s="78">
        <f t="shared" ca="1" si="43"/>
        <v>317.37651563296095</v>
      </c>
    </row>
    <row r="1386" spans="5:6" x14ac:dyDescent="0.25">
      <c r="E1386" s="78">
        <f t="shared" ca="1" si="42"/>
        <v>0.20223253920251039</v>
      </c>
      <c r="F1386" s="78">
        <f t="shared" ca="1" si="43"/>
        <v>3.5175037606046766</v>
      </c>
    </row>
    <row r="1387" spans="5:6" x14ac:dyDescent="0.25">
      <c r="E1387" s="78">
        <f t="shared" ca="1" si="42"/>
        <v>0.60180490496893235</v>
      </c>
      <c r="F1387" s="78">
        <f t="shared" ca="1" si="43"/>
        <v>36.674158154542958</v>
      </c>
    </row>
    <row r="1388" spans="5:6" x14ac:dyDescent="0.25">
      <c r="E1388" s="78">
        <f t="shared" ca="1" si="42"/>
        <v>5.9623390893911221E-2</v>
      </c>
      <c r="F1388" s="78">
        <f t="shared" ca="1" si="43"/>
        <v>3.159582036377913</v>
      </c>
    </row>
    <row r="1389" spans="5:6" x14ac:dyDescent="0.25">
      <c r="E1389" s="78">
        <f t="shared" ca="1" si="42"/>
        <v>0.62311396670429031</v>
      </c>
      <c r="F1389" s="78">
        <f t="shared" ca="1" si="43"/>
        <v>45.229103998682319</v>
      </c>
    </row>
    <row r="1390" spans="5:6" x14ac:dyDescent="0.25">
      <c r="E1390" s="78">
        <f t="shared" ca="1" si="42"/>
        <v>0.40510227467189519</v>
      </c>
      <c r="F1390" s="78">
        <f t="shared" ca="1" si="43"/>
        <v>6.2034876730557471</v>
      </c>
    </row>
    <row r="1391" spans="5:6" x14ac:dyDescent="0.25">
      <c r="E1391" s="78">
        <f t="shared" ca="1" si="42"/>
        <v>0.20059415323679408</v>
      </c>
      <c r="F1391" s="78">
        <f t="shared" ca="1" si="43"/>
        <v>3.511040039639103</v>
      </c>
    </row>
    <row r="1392" spans="5:6" x14ac:dyDescent="0.25">
      <c r="E1392" s="78">
        <f t="shared" ca="1" si="42"/>
        <v>0.92070795519145121</v>
      </c>
      <c r="F1392" s="78">
        <f t="shared" ca="1" si="43"/>
        <v>519.72546557690248</v>
      </c>
    </row>
    <row r="1393" spans="5:6" x14ac:dyDescent="0.25">
      <c r="E1393" s="78">
        <f t="shared" ca="1" si="42"/>
        <v>0.94857122785704118</v>
      </c>
      <c r="F1393" s="78">
        <f t="shared" ca="1" si="43"/>
        <v>688.02096185523601</v>
      </c>
    </row>
    <row r="1394" spans="5:6" x14ac:dyDescent="0.25">
      <c r="E1394" s="78">
        <f t="shared" ca="1" si="42"/>
        <v>0.55993907380023389</v>
      </c>
      <c r="F1394" s="78">
        <f t="shared" ca="1" si="43"/>
        <v>23.902052978639176</v>
      </c>
    </row>
    <row r="1395" spans="5:6" x14ac:dyDescent="0.25">
      <c r="E1395" s="78">
        <f t="shared" ca="1" si="42"/>
        <v>0.80827248736045343</v>
      </c>
      <c r="F1395" s="78">
        <f t="shared" ca="1" si="43"/>
        <v>212.42146024490282</v>
      </c>
    </row>
    <row r="1396" spans="5:6" x14ac:dyDescent="0.25">
      <c r="E1396" s="78">
        <f t="shared" ca="1" si="42"/>
        <v>0.13297059268847566</v>
      </c>
      <c r="F1396" s="78">
        <f t="shared" ca="1" si="43"/>
        <v>3.3038710586580424</v>
      </c>
    </row>
    <row r="1397" spans="5:6" x14ac:dyDescent="0.25">
      <c r="E1397" s="78">
        <f t="shared" ca="1" si="42"/>
        <v>0.7250858368606492</v>
      </c>
      <c r="F1397" s="78">
        <f t="shared" ca="1" si="43"/>
        <v>111.48440978046128</v>
      </c>
    </row>
    <row r="1398" spans="5:6" x14ac:dyDescent="0.25">
      <c r="E1398" s="78">
        <f t="shared" ca="1" si="42"/>
        <v>0.58548754384097068</v>
      </c>
      <c r="F1398" s="78">
        <f t="shared" ca="1" si="43"/>
        <v>31.100151665126972</v>
      </c>
    </row>
    <row r="1399" spans="5:6" x14ac:dyDescent="0.25">
      <c r="E1399" s="78">
        <f t="shared" ca="1" si="42"/>
        <v>0.58591799665366262</v>
      </c>
      <c r="F1399" s="78">
        <f t="shared" ca="1" si="43"/>
        <v>31.236966959134932</v>
      </c>
    </row>
    <row r="1400" spans="5:6" x14ac:dyDescent="0.25">
      <c r="E1400" s="78">
        <f t="shared" ca="1" si="42"/>
        <v>0.40771055833639225</v>
      </c>
      <c r="F1400" s="78">
        <f t="shared" ca="1" si="43"/>
        <v>6.2975183940078647</v>
      </c>
    </row>
    <row r="1401" spans="5:6" x14ac:dyDescent="0.25">
      <c r="E1401" s="78">
        <f t="shared" ca="1" si="42"/>
        <v>3.4340136465764948E-2</v>
      </c>
      <c r="F1401" s="78">
        <f t="shared" ca="1" si="43"/>
        <v>3.1178615813638615</v>
      </c>
    </row>
    <row r="1402" spans="5:6" x14ac:dyDescent="0.25">
      <c r="E1402" s="78">
        <f t="shared" ca="1" si="42"/>
        <v>0.63293415113214291</v>
      </c>
      <c r="F1402" s="78">
        <f t="shared" ca="1" si="43"/>
        <v>49.696428639878121</v>
      </c>
    </row>
    <row r="1403" spans="5:6" x14ac:dyDescent="0.25">
      <c r="E1403" s="78">
        <f t="shared" ca="1" si="42"/>
        <v>0.95836374691359338</v>
      </c>
      <c r="F1403" s="78">
        <f t="shared" ca="1" si="43"/>
        <v>772.83123897551832</v>
      </c>
    </row>
    <row r="1404" spans="5:6" x14ac:dyDescent="0.25">
      <c r="E1404" s="78">
        <f t="shared" ca="1" si="42"/>
        <v>0.12779971500194776</v>
      </c>
      <c r="F1404" s="78">
        <f t="shared" ca="1" si="43"/>
        <v>3.2917004705016324</v>
      </c>
    </row>
    <row r="1405" spans="5:6" x14ac:dyDescent="0.25">
      <c r="E1405" s="78">
        <f t="shared" ca="1" si="42"/>
        <v>0.95113820829242091</v>
      </c>
      <c r="F1405" s="78">
        <f t="shared" ca="1" si="43"/>
        <v>708.43502874754836</v>
      </c>
    </row>
    <row r="1406" spans="5:6" x14ac:dyDescent="0.25">
      <c r="E1406" s="78">
        <f t="shared" ca="1" si="42"/>
        <v>0.7813403363921686</v>
      </c>
      <c r="F1406" s="78">
        <f t="shared" ca="1" si="43"/>
        <v>173.23914565240716</v>
      </c>
    </row>
    <row r="1407" spans="5:6" x14ac:dyDescent="0.25">
      <c r="E1407" s="78">
        <f t="shared" ca="1" si="42"/>
        <v>0.93178516196862271</v>
      </c>
      <c r="F1407" s="78">
        <f t="shared" ca="1" si="43"/>
        <v>577.2692666849963</v>
      </c>
    </row>
    <row r="1408" spans="5:6" x14ac:dyDescent="0.25">
      <c r="E1408" s="78">
        <f t="shared" ca="1" si="42"/>
        <v>7.3918779937041101E-2</v>
      </c>
      <c r="F1408" s="78">
        <f t="shared" ca="1" si="43"/>
        <v>3.1840191797734478</v>
      </c>
    </row>
    <row r="1409" spans="5:6" x14ac:dyDescent="0.25">
      <c r="E1409" s="78">
        <f t="shared" ca="1" si="42"/>
        <v>0.77177445065642947</v>
      </c>
      <c r="F1409" s="78">
        <f t="shared" ca="1" si="43"/>
        <v>161.01289465059034</v>
      </c>
    </row>
    <row r="1410" spans="5:6" x14ac:dyDescent="0.25">
      <c r="E1410" s="78">
        <f t="shared" ca="1" si="42"/>
        <v>0.11461668501437583</v>
      </c>
      <c r="F1410" s="78">
        <f t="shared" ca="1" si="43"/>
        <v>3.262370368903599</v>
      </c>
    </row>
    <row r="1411" spans="5:6" x14ac:dyDescent="0.25">
      <c r="E1411" s="78">
        <f t="shared" ca="1" si="42"/>
        <v>0.86980549805404905</v>
      </c>
      <c r="F1411" s="78">
        <f t="shared" ca="1" si="43"/>
        <v>339.37461367206924</v>
      </c>
    </row>
    <row r="1412" spans="5:6" x14ac:dyDescent="0.25">
      <c r="E1412" s="78">
        <f t="shared" ref="E1412:E1475" ca="1" si="44">RAND()</f>
        <v>0.83458265304679413</v>
      </c>
      <c r="F1412" s="78">
        <f t="shared" ref="F1412:F1475" ca="1" si="45">$C$3+$C$4*((($C$5*_xlfn.NORM.S.INV(E1412)+SQRT(($C$5*_xlfn.NORM.S.INV(E1412))^2+4))/(2))^2)</f>
        <v>259.01636156467418</v>
      </c>
    </row>
    <row r="1413" spans="5:6" x14ac:dyDescent="0.25">
      <c r="E1413" s="78">
        <f t="shared" ca="1" si="44"/>
        <v>0.55459126320510255</v>
      </c>
      <c r="F1413" s="78">
        <f t="shared" ca="1" si="45"/>
        <v>22.611778762953239</v>
      </c>
    </row>
    <row r="1414" spans="5:6" x14ac:dyDescent="0.25">
      <c r="E1414" s="78">
        <f t="shared" ca="1" si="44"/>
        <v>0.53629890722003304</v>
      </c>
      <c r="F1414" s="78">
        <f t="shared" ca="1" si="45"/>
        <v>18.710097044739989</v>
      </c>
    </row>
    <row r="1415" spans="5:6" x14ac:dyDescent="0.25">
      <c r="E1415" s="78">
        <f t="shared" ca="1" si="44"/>
        <v>0.64483958450632373</v>
      </c>
      <c r="F1415" s="78">
        <f t="shared" ca="1" si="45"/>
        <v>55.587587350713662</v>
      </c>
    </row>
    <row r="1416" spans="5:6" x14ac:dyDescent="0.25">
      <c r="E1416" s="78">
        <f t="shared" ca="1" si="44"/>
        <v>0.25051934704865542</v>
      </c>
      <c r="F1416" s="78">
        <f t="shared" ca="1" si="45"/>
        <v>3.755122816044095</v>
      </c>
    </row>
    <row r="1417" spans="5:6" x14ac:dyDescent="0.25">
      <c r="E1417" s="78">
        <f t="shared" ca="1" si="44"/>
        <v>0.95063389970527534</v>
      </c>
      <c r="F1417" s="78">
        <f t="shared" ca="1" si="45"/>
        <v>704.33343512484907</v>
      </c>
    </row>
    <row r="1418" spans="5:6" x14ac:dyDescent="0.25">
      <c r="E1418" s="78">
        <f t="shared" ca="1" si="44"/>
        <v>0.85043128685422786</v>
      </c>
      <c r="F1418" s="78">
        <f t="shared" ca="1" si="45"/>
        <v>292.16306918340911</v>
      </c>
    </row>
    <row r="1419" spans="5:6" x14ac:dyDescent="0.25">
      <c r="E1419" s="78">
        <f t="shared" ca="1" si="44"/>
        <v>0.54508674535345092</v>
      </c>
      <c r="F1419" s="78">
        <f t="shared" ca="1" si="45"/>
        <v>20.488893704240233</v>
      </c>
    </row>
    <row r="1420" spans="5:6" x14ac:dyDescent="0.25">
      <c r="E1420" s="78">
        <f t="shared" ca="1" si="44"/>
        <v>0.95722182798658717</v>
      </c>
      <c r="F1420" s="78">
        <f t="shared" ca="1" si="45"/>
        <v>761.8824854858409</v>
      </c>
    </row>
    <row r="1421" spans="5:6" x14ac:dyDescent="0.25">
      <c r="E1421" s="78">
        <f t="shared" ca="1" si="44"/>
        <v>0.75581617999228001</v>
      </c>
      <c r="F1421" s="78">
        <f t="shared" ca="1" si="45"/>
        <v>142.31236892306978</v>
      </c>
    </row>
    <row r="1422" spans="5:6" x14ac:dyDescent="0.25">
      <c r="E1422" s="78">
        <f t="shared" ca="1" si="44"/>
        <v>0.51452042488996685</v>
      </c>
      <c r="F1422" s="78">
        <f t="shared" ca="1" si="45"/>
        <v>14.993459531995505</v>
      </c>
    </row>
    <row r="1423" spans="5:6" x14ac:dyDescent="0.25">
      <c r="E1423" s="78">
        <f t="shared" ca="1" si="44"/>
        <v>0.32441495656996489</v>
      </c>
      <c r="F1423" s="78">
        <f t="shared" ca="1" si="45"/>
        <v>4.4199569899739455</v>
      </c>
    </row>
    <row r="1424" spans="5:6" x14ac:dyDescent="0.25">
      <c r="E1424" s="78">
        <f t="shared" ca="1" si="44"/>
        <v>0.8279131161134351</v>
      </c>
      <c r="F1424" s="78">
        <f t="shared" ca="1" si="45"/>
        <v>246.29462443950854</v>
      </c>
    </row>
    <row r="1425" spans="5:6" x14ac:dyDescent="0.25">
      <c r="E1425" s="78">
        <f t="shared" ca="1" si="44"/>
        <v>0.88868250096141244</v>
      </c>
      <c r="F1425" s="78">
        <f t="shared" ca="1" si="45"/>
        <v>394.57099300231823</v>
      </c>
    </row>
    <row r="1426" spans="5:6" x14ac:dyDescent="0.25">
      <c r="E1426" s="78">
        <f t="shared" ca="1" si="44"/>
        <v>0.66651884676284112</v>
      </c>
      <c r="F1426" s="78">
        <f t="shared" ca="1" si="45"/>
        <v>67.749583943440257</v>
      </c>
    </row>
    <row r="1427" spans="5:6" x14ac:dyDescent="0.25">
      <c r="E1427" s="78">
        <f t="shared" ca="1" si="44"/>
        <v>2.1400076835593751E-3</v>
      </c>
      <c r="F1427" s="78">
        <f t="shared" ca="1" si="45"/>
        <v>3.0485387897053755</v>
      </c>
    </row>
    <row r="1428" spans="5:6" x14ac:dyDescent="0.25">
      <c r="E1428" s="78">
        <f t="shared" ca="1" si="44"/>
        <v>0.62354177846737602</v>
      </c>
      <c r="F1428" s="78">
        <f t="shared" ca="1" si="45"/>
        <v>45.416583910416293</v>
      </c>
    </row>
    <row r="1429" spans="5:6" x14ac:dyDescent="0.25">
      <c r="E1429" s="78">
        <f t="shared" ca="1" si="44"/>
        <v>0.94854833743905531</v>
      </c>
      <c r="F1429" s="78">
        <f t="shared" ca="1" si="45"/>
        <v>687.84397032061224</v>
      </c>
    </row>
    <row r="1430" spans="5:6" x14ac:dyDescent="0.25">
      <c r="E1430" s="78">
        <f t="shared" ca="1" si="44"/>
        <v>0.59344311602666622</v>
      </c>
      <c r="F1430" s="78">
        <f t="shared" ca="1" si="45"/>
        <v>33.717014502033727</v>
      </c>
    </row>
    <row r="1431" spans="5:6" x14ac:dyDescent="0.25">
      <c r="E1431" s="78">
        <f t="shared" ca="1" si="44"/>
        <v>0.61005475633078354</v>
      </c>
      <c r="F1431" s="78">
        <f t="shared" ca="1" si="45"/>
        <v>39.807910258836301</v>
      </c>
    </row>
    <row r="1432" spans="5:6" x14ac:dyDescent="0.25">
      <c r="E1432" s="78">
        <f t="shared" ca="1" si="44"/>
        <v>0.76584853467761216</v>
      </c>
      <c r="F1432" s="78">
        <f t="shared" ca="1" si="45"/>
        <v>153.83138196344348</v>
      </c>
    </row>
    <row r="1433" spans="5:6" x14ac:dyDescent="0.25">
      <c r="E1433" s="78">
        <f t="shared" ca="1" si="44"/>
        <v>0.61458139315443772</v>
      </c>
      <c r="F1433" s="78">
        <f t="shared" ca="1" si="45"/>
        <v>41.621791795922718</v>
      </c>
    </row>
    <row r="1434" spans="5:6" x14ac:dyDescent="0.25">
      <c r="E1434" s="78">
        <f t="shared" ca="1" si="44"/>
        <v>0.95638397399604058</v>
      </c>
      <c r="F1434" s="78">
        <f t="shared" ca="1" si="45"/>
        <v>754.04826272762079</v>
      </c>
    </row>
    <row r="1435" spans="5:6" x14ac:dyDescent="0.25">
      <c r="E1435" s="78">
        <f t="shared" ca="1" si="44"/>
        <v>8.7173642773264004E-2</v>
      </c>
      <c r="F1435" s="78">
        <f t="shared" ca="1" si="45"/>
        <v>3.207864638624478</v>
      </c>
    </row>
    <row r="1436" spans="5:6" x14ac:dyDescent="0.25">
      <c r="E1436" s="78">
        <f t="shared" ca="1" si="44"/>
        <v>0.47103099215311484</v>
      </c>
      <c r="F1436" s="78">
        <f t="shared" ca="1" si="45"/>
        <v>9.9668494118754847</v>
      </c>
    </row>
    <row r="1437" spans="5:6" x14ac:dyDescent="0.25">
      <c r="E1437" s="78">
        <f t="shared" ca="1" si="44"/>
        <v>0.62266808649754213</v>
      </c>
      <c r="F1437" s="78">
        <f t="shared" ca="1" si="45"/>
        <v>45.034386726383097</v>
      </c>
    </row>
    <row r="1438" spans="5:6" x14ac:dyDescent="0.25">
      <c r="E1438" s="78">
        <f t="shared" ca="1" si="44"/>
        <v>0.58660004784565867</v>
      </c>
      <c r="F1438" s="78">
        <f t="shared" ca="1" si="45"/>
        <v>31.454855900054579</v>
      </c>
    </row>
    <row r="1439" spans="5:6" x14ac:dyDescent="0.25">
      <c r="E1439" s="78">
        <f t="shared" ca="1" si="44"/>
        <v>0.97505602337976249</v>
      </c>
      <c r="F1439" s="78">
        <f t="shared" ca="1" si="45"/>
        <v>984.20327944251267</v>
      </c>
    </row>
    <row r="1440" spans="5:6" x14ac:dyDescent="0.25">
      <c r="E1440" s="78">
        <f t="shared" ca="1" si="44"/>
        <v>0.73254525819497751</v>
      </c>
      <c r="F1440" s="78">
        <f t="shared" ca="1" si="45"/>
        <v>118.3975297991872</v>
      </c>
    </row>
    <row r="1441" spans="5:6" x14ac:dyDescent="0.25">
      <c r="E1441" s="78">
        <f t="shared" ca="1" si="44"/>
        <v>0.53591371704173141</v>
      </c>
      <c r="F1441" s="78">
        <f t="shared" ca="1" si="45"/>
        <v>18.636000028364563</v>
      </c>
    </row>
    <row r="1442" spans="5:6" x14ac:dyDescent="0.25">
      <c r="E1442" s="78">
        <f t="shared" ca="1" si="44"/>
        <v>0.9307369073121623</v>
      </c>
      <c r="F1442" s="78">
        <f t="shared" ca="1" si="45"/>
        <v>571.38777409188549</v>
      </c>
    </row>
    <row r="1443" spans="5:6" x14ac:dyDescent="0.25">
      <c r="E1443" s="78">
        <f t="shared" ca="1" si="44"/>
        <v>0.62967962118882059</v>
      </c>
      <c r="F1443" s="78">
        <f t="shared" ca="1" si="45"/>
        <v>48.17757947300651</v>
      </c>
    </row>
    <row r="1444" spans="5:6" x14ac:dyDescent="0.25">
      <c r="E1444" s="78">
        <f t="shared" ca="1" si="44"/>
        <v>0.20945483816697841</v>
      </c>
      <c r="F1444" s="78">
        <f t="shared" ca="1" si="45"/>
        <v>3.5470580987143681</v>
      </c>
    </row>
    <row r="1445" spans="5:6" x14ac:dyDescent="0.25">
      <c r="E1445" s="78">
        <f t="shared" ca="1" si="44"/>
        <v>0.43170883165857299</v>
      </c>
      <c r="F1445" s="78">
        <f t="shared" ca="1" si="45"/>
        <v>7.3361290497181386</v>
      </c>
    </row>
    <row r="1446" spans="5:6" x14ac:dyDescent="0.25">
      <c r="E1446" s="78">
        <f t="shared" ca="1" si="44"/>
        <v>2.2436867705590169E-2</v>
      </c>
      <c r="F1446" s="78">
        <f t="shared" ca="1" si="45"/>
        <v>3.0974899129308211</v>
      </c>
    </row>
    <row r="1447" spans="5:6" x14ac:dyDescent="0.25">
      <c r="E1447" s="78">
        <f t="shared" ca="1" si="44"/>
        <v>0.66304789686843291</v>
      </c>
      <c r="F1447" s="78">
        <f t="shared" ca="1" si="45"/>
        <v>65.671656554967697</v>
      </c>
    </row>
    <row r="1448" spans="5:6" x14ac:dyDescent="0.25">
      <c r="E1448" s="78">
        <f t="shared" ca="1" si="44"/>
        <v>0.69723298537639766</v>
      </c>
      <c r="F1448" s="78">
        <f t="shared" ca="1" si="45"/>
        <v>88.513002047766321</v>
      </c>
    </row>
    <row r="1449" spans="5:6" x14ac:dyDescent="0.25">
      <c r="E1449" s="78">
        <f t="shared" ca="1" si="44"/>
        <v>0.83530198196052019</v>
      </c>
      <c r="F1449" s="78">
        <f t="shared" ca="1" si="45"/>
        <v>260.42924458990973</v>
      </c>
    </row>
    <row r="1450" spans="5:6" x14ac:dyDescent="0.25">
      <c r="E1450" s="78">
        <f t="shared" ca="1" si="44"/>
        <v>4.2751977440482536E-2</v>
      </c>
      <c r="F1450" s="78">
        <f t="shared" ca="1" si="45"/>
        <v>3.131729728828621</v>
      </c>
    </row>
    <row r="1451" spans="5:6" x14ac:dyDescent="0.25">
      <c r="E1451" s="78">
        <f t="shared" ca="1" si="44"/>
        <v>0.48878518427551132</v>
      </c>
      <c r="F1451" s="78">
        <f t="shared" ca="1" si="45"/>
        <v>11.689585126817223</v>
      </c>
    </row>
    <row r="1452" spans="5:6" x14ac:dyDescent="0.25">
      <c r="E1452" s="78">
        <f t="shared" ca="1" si="44"/>
        <v>0.84993059563150808</v>
      </c>
      <c r="F1452" s="78">
        <f t="shared" ca="1" si="45"/>
        <v>291.04716572632304</v>
      </c>
    </row>
    <row r="1453" spans="5:6" x14ac:dyDescent="0.25">
      <c r="E1453" s="78">
        <f t="shared" ca="1" si="44"/>
        <v>0.24453740897496345</v>
      </c>
      <c r="F1453" s="78">
        <f t="shared" ca="1" si="45"/>
        <v>3.7198365265488214</v>
      </c>
    </row>
    <row r="1454" spans="5:6" x14ac:dyDescent="0.25">
      <c r="E1454" s="78">
        <f t="shared" ca="1" si="44"/>
        <v>0.84427037758323886</v>
      </c>
      <c r="F1454" s="78">
        <f t="shared" ca="1" si="45"/>
        <v>278.75677687527445</v>
      </c>
    </row>
    <row r="1455" spans="5:6" x14ac:dyDescent="0.25">
      <c r="E1455" s="78">
        <f t="shared" ca="1" si="44"/>
        <v>0.24718702209988619</v>
      </c>
      <c r="F1455" s="78">
        <f t="shared" ca="1" si="45"/>
        <v>3.7352244396811529</v>
      </c>
    </row>
    <row r="1456" spans="5:6" x14ac:dyDescent="0.25">
      <c r="E1456" s="78">
        <f t="shared" ca="1" si="44"/>
        <v>0.85100324491428458</v>
      </c>
      <c r="F1456" s="78">
        <f t="shared" ca="1" si="45"/>
        <v>293.44368859320485</v>
      </c>
    </row>
    <row r="1457" spans="5:6" x14ac:dyDescent="0.25">
      <c r="E1457" s="78">
        <f t="shared" ca="1" si="44"/>
        <v>0.62432221549259859</v>
      </c>
      <c r="F1457" s="78">
        <f t="shared" ca="1" si="45"/>
        <v>45.760246926565451</v>
      </c>
    </row>
    <row r="1458" spans="5:6" x14ac:dyDescent="0.25">
      <c r="E1458" s="78">
        <f t="shared" ca="1" si="44"/>
        <v>2.385049914777948E-3</v>
      </c>
      <c r="F1458" s="78">
        <f t="shared" ca="1" si="45"/>
        <v>3.0497240170599427</v>
      </c>
    </row>
    <row r="1459" spans="5:6" x14ac:dyDescent="0.25">
      <c r="E1459" s="78">
        <f t="shared" ca="1" si="44"/>
        <v>0.47908028404013248</v>
      </c>
      <c r="F1459" s="78">
        <f t="shared" ca="1" si="45"/>
        <v>10.698467826070914</v>
      </c>
    </row>
    <row r="1460" spans="5:6" x14ac:dyDescent="0.25">
      <c r="E1460" s="78">
        <f t="shared" ca="1" si="44"/>
        <v>0.24572821708396408</v>
      </c>
      <c r="F1460" s="78">
        <f t="shared" ca="1" si="45"/>
        <v>3.7267056380301495</v>
      </c>
    </row>
    <row r="1461" spans="5:6" x14ac:dyDescent="0.25">
      <c r="E1461" s="78">
        <f t="shared" ca="1" si="44"/>
        <v>6.1141296601717188E-2</v>
      </c>
      <c r="F1461" s="78">
        <f t="shared" ca="1" si="45"/>
        <v>3.1621277583638228</v>
      </c>
    </row>
    <row r="1462" spans="5:6" x14ac:dyDescent="0.25">
      <c r="E1462" s="78">
        <f t="shared" ca="1" si="44"/>
        <v>0.34865753424157164</v>
      </c>
      <c r="F1462" s="78">
        <f t="shared" ca="1" si="45"/>
        <v>4.7845851566281183</v>
      </c>
    </row>
    <row r="1463" spans="5:6" x14ac:dyDescent="0.25">
      <c r="E1463" s="78">
        <f t="shared" ca="1" si="44"/>
        <v>0.42775981876519897</v>
      </c>
      <c r="F1463" s="78">
        <f t="shared" ca="1" si="45"/>
        <v>7.1412978925162509</v>
      </c>
    </row>
    <row r="1464" spans="5:6" x14ac:dyDescent="0.25">
      <c r="E1464" s="78">
        <f t="shared" ca="1" si="44"/>
        <v>0.45897881691701747</v>
      </c>
      <c r="F1464" s="78">
        <f t="shared" ca="1" si="45"/>
        <v>9.0079309218959693</v>
      </c>
    </row>
    <row r="1465" spans="5:6" x14ac:dyDescent="0.25">
      <c r="E1465" s="78">
        <f t="shared" ca="1" si="44"/>
        <v>7.0710051377760652E-2</v>
      </c>
      <c r="F1465" s="78">
        <f t="shared" ca="1" si="45"/>
        <v>3.1784340350168705</v>
      </c>
    </row>
    <row r="1466" spans="5:6" x14ac:dyDescent="0.25">
      <c r="E1466" s="78">
        <f t="shared" ca="1" si="44"/>
        <v>0.76402304256808051</v>
      </c>
      <c r="F1466" s="78">
        <f t="shared" ca="1" si="45"/>
        <v>151.67679596730457</v>
      </c>
    </row>
    <row r="1467" spans="5:6" x14ac:dyDescent="0.25">
      <c r="E1467" s="78">
        <f t="shared" ca="1" si="44"/>
        <v>0.3562212702001113</v>
      </c>
      <c r="F1467" s="78">
        <f t="shared" ca="1" si="45"/>
        <v>4.921569002822701</v>
      </c>
    </row>
    <row r="1468" spans="5:6" x14ac:dyDescent="0.25">
      <c r="E1468" s="78">
        <f t="shared" ca="1" si="44"/>
        <v>0.99766317357801237</v>
      </c>
      <c r="F1468" s="78">
        <f t="shared" ca="1" si="45"/>
        <v>2023.3457186181538</v>
      </c>
    </row>
    <row r="1469" spans="5:6" x14ac:dyDescent="0.25">
      <c r="E1469" s="78">
        <f t="shared" ca="1" si="44"/>
        <v>0.37742334665197608</v>
      </c>
      <c r="F1469" s="78">
        <f t="shared" ca="1" si="45"/>
        <v>5.3812617574176427</v>
      </c>
    </row>
    <row r="1470" spans="5:6" x14ac:dyDescent="0.25">
      <c r="E1470" s="78">
        <f t="shared" ca="1" si="44"/>
        <v>0.49436074198751134</v>
      </c>
      <c r="F1470" s="78">
        <f t="shared" ca="1" si="45"/>
        <v>12.31773734561019</v>
      </c>
    </row>
    <row r="1471" spans="5:6" x14ac:dyDescent="0.25">
      <c r="E1471" s="78">
        <f t="shared" ca="1" si="44"/>
        <v>0.68494531476761356</v>
      </c>
      <c r="F1471" s="78">
        <f t="shared" ca="1" si="45"/>
        <v>79.673893307822723</v>
      </c>
    </row>
    <row r="1472" spans="5:6" x14ac:dyDescent="0.25">
      <c r="E1472" s="78">
        <f t="shared" ca="1" si="44"/>
        <v>0.74265724527574184</v>
      </c>
      <c r="F1472" s="78">
        <f t="shared" ca="1" si="45"/>
        <v>128.33451616451217</v>
      </c>
    </row>
    <row r="1473" spans="5:6" x14ac:dyDescent="0.25">
      <c r="E1473" s="78">
        <f t="shared" ca="1" si="44"/>
        <v>0.31466541050033525</v>
      </c>
      <c r="F1473" s="78">
        <f t="shared" ca="1" si="45"/>
        <v>4.2996691804039715</v>
      </c>
    </row>
    <row r="1474" spans="5:6" x14ac:dyDescent="0.25">
      <c r="E1474" s="78">
        <f t="shared" ca="1" si="44"/>
        <v>2.7379480311269577E-2</v>
      </c>
      <c r="F1474" s="78">
        <f t="shared" ca="1" si="45"/>
        <v>3.106129336271819</v>
      </c>
    </row>
    <row r="1475" spans="5:6" x14ac:dyDescent="0.25">
      <c r="E1475" s="78">
        <f t="shared" ca="1" si="44"/>
        <v>0.90335455358003314</v>
      </c>
      <c r="F1475" s="78">
        <f t="shared" ca="1" si="45"/>
        <v>445.86280625967089</v>
      </c>
    </row>
    <row r="1476" spans="5:6" x14ac:dyDescent="0.25">
      <c r="E1476" s="78">
        <f t="shared" ref="E1476:E1539" ca="1" si="46">RAND()</f>
        <v>8.2972748797084495E-2</v>
      </c>
      <c r="F1476" s="78">
        <f t="shared" ref="F1476:F1539" ca="1" si="47">$C$3+$C$4*((($C$5*_xlfn.NORM.S.INV(E1476)+SQRT(($C$5*_xlfn.NORM.S.INV(E1476))^2+4))/(2))^2)</f>
        <v>3.2001607544966606</v>
      </c>
    </row>
    <row r="1477" spans="5:6" x14ac:dyDescent="0.25">
      <c r="E1477" s="78">
        <f t="shared" ca="1" si="46"/>
        <v>0.82530529623758775</v>
      </c>
      <c r="F1477" s="78">
        <f t="shared" ca="1" si="47"/>
        <v>241.49909523738302</v>
      </c>
    </row>
    <row r="1478" spans="5:6" x14ac:dyDescent="0.25">
      <c r="E1478" s="78">
        <f t="shared" ca="1" si="46"/>
        <v>0.84654421150004799</v>
      </c>
      <c r="F1478" s="78">
        <f t="shared" ca="1" si="47"/>
        <v>283.62360324239091</v>
      </c>
    </row>
    <row r="1479" spans="5:6" x14ac:dyDescent="0.25">
      <c r="E1479" s="78">
        <f t="shared" ca="1" si="46"/>
        <v>0.65612811467055887</v>
      </c>
      <c r="F1479" s="78">
        <f t="shared" ca="1" si="47"/>
        <v>61.680542344109469</v>
      </c>
    </row>
    <row r="1480" spans="5:6" x14ac:dyDescent="0.25">
      <c r="E1480" s="78">
        <f t="shared" ca="1" si="46"/>
        <v>0.49226516228250672</v>
      </c>
      <c r="F1480" s="78">
        <f t="shared" ca="1" si="47"/>
        <v>12.076377241051627</v>
      </c>
    </row>
    <row r="1481" spans="5:6" x14ac:dyDescent="0.25">
      <c r="E1481" s="78">
        <f t="shared" ca="1" si="46"/>
        <v>7.3935596444020035E-2</v>
      </c>
      <c r="F1481" s="78">
        <f t="shared" ca="1" si="47"/>
        <v>3.1840486248691975</v>
      </c>
    </row>
    <row r="1482" spans="5:6" x14ac:dyDescent="0.25">
      <c r="E1482" s="78">
        <f t="shared" ca="1" si="46"/>
        <v>0.76150626989356818</v>
      </c>
      <c r="F1482" s="78">
        <f t="shared" ca="1" si="47"/>
        <v>148.74966979829358</v>
      </c>
    </row>
    <row r="1483" spans="5:6" x14ac:dyDescent="0.25">
      <c r="E1483" s="78">
        <f t="shared" ca="1" si="46"/>
        <v>0.28417390042834623</v>
      </c>
      <c r="F1483" s="78">
        <f t="shared" ca="1" si="47"/>
        <v>3.9963398326659667</v>
      </c>
    </row>
    <row r="1484" spans="5:6" x14ac:dyDescent="0.25">
      <c r="E1484" s="78">
        <f t="shared" ca="1" si="46"/>
        <v>0.24357963972876384</v>
      </c>
      <c r="F1484" s="78">
        <f t="shared" ca="1" si="47"/>
        <v>3.7143661405784716</v>
      </c>
    </row>
    <row r="1485" spans="5:6" x14ac:dyDescent="0.25">
      <c r="E1485" s="78">
        <f t="shared" ca="1" si="46"/>
        <v>0.7970503756440388</v>
      </c>
      <c r="F1485" s="78">
        <f t="shared" ca="1" si="47"/>
        <v>195.17460438855886</v>
      </c>
    </row>
    <row r="1486" spans="5:6" x14ac:dyDescent="0.25">
      <c r="E1486" s="78">
        <f t="shared" ca="1" si="46"/>
        <v>0.58225163534542068</v>
      </c>
      <c r="F1486" s="78">
        <f t="shared" ca="1" si="47"/>
        <v>30.08880410971031</v>
      </c>
    </row>
    <row r="1487" spans="5:6" x14ac:dyDescent="0.25">
      <c r="E1487" s="78">
        <f t="shared" ca="1" si="46"/>
        <v>0.68694269625865811</v>
      </c>
      <c r="F1487" s="78">
        <f t="shared" ca="1" si="47"/>
        <v>81.06059067379627</v>
      </c>
    </row>
    <row r="1488" spans="5:6" x14ac:dyDescent="0.25">
      <c r="E1488" s="78">
        <f t="shared" ca="1" si="46"/>
        <v>0.84046223172498968</v>
      </c>
      <c r="F1488" s="78">
        <f t="shared" ca="1" si="47"/>
        <v>270.80962994323613</v>
      </c>
    </row>
    <row r="1489" spans="5:6" x14ac:dyDescent="0.25">
      <c r="E1489" s="78">
        <f t="shared" ca="1" si="46"/>
        <v>0.8270367537124137</v>
      </c>
      <c r="F1489" s="78">
        <f t="shared" ca="1" si="47"/>
        <v>244.67218913391162</v>
      </c>
    </row>
    <row r="1490" spans="5:6" x14ac:dyDescent="0.25">
      <c r="E1490" s="78">
        <f t="shared" ca="1" si="46"/>
        <v>0.92289204640245226</v>
      </c>
      <c r="F1490" s="78">
        <f t="shared" ca="1" si="47"/>
        <v>530.32194241881211</v>
      </c>
    </row>
    <row r="1491" spans="5:6" x14ac:dyDescent="0.25">
      <c r="E1491" s="78">
        <f t="shared" ca="1" si="46"/>
        <v>0.31142863491872419</v>
      </c>
      <c r="F1491" s="78">
        <f t="shared" ca="1" si="47"/>
        <v>4.2625389562108573</v>
      </c>
    </row>
    <row r="1492" spans="5:6" x14ac:dyDescent="0.25">
      <c r="E1492" s="78">
        <f t="shared" ca="1" si="46"/>
        <v>0.66045588413396428</v>
      </c>
      <c r="F1492" s="78">
        <f t="shared" ca="1" si="47"/>
        <v>64.153267092974033</v>
      </c>
    </row>
    <row r="1493" spans="5:6" x14ac:dyDescent="0.25">
      <c r="E1493" s="78">
        <f t="shared" ca="1" si="46"/>
        <v>0.83283719490238406</v>
      </c>
      <c r="F1493" s="78">
        <f t="shared" ca="1" si="47"/>
        <v>255.62165471491534</v>
      </c>
    </row>
    <row r="1494" spans="5:6" x14ac:dyDescent="0.25">
      <c r="E1494" s="78">
        <f t="shared" ca="1" si="46"/>
        <v>0.99553545881997307</v>
      </c>
      <c r="F1494" s="78">
        <f t="shared" ca="1" si="47"/>
        <v>1732.181377546179</v>
      </c>
    </row>
    <row r="1495" spans="5:6" x14ac:dyDescent="0.25">
      <c r="E1495" s="78">
        <f t="shared" ca="1" si="46"/>
        <v>0.45279732778730153</v>
      </c>
      <c r="F1495" s="78">
        <f t="shared" ca="1" si="47"/>
        <v>8.5731557959156373</v>
      </c>
    </row>
    <row r="1496" spans="5:6" x14ac:dyDescent="0.25">
      <c r="E1496" s="78">
        <f t="shared" ca="1" si="46"/>
        <v>0.29263339703261027</v>
      </c>
      <c r="F1496" s="78">
        <f t="shared" ca="1" si="47"/>
        <v>4.0709121080592245</v>
      </c>
    </row>
    <row r="1497" spans="5:6" x14ac:dyDescent="0.25">
      <c r="E1497" s="78">
        <f t="shared" ca="1" si="46"/>
        <v>0.99388680262735751</v>
      </c>
      <c r="F1497" s="78">
        <f t="shared" ca="1" si="47"/>
        <v>1592.3720037387129</v>
      </c>
    </row>
    <row r="1498" spans="5:6" x14ac:dyDescent="0.25">
      <c r="E1498" s="78">
        <f t="shared" ca="1" si="46"/>
        <v>0.29176291097894591</v>
      </c>
      <c r="F1498" s="78">
        <f t="shared" ca="1" si="47"/>
        <v>4.0629323988165265</v>
      </c>
    </row>
    <row r="1499" spans="5:6" x14ac:dyDescent="0.25">
      <c r="E1499" s="78">
        <f t="shared" ca="1" si="46"/>
        <v>0.84533994867981299</v>
      </c>
      <c r="F1499" s="78">
        <f t="shared" ca="1" si="47"/>
        <v>281.03448498060925</v>
      </c>
    </row>
    <row r="1500" spans="5:6" x14ac:dyDescent="0.25">
      <c r="E1500" s="78">
        <f t="shared" ca="1" si="46"/>
        <v>0.90336565362451682</v>
      </c>
      <c r="F1500" s="78">
        <f t="shared" ca="1" si="47"/>
        <v>445.90501195238335</v>
      </c>
    </row>
    <row r="1501" spans="5:6" x14ac:dyDescent="0.25">
      <c r="E1501" s="78">
        <f t="shared" ca="1" si="46"/>
        <v>0.98179255625084239</v>
      </c>
      <c r="F1501" s="78">
        <f t="shared" ca="1" si="47"/>
        <v>1117.3026378855709</v>
      </c>
    </row>
    <row r="1502" spans="5:6" x14ac:dyDescent="0.25">
      <c r="E1502" s="78">
        <f t="shared" ca="1" si="46"/>
        <v>0.43592709389499595</v>
      </c>
      <c r="F1502" s="78">
        <f t="shared" ca="1" si="47"/>
        <v>7.5560930009871976</v>
      </c>
    </row>
    <row r="1503" spans="5:6" x14ac:dyDescent="0.25">
      <c r="E1503" s="78">
        <f t="shared" ca="1" si="46"/>
        <v>0.37101594646935465</v>
      </c>
      <c r="F1503" s="78">
        <f t="shared" ca="1" si="47"/>
        <v>5.2292597520794963</v>
      </c>
    </row>
    <row r="1504" spans="5:6" x14ac:dyDescent="0.25">
      <c r="E1504" s="78">
        <f t="shared" ca="1" si="46"/>
        <v>7.4605777922650662E-2</v>
      </c>
      <c r="F1504" s="78">
        <f t="shared" ca="1" si="47"/>
        <v>3.1852236134674325</v>
      </c>
    </row>
    <row r="1505" spans="5:6" x14ac:dyDescent="0.25">
      <c r="E1505" s="78">
        <f t="shared" ca="1" si="46"/>
        <v>0.50118960488085951</v>
      </c>
      <c r="F1505" s="78">
        <f t="shared" ca="1" si="47"/>
        <v>13.150210692432456</v>
      </c>
    </row>
    <row r="1506" spans="5:6" x14ac:dyDescent="0.25">
      <c r="E1506" s="78">
        <f t="shared" ca="1" si="46"/>
        <v>0.78521108297834052</v>
      </c>
      <c r="F1506" s="78">
        <f t="shared" ca="1" si="47"/>
        <v>178.42108357542355</v>
      </c>
    </row>
    <row r="1507" spans="5:6" x14ac:dyDescent="0.25">
      <c r="E1507" s="78">
        <f t="shared" ca="1" si="46"/>
        <v>0.46085141619815029</v>
      </c>
      <c r="F1507" s="78">
        <f t="shared" ca="1" si="47"/>
        <v>9.1469499574235176</v>
      </c>
    </row>
    <row r="1508" spans="5:6" x14ac:dyDescent="0.25">
      <c r="E1508" s="78">
        <f t="shared" ca="1" si="46"/>
        <v>0.27494164578977698</v>
      </c>
      <c r="F1508" s="78">
        <f t="shared" ca="1" si="47"/>
        <v>3.9220025528892171</v>
      </c>
    </row>
    <row r="1509" spans="5:6" x14ac:dyDescent="0.25">
      <c r="E1509" s="78">
        <f t="shared" ca="1" si="46"/>
        <v>0.60596371988306297</v>
      </c>
      <c r="F1509" s="78">
        <f t="shared" ca="1" si="47"/>
        <v>38.226516263224013</v>
      </c>
    </row>
    <row r="1510" spans="5:6" x14ac:dyDescent="0.25">
      <c r="E1510" s="78">
        <f t="shared" ca="1" si="46"/>
        <v>0.31076682639282938</v>
      </c>
      <c r="F1510" s="78">
        <f t="shared" ca="1" si="47"/>
        <v>4.2551088213703849</v>
      </c>
    </row>
    <row r="1511" spans="5:6" x14ac:dyDescent="0.25">
      <c r="E1511" s="78">
        <f t="shared" ca="1" si="46"/>
        <v>0.26864186970074655</v>
      </c>
      <c r="F1511" s="78">
        <f t="shared" ca="1" si="47"/>
        <v>3.8750878615463904</v>
      </c>
    </row>
    <row r="1512" spans="5:6" x14ac:dyDescent="0.25">
      <c r="E1512" s="78">
        <f t="shared" ca="1" si="46"/>
        <v>0.31953855896965899</v>
      </c>
      <c r="F1512" s="78">
        <f t="shared" ca="1" si="47"/>
        <v>4.3581485754762044</v>
      </c>
    </row>
    <row r="1513" spans="5:6" x14ac:dyDescent="0.25">
      <c r="E1513" s="78">
        <f t="shared" ca="1" si="46"/>
        <v>0.37497559051895946</v>
      </c>
      <c r="F1513" s="78">
        <f t="shared" ca="1" si="47"/>
        <v>5.3217324230159191</v>
      </c>
    </row>
    <row r="1514" spans="5:6" x14ac:dyDescent="0.25">
      <c r="E1514" s="78">
        <f t="shared" ca="1" si="46"/>
        <v>0.6090481362250183</v>
      </c>
      <c r="F1514" s="78">
        <f t="shared" ca="1" si="47"/>
        <v>39.41374314058379</v>
      </c>
    </row>
    <row r="1515" spans="5:6" x14ac:dyDescent="0.25">
      <c r="E1515" s="78">
        <f t="shared" ca="1" si="46"/>
        <v>0.74457895367697113</v>
      </c>
      <c r="F1515" s="78">
        <f t="shared" ca="1" si="47"/>
        <v>130.29990429645457</v>
      </c>
    </row>
    <row r="1516" spans="5:6" x14ac:dyDescent="0.25">
      <c r="E1516" s="78">
        <f t="shared" ca="1" si="46"/>
        <v>0.42453869032870672</v>
      </c>
      <c r="F1516" s="78">
        <f t="shared" ca="1" si="47"/>
        <v>6.9899125517096703</v>
      </c>
    </row>
    <row r="1517" spans="5:6" x14ac:dyDescent="0.25">
      <c r="E1517" s="78">
        <f t="shared" ca="1" si="46"/>
        <v>0.34159232449138355</v>
      </c>
      <c r="F1517" s="78">
        <f t="shared" ca="1" si="47"/>
        <v>4.6674077195495656</v>
      </c>
    </row>
    <row r="1518" spans="5:6" x14ac:dyDescent="0.25">
      <c r="E1518" s="78">
        <f t="shared" ca="1" si="46"/>
        <v>0.73232719222351084</v>
      </c>
      <c r="F1518" s="78">
        <f t="shared" ca="1" si="47"/>
        <v>118.19052409535583</v>
      </c>
    </row>
    <row r="1519" spans="5:6" x14ac:dyDescent="0.25">
      <c r="E1519" s="78">
        <f t="shared" ca="1" si="46"/>
        <v>0.43856091209283365</v>
      </c>
      <c r="F1519" s="78">
        <f t="shared" ca="1" si="47"/>
        <v>7.6999574941179807</v>
      </c>
    </row>
    <row r="1520" spans="5:6" x14ac:dyDescent="0.25">
      <c r="E1520" s="78">
        <f t="shared" ca="1" si="46"/>
        <v>0.59609579508825328</v>
      </c>
      <c r="F1520" s="78">
        <f t="shared" ca="1" si="47"/>
        <v>34.63178578382859</v>
      </c>
    </row>
    <row r="1521" spans="5:6" x14ac:dyDescent="0.25">
      <c r="E1521" s="78">
        <f t="shared" ca="1" si="46"/>
        <v>0.62896807997954551</v>
      </c>
      <c r="F1521" s="78">
        <f t="shared" ca="1" si="47"/>
        <v>47.850619904391287</v>
      </c>
    </row>
    <row r="1522" spans="5:6" x14ac:dyDescent="0.25">
      <c r="E1522" s="78">
        <f t="shared" ca="1" si="46"/>
        <v>0.41407078047254597</v>
      </c>
      <c r="F1522" s="78">
        <f t="shared" ca="1" si="47"/>
        <v>6.5410086193371999</v>
      </c>
    </row>
    <row r="1523" spans="5:6" x14ac:dyDescent="0.25">
      <c r="E1523" s="78">
        <f t="shared" ca="1" si="46"/>
        <v>0.31948968105316111</v>
      </c>
      <c r="F1523" s="78">
        <f t="shared" ca="1" si="47"/>
        <v>4.3575460731697877</v>
      </c>
    </row>
    <row r="1524" spans="5:6" x14ac:dyDescent="0.25">
      <c r="E1524" s="78">
        <f t="shared" ca="1" si="46"/>
        <v>0.33015759995162552</v>
      </c>
      <c r="F1524" s="78">
        <f t="shared" ca="1" si="47"/>
        <v>4.4972758970900752</v>
      </c>
    </row>
    <row r="1525" spans="5:6" x14ac:dyDescent="0.25">
      <c r="E1525" s="78">
        <f t="shared" ca="1" si="46"/>
        <v>0.95023025608961342</v>
      </c>
      <c r="F1525" s="78">
        <f t="shared" ca="1" si="47"/>
        <v>701.08335984372843</v>
      </c>
    </row>
    <row r="1526" spans="5:6" x14ac:dyDescent="0.25">
      <c r="E1526" s="78">
        <f t="shared" ca="1" si="46"/>
        <v>2.548084903310277E-2</v>
      </c>
      <c r="F1526" s="78">
        <f t="shared" ca="1" si="47"/>
        <v>3.1028510237629301</v>
      </c>
    </row>
    <row r="1527" spans="5:6" x14ac:dyDescent="0.25">
      <c r="E1527" s="78">
        <f t="shared" ca="1" si="46"/>
        <v>0.85781878813640589</v>
      </c>
      <c r="F1527" s="78">
        <f t="shared" ca="1" si="47"/>
        <v>309.20392137590795</v>
      </c>
    </row>
    <row r="1528" spans="5:6" x14ac:dyDescent="0.25">
      <c r="E1528" s="78">
        <f t="shared" ca="1" si="46"/>
        <v>0.8511942611741723</v>
      </c>
      <c r="F1528" s="78">
        <f t="shared" ca="1" si="47"/>
        <v>293.87278080819317</v>
      </c>
    </row>
    <row r="1529" spans="5:6" x14ac:dyDescent="0.25">
      <c r="E1529" s="78">
        <f t="shared" ca="1" si="46"/>
        <v>0.79859505108999274</v>
      </c>
      <c r="F1529" s="78">
        <f t="shared" ca="1" si="47"/>
        <v>197.46627708032531</v>
      </c>
    </row>
    <row r="1530" spans="5:6" x14ac:dyDescent="0.25">
      <c r="E1530" s="78">
        <f t="shared" ca="1" si="46"/>
        <v>0.17329635223517326</v>
      </c>
      <c r="F1530" s="78">
        <f t="shared" ca="1" si="47"/>
        <v>3.414837222738214</v>
      </c>
    </row>
    <row r="1531" spans="5:6" x14ac:dyDescent="0.25">
      <c r="E1531" s="78">
        <f t="shared" ca="1" si="46"/>
        <v>1.3901006257949877E-2</v>
      </c>
      <c r="F1531" s="78">
        <f t="shared" ca="1" si="47"/>
        <v>3.0813011828658854</v>
      </c>
    </row>
    <row r="1532" spans="5:6" x14ac:dyDescent="0.25">
      <c r="E1532" s="78">
        <f t="shared" ca="1" si="46"/>
        <v>0.35278575568731718</v>
      </c>
      <c r="F1532" s="78">
        <f t="shared" ca="1" si="47"/>
        <v>4.8577910286395225</v>
      </c>
    </row>
    <row r="1533" spans="5:6" x14ac:dyDescent="0.25">
      <c r="E1533" s="78">
        <f t="shared" ca="1" si="46"/>
        <v>0.69368795759605895</v>
      </c>
      <c r="F1533" s="78">
        <f t="shared" ca="1" si="47"/>
        <v>85.886378676314706</v>
      </c>
    </row>
    <row r="1534" spans="5:6" x14ac:dyDescent="0.25">
      <c r="E1534" s="78">
        <f t="shared" ca="1" si="46"/>
        <v>0.91079196784620098</v>
      </c>
      <c r="F1534" s="78">
        <f t="shared" ca="1" si="47"/>
        <v>475.48048495043417</v>
      </c>
    </row>
    <row r="1535" spans="5:6" x14ac:dyDescent="0.25">
      <c r="E1535" s="78">
        <f t="shared" ca="1" si="46"/>
        <v>0.58121130655621134</v>
      </c>
      <c r="F1535" s="78">
        <f t="shared" ca="1" si="47"/>
        <v>29.770040505176411</v>
      </c>
    </row>
    <row r="1536" spans="5:6" x14ac:dyDescent="0.25">
      <c r="E1536" s="78">
        <f t="shared" ca="1" si="46"/>
        <v>0.71597742449073365</v>
      </c>
      <c r="F1536" s="78">
        <f t="shared" ca="1" si="47"/>
        <v>103.49602020367219</v>
      </c>
    </row>
    <row r="1537" spans="5:6" x14ac:dyDescent="0.25">
      <c r="E1537" s="78">
        <f t="shared" ca="1" si="46"/>
        <v>0.92791792226360315</v>
      </c>
      <c r="F1537" s="78">
        <f t="shared" ca="1" si="47"/>
        <v>556.05380949128119</v>
      </c>
    </row>
    <row r="1538" spans="5:6" x14ac:dyDescent="0.25">
      <c r="E1538" s="78">
        <f t="shared" ca="1" si="46"/>
        <v>0.45388884809622421</v>
      </c>
      <c r="F1538" s="78">
        <f t="shared" ca="1" si="47"/>
        <v>8.6473140107548456</v>
      </c>
    </row>
    <row r="1539" spans="5:6" x14ac:dyDescent="0.25">
      <c r="E1539" s="78">
        <f t="shared" ca="1" si="46"/>
        <v>0.11009829047119524</v>
      </c>
      <c r="F1539" s="78">
        <f t="shared" ca="1" si="47"/>
        <v>3.2528319841942568</v>
      </c>
    </row>
    <row r="1540" spans="5:6" x14ac:dyDescent="0.25">
      <c r="E1540" s="78">
        <f t="shared" ref="E1540:E1603" ca="1" si="48">RAND()</f>
        <v>0.11240580612646245</v>
      </c>
      <c r="F1540" s="78">
        <f t="shared" ref="F1540:F1603" ca="1" si="49">$C$3+$C$4*((($C$5*_xlfn.NORM.S.INV(E1540)+SQRT(($C$5*_xlfn.NORM.S.INV(E1540))^2+4))/(2))^2)</f>
        <v>3.2576723285746025</v>
      </c>
    </row>
    <row r="1541" spans="5:6" x14ac:dyDescent="0.25">
      <c r="E1541" s="78">
        <f t="shared" ca="1" si="48"/>
        <v>0.51263156191869874</v>
      </c>
      <c r="F1541" s="78">
        <f t="shared" ca="1" si="49"/>
        <v>14.713707790996612</v>
      </c>
    </row>
    <row r="1542" spans="5:6" x14ac:dyDescent="0.25">
      <c r="E1542" s="78">
        <f t="shared" ca="1" si="48"/>
        <v>0.23266779020254347</v>
      </c>
      <c r="F1542" s="78">
        <f t="shared" ca="1" si="49"/>
        <v>3.6552980711696388</v>
      </c>
    </row>
    <row r="1543" spans="5:6" x14ac:dyDescent="0.25">
      <c r="E1543" s="78">
        <f t="shared" ca="1" si="48"/>
        <v>1.9631172764375426E-2</v>
      </c>
      <c r="F1543" s="78">
        <f t="shared" ca="1" si="49"/>
        <v>3.0923977310646578</v>
      </c>
    </row>
    <row r="1544" spans="5:6" x14ac:dyDescent="0.25">
      <c r="E1544" s="78">
        <f t="shared" ca="1" si="48"/>
        <v>0.72118093491887247</v>
      </c>
      <c r="F1544" s="78">
        <f t="shared" ca="1" si="49"/>
        <v>108.00016421730899</v>
      </c>
    </row>
    <row r="1545" spans="5:6" x14ac:dyDescent="0.25">
      <c r="E1545" s="78">
        <f t="shared" ca="1" si="48"/>
        <v>0.54510393550795522</v>
      </c>
      <c r="F1545" s="78">
        <f t="shared" ca="1" si="49"/>
        <v>20.492542768881151</v>
      </c>
    </row>
    <row r="1546" spans="5:6" x14ac:dyDescent="0.25">
      <c r="E1546" s="78">
        <f t="shared" ca="1" si="48"/>
        <v>0.4243544309773184</v>
      </c>
      <c r="F1546" s="78">
        <f t="shared" ca="1" si="49"/>
        <v>6.9814505640813742</v>
      </c>
    </row>
    <row r="1547" spans="5:6" x14ac:dyDescent="0.25">
      <c r="E1547" s="78">
        <f t="shared" ca="1" si="48"/>
        <v>7.57289809755467E-2</v>
      </c>
      <c r="F1547" s="78">
        <f t="shared" ca="1" si="49"/>
        <v>3.1871996239156548</v>
      </c>
    </row>
    <row r="1548" spans="5:6" x14ac:dyDescent="0.25">
      <c r="E1548" s="78">
        <f t="shared" ca="1" si="48"/>
        <v>0.34216232833365456</v>
      </c>
      <c r="F1548" s="78">
        <f t="shared" ca="1" si="49"/>
        <v>4.6765003628539761</v>
      </c>
    </row>
    <row r="1549" spans="5:6" x14ac:dyDescent="0.25">
      <c r="E1549" s="78">
        <f t="shared" ca="1" si="48"/>
        <v>0.31647988118405213</v>
      </c>
      <c r="F1549" s="78">
        <f t="shared" ca="1" si="49"/>
        <v>4.3210731129895983</v>
      </c>
    </row>
    <row r="1550" spans="5:6" x14ac:dyDescent="0.25">
      <c r="E1550" s="78">
        <f t="shared" ca="1" si="48"/>
        <v>0.90454193088120538</v>
      </c>
      <c r="F1550" s="78">
        <f t="shared" ca="1" si="49"/>
        <v>450.40992029059356</v>
      </c>
    </row>
    <row r="1551" spans="5:6" x14ac:dyDescent="0.25">
      <c r="E1551" s="78">
        <f t="shared" ca="1" si="48"/>
        <v>0.20208065531070751</v>
      </c>
      <c r="F1551" s="78">
        <f t="shared" ca="1" si="49"/>
        <v>3.5169009103821152</v>
      </c>
    </row>
    <row r="1552" spans="5:6" x14ac:dyDescent="0.25">
      <c r="E1552" s="78">
        <f t="shared" ca="1" si="48"/>
        <v>0.83048166260662737</v>
      </c>
      <c r="F1552" s="78">
        <f t="shared" ca="1" si="49"/>
        <v>251.11460658526141</v>
      </c>
    </row>
    <row r="1553" spans="5:6" x14ac:dyDescent="0.25">
      <c r="E1553" s="78">
        <f t="shared" ca="1" si="48"/>
        <v>0.95803591338129235</v>
      </c>
      <c r="F1553" s="78">
        <f t="shared" ca="1" si="49"/>
        <v>769.65507149792575</v>
      </c>
    </row>
    <row r="1554" spans="5:6" x14ac:dyDescent="0.25">
      <c r="E1554" s="78">
        <f t="shared" ca="1" si="48"/>
        <v>0.33118229640904895</v>
      </c>
      <c r="F1554" s="78">
        <f t="shared" ca="1" si="49"/>
        <v>4.5116159110977367</v>
      </c>
    </row>
    <row r="1555" spans="5:6" x14ac:dyDescent="0.25">
      <c r="E1555" s="78">
        <f t="shared" ca="1" si="48"/>
        <v>0.55642035289791703</v>
      </c>
      <c r="F1555" s="78">
        <f t="shared" ca="1" si="49"/>
        <v>23.045133543819802</v>
      </c>
    </row>
    <row r="1556" spans="5:6" x14ac:dyDescent="0.25">
      <c r="E1556" s="78">
        <f t="shared" ca="1" si="48"/>
        <v>0.51236527801252674</v>
      </c>
      <c r="F1556" s="78">
        <f t="shared" ca="1" si="49"/>
        <v>14.674779858961628</v>
      </c>
    </row>
    <row r="1557" spans="5:6" x14ac:dyDescent="0.25">
      <c r="E1557" s="78">
        <f t="shared" ca="1" si="48"/>
        <v>8.2613196096310682E-2</v>
      </c>
      <c r="F1557" s="78">
        <f t="shared" ca="1" si="49"/>
        <v>3.1995080434441592</v>
      </c>
    </row>
    <row r="1558" spans="5:6" x14ac:dyDescent="0.25">
      <c r="E1558" s="78">
        <f t="shared" ca="1" si="48"/>
        <v>7.939468382038084E-2</v>
      </c>
      <c r="F1558" s="78">
        <f t="shared" ca="1" si="49"/>
        <v>3.1937099740094443</v>
      </c>
    </row>
    <row r="1559" spans="5:6" x14ac:dyDescent="0.25">
      <c r="E1559" s="78">
        <f t="shared" ca="1" si="48"/>
        <v>0.28917799068105632</v>
      </c>
      <c r="F1559" s="78">
        <f t="shared" ca="1" si="49"/>
        <v>4.0396594968522814</v>
      </c>
    </row>
    <row r="1560" spans="5:6" x14ac:dyDescent="0.25">
      <c r="E1560" s="78">
        <f t="shared" ca="1" si="48"/>
        <v>0.16441226330591463</v>
      </c>
      <c r="F1560" s="78">
        <f t="shared" ca="1" si="49"/>
        <v>3.3876077356096528</v>
      </c>
    </row>
    <row r="1561" spans="5:6" x14ac:dyDescent="0.25">
      <c r="E1561" s="78">
        <f t="shared" ca="1" si="48"/>
        <v>0.16881679219397439</v>
      </c>
      <c r="F1561" s="78">
        <f t="shared" ca="1" si="49"/>
        <v>3.4008849258439233</v>
      </c>
    </row>
    <row r="1562" spans="5:6" x14ac:dyDescent="0.25">
      <c r="E1562" s="78">
        <f t="shared" ca="1" si="48"/>
        <v>0.55920445882579584</v>
      </c>
      <c r="F1562" s="78">
        <f t="shared" ca="1" si="49"/>
        <v>23.720599673967378</v>
      </c>
    </row>
    <row r="1563" spans="5:6" x14ac:dyDescent="0.25">
      <c r="E1563" s="78">
        <f t="shared" ca="1" si="48"/>
        <v>0.3867247387938676</v>
      </c>
      <c r="F1563" s="78">
        <f t="shared" ca="1" si="49"/>
        <v>5.6252635182020976</v>
      </c>
    </row>
    <row r="1564" spans="5:6" x14ac:dyDescent="0.25">
      <c r="E1564" s="78">
        <f t="shared" ca="1" si="48"/>
        <v>0.95228325711477479</v>
      </c>
      <c r="F1564" s="78">
        <f t="shared" ca="1" si="49"/>
        <v>717.9217223675065</v>
      </c>
    </row>
    <row r="1565" spans="5:6" x14ac:dyDescent="0.25">
      <c r="E1565" s="78">
        <f t="shared" ca="1" si="48"/>
        <v>0.66890301992178225</v>
      </c>
      <c r="F1565" s="78">
        <f t="shared" ca="1" si="49"/>
        <v>69.206948459301515</v>
      </c>
    </row>
    <row r="1566" spans="5:6" x14ac:dyDescent="0.25">
      <c r="E1566" s="78">
        <f t="shared" ca="1" si="48"/>
        <v>0.73596914390210733</v>
      </c>
      <c r="F1566" s="78">
        <f t="shared" ca="1" si="49"/>
        <v>121.68747789936656</v>
      </c>
    </row>
    <row r="1567" spans="5:6" x14ac:dyDescent="0.25">
      <c r="E1567" s="78">
        <f t="shared" ca="1" si="48"/>
        <v>0.88346042280070192</v>
      </c>
      <c r="F1567" s="78">
        <f t="shared" ca="1" si="49"/>
        <v>378.22640250551694</v>
      </c>
    </row>
    <row r="1568" spans="5:6" x14ac:dyDescent="0.25">
      <c r="E1568" s="78">
        <f t="shared" ca="1" si="48"/>
        <v>1.7749247514626365E-2</v>
      </c>
      <c r="F1568" s="78">
        <f t="shared" ca="1" si="49"/>
        <v>3.0888754658018103</v>
      </c>
    </row>
    <row r="1569" spans="5:6" x14ac:dyDescent="0.25">
      <c r="E1569" s="78">
        <f t="shared" ca="1" si="48"/>
        <v>0.14197645477696164</v>
      </c>
      <c r="F1569" s="78">
        <f t="shared" ca="1" si="49"/>
        <v>3.3260598288163967</v>
      </c>
    </row>
    <row r="1570" spans="5:6" x14ac:dyDescent="0.25">
      <c r="E1570" s="78">
        <f t="shared" ca="1" si="48"/>
        <v>0.63386483469811572</v>
      </c>
      <c r="F1570" s="78">
        <f t="shared" ca="1" si="49"/>
        <v>50.13787231313745</v>
      </c>
    </row>
    <row r="1571" spans="5:6" x14ac:dyDescent="0.25">
      <c r="E1571" s="78">
        <f t="shared" ca="1" si="48"/>
        <v>0.15638170075422497</v>
      </c>
      <c r="F1571" s="78">
        <f t="shared" ca="1" si="49"/>
        <v>3.3644605835739845</v>
      </c>
    </row>
    <row r="1572" spans="5:6" x14ac:dyDescent="0.25">
      <c r="E1572" s="78">
        <f t="shared" ca="1" si="48"/>
        <v>0.5255066526406974</v>
      </c>
      <c r="F1572" s="78">
        <f t="shared" ca="1" si="49"/>
        <v>16.751296935535009</v>
      </c>
    </row>
    <row r="1573" spans="5:6" x14ac:dyDescent="0.25">
      <c r="E1573" s="78">
        <f t="shared" ca="1" si="48"/>
        <v>0.1120252944819381</v>
      </c>
      <c r="F1573" s="78">
        <f t="shared" ca="1" si="49"/>
        <v>3.2568697633806676</v>
      </c>
    </row>
    <row r="1574" spans="5:6" x14ac:dyDescent="0.25">
      <c r="E1574" s="78">
        <f t="shared" ca="1" si="48"/>
        <v>0.81368290046476288</v>
      </c>
      <c r="F1574" s="78">
        <f t="shared" ca="1" si="49"/>
        <v>221.2571598714494</v>
      </c>
    </row>
    <row r="1575" spans="5:6" x14ac:dyDescent="0.25">
      <c r="E1575" s="78">
        <f t="shared" ca="1" si="48"/>
        <v>0.22178201609719361</v>
      </c>
      <c r="F1575" s="78">
        <f t="shared" ca="1" si="49"/>
        <v>3.6018315586612011</v>
      </c>
    </row>
    <row r="1576" spans="5:6" x14ac:dyDescent="0.25">
      <c r="E1576" s="78">
        <f t="shared" ca="1" si="48"/>
        <v>2.1672744502272967E-2</v>
      </c>
      <c r="F1576" s="78">
        <f t="shared" ca="1" si="49"/>
        <v>3.0961193659691051</v>
      </c>
    </row>
    <row r="1577" spans="5:6" x14ac:dyDescent="0.25">
      <c r="E1577" s="78">
        <f t="shared" ca="1" si="48"/>
        <v>0.26908600835902952</v>
      </c>
      <c r="F1577" s="78">
        <f t="shared" ca="1" si="49"/>
        <v>3.8783004000257213</v>
      </c>
    </row>
    <row r="1578" spans="5:6" x14ac:dyDescent="0.25">
      <c r="E1578" s="78">
        <f t="shared" ca="1" si="48"/>
        <v>0.49867461910147737</v>
      </c>
      <c r="F1578" s="78">
        <f t="shared" ca="1" si="49"/>
        <v>12.83526176592089</v>
      </c>
    </row>
    <row r="1579" spans="5:6" x14ac:dyDescent="0.25">
      <c r="E1579" s="78">
        <f t="shared" ca="1" si="48"/>
        <v>0.45406132045616399</v>
      </c>
      <c r="F1579" s="78">
        <f t="shared" ca="1" si="49"/>
        <v>8.6591322476966841</v>
      </c>
    </row>
    <row r="1580" spans="5:6" x14ac:dyDescent="0.25">
      <c r="E1580" s="78">
        <f t="shared" ca="1" si="48"/>
        <v>0.97358399726546996</v>
      </c>
      <c r="F1580" s="78">
        <f t="shared" ca="1" si="49"/>
        <v>960.20175201679899</v>
      </c>
    </row>
    <row r="1581" spans="5:6" x14ac:dyDescent="0.25">
      <c r="E1581" s="78">
        <f t="shared" ca="1" si="48"/>
        <v>0.99671771080441374</v>
      </c>
      <c r="F1581" s="78">
        <f t="shared" ca="1" si="49"/>
        <v>1870.0469490054206</v>
      </c>
    </row>
    <row r="1582" spans="5:6" x14ac:dyDescent="0.25">
      <c r="E1582" s="78">
        <f t="shared" ca="1" si="48"/>
        <v>0.46203989759527697</v>
      </c>
      <c r="F1582" s="78">
        <f t="shared" ca="1" si="49"/>
        <v>9.2370139998755079</v>
      </c>
    </row>
    <row r="1583" spans="5:6" x14ac:dyDescent="0.25">
      <c r="E1583" s="78">
        <f t="shared" ca="1" si="48"/>
        <v>0.36997938859463486</v>
      </c>
      <c r="F1583" s="78">
        <f t="shared" ca="1" si="49"/>
        <v>5.205805433050462</v>
      </c>
    </row>
    <row r="1584" spans="5:6" x14ac:dyDescent="0.25">
      <c r="E1584" s="78">
        <f t="shared" ca="1" si="48"/>
        <v>0.8478077232772544</v>
      </c>
      <c r="F1584" s="78">
        <f t="shared" ca="1" si="49"/>
        <v>286.36851674213455</v>
      </c>
    </row>
    <row r="1585" spans="5:6" x14ac:dyDescent="0.25">
      <c r="E1585" s="78">
        <f t="shared" ca="1" si="48"/>
        <v>0.39229436048057409</v>
      </c>
      <c r="F1585" s="78">
        <f t="shared" ca="1" si="49"/>
        <v>5.7860425499921595</v>
      </c>
    </row>
    <row r="1586" spans="5:6" x14ac:dyDescent="0.25">
      <c r="E1586" s="78">
        <f t="shared" ca="1" si="48"/>
        <v>0.60249670050618065</v>
      </c>
      <c r="F1586" s="78">
        <f t="shared" ca="1" si="49"/>
        <v>36.928569947372175</v>
      </c>
    </row>
    <row r="1587" spans="5:6" x14ac:dyDescent="0.25">
      <c r="E1587" s="78">
        <f t="shared" ca="1" si="48"/>
        <v>0.84778912195900213</v>
      </c>
      <c r="F1587" s="78">
        <f t="shared" ca="1" si="49"/>
        <v>286.32789310452688</v>
      </c>
    </row>
    <row r="1588" spans="5:6" x14ac:dyDescent="0.25">
      <c r="E1588" s="78">
        <f t="shared" ca="1" si="48"/>
        <v>0.76571133088713494</v>
      </c>
      <c r="F1588" s="78">
        <f t="shared" ca="1" si="49"/>
        <v>153.66851422302219</v>
      </c>
    </row>
    <row r="1589" spans="5:6" x14ac:dyDescent="0.25">
      <c r="E1589" s="78">
        <f t="shared" ca="1" si="48"/>
        <v>7.3331736102751566E-2</v>
      </c>
      <c r="F1589" s="78">
        <f t="shared" ca="1" si="49"/>
        <v>3.1829924496826769</v>
      </c>
    </row>
    <row r="1590" spans="5:6" x14ac:dyDescent="0.25">
      <c r="E1590" s="78">
        <f t="shared" ca="1" si="48"/>
        <v>0.21539685520083629</v>
      </c>
      <c r="F1590" s="78">
        <f t="shared" ca="1" si="49"/>
        <v>3.5727444899866447</v>
      </c>
    </row>
    <row r="1591" spans="5:6" x14ac:dyDescent="0.25">
      <c r="E1591" s="78">
        <f t="shared" ca="1" si="48"/>
        <v>0.83126129909840973</v>
      </c>
      <c r="F1591" s="78">
        <f t="shared" ca="1" si="49"/>
        <v>252.59704098452934</v>
      </c>
    </row>
    <row r="1592" spans="5:6" x14ac:dyDescent="0.25">
      <c r="E1592" s="78">
        <f t="shared" ca="1" si="48"/>
        <v>0.94927673465367335</v>
      </c>
      <c r="F1592" s="78">
        <f t="shared" ca="1" si="49"/>
        <v>693.51868261387358</v>
      </c>
    </row>
    <row r="1593" spans="5:6" x14ac:dyDescent="0.25">
      <c r="E1593" s="78">
        <f t="shared" ca="1" si="48"/>
        <v>2.662213078279374E-2</v>
      </c>
      <c r="F1593" s="78">
        <f t="shared" ca="1" si="49"/>
        <v>3.1048268396125835</v>
      </c>
    </row>
    <row r="1594" spans="5:6" x14ac:dyDescent="0.25">
      <c r="E1594" s="78">
        <f t="shared" ca="1" si="48"/>
        <v>0.7292068363813764</v>
      </c>
      <c r="F1594" s="78">
        <f t="shared" ca="1" si="49"/>
        <v>115.26111739858588</v>
      </c>
    </row>
    <row r="1595" spans="5:6" x14ac:dyDescent="0.25">
      <c r="E1595" s="78">
        <f t="shared" ca="1" si="48"/>
        <v>0.1300155193809831</v>
      </c>
      <c r="F1595" s="78">
        <f t="shared" ca="1" si="49"/>
        <v>3.2968671056248571</v>
      </c>
    </row>
    <row r="1596" spans="5:6" x14ac:dyDescent="0.25">
      <c r="E1596" s="78">
        <f t="shared" ca="1" si="48"/>
        <v>0.98327521173370502</v>
      </c>
      <c r="F1596" s="78">
        <f t="shared" ca="1" si="49"/>
        <v>1153.568004616774</v>
      </c>
    </row>
    <row r="1597" spans="5:6" x14ac:dyDescent="0.25">
      <c r="E1597" s="78">
        <f t="shared" ca="1" si="48"/>
        <v>0.25343158294914803</v>
      </c>
      <c r="F1597" s="78">
        <f t="shared" ca="1" si="49"/>
        <v>3.7730285180121097</v>
      </c>
    </row>
    <row r="1598" spans="5:6" x14ac:dyDescent="0.25">
      <c r="E1598" s="78">
        <f t="shared" ca="1" si="48"/>
        <v>0.5594743148200394</v>
      </c>
      <c r="F1598" s="78">
        <f t="shared" ca="1" si="49"/>
        <v>23.78709791436658</v>
      </c>
    </row>
    <row r="1599" spans="5:6" x14ac:dyDescent="0.25">
      <c r="E1599" s="78">
        <f t="shared" ca="1" si="48"/>
        <v>0.29073627751497844</v>
      </c>
      <c r="F1599" s="78">
        <f t="shared" ca="1" si="49"/>
        <v>4.0536141433234656</v>
      </c>
    </row>
    <row r="1600" spans="5:6" x14ac:dyDescent="0.25">
      <c r="E1600" s="78">
        <f t="shared" ca="1" si="48"/>
        <v>0.25835314713926727</v>
      </c>
      <c r="F1600" s="78">
        <f t="shared" ca="1" si="49"/>
        <v>3.8044325952486506</v>
      </c>
    </row>
    <row r="1601" spans="5:6" x14ac:dyDescent="0.25">
      <c r="E1601" s="78">
        <f t="shared" ca="1" si="48"/>
        <v>0.15728353444422782</v>
      </c>
      <c r="F1601" s="78">
        <f t="shared" ca="1" si="49"/>
        <v>3.3669945105513688</v>
      </c>
    </row>
    <row r="1602" spans="5:6" x14ac:dyDescent="0.25">
      <c r="E1602" s="78">
        <f t="shared" ca="1" si="48"/>
        <v>0.66254045295311137</v>
      </c>
      <c r="F1602" s="78">
        <f t="shared" ca="1" si="49"/>
        <v>65.372168238939665</v>
      </c>
    </row>
    <row r="1603" spans="5:6" x14ac:dyDescent="0.25">
      <c r="E1603" s="78">
        <f t="shared" ca="1" si="48"/>
        <v>0.75421072221225194</v>
      </c>
      <c r="F1603" s="78">
        <f t="shared" ca="1" si="49"/>
        <v>140.54024868437557</v>
      </c>
    </row>
    <row r="1604" spans="5:6" x14ac:dyDescent="0.25">
      <c r="E1604" s="78">
        <f t="shared" ref="E1604:E1667" ca="1" si="50">RAND()</f>
        <v>0.24693192273659137</v>
      </c>
      <c r="F1604" s="78">
        <f t="shared" ref="F1604:F1667" ca="1" si="51">$C$3+$C$4*((($C$5*_xlfn.NORM.S.INV(E1604)+SQRT(($C$5*_xlfn.NORM.S.INV(E1604))^2+4))/(2))^2)</f>
        <v>3.7337264453300074</v>
      </c>
    </row>
    <row r="1605" spans="5:6" x14ac:dyDescent="0.25">
      <c r="E1605" s="78">
        <f t="shared" ca="1" si="50"/>
        <v>0.84505432161158922</v>
      </c>
      <c r="F1605" s="78">
        <f t="shared" ca="1" si="51"/>
        <v>280.42423008301961</v>
      </c>
    </row>
    <row r="1606" spans="5:6" x14ac:dyDescent="0.25">
      <c r="E1606" s="78">
        <f t="shared" ca="1" si="50"/>
        <v>0.72473009119258591</v>
      </c>
      <c r="F1606" s="78">
        <f t="shared" ca="1" si="51"/>
        <v>111.16321976246707</v>
      </c>
    </row>
    <row r="1607" spans="5:6" x14ac:dyDescent="0.25">
      <c r="E1607" s="78">
        <f t="shared" ca="1" si="50"/>
        <v>0.91554690929916482</v>
      </c>
      <c r="F1607" s="78">
        <f t="shared" ca="1" si="51"/>
        <v>495.95330923620725</v>
      </c>
    </row>
    <row r="1608" spans="5:6" x14ac:dyDescent="0.25">
      <c r="E1608" s="78">
        <f t="shared" ca="1" si="50"/>
        <v>0.42574592683708223</v>
      </c>
      <c r="F1608" s="78">
        <f t="shared" ca="1" si="51"/>
        <v>7.0458785323279223</v>
      </c>
    </row>
    <row r="1609" spans="5:6" x14ac:dyDescent="0.25">
      <c r="E1609" s="78">
        <f t="shared" ca="1" si="50"/>
        <v>0.83712117370040018</v>
      </c>
      <c r="F1609" s="78">
        <f t="shared" ca="1" si="51"/>
        <v>264.03920138517623</v>
      </c>
    </row>
    <row r="1610" spans="5:6" x14ac:dyDescent="0.25">
      <c r="E1610" s="78">
        <f t="shared" ca="1" si="50"/>
        <v>0.16353640772389599</v>
      </c>
      <c r="F1610" s="78">
        <f t="shared" ca="1" si="51"/>
        <v>3.3850178939659004</v>
      </c>
    </row>
    <row r="1611" spans="5:6" x14ac:dyDescent="0.25">
      <c r="E1611" s="78">
        <f t="shared" ca="1" si="50"/>
        <v>0.90375563748841325</v>
      </c>
      <c r="F1611" s="78">
        <f t="shared" ca="1" si="51"/>
        <v>447.39145039845562</v>
      </c>
    </row>
    <row r="1612" spans="5:6" x14ac:dyDescent="0.25">
      <c r="E1612" s="78">
        <f t="shared" ca="1" si="50"/>
        <v>0.45432197335127777</v>
      </c>
      <c r="F1612" s="78">
        <f t="shared" ca="1" si="51"/>
        <v>8.6770451773171189</v>
      </c>
    </row>
    <row r="1613" spans="5:6" x14ac:dyDescent="0.25">
      <c r="E1613" s="78">
        <f t="shared" ca="1" si="50"/>
        <v>0.30834722052824493</v>
      </c>
      <c r="F1613" s="78">
        <f t="shared" ca="1" si="51"/>
        <v>4.228398046134501</v>
      </c>
    </row>
    <row r="1614" spans="5:6" x14ac:dyDescent="0.25">
      <c r="E1614" s="78">
        <f t="shared" ca="1" si="50"/>
        <v>0.45744668040940328</v>
      </c>
      <c r="F1614" s="78">
        <f t="shared" ca="1" si="51"/>
        <v>8.896765395302646</v>
      </c>
    </row>
    <row r="1615" spans="5:6" x14ac:dyDescent="0.25">
      <c r="E1615" s="78">
        <f t="shared" ca="1" si="50"/>
        <v>0.16420948110392808</v>
      </c>
      <c r="F1615" s="78">
        <f t="shared" ca="1" si="51"/>
        <v>3.3870066611262986</v>
      </c>
    </row>
    <row r="1616" spans="5:6" x14ac:dyDescent="0.25">
      <c r="E1616" s="78">
        <f t="shared" ca="1" si="50"/>
        <v>0.95949321574550184</v>
      </c>
      <c r="F1616" s="78">
        <f t="shared" ca="1" si="51"/>
        <v>783.98438086742249</v>
      </c>
    </row>
    <row r="1617" spans="5:6" x14ac:dyDescent="0.25">
      <c r="E1617" s="78">
        <f t="shared" ca="1" si="50"/>
        <v>0.99963006499650986</v>
      </c>
      <c r="F1617" s="78">
        <f t="shared" ca="1" si="51"/>
        <v>2869.5448496249296</v>
      </c>
    </row>
    <row r="1618" spans="5:6" x14ac:dyDescent="0.25">
      <c r="E1618" s="78">
        <f t="shared" ca="1" si="50"/>
        <v>0.72969096709866166</v>
      </c>
      <c r="F1618" s="78">
        <f t="shared" ca="1" si="51"/>
        <v>115.71164264036452</v>
      </c>
    </row>
    <row r="1619" spans="5:6" x14ac:dyDescent="0.25">
      <c r="E1619" s="78">
        <f t="shared" ca="1" si="50"/>
        <v>0.94488072610464413</v>
      </c>
      <c r="F1619" s="78">
        <f t="shared" ca="1" si="51"/>
        <v>660.54747327152984</v>
      </c>
    </row>
    <row r="1620" spans="5:6" x14ac:dyDescent="0.25">
      <c r="E1620" s="78">
        <f t="shared" ca="1" si="50"/>
        <v>0.87125871584063519</v>
      </c>
      <c r="F1620" s="78">
        <f t="shared" ca="1" si="51"/>
        <v>343.26664094087403</v>
      </c>
    </row>
    <row r="1621" spans="5:6" x14ac:dyDescent="0.25">
      <c r="E1621" s="78">
        <f t="shared" ca="1" si="50"/>
        <v>0.95233659657171976</v>
      </c>
      <c r="F1621" s="78">
        <f t="shared" ca="1" si="51"/>
        <v>718.36966494731814</v>
      </c>
    </row>
    <row r="1622" spans="5:6" x14ac:dyDescent="0.25">
      <c r="E1622" s="78">
        <f t="shared" ca="1" si="50"/>
        <v>1.0047005784112883E-2</v>
      </c>
      <c r="F1622" s="78">
        <f t="shared" ca="1" si="51"/>
        <v>3.0729472196160579</v>
      </c>
    </row>
    <row r="1623" spans="5:6" x14ac:dyDescent="0.25">
      <c r="E1623" s="78">
        <f t="shared" ca="1" si="50"/>
        <v>0.10200740324261448</v>
      </c>
      <c r="F1623" s="78">
        <f t="shared" ca="1" si="51"/>
        <v>3.2363433966244526</v>
      </c>
    </row>
    <row r="1624" spans="5:6" x14ac:dyDescent="0.25">
      <c r="E1624" s="78">
        <f t="shared" ca="1" si="50"/>
        <v>0.59393291160336026</v>
      </c>
      <c r="F1624" s="78">
        <f t="shared" ca="1" si="51"/>
        <v>33.884307662969974</v>
      </c>
    </row>
    <row r="1625" spans="5:6" x14ac:dyDescent="0.25">
      <c r="E1625" s="78">
        <f t="shared" ca="1" si="50"/>
        <v>0.14781248644212397</v>
      </c>
      <c r="F1625" s="78">
        <f t="shared" ca="1" si="51"/>
        <v>3.3411625394745572</v>
      </c>
    </row>
    <row r="1626" spans="5:6" x14ac:dyDescent="0.25">
      <c r="E1626" s="78">
        <f t="shared" ca="1" si="50"/>
        <v>0.2123706393604744</v>
      </c>
      <c r="F1626" s="78">
        <f t="shared" ca="1" si="51"/>
        <v>3.5595020362959051</v>
      </c>
    </row>
    <row r="1627" spans="5:6" x14ac:dyDescent="0.25">
      <c r="E1627" s="78">
        <f t="shared" ca="1" si="50"/>
        <v>0.76598727062436922</v>
      </c>
      <c r="F1627" s="78">
        <f t="shared" ca="1" si="51"/>
        <v>153.99622283007568</v>
      </c>
    </row>
    <row r="1628" spans="5:6" x14ac:dyDescent="0.25">
      <c r="E1628" s="78">
        <f t="shared" ca="1" si="50"/>
        <v>0.11935449465011294</v>
      </c>
      <c r="F1628" s="78">
        <f t="shared" ca="1" si="51"/>
        <v>3.2726446127344149</v>
      </c>
    </row>
    <row r="1629" spans="5:6" x14ac:dyDescent="0.25">
      <c r="E1629" s="78">
        <f t="shared" ca="1" si="50"/>
        <v>0.70647834125894005</v>
      </c>
      <c r="F1629" s="78">
        <f t="shared" ca="1" si="51"/>
        <v>95.667228222085626</v>
      </c>
    </row>
    <row r="1630" spans="5:6" x14ac:dyDescent="0.25">
      <c r="E1630" s="78">
        <f t="shared" ca="1" si="50"/>
        <v>0.44328952312152736</v>
      </c>
      <c r="F1630" s="78">
        <f t="shared" ca="1" si="51"/>
        <v>7.9715069562916154</v>
      </c>
    </row>
    <row r="1631" spans="5:6" x14ac:dyDescent="0.25">
      <c r="E1631" s="78">
        <f t="shared" ca="1" si="50"/>
        <v>0.12248003909350047</v>
      </c>
      <c r="F1631" s="78">
        <f t="shared" ca="1" si="51"/>
        <v>3.2795829652586277</v>
      </c>
    </row>
    <row r="1632" spans="5:6" x14ac:dyDescent="0.25">
      <c r="E1632" s="78">
        <f t="shared" ca="1" si="50"/>
        <v>0.70990094050317865</v>
      </c>
      <c r="F1632" s="78">
        <f t="shared" ca="1" si="51"/>
        <v>98.430736786502337</v>
      </c>
    </row>
    <row r="1633" spans="5:6" x14ac:dyDescent="0.25">
      <c r="E1633" s="78">
        <f t="shared" ca="1" si="50"/>
        <v>0.25540042137517704</v>
      </c>
      <c r="F1633" s="78">
        <f t="shared" ca="1" si="51"/>
        <v>3.7854155551019248</v>
      </c>
    </row>
    <row r="1634" spans="5:6" x14ac:dyDescent="0.25">
      <c r="E1634" s="78">
        <f t="shared" ca="1" si="50"/>
        <v>0.74707591751851365</v>
      </c>
      <c r="F1634" s="78">
        <f t="shared" ca="1" si="51"/>
        <v>132.89159395480473</v>
      </c>
    </row>
    <row r="1635" spans="5:6" x14ac:dyDescent="0.25">
      <c r="E1635" s="78">
        <f t="shared" ca="1" si="50"/>
        <v>0.43639610393041106</v>
      </c>
      <c r="F1635" s="78">
        <f t="shared" ca="1" si="51"/>
        <v>7.5813364480635812</v>
      </c>
    </row>
    <row r="1636" spans="5:6" x14ac:dyDescent="0.25">
      <c r="E1636" s="78">
        <f t="shared" ca="1" si="50"/>
        <v>0.86382755372260578</v>
      </c>
      <c r="F1636" s="78">
        <f t="shared" ca="1" si="51"/>
        <v>323.91292223400978</v>
      </c>
    </row>
    <row r="1637" spans="5:6" x14ac:dyDescent="0.25">
      <c r="E1637" s="78">
        <f t="shared" ca="1" si="50"/>
        <v>0.15499823563811133</v>
      </c>
      <c r="F1637" s="78">
        <f t="shared" ca="1" si="51"/>
        <v>3.3606045342053013</v>
      </c>
    </row>
    <row r="1638" spans="5:6" x14ac:dyDescent="0.25">
      <c r="E1638" s="78">
        <f t="shared" ca="1" si="50"/>
        <v>0.11752401644256194</v>
      </c>
      <c r="F1638" s="78">
        <f t="shared" ca="1" si="51"/>
        <v>3.2686410352143045</v>
      </c>
    </row>
    <row r="1639" spans="5:6" x14ac:dyDescent="0.25">
      <c r="E1639" s="78">
        <f t="shared" ca="1" si="50"/>
        <v>0.76248322347081565</v>
      </c>
      <c r="F1639" s="78">
        <f t="shared" ca="1" si="51"/>
        <v>149.8799966852599</v>
      </c>
    </row>
    <row r="1640" spans="5:6" x14ac:dyDescent="0.25">
      <c r="E1640" s="78">
        <f t="shared" ca="1" si="50"/>
        <v>0.54040307774896001</v>
      </c>
      <c r="F1640" s="78">
        <f t="shared" ca="1" si="51"/>
        <v>19.51955596491532</v>
      </c>
    </row>
    <row r="1641" spans="5:6" x14ac:dyDescent="0.25">
      <c r="E1641" s="78">
        <f t="shared" ca="1" si="50"/>
        <v>2.8687321324726178E-2</v>
      </c>
      <c r="F1641" s="78">
        <f t="shared" ca="1" si="51"/>
        <v>3.1083640597814197</v>
      </c>
    </row>
    <row r="1642" spans="5:6" x14ac:dyDescent="0.25">
      <c r="E1642" s="78">
        <f t="shared" ca="1" si="50"/>
        <v>0.71001389384658675</v>
      </c>
      <c r="F1642" s="78">
        <f t="shared" ca="1" si="51"/>
        <v>98.523025200373155</v>
      </c>
    </row>
    <row r="1643" spans="5:6" x14ac:dyDescent="0.25">
      <c r="E1643" s="78">
        <f t="shared" ca="1" si="50"/>
        <v>0.38540254685315178</v>
      </c>
      <c r="F1643" s="78">
        <f t="shared" ca="1" si="51"/>
        <v>5.5887723165609167</v>
      </c>
    </row>
    <row r="1644" spans="5:6" x14ac:dyDescent="0.25">
      <c r="E1644" s="78">
        <f t="shared" ca="1" si="50"/>
        <v>0.80207769205531898</v>
      </c>
      <c r="F1644" s="78">
        <f t="shared" ca="1" si="51"/>
        <v>202.72754958518837</v>
      </c>
    </row>
    <row r="1645" spans="5:6" x14ac:dyDescent="0.25">
      <c r="E1645" s="78">
        <f t="shared" ca="1" si="50"/>
        <v>0.16312346669326805</v>
      </c>
      <c r="F1645" s="78">
        <f t="shared" ca="1" si="51"/>
        <v>3.3838025364515021</v>
      </c>
    </row>
    <row r="1646" spans="5:6" x14ac:dyDescent="0.25">
      <c r="E1646" s="78">
        <f t="shared" ca="1" si="50"/>
        <v>0.57135416039706366</v>
      </c>
      <c r="F1646" s="78">
        <f t="shared" ca="1" si="51"/>
        <v>26.899951428484659</v>
      </c>
    </row>
    <row r="1647" spans="5:6" x14ac:dyDescent="0.25">
      <c r="E1647" s="78">
        <f t="shared" ca="1" si="50"/>
        <v>0.49616002777427548</v>
      </c>
      <c r="F1647" s="78">
        <f t="shared" ca="1" si="51"/>
        <v>12.530165452143041</v>
      </c>
    </row>
    <row r="1648" spans="5:6" x14ac:dyDescent="0.25">
      <c r="E1648" s="78">
        <f t="shared" ca="1" si="50"/>
        <v>7.9456761138464671E-2</v>
      </c>
      <c r="F1648" s="78">
        <f t="shared" ca="1" si="51"/>
        <v>3.1938210621212142</v>
      </c>
    </row>
    <row r="1649" spans="5:6" x14ac:dyDescent="0.25">
      <c r="E1649" s="78">
        <f t="shared" ca="1" si="50"/>
        <v>0.86822451053829885</v>
      </c>
      <c r="F1649" s="78">
        <f t="shared" ca="1" si="51"/>
        <v>335.20093863707586</v>
      </c>
    </row>
    <row r="1650" spans="5:6" x14ac:dyDescent="0.25">
      <c r="E1650" s="78">
        <f t="shared" ca="1" si="50"/>
        <v>0.73469746983672546</v>
      </c>
      <c r="F1650" s="78">
        <f t="shared" ca="1" si="51"/>
        <v>120.45678509738475</v>
      </c>
    </row>
    <row r="1651" spans="5:6" x14ac:dyDescent="0.25">
      <c r="E1651" s="78">
        <f t="shared" ca="1" si="50"/>
        <v>0.20462199655666269</v>
      </c>
      <c r="F1651" s="78">
        <f t="shared" ca="1" si="51"/>
        <v>3.5270872982816615</v>
      </c>
    </row>
    <row r="1652" spans="5:6" x14ac:dyDescent="0.25">
      <c r="E1652" s="78">
        <f t="shared" ca="1" si="50"/>
        <v>0.5209628581655541</v>
      </c>
      <c r="F1652" s="78">
        <f t="shared" ca="1" si="51"/>
        <v>15.996572995345723</v>
      </c>
    </row>
    <row r="1653" spans="5:6" x14ac:dyDescent="0.25">
      <c r="E1653" s="78">
        <f t="shared" ca="1" si="50"/>
        <v>0.33842257804093834</v>
      </c>
      <c r="F1653" s="78">
        <f t="shared" ca="1" si="51"/>
        <v>4.6179452685589881</v>
      </c>
    </row>
    <row r="1654" spans="5:6" x14ac:dyDescent="0.25">
      <c r="E1654" s="78">
        <f t="shared" ca="1" si="50"/>
        <v>0.69838303363849741</v>
      </c>
      <c r="F1654" s="78">
        <f t="shared" ca="1" si="51"/>
        <v>89.378777798033553</v>
      </c>
    </row>
    <row r="1655" spans="5:6" x14ac:dyDescent="0.25">
      <c r="E1655" s="78">
        <f t="shared" ca="1" si="50"/>
        <v>0.18543150421062637</v>
      </c>
      <c r="F1655" s="78">
        <f t="shared" ca="1" si="51"/>
        <v>3.4550882185792338</v>
      </c>
    </row>
    <row r="1656" spans="5:6" x14ac:dyDescent="0.25">
      <c r="E1656" s="78">
        <f t="shared" ca="1" si="50"/>
        <v>0.35730902055739266</v>
      </c>
      <c r="F1656" s="78">
        <f t="shared" ca="1" si="51"/>
        <v>4.9423258061777329</v>
      </c>
    </row>
    <row r="1657" spans="5:6" x14ac:dyDescent="0.25">
      <c r="E1657" s="78">
        <f t="shared" ca="1" si="50"/>
        <v>0.1053744086534022</v>
      </c>
      <c r="F1657" s="78">
        <f t="shared" ca="1" si="51"/>
        <v>3.2431164002019139</v>
      </c>
    </row>
    <row r="1658" spans="5:6" x14ac:dyDescent="0.25">
      <c r="E1658" s="78">
        <f t="shared" ca="1" si="50"/>
        <v>0.68970124917262166</v>
      </c>
      <c r="F1658" s="78">
        <f t="shared" ca="1" si="51"/>
        <v>83.007282008461715</v>
      </c>
    </row>
    <row r="1659" spans="5:6" x14ac:dyDescent="0.25">
      <c r="E1659" s="78">
        <f t="shared" ca="1" si="50"/>
        <v>0.53024787475072988</v>
      </c>
      <c r="F1659" s="78">
        <f t="shared" ca="1" si="51"/>
        <v>17.582313071134401</v>
      </c>
    </row>
    <row r="1660" spans="5:6" x14ac:dyDescent="0.25">
      <c r="E1660" s="78">
        <f t="shared" ca="1" si="50"/>
        <v>0.56352778669070691</v>
      </c>
      <c r="F1660" s="78">
        <f t="shared" ca="1" si="51"/>
        <v>24.80811975151089</v>
      </c>
    </row>
    <row r="1661" spans="5:6" x14ac:dyDescent="0.25">
      <c r="E1661" s="78">
        <f t="shared" ca="1" si="50"/>
        <v>0.88665903709076255</v>
      </c>
      <c r="F1661" s="78">
        <f t="shared" ca="1" si="51"/>
        <v>388.13057697504729</v>
      </c>
    </row>
    <row r="1662" spans="5:6" x14ac:dyDescent="0.25">
      <c r="E1662" s="78">
        <f t="shared" ca="1" si="50"/>
        <v>0.1938518183939707</v>
      </c>
      <c r="F1662" s="78">
        <f t="shared" ca="1" si="51"/>
        <v>3.485324580572803</v>
      </c>
    </row>
    <row r="1663" spans="5:6" x14ac:dyDescent="0.25">
      <c r="E1663" s="78">
        <f t="shared" ca="1" si="50"/>
        <v>0.28947436247178548</v>
      </c>
      <c r="F1663" s="78">
        <f t="shared" ca="1" si="51"/>
        <v>4.0422961518000573</v>
      </c>
    </row>
    <row r="1664" spans="5:6" x14ac:dyDescent="0.25">
      <c r="E1664" s="78">
        <f t="shared" ca="1" si="50"/>
        <v>0.5870643435864813</v>
      </c>
      <c r="F1664" s="78">
        <f t="shared" ca="1" si="51"/>
        <v>31.603957988249832</v>
      </c>
    </row>
    <row r="1665" spans="5:6" x14ac:dyDescent="0.25">
      <c r="E1665" s="78">
        <f t="shared" ca="1" si="50"/>
        <v>7.1538933291586115E-3</v>
      </c>
      <c r="F1665" s="78">
        <f t="shared" ca="1" si="51"/>
        <v>3.0657948681465896</v>
      </c>
    </row>
    <row r="1666" spans="5:6" x14ac:dyDescent="0.25">
      <c r="E1666" s="78">
        <f t="shared" ca="1" si="50"/>
        <v>0.78627087641081295</v>
      </c>
      <c r="F1666" s="78">
        <f t="shared" ca="1" si="51"/>
        <v>179.86445296571372</v>
      </c>
    </row>
    <row r="1667" spans="5:6" x14ac:dyDescent="0.25">
      <c r="E1667" s="78">
        <f t="shared" ca="1" si="50"/>
        <v>0.36651198731308443</v>
      </c>
      <c r="F1667" s="78">
        <f t="shared" ca="1" si="51"/>
        <v>5.129528378319149</v>
      </c>
    </row>
    <row r="1668" spans="5:6" x14ac:dyDescent="0.25">
      <c r="E1668" s="78">
        <f t="shared" ref="E1668:E1731" ca="1" si="52">RAND()</f>
        <v>0.7939624564778891</v>
      </c>
      <c r="F1668" s="78">
        <f t="shared" ref="F1668:F1731" ca="1" si="53">$C$3+$C$4*((($C$5*_xlfn.NORM.S.INV(E1668)+SQRT(($C$5*_xlfn.NORM.S.INV(E1668))^2+4))/(2))^2)</f>
        <v>190.66859397375302</v>
      </c>
    </row>
    <row r="1669" spans="5:6" x14ac:dyDescent="0.25">
      <c r="E1669" s="78">
        <f t="shared" ca="1" si="52"/>
        <v>0.84658688728494691</v>
      </c>
      <c r="F1669" s="78">
        <f t="shared" ca="1" si="53"/>
        <v>283.71583687428233</v>
      </c>
    </row>
    <row r="1670" spans="5:6" x14ac:dyDescent="0.25">
      <c r="E1670" s="78">
        <f t="shared" ca="1" si="52"/>
        <v>0.72202839032218102</v>
      </c>
      <c r="F1670" s="78">
        <f t="shared" ca="1" si="53"/>
        <v>108.74864108112324</v>
      </c>
    </row>
    <row r="1671" spans="5:6" x14ac:dyDescent="0.25">
      <c r="E1671" s="78">
        <f t="shared" ca="1" si="52"/>
        <v>0.33208928838948548</v>
      </c>
      <c r="F1671" s="78">
        <f t="shared" ca="1" si="53"/>
        <v>4.5244509827818771</v>
      </c>
    </row>
    <row r="1672" spans="5:6" x14ac:dyDescent="0.25">
      <c r="E1672" s="78">
        <f t="shared" ca="1" si="52"/>
        <v>0.6404807918330736</v>
      </c>
      <c r="F1672" s="78">
        <f t="shared" ca="1" si="53"/>
        <v>53.368613490751642</v>
      </c>
    </row>
    <row r="1673" spans="5:6" x14ac:dyDescent="0.25">
      <c r="E1673" s="78">
        <f t="shared" ca="1" si="52"/>
        <v>0.26386837876281199</v>
      </c>
      <c r="F1673" s="78">
        <f t="shared" ca="1" si="53"/>
        <v>3.8414287792523867</v>
      </c>
    </row>
    <row r="1674" spans="5:6" x14ac:dyDescent="0.25">
      <c r="E1674" s="78">
        <f t="shared" ca="1" si="52"/>
        <v>0.95419750309951379</v>
      </c>
      <c r="F1674" s="78">
        <f t="shared" ca="1" si="53"/>
        <v>734.3483140196322</v>
      </c>
    </row>
    <row r="1675" spans="5:6" x14ac:dyDescent="0.25">
      <c r="E1675" s="78">
        <f t="shared" ca="1" si="52"/>
        <v>0.16963321553003152</v>
      </c>
      <c r="F1675" s="78">
        <f t="shared" ca="1" si="53"/>
        <v>3.4033934361912719</v>
      </c>
    </row>
    <row r="1676" spans="5:6" x14ac:dyDescent="0.25">
      <c r="E1676" s="78">
        <f t="shared" ca="1" si="52"/>
        <v>0.54327441972018342</v>
      </c>
      <c r="F1676" s="78">
        <f t="shared" ca="1" si="53"/>
        <v>20.10795363463378</v>
      </c>
    </row>
    <row r="1677" spans="5:6" x14ac:dyDescent="0.25">
      <c r="E1677" s="78">
        <f t="shared" ca="1" si="52"/>
        <v>0.86311449189233835</v>
      </c>
      <c r="F1677" s="78">
        <f t="shared" ca="1" si="53"/>
        <v>322.12517783075481</v>
      </c>
    </row>
    <row r="1678" spans="5:6" x14ac:dyDescent="0.25">
      <c r="E1678" s="78">
        <f t="shared" ca="1" si="52"/>
        <v>0.87991327393061802</v>
      </c>
      <c r="F1678" s="78">
        <f t="shared" ca="1" si="53"/>
        <v>367.61964038156003</v>
      </c>
    </row>
    <row r="1679" spans="5:6" x14ac:dyDescent="0.25">
      <c r="E1679" s="78">
        <f t="shared" ca="1" si="52"/>
        <v>4.0726298627733692E-2</v>
      </c>
      <c r="F1679" s="78">
        <f t="shared" ca="1" si="53"/>
        <v>3.1284042064108091</v>
      </c>
    </row>
    <row r="1680" spans="5:6" x14ac:dyDescent="0.25">
      <c r="E1680" s="78">
        <f t="shared" ca="1" si="52"/>
        <v>0.68006131286252247</v>
      </c>
      <c r="F1680" s="78">
        <f t="shared" ca="1" si="53"/>
        <v>76.3625511406469</v>
      </c>
    </row>
    <row r="1681" spans="5:6" x14ac:dyDescent="0.25">
      <c r="E1681" s="78">
        <f t="shared" ca="1" si="52"/>
        <v>0.46713164195436241</v>
      </c>
      <c r="F1681" s="78">
        <f t="shared" ca="1" si="53"/>
        <v>9.6395373444394856</v>
      </c>
    </row>
    <row r="1682" spans="5:6" x14ac:dyDescent="0.25">
      <c r="E1682" s="78">
        <f t="shared" ca="1" si="52"/>
        <v>1.8820126983583485E-2</v>
      </c>
      <c r="F1682" s="78">
        <f t="shared" ca="1" si="53"/>
        <v>3.0908917048555993</v>
      </c>
    </row>
    <row r="1683" spans="5:6" x14ac:dyDescent="0.25">
      <c r="E1683" s="78">
        <f t="shared" ca="1" si="52"/>
        <v>0.19912797320982356</v>
      </c>
      <c r="F1683" s="78">
        <f t="shared" ca="1" si="53"/>
        <v>3.5053283208748214</v>
      </c>
    </row>
    <row r="1684" spans="5:6" x14ac:dyDescent="0.25">
      <c r="E1684" s="78">
        <f t="shared" ca="1" si="52"/>
        <v>0.76788468457419423</v>
      </c>
      <c r="F1684" s="78">
        <f t="shared" ca="1" si="53"/>
        <v>156.26632917011554</v>
      </c>
    </row>
    <row r="1685" spans="5:6" x14ac:dyDescent="0.25">
      <c r="E1685" s="78">
        <f t="shared" ca="1" si="52"/>
        <v>0.22122603907878824</v>
      </c>
      <c r="F1685" s="78">
        <f t="shared" ca="1" si="53"/>
        <v>3.5992349286992429</v>
      </c>
    </row>
    <row r="1686" spans="5:6" x14ac:dyDescent="0.25">
      <c r="E1686" s="78">
        <f t="shared" ca="1" si="52"/>
        <v>0.92893295775327189</v>
      </c>
      <c r="F1686" s="78">
        <f t="shared" ca="1" si="53"/>
        <v>561.4962660637932</v>
      </c>
    </row>
    <row r="1687" spans="5:6" x14ac:dyDescent="0.25">
      <c r="E1687" s="78">
        <f t="shared" ca="1" si="52"/>
        <v>0.40767899556918674</v>
      </c>
      <c r="F1687" s="78">
        <f t="shared" ca="1" si="53"/>
        <v>6.2963609046290578</v>
      </c>
    </row>
    <row r="1688" spans="5:6" x14ac:dyDescent="0.25">
      <c r="E1688" s="78">
        <f t="shared" ca="1" si="52"/>
        <v>0.81675462286345213</v>
      </c>
      <c r="F1688" s="78">
        <f t="shared" ca="1" si="53"/>
        <v>226.43458822114599</v>
      </c>
    </row>
    <row r="1689" spans="5:6" x14ac:dyDescent="0.25">
      <c r="E1689" s="78">
        <f t="shared" ca="1" si="52"/>
        <v>0.39412564077994139</v>
      </c>
      <c r="F1689" s="78">
        <f t="shared" ca="1" si="53"/>
        <v>5.8415081343770359</v>
      </c>
    </row>
    <row r="1690" spans="5:6" x14ac:dyDescent="0.25">
      <c r="E1690" s="78">
        <f t="shared" ca="1" si="52"/>
        <v>0.76401388612581711</v>
      </c>
      <c r="F1690" s="78">
        <f t="shared" ca="1" si="53"/>
        <v>151.66605592367847</v>
      </c>
    </row>
    <row r="1691" spans="5:6" x14ac:dyDescent="0.25">
      <c r="E1691" s="78">
        <f t="shared" ca="1" si="52"/>
        <v>0.61718596521954372</v>
      </c>
      <c r="F1691" s="78">
        <f t="shared" ca="1" si="53"/>
        <v>42.69655221977191</v>
      </c>
    </row>
    <row r="1692" spans="5:6" x14ac:dyDescent="0.25">
      <c r="E1692" s="78">
        <f t="shared" ca="1" si="52"/>
        <v>0.14994681887780481</v>
      </c>
      <c r="F1692" s="78">
        <f t="shared" ca="1" si="53"/>
        <v>3.3468369289353834</v>
      </c>
    </row>
    <row r="1693" spans="5:6" x14ac:dyDescent="0.25">
      <c r="E1693" s="78">
        <f t="shared" ca="1" si="52"/>
        <v>0.71893162451782167</v>
      </c>
      <c r="F1693" s="78">
        <f t="shared" ca="1" si="53"/>
        <v>106.03395684821899</v>
      </c>
    </row>
    <row r="1694" spans="5:6" x14ac:dyDescent="0.25">
      <c r="E1694" s="78">
        <f t="shared" ca="1" si="52"/>
        <v>1.6805721028574139E-2</v>
      </c>
      <c r="F1694" s="78">
        <f t="shared" ca="1" si="53"/>
        <v>3.0870698531815366</v>
      </c>
    </row>
    <row r="1695" spans="5:6" x14ac:dyDescent="0.25">
      <c r="E1695" s="78">
        <f t="shared" ca="1" si="52"/>
        <v>8.9047944542026913E-2</v>
      </c>
      <c r="F1695" s="78">
        <f t="shared" ca="1" si="53"/>
        <v>3.2113498538571035</v>
      </c>
    </row>
    <row r="1696" spans="5:6" x14ac:dyDescent="0.25">
      <c r="E1696" s="78">
        <f t="shared" ca="1" si="52"/>
        <v>0.24146413838314129</v>
      </c>
      <c r="F1696" s="78">
        <f t="shared" ca="1" si="53"/>
        <v>3.7024524097248075</v>
      </c>
    </row>
    <row r="1697" spans="5:6" x14ac:dyDescent="0.25">
      <c r="E1697" s="78">
        <f t="shared" ca="1" si="52"/>
        <v>4.0870990560265108E-2</v>
      </c>
      <c r="F1697" s="78">
        <f t="shared" ca="1" si="53"/>
        <v>3.1286419030875354</v>
      </c>
    </row>
    <row r="1698" spans="5:6" x14ac:dyDescent="0.25">
      <c r="E1698" s="78">
        <f t="shared" ca="1" si="52"/>
        <v>0.49142978654818914</v>
      </c>
      <c r="F1698" s="78">
        <f t="shared" ca="1" si="53"/>
        <v>11.981947352362365</v>
      </c>
    </row>
    <row r="1699" spans="5:6" x14ac:dyDescent="0.25">
      <c r="E1699" s="78">
        <f t="shared" ca="1" si="52"/>
        <v>0.12179469175984481</v>
      </c>
      <c r="F1699" s="78">
        <f t="shared" ca="1" si="53"/>
        <v>3.2780503519429476</v>
      </c>
    </row>
    <row r="1700" spans="5:6" x14ac:dyDescent="0.25">
      <c r="E1700" s="78">
        <f t="shared" ca="1" si="52"/>
        <v>1.244002578578085E-2</v>
      </c>
      <c r="F1700" s="78">
        <f t="shared" ca="1" si="53"/>
        <v>3.0782487530857994</v>
      </c>
    </row>
    <row r="1701" spans="5:6" x14ac:dyDescent="0.25">
      <c r="E1701" s="78">
        <f t="shared" ca="1" si="52"/>
        <v>0.39956788282600919</v>
      </c>
      <c r="F1701" s="78">
        <f t="shared" ca="1" si="53"/>
        <v>6.0144293812663516</v>
      </c>
    </row>
    <row r="1702" spans="5:6" x14ac:dyDescent="0.25">
      <c r="E1702" s="78">
        <f t="shared" ca="1" si="52"/>
        <v>0.59358877982235059</v>
      </c>
      <c r="F1702" s="78">
        <f t="shared" ca="1" si="53"/>
        <v>33.766691054521161</v>
      </c>
    </row>
    <row r="1703" spans="5:6" x14ac:dyDescent="0.25">
      <c r="E1703" s="78">
        <f t="shared" ca="1" si="52"/>
        <v>0.73232753006171358</v>
      </c>
      <c r="F1703" s="78">
        <f t="shared" ca="1" si="53"/>
        <v>118.19084456606295</v>
      </c>
    </row>
    <row r="1704" spans="5:6" x14ac:dyDescent="0.25">
      <c r="E1704" s="78">
        <f t="shared" ca="1" si="52"/>
        <v>0.48187771716681083</v>
      </c>
      <c r="F1704" s="78">
        <f t="shared" ca="1" si="53"/>
        <v>10.971428316543363</v>
      </c>
    </row>
    <row r="1705" spans="5:6" x14ac:dyDescent="0.25">
      <c r="E1705" s="78">
        <f t="shared" ca="1" si="52"/>
        <v>0.77845238992506105</v>
      </c>
      <c r="F1705" s="78">
        <f t="shared" ca="1" si="53"/>
        <v>169.46267523743887</v>
      </c>
    </row>
    <row r="1706" spans="5:6" x14ac:dyDescent="0.25">
      <c r="E1706" s="78">
        <f t="shared" ca="1" si="52"/>
        <v>0.52289043252307088</v>
      </c>
      <c r="F1706" s="78">
        <f t="shared" ca="1" si="53"/>
        <v>16.311858659452611</v>
      </c>
    </row>
    <row r="1707" spans="5:6" x14ac:dyDescent="0.25">
      <c r="E1707" s="78">
        <f t="shared" ca="1" si="52"/>
        <v>8.1198994053160889E-2</v>
      </c>
      <c r="F1707" s="78">
        <f t="shared" ca="1" si="53"/>
        <v>3.196950614549916</v>
      </c>
    </row>
    <row r="1708" spans="5:6" x14ac:dyDescent="0.25">
      <c r="E1708" s="78">
        <f t="shared" ca="1" si="52"/>
        <v>0.54386510952670364</v>
      </c>
      <c r="F1708" s="78">
        <f t="shared" ca="1" si="53"/>
        <v>20.231294117991261</v>
      </c>
    </row>
    <row r="1709" spans="5:6" x14ac:dyDescent="0.25">
      <c r="E1709" s="78">
        <f t="shared" ca="1" si="52"/>
        <v>0.5964494838063793</v>
      </c>
      <c r="F1709" s="78">
        <f t="shared" ca="1" si="53"/>
        <v>34.755379389572795</v>
      </c>
    </row>
    <row r="1710" spans="5:6" x14ac:dyDescent="0.25">
      <c r="E1710" s="78">
        <f t="shared" ca="1" si="52"/>
        <v>0.69068114197005492</v>
      </c>
      <c r="F1710" s="78">
        <f t="shared" ca="1" si="53"/>
        <v>83.70768636138942</v>
      </c>
    </row>
    <row r="1711" spans="5:6" x14ac:dyDescent="0.25">
      <c r="E1711" s="78">
        <f t="shared" ca="1" si="52"/>
        <v>0.85796383562729084</v>
      </c>
      <c r="F1711" s="78">
        <f t="shared" ca="1" si="53"/>
        <v>309.54970669490797</v>
      </c>
    </row>
    <row r="1712" spans="5:6" x14ac:dyDescent="0.25">
      <c r="E1712" s="78">
        <f t="shared" ca="1" si="52"/>
        <v>8.5785478448812125E-2</v>
      </c>
      <c r="F1712" s="78">
        <f t="shared" ca="1" si="53"/>
        <v>3.2053027726115815</v>
      </c>
    </row>
    <row r="1713" spans="5:6" x14ac:dyDescent="0.25">
      <c r="E1713" s="78">
        <f t="shared" ca="1" si="52"/>
        <v>0.88976088978367363</v>
      </c>
      <c r="F1713" s="78">
        <f t="shared" ca="1" si="53"/>
        <v>398.06085244303506</v>
      </c>
    </row>
    <row r="1714" spans="5:6" x14ac:dyDescent="0.25">
      <c r="E1714" s="78">
        <f t="shared" ca="1" si="52"/>
        <v>0.48518465348600226</v>
      </c>
      <c r="F1714" s="78">
        <f t="shared" ca="1" si="53"/>
        <v>11.307223714342115</v>
      </c>
    </row>
    <row r="1715" spans="5:6" x14ac:dyDescent="0.25">
      <c r="E1715" s="78">
        <f t="shared" ca="1" si="52"/>
        <v>0.66178612904472067</v>
      </c>
      <c r="F1715" s="78">
        <f t="shared" ca="1" si="53"/>
        <v>64.928984719097514</v>
      </c>
    </row>
    <row r="1716" spans="5:6" x14ac:dyDescent="0.25">
      <c r="E1716" s="78">
        <f t="shared" ca="1" si="52"/>
        <v>0.21669789315808408</v>
      </c>
      <c r="F1716" s="78">
        <f t="shared" ca="1" si="53"/>
        <v>3.5785430256337869</v>
      </c>
    </row>
    <row r="1717" spans="5:6" x14ac:dyDescent="0.25">
      <c r="E1717" s="78">
        <f t="shared" ca="1" si="52"/>
        <v>0.31461544263825425</v>
      </c>
      <c r="F1717" s="78">
        <f t="shared" ca="1" si="53"/>
        <v>4.2990858258674578</v>
      </c>
    </row>
    <row r="1718" spans="5:6" x14ac:dyDescent="0.25">
      <c r="E1718" s="78">
        <f t="shared" ca="1" si="52"/>
        <v>0.22861159427872979</v>
      </c>
      <c r="F1718" s="78">
        <f t="shared" ca="1" si="53"/>
        <v>3.6347748991671365</v>
      </c>
    </row>
    <row r="1719" spans="5:6" x14ac:dyDescent="0.25">
      <c r="E1719" s="78">
        <f t="shared" ca="1" si="52"/>
        <v>0.37558272977383267</v>
      </c>
      <c r="F1719" s="78">
        <f t="shared" ca="1" si="53"/>
        <v>5.3363257722215138</v>
      </c>
    </row>
    <row r="1720" spans="5:6" x14ac:dyDescent="0.25">
      <c r="E1720" s="78">
        <f t="shared" ca="1" si="52"/>
        <v>0.93099498117045754</v>
      </c>
      <c r="F1720" s="78">
        <f t="shared" ca="1" si="53"/>
        <v>572.82646235178618</v>
      </c>
    </row>
    <row r="1721" spans="5:6" x14ac:dyDescent="0.25">
      <c r="E1721" s="78">
        <f t="shared" ca="1" si="52"/>
        <v>0.73387282037843327</v>
      </c>
      <c r="F1721" s="78">
        <f t="shared" ca="1" si="53"/>
        <v>119.66426372300256</v>
      </c>
    </row>
    <row r="1722" spans="5:6" x14ac:dyDescent="0.25">
      <c r="E1722" s="78">
        <f t="shared" ca="1" si="52"/>
        <v>0.62568312361552214</v>
      </c>
      <c r="F1722" s="78">
        <f t="shared" ca="1" si="53"/>
        <v>46.364645275499342</v>
      </c>
    </row>
    <row r="1723" spans="5:6" x14ac:dyDescent="0.25">
      <c r="E1723" s="78">
        <f t="shared" ca="1" si="52"/>
        <v>0.24559064876812997</v>
      </c>
      <c r="F1723" s="78">
        <f t="shared" ca="1" si="53"/>
        <v>3.7259082178123855</v>
      </c>
    </row>
    <row r="1724" spans="5:6" x14ac:dyDescent="0.25">
      <c r="E1724" s="78">
        <f t="shared" ca="1" si="52"/>
        <v>0.67337262300514888</v>
      </c>
      <c r="F1724" s="78">
        <f t="shared" ca="1" si="53"/>
        <v>72.006176274420795</v>
      </c>
    </row>
    <row r="1725" spans="5:6" x14ac:dyDescent="0.25">
      <c r="E1725" s="78">
        <f t="shared" ca="1" si="52"/>
        <v>9.74674545149391E-2</v>
      </c>
      <c r="F1725" s="78">
        <f t="shared" ca="1" si="53"/>
        <v>3.2274004194205621</v>
      </c>
    </row>
    <row r="1726" spans="5:6" x14ac:dyDescent="0.25">
      <c r="E1726" s="78">
        <f t="shared" ca="1" si="52"/>
        <v>0.42330148074805307</v>
      </c>
      <c r="F1726" s="78">
        <f t="shared" ca="1" si="53"/>
        <v>6.9334965969780793</v>
      </c>
    </row>
    <row r="1727" spans="5:6" x14ac:dyDescent="0.25">
      <c r="E1727" s="78">
        <f t="shared" ca="1" si="52"/>
        <v>0.88264321949862512</v>
      </c>
      <c r="F1727" s="78">
        <f t="shared" ca="1" si="53"/>
        <v>375.74847463475913</v>
      </c>
    </row>
    <row r="1728" spans="5:6" x14ac:dyDescent="0.25">
      <c r="E1728" s="78">
        <f t="shared" ca="1" si="52"/>
        <v>0.3347410366937893</v>
      </c>
      <c r="F1728" s="78">
        <f t="shared" ca="1" si="53"/>
        <v>4.5627593347983613</v>
      </c>
    </row>
    <row r="1729" spans="5:6" x14ac:dyDescent="0.25">
      <c r="E1729" s="78">
        <f t="shared" ca="1" si="52"/>
        <v>0.34538352703939212</v>
      </c>
      <c r="F1729" s="78">
        <f t="shared" ca="1" si="53"/>
        <v>4.7290566975579562</v>
      </c>
    </row>
    <row r="1730" spans="5:6" x14ac:dyDescent="0.25">
      <c r="E1730" s="78">
        <f t="shared" ca="1" si="52"/>
        <v>0.53569258730076774</v>
      </c>
      <c r="F1730" s="78">
        <f t="shared" ca="1" si="53"/>
        <v>18.593606043065513</v>
      </c>
    </row>
    <row r="1731" spans="5:6" x14ac:dyDescent="0.25">
      <c r="E1731" s="78">
        <f t="shared" ca="1" si="52"/>
        <v>0.48715223623706139</v>
      </c>
      <c r="F1731" s="78">
        <f t="shared" ca="1" si="53"/>
        <v>11.513966686954607</v>
      </c>
    </row>
    <row r="1732" spans="5:6" x14ac:dyDescent="0.25">
      <c r="E1732" s="78">
        <f t="shared" ref="E1732:E1795" ca="1" si="54">RAND()</f>
        <v>0.537568503729277</v>
      </c>
      <c r="F1732" s="78">
        <f t="shared" ref="F1732:F1795" ca="1" si="55">$C$3+$C$4*((($C$5*_xlfn.NORM.S.INV(E1732)+SQRT(($C$5*_xlfn.NORM.S.INV(E1732))^2+4))/(2))^2)</f>
        <v>18.956583005562941</v>
      </c>
    </row>
    <row r="1733" spans="5:6" x14ac:dyDescent="0.25">
      <c r="E1733" s="78">
        <f t="shared" ca="1" si="54"/>
        <v>0.49405221140220457</v>
      </c>
      <c r="F1733" s="78">
        <f t="shared" ca="1" si="55"/>
        <v>12.281796410411696</v>
      </c>
    </row>
    <row r="1734" spans="5:6" x14ac:dyDescent="0.25">
      <c r="E1734" s="78">
        <f t="shared" ca="1" si="54"/>
        <v>0.31143378288272894</v>
      </c>
      <c r="F1734" s="78">
        <f t="shared" ca="1" si="55"/>
        <v>4.2625969645529533</v>
      </c>
    </row>
    <row r="1735" spans="5:6" x14ac:dyDescent="0.25">
      <c r="E1735" s="78">
        <f t="shared" ca="1" si="54"/>
        <v>0.52278940877800217</v>
      </c>
      <c r="F1735" s="78">
        <f t="shared" ca="1" si="55"/>
        <v>16.295157223138787</v>
      </c>
    </row>
    <row r="1736" spans="5:6" x14ac:dyDescent="0.25">
      <c r="E1736" s="78">
        <f t="shared" ca="1" si="54"/>
        <v>0.18474107539561535</v>
      </c>
      <c r="F1736" s="78">
        <f t="shared" ca="1" si="55"/>
        <v>3.4526963010959464</v>
      </c>
    </row>
    <row r="1737" spans="5:6" x14ac:dyDescent="0.25">
      <c r="E1737" s="78">
        <f t="shared" ca="1" si="54"/>
        <v>0.85729716394986344</v>
      </c>
      <c r="F1737" s="78">
        <f t="shared" ca="1" si="55"/>
        <v>307.96407639784286</v>
      </c>
    </row>
    <row r="1738" spans="5:6" x14ac:dyDescent="0.25">
      <c r="E1738" s="78">
        <f t="shared" ca="1" si="54"/>
        <v>0.34597880984215701</v>
      </c>
      <c r="F1738" s="78">
        <f t="shared" ca="1" si="55"/>
        <v>4.738991807910506</v>
      </c>
    </row>
    <row r="1739" spans="5:6" x14ac:dyDescent="0.25">
      <c r="E1739" s="78">
        <f t="shared" ca="1" si="54"/>
        <v>0.88270511132043816</v>
      </c>
      <c r="F1739" s="78">
        <f t="shared" ca="1" si="55"/>
        <v>375.93541298525264</v>
      </c>
    </row>
    <row r="1740" spans="5:6" x14ac:dyDescent="0.25">
      <c r="E1740" s="78">
        <f t="shared" ca="1" si="54"/>
        <v>0.67054705106563062</v>
      </c>
      <c r="F1740" s="78">
        <f t="shared" ca="1" si="55"/>
        <v>70.226327131801838</v>
      </c>
    </row>
    <row r="1741" spans="5:6" x14ac:dyDescent="0.25">
      <c r="E1741" s="78">
        <f t="shared" ca="1" si="54"/>
        <v>0.91289418962274638</v>
      </c>
      <c r="F1741" s="78">
        <f t="shared" ca="1" si="55"/>
        <v>484.37308979206057</v>
      </c>
    </row>
    <row r="1742" spans="5:6" x14ac:dyDescent="0.25">
      <c r="E1742" s="78">
        <f t="shared" ca="1" si="54"/>
        <v>0.91578204536155594</v>
      </c>
      <c r="F1742" s="78">
        <f t="shared" ca="1" si="55"/>
        <v>496.99986421439417</v>
      </c>
    </row>
    <row r="1743" spans="5:6" x14ac:dyDescent="0.25">
      <c r="E1743" s="78">
        <f t="shared" ca="1" si="54"/>
        <v>0.81606505969727983</v>
      </c>
      <c r="F1743" s="78">
        <f t="shared" ca="1" si="55"/>
        <v>225.26189187657778</v>
      </c>
    </row>
    <row r="1744" spans="5:6" x14ac:dyDescent="0.25">
      <c r="E1744" s="78">
        <f t="shared" ca="1" si="54"/>
        <v>0.4598295251725677</v>
      </c>
      <c r="F1744" s="78">
        <f t="shared" ca="1" si="55"/>
        <v>9.0706523136890613</v>
      </c>
    </row>
    <row r="1745" spans="5:6" x14ac:dyDescent="0.25">
      <c r="E1745" s="78">
        <f t="shared" ca="1" si="54"/>
        <v>0.82316442020737712</v>
      </c>
      <c r="F1745" s="78">
        <f t="shared" ca="1" si="55"/>
        <v>237.63414272411364</v>
      </c>
    </row>
    <row r="1746" spans="5:6" x14ac:dyDescent="0.25">
      <c r="E1746" s="78">
        <f t="shared" ca="1" si="54"/>
        <v>0.79607706010249313</v>
      </c>
      <c r="F1746" s="78">
        <f t="shared" ca="1" si="55"/>
        <v>193.74356902517269</v>
      </c>
    </row>
    <row r="1747" spans="5:6" x14ac:dyDescent="0.25">
      <c r="E1747" s="78">
        <f t="shared" ca="1" si="54"/>
        <v>0.58477500800425286</v>
      </c>
      <c r="F1747" s="78">
        <f t="shared" ca="1" si="55"/>
        <v>30.874861806661094</v>
      </c>
    </row>
    <row r="1748" spans="5:6" x14ac:dyDescent="0.25">
      <c r="E1748" s="78">
        <f t="shared" ca="1" si="54"/>
        <v>0.66910256837628845</v>
      </c>
      <c r="F1748" s="78">
        <f t="shared" ca="1" si="55"/>
        <v>69.330046951855465</v>
      </c>
    </row>
    <row r="1749" spans="5:6" x14ac:dyDescent="0.25">
      <c r="E1749" s="78">
        <f t="shared" ca="1" si="54"/>
        <v>0.27036349531964909</v>
      </c>
      <c r="F1749" s="78">
        <f t="shared" ca="1" si="55"/>
        <v>3.8876194892497855</v>
      </c>
    </row>
    <row r="1750" spans="5:6" x14ac:dyDescent="0.25">
      <c r="E1750" s="78">
        <f t="shared" ca="1" si="54"/>
        <v>6.2792480814920393E-2</v>
      </c>
      <c r="F1750" s="78">
        <f t="shared" ca="1" si="55"/>
        <v>3.1649084527792737</v>
      </c>
    </row>
    <row r="1751" spans="5:6" x14ac:dyDescent="0.25">
      <c r="E1751" s="78">
        <f t="shared" ca="1" si="54"/>
        <v>0.37967766623777388</v>
      </c>
      <c r="F1751" s="78">
        <f t="shared" ca="1" si="55"/>
        <v>5.4377534948930055</v>
      </c>
    </row>
    <row r="1752" spans="5:6" x14ac:dyDescent="0.25">
      <c r="E1752" s="78">
        <f t="shared" ca="1" si="54"/>
        <v>0.75524410624961835</v>
      </c>
      <c r="F1752" s="78">
        <f t="shared" ca="1" si="55"/>
        <v>141.67871431733698</v>
      </c>
    </row>
    <row r="1753" spans="5:6" x14ac:dyDescent="0.25">
      <c r="E1753" s="78">
        <f t="shared" ca="1" si="54"/>
        <v>0.71987103043437106</v>
      </c>
      <c r="F1753" s="78">
        <f t="shared" ca="1" si="55"/>
        <v>106.85154056213671</v>
      </c>
    </row>
    <row r="1754" spans="5:6" x14ac:dyDescent="0.25">
      <c r="E1754" s="78">
        <f t="shared" ca="1" si="54"/>
        <v>0.40474408111321936</v>
      </c>
      <c r="F1754" s="78">
        <f t="shared" ca="1" si="55"/>
        <v>6.1908273337740152</v>
      </c>
    </row>
    <row r="1755" spans="5:6" x14ac:dyDescent="0.25">
      <c r="E1755" s="78">
        <f t="shared" ca="1" si="54"/>
        <v>0.89293288720578023</v>
      </c>
      <c r="F1755" s="78">
        <f t="shared" ca="1" si="55"/>
        <v>408.56672489798575</v>
      </c>
    </row>
    <row r="1756" spans="5:6" x14ac:dyDescent="0.25">
      <c r="E1756" s="78">
        <f t="shared" ca="1" si="54"/>
        <v>0.46423080038210118</v>
      </c>
      <c r="F1756" s="78">
        <f t="shared" ca="1" si="55"/>
        <v>9.4068550415084466</v>
      </c>
    </row>
    <row r="1757" spans="5:6" x14ac:dyDescent="0.25">
      <c r="E1757" s="78">
        <f t="shared" ca="1" si="54"/>
        <v>0.90476426868900262</v>
      </c>
      <c r="F1757" s="78">
        <f t="shared" ca="1" si="55"/>
        <v>451.26870396584604</v>
      </c>
    </row>
    <row r="1758" spans="5:6" x14ac:dyDescent="0.25">
      <c r="E1758" s="78">
        <f t="shared" ca="1" si="54"/>
        <v>0.42176953503237913</v>
      </c>
      <c r="F1758" s="78">
        <f t="shared" ca="1" si="55"/>
        <v>6.864934389516737</v>
      </c>
    </row>
    <row r="1759" spans="5:6" x14ac:dyDescent="0.25">
      <c r="E1759" s="78">
        <f t="shared" ca="1" si="54"/>
        <v>0.94046643596029844</v>
      </c>
      <c r="F1759" s="78">
        <f t="shared" ca="1" si="55"/>
        <v>630.22789166930954</v>
      </c>
    </row>
    <row r="1760" spans="5:6" x14ac:dyDescent="0.25">
      <c r="E1760" s="78">
        <f t="shared" ca="1" si="54"/>
        <v>0.96873483977951924</v>
      </c>
      <c r="F1760" s="78">
        <f t="shared" ca="1" si="55"/>
        <v>890.12921459328004</v>
      </c>
    </row>
    <row r="1761" spans="5:6" x14ac:dyDescent="0.25">
      <c r="E1761" s="78">
        <f t="shared" ca="1" si="54"/>
        <v>0.23060833681323656</v>
      </c>
      <c r="F1761" s="78">
        <f t="shared" ca="1" si="55"/>
        <v>3.6447855807423215</v>
      </c>
    </row>
    <row r="1762" spans="5:6" x14ac:dyDescent="0.25">
      <c r="E1762" s="78">
        <f t="shared" ca="1" si="54"/>
        <v>0.46747155113642647</v>
      </c>
      <c r="F1762" s="78">
        <f t="shared" ca="1" si="55"/>
        <v>9.6673973666147983</v>
      </c>
    </row>
    <row r="1763" spans="5:6" x14ac:dyDescent="0.25">
      <c r="E1763" s="78">
        <f t="shared" ca="1" si="54"/>
        <v>0.86201931382854535</v>
      </c>
      <c r="F1763" s="78">
        <f t="shared" ca="1" si="55"/>
        <v>319.40200547130428</v>
      </c>
    </row>
    <row r="1764" spans="5:6" x14ac:dyDescent="0.25">
      <c r="E1764" s="78">
        <f t="shared" ca="1" si="54"/>
        <v>0.35983720243951023</v>
      </c>
      <c r="F1764" s="78">
        <f t="shared" ca="1" si="55"/>
        <v>4.9916522034187629</v>
      </c>
    </row>
    <row r="1765" spans="5:6" x14ac:dyDescent="0.25">
      <c r="E1765" s="78">
        <f t="shared" ca="1" si="54"/>
        <v>0.29674864438731441</v>
      </c>
      <c r="F1765" s="78">
        <f t="shared" ca="1" si="55"/>
        <v>4.1096406211552363</v>
      </c>
    </row>
    <row r="1766" spans="5:6" x14ac:dyDescent="0.25">
      <c r="E1766" s="78">
        <f t="shared" ca="1" si="54"/>
        <v>0.56687241636420005</v>
      </c>
      <c r="F1766" s="78">
        <f t="shared" ca="1" si="55"/>
        <v>25.682367953429051</v>
      </c>
    </row>
    <row r="1767" spans="5:6" x14ac:dyDescent="0.25">
      <c r="E1767" s="78">
        <f t="shared" ca="1" si="54"/>
        <v>0.22759645509373272</v>
      </c>
      <c r="F1767" s="78">
        <f t="shared" ca="1" si="55"/>
        <v>3.6297527470544613</v>
      </c>
    </row>
    <row r="1768" spans="5:6" x14ac:dyDescent="0.25">
      <c r="E1768" s="78">
        <f t="shared" ca="1" si="54"/>
        <v>0.59230682285362601</v>
      </c>
      <c r="F1768" s="78">
        <f t="shared" ca="1" si="55"/>
        <v>33.331699089717375</v>
      </c>
    </row>
    <row r="1769" spans="5:6" x14ac:dyDescent="0.25">
      <c r="E1769" s="78">
        <f t="shared" ca="1" si="54"/>
        <v>0.12644012481817668</v>
      </c>
      <c r="F1769" s="78">
        <f t="shared" ca="1" si="55"/>
        <v>3.2885655431558289</v>
      </c>
    </row>
    <row r="1770" spans="5:6" x14ac:dyDescent="0.25">
      <c r="E1770" s="78">
        <f t="shared" ca="1" si="54"/>
        <v>0.20631622893595736</v>
      </c>
      <c r="F1770" s="78">
        <f t="shared" ca="1" si="55"/>
        <v>3.5339975316641166</v>
      </c>
    </row>
    <row r="1771" spans="5:6" x14ac:dyDescent="0.25">
      <c r="E1771" s="78">
        <f t="shared" ca="1" si="54"/>
        <v>0.7984046813739587</v>
      </c>
      <c r="F1771" s="78">
        <f t="shared" ca="1" si="55"/>
        <v>197.1824710070423</v>
      </c>
    </row>
    <row r="1772" spans="5:6" x14ac:dyDescent="0.25">
      <c r="E1772" s="78">
        <f t="shared" ca="1" si="54"/>
        <v>0.45551377669865534</v>
      </c>
      <c r="F1772" s="78">
        <f t="shared" ca="1" si="55"/>
        <v>8.7597580417239982</v>
      </c>
    </row>
    <row r="1773" spans="5:6" x14ac:dyDescent="0.25">
      <c r="E1773" s="78">
        <f t="shared" ca="1" si="54"/>
        <v>0.61317888950522781</v>
      </c>
      <c r="F1773" s="78">
        <f t="shared" ca="1" si="55"/>
        <v>41.052506618053499</v>
      </c>
    </row>
    <row r="1774" spans="5:6" x14ac:dyDescent="0.25">
      <c r="E1774" s="78">
        <f t="shared" ca="1" si="54"/>
        <v>2.6798257463859998E-2</v>
      </c>
      <c r="F1774" s="78">
        <f t="shared" ca="1" si="55"/>
        <v>3.1051303313141179</v>
      </c>
    </row>
    <row r="1775" spans="5:6" x14ac:dyDescent="0.25">
      <c r="E1775" s="78">
        <f t="shared" ca="1" si="54"/>
        <v>0.90682086011007557</v>
      </c>
      <c r="F1775" s="78">
        <f t="shared" ca="1" si="55"/>
        <v>459.32467087040908</v>
      </c>
    </row>
    <row r="1776" spans="5:6" x14ac:dyDescent="0.25">
      <c r="E1776" s="78">
        <f t="shared" ca="1" si="54"/>
        <v>0.54576419513137764</v>
      </c>
      <c r="F1776" s="78">
        <f t="shared" ca="1" si="55"/>
        <v>20.633212355443813</v>
      </c>
    </row>
    <row r="1777" spans="5:6" x14ac:dyDescent="0.25">
      <c r="E1777" s="78">
        <f t="shared" ca="1" si="54"/>
        <v>0.92785257567973201</v>
      </c>
      <c r="F1777" s="78">
        <f t="shared" ca="1" si="55"/>
        <v>555.70638996852529</v>
      </c>
    </row>
    <row r="1778" spans="5:6" x14ac:dyDescent="0.25">
      <c r="E1778" s="78">
        <f t="shared" ca="1" si="54"/>
        <v>0.77361422482003483</v>
      </c>
      <c r="F1778" s="78">
        <f t="shared" ca="1" si="55"/>
        <v>163.30226094641111</v>
      </c>
    </row>
    <row r="1779" spans="5:6" x14ac:dyDescent="0.25">
      <c r="E1779" s="78">
        <f t="shared" ca="1" si="54"/>
        <v>0.42070620692338878</v>
      </c>
      <c r="F1779" s="78">
        <f t="shared" ca="1" si="55"/>
        <v>6.818171568423578</v>
      </c>
    </row>
    <row r="1780" spans="5:6" x14ac:dyDescent="0.25">
      <c r="E1780" s="78">
        <f t="shared" ca="1" si="54"/>
        <v>0.74877848076976583</v>
      </c>
      <c r="F1780" s="78">
        <f t="shared" ca="1" si="55"/>
        <v>134.68371482410745</v>
      </c>
    </row>
    <row r="1781" spans="5:6" x14ac:dyDescent="0.25">
      <c r="E1781" s="78">
        <f t="shared" ca="1" si="54"/>
        <v>0.5904719921033883</v>
      </c>
      <c r="F1781" s="78">
        <f t="shared" ca="1" si="55"/>
        <v>32.717704872985578</v>
      </c>
    </row>
    <row r="1782" spans="5:6" x14ac:dyDescent="0.25">
      <c r="E1782" s="78">
        <f t="shared" ca="1" si="54"/>
        <v>0.25140743178100688</v>
      </c>
      <c r="F1782" s="78">
        <f t="shared" ca="1" si="55"/>
        <v>3.7605312929041332</v>
      </c>
    </row>
    <row r="1783" spans="5:6" x14ac:dyDescent="0.25">
      <c r="E1783" s="78">
        <f t="shared" ca="1" si="54"/>
        <v>0.78582723839768243</v>
      </c>
      <c r="F1783" s="78">
        <f t="shared" ca="1" si="55"/>
        <v>179.25894431333444</v>
      </c>
    </row>
    <row r="1784" spans="5:6" x14ac:dyDescent="0.25">
      <c r="E1784" s="78">
        <f t="shared" ca="1" si="54"/>
        <v>0.70913859105158583</v>
      </c>
      <c r="F1784" s="78">
        <f t="shared" ca="1" si="55"/>
        <v>97.809685094767701</v>
      </c>
    </row>
    <row r="1785" spans="5:6" x14ac:dyDescent="0.25">
      <c r="E1785" s="78">
        <f t="shared" ca="1" si="54"/>
        <v>0.68814849268997857</v>
      </c>
      <c r="F1785" s="78">
        <f t="shared" ca="1" si="55"/>
        <v>81.906984541988095</v>
      </c>
    </row>
    <row r="1786" spans="5:6" x14ac:dyDescent="0.25">
      <c r="E1786" s="78">
        <f t="shared" ca="1" si="54"/>
        <v>8.6459313611375821E-2</v>
      </c>
      <c r="F1786" s="78">
        <f t="shared" ca="1" si="55"/>
        <v>3.2065443082143119</v>
      </c>
    </row>
    <row r="1787" spans="5:6" x14ac:dyDescent="0.25">
      <c r="E1787" s="78">
        <f t="shared" ca="1" si="54"/>
        <v>2.9260644687887361E-3</v>
      </c>
      <c r="F1787" s="78">
        <f t="shared" ca="1" si="55"/>
        <v>3.0521167746127422</v>
      </c>
    </row>
    <row r="1788" spans="5:6" x14ac:dyDescent="0.25">
      <c r="E1788" s="78">
        <f t="shared" ca="1" si="54"/>
        <v>0.84825298825612228</v>
      </c>
      <c r="F1788" s="78">
        <f t="shared" ca="1" si="55"/>
        <v>287.34285223452622</v>
      </c>
    </row>
    <row r="1789" spans="5:6" x14ac:dyDescent="0.25">
      <c r="E1789" s="78">
        <f t="shared" ca="1" si="54"/>
        <v>0.93108607943783328</v>
      </c>
      <c r="F1789" s="78">
        <f t="shared" ca="1" si="55"/>
        <v>573.33574982655773</v>
      </c>
    </row>
    <row r="1790" spans="5:6" x14ac:dyDescent="0.25">
      <c r="E1790" s="78">
        <f t="shared" ca="1" si="54"/>
        <v>0.95493906046422639</v>
      </c>
      <c r="F1790" s="78">
        <f t="shared" ca="1" si="55"/>
        <v>740.91323618955801</v>
      </c>
    </row>
    <row r="1791" spans="5:6" x14ac:dyDescent="0.25">
      <c r="E1791" s="78">
        <f t="shared" ca="1" si="54"/>
        <v>0.53813633529450489</v>
      </c>
      <c r="F1791" s="78">
        <f t="shared" ca="1" si="55"/>
        <v>19.06795337809401</v>
      </c>
    </row>
    <row r="1792" spans="5:6" x14ac:dyDescent="0.25">
      <c r="E1792" s="78">
        <f t="shared" ca="1" si="54"/>
        <v>0.99393311439866572</v>
      </c>
      <c r="F1792" s="78">
        <f t="shared" ca="1" si="55"/>
        <v>1595.7414542780523</v>
      </c>
    </row>
    <row r="1793" spans="5:6" x14ac:dyDescent="0.25">
      <c r="E1793" s="78">
        <f t="shared" ca="1" si="54"/>
        <v>0.9322073549794222</v>
      </c>
      <c r="F1793" s="78">
        <f t="shared" ca="1" si="55"/>
        <v>579.66673485447257</v>
      </c>
    </row>
    <row r="1794" spans="5:6" x14ac:dyDescent="0.25">
      <c r="E1794" s="78">
        <f t="shared" ca="1" si="54"/>
        <v>0.44482732685983473</v>
      </c>
      <c r="F1794" s="78">
        <f t="shared" ca="1" si="55"/>
        <v>8.063639524246117</v>
      </c>
    </row>
    <row r="1795" spans="5:6" x14ac:dyDescent="0.25">
      <c r="E1795" s="78">
        <f t="shared" ca="1" si="54"/>
        <v>3.4781829429640809E-2</v>
      </c>
      <c r="F1795" s="78">
        <f t="shared" ca="1" si="55"/>
        <v>3.1185954039963093</v>
      </c>
    </row>
    <row r="1796" spans="5:6" x14ac:dyDescent="0.25">
      <c r="E1796" s="78">
        <f t="shared" ref="E1796:E1859" ca="1" si="56">RAND()</f>
        <v>0.17879088047271408</v>
      </c>
      <c r="F1796" s="78">
        <f t="shared" ref="F1796:F1859" ca="1" si="57">$C$3+$C$4*((($C$5*_xlfn.NORM.S.INV(E1796)+SQRT(($C$5*_xlfn.NORM.S.INV(E1796))^2+4))/(2))^2)</f>
        <v>3.4326017794222832</v>
      </c>
    </row>
    <row r="1797" spans="5:6" x14ac:dyDescent="0.25">
      <c r="E1797" s="78">
        <f t="shared" ca="1" si="56"/>
        <v>7.3653110009293532E-2</v>
      </c>
      <c r="F1797" s="78">
        <f t="shared" ca="1" si="57"/>
        <v>3.1835542480604921</v>
      </c>
    </row>
    <row r="1798" spans="5:6" x14ac:dyDescent="0.25">
      <c r="E1798" s="78">
        <f t="shared" ca="1" si="56"/>
        <v>0.56261848730955399</v>
      </c>
      <c r="F1798" s="78">
        <f t="shared" ca="1" si="57"/>
        <v>24.57543761589239</v>
      </c>
    </row>
    <row r="1799" spans="5:6" x14ac:dyDescent="0.25">
      <c r="E1799" s="78">
        <f t="shared" ca="1" si="56"/>
        <v>0.67025628310552499</v>
      </c>
      <c r="F1799" s="78">
        <f t="shared" ca="1" si="57"/>
        <v>70.045173625014968</v>
      </c>
    </row>
    <row r="1800" spans="5:6" x14ac:dyDescent="0.25">
      <c r="E1800" s="78">
        <f t="shared" ca="1" si="56"/>
        <v>0.63704221779616188</v>
      </c>
      <c r="F1800" s="78">
        <f t="shared" ca="1" si="57"/>
        <v>51.669063764917396</v>
      </c>
    </row>
    <row r="1801" spans="5:6" x14ac:dyDescent="0.25">
      <c r="E1801" s="78">
        <f t="shared" ca="1" si="56"/>
        <v>5.5609984605123786E-2</v>
      </c>
      <c r="F1801" s="78">
        <f t="shared" ca="1" si="57"/>
        <v>3.1528941697324577</v>
      </c>
    </row>
    <row r="1802" spans="5:6" x14ac:dyDescent="0.25">
      <c r="E1802" s="78">
        <f t="shared" ca="1" si="56"/>
        <v>0.67346712207426795</v>
      </c>
      <c r="F1802" s="78">
        <f t="shared" ca="1" si="57"/>
        <v>72.066315440106351</v>
      </c>
    </row>
    <row r="1803" spans="5:6" x14ac:dyDescent="0.25">
      <c r="E1803" s="78">
        <f t="shared" ca="1" si="56"/>
        <v>0.21748940781988602</v>
      </c>
      <c r="F1803" s="78">
        <f t="shared" ca="1" si="57"/>
        <v>3.582102276764485</v>
      </c>
    </row>
    <row r="1804" spans="5:6" x14ac:dyDescent="0.25">
      <c r="E1804" s="78">
        <f t="shared" ca="1" si="56"/>
        <v>0.92643719464005692</v>
      </c>
      <c r="F1804" s="78">
        <f t="shared" ca="1" si="57"/>
        <v>548.26722003381906</v>
      </c>
    </row>
    <row r="1805" spans="5:6" x14ac:dyDescent="0.25">
      <c r="E1805" s="78">
        <f t="shared" ca="1" si="56"/>
        <v>0.86654853351907157</v>
      </c>
      <c r="F1805" s="78">
        <f t="shared" ca="1" si="57"/>
        <v>330.84376836829614</v>
      </c>
    </row>
    <row r="1806" spans="5:6" x14ac:dyDescent="0.25">
      <c r="E1806" s="78">
        <f t="shared" ca="1" si="56"/>
        <v>0.65979090725450329</v>
      </c>
      <c r="F1806" s="78">
        <f t="shared" ca="1" si="57"/>
        <v>63.768271492794135</v>
      </c>
    </row>
    <row r="1807" spans="5:6" x14ac:dyDescent="0.25">
      <c r="E1807" s="78">
        <f t="shared" ca="1" si="56"/>
        <v>0.59044080028331625</v>
      </c>
      <c r="F1807" s="78">
        <f t="shared" ca="1" si="57"/>
        <v>32.707354117707013</v>
      </c>
    </row>
    <row r="1808" spans="5:6" x14ac:dyDescent="0.25">
      <c r="E1808" s="78">
        <f t="shared" ca="1" si="56"/>
        <v>0.21997634416085665</v>
      </c>
      <c r="F1808" s="78">
        <f t="shared" ca="1" si="57"/>
        <v>3.5934436510388559</v>
      </c>
    </row>
    <row r="1809" spans="5:6" x14ac:dyDescent="0.25">
      <c r="E1809" s="78">
        <f t="shared" ca="1" si="56"/>
        <v>0.64165639452798151</v>
      </c>
      <c r="F1809" s="78">
        <f t="shared" ca="1" si="57"/>
        <v>53.959924364712776</v>
      </c>
    </row>
    <row r="1810" spans="5:6" x14ac:dyDescent="0.25">
      <c r="E1810" s="78">
        <f t="shared" ca="1" si="56"/>
        <v>0.23623010682359236</v>
      </c>
      <c r="F1810" s="78">
        <f t="shared" ca="1" si="57"/>
        <v>3.6739447765667448</v>
      </c>
    </row>
    <row r="1811" spans="5:6" x14ac:dyDescent="0.25">
      <c r="E1811" s="78">
        <f t="shared" ca="1" si="56"/>
        <v>0.25553414888699744</v>
      </c>
      <c r="F1811" s="78">
        <f t="shared" ca="1" si="57"/>
        <v>3.7862653203170655</v>
      </c>
    </row>
    <row r="1812" spans="5:6" x14ac:dyDescent="0.25">
      <c r="E1812" s="78">
        <f t="shared" ca="1" si="56"/>
        <v>2.1667722822098723E-2</v>
      </c>
      <c r="F1812" s="78">
        <f t="shared" ca="1" si="57"/>
        <v>3.0961103215393804</v>
      </c>
    </row>
    <row r="1813" spans="5:6" x14ac:dyDescent="0.25">
      <c r="E1813" s="78">
        <f t="shared" ca="1" si="56"/>
        <v>0.49988754260238966</v>
      </c>
      <c r="F1813" s="78">
        <f t="shared" ca="1" si="57"/>
        <v>12.985915484355107</v>
      </c>
    </row>
    <row r="1814" spans="5:6" x14ac:dyDescent="0.25">
      <c r="E1814" s="78">
        <f t="shared" ca="1" si="56"/>
        <v>0.26940676070204572</v>
      </c>
      <c r="F1814" s="78">
        <f t="shared" ca="1" si="57"/>
        <v>3.880629215598657</v>
      </c>
    </row>
    <row r="1815" spans="5:6" x14ac:dyDescent="0.25">
      <c r="E1815" s="78">
        <f t="shared" ca="1" si="56"/>
        <v>0.51693983550113087</v>
      </c>
      <c r="F1815" s="78">
        <f t="shared" ca="1" si="57"/>
        <v>15.361183399565586</v>
      </c>
    </row>
    <row r="1816" spans="5:6" x14ac:dyDescent="0.25">
      <c r="E1816" s="78">
        <f t="shared" ca="1" si="56"/>
        <v>0.40162791793287445</v>
      </c>
      <c r="F1816" s="78">
        <f t="shared" ca="1" si="57"/>
        <v>6.0831883439262961</v>
      </c>
    </row>
    <row r="1817" spans="5:6" x14ac:dyDescent="0.25">
      <c r="E1817" s="78">
        <f t="shared" ca="1" si="56"/>
        <v>0.64903635286501982</v>
      </c>
      <c r="F1817" s="78">
        <f t="shared" ca="1" si="57"/>
        <v>57.793643448092325</v>
      </c>
    </row>
    <row r="1818" spans="5:6" x14ac:dyDescent="0.25">
      <c r="E1818" s="78">
        <f t="shared" ca="1" si="56"/>
        <v>0.59373259361418163</v>
      </c>
      <c r="F1818" s="78">
        <f t="shared" ca="1" si="57"/>
        <v>33.8157997468251</v>
      </c>
    </row>
    <row r="1819" spans="5:6" x14ac:dyDescent="0.25">
      <c r="E1819" s="78">
        <f t="shared" ca="1" si="56"/>
        <v>0.11213383314752179</v>
      </c>
      <c r="F1819" s="78">
        <f t="shared" ca="1" si="57"/>
        <v>3.2570985121958578</v>
      </c>
    </row>
    <row r="1820" spans="5:6" x14ac:dyDescent="0.25">
      <c r="E1820" s="78">
        <f t="shared" ca="1" si="56"/>
        <v>3.1762018886128063E-2</v>
      </c>
      <c r="F1820" s="78">
        <f t="shared" ca="1" si="57"/>
        <v>3.1135574093748182</v>
      </c>
    </row>
    <row r="1821" spans="5:6" x14ac:dyDescent="0.25">
      <c r="E1821" s="78">
        <f t="shared" ca="1" si="56"/>
        <v>0.62701056243956477</v>
      </c>
      <c r="F1821" s="78">
        <f t="shared" ca="1" si="57"/>
        <v>46.960491916693542</v>
      </c>
    </row>
    <row r="1822" spans="5:6" x14ac:dyDescent="0.25">
      <c r="E1822" s="78">
        <f t="shared" ca="1" si="56"/>
        <v>0.14658350471832005</v>
      </c>
      <c r="F1822" s="78">
        <f t="shared" ca="1" si="57"/>
        <v>3.3379324557516905</v>
      </c>
    </row>
    <row r="1823" spans="5:6" x14ac:dyDescent="0.25">
      <c r="E1823" s="78">
        <f t="shared" ca="1" si="56"/>
        <v>0.22777171605005564</v>
      </c>
      <c r="F1823" s="78">
        <f t="shared" ca="1" si="57"/>
        <v>3.6306166052148896</v>
      </c>
    </row>
    <row r="1824" spans="5:6" x14ac:dyDescent="0.25">
      <c r="E1824" s="78">
        <f t="shared" ca="1" si="56"/>
        <v>0.39181635986077423</v>
      </c>
      <c r="F1824" s="78">
        <f t="shared" ca="1" si="57"/>
        <v>5.7717820802904036</v>
      </c>
    </row>
    <row r="1825" spans="5:6" x14ac:dyDescent="0.25">
      <c r="E1825" s="78">
        <f t="shared" ca="1" si="56"/>
        <v>0.55765352758899644</v>
      </c>
      <c r="F1825" s="78">
        <f t="shared" ca="1" si="57"/>
        <v>23.341945691221884</v>
      </c>
    </row>
    <row r="1826" spans="5:6" x14ac:dyDescent="0.25">
      <c r="E1826" s="78">
        <f t="shared" ca="1" si="56"/>
        <v>2.9611982551204674E-2</v>
      </c>
      <c r="F1826" s="78">
        <f t="shared" ca="1" si="57"/>
        <v>3.1099340647515294</v>
      </c>
    </row>
    <row r="1827" spans="5:6" x14ac:dyDescent="0.25">
      <c r="E1827" s="78">
        <f t="shared" ca="1" si="56"/>
        <v>0.60832767820461098</v>
      </c>
      <c r="F1827" s="78">
        <f t="shared" ca="1" si="57"/>
        <v>39.133664299160792</v>
      </c>
    </row>
    <row r="1828" spans="5:6" x14ac:dyDescent="0.25">
      <c r="E1828" s="78">
        <f t="shared" ca="1" si="56"/>
        <v>0.73858729745072504</v>
      </c>
      <c r="F1828" s="78">
        <f t="shared" ca="1" si="57"/>
        <v>124.25432247005604</v>
      </c>
    </row>
    <row r="1829" spans="5:6" x14ac:dyDescent="0.25">
      <c r="E1829" s="78">
        <f t="shared" ca="1" si="56"/>
        <v>0.31576492036197668</v>
      </c>
      <c r="F1829" s="78">
        <f t="shared" ca="1" si="57"/>
        <v>4.312587705715635</v>
      </c>
    </row>
    <row r="1830" spans="5:6" x14ac:dyDescent="0.25">
      <c r="E1830" s="78">
        <f t="shared" ca="1" si="56"/>
        <v>1.4119497828461891E-2</v>
      </c>
      <c r="F1830" s="78">
        <f t="shared" ca="1" si="57"/>
        <v>3.0817479320414769</v>
      </c>
    </row>
    <row r="1831" spans="5:6" x14ac:dyDescent="0.25">
      <c r="E1831" s="78">
        <f t="shared" ca="1" si="56"/>
        <v>3.4532771281187369E-2</v>
      </c>
      <c r="F1831" s="78">
        <f t="shared" ca="1" si="57"/>
        <v>3.1181817360912909</v>
      </c>
    </row>
    <row r="1832" spans="5:6" x14ac:dyDescent="0.25">
      <c r="E1832" s="78">
        <f t="shared" ca="1" si="56"/>
        <v>0.29168055457139053</v>
      </c>
      <c r="F1832" s="78">
        <f t="shared" ca="1" si="57"/>
        <v>4.0621811974865691</v>
      </c>
    </row>
    <row r="1833" spans="5:6" x14ac:dyDescent="0.25">
      <c r="E1833" s="78">
        <f t="shared" ca="1" si="56"/>
        <v>0.39703582116265634</v>
      </c>
      <c r="F1833" s="78">
        <f t="shared" ca="1" si="57"/>
        <v>5.9324356191875047</v>
      </c>
    </row>
    <row r="1834" spans="5:6" x14ac:dyDescent="0.25">
      <c r="E1834" s="78">
        <f t="shared" ca="1" si="56"/>
        <v>7.5962414252657817E-2</v>
      </c>
      <c r="F1834" s="78">
        <f t="shared" ca="1" si="57"/>
        <v>3.1876113749392467</v>
      </c>
    </row>
    <row r="1835" spans="5:6" x14ac:dyDescent="0.25">
      <c r="E1835" s="78">
        <f t="shared" ca="1" si="56"/>
        <v>0.90465757343575881</v>
      </c>
      <c r="F1835" s="78">
        <f t="shared" ca="1" si="57"/>
        <v>450.85630043779781</v>
      </c>
    </row>
    <row r="1836" spans="5:6" x14ac:dyDescent="0.25">
      <c r="E1836" s="78">
        <f t="shared" ca="1" si="56"/>
        <v>0.54939132359834808</v>
      </c>
      <c r="F1836" s="78">
        <f t="shared" ca="1" si="57"/>
        <v>21.423955637480759</v>
      </c>
    </row>
    <row r="1837" spans="5:6" x14ac:dyDescent="0.25">
      <c r="E1837" s="78">
        <f t="shared" ca="1" si="56"/>
        <v>0.54891639419896754</v>
      </c>
      <c r="F1837" s="78">
        <f t="shared" ca="1" si="57"/>
        <v>21.318671709767823</v>
      </c>
    </row>
    <row r="1838" spans="5:6" x14ac:dyDescent="0.25">
      <c r="E1838" s="78">
        <f t="shared" ca="1" si="56"/>
        <v>0.80412837271445503</v>
      </c>
      <c r="F1838" s="78">
        <f t="shared" ca="1" si="57"/>
        <v>205.88815462659113</v>
      </c>
    </row>
    <row r="1839" spans="5:6" x14ac:dyDescent="0.25">
      <c r="E1839" s="78">
        <f t="shared" ca="1" si="56"/>
        <v>0.49436328148219155</v>
      </c>
      <c r="F1839" s="78">
        <f t="shared" ca="1" si="57"/>
        <v>12.318033758498173</v>
      </c>
    </row>
    <row r="1840" spans="5:6" x14ac:dyDescent="0.25">
      <c r="E1840" s="78">
        <f t="shared" ca="1" si="56"/>
        <v>0.94551395990198084</v>
      </c>
      <c r="F1840" s="78">
        <f t="shared" ca="1" si="57"/>
        <v>665.11537518439059</v>
      </c>
    </row>
    <row r="1841" spans="5:6" x14ac:dyDescent="0.25">
      <c r="E1841" s="78">
        <f t="shared" ca="1" si="56"/>
        <v>0.10329539592400239</v>
      </c>
      <c r="F1841" s="78">
        <f t="shared" ca="1" si="57"/>
        <v>3.238919797310968</v>
      </c>
    </row>
    <row r="1842" spans="5:6" x14ac:dyDescent="0.25">
      <c r="E1842" s="78">
        <f t="shared" ca="1" si="56"/>
        <v>0.26771480464263031</v>
      </c>
      <c r="F1842" s="78">
        <f t="shared" ca="1" si="57"/>
        <v>3.8684272619716573</v>
      </c>
    </row>
    <row r="1843" spans="5:6" x14ac:dyDescent="0.25">
      <c r="E1843" s="78">
        <f t="shared" ca="1" si="56"/>
        <v>0.6302401245203948</v>
      </c>
      <c r="F1843" s="78">
        <f t="shared" ca="1" si="57"/>
        <v>48.436420824704044</v>
      </c>
    </row>
    <row r="1844" spans="5:6" x14ac:dyDescent="0.25">
      <c r="E1844" s="78">
        <f t="shared" ca="1" si="56"/>
        <v>0.61010200814630666</v>
      </c>
      <c r="F1844" s="78">
        <f t="shared" ca="1" si="57"/>
        <v>39.826494531802524</v>
      </c>
    </row>
    <row r="1845" spans="5:6" x14ac:dyDescent="0.25">
      <c r="E1845" s="78">
        <f t="shared" ca="1" si="56"/>
        <v>0.5557634771034482</v>
      </c>
      <c r="F1845" s="78">
        <f t="shared" ca="1" si="57"/>
        <v>22.888560945467827</v>
      </c>
    </row>
    <row r="1846" spans="5:6" x14ac:dyDescent="0.25">
      <c r="E1846" s="78">
        <f t="shared" ca="1" si="56"/>
        <v>0.7642540573826333</v>
      </c>
      <c r="F1846" s="78">
        <f t="shared" ca="1" si="57"/>
        <v>151.9479853249521</v>
      </c>
    </row>
    <row r="1847" spans="5:6" x14ac:dyDescent="0.25">
      <c r="E1847" s="78">
        <f t="shared" ca="1" si="56"/>
        <v>0.95093910496449408</v>
      </c>
      <c r="F1847" s="78">
        <f t="shared" ca="1" si="57"/>
        <v>706.81020940512713</v>
      </c>
    </row>
    <row r="1848" spans="5:6" x14ac:dyDescent="0.25">
      <c r="E1848" s="78">
        <f t="shared" ca="1" si="56"/>
        <v>9.5354576577985739E-2</v>
      </c>
      <c r="F1848" s="78">
        <f t="shared" ca="1" si="57"/>
        <v>3.2233093059472142</v>
      </c>
    </row>
    <row r="1849" spans="5:6" x14ac:dyDescent="0.25">
      <c r="E1849" s="78">
        <f t="shared" ca="1" si="56"/>
        <v>0.83959037479780252</v>
      </c>
      <c r="F1849" s="78">
        <f t="shared" ca="1" si="57"/>
        <v>269.02501770998975</v>
      </c>
    </row>
    <row r="1850" spans="5:6" x14ac:dyDescent="0.25">
      <c r="E1850" s="78">
        <f t="shared" ca="1" si="56"/>
        <v>0.84826441503210981</v>
      </c>
      <c r="F1850" s="78">
        <f t="shared" ca="1" si="57"/>
        <v>287.36790498806494</v>
      </c>
    </row>
    <row r="1851" spans="5:6" x14ac:dyDescent="0.25">
      <c r="E1851" s="78">
        <f t="shared" ca="1" si="56"/>
        <v>0.43198127496237992</v>
      </c>
      <c r="F1851" s="78">
        <f t="shared" ca="1" si="57"/>
        <v>7.349958842567295</v>
      </c>
    </row>
    <row r="1852" spans="5:6" x14ac:dyDescent="0.25">
      <c r="E1852" s="78">
        <f t="shared" ca="1" si="56"/>
        <v>0.54116415890426772</v>
      </c>
      <c r="F1852" s="78">
        <f t="shared" ca="1" si="57"/>
        <v>19.673725604027652</v>
      </c>
    </row>
    <row r="1853" spans="5:6" x14ac:dyDescent="0.25">
      <c r="E1853" s="78">
        <f t="shared" ca="1" si="56"/>
        <v>0.26153175006294227</v>
      </c>
      <c r="F1853" s="78">
        <f t="shared" ca="1" si="57"/>
        <v>3.8255141069304197</v>
      </c>
    </row>
    <row r="1854" spans="5:6" x14ac:dyDescent="0.25">
      <c r="E1854" s="78">
        <f t="shared" ca="1" si="56"/>
        <v>0.53480689482639654</v>
      </c>
      <c r="F1854" s="78">
        <f t="shared" ca="1" si="57"/>
        <v>18.424851082543753</v>
      </c>
    </row>
    <row r="1855" spans="5:6" x14ac:dyDescent="0.25">
      <c r="E1855" s="78">
        <f t="shared" ca="1" si="56"/>
        <v>0.72023457217902231</v>
      </c>
      <c r="F1855" s="78">
        <f t="shared" ca="1" si="57"/>
        <v>107.16931604071324</v>
      </c>
    </row>
    <row r="1856" spans="5:6" x14ac:dyDescent="0.25">
      <c r="E1856" s="78">
        <f t="shared" ca="1" si="56"/>
        <v>0.75882118814628441</v>
      </c>
      <c r="F1856" s="78">
        <f t="shared" ca="1" si="57"/>
        <v>145.68120867358218</v>
      </c>
    </row>
    <row r="1857" spans="5:6" x14ac:dyDescent="0.25">
      <c r="E1857" s="78">
        <f t="shared" ca="1" si="56"/>
        <v>0.77790754786861405</v>
      </c>
      <c r="F1857" s="78">
        <f t="shared" ca="1" si="57"/>
        <v>168.75862492369362</v>
      </c>
    </row>
    <row r="1858" spans="5:6" x14ac:dyDescent="0.25">
      <c r="E1858" s="78">
        <f t="shared" ca="1" si="56"/>
        <v>2.1856771165381317E-2</v>
      </c>
      <c r="F1858" s="78">
        <f t="shared" ca="1" si="57"/>
        <v>3.0964504678579639</v>
      </c>
    </row>
    <row r="1859" spans="5:6" x14ac:dyDescent="0.25">
      <c r="E1859" s="78">
        <f t="shared" ca="1" si="56"/>
        <v>4.0824731275534543E-2</v>
      </c>
      <c r="F1859" s="78">
        <f t="shared" ca="1" si="57"/>
        <v>3.1285659126368839</v>
      </c>
    </row>
    <row r="1860" spans="5:6" x14ac:dyDescent="0.25">
      <c r="E1860" s="78">
        <f t="shared" ref="E1860:E1923" ca="1" si="58">RAND()</f>
        <v>0.88997428369782361</v>
      </c>
      <c r="F1860" s="78">
        <f t="shared" ref="F1860:F1923" ca="1" si="59">$C$3+$C$4*((($C$5*_xlfn.NORM.S.INV(E1860)+SQRT(($C$5*_xlfn.NORM.S.INV(E1860))^2+4))/(2))^2)</f>
        <v>398.7562664312681</v>
      </c>
    </row>
    <row r="1861" spans="5:6" x14ac:dyDescent="0.25">
      <c r="E1861" s="78">
        <f t="shared" ca="1" si="58"/>
        <v>0.2339196032231099</v>
      </c>
      <c r="F1861" s="78">
        <f t="shared" ca="1" si="59"/>
        <v>3.6617828898124296</v>
      </c>
    </row>
    <row r="1862" spans="5:6" x14ac:dyDescent="0.25">
      <c r="E1862" s="78">
        <f t="shared" ca="1" si="58"/>
        <v>0.73355737244429442</v>
      </c>
      <c r="F1862" s="78">
        <f t="shared" ca="1" si="59"/>
        <v>119.36225444726178</v>
      </c>
    </row>
    <row r="1863" spans="5:6" x14ac:dyDescent="0.25">
      <c r="E1863" s="78">
        <f t="shared" ca="1" si="58"/>
        <v>0.33561938005716696</v>
      </c>
      <c r="F1863" s="78">
        <f t="shared" ca="1" si="59"/>
        <v>4.5757108496495178</v>
      </c>
    </row>
    <row r="1864" spans="5:6" x14ac:dyDescent="0.25">
      <c r="E1864" s="78">
        <f t="shared" ca="1" si="58"/>
        <v>0.93540482964851279</v>
      </c>
      <c r="F1864" s="78">
        <f t="shared" ca="1" si="59"/>
        <v>598.38371997783804</v>
      </c>
    </row>
    <row r="1865" spans="5:6" x14ac:dyDescent="0.25">
      <c r="E1865" s="78">
        <f t="shared" ca="1" si="58"/>
        <v>0.64137578504683401</v>
      </c>
      <c r="F1865" s="78">
        <f t="shared" ca="1" si="59"/>
        <v>53.81830373123276</v>
      </c>
    </row>
    <row r="1866" spans="5:6" x14ac:dyDescent="0.25">
      <c r="E1866" s="78">
        <f t="shared" ca="1" si="58"/>
        <v>0.7512133665186026</v>
      </c>
      <c r="F1866" s="78">
        <f t="shared" ca="1" si="59"/>
        <v>137.28242750856231</v>
      </c>
    </row>
    <row r="1867" spans="5:6" x14ac:dyDescent="0.25">
      <c r="E1867" s="78">
        <f t="shared" ca="1" si="58"/>
        <v>0.87920185369532233</v>
      </c>
      <c r="F1867" s="78">
        <f t="shared" ca="1" si="59"/>
        <v>365.5380359446749</v>
      </c>
    </row>
    <row r="1868" spans="5:6" x14ac:dyDescent="0.25">
      <c r="E1868" s="78">
        <f t="shared" ca="1" si="58"/>
        <v>0.5129155448170003</v>
      </c>
      <c r="F1868" s="78">
        <f t="shared" ca="1" si="59"/>
        <v>14.755361415477843</v>
      </c>
    </row>
    <row r="1869" spans="5:6" x14ac:dyDescent="0.25">
      <c r="E1869" s="78">
        <f t="shared" ca="1" si="58"/>
        <v>0.85428736180948062</v>
      </c>
      <c r="F1869" s="78">
        <f t="shared" ca="1" si="59"/>
        <v>300.92064593041238</v>
      </c>
    </row>
    <row r="1870" spans="5:6" x14ac:dyDescent="0.25">
      <c r="E1870" s="78">
        <f t="shared" ca="1" si="58"/>
        <v>0.14447872087166302</v>
      </c>
      <c r="F1870" s="78">
        <f t="shared" ca="1" si="59"/>
        <v>3.3324626534555786</v>
      </c>
    </row>
    <row r="1871" spans="5:6" x14ac:dyDescent="0.25">
      <c r="E1871" s="78">
        <f t="shared" ca="1" si="58"/>
        <v>0.6698260079104178</v>
      </c>
      <c r="F1871" s="78">
        <f t="shared" ca="1" si="59"/>
        <v>69.777786457842922</v>
      </c>
    </row>
    <row r="1872" spans="5:6" x14ac:dyDescent="0.25">
      <c r="E1872" s="78">
        <f t="shared" ca="1" si="58"/>
        <v>0.93118067150132722</v>
      </c>
      <c r="F1872" s="78">
        <f t="shared" ca="1" si="59"/>
        <v>573.86536840943756</v>
      </c>
    </row>
    <row r="1873" spans="5:6" x14ac:dyDescent="0.25">
      <c r="E1873" s="78">
        <f t="shared" ca="1" si="58"/>
        <v>0.18389409913760479</v>
      </c>
      <c r="F1873" s="78">
        <f t="shared" ca="1" si="59"/>
        <v>3.4497794722320365</v>
      </c>
    </row>
    <row r="1874" spans="5:6" x14ac:dyDescent="0.25">
      <c r="E1874" s="78">
        <f t="shared" ca="1" si="58"/>
        <v>0.30276512580971826</v>
      </c>
      <c r="F1874" s="78">
        <f t="shared" ca="1" si="59"/>
        <v>4.1693934404300821</v>
      </c>
    </row>
    <row r="1875" spans="5:6" x14ac:dyDescent="0.25">
      <c r="E1875" s="78">
        <f t="shared" ca="1" si="58"/>
        <v>0.87503787748085671</v>
      </c>
      <c r="F1875" s="78">
        <f t="shared" ca="1" si="59"/>
        <v>353.6465898192277</v>
      </c>
    </row>
    <row r="1876" spans="5:6" x14ac:dyDescent="0.25">
      <c r="E1876" s="78">
        <f t="shared" ca="1" si="58"/>
        <v>0.8367700698635463</v>
      </c>
      <c r="F1876" s="78">
        <f t="shared" ca="1" si="59"/>
        <v>263.33834128542964</v>
      </c>
    </row>
    <row r="1877" spans="5:6" x14ac:dyDescent="0.25">
      <c r="E1877" s="78">
        <f t="shared" ca="1" si="58"/>
        <v>0.68092972147048536</v>
      </c>
      <c r="F1877" s="78">
        <f t="shared" ca="1" si="59"/>
        <v>76.943178938062402</v>
      </c>
    </row>
    <row r="1878" spans="5:6" x14ac:dyDescent="0.25">
      <c r="E1878" s="78">
        <f t="shared" ca="1" si="58"/>
        <v>0.52466140295337904</v>
      </c>
      <c r="F1878" s="78">
        <f t="shared" ca="1" si="59"/>
        <v>16.607858442045067</v>
      </c>
    </row>
    <row r="1879" spans="5:6" x14ac:dyDescent="0.25">
      <c r="E1879" s="78">
        <f t="shared" ca="1" si="58"/>
        <v>0.66823167962253072</v>
      </c>
      <c r="F1879" s="78">
        <f t="shared" ca="1" si="59"/>
        <v>68.794083762616168</v>
      </c>
    </row>
    <row r="1880" spans="5:6" x14ac:dyDescent="0.25">
      <c r="E1880" s="78">
        <f t="shared" ca="1" si="58"/>
        <v>0.77901590858838266</v>
      </c>
      <c r="F1880" s="78">
        <f t="shared" ca="1" si="59"/>
        <v>170.19365329867213</v>
      </c>
    </row>
    <row r="1881" spans="5:6" x14ac:dyDescent="0.25">
      <c r="E1881" s="78">
        <f t="shared" ca="1" si="58"/>
        <v>0.23606552683132542</v>
      </c>
      <c r="F1881" s="78">
        <f t="shared" ca="1" si="59"/>
        <v>3.6730700917755348</v>
      </c>
    </row>
    <row r="1882" spans="5:6" x14ac:dyDescent="0.25">
      <c r="E1882" s="78">
        <f t="shared" ca="1" si="58"/>
        <v>0.58732648157003375</v>
      </c>
      <c r="F1882" s="78">
        <f t="shared" ca="1" si="59"/>
        <v>31.688418818982527</v>
      </c>
    </row>
    <row r="1883" spans="5:6" x14ac:dyDescent="0.25">
      <c r="E1883" s="78">
        <f t="shared" ca="1" si="58"/>
        <v>0.4153953306973005</v>
      </c>
      <c r="F1883" s="78">
        <f t="shared" ca="1" si="59"/>
        <v>6.594378425497629</v>
      </c>
    </row>
    <row r="1884" spans="5:6" x14ac:dyDescent="0.25">
      <c r="E1884" s="78">
        <f t="shared" ca="1" si="58"/>
        <v>0.61722810253671878</v>
      </c>
      <c r="F1884" s="78">
        <f t="shared" ca="1" si="59"/>
        <v>42.714128645855112</v>
      </c>
    </row>
    <row r="1885" spans="5:6" x14ac:dyDescent="0.25">
      <c r="E1885" s="78">
        <f t="shared" ca="1" si="58"/>
        <v>0.29681094784605255</v>
      </c>
      <c r="F1885" s="78">
        <f t="shared" ca="1" si="59"/>
        <v>4.1102399808744465</v>
      </c>
    </row>
    <row r="1886" spans="5:6" x14ac:dyDescent="0.25">
      <c r="E1886" s="78">
        <f t="shared" ca="1" si="58"/>
        <v>0.77817699766951798</v>
      </c>
      <c r="F1886" s="78">
        <f t="shared" ca="1" si="59"/>
        <v>169.10647951531826</v>
      </c>
    </row>
    <row r="1887" spans="5:6" x14ac:dyDescent="0.25">
      <c r="E1887" s="78">
        <f t="shared" ca="1" si="58"/>
        <v>4.1224218912555899E-2</v>
      </c>
      <c r="F1887" s="78">
        <f t="shared" ca="1" si="59"/>
        <v>3.1292220575126328</v>
      </c>
    </row>
    <row r="1888" spans="5:6" x14ac:dyDescent="0.25">
      <c r="E1888" s="78">
        <f t="shared" ca="1" si="58"/>
        <v>9.1184493895032137E-2</v>
      </c>
      <c r="F1888" s="78">
        <f t="shared" ca="1" si="59"/>
        <v>3.2153604843263595</v>
      </c>
    </row>
    <row r="1889" spans="5:6" x14ac:dyDescent="0.25">
      <c r="E1889" s="78">
        <f t="shared" ca="1" si="58"/>
        <v>0.51619030669864274</v>
      </c>
      <c r="F1889" s="78">
        <f t="shared" ca="1" si="59"/>
        <v>15.246123302816551</v>
      </c>
    </row>
    <row r="1890" spans="5:6" x14ac:dyDescent="0.25">
      <c r="E1890" s="78">
        <f t="shared" ca="1" si="58"/>
        <v>6.1007169042578968E-2</v>
      </c>
      <c r="F1890" s="78">
        <f t="shared" ca="1" si="59"/>
        <v>3.1619024141646435</v>
      </c>
    </row>
    <row r="1891" spans="5:6" x14ac:dyDescent="0.25">
      <c r="E1891" s="78">
        <f t="shared" ca="1" si="58"/>
        <v>0.166627552407276</v>
      </c>
      <c r="F1891" s="78">
        <f t="shared" ca="1" si="59"/>
        <v>3.394232183787504</v>
      </c>
    </row>
    <row r="1892" spans="5:6" x14ac:dyDescent="0.25">
      <c r="E1892" s="78">
        <f t="shared" ca="1" si="58"/>
        <v>9.4921895546827506E-2</v>
      </c>
      <c r="F1892" s="78">
        <f t="shared" ca="1" si="59"/>
        <v>3.2224768920885523</v>
      </c>
    </row>
    <row r="1893" spans="5:6" x14ac:dyDescent="0.25">
      <c r="E1893" s="78">
        <f t="shared" ca="1" si="58"/>
        <v>0.87430596972189845</v>
      </c>
      <c r="F1893" s="78">
        <f t="shared" ca="1" si="59"/>
        <v>351.60645788121394</v>
      </c>
    </row>
    <row r="1894" spans="5:6" x14ac:dyDescent="0.25">
      <c r="E1894" s="78">
        <f t="shared" ca="1" si="58"/>
        <v>0.24231017128690457</v>
      </c>
      <c r="F1894" s="78">
        <f t="shared" ca="1" si="59"/>
        <v>3.7071892625409264</v>
      </c>
    </row>
    <row r="1895" spans="5:6" x14ac:dyDescent="0.25">
      <c r="E1895" s="78">
        <f t="shared" ca="1" si="58"/>
        <v>0.64421503765390009</v>
      </c>
      <c r="F1895" s="78">
        <f t="shared" ca="1" si="59"/>
        <v>55.265159453915537</v>
      </c>
    </row>
    <row r="1896" spans="5:6" x14ac:dyDescent="0.25">
      <c r="E1896" s="78">
        <f t="shared" ca="1" si="58"/>
        <v>0.27937959817741487</v>
      </c>
      <c r="F1896" s="78">
        <f t="shared" ca="1" si="59"/>
        <v>3.9568698785263541</v>
      </c>
    </row>
    <row r="1897" spans="5:6" x14ac:dyDescent="0.25">
      <c r="E1897" s="78">
        <f t="shared" ca="1" si="58"/>
        <v>0.51733754030453361</v>
      </c>
      <c r="F1897" s="78">
        <f t="shared" ca="1" si="59"/>
        <v>15.422653991303898</v>
      </c>
    </row>
    <row r="1898" spans="5:6" x14ac:dyDescent="0.25">
      <c r="E1898" s="78">
        <f t="shared" ca="1" si="58"/>
        <v>0.23929800163571169</v>
      </c>
      <c r="F1898" s="78">
        <f t="shared" ca="1" si="59"/>
        <v>3.690489853145229</v>
      </c>
    </row>
    <row r="1899" spans="5:6" x14ac:dyDescent="0.25">
      <c r="E1899" s="78">
        <f t="shared" ca="1" si="58"/>
        <v>0.46006955690003748</v>
      </c>
      <c r="F1899" s="78">
        <f t="shared" ca="1" si="59"/>
        <v>9.0884797391066279</v>
      </c>
    </row>
    <row r="1900" spans="5:6" x14ac:dyDescent="0.25">
      <c r="E1900" s="78">
        <f t="shared" ca="1" si="58"/>
        <v>0.9949853500004785</v>
      </c>
      <c r="F1900" s="78">
        <f t="shared" ca="1" si="59"/>
        <v>1680.3616276506743</v>
      </c>
    </row>
    <row r="1901" spans="5:6" x14ac:dyDescent="0.25">
      <c r="E1901" s="78">
        <f t="shared" ca="1" si="58"/>
        <v>0.44503760713970242</v>
      </c>
      <c r="F1901" s="78">
        <f t="shared" ca="1" si="59"/>
        <v>8.0763878190432443</v>
      </c>
    </row>
    <row r="1902" spans="5:6" x14ac:dyDescent="0.25">
      <c r="E1902" s="78">
        <f t="shared" ca="1" si="58"/>
        <v>0.67151774101283124</v>
      </c>
      <c r="F1902" s="78">
        <f t="shared" ca="1" si="59"/>
        <v>70.833782550497133</v>
      </c>
    </row>
    <row r="1903" spans="5:6" x14ac:dyDescent="0.25">
      <c r="E1903" s="78">
        <f t="shared" ca="1" si="58"/>
        <v>0.5518727103304697</v>
      </c>
      <c r="F1903" s="78">
        <f t="shared" ca="1" si="59"/>
        <v>21.982707403008618</v>
      </c>
    </row>
    <row r="1904" spans="5:6" x14ac:dyDescent="0.25">
      <c r="E1904" s="78">
        <f t="shared" ca="1" si="58"/>
        <v>0.4417590716043589</v>
      </c>
      <c r="F1904" s="78">
        <f t="shared" ca="1" si="59"/>
        <v>7.8817036287912758</v>
      </c>
    </row>
    <row r="1905" spans="5:6" x14ac:dyDescent="0.25">
      <c r="E1905" s="78">
        <f t="shared" ca="1" si="58"/>
        <v>0.47789529230660643</v>
      </c>
      <c r="F1905" s="78">
        <f t="shared" ca="1" si="59"/>
        <v>10.585826064012753</v>
      </c>
    </row>
    <row r="1906" spans="5:6" x14ac:dyDescent="0.25">
      <c r="E1906" s="78">
        <f t="shared" ca="1" si="58"/>
        <v>0.1823924746697676</v>
      </c>
      <c r="F1906" s="78">
        <f t="shared" ca="1" si="59"/>
        <v>3.4446548483968629</v>
      </c>
    </row>
    <row r="1907" spans="5:6" x14ac:dyDescent="0.25">
      <c r="E1907" s="78">
        <f t="shared" ca="1" si="58"/>
        <v>0.47488468559413677</v>
      </c>
      <c r="F1907" s="78">
        <f t="shared" ca="1" si="59"/>
        <v>10.30742442975964</v>
      </c>
    </row>
    <row r="1908" spans="5:6" x14ac:dyDescent="0.25">
      <c r="E1908" s="78">
        <f t="shared" ca="1" si="58"/>
        <v>0.86471932128859863</v>
      </c>
      <c r="F1908" s="78">
        <f t="shared" ca="1" si="59"/>
        <v>326.16524741619696</v>
      </c>
    </row>
    <row r="1909" spans="5:6" x14ac:dyDescent="0.25">
      <c r="E1909" s="78">
        <f t="shared" ca="1" si="58"/>
        <v>8.1335198940739928E-2</v>
      </c>
      <c r="F1909" s="78">
        <f t="shared" ca="1" si="59"/>
        <v>3.1971962507785547</v>
      </c>
    </row>
    <row r="1910" spans="5:6" x14ac:dyDescent="0.25">
      <c r="E1910" s="78">
        <f t="shared" ca="1" si="58"/>
        <v>0.66628070113317128</v>
      </c>
      <c r="F1910" s="78">
        <f t="shared" ca="1" si="59"/>
        <v>67.605365200713322</v>
      </c>
    </row>
    <row r="1911" spans="5:6" x14ac:dyDescent="0.25">
      <c r="E1911" s="78">
        <f t="shared" ca="1" si="58"/>
        <v>0.91509432381242828</v>
      </c>
      <c r="F1911" s="78">
        <f t="shared" ca="1" si="59"/>
        <v>493.9482884151779</v>
      </c>
    </row>
    <row r="1912" spans="5:6" x14ac:dyDescent="0.25">
      <c r="E1912" s="78">
        <f t="shared" ca="1" si="58"/>
        <v>0.53305206706146213</v>
      </c>
      <c r="F1912" s="78">
        <f t="shared" ca="1" si="59"/>
        <v>18.095404774852746</v>
      </c>
    </row>
    <row r="1913" spans="5:6" x14ac:dyDescent="0.25">
      <c r="E1913" s="78">
        <f t="shared" ca="1" si="58"/>
        <v>0.54593227493288954</v>
      </c>
      <c r="F1913" s="78">
        <f t="shared" ca="1" si="59"/>
        <v>20.66918176718481</v>
      </c>
    </row>
    <row r="1914" spans="5:6" x14ac:dyDescent="0.25">
      <c r="E1914" s="78">
        <f t="shared" ca="1" si="58"/>
        <v>0.81091732107976955</v>
      </c>
      <c r="F1914" s="78">
        <f t="shared" ca="1" si="59"/>
        <v>216.69641376379059</v>
      </c>
    </row>
    <row r="1915" spans="5:6" x14ac:dyDescent="0.25">
      <c r="E1915" s="78">
        <f t="shared" ca="1" si="58"/>
        <v>0.68086461741971827</v>
      </c>
      <c r="F1915" s="78">
        <f t="shared" ca="1" si="59"/>
        <v>76.899528276163892</v>
      </c>
    </row>
    <row r="1916" spans="5:6" x14ac:dyDescent="0.25">
      <c r="E1916" s="78">
        <f t="shared" ca="1" si="58"/>
        <v>0.37041229280335819</v>
      </c>
      <c r="F1916" s="78">
        <f t="shared" ca="1" si="59"/>
        <v>5.2155636348671299</v>
      </c>
    </row>
    <row r="1917" spans="5:6" x14ac:dyDescent="0.25">
      <c r="E1917" s="78">
        <f t="shared" ca="1" si="58"/>
        <v>0.18971861512184607</v>
      </c>
      <c r="F1917" s="78">
        <f t="shared" ca="1" si="59"/>
        <v>3.4702322400592309</v>
      </c>
    </row>
    <row r="1918" spans="5:6" x14ac:dyDescent="0.25">
      <c r="E1918" s="78">
        <f t="shared" ca="1" si="58"/>
        <v>0.44999295591228383</v>
      </c>
      <c r="F1918" s="78">
        <f t="shared" ca="1" si="59"/>
        <v>8.3875708010575778</v>
      </c>
    </row>
    <row r="1919" spans="5:6" x14ac:dyDescent="0.25">
      <c r="E1919" s="78">
        <f t="shared" ca="1" si="58"/>
        <v>2.8108374502244793E-4</v>
      </c>
      <c r="F1919" s="78">
        <f t="shared" ca="1" si="59"/>
        <v>3.0333970082292456</v>
      </c>
    </row>
    <row r="1920" spans="5:6" x14ac:dyDescent="0.25">
      <c r="E1920" s="78">
        <f t="shared" ca="1" si="58"/>
        <v>0.33033256255677912</v>
      </c>
      <c r="F1920" s="78">
        <f t="shared" ca="1" si="59"/>
        <v>4.4997124203897556</v>
      </c>
    </row>
    <row r="1921" spans="5:6" x14ac:dyDescent="0.25">
      <c r="E1921" s="78">
        <f t="shared" ca="1" si="58"/>
        <v>0.69946004876728829</v>
      </c>
      <c r="F1921" s="78">
        <f t="shared" ca="1" si="59"/>
        <v>90.195711628428768</v>
      </c>
    </row>
    <row r="1922" spans="5:6" x14ac:dyDescent="0.25">
      <c r="E1922" s="78">
        <f t="shared" ca="1" si="58"/>
        <v>0.90067316154034371</v>
      </c>
      <c r="F1922" s="78">
        <f t="shared" ca="1" si="59"/>
        <v>435.83016265625747</v>
      </c>
    </row>
    <row r="1923" spans="5:6" x14ac:dyDescent="0.25">
      <c r="E1923" s="78">
        <f t="shared" ca="1" si="58"/>
        <v>0.11157505068915952</v>
      </c>
      <c r="F1923" s="78">
        <f t="shared" ca="1" si="59"/>
        <v>3.2559223725295503</v>
      </c>
    </row>
    <row r="1924" spans="5:6" x14ac:dyDescent="0.25">
      <c r="E1924" s="78">
        <f t="shared" ref="E1924:E1987" ca="1" si="60">RAND()</f>
        <v>0.34391577939862461</v>
      </c>
      <c r="F1924" s="78">
        <f t="shared" ref="F1924:F1987" ca="1" si="61">$C$3+$C$4*((($C$5*_xlfn.NORM.S.INV(E1924)+SQRT(($C$5*_xlfn.NORM.S.INV(E1924))^2+4))/(2))^2)</f>
        <v>4.7048595389410348</v>
      </c>
    </row>
    <row r="1925" spans="5:6" x14ac:dyDescent="0.25">
      <c r="E1925" s="78">
        <f t="shared" ca="1" si="60"/>
        <v>0.6982469539823758</v>
      </c>
      <c r="F1925" s="78">
        <f t="shared" ca="1" si="61"/>
        <v>89.275982420849786</v>
      </c>
    </row>
    <row r="1926" spans="5:6" x14ac:dyDescent="0.25">
      <c r="E1926" s="78">
        <f t="shared" ca="1" si="60"/>
        <v>0.58812180114645141</v>
      </c>
      <c r="F1926" s="78">
        <f t="shared" ca="1" si="61"/>
        <v>31.945905621334557</v>
      </c>
    </row>
    <row r="1927" spans="5:6" x14ac:dyDescent="0.25">
      <c r="E1927" s="78">
        <f t="shared" ca="1" si="60"/>
        <v>6.9101620295890398E-2</v>
      </c>
      <c r="F1927" s="78">
        <f t="shared" ca="1" si="61"/>
        <v>3.1756582520341694</v>
      </c>
    </row>
    <row r="1928" spans="5:6" x14ac:dyDescent="0.25">
      <c r="E1928" s="78">
        <f t="shared" ca="1" si="60"/>
        <v>1.2874066276444052E-2</v>
      </c>
      <c r="F1928" s="78">
        <f t="shared" ca="1" si="61"/>
        <v>3.0791681486743556</v>
      </c>
    </row>
    <row r="1929" spans="5:6" x14ac:dyDescent="0.25">
      <c r="E1929" s="78">
        <f t="shared" ca="1" si="60"/>
        <v>0.13528889399307453</v>
      </c>
      <c r="F1929" s="78">
        <f t="shared" ca="1" si="61"/>
        <v>3.3094591637013262</v>
      </c>
    </row>
    <row r="1930" spans="5:6" x14ac:dyDescent="0.25">
      <c r="E1930" s="78">
        <f t="shared" ca="1" si="60"/>
        <v>0.77979784166053667</v>
      </c>
      <c r="F1930" s="78">
        <f t="shared" ca="1" si="61"/>
        <v>171.21268239471888</v>
      </c>
    </row>
    <row r="1931" spans="5:6" x14ac:dyDescent="0.25">
      <c r="E1931" s="78">
        <f t="shared" ca="1" si="60"/>
        <v>0.77729487347100834</v>
      </c>
      <c r="F1931" s="78">
        <f t="shared" ca="1" si="61"/>
        <v>167.9700776291391</v>
      </c>
    </row>
    <row r="1932" spans="5:6" x14ac:dyDescent="0.25">
      <c r="E1932" s="78">
        <f t="shared" ca="1" si="60"/>
        <v>0.24576420426197465</v>
      </c>
      <c r="F1932" s="78">
        <f t="shared" ca="1" si="61"/>
        <v>3.7269144065585493</v>
      </c>
    </row>
    <row r="1933" spans="5:6" x14ac:dyDescent="0.25">
      <c r="E1933" s="78">
        <f t="shared" ca="1" si="60"/>
        <v>6.7880686334404472E-2</v>
      </c>
      <c r="F1933" s="78">
        <f t="shared" ca="1" si="61"/>
        <v>3.1735612705302114</v>
      </c>
    </row>
    <row r="1934" spans="5:6" x14ac:dyDescent="0.25">
      <c r="E1934" s="78">
        <f t="shared" ca="1" si="60"/>
        <v>0.10302382701778789</v>
      </c>
      <c r="F1934" s="78">
        <f t="shared" ca="1" si="61"/>
        <v>3.238375092396705</v>
      </c>
    </row>
    <row r="1935" spans="5:6" x14ac:dyDescent="0.25">
      <c r="E1935" s="78">
        <f t="shared" ca="1" si="60"/>
        <v>0.50908692584787163</v>
      </c>
      <c r="F1935" s="78">
        <f t="shared" ca="1" si="61"/>
        <v>14.205684495694971</v>
      </c>
    </row>
    <row r="1936" spans="5:6" x14ac:dyDescent="0.25">
      <c r="E1936" s="78">
        <f t="shared" ca="1" si="60"/>
        <v>0.89541328941517084</v>
      </c>
      <c r="F1936" s="78">
        <f t="shared" ca="1" si="61"/>
        <v>417.0429833709407</v>
      </c>
    </row>
    <row r="1937" spans="5:6" x14ac:dyDescent="0.25">
      <c r="E1937" s="78">
        <f t="shared" ca="1" si="60"/>
        <v>0.54917550498443224</v>
      </c>
      <c r="F1937" s="78">
        <f t="shared" ca="1" si="61"/>
        <v>21.376046552564343</v>
      </c>
    </row>
    <row r="1938" spans="5:6" x14ac:dyDescent="0.25">
      <c r="E1938" s="78">
        <f t="shared" ca="1" si="60"/>
        <v>0.74647022686628117</v>
      </c>
      <c r="F1938" s="78">
        <f t="shared" ca="1" si="61"/>
        <v>132.25894739709389</v>
      </c>
    </row>
    <row r="1939" spans="5:6" x14ac:dyDescent="0.25">
      <c r="E1939" s="78">
        <f t="shared" ca="1" si="60"/>
        <v>0.92613968169900274</v>
      </c>
      <c r="F1939" s="78">
        <f t="shared" ca="1" si="61"/>
        <v>546.72402988066528</v>
      </c>
    </row>
    <row r="1940" spans="5:6" x14ac:dyDescent="0.25">
      <c r="E1940" s="78">
        <f t="shared" ca="1" si="60"/>
        <v>0.58611657868254452</v>
      </c>
      <c r="F1940" s="78">
        <f t="shared" ca="1" si="61"/>
        <v>31.300266193714194</v>
      </c>
    </row>
    <row r="1941" spans="5:6" x14ac:dyDescent="0.25">
      <c r="E1941" s="78">
        <f t="shared" ca="1" si="60"/>
        <v>0.61945421341505624</v>
      </c>
      <c r="F1941" s="78">
        <f t="shared" ca="1" si="61"/>
        <v>43.651300643141333</v>
      </c>
    </row>
    <row r="1942" spans="5:6" x14ac:dyDescent="0.25">
      <c r="E1942" s="78">
        <f t="shared" ca="1" si="60"/>
        <v>0.23562225118054791</v>
      </c>
      <c r="F1942" s="78">
        <f t="shared" ca="1" si="61"/>
        <v>3.6707206726184176</v>
      </c>
    </row>
    <row r="1943" spans="5:6" x14ac:dyDescent="0.25">
      <c r="E1943" s="78">
        <f t="shared" ca="1" si="60"/>
        <v>0.22375074508118131</v>
      </c>
      <c r="F1943" s="78">
        <f t="shared" ca="1" si="61"/>
        <v>3.6111274957758868</v>
      </c>
    </row>
    <row r="1944" spans="5:6" x14ac:dyDescent="0.25">
      <c r="E1944" s="78">
        <f t="shared" ca="1" si="60"/>
        <v>0.49898510377278471</v>
      </c>
      <c r="F1944" s="78">
        <f t="shared" ca="1" si="61"/>
        <v>12.873607884499178</v>
      </c>
    </row>
    <row r="1945" spans="5:6" x14ac:dyDescent="0.25">
      <c r="E1945" s="78">
        <f t="shared" ca="1" si="60"/>
        <v>9.9696948618719361E-2</v>
      </c>
      <c r="F1945" s="78">
        <f t="shared" ca="1" si="61"/>
        <v>3.2317656590634449</v>
      </c>
    </row>
    <row r="1946" spans="5:6" x14ac:dyDescent="0.25">
      <c r="E1946" s="78">
        <f t="shared" ca="1" si="60"/>
        <v>0.24253467207336665</v>
      </c>
      <c r="F1946" s="78">
        <f t="shared" ca="1" si="61"/>
        <v>3.7084523915784469</v>
      </c>
    </row>
    <row r="1947" spans="5:6" x14ac:dyDescent="0.25">
      <c r="E1947" s="78">
        <f t="shared" ca="1" si="60"/>
        <v>0.51854914314804179</v>
      </c>
      <c r="F1947" s="78">
        <f t="shared" ca="1" si="61"/>
        <v>15.611726087857837</v>
      </c>
    </row>
    <row r="1948" spans="5:6" x14ac:dyDescent="0.25">
      <c r="E1948" s="78">
        <f t="shared" ca="1" si="60"/>
        <v>1.1804174192394545E-2</v>
      </c>
      <c r="F1948" s="78">
        <f t="shared" ca="1" si="61"/>
        <v>3.0768806434248179</v>
      </c>
    </row>
    <row r="1949" spans="5:6" x14ac:dyDescent="0.25">
      <c r="E1949" s="78">
        <f t="shared" ca="1" si="60"/>
        <v>0.38989004044136133</v>
      </c>
      <c r="F1949" s="78">
        <f t="shared" ca="1" si="61"/>
        <v>5.7152056696068261</v>
      </c>
    </row>
    <row r="1950" spans="5:6" x14ac:dyDescent="0.25">
      <c r="E1950" s="78">
        <f t="shared" ca="1" si="60"/>
        <v>0.98568188553296188</v>
      </c>
      <c r="F1950" s="78">
        <f t="shared" ca="1" si="61"/>
        <v>1220.2553807535819</v>
      </c>
    </row>
    <row r="1951" spans="5:6" x14ac:dyDescent="0.25">
      <c r="E1951" s="78">
        <f t="shared" ca="1" si="60"/>
        <v>0.50167629416171511</v>
      </c>
      <c r="F1951" s="78">
        <f t="shared" ca="1" si="61"/>
        <v>13.212311478716245</v>
      </c>
    </row>
    <row r="1952" spans="5:6" x14ac:dyDescent="0.25">
      <c r="E1952" s="78">
        <f t="shared" ca="1" si="60"/>
        <v>0.526036120551586</v>
      </c>
      <c r="F1952" s="78">
        <f t="shared" ca="1" si="61"/>
        <v>16.841865635259275</v>
      </c>
    </row>
    <row r="1953" spans="5:6" x14ac:dyDescent="0.25">
      <c r="E1953" s="78">
        <f t="shared" ca="1" si="60"/>
        <v>0.77211037105531999</v>
      </c>
      <c r="F1953" s="78">
        <f t="shared" ca="1" si="61"/>
        <v>161.42875537290291</v>
      </c>
    </row>
    <row r="1954" spans="5:6" x14ac:dyDescent="0.25">
      <c r="E1954" s="78">
        <f t="shared" ca="1" si="60"/>
        <v>0.44748373693707011</v>
      </c>
      <c r="F1954" s="78">
        <f t="shared" ca="1" si="61"/>
        <v>8.2273870537146347</v>
      </c>
    </row>
    <row r="1955" spans="5:6" x14ac:dyDescent="0.25">
      <c r="E1955" s="78">
        <f t="shared" ca="1" si="60"/>
        <v>0.3048264904347634</v>
      </c>
      <c r="F1955" s="78">
        <f t="shared" ca="1" si="61"/>
        <v>4.1907685905881271</v>
      </c>
    </row>
    <row r="1956" spans="5:6" x14ac:dyDescent="0.25">
      <c r="E1956" s="78">
        <f t="shared" ca="1" si="60"/>
        <v>0.8966322664336519</v>
      </c>
      <c r="F1956" s="78">
        <f t="shared" ca="1" si="61"/>
        <v>421.29623697896926</v>
      </c>
    </row>
    <row r="1957" spans="5:6" x14ac:dyDescent="0.25">
      <c r="E1957" s="78">
        <f t="shared" ca="1" si="60"/>
        <v>0.49142673536899806</v>
      </c>
      <c r="F1957" s="78">
        <f t="shared" ca="1" si="61"/>
        <v>11.981604296861573</v>
      </c>
    </row>
    <row r="1958" spans="5:6" x14ac:dyDescent="0.25">
      <c r="E1958" s="78">
        <f t="shared" ca="1" si="60"/>
        <v>0.68884687613427575</v>
      </c>
      <c r="F1958" s="78">
        <f t="shared" ca="1" si="61"/>
        <v>82.400417344112356</v>
      </c>
    </row>
    <row r="1959" spans="5:6" x14ac:dyDescent="0.25">
      <c r="E1959" s="78">
        <f t="shared" ca="1" si="60"/>
        <v>0.51782811522263394</v>
      </c>
      <c r="F1959" s="78">
        <f t="shared" ca="1" si="61"/>
        <v>15.498880944871891</v>
      </c>
    </row>
    <row r="1960" spans="5:6" x14ac:dyDescent="0.25">
      <c r="E1960" s="78">
        <f t="shared" ca="1" si="60"/>
        <v>0.43788241255838212</v>
      </c>
      <c r="F1960" s="78">
        <f t="shared" ca="1" si="61"/>
        <v>7.6624033666938951</v>
      </c>
    </row>
    <row r="1961" spans="5:6" x14ac:dyDescent="0.25">
      <c r="E1961" s="78">
        <f t="shared" ca="1" si="60"/>
        <v>0.18895758322245093</v>
      </c>
      <c r="F1961" s="78">
        <f t="shared" ca="1" si="61"/>
        <v>3.4675066714034877</v>
      </c>
    </row>
    <row r="1962" spans="5:6" x14ac:dyDescent="0.25">
      <c r="E1962" s="78">
        <f t="shared" ca="1" si="60"/>
        <v>0.70295311253688553</v>
      </c>
      <c r="F1962" s="78">
        <f t="shared" ca="1" si="61"/>
        <v>92.88656495813342</v>
      </c>
    </row>
    <row r="1963" spans="5:6" x14ac:dyDescent="0.25">
      <c r="E1963" s="78">
        <f t="shared" ca="1" si="60"/>
        <v>0.97308867366190832</v>
      </c>
      <c r="F1963" s="78">
        <f t="shared" ca="1" si="61"/>
        <v>952.44243173539917</v>
      </c>
    </row>
    <row r="1964" spans="5:6" x14ac:dyDescent="0.25">
      <c r="E1964" s="78">
        <f t="shared" ca="1" si="60"/>
        <v>0.503297094561035</v>
      </c>
      <c r="F1964" s="78">
        <f t="shared" ca="1" si="61"/>
        <v>13.42186054987045</v>
      </c>
    </row>
    <row r="1965" spans="5:6" x14ac:dyDescent="0.25">
      <c r="E1965" s="78">
        <f t="shared" ca="1" si="60"/>
        <v>0.89497748906710906</v>
      </c>
      <c r="F1965" s="78">
        <f t="shared" ca="1" si="61"/>
        <v>415.53658967247691</v>
      </c>
    </row>
    <row r="1966" spans="5:6" x14ac:dyDescent="0.25">
      <c r="E1966" s="78">
        <f t="shared" ca="1" si="60"/>
        <v>0.49529705677616132</v>
      </c>
      <c r="F1966" s="78">
        <f t="shared" ca="1" si="61"/>
        <v>12.427675872282464</v>
      </c>
    </row>
    <row r="1967" spans="5:6" x14ac:dyDescent="0.25">
      <c r="E1967" s="78">
        <f t="shared" ca="1" si="60"/>
        <v>0.93759503554039447</v>
      </c>
      <c r="F1967" s="78">
        <f t="shared" ca="1" si="61"/>
        <v>611.81045149123327</v>
      </c>
    </row>
    <row r="1968" spans="5:6" x14ac:dyDescent="0.25">
      <c r="E1968" s="78">
        <f t="shared" ca="1" si="60"/>
        <v>0.47609606302861951</v>
      </c>
      <c r="F1968" s="78">
        <f t="shared" ca="1" si="61"/>
        <v>10.418118157151005</v>
      </c>
    </row>
    <row r="1969" spans="5:6" x14ac:dyDescent="0.25">
      <c r="E1969" s="78">
        <f t="shared" ca="1" si="60"/>
        <v>0.81452820172495577</v>
      </c>
      <c r="F1969" s="78">
        <f t="shared" ca="1" si="61"/>
        <v>222.67004222052591</v>
      </c>
    </row>
    <row r="1970" spans="5:6" x14ac:dyDescent="0.25">
      <c r="E1970" s="78">
        <f t="shared" ca="1" si="60"/>
        <v>0.74832405892974563</v>
      </c>
      <c r="F1970" s="78">
        <f t="shared" ca="1" si="61"/>
        <v>134.20339110300671</v>
      </c>
    </row>
    <row r="1971" spans="5:6" x14ac:dyDescent="0.25">
      <c r="E1971" s="78">
        <f t="shared" ca="1" si="60"/>
        <v>8.5171363233270125E-2</v>
      </c>
      <c r="F1971" s="78">
        <f t="shared" ca="1" si="61"/>
        <v>3.2041745712026293</v>
      </c>
    </row>
    <row r="1972" spans="5:6" x14ac:dyDescent="0.25">
      <c r="E1972" s="78">
        <f t="shared" ca="1" si="60"/>
        <v>0.19596611500832684</v>
      </c>
      <c r="F1972" s="78">
        <f t="shared" ca="1" si="61"/>
        <v>3.4932389573076739</v>
      </c>
    </row>
    <row r="1973" spans="5:6" x14ac:dyDescent="0.25">
      <c r="E1973" s="78">
        <f t="shared" ca="1" si="60"/>
        <v>0.88599093209152635</v>
      </c>
      <c r="F1973" s="78">
        <f t="shared" ca="1" si="61"/>
        <v>386.03430710749399</v>
      </c>
    </row>
    <row r="1974" spans="5:6" x14ac:dyDescent="0.25">
      <c r="E1974" s="78">
        <f t="shared" ca="1" si="60"/>
        <v>0.40504383857408321</v>
      </c>
      <c r="F1974" s="78">
        <f t="shared" ca="1" si="61"/>
        <v>6.201418136643106</v>
      </c>
    </row>
    <row r="1975" spans="5:6" x14ac:dyDescent="0.25">
      <c r="E1975" s="78">
        <f t="shared" ca="1" si="60"/>
        <v>0.90304994035549024</v>
      </c>
      <c r="F1975" s="78">
        <f t="shared" ca="1" si="61"/>
        <v>444.70677999973725</v>
      </c>
    </row>
    <row r="1976" spans="5:6" x14ac:dyDescent="0.25">
      <c r="E1976" s="78">
        <f t="shared" ca="1" si="60"/>
        <v>0.9131258266317327</v>
      </c>
      <c r="F1976" s="78">
        <f t="shared" ca="1" si="61"/>
        <v>485.36803315466199</v>
      </c>
    </row>
    <row r="1977" spans="5:6" x14ac:dyDescent="0.25">
      <c r="E1977" s="78">
        <f t="shared" ca="1" si="60"/>
        <v>0.8458436736645214</v>
      </c>
      <c r="F1977" s="78">
        <f t="shared" ca="1" si="61"/>
        <v>282.11428565948944</v>
      </c>
    </row>
    <row r="1978" spans="5:6" x14ac:dyDescent="0.25">
      <c r="E1978" s="78">
        <f t="shared" ca="1" si="60"/>
        <v>0.86157301374779161</v>
      </c>
      <c r="F1978" s="78">
        <f t="shared" ca="1" si="61"/>
        <v>318.30003805488383</v>
      </c>
    </row>
    <row r="1979" spans="5:6" x14ac:dyDescent="0.25">
      <c r="E1979" s="78">
        <f t="shared" ca="1" si="60"/>
        <v>0.2790229570496372</v>
      </c>
      <c r="F1979" s="78">
        <f t="shared" ca="1" si="61"/>
        <v>3.9540098910310899</v>
      </c>
    </row>
    <row r="1980" spans="5:6" x14ac:dyDescent="0.25">
      <c r="E1980" s="78">
        <f t="shared" ca="1" si="60"/>
        <v>0.6894375661652522</v>
      </c>
      <c r="F1980" s="78">
        <f t="shared" ca="1" si="61"/>
        <v>82.819607987351787</v>
      </c>
    </row>
    <row r="1981" spans="5:6" x14ac:dyDescent="0.25">
      <c r="E1981" s="78">
        <f t="shared" ca="1" si="60"/>
        <v>0.21793733272430194</v>
      </c>
      <c r="F1981" s="78">
        <f t="shared" ca="1" si="61"/>
        <v>3.5841271773564634</v>
      </c>
    </row>
    <row r="1982" spans="5:6" x14ac:dyDescent="0.25">
      <c r="E1982" s="78">
        <f t="shared" ca="1" si="60"/>
        <v>0.7076861247961338</v>
      </c>
      <c r="F1982" s="78">
        <f t="shared" ca="1" si="61"/>
        <v>96.635184439155594</v>
      </c>
    </row>
    <row r="1983" spans="5:6" x14ac:dyDescent="0.25">
      <c r="E1983" s="78">
        <f t="shared" ca="1" si="60"/>
        <v>0.85395553102498944</v>
      </c>
      <c r="F1983" s="78">
        <f t="shared" ca="1" si="61"/>
        <v>300.155437581228</v>
      </c>
    </row>
    <row r="1984" spans="5:6" x14ac:dyDescent="0.25">
      <c r="E1984" s="78">
        <f t="shared" ca="1" si="60"/>
        <v>0.28111650389792719</v>
      </c>
      <c r="F1984" s="78">
        <f t="shared" ca="1" si="61"/>
        <v>3.9709472429175925</v>
      </c>
    </row>
    <row r="1985" spans="5:6" x14ac:dyDescent="0.25">
      <c r="E1985" s="78">
        <f t="shared" ca="1" si="60"/>
        <v>0.92226040976607226</v>
      </c>
      <c r="F1985" s="78">
        <f t="shared" ca="1" si="61"/>
        <v>527.22277404092483</v>
      </c>
    </row>
    <row r="1986" spans="5:6" x14ac:dyDescent="0.25">
      <c r="E1986" s="78">
        <f t="shared" ca="1" si="60"/>
        <v>0.6761365437660235</v>
      </c>
      <c r="F1986" s="78">
        <f t="shared" ca="1" si="61"/>
        <v>73.781696834486482</v>
      </c>
    </row>
    <row r="1987" spans="5:6" x14ac:dyDescent="0.25">
      <c r="E1987" s="78">
        <f t="shared" ca="1" si="60"/>
        <v>0.47823406724986883</v>
      </c>
      <c r="F1987" s="78">
        <f t="shared" ca="1" si="61"/>
        <v>10.617850204902918</v>
      </c>
    </row>
    <row r="1988" spans="5:6" x14ac:dyDescent="0.25">
      <c r="E1988" s="78">
        <f t="shared" ref="E1988:E2051" ca="1" si="62">RAND()</f>
        <v>0.94248549948983118</v>
      </c>
      <c r="F1988" s="78">
        <f t="shared" ref="F1988:F2051" ca="1" si="63">$C$3+$C$4*((($C$5*_xlfn.NORM.S.INV(E1988)+SQRT(($C$5*_xlfn.NORM.S.INV(E1988))^2+4))/(2))^2)</f>
        <v>643.77700552104773</v>
      </c>
    </row>
    <row r="1989" spans="5:6" x14ac:dyDescent="0.25">
      <c r="E1989" s="78">
        <f t="shared" ca="1" si="62"/>
        <v>0.8500573872571876</v>
      </c>
      <c r="F1989" s="78">
        <f t="shared" ca="1" si="63"/>
        <v>291.32929689710232</v>
      </c>
    </row>
    <row r="1990" spans="5:6" x14ac:dyDescent="0.25">
      <c r="E1990" s="78">
        <f t="shared" ca="1" si="62"/>
        <v>0.97279980820078971</v>
      </c>
      <c r="F1990" s="78">
        <f t="shared" ca="1" si="63"/>
        <v>947.98682972745769</v>
      </c>
    </row>
    <row r="1991" spans="5:6" x14ac:dyDescent="0.25">
      <c r="E1991" s="78">
        <f t="shared" ca="1" si="62"/>
        <v>0.58990659274620105</v>
      </c>
      <c r="F1991" s="78">
        <f t="shared" ca="1" si="63"/>
        <v>32.530531494402609</v>
      </c>
    </row>
    <row r="1992" spans="5:6" x14ac:dyDescent="0.25">
      <c r="E1992" s="78">
        <f t="shared" ca="1" si="62"/>
        <v>0.18626920860393859</v>
      </c>
      <c r="F1992" s="78">
        <f t="shared" ca="1" si="63"/>
        <v>3.4580076409773479</v>
      </c>
    </row>
    <row r="1993" spans="5:6" x14ac:dyDescent="0.25">
      <c r="E1993" s="78">
        <f t="shared" ca="1" si="62"/>
        <v>0.83298006903606936</v>
      </c>
      <c r="F1993" s="78">
        <f t="shared" ca="1" si="63"/>
        <v>255.89775232859225</v>
      </c>
    </row>
    <row r="1994" spans="5:6" x14ac:dyDescent="0.25">
      <c r="E1994" s="78">
        <f t="shared" ca="1" si="62"/>
        <v>0.4809745287392504</v>
      </c>
      <c r="F1994" s="78">
        <f t="shared" ca="1" si="63"/>
        <v>10.882204887355265</v>
      </c>
    </row>
    <row r="1995" spans="5:6" x14ac:dyDescent="0.25">
      <c r="E1995" s="78">
        <f t="shared" ca="1" si="62"/>
        <v>0.95315315266688527</v>
      </c>
      <c r="F1995" s="78">
        <f t="shared" ca="1" si="63"/>
        <v>725.29597473495573</v>
      </c>
    </row>
    <row r="1996" spans="5:6" x14ac:dyDescent="0.25">
      <c r="E1996" s="78">
        <f t="shared" ca="1" si="62"/>
        <v>0.59988302308964736</v>
      </c>
      <c r="F1996" s="78">
        <f t="shared" ca="1" si="63"/>
        <v>35.975284507905727</v>
      </c>
    </row>
    <row r="1997" spans="5:6" x14ac:dyDescent="0.25">
      <c r="E1997" s="78">
        <f t="shared" ca="1" si="62"/>
        <v>0.64498619418043046</v>
      </c>
      <c r="F1997" s="78">
        <f t="shared" ca="1" si="63"/>
        <v>55.663494830843938</v>
      </c>
    </row>
    <row r="1998" spans="5:6" x14ac:dyDescent="0.25">
      <c r="E1998" s="78">
        <f t="shared" ca="1" si="62"/>
        <v>0.16103712904515743</v>
      </c>
      <c r="F1998" s="78">
        <f t="shared" ca="1" si="63"/>
        <v>3.3777170578225832</v>
      </c>
    </row>
    <row r="1999" spans="5:6" x14ac:dyDescent="0.25">
      <c r="E1999" s="78">
        <f t="shared" ca="1" si="62"/>
        <v>0.58005204194446647</v>
      </c>
      <c r="F1999" s="78">
        <f t="shared" ca="1" si="63"/>
        <v>29.418455874467327</v>
      </c>
    </row>
    <row r="2000" spans="5:6" x14ac:dyDescent="0.25">
      <c r="E2000" s="78">
        <f t="shared" ca="1" si="62"/>
        <v>0.86280727933102586</v>
      </c>
      <c r="F2000" s="78">
        <f t="shared" ca="1" si="63"/>
        <v>321.35854266498592</v>
      </c>
    </row>
    <row r="2001" spans="5:6" x14ac:dyDescent="0.25">
      <c r="E2001" s="78">
        <f t="shared" ca="1" si="62"/>
        <v>9.3792657707420846E-2</v>
      </c>
      <c r="F2001" s="78">
        <f t="shared" ca="1" si="63"/>
        <v>3.2203128649319037</v>
      </c>
    </row>
    <row r="2002" spans="5:6" x14ac:dyDescent="0.25">
      <c r="E2002" s="78">
        <f t="shared" ca="1" si="62"/>
        <v>0.96517860281376999</v>
      </c>
      <c r="F2002" s="78">
        <f t="shared" ca="1" si="63"/>
        <v>845.73618542353245</v>
      </c>
    </row>
    <row r="2003" spans="5:6" x14ac:dyDescent="0.25">
      <c r="E2003" s="78">
        <f t="shared" ca="1" si="62"/>
        <v>9.9165818763872871E-2</v>
      </c>
      <c r="F2003" s="78">
        <f t="shared" ca="1" si="63"/>
        <v>3.2307211504218118</v>
      </c>
    </row>
    <row r="2004" spans="5:6" x14ac:dyDescent="0.25">
      <c r="E2004" s="78">
        <f t="shared" ca="1" si="62"/>
        <v>0.9256828814832363</v>
      </c>
      <c r="F2004" s="78">
        <f t="shared" ca="1" si="63"/>
        <v>544.3682238375269</v>
      </c>
    </row>
    <row r="2005" spans="5:6" x14ac:dyDescent="0.25">
      <c r="E2005" s="78">
        <f t="shared" ca="1" si="62"/>
        <v>0.50459176801471062</v>
      </c>
      <c r="F2005" s="78">
        <f t="shared" ca="1" si="63"/>
        <v>13.592304026765172</v>
      </c>
    </row>
    <row r="2006" spans="5:6" x14ac:dyDescent="0.25">
      <c r="E2006" s="78">
        <f t="shared" ca="1" si="62"/>
        <v>0.2856242997913977</v>
      </c>
      <c r="F2006" s="78">
        <f t="shared" ca="1" si="63"/>
        <v>4.0086665852937475</v>
      </c>
    </row>
    <row r="2007" spans="5:6" x14ac:dyDescent="0.25">
      <c r="E2007" s="78">
        <f t="shared" ca="1" si="62"/>
        <v>0.12212471438195716</v>
      </c>
      <c r="F2007" s="78">
        <f t="shared" ca="1" si="63"/>
        <v>3.2787875724877802</v>
      </c>
    </row>
    <row r="2008" spans="5:6" x14ac:dyDescent="0.25">
      <c r="E2008" s="78">
        <f t="shared" ca="1" si="62"/>
        <v>5.6470918626964628E-2</v>
      </c>
      <c r="F2008" s="78">
        <f t="shared" ca="1" si="63"/>
        <v>3.1543239924764519</v>
      </c>
    </row>
    <row r="2009" spans="5:6" x14ac:dyDescent="0.25">
      <c r="E2009" s="78">
        <f t="shared" ca="1" si="62"/>
        <v>0.52304767781662154</v>
      </c>
      <c r="F2009" s="78">
        <f t="shared" ca="1" si="63"/>
        <v>16.337894013842785</v>
      </c>
    </row>
    <row r="2010" spans="5:6" x14ac:dyDescent="0.25">
      <c r="E2010" s="78">
        <f t="shared" ca="1" si="62"/>
        <v>8.7231690332233658E-2</v>
      </c>
      <c r="F2010" s="78">
        <f t="shared" ca="1" si="63"/>
        <v>3.2079721215860708</v>
      </c>
    </row>
    <row r="2011" spans="5:6" x14ac:dyDescent="0.25">
      <c r="E2011" s="78">
        <f t="shared" ca="1" si="62"/>
        <v>0.49971984434357852</v>
      </c>
      <c r="F2011" s="78">
        <f t="shared" ca="1" si="63"/>
        <v>12.964949282225033</v>
      </c>
    </row>
    <row r="2012" spans="5:6" x14ac:dyDescent="0.25">
      <c r="E2012" s="78">
        <f t="shared" ca="1" si="62"/>
        <v>1.7361621255066129E-2</v>
      </c>
      <c r="F2012" s="78">
        <f t="shared" ca="1" si="63"/>
        <v>3.0881371669012934</v>
      </c>
    </row>
    <row r="2013" spans="5:6" x14ac:dyDescent="0.25">
      <c r="E2013" s="78">
        <f t="shared" ca="1" si="62"/>
        <v>0.93928513048760598</v>
      </c>
      <c r="F2013" s="78">
        <f t="shared" ca="1" si="63"/>
        <v>622.53416268192984</v>
      </c>
    </row>
    <row r="2014" spans="5:6" x14ac:dyDescent="0.25">
      <c r="E2014" s="78">
        <f t="shared" ca="1" si="62"/>
        <v>3.1023791996189765E-2</v>
      </c>
      <c r="F2014" s="78">
        <f t="shared" ca="1" si="63"/>
        <v>3.1123172465972311</v>
      </c>
    </row>
    <row r="2015" spans="5:6" x14ac:dyDescent="0.25">
      <c r="E2015" s="78">
        <f t="shared" ca="1" si="62"/>
        <v>0.97986141432880713</v>
      </c>
      <c r="F2015" s="78">
        <f t="shared" ca="1" si="63"/>
        <v>1074.4492630948353</v>
      </c>
    </row>
    <row r="2016" spans="5:6" x14ac:dyDescent="0.25">
      <c r="E2016" s="78">
        <f t="shared" ca="1" si="62"/>
        <v>0.32252603829935411</v>
      </c>
      <c r="F2016" s="78">
        <f t="shared" ca="1" si="63"/>
        <v>4.3956102427528849</v>
      </c>
    </row>
    <row r="2017" spans="5:6" x14ac:dyDescent="0.25">
      <c r="E2017" s="78">
        <f t="shared" ca="1" si="62"/>
        <v>0.98072087850753675</v>
      </c>
      <c r="F2017" s="78">
        <f t="shared" ca="1" si="63"/>
        <v>1092.9645130978988</v>
      </c>
    </row>
    <row r="2018" spans="5:6" x14ac:dyDescent="0.25">
      <c r="E2018" s="78">
        <f t="shared" ca="1" si="62"/>
        <v>0.23786140889317831</v>
      </c>
      <c r="F2018" s="78">
        <f t="shared" ca="1" si="63"/>
        <v>3.6826851587829941</v>
      </c>
    </row>
    <row r="2019" spans="5:6" x14ac:dyDescent="0.25">
      <c r="E2019" s="78">
        <f t="shared" ca="1" si="62"/>
        <v>0.29497441721939255</v>
      </c>
      <c r="F2019" s="78">
        <f t="shared" ca="1" si="63"/>
        <v>4.0927372496119201</v>
      </c>
    </row>
    <row r="2020" spans="5:6" x14ac:dyDescent="0.25">
      <c r="E2020" s="78">
        <f t="shared" ca="1" si="62"/>
        <v>0.11568964702443663</v>
      </c>
      <c r="F2020" s="78">
        <f t="shared" ca="1" si="63"/>
        <v>3.2646721631751991</v>
      </c>
    </row>
    <row r="2021" spans="5:6" x14ac:dyDescent="0.25">
      <c r="E2021" s="78">
        <f t="shared" ca="1" si="62"/>
        <v>0.30736473534214481</v>
      </c>
      <c r="F2021" s="78">
        <f t="shared" ca="1" si="63"/>
        <v>4.2177520218605995</v>
      </c>
    </row>
    <row r="2022" spans="5:6" x14ac:dyDescent="0.25">
      <c r="E2022" s="78">
        <f t="shared" ca="1" si="62"/>
        <v>0.71446767140015977</v>
      </c>
      <c r="F2022" s="78">
        <f t="shared" ca="1" si="63"/>
        <v>102.21821335237881</v>
      </c>
    </row>
    <row r="2023" spans="5:6" x14ac:dyDescent="0.25">
      <c r="E2023" s="78">
        <f t="shared" ca="1" si="62"/>
        <v>0.56614858075743135</v>
      </c>
      <c r="F2023" s="78">
        <f t="shared" ca="1" si="63"/>
        <v>25.490697098956865</v>
      </c>
    </row>
    <row r="2024" spans="5:6" x14ac:dyDescent="0.25">
      <c r="E2024" s="78">
        <f t="shared" ca="1" si="62"/>
        <v>0.49478686652767434</v>
      </c>
      <c r="F2024" s="78">
        <f t="shared" ca="1" si="63"/>
        <v>12.367609225038841</v>
      </c>
    </row>
    <row r="2025" spans="5:6" x14ac:dyDescent="0.25">
      <c r="E2025" s="78">
        <f t="shared" ca="1" si="62"/>
        <v>0.78617221922130587</v>
      </c>
      <c r="F2025" s="78">
        <f t="shared" ca="1" si="63"/>
        <v>179.72963597374931</v>
      </c>
    </row>
    <row r="2026" spans="5:6" x14ac:dyDescent="0.25">
      <c r="E2026" s="78">
        <f t="shared" ca="1" si="62"/>
        <v>4.4337025170129274E-2</v>
      </c>
      <c r="F2026" s="78">
        <f t="shared" ca="1" si="63"/>
        <v>3.1343298804018302</v>
      </c>
    </row>
    <row r="2027" spans="5:6" x14ac:dyDescent="0.25">
      <c r="E2027" s="78">
        <f t="shared" ca="1" si="62"/>
        <v>5.4775661652859076E-2</v>
      </c>
      <c r="F2027" s="78">
        <f t="shared" ca="1" si="63"/>
        <v>3.1515107995289431</v>
      </c>
    </row>
    <row r="2028" spans="5:6" x14ac:dyDescent="0.25">
      <c r="E2028" s="78">
        <f t="shared" ca="1" si="62"/>
        <v>0.68421883594001498</v>
      </c>
      <c r="F2028" s="78">
        <f t="shared" ca="1" si="63"/>
        <v>79.174240572277256</v>
      </c>
    </row>
    <row r="2029" spans="5:6" x14ac:dyDescent="0.25">
      <c r="E2029" s="78">
        <f t="shared" ca="1" si="62"/>
        <v>0.49171533320806327</v>
      </c>
      <c r="F2029" s="78">
        <f t="shared" ca="1" si="63"/>
        <v>12.01411179047421</v>
      </c>
    </row>
    <row r="2030" spans="5:6" x14ac:dyDescent="0.25">
      <c r="E2030" s="78">
        <f t="shared" ca="1" si="62"/>
        <v>0.7376505343981804</v>
      </c>
      <c r="F2030" s="78">
        <f t="shared" ca="1" si="63"/>
        <v>123.33076935379599</v>
      </c>
    </row>
    <row r="2031" spans="5:6" x14ac:dyDescent="0.25">
      <c r="E2031" s="78">
        <f t="shared" ca="1" si="62"/>
        <v>0.13286921614819613</v>
      </c>
      <c r="F2031" s="78">
        <f t="shared" ca="1" si="63"/>
        <v>3.3036285911366794</v>
      </c>
    </row>
    <row r="2032" spans="5:6" x14ac:dyDescent="0.25">
      <c r="E2032" s="78">
        <f t="shared" ca="1" si="62"/>
        <v>0.85676262198473585</v>
      </c>
      <c r="F2032" s="78">
        <f t="shared" ca="1" si="63"/>
        <v>306.69946623764019</v>
      </c>
    </row>
    <row r="2033" spans="5:6" x14ac:dyDescent="0.25">
      <c r="E2033" s="78">
        <f t="shared" ca="1" si="62"/>
        <v>0.85791322143071846</v>
      </c>
      <c r="F2033" s="78">
        <f t="shared" ca="1" si="63"/>
        <v>309.42899450017529</v>
      </c>
    </row>
    <row r="2034" spans="5:6" x14ac:dyDescent="0.25">
      <c r="E2034" s="78">
        <f t="shared" ca="1" si="62"/>
        <v>0.14955760308699884</v>
      </c>
      <c r="F2034" s="78">
        <f t="shared" ca="1" si="63"/>
        <v>3.3457959521942571</v>
      </c>
    </row>
    <row r="2035" spans="5:6" x14ac:dyDescent="0.25">
      <c r="E2035" s="78">
        <f t="shared" ca="1" si="62"/>
        <v>2.5534850363257866E-2</v>
      </c>
      <c r="F2035" s="78">
        <f t="shared" ca="1" si="63"/>
        <v>3.1029448885553759</v>
      </c>
    </row>
    <row r="2036" spans="5:6" x14ac:dyDescent="0.25">
      <c r="E2036" s="78">
        <f t="shared" ca="1" si="62"/>
        <v>0.25989579521557682</v>
      </c>
      <c r="F2036" s="78">
        <f t="shared" ca="1" si="63"/>
        <v>3.8145835185465704</v>
      </c>
    </row>
    <row r="2037" spans="5:6" x14ac:dyDescent="0.25">
      <c r="E2037" s="78">
        <f t="shared" ca="1" si="62"/>
        <v>0.30957401388321437</v>
      </c>
      <c r="F2037" s="78">
        <f t="shared" ca="1" si="63"/>
        <v>4.2418525970220982</v>
      </c>
    </row>
    <row r="2038" spans="5:6" x14ac:dyDescent="0.25">
      <c r="E2038" s="78">
        <f t="shared" ca="1" si="62"/>
        <v>0.91269679769464518</v>
      </c>
      <c r="F2038" s="78">
        <f t="shared" ca="1" si="63"/>
        <v>483.5276377685704</v>
      </c>
    </row>
    <row r="2039" spans="5:6" x14ac:dyDescent="0.25">
      <c r="E2039" s="78">
        <f t="shared" ca="1" si="62"/>
        <v>0.52444429032910211</v>
      </c>
      <c r="F2039" s="78">
        <f t="shared" ca="1" si="63"/>
        <v>16.571241148112431</v>
      </c>
    </row>
    <row r="2040" spans="5:6" x14ac:dyDescent="0.25">
      <c r="E2040" s="78">
        <f t="shared" ca="1" si="62"/>
        <v>0.57735618351493412</v>
      </c>
      <c r="F2040" s="78">
        <f t="shared" ca="1" si="63"/>
        <v>28.615481888059961</v>
      </c>
    </row>
    <row r="2041" spans="5:6" x14ac:dyDescent="0.25">
      <c r="E2041" s="78">
        <f t="shared" ca="1" si="62"/>
        <v>0.83721025731790544</v>
      </c>
      <c r="F2041" s="78">
        <f t="shared" ca="1" si="63"/>
        <v>264.21734398532271</v>
      </c>
    </row>
    <row r="2042" spans="5:6" x14ac:dyDescent="0.25">
      <c r="E2042" s="78">
        <f t="shared" ca="1" si="62"/>
        <v>0.34924076329021791</v>
      </c>
      <c r="F2042" s="78">
        <f t="shared" ca="1" si="63"/>
        <v>4.7947078097604887</v>
      </c>
    </row>
    <row r="2043" spans="5:6" x14ac:dyDescent="0.25">
      <c r="E2043" s="78">
        <f t="shared" ca="1" si="62"/>
        <v>0.12479713595997499</v>
      </c>
      <c r="F2043" s="78">
        <f t="shared" ca="1" si="63"/>
        <v>3.2848122459124292</v>
      </c>
    </row>
    <row r="2044" spans="5:6" x14ac:dyDescent="0.25">
      <c r="E2044" s="78">
        <f t="shared" ca="1" si="62"/>
        <v>0.33582570884708818</v>
      </c>
      <c r="F2044" s="78">
        <f t="shared" ca="1" si="63"/>
        <v>4.5787725322712554</v>
      </c>
    </row>
    <row r="2045" spans="5:6" x14ac:dyDescent="0.25">
      <c r="E2045" s="78">
        <f t="shared" ca="1" si="62"/>
        <v>0.74239540097912327</v>
      </c>
      <c r="F2045" s="78">
        <f t="shared" ca="1" si="63"/>
        <v>128.06866619881919</v>
      </c>
    </row>
    <row r="2046" spans="5:6" x14ac:dyDescent="0.25">
      <c r="E2046" s="78">
        <f t="shared" ca="1" si="62"/>
        <v>0.99989347728832489</v>
      </c>
      <c r="F2046" s="78">
        <f t="shared" ca="1" si="63"/>
        <v>3451.0661314399294</v>
      </c>
    </row>
    <row r="2047" spans="5:6" x14ac:dyDescent="0.25">
      <c r="E2047" s="78">
        <f t="shared" ca="1" si="62"/>
        <v>0.92109801573686256</v>
      </c>
      <c r="F2047" s="78">
        <f t="shared" ca="1" si="63"/>
        <v>521.5934060880079</v>
      </c>
    </row>
    <row r="2048" spans="5:6" x14ac:dyDescent="0.25">
      <c r="E2048" s="78">
        <f t="shared" ca="1" si="62"/>
        <v>0.97434826381816242</v>
      </c>
      <c r="F2048" s="78">
        <f t="shared" ca="1" si="63"/>
        <v>972.48143764336362</v>
      </c>
    </row>
    <row r="2049" spans="5:6" x14ac:dyDescent="0.25">
      <c r="E2049" s="78">
        <f t="shared" ca="1" si="62"/>
        <v>0.39056968082480092</v>
      </c>
      <c r="F2049" s="78">
        <f t="shared" ca="1" si="63"/>
        <v>5.7350049224385673</v>
      </c>
    </row>
    <row r="2050" spans="5:6" x14ac:dyDescent="0.25">
      <c r="E2050" s="78">
        <f t="shared" ca="1" si="62"/>
        <v>0.21310939214140878</v>
      </c>
      <c r="F2050" s="78">
        <f t="shared" ca="1" si="63"/>
        <v>3.5627035709001316</v>
      </c>
    </row>
    <row r="2051" spans="5:6" x14ac:dyDescent="0.25">
      <c r="E2051" s="78">
        <f t="shared" ca="1" si="62"/>
        <v>0.51755250545443154</v>
      </c>
      <c r="F2051" s="78">
        <f t="shared" ca="1" si="63"/>
        <v>15.45600114168097</v>
      </c>
    </row>
    <row r="2052" spans="5:6" x14ac:dyDescent="0.25">
      <c r="E2052" s="78">
        <f t="shared" ref="E2052:E2115" ca="1" si="64">RAND()</f>
        <v>0.58225753296676019</v>
      </c>
      <c r="F2052" s="78">
        <f t="shared" ref="F2052:F2115" ca="1" si="65">$C$3+$C$4*((($C$5*_xlfn.NORM.S.INV(E2052)+SQRT(($C$5*_xlfn.NORM.S.INV(E2052))^2+4))/(2))^2)</f>
        <v>30.090619977932668</v>
      </c>
    </row>
    <row r="2053" spans="5:6" x14ac:dyDescent="0.25">
      <c r="E2053" s="78">
        <f t="shared" ca="1" si="64"/>
        <v>0.77631850793115131</v>
      </c>
      <c r="F2053" s="78">
        <f t="shared" ca="1" si="65"/>
        <v>166.72030329339137</v>
      </c>
    </row>
    <row r="2054" spans="5:6" x14ac:dyDescent="0.25">
      <c r="E2054" s="78">
        <f t="shared" ca="1" si="64"/>
        <v>1.3829250346633848E-2</v>
      </c>
      <c r="F2054" s="78">
        <f t="shared" ca="1" si="65"/>
        <v>3.0811539461529844</v>
      </c>
    </row>
    <row r="2055" spans="5:6" x14ac:dyDescent="0.25">
      <c r="E2055" s="78">
        <f t="shared" ca="1" si="64"/>
        <v>0.98281064365920245</v>
      </c>
      <c r="F2055" s="78">
        <f t="shared" ca="1" si="65"/>
        <v>1141.8546377290506</v>
      </c>
    </row>
    <row r="2056" spans="5:6" x14ac:dyDescent="0.25">
      <c r="E2056" s="78">
        <f t="shared" ca="1" si="64"/>
        <v>6.7412113501459037E-2</v>
      </c>
      <c r="F2056" s="78">
        <f t="shared" ca="1" si="65"/>
        <v>3.1727587206145174</v>
      </c>
    </row>
    <row r="2057" spans="5:6" x14ac:dyDescent="0.25">
      <c r="E2057" s="78">
        <f t="shared" ca="1" si="64"/>
        <v>0.37702194066753436</v>
      </c>
      <c r="F2057" s="78">
        <f t="shared" ca="1" si="65"/>
        <v>5.3713720787926142</v>
      </c>
    </row>
    <row r="2058" spans="5:6" x14ac:dyDescent="0.25">
      <c r="E2058" s="78">
        <f t="shared" ca="1" si="64"/>
        <v>1.9529572780684568E-2</v>
      </c>
      <c r="F2058" s="78">
        <f t="shared" ca="1" si="65"/>
        <v>3.0922099974452233</v>
      </c>
    </row>
    <row r="2059" spans="5:6" x14ac:dyDescent="0.25">
      <c r="E2059" s="78">
        <f t="shared" ca="1" si="64"/>
        <v>0.77202110752705944</v>
      </c>
      <c r="F2059" s="78">
        <f t="shared" ca="1" si="65"/>
        <v>161.31815616023653</v>
      </c>
    </row>
    <row r="2060" spans="5:6" x14ac:dyDescent="0.25">
      <c r="E2060" s="78">
        <f t="shared" ca="1" si="64"/>
        <v>0.20441338682631605</v>
      </c>
      <c r="F2060" s="78">
        <f t="shared" ca="1" si="65"/>
        <v>3.5262431016350666</v>
      </c>
    </row>
    <row r="2061" spans="5:6" x14ac:dyDescent="0.25">
      <c r="E2061" s="78">
        <f t="shared" ca="1" si="64"/>
        <v>3.0552492943839216E-2</v>
      </c>
      <c r="F2061" s="78">
        <f t="shared" ca="1" si="65"/>
        <v>3.1115234276102313</v>
      </c>
    </row>
    <row r="2062" spans="5:6" x14ac:dyDescent="0.25">
      <c r="E2062" s="78">
        <f t="shared" ca="1" si="64"/>
        <v>0.63551094108638673</v>
      </c>
      <c r="F2062" s="78">
        <f t="shared" ca="1" si="65"/>
        <v>50.926465648624543</v>
      </c>
    </row>
    <row r="2063" spans="5:6" x14ac:dyDescent="0.25">
      <c r="E2063" s="78">
        <f t="shared" ca="1" si="64"/>
        <v>0.12189875157497632</v>
      </c>
      <c r="F2063" s="78">
        <f t="shared" ca="1" si="65"/>
        <v>3.2782826467258896</v>
      </c>
    </row>
    <row r="2064" spans="5:6" x14ac:dyDescent="0.25">
      <c r="E2064" s="78">
        <f t="shared" ca="1" si="64"/>
        <v>0.16644746248517173</v>
      </c>
      <c r="F2064" s="78">
        <f t="shared" ca="1" si="65"/>
        <v>3.3936896531595209</v>
      </c>
    </row>
    <row r="2065" spans="5:6" x14ac:dyDescent="0.25">
      <c r="E2065" s="78">
        <f t="shared" ca="1" si="64"/>
        <v>0.72646508897030415</v>
      </c>
      <c r="F2065" s="78">
        <f t="shared" ca="1" si="65"/>
        <v>112.73690833962448</v>
      </c>
    </row>
    <row r="2066" spans="5:6" x14ac:dyDescent="0.25">
      <c r="E2066" s="78">
        <f t="shared" ca="1" si="64"/>
        <v>0.49417662779553473</v>
      </c>
      <c r="F2066" s="78">
        <f t="shared" ca="1" si="65"/>
        <v>12.29627279413962</v>
      </c>
    </row>
    <row r="2067" spans="5:6" x14ac:dyDescent="0.25">
      <c r="E2067" s="78">
        <f t="shared" ca="1" si="64"/>
        <v>0.47847962774111552</v>
      </c>
      <c r="F2067" s="78">
        <f t="shared" ca="1" si="65"/>
        <v>10.641152137946367</v>
      </c>
    </row>
    <row r="2068" spans="5:6" x14ac:dyDescent="0.25">
      <c r="E2068" s="78">
        <f t="shared" ca="1" si="64"/>
        <v>0.83000145959791305</v>
      </c>
      <c r="F2068" s="78">
        <f t="shared" ca="1" si="65"/>
        <v>250.20606355641436</v>
      </c>
    </row>
    <row r="2069" spans="5:6" x14ac:dyDescent="0.25">
      <c r="E2069" s="78">
        <f t="shared" ca="1" si="64"/>
        <v>0.9447636443553411</v>
      </c>
      <c r="F2069" s="78">
        <f t="shared" ca="1" si="65"/>
        <v>659.70921131713033</v>
      </c>
    </row>
    <row r="2070" spans="5:6" x14ac:dyDescent="0.25">
      <c r="E2070" s="78">
        <f t="shared" ca="1" si="64"/>
        <v>0.89721980739587459</v>
      </c>
      <c r="F2070" s="78">
        <f t="shared" ca="1" si="65"/>
        <v>423.36748967019048</v>
      </c>
    </row>
    <row r="2071" spans="5:6" x14ac:dyDescent="0.25">
      <c r="E2071" s="78">
        <f t="shared" ca="1" si="64"/>
        <v>0.84647294291831521</v>
      </c>
      <c r="F2071" s="78">
        <f t="shared" ca="1" si="65"/>
        <v>283.46964699824332</v>
      </c>
    </row>
    <row r="2072" spans="5:6" x14ac:dyDescent="0.25">
      <c r="E2072" s="78">
        <f t="shared" ca="1" si="64"/>
        <v>0.84529004574135458</v>
      </c>
      <c r="F2072" s="78">
        <f t="shared" ca="1" si="65"/>
        <v>280.92775977409087</v>
      </c>
    </row>
    <row r="2073" spans="5:6" x14ac:dyDescent="0.25">
      <c r="E2073" s="78">
        <f t="shared" ca="1" si="64"/>
        <v>0.61374232998291267</v>
      </c>
      <c r="F2073" s="78">
        <f t="shared" ca="1" si="65"/>
        <v>41.280420159736344</v>
      </c>
    </row>
    <row r="2074" spans="5:6" x14ac:dyDescent="0.25">
      <c r="E2074" s="78">
        <f t="shared" ca="1" si="64"/>
        <v>0.61735744540305681</v>
      </c>
      <c r="F2074" s="78">
        <f t="shared" ca="1" si="65"/>
        <v>42.768118173270985</v>
      </c>
    </row>
    <row r="2075" spans="5:6" x14ac:dyDescent="0.25">
      <c r="E2075" s="78">
        <f t="shared" ca="1" si="64"/>
        <v>0.49347497686167152</v>
      </c>
      <c r="F2075" s="78">
        <f t="shared" ca="1" si="65"/>
        <v>12.214931738180125</v>
      </c>
    </row>
    <row r="2076" spans="5:6" x14ac:dyDescent="0.25">
      <c r="E2076" s="78">
        <f t="shared" ca="1" si="64"/>
        <v>0.76032390160491115</v>
      </c>
      <c r="F2076" s="78">
        <f t="shared" ca="1" si="65"/>
        <v>147.39162527077303</v>
      </c>
    </row>
    <row r="2077" spans="5:6" x14ac:dyDescent="0.25">
      <c r="E2077" s="78">
        <f t="shared" ca="1" si="64"/>
        <v>0.70335634299215422</v>
      </c>
      <c r="F2077" s="78">
        <f t="shared" ca="1" si="65"/>
        <v>93.201294787284979</v>
      </c>
    </row>
    <row r="2078" spans="5:6" x14ac:dyDescent="0.25">
      <c r="E2078" s="78">
        <f t="shared" ca="1" si="64"/>
        <v>0.83332705848226019</v>
      </c>
      <c r="F2078" s="78">
        <f t="shared" ca="1" si="65"/>
        <v>256.56960481566875</v>
      </c>
    </row>
    <row r="2079" spans="5:6" x14ac:dyDescent="0.25">
      <c r="E2079" s="78">
        <f t="shared" ca="1" si="64"/>
        <v>0.8991949210257637</v>
      </c>
      <c r="F2079" s="78">
        <f t="shared" ca="1" si="65"/>
        <v>430.4339892485512</v>
      </c>
    </row>
    <row r="2080" spans="5:6" x14ac:dyDescent="0.25">
      <c r="E2080" s="78">
        <f t="shared" ca="1" si="64"/>
        <v>4.7197048516134932E-2</v>
      </c>
      <c r="F2080" s="78">
        <f t="shared" ca="1" si="65"/>
        <v>3.1390222175024722</v>
      </c>
    </row>
    <row r="2081" spans="5:6" x14ac:dyDescent="0.25">
      <c r="E2081" s="78">
        <f t="shared" ca="1" si="64"/>
        <v>1.9800890037751984E-2</v>
      </c>
      <c r="F2081" s="78">
        <f t="shared" ca="1" si="65"/>
        <v>3.0927107591137615</v>
      </c>
    </row>
    <row r="2082" spans="5:6" x14ac:dyDescent="0.25">
      <c r="E2082" s="78">
        <f t="shared" ca="1" si="64"/>
        <v>0.5412351855128783</v>
      </c>
      <c r="F2082" s="78">
        <f t="shared" ca="1" si="65"/>
        <v>19.688178840283722</v>
      </c>
    </row>
    <row r="2083" spans="5:6" x14ac:dyDescent="0.25">
      <c r="E2083" s="78">
        <f t="shared" ca="1" si="64"/>
        <v>0.32984380538174962</v>
      </c>
      <c r="F2083" s="78">
        <f t="shared" ca="1" si="65"/>
        <v>4.4929182801140257</v>
      </c>
    </row>
    <row r="2084" spans="5:6" x14ac:dyDescent="0.25">
      <c r="E2084" s="78">
        <f t="shared" ca="1" si="64"/>
        <v>0.7898515275399256</v>
      </c>
      <c r="F2084" s="78">
        <f t="shared" ca="1" si="65"/>
        <v>184.82120375637768</v>
      </c>
    </row>
    <row r="2085" spans="5:6" x14ac:dyDescent="0.25">
      <c r="E2085" s="78">
        <f t="shared" ca="1" si="64"/>
        <v>0.22871072377668211</v>
      </c>
      <c r="F2085" s="78">
        <f t="shared" ca="1" si="65"/>
        <v>3.6352677298886089</v>
      </c>
    </row>
    <row r="2086" spans="5:6" x14ac:dyDescent="0.25">
      <c r="E2086" s="78">
        <f t="shared" ca="1" si="64"/>
        <v>0.67717930527329739</v>
      </c>
      <c r="F2086" s="78">
        <f t="shared" ca="1" si="65"/>
        <v>74.460527100267839</v>
      </c>
    </row>
    <row r="2087" spans="5:6" x14ac:dyDescent="0.25">
      <c r="E2087" s="78">
        <f t="shared" ca="1" si="64"/>
        <v>0.70851817739955913</v>
      </c>
      <c r="F2087" s="78">
        <f t="shared" ca="1" si="65"/>
        <v>97.3066015440603</v>
      </c>
    </row>
    <row r="2088" spans="5:6" x14ac:dyDescent="0.25">
      <c r="E2088" s="78">
        <f t="shared" ca="1" si="64"/>
        <v>0.8393528371906227</v>
      </c>
      <c r="F2088" s="78">
        <f t="shared" ca="1" si="65"/>
        <v>268.5410050280135</v>
      </c>
    </row>
    <row r="2089" spans="5:6" x14ac:dyDescent="0.25">
      <c r="E2089" s="78">
        <f t="shared" ca="1" si="64"/>
        <v>0.25594099909359935</v>
      </c>
      <c r="F2089" s="78">
        <f t="shared" ca="1" si="65"/>
        <v>3.7888572785505237</v>
      </c>
    </row>
    <row r="2090" spans="5:6" x14ac:dyDescent="0.25">
      <c r="E2090" s="78">
        <f t="shared" ca="1" si="64"/>
        <v>0.99987108451966589</v>
      </c>
      <c r="F2090" s="78">
        <f t="shared" ca="1" si="65"/>
        <v>3361.5448651229535</v>
      </c>
    </row>
    <row r="2091" spans="5:6" x14ac:dyDescent="0.25">
      <c r="E2091" s="78">
        <f t="shared" ca="1" si="64"/>
        <v>0.20564370887479944</v>
      </c>
      <c r="F2091" s="78">
        <f t="shared" ca="1" si="65"/>
        <v>3.5312429626334803</v>
      </c>
    </row>
    <row r="2092" spans="5:6" x14ac:dyDescent="0.25">
      <c r="E2092" s="78">
        <f t="shared" ca="1" si="64"/>
        <v>0.36331543397522559</v>
      </c>
      <c r="F2092" s="78">
        <f t="shared" ca="1" si="65"/>
        <v>5.0620751439211631</v>
      </c>
    </row>
    <row r="2093" spans="5:6" x14ac:dyDescent="0.25">
      <c r="E2093" s="78">
        <f t="shared" ca="1" si="64"/>
        <v>0.42897290712071134</v>
      </c>
      <c r="F2093" s="78">
        <f t="shared" ca="1" si="65"/>
        <v>7.2000425103543639</v>
      </c>
    </row>
    <row r="2094" spans="5:6" x14ac:dyDescent="0.25">
      <c r="E2094" s="78">
        <f t="shared" ca="1" si="64"/>
        <v>0.43275105775630229</v>
      </c>
      <c r="F2094" s="78">
        <f t="shared" ca="1" si="65"/>
        <v>7.3893118339771089</v>
      </c>
    </row>
    <row r="2095" spans="5:6" x14ac:dyDescent="0.25">
      <c r="E2095" s="78">
        <f t="shared" ca="1" si="64"/>
        <v>0.81524296287443321</v>
      </c>
      <c r="F2095" s="78">
        <f t="shared" ca="1" si="65"/>
        <v>223.87173671076843</v>
      </c>
    </row>
    <row r="2096" spans="5:6" x14ac:dyDescent="0.25">
      <c r="E2096" s="78">
        <f t="shared" ca="1" si="64"/>
        <v>0.24601770016653146</v>
      </c>
      <c r="F2096" s="78">
        <f t="shared" ca="1" si="65"/>
        <v>3.7283869553611488</v>
      </c>
    </row>
    <row r="2097" spans="5:6" x14ac:dyDescent="0.25">
      <c r="E2097" s="78">
        <f t="shared" ca="1" si="64"/>
        <v>0.93998179314636354</v>
      </c>
      <c r="F2097" s="78">
        <f t="shared" ca="1" si="65"/>
        <v>627.05119285500382</v>
      </c>
    </row>
    <row r="2098" spans="5:6" x14ac:dyDescent="0.25">
      <c r="E2098" s="78">
        <f t="shared" ca="1" si="64"/>
        <v>0.20739493736322634</v>
      </c>
      <c r="F2098" s="78">
        <f t="shared" ca="1" si="65"/>
        <v>3.5384479554493549</v>
      </c>
    </row>
    <row r="2099" spans="5:6" x14ac:dyDescent="0.25">
      <c r="E2099" s="78">
        <f t="shared" ca="1" si="64"/>
        <v>0.35627068513543014</v>
      </c>
      <c r="F2099" s="78">
        <f t="shared" ca="1" si="65"/>
        <v>4.9225059803736615</v>
      </c>
    </row>
    <row r="2100" spans="5:6" x14ac:dyDescent="0.25">
      <c r="E2100" s="78">
        <f t="shared" ca="1" si="64"/>
        <v>0.2849422777654893</v>
      </c>
      <c r="F2100" s="78">
        <f t="shared" ca="1" si="65"/>
        <v>4.0028472959744033</v>
      </c>
    </row>
    <row r="2101" spans="5:6" x14ac:dyDescent="0.25">
      <c r="E2101" s="78">
        <f t="shared" ca="1" si="64"/>
        <v>0.2086373003834433</v>
      </c>
      <c r="F2101" s="78">
        <f t="shared" ca="1" si="65"/>
        <v>3.5436231992054124</v>
      </c>
    </row>
    <row r="2102" spans="5:6" x14ac:dyDescent="0.25">
      <c r="E2102" s="78">
        <f t="shared" ca="1" si="64"/>
        <v>0.22477853475027909</v>
      </c>
      <c r="F2102" s="78">
        <f t="shared" ca="1" si="65"/>
        <v>3.6160440770736098</v>
      </c>
    </row>
    <row r="2103" spans="5:6" x14ac:dyDescent="0.25">
      <c r="E2103" s="78">
        <f t="shared" ca="1" si="64"/>
        <v>0.81563063746760744</v>
      </c>
      <c r="F2103" s="78">
        <f t="shared" ca="1" si="65"/>
        <v>224.52621866515284</v>
      </c>
    </row>
    <row r="2104" spans="5:6" x14ac:dyDescent="0.25">
      <c r="E2104" s="78">
        <f t="shared" ca="1" si="64"/>
        <v>0.54597545124419455</v>
      </c>
      <c r="F2104" s="78">
        <f t="shared" ca="1" si="65"/>
        <v>20.678432066026964</v>
      </c>
    </row>
    <row r="2105" spans="5:6" x14ac:dyDescent="0.25">
      <c r="E2105" s="78">
        <f t="shared" ca="1" si="64"/>
        <v>0.89527864581471284</v>
      </c>
      <c r="F2105" s="78">
        <f t="shared" ca="1" si="65"/>
        <v>416.57678084563298</v>
      </c>
    </row>
    <row r="2106" spans="5:6" x14ac:dyDescent="0.25">
      <c r="E2106" s="78">
        <f t="shared" ca="1" si="64"/>
        <v>0.9361275441895488</v>
      </c>
      <c r="F2106" s="78">
        <f t="shared" ca="1" si="65"/>
        <v>602.75750338280818</v>
      </c>
    </row>
    <row r="2107" spans="5:6" x14ac:dyDescent="0.25">
      <c r="E2107" s="78">
        <f t="shared" ca="1" si="64"/>
        <v>0.98928839583613648</v>
      </c>
      <c r="F2107" s="78">
        <f t="shared" ca="1" si="65"/>
        <v>1345.9335463913867</v>
      </c>
    </row>
    <row r="2108" spans="5:6" x14ac:dyDescent="0.25">
      <c r="E2108" s="78">
        <f t="shared" ca="1" si="64"/>
        <v>0.44883351051041986</v>
      </c>
      <c r="F2108" s="78">
        <f t="shared" ca="1" si="65"/>
        <v>8.3128770287943521</v>
      </c>
    </row>
    <row r="2109" spans="5:6" x14ac:dyDescent="0.25">
      <c r="E2109" s="78">
        <f t="shared" ca="1" si="64"/>
        <v>0.96018653880538463</v>
      </c>
      <c r="F2109" s="78">
        <f t="shared" ca="1" si="65"/>
        <v>790.99814227731781</v>
      </c>
    </row>
    <row r="2110" spans="5:6" x14ac:dyDescent="0.25">
      <c r="E2110" s="78">
        <f t="shared" ca="1" si="64"/>
        <v>0.26951873082219602</v>
      </c>
      <c r="F2110" s="78">
        <f t="shared" ca="1" si="65"/>
        <v>3.8814439073354166</v>
      </c>
    </row>
    <row r="2111" spans="5:6" x14ac:dyDescent="0.25">
      <c r="E2111" s="78">
        <f t="shared" ca="1" si="64"/>
        <v>0.62112456958609752</v>
      </c>
      <c r="F2111" s="78">
        <f t="shared" ca="1" si="65"/>
        <v>44.365673744325086</v>
      </c>
    </row>
    <row r="2112" spans="5:6" x14ac:dyDescent="0.25">
      <c r="E2112" s="78">
        <f t="shared" ca="1" si="64"/>
        <v>0.4128588656062756</v>
      </c>
      <c r="F2112" s="78">
        <f t="shared" ca="1" si="65"/>
        <v>6.4930008331947153</v>
      </c>
    </row>
    <row r="2113" spans="5:6" x14ac:dyDescent="0.25">
      <c r="E2113" s="78">
        <f t="shared" ca="1" si="64"/>
        <v>0.36287770390886798</v>
      </c>
      <c r="F2113" s="78">
        <f t="shared" ca="1" si="65"/>
        <v>5.0530450016320465</v>
      </c>
    </row>
    <row r="2114" spans="5:6" x14ac:dyDescent="0.25">
      <c r="E2114" s="78">
        <f t="shared" ca="1" si="64"/>
        <v>0.5483684638581966</v>
      </c>
      <c r="F2114" s="78">
        <f t="shared" ca="1" si="65"/>
        <v>21.197861950225523</v>
      </c>
    </row>
    <row r="2115" spans="5:6" x14ac:dyDescent="0.25">
      <c r="E2115" s="78">
        <f t="shared" ca="1" si="64"/>
        <v>0.79130452484202962</v>
      </c>
      <c r="F2115" s="78">
        <f t="shared" ca="1" si="65"/>
        <v>186.86853377065626</v>
      </c>
    </row>
    <row r="2116" spans="5:6" x14ac:dyDescent="0.25">
      <c r="E2116" s="78">
        <f t="shared" ref="E2116:E2160" ca="1" si="66">RAND()</f>
        <v>6.8398247373245513E-2</v>
      </c>
      <c r="F2116" s="78">
        <f t="shared" ref="F2116:F2160" ca="1" si="67">$C$3+$C$4*((($C$5*_xlfn.NORM.S.INV(E2116)+SQRT(($C$5*_xlfn.NORM.S.INV(E2116))^2+4))/(2))^2)</f>
        <v>3.1744491555560819</v>
      </c>
    </row>
    <row r="2117" spans="5:6" x14ac:dyDescent="0.25">
      <c r="E2117" s="78">
        <f t="shared" ca="1" si="66"/>
        <v>0.65200211600605595</v>
      </c>
      <c r="F2117" s="78">
        <f t="shared" ca="1" si="67"/>
        <v>59.394540316871002</v>
      </c>
    </row>
    <row r="2118" spans="5:6" x14ac:dyDescent="0.25">
      <c r="E2118" s="78">
        <f t="shared" ca="1" si="66"/>
        <v>0.39901596227920977</v>
      </c>
      <c r="F2118" s="78">
        <f t="shared" ca="1" si="67"/>
        <v>5.9963230753207686</v>
      </c>
    </row>
    <row r="2119" spans="5:6" x14ac:dyDescent="0.25">
      <c r="E2119" s="78">
        <f t="shared" ca="1" si="66"/>
        <v>0.59892674056971407</v>
      </c>
      <c r="F2119" s="78">
        <f t="shared" ca="1" si="67"/>
        <v>35.631850220535576</v>
      </c>
    </row>
    <row r="2120" spans="5:6" x14ac:dyDescent="0.25">
      <c r="E2120" s="78">
        <f t="shared" ca="1" si="66"/>
        <v>0.58437570359665658</v>
      </c>
      <c r="F2120" s="78">
        <f t="shared" ca="1" si="67"/>
        <v>30.749252637354228</v>
      </c>
    </row>
    <row r="2121" spans="5:6" x14ac:dyDescent="0.25">
      <c r="E2121" s="78">
        <f t="shared" ca="1" si="66"/>
        <v>0.37605486626846396</v>
      </c>
      <c r="F2121" s="78">
        <f t="shared" ca="1" si="67"/>
        <v>5.3477521853531496</v>
      </c>
    </row>
    <row r="2122" spans="5:6" x14ac:dyDescent="0.25">
      <c r="E2122" s="78">
        <f t="shared" ca="1" si="66"/>
        <v>0.49309003053549938</v>
      </c>
      <c r="F2122" s="78">
        <f t="shared" ca="1" si="67"/>
        <v>12.170613469242431</v>
      </c>
    </row>
    <row r="2123" spans="5:6" x14ac:dyDescent="0.25">
      <c r="E2123" s="78">
        <f t="shared" ca="1" si="66"/>
        <v>9.0798154510885798E-2</v>
      </c>
      <c r="F2123" s="78">
        <f t="shared" ca="1" si="67"/>
        <v>3.2146322283772295</v>
      </c>
    </row>
    <row r="2124" spans="5:6" x14ac:dyDescent="0.25">
      <c r="E2124" s="78">
        <f t="shared" ca="1" si="66"/>
        <v>0.45181722041218886</v>
      </c>
      <c r="F2124" s="78">
        <f t="shared" ca="1" si="67"/>
        <v>8.5074932231664597</v>
      </c>
    </row>
    <row r="2125" spans="5:6" x14ac:dyDescent="0.25">
      <c r="E2125" s="78">
        <f t="shared" ca="1" si="66"/>
        <v>0.20513219844870889</v>
      </c>
      <c r="F2125" s="78">
        <f t="shared" ca="1" si="67"/>
        <v>3.5291580927290713</v>
      </c>
    </row>
    <row r="2126" spans="5:6" x14ac:dyDescent="0.25">
      <c r="E2126" s="78">
        <f t="shared" ca="1" si="66"/>
        <v>0.19101957673852255</v>
      </c>
      <c r="F2126" s="78">
        <f t="shared" ca="1" si="67"/>
        <v>3.4749295307639088</v>
      </c>
    </row>
    <row r="2127" spans="5:6" x14ac:dyDescent="0.25">
      <c r="E2127" s="78">
        <f t="shared" ca="1" si="66"/>
        <v>0.38066444332885296</v>
      </c>
      <c r="F2127" s="78">
        <f t="shared" ca="1" si="67"/>
        <v>5.46299841434573</v>
      </c>
    </row>
    <row r="2128" spans="5:6" x14ac:dyDescent="0.25">
      <c r="E2128" s="78">
        <f t="shared" ca="1" si="66"/>
        <v>0.36674798950070653</v>
      </c>
      <c r="F2128" s="78">
        <f t="shared" ca="1" si="67"/>
        <v>5.1346157424033345</v>
      </c>
    </row>
    <row r="2129" spans="5:6" x14ac:dyDescent="0.25">
      <c r="E2129" s="78">
        <f t="shared" ca="1" si="66"/>
        <v>3.7191291602373888E-2</v>
      </c>
      <c r="F2129" s="78">
        <f t="shared" ca="1" si="67"/>
        <v>3.1225840220543466</v>
      </c>
    </row>
    <row r="2130" spans="5:6" x14ac:dyDescent="0.25">
      <c r="E2130" s="78">
        <f t="shared" ca="1" si="66"/>
        <v>0.71668258418687991</v>
      </c>
      <c r="F2130" s="78">
        <f t="shared" ca="1" si="67"/>
        <v>104.09727686349859</v>
      </c>
    </row>
    <row r="2131" spans="5:6" x14ac:dyDescent="0.25">
      <c r="E2131" s="78">
        <f t="shared" ca="1" si="66"/>
        <v>9.1243117176007082E-2</v>
      </c>
      <c r="F2131" s="78">
        <f t="shared" ca="1" si="67"/>
        <v>3.2154711086759802</v>
      </c>
    </row>
    <row r="2132" spans="5:6" x14ac:dyDescent="0.25">
      <c r="E2132" s="78">
        <f t="shared" ca="1" si="66"/>
        <v>0.41951734152252873</v>
      </c>
      <c r="F2132" s="78">
        <f t="shared" ca="1" si="67"/>
        <v>6.7666755335121493</v>
      </c>
    </row>
    <row r="2133" spans="5:6" x14ac:dyDescent="0.25">
      <c r="E2133" s="78">
        <f t="shared" ca="1" si="66"/>
        <v>0.28950338591539659</v>
      </c>
      <c r="F2133" s="78">
        <f t="shared" ca="1" si="67"/>
        <v>4.0425547940206599</v>
      </c>
    </row>
    <row r="2134" spans="5:6" x14ac:dyDescent="0.25">
      <c r="E2134" s="78">
        <f t="shared" ca="1" si="66"/>
        <v>3.4240729221670319E-2</v>
      </c>
      <c r="F2134" s="78">
        <f t="shared" ca="1" si="67"/>
        <v>3.1176962981494198</v>
      </c>
    </row>
    <row r="2135" spans="5:6" x14ac:dyDescent="0.25">
      <c r="E2135" s="78">
        <f t="shared" ca="1" si="66"/>
        <v>0.63238576941825009</v>
      </c>
      <c r="F2135" s="78">
        <f t="shared" ca="1" si="67"/>
        <v>49.437804985758632</v>
      </c>
    </row>
    <row r="2136" spans="5:6" x14ac:dyDescent="0.25">
      <c r="E2136" s="78">
        <f t="shared" ca="1" si="66"/>
        <v>0.54233512728860389</v>
      </c>
      <c r="F2136" s="78">
        <f t="shared" ca="1" si="67"/>
        <v>19.913442987904059</v>
      </c>
    </row>
    <row r="2137" spans="5:6" x14ac:dyDescent="0.25">
      <c r="E2137" s="78">
        <f t="shared" ca="1" si="66"/>
        <v>0.49955842144274087</v>
      </c>
      <c r="F2137" s="78">
        <f t="shared" ca="1" si="67"/>
        <v>12.944809258077473</v>
      </c>
    </row>
    <row r="2138" spans="5:6" x14ac:dyDescent="0.25">
      <c r="E2138" s="78">
        <f t="shared" ca="1" si="66"/>
        <v>0.73197326503643434</v>
      </c>
      <c r="F2138" s="78">
        <f t="shared" ca="1" si="67"/>
        <v>117.8551871450544</v>
      </c>
    </row>
    <row r="2139" spans="5:6" x14ac:dyDescent="0.25">
      <c r="E2139" s="78">
        <f t="shared" ca="1" si="66"/>
        <v>0.58638948615379805</v>
      </c>
      <c r="F2139" s="78">
        <f t="shared" ca="1" si="67"/>
        <v>31.387444724399554</v>
      </c>
    </row>
    <row r="2140" spans="5:6" x14ac:dyDescent="0.25">
      <c r="E2140" s="78">
        <f t="shared" ca="1" si="66"/>
        <v>0.60934075231775864</v>
      </c>
      <c r="F2140" s="78">
        <f t="shared" ca="1" si="67"/>
        <v>39.52798209061514</v>
      </c>
    </row>
    <row r="2141" spans="5:6" x14ac:dyDescent="0.25">
      <c r="E2141" s="78">
        <f t="shared" ca="1" si="66"/>
        <v>0.45499097270293176</v>
      </c>
      <c r="F2141" s="78">
        <f t="shared" ca="1" si="67"/>
        <v>8.7233107468509505</v>
      </c>
    </row>
    <row r="2142" spans="5:6" x14ac:dyDescent="0.25">
      <c r="E2142" s="78">
        <f t="shared" ca="1" si="66"/>
        <v>0.60057436000040587</v>
      </c>
      <c r="F2142" s="78">
        <f t="shared" ca="1" si="67"/>
        <v>36.225347116563782</v>
      </c>
    </row>
    <row r="2143" spans="5:6" x14ac:dyDescent="0.25">
      <c r="E2143" s="78">
        <f t="shared" ca="1" si="66"/>
        <v>0.57913588440660657</v>
      </c>
      <c r="F2143" s="78">
        <f t="shared" ca="1" si="67"/>
        <v>29.143287001694784</v>
      </c>
    </row>
    <row r="2144" spans="5:6" x14ac:dyDescent="0.25">
      <c r="E2144" s="78">
        <f t="shared" ca="1" si="66"/>
        <v>0.89378501001009447</v>
      </c>
      <c r="F2144" s="78">
        <f t="shared" ca="1" si="67"/>
        <v>411.45219380427739</v>
      </c>
    </row>
    <row r="2145" spans="5:6" x14ac:dyDescent="0.25">
      <c r="E2145" s="78">
        <f t="shared" ca="1" si="66"/>
        <v>0.68594369221108209</v>
      </c>
      <c r="F2145" s="78">
        <f t="shared" ca="1" si="67"/>
        <v>80.364642715088394</v>
      </c>
    </row>
    <row r="2146" spans="5:6" x14ac:dyDescent="0.25">
      <c r="E2146" s="78">
        <f t="shared" ca="1" si="66"/>
        <v>1.9732844778964531E-2</v>
      </c>
      <c r="F2146" s="78">
        <f t="shared" ca="1" si="67"/>
        <v>3.0925853409499431</v>
      </c>
    </row>
    <row r="2147" spans="5:6" x14ac:dyDescent="0.25">
      <c r="E2147" s="78">
        <f t="shared" ca="1" si="66"/>
        <v>0.96646433110876728</v>
      </c>
      <c r="F2147" s="78">
        <f t="shared" ca="1" si="67"/>
        <v>861.20290362480694</v>
      </c>
    </row>
    <row r="2148" spans="5:6" x14ac:dyDescent="0.25">
      <c r="E2148" s="78">
        <f t="shared" ca="1" si="66"/>
        <v>0.74657256781239056</v>
      </c>
      <c r="F2148" s="78">
        <f t="shared" ca="1" si="67"/>
        <v>132.36566321772136</v>
      </c>
    </row>
    <row r="2149" spans="5:6" x14ac:dyDescent="0.25">
      <c r="E2149" s="78">
        <f t="shared" ca="1" si="66"/>
        <v>0.38315197999912298</v>
      </c>
      <c r="F2149" s="78">
        <f t="shared" ca="1" si="67"/>
        <v>5.5280738950567754</v>
      </c>
    </row>
    <row r="2150" spans="5:6" x14ac:dyDescent="0.25">
      <c r="E2150" s="78">
        <f t="shared" ca="1" si="66"/>
        <v>0.67534247969333716</v>
      </c>
      <c r="F2150" s="78">
        <f t="shared" ca="1" si="67"/>
        <v>73.268073605558342</v>
      </c>
    </row>
    <row r="2151" spans="5:6" x14ac:dyDescent="0.25">
      <c r="E2151" s="78">
        <f t="shared" ca="1" si="66"/>
        <v>0.75183238700193555</v>
      </c>
      <c r="F2151" s="78">
        <f t="shared" ca="1" si="67"/>
        <v>137.949883886425</v>
      </c>
    </row>
    <row r="2152" spans="5:6" x14ac:dyDescent="0.25">
      <c r="E2152" s="78">
        <f t="shared" ca="1" si="66"/>
        <v>0.23339144760566155</v>
      </c>
      <c r="F2152" s="78">
        <f t="shared" ca="1" si="67"/>
        <v>3.6590380147787056</v>
      </c>
    </row>
    <row r="2153" spans="5:6" x14ac:dyDescent="0.25">
      <c r="E2153" s="78">
        <f t="shared" ca="1" si="66"/>
        <v>0.18817999492955273</v>
      </c>
      <c r="F2153" s="78">
        <f t="shared" ca="1" si="67"/>
        <v>3.4647385855131918</v>
      </c>
    </row>
    <row r="2154" spans="5:6" x14ac:dyDescent="0.25">
      <c r="E2154" s="78">
        <f t="shared" ca="1" si="66"/>
        <v>0.15255983993626931</v>
      </c>
      <c r="F2154" s="78">
        <f t="shared" ca="1" si="67"/>
        <v>3.3538983964797029</v>
      </c>
    </row>
    <row r="2155" spans="5:6" x14ac:dyDescent="0.25">
      <c r="E2155" s="78">
        <f t="shared" ca="1" si="66"/>
        <v>0.97977577969243335</v>
      </c>
      <c r="F2155" s="78">
        <f t="shared" ca="1" si="67"/>
        <v>1072.6500546670886</v>
      </c>
    </row>
    <row r="2156" spans="5:6" x14ac:dyDescent="0.25">
      <c r="E2156" s="78">
        <f t="shared" ca="1" si="66"/>
        <v>0.76472398554646037</v>
      </c>
      <c r="F2156" s="78">
        <f t="shared" ca="1" si="67"/>
        <v>152.50094866029158</v>
      </c>
    </row>
    <row r="2157" spans="5:6" x14ac:dyDescent="0.25">
      <c r="E2157" s="78">
        <f t="shared" ca="1" si="66"/>
        <v>0.16701784965914723</v>
      </c>
      <c r="F2157" s="78">
        <f t="shared" ca="1" si="67"/>
        <v>3.3954104289561675</v>
      </c>
    </row>
    <row r="2158" spans="5:6" x14ac:dyDescent="0.25">
      <c r="E2158" s="78">
        <f t="shared" ca="1" si="66"/>
        <v>0.36707366964019861</v>
      </c>
      <c r="F2158" s="78">
        <f t="shared" ca="1" si="67"/>
        <v>5.1416609089916374</v>
      </c>
    </row>
    <row r="2159" spans="5:6" x14ac:dyDescent="0.25">
      <c r="E2159" s="78">
        <f t="shared" ca="1" si="66"/>
        <v>0.81209962768660671</v>
      </c>
      <c r="F2159" s="78">
        <f t="shared" ca="1" si="67"/>
        <v>218.63468167577966</v>
      </c>
    </row>
    <row r="2160" spans="5:6" x14ac:dyDescent="0.25">
      <c r="E2160" s="78">
        <f t="shared" ca="1" si="66"/>
        <v>0.31490734586090308</v>
      </c>
      <c r="F2160" s="78">
        <f t="shared" ca="1" si="67"/>
        <v>4.3024982526148365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A7F0-F74D-494E-AEF4-5AE24831B694}">
  <sheetPr>
    <tabColor theme="8" tint="-0.249977111117893"/>
  </sheetPr>
  <dimension ref="B2:J2160"/>
  <sheetViews>
    <sheetView zoomScale="90" zoomScaleNormal="90" workbookViewId="0">
      <selection activeCell="C8" sqref="C8"/>
    </sheetView>
  </sheetViews>
  <sheetFormatPr baseColWidth="10" defaultRowHeight="15" x14ac:dyDescent="0.25"/>
  <cols>
    <col min="1" max="1" width="4.28515625" style="62" customWidth="1"/>
    <col min="2" max="2" width="10.28515625" style="62" bestFit="1" customWidth="1"/>
    <col min="3" max="3" width="11.42578125" style="62"/>
    <col min="4" max="4" width="5.140625" style="62" customWidth="1"/>
    <col min="5" max="5" width="11.42578125" style="62"/>
    <col min="6" max="6" width="18" style="62" customWidth="1"/>
    <col min="7" max="7" width="4.28515625" style="62" customWidth="1"/>
    <col min="8" max="8" width="11.42578125" style="62"/>
    <col min="9" max="9" width="17.7109375" style="62" bestFit="1" customWidth="1"/>
    <col min="10" max="10" width="18.7109375" style="62" bestFit="1" customWidth="1"/>
    <col min="11" max="11" width="11.42578125" style="62"/>
    <col min="12" max="12" width="12" style="62" bestFit="1" customWidth="1"/>
    <col min="13" max="13" width="11.42578125" style="62"/>
    <col min="14" max="14" width="11.7109375" style="62" bestFit="1" customWidth="1"/>
    <col min="15" max="16384" width="11.42578125" style="62"/>
  </cols>
  <sheetData>
    <row r="2" spans="2:10" x14ac:dyDescent="0.25">
      <c r="B2" s="61" t="s">
        <v>11</v>
      </c>
      <c r="C2" s="61" t="s">
        <v>12</v>
      </c>
      <c r="E2" s="61" t="s">
        <v>13</v>
      </c>
      <c r="F2" s="61" t="s">
        <v>14</v>
      </c>
      <c r="H2" s="61" t="s">
        <v>15</v>
      </c>
      <c r="I2" s="61" t="s">
        <v>16</v>
      </c>
      <c r="J2" s="61" t="s">
        <v>17</v>
      </c>
    </row>
    <row r="3" spans="2:10" x14ac:dyDescent="0.25">
      <c r="B3" s="63" t="s">
        <v>54</v>
      </c>
      <c r="C3" s="70">
        <v>16</v>
      </c>
      <c r="E3" s="63">
        <f ca="1">RAND()</f>
        <v>0.68818336705329664</v>
      </c>
      <c r="F3" s="63">
        <f ca="1">((E3^(-1/$C$5)-1)^(-1/$C$3))*$C$4</f>
        <v>8.2125931522048887</v>
      </c>
      <c r="H3" s="63" t="s">
        <v>19</v>
      </c>
      <c r="I3" s="63">
        <f ca="1">AVERAGE(F3:F2160)</f>
        <v>8.0174138576223513</v>
      </c>
      <c r="J3" s="63">
        <f>C4*_xlfn.GAMMA(C5+1/C3)*_xlfn.GAMMA(1-1/C3)/_xlfn.GAMMA(C5)</f>
        <v>8.0033780172938229</v>
      </c>
    </row>
    <row r="4" spans="2:10" x14ac:dyDescent="0.25">
      <c r="B4" s="63" t="s">
        <v>55</v>
      </c>
      <c r="C4" s="70">
        <v>7</v>
      </c>
      <c r="E4" s="63">
        <f t="shared" ref="E4:E67" ca="1" si="0">RAND()</f>
        <v>0.97136708967944396</v>
      </c>
      <c r="F4" s="63">
        <f t="shared" ref="F4:F67" ca="1" si="1">((E4^(-1/$C$5)-1)^(-1/$C$3))*$C$4</f>
        <v>9.6551130944270263</v>
      </c>
      <c r="H4" s="63" t="s">
        <v>21</v>
      </c>
      <c r="I4" s="63">
        <f ca="1">_xlfn.VAR.S(F3:F2160)</f>
        <v>0.51358171737095892</v>
      </c>
      <c r="J4" s="66">
        <f>((C4^2)/(_xlfn.GAMMA(C5)^2))*(_xlfn.GAMMA(C5)*_xlfn.GAMMA(C5+2/C3)*_xlfn.GAMMA(1-2/C3)-_xlfn.GAMMA(C5+1/C3)*_xlfn.GAMMA(C5+1/C3)*_xlfn.GAMMA(1-1/C3)*_xlfn.GAMMA(1-1/C3))</f>
        <v>0.50995012336128953</v>
      </c>
    </row>
    <row r="5" spans="2:10" x14ac:dyDescent="0.25">
      <c r="B5" s="69" t="s">
        <v>48</v>
      </c>
      <c r="C5" s="70">
        <v>5</v>
      </c>
      <c r="E5" s="63">
        <f t="shared" ca="1" si="0"/>
        <v>0.80868998683865134</v>
      </c>
      <c r="F5" s="63">
        <f t="shared" ca="1" si="1"/>
        <v>8.5165915856741812</v>
      </c>
      <c r="H5" s="63" t="s">
        <v>22</v>
      </c>
      <c r="I5" s="63">
        <f ca="1">_xlfn.STDEV.S(F3:F2160)</f>
        <v>0.71664615911268159</v>
      </c>
      <c r="J5" s="63">
        <f>SQRT(J4)</f>
        <v>0.71410792136853485</v>
      </c>
    </row>
    <row r="6" spans="2:10" x14ac:dyDescent="0.25">
      <c r="E6" s="63">
        <f t="shared" ca="1" si="0"/>
        <v>0.31042230732081366</v>
      </c>
      <c r="F6" s="63">
        <f t="shared" ca="1" si="1"/>
        <v>7.608324242902909</v>
      </c>
      <c r="H6" s="63" t="s">
        <v>23</v>
      </c>
      <c r="I6" s="63">
        <f ca="1">SKEW(F3:F2160)</f>
        <v>1.2048543694580418</v>
      </c>
      <c r="J6" s="63"/>
    </row>
    <row r="7" spans="2:10" x14ac:dyDescent="0.25">
      <c r="E7" s="63">
        <f t="shared" ca="1" si="0"/>
        <v>0.86577147388120301</v>
      </c>
      <c r="F7" s="63">
        <f t="shared" ca="1" si="1"/>
        <v>8.7290813006189865</v>
      </c>
      <c r="H7" s="63" t="s">
        <v>24</v>
      </c>
      <c r="I7" s="63">
        <f ca="1">I19/(I5^4)</f>
        <v>6.0109727562232838</v>
      </c>
      <c r="J7" s="63"/>
    </row>
    <row r="8" spans="2:10" x14ac:dyDescent="0.25">
      <c r="E8" s="63">
        <f t="shared" ca="1" si="0"/>
        <v>0.54075397195767405</v>
      </c>
      <c r="F8" s="63">
        <f t="shared" ca="1" si="1"/>
        <v>7.9488143480768079</v>
      </c>
      <c r="I8" s="62">
        <f ca="1">MEDIAN(F3:F2160)</f>
        <v>7.9150974909446248</v>
      </c>
      <c r="J8" s="62">
        <f>C4*(-1+2^(1/C5))^(-1/C3)</f>
        <v>7.8854939843005205</v>
      </c>
    </row>
    <row r="9" spans="2:10" x14ac:dyDescent="0.25">
      <c r="E9" s="63">
        <f t="shared" ca="1" si="0"/>
        <v>5.0946643408697256E-2</v>
      </c>
      <c r="F9" s="63">
        <f t="shared" ca="1" si="1"/>
        <v>7.090754148622274</v>
      </c>
      <c r="H9" s="86" t="s">
        <v>26</v>
      </c>
      <c r="I9" s="86"/>
    </row>
    <row r="10" spans="2:10" x14ac:dyDescent="0.25">
      <c r="E10" s="63">
        <f t="shared" ca="1" si="0"/>
        <v>0.88113156884638166</v>
      </c>
      <c r="F10" s="63">
        <f t="shared" ca="1" si="1"/>
        <v>8.801332348023692</v>
      </c>
      <c r="H10" s="63"/>
      <c r="I10" s="63">
        <f ca="1">SUMPRODUCT(F3:F2160)/COUNT(F3:F2160)</f>
        <v>8.0174138576223513</v>
      </c>
    </row>
    <row r="11" spans="2:10" x14ac:dyDescent="0.25">
      <c r="E11" s="63">
        <f t="shared" ca="1" si="0"/>
        <v>2.6559002773831608E-2</v>
      </c>
      <c r="F11" s="63">
        <f t="shared" ca="1" si="1"/>
        <v>6.9720405498428475</v>
      </c>
      <c r="H11" s="63"/>
      <c r="I11" s="63">
        <f ca="1">SUMPRODUCT(F3:F2160,F3:F2160)/COUNT(F3:F2160)</f>
        <v>64.792268692091241</v>
      </c>
    </row>
    <row r="12" spans="2:10" x14ac:dyDescent="0.25">
      <c r="E12" s="63">
        <f t="shared" ca="1" si="0"/>
        <v>0.63180032537002218</v>
      </c>
      <c r="F12" s="63">
        <f t="shared" ca="1" si="1"/>
        <v>8.1031467718200929</v>
      </c>
      <c r="H12" s="63"/>
      <c r="I12" s="63">
        <f ca="1">SUMPRODUCT(F3:F2160,F3:F2160,F3:F2160)/COUNT(F3:F2160)</f>
        <v>528.140649141685</v>
      </c>
    </row>
    <row r="13" spans="2:10" x14ac:dyDescent="0.25">
      <c r="E13" s="63">
        <f t="shared" ca="1" si="0"/>
        <v>0.54220775549003608</v>
      </c>
      <c r="F13" s="63">
        <f t="shared" ca="1" si="1"/>
        <v>7.9511251053664518</v>
      </c>
      <c r="H13" s="63"/>
      <c r="I13" s="63">
        <f ca="1">SUMPRODUCT(F3:F2160,F3:F2160,F3:F2160,F3:F2160)/COUNT(F3:F2160)</f>
        <v>4345.5504466771963</v>
      </c>
    </row>
    <row r="14" spans="2:10" x14ac:dyDescent="0.25">
      <c r="E14" s="63">
        <f t="shared" ca="1" si="0"/>
        <v>0.93259222453307711</v>
      </c>
      <c r="F14" s="63">
        <f t="shared" ca="1" si="1"/>
        <v>9.1381444812757131</v>
      </c>
    </row>
    <row r="15" spans="2:10" x14ac:dyDescent="0.25">
      <c r="E15" s="63">
        <f t="shared" ca="1" si="0"/>
        <v>0.52659961894111196</v>
      </c>
      <c r="F15" s="63">
        <f t="shared" ca="1" si="1"/>
        <v>7.9265164102662871</v>
      </c>
      <c r="H15" s="86" t="s">
        <v>27</v>
      </c>
      <c r="I15" s="86"/>
    </row>
    <row r="16" spans="2:10" x14ac:dyDescent="0.25">
      <c r="E16" s="63">
        <f t="shared" ca="1" si="0"/>
        <v>0.96963043103389579</v>
      </c>
      <c r="F16" s="63">
        <f t="shared" ca="1" si="1"/>
        <v>9.6190020563966989</v>
      </c>
      <c r="H16" s="63"/>
      <c r="I16" s="63">
        <v>0</v>
      </c>
    </row>
    <row r="17" spans="5:9" x14ac:dyDescent="0.25">
      <c r="E17" s="63">
        <f t="shared" ca="1" si="0"/>
        <v>0.32852790845550328</v>
      </c>
      <c r="F17" s="63">
        <f t="shared" ca="1" si="1"/>
        <v>7.6347884523293388</v>
      </c>
      <c r="H17" s="63"/>
      <c r="I17" s="63">
        <f ca="1">I11-I10^2</f>
        <v>0.51334372769632353</v>
      </c>
    </row>
    <row r="18" spans="5:9" x14ac:dyDescent="0.25">
      <c r="E18" s="63">
        <f t="shared" ca="1" si="0"/>
        <v>0.58332791078777591</v>
      </c>
      <c r="F18" s="63">
        <f t="shared" ca="1" si="1"/>
        <v>8.0183108432236381</v>
      </c>
      <c r="H18" s="63"/>
      <c r="I18" s="63">
        <f ca="1">I12-3*I10*I11+2*I10^3</f>
        <v>0.4428380306096642</v>
      </c>
    </row>
    <row r="19" spans="5:9" x14ac:dyDescent="0.25">
      <c r="E19" s="63">
        <f t="shared" ca="1" si="0"/>
        <v>0.19385951028381765</v>
      </c>
      <c r="F19" s="63">
        <f t="shared" ca="1" si="1"/>
        <v>7.4262706988539824</v>
      </c>
      <c r="H19" s="63"/>
      <c r="I19" s="63">
        <f ca="1">I13-4*I10*I12+6*(I10^2)*I11-3*(I10^4)</f>
        <v>1.5854913245038915</v>
      </c>
    </row>
    <row r="20" spans="5:9" x14ac:dyDescent="0.25">
      <c r="E20" s="63">
        <f t="shared" ca="1" si="0"/>
        <v>0.11715924066892003</v>
      </c>
      <c r="F20" s="63">
        <f t="shared" ca="1" si="1"/>
        <v>7.2786609910537576</v>
      </c>
    </row>
    <row r="21" spans="5:9" x14ac:dyDescent="0.25">
      <c r="E21" s="63">
        <f t="shared" ca="1" si="0"/>
        <v>0.31760349341239691</v>
      </c>
      <c r="F21" s="63">
        <f t="shared" ca="1" si="1"/>
        <v>7.6188495118361264</v>
      </c>
    </row>
    <row r="22" spans="5:9" x14ac:dyDescent="0.25">
      <c r="E22" s="63">
        <f t="shared" ca="1" si="0"/>
        <v>0.61787929164875943</v>
      </c>
      <c r="F22" s="63">
        <f t="shared" ca="1" si="1"/>
        <v>8.0780435855073005</v>
      </c>
    </row>
    <row r="23" spans="5:9" x14ac:dyDescent="0.25">
      <c r="E23" s="63">
        <f t="shared" ca="1" si="0"/>
        <v>0.93637552837820348</v>
      </c>
      <c r="F23" s="63">
        <f t="shared" ca="1" si="1"/>
        <v>9.1725739650975928</v>
      </c>
    </row>
    <row r="24" spans="5:9" x14ac:dyDescent="0.25">
      <c r="E24" s="63">
        <f t="shared" ca="1" si="0"/>
        <v>0.90316221637187077</v>
      </c>
      <c r="F24" s="63">
        <f t="shared" ca="1" si="1"/>
        <v>8.9229475717035207</v>
      </c>
    </row>
    <row r="25" spans="5:9" x14ac:dyDescent="0.25">
      <c r="E25" s="63">
        <f t="shared" ca="1" si="0"/>
        <v>0.12365775603487095</v>
      </c>
      <c r="F25" s="63">
        <f t="shared" ca="1" si="1"/>
        <v>7.2929032890146823</v>
      </c>
    </row>
    <row r="26" spans="5:9" x14ac:dyDescent="0.25">
      <c r="E26" s="63">
        <f t="shared" ca="1" si="0"/>
        <v>0.17749294255400005</v>
      </c>
      <c r="F26" s="63">
        <f t="shared" ca="1" si="1"/>
        <v>7.3976969958205396</v>
      </c>
    </row>
    <row r="27" spans="5:9" x14ac:dyDescent="0.25">
      <c r="E27" s="63">
        <f t="shared" ca="1" si="0"/>
        <v>2.6413618931024896E-3</v>
      </c>
      <c r="F27" s="63">
        <f t="shared" ca="1" si="1"/>
        <v>6.6488822527603348</v>
      </c>
    </row>
    <row r="28" spans="5:9" x14ac:dyDescent="0.25">
      <c r="E28" s="63">
        <f t="shared" ca="1" si="0"/>
        <v>0.82321344409491726</v>
      </c>
      <c r="F28" s="63">
        <f t="shared" ca="1" si="1"/>
        <v>8.5642804827127748</v>
      </c>
    </row>
    <row r="29" spans="5:9" x14ac:dyDescent="0.25">
      <c r="E29" s="63">
        <f t="shared" ca="1" si="0"/>
        <v>0.4532085066061986</v>
      </c>
      <c r="F29" s="63">
        <f t="shared" ca="1" si="1"/>
        <v>7.8155103925350558</v>
      </c>
    </row>
    <row r="30" spans="5:9" x14ac:dyDescent="0.25">
      <c r="E30" s="63">
        <f t="shared" ca="1" si="0"/>
        <v>0.17221429121215948</v>
      </c>
      <c r="F30" s="63">
        <f t="shared" ca="1" si="1"/>
        <v>7.3882215298542553</v>
      </c>
    </row>
    <row r="31" spans="5:9" x14ac:dyDescent="0.25">
      <c r="E31" s="63">
        <f t="shared" ca="1" si="0"/>
        <v>0.99498103668234661</v>
      </c>
      <c r="F31" s="63">
        <f t="shared" ca="1" si="1"/>
        <v>10.774903059663451</v>
      </c>
    </row>
    <row r="32" spans="5:9" x14ac:dyDescent="0.25">
      <c r="E32" s="63">
        <f t="shared" ca="1" si="0"/>
        <v>0.53983664326244052</v>
      </c>
      <c r="F32" s="63">
        <f t="shared" ca="1" si="1"/>
        <v>7.9473583102623016</v>
      </c>
    </row>
    <row r="33" spans="5:6" x14ac:dyDescent="0.25">
      <c r="E33" s="63">
        <f t="shared" ca="1" si="0"/>
        <v>0.46721157851699169</v>
      </c>
      <c r="F33" s="63">
        <f t="shared" ca="1" si="1"/>
        <v>7.8362151787141343</v>
      </c>
    </row>
    <row r="34" spans="5:6" x14ac:dyDescent="0.25">
      <c r="E34" s="63">
        <f t="shared" ca="1" si="0"/>
        <v>0.32883485197872486</v>
      </c>
      <c r="F34" s="63">
        <f t="shared" ca="1" si="1"/>
        <v>7.6352351717904892</v>
      </c>
    </row>
    <row r="35" spans="5:6" x14ac:dyDescent="0.25">
      <c r="E35" s="63">
        <f t="shared" ca="1" si="0"/>
        <v>0.21297850512031968</v>
      </c>
      <c r="F35" s="63">
        <f t="shared" ca="1" si="1"/>
        <v>7.4583395368912049</v>
      </c>
    </row>
    <row r="36" spans="5:6" x14ac:dyDescent="0.25">
      <c r="E36" s="63">
        <f t="shared" ca="1" si="0"/>
        <v>0.14499357495613885</v>
      </c>
      <c r="F36" s="63">
        <f t="shared" ca="1" si="1"/>
        <v>7.3368778651474225</v>
      </c>
    </row>
    <row r="37" spans="5:6" x14ac:dyDescent="0.25">
      <c r="E37" s="63">
        <f t="shared" ca="1" si="0"/>
        <v>0.17712535125524143</v>
      </c>
      <c r="F37" s="63">
        <f t="shared" ca="1" si="1"/>
        <v>7.3970415399357297</v>
      </c>
    </row>
    <row r="38" spans="5:6" x14ac:dyDescent="0.25">
      <c r="E38" s="63">
        <f t="shared" ca="1" si="0"/>
        <v>0.38529909885131519</v>
      </c>
      <c r="F38" s="63">
        <f t="shared" ca="1" si="1"/>
        <v>7.7168404728683173</v>
      </c>
    </row>
    <row r="39" spans="5:6" x14ac:dyDescent="0.25">
      <c r="E39" s="63">
        <f t="shared" ca="1" si="0"/>
        <v>0.89669007642143095</v>
      </c>
      <c r="F39" s="63">
        <f t="shared" ca="1" si="1"/>
        <v>8.8845776083194732</v>
      </c>
    </row>
    <row r="40" spans="5:6" x14ac:dyDescent="0.25">
      <c r="E40" s="63">
        <f t="shared" ca="1" si="0"/>
        <v>0.5355485470928677</v>
      </c>
      <c r="F40" s="63">
        <f t="shared" ca="1" si="1"/>
        <v>7.9405725440546444</v>
      </c>
    </row>
    <row r="41" spans="5:6" x14ac:dyDescent="0.25">
      <c r="E41" s="63">
        <f t="shared" ca="1" si="0"/>
        <v>0.64132049728408669</v>
      </c>
      <c r="F41" s="63">
        <f t="shared" ca="1" si="1"/>
        <v>8.1207045975521694</v>
      </c>
    </row>
    <row r="42" spans="5:6" x14ac:dyDescent="0.25">
      <c r="E42" s="63">
        <f t="shared" ca="1" si="0"/>
        <v>0.61340093470045209</v>
      </c>
      <c r="F42" s="63">
        <f t="shared" ca="1" si="1"/>
        <v>8.0701032154155747</v>
      </c>
    </row>
    <row r="43" spans="5:6" x14ac:dyDescent="0.25">
      <c r="E43" s="63">
        <f t="shared" ca="1" si="0"/>
        <v>0.14119083548823108</v>
      </c>
      <c r="F43" s="63">
        <f t="shared" ca="1" si="1"/>
        <v>7.3293162772509275</v>
      </c>
    </row>
    <row r="44" spans="5:6" x14ac:dyDescent="0.25">
      <c r="E44" s="63">
        <f t="shared" ca="1" si="0"/>
        <v>0.2413469567010611</v>
      </c>
      <c r="F44" s="63">
        <f t="shared" ca="1" si="1"/>
        <v>7.5038953245769049</v>
      </c>
    </row>
    <row r="45" spans="5:6" x14ac:dyDescent="0.25">
      <c r="E45" s="63">
        <f t="shared" ca="1" si="0"/>
        <v>6.6865382207290991E-2</v>
      </c>
      <c r="F45" s="63">
        <f t="shared" ca="1" si="1"/>
        <v>7.1466044980450611</v>
      </c>
    </row>
    <row r="46" spans="5:6" x14ac:dyDescent="0.25">
      <c r="E46" s="63">
        <f t="shared" ca="1" si="0"/>
        <v>0.75232392733186959</v>
      </c>
      <c r="F46" s="63">
        <f t="shared" ca="1" si="1"/>
        <v>8.3583194859156453</v>
      </c>
    </row>
    <row r="47" spans="5:6" x14ac:dyDescent="0.25">
      <c r="E47" s="63">
        <f t="shared" ca="1" si="0"/>
        <v>0.89522975269984251</v>
      </c>
      <c r="F47" s="63">
        <f t="shared" ca="1" si="1"/>
        <v>8.8762522132310107</v>
      </c>
    </row>
    <row r="48" spans="5:6" x14ac:dyDescent="0.25">
      <c r="E48" s="63">
        <f t="shared" ca="1" si="0"/>
        <v>0.86687569578415158</v>
      </c>
      <c r="F48" s="63">
        <f t="shared" ca="1" si="1"/>
        <v>8.733998572786593</v>
      </c>
    </row>
    <row r="49" spans="5:6" x14ac:dyDescent="0.25">
      <c r="E49" s="63">
        <f t="shared" ca="1" si="0"/>
        <v>0.80145594366476913</v>
      </c>
      <c r="F49" s="63">
        <f t="shared" ca="1" si="1"/>
        <v>8.4940782740110876</v>
      </c>
    </row>
    <row r="50" spans="5:6" x14ac:dyDescent="0.25">
      <c r="E50" s="63">
        <f t="shared" ca="1" si="0"/>
        <v>0.25037035609624891</v>
      </c>
      <c r="F50" s="63">
        <f t="shared" ca="1" si="1"/>
        <v>7.5179795937389091</v>
      </c>
    </row>
    <row r="51" spans="5:6" x14ac:dyDescent="0.25">
      <c r="E51" s="63">
        <f t="shared" ca="1" si="0"/>
        <v>1.4676144801348823E-3</v>
      </c>
      <c r="F51" s="63">
        <f t="shared" ca="1" si="1"/>
        <v>6.5806444698931958</v>
      </c>
    </row>
    <row r="52" spans="5:6" x14ac:dyDescent="0.25">
      <c r="E52" s="63">
        <f t="shared" ca="1" si="0"/>
        <v>0.52944762582587568</v>
      </c>
      <c r="F52" s="63">
        <f t="shared" ca="1" si="1"/>
        <v>7.9309747609735215</v>
      </c>
    </row>
    <row r="53" spans="5:6" x14ac:dyDescent="0.25">
      <c r="E53" s="63">
        <f t="shared" ca="1" si="0"/>
        <v>0.19583907002898826</v>
      </c>
      <c r="F53" s="63">
        <f t="shared" ca="1" si="1"/>
        <v>7.4296518055785867</v>
      </c>
    </row>
    <row r="54" spans="5:6" x14ac:dyDescent="0.25">
      <c r="E54" s="63">
        <f t="shared" ca="1" si="0"/>
        <v>0.34879627162472127</v>
      </c>
      <c r="F54" s="63">
        <f t="shared" ca="1" si="1"/>
        <v>7.6641837583580408</v>
      </c>
    </row>
    <row r="55" spans="5:6" x14ac:dyDescent="0.25">
      <c r="E55" s="63">
        <f t="shared" ca="1" si="0"/>
        <v>0.47661582787752432</v>
      </c>
      <c r="F55" s="63">
        <f t="shared" ca="1" si="1"/>
        <v>7.8502251292475993</v>
      </c>
    </row>
    <row r="56" spans="5:6" x14ac:dyDescent="0.25">
      <c r="E56" s="63">
        <f t="shared" ca="1" si="0"/>
        <v>0.90173058762685665</v>
      </c>
      <c r="F56" s="63">
        <f t="shared" ca="1" si="1"/>
        <v>8.9142439285764361</v>
      </c>
    </row>
    <row r="57" spans="5:6" x14ac:dyDescent="0.25">
      <c r="E57" s="63">
        <f t="shared" ca="1" si="0"/>
        <v>0.52075916634393726</v>
      </c>
      <c r="F57" s="63">
        <f t="shared" ca="1" si="1"/>
        <v>7.9174158400090811</v>
      </c>
    </row>
    <row r="58" spans="5:6" x14ac:dyDescent="0.25">
      <c r="E58" s="63">
        <f t="shared" ca="1" si="0"/>
        <v>6.7509973332823936E-2</v>
      </c>
      <c r="F58" s="63">
        <f t="shared" ca="1" si="1"/>
        <v>7.1486586794311702</v>
      </c>
    </row>
    <row r="59" spans="5:6" x14ac:dyDescent="0.25">
      <c r="E59" s="63">
        <f t="shared" ca="1" si="0"/>
        <v>0.73208837672561233</v>
      </c>
      <c r="F59" s="63">
        <f t="shared" ca="1" si="1"/>
        <v>8.3092308893439153</v>
      </c>
    </row>
    <row r="60" spans="5:6" x14ac:dyDescent="0.25">
      <c r="E60" s="63">
        <f t="shared" ca="1" si="0"/>
        <v>0.64435483980525188</v>
      </c>
      <c r="F60" s="63">
        <f t="shared" ca="1" si="1"/>
        <v>8.1263715754802242</v>
      </c>
    </row>
    <row r="61" spans="5:6" x14ac:dyDescent="0.25">
      <c r="E61" s="63">
        <f t="shared" ca="1" si="0"/>
        <v>0.13872520976574665</v>
      </c>
      <c r="F61" s="63">
        <f t="shared" ca="1" si="1"/>
        <v>7.3243542094648486</v>
      </c>
    </row>
    <row r="62" spans="5:6" x14ac:dyDescent="0.25">
      <c r="E62" s="63">
        <f t="shared" ca="1" si="0"/>
        <v>0.55549656134015513</v>
      </c>
      <c r="F62" s="63">
        <f t="shared" ca="1" si="1"/>
        <v>7.9724380576764595</v>
      </c>
    </row>
    <row r="63" spans="5:6" x14ac:dyDescent="0.25">
      <c r="E63" s="63">
        <f t="shared" ca="1" si="0"/>
        <v>0.29634706444891001</v>
      </c>
      <c r="F63" s="63">
        <f t="shared" ca="1" si="1"/>
        <v>7.5875608430005874</v>
      </c>
    </row>
    <row r="64" spans="5:6" x14ac:dyDescent="0.25">
      <c r="E64" s="63">
        <f t="shared" ca="1" si="0"/>
        <v>0.46038880240873681</v>
      </c>
      <c r="F64" s="63">
        <f t="shared" ca="1" si="1"/>
        <v>7.8261051980401337</v>
      </c>
    </row>
    <row r="65" spans="5:6" x14ac:dyDescent="0.25">
      <c r="E65" s="63">
        <f t="shared" ca="1" si="0"/>
        <v>0.16469953848065089</v>
      </c>
      <c r="F65" s="63">
        <f t="shared" ca="1" si="1"/>
        <v>7.3744856171720654</v>
      </c>
    </row>
    <row r="66" spans="5:6" x14ac:dyDescent="0.25">
      <c r="E66" s="63">
        <f t="shared" ca="1" si="0"/>
        <v>0.63790741705149545</v>
      </c>
      <c r="F66" s="63">
        <f t="shared" ca="1" si="1"/>
        <v>8.114371763294951</v>
      </c>
    </row>
    <row r="67" spans="5:6" x14ac:dyDescent="0.25">
      <c r="E67" s="63">
        <f t="shared" ca="1" si="0"/>
        <v>0.7063608764886441</v>
      </c>
      <c r="F67" s="63">
        <f t="shared" ca="1" si="1"/>
        <v>8.2511572485608013</v>
      </c>
    </row>
    <row r="68" spans="5:6" x14ac:dyDescent="0.25">
      <c r="E68" s="63">
        <f t="shared" ref="E68:E131" ca="1" si="2">RAND()</f>
        <v>0.64964356565086956</v>
      </c>
      <c r="F68" s="63">
        <f t="shared" ref="F68:F131" ca="1" si="3">((E68^(-1/$C$5)-1)^(-1/$C$3))*$C$4</f>
        <v>8.1363341259651119</v>
      </c>
    </row>
    <row r="69" spans="5:6" x14ac:dyDescent="0.25">
      <c r="E69" s="63">
        <f t="shared" ca="1" si="2"/>
        <v>0.17378792785889263</v>
      </c>
      <c r="F69" s="63">
        <f t="shared" ca="1" si="3"/>
        <v>7.3910606723326246</v>
      </c>
    </row>
    <row r="70" spans="5:6" x14ac:dyDescent="0.25">
      <c r="E70" s="63">
        <f t="shared" ca="1" si="2"/>
        <v>0.80793042017633698</v>
      </c>
      <c r="F70" s="63">
        <f t="shared" ca="1" si="3"/>
        <v>8.5141911414829554</v>
      </c>
    </row>
    <row r="71" spans="5:6" x14ac:dyDescent="0.25">
      <c r="E71" s="63">
        <f t="shared" ca="1" si="2"/>
        <v>0.63559172568033095</v>
      </c>
      <c r="F71" s="63">
        <f t="shared" ca="1" si="3"/>
        <v>8.1100995958780615</v>
      </c>
    </row>
    <row r="72" spans="5:6" x14ac:dyDescent="0.25">
      <c r="E72" s="63">
        <f t="shared" ca="1" si="2"/>
        <v>0.9637962433444901</v>
      </c>
      <c r="F72" s="63">
        <f t="shared" ca="1" si="3"/>
        <v>9.51179508113945</v>
      </c>
    </row>
    <row r="73" spans="5:6" x14ac:dyDescent="0.25">
      <c r="E73" s="63">
        <f t="shared" ca="1" si="2"/>
        <v>0.46531059771017824</v>
      </c>
      <c r="F73" s="63">
        <f t="shared" ca="1" si="3"/>
        <v>7.8333939193776825</v>
      </c>
    </row>
    <row r="74" spans="5:6" x14ac:dyDescent="0.25">
      <c r="E74" s="63">
        <f t="shared" ca="1" si="2"/>
        <v>0.83803942355727568</v>
      </c>
      <c r="F74" s="63">
        <f t="shared" ca="1" si="3"/>
        <v>8.6169165466003452</v>
      </c>
    </row>
    <row r="75" spans="5:6" x14ac:dyDescent="0.25">
      <c r="E75" s="63">
        <f t="shared" ca="1" si="2"/>
        <v>0.82613533405591322</v>
      </c>
      <c r="F75" s="63">
        <f t="shared" ca="1" si="3"/>
        <v>8.5743157397520537</v>
      </c>
    </row>
    <row r="76" spans="5:6" x14ac:dyDescent="0.25">
      <c r="E76" s="63">
        <f t="shared" ca="1" si="2"/>
        <v>0.13640344428058648</v>
      </c>
      <c r="F76" s="63">
        <f t="shared" ca="1" si="3"/>
        <v>7.3196372185880358</v>
      </c>
    </row>
    <row r="77" spans="5:6" x14ac:dyDescent="0.25">
      <c r="E77" s="63">
        <f t="shared" ca="1" si="2"/>
        <v>0.7351258599415883</v>
      </c>
      <c r="F77" s="63">
        <f t="shared" ca="1" si="3"/>
        <v>8.3163925007557555</v>
      </c>
    </row>
    <row r="78" spans="5:6" x14ac:dyDescent="0.25">
      <c r="E78" s="63">
        <f t="shared" ca="1" si="2"/>
        <v>0.98602374353682021</v>
      </c>
      <c r="F78" s="63">
        <f t="shared" ca="1" si="3"/>
        <v>10.103404203786038</v>
      </c>
    </row>
    <row r="79" spans="5:6" x14ac:dyDescent="0.25">
      <c r="E79" s="63">
        <f t="shared" ca="1" si="2"/>
        <v>0.15260948643211725</v>
      </c>
      <c r="F79" s="63">
        <f t="shared" ca="1" si="3"/>
        <v>7.3517094496261377</v>
      </c>
    </row>
    <row r="80" spans="5:6" x14ac:dyDescent="0.25">
      <c r="E80" s="63">
        <f t="shared" ca="1" si="2"/>
        <v>0.63480448535339384</v>
      </c>
      <c r="F80" s="63">
        <f t="shared" ca="1" si="3"/>
        <v>8.1086516788497871</v>
      </c>
    </row>
    <row r="81" spans="5:6" x14ac:dyDescent="0.25">
      <c r="E81" s="63">
        <f t="shared" ca="1" si="2"/>
        <v>0.68271182237981431</v>
      </c>
      <c r="F81" s="63">
        <f t="shared" ca="1" si="3"/>
        <v>8.2013372860092666</v>
      </c>
    </row>
    <row r="82" spans="5:6" x14ac:dyDescent="0.25">
      <c r="E82" s="63">
        <f t="shared" ca="1" si="2"/>
        <v>0.26408591518874835</v>
      </c>
      <c r="F82" s="63">
        <f t="shared" ca="1" si="3"/>
        <v>7.5390823502121957</v>
      </c>
    </row>
    <row r="83" spans="5:6" x14ac:dyDescent="0.25">
      <c r="E83" s="63">
        <f t="shared" ca="1" si="2"/>
        <v>0.73365319882928537</v>
      </c>
      <c r="F83" s="63">
        <f t="shared" ca="1" si="3"/>
        <v>8.3129116850161946</v>
      </c>
    </row>
    <row r="84" spans="5:6" x14ac:dyDescent="0.25">
      <c r="E84" s="63">
        <f t="shared" ca="1" si="2"/>
        <v>0.28527513303536378</v>
      </c>
      <c r="F84" s="63">
        <f t="shared" ca="1" si="3"/>
        <v>7.5710796352339411</v>
      </c>
    </row>
    <row r="85" spans="5:6" x14ac:dyDescent="0.25">
      <c r="E85" s="63">
        <f t="shared" ca="1" si="2"/>
        <v>0.82467432142687835</v>
      </c>
      <c r="F85" s="63">
        <f t="shared" ca="1" si="3"/>
        <v>8.5692782394969989</v>
      </c>
    </row>
    <row r="86" spans="5:6" x14ac:dyDescent="0.25">
      <c r="E86" s="63">
        <f t="shared" ca="1" si="2"/>
        <v>0.65985773926516289</v>
      </c>
      <c r="F86" s="63">
        <f t="shared" ca="1" si="3"/>
        <v>8.1558951679031289</v>
      </c>
    </row>
    <row r="87" spans="5:6" x14ac:dyDescent="0.25">
      <c r="E87" s="63">
        <f t="shared" ca="1" si="2"/>
        <v>0.18291363773578451</v>
      </c>
      <c r="F87" s="63">
        <f t="shared" ca="1" si="3"/>
        <v>7.4072897093827565</v>
      </c>
    </row>
    <row r="88" spans="5:6" x14ac:dyDescent="0.25">
      <c r="E88" s="63">
        <f t="shared" ca="1" si="2"/>
        <v>0.42420505481975224</v>
      </c>
      <c r="F88" s="63">
        <f t="shared" ca="1" si="3"/>
        <v>7.7731027566146391</v>
      </c>
    </row>
    <row r="89" spans="5:6" x14ac:dyDescent="0.25">
      <c r="E89" s="63">
        <f t="shared" ca="1" si="2"/>
        <v>0.88351550908420395</v>
      </c>
      <c r="F89" s="63">
        <f t="shared" ca="1" si="3"/>
        <v>8.8133616420167638</v>
      </c>
    </row>
    <row r="90" spans="5:6" x14ac:dyDescent="0.25">
      <c r="E90" s="63">
        <f t="shared" ca="1" si="2"/>
        <v>0.70682539180802173</v>
      </c>
      <c r="F90" s="63">
        <f t="shared" ca="1" si="3"/>
        <v>8.252167763700216</v>
      </c>
    </row>
    <row r="91" spans="5:6" x14ac:dyDescent="0.25">
      <c r="E91" s="63">
        <f t="shared" ca="1" si="2"/>
        <v>5.8068684747010213E-2</v>
      </c>
      <c r="F91" s="63">
        <f t="shared" ca="1" si="3"/>
        <v>7.1170812194780506</v>
      </c>
    </row>
    <row r="92" spans="5:6" x14ac:dyDescent="0.25">
      <c r="E92" s="63">
        <f t="shared" ca="1" si="2"/>
        <v>2.0714337703455432E-2</v>
      </c>
      <c r="F92" s="63">
        <f t="shared" ca="1" si="3"/>
        <v>6.9311176986453704</v>
      </c>
    </row>
    <row r="93" spans="5:6" x14ac:dyDescent="0.25">
      <c r="E93" s="63">
        <f t="shared" ca="1" si="2"/>
        <v>6.2364797966231844E-2</v>
      </c>
      <c r="F93" s="63">
        <f t="shared" ca="1" si="3"/>
        <v>7.1318645537570973</v>
      </c>
    </row>
    <row r="94" spans="5:6" x14ac:dyDescent="0.25">
      <c r="E94" s="63">
        <f t="shared" ca="1" si="2"/>
        <v>0.27302284252751607</v>
      </c>
      <c r="F94" s="63">
        <f t="shared" ca="1" si="3"/>
        <v>7.5526587576806188</v>
      </c>
    </row>
    <row r="95" spans="5:6" x14ac:dyDescent="0.25">
      <c r="E95" s="63">
        <f t="shared" ca="1" si="2"/>
        <v>0.81478548138289753</v>
      </c>
      <c r="F95" s="63">
        <f t="shared" ca="1" si="3"/>
        <v>8.5361813924464212</v>
      </c>
    </row>
    <row r="96" spans="5:6" x14ac:dyDescent="0.25">
      <c r="E96" s="63">
        <f t="shared" ca="1" si="2"/>
        <v>0.31596262209728176</v>
      </c>
      <c r="F96" s="63">
        <f t="shared" ca="1" si="3"/>
        <v>7.6164481455647142</v>
      </c>
    </row>
    <row r="97" spans="5:6" x14ac:dyDescent="0.25">
      <c r="E97" s="63">
        <f t="shared" ca="1" si="2"/>
        <v>0.66120512142800103</v>
      </c>
      <c r="F97" s="63">
        <f t="shared" ca="1" si="3"/>
        <v>8.1585082921350249</v>
      </c>
    </row>
    <row r="98" spans="5:6" x14ac:dyDescent="0.25">
      <c r="E98" s="63">
        <f t="shared" ca="1" si="2"/>
        <v>9.8171759972959127E-2</v>
      </c>
      <c r="F98" s="63">
        <f t="shared" ca="1" si="3"/>
        <v>7.234111198395853</v>
      </c>
    </row>
    <row r="99" spans="5:6" x14ac:dyDescent="0.25">
      <c r="E99" s="63">
        <f t="shared" ca="1" si="2"/>
        <v>0.89627865273202723</v>
      </c>
      <c r="F99" s="63">
        <f t="shared" ca="1" si="3"/>
        <v>8.8822202541306723</v>
      </c>
    </row>
    <row r="100" spans="5:6" x14ac:dyDescent="0.25">
      <c r="E100" s="63">
        <f t="shared" ca="1" si="2"/>
        <v>0.42723184314813256</v>
      </c>
      <c r="F100" s="63">
        <f t="shared" ca="1" si="3"/>
        <v>7.7775039648814763</v>
      </c>
    </row>
    <row r="101" spans="5:6" x14ac:dyDescent="0.25">
      <c r="E101" s="63">
        <f t="shared" ca="1" si="2"/>
        <v>0.8402765027993595</v>
      </c>
      <c r="F101" s="63">
        <f t="shared" ca="1" si="3"/>
        <v>8.6252525486287368</v>
      </c>
    </row>
    <row r="102" spans="5:6" x14ac:dyDescent="0.25">
      <c r="E102" s="63">
        <f t="shared" ca="1" si="2"/>
        <v>0.16433223942199859</v>
      </c>
      <c r="F102" s="63">
        <f t="shared" ca="1" si="3"/>
        <v>7.3738063956949409</v>
      </c>
    </row>
    <row r="103" spans="5:6" x14ac:dyDescent="0.25">
      <c r="E103" s="63">
        <f t="shared" ca="1" si="2"/>
        <v>0.18989790214160629</v>
      </c>
      <c r="F103" s="63">
        <f t="shared" ca="1" si="3"/>
        <v>7.419458106341116</v>
      </c>
    </row>
    <row r="104" spans="5:6" x14ac:dyDescent="0.25">
      <c r="E104" s="63">
        <f t="shared" ca="1" si="2"/>
        <v>0.9853162003596263</v>
      </c>
      <c r="F104" s="63">
        <f t="shared" ca="1" si="3"/>
        <v>10.071996950902442</v>
      </c>
    </row>
    <row r="105" spans="5:6" x14ac:dyDescent="0.25">
      <c r="E105" s="63">
        <f t="shared" ca="1" si="2"/>
        <v>0.29198115542187131</v>
      </c>
      <c r="F105" s="63">
        <f t="shared" ca="1" si="3"/>
        <v>7.5810790095648928</v>
      </c>
    </row>
    <row r="106" spans="5:6" x14ac:dyDescent="0.25">
      <c r="E106" s="63">
        <f t="shared" ca="1" si="2"/>
        <v>0.48545334877909574</v>
      </c>
      <c r="F106" s="63">
        <f t="shared" ca="1" si="3"/>
        <v>7.8634772567273998</v>
      </c>
    </row>
    <row r="107" spans="5:6" x14ac:dyDescent="0.25">
      <c r="E107" s="63">
        <f t="shared" ca="1" si="2"/>
        <v>0.80682349982526214</v>
      </c>
      <c r="F107" s="63">
        <f t="shared" ca="1" si="3"/>
        <v>8.5107086269043659</v>
      </c>
    </row>
    <row r="108" spans="5:6" x14ac:dyDescent="0.25">
      <c r="E108" s="63">
        <f t="shared" ca="1" si="2"/>
        <v>0.17601044376463681</v>
      </c>
      <c r="F108" s="63">
        <f t="shared" ca="1" si="3"/>
        <v>7.3950495807449137</v>
      </c>
    </row>
    <row r="109" spans="5:6" x14ac:dyDescent="0.25">
      <c r="E109" s="63">
        <f t="shared" ca="1" si="2"/>
        <v>0.36120055120122385</v>
      </c>
      <c r="F109" s="63">
        <f t="shared" ca="1" si="3"/>
        <v>7.6820986259445077</v>
      </c>
    </row>
    <row r="110" spans="5:6" x14ac:dyDescent="0.25">
      <c r="E110" s="63">
        <f t="shared" ca="1" si="2"/>
        <v>0.27493952841042713</v>
      </c>
      <c r="F110" s="63">
        <f t="shared" ca="1" si="3"/>
        <v>7.5555543790727402</v>
      </c>
    </row>
    <row r="111" spans="5:6" x14ac:dyDescent="0.25">
      <c r="E111" s="63">
        <f t="shared" ca="1" si="2"/>
        <v>0.27122156334608793</v>
      </c>
      <c r="F111" s="63">
        <f t="shared" ca="1" si="3"/>
        <v>7.5499324678409492</v>
      </c>
    </row>
    <row r="112" spans="5:6" x14ac:dyDescent="0.25">
      <c r="E112" s="63">
        <f t="shared" ca="1" si="2"/>
        <v>0.87674661757192174</v>
      </c>
      <c r="F112" s="63">
        <f t="shared" ca="1" si="3"/>
        <v>8.7798136613973981</v>
      </c>
    </row>
    <row r="113" spans="5:6" x14ac:dyDescent="0.25">
      <c r="E113" s="63">
        <f t="shared" ca="1" si="2"/>
        <v>0.43447261987341523</v>
      </c>
      <c r="F113" s="63">
        <f t="shared" ca="1" si="3"/>
        <v>7.788053306566022</v>
      </c>
    </row>
    <row r="114" spans="5:6" x14ac:dyDescent="0.25">
      <c r="E114" s="63">
        <f t="shared" ca="1" si="2"/>
        <v>0.57368630159209977</v>
      </c>
      <c r="F114" s="63">
        <f t="shared" ca="1" si="3"/>
        <v>8.0022152641963373</v>
      </c>
    </row>
    <row r="115" spans="5:6" x14ac:dyDescent="0.25">
      <c r="E115" s="63">
        <f t="shared" ca="1" si="2"/>
        <v>0.48554486639273275</v>
      </c>
      <c r="F115" s="63">
        <f t="shared" ca="1" si="3"/>
        <v>7.8636149565482079</v>
      </c>
    </row>
    <row r="116" spans="5:6" x14ac:dyDescent="0.25">
      <c r="E116" s="63">
        <f t="shared" ca="1" si="2"/>
        <v>0.44864277369474848</v>
      </c>
      <c r="F116" s="63">
        <f t="shared" ca="1" si="3"/>
        <v>7.8087956499152398</v>
      </c>
    </row>
    <row r="117" spans="5:6" x14ac:dyDescent="0.25">
      <c r="E117" s="63">
        <f t="shared" ca="1" si="2"/>
        <v>6.6006923800036033E-3</v>
      </c>
      <c r="F117" s="63">
        <f t="shared" ca="1" si="3"/>
        <v>6.7643816538389956</v>
      </c>
    </row>
    <row r="118" spans="5:6" x14ac:dyDescent="0.25">
      <c r="E118" s="63">
        <f t="shared" ca="1" si="2"/>
        <v>2.9521840468560434E-4</v>
      </c>
      <c r="F118" s="63">
        <f t="shared" ca="1" si="3"/>
        <v>6.410965010897554</v>
      </c>
    </row>
    <row r="119" spans="5:6" x14ac:dyDescent="0.25">
      <c r="E119" s="63">
        <f t="shared" ca="1" si="2"/>
        <v>0.26182062595788114</v>
      </c>
      <c r="F119" s="63">
        <f t="shared" ca="1" si="3"/>
        <v>7.5356203106861415</v>
      </c>
    </row>
    <row r="120" spans="5:6" x14ac:dyDescent="0.25">
      <c r="E120" s="63">
        <f t="shared" ca="1" si="2"/>
        <v>0.99812122017934435</v>
      </c>
      <c r="F120" s="63">
        <f t="shared" ca="1" si="3"/>
        <v>11.45871187847065</v>
      </c>
    </row>
    <row r="121" spans="5:6" x14ac:dyDescent="0.25">
      <c r="E121" s="63">
        <f t="shared" ca="1" si="2"/>
        <v>0.27640954685862917</v>
      </c>
      <c r="F121" s="63">
        <f t="shared" ca="1" si="3"/>
        <v>7.5577715539578616</v>
      </c>
    </row>
    <row r="122" spans="5:6" x14ac:dyDescent="0.25">
      <c r="E122" s="63">
        <f t="shared" ca="1" si="2"/>
        <v>0.61346660037014356</v>
      </c>
      <c r="F122" s="63">
        <f t="shared" ca="1" si="3"/>
        <v>8.0702191882049696</v>
      </c>
    </row>
    <row r="123" spans="5:6" x14ac:dyDescent="0.25">
      <c r="E123" s="63">
        <f t="shared" ca="1" si="2"/>
        <v>0.60484897265290416</v>
      </c>
      <c r="F123" s="63">
        <f t="shared" ca="1" si="3"/>
        <v>8.0551121085658401</v>
      </c>
    </row>
    <row r="124" spans="5:6" x14ac:dyDescent="0.25">
      <c r="E124" s="63">
        <f t="shared" ca="1" si="2"/>
        <v>0.28053107868705418</v>
      </c>
      <c r="F124" s="63">
        <f t="shared" ca="1" si="3"/>
        <v>7.5639715830508552</v>
      </c>
    </row>
    <row r="125" spans="5:6" x14ac:dyDescent="0.25">
      <c r="E125" s="63">
        <f t="shared" ca="1" si="2"/>
        <v>0.56691721105266046</v>
      </c>
      <c r="F125" s="63">
        <f t="shared" ca="1" si="3"/>
        <v>7.9910476004156692</v>
      </c>
    </row>
    <row r="126" spans="5:6" x14ac:dyDescent="0.25">
      <c r="E126" s="63">
        <f t="shared" ca="1" si="2"/>
        <v>0.46410305252264994</v>
      </c>
      <c r="F126" s="63">
        <f t="shared" ca="1" si="3"/>
        <v>7.8316035789537013</v>
      </c>
    </row>
    <row r="127" spans="5:6" x14ac:dyDescent="0.25">
      <c r="E127" s="63">
        <f t="shared" ca="1" si="2"/>
        <v>0.71933368143003007</v>
      </c>
      <c r="F127" s="63">
        <f t="shared" ca="1" si="3"/>
        <v>8.2798864206053437</v>
      </c>
    </row>
    <row r="128" spans="5:6" x14ac:dyDescent="0.25">
      <c r="E128" s="63">
        <f t="shared" ca="1" si="2"/>
        <v>6.6382603640851134E-2</v>
      </c>
      <c r="F128" s="63">
        <f t="shared" ca="1" si="3"/>
        <v>7.1450569963018875</v>
      </c>
    </row>
    <row r="129" spans="5:6" x14ac:dyDescent="0.25">
      <c r="E129" s="63">
        <f t="shared" ca="1" si="2"/>
        <v>8.508184498707827E-4</v>
      </c>
      <c r="F129" s="63">
        <f t="shared" ca="1" si="3"/>
        <v>6.5205579287784339</v>
      </c>
    </row>
    <row r="130" spans="5:6" x14ac:dyDescent="0.25">
      <c r="E130" s="63">
        <f t="shared" ca="1" si="2"/>
        <v>0.72129650837238168</v>
      </c>
      <c r="F130" s="63">
        <f t="shared" ca="1" si="3"/>
        <v>8.2843285354434872</v>
      </c>
    </row>
    <row r="131" spans="5:6" x14ac:dyDescent="0.25">
      <c r="E131" s="63">
        <f t="shared" ca="1" si="2"/>
        <v>0.39709930509982627</v>
      </c>
      <c r="F131" s="63">
        <f t="shared" ca="1" si="3"/>
        <v>7.7338612597653871</v>
      </c>
    </row>
    <row r="132" spans="5:6" x14ac:dyDescent="0.25">
      <c r="E132" s="63">
        <f t="shared" ref="E132:E195" ca="1" si="4">RAND()</f>
        <v>0.39241864777378876</v>
      </c>
      <c r="F132" s="63">
        <f t="shared" ref="F132:F195" ca="1" si="5">((E132^(-1/$C$5)-1)^(-1/$C$3))*$C$4</f>
        <v>7.7271071804171498</v>
      </c>
    </row>
    <row r="133" spans="5:6" x14ac:dyDescent="0.25">
      <c r="E133" s="63">
        <f t="shared" ca="1" si="4"/>
        <v>2.2926102331869758E-2</v>
      </c>
      <c r="F133" s="63">
        <f t="shared" ca="1" si="5"/>
        <v>6.947573707044203</v>
      </c>
    </row>
    <row r="134" spans="5:6" x14ac:dyDescent="0.25">
      <c r="E134" s="63">
        <f t="shared" ca="1" si="4"/>
        <v>0.8840345406644925</v>
      </c>
      <c r="F134" s="63">
        <f t="shared" ca="1" si="5"/>
        <v>8.8160128391935757</v>
      </c>
    </row>
    <row r="135" spans="5:6" x14ac:dyDescent="0.25">
      <c r="E135" s="63">
        <f t="shared" ca="1" si="4"/>
        <v>0.6241538065735337</v>
      </c>
      <c r="F135" s="63">
        <f t="shared" ca="1" si="5"/>
        <v>8.0892774461908825</v>
      </c>
    </row>
    <row r="136" spans="5:6" x14ac:dyDescent="0.25">
      <c r="E136" s="63">
        <f t="shared" ca="1" si="4"/>
        <v>0.96359340305581742</v>
      </c>
      <c r="F136" s="63">
        <f t="shared" ca="1" si="5"/>
        <v>9.5083995182146257</v>
      </c>
    </row>
    <row r="137" spans="5:6" x14ac:dyDescent="0.25">
      <c r="E137" s="63">
        <f t="shared" ca="1" si="4"/>
        <v>0.83476932992065811</v>
      </c>
      <c r="F137" s="63">
        <f t="shared" ca="1" si="5"/>
        <v>8.6049260945579036</v>
      </c>
    </row>
    <row r="138" spans="5:6" x14ac:dyDescent="0.25">
      <c r="E138" s="63">
        <f t="shared" ca="1" si="4"/>
        <v>0.91516305119971897</v>
      </c>
      <c r="F138" s="63">
        <f t="shared" ca="1" si="5"/>
        <v>9.0014365754446075</v>
      </c>
    </row>
    <row r="139" spans="5:6" x14ac:dyDescent="0.25">
      <c r="E139" s="63">
        <f t="shared" ca="1" si="4"/>
        <v>0.54060206972694036</v>
      </c>
      <c r="F139" s="63">
        <f t="shared" ca="1" si="5"/>
        <v>7.9485731315530632</v>
      </c>
    </row>
    <row r="140" spans="5:6" x14ac:dyDescent="0.25">
      <c r="E140" s="63">
        <f t="shared" ca="1" si="4"/>
        <v>0.59557378595029342</v>
      </c>
      <c r="F140" s="63">
        <f t="shared" ca="1" si="5"/>
        <v>8.0390958214654447</v>
      </c>
    </row>
    <row r="141" spans="5:6" x14ac:dyDescent="0.25">
      <c r="E141" s="63">
        <f t="shared" ca="1" si="4"/>
        <v>0.44501459344274497</v>
      </c>
      <c r="F141" s="63">
        <f t="shared" ca="1" si="5"/>
        <v>7.8034712207936909</v>
      </c>
    </row>
    <row r="142" spans="5:6" x14ac:dyDescent="0.25">
      <c r="E142" s="63">
        <f t="shared" ca="1" si="4"/>
        <v>0.42236163842789232</v>
      </c>
      <c r="F142" s="63">
        <f t="shared" ca="1" si="5"/>
        <v>7.7704245714515645</v>
      </c>
    </row>
    <row r="143" spans="5:6" x14ac:dyDescent="0.25">
      <c r="E143" s="63">
        <f t="shared" ca="1" si="4"/>
        <v>0.19957569365712358</v>
      </c>
      <c r="F143" s="63">
        <f t="shared" ca="1" si="5"/>
        <v>7.4359937219643273</v>
      </c>
    </row>
    <row r="144" spans="5:6" x14ac:dyDescent="0.25">
      <c r="E144" s="63">
        <f t="shared" ca="1" si="4"/>
        <v>4.5004591627539114E-2</v>
      </c>
      <c r="F144" s="63">
        <f t="shared" ca="1" si="5"/>
        <v>7.0666584641567178</v>
      </c>
    </row>
    <row r="145" spans="5:6" x14ac:dyDescent="0.25">
      <c r="E145" s="63">
        <f t="shared" ca="1" si="4"/>
        <v>0.87166555125863387</v>
      </c>
      <c r="F145" s="63">
        <f t="shared" ca="1" si="5"/>
        <v>8.7557995741375567</v>
      </c>
    </row>
    <row r="146" spans="5:6" x14ac:dyDescent="0.25">
      <c r="E146" s="63">
        <f t="shared" ca="1" si="4"/>
        <v>0.27913215705493688</v>
      </c>
      <c r="F146" s="63">
        <f t="shared" ca="1" si="5"/>
        <v>7.5618698300078986</v>
      </c>
    </row>
    <row r="147" spans="5:6" x14ac:dyDescent="0.25">
      <c r="E147" s="63">
        <f t="shared" ca="1" si="4"/>
        <v>0.93371870157195813</v>
      </c>
      <c r="F147" s="63">
        <f t="shared" ca="1" si="5"/>
        <v>9.1481849397554598</v>
      </c>
    </row>
    <row r="148" spans="5:6" x14ac:dyDescent="0.25">
      <c r="E148" s="63">
        <f t="shared" ca="1" si="4"/>
        <v>0.11391950053474309</v>
      </c>
      <c r="F148" s="63">
        <f t="shared" ca="1" si="5"/>
        <v>7.271386665686502</v>
      </c>
    </row>
    <row r="149" spans="5:6" x14ac:dyDescent="0.25">
      <c r="E149" s="63">
        <f t="shared" ca="1" si="4"/>
        <v>0.15249551933908789</v>
      </c>
      <c r="F149" s="63">
        <f t="shared" ca="1" si="5"/>
        <v>7.3514904167187458</v>
      </c>
    </row>
    <row r="150" spans="5:6" x14ac:dyDescent="0.25">
      <c r="E150" s="63">
        <f t="shared" ca="1" si="4"/>
        <v>0.56538632547591972</v>
      </c>
      <c r="F150" s="63">
        <f t="shared" ca="1" si="5"/>
        <v>7.9885364799398415</v>
      </c>
    </row>
    <row r="151" spans="5:6" x14ac:dyDescent="0.25">
      <c r="E151" s="63">
        <f t="shared" ca="1" si="4"/>
        <v>0.10594838723683231</v>
      </c>
      <c r="F151" s="63">
        <f t="shared" ca="1" si="5"/>
        <v>7.2529432380328016</v>
      </c>
    </row>
    <row r="152" spans="5:6" x14ac:dyDescent="0.25">
      <c r="E152" s="63">
        <f t="shared" ca="1" si="4"/>
        <v>6.3931232420758377E-2</v>
      </c>
      <c r="F152" s="63">
        <f t="shared" ca="1" si="5"/>
        <v>7.1370764781212221</v>
      </c>
    </row>
    <row r="153" spans="5:6" x14ac:dyDescent="0.25">
      <c r="E153" s="63">
        <f t="shared" ca="1" si="4"/>
        <v>0.70023343438152164</v>
      </c>
      <c r="F153" s="63">
        <f t="shared" ca="1" si="5"/>
        <v>8.2379478241293924</v>
      </c>
    </row>
    <row r="154" spans="5:6" x14ac:dyDescent="0.25">
      <c r="E154" s="63">
        <f t="shared" ca="1" si="4"/>
        <v>0.80831999086837503</v>
      </c>
      <c r="F154" s="63">
        <f t="shared" ca="1" si="5"/>
        <v>8.5154211955061427</v>
      </c>
    </row>
    <row r="155" spans="5:6" x14ac:dyDescent="0.25">
      <c r="E155" s="63">
        <f t="shared" ca="1" si="4"/>
        <v>0.64369485899433365</v>
      </c>
      <c r="F155" s="63">
        <f t="shared" ca="1" si="5"/>
        <v>8.1251359932519716</v>
      </c>
    </row>
    <row r="156" spans="5:6" x14ac:dyDescent="0.25">
      <c r="E156" s="63">
        <f t="shared" ca="1" si="4"/>
        <v>0.61455592856525942</v>
      </c>
      <c r="F156" s="63">
        <f t="shared" ca="1" si="5"/>
        <v>8.0721450265631223</v>
      </c>
    </row>
    <row r="157" spans="5:6" x14ac:dyDescent="0.25">
      <c r="E157" s="63">
        <f t="shared" ca="1" si="4"/>
        <v>0.87770423992650592</v>
      </c>
      <c r="F157" s="63">
        <f t="shared" ca="1" si="5"/>
        <v>8.784448121039814</v>
      </c>
    </row>
    <row r="158" spans="5:6" x14ac:dyDescent="0.25">
      <c r="E158" s="63">
        <f t="shared" ca="1" si="4"/>
        <v>0.68035554933442088</v>
      </c>
      <c r="F158" s="63">
        <f t="shared" ca="1" si="5"/>
        <v>8.196537085536578</v>
      </c>
    </row>
    <row r="159" spans="5:6" x14ac:dyDescent="0.25">
      <c r="E159" s="63">
        <f t="shared" ca="1" si="4"/>
        <v>1.5967441614853195E-2</v>
      </c>
      <c r="F159" s="63">
        <f t="shared" ca="1" si="5"/>
        <v>6.8903256011316243</v>
      </c>
    </row>
    <row r="160" spans="5:6" x14ac:dyDescent="0.25">
      <c r="E160" s="63">
        <f t="shared" ca="1" si="4"/>
        <v>0.24096770595834016</v>
      </c>
      <c r="F160" s="63">
        <f t="shared" ca="1" si="5"/>
        <v>7.503299539972069</v>
      </c>
    </row>
    <row r="161" spans="5:6" x14ac:dyDescent="0.25">
      <c r="E161" s="63">
        <f t="shared" ca="1" si="4"/>
        <v>4.9583431636404662E-2</v>
      </c>
      <c r="F161" s="63">
        <f t="shared" ca="1" si="5"/>
        <v>7.0854157741526356</v>
      </c>
    </row>
    <row r="162" spans="5:6" x14ac:dyDescent="0.25">
      <c r="E162" s="63">
        <f t="shared" ca="1" si="4"/>
        <v>0.49240752846728719</v>
      </c>
      <c r="F162" s="63">
        <f t="shared" ca="1" si="5"/>
        <v>7.8739693775037569</v>
      </c>
    </row>
    <row r="163" spans="5:6" x14ac:dyDescent="0.25">
      <c r="E163" s="63">
        <f t="shared" ca="1" si="4"/>
        <v>0.96360102732792807</v>
      </c>
      <c r="F163" s="63">
        <f t="shared" ca="1" si="5"/>
        <v>9.5085267925071637</v>
      </c>
    </row>
    <row r="164" spans="5:6" x14ac:dyDescent="0.25">
      <c r="E164" s="63">
        <f t="shared" ca="1" si="4"/>
        <v>0.61296185409138548</v>
      </c>
      <c r="F164" s="63">
        <f t="shared" ca="1" si="5"/>
        <v>8.0693280956902225</v>
      </c>
    </row>
    <row r="165" spans="5:6" x14ac:dyDescent="0.25">
      <c r="E165" s="63">
        <f t="shared" ca="1" si="4"/>
        <v>0.86488701629280917</v>
      </c>
      <c r="F165" s="63">
        <f t="shared" ca="1" si="5"/>
        <v>8.7251709925360075</v>
      </c>
    </row>
    <row r="166" spans="5:6" x14ac:dyDescent="0.25">
      <c r="E166" s="63">
        <f t="shared" ca="1" si="4"/>
        <v>0.86390197560509563</v>
      </c>
      <c r="F166" s="63">
        <f t="shared" ca="1" si="5"/>
        <v>8.7208451915786895</v>
      </c>
    </row>
    <row r="167" spans="5:6" x14ac:dyDescent="0.25">
      <c r="E167" s="63">
        <f t="shared" ca="1" si="4"/>
        <v>0.40174606911382915</v>
      </c>
      <c r="F167" s="63">
        <f t="shared" ca="1" si="5"/>
        <v>7.7405711508933663</v>
      </c>
    </row>
    <row r="168" spans="5:6" x14ac:dyDescent="0.25">
      <c r="E168" s="63">
        <f t="shared" ca="1" si="4"/>
        <v>0.14030765792771804</v>
      </c>
      <c r="F168" s="63">
        <f t="shared" ca="1" si="5"/>
        <v>7.327544365732769</v>
      </c>
    </row>
    <row r="169" spans="5:6" x14ac:dyDescent="0.25">
      <c r="E169" s="63">
        <f t="shared" ca="1" si="4"/>
        <v>0.74041024372870601</v>
      </c>
      <c r="F169" s="63">
        <f t="shared" ca="1" si="5"/>
        <v>8.3290200557863976</v>
      </c>
    </row>
    <row r="170" spans="5:6" x14ac:dyDescent="0.25">
      <c r="E170" s="63">
        <f t="shared" ca="1" si="4"/>
        <v>2.3099152676105184E-2</v>
      </c>
      <c r="F170" s="63">
        <f t="shared" ca="1" si="5"/>
        <v>6.9488067432139804</v>
      </c>
    </row>
    <row r="171" spans="5:6" x14ac:dyDescent="0.25">
      <c r="E171" s="63">
        <f t="shared" ca="1" si="4"/>
        <v>0.9956536841509106</v>
      </c>
      <c r="F171" s="63">
        <f t="shared" ca="1" si="5"/>
        <v>10.872518795342359</v>
      </c>
    </row>
    <row r="172" spans="5:6" x14ac:dyDescent="0.25">
      <c r="E172" s="63">
        <f t="shared" ca="1" si="4"/>
        <v>0.83851659654260158</v>
      </c>
      <c r="F172" s="63">
        <f t="shared" ca="1" si="5"/>
        <v>8.6186853971146569</v>
      </c>
    </row>
    <row r="173" spans="5:6" x14ac:dyDescent="0.25">
      <c r="E173" s="63">
        <f t="shared" ca="1" si="4"/>
        <v>0.38544052091583003</v>
      </c>
      <c r="F173" s="63">
        <f t="shared" ca="1" si="5"/>
        <v>7.7170443529181512</v>
      </c>
    </row>
    <row r="174" spans="5:6" x14ac:dyDescent="0.25">
      <c r="E174" s="63">
        <f t="shared" ca="1" si="4"/>
        <v>0.90932203822077695</v>
      </c>
      <c r="F174" s="63">
        <f t="shared" ca="1" si="5"/>
        <v>8.9619296381107851</v>
      </c>
    </row>
    <row r="175" spans="5:6" x14ac:dyDescent="0.25">
      <c r="E175" s="63">
        <f t="shared" ca="1" si="4"/>
        <v>4.1539111145100449E-2</v>
      </c>
      <c r="F175" s="63">
        <f t="shared" ca="1" si="5"/>
        <v>7.0514999619828922</v>
      </c>
    </row>
    <row r="176" spans="5:6" x14ac:dyDescent="0.25">
      <c r="E176" s="63">
        <f t="shared" ca="1" si="4"/>
        <v>2.3096987320997853E-2</v>
      </c>
      <c r="F176" s="63">
        <f t="shared" ca="1" si="5"/>
        <v>6.9487913600571831</v>
      </c>
    </row>
    <row r="177" spans="5:6" x14ac:dyDescent="0.25">
      <c r="E177" s="63">
        <f t="shared" ca="1" si="4"/>
        <v>0.21708387839066545</v>
      </c>
      <c r="F177" s="63">
        <f t="shared" ca="1" si="5"/>
        <v>7.4650685521220961</v>
      </c>
    </row>
    <row r="178" spans="5:6" x14ac:dyDescent="0.25">
      <c r="E178" s="63">
        <f t="shared" ca="1" si="4"/>
        <v>0.97727818001471867</v>
      </c>
      <c r="F178" s="63">
        <f t="shared" ca="1" si="5"/>
        <v>9.7978824959574915</v>
      </c>
    </row>
    <row r="179" spans="5:6" x14ac:dyDescent="0.25">
      <c r="E179" s="63">
        <f t="shared" ca="1" si="4"/>
        <v>6.2764540645209088E-2</v>
      </c>
      <c r="F179" s="63">
        <f t="shared" ca="1" si="5"/>
        <v>7.1332032252273718</v>
      </c>
    </row>
    <row r="180" spans="5:6" x14ac:dyDescent="0.25">
      <c r="E180" s="63">
        <f t="shared" ca="1" si="4"/>
        <v>0.11103491507269792</v>
      </c>
      <c r="F180" s="63">
        <f t="shared" ca="1" si="5"/>
        <v>7.2648051597068131</v>
      </c>
    </row>
    <row r="181" spans="5:6" x14ac:dyDescent="0.25">
      <c r="E181" s="63">
        <f t="shared" ca="1" si="4"/>
        <v>0.10785492184508816</v>
      </c>
      <c r="F181" s="63">
        <f t="shared" ca="1" si="5"/>
        <v>7.2574290736547047</v>
      </c>
    </row>
    <row r="182" spans="5:6" x14ac:dyDescent="0.25">
      <c r="E182" s="63">
        <f t="shared" ca="1" si="4"/>
        <v>1.5840702234137805E-3</v>
      </c>
      <c r="F182" s="63">
        <f t="shared" ca="1" si="5"/>
        <v>6.5892936140054088</v>
      </c>
    </row>
    <row r="183" spans="5:6" x14ac:dyDescent="0.25">
      <c r="E183" s="63">
        <f t="shared" ca="1" si="4"/>
        <v>0.399732104905685</v>
      </c>
      <c r="F183" s="63">
        <f t="shared" ca="1" si="5"/>
        <v>7.7376623548251322</v>
      </c>
    </row>
    <row r="184" spans="5:6" x14ac:dyDescent="0.25">
      <c r="E184" s="63">
        <f t="shared" ca="1" si="4"/>
        <v>0.86535875238440507</v>
      </c>
      <c r="F184" s="63">
        <f t="shared" ca="1" si="5"/>
        <v>8.7272534921882485</v>
      </c>
    </row>
    <row r="185" spans="5:6" x14ac:dyDescent="0.25">
      <c r="E185" s="63">
        <f t="shared" ca="1" si="4"/>
        <v>0.23094807571649623</v>
      </c>
      <c r="F185" s="63">
        <f t="shared" ca="1" si="5"/>
        <v>7.4874384033536874</v>
      </c>
    </row>
    <row r="186" spans="5:6" x14ac:dyDescent="0.25">
      <c r="E186" s="63">
        <f t="shared" ca="1" si="4"/>
        <v>1.1397908330958662E-2</v>
      </c>
      <c r="F186" s="63">
        <f t="shared" ca="1" si="5"/>
        <v>6.8401976541965634</v>
      </c>
    </row>
    <row r="187" spans="5:6" x14ac:dyDescent="0.25">
      <c r="E187" s="63">
        <f t="shared" ca="1" si="4"/>
        <v>0.53921883223319145</v>
      </c>
      <c r="F187" s="63">
        <f t="shared" ca="1" si="5"/>
        <v>7.9463785656794279</v>
      </c>
    </row>
    <row r="188" spans="5:6" x14ac:dyDescent="0.25">
      <c r="E188" s="63">
        <f t="shared" ca="1" si="4"/>
        <v>0.62341198666549924</v>
      </c>
      <c r="F188" s="63">
        <f t="shared" ca="1" si="5"/>
        <v>8.0879425243551832</v>
      </c>
    </row>
    <row r="189" spans="5:6" x14ac:dyDescent="0.25">
      <c r="E189" s="63">
        <f t="shared" ca="1" si="4"/>
        <v>0.80730029876585763</v>
      </c>
      <c r="F189" s="63">
        <f t="shared" ca="1" si="5"/>
        <v>8.512206431659294</v>
      </c>
    </row>
    <row r="190" spans="5:6" x14ac:dyDescent="0.25">
      <c r="E190" s="63">
        <f t="shared" ca="1" si="4"/>
        <v>0.97003223970691077</v>
      </c>
      <c r="F190" s="63">
        <f t="shared" ca="1" si="5"/>
        <v>9.6271615323170874</v>
      </c>
    </row>
    <row r="191" spans="5:6" x14ac:dyDescent="0.25">
      <c r="E191" s="63">
        <f t="shared" ca="1" si="4"/>
        <v>0.7862782073354937</v>
      </c>
      <c r="F191" s="63">
        <f t="shared" ca="1" si="5"/>
        <v>8.4491877872452861</v>
      </c>
    </row>
    <row r="192" spans="5:6" x14ac:dyDescent="0.25">
      <c r="E192" s="63">
        <f t="shared" ca="1" si="4"/>
        <v>0.18495997348909454</v>
      </c>
      <c r="F192" s="63">
        <f t="shared" ca="1" si="5"/>
        <v>7.4108765863412387</v>
      </c>
    </row>
    <row r="193" spans="5:6" x14ac:dyDescent="0.25">
      <c r="E193" s="63">
        <f t="shared" ca="1" si="4"/>
        <v>0.98941278898257878</v>
      </c>
      <c r="F193" s="63">
        <f t="shared" ca="1" si="5"/>
        <v>10.281621148814125</v>
      </c>
    </row>
    <row r="194" spans="5:6" x14ac:dyDescent="0.25">
      <c r="E194" s="63">
        <f t="shared" ca="1" si="4"/>
        <v>0.98470358645511469</v>
      </c>
      <c r="F194" s="63">
        <f t="shared" ca="1" si="5"/>
        <v>10.046066050797778</v>
      </c>
    </row>
    <row r="195" spans="5:6" x14ac:dyDescent="0.25">
      <c r="E195" s="63">
        <f t="shared" ca="1" si="4"/>
        <v>0.75924340397720125</v>
      </c>
      <c r="F195" s="63">
        <f t="shared" ca="1" si="5"/>
        <v>8.3759028239065039</v>
      </c>
    </row>
    <row r="196" spans="5:6" x14ac:dyDescent="0.25">
      <c r="E196" s="63">
        <f t="shared" ref="E196:E259" ca="1" si="6">RAND()</f>
        <v>0.73045455497204259</v>
      </c>
      <c r="F196" s="63">
        <f t="shared" ref="F196:F259" ca="1" si="7">((E196^(-1/$C$5)-1)^(-1/$C$3))*$C$4</f>
        <v>8.3054071711639903</v>
      </c>
    </row>
    <row r="197" spans="5:6" x14ac:dyDescent="0.25">
      <c r="E197" s="63">
        <f t="shared" ca="1" si="6"/>
        <v>7.577714478120634E-2</v>
      </c>
      <c r="F197" s="63">
        <f t="shared" ca="1" si="7"/>
        <v>7.1738869698038403</v>
      </c>
    </row>
    <row r="198" spans="5:6" x14ac:dyDescent="0.25">
      <c r="E198" s="63">
        <f t="shared" ca="1" si="6"/>
        <v>0.57308765433434161</v>
      </c>
      <c r="F198" s="63">
        <f t="shared" ca="1" si="7"/>
        <v>8.001223310857144</v>
      </c>
    </row>
    <row r="199" spans="5:6" x14ac:dyDescent="0.25">
      <c r="E199" s="63">
        <f t="shared" ca="1" si="6"/>
        <v>6.1314321468805777E-2</v>
      </c>
      <c r="F199" s="63">
        <f t="shared" ca="1" si="7"/>
        <v>7.1283177524768071</v>
      </c>
    </row>
    <row r="200" spans="5:6" x14ac:dyDescent="0.25">
      <c r="E200" s="63">
        <f t="shared" ca="1" si="6"/>
        <v>0.99396176524887447</v>
      </c>
      <c r="F200" s="63">
        <f t="shared" ca="1" si="7"/>
        <v>10.650701017007693</v>
      </c>
    </row>
    <row r="201" spans="5:6" x14ac:dyDescent="0.25">
      <c r="E201" s="63">
        <f t="shared" ca="1" si="6"/>
        <v>0.54908440396442859</v>
      </c>
      <c r="F201" s="63">
        <f t="shared" ca="1" si="7"/>
        <v>7.9621102638060153</v>
      </c>
    </row>
    <row r="202" spans="5:6" x14ac:dyDescent="0.25">
      <c r="E202" s="63">
        <f t="shared" ca="1" si="6"/>
        <v>0.4015203372351015</v>
      </c>
      <c r="F202" s="63">
        <f t="shared" ca="1" si="7"/>
        <v>7.7402450707507455</v>
      </c>
    </row>
    <row r="203" spans="5:6" x14ac:dyDescent="0.25">
      <c r="E203" s="63">
        <f t="shared" ca="1" si="6"/>
        <v>0.52003532025557742</v>
      </c>
      <c r="F203" s="63">
        <f t="shared" ca="1" si="7"/>
        <v>7.9162918039466925</v>
      </c>
    </row>
    <row r="204" spans="5:6" x14ac:dyDescent="0.25">
      <c r="E204" s="63">
        <f t="shared" ca="1" si="6"/>
        <v>0.19647160674765807</v>
      </c>
      <c r="F204" s="63">
        <f t="shared" ca="1" si="7"/>
        <v>7.4307290304728415</v>
      </c>
    </row>
    <row r="205" spans="5:6" x14ac:dyDescent="0.25">
      <c r="E205" s="63">
        <f t="shared" ca="1" si="6"/>
        <v>0.17134338102543778</v>
      </c>
      <c r="F205" s="63">
        <f t="shared" ca="1" si="7"/>
        <v>7.386644852755273</v>
      </c>
    </row>
    <row r="206" spans="5:6" x14ac:dyDescent="0.25">
      <c r="E206" s="63">
        <f t="shared" ca="1" si="6"/>
        <v>0.49049095682581934</v>
      </c>
      <c r="F206" s="63">
        <f t="shared" ca="1" si="7"/>
        <v>7.8710718556791361</v>
      </c>
    </row>
    <row r="207" spans="5:6" x14ac:dyDescent="0.25">
      <c r="E207" s="63">
        <f t="shared" ca="1" si="6"/>
        <v>0.85194757501713958</v>
      </c>
      <c r="F207" s="63">
        <f t="shared" ca="1" si="7"/>
        <v>8.6706378318279516</v>
      </c>
    </row>
    <row r="208" spans="5:6" x14ac:dyDescent="0.25">
      <c r="E208" s="63">
        <f t="shared" ca="1" si="6"/>
        <v>0.63906572839435427</v>
      </c>
      <c r="F208" s="63">
        <f t="shared" ca="1" si="7"/>
        <v>8.1165161006849438</v>
      </c>
    </row>
    <row r="209" spans="5:6" x14ac:dyDescent="0.25">
      <c r="E209" s="63">
        <f t="shared" ca="1" si="6"/>
        <v>0.42216842248189779</v>
      </c>
      <c r="F209" s="63">
        <f t="shared" ca="1" si="7"/>
        <v>7.7701439572660824</v>
      </c>
    </row>
    <row r="210" spans="5:6" x14ac:dyDescent="0.25">
      <c r="E210" s="63">
        <f t="shared" ca="1" si="6"/>
        <v>0.65219501266288216</v>
      </c>
      <c r="F210" s="63">
        <f t="shared" ca="1" si="7"/>
        <v>8.1411801060449687</v>
      </c>
    </row>
    <row r="211" spans="5:6" x14ac:dyDescent="0.25">
      <c r="E211" s="63">
        <f t="shared" ca="1" si="6"/>
        <v>0.93230274049960693</v>
      </c>
      <c r="F211" s="63">
        <f t="shared" ca="1" si="7"/>
        <v>9.1355919478431389</v>
      </c>
    </row>
    <row r="212" spans="5:6" x14ac:dyDescent="0.25">
      <c r="E212" s="63">
        <f t="shared" ca="1" si="6"/>
        <v>0.69603339875340475</v>
      </c>
      <c r="F212" s="63">
        <f t="shared" ca="1" si="7"/>
        <v>8.2290191907366861</v>
      </c>
    </row>
    <row r="213" spans="5:6" x14ac:dyDescent="0.25">
      <c r="E213" s="63">
        <f t="shared" ca="1" si="6"/>
        <v>0.75787807026851994</v>
      </c>
      <c r="F213" s="63">
        <f t="shared" ca="1" si="7"/>
        <v>8.372398662494458</v>
      </c>
    </row>
    <row r="214" spans="5:6" x14ac:dyDescent="0.25">
      <c r="E214" s="63">
        <f t="shared" ca="1" si="6"/>
        <v>0.45913633489552108</v>
      </c>
      <c r="F214" s="63">
        <f t="shared" ca="1" si="7"/>
        <v>7.8242539233798825</v>
      </c>
    </row>
    <row r="215" spans="5:6" x14ac:dyDescent="0.25">
      <c r="E215" s="63">
        <f t="shared" ca="1" si="6"/>
        <v>0.14331194885246135</v>
      </c>
      <c r="F215" s="63">
        <f t="shared" ca="1" si="7"/>
        <v>7.3335474019215754</v>
      </c>
    </row>
    <row r="216" spans="5:6" x14ac:dyDescent="0.25">
      <c r="E216" s="63">
        <f t="shared" ca="1" si="6"/>
        <v>0.93370178661769432</v>
      </c>
      <c r="F216" s="63">
        <f t="shared" ca="1" si="7"/>
        <v>9.1480328884330646</v>
      </c>
    </row>
    <row r="217" spans="5:6" x14ac:dyDescent="0.25">
      <c r="E217" s="63">
        <f t="shared" ca="1" si="6"/>
        <v>0.37184781712851911</v>
      </c>
      <c r="F217" s="63">
        <f t="shared" ca="1" si="7"/>
        <v>7.6974520999686975</v>
      </c>
    </row>
    <row r="218" spans="5:6" x14ac:dyDescent="0.25">
      <c r="E218" s="63">
        <f t="shared" ca="1" si="6"/>
        <v>0.28758234928400361</v>
      </c>
      <c r="F218" s="63">
        <f t="shared" ca="1" si="7"/>
        <v>7.5745261075516055</v>
      </c>
    </row>
    <row r="219" spans="5:6" x14ac:dyDescent="0.25">
      <c r="E219" s="63">
        <f t="shared" ca="1" si="6"/>
        <v>0.7640773505258075</v>
      </c>
      <c r="F219" s="63">
        <f t="shared" ca="1" si="7"/>
        <v>8.388451131007411</v>
      </c>
    </row>
    <row r="220" spans="5:6" x14ac:dyDescent="0.25">
      <c r="E220" s="63">
        <f t="shared" ca="1" si="6"/>
        <v>0.70647388065352601</v>
      </c>
      <c r="F220" s="63">
        <f t="shared" ca="1" si="7"/>
        <v>8.251402959665084</v>
      </c>
    </row>
    <row r="221" spans="5:6" x14ac:dyDescent="0.25">
      <c r="E221" s="63">
        <f t="shared" ca="1" si="6"/>
        <v>0.34366832531196512</v>
      </c>
      <c r="F221" s="63">
        <f t="shared" ca="1" si="7"/>
        <v>7.6567639138566586</v>
      </c>
    </row>
    <row r="222" spans="5:6" x14ac:dyDescent="0.25">
      <c r="E222" s="63">
        <f t="shared" ca="1" si="6"/>
        <v>0.45156062674895503</v>
      </c>
      <c r="F222" s="63">
        <f t="shared" ca="1" si="7"/>
        <v>7.8130849730769603</v>
      </c>
    </row>
    <row r="223" spans="5:6" x14ac:dyDescent="0.25">
      <c r="E223" s="63">
        <f t="shared" ca="1" si="6"/>
        <v>0.32497604560052451</v>
      </c>
      <c r="F223" s="63">
        <f t="shared" ca="1" si="7"/>
        <v>7.6296149332878223</v>
      </c>
    </row>
    <row r="224" spans="5:6" x14ac:dyDescent="0.25">
      <c r="E224" s="63">
        <f t="shared" ca="1" si="6"/>
        <v>0.49306822666753902</v>
      </c>
      <c r="F224" s="63">
        <f t="shared" ca="1" si="7"/>
        <v>7.8749693024267353</v>
      </c>
    </row>
    <row r="225" spans="5:6" x14ac:dyDescent="0.25">
      <c r="E225" s="63">
        <f t="shared" ca="1" si="6"/>
        <v>0.76189339652009225</v>
      </c>
      <c r="F225" s="63">
        <f t="shared" ca="1" si="7"/>
        <v>8.3827541341601908</v>
      </c>
    </row>
    <row r="226" spans="5:6" x14ac:dyDescent="0.25">
      <c r="E226" s="63">
        <f t="shared" ca="1" si="6"/>
        <v>0.98355399193999427</v>
      </c>
      <c r="F226" s="63">
        <f t="shared" ca="1" si="7"/>
        <v>10.00023291789098</v>
      </c>
    </row>
    <row r="227" spans="5:6" x14ac:dyDescent="0.25">
      <c r="E227" s="63">
        <f t="shared" ca="1" si="6"/>
        <v>0.30545332873073394</v>
      </c>
      <c r="F227" s="63">
        <f t="shared" ca="1" si="7"/>
        <v>7.601015771781702</v>
      </c>
    </row>
    <row r="228" spans="5:6" x14ac:dyDescent="0.25">
      <c r="E228" s="63">
        <f t="shared" ca="1" si="6"/>
        <v>0.15861685273167048</v>
      </c>
      <c r="F228" s="63">
        <f t="shared" ca="1" si="7"/>
        <v>7.3631373235520297</v>
      </c>
    </row>
    <row r="229" spans="5:6" x14ac:dyDescent="0.25">
      <c r="E229" s="63">
        <f t="shared" ca="1" si="6"/>
        <v>0.93998448699240689</v>
      </c>
      <c r="F229" s="63">
        <f t="shared" ca="1" si="7"/>
        <v>9.2074290236757754</v>
      </c>
    </row>
    <row r="230" spans="5:6" x14ac:dyDescent="0.25">
      <c r="E230" s="63">
        <f t="shared" ca="1" si="6"/>
        <v>0.69719334513348141</v>
      </c>
      <c r="F230" s="63">
        <f t="shared" ca="1" si="7"/>
        <v>8.231475073617144</v>
      </c>
    </row>
    <row r="231" spans="5:6" x14ac:dyDescent="0.25">
      <c r="E231" s="63">
        <f t="shared" ca="1" si="6"/>
        <v>7.806859343548378E-2</v>
      </c>
      <c r="F231" s="63">
        <f t="shared" ca="1" si="7"/>
        <v>7.1805469947403768</v>
      </c>
    </row>
    <row r="232" spans="5:6" x14ac:dyDescent="0.25">
      <c r="E232" s="63">
        <f t="shared" ca="1" si="6"/>
        <v>0.46462076739401892</v>
      </c>
      <c r="F232" s="63">
        <f t="shared" ca="1" si="7"/>
        <v>7.8323709893268934</v>
      </c>
    </row>
    <row r="233" spans="5:6" x14ac:dyDescent="0.25">
      <c r="E233" s="63">
        <f t="shared" ca="1" si="6"/>
        <v>0.40910446343185469</v>
      </c>
      <c r="F233" s="63">
        <f t="shared" ca="1" si="7"/>
        <v>7.7512088891230242</v>
      </c>
    </row>
    <row r="234" spans="5:6" x14ac:dyDescent="0.25">
      <c r="E234" s="63">
        <f t="shared" ca="1" si="6"/>
        <v>0.72473309051279566</v>
      </c>
      <c r="F234" s="63">
        <f t="shared" ca="1" si="7"/>
        <v>8.2921692370839857</v>
      </c>
    </row>
    <row r="235" spans="5:6" x14ac:dyDescent="0.25">
      <c r="E235" s="63">
        <f t="shared" ca="1" si="6"/>
        <v>9.9332352377815236E-2</v>
      </c>
      <c r="F235" s="63">
        <f t="shared" ca="1" si="7"/>
        <v>7.2369792231463563</v>
      </c>
    </row>
    <row r="236" spans="5:6" x14ac:dyDescent="0.25">
      <c r="E236" s="63">
        <f t="shared" ca="1" si="6"/>
        <v>5.206046496080674E-2</v>
      </c>
      <c r="F236" s="63">
        <f t="shared" ca="1" si="7"/>
        <v>7.0950393825405964</v>
      </c>
    </row>
    <row r="237" spans="5:6" x14ac:dyDescent="0.25">
      <c r="E237" s="63">
        <f t="shared" ca="1" si="6"/>
        <v>0.73088428263016203</v>
      </c>
      <c r="F237" s="63">
        <f t="shared" ca="1" si="7"/>
        <v>8.306410980966902</v>
      </c>
    </row>
    <row r="238" spans="5:6" x14ac:dyDescent="0.25">
      <c r="E238" s="63">
        <f t="shared" ca="1" si="6"/>
        <v>0.84857475161970175</v>
      </c>
      <c r="F238" s="63">
        <f t="shared" ca="1" si="7"/>
        <v>8.6571793766584388</v>
      </c>
    </row>
    <row r="239" spans="5:6" x14ac:dyDescent="0.25">
      <c r="E239" s="63">
        <f t="shared" ca="1" si="6"/>
        <v>0.39647617178218031</v>
      </c>
      <c r="F239" s="63">
        <f t="shared" ca="1" si="7"/>
        <v>7.7329618417477946</v>
      </c>
    </row>
    <row r="240" spans="5:6" x14ac:dyDescent="0.25">
      <c r="E240" s="63">
        <f t="shared" ca="1" si="6"/>
        <v>0.54710224274064412</v>
      </c>
      <c r="F240" s="63">
        <f t="shared" ca="1" si="7"/>
        <v>7.9589344042722621</v>
      </c>
    </row>
    <row r="241" spans="5:6" x14ac:dyDescent="0.25">
      <c r="E241" s="63">
        <f t="shared" ca="1" si="6"/>
        <v>8.2478308450762872E-2</v>
      </c>
      <c r="F241" s="63">
        <f t="shared" ca="1" si="7"/>
        <v>7.1930057128876186</v>
      </c>
    </row>
    <row r="242" spans="5:6" x14ac:dyDescent="0.25">
      <c r="E242" s="63">
        <f t="shared" ca="1" si="6"/>
        <v>0.70086875583754205</v>
      </c>
      <c r="F242" s="63">
        <f t="shared" ca="1" si="7"/>
        <v>8.2393072006280885</v>
      </c>
    </row>
    <row r="243" spans="5:6" x14ac:dyDescent="0.25">
      <c r="E243" s="63">
        <f t="shared" ca="1" si="6"/>
        <v>0.98006051566512642</v>
      </c>
      <c r="F243" s="63">
        <f t="shared" ca="1" si="7"/>
        <v>9.8792498499153272</v>
      </c>
    </row>
    <row r="244" spans="5:6" x14ac:dyDescent="0.25">
      <c r="E244" s="63">
        <f t="shared" ca="1" si="6"/>
        <v>0.69431063465546405</v>
      </c>
      <c r="F244" s="63">
        <f t="shared" ca="1" si="7"/>
        <v>8.2253855438634709</v>
      </c>
    </row>
    <row r="245" spans="5:6" x14ac:dyDescent="0.25">
      <c r="E245" s="63">
        <f t="shared" ca="1" si="6"/>
        <v>0.61851062375837218</v>
      </c>
      <c r="F245" s="63">
        <f t="shared" ca="1" si="7"/>
        <v>8.0791681070373151</v>
      </c>
    </row>
    <row r="246" spans="5:6" x14ac:dyDescent="0.25">
      <c r="E246" s="63">
        <f t="shared" ca="1" si="6"/>
        <v>0.81818340640735987</v>
      </c>
      <c r="F246" s="63">
        <f t="shared" ca="1" si="7"/>
        <v>8.5473635338147478</v>
      </c>
    </row>
    <row r="247" spans="5:6" x14ac:dyDescent="0.25">
      <c r="E247" s="63">
        <f t="shared" ca="1" si="6"/>
        <v>0.60110597945150945</v>
      </c>
      <c r="F247" s="63">
        <f t="shared" ca="1" si="7"/>
        <v>8.0486192163689019</v>
      </c>
    </row>
    <row r="248" spans="5:6" x14ac:dyDescent="0.25">
      <c r="E248" s="63">
        <f t="shared" ca="1" si="6"/>
        <v>0.10762604958045607</v>
      </c>
      <c r="F248" s="63">
        <f t="shared" ca="1" si="7"/>
        <v>7.2568931350979611</v>
      </c>
    </row>
    <row r="249" spans="5:6" x14ac:dyDescent="0.25">
      <c r="E249" s="63">
        <f t="shared" ca="1" si="6"/>
        <v>0.98296771103272995</v>
      </c>
      <c r="F249" s="63">
        <f t="shared" ca="1" si="7"/>
        <v>9.9781411724532489</v>
      </c>
    </row>
    <row r="250" spans="5:6" x14ac:dyDescent="0.25">
      <c r="E250" s="63">
        <f t="shared" ca="1" si="6"/>
        <v>0.50656430061340674</v>
      </c>
      <c r="F250" s="63">
        <f t="shared" ca="1" si="7"/>
        <v>7.8955202394622699</v>
      </c>
    </row>
    <row r="251" spans="5:6" x14ac:dyDescent="0.25">
      <c r="E251" s="63">
        <f t="shared" ca="1" si="6"/>
        <v>0.67678639778813832</v>
      </c>
      <c r="F251" s="63">
        <f t="shared" ca="1" si="7"/>
        <v>8.1893184652376974</v>
      </c>
    </row>
    <row r="252" spans="5:6" x14ac:dyDescent="0.25">
      <c r="E252" s="63">
        <f t="shared" ca="1" si="6"/>
        <v>0.11785054482463631</v>
      </c>
      <c r="F252" s="63">
        <f t="shared" ca="1" si="7"/>
        <v>7.2801977279466934</v>
      </c>
    </row>
    <row r="253" spans="5:6" x14ac:dyDescent="0.25">
      <c r="E253" s="63">
        <f t="shared" ca="1" si="6"/>
        <v>0.44801693478744908</v>
      </c>
      <c r="F253" s="63">
        <f t="shared" ca="1" si="7"/>
        <v>7.807876510867783</v>
      </c>
    </row>
    <row r="254" spans="5:6" x14ac:dyDescent="0.25">
      <c r="E254" s="63">
        <f t="shared" ca="1" si="6"/>
        <v>0.96467810655109376</v>
      </c>
      <c r="F254" s="63">
        <f t="shared" ca="1" si="7"/>
        <v>9.5267915250920314</v>
      </c>
    </row>
    <row r="255" spans="5:6" x14ac:dyDescent="0.25">
      <c r="E255" s="63">
        <f t="shared" ca="1" si="6"/>
        <v>5.2126350513043263E-2</v>
      </c>
      <c r="F255" s="63">
        <f t="shared" ca="1" si="7"/>
        <v>7.0952907765277491</v>
      </c>
    </row>
    <row r="256" spans="5:6" x14ac:dyDescent="0.25">
      <c r="E256" s="63">
        <f t="shared" ca="1" si="6"/>
        <v>0.23931227444144465</v>
      </c>
      <c r="F256" s="63">
        <f t="shared" ca="1" si="7"/>
        <v>7.5006951607737751</v>
      </c>
    </row>
    <row r="257" spans="5:6" x14ac:dyDescent="0.25">
      <c r="E257" s="63">
        <f t="shared" ca="1" si="6"/>
        <v>0.97687865184654943</v>
      </c>
      <c r="F257" s="63">
        <f t="shared" ca="1" si="7"/>
        <v>9.7870647272391302</v>
      </c>
    </row>
    <row r="258" spans="5:6" x14ac:dyDescent="0.25">
      <c r="E258" s="63">
        <f t="shared" ca="1" si="6"/>
        <v>7.3301418059376178E-2</v>
      </c>
      <c r="F258" s="63">
        <f t="shared" ca="1" si="7"/>
        <v>7.1665372165218564</v>
      </c>
    </row>
    <row r="259" spans="5:6" x14ac:dyDescent="0.25">
      <c r="E259" s="63">
        <f t="shared" ca="1" si="6"/>
        <v>0.82520504597392885</v>
      </c>
      <c r="F259" s="63">
        <f t="shared" ca="1" si="7"/>
        <v>8.5711035725445441</v>
      </c>
    </row>
    <row r="260" spans="5:6" x14ac:dyDescent="0.25">
      <c r="E260" s="63">
        <f t="shared" ref="E260:E323" ca="1" si="8">RAND()</f>
        <v>0.40519725052896827</v>
      </c>
      <c r="F260" s="63">
        <f t="shared" ref="F260:F323" ca="1" si="9">((E260^(-1/$C$5)-1)^(-1/$C$3))*$C$4</f>
        <v>7.7455583171878102</v>
      </c>
    </row>
    <row r="261" spans="5:6" x14ac:dyDescent="0.25">
      <c r="E261" s="63">
        <f t="shared" ca="1" si="8"/>
        <v>0.24177006565864279</v>
      </c>
      <c r="F261" s="63">
        <f t="shared" ca="1" si="9"/>
        <v>7.5045596314117535</v>
      </c>
    </row>
    <row r="262" spans="5:6" x14ac:dyDescent="0.25">
      <c r="E262" s="63">
        <f t="shared" ca="1" si="8"/>
        <v>0.22813143156819227</v>
      </c>
      <c r="F262" s="63">
        <f t="shared" ca="1" si="9"/>
        <v>7.482935484457828</v>
      </c>
    </row>
    <row r="263" spans="5:6" x14ac:dyDescent="0.25">
      <c r="E263" s="63">
        <f t="shared" ca="1" si="8"/>
        <v>0.46716789322441199</v>
      </c>
      <c r="F263" s="63">
        <f t="shared" ca="1" si="9"/>
        <v>7.8361503059936419</v>
      </c>
    </row>
    <row r="264" spans="5:6" x14ac:dyDescent="0.25">
      <c r="E264" s="63">
        <f t="shared" ca="1" si="8"/>
        <v>0.28401352419701587</v>
      </c>
      <c r="F264" s="63">
        <f t="shared" ca="1" si="9"/>
        <v>7.5691922255861996</v>
      </c>
    </row>
    <row r="265" spans="5:6" x14ac:dyDescent="0.25">
      <c r="E265" s="63">
        <f t="shared" ca="1" si="8"/>
        <v>0.80641511793680998</v>
      </c>
      <c r="F265" s="63">
        <f t="shared" ca="1" si="9"/>
        <v>8.5094284576801247</v>
      </c>
    </row>
    <row r="266" spans="5:6" x14ac:dyDescent="0.25">
      <c r="E266" s="63">
        <f t="shared" ca="1" si="8"/>
        <v>0.49621693401071709</v>
      </c>
      <c r="F266" s="63">
        <f t="shared" ca="1" si="9"/>
        <v>7.8797423045670065</v>
      </c>
    </row>
    <row r="267" spans="5:6" x14ac:dyDescent="0.25">
      <c r="E267" s="63">
        <f t="shared" ca="1" si="8"/>
        <v>0.35587728899125382</v>
      </c>
      <c r="F267" s="63">
        <f t="shared" ca="1" si="9"/>
        <v>7.6744153646949496</v>
      </c>
    </row>
    <row r="268" spans="5:6" x14ac:dyDescent="0.25">
      <c r="E268" s="63">
        <f t="shared" ca="1" si="8"/>
        <v>0.76101338029831223</v>
      </c>
      <c r="F268" s="63">
        <f t="shared" ca="1" si="9"/>
        <v>8.3804715392314861</v>
      </c>
    </row>
    <row r="269" spans="5:6" x14ac:dyDescent="0.25">
      <c r="E269" s="63">
        <f t="shared" ca="1" si="8"/>
        <v>0.51445807498035367</v>
      </c>
      <c r="F269" s="63">
        <f t="shared" ca="1" si="9"/>
        <v>7.907658710254724</v>
      </c>
    </row>
    <row r="270" spans="5:6" x14ac:dyDescent="0.25">
      <c r="E270" s="63">
        <f t="shared" ca="1" si="8"/>
        <v>0.21249232934259477</v>
      </c>
      <c r="F270" s="63">
        <f t="shared" ca="1" si="9"/>
        <v>7.4575392465760695</v>
      </c>
    </row>
    <row r="271" spans="5:6" x14ac:dyDescent="0.25">
      <c r="E271" s="63">
        <f t="shared" ca="1" si="8"/>
        <v>0.34751694521704501</v>
      </c>
      <c r="F271" s="63">
        <f t="shared" ca="1" si="9"/>
        <v>7.6623335411431892</v>
      </c>
    </row>
    <row r="272" spans="5:6" x14ac:dyDescent="0.25">
      <c r="E272" s="63">
        <f t="shared" ca="1" si="8"/>
        <v>3.4551596005123697E-2</v>
      </c>
      <c r="F272" s="63">
        <f t="shared" ca="1" si="9"/>
        <v>7.0177787017637137</v>
      </c>
    </row>
    <row r="273" spans="5:6" x14ac:dyDescent="0.25">
      <c r="E273" s="63">
        <f t="shared" ca="1" si="8"/>
        <v>9.1379770664566928E-2</v>
      </c>
      <c r="F273" s="63">
        <f t="shared" ca="1" si="9"/>
        <v>7.2168819434692146</v>
      </c>
    </row>
    <row r="274" spans="5:6" x14ac:dyDescent="0.25">
      <c r="E274" s="63">
        <f t="shared" ca="1" si="8"/>
        <v>0.30579843555330877</v>
      </c>
      <c r="F274" s="63">
        <f t="shared" ca="1" si="9"/>
        <v>7.6015240850352219</v>
      </c>
    </row>
    <row r="275" spans="5:6" x14ac:dyDescent="0.25">
      <c r="E275" s="63">
        <f t="shared" ca="1" si="8"/>
        <v>0.74864214717469146</v>
      </c>
      <c r="F275" s="63">
        <f t="shared" ca="1" si="9"/>
        <v>8.3491372055143991</v>
      </c>
    </row>
    <row r="276" spans="5:6" x14ac:dyDescent="0.25">
      <c r="E276" s="63">
        <f t="shared" ca="1" si="8"/>
        <v>0.53051712516068117</v>
      </c>
      <c r="F276" s="63">
        <f t="shared" ca="1" si="9"/>
        <v>7.9326525628520592</v>
      </c>
    </row>
    <row r="277" spans="5:6" x14ac:dyDescent="0.25">
      <c r="E277" s="63">
        <f t="shared" ca="1" si="8"/>
        <v>0.76074022639441741</v>
      </c>
      <c r="F277" s="63">
        <f t="shared" ca="1" si="9"/>
        <v>8.3797645320145477</v>
      </c>
    </row>
    <row r="278" spans="5:6" x14ac:dyDescent="0.25">
      <c r="E278" s="63">
        <f t="shared" ca="1" si="8"/>
        <v>0.57439151987290971</v>
      </c>
      <c r="F278" s="63">
        <f t="shared" ca="1" si="9"/>
        <v>8.0033848948521076</v>
      </c>
    </row>
    <row r="279" spans="5:6" x14ac:dyDescent="0.25">
      <c r="E279" s="63">
        <f t="shared" ca="1" si="8"/>
        <v>0.86741922920920378</v>
      </c>
      <c r="F279" s="63">
        <f t="shared" ca="1" si="9"/>
        <v>8.736433622180078</v>
      </c>
    </row>
    <row r="280" spans="5:6" x14ac:dyDescent="0.25">
      <c r="E280" s="63">
        <f t="shared" ca="1" si="8"/>
        <v>0.71050090185648995</v>
      </c>
      <c r="F280" s="63">
        <f t="shared" ca="1" si="9"/>
        <v>8.2602100730258474</v>
      </c>
    </row>
    <row r="281" spans="5:6" x14ac:dyDescent="0.25">
      <c r="E281" s="63">
        <f t="shared" ca="1" si="8"/>
        <v>0.20655378341087727</v>
      </c>
      <c r="F281" s="63">
        <f t="shared" ca="1" si="9"/>
        <v>7.4477030813311931</v>
      </c>
    </row>
    <row r="282" spans="5:6" x14ac:dyDescent="0.25">
      <c r="E282" s="63">
        <f t="shared" ca="1" si="8"/>
        <v>0.535813274659664</v>
      </c>
      <c r="F282" s="63">
        <f t="shared" ca="1" si="9"/>
        <v>7.9409904979093344</v>
      </c>
    </row>
    <row r="283" spans="5:6" x14ac:dyDescent="0.25">
      <c r="E283" s="63">
        <f t="shared" ca="1" si="8"/>
        <v>0.33672646381612648</v>
      </c>
      <c r="F283" s="63">
        <f t="shared" ca="1" si="9"/>
        <v>7.6467023083156898</v>
      </c>
    </row>
    <row r="284" spans="5:6" x14ac:dyDescent="0.25">
      <c r="E284" s="63">
        <f t="shared" ca="1" si="8"/>
        <v>0.95948637035231643</v>
      </c>
      <c r="F284" s="63">
        <f t="shared" ca="1" si="9"/>
        <v>9.4435852588316198</v>
      </c>
    </row>
    <row r="285" spans="5:6" x14ac:dyDescent="0.25">
      <c r="E285" s="63">
        <f t="shared" ca="1" si="8"/>
        <v>0.43343129906979661</v>
      </c>
      <c r="F285" s="63">
        <f t="shared" ca="1" si="9"/>
        <v>7.786534272513272</v>
      </c>
    </row>
    <row r="286" spans="5:6" x14ac:dyDescent="0.25">
      <c r="E286" s="63">
        <f t="shared" ca="1" si="8"/>
        <v>0.84735707885168465</v>
      </c>
      <c r="F286" s="63">
        <f t="shared" ca="1" si="9"/>
        <v>8.6523911648953895</v>
      </c>
    </row>
    <row r="287" spans="5:6" x14ac:dyDescent="0.25">
      <c r="E287" s="63">
        <f t="shared" ca="1" si="8"/>
        <v>0.96925073139039875</v>
      </c>
      <c r="F287" s="63">
        <f t="shared" ca="1" si="9"/>
        <v>9.6113945410158745</v>
      </c>
    </row>
    <row r="288" spans="5:6" x14ac:dyDescent="0.25">
      <c r="E288" s="63">
        <f t="shared" ca="1" si="8"/>
        <v>0.69942087442921974</v>
      </c>
      <c r="F288" s="63">
        <f t="shared" ca="1" si="9"/>
        <v>8.2362126075910354</v>
      </c>
    </row>
    <row r="289" spans="5:6" x14ac:dyDescent="0.25">
      <c r="E289" s="63">
        <f t="shared" ca="1" si="8"/>
        <v>0.48831113602567899</v>
      </c>
      <c r="F289" s="63">
        <f t="shared" ca="1" si="9"/>
        <v>7.8677818471717478</v>
      </c>
    </row>
    <row r="290" spans="5:6" x14ac:dyDescent="0.25">
      <c r="E290" s="63">
        <f t="shared" ca="1" si="8"/>
        <v>0.22716391038689676</v>
      </c>
      <c r="F290" s="63">
        <f t="shared" ca="1" si="9"/>
        <v>7.4813840078858638</v>
      </c>
    </row>
    <row r="291" spans="5:6" x14ac:dyDescent="0.25">
      <c r="E291" s="63">
        <f t="shared" ca="1" si="8"/>
        <v>0.75281204353544728</v>
      </c>
      <c r="F291" s="63">
        <f t="shared" ca="1" si="9"/>
        <v>8.3595457206464303</v>
      </c>
    </row>
    <row r="292" spans="5:6" x14ac:dyDescent="0.25">
      <c r="E292" s="63">
        <f t="shared" ca="1" si="8"/>
        <v>0.14751914856331938</v>
      </c>
      <c r="F292" s="63">
        <f t="shared" ca="1" si="9"/>
        <v>7.3418410918615162</v>
      </c>
    </row>
    <row r="293" spans="5:6" x14ac:dyDescent="0.25">
      <c r="E293" s="63">
        <f t="shared" ca="1" si="8"/>
        <v>0.99406043046444503</v>
      </c>
      <c r="F293" s="63">
        <f t="shared" ca="1" si="9"/>
        <v>10.661713244108016</v>
      </c>
    </row>
    <row r="294" spans="5:6" x14ac:dyDescent="0.25">
      <c r="E294" s="63">
        <f t="shared" ca="1" si="8"/>
        <v>0.13356297060036149</v>
      </c>
      <c r="F294" s="63">
        <f t="shared" ca="1" si="9"/>
        <v>7.3138055226086642</v>
      </c>
    </row>
    <row r="295" spans="5:6" x14ac:dyDescent="0.25">
      <c r="E295" s="63">
        <f t="shared" ca="1" si="8"/>
        <v>0.22963797811648401</v>
      </c>
      <c r="F295" s="63">
        <f t="shared" ca="1" si="9"/>
        <v>7.4853464922873751</v>
      </c>
    </row>
    <row r="296" spans="5:6" x14ac:dyDescent="0.25">
      <c r="E296" s="63">
        <f t="shared" ca="1" si="8"/>
        <v>0.61708787008947297</v>
      </c>
      <c r="F296" s="63">
        <f t="shared" ca="1" si="9"/>
        <v>8.0766357220533571</v>
      </c>
    </row>
    <row r="297" spans="5:6" x14ac:dyDescent="0.25">
      <c r="E297" s="63">
        <f t="shared" ca="1" si="8"/>
        <v>0.89795245977902582</v>
      </c>
      <c r="F297" s="63">
        <f t="shared" ca="1" si="9"/>
        <v>8.8918695966638541</v>
      </c>
    </row>
    <row r="298" spans="5:6" x14ac:dyDescent="0.25">
      <c r="E298" s="63">
        <f t="shared" ca="1" si="8"/>
        <v>0.4432586539068244</v>
      </c>
      <c r="F298" s="63">
        <f t="shared" ca="1" si="9"/>
        <v>7.8008978233660891</v>
      </c>
    </row>
    <row r="299" spans="5:6" x14ac:dyDescent="0.25">
      <c r="E299" s="63">
        <f t="shared" ca="1" si="8"/>
        <v>0.29549806218060104</v>
      </c>
      <c r="F299" s="63">
        <f t="shared" ca="1" si="9"/>
        <v>7.5863020292557781</v>
      </c>
    </row>
    <row r="300" spans="5:6" x14ac:dyDescent="0.25">
      <c r="E300" s="63">
        <f t="shared" ca="1" si="8"/>
        <v>0.11247062171993727</v>
      </c>
      <c r="F300" s="63">
        <f t="shared" ca="1" si="9"/>
        <v>7.2680935408444558</v>
      </c>
    </row>
    <row r="301" spans="5:6" x14ac:dyDescent="0.25">
      <c r="E301" s="63">
        <f t="shared" ca="1" si="8"/>
        <v>0.13221940711967206</v>
      </c>
      <c r="F301" s="63">
        <f t="shared" ca="1" si="9"/>
        <v>7.3110229814931564</v>
      </c>
    </row>
    <row r="302" spans="5:6" x14ac:dyDescent="0.25">
      <c r="E302" s="63">
        <f t="shared" ca="1" si="8"/>
        <v>0.71599575214114608</v>
      </c>
      <c r="F302" s="63">
        <f t="shared" ca="1" si="9"/>
        <v>8.2723912567183024</v>
      </c>
    </row>
    <row r="303" spans="5:6" x14ac:dyDescent="0.25">
      <c r="E303" s="63">
        <f t="shared" ca="1" si="8"/>
        <v>0.59368567847429676</v>
      </c>
      <c r="F303" s="63">
        <f t="shared" ca="1" si="9"/>
        <v>8.0358650182838289</v>
      </c>
    </row>
    <row r="304" spans="5:6" x14ac:dyDescent="0.25">
      <c r="E304" s="63">
        <f t="shared" ca="1" si="8"/>
        <v>0.59037235346724803</v>
      </c>
      <c r="F304" s="63">
        <f t="shared" ca="1" si="9"/>
        <v>8.0302188585028667</v>
      </c>
    </row>
    <row r="305" spans="5:6" x14ac:dyDescent="0.25">
      <c r="E305" s="63">
        <f t="shared" ca="1" si="8"/>
        <v>0.6136120872148686</v>
      </c>
      <c r="F305" s="63">
        <f t="shared" ca="1" si="9"/>
        <v>8.0704761818381954</v>
      </c>
    </row>
    <row r="306" spans="5:6" x14ac:dyDescent="0.25">
      <c r="E306" s="63">
        <f t="shared" ca="1" si="8"/>
        <v>0.71725734319378109</v>
      </c>
      <c r="F306" s="63">
        <f t="shared" ca="1" si="9"/>
        <v>8.2752154623783216</v>
      </c>
    </row>
    <row r="307" spans="5:6" x14ac:dyDescent="0.25">
      <c r="E307" s="63">
        <f t="shared" ca="1" si="8"/>
        <v>0.29183247486537078</v>
      </c>
      <c r="F307" s="63">
        <f t="shared" ca="1" si="9"/>
        <v>7.5808578925336771</v>
      </c>
    </row>
    <row r="308" spans="5:6" x14ac:dyDescent="0.25">
      <c r="E308" s="63">
        <f t="shared" ca="1" si="8"/>
        <v>0.5895500154442922</v>
      </c>
      <c r="F308" s="63">
        <f t="shared" ca="1" si="9"/>
        <v>8.0288220820454761</v>
      </c>
    </row>
    <row r="309" spans="5:6" x14ac:dyDescent="0.25">
      <c r="E309" s="63">
        <f t="shared" ca="1" si="8"/>
        <v>0.82283068495934708</v>
      </c>
      <c r="F309" s="63">
        <f t="shared" ca="1" si="9"/>
        <v>8.5629774468556263</v>
      </c>
    </row>
    <row r="310" spans="5:6" x14ac:dyDescent="0.25">
      <c r="E310" s="63">
        <f t="shared" ca="1" si="8"/>
        <v>0.97389337934030207</v>
      </c>
      <c r="F310" s="63">
        <f t="shared" ca="1" si="9"/>
        <v>9.711955569093826</v>
      </c>
    </row>
    <row r="311" spans="5:6" x14ac:dyDescent="0.25">
      <c r="E311" s="63">
        <f t="shared" ca="1" si="8"/>
        <v>0.87580830874137428</v>
      </c>
      <c r="F311" s="63">
        <f t="shared" ca="1" si="9"/>
        <v>8.7753068360764246</v>
      </c>
    </row>
    <row r="312" spans="5:6" x14ac:dyDescent="0.25">
      <c r="E312" s="63">
        <f t="shared" ca="1" si="8"/>
        <v>0.12038412475528348</v>
      </c>
      <c r="F312" s="63">
        <f t="shared" ca="1" si="9"/>
        <v>7.2857848843920063</v>
      </c>
    </row>
    <row r="313" spans="5:6" x14ac:dyDescent="0.25">
      <c r="E313" s="63">
        <f t="shared" ca="1" si="8"/>
        <v>0.94392174278046614</v>
      </c>
      <c r="F313" s="63">
        <f t="shared" ca="1" si="9"/>
        <v>9.2479979386010847</v>
      </c>
    </row>
    <row r="314" spans="5:6" x14ac:dyDescent="0.25">
      <c r="E314" s="63">
        <f t="shared" ca="1" si="8"/>
        <v>0.21131420908323562</v>
      </c>
      <c r="F314" s="63">
        <f t="shared" ca="1" si="9"/>
        <v>7.4555968867701781</v>
      </c>
    </row>
    <row r="315" spans="5:6" x14ac:dyDescent="0.25">
      <c r="E315" s="63">
        <f t="shared" ca="1" si="8"/>
        <v>0.44673423538791857</v>
      </c>
      <c r="F315" s="63">
        <f t="shared" ca="1" si="9"/>
        <v>7.8059936022976766</v>
      </c>
    </row>
    <row r="316" spans="5:6" x14ac:dyDescent="0.25">
      <c r="E316" s="63">
        <f t="shared" ca="1" si="8"/>
        <v>0.25611150731633769</v>
      </c>
      <c r="F316" s="63">
        <f t="shared" ca="1" si="9"/>
        <v>7.5268550918529851</v>
      </c>
    </row>
    <row r="317" spans="5:6" x14ac:dyDescent="0.25">
      <c r="E317" s="63">
        <f t="shared" ca="1" si="8"/>
        <v>0.62136720493839437</v>
      </c>
      <c r="F317" s="63">
        <f t="shared" ca="1" si="9"/>
        <v>8.0842723681600077</v>
      </c>
    </row>
    <row r="318" spans="5:6" x14ac:dyDescent="0.25">
      <c r="E318" s="63">
        <f t="shared" ca="1" si="8"/>
        <v>0.23963469825350703</v>
      </c>
      <c r="F318" s="63">
        <f t="shared" ca="1" si="9"/>
        <v>7.501202893620242</v>
      </c>
    </row>
    <row r="319" spans="5:6" x14ac:dyDescent="0.25">
      <c r="E319" s="63">
        <f t="shared" ca="1" si="8"/>
        <v>0.92159384296456426</v>
      </c>
      <c r="F319" s="63">
        <f t="shared" ca="1" si="9"/>
        <v>9.0482429156728053</v>
      </c>
    </row>
    <row r="320" spans="5:6" x14ac:dyDescent="0.25">
      <c r="E320" s="63">
        <f t="shared" ca="1" si="8"/>
        <v>0.37269977183817815</v>
      </c>
      <c r="F320" s="63">
        <f t="shared" ca="1" si="9"/>
        <v>7.6986801352883836</v>
      </c>
    </row>
    <row r="321" spans="5:6" x14ac:dyDescent="0.25">
      <c r="E321" s="63">
        <f t="shared" ca="1" si="8"/>
        <v>0.4186249629094928</v>
      </c>
      <c r="F321" s="63">
        <f t="shared" ca="1" si="9"/>
        <v>7.7650008104032935</v>
      </c>
    </row>
    <row r="322" spans="5:6" x14ac:dyDescent="0.25">
      <c r="E322" s="63">
        <f t="shared" ca="1" si="8"/>
        <v>0.25639328802476014</v>
      </c>
      <c r="F322" s="63">
        <f t="shared" ca="1" si="9"/>
        <v>7.5272890965511943</v>
      </c>
    </row>
    <row r="323" spans="5:6" x14ac:dyDescent="0.25">
      <c r="E323" s="63">
        <f t="shared" ca="1" si="8"/>
        <v>0.65441668497465255</v>
      </c>
      <c r="F323" s="63">
        <f t="shared" ca="1" si="9"/>
        <v>8.145421304522678</v>
      </c>
    </row>
    <row r="324" spans="5:6" x14ac:dyDescent="0.25">
      <c r="E324" s="63">
        <f t="shared" ref="E324:E387" ca="1" si="10">RAND()</f>
        <v>0.15857998422642194</v>
      </c>
      <c r="F324" s="63">
        <f t="shared" ref="F324:F387" ca="1" si="11">((E324^(-1/$C$5)-1)^(-1/$C$3))*$C$4</f>
        <v>7.3630678734693227</v>
      </c>
    </row>
    <row r="325" spans="5:6" x14ac:dyDescent="0.25">
      <c r="E325" s="63">
        <f t="shared" ca="1" si="10"/>
        <v>0.54490378545295304</v>
      </c>
      <c r="F325" s="63">
        <f t="shared" ca="1" si="11"/>
        <v>7.9554209927834139</v>
      </c>
    </row>
    <row r="326" spans="5:6" x14ac:dyDescent="0.25">
      <c r="E326" s="63">
        <f t="shared" ca="1" si="10"/>
        <v>0.24097542831069119</v>
      </c>
      <c r="F326" s="63">
        <f t="shared" ca="1" si="11"/>
        <v>7.5033116746101278</v>
      </c>
    </row>
    <row r="327" spans="5:6" x14ac:dyDescent="0.25">
      <c r="E327" s="63">
        <f t="shared" ca="1" si="10"/>
        <v>0.44377346185789623</v>
      </c>
      <c r="F327" s="63">
        <f t="shared" ca="1" si="11"/>
        <v>7.8016520647275751</v>
      </c>
    </row>
    <row r="328" spans="5:6" x14ac:dyDescent="0.25">
      <c r="E328" s="63">
        <f t="shared" ca="1" si="10"/>
        <v>0.14958055790203184</v>
      </c>
      <c r="F328" s="63">
        <f t="shared" ca="1" si="11"/>
        <v>7.3458587312578159</v>
      </c>
    </row>
    <row r="329" spans="5:6" x14ac:dyDescent="0.25">
      <c r="E329" s="63">
        <f t="shared" ca="1" si="10"/>
        <v>0.56447104093229639</v>
      </c>
      <c r="F329" s="63">
        <f t="shared" ca="1" si="11"/>
        <v>7.9870376401246546</v>
      </c>
    </row>
    <row r="330" spans="5:6" x14ac:dyDescent="0.25">
      <c r="E330" s="63">
        <f t="shared" ca="1" si="10"/>
        <v>0.17832299410542918</v>
      </c>
      <c r="F330" s="63">
        <f t="shared" ca="1" si="11"/>
        <v>7.3991747129039016</v>
      </c>
    </row>
    <row r="331" spans="5:6" x14ac:dyDescent="0.25">
      <c r="E331" s="63">
        <f t="shared" ca="1" si="10"/>
        <v>0.47971773087985281</v>
      </c>
      <c r="F331" s="63">
        <f t="shared" ca="1" si="11"/>
        <v>7.854866567258469</v>
      </c>
    </row>
    <row r="332" spans="5:6" x14ac:dyDescent="0.25">
      <c r="E332" s="63">
        <f t="shared" ca="1" si="10"/>
        <v>0.76510439074067382</v>
      </c>
      <c r="F332" s="63">
        <f t="shared" ca="1" si="11"/>
        <v>8.3911463224750555</v>
      </c>
    </row>
    <row r="333" spans="5:6" x14ac:dyDescent="0.25">
      <c r="E333" s="63">
        <f t="shared" ca="1" si="10"/>
        <v>0.8636271961004397</v>
      </c>
      <c r="F333" s="63">
        <f t="shared" ca="1" si="11"/>
        <v>8.7196439276416822</v>
      </c>
    </row>
    <row r="334" spans="5:6" x14ac:dyDescent="0.25">
      <c r="E334" s="63">
        <f t="shared" ca="1" si="10"/>
        <v>0.32976469044911405</v>
      </c>
      <c r="F334" s="63">
        <f t="shared" ca="1" si="11"/>
        <v>7.6365880994432356</v>
      </c>
    </row>
    <row r="335" spans="5:6" x14ac:dyDescent="0.25">
      <c r="E335" s="63">
        <f t="shared" ca="1" si="10"/>
        <v>0.79420148855337291</v>
      </c>
      <c r="F335" s="63">
        <f t="shared" ca="1" si="11"/>
        <v>8.4722457577293131</v>
      </c>
    </row>
    <row r="336" spans="5:6" x14ac:dyDescent="0.25">
      <c r="E336" s="63">
        <f t="shared" ca="1" si="10"/>
        <v>0.13288668690966154</v>
      </c>
      <c r="F336" s="63">
        <f t="shared" ca="1" si="11"/>
        <v>7.312406898258291</v>
      </c>
    </row>
    <row r="337" spans="5:6" x14ac:dyDescent="0.25">
      <c r="E337" s="63">
        <f t="shared" ca="1" si="10"/>
        <v>0.62558541520875843</v>
      </c>
      <c r="F337" s="63">
        <f t="shared" ca="1" si="11"/>
        <v>8.09185888268334</v>
      </c>
    </row>
    <row r="338" spans="5:6" x14ac:dyDescent="0.25">
      <c r="E338" s="63">
        <f t="shared" ca="1" si="10"/>
        <v>0.13741794684948672</v>
      </c>
      <c r="F338" s="63">
        <f t="shared" ca="1" si="11"/>
        <v>7.3217037235030569</v>
      </c>
    </row>
    <row r="339" spans="5:6" x14ac:dyDescent="0.25">
      <c r="E339" s="63">
        <f t="shared" ca="1" si="10"/>
        <v>0.40092549618069384</v>
      </c>
      <c r="F339" s="63">
        <f t="shared" ca="1" si="11"/>
        <v>7.739385859859178</v>
      </c>
    </row>
    <row r="340" spans="5:6" x14ac:dyDescent="0.25">
      <c r="E340" s="63">
        <f t="shared" ca="1" si="10"/>
        <v>0.74671914446528598</v>
      </c>
      <c r="F340" s="63">
        <f t="shared" ca="1" si="11"/>
        <v>8.3443874938332581</v>
      </c>
    </row>
    <row r="341" spans="5:6" x14ac:dyDescent="0.25">
      <c r="E341" s="63">
        <f t="shared" ca="1" si="10"/>
        <v>3.0618056268797322E-2</v>
      </c>
      <c r="F341" s="63">
        <f t="shared" ca="1" si="11"/>
        <v>6.9964330265159038</v>
      </c>
    </row>
    <row r="342" spans="5:6" x14ac:dyDescent="0.25">
      <c r="E342" s="63">
        <f t="shared" ca="1" si="10"/>
        <v>0.92694119614022918</v>
      </c>
      <c r="F342" s="63">
        <f t="shared" ca="1" si="11"/>
        <v>9.0902292500849349</v>
      </c>
    </row>
    <row r="343" spans="5:6" x14ac:dyDescent="0.25">
      <c r="E343" s="63">
        <f t="shared" ca="1" si="10"/>
        <v>0.39576363653194613</v>
      </c>
      <c r="F343" s="63">
        <f t="shared" ca="1" si="11"/>
        <v>7.7319334831088691</v>
      </c>
    </row>
    <row r="344" spans="5:6" x14ac:dyDescent="0.25">
      <c r="E344" s="63">
        <f t="shared" ca="1" si="10"/>
        <v>0.98559313716665087</v>
      </c>
      <c r="F344" s="63">
        <f t="shared" ca="1" si="11"/>
        <v>10.084095913348163</v>
      </c>
    </row>
    <row r="345" spans="5:6" x14ac:dyDescent="0.25">
      <c r="E345" s="63">
        <f t="shared" ca="1" si="10"/>
        <v>7.9107508427389561E-3</v>
      </c>
      <c r="F345" s="63">
        <f t="shared" ca="1" si="11"/>
        <v>6.7888453744776438</v>
      </c>
    </row>
    <row r="346" spans="5:6" x14ac:dyDescent="0.25">
      <c r="E346" s="63">
        <f t="shared" ca="1" si="10"/>
        <v>0.13046276486641439</v>
      </c>
      <c r="F346" s="63">
        <f t="shared" ca="1" si="11"/>
        <v>7.3073608801925447</v>
      </c>
    </row>
    <row r="347" spans="5:6" x14ac:dyDescent="0.25">
      <c r="E347" s="63">
        <f t="shared" ca="1" si="10"/>
        <v>0.54048098999251193</v>
      </c>
      <c r="F347" s="63">
        <f t="shared" ca="1" si="11"/>
        <v>7.948380891165014</v>
      </c>
    </row>
    <row r="348" spans="5:6" x14ac:dyDescent="0.25">
      <c r="E348" s="63">
        <f t="shared" ca="1" si="10"/>
        <v>0.10214126397484069</v>
      </c>
      <c r="F348" s="63">
        <f t="shared" ca="1" si="11"/>
        <v>7.2438349983344503</v>
      </c>
    </row>
    <row r="349" spans="5:6" x14ac:dyDescent="0.25">
      <c r="E349" s="63">
        <f t="shared" ca="1" si="10"/>
        <v>0.22193377088987587</v>
      </c>
      <c r="F349" s="63">
        <f t="shared" ca="1" si="11"/>
        <v>7.472953905556416</v>
      </c>
    </row>
    <row r="350" spans="5:6" x14ac:dyDescent="0.25">
      <c r="E350" s="63">
        <f t="shared" ca="1" si="10"/>
        <v>0.22434955291865988</v>
      </c>
      <c r="F350" s="63">
        <f t="shared" ca="1" si="11"/>
        <v>7.4768569487011849</v>
      </c>
    </row>
    <row r="351" spans="5:6" x14ac:dyDescent="0.25">
      <c r="E351" s="63">
        <f t="shared" ca="1" si="10"/>
        <v>0.92163711628721667</v>
      </c>
      <c r="F351" s="63">
        <f t="shared" ca="1" si="11"/>
        <v>9.0485708810305994</v>
      </c>
    </row>
    <row r="352" spans="5:6" x14ac:dyDescent="0.25">
      <c r="E352" s="63">
        <f t="shared" ca="1" si="10"/>
        <v>0.81206797918459062</v>
      </c>
      <c r="F352" s="63">
        <f t="shared" ca="1" si="11"/>
        <v>8.5273750360510849</v>
      </c>
    </row>
    <row r="353" spans="5:6" x14ac:dyDescent="0.25">
      <c r="E353" s="63">
        <f t="shared" ca="1" si="10"/>
        <v>0.26334850848061542</v>
      </c>
      <c r="F353" s="63">
        <f t="shared" ca="1" si="11"/>
        <v>7.5379563319239811</v>
      </c>
    </row>
    <row r="354" spans="5:6" x14ac:dyDescent="0.25">
      <c r="E354" s="63">
        <f t="shared" ca="1" si="10"/>
        <v>0.59130661650611183</v>
      </c>
      <c r="F354" s="63">
        <f t="shared" ca="1" si="11"/>
        <v>8.0318079283364145</v>
      </c>
    </row>
    <row r="355" spans="5:6" x14ac:dyDescent="0.25">
      <c r="E355" s="63">
        <f t="shared" ca="1" si="10"/>
        <v>4.0983036240371362E-2</v>
      </c>
      <c r="F355" s="63">
        <f t="shared" ca="1" si="11"/>
        <v>7.0489805418609466</v>
      </c>
    </row>
    <row r="356" spans="5:6" x14ac:dyDescent="0.25">
      <c r="E356" s="63">
        <f t="shared" ca="1" si="10"/>
        <v>0.61995719701109941</v>
      </c>
      <c r="F356" s="63">
        <f t="shared" ca="1" si="11"/>
        <v>8.0817495837260296</v>
      </c>
    </row>
    <row r="357" spans="5:6" x14ac:dyDescent="0.25">
      <c r="E357" s="63">
        <f t="shared" ca="1" si="10"/>
        <v>0.77962788606449163</v>
      </c>
      <c r="F357" s="63">
        <f t="shared" ca="1" si="11"/>
        <v>8.4304236392938989</v>
      </c>
    </row>
    <row r="358" spans="5:6" x14ac:dyDescent="0.25">
      <c r="E358" s="63">
        <f t="shared" ca="1" si="10"/>
        <v>4.5675242807998506E-2</v>
      </c>
      <c r="F358" s="63">
        <f t="shared" ca="1" si="11"/>
        <v>7.0694910955778791</v>
      </c>
    </row>
    <row r="359" spans="5:6" x14ac:dyDescent="0.25">
      <c r="E359" s="63">
        <f t="shared" ca="1" si="10"/>
        <v>0.63254017537243135</v>
      </c>
      <c r="F359" s="63">
        <f t="shared" ca="1" si="11"/>
        <v>8.10449950867247</v>
      </c>
    </row>
    <row r="360" spans="5:6" x14ac:dyDescent="0.25">
      <c r="E360" s="63">
        <f t="shared" ca="1" si="10"/>
        <v>0.66072899241683813</v>
      </c>
      <c r="F360" s="63">
        <f t="shared" ca="1" si="11"/>
        <v>8.1575839880616243</v>
      </c>
    </row>
    <row r="361" spans="5:6" x14ac:dyDescent="0.25">
      <c r="E361" s="63">
        <f t="shared" ca="1" si="10"/>
        <v>0.54709460293991441</v>
      </c>
      <c r="F361" s="63">
        <f t="shared" ca="1" si="11"/>
        <v>7.9589221785955058</v>
      </c>
    </row>
    <row r="362" spans="5:6" x14ac:dyDescent="0.25">
      <c r="E362" s="63">
        <f t="shared" ca="1" si="10"/>
        <v>0.73720779529160529</v>
      </c>
      <c r="F362" s="63">
        <f t="shared" ca="1" si="11"/>
        <v>8.3213416057265253</v>
      </c>
    </row>
    <row r="363" spans="5:6" x14ac:dyDescent="0.25">
      <c r="E363" s="63">
        <f t="shared" ca="1" si="10"/>
        <v>0.34123480859209865</v>
      </c>
      <c r="F363" s="63">
        <f t="shared" ca="1" si="11"/>
        <v>7.6532391684086338</v>
      </c>
    </row>
    <row r="364" spans="5:6" x14ac:dyDescent="0.25">
      <c r="E364" s="63">
        <f t="shared" ca="1" si="10"/>
        <v>0.60804962604102442</v>
      </c>
      <c r="F364" s="63">
        <f t="shared" ca="1" si="11"/>
        <v>8.0606968263521566</v>
      </c>
    </row>
    <row r="365" spans="5:6" x14ac:dyDescent="0.25">
      <c r="E365" s="63">
        <f t="shared" ca="1" si="10"/>
        <v>0.41644139784891077</v>
      </c>
      <c r="F365" s="63">
        <f t="shared" ca="1" si="11"/>
        <v>7.7618343155968024</v>
      </c>
    </row>
    <row r="366" spans="5:6" x14ac:dyDescent="0.25">
      <c r="E366" s="63">
        <f t="shared" ca="1" si="10"/>
        <v>0.83351443880998144</v>
      </c>
      <c r="F366" s="63">
        <f t="shared" ca="1" si="11"/>
        <v>8.60038447326313</v>
      </c>
    </row>
    <row r="367" spans="5:6" x14ac:dyDescent="0.25">
      <c r="E367" s="63">
        <f t="shared" ca="1" si="10"/>
        <v>0.4441427328087425</v>
      </c>
      <c r="F367" s="63">
        <f t="shared" ca="1" si="11"/>
        <v>7.8021931977202614</v>
      </c>
    </row>
    <row r="368" spans="5:6" x14ac:dyDescent="0.25">
      <c r="E368" s="63">
        <f t="shared" ca="1" si="10"/>
        <v>0.44194814214460743</v>
      </c>
      <c r="F368" s="63">
        <f t="shared" ca="1" si="11"/>
        <v>7.7989786488396042</v>
      </c>
    </row>
    <row r="369" spans="5:6" x14ac:dyDescent="0.25">
      <c r="E369" s="63">
        <f t="shared" ca="1" si="10"/>
        <v>0.87436853809522286</v>
      </c>
      <c r="F369" s="63">
        <f t="shared" ca="1" si="11"/>
        <v>8.7684559636065291</v>
      </c>
    </row>
    <row r="370" spans="5:6" x14ac:dyDescent="0.25">
      <c r="E370" s="63">
        <f t="shared" ca="1" si="10"/>
        <v>0.42999234991990865</v>
      </c>
      <c r="F370" s="63">
        <f t="shared" ca="1" si="11"/>
        <v>7.7815222846000101</v>
      </c>
    </row>
    <row r="371" spans="5:6" x14ac:dyDescent="0.25">
      <c r="E371" s="63">
        <f t="shared" ca="1" si="10"/>
        <v>0.54378501654207967</v>
      </c>
      <c r="F371" s="63">
        <f t="shared" ca="1" si="11"/>
        <v>7.9536366471296605</v>
      </c>
    </row>
    <row r="372" spans="5:6" x14ac:dyDescent="0.25">
      <c r="E372" s="63">
        <f t="shared" ca="1" si="10"/>
        <v>0.77693826599860238</v>
      </c>
      <c r="F372" s="63">
        <f t="shared" ca="1" si="11"/>
        <v>8.4229790168848648</v>
      </c>
    </row>
    <row r="373" spans="5:6" x14ac:dyDescent="0.25">
      <c r="E373" s="63">
        <f t="shared" ca="1" si="10"/>
        <v>0.89194706923148515</v>
      </c>
      <c r="F373" s="63">
        <f t="shared" ca="1" si="11"/>
        <v>8.8579513657083151</v>
      </c>
    </row>
    <row r="374" spans="5:6" x14ac:dyDescent="0.25">
      <c r="E374" s="63">
        <f t="shared" ca="1" si="10"/>
        <v>0.96642299576325696</v>
      </c>
      <c r="F374" s="63">
        <f t="shared" ca="1" si="11"/>
        <v>9.5576491102770014</v>
      </c>
    </row>
    <row r="375" spans="5:6" x14ac:dyDescent="0.25">
      <c r="E375" s="63">
        <f t="shared" ca="1" si="10"/>
        <v>0.59134362046954814</v>
      </c>
      <c r="F375" s="63">
        <f t="shared" ca="1" si="11"/>
        <v>8.0318709156831787</v>
      </c>
    </row>
    <row r="376" spans="5:6" x14ac:dyDescent="0.25">
      <c r="E376" s="63">
        <f t="shared" ca="1" si="10"/>
        <v>0.20107174601028976</v>
      </c>
      <c r="F376" s="63">
        <f t="shared" ca="1" si="11"/>
        <v>7.4385185272189398</v>
      </c>
    </row>
    <row r="377" spans="5:6" x14ac:dyDescent="0.25">
      <c r="E377" s="63">
        <f t="shared" ca="1" si="10"/>
        <v>0.89242326983450093</v>
      </c>
      <c r="F377" s="63">
        <f t="shared" ca="1" si="11"/>
        <v>8.8605716154835896</v>
      </c>
    </row>
    <row r="378" spans="5:6" x14ac:dyDescent="0.25">
      <c r="E378" s="63">
        <f t="shared" ca="1" si="10"/>
        <v>0.52030838428667125</v>
      </c>
      <c r="F378" s="63">
        <f t="shared" ca="1" si="11"/>
        <v>7.9167157375478423</v>
      </c>
    </row>
    <row r="379" spans="5:6" x14ac:dyDescent="0.25">
      <c r="E379" s="63">
        <f t="shared" ca="1" si="10"/>
        <v>0.29360938297173922</v>
      </c>
      <c r="F379" s="63">
        <f t="shared" ca="1" si="11"/>
        <v>7.5834988466023914</v>
      </c>
    </row>
    <row r="380" spans="5:6" x14ac:dyDescent="0.25">
      <c r="E380" s="63">
        <f t="shared" ca="1" si="10"/>
        <v>0.15703048044642731</v>
      </c>
      <c r="F380" s="63">
        <f t="shared" ca="1" si="11"/>
        <v>7.3601415356910973</v>
      </c>
    </row>
    <row r="381" spans="5:6" x14ac:dyDescent="0.25">
      <c r="E381" s="63">
        <f t="shared" ca="1" si="10"/>
        <v>0.17180416648274777</v>
      </c>
      <c r="F381" s="63">
        <f t="shared" ca="1" si="11"/>
        <v>7.3874795311414925</v>
      </c>
    </row>
    <row r="382" spans="5:6" x14ac:dyDescent="0.25">
      <c r="E382" s="63">
        <f t="shared" ca="1" si="10"/>
        <v>0.55463439217148358</v>
      </c>
      <c r="F382" s="63">
        <f t="shared" ca="1" si="11"/>
        <v>7.9710444996158394</v>
      </c>
    </row>
    <row r="383" spans="5:6" x14ac:dyDescent="0.25">
      <c r="E383" s="63">
        <f t="shared" ca="1" si="10"/>
        <v>0.40216188941922126</v>
      </c>
      <c r="F383" s="63">
        <f t="shared" ca="1" si="11"/>
        <v>7.7411718584255222</v>
      </c>
    </row>
    <row r="384" spans="5:6" x14ac:dyDescent="0.25">
      <c r="E384" s="63">
        <f t="shared" ca="1" si="10"/>
        <v>0.90164919039456881</v>
      </c>
      <c r="F384" s="63">
        <f t="shared" ca="1" si="11"/>
        <v>8.9137528898521197</v>
      </c>
    </row>
    <row r="385" spans="5:6" x14ac:dyDescent="0.25">
      <c r="E385" s="63">
        <f t="shared" ca="1" si="10"/>
        <v>0.89798923723647739</v>
      </c>
      <c r="F385" s="63">
        <f t="shared" ca="1" si="11"/>
        <v>8.8920833828223795</v>
      </c>
    </row>
    <row r="386" spans="5:6" x14ac:dyDescent="0.25">
      <c r="E386" s="63">
        <f t="shared" ca="1" si="10"/>
        <v>0.90592873173441246</v>
      </c>
      <c r="F386" s="63">
        <f t="shared" ca="1" si="11"/>
        <v>8.9401380572125841</v>
      </c>
    </row>
    <row r="387" spans="5:6" x14ac:dyDescent="0.25">
      <c r="E387" s="63">
        <f t="shared" ca="1" si="10"/>
        <v>0.25456234202938011</v>
      </c>
      <c r="F387" s="63">
        <f t="shared" ca="1" si="11"/>
        <v>7.5244663853211771</v>
      </c>
    </row>
    <row r="388" spans="5:6" x14ac:dyDescent="0.25">
      <c r="E388" s="63">
        <f t="shared" ref="E388:E451" ca="1" si="12">RAND()</f>
        <v>0.68937680173647742</v>
      </c>
      <c r="F388" s="63">
        <f t="shared" ref="F388:F451" ca="1" si="13">((E388^(-1/$C$5)-1)^(-1/$C$3))*$C$4</f>
        <v>8.2150689832368027</v>
      </c>
    </row>
    <row r="389" spans="5:6" x14ac:dyDescent="0.25">
      <c r="E389" s="63">
        <f t="shared" ca="1" si="12"/>
        <v>0.71010140002542432</v>
      </c>
      <c r="F389" s="63">
        <f t="shared" ca="1" si="13"/>
        <v>8.2593318897216719</v>
      </c>
    </row>
    <row r="390" spans="5:6" x14ac:dyDescent="0.25">
      <c r="E390" s="63">
        <f t="shared" ca="1" si="12"/>
        <v>0.1658247007763487</v>
      </c>
      <c r="F390" s="63">
        <f t="shared" ca="1" si="13"/>
        <v>7.3765616247116501</v>
      </c>
    </row>
    <row r="391" spans="5:6" x14ac:dyDescent="0.25">
      <c r="E391" s="63">
        <f t="shared" ca="1" si="12"/>
        <v>0.67399285121882957</v>
      </c>
      <c r="F391" s="63">
        <f t="shared" ca="1" si="13"/>
        <v>8.1837116743066503</v>
      </c>
    </row>
    <row r="392" spans="5:6" x14ac:dyDescent="0.25">
      <c r="E392" s="63">
        <f t="shared" ca="1" si="12"/>
        <v>2.7956410436955736E-2</v>
      </c>
      <c r="F392" s="63">
        <f t="shared" ca="1" si="13"/>
        <v>6.9807486196827071</v>
      </c>
    </row>
    <row r="393" spans="5:6" x14ac:dyDescent="0.25">
      <c r="E393" s="63">
        <f t="shared" ca="1" si="12"/>
        <v>0.55899823743073163</v>
      </c>
      <c r="F393" s="63">
        <f t="shared" ca="1" si="13"/>
        <v>7.9781139748215972</v>
      </c>
    </row>
    <row r="394" spans="5:6" x14ac:dyDescent="0.25">
      <c r="E394" s="63">
        <f t="shared" ca="1" si="12"/>
        <v>0.81106320571338564</v>
      </c>
      <c r="F394" s="63">
        <f t="shared" ca="1" si="13"/>
        <v>8.524148883410966</v>
      </c>
    </row>
    <row r="395" spans="5:6" x14ac:dyDescent="0.25">
      <c r="E395" s="63">
        <f t="shared" ca="1" si="12"/>
        <v>0.24674064508527793</v>
      </c>
      <c r="F395" s="63">
        <f t="shared" ca="1" si="13"/>
        <v>7.5123346510657205</v>
      </c>
    </row>
    <row r="396" spans="5:6" x14ac:dyDescent="0.25">
      <c r="E396" s="63">
        <f t="shared" ca="1" si="12"/>
        <v>0.68922156996589756</v>
      </c>
      <c r="F396" s="63">
        <f t="shared" ca="1" si="13"/>
        <v>8.2147465213389808</v>
      </c>
    </row>
    <row r="397" spans="5:6" x14ac:dyDescent="0.25">
      <c r="E397" s="63">
        <f t="shared" ca="1" si="12"/>
        <v>0.36179293726924711</v>
      </c>
      <c r="F397" s="63">
        <f t="shared" ca="1" si="13"/>
        <v>7.6829532785334864</v>
      </c>
    </row>
    <row r="398" spans="5:6" x14ac:dyDescent="0.25">
      <c r="E398" s="63">
        <f t="shared" ca="1" si="12"/>
        <v>5.0526561231584055E-2</v>
      </c>
      <c r="F398" s="63">
        <f t="shared" ca="1" si="13"/>
        <v>7.0891202933737096</v>
      </c>
    </row>
    <row r="399" spans="5:6" x14ac:dyDescent="0.25">
      <c r="E399" s="63">
        <f t="shared" ca="1" si="12"/>
        <v>0.96331854856887278</v>
      </c>
      <c r="F399" s="63">
        <f t="shared" ca="1" si="13"/>
        <v>9.5038297258209123</v>
      </c>
    </row>
    <row r="400" spans="5:6" x14ac:dyDescent="0.25">
      <c r="E400" s="63">
        <f t="shared" ca="1" si="12"/>
        <v>0.93502486007154395</v>
      </c>
      <c r="F400" s="63">
        <f t="shared" ca="1" si="13"/>
        <v>9.1600476417632333</v>
      </c>
    </row>
    <row r="401" spans="5:6" x14ac:dyDescent="0.25">
      <c r="E401" s="63">
        <f t="shared" ca="1" si="12"/>
        <v>0.22238914958046041</v>
      </c>
      <c r="F401" s="63">
        <f t="shared" ca="1" si="13"/>
        <v>7.4736908673167051</v>
      </c>
    </row>
    <row r="402" spans="5:6" x14ac:dyDescent="0.25">
      <c r="E402" s="63">
        <f t="shared" ca="1" si="12"/>
        <v>0.28996922574557027</v>
      </c>
      <c r="F402" s="63">
        <f t="shared" ca="1" si="13"/>
        <v>7.5780846935109869</v>
      </c>
    </row>
    <row r="403" spans="5:6" x14ac:dyDescent="0.25">
      <c r="E403" s="63">
        <f t="shared" ca="1" si="12"/>
        <v>0.35254957863832637</v>
      </c>
      <c r="F403" s="63">
        <f t="shared" ca="1" si="13"/>
        <v>7.6696088678611076</v>
      </c>
    </row>
    <row r="404" spans="5:6" x14ac:dyDescent="0.25">
      <c r="E404" s="63">
        <f t="shared" ca="1" si="12"/>
        <v>0.33619965878327407</v>
      </c>
      <c r="F404" s="63">
        <f t="shared" ca="1" si="13"/>
        <v>7.6459378416881307</v>
      </c>
    </row>
    <row r="405" spans="5:6" x14ac:dyDescent="0.25">
      <c r="E405" s="63">
        <f t="shared" ca="1" si="12"/>
        <v>0.96987552579163394</v>
      </c>
      <c r="F405" s="63">
        <f t="shared" ca="1" si="13"/>
        <v>9.6239656419973709</v>
      </c>
    </row>
    <row r="406" spans="5:6" x14ac:dyDescent="0.25">
      <c r="E406" s="63">
        <f t="shared" ca="1" si="12"/>
        <v>0.91786846600973138</v>
      </c>
      <c r="F406" s="63">
        <f t="shared" ca="1" si="13"/>
        <v>9.0206749782348439</v>
      </c>
    </row>
    <row r="407" spans="5:6" x14ac:dyDescent="0.25">
      <c r="E407" s="63">
        <f t="shared" ca="1" si="12"/>
        <v>0.86908527956150095</v>
      </c>
      <c r="F407" s="63">
        <f t="shared" ca="1" si="13"/>
        <v>8.7439586917148624</v>
      </c>
    </row>
    <row r="408" spans="5:6" x14ac:dyDescent="0.25">
      <c r="E408" s="63">
        <f t="shared" ca="1" si="12"/>
        <v>0.63890331104092557</v>
      </c>
      <c r="F408" s="63">
        <f t="shared" ca="1" si="13"/>
        <v>8.1162151241553122</v>
      </c>
    </row>
    <row r="409" spans="5:6" x14ac:dyDescent="0.25">
      <c r="E409" s="63">
        <f t="shared" ca="1" si="12"/>
        <v>0.42823354028142002</v>
      </c>
      <c r="F409" s="63">
        <f t="shared" ca="1" si="13"/>
        <v>7.7789615933835536</v>
      </c>
    </row>
    <row r="410" spans="5:6" x14ac:dyDescent="0.25">
      <c r="E410" s="63">
        <f t="shared" ca="1" si="12"/>
        <v>0.79325366727901037</v>
      </c>
      <c r="F410" s="63">
        <f t="shared" ca="1" si="13"/>
        <v>8.469445380636909</v>
      </c>
    </row>
    <row r="411" spans="5:6" x14ac:dyDescent="0.25">
      <c r="E411" s="63">
        <f t="shared" ca="1" si="12"/>
        <v>0.56111529643875069</v>
      </c>
      <c r="F411" s="63">
        <f t="shared" ca="1" si="13"/>
        <v>7.9815582118779851</v>
      </c>
    </row>
    <row r="412" spans="5:6" x14ac:dyDescent="0.25">
      <c r="E412" s="63">
        <f t="shared" ca="1" si="12"/>
        <v>0.45258249945312778</v>
      </c>
      <c r="F412" s="63">
        <f t="shared" ca="1" si="13"/>
        <v>7.8145887498011684</v>
      </c>
    </row>
    <row r="413" spans="5:6" x14ac:dyDescent="0.25">
      <c r="E413" s="63">
        <f t="shared" ca="1" si="12"/>
        <v>2.5862687524365047E-2</v>
      </c>
      <c r="F413" s="63">
        <f t="shared" ca="1" si="13"/>
        <v>6.9675659899785893</v>
      </c>
    </row>
    <row r="414" spans="5:6" x14ac:dyDescent="0.25">
      <c r="E414" s="63">
        <f t="shared" ca="1" si="12"/>
        <v>0.90579967540799267</v>
      </c>
      <c r="F414" s="63">
        <f t="shared" ca="1" si="13"/>
        <v>8.9393249253488385</v>
      </c>
    </row>
    <row r="415" spans="5:6" x14ac:dyDescent="0.25">
      <c r="E415" s="63">
        <f t="shared" ca="1" si="12"/>
        <v>6.5071081748171222E-2</v>
      </c>
      <c r="F415" s="63">
        <f t="shared" ca="1" si="13"/>
        <v>7.1408132768132209</v>
      </c>
    </row>
    <row r="416" spans="5:6" x14ac:dyDescent="0.25">
      <c r="E416" s="63">
        <f t="shared" ca="1" si="12"/>
        <v>0.98237005683023326</v>
      </c>
      <c r="F416" s="63">
        <f t="shared" ca="1" si="13"/>
        <v>9.9564299751085308</v>
      </c>
    </row>
    <row r="417" spans="5:6" x14ac:dyDescent="0.25">
      <c r="E417" s="63">
        <f t="shared" ca="1" si="12"/>
        <v>0.37661230969418202</v>
      </c>
      <c r="F417" s="63">
        <f t="shared" ca="1" si="13"/>
        <v>7.7043194079856052</v>
      </c>
    </row>
    <row r="418" spans="5:6" x14ac:dyDescent="0.25">
      <c r="E418" s="63">
        <f t="shared" ca="1" si="12"/>
        <v>0.76812524047252728</v>
      </c>
      <c r="F418" s="63">
        <f t="shared" ca="1" si="13"/>
        <v>8.3991345233272021</v>
      </c>
    </row>
    <row r="419" spans="5:6" x14ac:dyDescent="0.25">
      <c r="E419" s="63">
        <f t="shared" ca="1" si="12"/>
        <v>0.62487108879056374</v>
      </c>
      <c r="F419" s="63">
        <f t="shared" ca="1" si="13"/>
        <v>8.0905699662151953</v>
      </c>
    </row>
    <row r="420" spans="5:6" x14ac:dyDescent="0.25">
      <c r="E420" s="63">
        <f t="shared" ca="1" si="12"/>
        <v>0.30332630818196904</v>
      </c>
      <c r="F420" s="63">
        <f t="shared" ca="1" si="13"/>
        <v>7.5978803701400768</v>
      </c>
    </row>
    <row r="421" spans="5:6" x14ac:dyDescent="0.25">
      <c r="E421" s="63">
        <f t="shared" ca="1" si="12"/>
        <v>0.76295045453911314</v>
      </c>
      <c r="F421" s="63">
        <f t="shared" ca="1" si="13"/>
        <v>8.385505771925164</v>
      </c>
    </row>
    <row r="422" spans="5:6" x14ac:dyDescent="0.25">
      <c r="E422" s="63">
        <f t="shared" ca="1" si="12"/>
        <v>0.49296416400636045</v>
      </c>
      <c r="F422" s="63">
        <f t="shared" ca="1" si="13"/>
        <v>7.8748117736809053</v>
      </c>
    </row>
    <row r="423" spans="5:6" x14ac:dyDescent="0.25">
      <c r="E423" s="63">
        <f t="shared" ca="1" si="12"/>
        <v>0.73793107207086495</v>
      </c>
      <c r="F423" s="63">
        <f t="shared" ca="1" si="13"/>
        <v>8.323068776743062</v>
      </c>
    </row>
    <row r="424" spans="5:6" x14ac:dyDescent="0.25">
      <c r="E424" s="63">
        <f t="shared" ca="1" si="12"/>
        <v>0.82651673814969973</v>
      </c>
      <c r="F424" s="63">
        <f t="shared" ca="1" si="13"/>
        <v>8.5756373544893698</v>
      </c>
    </row>
    <row r="425" spans="5:6" x14ac:dyDescent="0.25">
      <c r="E425" s="63">
        <f t="shared" ca="1" si="12"/>
        <v>0.4410951999628836</v>
      </c>
      <c r="F425" s="63">
        <f t="shared" ca="1" si="13"/>
        <v>7.7977302048755588</v>
      </c>
    </row>
    <row r="426" spans="5:6" x14ac:dyDescent="0.25">
      <c r="E426" s="63">
        <f t="shared" ca="1" si="12"/>
        <v>0.63051332084204048</v>
      </c>
      <c r="F426" s="63">
        <f t="shared" ca="1" si="13"/>
        <v>8.1007982238135945</v>
      </c>
    </row>
    <row r="427" spans="5:6" x14ac:dyDescent="0.25">
      <c r="E427" s="63">
        <f t="shared" ca="1" si="12"/>
        <v>0.14252630610205397</v>
      </c>
      <c r="F427" s="63">
        <f t="shared" ca="1" si="13"/>
        <v>7.3319842107444675</v>
      </c>
    </row>
    <row r="428" spans="5:6" x14ac:dyDescent="0.25">
      <c r="E428" s="63">
        <f t="shared" ca="1" si="12"/>
        <v>0.50318815150615803</v>
      </c>
      <c r="F428" s="63">
        <f t="shared" ca="1" si="13"/>
        <v>7.8903560905090835</v>
      </c>
    </row>
    <row r="429" spans="5:6" x14ac:dyDescent="0.25">
      <c r="E429" s="63">
        <f t="shared" ca="1" si="12"/>
        <v>0.56580718713932221</v>
      </c>
      <c r="F429" s="63">
        <f t="shared" ca="1" si="13"/>
        <v>7.9892262970742589</v>
      </c>
    </row>
    <row r="430" spans="5:6" x14ac:dyDescent="0.25">
      <c r="E430" s="63">
        <f t="shared" ca="1" si="12"/>
        <v>0.86033381483825699</v>
      </c>
      <c r="F430" s="63">
        <f t="shared" ca="1" si="13"/>
        <v>8.7054262202295654</v>
      </c>
    </row>
    <row r="431" spans="5:6" x14ac:dyDescent="0.25">
      <c r="E431" s="63">
        <f t="shared" ca="1" si="12"/>
        <v>0.74548375071144324</v>
      </c>
      <c r="F431" s="63">
        <f t="shared" ca="1" si="13"/>
        <v>8.3413525418287282</v>
      </c>
    </row>
    <row r="432" spans="5:6" x14ac:dyDescent="0.25">
      <c r="E432" s="63">
        <f t="shared" ca="1" si="12"/>
        <v>0.30863681643253893</v>
      </c>
      <c r="F432" s="63">
        <f t="shared" ca="1" si="13"/>
        <v>7.6057006434270269</v>
      </c>
    </row>
    <row r="433" spans="5:6" x14ac:dyDescent="0.25">
      <c r="E433" s="63">
        <f t="shared" ca="1" si="12"/>
        <v>0.44788762940238691</v>
      </c>
      <c r="F433" s="63">
        <f t="shared" ca="1" si="13"/>
        <v>7.8076866436337413</v>
      </c>
    </row>
    <row r="434" spans="5:6" x14ac:dyDescent="0.25">
      <c r="E434" s="63">
        <f t="shared" ca="1" si="12"/>
        <v>0.77074874941492455</v>
      </c>
      <c r="F434" s="63">
        <f t="shared" ca="1" si="13"/>
        <v>8.40614716352591</v>
      </c>
    </row>
    <row r="435" spans="5:6" x14ac:dyDescent="0.25">
      <c r="E435" s="63">
        <f t="shared" ca="1" si="12"/>
        <v>0.50078970400457679</v>
      </c>
      <c r="F435" s="63">
        <f t="shared" ca="1" si="13"/>
        <v>7.8866970375720928</v>
      </c>
    </row>
    <row r="436" spans="5:6" x14ac:dyDescent="0.25">
      <c r="E436" s="63">
        <f t="shared" ca="1" si="12"/>
        <v>0.17136501521119751</v>
      </c>
      <c r="F436" s="63">
        <f t="shared" ca="1" si="13"/>
        <v>7.3866840657982609</v>
      </c>
    </row>
    <row r="437" spans="5:6" x14ac:dyDescent="0.25">
      <c r="E437" s="63">
        <f t="shared" ca="1" si="12"/>
        <v>6.6307502977630661E-2</v>
      </c>
      <c r="F437" s="63">
        <f t="shared" ca="1" si="13"/>
        <v>7.1448155686191575</v>
      </c>
    </row>
    <row r="438" spans="5:6" x14ac:dyDescent="0.25">
      <c r="E438" s="63">
        <f t="shared" ca="1" si="12"/>
        <v>0.82319665155272836</v>
      </c>
      <c r="F438" s="63">
        <f t="shared" ca="1" si="13"/>
        <v>8.5642232599895518</v>
      </c>
    </row>
    <row r="439" spans="5:6" x14ac:dyDescent="0.25">
      <c r="E439" s="63">
        <f t="shared" ca="1" si="12"/>
        <v>0.6457200246406003</v>
      </c>
      <c r="F439" s="63">
        <f t="shared" ca="1" si="13"/>
        <v>8.128932739771507</v>
      </c>
    </row>
    <row r="440" spans="5:6" x14ac:dyDescent="0.25">
      <c r="E440" s="63">
        <f t="shared" ca="1" si="12"/>
        <v>0.83044770274431001</v>
      </c>
      <c r="F440" s="63">
        <f t="shared" ca="1" si="13"/>
        <v>8.5894204619426091</v>
      </c>
    </row>
    <row r="441" spans="5:6" x14ac:dyDescent="0.25">
      <c r="E441" s="63">
        <f t="shared" ca="1" si="12"/>
        <v>1.784704847935159E-2</v>
      </c>
      <c r="F441" s="63">
        <f t="shared" ca="1" si="13"/>
        <v>6.9075269852104428</v>
      </c>
    </row>
    <row r="442" spans="5:6" x14ac:dyDescent="0.25">
      <c r="E442" s="63">
        <f t="shared" ca="1" si="12"/>
        <v>0.2162660668035381</v>
      </c>
      <c r="F442" s="63">
        <f t="shared" ca="1" si="13"/>
        <v>7.4637321463218731</v>
      </c>
    </row>
    <row r="443" spans="5:6" x14ac:dyDescent="0.25">
      <c r="E443" s="63">
        <f t="shared" ca="1" si="12"/>
        <v>0.96376825410575695</v>
      </c>
      <c r="F443" s="63">
        <f t="shared" ca="1" si="13"/>
        <v>9.5113253626112169</v>
      </c>
    </row>
    <row r="444" spans="5:6" x14ac:dyDescent="0.25">
      <c r="E444" s="63">
        <f t="shared" ca="1" si="12"/>
        <v>0.74426696492956101</v>
      </c>
      <c r="F444" s="63">
        <f t="shared" ca="1" si="13"/>
        <v>8.3383756903937485</v>
      </c>
    </row>
    <row r="445" spans="5:6" x14ac:dyDescent="0.25">
      <c r="E445" s="63">
        <f t="shared" ca="1" si="12"/>
        <v>0.13206077929865379</v>
      </c>
      <c r="F445" s="63">
        <f t="shared" ca="1" si="13"/>
        <v>7.3106934162635833</v>
      </c>
    </row>
    <row r="446" spans="5:6" x14ac:dyDescent="0.25">
      <c r="E446" s="63">
        <f t="shared" ca="1" si="12"/>
        <v>0.52445947870091025</v>
      </c>
      <c r="F446" s="63">
        <f t="shared" ca="1" si="13"/>
        <v>7.9231751463931168</v>
      </c>
    </row>
    <row r="447" spans="5:6" x14ac:dyDescent="0.25">
      <c r="E447" s="63">
        <f t="shared" ca="1" si="12"/>
        <v>0.28156287299627947</v>
      </c>
      <c r="F447" s="63">
        <f t="shared" ca="1" si="13"/>
        <v>7.5655200573234627</v>
      </c>
    </row>
    <row r="448" spans="5:6" x14ac:dyDescent="0.25">
      <c r="E448" s="63">
        <f t="shared" ca="1" si="12"/>
        <v>0.51999103847115324</v>
      </c>
      <c r="F448" s="63">
        <f t="shared" ca="1" si="13"/>
        <v>7.9162230673987093</v>
      </c>
    </row>
    <row r="449" spans="5:6" x14ac:dyDescent="0.25">
      <c r="E449" s="63">
        <f t="shared" ca="1" si="12"/>
        <v>0.33363689285226483</v>
      </c>
      <c r="F449" s="63">
        <f t="shared" ca="1" si="13"/>
        <v>7.6422169121088972</v>
      </c>
    </row>
    <row r="450" spans="5:6" x14ac:dyDescent="0.25">
      <c r="E450" s="63">
        <f t="shared" ca="1" si="12"/>
        <v>0.28114358315888144</v>
      </c>
      <c r="F450" s="63">
        <f t="shared" ca="1" si="13"/>
        <v>7.5648909772707622</v>
      </c>
    </row>
    <row r="451" spans="5:6" x14ac:dyDescent="0.25">
      <c r="E451" s="63">
        <f t="shared" ca="1" si="12"/>
        <v>0.39307449841116382</v>
      </c>
      <c r="F451" s="63">
        <f t="shared" ca="1" si="13"/>
        <v>7.7280533116614709</v>
      </c>
    </row>
    <row r="452" spans="5:6" x14ac:dyDescent="0.25">
      <c r="E452" s="63">
        <f t="shared" ref="E452:E515" ca="1" si="14">RAND()</f>
        <v>7.1844098472488849E-3</v>
      </c>
      <c r="F452" s="63">
        <f t="shared" ref="F452:F515" ca="1" si="15">((E452^(-1/$C$5)-1)^(-1/$C$3))*$C$4</f>
        <v>6.7757552382806807</v>
      </c>
    </row>
    <row r="453" spans="5:6" x14ac:dyDescent="0.25">
      <c r="E453" s="63">
        <f t="shared" ca="1" si="14"/>
        <v>0.94801863734187874</v>
      </c>
      <c r="F453" s="63">
        <f t="shared" ca="1" si="15"/>
        <v>9.2934488533001094</v>
      </c>
    </row>
    <row r="454" spans="5:6" x14ac:dyDescent="0.25">
      <c r="E454" s="63">
        <f t="shared" ca="1" si="14"/>
        <v>0.63956401628571657</v>
      </c>
      <c r="F454" s="63">
        <f t="shared" ca="1" si="15"/>
        <v>8.117440092775297</v>
      </c>
    </row>
    <row r="455" spans="5:6" x14ac:dyDescent="0.25">
      <c r="E455" s="63">
        <f t="shared" ca="1" si="14"/>
        <v>3.3652849052563827E-2</v>
      </c>
      <c r="F455" s="63">
        <f t="shared" ca="1" si="15"/>
        <v>7.0130733820831459</v>
      </c>
    </row>
    <row r="456" spans="5:6" x14ac:dyDescent="0.25">
      <c r="E456" s="63">
        <f t="shared" ca="1" si="14"/>
        <v>6.4160845358781193E-2</v>
      </c>
      <c r="F456" s="63">
        <f t="shared" ca="1" si="15"/>
        <v>7.1378329360179817</v>
      </c>
    </row>
    <row r="457" spans="5:6" x14ac:dyDescent="0.25">
      <c r="E457" s="63">
        <f t="shared" ca="1" si="14"/>
        <v>4.6741356420659241E-2</v>
      </c>
      <c r="F457" s="63">
        <f t="shared" ca="1" si="15"/>
        <v>7.0739314843507168</v>
      </c>
    </row>
    <row r="458" spans="5:6" x14ac:dyDescent="0.25">
      <c r="E458" s="63">
        <f t="shared" ca="1" si="14"/>
        <v>0.75410417968562915</v>
      </c>
      <c r="F458" s="63">
        <f t="shared" ca="1" si="15"/>
        <v>8.3628019975921326</v>
      </c>
    </row>
    <row r="459" spans="5:6" x14ac:dyDescent="0.25">
      <c r="E459" s="63">
        <f t="shared" ca="1" si="14"/>
        <v>0.13379708068820295</v>
      </c>
      <c r="F459" s="63">
        <f t="shared" ca="1" si="15"/>
        <v>7.3142887634574905</v>
      </c>
    </row>
    <row r="460" spans="5:6" x14ac:dyDescent="0.25">
      <c r="E460" s="63">
        <f t="shared" ca="1" si="14"/>
        <v>0.74385365877914555</v>
      </c>
      <c r="F460" s="63">
        <f t="shared" ca="1" si="15"/>
        <v>8.3373673160904094</v>
      </c>
    </row>
    <row r="461" spans="5:6" x14ac:dyDescent="0.25">
      <c r="E461" s="63">
        <f t="shared" ca="1" si="14"/>
        <v>0.75884116667978818</v>
      </c>
      <c r="F461" s="63">
        <f t="shared" ca="1" si="15"/>
        <v>8.374868667112537</v>
      </c>
    </row>
    <row r="462" spans="5:6" x14ac:dyDescent="0.25">
      <c r="E462" s="63">
        <f t="shared" ca="1" si="14"/>
        <v>0.12083665408441557</v>
      </c>
      <c r="F462" s="63">
        <f t="shared" ca="1" si="15"/>
        <v>7.2867755493257622</v>
      </c>
    </row>
    <row r="463" spans="5:6" x14ac:dyDescent="0.25">
      <c r="E463" s="63">
        <f t="shared" ca="1" si="14"/>
        <v>7.9958433421155273E-2</v>
      </c>
      <c r="F463" s="63">
        <f t="shared" ca="1" si="15"/>
        <v>7.185942101559565</v>
      </c>
    </row>
    <row r="464" spans="5:6" x14ac:dyDescent="0.25">
      <c r="E464" s="63">
        <f t="shared" ca="1" si="14"/>
        <v>0.46712558514567737</v>
      </c>
      <c r="F464" s="63">
        <f t="shared" ca="1" si="15"/>
        <v>7.8360874802013321</v>
      </c>
    </row>
    <row r="465" spans="5:6" x14ac:dyDescent="0.25">
      <c r="E465" s="63">
        <f t="shared" ca="1" si="14"/>
        <v>0.20941567302960762</v>
      </c>
      <c r="F465" s="63">
        <f t="shared" ca="1" si="15"/>
        <v>7.4524575229866343</v>
      </c>
    </row>
    <row r="466" spans="5:6" x14ac:dyDescent="0.25">
      <c r="E466" s="63">
        <f t="shared" ca="1" si="14"/>
        <v>0.46841563623308879</v>
      </c>
      <c r="F466" s="63">
        <f t="shared" ca="1" si="15"/>
        <v>7.8380039379613127</v>
      </c>
    </row>
    <row r="467" spans="5:6" x14ac:dyDescent="0.25">
      <c r="E467" s="63">
        <f t="shared" ca="1" si="14"/>
        <v>0.32293322662389701</v>
      </c>
      <c r="F467" s="63">
        <f t="shared" ca="1" si="15"/>
        <v>7.6266357705235244</v>
      </c>
    </row>
    <row r="468" spans="5:6" x14ac:dyDescent="0.25">
      <c r="E468" s="63">
        <f t="shared" ca="1" si="14"/>
        <v>0.31383037290494298</v>
      </c>
      <c r="F468" s="63">
        <f t="shared" ca="1" si="15"/>
        <v>7.6133245311052677</v>
      </c>
    </row>
    <row r="469" spans="5:6" x14ac:dyDescent="0.25">
      <c r="E469" s="63">
        <f t="shared" ca="1" si="14"/>
        <v>0.35651292193635364</v>
      </c>
      <c r="F469" s="63">
        <f t="shared" ca="1" si="15"/>
        <v>7.6753331347235765</v>
      </c>
    </row>
    <row r="470" spans="5:6" x14ac:dyDescent="0.25">
      <c r="E470" s="63">
        <f t="shared" ca="1" si="14"/>
        <v>0.29727932521583633</v>
      </c>
      <c r="F470" s="63">
        <f t="shared" ca="1" si="15"/>
        <v>7.5889422079373521</v>
      </c>
    </row>
    <row r="471" spans="5:6" x14ac:dyDescent="0.25">
      <c r="E471" s="63">
        <f t="shared" ca="1" si="14"/>
        <v>0.9618942700994989</v>
      </c>
      <c r="F471" s="63">
        <f t="shared" ca="1" si="15"/>
        <v>9.4807061583842298</v>
      </c>
    </row>
    <row r="472" spans="5:6" x14ac:dyDescent="0.25">
      <c r="E472" s="63">
        <f t="shared" ca="1" si="14"/>
        <v>0.6368766153994575</v>
      </c>
      <c r="F472" s="63">
        <f t="shared" ca="1" si="15"/>
        <v>8.1124676386496422</v>
      </c>
    </row>
    <row r="473" spans="5:6" x14ac:dyDescent="0.25">
      <c r="E473" s="63">
        <f t="shared" ca="1" si="14"/>
        <v>0.44136075931474694</v>
      </c>
      <c r="F473" s="63">
        <f t="shared" ca="1" si="15"/>
        <v>7.7981188478218639</v>
      </c>
    </row>
    <row r="474" spans="5:6" x14ac:dyDescent="0.25">
      <c r="E474" s="63">
        <f t="shared" ca="1" si="14"/>
        <v>0.93979944944751181</v>
      </c>
      <c r="F474" s="63">
        <f t="shared" ca="1" si="15"/>
        <v>9.205590273614515</v>
      </c>
    </row>
    <row r="475" spans="5:6" x14ac:dyDescent="0.25">
      <c r="E475" s="63">
        <f t="shared" ca="1" si="14"/>
        <v>0.45792341956429139</v>
      </c>
      <c r="F475" s="63">
        <f t="shared" ca="1" si="15"/>
        <v>7.8224624293175067</v>
      </c>
    </row>
    <row r="476" spans="5:6" x14ac:dyDescent="0.25">
      <c r="E476" s="63">
        <f t="shared" ca="1" si="14"/>
        <v>0.13644483945171115</v>
      </c>
      <c r="F476" s="63">
        <f t="shared" ca="1" si="15"/>
        <v>7.3197217049589653</v>
      </c>
    </row>
    <row r="477" spans="5:6" x14ac:dyDescent="0.25">
      <c r="E477" s="63">
        <f t="shared" ca="1" si="14"/>
        <v>0.54676421194802516</v>
      </c>
      <c r="F477" s="63">
        <f t="shared" ca="1" si="15"/>
        <v>7.9583935760585467</v>
      </c>
    </row>
    <row r="478" spans="5:6" x14ac:dyDescent="0.25">
      <c r="E478" s="63">
        <f t="shared" ca="1" si="14"/>
        <v>6.2733212298302976E-2</v>
      </c>
      <c r="F478" s="63">
        <f t="shared" ca="1" si="15"/>
        <v>7.1330985278774319</v>
      </c>
    </row>
    <row r="479" spans="5:6" x14ac:dyDescent="0.25">
      <c r="E479" s="63">
        <f t="shared" ca="1" si="14"/>
        <v>0.43488219136545792</v>
      </c>
      <c r="F479" s="63">
        <f t="shared" ca="1" si="15"/>
        <v>7.7886509545558384</v>
      </c>
    </row>
    <row r="480" spans="5:6" x14ac:dyDescent="0.25">
      <c r="E480" s="63">
        <f t="shared" ca="1" si="14"/>
        <v>6.4043764250897084E-2</v>
      </c>
      <c r="F480" s="63">
        <f t="shared" ca="1" si="15"/>
        <v>7.1374474496360838</v>
      </c>
    </row>
    <row r="481" spans="5:6" x14ac:dyDescent="0.25">
      <c r="E481" s="63">
        <f t="shared" ca="1" si="14"/>
        <v>4.3255184634142352E-2</v>
      </c>
      <c r="F481" s="63">
        <f t="shared" ca="1" si="15"/>
        <v>7.0591193211373273</v>
      </c>
    </row>
    <row r="482" spans="5:6" x14ac:dyDescent="0.25">
      <c r="E482" s="63">
        <f t="shared" ca="1" si="14"/>
        <v>0.86750903483112651</v>
      </c>
      <c r="F482" s="63">
        <f t="shared" ca="1" si="15"/>
        <v>8.7368368909000669</v>
      </c>
    </row>
    <row r="483" spans="5:6" x14ac:dyDescent="0.25">
      <c r="E483" s="63">
        <f t="shared" ca="1" si="14"/>
        <v>0.82591114832239643</v>
      </c>
      <c r="F483" s="63">
        <f t="shared" ca="1" si="15"/>
        <v>8.573540179229008</v>
      </c>
    </row>
    <row r="484" spans="5:6" x14ac:dyDescent="0.25">
      <c r="E484" s="63">
        <f t="shared" ca="1" si="14"/>
        <v>0.12160652880593537</v>
      </c>
      <c r="F484" s="63">
        <f t="shared" ca="1" si="15"/>
        <v>7.2884559777520259</v>
      </c>
    </row>
    <row r="485" spans="5:6" x14ac:dyDescent="0.25">
      <c r="E485" s="63">
        <f t="shared" ca="1" si="14"/>
        <v>0.38095913003027393</v>
      </c>
      <c r="F485" s="63">
        <f t="shared" ca="1" si="15"/>
        <v>7.710584499546429</v>
      </c>
    </row>
    <row r="486" spans="5:6" x14ac:dyDescent="0.25">
      <c r="E486" s="63">
        <f t="shared" ca="1" si="14"/>
        <v>0.93366624052685898</v>
      </c>
      <c r="F486" s="63">
        <f t="shared" ca="1" si="15"/>
        <v>9.1477134879195265</v>
      </c>
    </row>
    <row r="487" spans="5:6" x14ac:dyDescent="0.25">
      <c r="E487" s="63">
        <f t="shared" ca="1" si="14"/>
        <v>4.7651345150954816E-2</v>
      </c>
      <c r="F487" s="63">
        <f t="shared" ca="1" si="15"/>
        <v>7.0776629973190337</v>
      </c>
    </row>
    <row r="488" spans="5:6" x14ac:dyDescent="0.25">
      <c r="E488" s="63">
        <f t="shared" ca="1" si="14"/>
        <v>0.92986389313245088</v>
      </c>
      <c r="F488" s="63">
        <f t="shared" ca="1" si="15"/>
        <v>9.1145195247301398</v>
      </c>
    </row>
    <row r="489" spans="5:6" x14ac:dyDescent="0.25">
      <c r="E489" s="63">
        <f t="shared" ca="1" si="14"/>
        <v>0.74504964868196377</v>
      </c>
      <c r="F489" s="63">
        <f t="shared" ca="1" si="15"/>
        <v>8.3402891127781427</v>
      </c>
    </row>
    <row r="490" spans="5:6" x14ac:dyDescent="0.25">
      <c r="E490" s="63">
        <f t="shared" ca="1" si="14"/>
        <v>0.75734862266591618</v>
      </c>
      <c r="F490" s="63">
        <f t="shared" ca="1" si="15"/>
        <v>8.3710444765921448</v>
      </c>
    </row>
    <row r="491" spans="5:6" x14ac:dyDescent="0.25">
      <c r="E491" s="63">
        <f t="shared" ca="1" si="14"/>
        <v>0.79485623860007859</v>
      </c>
      <c r="F491" s="63">
        <f t="shared" ca="1" si="15"/>
        <v>8.4741871180064621</v>
      </c>
    </row>
    <row r="492" spans="5:6" x14ac:dyDescent="0.25">
      <c r="E492" s="63">
        <f t="shared" ca="1" si="14"/>
        <v>0.55878260937683688</v>
      </c>
      <c r="F492" s="63">
        <f t="shared" ca="1" si="15"/>
        <v>7.97776370995485</v>
      </c>
    </row>
    <row r="493" spans="5:6" x14ac:dyDescent="0.25">
      <c r="E493" s="63">
        <f t="shared" ca="1" si="14"/>
        <v>0.82227766090427845</v>
      </c>
      <c r="F493" s="63">
        <f t="shared" ca="1" si="15"/>
        <v>8.5610994291480154</v>
      </c>
    </row>
    <row r="494" spans="5:6" x14ac:dyDescent="0.25">
      <c r="E494" s="63">
        <f t="shared" ca="1" si="14"/>
        <v>0.96259591238315223</v>
      </c>
      <c r="F494" s="63">
        <f t="shared" ca="1" si="15"/>
        <v>9.4919830060146033</v>
      </c>
    </row>
    <row r="495" spans="5:6" x14ac:dyDescent="0.25">
      <c r="E495" s="63">
        <f t="shared" ca="1" si="14"/>
        <v>0.10032365565289936</v>
      </c>
      <c r="F495" s="63">
        <f t="shared" ca="1" si="15"/>
        <v>7.2394123495894851</v>
      </c>
    </row>
    <row r="496" spans="5:6" x14ac:dyDescent="0.25">
      <c r="E496" s="63">
        <f t="shared" ca="1" si="14"/>
        <v>0.36034377985757182</v>
      </c>
      <c r="F496" s="63">
        <f t="shared" ca="1" si="15"/>
        <v>7.6808624204308362</v>
      </c>
    </row>
    <row r="497" spans="5:6" x14ac:dyDescent="0.25">
      <c r="E497" s="63">
        <f t="shared" ca="1" si="14"/>
        <v>0.69618208708497997</v>
      </c>
      <c r="F497" s="63">
        <f t="shared" ca="1" si="15"/>
        <v>8.2293335779009489</v>
      </c>
    </row>
    <row r="498" spans="5:6" x14ac:dyDescent="0.25">
      <c r="E498" s="63">
        <f t="shared" ca="1" si="14"/>
        <v>0.98959490380351145</v>
      </c>
      <c r="F498" s="63">
        <f t="shared" ca="1" si="15"/>
        <v>10.292847949130934</v>
      </c>
    </row>
    <row r="499" spans="5:6" x14ac:dyDescent="0.25">
      <c r="E499" s="63">
        <f t="shared" ca="1" si="14"/>
        <v>0.61345924058544565</v>
      </c>
      <c r="F499" s="63">
        <f t="shared" ca="1" si="15"/>
        <v>8.0702061893478074</v>
      </c>
    </row>
    <row r="500" spans="5:6" x14ac:dyDescent="0.25">
      <c r="E500" s="63">
        <f t="shared" ca="1" si="14"/>
        <v>0.36880259462432585</v>
      </c>
      <c r="F500" s="63">
        <f t="shared" ca="1" si="15"/>
        <v>7.6930621938587072</v>
      </c>
    </row>
    <row r="501" spans="5:6" x14ac:dyDescent="0.25">
      <c r="E501" s="63">
        <f t="shared" ca="1" si="14"/>
        <v>0.62443680271142299</v>
      </c>
      <c r="F501" s="63">
        <f t="shared" ca="1" si="15"/>
        <v>8.0897871898489822</v>
      </c>
    </row>
    <row r="502" spans="5:6" x14ac:dyDescent="0.25">
      <c r="E502" s="63">
        <f t="shared" ca="1" si="14"/>
        <v>1.6679664318703935E-2</v>
      </c>
      <c r="F502" s="63">
        <f t="shared" ca="1" si="15"/>
        <v>6.8970295660542877</v>
      </c>
    </row>
    <row r="503" spans="5:6" x14ac:dyDescent="0.25">
      <c r="E503" s="63">
        <f t="shared" ca="1" si="14"/>
        <v>0.181970729033328</v>
      </c>
      <c r="F503" s="63">
        <f t="shared" ca="1" si="15"/>
        <v>7.4056307203893725</v>
      </c>
    </row>
    <row r="504" spans="5:6" x14ac:dyDescent="0.25">
      <c r="E504" s="63">
        <f t="shared" ca="1" si="14"/>
        <v>3.7255619223528047E-2</v>
      </c>
      <c r="F504" s="63">
        <f t="shared" ca="1" si="15"/>
        <v>7.0313927923902781</v>
      </c>
    </row>
    <row r="505" spans="5:6" x14ac:dyDescent="0.25">
      <c r="E505" s="63">
        <f t="shared" ca="1" si="14"/>
        <v>0.59141706540516281</v>
      </c>
      <c r="F505" s="63">
        <f t="shared" ca="1" si="15"/>
        <v>8.0319959429304824</v>
      </c>
    </row>
    <row r="506" spans="5:6" x14ac:dyDescent="0.25">
      <c r="E506" s="63">
        <f t="shared" ca="1" si="14"/>
        <v>0.72204539304133064</v>
      </c>
      <c r="F506" s="63">
        <f t="shared" ca="1" si="15"/>
        <v>8.2860302300797368</v>
      </c>
    </row>
    <row r="507" spans="5:6" x14ac:dyDescent="0.25">
      <c r="E507" s="63">
        <f t="shared" ca="1" si="14"/>
        <v>0.67207257506727036</v>
      </c>
      <c r="F507" s="63">
        <f t="shared" ca="1" si="15"/>
        <v>8.1798791291279205</v>
      </c>
    </row>
    <row r="508" spans="5:6" x14ac:dyDescent="0.25">
      <c r="E508" s="63">
        <f t="shared" ca="1" si="14"/>
        <v>0.21886895315384802</v>
      </c>
      <c r="F508" s="63">
        <f t="shared" ca="1" si="15"/>
        <v>7.4679787485493128</v>
      </c>
    </row>
    <row r="509" spans="5:6" x14ac:dyDescent="0.25">
      <c r="E509" s="63">
        <f t="shared" ca="1" si="14"/>
        <v>7.4123753699763539E-2</v>
      </c>
      <c r="F509" s="63">
        <f t="shared" ca="1" si="15"/>
        <v>7.1689968579090166</v>
      </c>
    </row>
    <row r="510" spans="5:6" x14ac:dyDescent="0.25">
      <c r="E510" s="63">
        <f t="shared" ca="1" si="14"/>
        <v>0.18393904765496183</v>
      </c>
      <c r="F510" s="63">
        <f t="shared" ca="1" si="15"/>
        <v>7.4090893734977392</v>
      </c>
    </row>
    <row r="511" spans="5:6" x14ac:dyDescent="0.25">
      <c r="E511" s="63">
        <f t="shared" ca="1" si="14"/>
        <v>8.5219577649535583E-2</v>
      </c>
      <c r="F511" s="63">
        <f t="shared" ca="1" si="15"/>
        <v>7.2005302272730569</v>
      </c>
    </row>
    <row r="512" spans="5:6" x14ac:dyDescent="0.25">
      <c r="E512" s="63">
        <f t="shared" ca="1" si="14"/>
        <v>0.56225599232203305</v>
      </c>
      <c r="F512" s="63">
        <f t="shared" ca="1" si="15"/>
        <v>7.9834180276606475</v>
      </c>
    </row>
    <row r="513" spans="5:6" x14ac:dyDescent="0.25">
      <c r="E513" s="63">
        <f t="shared" ca="1" si="14"/>
        <v>0.71046683143576161</v>
      </c>
      <c r="F513" s="63">
        <f t="shared" ca="1" si="15"/>
        <v>8.2601351407561197</v>
      </c>
    </row>
    <row r="514" spans="5:6" x14ac:dyDescent="0.25">
      <c r="E514" s="63">
        <f t="shared" ca="1" si="14"/>
        <v>0.58529298143601749</v>
      </c>
      <c r="F514" s="63">
        <f t="shared" ca="1" si="15"/>
        <v>8.0216197082586493</v>
      </c>
    </row>
    <row r="515" spans="5:6" x14ac:dyDescent="0.25">
      <c r="E515" s="63">
        <f t="shared" ca="1" si="14"/>
        <v>0.69733289136671994</v>
      </c>
      <c r="F515" s="63">
        <f t="shared" ca="1" si="15"/>
        <v>8.2317710360070482</v>
      </c>
    </row>
    <row r="516" spans="5:6" x14ac:dyDescent="0.25">
      <c r="E516" s="63">
        <f t="shared" ref="E516:E579" ca="1" si="16">RAND()</f>
        <v>8.0623492414235498E-2</v>
      </c>
      <c r="F516" s="63">
        <f t="shared" ref="F516:F579" ca="1" si="17">((E516^(-1/$C$5)-1)^(-1/$C$3))*$C$4</f>
        <v>7.1878205205867731</v>
      </c>
    </row>
    <row r="517" spans="5:6" x14ac:dyDescent="0.25">
      <c r="E517" s="63">
        <f t="shared" ca="1" si="16"/>
        <v>0.85722653690557671</v>
      </c>
      <c r="F517" s="63">
        <f t="shared" ca="1" si="17"/>
        <v>8.6923067470272919</v>
      </c>
    </row>
    <row r="518" spans="5:6" x14ac:dyDescent="0.25">
      <c r="E518" s="63">
        <f t="shared" ca="1" si="16"/>
        <v>0.43584993521133986</v>
      </c>
      <c r="F518" s="63">
        <f t="shared" ca="1" si="17"/>
        <v>7.7900635048649347</v>
      </c>
    </row>
    <row r="519" spans="5:6" x14ac:dyDescent="0.25">
      <c r="E519" s="63">
        <f t="shared" ca="1" si="16"/>
        <v>0.66389884173378733</v>
      </c>
      <c r="F519" s="63">
        <f t="shared" ca="1" si="17"/>
        <v>8.1637561913011432</v>
      </c>
    </row>
    <row r="520" spans="5:6" x14ac:dyDescent="0.25">
      <c r="E520" s="63">
        <f t="shared" ca="1" si="16"/>
        <v>0.84875550516595677</v>
      </c>
      <c r="F520" s="63">
        <f t="shared" ca="1" si="17"/>
        <v>8.6578932941539826</v>
      </c>
    </row>
    <row r="521" spans="5:6" x14ac:dyDescent="0.25">
      <c r="E521" s="63">
        <f t="shared" ca="1" si="16"/>
        <v>6.1166896499038614E-3</v>
      </c>
      <c r="F521" s="63">
        <f t="shared" ca="1" si="17"/>
        <v>6.7542712003318295</v>
      </c>
    </row>
    <row r="522" spans="5:6" x14ac:dyDescent="0.25">
      <c r="E522" s="63">
        <f t="shared" ca="1" si="16"/>
        <v>0.96501450988924298</v>
      </c>
      <c r="F522" s="63">
        <f t="shared" ca="1" si="17"/>
        <v>9.5326152298582141</v>
      </c>
    </row>
    <row r="523" spans="5:6" x14ac:dyDescent="0.25">
      <c r="E523" s="63">
        <f t="shared" ca="1" si="16"/>
        <v>0.771932373315665</v>
      </c>
      <c r="F523" s="63">
        <f t="shared" ca="1" si="17"/>
        <v>8.4093343488719192</v>
      </c>
    </row>
    <row r="524" spans="5:6" x14ac:dyDescent="0.25">
      <c r="E524" s="63">
        <f t="shared" ca="1" si="16"/>
        <v>0.56253587871252297</v>
      </c>
      <c r="F524" s="63">
        <f t="shared" ca="1" si="17"/>
        <v>7.9838747944721717</v>
      </c>
    </row>
    <row r="525" spans="5:6" x14ac:dyDescent="0.25">
      <c r="E525" s="63">
        <f t="shared" ca="1" si="16"/>
        <v>0.60855086211118947</v>
      </c>
      <c r="F525" s="63">
        <f t="shared" ca="1" si="17"/>
        <v>8.0615741863610157</v>
      </c>
    </row>
    <row r="526" spans="5:6" x14ac:dyDescent="0.25">
      <c r="E526" s="63">
        <f t="shared" ca="1" si="16"/>
        <v>0.47786498475723382</v>
      </c>
      <c r="F526" s="63">
        <f t="shared" ca="1" si="17"/>
        <v>7.8520930047289692</v>
      </c>
    </row>
    <row r="527" spans="5:6" x14ac:dyDescent="0.25">
      <c r="E527" s="63">
        <f t="shared" ca="1" si="16"/>
        <v>0.36904841147531176</v>
      </c>
      <c r="F527" s="63">
        <f t="shared" ca="1" si="17"/>
        <v>7.6934165857779853</v>
      </c>
    </row>
    <row r="528" spans="5:6" x14ac:dyDescent="0.25">
      <c r="E528" s="63">
        <f t="shared" ca="1" si="16"/>
        <v>0.88650843044545158</v>
      </c>
      <c r="F528" s="63">
        <f t="shared" ca="1" si="17"/>
        <v>8.8288126630148476</v>
      </c>
    </row>
    <row r="529" spans="5:6" x14ac:dyDescent="0.25">
      <c r="E529" s="63">
        <f t="shared" ca="1" si="16"/>
        <v>0.46882701216050349</v>
      </c>
      <c r="F529" s="63">
        <f t="shared" ca="1" si="17"/>
        <v>7.8386154075889314</v>
      </c>
    </row>
    <row r="530" spans="5:6" x14ac:dyDescent="0.25">
      <c r="E530" s="63">
        <f t="shared" ca="1" si="16"/>
        <v>0.25667572872451816</v>
      </c>
      <c r="F530" s="63">
        <f t="shared" ca="1" si="17"/>
        <v>7.5277239702455461</v>
      </c>
    </row>
    <row r="531" spans="5:6" x14ac:dyDescent="0.25">
      <c r="E531" s="63">
        <f t="shared" ca="1" si="16"/>
        <v>0.69520782964564509</v>
      </c>
      <c r="F531" s="63">
        <f t="shared" ca="1" si="17"/>
        <v>8.2272758476157488</v>
      </c>
    </row>
    <row r="532" spans="5:6" x14ac:dyDescent="0.25">
      <c r="E532" s="63">
        <f t="shared" ca="1" si="16"/>
        <v>0.92418753564189882</v>
      </c>
      <c r="F532" s="63">
        <f t="shared" ca="1" si="17"/>
        <v>9.0682321410240014</v>
      </c>
    </row>
    <row r="533" spans="5:6" x14ac:dyDescent="0.25">
      <c r="E533" s="63">
        <f t="shared" ca="1" si="16"/>
        <v>0.43266014583674639</v>
      </c>
      <c r="F533" s="63">
        <f t="shared" ca="1" si="17"/>
        <v>7.7854097715071529</v>
      </c>
    </row>
    <row r="534" spans="5:6" x14ac:dyDescent="0.25">
      <c r="E534" s="63">
        <f t="shared" ca="1" si="16"/>
        <v>0.53845272050836668</v>
      </c>
      <c r="F534" s="63">
        <f t="shared" ca="1" si="17"/>
        <v>7.9451646205789217</v>
      </c>
    </row>
    <row r="535" spans="5:6" x14ac:dyDescent="0.25">
      <c r="E535" s="63">
        <f t="shared" ca="1" si="16"/>
        <v>0.11833687792938163</v>
      </c>
      <c r="F535" s="63">
        <f t="shared" ca="1" si="17"/>
        <v>7.2812756423819804</v>
      </c>
    </row>
    <row r="536" spans="5:6" x14ac:dyDescent="0.25">
      <c r="E536" s="63">
        <f t="shared" ca="1" si="16"/>
        <v>0.32092953006232949</v>
      </c>
      <c r="F536" s="63">
        <f t="shared" ca="1" si="17"/>
        <v>7.6237109201815967</v>
      </c>
    </row>
    <row r="537" spans="5:6" x14ac:dyDescent="0.25">
      <c r="E537" s="63">
        <f t="shared" ca="1" si="16"/>
        <v>0.78522584985969524</v>
      </c>
      <c r="F537" s="63">
        <f t="shared" ca="1" si="17"/>
        <v>8.4461837645647293</v>
      </c>
    </row>
    <row r="538" spans="5:6" x14ac:dyDescent="0.25">
      <c r="E538" s="63">
        <f t="shared" ca="1" si="16"/>
        <v>0.57168770158309312</v>
      </c>
      <c r="F538" s="63">
        <f t="shared" ca="1" si="17"/>
        <v>7.9989068972727342</v>
      </c>
    </row>
    <row r="539" spans="5:6" x14ac:dyDescent="0.25">
      <c r="E539" s="63">
        <f t="shared" ca="1" si="16"/>
        <v>1.4986643026996371E-2</v>
      </c>
      <c r="F539" s="63">
        <f t="shared" ca="1" si="17"/>
        <v>6.8806788231199087</v>
      </c>
    </row>
    <row r="540" spans="5:6" x14ac:dyDescent="0.25">
      <c r="E540" s="63">
        <f t="shared" ca="1" si="16"/>
        <v>0.32532466674349514</v>
      </c>
      <c r="F540" s="63">
        <f t="shared" ca="1" si="17"/>
        <v>7.6301230745163444</v>
      </c>
    </row>
    <row r="541" spans="5:6" x14ac:dyDescent="0.25">
      <c r="E541" s="63">
        <f t="shared" ca="1" si="16"/>
        <v>6.798646293757904E-2</v>
      </c>
      <c r="F541" s="63">
        <f t="shared" ca="1" si="17"/>
        <v>7.1501684696812999</v>
      </c>
    </row>
    <row r="542" spans="5:6" x14ac:dyDescent="0.25">
      <c r="E542" s="63">
        <f t="shared" ca="1" si="16"/>
        <v>0.44201339551641405</v>
      </c>
      <c r="F542" s="63">
        <f t="shared" ca="1" si="17"/>
        <v>7.7990741804138546</v>
      </c>
    </row>
    <row r="543" spans="5:6" x14ac:dyDescent="0.25">
      <c r="E543" s="63">
        <f t="shared" ca="1" si="16"/>
        <v>0.9573111864779229</v>
      </c>
      <c r="F543" s="63">
        <f t="shared" ca="1" si="17"/>
        <v>9.4119712949228109</v>
      </c>
    </row>
    <row r="544" spans="5:6" x14ac:dyDescent="0.25">
      <c r="E544" s="63">
        <f t="shared" ca="1" si="16"/>
        <v>0.9718732838447327</v>
      </c>
      <c r="F544" s="63">
        <f t="shared" ca="1" si="17"/>
        <v>9.6660707869264169</v>
      </c>
    </row>
    <row r="545" spans="5:6" x14ac:dyDescent="0.25">
      <c r="E545" s="63">
        <f t="shared" ca="1" si="16"/>
        <v>0.8699672002646015</v>
      </c>
      <c r="F545" s="63">
        <f t="shared" ca="1" si="17"/>
        <v>8.7479799846974178</v>
      </c>
    </row>
    <row r="546" spans="5:6" x14ac:dyDescent="0.25">
      <c r="E546" s="63">
        <f t="shared" ca="1" si="16"/>
        <v>1.3547445357163235E-2</v>
      </c>
      <c r="F546" s="63">
        <f t="shared" ca="1" si="17"/>
        <v>6.8655319886291526</v>
      </c>
    </row>
    <row r="547" spans="5:6" x14ac:dyDescent="0.25">
      <c r="E547" s="63">
        <f t="shared" ca="1" si="16"/>
        <v>0.9372211901367955</v>
      </c>
      <c r="F547" s="63">
        <f t="shared" ca="1" si="17"/>
        <v>9.1805561370172502</v>
      </c>
    </row>
    <row r="548" spans="5:6" x14ac:dyDescent="0.25">
      <c r="E548" s="63">
        <f t="shared" ca="1" si="16"/>
        <v>0.25958647419951952</v>
      </c>
      <c r="F548" s="63">
        <f t="shared" ca="1" si="17"/>
        <v>7.5321971592903019</v>
      </c>
    </row>
    <row r="549" spans="5:6" x14ac:dyDescent="0.25">
      <c r="E549" s="63">
        <f t="shared" ca="1" si="16"/>
        <v>0.29239291699164405</v>
      </c>
      <c r="F549" s="63">
        <f t="shared" ca="1" si="17"/>
        <v>7.5816912466232367</v>
      </c>
    </row>
    <row r="550" spans="5:6" x14ac:dyDescent="0.25">
      <c r="E550" s="63">
        <f t="shared" ca="1" si="16"/>
        <v>0.35136466644325237</v>
      </c>
      <c r="F550" s="63">
        <f t="shared" ca="1" si="17"/>
        <v>7.6678966437370688</v>
      </c>
    </row>
    <row r="551" spans="5:6" x14ac:dyDescent="0.25">
      <c r="E551" s="63">
        <f t="shared" ca="1" si="16"/>
        <v>2.8989707830354927E-2</v>
      </c>
      <c r="F551" s="63">
        <f t="shared" ca="1" si="17"/>
        <v>6.9869705878340049</v>
      </c>
    </row>
    <row r="552" spans="5:6" x14ac:dyDescent="0.25">
      <c r="E552" s="63">
        <f t="shared" ca="1" si="16"/>
        <v>0.80040967198321467</v>
      </c>
      <c r="F552" s="63">
        <f t="shared" ca="1" si="17"/>
        <v>8.4908848377558801</v>
      </c>
    </row>
    <row r="553" spans="5:6" x14ac:dyDescent="0.25">
      <c r="E553" s="63">
        <f t="shared" ca="1" si="16"/>
        <v>0.72587621876031094</v>
      </c>
      <c r="F553" s="63">
        <f t="shared" ca="1" si="17"/>
        <v>8.294795505282087</v>
      </c>
    </row>
    <row r="554" spans="5:6" x14ac:dyDescent="0.25">
      <c r="E554" s="63">
        <f t="shared" ca="1" si="16"/>
        <v>0.24998085763335542</v>
      </c>
      <c r="F554" s="63">
        <f t="shared" ca="1" si="17"/>
        <v>7.5173751222037648</v>
      </c>
    </row>
    <row r="555" spans="5:6" x14ac:dyDescent="0.25">
      <c r="E555" s="63">
        <f t="shared" ca="1" si="16"/>
        <v>0.84583745386307896</v>
      </c>
      <c r="F555" s="63">
        <f t="shared" ca="1" si="17"/>
        <v>8.6464666948458877</v>
      </c>
    </row>
    <row r="556" spans="5:6" x14ac:dyDescent="0.25">
      <c r="E556" s="63">
        <f t="shared" ca="1" si="16"/>
        <v>0.10903777905504797</v>
      </c>
      <c r="F556" s="63">
        <f t="shared" ca="1" si="17"/>
        <v>7.2601879448356677</v>
      </c>
    </row>
    <row r="557" spans="5:6" x14ac:dyDescent="0.25">
      <c r="E557" s="63">
        <f t="shared" ca="1" si="16"/>
        <v>0.72780055734897586</v>
      </c>
      <c r="F557" s="63">
        <f t="shared" ca="1" si="17"/>
        <v>8.2992374112267164</v>
      </c>
    </row>
    <row r="558" spans="5:6" x14ac:dyDescent="0.25">
      <c r="E558" s="63">
        <f t="shared" ca="1" si="16"/>
        <v>0.64715212488501062</v>
      </c>
      <c r="F558" s="63">
        <f t="shared" ca="1" si="17"/>
        <v>8.1316272339433446</v>
      </c>
    </row>
    <row r="559" spans="5:6" x14ac:dyDescent="0.25">
      <c r="E559" s="63">
        <f t="shared" ca="1" si="16"/>
        <v>0.98731717681884335</v>
      </c>
      <c r="F559" s="63">
        <f t="shared" ca="1" si="17"/>
        <v>10.165411694077022</v>
      </c>
    </row>
    <row r="560" spans="5:6" x14ac:dyDescent="0.25">
      <c r="E560" s="63">
        <f t="shared" ca="1" si="16"/>
        <v>0.1458051438185517</v>
      </c>
      <c r="F560" s="63">
        <f t="shared" ca="1" si="17"/>
        <v>7.3384777540823825</v>
      </c>
    </row>
    <row r="561" spans="5:6" x14ac:dyDescent="0.25">
      <c r="E561" s="63">
        <f t="shared" ca="1" si="16"/>
        <v>0.85191434619655204</v>
      </c>
      <c r="F561" s="63">
        <f t="shared" ca="1" si="17"/>
        <v>8.6705038080846002</v>
      </c>
    </row>
    <row r="562" spans="5:6" x14ac:dyDescent="0.25">
      <c r="E562" s="63">
        <f t="shared" ca="1" si="16"/>
        <v>0.63614619353743718</v>
      </c>
      <c r="F562" s="63">
        <f t="shared" ca="1" si="17"/>
        <v>8.1111207387677595</v>
      </c>
    </row>
    <row r="563" spans="5:6" x14ac:dyDescent="0.25">
      <c r="E563" s="63">
        <f t="shared" ca="1" si="16"/>
        <v>0.84813100792759422</v>
      </c>
      <c r="F563" s="63">
        <f t="shared" ca="1" si="17"/>
        <v>8.6554301959596103</v>
      </c>
    </row>
    <row r="564" spans="5:6" x14ac:dyDescent="0.25">
      <c r="E564" s="63">
        <f t="shared" ca="1" si="16"/>
        <v>0.60268580342561295</v>
      </c>
      <c r="F564" s="63">
        <f t="shared" ca="1" si="17"/>
        <v>8.0513547504891836</v>
      </c>
    </row>
    <row r="565" spans="5:6" x14ac:dyDescent="0.25">
      <c r="E565" s="63">
        <f t="shared" ca="1" si="16"/>
        <v>3.2318582303017207E-2</v>
      </c>
      <c r="F565" s="63">
        <f t="shared" ca="1" si="17"/>
        <v>7.0059064319363635</v>
      </c>
    </row>
    <row r="566" spans="5:6" x14ac:dyDescent="0.25">
      <c r="E566" s="63">
        <f t="shared" ca="1" si="16"/>
        <v>0.13681797438432042</v>
      </c>
      <c r="F566" s="63">
        <f t="shared" ca="1" si="17"/>
        <v>7.3204826238233807</v>
      </c>
    </row>
    <row r="567" spans="5:6" x14ac:dyDescent="0.25">
      <c r="E567" s="63">
        <f t="shared" ca="1" si="16"/>
        <v>0.28841391081286283</v>
      </c>
      <c r="F567" s="63">
        <f t="shared" ca="1" si="17"/>
        <v>7.5757666622426942</v>
      </c>
    </row>
    <row r="568" spans="5:6" x14ac:dyDescent="0.25">
      <c r="E568" s="63">
        <f t="shared" ca="1" si="16"/>
        <v>0.76215818901027965</v>
      </c>
      <c r="F568" s="63">
        <f t="shared" ca="1" si="17"/>
        <v>8.3834424073799525</v>
      </c>
    </row>
    <row r="569" spans="5:6" x14ac:dyDescent="0.25">
      <c r="E569" s="63">
        <f t="shared" ca="1" si="16"/>
        <v>0.51545304702753336</v>
      </c>
      <c r="F569" s="63">
        <f t="shared" ca="1" si="17"/>
        <v>7.909195308738882</v>
      </c>
    </row>
    <row r="570" spans="5:6" x14ac:dyDescent="0.25">
      <c r="E570" s="63">
        <f t="shared" ca="1" si="16"/>
        <v>0.98032766586868236</v>
      </c>
      <c r="F570" s="63">
        <f t="shared" ca="1" si="17"/>
        <v>9.8876827355671395</v>
      </c>
    </row>
    <row r="571" spans="5:6" x14ac:dyDescent="0.25">
      <c r="E571" s="63">
        <f t="shared" ca="1" si="16"/>
        <v>0.4133922060847286</v>
      </c>
      <c r="F571" s="63">
        <f t="shared" ca="1" si="17"/>
        <v>7.7574159032444205</v>
      </c>
    </row>
    <row r="572" spans="5:6" x14ac:dyDescent="0.25">
      <c r="E572" s="63">
        <f t="shared" ca="1" si="16"/>
        <v>0.66027461139721588</v>
      </c>
      <c r="F572" s="63">
        <f t="shared" ca="1" si="17"/>
        <v>8.1567028167326807</v>
      </c>
    </row>
    <row r="573" spans="5:6" x14ac:dyDescent="0.25">
      <c r="E573" s="63">
        <f t="shared" ca="1" si="16"/>
        <v>0.96496278660026946</v>
      </c>
      <c r="F573" s="63">
        <f t="shared" ca="1" si="17"/>
        <v>9.5317160270180263</v>
      </c>
    </row>
    <row r="574" spans="5:6" x14ac:dyDescent="0.25">
      <c r="E574" s="63">
        <f t="shared" ca="1" si="16"/>
        <v>0.72669898665623578</v>
      </c>
      <c r="F574" s="63">
        <f t="shared" ca="1" si="17"/>
        <v>8.2966914622359926</v>
      </c>
    </row>
    <row r="575" spans="5:6" x14ac:dyDescent="0.25">
      <c r="E575" s="63">
        <f t="shared" ca="1" si="16"/>
        <v>0.85047598809702485</v>
      </c>
      <c r="F575" s="63">
        <f t="shared" ca="1" si="17"/>
        <v>8.6647299499466239</v>
      </c>
    </row>
    <row r="576" spans="5:6" x14ac:dyDescent="0.25">
      <c r="E576" s="63">
        <f t="shared" ca="1" si="16"/>
        <v>0.42725565502255369</v>
      </c>
      <c r="F576" s="63">
        <f t="shared" ca="1" si="17"/>
        <v>7.7775386086109606</v>
      </c>
    </row>
    <row r="577" spans="5:6" x14ac:dyDescent="0.25">
      <c r="E577" s="63">
        <f t="shared" ca="1" si="16"/>
        <v>0.67185081342479369</v>
      </c>
      <c r="F577" s="63">
        <f t="shared" ca="1" si="17"/>
        <v>8.1794376479424216</v>
      </c>
    </row>
    <row r="578" spans="5:6" x14ac:dyDescent="0.25">
      <c r="E578" s="63">
        <f t="shared" ca="1" si="16"/>
        <v>0.31678421027330139</v>
      </c>
      <c r="F578" s="63">
        <f t="shared" ca="1" si="17"/>
        <v>7.617650772540423</v>
      </c>
    </row>
    <row r="579" spans="5:6" x14ac:dyDescent="0.25">
      <c r="E579" s="63">
        <f t="shared" ca="1" si="16"/>
        <v>0.57804352512398938</v>
      </c>
      <c r="F579" s="63">
        <f t="shared" ca="1" si="17"/>
        <v>8.009460964027399</v>
      </c>
    </row>
    <row r="580" spans="5:6" x14ac:dyDescent="0.25">
      <c r="E580" s="63">
        <f t="shared" ref="E580:E643" ca="1" si="18">RAND()</f>
        <v>0.34800420687180023</v>
      </c>
      <c r="F580" s="63">
        <f t="shared" ref="F580:F643" ca="1" si="19">((E580^(-1/$C$5)-1)^(-1/$C$3))*$C$4</f>
        <v>7.6630383066942702</v>
      </c>
    </row>
    <row r="581" spans="5:6" x14ac:dyDescent="0.25">
      <c r="E581" s="63">
        <f t="shared" ca="1" si="18"/>
        <v>0.85692423099172121</v>
      </c>
      <c r="F581" s="63">
        <f t="shared" ca="1" si="19"/>
        <v>8.6910451373306685</v>
      </c>
    </row>
    <row r="582" spans="5:6" x14ac:dyDescent="0.25">
      <c r="E582" s="63">
        <f t="shared" ca="1" si="18"/>
        <v>0.74679014840898472</v>
      </c>
      <c r="F582" s="63">
        <f t="shared" ca="1" si="19"/>
        <v>8.3445623148092007</v>
      </c>
    </row>
    <row r="583" spans="5:6" x14ac:dyDescent="0.25">
      <c r="E583" s="63">
        <f t="shared" ca="1" si="18"/>
        <v>0.27117806706862568</v>
      </c>
      <c r="F583" s="63">
        <f t="shared" ca="1" si="19"/>
        <v>7.5498665738036914</v>
      </c>
    </row>
    <row r="584" spans="5:6" x14ac:dyDescent="0.25">
      <c r="E584" s="63">
        <f t="shared" ca="1" si="18"/>
        <v>0.33139529486674679</v>
      </c>
      <c r="F584" s="63">
        <f t="shared" ca="1" si="19"/>
        <v>7.6389594413457829</v>
      </c>
    </row>
    <row r="585" spans="5:6" x14ac:dyDescent="0.25">
      <c r="E585" s="63">
        <f t="shared" ca="1" si="18"/>
        <v>0.96204752158771645</v>
      </c>
      <c r="F585" s="63">
        <f t="shared" ca="1" si="19"/>
        <v>9.4831506852835403</v>
      </c>
    </row>
    <row r="586" spans="5:6" x14ac:dyDescent="0.25">
      <c r="E586" s="63">
        <f t="shared" ca="1" si="18"/>
        <v>0.47443324262096276</v>
      </c>
      <c r="F586" s="63">
        <f t="shared" ca="1" si="19"/>
        <v>7.8469655011596648</v>
      </c>
    </row>
    <row r="587" spans="5:6" x14ac:dyDescent="0.25">
      <c r="E587" s="63">
        <f t="shared" ca="1" si="18"/>
        <v>0.28255785662041033</v>
      </c>
      <c r="F587" s="63">
        <f t="shared" ca="1" si="19"/>
        <v>7.5670119394041269</v>
      </c>
    </row>
    <row r="588" spans="5:6" x14ac:dyDescent="0.25">
      <c r="E588" s="63">
        <f t="shared" ca="1" si="18"/>
        <v>0.29830096586691834</v>
      </c>
      <c r="F588" s="63">
        <f t="shared" ca="1" si="19"/>
        <v>7.5904549485858261</v>
      </c>
    </row>
    <row r="589" spans="5:6" x14ac:dyDescent="0.25">
      <c r="E589" s="63">
        <f t="shared" ca="1" si="18"/>
        <v>7.9388265154065052E-2</v>
      </c>
      <c r="F589" s="63">
        <f t="shared" ca="1" si="19"/>
        <v>7.1843234161943279</v>
      </c>
    </row>
    <row r="590" spans="5:6" x14ac:dyDescent="0.25">
      <c r="E590" s="63">
        <f t="shared" ca="1" si="18"/>
        <v>0.30664808330378668</v>
      </c>
      <c r="F590" s="63">
        <f t="shared" ca="1" si="19"/>
        <v>7.6027750745558205</v>
      </c>
    </row>
    <row r="591" spans="5:6" x14ac:dyDescent="0.25">
      <c r="E591" s="63">
        <f t="shared" ca="1" si="18"/>
        <v>0.90383558760483174</v>
      </c>
      <c r="F591" s="63">
        <f t="shared" ca="1" si="19"/>
        <v>8.927085998899555</v>
      </c>
    </row>
    <row r="592" spans="5:6" x14ac:dyDescent="0.25">
      <c r="E592" s="63">
        <f t="shared" ca="1" si="18"/>
        <v>0.41848038132878118</v>
      </c>
      <c r="F592" s="63">
        <f t="shared" ca="1" si="19"/>
        <v>7.7647910806310652</v>
      </c>
    </row>
    <row r="593" spans="5:6" x14ac:dyDescent="0.25">
      <c r="E593" s="63">
        <f t="shared" ca="1" si="18"/>
        <v>0.24853066715031069</v>
      </c>
      <c r="F593" s="63">
        <f t="shared" ca="1" si="19"/>
        <v>7.5151218560323478</v>
      </c>
    </row>
    <row r="594" spans="5:6" x14ac:dyDescent="0.25">
      <c r="E594" s="63">
        <f t="shared" ca="1" si="18"/>
        <v>0.19602658353935953</v>
      </c>
      <c r="F594" s="63">
        <f t="shared" ca="1" si="19"/>
        <v>7.4299713034016026</v>
      </c>
    </row>
    <row r="595" spans="5:6" x14ac:dyDescent="0.25">
      <c r="E595" s="63">
        <f t="shared" ca="1" si="18"/>
        <v>0.55852524682021243</v>
      </c>
      <c r="F595" s="63">
        <f t="shared" ca="1" si="19"/>
        <v>7.9773457816490971</v>
      </c>
    </row>
    <row r="596" spans="5:6" x14ac:dyDescent="0.25">
      <c r="E596" s="63">
        <f t="shared" ca="1" si="18"/>
        <v>0.78242485949625118</v>
      </c>
      <c r="F596" s="63">
        <f t="shared" ca="1" si="19"/>
        <v>8.4382524133342844</v>
      </c>
    </row>
    <row r="597" spans="5:6" x14ac:dyDescent="0.25">
      <c r="E597" s="63">
        <f t="shared" ca="1" si="18"/>
        <v>0.93286665150672499</v>
      </c>
      <c r="F597" s="63">
        <f t="shared" ca="1" si="19"/>
        <v>9.1405746080518249</v>
      </c>
    </row>
    <row r="598" spans="5:6" x14ac:dyDescent="0.25">
      <c r="E598" s="63">
        <f t="shared" ca="1" si="18"/>
        <v>0.31276536435679625</v>
      </c>
      <c r="F598" s="63">
        <f t="shared" ca="1" si="19"/>
        <v>7.611762993326713</v>
      </c>
    </row>
    <row r="599" spans="5:6" x14ac:dyDescent="0.25">
      <c r="E599" s="63">
        <f t="shared" ca="1" si="18"/>
        <v>0.35607737759106639</v>
      </c>
      <c r="F599" s="63">
        <f t="shared" ca="1" si="19"/>
        <v>7.6747042769715526</v>
      </c>
    </row>
    <row r="600" spans="5:6" x14ac:dyDescent="0.25">
      <c r="E600" s="63">
        <f t="shared" ca="1" si="18"/>
        <v>0.36732442033313972</v>
      </c>
      <c r="F600" s="63">
        <f t="shared" ca="1" si="19"/>
        <v>7.6909309925947866</v>
      </c>
    </row>
    <row r="601" spans="5:6" x14ac:dyDescent="0.25">
      <c r="E601" s="63">
        <f t="shared" ca="1" si="18"/>
        <v>0.44480490969115016</v>
      </c>
      <c r="F601" s="63">
        <f t="shared" ca="1" si="19"/>
        <v>7.8031638040080784</v>
      </c>
    </row>
    <row r="602" spans="5:6" x14ac:dyDescent="0.25">
      <c r="E602" s="63">
        <f t="shared" ca="1" si="18"/>
        <v>0.8358247233512327</v>
      </c>
      <c r="F602" s="63">
        <f t="shared" ca="1" si="19"/>
        <v>8.6087710949031031</v>
      </c>
    </row>
    <row r="603" spans="5:6" x14ac:dyDescent="0.25">
      <c r="E603" s="63">
        <f t="shared" ca="1" si="18"/>
        <v>0.34403708793496057</v>
      </c>
      <c r="F603" s="63">
        <f t="shared" ca="1" si="19"/>
        <v>7.6572978239417946</v>
      </c>
    </row>
    <row r="604" spans="5:6" x14ac:dyDescent="0.25">
      <c r="E604" s="63">
        <f t="shared" ca="1" si="18"/>
        <v>0.15402331492836852</v>
      </c>
      <c r="F604" s="63">
        <f t="shared" ca="1" si="19"/>
        <v>7.354419625644951</v>
      </c>
    </row>
    <row r="605" spans="5:6" x14ac:dyDescent="0.25">
      <c r="E605" s="63">
        <f t="shared" ca="1" si="18"/>
        <v>0.48809996816554913</v>
      </c>
      <c r="F605" s="63">
        <f t="shared" ca="1" si="19"/>
        <v>7.8674634378301196</v>
      </c>
    </row>
    <row r="606" spans="5:6" x14ac:dyDescent="0.25">
      <c r="E606" s="63">
        <f t="shared" ca="1" si="18"/>
        <v>0.23480162688779749</v>
      </c>
      <c r="F606" s="63">
        <f t="shared" ca="1" si="19"/>
        <v>7.4935668598204934</v>
      </c>
    </row>
    <row r="607" spans="5:6" x14ac:dyDescent="0.25">
      <c r="E607" s="63">
        <f t="shared" ca="1" si="18"/>
        <v>0.21944530564842313</v>
      </c>
      <c r="F607" s="63">
        <f t="shared" ca="1" si="19"/>
        <v>7.4689163943031645</v>
      </c>
    </row>
    <row r="608" spans="5:6" x14ac:dyDescent="0.25">
      <c r="E608" s="63">
        <f t="shared" ca="1" si="18"/>
        <v>0.82293835166041962</v>
      </c>
      <c r="F608" s="63">
        <f t="shared" ca="1" si="19"/>
        <v>8.5633437120062066</v>
      </c>
    </row>
    <row r="609" spans="5:6" x14ac:dyDescent="0.25">
      <c r="E609" s="63">
        <f t="shared" ca="1" si="18"/>
        <v>0.69669105162866607</v>
      </c>
      <c r="F609" s="63">
        <f t="shared" ca="1" si="19"/>
        <v>8.2304106714728711</v>
      </c>
    </row>
    <row r="610" spans="5:6" x14ac:dyDescent="0.25">
      <c r="E610" s="63">
        <f t="shared" ca="1" si="18"/>
        <v>0.75603464595373715</v>
      </c>
      <c r="F610" s="63">
        <f t="shared" ca="1" si="19"/>
        <v>8.3676948043328103</v>
      </c>
    </row>
    <row r="611" spans="5:6" x14ac:dyDescent="0.25">
      <c r="E611" s="63">
        <f t="shared" ca="1" si="18"/>
        <v>5.3293934943016708E-2</v>
      </c>
      <c r="F611" s="63">
        <f t="shared" ca="1" si="19"/>
        <v>7.0997082019158553</v>
      </c>
    </row>
    <row r="612" spans="5:6" x14ac:dyDescent="0.25">
      <c r="E612" s="63">
        <f t="shared" ca="1" si="18"/>
        <v>0.97799385882013801</v>
      </c>
      <c r="F612" s="63">
        <f t="shared" ca="1" si="19"/>
        <v>9.8177691078906086</v>
      </c>
    </row>
    <row r="613" spans="5:6" x14ac:dyDescent="0.25">
      <c r="E613" s="63">
        <f t="shared" ca="1" si="18"/>
        <v>0.92910618870078465</v>
      </c>
      <c r="F613" s="63">
        <f t="shared" ca="1" si="19"/>
        <v>9.1081246592857639</v>
      </c>
    </row>
    <row r="614" spans="5:6" x14ac:dyDescent="0.25">
      <c r="E614" s="63">
        <f t="shared" ca="1" si="18"/>
        <v>0.57640609215433491</v>
      </c>
      <c r="F614" s="63">
        <f t="shared" ca="1" si="19"/>
        <v>8.0067326835112578</v>
      </c>
    </row>
    <row r="615" spans="5:6" x14ac:dyDescent="0.25">
      <c r="E615" s="63">
        <f t="shared" ca="1" si="18"/>
        <v>0.49824810523846463</v>
      </c>
      <c r="F615" s="63">
        <f t="shared" ca="1" si="19"/>
        <v>7.8828280931513204</v>
      </c>
    </row>
    <row r="616" spans="5:6" x14ac:dyDescent="0.25">
      <c r="E616" s="63">
        <f t="shared" ca="1" si="18"/>
        <v>0.36909081203834337</v>
      </c>
      <c r="F616" s="63">
        <f t="shared" ca="1" si="19"/>
        <v>7.6934777136984511</v>
      </c>
    </row>
    <row r="617" spans="5:6" x14ac:dyDescent="0.25">
      <c r="E617" s="63">
        <f t="shared" ca="1" si="18"/>
        <v>0.5473720929412329</v>
      </c>
      <c r="F617" s="63">
        <f t="shared" ca="1" si="19"/>
        <v>7.9593663085078568</v>
      </c>
    </row>
    <row r="618" spans="5:6" x14ac:dyDescent="0.25">
      <c r="E618" s="63">
        <f t="shared" ca="1" si="18"/>
        <v>0.66407906960377761</v>
      </c>
      <c r="F618" s="63">
        <f t="shared" ca="1" si="19"/>
        <v>8.164108448612664</v>
      </c>
    </row>
    <row r="619" spans="5:6" x14ac:dyDescent="0.25">
      <c r="E619" s="63">
        <f t="shared" ca="1" si="18"/>
        <v>0.7427160056934462</v>
      </c>
      <c r="F619" s="63">
        <f t="shared" ca="1" si="19"/>
        <v>8.33459890588537</v>
      </c>
    </row>
    <row r="620" spans="5:6" x14ac:dyDescent="0.25">
      <c r="E620" s="63">
        <f t="shared" ca="1" si="18"/>
        <v>0.41219849718124335</v>
      </c>
      <c r="F620" s="63">
        <f t="shared" ca="1" si="19"/>
        <v>7.7556871787816473</v>
      </c>
    </row>
    <row r="621" spans="5:6" x14ac:dyDescent="0.25">
      <c r="E621" s="63">
        <f t="shared" ca="1" si="18"/>
        <v>0.49400937853783122</v>
      </c>
      <c r="F621" s="63">
        <f t="shared" ca="1" si="19"/>
        <v>7.8763946290749534</v>
      </c>
    </row>
    <row r="622" spans="5:6" x14ac:dyDescent="0.25">
      <c r="E622" s="63">
        <f t="shared" ca="1" si="18"/>
        <v>0.62187437322387495</v>
      </c>
      <c r="F622" s="63">
        <f t="shared" ca="1" si="19"/>
        <v>8.0851813888895041</v>
      </c>
    </row>
    <row r="623" spans="5:6" x14ac:dyDescent="0.25">
      <c r="E623" s="63">
        <f t="shared" ca="1" si="18"/>
        <v>0.95739167209534959</v>
      </c>
      <c r="F623" s="63">
        <f t="shared" ca="1" si="19"/>
        <v>9.4131109960931312</v>
      </c>
    </row>
    <row r="624" spans="5:6" x14ac:dyDescent="0.25">
      <c r="E624" s="63">
        <f t="shared" ca="1" si="18"/>
        <v>0.77708614209045579</v>
      </c>
      <c r="F624" s="63">
        <f t="shared" ca="1" si="19"/>
        <v>8.4233862298552822</v>
      </c>
    </row>
    <row r="625" spans="5:6" x14ac:dyDescent="0.25">
      <c r="E625" s="63">
        <f t="shared" ca="1" si="18"/>
        <v>0.21844555650216457</v>
      </c>
      <c r="F625" s="63">
        <f t="shared" ca="1" si="19"/>
        <v>7.4672893288212059</v>
      </c>
    </row>
    <row r="626" spans="5:6" x14ac:dyDescent="0.25">
      <c r="E626" s="63">
        <f t="shared" ca="1" si="18"/>
        <v>0.84849453848997947</v>
      </c>
      <c r="F626" s="63">
        <f t="shared" ca="1" si="19"/>
        <v>8.6568628229356825</v>
      </c>
    </row>
    <row r="627" spans="5:6" x14ac:dyDescent="0.25">
      <c r="E627" s="63">
        <f t="shared" ca="1" si="18"/>
        <v>0.83418648349058122</v>
      </c>
      <c r="F627" s="63">
        <f t="shared" ca="1" si="19"/>
        <v>8.6028126438339569</v>
      </c>
    </row>
    <row r="628" spans="5:6" x14ac:dyDescent="0.25">
      <c r="E628" s="63">
        <f t="shared" ca="1" si="18"/>
        <v>0.73179784492227717</v>
      </c>
      <c r="F628" s="63">
        <f t="shared" ca="1" si="19"/>
        <v>8.3085495027811902</v>
      </c>
    </row>
    <row r="629" spans="5:6" x14ac:dyDescent="0.25">
      <c r="E629" s="63">
        <f t="shared" ca="1" si="18"/>
        <v>0.98005202786675905</v>
      </c>
      <c r="F629" s="63">
        <f t="shared" ca="1" si="19"/>
        <v>9.8789838733975781</v>
      </c>
    </row>
    <row r="630" spans="5:6" x14ac:dyDescent="0.25">
      <c r="E630" s="63">
        <f t="shared" ca="1" si="18"/>
        <v>0.21979926170603914</v>
      </c>
      <c r="F630" s="63">
        <f t="shared" ca="1" si="19"/>
        <v>7.4694917582752236</v>
      </c>
    </row>
    <row r="631" spans="5:6" x14ac:dyDescent="0.25">
      <c r="E631" s="63">
        <f t="shared" ca="1" si="18"/>
        <v>0.92913970448969119</v>
      </c>
      <c r="F631" s="63">
        <f t="shared" ca="1" si="19"/>
        <v>9.1084060498037136</v>
      </c>
    </row>
    <row r="632" spans="5:6" x14ac:dyDescent="0.25">
      <c r="E632" s="63">
        <f t="shared" ca="1" si="18"/>
        <v>0.55216224100125522</v>
      </c>
      <c r="F632" s="63">
        <f t="shared" ca="1" si="19"/>
        <v>7.9670571647196144</v>
      </c>
    </row>
    <row r="633" spans="5:6" x14ac:dyDescent="0.25">
      <c r="E633" s="63">
        <f t="shared" ca="1" si="18"/>
        <v>0.7430832263147813</v>
      </c>
      <c r="F633" s="63">
        <f t="shared" ca="1" si="19"/>
        <v>8.3354913632373222</v>
      </c>
    </row>
    <row r="634" spans="5:6" x14ac:dyDescent="0.25">
      <c r="E634" s="63">
        <f t="shared" ca="1" si="18"/>
        <v>0.36540820273833463</v>
      </c>
      <c r="F634" s="63">
        <f t="shared" ca="1" si="19"/>
        <v>7.6881678498426673</v>
      </c>
    </row>
    <row r="635" spans="5:6" x14ac:dyDescent="0.25">
      <c r="E635" s="63">
        <f t="shared" ca="1" si="18"/>
        <v>0.98206711544260661</v>
      </c>
      <c r="F635" s="63">
        <f t="shared" ca="1" si="19"/>
        <v>9.9457188925705537</v>
      </c>
    </row>
    <row r="636" spans="5:6" x14ac:dyDescent="0.25">
      <c r="E636" s="63">
        <f t="shared" ca="1" si="18"/>
        <v>0.20765447550218896</v>
      </c>
      <c r="F636" s="63">
        <f t="shared" ca="1" si="19"/>
        <v>7.4495348457361299</v>
      </c>
    </row>
    <row r="637" spans="5:6" x14ac:dyDescent="0.25">
      <c r="E637" s="63">
        <f t="shared" ca="1" si="18"/>
        <v>0.40806838722396943</v>
      </c>
      <c r="F637" s="63">
        <f t="shared" ca="1" si="19"/>
        <v>7.7497100359627167</v>
      </c>
    </row>
    <row r="638" spans="5:6" x14ac:dyDescent="0.25">
      <c r="E638" s="63">
        <f t="shared" ca="1" si="18"/>
        <v>0.22214795586335234</v>
      </c>
      <c r="F638" s="63">
        <f t="shared" ca="1" si="19"/>
        <v>7.4733006035551242</v>
      </c>
    </row>
    <row r="639" spans="5:6" x14ac:dyDescent="0.25">
      <c r="E639" s="63">
        <f t="shared" ca="1" si="18"/>
        <v>0.86269296040683419</v>
      </c>
      <c r="F639" s="63">
        <f t="shared" ca="1" si="19"/>
        <v>8.7155772105587968</v>
      </c>
    </row>
    <row r="640" spans="5:6" x14ac:dyDescent="0.25">
      <c r="E640" s="63">
        <f t="shared" ca="1" si="18"/>
        <v>0.44339010641573273</v>
      </c>
      <c r="F640" s="63">
        <f t="shared" ca="1" si="19"/>
        <v>7.8010903955092914</v>
      </c>
    </row>
    <row r="641" spans="5:6" x14ac:dyDescent="0.25">
      <c r="E641" s="63">
        <f t="shared" ca="1" si="18"/>
        <v>0.62651903114267993</v>
      </c>
      <c r="F641" s="63">
        <f t="shared" ca="1" si="19"/>
        <v>8.0935460866436912</v>
      </c>
    </row>
    <row r="642" spans="5:6" x14ac:dyDescent="0.25">
      <c r="E642" s="63">
        <f t="shared" ca="1" si="18"/>
        <v>0.38522544370220424</v>
      </c>
      <c r="F642" s="63">
        <f t="shared" ca="1" si="19"/>
        <v>7.7167342891829733</v>
      </c>
    </row>
    <row r="643" spans="5:6" x14ac:dyDescent="0.25">
      <c r="E643" s="63">
        <f t="shared" ca="1" si="18"/>
        <v>0.71250208259321479</v>
      </c>
      <c r="F643" s="63">
        <f t="shared" ca="1" si="19"/>
        <v>8.2646241149795383</v>
      </c>
    </row>
    <row r="644" spans="5:6" x14ac:dyDescent="0.25">
      <c r="E644" s="63">
        <f t="shared" ref="E644:E707" ca="1" si="20">RAND()</f>
        <v>0.58239369456921952</v>
      </c>
      <c r="F644" s="63">
        <f t="shared" ref="F644:F707" ca="1" si="21">((E644^(-1/$C$5)-1)^(-1/$C$3))*$C$4</f>
        <v>8.0167412131885882</v>
      </c>
    </row>
    <row r="645" spans="5:6" x14ac:dyDescent="0.25">
      <c r="E645" s="63">
        <f t="shared" ca="1" si="20"/>
        <v>0.9943340691796545</v>
      </c>
      <c r="F645" s="63">
        <f t="shared" ca="1" si="21"/>
        <v>10.693298941531213</v>
      </c>
    </row>
    <row r="646" spans="5:6" x14ac:dyDescent="0.25">
      <c r="E646" s="63">
        <f t="shared" ca="1" si="20"/>
        <v>0.9144645888352122</v>
      </c>
      <c r="F646" s="63">
        <f t="shared" ca="1" si="21"/>
        <v>8.9965703898444112</v>
      </c>
    </row>
    <row r="647" spans="5:6" x14ac:dyDescent="0.25">
      <c r="E647" s="63">
        <f t="shared" ca="1" si="20"/>
        <v>0.14440202742219954</v>
      </c>
      <c r="F647" s="63">
        <f t="shared" ca="1" si="21"/>
        <v>7.3357086861778269</v>
      </c>
    </row>
    <row r="648" spans="5:6" x14ac:dyDescent="0.25">
      <c r="E648" s="63">
        <f t="shared" ca="1" si="20"/>
        <v>0.11889378285792662</v>
      </c>
      <c r="F648" s="63">
        <f t="shared" ca="1" si="21"/>
        <v>7.2825067769040475</v>
      </c>
    </row>
    <row r="649" spans="5:6" x14ac:dyDescent="0.25">
      <c r="E649" s="63">
        <f t="shared" ca="1" si="20"/>
        <v>0.6100930425707265</v>
      </c>
      <c r="F649" s="63">
        <f t="shared" ca="1" si="21"/>
        <v>8.0642783674583427</v>
      </c>
    </row>
    <row r="650" spans="5:6" x14ac:dyDescent="0.25">
      <c r="E650" s="63">
        <f t="shared" ca="1" si="20"/>
        <v>0.68397427011902112</v>
      </c>
      <c r="F650" s="63">
        <f t="shared" ca="1" si="21"/>
        <v>8.2039206762717818</v>
      </c>
    </row>
    <row r="651" spans="5:6" x14ac:dyDescent="0.25">
      <c r="E651" s="63">
        <f t="shared" ca="1" si="20"/>
        <v>0.79096102957819614</v>
      </c>
      <c r="F651" s="63">
        <f t="shared" ca="1" si="21"/>
        <v>8.46271971403538</v>
      </c>
    </row>
    <row r="652" spans="5:6" x14ac:dyDescent="0.25">
      <c r="E652" s="63">
        <f t="shared" ca="1" si="20"/>
        <v>0.43760717170437469</v>
      </c>
      <c r="F652" s="63">
        <f t="shared" ca="1" si="21"/>
        <v>7.7926299435230177</v>
      </c>
    </row>
    <row r="653" spans="5:6" x14ac:dyDescent="0.25">
      <c r="E653" s="63">
        <f t="shared" ca="1" si="20"/>
        <v>0.65345314824031353</v>
      </c>
      <c r="F653" s="63">
        <f t="shared" ca="1" si="21"/>
        <v>8.1435794147630798</v>
      </c>
    </row>
    <row r="654" spans="5:6" x14ac:dyDescent="0.25">
      <c r="E654" s="63">
        <f t="shared" ca="1" si="20"/>
        <v>0.31522901560689931</v>
      </c>
      <c r="F654" s="63">
        <f t="shared" ca="1" si="21"/>
        <v>7.6153738622658125</v>
      </c>
    </row>
    <row r="655" spans="5:6" x14ac:dyDescent="0.25">
      <c r="E655" s="63">
        <f t="shared" ca="1" si="20"/>
        <v>0.14047316501002316</v>
      </c>
      <c r="F655" s="63">
        <f t="shared" ca="1" si="21"/>
        <v>7.3278768831142678</v>
      </c>
    </row>
    <row r="656" spans="5:6" x14ac:dyDescent="0.25">
      <c r="E656" s="63">
        <f t="shared" ca="1" si="20"/>
        <v>0.99253980744230752</v>
      </c>
      <c r="F656" s="63">
        <f t="shared" ca="1" si="21"/>
        <v>10.510294770018218</v>
      </c>
    </row>
    <row r="657" spans="5:6" x14ac:dyDescent="0.25">
      <c r="E657" s="63">
        <f t="shared" ca="1" si="20"/>
        <v>0.30182468774829307</v>
      </c>
      <c r="F657" s="63">
        <f t="shared" ca="1" si="21"/>
        <v>7.5956642331607949</v>
      </c>
    </row>
    <row r="658" spans="5:6" x14ac:dyDescent="0.25">
      <c r="E658" s="63">
        <f t="shared" ca="1" si="20"/>
        <v>0.64478322740173888</v>
      </c>
      <c r="F658" s="63">
        <f t="shared" ca="1" si="21"/>
        <v>8.1271744785553501</v>
      </c>
    </row>
    <row r="659" spans="5:6" x14ac:dyDescent="0.25">
      <c r="E659" s="63">
        <f t="shared" ca="1" si="20"/>
        <v>0.35935975123355568</v>
      </c>
      <c r="F659" s="63">
        <f t="shared" ca="1" si="21"/>
        <v>7.6794424209928502</v>
      </c>
    </row>
    <row r="660" spans="5:6" x14ac:dyDescent="0.25">
      <c r="E660" s="63">
        <f t="shared" ca="1" si="20"/>
        <v>0.53956136952514377</v>
      </c>
      <c r="F660" s="63">
        <f t="shared" ca="1" si="21"/>
        <v>7.9469216849717368</v>
      </c>
    </row>
    <row r="661" spans="5:6" x14ac:dyDescent="0.25">
      <c r="E661" s="63">
        <f t="shared" ca="1" si="20"/>
        <v>0.15552111628250764</v>
      </c>
      <c r="F661" s="63">
        <f t="shared" ca="1" si="21"/>
        <v>7.3572767194133313</v>
      </c>
    </row>
    <row r="662" spans="5:6" x14ac:dyDescent="0.25">
      <c r="E662" s="63">
        <f t="shared" ca="1" si="20"/>
        <v>0.614528912500661</v>
      </c>
      <c r="F662" s="63">
        <f t="shared" ca="1" si="21"/>
        <v>8.0720972195503844</v>
      </c>
    </row>
    <row r="663" spans="5:6" x14ac:dyDescent="0.25">
      <c r="E663" s="63">
        <f t="shared" ca="1" si="20"/>
        <v>0.21282938107587324</v>
      </c>
      <c r="F663" s="63">
        <f t="shared" ca="1" si="21"/>
        <v>7.4580941430165293</v>
      </c>
    </row>
    <row r="664" spans="5:6" x14ac:dyDescent="0.25">
      <c r="E664" s="63">
        <f t="shared" ca="1" si="20"/>
        <v>0.15114466121639314</v>
      </c>
      <c r="F664" s="63">
        <f t="shared" ca="1" si="21"/>
        <v>7.3488876589377776</v>
      </c>
    </row>
    <row r="665" spans="5:6" x14ac:dyDescent="0.25">
      <c r="E665" s="63">
        <f t="shared" ca="1" si="20"/>
        <v>0.21839920287972669</v>
      </c>
      <c r="F665" s="63">
        <f t="shared" ca="1" si="21"/>
        <v>7.4672138192846669</v>
      </c>
    </row>
    <row r="666" spans="5:6" x14ac:dyDescent="0.25">
      <c r="E666" s="63">
        <f t="shared" ca="1" si="20"/>
        <v>3.6081593283088353E-2</v>
      </c>
      <c r="F666" s="63">
        <f t="shared" ca="1" si="21"/>
        <v>7.0255776483117582</v>
      </c>
    </row>
    <row r="667" spans="5:6" x14ac:dyDescent="0.25">
      <c r="E667" s="63">
        <f t="shared" ca="1" si="20"/>
        <v>0.91252572593940118</v>
      </c>
      <c r="F667" s="63">
        <f t="shared" ca="1" si="21"/>
        <v>8.9832695790993409</v>
      </c>
    </row>
    <row r="668" spans="5:6" x14ac:dyDescent="0.25">
      <c r="E668" s="63">
        <f t="shared" ca="1" si="20"/>
        <v>0.87888205036200506</v>
      </c>
      <c r="F668" s="63">
        <f t="shared" ca="1" si="21"/>
        <v>8.7901973407124849</v>
      </c>
    </row>
    <row r="669" spans="5:6" x14ac:dyDescent="0.25">
      <c r="E669" s="63">
        <f t="shared" ca="1" si="20"/>
        <v>0.14049895617960662</v>
      </c>
      <c r="F669" s="63">
        <f t="shared" ca="1" si="21"/>
        <v>7.3279286804488768</v>
      </c>
    </row>
    <row r="670" spans="5:6" x14ac:dyDescent="0.25">
      <c r="E670" s="63">
        <f t="shared" ca="1" si="20"/>
        <v>0.76369115381093378</v>
      </c>
      <c r="F670" s="63">
        <f t="shared" ca="1" si="21"/>
        <v>8.3874403380251685</v>
      </c>
    </row>
    <row r="671" spans="5:6" x14ac:dyDescent="0.25">
      <c r="E671" s="63">
        <f t="shared" ca="1" si="20"/>
        <v>1.7280959120542505E-2</v>
      </c>
      <c r="F671" s="63">
        <f t="shared" ca="1" si="21"/>
        <v>6.9025090308406831</v>
      </c>
    </row>
    <row r="672" spans="5:6" x14ac:dyDescent="0.25">
      <c r="E672" s="63">
        <f t="shared" ca="1" si="20"/>
        <v>0.21212235944190494</v>
      </c>
      <c r="F672" s="63">
        <f t="shared" ca="1" si="21"/>
        <v>7.4569297483419703</v>
      </c>
    </row>
    <row r="673" spans="5:6" x14ac:dyDescent="0.25">
      <c r="E673" s="63">
        <f t="shared" ca="1" si="20"/>
        <v>0.2587925163249124</v>
      </c>
      <c r="F673" s="63">
        <f t="shared" ca="1" si="21"/>
        <v>7.5309785358046</v>
      </c>
    </row>
    <row r="674" spans="5:6" x14ac:dyDescent="0.25">
      <c r="E674" s="63">
        <f t="shared" ca="1" si="20"/>
        <v>0.75144957961943282</v>
      </c>
      <c r="F674" s="63">
        <f t="shared" ca="1" si="21"/>
        <v>8.356128210794795</v>
      </c>
    </row>
    <row r="675" spans="5:6" x14ac:dyDescent="0.25">
      <c r="E675" s="63">
        <f t="shared" ca="1" si="20"/>
        <v>0.9337514316283374</v>
      </c>
      <c r="F675" s="63">
        <f t="shared" ca="1" si="21"/>
        <v>9.1484792683063691</v>
      </c>
    </row>
    <row r="676" spans="5:6" x14ac:dyDescent="0.25">
      <c r="E676" s="63">
        <f t="shared" ca="1" si="20"/>
        <v>0.33886027712741773</v>
      </c>
      <c r="F676" s="63">
        <f t="shared" ca="1" si="21"/>
        <v>7.6497973933370051</v>
      </c>
    </row>
    <row r="677" spans="5:6" x14ac:dyDescent="0.25">
      <c r="E677" s="63">
        <f t="shared" ca="1" si="20"/>
        <v>0.12383749428840563</v>
      </c>
      <c r="F677" s="63">
        <f t="shared" ca="1" si="21"/>
        <v>7.2932909406950923</v>
      </c>
    </row>
    <row r="678" spans="5:6" x14ac:dyDescent="0.25">
      <c r="E678" s="63">
        <f t="shared" ca="1" si="20"/>
        <v>0.57845554728351567</v>
      </c>
      <c r="F678" s="63">
        <f t="shared" ca="1" si="21"/>
        <v>8.0101485014905371</v>
      </c>
    </row>
    <row r="679" spans="5:6" x14ac:dyDescent="0.25">
      <c r="E679" s="63">
        <f t="shared" ca="1" si="20"/>
        <v>0.18302758014737708</v>
      </c>
      <c r="F679" s="63">
        <f t="shared" ca="1" si="21"/>
        <v>7.4074899156151135</v>
      </c>
    </row>
    <row r="680" spans="5:6" x14ac:dyDescent="0.25">
      <c r="E680" s="63">
        <f t="shared" ca="1" si="20"/>
        <v>0.80647444052533301</v>
      </c>
      <c r="F680" s="63">
        <f t="shared" ca="1" si="21"/>
        <v>8.5096142634341874</v>
      </c>
    </row>
    <row r="681" spans="5:6" x14ac:dyDescent="0.25">
      <c r="E681" s="63">
        <f t="shared" ca="1" si="20"/>
        <v>0.12462312760027194</v>
      </c>
      <c r="F681" s="63">
        <f t="shared" ca="1" si="21"/>
        <v>7.2949815591399307</v>
      </c>
    </row>
    <row r="682" spans="5:6" x14ac:dyDescent="0.25">
      <c r="E682" s="63">
        <f t="shared" ca="1" si="20"/>
        <v>0.97232304969443151</v>
      </c>
      <c r="F682" s="63">
        <f t="shared" ca="1" si="21"/>
        <v>9.6759814647098565</v>
      </c>
    </row>
    <row r="683" spans="5:6" x14ac:dyDescent="0.25">
      <c r="E683" s="63">
        <f t="shared" ca="1" si="20"/>
        <v>0.87721195730481949</v>
      </c>
      <c r="F683" s="63">
        <f t="shared" ca="1" si="21"/>
        <v>8.7820612612007345</v>
      </c>
    </row>
    <row r="684" spans="5:6" x14ac:dyDescent="0.25">
      <c r="E684" s="63">
        <f t="shared" ca="1" si="20"/>
        <v>0.56498547602118965</v>
      </c>
      <c r="F684" s="63">
        <f t="shared" ca="1" si="21"/>
        <v>7.9878798322554951</v>
      </c>
    </row>
    <row r="685" spans="5:6" x14ac:dyDescent="0.25">
      <c r="E685" s="63">
        <f t="shared" ca="1" si="20"/>
        <v>0.48236373507431118</v>
      </c>
      <c r="F685" s="63">
        <f t="shared" ca="1" si="21"/>
        <v>7.8588342592497415</v>
      </c>
    </row>
    <row r="686" spans="5:6" x14ac:dyDescent="0.25">
      <c r="E686" s="63">
        <f t="shared" ca="1" si="20"/>
        <v>0.48346595196228237</v>
      </c>
      <c r="F686" s="63">
        <f t="shared" ca="1" si="21"/>
        <v>7.8604893788787384</v>
      </c>
    </row>
    <row r="687" spans="5:6" x14ac:dyDescent="0.25">
      <c r="E687" s="63">
        <f t="shared" ca="1" si="20"/>
        <v>0.17226587508737956</v>
      </c>
      <c r="F687" s="63">
        <f t="shared" ca="1" si="21"/>
        <v>7.3883147949887871</v>
      </c>
    </row>
    <row r="688" spans="5:6" x14ac:dyDescent="0.25">
      <c r="E688" s="63">
        <f t="shared" ca="1" si="20"/>
        <v>2.1418785752666425E-2</v>
      </c>
      <c r="F688" s="63">
        <f t="shared" ca="1" si="21"/>
        <v>6.9365060131497733</v>
      </c>
    </row>
    <row r="689" spans="5:6" x14ac:dyDescent="0.25">
      <c r="E689" s="63">
        <f t="shared" ca="1" si="20"/>
        <v>0.51461532142635469</v>
      </c>
      <c r="F689" s="63">
        <f t="shared" ca="1" si="21"/>
        <v>7.9079014553674449</v>
      </c>
    </row>
    <row r="690" spans="5:6" x14ac:dyDescent="0.25">
      <c r="E690" s="63">
        <f t="shared" ca="1" si="20"/>
        <v>0.87268632564504678</v>
      </c>
      <c r="F690" s="63">
        <f t="shared" ca="1" si="21"/>
        <v>8.7605482799655228</v>
      </c>
    </row>
    <row r="691" spans="5:6" x14ac:dyDescent="0.25">
      <c r="E691" s="63">
        <f t="shared" ca="1" si="20"/>
        <v>0.89354689942140175</v>
      </c>
      <c r="F691" s="63">
        <f t="shared" ca="1" si="21"/>
        <v>8.8668002513588124</v>
      </c>
    </row>
    <row r="692" spans="5:6" x14ac:dyDescent="0.25">
      <c r="E692" s="63">
        <f t="shared" ca="1" si="20"/>
        <v>0.38213302681354477</v>
      </c>
      <c r="F692" s="63">
        <f t="shared" ca="1" si="21"/>
        <v>7.7122765340857091</v>
      </c>
    </row>
    <row r="693" spans="5:6" x14ac:dyDescent="0.25">
      <c r="E693" s="63">
        <f t="shared" ca="1" si="20"/>
        <v>0.81097694044672919</v>
      </c>
      <c r="F693" s="63">
        <f t="shared" ca="1" si="21"/>
        <v>8.5238726429864009</v>
      </c>
    </row>
    <row r="694" spans="5:6" x14ac:dyDescent="0.25">
      <c r="E694" s="63">
        <f t="shared" ca="1" si="20"/>
        <v>0.47684420439172659</v>
      </c>
      <c r="F694" s="63">
        <f t="shared" ca="1" si="21"/>
        <v>7.8505664967999298</v>
      </c>
    </row>
    <row r="695" spans="5:6" x14ac:dyDescent="0.25">
      <c r="E695" s="63">
        <f t="shared" ca="1" si="20"/>
        <v>0.10085404059069403</v>
      </c>
      <c r="F695" s="63">
        <f t="shared" ca="1" si="21"/>
        <v>7.2407080091293512</v>
      </c>
    </row>
    <row r="696" spans="5:6" x14ac:dyDescent="0.25">
      <c r="E696" s="63">
        <f t="shared" ca="1" si="20"/>
        <v>5.6029701646337249E-2</v>
      </c>
      <c r="F696" s="63">
        <f t="shared" ca="1" si="21"/>
        <v>7.1097923211169141</v>
      </c>
    </row>
    <row r="697" spans="5:6" x14ac:dyDescent="0.25">
      <c r="E697" s="63">
        <f t="shared" ca="1" si="20"/>
        <v>0.7280614904162479</v>
      </c>
      <c r="F697" s="63">
        <f t="shared" ca="1" si="21"/>
        <v>8.2998417496417733</v>
      </c>
    </row>
    <row r="698" spans="5:6" x14ac:dyDescent="0.25">
      <c r="E698" s="63">
        <f t="shared" ca="1" si="20"/>
        <v>0.88626575697907428</v>
      </c>
      <c r="F698" s="63">
        <f t="shared" ca="1" si="21"/>
        <v>8.8275449396443282</v>
      </c>
    </row>
    <row r="699" spans="5:6" x14ac:dyDescent="0.25">
      <c r="E699" s="63">
        <f t="shared" ca="1" si="20"/>
        <v>0.34269467343571203</v>
      </c>
      <c r="F699" s="63">
        <f t="shared" ca="1" si="21"/>
        <v>7.6553539558178327</v>
      </c>
    </row>
    <row r="700" spans="5:6" x14ac:dyDescent="0.25">
      <c r="E700" s="63">
        <f t="shared" ca="1" si="20"/>
        <v>0.69940277939267026</v>
      </c>
      <c r="F700" s="63">
        <f t="shared" ca="1" si="21"/>
        <v>8.2361740089244755</v>
      </c>
    </row>
    <row r="701" spans="5:6" x14ac:dyDescent="0.25">
      <c r="E701" s="63">
        <f t="shared" ca="1" si="20"/>
        <v>4.4007736709778422E-2</v>
      </c>
      <c r="F701" s="63">
        <f t="shared" ca="1" si="21"/>
        <v>7.0623897158118982</v>
      </c>
    </row>
    <row r="702" spans="5:6" x14ac:dyDescent="0.25">
      <c r="E702" s="63">
        <f t="shared" ca="1" si="20"/>
        <v>9.8693434605430119E-2</v>
      </c>
      <c r="F702" s="63">
        <f t="shared" ca="1" si="21"/>
        <v>7.2354029610720909</v>
      </c>
    </row>
    <row r="703" spans="5:6" x14ac:dyDescent="0.25">
      <c r="E703" s="63">
        <f t="shared" ca="1" si="20"/>
        <v>0.36783665353656525</v>
      </c>
      <c r="F703" s="63">
        <f t="shared" ca="1" si="21"/>
        <v>7.691669546440445</v>
      </c>
    </row>
    <row r="704" spans="5:6" x14ac:dyDescent="0.25">
      <c r="E704" s="63">
        <f t="shared" ca="1" si="20"/>
        <v>0.24462503731610019</v>
      </c>
      <c r="F704" s="63">
        <f t="shared" ca="1" si="21"/>
        <v>7.5090318698062957</v>
      </c>
    </row>
    <row r="705" spans="5:6" x14ac:dyDescent="0.25">
      <c r="E705" s="63">
        <f t="shared" ca="1" si="20"/>
        <v>0.26683632764130261</v>
      </c>
      <c r="F705" s="63">
        <f t="shared" ca="1" si="21"/>
        <v>7.5432742225566463</v>
      </c>
    </row>
    <row r="706" spans="5:6" x14ac:dyDescent="0.25">
      <c r="E706" s="63">
        <f t="shared" ca="1" si="20"/>
        <v>0.77819141956694016</v>
      </c>
      <c r="F706" s="63">
        <f t="shared" ca="1" si="21"/>
        <v>8.4264375643979452</v>
      </c>
    </row>
    <row r="707" spans="5:6" x14ac:dyDescent="0.25">
      <c r="E707" s="63">
        <f t="shared" ca="1" si="20"/>
        <v>0.12806967162457006</v>
      </c>
      <c r="F707" s="63">
        <f t="shared" ca="1" si="21"/>
        <v>7.3023268176237623</v>
      </c>
    </row>
    <row r="708" spans="5:6" x14ac:dyDescent="0.25">
      <c r="E708" s="63">
        <f t="shared" ref="E708:E771" ca="1" si="22">RAND()</f>
        <v>0.93066517054466535</v>
      </c>
      <c r="F708" s="63">
        <f t="shared" ref="F708:F771" ca="1" si="23">((E708^(-1/$C$5)-1)^(-1/$C$3))*$C$4</f>
        <v>9.1213592292953827</v>
      </c>
    </row>
    <row r="709" spans="5:6" x14ac:dyDescent="0.25">
      <c r="E709" s="63">
        <f t="shared" ca="1" si="22"/>
        <v>0.20865182130349835</v>
      </c>
      <c r="F709" s="63">
        <f t="shared" ca="1" si="23"/>
        <v>7.4511911676540983</v>
      </c>
    </row>
    <row r="710" spans="5:6" x14ac:dyDescent="0.25">
      <c r="E710" s="63">
        <f t="shared" ca="1" si="22"/>
        <v>9.8806924612022007E-2</v>
      </c>
      <c r="F710" s="63">
        <f t="shared" ca="1" si="23"/>
        <v>7.235683415924262</v>
      </c>
    </row>
    <row r="711" spans="5:6" x14ac:dyDescent="0.25">
      <c r="E711" s="63">
        <f t="shared" ca="1" si="22"/>
        <v>0.53070635671020872</v>
      </c>
      <c r="F711" s="63">
        <f t="shared" ca="1" si="23"/>
        <v>7.9329496297744591</v>
      </c>
    </row>
    <row r="712" spans="5:6" x14ac:dyDescent="0.25">
      <c r="E712" s="63">
        <f t="shared" ca="1" si="22"/>
        <v>0.97461627784685001</v>
      </c>
      <c r="F712" s="63">
        <f t="shared" ca="1" si="23"/>
        <v>9.7292852991688541</v>
      </c>
    </row>
    <row r="713" spans="5:6" x14ac:dyDescent="0.25">
      <c r="E713" s="63">
        <f t="shared" ca="1" si="22"/>
        <v>0.34337459830485706</v>
      </c>
      <c r="F713" s="63">
        <f t="shared" ca="1" si="23"/>
        <v>7.6563386045117738</v>
      </c>
    </row>
    <row r="714" spans="5:6" x14ac:dyDescent="0.25">
      <c r="E714" s="63">
        <f t="shared" ca="1" si="22"/>
        <v>0.30985525785350576</v>
      </c>
      <c r="F714" s="63">
        <f t="shared" ca="1" si="23"/>
        <v>7.607491321168002</v>
      </c>
    </row>
    <row r="715" spans="5:6" x14ac:dyDescent="0.25">
      <c r="E715" s="63">
        <f t="shared" ca="1" si="22"/>
        <v>0.89543555819865928</v>
      </c>
      <c r="F715" s="63">
        <f t="shared" ca="1" si="23"/>
        <v>8.8774185010704727</v>
      </c>
    </row>
    <row r="716" spans="5:6" x14ac:dyDescent="0.25">
      <c r="E716" s="63">
        <f t="shared" ca="1" si="22"/>
        <v>0.74099663389780734</v>
      </c>
      <c r="F716" s="63">
        <f t="shared" ca="1" si="23"/>
        <v>8.3304348006505027</v>
      </c>
    </row>
    <row r="717" spans="5:6" x14ac:dyDescent="0.25">
      <c r="E717" s="63">
        <f t="shared" ca="1" si="22"/>
        <v>9.8074858364017192E-2</v>
      </c>
      <c r="F717" s="63">
        <f t="shared" ca="1" si="23"/>
        <v>7.2338707780842153</v>
      </c>
    </row>
    <row r="718" spans="5:6" x14ac:dyDescent="0.25">
      <c r="E718" s="63">
        <f t="shared" ca="1" si="22"/>
        <v>0.28111072730093301</v>
      </c>
      <c r="F718" s="63">
        <f t="shared" ca="1" si="23"/>
        <v>7.5648416721283667</v>
      </c>
    </row>
    <row r="719" spans="5:6" x14ac:dyDescent="0.25">
      <c r="E719" s="63">
        <f t="shared" ca="1" si="22"/>
        <v>0.63101068528795956</v>
      </c>
      <c r="F719" s="63">
        <f t="shared" ca="1" si="23"/>
        <v>8.1017051324891778</v>
      </c>
    </row>
    <row r="720" spans="5:6" x14ac:dyDescent="0.25">
      <c r="E720" s="63">
        <f t="shared" ca="1" si="22"/>
        <v>7.6697012647443108E-3</v>
      </c>
      <c r="F720" s="63">
        <f t="shared" ca="1" si="23"/>
        <v>6.7846200124568652</v>
      </c>
    </row>
    <row r="721" spans="5:6" x14ac:dyDescent="0.25">
      <c r="E721" s="63">
        <f t="shared" ca="1" si="22"/>
        <v>0.62660092842930004</v>
      </c>
      <c r="F721" s="63">
        <f t="shared" ca="1" si="23"/>
        <v>8.0936942304913746</v>
      </c>
    </row>
    <row r="722" spans="5:6" x14ac:dyDescent="0.25">
      <c r="E722" s="63">
        <f t="shared" ca="1" si="22"/>
        <v>0.62128751404838845</v>
      </c>
      <c r="F722" s="63">
        <f t="shared" ca="1" si="23"/>
        <v>8.084129611553065</v>
      </c>
    </row>
    <row r="723" spans="5:6" x14ac:dyDescent="0.25">
      <c r="E723" s="63">
        <f t="shared" ca="1" si="22"/>
        <v>4.9346423530611361E-2</v>
      </c>
      <c r="F723" s="63">
        <f t="shared" ca="1" si="23"/>
        <v>7.0844767640705069</v>
      </c>
    </row>
    <row r="724" spans="5:6" x14ac:dyDescent="0.25">
      <c r="E724" s="63">
        <f t="shared" ca="1" si="22"/>
        <v>0.18859913268032402</v>
      </c>
      <c r="F724" s="63">
        <f t="shared" ca="1" si="23"/>
        <v>7.417210888342626</v>
      </c>
    </row>
    <row r="725" spans="5:6" x14ac:dyDescent="0.25">
      <c r="E725" s="63">
        <f t="shared" ca="1" si="22"/>
        <v>0.91145668170398775</v>
      </c>
      <c r="F725" s="63">
        <f t="shared" ca="1" si="23"/>
        <v>8.9760623577827605</v>
      </c>
    </row>
    <row r="726" spans="5:6" x14ac:dyDescent="0.25">
      <c r="E726" s="63">
        <f t="shared" ca="1" si="22"/>
        <v>0.99168465621939705</v>
      </c>
      <c r="F726" s="63">
        <f t="shared" ca="1" si="23"/>
        <v>10.438912028678089</v>
      </c>
    </row>
    <row r="727" spans="5:6" x14ac:dyDescent="0.25">
      <c r="E727" s="63">
        <f t="shared" ca="1" si="22"/>
        <v>0.63113580818971449</v>
      </c>
      <c r="F727" s="63">
        <f t="shared" ca="1" si="23"/>
        <v>8.1019334219320633</v>
      </c>
    </row>
    <row r="728" spans="5:6" x14ac:dyDescent="0.25">
      <c r="E728" s="63">
        <f t="shared" ca="1" si="22"/>
        <v>0.44585187099430756</v>
      </c>
      <c r="F728" s="63">
        <f t="shared" ca="1" si="23"/>
        <v>7.8046990718796163</v>
      </c>
    </row>
    <row r="729" spans="5:6" x14ac:dyDescent="0.25">
      <c r="E729" s="63">
        <f t="shared" ca="1" si="22"/>
        <v>0.63770105574361724</v>
      </c>
      <c r="F729" s="63">
        <f t="shared" ca="1" si="23"/>
        <v>8.1139902545345421</v>
      </c>
    </row>
    <row r="730" spans="5:6" x14ac:dyDescent="0.25">
      <c r="E730" s="63">
        <f t="shared" ca="1" si="22"/>
        <v>0.14671693668914132</v>
      </c>
      <c r="F730" s="63">
        <f t="shared" ca="1" si="23"/>
        <v>7.3402695464154606</v>
      </c>
    </row>
    <row r="731" spans="5:6" x14ac:dyDescent="0.25">
      <c r="E731" s="63">
        <f t="shared" ca="1" si="22"/>
        <v>0.35967622971375013</v>
      </c>
      <c r="F731" s="63">
        <f t="shared" ca="1" si="23"/>
        <v>7.6798991357714286</v>
      </c>
    </row>
    <row r="732" spans="5:6" x14ac:dyDescent="0.25">
      <c r="E732" s="63">
        <f t="shared" ca="1" si="22"/>
        <v>0.9766205026339051</v>
      </c>
      <c r="F732" s="63">
        <f t="shared" ca="1" si="23"/>
        <v>9.7801787802033289</v>
      </c>
    </row>
    <row r="733" spans="5:6" x14ac:dyDescent="0.25">
      <c r="E733" s="63">
        <f t="shared" ca="1" si="22"/>
        <v>0.47800574431887555</v>
      </c>
      <c r="F733" s="63">
        <f t="shared" ca="1" si="23"/>
        <v>7.8523035898461213</v>
      </c>
    </row>
    <row r="734" spans="5:6" x14ac:dyDescent="0.25">
      <c r="E734" s="63">
        <f t="shared" ca="1" si="22"/>
        <v>0.86354820906298557</v>
      </c>
      <c r="F734" s="63">
        <f t="shared" ca="1" si="23"/>
        <v>8.7192990522518095</v>
      </c>
    </row>
    <row r="735" spans="5:6" x14ac:dyDescent="0.25">
      <c r="E735" s="63">
        <f t="shared" ca="1" si="22"/>
        <v>0.75601585003097815</v>
      </c>
      <c r="F735" s="63">
        <f t="shared" ca="1" si="23"/>
        <v>8.3676470030538344</v>
      </c>
    </row>
    <row r="736" spans="5:6" x14ac:dyDescent="0.25">
      <c r="E736" s="63">
        <f t="shared" ca="1" si="22"/>
        <v>0.61031871586194386</v>
      </c>
      <c r="F736" s="63">
        <f t="shared" ca="1" si="23"/>
        <v>8.0646746865192824</v>
      </c>
    </row>
    <row r="737" spans="5:6" x14ac:dyDescent="0.25">
      <c r="E737" s="63">
        <f t="shared" ca="1" si="22"/>
        <v>0.66014820325356516</v>
      </c>
      <c r="F737" s="63">
        <f t="shared" ca="1" si="23"/>
        <v>8.1564578343856109</v>
      </c>
    </row>
    <row r="738" spans="5:6" x14ac:dyDescent="0.25">
      <c r="E738" s="63">
        <f t="shared" ca="1" si="22"/>
        <v>0.21811350460582934</v>
      </c>
      <c r="F738" s="63">
        <f t="shared" ca="1" si="23"/>
        <v>7.4667482818475861</v>
      </c>
    </row>
    <row r="739" spans="5:6" x14ac:dyDescent="0.25">
      <c r="E739" s="63">
        <f t="shared" ca="1" si="22"/>
        <v>0.34024467973928629</v>
      </c>
      <c r="F739" s="63">
        <f t="shared" ca="1" si="23"/>
        <v>7.6518043277360253</v>
      </c>
    </row>
    <row r="740" spans="5:6" x14ac:dyDescent="0.25">
      <c r="E740" s="63">
        <f t="shared" ca="1" si="22"/>
        <v>0.26480205253403399</v>
      </c>
      <c r="F740" s="63">
        <f t="shared" ca="1" si="23"/>
        <v>7.5401750145880344</v>
      </c>
    </row>
    <row r="741" spans="5:6" x14ac:dyDescent="0.25">
      <c r="E741" s="63">
        <f t="shared" ca="1" si="22"/>
        <v>0.69031005779325116</v>
      </c>
      <c r="F741" s="63">
        <f t="shared" ca="1" si="23"/>
        <v>8.21701033523766</v>
      </c>
    </row>
    <row r="742" spans="5:6" x14ac:dyDescent="0.25">
      <c r="E742" s="63">
        <f t="shared" ca="1" si="22"/>
        <v>0.57335897118414358</v>
      </c>
      <c r="F742" s="63">
        <f t="shared" ca="1" si="23"/>
        <v>8.0016727755068473</v>
      </c>
    </row>
    <row r="743" spans="5:6" x14ac:dyDescent="0.25">
      <c r="E743" s="63">
        <f t="shared" ca="1" si="22"/>
        <v>0.11204635390879158</v>
      </c>
      <c r="F743" s="63">
        <f t="shared" ca="1" si="23"/>
        <v>7.2671244256184933</v>
      </c>
    </row>
    <row r="744" spans="5:6" x14ac:dyDescent="0.25">
      <c r="E744" s="63">
        <f t="shared" ca="1" si="22"/>
        <v>0.31855817281818022</v>
      </c>
      <c r="F744" s="63">
        <f t="shared" ca="1" si="23"/>
        <v>7.6202457205908924</v>
      </c>
    </row>
    <row r="745" spans="5:6" x14ac:dyDescent="0.25">
      <c r="E745" s="63">
        <f t="shared" ca="1" si="22"/>
        <v>0.81169496415976139</v>
      </c>
      <c r="F745" s="63">
        <f t="shared" ca="1" si="23"/>
        <v>8.5261754861403567</v>
      </c>
    </row>
    <row r="746" spans="5:6" x14ac:dyDescent="0.25">
      <c r="E746" s="63">
        <f t="shared" ca="1" si="22"/>
        <v>0.90658676953865602</v>
      </c>
      <c r="F746" s="63">
        <f t="shared" ca="1" si="23"/>
        <v>8.944301568658787</v>
      </c>
    </row>
    <row r="747" spans="5:6" x14ac:dyDescent="0.25">
      <c r="E747" s="63">
        <f t="shared" ca="1" si="22"/>
        <v>0.57101941303182868</v>
      </c>
      <c r="F747" s="63">
        <f t="shared" ca="1" si="23"/>
        <v>7.9978027404615846</v>
      </c>
    </row>
    <row r="748" spans="5:6" x14ac:dyDescent="0.25">
      <c r="E748" s="63">
        <f t="shared" ca="1" si="22"/>
        <v>0.508804081238314</v>
      </c>
      <c r="F748" s="63">
        <f t="shared" ca="1" si="23"/>
        <v>7.8989551302100685</v>
      </c>
    </row>
    <row r="749" spans="5:6" x14ac:dyDescent="0.25">
      <c r="E749" s="63">
        <f t="shared" ca="1" si="22"/>
        <v>0.7460714334064007</v>
      </c>
      <c r="F749" s="63">
        <f t="shared" ca="1" si="23"/>
        <v>8.3427946945430111</v>
      </c>
    </row>
    <row r="750" spans="5:6" x14ac:dyDescent="0.25">
      <c r="E750" s="63">
        <f t="shared" ca="1" si="22"/>
        <v>0.55014239611472027</v>
      </c>
      <c r="F750" s="63">
        <f t="shared" ca="1" si="23"/>
        <v>7.9638085916047405</v>
      </c>
    </row>
    <row r="751" spans="5:6" x14ac:dyDescent="0.25">
      <c r="E751" s="63">
        <f t="shared" ca="1" si="22"/>
        <v>0.98255942574215471</v>
      </c>
      <c r="F751" s="63">
        <f t="shared" ca="1" si="23"/>
        <v>9.9632243223202188</v>
      </c>
    </row>
    <row r="752" spans="5:6" x14ac:dyDescent="0.25">
      <c r="E752" s="63">
        <f t="shared" ca="1" si="22"/>
        <v>0.89493194320433789</v>
      </c>
      <c r="F752" s="63">
        <f t="shared" ca="1" si="23"/>
        <v>8.8745685759030071</v>
      </c>
    </row>
    <row r="753" spans="5:6" x14ac:dyDescent="0.25">
      <c r="E753" s="63">
        <f t="shared" ca="1" si="22"/>
        <v>9.4331572736521818E-2</v>
      </c>
      <c r="F753" s="63">
        <f t="shared" ca="1" si="23"/>
        <v>7.2244663631374122</v>
      </c>
    </row>
    <row r="754" spans="5:6" x14ac:dyDescent="0.25">
      <c r="E754" s="63">
        <f t="shared" ca="1" si="22"/>
        <v>0.1466938860891599</v>
      </c>
      <c r="F754" s="63">
        <f t="shared" ca="1" si="23"/>
        <v>7.3402243223456196</v>
      </c>
    </row>
    <row r="755" spans="5:6" x14ac:dyDescent="0.25">
      <c r="E755" s="63">
        <f t="shared" ca="1" si="22"/>
        <v>0.24265513953606177</v>
      </c>
      <c r="F755" s="63">
        <f t="shared" ca="1" si="23"/>
        <v>7.5059479744139637</v>
      </c>
    </row>
    <row r="756" spans="5:6" x14ac:dyDescent="0.25">
      <c r="E756" s="63">
        <f t="shared" ca="1" si="22"/>
        <v>0.23728212325854225</v>
      </c>
      <c r="F756" s="63">
        <f t="shared" ca="1" si="23"/>
        <v>7.4974927355950491</v>
      </c>
    </row>
    <row r="757" spans="5:6" x14ac:dyDescent="0.25">
      <c r="E757" s="63">
        <f t="shared" ca="1" si="22"/>
        <v>0.45193603895870282</v>
      </c>
      <c r="F757" s="63">
        <f t="shared" ca="1" si="23"/>
        <v>7.8136373279386824</v>
      </c>
    </row>
    <row r="758" spans="5:6" x14ac:dyDescent="0.25">
      <c r="E758" s="63">
        <f t="shared" ca="1" si="22"/>
        <v>0.3804230564621871</v>
      </c>
      <c r="F758" s="63">
        <f t="shared" ca="1" si="23"/>
        <v>7.7098118318913791</v>
      </c>
    </row>
    <row r="759" spans="5:6" x14ac:dyDescent="0.25">
      <c r="E759" s="63">
        <f t="shared" ca="1" si="22"/>
        <v>1.4179862424730461E-2</v>
      </c>
      <c r="F759" s="63">
        <f t="shared" ca="1" si="23"/>
        <v>6.8723445293176022</v>
      </c>
    </row>
    <row r="760" spans="5:6" x14ac:dyDescent="0.25">
      <c r="E760" s="63">
        <f t="shared" ca="1" si="22"/>
        <v>0.40625496877307676</v>
      </c>
      <c r="F760" s="63">
        <f t="shared" ca="1" si="23"/>
        <v>7.747087491768311</v>
      </c>
    </row>
    <row r="761" spans="5:6" x14ac:dyDescent="0.25">
      <c r="E761" s="63">
        <f t="shared" ca="1" si="22"/>
        <v>0.25578265034438508</v>
      </c>
      <c r="F761" s="63">
        <f t="shared" ca="1" si="23"/>
        <v>7.5263483926854757</v>
      </c>
    </row>
    <row r="762" spans="5:6" x14ac:dyDescent="0.25">
      <c r="E762" s="63">
        <f t="shared" ca="1" si="22"/>
        <v>0.87236328301347787</v>
      </c>
      <c r="F762" s="63">
        <f t="shared" ca="1" si="23"/>
        <v>8.7590414486781984</v>
      </c>
    </row>
    <row r="763" spans="5:6" x14ac:dyDescent="0.25">
      <c r="E763" s="63">
        <f t="shared" ca="1" si="22"/>
        <v>0.56448216969310749</v>
      </c>
      <c r="F763" s="63">
        <f t="shared" ca="1" si="23"/>
        <v>7.9870558530157592</v>
      </c>
    </row>
    <row r="764" spans="5:6" x14ac:dyDescent="0.25">
      <c r="E764" s="63">
        <f t="shared" ca="1" si="22"/>
        <v>0.80953644604590058</v>
      </c>
      <c r="F764" s="63">
        <f t="shared" ca="1" si="23"/>
        <v>8.5192770453086428</v>
      </c>
    </row>
    <row r="765" spans="5:6" x14ac:dyDescent="0.25">
      <c r="E765" s="63">
        <f t="shared" ca="1" si="22"/>
        <v>0.10436944369292045</v>
      </c>
      <c r="F765" s="63">
        <f t="shared" ca="1" si="23"/>
        <v>7.2491906189946276</v>
      </c>
    </row>
    <row r="766" spans="5:6" x14ac:dyDescent="0.25">
      <c r="E766" s="63">
        <f t="shared" ca="1" si="22"/>
        <v>0.67537218437058155</v>
      </c>
      <c r="F766" s="63">
        <f t="shared" ca="1" si="23"/>
        <v>8.1864753861286754</v>
      </c>
    </row>
    <row r="767" spans="5:6" x14ac:dyDescent="0.25">
      <c r="E767" s="63">
        <f t="shared" ca="1" si="22"/>
        <v>0.69357885479174808</v>
      </c>
      <c r="F767" s="63">
        <f t="shared" ca="1" si="23"/>
        <v>8.2238470428184272</v>
      </c>
    </row>
    <row r="768" spans="5:6" x14ac:dyDescent="0.25">
      <c r="E768" s="63">
        <f t="shared" ca="1" si="22"/>
        <v>8.9057857875753821E-2</v>
      </c>
      <c r="F768" s="63">
        <f t="shared" ca="1" si="23"/>
        <v>7.2108048971021743</v>
      </c>
    </row>
    <row r="769" spans="5:6" x14ac:dyDescent="0.25">
      <c r="E769" s="63">
        <f t="shared" ca="1" si="22"/>
        <v>0.42142105340538749</v>
      </c>
      <c r="F769" s="63">
        <f t="shared" ca="1" si="23"/>
        <v>7.7690586976470923</v>
      </c>
    </row>
    <row r="770" spans="5:6" x14ac:dyDescent="0.25">
      <c r="E770" s="63">
        <f t="shared" ca="1" si="22"/>
        <v>0.31381758351009037</v>
      </c>
      <c r="F770" s="63">
        <f t="shared" ca="1" si="23"/>
        <v>7.6133057844947167</v>
      </c>
    </row>
    <row r="771" spans="5:6" x14ac:dyDescent="0.25">
      <c r="E771" s="63">
        <f t="shared" ca="1" si="22"/>
        <v>0.55467779813160945</v>
      </c>
      <c r="F771" s="63">
        <f t="shared" ca="1" si="23"/>
        <v>7.9711146215099244</v>
      </c>
    </row>
    <row r="772" spans="5:6" x14ac:dyDescent="0.25">
      <c r="E772" s="63">
        <f t="shared" ref="E772:E835" ca="1" si="24">RAND()</f>
        <v>4.7882637607035372E-2</v>
      </c>
      <c r="F772" s="63">
        <f t="shared" ref="F772:F835" ca="1" si="25">((E772^(-1/$C$5)-1)^(-1/$C$3))*$C$4</f>
        <v>7.0786030856498341</v>
      </c>
    </row>
    <row r="773" spans="5:6" x14ac:dyDescent="0.25">
      <c r="E773" s="63">
        <f t="shared" ca="1" si="24"/>
        <v>0.18111411125813393</v>
      </c>
      <c r="F773" s="63">
        <f t="shared" ca="1" si="25"/>
        <v>7.4041200928866413</v>
      </c>
    </row>
    <row r="774" spans="5:6" x14ac:dyDescent="0.25">
      <c r="E774" s="63">
        <f t="shared" ca="1" si="24"/>
        <v>0.18676295879929805</v>
      </c>
      <c r="F774" s="63">
        <f t="shared" ca="1" si="25"/>
        <v>7.4140218659953181</v>
      </c>
    </row>
    <row r="775" spans="5:6" x14ac:dyDescent="0.25">
      <c r="E775" s="63">
        <f t="shared" ca="1" si="24"/>
        <v>0.50386716620805805</v>
      </c>
      <c r="F775" s="63">
        <f t="shared" ca="1" si="25"/>
        <v>7.8913934280670688</v>
      </c>
    </row>
    <row r="776" spans="5:6" x14ac:dyDescent="0.25">
      <c r="E776" s="63">
        <f t="shared" ca="1" si="24"/>
        <v>0.14938242486680209</v>
      </c>
      <c r="F776" s="63">
        <f t="shared" ca="1" si="25"/>
        <v>7.3454738526801666</v>
      </c>
    </row>
    <row r="777" spans="5:6" x14ac:dyDescent="0.25">
      <c r="E777" s="63">
        <f t="shared" ca="1" si="24"/>
        <v>0.86552723134339138</v>
      </c>
      <c r="F777" s="63">
        <f t="shared" ca="1" si="25"/>
        <v>8.7279989708342374</v>
      </c>
    </row>
    <row r="778" spans="5:6" x14ac:dyDescent="0.25">
      <c r="E778" s="63">
        <f t="shared" ca="1" si="24"/>
        <v>0.4976129715155474</v>
      </c>
      <c r="F778" s="63">
        <f t="shared" ca="1" si="25"/>
        <v>7.8818626052796912</v>
      </c>
    </row>
    <row r="779" spans="5:6" x14ac:dyDescent="0.25">
      <c r="E779" s="63">
        <f t="shared" ca="1" si="24"/>
        <v>0.71993002563202446</v>
      </c>
      <c r="F779" s="63">
        <f t="shared" ca="1" si="25"/>
        <v>8.281233275201247</v>
      </c>
    </row>
    <row r="780" spans="5:6" x14ac:dyDescent="0.25">
      <c r="E780" s="63">
        <f t="shared" ca="1" si="24"/>
        <v>0.71693255894765306</v>
      </c>
      <c r="F780" s="63">
        <f t="shared" ca="1" si="25"/>
        <v>8.2744874013505783</v>
      </c>
    </row>
    <row r="781" spans="5:6" x14ac:dyDescent="0.25">
      <c r="E781" s="63">
        <f t="shared" ca="1" si="24"/>
        <v>0.33536243757840578</v>
      </c>
      <c r="F781" s="63">
        <f t="shared" ca="1" si="25"/>
        <v>7.644722633821857</v>
      </c>
    </row>
    <row r="782" spans="5:6" x14ac:dyDescent="0.25">
      <c r="E782" s="63">
        <f t="shared" ca="1" si="24"/>
        <v>0.14860587399383929</v>
      </c>
      <c r="F782" s="63">
        <f t="shared" ca="1" si="25"/>
        <v>7.3439627751656555</v>
      </c>
    </row>
    <row r="783" spans="5:6" x14ac:dyDescent="0.25">
      <c r="E783" s="63">
        <f t="shared" ca="1" si="24"/>
        <v>0.79122801642908758</v>
      </c>
      <c r="F783" s="63">
        <f t="shared" ca="1" si="25"/>
        <v>8.4634994840984987</v>
      </c>
    </row>
    <row r="784" spans="5:6" x14ac:dyDescent="0.25">
      <c r="E784" s="63">
        <f t="shared" ca="1" si="24"/>
        <v>0.10162253120384934</v>
      </c>
      <c r="F784" s="63">
        <f t="shared" ca="1" si="25"/>
        <v>7.2425778273534904</v>
      </c>
    </row>
    <row r="785" spans="5:6" x14ac:dyDescent="0.25">
      <c r="E785" s="63">
        <f t="shared" ca="1" si="24"/>
        <v>0.70413755817600765</v>
      </c>
      <c r="F785" s="63">
        <f t="shared" ca="1" si="25"/>
        <v>8.2463385805677483</v>
      </c>
    </row>
    <row r="786" spans="5:6" x14ac:dyDescent="0.25">
      <c r="E786" s="63">
        <f t="shared" ca="1" si="24"/>
        <v>0.8161604689147034</v>
      </c>
      <c r="F786" s="63">
        <f t="shared" ca="1" si="25"/>
        <v>8.540683082146252</v>
      </c>
    </row>
    <row r="787" spans="5:6" x14ac:dyDescent="0.25">
      <c r="E787" s="63">
        <f t="shared" ca="1" si="24"/>
        <v>8.9341867248227236E-2</v>
      </c>
      <c r="F787" s="63">
        <f t="shared" ca="1" si="25"/>
        <v>7.2115536601866284</v>
      </c>
    </row>
    <row r="788" spans="5:6" x14ac:dyDescent="0.25">
      <c r="E788" s="63">
        <f t="shared" ca="1" si="24"/>
        <v>1.8792358427382583E-2</v>
      </c>
      <c r="F788" s="63">
        <f t="shared" ca="1" si="25"/>
        <v>6.9156243414646559</v>
      </c>
    </row>
    <row r="789" spans="5:6" x14ac:dyDescent="0.25">
      <c r="E789" s="63">
        <f t="shared" ca="1" si="24"/>
        <v>0.54280889665927601</v>
      </c>
      <c r="F789" s="63">
        <f t="shared" ca="1" si="25"/>
        <v>7.9520817711732885</v>
      </c>
    </row>
    <row r="790" spans="5:6" x14ac:dyDescent="0.25">
      <c r="E790" s="63">
        <f t="shared" ca="1" si="24"/>
        <v>8.2770073248962905E-2</v>
      </c>
      <c r="F790" s="63">
        <f t="shared" ca="1" si="25"/>
        <v>7.1938143208033782</v>
      </c>
    </row>
    <row r="791" spans="5:6" x14ac:dyDescent="0.25">
      <c r="E791" s="63">
        <f t="shared" ca="1" si="24"/>
        <v>0.35183143393172644</v>
      </c>
      <c r="F791" s="63">
        <f t="shared" ca="1" si="25"/>
        <v>7.6685711830267076</v>
      </c>
    </row>
    <row r="792" spans="5:6" x14ac:dyDescent="0.25">
      <c r="E792" s="63">
        <f t="shared" ca="1" si="24"/>
        <v>0.98011773435760507</v>
      </c>
      <c r="F792" s="63">
        <f t="shared" ca="1" si="25"/>
        <v>9.8810459851236683</v>
      </c>
    </row>
    <row r="793" spans="5:6" x14ac:dyDescent="0.25">
      <c r="E793" s="63">
        <f t="shared" ca="1" si="24"/>
        <v>0.41124268776576423</v>
      </c>
      <c r="F793" s="63">
        <f t="shared" ca="1" si="25"/>
        <v>7.7543033709331048</v>
      </c>
    </row>
    <row r="794" spans="5:6" x14ac:dyDescent="0.25">
      <c r="E794" s="63">
        <f t="shared" ca="1" si="24"/>
        <v>0.82644584766941098</v>
      </c>
      <c r="F794" s="63">
        <f t="shared" ca="1" si="25"/>
        <v>8.5753915030542753</v>
      </c>
    </row>
    <row r="795" spans="5:6" x14ac:dyDescent="0.25">
      <c r="E795" s="63">
        <f t="shared" ca="1" si="24"/>
        <v>0.1202703986896666</v>
      </c>
      <c r="F795" s="63">
        <f t="shared" ca="1" si="25"/>
        <v>7.2855355764466188</v>
      </c>
    </row>
    <row r="796" spans="5:6" x14ac:dyDescent="0.25">
      <c r="E796" s="63">
        <f t="shared" ca="1" si="24"/>
        <v>0.63746775878113138</v>
      </c>
      <c r="F796" s="63">
        <f t="shared" ca="1" si="25"/>
        <v>8.1135591374128317</v>
      </c>
    </row>
    <row r="797" spans="5:6" x14ac:dyDescent="0.25">
      <c r="E797" s="63">
        <f t="shared" ca="1" si="24"/>
        <v>0.44647908800725722</v>
      </c>
      <c r="F797" s="63">
        <f t="shared" ca="1" si="25"/>
        <v>7.8056192121192511</v>
      </c>
    </row>
    <row r="798" spans="5:6" x14ac:dyDescent="0.25">
      <c r="E798" s="63">
        <f t="shared" ca="1" si="24"/>
        <v>0.78942046446701386</v>
      </c>
      <c r="F798" s="63">
        <f t="shared" ca="1" si="25"/>
        <v>8.4582378803643685</v>
      </c>
    </row>
    <row r="799" spans="5:6" x14ac:dyDescent="0.25">
      <c r="E799" s="63">
        <f t="shared" ca="1" si="24"/>
        <v>0.2663823491711399</v>
      </c>
      <c r="F799" s="63">
        <f t="shared" ca="1" si="25"/>
        <v>7.5425831775448273</v>
      </c>
    </row>
    <row r="800" spans="5:6" x14ac:dyDescent="0.25">
      <c r="E800" s="63">
        <f t="shared" ca="1" si="24"/>
        <v>0.92510257893104009</v>
      </c>
      <c r="F800" s="63">
        <f t="shared" ca="1" si="25"/>
        <v>9.0754503926218462</v>
      </c>
    </row>
    <row r="801" spans="5:6" x14ac:dyDescent="0.25">
      <c r="E801" s="63">
        <f t="shared" ca="1" si="24"/>
        <v>0.91150487090721988</v>
      </c>
      <c r="F801" s="63">
        <f t="shared" ca="1" si="25"/>
        <v>8.9763853459139504</v>
      </c>
    </row>
    <row r="802" spans="5:6" x14ac:dyDescent="0.25">
      <c r="E802" s="63">
        <f t="shared" ca="1" si="24"/>
        <v>7.6076500558575288E-2</v>
      </c>
      <c r="F802" s="63">
        <f t="shared" ca="1" si="25"/>
        <v>7.1747646454082545</v>
      </c>
    </row>
    <row r="803" spans="5:6" x14ac:dyDescent="0.25">
      <c r="E803" s="63">
        <f t="shared" ca="1" si="24"/>
        <v>0.78735578474862034</v>
      </c>
      <c r="F803" s="63">
        <f t="shared" ca="1" si="25"/>
        <v>8.452277691071945</v>
      </c>
    </row>
    <row r="804" spans="5:6" x14ac:dyDescent="0.25">
      <c r="E804" s="63">
        <f t="shared" ca="1" si="24"/>
        <v>0.29109860023719336</v>
      </c>
      <c r="F804" s="63">
        <f t="shared" ca="1" si="25"/>
        <v>7.5797661024170973</v>
      </c>
    </row>
    <row r="805" spans="5:6" x14ac:dyDescent="0.25">
      <c r="E805" s="63">
        <f t="shared" ca="1" si="24"/>
        <v>0.40565760592591671</v>
      </c>
      <c r="F805" s="63">
        <f t="shared" ca="1" si="25"/>
        <v>7.7462238238848204</v>
      </c>
    </row>
    <row r="806" spans="5:6" x14ac:dyDescent="0.25">
      <c r="E806" s="63">
        <f t="shared" ca="1" si="24"/>
        <v>0.48814286978844545</v>
      </c>
      <c r="F806" s="63">
        <f t="shared" ca="1" si="25"/>
        <v>7.8675281226648455</v>
      </c>
    </row>
    <row r="807" spans="5:6" x14ac:dyDescent="0.25">
      <c r="E807" s="63">
        <f t="shared" ca="1" si="24"/>
        <v>0.85471480696476143</v>
      </c>
      <c r="F807" s="63">
        <f t="shared" ca="1" si="25"/>
        <v>8.6819019936590038</v>
      </c>
    </row>
    <row r="808" spans="5:6" x14ac:dyDescent="0.25">
      <c r="E808" s="63">
        <f t="shared" ca="1" si="24"/>
        <v>0.23496338585526322</v>
      </c>
      <c r="F808" s="63">
        <f t="shared" ca="1" si="25"/>
        <v>7.4938233207766611</v>
      </c>
    </row>
    <row r="809" spans="5:6" x14ac:dyDescent="0.25">
      <c r="E809" s="63">
        <f t="shared" ca="1" si="24"/>
        <v>0.71516598636638995</v>
      </c>
      <c r="F809" s="63">
        <f t="shared" ca="1" si="25"/>
        <v>8.2705393976936676</v>
      </c>
    </row>
    <row r="810" spans="5:6" x14ac:dyDescent="0.25">
      <c r="E810" s="63">
        <f t="shared" ca="1" si="24"/>
        <v>0.98948231229321171</v>
      </c>
      <c r="F810" s="63">
        <f t="shared" ca="1" si="25"/>
        <v>10.285882787456297</v>
      </c>
    </row>
    <row r="811" spans="5:6" x14ac:dyDescent="0.25">
      <c r="E811" s="63">
        <f t="shared" ca="1" si="24"/>
        <v>0.46580493193224637</v>
      </c>
      <c r="F811" s="63">
        <f t="shared" ca="1" si="25"/>
        <v>7.8341272313302133</v>
      </c>
    </row>
    <row r="812" spans="5:6" x14ac:dyDescent="0.25">
      <c r="E812" s="63">
        <f t="shared" ca="1" si="24"/>
        <v>0.37760976554068981</v>
      </c>
      <c r="F812" s="63">
        <f t="shared" ca="1" si="25"/>
        <v>7.7057570264886044</v>
      </c>
    </row>
    <row r="813" spans="5:6" x14ac:dyDescent="0.25">
      <c r="E813" s="63">
        <f t="shared" ca="1" si="24"/>
        <v>0.16820708718286204</v>
      </c>
      <c r="F813" s="63">
        <f t="shared" ca="1" si="25"/>
        <v>7.3809344037970908</v>
      </c>
    </row>
    <row r="814" spans="5:6" x14ac:dyDescent="0.25">
      <c r="E814" s="63">
        <f t="shared" ca="1" si="24"/>
        <v>0.31690079581656283</v>
      </c>
      <c r="F814" s="63">
        <f t="shared" ca="1" si="25"/>
        <v>7.6178213865276145</v>
      </c>
    </row>
    <row r="815" spans="5:6" x14ac:dyDescent="0.25">
      <c r="E815" s="63">
        <f t="shared" ca="1" si="24"/>
        <v>0.43644688502901019</v>
      </c>
      <c r="F815" s="63">
        <f t="shared" ca="1" si="25"/>
        <v>7.7909351266138529</v>
      </c>
    </row>
    <row r="816" spans="5:6" x14ac:dyDescent="0.25">
      <c r="E816" s="63">
        <f t="shared" ca="1" si="24"/>
        <v>0.98854485839999828</v>
      </c>
      <c r="F816" s="63">
        <f t="shared" ca="1" si="25"/>
        <v>10.230777621401288</v>
      </c>
    </row>
    <row r="817" spans="5:6" x14ac:dyDescent="0.25">
      <c r="E817" s="63">
        <f t="shared" ca="1" si="24"/>
        <v>0.61085388607531044</v>
      </c>
      <c r="F817" s="63">
        <f t="shared" ca="1" si="25"/>
        <v>8.0656151540008878</v>
      </c>
    </row>
    <row r="818" spans="5:6" x14ac:dyDescent="0.25">
      <c r="E818" s="63">
        <f t="shared" ca="1" si="24"/>
        <v>0.76327085792750515</v>
      </c>
      <c r="F818" s="63">
        <f t="shared" ca="1" si="25"/>
        <v>8.3863419503527172</v>
      </c>
    </row>
    <row r="819" spans="5:6" x14ac:dyDescent="0.25">
      <c r="E819" s="63">
        <f t="shared" ca="1" si="24"/>
        <v>0.89505225993974147</v>
      </c>
      <c r="F819" s="63">
        <f t="shared" ca="1" si="25"/>
        <v>8.8752482023592005</v>
      </c>
    </row>
    <row r="820" spans="5:6" x14ac:dyDescent="0.25">
      <c r="E820" s="63">
        <f t="shared" ca="1" si="24"/>
        <v>0.46290618325263122</v>
      </c>
      <c r="F820" s="63">
        <f t="shared" ca="1" si="25"/>
        <v>7.8298304136105239</v>
      </c>
    </row>
    <row r="821" spans="5:6" x14ac:dyDescent="0.25">
      <c r="E821" s="63">
        <f t="shared" ca="1" si="24"/>
        <v>0.35263165296294574</v>
      </c>
      <c r="F821" s="63">
        <f t="shared" ca="1" si="25"/>
        <v>7.6697274517119043</v>
      </c>
    </row>
    <row r="822" spans="5:6" x14ac:dyDescent="0.25">
      <c r="E822" s="63">
        <f t="shared" ca="1" si="24"/>
        <v>0.89659395454842705</v>
      </c>
      <c r="F822" s="63">
        <f t="shared" ca="1" si="25"/>
        <v>8.8840260177428405</v>
      </c>
    </row>
    <row r="823" spans="5:6" x14ac:dyDescent="0.25">
      <c r="E823" s="63">
        <f t="shared" ca="1" si="24"/>
        <v>0.77347964534246061</v>
      </c>
      <c r="F823" s="63">
        <f t="shared" ca="1" si="25"/>
        <v>8.4135230151163753</v>
      </c>
    </row>
    <row r="824" spans="5:6" x14ac:dyDescent="0.25">
      <c r="E824" s="63">
        <f t="shared" ca="1" si="24"/>
        <v>0.30714933739434758</v>
      </c>
      <c r="F824" s="63">
        <f t="shared" ca="1" si="25"/>
        <v>7.6035127917522267</v>
      </c>
    </row>
    <row r="825" spans="5:6" x14ac:dyDescent="0.25">
      <c r="E825" s="63">
        <f t="shared" ca="1" si="24"/>
        <v>0.82863597947747603</v>
      </c>
      <c r="F825" s="63">
        <f t="shared" ca="1" si="25"/>
        <v>8.5830310104625731</v>
      </c>
    </row>
    <row r="826" spans="5:6" x14ac:dyDescent="0.25">
      <c r="E826" s="63">
        <f t="shared" ca="1" si="24"/>
        <v>0.37809847290373533</v>
      </c>
      <c r="F826" s="63">
        <f t="shared" ca="1" si="25"/>
        <v>7.7064613934981461</v>
      </c>
    </row>
    <row r="827" spans="5:6" x14ac:dyDescent="0.25">
      <c r="E827" s="63">
        <f t="shared" ca="1" si="24"/>
        <v>0.86458952819573853</v>
      </c>
      <c r="F827" s="63">
        <f t="shared" ca="1" si="25"/>
        <v>8.7238613516813093</v>
      </c>
    </row>
    <row r="828" spans="5:6" x14ac:dyDescent="0.25">
      <c r="E828" s="63">
        <f t="shared" ca="1" si="24"/>
        <v>0.81607600998966889</v>
      </c>
      <c r="F828" s="63">
        <f t="shared" ca="1" si="25"/>
        <v>8.5404056622379159</v>
      </c>
    </row>
    <row r="829" spans="5:6" x14ac:dyDescent="0.25">
      <c r="E829" s="63">
        <f t="shared" ca="1" si="24"/>
        <v>0.85574462726989453</v>
      </c>
      <c r="F829" s="63">
        <f t="shared" ca="1" si="25"/>
        <v>8.6861468190563293</v>
      </c>
    </row>
    <row r="830" spans="5:6" x14ac:dyDescent="0.25">
      <c r="E830" s="63">
        <f t="shared" ca="1" si="24"/>
        <v>0.67151495520653137</v>
      </c>
      <c r="F830" s="63">
        <f t="shared" ca="1" si="25"/>
        <v>8.1787694621995257</v>
      </c>
    </row>
    <row r="831" spans="5:6" x14ac:dyDescent="0.25">
      <c r="E831" s="63">
        <f t="shared" ca="1" si="24"/>
        <v>0.61126596487064955</v>
      </c>
      <c r="F831" s="63">
        <f t="shared" ca="1" si="25"/>
        <v>8.0663399072773618</v>
      </c>
    </row>
    <row r="832" spans="5:6" x14ac:dyDescent="0.25">
      <c r="E832" s="63">
        <f t="shared" ca="1" si="24"/>
        <v>0.3830638314686502</v>
      </c>
      <c r="F832" s="63">
        <f t="shared" ca="1" si="25"/>
        <v>7.7136182311894599</v>
      </c>
    </row>
    <row r="833" spans="5:6" x14ac:dyDescent="0.25">
      <c r="E833" s="63">
        <f t="shared" ca="1" si="24"/>
        <v>0.93757178063318103</v>
      </c>
      <c r="F833" s="63">
        <f t="shared" ca="1" si="25"/>
        <v>9.1838976962138457</v>
      </c>
    </row>
    <row r="834" spans="5:6" x14ac:dyDescent="0.25">
      <c r="E834" s="63">
        <f t="shared" ca="1" si="24"/>
        <v>0.29619149232184383</v>
      </c>
      <c r="F834" s="63">
        <f t="shared" ca="1" si="25"/>
        <v>7.587330235088916</v>
      </c>
    </row>
    <row r="835" spans="5:6" x14ac:dyDescent="0.25">
      <c r="E835" s="63">
        <f t="shared" ca="1" si="24"/>
        <v>0.95437951593312631</v>
      </c>
      <c r="F835" s="63">
        <f t="shared" ca="1" si="25"/>
        <v>9.3719093888155349</v>
      </c>
    </row>
    <row r="836" spans="5:6" x14ac:dyDescent="0.25">
      <c r="E836" s="63">
        <f t="shared" ref="E836:E899" ca="1" si="26">RAND()</f>
        <v>0.89166263533341594</v>
      </c>
      <c r="F836" s="63">
        <f t="shared" ref="F836:F899" ca="1" si="27">((E836^(-1/$C$5)-1)^(-1/$C$3))*$C$4</f>
        <v>8.8563917603043034</v>
      </c>
    </row>
    <row r="837" spans="5:6" x14ac:dyDescent="0.25">
      <c r="E837" s="63">
        <f t="shared" ca="1" si="26"/>
        <v>1.5394774472747508E-2</v>
      </c>
      <c r="F837" s="63">
        <f t="shared" ca="1" si="27"/>
        <v>6.8847544881199489</v>
      </c>
    </row>
    <row r="838" spans="5:6" x14ac:dyDescent="0.25">
      <c r="E838" s="63">
        <f t="shared" ca="1" si="26"/>
        <v>0.68681849552957963</v>
      </c>
      <c r="F838" s="63">
        <f t="shared" ca="1" si="27"/>
        <v>8.2097708645899559</v>
      </c>
    </row>
    <row r="839" spans="5:6" x14ac:dyDescent="0.25">
      <c r="E839" s="63">
        <f t="shared" ca="1" si="26"/>
        <v>0.4558555913552258</v>
      </c>
      <c r="F839" s="63">
        <f t="shared" ca="1" si="27"/>
        <v>7.8194111516165661</v>
      </c>
    </row>
    <row r="840" spans="5:6" x14ac:dyDescent="0.25">
      <c r="E840" s="63">
        <f t="shared" ca="1" si="26"/>
        <v>0.62001782440997377</v>
      </c>
      <c r="F840" s="63">
        <f t="shared" ca="1" si="27"/>
        <v>8.0818579244884692</v>
      </c>
    </row>
    <row r="841" spans="5:6" x14ac:dyDescent="0.25">
      <c r="E841" s="63">
        <f t="shared" ca="1" si="26"/>
        <v>0.70013368097682649</v>
      </c>
      <c r="F841" s="63">
        <f t="shared" ca="1" si="27"/>
        <v>8.2377345967905509</v>
      </c>
    </row>
    <row r="842" spans="5:6" x14ac:dyDescent="0.25">
      <c r="E842" s="63">
        <f t="shared" ca="1" si="26"/>
        <v>0.40436101927853807</v>
      </c>
      <c r="F842" s="63">
        <f t="shared" ca="1" si="27"/>
        <v>7.7443495953250965</v>
      </c>
    </row>
    <row r="843" spans="5:6" x14ac:dyDescent="0.25">
      <c r="E843" s="63">
        <f t="shared" ca="1" si="26"/>
        <v>0.44038620797710393</v>
      </c>
      <c r="F843" s="63">
        <f t="shared" ca="1" si="27"/>
        <v>7.7966928405663447</v>
      </c>
    </row>
    <row r="844" spans="5:6" x14ac:dyDescent="0.25">
      <c r="E844" s="63">
        <f t="shared" ca="1" si="26"/>
        <v>0.26333015774212032</v>
      </c>
      <c r="F844" s="63">
        <f t="shared" ca="1" si="27"/>
        <v>7.5379282986510239</v>
      </c>
    </row>
    <row r="845" spans="5:6" x14ac:dyDescent="0.25">
      <c r="E845" s="63">
        <f t="shared" ca="1" si="26"/>
        <v>2.0777843075668434E-2</v>
      </c>
      <c r="F845" s="63">
        <f t="shared" ca="1" si="27"/>
        <v>6.9316094508266586</v>
      </c>
    </row>
    <row r="846" spans="5:6" x14ac:dyDescent="0.25">
      <c r="E846" s="63">
        <f t="shared" ca="1" si="26"/>
        <v>0.89673333375245157</v>
      </c>
      <c r="F846" s="63">
        <f t="shared" ca="1" si="27"/>
        <v>8.8848260052586561</v>
      </c>
    </row>
    <row r="847" spans="5:6" x14ac:dyDescent="0.25">
      <c r="E847" s="63">
        <f t="shared" ca="1" si="26"/>
        <v>0.30682690277862879</v>
      </c>
      <c r="F847" s="63">
        <f t="shared" ca="1" si="27"/>
        <v>7.6030382771557097</v>
      </c>
    </row>
    <row r="848" spans="5:6" x14ac:dyDescent="0.25">
      <c r="E848" s="63">
        <f t="shared" ca="1" si="26"/>
        <v>0.71898067854489911</v>
      </c>
      <c r="F848" s="63">
        <f t="shared" ca="1" si="27"/>
        <v>8.2790902786842757</v>
      </c>
    </row>
    <row r="849" spans="5:6" x14ac:dyDescent="0.25">
      <c r="E849" s="63">
        <f t="shared" ca="1" si="26"/>
        <v>0.11416463950446609</v>
      </c>
      <c r="F849" s="63">
        <f t="shared" ca="1" si="27"/>
        <v>7.2719413558639641</v>
      </c>
    </row>
    <row r="850" spans="5:6" x14ac:dyDescent="0.25">
      <c r="E850" s="63">
        <f t="shared" ca="1" si="26"/>
        <v>0.37237602106582557</v>
      </c>
      <c r="F850" s="63">
        <f t="shared" ca="1" si="27"/>
        <v>7.6982134752880054</v>
      </c>
    </row>
    <row r="851" spans="5:6" x14ac:dyDescent="0.25">
      <c r="E851" s="63">
        <f t="shared" ca="1" si="26"/>
        <v>0.33913433112810665</v>
      </c>
      <c r="F851" s="63">
        <f t="shared" ca="1" si="27"/>
        <v>7.6501947519667466</v>
      </c>
    </row>
    <row r="852" spans="5:6" x14ac:dyDescent="0.25">
      <c r="E852" s="63">
        <f t="shared" ca="1" si="26"/>
        <v>0.85035583298879092</v>
      </c>
      <c r="F852" s="63">
        <f t="shared" ca="1" si="27"/>
        <v>8.664250043015354</v>
      </c>
    </row>
    <row r="853" spans="5:6" x14ac:dyDescent="0.25">
      <c r="E853" s="63">
        <f t="shared" ca="1" si="26"/>
        <v>0.29495170099949308</v>
      </c>
      <c r="F853" s="63">
        <f t="shared" ca="1" si="27"/>
        <v>7.5854915245317507</v>
      </c>
    </row>
    <row r="854" spans="5:6" x14ac:dyDescent="0.25">
      <c r="E854" s="63">
        <f t="shared" ca="1" si="26"/>
        <v>0.80277457662178098</v>
      </c>
      <c r="F854" s="63">
        <f t="shared" ca="1" si="27"/>
        <v>8.4981251040740418</v>
      </c>
    </row>
    <row r="855" spans="5:6" x14ac:dyDescent="0.25">
      <c r="E855" s="63">
        <f t="shared" ca="1" si="26"/>
        <v>0.35556744873783286</v>
      </c>
      <c r="F855" s="63">
        <f t="shared" ca="1" si="27"/>
        <v>7.6739679598081647</v>
      </c>
    </row>
    <row r="856" spans="5:6" x14ac:dyDescent="0.25">
      <c r="E856" s="63">
        <f t="shared" ca="1" si="26"/>
        <v>0.97737539133125018</v>
      </c>
      <c r="F856" s="63">
        <f t="shared" ca="1" si="27"/>
        <v>9.8005448198236103</v>
      </c>
    </row>
    <row r="857" spans="5:6" x14ac:dyDescent="0.25">
      <c r="E857" s="63">
        <f t="shared" ca="1" si="26"/>
        <v>0.86577612441157248</v>
      </c>
      <c r="F857" s="63">
        <f t="shared" ca="1" si="27"/>
        <v>8.7291019274451003</v>
      </c>
    </row>
    <row r="858" spans="5:6" x14ac:dyDescent="0.25">
      <c r="E858" s="63">
        <f t="shared" ca="1" si="26"/>
        <v>0.24478740160845258</v>
      </c>
      <c r="F858" s="63">
        <f t="shared" ca="1" si="27"/>
        <v>7.5092856804236341</v>
      </c>
    </row>
    <row r="859" spans="5:6" x14ac:dyDescent="0.25">
      <c r="E859" s="63">
        <f t="shared" ca="1" si="26"/>
        <v>0.17670926879174076</v>
      </c>
      <c r="F859" s="63">
        <f t="shared" ca="1" si="27"/>
        <v>7.3962988407884627</v>
      </c>
    </row>
    <row r="860" spans="5:6" x14ac:dyDescent="0.25">
      <c r="E860" s="63">
        <f t="shared" ca="1" si="26"/>
        <v>0.5451779862260876</v>
      </c>
      <c r="F860" s="63">
        <f t="shared" ca="1" si="27"/>
        <v>7.9558586882842466</v>
      </c>
    </row>
    <row r="861" spans="5:6" x14ac:dyDescent="0.25">
      <c r="E861" s="63">
        <f t="shared" ca="1" si="26"/>
        <v>0.45795754864198701</v>
      </c>
      <c r="F861" s="63">
        <f t="shared" ca="1" si="27"/>
        <v>7.8225128209141968</v>
      </c>
    </row>
    <row r="862" spans="5:6" x14ac:dyDescent="0.25">
      <c r="E862" s="63">
        <f t="shared" ca="1" si="26"/>
        <v>0.99000623390987263</v>
      </c>
      <c r="F862" s="63">
        <f t="shared" ca="1" si="27"/>
        <v>10.318988379815877</v>
      </c>
    </row>
    <row r="863" spans="5:6" x14ac:dyDescent="0.25">
      <c r="E863" s="63">
        <f t="shared" ca="1" si="26"/>
        <v>3.992634583852217E-2</v>
      </c>
      <c r="F863" s="63">
        <f t="shared" ca="1" si="27"/>
        <v>7.0441214109538732</v>
      </c>
    </row>
    <row r="864" spans="5:6" x14ac:dyDescent="0.25">
      <c r="E864" s="63">
        <f t="shared" ca="1" si="26"/>
        <v>0.99941988382818647</v>
      </c>
      <c r="F864" s="63">
        <f t="shared" ca="1" si="27"/>
        <v>12.332596696678131</v>
      </c>
    </row>
    <row r="865" spans="5:6" x14ac:dyDescent="0.25">
      <c r="E865" s="63">
        <f t="shared" ca="1" si="26"/>
        <v>3.5388183532430895E-2</v>
      </c>
      <c r="F865" s="63">
        <f t="shared" ca="1" si="27"/>
        <v>7.0220750443877202</v>
      </c>
    </row>
    <row r="866" spans="5:6" x14ac:dyDescent="0.25">
      <c r="E866" s="63">
        <f t="shared" ca="1" si="26"/>
        <v>0.21711664278403064</v>
      </c>
      <c r="F866" s="63">
        <f t="shared" ca="1" si="27"/>
        <v>7.4651220519211678</v>
      </c>
    </row>
    <row r="867" spans="5:6" x14ac:dyDescent="0.25">
      <c r="E867" s="63">
        <f t="shared" ca="1" si="26"/>
        <v>0.18897405338057449</v>
      </c>
      <c r="F867" s="63">
        <f t="shared" ca="1" si="27"/>
        <v>7.4178603139808166</v>
      </c>
    </row>
    <row r="868" spans="5:6" x14ac:dyDescent="0.25">
      <c r="E868" s="63">
        <f t="shared" ca="1" si="26"/>
        <v>0.85995967797892581</v>
      </c>
      <c r="F868" s="63">
        <f t="shared" ca="1" si="27"/>
        <v>8.7038316667061562</v>
      </c>
    </row>
    <row r="869" spans="5:6" x14ac:dyDescent="0.25">
      <c r="E869" s="63">
        <f t="shared" ca="1" si="26"/>
        <v>6.1390479485419425E-2</v>
      </c>
      <c r="F869" s="63">
        <f t="shared" ca="1" si="27"/>
        <v>7.1285763193921898</v>
      </c>
    </row>
    <row r="870" spans="5:6" x14ac:dyDescent="0.25">
      <c r="E870" s="63">
        <f t="shared" ca="1" si="26"/>
        <v>0.13485511568275821</v>
      </c>
      <c r="F870" s="63">
        <f t="shared" ca="1" si="27"/>
        <v>7.31646685600154</v>
      </c>
    </row>
    <row r="871" spans="5:6" x14ac:dyDescent="0.25">
      <c r="E871" s="63">
        <f t="shared" ca="1" si="26"/>
        <v>0.42433373692626108</v>
      </c>
      <c r="F871" s="63">
        <f t="shared" ca="1" si="27"/>
        <v>7.7732897745490082</v>
      </c>
    </row>
    <row r="872" spans="5:6" x14ac:dyDescent="0.25">
      <c r="E872" s="63">
        <f t="shared" ca="1" si="26"/>
        <v>0.58970527474276047</v>
      </c>
      <c r="F872" s="63">
        <f t="shared" ca="1" si="27"/>
        <v>8.0290856593128659</v>
      </c>
    </row>
    <row r="873" spans="5:6" x14ac:dyDescent="0.25">
      <c r="E873" s="63">
        <f t="shared" ca="1" si="26"/>
        <v>0.39254411774600384</v>
      </c>
      <c r="F873" s="63">
        <f t="shared" ca="1" si="27"/>
        <v>7.7272881779636649</v>
      </c>
    </row>
    <row r="874" spans="5:6" x14ac:dyDescent="0.25">
      <c r="E874" s="63">
        <f t="shared" ca="1" si="26"/>
        <v>0.17217391213055466</v>
      </c>
      <c r="F874" s="63">
        <f t="shared" ca="1" si="27"/>
        <v>7.3881485138847554</v>
      </c>
    </row>
    <row r="875" spans="5:6" x14ac:dyDescent="0.25">
      <c r="E875" s="63">
        <f t="shared" ca="1" si="26"/>
        <v>0.59841588376735622</v>
      </c>
      <c r="F875" s="63">
        <f t="shared" ca="1" si="27"/>
        <v>8.0439776057097365</v>
      </c>
    </row>
    <row r="876" spans="5:6" x14ac:dyDescent="0.25">
      <c r="E876" s="63">
        <f t="shared" ca="1" si="26"/>
        <v>0.73765185126143806</v>
      </c>
      <c r="F876" s="63">
        <f t="shared" ca="1" si="27"/>
        <v>8.3224015214277163</v>
      </c>
    </row>
    <row r="877" spans="5:6" x14ac:dyDescent="0.25">
      <c r="E877" s="63">
        <f t="shared" ca="1" si="26"/>
        <v>0.97681798051139301</v>
      </c>
      <c r="F877" s="63">
        <f t="shared" ca="1" si="27"/>
        <v>9.7854391377782264</v>
      </c>
    </row>
    <row r="878" spans="5:6" x14ac:dyDescent="0.25">
      <c r="E878" s="63">
        <f t="shared" ca="1" si="26"/>
        <v>0.47219023657019088</v>
      </c>
      <c r="F878" s="63">
        <f t="shared" ca="1" si="27"/>
        <v>7.8436208473592322</v>
      </c>
    </row>
    <row r="879" spans="5:6" x14ac:dyDescent="0.25">
      <c r="E879" s="63">
        <f t="shared" ca="1" si="26"/>
        <v>0.13697203758955734</v>
      </c>
      <c r="F879" s="63">
        <f t="shared" ca="1" si="27"/>
        <v>7.3207964640614369</v>
      </c>
    </row>
    <row r="880" spans="5:6" x14ac:dyDescent="0.25">
      <c r="E880" s="63">
        <f t="shared" ca="1" si="26"/>
        <v>0.38671952238190777</v>
      </c>
      <c r="F880" s="63">
        <f t="shared" ca="1" si="27"/>
        <v>7.7188883013834229</v>
      </c>
    </row>
    <row r="881" spans="5:6" x14ac:dyDescent="0.25">
      <c r="E881" s="63">
        <f t="shared" ca="1" si="26"/>
        <v>0.77760511419073641</v>
      </c>
      <c r="F881" s="63">
        <f t="shared" ca="1" si="27"/>
        <v>8.4248172624115512</v>
      </c>
    </row>
    <row r="882" spans="5:6" x14ac:dyDescent="0.25">
      <c r="E882" s="63">
        <f t="shared" ca="1" si="26"/>
        <v>0.5022854610494123</v>
      </c>
      <c r="F882" s="63">
        <f t="shared" ca="1" si="27"/>
        <v>7.8889780280813468</v>
      </c>
    </row>
    <row r="883" spans="5:6" x14ac:dyDescent="0.25">
      <c r="E883" s="63">
        <f t="shared" ca="1" si="26"/>
        <v>0.65245493304627156</v>
      </c>
      <c r="F883" s="63">
        <f t="shared" ca="1" si="27"/>
        <v>8.1416752535245216</v>
      </c>
    </row>
    <row r="884" spans="5:6" x14ac:dyDescent="0.25">
      <c r="E884" s="63">
        <f t="shared" ca="1" si="26"/>
        <v>0.76267716840491118</v>
      </c>
      <c r="F884" s="63">
        <f t="shared" ca="1" si="27"/>
        <v>8.3847933447088394</v>
      </c>
    </row>
    <row r="885" spans="5:6" x14ac:dyDescent="0.25">
      <c r="E885" s="63">
        <f t="shared" ca="1" si="26"/>
        <v>0.32943431373927778</v>
      </c>
      <c r="F885" s="63">
        <f t="shared" ca="1" si="27"/>
        <v>7.6361074550852921</v>
      </c>
    </row>
    <row r="886" spans="5:6" x14ac:dyDescent="0.25">
      <c r="E886" s="63">
        <f t="shared" ca="1" si="26"/>
        <v>0.51661958192809665</v>
      </c>
      <c r="F886" s="63">
        <f t="shared" ca="1" si="27"/>
        <v>7.910998797972594</v>
      </c>
    </row>
    <row r="887" spans="5:6" x14ac:dyDescent="0.25">
      <c r="E887" s="63">
        <f t="shared" ca="1" si="26"/>
        <v>0.81298275546487342</v>
      </c>
      <c r="F887" s="63">
        <f t="shared" ca="1" si="27"/>
        <v>8.5303261771515633</v>
      </c>
    </row>
    <row r="888" spans="5:6" x14ac:dyDescent="0.25">
      <c r="E888" s="63">
        <f t="shared" ca="1" si="26"/>
        <v>0.53372501637958758</v>
      </c>
      <c r="F888" s="63">
        <f t="shared" ca="1" si="27"/>
        <v>7.9376969496759351</v>
      </c>
    </row>
    <row r="889" spans="5:6" x14ac:dyDescent="0.25">
      <c r="E889" s="63">
        <f t="shared" ca="1" si="26"/>
        <v>0.50489036960475453</v>
      </c>
      <c r="F889" s="63">
        <f t="shared" ca="1" si="27"/>
        <v>7.8929577990678847</v>
      </c>
    </row>
    <row r="890" spans="5:6" x14ac:dyDescent="0.25">
      <c r="E890" s="63">
        <f t="shared" ca="1" si="26"/>
        <v>0.8324527717899125</v>
      </c>
      <c r="F890" s="63">
        <f t="shared" ca="1" si="27"/>
        <v>8.5965674034243165</v>
      </c>
    </row>
    <row r="891" spans="5:6" x14ac:dyDescent="0.25">
      <c r="E891" s="63">
        <f t="shared" ca="1" si="26"/>
        <v>0.13052446909798199</v>
      </c>
      <c r="F891" s="63">
        <f t="shared" ca="1" si="27"/>
        <v>7.3074899854350139</v>
      </c>
    </row>
    <row r="892" spans="5:6" x14ac:dyDescent="0.25">
      <c r="E892" s="63">
        <f t="shared" ca="1" si="26"/>
        <v>0.23310502777960518</v>
      </c>
      <c r="F892" s="63">
        <f t="shared" ca="1" si="27"/>
        <v>7.4908731784953604</v>
      </c>
    </row>
    <row r="893" spans="5:6" x14ac:dyDescent="0.25">
      <c r="E893" s="63">
        <f t="shared" ca="1" si="26"/>
        <v>0.24331152534992484</v>
      </c>
      <c r="F893" s="63">
        <f t="shared" ca="1" si="27"/>
        <v>7.5069764859952848</v>
      </c>
    </row>
    <row r="894" spans="5:6" x14ac:dyDescent="0.25">
      <c r="E894" s="63">
        <f t="shared" ca="1" si="26"/>
        <v>0.94338932034798439</v>
      </c>
      <c r="F894" s="63">
        <f t="shared" ca="1" si="27"/>
        <v>9.2423437088019167</v>
      </c>
    </row>
    <row r="895" spans="5:6" x14ac:dyDescent="0.25">
      <c r="E895" s="63">
        <f t="shared" ca="1" si="26"/>
        <v>0.27818040266775768</v>
      </c>
      <c r="F895" s="63">
        <f t="shared" ca="1" si="27"/>
        <v>7.5604383623791573</v>
      </c>
    </row>
    <row r="896" spans="5:6" x14ac:dyDescent="0.25">
      <c r="E896" s="63">
        <f t="shared" ca="1" si="26"/>
        <v>0.9541215215806077</v>
      </c>
      <c r="F896" s="63">
        <f t="shared" ca="1" si="27"/>
        <v>9.3685123917278972</v>
      </c>
    </row>
    <row r="897" spans="5:6" x14ac:dyDescent="0.25">
      <c r="E897" s="63">
        <f t="shared" ca="1" si="26"/>
        <v>0.41578811232624469</v>
      </c>
      <c r="F897" s="63">
        <f t="shared" ca="1" si="27"/>
        <v>7.7608873535485854</v>
      </c>
    </row>
    <row r="898" spans="5:6" x14ac:dyDescent="0.25">
      <c r="E898" s="63">
        <f t="shared" ca="1" si="26"/>
        <v>0.57916048755612315</v>
      </c>
      <c r="F898" s="63">
        <f t="shared" ca="1" si="27"/>
        <v>8.0113257940222944</v>
      </c>
    </row>
    <row r="899" spans="5:6" x14ac:dyDescent="0.25">
      <c r="E899" s="63">
        <f t="shared" ca="1" si="26"/>
        <v>0.40076634657303523</v>
      </c>
      <c r="F899" s="63">
        <f t="shared" ca="1" si="27"/>
        <v>7.7391559938066141</v>
      </c>
    </row>
    <row r="900" spans="5:6" x14ac:dyDescent="0.25">
      <c r="E900" s="63">
        <f t="shared" ref="E900:E963" ca="1" si="28">RAND()</f>
        <v>6.1702880184848596E-2</v>
      </c>
      <c r="F900" s="63">
        <f t="shared" ref="F900:F963" ca="1" si="29">((E900^(-1/$C$5)-1)^(-1/$C$3))*$C$4</f>
        <v>7.1296346091542935</v>
      </c>
    </row>
    <row r="901" spans="5:6" x14ac:dyDescent="0.25">
      <c r="E901" s="63">
        <f t="shared" ca="1" si="28"/>
        <v>1.5865114625783994E-2</v>
      </c>
      <c r="F901" s="63">
        <f t="shared" ca="1" si="29"/>
        <v>6.8893423318690266</v>
      </c>
    </row>
    <row r="902" spans="5:6" x14ac:dyDescent="0.25">
      <c r="E902" s="63">
        <f t="shared" ca="1" si="28"/>
        <v>0.82098666262327413</v>
      </c>
      <c r="F902" s="63">
        <f t="shared" ca="1" si="29"/>
        <v>8.5567365467843874</v>
      </c>
    </row>
    <row r="903" spans="5:6" x14ac:dyDescent="0.25">
      <c r="E903" s="63">
        <f t="shared" ca="1" si="28"/>
        <v>0.95426570340366934</v>
      </c>
      <c r="F903" s="63">
        <f t="shared" ca="1" si="29"/>
        <v>9.3704083802441396</v>
      </c>
    </row>
    <row r="904" spans="5:6" x14ac:dyDescent="0.25">
      <c r="E904" s="63">
        <f t="shared" ca="1" si="28"/>
        <v>0.30748363481967578</v>
      </c>
      <c r="F904" s="63">
        <f t="shared" ca="1" si="29"/>
        <v>7.6040046647515851</v>
      </c>
    </row>
    <row r="905" spans="5:6" x14ac:dyDescent="0.25">
      <c r="E905" s="63">
        <f t="shared" ca="1" si="28"/>
        <v>0.57963595082801411</v>
      </c>
      <c r="F905" s="63">
        <f t="shared" ca="1" si="29"/>
        <v>8.0121205368600616</v>
      </c>
    </row>
    <row r="906" spans="5:6" x14ac:dyDescent="0.25">
      <c r="E906" s="63">
        <f t="shared" ca="1" si="28"/>
        <v>0.33155270932246672</v>
      </c>
      <c r="F906" s="63">
        <f t="shared" ca="1" si="29"/>
        <v>7.6391882848990456</v>
      </c>
    </row>
    <row r="907" spans="5:6" x14ac:dyDescent="0.25">
      <c r="E907" s="63">
        <f t="shared" ca="1" si="28"/>
        <v>0.33204259272357162</v>
      </c>
      <c r="F907" s="63">
        <f t="shared" ca="1" si="29"/>
        <v>7.6399003716796159</v>
      </c>
    </row>
    <row r="908" spans="5:6" x14ac:dyDescent="0.25">
      <c r="E908" s="63">
        <f t="shared" ca="1" si="28"/>
        <v>0.67115604872021317</v>
      </c>
      <c r="F908" s="63">
        <f t="shared" ca="1" si="29"/>
        <v>8.1780560040201102</v>
      </c>
    </row>
    <row r="909" spans="5:6" x14ac:dyDescent="0.25">
      <c r="E909" s="63">
        <f t="shared" ca="1" si="28"/>
        <v>0.66633513213020845</v>
      </c>
      <c r="F909" s="63">
        <f t="shared" ca="1" si="29"/>
        <v>8.168530168736984</v>
      </c>
    </row>
    <row r="910" spans="5:6" x14ac:dyDescent="0.25">
      <c r="E910" s="63">
        <f t="shared" ca="1" si="28"/>
        <v>0.45735834465266445</v>
      </c>
      <c r="F910" s="63">
        <f t="shared" ca="1" si="29"/>
        <v>7.8216282426958266</v>
      </c>
    </row>
    <row r="911" spans="5:6" x14ac:dyDescent="0.25">
      <c r="E911" s="63">
        <f t="shared" ca="1" si="28"/>
        <v>0.67074245372107599</v>
      </c>
      <c r="F911" s="63">
        <f t="shared" ca="1" si="29"/>
        <v>8.1772345758783587</v>
      </c>
    </row>
    <row r="912" spans="5:6" x14ac:dyDescent="0.25">
      <c r="E912" s="63">
        <f t="shared" ca="1" si="28"/>
        <v>0.13516402428726926</v>
      </c>
      <c r="F912" s="63">
        <f t="shared" ca="1" si="29"/>
        <v>7.3171009856018481</v>
      </c>
    </row>
    <row r="913" spans="5:6" x14ac:dyDescent="0.25">
      <c r="E913" s="63">
        <f t="shared" ca="1" si="28"/>
        <v>2.8873777017165425E-2</v>
      </c>
      <c r="F913" s="63">
        <f t="shared" ca="1" si="29"/>
        <v>6.9862812393954146</v>
      </c>
    </row>
    <row r="914" spans="5:6" x14ac:dyDescent="0.25">
      <c r="E914" s="63">
        <f t="shared" ca="1" si="28"/>
        <v>0.59858222706470732</v>
      </c>
      <c r="F914" s="63">
        <f t="shared" ca="1" si="29"/>
        <v>8.0442640277626332</v>
      </c>
    </row>
    <row r="915" spans="5:6" x14ac:dyDescent="0.25">
      <c r="E915" s="63">
        <f t="shared" ca="1" si="28"/>
        <v>0.15260721240846997</v>
      </c>
      <c r="F915" s="63">
        <f t="shared" ca="1" si="29"/>
        <v>7.3517050800240327</v>
      </c>
    </row>
    <row r="916" spans="5:6" x14ac:dyDescent="0.25">
      <c r="E916" s="63">
        <f t="shared" ca="1" si="28"/>
        <v>1.2510520319318763E-2</v>
      </c>
      <c r="F916" s="63">
        <f t="shared" ca="1" si="29"/>
        <v>6.8537663631437651</v>
      </c>
    </row>
    <row r="917" spans="5:6" x14ac:dyDescent="0.25">
      <c r="E917" s="63">
        <f t="shared" ca="1" si="28"/>
        <v>0.80949784092534915</v>
      </c>
      <c r="F917" s="63">
        <f t="shared" ca="1" si="29"/>
        <v>8.5191543272554817</v>
      </c>
    </row>
    <row r="918" spans="5:6" x14ac:dyDescent="0.25">
      <c r="E918" s="63">
        <f t="shared" ca="1" si="28"/>
        <v>0.91550693549845497</v>
      </c>
      <c r="F918" s="63">
        <f t="shared" ca="1" si="29"/>
        <v>9.0038472959539675</v>
      </c>
    </row>
    <row r="919" spans="5:6" x14ac:dyDescent="0.25">
      <c r="E919" s="63">
        <f t="shared" ca="1" si="28"/>
        <v>0.30199447428129889</v>
      </c>
      <c r="F919" s="63">
        <f t="shared" ca="1" si="29"/>
        <v>7.5959149203118965</v>
      </c>
    </row>
    <row r="920" spans="5:6" x14ac:dyDescent="0.25">
      <c r="E920" s="63">
        <f t="shared" ca="1" si="28"/>
        <v>0.40149947195784785</v>
      </c>
      <c r="F920" s="63">
        <f t="shared" ca="1" si="29"/>
        <v>7.7402149305779622</v>
      </c>
    </row>
    <row r="921" spans="5:6" x14ac:dyDescent="0.25">
      <c r="E921" s="63">
        <f t="shared" ca="1" si="28"/>
        <v>0.42585975498118445</v>
      </c>
      <c r="F921" s="63">
        <f t="shared" ca="1" si="29"/>
        <v>7.7755082361577834</v>
      </c>
    </row>
    <row r="922" spans="5:6" x14ac:dyDescent="0.25">
      <c r="E922" s="63">
        <f t="shared" ca="1" si="28"/>
        <v>0.33974147880779426</v>
      </c>
      <c r="F922" s="63">
        <f t="shared" ca="1" si="29"/>
        <v>7.6510749501183755</v>
      </c>
    </row>
    <row r="923" spans="5:6" x14ac:dyDescent="0.25">
      <c r="E923" s="63">
        <f t="shared" ca="1" si="28"/>
        <v>0.95377466004867684</v>
      </c>
      <c r="F923" s="63">
        <f t="shared" ca="1" si="29"/>
        <v>9.3639763216712257</v>
      </c>
    </row>
    <row r="924" spans="5:6" x14ac:dyDescent="0.25">
      <c r="E924" s="63">
        <f t="shared" ca="1" si="28"/>
        <v>0.44841926055113235</v>
      </c>
      <c r="F924" s="63">
        <f t="shared" ca="1" si="29"/>
        <v>7.8084673526630644</v>
      </c>
    </row>
    <row r="925" spans="5:6" x14ac:dyDescent="0.25">
      <c r="E925" s="63">
        <f t="shared" ca="1" si="28"/>
        <v>0.88782966466866997</v>
      </c>
      <c r="F925" s="63">
        <f t="shared" ca="1" si="29"/>
        <v>8.8357621780032609</v>
      </c>
    </row>
    <row r="926" spans="5:6" x14ac:dyDescent="0.25">
      <c r="E926" s="63">
        <f t="shared" ca="1" si="28"/>
        <v>0.58566498259564337</v>
      </c>
      <c r="F926" s="63">
        <f t="shared" ca="1" si="29"/>
        <v>8.0222472115685299</v>
      </c>
    </row>
    <row r="927" spans="5:6" x14ac:dyDescent="0.25">
      <c r="E927" s="63">
        <f t="shared" ca="1" si="28"/>
        <v>0.34252906368813785</v>
      </c>
      <c r="F927" s="63">
        <f t="shared" ca="1" si="29"/>
        <v>7.6551140954960033</v>
      </c>
    </row>
    <row r="928" spans="5:6" x14ac:dyDescent="0.25">
      <c r="E928" s="63">
        <f t="shared" ca="1" si="28"/>
        <v>0.74132848037572485</v>
      </c>
      <c r="F928" s="63">
        <f t="shared" ca="1" si="29"/>
        <v>8.3312366413153125</v>
      </c>
    </row>
    <row r="929" spans="5:6" x14ac:dyDescent="0.25">
      <c r="E929" s="63">
        <f t="shared" ca="1" si="28"/>
        <v>0.73453088083537221</v>
      </c>
      <c r="F929" s="63">
        <f t="shared" ca="1" si="29"/>
        <v>8.314984219652537</v>
      </c>
    </row>
    <row r="930" spans="5:6" x14ac:dyDescent="0.25">
      <c r="E930" s="63">
        <f t="shared" ca="1" si="28"/>
        <v>0.59201631584703829</v>
      </c>
      <c r="F930" s="63">
        <f t="shared" ca="1" si="29"/>
        <v>8.0330166035522801</v>
      </c>
    </row>
    <row r="931" spans="5:6" x14ac:dyDescent="0.25">
      <c r="E931" s="63">
        <f t="shared" ca="1" si="28"/>
        <v>0.82420812222142292</v>
      </c>
      <c r="F931" s="63">
        <f t="shared" ca="1" si="29"/>
        <v>8.5676791074434284</v>
      </c>
    </row>
    <row r="932" spans="5:6" x14ac:dyDescent="0.25">
      <c r="E932" s="63">
        <f t="shared" ca="1" si="28"/>
        <v>0.58315392519975096</v>
      </c>
      <c r="F932" s="63">
        <f t="shared" ca="1" si="29"/>
        <v>8.0180183528975508</v>
      </c>
    </row>
    <row r="933" spans="5:6" x14ac:dyDescent="0.25">
      <c r="E933" s="63">
        <f t="shared" ca="1" si="28"/>
        <v>0.89295414447303401</v>
      </c>
      <c r="F933" s="63">
        <f t="shared" ca="1" si="29"/>
        <v>8.8635063232014204</v>
      </c>
    </row>
    <row r="934" spans="5:6" x14ac:dyDescent="0.25">
      <c r="E934" s="63">
        <f t="shared" ca="1" si="28"/>
        <v>0.61691524525271069</v>
      </c>
      <c r="F934" s="63">
        <f t="shared" ca="1" si="29"/>
        <v>8.0763289051198317</v>
      </c>
    </row>
    <row r="935" spans="5:6" x14ac:dyDescent="0.25">
      <c r="E935" s="63">
        <f t="shared" ca="1" si="28"/>
        <v>0.14452348779415436</v>
      </c>
      <c r="F935" s="63">
        <f t="shared" ca="1" si="29"/>
        <v>7.3359489592689426</v>
      </c>
    </row>
    <row r="936" spans="5:6" x14ac:dyDescent="0.25">
      <c r="E936" s="63">
        <f t="shared" ca="1" si="28"/>
        <v>0.1539724107206828</v>
      </c>
      <c r="F936" s="63">
        <f t="shared" ca="1" si="29"/>
        <v>7.3543222721687833</v>
      </c>
    </row>
    <row r="937" spans="5:6" x14ac:dyDescent="0.25">
      <c r="E937" s="63">
        <f t="shared" ca="1" si="28"/>
        <v>0.49433560408337829</v>
      </c>
      <c r="F937" s="63">
        <f t="shared" ca="1" si="29"/>
        <v>7.8768889439448664</v>
      </c>
    </row>
    <row r="938" spans="5:6" x14ac:dyDescent="0.25">
      <c r="E938" s="63">
        <f t="shared" ca="1" si="28"/>
        <v>0.75379925092632871</v>
      </c>
      <c r="F938" s="63">
        <f t="shared" ca="1" si="29"/>
        <v>8.3620322142336061</v>
      </c>
    </row>
    <row r="939" spans="5:6" x14ac:dyDescent="0.25">
      <c r="E939" s="63">
        <f t="shared" ca="1" si="28"/>
        <v>0.73540760537913985</v>
      </c>
      <c r="F939" s="63">
        <f t="shared" ca="1" si="29"/>
        <v>8.3170603145557536</v>
      </c>
    </row>
    <row r="940" spans="5:6" x14ac:dyDescent="0.25">
      <c r="E940" s="63">
        <f t="shared" ca="1" si="28"/>
        <v>0.86826496649961771</v>
      </c>
      <c r="F940" s="63">
        <f t="shared" ca="1" si="29"/>
        <v>8.7402419742208028</v>
      </c>
    </row>
    <row r="941" spans="5:6" x14ac:dyDescent="0.25">
      <c r="E941" s="63">
        <f t="shared" ca="1" si="28"/>
        <v>0.26453057257364532</v>
      </c>
      <c r="F941" s="63">
        <f t="shared" ca="1" si="29"/>
        <v>7.5397608983244364</v>
      </c>
    </row>
    <row r="942" spans="5:6" x14ac:dyDescent="0.25">
      <c r="E942" s="63">
        <f t="shared" ca="1" si="28"/>
        <v>0.45829802139736797</v>
      </c>
      <c r="F942" s="63">
        <f t="shared" ca="1" si="29"/>
        <v>7.8230155845506584</v>
      </c>
    </row>
    <row r="943" spans="5:6" x14ac:dyDescent="0.25">
      <c r="E943" s="63">
        <f t="shared" ca="1" si="28"/>
        <v>0.6832221259489446</v>
      </c>
      <c r="F943" s="63">
        <f t="shared" ca="1" si="29"/>
        <v>8.2023805621750903</v>
      </c>
    </row>
    <row r="944" spans="5:6" x14ac:dyDescent="0.25">
      <c r="E944" s="63">
        <f t="shared" ca="1" si="28"/>
        <v>0.35129785467461361</v>
      </c>
      <c r="F944" s="63">
        <f t="shared" ca="1" si="29"/>
        <v>7.6678000866933589</v>
      </c>
    </row>
    <row r="945" spans="5:6" x14ac:dyDescent="0.25">
      <c r="E945" s="63">
        <f t="shared" ca="1" si="28"/>
        <v>0.31559209559888413</v>
      </c>
      <c r="F945" s="63">
        <f t="shared" ca="1" si="29"/>
        <v>7.6159056041939808</v>
      </c>
    </row>
    <row r="946" spans="5:6" x14ac:dyDescent="0.25">
      <c r="E946" s="63">
        <f t="shared" ca="1" si="28"/>
        <v>0.53949907201091141</v>
      </c>
      <c r="F946" s="63">
        <f t="shared" ca="1" si="29"/>
        <v>7.9468228912988659</v>
      </c>
    </row>
    <row r="947" spans="5:6" x14ac:dyDescent="0.25">
      <c r="E947" s="63">
        <f t="shared" ca="1" si="28"/>
        <v>0.20333244110785365</v>
      </c>
      <c r="F947" s="63">
        <f t="shared" ca="1" si="29"/>
        <v>7.4423186742636513</v>
      </c>
    </row>
    <row r="948" spans="5:6" x14ac:dyDescent="0.25">
      <c r="E948" s="63">
        <f t="shared" ca="1" si="28"/>
        <v>0.64042274653769804</v>
      </c>
      <c r="F948" s="63">
        <f t="shared" ca="1" si="29"/>
        <v>8.1190346389474826</v>
      </c>
    </row>
    <row r="949" spans="5:6" x14ac:dyDescent="0.25">
      <c r="E949" s="63">
        <f t="shared" ca="1" si="28"/>
        <v>0.16999144236716623</v>
      </c>
      <c r="F949" s="63">
        <f t="shared" ca="1" si="29"/>
        <v>7.3841896033170205</v>
      </c>
    </row>
    <row r="950" spans="5:6" x14ac:dyDescent="0.25">
      <c r="E950" s="63">
        <f t="shared" ca="1" si="28"/>
        <v>0.26794003286329071</v>
      </c>
      <c r="F950" s="63">
        <f t="shared" ca="1" si="29"/>
        <v>7.5449528876106635</v>
      </c>
    </row>
    <row r="951" spans="5:6" x14ac:dyDescent="0.25">
      <c r="E951" s="63">
        <f t="shared" ca="1" si="28"/>
        <v>0.3578454097709296</v>
      </c>
      <c r="F951" s="63">
        <f t="shared" ca="1" si="29"/>
        <v>7.6772567565906069</v>
      </c>
    </row>
    <row r="952" spans="5:6" x14ac:dyDescent="0.25">
      <c r="E952" s="63">
        <f t="shared" ca="1" si="28"/>
        <v>0.64856536802796139</v>
      </c>
      <c r="F952" s="63">
        <f t="shared" ca="1" si="29"/>
        <v>8.1342941475349342</v>
      </c>
    </row>
    <row r="953" spans="5:6" x14ac:dyDescent="0.25">
      <c r="E953" s="63">
        <f t="shared" ca="1" si="28"/>
        <v>0.49032457446759781</v>
      </c>
      <c r="F953" s="63">
        <f t="shared" ca="1" si="29"/>
        <v>7.8708205294120059</v>
      </c>
    </row>
    <row r="954" spans="5:6" x14ac:dyDescent="0.25">
      <c r="E954" s="63">
        <f t="shared" ca="1" si="28"/>
        <v>0.75403843936112402</v>
      </c>
      <c r="F954" s="63">
        <f t="shared" ca="1" si="29"/>
        <v>8.3626359678597915</v>
      </c>
    </row>
    <row r="955" spans="5:6" x14ac:dyDescent="0.25">
      <c r="E955" s="63">
        <f t="shared" ca="1" si="28"/>
        <v>0.42119292597520896</v>
      </c>
      <c r="F955" s="63">
        <f t="shared" ca="1" si="29"/>
        <v>7.7687274857295812</v>
      </c>
    </row>
    <row r="956" spans="5:6" x14ac:dyDescent="0.25">
      <c r="E956" s="63">
        <f t="shared" ca="1" si="28"/>
        <v>3.3281193824958866E-2</v>
      </c>
      <c r="F956" s="63">
        <f t="shared" ca="1" si="29"/>
        <v>7.0110993692646604</v>
      </c>
    </row>
    <row r="957" spans="5:6" x14ac:dyDescent="0.25">
      <c r="E957" s="63">
        <f t="shared" ca="1" si="28"/>
        <v>0.83819642874824063</v>
      </c>
      <c r="F957" s="63">
        <f t="shared" ca="1" si="29"/>
        <v>8.6174980073139551</v>
      </c>
    </row>
    <row r="958" spans="5:6" x14ac:dyDescent="0.25">
      <c r="E958" s="63">
        <f t="shared" ca="1" si="28"/>
        <v>2.1090487029051808E-4</v>
      </c>
      <c r="F958" s="63">
        <f t="shared" ca="1" si="29"/>
        <v>6.3777645268591741</v>
      </c>
    </row>
    <row r="959" spans="5:6" x14ac:dyDescent="0.25">
      <c r="E959" s="63">
        <f t="shared" ca="1" si="28"/>
        <v>0.11653535189996644</v>
      </c>
      <c r="F959" s="63">
        <f t="shared" ca="1" si="29"/>
        <v>7.2772695112104495</v>
      </c>
    </row>
    <row r="960" spans="5:6" x14ac:dyDescent="0.25">
      <c r="E960" s="63">
        <f t="shared" ca="1" si="28"/>
        <v>0.32075941120627716</v>
      </c>
      <c r="F960" s="63">
        <f t="shared" ca="1" si="29"/>
        <v>7.6234624643476625</v>
      </c>
    </row>
    <row r="961" spans="5:6" x14ac:dyDescent="0.25">
      <c r="E961" s="63">
        <f t="shared" ca="1" si="28"/>
        <v>5.8770177438085769E-2</v>
      </c>
      <c r="F961" s="63">
        <f t="shared" ca="1" si="29"/>
        <v>7.1195467668863124</v>
      </c>
    </row>
    <row r="962" spans="5:6" x14ac:dyDescent="0.25">
      <c r="E962" s="63">
        <f t="shared" ca="1" si="28"/>
        <v>0.94907857454333555</v>
      </c>
      <c r="F962" s="63">
        <f t="shared" ca="1" si="29"/>
        <v>9.3058099265266119</v>
      </c>
    </row>
    <row r="963" spans="5:6" x14ac:dyDescent="0.25">
      <c r="E963" s="63">
        <f t="shared" ca="1" si="28"/>
        <v>0.91700315025744483</v>
      </c>
      <c r="F963" s="63">
        <f t="shared" ca="1" si="29"/>
        <v>9.0144528428389474</v>
      </c>
    </row>
    <row r="964" spans="5:6" x14ac:dyDescent="0.25">
      <c r="E964" s="63">
        <f t="shared" ref="E964:E1027" ca="1" si="30">RAND()</f>
        <v>0.61346494778618688</v>
      </c>
      <c r="F964" s="63">
        <f t="shared" ref="F964:F1027" ca="1" si="31">((E964^(-1/$C$5)-1)^(-1/$C$3))*$C$4</f>
        <v>8.0702162693952708</v>
      </c>
    </row>
    <row r="965" spans="5:6" x14ac:dyDescent="0.25">
      <c r="E965" s="63">
        <f t="shared" ca="1" si="30"/>
        <v>0.44893413507598545</v>
      </c>
      <c r="F965" s="63">
        <f t="shared" ca="1" si="31"/>
        <v>7.8092236606578211</v>
      </c>
    </row>
    <row r="966" spans="5:6" x14ac:dyDescent="0.25">
      <c r="E966" s="63">
        <f t="shared" ca="1" si="30"/>
        <v>0.79900297133105791</v>
      </c>
      <c r="F966" s="63">
        <f t="shared" ca="1" si="31"/>
        <v>8.4866154173276733</v>
      </c>
    </row>
    <row r="967" spans="5:6" x14ac:dyDescent="0.25">
      <c r="E967" s="63">
        <f t="shared" ca="1" si="30"/>
        <v>0.37652027514959452</v>
      </c>
      <c r="F967" s="63">
        <f t="shared" ca="1" si="31"/>
        <v>7.7041867596803799</v>
      </c>
    </row>
    <row r="968" spans="5:6" x14ac:dyDescent="0.25">
      <c r="E968" s="63">
        <f t="shared" ca="1" si="30"/>
        <v>0.78827626245346794</v>
      </c>
      <c r="F968" s="63">
        <f t="shared" ca="1" si="31"/>
        <v>8.4549283621778972</v>
      </c>
    </row>
    <row r="969" spans="5:6" x14ac:dyDescent="0.25">
      <c r="E969" s="63">
        <f t="shared" ca="1" si="30"/>
        <v>0.9166106981005282</v>
      </c>
      <c r="F969" s="63">
        <f t="shared" ca="1" si="31"/>
        <v>9.0116524655590684</v>
      </c>
    </row>
    <row r="970" spans="5:6" x14ac:dyDescent="0.25">
      <c r="E970" s="63">
        <f t="shared" ca="1" si="30"/>
        <v>0.53321779880382125</v>
      </c>
      <c r="F970" s="63">
        <f t="shared" ca="1" si="31"/>
        <v>7.9368981506652077</v>
      </c>
    </row>
    <row r="971" spans="5:6" x14ac:dyDescent="0.25">
      <c r="E971" s="63">
        <f t="shared" ca="1" si="30"/>
        <v>0.15942828478754878</v>
      </c>
      <c r="F971" s="63">
        <f t="shared" ca="1" si="31"/>
        <v>7.3646637594224877</v>
      </c>
    </row>
    <row r="972" spans="5:6" x14ac:dyDescent="0.25">
      <c r="E972" s="63">
        <f t="shared" ca="1" si="30"/>
        <v>0.1922112851544866</v>
      </c>
      <c r="F972" s="63">
        <f t="shared" ca="1" si="31"/>
        <v>7.423443905041136</v>
      </c>
    </row>
    <row r="973" spans="5:6" x14ac:dyDescent="0.25">
      <c r="E973" s="63">
        <f t="shared" ca="1" si="30"/>
        <v>0.97435450233599041</v>
      </c>
      <c r="F973" s="63">
        <f t="shared" ca="1" si="31"/>
        <v>9.7229508365422213</v>
      </c>
    </row>
    <row r="974" spans="5:6" x14ac:dyDescent="0.25">
      <c r="E974" s="63">
        <f t="shared" ca="1" si="30"/>
        <v>0.59826577121531366</v>
      </c>
      <c r="F974" s="63">
        <f t="shared" ca="1" si="31"/>
        <v>8.0437191977283344</v>
      </c>
    </row>
    <row r="975" spans="5:6" x14ac:dyDescent="0.25">
      <c r="E975" s="63">
        <f t="shared" ca="1" si="30"/>
        <v>0.85607732738285702</v>
      </c>
      <c r="F975" s="63">
        <f t="shared" ca="1" si="31"/>
        <v>8.6875244317545679</v>
      </c>
    </row>
    <row r="976" spans="5:6" x14ac:dyDescent="0.25">
      <c r="E976" s="63">
        <f t="shared" ca="1" si="30"/>
        <v>2.5745797897958722E-2</v>
      </c>
      <c r="F976" s="63">
        <f t="shared" ca="1" si="31"/>
        <v>6.966805550675442</v>
      </c>
    </row>
    <row r="977" spans="5:6" x14ac:dyDescent="0.25">
      <c r="E977" s="63">
        <f t="shared" ca="1" si="30"/>
        <v>0.57414148211228966</v>
      </c>
      <c r="F977" s="63">
        <f t="shared" ca="1" si="31"/>
        <v>8.0029700627065274</v>
      </c>
    </row>
    <row r="978" spans="5:6" x14ac:dyDescent="0.25">
      <c r="E978" s="63">
        <f t="shared" ca="1" si="30"/>
        <v>0.72066714362332263</v>
      </c>
      <c r="F978" s="63">
        <f t="shared" ca="1" si="31"/>
        <v>8.2829013748755358</v>
      </c>
    </row>
    <row r="979" spans="5:6" x14ac:dyDescent="0.25">
      <c r="E979" s="63">
        <f t="shared" ca="1" si="30"/>
        <v>0.17882804589116097</v>
      </c>
      <c r="F979" s="63">
        <f t="shared" ca="1" si="31"/>
        <v>7.4000722550496327</v>
      </c>
    </row>
    <row r="980" spans="5:6" x14ac:dyDescent="0.25">
      <c r="E980" s="63">
        <f t="shared" ca="1" si="30"/>
        <v>0.97879156057095418</v>
      </c>
      <c r="F980" s="63">
        <f t="shared" ca="1" si="31"/>
        <v>9.8407512202525371</v>
      </c>
    </row>
    <row r="981" spans="5:6" x14ac:dyDescent="0.25">
      <c r="E981" s="63">
        <f t="shared" ca="1" si="30"/>
        <v>0.86828434734660165</v>
      </c>
      <c r="F981" s="63">
        <f t="shared" ca="1" si="31"/>
        <v>8.7403295252607851</v>
      </c>
    </row>
    <row r="982" spans="5:6" x14ac:dyDescent="0.25">
      <c r="E982" s="63">
        <f t="shared" ca="1" si="30"/>
        <v>0.47992253465034307</v>
      </c>
      <c r="F982" s="63">
        <f t="shared" ca="1" si="31"/>
        <v>7.8551733911395054</v>
      </c>
    </row>
    <row r="983" spans="5:6" x14ac:dyDescent="0.25">
      <c r="E983" s="63">
        <f t="shared" ca="1" si="30"/>
        <v>0.53112548401348969</v>
      </c>
      <c r="F983" s="63">
        <f t="shared" ca="1" si="31"/>
        <v>7.9336078216834016</v>
      </c>
    </row>
    <row r="984" spans="5:6" x14ac:dyDescent="0.25">
      <c r="E984" s="63">
        <f t="shared" ca="1" si="30"/>
        <v>0.91836838815213184</v>
      </c>
      <c r="F984" s="63">
        <f t="shared" ca="1" si="31"/>
        <v>9.0243000059263281</v>
      </c>
    </row>
    <row r="985" spans="5:6" x14ac:dyDescent="0.25">
      <c r="E985" s="63">
        <f t="shared" ca="1" si="30"/>
        <v>0.67382050527974169</v>
      </c>
      <c r="F985" s="63">
        <f t="shared" ca="1" si="31"/>
        <v>8.1833669890816392</v>
      </c>
    </row>
    <row r="986" spans="5:6" x14ac:dyDescent="0.25">
      <c r="E986" s="63">
        <f t="shared" ca="1" si="30"/>
        <v>0.85653346072891212</v>
      </c>
      <c r="F986" s="63">
        <f t="shared" ca="1" si="31"/>
        <v>8.6894181520280291</v>
      </c>
    </row>
    <row r="987" spans="5:6" x14ac:dyDescent="0.25">
      <c r="E987" s="63">
        <f t="shared" ca="1" si="30"/>
        <v>0.90565271380897705</v>
      </c>
      <c r="F987" s="63">
        <f t="shared" ca="1" si="31"/>
        <v>8.9384003392785942</v>
      </c>
    </row>
    <row r="988" spans="5:6" x14ac:dyDescent="0.25">
      <c r="E988" s="63">
        <f t="shared" ca="1" si="30"/>
        <v>0.18484751380895803</v>
      </c>
      <c r="F988" s="63">
        <f t="shared" ca="1" si="31"/>
        <v>7.4106799388963234</v>
      </c>
    </row>
    <row r="989" spans="5:6" x14ac:dyDescent="0.25">
      <c r="E989" s="63">
        <f t="shared" ca="1" si="30"/>
        <v>0.95509339587017072</v>
      </c>
      <c r="F989" s="63">
        <f t="shared" ca="1" si="31"/>
        <v>9.3814137025592998</v>
      </c>
    </row>
    <row r="990" spans="5:6" x14ac:dyDescent="0.25">
      <c r="E990" s="63">
        <f t="shared" ca="1" si="30"/>
        <v>0.85103508904494485</v>
      </c>
      <c r="F990" s="63">
        <f t="shared" ca="1" si="31"/>
        <v>8.666967920921623</v>
      </c>
    </row>
    <row r="991" spans="5:6" x14ac:dyDescent="0.25">
      <c r="E991" s="63">
        <f t="shared" ca="1" si="30"/>
        <v>0.28933699323401418</v>
      </c>
      <c r="F991" s="63">
        <f t="shared" ca="1" si="31"/>
        <v>7.5771427683841619</v>
      </c>
    </row>
    <row r="992" spans="5:6" x14ac:dyDescent="0.25">
      <c r="E992" s="63">
        <f t="shared" ca="1" si="30"/>
        <v>0.21849407857126568</v>
      </c>
      <c r="F992" s="63">
        <f t="shared" ca="1" si="31"/>
        <v>7.4673683640407678</v>
      </c>
    </row>
    <row r="993" spans="5:6" x14ac:dyDescent="0.25">
      <c r="E993" s="63">
        <f t="shared" ca="1" si="30"/>
        <v>0.3529322620691272</v>
      </c>
      <c r="F993" s="63">
        <f t="shared" ca="1" si="31"/>
        <v>7.6701617656343162</v>
      </c>
    </row>
    <row r="994" spans="5:6" x14ac:dyDescent="0.25">
      <c r="E994" s="63">
        <f t="shared" ca="1" si="30"/>
        <v>0.67976157222633637</v>
      </c>
      <c r="F994" s="63">
        <f t="shared" ca="1" si="31"/>
        <v>8.1953314130815027</v>
      </c>
    </row>
    <row r="995" spans="5:6" x14ac:dyDescent="0.25">
      <c r="E995" s="63">
        <f t="shared" ca="1" si="30"/>
        <v>0.6840457112937004</v>
      </c>
      <c r="F995" s="63">
        <f t="shared" ca="1" si="31"/>
        <v>8.2040671115133765</v>
      </c>
    </row>
    <row r="996" spans="5:6" x14ac:dyDescent="0.25">
      <c r="E996" s="63">
        <f t="shared" ca="1" si="30"/>
        <v>0.37603282994742848</v>
      </c>
      <c r="F996" s="63">
        <f t="shared" ca="1" si="31"/>
        <v>7.7034842090679643</v>
      </c>
    </row>
    <row r="997" spans="5:6" x14ac:dyDescent="0.25">
      <c r="E997" s="63">
        <f t="shared" ca="1" si="30"/>
        <v>0.11387893926664827</v>
      </c>
      <c r="F997" s="63">
        <f t="shared" ca="1" si="31"/>
        <v>7.2712948166841151</v>
      </c>
    </row>
    <row r="998" spans="5:6" x14ac:dyDescent="0.25">
      <c r="E998" s="63">
        <f t="shared" ca="1" si="30"/>
        <v>0.36451851045405259</v>
      </c>
      <c r="F998" s="63">
        <f t="shared" ca="1" si="31"/>
        <v>7.6868847670884204</v>
      </c>
    </row>
    <row r="999" spans="5:6" x14ac:dyDescent="0.25">
      <c r="E999" s="63">
        <f t="shared" ca="1" si="30"/>
        <v>0.28105998623114181</v>
      </c>
      <c r="F999" s="63">
        <f t="shared" ca="1" si="31"/>
        <v>7.5647655246899621</v>
      </c>
    </row>
    <row r="1000" spans="5:6" x14ac:dyDescent="0.25">
      <c r="E1000" s="63">
        <f t="shared" ca="1" si="30"/>
        <v>0.4335510135428654</v>
      </c>
      <c r="F1000" s="63">
        <f t="shared" ca="1" si="31"/>
        <v>7.786708873184403</v>
      </c>
    </row>
    <row r="1001" spans="5:6" x14ac:dyDescent="0.25">
      <c r="E1001" s="63">
        <f t="shared" ca="1" si="30"/>
        <v>0.41437571182940924</v>
      </c>
      <c r="F1001" s="63">
        <f t="shared" ca="1" si="31"/>
        <v>7.7588406323269119</v>
      </c>
    </row>
    <row r="1002" spans="5:6" x14ac:dyDescent="0.25">
      <c r="E1002" s="63">
        <f t="shared" ca="1" si="30"/>
        <v>0.78039150527368728</v>
      </c>
      <c r="F1002" s="63">
        <f t="shared" ca="1" si="31"/>
        <v>8.4325521196664806</v>
      </c>
    </row>
    <row r="1003" spans="5:6" x14ac:dyDescent="0.25">
      <c r="E1003" s="63">
        <f t="shared" ca="1" si="30"/>
        <v>0.22354652236121897</v>
      </c>
      <c r="F1003" s="63">
        <f t="shared" ca="1" si="31"/>
        <v>7.4755613166491734</v>
      </c>
    </row>
    <row r="1004" spans="5:6" x14ac:dyDescent="0.25">
      <c r="E1004" s="63">
        <f t="shared" ca="1" si="30"/>
        <v>0.59689887118504437</v>
      </c>
      <c r="F1004" s="63">
        <f t="shared" ca="1" si="31"/>
        <v>8.0413690816333379</v>
      </c>
    </row>
    <row r="1005" spans="5:6" x14ac:dyDescent="0.25">
      <c r="E1005" s="63">
        <f t="shared" ca="1" si="30"/>
        <v>0.16325408327464541</v>
      </c>
      <c r="F1005" s="63">
        <f t="shared" ca="1" si="31"/>
        <v>7.3718082423585614</v>
      </c>
    </row>
    <row r="1006" spans="5:6" x14ac:dyDescent="0.25">
      <c r="E1006" s="63">
        <f t="shared" ca="1" si="30"/>
        <v>0.72299346298904565</v>
      </c>
      <c r="F1006" s="63">
        <f t="shared" ca="1" si="31"/>
        <v>8.2881900368744503</v>
      </c>
    </row>
    <row r="1007" spans="5:6" x14ac:dyDescent="0.25">
      <c r="E1007" s="63">
        <f t="shared" ca="1" si="30"/>
        <v>0.68539352544864596</v>
      </c>
      <c r="F1007" s="63">
        <f t="shared" ca="1" si="31"/>
        <v>8.2068346729907198</v>
      </c>
    </row>
    <row r="1008" spans="5:6" x14ac:dyDescent="0.25">
      <c r="E1008" s="63">
        <f t="shared" ca="1" si="30"/>
        <v>0.55185780802961881</v>
      </c>
      <c r="F1008" s="63">
        <f t="shared" ca="1" si="31"/>
        <v>7.9665670085804212</v>
      </c>
    </row>
    <row r="1009" spans="5:6" x14ac:dyDescent="0.25">
      <c r="E1009" s="63">
        <f t="shared" ca="1" si="30"/>
        <v>0.20408284233722884</v>
      </c>
      <c r="F1009" s="63">
        <f t="shared" ca="1" si="31"/>
        <v>7.4435761243659684</v>
      </c>
    </row>
    <row r="1010" spans="5:6" x14ac:dyDescent="0.25">
      <c r="E1010" s="63">
        <f t="shared" ca="1" si="30"/>
        <v>0.84372858507745774</v>
      </c>
      <c r="F1010" s="63">
        <f t="shared" ca="1" si="31"/>
        <v>8.6383369326861068</v>
      </c>
    </row>
    <row r="1011" spans="5:6" x14ac:dyDescent="0.25">
      <c r="E1011" s="63">
        <f t="shared" ca="1" si="30"/>
        <v>0.60921397726998794</v>
      </c>
      <c r="F1011" s="63">
        <f t="shared" ca="1" si="31"/>
        <v>8.0627360621489199</v>
      </c>
    </row>
    <row r="1012" spans="5:6" x14ac:dyDescent="0.25">
      <c r="E1012" s="63">
        <f t="shared" ca="1" si="30"/>
        <v>0.89087794678537791</v>
      </c>
      <c r="F1012" s="63">
        <f t="shared" ca="1" si="31"/>
        <v>8.8521101496580865</v>
      </c>
    </row>
    <row r="1013" spans="5:6" x14ac:dyDescent="0.25">
      <c r="E1013" s="63">
        <f t="shared" ca="1" si="30"/>
        <v>0.18044284167730629</v>
      </c>
      <c r="F1013" s="63">
        <f t="shared" ca="1" si="31"/>
        <v>7.4029339960927256</v>
      </c>
    </row>
    <row r="1014" spans="5:6" x14ac:dyDescent="0.25">
      <c r="E1014" s="63">
        <f t="shared" ca="1" si="30"/>
        <v>0.52592307735689769</v>
      </c>
      <c r="F1014" s="63">
        <f t="shared" ca="1" si="31"/>
        <v>7.9254593446550654</v>
      </c>
    </row>
    <row r="1015" spans="5:6" x14ac:dyDescent="0.25">
      <c r="E1015" s="63">
        <f t="shared" ca="1" si="30"/>
        <v>0.63853356461692667</v>
      </c>
      <c r="F1015" s="63">
        <f t="shared" ca="1" si="31"/>
        <v>8.1155303098059512</v>
      </c>
    </row>
    <row r="1016" spans="5:6" x14ac:dyDescent="0.25">
      <c r="E1016" s="63">
        <f t="shared" ca="1" si="30"/>
        <v>0.96216783132611439</v>
      </c>
      <c r="F1016" s="63">
        <f t="shared" ca="1" si="31"/>
        <v>9.4850769607315684</v>
      </c>
    </row>
    <row r="1017" spans="5:6" x14ac:dyDescent="0.25">
      <c r="E1017" s="63">
        <f t="shared" ca="1" si="30"/>
        <v>0.96528612475665598</v>
      </c>
      <c r="F1017" s="63">
        <f t="shared" ca="1" si="31"/>
        <v>9.5373600733117367</v>
      </c>
    </row>
    <row r="1018" spans="5:6" x14ac:dyDescent="0.25">
      <c r="E1018" s="63">
        <f t="shared" ca="1" si="30"/>
        <v>0.60235945605192032</v>
      </c>
      <c r="F1018" s="63">
        <f t="shared" ca="1" si="31"/>
        <v>8.0507890761928707</v>
      </c>
    </row>
    <row r="1019" spans="5:6" x14ac:dyDescent="0.25">
      <c r="E1019" s="63">
        <f t="shared" ca="1" si="30"/>
        <v>0.72856471328671568</v>
      </c>
      <c r="F1019" s="63">
        <f t="shared" ca="1" si="31"/>
        <v>8.3010086282652917</v>
      </c>
    </row>
    <row r="1020" spans="5:6" x14ac:dyDescent="0.25">
      <c r="E1020" s="63">
        <f t="shared" ca="1" si="30"/>
        <v>0.72631540947808837</v>
      </c>
      <c r="F1020" s="63">
        <f t="shared" ca="1" si="31"/>
        <v>8.2958069647592811</v>
      </c>
    </row>
    <row r="1021" spans="5:6" x14ac:dyDescent="0.25">
      <c r="E1021" s="63">
        <f t="shared" ca="1" si="30"/>
        <v>0.11281424883943203</v>
      </c>
      <c r="F1021" s="63">
        <f t="shared" ca="1" si="31"/>
        <v>7.2688768500322478</v>
      </c>
    </row>
    <row r="1022" spans="5:6" x14ac:dyDescent="0.25">
      <c r="E1022" s="63">
        <f t="shared" ca="1" si="30"/>
        <v>0.96394353004271782</v>
      </c>
      <c r="F1022" s="63">
        <f t="shared" ca="1" si="31"/>
        <v>9.5142731098630975</v>
      </c>
    </row>
    <row r="1023" spans="5:6" x14ac:dyDescent="0.25">
      <c r="E1023" s="63">
        <f t="shared" ca="1" si="30"/>
        <v>9.246668780061118E-2</v>
      </c>
      <c r="F1023" s="63">
        <f t="shared" ca="1" si="31"/>
        <v>7.2196926408980016</v>
      </c>
    </row>
    <row r="1024" spans="5:6" x14ac:dyDescent="0.25">
      <c r="E1024" s="63">
        <f t="shared" ca="1" si="30"/>
        <v>2.2346608793465395E-2</v>
      </c>
      <c r="F1024" s="63">
        <f t="shared" ca="1" si="31"/>
        <v>6.9433897060060605</v>
      </c>
    </row>
    <row r="1025" spans="5:6" x14ac:dyDescent="0.25">
      <c r="E1025" s="63">
        <f t="shared" ca="1" si="30"/>
        <v>0.62691409292079758</v>
      </c>
      <c r="F1025" s="63">
        <f t="shared" ca="1" si="31"/>
        <v>8.0942609241623256</v>
      </c>
    </row>
    <row r="1026" spans="5:6" x14ac:dyDescent="0.25">
      <c r="E1026" s="63">
        <f t="shared" ca="1" si="30"/>
        <v>0.50081148528421582</v>
      </c>
      <c r="F1026" s="63">
        <f t="shared" ca="1" si="31"/>
        <v>7.8867302316174817</v>
      </c>
    </row>
    <row r="1027" spans="5:6" x14ac:dyDescent="0.25">
      <c r="E1027" s="63">
        <f t="shared" ca="1" si="30"/>
        <v>0.20782805031163587</v>
      </c>
      <c r="F1027" s="63">
        <f t="shared" ca="1" si="31"/>
        <v>7.4498233414619044</v>
      </c>
    </row>
    <row r="1028" spans="5:6" x14ac:dyDescent="0.25">
      <c r="E1028" s="63">
        <f t="shared" ref="E1028:E1091" ca="1" si="32">RAND()</f>
        <v>0.74001730626166717</v>
      </c>
      <c r="F1028" s="63">
        <f t="shared" ref="F1028:F1091" ca="1" si="33">((E1028^(-1/$C$5)-1)^(-1/$C$3))*$C$4</f>
        <v>8.3280735721907888</v>
      </c>
    </row>
    <row r="1029" spans="5:6" x14ac:dyDescent="0.25">
      <c r="E1029" s="63">
        <f t="shared" ca="1" si="32"/>
        <v>0.59721183038995695</v>
      </c>
      <c r="F1029" s="63">
        <f t="shared" ca="1" si="33"/>
        <v>8.0419066928223604</v>
      </c>
    </row>
    <row r="1030" spans="5:6" x14ac:dyDescent="0.25">
      <c r="E1030" s="63">
        <f t="shared" ca="1" si="32"/>
        <v>0.98181529957232672</v>
      </c>
      <c r="F1030" s="63">
        <f t="shared" ca="1" si="33"/>
        <v>9.936959364544645</v>
      </c>
    </row>
    <row r="1031" spans="5:6" x14ac:dyDescent="0.25">
      <c r="E1031" s="63">
        <f t="shared" ca="1" si="32"/>
        <v>0.14376418610923314</v>
      </c>
      <c r="F1031" s="63">
        <f t="shared" ca="1" si="33"/>
        <v>7.3344451184454353</v>
      </c>
    </row>
    <row r="1032" spans="5:6" x14ac:dyDescent="0.25">
      <c r="E1032" s="63">
        <f t="shared" ca="1" si="32"/>
        <v>0.38266923825544008</v>
      </c>
      <c r="F1032" s="63">
        <f t="shared" ca="1" si="33"/>
        <v>7.7130494433586687</v>
      </c>
    </row>
    <row r="1033" spans="5:6" x14ac:dyDescent="0.25">
      <c r="E1033" s="63">
        <f t="shared" ca="1" si="32"/>
        <v>0.7759125060725508</v>
      </c>
      <c r="F1033" s="63">
        <f t="shared" ca="1" si="33"/>
        <v>8.4201609652070744</v>
      </c>
    </row>
    <row r="1034" spans="5:6" x14ac:dyDescent="0.25">
      <c r="E1034" s="63">
        <f t="shared" ca="1" si="32"/>
        <v>0.47148268320021447</v>
      </c>
      <c r="F1034" s="63">
        <f t="shared" ca="1" si="33"/>
        <v>7.8425668566320192</v>
      </c>
    </row>
    <row r="1035" spans="5:6" x14ac:dyDescent="0.25">
      <c r="E1035" s="63">
        <f t="shared" ca="1" si="32"/>
        <v>0.96103350869175941</v>
      </c>
      <c r="F1035" s="63">
        <f t="shared" ca="1" si="33"/>
        <v>9.4671633131106123</v>
      </c>
    </row>
    <row r="1036" spans="5:6" x14ac:dyDescent="0.25">
      <c r="E1036" s="63">
        <f t="shared" ca="1" si="32"/>
        <v>0.28719230126671991</v>
      </c>
      <c r="F1036" s="63">
        <f t="shared" ca="1" si="33"/>
        <v>7.5739439271640263</v>
      </c>
    </row>
    <row r="1037" spans="5:6" x14ac:dyDescent="0.25">
      <c r="E1037" s="63">
        <f t="shared" ca="1" si="32"/>
        <v>0.95766670632875661</v>
      </c>
      <c r="F1037" s="63">
        <f t="shared" ca="1" si="33"/>
        <v>9.4170224894797254</v>
      </c>
    </row>
    <row r="1038" spans="5:6" x14ac:dyDescent="0.25">
      <c r="E1038" s="63">
        <f t="shared" ca="1" si="32"/>
        <v>0.51072941729875676</v>
      </c>
      <c r="F1038" s="63">
        <f t="shared" ca="1" si="33"/>
        <v>7.9019136092866438</v>
      </c>
    </row>
    <row r="1039" spans="5:6" x14ac:dyDescent="0.25">
      <c r="E1039" s="63">
        <f t="shared" ca="1" si="32"/>
        <v>0.11838378142631378</v>
      </c>
      <c r="F1039" s="63">
        <f t="shared" ca="1" si="33"/>
        <v>7.2813794618655905</v>
      </c>
    </row>
    <row r="1040" spans="5:6" x14ac:dyDescent="0.25">
      <c r="E1040" s="63">
        <f t="shared" ca="1" si="32"/>
        <v>0.56078985683145977</v>
      </c>
      <c r="F1040" s="63">
        <f t="shared" ca="1" si="33"/>
        <v>7.9810281264367307</v>
      </c>
    </row>
    <row r="1041" spans="5:6" x14ac:dyDescent="0.25">
      <c r="E1041" s="63">
        <f t="shared" ca="1" si="32"/>
        <v>0.51584188767277306</v>
      </c>
      <c r="F1041" s="63">
        <f t="shared" ca="1" si="33"/>
        <v>7.909796232151411</v>
      </c>
    </row>
    <row r="1042" spans="5:6" x14ac:dyDescent="0.25">
      <c r="E1042" s="63">
        <f t="shared" ca="1" si="32"/>
        <v>0.13483102302305383</v>
      </c>
      <c r="F1042" s="63">
        <f t="shared" ca="1" si="33"/>
        <v>7.3164173644855817</v>
      </c>
    </row>
    <row r="1043" spans="5:6" x14ac:dyDescent="0.25">
      <c r="E1043" s="63">
        <f t="shared" ca="1" si="32"/>
        <v>0.24703754583462112</v>
      </c>
      <c r="F1043" s="63">
        <f t="shared" ca="1" si="33"/>
        <v>7.5127974065344825</v>
      </c>
    </row>
    <row r="1044" spans="5:6" x14ac:dyDescent="0.25">
      <c r="E1044" s="63">
        <f t="shared" ca="1" si="32"/>
        <v>0.61832882431622227</v>
      </c>
      <c r="F1044" s="63">
        <f t="shared" ca="1" si="33"/>
        <v>8.0788441563864737</v>
      </c>
    </row>
    <row r="1045" spans="5:6" x14ac:dyDescent="0.25">
      <c r="E1045" s="63">
        <f t="shared" ca="1" si="32"/>
        <v>0.68074499393000598</v>
      </c>
      <c r="F1045" s="63">
        <f t="shared" ca="1" si="33"/>
        <v>8.1973285440353791</v>
      </c>
    </row>
    <row r="1046" spans="5:6" x14ac:dyDescent="0.25">
      <c r="E1046" s="63">
        <f t="shared" ca="1" si="32"/>
        <v>0.26756053622488518</v>
      </c>
      <c r="F1046" s="63">
        <f t="shared" ca="1" si="33"/>
        <v>7.544375918993147</v>
      </c>
    </row>
    <row r="1047" spans="5:6" x14ac:dyDescent="0.25">
      <c r="E1047" s="63">
        <f t="shared" ca="1" si="32"/>
        <v>0.85035236150565141</v>
      </c>
      <c r="F1047" s="63">
        <f t="shared" ca="1" si="33"/>
        <v>8.6642361832023909</v>
      </c>
    </row>
    <row r="1048" spans="5:6" x14ac:dyDescent="0.25">
      <c r="E1048" s="63">
        <f t="shared" ca="1" si="32"/>
        <v>5.4286888549637369E-2</v>
      </c>
      <c r="F1048" s="63">
        <f t="shared" ca="1" si="33"/>
        <v>7.1034103384859124</v>
      </c>
    </row>
    <row r="1049" spans="5:6" x14ac:dyDescent="0.25">
      <c r="E1049" s="63">
        <f t="shared" ca="1" si="32"/>
        <v>0.10059089806573907</v>
      </c>
      <c r="F1049" s="63">
        <f t="shared" ca="1" si="33"/>
        <v>7.240065719106477</v>
      </c>
    </row>
    <row r="1050" spans="5:6" x14ac:dyDescent="0.25">
      <c r="E1050" s="63">
        <f t="shared" ca="1" si="32"/>
        <v>0.54891194007673016</v>
      </c>
      <c r="F1050" s="63">
        <f t="shared" ca="1" si="33"/>
        <v>7.9618336299078845</v>
      </c>
    </row>
    <row r="1051" spans="5:6" x14ac:dyDescent="0.25">
      <c r="E1051" s="63">
        <f t="shared" ca="1" si="32"/>
        <v>0.67598690613685586</v>
      </c>
      <c r="F1051" s="63">
        <f t="shared" ca="1" si="33"/>
        <v>8.1877100137358738</v>
      </c>
    </row>
    <row r="1052" spans="5:6" x14ac:dyDescent="0.25">
      <c r="E1052" s="63">
        <f t="shared" ca="1" si="32"/>
        <v>0.54095959849332864</v>
      </c>
      <c r="F1052" s="63">
        <f t="shared" ca="1" si="33"/>
        <v>7.94914094604413</v>
      </c>
    </row>
    <row r="1053" spans="5:6" x14ac:dyDescent="0.25">
      <c r="E1053" s="63">
        <f t="shared" ca="1" si="32"/>
        <v>0.47674833078734091</v>
      </c>
      <c r="F1053" s="63">
        <f t="shared" ca="1" si="33"/>
        <v>7.8504231821579396</v>
      </c>
    </row>
    <row r="1054" spans="5:6" x14ac:dyDescent="0.25">
      <c r="E1054" s="63">
        <f t="shared" ca="1" si="32"/>
        <v>0.25383798051257356</v>
      </c>
      <c r="F1054" s="63">
        <f t="shared" ca="1" si="33"/>
        <v>7.5233479154535488</v>
      </c>
    </row>
    <row r="1055" spans="5:6" x14ac:dyDescent="0.25">
      <c r="E1055" s="63">
        <f t="shared" ca="1" si="32"/>
        <v>0.45785859403164153</v>
      </c>
      <c r="F1055" s="63">
        <f t="shared" ca="1" si="33"/>
        <v>7.8223667171781983</v>
      </c>
    </row>
    <row r="1056" spans="5:6" x14ac:dyDescent="0.25">
      <c r="E1056" s="63">
        <f t="shared" ca="1" si="32"/>
        <v>0.83511301110200198</v>
      </c>
      <c r="F1056" s="63">
        <f t="shared" ca="1" si="33"/>
        <v>8.6061756267577394</v>
      </c>
    </row>
    <row r="1057" spans="5:6" x14ac:dyDescent="0.25">
      <c r="E1057" s="63">
        <f t="shared" ca="1" si="32"/>
        <v>0.47974738896236579</v>
      </c>
      <c r="F1057" s="63">
        <f t="shared" ca="1" si="33"/>
        <v>7.8549109962126709</v>
      </c>
    </row>
    <row r="1058" spans="5:6" x14ac:dyDescent="0.25">
      <c r="E1058" s="63">
        <f t="shared" ca="1" si="32"/>
        <v>0.72854577904404838</v>
      </c>
      <c r="F1058" s="63">
        <f t="shared" ca="1" si="33"/>
        <v>8.3009646903452641</v>
      </c>
    </row>
    <row r="1059" spans="5:6" x14ac:dyDescent="0.25">
      <c r="E1059" s="63">
        <f t="shared" ca="1" si="32"/>
        <v>0.30984498212869072</v>
      </c>
      <c r="F1059" s="63">
        <f t="shared" ca="1" si="33"/>
        <v>7.607476224905982</v>
      </c>
    </row>
    <row r="1060" spans="5:6" x14ac:dyDescent="0.25">
      <c r="E1060" s="63">
        <f t="shared" ca="1" si="32"/>
        <v>0.29161644351882487</v>
      </c>
      <c r="F1060" s="63">
        <f t="shared" ca="1" si="33"/>
        <v>7.5805365661965496</v>
      </c>
    </row>
    <row r="1061" spans="5:6" x14ac:dyDescent="0.25">
      <c r="E1061" s="63">
        <f t="shared" ca="1" si="32"/>
        <v>0.73579737557735692</v>
      </c>
      <c r="F1061" s="63">
        <f t="shared" ca="1" si="33"/>
        <v>8.3179851747117084</v>
      </c>
    </row>
    <row r="1062" spans="5:6" x14ac:dyDescent="0.25">
      <c r="E1062" s="63">
        <f t="shared" ca="1" si="32"/>
        <v>0.64950949337946817</v>
      </c>
      <c r="F1062" s="63">
        <f t="shared" ca="1" si="33"/>
        <v>8.136080205376901</v>
      </c>
    </row>
    <row r="1063" spans="5:6" x14ac:dyDescent="0.25">
      <c r="E1063" s="63">
        <f t="shared" ca="1" si="32"/>
        <v>0.17638157658077325</v>
      </c>
      <c r="F1063" s="63">
        <f t="shared" ca="1" si="33"/>
        <v>7.395713332179727</v>
      </c>
    </row>
    <row r="1064" spans="5:6" x14ac:dyDescent="0.25">
      <c r="E1064" s="63">
        <f t="shared" ca="1" si="32"/>
        <v>0.17299466467272218</v>
      </c>
      <c r="F1064" s="63">
        <f t="shared" ca="1" si="33"/>
        <v>7.389631029071742</v>
      </c>
    </row>
    <row r="1065" spans="5:6" x14ac:dyDescent="0.25">
      <c r="E1065" s="63">
        <f t="shared" ca="1" si="32"/>
        <v>0.97698815205456613</v>
      </c>
      <c r="F1065" s="63">
        <f t="shared" ca="1" si="33"/>
        <v>9.7900099659659112</v>
      </c>
    </row>
    <row r="1066" spans="5:6" x14ac:dyDescent="0.25">
      <c r="E1066" s="63">
        <f t="shared" ca="1" si="32"/>
        <v>0.25691555989011916</v>
      </c>
      <c r="F1066" s="63">
        <f t="shared" ca="1" si="33"/>
        <v>7.5280931224957097</v>
      </c>
    </row>
    <row r="1067" spans="5:6" x14ac:dyDescent="0.25">
      <c r="E1067" s="63">
        <f t="shared" ca="1" si="32"/>
        <v>0.16823919825080802</v>
      </c>
      <c r="F1067" s="63">
        <f t="shared" ca="1" si="33"/>
        <v>7.3809931331860401</v>
      </c>
    </row>
    <row r="1068" spans="5:6" x14ac:dyDescent="0.25">
      <c r="E1068" s="63">
        <f t="shared" ca="1" si="32"/>
        <v>0.47668668757865962</v>
      </c>
      <c r="F1068" s="63">
        <f t="shared" ca="1" si="33"/>
        <v>7.8503310413280971</v>
      </c>
    </row>
    <row r="1069" spans="5:6" x14ac:dyDescent="0.25">
      <c r="E1069" s="63">
        <f t="shared" ca="1" si="32"/>
        <v>0.24661322315285517</v>
      </c>
      <c r="F1069" s="63">
        <f t="shared" ca="1" si="33"/>
        <v>7.512135992432615</v>
      </c>
    </row>
    <row r="1070" spans="5:6" x14ac:dyDescent="0.25">
      <c r="E1070" s="63">
        <f t="shared" ca="1" si="32"/>
        <v>0.85026080330987275</v>
      </c>
      <c r="F1070" s="63">
        <f t="shared" ca="1" si="33"/>
        <v>8.6638707508081492</v>
      </c>
    </row>
    <row r="1071" spans="5:6" x14ac:dyDescent="0.25">
      <c r="E1071" s="63">
        <f t="shared" ca="1" si="32"/>
        <v>0.98479775785914669</v>
      </c>
      <c r="F1071" s="63">
        <f t="shared" ca="1" si="33"/>
        <v>10.049980211751729</v>
      </c>
    </row>
    <row r="1072" spans="5:6" x14ac:dyDescent="0.25">
      <c r="E1072" s="63">
        <f t="shared" ca="1" si="32"/>
        <v>0.79233112510868753</v>
      </c>
      <c r="F1072" s="63">
        <f t="shared" ca="1" si="33"/>
        <v>8.4667308983672882</v>
      </c>
    </row>
    <row r="1073" spans="5:6" x14ac:dyDescent="0.25">
      <c r="E1073" s="63">
        <f t="shared" ca="1" si="32"/>
        <v>0.89734339439257249</v>
      </c>
      <c r="F1073" s="63">
        <f t="shared" ca="1" si="33"/>
        <v>8.8883402503468414</v>
      </c>
    </row>
    <row r="1074" spans="5:6" x14ac:dyDescent="0.25">
      <c r="E1074" s="63">
        <f t="shared" ca="1" si="32"/>
        <v>0.43205299094220162</v>
      </c>
      <c r="F1074" s="63">
        <f t="shared" ca="1" si="33"/>
        <v>7.7845246644154908</v>
      </c>
    </row>
    <row r="1075" spans="5:6" x14ac:dyDescent="0.25">
      <c r="E1075" s="63">
        <f t="shared" ca="1" si="32"/>
        <v>0.82433602897336089</v>
      </c>
      <c r="F1075" s="63">
        <f t="shared" ca="1" si="33"/>
        <v>8.5681174496151247</v>
      </c>
    </row>
    <row r="1076" spans="5:6" x14ac:dyDescent="0.25">
      <c r="E1076" s="63">
        <f t="shared" ca="1" si="32"/>
        <v>0.40572531384577004</v>
      </c>
      <c r="F1076" s="63">
        <f t="shared" ca="1" si="33"/>
        <v>7.7463217104661704</v>
      </c>
    </row>
    <row r="1077" spans="5:6" x14ac:dyDescent="0.25">
      <c r="E1077" s="63">
        <f t="shared" ca="1" si="32"/>
        <v>0.8038172316086154</v>
      </c>
      <c r="F1077" s="63">
        <f t="shared" ca="1" si="33"/>
        <v>8.5013426236065079</v>
      </c>
    </row>
    <row r="1078" spans="5:6" x14ac:dyDescent="0.25">
      <c r="E1078" s="63">
        <f t="shared" ca="1" si="32"/>
        <v>0.98353319647212634</v>
      </c>
      <c r="F1078" s="63">
        <f t="shared" ca="1" si="33"/>
        <v>9.9994352259755228</v>
      </c>
    </row>
    <row r="1079" spans="5:6" x14ac:dyDescent="0.25">
      <c r="E1079" s="63">
        <f t="shared" ca="1" si="32"/>
        <v>0.31796674998866414</v>
      </c>
      <c r="F1079" s="63">
        <f t="shared" ca="1" si="33"/>
        <v>7.6193808509473469</v>
      </c>
    </row>
    <row r="1080" spans="5:6" x14ac:dyDescent="0.25">
      <c r="E1080" s="63">
        <f t="shared" ca="1" si="32"/>
        <v>0.48694497571375817</v>
      </c>
      <c r="F1080" s="63">
        <f t="shared" ca="1" si="33"/>
        <v>7.8657228311026248</v>
      </c>
    </row>
    <row r="1081" spans="5:6" x14ac:dyDescent="0.25">
      <c r="E1081" s="63">
        <f t="shared" ca="1" si="32"/>
        <v>7.5717862117591017E-2</v>
      </c>
      <c r="F1081" s="63">
        <f t="shared" ca="1" si="33"/>
        <v>7.1737128835243631</v>
      </c>
    </row>
    <row r="1082" spans="5:6" x14ac:dyDescent="0.25">
      <c r="E1082" s="63">
        <f t="shared" ca="1" si="32"/>
        <v>0.51710478147558292</v>
      </c>
      <c r="F1082" s="63">
        <f t="shared" ca="1" si="33"/>
        <v>7.9117495469900465</v>
      </c>
    </row>
    <row r="1083" spans="5:6" x14ac:dyDescent="0.25">
      <c r="E1083" s="63">
        <f t="shared" ca="1" si="32"/>
        <v>0.85066547546064475</v>
      </c>
      <c r="F1083" s="63">
        <f t="shared" ca="1" si="33"/>
        <v>8.6654875279478247</v>
      </c>
    </row>
    <row r="1084" spans="5:6" x14ac:dyDescent="0.25">
      <c r="E1084" s="63">
        <f t="shared" ca="1" si="32"/>
        <v>0.15897152728464325</v>
      </c>
      <c r="F1084" s="63">
        <f t="shared" ca="1" si="33"/>
        <v>7.363805012375801</v>
      </c>
    </row>
    <row r="1085" spans="5:6" x14ac:dyDescent="0.25">
      <c r="E1085" s="63">
        <f t="shared" ca="1" si="32"/>
        <v>0.27068007167025487</v>
      </c>
      <c r="F1085" s="63">
        <f t="shared" ca="1" si="33"/>
        <v>7.5491119355877192</v>
      </c>
    </row>
    <row r="1086" spans="5:6" x14ac:dyDescent="0.25">
      <c r="E1086" s="63">
        <f t="shared" ca="1" si="32"/>
        <v>0.63194619565317367</v>
      </c>
      <c r="F1086" s="63">
        <f t="shared" ca="1" si="33"/>
        <v>8.1034133267044215</v>
      </c>
    </row>
    <row r="1087" spans="5:6" x14ac:dyDescent="0.25">
      <c r="E1087" s="63">
        <f t="shared" ca="1" si="32"/>
        <v>0.42697810737584119</v>
      </c>
      <c r="F1087" s="63">
        <f t="shared" ca="1" si="33"/>
        <v>7.7771348254744712</v>
      </c>
    </row>
    <row r="1088" spans="5:6" x14ac:dyDescent="0.25">
      <c r="E1088" s="63">
        <f t="shared" ca="1" si="32"/>
        <v>0.85313618362751698</v>
      </c>
      <c r="F1088" s="63">
        <f t="shared" ca="1" si="33"/>
        <v>8.675451060440821</v>
      </c>
    </row>
    <row r="1089" spans="5:6" x14ac:dyDescent="0.25">
      <c r="E1089" s="63">
        <f t="shared" ca="1" si="32"/>
        <v>0.59979600734857508</v>
      </c>
      <c r="F1089" s="63">
        <f t="shared" ca="1" si="33"/>
        <v>8.046356366824428</v>
      </c>
    </row>
    <row r="1090" spans="5:6" x14ac:dyDescent="0.25">
      <c r="E1090" s="63">
        <f t="shared" ca="1" si="32"/>
        <v>2.9425168828751902E-2</v>
      </c>
      <c r="F1090" s="63">
        <f t="shared" ca="1" si="33"/>
        <v>6.9895408519451871</v>
      </c>
    </row>
    <row r="1091" spans="5:6" x14ac:dyDescent="0.25">
      <c r="E1091" s="63">
        <f t="shared" ca="1" si="32"/>
        <v>0.87361911881255072</v>
      </c>
      <c r="F1091" s="63">
        <f t="shared" ca="1" si="33"/>
        <v>8.7649203903444945</v>
      </c>
    </row>
    <row r="1092" spans="5:6" x14ac:dyDescent="0.25">
      <c r="E1092" s="63">
        <f t="shared" ref="E1092:E1155" ca="1" si="34">RAND()</f>
        <v>0.3223885831883222</v>
      </c>
      <c r="F1092" s="63">
        <f t="shared" ref="F1092:F1155" ca="1" si="35">((E1092^(-1/$C$5)-1)^(-1/$C$3))*$C$4</f>
        <v>7.6258410132457799</v>
      </c>
    </row>
    <row r="1093" spans="5:6" x14ac:dyDescent="0.25">
      <c r="E1093" s="63">
        <f t="shared" ca="1" si="34"/>
        <v>0.93637459912075616</v>
      </c>
      <c r="F1093" s="63">
        <f t="shared" ca="1" si="35"/>
        <v>9.1725652537590516</v>
      </c>
    </row>
    <row r="1094" spans="5:6" x14ac:dyDescent="0.25">
      <c r="E1094" s="63">
        <f t="shared" ca="1" si="34"/>
        <v>0.20132801299961023</v>
      </c>
      <c r="F1094" s="63">
        <f t="shared" ca="1" si="35"/>
        <v>7.4389502099744469</v>
      </c>
    </row>
    <row r="1095" spans="5:6" x14ac:dyDescent="0.25">
      <c r="E1095" s="63">
        <f t="shared" ca="1" si="34"/>
        <v>0.43224928610725522</v>
      </c>
      <c r="F1095" s="63">
        <f t="shared" ca="1" si="35"/>
        <v>7.7848107984730035</v>
      </c>
    </row>
    <row r="1096" spans="5:6" x14ac:dyDescent="0.25">
      <c r="E1096" s="63">
        <f t="shared" ca="1" si="34"/>
        <v>0.48489666131137987</v>
      </c>
      <c r="F1096" s="63">
        <f t="shared" ca="1" si="35"/>
        <v>7.8626398616856426</v>
      </c>
    </row>
    <row r="1097" spans="5:6" x14ac:dyDescent="0.25">
      <c r="E1097" s="63">
        <f t="shared" ca="1" si="34"/>
        <v>0.11147147975973182</v>
      </c>
      <c r="F1097" s="63">
        <f t="shared" ca="1" si="35"/>
        <v>7.2658077709215867</v>
      </c>
    </row>
    <row r="1098" spans="5:6" x14ac:dyDescent="0.25">
      <c r="E1098" s="63">
        <f t="shared" ca="1" si="34"/>
        <v>2.5267774383789576E-2</v>
      </c>
      <c r="F1098" s="63">
        <f t="shared" ca="1" si="35"/>
        <v>6.9636670017408786</v>
      </c>
    </row>
    <row r="1099" spans="5:6" x14ac:dyDescent="0.25">
      <c r="E1099" s="63">
        <f t="shared" ca="1" si="34"/>
        <v>0.64940551876777608</v>
      </c>
      <c r="F1099" s="63">
        <f t="shared" ca="1" si="35"/>
        <v>8.1358833364265255</v>
      </c>
    </row>
    <row r="1100" spans="5:6" x14ac:dyDescent="0.25">
      <c r="E1100" s="63">
        <f t="shared" ca="1" si="34"/>
        <v>0.61631499136530277</v>
      </c>
      <c r="F1100" s="63">
        <f t="shared" ca="1" si="35"/>
        <v>8.0752627756900655</v>
      </c>
    </row>
    <row r="1101" spans="5:6" x14ac:dyDescent="0.25">
      <c r="E1101" s="63">
        <f t="shared" ca="1" si="34"/>
        <v>0.75594569858895744</v>
      </c>
      <c r="F1101" s="63">
        <f t="shared" ca="1" si="35"/>
        <v>8.3674686242114742</v>
      </c>
    </row>
    <row r="1102" spans="5:6" x14ac:dyDescent="0.25">
      <c r="E1102" s="63">
        <f t="shared" ca="1" si="34"/>
        <v>0.35597725766246635</v>
      </c>
      <c r="F1102" s="63">
        <f t="shared" ca="1" si="35"/>
        <v>7.6745597128782199</v>
      </c>
    </row>
    <row r="1103" spans="5:6" x14ac:dyDescent="0.25">
      <c r="E1103" s="63">
        <f t="shared" ca="1" si="34"/>
        <v>0.70089888230705222</v>
      </c>
      <c r="F1103" s="63">
        <f t="shared" ca="1" si="35"/>
        <v>8.2393717192535068</v>
      </c>
    </row>
    <row r="1104" spans="5:6" x14ac:dyDescent="0.25">
      <c r="E1104" s="63">
        <f t="shared" ca="1" si="34"/>
        <v>0.92468529762058693</v>
      </c>
      <c r="F1104" s="63">
        <f t="shared" ca="1" si="35"/>
        <v>9.0721476486458954</v>
      </c>
    </row>
    <row r="1105" spans="5:6" x14ac:dyDescent="0.25">
      <c r="E1105" s="63">
        <f t="shared" ca="1" si="34"/>
        <v>0.8188950325914488</v>
      </c>
      <c r="F1105" s="63">
        <f t="shared" ca="1" si="35"/>
        <v>8.5497300774082259</v>
      </c>
    </row>
    <row r="1106" spans="5:6" x14ac:dyDescent="0.25">
      <c r="E1106" s="63">
        <f t="shared" ca="1" si="34"/>
        <v>0.5672608845430277</v>
      </c>
      <c r="F1106" s="63">
        <f t="shared" ca="1" si="35"/>
        <v>7.9916120560765691</v>
      </c>
    </row>
    <row r="1107" spans="5:6" x14ac:dyDescent="0.25">
      <c r="E1107" s="63">
        <f t="shared" ca="1" si="34"/>
        <v>0.31990699257639144</v>
      </c>
      <c r="F1107" s="63">
        <f t="shared" ca="1" si="35"/>
        <v>7.6222172111518729</v>
      </c>
    </row>
    <row r="1108" spans="5:6" x14ac:dyDescent="0.25">
      <c r="E1108" s="63">
        <f t="shared" ca="1" si="34"/>
        <v>0.19704772569590201</v>
      </c>
      <c r="F1108" s="63">
        <f t="shared" ca="1" si="35"/>
        <v>7.4317088622587475</v>
      </c>
    </row>
    <row r="1109" spans="5:6" x14ac:dyDescent="0.25">
      <c r="E1109" s="63">
        <f t="shared" ca="1" si="34"/>
        <v>0.92257670800220459</v>
      </c>
      <c r="F1109" s="63">
        <f t="shared" ca="1" si="35"/>
        <v>9.0557376380970993</v>
      </c>
    </row>
    <row r="1110" spans="5:6" x14ac:dyDescent="0.25">
      <c r="E1110" s="63">
        <f t="shared" ca="1" si="34"/>
        <v>0.58143680398063768</v>
      </c>
      <c r="F1110" s="63">
        <f t="shared" ca="1" si="35"/>
        <v>8.0151357650968329</v>
      </c>
    </row>
    <row r="1111" spans="5:6" x14ac:dyDescent="0.25">
      <c r="E1111" s="63">
        <f t="shared" ca="1" si="34"/>
        <v>0.49849744064371493</v>
      </c>
      <c r="F1111" s="63">
        <f t="shared" ca="1" si="35"/>
        <v>7.8832072620108731</v>
      </c>
    </row>
    <row r="1112" spans="5:6" x14ac:dyDescent="0.25">
      <c r="E1112" s="63">
        <f t="shared" ca="1" si="34"/>
        <v>0.40705499113231136</v>
      </c>
      <c r="F1112" s="63">
        <f t="shared" ca="1" si="35"/>
        <v>7.7482443424267338</v>
      </c>
    </row>
    <row r="1113" spans="5:6" x14ac:dyDescent="0.25">
      <c r="E1113" s="63">
        <f t="shared" ca="1" si="34"/>
        <v>0.86873896010331875</v>
      </c>
      <c r="F1113" s="63">
        <f t="shared" ca="1" si="35"/>
        <v>8.7423868056016723</v>
      </c>
    </row>
    <row r="1114" spans="5:6" x14ac:dyDescent="0.25">
      <c r="E1114" s="63">
        <f t="shared" ca="1" si="34"/>
        <v>0.55624354516424968</v>
      </c>
      <c r="F1114" s="63">
        <f t="shared" ca="1" si="35"/>
        <v>7.9736466889378406</v>
      </c>
    </row>
    <row r="1115" spans="5:6" x14ac:dyDescent="0.25">
      <c r="E1115" s="63">
        <f t="shared" ca="1" si="34"/>
        <v>0.73964132255771275</v>
      </c>
      <c r="F1115" s="63">
        <f t="shared" ca="1" si="35"/>
        <v>8.3271690713743158</v>
      </c>
    </row>
    <row r="1116" spans="5:6" x14ac:dyDescent="0.25">
      <c r="E1116" s="63">
        <f t="shared" ca="1" si="34"/>
        <v>0.3540672459950287</v>
      </c>
      <c r="F1116" s="63">
        <f t="shared" ca="1" si="35"/>
        <v>7.6718013370366949</v>
      </c>
    </row>
    <row r="1117" spans="5:6" x14ac:dyDescent="0.25">
      <c r="E1117" s="63">
        <f t="shared" ca="1" si="34"/>
        <v>0.87432225188574331</v>
      </c>
      <c r="F1117" s="63">
        <f t="shared" ca="1" si="35"/>
        <v>8.7682369988098756</v>
      </c>
    </row>
    <row r="1118" spans="5:6" x14ac:dyDescent="0.25">
      <c r="E1118" s="63">
        <f t="shared" ca="1" si="34"/>
        <v>0.80065687093391857</v>
      </c>
      <c r="F1118" s="63">
        <f t="shared" ca="1" si="35"/>
        <v>8.4916379509724091</v>
      </c>
    </row>
    <row r="1119" spans="5:6" x14ac:dyDescent="0.25">
      <c r="E1119" s="63">
        <f t="shared" ca="1" si="34"/>
        <v>0.49968178301160926</v>
      </c>
      <c r="F1119" s="63">
        <f t="shared" ca="1" si="35"/>
        <v>7.885009442623204</v>
      </c>
    </row>
    <row r="1120" spans="5:6" x14ac:dyDescent="0.25">
      <c r="E1120" s="63">
        <f t="shared" ca="1" si="34"/>
        <v>2.6629459284737145E-3</v>
      </c>
      <c r="F1120" s="63">
        <f t="shared" ca="1" si="35"/>
        <v>6.6498559548298957</v>
      </c>
    </row>
    <row r="1121" spans="5:6" x14ac:dyDescent="0.25">
      <c r="E1121" s="63">
        <f t="shared" ca="1" si="34"/>
        <v>1.5913531697458239E-2</v>
      </c>
      <c r="F1121" s="63">
        <f t="shared" ca="1" si="35"/>
        <v>6.8898082241109648</v>
      </c>
    </row>
    <row r="1122" spans="5:6" x14ac:dyDescent="0.25">
      <c r="E1122" s="63">
        <f t="shared" ca="1" si="34"/>
        <v>0.55378084376474324</v>
      </c>
      <c r="F1122" s="63">
        <f t="shared" ca="1" si="35"/>
        <v>7.9696663917532735</v>
      </c>
    </row>
    <row r="1123" spans="5:6" x14ac:dyDescent="0.25">
      <c r="E1123" s="63">
        <f t="shared" ca="1" si="34"/>
        <v>0.16550859233807558</v>
      </c>
      <c r="F1123" s="63">
        <f t="shared" ca="1" si="35"/>
        <v>7.3759790903473625</v>
      </c>
    </row>
    <row r="1124" spans="5:6" x14ac:dyDescent="0.25">
      <c r="E1124" s="63">
        <f t="shared" ca="1" si="34"/>
        <v>0.33369446578862372</v>
      </c>
      <c r="F1124" s="63">
        <f t="shared" ca="1" si="35"/>
        <v>7.6423005408249658</v>
      </c>
    </row>
    <row r="1125" spans="5:6" x14ac:dyDescent="0.25">
      <c r="E1125" s="63">
        <f t="shared" ca="1" si="34"/>
        <v>5.9613619668241524E-2</v>
      </c>
      <c r="F1125" s="63">
        <f t="shared" ca="1" si="35"/>
        <v>7.1224837627389714</v>
      </c>
    </row>
    <row r="1126" spans="5:6" x14ac:dyDescent="0.25">
      <c r="E1126" s="63">
        <f t="shared" ca="1" si="34"/>
        <v>0.60528222264677389</v>
      </c>
      <c r="F1126" s="63">
        <f t="shared" ca="1" si="35"/>
        <v>8.0558662965322743</v>
      </c>
    </row>
    <row r="1127" spans="5:6" x14ac:dyDescent="0.25">
      <c r="E1127" s="63">
        <f t="shared" ca="1" si="34"/>
        <v>0.5443896497875117</v>
      </c>
      <c r="F1127" s="63">
        <f t="shared" ca="1" si="35"/>
        <v>7.954600689577541</v>
      </c>
    </row>
    <row r="1128" spans="5:6" x14ac:dyDescent="0.25">
      <c r="E1128" s="63">
        <f t="shared" ca="1" si="34"/>
        <v>0.59670385458603326</v>
      </c>
      <c r="F1128" s="63">
        <f t="shared" ca="1" si="35"/>
        <v>8.0410342138404864</v>
      </c>
    </row>
    <row r="1129" spans="5:6" x14ac:dyDescent="0.25">
      <c r="E1129" s="63">
        <f t="shared" ca="1" si="34"/>
        <v>0.40541125992386517</v>
      </c>
      <c r="F1129" s="63">
        <f t="shared" ca="1" si="35"/>
        <v>7.7458676889297271</v>
      </c>
    </row>
    <row r="1130" spans="5:6" x14ac:dyDescent="0.25">
      <c r="E1130" s="63">
        <f t="shared" ca="1" si="34"/>
        <v>0.36966092345647639</v>
      </c>
      <c r="F1130" s="63">
        <f t="shared" ca="1" si="35"/>
        <v>7.6942996141086288</v>
      </c>
    </row>
    <row r="1131" spans="5:6" x14ac:dyDescent="0.25">
      <c r="E1131" s="63">
        <f t="shared" ca="1" si="34"/>
        <v>0.37968145336386427</v>
      </c>
      <c r="F1131" s="63">
        <f t="shared" ca="1" si="35"/>
        <v>7.7087429408540871</v>
      </c>
    </row>
    <row r="1132" spans="5:6" x14ac:dyDescent="0.25">
      <c r="E1132" s="63">
        <f t="shared" ca="1" si="34"/>
        <v>0.75710566159180026</v>
      </c>
      <c r="F1132" s="63">
        <f t="shared" ca="1" si="35"/>
        <v>8.3704239119681674</v>
      </c>
    </row>
    <row r="1133" spans="5:6" x14ac:dyDescent="0.25">
      <c r="E1133" s="63">
        <f t="shared" ca="1" si="34"/>
        <v>1.1703835855781497E-2</v>
      </c>
      <c r="F1133" s="63">
        <f t="shared" ca="1" si="35"/>
        <v>6.8440355393078445</v>
      </c>
    </row>
    <row r="1134" spans="5:6" x14ac:dyDescent="0.25">
      <c r="E1134" s="63">
        <f t="shared" ca="1" si="34"/>
        <v>0.4564968987460879</v>
      </c>
      <c r="F1134" s="63">
        <f t="shared" ca="1" si="35"/>
        <v>7.82035707033622</v>
      </c>
    </row>
    <row r="1135" spans="5:6" x14ac:dyDescent="0.25">
      <c r="E1135" s="63">
        <f t="shared" ca="1" si="34"/>
        <v>0.92449669527110467</v>
      </c>
      <c r="F1135" s="63">
        <f t="shared" ca="1" si="35"/>
        <v>9.0706609750163274</v>
      </c>
    </row>
    <row r="1136" spans="5:6" x14ac:dyDescent="0.25">
      <c r="E1136" s="63">
        <f t="shared" ca="1" si="34"/>
        <v>0.97887388665231267</v>
      </c>
      <c r="F1136" s="63">
        <f t="shared" ca="1" si="35"/>
        <v>9.8431745784160913</v>
      </c>
    </row>
    <row r="1137" spans="5:6" x14ac:dyDescent="0.25">
      <c r="E1137" s="63">
        <f t="shared" ca="1" si="34"/>
        <v>0.61947845466786144</v>
      </c>
      <c r="F1137" s="63">
        <f t="shared" ca="1" si="35"/>
        <v>8.0808944945158032</v>
      </c>
    </row>
    <row r="1138" spans="5:6" x14ac:dyDescent="0.25">
      <c r="E1138" s="63">
        <f t="shared" ca="1" si="34"/>
        <v>0.34005903703665763</v>
      </c>
      <c r="F1138" s="63">
        <f t="shared" ca="1" si="35"/>
        <v>7.6515352563096402</v>
      </c>
    </row>
    <row r="1139" spans="5:6" x14ac:dyDescent="0.25">
      <c r="E1139" s="63">
        <f t="shared" ca="1" si="34"/>
        <v>0.25555563630082923</v>
      </c>
      <c r="F1139" s="63">
        <f t="shared" ca="1" si="35"/>
        <v>7.5259984943091345</v>
      </c>
    </row>
    <row r="1140" spans="5:6" x14ac:dyDescent="0.25">
      <c r="E1140" s="63">
        <f t="shared" ca="1" si="34"/>
        <v>0.91597368403229995</v>
      </c>
      <c r="F1140" s="63">
        <f t="shared" ca="1" si="35"/>
        <v>9.0071352274998144</v>
      </c>
    </row>
    <row r="1141" spans="5:6" x14ac:dyDescent="0.25">
      <c r="E1141" s="63">
        <f t="shared" ca="1" si="34"/>
        <v>0.24387207449876147</v>
      </c>
      <c r="F1141" s="63">
        <f t="shared" ca="1" si="35"/>
        <v>7.5078540878576794</v>
      </c>
    </row>
    <row r="1142" spans="5:6" x14ac:dyDescent="0.25">
      <c r="E1142" s="63">
        <f t="shared" ca="1" si="34"/>
        <v>0.41681300536883026</v>
      </c>
      <c r="F1142" s="63">
        <f t="shared" ca="1" si="35"/>
        <v>7.7623730555784789</v>
      </c>
    </row>
    <row r="1143" spans="5:6" x14ac:dyDescent="0.25">
      <c r="E1143" s="63">
        <f t="shared" ca="1" si="34"/>
        <v>0.68656542929411934</v>
      </c>
      <c r="F1143" s="63">
        <f t="shared" ca="1" si="35"/>
        <v>8.2092486439901133</v>
      </c>
    </row>
    <row r="1144" spans="5:6" x14ac:dyDescent="0.25">
      <c r="E1144" s="63">
        <f t="shared" ca="1" si="34"/>
        <v>0.8331146107647297</v>
      </c>
      <c r="F1144" s="63">
        <f t="shared" ca="1" si="35"/>
        <v>8.5989442518471737</v>
      </c>
    </row>
    <row r="1145" spans="5:6" x14ac:dyDescent="0.25">
      <c r="E1145" s="63">
        <f t="shared" ca="1" si="34"/>
        <v>0.93644640997325135</v>
      </c>
      <c r="F1145" s="63">
        <f t="shared" ca="1" si="35"/>
        <v>9.1732388299686676</v>
      </c>
    </row>
    <row r="1146" spans="5:6" x14ac:dyDescent="0.25">
      <c r="E1146" s="63">
        <f t="shared" ca="1" si="34"/>
        <v>0.17834951165938484</v>
      </c>
      <c r="F1146" s="63">
        <f t="shared" ca="1" si="35"/>
        <v>7.3992218677784392</v>
      </c>
    </row>
    <row r="1147" spans="5:6" x14ac:dyDescent="0.25">
      <c r="E1147" s="63">
        <f t="shared" ca="1" si="34"/>
        <v>3.1986845689638721E-2</v>
      </c>
      <c r="F1147" s="63">
        <f t="shared" ca="1" si="35"/>
        <v>7.0040891831383938</v>
      </c>
    </row>
    <row r="1148" spans="5:6" x14ac:dyDescent="0.25">
      <c r="E1148" s="63">
        <f t="shared" ca="1" si="34"/>
        <v>0.64915027968383499</v>
      </c>
      <c r="F1148" s="63">
        <f t="shared" ca="1" si="35"/>
        <v>8.1354002412440067</v>
      </c>
    </row>
    <row r="1149" spans="5:6" x14ac:dyDescent="0.25">
      <c r="E1149" s="63">
        <f t="shared" ca="1" si="34"/>
        <v>0.5687509783718927</v>
      </c>
      <c r="F1149" s="63">
        <f t="shared" ca="1" si="35"/>
        <v>7.9940625175311668</v>
      </c>
    </row>
    <row r="1150" spans="5:6" x14ac:dyDescent="0.25">
      <c r="E1150" s="63">
        <f t="shared" ca="1" si="34"/>
        <v>4.5488660596975761E-2</v>
      </c>
      <c r="F1150" s="63">
        <f t="shared" ca="1" si="35"/>
        <v>7.0687061319712496</v>
      </c>
    </row>
    <row r="1151" spans="5:6" x14ac:dyDescent="0.25">
      <c r="E1151" s="63">
        <f t="shared" ca="1" si="34"/>
        <v>0.14265410159156955</v>
      </c>
      <c r="F1151" s="63">
        <f t="shared" ca="1" si="35"/>
        <v>7.3322388019166285</v>
      </c>
    </row>
    <row r="1152" spans="5:6" x14ac:dyDescent="0.25">
      <c r="E1152" s="63">
        <f t="shared" ca="1" si="34"/>
        <v>0.68902904622103167</v>
      </c>
      <c r="F1152" s="63">
        <f t="shared" ca="1" si="35"/>
        <v>8.2143467708294207</v>
      </c>
    </row>
    <row r="1153" spans="5:6" x14ac:dyDescent="0.25">
      <c r="E1153" s="63">
        <f t="shared" ca="1" si="34"/>
        <v>0.8421296135999391</v>
      </c>
      <c r="F1153" s="63">
        <f t="shared" ca="1" si="35"/>
        <v>8.6322424374897526</v>
      </c>
    </row>
    <row r="1154" spans="5:6" x14ac:dyDescent="0.25">
      <c r="E1154" s="63">
        <f t="shared" ca="1" si="34"/>
        <v>0.44168675905552535</v>
      </c>
      <c r="F1154" s="63">
        <f t="shared" ca="1" si="35"/>
        <v>7.7985960111542445</v>
      </c>
    </row>
    <row r="1155" spans="5:6" x14ac:dyDescent="0.25">
      <c r="E1155" s="63">
        <f t="shared" ca="1" si="34"/>
        <v>0.72562005390685758</v>
      </c>
      <c r="F1155" s="63">
        <f t="shared" ca="1" si="35"/>
        <v>8.294206183998984</v>
      </c>
    </row>
    <row r="1156" spans="5:6" x14ac:dyDescent="0.25">
      <c r="E1156" s="63">
        <f t="shared" ref="E1156:E1219" ca="1" si="36">RAND()</f>
        <v>0.94648377334140277</v>
      </c>
      <c r="F1156" s="63">
        <f t="shared" ref="F1156:F1219" ca="1" si="37">((E1156^(-1/$C$5)-1)^(-1/$C$3))*$C$4</f>
        <v>9.2760023699492358</v>
      </c>
    </row>
    <row r="1157" spans="5:6" x14ac:dyDescent="0.25">
      <c r="E1157" s="63">
        <f t="shared" ca="1" si="36"/>
        <v>0.17163612455189703</v>
      </c>
      <c r="F1157" s="63">
        <f t="shared" ca="1" si="37"/>
        <v>7.3871752616068509</v>
      </c>
    </row>
    <row r="1158" spans="5:6" x14ac:dyDescent="0.25">
      <c r="E1158" s="63">
        <f t="shared" ca="1" si="36"/>
        <v>0.27429302600272776</v>
      </c>
      <c r="F1158" s="63">
        <f t="shared" ca="1" si="37"/>
        <v>7.5545782866280513</v>
      </c>
    </row>
    <row r="1159" spans="5:6" x14ac:dyDescent="0.25">
      <c r="E1159" s="63">
        <f t="shared" ca="1" si="36"/>
        <v>6.2501235989907422E-2</v>
      </c>
      <c r="F1159" s="63">
        <f t="shared" ca="1" si="37"/>
        <v>7.1323221359630384</v>
      </c>
    </row>
    <row r="1160" spans="5:6" x14ac:dyDescent="0.25">
      <c r="E1160" s="63">
        <f t="shared" ca="1" si="36"/>
        <v>0.10294923289838198</v>
      </c>
      <c r="F1160" s="63">
        <f t="shared" ca="1" si="37"/>
        <v>7.2457852878912998</v>
      </c>
    </row>
    <row r="1161" spans="5:6" x14ac:dyDescent="0.25">
      <c r="E1161" s="63">
        <f t="shared" ca="1" si="36"/>
        <v>0.97592443775627646</v>
      </c>
      <c r="F1161" s="63">
        <f t="shared" ca="1" si="37"/>
        <v>9.7620019475499404</v>
      </c>
    </row>
    <row r="1162" spans="5:6" x14ac:dyDescent="0.25">
      <c r="E1162" s="63">
        <f t="shared" ca="1" si="36"/>
        <v>0.27452309978647371</v>
      </c>
      <c r="F1162" s="63">
        <f t="shared" ca="1" si="37"/>
        <v>7.5549257234966829</v>
      </c>
    </row>
    <row r="1163" spans="5:6" x14ac:dyDescent="0.25">
      <c r="E1163" s="63">
        <f t="shared" ca="1" si="36"/>
        <v>0.81035347896008414</v>
      </c>
      <c r="F1163" s="63">
        <f t="shared" ca="1" si="37"/>
        <v>8.5218796493976736</v>
      </c>
    </row>
    <row r="1164" spans="5:6" x14ac:dyDescent="0.25">
      <c r="E1164" s="63">
        <f t="shared" ca="1" si="36"/>
        <v>0.46519660716476718</v>
      </c>
      <c r="F1164" s="63">
        <f t="shared" ca="1" si="37"/>
        <v>7.833224854937777</v>
      </c>
    </row>
    <row r="1165" spans="5:6" x14ac:dyDescent="0.25">
      <c r="E1165" s="63">
        <f t="shared" ca="1" si="36"/>
        <v>0.84177233101156801</v>
      </c>
      <c r="F1165" s="63">
        <f t="shared" ca="1" si="37"/>
        <v>8.6308887086077615</v>
      </c>
    </row>
    <row r="1166" spans="5:6" x14ac:dyDescent="0.25">
      <c r="E1166" s="63">
        <f t="shared" ca="1" si="36"/>
        <v>0.53311381862153318</v>
      </c>
      <c r="F1166" s="63">
        <f t="shared" ca="1" si="37"/>
        <v>7.936734452133412</v>
      </c>
    </row>
    <row r="1167" spans="5:6" x14ac:dyDescent="0.25">
      <c r="E1167" s="63">
        <f t="shared" ca="1" si="36"/>
        <v>0.13444610497638509</v>
      </c>
      <c r="F1167" s="63">
        <f t="shared" ca="1" si="37"/>
        <v>7.3156259913040564</v>
      </c>
    </row>
    <row r="1168" spans="5:6" x14ac:dyDescent="0.25">
      <c r="E1168" s="63">
        <f t="shared" ca="1" si="36"/>
        <v>0.66987696614761327</v>
      </c>
      <c r="F1168" s="63">
        <f t="shared" ca="1" si="37"/>
        <v>8.1755182240187629</v>
      </c>
    </row>
    <row r="1169" spans="5:6" x14ac:dyDescent="0.25">
      <c r="E1169" s="63">
        <f t="shared" ca="1" si="36"/>
        <v>0.3040555460647556</v>
      </c>
      <c r="F1169" s="63">
        <f t="shared" ca="1" si="37"/>
        <v>7.5989558115226661</v>
      </c>
    </row>
    <row r="1170" spans="5:6" x14ac:dyDescent="0.25">
      <c r="E1170" s="63">
        <f t="shared" ca="1" si="36"/>
        <v>0.85254916328824604</v>
      </c>
      <c r="F1170" s="63">
        <f t="shared" ca="1" si="37"/>
        <v>8.673069273202584</v>
      </c>
    </row>
    <row r="1171" spans="5:6" x14ac:dyDescent="0.25">
      <c r="E1171" s="63">
        <f t="shared" ca="1" si="36"/>
        <v>0.29832248526461136</v>
      </c>
      <c r="F1171" s="63">
        <f t="shared" ca="1" si="37"/>
        <v>7.5904868004829531</v>
      </c>
    </row>
    <row r="1172" spans="5:6" x14ac:dyDescent="0.25">
      <c r="E1172" s="63">
        <f t="shared" ca="1" si="36"/>
        <v>0.59531227231806938</v>
      </c>
      <c r="F1172" s="63">
        <f t="shared" ca="1" si="37"/>
        <v>8.0386477532111691</v>
      </c>
    </row>
    <row r="1173" spans="5:6" x14ac:dyDescent="0.25">
      <c r="E1173" s="63">
        <f t="shared" ca="1" si="36"/>
        <v>0.35939261109105614</v>
      </c>
      <c r="F1173" s="63">
        <f t="shared" ca="1" si="37"/>
        <v>7.6794898425052951</v>
      </c>
    </row>
    <row r="1174" spans="5:6" x14ac:dyDescent="0.25">
      <c r="E1174" s="63">
        <f t="shared" ca="1" si="36"/>
        <v>0.30026146938694076</v>
      </c>
      <c r="F1174" s="63">
        <f t="shared" ca="1" si="37"/>
        <v>7.5933548135561288</v>
      </c>
    </row>
    <row r="1175" spans="5:6" x14ac:dyDescent="0.25">
      <c r="E1175" s="63">
        <f t="shared" ca="1" si="36"/>
        <v>0.32330300367391795</v>
      </c>
      <c r="F1175" s="63">
        <f t="shared" ca="1" si="37"/>
        <v>7.6271752438930278</v>
      </c>
    </row>
    <row r="1176" spans="5:6" x14ac:dyDescent="0.25">
      <c r="E1176" s="63">
        <f t="shared" ca="1" si="36"/>
        <v>0.88509675914442443</v>
      </c>
      <c r="F1176" s="63">
        <f t="shared" ca="1" si="37"/>
        <v>8.8214753419182905</v>
      </c>
    </row>
    <row r="1177" spans="5:6" x14ac:dyDescent="0.25">
      <c r="E1177" s="63">
        <f t="shared" ca="1" si="36"/>
        <v>0.70526840199246432</v>
      </c>
      <c r="F1177" s="63">
        <f t="shared" ca="1" si="37"/>
        <v>8.2487857919598184</v>
      </c>
    </row>
    <row r="1178" spans="5:6" x14ac:dyDescent="0.25">
      <c r="E1178" s="63">
        <f t="shared" ca="1" si="36"/>
        <v>0.98912734086650933</v>
      </c>
      <c r="F1178" s="63">
        <f t="shared" ca="1" si="37"/>
        <v>10.26442833785762</v>
      </c>
    </row>
    <row r="1179" spans="5:6" x14ac:dyDescent="0.25">
      <c r="E1179" s="63">
        <f t="shared" ca="1" si="36"/>
        <v>0.41895083845279635</v>
      </c>
      <c r="F1179" s="63">
        <f t="shared" ca="1" si="37"/>
        <v>7.7654735593095578</v>
      </c>
    </row>
    <row r="1180" spans="5:6" x14ac:dyDescent="0.25">
      <c r="E1180" s="63">
        <f t="shared" ca="1" si="36"/>
        <v>0.10864521342418021</v>
      </c>
      <c r="F1180" s="63">
        <f t="shared" ca="1" si="37"/>
        <v>7.259274357816957</v>
      </c>
    </row>
    <row r="1181" spans="5:6" x14ac:dyDescent="0.25">
      <c r="E1181" s="63">
        <f t="shared" ca="1" si="36"/>
        <v>0.56260526618631646</v>
      </c>
      <c r="F1181" s="63">
        <f t="shared" ca="1" si="37"/>
        <v>7.9839880594397226</v>
      </c>
    </row>
    <row r="1182" spans="5:6" x14ac:dyDescent="0.25">
      <c r="E1182" s="63">
        <f t="shared" ca="1" si="36"/>
        <v>0.19661803278038892</v>
      </c>
      <c r="F1182" s="63">
        <f t="shared" ca="1" si="37"/>
        <v>7.4309781821180074</v>
      </c>
    </row>
    <row r="1183" spans="5:6" x14ac:dyDescent="0.25">
      <c r="E1183" s="63">
        <f t="shared" ca="1" si="36"/>
        <v>0.68587579436390966</v>
      </c>
      <c r="F1183" s="63">
        <f t="shared" ca="1" si="37"/>
        <v>8.2078272228948581</v>
      </c>
    </row>
    <row r="1184" spans="5:6" x14ac:dyDescent="0.25">
      <c r="E1184" s="63">
        <f t="shared" ca="1" si="36"/>
        <v>3.2493026762060673E-2</v>
      </c>
      <c r="F1184" s="63">
        <f t="shared" ca="1" si="37"/>
        <v>7.0068562634695493</v>
      </c>
    </row>
    <row r="1185" spans="5:6" x14ac:dyDescent="0.25">
      <c r="E1185" s="63">
        <f t="shared" ca="1" si="36"/>
        <v>0.98821758742692634</v>
      </c>
      <c r="F1185" s="63">
        <f t="shared" ca="1" si="37"/>
        <v>10.212654750911071</v>
      </c>
    </row>
    <row r="1186" spans="5:6" x14ac:dyDescent="0.25">
      <c r="E1186" s="63">
        <f t="shared" ca="1" si="36"/>
        <v>0.55658767311183732</v>
      </c>
      <c r="F1186" s="63">
        <f t="shared" ca="1" si="37"/>
        <v>7.9742038861048972</v>
      </c>
    </row>
    <row r="1187" spans="5:6" x14ac:dyDescent="0.25">
      <c r="E1187" s="63">
        <f t="shared" ca="1" si="36"/>
        <v>0.88076669892588699</v>
      </c>
      <c r="F1187" s="63">
        <f t="shared" ca="1" si="37"/>
        <v>8.7995122368376286</v>
      </c>
    </row>
    <row r="1188" spans="5:6" x14ac:dyDescent="0.25">
      <c r="E1188" s="63">
        <f t="shared" ca="1" si="36"/>
        <v>0.38340889828189451</v>
      </c>
      <c r="F1188" s="63">
        <f t="shared" ca="1" si="37"/>
        <v>7.7141156371173869</v>
      </c>
    </row>
    <row r="1189" spans="5:6" x14ac:dyDescent="0.25">
      <c r="E1189" s="63">
        <f t="shared" ca="1" si="36"/>
        <v>0.34873505757559753</v>
      </c>
      <c r="F1189" s="63">
        <f t="shared" ca="1" si="37"/>
        <v>7.6640952407171792</v>
      </c>
    </row>
    <row r="1190" spans="5:6" x14ac:dyDescent="0.25">
      <c r="E1190" s="63">
        <f t="shared" ca="1" si="36"/>
        <v>0.95222807743664306</v>
      </c>
      <c r="F1190" s="63">
        <f t="shared" ca="1" si="37"/>
        <v>9.3441705958251333</v>
      </c>
    </row>
    <row r="1191" spans="5:6" x14ac:dyDescent="0.25">
      <c r="E1191" s="63">
        <f t="shared" ca="1" si="36"/>
        <v>0.99720839180348175</v>
      </c>
      <c r="F1191" s="63">
        <f t="shared" ca="1" si="37"/>
        <v>11.178209424476428</v>
      </c>
    </row>
    <row r="1192" spans="5:6" x14ac:dyDescent="0.25">
      <c r="E1192" s="63">
        <f t="shared" ca="1" si="36"/>
        <v>0.8074145832928149</v>
      </c>
      <c r="F1192" s="63">
        <f t="shared" ca="1" si="37"/>
        <v>8.5125659509442126</v>
      </c>
    </row>
    <row r="1193" spans="5:6" x14ac:dyDescent="0.25">
      <c r="E1193" s="63">
        <f t="shared" ca="1" si="36"/>
        <v>0.73974651378523171</v>
      </c>
      <c r="F1193" s="63">
        <f t="shared" ca="1" si="37"/>
        <v>8.3274220163563353</v>
      </c>
    </row>
    <row r="1194" spans="5:6" x14ac:dyDescent="0.25">
      <c r="E1194" s="63">
        <f t="shared" ca="1" si="36"/>
        <v>0.40906146173369451</v>
      </c>
      <c r="F1194" s="63">
        <f t="shared" ca="1" si="37"/>
        <v>7.7511466728238805</v>
      </c>
    </row>
    <row r="1195" spans="5:6" x14ac:dyDescent="0.25">
      <c r="E1195" s="63">
        <f t="shared" ca="1" si="36"/>
        <v>0.21647260046555805</v>
      </c>
      <c r="F1195" s="63">
        <f t="shared" ca="1" si="37"/>
        <v>7.4640698355354127</v>
      </c>
    </row>
    <row r="1196" spans="5:6" x14ac:dyDescent="0.25">
      <c r="E1196" s="63">
        <f t="shared" ca="1" si="36"/>
        <v>0.65136129389459885</v>
      </c>
      <c r="F1196" s="63">
        <f t="shared" ca="1" si="37"/>
        <v>8.1395937273485472</v>
      </c>
    </row>
    <row r="1197" spans="5:6" x14ac:dyDescent="0.25">
      <c r="E1197" s="63">
        <f t="shared" ca="1" si="36"/>
        <v>0.47237712638127216</v>
      </c>
      <c r="F1197" s="63">
        <f t="shared" ca="1" si="37"/>
        <v>7.8438993290196537</v>
      </c>
    </row>
    <row r="1198" spans="5:6" x14ac:dyDescent="0.25">
      <c r="E1198" s="63">
        <f t="shared" ca="1" si="36"/>
        <v>0.93774789864138774</v>
      </c>
      <c r="F1198" s="63">
        <f t="shared" ca="1" si="37"/>
        <v>9.1855835807414543</v>
      </c>
    </row>
    <row r="1199" spans="5:6" x14ac:dyDescent="0.25">
      <c r="E1199" s="63">
        <f t="shared" ca="1" si="36"/>
        <v>0.23893591418074756</v>
      </c>
      <c r="F1199" s="63">
        <f t="shared" ca="1" si="37"/>
        <v>7.5001021929382325</v>
      </c>
    </row>
    <row r="1200" spans="5:6" x14ac:dyDescent="0.25">
      <c r="E1200" s="63">
        <f t="shared" ca="1" si="36"/>
        <v>0.77592006632313426</v>
      </c>
      <c r="F1200" s="63">
        <f t="shared" ca="1" si="37"/>
        <v>8.4201816931166054</v>
      </c>
    </row>
    <row r="1201" spans="5:6" x14ac:dyDescent="0.25">
      <c r="E1201" s="63">
        <f t="shared" ca="1" si="36"/>
        <v>0.58391154760022657</v>
      </c>
      <c r="F1201" s="63">
        <f t="shared" ca="1" si="37"/>
        <v>8.0192925665617807</v>
      </c>
    </row>
    <row r="1202" spans="5:6" x14ac:dyDescent="0.25">
      <c r="E1202" s="63">
        <f t="shared" ca="1" si="36"/>
        <v>0.37335443405521851</v>
      </c>
      <c r="F1202" s="63">
        <f t="shared" ca="1" si="37"/>
        <v>7.6996237601882971</v>
      </c>
    </row>
    <row r="1203" spans="5:6" x14ac:dyDescent="0.25">
      <c r="E1203" s="63">
        <f t="shared" ca="1" si="36"/>
        <v>0.39616516213393982</v>
      </c>
      <c r="F1203" s="63">
        <f t="shared" ca="1" si="37"/>
        <v>7.7325129675521573</v>
      </c>
    </row>
    <row r="1204" spans="5:6" x14ac:dyDescent="0.25">
      <c r="E1204" s="63">
        <f t="shared" ca="1" si="36"/>
        <v>0.85572012516143181</v>
      </c>
      <c r="F1204" s="63">
        <f t="shared" ca="1" si="37"/>
        <v>8.6860454843935369</v>
      </c>
    </row>
    <row r="1205" spans="5:6" x14ac:dyDescent="0.25">
      <c r="E1205" s="63">
        <f t="shared" ca="1" si="36"/>
        <v>0.44007978144320758</v>
      </c>
      <c r="F1205" s="63">
        <f t="shared" ca="1" si="37"/>
        <v>7.7962445974464316</v>
      </c>
    </row>
    <row r="1206" spans="5:6" x14ac:dyDescent="0.25">
      <c r="E1206" s="63">
        <f t="shared" ca="1" si="36"/>
        <v>0.30456599774019943</v>
      </c>
      <c r="F1206" s="63">
        <f t="shared" ca="1" si="37"/>
        <v>7.5997082958532047</v>
      </c>
    </row>
    <row r="1207" spans="5:6" x14ac:dyDescent="0.25">
      <c r="E1207" s="63">
        <f t="shared" ca="1" si="36"/>
        <v>0.59560058027911333</v>
      </c>
      <c r="F1207" s="63">
        <f t="shared" ca="1" si="37"/>
        <v>8.0391417405708196</v>
      </c>
    </row>
    <row r="1208" spans="5:6" x14ac:dyDescent="0.25">
      <c r="E1208" s="63">
        <f t="shared" ca="1" si="36"/>
        <v>0.85490125137447304</v>
      </c>
      <c r="F1208" s="63">
        <f t="shared" ca="1" si="37"/>
        <v>8.6826683436739422</v>
      </c>
    </row>
    <row r="1209" spans="5:6" x14ac:dyDescent="0.25">
      <c r="E1209" s="63">
        <f t="shared" ca="1" si="36"/>
        <v>0.96464120385963159</v>
      </c>
      <c r="F1209" s="63">
        <f t="shared" ca="1" si="37"/>
        <v>9.5261561977954923</v>
      </c>
    </row>
    <row r="1210" spans="5:6" x14ac:dyDescent="0.25">
      <c r="E1210" s="63">
        <f t="shared" ca="1" si="36"/>
        <v>6.0869713381016988E-2</v>
      </c>
      <c r="F1210" s="63">
        <f t="shared" ca="1" si="37"/>
        <v>7.1268037192509022</v>
      </c>
    </row>
    <row r="1211" spans="5:6" x14ac:dyDescent="0.25">
      <c r="E1211" s="63">
        <f t="shared" ca="1" si="36"/>
        <v>0.11892902270964123</v>
      </c>
      <c r="F1211" s="63">
        <f t="shared" ca="1" si="37"/>
        <v>7.2825845665748616</v>
      </c>
    </row>
    <row r="1212" spans="5:6" x14ac:dyDescent="0.25">
      <c r="E1212" s="63">
        <f t="shared" ca="1" si="36"/>
        <v>0.87273049865304597</v>
      </c>
      <c r="F1212" s="63">
        <f t="shared" ca="1" si="37"/>
        <v>8.7607546155723384</v>
      </c>
    </row>
    <row r="1213" spans="5:6" x14ac:dyDescent="0.25">
      <c r="E1213" s="63">
        <f t="shared" ca="1" si="36"/>
        <v>0.90767515135022614</v>
      </c>
      <c r="F1213" s="63">
        <f t="shared" ca="1" si="37"/>
        <v>8.9512529833506242</v>
      </c>
    </row>
    <row r="1214" spans="5:6" x14ac:dyDescent="0.25">
      <c r="E1214" s="63">
        <f t="shared" ca="1" si="36"/>
        <v>0.688847027185162</v>
      </c>
      <c r="F1214" s="63">
        <f t="shared" ca="1" si="37"/>
        <v>8.2139690127428278</v>
      </c>
    </row>
    <row r="1215" spans="5:6" x14ac:dyDescent="0.25">
      <c r="E1215" s="63">
        <f t="shared" ca="1" si="36"/>
        <v>8.6338649760660746E-2</v>
      </c>
      <c r="F1215" s="63">
        <f t="shared" ca="1" si="37"/>
        <v>7.203556416866121</v>
      </c>
    </row>
    <row r="1216" spans="5:6" x14ac:dyDescent="0.25">
      <c r="E1216" s="63">
        <f t="shared" ca="1" si="36"/>
        <v>0.35261102149447976</v>
      </c>
      <c r="F1216" s="63">
        <f t="shared" ca="1" si="37"/>
        <v>7.6696976428295756</v>
      </c>
    </row>
    <row r="1217" spans="5:6" x14ac:dyDescent="0.25">
      <c r="E1217" s="63">
        <f t="shared" ca="1" si="36"/>
        <v>0.17967052970136976</v>
      </c>
      <c r="F1217" s="63">
        <f t="shared" ca="1" si="37"/>
        <v>7.4015668092861198</v>
      </c>
    </row>
    <row r="1218" spans="5:6" x14ac:dyDescent="0.25">
      <c r="E1218" s="63">
        <f t="shared" ca="1" si="36"/>
        <v>5.1614918143451316E-2</v>
      </c>
      <c r="F1218" s="63">
        <f t="shared" ca="1" si="37"/>
        <v>7.0933332719081061</v>
      </c>
    </row>
    <row r="1219" spans="5:6" x14ac:dyDescent="0.25">
      <c r="E1219" s="63">
        <f t="shared" ca="1" si="36"/>
        <v>0.7251955755409355</v>
      </c>
      <c r="F1219" s="63">
        <f t="shared" ca="1" si="37"/>
        <v>8.2932306642353524</v>
      </c>
    </row>
    <row r="1220" spans="5:6" x14ac:dyDescent="0.25">
      <c r="E1220" s="63">
        <f t="shared" ref="E1220:E1283" ca="1" si="38">RAND()</f>
        <v>0.29720819964629219</v>
      </c>
      <c r="F1220" s="63">
        <f t="shared" ref="F1220:F1283" ca="1" si="39">((E1220^(-1/$C$5)-1)^(-1/$C$3))*$C$4</f>
        <v>7.5888368513348627</v>
      </c>
    </row>
    <row r="1221" spans="5:6" x14ac:dyDescent="0.25">
      <c r="E1221" s="63">
        <f t="shared" ca="1" si="38"/>
        <v>0.21870351247824438</v>
      </c>
      <c r="F1221" s="63">
        <f t="shared" ca="1" si="39"/>
        <v>7.46770942221801</v>
      </c>
    </row>
    <row r="1222" spans="5:6" x14ac:dyDescent="0.25">
      <c r="E1222" s="63">
        <f t="shared" ca="1" si="38"/>
        <v>0.74127118851905272</v>
      </c>
      <c r="F1222" s="63">
        <f t="shared" ca="1" si="39"/>
        <v>8.3310981440449705</v>
      </c>
    </row>
    <row r="1223" spans="5:6" x14ac:dyDescent="0.25">
      <c r="E1223" s="63">
        <f t="shared" ca="1" si="38"/>
        <v>0.37004580163655043</v>
      </c>
      <c r="F1223" s="63">
        <f t="shared" ca="1" si="39"/>
        <v>7.6948544569467705</v>
      </c>
    </row>
    <row r="1224" spans="5:6" x14ac:dyDescent="0.25">
      <c r="E1224" s="63">
        <f t="shared" ca="1" si="38"/>
        <v>0.9549739279909838</v>
      </c>
      <c r="F1224" s="63">
        <f t="shared" ca="1" si="39"/>
        <v>9.3798122993987807</v>
      </c>
    </row>
    <row r="1225" spans="5:6" x14ac:dyDescent="0.25">
      <c r="E1225" s="63">
        <f t="shared" ca="1" si="38"/>
        <v>0.37992474827990153</v>
      </c>
      <c r="F1225" s="63">
        <f t="shared" ca="1" si="39"/>
        <v>7.7090936060898372</v>
      </c>
    </row>
    <row r="1226" spans="5:6" x14ac:dyDescent="0.25">
      <c r="E1226" s="63">
        <f t="shared" ca="1" si="38"/>
        <v>0.63333707981381149</v>
      </c>
      <c r="F1226" s="63">
        <f t="shared" ca="1" si="39"/>
        <v>8.1059587382751985</v>
      </c>
    </row>
    <row r="1227" spans="5:6" x14ac:dyDescent="0.25">
      <c r="E1227" s="63">
        <f t="shared" ca="1" si="38"/>
        <v>0.15858633897916619</v>
      </c>
      <c r="F1227" s="63">
        <f t="shared" ca="1" si="39"/>
        <v>7.3630798446562249</v>
      </c>
    </row>
    <row r="1228" spans="5:6" x14ac:dyDescent="0.25">
      <c r="E1228" s="63">
        <f t="shared" ca="1" si="38"/>
        <v>0.15419460237239879</v>
      </c>
      <c r="F1228" s="63">
        <f t="shared" ca="1" si="39"/>
        <v>7.354747087528084</v>
      </c>
    </row>
    <row r="1229" spans="5:6" x14ac:dyDescent="0.25">
      <c r="E1229" s="63">
        <f t="shared" ca="1" si="38"/>
        <v>0.49466718074572891</v>
      </c>
      <c r="F1229" s="63">
        <f t="shared" ca="1" si="39"/>
        <v>7.8773915064776325</v>
      </c>
    </row>
    <row r="1230" spans="5:6" x14ac:dyDescent="0.25">
      <c r="E1230" s="63">
        <f t="shared" ca="1" si="38"/>
        <v>0.50450681854258328</v>
      </c>
      <c r="F1230" s="63">
        <f t="shared" ca="1" si="39"/>
        <v>7.8923712180936807</v>
      </c>
    </row>
    <row r="1231" spans="5:6" x14ac:dyDescent="0.25">
      <c r="E1231" s="63">
        <f t="shared" ca="1" si="38"/>
        <v>0.98310689162902076</v>
      </c>
      <c r="F1231" s="63">
        <f t="shared" ca="1" si="39"/>
        <v>9.9833123734407572</v>
      </c>
    </row>
    <row r="1232" spans="5:6" x14ac:dyDescent="0.25">
      <c r="E1232" s="63">
        <f t="shared" ca="1" si="38"/>
        <v>0.79634081629011799</v>
      </c>
      <c r="F1232" s="63">
        <f t="shared" ca="1" si="39"/>
        <v>8.4786099807388435</v>
      </c>
    </row>
    <row r="1233" spans="5:6" x14ac:dyDescent="0.25">
      <c r="E1233" s="63">
        <f t="shared" ca="1" si="38"/>
        <v>0.16837330087075253</v>
      </c>
      <c r="F1233" s="63">
        <f t="shared" ca="1" si="39"/>
        <v>7.3812383400518975</v>
      </c>
    </row>
    <row r="1234" spans="5:6" x14ac:dyDescent="0.25">
      <c r="E1234" s="63">
        <f t="shared" ca="1" si="38"/>
        <v>0.35316876058164848</v>
      </c>
      <c r="F1234" s="63">
        <f t="shared" ca="1" si="39"/>
        <v>7.6705034356901898</v>
      </c>
    </row>
    <row r="1235" spans="5:6" x14ac:dyDescent="0.25">
      <c r="E1235" s="63">
        <f t="shared" ca="1" si="38"/>
        <v>0.9199195435453188</v>
      </c>
      <c r="F1235" s="63">
        <f t="shared" ca="1" si="39"/>
        <v>9.0356924372711944</v>
      </c>
    </row>
    <row r="1236" spans="5:6" x14ac:dyDescent="0.25">
      <c r="E1236" s="63">
        <f t="shared" ca="1" si="38"/>
        <v>2.6402887601848168E-2</v>
      </c>
      <c r="F1236" s="63">
        <f t="shared" ca="1" si="39"/>
        <v>6.9710454667688921</v>
      </c>
    </row>
    <row r="1237" spans="5:6" x14ac:dyDescent="0.25">
      <c r="E1237" s="63">
        <f t="shared" ca="1" si="38"/>
        <v>0.73251487401844984</v>
      </c>
      <c r="F1237" s="63">
        <f t="shared" ca="1" si="39"/>
        <v>8.3102322915000713</v>
      </c>
    </row>
    <row r="1238" spans="5:6" x14ac:dyDescent="0.25">
      <c r="E1238" s="63">
        <f t="shared" ca="1" si="38"/>
        <v>0.33720280934107849</v>
      </c>
      <c r="F1238" s="63">
        <f t="shared" ca="1" si="39"/>
        <v>7.6473934340649503</v>
      </c>
    </row>
    <row r="1239" spans="5:6" x14ac:dyDescent="0.25">
      <c r="E1239" s="63">
        <f t="shared" ca="1" si="38"/>
        <v>0.5611609543633802</v>
      </c>
      <c r="F1239" s="63">
        <f t="shared" ca="1" si="39"/>
        <v>7.9816325991896608</v>
      </c>
    </row>
    <row r="1240" spans="5:6" x14ac:dyDescent="0.25">
      <c r="E1240" s="63">
        <f t="shared" ca="1" si="38"/>
        <v>0.64702351383888335</v>
      </c>
      <c r="F1240" s="63">
        <f t="shared" ca="1" si="39"/>
        <v>8.1313849243448146</v>
      </c>
    </row>
    <row r="1241" spans="5:6" x14ac:dyDescent="0.25">
      <c r="E1241" s="63">
        <f t="shared" ca="1" si="38"/>
        <v>0.45482711045358082</v>
      </c>
      <c r="F1241" s="63">
        <f t="shared" ca="1" si="39"/>
        <v>7.8178948831223884</v>
      </c>
    </row>
    <row r="1242" spans="5:6" x14ac:dyDescent="0.25">
      <c r="E1242" s="63">
        <f t="shared" ca="1" si="38"/>
        <v>0.48130087490235174</v>
      </c>
      <c r="F1242" s="63">
        <f t="shared" ca="1" si="39"/>
        <v>7.8572395500375745</v>
      </c>
    </row>
    <row r="1243" spans="5:6" x14ac:dyDescent="0.25">
      <c r="E1243" s="63">
        <f t="shared" ca="1" si="38"/>
        <v>0.42356183789855606</v>
      </c>
      <c r="F1243" s="63">
        <f t="shared" ca="1" si="39"/>
        <v>7.7721680739971983</v>
      </c>
    </row>
    <row r="1244" spans="5:6" x14ac:dyDescent="0.25">
      <c r="E1244" s="63">
        <f t="shared" ca="1" si="38"/>
        <v>0.91230997133437974</v>
      </c>
      <c r="F1244" s="63">
        <f t="shared" ca="1" si="39"/>
        <v>8.9818078952268934</v>
      </c>
    </row>
    <row r="1245" spans="5:6" x14ac:dyDescent="0.25">
      <c r="E1245" s="63">
        <f t="shared" ca="1" si="38"/>
        <v>0.66520966589513841</v>
      </c>
      <c r="F1245" s="63">
        <f t="shared" ca="1" si="39"/>
        <v>8.1663214977771901</v>
      </c>
    </row>
    <row r="1246" spans="5:6" x14ac:dyDescent="0.25">
      <c r="E1246" s="63">
        <f t="shared" ca="1" si="38"/>
        <v>0.94852006830388569</v>
      </c>
      <c r="F1246" s="63">
        <f t="shared" ca="1" si="39"/>
        <v>9.2992638473853741</v>
      </c>
    </row>
    <row r="1247" spans="5:6" x14ac:dyDescent="0.25">
      <c r="E1247" s="63">
        <f t="shared" ca="1" si="38"/>
        <v>0.57729707599266189</v>
      </c>
      <c r="F1247" s="63">
        <f t="shared" ca="1" si="39"/>
        <v>8.0082164271154905</v>
      </c>
    </row>
    <row r="1248" spans="5:6" x14ac:dyDescent="0.25">
      <c r="E1248" s="63">
        <f t="shared" ca="1" si="38"/>
        <v>0.60939332746589281</v>
      </c>
      <c r="F1248" s="63">
        <f t="shared" ca="1" si="39"/>
        <v>8.0630505386516091</v>
      </c>
    </row>
    <row r="1249" spans="5:6" x14ac:dyDescent="0.25">
      <c r="E1249" s="63">
        <f t="shared" ca="1" si="38"/>
        <v>0.13613101866828115</v>
      </c>
      <c r="F1249" s="63">
        <f t="shared" ca="1" si="39"/>
        <v>7.3190808512634487</v>
      </c>
    </row>
    <row r="1250" spans="5:6" x14ac:dyDescent="0.25">
      <c r="E1250" s="63">
        <f t="shared" ca="1" si="38"/>
        <v>0.50912207564115419</v>
      </c>
      <c r="F1250" s="63">
        <f t="shared" ca="1" si="39"/>
        <v>7.8994433883444666</v>
      </c>
    </row>
    <row r="1251" spans="5:6" x14ac:dyDescent="0.25">
      <c r="E1251" s="63">
        <f t="shared" ca="1" si="38"/>
        <v>0.57940633927845331</v>
      </c>
      <c r="F1251" s="63">
        <f t="shared" ca="1" si="39"/>
        <v>8.0117366686469094</v>
      </c>
    </row>
    <row r="1252" spans="5:6" x14ac:dyDescent="0.25">
      <c r="E1252" s="63">
        <f t="shared" ca="1" si="38"/>
        <v>0.49312193881417454</v>
      </c>
      <c r="F1252" s="63">
        <f t="shared" ca="1" si="39"/>
        <v>7.8750506165484326</v>
      </c>
    </row>
    <row r="1253" spans="5:6" x14ac:dyDescent="0.25">
      <c r="E1253" s="63">
        <f t="shared" ca="1" si="38"/>
        <v>0.74381429517881847</v>
      </c>
      <c r="F1253" s="63">
        <f t="shared" ca="1" si="39"/>
        <v>8.3372713507554383</v>
      </c>
    </row>
    <row r="1254" spans="5:6" x14ac:dyDescent="0.25">
      <c r="E1254" s="63">
        <f t="shared" ca="1" si="38"/>
        <v>0.64224893504833869</v>
      </c>
      <c r="F1254" s="63">
        <f t="shared" ca="1" si="39"/>
        <v>8.1224348376759181</v>
      </c>
    </row>
    <row r="1255" spans="5:6" x14ac:dyDescent="0.25">
      <c r="E1255" s="63">
        <f t="shared" ca="1" si="38"/>
        <v>0.15101827593189487</v>
      </c>
      <c r="F1255" s="63">
        <f t="shared" ca="1" si="39"/>
        <v>7.348643524423367</v>
      </c>
    </row>
    <row r="1256" spans="5:6" x14ac:dyDescent="0.25">
      <c r="E1256" s="63">
        <f t="shared" ca="1" si="38"/>
        <v>0.62110666907292611</v>
      </c>
      <c r="F1256" s="63">
        <f t="shared" ca="1" si="39"/>
        <v>8.0838057270464265</v>
      </c>
    </row>
    <row r="1257" spans="5:6" x14ac:dyDescent="0.25">
      <c r="E1257" s="63">
        <f t="shared" ca="1" si="38"/>
        <v>0.40652667357589189</v>
      </c>
      <c r="F1257" s="63">
        <f t="shared" ca="1" si="39"/>
        <v>7.747480360132867</v>
      </c>
    </row>
    <row r="1258" spans="5:6" x14ac:dyDescent="0.25">
      <c r="E1258" s="63">
        <f t="shared" ca="1" si="38"/>
        <v>0.51399349499549973</v>
      </c>
      <c r="F1258" s="63">
        <f t="shared" ca="1" si="39"/>
        <v>7.9069417466194558</v>
      </c>
    </row>
    <row r="1259" spans="5:6" x14ac:dyDescent="0.25">
      <c r="E1259" s="63">
        <f t="shared" ca="1" si="38"/>
        <v>0.22819696469960937</v>
      </c>
      <c r="F1259" s="63">
        <f t="shared" ca="1" si="39"/>
        <v>7.4830404824780103</v>
      </c>
    </row>
    <row r="1260" spans="5:6" x14ac:dyDescent="0.25">
      <c r="E1260" s="63">
        <f t="shared" ca="1" si="38"/>
        <v>0.99724265237604315</v>
      </c>
      <c r="F1260" s="63">
        <f t="shared" ca="1" si="39"/>
        <v>11.186854386693408</v>
      </c>
    </row>
    <row r="1261" spans="5:6" x14ac:dyDescent="0.25">
      <c r="E1261" s="63">
        <f t="shared" ca="1" si="38"/>
        <v>0.27697079922823598</v>
      </c>
      <c r="F1261" s="63">
        <f t="shared" ca="1" si="39"/>
        <v>7.5586172497951551</v>
      </c>
    </row>
    <row r="1262" spans="5:6" x14ac:dyDescent="0.25">
      <c r="E1262" s="63">
        <f t="shared" ca="1" si="38"/>
        <v>0.94712269664868232</v>
      </c>
      <c r="F1262" s="63">
        <f t="shared" ca="1" si="39"/>
        <v>9.283201399705229</v>
      </c>
    </row>
    <row r="1263" spans="5:6" x14ac:dyDescent="0.25">
      <c r="E1263" s="63">
        <f t="shared" ca="1" si="38"/>
        <v>0.58812281847060577</v>
      </c>
      <c r="F1263" s="63">
        <f t="shared" ca="1" si="39"/>
        <v>8.0264021680178939</v>
      </c>
    </row>
    <row r="1264" spans="5:6" x14ac:dyDescent="0.25">
      <c r="E1264" s="63">
        <f t="shared" ca="1" si="38"/>
        <v>0.35178749074333393</v>
      </c>
      <c r="F1264" s="63">
        <f t="shared" ca="1" si="39"/>
        <v>7.6685076822473324</v>
      </c>
    </row>
    <row r="1265" spans="5:6" x14ac:dyDescent="0.25">
      <c r="E1265" s="63">
        <f t="shared" ca="1" si="38"/>
        <v>0.83386128049821895</v>
      </c>
      <c r="F1265" s="63">
        <f t="shared" ca="1" si="39"/>
        <v>8.6016364881399472</v>
      </c>
    </row>
    <row r="1266" spans="5:6" x14ac:dyDescent="0.25">
      <c r="E1266" s="63">
        <f t="shared" ca="1" si="38"/>
        <v>0.77659137792172739</v>
      </c>
      <c r="F1266" s="63">
        <f t="shared" ca="1" si="39"/>
        <v>8.4220247228739797</v>
      </c>
    </row>
    <row r="1267" spans="5:6" x14ac:dyDescent="0.25">
      <c r="E1267" s="63">
        <f t="shared" ca="1" si="38"/>
        <v>0.53827999896480649</v>
      </c>
      <c r="F1267" s="63">
        <f t="shared" ca="1" si="39"/>
        <v>7.9448910832562341</v>
      </c>
    </row>
    <row r="1268" spans="5:6" x14ac:dyDescent="0.25">
      <c r="E1268" s="63">
        <f t="shared" ca="1" si="38"/>
        <v>0.85812124981592353</v>
      </c>
      <c r="F1268" s="63">
        <f t="shared" ca="1" si="39"/>
        <v>8.6960558315380165</v>
      </c>
    </row>
    <row r="1269" spans="5:6" x14ac:dyDescent="0.25">
      <c r="E1269" s="63">
        <f t="shared" ca="1" si="38"/>
        <v>0.55592206116385323</v>
      </c>
      <c r="F1269" s="63">
        <f t="shared" ca="1" si="39"/>
        <v>7.9731263800032384</v>
      </c>
    </row>
    <row r="1270" spans="5:6" x14ac:dyDescent="0.25">
      <c r="E1270" s="63">
        <f t="shared" ca="1" si="38"/>
        <v>0.11596004763282941</v>
      </c>
      <c r="F1270" s="63">
        <f t="shared" ca="1" si="39"/>
        <v>7.2759824783554095</v>
      </c>
    </row>
    <row r="1271" spans="5:6" x14ac:dyDescent="0.25">
      <c r="E1271" s="63">
        <f t="shared" ca="1" si="38"/>
        <v>0.42681214250082411</v>
      </c>
      <c r="F1271" s="63">
        <f t="shared" ca="1" si="39"/>
        <v>7.7768933954928023</v>
      </c>
    </row>
    <row r="1272" spans="5:6" x14ac:dyDescent="0.25">
      <c r="E1272" s="63">
        <f t="shared" ca="1" si="38"/>
        <v>0.95106532293351786</v>
      </c>
      <c r="F1272" s="63">
        <f t="shared" ca="1" si="39"/>
        <v>9.329712070132457</v>
      </c>
    </row>
    <row r="1273" spans="5:6" x14ac:dyDescent="0.25">
      <c r="E1273" s="63">
        <f t="shared" ca="1" si="38"/>
        <v>0.47001157703500052</v>
      </c>
      <c r="F1273" s="63">
        <f t="shared" ca="1" si="39"/>
        <v>7.8403770825571062</v>
      </c>
    </row>
    <row r="1274" spans="5:6" x14ac:dyDescent="0.25">
      <c r="E1274" s="63">
        <f t="shared" ca="1" si="38"/>
        <v>0.6391765080128714</v>
      </c>
      <c r="F1274" s="63">
        <f t="shared" ca="1" si="39"/>
        <v>8.1167214432358445</v>
      </c>
    </row>
    <row r="1275" spans="5:6" x14ac:dyDescent="0.25">
      <c r="E1275" s="63">
        <f t="shared" ca="1" si="38"/>
        <v>0.55316685267788956</v>
      </c>
      <c r="F1275" s="63">
        <f t="shared" ca="1" si="39"/>
        <v>7.9686759919527343</v>
      </c>
    </row>
    <row r="1276" spans="5:6" x14ac:dyDescent="0.25">
      <c r="E1276" s="63">
        <f t="shared" ca="1" si="38"/>
        <v>0.5642282145115497</v>
      </c>
      <c r="F1276" s="63">
        <f t="shared" ca="1" si="39"/>
        <v>7.986640308438659</v>
      </c>
    </row>
    <row r="1277" spans="5:6" x14ac:dyDescent="0.25">
      <c r="E1277" s="63">
        <f t="shared" ca="1" si="38"/>
        <v>0.27802021046672587</v>
      </c>
      <c r="F1277" s="63">
        <f t="shared" ca="1" si="39"/>
        <v>7.5601973041845163</v>
      </c>
    </row>
    <row r="1278" spans="5:6" x14ac:dyDescent="0.25">
      <c r="E1278" s="63">
        <f t="shared" ca="1" si="38"/>
        <v>0.58246335287905326</v>
      </c>
      <c r="F1278" s="63">
        <f t="shared" ca="1" si="39"/>
        <v>8.0168581740868117</v>
      </c>
    </row>
    <row r="1279" spans="5:6" x14ac:dyDescent="0.25">
      <c r="E1279" s="63">
        <f t="shared" ca="1" si="38"/>
        <v>0.35444701620914565</v>
      </c>
      <c r="F1279" s="63">
        <f t="shared" ca="1" si="39"/>
        <v>7.6723498650741524</v>
      </c>
    </row>
    <row r="1280" spans="5:6" x14ac:dyDescent="0.25">
      <c r="E1280" s="63">
        <f t="shared" ca="1" si="38"/>
        <v>0.52577358249533701</v>
      </c>
      <c r="F1280" s="63">
        <f t="shared" ca="1" si="39"/>
        <v>7.9252258688871908</v>
      </c>
    </row>
    <row r="1281" spans="5:6" x14ac:dyDescent="0.25">
      <c r="E1281" s="63">
        <f t="shared" ca="1" si="38"/>
        <v>0.83748528717182114</v>
      </c>
      <c r="F1281" s="63">
        <f t="shared" ca="1" si="39"/>
        <v>8.6148686056889403</v>
      </c>
    </row>
    <row r="1282" spans="5:6" x14ac:dyDescent="0.25">
      <c r="E1282" s="63">
        <f t="shared" ca="1" si="38"/>
        <v>0.32802284038043672</v>
      </c>
      <c r="F1282" s="63">
        <f t="shared" ca="1" si="39"/>
        <v>7.6340532632607845</v>
      </c>
    </row>
    <row r="1283" spans="5:6" x14ac:dyDescent="0.25">
      <c r="E1283" s="63">
        <f t="shared" ca="1" si="38"/>
        <v>0.84742366718233864</v>
      </c>
      <c r="F1283" s="63">
        <f t="shared" ca="1" si="39"/>
        <v>8.6526520594659573</v>
      </c>
    </row>
    <row r="1284" spans="5:6" x14ac:dyDescent="0.25">
      <c r="E1284" s="63">
        <f t="shared" ref="E1284:E1347" ca="1" si="40">RAND()</f>
        <v>0.39313556086118639</v>
      </c>
      <c r="F1284" s="63">
        <f t="shared" ref="F1284:F1347" ca="1" si="41">((E1284^(-1/$C$5)-1)^(-1/$C$3))*$C$4</f>
        <v>7.7281414042186993</v>
      </c>
    </row>
    <row r="1285" spans="5:6" x14ac:dyDescent="0.25">
      <c r="E1285" s="63">
        <f t="shared" ca="1" si="40"/>
        <v>0.93835558819583087</v>
      </c>
      <c r="F1285" s="63">
        <f t="shared" ca="1" si="41"/>
        <v>9.1914384357094701</v>
      </c>
    </row>
    <row r="1286" spans="5:6" x14ac:dyDescent="0.25">
      <c r="E1286" s="63">
        <f t="shared" ca="1" si="40"/>
        <v>0.99490137521083677</v>
      </c>
      <c r="F1286" s="63">
        <f t="shared" ca="1" si="41"/>
        <v>10.76427114936282</v>
      </c>
    </row>
    <row r="1287" spans="5:6" x14ac:dyDescent="0.25">
      <c r="E1287" s="63">
        <f t="shared" ca="1" si="40"/>
        <v>2.9237756879153864E-2</v>
      </c>
      <c r="F1287" s="63">
        <f t="shared" ca="1" si="41"/>
        <v>6.9884383364760563</v>
      </c>
    </row>
    <row r="1288" spans="5:6" x14ac:dyDescent="0.25">
      <c r="E1288" s="63">
        <f t="shared" ca="1" si="40"/>
        <v>0.25194601798030303</v>
      </c>
      <c r="F1288" s="63">
        <f t="shared" ca="1" si="41"/>
        <v>7.5204218285156212</v>
      </c>
    </row>
    <row r="1289" spans="5:6" x14ac:dyDescent="0.25">
      <c r="E1289" s="63">
        <f t="shared" ca="1" si="40"/>
        <v>0.96936305713432969</v>
      </c>
      <c r="F1289" s="63">
        <f t="shared" ca="1" si="41"/>
        <v>9.6136347888988691</v>
      </c>
    </row>
    <row r="1290" spans="5:6" x14ac:dyDescent="0.25">
      <c r="E1290" s="63">
        <f t="shared" ca="1" si="40"/>
        <v>0.84778088282561159</v>
      </c>
      <c r="F1290" s="63">
        <f t="shared" ca="1" si="41"/>
        <v>8.654053504698453</v>
      </c>
    </row>
    <row r="1291" spans="5:6" x14ac:dyDescent="0.25">
      <c r="E1291" s="63">
        <f t="shared" ca="1" si="40"/>
        <v>0.34825730306987301</v>
      </c>
      <c r="F1291" s="63">
        <f t="shared" ca="1" si="41"/>
        <v>7.6634043474201992</v>
      </c>
    </row>
    <row r="1292" spans="5:6" x14ac:dyDescent="0.25">
      <c r="E1292" s="63">
        <f t="shared" ca="1" si="40"/>
        <v>0.84869934828574967</v>
      </c>
      <c r="F1292" s="63">
        <f t="shared" ca="1" si="41"/>
        <v>8.6576714051697898</v>
      </c>
    </row>
    <row r="1293" spans="5:6" x14ac:dyDescent="0.25">
      <c r="E1293" s="63">
        <f t="shared" ca="1" si="40"/>
        <v>0.9050540306746897</v>
      </c>
      <c r="F1293" s="63">
        <f t="shared" ca="1" si="41"/>
        <v>8.934648685443479</v>
      </c>
    </row>
    <row r="1294" spans="5:6" x14ac:dyDescent="0.25">
      <c r="E1294" s="63">
        <f t="shared" ca="1" si="40"/>
        <v>0.60108228438332723</v>
      </c>
      <c r="F1294" s="63">
        <f t="shared" ca="1" si="41"/>
        <v>8.0485782419279097</v>
      </c>
    </row>
    <row r="1295" spans="5:6" x14ac:dyDescent="0.25">
      <c r="E1295" s="63">
        <f t="shared" ca="1" si="40"/>
        <v>0.56748630430204017</v>
      </c>
      <c r="F1295" s="63">
        <f t="shared" ca="1" si="41"/>
        <v>7.9919824349254327</v>
      </c>
    </row>
    <row r="1296" spans="5:6" x14ac:dyDescent="0.25">
      <c r="E1296" s="63">
        <f t="shared" ca="1" si="40"/>
        <v>0.81324768203573461</v>
      </c>
      <c r="F1296" s="63">
        <f t="shared" ca="1" si="41"/>
        <v>8.5311833553357239</v>
      </c>
    </row>
    <row r="1297" spans="5:6" x14ac:dyDescent="0.25">
      <c r="E1297" s="63">
        <f t="shared" ca="1" si="40"/>
        <v>1.0981889724146265E-2</v>
      </c>
      <c r="F1297" s="63">
        <f t="shared" ca="1" si="41"/>
        <v>6.8348372323444053</v>
      </c>
    </row>
    <row r="1298" spans="5:6" x14ac:dyDescent="0.25">
      <c r="E1298" s="63">
        <f t="shared" ca="1" si="40"/>
        <v>0.5124268812887306</v>
      </c>
      <c r="F1298" s="63">
        <f t="shared" ca="1" si="41"/>
        <v>7.9045264728509972</v>
      </c>
    </row>
    <row r="1299" spans="5:6" x14ac:dyDescent="0.25">
      <c r="E1299" s="63">
        <f t="shared" ca="1" si="40"/>
        <v>0.1157120281144276</v>
      </c>
      <c r="F1299" s="63">
        <f t="shared" ca="1" si="41"/>
        <v>7.2754264578110801</v>
      </c>
    </row>
    <row r="1300" spans="5:6" x14ac:dyDescent="0.25">
      <c r="E1300" s="63">
        <f t="shared" ca="1" si="40"/>
        <v>0.53388672163211071</v>
      </c>
      <c r="F1300" s="63">
        <f t="shared" ca="1" si="41"/>
        <v>7.9379517093606422</v>
      </c>
    </row>
    <row r="1301" spans="5:6" x14ac:dyDescent="0.25">
      <c r="E1301" s="63">
        <f t="shared" ca="1" si="40"/>
        <v>0.70321381360724511</v>
      </c>
      <c r="F1301" s="63">
        <f t="shared" ca="1" si="41"/>
        <v>8.2443451857323549</v>
      </c>
    </row>
    <row r="1302" spans="5:6" x14ac:dyDescent="0.25">
      <c r="E1302" s="63">
        <f t="shared" ca="1" si="40"/>
        <v>0.8389555440330313</v>
      </c>
      <c r="F1302" s="63">
        <f t="shared" ca="1" si="41"/>
        <v>8.6203169442837027</v>
      </c>
    </row>
    <row r="1303" spans="5:6" x14ac:dyDescent="0.25">
      <c r="E1303" s="63">
        <f t="shared" ca="1" si="40"/>
        <v>0.84884432865791015</v>
      </c>
      <c r="F1303" s="63">
        <f t="shared" ca="1" si="41"/>
        <v>8.658244418072055</v>
      </c>
    </row>
    <row r="1304" spans="5:6" x14ac:dyDescent="0.25">
      <c r="E1304" s="63">
        <f t="shared" ca="1" si="40"/>
        <v>0.80459508027876836</v>
      </c>
      <c r="F1304" s="63">
        <f t="shared" ca="1" si="41"/>
        <v>8.503753249010547</v>
      </c>
    </row>
    <row r="1305" spans="5:6" x14ac:dyDescent="0.25">
      <c r="E1305" s="63">
        <f t="shared" ca="1" si="40"/>
        <v>0.32329470800572802</v>
      </c>
      <c r="F1305" s="63">
        <f t="shared" ca="1" si="41"/>
        <v>7.6271631422256547</v>
      </c>
    </row>
    <row r="1306" spans="5:6" x14ac:dyDescent="0.25">
      <c r="E1306" s="63">
        <f t="shared" ca="1" si="40"/>
        <v>0.79381015444630443</v>
      </c>
      <c r="F1306" s="63">
        <f t="shared" ca="1" si="41"/>
        <v>8.4710881233790296</v>
      </c>
    </row>
    <row r="1307" spans="5:6" x14ac:dyDescent="0.25">
      <c r="E1307" s="63">
        <f t="shared" ca="1" si="40"/>
        <v>0.26116356160601251</v>
      </c>
      <c r="F1307" s="63">
        <f t="shared" ca="1" si="41"/>
        <v>7.5346144690925438</v>
      </c>
    </row>
    <row r="1308" spans="5:6" x14ac:dyDescent="0.25">
      <c r="E1308" s="63">
        <f t="shared" ca="1" si="40"/>
        <v>0.38270322248744459</v>
      </c>
      <c r="F1308" s="63">
        <f t="shared" ca="1" si="41"/>
        <v>7.7130984296809917</v>
      </c>
    </row>
    <row r="1309" spans="5:6" x14ac:dyDescent="0.25">
      <c r="E1309" s="63">
        <f t="shared" ca="1" si="40"/>
        <v>0.28984096659556891</v>
      </c>
      <c r="F1309" s="63">
        <f t="shared" ca="1" si="41"/>
        <v>7.5778936464412432</v>
      </c>
    </row>
    <row r="1310" spans="5:6" x14ac:dyDescent="0.25">
      <c r="E1310" s="63">
        <f t="shared" ca="1" si="40"/>
        <v>0.78770526920837014</v>
      </c>
      <c r="F1310" s="63">
        <f t="shared" ca="1" si="41"/>
        <v>8.4532828648647502</v>
      </c>
    </row>
    <row r="1311" spans="5:6" x14ac:dyDescent="0.25">
      <c r="E1311" s="63">
        <f t="shared" ca="1" si="40"/>
        <v>0.23454571514555411</v>
      </c>
      <c r="F1311" s="63">
        <f t="shared" ca="1" si="41"/>
        <v>7.4931609959269156</v>
      </c>
    </row>
    <row r="1312" spans="5:6" x14ac:dyDescent="0.25">
      <c r="E1312" s="63">
        <f t="shared" ca="1" si="40"/>
        <v>0.88912573168502629</v>
      </c>
      <c r="F1312" s="63">
        <f t="shared" ca="1" si="41"/>
        <v>8.8426585185342734</v>
      </c>
    </row>
    <row r="1313" spans="5:6" x14ac:dyDescent="0.25">
      <c r="E1313" s="63">
        <f t="shared" ca="1" si="40"/>
        <v>0.73645832446870918</v>
      </c>
      <c r="F1313" s="63">
        <f t="shared" ca="1" si="41"/>
        <v>8.319556155131103</v>
      </c>
    </row>
    <row r="1314" spans="5:6" x14ac:dyDescent="0.25">
      <c r="E1314" s="63">
        <f t="shared" ca="1" si="40"/>
        <v>0.5322253877004397</v>
      </c>
      <c r="F1314" s="63">
        <f t="shared" ca="1" si="41"/>
        <v>7.9353365501062063</v>
      </c>
    </row>
    <row r="1315" spans="5:6" x14ac:dyDescent="0.25">
      <c r="E1315" s="63">
        <f t="shared" ca="1" si="40"/>
        <v>0.44228480123584923</v>
      </c>
      <c r="F1315" s="63">
        <f t="shared" ca="1" si="41"/>
        <v>7.7994715529359624</v>
      </c>
    </row>
    <row r="1316" spans="5:6" x14ac:dyDescent="0.25">
      <c r="E1316" s="63">
        <f t="shared" ca="1" si="40"/>
        <v>0.50393695631294744</v>
      </c>
      <c r="F1316" s="63">
        <f t="shared" ca="1" si="41"/>
        <v>7.8915000834017262</v>
      </c>
    </row>
    <row r="1317" spans="5:6" x14ac:dyDescent="0.25">
      <c r="E1317" s="63">
        <f t="shared" ca="1" si="40"/>
        <v>0.48818571429525182</v>
      </c>
      <c r="F1317" s="63">
        <f t="shared" ca="1" si="41"/>
        <v>7.8675927235976664</v>
      </c>
    </row>
    <row r="1318" spans="5:6" x14ac:dyDescent="0.25">
      <c r="E1318" s="63">
        <f t="shared" ca="1" si="40"/>
        <v>0.28123332774591148</v>
      </c>
      <c r="F1318" s="63">
        <f t="shared" ca="1" si="41"/>
        <v>7.5650256450877125</v>
      </c>
    </row>
    <row r="1319" spans="5:6" x14ac:dyDescent="0.25">
      <c r="E1319" s="63">
        <f t="shared" ca="1" si="40"/>
        <v>0.46089558794967744</v>
      </c>
      <c r="F1319" s="63">
        <f t="shared" ca="1" si="41"/>
        <v>7.826854676631398</v>
      </c>
    </row>
    <row r="1320" spans="5:6" x14ac:dyDescent="0.25">
      <c r="E1320" s="63">
        <f t="shared" ca="1" si="40"/>
        <v>2.7615831647487488E-2</v>
      </c>
      <c r="F1320" s="63">
        <f t="shared" ca="1" si="41"/>
        <v>6.9786583578525772</v>
      </c>
    </row>
    <row r="1321" spans="5:6" x14ac:dyDescent="0.25">
      <c r="E1321" s="63">
        <f t="shared" ca="1" si="40"/>
        <v>0.9788956288092252</v>
      </c>
      <c r="F1321" s="63">
        <f t="shared" ca="1" si="41"/>
        <v>9.8438162383576486</v>
      </c>
    </row>
    <row r="1322" spans="5:6" x14ac:dyDescent="0.25">
      <c r="E1322" s="63">
        <f t="shared" ca="1" si="40"/>
        <v>0.4509825849717457</v>
      </c>
      <c r="F1322" s="63">
        <f t="shared" ca="1" si="41"/>
        <v>7.8122347036397581</v>
      </c>
    </row>
    <row r="1323" spans="5:6" x14ac:dyDescent="0.25">
      <c r="E1323" s="63">
        <f t="shared" ca="1" si="40"/>
        <v>0.95859861542545299</v>
      </c>
      <c r="F1323" s="63">
        <f t="shared" ca="1" si="41"/>
        <v>9.4304747631313877</v>
      </c>
    </row>
    <row r="1324" spans="5:6" x14ac:dyDescent="0.25">
      <c r="E1324" s="63">
        <f t="shared" ca="1" si="40"/>
        <v>1.3337159128392395E-2</v>
      </c>
      <c r="F1324" s="63">
        <f t="shared" ca="1" si="41"/>
        <v>6.8632081466871675</v>
      </c>
    </row>
    <row r="1325" spans="5:6" x14ac:dyDescent="0.25">
      <c r="E1325" s="63">
        <f t="shared" ca="1" si="40"/>
        <v>0.47154514041304629</v>
      </c>
      <c r="F1325" s="63">
        <f t="shared" ca="1" si="41"/>
        <v>7.8426598740429982</v>
      </c>
    </row>
    <row r="1326" spans="5:6" x14ac:dyDescent="0.25">
      <c r="E1326" s="63">
        <f t="shared" ca="1" si="40"/>
        <v>0.90081181978136338</v>
      </c>
      <c r="F1326" s="63">
        <f t="shared" ca="1" si="41"/>
        <v>8.9087248149101903</v>
      </c>
    </row>
    <row r="1327" spans="5:6" x14ac:dyDescent="0.25">
      <c r="E1327" s="63">
        <f t="shared" ca="1" si="40"/>
        <v>7.9068337170342784E-2</v>
      </c>
      <c r="F1327" s="63">
        <f t="shared" ca="1" si="41"/>
        <v>7.1834117637472712</v>
      </c>
    </row>
    <row r="1328" spans="5:6" x14ac:dyDescent="0.25">
      <c r="E1328" s="63">
        <f t="shared" ca="1" si="40"/>
        <v>0.57340868610657192</v>
      </c>
      <c r="F1328" s="63">
        <f t="shared" ca="1" si="41"/>
        <v>8.001755152321687</v>
      </c>
    </row>
    <row r="1329" spans="5:6" x14ac:dyDescent="0.25">
      <c r="E1329" s="63">
        <f t="shared" ca="1" si="40"/>
        <v>0.56805778445460731</v>
      </c>
      <c r="F1329" s="63">
        <f t="shared" ca="1" si="41"/>
        <v>7.9929219299473999</v>
      </c>
    </row>
    <row r="1330" spans="5:6" x14ac:dyDescent="0.25">
      <c r="E1330" s="63">
        <f t="shared" ca="1" si="40"/>
        <v>0.75261477871061033</v>
      </c>
      <c r="F1330" s="63">
        <f t="shared" ca="1" si="41"/>
        <v>8.3590499029917762</v>
      </c>
    </row>
    <row r="1331" spans="5:6" x14ac:dyDescent="0.25">
      <c r="E1331" s="63">
        <f t="shared" ca="1" si="40"/>
        <v>0.40539214162116877</v>
      </c>
      <c r="F1331" s="63">
        <f t="shared" ca="1" si="41"/>
        <v>7.7458400509611778</v>
      </c>
    </row>
    <row r="1332" spans="5:6" x14ac:dyDescent="0.25">
      <c r="E1332" s="63">
        <f t="shared" ca="1" si="40"/>
        <v>0.7175657397464662</v>
      </c>
      <c r="F1332" s="63">
        <f t="shared" ca="1" si="41"/>
        <v>8.2759074300055424</v>
      </c>
    </row>
    <row r="1333" spans="5:6" x14ac:dyDescent="0.25">
      <c r="E1333" s="63">
        <f t="shared" ca="1" si="40"/>
        <v>0.88772292406746811</v>
      </c>
      <c r="F1333" s="63">
        <f t="shared" ca="1" si="41"/>
        <v>8.8351977361293095</v>
      </c>
    </row>
    <row r="1334" spans="5:6" x14ac:dyDescent="0.25">
      <c r="E1334" s="63">
        <f t="shared" ca="1" si="40"/>
        <v>0.53351891762800585</v>
      </c>
      <c r="F1334" s="63">
        <f t="shared" ca="1" si="41"/>
        <v>7.9373723171301585</v>
      </c>
    </row>
    <row r="1335" spans="5:6" x14ac:dyDescent="0.25">
      <c r="E1335" s="63">
        <f t="shared" ca="1" si="40"/>
        <v>0.5306676227063255</v>
      </c>
      <c r="F1335" s="63">
        <f t="shared" ca="1" si="41"/>
        <v>7.9328888177891121</v>
      </c>
    </row>
    <row r="1336" spans="5:6" x14ac:dyDescent="0.25">
      <c r="E1336" s="63">
        <f t="shared" ca="1" si="40"/>
        <v>0.54605174078678032</v>
      </c>
      <c r="F1336" s="63">
        <f t="shared" ca="1" si="41"/>
        <v>7.9572543975361221</v>
      </c>
    </row>
    <row r="1337" spans="5:6" x14ac:dyDescent="0.25">
      <c r="E1337" s="63">
        <f t="shared" ca="1" si="40"/>
        <v>0.41241166678346775</v>
      </c>
      <c r="F1337" s="63">
        <f t="shared" ca="1" si="41"/>
        <v>7.7559958498802057</v>
      </c>
    </row>
    <row r="1338" spans="5:6" x14ac:dyDescent="0.25">
      <c r="E1338" s="63">
        <f t="shared" ca="1" si="40"/>
        <v>0.62369211430511462</v>
      </c>
      <c r="F1338" s="63">
        <f t="shared" ca="1" si="41"/>
        <v>8.0884464042201252</v>
      </c>
    </row>
    <row r="1339" spans="5:6" x14ac:dyDescent="0.25">
      <c r="E1339" s="63">
        <f t="shared" ca="1" si="40"/>
        <v>0.38890808420618939</v>
      </c>
      <c r="F1339" s="63">
        <f t="shared" ca="1" si="41"/>
        <v>7.7220439799363136</v>
      </c>
    </row>
    <row r="1340" spans="5:6" x14ac:dyDescent="0.25">
      <c r="E1340" s="63">
        <f t="shared" ca="1" si="40"/>
        <v>0.67850568374162112</v>
      </c>
      <c r="F1340" s="63">
        <f t="shared" ca="1" si="41"/>
        <v>8.1927879181768297</v>
      </c>
    </row>
    <row r="1341" spans="5:6" x14ac:dyDescent="0.25">
      <c r="E1341" s="63">
        <f t="shared" ca="1" si="40"/>
        <v>0.58147175906287285</v>
      </c>
      <c r="F1341" s="63">
        <f t="shared" ca="1" si="41"/>
        <v>8.0151943714932141</v>
      </c>
    </row>
    <row r="1342" spans="5:6" x14ac:dyDescent="0.25">
      <c r="E1342" s="63">
        <f t="shared" ca="1" si="40"/>
        <v>0.85067233986623392</v>
      </c>
      <c r="F1342" s="63">
        <f t="shared" ca="1" si="41"/>
        <v>8.6655149894545662</v>
      </c>
    </row>
    <row r="1343" spans="5:6" x14ac:dyDescent="0.25">
      <c r="E1343" s="63">
        <f t="shared" ca="1" si="40"/>
        <v>0.55030095391236844</v>
      </c>
      <c r="F1343" s="63">
        <f t="shared" ca="1" si="41"/>
        <v>7.9640633072594085</v>
      </c>
    </row>
    <row r="1344" spans="5:6" x14ac:dyDescent="0.25">
      <c r="E1344" s="63">
        <f t="shared" ca="1" si="40"/>
        <v>0.76714246887766613</v>
      </c>
      <c r="F1344" s="63">
        <f t="shared" ca="1" si="41"/>
        <v>8.396525674014141</v>
      </c>
    </row>
    <row r="1345" spans="5:6" x14ac:dyDescent="0.25">
      <c r="E1345" s="63">
        <f t="shared" ca="1" si="40"/>
        <v>0.13988949880418111</v>
      </c>
      <c r="F1345" s="63">
        <f t="shared" ca="1" si="41"/>
        <v>7.3267032943434165</v>
      </c>
    </row>
    <row r="1346" spans="5:6" x14ac:dyDescent="0.25">
      <c r="E1346" s="63">
        <f t="shared" ca="1" si="40"/>
        <v>0.61992157935103054</v>
      </c>
      <c r="F1346" s="63">
        <f t="shared" ca="1" si="41"/>
        <v>8.0816859407862065</v>
      </c>
    </row>
    <row r="1347" spans="5:6" x14ac:dyDescent="0.25">
      <c r="E1347" s="63">
        <f t="shared" ca="1" si="40"/>
        <v>0.28679482445929683</v>
      </c>
      <c r="F1347" s="63">
        <f t="shared" ca="1" si="41"/>
        <v>7.5733504652751629</v>
      </c>
    </row>
    <row r="1348" spans="5:6" x14ac:dyDescent="0.25">
      <c r="E1348" s="63">
        <f t="shared" ref="E1348:E1411" ca="1" si="42">RAND()</f>
        <v>0.24982033342471477</v>
      </c>
      <c r="F1348" s="63">
        <f t="shared" ref="F1348:F1411" ca="1" si="43">((E1348^(-1/$C$5)-1)^(-1/$C$3))*$C$4</f>
        <v>7.5171259127136238</v>
      </c>
    </row>
    <row r="1349" spans="5:6" x14ac:dyDescent="0.25">
      <c r="E1349" s="63">
        <f t="shared" ca="1" si="42"/>
        <v>0.79285454232654728</v>
      </c>
      <c r="F1349" s="63">
        <f t="shared" ca="1" si="43"/>
        <v>8.4682696473334982</v>
      </c>
    </row>
    <row r="1350" spans="5:6" x14ac:dyDescent="0.25">
      <c r="E1350" s="63">
        <f t="shared" ca="1" si="42"/>
        <v>0.57031114375369318</v>
      </c>
      <c r="F1350" s="63">
        <f t="shared" ca="1" si="43"/>
        <v>7.9966336608931279</v>
      </c>
    </row>
    <row r="1351" spans="5:6" x14ac:dyDescent="0.25">
      <c r="E1351" s="63">
        <f t="shared" ca="1" si="42"/>
        <v>0.17238662664757898</v>
      </c>
      <c r="F1351" s="63">
        <f t="shared" ca="1" si="43"/>
        <v>7.3885330645225995</v>
      </c>
    </row>
    <row r="1352" spans="5:6" x14ac:dyDescent="0.25">
      <c r="E1352" s="63">
        <f t="shared" ca="1" si="42"/>
        <v>0.3190147709076947</v>
      </c>
      <c r="F1352" s="63">
        <f t="shared" ca="1" si="43"/>
        <v>7.6209132518584708</v>
      </c>
    </row>
    <row r="1353" spans="5:6" x14ac:dyDescent="0.25">
      <c r="E1353" s="63">
        <f t="shared" ca="1" si="42"/>
        <v>0.81474392566750298</v>
      </c>
      <c r="F1353" s="63">
        <f t="shared" ca="1" si="43"/>
        <v>8.5360458246121578</v>
      </c>
    </row>
    <row r="1354" spans="5:6" x14ac:dyDescent="0.25">
      <c r="E1354" s="63">
        <f t="shared" ca="1" si="42"/>
        <v>0.22355938622798666</v>
      </c>
      <c r="F1354" s="63">
        <f t="shared" ca="1" si="43"/>
        <v>7.4755820854490977</v>
      </c>
    </row>
    <row r="1355" spans="5:6" x14ac:dyDescent="0.25">
      <c r="E1355" s="63">
        <f t="shared" ca="1" si="42"/>
        <v>0.40871783262041728</v>
      </c>
      <c r="F1355" s="63">
        <f t="shared" ca="1" si="43"/>
        <v>7.7506495216612841</v>
      </c>
    </row>
    <row r="1356" spans="5:6" x14ac:dyDescent="0.25">
      <c r="E1356" s="63">
        <f t="shared" ca="1" si="42"/>
        <v>0.54430017980498169</v>
      </c>
      <c r="F1356" s="63">
        <f t="shared" ca="1" si="43"/>
        <v>7.9544579921912533</v>
      </c>
    </row>
    <row r="1357" spans="5:6" x14ac:dyDescent="0.25">
      <c r="E1357" s="63">
        <f t="shared" ca="1" si="42"/>
        <v>0.75767190233300863</v>
      </c>
      <c r="F1357" s="63">
        <f t="shared" ca="1" si="43"/>
        <v>8.371871032095644</v>
      </c>
    </row>
    <row r="1358" spans="5:6" x14ac:dyDescent="0.25">
      <c r="E1358" s="63">
        <f t="shared" ca="1" si="42"/>
        <v>0.43260397934013051</v>
      </c>
      <c r="F1358" s="63">
        <f t="shared" ca="1" si="43"/>
        <v>7.7853278830804307</v>
      </c>
    </row>
    <row r="1359" spans="5:6" x14ac:dyDescent="0.25">
      <c r="E1359" s="63">
        <f t="shared" ca="1" si="42"/>
        <v>0.93694788185914935</v>
      </c>
      <c r="F1359" s="63">
        <f t="shared" ca="1" si="43"/>
        <v>9.1779644065975887</v>
      </c>
    </row>
    <row r="1360" spans="5:6" x14ac:dyDescent="0.25">
      <c r="E1360" s="63">
        <f t="shared" ca="1" si="42"/>
        <v>4.4958289764677639E-2</v>
      </c>
      <c r="F1360" s="63">
        <f t="shared" ca="1" si="43"/>
        <v>7.066461749452273</v>
      </c>
    </row>
    <row r="1361" spans="5:6" x14ac:dyDescent="0.25">
      <c r="E1361" s="63">
        <f t="shared" ca="1" si="42"/>
        <v>0.20205260894701071</v>
      </c>
      <c r="F1361" s="63">
        <f t="shared" ca="1" si="43"/>
        <v>7.4401695331632158</v>
      </c>
    </row>
    <row r="1362" spans="5:6" x14ac:dyDescent="0.25">
      <c r="E1362" s="63">
        <f t="shared" ca="1" si="42"/>
        <v>0.81308459269802036</v>
      </c>
      <c r="F1362" s="63">
        <f t="shared" ca="1" si="43"/>
        <v>8.5306555411219698</v>
      </c>
    </row>
    <row r="1363" spans="5:6" x14ac:dyDescent="0.25">
      <c r="E1363" s="63">
        <f t="shared" ca="1" si="42"/>
        <v>0.95962639045172082</v>
      </c>
      <c r="F1363" s="63">
        <f t="shared" ca="1" si="43"/>
        <v>9.4456803030293273</v>
      </c>
    </row>
    <row r="1364" spans="5:6" x14ac:dyDescent="0.25">
      <c r="E1364" s="63">
        <f t="shared" ca="1" si="42"/>
        <v>5.5412383169722079E-2</v>
      </c>
      <c r="F1364" s="63">
        <f t="shared" ca="1" si="43"/>
        <v>7.1075482573357673</v>
      </c>
    </row>
    <row r="1365" spans="5:6" x14ac:dyDescent="0.25">
      <c r="E1365" s="63">
        <f t="shared" ca="1" si="42"/>
        <v>0.76851855472824493</v>
      </c>
      <c r="F1365" s="63">
        <f t="shared" ca="1" si="43"/>
        <v>8.4001813537678274</v>
      </c>
    </row>
    <row r="1366" spans="5:6" x14ac:dyDescent="0.25">
      <c r="E1366" s="63">
        <f t="shared" ca="1" si="42"/>
        <v>0.35202706983654752</v>
      </c>
      <c r="F1366" s="63">
        <f t="shared" ca="1" si="43"/>
        <v>7.6688538826916703</v>
      </c>
    </row>
    <row r="1367" spans="5:6" x14ac:dyDescent="0.25">
      <c r="E1367" s="63">
        <f t="shared" ca="1" si="42"/>
        <v>0.32240953174591425</v>
      </c>
      <c r="F1367" s="63">
        <f t="shared" ca="1" si="43"/>
        <v>7.6258715856416703</v>
      </c>
    </row>
    <row r="1368" spans="5:6" x14ac:dyDescent="0.25">
      <c r="E1368" s="63">
        <f t="shared" ca="1" si="42"/>
        <v>0.40543040361045146</v>
      </c>
      <c r="F1368" s="63">
        <f t="shared" ca="1" si="43"/>
        <v>7.7458953637066204</v>
      </c>
    </row>
    <row r="1369" spans="5:6" x14ac:dyDescent="0.25">
      <c r="E1369" s="63">
        <f t="shared" ca="1" si="42"/>
        <v>0.84243708470164957</v>
      </c>
      <c r="F1369" s="63">
        <f t="shared" ca="1" si="43"/>
        <v>8.6334097754338721</v>
      </c>
    </row>
    <row r="1370" spans="5:6" x14ac:dyDescent="0.25">
      <c r="E1370" s="63">
        <f t="shared" ca="1" si="42"/>
        <v>0.32151070924578506</v>
      </c>
      <c r="F1370" s="63">
        <f t="shared" ca="1" si="43"/>
        <v>7.6245595695295796</v>
      </c>
    </row>
    <row r="1371" spans="5:6" x14ac:dyDescent="0.25">
      <c r="E1371" s="63">
        <f t="shared" ca="1" si="42"/>
        <v>0.39278957210653331</v>
      </c>
      <c r="F1371" s="63">
        <f t="shared" ca="1" si="43"/>
        <v>7.727642267471893</v>
      </c>
    </row>
    <row r="1372" spans="5:6" x14ac:dyDescent="0.25">
      <c r="E1372" s="63">
        <f t="shared" ca="1" si="42"/>
        <v>0.53680362516685787</v>
      </c>
      <c r="F1372" s="63">
        <f t="shared" ca="1" si="43"/>
        <v>7.9425551922729998</v>
      </c>
    </row>
    <row r="1373" spans="5:6" x14ac:dyDescent="0.25">
      <c r="E1373" s="63">
        <f t="shared" ca="1" si="42"/>
        <v>0.51838287323156373</v>
      </c>
      <c r="F1373" s="63">
        <f t="shared" ca="1" si="43"/>
        <v>7.9137288939817356</v>
      </c>
    </row>
    <row r="1374" spans="5:6" x14ac:dyDescent="0.25">
      <c r="E1374" s="63">
        <f t="shared" ca="1" si="42"/>
        <v>0.46644719586060635</v>
      </c>
      <c r="F1374" s="63">
        <f t="shared" ca="1" si="43"/>
        <v>7.8350803357705265</v>
      </c>
    </row>
    <row r="1375" spans="5:6" x14ac:dyDescent="0.25">
      <c r="E1375" s="63">
        <f t="shared" ca="1" si="42"/>
        <v>0.69806401482605995</v>
      </c>
      <c r="F1375" s="63">
        <f t="shared" ca="1" si="43"/>
        <v>8.2333234679885337</v>
      </c>
    </row>
    <row r="1376" spans="5:6" x14ac:dyDescent="0.25">
      <c r="E1376" s="63">
        <f t="shared" ca="1" si="42"/>
        <v>0.14041296679830628</v>
      </c>
      <c r="F1376" s="63">
        <f t="shared" ca="1" si="43"/>
        <v>7.3277559646889276</v>
      </c>
    </row>
    <row r="1377" spans="5:6" x14ac:dyDescent="0.25">
      <c r="E1377" s="63">
        <f t="shared" ca="1" si="42"/>
        <v>0.25249691556740916</v>
      </c>
      <c r="F1377" s="63">
        <f t="shared" ca="1" si="43"/>
        <v>7.5212745553434495</v>
      </c>
    </row>
    <row r="1378" spans="5:6" x14ac:dyDescent="0.25">
      <c r="E1378" s="63">
        <f t="shared" ca="1" si="42"/>
        <v>0.1634599431047965</v>
      </c>
      <c r="F1378" s="63">
        <f t="shared" ca="1" si="43"/>
        <v>7.3721902723954642</v>
      </c>
    </row>
    <row r="1379" spans="5:6" x14ac:dyDescent="0.25">
      <c r="E1379" s="63">
        <f t="shared" ca="1" si="42"/>
        <v>0.21888070300185403</v>
      </c>
      <c r="F1379" s="63">
        <f t="shared" ca="1" si="43"/>
        <v>7.4679978735007815</v>
      </c>
    </row>
    <row r="1380" spans="5:6" x14ac:dyDescent="0.25">
      <c r="E1380" s="63">
        <f t="shared" ca="1" si="42"/>
        <v>0.93478277580853553</v>
      </c>
      <c r="F1380" s="63">
        <f t="shared" ca="1" si="43"/>
        <v>9.1578306950358606</v>
      </c>
    </row>
    <row r="1381" spans="5:6" x14ac:dyDescent="0.25">
      <c r="E1381" s="63">
        <f t="shared" ca="1" si="42"/>
        <v>0.4223928857005238</v>
      </c>
      <c r="F1381" s="63">
        <f t="shared" ca="1" si="43"/>
        <v>7.7704699546548701</v>
      </c>
    </row>
    <row r="1382" spans="5:6" x14ac:dyDescent="0.25">
      <c r="E1382" s="63">
        <f t="shared" ca="1" si="42"/>
        <v>8.2766107632527119E-2</v>
      </c>
      <c r="F1382" s="63">
        <f t="shared" ca="1" si="43"/>
        <v>7.1938033429422656</v>
      </c>
    </row>
    <row r="1383" spans="5:6" x14ac:dyDescent="0.25">
      <c r="E1383" s="63">
        <f t="shared" ca="1" si="42"/>
        <v>0.70562458924001337</v>
      </c>
      <c r="F1383" s="63">
        <f t="shared" ca="1" si="43"/>
        <v>8.2495581859738376</v>
      </c>
    </row>
    <row r="1384" spans="5:6" x14ac:dyDescent="0.25">
      <c r="E1384" s="63">
        <f t="shared" ca="1" si="42"/>
        <v>0.49436963889864238</v>
      </c>
      <c r="F1384" s="63">
        <f t="shared" ca="1" si="43"/>
        <v>7.876940523193821</v>
      </c>
    </row>
    <row r="1385" spans="5:6" x14ac:dyDescent="0.25">
      <c r="E1385" s="63">
        <f t="shared" ca="1" si="42"/>
        <v>0.48240419999994466</v>
      </c>
      <c r="F1385" s="63">
        <f t="shared" ca="1" si="43"/>
        <v>7.8588949979391618</v>
      </c>
    </row>
    <row r="1386" spans="5:6" x14ac:dyDescent="0.25">
      <c r="E1386" s="63">
        <f t="shared" ca="1" si="42"/>
        <v>7.1275017022058074E-2</v>
      </c>
      <c r="F1386" s="63">
        <f t="shared" ca="1" si="43"/>
        <v>7.1603951589167334</v>
      </c>
    </row>
    <row r="1387" spans="5:6" x14ac:dyDescent="0.25">
      <c r="E1387" s="63">
        <f t="shared" ca="1" si="42"/>
        <v>0.46587586463469699</v>
      </c>
      <c r="F1387" s="63">
        <f t="shared" ca="1" si="43"/>
        <v>7.8342324743838416</v>
      </c>
    </row>
    <row r="1388" spans="5:6" x14ac:dyDescent="0.25">
      <c r="E1388" s="63">
        <f t="shared" ca="1" si="42"/>
        <v>0.11907556243250139</v>
      </c>
      <c r="F1388" s="63">
        <f t="shared" ca="1" si="43"/>
        <v>7.2829078983741349</v>
      </c>
    </row>
    <row r="1389" spans="5:6" x14ac:dyDescent="0.25">
      <c r="E1389" s="63">
        <f t="shared" ca="1" si="42"/>
        <v>0.61629330333581123</v>
      </c>
      <c r="F1389" s="63">
        <f t="shared" ca="1" si="43"/>
        <v>8.0752242763717241</v>
      </c>
    </row>
    <row r="1390" spans="5:6" x14ac:dyDescent="0.25">
      <c r="E1390" s="63">
        <f t="shared" ca="1" si="42"/>
        <v>0.37177204890734039</v>
      </c>
      <c r="F1390" s="63">
        <f t="shared" ca="1" si="43"/>
        <v>7.6973428830757573</v>
      </c>
    </row>
    <row r="1391" spans="5:6" x14ac:dyDescent="0.25">
      <c r="E1391" s="63">
        <f t="shared" ca="1" si="42"/>
        <v>0.23587497290492954</v>
      </c>
      <c r="F1391" s="63">
        <f t="shared" ca="1" si="43"/>
        <v>7.4952674292201227</v>
      </c>
    </row>
    <row r="1392" spans="5:6" x14ac:dyDescent="0.25">
      <c r="E1392" s="63">
        <f t="shared" ca="1" si="42"/>
        <v>0.58677647378415621</v>
      </c>
      <c r="F1392" s="63">
        <f t="shared" ca="1" si="43"/>
        <v>8.0241242373402084</v>
      </c>
    </row>
    <row r="1393" spans="5:6" x14ac:dyDescent="0.25">
      <c r="E1393" s="63">
        <f t="shared" ca="1" si="42"/>
        <v>0.20094144087032173</v>
      </c>
      <c r="F1393" s="63">
        <f t="shared" ca="1" si="43"/>
        <v>7.4382989378913917</v>
      </c>
    </row>
    <row r="1394" spans="5:6" x14ac:dyDescent="0.25">
      <c r="E1394" s="63">
        <f t="shared" ca="1" si="42"/>
        <v>0.83284919859385331</v>
      </c>
      <c r="F1394" s="63">
        <f t="shared" ca="1" si="43"/>
        <v>8.5979900130567888</v>
      </c>
    </row>
    <row r="1395" spans="5:6" x14ac:dyDescent="0.25">
      <c r="E1395" s="63">
        <f t="shared" ca="1" si="42"/>
        <v>0.54391514571740163</v>
      </c>
      <c r="F1395" s="63">
        <f t="shared" ca="1" si="43"/>
        <v>7.9538440692064443</v>
      </c>
    </row>
    <row r="1396" spans="5:6" x14ac:dyDescent="0.25">
      <c r="E1396" s="63">
        <f t="shared" ca="1" si="42"/>
        <v>0.54942335484956661</v>
      </c>
      <c r="F1396" s="63">
        <f t="shared" ca="1" si="43"/>
        <v>7.9626541170360614</v>
      </c>
    </row>
    <row r="1397" spans="5:6" x14ac:dyDescent="0.25">
      <c r="E1397" s="63">
        <f t="shared" ca="1" si="42"/>
        <v>0.57663001979933759</v>
      </c>
      <c r="F1397" s="63">
        <f t="shared" ca="1" si="43"/>
        <v>8.0071054063649907</v>
      </c>
    </row>
    <row r="1398" spans="5:6" x14ac:dyDescent="0.25">
      <c r="E1398" s="63">
        <f t="shared" ca="1" si="42"/>
        <v>0.67130454502216474</v>
      </c>
      <c r="F1398" s="63">
        <f t="shared" ca="1" si="43"/>
        <v>8.1783511220365916</v>
      </c>
    </row>
    <row r="1399" spans="5:6" x14ac:dyDescent="0.25">
      <c r="E1399" s="63">
        <f t="shared" ca="1" si="42"/>
        <v>0.94445247237236607</v>
      </c>
      <c r="F1399" s="63">
        <f t="shared" ca="1" si="43"/>
        <v>9.2536894254596191</v>
      </c>
    </row>
    <row r="1400" spans="5:6" x14ac:dyDescent="0.25">
      <c r="E1400" s="63">
        <f t="shared" ca="1" si="42"/>
        <v>0.14169980049952391</v>
      </c>
      <c r="F1400" s="63">
        <f t="shared" ca="1" si="43"/>
        <v>7.3303346700012444</v>
      </c>
    </row>
    <row r="1401" spans="5:6" x14ac:dyDescent="0.25">
      <c r="E1401" s="63">
        <f t="shared" ca="1" si="42"/>
        <v>9.4359263652683545E-3</v>
      </c>
      <c r="F1401" s="63">
        <f t="shared" ca="1" si="43"/>
        <v>6.8132827909375706</v>
      </c>
    </row>
    <row r="1402" spans="5:6" x14ac:dyDescent="0.25">
      <c r="E1402" s="63">
        <f t="shared" ca="1" si="42"/>
        <v>9.0498407492655364E-2</v>
      </c>
      <c r="F1402" s="63">
        <f t="shared" ca="1" si="43"/>
        <v>7.214587017253133</v>
      </c>
    </row>
    <row r="1403" spans="5:6" x14ac:dyDescent="0.25">
      <c r="E1403" s="63">
        <f t="shared" ca="1" si="42"/>
        <v>0.29210852156652323</v>
      </c>
      <c r="F1403" s="63">
        <f t="shared" ca="1" si="43"/>
        <v>7.5812684076361787</v>
      </c>
    </row>
    <row r="1404" spans="5:6" x14ac:dyDescent="0.25">
      <c r="E1404" s="63">
        <f t="shared" ca="1" si="42"/>
        <v>0.96639348235991773</v>
      </c>
      <c r="F1404" s="63">
        <f t="shared" ca="1" si="43"/>
        <v>9.5571134007314065</v>
      </c>
    </row>
    <row r="1405" spans="5:6" x14ac:dyDescent="0.25">
      <c r="E1405" s="63">
        <f t="shared" ca="1" si="42"/>
        <v>3.8954891925725432E-3</v>
      </c>
      <c r="F1405" s="63">
        <f t="shared" ca="1" si="43"/>
        <v>6.6963483445402865</v>
      </c>
    </row>
    <row r="1406" spans="5:6" x14ac:dyDescent="0.25">
      <c r="E1406" s="63">
        <f t="shared" ca="1" si="42"/>
        <v>0.7809721426160261</v>
      </c>
      <c r="F1406" s="63">
        <f t="shared" ca="1" si="43"/>
        <v>8.4341750178528336</v>
      </c>
    </row>
    <row r="1407" spans="5:6" x14ac:dyDescent="0.25">
      <c r="E1407" s="63">
        <f t="shared" ca="1" si="42"/>
        <v>0.40154944058450026</v>
      </c>
      <c r="F1407" s="63">
        <f t="shared" ca="1" si="43"/>
        <v>7.7402871111224654</v>
      </c>
    </row>
    <row r="1408" spans="5:6" x14ac:dyDescent="0.25">
      <c r="E1408" s="63">
        <f t="shared" ca="1" si="42"/>
        <v>0.1454368392522486</v>
      </c>
      <c r="F1408" s="63">
        <f t="shared" ca="1" si="43"/>
        <v>7.3377522886910143</v>
      </c>
    </row>
    <row r="1409" spans="5:6" x14ac:dyDescent="0.25">
      <c r="E1409" s="63">
        <f t="shared" ca="1" si="42"/>
        <v>0.89320134101343374</v>
      </c>
      <c r="F1409" s="63">
        <f t="shared" ca="1" si="43"/>
        <v>8.8648777801543037</v>
      </c>
    </row>
    <row r="1410" spans="5:6" x14ac:dyDescent="0.25">
      <c r="E1410" s="63">
        <f t="shared" ca="1" si="42"/>
        <v>2.9426907872888264E-2</v>
      </c>
      <c r="F1410" s="63">
        <f t="shared" ca="1" si="43"/>
        <v>6.9895510567856496</v>
      </c>
    </row>
    <row r="1411" spans="5:6" x14ac:dyDescent="0.25">
      <c r="E1411" s="63">
        <f t="shared" ca="1" si="42"/>
        <v>0.56458358162627165</v>
      </c>
      <c r="F1411" s="63">
        <f t="shared" ca="1" si="43"/>
        <v>7.9872218324672373</v>
      </c>
    </row>
    <row r="1412" spans="5:6" x14ac:dyDescent="0.25">
      <c r="E1412" s="63">
        <f t="shared" ref="E1412:E1475" ca="1" si="44">RAND()</f>
        <v>0.42472600290477702</v>
      </c>
      <c r="F1412" s="63">
        <f t="shared" ref="F1412:F1475" ca="1" si="45">((E1412^(-1/$C$5)-1)^(-1/$C$3))*$C$4</f>
        <v>7.7738599197327147</v>
      </c>
    </row>
    <row r="1413" spans="5:6" x14ac:dyDescent="0.25">
      <c r="E1413" s="63">
        <f t="shared" ca="1" si="44"/>
        <v>0.10903214806488248</v>
      </c>
      <c r="F1413" s="63">
        <f t="shared" ca="1" si="45"/>
        <v>7.2601748543962508</v>
      </c>
    </row>
    <row r="1414" spans="5:6" x14ac:dyDescent="0.25">
      <c r="E1414" s="63">
        <f t="shared" ca="1" si="44"/>
        <v>0.84464329036024277</v>
      </c>
      <c r="F1414" s="63">
        <f t="shared" ca="1" si="45"/>
        <v>8.641850186563433</v>
      </c>
    </row>
    <row r="1415" spans="5:6" x14ac:dyDescent="0.25">
      <c r="E1415" s="63">
        <f t="shared" ca="1" si="44"/>
        <v>7.7264549289467355E-2</v>
      </c>
      <c r="F1415" s="63">
        <f t="shared" ca="1" si="45"/>
        <v>7.1782251717961811</v>
      </c>
    </row>
    <row r="1416" spans="5:6" x14ac:dyDescent="0.25">
      <c r="E1416" s="63">
        <f t="shared" ca="1" si="44"/>
        <v>0.83227806330296994</v>
      </c>
      <c r="F1416" s="63">
        <f t="shared" ca="1" si="45"/>
        <v>8.5959414587411036</v>
      </c>
    </row>
    <row r="1417" spans="5:6" x14ac:dyDescent="0.25">
      <c r="E1417" s="63">
        <f t="shared" ca="1" si="44"/>
        <v>0.83178077826396157</v>
      </c>
      <c r="F1417" s="63">
        <f t="shared" ca="1" si="45"/>
        <v>8.5941631587095451</v>
      </c>
    </row>
    <row r="1418" spans="5:6" x14ac:dyDescent="0.25">
      <c r="E1418" s="63">
        <f t="shared" ca="1" si="44"/>
        <v>0.59287512692805011</v>
      </c>
      <c r="F1418" s="63">
        <f t="shared" ca="1" si="45"/>
        <v>8.034481041199701</v>
      </c>
    </row>
    <row r="1419" spans="5:6" x14ac:dyDescent="0.25">
      <c r="E1419" s="63">
        <f t="shared" ca="1" si="44"/>
        <v>8.4897494250134375E-2</v>
      </c>
      <c r="F1419" s="63">
        <f t="shared" ca="1" si="45"/>
        <v>7.199654445393282</v>
      </c>
    </row>
    <row r="1420" spans="5:6" x14ac:dyDescent="0.25">
      <c r="E1420" s="63">
        <f t="shared" ca="1" si="44"/>
        <v>6.0617764453299139E-2</v>
      </c>
      <c r="F1420" s="63">
        <f t="shared" ca="1" si="45"/>
        <v>7.1259422928876521</v>
      </c>
    </row>
    <row r="1421" spans="5:6" x14ac:dyDescent="0.25">
      <c r="E1421" s="63">
        <f t="shared" ca="1" si="44"/>
        <v>1.4644504215606369E-2</v>
      </c>
      <c r="F1421" s="63">
        <f t="shared" ca="1" si="45"/>
        <v>6.877190907594394</v>
      </c>
    </row>
    <row r="1422" spans="5:6" x14ac:dyDescent="0.25">
      <c r="E1422" s="63">
        <f t="shared" ca="1" si="44"/>
        <v>0.76770120155965182</v>
      </c>
      <c r="F1422" s="63">
        <f t="shared" ca="1" si="45"/>
        <v>8.3980076780701882</v>
      </c>
    </row>
    <row r="1423" spans="5:6" x14ac:dyDescent="0.25">
      <c r="E1423" s="63">
        <f t="shared" ca="1" si="44"/>
        <v>0.79917177660972505</v>
      </c>
      <c r="F1423" s="63">
        <f t="shared" ca="1" si="45"/>
        <v>8.4871263025615207</v>
      </c>
    </row>
    <row r="1424" spans="5:6" x14ac:dyDescent="0.25">
      <c r="E1424" s="63">
        <f t="shared" ca="1" si="44"/>
        <v>0.74337203915102201</v>
      </c>
      <c r="F1424" s="63">
        <f t="shared" ca="1" si="45"/>
        <v>8.3361940362872833</v>
      </c>
    </row>
    <row r="1425" spans="5:6" x14ac:dyDescent="0.25">
      <c r="E1425" s="63">
        <f t="shared" ca="1" si="44"/>
        <v>0.77786969297194786</v>
      </c>
      <c r="F1425" s="63">
        <f t="shared" ca="1" si="45"/>
        <v>8.4255479727588778</v>
      </c>
    </row>
    <row r="1426" spans="5:6" x14ac:dyDescent="0.25">
      <c r="E1426" s="63">
        <f t="shared" ca="1" si="44"/>
        <v>0.68760330886018028</v>
      </c>
      <c r="F1426" s="63">
        <f t="shared" ca="1" si="45"/>
        <v>8.2113925114613231</v>
      </c>
    </row>
    <row r="1427" spans="5:6" x14ac:dyDescent="0.25">
      <c r="E1427" s="63">
        <f t="shared" ca="1" si="44"/>
        <v>0.63469943000964202</v>
      </c>
      <c r="F1427" s="63">
        <f t="shared" ca="1" si="45"/>
        <v>8.1084586271027383</v>
      </c>
    </row>
    <row r="1428" spans="5:6" x14ac:dyDescent="0.25">
      <c r="E1428" s="63">
        <f t="shared" ca="1" si="44"/>
        <v>0.6280849273891197</v>
      </c>
      <c r="F1428" s="63">
        <f t="shared" ca="1" si="45"/>
        <v>8.0963826074242782</v>
      </c>
    </row>
    <row r="1429" spans="5:6" x14ac:dyDescent="0.25">
      <c r="E1429" s="63">
        <f t="shared" ca="1" si="44"/>
        <v>0.97808755458762009</v>
      </c>
      <c r="F1429" s="63">
        <f t="shared" ca="1" si="45"/>
        <v>9.8204227856723421</v>
      </c>
    </row>
    <row r="1430" spans="5:6" x14ac:dyDescent="0.25">
      <c r="E1430" s="63">
        <f t="shared" ca="1" si="44"/>
        <v>0.13591943183888999</v>
      </c>
      <c r="F1430" s="63">
        <f t="shared" ca="1" si="45"/>
        <v>7.318648307702885</v>
      </c>
    </row>
    <row r="1431" spans="5:6" x14ac:dyDescent="0.25">
      <c r="E1431" s="63">
        <f t="shared" ca="1" si="44"/>
        <v>0.40011918715190586</v>
      </c>
      <c r="F1431" s="63">
        <f t="shared" ca="1" si="45"/>
        <v>7.7382213426941568</v>
      </c>
    </row>
    <row r="1432" spans="5:6" x14ac:dyDescent="0.25">
      <c r="E1432" s="63">
        <f t="shared" ca="1" si="44"/>
        <v>0.45581019418316149</v>
      </c>
      <c r="F1432" s="63">
        <f t="shared" ca="1" si="45"/>
        <v>7.8193442046947137</v>
      </c>
    </row>
    <row r="1433" spans="5:6" x14ac:dyDescent="0.25">
      <c r="E1433" s="63">
        <f t="shared" ca="1" si="44"/>
        <v>0.58190196147979079</v>
      </c>
      <c r="F1433" s="63">
        <f t="shared" ca="1" si="45"/>
        <v>8.0159159081469564</v>
      </c>
    </row>
    <row r="1434" spans="5:6" x14ac:dyDescent="0.25">
      <c r="E1434" s="63">
        <f t="shared" ca="1" si="44"/>
        <v>0.70179380209939579</v>
      </c>
      <c r="F1434" s="63">
        <f t="shared" ca="1" si="45"/>
        <v>8.2412906776765844</v>
      </c>
    </row>
    <row r="1435" spans="5:6" x14ac:dyDescent="0.25">
      <c r="E1435" s="63">
        <f t="shared" ca="1" si="44"/>
        <v>0.72732498570133219</v>
      </c>
      <c r="F1435" s="63">
        <f t="shared" ca="1" si="45"/>
        <v>8.2981372090385133</v>
      </c>
    </row>
    <row r="1436" spans="5:6" x14ac:dyDescent="0.25">
      <c r="E1436" s="63">
        <f t="shared" ca="1" si="44"/>
        <v>0.66017073291106332</v>
      </c>
      <c r="F1436" s="63">
        <f t="shared" ca="1" si="45"/>
        <v>8.1565014924236934</v>
      </c>
    </row>
    <row r="1437" spans="5:6" x14ac:dyDescent="0.25">
      <c r="E1437" s="63">
        <f t="shared" ca="1" si="44"/>
        <v>0.9505665122605057</v>
      </c>
      <c r="F1437" s="63">
        <f t="shared" ca="1" si="45"/>
        <v>9.3236179995825843</v>
      </c>
    </row>
    <row r="1438" spans="5:6" x14ac:dyDescent="0.25">
      <c r="E1438" s="63">
        <f t="shared" ca="1" si="44"/>
        <v>0.12968432408358255</v>
      </c>
      <c r="F1438" s="63">
        <f t="shared" ca="1" si="45"/>
        <v>7.305729156142645</v>
      </c>
    </row>
    <row r="1439" spans="5:6" x14ac:dyDescent="0.25">
      <c r="E1439" s="63">
        <f t="shared" ca="1" si="44"/>
        <v>0.39600619854478736</v>
      </c>
      <c r="F1439" s="63">
        <f t="shared" ca="1" si="45"/>
        <v>7.7322835462672064</v>
      </c>
    </row>
    <row r="1440" spans="5:6" x14ac:dyDescent="0.25">
      <c r="E1440" s="63">
        <f t="shared" ca="1" si="44"/>
        <v>0.74264345567704437</v>
      </c>
      <c r="F1440" s="63">
        <f t="shared" ca="1" si="45"/>
        <v>8.3344227168235552</v>
      </c>
    </row>
    <row r="1441" spans="5:6" x14ac:dyDescent="0.25">
      <c r="E1441" s="63">
        <f t="shared" ca="1" si="44"/>
        <v>8.2584727884661313E-2</v>
      </c>
      <c r="F1441" s="63">
        <f t="shared" ca="1" si="45"/>
        <v>7.193300865715333</v>
      </c>
    </row>
    <row r="1442" spans="5:6" x14ac:dyDescent="0.25">
      <c r="E1442" s="63">
        <f t="shared" ca="1" si="44"/>
        <v>0.65195201936342528</v>
      </c>
      <c r="F1442" s="63">
        <f t="shared" ca="1" si="45"/>
        <v>8.1407174532770465</v>
      </c>
    </row>
    <row r="1443" spans="5:6" x14ac:dyDescent="0.25">
      <c r="E1443" s="63">
        <f t="shared" ca="1" si="44"/>
        <v>0.85166815829941467</v>
      </c>
      <c r="F1443" s="63">
        <f t="shared" ca="1" si="45"/>
        <v>8.6695117445846517</v>
      </c>
    </row>
    <row r="1444" spans="5:6" x14ac:dyDescent="0.25">
      <c r="E1444" s="63">
        <f t="shared" ca="1" si="44"/>
        <v>0.82285603662904327</v>
      </c>
      <c r="F1444" s="63">
        <f t="shared" ca="1" si="45"/>
        <v>8.5630636704475656</v>
      </c>
    </row>
    <row r="1445" spans="5:6" x14ac:dyDescent="0.25">
      <c r="E1445" s="63">
        <f t="shared" ca="1" si="44"/>
        <v>0.23561916540416616</v>
      </c>
      <c r="F1445" s="63">
        <f t="shared" ca="1" si="45"/>
        <v>7.4948623864405857</v>
      </c>
    </row>
    <row r="1446" spans="5:6" x14ac:dyDescent="0.25">
      <c r="E1446" s="63">
        <f t="shared" ca="1" si="44"/>
        <v>0.20439491545115684</v>
      </c>
      <c r="F1446" s="63">
        <f t="shared" ca="1" si="45"/>
        <v>7.4440984947502216</v>
      </c>
    </row>
    <row r="1447" spans="5:6" x14ac:dyDescent="0.25">
      <c r="E1447" s="63">
        <f t="shared" ca="1" si="44"/>
        <v>0.41423404337109559</v>
      </c>
      <c r="F1447" s="63">
        <f t="shared" ca="1" si="45"/>
        <v>7.75863538431057</v>
      </c>
    </row>
    <row r="1448" spans="5:6" x14ac:dyDescent="0.25">
      <c r="E1448" s="63">
        <f t="shared" ca="1" si="44"/>
        <v>0.51285440557978579</v>
      </c>
      <c r="F1448" s="63">
        <f t="shared" ca="1" si="45"/>
        <v>7.9051852275878645</v>
      </c>
    </row>
    <row r="1449" spans="5:6" x14ac:dyDescent="0.25">
      <c r="E1449" s="63">
        <f t="shared" ca="1" si="44"/>
        <v>0.49725326534509651</v>
      </c>
      <c r="F1449" s="63">
        <f t="shared" ca="1" si="45"/>
        <v>7.8813160397309492</v>
      </c>
    </row>
    <row r="1450" spans="5:6" x14ac:dyDescent="0.25">
      <c r="E1450" s="63">
        <f t="shared" ca="1" si="44"/>
        <v>0.94057239697710104</v>
      </c>
      <c r="F1450" s="63">
        <f t="shared" ca="1" si="45"/>
        <v>9.2133100365298617</v>
      </c>
    </row>
    <row r="1451" spans="5:6" x14ac:dyDescent="0.25">
      <c r="E1451" s="63">
        <f t="shared" ca="1" si="44"/>
        <v>0.52387254732550115</v>
      </c>
      <c r="F1451" s="63">
        <f t="shared" ca="1" si="45"/>
        <v>7.922260133768904</v>
      </c>
    </row>
    <row r="1452" spans="5:6" x14ac:dyDescent="0.25">
      <c r="E1452" s="63">
        <f t="shared" ca="1" si="44"/>
        <v>1.8885899452414701E-2</v>
      </c>
      <c r="F1452" s="63">
        <f t="shared" ca="1" si="45"/>
        <v>6.9164074524758705</v>
      </c>
    </row>
    <row r="1453" spans="5:6" x14ac:dyDescent="0.25">
      <c r="E1453" s="63">
        <f t="shared" ca="1" si="44"/>
        <v>0.17176929589756673</v>
      </c>
      <c r="F1453" s="63">
        <f t="shared" ca="1" si="45"/>
        <v>7.3874164036596239</v>
      </c>
    </row>
    <row r="1454" spans="5:6" x14ac:dyDescent="0.25">
      <c r="E1454" s="63">
        <f t="shared" ca="1" si="44"/>
        <v>0.84997790145974994</v>
      </c>
      <c r="F1454" s="63">
        <f t="shared" ca="1" si="45"/>
        <v>8.6627429716872175</v>
      </c>
    </row>
    <row r="1455" spans="5:6" x14ac:dyDescent="0.25">
      <c r="E1455" s="63">
        <f t="shared" ca="1" si="44"/>
        <v>0.87418592432207698</v>
      </c>
      <c r="F1455" s="63">
        <f t="shared" ca="1" si="45"/>
        <v>8.7675925369186025</v>
      </c>
    </row>
    <row r="1456" spans="5:6" x14ac:dyDescent="0.25">
      <c r="E1456" s="63">
        <f t="shared" ca="1" si="44"/>
        <v>0.80785840357756133</v>
      </c>
      <c r="F1456" s="63">
        <f t="shared" ca="1" si="45"/>
        <v>8.5139640045809504</v>
      </c>
    </row>
    <row r="1457" spans="5:6" x14ac:dyDescent="0.25">
      <c r="E1457" s="63">
        <f t="shared" ca="1" si="44"/>
        <v>0.3972474409273633</v>
      </c>
      <c r="F1457" s="63">
        <f t="shared" ca="1" si="45"/>
        <v>7.7340750883704734</v>
      </c>
    </row>
    <row r="1458" spans="5:6" x14ac:dyDescent="0.25">
      <c r="E1458" s="63">
        <f t="shared" ca="1" si="44"/>
        <v>0.40756746327659288</v>
      </c>
      <c r="F1458" s="63">
        <f t="shared" ca="1" si="45"/>
        <v>7.7489854979310246</v>
      </c>
    </row>
    <row r="1459" spans="5:6" x14ac:dyDescent="0.25">
      <c r="E1459" s="63">
        <f t="shared" ca="1" si="44"/>
        <v>0.27765368316198469</v>
      </c>
      <c r="F1459" s="63">
        <f t="shared" ca="1" si="45"/>
        <v>7.5596456161249934</v>
      </c>
    </row>
    <row r="1460" spans="5:6" x14ac:dyDescent="0.25">
      <c r="E1460" s="63">
        <f t="shared" ca="1" si="44"/>
        <v>0.11366311585662303</v>
      </c>
      <c r="F1460" s="63">
        <f t="shared" ca="1" si="45"/>
        <v>7.2708057663295849</v>
      </c>
    </row>
    <row r="1461" spans="5:6" x14ac:dyDescent="0.25">
      <c r="E1461" s="63">
        <f t="shared" ca="1" si="44"/>
        <v>9.1880475868619249E-2</v>
      </c>
      <c r="F1461" s="63">
        <f t="shared" ca="1" si="45"/>
        <v>7.2181793785547335</v>
      </c>
    </row>
    <row r="1462" spans="5:6" x14ac:dyDescent="0.25">
      <c r="E1462" s="63">
        <f t="shared" ca="1" si="44"/>
        <v>0.77621307191124667</v>
      </c>
      <c r="F1462" s="63">
        <f t="shared" ca="1" si="45"/>
        <v>8.4209855074096325</v>
      </c>
    </row>
    <row r="1463" spans="5:6" x14ac:dyDescent="0.25">
      <c r="E1463" s="63">
        <f t="shared" ca="1" si="44"/>
        <v>0.60304720731158568</v>
      </c>
      <c r="F1463" s="63">
        <f t="shared" ca="1" si="45"/>
        <v>8.0519815498265874</v>
      </c>
    </row>
    <row r="1464" spans="5:6" x14ac:dyDescent="0.25">
      <c r="E1464" s="63">
        <f t="shared" ca="1" si="44"/>
        <v>0.54276085543999097</v>
      </c>
      <c r="F1464" s="63">
        <f t="shared" ca="1" si="45"/>
        <v>7.9520052924131566</v>
      </c>
    </row>
    <row r="1465" spans="5:6" x14ac:dyDescent="0.25">
      <c r="E1465" s="63">
        <f t="shared" ca="1" si="44"/>
        <v>0.38899649744246179</v>
      </c>
      <c r="F1465" s="63">
        <f t="shared" ca="1" si="45"/>
        <v>7.722171474777519</v>
      </c>
    </row>
    <row r="1466" spans="5:6" x14ac:dyDescent="0.25">
      <c r="E1466" s="63">
        <f t="shared" ca="1" si="44"/>
        <v>0.76305758902567422</v>
      </c>
      <c r="F1466" s="63">
        <f t="shared" ca="1" si="45"/>
        <v>8.3857852572187532</v>
      </c>
    </row>
    <row r="1467" spans="5:6" x14ac:dyDescent="0.25">
      <c r="E1467" s="63">
        <f t="shared" ca="1" si="44"/>
        <v>0.74889725710004373</v>
      </c>
      <c r="F1467" s="63">
        <f t="shared" ca="1" si="45"/>
        <v>8.3497696721042942</v>
      </c>
    </row>
    <row r="1468" spans="5:6" x14ac:dyDescent="0.25">
      <c r="E1468" s="63">
        <f t="shared" ca="1" si="44"/>
        <v>0.53298060453141338</v>
      </c>
      <c r="F1468" s="63">
        <f t="shared" ca="1" si="45"/>
        <v>7.9365247578268807</v>
      </c>
    </row>
    <row r="1469" spans="5:6" x14ac:dyDescent="0.25">
      <c r="E1469" s="63">
        <f t="shared" ca="1" si="44"/>
        <v>0.26057070610101019</v>
      </c>
      <c r="F1469" s="63">
        <f t="shared" ca="1" si="45"/>
        <v>7.5337062726825161</v>
      </c>
    </row>
    <row r="1470" spans="5:6" x14ac:dyDescent="0.25">
      <c r="E1470" s="63">
        <f t="shared" ca="1" si="44"/>
        <v>0.11224703582723949</v>
      </c>
      <c r="F1470" s="63">
        <f t="shared" ca="1" si="45"/>
        <v>7.2675830985352183</v>
      </c>
    </row>
    <row r="1471" spans="5:6" x14ac:dyDescent="0.25">
      <c r="E1471" s="63">
        <f t="shared" ca="1" si="44"/>
        <v>4.5339162312036385E-2</v>
      </c>
      <c r="F1471" s="63">
        <f t="shared" ca="1" si="45"/>
        <v>7.0680754640168155</v>
      </c>
    </row>
    <row r="1472" spans="5:6" x14ac:dyDescent="0.25">
      <c r="E1472" s="63">
        <f t="shared" ca="1" si="44"/>
        <v>0.60575794620777335</v>
      </c>
      <c r="F1472" s="63">
        <f t="shared" ca="1" si="45"/>
        <v>8.0566950583705434</v>
      </c>
    </row>
    <row r="1473" spans="5:6" x14ac:dyDescent="0.25">
      <c r="E1473" s="63">
        <f t="shared" ca="1" si="44"/>
        <v>0.15446628187527223</v>
      </c>
      <c r="F1473" s="63">
        <f t="shared" ca="1" si="45"/>
        <v>7.3552660889768102</v>
      </c>
    </row>
    <row r="1474" spans="5:6" x14ac:dyDescent="0.25">
      <c r="E1474" s="63">
        <f t="shared" ca="1" si="44"/>
        <v>0.70442683411221374</v>
      </c>
      <c r="F1474" s="63">
        <f t="shared" ca="1" si="45"/>
        <v>8.2469638644988397</v>
      </c>
    </row>
    <row r="1475" spans="5:6" x14ac:dyDescent="0.25">
      <c r="E1475" s="63">
        <f t="shared" ca="1" si="44"/>
        <v>0.29058968534120111</v>
      </c>
      <c r="F1475" s="63">
        <f t="shared" ca="1" si="45"/>
        <v>7.5790086174935469</v>
      </c>
    </row>
    <row r="1476" spans="5:6" x14ac:dyDescent="0.25">
      <c r="E1476" s="63">
        <f t="shared" ref="E1476:E1539" ca="1" si="46">RAND()</f>
        <v>0.65089699833159109</v>
      </c>
      <c r="F1476" s="63">
        <f t="shared" ref="F1476:F1539" ca="1" si="47">((E1476^(-1/$C$5)-1)^(-1/$C$3))*$C$4</f>
        <v>8.1387114978754074</v>
      </c>
    </row>
    <row r="1477" spans="5:6" x14ac:dyDescent="0.25">
      <c r="E1477" s="63">
        <f t="shared" ca="1" si="46"/>
        <v>0.77657814982486284</v>
      </c>
      <c r="F1477" s="63">
        <f t="shared" ca="1" si="47"/>
        <v>8.4219883584372894</v>
      </c>
    </row>
    <row r="1478" spans="5:6" x14ac:dyDescent="0.25">
      <c r="E1478" s="63">
        <f t="shared" ca="1" si="46"/>
        <v>0.91086966587030049</v>
      </c>
      <c r="F1478" s="63">
        <f t="shared" ca="1" si="47"/>
        <v>8.9721420339146647</v>
      </c>
    </row>
    <row r="1479" spans="5:6" x14ac:dyDescent="0.25">
      <c r="E1479" s="63">
        <f t="shared" ca="1" si="46"/>
        <v>0.95083532449722041</v>
      </c>
      <c r="F1479" s="63">
        <f t="shared" ca="1" si="47"/>
        <v>9.3268941971316774</v>
      </c>
    </row>
    <row r="1480" spans="5:6" x14ac:dyDescent="0.25">
      <c r="E1480" s="63">
        <f t="shared" ca="1" si="46"/>
        <v>0.13988236401782139</v>
      </c>
      <c r="F1480" s="63">
        <f t="shared" ca="1" si="47"/>
        <v>7.3266889317608079</v>
      </c>
    </row>
    <row r="1481" spans="5:6" x14ac:dyDescent="0.25">
      <c r="E1481" s="63">
        <f t="shared" ca="1" si="46"/>
        <v>0.22188636205182388</v>
      </c>
      <c r="F1481" s="63">
        <f t="shared" ca="1" si="47"/>
        <v>7.4728771482857823</v>
      </c>
    </row>
    <row r="1482" spans="5:6" x14ac:dyDescent="0.25">
      <c r="E1482" s="63">
        <f t="shared" ca="1" si="46"/>
        <v>0.67681881988835968</v>
      </c>
      <c r="F1482" s="63">
        <f t="shared" ca="1" si="47"/>
        <v>8.189383758661716</v>
      </c>
    </row>
    <row r="1483" spans="5:6" x14ac:dyDescent="0.25">
      <c r="E1483" s="63">
        <f t="shared" ca="1" si="46"/>
        <v>0.26511896395411039</v>
      </c>
      <c r="F1483" s="63">
        <f t="shared" ca="1" si="47"/>
        <v>7.5406582767239918</v>
      </c>
    </row>
    <row r="1484" spans="5:6" x14ac:dyDescent="0.25">
      <c r="E1484" s="63">
        <f t="shared" ca="1" si="46"/>
        <v>0.1608335637133419</v>
      </c>
      <c r="F1484" s="63">
        <f t="shared" ca="1" si="47"/>
        <v>7.3672980071300245</v>
      </c>
    </row>
    <row r="1485" spans="5:6" x14ac:dyDescent="0.25">
      <c r="E1485" s="63">
        <f t="shared" ca="1" si="46"/>
        <v>0.15843513531854236</v>
      </c>
      <c r="F1485" s="63">
        <f t="shared" ca="1" si="47"/>
        <v>7.3627949383121383</v>
      </c>
    </row>
    <row r="1486" spans="5:6" x14ac:dyDescent="0.25">
      <c r="E1486" s="63">
        <f t="shared" ca="1" si="46"/>
        <v>0.38520578469757338</v>
      </c>
      <c r="F1486" s="63">
        <f t="shared" ca="1" si="47"/>
        <v>7.7167059481960045</v>
      </c>
    </row>
    <row r="1487" spans="5:6" x14ac:dyDescent="0.25">
      <c r="E1487" s="63">
        <f t="shared" ca="1" si="46"/>
        <v>0.31547252384881108</v>
      </c>
      <c r="F1487" s="63">
        <f t="shared" ca="1" si="47"/>
        <v>7.6157304990615113</v>
      </c>
    </row>
    <row r="1488" spans="5:6" x14ac:dyDescent="0.25">
      <c r="E1488" s="63">
        <f t="shared" ca="1" si="46"/>
        <v>0.19381317134604603</v>
      </c>
      <c r="F1488" s="63">
        <f t="shared" ca="1" si="47"/>
        <v>7.4261913704051263</v>
      </c>
    </row>
    <row r="1489" spans="5:6" x14ac:dyDescent="0.25">
      <c r="E1489" s="63">
        <f t="shared" ca="1" si="46"/>
        <v>0.31648313290661023</v>
      </c>
      <c r="F1489" s="63">
        <f t="shared" ca="1" si="47"/>
        <v>7.6172101208436409</v>
      </c>
    </row>
    <row r="1490" spans="5:6" x14ac:dyDescent="0.25">
      <c r="E1490" s="63">
        <f t="shared" ca="1" si="46"/>
        <v>0.94422915797742224</v>
      </c>
      <c r="F1490" s="63">
        <f t="shared" ca="1" si="47"/>
        <v>9.2512878362122173</v>
      </c>
    </row>
    <row r="1491" spans="5:6" x14ac:dyDescent="0.25">
      <c r="E1491" s="63">
        <f t="shared" ca="1" si="46"/>
        <v>0.58022679374435027</v>
      </c>
      <c r="F1491" s="63">
        <f t="shared" ca="1" si="47"/>
        <v>8.0131089167101699</v>
      </c>
    </row>
    <row r="1492" spans="5:6" x14ac:dyDescent="0.25">
      <c r="E1492" s="63">
        <f t="shared" ca="1" si="46"/>
        <v>0.8315360993062908</v>
      </c>
      <c r="F1492" s="63">
        <f t="shared" ca="1" si="47"/>
        <v>8.5932900064372522</v>
      </c>
    </row>
    <row r="1493" spans="5:6" x14ac:dyDescent="0.25">
      <c r="E1493" s="63">
        <f t="shared" ca="1" si="46"/>
        <v>0.11213964560579648</v>
      </c>
      <c r="F1493" s="63">
        <f t="shared" ca="1" si="47"/>
        <v>7.2673377117813818</v>
      </c>
    </row>
    <row r="1494" spans="5:6" x14ac:dyDescent="0.25">
      <c r="E1494" s="63">
        <f t="shared" ca="1" si="46"/>
        <v>0.86523331162399941</v>
      </c>
      <c r="F1494" s="63">
        <f t="shared" ca="1" si="47"/>
        <v>8.7266990364456145</v>
      </c>
    </row>
    <row r="1495" spans="5:6" x14ac:dyDescent="0.25">
      <c r="E1495" s="63">
        <f t="shared" ca="1" si="46"/>
        <v>0.13711947620351483</v>
      </c>
      <c r="F1495" s="63">
        <f t="shared" ca="1" si="47"/>
        <v>7.3210966269214603</v>
      </c>
    </row>
    <row r="1496" spans="5:6" x14ac:dyDescent="0.25">
      <c r="E1496" s="63">
        <f t="shared" ca="1" si="46"/>
        <v>6.0861726923118531E-2</v>
      </c>
      <c r="F1496" s="63">
        <f t="shared" ca="1" si="47"/>
        <v>7.1267764517269194</v>
      </c>
    </row>
    <row r="1497" spans="5:6" x14ac:dyDescent="0.25">
      <c r="E1497" s="63">
        <f t="shared" ca="1" si="46"/>
        <v>0.43693267782816236</v>
      </c>
      <c r="F1497" s="63">
        <f t="shared" ca="1" si="47"/>
        <v>7.7916446128626937</v>
      </c>
    </row>
    <row r="1498" spans="5:6" x14ac:dyDescent="0.25">
      <c r="E1498" s="63">
        <f t="shared" ca="1" si="46"/>
        <v>0.8723599354202074</v>
      </c>
      <c r="F1498" s="63">
        <f t="shared" ca="1" si="47"/>
        <v>8.7590258533859586</v>
      </c>
    </row>
    <row r="1499" spans="5:6" x14ac:dyDescent="0.25">
      <c r="E1499" s="63">
        <f t="shared" ca="1" si="46"/>
        <v>0.46214532757747706</v>
      </c>
      <c r="F1499" s="63">
        <f t="shared" ca="1" si="47"/>
        <v>7.8287038921276029</v>
      </c>
    </row>
    <row r="1500" spans="5:6" x14ac:dyDescent="0.25">
      <c r="E1500" s="63">
        <f t="shared" ca="1" si="46"/>
        <v>0.10442968088982796</v>
      </c>
      <c r="F1500" s="63">
        <f t="shared" ca="1" si="47"/>
        <v>7.2493344202875329</v>
      </c>
    </row>
    <row r="1501" spans="5:6" x14ac:dyDescent="0.25">
      <c r="E1501" s="63">
        <f t="shared" ca="1" si="46"/>
        <v>0.65662252280430267</v>
      </c>
      <c r="F1501" s="63">
        <f t="shared" ca="1" si="47"/>
        <v>8.1496524589483545</v>
      </c>
    </row>
    <row r="1502" spans="5:6" x14ac:dyDescent="0.25">
      <c r="E1502" s="63">
        <f t="shared" ca="1" si="46"/>
        <v>0.12558474692906585</v>
      </c>
      <c r="F1502" s="63">
        <f t="shared" ca="1" si="47"/>
        <v>7.297042549652847</v>
      </c>
    </row>
    <row r="1503" spans="5:6" x14ac:dyDescent="0.25">
      <c r="E1503" s="63">
        <f t="shared" ca="1" si="46"/>
        <v>0.63435696895582294</v>
      </c>
      <c r="F1503" s="63">
        <f t="shared" ca="1" si="47"/>
        <v>8.1078295900454727</v>
      </c>
    </row>
    <row r="1504" spans="5:6" x14ac:dyDescent="0.25">
      <c r="E1504" s="63">
        <f t="shared" ca="1" si="46"/>
        <v>0.51578430656918928</v>
      </c>
      <c r="F1504" s="63">
        <f t="shared" ca="1" si="47"/>
        <v>7.9097072303070988</v>
      </c>
    </row>
    <row r="1505" spans="5:6" x14ac:dyDescent="0.25">
      <c r="E1505" s="63">
        <f t="shared" ca="1" si="46"/>
        <v>0.75489327142256013</v>
      </c>
      <c r="F1505" s="63">
        <f t="shared" ca="1" si="47"/>
        <v>8.3647979041965836</v>
      </c>
    </row>
    <row r="1506" spans="5:6" x14ac:dyDescent="0.25">
      <c r="E1506" s="63">
        <f t="shared" ca="1" si="46"/>
        <v>0.73748327346221698</v>
      </c>
      <c r="F1506" s="63">
        <f t="shared" ca="1" si="47"/>
        <v>8.3219989635654859</v>
      </c>
    </row>
    <row r="1507" spans="5:6" x14ac:dyDescent="0.25">
      <c r="E1507" s="63">
        <f t="shared" ca="1" si="46"/>
        <v>0.63798692116610711</v>
      </c>
      <c r="F1507" s="63">
        <f t="shared" ca="1" si="47"/>
        <v>8.114518787732365</v>
      </c>
    </row>
    <row r="1508" spans="5:6" x14ac:dyDescent="0.25">
      <c r="E1508" s="63">
        <f t="shared" ca="1" si="46"/>
        <v>0.76905415300699353</v>
      </c>
      <c r="F1508" s="63">
        <f t="shared" ca="1" si="47"/>
        <v>8.4016094202054692</v>
      </c>
    </row>
    <row r="1509" spans="5:6" x14ac:dyDescent="0.25">
      <c r="E1509" s="63">
        <f t="shared" ca="1" si="46"/>
        <v>0.66654018165844808</v>
      </c>
      <c r="F1509" s="63">
        <f t="shared" ca="1" si="47"/>
        <v>8.1689331802236378</v>
      </c>
    </row>
    <row r="1510" spans="5:6" x14ac:dyDescent="0.25">
      <c r="E1510" s="63">
        <f t="shared" ca="1" si="46"/>
        <v>0.40903667112034892</v>
      </c>
      <c r="F1510" s="63">
        <f t="shared" ca="1" si="47"/>
        <v>7.7511108052244726</v>
      </c>
    </row>
    <row r="1511" spans="5:6" x14ac:dyDescent="0.25">
      <c r="E1511" s="63">
        <f t="shared" ca="1" si="46"/>
        <v>0.15672670706969671</v>
      </c>
      <c r="F1511" s="63">
        <f t="shared" ca="1" si="47"/>
        <v>7.3595661076671819</v>
      </c>
    </row>
    <row r="1512" spans="5:6" x14ac:dyDescent="0.25">
      <c r="E1512" s="63">
        <f t="shared" ca="1" si="46"/>
        <v>0.79779642628100744</v>
      </c>
      <c r="F1512" s="63">
        <f t="shared" ca="1" si="47"/>
        <v>8.4829752372553742</v>
      </c>
    </row>
    <row r="1513" spans="5:6" x14ac:dyDescent="0.25">
      <c r="E1513" s="63">
        <f t="shared" ca="1" si="46"/>
        <v>0.47131956381370599</v>
      </c>
      <c r="F1513" s="63">
        <f t="shared" ca="1" si="47"/>
        <v>7.8423239419414319</v>
      </c>
    </row>
    <row r="1514" spans="5:6" x14ac:dyDescent="0.25">
      <c r="E1514" s="63">
        <f t="shared" ca="1" si="46"/>
        <v>0.16465920842376669</v>
      </c>
      <c r="F1514" s="63">
        <f t="shared" ca="1" si="47"/>
        <v>7.3744110744396973</v>
      </c>
    </row>
    <row r="1515" spans="5:6" x14ac:dyDescent="0.25">
      <c r="E1515" s="63">
        <f t="shared" ca="1" si="46"/>
        <v>0.79831632662398533</v>
      </c>
      <c r="F1515" s="63">
        <f t="shared" ca="1" si="47"/>
        <v>8.4845413459300527</v>
      </c>
    </row>
    <row r="1516" spans="5:6" x14ac:dyDescent="0.25">
      <c r="E1516" s="63">
        <f t="shared" ca="1" si="46"/>
        <v>0.41615815249896726</v>
      </c>
      <c r="F1516" s="63">
        <f t="shared" ca="1" si="47"/>
        <v>7.7614237186345196</v>
      </c>
    </row>
    <row r="1517" spans="5:6" x14ac:dyDescent="0.25">
      <c r="E1517" s="63">
        <f t="shared" ca="1" si="46"/>
        <v>9.5882188327521489E-2</v>
      </c>
      <c r="F1517" s="63">
        <f t="shared" ca="1" si="47"/>
        <v>7.2283901470411909</v>
      </c>
    </row>
    <row r="1518" spans="5:6" x14ac:dyDescent="0.25">
      <c r="E1518" s="63">
        <f t="shared" ca="1" si="46"/>
        <v>0.48607915110003552</v>
      </c>
      <c r="F1518" s="63">
        <f t="shared" ca="1" si="47"/>
        <v>7.8644190522999322</v>
      </c>
    </row>
    <row r="1519" spans="5:6" x14ac:dyDescent="0.25">
      <c r="E1519" s="63">
        <f t="shared" ca="1" si="46"/>
        <v>0.59737387335264669</v>
      </c>
      <c r="F1519" s="63">
        <f t="shared" ca="1" si="47"/>
        <v>8.0421851626185301</v>
      </c>
    </row>
    <row r="1520" spans="5:6" x14ac:dyDescent="0.25">
      <c r="E1520" s="63">
        <f t="shared" ca="1" si="46"/>
        <v>0.61462363762703831</v>
      </c>
      <c r="F1520" s="63">
        <f t="shared" ca="1" si="47"/>
        <v>8.0722648530465086</v>
      </c>
    </row>
    <row r="1521" spans="5:6" x14ac:dyDescent="0.25">
      <c r="E1521" s="63">
        <f t="shared" ca="1" si="46"/>
        <v>0.72408140970368873</v>
      </c>
      <c r="F1521" s="63">
        <f t="shared" ca="1" si="47"/>
        <v>8.290676130676367</v>
      </c>
    </row>
    <row r="1522" spans="5:6" x14ac:dyDescent="0.25">
      <c r="E1522" s="63">
        <f t="shared" ca="1" si="46"/>
        <v>0.35212280827428666</v>
      </c>
      <c r="F1522" s="63">
        <f t="shared" ca="1" si="47"/>
        <v>7.6689922234142793</v>
      </c>
    </row>
    <row r="1523" spans="5:6" x14ac:dyDescent="0.25">
      <c r="E1523" s="63">
        <f t="shared" ca="1" si="46"/>
        <v>7.101829517781455E-2</v>
      </c>
      <c r="F1523" s="63">
        <f t="shared" ca="1" si="47"/>
        <v>7.1596085793381992</v>
      </c>
    </row>
    <row r="1524" spans="5:6" x14ac:dyDescent="0.25">
      <c r="E1524" s="63">
        <f t="shared" ca="1" si="46"/>
        <v>0.52891749131833421</v>
      </c>
      <c r="F1524" s="63">
        <f t="shared" ca="1" si="47"/>
        <v>7.9301438285801495</v>
      </c>
    </row>
    <row r="1525" spans="5:6" x14ac:dyDescent="0.25">
      <c r="E1525" s="63">
        <f t="shared" ca="1" si="46"/>
        <v>0.34529265316131463</v>
      </c>
      <c r="F1525" s="63">
        <f t="shared" ca="1" si="47"/>
        <v>7.6591152838406229</v>
      </c>
    </row>
    <row r="1526" spans="5:6" x14ac:dyDescent="0.25">
      <c r="E1526" s="63">
        <f t="shared" ca="1" si="46"/>
        <v>0.25630895779363161</v>
      </c>
      <c r="F1526" s="63">
        <f t="shared" ca="1" si="47"/>
        <v>7.5271592247572245</v>
      </c>
    </row>
    <row r="1527" spans="5:6" x14ac:dyDescent="0.25">
      <c r="E1527" s="63">
        <f t="shared" ca="1" si="46"/>
        <v>0.71375407701102511</v>
      </c>
      <c r="F1527" s="63">
        <f t="shared" ca="1" si="47"/>
        <v>8.2673985475921175</v>
      </c>
    </row>
    <row r="1528" spans="5:6" x14ac:dyDescent="0.25">
      <c r="E1528" s="63">
        <f t="shared" ca="1" si="46"/>
        <v>0.80736673027820682</v>
      </c>
      <c r="F1528" s="63">
        <f t="shared" ca="1" si="47"/>
        <v>8.5124153896836638</v>
      </c>
    </row>
    <row r="1529" spans="5:6" x14ac:dyDescent="0.25">
      <c r="E1529" s="63">
        <f t="shared" ca="1" si="46"/>
        <v>0.28596308541489457</v>
      </c>
      <c r="F1529" s="63">
        <f t="shared" ca="1" si="47"/>
        <v>7.5721079816495989</v>
      </c>
    </row>
    <row r="1530" spans="5:6" x14ac:dyDescent="0.25">
      <c r="E1530" s="63">
        <f t="shared" ca="1" si="46"/>
        <v>0.69200059973514438</v>
      </c>
      <c r="F1530" s="63">
        <f t="shared" ca="1" si="47"/>
        <v>8.2205388829521979</v>
      </c>
    </row>
    <row r="1531" spans="5:6" x14ac:dyDescent="0.25">
      <c r="E1531" s="63">
        <f t="shared" ca="1" si="46"/>
        <v>0.39642793859100312</v>
      </c>
      <c r="F1531" s="63">
        <f t="shared" ca="1" si="47"/>
        <v>7.7328922263882669</v>
      </c>
    </row>
    <row r="1532" spans="5:6" x14ac:dyDescent="0.25">
      <c r="E1532" s="63">
        <f t="shared" ca="1" si="46"/>
        <v>0.64493731874666771</v>
      </c>
      <c r="F1532" s="63">
        <f t="shared" ca="1" si="47"/>
        <v>8.1274634567306165</v>
      </c>
    </row>
    <row r="1533" spans="5:6" x14ac:dyDescent="0.25">
      <c r="E1533" s="63">
        <f t="shared" ca="1" si="46"/>
        <v>0.52299580352839403</v>
      </c>
      <c r="F1533" s="63">
        <f t="shared" ca="1" si="47"/>
        <v>7.9208943630339537</v>
      </c>
    </row>
    <row r="1534" spans="5:6" x14ac:dyDescent="0.25">
      <c r="E1534" s="63">
        <f t="shared" ca="1" si="46"/>
        <v>0.58650646479067448</v>
      </c>
      <c r="F1534" s="63">
        <f t="shared" ca="1" si="47"/>
        <v>8.0236679669092545</v>
      </c>
    </row>
    <row r="1535" spans="5:6" x14ac:dyDescent="0.25">
      <c r="E1535" s="63">
        <f t="shared" ca="1" si="46"/>
        <v>0.74093496064507436</v>
      </c>
      <c r="F1535" s="63">
        <f t="shared" ca="1" si="47"/>
        <v>8.33028587660597</v>
      </c>
    </row>
    <row r="1536" spans="5:6" x14ac:dyDescent="0.25">
      <c r="E1536" s="63">
        <f t="shared" ca="1" si="46"/>
        <v>0.83784573205197488</v>
      </c>
      <c r="F1536" s="63">
        <f t="shared" ca="1" si="47"/>
        <v>8.6161999580179209</v>
      </c>
    </row>
    <row r="1537" spans="5:6" x14ac:dyDescent="0.25">
      <c r="E1537" s="63">
        <f t="shared" ca="1" si="46"/>
        <v>0.3170673631590103</v>
      </c>
      <c r="F1537" s="63">
        <f t="shared" ca="1" si="47"/>
        <v>7.6180651270654325</v>
      </c>
    </row>
    <row r="1538" spans="5:6" x14ac:dyDescent="0.25">
      <c r="E1538" s="63">
        <f t="shared" ca="1" si="46"/>
        <v>0.2966629275090209</v>
      </c>
      <c r="F1538" s="63">
        <f t="shared" ca="1" si="47"/>
        <v>7.5880289732981554</v>
      </c>
    </row>
    <row r="1539" spans="5:6" x14ac:dyDescent="0.25">
      <c r="E1539" s="63">
        <f t="shared" ca="1" si="46"/>
        <v>0.12892884534811277</v>
      </c>
      <c r="F1539" s="63">
        <f t="shared" ca="1" si="47"/>
        <v>7.3041402510116482</v>
      </c>
    </row>
    <row r="1540" spans="5:6" x14ac:dyDescent="0.25">
      <c r="E1540" s="63">
        <f t="shared" ref="E1540:E1603" ca="1" si="48">RAND()</f>
        <v>8.0226774175307103E-3</v>
      </c>
      <c r="F1540" s="63">
        <f t="shared" ref="F1540:F1603" ca="1" si="49">((E1540^(-1/$C$5)-1)^(-1/$C$3))*$C$4</f>
        <v>6.7907699080526758</v>
      </c>
    </row>
    <row r="1541" spans="5:6" x14ac:dyDescent="0.25">
      <c r="E1541" s="63">
        <f t="shared" ca="1" si="48"/>
        <v>0.12492216795514777</v>
      </c>
      <c r="F1541" s="63">
        <f t="shared" ca="1" si="49"/>
        <v>7.2956234546236569</v>
      </c>
    </row>
    <row r="1542" spans="5:6" x14ac:dyDescent="0.25">
      <c r="E1542" s="63">
        <f t="shared" ca="1" si="48"/>
        <v>0.91078396465016598</v>
      </c>
      <c r="F1542" s="63">
        <f t="shared" ca="1" si="49"/>
        <v>8.9715718628516292</v>
      </c>
    </row>
    <row r="1543" spans="5:6" x14ac:dyDescent="0.25">
      <c r="E1543" s="63">
        <f t="shared" ca="1" si="48"/>
        <v>0.64841517607371413</v>
      </c>
      <c r="F1543" s="63">
        <f t="shared" ca="1" si="49"/>
        <v>8.1340103471863081</v>
      </c>
    </row>
    <row r="1544" spans="5:6" x14ac:dyDescent="0.25">
      <c r="E1544" s="63">
        <f t="shared" ca="1" si="48"/>
        <v>0.50232260054139244</v>
      </c>
      <c r="F1544" s="63">
        <f t="shared" ca="1" si="49"/>
        <v>7.8890347037361384</v>
      </c>
    </row>
    <row r="1545" spans="5:6" x14ac:dyDescent="0.25">
      <c r="E1545" s="63">
        <f t="shared" ca="1" si="48"/>
        <v>0.70759222806420496</v>
      </c>
      <c r="F1545" s="63">
        <f t="shared" ca="1" si="49"/>
        <v>8.253838819519034</v>
      </c>
    </row>
    <row r="1546" spans="5:6" x14ac:dyDescent="0.25">
      <c r="E1546" s="63">
        <f t="shared" ca="1" si="48"/>
        <v>0.4440770786624082</v>
      </c>
      <c r="F1546" s="63">
        <f t="shared" ca="1" si="49"/>
        <v>7.8020969803778399</v>
      </c>
    </row>
    <row r="1547" spans="5:6" x14ac:dyDescent="0.25">
      <c r="E1547" s="63">
        <f t="shared" ca="1" si="48"/>
        <v>0.66986708060665767</v>
      </c>
      <c r="F1547" s="63">
        <f t="shared" ca="1" si="49"/>
        <v>8.175498639959816</v>
      </c>
    </row>
    <row r="1548" spans="5:6" x14ac:dyDescent="0.25">
      <c r="E1548" s="63">
        <f t="shared" ca="1" si="48"/>
        <v>0.84662113821798357</v>
      </c>
      <c r="F1548" s="63">
        <f t="shared" ca="1" si="49"/>
        <v>8.6495149757604093</v>
      </c>
    </row>
    <row r="1549" spans="5:6" x14ac:dyDescent="0.25">
      <c r="E1549" s="63">
        <f t="shared" ca="1" si="48"/>
        <v>0.71905581747092717</v>
      </c>
      <c r="F1549" s="63">
        <f t="shared" ca="1" si="49"/>
        <v>8.279259672870479</v>
      </c>
    </row>
    <row r="1550" spans="5:6" x14ac:dyDescent="0.25">
      <c r="E1550" s="63">
        <f t="shared" ca="1" si="48"/>
        <v>0.68347135638467571</v>
      </c>
      <c r="F1550" s="63">
        <f t="shared" ca="1" si="49"/>
        <v>8.2028905750839129</v>
      </c>
    </row>
    <row r="1551" spans="5:6" x14ac:dyDescent="0.25">
      <c r="E1551" s="63">
        <f t="shared" ca="1" si="48"/>
        <v>0.27234505160371025</v>
      </c>
      <c r="F1551" s="63">
        <f t="shared" ca="1" si="49"/>
        <v>7.5516334779835308</v>
      </c>
    </row>
    <row r="1552" spans="5:6" x14ac:dyDescent="0.25">
      <c r="E1552" s="63">
        <f t="shared" ca="1" si="48"/>
        <v>0.63143575016421061</v>
      </c>
      <c r="F1552" s="63">
        <f t="shared" ca="1" si="49"/>
        <v>8.1024808968541091</v>
      </c>
    </row>
    <row r="1553" spans="5:6" x14ac:dyDescent="0.25">
      <c r="E1553" s="63">
        <f t="shared" ca="1" si="48"/>
        <v>0.59569550383593595</v>
      </c>
      <c r="F1553" s="63">
        <f t="shared" ca="1" si="49"/>
        <v>8.0393044329010053</v>
      </c>
    </row>
    <row r="1554" spans="5:6" x14ac:dyDescent="0.25">
      <c r="E1554" s="63">
        <f t="shared" ca="1" si="48"/>
        <v>0.35092738704504289</v>
      </c>
      <c r="F1554" s="63">
        <f t="shared" ca="1" si="49"/>
        <v>7.6672646582391142</v>
      </c>
    </row>
    <row r="1555" spans="5:6" x14ac:dyDescent="0.25">
      <c r="E1555" s="63">
        <f t="shared" ca="1" si="48"/>
        <v>0.58259493726255596</v>
      </c>
      <c r="F1555" s="63">
        <f t="shared" ca="1" si="49"/>
        <v>8.017079146312561</v>
      </c>
    </row>
    <row r="1556" spans="5:6" x14ac:dyDescent="0.25">
      <c r="E1556" s="63">
        <f t="shared" ca="1" si="48"/>
        <v>0.70025687121220925</v>
      </c>
      <c r="F1556" s="63">
        <f t="shared" ca="1" si="49"/>
        <v>8.2379979297220256</v>
      </c>
    </row>
    <row r="1557" spans="5:6" x14ac:dyDescent="0.25">
      <c r="E1557" s="63">
        <f t="shared" ca="1" si="48"/>
        <v>0.29742071961749839</v>
      </c>
      <c r="F1557" s="63">
        <f t="shared" ca="1" si="49"/>
        <v>7.5891516360936375</v>
      </c>
    </row>
    <row r="1558" spans="5:6" x14ac:dyDescent="0.25">
      <c r="E1558" s="63">
        <f t="shared" ca="1" si="48"/>
        <v>0.13078434542359774</v>
      </c>
      <c r="F1558" s="63">
        <f t="shared" ca="1" si="49"/>
        <v>7.3080333530476249</v>
      </c>
    </row>
    <row r="1559" spans="5:6" x14ac:dyDescent="0.25">
      <c r="E1559" s="63">
        <f t="shared" ca="1" si="48"/>
        <v>0.25736178443637103</v>
      </c>
      <c r="F1559" s="63">
        <f t="shared" ca="1" si="49"/>
        <v>7.528779677615832</v>
      </c>
    </row>
    <row r="1560" spans="5:6" x14ac:dyDescent="0.25">
      <c r="E1560" s="63">
        <f t="shared" ca="1" si="48"/>
        <v>0.32810062977239685</v>
      </c>
      <c r="F1560" s="63">
        <f t="shared" ca="1" si="49"/>
        <v>7.6341665053763741</v>
      </c>
    </row>
    <row r="1561" spans="5:6" x14ac:dyDescent="0.25">
      <c r="E1561" s="63">
        <f t="shared" ca="1" si="48"/>
        <v>0.35534433736722759</v>
      </c>
      <c r="F1561" s="63">
        <f t="shared" ca="1" si="49"/>
        <v>7.6736457750991924</v>
      </c>
    </row>
    <row r="1562" spans="5:6" x14ac:dyDescent="0.25">
      <c r="E1562" s="63">
        <f t="shared" ca="1" si="48"/>
        <v>0.24275424925069256</v>
      </c>
      <c r="F1562" s="63">
        <f t="shared" ca="1" si="49"/>
        <v>7.5061033327448472</v>
      </c>
    </row>
    <row r="1563" spans="5:6" x14ac:dyDescent="0.25">
      <c r="E1563" s="63">
        <f t="shared" ca="1" si="48"/>
        <v>0.46459457711912366</v>
      </c>
      <c r="F1563" s="63">
        <f t="shared" ca="1" si="49"/>
        <v>7.8323321613529728</v>
      </c>
    </row>
    <row r="1564" spans="5:6" x14ac:dyDescent="0.25">
      <c r="E1564" s="63">
        <f t="shared" ca="1" si="48"/>
        <v>0.22606494924161047</v>
      </c>
      <c r="F1564" s="63">
        <f t="shared" ca="1" si="49"/>
        <v>7.4796187771068299</v>
      </c>
    </row>
    <row r="1565" spans="5:6" x14ac:dyDescent="0.25">
      <c r="E1565" s="63">
        <f t="shared" ca="1" si="48"/>
        <v>0.42695113301160215</v>
      </c>
      <c r="F1565" s="63">
        <f t="shared" ca="1" si="49"/>
        <v>7.7770955847177952</v>
      </c>
    </row>
    <row r="1566" spans="5:6" x14ac:dyDescent="0.25">
      <c r="E1566" s="63">
        <f t="shared" ca="1" si="48"/>
        <v>0.80854028474009787</v>
      </c>
      <c r="F1566" s="63">
        <f t="shared" ca="1" si="49"/>
        <v>8.5161177883592423</v>
      </c>
    </row>
    <row r="1567" spans="5:6" x14ac:dyDescent="0.25">
      <c r="E1567" s="63">
        <f t="shared" ca="1" si="48"/>
        <v>0.19874358060223229</v>
      </c>
      <c r="F1567" s="63">
        <f t="shared" ca="1" si="49"/>
        <v>7.4345859021589202</v>
      </c>
    </row>
    <row r="1568" spans="5:6" x14ac:dyDescent="0.25">
      <c r="E1568" s="63">
        <f t="shared" ca="1" si="48"/>
        <v>0.34676774421180612</v>
      </c>
      <c r="F1568" s="63">
        <f t="shared" ca="1" si="49"/>
        <v>7.6612497478392836</v>
      </c>
    </row>
    <row r="1569" spans="5:6" x14ac:dyDescent="0.25">
      <c r="E1569" s="63">
        <f t="shared" ca="1" si="48"/>
        <v>0.56180269842946362</v>
      </c>
      <c r="F1569" s="63">
        <f t="shared" ca="1" si="49"/>
        <v>7.9826786278645416</v>
      </c>
    </row>
    <row r="1570" spans="5:6" x14ac:dyDescent="0.25">
      <c r="E1570" s="63">
        <f t="shared" ca="1" si="48"/>
        <v>0.77388276999924477</v>
      </c>
      <c r="F1570" s="63">
        <f t="shared" ca="1" si="49"/>
        <v>8.4146185114263101</v>
      </c>
    </row>
    <row r="1571" spans="5:6" x14ac:dyDescent="0.25">
      <c r="E1571" s="63">
        <f t="shared" ca="1" si="48"/>
        <v>0.55129604430101964</v>
      </c>
      <c r="F1571" s="63">
        <f t="shared" ca="1" si="49"/>
        <v>7.9656630272273112</v>
      </c>
    </row>
    <row r="1572" spans="5:6" x14ac:dyDescent="0.25">
      <c r="E1572" s="63">
        <f t="shared" ca="1" si="48"/>
        <v>0.69413816668189599</v>
      </c>
      <c r="F1572" s="63">
        <f t="shared" ca="1" si="49"/>
        <v>8.2250226800973039</v>
      </c>
    </row>
    <row r="1573" spans="5:6" x14ac:dyDescent="0.25">
      <c r="E1573" s="63">
        <f t="shared" ca="1" si="48"/>
        <v>0.13514041139507649</v>
      </c>
      <c r="F1573" s="63">
        <f t="shared" ca="1" si="49"/>
        <v>7.3170525413629424</v>
      </c>
    </row>
    <row r="1574" spans="5:6" x14ac:dyDescent="0.25">
      <c r="E1574" s="63">
        <f t="shared" ca="1" si="48"/>
        <v>1.0983799240587788E-2</v>
      </c>
      <c r="F1574" s="63">
        <f t="shared" ca="1" si="49"/>
        <v>6.83486222425595</v>
      </c>
    </row>
    <row r="1575" spans="5:6" x14ac:dyDescent="0.25">
      <c r="E1575" s="63">
        <f t="shared" ca="1" si="48"/>
        <v>0.86192399864428004</v>
      </c>
      <c r="F1575" s="63">
        <f t="shared" ca="1" si="49"/>
        <v>8.7122500372608549</v>
      </c>
    </row>
    <row r="1576" spans="5:6" x14ac:dyDescent="0.25">
      <c r="E1576" s="63">
        <f t="shared" ca="1" si="48"/>
        <v>0.74272157817525664</v>
      </c>
      <c r="F1576" s="63">
        <f t="shared" ca="1" si="49"/>
        <v>8.3346124405254685</v>
      </c>
    </row>
    <row r="1577" spans="5:6" x14ac:dyDescent="0.25">
      <c r="E1577" s="63">
        <f t="shared" ca="1" si="48"/>
        <v>0.47172142635375514</v>
      </c>
      <c r="F1577" s="63">
        <f t="shared" ca="1" si="49"/>
        <v>7.8429224377969113</v>
      </c>
    </row>
    <row r="1578" spans="5:6" x14ac:dyDescent="0.25">
      <c r="E1578" s="63">
        <f t="shared" ca="1" si="48"/>
        <v>0.42653769016811227</v>
      </c>
      <c r="F1578" s="63">
        <f t="shared" ca="1" si="49"/>
        <v>7.7764941805877799</v>
      </c>
    </row>
    <row r="1579" spans="5:6" x14ac:dyDescent="0.25">
      <c r="E1579" s="63">
        <f t="shared" ca="1" si="48"/>
        <v>0.86697513265248194</v>
      </c>
      <c r="F1579" s="63">
        <f t="shared" ca="1" si="49"/>
        <v>8.7344433286433851</v>
      </c>
    </row>
    <row r="1580" spans="5:6" x14ac:dyDescent="0.25">
      <c r="E1580" s="63">
        <f t="shared" ca="1" si="48"/>
        <v>0.2916094721923872</v>
      </c>
      <c r="F1580" s="63">
        <f t="shared" ca="1" si="49"/>
        <v>7.5805261961033521</v>
      </c>
    </row>
    <row r="1581" spans="5:6" x14ac:dyDescent="0.25">
      <c r="E1581" s="63">
        <f t="shared" ca="1" si="48"/>
        <v>0.91691350769902458</v>
      </c>
      <c r="F1581" s="63">
        <f t="shared" ca="1" si="49"/>
        <v>9.0138120126725347</v>
      </c>
    </row>
    <row r="1582" spans="5:6" x14ac:dyDescent="0.25">
      <c r="E1582" s="63">
        <f t="shared" ca="1" si="48"/>
        <v>0.19712122296097867</v>
      </c>
      <c r="F1582" s="63">
        <f t="shared" ca="1" si="49"/>
        <v>7.4318337728888109</v>
      </c>
    </row>
    <row r="1583" spans="5:6" x14ac:dyDescent="0.25">
      <c r="E1583" s="63">
        <f t="shared" ca="1" si="48"/>
        <v>3.0294275241248392E-2</v>
      </c>
      <c r="F1583" s="63">
        <f t="shared" ca="1" si="49"/>
        <v>6.9945832679664246</v>
      </c>
    </row>
    <row r="1584" spans="5:6" x14ac:dyDescent="0.25">
      <c r="E1584" s="63">
        <f t="shared" ca="1" si="48"/>
        <v>0.77759088166597179</v>
      </c>
      <c r="F1584" s="63">
        <f t="shared" ca="1" si="49"/>
        <v>8.4247779772746938</v>
      </c>
    </row>
    <row r="1585" spans="5:6" x14ac:dyDescent="0.25">
      <c r="E1585" s="63">
        <f t="shared" ca="1" si="48"/>
        <v>0.19444158369047204</v>
      </c>
      <c r="F1585" s="63">
        <f t="shared" ca="1" si="49"/>
        <v>7.427266451037208</v>
      </c>
    </row>
    <row r="1586" spans="5:6" x14ac:dyDescent="0.25">
      <c r="E1586" s="63">
        <f t="shared" ca="1" si="48"/>
        <v>0.3399331076908626</v>
      </c>
      <c r="F1586" s="63">
        <f t="shared" ca="1" si="49"/>
        <v>7.6513527249440019</v>
      </c>
    </row>
    <row r="1587" spans="5:6" x14ac:dyDescent="0.25">
      <c r="E1587" s="63">
        <f t="shared" ca="1" si="48"/>
        <v>0.82689509437517872</v>
      </c>
      <c r="F1587" s="63">
        <f t="shared" ca="1" si="49"/>
        <v>8.5769511122998061</v>
      </c>
    </row>
    <row r="1588" spans="5:6" x14ac:dyDescent="0.25">
      <c r="E1588" s="63">
        <f t="shared" ca="1" si="48"/>
        <v>0.34422543330332911</v>
      </c>
      <c r="F1588" s="63">
        <f t="shared" ca="1" si="49"/>
        <v>7.6575704974765868</v>
      </c>
    </row>
    <row r="1589" spans="5:6" x14ac:dyDescent="0.25">
      <c r="E1589" s="63">
        <f t="shared" ca="1" si="48"/>
        <v>7.1386511080751447E-2</v>
      </c>
      <c r="F1589" s="63">
        <f t="shared" ca="1" si="49"/>
        <v>7.1607361677185875</v>
      </c>
    </row>
    <row r="1590" spans="5:6" x14ac:dyDescent="0.25">
      <c r="E1590" s="63">
        <f t="shared" ca="1" si="48"/>
        <v>0.36788753785345307</v>
      </c>
      <c r="F1590" s="63">
        <f t="shared" ca="1" si="49"/>
        <v>7.6917429114506275</v>
      </c>
    </row>
    <row r="1591" spans="5:6" x14ac:dyDescent="0.25">
      <c r="E1591" s="63">
        <f t="shared" ca="1" si="48"/>
        <v>8.3163519342503323E-2</v>
      </c>
      <c r="F1591" s="63">
        <f t="shared" ca="1" si="49"/>
        <v>7.1949017655102949</v>
      </c>
    </row>
    <row r="1592" spans="5:6" x14ac:dyDescent="0.25">
      <c r="E1592" s="63">
        <f t="shared" ca="1" si="48"/>
        <v>0.25025872449477193</v>
      </c>
      <c r="F1592" s="63">
        <f t="shared" ca="1" si="49"/>
        <v>7.5178063810861637</v>
      </c>
    </row>
    <row r="1593" spans="5:6" x14ac:dyDescent="0.25">
      <c r="E1593" s="63">
        <f t="shared" ca="1" si="48"/>
        <v>0.93328947403199336</v>
      </c>
      <c r="F1593" s="63">
        <f t="shared" ca="1" si="49"/>
        <v>9.1443387541882544</v>
      </c>
    </row>
    <row r="1594" spans="5:6" x14ac:dyDescent="0.25">
      <c r="E1594" s="63">
        <f t="shared" ca="1" si="48"/>
        <v>0.37738866008958305</v>
      </c>
      <c r="F1594" s="63">
        <f t="shared" ca="1" si="49"/>
        <v>7.7054383506115434</v>
      </c>
    </row>
    <row r="1595" spans="5:6" x14ac:dyDescent="0.25">
      <c r="E1595" s="63">
        <f t="shared" ca="1" si="48"/>
        <v>0.180340910120941</v>
      </c>
      <c r="F1595" s="63">
        <f t="shared" ca="1" si="49"/>
        <v>7.4027537085654416</v>
      </c>
    </row>
    <row r="1596" spans="5:6" x14ac:dyDescent="0.25">
      <c r="E1596" s="63">
        <f t="shared" ca="1" si="48"/>
        <v>0.22623413897750244</v>
      </c>
      <c r="F1596" s="63">
        <f t="shared" ca="1" si="49"/>
        <v>7.479890750016823</v>
      </c>
    </row>
    <row r="1597" spans="5:6" x14ac:dyDescent="0.25">
      <c r="E1597" s="63">
        <f t="shared" ca="1" si="48"/>
        <v>7.7800387389293957E-2</v>
      </c>
      <c r="F1597" s="63">
        <f t="shared" ca="1" si="49"/>
        <v>7.1797742865222931</v>
      </c>
    </row>
    <row r="1598" spans="5:6" x14ac:dyDescent="0.25">
      <c r="E1598" s="63">
        <f t="shared" ca="1" si="48"/>
        <v>0.49008035760262492</v>
      </c>
      <c r="F1598" s="63">
        <f t="shared" ca="1" si="49"/>
        <v>7.870451693152404</v>
      </c>
    </row>
    <row r="1599" spans="5:6" x14ac:dyDescent="0.25">
      <c r="E1599" s="63">
        <f t="shared" ca="1" si="48"/>
        <v>0.92631167188434949</v>
      </c>
      <c r="F1599" s="63">
        <f t="shared" ca="1" si="49"/>
        <v>9.0851269453578141</v>
      </c>
    </row>
    <row r="1600" spans="5:6" x14ac:dyDescent="0.25">
      <c r="E1600" s="63">
        <f t="shared" ca="1" si="48"/>
        <v>0.74332377003185113</v>
      </c>
      <c r="F1600" s="63">
        <f t="shared" ca="1" si="49"/>
        <v>8.3360765516644832</v>
      </c>
    </row>
    <row r="1601" spans="5:6" x14ac:dyDescent="0.25">
      <c r="E1601" s="63">
        <f t="shared" ca="1" si="48"/>
        <v>2.2186013642285229E-2</v>
      </c>
      <c r="F1601" s="63">
        <f t="shared" ca="1" si="49"/>
        <v>6.9422148361948546</v>
      </c>
    </row>
    <row r="1602" spans="5:6" x14ac:dyDescent="0.25">
      <c r="E1602" s="63">
        <f t="shared" ca="1" si="48"/>
        <v>7.314388410774697E-3</v>
      </c>
      <c r="F1602" s="63">
        <f t="shared" ca="1" si="49"/>
        <v>6.7781788704373014</v>
      </c>
    </row>
    <row r="1603" spans="5:6" x14ac:dyDescent="0.25">
      <c r="E1603" s="63">
        <f t="shared" ca="1" si="48"/>
        <v>0.31901136451459633</v>
      </c>
      <c r="F1603" s="63">
        <f t="shared" ca="1" si="49"/>
        <v>7.6209082723913983</v>
      </c>
    </row>
    <row r="1604" spans="5:6" x14ac:dyDescent="0.25">
      <c r="E1604" s="63">
        <f t="shared" ref="E1604:E1667" ca="1" si="50">RAND()</f>
        <v>0.39216581818191765</v>
      </c>
      <c r="F1604" s="63">
        <f t="shared" ref="F1604:F1667" ca="1" si="51">((E1604^(-1/$C$5)-1)^(-1/$C$3))*$C$4</f>
        <v>7.7267424673608573</v>
      </c>
    </row>
    <row r="1605" spans="5:6" x14ac:dyDescent="0.25">
      <c r="E1605" s="63">
        <f t="shared" ca="1" si="50"/>
        <v>0.38686187439215824</v>
      </c>
      <c r="F1605" s="63">
        <f t="shared" ca="1" si="51"/>
        <v>7.7190935417428381</v>
      </c>
    </row>
    <row r="1606" spans="5:6" x14ac:dyDescent="0.25">
      <c r="E1606" s="63">
        <f t="shared" ca="1" si="50"/>
        <v>0.75682971091813034</v>
      </c>
      <c r="F1606" s="63">
        <f t="shared" ca="1" si="51"/>
        <v>8.3697197442140094</v>
      </c>
    </row>
    <row r="1607" spans="5:6" x14ac:dyDescent="0.25">
      <c r="E1607" s="63">
        <f t="shared" ca="1" si="50"/>
        <v>0.73213110938030457</v>
      </c>
      <c r="F1607" s="63">
        <f t="shared" ca="1" si="51"/>
        <v>8.3093311633641918</v>
      </c>
    </row>
    <row r="1608" spans="5:6" x14ac:dyDescent="0.25">
      <c r="E1608" s="63">
        <f t="shared" ca="1" si="50"/>
        <v>0.81886763318845124</v>
      </c>
      <c r="F1608" s="63">
        <f t="shared" ca="1" si="51"/>
        <v>8.5496387988520954</v>
      </c>
    </row>
    <row r="1609" spans="5:6" x14ac:dyDescent="0.25">
      <c r="E1609" s="63">
        <f t="shared" ca="1" si="50"/>
        <v>0.58519138893536471</v>
      </c>
      <c r="F1609" s="63">
        <f t="shared" ca="1" si="51"/>
        <v>8.0214484006663458</v>
      </c>
    </row>
    <row r="1610" spans="5:6" x14ac:dyDescent="0.25">
      <c r="E1610" s="63">
        <f t="shared" ca="1" si="50"/>
        <v>0.28119011766802038</v>
      </c>
      <c r="F1610" s="63">
        <f t="shared" ca="1" si="51"/>
        <v>7.5649608067971057</v>
      </c>
    </row>
    <row r="1611" spans="5:6" x14ac:dyDescent="0.25">
      <c r="E1611" s="63">
        <f t="shared" ca="1" si="50"/>
        <v>0.56623951923154425</v>
      </c>
      <c r="F1611" s="63">
        <f t="shared" ca="1" si="51"/>
        <v>7.9899353285387278</v>
      </c>
    </row>
    <row r="1612" spans="5:6" x14ac:dyDescent="0.25">
      <c r="E1612" s="63">
        <f t="shared" ca="1" si="50"/>
        <v>0.64076731656343122</v>
      </c>
      <c r="F1612" s="63">
        <f t="shared" ca="1" si="51"/>
        <v>8.1196752353965742</v>
      </c>
    </row>
    <row r="1613" spans="5:6" x14ac:dyDescent="0.25">
      <c r="E1613" s="63">
        <f t="shared" ca="1" si="50"/>
        <v>0.76668113477384903</v>
      </c>
      <c r="F1613" s="63">
        <f t="shared" ca="1" si="51"/>
        <v>8.3953043836875487</v>
      </c>
    </row>
    <row r="1614" spans="5:6" x14ac:dyDescent="0.25">
      <c r="E1614" s="63">
        <f t="shared" ca="1" si="50"/>
        <v>3.1025826101510723E-2</v>
      </c>
      <c r="F1614" s="63">
        <f t="shared" ca="1" si="51"/>
        <v>6.9987411207267218</v>
      </c>
    </row>
    <row r="1615" spans="5:6" x14ac:dyDescent="0.25">
      <c r="E1615" s="63">
        <f t="shared" ca="1" si="50"/>
        <v>0.56664826855024975</v>
      </c>
      <c r="F1615" s="63">
        <f t="shared" ca="1" si="51"/>
        <v>7.9906060705360131</v>
      </c>
    </row>
    <row r="1616" spans="5:6" x14ac:dyDescent="0.25">
      <c r="E1616" s="63">
        <f t="shared" ca="1" si="50"/>
        <v>0.6735182951044798</v>
      </c>
      <c r="F1616" s="63">
        <f t="shared" ca="1" si="51"/>
        <v>8.1827629205333867</v>
      </c>
    </row>
    <row r="1617" spans="5:6" x14ac:dyDescent="0.25">
      <c r="E1617" s="63">
        <f t="shared" ca="1" si="50"/>
        <v>0.67038588575444014</v>
      </c>
      <c r="F1617" s="63">
        <f t="shared" ca="1" si="51"/>
        <v>8.1765270446695624</v>
      </c>
    </row>
    <row r="1618" spans="5:6" x14ac:dyDescent="0.25">
      <c r="E1618" s="63">
        <f t="shared" ca="1" si="50"/>
        <v>0.65740205283958664</v>
      </c>
      <c r="F1618" s="63">
        <f t="shared" ca="1" si="51"/>
        <v>8.1511525924115116</v>
      </c>
    </row>
    <row r="1619" spans="5:6" x14ac:dyDescent="0.25">
      <c r="E1619" s="63">
        <f t="shared" ca="1" si="50"/>
        <v>0.87089939631051716</v>
      </c>
      <c r="F1619" s="63">
        <f t="shared" ca="1" si="51"/>
        <v>8.7522595803084258</v>
      </c>
    </row>
    <row r="1620" spans="5:6" x14ac:dyDescent="0.25">
      <c r="E1620" s="63">
        <f t="shared" ca="1" si="50"/>
        <v>0.97177820328736586</v>
      </c>
      <c r="F1620" s="63">
        <f t="shared" ca="1" si="51"/>
        <v>9.6639969041514249</v>
      </c>
    </row>
    <row r="1621" spans="5:6" x14ac:dyDescent="0.25">
      <c r="E1621" s="63">
        <f t="shared" ca="1" si="50"/>
        <v>0.60944964716815686</v>
      </c>
      <c r="F1621" s="63">
        <f t="shared" ca="1" si="51"/>
        <v>8.063149310941176</v>
      </c>
    </row>
    <row r="1622" spans="5:6" x14ac:dyDescent="0.25">
      <c r="E1622" s="63">
        <f t="shared" ca="1" si="50"/>
        <v>0.14587391966450347</v>
      </c>
      <c r="F1622" s="63">
        <f t="shared" ca="1" si="51"/>
        <v>7.3386131160925574</v>
      </c>
    </row>
    <row r="1623" spans="5:6" x14ac:dyDescent="0.25">
      <c r="E1623" s="63">
        <f t="shared" ca="1" si="50"/>
        <v>0.1770005122061602</v>
      </c>
      <c r="F1623" s="63">
        <f t="shared" ca="1" si="51"/>
        <v>7.3968187915948382</v>
      </c>
    </row>
    <row r="1624" spans="5:6" x14ac:dyDescent="0.25">
      <c r="E1624" s="63">
        <f t="shared" ca="1" si="50"/>
        <v>0.60535714984599065</v>
      </c>
      <c r="F1624" s="63">
        <f t="shared" ca="1" si="51"/>
        <v>8.0559967835033479</v>
      </c>
    </row>
    <row r="1625" spans="5:6" x14ac:dyDescent="0.25">
      <c r="E1625" s="63">
        <f t="shared" ca="1" si="50"/>
        <v>9.1169173030546613E-2</v>
      </c>
      <c r="F1625" s="63">
        <f t="shared" ca="1" si="51"/>
        <v>7.2163348780399312</v>
      </c>
    </row>
    <row r="1626" spans="5:6" x14ac:dyDescent="0.25">
      <c r="E1626" s="63">
        <f t="shared" ca="1" si="50"/>
        <v>0.41452910392320674</v>
      </c>
      <c r="F1626" s="63">
        <f t="shared" ca="1" si="51"/>
        <v>7.7590628745756902</v>
      </c>
    </row>
    <row r="1627" spans="5:6" x14ac:dyDescent="0.25">
      <c r="E1627" s="63">
        <f t="shared" ca="1" si="50"/>
        <v>0.24796382568519082</v>
      </c>
      <c r="F1627" s="63">
        <f t="shared" ca="1" si="51"/>
        <v>7.5142399525135328</v>
      </c>
    </row>
    <row r="1628" spans="5:6" x14ac:dyDescent="0.25">
      <c r="E1628" s="63">
        <f t="shared" ca="1" si="50"/>
        <v>0.76570433456088105</v>
      </c>
      <c r="F1628" s="63">
        <f t="shared" ca="1" si="51"/>
        <v>8.3927255306318465</v>
      </c>
    </row>
    <row r="1629" spans="5:6" x14ac:dyDescent="0.25">
      <c r="E1629" s="63">
        <f t="shared" ca="1" si="50"/>
        <v>0.74325682612603405</v>
      </c>
      <c r="F1629" s="63">
        <f t="shared" ca="1" si="51"/>
        <v>8.3359136449737612</v>
      </c>
    </row>
    <row r="1630" spans="5:6" x14ac:dyDescent="0.25">
      <c r="E1630" s="63">
        <f t="shared" ca="1" si="50"/>
        <v>0.16798783282098573</v>
      </c>
      <c r="F1630" s="63">
        <f t="shared" ca="1" si="51"/>
        <v>7.3805332521869387</v>
      </c>
    </row>
    <row r="1631" spans="5:6" x14ac:dyDescent="0.25">
      <c r="E1631" s="63">
        <f t="shared" ca="1" si="50"/>
        <v>0.45320220760527641</v>
      </c>
      <c r="F1631" s="63">
        <f t="shared" ca="1" si="51"/>
        <v>7.8155011172025892</v>
      </c>
    </row>
    <row r="1632" spans="5:6" x14ac:dyDescent="0.25">
      <c r="E1632" s="63">
        <f t="shared" ca="1" si="50"/>
        <v>0.70204045527561598</v>
      </c>
      <c r="F1632" s="63">
        <f t="shared" ca="1" si="51"/>
        <v>8.2418203914671011</v>
      </c>
    </row>
    <row r="1633" spans="5:6" x14ac:dyDescent="0.25">
      <c r="E1633" s="63">
        <f t="shared" ca="1" si="50"/>
        <v>0.5726235441327403</v>
      </c>
      <c r="F1633" s="63">
        <f t="shared" ca="1" si="51"/>
        <v>8.0004548665706743</v>
      </c>
    </row>
    <row r="1634" spans="5:6" x14ac:dyDescent="0.25">
      <c r="E1634" s="63">
        <f t="shared" ca="1" si="50"/>
        <v>7.6094510591982356E-2</v>
      </c>
      <c r="F1634" s="63">
        <f t="shared" ca="1" si="51"/>
        <v>7.1748173745760022</v>
      </c>
    </row>
    <row r="1635" spans="5:6" x14ac:dyDescent="0.25">
      <c r="E1635" s="63">
        <f t="shared" ca="1" si="50"/>
        <v>0.55999858116164947</v>
      </c>
      <c r="F1635" s="63">
        <f t="shared" ca="1" si="51"/>
        <v>7.9797402288142063</v>
      </c>
    </row>
    <row r="1636" spans="5:6" x14ac:dyDescent="0.25">
      <c r="E1636" s="63">
        <f t="shared" ca="1" si="50"/>
        <v>0.68538645399575948</v>
      </c>
      <c r="F1636" s="63">
        <f t="shared" ca="1" si="51"/>
        <v>8.2068201282892126</v>
      </c>
    </row>
    <row r="1637" spans="5:6" x14ac:dyDescent="0.25">
      <c r="E1637" s="63">
        <f t="shared" ca="1" si="50"/>
        <v>3.6342394913685516E-2</v>
      </c>
      <c r="F1637" s="63">
        <f t="shared" ca="1" si="51"/>
        <v>7.0268817482424311</v>
      </c>
    </row>
    <row r="1638" spans="5:6" x14ac:dyDescent="0.25">
      <c r="E1638" s="63">
        <f t="shared" ca="1" si="50"/>
        <v>0.19032834498089191</v>
      </c>
      <c r="F1638" s="63">
        <f t="shared" ca="1" si="51"/>
        <v>7.4202013641909437</v>
      </c>
    </row>
    <row r="1639" spans="5:6" x14ac:dyDescent="0.25">
      <c r="E1639" s="63">
        <f t="shared" ca="1" si="50"/>
        <v>0.22275869478944232</v>
      </c>
      <c r="F1639" s="63">
        <f t="shared" ca="1" si="51"/>
        <v>7.4742884972037045</v>
      </c>
    </row>
    <row r="1640" spans="5:6" x14ac:dyDescent="0.25">
      <c r="E1640" s="63">
        <f t="shared" ca="1" si="50"/>
        <v>0.67078463367880703</v>
      </c>
      <c r="F1640" s="63">
        <f t="shared" ca="1" si="51"/>
        <v>8.1773183117856796</v>
      </c>
    </row>
    <row r="1641" spans="5:6" x14ac:dyDescent="0.25">
      <c r="E1641" s="63">
        <f t="shared" ca="1" si="50"/>
        <v>0.17355874351640999</v>
      </c>
      <c r="F1641" s="63">
        <f t="shared" ca="1" si="51"/>
        <v>7.3906479523324693</v>
      </c>
    </row>
    <row r="1642" spans="5:6" x14ac:dyDescent="0.25">
      <c r="E1642" s="63">
        <f t="shared" ca="1" si="50"/>
        <v>0.27660156461602281</v>
      </c>
      <c r="F1642" s="63">
        <f t="shared" ca="1" si="51"/>
        <v>7.5580609372278973</v>
      </c>
    </row>
    <row r="1643" spans="5:6" x14ac:dyDescent="0.25">
      <c r="E1643" s="63">
        <f t="shared" ca="1" si="50"/>
        <v>0.84052563272507197</v>
      </c>
      <c r="F1643" s="63">
        <f t="shared" ca="1" si="51"/>
        <v>8.6261877485927556</v>
      </c>
    </row>
    <row r="1644" spans="5:6" x14ac:dyDescent="0.25">
      <c r="E1644" s="63">
        <f t="shared" ca="1" si="50"/>
        <v>0.44081618760402463</v>
      </c>
      <c r="F1644" s="63">
        <f t="shared" ca="1" si="51"/>
        <v>7.7973219258497179</v>
      </c>
    </row>
    <row r="1645" spans="5:6" x14ac:dyDescent="0.25">
      <c r="E1645" s="63">
        <f t="shared" ca="1" si="50"/>
        <v>0.62874390611020525</v>
      </c>
      <c r="F1645" s="63">
        <f t="shared" ca="1" si="51"/>
        <v>8.0975788248152547</v>
      </c>
    </row>
    <row r="1646" spans="5:6" x14ac:dyDescent="0.25">
      <c r="E1646" s="63">
        <f t="shared" ca="1" si="50"/>
        <v>0.65139017848325409</v>
      </c>
      <c r="F1646" s="63">
        <f t="shared" ca="1" si="51"/>
        <v>8.1396486410799742</v>
      </c>
    </row>
    <row r="1647" spans="5:6" x14ac:dyDescent="0.25">
      <c r="E1647" s="63">
        <f t="shared" ca="1" si="50"/>
        <v>0.89643064504215353</v>
      </c>
      <c r="F1647" s="63">
        <f t="shared" ca="1" si="51"/>
        <v>8.8830900447474388</v>
      </c>
    </row>
    <row r="1648" spans="5:6" x14ac:dyDescent="0.25">
      <c r="E1648" s="63">
        <f t="shared" ca="1" si="50"/>
        <v>0.97800952933376184</v>
      </c>
      <c r="F1648" s="63">
        <f t="shared" ca="1" si="51"/>
        <v>9.8182121055919431</v>
      </c>
    </row>
    <row r="1649" spans="5:6" x14ac:dyDescent="0.25">
      <c r="E1649" s="63">
        <f t="shared" ca="1" si="50"/>
        <v>0.74883964025207861</v>
      </c>
      <c r="F1649" s="63">
        <f t="shared" ca="1" si="51"/>
        <v>8.3496267802475472</v>
      </c>
    </row>
    <row r="1650" spans="5:6" x14ac:dyDescent="0.25">
      <c r="E1650" s="63">
        <f t="shared" ca="1" si="50"/>
        <v>0.10696858078392546</v>
      </c>
      <c r="F1650" s="63">
        <f t="shared" ca="1" si="51"/>
        <v>7.2553496990614139</v>
      </c>
    </row>
    <row r="1651" spans="5:6" x14ac:dyDescent="0.25">
      <c r="E1651" s="63">
        <f t="shared" ca="1" si="50"/>
        <v>8.9189079718735242E-2</v>
      </c>
      <c r="F1651" s="63">
        <f t="shared" ca="1" si="51"/>
        <v>7.211151042026267</v>
      </c>
    </row>
    <row r="1652" spans="5:6" x14ac:dyDescent="0.25">
      <c r="E1652" s="63">
        <f t="shared" ca="1" si="50"/>
        <v>0.44456289568279928</v>
      </c>
      <c r="F1652" s="63">
        <f t="shared" ca="1" si="51"/>
        <v>7.8028090276636135</v>
      </c>
    </row>
    <row r="1653" spans="5:6" x14ac:dyDescent="0.25">
      <c r="E1653" s="63">
        <f t="shared" ca="1" si="50"/>
        <v>0.30981730490862336</v>
      </c>
      <c r="F1653" s="63">
        <f t="shared" ca="1" si="51"/>
        <v>7.6074355633223369</v>
      </c>
    </row>
    <row r="1654" spans="5:6" x14ac:dyDescent="0.25">
      <c r="E1654" s="63">
        <f t="shared" ca="1" si="50"/>
        <v>6.664551363529414E-2</v>
      </c>
      <c r="F1654" s="63">
        <f t="shared" ca="1" si="51"/>
        <v>7.1459006918170971</v>
      </c>
    </row>
    <row r="1655" spans="5:6" x14ac:dyDescent="0.25">
      <c r="E1655" s="63">
        <f t="shared" ca="1" si="50"/>
        <v>0.11812649827908017</v>
      </c>
      <c r="F1655" s="63">
        <f t="shared" ca="1" si="51"/>
        <v>7.2808096751834617</v>
      </c>
    </row>
    <row r="1656" spans="5:6" x14ac:dyDescent="0.25">
      <c r="E1656" s="63">
        <f t="shared" ca="1" si="50"/>
        <v>0.96791934791623213</v>
      </c>
      <c r="F1656" s="63">
        <f t="shared" ca="1" si="51"/>
        <v>9.5854739071010258</v>
      </c>
    </row>
    <row r="1657" spans="5:6" x14ac:dyDescent="0.25">
      <c r="E1657" s="63">
        <f t="shared" ca="1" si="50"/>
        <v>0.12081734912626907</v>
      </c>
      <c r="F1657" s="63">
        <f t="shared" ca="1" si="51"/>
        <v>7.2867333317080245</v>
      </c>
    </row>
    <row r="1658" spans="5:6" x14ac:dyDescent="0.25">
      <c r="E1658" s="63">
        <f t="shared" ca="1" si="50"/>
        <v>0.68796946090794353</v>
      </c>
      <c r="F1658" s="63">
        <f t="shared" ca="1" si="51"/>
        <v>8.2121501899176685</v>
      </c>
    </row>
    <row r="1659" spans="5:6" x14ac:dyDescent="0.25">
      <c r="E1659" s="63">
        <f t="shared" ca="1" si="50"/>
        <v>0.58979883580300985</v>
      </c>
      <c r="F1659" s="63">
        <f t="shared" ca="1" si="51"/>
        <v>8.0292445248673783</v>
      </c>
    </row>
    <row r="1660" spans="5:6" x14ac:dyDescent="0.25">
      <c r="E1660" s="63">
        <f t="shared" ca="1" si="50"/>
        <v>0.77034292171017416</v>
      </c>
      <c r="F1660" s="63">
        <f t="shared" ca="1" si="51"/>
        <v>8.405057743901784</v>
      </c>
    </row>
    <row r="1661" spans="5:6" x14ac:dyDescent="0.25">
      <c r="E1661" s="63">
        <f t="shared" ca="1" si="50"/>
        <v>0.63611025301079938</v>
      </c>
      <c r="F1661" s="63">
        <f t="shared" ca="1" si="51"/>
        <v>8.1110545145561233</v>
      </c>
    </row>
    <row r="1662" spans="5:6" x14ac:dyDescent="0.25">
      <c r="E1662" s="63">
        <f t="shared" ca="1" si="50"/>
        <v>0.92769696079651998</v>
      </c>
      <c r="F1662" s="63">
        <f t="shared" ca="1" si="51"/>
        <v>9.0964141665735951</v>
      </c>
    </row>
    <row r="1663" spans="5:6" x14ac:dyDescent="0.25">
      <c r="E1663" s="63">
        <f t="shared" ca="1" si="50"/>
        <v>0.18608505082614535</v>
      </c>
      <c r="F1663" s="63">
        <f t="shared" ca="1" si="51"/>
        <v>7.4128408982615284</v>
      </c>
    </row>
    <row r="1664" spans="5:6" x14ac:dyDescent="0.25">
      <c r="E1664" s="63">
        <f t="shared" ca="1" si="50"/>
        <v>0.19585158494698096</v>
      </c>
      <c r="F1664" s="63">
        <f t="shared" ca="1" si="51"/>
        <v>7.4296731334716366</v>
      </c>
    </row>
    <row r="1665" spans="5:6" x14ac:dyDescent="0.25">
      <c r="E1665" s="63">
        <f t="shared" ca="1" si="50"/>
        <v>0.9060467518850992</v>
      </c>
      <c r="F1665" s="63">
        <f t="shared" ca="1" si="51"/>
        <v>8.9408826348448507</v>
      </c>
    </row>
    <row r="1666" spans="5:6" x14ac:dyDescent="0.25">
      <c r="E1666" s="63">
        <f t="shared" ca="1" si="50"/>
        <v>0.92999827345806618</v>
      </c>
      <c r="F1666" s="63">
        <f t="shared" ca="1" si="51"/>
        <v>9.1156610160590485</v>
      </c>
    </row>
    <row r="1667" spans="5:6" x14ac:dyDescent="0.25">
      <c r="E1667" s="63">
        <f t="shared" ca="1" si="50"/>
        <v>2.7499244392763966E-2</v>
      </c>
      <c r="F1667" s="63">
        <f t="shared" ca="1" si="51"/>
        <v>6.9779381684586994</v>
      </c>
    </row>
    <row r="1668" spans="5:6" x14ac:dyDescent="0.25">
      <c r="E1668" s="63">
        <f t="shared" ref="E1668:E1731" ca="1" si="52">RAND()</f>
        <v>0.91453267944113559</v>
      </c>
      <c r="F1668" s="63">
        <f t="shared" ref="F1668:F1731" ca="1" si="53">((E1668^(-1/$C$5)-1)^(-1/$C$3))*$C$4</f>
        <v>8.997043009202363</v>
      </c>
    </row>
    <row r="1669" spans="5:6" x14ac:dyDescent="0.25">
      <c r="E1669" s="63">
        <f t="shared" ca="1" si="52"/>
        <v>0.65325015987680624</v>
      </c>
      <c r="F1669" s="63">
        <f t="shared" ca="1" si="53"/>
        <v>8.1431918706477209</v>
      </c>
    </row>
    <row r="1670" spans="5:6" x14ac:dyDescent="0.25">
      <c r="E1670" s="63">
        <f t="shared" ca="1" si="52"/>
        <v>0.34722195205333672</v>
      </c>
      <c r="F1670" s="63">
        <f t="shared" ca="1" si="53"/>
        <v>7.6619068282984388</v>
      </c>
    </row>
    <row r="1671" spans="5:6" x14ac:dyDescent="0.25">
      <c r="E1671" s="63">
        <f t="shared" ca="1" si="52"/>
        <v>0.68837421968964163</v>
      </c>
      <c r="F1671" s="63">
        <f t="shared" ca="1" si="53"/>
        <v>8.2129885782274918</v>
      </c>
    </row>
    <row r="1672" spans="5:6" x14ac:dyDescent="0.25">
      <c r="E1672" s="63">
        <f t="shared" ca="1" si="52"/>
        <v>2.0449789682016828E-2</v>
      </c>
      <c r="F1672" s="63">
        <f t="shared" ca="1" si="53"/>
        <v>6.9290560051120185</v>
      </c>
    </row>
    <row r="1673" spans="5:6" x14ac:dyDescent="0.25">
      <c r="E1673" s="63">
        <f t="shared" ca="1" si="52"/>
        <v>0.82314273222515089</v>
      </c>
      <c r="F1673" s="63">
        <f t="shared" ca="1" si="53"/>
        <v>8.5640395574861685</v>
      </c>
    </row>
    <row r="1674" spans="5:6" x14ac:dyDescent="0.25">
      <c r="E1674" s="63">
        <f t="shared" ca="1" si="52"/>
        <v>0.96591790202960282</v>
      </c>
      <c r="F1674" s="63">
        <f t="shared" ca="1" si="53"/>
        <v>9.5485479614765474</v>
      </c>
    </row>
    <row r="1675" spans="5:6" x14ac:dyDescent="0.25">
      <c r="E1675" s="63">
        <f t="shared" ca="1" si="52"/>
        <v>5.7470440103992604E-2</v>
      </c>
      <c r="F1675" s="63">
        <f t="shared" ca="1" si="53"/>
        <v>7.1149617888278849</v>
      </c>
    </row>
    <row r="1676" spans="5:6" x14ac:dyDescent="0.25">
      <c r="E1676" s="63">
        <f t="shared" ca="1" si="52"/>
        <v>0.92645092729880973</v>
      </c>
      <c r="F1676" s="63">
        <f t="shared" ca="1" si="53"/>
        <v>9.0862517825772251</v>
      </c>
    </row>
    <row r="1677" spans="5:6" x14ac:dyDescent="0.25">
      <c r="E1677" s="63">
        <f t="shared" ca="1" si="52"/>
        <v>0.34283118668813983</v>
      </c>
      <c r="F1677" s="63">
        <f t="shared" ca="1" si="53"/>
        <v>7.6555516658008997</v>
      </c>
    </row>
    <row r="1678" spans="5:6" x14ac:dyDescent="0.25">
      <c r="E1678" s="63">
        <f t="shared" ca="1" si="52"/>
        <v>0.86254158309119588</v>
      </c>
      <c r="F1678" s="63">
        <f t="shared" ca="1" si="53"/>
        <v>8.7149207978796568</v>
      </c>
    </row>
    <row r="1679" spans="5:6" x14ac:dyDescent="0.25">
      <c r="E1679" s="63">
        <f t="shared" ca="1" si="52"/>
        <v>0.26784902825359669</v>
      </c>
      <c r="F1679" s="63">
        <f t="shared" ca="1" si="53"/>
        <v>7.5448145496033279</v>
      </c>
    </row>
    <row r="1680" spans="5:6" x14ac:dyDescent="0.25">
      <c r="E1680" s="63">
        <f t="shared" ca="1" si="52"/>
        <v>0.14990446538134639</v>
      </c>
      <c r="F1680" s="63">
        <f t="shared" ca="1" si="53"/>
        <v>7.3464873509984692</v>
      </c>
    </row>
    <row r="1681" spans="5:6" x14ac:dyDescent="0.25">
      <c r="E1681" s="63">
        <f t="shared" ca="1" si="52"/>
        <v>0.93938585670142383</v>
      </c>
      <c r="F1681" s="63">
        <f t="shared" ca="1" si="53"/>
        <v>9.2015012120888819</v>
      </c>
    </row>
    <row r="1682" spans="5:6" x14ac:dyDescent="0.25">
      <c r="E1682" s="63">
        <f t="shared" ca="1" si="52"/>
        <v>0.85876434910193422</v>
      </c>
      <c r="F1682" s="63">
        <f t="shared" ca="1" si="53"/>
        <v>8.6987647412875226</v>
      </c>
    </row>
    <row r="1683" spans="5:6" x14ac:dyDescent="0.25">
      <c r="E1683" s="63">
        <f t="shared" ca="1" si="52"/>
        <v>0.98492382698808567</v>
      </c>
      <c r="F1683" s="63">
        <f t="shared" ca="1" si="53"/>
        <v>10.055260364845065</v>
      </c>
    </row>
    <row r="1684" spans="5:6" x14ac:dyDescent="0.25">
      <c r="E1684" s="63">
        <f t="shared" ca="1" si="52"/>
        <v>0.27998179775751453</v>
      </c>
      <c r="F1684" s="63">
        <f t="shared" ca="1" si="53"/>
        <v>7.563146657427354</v>
      </c>
    </row>
    <row r="1685" spans="5:6" x14ac:dyDescent="0.25">
      <c r="E1685" s="63">
        <f t="shared" ca="1" si="52"/>
        <v>0.43739836584826652</v>
      </c>
      <c r="F1685" s="63">
        <f t="shared" ca="1" si="53"/>
        <v>7.7923248791670199</v>
      </c>
    </row>
    <row r="1686" spans="5:6" x14ac:dyDescent="0.25">
      <c r="E1686" s="63">
        <f t="shared" ca="1" si="52"/>
        <v>0.34592967471254277</v>
      </c>
      <c r="F1686" s="63">
        <f t="shared" ca="1" si="53"/>
        <v>7.6600371563873688</v>
      </c>
    </row>
    <row r="1687" spans="5:6" x14ac:dyDescent="0.25">
      <c r="E1687" s="63">
        <f t="shared" ca="1" si="52"/>
        <v>0.90907778265407124</v>
      </c>
      <c r="F1687" s="63">
        <f t="shared" ca="1" si="53"/>
        <v>8.9603338946023463</v>
      </c>
    </row>
    <row r="1688" spans="5:6" x14ac:dyDescent="0.25">
      <c r="E1688" s="63">
        <f t="shared" ca="1" si="52"/>
        <v>0.17790913787660434</v>
      </c>
      <c r="F1688" s="63">
        <f t="shared" ca="1" si="53"/>
        <v>7.3984383434464034</v>
      </c>
    </row>
    <row r="1689" spans="5:6" x14ac:dyDescent="0.25">
      <c r="E1689" s="63">
        <f t="shared" ca="1" si="52"/>
        <v>5.7125759428166223E-2</v>
      </c>
      <c r="F1689" s="63">
        <f t="shared" ca="1" si="53"/>
        <v>7.1137335352350108</v>
      </c>
    </row>
    <row r="1690" spans="5:6" x14ac:dyDescent="0.25">
      <c r="E1690" s="63">
        <f t="shared" ca="1" si="52"/>
        <v>0.59199176970150169</v>
      </c>
      <c r="F1690" s="63">
        <f t="shared" ca="1" si="53"/>
        <v>8.0329747768959567</v>
      </c>
    </row>
    <row r="1691" spans="5:6" x14ac:dyDescent="0.25">
      <c r="E1691" s="63">
        <f t="shared" ca="1" si="52"/>
        <v>0.90416034417637148</v>
      </c>
      <c r="F1691" s="63">
        <f t="shared" ca="1" si="53"/>
        <v>8.9290922851924233</v>
      </c>
    </row>
    <row r="1692" spans="5:6" x14ac:dyDescent="0.25">
      <c r="E1692" s="63">
        <f t="shared" ca="1" si="52"/>
        <v>0.13026056668631425</v>
      </c>
      <c r="F1692" s="63">
        <f t="shared" ca="1" si="53"/>
        <v>7.3069375741843254</v>
      </c>
    </row>
    <row r="1693" spans="5:6" x14ac:dyDescent="0.25">
      <c r="E1693" s="63">
        <f t="shared" ca="1" si="52"/>
        <v>0.49078710639272694</v>
      </c>
      <c r="F1693" s="63">
        <f t="shared" ca="1" si="53"/>
        <v>7.8715192842483486</v>
      </c>
    </row>
    <row r="1694" spans="5:6" x14ac:dyDescent="0.25">
      <c r="E1694" s="63">
        <f t="shared" ca="1" si="52"/>
        <v>0.68114488588835453</v>
      </c>
      <c r="F1694" s="63">
        <f t="shared" ca="1" si="53"/>
        <v>8.1981420219045926</v>
      </c>
    </row>
    <row r="1695" spans="5:6" x14ac:dyDescent="0.25">
      <c r="E1695" s="63">
        <f t="shared" ca="1" si="52"/>
        <v>0.10506905254772403</v>
      </c>
      <c r="F1695" s="63">
        <f t="shared" ca="1" si="53"/>
        <v>7.2508576257819319</v>
      </c>
    </row>
    <row r="1696" spans="5:6" x14ac:dyDescent="0.25">
      <c r="E1696" s="63">
        <f t="shared" ca="1" si="52"/>
        <v>0.78601453093544293</v>
      </c>
      <c r="F1696" s="63">
        <f t="shared" ca="1" si="53"/>
        <v>8.4484338530216991</v>
      </c>
    </row>
    <row r="1697" spans="5:6" x14ac:dyDescent="0.25">
      <c r="E1697" s="63">
        <f t="shared" ca="1" si="52"/>
        <v>0.43701659922485925</v>
      </c>
      <c r="F1697" s="63">
        <f t="shared" ca="1" si="53"/>
        <v>7.7917671929647234</v>
      </c>
    </row>
    <row r="1698" spans="5:6" x14ac:dyDescent="0.25">
      <c r="E1698" s="63">
        <f t="shared" ca="1" si="52"/>
        <v>0.48397181927239485</v>
      </c>
      <c r="F1698" s="63">
        <f t="shared" ca="1" si="53"/>
        <v>7.8612494710102485</v>
      </c>
    </row>
    <row r="1699" spans="5:6" x14ac:dyDescent="0.25">
      <c r="E1699" s="63">
        <f t="shared" ca="1" si="52"/>
        <v>0.59154388765563604</v>
      </c>
      <c r="F1699" s="63">
        <f t="shared" ca="1" si="53"/>
        <v>8.0322118698237439</v>
      </c>
    </row>
    <row r="1700" spans="5:6" x14ac:dyDescent="0.25">
      <c r="E1700" s="63">
        <f t="shared" ca="1" si="52"/>
        <v>0.70857102125006743</v>
      </c>
      <c r="F1700" s="63">
        <f t="shared" ca="1" si="53"/>
        <v>8.2559769784686523</v>
      </c>
    </row>
    <row r="1701" spans="5:6" x14ac:dyDescent="0.25">
      <c r="E1701" s="63">
        <f t="shared" ca="1" si="52"/>
        <v>8.592862004507662E-2</v>
      </c>
      <c r="F1701" s="63">
        <f t="shared" ca="1" si="53"/>
        <v>7.2024506031421334</v>
      </c>
    </row>
    <row r="1702" spans="5:6" x14ac:dyDescent="0.25">
      <c r="E1702" s="63">
        <f t="shared" ca="1" si="52"/>
        <v>0.98457471877892633</v>
      </c>
      <c r="F1702" s="63">
        <f t="shared" ca="1" si="53"/>
        <v>10.040750719014401</v>
      </c>
    </row>
    <row r="1703" spans="5:6" x14ac:dyDescent="0.25">
      <c r="E1703" s="63">
        <f t="shared" ca="1" si="52"/>
        <v>0.27761126487489129</v>
      </c>
      <c r="F1703" s="63">
        <f t="shared" ca="1" si="53"/>
        <v>7.5595817569314629</v>
      </c>
    </row>
    <row r="1704" spans="5:6" x14ac:dyDescent="0.25">
      <c r="E1704" s="63">
        <f t="shared" ca="1" si="52"/>
        <v>0.29591340315736703</v>
      </c>
      <c r="F1704" s="63">
        <f t="shared" ca="1" si="53"/>
        <v>7.5869179522444785</v>
      </c>
    </row>
    <row r="1705" spans="5:6" x14ac:dyDescent="0.25">
      <c r="E1705" s="63">
        <f t="shared" ca="1" si="52"/>
        <v>0.75157108194209565</v>
      </c>
      <c r="F1705" s="63">
        <f t="shared" ca="1" si="53"/>
        <v>8.3564323167731445</v>
      </c>
    </row>
    <row r="1706" spans="5:6" x14ac:dyDescent="0.25">
      <c r="E1706" s="63">
        <f t="shared" ca="1" si="52"/>
        <v>0.73970309529806344</v>
      </c>
      <c r="F1706" s="63">
        <f t="shared" ca="1" si="53"/>
        <v>8.3273176007732168</v>
      </c>
    </row>
    <row r="1707" spans="5:6" x14ac:dyDescent="0.25">
      <c r="E1707" s="63">
        <f t="shared" ca="1" si="52"/>
        <v>0.62670763196275647</v>
      </c>
      <c r="F1707" s="63">
        <f t="shared" ca="1" si="53"/>
        <v>8.0938872806195441</v>
      </c>
    </row>
    <row r="1708" spans="5:6" x14ac:dyDescent="0.25">
      <c r="E1708" s="63">
        <f t="shared" ca="1" si="52"/>
        <v>0.12387852111290831</v>
      </c>
      <c r="F1708" s="63">
        <f t="shared" ca="1" si="53"/>
        <v>7.2933793799942661</v>
      </c>
    </row>
    <row r="1709" spans="5:6" x14ac:dyDescent="0.25">
      <c r="E1709" s="63">
        <f t="shared" ca="1" si="52"/>
        <v>0.68431040851859182</v>
      </c>
      <c r="F1709" s="63">
        <f t="shared" ca="1" si="53"/>
        <v>8.2046098973091386</v>
      </c>
    </row>
    <row r="1710" spans="5:6" x14ac:dyDescent="0.25">
      <c r="E1710" s="63">
        <f t="shared" ca="1" si="52"/>
        <v>0.94935289110776155</v>
      </c>
      <c r="F1710" s="63">
        <f t="shared" ca="1" si="53"/>
        <v>9.3090522918115095</v>
      </c>
    </row>
    <row r="1711" spans="5:6" x14ac:dyDescent="0.25">
      <c r="E1711" s="63">
        <f t="shared" ca="1" si="52"/>
        <v>0.32580590503146412</v>
      </c>
      <c r="F1711" s="63">
        <f t="shared" ca="1" si="53"/>
        <v>7.6308243867592402</v>
      </c>
    </row>
    <row r="1712" spans="5:6" x14ac:dyDescent="0.25">
      <c r="E1712" s="63">
        <f t="shared" ca="1" si="52"/>
        <v>5.6285991865810292E-2</v>
      </c>
      <c r="F1712" s="63">
        <f t="shared" ca="1" si="53"/>
        <v>7.1107187889499217</v>
      </c>
    </row>
    <row r="1713" spans="5:6" x14ac:dyDescent="0.25">
      <c r="E1713" s="63">
        <f t="shared" ca="1" si="52"/>
        <v>0.805308665363339</v>
      </c>
      <c r="F1713" s="63">
        <f t="shared" ca="1" si="53"/>
        <v>8.505972504328648</v>
      </c>
    </row>
    <row r="1714" spans="5:6" x14ac:dyDescent="0.25">
      <c r="E1714" s="63">
        <f t="shared" ca="1" si="52"/>
        <v>0.34590238835254927</v>
      </c>
      <c r="F1714" s="63">
        <f t="shared" ca="1" si="53"/>
        <v>7.6599976717623717</v>
      </c>
    </row>
    <row r="1715" spans="5:6" x14ac:dyDescent="0.25">
      <c r="E1715" s="63">
        <f t="shared" ca="1" si="52"/>
        <v>0.48550155494273517</v>
      </c>
      <c r="F1715" s="63">
        <f t="shared" ca="1" si="53"/>
        <v>7.8635497877686111</v>
      </c>
    </row>
    <row r="1716" spans="5:6" x14ac:dyDescent="0.25">
      <c r="E1716" s="63">
        <f t="shared" ca="1" si="52"/>
        <v>4.6661446821688601E-3</v>
      </c>
      <c r="F1716" s="63">
        <f t="shared" ca="1" si="53"/>
        <v>6.7191337429658455</v>
      </c>
    </row>
    <row r="1717" spans="5:6" x14ac:dyDescent="0.25">
      <c r="E1717" s="63">
        <f t="shared" ca="1" si="52"/>
        <v>0.15990428916279775</v>
      </c>
      <c r="F1717" s="63">
        <f t="shared" ca="1" si="53"/>
        <v>7.3655573619521721</v>
      </c>
    </row>
    <row r="1718" spans="5:6" x14ac:dyDescent="0.25">
      <c r="E1718" s="63">
        <f t="shared" ca="1" si="52"/>
        <v>0.27991810704643871</v>
      </c>
      <c r="F1718" s="63">
        <f t="shared" ca="1" si="53"/>
        <v>7.5630509783086142</v>
      </c>
    </row>
    <row r="1719" spans="5:6" x14ac:dyDescent="0.25">
      <c r="E1719" s="63">
        <f t="shared" ca="1" si="52"/>
        <v>0.94234479604554466</v>
      </c>
      <c r="F1719" s="63">
        <f t="shared" ca="1" si="53"/>
        <v>9.231408210903199</v>
      </c>
    </row>
    <row r="1720" spans="5:6" x14ac:dyDescent="0.25">
      <c r="E1720" s="63">
        <f t="shared" ca="1" si="52"/>
        <v>0.75808263888566307</v>
      </c>
      <c r="F1720" s="63">
        <f t="shared" ca="1" si="53"/>
        <v>8.3729225886993817</v>
      </c>
    </row>
    <row r="1721" spans="5:6" x14ac:dyDescent="0.25">
      <c r="E1721" s="63">
        <f t="shared" ca="1" si="52"/>
        <v>0.13640813328539803</v>
      </c>
      <c r="F1721" s="63">
        <f t="shared" ca="1" si="53"/>
        <v>7.3196467894263932</v>
      </c>
    </row>
    <row r="1722" spans="5:6" x14ac:dyDescent="0.25">
      <c r="E1722" s="63">
        <f t="shared" ca="1" si="52"/>
        <v>0.80318403776185943</v>
      </c>
      <c r="F1722" s="63">
        <f t="shared" ca="1" si="53"/>
        <v>8.4993867858082837</v>
      </c>
    </row>
    <row r="1723" spans="5:6" x14ac:dyDescent="0.25">
      <c r="E1723" s="63">
        <f t="shared" ca="1" si="52"/>
        <v>2.8182907452761641E-2</v>
      </c>
      <c r="F1723" s="63">
        <f t="shared" ca="1" si="53"/>
        <v>6.9821276868049846</v>
      </c>
    </row>
    <row r="1724" spans="5:6" x14ac:dyDescent="0.25">
      <c r="E1724" s="63">
        <f t="shared" ca="1" si="52"/>
        <v>0.60461626269283097</v>
      </c>
      <c r="F1724" s="63">
        <f t="shared" ca="1" si="53"/>
        <v>8.0547072421659198</v>
      </c>
    </row>
    <row r="1725" spans="5:6" x14ac:dyDescent="0.25">
      <c r="E1725" s="63">
        <f t="shared" ca="1" si="52"/>
        <v>0.59883968871467319</v>
      </c>
      <c r="F1725" s="63">
        <f t="shared" ca="1" si="53"/>
        <v>8.0447074976651614</v>
      </c>
    </row>
    <row r="1726" spans="5:6" x14ac:dyDescent="0.25">
      <c r="E1726" s="63">
        <f t="shared" ca="1" si="52"/>
        <v>0.83597561623379468</v>
      </c>
      <c r="F1726" s="63">
        <f t="shared" ca="1" si="53"/>
        <v>8.6093227416736759</v>
      </c>
    </row>
    <row r="1727" spans="5:6" x14ac:dyDescent="0.25">
      <c r="E1727" s="63">
        <f t="shared" ca="1" si="52"/>
        <v>0.24435186307601775</v>
      </c>
      <c r="F1727" s="63">
        <f t="shared" ca="1" si="53"/>
        <v>7.5086047120936179</v>
      </c>
    </row>
    <row r="1728" spans="5:6" x14ac:dyDescent="0.25">
      <c r="E1728" s="63">
        <f t="shared" ca="1" si="52"/>
        <v>3.3976960248577104E-2</v>
      </c>
      <c r="F1728" s="63">
        <f t="shared" ca="1" si="53"/>
        <v>7.0147812374846943</v>
      </c>
    </row>
    <row r="1729" spans="5:6" x14ac:dyDescent="0.25">
      <c r="E1729" s="63">
        <f t="shared" ca="1" si="52"/>
        <v>0.41392846971269859</v>
      </c>
      <c r="F1729" s="63">
        <f t="shared" ca="1" si="53"/>
        <v>7.7581926993122208</v>
      </c>
    </row>
    <row r="1730" spans="5:6" x14ac:dyDescent="0.25">
      <c r="E1730" s="63">
        <f t="shared" ca="1" si="52"/>
        <v>0.17819030908076861</v>
      </c>
      <c r="F1730" s="63">
        <f t="shared" ca="1" si="53"/>
        <v>7.3989387159127809</v>
      </c>
    </row>
    <row r="1731" spans="5:6" x14ac:dyDescent="0.25">
      <c r="E1731" s="63">
        <f t="shared" ca="1" si="52"/>
        <v>0.46879631511964481</v>
      </c>
      <c r="F1731" s="63">
        <f t="shared" ca="1" si="53"/>
        <v>7.8385697737115967</v>
      </c>
    </row>
    <row r="1732" spans="5:6" x14ac:dyDescent="0.25">
      <c r="E1732" s="63">
        <f t="shared" ref="E1732:E1795" ca="1" si="54">RAND()</f>
        <v>0.16896187370977778</v>
      </c>
      <c r="F1732" s="63">
        <f t="shared" ref="F1732:F1795" ca="1" si="55">((E1732^(-1/$C$5)-1)^(-1/$C$3))*$C$4</f>
        <v>7.3823134147299383</v>
      </c>
    </row>
    <row r="1733" spans="5:6" x14ac:dyDescent="0.25">
      <c r="E1733" s="63">
        <f t="shared" ca="1" si="54"/>
        <v>0.57998956573773441</v>
      </c>
      <c r="F1733" s="63">
        <f t="shared" ca="1" si="55"/>
        <v>8.0127119706913223</v>
      </c>
    </row>
    <row r="1734" spans="5:6" x14ac:dyDescent="0.25">
      <c r="E1734" s="63">
        <f t="shared" ca="1" si="54"/>
        <v>9.4892290753231134E-2</v>
      </c>
      <c r="F1734" s="63">
        <f t="shared" ca="1" si="55"/>
        <v>7.225889929669532</v>
      </c>
    </row>
    <row r="1735" spans="5:6" x14ac:dyDescent="0.25">
      <c r="E1735" s="63">
        <f t="shared" ca="1" si="54"/>
        <v>0.599251857579712</v>
      </c>
      <c r="F1735" s="63">
        <f t="shared" ca="1" si="55"/>
        <v>8.0454178353539749</v>
      </c>
    </row>
    <row r="1736" spans="5:6" x14ac:dyDescent="0.25">
      <c r="E1736" s="63">
        <f t="shared" ca="1" si="54"/>
        <v>0.26974593927879487</v>
      </c>
      <c r="F1736" s="63">
        <f t="shared" ca="1" si="55"/>
        <v>7.5476953603296062</v>
      </c>
    </row>
    <row r="1737" spans="5:6" x14ac:dyDescent="0.25">
      <c r="E1737" s="63">
        <f t="shared" ca="1" si="54"/>
        <v>0.30684038068446184</v>
      </c>
      <c r="F1737" s="63">
        <f t="shared" ca="1" si="55"/>
        <v>7.603058113966922</v>
      </c>
    </row>
    <row r="1738" spans="5:6" x14ac:dyDescent="0.25">
      <c r="E1738" s="63">
        <f t="shared" ca="1" si="54"/>
        <v>0.22221406429322887</v>
      </c>
      <c r="F1738" s="63">
        <f t="shared" ca="1" si="55"/>
        <v>7.4734075864671556</v>
      </c>
    </row>
    <row r="1739" spans="5:6" x14ac:dyDescent="0.25">
      <c r="E1739" s="63">
        <f t="shared" ca="1" si="54"/>
        <v>3.7443113103839076E-2</v>
      </c>
      <c r="F1739" s="63">
        <f t="shared" ca="1" si="55"/>
        <v>7.0323085352895376</v>
      </c>
    </row>
    <row r="1740" spans="5:6" x14ac:dyDescent="0.25">
      <c r="E1740" s="63">
        <f t="shared" ca="1" si="54"/>
        <v>0.75835400710401779</v>
      </c>
      <c r="F1740" s="63">
        <f t="shared" ca="1" si="55"/>
        <v>8.3736181960497458</v>
      </c>
    </row>
    <row r="1741" spans="5:6" x14ac:dyDescent="0.25">
      <c r="E1741" s="63">
        <f t="shared" ca="1" si="54"/>
        <v>0.33154448239167333</v>
      </c>
      <c r="F1741" s="63">
        <f t="shared" ca="1" si="55"/>
        <v>7.639176325222083</v>
      </c>
    </row>
    <row r="1742" spans="5:6" x14ac:dyDescent="0.25">
      <c r="E1742" s="63">
        <f t="shared" ca="1" si="54"/>
        <v>0.34291428764770393</v>
      </c>
      <c r="F1742" s="63">
        <f t="shared" ca="1" si="55"/>
        <v>7.6556720158469185</v>
      </c>
    </row>
    <row r="1743" spans="5:6" x14ac:dyDescent="0.25">
      <c r="E1743" s="63">
        <f t="shared" ca="1" si="54"/>
        <v>0.84992560290037666</v>
      </c>
      <c r="F1743" s="63">
        <f t="shared" ca="1" si="55"/>
        <v>8.6625347089802851</v>
      </c>
    </row>
    <row r="1744" spans="5:6" x14ac:dyDescent="0.25">
      <c r="E1744" s="63">
        <f t="shared" ca="1" si="54"/>
        <v>0.62867470349646992</v>
      </c>
      <c r="F1744" s="63">
        <f t="shared" ca="1" si="55"/>
        <v>8.0974531336254909</v>
      </c>
    </row>
    <row r="1745" spans="5:6" x14ac:dyDescent="0.25">
      <c r="E1745" s="63">
        <f t="shared" ca="1" si="54"/>
        <v>0.8627367105335999</v>
      </c>
      <c r="F1745" s="63">
        <f t="shared" ca="1" si="55"/>
        <v>8.715767053740116</v>
      </c>
    </row>
    <row r="1746" spans="5:6" x14ac:dyDescent="0.25">
      <c r="E1746" s="63">
        <f t="shared" ca="1" si="54"/>
        <v>1.3485792765928872E-2</v>
      </c>
      <c r="F1746" s="63">
        <f t="shared" ca="1" si="55"/>
        <v>6.8648538029530259</v>
      </c>
    </row>
    <row r="1747" spans="5:6" x14ac:dyDescent="0.25">
      <c r="E1747" s="63">
        <f t="shared" ca="1" si="54"/>
        <v>1.1775868893904029E-4</v>
      </c>
      <c r="F1747" s="63">
        <f t="shared" ca="1" si="55"/>
        <v>6.3217840352837751</v>
      </c>
    </row>
    <row r="1748" spans="5:6" x14ac:dyDescent="0.25">
      <c r="E1748" s="63">
        <f t="shared" ca="1" si="54"/>
        <v>0.95072891973564622</v>
      </c>
      <c r="F1748" s="63">
        <f t="shared" ca="1" si="55"/>
        <v>9.3255951622594644</v>
      </c>
    </row>
    <row r="1749" spans="5:6" x14ac:dyDescent="0.25">
      <c r="E1749" s="63">
        <f t="shared" ca="1" si="54"/>
        <v>0.69395404315534737</v>
      </c>
      <c r="F1749" s="63">
        <f t="shared" ca="1" si="55"/>
        <v>8.2246354744806105</v>
      </c>
    </row>
    <row r="1750" spans="5:6" x14ac:dyDescent="0.25">
      <c r="E1750" s="63">
        <f t="shared" ca="1" si="54"/>
        <v>0.99654010872315224</v>
      </c>
      <c r="F1750" s="63">
        <f t="shared" ca="1" si="55"/>
        <v>11.028992196701166</v>
      </c>
    </row>
    <row r="1751" spans="5:6" x14ac:dyDescent="0.25">
      <c r="E1751" s="63">
        <f t="shared" ca="1" si="54"/>
        <v>0.50704320705180816</v>
      </c>
      <c r="F1751" s="63">
        <f t="shared" ca="1" si="55"/>
        <v>7.8962540773303758</v>
      </c>
    </row>
    <row r="1752" spans="5:6" x14ac:dyDescent="0.25">
      <c r="E1752" s="63">
        <f t="shared" ca="1" si="54"/>
        <v>3.0987580272076154E-2</v>
      </c>
      <c r="F1752" s="63">
        <f t="shared" ca="1" si="55"/>
        <v>6.9985256422186346</v>
      </c>
    </row>
    <row r="1753" spans="5:6" x14ac:dyDescent="0.25">
      <c r="E1753" s="63">
        <f t="shared" ca="1" si="54"/>
        <v>0.28104144060575109</v>
      </c>
      <c r="F1753" s="63">
        <f t="shared" ca="1" si="55"/>
        <v>7.5647376922900618</v>
      </c>
    </row>
    <row r="1754" spans="5:6" x14ac:dyDescent="0.25">
      <c r="E1754" s="63">
        <f t="shared" ca="1" si="54"/>
        <v>0.70795578312137286</v>
      </c>
      <c r="F1754" s="63">
        <f t="shared" ca="1" si="55"/>
        <v>8.2546323152564351</v>
      </c>
    </row>
    <row r="1755" spans="5:6" x14ac:dyDescent="0.25">
      <c r="E1755" s="63">
        <f t="shared" ca="1" si="54"/>
        <v>0.37251271686775589</v>
      </c>
      <c r="F1755" s="63">
        <f t="shared" ca="1" si="55"/>
        <v>7.698410511701427</v>
      </c>
    </row>
    <row r="1756" spans="5:6" x14ac:dyDescent="0.25">
      <c r="E1756" s="63">
        <f t="shared" ca="1" si="54"/>
        <v>0.48339940929162351</v>
      </c>
      <c r="F1756" s="63">
        <f t="shared" ca="1" si="55"/>
        <v>7.8603894170030895</v>
      </c>
    </row>
    <row r="1757" spans="5:6" x14ac:dyDescent="0.25">
      <c r="E1757" s="63">
        <f t="shared" ca="1" si="54"/>
        <v>0.75048317744614368</v>
      </c>
      <c r="F1757" s="63">
        <f t="shared" ca="1" si="55"/>
        <v>8.3537140049190697</v>
      </c>
    </row>
    <row r="1758" spans="5:6" x14ac:dyDescent="0.25">
      <c r="E1758" s="63">
        <f t="shared" ca="1" si="54"/>
        <v>0.47091522227948368</v>
      </c>
      <c r="F1758" s="63">
        <f t="shared" ca="1" si="55"/>
        <v>7.8417219196142636</v>
      </c>
    </row>
    <row r="1759" spans="5:6" x14ac:dyDescent="0.25">
      <c r="E1759" s="63">
        <f t="shared" ca="1" si="54"/>
        <v>0.7687226375555718</v>
      </c>
      <c r="F1759" s="63">
        <f t="shared" ca="1" si="55"/>
        <v>8.4007251542952819</v>
      </c>
    </row>
    <row r="1760" spans="5:6" x14ac:dyDescent="0.25">
      <c r="E1760" s="63">
        <f t="shared" ca="1" si="54"/>
        <v>0.11019112843304868</v>
      </c>
      <c r="F1760" s="63">
        <f t="shared" ca="1" si="55"/>
        <v>7.2628605689354293</v>
      </c>
    </row>
    <row r="1761" spans="5:6" x14ac:dyDescent="0.25">
      <c r="E1761" s="63">
        <f t="shared" ca="1" si="54"/>
        <v>0.64496575479168916</v>
      </c>
      <c r="F1761" s="63">
        <f t="shared" ca="1" si="55"/>
        <v>8.1275167948533813</v>
      </c>
    </row>
    <row r="1762" spans="5:6" x14ac:dyDescent="0.25">
      <c r="E1762" s="63">
        <f t="shared" ca="1" si="54"/>
        <v>0.29282740076054625</v>
      </c>
      <c r="F1762" s="63">
        <f t="shared" ca="1" si="55"/>
        <v>7.5823370580983429</v>
      </c>
    </row>
    <row r="1763" spans="5:6" x14ac:dyDescent="0.25">
      <c r="E1763" s="63">
        <f t="shared" ca="1" si="54"/>
        <v>0.31494425635336332</v>
      </c>
      <c r="F1763" s="63">
        <f t="shared" ca="1" si="55"/>
        <v>7.6149567509615199</v>
      </c>
    </row>
    <row r="1764" spans="5:6" x14ac:dyDescent="0.25">
      <c r="E1764" s="63">
        <f t="shared" ca="1" si="54"/>
        <v>0.53448125564517379</v>
      </c>
      <c r="F1764" s="63">
        <f t="shared" ca="1" si="55"/>
        <v>7.9388887716845788</v>
      </c>
    </row>
    <row r="1765" spans="5:6" x14ac:dyDescent="0.25">
      <c r="E1765" s="63">
        <f t="shared" ca="1" si="54"/>
        <v>0.80614553483955842</v>
      </c>
      <c r="F1765" s="63">
        <f t="shared" ca="1" si="55"/>
        <v>8.5085847512879624</v>
      </c>
    </row>
    <row r="1766" spans="5:6" x14ac:dyDescent="0.25">
      <c r="E1766" s="63">
        <f t="shared" ca="1" si="54"/>
        <v>0.50421167985381632</v>
      </c>
      <c r="F1766" s="63">
        <f t="shared" ca="1" si="55"/>
        <v>7.8919199900936894</v>
      </c>
    </row>
    <row r="1767" spans="5:6" x14ac:dyDescent="0.25">
      <c r="E1767" s="63">
        <f t="shared" ca="1" si="54"/>
        <v>0.70010898099418295</v>
      </c>
      <c r="F1767" s="63">
        <f t="shared" ca="1" si="55"/>
        <v>8.2376818083392251</v>
      </c>
    </row>
    <row r="1768" spans="5:6" x14ac:dyDescent="0.25">
      <c r="E1768" s="63">
        <f t="shared" ca="1" si="54"/>
        <v>3.5888311127775796E-2</v>
      </c>
      <c r="F1768" s="63">
        <f t="shared" ca="1" si="55"/>
        <v>7.0246065266213735</v>
      </c>
    </row>
    <row r="1769" spans="5:6" x14ac:dyDescent="0.25">
      <c r="E1769" s="63">
        <f t="shared" ca="1" si="54"/>
        <v>0.5843741191158307</v>
      </c>
      <c r="F1769" s="63">
        <f t="shared" ca="1" si="55"/>
        <v>8.0200712641106655</v>
      </c>
    </row>
    <row r="1770" spans="5:6" x14ac:dyDescent="0.25">
      <c r="E1770" s="63">
        <f t="shared" ca="1" si="54"/>
        <v>0.49316162449247358</v>
      </c>
      <c r="F1770" s="63">
        <f t="shared" ca="1" si="55"/>
        <v>7.87511069852345</v>
      </c>
    </row>
    <row r="1771" spans="5:6" x14ac:dyDescent="0.25">
      <c r="E1771" s="63">
        <f t="shared" ca="1" si="54"/>
        <v>0.56690732373131791</v>
      </c>
      <c r="F1771" s="63">
        <f t="shared" ca="1" si="55"/>
        <v>7.9910313652510618</v>
      </c>
    </row>
    <row r="1772" spans="5:6" x14ac:dyDescent="0.25">
      <c r="E1772" s="63">
        <f t="shared" ca="1" si="54"/>
        <v>0.34724945511375549</v>
      </c>
      <c r="F1772" s="63">
        <f t="shared" ca="1" si="55"/>
        <v>7.6619466132694356</v>
      </c>
    </row>
    <row r="1773" spans="5:6" x14ac:dyDescent="0.25">
      <c r="E1773" s="63">
        <f t="shared" ca="1" si="54"/>
        <v>5.1043665613755729E-2</v>
      </c>
      <c r="F1773" s="63">
        <f t="shared" ca="1" si="55"/>
        <v>7.0911301115081944</v>
      </c>
    </row>
    <row r="1774" spans="5:6" x14ac:dyDescent="0.25">
      <c r="E1774" s="63">
        <f t="shared" ca="1" si="54"/>
        <v>0.68926691562683362</v>
      </c>
      <c r="F1774" s="63">
        <f t="shared" ca="1" si="55"/>
        <v>8.2148407043340175</v>
      </c>
    </row>
    <row r="1775" spans="5:6" x14ac:dyDescent="0.25">
      <c r="E1775" s="63">
        <f t="shared" ca="1" si="54"/>
        <v>0.75366711043334933</v>
      </c>
      <c r="F1775" s="63">
        <f t="shared" ca="1" si="55"/>
        <v>8.3616988874646321</v>
      </c>
    </row>
    <row r="1776" spans="5:6" x14ac:dyDescent="0.25">
      <c r="E1776" s="63">
        <f t="shared" ca="1" si="54"/>
        <v>0.14608394230903765</v>
      </c>
      <c r="F1776" s="63">
        <f t="shared" ca="1" si="55"/>
        <v>7.3390262635261481</v>
      </c>
    </row>
    <row r="1777" spans="5:6" x14ac:dyDescent="0.25">
      <c r="E1777" s="63">
        <f t="shared" ca="1" si="54"/>
        <v>0.39317729871723239</v>
      </c>
      <c r="F1777" s="63">
        <f t="shared" ca="1" si="55"/>
        <v>7.7282016182676658</v>
      </c>
    </row>
    <row r="1778" spans="5:6" x14ac:dyDescent="0.25">
      <c r="E1778" s="63">
        <f t="shared" ca="1" si="54"/>
        <v>0.62199605547799719</v>
      </c>
      <c r="F1778" s="63">
        <f t="shared" ca="1" si="55"/>
        <v>8.0853996116897093</v>
      </c>
    </row>
    <row r="1779" spans="5:6" x14ac:dyDescent="0.25">
      <c r="E1779" s="63">
        <f t="shared" ca="1" si="54"/>
        <v>0.65479742615586223</v>
      </c>
      <c r="F1779" s="63">
        <f t="shared" ca="1" si="55"/>
        <v>8.1461501829328995</v>
      </c>
    </row>
    <row r="1780" spans="5:6" x14ac:dyDescent="0.25">
      <c r="E1780" s="63">
        <f t="shared" ca="1" si="54"/>
        <v>0.1353169193865692</v>
      </c>
      <c r="F1780" s="63">
        <f t="shared" ca="1" si="55"/>
        <v>7.3174145516272606</v>
      </c>
    </row>
    <row r="1781" spans="5:6" x14ac:dyDescent="0.25">
      <c r="E1781" s="63">
        <f t="shared" ca="1" si="54"/>
        <v>0.24669854768138999</v>
      </c>
      <c r="F1781" s="63">
        <f t="shared" ca="1" si="55"/>
        <v>7.5122690223647846</v>
      </c>
    </row>
    <row r="1782" spans="5:6" x14ac:dyDescent="0.25">
      <c r="E1782" s="63">
        <f t="shared" ca="1" si="54"/>
        <v>0.72449054420995351</v>
      </c>
      <c r="F1782" s="63">
        <f t="shared" ca="1" si="55"/>
        <v>8.2916131783857043</v>
      </c>
    </row>
    <row r="1783" spans="5:6" x14ac:dyDescent="0.25">
      <c r="E1783" s="63">
        <f t="shared" ca="1" si="54"/>
        <v>0.75844296173118075</v>
      </c>
      <c r="F1783" s="63">
        <f t="shared" ca="1" si="55"/>
        <v>8.3738463653371653</v>
      </c>
    </row>
    <row r="1784" spans="5:6" x14ac:dyDescent="0.25">
      <c r="E1784" s="63">
        <f t="shared" ca="1" si="54"/>
        <v>0.58814681368348309</v>
      </c>
      <c r="F1784" s="63">
        <f t="shared" ca="1" si="55"/>
        <v>8.0264428093548048</v>
      </c>
    </row>
    <row r="1785" spans="5:6" x14ac:dyDescent="0.25">
      <c r="E1785" s="63">
        <f t="shared" ca="1" si="54"/>
        <v>0.74697574226993146</v>
      </c>
      <c r="F1785" s="63">
        <f t="shared" ca="1" si="55"/>
        <v>8.3450194711078307</v>
      </c>
    </row>
    <row r="1786" spans="5:6" x14ac:dyDescent="0.25">
      <c r="E1786" s="63">
        <f t="shared" ca="1" si="54"/>
        <v>0.51962918866987329</v>
      </c>
      <c r="F1786" s="63">
        <f t="shared" ca="1" si="55"/>
        <v>7.9156615017149328</v>
      </c>
    </row>
    <row r="1787" spans="5:6" x14ac:dyDescent="0.25">
      <c r="E1787" s="63">
        <f t="shared" ca="1" si="54"/>
        <v>0.77371918895498448</v>
      </c>
      <c r="F1787" s="63">
        <f t="shared" ca="1" si="55"/>
        <v>8.4141737681126934</v>
      </c>
    </row>
    <row r="1788" spans="5:6" x14ac:dyDescent="0.25">
      <c r="E1788" s="63">
        <f t="shared" ca="1" si="54"/>
        <v>0.46853684394004247</v>
      </c>
      <c r="F1788" s="63">
        <f t="shared" ca="1" si="55"/>
        <v>7.8381840839032284</v>
      </c>
    </row>
    <row r="1789" spans="5:6" x14ac:dyDescent="0.25">
      <c r="E1789" s="63">
        <f t="shared" ca="1" si="54"/>
        <v>0.62509319853935075</v>
      </c>
      <c r="F1789" s="63">
        <f t="shared" ca="1" si="55"/>
        <v>8.0909705520926565</v>
      </c>
    </row>
    <row r="1790" spans="5:6" x14ac:dyDescent="0.25">
      <c r="E1790" s="63">
        <f t="shared" ca="1" si="54"/>
        <v>0.4825007885415471</v>
      </c>
      <c r="F1790" s="63">
        <f t="shared" ca="1" si="55"/>
        <v>7.8590399868824417</v>
      </c>
    </row>
    <row r="1791" spans="5:6" x14ac:dyDescent="0.25">
      <c r="E1791" s="63">
        <f t="shared" ca="1" si="54"/>
        <v>0.87409935177672671</v>
      </c>
      <c r="F1791" s="63">
        <f t="shared" ca="1" si="55"/>
        <v>8.7671836372967995</v>
      </c>
    </row>
    <row r="1792" spans="5:6" x14ac:dyDescent="0.25">
      <c r="E1792" s="63">
        <f t="shared" ca="1" si="54"/>
        <v>0.38890705142824034</v>
      </c>
      <c r="F1792" s="63">
        <f t="shared" ca="1" si="55"/>
        <v>7.7220424906419449</v>
      </c>
    </row>
    <row r="1793" spans="5:6" x14ac:dyDescent="0.25">
      <c r="E1793" s="63">
        <f t="shared" ca="1" si="54"/>
        <v>3.6602143442293733E-2</v>
      </c>
      <c r="F1793" s="63">
        <f t="shared" ca="1" si="55"/>
        <v>7.0281735174173301</v>
      </c>
    </row>
    <row r="1794" spans="5:6" x14ac:dyDescent="0.25">
      <c r="E1794" s="63">
        <f t="shared" ca="1" si="54"/>
        <v>0.90626500876920102</v>
      </c>
      <c r="F1794" s="63">
        <f t="shared" ca="1" si="55"/>
        <v>8.9422620719887167</v>
      </c>
    </row>
    <row r="1795" spans="5:6" x14ac:dyDescent="0.25">
      <c r="E1795" s="63">
        <f t="shared" ca="1" si="54"/>
        <v>0.86612339585124021</v>
      </c>
      <c r="F1795" s="63">
        <f t="shared" ca="1" si="55"/>
        <v>8.7306441740405507</v>
      </c>
    </row>
    <row r="1796" spans="5:6" x14ac:dyDescent="0.25">
      <c r="E1796" s="63">
        <f t="shared" ref="E1796:E1859" ca="1" si="56">RAND()</f>
        <v>0.5695347747550854</v>
      </c>
      <c r="F1796" s="63">
        <f t="shared" ref="F1796:F1859" ca="1" si="57">((E1796^(-1/$C$5)-1)^(-1/$C$3))*$C$4</f>
        <v>7.9953535088593242</v>
      </c>
    </row>
    <row r="1797" spans="5:6" x14ac:dyDescent="0.25">
      <c r="E1797" s="63">
        <f t="shared" ca="1" si="56"/>
        <v>0.8723252591273406</v>
      </c>
      <c r="F1797" s="63">
        <f t="shared" ca="1" si="57"/>
        <v>8.7588643319365005</v>
      </c>
    </row>
    <row r="1798" spans="5:6" x14ac:dyDescent="0.25">
      <c r="E1798" s="63">
        <f t="shared" ca="1" si="56"/>
        <v>0.40577938616487275</v>
      </c>
      <c r="F1798" s="63">
        <f t="shared" ca="1" si="57"/>
        <v>7.7463998848332603</v>
      </c>
    </row>
    <row r="1799" spans="5:6" x14ac:dyDescent="0.25">
      <c r="E1799" s="63">
        <f t="shared" ca="1" si="56"/>
        <v>0.78599283119148422</v>
      </c>
      <c r="F1799" s="63">
        <f t="shared" ca="1" si="57"/>
        <v>8.4483718439928843</v>
      </c>
    </row>
    <row r="1800" spans="5:6" x14ac:dyDescent="0.25">
      <c r="E1800" s="63">
        <f t="shared" ca="1" si="56"/>
        <v>0.4750121069825276</v>
      </c>
      <c r="F1800" s="63">
        <f t="shared" ca="1" si="57"/>
        <v>7.8478295261654303</v>
      </c>
    </row>
    <row r="1801" spans="5:6" x14ac:dyDescent="0.25">
      <c r="E1801" s="63">
        <f t="shared" ca="1" si="56"/>
        <v>1.8340665712482385E-2</v>
      </c>
      <c r="F1801" s="63">
        <f t="shared" ca="1" si="57"/>
        <v>6.911797632758045</v>
      </c>
    </row>
    <row r="1802" spans="5:6" x14ac:dyDescent="0.25">
      <c r="E1802" s="63">
        <f t="shared" ca="1" si="56"/>
        <v>0.55372895479281636</v>
      </c>
      <c r="F1802" s="63">
        <f t="shared" ca="1" si="57"/>
        <v>7.9695826621608763</v>
      </c>
    </row>
    <row r="1803" spans="5:6" x14ac:dyDescent="0.25">
      <c r="E1803" s="63">
        <f t="shared" ca="1" si="56"/>
        <v>0.95350551335050648</v>
      </c>
      <c r="F1803" s="63">
        <f t="shared" ca="1" si="57"/>
        <v>9.3604807732552846</v>
      </c>
    </row>
    <row r="1804" spans="5:6" x14ac:dyDescent="0.25">
      <c r="E1804" s="63">
        <f t="shared" ca="1" si="56"/>
        <v>2.2708651613480124E-2</v>
      </c>
      <c r="F1804" s="63">
        <f t="shared" ca="1" si="57"/>
        <v>6.9460137154441224</v>
      </c>
    </row>
    <row r="1805" spans="5:6" x14ac:dyDescent="0.25">
      <c r="E1805" s="63">
        <f t="shared" ca="1" si="56"/>
        <v>2.7307419042478465E-2</v>
      </c>
      <c r="F1805" s="63">
        <f t="shared" ca="1" si="57"/>
        <v>6.976747976999067</v>
      </c>
    </row>
    <row r="1806" spans="5:6" x14ac:dyDescent="0.25">
      <c r="E1806" s="63">
        <f t="shared" ca="1" si="56"/>
        <v>0.53486314877718466</v>
      </c>
      <c r="F1806" s="63">
        <f t="shared" ca="1" si="57"/>
        <v>7.9394910168369917</v>
      </c>
    </row>
    <row r="1807" spans="5:6" x14ac:dyDescent="0.25">
      <c r="E1807" s="63">
        <f t="shared" ca="1" si="56"/>
        <v>8.6464498392065936E-3</v>
      </c>
      <c r="F1807" s="63">
        <f t="shared" ca="1" si="57"/>
        <v>6.8010926656062249</v>
      </c>
    </row>
    <row r="1808" spans="5:6" x14ac:dyDescent="0.25">
      <c r="E1808" s="63">
        <f t="shared" ca="1" si="56"/>
        <v>0.58522182984048932</v>
      </c>
      <c r="F1808" s="63">
        <f t="shared" ca="1" si="57"/>
        <v>8.0214997280336888</v>
      </c>
    </row>
    <row r="1809" spans="5:6" x14ac:dyDescent="0.25">
      <c r="E1809" s="63">
        <f t="shared" ca="1" si="56"/>
        <v>0.82891268988802758</v>
      </c>
      <c r="F1809" s="63">
        <f t="shared" ca="1" si="57"/>
        <v>8.5840027564834429</v>
      </c>
    </row>
    <row r="1810" spans="5:6" x14ac:dyDescent="0.25">
      <c r="E1810" s="63">
        <f t="shared" ca="1" si="56"/>
        <v>6.6365183610019307E-2</v>
      </c>
      <c r="F1810" s="63">
        <f t="shared" ca="1" si="57"/>
        <v>7.1450010126177519</v>
      </c>
    </row>
    <row r="1811" spans="5:6" x14ac:dyDescent="0.25">
      <c r="E1811" s="63">
        <f t="shared" ca="1" si="56"/>
        <v>0.15039967167883495</v>
      </c>
      <c r="F1811" s="63">
        <f t="shared" ca="1" si="57"/>
        <v>7.3474470346194867</v>
      </c>
    </row>
    <row r="1812" spans="5:6" x14ac:dyDescent="0.25">
      <c r="E1812" s="63">
        <f t="shared" ca="1" si="56"/>
        <v>0.82456784207603417</v>
      </c>
      <c r="F1812" s="63">
        <f t="shared" ca="1" si="57"/>
        <v>8.5689126479888031</v>
      </c>
    </row>
    <row r="1813" spans="5:6" x14ac:dyDescent="0.25">
      <c r="E1813" s="63">
        <f t="shared" ca="1" si="56"/>
        <v>0.46210748842136473</v>
      </c>
      <c r="F1813" s="63">
        <f t="shared" ca="1" si="57"/>
        <v>7.8286478814022207</v>
      </c>
    </row>
    <row r="1814" spans="5:6" x14ac:dyDescent="0.25">
      <c r="E1814" s="63">
        <f t="shared" ca="1" si="56"/>
        <v>0.18927044909559765</v>
      </c>
      <c r="F1814" s="63">
        <f t="shared" ca="1" si="57"/>
        <v>7.4183733106944931</v>
      </c>
    </row>
    <row r="1815" spans="5:6" x14ac:dyDescent="0.25">
      <c r="E1815" s="63">
        <f t="shared" ca="1" si="56"/>
        <v>0.2600152004530899</v>
      </c>
      <c r="F1815" s="63">
        <f t="shared" ca="1" si="57"/>
        <v>7.5328547318777908</v>
      </c>
    </row>
    <row r="1816" spans="5:6" x14ac:dyDescent="0.25">
      <c r="E1816" s="63">
        <f t="shared" ca="1" si="56"/>
        <v>0.70061272925029572</v>
      </c>
      <c r="F1816" s="63">
        <f t="shared" ca="1" si="57"/>
        <v>8.2387591081557421</v>
      </c>
    </row>
    <row r="1817" spans="5:6" x14ac:dyDescent="0.25">
      <c r="E1817" s="63">
        <f t="shared" ca="1" si="56"/>
        <v>0.71018286399256347</v>
      </c>
      <c r="F1817" s="63">
        <f t="shared" ca="1" si="57"/>
        <v>8.2595108827834132</v>
      </c>
    </row>
    <row r="1818" spans="5:6" x14ac:dyDescent="0.25">
      <c r="E1818" s="63">
        <f t="shared" ca="1" si="56"/>
        <v>0.92995256403681492</v>
      </c>
      <c r="F1818" s="63">
        <f t="shared" ca="1" si="57"/>
        <v>9.1152724876185456</v>
      </c>
    </row>
    <row r="1819" spans="5:6" x14ac:dyDescent="0.25">
      <c r="E1819" s="63">
        <f t="shared" ca="1" si="56"/>
        <v>0.95504677324167309</v>
      </c>
      <c r="F1819" s="63">
        <f t="shared" ca="1" si="57"/>
        <v>9.3807882266540954</v>
      </c>
    </row>
    <row r="1820" spans="5:6" x14ac:dyDescent="0.25">
      <c r="E1820" s="63">
        <f t="shared" ca="1" si="56"/>
        <v>0.63338396921681039</v>
      </c>
      <c r="F1820" s="63">
        <f t="shared" ca="1" si="57"/>
        <v>8.1060446690301617</v>
      </c>
    </row>
    <row r="1821" spans="5:6" x14ac:dyDescent="0.25">
      <c r="E1821" s="63">
        <f t="shared" ca="1" si="56"/>
        <v>0.38600392706875086</v>
      </c>
      <c r="F1821" s="63">
        <f t="shared" ca="1" si="57"/>
        <v>7.7178566013403511</v>
      </c>
    </row>
    <row r="1822" spans="5:6" x14ac:dyDescent="0.25">
      <c r="E1822" s="63">
        <f t="shared" ca="1" si="56"/>
        <v>0.88115919067039561</v>
      </c>
      <c r="F1822" s="63">
        <f t="shared" ca="1" si="57"/>
        <v>8.8014703602881177</v>
      </c>
    </row>
    <row r="1823" spans="5:6" x14ac:dyDescent="0.25">
      <c r="E1823" s="63">
        <f t="shared" ca="1" si="56"/>
        <v>0.82589778000465686</v>
      </c>
      <c r="F1823" s="63">
        <f t="shared" ca="1" si="57"/>
        <v>8.5734939618148687</v>
      </c>
    </row>
    <row r="1824" spans="5:6" x14ac:dyDescent="0.25">
      <c r="E1824" s="63">
        <f t="shared" ca="1" si="56"/>
        <v>0.24645104831009368</v>
      </c>
      <c r="F1824" s="63">
        <f t="shared" ca="1" si="57"/>
        <v>7.5118831028974657</v>
      </c>
    </row>
    <row r="1825" spans="5:6" x14ac:dyDescent="0.25">
      <c r="E1825" s="63">
        <f t="shared" ca="1" si="56"/>
        <v>0.42756975621958038</v>
      </c>
      <c r="F1825" s="63">
        <f t="shared" ca="1" si="57"/>
        <v>7.7779956209807111</v>
      </c>
    </row>
    <row r="1826" spans="5:6" x14ac:dyDescent="0.25">
      <c r="E1826" s="63">
        <f t="shared" ca="1" si="56"/>
        <v>0.28924842713167731</v>
      </c>
      <c r="F1826" s="63">
        <f t="shared" ca="1" si="57"/>
        <v>7.5770107809422491</v>
      </c>
    </row>
    <row r="1827" spans="5:6" x14ac:dyDescent="0.25">
      <c r="E1827" s="63">
        <f t="shared" ca="1" si="56"/>
        <v>0.51890193336310408</v>
      </c>
      <c r="F1827" s="63">
        <f t="shared" ca="1" si="57"/>
        <v>7.9145334801743168</v>
      </c>
    </row>
    <row r="1828" spans="5:6" x14ac:dyDescent="0.25">
      <c r="E1828" s="63">
        <f t="shared" ca="1" si="56"/>
        <v>0.71399025976943487</v>
      </c>
      <c r="F1828" s="63">
        <f t="shared" ca="1" si="57"/>
        <v>8.2679230531111454</v>
      </c>
    </row>
    <row r="1829" spans="5:6" x14ac:dyDescent="0.25">
      <c r="E1829" s="63">
        <f t="shared" ca="1" si="56"/>
        <v>0.88692090680237656</v>
      </c>
      <c r="F1829" s="63">
        <f t="shared" ca="1" si="57"/>
        <v>8.830973599709953</v>
      </c>
    </row>
    <row r="1830" spans="5:6" x14ac:dyDescent="0.25">
      <c r="E1830" s="63">
        <f t="shared" ca="1" si="56"/>
        <v>0.15951912996572437</v>
      </c>
      <c r="F1830" s="63">
        <f t="shared" ca="1" si="57"/>
        <v>7.3648344075760015</v>
      </c>
    </row>
    <row r="1831" spans="5:6" x14ac:dyDescent="0.25">
      <c r="E1831" s="63">
        <f t="shared" ca="1" si="56"/>
        <v>0.69147919337646035</v>
      </c>
      <c r="F1831" s="63">
        <f t="shared" ca="1" si="57"/>
        <v>8.2194489452685477</v>
      </c>
    </row>
    <row r="1832" spans="5:6" x14ac:dyDescent="0.25">
      <c r="E1832" s="63">
        <f t="shared" ca="1" si="56"/>
        <v>0.19787449043171623</v>
      </c>
      <c r="F1832" s="63">
        <f t="shared" ca="1" si="57"/>
        <v>7.4331128105312114</v>
      </c>
    </row>
    <row r="1833" spans="5:6" x14ac:dyDescent="0.25">
      <c r="E1833" s="63">
        <f t="shared" ca="1" si="56"/>
        <v>0.62630578144478566</v>
      </c>
      <c r="F1833" s="63">
        <f t="shared" ca="1" si="57"/>
        <v>8.093160446865598</v>
      </c>
    </row>
    <row r="1834" spans="5:6" x14ac:dyDescent="0.25">
      <c r="E1834" s="63">
        <f t="shared" ca="1" si="56"/>
        <v>0.86799828330191209</v>
      </c>
      <c r="F1834" s="63">
        <f t="shared" ca="1" si="57"/>
        <v>8.7390385335322627</v>
      </c>
    </row>
    <row r="1835" spans="5:6" x14ac:dyDescent="0.25">
      <c r="E1835" s="63">
        <f t="shared" ca="1" si="56"/>
        <v>0.95822483023259264</v>
      </c>
      <c r="F1835" s="63">
        <f t="shared" ca="1" si="57"/>
        <v>9.4250417277861054</v>
      </c>
    </row>
    <row r="1836" spans="5:6" x14ac:dyDescent="0.25">
      <c r="E1836" s="63">
        <f t="shared" ca="1" si="56"/>
        <v>0.56415558066600224</v>
      </c>
      <c r="F1836" s="63">
        <f t="shared" ca="1" si="57"/>
        <v>7.9865214846455581</v>
      </c>
    </row>
    <row r="1837" spans="5:6" x14ac:dyDescent="0.25">
      <c r="E1837" s="63">
        <f t="shared" ca="1" si="56"/>
        <v>0.58412687262352103</v>
      </c>
      <c r="F1837" s="63">
        <f t="shared" ca="1" si="57"/>
        <v>8.0196549790257947</v>
      </c>
    </row>
    <row r="1838" spans="5:6" x14ac:dyDescent="0.25">
      <c r="E1838" s="63">
        <f t="shared" ca="1" si="56"/>
        <v>0.68509969989049768</v>
      </c>
      <c r="F1838" s="63">
        <f t="shared" ca="1" si="57"/>
        <v>8.2062305441960994</v>
      </c>
    </row>
    <row r="1839" spans="5:6" x14ac:dyDescent="0.25">
      <c r="E1839" s="63">
        <f t="shared" ca="1" si="56"/>
        <v>0.5878831432879118</v>
      </c>
      <c r="F1839" s="63">
        <f t="shared" ca="1" si="57"/>
        <v>8.0259963064624689</v>
      </c>
    </row>
    <row r="1840" spans="5:6" x14ac:dyDescent="0.25">
      <c r="E1840" s="63">
        <f t="shared" ca="1" si="56"/>
        <v>0.60920562812660906</v>
      </c>
      <c r="F1840" s="63">
        <f t="shared" ca="1" si="57"/>
        <v>8.0627214249537076</v>
      </c>
    </row>
    <row r="1841" spans="5:6" x14ac:dyDescent="0.25">
      <c r="E1841" s="63">
        <f t="shared" ca="1" si="56"/>
        <v>0.75053290954976237</v>
      </c>
      <c r="F1841" s="63">
        <f t="shared" ca="1" si="57"/>
        <v>8.3538380443716616</v>
      </c>
    </row>
    <row r="1842" spans="5:6" x14ac:dyDescent="0.25">
      <c r="E1842" s="63">
        <f t="shared" ca="1" si="56"/>
        <v>0.27204677593453197</v>
      </c>
      <c r="F1842" s="63">
        <f t="shared" ca="1" si="57"/>
        <v>7.5511820629692643</v>
      </c>
    </row>
    <row r="1843" spans="5:6" x14ac:dyDescent="0.25">
      <c r="E1843" s="63">
        <f t="shared" ca="1" si="56"/>
        <v>0.69460198334743251</v>
      </c>
      <c r="F1843" s="63">
        <f t="shared" ca="1" si="57"/>
        <v>8.2259988993507971</v>
      </c>
    </row>
    <row r="1844" spans="5:6" x14ac:dyDescent="0.25">
      <c r="E1844" s="63">
        <f t="shared" ca="1" si="56"/>
        <v>0.34761993785883105</v>
      </c>
      <c r="F1844" s="63">
        <f t="shared" ca="1" si="57"/>
        <v>7.6624825145806952</v>
      </c>
    </row>
    <row r="1845" spans="5:6" x14ac:dyDescent="0.25">
      <c r="E1845" s="63">
        <f t="shared" ca="1" si="56"/>
        <v>0.67656197427329612</v>
      </c>
      <c r="F1845" s="63">
        <f t="shared" ca="1" si="57"/>
        <v>8.1888666483647778</v>
      </c>
    </row>
    <row r="1846" spans="5:6" x14ac:dyDescent="0.25">
      <c r="E1846" s="63">
        <f t="shared" ca="1" si="56"/>
        <v>0.41912496691074197</v>
      </c>
      <c r="F1846" s="63">
        <f t="shared" ca="1" si="57"/>
        <v>7.7657261877974006</v>
      </c>
    </row>
    <row r="1847" spans="5:6" x14ac:dyDescent="0.25">
      <c r="E1847" s="63">
        <f t="shared" ca="1" si="56"/>
        <v>0.47979537430427965</v>
      </c>
      <c r="F1847" s="63">
        <f t="shared" ca="1" si="57"/>
        <v>7.8549828821776098</v>
      </c>
    </row>
    <row r="1848" spans="5:6" x14ac:dyDescent="0.25">
      <c r="E1848" s="63">
        <f t="shared" ca="1" si="56"/>
        <v>0.2305157732306653</v>
      </c>
      <c r="F1848" s="63">
        <f t="shared" ca="1" si="57"/>
        <v>7.486748599898025</v>
      </c>
    </row>
    <row r="1849" spans="5:6" x14ac:dyDescent="0.25">
      <c r="E1849" s="63">
        <f t="shared" ca="1" si="56"/>
        <v>0.40920011884600993</v>
      </c>
      <c r="F1849" s="63">
        <f t="shared" ca="1" si="57"/>
        <v>7.7513472888883221</v>
      </c>
    </row>
    <row r="1850" spans="5:6" x14ac:dyDescent="0.25">
      <c r="E1850" s="63">
        <f t="shared" ca="1" si="56"/>
        <v>0.37251004151366351</v>
      </c>
      <c r="F1850" s="63">
        <f t="shared" ca="1" si="57"/>
        <v>7.6984066553956776</v>
      </c>
    </row>
    <row r="1851" spans="5:6" x14ac:dyDescent="0.25">
      <c r="E1851" s="63">
        <f t="shared" ca="1" si="56"/>
        <v>1.2374534345326871E-2</v>
      </c>
      <c r="F1851" s="63">
        <f t="shared" ca="1" si="57"/>
        <v>6.8521635413065454</v>
      </c>
    </row>
    <row r="1852" spans="5:6" x14ac:dyDescent="0.25">
      <c r="E1852" s="63">
        <f t="shared" ca="1" si="56"/>
        <v>0.10540344118040468</v>
      </c>
      <c r="F1852" s="63">
        <f t="shared" ca="1" si="57"/>
        <v>7.2516519882222257</v>
      </c>
    </row>
    <row r="1853" spans="5:6" x14ac:dyDescent="0.25">
      <c r="E1853" s="63">
        <f t="shared" ca="1" si="56"/>
        <v>0.85022711659061256</v>
      </c>
      <c r="F1853" s="63">
        <f t="shared" ca="1" si="57"/>
        <v>8.6637363524513713</v>
      </c>
    </row>
    <row r="1854" spans="5:6" x14ac:dyDescent="0.25">
      <c r="E1854" s="63">
        <f t="shared" ca="1" si="56"/>
        <v>0.84252049628408721</v>
      </c>
      <c r="F1854" s="63">
        <f t="shared" ca="1" si="57"/>
        <v>8.6337268289329323</v>
      </c>
    </row>
    <row r="1855" spans="5:6" x14ac:dyDescent="0.25">
      <c r="E1855" s="63">
        <f t="shared" ca="1" si="56"/>
        <v>0.19025522213950374</v>
      </c>
      <c r="F1855" s="63">
        <f t="shared" ca="1" si="57"/>
        <v>7.4200751540210863</v>
      </c>
    </row>
    <row r="1856" spans="5:6" x14ac:dyDescent="0.25">
      <c r="E1856" s="63">
        <f t="shared" ca="1" si="56"/>
        <v>0.82736992404412135</v>
      </c>
      <c r="F1856" s="63">
        <f t="shared" ca="1" si="57"/>
        <v>8.57860368296679</v>
      </c>
    </row>
    <row r="1857" spans="5:6" x14ac:dyDescent="0.25">
      <c r="E1857" s="63">
        <f t="shared" ca="1" si="56"/>
        <v>0.8826531168939844</v>
      </c>
      <c r="F1857" s="63">
        <f t="shared" ca="1" si="57"/>
        <v>8.8089822405867864</v>
      </c>
    </row>
    <row r="1858" spans="5:6" x14ac:dyDescent="0.25">
      <c r="E1858" s="63">
        <f t="shared" ca="1" si="56"/>
        <v>0.53483819733213922</v>
      </c>
      <c r="F1858" s="63">
        <f t="shared" ca="1" si="57"/>
        <v>7.9394516604729919</v>
      </c>
    </row>
    <row r="1859" spans="5:6" x14ac:dyDescent="0.25">
      <c r="E1859" s="63">
        <f t="shared" ca="1" si="56"/>
        <v>0.26704476547232481</v>
      </c>
      <c r="F1859" s="63">
        <f t="shared" ca="1" si="57"/>
        <v>7.543591393891516</v>
      </c>
    </row>
    <row r="1860" spans="5:6" x14ac:dyDescent="0.25">
      <c r="E1860" s="63">
        <f t="shared" ref="E1860:E1923" ca="1" si="58">RAND()</f>
        <v>0.35741546712956618</v>
      </c>
      <c r="F1860" s="63">
        <f t="shared" ref="F1860:F1923" ca="1" si="59">((E1860^(-1/$C$5)-1)^(-1/$C$3))*$C$4</f>
        <v>7.6766361230578397</v>
      </c>
    </row>
    <row r="1861" spans="5:6" x14ac:dyDescent="0.25">
      <c r="E1861" s="63">
        <f t="shared" ca="1" si="58"/>
        <v>0.87161159676657696</v>
      </c>
      <c r="F1861" s="63">
        <f t="shared" ca="1" si="59"/>
        <v>8.7555496036965472</v>
      </c>
    </row>
    <row r="1862" spans="5:6" x14ac:dyDescent="0.25">
      <c r="E1862" s="63">
        <f t="shared" ca="1" si="58"/>
        <v>0.1684839001024</v>
      </c>
      <c r="F1862" s="63">
        <f t="shared" ca="1" si="59"/>
        <v>7.381440498774869</v>
      </c>
    </row>
    <row r="1863" spans="5:6" x14ac:dyDescent="0.25">
      <c r="E1863" s="63">
        <f t="shared" ca="1" si="58"/>
        <v>0.20058127595369912</v>
      </c>
      <c r="F1863" s="63">
        <f t="shared" ca="1" si="59"/>
        <v>7.437691674578514</v>
      </c>
    </row>
    <row r="1864" spans="5:6" x14ac:dyDescent="0.25">
      <c r="E1864" s="63">
        <f t="shared" ca="1" si="58"/>
        <v>0.58146394960941461</v>
      </c>
      <c r="F1864" s="63">
        <f t="shared" ca="1" si="59"/>
        <v>8.0151812777407176</v>
      </c>
    </row>
    <row r="1865" spans="5:6" x14ac:dyDescent="0.25">
      <c r="E1865" s="63">
        <f t="shared" ca="1" si="58"/>
        <v>0.4630360989140303</v>
      </c>
      <c r="F1865" s="63">
        <f t="shared" ca="1" si="59"/>
        <v>7.8300228197553494</v>
      </c>
    </row>
    <row r="1866" spans="5:6" x14ac:dyDescent="0.25">
      <c r="E1866" s="63">
        <f t="shared" ca="1" si="58"/>
        <v>0.77641250171320608</v>
      </c>
      <c r="F1866" s="63">
        <f t="shared" ca="1" si="59"/>
        <v>8.4215331497624195</v>
      </c>
    </row>
    <row r="1867" spans="5:6" x14ac:dyDescent="0.25">
      <c r="E1867" s="63">
        <f t="shared" ca="1" si="58"/>
        <v>0.17080344759380472</v>
      </c>
      <c r="F1867" s="63">
        <f t="shared" ca="1" si="59"/>
        <v>7.3856654165160194</v>
      </c>
    </row>
    <row r="1868" spans="5:6" x14ac:dyDescent="0.25">
      <c r="E1868" s="63">
        <f t="shared" ca="1" si="58"/>
        <v>0.61907165006165232</v>
      </c>
      <c r="F1868" s="63">
        <f t="shared" ca="1" si="59"/>
        <v>8.0801684793947821</v>
      </c>
    </row>
    <row r="1869" spans="5:6" x14ac:dyDescent="0.25">
      <c r="E1869" s="63">
        <f t="shared" ca="1" si="58"/>
        <v>0.83771994086841506</v>
      </c>
      <c r="F1869" s="63">
        <f t="shared" ca="1" si="59"/>
        <v>8.615735011838396</v>
      </c>
    </row>
    <row r="1870" spans="5:6" x14ac:dyDescent="0.25">
      <c r="E1870" s="63">
        <f t="shared" ca="1" si="58"/>
        <v>0.85410977509483044</v>
      </c>
      <c r="F1870" s="63">
        <f t="shared" ca="1" si="59"/>
        <v>8.6794216238453465</v>
      </c>
    </row>
    <row r="1871" spans="5:6" x14ac:dyDescent="0.25">
      <c r="E1871" s="63">
        <f t="shared" ca="1" si="58"/>
        <v>0.33822619166678303</v>
      </c>
      <c r="F1871" s="63">
        <f t="shared" ca="1" si="59"/>
        <v>7.6488778813122611</v>
      </c>
    </row>
    <row r="1872" spans="5:6" x14ac:dyDescent="0.25">
      <c r="E1872" s="63">
        <f t="shared" ca="1" si="58"/>
        <v>0.67502136353604003</v>
      </c>
      <c r="F1872" s="63">
        <f t="shared" ca="1" si="59"/>
        <v>8.1857715991052231</v>
      </c>
    </row>
    <row r="1873" spans="5:6" x14ac:dyDescent="0.25">
      <c r="E1873" s="63">
        <f t="shared" ca="1" si="58"/>
        <v>2.623808699608432E-3</v>
      </c>
      <c r="F1873" s="63">
        <f t="shared" ca="1" si="59"/>
        <v>6.6480851304802169</v>
      </c>
    </row>
    <row r="1874" spans="5:6" x14ac:dyDescent="0.25">
      <c r="E1874" s="63">
        <f t="shared" ca="1" si="58"/>
        <v>0.94762083390367746</v>
      </c>
      <c r="F1874" s="63">
        <f t="shared" ca="1" si="59"/>
        <v>9.2888766154839679</v>
      </c>
    </row>
    <row r="1875" spans="5:6" x14ac:dyDescent="0.25">
      <c r="E1875" s="63">
        <f t="shared" ca="1" si="58"/>
        <v>0.91466564481464641</v>
      </c>
      <c r="F1875" s="63">
        <f t="shared" ca="1" si="59"/>
        <v>8.9979670232438522</v>
      </c>
    </row>
    <row r="1876" spans="5:6" x14ac:dyDescent="0.25">
      <c r="E1876" s="63">
        <f t="shared" ca="1" si="58"/>
        <v>0.70721078487067812</v>
      </c>
      <c r="F1876" s="63">
        <f t="shared" ca="1" si="59"/>
        <v>8.2530071481022773</v>
      </c>
    </row>
    <row r="1877" spans="5:6" x14ac:dyDescent="0.25">
      <c r="E1877" s="63">
        <f t="shared" ca="1" si="58"/>
        <v>0.69483938033829851</v>
      </c>
      <c r="F1877" s="63">
        <f t="shared" ca="1" si="59"/>
        <v>8.2264990210816542</v>
      </c>
    </row>
    <row r="1878" spans="5:6" x14ac:dyDescent="0.25">
      <c r="E1878" s="63">
        <f t="shared" ca="1" si="58"/>
        <v>0.45132980046158411</v>
      </c>
      <c r="F1878" s="63">
        <f t="shared" ca="1" si="59"/>
        <v>7.8127454076635443</v>
      </c>
    </row>
    <row r="1879" spans="5:6" x14ac:dyDescent="0.25">
      <c r="E1879" s="63">
        <f t="shared" ca="1" si="58"/>
        <v>0.55820994821542735</v>
      </c>
      <c r="F1879" s="63">
        <f t="shared" ca="1" si="59"/>
        <v>7.9768339638209342</v>
      </c>
    </row>
    <row r="1880" spans="5:6" x14ac:dyDescent="0.25">
      <c r="E1880" s="63">
        <f t="shared" ca="1" si="58"/>
        <v>0.50156683360305421</v>
      </c>
      <c r="F1880" s="63">
        <f t="shared" ca="1" si="59"/>
        <v>7.8878817592340589</v>
      </c>
    </row>
    <row r="1881" spans="5:6" x14ac:dyDescent="0.25">
      <c r="E1881" s="63">
        <f t="shared" ca="1" si="58"/>
        <v>0.373875476077553</v>
      </c>
      <c r="F1881" s="63">
        <f t="shared" ca="1" si="59"/>
        <v>7.7003747718586384</v>
      </c>
    </row>
    <row r="1882" spans="5:6" x14ac:dyDescent="0.25">
      <c r="E1882" s="63">
        <f t="shared" ca="1" si="58"/>
        <v>5.9046243325759251E-2</v>
      </c>
      <c r="F1882" s="63">
        <f t="shared" ca="1" si="59"/>
        <v>7.1205113376372466</v>
      </c>
    </row>
    <row r="1883" spans="5:6" x14ac:dyDescent="0.25">
      <c r="E1883" s="63">
        <f t="shared" ca="1" si="58"/>
        <v>0.79957606847033735</v>
      </c>
      <c r="F1883" s="63">
        <f t="shared" ca="1" si="59"/>
        <v>8.4883514842088097</v>
      </c>
    </row>
    <row r="1884" spans="5:6" x14ac:dyDescent="0.25">
      <c r="E1884" s="63">
        <f t="shared" ca="1" si="58"/>
        <v>0.91564254214309759</v>
      </c>
      <c r="F1884" s="63">
        <f t="shared" ca="1" si="59"/>
        <v>9.0048006597040136</v>
      </c>
    </row>
    <row r="1885" spans="5:6" x14ac:dyDescent="0.25">
      <c r="E1885" s="63">
        <f t="shared" ca="1" si="58"/>
        <v>0.26444870519197772</v>
      </c>
      <c r="F1885" s="63">
        <f t="shared" ca="1" si="59"/>
        <v>7.5396359934236497</v>
      </c>
    </row>
    <row r="1886" spans="5:6" x14ac:dyDescent="0.25">
      <c r="E1886" s="63">
        <f t="shared" ca="1" si="58"/>
        <v>0.99958446889389063</v>
      </c>
      <c r="F1886" s="63">
        <f t="shared" ca="1" si="59"/>
        <v>12.592564251614949</v>
      </c>
    </row>
    <row r="1887" spans="5:6" x14ac:dyDescent="0.25">
      <c r="E1887" s="63">
        <f t="shared" ca="1" si="58"/>
        <v>0.35983456097548394</v>
      </c>
      <c r="F1887" s="63">
        <f t="shared" ca="1" si="59"/>
        <v>7.6801276182340112</v>
      </c>
    </row>
    <row r="1888" spans="5:6" x14ac:dyDescent="0.25">
      <c r="E1888" s="63">
        <f t="shared" ca="1" si="58"/>
        <v>0.56525691647311815</v>
      </c>
      <c r="F1888" s="63">
        <f t="shared" ca="1" si="59"/>
        <v>7.9883244506031224</v>
      </c>
    </row>
    <row r="1889" spans="5:6" x14ac:dyDescent="0.25">
      <c r="E1889" s="63">
        <f t="shared" ca="1" si="58"/>
        <v>0.80257442554493341</v>
      </c>
      <c r="F1889" s="63">
        <f t="shared" ca="1" si="59"/>
        <v>8.4975092505434269</v>
      </c>
    </row>
    <row r="1890" spans="5:6" x14ac:dyDescent="0.25">
      <c r="E1890" s="63">
        <f t="shared" ca="1" si="58"/>
        <v>0.90312216289050229</v>
      </c>
      <c r="F1890" s="63">
        <f t="shared" ca="1" si="59"/>
        <v>8.9227023185395726</v>
      </c>
    </row>
    <row r="1891" spans="5:6" x14ac:dyDescent="0.25">
      <c r="E1891" s="63">
        <f t="shared" ca="1" si="58"/>
        <v>0.63963847784668315</v>
      </c>
      <c r="F1891" s="63">
        <f t="shared" ca="1" si="59"/>
        <v>8.1175782487721797</v>
      </c>
    </row>
    <row r="1892" spans="5:6" x14ac:dyDescent="0.25">
      <c r="E1892" s="63">
        <f t="shared" ca="1" si="58"/>
        <v>0.51234134855671154</v>
      </c>
      <c r="F1892" s="63">
        <f t="shared" ca="1" si="59"/>
        <v>7.9043947118199043</v>
      </c>
    </row>
    <row r="1893" spans="5:6" x14ac:dyDescent="0.25">
      <c r="E1893" s="63">
        <f t="shared" ca="1" si="58"/>
        <v>0.17899755179393029</v>
      </c>
      <c r="F1893" s="63">
        <f t="shared" ca="1" si="59"/>
        <v>7.4003732214403328</v>
      </c>
    </row>
    <row r="1894" spans="5:6" x14ac:dyDescent="0.25">
      <c r="E1894" s="63">
        <f t="shared" ca="1" si="58"/>
        <v>0.56655203795349496</v>
      </c>
      <c r="F1894" s="63">
        <f t="shared" ca="1" si="59"/>
        <v>7.9904481259248215</v>
      </c>
    </row>
    <row r="1895" spans="5:6" x14ac:dyDescent="0.25">
      <c r="E1895" s="63">
        <f t="shared" ca="1" si="58"/>
        <v>0.40067798350713668</v>
      </c>
      <c r="F1895" s="63">
        <f t="shared" ca="1" si="59"/>
        <v>7.739028370366813</v>
      </c>
    </row>
    <row r="1896" spans="5:6" x14ac:dyDescent="0.25">
      <c r="E1896" s="63">
        <f t="shared" ca="1" si="58"/>
        <v>0.75322588418140812</v>
      </c>
      <c r="F1896" s="63">
        <f t="shared" ca="1" si="59"/>
        <v>8.3605870129907984</v>
      </c>
    </row>
    <row r="1897" spans="5:6" x14ac:dyDescent="0.25">
      <c r="E1897" s="63">
        <f t="shared" ca="1" si="58"/>
        <v>0.8938309881452301</v>
      </c>
      <c r="F1897" s="63">
        <f t="shared" ca="1" si="59"/>
        <v>8.8683853969972439</v>
      </c>
    </row>
    <row r="1898" spans="5:6" x14ac:dyDescent="0.25">
      <c r="E1898" s="63">
        <f t="shared" ca="1" si="58"/>
        <v>0.13934178264502339</v>
      </c>
      <c r="F1898" s="63">
        <f t="shared" ca="1" si="59"/>
        <v>7.3255995543163781</v>
      </c>
    </row>
    <row r="1899" spans="5:6" x14ac:dyDescent="0.25">
      <c r="E1899" s="63">
        <f t="shared" ca="1" si="58"/>
        <v>0.89057474829463168</v>
      </c>
      <c r="F1899" s="63">
        <f t="shared" ca="1" si="59"/>
        <v>8.8504639432416017</v>
      </c>
    </row>
    <row r="1900" spans="5:6" x14ac:dyDescent="0.25">
      <c r="E1900" s="63">
        <f t="shared" ca="1" si="58"/>
        <v>0.16397942216342398</v>
      </c>
      <c r="F1900" s="63">
        <f t="shared" ca="1" si="59"/>
        <v>7.373153240741007</v>
      </c>
    </row>
    <row r="1901" spans="5:6" x14ac:dyDescent="0.25">
      <c r="E1901" s="63">
        <f t="shared" ca="1" si="58"/>
        <v>0.76608920507564471</v>
      </c>
      <c r="F1901" s="63">
        <f t="shared" ca="1" si="59"/>
        <v>8.3937404917852714</v>
      </c>
    </row>
    <row r="1902" spans="5:6" x14ac:dyDescent="0.25">
      <c r="E1902" s="63">
        <f t="shared" ca="1" si="58"/>
        <v>0.89492584443039636</v>
      </c>
      <c r="F1902" s="63">
        <f t="shared" ca="1" si="59"/>
        <v>8.8745341467296477</v>
      </c>
    </row>
    <row r="1903" spans="5:6" x14ac:dyDescent="0.25">
      <c r="E1903" s="63">
        <f t="shared" ca="1" si="58"/>
        <v>0.69434467573136149</v>
      </c>
      <c r="F1903" s="63">
        <f t="shared" ca="1" si="59"/>
        <v>8.225457183920966</v>
      </c>
    </row>
    <row r="1904" spans="5:6" x14ac:dyDescent="0.25">
      <c r="E1904" s="63">
        <f t="shared" ca="1" si="58"/>
        <v>0.28433473778295437</v>
      </c>
      <c r="F1904" s="63">
        <f t="shared" ca="1" si="59"/>
        <v>7.5696729657542763</v>
      </c>
    </row>
    <row r="1905" spans="5:6" x14ac:dyDescent="0.25">
      <c r="E1905" s="63">
        <f t="shared" ca="1" si="58"/>
        <v>0.62906170893068258</v>
      </c>
      <c r="F1905" s="63">
        <f t="shared" ca="1" si="59"/>
        <v>8.0981562559935476</v>
      </c>
    </row>
    <row r="1906" spans="5:6" x14ac:dyDescent="0.25">
      <c r="E1906" s="63">
        <f t="shared" ca="1" si="58"/>
        <v>0.69619872675866268</v>
      </c>
      <c r="F1906" s="63">
        <f t="shared" ca="1" si="59"/>
        <v>8.2293687685809918</v>
      </c>
    </row>
    <row r="1907" spans="5:6" x14ac:dyDescent="0.25">
      <c r="E1907" s="63">
        <f t="shared" ca="1" si="58"/>
        <v>0.77053102520521244</v>
      </c>
      <c r="F1907" s="63">
        <f t="shared" ca="1" si="59"/>
        <v>8.4055624833909253</v>
      </c>
    </row>
    <row r="1908" spans="5:6" x14ac:dyDescent="0.25">
      <c r="E1908" s="63">
        <f t="shared" ca="1" si="58"/>
        <v>0.10922528008807808</v>
      </c>
      <c r="F1908" s="63">
        <f t="shared" ca="1" si="59"/>
        <v>7.2606235971789088</v>
      </c>
    </row>
    <row r="1909" spans="5:6" x14ac:dyDescent="0.25">
      <c r="E1909" s="63">
        <f t="shared" ca="1" si="58"/>
        <v>0.96483326001950143</v>
      </c>
      <c r="F1909" s="63">
        <f t="shared" ca="1" si="59"/>
        <v>9.5294702786819272</v>
      </c>
    </row>
    <row r="1910" spans="5:6" x14ac:dyDescent="0.25">
      <c r="E1910" s="63">
        <f t="shared" ca="1" si="58"/>
        <v>0.2118323716954571</v>
      </c>
      <c r="F1910" s="63">
        <f t="shared" ca="1" si="59"/>
        <v>7.456451715290922</v>
      </c>
    </row>
    <row r="1911" spans="5:6" x14ac:dyDescent="0.25">
      <c r="E1911" s="63">
        <f t="shared" ca="1" si="58"/>
        <v>0.41026009390877427</v>
      </c>
      <c r="F1911" s="63">
        <f t="shared" ca="1" si="59"/>
        <v>7.7528811372843691</v>
      </c>
    </row>
    <row r="1912" spans="5:6" x14ac:dyDescent="0.25">
      <c r="E1912" s="63">
        <f t="shared" ca="1" si="58"/>
        <v>0.89162985023956709</v>
      </c>
      <c r="F1912" s="63">
        <f t="shared" ca="1" si="59"/>
        <v>8.8562122547851647</v>
      </c>
    </row>
    <row r="1913" spans="5:6" x14ac:dyDescent="0.25">
      <c r="E1913" s="63">
        <f t="shared" ca="1" si="58"/>
        <v>0.11111257323706036</v>
      </c>
      <c r="F1913" s="63">
        <f t="shared" ca="1" si="59"/>
        <v>7.2649836822403584</v>
      </c>
    </row>
    <row r="1914" spans="5:6" x14ac:dyDescent="0.25">
      <c r="E1914" s="63">
        <f t="shared" ca="1" si="58"/>
        <v>0.1308810264741852</v>
      </c>
      <c r="F1914" s="63">
        <f t="shared" ca="1" si="59"/>
        <v>7.3082353450298276</v>
      </c>
    </row>
    <row r="1915" spans="5:6" x14ac:dyDescent="0.25">
      <c r="E1915" s="63">
        <f t="shared" ca="1" si="58"/>
        <v>0.22253045834832741</v>
      </c>
      <c r="F1915" s="63">
        <f t="shared" ca="1" si="59"/>
        <v>7.4739194370638726</v>
      </c>
    </row>
    <row r="1916" spans="5:6" x14ac:dyDescent="0.25">
      <c r="E1916" s="63">
        <f t="shared" ca="1" si="58"/>
        <v>0.56408368579245649</v>
      </c>
      <c r="F1916" s="63">
        <f t="shared" ca="1" si="59"/>
        <v>7.986403881273815</v>
      </c>
    </row>
    <row r="1917" spans="5:6" x14ac:dyDescent="0.25">
      <c r="E1917" s="63">
        <f t="shared" ca="1" si="58"/>
        <v>0.27712534606476047</v>
      </c>
      <c r="F1917" s="63">
        <f t="shared" ca="1" si="59"/>
        <v>7.5588500423335834</v>
      </c>
    </row>
    <row r="1918" spans="5:6" x14ac:dyDescent="0.25">
      <c r="E1918" s="63">
        <f t="shared" ca="1" si="58"/>
        <v>0.72026241893879406</v>
      </c>
      <c r="F1918" s="63">
        <f t="shared" ca="1" si="59"/>
        <v>8.2819850285693022</v>
      </c>
    </row>
    <row r="1919" spans="5:6" x14ac:dyDescent="0.25">
      <c r="E1919" s="63">
        <f t="shared" ca="1" si="58"/>
        <v>3.3196363951715213E-4</v>
      </c>
      <c r="F1919" s="63">
        <f t="shared" ca="1" si="59"/>
        <v>6.4227141083446808</v>
      </c>
    </row>
    <row r="1920" spans="5:6" x14ac:dyDescent="0.25">
      <c r="E1920" s="63">
        <f t="shared" ca="1" si="58"/>
        <v>0.533719292798708</v>
      </c>
      <c r="F1920" s="63">
        <f t="shared" ca="1" si="59"/>
        <v>7.9376879332697712</v>
      </c>
    </row>
    <row r="1921" spans="5:6" x14ac:dyDescent="0.25">
      <c r="E1921" s="63">
        <f t="shared" ca="1" si="58"/>
        <v>0.74552641145707532</v>
      </c>
      <c r="F1921" s="63">
        <f t="shared" ca="1" si="59"/>
        <v>8.3414571331084044</v>
      </c>
    </row>
    <row r="1922" spans="5:6" x14ac:dyDescent="0.25">
      <c r="E1922" s="63">
        <f t="shared" ca="1" si="58"/>
        <v>1.3442917218297379E-2</v>
      </c>
      <c r="F1922" s="63">
        <f t="shared" ca="1" si="59"/>
        <v>6.8643806447396685</v>
      </c>
    </row>
    <row r="1923" spans="5:6" x14ac:dyDescent="0.25">
      <c r="E1923" s="63">
        <f t="shared" ca="1" si="58"/>
        <v>0.2101935027490115</v>
      </c>
      <c r="F1923" s="63">
        <f t="shared" ca="1" si="59"/>
        <v>7.4537451137330777</v>
      </c>
    </row>
    <row r="1924" spans="5:6" x14ac:dyDescent="0.25">
      <c r="E1924" s="63">
        <f t="shared" ref="E1924:E1987" ca="1" si="60">RAND()</f>
        <v>5.0766772802124271E-2</v>
      </c>
      <c r="F1924" s="63">
        <f t="shared" ref="F1924:F1987" ca="1" si="61">((E1924^(-1/$C$5)-1)^(-1/$C$3))*$C$4</f>
        <v>7.0900557684487122</v>
      </c>
    </row>
    <row r="1925" spans="5:6" x14ac:dyDescent="0.25">
      <c r="E1925" s="63">
        <f t="shared" ca="1" si="60"/>
        <v>9.1887269969146312E-2</v>
      </c>
      <c r="F1925" s="63">
        <f t="shared" ca="1" si="61"/>
        <v>7.2181969523505556</v>
      </c>
    </row>
    <row r="1926" spans="5:6" x14ac:dyDescent="0.25">
      <c r="E1926" s="63">
        <f t="shared" ca="1" si="60"/>
        <v>0.44218497528615008</v>
      </c>
      <c r="F1926" s="63">
        <f t="shared" ca="1" si="61"/>
        <v>7.7993253890519201</v>
      </c>
    </row>
    <row r="1927" spans="5:6" x14ac:dyDescent="0.25">
      <c r="E1927" s="63">
        <f t="shared" ca="1" si="60"/>
        <v>0.15360700215272283</v>
      </c>
      <c r="F1927" s="63">
        <f t="shared" ca="1" si="61"/>
        <v>7.3536229428586477</v>
      </c>
    </row>
    <row r="1928" spans="5:6" x14ac:dyDescent="0.25">
      <c r="E1928" s="63">
        <f t="shared" ca="1" si="60"/>
        <v>0.70735137950271454</v>
      </c>
      <c r="F1928" s="63">
        <f t="shared" ca="1" si="61"/>
        <v>8.2533135874180701</v>
      </c>
    </row>
    <row r="1929" spans="5:6" x14ac:dyDescent="0.25">
      <c r="E1929" s="63">
        <f t="shared" ca="1" si="60"/>
        <v>0.65959148816316426</v>
      </c>
      <c r="F1929" s="63">
        <f t="shared" ca="1" si="61"/>
        <v>8.1553797232510998</v>
      </c>
    </row>
    <row r="1930" spans="5:6" x14ac:dyDescent="0.25">
      <c r="E1930" s="63">
        <f t="shared" ca="1" si="60"/>
        <v>0.5971455804851421</v>
      </c>
      <c r="F1930" s="63">
        <f t="shared" ca="1" si="61"/>
        <v>8.0417928638772374</v>
      </c>
    </row>
    <row r="1931" spans="5:6" x14ac:dyDescent="0.25">
      <c r="E1931" s="63">
        <f t="shared" ca="1" si="60"/>
        <v>0.47349794875717621</v>
      </c>
      <c r="F1931" s="63">
        <f t="shared" ca="1" si="61"/>
        <v>7.8455702046943507</v>
      </c>
    </row>
    <row r="1932" spans="5:6" x14ac:dyDescent="0.25">
      <c r="E1932" s="63">
        <f t="shared" ca="1" si="60"/>
        <v>0.1205027240175891</v>
      </c>
      <c r="F1932" s="63">
        <f t="shared" ca="1" si="61"/>
        <v>7.2860447286925147</v>
      </c>
    </row>
    <row r="1933" spans="5:6" x14ac:dyDescent="0.25">
      <c r="E1933" s="63">
        <f t="shared" ca="1" si="60"/>
        <v>0.46515372275358957</v>
      </c>
      <c r="F1933" s="63">
        <f t="shared" ca="1" si="61"/>
        <v>7.8331612543524169</v>
      </c>
    </row>
    <row r="1934" spans="5:6" x14ac:dyDescent="0.25">
      <c r="E1934" s="63">
        <f t="shared" ca="1" si="60"/>
        <v>0.16471561386061062</v>
      </c>
      <c r="F1934" s="63">
        <f t="shared" ca="1" si="61"/>
        <v>7.3745153270358372</v>
      </c>
    </row>
    <row r="1935" spans="5:6" x14ac:dyDescent="0.25">
      <c r="E1935" s="63">
        <f t="shared" ca="1" si="60"/>
        <v>0.22054280524217085</v>
      </c>
      <c r="F1935" s="63">
        <f t="shared" ca="1" si="61"/>
        <v>7.4706992400252767</v>
      </c>
    </row>
    <row r="1936" spans="5:6" x14ac:dyDescent="0.25">
      <c r="E1936" s="63">
        <f t="shared" ca="1" si="60"/>
        <v>0.13603549745233567</v>
      </c>
      <c r="F1936" s="63">
        <f t="shared" ca="1" si="61"/>
        <v>7.3188856249337082</v>
      </c>
    </row>
    <row r="1937" spans="5:6" x14ac:dyDescent="0.25">
      <c r="E1937" s="63">
        <f t="shared" ca="1" si="60"/>
        <v>0.69759239154285102</v>
      </c>
      <c r="F1937" s="63">
        <f t="shared" ca="1" si="61"/>
        <v>8.2323216999078088</v>
      </c>
    </row>
    <row r="1938" spans="5:6" x14ac:dyDescent="0.25">
      <c r="E1938" s="63">
        <f t="shared" ca="1" si="60"/>
        <v>0.82688277457591197</v>
      </c>
      <c r="F1938" s="63">
        <f t="shared" ca="1" si="61"/>
        <v>8.5769082919858306</v>
      </c>
    </row>
    <row r="1939" spans="5:6" x14ac:dyDescent="0.25">
      <c r="E1939" s="63">
        <f t="shared" ca="1" si="60"/>
        <v>0.37744582877545996</v>
      </c>
      <c r="F1939" s="63">
        <f t="shared" ca="1" si="61"/>
        <v>7.7055207469515672</v>
      </c>
    </row>
    <row r="1940" spans="5:6" x14ac:dyDescent="0.25">
      <c r="E1940" s="63">
        <f t="shared" ca="1" si="60"/>
        <v>0.73464416400216093</v>
      </c>
      <c r="F1940" s="63">
        <f t="shared" ca="1" si="61"/>
        <v>8.3152521474285148</v>
      </c>
    </row>
    <row r="1941" spans="5:6" x14ac:dyDescent="0.25">
      <c r="E1941" s="63">
        <f t="shared" ca="1" si="60"/>
        <v>0.40280865672288868</v>
      </c>
      <c r="F1941" s="63">
        <f t="shared" ca="1" si="61"/>
        <v>7.7421062934788951</v>
      </c>
    </row>
    <row r="1942" spans="5:6" x14ac:dyDescent="0.25">
      <c r="E1942" s="63">
        <f t="shared" ca="1" si="60"/>
        <v>9.594662125883513E-2</v>
      </c>
      <c r="F1942" s="63">
        <f t="shared" ca="1" si="61"/>
        <v>7.2285523200026631</v>
      </c>
    </row>
    <row r="1943" spans="5:6" x14ac:dyDescent="0.25">
      <c r="E1943" s="63">
        <f t="shared" ca="1" si="60"/>
        <v>0.98798396482471995</v>
      </c>
      <c r="F1943" s="63">
        <f t="shared" ca="1" si="61"/>
        <v>10.200039899964132</v>
      </c>
    </row>
    <row r="1944" spans="5:6" x14ac:dyDescent="0.25">
      <c r="E1944" s="63">
        <f t="shared" ca="1" si="60"/>
        <v>0.59920639334258829</v>
      </c>
      <c r="F1944" s="63">
        <f t="shared" ca="1" si="61"/>
        <v>8.045339458091906</v>
      </c>
    </row>
    <row r="1945" spans="5:6" x14ac:dyDescent="0.25">
      <c r="E1945" s="63">
        <f t="shared" ca="1" si="60"/>
        <v>0.85862337226782415</v>
      </c>
      <c r="F1945" s="63">
        <f t="shared" ca="1" si="61"/>
        <v>8.6981698883881897</v>
      </c>
    </row>
    <row r="1946" spans="5:6" x14ac:dyDescent="0.25">
      <c r="E1946" s="63">
        <f t="shared" ca="1" si="60"/>
        <v>5.2976790480818603E-2</v>
      </c>
      <c r="F1946" s="63">
        <f t="shared" ca="1" si="61"/>
        <v>7.0985152913573524</v>
      </c>
    </row>
    <row r="1947" spans="5:6" x14ac:dyDescent="0.25">
      <c r="E1947" s="63">
        <f t="shared" ca="1" si="60"/>
        <v>0.34558198347197844</v>
      </c>
      <c r="F1947" s="63">
        <f t="shared" ca="1" si="61"/>
        <v>7.6595340102398293</v>
      </c>
    </row>
    <row r="1948" spans="5:6" x14ac:dyDescent="0.25">
      <c r="E1948" s="63">
        <f t="shared" ca="1" si="60"/>
        <v>0.84283886087960913</v>
      </c>
      <c r="F1948" s="63">
        <f t="shared" ca="1" si="61"/>
        <v>8.6349384315237785</v>
      </c>
    </row>
    <row r="1949" spans="5:6" x14ac:dyDescent="0.25">
      <c r="E1949" s="63">
        <f t="shared" ca="1" si="60"/>
        <v>0.19183766088006537</v>
      </c>
      <c r="F1949" s="63">
        <f t="shared" ca="1" si="61"/>
        <v>7.4228016291320058</v>
      </c>
    </row>
    <row r="1950" spans="5:6" x14ac:dyDescent="0.25">
      <c r="E1950" s="63">
        <f t="shared" ca="1" si="60"/>
        <v>0.15090365023883756</v>
      </c>
      <c r="F1950" s="63">
        <f t="shared" ca="1" si="61"/>
        <v>7.3484220127705857</v>
      </c>
    </row>
    <row r="1951" spans="5:6" x14ac:dyDescent="0.25">
      <c r="E1951" s="63">
        <f t="shared" ca="1" si="60"/>
        <v>6.0559075196101486E-2</v>
      </c>
      <c r="F1951" s="63">
        <f t="shared" ca="1" si="61"/>
        <v>7.1257412690989241</v>
      </c>
    </row>
    <row r="1952" spans="5:6" x14ac:dyDescent="0.25">
      <c r="E1952" s="63">
        <f t="shared" ca="1" si="60"/>
        <v>0.64208431664097654</v>
      </c>
      <c r="F1952" s="63">
        <f t="shared" ca="1" si="61"/>
        <v>8.1221278160554853</v>
      </c>
    </row>
    <row r="1953" spans="5:6" x14ac:dyDescent="0.25">
      <c r="E1953" s="63">
        <f t="shared" ca="1" si="60"/>
        <v>0.91437203459180716</v>
      </c>
      <c r="F1953" s="63">
        <f t="shared" ca="1" si="61"/>
        <v>8.9959285759346219</v>
      </c>
    </row>
    <row r="1954" spans="5:6" x14ac:dyDescent="0.25">
      <c r="E1954" s="63">
        <f t="shared" ca="1" si="60"/>
        <v>3.6002676971666481E-2</v>
      </c>
      <c r="F1954" s="63">
        <f t="shared" ca="1" si="61"/>
        <v>7.0251816235810018</v>
      </c>
    </row>
    <row r="1955" spans="5:6" x14ac:dyDescent="0.25">
      <c r="E1955" s="63">
        <f t="shared" ca="1" si="60"/>
        <v>0.42132425223765801</v>
      </c>
      <c r="F1955" s="63">
        <f t="shared" ca="1" si="61"/>
        <v>7.7689181516701966</v>
      </c>
    </row>
    <row r="1956" spans="5:6" x14ac:dyDescent="0.25">
      <c r="E1956" s="63">
        <f t="shared" ca="1" si="60"/>
        <v>0.27239382019012293</v>
      </c>
      <c r="F1956" s="63">
        <f t="shared" ca="1" si="61"/>
        <v>7.5517072723012628</v>
      </c>
    </row>
    <row r="1957" spans="5:6" x14ac:dyDescent="0.25">
      <c r="E1957" s="63">
        <f t="shared" ca="1" si="60"/>
        <v>0.85629730170563456</v>
      </c>
      <c r="F1957" s="63">
        <f t="shared" ca="1" si="61"/>
        <v>8.6884369701894339</v>
      </c>
    </row>
    <row r="1958" spans="5:6" x14ac:dyDescent="0.25">
      <c r="E1958" s="63">
        <f t="shared" ca="1" si="60"/>
        <v>0.71874378189088794</v>
      </c>
      <c r="F1958" s="63">
        <f t="shared" ca="1" si="61"/>
        <v>8.2785564622118102</v>
      </c>
    </row>
    <row r="1959" spans="5:6" x14ac:dyDescent="0.25">
      <c r="E1959" s="63">
        <f t="shared" ca="1" si="60"/>
        <v>0.45195475611710334</v>
      </c>
      <c r="F1959" s="63">
        <f t="shared" ca="1" si="61"/>
        <v>7.8136648699961286</v>
      </c>
    </row>
    <row r="1960" spans="5:6" x14ac:dyDescent="0.25">
      <c r="E1960" s="63">
        <f t="shared" ca="1" si="60"/>
        <v>0.53103806988164004</v>
      </c>
      <c r="F1960" s="63">
        <f t="shared" ca="1" si="61"/>
        <v>7.9334705225365205</v>
      </c>
    </row>
    <row r="1961" spans="5:6" x14ac:dyDescent="0.25">
      <c r="E1961" s="63">
        <f t="shared" ca="1" si="60"/>
        <v>0.50493528953810929</v>
      </c>
      <c r="F1961" s="63">
        <f t="shared" ca="1" si="61"/>
        <v>7.8930265105312856</v>
      </c>
    </row>
    <row r="1962" spans="5:6" x14ac:dyDescent="0.25">
      <c r="E1962" s="63">
        <f t="shared" ca="1" si="60"/>
        <v>0.18190910804259486</v>
      </c>
      <c r="F1962" s="63">
        <f t="shared" ca="1" si="61"/>
        <v>7.4055221635389499</v>
      </c>
    </row>
    <row r="1963" spans="5:6" x14ac:dyDescent="0.25">
      <c r="E1963" s="63">
        <f t="shared" ca="1" si="60"/>
        <v>0.98435118975877089</v>
      </c>
      <c r="F1963" s="63">
        <f t="shared" ca="1" si="61"/>
        <v>10.031640965233796</v>
      </c>
    </row>
    <row r="1964" spans="5:6" x14ac:dyDescent="0.25">
      <c r="E1964" s="63">
        <f t="shared" ca="1" si="60"/>
        <v>0.21665879755350692</v>
      </c>
      <c r="F1964" s="63">
        <f t="shared" ca="1" si="61"/>
        <v>7.4643741649903061</v>
      </c>
    </row>
    <row r="1965" spans="5:6" x14ac:dyDescent="0.25">
      <c r="E1965" s="63">
        <f t="shared" ca="1" si="60"/>
        <v>0.33357616000270784</v>
      </c>
      <c r="F1965" s="63">
        <f t="shared" ca="1" si="61"/>
        <v>7.6421286914907025</v>
      </c>
    </row>
    <row r="1966" spans="5:6" x14ac:dyDescent="0.25">
      <c r="E1966" s="63">
        <f t="shared" ca="1" si="60"/>
        <v>0.56258023923738465</v>
      </c>
      <c r="F1966" s="63">
        <f t="shared" ca="1" si="61"/>
        <v>7.9839472053658618</v>
      </c>
    </row>
    <row r="1967" spans="5:6" x14ac:dyDescent="0.25">
      <c r="E1967" s="63">
        <f t="shared" ca="1" si="60"/>
        <v>0.26525553514184352</v>
      </c>
      <c r="F1967" s="63">
        <f t="shared" ca="1" si="61"/>
        <v>7.5408664843582773</v>
      </c>
    </row>
    <row r="1968" spans="5:6" x14ac:dyDescent="0.25">
      <c r="E1968" s="63">
        <f t="shared" ca="1" si="60"/>
        <v>0.71230610917767856</v>
      </c>
      <c r="F1968" s="63">
        <f t="shared" ca="1" si="61"/>
        <v>8.2641907377772341</v>
      </c>
    </row>
    <row r="1969" spans="5:6" x14ac:dyDescent="0.25">
      <c r="E1969" s="63">
        <f t="shared" ca="1" si="60"/>
        <v>0.90679490718446942</v>
      </c>
      <c r="F1969" s="63">
        <f t="shared" ca="1" si="61"/>
        <v>8.9456246185483579</v>
      </c>
    </row>
    <row r="1970" spans="5:6" x14ac:dyDescent="0.25">
      <c r="E1970" s="63">
        <f t="shared" ca="1" si="60"/>
        <v>0.93590285338401313</v>
      </c>
      <c r="F1970" s="63">
        <f t="shared" ca="1" si="61"/>
        <v>9.1681596002611521</v>
      </c>
    </row>
    <row r="1971" spans="5:6" x14ac:dyDescent="0.25">
      <c r="E1971" s="63">
        <f t="shared" ca="1" si="60"/>
        <v>0.9161249179004457</v>
      </c>
      <c r="F1971" s="63">
        <f t="shared" ca="1" si="61"/>
        <v>9.0082045275364564</v>
      </c>
    </row>
    <row r="1972" spans="5:6" x14ac:dyDescent="0.25">
      <c r="E1972" s="63">
        <f t="shared" ca="1" si="60"/>
        <v>0.42791611549449715</v>
      </c>
      <c r="F1972" s="63">
        <f t="shared" ca="1" si="61"/>
        <v>7.7784996305637968</v>
      </c>
    </row>
    <row r="1973" spans="5:6" x14ac:dyDescent="0.25">
      <c r="E1973" s="63">
        <f t="shared" ca="1" si="60"/>
        <v>0.38535251286899141</v>
      </c>
      <c r="F1973" s="63">
        <f t="shared" ca="1" si="61"/>
        <v>7.716917476573145</v>
      </c>
    </row>
    <row r="1974" spans="5:6" x14ac:dyDescent="0.25">
      <c r="E1974" s="63">
        <f t="shared" ca="1" si="60"/>
        <v>0.73989124682623209</v>
      </c>
      <c r="F1974" s="63">
        <f t="shared" ca="1" si="61"/>
        <v>8.3277701874121597</v>
      </c>
    </row>
    <row r="1975" spans="5:6" x14ac:dyDescent="0.25">
      <c r="E1975" s="63">
        <f t="shared" ca="1" si="60"/>
        <v>0.2017090279778021</v>
      </c>
      <c r="F1975" s="63">
        <f t="shared" ca="1" si="61"/>
        <v>7.4395915996291979</v>
      </c>
    </row>
    <row r="1976" spans="5:6" x14ac:dyDescent="0.25">
      <c r="E1976" s="63">
        <f t="shared" ca="1" si="60"/>
        <v>0.10863741451164155</v>
      </c>
      <c r="F1976" s="63">
        <f t="shared" ca="1" si="61"/>
        <v>7.2592561877407054</v>
      </c>
    </row>
    <row r="1977" spans="5:6" x14ac:dyDescent="0.25">
      <c r="E1977" s="63">
        <f t="shared" ca="1" si="60"/>
        <v>0.76787232828781338</v>
      </c>
      <c r="F1977" s="63">
        <f t="shared" ca="1" si="61"/>
        <v>8.3984622125171207</v>
      </c>
    </row>
    <row r="1978" spans="5:6" x14ac:dyDescent="0.25">
      <c r="E1978" s="63">
        <f t="shared" ca="1" si="60"/>
        <v>0.46591094302752922</v>
      </c>
      <c r="F1978" s="63">
        <f t="shared" ca="1" si="61"/>
        <v>7.8342845220717088</v>
      </c>
    </row>
    <row r="1979" spans="5:6" x14ac:dyDescent="0.25">
      <c r="E1979" s="63">
        <f t="shared" ca="1" si="60"/>
        <v>0.21243809403556413</v>
      </c>
      <c r="F1979" s="63">
        <f t="shared" ca="1" si="61"/>
        <v>7.4574499246301036</v>
      </c>
    </row>
    <row r="1980" spans="5:6" x14ac:dyDescent="0.25">
      <c r="E1980" s="63">
        <f t="shared" ca="1" si="60"/>
        <v>0.6751723736341374</v>
      </c>
      <c r="F1980" s="63">
        <f t="shared" ca="1" si="61"/>
        <v>8.1860744704700004</v>
      </c>
    </row>
    <row r="1981" spans="5:6" x14ac:dyDescent="0.25">
      <c r="E1981" s="63">
        <f t="shared" ca="1" si="60"/>
        <v>0.61831634417522519</v>
      </c>
      <c r="F1981" s="63">
        <f t="shared" ca="1" si="61"/>
        <v>8.0788219217776867</v>
      </c>
    </row>
    <row r="1982" spans="5:6" x14ac:dyDescent="0.25">
      <c r="E1982" s="63">
        <f t="shared" ca="1" si="60"/>
        <v>0.6454295538265038</v>
      </c>
      <c r="F1982" s="63">
        <f t="shared" ca="1" si="61"/>
        <v>8.1283871951846187</v>
      </c>
    </row>
    <row r="1983" spans="5:6" x14ac:dyDescent="0.25">
      <c r="E1983" s="63">
        <f t="shared" ca="1" si="60"/>
        <v>0.63493469710435746</v>
      </c>
      <c r="F1983" s="63">
        <f t="shared" ca="1" si="61"/>
        <v>8.1088910137537251</v>
      </c>
    </row>
    <row r="1984" spans="5:6" x14ac:dyDescent="0.25">
      <c r="E1984" s="63">
        <f t="shared" ca="1" si="60"/>
        <v>0.44377246135323556</v>
      </c>
      <c r="F1984" s="63">
        <f t="shared" ca="1" si="61"/>
        <v>7.8016505987119</v>
      </c>
    </row>
    <row r="1985" spans="5:6" x14ac:dyDescent="0.25">
      <c r="E1985" s="63">
        <f t="shared" ca="1" si="60"/>
        <v>1.058555496436997E-2</v>
      </c>
      <c r="F1985" s="63">
        <f t="shared" ca="1" si="61"/>
        <v>6.829568873440957</v>
      </c>
    </row>
    <row r="1986" spans="5:6" x14ac:dyDescent="0.25">
      <c r="E1986" s="63">
        <f t="shared" ca="1" si="60"/>
        <v>0.72458042383728949</v>
      </c>
      <c r="F1986" s="63">
        <f t="shared" ca="1" si="61"/>
        <v>8.2918191874459453</v>
      </c>
    </row>
    <row r="1987" spans="5:6" x14ac:dyDescent="0.25">
      <c r="E1987" s="63">
        <f t="shared" ca="1" si="60"/>
        <v>0.43455686376158609</v>
      </c>
      <c r="F1987" s="63">
        <f t="shared" ca="1" si="61"/>
        <v>7.7881762270280426</v>
      </c>
    </row>
    <row r="1988" spans="5:6" x14ac:dyDescent="0.25">
      <c r="E1988" s="63">
        <f t="shared" ref="E1988:E2051" ca="1" si="62">RAND()</f>
        <v>0.58484423553123843</v>
      </c>
      <c r="F1988" s="63">
        <f t="shared" ref="F1988:F2051" ca="1" si="63">((E1988^(-1/$C$5)-1)^(-1/$C$3))*$C$4</f>
        <v>8.0208632225511689</v>
      </c>
    </row>
    <row r="1989" spans="5:6" x14ac:dyDescent="0.25">
      <c r="E1989" s="63">
        <f t="shared" ca="1" si="62"/>
        <v>0.62717884393516377</v>
      </c>
      <c r="F1989" s="63">
        <f t="shared" ca="1" si="63"/>
        <v>8.0947402715161729</v>
      </c>
    </row>
    <row r="1990" spans="5:6" x14ac:dyDescent="0.25">
      <c r="E1990" s="63">
        <f t="shared" ca="1" si="62"/>
        <v>0.80864632056864916</v>
      </c>
      <c r="F1990" s="63">
        <f t="shared" ca="1" si="63"/>
        <v>8.5164533493748991</v>
      </c>
    </row>
    <row r="1991" spans="5:6" x14ac:dyDescent="0.25">
      <c r="E1991" s="63">
        <f t="shared" ca="1" si="62"/>
        <v>0.51120696801513354</v>
      </c>
      <c r="F1991" s="63">
        <f t="shared" ca="1" si="63"/>
        <v>7.9026482587006646</v>
      </c>
    </row>
    <row r="1992" spans="5:6" x14ac:dyDescent="0.25">
      <c r="E1992" s="63">
        <f t="shared" ca="1" si="62"/>
        <v>0.26844789152787574</v>
      </c>
      <c r="F1992" s="63">
        <f t="shared" ca="1" si="63"/>
        <v>7.5457246510395874</v>
      </c>
    </row>
    <row r="1993" spans="5:6" x14ac:dyDescent="0.25">
      <c r="E1993" s="63">
        <f t="shared" ca="1" si="62"/>
        <v>0.66940080034430482</v>
      </c>
      <c r="F1993" s="63">
        <f t="shared" ca="1" si="63"/>
        <v>8.1745754123376155</v>
      </c>
    </row>
    <row r="1994" spans="5:6" x14ac:dyDescent="0.25">
      <c r="E1994" s="63">
        <f t="shared" ca="1" si="62"/>
        <v>0.51134208644904544</v>
      </c>
      <c r="F1994" s="63">
        <f t="shared" ca="1" si="63"/>
        <v>7.9028561820206509</v>
      </c>
    </row>
    <row r="1995" spans="5:6" x14ac:dyDescent="0.25">
      <c r="E1995" s="63">
        <f t="shared" ca="1" si="62"/>
        <v>0.75806341240551101</v>
      </c>
      <c r="F1995" s="63">
        <f t="shared" ca="1" si="63"/>
        <v>8.3728733307328937</v>
      </c>
    </row>
    <row r="1996" spans="5:6" x14ac:dyDescent="0.25">
      <c r="E1996" s="63">
        <f t="shared" ca="1" si="62"/>
        <v>0.52819289009975634</v>
      </c>
      <c r="F1996" s="63">
        <f t="shared" ca="1" si="63"/>
        <v>7.9290088654797941</v>
      </c>
    </row>
    <row r="1997" spans="5:6" x14ac:dyDescent="0.25">
      <c r="E1997" s="63">
        <f t="shared" ca="1" si="62"/>
        <v>0.434806694671655</v>
      </c>
      <c r="F1997" s="63">
        <f t="shared" ca="1" si="63"/>
        <v>7.7885407817308945</v>
      </c>
    </row>
    <row r="1998" spans="5:6" x14ac:dyDescent="0.25">
      <c r="E1998" s="63">
        <f t="shared" ca="1" si="62"/>
        <v>0.62683772506011659</v>
      </c>
      <c r="F1998" s="63">
        <f t="shared" ca="1" si="63"/>
        <v>8.0941227001605203</v>
      </c>
    </row>
    <row r="1999" spans="5:6" x14ac:dyDescent="0.25">
      <c r="E1999" s="63">
        <f t="shared" ca="1" si="62"/>
        <v>0.28081428039027878</v>
      </c>
      <c r="F1999" s="63">
        <f t="shared" ca="1" si="63"/>
        <v>7.5643967433394161</v>
      </c>
    </row>
    <row r="2000" spans="5:6" x14ac:dyDescent="0.25">
      <c r="E2000" s="63">
        <f t="shared" ca="1" si="62"/>
        <v>0.68919670870272465</v>
      </c>
      <c r="F2000" s="63">
        <f t="shared" ca="1" si="63"/>
        <v>8.2146948890986664</v>
      </c>
    </row>
    <row r="2001" spans="5:6" x14ac:dyDescent="0.25">
      <c r="E2001" s="63">
        <f t="shared" ca="1" si="62"/>
        <v>0.48516548265237303</v>
      </c>
      <c r="F2001" s="63">
        <f t="shared" ca="1" si="63"/>
        <v>7.8630441898523751</v>
      </c>
    </row>
    <row r="2002" spans="5:6" x14ac:dyDescent="0.25">
      <c r="E2002" s="63">
        <f t="shared" ca="1" si="62"/>
        <v>0.22990604557608874</v>
      </c>
      <c r="F2002" s="63">
        <f t="shared" ca="1" si="63"/>
        <v>7.4857748855910913</v>
      </c>
    </row>
    <row r="2003" spans="5:6" x14ac:dyDescent="0.25">
      <c r="E2003" s="63">
        <f t="shared" ca="1" si="62"/>
        <v>0.17918376188721441</v>
      </c>
      <c r="F2003" s="63">
        <f t="shared" ca="1" si="63"/>
        <v>7.4007036925907217</v>
      </c>
    </row>
    <row r="2004" spans="5:6" x14ac:dyDescent="0.25">
      <c r="E2004" s="63">
        <f t="shared" ca="1" si="62"/>
        <v>0.37990810973445743</v>
      </c>
      <c r="F2004" s="63">
        <f t="shared" ca="1" si="63"/>
        <v>7.7090696246098949</v>
      </c>
    </row>
    <row r="2005" spans="5:6" x14ac:dyDescent="0.25">
      <c r="E2005" s="63">
        <f t="shared" ca="1" si="62"/>
        <v>0.28979138495038692</v>
      </c>
      <c r="F2005" s="63">
        <f t="shared" ca="1" si="63"/>
        <v>7.577819787380677</v>
      </c>
    </row>
    <row r="2006" spans="5:6" x14ac:dyDescent="0.25">
      <c r="E2006" s="63">
        <f t="shared" ca="1" si="62"/>
        <v>0.22415872262727576</v>
      </c>
      <c r="F2006" s="63">
        <f t="shared" ca="1" si="63"/>
        <v>7.4765492168609988</v>
      </c>
    </row>
    <row r="2007" spans="5:6" x14ac:dyDescent="0.25">
      <c r="E2007" s="63">
        <f t="shared" ca="1" si="62"/>
        <v>0.81994127770076886</v>
      </c>
      <c r="F2007" s="63">
        <f t="shared" ca="1" si="63"/>
        <v>8.5532252375533666</v>
      </c>
    </row>
    <row r="2008" spans="5:6" x14ac:dyDescent="0.25">
      <c r="E2008" s="63">
        <f t="shared" ca="1" si="62"/>
        <v>0.61311331179143203</v>
      </c>
      <c r="F2008" s="63">
        <f t="shared" ca="1" si="63"/>
        <v>8.0695953999314636</v>
      </c>
    </row>
    <row r="2009" spans="5:6" x14ac:dyDescent="0.25">
      <c r="E2009" s="63">
        <f t="shared" ca="1" si="62"/>
        <v>6.310771327869269E-2</v>
      </c>
      <c r="F2009" s="63">
        <f t="shared" ca="1" si="63"/>
        <v>7.1343476985877592</v>
      </c>
    </row>
    <row r="2010" spans="5:6" x14ac:dyDescent="0.25">
      <c r="E2010" s="63">
        <f t="shared" ca="1" si="62"/>
        <v>0.66882733643391812</v>
      </c>
      <c r="F2010" s="63">
        <f t="shared" ca="1" si="63"/>
        <v>8.1734413327610937</v>
      </c>
    </row>
    <row r="2011" spans="5:6" x14ac:dyDescent="0.25">
      <c r="E2011" s="63">
        <f t="shared" ca="1" si="62"/>
        <v>0.41209799136054415</v>
      </c>
      <c r="F2011" s="63">
        <f t="shared" ca="1" si="63"/>
        <v>7.7555416516400539</v>
      </c>
    </row>
    <row r="2012" spans="5:6" x14ac:dyDescent="0.25">
      <c r="E2012" s="63">
        <f t="shared" ca="1" si="62"/>
        <v>0.13869664058796838</v>
      </c>
      <c r="F2012" s="63">
        <f t="shared" ca="1" si="63"/>
        <v>7.3242964323362916</v>
      </c>
    </row>
    <row r="2013" spans="5:6" x14ac:dyDescent="0.25">
      <c r="E2013" s="63">
        <f t="shared" ca="1" si="62"/>
        <v>0.72831483581246581</v>
      </c>
      <c r="F2013" s="63">
        <f t="shared" ca="1" si="63"/>
        <v>8.3004289820417352</v>
      </c>
    </row>
    <row r="2014" spans="5:6" x14ac:dyDescent="0.25">
      <c r="E2014" s="63">
        <f t="shared" ca="1" si="62"/>
        <v>0.693770854612066</v>
      </c>
      <c r="F2014" s="63">
        <f t="shared" ca="1" si="63"/>
        <v>8.2242504201783841</v>
      </c>
    </row>
    <row r="2015" spans="5:6" x14ac:dyDescent="0.25">
      <c r="E2015" s="63">
        <f t="shared" ca="1" si="62"/>
        <v>0.93629331472886534</v>
      </c>
      <c r="F2015" s="63">
        <f t="shared" ca="1" si="63"/>
        <v>9.1718037555852785</v>
      </c>
    </row>
    <row r="2016" spans="5:6" x14ac:dyDescent="0.25">
      <c r="E2016" s="63">
        <f t="shared" ca="1" si="62"/>
        <v>0.11205248313777061</v>
      </c>
      <c r="F2016" s="63">
        <f t="shared" ca="1" si="63"/>
        <v>7.2671384417106548</v>
      </c>
    </row>
    <row r="2017" spans="5:6" x14ac:dyDescent="0.25">
      <c r="E2017" s="63">
        <f t="shared" ca="1" si="62"/>
        <v>0.13487402019890349</v>
      </c>
      <c r="F2017" s="63">
        <f t="shared" ca="1" si="63"/>
        <v>7.3165056865080542</v>
      </c>
    </row>
    <row r="2018" spans="5:6" x14ac:dyDescent="0.25">
      <c r="E2018" s="63">
        <f t="shared" ca="1" si="62"/>
        <v>0.79773926803943984</v>
      </c>
      <c r="F2018" s="63">
        <f t="shared" ca="1" si="63"/>
        <v>8.4828032829896252</v>
      </c>
    </row>
    <row r="2019" spans="5:6" x14ac:dyDescent="0.25">
      <c r="E2019" s="63">
        <f t="shared" ca="1" si="62"/>
        <v>4.8357020353999802E-2</v>
      </c>
      <c r="F2019" s="63">
        <f t="shared" ca="1" si="63"/>
        <v>7.0805208453587269</v>
      </c>
    </row>
    <row r="2020" spans="5:6" x14ac:dyDescent="0.25">
      <c r="E2020" s="63">
        <f t="shared" ca="1" si="62"/>
        <v>2.4780040307905815E-2</v>
      </c>
      <c r="F2020" s="63">
        <f t="shared" ca="1" si="63"/>
        <v>6.9604158479247706</v>
      </c>
    </row>
    <row r="2021" spans="5:6" x14ac:dyDescent="0.25">
      <c r="E2021" s="63">
        <f t="shared" ca="1" si="62"/>
        <v>4.7208015843147266E-2</v>
      </c>
      <c r="F2021" s="63">
        <f t="shared" ca="1" si="63"/>
        <v>7.075851679937287</v>
      </c>
    </row>
    <row r="2022" spans="5:6" x14ac:dyDescent="0.25">
      <c r="E2022" s="63">
        <f t="shared" ca="1" si="62"/>
        <v>0.45061692803206621</v>
      </c>
      <c r="F2022" s="63">
        <f t="shared" ca="1" si="63"/>
        <v>7.8116969783082286</v>
      </c>
    </row>
    <row r="2023" spans="5:6" x14ac:dyDescent="0.25">
      <c r="E2023" s="63">
        <f t="shared" ca="1" si="62"/>
        <v>0.49746468039240888</v>
      </c>
      <c r="F2023" s="63">
        <f t="shared" ca="1" si="63"/>
        <v>7.8816372596013808</v>
      </c>
    </row>
    <row r="2024" spans="5:6" x14ac:dyDescent="0.25">
      <c r="E2024" s="63">
        <f t="shared" ca="1" si="62"/>
        <v>0.64973965608547357</v>
      </c>
      <c r="F2024" s="63">
        <f t="shared" ca="1" si="63"/>
        <v>8.1365161566405195</v>
      </c>
    </row>
    <row r="2025" spans="5:6" x14ac:dyDescent="0.25">
      <c r="E2025" s="63">
        <f t="shared" ca="1" si="62"/>
        <v>0.49189325209879187</v>
      </c>
      <c r="F2025" s="63">
        <f t="shared" ca="1" si="63"/>
        <v>7.8731914321787437</v>
      </c>
    </row>
    <row r="2026" spans="5:6" x14ac:dyDescent="0.25">
      <c r="E2026" s="63">
        <f t="shared" ca="1" si="62"/>
        <v>3.9802735888974983E-2</v>
      </c>
      <c r="F2026" s="63">
        <f t="shared" ca="1" si="63"/>
        <v>7.0435467044950286</v>
      </c>
    </row>
    <row r="2027" spans="5:6" x14ac:dyDescent="0.25">
      <c r="E2027" s="63">
        <f t="shared" ca="1" si="62"/>
        <v>0.68344848245232703</v>
      </c>
      <c r="F2027" s="63">
        <f t="shared" ca="1" si="63"/>
        <v>8.2028437538254835</v>
      </c>
    </row>
    <row r="2028" spans="5:6" x14ac:dyDescent="0.25">
      <c r="E2028" s="63">
        <f t="shared" ca="1" si="62"/>
        <v>0.12035305122449313</v>
      </c>
      <c r="F2028" s="63">
        <f t="shared" ca="1" si="63"/>
        <v>7.2857167793088689</v>
      </c>
    </row>
    <row r="2029" spans="5:6" x14ac:dyDescent="0.25">
      <c r="E2029" s="63">
        <f t="shared" ca="1" si="62"/>
        <v>0.46955730257614414</v>
      </c>
      <c r="F2029" s="63">
        <f t="shared" ca="1" si="63"/>
        <v>7.8397013243541256</v>
      </c>
    </row>
    <row r="2030" spans="5:6" x14ac:dyDescent="0.25">
      <c r="E2030" s="63">
        <f t="shared" ca="1" si="62"/>
        <v>0.99617889006494031</v>
      </c>
      <c r="F2030" s="63">
        <f t="shared" ca="1" si="63"/>
        <v>10.960603954775422</v>
      </c>
    </row>
    <row r="2031" spans="5:6" x14ac:dyDescent="0.25">
      <c r="E2031" s="63">
        <f t="shared" ca="1" si="62"/>
        <v>0.87638667814825377</v>
      </c>
      <c r="F2031" s="63">
        <f t="shared" ca="1" si="63"/>
        <v>8.778080854654231</v>
      </c>
    </row>
    <row r="2032" spans="5:6" x14ac:dyDescent="0.25">
      <c r="E2032" s="63">
        <f t="shared" ca="1" si="62"/>
        <v>0.94322811694668707</v>
      </c>
      <c r="F2032" s="63">
        <f t="shared" ca="1" si="63"/>
        <v>9.2406425407026749</v>
      </c>
    </row>
    <row r="2033" spans="5:6" x14ac:dyDescent="0.25">
      <c r="E2033" s="63">
        <f t="shared" ca="1" si="62"/>
        <v>0.6649322005336864</v>
      </c>
      <c r="F2033" s="63">
        <f t="shared" ca="1" si="63"/>
        <v>8.1657778559444765</v>
      </c>
    </row>
    <row r="2034" spans="5:6" x14ac:dyDescent="0.25">
      <c r="E2034" s="63">
        <f t="shared" ca="1" si="62"/>
        <v>0.47027302660888148</v>
      </c>
      <c r="F2034" s="63">
        <f t="shared" ca="1" si="63"/>
        <v>7.8407660967394825</v>
      </c>
    </row>
    <row r="2035" spans="5:6" x14ac:dyDescent="0.25">
      <c r="E2035" s="63">
        <f t="shared" ca="1" si="62"/>
        <v>0.26043092083118435</v>
      </c>
      <c r="F2035" s="63">
        <f t="shared" ca="1" si="63"/>
        <v>7.5334920455165539</v>
      </c>
    </row>
    <row r="2036" spans="5:6" x14ac:dyDescent="0.25">
      <c r="E2036" s="63">
        <f t="shared" ca="1" si="62"/>
        <v>0.49126249680126433</v>
      </c>
      <c r="F2036" s="63">
        <f t="shared" ca="1" si="63"/>
        <v>7.8722377402584893</v>
      </c>
    </row>
    <row r="2037" spans="5:6" x14ac:dyDescent="0.25">
      <c r="E2037" s="63">
        <f t="shared" ca="1" si="62"/>
        <v>0.89380452775271735</v>
      </c>
      <c r="F2037" s="63">
        <f t="shared" ca="1" si="63"/>
        <v>8.8682375764395118</v>
      </c>
    </row>
    <row r="2038" spans="5:6" x14ac:dyDescent="0.25">
      <c r="E2038" s="63">
        <f t="shared" ca="1" si="62"/>
        <v>0.64943585931164716</v>
      </c>
      <c r="F2038" s="63">
        <f t="shared" ca="1" si="63"/>
        <v>8.1359407797508592</v>
      </c>
    </row>
    <row r="2039" spans="5:6" x14ac:dyDescent="0.25">
      <c r="E2039" s="63">
        <f t="shared" ca="1" si="62"/>
        <v>0.3764083516528115</v>
      </c>
      <c r="F2039" s="63">
        <f t="shared" ca="1" si="63"/>
        <v>7.7040254455508066</v>
      </c>
    </row>
    <row r="2040" spans="5:6" x14ac:dyDescent="0.25">
      <c r="E2040" s="63">
        <f t="shared" ca="1" si="62"/>
        <v>0.45441295850127927</v>
      </c>
      <c r="F2040" s="63">
        <f t="shared" ca="1" si="63"/>
        <v>7.8172845574072714</v>
      </c>
    </row>
    <row r="2041" spans="5:6" x14ac:dyDescent="0.25">
      <c r="E2041" s="63">
        <f t="shared" ca="1" si="62"/>
        <v>0.77029494028841772</v>
      </c>
      <c r="F2041" s="63">
        <f t="shared" ca="1" si="63"/>
        <v>8.4049290537827162</v>
      </c>
    </row>
    <row r="2042" spans="5:6" x14ac:dyDescent="0.25">
      <c r="E2042" s="63">
        <f t="shared" ca="1" si="62"/>
        <v>0.84748963134057209</v>
      </c>
      <c r="F2042" s="63">
        <f t="shared" ca="1" si="63"/>
        <v>8.6529106161649771</v>
      </c>
    </row>
    <row r="2043" spans="5:6" x14ac:dyDescent="0.25">
      <c r="E2043" s="63">
        <f t="shared" ca="1" si="62"/>
        <v>0.81420883581131598</v>
      </c>
      <c r="F2043" s="63">
        <f t="shared" ca="1" si="63"/>
        <v>8.5343027163283907</v>
      </c>
    </row>
    <row r="2044" spans="5:6" x14ac:dyDescent="0.25">
      <c r="E2044" s="63">
        <f t="shared" ca="1" si="62"/>
        <v>0.34347569728813998</v>
      </c>
      <c r="F2044" s="63">
        <f t="shared" ca="1" si="63"/>
        <v>7.6564849972310078</v>
      </c>
    </row>
    <row r="2045" spans="5:6" x14ac:dyDescent="0.25">
      <c r="E2045" s="63">
        <f t="shared" ca="1" si="62"/>
        <v>0.90053569825000224</v>
      </c>
      <c r="F2045" s="63">
        <f t="shared" ca="1" si="63"/>
        <v>8.9070761154501223</v>
      </c>
    </row>
    <row r="2046" spans="5:6" x14ac:dyDescent="0.25">
      <c r="E2046" s="63">
        <f t="shared" ca="1" si="62"/>
        <v>2.8225159355818263E-2</v>
      </c>
      <c r="F2046" s="63">
        <f t="shared" ca="1" si="63"/>
        <v>6.9823839830022694</v>
      </c>
    </row>
    <row r="2047" spans="5:6" x14ac:dyDescent="0.25">
      <c r="E2047" s="63">
        <f t="shared" ca="1" si="62"/>
        <v>0.61029255590066189</v>
      </c>
      <c r="F2047" s="63">
        <f t="shared" ca="1" si="63"/>
        <v>8.0646287374108105</v>
      </c>
    </row>
    <row r="2048" spans="5:6" x14ac:dyDescent="0.25">
      <c r="E2048" s="63">
        <f t="shared" ca="1" si="62"/>
        <v>0.76574306913631573</v>
      </c>
      <c r="F2048" s="63">
        <f t="shared" ca="1" si="63"/>
        <v>8.3928276128063768</v>
      </c>
    </row>
    <row r="2049" spans="5:6" x14ac:dyDescent="0.25">
      <c r="E2049" s="63">
        <f t="shared" ca="1" si="62"/>
        <v>0.7937578667202384</v>
      </c>
      <c r="F2049" s="63">
        <f t="shared" ca="1" si="63"/>
        <v>8.4709335988721595</v>
      </c>
    </row>
    <row r="2050" spans="5:6" x14ac:dyDescent="0.25">
      <c r="E2050" s="63">
        <f t="shared" ca="1" si="62"/>
        <v>6.35694020849078E-2</v>
      </c>
      <c r="F2050" s="63">
        <f t="shared" ca="1" si="63"/>
        <v>7.135880574206162</v>
      </c>
    </row>
    <row r="2051" spans="5:6" x14ac:dyDescent="0.25">
      <c r="E2051" s="63">
        <f t="shared" ca="1" si="62"/>
        <v>9.686858514362584E-2</v>
      </c>
      <c r="F2051" s="63">
        <f t="shared" ca="1" si="63"/>
        <v>7.2308653393039588</v>
      </c>
    </row>
    <row r="2052" spans="5:6" x14ac:dyDescent="0.25">
      <c r="E2052" s="63">
        <f t="shared" ref="E2052:E2115" ca="1" si="64">RAND()</f>
        <v>0.60868541203682758</v>
      </c>
      <c r="F2052" s="63">
        <f t="shared" ref="F2052:F2115" ca="1" si="65">((E2052^(-1/$C$5)-1)^(-1/$C$3))*$C$4</f>
        <v>8.0618098303692793</v>
      </c>
    </row>
    <row r="2053" spans="5:6" x14ac:dyDescent="0.25">
      <c r="E2053" s="63">
        <f t="shared" ca="1" si="64"/>
        <v>0.59299984179441623</v>
      </c>
      <c r="F2053" s="63">
        <f t="shared" ca="1" si="65"/>
        <v>8.03469386971185</v>
      </c>
    </row>
    <row r="2054" spans="5:6" x14ac:dyDescent="0.25">
      <c r="E2054" s="63">
        <f t="shared" ca="1" si="64"/>
        <v>0.61886706141398429</v>
      </c>
      <c r="F2054" s="63">
        <f t="shared" ca="1" si="65"/>
        <v>8.0798035572001954</v>
      </c>
    </row>
    <row r="2055" spans="5:6" x14ac:dyDescent="0.25">
      <c r="E2055" s="63">
        <f t="shared" ca="1" si="64"/>
        <v>0.87308606040170267</v>
      </c>
      <c r="F2055" s="63">
        <f t="shared" ca="1" si="65"/>
        <v>8.762418030253059</v>
      </c>
    </row>
    <row r="2056" spans="5:6" x14ac:dyDescent="0.25">
      <c r="E2056" s="63">
        <f t="shared" ca="1" si="64"/>
        <v>0.47762579704451358</v>
      </c>
      <c r="F2056" s="63">
        <f t="shared" ca="1" si="65"/>
        <v>7.8517352143838126</v>
      </c>
    </row>
    <row r="2057" spans="5:6" x14ac:dyDescent="0.25">
      <c r="E2057" s="63">
        <f t="shared" ca="1" si="64"/>
        <v>0.17861180666542309</v>
      </c>
      <c r="F2057" s="63">
        <f t="shared" ca="1" si="65"/>
        <v>7.3996881163792416</v>
      </c>
    </row>
    <row r="2058" spans="5:6" x14ac:dyDescent="0.25">
      <c r="E2058" s="63">
        <f t="shared" ca="1" si="64"/>
        <v>0.13704788956460401</v>
      </c>
      <c r="F2058" s="63">
        <f t="shared" ca="1" si="65"/>
        <v>7.320950909551053</v>
      </c>
    </row>
    <row r="2059" spans="5:6" x14ac:dyDescent="0.25">
      <c r="E2059" s="63">
        <f t="shared" ca="1" si="64"/>
        <v>9.4446028764453738E-2</v>
      </c>
      <c r="F2059" s="63">
        <f t="shared" ca="1" si="65"/>
        <v>7.2247573828388454</v>
      </c>
    </row>
    <row r="2060" spans="5:6" x14ac:dyDescent="0.25">
      <c r="E2060" s="63">
        <f t="shared" ca="1" si="64"/>
        <v>0.3539087774272428</v>
      </c>
      <c r="F2060" s="63">
        <f t="shared" ca="1" si="65"/>
        <v>7.6715724384969963</v>
      </c>
    </row>
    <row r="2061" spans="5:6" x14ac:dyDescent="0.25">
      <c r="E2061" s="63">
        <f t="shared" ca="1" si="64"/>
        <v>6.0693539728112866E-2</v>
      </c>
      <c r="F2061" s="63">
        <f t="shared" ca="1" si="65"/>
        <v>7.1262016372999195</v>
      </c>
    </row>
    <row r="2062" spans="5:6" x14ac:dyDescent="0.25">
      <c r="E2062" s="63">
        <f t="shared" ca="1" si="64"/>
        <v>0.33292814082810118</v>
      </c>
      <c r="F2062" s="63">
        <f t="shared" ca="1" si="65"/>
        <v>7.6411872552815643</v>
      </c>
    </row>
    <row r="2063" spans="5:6" x14ac:dyDescent="0.25">
      <c r="E2063" s="63">
        <f t="shared" ca="1" si="64"/>
        <v>0.50410213560433503</v>
      </c>
      <c r="F2063" s="63">
        <f t="shared" ca="1" si="65"/>
        <v>7.8917525423820507</v>
      </c>
    </row>
    <row r="2064" spans="5:6" x14ac:dyDescent="0.25">
      <c r="E2064" s="63">
        <f t="shared" ca="1" si="64"/>
        <v>0.30472952631349981</v>
      </c>
      <c r="F2064" s="63">
        <f t="shared" ca="1" si="65"/>
        <v>7.5999493098117981</v>
      </c>
    </row>
    <row r="2065" spans="5:6" x14ac:dyDescent="0.25">
      <c r="E2065" s="63">
        <f t="shared" ca="1" si="64"/>
        <v>0.49722415111982021</v>
      </c>
      <c r="F2065" s="63">
        <f t="shared" ca="1" si="65"/>
        <v>7.8812718087461198</v>
      </c>
    </row>
    <row r="2066" spans="5:6" x14ac:dyDescent="0.25">
      <c r="E2066" s="63">
        <f t="shared" ca="1" si="64"/>
        <v>3.4529152292752108E-2</v>
      </c>
      <c r="F2066" s="63">
        <f t="shared" ca="1" si="65"/>
        <v>7.017662348971303</v>
      </c>
    </row>
    <row r="2067" spans="5:6" x14ac:dyDescent="0.25">
      <c r="E2067" s="63">
        <f t="shared" ca="1" si="64"/>
        <v>3.7952930304753218E-3</v>
      </c>
      <c r="F2067" s="63">
        <f t="shared" ca="1" si="65"/>
        <v>6.6930993400639451</v>
      </c>
    </row>
    <row r="2068" spans="5:6" x14ac:dyDescent="0.25">
      <c r="E2068" s="63">
        <f t="shared" ca="1" si="64"/>
        <v>0.7621411625073482</v>
      </c>
      <c r="F2068" s="63">
        <f t="shared" ca="1" si="65"/>
        <v>8.3833981302402059</v>
      </c>
    </row>
    <row r="2069" spans="5:6" x14ac:dyDescent="0.25">
      <c r="E2069" s="63">
        <f t="shared" ca="1" si="64"/>
        <v>0.48453034226521841</v>
      </c>
      <c r="F2069" s="63">
        <f t="shared" ca="1" si="65"/>
        <v>7.8620890252811044</v>
      </c>
    </row>
    <row r="2070" spans="5:6" x14ac:dyDescent="0.25">
      <c r="E2070" s="63">
        <f t="shared" ca="1" si="64"/>
        <v>0.69800709455118803</v>
      </c>
      <c r="F2070" s="63">
        <f t="shared" ca="1" si="65"/>
        <v>8.2332024975938278</v>
      </c>
    </row>
    <row r="2071" spans="5:6" x14ac:dyDescent="0.25">
      <c r="E2071" s="63">
        <f t="shared" ca="1" si="64"/>
        <v>0.27349761547849538</v>
      </c>
      <c r="F2071" s="63">
        <f t="shared" ca="1" si="65"/>
        <v>7.5533765258685026</v>
      </c>
    </row>
    <row r="2072" spans="5:6" x14ac:dyDescent="0.25">
      <c r="E2072" s="63">
        <f t="shared" ca="1" si="64"/>
        <v>0.50775258432814097</v>
      </c>
      <c r="F2072" s="63">
        <f t="shared" ca="1" si="65"/>
        <v>7.8973416733622575</v>
      </c>
    </row>
    <row r="2073" spans="5:6" x14ac:dyDescent="0.25">
      <c r="E2073" s="63">
        <f t="shared" ca="1" si="64"/>
        <v>0.88427837467824599</v>
      </c>
      <c r="F2073" s="63">
        <f t="shared" ca="1" si="65"/>
        <v>8.8172623828728476</v>
      </c>
    </row>
    <row r="2074" spans="5:6" x14ac:dyDescent="0.25">
      <c r="E2074" s="63">
        <f t="shared" ca="1" si="64"/>
        <v>0.22673719368886869</v>
      </c>
      <c r="F2074" s="63">
        <f t="shared" ca="1" si="65"/>
        <v>7.4806989634966694</v>
      </c>
    </row>
    <row r="2075" spans="5:6" x14ac:dyDescent="0.25">
      <c r="E2075" s="63">
        <f t="shared" ca="1" si="64"/>
        <v>0.71695174021446562</v>
      </c>
      <c r="F2075" s="63">
        <f t="shared" ca="1" si="65"/>
        <v>8.2745303802787546</v>
      </c>
    </row>
    <row r="2076" spans="5:6" x14ac:dyDescent="0.25">
      <c r="E2076" s="63">
        <f t="shared" ca="1" si="64"/>
        <v>0.18066965248941724</v>
      </c>
      <c r="F2076" s="63">
        <f t="shared" ca="1" si="65"/>
        <v>7.4033349883895223</v>
      </c>
    </row>
    <row r="2077" spans="5:6" x14ac:dyDescent="0.25">
      <c r="E2077" s="63">
        <f t="shared" ca="1" si="64"/>
        <v>0.10202743859397079</v>
      </c>
      <c r="F2077" s="63">
        <f t="shared" ca="1" si="65"/>
        <v>7.2435594774918197</v>
      </c>
    </row>
    <row r="2078" spans="5:6" x14ac:dyDescent="0.25">
      <c r="E2078" s="63">
        <f t="shared" ca="1" si="64"/>
        <v>0.32240766160627143</v>
      </c>
      <c r="F2078" s="63">
        <f t="shared" ca="1" si="65"/>
        <v>7.625868856365746</v>
      </c>
    </row>
    <row r="2079" spans="5:6" x14ac:dyDescent="0.25">
      <c r="E2079" s="63">
        <f t="shared" ca="1" si="64"/>
        <v>0.83422639223520001</v>
      </c>
      <c r="F2079" s="63">
        <f t="shared" ca="1" si="65"/>
        <v>8.6029571316058391</v>
      </c>
    </row>
    <row r="2080" spans="5:6" x14ac:dyDescent="0.25">
      <c r="E2080" s="63">
        <f t="shared" ca="1" si="64"/>
        <v>0.20101360665162904</v>
      </c>
      <c r="F2080" s="63">
        <f t="shared" ca="1" si="65"/>
        <v>7.4384205586601837</v>
      </c>
    </row>
    <row r="2081" spans="5:6" x14ac:dyDescent="0.25">
      <c r="E2081" s="63">
        <f t="shared" ca="1" si="64"/>
        <v>0.88680639412878026</v>
      </c>
      <c r="F2081" s="63">
        <f t="shared" ca="1" si="65"/>
        <v>8.8303728943097166</v>
      </c>
    </row>
    <row r="2082" spans="5:6" x14ac:dyDescent="0.25">
      <c r="E2082" s="63">
        <f t="shared" ca="1" si="64"/>
        <v>0.95136357107146274</v>
      </c>
      <c r="F2082" s="63">
        <f t="shared" ca="1" si="65"/>
        <v>9.3333865678505283</v>
      </c>
    </row>
    <row r="2083" spans="5:6" x14ac:dyDescent="0.25">
      <c r="E2083" s="63">
        <f t="shared" ca="1" si="64"/>
        <v>3.0872861456597955E-2</v>
      </c>
      <c r="F2083" s="63">
        <f t="shared" ca="1" si="65"/>
        <v>6.997878071923112</v>
      </c>
    </row>
    <row r="2084" spans="5:6" x14ac:dyDescent="0.25">
      <c r="E2084" s="63">
        <f t="shared" ca="1" si="64"/>
        <v>0.69437057385533296</v>
      </c>
      <c r="F2084" s="63">
        <f t="shared" ca="1" si="65"/>
        <v>8.2255116912715369</v>
      </c>
    </row>
    <row r="2085" spans="5:6" x14ac:dyDescent="0.25">
      <c r="E2085" s="63">
        <f t="shared" ca="1" si="64"/>
        <v>0.81555573853733154</v>
      </c>
      <c r="F2085" s="63">
        <f t="shared" ca="1" si="65"/>
        <v>8.5386993539067397</v>
      </c>
    </row>
    <row r="2086" spans="5:6" x14ac:dyDescent="0.25">
      <c r="E2086" s="63">
        <f t="shared" ca="1" si="64"/>
        <v>0.99478775829877442</v>
      </c>
      <c r="F2086" s="63">
        <f t="shared" ca="1" si="65"/>
        <v>10.749408121056106</v>
      </c>
    </row>
    <row r="2087" spans="5:6" x14ac:dyDescent="0.25">
      <c r="E2087" s="63">
        <f t="shared" ca="1" si="64"/>
        <v>0.86127836677795633</v>
      </c>
      <c r="F2087" s="63">
        <f t="shared" ca="1" si="65"/>
        <v>8.7094703496637607</v>
      </c>
    </row>
    <row r="2088" spans="5:6" x14ac:dyDescent="0.25">
      <c r="E2088" s="63">
        <f t="shared" ca="1" si="64"/>
        <v>0.24368918691541308</v>
      </c>
      <c r="F2088" s="63">
        <f t="shared" ca="1" si="65"/>
        <v>7.5075678317045451</v>
      </c>
    </row>
    <row r="2089" spans="5:6" x14ac:dyDescent="0.25">
      <c r="E2089" s="63">
        <f t="shared" ca="1" si="64"/>
        <v>0.36092551657510763</v>
      </c>
      <c r="F2089" s="63">
        <f t="shared" ca="1" si="65"/>
        <v>7.6817018033676829</v>
      </c>
    </row>
    <row r="2090" spans="5:6" x14ac:dyDescent="0.25">
      <c r="E2090" s="63">
        <f t="shared" ca="1" si="64"/>
        <v>0.14769500950069003</v>
      </c>
      <c r="F2090" s="63">
        <f t="shared" ca="1" si="65"/>
        <v>7.3421849978745541</v>
      </c>
    </row>
    <row r="2091" spans="5:6" x14ac:dyDescent="0.25">
      <c r="E2091" s="63">
        <f t="shared" ca="1" si="64"/>
        <v>0.5155822233996793</v>
      </c>
      <c r="F2091" s="63">
        <f t="shared" ca="1" si="65"/>
        <v>7.9093949151509246</v>
      </c>
    </row>
    <row r="2092" spans="5:6" x14ac:dyDescent="0.25">
      <c r="E2092" s="63">
        <f t="shared" ca="1" si="64"/>
        <v>0.92896022703444048</v>
      </c>
      <c r="F2092" s="63">
        <f t="shared" ca="1" si="65"/>
        <v>9.106900778911907</v>
      </c>
    </row>
    <row r="2093" spans="5:6" x14ac:dyDescent="0.25">
      <c r="E2093" s="63">
        <f t="shared" ca="1" si="64"/>
        <v>0.65876605244513442</v>
      </c>
      <c r="F2093" s="63">
        <f t="shared" ca="1" si="65"/>
        <v>8.1537836628133427</v>
      </c>
    </row>
    <row r="2094" spans="5:6" x14ac:dyDescent="0.25">
      <c r="E2094" s="63">
        <f t="shared" ca="1" si="64"/>
        <v>0.89159882984325278</v>
      </c>
      <c r="F2094" s="63">
        <f t="shared" ca="1" si="65"/>
        <v>8.8560424610090074</v>
      </c>
    </row>
    <row r="2095" spans="5:6" x14ac:dyDescent="0.25">
      <c r="E2095" s="63">
        <f t="shared" ca="1" si="64"/>
        <v>0.70795955600955662</v>
      </c>
      <c r="F2095" s="63">
        <f t="shared" ca="1" si="65"/>
        <v>8.25464055420343</v>
      </c>
    </row>
    <row r="2096" spans="5:6" x14ac:dyDescent="0.25">
      <c r="E2096" s="63">
        <f t="shared" ca="1" si="64"/>
        <v>0.24277432262335685</v>
      </c>
      <c r="F2096" s="63">
        <f t="shared" ca="1" si="65"/>
        <v>7.5061347959236704</v>
      </c>
    </row>
    <row r="2097" spans="5:6" x14ac:dyDescent="0.25">
      <c r="E2097" s="63">
        <f t="shared" ca="1" si="64"/>
        <v>0.66631233712381388</v>
      </c>
      <c r="F2097" s="63">
        <f t="shared" ca="1" si="65"/>
        <v>8.1684853783200939</v>
      </c>
    </row>
    <row r="2098" spans="5:6" x14ac:dyDescent="0.25">
      <c r="E2098" s="63">
        <f t="shared" ca="1" si="64"/>
        <v>0.73753226570835584</v>
      </c>
      <c r="F2098" s="63">
        <f t="shared" ca="1" si="65"/>
        <v>8.3221159325887921</v>
      </c>
    </row>
    <row r="2099" spans="5:6" x14ac:dyDescent="0.25">
      <c r="E2099" s="63">
        <f t="shared" ca="1" si="64"/>
        <v>0.13815588277436108</v>
      </c>
      <c r="F2099" s="63">
        <f t="shared" ca="1" si="65"/>
        <v>7.3232015907539996</v>
      </c>
    </row>
    <row r="2100" spans="5:6" x14ac:dyDescent="0.25">
      <c r="E2100" s="63">
        <f t="shared" ca="1" si="64"/>
        <v>0.88724822901572764</v>
      </c>
      <c r="F2100" s="63">
        <f t="shared" ca="1" si="65"/>
        <v>8.8326939770039825</v>
      </c>
    </row>
    <row r="2101" spans="5:6" x14ac:dyDescent="0.25">
      <c r="E2101" s="63">
        <f t="shared" ca="1" si="64"/>
        <v>0.70929637282616476</v>
      </c>
      <c r="F2101" s="63">
        <f t="shared" ca="1" si="65"/>
        <v>8.2575652956377805</v>
      </c>
    </row>
    <row r="2102" spans="5:6" x14ac:dyDescent="0.25">
      <c r="E2102" s="63">
        <f t="shared" ca="1" si="64"/>
        <v>0.70120743515747774</v>
      </c>
      <c r="F2102" s="63">
        <f t="shared" ca="1" si="65"/>
        <v>8.2400328168771928</v>
      </c>
    </row>
    <row r="2103" spans="5:6" x14ac:dyDescent="0.25">
      <c r="E2103" s="63">
        <f t="shared" ca="1" si="64"/>
        <v>0.43051183534035997</v>
      </c>
      <c r="F2103" s="63">
        <f t="shared" ca="1" si="65"/>
        <v>7.7822789497395375</v>
      </c>
    </row>
    <row r="2104" spans="5:6" x14ac:dyDescent="0.25">
      <c r="E2104" s="63">
        <f t="shared" ca="1" si="64"/>
        <v>0.81382400759729845</v>
      </c>
      <c r="F2104" s="63">
        <f t="shared" ca="1" si="65"/>
        <v>8.5330519848318644</v>
      </c>
    </row>
    <row r="2105" spans="5:6" x14ac:dyDescent="0.25">
      <c r="E2105" s="63">
        <f t="shared" ca="1" si="64"/>
        <v>2.1726562188047804E-2</v>
      </c>
      <c r="F2105" s="63">
        <f t="shared" ca="1" si="65"/>
        <v>6.9388155404822651</v>
      </c>
    </row>
    <row r="2106" spans="5:6" x14ac:dyDescent="0.25">
      <c r="E2106" s="63">
        <f t="shared" ca="1" si="64"/>
        <v>0.66184383505596467</v>
      </c>
      <c r="F2106" s="63">
        <f t="shared" ca="1" si="65"/>
        <v>8.1597497643031289</v>
      </c>
    </row>
    <row r="2107" spans="5:6" x14ac:dyDescent="0.25">
      <c r="E2107" s="63">
        <f t="shared" ca="1" si="64"/>
        <v>0.94107905683671422</v>
      </c>
      <c r="F2107" s="63">
        <f t="shared" ca="1" si="65"/>
        <v>9.2184264014035229</v>
      </c>
    </row>
    <row r="2108" spans="5:6" x14ac:dyDescent="0.25">
      <c r="E2108" s="63">
        <f t="shared" ca="1" si="64"/>
        <v>0.88394104243139715</v>
      </c>
      <c r="F2108" s="63">
        <f t="shared" ca="1" si="65"/>
        <v>8.8155343892194988</v>
      </c>
    </row>
    <row r="2109" spans="5:6" x14ac:dyDescent="0.25">
      <c r="E2109" s="63">
        <f t="shared" ca="1" si="64"/>
        <v>0.60840335761484354</v>
      </c>
      <c r="F2109" s="63">
        <f t="shared" ca="1" si="65"/>
        <v>8.0613159170510027</v>
      </c>
    </row>
    <row r="2110" spans="5:6" x14ac:dyDescent="0.25">
      <c r="E2110" s="63">
        <f t="shared" ca="1" si="64"/>
        <v>0.26254548214285112</v>
      </c>
      <c r="F2110" s="63">
        <f t="shared" ca="1" si="65"/>
        <v>7.5367290621077663</v>
      </c>
    </row>
    <row r="2111" spans="5:6" x14ac:dyDescent="0.25">
      <c r="E2111" s="63">
        <f t="shared" ca="1" si="64"/>
        <v>0.63718896938058911</v>
      </c>
      <c r="F2111" s="63">
        <f t="shared" ca="1" si="65"/>
        <v>8.1130442155403362</v>
      </c>
    </row>
    <row r="2112" spans="5:6" x14ac:dyDescent="0.25">
      <c r="E2112" s="63">
        <f t="shared" ca="1" si="64"/>
        <v>0.58221004993846959</v>
      </c>
      <c r="F2112" s="63">
        <f t="shared" ca="1" si="65"/>
        <v>8.0164329202948217</v>
      </c>
    </row>
    <row r="2113" spans="5:6" x14ac:dyDescent="0.25">
      <c r="E2113" s="63">
        <f t="shared" ca="1" si="64"/>
        <v>2.4696623046758348E-2</v>
      </c>
      <c r="F2113" s="63">
        <f t="shared" ca="1" si="65"/>
        <v>6.9598547303126033</v>
      </c>
    </row>
    <row r="2114" spans="5:6" x14ac:dyDescent="0.25">
      <c r="E2114" s="63">
        <f t="shared" ca="1" si="64"/>
        <v>0.52016254102190351</v>
      </c>
      <c r="F2114" s="63">
        <f t="shared" ca="1" si="65"/>
        <v>7.9164893001846357</v>
      </c>
    </row>
    <row r="2115" spans="5:6" x14ac:dyDescent="0.25">
      <c r="E2115" s="63">
        <f t="shared" ca="1" si="64"/>
        <v>0.98424671258700835</v>
      </c>
      <c r="F2115" s="63">
        <f t="shared" ca="1" si="65"/>
        <v>10.027429984078966</v>
      </c>
    </row>
    <row r="2116" spans="5:6" x14ac:dyDescent="0.25">
      <c r="E2116" s="63">
        <f t="shared" ref="E2116:E2160" ca="1" si="66">RAND()</f>
        <v>0.77933735500000523</v>
      </c>
      <c r="F2116" s="63">
        <f t="shared" ref="F2116:F2160" ca="1" si="67">((E2116^(-1/$C$5)-1)^(-1/$C$3))*$C$4</f>
        <v>8.4296155634665553</v>
      </c>
    </row>
    <row r="2117" spans="5:6" x14ac:dyDescent="0.25">
      <c r="E2117" s="63">
        <f t="shared" ca="1" si="66"/>
        <v>0.46279422858540786</v>
      </c>
      <c r="F2117" s="63">
        <f t="shared" ca="1" si="67"/>
        <v>7.8296646203377502</v>
      </c>
    </row>
    <row r="2118" spans="5:6" x14ac:dyDescent="0.25">
      <c r="E2118" s="63">
        <f t="shared" ca="1" si="66"/>
        <v>0.64284021295516458</v>
      </c>
      <c r="F2118" s="63">
        <f t="shared" ca="1" si="67"/>
        <v>8.1235384501886578</v>
      </c>
    </row>
    <row r="2119" spans="5:6" x14ac:dyDescent="0.25">
      <c r="E2119" s="63">
        <f t="shared" ca="1" si="66"/>
        <v>0.84033089818755102</v>
      </c>
      <c r="F2119" s="63">
        <f t="shared" ca="1" si="67"/>
        <v>8.6254566228754648</v>
      </c>
    </row>
    <row r="2120" spans="5:6" x14ac:dyDescent="0.25">
      <c r="E2120" s="63">
        <f t="shared" ca="1" si="66"/>
        <v>0.4113926572196912</v>
      </c>
      <c r="F2120" s="63">
        <f t="shared" ca="1" si="67"/>
        <v>7.7545204720647725</v>
      </c>
    </row>
    <row r="2121" spans="5:6" x14ac:dyDescent="0.25">
      <c r="E2121" s="63">
        <f t="shared" ca="1" si="66"/>
        <v>0.31148928204343163</v>
      </c>
      <c r="F2121" s="63">
        <f t="shared" ca="1" si="67"/>
        <v>7.6098907439008459</v>
      </c>
    </row>
    <row r="2122" spans="5:6" x14ac:dyDescent="0.25">
      <c r="E2122" s="63">
        <f t="shared" ca="1" si="66"/>
        <v>0.19224834753403308</v>
      </c>
      <c r="F2122" s="63">
        <f t="shared" ca="1" si="67"/>
        <v>7.4235075866121729</v>
      </c>
    </row>
    <row r="2123" spans="5:6" x14ac:dyDescent="0.25">
      <c r="E2123" s="63">
        <f t="shared" ca="1" si="66"/>
        <v>0.28656858506532767</v>
      </c>
      <c r="F2123" s="63">
        <f t="shared" ca="1" si="67"/>
        <v>7.5730125857450847</v>
      </c>
    </row>
    <row r="2124" spans="5:6" x14ac:dyDescent="0.25">
      <c r="E2124" s="63">
        <f t="shared" ca="1" si="66"/>
        <v>0.35651132029066879</v>
      </c>
      <c r="F2124" s="63">
        <f t="shared" ca="1" si="67"/>
        <v>7.6753308222832599</v>
      </c>
    </row>
    <row r="2125" spans="5:6" x14ac:dyDescent="0.25">
      <c r="E2125" s="63">
        <f t="shared" ca="1" si="66"/>
        <v>0.26164472852608966</v>
      </c>
      <c r="F2125" s="63">
        <f t="shared" ca="1" si="67"/>
        <v>7.5353511183984097</v>
      </c>
    </row>
    <row r="2126" spans="5:6" x14ac:dyDescent="0.25">
      <c r="E2126" s="63">
        <f t="shared" ca="1" si="66"/>
        <v>0.79995654250093462</v>
      </c>
      <c r="F2126" s="63">
        <f t="shared" ca="1" si="67"/>
        <v>8.4895065584951723</v>
      </c>
    </row>
    <row r="2127" spans="5:6" x14ac:dyDescent="0.25">
      <c r="E2127" s="63">
        <f t="shared" ca="1" si="66"/>
        <v>0.5132165128687215</v>
      </c>
      <c r="F2127" s="63">
        <f t="shared" ca="1" si="67"/>
        <v>7.9057433986009329</v>
      </c>
    </row>
    <row r="2128" spans="5:6" x14ac:dyDescent="0.25">
      <c r="E2128" s="63">
        <f t="shared" ca="1" si="66"/>
        <v>1.8470471948375256E-2</v>
      </c>
      <c r="F2128" s="63">
        <f t="shared" ca="1" si="67"/>
        <v>6.9129051201284053</v>
      </c>
    </row>
    <row r="2129" spans="5:6" x14ac:dyDescent="0.25">
      <c r="E2129" s="63">
        <f t="shared" ca="1" si="66"/>
        <v>0.87477785331143798</v>
      </c>
      <c r="F2129" s="63">
        <f t="shared" ca="1" si="67"/>
        <v>8.7703957474413663</v>
      </c>
    </row>
    <row r="2130" spans="5:6" x14ac:dyDescent="0.25">
      <c r="E2130" s="63">
        <f t="shared" ca="1" si="66"/>
        <v>0.70282812507843317</v>
      </c>
      <c r="F2130" s="63">
        <f t="shared" ca="1" si="67"/>
        <v>8.2435143810271292</v>
      </c>
    </row>
    <row r="2131" spans="5:6" x14ac:dyDescent="0.25">
      <c r="E2131" s="63">
        <f t="shared" ca="1" si="66"/>
        <v>0.89220771423426626</v>
      </c>
      <c r="F2131" s="63">
        <f t="shared" ca="1" si="67"/>
        <v>8.8593841163684193</v>
      </c>
    </row>
    <row r="2132" spans="5:6" x14ac:dyDescent="0.25">
      <c r="E2132" s="63">
        <f t="shared" ca="1" si="66"/>
        <v>0.62743015500548482</v>
      </c>
      <c r="F2132" s="63">
        <f t="shared" ca="1" si="67"/>
        <v>8.0951955070098052</v>
      </c>
    </row>
    <row r="2133" spans="5:6" x14ac:dyDescent="0.25">
      <c r="E2133" s="63">
        <f t="shared" ca="1" si="66"/>
        <v>0.52032631877292457</v>
      </c>
      <c r="F2133" s="63">
        <f t="shared" ca="1" si="67"/>
        <v>7.9167435851109991</v>
      </c>
    </row>
    <row r="2134" spans="5:6" x14ac:dyDescent="0.25">
      <c r="E2134" s="63">
        <f t="shared" ca="1" si="66"/>
        <v>0.90604807659686482</v>
      </c>
      <c r="F2134" s="63">
        <f t="shared" ca="1" si="67"/>
        <v>8.9408909976467079</v>
      </c>
    </row>
    <row r="2135" spans="5:6" x14ac:dyDescent="0.25">
      <c r="E2135" s="63">
        <f t="shared" ca="1" si="66"/>
        <v>0.90033962177202043</v>
      </c>
      <c r="F2135" s="63">
        <f t="shared" ca="1" si="67"/>
        <v>8.9059081335948118</v>
      </c>
    </row>
    <row r="2136" spans="5:6" x14ac:dyDescent="0.25">
      <c r="E2136" s="63">
        <f t="shared" ca="1" si="66"/>
        <v>6.2650718693223806E-2</v>
      </c>
      <c r="F2136" s="63">
        <f t="shared" ca="1" si="67"/>
        <v>7.1328226642195105</v>
      </c>
    </row>
    <row r="2137" spans="5:6" x14ac:dyDescent="0.25">
      <c r="E2137" s="63">
        <f t="shared" ca="1" si="66"/>
        <v>4.5274609736569715E-3</v>
      </c>
      <c r="F2137" s="63">
        <f t="shared" ca="1" si="67"/>
        <v>6.7152906966171582</v>
      </c>
    </row>
    <row r="2138" spans="5:6" x14ac:dyDescent="0.25">
      <c r="E2138" s="63">
        <f t="shared" ca="1" si="66"/>
        <v>0.61574441767563792</v>
      </c>
      <c r="F2138" s="63">
        <f t="shared" ca="1" si="67"/>
        <v>8.0742504236434289</v>
      </c>
    </row>
    <row r="2139" spans="5:6" x14ac:dyDescent="0.25">
      <c r="E2139" s="63">
        <f t="shared" ca="1" si="66"/>
        <v>0.74512368483674052</v>
      </c>
      <c r="F2139" s="63">
        <f t="shared" ca="1" si="67"/>
        <v>8.3404703703239722</v>
      </c>
    </row>
    <row r="2140" spans="5:6" x14ac:dyDescent="0.25">
      <c r="E2140" s="63">
        <f t="shared" ca="1" si="66"/>
        <v>0.60827844185674651</v>
      </c>
      <c r="F2140" s="63">
        <f t="shared" ca="1" si="67"/>
        <v>8.0610972501524234</v>
      </c>
    </row>
    <row r="2141" spans="5:6" x14ac:dyDescent="0.25">
      <c r="E2141" s="63">
        <f t="shared" ca="1" si="66"/>
        <v>0.83763326975608077</v>
      </c>
      <c r="F2141" s="63">
        <f t="shared" ca="1" si="67"/>
        <v>8.6154148595852842</v>
      </c>
    </row>
    <row r="2142" spans="5:6" x14ac:dyDescent="0.25">
      <c r="E2142" s="63">
        <f t="shared" ca="1" si="66"/>
        <v>0.87256303545414482</v>
      </c>
      <c r="F2142" s="63">
        <f t="shared" ca="1" si="67"/>
        <v>8.7599727522385145</v>
      </c>
    </row>
    <row r="2143" spans="5:6" x14ac:dyDescent="0.25">
      <c r="E2143" s="63">
        <f t="shared" ca="1" si="66"/>
        <v>0.90279486698759059</v>
      </c>
      <c r="F2143" s="63">
        <f t="shared" ca="1" si="67"/>
        <v>8.9207020349174879</v>
      </c>
    </row>
    <row r="2144" spans="5:6" x14ac:dyDescent="0.25">
      <c r="E2144" s="63">
        <f t="shared" ca="1" si="66"/>
        <v>0.24578745027569815</v>
      </c>
      <c r="F2144" s="63">
        <f t="shared" ca="1" si="67"/>
        <v>7.510847738692326</v>
      </c>
    </row>
    <row r="2145" spans="5:6" x14ac:dyDescent="0.25">
      <c r="E2145" s="63">
        <f t="shared" ca="1" si="66"/>
        <v>0.91062273106400005</v>
      </c>
      <c r="F2145" s="63">
        <f t="shared" ca="1" si="67"/>
        <v>8.9705006669602909</v>
      </c>
    </row>
    <row r="2146" spans="5:6" x14ac:dyDescent="0.25">
      <c r="E2146" s="63">
        <f t="shared" ca="1" si="66"/>
        <v>0.91617465532477949</v>
      </c>
      <c r="F2146" s="63">
        <f t="shared" ca="1" si="67"/>
        <v>9.0085566220083173</v>
      </c>
    </row>
    <row r="2147" spans="5:6" x14ac:dyDescent="0.25">
      <c r="E2147" s="63">
        <f t="shared" ca="1" si="66"/>
        <v>0.89322851351422583</v>
      </c>
      <c r="F2147" s="63">
        <f t="shared" ca="1" si="67"/>
        <v>8.8650287267982399</v>
      </c>
    </row>
    <row r="2148" spans="5:6" x14ac:dyDescent="0.25">
      <c r="E2148" s="63">
        <f t="shared" ca="1" si="66"/>
        <v>0.81216932538323594</v>
      </c>
      <c r="F2148" s="63">
        <f t="shared" ca="1" si="67"/>
        <v>8.5277013291450565</v>
      </c>
    </row>
    <row r="2149" spans="5:6" x14ac:dyDescent="0.25">
      <c r="E2149" s="63">
        <f t="shared" ca="1" si="66"/>
        <v>0.71867040639333868</v>
      </c>
      <c r="F2149" s="63">
        <f t="shared" ca="1" si="67"/>
        <v>8.27839119569453</v>
      </c>
    </row>
    <row r="2150" spans="5:6" x14ac:dyDescent="0.25">
      <c r="E2150" s="63">
        <f t="shared" ca="1" si="66"/>
        <v>0.97633941372017574</v>
      </c>
      <c r="F2150" s="63">
        <f t="shared" ca="1" si="67"/>
        <v>9.7727710552155695</v>
      </c>
    </row>
    <row r="2151" spans="5:6" x14ac:dyDescent="0.25">
      <c r="E2151" s="63">
        <f t="shared" ca="1" si="66"/>
        <v>0.73210047022681768</v>
      </c>
      <c r="F2151" s="63">
        <f t="shared" ca="1" si="67"/>
        <v>8.309259265892452</v>
      </c>
    </row>
    <row r="2152" spans="5:6" x14ac:dyDescent="0.25">
      <c r="E2152" s="63">
        <f t="shared" ca="1" si="66"/>
        <v>0.62049566511591303</v>
      </c>
      <c r="F2152" s="63">
        <f t="shared" ca="1" si="67"/>
        <v>8.082712242365675</v>
      </c>
    </row>
    <row r="2153" spans="5:6" x14ac:dyDescent="0.25">
      <c r="E2153" s="63">
        <f t="shared" ca="1" si="66"/>
        <v>0.65155765398221244</v>
      </c>
      <c r="F2153" s="63">
        <f t="shared" ca="1" si="67"/>
        <v>8.1399671025015969</v>
      </c>
    </row>
    <row r="2154" spans="5:6" x14ac:dyDescent="0.25">
      <c r="E2154" s="63">
        <f t="shared" ca="1" si="66"/>
        <v>0.91369683299447091</v>
      </c>
      <c r="F2154" s="63">
        <f t="shared" ca="1" si="67"/>
        <v>8.9912674874920882</v>
      </c>
    </row>
    <row r="2155" spans="5:6" x14ac:dyDescent="0.25">
      <c r="E2155" s="63">
        <f t="shared" ca="1" si="66"/>
        <v>0.92107605541014759</v>
      </c>
      <c r="F2155" s="63">
        <f t="shared" ca="1" si="67"/>
        <v>9.0443328165613597</v>
      </c>
    </row>
    <row r="2156" spans="5:6" x14ac:dyDescent="0.25">
      <c r="E2156" s="63">
        <f t="shared" ca="1" si="66"/>
        <v>0.99889488829234607</v>
      </c>
      <c r="F2156" s="63">
        <f t="shared" ca="1" si="67"/>
        <v>11.845482965289351</v>
      </c>
    </row>
    <row r="2157" spans="5:6" x14ac:dyDescent="0.25">
      <c r="E2157" s="63">
        <f t="shared" ca="1" si="66"/>
        <v>9.8251893305723037E-3</v>
      </c>
      <c r="F2157" s="63">
        <f t="shared" ca="1" si="67"/>
        <v>6.818976829732347</v>
      </c>
    </row>
    <row r="2158" spans="5:6" x14ac:dyDescent="0.25">
      <c r="E2158" s="63">
        <f t="shared" ca="1" si="66"/>
        <v>0.60490753613919723</v>
      </c>
      <c r="F2158" s="63">
        <f t="shared" ca="1" si="67"/>
        <v>8.0552140217684283</v>
      </c>
    </row>
    <row r="2159" spans="5:6" x14ac:dyDescent="0.25">
      <c r="E2159" s="63">
        <f t="shared" ca="1" si="66"/>
        <v>0.43089295071355527</v>
      </c>
      <c r="F2159" s="63">
        <f t="shared" ca="1" si="67"/>
        <v>7.7828341682827347</v>
      </c>
    </row>
    <row r="2160" spans="5:6" x14ac:dyDescent="0.25">
      <c r="E2160" s="63">
        <f t="shared" ca="1" si="66"/>
        <v>0.53851510867613384</v>
      </c>
      <c r="F2160" s="63">
        <f t="shared" ca="1" si="67"/>
        <v>7.9452634375494426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8EC6C-E209-4CD1-BDD5-35AEFE2D588B}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7" customWidth="1"/>
    <col min="2" max="2" width="10.28515625" style="77" bestFit="1" customWidth="1"/>
    <col min="3" max="3" width="11.85546875" style="77" bestFit="1" customWidth="1"/>
    <col min="4" max="4" width="5.140625" style="77" customWidth="1"/>
    <col min="5" max="5" width="11.42578125" style="77"/>
    <col min="6" max="6" width="18" style="77" customWidth="1"/>
    <col min="7" max="7" width="8.5703125" style="77" customWidth="1"/>
    <col min="8" max="8" width="11.42578125" style="77"/>
    <col min="9" max="9" width="17.7109375" style="77" bestFit="1" customWidth="1"/>
    <col min="10" max="10" width="18.7109375" style="77" bestFit="1" customWidth="1"/>
    <col min="11" max="11" width="11.42578125" style="77"/>
    <col min="12" max="12" width="12" style="77" bestFit="1" customWidth="1"/>
    <col min="13" max="13" width="11.42578125" style="77"/>
    <col min="14" max="14" width="11.7109375" style="77" bestFit="1" customWidth="1"/>
    <col min="15" max="16384" width="11.42578125" style="77"/>
  </cols>
  <sheetData>
    <row r="1" spans="1:12" x14ac:dyDescent="0.25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</row>
    <row r="2" spans="1:12" x14ac:dyDescent="0.25">
      <c r="B2" s="76" t="s">
        <v>11</v>
      </c>
      <c r="C2" s="76" t="s">
        <v>12</v>
      </c>
      <c r="E2" s="76" t="s">
        <v>13</v>
      </c>
      <c r="F2" s="76" t="s">
        <v>14</v>
      </c>
      <c r="H2" s="76" t="s">
        <v>15</v>
      </c>
      <c r="I2" s="76" t="s">
        <v>16</v>
      </c>
      <c r="J2" s="76" t="s">
        <v>17</v>
      </c>
    </row>
    <row r="3" spans="1:12" x14ac:dyDescent="0.25">
      <c r="B3" s="78" t="s">
        <v>44</v>
      </c>
      <c r="C3" s="70">
        <v>10</v>
      </c>
      <c r="E3" s="78">
        <f ca="1">RAND()</f>
        <v>0.5733426591773001</v>
      </c>
      <c r="F3" s="78">
        <f ca="1">$C$3-$C$4*(LN(E3)^(-1/$C$5))</f>
        <v>32.489127024736042</v>
      </c>
      <c r="H3" s="78" t="s">
        <v>19</v>
      </c>
      <c r="I3" s="78">
        <f ca="1">AVERAGE(F3:F2160)</f>
        <v>33.489631299074532</v>
      </c>
      <c r="J3" s="70">
        <f>C3+C4*(1+(C5^2)/2)</f>
        <v>280</v>
      </c>
    </row>
    <row r="4" spans="1:12" x14ac:dyDescent="0.25">
      <c r="B4" s="78" t="s">
        <v>110</v>
      </c>
      <c r="C4" s="70">
        <v>20</v>
      </c>
      <c r="E4" s="78">
        <f t="shared" ref="E4:E67" ca="1" si="0">RAND()</f>
        <v>0.30019532698100004</v>
      </c>
      <c r="F4" s="78">
        <f t="shared" ref="F4:F67" ca="1" si="1">$C$3-$C$4*(LN(E4)^(-1/$C$5))</f>
        <v>29.27319118956693</v>
      </c>
      <c r="H4" s="78" t="s">
        <v>21</v>
      </c>
      <c r="I4" s="78">
        <f ca="1">_xlfn.VAR.S(F3:F2160)</f>
        <v>51.52166002377303</v>
      </c>
      <c r="J4" s="80">
        <f>C4^2*C5^2*(1+5*C5^2/4)</f>
        <v>322500</v>
      </c>
    </row>
    <row r="5" spans="1:12" x14ac:dyDescent="0.25">
      <c r="B5" s="78" t="s">
        <v>18</v>
      </c>
      <c r="C5" s="70">
        <v>5</v>
      </c>
      <c r="E5" s="78">
        <f t="shared" ca="1" si="0"/>
        <v>0.91755713504826653</v>
      </c>
      <c r="F5" s="78">
        <f t="shared" ca="1" si="1"/>
        <v>42.665512982527446</v>
      </c>
      <c r="H5" s="78" t="s">
        <v>22</v>
      </c>
      <c r="I5" s="78">
        <f ca="1">_xlfn.STDEV.S(F3:F2160)</f>
        <v>7.17785901392421</v>
      </c>
      <c r="J5" s="78">
        <f>SQRT(J4)</f>
        <v>567.89083458002733</v>
      </c>
    </row>
    <row r="6" spans="1:12" x14ac:dyDescent="0.25">
      <c r="E6" s="78">
        <f t="shared" ca="1" si="0"/>
        <v>0.62438440520645455</v>
      </c>
      <c r="F6" s="78">
        <f t="shared" ca="1" si="1"/>
        <v>33.250260897343225</v>
      </c>
      <c r="H6" s="78" t="s">
        <v>23</v>
      </c>
      <c r="I6" s="78">
        <f ca="1">SKEW(F3:F2160)</f>
        <v>2.1841019550631509</v>
      </c>
      <c r="J6" s="78">
        <f>4*C5^2*(11*C5^2+6)/((5*C5^2+4)*SQRT(C5^2*(5*C5^2+4)))</f>
        <v>3.8357628632170586</v>
      </c>
    </row>
    <row r="7" spans="1:12" x14ac:dyDescent="0.25">
      <c r="C7" s="75"/>
      <c r="E7" s="78">
        <f t="shared" ca="1" si="0"/>
        <v>0.14790889895880788</v>
      </c>
      <c r="F7" s="78">
        <f t="shared" ca="1" si="1"/>
        <v>27.569954765372529</v>
      </c>
      <c r="H7" s="78" t="s">
        <v>24</v>
      </c>
      <c r="I7" s="78">
        <f ca="1">I19/(I5^4)</f>
        <v>10.524129496273085</v>
      </c>
      <c r="J7" s="78">
        <f>3*(211*C5^2+120*C5^2+16)/((5*C5^2+4)^2)</f>
        <v>1.4946818099873806</v>
      </c>
    </row>
    <row r="8" spans="1:12" x14ac:dyDescent="0.25">
      <c r="E8" s="78">
        <f t="shared" ca="1" si="0"/>
        <v>0.46141884553899548</v>
      </c>
      <c r="F8" s="78">
        <f t="shared" ca="1" si="1"/>
        <v>31.05443779174708</v>
      </c>
      <c r="I8" s="77">
        <f ca="1">MEDIAN(F3:F2160)</f>
        <v>31.681700319532919</v>
      </c>
    </row>
    <row r="9" spans="1:12" x14ac:dyDescent="0.25">
      <c r="E9" s="78">
        <f t="shared" ca="1" si="0"/>
        <v>0.52932360761084019</v>
      </c>
      <c r="F9" s="78">
        <f t="shared" ca="1" si="1"/>
        <v>31.893609406362373</v>
      </c>
      <c r="H9" s="86" t="s">
        <v>26</v>
      </c>
      <c r="I9" s="86"/>
    </row>
    <row r="10" spans="1:12" x14ac:dyDescent="0.25">
      <c r="E10" s="78">
        <f t="shared" ca="1" si="0"/>
        <v>0.28874810574783771</v>
      </c>
      <c r="F10" s="78">
        <f t="shared" ca="1" si="1"/>
        <v>29.151008556385371</v>
      </c>
      <c r="H10" s="78"/>
      <c r="I10" s="78">
        <f ca="1">SUMPRODUCT(F3:F2160)/COUNT(F3:F2160)</f>
        <v>33.489631299074532</v>
      </c>
    </row>
    <row r="11" spans="1:12" x14ac:dyDescent="0.25">
      <c r="E11" s="78">
        <f t="shared" ca="1" si="0"/>
        <v>0.77701392900906463</v>
      </c>
      <c r="F11" s="78">
        <f t="shared" ca="1" si="1"/>
        <v>36.341929169011934</v>
      </c>
      <c r="H11" s="78"/>
      <c r="I11" s="78">
        <f ca="1">SUMPRODUCT(F3:F2160,F3:F2160)/COUNT(F3:F2160)</f>
        <v>1173.0531898451159</v>
      </c>
    </row>
    <row r="12" spans="1:12" x14ac:dyDescent="0.25">
      <c r="E12" s="78">
        <f t="shared" ca="1" si="0"/>
        <v>0.25212389203887298</v>
      </c>
      <c r="F12" s="78">
        <f t="shared" ca="1" si="1"/>
        <v>28.758174581293673</v>
      </c>
      <c r="H12" s="78"/>
      <c r="I12" s="78">
        <f ca="1">SUMPRODUCT(F3:F2160,F3:F2160,F3:F2160)/COUNT(F3:F2160)</f>
        <v>43540.994115910718</v>
      </c>
    </row>
    <row r="13" spans="1:12" x14ac:dyDescent="0.25">
      <c r="E13" s="78">
        <f t="shared" ca="1" si="0"/>
        <v>0.78461307174343498</v>
      </c>
      <c r="F13" s="78">
        <f t="shared" ca="1" si="1"/>
        <v>36.549999488586366</v>
      </c>
      <c r="H13" s="78"/>
      <c r="I13" s="78">
        <f ca="1">SUMPRODUCT(F3:F2160,F3:F2160,F3:F2160,F3:F2160)/COUNT(F3:F2160)</f>
        <v>1740418.1709443771</v>
      </c>
    </row>
    <row r="14" spans="1:12" x14ac:dyDescent="0.25">
      <c r="E14" s="78">
        <f t="shared" ca="1" si="0"/>
        <v>0.49467512850711048</v>
      </c>
      <c r="F14" s="78">
        <f t="shared" ca="1" si="1"/>
        <v>31.455244813112152</v>
      </c>
    </row>
    <row r="15" spans="1:12" x14ac:dyDescent="0.25">
      <c r="E15" s="78">
        <f t="shared" ca="1" si="0"/>
        <v>0.97565096845746146</v>
      </c>
      <c r="F15" s="78">
        <f t="shared" ca="1" si="1"/>
        <v>51.943561493496787</v>
      </c>
      <c r="H15" s="86" t="s">
        <v>27</v>
      </c>
      <c r="I15" s="86"/>
    </row>
    <row r="16" spans="1:12" x14ac:dyDescent="0.25">
      <c r="E16" s="78">
        <f t="shared" ca="1" si="0"/>
        <v>0.37911694945011032</v>
      </c>
      <c r="F16" s="78">
        <f t="shared" ca="1" si="1"/>
        <v>30.122579839762537</v>
      </c>
      <c r="H16" s="78"/>
      <c r="I16" s="78">
        <v>0</v>
      </c>
    </row>
    <row r="17" spans="5:9" x14ac:dyDescent="0.25">
      <c r="E17" s="78">
        <f t="shared" ca="1" si="0"/>
        <v>0.40008215707016659</v>
      </c>
      <c r="F17" s="78">
        <f t="shared" ca="1" si="1"/>
        <v>30.353673664828086</v>
      </c>
      <c r="H17" s="78"/>
      <c r="I17" s="78">
        <f ca="1">I11-I10^2</f>
        <v>51.497785297163318</v>
      </c>
    </row>
    <row r="18" spans="5:9" x14ac:dyDescent="0.25">
      <c r="E18" s="78">
        <f t="shared" ca="1" si="0"/>
        <v>4.5710119635048008E-2</v>
      </c>
      <c r="F18" s="78">
        <f t="shared" ca="1" si="1"/>
        <v>25.964918259789073</v>
      </c>
      <c r="H18" s="78"/>
      <c r="I18" s="78">
        <f ca="1">I12-3*I10*I11+2*I10^3</f>
        <v>806.59160915271787</v>
      </c>
    </row>
    <row r="19" spans="5:9" x14ac:dyDescent="0.25">
      <c r="E19" s="78">
        <f t="shared" ca="1" si="0"/>
        <v>0.84931075831433966</v>
      </c>
      <c r="F19" s="78">
        <f t="shared" ca="1" si="1"/>
        <v>38.735366033395444</v>
      </c>
      <c r="H19" s="78"/>
      <c r="I19" s="78">
        <f ca="1">I13-4*I10*I12+6*(I10^2)*I11-3*(I10^4)</f>
        <v>27936.106542148627</v>
      </c>
    </row>
    <row r="20" spans="5:9" x14ac:dyDescent="0.25">
      <c r="E20" s="78">
        <f t="shared" ca="1" si="0"/>
        <v>0.8773265208621458</v>
      </c>
      <c r="F20" s="78">
        <f t="shared" ca="1" si="1"/>
        <v>40.037097645348219</v>
      </c>
    </row>
    <row r="21" spans="5:9" x14ac:dyDescent="0.25">
      <c r="E21" s="78">
        <f t="shared" ca="1" si="0"/>
        <v>0.61899669874087571</v>
      </c>
      <c r="F21" s="78">
        <f t="shared" ca="1" si="1"/>
        <v>33.165631250583729</v>
      </c>
    </row>
    <row r="22" spans="5:9" x14ac:dyDescent="0.25">
      <c r="E22" s="78">
        <f t="shared" ca="1" si="0"/>
        <v>0.28647617448216833</v>
      </c>
      <c r="F22" s="78">
        <f t="shared" ca="1" si="1"/>
        <v>29.126744262560106</v>
      </c>
    </row>
    <row r="23" spans="5:9" x14ac:dyDescent="0.25">
      <c r="E23" s="78">
        <f t="shared" ca="1" si="0"/>
        <v>0.40996353875767744</v>
      </c>
      <c r="F23" s="78">
        <f t="shared" ca="1" si="1"/>
        <v>30.463857525552186</v>
      </c>
    </row>
    <row r="24" spans="5:9" x14ac:dyDescent="0.25">
      <c r="E24" s="78">
        <f t="shared" ca="1" si="0"/>
        <v>0.8992531397104514</v>
      </c>
      <c r="F24" s="78">
        <f t="shared" ca="1" si="1"/>
        <v>41.319346736176101</v>
      </c>
    </row>
    <row r="25" spans="5:9" x14ac:dyDescent="0.25">
      <c r="E25" s="78">
        <f t="shared" ca="1" si="0"/>
        <v>0.48327711225452696</v>
      </c>
      <c r="F25" s="78">
        <f t="shared" ca="1" si="1"/>
        <v>31.315886310448775</v>
      </c>
    </row>
    <row r="26" spans="5:9" x14ac:dyDescent="0.25">
      <c r="E26" s="78">
        <f t="shared" ca="1" si="0"/>
        <v>5.4457564456260599E-3</v>
      </c>
      <c r="F26" s="78">
        <f t="shared" ca="1" si="1"/>
        <v>24.375197059809658</v>
      </c>
    </row>
    <row r="27" spans="5:9" x14ac:dyDescent="0.25">
      <c r="E27" s="78">
        <f t="shared" ca="1" si="0"/>
        <v>0.51659183402094011</v>
      </c>
      <c r="F27" s="78">
        <f t="shared" ca="1" si="1"/>
        <v>31.729770585243223</v>
      </c>
    </row>
    <row r="28" spans="5:9" x14ac:dyDescent="0.25">
      <c r="E28" s="78">
        <f t="shared" ca="1" si="0"/>
        <v>7.2601303045349841E-3</v>
      </c>
      <c r="F28" s="78">
        <f t="shared" ca="1" si="1"/>
        <v>24.539264719189596</v>
      </c>
    </row>
    <row r="29" spans="5:9" x14ac:dyDescent="0.25">
      <c r="E29" s="78">
        <f t="shared" ca="1" si="0"/>
        <v>0.66630192496423402</v>
      </c>
      <c r="F29" s="78">
        <f t="shared" ca="1" si="1"/>
        <v>33.950916820709693</v>
      </c>
    </row>
    <row r="30" spans="5:9" x14ac:dyDescent="0.25">
      <c r="E30" s="78">
        <f t="shared" ca="1" si="0"/>
        <v>0.53083020870254227</v>
      </c>
      <c r="F30" s="78">
        <f t="shared" ca="1" si="1"/>
        <v>31.913225402576558</v>
      </c>
    </row>
    <row r="31" spans="5:9" x14ac:dyDescent="0.25">
      <c r="E31" s="78">
        <f t="shared" ca="1" si="0"/>
        <v>0.75827061077380498</v>
      </c>
      <c r="F31" s="78">
        <f t="shared" ca="1" si="1"/>
        <v>35.859699313782826</v>
      </c>
    </row>
    <row r="32" spans="5:9" x14ac:dyDescent="0.25">
      <c r="E32" s="78">
        <f t="shared" ca="1" si="0"/>
        <v>0.26494645735659106</v>
      </c>
      <c r="F32" s="78">
        <f t="shared" ca="1" si="1"/>
        <v>28.896244545941819</v>
      </c>
    </row>
    <row r="33" spans="5:6" x14ac:dyDescent="0.25">
      <c r="E33" s="78">
        <f t="shared" ca="1" si="0"/>
        <v>0.53838950931956686</v>
      </c>
      <c r="F33" s="78">
        <f t="shared" ca="1" si="1"/>
        <v>32.0124101185867</v>
      </c>
    </row>
    <row r="34" spans="5:6" x14ac:dyDescent="0.25">
      <c r="E34" s="78">
        <f t="shared" ca="1" si="0"/>
        <v>0.18705431748189483</v>
      </c>
      <c r="F34" s="78">
        <f t="shared" ca="1" si="1"/>
        <v>28.036685503304472</v>
      </c>
    </row>
    <row r="35" spans="5:6" x14ac:dyDescent="0.25">
      <c r="E35" s="78">
        <f t="shared" ca="1" si="0"/>
        <v>0.45924875557493228</v>
      </c>
      <c r="F35" s="78">
        <f t="shared" ca="1" si="1"/>
        <v>31.028865859005919</v>
      </c>
    </row>
    <row r="36" spans="5:6" x14ac:dyDescent="0.25">
      <c r="E36" s="78">
        <f t="shared" ca="1" si="0"/>
        <v>0.93441237756392703</v>
      </c>
      <c r="F36" s="78">
        <f t="shared" ca="1" si="1"/>
        <v>44.255959034278874</v>
      </c>
    </row>
    <row r="37" spans="5:6" x14ac:dyDescent="0.25">
      <c r="E37" s="78">
        <f t="shared" ca="1" si="0"/>
        <v>0.29064201086587493</v>
      </c>
      <c r="F37" s="78">
        <f t="shared" ca="1" si="1"/>
        <v>29.171230510907943</v>
      </c>
    </row>
    <row r="38" spans="5:6" x14ac:dyDescent="0.25">
      <c r="E38" s="78">
        <f t="shared" ca="1" si="0"/>
        <v>0.94053567508421343</v>
      </c>
      <c r="F38" s="78">
        <f t="shared" ca="1" si="1"/>
        <v>44.956651597152877</v>
      </c>
    </row>
    <row r="39" spans="5:6" x14ac:dyDescent="0.25">
      <c r="E39" s="78">
        <f t="shared" ca="1" si="0"/>
        <v>0.9228997099811439</v>
      </c>
      <c r="F39" s="78">
        <f t="shared" ca="1" si="1"/>
        <v>43.125126199018275</v>
      </c>
    </row>
    <row r="40" spans="5:6" x14ac:dyDescent="0.25">
      <c r="E40" s="78">
        <f t="shared" ca="1" si="0"/>
        <v>0.1813653120052815</v>
      </c>
      <c r="F40" s="78">
        <f t="shared" ca="1" si="1"/>
        <v>27.970947657059796</v>
      </c>
    </row>
    <row r="41" spans="5:6" x14ac:dyDescent="0.25">
      <c r="E41" s="78">
        <f t="shared" ca="1" si="0"/>
        <v>0.49556885228642333</v>
      </c>
      <c r="F41" s="78">
        <f t="shared" ca="1" si="1"/>
        <v>31.466266322657937</v>
      </c>
    </row>
    <row r="42" spans="5:6" x14ac:dyDescent="0.25">
      <c r="E42" s="78">
        <f t="shared" ca="1" si="0"/>
        <v>0.5187899357371929</v>
      </c>
      <c r="F42" s="78">
        <f t="shared" ca="1" si="1"/>
        <v>31.757816432410927</v>
      </c>
    </row>
    <row r="43" spans="5:6" x14ac:dyDescent="0.25">
      <c r="E43" s="78">
        <f t="shared" ca="1" si="0"/>
        <v>9.8641603562937608E-2</v>
      </c>
      <c r="F43" s="78">
        <f t="shared" ca="1" si="1"/>
        <v>26.907229703443345</v>
      </c>
    </row>
    <row r="44" spans="5:6" x14ac:dyDescent="0.25">
      <c r="E44" s="78">
        <f t="shared" ca="1" si="0"/>
        <v>0.20394421058258394</v>
      </c>
      <c r="F44" s="78">
        <f t="shared" ca="1" si="1"/>
        <v>28.228693933545809</v>
      </c>
    </row>
    <row r="45" spans="5:6" x14ac:dyDescent="0.25">
      <c r="E45" s="78">
        <f t="shared" ca="1" si="0"/>
        <v>0.75512209829523291</v>
      </c>
      <c r="F45" s="78">
        <f t="shared" ca="1" si="1"/>
        <v>35.782624526303749</v>
      </c>
    </row>
    <row r="46" spans="5:6" x14ac:dyDescent="0.25">
      <c r="E46" s="78">
        <f t="shared" ca="1" si="0"/>
        <v>0.42485744068092146</v>
      </c>
      <c r="F46" s="78">
        <f t="shared" ca="1" si="1"/>
        <v>30.631703142872311</v>
      </c>
    </row>
    <row r="47" spans="5:6" x14ac:dyDescent="0.25">
      <c r="E47" s="78">
        <f t="shared" ca="1" si="0"/>
        <v>0.40922935890682421</v>
      </c>
      <c r="F47" s="78">
        <f t="shared" ca="1" si="1"/>
        <v>30.455640245581446</v>
      </c>
    </row>
    <row r="48" spans="5:6" x14ac:dyDescent="0.25">
      <c r="E48" s="78">
        <f t="shared" ca="1" si="0"/>
        <v>0.27678101793871157</v>
      </c>
      <c r="F48" s="78">
        <f t="shared" ca="1" si="1"/>
        <v>29.023097669149067</v>
      </c>
    </row>
    <row r="49" spans="5:6" x14ac:dyDescent="0.25">
      <c r="E49" s="78">
        <f t="shared" ca="1" si="0"/>
        <v>0.92543019932011561</v>
      </c>
      <c r="F49" s="78">
        <f t="shared" ca="1" si="1"/>
        <v>43.355964296558014</v>
      </c>
    </row>
    <row r="50" spans="5:6" x14ac:dyDescent="0.25">
      <c r="E50" s="78">
        <f t="shared" ca="1" si="0"/>
        <v>0.67728233524851655</v>
      </c>
      <c r="F50" s="78">
        <f t="shared" ca="1" si="1"/>
        <v>34.148561083674778</v>
      </c>
    </row>
    <row r="51" spans="5:6" x14ac:dyDescent="0.25">
      <c r="E51" s="78">
        <f t="shared" ca="1" si="0"/>
        <v>0.3631971129985011</v>
      </c>
      <c r="F51" s="78">
        <f t="shared" ca="1" si="1"/>
        <v>29.949151818788266</v>
      </c>
    </row>
    <row r="52" spans="5:6" x14ac:dyDescent="0.25">
      <c r="E52" s="78">
        <f t="shared" ca="1" si="0"/>
        <v>0.45125070058829597</v>
      </c>
      <c r="F52" s="78">
        <f t="shared" ca="1" si="1"/>
        <v>30.935175566770745</v>
      </c>
    </row>
    <row r="53" spans="5:6" x14ac:dyDescent="0.25">
      <c r="E53" s="78">
        <f t="shared" ca="1" si="0"/>
        <v>0.9842448084532377</v>
      </c>
      <c r="F53" s="78">
        <f t="shared" ca="1" si="1"/>
        <v>55.799051531662045</v>
      </c>
    </row>
    <row r="54" spans="5:6" x14ac:dyDescent="0.25">
      <c r="E54" s="78">
        <f t="shared" ca="1" si="0"/>
        <v>0.52986536253131566</v>
      </c>
      <c r="F54" s="78">
        <f t="shared" ca="1" si="1"/>
        <v>31.900657358885262</v>
      </c>
    </row>
    <row r="55" spans="5:6" x14ac:dyDescent="0.25">
      <c r="E55" s="78">
        <f t="shared" ca="1" si="0"/>
        <v>0.87345478829418743</v>
      </c>
      <c r="F55" s="78">
        <f t="shared" ca="1" si="1"/>
        <v>39.83809800597178</v>
      </c>
    </row>
    <row r="56" spans="5:6" x14ac:dyDescent="0.25">
      <c r="E56" s="78">
        <f t="shared" ca="1" si="0"/>
        <v>0.38491699158064918</v>
      </c>
      <c r="F56" s="78">
        <f t="shared" ca="1" si="1"/>
        <v>30.186178184526149</v>
      </c>
    </row>
    <row r="57" spans="5:6" x14ac:dyDescent="0.25">
      <c r="E57" s="78">
        <f t="shared" ca="1" si="0"/>
        <v>0.39134057538356104</v>
      </c>
      <c r="F57" s="78">
        <f t="shared" ca="1" si="1"/>
        <v>30.256902307384301</v>
      </c>
    </row>
    <row r="58" spans="5:6" x14ac:dyDescent="0.25">
      <c r="E58" s="78">
        <f t="shared" ca="1" si="0"/>
        <v>0.94467751284169788</v>
      </c>
      <c r="F58" s="78">
        <f t="shared" ca="1" si="1"/>
        <v>45.48050036652176</v>
      </c>
    </row>
    <row r="59" spans="5:6" x14ac:dyDescent="0.25">
      <c r="E59" s="78">
        <f t="shared" ca="1" si="0"/>
        <v>0.8927389091769955</v>
      </c>
      <c r="F59" s="78">
        <f t="shared" ca="1" si="1"/>
        <v>40.907265698105022</v>
      </c>
    </row>
    <row r="60" spans="5:6" x14ac:dyDescent="0.25">
      <c r="E60" s="78">
        <f t="shared" ca="1" si="0"/>
        <v>0.16200273802124221</v>
      </c>
      <c r="F60" s="78">
        <f t="shared" ca="1" si="1"/>
        <v>27.742260006977194</v>
      </c>
    </row>
    <row r="61" spans="5:6" x14ac:dyDescent="0.25">
      <c r="E61" s="78">
        <f t="shared" ca="1" si="0"/>
        <v>0.1558751431038472</v>
      </c>
      <c r="F61" s="78">
        <f t="shared" ca="1" si="1"/>
        <v>27.668030401872851</v>
      </c>
    </row>
    <row r="62" spans="5:6" x14ac:dyDescent="0.25">
      <c r="E62" s="78">
        <f t="shared" ca="1" si="0"/>
        <v>0.36160762672472579</v>
      </c>
      <c r="F62" s="78">
        <f t="shared" ca="1" si="1"/>
        <v>29.931918585700167</v>
      </c>
    </row>
    <row r="63" spans="5:6" x14ac:dyDescent="0.25">
      <c r="E63" s="78">
        <f t="shared" ca="1" si="0"/>
        <v>0.77946031645286118</v>
      </c>
      <c r="F63" s="78">
        <f t="shared" ca="1" si="1"/>
        <v>36.408066012527627</v>
      </c>
    </row>
    <row r="64" spans="5:6" x14ac:dyDescent="0.25">
      <c r="E64" s="78">
        <f t="shared" ca="1" si="0"/>
        <v>1.7566612978569207E-2</v>
      </c>
      <c r="F64" s="78">
        <f t="shared" ca="1" si="1"/>
        <v>25.125717858442062</v>
      </c>
    </row>
    <row r="65" spans="5:6" x14ac:dyDescent="0.25">
      <c r="E65" s="78">
        <f t="shared" ca="1" si="0"/>
        <v>0.5684492517767662</v>
      </c>
      <c r="F65" s="78">
        <f t="shared" ca="1" si="1"/>
        <v>32.420454337490469</v>
      </c>
    </row>
    <row r="66" spans="5:6" x14ac:dyDescent="0.25">
      <c r="E66" s="78">
        <f t="shared" ca="1" si="0"/>
        <v>0.23483318348977511</v>
      </c>
      <c r="F66" s="78">
        <f t="shared" ca="1" si="1"/>
        <v>28.570496692723488</v>
      </c>
    </row>
    <row r="67" spans="5:6" x14ac:dyDescent="0.25">
      <c r="E67" s="78">
        <f t="shared" ca="1" si="0"/>
        <v>0.40655529129256285</v>
      </c>
      <c r="F67" s="78">
        <f t="shared" ca="1" si="1"/>
        <v>30.425753338353907</v>
      </c>
    </row>
    <row r="68" spans="5:6" x14ac:dyDescent="0.25">
      <c r="E68" s="78">
        <f t="shared" ref="E68:E131" ca="1" si="2">RAND()</f>
        <v>0.45160845963106633</v>
      </c>
      <c r="F68" s="78">
        <f t="shared" ref="F68:F131" ca="1" si="3">$C$3-$C$4*(LN(E68)^(-1/$C$5))</f>
        <v>30.939348101133902</v>
      </c>
    </row>
    <row r="69" spans="5:6" x14ac:dyDescent="0.25">
      <c r="E69" s="78">
        <f t="shared" ca="1" si="2"/>
        <v>6.0749282533791638E-2</v>
      </c>
      <c r="F69" s="78">
        <f t="shared" ca="1" si="3"/>
        <v>26.276738030157954</v>
      </c>
    </row>
    <row r="70" spans="5:6" x14ac:dyDescent="0.25">
      <c r="E70" s="78">
        <f t="shared" ca="1" si="2"/>
        <v>0.99474066273096318</v>
      </c>
      <c r="F70" s="78">
        <f t="shared" ca="1" si="3"/>
        <v>67.097208901373818</v>
      </c>
    </row>
    <row r="71" spans="5:6" x14ac:dyDescent="0.25">
      <c r="E71" s="78">
        <f t="shared" ca="1" si="2"/>
        <v>0.97758031103873344</v>
      </c>
      <c r="F71" s="78">
        <f t="shared" ca="1" si="3"/>
        <v>52.65021103351431</v>
      </c>
    </row>
    <row r="72" spans="5:6" x14ac:dyDescent="0.25">
      <c r="E72" s="78">
        <f t="shared" ca="1" si="2"/>
        <v>0.38188202319055209</v>
      </c>
      <c r="F72" s="78">
        <f t="shared" ca="1" si="3"/>
        <v>30.152869559037292</v>
      </c>
    </row>
    <row r="73" spans="5:6" x14ac:dyDescent="0.25">
      <c r="E73" s="78">
        <f t="shared" ca="1" si="2"/>
        <v>0.45541073988850989</v>
      </c>
      <c r="F73" s="78">
        <f t="shared" ca="1" si="3"/>
        <v>30.98379895097159</v>
      </c>
    </row>
    <row r="74" spans="5:6" x14ac:dyDescent="0.25">
      <c r="E74" s="78">
        <f t="shared" ca="1" si="2"/>
        <v>0.75234765185080621</v>
      </c>
      <c r="F74" s="78">
        <f t="shared" ca="1" si="3"/>
        <v>35.715573517851055</v>
      </c>
    </row>
    <row r="75" spans="5:6" x14ac:dyDescent="0.25">
      <c r="E75" s="78">
        <f t="shared" ca="1" si="2"/>
        <v>0.59908588538002916</v>
      </c>
      <c r="F75" s="78">
        <f t="shared" ca="1" si="3"/>
        <v>32.862125003701863</v>
      </c>
    </row>
    <row r="76" spans="5:6" x14ac:dyDescent="0.25">
      <c r="E76" s="78">
        <f t="shared" ca="1" si="2"/>
        <v>0.83771327303958154</v>
      </c>
      <c r="F76" s="78">
        <f t="shared" ca="1" si="3"/>
        <v>38.274594849693258</v>
      </c>
    </row>
    <row r="77" spans="5:6" x14ac:dyDescent="0.25">
      <c r="E77" s="78">
        <f t="shared" ca="1" si="2"/>
        <v>0.12933573889678918</v>
      </c>
      <c r="F77" s="78">
        <f t="shared" ca="1" si="3"/>
        <v>27.333119820349523</v>
      </c>
    </row>
    <row r="78" spans="5:6" x14ac:dyDescent="0.25">
      <c r="E78" s="78">
        <f t="shared" ca="1" si="2"/>
        <v>0.2529662210103294</v>
      </c>
      <c r="F78" s="78">
        <f t="shared" ca="1" si="3"/>
        <v>28.767269486473666</v>
      </c>
    </row>
    <row r="79" spans="5:6" x14ac:dyDescent="0.25">
      <c r="E79" s="78">
        <f t="shared" ca="1" si="2"/>
        <v>0.43481717867755831</v>
      </c>
      <c r="F79" s="78">
        <f t="shared" ca="1" si="3"/>
        <v>30.745254336235767</v>
      </c>
    </row>
    <row r="80" spans="5:6" x14ac:dyDescent="0.25">
      <c r="E80" s="78">
        <f t="shared" ca="1" si="2"/>
        <v>0.10085759184000476</v>
      </c>
      <c r="F80" s="78">
        <f t="shared" ca="1" si="3"/>
        <v>26.939850808917715</v>
      </c>
    </row>
    <row r="81" spans="5:6" x14ac:dyDescent="0.25">
      <c r="E81" s="78">
        <f t="shared" ca="1" si="2"/>
        <v>0.2828670274055104</v>
      </c>
      <c r="F81" s="78">
        <f t="shared" ca="1" si="3"/>
        <v>29.08818210148355</v>
      </c>
    </row>
    <row r="82" spans="5:6" x14ac:dyDescent="0.25">
      <c r="E82" s="78">
        <f t="shared" ca="1" si="2"/>
        <v>4.8998413195270762E-2</v>
      </c>
      <c r="F82" s="78">
        <f t="shared" ca="1" si="3"/>
        <v>26.0377953767197</v>
      </c>
    </row>
    <row r="83" spans="5:6" x14ac:dyDescent="0.25">
      <c r="E83" s="78">
        <f t="shared" ca="1" si="2"/>
        <v>5.4917906183961418E-2</v>
      </c>
      <c r="F83" s="78">
        <f t="shared" ca="1" si="3"/>
        <v>26.161923007638048</v>
      </c>
    </row>
    <row r="84" spans="5:6" x14ac:dyDescent="0.25">
      <c r="E84" s="78">
        <f t="shared" ca="1" si="2"/>
        <v>0.87540462017376752</v>
      </c>
      <c r="F84" s="78">
        <f t="shared" ca="1" si="3"/>
        <v>39.937433572782453</v>
      </c>
    </row>
    <row r="85" spans="5:6" x14ac:dyDescent="0.25">
      <c r="E85" s="78">
        <f t="shared" ca="1" si="2"/>
        <v>9.5080366057500365E-2</v>
      </c>
      <c r="F85" s="78">
        <f t="shared" ca="1" si="3"/>
        <v>26.85405473330438</v>
      </c>
    </row>
    <row r="86" spans="5:6" x14ac:dyDescent="0.25">
      <c r="E86" s="78">
        <f t="shared" ca="1" si="2"/>
        <v>0.43780331349384216</v>
      </c>
      <c r="F86" s="78">
        <f t="shared" ca="1" si="3"/>
        <v>30.779519857647109</v>
      </c>
    </row>
    <row r="87" spans="5:6" x14ac:dyDescent="0.25">
      <c r="E87" s="78">
        <f t="shared" ca="1" si="2"/>
        <v>0.45753619319785832</v>
      </c>
      <c r="F87" s="78">
        <f t="shared" ca="1" si="3"/>
        <v>31.008731579521204</v>
      </c>
    </row>
    <row r="88" spans="5:6" x14ac:dyDescent="0.25">
      <c r="E88" s="78">
        <f t="shared" ca="1" si="2"/>
        <v>0.66589329704249001</v>
      </c>
      <c r="F88" s="78">
        <f t="shared" ca="1" si="3"/>
        <v>33.943685633800058</v>
      </c>
    </row>
    <row r="89" spans="5:6" x14ac:dyDescent="0.25">
      <c r="E89" s="78">
        <f t="shared" ca="1" si="2"/>
        <v>0.43120040638423407</v>
      </c>
      <c r="F89" s="78">
        <f t="shared" ca="1" si="3"/>
        <v>30.703890818926801</v>
      </c>
    </row>
    <row r="90" spans="5:6" x14ac:dyDescent="0.25">
      <c r="E90" s="78">
        <f t="shared" ca="1" si="2"/>
        <v>0.42088611556369337</v>
      </c>
      <c r="F90" s="78">
        <f t="shared" ca="1" si="3"/>
        <v>30.586727737577863</v>
      </c>
    </row>
    <row r="91" spans="5:6" x14ac:dyDescent="0.25">
      <c r="E91" s="78">
        <f t="shared" ca="1" si="2"/>
        <v>0.76706846719618882</v>
      </c>
      <c r="F91" s="78">
        <f t="shared" ca="1" si="3"/>
        <v>36.080871501906316</v>
      </c>
    </row>
    <row r="92" spans="5:6" x14ac:dyDescent="0.25">
      <c r="E92" s="78">
        <f t="shared" ca="1" si="2"/>
        <v>0.38149054168810936</v>
      </c>
      <c r="F92" s="78">
        <f t="shared" ca="1" si="3"/>
        <v>30.148577866450413</v>
      </c>
    </row>
    <row r="93" spans="5:6" x14ac:dyDescent="0.25">
      <c r="E93" s="78">
        <f t="shared" ca="1" si="2"/>
        <v>9.7874857219691358E-2</v>
      </c>
      <c r="F93" s="78">
        <f t="shared" ca="1" si="3"/>
        <v>26.89586068114393</v>
      </c>
    </row>
    <row r="94" spans="5:6" x14ac:dyDescent="0.25">
      <c r="E94" s="78">
        <f t="shared" ca="1" si="2"/>
        <v>0.16866756654816573</v>
      </c>
      <c r="F94" s="78">
        <f t="shared" ca="1" si="3"/>
        <v>27.821920729943422</v>
      </c>
    </row>
    <row r="95" spans="5:6" x14ac:dyDescent="0.25">
      <c r="E95" s="78">
        <f t="shared" ca="1" si="2"/>
        <v>0.54769609340281444</v>
      </c>
      <c r="F95" s="78">
        <f t="shared" ca="1" si="3"/>
        <v>32.136333443048393</v>
      </c>
    </row>
    <row r="96" spans="5:6" x14ac:dyDescent="0.25">
      <c r="E96" s="78">
        <f t="shared" ca="1" si="2"/>
        <v>0.51289599496028138</v>
      </c>
      <c r="F96" s="78">
        <f t="shared" ca="1" si="3"/>
        <v>31.682833597252348</v>
      </c>
    </row>
    <row r="97" spans="5:6" x14ac:dyDescent="0.25">
      <c r="E97" s="78">
        <f t="shared" ca="1" si="2"/>
        <v>0.89109245703459983</v>
      </c>
      <c r="F97" s="78">
        <f t="shared" ca="1" si="3"/>
        <v>40.80766576065848</v>
      </c>
    </row>
    <row r="98" spans="5:6" x14ac:dyDescent="0.25">
      <c r="E98" s="78">
        <f t="shared" ca="1" si="2"/>
        <v>0.19358357597116205</v>
      </c>
      <c r="F98" s="78">
        <f t="shared" ca="1" si="3"/>
        <v>28.111438056276977</v>
      </c>
    </row>
    <row r="99" spans="5:6" x14ac:dyDescent="0.25">
      <c r="E99" s="78">
        <f t="shared" ca="1" si="2"/>
        <v>3.1321323031692883E-2</v>
      </c>
      <c r="F99" s="78">
        <f t="shared" ca="1" si="3"/>
        <v>25.600124220086606</v>
      </c>
    </row>
    <row r="100" spans="5:6" x14ac:dyDescent="0.25">
      <c r="E100" s="78">
        <f t="shared" ca="1" si="2"/>
        <v>0.91554879413716339</v>
      </c>
      <c r="F100" s="78">
        <f t="shared" ca="1" si="3"/>
        <v>42.5016303387848</v>
      </c>
    </row>
    <row r="101" spans="5:6" x14ac:dyDescent="0.25">
      <c r="E101" s="78">
        <f t="shared" ca="1" si="2"/>
        <v>0.71955262525309827</v>
      </c>
      <c r="F101" s="78">
        <f t="shared" ca="1" si="3"/>
        <v>34.977999882410856</v>
      </c>
    </row>
    <row r="102" spans="5:6" x14ac:dyDescent="0.25">
      <c r="E102" s="78">
        <f t="shared" ca="1" si="2"/>
        <v>0.28957190223845231</v>
      </c>
      <c r="F102" s="78">
        <f t="shared" ca="1" si="3"/>
        <v>29.159805061188639</v>
      </c>
    </row>
    <row r="103" spans="5:6" x14ac:dyDescent="0.25">
      <c r="E103" s="78">
        <f t="shared" ca="1" si="2"/>
        <v>0.28900133500362524</v>
      </c>
      <c r="F103" s="78">
        <f t="shared" ca="1" si="3"/>
        <v>29.153712628251284</v>
      </c>
    </row>
    <row r="104" spans="5:6" x14ac:dyDescent="0.25">
      <c r="E104" s="78">
        <f t="shared" ca="1" si="2"/>
        <v>0.77614820037184806</v>
      </c>
      <c r="F104" s="78">
        <f t="shared" ca="1" si="3"/>
        <v>36.31871188928281</v>
      </c>
    </row>
    <row r="105" spans="5:6" x14ac:dyDescent="0.25">
      <c r="E105" s="78">
        <f t="shared" ca="1" si="2"/>
        <v>0.63356875205334973</v>
      </c>
      <c r="F105" s="78">
        <f t="shared" ca="1" si="3"/>
        <v>33.39717313176368</v>
      </c>
    </row>
    <row r="106" spans="5:6" x14ac:dyDescent="0.25">
      <c r="E106" s="78">
        <f t="shared" ca="1" si="2"/>
        <v>0.21900943630320491</v>
      </c>
      <c r="F106" s="78">
        <f t="shared" ca="1" si="3"/>
        <v>28.396660861289536</v>
      </c>
    </row>
    <row r="107" spans="5:6" x14ac:dyDescent="0.25">
      <c r="E107" s="78">
        <f t="shared" ca="1" si="2"/>
        <v>8.6314462934825031E-2</v>
      </c>
      <c r="F107" s="78">
        <f t="shared" ca="1" si="3"/>
        <v>26.718809719139006</v>
      </c>
    </row>
    <row r="108" spans="5:6" x14ac:dyDescent="0.25">
      <c r="E108" s="78">
        <f t="shared" ca="1" si="2"/>
        <v>0.37669859596932109</v>
      </c>
      <c r="F108" s="78">
        <f t="shared" ca="1" si="3"/>
        <v>30.096131217452186</v>
      </c>
    </row>
    <row r="109" spans="5:6" x14ac:dyDescent="0.25">
      <c r="E109" s="78">
        <f t="shared" ca="1" si="2"/>
        <v>0.95076071865303624</v>
      </c>
      <c r="F109" s="78">
        <f t="shared" ca="1" si="3"/>
        <v>46.339923137640696</v>
      </c>
    </row>
    <row r="110" spans="5:6" x14ac:dyDescent="0.25">
      <c r="E110" s="78">
        <f t="shared" ca="1" si="2"/>
        <v>0.80577327092446305</v>
      </c>
      <c r="F110" s="78">
        <f t="shared" ca="1" si="3"/>
        <v>37.174289420805565</v>
      </c>
    </row>
    <row r="111" spans="5:6" x14ac:dyDescent="0.25">
      <c r="E111" s="78">
        <f t="shared" ca="1" si="2"/>
        <v>0.63046174110372777</v>
      </c>
      <c r="F111" s="78">
        <f t="shared" ca="1" si="3"/>
        <v>33.34709102128005</v>
      </c>
    </row>
    <row r="112" spans="5:6" x14ac:dyDescent="0.25">
      <c r="E112" s="78">
        <f t="shared" ca="1" si="2"/>
        <v>0.89792719812341715</v>
      </c>
      <c r="F112" s="78">
        <f t="shared" ca="1" si="3"/>
        <v>41.233025082467876</v>
      </c>
    </row>
    <row r="113" spans="5:6" x14ac:dyDescent="0.25">
      <c r="E113" s="78">
        <f t="shared" ca="1" si="2"/>
        <v>7.8306822150185473E-2</v>
      </c>
      <c r="F113" s="78">
        <f t="shared" ca="1" si="3"/>
        <v>26.58899574190206</v>
      </c>
    </row>
    <row r="114" spans="5:6" x14ac:dyDescent="0.25">
      <c r="E114" s="78">
        <f t="shared" ca="1" si="2"/>
        <v>0.88551574796442245</v>
      </c>
      <c r="F114" s="78">
        <f t="shared" ca="1" si="3"/>
        <v>40.482737692063722</v>
      </c>
    </row>
    <row r="115" spans="5:6" x14ac:dyDescent="0.25">
      <c r="E115" s="78">
        <f t="shared" ca="1" si="2"/>
        <v>0.38437700718992762</v>
      </c>
      <c r="F115" s="78">
        <f t="shared" ca="1" si="3"/>
        <v>30.18024701074345</v>
      </c>
    </row>
    <row r="116" spans="5:6" x14ac:dyDescent="0.25">
      <c r="E116" s="78">
        <f t="shared" ca="1" si="2"/>
        <v>4.2000587650378285E-2</v>
      </c>
      <c r="F116" s="78">
        <f t="shared" ca="1" si="3"/>
        <v>25.878745188114351</v>
      </c>
    </row>
    <row r="117" spans="5:6" x14ac:dyDescent="0.25">
      <c r="E117" s="78">
        <f t="shared" ca="1" si="2"/>
        <v>0.87891213717476668</v>
      </c>
      <c r="F117" s="78">
        <f t="shared" ca="1" si="3"/>
        <v>40.120675141476774</v>
      </c>
    </row>
    <row r="118" spans="5:6" x14ac:dyDescent="0.25">
      <c r="E118" s="78">
        <f t="shared" ca="1" si="2"/>
        <v>0.84554256960205509</v>
      </c>
      <c r="F118" s="78">
        <f t="shared" ca="1" si="3"/>
        <v>38.581408898964042</v>
      </c>
    </row>
    <row r="119" spans="5:6" x14ac:dyDescent="0.25">
      <c r="E119" s="78">
        <f t="shared" ca="1" si="2"/>
        <v>0.52446566496493474</v>
      </c>
      <c r="F119" s="78">
        <f t="shared" ca="1" si="3"/>
        <v>31.830693164016807</v>
      </c>
    </row>
    <row r="120" spans="5:6" x14ac:dyDescent="0.25">
      <c r="E120" s="78">
        <f t="shared" ca="1" si="2"/>
        <v>0.58494358855342832</v>
      </c>
      <c r="F120" s="78">
        <f t="shared" ca="1" si="3"/>
        <v>32.654692725879883</v>
      </c>
    </row>
    <row r="121" spans="5:6" x14ac:dyDescent="0.25">
      <c r="E121" s="78">
        <f t="shared" ca="1" si="2"/>
        <v>0.19508920740418489</v>
      </c>
      <c r="F121" s="78">
        <f t="shared" ca="1" si="3"/>
        <v>28.128577484331785</v>
      </c>
    </row>
    <row r="122" spans="5:6" x14ac:dyDescent="0.25">
      <c r="E122" s="78">
        <f t="shared" ca="1" si="2"/>
        <v>0.76319751336942221</v>
      </c>
      <c r="F122" s="78">
        <f t="shared" ca="1" si="3"/>
        <v>35.982478585233707</v>
      </c>
    </row>
    <row r="123" spans="5:6" x14ac:dyDescent="0.25">
      <c r="E123" s="78">
        <f t="shared" ca="1" si="2"/>
        <v>0.2123719511337917</v>
      </c>
      <c r="F123" s="78">
        <f t="shared" ca="1" si="3"/>
        <v>28.322991717820884</v>
      </c>
    </row>
    <row r="124" spans="5:6" x14ac:dyDescent="0.25">
      <c r="E124" s="78">
        <f t="shared" ca="1" si="2"/>
        <v>0.55168518390797705</v>
      </c>
      <c r="F124" s="78">
        <f t="shared" ca="1" si="3"/>
        <v>32.190089716655926</v>
      </c>
    </row>
    <row r="125" spans="5:6" x14ac:dyDescent="0.25">
      <c r="E125" s="78">
        <f t="shared" ca="1" si="2"/>
        <v>0.92475043377126498</v>
      </c>
      <c r="F125" s="78">
        <f t="shared" ca="1" si="3"/>
        <v>43.29306650441805</v>
      </c>
    </row>
    <row r="126" spans="5:6" x14ac:dyDescent="0.25">
      <c r="E126" s="78">
        <f t="shared" ca="1" si="2"/>
        <v>5.3730126341510642E-2</v>
      </c>
      <c r="F126" s="78">
        <f t="shared" ca="1" si="3"/>
        <v>26.137676869928473</v>
      </c>
    </row>
    <row r="127" spans="5:6" x14ac:dyDescent="0.25">
      <c r="E127" s="78">
        <f t="shared" ca="1" si="2"/>
        <v>7.7166886499966614E-2</v>
      </c>
      <c r="F127" s="78">
        <f t="shared" ca="1" si="3"/>
        <v>26.56996019830817</v>
      </c>
    </row>
    <row r="128" spans="5:6" x14ac:dyDescent="0.25">
      <c r="E128" s="78">
        <f t="shared" ca="1" si="2"/>
        <v>0.68483739371962526</v>
      </c>
      <c r="F128" s="78">
        <f t="shared" ca="1" si="3"/>
        <v>34.288454062001676</v>
      </c>
    </row>
    <row r="129" spans="5:6" x14ac:dyDescent="0.25">
      <c r="E129" s="78">
        <f t="shared" ca="1" si="2"/>
        <v>0.23594024366788768</v>
      </c>
      <c r="F129" s="78">
        <f t="shared" ca="1" si="3"/>
        <v>28.582576451495218</v>
      </c>
    </row>
    <row r="130" spans="5:6" x14ac:dyDescent="0.25">
      <c r="E130" s="78">
        <f t="shared" ca="1" si="2"/>
        <v>5.6613690506887027E-3</v>
      </c>
      <c r="F130" s="78">
        <f t="shared" ca="1" si="3"/>
        <v>24.396708382455188</v>
      </c>
    </row>
    <row r="131" spans="5:6" x14ac:dyDescent="0.25">
      <c r="E131" s="78">
        <f t="shared" ca="1" si="2"/>
        <v>0.45535545214031037</v>
      </c>
      <c r="F131" s="78">
        <f t="shared" ca="1" si="3"/>
        <v>30.983151217268407</v>
      </c>
    </row>
    <row r="132" spans="5:6" x14ac:dyDescent="0.25">
      <c r="E132" s="78">
        <f t="shared" ref="E132:E195" ca="1" si="4">RAND()</f>
        <v>0.89900006227611284</v>
      </c>
      <c r="F132" s="78">
        <f t="shared" ref="F132:F195" ca="1" si="5">$C$3-$C$4*(LN(E132)^(-1/$C$5))</f>
        <v>41.302770005922021</v>
      </c>
    </row>
    <row r="133" spans="5:6" x14ac:dyDescent="0.25">
      <c r="E133" s="78">
        <f t="shared" ca="1" si="4"/>
        <v>0.96529049515744225</v>
      </c>
      <c r="F133" s="78">
        <f t="shared" ca="1" si="5"/>
        <v>49.03108565545908</v>
      </c>
    </row>
    <row r="134" spans="5:6" x14ac:dyDescent="0.25">
      <c r="E134" s="78">
        <f t="shared" ca="1" si="4"/>
        <v>1.6983258058965722E-2</v>
      </c>
      <c r="F134" s="78">
        <f t="shared" ca="1" si="5"/>
        <v>25.100566339846974</v>
      </c>
    </row>
    <row r="135" spans="5:6" x14ac:dyDescent="0.25">
      <c r="E135" s="78">
        <f t="shared" ca="1" si="4"/>
        <v>0.87061879967368527</v>
      </c>
      <c r="F135" s="78">
        <f t="shared" ca="1" si="5"/>
        <v>39.696688773658195</v>
      </c>
    </row>
    <row r="136" spans="5:6" x14ac:dyDescent="0.25">
      <c r="E136" s="78">
        <f t="shared" ca="1" si="4"/>
        <v>0.32938109576878105</v>
      </c>
      <c r="F136" s="78">
        <f t="shared" ca="1" si="5"/>
        <v>29.584981516597217</v>
      </c>
    </row>
    <row r="137" spans="5:6" x14ac:dyDescent="0.25">
      <c r="E137" s="78">
        <f t="shared" ca="1" si="4"/>
        <v>0.50443757944229284</v>
      </c>
      <c r="F137" s="78">
        <f t="shared" ca="1" si="5"/>
        <v>31.576414133909459</v>
      </c>
    </row>
    <row r="138" spans="5:6" x14ac:dyDescent="0.25">
      <c r="E138" s="78">
        <f t="shared" ca="1" si="4"/>
        <v>0.77728038499500041</v>
      </c>
      <c r="F138" s="78">
        <f t="shared" ca="1" si="5"/>
        <v>36.349094595268568</v>
      </c>
    </row>
    <row r="139" spans="5:6" x14ac:dyDescent="0.25">
      <c r="E139" s="78">
        <f t="shared" ca="1" si="4"/>
        <v>0.65591499237740103</v>
      </c>
      <c r="F139" s="78">
        <f t="shared" ca="1" si="5"/>
        <v>33.769733639225997</v>
      </c>
    </row>
    <row r="140" spans="5:6" x14ac:dyDescent="0.25">
      <c r="E140" s="78">
        <f t="shared" ca="1" si="4"/>
        <v>0.90021728386769839</v>
      </c>
      <c r="F140" s="78">
        <f t="shared" ca="1" si="5"/>
        <v>41.382941970875422</v>
      </c>
    </row>
    <row r="141" spans="5:6" x14ac:dyDescent="0.25">
      <c r="E141" s="78">
        <f t="shared" ca="1" si="4"/>
        <v>0.54927188172156349</v>
      </c>
      <c r="F141" s="78">
        <f t="shared" ca="1" si="5"/>
        <v>32.157521662079752</v>
      </c>
    </row>
    <row r="142" spans="5:6" x14ac:dyDescent="0.25">
      <c r="E142" s="78">
        <f t="shared" ca="1" si="4"/>
        <v>0.71565562252846349</v>
      </c>
      <c r="F142" s="78">
        <f t="shared" ca="1" si="5"/>
        <v>34.896378540740834</v>
      </c>
    </row>
    <row r="143" spans="5:6" x14ac:dyDescent="0.25">
      <c r="E143" s="78">
        <f t="shared" ca="1" si="4"/>
        <v>0.51680737286270206</v>
      </c>
      <c r="F143" s="78">
        <f t="shared" ca="1" si="5"/>
        <v>31.732516347316206</v>
      </c>
    </row>
    <row r="144" spans="5:6" x14ac:dyDescent="0.25">
      <c r="E144" s="78">
        <f t="shared" ca="1" si="4"/>
        <v>0.80418149716324172</v>
      </c>
      <c r="F144" s="78">
        <f t="shared" ca="1" si="5"/>
        <v>37.124795667003546</v>
      </c>
    </row>
    <row r="145" spans="5:6" x14ac:dyDescent="0.25">
      <c r="E145" s="78">
        <f t="shared" ca="1" si="4"/>
        <v>0.37033504688650376</v>
      </c>
      <c r="F145" s="78">
        <f t="shared" ca="1" si="5"/>
        <v>30.026718142119865</v>
      </c>
    </row>
    <row r="146" spans="5:6" x14ac:dyDescent="0.25">
      <c r="E146" s="78">
        <f t="shared" ca="1" si="4"/>
        <v>0.81582911760228349</v>
      </c>
      <c r="F146" s="78">
        <f t="shared" ca="1" si="5"/>
        <v>37.497652571684668</v>
      </c>
    </row>
    <row r="147" spans="5:6" x14ac:dyDescent="0.25">
      <c r="E147" s="78">
        <f t="shared" ca="1" si="4"/>
        <v>0.79025672789754597</v>
      </c>
      <c r="F147" s="78">
        <f t="shared" ca="1" si="5"/>
        <v>36.709739849595223</v>
      </c>
    </row>
    <row r="148" spans="5:6" x14ac:dyDescent="0.25">
      <c r="E148" s="78">
        <f t="shared" ca="1" si="4"/>
        <v>0.36730298094969938</v>
      </c>
      <c r="F148" s="78">
        <f t="shared" ca="1" si="5"/>
        <v>29.993733054121968</v>
      </c>
    </row>
    <row r="149" spans="5:6" x14ac:dyDescent="0.25">
      <c r="E149" s="78">
        <f t="shared" ca="1" si="4"/>
        <v>0.7496672667016967</v>
      </c>
      <c r="F149" s="78">
        <f t="shared" ca="1" si="5"/>
        <v>35.651546973962446</v>
      </c>
    </row>
    <row r="150" spans="5:6" x14ac:dyDescent="0.25">
      <c r="E150" s="78">
        <f t="shared" ca="1" si="4"/>
        <v>0.61442670299244939</v>
      </c>
      <c r="F150" s="78">
        <f t="shared" ca="1" si="5"/>
        <v>33.094709174646852</v>
      </c>
    </row>
    <row r="151" spans="5:6" x14ac:dyDescent="0.25">
      <c r="E151" s="78">
        <f t="shared" ca="1" si="4"/>
        <v>0.50424649684291023</v>
      </c>
      <c r="F151" s="78">
        <f t="shared" ca="1" si="5"/>
        <v>31.57402573219818</v>
      </c>
    </row>
    <row r="152" spans="5:6" x14ac:dyDescent="0.25">
      <c r="E152" s="78">
        <f t="shared" ca="1" si="4"/>
        <v>0.49829985741700011</v>
      </c>
      <c r="F152" s="78">
        <f t="shared" ca="1" si="5"/>
        <v>31.500033165804663</v>
      </c>
    </row>
    <row r="153" spans="5:6" x14ac:dyDescent="0.25">
      <c r="E153" s="78">
        <f t="shared" ca="1" si="4"/>
        <v>0.21366065917621091</v>
      </c>
      <c r="F153" s="78">
        <f t="shared" ca="1" si="5"/>
        <v>28.33733407437013</v>
      </c>
    </row>
    <row r="154" spans="5:6" x14ac:dyDescent="0.25">
      <c r="E154" s="78">
        <f t="shared" ca="1" si="4"/>
        <v>0.91570996396113069</v>
      </c>
      <c r="F154" s="78">
        <f t="shared" ca="1" si="5"/>
        <v>42.514613941158828</v>
      </c>
    </row>
    <row r="155" spans="5:6" x14ac:dyDescent="0.25">
      <c r="E155" s="78">
        <f t="shared" ca="1" si="4"/>
        <v>0.32392416415843639</v>
      </c>
      <c r="F155" s="78">
        <f t="shared" ca="1" si="5"/>
        <v>29.526583661741878</v>
      </c>
    </row>
    <row r="156" spans="5:6" x14ac:dyDescent="0.25">
      <c r="E156" s="78">
        <f t="shared" ca="1" si="4"/>
        <v>0.99244988006355483</v>
      </c>
      <c r="F156" s="78">
        <f t="shared" ca="1" si="5"/>
        <v>63.101928274491954</v>
      </c>
    </row>
    <row r="157" spans="5:6" x14ac:dyDescent="0.25">
      <c r="E157" s="78">
        <f t="shared" ca="1" si="4"/>
        <v>0.67990762177699104</v>
      </c>
      <c r="F157" s="78">
        <f t="shared" ca="1" si="5"/>
        <v>34.196799433846088</v>
      </c>
    </row>
    <row r="158" spans="5:6" x14ac:dyDescent="0.25">
      <c r="E158" s="78">
        <f t="shared" ca="1" si="4"/>
        <v>0.48781114885192955</v>
      </c>
      <c r="F158" s="78">
        <f t="shared" ca="1" si="5"/>
        <v>31.371059095267164</v>
      </c>
    </row>
    <row r="159" spans="5:6" x14ac:dyDescent="0.25">
      <c r="E159" s="78">
        <f t="shared" ca="1" si="4"/>
        <v>0.59809103364285932</v>
      </c>
      <c r="F159" s="78">
        <f t="shared" ca="1" si="5"/>
        <v>32.847321462389829</v>
      </c>
    </row>
    <row r="160" spans="5:6" x14ac:dyDescent="0.25">
      <c r="E160" s="78">
        <f t="shared" ca="1" si="4"/>
        <v>0.62944449237821087</v>
      </c>
      <c r="F160" s="78">
        <f t="shared" ca="1" si="5"/>
        <v>33.330779858498147</v>
      </c>
    </row>
    <row r="161" spans="5:6" x14ac:dyDescent="0.25">
      <c r="E161" s="78">
        <f t="shared" ca="1" si="4"/>
        <v>0.67569129427892982</v>
      </c>
      <c r="F161" s="78">
        <f t="shared" ca="1" si="5"/>
        <v>34.119515432025864</v>
      </c>
    </row>
    <row r="162" spans="5:6" x14ac:dyDescent="0.25">
      <c r="E162" s="78">
        <f t="shared" ca="1" si="4"/>
        <v>0.35283641189767678</v>
      </c>
      <c r="F162" s="78">
        <f t="shared" ca="1" si="5"/>
        <v>29.837056539510822</v>
      </c>
    </row>
    <row r="163" spans="5:6" x14ac:dyDescent="0.25">
      <c r="E163" s="78">
        <f t="shared" ca="1" si="4"/>
        <v>0.85569690498745632</v>
      </c>
      <c r="F163" s="78">
        <f t="shared" ca="1" si="5"/>
        <v>39.006460542360294</v>
      </c>
    </row>
    <row r="164" spans="5:6" x14ac:dyDescent="0.25">
      <c r="E164" s="78">
        <f t="shared" ca="1" si="4"/>
        <v>0.54003395398381671</v>
      </c>
      <c r="F164" s="78">
        <f t="shared" ca="1" si="5"/>
        <v>32.034158756929415</v>
      </c>
    </row>
    <row r="165" spans="5:6" x14ac:dyDescent="0.25">
      <c r="E165" s="78">
        <f t="shared" ca="1" si="4"/>
        <v>0.50844304186355738</v>
      </c>
      <c r="F165" s="78">
        <f t="shared" ca="1" si="5"/>
        <v>31.626637886872292</v>
      </c>
    </row>
    <row r="166" spans="5:6" x14ac:dyDescent="0.25">
      <c r="E166" s="78">
        <f t="shared" ca="1" si="4"/>
        <v>0.23360082028177975</v>
      </c>
      <c r="F166" s="78">
        <f t="shared" ca="1" si="5"/>
        <v>28.55703816234082</v>
      </c>
    </row>
    <row r="167" spans="5:6" x14ac:dyDescent="0.25">
      <c r="E167" s="78">
        <f t="shared" ca="1" si="4"/>
        <v>0.63694268509780028</v>
      </c>
      <c r="F167" s="78">
        <f t="shared" ca="1" si="5"/>
        <v>33.452013086054464</v>
      </c>
    </row>
    <row r="168" spans="5:6" x14ac:dyDescent="0.25">
      <c r="E168" s="78">
        <f t="shared" ca="1" si="4"/>
        <v>0.78547469319918972</v>
      </c>
      <c r="F168" s="78">
        <f t="shared" ca="1" si="5"/>
        <v>36.574091391201094</v>
      </c>
    </row>
    <row r="169" spans="5:6" x14ac:dyDescent="0.25">
      <c r="E169" s="78">
        <f t="shared" ca="1" si="4"/>
        <v>0.10310282007662552</v>
      </c>
      <c r="F169" s="78">
        <f t="shared" ca="1" si="5"/>
        <v>26.97255557274184</v>
      </c>
    </row>
    <row r="170" spans="5:6" x14ac:dyDescent="0.25">
      <c r="E170" s="78">
        <f t="shared" ca="1" si="4"/>
        <v>0.93281151998697953</v>
      </c>
      <c r="F170" s="78">
        <f t="shared" ca="1" si="5"/>
        <v>44.085363454865949</v>
      </c>
    </row>
    <row r="171" spans="5:6" x14ac:dyDescent="0.25">
      <c r="E171" s="78">
        <f t="shared" ca="1" si="4"/>
        <v>0.22864955085896022</v>
      </c>
      <c r="F171" s="78">
        <f t="shared" ca="1" si="5"/>
        <v>28.502837674373886</v>
      </c>
    </row>
    <row r="172" spans="5:6" x14ac:dyDescent="0.25">
      <c r="E172" s="78">
        <f t="shared" ca="1" si="4"/>
        <v>0.89977475079069547</v>
      </c>
      <c r="F172" s="78">
        <f t="shared" ca="1" si="5"/>
        <v>41.353664693479743</v>
      </c>
    </row>
    <row r="173" spans="5:6" x14ac:dyDescent="0.25">
      <c r="E173" s="78">
        <f t="shared" ca="1" si="4"/>
        <v>0.32511934346472626</v>
      </c>
      <c r="F173" s="78">
        <f t="shared" ca="1" si="5"/>
        <v>29.539368048856854</v>
      </c>
    </row>
    <row r="174" spans="5:6" x14ac:dyDescent="0.25">
      <c r="E174" s="78">
        <f t="shared" ca="1" si="4"/>
        <v>3.7427919418887012E-2</v>
      </c>
      <c r="F174" s="78">
        <f t="shared" ca="1" si="5"/>
        <v>25.765726024410029</v>
      </c>
    </row>
    <row r="175" spans="5:6" x14ac:dyDescent="0.25">
      <c r="E175" s="78">
        <f t="shared" ca="1" si="4"/>
        <v>0.27392718992725862</v>
      </c>
      <c r="F175" s="78">
        <f t="shared" ca="1" si="5"/>
        <v>28.992547585169895</v>
      </c>
    </row>
    <row r="176" spans="5:6" x14ac:dyDescent="0.25">
      <c r="E176" s="78">
        <f t="shared" ca="1" si="4"/>
        <v>0.74594549825382228</v>
      </c>
      <c r="F176" s="78">
        <f t="shared" ca="1" si="5"/>
        <v>35.563835836148968</v>
      </c>
    </row>
    <row r="177" spans="5:6" x14ac:dyDescent="0.25">
      <c r="E177" s="78">
        <f t="shared" ca="1" si="4"/>
        <v>0.7431260183323275</v>
      </c>
      <c r="F177" s="78">
        <f t="shared" ca="1" si="5"/>
        <v>35.498285920227332</v>
      </c>
    </row>
    <row r="178" spans="5:6" x14ac:dyDescent="0.25">
      <c r="E178" s="78">
        <f t="shared" ca="1" si="4"/>
        <v>0.92581893480423993</v>
      </c>
      <c r="F178" s="78">
        <f t="shared" ca="1" si="5"/>
        <v>43.392234984084062</v>
      </c>
    </row>
    <row r="179" spans="5:6" x14ac:dyDescent="0.25">
      <c r="E179" s="78">
        <f t="shared" ca="1" si="4"/>
        <v>0.12898824734407965</v>
      </c>
      <c r="F179" s="78">
        <f t="shared" ca="1" si="5"/>
        <v>27.328563569022741</v>
      </c>
    </row>
    <row r="180" spans="5:6" x14ac:dyDescent="0.25">
      <c r="E180" s="78">
        <f t="shared" ca="1" si="4"/>
        <v>0.12981300343507041</v>
      </c>
      <c r="F180" s="78">
        <f t="shared" ca="1" si="5"/>
        <v>27.339369397345205</v>
      </c>
    </row>
    <row r="181" spans="5:6" x14ac:dyDescent="0.25">
      <c r="E181" s="78">
        <f t="shared" ca="1" si="4"/>
        <v>0.35896907043574855</v>
      </c>
      <c r="F181" s="78">
        <f t="shared" ca="1" si="5"/>
        <v>29.903341200528949</v>
      </c>
    </row>
    <row r="182" spans="5:6" x14ac:dyDescent="0.25">
      <c r="E182" s="78">
        <f t="shared" ca="1" si="4"/>
        <v>0.99327112287371888</v>
      </c>
      <c r="F182" s="78">
        <f t="shared" ca="1" si="5"/>
        <v>64.343602136997987</v>
      </c>
    </row>
    <row r="183" spans="5:6" x14ac:dyDescent="0.25">
      <c r="E183" s="78">
        <f t="shared" ca="1" si="4"/>
        <v>0.30670877111636075</v>
      </c>
      <c r="F183" s="78">
        <f t="shared" ca="1" si="5"/>
        <v>29.342697411908048</v>
      </c>
    </row>
    <row r="184" spans="5:6" x14ac:dyDescent="0.25">
      <c r="E184" s="78">
        <f t="shared" ca="1" si="4"/>
        <v>0.76045415940666128</v>
      </c>
      <c r="F184" s="78">
        <f t="shared" ca="1" si="5"/>
        <v>35.913781595280881</v>
      </c>
    </row>
    <row r="185" spans="5:6" x14ac:dyDescent="0.25">
      <c r="E185" s="78">
        <f t="shared" ca="1" si="4"/>
        <v>0.14288778310092098</v>
      </c>
      <c r="F185" s="78">
        <f t="shared" ca="1" si="5"/>
        <v>27.507132243076658</v>
      </c>
    </row>
    <row r="186" spans="5:6" x14ac:dyDescent="0.25">
      <c r="E186" s="78">
        <f t="shared" ca="1" si="4"/>
        <v>0.56962552232313646</v>
      </c>
      <c r="F186" s="78">
        <f t="shared" ca="1" si="5"/>
        <v>32.436900636452847</v>
      </c>
    </row>
    <row r="187" spans="5:6" x14ac:dyDescent="0.25">
      <c r="E187" s="78">
        <f t="shared" ca="1" si="4"/>
        <v>0.1434990232050295</v>
      </c>
      <c r="F187" s="78">
        <f t="shared" ca="1" si="5"/>
        <v>27.514824110695656</v>
      </c>
    </row>
    <row r="188" spans="5:6" x14ac:dyDescent="0.25">
      <c r="E188" s="78">
        <f t="shared" ca="1" si="4"/>
        <v>0.53161186197124577</v>
      </c>
      <c r="F188" s="78">
        <f t="shared" ca="1" si="5"/>
        <v>31.923422177788741</v>
      </c>
    </row>
    <row r="189" spans="5:6" x14ac:dyDescent="0.25">
      <c r="E189" s="78">
        <f t="shared" ca="1" si="4"/>
        <v>0.76616318038912345</v>
      </c>
      <c r="F189" s="78">
        <f t="shared" ca="1" si="5"/>
        <v>36.057704868951106</v>
      </c>
    </row>
    <row r="190" spans="5:6" x14ac:dyDescent="0.25">
      <c r="E190" s="78">
        <f t="shared" ca="1" si="4"/>
        <v>6.7694714450468818E-2</v>
      </c>
      <c r="F190" s="78">
        <f t="shared" ca="1" si="5"/>
        <v>26.405553213775171</v>
      </c>
    </row>
    <row r="191" spans="5:6" x14ac:dyDescent="0.25">
      <c r="E191" s="78">
        <f t="shared" ca="1" si="4"/>
        <v>0.71029389216248129</v>
      </c>
      <c r="F191" s="78">
        <f t="shared" ca="1" si="5"/>
        <v>34.785937903478953</v>
      </c>
    </row>
    <row r="192" spans="5:6" x14ac:dyDescent="0.25">
      <c r="E192" s="78">
        <f t="shared" ca="1" si="4"/>
        <v>0.40066184200351052</v>
      </c>
      <c r="F192" s="78">
        <f t="shared" ca="1" si="5"/>
        <v>30.360113538874472</v>
      </c>
    </row>
    <row r="193" spans="5:6" x14ac:dyDescent="0.25">
      <c r="E193" s="78">
        <f t="shared" ca="1" si="4"/>
        <v>0.43410926944559525</v>
      </c>
      <c r="F193" s="78">
        <f t="shared" ca="1" si="5"/>
        <v>30.737146445687067</v>
      </c>
    </row>
    <row r="194" spans="5:6" x14ac:dyDescent="0.25">
      <c r="E194" s="78">
        <f t="shared" ca="1" si="4"/>
        <v>0.530501801183482</v>
      </c>
      <c r="F194" s="78">
        <f t="shared" ca="1" si="5"/>
        <v>31.908945290217915</v>
      </c>
    </row>
    <row r="195" spans="5:6" x14ac:dyDescent="0.25">
      <c r="E195" s="78">
        <f t="shared" ca="1" si="4"/>
        <v>0.18821373957615861</v>
      </c>
      <c r="F195" s="78">
        <f t="shared" ca="1" si="5"/>
        <v>28.050011932917172</v>
      </c>
    </row>
    <row r="196" spans="5:6" x14ac:dyDescent="0.25">
      <c r="E196" s="78">
        <f t="shared" ref="E196:E259" ca="1" si="6">RAND()</f>
        <v>0.15251113062002608</v>
      </c>
      <c r="F196" s="78">
        <f t="shared" ref="F196:F259" ca="1" si="7">$C$3-$C$4*(LN(E196)^(-1/$C$5))</f>
        <v>27.626841958470379</v>
      </c>
    </row>
    <row r="197" spans="5:6" x14ac:dyDescent="0.25">
      <c r="E197" s="78">
        <f t="shared" ca="1" si="6"/>
        <v>0.98740618022969195</v>
      </c>
      <c r="F197" s="78">
        <f t="shared" ca="1" si="7"/>
        <v>57.912481694298975</v>
      </c>
    </row>
    <row r="198" spans="5:6" x14ac:dyDescent="0.25">
      <c r="E198" s="78">
        <f t="shared" ca="1" si="6"/>
        <v>0.50199534563417947</v>
      </c>
      <c r="F198" s="78">
        <f t="shared" ca="1" si="7"/>
        <v>31.545938939642074</v>
      </c>
    </row>
    <row r="199" spans="5:6" x14ac:dyDescent="0.25">
      <c r="E199" s="78">
        <f t="shared" ca="1" si="6"/>
        <v>0.42064944158770134</v>
      </c>
      <c r="F199" s="78">
        <f t="shared" ca="1" si="7"/>
        <v>30.584052621286354</v>
      </c>
    </row>
    <row r="200" spans="5:6" x14ac:dyDescent="0.25">
      <c r="E200" s="78">
        <f t="shared" ca="1" si="6"/>
        <v>0.53804132695179108</v>
      </c>
      <c r="F200" s="78">
        <f t="shared" ca="1" si="7"/>
        <v>32.007813228547363</v>
      </c>
    </row>
    <row r="201" spans="5:6" x14ac:dyDescent="0.25">
      <c r="E201" s="78">
        <f t="shared" ca="1" si="6"/>
        <v>7.0970931535180859E-2</v>
      </c>
      <c r="F201" s="78">
        <f t="shared" ca="1" si="7"/>
        <v>26.463756652287159</v>
      </c>
    </row>
    <row r="202" spans="5:6" x14ac:dyDescent="0.25">
      <c r="E202" s="78">
        <f t="shared" ca="1" si="6"/>
        <v>0.25430674252582508</v>
      </c>
      <c r="F202" s="78">
        <f t="shared" ca="1" si="7"/>
        <v>28.781735647009789</v>
      </c>
    </row>
    <row r="203" spans="5:6" x14ac:dyDescent="0.25">
      <c r="E203" s="78">
        <f t="shared" ca="1" si="6"/>
        <v>0.76704882534199526</v>
      </c>
      <c r="F203" s="78">
        <f t="shared" ca="1" si="7"/>
        <v>36.080367837377985</v>
      </c>
    </row>
    <row r="204" spans="5:6" x14ac:dyDescent="0.25">
      <c r="E204" s="78">
        <f t="shared" ca="1" si="6"/>
        <v>0.34927557624574901</v>
      </c>
      <c r="F204" s="78">
        <f t="shared" ca="1" si="7"/>
        <v>29.798650800386337</v>
      </c>
    </row>
    <row r="205" spans="5:6" x14ac:dyDescent="0.25">
      <c r="E205" s="78">
        <f t="shared" ca="1" si="6"/>
        <v>0.52823929690159721</v>
      </c>
      <c r="F205" s="78">
        <f t="shared" ca="1" si="7"/>
        <v>31.879522256803607</v>
      </c>
    </row>
    <row r="206" spans="5:6" x14ac:dyDescent="0.25">
      <c r="E206" s="78">
        <f t="shared" ca="1" si="6"/>
        <v>0.5201281039890111</v>
      </c>
      <c r="F206" s="78">
        <f t="shared" ca="1" si="7"/>
        <v>31.774938497954821</v>
      </c>
    </row>
    <row r="207" spans="5:6" x14ac:dyDescent="0.25">
      <c r="E207" s="78">
        <f t="shared" ca="1" si="6"/>
        <v>6.8187695022588701E-2</v>
      </c>
      <c r="F207" s="78">
        <f t="shared" ca="1" si="7"/>
        <v>26.414408992328148</v>
      </c>
    </row>
    <row r="208" spans="5:6" x14ac:dyDescent="0.25">
      <c r="E208" s="78">
        <f t="shared" ca="1" si="6"/>
        <v>0.58965854888409952</v>
      </c>
      <c r="F208" s="78">
        <f t="shared" ca="1" si="7"/>
        <v>32.723143030269775</v>
      </c>
    </row>
    <row r="209" spans="5:6" x14ac:dyDescent="0.25">
      <c r="E209" s="78">
        <f t="shared" ca="1" si="6"/>
        <v>0.92490249149339498</v>
      </c>
      <c r="F209" s="78">
        <f t="shared" ca="1" si="7"/>
        <v>43.307078474118093</v>
      </c>
    </row>
    <row r="210" spans="5:6" x14ac:dyDescent="0.25">
      <c r="E210" s="78">
        <f t="shared" ca="1" si="6"/>
        <v>0.82640080686604722</v>
      </c>
      <c r="F210" s="78">
        <f t="shared" ca="1" si="7"/>
        <v>37.8593557659852</v>
      </c>
    </row>
    <row r="211" spans="5:6" x14ac:dyDescent="0.25">
      <c r="E211" s="78">
        <f t="shared" ca="1" si="6"/>
        <v>0.85715851323097358</v>
      </c>
      <c r="F211" s="78">
        <f t="shared" ca="1" si="7"/>
        <v>39.070412832623148</v>
      </c>
    </row>
    <row r="212" spans="5:6" x14ac:dyDescent="0.25">
      <c r="E212" s="78">
        <f t="shared" ca="1" si="6"/>
        <v>0.41484385189741257</v>
      </c>
      <c r="F212" s="78">
        <f t="shared" ca="1" si="7"/>
        <v>30.518611232204584</v>
      </c>
    </row>
    <row r="213" spans="5:6" x14ac:dyDescent="0.25">
      <c r="E213" s="78">
        <f t="shared" ca="1" si="6"/>
        <v>0.48711931152567367</v>
      </c>
      <c r="F213" s="78">
        <f t="shared" ca="1" si="7"/>
        <v>31.362618327576147</v>
      </c>
    </row>
    <row r="214" spans="5:6" x14ac:dyDescent="0.25">
      <c r="E214" s="78">
        <f t="shared" ca="1" si="6"/>
        <v>0.21270356527823853</v>
      </c>
      <c r="F214" s="78">
        <f t="shared" ca="1" si="7"/>
        <v>28.326684195538022</v>
      </c>
    </row>
    <row r="215" spans="5:6" x14ac:dyDescent="0.25">
      <c r="E215" s="78">
        <f t="shared" ca="1" si="6"/>
        <v>0.15049087664008942</v>
      </c>
      <c r="F215" s="78">
        <f t="shared" ca="1" si="7"/>
        <v>27.601948695260376</v>
      </c>
    </row>
    <row r="216" spans="5:6" x14ac:dyDescent="0.25">
      <c r="E216" s="78">
        <f t="shared" ca="1" si="6"/>
        <v>0.78990000067883781</v>
      </c>
      <c r="F216" s="78">
        <f t="shared" ca="1" si="7"/>
        <v>36.699505395971926</v>
      </c>
    </row>
    <row r="217" spans="5:6" x14ac:dyDescent="0.25">
      <c r="E217" s="78">
        <f t="shared" ca="1" si="6"/>
        <v>2.8312686995494607E-2</v>
      </c>
      <c r="F217" s="78">
        <f t="shared" ca="1" si="7"/>
        <v>25.510707409422928</v>
      </c>
    </row>
    <row r="218" spans="5:6" x14ac:dyDescent="0.25">
      <c r="E218" s="78">
        <f t="shared" ca="1" si="6"/>
        <v>0.90375880042466572</v>
      </c>
      <c r="F218" s="78">
        <f t="shared" ca="1" si="7"/>
        <v>41.622783929488477</v>
      </c>
    </row>
    <row r="219" spans="5:6" x14ac:dyDescent="0.25">
      <c r="E219" s="78">
        <f t="shared" ca="1" si="6"/>
        <v>0.14531798263211104</v>
      </c>
      <c r="F219" s="78">
        <f t="shared" ca="1" si="7"/>
        <v>27.537640456877497</v>
      </c>
    </row>
    <row r="220" spans="5:6" x14ac:dyDescent="0.25">
      <c r="E220" s="78">
        <f t="shared" ca="1" si="6"/>
        <v>0.2534252007863963</v>
      </c>
      <c r="F220" s="78">
        <f t="shared" ca="1" si="7"/>
        <v>28.77222362035679</v>
      </c>
    </row>
    <row r="221" spans="5:6" x14ac:dyDescent="0.25">
      <c r="E221" s="78">
        <f t="shared" ca="1" si="6"/>
        <v>0.78736022588169952</v>
      </c>
      <c r="F221" s="78">
        <f t="shared" ca="1" si="7"/>
        <v>36.627181090034</v>
      </c>
    </row>
    <row r="222" spans="5:6" x14ac:dyDescent="0.25">
      <c r="E222" s="78">
        <f t="shared" ca="1" si="6"/>
        <v>0.41327925748816297</v>
      </c>
      <c r="F222" s="78">
        <f t="shared" ca="1" si="7"/>
        <v>30.501032474900089</v>
      </c>
    </row>
    <row r="223" spans="5:6" x14ac:dyDescent="0.25">
      <c r="E223" s="78">
        <f t="shared" ca="1" si="6"/>
        <v>0.95465744994599144</v>
      </c>
      <c r="F223" s="78">
        <f t="shared" ca="1" si="7"/>
        <v>46.959097410412227</v>
      </c>
    </row>
    <row r="224" spans="5:6" x14ac:dyDescent="0.25">
      <c r="E224" s="78">
        <f t="shared" ca="1" si="6"/>
        <v>0.43162104359687625</v>
      </c>
      <c r="F224" s="78">
        <f t="shared" ca="1" si="7"/>
        <v>30.708693799255265</v>
      </c>
    </row>
    <row r="225" spans="5:6" x14ac:dyDescent="0.25">
      <c r="E225" s="78">
        <f t="shared" ca="1" si="6"/>
        <v>0.19173822256910766</v>
      </c>
      <c r="F225" s="78">
        <f t="shared" ca="1" si="7"/>
        <v>28.090382304310239</v>
      </c>
    </row>
    <row r="226" spans="5:6" x14ac:dyDescent="0.25">
      <c r="E226" s="78">
        <f t="shared" ca="1" si="6"/>
        <v>0.23320737153721471</v>
      </c>
      <c r="F226" s="78">
        <f t="shared" ca="1" si="7"/>
        <v>28.552738742491652</v>
      </c>
    </row>
    <row r="227" spans="5:6" x14ac:dyDescent="0.25">
      <c r="E227" s="78">
        <f t="shared" ca="1" si="6"/>
        <v>0.9258221310944601</v>
      </c>
      <c r="F227" s="78">
        <f t="shared" ca="1" si="7"/>
        <v>43.392534130644826</v>
      </c>
    </row>
    <row r="228" spans="5:6" x14ac:dyDescent="0.25">
      <c r="E228" s="78">
        <f t="shared" ca="1" si="6"/>
        <v>0.95033238118063612</v>
      </c>
      <c r="F228" s="78">
        <f t="shared" ca="1" si="7"/>
        <v>46.275405246312303</v>
      </c>
    </row>
    <row r="229" spans="5:6" x14ac:dyDescent="0.25">
      <c r="E229" s="78">
        <f t="shared" ca="1" si="6"/>
        <v>3.6339520663595026E-2</v>
      </c>
      <c r="F229" s="78">
        <f t="shared" ca="1" si="7"/>
        <v>25.737554062300347</v>
      </c>
    </row>
    <row r="230" spans="5:6" x14ac:dyDescent="0.25">
      <c r="E230" s="78">
        <f t="shared" ca="1" si="6"/>
        <v>0.56947540442529143</v>
      </c>
      <c r="F230" s="78">
        <f t="shared" ca="1" si="7"/>
        <v>32.434799590952039</v>
      </c>
    </row>
    <row r="231" spans="5:6" x14ac:dyDescent="0.25">
      <c r="E231" s="78">
        <f t="shared" ca="1" si="6"/>
        <v>0.92359352673229578</v>
      </c>
      <c r="F231" s="78">
        <f t="shared" ca="1" si="7"/>
        <v>43.187528833746349</v>
      </c>
    </row>
    <row r="232" spans="5:6" x14ac:dyDescent="0.25">
      <c r="E232" s="78">
        <f t="shared" ca="1" si="6"/>
        <v>0.53420055051707904</v>
      </c>
      <c r="F232" s="78">
        <f t="shared" ca="1" si="7"/>
        <v>31.957288655937784</v>
      </c>
    </row>
    <row r="233" spans="5:6" x14ac:dyDescent="0.25">
      <c r="E233" s="78">
        <f t="shared" ca="1" si="6"/>
        <v>0.7447343143455688</v>
      </c>
      <c r="F233" s="78">
        <f t="shared" ca="1" si="7"/>
        <v>35.535583736461334</v>
      </c>
    </row>
    <row r="234" spans="5:6" x14ac:dyDescent="0.25">
      <c r="E234" s="78">
        <f t="shared" ca="1" si="6"/>
        <v>0.32357239924697656</v>
      </c>
      <c r="F234" s="78">
        <f t="shared" ca="1" si="7"/>
        <v>29.522821550425981</v>
      </c>
    </row>
    <row r="235" spans="5:6" x14ac:dyDescent="0.25">
      <c r="E235" s="78">
        <f t="shared" ca="1" si="6"/>
        <v>0.9944837611817996</v>
      </c>
      <c r="F235" s="78">
        <f t="shared" ca="1" si="7"/>
        <v>66.553731287380813</v>
      </c>
    </row>
    <row r="236" spans="5:6" x14ac:dyDescent="0.25">
      <c r="E236" s="78">
        <f t="shared" ca="1" si="6"/>
        <v>0.92596671441519174</v>
      </c>
      <c r="F236" s="78">
        <f t="shared" ca="1" si="7"/>
        <v>43.406081701351752</v>
      </c>
    </row>
    <row r="237" spans="5:6" x14ac:dyDescent="0.25">
      <c r="E237" s="78">
        <f t="shared" ca="1" si="6"/>
        <v>0.61693929935966774</v>
      </c>
      <c r="F237" s="78">
        <f t="shared" ca="1" si="7"/>
        <v>33.133605846493957</v>
      </c>
    </row>
    <row r="238" spans="5:6" x14ac:dyDescent="0.25">
      <c r="E238" s="78">
        <f t="shared" ca="1" si="6"/>
        <v>8.1714063102645396E-2</v>
      </c>
      <c r="F238" s="78">
        <f t="shared" ca="1" si="7"/>
        <v>26.645037469513561</v>
      </c>
    </row>
    <row r="239" spans="5:6" x14ac:dyDescent="0.25">
      <c r="E239" s="78">
        <f t="shared" ca="1" si="6"/>
        <v>0.31198321279651942</v>
      </c>
      <c r="F239" s="78">
        <f t="shared" ca="1" si="7"/>
        <v>29.398997339442243</v>
      </c>
    </row>
    <row r="240" spans="5:6" x14ac:dyDescent="0.25">
      <c r="E240" s="78">
        <f t="shared" ca="1" si="6"/>
        <v>0.24723044136487859</v>
      </c>
      <c r="F240" s="78">
        <f t="shared" ca="1" si="7"/>
        <v>28.705258254705587</v>
      </c>
    </row>
    <row r="241" spans="5:6" x14ac:dyDescent="0.25">
      <c r="E241" s="78">
        <f t="shared" ca="1" si="6"/>
        <v>0.54053570774580939</v>
      </c>
      <c r="F241" s="78">
        <f t="shared" ca="1" si="7"/>
        <v>32.040807197352805</v>
      </c>
    </row>
    <row r="242" spans="5:6" x14ac:dyDescent="0.25">
      <c r="E242" s="78">
        <f t="shared" ca="1" si="6"/>
        <v>0.25929237158678475</v>
      </c>
      <c r="F242" s="78">
        <f t="shared" ca="1" si="7"/>
        <v>28.835457564342729</v>
      </c>
    </row>
    <row r="243" spans="5:6" x14ac:dyDescent="0.25">
      <c r="E243" s="78">
        <f t="shared" ca="1" si="6"/>
        <v>0.5306055016330451</v>
      </c>
      <c r="F243" s="78">
        <f t="shared" ca="1" si="7"/>
        <v>31.910296555218984</v>
      </c>
    </row>
    <row r="244" spans="5:6" x14ac:dyDescent="0.25">
      <c r="E244" s="78">
        <f t="shared" ca="1" si="6"/>
        <v>1.4081257766266342E-3</v>
      </c>
      <c r="F244" s="78">
        <f t="shared" ca="1" si="7"/>
        <v>23.727027112961615</v>
      </c>
    </row>
    <row r="245" spans="5:6" x14ac:dyDescent="0.25">
      <c r="E245" s="78">
        <f t="shared" ca="1" si="6"/>
        <v>0.41963562468596027</v>
      </c>
      <c r="F245" s="78">
        <f t="shared" ca="1" si="7"/>
        <v>30.572600045600815</v>
      </c>
    </row>
    <row r="246" spans="5:6" x14ac:dyDescent="0.25">
      <c r="E246" s="78">
        <f t="shared" ca="1" si="6"/>
        <v>0.62422007842342753</v>
      </c>
      <c r="F246" s="78">
        <f t="shared" ca="1" si="7"/>
        <v>33.247663042555189</v>
      </c>
    </row>
    <row r="247" spans="5:6" x14ac:dyDescent="0.25">
      <c r="E247" s="78">
        <f t="shared" ca="1" si="6"/>
        <v>6.0729223202449778E-2</v>
      </c>
      <c r="F247" s="78">
        <f t="shared" ca="1" si="7"/>
        <v>26.276354234065991</v>
      </c>
    </row>
    <row r="248" spans="5:6" x14ac:dyDescent="0.25">
      <c r="E248" s="78">
        <f t="shared" ca="1" si="6"/>
        <v>0.7953414146315233</v>
      </c>
      <c r="F248" s="78">
        <f t="shared" ca="1" si="7"/>
        <v>36.857713851786244</v>
      </c>
    </row>
    <row r="249" spans="5:6" x14ac:dyDescent="0.25">
      <c r="E249" s="78">
        <f t="shared" ca="1" si="6"/>
        <v>0.85342052465895846</v>
      </c>
      <c r="F249" s="78">
        <f t="shared" ca="1" si="7"/>
        <v>38.908301538369997</v>
      </c>
    </row>
    <row r="250" spans="5:6" x14ac:dyDescent="0.25">
      <c r="E250" s="78">
        <f t="shared" ca="1" si="6"/>
        <v>0.59122042182401791</v>
      </c>
      <c r="F250" s="78">
        <f t="shared" ca="1" si="7"/>
        <v>32.745971079192742</v>
      </c>
    </row>
    <row r="251" spans="5:6" x14ac:dyDescent="0.25">
      <c r="E251" s="78">
        <f t="shared" ca="1" si="6"/>
        <v>0.4698442785910798</v>
      </c>
      <c r="F251" s="78">
        <f t="shared" ca="1" si="7"/>
        <v>31.154360128301228</v>
      </c>
    </row>
    <row r="252" spans="5:6" x14ac:dyDescent="0.25">
      <c r="E252" s="78">
        <f t="shared" ca="1" si="6"/>
        <v>0.39410930710006498</v>
      </c>
      <c r="F252" s="78">
        <f t="shared" ca="1" si="7"/>
        <v>30.287485087467012</v>
      </c>
    </row>
    <row r="253" spans="5:6" x14ac:dyDescent="0.25">
      <c r="E253" s="78">
        <f t="shared" ca="1" si="6"/>
        <v>0.19766145458706019</v>
      </c>
      <c r="F253" s="78">
        <f t="shared" ca="1" si="7"/>
        <v>28.157777975594687</v>
      </c>
    </row>
    <row r="254" spans="5:6" x14ac:dyDescent="0.25">
      <c r="E254" s="78">
        <f t="shared" ca="1" si="6"/>
        <v>0.77964746191928991</v>
      </c>
      <c r="F254" s="78">
        <f t="shared" ca="1" si="7"/>
        <v>36.413157960390556</v>
      </c>
    </row>
    <row r="255" spans="5:6" x14ac:dyDescent="0.25">
      <c r="E255" s="78">
        <f t="shared" ca="1" si="6"/>
        <v>0.85930315981584859</v>
      </c>
      <c r="F255" s="78">
        <f t="shared" ca="1" si="7"/>
        <v>39.165603356273039</v>
      </c>
    </row>
    <row r="256" spans="5:6" x14ac:dyDescent="0.25">
      <c r="E256" s="78">
        <f t="shared" ca="1" si="6"/>
        <v>0.68215375676026357</v>
      </c>
      <c r="F256" s="78">
        <f t="shared" ca="1" si="7"/>
        <v>34.238384085011909</v>
      </c>
    </row>
    <row r="257" spans="5:6" x14ac:dyDescent="0.25">
      <c r="E257" s="78">
        <f t="shared" ca="1" si="6"/>
        <v>0.58257089526825601</v>
      </c>
      <c r="F257" s="78">
        <f t="shared" ca="1" si="7"/>
        <v>32.620504988366285</v>
      </c>
    </row>
    <row r="258" spans="5:6" x14ac:dyDescent="0.25">
      <c r="E258" s="78">
        <f t="shared" ca="1" si="6"/>
        <v>0.99160938671835475</v>
      </c>
      <c r="F258" s="78">
        <f t="shared" ca="1" si="7"/>
        <v>61.988294986236731</v>
      </c>
    </row>
    <row r="259" spans="5:6" x14ac:dyDescent="0.25">
      <c r="E259" s="78">
        <f t="shared" ca="1" si="6"/>
        <v>0.43210005549730013</v>
      </c>
      <c r="F259" s="78">
        <f t="shared" ca="1" si="7"/>
        <v>30.714165763657522</v>
      </c>
    </row>
    <row r="260" spans="5:6" x14ac:dyDescent="0.25">
      <c r="E260" s="78">
        <f t="shared" ref="E260:E323" ca="1" si="8">RAND()</f>
        <v>0.61014832364529237</v>
      </c>
      <c r="F260" s="78">
        <f t="shared" ref="F260:F323" ca="1" si="9">$C$3-$C$4*(LN(E260)^(-1/$C$5))</f>
        <v>33.029009170459389</v>
      </c>
    </row>
    <row r="261" spans="5:6" x14ac:dyDescent="0.25">
      <c r="E261" s="78">
        <f t="shared" ca="1" si="8"/>
        <v>0.76139678285619949</v>
      </c>
      <c r="F261" s="78">
        <f t="shared" ca="1" si="9"/>
        <v>35.937291023178773</v>
      </c>
    </row>
    <row r="262" spans="5:6" x14ac:dyDescent="0.25">
      <c r="E262" s="78">
        <f t="shared" ca="1" si="8"/>
        <v>0.5681485604272446</v>
      </c>
      <c r="F262" s="78">
        <f t="shared" ca="1" si="9"/>
        <v>32.416256297183565</v>
      </c>
    </row>
    <row r="263" spans="5:6" x14ac:dyDescent="0.25">
      <c r="E263" s="78">
        <f t="shared" ca="1" si="8"/>
        <v>0.72035882848118249</v>
      </c>
      <c r="F263" s="78">
        <f t="shared" ca="1" si="9"/>
        <v>34.995031372231587</v>
      </c>
    </row>
    <row r="264" spans="5:6" x14ac:dyDescent="0.25">
      <c r="E264" s="78">
        <f t="shared" ca="1" si="8"/>
        <v>0.23028943775970279</v>
      </c>
      <c r="F264" s="78">
        <f t="shared" ca="1" si="9"/>
        <v>28.520812534452407</v>
      </c>
    </row>
    <row r="265" spans="5:6" x14ac:dyDescent="0.25">
      <c r="E265" s="78">
        <f t="shared" ca="1" si="8"/>
        <v>0.33779552829891613</v>
      </c>
      <c r="F265" s="78">
        <f t="shared" ca="1" si="9"/>
        <v>29.675187220607185</v>
      </c>
    </row>
    <row r="266" spans="5:6" x14ac:dyDescent="0.25">
      <c r="E266" s="78">
        <f t="shared" ca="1" si="8"/>
        <v>0.45020637931968632</v>
      </c>
      <c r="F266" s="78">
        <f t="shared" ca="1" si="9"/>
        <v>30.923005270667346</v>
      </c>
    </row>
    <row r="267" spans="5:6" x14ac:dyDescent="0.25">
      <c r="E267" s="78">
        <f t="shared" ca="1" si="8"/>
        <v>0.86100787331736817</v>
      </c>
      <c r="F267" s="78">
        <f t="shared" ca="1" si="9"/>
        <v>39.242446581725901</v>
      </c>
    </row>
    <row r="268" spans="5:6" x14ac:dyDescent="0.25">
      <c r="E268" s="78">
        <f t="shared" ca="1" si="8"/>
        <v>0.75477509598077086</v>
      </c>
      <c r="F268" s="78">
        <f t="shared" ca="1" si="9"/>
        <v>35.774194447362163</v>
      </c>
    </row>
    <row r="269" spans="5:6" x14ac:dyDescent="0.25">
      <c r="E269" s="78">
        <f t="shared" ca="1" si="8"/>
        <v>0.66624304909572651</v>
      </c>
      <c r="F269" s="78">
        <f t="shared" ca="1" si="9"/>
        <v>33.949874403406213</v>
      </c>
    </row>
    <row r="270" spans="5:6" x14ac:dyDescent="0.25">
      <c r="E270" s="78">
        <f t="shared" ca="1" si="8"/>
        <v>0.46797762158475664</v>
      </c>
      <c r="F270" s="78">
        <f t="shared" ca="1" si="9"/>
        <v>31.132132969844825</v>
      </c>
    </row>
    <row r="271" spans="5:6" x14ac:dyDescent="0.25">
      <c r="E271" s="78">
        <f t="shared" ca="1" si="8"/>
        <v>0.9639886570328926</v>
      </c>
      <c r="F271" s="78">
        <f t="shared" ca="1" si="9"/>
        <v>48.739516185045389</v>
      </c>
    </row>
    <row r="272" spans="5:6" x14ac:dyDescent="0.25">
      <c r="E272" s="78">
        <f t="shared" ca="1" si="8"/>
        <v>0.1082687805875121</v>
      </c>
      <c r="F272" s="78">
        <f t="shared" ca="1" si="9"/>
        <v>27.046557756058618</v>
      </c>
    </row>
    <row r="273" spans="5:6" x14ac:dyDescent="0.25">
      <c r="E273" s="78">
        <f t="shared" ca="1" si="8"/>
        <v>0.72506001648100016</v>
      </c>
      <c r="F273" s="78">
        <f t="shared" ca="1" si="9"/>
        <v>35.095368173977207</v>
      </c>
    </row>
    <row r="274" spans="5:6" x14ac:dyDescent="0.25">
      <c r="E274" s="78">
        <f t="shared" ca="1" si="8"/>
        <v>0.80843397866082178</v>
      </c>
      <c r="F274" s="78">
        <f t="shared" ca="1" si="9"/>
        <v>37.25802342217802</v>
      </c>
    </row>
    <row r="275" spans="5:6" x14ac:dyDescent="0.25">
      <c r="E275" s="78">
        <f t="shared" ca="1" si="8"/>
        <v>0.7481753531868458</v>
      </c>
      <c r="F275" s="78">
        <f t="shared" ca="1" si="9"/>
        <v>35.616222739977019</v>
      </c>
    </row>
    <row r="276" spans="5:6" x14ac:dyDescent="0.25">
      <c r="E276" s="78">
        <f t="shared" ca="1" si="8"/>
        <v>0.55963041566890215</v>
      </c>
      <c r="F276" s="78">
        <f t="shared" ca="1" si="9"/>
        <v>32.298350628321991</v>
      </c>
    </row>
    <row r="277" spans="5:6" x14ac:dyDescent="0.25">
      <c r="E277" s="78">
        <f t="shared" ca="1" si="8"/>
        <v>0.78855631539506121</v>
      </c>
      <c r="F277" s="78">
        <f t="shared" ca="1" si="9"/>
        <v>36.661124135587784</v>
      </c>
    </row>
    <row r="278" spans="5:6" x14ac:dyDescent="0.25">
      <c r="E278" s="78">
        <f t="shared" ca="1" si="8"/>
        <v>0.30885851335525261</v>
      </c>
      <c r="F278" s="78">
        <f t="shared" ca="1" si="9"/>
        <v>29.365641394156619</v>
      </c>
    </row>
    <row r="279" spans="5:6" x14ac:dyDescent="0.25">
      <c r="E279" s="78">
        <f t="shared" ca="1" si="8"/>
        <v>0.36269710696217861</v>
      </c>
      <c r="F279" s="78">
        <f t="shared" ca="1" si="9"/>
        <v>29.943729258681621</v>
      </c>
    </row>
    <row r="280" spans="5:6" x14ac:dyDescent="0.25">
      <c r="E280" s="78">
        <f t="shared" ca="1" si="8"/>
        <v>0.90788224151037034</v>
      </c>
      <c r="F280" s="78">
        <f t="shared" ca="1" si="9"/>
        <v>41.915236958830818</v>
      </c>
    </row>
    <row r="281" spans="5:6" x14ac:dyDescent="0.25">
      <c r="E281" s="78">
        <f t="shared" ca="1" si="8"/>
        <v>0.13119721424380648</v>
      </c>
      <c r="F281" s="78">
        <f t="shared" ca="1" si="9"/>
        <v>27.357441778972259</v>
      </c>
    </row>
    <row r="282" spans="5:6" x14ac:dyDescent="0.25">
      <c r="E282" s="78">
        <f t="shared" ca="1" si="8"/>
        <v>0.93179994545619527</v>
      </c>
      <c r="F282" s="78">
        <f t="shared" ca="1" si="9"/>
        <v>43.980000159231523</v>
      </c>
    </row>
    <row r="283" spans="5:6" x14ac:dyDescent="0.25">
      <c r="E283" s="78">
        <f t="shared" ca="1" si="8"/>
        <v>0.39774034997628227</v>
      </c>
      <c r="F283" s="78">
        <f t="shared" ca="1" si="9"/>
        <v>30.327687169527671</v>
      </c>
    </row>
    <row r="284" spans="5:6" x14ac:dyDescent="0.25">
      <c r="E284" s="78">
        <f t="shared" ca="1" si="8"/>
        <v>0.77552022440825474</v>
      </c>
      <c r="F284" s="78">
        <f t="shared" ca="1" si="9"/>
        <v>36.301931162809211</v>
      </c>
    </row>
    <row r="285" spans="5:6" x14ac:dyDescent="0.25">
      <c r="E285" s="78">
        <f t="shared" ca="1" si="8"/>
        <v>0.6421618532034008</v>
      </c>
      <c r="F285" s="78">
        <f t="shared" ca="1" si="9"/>
        <v>33.537803759090146</v>
      </c>
    </row>
    <row r="286" spans="5:6" x14ac:dyDescent="0.25">
      <c r="E286" s="78">
        <f t="shared" ca="1" si="8"/>
        <v>0.75916794631562046</v>
      </c>
      <c r="F286" s="78">
        <f t="shared" ca="1" si="9"/>
        <v>35.881861389431094</v>
      </c>
    </row>
    <row r="287" spans="5:6" x14ac:dyDescent="0.25">
      <c r="E287" s="78">
        <f t="shared" ca="1" si="8"/>
        <v>0.60156527352149836</v>
      </c>
      <c r="F287" s="78">
        <f t="shared" ca="1" si="9"/>
        <v>32.899162853820023</v>
      </c>
    </row>
    <row r="288" spans="5:6" x14ac:dyDescent="0.25">
      <c r="E288" s="78">
        <f t="shared" ca="1" si="8"/>
        <v>0.61203561976807119</v>
      </c>
      <c r="F288" s="78">
        <f t="shared" ca="1" si="9"/>
        <v>33.057909226343739</v>
      </c>
    </row>
    <row r="289" spans="5:6" x14ac:dyDescent="0.25">
      <c r="E289" s="78">
        <f t="shared" ca="1" si="8"/>
        <v>0.23562168152659624</v>
      </c>
      <c r="F289" s="78">
        <f t="shared" ca="1" si="9"/>
        <v>28.579101430798097</v>
      </c>
    </row>
    <row r="290" spans="5:6" x14ac:dyDescent="0.25">
      <c r="E290" s="78">
        <f t="shared" ca="1" si="8"/>
        <v>0.39644276641485565</v>
      </c>
      <c r="F290" s="78">
        <f t="shared" ca="1" si="9"/>
        <v>30.313308101454947</v>
      </c>
    </row>
    <row r="291" spans="5:6" x14ac:dyDescent="0.25">
      <c r="E291" s="78">
        <f t="shared" ca="1" si="8"/>
        <v>0.34876427387928122</v>
      </c>
      <c r="F291" s="78">
        <f t="shared" ca="1" si="9"/>
        <v>29.793140711978246</v>
      </c>
    </row>
    <row r="292" spans="5:6" x14ac:dyDescent="0.25">
      <c r="E292" s="78">
        <f t="shared" ca="1" si="8"/>
        <v>0.54592505640678557</v>
      </c>
      <c r="F292" s="78">
        <f t="shared" ca="1" si="9"/>
        <v>32.112592025318989</v>
      </c>
    </row>
    <row r="293" spans="5:6" x14ac:dyDescent="0.25">
      <c r="E293" s="78">
        <f t="shared" ca="1" si="8"/>
        <v>0.84045098343592106</v>
      </c>
      <c r="F293" s="78">
        <f t="shared" ca="1" si="9"/>
        <v>38.379956306731273</v>
      </c>
    </row>
    <row r="294" spans="5:6" x14ac:dyDescent="0.25">
      <c r="E294" s="78">
        <f t="shared" ca="1" si="8"/>
        <v>0.44217706002653134</v>
      </c>
      <c r="F294" s="78">
        <f t="shared" ca="1" si="9"/>
        <v>30.829900041751959</v>
      </c>
    </row>
    <row r="295" spans="5:6" x14ac:dyDescent="0.25">
      <c r="E295" s="78">
        <f t="shared" ca="1" si="8"/>
        <v>0.40972015282388319</v>
      </c>
      <c r="F295" s="78">
        <f t="shared" ca="1" si="9"/>
        <v>30.461132875463299</v>
      </c>
    </row>
    <row r="296" spans="5:6" x14ac:dyDescent="0.25">
      <c r="E296" s="78">
        <f t="shared" ca="1" si="8"/>
        <v>0.23448800695581618</v>
      </c>
      <c r="F296" s="78">
        <f t="shared" ca="1" si="9"/>
        <v>28.566728285065174</v>
      </c>
    </row>
    <row r="297" spans="5:6" x14ac:dyDescent="0.25">
      <c r="E297" s="78">
        <f t="shared" ca="1" si="8"/>
        <v>0.33770472509168314</v>
      </c>
      <c r="F297" s="78">
        <f t="shared" ca="1" si="9"/>
        <v>29.674212602697189</v>
      </c>
    </row>
    <row r="298" spans="5:6" x14ac:dyDescent="0.25">
      <c r="E298" s="78">
        <f t="shared" ca="1" si="8"/>
        <v>0.30252744925509678</v>
      </c>
      <c r="F298" s="78">
        <f t="shared" ca="1" si="9"/>
        <v>29.298076791527794</v>
      </c>
    </row>
    <row r="299" spans="5:6" x14ac:dyDescent="0.25">
      <c r="E299" s="78">
        <f t="shared" ca="1" si="8"/>
        <v>0.75888174797448815</v>
      </c>
      <c r="F299" s="78">
        <f t="shared" ca="1" si="9"/>
        <v>35.874783434372048</v>
      </c>
    </row>
    <row r="300" spans="5:6" x14ac:dyDescent="0.25">
      <c r="E300" s="78">
        <f t="shared" ca="1" si="8"/>
        <v>0.47893570366318106</v>
      </c>
      <c r="F300" s="78">
        <f t="shared" ca="1" si="9"/>
        <v>31.263372147404613</v>
      </c>
    </row>
    <row r="301" spans="5:6" x14ac:dyDescent="0.25">
      <c r="E301" s="78">
        <f t="shared" ca="1" si="8"/>
        <v>0.55886545174583901</v>
      </c>
      <c r="F301" s="78">
        <f t="shared" ca="1" si="9"/>
        <v>32.28785666135029</v>
      </c>
    </row>
    <row r="302" spans="5:6" x14ac:dyDescent="0.25">
      <c r="E302" s="78">
        <f t="shared" ca="1" si="8"/>
        <v>0.45194251566735411</v>
      </c>
      <c r="F302" s="78">
        <f t="shared" ca="1" si="9"/>
        <v>30.943245708762774</v>
      </c>
    </row>
    <row r="303" spans="5:6" x14ac:dyDescent="0.25">
      <c r="E303" s="78">
        <f t="shared" ca="1" si="8"/>
        <v>0.55015381491064153</v>
      </c>
      <c r="F303" s="78">
        <f t="shared" ca="1" si="9"/>
        <v>32.169406836287649</v>
      </c>
    </row>
    <row r="304" spans="5:6" x14ac:dyDescent="0.25">
      <c r="E304" s="78">
        <f t="shared" ca="1" si="8"/>
        <v>7.20557092575147E-3</v>
      </c>
      <c r="F304" s="78">
        <f t="shared" ca="1" si="9"/>
        <v>24.53481535611542</v>
      </c>
    </row>
    <row r="305" spans="5:6" x14ac:dyDescent="0.25">
      <c r="E305" s="78">
        <f t="shared" ca="1" si="8"/>
        <v>0.31395910194622578</v>
      </c>
      <c r="F305" s="78">
        <f t="shared" ca="1" si="9"/>
        <v>29.420094844391034</v>
      </c>
    </row>
    <row r="306" spans="5:6" x14ac:dyDescent="0.25">
      <c r="E306" s="78">
        <f t="shared" ca="1" si="8"/>
        <v>0.64624339928187258</v>
      </c>
      <c r="F306" s="78">
        <f t="shared" ca="1" si="9"/>
        <v>33.605728834882598</v>
      </c>
    </row>
    <row r="307" spans="5:6" x14ac:dyDescent="0.25">
      <c r="E307" s="78">
        <f t="shared" ca="1" si="8"/>
        <v>0.72463307635684637</v>
      </c>
      <c r="F307" s="78">
        <f t="shared" ca="1" si="9"/>
        <v>35.086183043183233</v>
      </c>
    </row>
    <row r="308" spans="5:6" x14ac:dyDescent="0.25">
      <c r="E308" s="78">
        <f t="shared" ca="1" si="8"/>
        <v>0.32834812823927628</v>
      </c>
      <c r="F308" s="78">
        <f t="shared" ca="1" si="9"/>
        <v>29.573921576041556</v>
      </c>
    </row>
    <row r="309" spans="5:6" x14ac:dyDescent="0.25">
      <c r="E309" s="78">
        <f t="shared" ca="1" si="8"/>
        <v>0.64796647057917067</v>
      </c>
      <c r="F309" s="78">
        <f t="shared" ca="1" si="9"/>
        <v>33.634629430542986</v>
      </c>
    </row>
    <row r="310" spans="5:6" x14ac:dyDescent="0.25">
      <c r="E310" s="78">
        <f t="shared" ca="1" si="8"/>
        <v>0.84113450487369756</v>
      </c>
      <c r="F310" s="78">
        <f t="shared" ca="1" si="9"/>
        <v>38.40657794439413</v>
      </c>
    </row>
    <row r="311" spans="5:6" x14ac:dyDescent="0.25">
      <c r="E311" s="78">
        <f t="shared" ca="1" si="8"/>
        <v>0.1001394068783974</v>
      </c>
      <c r="F311" s="78">
        <f t="shared" ca="1" si="9"/>
        <v>26.929316514665924</v>
      </c>
    </row>
    <row r="312" spans="5:6" x14ac:dyDescent="0.25">
      <c r="E312" s="78">
        <f t="shared" ca="1" si="8"/>
        <v>0.46724918328993503</v>
      </c>
      <c r="F312" s="78">
        <f t="shared" ca="1" si="9"/>
        <v>31.123473090668181</v>
      </c>
    </row>
    <row r="313" spans="5:6" x14ac:dyDescent="0.25">
      <c r="E313" s="78">
        <f t="shared" ca="1" si="8"/>
        <v>5.3314367937314366E-2</v>
      </c>
      <c r="F313" s="78">
        <f t="shared" ca="1" si="9"/>
        <v>26.129115495767582</v>
      </c>
    </row>
    <row r="314" spans="5:6" x14ac:dyDescent="0.25">
      <c r="E314" s="78">
        <f t="shared" ca="1" si="8"/>
        <v>0.32849086131011551</v>
      </c>
      <c r="F314" s="78">
        <f t="shared" ca="1" si="9"/>
        <v>29.575449650350869</v>
      </c>
    </row>
    <row r="315" spans="5:6" x14ac:dyDescent="0.25">
      <c r="E315" s="78">
        <f t="shared" ca="1" si="8"/>
        <v>0.95313963261998724</v>
      </c>
      <c r="F315" s="78">
        <f t="shared" ca="1" si="9"/>
        <v>46.710715310969199</v>
      </c>
    </row>
    <row r="316" spans="5:6" x14ac:dyDescent="0.25">
      <c r="E316" s="78">
        <f t="shared" ca="1" si="8"/>
        <v>0.75897306792497676</v>
      </c>
      <c r="F316" s="78">
        <f t="shared" ca="1" si="9"/>
        <v>35.877040891189935</v>
      </c>
    </row>
    <row r="317" spans="5:6" x14ac:dyDescent="0.25">
      <c r="E317" s="78">
        <f t="shared" ca="1" si="8"/>
        <v>0.60784653948152911</v>
      </c>
      <c r="F317" s="78">
        <f t="shared" ca="1" si="9"/>
        <v>32.993934444470796</v>
      </c>
    </row>
    <row r="318" spans="5:6" x14ac:dyDescent="0.25">
      <c r="E318" s="78">
        <f t="shared" ca="1" si="8"/>
        <v>0.16281958326486845</v>
      </c>
      <c r="F318" s="78">
        <f t="shared" ca="1" si="9"/>
        <v>27.752081542346023</v>
      </c>
    </row>
    <row r="319" spans="5:6" x14ac:dyDescent="0.25">
      <c r="E319" s="78">
        <f t="shared" ca="1" si="8"/>
        <v>0.71568316717469149</v>
      </c>
      <c r="F319" s="78">
        <f t="shared" ca="1" si="9"/>
        <v>34.896951405124014</v>
      </c>
    </row>
    <row r="320" spans="5:6" x14ac:dyDescent="0.25">
      <c r="E320" s="78">
        <f t="shared" ca="1" si="8"/>
        <v>0.37867558373005572</v>
      </c>
      <c r="F320" s="78">
        <f t="shared" ca="1" si="9"/>
        <v>30.117749835627219</v>
      </c>
    </row>
    <row r="321" spans="5:6" x14ac:dyDescent="0.25">
      <c r="E321" s="78">
        <f t="shared" ca="1" si="8"/>
        <v>0.71277161101006337</v>
      </c>
      <c r="F321" s="78">
        <f t="shared" ca="1" si="9"/>
        <v>34.836711051709912</v>
      </c>
    </row>
    <row r="322" spans="5:6" x14ac:dyDescent="0.25">
      <c r="E322" s="78">
        <f t="shared" ca="1" si="8"/>
        <v>0.51755086145808715</v>
      </c>
      <c r="F322" s="78">
        <f t="shared" ca="1" si="9"/>
        <v>31.741994889628732</v>
      </c>
    </row>
    <row r="323" spans="5:6" x14ac:dyDescent="0.25">
      <c r="E323" s="78">
        <f t="shared" ca="1" si="8"/>
        <v>0.16173584501953808</v>
      </c>
      <c r="F323" s="78">
        <f t="shared" ca="1" si="9"/>
        <v>27.739047304445648</v>
      </c>
    </row>
    <row r="324" spans="5:6" x14ac:dyDescent="0.25">
      <c r="E324" s="78">
        <f t="shared" ref="E324:E387" ca="1" si="10">RAND()</f>
        <v>0.95339907907465005</v>
      </c>
      <c r="F324" s="78">
        <f t="shared" ref="F324:F387" ca="1" si="11">$C$3-$C$4*(LN(E324)^(-1/$C$5))</f>
        <v>46.75249358925624</v>
      </c>
    </row>
    <row r="325" spans="5:6" x14ac:dyDescent="0.25">
      <c r="E325" s="78">
        <f t="shared" ca="1" si="10"/>
        <v>0.60680610643235888</v>
      </c>
      <c r="F325" s="78">
        <f t="shared" ca="1" si="11"/>
        <v>32.978141739168393</v>
      </c>
    </row>
    <row r="326" spans="5:6" x14ac:dyDescent="0.25">
      <c r="E326" s="78">
        <f t="shared" ca="1" si="10"/>
        <v>6.0536638853999625E-2</v>
      </c>
      <c r="F326" s="78">
        <f t="shared" ca="1" si="11"/>
        <v>26.272665814626844</v>
      </c>
    </row>
    <row r="327" spans="5:6" x14ac:dyDescent="0.25">
      <c r="E327" s="78">
        <f t="shared" ca="1" si="10"/>
        <v>0.66058487054688297</v>
      </c>
      <c r="F327" s="78">
        <f t="shared" ca="1" si="11"/>
        <v>33.850523763131008</v>
      </c>
    </row>
    <row r="328" spans="5:6" x14ac:dyDescent="0.25">
      <c r="E328" s="78">
        <f t="shared" ca="1" si="10"/>
        <v>0.62959128786675445</v>
      </c>
      <c r="F328" s="78">
        <f t="shared" ca="1" si="11"/>
        <v>33.333131068801059</v>
      </c>
    </row>
    <row r="329" spans="5:6" x14ac:dyDescent="0.25">
      <c r="E329" s="78">
        <f t="shared" ca="1" si="10"/>
        <v>0.91534037482370956</v>
      </c>
      <c r="F329" s="78">
        <f t="shared" ca="1" si="11"/>
        <v>42.484883024665294</v>
      </c>
    </row>
    <row r="330" spans="5:6" x14ac:dyDescent="0.25">
      <c r="E330" s="78">
        <f t="shared" ca="1" si="10"/>
        <v>0.24016006919087651</v>
      </c>
      <c r="F330" s="78">
        <f t="shared" ca="1" si="11"/>
        <v>28.628535250606419</v>
      </c>
    </row>
    <row r="331" spans="5:6" x14ac:dyDescent="0.25">
      <c r="E331" s="78">
        <f t="shared" ca="1" si="10"/>
        <v>0.2979308552995924</v>
      </c>
      <c r="F331" s="78">
        <f t="shared" ca="1" si="11"/>
        <v>29.249026973137823</v>
      </c>
    </row>
    <row r="332" spans="5:6" x14ac:dyDescent="0.25">
      <c r="E332" s="78">
        <f t="shared" ca="1" si="10"/>
        <v>0.96541441514013759</v>
      </c>
      <c r="F332" s="78">
        <f t="shared" ca="1" si="11"/>
        <v>49.059513741273548</v>
      </c>
    </row>
    <row r="333" spans="5:6" x14ac:dyDescent="0.25">
      <c r="E333" s="78">
        <f t="shared" ca="1" si="10"/>
        <v>0.64806665659072848</v>
      </c>
      <c r="F333" s="78">
        <f t="shared" ca="1" si="11"/>
        <v>33.636313991150338</v>
      </c>
    </row>
    <row r="334" spans="5:6" x14ac:dyDescent="0.25">
      <c r="E334" s="78">
        <f t="shared" ca="1" si="10"/>
        <v>7.6104980468720385E-2</v>
      </c>
      <c r="F334" s="78">
        <f t="shared" ca="1" si="11"/>
        <v>26.552092721642637</v>
      </c>
    </row>
    <row r="335" spans="5:6" x14ac:dyDescent="0.25">
      <c r="E335" s="78">
        <f t="shared" ca="1" si="10"/>
        <v>0.69723674978850192</v>
      </c>
      <c r="F335" s="78">
        <f t="shared" ca="1" si="11"/>
        <v>34.525482691712803</v>
      </c>
    </row>
    <row r="336" spans="5:6" x14ac:dyDescent="0.25">
      <c r="E336" s="78">
        <f t="shared" ca="1" si="10"/>
        <v>9.8041389714621396E-2</v>
      </c>
      <c r="F336" s="78">
        <f t="shared" ca="1" si="11"/>
        <v>26.898333607838911</v>
      </c>
    </row>
    <row r="337" spans="5:6" x14ac:dyDescent="0.25">
      <c r="E337" s="78">
        <f t="shared" ca="1" si="10"/>
        <v>0.31365931077822529</v>
      </c>
      <c r="F337" s="78">
        <f t="shared" ca="1" si="11"/>
        <v>29.41689354361003</v>
      </c>
    </row>
    <row r="338" spans="5:6" x14ac:dyDescent="0.25">
      <c r="E338" s="78">
        <f t="shared" ca="1" si="10"/>
        <v>0.92565020563263378</v>
      </c>
      <c r="F338" s="78">
        <f t="shared" ca="1" si="11"/>
        <v>43.376464643390278</v>
      </c>
    </row>
    <row r="339" spans="5:6" x14ac:dyDescent="0.25">
      <c r="E339" s="78">
        <f t="shared" ca="1" si="10"/>
        <v>0.93533459733125834</v>
      </c>
      <c r="F339" s="78">
        <f t="shared" ca="1" si="11"/>
        <v>44.356464970932066</v>
      </c>
    </row>
    <row r="340" spans="5:6" x14ac:dyDescent="0.25">
      <c r="E340" s="78">
        <f t="shared" ca="1" si="10"/>
        <v>0.80397538716475381</v>
      </c>
      <c r="F340" s="78">
        <f t="shared" ca="1" si="11"/>
        <v>37.11841930188217</v>
      </c>
    </row>
    <row r="341" spans="5:6" x14ac:dyDescent="0.25">
      <c r="E341" s="78">
        <f t="shared" ca="1" si="10"/>
        <v>0.80036693109534451</v>
      </c>
      <c r="F341" s="78">
        <f t="shared" ca="1" si="11"/>
        <v>37.007961492617753</v>
      </c>
    </row>
    <row r="342" spans="5:6" x14ac:dyDescent="0.25">
      <c r="E342" s="78">
        <f t="shared" ca="1" si="10"/>
        <v>0.79286576357707228</v>
      </c>
      <c r="F342" s="78">
        <f t="shared" ca="1" si="11"/>
        <v>36.785173446092827</v>
      </c>
    </row>
    <row r="343" spans="5:6" x14ac:dyDescent="0.25">
      <c r="E343" s="78">
        <f t="shared" ca="1" si="10"/>
        <v>0.93743845793453762</v>
      </c>
      <c r="F343" s="78">
        <f t="shared" ca="1" si="11"/>
        <v>44.592176475880564</v>
      </c>
    </row>
    <row r="344" spans="5:6" x14ac:dyDescent="0.25">
      <c r="E344" s="78">
        <f t="shared" ca="1" si="10"/>
        <v>0.29334800309079812</v>
      </c>
      <c r="F344" s="78">
        <f t="shared" ca="1" si="11"/>
        <v>29.200117006200106</v>
      </c>
    </row>
    <row r="345" spans="5:6" x14ac:dyDescent="0.25">
      <c r="E345" s="78">
        <f t="shared" ca="1" si="10"/>
        <v>0.28768344233192999</v>
      </c>
      <c r="F345" s="78">
        <f t="shared" ca="1" si="11"/>
        <v>29.139638801375671</v>
      </c>
    </row>
    <row r="346" spans="5:6" x14ac:dyDescent="0.25">
      <c r="E346" s="78">
        <f t="shared" ca="1" si="10"/>
        <v>0.9058570223764586</v>
      </c>
      <c r="F346" s="78">
        <f t="shared" ca="1" si="11"/>
        <v>41.769746748214594</v>
      </c>
    </row>
    <row r="347" spans="5:6" x14ac:dyDescent="0.25">
      <c r="E347" s="78">
        <f t="shared" ca="1" si="10"/>
        <v>5.5362461018030995E-2</v>
      </c>
      <c r="F347" s="78">
        <f t="shared" ca="1" si="11"/>
        <v>26.17091845001957</v>
      </c>
    </row>
    <row r="348" spans="5:6" x14ac:dyDescent="0.25">
      <c r="E348" s="78">
        <f t="shared" ca="1" si="10"/>
        <v>0.70443064656185006</v>
      </c>
      <c r="F348" s="78">
        <f t="shared" ca="1" si="11"/>
        <v>34.667535075185953</v>
      </c>
    </row>
    <row r="349" spans="5:6" x14ac:dyDescent="0.25">
      <c r="E349" s="78">
        <f t="shared" ca="1" si="10"/>
        <v>0.60874905155676351</v>
      </c>
      <c r="F349" s="78">
        <f t="shared" ca="1" si="11"/>
        <v>33.007664560217982</v>
      </c>
    </row>
    <row r="350" spans="5:6" x14ac:dyDescent="0.25">
      <c r="E350" s="78">
        <f t="shared" ca="1" si="10"/>
        <v>0.34909411454955852</v>
      </c>
      <c r="F350" s="78">
        <f t="shared" ca="1" si="11"/>
        <v>29.796695135335728</v>
      </c>
    </row>
    <row r="351" spans="5:6" x14ac:dyDescent="0.25">
      <c r="E351" s="78">
        <f t="shared" ca="1" si="10"/>
        <v>0.53561854485738936</v>
      </c>
      <c r="F351" s="78">
        <f t="shared" ca="1" si="11"/>
        <v>31.975903115704646</v>
      </c>
    </row>
    <row r="352" spans="5:6" x14ac:dyDescent="0.25">
      <c r="E352" s="78">
        <f t="shared" ca="1" si="10"/>
        <v>0.74138171362804617</v>
      </c>
      <c r="F352" s="78">
        <f t="shared" ca="1" si="11"/>
        <v>35.458110494963492</v>
      </c>
    </row>
    <row r="353" spans="5:6" x14ac:dyDescent="0.25">
      <c r="E353" s="78">
        <f t="shared" ca="1" si="10"/>
        <v>0.28574404164547074</v>
      </c>
      <c r="F353" s="78">
        <f t="shared" ca="1" si="11"/>
        <v>29.118923477968963</v>
      </c>
    </row>
    <row r="354" spans="5:6" x14ac:dyDescent="0.25">
      <c r="E354" s="78">
        <f t="shared" ca="1" si="10"/>
        <v>0.56186703787764347</v>
      </c>
      <c r="F354" s="78">
        <f t="shared" ca="1" si="11"/>
        <v>32.3291213175861</v>
      </c>
    </row>
    <row r="355" spans="5:6" x14ac:dyDescent="0.25">
      <c r="E355" s="78">
        <f t="shared" ca="1" si="10"/>
        <v>0.92306483931155547</v>
      </c>
      <c r="F355" s="78">
        <f t="shared" ca="1" si="11"/>
        <v>43.139918567830733</v>
      </c>
    </row>
    <row r="356" spans="5:6" x14ac:dyDescent="0.25">
      <c r="E356" s="78">
        <f t="shared" ca="1" si="10"/>
        <v>0.35364338282029506</v>
      </c>
      <c r="F356" s="78">
        <f t="shared" ca="1" si="11"/>
        <v>29.845768255313427</v>
      </c>
    </row>
    <row r="357" spans="5:6" x14ac:dyDescent="0.25">
      <c r="E357" s="78">
        <f t="shared" ca="1" si="10"/>
        <v>0.17713718851771743</v>
      </c>
      <c r="F357" s="78">
        <f t="shared" ca="1" si="11"/>
        <v>27.921694676944558</v>
      </c>
    </row>
    <row r="358" spans="5:6" x14ac:dyDescent="0.25">
      <c r="E358" s="78">
        <f t="shared" ca="1" si="10"/>
        <v>1.9339733437897522E-3</v>
      </c>
      <c r="F358" s="78">
        <f t="shared" ca="1" si="11"/>
        <v>23.863704971746209</v>
      </c>
    </row>
    <row r="359" spans="5:6" x14ac:dyDescent="0.25">
      <c r="E359" s="78">
        <f t="shared" ca="1" si="10"/>
        <v>2.8721716101783867E-2</v>
      </c>
      <c r="F359" s="78">
        <f t="shared" ca="1" si="11"/>
        <v>25.52322079450115</v>
      </c>
    </row>
    <row r="360" spans="5:6" x14ac:dyDescent="0.25">
      <c r="E360" s="78">
        <f t="shared" ca="1" si="10"/>
        <v>0.63842198587716881</v>
      </c>
      <c r="F360" s="78">
        <f t="shared" ca="1" si="11"/>
        <v>33.476209788204912</v>
      </c>
    </row>
    <row r="361" spans="5:6" x14ac:dyDescent="0.25">
      <c r="E361" s="78">
        <f t="shared" ca="1" si="10"/>
        <v>0.75159131559569992</v>
      </c>
      <c r="F361" s="78">
        <f t="shared" ca="1" si="11"/>
        <v>35.697432886191265</v>
      </c>
    </row>
    <row r="362" spans="5:6" x14ac:dyDescent="0.25">
      <c r="E362" s="78">
        <f t="shared" ca="1" si="10"/>
        <v>0.24458990144762494</v>
      </c>
      <c r="F362" s="78">
        <f t="shared" ca="1" si="11"/>
        <v>28.676643696573741</v>
      </c>
    </row>
    <row r="363" spans="5:6" x14ac:dyDescent="0.25">
      <c r="E363" s="78">
        <f t="shared" ca="1" si="10"/>
        <v>7.0620758799070038E-2</v>
      </c>
      <c r="F363" s="78">
        <f t="shared" ca="1" si="11"/>
        <v>26.45760711715371</v>
      </c>
    </row>
    <row r="364" spans="5:6" x14ac:dyDescent="0.25">
      <c r="E364" s="78">
        <f t="shared" ca="1" si="10"/>
        <v>0.77112675045862289</v>
      </c>
      <c r="F364" s="78">
        <f t="shared" ca="1" si="11"/>
        <v>36.185923639186463</v>
      </c>
    </row>
    <row r="365" spans="5:6" x14ac:dyDescent="0.25">
      <c r="E365" s="78">
        <f t="shared" ca="1" si="10"/>
        <v>3.7360096879290761E-2</v>
      </c>
      <c r="F365" s="78">
        <f t="shared" ca="1" si="11"/>
        <v>25.763985852334375</v>
      </c>
    </row>
    <row r="366" spans="5:6" x14ac:dyDescent="0.25">
      <c r="E366" s="78">
        <f t="shared" ca="1" si="10"/>
        <v>0.47315542786623055</v>
      </c>
      <c r="F366" s="78">
        <f t="shared" ca="1" si="11"/>
        <v>31.193915984601173</v>
      </c>
    </row>
    <row r="367" spans="5:6" x14ac:dyDescent="0.25">
      <c r="E367" s="78">
        <f t="shared" ca="1" si="10"/>
        <v>0.76033500691757305</v>
      </c>
      <c r="F367" s="78">
        <f t="shared" ca="1" si="11"/>
        <v>35.910816901680157</v>
      </c>
    </row>
    <row r="368" spans="5:6" x14ac:dyDescent="0.25">
      <c r="E368" s="78">
        <f t="shared" ca="1" si="10"/>
        <v>0.21018268060929812</v>
      </c>
      <c r="F368" s="78">
        <f t="shared" ca="1" si="11"/>
        <v>28.298581529910617</v>
      </c>
    </row>
    <row r="369" spans="5:6" x14ac:dyDescent="0.25">
      <c r="E369" s="78">
        <f t="shared" ca="1" si="10"/>
        <v>0.98865689140514379</v>
      </c>
      <c r="F369" s="78">
        <f t="shared" ca="1" si="11"/>
        <v>58.931508920299066</v>
      </c>
    </row>
    <row r="370" spans="5:6" x14ac:dyDescent="0.25">
      <c r="E370" s="78">
        <f t="shared" ca="1" si="10"/>
        <v>0.35160060329101428</v>
      </c>
      <c r="F370" s="78">
        <f t="shared" ca="1" si="11"/>
        <v>29.823721124330827</v>
      </c>
    </row>
    <row r="371" spans="5:6" x14ac:dyDescent="0.25">
      <c r="E371" s="78">
        <f t="shared" ca="1" si="10"/>
        <v>0.59562017642130782</v>
      </c>
      <c r="F371" s="78">
        <f t="shared" ca="1" si="11"/>
        <v>32.810696313549585</v>
      </c>
    </row>
    <row r="372" spans="5:6" x14ac:dyDescent="0.25">
      <c r="E372" s="78">
        <f t="shared" ca="1" si="10"/>
        <v>0.11708659156664081</v>
      </c>
      <c r="F372" s="78">
        <f t="shared" ca="1" si="11"/>
        <v>27.169235359522965</v>
      </c>
    </row>
    <row r="373" spans="5:6" x14ac:dyDescent="0.25">
      <c r="E373" s="78">
        <f t="shared" ca="1" si="10"/>
        <v>0.54227585715486382</v>
      </c>
      <c r="F373" s="78">
        <f t="shared" ca="1" si="11"/>
        <v>32.063910470325283</v>
      </c>
    </row>
    <row r="374" spans="5:6" x14ac:dyDescent="0.25">
      <c r="E374" s="78">
        <f t="shared" ca="1" si="10"/>
        <v>0.12994919912457481</v>
      </c>
      <c r="F374" s="78">
        <f t="shared" ca="1" si="11"/>
        <v>27.341151083132175</v>
      </c>
    </row>
    <row r="375" spans="5:6" x14ac:dyDescent="0.25">
      <c r="E375" s="78">
        <f t="shared" ca="1" si="10"/>
        <v>0.66598230477124576</v>
      </c>
      <c r="F375" s="78">
        <f t="shared" ca="1" si="11"/>
        <v>33.945259999952363</v>
      </c>
    </row>
    <row r="376" spans="5:6" x14ac:dyDescent="0.25">
      <c r="E376" s="78">
        <f t="shared" ca="1" si="10"/>
        <v>0.80494480934349688</v>
      </c>
      <c r="F376" s="78">
        <f t="shared" ca="1" si="11"/>
        <v>37.148474346797073</v>
      </c>
    </row>
    <row r="377" spans="5:6" x14ac:dyDescent="0.25">
      <c r="E377" s="78">
        <f t="shared" ca="1" si="10"/>
        <v>0.12660858665803743</v>
      </c>
      <c r="F377" s="78">
        <f t="shared" ca="1" si="11"/>
        <v>27.297223669498017</v>
      </c>
    </row>
    <row r="378" spans="5:6" x14ac:dyDescent="0.25">
      <c r="E378" s="78">
        <f t="shared" ca="1" si="10"/>
        <v>0.80397793241014237</v>
      </c>
      <c r="F378" s="78">
        <f t="shared" ca="1" si="11"/>
        <v>37.118497998532149</v>
      </c>
    </row>
    <row r="379" spans="5:6" x14ac:dyDescent="0.25">
      <c r="E379" s="78">
        <f t="shared" ca="1" si="10"/>
        <v>0.85438179914035117</v>
      </c>
      <c r="F379" s="78">
        <f t="shared" ca="1" si="11"/>
        <v>38.949540883446758</v>
      </c>
    </row>
    <row r="380" spans="5:6" x14ac:dyDescent="0.25">
      <c r="E380" s="78">
        <f t="shared" ca="1" si="10"/>
        <v>0.75868341526450922</v>
      </c>
      <c r="F380" s="78">
        <f t="shared" ca="1" si="11"/>
        <v>35.869883721867126</v>
      </c>
    </row>
    <row r="381" spans="5:6" x14ac:dyDescent="0.25">
      <c r="E381" s="78">
        <f t="shared" ca="1" si="10"/>
        <v>0.62757746058329067</v>
      </c>
      <c r="F381" s="78">
        <f t="shared" ca="1" si="11"/>
        <v>33.300951646812386</v>
      </c>
    </row>
    <row r="382" spans="5:6" x14ac:dyDescent="0.25">
      <c r="E382" s="78">
        <f t="shared" ca="1" si="10"/>
        <v>0.32242601587535702</v>
      </c>
      <c r="F382" s="78">
        <f t="shared" ca="1" si="11"/>
        <v>29.510562809438067</v>
      </c>
    </row>
    <row r="383" spans="5:6" x14ac:dyDescent="0.25">
      <c r="E383" s="78">
        <f t="shared" ca="1" si="10"/>
        <v>0.58836306234457447</v>
      </c>
      <c r="F383" s="78">
        <f t="shared" ca="1" si="11"/>
        <v>32.704266716767009</v>
      </c>
    </row>
    <row r="384" spans="5:6" x14ac:dyDescent="0.25">
      <c r="E384" s="78">
        <f t="shared" ca="1" si="10"/>
        <v>0.40468912654963074</v>
      </c>
      <c r="F384" s="78">
        <f t="shared" ca="1" si="11"/>
        <v>30.404934884367911</v>
      </c>
    </row>
    <row r="385" spans="5:6" x14ac:dyDescent="0.25">
      <c r="E385" s="78">
        <f t="shared" ca="1" si="10"/>
        <v>0.32761720125484306</v>
      </c>
      <c r="F385" s="78">
        <f t="shared" ca="1" si="11"/>
        <v>29.566097205930234</v>
      </c>
    </row>
    <row r="386" spans="5:6" x14ac:dyDescent="0.25">
      <c r="E386" s="78">
        <f t="shared" ca="1" si="10"/>
        <v>2.4092957700254658E-2</v>
      </c>
      <c r="F386" s="78">
        <f t="shared" ca="1" si="11"/>
        <v>25.373942622514534</v>
      </c>
    </row>
    <row r="387" spans="5:6" x14ac:dyDescent="0.25">
      <c r="E387" s="78">
        <f t="shared" ca="1" si="10"/>
        <v>0.80014648985891323</v>
      </c>
      <c r="F387" s="78">
        <f t="shared" ca="1" si="11"/>
        <v>37.001284633612222</v>
      </c>
    </row>
    <row r="388" spans="5:6" x14ac:dyDescent="0.25">
      <c r="E388" s="78">
        <f t="shared" ref="E388:E451" ca="1" si="12">RAND()</f>
        <v>0.92418204269027771</v>
      </c>
      <c r="F388" s="78">
        <f t="shared" ref="F388:F451" ca="1" si="13">$C$3-$C$4*(LN(E388)^(-1/$C$5))</f>
        <v>43.240980858849142</v>
      </c>
    </row>
    <row r="389" spans="5:6" x14ac:dyDescent="0.25">
      <c r="E389" s="78">
        <f t="shared" ca="1" si="12"/>
        <v>0.58402392028906458</v>
      </c>
      <c r="F389" s="78">
        <f t="shared" ca="1" si="13"/>
        <v>32.641421095203206</v>
      </c>
    </row>
    <row r="390" spans="5:6" x14ac:dyDescent="0.25">
      <c r="E390" s="78">
        <f t="shared" ca="1" si="12"/>
        <v>0.98127612478306969</v>
      </c>
      <c r="F390" s="78">
        <f t="shared" ca="1" si="13"/>
        <v>54.231458915528002</v>
      </c>
    </row>
    <row r="391" spans="5:6" x14ac:dyDescent="0.25">
      <c r="E391" s="78">
        <f t="shared" ca="1" si="12"/>
        <v>0.58448000424913893</v>
      </c>
      <c r="F391" s="78">
        <f t="shared" ca="1" si="13"/>
        <v>32.647999569955608</v>
      </c>
    </row>
    <row r="392" spans="5:6" x14ac:dyDescent="0.25">
      <c r="E392" s="78">
        <f t="shared" ca="1" si="12"/>
        <v>0.48970579513374068</v>
      </c>
      <c r="F392" s="78">
        <f t="shared" ca="1" si="13"/>
        <v>31.394216034806824</v>
      </c>
    </row>
    <row r="393" spans="5:6" x14ac:dyDescent="0.25">
      <c r="E393" s="78">
        <f t="shared" ca="1" si="12"/>
        <v>0.55351222201175909</v>
      </c>
      <c r="F393" s="78">
        <f t="shared" ca="1" si="13"/>
        <v>32.214842526657804</v>
      </c>
    </row>
    <row r="394" spans="5:6" x14ac:dyDescent="0.25">
      <c r="E394" s="78">
        <f t="shared" ca="1" si="12"/>
        <v>0.68253292947033695</v>
      </c>
      <c r="F394" s="78">
        <f t="shared" ca="1" si="13"/>
        <v>34.245432880692604</v>
      </c>
    </row>
    <row r="395" spans="5:6" x14ac:dyDescent="0.25">
      <c r="E395" s="78">
        <f t="shared" ca="1" si="12"/>
        <v>0.26368726306138368</v>
      </c>
      <c r="F395" s="78">
        <f t="shared" ca="1" si="13"/>
        <v>28.882718571567498</v>
      </c>
    </row>
    <row r="396" spans="5:6" x14ac:dyDescent="0.25">
      <c r="E396" s="78">
        <f t="shared" ca="1" si="12"/>
        <v>7.8945380010203348E-2</v>
      </c>
      <c r="F396" s="78">
        <f t="shared" ca="1" si="13"/>
        <v>26.599594829759376</v>
      </c>
    </row>
    <row r="397" spans="5:6" x14ac:dyDescent="0.25">
      <c r="E397" s="78">
        <f t="shared" ca="1" si="12"/>
        <v>0.94115177488522572</v>
      </c>
      <c r="F397" s="78">
        <f t="shared" ca="1" si="13"/>
        <v>45.031811963225074</v>
      </c>
    </row>
    <row r="398" spans="5:6" x14ac:dyDescent="0.25">
      <c r="E398" s="78">
        <f t="shared" ca="1" si="12"/>
        <v>0.19913991547959475</v>
      </c>
      <c r="F398" s="78">
        <f t="shared" ca="1" si="13"/>
        <v>28.174516803974925</v>
      </c>
    </row>
    <row r="399" spans="5:6" x14ac:dyDescent="0.25">
      <c r="E399" s="78">
        <f t="shared" ca="1" si="12"/>
        <v>0.30360452945448313</v>
      </c>
      <c r="F399" s="78">
        <f t="shared" ca="1" si="13"/>
        <v>29.309570259159024</v>
      </c>
    </row>
    <row r="400" spans="5:6" x14ac:dyDescent="0.25">
      <c r="E400" s="78">
        <f t="shared" ca="1" si="12"/>
        <v>3.1664231597441916E-2</v>
      </c>
      <c r="F400" s="78">
        <f t="shared" ca="1" si="13"/>
        <v>25.609951658967432</v>
      </c>
    </row>
    <row r="401" spans="5:6" x14ac:dyDescent="0.25">
      <c r="E401" s="78">
        <f t="shared" ca="1" si="12"/>
        <v>0.59690615282857051</v>
      </c>
      <c r="F401" s="78">
        <f t="shared" ca="1" si="13"/>
        <v>32.829733073467658</v>
      </c>
    </row>
    <row r="402" spans="5:6" x14ac:dyDescent="0.25">
      <c r="E402" s="78">
        <f t="shared" ca="1" si="12"/>
        <v>0.38101417970482676</v>
      </c>
      <c r="F402" s="78">
        <f t="shared" ca="1" si="13"/>
        <v>30.143357111023633</v>
      </c>
    </row>
    <row r="403" spans="5:6" x14ac:dyDescent="0.25">
      <c r="E403" s="78">
        <f t="shared" ca="1" si="12"/>
        <v>5.8655469127241955E-2</v>
      </c>
      <c r="F403" s="78">
        <f t="shared" ca="1" si="13"/>
        <v>26.236277670397662</v>
      </c>
    </row>
    <row r="404" spans="5:6" x14ac:dyDescent="0.25">
      <c r="E404" s="78">
        <f t="shared" ca="1" si="12"/>
        <v>0.80582371676341591</v>
      </c>
      <c r="F404" s="78">
        <f t="shared" ca="1" si="13"/>
        <v>37.17586523004978</v>
      </c>
    </row>
    <row r="405" spans="5:6" x14ac:dyDescent="0.25">
      <c r="E405" s="78">
        <f t="shared" ca="1" si="12"/>
        <v>0.92098458970345098</v>
      </c>
      <c r="F405" s="78">
        <f t="shared" ca="1" si="13"/>
        <v>42.956219837748378</v>
      </c>
    </row>
    <row r="406" spans="5:6" x14ac:dyDescent="0.25">
      <c r="E406" s="78">
        <f t="shared" ca="1" si="12"/>
        <v>0.43430371053496053</v>
      </c>
      <c r="F406" s="78">
        <f t="shared" ca="1" si="13"/>
        <v>30.739372858011006</v>
      </c>
    </row>
    <row r="407" spans="5:6" x14ac:dyDescent="0.25">
      <c r="E407" s="78">
        <f t="shared" ca="1" si="12"/>
        <v>0.16462489451120155</v>
      </c>
      <c r="F407" s="78">
        <f t="shared" ca="1" si="13"/>
        <v>27.77372924020154</v>
      </c>
    </row>
    <row r="408" spans="5:6" x14ac:dyDescent="0.25">
      <c r="E408" s="78">
        <f t="shared" ca="1" si="12"/>
        <v>0.32256319480887807</v>
      </c>
      <c r="F408" s="78">
        <f t="shared" ca="1" si="13"/>
        <v>29.512029578424492</v>
      </c>
    </row>
    <row r="409" spans="5:6" x14ac:dyDescent="0.25">
      <c r="E409" s="78">
        <f t="shared" ca="1" si="12"/>
        <v>0.50555540150475553</v>
      </c>
      <c r="F409" s="78">
        <f t="shared" ca="1" si="13"/>
        <v>31.590399833409872</v>
      </c>
    </row>
    <row r="410" spans="5:6" x14ac:dyDescent="0.25">
      <c r="E410" s="78">
        <f t="shared" ca="1" si="12"/>
        <v>0.9750049545444387</v>
      </c>
      <c r="F410" s="78">
        <f t="shared" ca="1" si="13"/>
        <v>51.721720622891553</v>
      </c>
    </row>
    <row r="411" spans="5:6" x14ac:dyDescent="0.25">
      <c r="E411" s="78">
        <f t="shared" ca="1" si="12"/>
        <v>0.94086417050320881</v>
      </c>
      <c r="F411" s="78">
        <f t="shared" ca="1" si="13"/>
        <v>44.996611565346399</v>
      </c>
    </row>
    <row r="412" spans="5:6" x14ac:dyDescent="0.25">
      <c r="E412" s="78">
        <f t="shared" ca="1" si="12"/>
        <v>0.40325713174607392</v>
      </c>
      <c r="F412" s="78">
        <f t="shared" ca="1" si="13"/>
        <v>30.388981185694568</v>
      </c>
    </row>
    <row r="413" spans="5:6" x14ac:dyDescent="0.25">
      <c r="E413" s="78">
        <f t="shared" ca="1" si="12"/>
        <v>0.26217534995721714</v>
      </c>
      <c r="F413" s="78">
        <f t="shared" ca="1" si="13"/>
        <v>28.866469412403205</v>
      </c>
    </row>
    <row r="414" spans="5:6" x14ac:dyDescent="0.25">
      <c r="E414" s="78">
        <f t="shared" ca="1" si="12"/>
        <v>0.59558686870144828</v>
      </c>
      <c r="F414" s="78">
        <f t="shared" ca="1" si="13"/>
        <v>32.810203967115257</v>
      </c>
    </row>
    <row r="415" spans="5:6" x14ac:dyDescent="0.25">
      <c r="E415" s="78">
        <f t="shared" ca="1" si="12"/>
        <v>0.68948960223833333</v>
      </c>
      <c r="F415" s="78">
        <f t="shared" ca="1" si="13"/>
        <v>34.376270641834651</v>
      </c>
    </row>
    <row r="416" spans="5:6" x14ac:dyDescent="0.25">
      <c r="E416" s="78">
        <f t="shared" ca="1" si="12"/>
        <v>0.18141627656088732</v>
      </c>
      <c r="F416" s="78">
        <f t="shared" ca="1" si="13"/>
        <v>27.971539221120857</v>
      </c>
    </row>
    <row r="417" spans="5:6" x14ac:dyDescent="0.25">
      <c r="E417" s="78">
        <f t="shared" ca="1" si="12"/>
        <v>0.95990202004878356</v>
      </c>
      <c r="F417" s="78">
        <f t="shared" ca="1" si="13"/>
        <v>47.899567024820733</v>
      </c>
    </row>
    <row r="418" spans="5:6" x14ac:dyDescent="0.25">
      <c r="E418" s="78">
        <f t="shared" ca="1" si="12"/>
        <v>0.91054069509235458</v>
      </c>
      <c r="F418" s="78">
        <f t="shared" ca="1" si="13"/>
        <v>42.111945021505534</v>
      </c>
    </row>
    <row r="419" spans="5:6" x14ac:dyDescent="0.25">
      <c r="E419" s="78">
        <f t="shared" ca="1" si="12"/>
        <v>0.77870519096588886</v>
      </c>
      <c r="F419" s="78">
        <f t="shared" ca="1" si="13"/>
        <v>36.387567460324654</v>
      </c>
    </row>
    <row r="420" spans="5:6" x14ac:dyDescent="0.25">
      <c r="E420" s="78">
        <f t="shared" ca="1" si="12"/>
        <v>0.6507385385878659</v>
      </c>
      <c r="F420" s="78">
        <f t="shared" ca="1" si="13"/>
        <v>33.681410639123868</v>
      </c>
    </row>
    <row r="421" spans="5:6" x14ac:dyDescent="0.25">
      <c r="E421" s="78">
        <f t="shared" ca="1" si="12"/>
        <v>0.22876852891088062</v>
      </c>
      <c r="F421" s="78">
        <f t="shared" ca="1" si="13"/>
        <v>28.50414259911123</v>
      </c>
    </row>
    <row r="422" spans="5:6" x14ac:dyDescent="0.25">
      <c r="E422" s="78">
        <f t="shared" ca="1" si="12"/>
        <v>0.4884269243519046</v>
      </c>
      <c r="F422" s="78">
        <f t="shared" ca="1" si="13"/>
        <v>31.378578635713449</v>
      </c>
    </row>
    <row r="423" spans="5:6" x14ac:dyDescent="0.25">
      <c r="E423" s="78">
        <f t="shared" ca="1" si="12"/>
        <v>0.66752889653443714</v>
      </c>
      <c r="F423" s="78">
        <f t="shared" ca="1" si="13"/>
        <v>33.972681878404806</v>
      </c>
    </row>
    <row r="424" spans="5:6" x14ac:dyDescent="0.25">
      <c r="E424" s="78">
        <f t="shared" ca="1" si="12"/>
        <v>0.13645418190509051</v>
      </c>
      <c r="F424" s="78">
        <f t="shared" ca="1" si="13"/>
        <v>27.425382340609634</v>
      </c>
    </row>
    <row r="425" spans="5:6" x14ac:dyDescent="0.25">
      <c r="E425" s="78">
        <f t="shared" ca="1" si="12"/>
        <v>0.37480154820579348</v>
      </c>
      <c r="F425" s="78">
        <f t="shared" ca="1" si="13"/>
        <v>30.075411186873254</v>
      </c>
    </row>
    <row r="426" spans="5:6" x14ac:dyDescent="0.25">
      <c r="E426" s="78">
        <f t="shared" ca="1" si="12"/>
        <v>0.91227498595149226</v>
      </c>
      <c r="F426" s="78">
        <f t="shared" ca="1" si="13"/>
        <v>42.243961157075503</v>
      </c>
    </row>
    <row r="427" spans="5:6" x14ac:dyDescent="0.25">
      <c r="E427" s="78">
        <f t="shared" ca="1" si="12"/>
        <v>0.93159430059817716</v>
      </c>
      <c r="F427" s="78">
        <f t="shared" ca="1" si="13"/>
        <v>43.958804337796316</v>
      </c>
    </row>
    <row r="428" spans="5:6" x14ac:dyDescent="0.25">
      <c r="E428" s="78">
        <f t="shared" ca="1" si="12"/>
        <v>0.33979307915669055</v>
      </c>
      <c r="F428" s="78">
        <f t="shared" ca="1" si="13"/>
        <v>29.696634648391861</v>
      </c>
    </row>
    <row r="429" spans="5:6" x14ac:dyDescent="0.25">
      <c r="E429" s="78">
        <f t="shared" ca="1" si="12"/>
        <v>0.11572401660121201</v>
      </c>
      <c r="F429" s="78">
        <f t="shared" ca="1" si="13"/>
        <v>27.150556103310478</v>
      </c>
    </row>
    <row r="430" spans="5:6" x14ac:dyDescent="0.25">
      <c r="E430" s="78">
        <f t="shared" ca="1" si="12"/>
        <v>0.69403113762123503</v>
      </c>
      <c r="F430" s="78">
        <f t="shared" ca="1" si="13"/>
        <v>34.463280601479575</v>
      </c>
    </row>
    <row r="431" spans="5:6" x14ac:dyDescent="0.25">
      <c r="E431" s="78">
        <f t="shared" ca="1" si="12"/>
        <v>0.94573641586828894</v>
      </c>
      <c r="F431" s="78">
        <f t="shared" ca="1" si="13"/>
        <v>45.62185869810331</v>
      </c>
    </row>
    <row r="432" spans="5:6" x14ac:dyDescent="0.25">
      <c r="E432" s="78">
        <f t="shared" ca="1" si="12"/>
        <v>0.21582081224719896</v>
      </c>
      <c r="F432" s="78">
        <f t="shared" ca="1" si="13"/>
        <v>28.361332025815276</v>
      </c>
    </row>
    <row r="433" spans="5:6" x14ac:dyDescent="0.25">
      <c r="E433" s="78">
        <f t="shared" ca="1" si="12"/>
        <v>0.49637655750407228</v>
      </c>
      <c r="F433" s="78">
        <f t="shared" ca="1" si="13"/>
        <v>31.476239174493035</v>
      </c>
    </row>
    <row r="434" spans="5:6" x14ac:dyDescent="0.25">
      <c r="E434" s="78">
        <f t="shared" ca="1" si="12"/>
        <v>0.60009006567600709</v>
      </c>
      <c r="F434" s="78">
        <f t="shared" ca="1" si="13"/>
        <v>32.877100852916186</v>
      </c>
    </row>
    <row r="435" spans="5:6" x14ac:dyDescent="0.25">
      <c r="E435" s="78">
        <f t="shared" ca="1" si="12"/>
        <v>0.89223081868714438</v>
      </c>
      <c r="F435" s="78">
        <f t="shared" ca="1" si="13"/>
        <v>40.876342875959025</v>
      </c>
    </row>
    <row r="436" spans="5:6" x14ac:dyDescent="0.25">
      <c r="E436" s="78">
        <f t="shared" ca="1" si="12"/>
        <v>1.7157586918365997E-2</v>
      </c>
      <c r="F436" s="78">
        <f t="shared" ca="1" si="13"/>
        <v>25.108145513982059</v>
      </c>
    </row>
    <row r="437" spans="5:6" x14ac:dyDescent="0.25">
      <c r="E437" s="78">
        <f t="shared" ca="1" si="12"/>
        <v>0.41603603235283693</v>
      </c>
      <c r="F437" s="78">
        <f t="shared" ca="1" si="13"/>
        <v>30.53202197795212</v>
      </c>
    </row>
    <row r="438" spans="5:6" x14ac:dyDescent="0.25">
      <c r="E438" s="78">
        <f t="shared" ca="1" si="12"/>
        <v>0.21720120796796927</v>
      </c>
      <c r="F438" s="78">
        <f t="shared" ca="1" si="13"/>
        <v>28.37663992785772</v>
      </c>
    </row>
    <row r="439" spans="5:6" x14ac:dyDescent="0.25">
      <c r="E439" s="78">
        <f t="shared" ca="1" si="12"/>
        <v>9.8040425478437054E-2</v>
      </c>
      <c r="F439" s="78">
        <f t="shared" ca="1" si="13"/>
        <v>26.898319295246814</v>
      </c>
    </row>
    <row r="440" spans="5:6" x14ac:dyDescent="0.25">
      <c r="E440" s="78">
        <f t="shared" ca="1" si="12"/>
        <v>0.89015094798678374</v>
      </c>
      <c r="F440" s="78">
        <f t="shared" ca="1" si="13"/>
        <v>40.751485401371397</v>
      </c>
    </row>
    <row r="441" spans="5:6" x14ac:dyDescent="0.25">
      <c r="E441" s="78">
        <f t="shared" ca="1" si="12"/>
        <v>0.72068805854982465</v>
      </c>
      <c r="F441" s="78">
        <f t="shared" ca="1" si="13"/>
        <v>35.002001114791568</v>
      </c>
    </row>
    <row r="442" spans="5:6" x14ac:dyDescent="0.25">
      <c r="E442" s="78">
        <f t="shared" ca="1" si="12"/>
        <v>0.62688899113388752</v>
      </c>
      <c r="F442" s="78">
        <f t="shared" ca="1" si="13"/>
        <v>33.289987765148801</v>
      </c>
    </row>
    <row r="443" spans="5:6" x14ac:dyDescent="0.25">
      <c r="E443" s="78">
        <f t="shared" ca="1" si="12"/>
        <v>0.73573427662017066</v>
      </c>
      <c r="F443" s="78">
        <f t="shared" ca="1" si="13"/>
        <v>35.329960119108883</v>
      </c>
    </row>
    <row r="444" spans="5:6" x14ac:dyDescent="0.25">
      <c r="E444" s="78">
        <f t="shared" ca="1" si="12"/>
        <v>7.7754982820499086E-2</v>
      </c>
      <c r="F444" s="78">
        <f t="shared" ca="1" si="13"/>
        <v>26.579799173660906</v>
      </c>
    </row>
    <row r="445" spans="5:6" x14ac:dyDescent="0.25">
      <c r="E445" s="78">
        <f t="shared" ca="1" si="12"/>
        <v>0.60528685126447623</v>
      </c>
      <c r="F445" s="78">
        <f t="shared" ca="1" si="13"/>
        <v>32.955149055573258</v>
      </c>
    </row>
    <row r="446" spans="5:6" x14ac:dyDescent="0.25">
      <c r="E446" s="78">
        <f t="shared" ca="1" si="12"/>
        <v>0.25761046619778216</v>
      </c>
      <c r="F446" s="78">
        <f t="shared" ca="1" si="13"/>
        <v>28.817348018242221</v>
      </c>
    </row>
    <row r="447" spans="5:6" x14ac:dyDescent="0.25">
      <c r="E447" s="78">
        <f t="shared" ca="1" si="12"/>
        <v>0.4950844854310259</v>
      </c>
      <c r="F447" s="78">
        <f t="shared" ca="1" si="13"/>
        <v>31.460291306250188</v>
      </c>
    </row>
    <row r="448" spans="5:6" x14ac:dyDescent="0.25">
      <c r="E448" s="78">
        <f t="shared" ca="1" si="12"/>
        <v>0.41100517523523461</v>
      </c>
      <c r="F448" s="78">
        <f t="shared" ca="1" si="13"/>
        <v>30.475524743491704</v>
      </c>
    </row>
    <row r="449" spans="5:6" x14ac:dyDescent="0.25">
      <c r="E449" s="78">
        <f t="shared" ca="1" si="12"/>
        <v>0.58812792756953958</v>
      </c>
      <c r="F449" s="78">
        <f t="shared" ca="1" si="13"/>
        <v>32.700846238400473</v>
      </c>
    </row>
    <row r="450" spans="5:6" x14ac:dyDescent="0.25">
      <c r="E450" s="78">
        <f t="shared" ca="1" si="12"/>
        <v>0.49828553240584572</v>
      </c>
      <c r="F450" s="78">
        <f t="shared" ca="1" si="13"/>
        <v>31.499855700078449</v>
      </c>
    </row>
    <row r="451" spans="5:6" x14ac:dyDescent="0.25">
      <c r="E451" s="78">
        <f t="shared" ca="1" si="12"/>
        <v>0.45193691045892481</v>
      </c>
      <c r="F451" s="78">
        <f t="shared" ca="1" si="13"/>
        <v>30.943180297710349</v>
      </c>
    </row>
    <row r="452" spans="5:6" x14ac:dyDescent="0.25">
      <c r="E452" s="78">
        <f t="shared" ref="E452:E515" ca="1" si="14">RAND()</f>
        <v>0.4372875447054837</v>
      </c>
      <c r="F452" s="78">
        <f t="shared" ref="F452:F515" ca="1" si="15">$C$3-$C$4*(LN(E452)^(-1/$C$5))</f>
        <v>30.7735939704529</v>
      </c>
    </row>
    <row r="453" spans="5:6" x14ac:dyDescent="0.25">
      <c r="E453" s="78">
        <f t="shared" ca="1" si="14"/>
        <v>0.96849983140564966</v>
      </c>
      <c r="F453" s="78">
        <f t="shared" ca="1" si="15"/>
        <v>49.808982974637203</v>
      </c>
    </row>
    <row r="454" spans="5:6" x14ac:dyDescent="0.25">
      <c r="E454" s="78">
        <f t="shared" ca="1" si="14"/>
        <v>0.86735414088178098</v>
      </c>
      <c r="F454" s="78">
        <f t="shared" ca="1" si="15"/>
        <v>39.538210582413527</v>
      </c>
    </row>
    <row r="455" spans="5:6" x14ac:dyDescent="0.25">
      <c r="E455" s="78">
        <f t="shared" ca="1" si="14"/>
        <v>4.2016967561530172E-2</v>
      </c>
      <c r="F455" s="78">
        <f t="shared" ca="1" si="15"/>
        <v>25.879135831656775</v>
      </c>
    </row>
    <row r="456" spans="5:6" x14ac:dyDescent="0.25">
      <c r="E456" s="78">
        <f t="shared" ca="1" si="14"/>
        <v>0.21017848883096524</v>
      </c>
      <c r="F456" s="78">
        <f t="shared" ca="1" si="15"/>
        <v>28.298534736257594</v>
      </c>
    </row>
    <row r="457" spans="5:6" x14ac:dyDescent="0.25">
      <c r="E457" s="78">
        <f t="shared" ca="1" si="14"/>
        <v>0.45092550749346416</v>
      </c>
      <c r="F457" s="78">
        <f t="shared" ca="1" si="15"/>
        <v>30.931384306153554</v>
      </c>
    </row>
    <row r="458" spans="5:6" x14ac:dyDescent="0.25">
      <c r="E458" s="78">
        <f t="shared" ca="1" si="14"/>
        <v>0.83076196154823001</v>
      </c>
      <c r="F458" s="78">
        <f t="shared" ca="1" si="15"/>
        <v>38.015762071038665</v>
      </c>
    </row>
    <row r="459" spans="5:6" x14ac:dyDescent="0.25">
      <c r="E459" s="78">
        <f t="shared" ca="1" si="14"/>
        <v>0.1981159251962652</v>
      </c>
      <c r="F459" s="78">
        <f t="shared" ca="1" si="15"/>
        <v>28.162926829947452</v>
      </c>
    </row>
    <row r="460" spans="5:6" x14ac:dyDescent="0.25">
      <c r="E460" s="78">
        <f t="shared" ca="1" si="14"/>
        <v>0.41464682657423901</v>
      </c>
      <c r="F460" s="78">
        <f t="shared" ca="1" si="15"/>
        <v>30.516396263066415</v>
      </c>
    </row>
    <row r="461" spans="5:6" x14ac:dyDescent="0.25">
      <c r="E461" s="78">
        <f t="shared" ca="1" si="14"/>
        <v>0.97214169658891791</v>
      </c>
      <c r="F461" s="78">
        <f t="shared" ca="1" si="15"/>
        <v>50.81454026579803</v>
      </c>
    </row>
    <row r="462" spans="5:6" x14ac:dyDescent="0.25">
      <c r="E462" s="78">
        <f t="shared" ca="1" si="14"/>
        <v>0.10452435499572643</v>
      </c>
      <c r="F462" s="78">
        <f t="shared" ca="1" si="15"/>
        <v>26.993088372291535</v>
      </c>
    </row>
    <row r="463" spans="5:6" x14ac:dyDescent="0.25">
      <c r="E463" s="78">
        <f t="shared" ca="1" si="14"/>
        <v>0.68959780142096661</v>
      </c>
      <c r="F463" s="78">
        <f t="shared" ca="1" si="15"/>
        <v>34.378328691131216</v>
      </c>
    </row>
    <row r="464" spans="5:6" x14ac:dyDescent="0.25">
      <c r="E464" s="78">
        <f t="shared" ca="1" si="14"/>
        <v>0.36627615811821501</v>
      </c>
      <c r="F464" s="78">
        <f t="shared" ca="1" si="15"/>
        <v>29.982574839313973</v>
      </c>
    </row>
    <row r="465" spans="5:6" x14ac:dyDescent="0.25">
      <c r="E465" s="78">
        <f t="shared" ca="1" si="14"/>
        <v>0.55775016450067261</v>
      </c>
      <c r="F465" s="78">
        <f t="shared" ca="1" si="15"/>
        <v>32.272584175322422</v>
      </c>
    </row>
    <row r="466" spans="5:6" x14ac:dyDescent="0.25">
      <c r="E466" s="78">
        <f t="shared" ca="1" si="14"/>
        <v>0.31556122146859789</v>
      </c>
      <c r="F466" s="78">
        <f t="shared" ca="1" si="15"/>
        <v>29.437204893214854</v>
      </c>
    </row>
    <row r="467" spans="5:6" x14ac:dyDescent="0.25">
      <c r="E467" s="78">
        <f t="shared" ca="1" si="14"/>
        <v>9.1929255030516854E-2</v>
      </c>
      <c r="F467" s="78">
        <f t="shared" ca="1" si="15"/>
        <v>26.806184237881872</v>
      </c>
    </row>
    <row r="468" spans="5:6" x14ac:dyDescent="0.25">
      <c r="E468" s="78">
        <f t="shared" ca="1" si="14"/>
        <v>0.32321613960524986</v>
      </c>
      <c r="F468" s="78">
        <f t="shared" ca="1" si="15"/>
        <v>29.519011632903347</v>
      </c>
    </row>
    <row r="469" spans="5:6" x14ac:dyDescent="0.25">
      <c r="E469" s="78">
        <f t="shared" ca="1" si="14"/>
        <v>0.57890346589529962</v>
      </c>
      <c r="F469" s="78">
        <f t="shared" ca="1" si="15"/>
        <v>32.567994382955817</v>
      </c>
    </row>
    <row r="470" spans="5:6" x14ac:dyDescent="0.25">
      <c r="E470" s="78">
        <f t="shared" ca="1" si="14"/>
        <v>0.96059233692845436</v>
      </c>
      <c r="F470" s="78">
        <f t="shared" ca="1" si="15"/>
        <v>48.034141793524626</v>
      </c>
    </row>
    <row r="471" spans="5:6" x14ac:dyDescent="0.25">
      <c r="E471" s="78">
        <f t="shared" ca="1" si="14"/>
        <v>0.16417289843812477</v>
      </c>
      <c r="F471" s="78">
        <f t="shared" ca="1" si="15"/>
        <v>27.768316831755136</v>
      </c>
    </row>
    <row r="472" spans="5:6" x14ac:dyDescent="0.25">
      <c r="E472" s="78">
        <f t="shared" ca="1" si="14"/>
        <v>0.65230684398465688</v>
      </c>
      <c r="F472" s="78">
        <f t="shared" ca="1" si="15"/>
        <v>33.708035674388512</v>
      </c>
    </row>
    <row r="473" spans="5:6" x14ac:dyDescent="0.25">
      <c r="E473" s="78">
        <f t="shared" ca="1" si="14"/>
        <v>0.88682858455977243</v>
      </c>
      <c r="F473" s="78">
        <f t="shared" ca="1" si="15"/>
        <v>40.557569872921988</v>
      </c>
    </row>
    <row r="474" spans="5:6" x14ac:dyDescent="0.25">
      <c r="E474" s="78">
        <f t="shared" ca="1" si="14"/>
        <v>3.2065110982691158E-2</v>
      </c>
      <c r="F474" s="78">
        <f t="shared" ca="1" si="15"/>
        <v>25.621352854565686</v>
      </c>
    </row>
    <row r="475" spans="5:6" x14ac:dyDescent="0.25">
      <c r="E475" s="78">
        <f t="shared" ca="1" si="14"/>
        <v>0.23109409742640574</v>
      </c>
      <c r="F475" s="78">
        <f t="shared" ca="1" si="15"/>
        <v>28.529623843068709</v>
      </c>
    </row>
    <row r="476" spans="5:6" x14ac:dyDescent="0.25">
      <c r="E476" s="78">
        <f t="shared" ca="1" si="14"/>
        <v>0.35959455708589416</v>
      </c>
      <c r="F476" s="78">
        <f t="shared" ca="1" si="15"/>
        <v>29.910112343489466</v>
      </c>
    </row>
    <row r="477" spans="5:6" x14ac:dyDescent="0.25">
      <c r="E477" s="78">
        <f t="shared" ca="1" si="14"/>
        <v>0.63909161169051576</v>
      </c>
      <c r="F477" s="78">
        <f t="shared" ca="1" si="15"/>
        <v>33.487193621748546</v>
      </c>
    </row>
    <row r="478" spans="5:6" x14ac:dyDescent="0.25">
      <c r="E478" s="78">
        <f t="shared" ca="1" si="14"/>
        <v>0.26046961812136071</v>
      </c>
      <c r="F478" s="78">
        <f t="shared" ca="1" si="15"/>
        <v>28.84812551853264</v>
      </c>
    </row>
    <row r="479" spans="5:6" x14ac:dyDescent="0.25">
      <c r="E479" s="78">
        <f t="shared" ca="1" si="14"/>
        <v>8.0114421698802896E-2</v>
      </c>
      <c r="F479" s="78">
        <f t="shared" ca="1" si="15"/>
        <v>26.618882720691278</v>
      </c>
    </row>
    <row r="480" spans="5:6" x14ac:dyDescent="0.25">
      <c r="E480" s="78">
        <f t="shared" ca="1" si="14"/>
        <v>0.17450549085897127</v>
      </c>
      <c r="F480" s="78">
        <f t="shared" ca="1" si="15"/>
        <v>27.89085698244552</v>
      </c>
    </row>
    <row r="481" spans="5:6" x14ac:dyDescent="0.25">
      <c r="E481" s="78">
        <f t="shared" ca="1" si="14"/>
        <v>2.6748370396007526E-2</v>
      </c>
      <c r="F481" s="78">
        <f t="shared" ca="1" si="15"/>
        <v>25.461710343175458</v>
      </c>
    </row>
    <row r="482" spans="5:6" x14ac:dyDescent="0.25">
      <c r="E482" s="78">
        <f t="shared" ca="1" si="14"/>
        <v>0.18378708948123523</v>
      </c>
      <c r="F482" s="78">
        <f t="shared" ca="1" si="15"/>
        <v>27.999004174932509</v>
      </c>
    </row>
    <row r="483" spans="5:6" x14ac:dyDescent="0.25">
      <c r="E483" s="78">
        <f t="shared" ca="1" si="14"/>
        <v>0.8788198530934821</v>
      </c>
      <c r="F483" s="78">
        <f t="shared" ca="1" si="15"/>
        <v>40.115776671525708</v>
      </c>
    </row>
    <row r="484" spans="5:6" x14ac:dyDescent="0.25">
      <c r="E484" s="78">
        <f t="shared" ca="1" si="14"/>
        <v>0.2577113670913368</v>
      </c>
      <c r="F484" s="78">
        <f t="shared" ca="1" si="15"/>
        <v>28.818434824762214</v>
      </c>
    </row>
    <row r="485" spans="5:6" x14ac:dyDescent="0.25">
      <c r="E485" s="78">
        <f t="shared" ca="1" si="14"/>
        <v>0.14258934285706015</v>
      </c>
      <c r="F485" s="78">
        <f t="shared" ca="1" si="15"/>
        <v>27.503372082139766</v>
      </c>
    </row>
    <row r="486" spans="5:6" x14ac:dyDescent="0.25">
      <c r="E486" s="78">
        <f t="shared" ca="1" si="14"/>
        <v>0.74292077598726691</v>
      </c>
      <c r="F486" s="78">
        <f t="shared" ca="1" si="15"/>
        <v>35.4935438489643</v>
      </c>
    </row>
    <row r="487" spans="5:6" x14ac:dyDescent="0.25">
      <c r="E487" s="78">
        <f t="shared" ca="1" si="14"/>
        <v>8.4153955401016445E-2</v>
      </c>
      <c r="F487" s="78">
        <f t="shared" ca="1" si="15"/>
        <v>26.684422828458182</v>
      </c>
    </row>
    <row r="488" spans="5:6" x14ac:dyDescent="0.25">
      <c r="E488" s="78">
        <f t="shared" ca="1" si="14"/>
        <v>0.73741271366794192</v>
      </c>
      <c r="F488" s="78">
        <f t="shared" ca="1" si="15"/>
        <v>35.367744935423723</v>
      </c>
    </row>
    <row r="489" spans="5:6" x14ac:dyDescent="0.25">
      <c r="E489" s="78">
        <f t="shared" ca="1" si="14"/>
        <v>0.76282578485835273</v>
      </c>
      <c r="F489" s="78">
        <f t="shared" ca="1" si="15"/>
        <v>35.973120461212133</v>
      </c>
    </row>
    <row r="490" spans="5:6" x14ac:dyDescent="0.25">
      <c r="E490" s="78">
        <f t="shared" ca="1" si="14"/>
        <v>0.94754681813784647</v>
      </c>
      <c r="F490" s="78">
        <f t="shared" ca="1" si="15"/>
        <v>45.87122447023107</v>
      </c>
    </row>
    <row r="491" spans="5:6" x14ac:dyDescent="0.25">
      <c r="E491" s="78">
        <f t="shared" ca="1" si="14"/>
        <v>0.48748598952884781</v>
      </c>
      <c r="F491" s="78">
        <f t="shared" ca="1" si="15"/>
        <v>31.367090986126804</v>
      </c>
    </row>
    <row r="492" spans="5:6" x14ac:dyDescent="0.25">
      <c r="E492" s="78">
        <f t="shared" ca="1" si="14"/>
        <v>0.79414215409104172</v>
      </c>
      <c r="F492" s="78">
        <f t="shared" ca="1" si="15"/>
        <v>36.822454887956489</v>
      </c>
    </row>
    <row r="493" spans="5:6" x14ac:dyDescent="0.25">
      <c r="E493" s="78">
        <f t="shared" ca="1" si="14"/>
        <v>0.40353394562111988</v>
      </c>
      <c r="F493" s="78">
        <f t="shared" ca="1" si="15"/>
        <v>30.392063712784818</v>
      </c>
    </row>
    <row r="494" spans="5:6" x14ac:dyDescent="0.25">
      <c r="E494" s="78">
        <f t="shared" ca="1" si="14"/>
        <v>0.23710351902424509</v>
      </c>
      <c r="F494" s="78">
        <f t="shared" ca="1" si="15"/>
        <v>28.595259287989307</v>
      </c>
    </row>
    <row r="495" spans="5:6" x14ac:dyDescent="0.25">
      <c r="E495" s="78">
        <f t="shared" ca="1" si="14"/>
        <v>0.48168259769233646</v>
      </c>
      <c r="F495" s="78">
        <f t="shared" ca="1" si="15"/>
        <v>31.296563595788733</v>
      </c>
    </row>
    <row r="496" spans="5:6" x14ac:dyDescent="0.25">
      <c r="E496" s="78">
        <f t="shared" ca="1" si="14"/>
        <v>0.44904159435481261</v>
      </c>
      <c r="F496" s="78">
        <f t="shared" ca="1" si="15"/>
        <v>30.90944787563383</v>
      </c>
    </row>
    <row r="497" spans="5:6" x14ac:dyDescent="0.25">
      <c r="E497" s="78">
        <f t="shared" ca="1" si="14"/>
        <v>0.49504377742714589</v>
      </c>
      <c r="F497" s="78">
        <f t="shared" ca="1" si="15"/>
        <v>31.459789331856193</v>
      </c>
    </row>
    <row r="498" spans="5:6" x14ac:dyDescent="0.25">
      <c r="E498" s="78">
        <f t="shared" ca="1" si="14"/>
        <v>0.30951644620478169</v>
      </c>
      <c r="F498" s="78">
        <f t="shared" ca="1" si="15"/>
        <v>29.372664084122881</v>
      </c>
    </row>
    <row r="499" spans="5:6" x14ac:dyDescent="0.25">
      <c r="E499" s="78">
        <f t="shared" ca="1" si="14"/>
        <v>0.2838502343973609</v>
      </c>
      <c r="F499" s="78">
        <f t="shared" ca="1" si="15"/>
        <v>29.098689452580089</v>
      </c>
    </row>
    <row r="500" spans="5:6" x14ac:dyDescent="0.25">
      <c r="E500" s="78">
        <f t="shared" ca="1" si="14"/>
        <v>0.75647813377747819</v>
      </c>
      <c r="F500" s="78">
        <f t="shared" ca="1" si="15"/>
        <v>35.815690103556463</v>
      </c>
    </row>
    <row r="501" spans="5:6" x14ac:dyDescent="0.25">
      <c r="E501" s="78">
        <f t="shared" ca="1" si="14"/>
        <v>0.80533527230585866</v>
      </c>
      <c r="F501" s="78">
        <f t="shared" ca="1" si="15"/>
        <v>37.160626241069195</v>
      </c>
    </row>
    <row r="502" spans="5:6" x14ac:dyDescent="0.25">
      <c r="E502" s="78">
        <f t="shared" ca="1" si="14"/>
        <v>3.5511660786366139E-2</v>
      </c>
      <c r="F502" s="78">
        <f t="shared" ca="1" si="15"/>
        <v>25.71576344796971</v>
      </c>
    </row>
    <row r="503" spans="5:6" x14ac:dyDescent="0.25">
      <c r="E503" s="78">
        <f t="shared" ca="1" si="14"/>
        <v>0.19064728114265217</v>
      </c>
      <c r="F503" s="78">
        <f t="shared" ca="1" si="15"/>
        <v>28.077908504056559</v>
      </c>
    </row>
    <row r="504" spans="5:6" x14ac:dyDescent="0.25">
      <c r="E504" s="78">
        <f t="shared" ca="1" si="14"/>
        <v>0.7039133918856243</v>
      </c>
      <c r="F504" s="78">
        <f t="shared" ca="1" si="15"/>
        <v>34.657204740090805</v>
      </c>
    </row>
    <row r="505" spans="5:6" x14ac:dyDescent="0.25">
      <c r="E505" s="78">
        <f t="shared" ca="1" si="14"/>
        <v>0.18260746836260311</v>
      </c>
      <c r="F505" s="78">
        <f t="shared" ca="1" si="15"/>
        <v>27.985351836815362</v>
      </c>
    </row>
    <row r="506" spans="5:6" x14ac:dyDescent="0.25">
      <c r="E506" s="78">
        <f t="shared" ca="1" si="14"/>
        <v>0.8424517006666663</v>
      </c>
      <c r="F506" s="78">
        <f t="shared" ca="1" si="15"/>
        <v>38.458243926908047</v>
      </c>
    </row>
    <row r="507" spans="5:6" x14ac:dyDescent="0.25">
      <c r="E507" s="78">
        <f t="shared" ca="1" si="14"/>
        <v>0.3230961564702951</v>
      </c>
      <c r="F507" s="78">
        <f t="shared" ca="1" si="15"/>
        <v>29.517728566617812</v>
      </c>
    </row>
    <row r="508" spans="5:6" x14ac:dyDescent="0.25">
      <c r="E508" s="78">
        <f t="shared" ca="1" si="14"/>
        <v>0.48066323937874533</v>
      </c>
      <c r="F508" s="78">
        <f t="shared" ca="1" si="15"/>
        <v>31.284232311986827</v>
      </c>
    </row>
    <row r="509" spans="5:6" x14ac:dyDescent="0.25">
      <c r="E509" s="78">
        <f t="shared" ca="1" si="14"/>
        <v>9.5602733413411634E-2</v>
      </c>
      <c r="F509" s="78">
        <f t="shared" ca="1" si="15"/>
        <v>26.861914482326789</v>
      </c>
    </row>
    <row r="510" spans="5:6" x14ac:dyDescent="0.25">
      <c r="E510" s="78">
        <f t="shared" ca="1" si="14"/>
        <v>0.67591212607501583</v>
      </c>
      <c r="F510" s="78">
        <f t="shared" ca="1" si="15"/>
        <v>34.123538441859765</v>
      </c>
    </row>
    <row r="511" spans="5:6" x14ac:dyDescent="0.25">
      <c r="E511" s="78">
        <f t="shared" ca="1" si="14"/>
        <v>0.65291343452440354</v>
      </c>
      <c r="F511" s="78">
        <f t="shared" ca="1" si="15"/>
        <v>33.71836478030086</v>
      </c>
    </row>
    <row r="512" spans="5:6" x14ac:dyDescent="0.25">
      <c r="E512" s="78">
        <f t="shared" ca="1" si="14"/>
        <v>0.33409087278285288</v>
      </c>
      <c r="F512" s="78">
        <f t="shared" ca="1" si="15"/>
        <v>29.635445786429056</v>
      </c>
    </row>
    <row r="513" spans="5:6" x14ac:dyDescent="0.25">
      <c r="E513" s="78">
        <f t="shared" ca="1" si="14"/>
        <v>0.34496561326369035</v>
      </c>
      <c r="F513" s="78">
        <f t="shared" ca="1" si="15"/>
        <v>29.752238604082873</v>
      </c>
    </row>
    <row r="514" spans="5:6" x14ac:dyDescent="0.25">
      <c r="E514" s="78">
        <f t="shared" ca="1" si="14"/>
        <v>0.54572910380922202</v>
      </c>
      <c r="F514" s="78">
        <f t="shared" ca="1" si="15"/>
        <v>32.109969864195875</v>
      </c>
    </row>
    <row r="515" spans="5:6" x14ac:dyDescent="0.25">
      <c r="E515" s="78">
        <f t="shared" ca="1" si="14"/>
        <v>0.98641324952904008</v>
      </c>
      <c r="F515" s="78">
        <f t="shared" ca="1" si="15"/>
        <v>57.186030357548496</v>
      </c>
    </row>
    <row r="516" spans="5:6" x14ac:dyDescent="0.25">
      <c r="E516" s="78">
        <f t="shared" ref="E516:E579" ca="1" si="16">RAND()</f>
        <v>3.5679618992031314E-2</v>
      </c>
      <c r="F516" s="78">
        <f t="shared" ref="F516:F579" ca="1" si="17">$C$3-$C$4*(LN(E516)^(-1/$C$5))</f>
        <v>25.720210443844742</v>
      </c>
    </row>
    <row r="517" spans="5:6" x14ac:dyDescent="0.25">
      <c r="E517" s="78">
        <f t="shared" ca="1" si="16"/>
        <v>0.69247257643686455</v>
      </c>
      <c r="F517" s="78">
        <f t="shared" ca="1" si="17"/>
        <v>34.433275057592247</v>
      </c>
    </row>
    <row r="518" spans="5:6" x14ac:dyDescent="0.25">
      <c r="E518" s="78">
        <f t="shared" ca="1" si="16"/>
        <v>0.26273635758412828</v>
      </c>
      <c r="F518" s="78">
        <f t="shared" ca="1" si="17"/>
        <v>28.872499905759319</v>
      </c>
    </row>
    <row r="519" spans="5:6" x14ac:dyDescent="0.25">
      <c r="E519" s="78">
        <f t="shared" ca="1" si="16"/>
        <v>0.69859023417855937</v>
      </c>
      <c r="F519" s="78">
        <f t="shared" ca="1" si="17"/>
        <v>34.551945854558781</v>
      </c>
    </row>
    <row r="520" spans="5:6" x14ac:dyDescent="0.25">
      <c r="E520" s="78">
        <f t="shared" ca="1" si="16"/>
        <v>0.49328588718112054</v>
      </c>
      <c r="F520" s="78">
        <f t="shared" ca="1" si="17"/>
        <v>31.438140341563706</v>
      </c>
    </row>
    <row r="521" spans="5:6" x14ac:dyDescent="0.25">
      <c r="E521" s="78">
        <f t="shared" ca="1" si="16"/>
        <v>0.5548495335319944</v>
      </c>
      <c r="F521" s="78">
        <f t="shared" ca="1" si="17"/>
        <v>32.233013814923154</v>
      </c>
    </row>
    <row r="522" spans="5:6" x14ac:dyDescent="0.25">
      <c r="E522" s="78">
        <f t="shared" ca="1" si="16"/>
        <v>0.37927983321230119</v>
      </c>
      <c r="F522" s="78">
        <f t="shared" ca="1" si="17"/>
        <v>30.124362664738062</v>
      </c>
    </row>
    <row r="523" spans="5:6" x14ac:dyDescent="0.25">
      <c r="E523" s="78">
        <f t="shared" ca="1" si="16"/>
        <v>0.53495815366285082</v>
      </c>
      <c r="F523" s="78">
        <f t="shared" ca="1" si="17"/>
        <v>31.967228315628596</v>
      </c>
    </row>
    <row r="524" spans="5:6" x14ac:dyDescent="0.25">
      <c r="E524" s="78">
        <f t="shared" ca="1" si="16"/>
        <v>0.18624657254458121</v>
      </c>
      <c r="F524" s="78">
        <f t="shared" ca="1" si="17"/>
        <v>28.02738739998339</v>
      </c>
    </row>
    <row r="525" spans="5:6" x14ac:dyDescent="0.25">
      <c r="E525" s="78">
        <f t="shared" ca="1" si="16"/>
        <v>0.72320454831968872</v>
      </c>
      <c r="F525" s="78">
        <f t="shared" ca="1" si="17"/>
        <v>35.055556756099094</v>
      </c>
    </row>
    <row r="526" spans="5:6" x14ac:dyDescent="0.25">
      <c r="E526" s="78">
        <f t="shared" ca="1" si="16"/>
        <v>0.63420110517940254</v>
      </c>
      <c r="F526" s="78">
        <f t="shared" ca="1" si="17"/>
        <v>33.40741501324473</v>
      </c>
    </row>
    <row r="527" spans="5:6" x14ac:dyDescent="0.25">
      <c r="E527" s="78">
        <f t="shared" ca="1" si="16"/>
        <v>0.19510785530332675</v>
      </c>
      <c r="F527" s="78">
        <f t="shared" ca="1" si="17"/>
        <v>28.128789541780609</v>
      </c>
    </row>
    <row r="528" spans="5:6" x14ac:dyDescent="0.25">
      <c r="E528" s="78">
        <f t="shared" ca="1" si="16"/>
        <v>0.91032376605464194</v>
      </c>
      <c r="F528" s="78">
        <f t="shared" ca="1" si="17"/>
        <v>42.095641253789523</v>
      </c>
    </row>
    <row r="529" spans="5:6" x14ac:dyDescent="0.25">
      <c r="E529" s="78">
        <f t="shared" ca="1" si="16"/>
        <v>0.16684136724805931</v>
      </c>
      <c r="F529" s="78">
        <f t="shared" ca="1" si="17"/>
        <v>27.800198928992003</v>
      </c>
    </row>
    <row r="530" spans="5:6" x14ac:dyDescent="0.25">
      <c r="E530" s="78">
        <f t="shared" ca="1" si="16"/>
        <v>0.75190630238001277</v>
      </c>
      <c r="F530" s="78">
        <f t="shared" ca="1" si="17"/>
        <v>35.704980690603236</v>
      </c>
    </row>
    <row r="531" spans="5:6" x14ac:dyDescent="0.25">
      <c r="E531" s="78">
        <f t="shared" ca="1" si="16"/>
        <v>6.5342260865881463E-2</v>
      </c>
      <c r="F531" s="78">
        <f t="shared" ca="1" si="17"/>
        <v>26.362792403339789</v>
      </c>
    </row>
    <row r="532" spans="5:6" x14ac:dyDescent="0.25">
      <c r="E532" s="78">
        <f t="shared" ca="1" si="16"/>
        <v>0.70275054995053454</v>
      </c>
      <c r="F532" s="78">
        <f t="shared" ca="1" si="17"/>
        <v>34.634047919634313</v>
      </c>
    </row>
    <row r="533" spans="5:6" x14ac:dyDescent="0.25">
      <c r="E533" s="78">
        <f t="shared" ca="1" si="16"/>
        <v>0.39003118856909758</v>
      </c>
      <c r="F533" s="78">
        <f t="shared" ca="1" si="17"/>
        <v>30.24246023776886</v>
      </c>
    </row>
    <row r="534" spans="5:6" x14ac:dyDescent="0.25">
      <c r="E534" s="78">
        <f t="shared" ca="1" si="16"/>
        <v>0.53250386508861425</v>
      </c>
      <c r="F534" s="78">
        <f t="shared" ca="1" si="17"/>
        <v>31.935074967598496</v>
      </c>
    </row>
    <row r="535" spans="5:6" x14ac:dyDescent="0.25">
      <c r="E535" s="78">
        <f t="shared" ca="1" si="16"/>
        <v>0.73942123824141215</v>
      </c>
      <c r="F535" s="78">
        <f t="shared" ca="1" si="17"/>
        <v>35.413294355498664</v>
      </c>
    </row>
    <row r="536" spans="5:6" x14ac:dyDescent="0.25">
      <c r="E536" s="78">
        <f t="shared" ca="1" si="16"/>
        <v>9.772641615056965E-2</v>
      </c>
      <c r="F536" s="78">
        <f t="shared" ca="1" si="17"/>
        <v>26.893654687368766</v>
      </c>
    </row>
    <row r="537" spans="5:6" x14ac:dyDescent="0.25">
      <c r="E537" s="78">
        <f t="shared" ca="1" si="16"/>
        <v>0.72073749341240001</v>
      </c>
      <c r="F537" s="78">
        <f t="shared" ca="1" si="17"/>
        <v>35.003048374321658</v>
      </c>
    </row>
    <row r="538" spans="5:6" x14ac:dyDescent="0.25">
      <c r="E538" s="78">
        <f t="shared" ca="1" si="16"/>
        <v>0.8493568070678672</v>
      </c>
      <c r="F538" s="78">
        <f t="shared" ca="1" si="17"/>
        <v>38.737274156587638</v>
      </c>
    </row>
    <row r="539" spans="5:6" x14ac:dyDescent="0.25">
      <c r="E539" s="78">
        <f t="shared" ca="1" si="16"/>
        <v>0.84366956806890447</v>
      </c>
      <c r="F539" s="78">
        <f t="shared" ca="1" si="17"/>
        <v>38.506446875372262</v>
      </c>
    </row>
    <row r="540" spans="5:6" x14ac:dyDescent="0.25">
      <c r="E540" s="78">
        <f t="shared" ca="1" si="16"/>
        <v>0.24280564072848632</v>
      </c>
      <c r="F540" s="78">
        <f t="shared" ca="1" si="17"/>
        <v>28.657282601480404</v>
      </c>
    </row>
    <row r="541" spans="5:6" x14ac:dyDescent="0.25">
      <c r="E541" s="78">
        <f t="shared" ca="1" si="16"/>
        <v>0.29225098605868571</v>
      </c>
      <c r="F541" s="78">
        <f t="shared" ca="1" si="17"/>
        <v>29.188407143258512</v>
      </c>
    </row>
    <row r="542" spans="5:6" x14ac:dyDescent="0.25">
      <c r="E542" s="78">
        <f t="shared" ca="1" si="16"/>
        <v>0.148471652016678</v>
      </c>
      <c r="F542" s="78">
        <f t="shared" ca="1" si="17"/>
        <v>27.576945467137545</v>
      </c>
    </row>
    <row r="543" spans="5:6" x14ac:dyDescent="0.25">
      <c r="E543" s="78">
        <f t="shared" ca="1" si="16"/>
        <v>0.16219453048152088</v>
      </c>
      <c r="F543" s="78">
        <f t="shared" ca="1" si="17"/>
        <v>27.744567579263947</v>
      </c>
    </row>
    <row r="544" spans="5:6" x14ac:dyDescent="0.25">
      <c r="E544" s="78">
        <f t="shared" ca="1" si="16"/>
        <v>0.89378542907303682</v>
      </c>
      <c r="F544" s="78">
        <f t="shared" ca="1" si="17"/>
        <v>40.971492292541441</v>
      </c>
    </row>
    <row r="545" spans="5:6" x14ac:dyDescent="0.25">
      <c r="E545" s="78">
        <f t="shared" ca="1" si="16"/>
        <v>0.56932995501660655</v>
      </c>
      <c r="F545" s="78">
        <f t="shared" ca="1" si="17"/>
        <v>32.43276448303925</v>
      </c>
    </row>
    <row r="546" spans="5:6" x14ac:dyDescent="0.25">
      <c r="E546" s="78">
        <f t="shared" ca="1" si="16"/>
        <v>0.53483190652434032</v>
      </c>
      <c r="F546" s="78">
        <f t="shared" ca="1" si="17"/>
        <v>31.965571072277253</v>
      </c>
    </row>
    <row r="547" spans="5:6" x14ac:dyDescent="0.25">
      <c r="E547" s="78">
        <f t="shared" ca="1" si="16"/>
        <v>0.25804942060852609</v>
      </c>
      <c r="F547" s="78">
        <f t="shared" ca="1" si="17"/>
        <v>28.822075653404578</v>
      </c>
    </row>
    <row r="548" spans="5:6" x14ac:dyDescent="0.25">
      <c r="E548" s="78">
        <f t="shared" ca="1" si="16"/>
        <v>0.99238085291148626</v>
      </c>
      <c r="F548" s="78">
        <f t="shared" ca="1" si="17"/>
        <v>63.004992019192336</v>
      </c>
    </row>
    <row r="549" spans="5:6" x14ac:dyDescent="0.25">
      <c r="E549" s="78">
        <f t="shared" ca="1" si="16"/>
        <v>0.84661803664507296</v>
      </c>
      <c r="F549" s="78">
        <f t="shared" ca="1" si="17"/>
        <v>38.624914793228925</v>
      </c>
    </row>
    <row r="550" spans="5:6" x14ac:dyDescent="0.25">
      <c r="E550" s="78">
        <f t="shared" ca="1" si="16"/>
        <v>0.48944286240379176</v>
      </c>
      <c r="F550" s="78">
        <f t="shared" ca="1" si="17"/>
        <v>31.3909987585814</v>
      </c>
    </row>
    <row r="551" spans="5:6" x14ac:dyDescent="0.25">
      <c r="E551" s="78">
        <f t="shared" ca="1" si="16"/>
        <v>3.150168605777548E-3</v>
      </c>
      <c r="F551" s="78">
        <f t="shared" ca="1" si="17"/>
        <v>24.090973096660189</v>
      </c>
    </row>
    <row r="552" spans="5:6" x14ac:dyDescent="0.25">
      <c r="E552" s="78">
        <f t="shared" ca="1" si="16"/>
        <v>2.5375590894800348E-2</v>
      </c>
      <c r="F552" s="78">
        <f t="shared" ca="1" si="17"/>
        <v>25.417108623913165</v>
      </c>
    </row>
    <row r="553" spans="5:6" x14ac:dyDescent="0.25">
      <c r="E553" s="78">
        <f t="shared" ca="1" si="16"/>
        <v>0.94603868513891609</v>
      </c>
      <c r="F553" s="78">
        <f t="shared" ca="1" si="17"/>
        <v>45.662806464447229</v>
      </c>
    </row>
    <row r="554" spans="5:6" x14ac:dyDescent="0.25">
      <c r="E554" s="78">
        <f t="shared" ca="1" si="16"/>
        <v>0.51541361248371276</v>
      </c>
      <c r="F554" s="78">
        <f t="shared" ca="1" si="17"/>
        <v>31.714777654090227</v>
      </c>
    </row>
    <row r="555" spans="5:6" x14ac:dyDescent="0.25">
      <c r="E555" s="78">
        <f t="shared" ca="1" si="16"/>
        <v>0.19482960855934361</v>
      </c>
      <c r="F555" s="78">
        <f t="shared" ca="1" si="17"/>
        <v>28.125624856077394</v>
      </c>
    </row>
    <row r="556" spans="5:6" x14ac:dyDescent="0.25">
      <c r="E556" s="78">
        <f t="shared" ca="1" si="16"/>
        <v>0.68285385633724105</v>
      </c>
      <c r="F556" s="78">
        <f t="shared" ca="1" si="17"/>
        <v>34.251405446452097</v>
      </c>
    </row>
    <row r="557" spans="5:6" x14ac:dyDescent="0.25">
      <c r="E557" s="78">
        <f t="shared" ca="1" si="16"/>
        <v>0.68204111042404669</v>
      </c>
      <c r="F557" s="78">
        <f t="shared" ca="1" si="17"/>
        <v>34.23629161054297</v>
      </c>
    </row>
    <row r="558" spans="5:6" x14ac:dyDescent="0.25">
      <c r="E558" s="78">
        <f t="shared" ca="1" si="16"/>
        <v>0.54520326454228774</v>
      </c>
      <c r="F558" s="78">
        <f t="shared" ca="1" si="17"/>
        <v>32.102937851462627</v>
      </c>
    </row>
    <row r="559" spans="5:6" x14ac:dyDescent="0.25">
      <c r="E559" s="78">
        <f t="shared" ca="1" si="16"/>
        <v>0.17073710756221672</v>
      </c>
      <c r="F559" s="78">
        <f t="shared" ca="1" si="17"/>
        <v>27.846444624615224</v>
      </c>
    </row>
    <row r="560" spans="5:6" x14ac:dyDescent="0.25">
      <c r="E560" s="78">
        <f t="shared" ca="1" si="16"/>
        <v>0.12112674393835066</v>
      </c>
      <c r="F560" s="78">
        <f t="shared" ca="1" si="17"/>
        <v>27.224067976426035</v>
      </c>
    </row>
    <row r="561" spans="5:6" x14ac:dyDescent="0.25">
      <c r="E561" s="78">
        <f t="shared" ca="1" si="16"/>
        <v>0.82694601262010503</v>
      </c>
      <c r="F561" s="78">
        <f t="shared" ca="1" si="17"/>
        <v>37.878668135436385</v>
      </c>
    </row>
    <row r="562" spans="5:6" x14ac:dyDescent="0.25">
      <c r="E562" s="78">
        <f t="shared" ca="1" si="16"/>
        <v>2.9082209133253323E-2</v>
      </c>
      <c r="F562" s="78">
        <f t="shared" ca="1" si="17"/>
        <v>25.534151875602596</v>
      </c>
    </row>
    <row r="563" spans="5:6" x14ac:dyDescent="0.25">
      <c r="E563" s="78">
        <f t="shared" ca="1" si="16"/>
        <v>0.62384931503986196</v>
      </c>
      <c r="F563" s="78">
        <f t="shared" ca="1" si="17"/>
        <v>33.241805498064807</v>
      </c>
    </row>
    <row r="564" spans="5:6" x14ac:dyDescent="0.25">
      <c r="E564" s="78">
        <f t="shared" ca="1" si="16"/>
        <v>0.96536273031898279</v>
      </c>
      <c r="F564" s="78">
        <f t="shared" ca="1" si="17"/>
        <v>49.047642236126073</v>
      </c>
    </row>
    <row r="565" spans="5:6" x14ac:dyDescent="0.25">
      <c r="E565" s="78">
        <f t="shared" ca="1" si="16"/>
        <v>0.16035995237719414</v>
      </c>
      <c r="F565" s="78">
        <f t="shared" ca="1" si="17"/>
        <v>27.722456235141216</v>
      </c>
    </row>
    <row r="566" spans="5:6" x14ac:dyDescent="0.25">
      <c r="E566" s="78">
        <f t="shared" ca="1" si="16"/>
        <v>0.76025078776280008</v>
      </c>
      <c r="F566" s="78">
        <f t="shared" ca="1" si="17"/>
        <v>35.908722349099975</v>
      </c>
    </row>
    <row r="567" spans="5:6" x14ac:dyDescent="0.25">
      <c r="E567" s="78">
        <f t="shared" ca="1" si="16"/>
        <v>0.67848974625793101</v>
      </c>
      <c r="F567" s="78">
        <f t="shared" ca="1" si="17"/>
        <v>34.170698124459932</v>
      </c>
    </row>
    <row r="568" spans="5:6" x14ac:dyDescent="0.25">
      <c r="E568" s="78">
        <f t="shared" ca="1" si="16"/>
        <v>0.69314108734652824</v>
      </c>
      <c r="F568" s="78">
        <f t="shared" ca="1" si="17"/>
        <v>34.446126488456393</v>
      </c>
    </row>
    <row r="569" spans="5:6" x14ac:dyDescent="0.25">
      <c r="E569" s="78">
        <f t="shared" ca="1" si="16"/>
        <v>0.87691482285441713</v>
      </c>
      <c r="F569" s="78">
        <f t="shared" ca="1" si="17"/>
        <v>40.015598848389757</v>
      </c>
    </row>
    <row r="570" spans="5:6" x14ac:dyDescent="0.25">
      <c r="E570" s="78">
        <f t="shared" ca="1" si="16"/>
        <v>0.24354185883741886</v>
      </c>
      <c r="F570" s="78">
        <f t="shared" ca="1" si="17"/>
        <v>28.665273918248001</v>
      </c>
    </row>
    <row r="571" spans="5:6" x14ac:dyDescent="0.25">
      <c r="E571" s="78">
        <f t="shared" ca="1" si="16"/>
        <v>0.50876955226120824</v>
      </c>
      <c r="F571" s="78">
        <f t="shared" ca="1" si="17"/>
        <v>31.630745379387029</v>
      </c>
    </row>
    <row r="572" spans="5:6" x14ac:dyDescent="0.25">
      <c r="E572" s="78">
        <f t="shared" ca="1" si="16"/>
        <v>0.60162417240639876</v>
      </c>
      <c r="F572" s="78">
        <f t="shared" ca="1" si="17"/>
        <v>32.900045224175173</v>
      </c>
    </row>
    <row r="573" spans="5:6" x14ac:dyDescent="0.25">
      <c r="E573" s="78">
        <f t="shared" ca="1" si="16"/>
        <v>4.3206307626225682E-2</v>
      </c>
      <c r="F573" s="78">
        <f t="shared" ca="1" si="17"/>
        <v>25.907251649754841</v>
      </c>
    </row>
    <row r="574" spans="5:6" x14ac:dyDescent="0.25">
      <c r="E574" s="78">
        <f t="shared" ca="1" si="16"/>
        <v>0.55816664019849682</v>
      </c>
      <c r="F574" s="78">
        <f t="shared" ca="1" si="17"/>
        <v>32.27828351915646</v>
      </c>
    </row>
    <row r="575" spans="5:6" x14ac:dyDescent="0.25">
      <c r="E575" s="78">
        <f t="shared" ca="1" si="16"/>
        <v>2.6670813340361033E-2</v>
      </c>
      <c r="F575" s="78">
        <f t="shared" ca="1" si="17"/>
        <v>25.459231947106012</v>
      </c>
    </row>
    <row r="576" spans="5:6" x14ac:dyDescent="0.25">
      <c r="E576" s="78">
        <f t="shared" ca="1" si="16"/>
        <v>0.46748149108311265</v>
      </c>
      <c r="F576" s="78">
        <f t="shared" ca="1" si="17"/>
        <v>31.126233983396002</v>
      </c>
    </row>
    <row r="577" spans="5:6" x14ac:dyDescent="0.25">
      <c r="E577" s="78">
        <f t="shared" ca="1" si="16"/>
        <v>0.18211286257235038</v>
      </c>
      <c r="F577" s="78">
        <f t="shared" ca="1" si="17"/>
        <v>27.979619815654726</v>
      </c>
    </row>
    <row r="578" spans="5:6" x14ac:dyDescent="0.25">
      <c r="E578" s="78">
        <f t="shared" ca="1" si="16"/>
        <v>0.4156588364815188</v>
      </c>
      <c r="F578" s="78">
        <f t="shared" ca="1" si="17"/>
        <v>30.527777406163267</v>
      </c>
    </row>
    <row r="579" spans="5:6" x14ac:dyDescent="0.25">
      <c r="E579" s="78">
        <f t="shared" ca="1" si="16"/>
        <v>0.32899343284955951</v>
      </c>
      <c r="F579" s="78">
        <f t="shared" ca="1" si="17"/>
        <v>29.580830503464863</v>
      </c>
    </row>
    <row r="580" spans="5:6" x14ac:dyDescent="0.25">
      <c r="E580" s="78">
        <f t="shared" ref="E580:E643" ca="1" si="18">RAND()</f>
        <v>0.71380204072789211</v>
      </c>
      <c r="F580" s="78">
        <f t="shared" ref="F580:F643" ca="1" si="19">$C$3-$C$4*(LN(E580)^(-1/$C$5))</f>
        <v>34.857958784349506</v>
      </c>
    </row>
    <row r="581" spans="5:6" x14ac:dyDescent="0.25">
      <c r="E581" s="78">
        <f t="shared" ca="1" si="18"/>
        <v>0.65895057245226862</v>
      </c>
      <c r="F581" s="78">
        <f t="shared" ca="1" si="19"/>
        <v>33.822127888461281</v>
      </c>
    </row>
    <row r="582" spans="5:6" x14ac:dyDescent="0.25">
      <c r="E582" s="78">
        <f t="shared" ca="1" si="18"/>
        <v>0.91889219198534944</v>
      </c>
      <c r="F582" s="78">
        <f t="shared" ca="1" si="19"/>
        <v>42.777046080506238</v>
      </c>
    </row>
    <row r="583" spans="5:6" x14ac:dyDescent="0.25">
      <c r="E583" s="78">
        <f t="shared" ca="1" si="18"/>
        <v>0.53921914483305433</v>
      </c>
      <c r="F583" s="78">
        <f t="shared" ca="1" si="19"/>
        <v>32.023374664316769</v>
      </c>
    </row>
    <row r="584" spans="5:6" x14ac:dyDescent="0.25">
      <c r="E584" s="78">
        <f t="shared" ca="1" si="18"/>
        <v>6.9266167386317079E-2</v>
      </c>
      <c r="F584" s="78">
        <f t="shared" ca="1" si="19"/>
        <v>26.433659803285138</v>
      </c>
    </row>
    <row r="585" spans="5:6" x14ac:dyDescent="0.25">
      <c r="E585" s="78">
        <f t="shared" ca="1" si="18"/>
        <v>0.89661020405962277</v>
      </c>
      <c r="F585" s="78">
        <f t="shared" ca="1" si="19"/>
        <v>41.14855670674347</v>
      </c>
    </row>
    <row r="586" spans="5:6" x14ac:dyDescent="0.25">
      <c r="E586" s="78">
        <f t="shared" ca="1" si="18"/>
        <v>0.81666573633457029</v>
      </c>
      <c r="F586" s="78">
        <f t="shared" ca="1" si="19"/>
        <v>37.52542887952076</v>
      </c>
    </row>
    <row r="587" spans="5:6" x14ac:dyDescent="0.25">
      <c r="E587" s="78">
        <f t="shared" ca="1" si="18"/>
        <v>0.10720132632929336</v>
      </c>
      <c r="F587" s="78">
        <f t="shared" ca="1" si="19"/>
        <v>27.031403421855682</v>
      </c>
    </row>
    <row r="588" spans="5:6" x14ac:dyDescent="0.25">
      <c r="E588" s="78">
        <f t="shared" ca="1" si="18"/>
        <v>0.54017462335839361</v>
      </c>
      <c r="F588" s="78">
        <f t="shared" ca="1" si="19"/>
        <v>32.036022092040092</v>
      </c>
    </row>
    <row r="589" spans="5:6" x14ac:dyDescent="0.25">
      <c r="E589" s="78">
        <f t="shared" ca="1" si="18"/>
        <v>0.67674467499509894</v>
      </c>
      <c r="F589" s="78">
        <f t="shared" ca="1" si="19"/>
        <v>34.13872985979944</v>
      </c>
    </row>
    <row r="590" spans="5:6" x14ac:dyDescent="0.25">
      <c r="E590" s="78">
        <f t="shared" ca="1" si="18"/>
        <v>0.60536838287842443</v>
      </c>
      <c r="F590" s="78">
        <f t="shared" ca="1" si="19"/>
        <v>32.956380929284265</v>
      </c>
    </row>
    <row r="591" spans="5:6" x14ac:dyDescent="0.25">
      <c r="E591" s="78">
        <f t="shared" ca="1" si="18"/>
        <v>0.81245854188332378</v>
      </c>
      <c r="F591" s="78">
        <f t="shared" ca="1" si="19"/>
        <v>37.387142069548645</v>
      </c>
    </row>
    <row r="592" spans="5:6" x14ac:dyDescent="0.25">
      <c r="E592" s="78">
        <f t="shared" ca="1" si="18"/>
        <v>0.63189321252731789</v>
      </c>
      <c r="F592" s="78">
        <f t="shared" ca="1" si="19"/>
        <v>33.370115610094032</v>
      </c>
    </row>
    <row r="593" spans="5:6" x14ac:dyDescent="0.25">
      <c r="E593" s="78">
        <f t="shared" ca="1" si="18"/>
        <v>0.20255780061124939</v>
      </c>
      <c r="F593" s="78">
        <f t="shared" ca="1" si="19"/>
        <v>28.213092729802856</v>
      </c>
    </row>
    <row r="594" spans="5:6" x14ac:dyDescent="0.25">
      <c r="E594" s="78">
        <f t="shared" ca="1" si="18"/>
        <v>0.77466359747724267</v>
      </c>
      <c r="F594" s="78">
        <f t="shared" ca="1" si="19"/>
        <v>36.279121770949622</v>
      </c>
    </row>
    <row r="595" spans="5:6" x14ac:dyDescent="0.25">
      <c r="E595" s="78">
        <f t="shared" ca="1" si="18"/>
        <v>0.59335744214275477</v>
      </c>
      <c r="F595" s="78">
        <f t="shared" ca="1" si="19"/>
        <v>32.777331122394656</v>
      </c>
    </row>
    <row r="596" spans="5:6" x14ac:dyDescent="0.25">
      <c r="E596" s="78">
        <f t="shared" ca="1" si="18"/>
        <v>3.8701429140147403E-2</v>
      </c>
      <c r="F596" s="78">
        <f t="shared" ca="1" si="19"/>
        <v>25.798037006941861</v>
      </c>
    </row>
    <row r="597" spans="5:6" x14ac:dyDescent="0.25">
      <c r="E597" s="78">
        <f t="shared" ca="1" si="18"/>
        <v>0.4468438874495112</v>
      </c>
      <c r="F597" s="78">
        <f t="shared" ca="1" si="19"/>
        <v>30.883915513927573</v>
      </c>
    </row>
    <row r="598" spans="5:6" x14ac:dyDescent="0.25">
      <c r="E598" s="78">
        <f t="shared" ca="1" si="18"/>
        <v>0.31481671775516906</v>
      </c>
      <c r="F598" s="78">
        <f t="shared" ca="1" si="19"/>
        <v>29.429253453264867</v>
      </c>
    </row>
    <row r="599" spans="5:6" x14ac:dyDescent="0.25">
      <c r="E599" s="78">
        <f t="shared" ca="1" si="18"/>
        <v>7.1578887102614064E-2</v>
      </c>
      <c r="F599" s="78">
        <f t="shared" ca="1" si="19"/>
        <v>26.474393986252537</v>
      </c>
    </row>
    <row r="600" spans="5:6" x14ac:dyDescent="0.25">
      <c r="E600" s="78">
        <f t="shared" ca="1" si="18"/>
        <v>0.46883334813578026</v>
      </c>
      <c r="F600" s="78">
        <f t="shared" ca="1" si="19"/>
        <v>31.14231608749207</v>
      </c>
    </row>
    <row r="601" spans="5:6" x14ac:dyDescent="0.25">
      <c r="E601" s="78">
        <f t="shared" ca="1" si="18"/>
        <v>0.91061455065417041</v>
      </c>
      <c r="F601" s="78">
        <f t="shared" ca="1" si="19"/>
        <v>42.117506260052409</v>
      </c>
    </row>
    <row r="602" spans="5:6" x14ac:dyDescent="0.25">
      <c r="E602" s="78">
        <f t="shared" ca="1" si="18"/>
        <v>0.87388883325788336</v>
      </c>
      <c r="F602" s="78">
        <f t="shared" ca="1" si="19"/>
        <v>39.860058979131253</v>
      </c>
    </row>
    <row r="603" spans="5:6" x14ac:dyDescent="0.25">
      <c r="E603" s="78">
        <f t="shared" ca="1" si="18"/>
        <v>0.14324954225969266</v>
      </c>
      <c r="F603" s="78">
        <f t="shared" ca="1" si="19"/>
        <v>27.511686150198827</v>
      </c>
    </row>
    <row r="604" spans="5:6" x14ac:dyDescent="0.25">
      <c r="E604" s="78">
        <f t="shared" ca="1" si="18"/>
        <v>0.41632948955269855</v>
      </c>
      <c r="F604" s="78">
        <f t="shared" ca="1" si="19"/>
        <v>30.53532522171389</v>
      </c>
    </row>
    <row r="605" spans="5:6" x14ac:dyDescent="0.25">
      <c r="E605" s="78">
        <f t="shared" ca="1" si="18"/>
        <v>0.51249288709033058</v>
      </c>
      <c r="F605" s="78">
        <f t="shared" ca="1" si="19"/>
        <v>31.677730518926449</v>
      </c>
    </row>
    <row r="606" spans="5:6" x14ac:dyDescent="0.25">
      <c r="E606" s="78">
        <f t="shared" ca="1" si="18"/>
        <v>0.29482823149714832</v>
      </c>
      <c r="F606" s="78">
        <f t="shared" ca="1" si="19"/>
        <v>29.215915904077082</v>
      </c>
    </row>
    <row r="607" spans="5:6" x14ac:dyDescent="0.25">
      <c r="E607" s="78">
        <f t="shared" ca="1" si="18"/>
        <v>1.3962959183739576E-2</v>
      </c>
      <c r="F607" s="78">
        <f t="shared" ca="1" si="19"/>
        <v>24.959498003014353</v>
      </c>
    </row>
    <row r="608" spans="5:6" x14ac:dyDescent="0.25">
      <c r="E608" s="78">
        <f t="shared" ca="1" si="18"/>
        <v>0.256026748592176</v>
      </c>
      <c r="F608" s="78">
        <f t="shared" ca="1" si="19"/>
        <v>28.800283237133538</v>
      </c>
    </row>
    <row r="609" spans="5:6" x14ac:dyDescent="0.25">
      <c r="E609" s="78">
        <f t="shared" ca="1" si="18"/>
        <v>0.77644402563490611</v>
      </c>
      <c r="F609" s="78">
        <f t="shared" ca="1" si="19"/>
        <v>36.326634489696943</v>
      </c>
    </row>
    <row r="610" spans="5:6" x14ac:dyDescent="0.25">
      <c r="E610" s="78">
        <f t="shared" ca="1" si="18"/>
        <v>0.12749703299677917</v>
      </c>
      <c r="F610" s="78">
        <f t="shared" ca="1" si="19"/>
        <v>27.308952915875192</v>
      </c>
    </row>
    <row r="611" spans="5:6" x14ac:dyDescent="0.25">
      <c r="E611" s="78">
        <f t="shared" ca="1" si="18"/>
        <v>0.97169615280102739</v>
      </c>
      <c r="F611" s="78">
        <f t="shared" ca="1" si="19"/>
        <v>50.68337120585899</v>
      </c>
    </row>
    <row r="612" spans="5:6" x14ac:dyDescent="0.25">
      <c r="E612" s="78">
        <f t="shared" ca="1" si="18"/>
        <v>0.33238984978058805</v>
      </c>
      <c r="F612" s="78">
        <f t="shared" ca="1" si="19"/>
        <v>29.617212399218062</v>
      </c>
    </row>
    <row r="613" spans="5:6" x14ac:dyDescent="0.25">
      <c r="E613" s="78">
        <f t="shared" ca="1" si="18"/>
        <v>0.76349969264909956</v>
      </c>
      <c r="F613" s="78">
        <f t="shared" ca="1" si="19"/>
        <v>35.990097396357115</v>
      </c>
    </row>
    <row r="614" spans="5:6" x14ac:dyDescent="0.25">
      <c r="E614" s="78">
        <f t="shared" ca="1" si="18"/>
        <v>0.36167957176001619</v>
      </c>
      <c r="F614" s="78">
        <f t="shared" ca="1" si="19"/>
        <v>29.932698318242817</v>
      </c>
    </row>
    <row r="615" spans="5:6" x14ac:dyDescent="0.25">
      <c r="E615" s="78">
        <f t="shared" ca="1" si="18"/>
        <v>0.97543842604159636</v>
      </c>
      <c r="F615" s="78">
        <f t="shared" ca="1" si="19"/>
        <v>51.869809125298715</v>
      </c>
    </row>
    <row r="616" spans="5:6" x14ac:dyDescent="0.25">
      <c r="E616" s="78">
        <f t="shared" ca="1" si="18"/>
        <v>0.22481931184985116</v>
      </c>
      <c r="F616" s="78">
        <f t="shared" ca="1" si="19"/>
        <v>28.460759181060084</v>
      </c>
    </row>
    <row r="617" spans="5:6" x14ac:dyDescent="0.25">
      <c r="E617" s="78">
        <f t="shared" ca="1" si="18"/>
        <v>0.72926716801406066</v>
      </c>
      <c r="F617" s="78">
        <f t="shared" ca="1" si="19"/>
        <v>35.186679572448305</v>
      </c>
    </row>
    <row r="618" spans="5:6" x14ac:dyDescent="0.25">
      <c r="E618" s="78">
        <f t="shared" ca="1" si="18"/>
        <v>8.6852382835892694E-2</v>
      </c>
      <c r="F618" s="78">
        <f t="shared" ca="1" si="19"/>
        <v>26.72730265752153</v>
      </c>
    </row>
    <row r="619" spans="5:6" x14ac:dyDescent="0.25">
      <c r="E619" s="78">
        <f t="shared" ca="1" si="18"/>
        <v>0.5109666584145286</v>
      </c>
      <c r="F619" s="78">
        <f t="shared" ca="1" si="19"/>
        <v>31.65843831809768</v>
      </c>
    </row>
    <row r="620" spans="5:6" x14ac:dyDescent="0.25">
      <c r="E620" s="78">
        <f t="shared" ca="1" si="18"/>
        <v>0.21574717444150504</v>
      </c>
      <c r="F620" s="78">
        <f t="shared" ca="1" si="19"/>
        <v>28.36051482507953</v>
      </c>
    </row>
    <row r="621" spans="5:6" x14ac:dyDescent="0.25">
      <c r="E621" s="78">
        <f t="shared" ca="1" si="18"/>
        <v>7.1407459419590924E-2</v>
      </c>
      <c r="F621" s="78">
        <f t="shared" ca="1" si="19"/>
        <v>26.471399540554302</v>
      </c>
    </row>
    <row r="622" spans="5:6" x14ac:dyDescent="0.25">
      <c r="E622" s="78">
        <f t="shared" ca="1" si="18"/>
        <v>0.18554467703209776</v>
      </c>
      <c r="F622" s="78">
        <f t="shared" ca="1" si="19"/>
        <v>28.019298382974295</v>
      </c>
    </row>
    <row r="623" spans="5:6" x14ac:dyDescent="0.25">
      <c r="E623" s="78">
        <f t="shared" ca="1" si="18"/>
        <v>0.1147036878838763</v>
      </c>
      <c r="F623" s="78">
        <f t="shared" ca="1" si="19"/>
        <v>27.136504711946582</v>
      </c>
    </row>
    <row r="624" spans="5:6" x14ac:dyDescent="0.25">
      <c r="E624" s="78">
        <f t="shared" ca="1" si="18"/>
        <v>0.66576093959766847</v>
      </c>
      <c r="F624" s="78">
        <f t="shared" ca="1" si="19"/>
        <v>33.941345258186779</v>
      </c>
    </row>
    <row r="625" spans="5:6" x14ac:dyDescent="0.25">
      <c r="E625" s="78">
        <f t="shared" ca="1" si="18"/>
        <v>0.79922551013751886</v>
      </c>
      <c r="F625" s="78">
        <f t="shared" ca="1" si="19"/>
        <v>36.97347634731247</v>
      </c>
    </row>
    <row r="626" spans="5:6" x14ac:dyDescent="0.25">
      <c r="E626" s="78">
        <f t="shared" ca="1" si="18"/>
        <v>0.1769441805944274</v>
      </c>
      <c r="F626" s="78">
        <f t="shared" ca="1" si="19"/>
        <v>27.919437880027786</v>
      </c>
    </row>
    <row r="627" spans="5:6" x14ac:dyDescent="0.25">
      <c r="E627" s="78">
        <f t="shared" ca="1" si="18"/>
        <v>0.70187657166255024</v>
      </c>
      <c r="F627" s="78">
        <f t="shared" ca="1" si="19"/>
        <v>34.616704029832313</v>
      </c>
    </row>
    <row r="628" spans="5:6" x14ac:dyDescent="0.25">
      <c r="E628" s="78">
        <f t="shared" ca="1" si="18"/>
        <v>3.5177365525774773E-3</v>
      </c>
      <c r="F628" s="78">
        <f t="shared" ca="1" si="19"/>
        <v>24.145596527394918</v>
      </c>
    </row>
    <row r="629" spans="5:6" x14ac:dyDescent="0.25">
      <c r="E629" s="78">
        <f t="shared" ca="1" si="18"/>
        <v>0.50899430173886206</v>
      </c>
      <c r="F629" s="78">
        <f t="shared" ca="1" si="19"/>
        <v>31.633573910443161</v>
      </c>
    </row>
    <row r="630" spans="5:6" x14ac:dyDescent="0.25">
      <c r="E630" s="78">
        <f t="shared" ca="1" si="18"/>
        <v>0.78144433010277814</v>
      </c>
      <c r="F630" s="78">
        <f t="shared" ca="1" si="19"/>
        <v>36.462287150268935</v>
      </c>
    </row>
    <row r="631" spans="5:6" x14ac:dyDescent="0.25">
      <c r="E631" s="78">
        <f t="shared" ca="1" si="18"/>
        <v>0.53644222645769346</v>
      </c>
      <c r="F631" s="78">
        <f t="shared" ca="1" si="19"/>
        <v>31.98673670769805</v>
      </c>
    </row>
    <row r="632" spans="5:6" x14ac:dyDescent="0.25">
      <c r="E632" s="78">
        <f t="shared" ca="1" si="18"/>
        <v>0.10404840608367882</v>
      </c>
      <c r="F632" s="78">
        <f t="shared" ca="1" si="19"/>
        <v>26.986228417218211</v>
      </c>
    </row>
    <row r="633" spans="5:6" x14ac:dyDescent="0.25">
      <c r="E633" s="78">
        <f t="shared" ca="1" si="18"/>
        <v>2.2112382472868619E-3</v>
      </c>
      <c r="F633" s="78">
        <f t="shared" ca="1" si="19"/>
        <v>23.923936377349747</v>
      </c>
    </row>
    <row r="634" spans="5:6" x14ac:dyDescent="0.25">
      <c r="E634" s="78">
        <f t="shared" ca="1" si="18"/>
        <v>0.86998043768766231</v>
      </c>
      <c r="F634" s="78">
        <f t="shared" ca="1" si="19"/>
        <v>39.665345087281729</v>
      </c>
    </row>
    <row r="635" spans="5:6" x14ac:dyDescent="0.25">
      <c r="E635" s="78">
        <f t="shared" ca="1" si="18"/>
        <v>0.36471916745741095</v>
      </c>
      <c r="F635" s="78">
        <f t="shared" ca="1" si="19"/>
        <v>29.965667020610191</v>
      </c>
    </row>
    <row r="636" spans="5:6" x14ac:dyDescent="0.25">
      <c r="E636" s="78">
        <f t="shared" ca="1" si="18"/>
        <v>5.7807574874539913E-2</v>
      </c>
      <c r="F636" s="78">
        <f t="shared" ca="1" si="19"/>
        <v>26.219656746073838</v>
      </c>
    </row>
    <row r="637" spans="5:6" x14ac:dyDescent="0.25">
      <c r="E637" s="78">
        <f t="shared" ca="1" si="18"/>
        <v>0.28893099510128906</v>
      </c>
      <c r="F637" s="78">
        <f t="shared" ca="1" si="19"/>
        <v>29.152961521794026</v>
      </c>
    </row>
    <row r="638" spans="5:6" x14ac:dyDescent="0.25">
      <c r="E638" s="78">
        <f t="shared" ca="1" si="18"/>
        <v>0.81155472030924525</v>
      </c>
      <c r="F638" s="78">
        <f t="shared" ca="1" si="19"/>
        <v>37.357880999339955</v>
      </c>
    </row>
    <row r="639" spans="5:6" x14ac:dyDescent="0.25">
      <c r="E639" s="78">
        <f t="shared" ca="1" si="18"/>
        <v>0.81276308400512121</v>
      </c>
      <c r="F639" s="78">
        <f t="shared" ca="1" si="19"/>
        <v>37.397036610546088</v>
      </c>
    </row>
    <row r="640" spans="5:6" x14ac:dyDescent="0.25">
      <c r="E640" s="78">
        <f t="shared" ca="1" si="18"/>
        <v>0.97125703730233393</v>
      </c>
      <c r="F640" s="78">
        <f t="shared" ca="1" si="19"/>
        <v>50.556473559652559</v>
      </c>
    </row>
    <row r="641" spans="5:6" x14ac:dyDescent="0.25">
      <c r="E641" s="78">
        <f t="shared" ca="1" si="18"/>
        <v>0.38258941017900561</v>
      </c>
      <c r="F641" s="78">
        <f t="shared" ca="1" si="19"/>
        <v>30.160627182137443</v>
      </c>
    </row>
    <row r="642" spans="5:6" x14ac:dyDescent="0.25">
      <c r="E642" s="78">
        <f t="shared" ca="1" si="18"/>
        <v>0.24447295867522567</v>
      </c>
      <c r="F642" s="78">
        <f t="shared" ca="1" si="19"/>
        <v>28.675375392920841</v>
      </c>
    </row>
    <row r="643" spans="5:6" x14ac:dyDescent="0.25">
      <c r="E643" s="78">
        <f t="shared" ca="1" si="18"/>
        <v>0.72069338375647474</v>
      </c>
      <c r="F643" s="78">
        <f t="shared" ca="1" si="19"/>
        <v>35.002113918155743</v>
      </c>
    </row>
    <row r="644" spans="5:6" x14ac:dyDescent="0.25">
      <c r="E644" s="78">
        <f t="shared" ref="E644:E707" ca="1" si="20">RAND()</f>
        <v>0.91575633424768932</v>
      </c>
      <c r="F644" s="78">
        <f t="shared" ref="F644:F707" ca="1" si="21">$C$3-$C$4*(LN(E644)^(-1/$C$5))</f>
        <v>42.518354808928493</v>
      </c>
    </row>
    <row r="645" spans="5:6" x14ac:dyDescent="0.25">
      <c r="E645" s="78">
        <f t="shared" ca="1" si="20"/>
        <v>0.5687287578283986</v>
      </c>
      <c r="F645" s="78">
        <f t="shared" ca="1" si="21"/>
        <v>32.424358843557087</v>
      </c>
    </row>
    <row r="646" spans="5:6" x14ac:dyDescent="0.25">
      <c r="E646" s="78">
        <f t="shared" ca="1" si="20"/>
        <v>0.77907432940657417</v>
      </c>
      <c r="F646" s="78">
        <f t="shared" ca="1" si="21"/>
        <v>36.397578601526405</v>
      </c>
    </row>
    <row r="647" spans="5:6" x14ac:dyDescent="0.25">
      <c r="E647" s="78">
        <f t="shared" ca="1" si="20"/>
        <v>0.31678389181455069</v>
      </c>
      <c r="F647" s="78">
        <f t="shared" ca="1" si="21"/>
        <v>29.450264905057853</v>
      </c>
    </row>
    <row r="648" spans="5:6" x14ac:dyDescent="0.25">
      <c r="E648" s="78">
        <f t="shared" ca="1" si="20"/>
        <v>0.79449076711084787</v>
      </c>
      <c r="F648" s="78">
        <f t="shared" ca="1" si="21"/>
        <v>36.832681170392348</v>
      </c>
    </row>
    <row r="649" spans="5:6" x14ac:dyDescent="0.25">
      <c r="E649" s="78">
        <f t="shared" ca="1" si="20"/>
        <v>0.67521272112545927</v>
      </c>
      <c r="F649" s="78">
        <f t="shared" ca="1" si="21"/>
        <v>34.110806302453213</v>
      </c>
    </row>
    <row r="650" spans="5:6" x14ac:dyDescent="0.25">
      <c r="E650" s="78">
        <f t="shared" ca="1" si="20"/>
        <v>0.44444780636498193</v>
      </c>
      <c r="F650" s="78">
        <f t="shared" ca="1" si="21"/>
        <v>30.856148444092291</v>
      </c>
    </row>
    <row r="651" spans="5:6" x14ac:dyDescent="0.25">
      <c r="E651" s="78">
        <f t="shared" ca="1" si="20"/>
        <v>2.6712991187272772E-2</v>
      </c>
      <c r="F651" s="78">
        <f t="shared" ca="1" si="21"/>
        <v>25.460580369954052</v>
      </c>
    </row>
    <row r="652" spans="5:6" x14ac:dyDescent="0.25">
      <c r="E652" s="78">
        <f t="shared" ca="1" si="20"/>
        <v>0.51719208881838341</v>
      </c>
      <c r="F652" s="78">
        <f t="shared" ca="1" si="21"/>
        <v>31.737419595855481</v>
      </c>
    </row>
    <row r="653" spans="5:6" x14ac:dyDescent="0.25">
      <c r="E653" s="78">
        <f t="shared" ca="1" si="20"/>
        <v>0.190305682819635</v>
      </c>
      <c r="F653" s="78">
        <f t="shared" ca="1" si="21"/>
        <v>28.073998638988133</v>
      </c>
    </row>
    <row r="654" spans="5:6" x14ac:dyDescent="0.25">
      <c r="E654" s="78">
        <f t="shared" ca="1" si="20"/>
        <v>0.92635549548579221</v>
      </c>
      <c r="F654" s="78">
        <f t="shared" ca="1" si="21"/>
        <v>43.44266453232342</v>
      </c>
    </row>
    <row r="655" spans="5:6" x14ac:dyDescent="0.25">
      <c r="E655" s="78">
        <f t="shared" ca="1" si="20"/>
        <v>0.83339743226424345</v>
      </c>
      <c r="F655" s="78">
        <f t="shared" ca="1" si="21"/>
        <v>38.11247241794355</v>
      </c>
    </row>
    <row r="656" spans="5:6" x14ac:dyDescent="0.25">
      <c r="E656" s="78">
        <f t="shared" ca="1" si="20"/>
        <v>0.49855265436308194</v>
      </c>
      <c r="F656" s="78">
        <f t="shared" ca="1" si="21"/>
        <v>31.503165553534185</v>
      </c>
    </row>
    <row r="657" spans="5:6" x14ac:dyDescent="0.25">
      <c r="E657" s="78">
        <f t="shared" ca="1" si="20"/>
        <v>0.69727836216617434</v>
      </c>
      <c r="F657" s="78">
        <f t="shared" ca="1" si="21"/>
        <v>34.526294508124266</v>
      </c>
    </row>
    <row r="658" spans="5:6" x14ac:dyDescent="0.25">
      <c r="E658" s="78">
        <f t="shared" ca="1" si="20"/>
        <v>0.95159011292710471</v>
      </c>
      <c r="F658" s="78">
        <f t="shared" ca="1" si="21"/>
        <v>46.46675210508689</v>
      </c>
    </row>
    <row r="659" spans="5:6" x14ac:dyDescent="0.25">
      <c r="E659" s="78">
        <f t="shared" ca="1" si="20"/>
        <v>0.91007224698988032</v>
      </c>
      <c r="F659" s="78">
        <f t="shared" ca="1" si="21"/>
        <v>42.076794959207568</v>
      </c>
    </row>
    <row r="660" spans="5:6" x14ac:dyDescent="0.25">
      <c r="E660" s="78">
        <f t="shared" ca="1" si="20"/>
        <v>7.4827020903907027E-3</v>
      </c>
      <c r="F660" s="78">
        <f t="shared" ca="1" si="21"/>
        <v>24.557157945305001</v>
      </c>
    </row>
    <row r="661" spans="5:6" x14ac:dyDescent="0.25">
      <c r="E661" s="78">
        <f t="shared" ca="1" si="20"/>
        <v>0.80439948933178274</v>
      </c>
      <c r="F661" s="78">
        <f t="shared" ca="1" si="21"/>
        <v>37.131547645930716</v>
      </c>
    </row>
    <row r="662" spans="5:6" x14ac:dyDescent="0.25">
      <c r="E662" s="78">
        <f t="shared" ca="1" si="20"/>
        <v>0.69849579995314481</v>
      </c>
      <c r="F662" s="78">
        <f t="shared" ca="1" si="21"/>
        <v>34.55009559099004</v>
      </c>
    </row>
    <row r="663" spans="5:6" x14ac:dyDescent="0.25">
      <c r="E663" s="78">
        <f t="shared" ca="1" si="20"/>
        <v>4.2288095195894049E-2</v>
      </c>
      <c r="F663" s="78">
        <f t="shared" ca="1" si="21"/>
        <v>25.885588243248087</v>
      </c>
    </row>
    <row r="664" spans="5:6" x14ac:dyDescent="0.25">
      <c r="E664" s="78">
        <f t="shared" ca="1" si="20"/>
        <v>0.95053564130542745</v>
      </c>
      <c r="F664" s="78">
        <f t="shared" ca="1" si="21"/>
        <v>46.305938969815344</v>
      </c>
    </row>
    <row r="665" spans="5:6" x14ac:dyDescent="0.25">
      <c r="E665" s="78">
        <f t="shared" ca="1" si="20"/>
        <v>0.3237199151932475</v>
      </c>
      <c r="F665" s="78">
        <f t="shared" ca="1" si="21"/>
        <v>29.52439919557516</v>
      </c>
    </row>
    <row r="666" spans="5:6" x14ac:dyDescent="0.25">
      <c r="E666" s="78">
        <f t="shared" ca="1" si="20"/>
        <v>0.50237860524425426</v>
      </c>
      <c r="F666" s="78">
        <f t="shared" ca="1" si="21"/>
        <v>31.550714110295097</v>
      </c>
    </row>
    <row r="667" spans="5:6" x14ac:dyDescent="0.25">
      <c r="E667" s="78">
        <f t="shared" ca="1" si="20"/>
        <v>0.91635233934946436</v>
      </c>
      <c r="F667" s="78">
        <f t="shared" ca="1" si="21"/>
        <v>42.566650992579142</v>
      </c>
    </row>
    <row r="668" spans="5:6" x14ac:dyDescent="0.25">
      <c r="E668" s="78">
        <f t="shared" ca="1" si="20"/>
        <v>0.83564660039533645</v>
      </c>
      <c r="F668" s="78">
        <f t="shared" ca="1" si="21"/>
        <v>38.196367628151584</v>
      </c>
    </row>
    <row r="669" spans="5:6" x14ac:dyDescent="0.25">
      <c r="E669" s="78">
        <f t="shared" ca="1" si="20"/>
        <v>0.28365002144039764</v>
      </c>
      <c r="F669" s="78">
        <f t="shared" ca="1" si="21"/>
        <v>29.096549956057689</v>
      </c>
    </row>
    <row r="670" spans="5:6" x14ac:dyDescent="0.25">
      <c r="E670" s="78">
        <f t="shared" ca="1" si="20"/>
        <v>0.39847171942633375</v>
      </c>
      <c r="F670" s="78">
        <f t="shared" ca="1" si="21"/>
        <v>30.335798006814329</v>
      </c>
    </row>
    <row r="671" spans="5:6" x14ac:dyDescent="0.25">
      <c r="E671" s="78">
        <f t="shared" ca="1" si="20"/>
        <v>0.18060192431125011</v>
      </c>
      <c r="F671" s="78">
        <f t="shared" ca="1" si="21"/>
        <v>27.962080807922824</v>
      </c>
    </row>
    <row r="672" spans="5:6" x14ac:dyDescent="0.25">
      <c r="E672" s="78">
        <f t="shared" ca="1" si="20"/>
        <v>0.26463308977261135</v>
      </c>
      <c r="F672" s="78">
        <f t="shared" ca="1" si="21"/>
        <v>28.892879012984604</v>
      </c>
    </row>
    <row r="673" spans="5:6" x14ac:dyDescent="0.25">
      <c r="E673" s="78">
        <f t="shared" ca="1" si="20"/>
        <v>0.76241500824052666</v>
      </c>
      <c r="F673" s="78">
        <f t="shared" ca="1" si="21"/>
        <v>35.962797504526492</v>
      </c>
    </row>
    <row r="674" spans="5:6" x14ac:dyDescent="0.25">
      <c r="E674" s="78">
        <f t="shared" ca="1" si="20"/>
        <v>1.2549703375136945E-2</v>
      </c>
      <c r="F674" s="78">
        <f t="shared" ca="1" si="21"/>
        <v>24.885851718629528</v>
      </c>
    </row>
    <row r="675" spans="5:6" x14ac:dyDescent="0.25">
      <c r="E675" s="78">
        <f t="shared" ca="1" si="20"/>
        <v>0.69306602007241369</v>
      </c>
      <c r="F675" s="78">
        <f t="shared" ca="1" si="21"/>
        <v>34.444681994013095</v>
      </c>
    </row>
    <row r="676" spans="5:6" x14ac:dyDescent="0.25">
      <c r="E676" s="78">
        <f t="shared" ca="1" si="20"/>
        <v>0.33733887479250779</v>
      </c>
      <c r="F676" s="78">
        <f t="shared" ca="1" si="21"/>
        <v>29.670286101454522</v>
      </c>
    </row>
    <row r="677" spans="5:6" x14ac:dyDescent="0.25">
      <c r="E677" s="78">
        <f t="shared" ca="1" si="20"/>
        <v>0.38854791586848869</v>
      </c>
      <c r="F677" s="78">
        <f t="shared" ca="1" si="21"/>
        <v>30.226116330043901</v>
      </c>
    </row>
    <row r="678" spans="5:6" x14ac:dyDescent="0.25">
      <c r="E678" s="78">
        <f t="shared" ca="1" si="20"/>
        <v>0.70025665542043281</v>
      </c>
      <c r="F678" s="78">
        <f t="shared" ca="1" si="21"/>
        <v>34.584693206744106</v>
      </c>
    </row>
    <row r="679" spans="5:6" x14ac:dyDescent="0.25">
      <c r="E679" s="78">
        <f t="shared" ca="1" si="20"/>
        <v>5.9531854388523486E-2</v>
      </c>
      <c r="F679" s="78">
        <f t="shared" ca="1" si="21"/>
        <v>26.253312064656122</v>
      </c>
    </row>
    <row r="680" spans="5:6" x14ac:dyDescent="0.25">
      <c r="E680" s="78">
        <f t="shared" ca="1" si="20"/>
        <v>0.52493140530061433</v>
      </c>
      <c r="F680" s="78">
        <f t="shared" ca="1" si="21"/>
        <v>31.836703210130743</v>
      </c>
    </row>
    <row r="681" spans="5:6" x14ac:dyDescent="0.25">
      <c r="E681" s="78">
        <f t="shared" ca="1" si="20"/>
        <v>0.21103774854912183</v>
      </c>
      <c r="F681" s="78">
        <f t="shared" ca="1" si="21"/>
        <v>28.30812234287912</v>
      </c>
    </row>
    <row r="682" spans="5:6" x14ac:dyDescent="0.25">
      <c r="E682" s="78">
        <f t="shared" ca="1" si="20"/>
        <v>0.74977564195348212</v>
      </c>
      <c r="F682" s="78">
        <f t="shared" ca="1" si="21"/>
        <v>35.654121648437879</v>
      </c>
    </row>
    <row r="683" spans="5:6" x14ac:dyDescent="0.25">
      <c r="E683" s="78">
        <f t="shared" ca="1" si="20"/>
        <v>0.89434801846460399</v>
      </c>
      <c r="F683" s="78">
        <f t="shared" ca="1" si="21"/>
        <v>41.006321067893957</v>
      </c>
    </row>
    <row r="684" spans="5:6" x14ac:dyDescent="0.25">
      <c r="E684" s="78">
        <f t="shared" ca="1" si="20"/>
        <v>0.83449602698395053</v>
      </c>
      <c r="F684" s="78">
        <f t="shared" ca="1" si="21"/>
        <v>38.153291479929408</v>
      </c>
    </row>
    <row r="685" spans="5:6" x14ac:dyDescent="0.25">
      <c r="E685" s="78">
        <f t="shared" ca="1" si="20"/>
        <v>0.13057479821819362</v>
      </c>
      <c r="F685" s="78">
        <f t="shared" ca="1" si="21"/>
        <v>27.349325196517324</v>
      </c>
    </row>
    <row r="686" spans="5:6" x14ac:dyDescent="0.25">
      <c r="E686" s="78">
        <f t="shared" ca="1" si="20"/>
        <v>0.13994925136394742</v>
      </c>
      <c r="F686" s="78">
        <f t="shared" ca="1" si="21"/>
        <v>27.469975323590731</v>
      </c>
    </row>
    <row r="687" spans="5:6" x14ac:dyDescent="0.25">
      <c r="E687" s="78">
        <f t="shared" ca="1" si="20"/>
        <v>0.17158110757541667</v>
      </c>
      <c r="F687" s="78">
        <f t="shared" ca="1" si="21"/>
        <v>27.856418441524802</v>
      </c>
    </row>
    <row r="688" spans="5:6" x14ac:dyDescent="0.25">
      <c r="E688" s="78">
        <f t="shared" ca="1" si="20"/>
        <v>0.53782262291958638</v>
      </c>
      <c r="F688" s="78">
        <f t="shared" ca="1" si="21"/>
        <v>32.004927204602929</v>
      </c>
    </row>
    <row r="689" spans="5:6" x14ac:dyDescent="0.25">
      <c r="E689" s="78">
        <f t="shared" ca="1" si="20"/>
        <v>0.94847735144730783</v>
      </c>
      <c r="F689" s="78">
        <f t="shared" ca="1" si="21"/>
        <v>46.003372405835378</v>
      </c>
    </row>
    <row r="690" spans="5:6" x14ac:dyDescent="0.25">
      <c r="E690" s="78">
        <f t="shared" ca="1" si="20"/>
        <v>0.94530690135904005</v>
      </c>
      <c r="F690" s="78">
        <f t="shared" ca="1" si="21"/>
        <v>45.564132675490264</v>
      </c>
    </row>
    <row r="691" spans="5:6" x14ac:dyDescent="0.25">
      <c r="E691" s="78">
        <f t="shared" ca="1" si="20"/>
        <v>1.0193225159526031E-2</v>
      </c>
      <c r="F691" s="78">
        <f t="shared" ca="1" si="21"/>
        <v>24.748320944244107</v>
      </c>
    </row>
    <row r="692" spans="5:6" x14ac:dyDescent="0.25">
      <c r="E692" s="78">
        <f t="shared" ca="1" si="20"/>
        <v>0.60056589315690856</v>
      </c>
      <c r="F692" s="78">
        <f t="shared" ca="1" si="21"/>
        <v>32.884208921444426</v>
      </c>
    </row>
    <row r="693" spans="5:6" x14ac:dyDescent="0.25">
      <c r="E693" s="78">
        <f t="shared" ca="1" si="20"/>
        <v>0.62159144143071632</v>
      </c>
      <c r="F693" s="78">
        <f t="shared" ca="1" si="21"/>
        <v>33.206249694811859</v>
      </c>
    </row>
    <row r="694" spans="5:6" x14ac:dyDescent="0.25">
      <c r="E694" s="78">
        <f t="shared" ca="1" si="20"/>
        <v>0.1812363562519903</v>
      </c>
      <c r="F694" s="78">
        <f t="shared" ca="1" si="21"/>
        <v>27.969450600225091</v>
      </c>
    </row>
    <row r="695" spans="5:6" x14ac:dyDescent="0.25">
      <c r="E695" s="78">
        <f t="shared" ca="1" si="20"/>
        <v>0.49306937282102659</v>
      </c>
      <c r="F695" s="78">
        <f t="shared" ca="1" si="21"/>
        <v>31.435477629670778</v>
      </c>
    </row>
    <row r="696" spans="5:6" x14ac:dyDescent="0.25">
      <c r="E696" s="78">
        <f t="shared" ca="1" si="20"/>
        <v>0.31761190047847643</v>
      </c>
      <c r="F696" s="78">
        <f t="shared" ca="1" si="21"/>
        <v>29.459110565744609</v>
      </c>
    </row>
    <row r="697" spans="5:6" x14ac:dyDescent="0.25">
      <c r="E697" s="78">
        <f t="shared" ca="1" si="20"/>
        <v>0.22061818426808266</v>
      </c>
      <c r="F697" s="78">
        <f t="shared" ca="1" si="21"/>
        <v>28.414443959290022</v>
      </c>
    </row>
    <row r="698" spans="5:6" x14ac:dyDescent="0.25">
      <c r="E698" s="78">
        <f t="shared" ca="1" si="20"/>
        <v>0.78096974623090132</v>
      </c>
      <c r="F698" s="78">
        <f t="shared" ca="1" si="21"/>
        <v>36.449268981226965</v>
      </c>
    </row>
    <row r="699" spans="5:6" x14ac:dyDescent="0.25">
      <c r="E699" s="78">
        <f t="shared" ca="1" si="20"/>
        <v>0.12021367870261834</v>
      </c>
      <c r="F699" s="78">
        <f t="shared" ca="1" si="21"/>
        <v>27.211746418849195</v>
      </c>
    </row>
    <row r="700" spans="5:6" x14ac:dyDescent="0.25">
      <c r="E700" s="78">
        <f t="shared" ca="1" si="20"/>
        <v>0.97560412601470226</v>
      </c>
      <c r="F700" s="78">
        <f t="shared" ca="1" si="21"/>
        <v>51.927241491227171</v>
      </c>
    </row>
    <row r="701" spans="5:6" x14ac:dyDescent="0.25">
      <c r="E701" s="78">
        <f t="shared" ca="1" si="20"/>
        <v>0.27623537577457447</v>
      </c>
      <c r="F701" s="78">
        <f t="shared" ca="1" si="21"/>
        <v>29.017258279475726</v>
      </c>
    </row>
    <row r="702" spans="5:6" x14ac:dyDescent="0.25">
      <c r="E702" s="78">
        <f t="shared" ca="1" si="20"/>
        <v>0.34900707520228624</v>
      </c>
      <c r="F702" s="78">
        <f t="shared" ca="1" si="21"/>
        <v>29.795757137798471</v>
      </c>
    </row>
    <row r="703" spans="5:6" x14ac:dyDescent="0.25">
      <c r="E703" s="78">
        <f t="shared" ca="1" si="20"/>
        <v>0.56014164117160348</v>
      </c>
      <c r="F703" s="78">
        <f t="shared" ca="1" si="21"/>
        <v>32.305372284080917</v>
      </c>
    </row>
    <row r="704" spans="5:6" x14ac:dyDescent="0.25">
      <c r="E704" s="78">
        <f t="shared" ca="1" si="20"/>
        <v>0.82752271586571424</v>
      </c>
      <c r="F704" s="78">
        <f t="shared" ca="1" si="21"/>
        <v>37.899170008721057</v>
      </c>
    </row>
    <row r="705" spans="5:6" x14ac:dyDescent="0.25">
      <c r="E705" s="78">
        <f t="shared" ca="1" si="20"/>
        <v>0.58600313028333917</v>
      </c>
      <c r="F705" s="78">
        <f t="shared" ca="1" si="21"/>
        <v>32.670014914727744</v>
      </c>
    </row>
    <row r="706" spans="5:6" x14ac:dyDescent="0.25">
      <c r="E706" s="78">
        <f t="shared" ca="1" si="20"/>
        <v>0.61489212160607243</v>
      </c>
      <c r="F706" s="78">
        <f t="shared" ca="1" si="21"/>
        <v>33.101896538057979</v>
      </c>
    </row>
    <row r="707" spans="5:6" x14ac:dyDescent="0.25">
      <c r="E707" s="78">
        <f t="shared" ca="1" si="20"/>
        <v>0.39768401573538148</v>
      </c>
      <c r="F707" s="78">
        <f t="shared" ca="1" si="21"/>
        <v>30.327062613577684</v>
      </c>
    </row>
    <row r="708" spans="5:6" x14ac:dyDescent="0.25">
      <c r="E708" s="78">
        <f t="shared" ref="E708:E771" ca="1" si="22">RAND()</f>
        <v>0.10606443547818478</v>
      </c>
      <c r="F708" s="78">
        <f t="shared" ref="F708:F771" ca="1" si="23">$C$3-$C$4*(LN(E708)^(-1/$C$5))</f>
        <v>27.015186336478767</v>
      </c>
    </row>
    <row r="709" spans="5:6" x14ac:dyDescent="0.25">
      <c r="E709" s="78">
        <f t="shared" ca="1" si="22"/>
        <v>0.86122703609316975</v>
      </c>
      <c r="F709" s="78">
        <f t="shared" ca="1" si="23"/>
        <v>39.252403160540993</v>
      </c>
    </row>
    <row r="710" spans="5:6" x14ac:dyDescent="0.25">
      <c r="E710" s="78">
        <f t="shared" ca="1" si="22"/>
        <v>0.26630908225175565</v>
      </c>
      <c r="F710" s="78">
        <f t="shared" ca="1" si="23"/>
        <v>28.910874565173398</v>
      </c>
    </row>
    <row r="711" spans="5:6" x14ac:dyDescent="0.25">
      <c r="E711" s="78">
        <f t="shared" ca="1" si="22"/>
        <v>0.76848250601106638</v>
      </c>
      <c r="F711" s="78">
        <f t="shared" ca="1" si="23"/>
        <v>36.117250862802315</v>
      </c>
    </row>
    <row r="712" spans="5:6" x14ac:dyDescent="0.25">
      <c r="E712" s="78">
        <f t="shared" ca="1" si="22"/>
        <v>0.91299685831143929</v>
      </c>
      <c r="F712" s="78">
        <f t="shared" ca="1" si="23"/>
        <v>42.299806443300099</v>
      </c>
    </row>
    <row r="713" spans="5:6" x14ac:dyDescent="0.25">
      <c r="E713" s="78">
        <f t="shared" ca="1" si="22"/>
        <v>0.21162453882234566</v>
      </c>
      <c r="F713" s="78">
        <f t="shared" ca="1" si="23"/>
        <v>28.314664605462813</v>
      </c>
    </row>
    <row r="714" spans="5:6" x14ac:dyDescent="0.25">
      <c r="E714" s="78">
        <f t="shared" ca="1" si="22"/>
        <v>0.13749918582858245</v>
      </c>
      <c r="F714" s="78">
        <f t="shared" ca="1" si="23"/>
        <v>27.438762061234282</v>
      </c>
    </row>
    <row r="715" spans="5:6" x14ac:dyDescent="0.25">
      <c r="E715" s="78">
        <f t="shared" ca="1" si="22"/>
        <v>0.87281237591875305</v>
      </c>
      <c r="F715" s="78">
        <f t="shared" ca="1" si="23"/>
        <v>39.805751574688784</v>
      </c>
    </row>
    <row r="716" spans="5:6" x14ac:dyDescent="0.25">
      <c r="E716" s="78">
        <f t="shared" ca="1" si="22"/>
        <v>0.43508660793671594</v>
      </c>
      <c r="F716" s="78">
        <f t="shared" ca="1" si="23"/>
        <v>30.748341715762283</v>
      </c>
    </row>
    <row r="717" spans="5:6" x14ac:dyDescent="0.25">
      <c r="E717" s="78">
        <f t="shared" ca="1" si="22"/>
        <v>0.14240065384595113</v>
      </c>
      <c r="F717" s="78">
        <f t="shared" ca="1" si="23"/>
        <v>27.500993159492946</v>
      </c>
    </row>
    <row r="718" spans="5:6" x14ac:dyDescent="0.25">
      <c r="E718" s="78">
        <f t="shared" ca="1" si="22"/>
        <v>0.25367758854516687</v>
      </c>
      <c r="F718" s="78">
        <f t="shared" ca="1" si="23"/>
        <v>28.77494736048094</v>
      </c>
    </row>
    <row r="719" spans="5:6" x14ac:dyDescent="0.25">
      <c r="E719" s="78">
        <f t="shared" ca="1" si="22"/>
        <v>0.3630271818768066</v>
      </c>
      <c r="F719" s="78">
        <f t="shared" ca="1" si="23"/>
        <v>29.947308763325442</v>
      </c>
    </row>
    <row r="720" spans="5:6" x14ac:dyDescent="0.25">
      <c r="E720" s="78">
        <f t="shared" ca="1" si="22"/>
        <v>0.64740794877091823</v>
      </c>
      <c r="F720" s="78">
        <f t="shared" ca="1" si="23"/>
        <v>33.62524667853414</v>
      </c>
    </row>
    <row r="721" spans="5:6" x14ac:dyDescent="0.25">
      <c r="E721" s="78">
        <f t="shared" ca="1" si="22"/>
        <v>6.0005434699579641E-2</v>
      </c>
      <c r="F721" s="78">
        <f t="shared" ca="1" si="23"/>
        <v>26.262457123390554</v>
      </c>
    </row>
    <row r="722" spans="5:6" x14ac:dyDescent="0.25">
      <c r="E722" s="78">
        <f t="shared" ca="1" si="22"/>
        <v>0.40169876060976839</v>
      </c>
      <c r="F722" s="78">
        <f t="shared" ca="1" si="23"/>
        <v>30.371640206375766</v>
      </c>
    </row>
    <row r="723" spans="5:6" x14ac:dyDescent="0.25">
      <c r="E723" s="78">
        <f t="shared" ca="1" si="22"/>
        <v>0.78483227973530778</v>
      </c>
      <c r="F723" s="78">
        <f t="shared" ca="1" si="23"/>
        <v>36.556118870257365</v>
      </c>
    </row>
    <row r="724" spans="5:6" x14ac:dyDescent="0.25">
      <c r="E724" s="78">
        <f t="shared" ca="1" si="22"/>
        <v>6.9511307687992296E-2</v>
      </c>
      <c r="F724" s="78">
        <f t="shared" ca="1" si="23"/>
        <v>26.438012485528009</v>
      </c>
    </row>
    <row r="725" spans="5:6" x14ac:dyDescent="0.25">
      <c r="E725" s="78">
        <f t="shared" ca="1" si="22"/>
        <v>0.20410354405491227</v>
      </c>
      <c r="F725" s="78">
        <f t="shared" ca="1" si="23"/>
        <v>28.230485229738424</v>
      </c>
    </row>
    <row r="726" spans="5:6" x14ac:dyDescent="0.25">
      <c r="E726" s="78">
        <f t="shared" ca="1" si="22"/>
        <v>0.10301756523837846</v>
      </c>
      <c r="F726" s="78">
        <f t="shared" ca="1" si="23"/>
        <v>26.971319919242731</v>
      </c>
    </row>
    <row r="727" spans="5:6" x14ac:dyDescent="0.25">
      <c r="E727" s="78">
        <f t="shared" ca="1" si="22"/>
        <v>0.21402934791677219</v>
      </c>
      <c r="F727" s="78">
        <f t="shared" ca="1" si="23"/>
        <v>28.341433748206128</v>
      </c>
    </row>
    <row r="728" spans="5:6" x14ac:dyDescent="0.25">
      <c r="E728" s="78">
        <f t="shared" ca="1" si="22"/>
        <v>0.82543236840194156</v>
      </c>
      <c r="F728" s="78">
        <f t="shared" ca="1" si="23"/>
        <v>37.825217287805216</v>
      </c>
    </row>
    <row r="729" spans="5:6" x14ac:dyDescent="0.25">
      <c r="E729" s="78">
        <f t="shared" ca="1" si="22"/>
        <v>0.45027390899699049</v>
      </c>
      <c r="F729" s="78">
        <f t="shared" ca="1" si="23"/>
        <v>30.923791816150583</v>
      </c>
    </row>
    <row r="730" spans="5:6" x14ac:dyDescent="0.25">
      <c r="E730" s="78">
        <f t="shared" ca="1" si="22"/>
        <v>0.99696380840139476</v>
      </c>
      <c r="F730" s="78">
        <f t="shared" ca="1" si="23"/>
        <v>73.742946329141688</v>
      </c>
    </row>
    <row r="731" spans="5:6" x14ac:dyDescent="0.25">
      <c r="E731" s="78">
        <f t="shared" ca="1" si="22"/>
        <v>0.19991325774203772</v>
      </c>
      <c r="F731" s="78">
        <f t="shared" ca="1" si="23"/>
        <v>28.183259699259192</v>
      </c>
    </row>
    <row r="732" spans="5:6" x14ac:dyDescent="0.25">
      <c r="E732" s="78">
        <f t="shared" ca="1" si="22"/>
        <v>0.19574713770053753</v>
      </c>
      <c r="F732" s="78">
        <f t="shared" ca="1" si="23"/>
        <v>28.136055993262367</v>
      </c>
    </row>
    <row r="733" spans="5:6" x14ac:dyDescent="0.25">
      <c r="E733" s="78">
        <f t="shared" ca="1" si="22"/>
        <v>0.96405434777604182</v>
      </c>
      <c r="F733" s="78">
        <f t="shared" ca="1" si="23"/>
        <v>48.753927617829497</v>
      </c>
    </row>
    <row r="734" spans="5:6" x14ac:dyDescent="0.25">
      <c r="E734" s="78">
        <f t="shared" ca="1" si="22"/>
        <v>0.61220077317857724</v>
      </c>
      <c r="F734" s="78">
        <f t="shared" ca="1" si="23"/>
        <v>33.060444326135624</v>
      </c>
    </row>
    <row r="735" spans="5:6" x14ac:dyDescent="0.25">
      <c r="E735" s="78">
        <f t="shared" ca="1" si="22"/>
        <v>0.93745469052355723</v>
      </c>
      <c r="F735" s="78">
        <f t="shared" ca="1" si="23"/>
        <v>44.594031110924142</v>
      </c>
    </row>
    <row r="736" spans="5:6" x14ac:dyDescent="0.25">
      <c r="E736" s="78">
        <f t="shared" ca="1" si="22"/>
        <v>2.3595808630432868E-2</v>
      </c>
      <c r="F736" s="78">
        <f t="shared" ca="1" si="23"/>
        <v>25.356793057367366</v>
      </c>
    </row>
    <row r="737" spans="5:6" x14ac:dyDescent="0.25">
      <c r="E737" s="78">
        <f t="shared" ca="1" si="22"/>
        <v>0.89009844115276926</v>
      </c>
      <c r="F737" s="78">
        <f t="shared" ca="1" si="23"/>
        <v>40.748368597123971</v>
      </c>
    </row>
    <row r="738" spans="5:6" x14ac:dyDescent="0.25">
      <c r="E738" s="78">
        <f t="shared" ca="1" si="22"/>
        <v>0.88538232470542455</v>
      </c>
      <c r="F738" s="78">
        <f t="shared" ca="1" si="23"/>
        <v>40.475187655778313</v>
      </c>
    </row>
    <row r="739" spans="5:6" x14ac:dyDescent="0.25">
      <c r="E739" s="78">
        <f t="shared" ca="1" si="22"/>
        <v>0.20313622126504427</v>
      </c>
      <c r="F739" s="78">
        <f t="shared" ca="1" si="23"/>
        <v>28.21960486478579</v>
      </c>
    </row>
    <row r="740" spans="5:6" x14ac:dyDescent="0.25">
      <c r="E740" s="78">
        <f t="shared" ca="1" si="22"/>
        <v>0.26602018322418652</v>
      </c>
      <c r="F740" s="78">
        <f t="shared" ca="1" si="23"/>
        <v>28.907773350812317</v>
      </c>
    </row>
    <row r="741" spans="5:6" x14ac:dyDescent="0.25">
      <c r="E741" s="78">
        <f t="shared" ca="1" si="22"/>
        <v>0.43598382594617313</v>
      </c>
      <c r="F741" s="78">
        <f t="shared" ca="1" si="23"/>
        <v>30.758629004919634</v>
      </c>
    </row>
    <row r="742" spans="5:6" x14ac:dyDescent="0.25">
      <c r="E742" s="78">
        <f t="shared" ca="1" si="22"/>
        <v>0.3552448610399449</v>
      </c>
      <c r="F742" s="78">
        <f t="shared" ca="1" si="23"/>
        <v>29.863066271790228</v>
      </c>
    </row>
    <row r="743" spans="5:6" x14ac:dyDescent="0.25">
      <c r="E743" s="78">
        <f t="shared" ca="1" si="22"/>
        <v>2.2713981056507571E-2</v>
      </c>
      <c r="F743" s="78">
        <f t="shared" ca="1" si="23"/>
        <v>25.325758956392534</v>
      </c>
    </row>
    <row r="744" spans="5:6" x14ac:dyDescent="0.25">
      <c r="E744" s="78">
        <f t="shared" ca="1" si="22"/>
        <v>0.30608437737040628</v>
      </c>
      <c r="F744" s="78">
        <f t="shared" ca="1" si="23"/>
        <v>29.336033825087384</v>
      </c>
    </row>
    <row r="745" spans="5:6" x14ac:dyDescent="0.25">
      <c r="E745" s="78">
        <f t="shared" ca="1" si="22"/>
        <v>0.76556460049735053</v>
      </c>
      <c r="F745" s="78">
        <f t="shared" ca="1" si="23"/>
        <v>36.042439619670986</v>
      </c>
    </row>
    <row r="746" spans="5:6" x14ac:dyDescent="0.25">
      <c r="E746" s="78">
        <f t="shared" ca="1" si="22"/>
        <v>0.2421752163740265</v>
      </c>
      <c r="F746" s="78">
        <f t="shared" ca="1" si="23"/>
        <v>28.650436698028106</v>
      </c>
    </row>
    <row r="747" spans="5:6" x14ac:dyDescent="0.25">
      <c r="E747" s="78">
        <f t="shared" ca="1" si="22"/>
        <v>0.20516891365352818</v>
      </c>
      <c r="F747" s="78">
        <f t="shared" ca="1" si="23"/>
        <v>28.242453821068466</v>
      </c>
    </row>
    <row r="748" spans="5:6" x14ac:dyDescent="0.25">
      <c r="E748" s="78">
        <f t="shared" ca="1" si="22"/>
        <v>0.28137217698186856</v>
      </c>
      <c r="F748" s="78">
        <f t="shared" ca="1" si="23"/>
        <v>29.072203398555029</v>
      </c>
    </row>
    <row r="749" spans="5:6" x14ac:dyDescent="0.25">
      <c r="E749" s="78">
        <f t="shared" ca="1" si="22"/>
        <v>0.82718260266097221</v>
      </c>
      <c r="F749" s="78">
        <f t="shared" ca="1" si="23"/>
        <v>37.887069733007685</v>
      </c>
    </row>
    <row r="750" spans="5:6" x14ac:dyDescent="0.25">
      <c r="E750" s="78">
        <f t="shared" ca="1" si="22"/>
        <v>0.81370879993588763</v>
      </c>
      <c r="F750" s="78">
        <f t="shared" ca="1" si="23"/>
        <v>37.427876369634632</v>
      </c>
    </row>
    <row r="751" spans="5:6" x14ac:dyDescent="0.25">
      <c r="E751" s="78">
        <f t="shared" ca="1" si="22"/>
        <v>0.6694591970009891</v>
      </c>
      <c r="F751" s="78">
        <f t="shared" ca="1" si="23"/>
        <v>34.007083178520851</v>
      </c>
    </row>
    <row r="752" spans="5:6" x14ac:dyDescent="0.25">
      <c r="E752" s="78">
        <f t="shared" ca="1" si="22"/>
        <v>0.42748212111012207</v>
      </c>
      <c r="F752" s="78">
        <f t="shared" ca="1" si="23"/>
        <v>30.661520306624205</v>
      </c>
    </row>
    <row r="753" spans="5:6" x14ac:dyDescent="0.25">
      <c r="E753" s="78">
        <f t="shared" ca="1" si="22"/>
        <v>0.48474128240764003</v>
      </c>
      <c r="F753" s="78">
        <f t="shared" ca="1" si="23"/>
        <v>31.333666019228467</v>
      </c>
    </row>
    <row r="754" spans="5:6" x14ac:dyDescent="0.25">
      <c r="E754" s="78">
        <f t="shared" ca="1" si="22"/>
        <v>0.44384969137027652</v>
      </c>
      <c r="F754" s="78">
        <f t="shared" ca="1" si="23"/>
        <v>30.849228404624203</v>
      </c>
    </row>
    <row r="755" spans="5:6" x14ac:dyDescent="0.25">
      <c r="E755" s="78">
        <f t="shared" ca="1" si="22"/>
        <v>0.96244194646582182</v>
      </c>
      <c r="F755" s="78">
        <f t="shared" ca="1" si="23"/>
        <v>48.408923771025634</v>
      </c>
    </row>
    <row r="756" spans="5:6" x14ac:dyDescent="0.25">
      <c r="E756" s="78">
        <f t="shared" ca="1" si="22"/>
        <v>0.58323945425998902</v>
      </c>
      <c r="F756" s="78">
        <f t="shared" ca="1" si="23"/>
        <v>32.63012087465556</v>
      </c>
    </row>
    <row r="757" spans="5:6" x14ac:dyDescent="0.25">
      <c r="E757" s="78">
        <f t="shared" ca="1" si="22"/>
        <v>0.79580014677784428</v>
      </c>
      <c r="F757" s="78">
        <f t="shared" ca="1" si="23"/>
        <v>36.871260489428721</v>
      </c>
    </row>
    <row r="758" spans="5:6" x14ac:dyDescent="0.25">
      <c r="E758" s="78">
        <f t="shared" ca="1" si="22"/>
        <v>0.9547779941700455</v>
      </c>
      <c r="F758" s="78">
        <f t="shared" ca="1" si="23"/>
        <v>46.979243438971629</v>
      </c>
    </row>
    <row r="759" spans="5:6" x14ac:dyDescent="0.25">
      <c r="E759" s="78">
        <f t="shared" ca="1" si="22"/>
        <v>0.98041190994931882</v>
      </c>
      <c r="F759" s="78">
        <f t="shared" ca="1" si="23"/>
        <v>53.83024027590313</v>
      </c>
    </row>
    <row r="760" spans="5:6" x14ac:dyDescent="0.25">
      <c r="E760" s="78">
        <f t="shared" ca="1" si="22"/>
        <v>0.98687168660363811</v>
      </c>
      <c r="F760" s="78">
        <f t="shared" ca="1" si="23"/>
        <v>57.513268761948346</v>
      </c>
    </row>
    <row r="761" spans="5:6" x14ac:dyDescent="0.25">
      <c r="E761" s="78">
        <f t="shared" ca="1" si="22"/>
        <v>0.53213615110909518</v>
      </c>
      <c r="F761" s="78">
        <f t="shared" ca="1" si="23"/>
        <v>31.93026915734702</v>
      </c>
    </row>
    <row r="762" spans="5:6" x14ac:dyDescent="0.25">
      <c r="E762" s="78">
        <f t="shared" ca="1" si="22"/>
        <v>0.99776806140063301</v>
      </c>
      <c r="F762" s="78">
        <f t="shared" ca="1" si="23"/>
        <v>77.79482202167658</v>
      </c>
    </row>
    <row r="763" spans="5:6" x14ac:dyDescent="0.25">
      <c r="E763" s="78">
        <f t="shared" ca="1" si="22"/>
        <v>0.56679138622190384</v>
      </c>
      <c r="F763" s="78">
        <f t="shared" ca="1" si="23"/>
        <v>32.397339345010742</v>
      </c>
    </row>
    <row r="764" spans="5:6" x14ac:dyDescent="0.25">
      <c r="E764" s="78">
        <f t="shared" ca="1" si="22"/>
        <v>8.9237419509927141E-2</v>
      </c>
      <c r="F764" s="78">
        <f t="shared" ca="1" si="23"/>
        <v>26.764641065111569</v>
      </c>
    </row>
    <row r="765" spans="5:6" x14ac:dyDescent="0.25">
      <c r="E765" s="78">
        <f t="shared" ca="1" si="22"/>
        <v>0.97809885438855848</v>
      </c>
      <c r="F765" s="78">
        <f t="shared" ca="1" si="23"/>
        <v>52.852550846575468</v>
      </c>
    </row>
    <row r="766" spans="5:6" x14ac:dyDescent="0.25">
      <c r="E766" s="78">
        <f t="shared" ca="1" si="22"/>
        <v>0.86920232549056775</v>
      </c>
      <c r="F766" s="78">
        <f t="shared" ca="1" si="23"/>
        <v>39.627375655621265</v>
      </c>
    </row>
    <row r="767" spans="5:6" x14ac:dyDescent="0.25">
      <c r="E767" s="78">
        <f t="shared" ca="1" si="22"/>
        <v>0.1843344616779693</v>
      </c>
      <c r="F767" s="78">
        <f t="shared" ca="1" si="23"/>
        <v>28.005330485304626</v>
      </c>
    </row>
    <row r="768" spans="5:6" x14ac:dyDescent="0.25">
      <c r="E768" s="78">
        <f t="shared" ca="1" si="22"/>
        <v>0.83826083424063014</v>
      </c>
      <c r="F768" s="78">
        <f t="shared" ca="1" si="23"/>
        <v>38.295507872243036</v>
      </c>
    </row>
    <row r="769" spans="5:6" x14ac:dyDescent="0.25">
      <c r="E769" s="78">
        <f t="shared" ca="1" si="22"/>
        <v>0.29186537984655969</v>
      </c>
      <c r="F769" s="78">
        <f t="shared" ca="1" si="23"/>
        <v>29.184290827075202</v>
      </c>
    </row>
    <row r="770" spans="5:6" x14ac:dyDescent="0.25">
      <c r="E770" s="78">
        <f t="shared" ca="1" si="22"/>
        <v>0.57624226520899435</v>
      </c>
      <c r="F770" s="78">
        <f t="shared" ca="1" si="23"/>
        <v>32.530139583573366</v>
      </c>
    </row>
    <row r="771" spans="5:6" x14ac:dyDescent="0.25">
      <c r="E771" s="78">
        <f t="shared" ca="1" si="22"/>
        <v>8.3926497442467829E-2</v>
      </c>
      <c r="F771" s="78">
        <f t="shared" ca="1" si="23"/>
        <v>26.680776325886843</v>
      </c>
    </row>
    <row r="772" spans="5:6" x14ac:dyDescent="0.25">
      <c r="E772" s="78">
        <f t="shared" ref="E772:E835" ca="1" si="24">RAND()</f>
        <v>0.62086854673365965</v>
      </c>
      <c r="F772" s="78">
        <f t="shared" ref="F772:F835" ca="1" si="25">$C$3-$C$4*(LN(E772)^(-1/$C$5))</f>
        <v>33.19490754432433</v>
      </c>
    </row>
    <row r="773" spans="5:6" x14ac:dyDescent="0.25">
      <c r="E773" s="78">
        <f t="shared" ca="1" si="24"/>
        <v>0.52528375455877352</v>
      </c>
      <c r="F773" s="78">
        <f t="shared" ca="1" si="25"/>
        <v>31.841253079803749</v>
      </c>
    </row>
    <row r="774" spans="5:6" x14ac:dyDescent="0.25">
      <c r="E774" s="78">
        <f t="shared" ca="1" si="24"/>
        <v>0.9505709107863558</v>
      </c>
      <c r="F774" s="78">
        <f t="shared" ca="1" si="25"/>
        <v>46.311252208316368</v>
      </c>
    </row>
    <row r="775" spans="5:6" x14ac:dyDescent="0.25">
      <c r="E775" s="78">
        <f t="shared" ca="1" si="24"/>
        <v>1.6185397509864696E-2</v>
      </c>
      <c r="F775" s="78">
        <f t="shared" ca="1" si="25"/>
        <v>25.065159154240728</v>
      </c>
    </row>
    <row r="776" spans="5:6" x14ac:dyDescent="0.25">
      <c r="E776" s="78">
        <f t="shared" ca="1" si="24"/>
        <v>0.1572223517937209</v>
      </c>
      <c r="F776" s="78">
        <f t="shared" ca="1" si="25"/>
        <v>27.684436514716328</v>
      </c>
    </row>
    <row r="777" spans="5:6" x14ac:dyDescent="0.25">
      <c r="E777" s="78">
        <f t="shared" ca="1" si="24"/>
        <v>0.81384167543875108</v>
      </c>
      <c r="F777" s="78">
        <f t="shared" ca="1" si="25"/>
        <v>37.43222327342653</v>
      </c>
    </row>
    <row r="778" spans="5:6" x14ac:dyDescent="0.25">
      <c r="E778" s="78">
        <f t="shared" ca="1" si="24"/>
        <v>0.87523442096268944</v>
      </c>
      <c r="F778" s="78">
        <f t="shared" ca="1" si="25"/>
        <v>39.928692236402242</v>
      </c>
    </row>
    <row r="779" spans="5:6" x14ac:dyDescent="0.25">
      <c r="E779" s="78">
        <f t="shared" ca="1" si="24"/>
        <v>0.58467793157410142</v>
      </c>
      <c r="F779" s="78">
        <f t="shared" ca="1" si="25"/>
        <v>32.650856410552862</v>
      </c>
    </row>
    <row r="780" spans="5:6" x14ac:dyDescent="0.25">
      <c r="E780" s="78">
        <f t="shared" ca="1" si="24"/>
        <v>0.41996966108869971</v>
      </c>
      <c r="F780" s="78">
        <f t="shared" ca="1" si="25"/>
        <v>30.576372314413057</v>
      </c>
    </row>
    <row r="781" spans="5:6" x14ac:dyDescent="0.25">
      <c r="E781" s="78">
        <f t="shared" ca="1" si="24"/>
        <v>5.1909306334281147E-2</v>
      </c>
      <c r="F781" s="78">
        <f t="shared" ca="1" si="25"/>
        <v>26.099886332283333</v>
      </c>
    </row>
    <row r="782" spans="5:6" x14ac:dyDescent="0.25">
      <c r="E782" s="78">
        <f t="shared" ca="1" si="24"/>
        <v>0.7442398339717845</v>
      </c>
      <c r="F782" s="78">
        <f t="shared" ca="1" si="25"/>
        <v>35.524090032253497</v>
      </c>
    </row>
    <row r="783" spans="5:6" x14ac:dyDescent="0.25">
      <c r="E783" s="78">
        <f t="shared" ca="1" si="24"/>
        <v>0.48799323607875789</v>
      </c>
      <c r="F783" s="78">
        <f t="shared" ca="1" si="25"/>
        <v>31.373281988032215</v>
      </c>
    </row>
    <row r="784" spans="5:6" x14ac:dyDescent="0.25">
      <c r="E784" s="78">
        <f t="shared" ca="1" si="24"/>
        <v>0.17553366684645111</v>
      </c>
      <c r="F784" s="78">
        <f t="shared" ca="1" si="25"/>
        <v>27.902921975613115</v>
      </c>
    </row>
    <row r="785" spans="5:6" x14ac:dyDescent="0.25">
      <c r="E785" s="78">
        <f t="shared" ca="1" si="24"/>
        <v>0.61693286585284746</v>
      </c>
      <c r="F785" s="78">
        <f t="shared" ca="1" si="25"/>
        <v>33.133505951902301</v>
      </c>
    </row>
    <row r="786" spans="5:6" x14ac:dyDescent="0.25">
      <c r="E786" s="78">
        <f t="shared" ca="1" si="24"/>
        <v>7.1095234017953812E-3</v>
      </c>
      <c r="F786" s="78">
        <f t="shared" ca="1" si="25"/>
        <v>24.526920257188365</v>
      </c>
    </row>
    <row r="787" spans="5:6" x14ac:dyDescent="0.25">
      <c r="E787" s="78">
        <f t="shared" ca="1" si="24"/>
        <v>0.78205180127567275</v>
      </c>
      <c r="F787" s="78">
        <f t="shared" ca="1" si="25"/>
        <v>36.478995184629497</v>
      </c>
    </row>
    <row r="788" spans="5:6" x14ac:dyDescent="0.25">
      <c r="E788" s="78">
        <f t="shared" ca="1" si="24"/>
        <v>0.25267244190415639</v>
      </c>
      <c r="F788" s="78">
        <f t="shared" ca="1" si="25"/>
        <v>28.764097896608387</v>
      </c>
    </row>
    <row r="789" spans="5:6" x14ac:dyDescent="0.25">
      <c r="E789" s="78">
        <f t="shared" ca="1" si="24"/>
        <v>0.7899729972934465</v>
      </c>
      <c r="F789" s="78">
        <f t="shared" ca="1" si="25"/>
        <v>36.701598120031541</v>
      </c>
    </row>
    <row r="790" spans="5:6" x14ac:dyDescent="0.25">
      <c r="E790" s="78">
        <f t="shared" ca="1" si="24"/>
        <v>0.64736733711928129</v>
      </c>
      <c r="F790" s="78">
        <f t="shared" ca="1" si="25"/>
        <v>33.624564988758401</v>
      </c>
    </row>
    <row r="791" spans="5:6" x14ac:dyDescent="0.25">
      <c r="E791" s="78">
        <f t="shared" ca="1" si="24"/>
        <v>0.11718392490623331</v>
      </c>
      <c r="F791" s="78">
        <f t="shared" ca="1" si="25"/>
        <v>27.17056599997148</v>
      </c>
    </row>
    <row r="792" spans="5:6" x14ac:dyDescent="0.25">
      <c r="E792" s="78">
        <f t="shared" ca="1" si="24"/>
        <v>0.60811591627838968</v>
      </c>
      <c r="F792" s="78">
        <f t="shared" ca="1" si="25"/>
        <v>32.998029518646916</v>
      </c>
    </row>
    <row r="793" spans="5:6" x14ac:dyDescent="0.25">
      <c r="E793" s="78">
        <f t="shared" ca="1" si="24"/>
        <v>0.22308002520246628</v>
      </c>
      <c r="F793" s="78">
        <f t="shared" ca="1" si="25"/>
        <v>28.441605716616213</v>
      </c>
    </row>
    <row r="794" spans="5:6" x14ac:dyDescent="0.25">
      <c r="E794" s="78">
        <f t="shared" ca="1" si="24"/>
        <v>0.4585923799130337</v>
      </c>
      <c r="F794" s="78">
        <f t="shared" ca="1" si="25"/>
        <v>31.021144182823591</v>
      </c>
    </row>
    <row r="795" spans="5:6" x14ac:dyDescent="0.25">
      <c r="E795" s="78">
        <f t="shared" ca="1" si="24"/>
        <v>0.71058599741832018</v>
      </c>
      <c r="F795" s="78">
        <f t="shared" ca="1" si="25"/>
        <v>34.791900528963495</v>
      </c>
    </row>
    <row r="796" spans="5:6" x14ac:dyDescent="0.25">
      <c r="E796" s="78">
        <f t="shared" ca="1" si="24"/>
        <v>0.82724089155965397</v>
      </c>
      <c r="F796" s="78">
        <f t="shared" ca="1" si="25"/>
        <v>37.889141606633302</v>
      </c>
    </row>
    <row r="797" spans="5:6" x14ac:dyDescent="0.25">
      <c r="E797" s="78">
        <f t="shared" ca="1" si="24"/>
        <v>0.69306350190641985</v>
      </c>
      <c r="F797" s="78">
        <f t="shared" ca="1" si="25"/>
        <v>34.444633543952676</v>
      </c>
    </row>
    <row r="798" spans="5:6" x14ac:dyDescent="0.25">
      <c r="E798" s="78">
        <f t="shared" ca="1" si="24"/>
        <v>0.74010439238603953</v>
      </c>
      <c r="F798" s="78">
        <f t="shared" ca="1" si="25"/>
        <v>35.428870867886587</v>
      </c>
    </row>
    <row r="799" spans="5:6" x14ac:dyDescent="0.25">
      <c r="E799" s="78">
        <f t="shared" ca="1" si="24"/>
        <v>8.5501976350249143E-2</v>
      </c>
      <c r="F799" s="78">
        <f t="shared" ca="1" si="25"/>
        <v>26.705930410652314</v>
      </c>
    </row>
    <row r="800" spans="5:6" x14ac:dyDescent="0.25">
      <c r="E800" s="78">
        <f t="shared" ca="1" si="24"/>
        <v>0.71737733592567265</v>
      </c>
      <c r="F800" s="78">
        <f t="shared" ca="1" si="25"/>
        <v>34.932296311505368</v>
      </c>
    </row>
    <row r="801" spans="5:6" x14ac:dyDescent="0.25">
      <c r="E801" s="78">
        <f t="shared" ca="1" si="24"/>
        <v>0.39461226079692668</v>
      </c>
      <c r="F801" s="78">
        <f t="shared" ca="1" si="25"/>
        <v>30.293047212728347</v>
      </c>
    </row>
    <row r="802" spans="5:6" x14ac:dyDescent="0.25">
      <c r="E802" s="78">
        <f t="shared" ca="1" si="24"/>
        <v>0.13672413960047147</v>
      </c>
      <c r="F802" s="78">
        <f t="shared" ca="1" si="25"/>
        <v>27.428842628320883</v>
      </c>
    </row>
    <row r="803" spans="5:6" x14ac:dyDescent="0.25">
      <c r="E803" s="78">
        <f t="shared" ca="1" si="24"/>
        <v>0.24516163855196571</v>
      </c>
      <c r="F803" s="78">
        <f t="shared" ca="1" si="25"/>
        <v>28.682843189042455</v>
      </c>
    </row>
    <row r="804" spans="5:6" x14ac:dyDescent="0.25">
      <c r="E804" s="78">
        <f t="shared" ca="1" si="24"/>
        <v>0.30266411954447314</v>
      </c>
      <c r="F804" s="78">
        <f t="shared" ca="1" si="25"/>
        <v>29.299535182280017</v>
      </c>
    </row>
    <row r="805" spans="5:6" x14ac:dyDescent="0.25">
      <c r="E805" s="78">
        <f t="shared" ca="1" si="24"/>
        <v>0.95020178595740157</v>
      </c>
      <c r="F805" s="78">
        <f t="shared" ca="1" si="25"/>
        <v>46.255864860931467</v>
      </c>
    </row>
    <row r="806" spans="5:6" x14ac:dyDescent="0.25">
      <c r="E806" s="78">
        <f t="shared" ca="1" si="24"/>
        <v>0.57275728114642988</v>
      </c>
      <c r="F806" s="78">
        <f t="shared" ca="1" si="25"/>
        <v>32.480876502601618</v>
      </c>
    </row>
    <row r="807" spans="5:6" x14ac:dyDescent="0.25">
      <c r="E807" s="78">
        <f t="shared" ca="1" si="24"/>
        <v>0.24252565896885525</v>
      </c>
      <c r="F807" s="78">
        <f t="shared" ca="1" si="25"/>
        <v>28.654242559953943</v>
      </c>
    </row>
    <row r="808" spans="5:6" x14ac:dyDescent="0.25">
      <c r="E808" s="78">
        <f t="shared" ca="1" si="24"/>
        <v>0.43740854575605359</v>
      </c>
      <c r="F808" s="78">
        <f t="shared" ca="1" si="25"/>
        <v>30.774983919803613</v>
      </c>
    </row>
    <row r="809" spans="5:6" x14ac:dyDescent="0.25">
      <c r="E809" s="78">
        <f t="shared" ca="1" si="24"/>
        <v>0.93847220973753531</v>
      </c>
      <c r="F809" s="78">
        <f t="shared" ca="1" si="25"/>
        <v>44.711426947779451</v>
      </c>
    </row>
    <row r="810" spans="5:6" x14ac:dyDescent="0.25">
      <c r="E810" s="78">
        <f t="shared" ca="1" si="24"/>
        <v>0.5990227293277286</v>
      </c>
      <c r="F810" s="78">
        <f t="shared" ca="1" si="25"/>
        <v>32.861184252559553</v>
      </c>
    </row>
    <row r="811" spans="5:6" x14ac:dyDescent="0.25">
      <c r="E811" s="78">
        <f t="shared" ca="1" si="24"/>
        <v>0.73016907525907659</v>
      </c>
      <c r="F811" s="78">
        <f t="shared" ca="1" si="25"/>
        <v>35.206446272116722</v>
      </c>
    </row>
    <row r="812" spans="5:6" x14ac:dyDescent="0.25">
      <c r="E812" s="78">
        <f t="shared" ca="1" si="24"/>
        <v>0.34425196167827055</v>
      </c>
      <c r="F812" s="78">
        <f t="shared" ca="1" si="25"/>
        <v>29.744560899400042</v>
      </c>
    </row>
    <row r="813" spans="5:6" x14ac:dyDescent="0.25">
      <c r="E813" s="78">
        <f t="shared" ca="1" si="24"/>
        <v>0.76224941698281556</v>
      </c>
      <c r="F813" s="78">
        <f t="shared" ca="1" si="25"/>
        <v>35.958641524202207</v>
      </c>
    </row>
    <row r="814" spans="5:6" x14ac:dyDescent="0.25">
      <c r="E814" s="78">
        <f t="shared" ca="1" si="24"/>
        <v>0.8449166709245427</v>
      </c>
      <c r="F814" s="78">
        <f t="shared" ca="1" si="25"/>
        <v>38.556245850007329</v>
      </c>
    </row>
    <row r="815" spans="5:6" x14ac:dyDescent="0.25">
      <c r="E815" s="78">
        <f t="shared" ca="1" si="24"/>
        <v>0.80588844358140188</v>
      </c>
      <c r="F815" s="78">
        <f t="shared" ca="1" si="25"/>
        <v>37.177887802233556</v>
      </c>
    </row>
    <row r="816" spans="5:6" x14ac:dyDescent="0.25">
      <c r="E816" s="78">
        <f t="shared" ca="1" si="24"/>
        <v>0.67661356737603073</v>
      </c>
      <c r="F816" s="78">
        <f t="shared" ca="1" si="25"/>
        <v>34.136334987359191</v>
      </c>
    </row>
    <row r="817" spans="5:6" x14ac:dyDescent="0.25">
      <c r="E817" s="78">
        <f t="shared" ca="1" si="24"/>
        <v>0.16523359984706132</v>
      </c>
      <c r="F817" s="78">
        <f t="shared" ca="1" si="25"/>
        <v>27.781010304233536</v>
      </c>
    </row>
    <row r="818" spans="5:6" x14ac:dyDescent="0.25">
      <c r="E818" s="78">
        <f t="shared" ca="1" si="24"/>
        <v>0.50394999518457906</v>
      </c>
      <c r="F818" s="78">
        <f t="shared" ca="1" si="25"/>
        <v>31.570321012455224</v>
      </c>
    </row>
    <row r="819" spans="5:6" x14ac:dyDescent="0.25">
      <c r="E819" s="78">
        <f t="shared" ca="1" si="24"/>
        <v>0.44662808954285349</v>
      </c>
      <c r="F819" s="78">
        <f t="shared" ca="1" si="25"/>
        <v>30.881411759895787</v>
      </c>
    </row>
    <row r="820" spans="5:6" x14ac:dyDescent="0.25">
      <c r="E820" s="78">
        <f t="shared" ca="1" si="24"/>
        <v>0.16955580368038814</v>
      </c>
      <c r="F820" s="78">
        <f t="shared" ca="1" si="25"/>
        <v>27.832458126716897</v>
      </c>
    </row>
    <row r="821" spans="5:6" x14ac:dyDescent="0.25">
      <c r="E821" s="78">
        <f t="shared" ca="1" si="24"/>
        <v>5.5908312243820646E-2</v>
      </c>
      <c r="F821" s="78">
        <f t="shared" ca="1" si="25"/>
        <v>26.181905967034879</v>
      </c>
    </row>
    <row r="822" spans="5:6" x14ac:dyDescent="0.25">
      <c r="E822" s="78">
        <f t="shared" ca="1" si="24"/>
        <v>0.36679436620774275</v>
      </c>
      <c r="F822" s="78">
        <f t="shared" ca="1" si="25"/>
        <v>29.988205303894418</v>
      </c>
    </row>
    <row r="823" spans="5:6" x14ac:dyDescent="0.25">
      <c r="E823" s="78">
        <f t="shared" ca="1" si="24"/>
        <v>0.7563662610602867</v>
      </c>
      <c r="F823" s="78">
        <f t="shared" ca="1" si="25"/>
        <v>35.812954807651707</v>
      </c>
    </row>
    <row r="824" spans="5:6" x14ac:dyDescent="0.25">
      <c r="E824" s="78">
        <f t="shared" ca="1" si="24"/>
        <v>0.95671080163465627</v>
      </c>
      <c r="F824" s="78">
        <f t="shared" ca="1" si="25"/>
        <v>47.311202177266566</v>
      </c>
    </row>
    <row r="825" spans="5:6" x14ac:dyDescent="0.25">
      <c r="E825" s="78">
        <f t="shared" ca="1" si="24"/>
        <v>0.43910448380591272</v>
      </c>
      <c r="F825" s="78">
        <f t="shared" ca="1" si="25"/>
        <v>30.794483636015507</v>
      </c>
    </row>
    <row r="826" spans="5:6" x14ac:dyDescent="0.25">
      <c r="E826" s="78">
        <f t="shared" ca="1" si="24"/>
        <v>0.34637860175130797</v>
      </c>
      <c r="F826" s="78">
        <f t="shared" ca="1" si="25"/>
        <v>29.767446015821864</v>
      </c>
    </row>
    <row r="827" spans="5:6" x14ac:dyDescent="0.25">
      <c r="E827" s="78">
        <f t="shared" ca="1" si="24"/>
        <v>4.7340500514773343E-2</v>
      </c>
      <c r="F827" s="78">
        <f t="shared" ca="1" si="25"/>
        <v>26.001435583124358</v>
      </c>
    </row>
    <row r="828" spans="5:6" x14ac:dyDescent="0.25">
      <c r="E828" s="78">
        <f t="shared" ca="1" si="24"/>
        <v>0.75591522874528705</v>
      </c>
      <c r="F828" s="78">
        <f t="shared" ca="1" si="25"/>
        <v>35.801940549709265</v>
      </c>
    </row>
    <row r="829" spans="5:6" x14ac:dyDescent="0.25">
      <c r="E829" s="78">
        <f t="shared" ca="1" si="24"/>
        <v>0.4553769209717462</v>
      </c>
      <c r="F829" s="78">
        <f t="shared" ca="1" si="25"/>
        <v>30.983402734372728</v>
      </c>
    </row>
    <row r="830" spans="5:6" x14ac:dyDescent="0.25">
      <c r="E830" s="78">
        <f t="shared" ca="1" si="24"/>
        <v>0.99571934668269868</v>
      </c>
      <c r="F830" s="78">
        <f t="shared" ca="1" si="25"/>
        <v>69.503395022017457</v>
      </c>
    </row>
    <row r="831" spans="5:6" x14ac:dyDescent="0.25">
      <c r="E831" s="78">
        <f t="shared" ca="1" si="24"/>
        <v>0.37682879161474325</v>
      </c>
      <c r="F831" s="78">
        <f t="shared" ca="1" si="25"/>
        <v>30.097554117604965</v>
      </c>
    </row>
    <row r="832" spans="5:6" x14ac:dyDescent="0.25">
      <c r="E832" s="78">
        <f t="shared" ca="1" si="24"/>
        <v>0.60519817201349191</v>
      </c>
      <c r="F832" s="78">
        <f t="shared" ca="1" si="25"/>
        <v>32.953809448982618</v>
      </c>
    </row>
    <row r="833" spans="5:6" x14ac:dyDescent="0.25">
      <c r="E833" s="78">
        <f t="shared" ca="1" si="24"/>
        <v>0.40527491909938018</v>
      </c>
      <c r="F833" s="78">
        <f t="shared" ca="1" si="25"/>
        <v>30.411466436663012</v>
      </c>
    </row>
    <row r="834" spans="5:6" x14ac:dyDescent="0.25">
      <c r="E834" s="78">
        <f t="shared" ca="1" si="24"/>
        <v>0.79837815315858807</v>
      </c>
      <c r="F834" s="78">
        <f t="shared" ca="1" si="25"/>
        <v>36.948014020424722</v>
      </c>
    </row>
    <row r="835" spans="5:6" x14ac:dyDescent="0.25">
      <c r="E835" s="78">
        <f t="shared" ca="1" si="24"/>
        <v>0.45148678719849977</v>
      </c>
      <c r="F835" s="78">
        <f t="shared" ca="1" si="25"/>
        <v>30.937928849910051</v>
      </c>
    </row>
    <row r="836" spans="5:6" x14ac:dyDescent="0.25">
      <c r="E836" s="78">
        <f t="shared" ref="E836:E899" ca="1" si="26">RAND()</f>
        <v>0.5941714592305376</v>
      </c>
      <c r="F836" s="78">
        <f t="shared" ref="F836:F899" ca="1" si="27">$C$3-$C$4*(LN(E836)^(-1/$C$5))</f>
        <v>32.789315117455601</v>
      </c>
    </row>
    <row r="837" spans="5:6" x14ac:dyDescent="0.25">
      <c r="E837" s="78">
        <f t="shared" ca="1" si="26"/>
        <v>0.96220973907576701</v>
      </c>
      <c r="F837" s="78">
        <f t="shared" ca="1" si="27"/>
        <v>48.360685833996087</v>
      </c>
    </row>
    <row r="838" spans="5:6" x14ac:dyDescent="0.25">
      <c r="E838" s="78">
        <f t="shared" ca="1" si="26"/>
        <v>0.77005404951896517</v>
      </c>
      <c r="F838" s="78">
        <f t="shared" ca="1" si="27"/>
        <v>36.157962806315346</v>
      </c>
    </row>
    <row r="839" spans="5:6" x14ac:dyDescent="0.25">
      <c r="E839" s="78">
        <f t="shared" ca="1" si="26"/>
        <v>0.8301649690209032</v>
      </c>
      <c r="F839" s="78">
        <f t="shared" ca="1" si="27"/>
        <v>37.994088301780607</v>
      </c>
    </row>
    <row r="840" spans="5:6" x14ac:dyDescent="0.25">
      <c r="E840" s="78">
        <f t="shared" ca="1" si="26"/>
        <v>0.75655614910535274</v>
      </c>
      <c r="F840" s="78">
        <f t="shared" ca="1" si="27"/>
        <v>35.817598373980402</v>
      </c>
    </row>
    <row r="841" spans="5:6" x14ac:dyDescent="0.25">
      <c r="E841" s="78">
        <f t="shared" ca="1" si="26"/>
        <v>0.59974123875467922</v>
      </c>
      <c r="F841" s="78">
        <f t="shared" ca="1" si="27"/>
        <v>32.871894792506922</v>
      </c>
    </row>
    <row r="842" spans="5:6" x14ac:dyDescent="0.25">
      <c r="E842" s="78">
        <f t="shared" ca="1" si="26"/>
        <v>0.97531914068722536</v>
      </c>
      <c r="F842" s="78">
        <f t="shared" ca="1" si="27"/>
        <v>51.828748931999762</v>
      </c>
    </row>
    <row r="843" spans="5:6" x14ac:dyDescent="0.25">
      <c r="E843" s="78">
        <f t="shared" ca="1" si="26"/>
        <v>0.85847348368916521</v>
      </c>
      <c r="F843" s="78">
        <f t="shared" ca="1" si="27"/>
        <v>39.128584560502574</v>
      </c>
    </row>
    <row r="844" spans="5:6" x14ac:dyDescent="0.25">
      <c r="E844" s="78">
        <f t="shared" ca="1" si="26"/>
        <v>0.78514954635218359</v>
      </c>
      <c r="F844" s="78">
        <f t="shared" ca="1" si="27"/>
        <v>36.564987619759563</v>
      </c>
    </row>
    <row r="845" spans="5:6" x14ac:dyDescent="0.25">
      <c r="E845" s="78">
        <f t="shared" ca="1" si="26"/>
        <v>0.35006256801705293</v>
      </c>
      <c r="F845" s="78">
        <f t="shared" ca="1" si="27"/>
        <v>29.807134099975251</v>
      </c>
    </row>
    <row r="846" spans="5:6" x14ac:dyDescent="0.25">
      <c r="E846" s="78">
        <f t="shared" ca="1" si="26"/>
        <v>0.49200736106038179</v>
      </c>
      <c r="F846" s="78">
        <f t="shared" ca="1" si="27"/>
        <v>31.422428699782181</v>
      </c>
    </row>
    <row r="847" spans="5:6" x14ac:dyDescent="0.25">
      <c r="E847" s="78">
        <f t="shared" ca="1" si="26"/>
        <v>0.88323280266932847</v>
      </c>
      <c r="F847" s="78">
        <f t="shared" ca="1" si="27"/>
        <v>40.354922846007824</v>
      </c>
    </row>
    <row r="848" spans="5:6" x14ac:dyDescent="0.25">
      <c r="E848" s="78">
        <f t="shared" ca="1" si="26"/>
        <v>0.5915327389808418</v>
      </c>
      <c r="F848" s="78">
        <f t="shared" ca="1" si="27"/>
        <v>32.750545125954659</v>
      </c>
    </row>
    <row r="849" spans="5:6" x14ac:dyDescent="0.25">
      <c r="E849" s="78">
        <f t="shared" ca="1" si="26"/>
        <v>0.20592594712813872</v>
      </c>
      <c r="F849" s="78">
        <f t="shared" ca="1" si="27"/>
        <v>28.250949333717898</v>
      </c>
    </row>
    <row r="850" spans="5:6" x14ac:dyDescent="0.25">
      <c r="E850" s="78">
        <f t="shared" ca="1" si="26"/>
        <v>0.95809829471039931</v>
      </c>
      <c r="F850" s="78">
        <f t="shared" ca="1" si="27"/>
        <v>47.560493855694276</v>
      </c>
    </row>
    <row r="851" spans="5:6" x14ac:dyDescent="0.25">
      <c r="E851" s="78">
        <f t="shared" ca="1" si="26"/>
        <v>0.33853253347694978</v>
      </c>
      <c r="F851" s="78">
        <f t="shared" ca="1" si="27"/>
        <v>29.683098746999786</v>
      </c>
    </row>
    <row r="852" spans="5:6" x14ac:dyDescent="0.25">
      <c r="E852" s="78">
        <f t="shared" ca="1" si="26"/>
        <v>0.49151821642715776</v>
      </c>
      <c r="F852" s="78">
        <f t="shared" ca="1" si="27"/>
        <v>31.416425141850866</v>
      </c>
    </row>
    <row r="853" spans="5:6" x14ac:dyDescent="0.25">
      <c r="E853" s="78">
        <f t="shared" ca="1" si="26"/>
        <v>0.86985693288002575</v>
      </c>
      <c r="F853" s="78">
        <f t="shared" ca="1" si="27"/>
        <v>39.659301202703645</v>
      </c>
    </row>
    <row r="854" spans="5:6" x14ac:dyDescent="0.25">
      <c r="E854" s="78">
        <f t="shared" ca="1" si="26"/>
        <v>4.0503654235347519E-2</v>
      </c>
      <c r="F854" s="78">
        <f t="shared" ca="1" si="27"/>
        <v>25.842636431376583</v>
      </c>
    </row>
    <row r="855" spans="5:6" x14ac:dyDescent="0.25">
      <c r="E855" s="78">
        <f t="shared" ca="1" si="26"/>
        <v>0.10833850029180325</v>
      </c>
      <c r="F855" s="78">
        <f t="shared" ca="1" si="27"/>
        <v>27.047545144736091</v>
      </c>
    </row>
    <row r="856" spans="5:6" x14ac:dyDescent="0.25">
      <c r="E856" s="78">
        <f t="shared" ca="1" si="26"/>
        <v>0.88008873692800971</v>
      </c>
      <c r="F856" s="78">
        <f t="shared" ca="1" si="27"/>
        <v>40.183506153619241</v>
      </c>
    </row>
    <row r="857" spans="5:6" x14ac:dyDescent="0.25">
      <c r="E857" s="78">
        <f t="shared" ca="1" si="26"/>
        <v>0.3304581387223261</v>
      </c>
      <c r="F857" s="78">
        <f t="shared" ca="1" si="27"/>
        <v>29.596516348155934</v>
      </c>
    </row>
    <row r="858" spans="5:6" x14ac:dyDescent="0.25">
      <c r="E858" s="78">
        <f t="shared" ca="1" si="26"/>
        <v>0.88485365488170487</v>
      </c>
      <c r="F858" s="78">
        <f t="shared" ca="1" si="27"/>
        <v>40.445370519857974</v>
      </c>
    </row>
    <row r="859" spans="5:6" x14ac:dyDescent="0.25">
      <c r="E859" s="78">
        <f t="shared" ca="1" si="26"/>
        <v>0.26775325911326897</v>
      </c>
      <c r="F859" s="78">
        <f t="shared" ca="1" si="27"/>
        <v>28.926372584754692</v>
      </c>
    </row>
    <row r="860" spans="5:6" x14ac:dyDescent="0.25">
      <c r="E860" s="78">
        <f t="shared" ca="1" si="26"/>
        <v>0.55358839258466974</v>
      </c>
      <c r="F860" s="78">
        <f t="shared" ca="1" si="27"/>
        <v>32.21587631161038</v>
      </c>
    </row>
    <row r="861" spans="5:6" x14ac:dyDescent="0.25">
      <c r="E861" s="78">
        <f t="shared" ca="1" si="26"/>
        <v>0.98635882109184936</v>
      </c>
      <c r="F861" s="78">
        <f t="shared" ca="1" si="27"/>
        <v>57.148056004311407</v>
      </c>
    </row>
    <row r="862" spans="5:6" x14ac:dyDescent="0.25">
      <c r="E862" s="78">
        <f t="shared" ca="1" si="26"/>
        <v>0.24900240077820324</v>
      </c>
      <c r="F862" s="78">
        <f t="shared" ca="1" si="27"/>
        <v>28.724435977161551</v>
      </c>
    </row>
    <row r="863" spans="5:6" x14ac:dyDescent="0.25">
      <c r="E863" s="78">
        <f t="shared" ca="1" si="26"/>
        <v>0.48059567578285889</v>
      </c>
      <c r="F863" s="78">
        <f t="shared" ca="1" si="27"/>
        <v>31.283415578551789</v>
      </c>
    </row>
    <row r="864" spans="5:6" x14ac:dyDescent="0.25">
      <c r="E864" s="78">
        <f t="shared" ca="1" si="26"/>
        <v>0.45248563015911336</v>
      </c>
      <c r="F864" s="78">
        <f t="shared" ca="1" si="27"/>
        <v>30.949585655725315</v>
      </c>
    </row>
    <row r="865" spans="5:6" x14ac:dyDescent="0.25">
      <c r="E865" s="78">
        <f t="shared" ca="1" si="26"/>
        <v>0.7081252070316616</v>
      </c>
      <c r="F865" s="78">
        <f t="shared" ca="1" si="27"/>
        <v>34.741860698113172</v>
      </c>
    </row>
    <row r="866" spans="5:6" x14ac:dyDescent="0.25">
      <c r="E866" s="78">
        <f t="shared" ca="1" si="26"/>
        <v>0.43463602366210186</v>
      </c>
      <c r="F866" s="78">
        <f t="shared" ca="1" si="27"/>
        <v>30.74317896210216</v>
      </c>
    </row>
    <row r="867" spans="5:6" x14ac:dyDescent="0.25">
      <c r="E867" s="78">
        <f t="shared" ca="1" si="26"/>
        <v>0.40059502509440392</v>
      </c>
      <c r="F867" s="78">
        <f t="shared" ca="1" si="27"/>
        <v>30.359371104121209</v>
      </c>
    </row>
    <row r="868" spans="5:6" x14ac:dyDescent="0.25">
      <c r="E868" s="78">
        <f t="shared" ca="1" si="26"/>
        <v>0.94254527430719115</v>
      </c>
      <c r="F868" s="78">
        <f t="shared" ca="1" si="27"/>
        <v>45.205274721644322</v>
      </c>
    </row>
    <row r="869" spans="5:6" x14ac:dyDescent="0.25">
      <c r="E869" s="78">
        <f t="shared" ca="1" si="26"/>
        <v>0.4990484307687747</v>
      </c>
      <c r="F869" s="78">
        <f t="shared" ca="1" si="27"/>
        <v>31.50931202273425</v>
      </c>
    </row>
    <row r="870" spans="5:6" x14ac:dyDescent="0.25">
      <c r="E870" s="78">
        <f t="shared" ca="1" si="26"/>
        <v>0.51258990050214603</v>
      </c>
      <c r="F870" s="78">
        <f t="shared" ca="1" si="27"/>
        <v>31.678958352551501</v>
      </c>
    </row>
    <row r="871" spans="5:6" x14ac:dyDescent="0.25">
      <c r="E871" s="78">
        <f t="shared" ca="1" si="26"/>
        <v>0.17491211040773358</v>
      </c>
      <c r="F871" s="78">
        <f t="shared" ca="1" si="27"/>
        <v>27.895631045362773</v>
      </c>
    </row>
    <row r="872" spans="5:6" x14ac:dyDescent="0.25">
      <c r="E872" s="78">
        <f t="shared" ca="1" si="26"/>
        <v>0.32215450084938113</v>
      </c>
      <c r="F872" s="78">
        <f t="shared" ca="1" si="27"/>
        <v>29.507659778700774</v>
      </c>
    </row>
    <row r="873" spans="5:6" x14ac:dyDescent="0.25">
      <c r="E873" s="78">
        <f t="shared" ca="1" si="26"/>
        <v>0.74009606726871546</v>
      </c>
      <c r="F873" s="78">
        <f t="shared" ca="1" si="27"/>
        <v>35.428680789577342</v>
      </c>
    </row>
    <row r="874" spans="5:6" x14ac:dyDescent="0.25">
      <c r="E874" s="78">
        <f t="shared" ca="1" si="26"/>
        <v>0.99876939012525967</v>
      </c>
      <c r="F874" s="78">
        <f t="shared" ca="1" si="27"/>
        <v>86.375214751537783</v>
      </c>
    </row>
    <row r="875" spans="5:6" x14ac:dyDescent="0.25">
      <c r="E875" s="78">
        <f t="shared" ca="1" si="26"/>
        <v>0.71144770836169668</v>
      </c>
      <c r="F875" s="78">
        <f t="shared" ca="1" si="27"/>
        <v>34.809526231641591</v>
      </c>
    </row>
    <row r="876" spans="5:6" x14ac:dyDescent="0.25">
      <c r="E876" s="78">
        <f t="shared" ca="1" si="26"/>
        <v>0.23629228809229263</v>
      </c>
      <c r="F876" s="78">
        <f t="shared" ca="1" si="27"/>
        <v>28.586415789723286</v>
      </c>
    </row>
    <row r="877" spans="5:6" x14ac:dyDescent="0.25">
      <c r="E877" s="78">
        <f t="shared" ca="1" si="26"/>
        <v>0.59544918651971923</v>
      </c>
      <c r="F877" s="78">
        <f t="shared" ca="1" si="27"/>
        <v>32.80816916760422</v>
      </c>
    </row>
    <row r="878" spans="5:6" x14ac:dyDescent="0.25">
      <c r="E878" s="78">
        <f t="shared" ca="1" si="26"/>
        <v>0.91165128359250847</v>
      </c>
      <c r="F878" s="78">
        <f t="shared" ca="1" si="27"/>
        <v>42.196138279879094</v>
      </c>
    </row>
    <row r="879" spans="5:6" x14ac:dyDescent="0.25">
      <c r="E879" s="78">
        <f t="shared" ca="1" si="26"/>
        <v>6.7358355463277286E-3</v>
      </c>
      <c r="F879" s="78">
        <f t="shared" ca="1" si="27"/>
        <v>24.495411554073293</v>
      </c>
    </row>
    <row r="880" spans="5:6" x14ac:dyDescent="0.25">
      <c r="E880" s="78">
        <f t="shared" ca="1" si="26"/>
        <v>9.3989719380001002E-2</v>
      </c>
      <c r="F880" s="78">
        <f t="shared" ca="1" si="27"/>
        <v>26.837575857875127</v>
      </c>
    </row>
    <row r="881" spans="5:6" x14ac:dyDescent="0.25">
      <c r="E881" s="78">
        <f t="shared" ca="1" si="26"/>
        <v>0.40486243521640153</v>
      </c>
      <c r="F881" s="78">
        <f t="shared" ca="1" si="27"/>
        <v>30.406866943526648</v>
      </c>
    </row>
    <row r="882" spans="5:6" x14ac:dyDescent="0.25">
      <c r="E882" s="78">
        <f t="shared" ca="1" si="26"/>
        <v>0.69684505110507777</v>
      </c>
      <c r="F882" s="78">
        <f t="shared" ca="1" si="27"/>
        <v>34.51784655851192</v>
      </c>
    </row>
    <row r="883" spans="5:6" x14ac:dyDescent="0.25">
      <c r="E883" s="78">
        <f t="shared" ca="1" si="26"/>
        <v>0.28971732507743042</v>
      </c>
      <c r="F883" s="78">
        <f t="shared" ca="1" si="27"/>
        <v>29.161357803136926</v>
      </c>
    </row>
    <row r="884" spans="5:6" x14ac:dyDescent="0.25">
      <c r="E884" s="78">
        <f t="shared" ca="1" si="26"/>
        <v>0.14582657602093385</v>
      </c>
      <c r="F884" s="78">
        <f t="shared" ca="1" si="27"/>
        <v>27.544000672263959</v>
      </c>
    </row>
    <row r="885" spans="5:6" x14ac:dyDescent="0.25">
      <c r="E885" s="78">
        <f t="shared" ca="1" si="26"/>
        <v>0.11642847386013877</v>
      </c>
      <c r="F885" s="78">
        <f t="shared" ca="1" si="27"/>
        <v>27.160225426919364</v>
      </c>
    </row>
    <row r="886" spans="5:6" x14ac:dyDescent="0.25">
      <c r="E886" s="78">
        <f t="shared" ca="1" si="26"/>
        <v>0.31272415483399973</v>
      </c>
      <c r="F886" s="78">
        <f t="shared" ca="1" si="27"/>
        <v>29.406908216913884</v>
      </c>
    </row>
    <row r="887" spans="5:6" x14ac:dyDescent="0.25">
      <c r="E887" s="78">
        <f t="shared" ca="1" si="26"/>
        <v>0.97994215642125337</v>
      </c>
      <c r="F887" s="78">
        <f t="shared" ca="1" si="27"/>
        <v>53.620905593933628</v>
      </c>
    </row>
    <row r="888" spans="5:6" x14ac:dyDescent="0.25">
      <c r="E888" s="78">
        <f t="shared" ca="1" si="26"/>
        <v>0.21637962989974724</v>
      </c>
      <c r="F888" s="78">
        <f t="shared" ca="1" si="27"/>
        <v>28.367531574180653</v>
      </c>
    </row>
    <row r="889" spans="5:6" x14ac:dyDescent="0.25">
      <c r="E889" s="78">
        <f t="shared" ca="1" si="26"/>
        <v>0.4470985340564797</v>
      </c>
      <c r="F889" s="78">
        <f t="shared" ca="1" si="27"/>
        <v>30.886870764325465</v>
      </c>
    </row>
    <row r="890" spans="5:6" x14ac:dyDescent="0.25">
      <c r="E890" s="78">
        <f t="shared" ca="1" si="26"/>
        <v>0.58759281224211668</v>
      </c>
      <c r="F890" s="78">
        <f t="shared" ca="1" si="27"/>
        <v>32.693068398291317</v>
      </c>
    </row>
    <row r="891" spans="5:6" x14ac:dyDescent="0.25">
      <c r="E891" s="78">
        <f t="shared" ca="1" si="26"/>
        <v>0.98932089983029214</v>
      </c>
      <c r="F891" s="78">
        <f t="shared" ca="1" si="27"/>
        <v>59.528730810835725</v>
      </c>
    </row>
    <row r="892" spans="5:6" x14ac:dyDescent="0.25">
      <c r="E892" s="78">
        <f t="shared" ca="1" si="26"/>
        <v>0.68666416488247384</v>
      </c>
      <c r="F892" s="78">
        <f t="shared" ca="1" si="27"/>
        <v>34.322781118107088</v>
      </c>
    </row>
    <row r="893" spans="5:6" x14ac:dyDescent="0.25">
      <c r="E893" s="78">
        <f t="shared" ca="1" si="26"/>
        <v>6.2470379733751469E-2</v>
      </c>
      <c r="F893" s="78">
        <f t="shared" ca="1" si="27"/>
        <v>26.309402693458178</v>
      </c>
    </row>
    <row r="894" spans="5:6" x14ac:dyDescent="0.25">
      <c r="E894" s="78">
        <f t="shared" ca="1" si="26"/>
        <v>0.61351624144423267</v>
      </c>
      <c r="F894" s="78">
        <f t="shared" ca="1" si="27"/>
        <v>33.080672113232595</v>
      </c>
    </row>
    <row r="895" spans="5:6" x14ac:dyDescent="0.25">
      <c r="E895" s="78">
        <f t="shared" ca="1" si="26"/>
        <v>0.4912565555470696</v>
      </c>
      <c r="F895" s="78">
        <f t="shared" ca="1" si="27"/>
        <v>31.413215316502949</v>
      </c>
    </row>
    <row r="896" spans="5:6" x14ac:dyDescent="0.25">
      <c r="E896" s="78">
        <f t="shared" ca="1" si="26"/>
        <v>0.11375974023208313</v>
      </c>
      <c r="F896" s="78">
        <f t="shared" ca="1" si="27"/>
        <v>27.123455496069482</v>
      </c>
    </row>
    <row r="897" spans="5:6" x14ac:dyDescent="0.25">
      <c r="E897" s="78">
        <f t="shared" ca="1" si="26"/>
        <v>0.67162107959660522</v>
      </c>
      <c r="F897" s="78">
        <f t="shared" ca="1" si="27"/>
        <v>34.045846859514782</v>
      </c>
    </row>
    <row r="898" spans="5:6" x14ac:dyDescent="0.25">
      <c r="E898" s="78">
        <f t="shared" ca="1" si="26"/>
        <v>0.94552100016191776</v>
      </c>
      <c r="F898" s="78">
        <f t="shared" ca="1" si="27"/>
        <v>45.592840254606827</v>
      </c>
    </row>
    <row r="899" spans="5:6" x14ac:dyDescent="0.25">
      <c r="E899" s="78">
        <f t="shared" ca="1" si="26"/>
        <v>0.42837495088032562</v>
      </c>
      <c r="F899" s="78">
        <f t="shared" ca="1" si="27"/>
        <v>30.671680258354446</v>
      </c>
    </row>
    <row r="900" spans="5:6" x14ac:dyDescent="0.25">
      <c r="E900" s="78">
        <f t="shared" ref="E900:E963" ca="1" si="28">RAND()</f>
        <v>0.95703987192495621</v>
      </c>
      <c r="F900" s="78">
        <f t="shared" ref="F900:F963" ca="1" si="29">$C$3-$C$4*(LN(E900)^(-1/$C$5))</f>
        <v>47.369463534114324</v>
      </c>
    </row>
    <row r="901" spans="5:6" x14ac:dyDescent="0.25">
      <c r="E901" s="78">
        <f t="shared" ca="1" si="28"/>
        <v>0.45039497363680636</v>
      </c>
      <c r="F901" s="78">
        <f t="shared" ca="1" si="29"/>
        <v>30.925202053852381</v>
      </c>
    </row>
    <row r="902" spans="5:6" x14ac:dyDescent="0.25">
      <c r="E902" s="78">
        <f t="shared" ca="1" si="28"/>
        <v>0.845352399213949</v>
      </c>
      <c r="F902" s="78">
        <f t="shared" ca="1" si="29"/>
        <v>38.573751365060133</v>
      </c>
    </row>
    <row r="903" spans="5:6" x14ac:dyDescent="0.25">
      <c r="E903" s="78">
        <f t="shared" ca="1" si="28"/>
        <v>3.4516033455488593E-2</v>
      </c>
      <c r="F903" s="78">
        <f t="shared" ca="1" si="29"/>
        <v>25.689121416746879</v>
      </c>
    </row>
    <row r="904" spans="5:6" x14ac:dyDescent="0.25">
      <c r="E904" s="78">
        <f t="shared" ca="1" si="28"/>
        <v>0.5946273327413103</v>
      </c>
      <c r="F904" s="78">
        <f t="shared" ca="1" si="29"/>
        <v>32.796035868602267</v>
      </c>
    </row>
    <row r="905" spans="5:6" x14ac:dyDescent="0.25">
      <c r="E905" s="78">
        <f t="shared" ca="1" si="28"/>
        <v>0.18274679833446661</v>
      </c>
      <c r="F905" s="78">
        <f t="shared" ca="1" si="29"/>
        <v>27.986965715669616</v>
      </c>
    </row>
    <row r="906" spans="5:6" x14ac:dyDescent="0.25">
      <c r="E906" s="78">
        <f t="shared" ca="1" si="28"/>
        <v>0.73985171171168429</v>
      </c>
      <c r="F906" s="78">
        <f t="shared" ca="1" si="29"/>
        <v>35.423104528945295</v>
      </c>
    </row>
    <row r="907" spans="5:6" x14ac:dyDescent="0.25">
      <c r="E907" s="78">
        <f t="shared" ca="1" si="28"/>
        <v>0.4032769281925902</v>
      </c>
      <c r="F907" s="78">
        <f t="shared" ca="1" si="29"/>
        <v>30.389201611165696</v>
      </c>
    </row>
    <row r="908" spans="5:6" x14ac:dyDescent="0.25">
      <c r="E908" s="78">
        <f t="shared" ca="1" si="28"/>
        <v>0.49933699168718992</v>
      </c>
      <c r="F908" s="78">
        <f t="shared" ca="1" si="29"/>
        <v>31.512891546216668</v>
      </c>
    </row>
    <row r="909" spans="5:6" x14ac:dyDescent="0.25">
      <c r="E909" s="78">
        <f t="shared" ca="1" si="28"/>
        <v>0.7753345556299045</v>
      </c>
      <c r="F909" s="78">
        <f t="shared" ca="1" si="29"/>
        <v>36.29697941798419</v>
      </c>
    </row>
    <row r="910" spans="5:6" x14ac:dyDescent="0.25">
      <c r="E910" s="78">
        <f t="shared" ca="1" si="28"/>
        <v>5.0530937899102235E-2</v>
      </c>
      <c r="F910" s="78">
        <f t="shared" ca="1" si="29"/>
        <v>26.070751901823101</v>
      </c>
    </row>
    <row r="911" spans="5:6" x14ac:dyDescent="0.25">
      <c r="E911" s="78">
        <f t="shared" ca="1" si="28"/>
        <v>0.94559708343928728</v>
      </c>
      <c r="F911" s="78">
        <f t="shared" ca="1" si="29"/>
        <v>45.603073914178658</v>
      </c>
    </row>
    <row r="912" spans="5:6" x14ac:dyDescent="0.25">
      <c r="E912" s="78">
        <f t="shared" ca="1" si="28"/>
        <v>0.81513669211873008</v>
      </c>
      <c r="F912" s="78">
        <f t="shared" ca="1" si="29"/>
        <v>37.474768835799935</v>
      </c>
    </row>
    <row r="913" spans="5:6" x14ac:dyDescent="0.25">
      <c r="E913" s="78">
        <f t="shared" ca="1" si="28"/>
        <v>0.30339336911734172</v>
      </c>
      <c r="F913" s="78">
        <f t="shared" ca="1" si="29"/>
        <v>29.307316960344661</v>
      </c>
    </row>
    <row r="914" spans="5:6" x14ac:dyDescent="0.25">
      <c r="E914" s="78">
        <f t="shared" ca="1" si="28"/>
        <v>0.52507254746740917</v>
      </c>
      <c r="F914" s="78">
        <f t="shared" ca="1" si="29"/>
        <v>31.838525456138662</v>
      </c>
    </row>
    <row r="915" spans="5:6" x14ac:dyDescent="0.25">
      <c r="E915" s="78">
        <f t="shared" ca="1" si="28"/>
        <v>0.81019070448056296</v>
      </c>
      <c r="F915" s="78">
        <f t="shared" ca="1" si="29"/>
        <v>37.314012818937897</v>
      </c>
    </row>
    <row r="916" spans="5:6" x14ac:dyDescent="0.25">
      <c r="E916" s="78">
        <f t="shared" ca="1" si="28"/>
        <v>0.2496569608016449</v>
      </c>
      <c r="F916" s="78">
        <f t="shared" ca="1" si="29"/>
        <v>28.731515446083147</v>
      </c>
    </row>
    <row r="917" spans="5:6" x14ac:dyDescent="0.25">
      <c r="E917" s="78">
        <f t="shared" ca="1" si="28"/>
        <v>0.44283564220430371</v>
      </c>
      <c r="F917" s="78">
        <f t="shared" ca="1" si="29"/>
        <v>30.837506268942818</v>
      </c>
    </row>
    <row r="918" spans="5:6" x14ac:dyDescent="0.25">
      <c r="E918" s="78">
        <f t="shared" ca="1" si="28"/>
        <v>0.80707518732254846</v>
      </c>
      <c r="F918" s="78">
        <f t="shared" ca="1" si="29"/>
        <v>37.215102860012081</v>
      </c>
    </row>
    <row r="919" spans="5:6" x14ac:dyDescent="0.25">
      <c r="E919" s="78">
        <f t="shared" ca="1" si="28"/>
        <v>0.82685175021419621</v>
      </c>
      <c r="F919" s="78">
        <f t="shared" ca="1" si="29"/>
        <v>37.875324322445358</v>
      </c>
    </row>
    <row r="920" spans="5:6" x14ac:dyDescent="0.25">
      <c r="E920" s="78">
        <f t="shared" ca="1" si="28"/>
        <v>0.69401822880728126</v>
      </c>
      <c r="F920" s="78">
        <f t="shared" ca="1" si="29"/>
        <v>34.463031448345909</v>
      </c>
    </row>
    <row r="921" spans="5:6" x14ac:dyDescent="0.25">
      <c r="E921" s="78">
        <f t="shared" ca="1" si="28"/>
        <v>0.58711114141374732</v>
      </c>
      <c r="F921" s="78">
        <f t="shared" ca="1" si="29"/>
        <v>32.686074977408367</v>
      </c>
    </row>
    <row r="922" spans="5:6" x14ac:dyDescent="0.25">
      <c r="E922" s="78">
        <f t="shared" ca="1" si="28"/>
        <v>0.81820802179091368</v>
      </c>
      <c r="F922" s="78">
        <f t="shared" ca="1" si="29"/>
        <v>37.577003097040695</v>
      </c>
    </row>
    <row r="923" spans="5:6" x14ac:dyDescent="0.25">
      <c r="E923" s="78">
        <f t="shared" ca="1" si="28"/>
        <v>0.40901038809708423</v>
      </c>
      <c r="F923" s="78">
        <f t="shared" ca="1" si="29"/>
        <v>30.45319040353132</v>
      </c>
    </row>
    <row r="924" spans="5:6" x14ac:dyDescent="0.25">
      <c r="E924" s="78">
        <f t="shared" ca="1" si="28"/>
        <v>0.30328406547496523</v>
      </c>
      <c r="F924" s="78">
        <f t="shared" ca="1" si="29"/>
        <v>29.306150581442562</v>
      </c>
    </row>
    <row r="925" spans="5:6" x14ac:dyDescent="0.25">
      <c r="E925" s="78">
        <f t="shared" ca="1" si="28"/>
        <v>0.43452949872083524</v>
      </c>
      <c r="F925" s="78">
        <f t="shared" ca="1" si="29"/>
        <v>30.741958753539841</v>
      </c>
    </row>
    <row r="926" spans="5:6" x14ac:dyDescent="0.25">
      <c r="E926" s="78">
        <f t="shared" ca="1" si="28"/>
        <v>0.53147800697020209</v>
      </c>
      <c r="F926" s="78">
        <f t="shared" ca="1" si="29"/>
        <v>31.921675065233813</v>
      </c>
    </row>
    <row r="927" spans="5:6" x14ac:dyDescent="0.25">
      <c r="E927" s="78">
        <f t="shared" ca="1" si="28"/>
        <v>0.15732057925589815</v>
      </c>
      <c r="F927" s="78">
        <f t="shared" ca="1" si="29"/>
        <v>27.685630773268667</v>
      </c>
    </row>
    <row r="928" spans="5:6" x14ac:dyDescent="0.25">
      <c r="E928" s="78">
        <f t="shared" ca="1" si="28"/>
        <v>0.9673576762047521</v>
      </c>
      <c r="F928" s="78">
        <f t="shared" ca="1" si="29"/>
        <v>49.521778167219139</v>
      </c>
    </row>
    <row r="929" spans="5:6" x14ac:dyDescent="0.25">
      <c r="E929" s="78">
        <f t="shared" ca="1" si="28"/>
        <v>0.95903129509711915</v>
      </c>
      <c r="F929" s="78">
        <f t="shared" ca="1" si="29"/>
        <v>47.733679771316901</v>
      </c>
    </row>
    <row r="930" spans="5:6" x14ac:dyDescent="0.25">
      <c r="E930" s="78">
        <f t="shared" ca="1" si="28"/>
        <v>0.99831942881810543</v>
      </c>
      <c r="F930" s="78">
        <f t="shared" ca="1" si="29"/>
        <v>81.757215171285708</v>
      </c>
    </row>
    <row r="931" spans="5:6" x14ac:dyDescent="0.25">
      <c r="E931" s="78">
        <f t="shared" ca="1" si="28"/>
        <v>0.7814597806171345</v>
      </c>
      <c r="F931" s="78">
        <f t="shared" ca="1" si="29"/>
        <v>36.462711482264865</v>
      </c>
    </row>
    <row r="932" spans="5:6" x14ac:dyDescent="0.25">
      <c r="E932" s="78">
        <f t="shared" ca="1" si="28"/>
        <v>0.76678037435382851</v>
      </c>
      <c r="F932" s="78">
        <f t="shared" ca="1" si="29"/>
        <v>36.073488659134945</v>
      </c>
    </row>
    <row r="933" spans="5:6" x14ac:dyDescent="0.25">
      <c r="E933" s="78">
        <f t="shared" ca="1" si="28"/>
        <v>0.1615212564804136</v>
      </c>
      <c r="F933" s="78">
        <f t="shared" ca="1" si="29"/>
        <v>27.7364629002569</v>
      </c>
    </row>
    <row r="934" spans="5:6" x14ac:dyDescent="0.25">
      <c r="E934" s="78">
        <f t="shared" ca="1" si="28"/>
        <v>8.2350430036471578E-2</v>
      </c>
      <c r="F934" s="78">
        <f t="shared" ca="1" si="29"/>
        <v>26.655367986515721</v>
      </c>
    </row>
    <row r="935" spans="5:6" x14ac:dyDescent="0.25">
      <c r="E935" s="78">
        <f t="shared" ca="1" si="28"/>
        <v>0.52777368770854094</v>
      </c>
      <c r="F935" s="78">
        <f t="shared" ca="1" si="29"/>
        <v>31.873480969236674</v>
      </c>
    </row>
    <row r="936" spans="5:6" x14ac:dyDescent="0.25">
      <c r="E936" s="78">
        <f t="shared" ca="1" si="28"/>
        <v>0.33237543857766283</v>
      </c>
      <c r="F936" s="78">
        <f t="shared" ca="1" si="29"/>
        <v>29.617057960772708</v>
      </c>
    </row>
    <row r="937" spans="5:6" x14ac:dyDescent="0.25">
      <c r="E937" s="78">
        <f t="shared" ca="1" si="28"/>
        <v>9.6352075023340089E-2</v>
      </c>
      <c r="F937" s="78">
        <f t="shared" ca="1" si="29"/>
        <v>26.873152824401025</v>
      </c>
    </row>
    <row r="938" spans="5:6" x14ac:dyDescent="0.25">
      <c r="E938" s="78">
        <f t="shared" ca="1" si="28"/>
        <v>0.99519266230121717</v>
      </c>
      <c r="F938" s="78">
        <f t="shared" ca="1" si="29"/>
        <v>68.135293591463565</v>
      </c>
    </row>
    <row r="939" spans="5:6" x14ac:dyDescent="0.25">
      <c r="E939" s="78">
        <f t="shared" ca="1" si="28"/>
        <v>0.13686094755639688</v>
      </c>
      <c r="F939" s="78">
        <f t="shared" ca="1" si="29"/>
        <v>27.430595181777555</v>
      </c>
    </row>
    <row r="940" spans="5:6" x14ac:dyDescent="0.25">
      <c r="E940" s="78">
        <f t="shared" ca="1" si="28"/>
        <v>0.35639578510858527</v>
      </c>
      <c r="F940" s="78">
        <f t="shared" ca="1" si="29"/>
        <v>29.875505389141782</v>
      </c>
    </row>
    <row r="941" spans="5:6" x14ac:dyDescent="0.25">
      <c r="E941" s="78">
        <f t="shared" ca="1" si="28"/>
        <v>0.85432353838986475</v>
      </c>
      <c r="F941" s="78">
        <f t="shared" ca="1" si="29"/>
        <v>38.947032718429426</v>
      </c>
    </row>
    <row r="942" spans="5:6" x14ac:dyDescent="0.25">
      <c r="E942" s="78">
        <f t="shared" ca="1" si="28"/>
        <v>0.76227397139404673</v>
      </c>
      <c r="F942" s="78">
        <f t="shared" ca="1" si="29"/>
        <v>35.959257591467804</v>
      </c>
    </row>
    <row r="943" spans="5:6" x14ac:dyDescent="0.25">
      <c r="E943" s="78">
        <f t="shared" ca="1" si="28"/>
        <v>0.68068319830846113</v>
      </c>
      <c r="F943" s="78">
        <f t="shared" ca="1" si="29"/>
        <v>34.211125459980167</v>
      </c>
    </row>
    <row r="944" spans="5:6" x14ac:dyDescent="0.25">
      <c r="E944" s="78">
        <f t="shared" ca="1" si="28"/>
        <v>0.94529235349500673</v>
      </c>
      <c r="F944" s="78">
        <f t="shared" ca="1" si="29"/>
        <v>45.562186814528864</v>
      </c>
    </row>
    <row r="945" spans="5:6" x14ac:dyDescent="0.25">
      <c r="E945" s="78">
        <f t="shared" ca="1" si="28"/>
        <v>0.19885994206958202</v>
      </c>
      <c r="F945" s="78">
        <f t="shared" ca="1" si="29"/>
        <v>28.171349468215855</v>
      </c>
    </row>
    <row r="946" spans="5:6" x14ac:dyDescent="0.25">
      <c r="E946" s="78">
        <f t="shared" ca="1" si="28"/>
        <v>0.70212984554369984</v>
      </c>
      <c r="F946" s="78">
        <f t="shared" ca="1" si="29"/>
        <v>34.621724870584515</v>
      </c>
    </row>
    <row r="947" spans="5:6" x14ac:dyDescent="0.25">
      <c r="E947" s="78">
        <f t="shared" ca="1" si="28"/>
        <v>0.97789842893032586</v>
      </c>
      <c r="F947" s="78">
        <f t="shared" ca="1" si="29"/>
        <v>52.773673396571169</v>
      </c>
    </row>
    <row r="948" spans="5:6" x14ac:dyDescent="0.25">
      <c r="E948" s="78">
        <f t="shared" ca="1" si="28"/>
        <v>0.54006010302126672</v>
      </c>
      <c r="F948" s="78">
        <f t="shared" ca="1" si="29"/>
        <v>32.034505097579569</v>
      </c>
    </row>
    <row r="949" spans="5:6" x14ac:dyDescent="0.25">
      <c r="E949" s="78">
        <f t="shared" ca="1" si="28"/>
        <v>0.84649857810465923</v>
      </c>
      <c r="F949" s="78">
        <f t="shared" ca="1" si="29"/>
        <v>38.620065428956821</v>
      </c>
    </row>
    <row r="950" spans="5:6" x14ac:dyDescent="0.25">
      <c r="E950" s="78">
        <f t="shared" ca="1" si="28"/>
        <v>7.4168511605737342E-2</v>
      </c>
      <c r="F950" s="78">
        <f t="shared" ca="1" si="29"/>
        <v>26.519163357371745</v>
      </c>
    </row>
    <row r="951" spans="5:6" x14ac:dyDescent="0.25">
      <c r="E951" s="78">
        <f t="shared" ca="1" si="28"/>
        <v>0.63187217336034085</v>
      </c>
      <c r="F951" s="78">
        <f t="shared" ca="1" si="29"/>
        <v>33.369776595525153</v>
      </c>
    </row>
    <row r="952" spans="5:6" x14ac:dyDescent="0.25">
      <c r="E952" s="78">
        <f t="shared" ca="1" si="28"/>
        <v>0.29022213069144909</v>
      </c>
      <c r="F952" s="78">
        <f t="shared" ca="1" si="29"/>
        <v>29.166747641284466</v>
      </c>
    </row>
    <row r="953" spans="5:6" x14ac:dyDescent="0.25">
      <c r="E953" s="78">
        <f t="shared" ca="1" si="28"/>
        <v>0.92061410005983868</v>
      </c>
      <c r="F953" s="78">
        <f t="shared" ca="1" si="29"/>
        <v>42.924094745531988</v>
      </c>
    </row>
    <row r="954" spans="5:6" x14ac:dyDescent="0.25">
      <c r="E954" s="78">
        <f t="shared" ca="1" si="28"/>
        <v>0.77699679056960758</v>
      </c>
      <c r="F954" s="78">
        <f t="shared" ca="1" si="29"/>
        <v>36.341468605038521</v>
      </c>
    </row>
    <row r="955" spans="5:6" x14ac:dyDescent="0.25">
      <c r="E955" s="78">
        <f t="shared" ca="1" si="28"/>
        <v>0.16588103047257974</v>
      </c>
      <c r="F955" s="78">
        <f t="shared" ca="1" si="29"/>
        <v>27.788744774353972</v>
      </c>
    </row>
    <row r="956" spans="5:6" x14ac:dyDescent="0.25">
      <c r="E956" s="78">
        <f t="shared" ca="1" si="28"/>
        <v>0.55107111134673248</v>
      </c>
      <c r="F956" s="78">
        <f t="shared" ca="1" si="29"/>
        <v>32.181788972547864</v>
      </c>
    </row>
    <row r="957" spans="5:6" x14ac:dyDescent="0.25">
      <c r="E957" s="78">
        <f t="shared" ca="1" si="28"/>
        <v>0.19302405373550668</v>
      </c>
      <c r="F957" s="78">
        <f t="shared" ca="1" si="29"/>
        <v>28.105059595743139</v>
      </c>
    </row>
    <row r="958" spans="5:6" x14ac:dyDescent="0.25">
      <c r="E958" s="78">
        <f t="shared" ca="1" si="28"/>
        <v>0.95576990279107188</v>
      </c>
      <c r="F958" s="78">
        <f t="shared" ca="1" si="29"/>
        <v>47.147462955527118</v>
      </c>
    </row>
    <row r="959" spans="5:6" x14ac:dyDescent="0.25">
      <c r="E959" s="78">
        <f t="shared" ca="1" si="28"/>
        <v>0.33267001975936905</v>
      </c>
      <c r="F959" s="78">
        <f t="shared" ca="1" si="29"/>
        <v>29.620214975505842</v>
      </c>
    </row>
    <row r="960" spans="5:6" x14ac:dyDescent="0.25">
      <c r="E960" s="78">
        <f t="shared" ca="1" si="28"/>
        <v>0.11416877582015272</v>
      </c>
      <c r="F960" s="78">
        <f t="shared" ca="1" si="29"/>
        <v>27.129115958868454</v>
      </c>
    </row>
    <row r="961" spans="5:6" x14ac:dyDescent="0.25">
      <c r="E961" s="78">
        <f t="shared" ca="1" si="28"/>
        <v>0.45968262508171942</v>
      </c>
      <c r="F961" s="78">
        <f t="shared" ca="1" si="29"/>
        <v>31.033973231909012</v>
      </c>
    </row>
    <row r="962" spans="5:6" x14ac:dyDescent="0.25">
      <c r="E962" s="78">
        <f t="shared" ca="1" si="28"/>
        <v>0.88124391095600429</v>
      </c>
      <c r="F962" s="78">
        <f t="shared" ca="1" si="29"/>
        <v>40.245882812731921</v>
      </c>
    </row>
    <row r="963" spans="5:6" x14ac:dyDescent="0.25">
      <c r="E963" s="78">
        <f t="shared" ca="1" si="28"/>
        <v>0.40547291605139579</v>
      </c>
      <c r="F963" s="78">
        <f t="shared" ca="1" si="29"/>
        <v>30.413674791824022</v>
      </c>
    </row>
    <row r="964" spans="5:6" x14ac:dyDescent="0.25">
      <c r="E964" s="78">
        <f t="shared" ref="E964:E1027" ca="1" si="30">RAND()</f>
        <v>0.29151789813617235</v>
      </c>
      <c r="F964" s="78">
        <f t="shared" ref="F964:F1027" ca="1" si="31">$C$3-$C$4*(LN(E964)^(-1/$C$5))</f>
        <v>29.180581368113735</v>
      </c>
    </row>
    <row r="965" spans="5:6" x14ac:dyDescent="0.25">
      <c r="E965" s="78">
        <f t="shared" ca="1" si="30"/>
        <v>0.36339085551108186</v>
      </c>
      <c r="F965" s="78">
        <f t="shared" ca="1" si="31"/>
        <v>29.951253324618698</v>
      </c>
    </row>
    <row r="966" spans="5:6" x14ac:dyDescent="0.25">
      <c r="E966" s="78">
        <f t="shared" ca="1" si="30"/>
        <v>0.38746732406349649</v>
      </c>
      <c r="F966" s="78">
        <f t="shared" ca="1" si="31"/>
        <v>30.214220081363035</v>
      </c>
    </row>
    <row r="967" spans="5:6" x14ac:dyDescent="0.25">
      <c r="E967" s="78">
        <f t="shared" ca="1" si="30"/>
        <v>0.70812754609961404</v>
      </c>
      <c r="F967" s="78">
        <f t="shared" ca="1" si="31"/>
        <v>34.741908057789203</v>
      </c>
    </row>
    <row r="968" spans="5:6" x14ac:dyDescent="0.25">
      <c r="E968" s="78">
        <f t="shared" ca="1" si="30"/>
        <v>0.72580784287760436</v>
      </c>
      <c r="F968" s="78">
        <f t="shared" ca="1" si="31"/>
        <v>35.11149248230474</v>
      </c>
    </row>
    <row r="969" spans="5:6" x14ac:dyDescent="0.25">
      <c r="E969" s="78">
        <f t="shared" ca="1" si="30"/>
        <v>0.26423328786398548</v>
      </c>
      <c r="F969" s="78">
        <f t="shared" ca="1" si="31"/>
        <v>28.888584621260623</v>
      </c>
    </row>
    <row r="970" spans="5:6" x14ac:dyDescent="0.25">
      <c r="E970" s="78">
        <f t="shared" ca="1" si="30"/>
        <v>0.20975846776183271</v>
      </c>
      <c r="F970" s="78">
        <f t="shared" ca="1" si="31"/>
        <v>28.293844863835726</v>
      </c>
    </row>
    <row r="971" spans="5:6" x14ac:dyDescent="0.25">
      <c r="E971" s="78">
        <f t="shared" ca="1" si="30"/>
        <v>0.49782029705775821</v>
      </c>
      <c r="F971" s="78">
        <f t="shared" ca="1" si="31"/>
        <v>31.494094123872145</v>
      </c>
    </row>
    <row r="972" spans="5:6" x14ac:dyDescent="0.25">
      <c r="E972" s="78">
        <f t="shared" ca="1" si="30"/>
        <v>0.7643946440481586</v>
      </c>
      <c r="F972" s="78">
        <f t="shared" ca="1" si="31"/>
        <v>36.012722835940323</v>
      </c>
    </row>
    <row r="973" spans="5:6" x14ac:dyDescent="0.25">
      <c r="E973" s="78">
        <f t="shared" ca="1" si="30"/>
        <v>0.42552733465456072</v>
      </c>
      <c r="F973" s="78">
        <f t="shared" ca="1" si="31"/>
        <v>30.639306250974339</v>
      </c>
    </row>
    <row r="974" spans="5:6" x14ac:dyDescent="0.25">
      <c r="E974" s="78">
        <f t="shared" ca="1" si="30"/>
        <v>2.848499546002925E-2</v>
      </c>
      <c r="F974" s="78">
        <f t="shared" ca="1" si="31"/>
        <v>25.515993332774698</v>
      </c>
    </row>
    <row r="975" spans="5:6" x14ac:dyDescent="0.25">
      <c r="E975" s="78">
        <f t="shared" ca="1" si="30"/>
        <v>5.482609116471493E-2</v>
      </c>
      <c r="F975" s="78">
        <f t="shared" ca="1" si="31"/>
        <v>26.160059843750826</v>
      </c>
    </row>
    <row r="976" spans="5:6" x14ac:dyDescent="0.25">
      <c r="E976" s="78">
        <f t="shared" ca="1" si="30"/>
        <v>0.84254599331115343</v>
      </c>
      <c r="F976" s="78">
        <f t="shared" ca="1" si="31"/>
        <v>38.461961052747235</v>
      </c>
    </row>
    <row r="977" spans="5:6" x14ac:dyDescent="0.25">
      <c r="E977" s="78">
        <f t="shared" ca="1" si="30"/>
        <v>0.71994696479225406</v>
      </c>
      <c r="F977" s="78">
        <f t="shared" ca="1" si="31"/>
        <v>34.986324203902271</v>
      </c>
    </row>
    <row r="978" spans="5:6" x14ac:dyDescent="0.25">
      <c r="E978" s="78">
        <f t="shared" ca="1" si="30"/>
        <v>0.67754401178678092</v>
      </c>
      <c r="F978" s="78">
        <f t="shared" ca="1" si="31"/>
        <v>34.153351763498186</v>
      </c>
    </row>
    <row r="979" spans="5:6" x14ac:dyDescent="0.25">
      <c r="E979" s="78">
        <f t="shared" ca="1" si="30"/>
        <v>0.31740120989979204</v>
      </c>
      <c r="F979" s="78">
        <f t="shared" ca="1" si="31"/>
        <v>29.45685964790658</v>
      </c>
    </row>
    <row r="980" spans="5:6" x14ac:dyDescent="0.25">
      <c r="E980" s="78">
        <f t="shared" ca="1" si="30"/>
        <v>0.65119254178088826</v>
      </c>
      <c r="F980" s="78">
        <f t="shared" ca="1" si="31"/>
        <v>33.689106365837524</v>
      </c>
    </row>
    <row r="981" spans="5:6" x14ac:dyDescent="0.25">
      <c r="E981" s="78">
        <f t="shared" ca="1" si="30"/>
        <v>0.35837407467828086</v>
      </c>
      <c r="F981" s="78">
        <f t="shared" ca="1" si="31"/>
        <v>29.896902009175061</v>
      </c>
    </row>
    <row r="982" spans="5:6" x14ac:dyDescent="0.25">
      <c r="E982" s="78">
        <f t="shared" ca="1" si="30"/>
        <v>0.26720569207884981</v>
      </c>
      <c r="F982" s="78">
        <f t="shared" ca="1" si="31"/>
        <v>28.920497329258005</v>
      </c>
    </row>
    <row r="983" spans="5:6" x14ac:dyDescent="0.25">
      <c r="E983" s="78">
        <f t="shared" ca="1" si="30"/>
        <v>8.0640866904271191E-2</v>
      </c>
      <c r="F983" s="78">
        <f t="shared" ca="1" si="31"/>
        <v>26.62752020507904</v>
      </c>
    </row>
    <row r="984" spans="5:6" x14ac:dyDescent="0.25">
      <c r="E984" s="78">
        <f t="shared" ca="1" si="30"/>
        <v>0.5327127928741715</v>
      </c>
      <c r="F984" s="78">
        <f t="shared" ca="1" si="31"/>
        <v>31.937806870499408</v>
      </c>
    </row>
    <row r="985" spans="5:6" x14ac:dyDescent="0.25">
      <c r="E985" s="78">
        <f t="shared" ca="1" si="30"/>
        <v>0.62438946934143058</v>
      </c>
      <c r="F985" s="78">
        <f t="shared" ca="1" si="31"/>
        <v>33.250340973450363</v>
      </c>
    </row>
    <row r="986" spans="5:6" x14ac:dyDescent="0.25">
      <c r="E986" s="78">
        <f t="shared" ca="1" si="30"/>
        <v>0.98550369142587746</v>
      </c>
      <c r="F986" s="78">
        <f t="shared" ca="1" si="31"/>
        <v>56.574168267761813</v>
      </c>
    </row>
    <row r="987" spans="5:6" x14ac:dyDescent="0.25">
      <c r="E987" s="78">
        <f t="shared" ca="1" si="30"/>
        <v>0.69028291823122434</v>
      </c>
      <c r="F987" s="78">
        <f t="shared" ca="1" si="31"/>
        <v>34.391376985388959</v>
      </c>
    </row>
    <row r="988" spans="5:6" x14ac:dyDescent="0.25">
      <c r="E988" s="78">
        <f t="shared" ca="1" si="30"/>
        <v>0.6341626110725781</v>
      </c>
      <c r="F988" s="78">
        <f t="shared" ca="1" si="31"/>
        <v>33.406791068039468</v>
      </c>
    </row>
    <row r="989" spans="5:6" x14ac:dyDescent="0.25">
      <c r="E989" s="78">
        <f t="shared" ca="1" si="30"/>
        <v>0.96846640346619706</v>
      </c>
      <c r="F989" s="78">
        <f t="shared" ca="1" si="31"/>
        <v>49.800402660372924</v>
      </c>
    </row>
    <row r="990" spans="5:6" x14ac:dyDescent="0.25">
      <c r="E990" s="78">
        <f t="shared" ca="1" si="30"/>
        <v>0.10467992449700714</v>
      </c>
      <c r="F990" s="78">
        <f t="shared" ca="1" si="31"/>
        <v>26.99532745191911</v>
      </c>
    </row>
    <row r="991" spans="5:6" x14ac:dyDescent="0.25">
      <c r="E991" s="78">
        <f t="shared" ca="1" si="30"/>
        <v>0.6274857949522008</v>
      </c>
      <c r="F991" s="78">
        <f t="shared" ca="1" si="31"/>
        <v>33.299490778079026</v>
      </c>
    </row>
    <row r="992" spans="5:6" x14ac:dyDescent="0.25">
      <c r="E992" s="78">
        <f t="shared" ca="1" si="30"/>
        <v>0.52001122079344086</v>
      </c>
      <c r="F992" s="78">
        <f t="shared" ca="1" si="31"/>
        <v>31.773441495127244</v>
      </c>
    </row>
    <row r="993" spans="5:6" x14ac:dyDescent="0.25">
      <c r="E993" s="78">
        <f t="shared" ca="1" si="30"/>
        <v>0.37566543817794562</v>
      </c>
      <c r="F993" s="78">
        <f t="shared" ca="1" si="31"/>
        <v>30.084843879408968</v>
      </c>
    </row>
    <row r="994" spans="5:6" x14ac:dyDescent="0.25">
      <c r="E994" s="78">
        <f t="shared" ca="1" si="30"/>
        <v>0.13949750897351187</v>
      </c>
      <c r="F994" s="78">
        <f t="shared" ca="1" si="31"/>
        <v>27.464236435017625</v>
      </c>
    </row>
    <row r="995" spans="5:6" x14ac:dyDescent="0.25">
      <c r="E995" s="78">
        <f t="shared" ca="1" si="30"/>
        <v>0.614594097065435</v>
      </c>
      <c r="F995" s="78">
        <f t="shared" ca="1" si="31"/>
        <v>33.097293288319847</v>
      </c>
    </row>
    <row r="996" spans="5:6" x14ac:dyDescent="0.25">
      <c r="E996" s="78">
        <f t="shared" ca="1" si="30"/>
        <v>0.67236209463271346</v>
      </c>
      <c r="F996" s="78">
        <f t="shared" ca="1" si="31"/>
        <v>34.059191486197982</v>
      </c>
    </row>
    <row r="997" spans="5:6" x14ac:dyDescent="0.25">
      <c r="E997" s="78">
        <f t="shared" ca="1" si="30"/>
        <v>0.73091658350377675</v>
      </c>
      <c r="F997" s="78">
        <f t="shared" ca="1" si="31"/>
        <v>35.222881250012065</v>
      </c>
    </row>
    <row r="998" spans="5:6" x14ac:dyDescent="0.25">
      <c r="E998" s="78">
        <f t="shared" ca="1" si="30"/>
        <v>0.76134428087699091</v>
      </c>
      <c r="F998" s="78">
        <f t="shared" ca="1" si="31"/>
        <v>35.935979000292576</v>
      </c>
    </row>
    <row r="999" spans="5:6" x14ac:dyDescent="0.25">
      <c r="E999" s="78">
        <f t="shared" ca="1" si="30"/>
        <v>0.85888725305423808</v>
      </c>
      <c r="F999" s="78">
        <f t="shared" ca="1" si="31"/>
        <v>39.147015482904166</v>
      </c>
    </row>
    <row r="1000" spans="5:6" x14ac:dyDescent="0.25">
      <c r="E1000" s="78">
        <f t="shared" ca="1" si="30"/>
        <v>0.88745292759275118</v>
      </c>
      <c r="F1000" s="78">
        <f t="shared" ca="1" si="31"/>
        <v>40.593507917653255</v>
      </c>
    </row>
    <row r="1001" spans="5:6" x14ac:dyDescent="0.25">
      <c r="E1001" s="78">
        <f t="shared" ca="1" si="30"/>
        <v>0.13100298781830166</v>
      </c>
      <c r="F1001" s="78">
        <f t="shared" ca="1" si="31"/>
        <v>27.354910676787728</v>
      </c>
    </row>
    <row r="1002" spans="5:6" x14ac:dyDescent="0.25">
      <c r="E1002" s="78">
        <f t="shared" ca="1" si="30"/>
        <v>0.68152132796734166</v>
      </c>
      <c r="F1002" s="78">
        <f t="shared" ca="1" si="31"/>
        <v>34.226645884227452</v>
      </c>
    </row>
    <row r="1003" spans="5:6" x14ac:dyDescent="0.25">
      <c r="E1003" s="78">
        <f t="shared" ca="1" si="30"/>
        <v>0.99030629528221947</v>
      </c>
      <c r="F1003" s="78">
        <f t="shared" ca="1" si="31"/>
        <v>60.502088168168186</v>
      </c>
    </row>
    <row r="1004" spans="5:6" x14ac:dyDescent="0.25">
      <c r="E1004" s="78">
        <f t="shared" ca="1" si="30"/>
        <v>0.93366892388726219</v>
      </c>
      <c r="F1004" s="78">
        <f t="shared" ca="1" si="31"/>
        <v>44.176133289640219</v>
      </c>
    </row>
    <row r="1005" spans="5:6" x14ac:dyDescent="0.25">
      <c r="E1005" s="78">
        <f t="shared" ca="1" si="30"/>
        <v>0.44998874132197408</v>
      </c>
      <c r="F1005" s="78">
        <f t="shared" ca="1" si="31"/>
        <v>30.92047075701884</v>
      </c>
    </row>
    <row r="1006" spans="5:6" x14ac:dyDescent="0.25">
      <c r="E1006" s="78">
        <f t="shared" ca="1" si="30"/>
        <v>0.81459016296625897</v>
      </c>
      <c r="F1006" s="78">
        <f t="shared" ca="1" si="31"/>
        <v>37.456773539581889</v>
      </c>
    </row>
    <row r="1007" spans="5:6" x14ac:dyDescent="0.25">
      <c r="E1007" s="78">
        <f t="shared" ca="1" si="30"/>
        <v>0.99716855913113434</v>
      </c>
      <c r="F1007" s="78">
        <f t="shared" ca="1" si="31"/>
        <v>74.640600626827393</v>
      </c>
    </row>
    <row r="1008" spans="5:6" x14ac:dyDescent="0.25">
      <c r="E1008" s="78">
        <f t="shared" ca="1" si="30"/>
        <v>0.44733467431477547</v>
      </c>
      <c r="F1008" s="78">
        <f t="shared" ca="1" si="31"/>
        <v>30.889611981174298</v>
      </c>
    </row>
    <row r="1009" spans="5:6" x14ac:dyDescent="0.25">
      <c r="E1009" s="78">
        <f t="shared" ca="1" si="30"/>
        <v>0.69024612792762774</v>
      </c>
      <c r="F1009" s="78">
        <f t="shared" ca="1" si="31"/>
        <v>34.390675565171172</v>
      </c>
    </row>
    <row r="1010" spans="5:6" x14ac:dyDescent="0.25">
      <c r="E1010" s="78">
        <f t="shared" ca="1" si="30"/>
        <v>0.43029486486803059</v>
      </c>
      <c r="F1010" s="78">
        <f t="shared" ca="1" si="31"/>
        <v>30.693557806946931</v>
      </c>
    </row>
    <row r="1011" spans="5:6" x14ac:dyDescent="0.25">
      <c r="E1011" s="78">
        <f t="shared" ca="1" si="30"/>
        <v>0.61532342791749917</v>
      </c>
      <c r="F1011" s="78">
        <f t="shared" ca="1" si="31"/>
        <v>33.108564243243066</v>
      </c>
    </row>
    <row r="1012" spans="5:6" x14ac:dyDescent="0.25">
      <c r="E1012" s="78">
        <f t="shared" ca="1" si="30"/>
        <v>0.7236126966136458</v>
      </c>
      <c r="F1012" s="78">
        <f t="shared" ca="1" si="31"/>
        <v>35.0642903439213</v>
      </c>
    </row>
    <row r="1013" spans="5:6" x14ac:dyDescent="0.25">
      <c r="E1013" s="78">
        <f t="shared" ca="1" si="30"/>
        <v>0.44044284006483791</v>
      </c>
      <c r="F1013" s="78">
        <f t="shared" ca="1" si="31"/>
        <v>30.809896267699891</v>
      </c>
    </row>
    <row r="1014" spans="5:6" x14ac:dyDescent="0.25">
      <c r="E1014" s="78">
        <f t="shared" ca="1" si="30"/>
        <v>2.052407987924576E-2</v>
      </c>
      <c r="F1014" s="78">
        <f t="shared" ca="1" si="31"/>
        <v>25.244947723486035</v>
      </c>
    </row>
    <row r="1015" spans="5:6" x14ac:dyDescent="0.25">
      <c r="E1015" s="78">
        <f t="shared" ca="1" si="30"/>
        <v>0.11043441989713776</v>
      </c>
      <c r="F1015" s="78">
        <f t="shared" ca="1" si="31"/>
        <v>27.077093305677739</v>
      </c>
    </row>
    <row r="1016" spans="5:6" x14ac:dyDescent="0.25">
      <c r="E1016" s="78">
        <f t="shared" ca="1" si="30"/>
        <v>0.39801419254007264</v>
      </c>
      <c r="F1016" s="78">
        <f t="shared" ca="1" si="31"/>
        <v>30.3307235364808</v>
      </c>
    </row>
    <row r="1017" spans="5:6" x14ac:dyDescent="0.25">
      <c r="E1017" s="78">
        <f t="shared" ca="1" si="30"/>
        <v>3.8254083173644204E-2</v>
      </c>
      <c r="F1017" s="78">
        <f t="shared" ca="1" si="31"/>
        <v>25.786764843536982</v>
      </c>
    </row>
    <row r="1018" spans="5:6" x14ac:dyDescent="0.25">
      <c r="E1018" s="78">
        <f t="shared" ca="1" si="30"/>
        <v>0.39886038899211407</v>
      </c>
      <c r="F1018" s="78">
        <f t="shared" ca="1" si="31"/>
        <v>30.340110166851346</v>
      </c>
    </row>
    <row r="1019" spans="5:6" x14ac:dyDescent="0.25">
      <c r="E1019" s="78">
        <f t="shared" ca="1" si="30"/>
        <v>0.70642757542878998</v>
      </c>
      <c r="F1019" s="78">
        <f t="shared" ca="1" si="31"/>
        <v>34.707590081720603</v>
      </c>
    </row>
    <row r="1020" spans="5:6" x14ac:dyDescent="0.25">
      <c r="E1020" s="78">
        <f t="shared" ca="1" si="30"/>
        <v>4.9296459410020255E-2</v>
      </c>
      <c r="F1020" s="78">
        <f t="shared" ca="1" si="31"/>
        <v>26.044252759182001</v>
      </c>
    </row>
    <row r="1021" spans="5:6" x14ac:dyDescent="0.25">
      <c r="E1021" s="78">
        <f t="shared" ca="1" si="30"/>
        <v>0.91284266553988269</v>
      </c>
      <c r="F1021" s="78">
        <f t="shared" ca="1" si="31"/>
        <v>42.287832758821565</v>
      </c>
    </row>
    <row r="1022" spans="5:6" x14ac:dyDescent="0.25">
      <c r="E1022" s="78">
        <f t="shared" ca="1" si="30"/>
        <v>0.17253651685758142</v>
      </c>
      <c r="F1022" s="78">
        <f t="shared" ca="1" si="31"/>
        <v>27.867689943263709</v>
      </c>
    </row>
    <row r="1023" spans="5:6" x14ac:dyDescent="0.25">
      <c r="E1023" s="78">
        <f t="shared" ca="1" si="30"/>
        <v>0.27262870544509177</v>
      </c>
      <c r="F1023" s="78">
        <f t="shared" ca="1" si="31"/>
        <v>28.978639808831733</v>
      </c>
    </row>
    <row r="1024" spans="5:6" x14ac:dyDescent="0.25">
      <c r="E1024" s="78">
        <f t="shared" ca="1" si="30"/>
        <v>0.1771471643683088</v>
      </c>
      <c r="F1024" s="78">
        <f t="shared" ca="1" si="31"/>
        <v>27.921811301741556</v>
      </c>
    </row>
    <row r="1025" spans="5:6" x14ac:dyDescent="0.25">
      <c r="E1025" s="78">
        <f t="shared" ca="1" si="30"/>
        <v>0.90392783342549388</v>
      </c>
      <c r="F1025" s="78">
        <f t="shared" ca="1" si="31"/>
        <v>41.634485413254957</v>
      </c>
    </row>
    <row r="1026" spans="5:6" x14ac:dyDescent="0.25">
      <c r="E1026" s="78">
        <f t="shared" ca="1" si="30"/>
        <v>0.30515913147650131</v>
      </c>
      <c r="F1026" s="78">
        <f t="shared" ca="1" si="31"/>
        <v>29.326159849909569</v>
      </c>
    </row>
    <row r="1027" spans="5:6" x14ac:dyDescent="0.25">
      <c r="E1027" s="78">
        <f t="shared" ca="1" si="30"/>
        <v>0.83747566945318752</v>
      </c>
      <c r="F1027" s="78">
        <f t="shared" ca="1" si="31"/>
        <v>38.265544603157693</v>
      </c>
    </row>
    <row r="1028" spans="5:6" x14ac:dyDescent="0.25">
      <c r="E1028" s="78">
        <f t="shared" ref="E1028:E1091" ca="1" si="32">RAND()</f>
        <v>0.64046505285017696</v>
      </c>
      <c r="F1028" s="78">
        <f t="shared" ref="F1028:F1091" ca="1" si="33">$C$3-$C$4*(LN(E1028)^(-1/$C$5))</f>
        <v>33.509782753867441</v>
      </c>
    </row>
    <row r="1029" spans="5:6" x14ac:dyDescent="0.25">
      <c r="E1029" s="78">
        <f t="shared" ca="1" si="32"/>
        <v>0.13025387156308166</v>
      </c>
      <c r="F1029" s="78">
        <f t="shared" ca="1" si="33"/>
        <v>27.345133967346232</v>
      </c>
    </row>
    <row r="1030" spans="5:6" x14ac:dyDescent="0.25">
      <c r="E1030" s="78">
        <f t="shared" ca="1" si="32"/>
        <v>0.15244448481867245</v>
      </c>
      <c r="F1030" s="78">
        <f t="shared" ca="1" si="33"/>
        <v>27.626022677846017</v>
      </c>
    </row>
    <row r="1031" spans="5:6" x14ac:dyDescent="0.25">
      <c r="E1031" s="78">
        <f t="shared" ca="1" si="32"/>
        <v>0.30699473054559534</v>
      </c>
      <c r="F1031" s="78">
        <f t="shared" ca="1" si="33"/>
        <v>29.345749265055574</v>
      </c>
    </row>
    <row r="1032" spans="5:6" x14ac:dyDescent="0.25">
      <c r="E1032" s="78">
        <f t="shared" ca="1" si="32"/>
        <v>0.94958814247930656</v>
      </c>
      <c r="F1032" s="78">
        <f t="shared" ca="1" si="33"/>
        <v>46.164849931570345</v>
      </c>
    </row>
    <row r="1033" spans="5:6" x14ac:dyDescent="0.25">
      <c r="E1033" s="78">
        <f t="shared" ca="1" si="32"/>
        <v>0.42906016522187396</v>
      </c>
      <c r="F1033" s="78">
        <f t="shared" ca="1" si="33"/>
        <v>30.679483618084721</v>
      </c>
    </row>
    <row r="1034" spans="5:6" x14ac:dyDescent="0.25">
      <c r="E1034" s="78">
        <f t="shared" ca="1" si="32"/>
        <v>0.19287577400440548</v>
      </c>
      <c r="F1034" s="78">
        <f t="shared" ca="1" si="33"/>
        <v>28.103368394538421</v>
      </c>
    </row>
    <row r="1035" spans="5:6" x14ac:dyDescent="0.25">
      <c r="E1035" s="78">
        <f t="shared" ca="1" si="32"/>
        <v>7.2359286072619322E-2</v>
      </c>
      <c r="F1035" s="78">
        <f t="shared" ca="1" si="33"/>
        <v>26.487976655024269</v>
      </c>
    </row>
    <row r="1036" spans="5:6" x14ac:dyDescent="0.25">
      <c r="E1036" s="78">
        <f t="shared" ca="1" si="32"/>
        <v>0.45803272811665807</v>
      </c>
      <c r="F1036" s="78">
        <f t="shared" ca="1" si="33"/>
        <v>31.014565083403561</v>
      </c>
    </row>
    <row r="1037" spans="5:6" x14ac:dyDescent="0.25">
      <c r="E1037" s="78">
        <f t="shared" ca="1" si="32"/>
        <v>0.85518407646621364</v>
      </c>
      <c r="F1037" s="78">
        <f t="shared" ca="1" si="33"/>
        <v>38.98419516334944</v>
      </c>
    </row>
    <row r="1038" spans="5:6" x14ac:dyDescent="0.25">
      <c r="E1038" s="78">
        <f t="shared" ca="1" si="32"/>
        <v>0.86378384868367453</v>
      </c>
      <c r="F1038" s="78">
        <f t="shared" ca="1" si="33"/>
        <v>39.369893504661043</v>
      </c>
    </row>
    <row r="1039" spans="5:6" x14ac:dyDescent="0.25">
      <c r="E1039" s="78">
        <f t="shared" ca="1" si="32"/>
        <v>0.98573045348419164</v>
      </c>
      <c r="F1039" s="78">
        <f t="shared" ca="1" si="33"/>
        <v>56.722333639003267</v>
      </c>
    </row>
    <row r="1040" spans="5:6" x14ac:dyDescent="0.25">
      <c r="E1040" s="78">
        <f t="shared" ca="1" si="32"/>
        <v>0.35061866694843613</v>
      </c>
      <c r="F1040" s="78">
        <f t="shared" ca="1" si="33"/>
        <v>29.813130158201187</v>
      </c>
    </row>
    <row r="1041" spans="5:6" x14ac:dyDescent="0.25">
      <c r="E1041" s="78">
        <f t="shared" ca="1" si="32"/>
        <v>0.86595065110773028</v>
      </c>
      <c r="F1041" s="78">
        <f t="shared" ca="1" si="33"/>
        <v>39.471437915481047</v>
      </c>
    </row>
    <row r="1042" spans="5:6" x14ac:dyDescent="0.25">
      <c r="E1042" s="78">
        <f t="shared" ca="1" si="32"/>
        <v>0.74750055871425825</v>
      </c>
      <c r="F1042" s="78">
        <f t="shared" ca="1" si="33"/>
        <v>35.600318048557874</v>
      </c>
    </row>
    <row r="1043" spans="5:6" x14ac:dyDescent="0.25">
      <c r="E1043" s="78">
        <f t="shared" ca="1" si="32"/>
        <v>0.52905594187560034</v>
      </c>
      <c r="F1043" s="78">
        <f t="shared" ca="1" si="33"/>
        <v>31.890129573019408</v>
      </c>
    </row>
    <row r="1044" spans="5:6" x14ac:dyDescent="0.25">
      <c r="E1044" s="78">
        <f t="shared" ca="1" si="32"/>
        <v>0.19150996431580947</v>
      </c>
      <c r="F1044" s="78">
        <f t="shared" ca="1" si="33"/>
        <v>28.087774019325906</v>
      </c>
    </row>
    <row r="1045" spans="5:6" x14ac:dyDescent="0.25">
      <c r="E1045" s="78">
        <f t="shared" ca="1" si="32"/>
        <v>0.74447507828430382</v>
      </c>
      <c r="F1045" s="78">
        <f t="shared" ca="1" si="33"/>
        <v>35.529555132530561</v>
      </c>
    </row>
    <row r="1046" spans="5:6" x14ac:dyDescent="0.25">
      <c r="E1046" s="78">
        <f t="shared" ca="1" si="32"/>
        <v>0.24646988727155239</v>
      </c>
      <c r="F1046" s="78">
        <f t="shared" ca="1" si="33"/>
        <v>28.69702094615797</v>
      </c>
    </row>
    <row r="1047" spans="5:6" x14ac:dyDescent="0.25">
      <c r="E1047" s="78">
        <f t="shared" ca="1" si="32"/>
        <v>8.7912943067863125E-2</v>
      </c>
      <c r="F1047" s="78">
        <f t="shared" ca="1" si="33"/>
        <v>26.743969294737134</v>
      </c>
    </row>
    <row r="1048" spans="5:6" x14ac:dyDescent="0.25">
      <c r="E1048" s="78">
        <f t="shared" ca="1" si="32"/>
        <v>0.9249917317302534</v>
      </c>
      <c r="F1048" s="78">
        <f t="shared" ca="1" si="33"/>
        <v>43.315317299293973</v>
      </c>
    </row>
    <row r="1049" spans="5:6" x14ac:dyDescent="0.25">
      <c r="E1049" s="78">
        <f t="shared" ca="1" si="32"/>
        <v>0.34595557870969662</v>
      </c>
      <c r="F1049" s="78">
        <f t="shared" ca="1" si="33"/>
        <v>29.762892346462117</v>
      </c>
    </row>
    <row r="1050" spans="5:6" x14ac:dyDescent="0.25">
      <c r="E1050" s="78">
        <f t="shared" ca="1" si="32"/>
        <v>0.11727299925679757</v>
      </c>
      <c r="F1050" s="78">
        <f t="shared" ca="1" si="33"/>
        <v>27.171783305697744</v>
      </c>
    </row>
    <row r="1051" spans="5:6" x14ac:dyDescent="0.25">
      <c r="E1051" s="78">
        <f t="shared" ca="1" si="32"/>
        <v>0.16651607778572952</v>
      </c>
      <c r="F1051" s="78">
        <f t="shared" ca="1" si="33"/>
        <v>27.796321576649902</v>
      </c>
    </row>
    <row r="1052" spans="5:6" x14ac:dyDescent="0.25">
      <c r="E1052" s="78">
        <f t="shared" ca="1" si="32"/>
        <v>0.23313881235648348</v>
      </c>
      <c r="F1052" s="78">
        <f t="shared" ca="1" si="33"/>
        <v>28.55198943036913</v>
      </c>
    </row>
    <row r="1053" spans="5:6" x14ac:dyDescent="0.25">
      <c r="E1053" s="78">
        <f t="shared" ca="1" si="32"/>
        <v>0.38702072521352593</v>
      </c>
      <c r="F1053" s="78">
        <f t="shared" ca="1" si="33"/>
        <v>30.209306048155952</v>
      </c>
    </row>
    <row r="1054" spans="5:6" x14ac:dyDescent="0.25">
      <c r="E1054" s="78">
        <f t="shared" ca="1" si="32"/>
        <v>0.53137666625604307</v>
      </c>
      <c r="F1054" s="78">
        <f t="shared" ca="1" si="33"/>
        <v>31.920352601100323</v>
      </c>
    </row>
    <row r="1055" spans="5:6" x14ac:dyDescent="0.25">
      <c r="E1055" s="78">
        <f t="shared" ca="1" si="32"/>
        <v>0.43021425057265494</v>
      </c>
      <c r="F1055" s="78">
        <f t="shared" ca="1" si="33"/>
        <v>30.692638374770059</v>
      </c>
    </row>
    <row r="1056" spans="5:6" x14ac:dyDescent="0.25">
      <c r="E1056" s="78">
        <f t="shared" ca="1" si="32"/>
        <v>0.59737689153353557</v>
      </c>
      <c r="F1056" s="78">
        <f t="shared" ca="1" si="33"/>
        <v>32.836715173129008</v>
      </c>
    </row>
    <row r="1057" spans="5:6" x14ac:dyDescent="0.25">
      <c r="E1057" s="78">
        <f t="shared" ca="1" si="32"/>
        <v>0.38445051595260649</v>
      </c>
      <c r="F1057" s="78">
        <f t="shared" ca="1" si="33"/>
        <v>30.181054303750461</v>
      </c>
    </row>
    <row r="1058" spans="5:6" x14ac:dyDescent="0.25">
      <c r="E1058" s="78">
        <f t="shared" ca="1" si="32"/>
        <v>0.42961130537963454</v>
      </c>
      <c r="F1058" s="78">
        <f t="shared" ca="1" si="33"/>
        <v>30.685763895312093</v>
      </c>
    </row>
    <row r="1059" spans="5:6" x14ac:dyDescent="0.25">
      <c r="E1059" s="78">
        <f t="shared" ca="1" si="32"/>
        <v>0.94349239767183446</v>
      </c>
      <c r="F1059" s="78">
        <f t="shared" ca="1" si="33"/>
        <v>45.326019531712433</v>
      </c>
    </row>
    <row r="1060" spans="5:6" x14ac:dyDescent="0.25">
      <c r="E1060" s="78">
        <f t="shared" ca="1" si="32"/>
        <v>0.33594258571037094</v>
      </c>
      <c r="F1060" s="78">
        <f t="shared" ca="1" si="33"/>
        <v>29.655304424652208</v>
      </c>
    </row>
    <row r="1061" spans="5:6" x14ac:dyDescent="0.25">
      <c r="E1061" s="78">
        <f t="shared" ca="1" si="32"/>
        <v>3.0090527540903689E-2</v>
      </c>
      <c r="F1061" s="78">
        <f t="shared" ca="1" si="33"/>
        <v>25.564259360977125</v>
      </c>
    </row>
    <row r="1062" spans="5:6" x14ac:dyDescent="0.25">
      <c r="E1062" s="78">
        <f t="shared" ca="1" si="32"/>
        <v>0.46529303624938279</v>
      </c>
      <c r="F1062" s="78">
        <f t="shared" ca="1" si="33"/>
        <v>31.100256294549489</v>
      </c>
    </row>
    <row r="1063" spans="5:6" x14ac:dyDescent="0.25">
      <c r="E1063" s="78">
        <f t="shared" ca="1" si="32"/>
        <v>0.77313798229982567</v>
      </c>
      <c r="F1063" s="78">
        <f t="shared" ca="1" si="33"/>
        <v>36.238729359364314</v>
      </c>
    </row>
    <row r="1064" spans="5:6" x14ac:dyDescent="0.25">
      <c r="E1064" s="78">
        <f t="shared" ca="1" si="32"/>
        <v>6.2970144222039393E-2</v>
      </c>
      <c r="F1064" s="78">
        <f t="shared" ca="1" si="33"/>
        <v>26.318791661538089</v>
      </c>
    </row>
    <row r="1065" spans="5:6" x14ac:dyDescent="0.25">
      <c r="E1065" s="78">
        <f t="shared" ca="1" si="32"/>
        <v>0.30929069507713913</v>
      </c>
      <c r="F1065" s="78">
        <f t="shared" ca="1" si="33"/>
        <v>29.370254408106177</v>
      </c>
    </row>
    <row r="1066" spans="5:6" x14ac:dyDescent="0.25">
      <c r="E1066" s="78">
        <f t="shared" ca="1" si="32"/>
        <v>0.53606668653162381</v>
      </c>
      <c r="F1066" s="78">
        <f t="shared" ca="1" si="33"/>
        <v>31.981795455397641</v>
      </c>
    </row>
    <row r="1067" spans="5:6" x14ac:dyDescent="0.25">
      <c r="E1067" s="78">
        <f t="shared" ca="1" si="32"/>
        <v>0.771299086189844</v>
      </c>
      <c r="F1067" s="78">
        <f t="shared" ca="1" si="33"/>
        <v>36.190428823476921</v>
      </c>
    </row>
    <row r="1068" spans="5:6" x14ac:dyDescent="0.25">
      <c r="E1068" s="78">
        <f t="shared" ca="1" si="32"/>
        <v>7.1416697768452608E-2</v>
      </c>
      <c r="F1068" s="78">
        <f t="shared" ca="1" si="33"/>
        <v>26.471561013023038</v>
      </c>
    </row>
    <row r="1069" spans="5:6" x14ac:dyDescent="0.25">
      <c r="E1069" s="78">
        <f t="shared" ca="1" si="32"/>
        <v>0.87434892248607066</v>
      </c>
      <c r="F1069" s="78">
        <f t="shared" ca="1" si="33"/>
        <v>39.883431993714638</v>
      </c>
    </row>
    <row r="1070" spans="5:6" x14ac:dyDescent="0.25">
      <c r="E1070" s="78">
        <f t="shared" ca="1" si="32"/>
        <v>0.99529584665908355</v>
      </c>
      <c r="F1070" s="78">
        <f t="shared" ca="1" si="33"/>
        <v>68.388726262665912</v>
      </c>
    </row>
    <row r="1071" spans="5:6" x14ac:dyDescent="0.25">
      <c r="E1071" s="78">
        <f t="shared" ca="1" si="32"/>
        <v>0.77251422935005876</v>
      </c>
      <c r="F1071" s="78">
        <f t="shared" ca="1" si="33"/>
        <v>36.222298836418901</v>
      </c>
    </row>
    <row r="1072" spans="5:6" x14ac:dyDescent="0.25">
      <c r="E1072" s="78">
        <f t="shared" ca="1" si="32"/>
        <v>5.9150160870874324E-2</v>
      </c>
      <c r="F1072" s="78">
        <f t="shared" ca="1" si="33"/>
        <v>26.245910916183092</v>
      </c>
    </row>
    <row r="1073" spans="5:6" x14ac:dyDescent="0.25">
      <c r="E1073" s="78">
        <f t="shared" ca="1" si="32"/>
        <v>0.81036377034660945</v>
      </c>
      <c r="F1073" s="78">
        <f t="shared" ca="1" si="33"/>
        <v>37.319559528015176</v>
      </c>
    </row>
    <row r="1074" spans="5:6" x14ac:dyDescent="0.25">
      <c r="E1074" s="78">
        <f t="shared" ca="1" si="32"/>
        <v>0.99771280450524169</v>
      </c>
      <c r="F1074" s="78">
        <f t="shared" ca="1" si="33"/>
        <v>77.463662060681813</v>
      </c>
    </row>
    <row r="1075" spans="5:6" x14ac:dyDescent="0.25">
      <c r="E1075" s="78">
        <f t="shared" ca="1" si="32"/>
        <v>0.75010258560397391</v>
      </c>
      <c r="F1075" s="78">
        <f t="shared" ca="1" si="33"/>
        <v>35.661896006839896</v>
      </c>
    </row>
    <row r="1076" spans="5:6" x14ac:dyDescent="0.25">
      <c r="E1076" s="78">
        <f t="shared" ca="1" si="32"/>
        <v>0.86718745416517073</v>
      </c>
      <c r="F1076" s="78">
        <f t="shared" ca="1" si="33"/>
        <v>39.530238355344657</v>
      </c>
    </row>
    <row r="1077" spans="5:6" x14ac:dyDescent="0.25">
      <c r="E1077" s="78">
        <f t="shared" ca="1" si="32"/>
        <v>0.57177006728929292</v>
      </c>
      <c r="F1077" s="78">
        <f t="shared" ca="1" si="33"/>
        <v>32.466984364509074</v>
      </c>
    </row>
    <row r="1078" spans="5:6" x14ac:dyDescent="0.25">
      <c r="E1078" s="78">
        <f t="shared" ca="1" si="32"/>
        <v>0.51408380006120402</v>
      </c>
      <c r="F1078" s="78">
        <f t="shared" ca="1" si="33"/>
        <v>31.697889050938571</v>
      </c>
    </row>
    <row r="1079" spans="5:6" x14ac:dyDescent="0.25">
      <c r="E1079" s="78">
        <f t="shared" ca="1" si="32"/>
        <v>0.16305673119849307</v>
      </c>
      <c r="F1079" s="78">
        <f t="shared" ca="1" si="33"/>
        <v>27.754929813681532</v>
      </c>
    </row>
    <row r="1080" spans="5:6" x14ac:dyDescent="0.25">
      <c r="E1080" s="78">
        <f t="shared" ca="1" si="32"/>
        <v>0.8136246767863401</v>
      </c>
      <c r="F1080" s="78">
        <f t="shared" ca="1" si="33"/>
        <v>37.425126124374962</v>
      </c>
    </row>
    <row r="1081" spans="5:6" x14ac:dyDescent="0.25">
      <c r="E1081" s="78">
        <f t="shared" ca="1" si="32"/>
        <v>0.98935011040435206</v>
      </c>
      <c r="F1081" s="78">
        <f t="shared" ca="1" si="33"/>
        <v>59.556016639659589</v>
      </c>
    </row>
    <row r="1082" spans="5:6" x14ac:dyDescent="0.25">
      <c r="E1082" s="78">
        <f t="shared" ca="1" si="32"/>
        <v>0.85816798370940006</v>
      </c>
      <c r="F1082" s="78">
        <f t="shared" ca="1" si="33"/>
        <v>39.115015470277925</v>
      </c>
    </row>
    <row r="1083" spans="5:6" x14ac:dyDescent="0.25">
      <c r="E1083" s="78">
        <f t="shared" ca="1" si="32"/>
        <v>0.11060117538780501</v>
      </c>
      <c r="F1083" s="78">
        <f t="shared" ca="1" si="33"/>
        <v>27.079433167578234</v>
      </c>
    </row>
    <row r="1084" spans="5:6" x14ac:dyDescent="0.25">
      <c r="E1084" s="78">
        <f t="shared" ca="1" si="32"/>
        <v>0.67305809131958549</v>
      </c>
      <c r="F1084" s="78">
        <f t="shared" ca="1" si="33"/>
        <v>34.071752519929781</v>
      </c>
    </row>
    <row r="1085" spans="5:6" x14ac:dyDescent="0.25">
      <c r="E1085" s="78">
        <f t="shared" ca="1" si="32"/>
        <v>0.90519325444571741</v>
      </c>
      <c r="F1085" s="78">
        <f t="shared" ca="1" si="33"/>
        <v>41.722848928645725</v>
      </c>
    </row>
    <row r="1086" spans="5:6" x14ac:dyDescent="0.25">
      <c r="E1086" s="78">
        <f t="shared" ca="1" si="32"/>
        <v>0.87323022531209737</v>
      </c>
      <c r="F1086" s="78">
        <f t="shared" ca="1" si="33"/>
        <v>39.826769683686642</v>
      </c>
    </row>
    <row r="1087" spans="5:6" x14ac:dyDescent="0.25">
      <c r="E1087" s="78">
        <f t="shared" ca="1" si="32"/>
        <v>0.39540715244373137</v>
      </c>
      <c r="F1087" s="78">
        <f t="shared" ca="1" si="33"/>
        <v>30.301842061572689</v>
      </c>
    </row>
    <row r="1088" spans="5:6" x14ac:dyDescent="0.25">
      <c r="E1088" s="78">
        <f t="shared" ca="1" si="32"/>
        <v>0.57970452414442408</v>
      </c>
      <c r="F1088" s="78">
        <f t="shared" ca="1" si="33"/>
        <v>32.57942988827557</v>
      </c>
    </row>
    <row r="1089" spans="5:6" x14ac:dyDescent="0.25">
      <c r="E1089" s="78">
        <f t="shared" ca="1" si="32"/>
        <v>0.53451017652946309</v>
      </c>
      <c r="F1089" s="78">
        <f t="shared" ca="1" si="33"/>
        <v>31.961349351929766</v>
      </c>
    </row>
    <row r="1090" spans="5:6" x14ac:dyDescent="0.25">
      <c r="E1090" s="78">
        <f t="shared" ca="1" si="32"/>
        <v>0.29848579604422965</v>
      </c>
      <c r="F1090" s="78">
        <f t="shared" ca="1" si="33"/>
        <v>29.254948864034553</v>
      </c>
    </row>
    <row r="1091" spans="5:6" x14ac:dyDescent="0.25">
      <c r="E1091" s="78">
        <f t="shared" ca="1" si="32"/>
        <v>0.34004371141985068</v>
      </c>
      <c r="F1091" s="78">
        <f t="shared" ca="1" si="33"/>
        <v>29.699326632975264</v>
      </c>
    </row>
    <row r="1092" spans="5:6" x14ac:dyDescent="0.25">
      <c r="E1092" s="78">
        <f t="shared" ref="E1092:E1155" ca="1" si="34">RAND()</f>
        <v>0.20560625899381402</v>
      </c>
      <c r="F1092" s="78">
        <f t="shared" ref="F1092:F1155" ca="1" si="35">$C$3-$C$4*(LN(E1092)^(-1/$C$5))</f>
        <v>28.247362679882531</v>
      </c>
    </row>
    <row r="1093" spans="5:6" x14ac:dyDescent="0.25">
      <c r="E1093" s="78">
        <f t="shared" ca="1" si="34"/>
        <v>0.89149095829307967</v>
      </c>
      <c r="F1093" s="78">
        <f t="shared" ca="1" si="35"/>
        <v>40.831612959027126</v>
      </c>
    </row>
    <row r="1094" spans="5:6" x14ac:dyDescent="0.25">
      <c r="E1094" s="78">
        <f t="shared" ca="1" si="34"/>
        <v>0.37416545912945398</v>
      </c>
      <c r="F1094" s="78">
        <f t="shared" ca="1" si="35"/>
        <v>30.06846891872787</v>
      </c>
    </row>
    <row r="1095" spans="5:6" x14ac:dyDescent="0.25">
      <c r="E1095" s="78">
        <f t="shared" ca="1" si="34"/>
        <v>0.34830350921617215</v>
      </c>
      <c r="F1095" s="78">
        <f t="shared" ca="1" si="35"/>
        <v>29.788176210479207</v>
      </c>
    </row>
    <row r="1096" spans="5:6" x14ac:dyDescent="0.25">
      <c r="E1096" s="78">
        <f t="shared" ca="1" si="34"/>
        <v>0.48156919846048662</v>
      </c>
      <c r="F1096" s="78">
        <f t="shared" ca="1" si="35"/>
        <v>31.295190965714724</v>
      </c>
    </row>
    <row r="1097" spans="5:6" x14ac:dyDescent="0.25">
      <c r="E1097" s="78">
        <f t="shared" ca="1" si="34"/>
        <v>0.79508762117947362</v>
      </c>
      <c r="F1097" s="78">
        <f t="shared" ca="1" si="35"/>
        <v>36.850233406970261</v>
      </c>
    </row>
    <row r="1098" spans="5:6" x14ac:dyDescent="0.25">
      <c r="E1098" s="78">
        <f t="shared" ca="1" si="34"/>
        <v>0.70360531040962992</v>
      </c>
      <c r="F1098" s="78">
        <f t="shared" ca="1" si="35"/>
        <v>34.651060619117963</v>
      </c>
    </row>
    <row r="1099" spans="5:6" x14ac:dyDescent="0.25">
      <c r="E1099" s="78">
        <f t="shared" ca="1" si="34"/>
        <v>0.96784303009407335</v>
      </c>
      <c r="F1099" s="78">
        <f t="shared" ca="1" si="35"/>
        <v>49.642344461927898</v>
      </c>
    </row>
    <row r="1100" spans="5:6" x14ac:dyDescent="0.25">
      <c r="E1100" s="78">
        <f t="shared" ca="1" si="34"/>
        <v>0.88166026343894743</v>
      </c>
      <c r="F1100" s="78">
        <f t="shared" ca="1" si="35"/>
        <v>40.268535265946156</v>
      </c>
    </row>
    <row r="1101" spans="5:6" x14ac:dyDescent="0.25">
      <c r="E1101" s="78">
        <f t="shared" ca="1" si="34"/>
        <v>0.80059310069415879</v>
      </c>
      <c r="F1101" s="78">
        <f t="shared" ca="1" si="35"/>
        <v>37.014820249192262</v>
      </c>
    </row>
    <row r="1102" spans="5:6" x14ac:dyDescent="0.25">
      <c r="E1102" s="78">
        <f t="shared" ca="1" si="34"/>
        <v>0.41398687702718096</v>
      </c>
      <c r="F1102" s="78">
        <f t="shared" ca="1" si="35"/>
        <v>30.508979855284565</v>
      </c>
    </row>
    <row r="1103" spans="5:6" x14ac:dyDescent="0.25">
      <c r="E1103" s="78">
        <f t="shared" ca="1" si="34"/>
        <v>0.23164638704961404</v>
      </c>
      <c r="F1103" s="78">
        <f t="shared" ca="1" si="35"/>
        <v>28.535668395133207</v>
      </c>
    </row>
    <row r="1104" spans="5:6" x14ac:dyDescent="0.25">
      <c r="E1104" s="78">
        <f t="shared" ca="1" si="34"/>
        <v>0.20561531872708749</v>
      </c>
      <c r="F1104" s="78">
        <f t="shared" ca="1" si="35"/>
        <v>28.247464341593126</v>
      </c>
    </row>
    <row r="1105" spans="5:6" x14ac:dyDescent="0.25">
      <c r="E1105" s="78">
        <f t="shared" ca="1" si="34"/>
        <v>0.8858572277080321</v>
      </c>
      <c r="F1105" s="78">
        <f t="shared" ca="1" si="35"/>
        <v>40.502107093788666</v>
      </c>
    </row>
    <row r="1106" spans="5:6" x14ac:dyDescent="0.25">
      <c r="E1106" s="78">
        <f t="shared" ca="1" si="34"/>
        <v>5.8321792383884463E-2</v>
      </c>
      <c r="F1106" s="78">
        <f t="shared" ca="1" si="35"/>
        <v>26.229753417557312</v>
      </c>
    </row>
    <row r="1107" spans="5:6" x14ac:dyDescent="0.25">
      <c r="E1107" s="78">
        <f t="shared" ca="1" si="34"/>
        <v>0.96244675104322974</v>
      </c>
      <c r="F1107" s="78">
        <f t="shared" ca="1" si="35"/>
        <v>48.409925583412452</v>
      </c>
    </row>
    <row r="1108" spans="5:6" x14ac:dyDescent="0.25">
      <c r="E1108" s="78">
        <f t="shared" ca="1" si="34"/>
        <v>0.97705755346958223</v>
      </c>
      <c r="F1108" s="78">
        <f t="shared" ca="1" si="35"/>
        <v>52.451790689597253</v>
      </c>
    </row>
    <row r="1109" spans="5:6" x14ac:dyDescent="0.25">
      <c r="E1109" s="78">
        <f t="shared" ca="1" si="34"/>
        <v>0.68527181984232099</v>
      </c>
      <c r="F1109" s="78">
        <f t="shared" ca="1" si="35"/>
        <v>34.29659935705795</v>
      </c>
    </row>
    <row r="1110" spans="5:6" x14ac:dyDescent="0.25">
      <c r="E1110" s="78">
        <f t="shared" ca="1" si="34"/>
        <v>0.49744810532448702</v>
      </c>
      <c r="F1110" s="78">
        <f t="shared" ca="1" si="35"/>
        <v>31.489487612579588</v>
      </c>
    </row>
    <row r="1111" spans="5:6" x14ac:dyDescent="0.25">
      <c r="E1111" s="78">
        <f t="shared" ca="1" si="34"/>
        <v>0.66465194050095711</v>
      </c>
      <c r="F1111" s="78">
        <f t="shared" ca="1" si="35"/>
        <v>33.921771229429162</v>
      </c>
    </row>
    <row r="1112" spans="5:6" x14ac:dyDescent="0.25">
      <c r="E1112" s="78">
        <f t="shared" ca="1" si="34"/>
        <v>0.71406416401035189</v>
      </c>
      <c r="F1112" s="78">
        <f t="shared" ca="1" si="35"/>
        <v>34.863376357487105</v>
      </c>
    </row>
    <row r="1113" spans="5:6" x14ac:dyDescent="0.25">
      <c r="E1113" s="78">
        <f t="shared" ca="1" si="34"/>
        <v>0.97273561032521205</v>
      </c>
      <c r="F1113" s="78">
        <f t="shared" ca="1" si="35"/>
        <v>50.993319419803036</v>
      </c>
    </row>
    <row r="1114" spans="5:6" x14ac:dyDescent="0.25">
      <c r="E1114" s="78">
        <f t="shared" ca="1" si="34"/>
        <v>0.60408250435991828</v>
      </c>
      <c r="F1114" s="78">
        <f t="shared" ca="1" si="35"/>
        <v>32.936979197343732</v>
      </c>
    </row>
    <row r="1115" spans="5:6" x14ac:dyDescent="0.25">
      <c r="E1115" s="78">
        <f t="shared" ca="1" si="34"/>
        <v>0.40884229084205015</v>
      </c>
      <c r="F1115" s="78">
        <f t="shared" ca="1" si="35"/>
        <v>30.451310038620601</v>
      </c>
    </row>
    <row r="1116" spans="5:6" x14ac:dyDescent="0.25">
      <c r="E1116" s="78">
        <f t="shared" ca="1" si="34"/>
        <v>2.8683913185830301E-2</v>
      </c>
      <c r="F1116" s="78">
        <f t="shared" ca="1" si="35"/>
        <v>25.52206926452617</v>
      </c>
    </row>
    <row r="1117" spans="5:6" x14ac:dyDescent="0.25">
      <c r="E1117" s="78">
        <f t="shared" ca="1" si="34"/>
        <v>0.56242097200534868</v>
      </c>
      <c r="F1117" s="78">
        <f t="shared" ca="1" si="35"/>
        <v>32.336762597801197</v>
      </c>
    </row>
    <row r="1118" spans="5:6" x14ac:dyDescent="0.25">
      <c r="E1118" s="78">
        <f t="shared" ca="1" si="34"/>
        <v>0.2790524353557513</v>
      </c>
      <c r="F1118" s="78">
        <f t="shared" ca="1" si="35"/>
        <v>29.047398139800741</v>
      </c>
    </row>
    <row r="1119" spans="5:6" x14ac:dyDescent="0.25">
      <c r="E1119" s="78">
        <f t="shared" ca="1" si="34"/>
        <v>0.83647366401598333</v>
      </c>
      <c r="F1119" s="78">
        <f t="shared" ca="1" si="35"/>
        <v>38.227540696083103</v>
      </c>
    </row>
    <row r="1120" spans="5:6" x14ac:dyDescent="0.25">
      <c r="E1120" s="78">
        <f t="shared" ca="1" si="34"/>
        <v>0.37651532376418473</v>
      </c>
      <c r="F1120" s="78">
        <f t="shared" ca="1" si="35"/>
        <v>30.094128437755089</v>
      </c>
    </row>
    <row r="1121" spans="5:6" x14ac:dyDescent="0.25">
      <c r="E1121" s="78">
        <f t="shared" ca="1" si="34"/>
        <v>0.91525111693694339</v>
      </c>
      <c r="F1121" s="78">
        <f t="shared" ca="1" si="35"/>
        <v>42.477725449895026</v>
      </c>
    </row>
    <row r="1122" spans="5:6" x14ac:dyDescent="0.25">
      <c r="E1122" s="78">
        <f t="shared" ca="1" si="34"/>
        <v>0.60534269649500516</v>
      </c>
      <c r="F1122" s="78">
        <f t="shared" ca="1" si="35"/>
        <v>32.955992804867421</v>
      </c>
    </row>
    <row r="1123" spans="5:6" x14ac:dyDescent="0.25">
      <c r="E1123" s="78">
        <f t="shared" ca="1" si="34"/>
        <v>0.91799433903092831</v>
      </c>
      <c r="F1123" s="78">
        <f t="shared" ca="1" si="35"/>
        <v>42.701804961260308</v>
      </c>
    </row>
    <row r="1124" spans="5:6" x14ac:dyDescent="0.25">
      <c r="E1124" s="78">
        <f t="shared" ca="1" si="34"/>
        <v>0.27614150536694038</v>
      </c>
      <c r="F1124" s="78">
        <f t="shared" ca="1" si="35"/>
        <v>29.016253613202803</v>
      </c>
    </row>
    <row r="1125" spans="5:6" x14ac:dyDescent="0.25">
      <c r="E1125" s="78">
        <f t="shared" ca="1" si="34"/>
        <v>0.48058077520729481</v>
      </c>
      <c r="F1125" s="78">
        <f t="shared" ca="1" si="35"/>
        <v>31.283235464805223</v>
      </c>
    </row>
    <row r="1126" spans="5:6" x14ac:dyDescent="0.25">
      <c r="E1126" s="78">
        <f t="shared" ca="1" si="34"/>
        <v>0.24746040127757585</v>
      </c>
      <c r="F1126" s="78">
        <f t="shared" ca="1" si="35"/>
        <v>28.707748166553571</v>
      </c>
    </row>
    <row r="1127" spans="5:6" x14ac:dyDescent="0.25">
      <c r="E1127" s="78">
        <f t="shared" ca="1" si="34"/>
        <v>7.9443201436073974E-2</v>
      </c>
      <c r="F1127" s="78">
        <f t="shared" ca="1" si="35"/>
        <v>26.607826574939939</v>
      </c>
    </row>
    <row r="1128" spans="5:6" x14ac:dyDescent="0.25">
      <c r="E1128" s="78">
        <f t="shared" ca="1" si="34"/>
        <v>0.39316056751578743</v>
      </c>
      <c r="F1128" s="78">
        <f t="shared" ca="1" si="35"/>
        <v>30.27699862152453</v>
      </c>
    </row>
    <row r="1129" spans="5:6" x14ac:dyDescent="0.25">
      <c r="E1129" s="78">
        <f t="shared" ca="1" si="34"/>
        <v>0.94776119628679378</v>
      </c>
      <c r="F1129" s="78">
        <f t="shared" ca="1" si="35"/>
        <v>45.901422875811939</v>
      </c>
    </row>
    <row r="1130" spans="5:6" x14ac:dyDescent="0.25">
      <c r="E1130" s="78">
        <f t="shared" ca="1" si="34"/>
        <v>3.2409655314274977E-3</v>
      </c>
      <c r="F1130" s="78">
        <f t="shared" ca="1" si="35"/>
        <v>24.10491642738981</v>
      </c>
    </row>
    <row r="1131" spans="5:6" x14ac:dyDescent="0.25">
      <c r="E1131" s="78">
        <f t="shared" ca="1" si="34"/>
        <v>9.1372435409563524E-3</v>
      </c>
      <c r="F1131" s="78">
        <f t="shared" ca="1" si="35"/>
        <v>24.678968580495365</v>
      </c>
    </row>
    <row r="1132" spans="5:6" x14ac:dyDescent="0.25">
      <c r="E1132" s="78">
        <f t="shared" ca="1" si="34"/>
        <v>0.62937094001675853</v>
      </c>
      <c r="F1132" s="78">
        <f t="shared" ca="1" si="35"/>
        <v>33.329602105177315</v>
      </c>
    </row>
    <row r="1133" spans="5:6" x14ac:dyDescent="0.25">
      <c r="E1133" s="78">
        <f t="shared" ca="1" si="34"/>
        <v>0.95517664129130253</v>
      </c>
      <c r="F1133" s="78">
        <f t="shared" ca="1" si="35"/>
        <v>47.046321967709915</v>
      </c>
    </row>
    <row r="1134" spans="5:6" x14ac:dyDescent="0.25">
      <c r="E1134" s="78">
        <f t="shared" ca="1" si="34"/>
        <v>0.27404500267109888</v>
      </c>
      <c r="F1134" s="78">
        <f t="shared" ca="1" si="35"/>
        <v>28.993809208325782</v>
      </c>
    </row>
    <row r="1135" spans="5:6" x14ac:dyDescent="0.25">
      <c r="E1135" s="78">
        <f t="shared" ca="1" si="34"/>
        <v>0.17468354269643427</v>
      </c>
      <c r="F1135" s="78">
        <f t="shared" ca="1" si="35"/>
        <v>27.892947890964628</v>
      </c>
    </row>
    <row r="1136" spans="5:6" x14ac:dyDescent="0.25">
      <c r="E1136" s="78">
        <f t="shared" ca="1" si="34"/>
        <v>0.95992574419985266</v>
      </c>
      <c r="F1136" s="78">
        <f t="shared" ca="1" si="35"/>
        <v>47.904146348328986</v>
      </c>
    </row>
    <row r="1137" spans="5:6" x14ac:dyDescent="0.25">
      <c r="E1137" s="78">
        <f t="shared" ca="1" si="34"/>
        <v>0.24120647068431156</v>
      </c>
      <c r="F1137" s="78">
        <f t="shared" ca="1" si="35"/>
        <v>28.639911540543267</v>
      </c>
    </row>
    <row r="1138" spans="5:6" x14ac:dyDescent="0.25">
      <c r="E1138" s="78">
        <f t="shared" ca="1" si="34"/>
        <v>0.588367087065233</v>
      </c>
      <c r="F1138" s="78">
        <f t="shared" ca="1" si="35"/>
        <v>32.704325278930895</v>
      </c>
    </row>
    <row r="1139" spans="5:6" x14ac:dyDescent="0.25">
      <c r="E1139" s="78">
        <f t="shared" ca="1" si="34"/>
        <v>0.9065261031001054</v>
      </c>
      <c r="F1139" s="78">
        <f t="shared" ca="1" si="35"/>
        <v>41.81740885655212</v>
      </c>
    </row>
    <row r="1140" spans="5:6" x14ac:dyDescent="0.25">
      <c r="E1140" s="78">
        <f t="shared" ca="1" si="34"/>
        <v>0.51910748990955702</v>
      </c>
      <c r="F1140" s="78">
        <f t="shared" ca="1" si="35"/>
        <v>31.761876266960236</v>
      </c>
    </row>
    <row r="1141" spans="5:6" x14ac:dyDescent="0.25">
      <c r="E1141" s="78">
        <f t="shared" ca="1" si="34"/>
        <v>0.5844380719943163</v>
      </c>
      <c r="F1141" s="78">
        <f t="shared" ca="1" si="35"/>
        <v>32.647394482104133</v>
      </c>
    </row>
    <row r="1142" spans="5:6" x14ac:dyDescent="0.25">
      <c r="E1142" s="78">
        <f t="shared" ca="1" si="34"/>
        <v>0.54057909381765989</v>
      </c>
      <c r="F1142" s="78">
        <f t="shared" ca="1" si="35"/>
        <v>32.041382355800252</v>
      </c>
    </row>
    <row r="1143" spans="5:6" x14ac:dyDescent="0.25">
      <c r="E1143" s="78">
        <f t="shared" ca="1" si="34"/>
        <v>0.96603492986668182</v>
      </c>
      <c r="F1143" s="78">
        <f t="shared" ca="1" si="35"/>
        <v>49.203703591166871</v>
      </c>
    </row>
    <row r="1144" spans="5:6" x14ac:dyDescent="0.25">
      <c r="E1144" s="78">
        <f t="shared" ca="1" si="34"/>
        <v>0.10125205624912381</v>
      </c>
      <c r="F1144" s="78">
        <f t="shared" ca="1" si="35"/>
        <v>26.945621562718415</v>
      </c>
    </row>
    <row r="1145" spans="5:6" x14ac:dyDescent="0.25">
      <c r="E1145" s="78">
        <f t="shared" ca="1" si="34"/>
        <v>0.20156220054446772</v>
      </c>
      <c r="F1145" s="78">
        <f t="shared" ca="1" si="35"/>
        <v>28.201872942345812</v>
      </c>
    </row>
    <row r="1146" spans="5:6" x14ac:dyDescent="0.25">
      <c r="E1146" s="78">
        <f t="shared" ca="1" si="34"/>
        <v>0.34442112263852898</v>
      </c>
      <c r="F1146" s="78">
        <f t="shared" ca="1" si="35"/>
        <v>29.74638060864303</v>
      </c>
    </row>
    <row r="1147" spans="5:6" x14ac:dyDescent="0.25">
      <c r="E1147" s="78">
        <f t="shared" ca="1" si="34"/>
        <v>0.87171666324832098</v>
      </c>
      <c r="F1147" s="78">
        <f t="shared" ca="1" si="35"/>
        <v>39.751008098225071</v>
      </c>
    </row>
    <row r="1148" spans="5:6" x14ac:dyDescent="0.25">
      <c r="E1148" s="78">
        <f t="shared" ca="1" si="34"/>
        <v>0.57039783318795823</v>
      </c>
      <c r="F1148" s="78">
        <f t="shared" ca="1" si="35"/>
        <v>32.44771979951301</v>
      </c>
    </row>
    <row r="1149" spans="5:6" x14ac:dyDescent="0.25">
      <c r="E1149" s="78">
        <f t="shared" ca="1" si="34"/>
        <v>0.72899746836034107</v>
      </c>
      <c r="F1149" s="78">
        <f t="shared" ca="1" si="35"/>
        <v>35.180781984462079</v>
      </c>
    </row>
    <row r="1150" spans="5:6" x14ac:dyDescent="0.25">
      <c r="E1150" s="78">
        <f t="shared" ca="1" si="34"/>
        <v>0.17871936183588022</v>
      </c>
      <c r="F1150" s="78">
        <f t="shared" ca="1" si="35"/>
        <v>27.940166430736081</v>
      </c>
    </row>
    <row r="1151" spans="5:6" x14ac:dyDescent="0.25">
      <c r="E1151" s="78">
        <f t="shared" ca="1" si="34"/>
        <v>0.68741938834154526</v>
      </c>
      <c r="F1151" s="78">
        <f t="shared" ca="1" si="35"/>
        <v>34.337031113527701</v>
      </c>
    </row>
    <row r="1152" spans="5:6" x14ac:dyDescent="0.25">
      <c r="E1152" s="78">
        <f t="shared" ca="1" si="34"/>
        <v>0.64671489663671855</v>
      </c>
      <c r="F1152" s="78">
        <f t="shared" ca="1" si="35"/>
        <v>33.613623703077764</v>
      </c>
    </row>
    <row r="1153" spans="5:6" x14ac:dyDescent="0.25">
      <c r="E1153" s="78">
        <f t="shared" ca="1" si="34"/>
        <v>0.27620122822577153</v>
      </c>
      <c r="F1153" s="78">
        <f t="shared" ca="1" si="35"/>
        <v>29.016892811362446</v>
      </c>
    </row>
    <row r="1154" spans="5:6" x14ac:dyDescent="0.25">
      <c r="E1154" s="78">
        <f t="shared" ca="1" si="34"/>
        <v>1.2792081255078802E-2</v>
      </c>
      <c r="F1154" s="78">
        <f t="shared" ca="1" si="35"/>
        <v>24.898894249950434</v>
      </c>
    </row>
    <row r="1155" spans="5:6" x14ac:dyDescent="0.25">
      <c r="E1155" s="78">
        <f t="shared" ca="1" si="34"/>
        <v>0.9944936324377831</v>
      </c>
      <c r="F1155" s="78">
        <f t="shared" ca="1" si="35"/>
        <v>66.574049622417263</v>
      </c>
    </row>
    <row r="1156" spans="5:6" x14ac:dyDescent="0.25">
      <c r="E1156" s="78">
        <f t="shared" ref="E1156:E1219" ca="1" si="36">RAND()</f>
        <v>0.94548439822687591</v>
      </c>
      <c r="F1156" s="78">
        <f t="shared" ref="F1156:F1219" ca="1" si="37">$C$3-$C$4*(LN(E1156)^(-1/$C$5))</f>
        <v>45.587923062822483</v>
      </c>
    </row>
    <row r="1157" spans="5:6" x14ac:dyDescent="0.25">
      <c r="E1157" s="78">
        <f t="shared" ca="1" si="36"/>
        <v>8.6561155129071365E-2</v>
      </c>
      <c r="F1157" s="78">
        <f t="shared" ca="1" si="37"/>
        <v>26.722707952438768</v>
      </c>
    </row>
    <row r="1158" spans="5:6" x14ac:dyDescent="0.25">
      <c r="E1158" s="78">
        <f t="shared" ca="1" si="36"/>
        <v>0.95038260535452723</v>
      </c>
      <c r="F1158" s="78">
        <f t="shared" ca="1" si="37"/>
        <v>46.282936198513724</v>
      </c>
    </row>
    <row r="1159" spans="5:6" x14ac:dyDescent="0.25">
      <c r="E1159" s="78">
        <f t="shared" ca="1" si="36"/>
        <v>3.0092448942279582E-2</v>
      </c>
      <c r="F1159" s="78">
        <f t="shared" ca="1" si="37"/>
        <v>25.564316093219801</v>
      </c>
    </row>
    <row r="1160" spans="5:6" x14ac:dyDescent="0.25">
      <c r="E1160" s="78">
        <f t="shared" ca="1" si="36"/>
        <v>0.93898492974699355</v>
      </c>
      <c r="F1160" s="78">
        <f t="shared" ca="1" si="37"/>
        <v>44.771448151419435</v>
      </c>
    </row>
    <row r="1161" spans="5:6" x14ac:dyDescent="0.25">
      <c r="E1161" s="78">
        <f t="shared" ca="1" si="36"/>
        <v>0.28940266468498121</v>
      </c>
      <c r="F1161" s="78">
        <f t="shared" ca="1" si="37"/>
        <v>29.157998008136094</v>
      </c>
    </row>
    <row r="1162" spans="5:6" x14ac:dyDescent="0.25">
      <c r="E1162" s="78">
        <f t="shared" ca="1" si="36"/>
        <v>0.73408868449587428</v>
      </c>
      <c r="F1162" s="78">
        <f t="shared" ca="1" si="37"/>
        <v>35.293157467496627</v>
      </c>
    </row>
    <row r="1163" spans="5:6" x14ac:dyDescent="0.25">
      <c r="E1163" s="78">
        <f t="shared" ca="1" si="36"/>
        <v>0.89735964321261086</v>
      </c>
      <c r="F1163" s="78">
        <f t="shared" ca="1" si="37"/>
        <v>41.196470485136736</v>
      </c>
    </row>
    <row r="1164" spans="5:6" x14ac:dyDescent="0.25">
      <c r="E1164" s="78">
        <f t="shared" ca="1" si="36"/>
        <v>0.32583602204094919</v>
      </c>
      <c r="F1164" s="78">
        <f t="shared" ca="1" si="37"/>
        <v>29.54703561597103</v>
      </c>
    </row>
    <row r="1165" spans="5:6" x14ac:dyDescent="0.25">
      <c r="E1165" s="78">
        <f t="shared" ca="1" si="36"/>
        <v>0.49502011208750363</v>
      </c>
      <c r="F1165" s="78">
        <f t="shared" ca="1" si="37"/>
        <v>31.459497525637516</v>
      </c>
    </row>
    <row r="1166" spans="5:6" x14ac:dyDescent="0.25">
      <c r="E1166" s="78">
        <f t="shared" ca="1" si="36"/>
        <v>0.84261787853281489</v>
      </c>
      <c r="F1166" s="78">
        <f t="shared" ca="1" si="37"/>
        <v>38.464796530191308</v>
      </c>
    </row>
    <row r="1167" spans="5:6" x14ac:dyDescent="0.25">
      <c r="E1167" s="78">
        <f t="shared" ca="1" si="36"/>
        <v>0.94457720028367709</v>
      </c>
      <c r="F1167" s="78">
        <f t="shared" ca="1" si="37"/>
        <v>45.467274400686286</v>
      </c>
    </row>
    <row r="1168" spans="5:6" x14ac:dyDescent="0.25">
      <c r="E1168" s="78">
        <f t="shared" ca="1" si="36"/>
        <v>0.39103124039559556</v>
      </c>
      <c r="F1168" s="78">
        <f t="shared" ca="1" si="37"/>
        <v>30.253489242593275</v>
      </c>
    </row>
    <row r="1169" spans="5:6" x14ac:dyDescent="0.25">
      <c r="E1169" s="78">
        <f t="shared" ca="1" si="36"/>
        <v>4.0151088837429239E-2</v>
      </c>
      <c r="F1169" s="78">
        <f t="shared" ca="1" si="37"/>
        <v>25.834011063546193</v>
      </c>
    </row>
    <row r="1170" spans="5:6" x14ac:dyDescent="0.25">
      <c r="E1170" s="78">
        <f t="shared" ca="1" si="36"/>
        <v>0.60060195336821998</v>
      </c>
      <c r="F1170" s="78">
        <f t="shared" ca="1" si="37"/>
        <v>32.884747911425372</v>
      </c>
    </row>
    <row r="1171" spans="5:6" x14ac:dyDescent="0.25">
      <c r="E1171" s="78">
        <f t="shared" ca="1" si="36"/>
        <v>8.9670334078429614E-2</v>
      </c>
      <c r="F1171" s="78">
        <f t="shared" ca="1" si="37"/>
        <v>26.771364199271858</v>
      </c>
    </row>
    <row r="1172" spans="5:6" x14ac:dyDescent="0.25">
      <c r="E1172" s="78">
        <f t="shared" ca="1" si="36"/>
        <v>0.59020607939903125</v>
      </c>
      <c r="F1172" s="78">
        <f t="shared" ca="1" si="37"/>
        <v>32.731136858536857</v>
      </c>
    </row>
    <row r="1173" spans="5:6" x14ac:dyDescent="0.25">
      <c r="E1173" s="78">
        <f t="shared" ca="1" si="36"/>
        <v>0.11679391469174205</v>
      </c>
      <c r="F1173" s="78">
        <f t="shared" ca="1" si="37"/>
        <v>27.165231245485721</v>
      </c>
    </row>
    <row r="1174" spans="5:6" x14ac:dyDescent="0.25">
      <c r="E1174" s="78">
        <f t="shared" ca="1" si="36"/>
        <v>0.18748107241002221</v>
      </c>
      <c r="F1174" s="78">
        <f t="shared" ca="1" si="37"/>
        <v>28.041593346975343</v>
      </c>
    </row>
    <row r="1175" spans="5:6" x14ac:dyDescent="0.25">
      <c r="E1175" s="78">
        <f t="shared" ca="1" si="36"/>
        <v>0.53313003922315427</v>
      </c>
      <c r="F1175" s="78">
        <f t="shared" ca="1" si="37"/>
        <v>31.9432656153033</v>
      </c>
    </row>
    <row r="1176" spans="5:6" x14ac:dyDescent="0.25">
      <c r="E1176" s="78">
        <f t="shared" ca="1" si="36"/>
        <v>0.25050616731769948</v>
      </c>
      <c r="F1176" s="78">
        <f t="shared" ca="1" si="37"/>
        <v>28.740696401770627</v>
      </c>
    </row>
    <row r="1177" spans="5:6" x14ac:dyDescent="0.25">
      <c r="E1177" s="78">
        <f t="shared" ca="1" si="36"/>
        <v>0.16027295069649372</v>
      </c>
      <c r="F1177" s="78">
        <f t="shared" ca="1" si="37"/>
        <v>27.721405493838077</v>
      </c>
    </row>
    <row r="1178" spans="5:6" x14ac:dyDescent="0.25">
      <c r="E1178" s="78">
        <f t="shared" ca="1" si="36"/>
        <v>0.52169348713538033</v>
      </c>
      <c r="F1178" s="78">
        <f t="shared" ca="1" si="37"/>
        <v>31.795014608366102</v>
      </c>
    </row>
    <row r="1179" spans="5:6" x14ac:dyDescent="0.25">
      <c r="E1179" s="78">
        <f t="shared" ca="1" si="36"/>
        <v>0.4037341207031353</v>
      </c>
      <c r="F1179" s="78">
        <f t="shared" ca="1" si="37"/>
        <v>30.394293234851183</v>
      </c>
    </row>
    <row r="1180" spans="5:6" x14ac:dyDescent="0.25">
      <c r="E1180" s="78">
        <f t="shared" ca="1" si="36"/>
        <v>0.97885663654839583</v>
      </c>
      <c r="F1180" s="78">
        <f t="shared" ca="1" si="37"/>
        <v>53.158738526824052</v>
      </c>
    </row>
    <row r="1181" spans="5:6" x14ac:dyDescent="0.25">
      <c r="E1181" s="78">
        <f t="shared" ca="1" si="36"/>
        <v>0.93825818675454387</v>
      </c>
      <c r="F1181" s="78">
        <f t="shared" ca="1" si="37"/>
        <v>44.68654588755885</v>
      </c>
    </row>
    <row r="1182" spans="5:6" x14ac:dyDescent="0.25">
      <c r="E1182" s="78">
        <f t="shared" ca="1" si="36"/>
        <v>0.35563212497362817</v>
      </c>
      <c r="F1182" s="78">
        <f t="shared" ca="1" si="37"/>
        <v>29.867251073169392</v>
      </c>
    </row>
    <row r="1183" spans="5:6" x14ac:dyDescent="0.25">
      <c r="E1183" s="78">
        <f t="shared" ca="1" si="36"/>
        <v>0.23102705115311395</v>
      </c>
      <c r="F1183" s="78">
        <f t="shared" ca="1" si="37"/>
        <v>28.528889875578578</v>
      </c>
    </row>
    <row r="1184" spans="5:6" x14ac:dyDescent="0.25">
      <c r="E1184" s="78">
        <f t="shared" ca="1" si="36"/>
        <v>0.7663497508325533</v>
      </c>
      <c r="F1184" s="78">
        <f t="shared" ca="1" si="37"/>
        <v>36.062471416914505</v>
      </c>
    </row>
    <row r="1185" spans="5:6" x14ac:dyDescent="0.25">
      <c r="E1185" s="78">
        <f t="shared" ca="1" si="36"/>
        <v>0.92224394436161372</v>
      </c>
      <c r="F1185" s="78">
        <f t="shared" ca="1" si="37"/>
        <v>43.066744853872173</v>
      </c>
    </row>
    <row r="1186" spans="5:6" x14ac:dyDescent="0.25">
      <c r="E1186" s="78">
        <f t="shared" ca="1" si="36"/>
        <v>0.66093826474113604</v>
      </c>
      <c r="F1186" s="78">
        <f t="shared" ca="1" si="37"/>
        <v>33.856681462640879</v>
      </c>
    </row>
    <row r="1187" spans="5:6" x14ac:dyDescent="0.25">
      <c r="E1187" s="78">
        <f t="shared" ca="1" si="36"/>
        <v>0.73423008237752474</v>
      </c>
      <c r="F1187" s="78">
        <f t="shared" ca="1" si="37"/>
        <v>35.296310389657123</v>
      </c>
    </row>
    <row r="1188" spans="5:6" x14ac:dyDescent="0.25">
      <c r="E1188" s="78">
        <f t="shared" ca="1" si="36"/>
        <v>0.27529967053241622</v>
      </c>
      <c r="F1188" s="78">
        <f t="shared" ca="1" si="37"/>
        <v>29.007242671193364</v>
      </c>
    </row>
    <row r="1189" spans="5:6" x14ac:dyDescent="0.25">
      <c r="E1189" s="78">
        <f t="shared" ca="1" si="36"/>
        <v>0.62018947246937872</v>
      </c>
      <c r="F1189" s="78">
        <f t="shared" ca="1" si="37"/>
        <v>33.184271174420914</v>
      </c>
    </row>
    <row r="1190" spans="5:6" x14ac:dyDescent="0.25">
      <c r="E1190" s="78">
        <f t="shared" ca="1" si="36"/>
        <v>0.11373230144392044</v>
      </c>
      <c r="F1190" s="78">
        <f t="shared" ca="1" si="37"/>
        <v>27.123075456976476</v>
      </c>
    </row>
    <row r="1191" spans="5:6" x14ac:dyDescent="0.25">
      <c r="E1191" s="78">
        <f t="shared" ca="1" si="36"/>
        <v>0.19510195214153514</v>
      </c>
      <c r="F1191" s="78">
        <f t="shared" ca="1" si="37"/>
        <v>28.128722413652351</v>
      </c>
    </row>
    <row r="1192" spans="5:6" x14ac:dyDescent="0.25">
      <c r="E1192" s="78">
        <f t="shared" ca="1" si="36"/>
        <v>0.68208800605544517</v>
      </c>
      <c r="F1192" s="78">
        <f t="shared" ca="1" si="37"/>
        <v>34.237162635824085</v>
      </c>
    </row>
    <row r="1193" spans="5:6" x14ac:dyDescent="0.25">
      <c r="E1193" s="78">
        <f t="shared" ca="1" si="36"/>
        <v>0.28047729800176213</v>
      </c>
      <c r="F1193" s="78">
        <f t="shared" ca="1" si="37"/>
        <v>29.062635731484285</v>
      </c>
    </row>
    <row r="1194" spans="5:6" x14ac:dyDescent="0.25">
      <c r="E1194" s="78">
        <f t="shared" ca="1" si="36"/>
        <v>0.87309646051783574</v>
      </c>
      <c r="F1194" s="78">
        <f t="shared" ca="1" si="37"/>
        <v>39.820032640480427</v>
      </c>
    </row>
    <row r="1195" spans="5:6" x14ac:dyDescent="0.25">
      <c r="E1195" s="78">
        <f t="shared" ca="1" si="36"/>
        <v>0.86321373778624422</v>
      </c>
      <c r="F1195" s="78">
        <f t="shared" ca="1" si="37"/>
        <v>39.343480410708494</v>
      </c>
    </row>
    <row r="1196" spans="5:6" x14ac:dyDescent="0.25">
      <c r="E1196" s="78">
        <f t="shared" ca="1" si="36"/>
        <v>0.2087959757480029</v>
      </c>
      <c r="F1196" s="78">
        <f t="shared" ca="1" si="37"/>
        <v>28.283089637674642</v>
      </c>
    </row>
    <row r="1197" spans="5:6" x14ac:dyDescent="0.25">
      <c r="E1197" s="78">
        <f t="shared" ca="1" si="36"/>
        <v>0.31957671716401825</v>
      </c>
      <c r="F1197" s="78">
        <f t="shared" ca="1" si="37"/>
        <v>29.480105173348264</v>
      </c>
    </row>
    <row r="1198" spans="5:6" x14ac:dyDescent="0.25">
      <c r="E1198" s="78">
        <f t="shared" ca="1" si="36"/>
        <v>3.1015365576125831E-2</v>
      </c>
      <c r="F1198" s="78">
        <f t="shared" ca="1" si="37"/>
        <v>25.591296236583815</v>
      </c>
    </row>
    <row r="1199" spans="5:6" x14ac:dyDescent="0.25">
      <c r="E1199" s="78">
        <f t="shared" ca="1" si="36"/>
        <v>0.91687076933979772</v>
      </c>
      <c r="F1199" s="78">
        <f t="shared" ca="1" si="37"/>
        <v>42.608987529395129</v>
      </c>
    </row>
    <row r="1200" spans="5:6" x14ac:dyDescent="0.25">
      <c r="E1200" s="78">
        <f t="shared" ca="1" si="36"/>
        <v>0.33732790341691143</v>
      </c>
      <c r="F1200" s="78">
        <f t="shared" ca="1" si="37"/>
        <v>29.670168357658774</v>
      </c>
    </row>
    <row r="1201" spans="5:6" x14ac:dyDescent="0.25">
      <c r="E1201" s="78">
        <f t="shared" ca="1" si="36"/>
        <v>0.32371050980383742</v>
      </c>
      <c r="F1201" s="78">
        <f t="shared" ca="1" si="37"/>
        <v>29.524298605982555</v>
      </c>
    </row>
    <row r="1202" spans="5:6" x14ac:dyDescent="0.25">
      <c r="E1202" s="78">
        <f t="shared" ca="1" si="36"/>
        <v>0.70199760370110142</v>
      </c>
      <c r="F1202" s="78">
        <f t="shared" ca="1" si="37"/>
        <v>34.619102799511424</v>
      </c>
    </row>
    <row r="1203" spans="5:6" x14ac:dyDescent="0.25">
      <c r="E1203" s="78">
        <f t="shared" ca="1" si="36"/>
        <v>0.17835582259446792</v>
      </c>
      <c r="F1203" s="78">
        <f t="shared" ca="1" si="37"/>
        <v>27.935926559959597</v>
      </c>
    </row>
    <row r="1204" spans="5:6" x14ac:dyDescent="0.25">
      <c r="E1204" s="78">
        <f t="shared" ca="1" si="36"/>
        <v>0.53223014288593951</v>
      </c>
      <c r="F1204" s="78">
        <f t="shared" ca="1" si="37"/>
        <v>31.931497290606661</v>
      </c>
    </row>
    <row r="1205" spans="5:6" x14ac:dyDescent="0.25">
      <c r="E1205" s="78">
        <f t="shared" ca="1" si="36"/>
        <v>0.147820152365157</v>
      </c>
      <c r="F1205" s="78">
        <f t="shared" ca="1" si="37"/>
        <v>27.568851424345745</v>
      </c>
    </row>
    <row r="1206" spans="5:6" x14ac:dyDescent="0.25">
      <c r="E1206" s="78">
        <f t="shared" ca="1" si="36"/>
        <v>0.39927137059605977</v>
      </c>
      <c r="F1206" s="78">
        <f t="shared" ca="1" si="37"/>
        <v>30.344671268516809</v>
      </c>
    </row>
    <row r="1207" spans="5:6" x14ac:dyDescent="0.25">
      <c r="E1207" s="78">
        <f t="shared" ca="1" si="36"/>
        <v>0.56466621412706064</v>
      </c>
      <c r="F1207" s="78">
        <f t="shared" ca="1" si="37"/>
        <v>32.367818704155148</v>
      </c>
    </row>
    <row r="1208" spans="5:6" x14ac:dyDescent="0.25">
      <c r="E1208" s="78">
        <f t="shared" ca="1" si="36"/>
        <v>7.3829387785579237E-2</v>
      </c>
      <c r="F1208" s="78">
        <f t="shared" ca="1" si="37"/>
        <v>26.51334924922212</v>
      </c>
    </row>
    <row r="1209" spans="5:6" x14ac:dyDescent="0.25">
      <c r="E1209" s="78">
        <f t="shared" ca="1" si="36"/>
        <v>0.95873888117097172</v>
      </c>
      <c r="F1209" s="78">
        <f t="shared" ca="1" si="37"/>
        <v>47.678903453388493</v>
      </c>
    </row>
    <row r="1210" spans="5:6" x14ac:dyDescent="0.25">
      <c r="E1210" s="78">
        <f t="shared" ca="1" si="36"/>
        <v>0.87124119180932624</v>
      </c>
      <c r="F1210" s="78">
        <f t="shared" ca="1" si="37"/>
        <v>39.727418315495072</v>
      </c>
    </row>
    <row r="1211" spans="5:6" x14ac:dyDescent="0.25">
      <c r="E1211" s="78">
        <f t="shared" ca="1" si="36"/>
        <v>0.45411334175844265</v>
      </c>
      <c r="F1211" s="78">
        <f t="shared" ca="1" si="37"/>
        <v>30.968609907828203</v>
      </c>
    </row>
    <row r="1212" spans="5:6" x14ac:dyDescent="0.25">
      <c r="E1212" s="78">
        <f t="shared" ca="1" si="36"/>
        <v>0.62108694481936344</v>
      </c>
      <c r="F1212" s="78">
        <f t="shared" ca="1" si="37"/>
        <v>33.198332074703245</v>
      </c>
    </row>
    <row r="1213" spans="5:6" x14ac:dyDescent="0.25">
      <c r="E1213" s="78">
        <f t="shared" ca="1" si="36"/>
        <v>0.28977805015956093</v>
      </c>
      <c r="F1213" s="78">
        <f t="shared" ca="1" si="37"/>
        <v>29.162006183600141</v>
      </c>
    </row>
    <row r="1214" spans="5:6" x14ac:dyDescent="0.25">
      <c r="E1214" s="78">
        <f t="shared" ca="1" si="36"/>
        <v>0.81217217546319054</v>
      </c>
      <c r="F1214" s="78">
        <f t="shared" ca="1" si="37"/>
        <v>37.377854207396588</v>
      </c>
    </row>
    <row r="1215" spans="5:6" x14ac:dyDescent="0.25">
      <c r="E1215" s="78">
        <f t="shared" ca="1" si="36"/>
        <v>0.70363559081607274</v>
      </c>
      <c r="F1215" s="78">
        <f t="shared" ca="1" si="37"/>
        <v>34.651664218551289</v>
      </c>
    </row>
    <row r="1216" spans="5:6" x14ac:dyDescent="0.25">
      <c r="E1216" s="78">
        <f t="shared" ca="1" si="36"/>
        <v>0.32360760419604795</v>
      </c>
      <c r="F1216" s="78">
        <f t="shared" ca="1" si="37"/>
        <v>29.523198054151194</v>
      </c>
    </row>
    <row r="1217" spans="5:6" x14ac:dyDescent="0.25">
      <c r="E1217" s="78">
        <f t="shared" ca="1" si="36"/>
        <v>0.4145863748718035</v>
      </c>
      <c r="F1217" s="78">
        <f t="shared" ca="1" si="37"/>
        <v>30.515716738464043</v>
      </c>
    </row>
    <row r="1218" spans="5:6" x14ac:dyDescent="0.25">
      <c r="E1218" s="78">
        <f t="shared" ca="1" si="36"/>
        <v>0.83666014089556717</v>
      </c>
      <c r="F1218" s="78">
        <f t="shared" ca="1" si="37"/>
        <v>38.234593601450229</v>
      </c>
    </row>
    <row r="1219" spans="5:6" x14ac:dyDescent="0.25">
      <c r="E1219" s="78">
        <f t="shared" ca="1" si="36"/>
        <v>0.62502493908302892</v>
      </c>
      <c r="F1219" s="78">
        <f t="shared" ca="1" si="37"/>
        <v>33.26039726133434</v>
      </c>
    </row>
    <row r="1220" spans="5:6" x14ac:dyDescent="0.25">
      <c r="E1220" s="78">
        <f t="shared" ref="E1220:E1283" ca="1" si="38">RAND()</f>
        <v>0.38034425602055022</v>
      </c>
      <c r="F1220" s="78">
        <f t="shared" ref="F1220:F1283" ca="1" si="39">$C$3-$C$4*(LN(E1220)^(-1/$C$5))</f>
        <v>30.136017677464455</v>
      </c>
    </row>
    <row r="1221" spans="5:6" x14ac:dyDescent="0.25">
      <c r="E1221" s="78">
        <f t="shared" ca="1" si="38"/>
        <v>0.59604839904953566</v>
      </c>
      <c r="F1221" s="78">
        <f t="shared" ca="1" si="39"/>
        <v>32.817029423953812</v>
      </c>
    </row>
    <row r="1222" spans="5:6" x14ac:dyDescent="0.25">
      <c r="E1222" s="78">
        <f t="shared" ca="1" si="38"/>
        <v>0.64877302857918895</v>
      </c>
      <c r="F1222" s="78">
        <f t="shared" ca="1" si="39"/>
        <v>33.648204238171665</v>
      </c>
    </row>
    <row r="1223" spans="5:6" x14ac:dyDescent="0.25">
      <c r="E1223" s="78">
        <f t="shared" ca="1" si="38"/>
        <v>6.9371860723113632E-2</v>
      </c>
      <c r="F1223" s="78">
        <f t="shared" ca="1" si="39"/>
        <v>26.435537519433204</v>
      </c>
    </row>
    <row r="1224" spans="5:6" x14ac:dyDescent="0.25">
      <c r="E1224" s="78">
        <f t="shared" ca="1" si="38"/>
        <v>0.53215238630839257</v>
      </c>
      <c r="F1224" s="78">
        <f t="shared" ca="1" si="39"/>
        <v>31.930481278816139</v>
      </c>
    </row>
    <row r="1225" spans="5:6" x14ac:dyDescent="0.25">
      <c r="E1225" s="78">
        <f t="shared" ca="1" si="38"/>
        <v>0.53925667769092578</v>
      </c>
      <c r="F1225" s="78">
        <f t="shared" ca="1" si="39"/>
        <v>32.023871078068133</v>
      </c>
    </row>
    <row r="1226" spans="5:6" x14ac:dyDescent="0.25">
      <c r="E1226" s="78">
        <f t="shared" ca="1" si="38"/>
        <v>0.74438977607638757</v>
      </c>
      <c r="F1226" s="78">
        <f t="shared" ca="1" si="39"/>
        <v>35.527572814564699</v>
      </c>
    </row>
    <row r="1227" spans="5:6" x14ac:dyDescent="0.25">
      <c r="E1227" s="78">
        <f t="shared" ca="1" si="38"/>
        <v>0.794095316527057</v>
      </c>
      <c r="F1227" s="78">
        <f t="shared" ca="1" si="39"/>
        <v>36.821082384823434</v>
      </c>
    </row>
    <row r="1228" spans="5:6" x14ac:dyDescent="0.25">
      <c r="E1228" s="78">
        <f t="shared" ca="1" si="38"/>
        <v>0.27985687609558851</v>
      </c>
      <c r="F1228" s="78">
        <f t="shared" ca="1" si="39"/>
        <v>29.056001443352368</v>
      </c>
    </row>
    <row r="1229" spans="5:6" x14ac:dyDescent="0.25">
      <c r="E1229" s="78">
        <f t="shared" ca="1" si="38"/>
        <v>0.5967804666089761</v>
      </c>
      <c r="F1229" s="78">
        <f t="shared" ca="1" si="39"/>
        <v>32.827870102749742</v>
      </c>
    </row>
    <row r="1230" spans="5:6" x14ac:dyDescent="0.25">
      <c r="E1230" s="78">
        <f t="shared" ca="1" si="38"/>
        <v>0.49814047274395168</v>
      </c>
      <c r="F1230" s="78">
        <f t="shared" ca="1" si="39"/>
        <v>31.498058832813069</v>
      </c>
    </row>
    <row r="1231" spans="5:6" x14ac:dyDescent="0.25">
      <c r="E1231" s="78">
        <f t="shared" ca="1" si="38"/>
        <v>0.68270266725974038</v>
      </c>
      <c r="F1231" s="78">
        <f t="shared" ca="1" si="39"/>
        <v>34.248591012846816</v>
      </c>
    </row>
    <row r="1232" spans="5:6" x14ac:dyDescent="0.25">
      <c r="E1232" s="78">
        <f t="shared" ca="1" si="38"/>
        <v>0.22927373967678533</v>
      </c>
      <c r="F1232" s="78">
        <f t="shared" ca="1" si="39"/>
        <v>28.509682231919339</v>
      </c>
    </row>
    <row r="1233" spans="5:6" x14ac:dyDescent="0.25">
      <c r="E1233" s="78">
        <f t="shared" ca="1" si="38"/>
        <v>0.43297917067508052</v>
      </c>
      <c r="F1233" s="78">
        <f t="shared" ca="1" si="39"/>
        <v>30.724215081212005</v>
      </c>
    </row>
    <row r="1234" spans="5:6" x14ac:dyDescent="0.25">
      <c r="E1234" s="78">
        <f t="shared" ca="1" si="38"/>
        <v>0.16019481399216151</v>
      </c>
      <c r="F1234" s="78">
        <f t="shared" ca="1" si="39"/>
        <v>27.720461649568463</v>
      </c>
    </row>
    <row r="1235" spans="5:6" x14ac:dyDescent="0.25">
      <c r="E1235" s="78">
        <f t="shared" ca="1" si="38"/>
        <v>0.54889467248636248</v>
      </c>
      <c r="F1235" s="78">
        <f t="shared" ca="1" si="39"/>
        <v>32.152444130782094</v>
      </c>
    </row>
    <row r="1236" spans="5:6" x14ac:dyDescent="0.25">
      <c r="E1236" s="78">
        <f t="shared" ca="1" si="38"/>
        <v>0.87033877324999764</v>
      </c>
      <c r="F1236" s="78">
        <f t="shared" ca="1" si="39"/>
        <v>39.682917801490333</v>
      </c>
    </row>
    <row r="1237" spans="5:6" x14ac:dyDescent="0.25">
      <c r="E1237" s="78">
        <f t="shared" ca="1" si="38"/>
        <v>0.56037044517643075</v>
      </c>
      <c r="F1237" s="78">
        <f t="shared" ca="1" si="39"/>
        <v>32.308517117343051</v>
      </c>
    </row>
    <row r="1238" spans="5:6" x14ac:dyDescent="0.25">
      <c r="E1238" s="78">
        <f t="shared" ca="1" si="38"/>
        <v>0.45196564689280649</v>
      </c>
      <c r="F1238" s="78">
        <f t="shared" ca="1" si="39"/>
        <v>30.943515647409864</v>
      </c>
    </row>
    <row r="1239" spans="5:6" x14ac:dyDescent="0.25">
      <c r="E1239" s="78">
        <f t="shared" ca="1" si="38"/>
        <v>9.199883095326622E-2</v>
      </c>
      <c r="F1239" s="78">
        <f t="shared" ca="1" si="39"/>
        <v>26.807249896957902</v>
      </c>
    </row>
    <row r="1240" spans="5:6" x14ac:dyDescent="0.25">
      <c r="E1240" s="78">
        <f t="shared" ca="1" si="38"/>
        <v>0.83075327316715442</v>
      </c>
      <c r="F1240" s="78">
        <f t="shared" ca="1" si="39"/>
        <v>38.015446029264574</v>
      </c>
    </row>
    <row r="1241" spans="5:6" x14ac:dyDescent="0.25">
      <c r="E1241" s="78">
        <f t="shared" ca="1" si="38"/>
        <v>0.46921064159460391</v>
      </c>
      <c r="F1241" s="78">
        <f t="shared" ca="1" si="39"/>
        <v>31.146809314072243</v>
      </c>
    </row>
    <row r="1242" spans="5:6" x14ac:dyDescent="0.25">
      <c r="E1242" s="78">
        <f t="shared" ca="1" si="38"/>
        <v>0.96596939540178495</v>
      </c>
      <c r="F1242" s="78">
        <f t="shared" ca="1" si="39"/>
        <v>49.188328308320962</v>
      </c>
    </row>
    <row r="1243" spans="5:6" x14ac:dyDescent="0.25">
      <c r="E1243" s="78">
        <f t="shared" ca="1" si="38"/>
        <v>0.59458555788047784</v>
      </c>
      <c r="F1243" s="78">
        <f t="shared" ca="1" si="39"/>
        <v>32.795419718974408</v>
      </c>
    </row>
    <row r="1244" spans="5:6" x14ac:dyDescent="0.25">
      <c r="E1244" s="78">
        <f t="shared" ca="1" si="38"/>
        <v>0.22424642558684105</v>
      </c>
      <c r="F1244" s="78">
        <f t="shared" ca="1" si="39"/>
        <v>28.454453660669785</v>
      </c>
    </row>
    <row r="1245" spans="5:6" x14ac:dyDescent="0.25">
      <c r="E1245" s="78">
        <f t="shared" ca="1" si="38"/>
        <v>0.93627010933987798</v>
      </c>
      <c r="F1245" s="78">
        <f t="shared" ca="1" si="39"/>
        <v>44.460150528958479</v>
      </c>
    </row>
    <row r="1246" spans="5:6" x14ac:dyDescent="0.25">
      <c r="E1246" s="78">
        <f t="shared" ca="1" si="38"/>
        <v>0.17516317212297472</v>
      </c>
      <c r="F1246" s="78">
        <f t="shared" ca="1" si="39"/>
        <v>27.898576997484405</v>
      </c>
    </row>
    <row r="1247" spans="5:6" x14ac:dyDescent="0.25">
      <c r="E1247" s="78">
        <f t="shared" ca="1" si="38"/>
        <v>0.29572349915389351</v>
      </c>
      <c r="F1247" s="78">
        <f t="shared" ca="1" si="39"/>
        <v>29.22547065558237</v>
      </c>
    </row>
    <row r="1248" spans="5:6" x14ac:dyDescent="0.25">
      <c r="E1248" s="78">
        <f t="shared" ca="1" si="38"/>
        <v>0.4579330326910579</v>
      </c>
      <c r="F1248" s="78">
        <f t="shared" ca="1" si="39"/>
        <v>31.013393546949647</v>
      </c>
    </row>
    <row r="1249" spans="5:6" x14ac:dyDescent="0.25">
      <c r="E1249" s="78">
        <f t="shared" ca="1" si="38"/>
        <v>0.37206837591206088</v>
      </c>
      <c r="F1249" s="78">
        <f t="shared" ca="1" si="39"/>
        <v>30.045599706689412</v>
      </c>
    </row>
    <row r="1250" spans="5:6" x14ac:dyDescent="0.25">
      <c r="E1250" s="78">
        <f t="shared" ca="1" si="38"/>
        <v>0.25098691588468769</v>
      </c>
      <c r="F1250" s="78">
        <f t="shared" ca="1" si="39"/>
        <v>28.745892037247252</v>
      </c>
    </row>
    <row r="1251" spans="5:6" x14ac:dyDescent="0.25">
      <c r="E1251" s="78">
        <f t="shared" ca="1" si="38"/>
        <v>0.4441789090651389</v>
      </c>
      <c r="F1251" s="78">
        <f t="shared" ca="1" si="39"/>
        <v>30.853036818390194</v>
      </c>
    </row>
    <row r="1252" spans="5:6" x14ac:dyDescent="0.25">
      <c r="E1252" s="78">
        <f t="shared" ca="1" si="38"/>
        <v>0.59737015151741646</v>
      </c>
      <c r="F1252" s="78">
        <f t="shared" ca="1" si="39"/>
        <v>32.836615152152788</v>
      </c>
    </row>
    <row r="1253" spans="5:6" x14ac:dyDescent="0.25">
      <c r="E1253" s="78">
        <f t="shared" ca="1" si="38"/>
        <v>0.770151576023964</v>
      </c>
      <c r="F1253" s="78">
        <f t="shared" ca="1" si="39"/>
        <v>36.160499124854908</v>
      </c>
    </row>
    <row r="1254" spans="5:6" x14ac:dyDescent="0.25">
      <c r="E1254" s="78">
        <f t="shared" ca="1" si="38"/>
        <v>0.64207151737242396</v>
      </c>
      <c r="F1254" s="78">
        <f t="shared" ca="1" si="39"/>
        <v>33.536308766718577</v>
      </c>
    </row>
    <row r="1255" spans="5:6" x14ac:dyDescent="0.25">
      <c r="E1255" s="78">
        <f t="shared" ca="1" si="38"/>
        <v>0.23821781810520637</v>
      </c>
      <c r="F1255" s="78">
        <f t="shared" ca="1" si="39"/>
        <v>28.607398451849274</v>
      </c>
    </row>
    <row r="1256" spans="5:6" x14ac:dyDescent="0.25">
      <c r="E1256" s="78">
        <f t="shared" ca="1" si="38"/>
        <v>0.68758667635022208</v>
      </c>
      <c r="F1256" s="78">
        <f t="shared" ca="1" si="39"/>
        <v>34.340192262848987</v>
      </c>
    </row>
    <row r="1257" spans="5:6" x14ac:dyDescent="0.25">
      <c r="E1257" s="78">
        <f t="shared" ca="1" si="38"/>
        <v>8.5498620338509079E-2</v>
      </c>
      <c r="F1257" s="78">
        <f t="shared" ca="1" si="39"/>
        <v>26.705877082601809</v>
      </c>
    </row>
    <row r="1258" spans="5:6" x14ac:dyDescent="0.25">
      <c r="E1258" s="78">
        <f t="shared" ca="1" si="38"/>
        <v>0.24560764277774327</v>
      </c>
      <c r="F1258" s="78">
        <f t="shared" ca="1" si="39"/>
        <v>28.687677856738915</v>
      </c>
    </row>
    <row r="1259" spans="5:6" x14ac:dyDescent="0.25">
      <c r="E1259" s="78">
        <f t="shared" ca="1" si="38"/>
        <v>0.71451398289660761</v>
      </c>
      <c r="F1259" s="78">
        <f t="shared" ca="1" si="39"/>
        <v>34.872685120576463</v>
      </c>
    </row>
    <row r="1260" spans="5:6" x14ac:dyDescent="0.25">
      <c r="E1260" s="78">
        <f t="shared" ca="1" si="38"/>
        <v>0.99485448845847768</v>
      </c>
      <c r="F1260" s="78">
        <f t="shared" ca="1" si="39"/>
        <v>67.348272079667865</v>
      </c>
    </row>
    <row r="1261" spans="5:6" x14ac:dyDescent="0.25">
      <c r="E1261" s="78">
        <f t="shared" ca="1" si="38"/>
        <v>0.4759120807251711</v>
      </c>
      <c r="F1261" s="78">
        <f t="shared" ca="1" si="39"/>
        <v>31.226975243887814</v>
      </c>
    </row>
    <row r="1262" spans="5:6" x14ac:dyDescent="0.25">
      <c r="E1262" s="78">
        <f t="shared" ca="1" si="38"/>
        <v>0.96901663320692899</v>
      </c>
      <c r="F1262" s="78">
        <f t="shared" ca="1" si="39"/>
        <v>49.943027760992862</v>
      </c>
    </row>
    <row r="1263" spans="5:6" x14ac:dyDescent="0.25">
      <c r="E1263" s="78">
        <f t="shared" ca="1" si="38"/>
        <v>0.19955803956517992</v>
      </c>
      <c r="F1263" s="78">
        <f t="shared" ca="1" si="39"/>
        <v>28.179244912774895</v>
      </c>
    </row>
    <row r="1264" spans="5:6" x14ac:dyDescent="0.25">
      <c r="E1264" s="78">
        <f t="shared" ca="1" si="38"/>
        <v>0.5000382727562559</v>
      </c>
      <c r="F1264" s="78">
        <f t="shared" ca="1" si="39"/>
        <v>31.521597039460005</v>
      </c>
    </row>
    <row r="1265" spans="5:6" x14ac:dyDescent="0.25">
      <c r="E1265" s="78">
        <f t="shared" ca="1" si="38"/>
        <v>3.0971231519696718E-2</v>
      </c>
      <c r="F1265" s="78">
        <f t="shared" ca="1" si="39"/>
        <v>25.590018113545192</v>
      </c>
    </row>
    <row r="1266" spans="5:6" x14ac:dyDescent="0.25">
      <c r="E1266" s="78">
        <f t="shared" ca="1" si="38"/>
        <v>0.81481745139098094</v>
      </c>
      <c r="F1266" s="78">
        <f t="shared" ca="1" si="39"/>
        <v>37.46425022844079</v>
      </c>
    </row>
    <row r="1267" spans="5:6" x14ac:dyDescent="0.25">
      <c r="E1267" s="78">
        <f t="shared" ca="1" si="38"/>
        <v>0.47786846178820785</v>
      </c>
      <c r="F1267" s="78">
        <f t="shared" ca="1" si="39"/>
        <v>31.250508792491907</v>
      </c>
    </row>
    <row r="1268" spans="5:6" x14ac:dyDescent="0.25">
      <c r="E1268" s="78">
        <f t="shared" ca="1" si="38"/>
        <v>8.7117540915586877E-2</v>
      </c>
      <c r="F1268" s="78">
        <f t="shared" ca="1" si="39"/>
        <v>26.731479246867281</v>
      </c>
    </row>
    <row r="1269" spans="5:6" x14ac:dyDescent="0.25">
      <c r="E1269" s="78">
        <f t="shared" ca="1" si="38"/>
        <v>0.72431814565595454</v>
      </c>
      <c r="F1269" s="78">
        <f t="shared" ca="1" si="39"/>
        <v>35.079417116322929</v>
      </c>
    </row>
    <row r="1270" spans="5:6" x14ac:dyDescent="0.25">
      <c r="E1270" s="78">
        <f t="shared" ca="1" si="38"/>
        <v>0.18481216947083257</v>
      </c>
      <c r="F1270" s="78">
        <f t="shared" ca="1" si="39"/>
        <v>28.0108471850459</v>
      </c>
    </row>
    <row r="1271" spans="5:6" x14ac:dyDescent="0.25">
      <c r="E1271" s="78">
        <f t="shared" ca="1" si="38"/>
        <v>0.22637746970830619</v>
      </c>
      <c r="F1271" s="78">
        <f t="shared" ca="1" si="39"/>
        <v>28.477893342945812</v>
      </c>
    </row>
    <row r="1272" spans="5:6" x14ac:dyDescent="0.25">
      <c r="E1272" s="78">
        <f t="shared" ca="1" si="38"/>
        <v>0.15456041016655186</v>
      </c>
      <c r="F1272" s="78">
        <f t="shared" ca="1" si="39"/>
        <v>27.651971258022858</v>
      </c>
    </row>
    <row r="1273" spans="5:6" x14ac:dyDescent="0.25">
      <c r="E1273" s="78">
        <f t="shared" ca="1" si="38"/>
        <v>9.7203795042507091E-2</v>
      </c>
      <c r="F1273" s="78">
        <f t="shared" ca="1" si="39"/>
        <v>26.885875032950285</v>
      </c>
    </row>
    <row r="1274" spans="5:6" x14ac:dyDescent="0.25">
      <c r="E1274" s="78">
        <f t="shared" ca="1" si="38"/>
        <v>0.8745958928344536</v>
      </c>
      <c r="F1274" s="78">
        <f t="shared" ca="1" si="39"/>
        <v>39.896018643050667</v>
      </c>
    </row>
    <row r="1275" spans="5:6" x14ac:dyDescent="0.25">
      <c r="E1275" s="78">
        <f t="shared" ca="1" si="38"/>
        <v>0.1677269034714105</v>
      </c>
      <c r="F1275" s="78">
        <f t="shared" ca="1" si="39"/>
        <v>27.810741657788526</v>
      </c>
    </row>
    <row r="1276" spans="5:6" x14ac:dyDescent="0.25">
      <c r="E1276" s="78">
        <f t="shared" ca="1" si="38"/>
        <v>0.89271260612137193</v>
      </c>
      <c r="F1276" s="78">
        <f t="shared" ca="1" si="39"/>
        <v>40.905660738856959</v>
      </c>
    </row>
    <row r="1277" spans="5:6" x14ac:dyDescent="0.25">
      <c r="E1277" s="78">
        <f t="shared" ca="1" si="38"/>
        <v>0.49093431462915493</v>
      </c>
      <c r="F1277" s="78">
        <f t="shared" ca="1" si="39"/>
        <v>31.409263964962765</v>
      </c>
    </row>
    <row r="1278" spans="5:6" x14ac:dyDescent="0.25">
      <c r="E1278" s="78">
        <f t="shared" ca="1" si="38"/>
        <v>0.40950933889723251</v>
      </c>
      <c r="F1278" s="78">
        <f t="shared" ca="1" si="39"/>
        <v>30.458773312698327</v>
      </c>
    </row>
    <row r="1279" spans="5:6" x14ac:dyDescent="0.25">
      <c r="E1279" s="78">
        <f t="shared" ca="1" si="38"/>
        <v>0.38492247636770249</v>
      </c>
      <c r="F1279" s="78">
        <f t="shared" ca="1" si="39"/>
        <v>30.186238440223235</v>
      </c>
    </row>
    <row r="1280" spans="5:6" x14ac:dyDescent="0.25">
      <c r="E1280" s="78">
        <f t="shared" ca="1" si="38"/>
        <v>0.47825192531882599</v>
      </c>
      <c r="F1280" s="78">
        <f t="shared" ca="1" si="39"/>
        <v>31.255128566279623</v>
      </c>
    </row>
    <row r="1281" spans="5:6" x14ac:dyDescent="0.25">
      <c r="E1281" s="78">
        <f t="shared" ca="1" si="38"/>
        <v>4.8448357626342919E-2</v>
      </c>
      <c r="F1281" s="78">
        <f t="shared" ca="1" si="39"/>
        <v>26.025815621981817</v>
      </c>
    </row>
    <row r="1282" spans="5:6" x14ac:dyDescent="0.25">
      <c r="E1282" s="78">
        <f t="shared" ca="1" si="38"/>
        <v>0.75875531285508357</v>
      </c>
      <c r="F1282" s="78">
        <f t="shared" ca="1" si="39"/>
        <v>35.871659421358999</v>
      </c>
    </row>
    <row r="1283" spans="5:6" x14ac:dyDescent="0.25">
      <c r="E1283" s="78">
        <f t="shared" ca="1" si="38"/>
        <v>0.94413489498396308</v>
      </c>
      <c r="F1283" s="78">
        <f t="shared" ca="1" si="39"/>
        <v>45.409291439112806</v>
      </c>
    </row>
    <row r="1284" spans="5:6" x14ac:dyDescent="0.25">
      <c r="E1284" s="78">
        <f t="shared" ref="E1284:E1347" ca="1" si="40">RAND()</f>
        <v>3.6983915325556893E-2</v>
      </c>
      <c r="F1284" s="78">
        <f t="shared" ref="F1284:F1347" ca="1" si="41">$C$3-$C$4*(LN(E1284)^(-1/$C$5))</f>
        <v>25.754297269136703</v>
      </c>
    </row>
    <row r="1285" spans="5:6" x14ac:dyDescent="0.25">
      <c r="E1285" s="78">
        <f t="shared" ca="1" si="40"/>
        <v>0.64676336203407203</v>
      </c>
      <c r="F1285" s="78">
        <f t="shared" ca="1" si="41"/>
        <v>33.614435791451072</v>
      </c>
    </row>
    <row r="1286" spans="5:6" x14ac:dyDescent="0.25">
      <c r="E1286" s="78">
        <f t="shared" ca="1" si="40"/>
        <v>0.93450136625844327</v>
      </c>
      <c r="F1286" s="78">
        <f t="shared" ca="1" si="41"/>
        <v>44.265584868898003</v>
      </c>
    </row>
    <row r="1287" spans="5:6" x14ac:dyDescent="0.25">
      <c r="E1287" s="78">
        <f t="shared" ca="1" si="40"/>
        <v>0.62960018490424541</v>
      </c>
      <c r="F1287" s="78">
        <f t="shared" ca="1" si="41"/>
        <v>33.333273599935552</v>
      </c>
    </row>
    <row r="1288" spans="5:6" x14ac:dyDescent="0.25">
      <c r="E1288" s="78">
        <f t="shared" ca="1" si="40"/>
        <v>0.98960792020421762</v>
      </c>
      <c r="F1288" s="78">
        <f t="shared" ca="1" si="41"/>
        <v>59.800787727165321</v>
      </c>
    </row>
    <row r="1289" spans="5:6" x14ac:dyDescent="0.25">
      <c r="E1289" s="78">
        <f t="shared" ca="1" si="40"/>
        <v>6.4066989721796364E-2</v>
      </c>
      <c r="F1289" s="78">
        <f t="shared" ca="1" si="41"/>
        <v>26.339251176556221</v>
      </c>
    </row>
    <row r="1290" spans="5:6" x14ac:dyDescent="0.25">
      <c r="E1290" s="78">
        <f t="shared" ca="1" si="40"/>
        <v>0.23580978310059642</v>
      </c>
      <c r="F1290" s="78">
        <f t="shared" ca="1" si="41"/>
        <v>28.581153424485283</v>
      </c>
    </row>
    <row r="1291" spans="5:6" x14ac:dyDescent="0.25">
      <c r="E1291" s="78">
        <f t="shared" ca="1" si="40"/>
        <v>0.80868067746771144</v>
      </c>
      <c r="F1291" s="78">
        <f t="shared" ca="1" si="41"/>
        <v>37.265851885320181</v>
      </c>
    </row>
    <row r="1292" spans="5:6" x14ac:dyDescent="0.25">
      <c r="E1292" s="78">
        <f t="shared" ca="1" si="40"/>
        <v>0.69459008971792335</v>
      </c>
      <c r="F1292" s="78">
        <f t="shared" ca="1" si="41"/>
        <v>34.474079113369875</v>
      </c>
    </row>
    <row r="1293" spans="5:6" x14ac:dyDescent="0.25">
      <c r="E1293" s="78">
        <f t="shared" ca="1" si="40"/>
        <v>0.83948498429860918</v>
      </c>
      <c r="F1293" s="78">
        <f t="shared" ca="1" si="41"/>
        <v>38.342549964263405</v>
      </c>
    </row>
    <row r="1294" spans="5:6" x14ac:dyDescent="0.25">
      <c r="E1294" s="78">
        <f t="shared" ca="1" si="40"/>
        <v>0.29238171416863068</v>
      </c>
      <c r="F1294" s="78">
        <f t="shared" ca="1" si="41"/>
        <v>29.189802625117821</v>
      </c>
    </row>
    <row r="1295" spans="5:6" x14ac:dyDescent="0.25">
      <c r="E1295" s="78">
        <f t="shared" ca="1" si="40"/>
        <v>0.99230774702533808</v>
      </c>
      <c r="F1295" s="78">
        <f t="shared" ca="1" si="41"/>
        <v>62.903467457826068</v>
      </c>
    </row>
    <row r="1296" spans="5:6" x14ac:dyDescent="0.25">
      <c r="E1296" s="78">
        <f t="shared" ca="1" si="40"/>
        <v>0.21695419334877974</v>
      </c>
      <c r="F1296" s="78">
        <f t="shared" ca="1" si="41"/>
        <v>28.373902201622837</v>
      </c>
    </row>
    <row r="1297" spans="5:6" x14ac:dyDescent="0.25">
      <c r="E1297" s="78">
        <f t="shared" ca="1" si="40"/>
        <v>0.88868923858451654</v>
      </c>
      <c r="F1297" s="78">
        <f t="shared" ca="1" si="41"/>
        <v>40.665351731972017</v>
      </c>
    </row>
    <row r="1298" spans="5:6" x14ac:dyDescent="0.25">
      <c r="E1298" s="78">
        <f t="shared" ca="1" si="40"/>
        <v>0.86324758072559582</v>
      </c>
      <c r="F1298" s="78">
        <f t="shared" ca="1" si="41"/>
        <v>39.345044856214415</v>
      </c>
    </row>
    <row r="1299" spans="5:6" x14ac:dyDescent="0.25">
      <c r="E1299" s="78">
        <f t="shared" ca="1" si="40"/>
        <v>0.48345871778753735</v>
      </c>
      <c r="F1299" s="78">
        <f t="shared" ca="1" si="41"/>
        <v>31.318089674778872</v>
      </c>
    </row>
    <row r="1300" spans="5:6" x14ac:dyDescent="0.25">
      <c r="E1300" s="78">
        <f t="shared" ca="1" si="40"/>
        <v>0.56032548907876278</v>
      </c>
      <c r="F1300" s="78">
        <f t="shared" ca="1" si="41"/>
        <v>32.307899102442533</v>
      </c>
    </row>
    <row r="1301" spans="5:6" x14ac:dyDescent="0.25">
      <c r="E1301" s="78">
        <f t="shared" ca="1" si="40"/>
        <v>0.90661462805398518</v>
      </c>
      <c r="F1301" s="78">
        <f t="shared" ca="1" si="41"/>
        <v>41.823744525193391</v>
      </c>
    </row>
    <row r="1302" spans="5:6" x14ac:dyDescent="0.25">
      <c r="E1302" s="78">
        <f t="shared" ca="1" si="40"/>
        <v>0.83439991675067182</v>
      </c>
      <c r="F1302" s="78">
        <f t="shared" ca="1" si="41"/>
        <v>38.149708374319445</v>
      </c>
    </row>
    <row r="1303" spans="5:6" x14ac:dyDescent="0.25">
      <c r="E1303" s="78">
        <f t="shared" ca="1" si="40"/>
        <v>0.31039111328482294</v>
      </c>
      <c r="F1303" s="78">
        <f t="shared" ca="1" si="41"/>
        <v>29.382000708963805</v>
      </c>
    </row>
    <row r="1304" spans="5:6" x14ac:dyDescent="0.25">
      <c r="E1304" s="78">
        <f t="shared" ca="1" si="40"/>
        <v>0.58098122023630183</v>
      </c>
      <c r="F1304" s="78">
        <f t="shared" ca="1" si="41"/>
        <v>32.597694654054074</v>
      </c>
    </row>
    <row r="1305" spans="5:6" x14ac:dyDescent="0.25">
      <c r="E1305" s="78">
        <f t="shared" ca="1" si="40"/>
        <v>0.97767724920824983</v>
      </c>
      <c r="F1305" s="78">
        <f t="shared" ca="1" si="41"/>
        <v>52.687610862860488</v>
      </c>
    </row>
    <row r="1306" spans="5:6" x14ac:dyDescent="0.25">
      <c r="E1306" s="78">
        <f t="shared" ca="1" si="40"/>
        <v>2.1347109413569876E-2</v>
      </c>
      <c r="F1306" s="78">
        <f t="shared" ca="1" si="41"/>
        <v>25.275984005196637</v>
      </c>
    </row>
    <row r="1307" spans="5:6" x14ac:dyDescent="0.25">
      <c r="E1307" s="78">
        <f t="shared" ca="1" si="40"/>
        <v>0.602883867660994</v>
      </c>
      <c r="F1307" s="78">
        <f t="shared" ca="1" si="41"/>
        <v>32.918945082896805</v>
      </c>
    </row>
    <row r="1308" spans="5:6" x14ac:dyDescent="0.25">
      <c r="E1308" s="78">
        <f t="shared" ca="1" si="40"/>
        <v>0.98223486947708682</v>
      </c>
      <c r="F1308" s="78">
        <f t="shared" ca="1" si="41"/>
        <v>54.703241199605387</v>
      </c>
    </row>
    <row r="1309" spans="5:6" x14ac:dyDescent="0.25">
      <c r="E1309" s="78">
        <f t="shared" ca="1" si="40"/>
        <v>0.76709659726751345</v>
      </c>
      <c r="F1309" s="78">
        <f t="shared" ca="1" si="41"/>
        <v>36.081592903987925</v>
      </c>
    </row>
    <row r="1310" spans="5:6" x14ac:dyDescent="0.25">
      <c r="E1310" s="78">
        <f t="shared" ca="1" si="40"/>
        <v>0.52423099601005718</v>
      </c>
      <c r="F1310" s="78">
        <f t="shared" ca="1" si="41"/>
        <v>31.827666666781525</v>
      </c>
    </row>
    <row r="1311" spans="5:6" x14ac:dyDescent="0.25">
      <c r="E1311" s="78">
        <f t="shared" ca="1" si="40"/>
        <v>0.10618738376055159</v>
      </c>
      <c r="F1311" s="78">
        <f t="shared" ca="1" si="41"/>
        <v>27.016944000807896</v>
      </c>
    </row>
    <row r="1312" spans="5:6" x14ac:dyDescent="0.25">
      <c r="E1312" s="78">
        <f t="shared" ca="1" si="40"/>
        <v>0.62433520136962184</v>
      </c>
      <c r="F1312" s="78">
        <f t="shared" ca="1" si="41"/>
        <v>33.249482919123679</v>
      </c>
    </row>
    <row r="1313" spans="5:6" x14ac:dyDescent="0.25">
      <c r="E1313" s="78">
        <f t="shared" ca="1" si="40"/>
        <v>0.9108172151363968</v>
      </c>
      <c r="F1313" s="78">
        <f t="shared" ca="1" si="41"/>
        <v>42.132794080683894</v>
      </c>
    </row>
    <row r="1314" spans="5:6" x14ac:dyDescent="0.25">
      <c r="E1314" s="78">
        <f t="shared" ca="1" si="40"/>
        <v>0.92868034245628794</v>
      </c>
      <c r="F1314" s="78">
        <f t="shared" ca="1" si="41"/>
        <v>43.666237553036567</v>
      </c>
    </row>
    <row r="1315" spans="5:6" x14ac:dyDescent="0.25">
      <c r="E1315" s="78">
        <f t="shared" ca="1" si="40"/>
        <v>0.62289161152029016</v>
      </c>
      <c r="F1315" s="78">
        <f t="shared" ca="1" si="41"/>
        <v>33.226699935729926</v>
      </c>
    </row>
    <row r="1316" spans="5:6" x14ac:dyDescent="0.25">
      <c r="E1316" s="78">
        <f t="shared" ca="1" si="40"/>
        <v>0.38142643448957703</v>
      </c>
      <c r="F1316" s="78">
        <f t="shared" ca="1" si="41"/>
        <v>30.147875181774353</v>
      </c>
    </row>
    <row r="1317" spans="5:6" x14ac:dyDescent="0.25">
      <c r="E1317" s="78">
        <f t="shared" ca="1" si="40"/>
        <v>0.1096261634697604</v>
      </c>
      <c r="F1317" s="78">
        <f t="shared" ca="1" si="41"/>
        <v>27.065729204687084</v>
      </c>
    </row>
    <row r="1318" spans="5:6" x14ac:dyDescent="0.25">
      <c r="E1318" s="78">
        <f t="shared" ca="1" si="40"/>
        <v>0.45641570095182893</v>
      </c>
      <c r="F1318" s="78">
        <f t="shared" ca="1" si="41"/>
        <v>30.995579976135481</v>
      </c>
    </row>
    <row r="1319" spans="5:6" x14ac:dyDescent="0.25">
      <c r="E1319" s="78">
        <f t="shared" ca="1" si="40"/>
        <v>0.62702882696797546</v>
      </c>
      <c r="F1319" s="78">
        <f t="shared" ca="1" si="41"/>
        <v>33.292213120965464</v>
      </c>
    </row>
    <row r="1320" spans="5:6" x14ac:dyDescent="0.25">
      <c r="E1320" s="78">
        <f t="shared" ca="1" si="40"/>
        <v>0.84368575331948192</v>
      </c>
      <c r="F1320" s="78">
        <f t="shared" ca="1" si="41"/>
        <v>38.507090319492839</v>
      </c>
    </row>
    <row r="1321" spans="5:6" x14ac:dyDescent="0.25">
      <c r="E1321" s="78">
        <f t="shared" ca="1" si="40"/>
        <v>0.33232262815757119</v>
      </c>
      <c r="F1321" s="78">
        <f t="shared" ca="1" si="41"/>
        <v>29.616492020129986</v>
      </c>
    </row>
    <row r="1322" spans="5:6" x14ac:dyDescent="0.25">
      <c r="E1322" s="78">
        <f t="shared" ca="1" si="40"/>
        <v>0.92785224768695906</v>
      </c>
      <c r="F1322" s="78">
        <f t="shared" ca="1" si="41"/>
        <v>43.585638564595271</v>
      </c>
    </row>
    <row r="1323" spans="5:6" x14ac:dyDescent="0.25">
      <c r="E1323" s="78">
        <f t="shared" ca="1" si="40"/>
        <v>0.17740460686165449</v>
      </c>
      <c r="F1323" s="78">
        <f t="shared" ca="1" si="41"/>
        <v>27.924820292005819</v>
      </c>
    </row>
    <row r="1324" spans="5:6" x14ac:dyDescent="0.25">
      <c r="E1324" s="78">
        <f t="shared" ca="1" si="40"/>
        <v>0.46007871213424745</v>
      </c>
      <c r="F1324" s="78">
        <f t="shared" ca="1" si="41"/>
        <v>31.038638131893229</v>
      </c>
    </row>
    <row r="1325" spans="5:6" x14ac:dyDescent="0.25">
      <c r="E1325" s="78">
        <f t="shared" ca="1" si="40"/>
        <v>0.80182986350027763</v>
      </c>
      <c r="F1325" s="78">
        <f t="shared" ca="1" si="41"/>
        <v>37.052477263296524</v>
      </c>
    </row>
    <row r="1326" spans="5:6" x14ac:dyDescent="0.25">
      <c r="E1326" s="78">
        <f t="shared" ca="1" si="40"/>
        <v>0.64670431660187844</v>
      </c>
      <c r="F1326" s="78">
        <f t="shared" ca="1" si="41"/>
        <v>33.613446437728143</v>
      </c>
    </row>
    <row r="1327" spans="5:6" x14ac:dyDescent="0.25">
      <c r="E1327" s="78">
        <f t="shared" ca="1" si="40"/>
        <v>0.11313905346183728</v>
      </c>
      <c r="F1327" s="78">
        <f t="shared" ca="1" si="41"/>
        <v>27.114848636755902</v>
      </c>
    </row>
    <row r="1328" spans="5:6" x14ac:dyDescent="0.25">
      <c r="E1328" s="78">
        <f t="shared" ca="1" si="40"/>
        <v>0.43267208318221495</v>
      </c>
      <c r="F1328" s="78">
        <f t="shared" ca="1" si="41"/>
        <v>30.720703708258526</v>
      </c>
    </row>
    <row r="1329" spans="5:6" x14ac:dyDescent="0.25">
      <c r="E1329" s="78">
        <f t="shared" ca="1" si="40"/>
        <v>1.0393219648561436E-2</v>
      </c>
      <c r="F1329" s="78">
        <f t="shared" ca="1" si="41"/>
        <v>24.760850102330942</v>
      </c>
    </row>
    <row r="1330" spans="5:6" x14ac:dyDescent="0.25">
      <c r="E1330" s="78">
        <f t="shared" ca="1" si="40"/>
        <v>0.68029065457360149</v>
      </c>
      <c r="F1330" s="78">
        <f t="shared" ca="1" si="41"/>
        <v>34.203870289199685</v>
      </c>
    </row>
    <row r="1331" spans="5:6" x14ac:dyDescent="0.25">
      <c r="E1331" s="78">
        <f t="shared" ca="1" si="40"/>
        <v>0.3595818696320825</v>
      </c>
      <c r="F1331" s="78">
        <f t="shared" ca="1" si="41"/>
        <v>29.909974976519749</v>
      </c>
    </row>
    <row r="1332" spans="5:6" x14ac:dyDescent="0.25">
      <c r="E1332" s="78">
        <f t="shared" ca="1" si="40"/>
        <v>0.53004983617390489</v>
      </c>
      <c r="F1332" s="78">
        <f t="shared" ca="1" si="41"/>
        <v>31.903058728275226</v>
      </c>
    </row>
    <row r="1333" spans="5:6" x14ac:dyDescent="0.25">
      <c r="E1333" s="78">
        <f t="shared" ca="1" si="40"/>
        <v>0.79655845782960666</v>
      </c>
      <c r="F1333" s="78">
        <f t="shared" ca="1" si="41"/>
        <v>36.893726881634976</v>
      </c>
    </row>
    <row r="1334" spans="5:6" x14ac:dyDescent="0.25">
      <c r="E1334" s="78">
        <f t="shared" ca="1" si="40"/>
        <v>0.57329305098250216</v>
      </c>
      <c r="F1334" s="78">
        <f t="shared" ca="1" si="41"/>
        <v>32.488427451753587</v>
      </c>
    </row>
    <row r="1335" spans="5:6" x14ac:dyDescent="0.25">
      <c r="E1335" s="78">
        <f t="shared" ca="1" si="40"/>
        <v>0.95724210057129089</v>
      </c>
      <c r="F1335" s="78">
        <f t="shared" ca="1" si="41"/>
        <v>47.4055300679033</v>
      </c>
    </row>
    <row r="1336" spans="5:6" x14ac:dyDescent="0.25">
      <c r="E1336" s="78">
        <f t="shared" ca="1" si="40"/>
        <v>0.28212866772840561</v>
      </c>
      <c r="F1336" s="78">
        <f t="shared" ca="1" si="41"/>
        <v>29.080290200016979</v>
      </c>
    </row>
    <row r="1337" spans="5:6" x14ac:dyDescent="0.25">
      <c r="E1337" s="78">
        <f t="shared" ca="1" si="40"/>
        <v>0.80296773036701785</v>
      </c>
      <c r="F1337" s="78">
        <f t="shared" ca="1" si="41"/>
        <v>37.087351225386044</v>
      </c>
    </row>
    <row r="1338" spans="5:6" x14ac:dyDescent="0.25">
      <c r="E1338" s="78">
        <f t="shared" ca="1" si="40"/>
        <v>0.43955646203957632</v>
      </c>
      <c r="F1338" s="78">
        <f t="shared" ca="1" si="41"/>
        <v>30.799686242694477</v>
      </c>
    </row>
    <row r="1339" spans="5:6" x14ac:dyDescent="0.25">
      <c r="E1339" s="78">
        <f t="shared" ca="1" si="40"/>
        <v>0.37046342932084275</v>
      </c>
      <c r="F1339" s="78">
        <f t="shared" ca="1" si="41"/>
        <v>30.028116006996356</v>
      </c>
    </row>
    <row r="1340" spans="5:6" x14ac:dyDescent="0.25">
      <c r="E1340" s="78">
        <f t="shared" ca="1" si="40"/>
        <v>0.96100817962178919</v>
      </c>
      <c r="F1340" s="78">
        <f t="shared" ca="1" si="41"/>
        <v>48.11656243619575</v>
      </c>
    </row>
    <row r="1341" spans="5:6" x14ac:dyDescent="0.25">
      <c r="E1341" s="78">
        <f t="shared" ca="1" si="40"/>
        <v>0.81242488526066914</v>
      </c>
      <c r="F1341" s="78">
        <f t="shared" ca="1" si="41"/>
        <v>37.386049657064099</v>
      </c>
    </row>
    <row r="1342" spans="5:6" x14ac:dyDescent="0.25">
      <c r="E1342" s="78">
        <f t="shared" ca="1" si="40"/>
        <v>0.81774068795966204</v>
      </c>
      <c r="F1342" s="78">
        <f t="shared" ca="1" si="41"/>
        <v>37.561324439418897</v>
      </c>
    </row>
    <row r="1343" spans="5:6" x14ac:dyDescent="0.25">
      <c r="E1343" s="78">
        <f t="shared" ca="1" si="40"/>
        <v>0.16329102662457828</v>
      </c>
      <c r="F1343" s="78">
        <f t="shared" ca="1" si="41"/>
        <v>27.757742448780476</v>
      </c>
    </row>
    <row r="1344" spans="5:6" x14ac:dyDescent="0.25">
      <c r="E1344" s="78">
        <f t="shared" ca="1" si="40"/>
        <v>0.96588563737264921</v>
      </c>
      <c r="F1344" s="78">
        <f t="shared" ca="1" si="41"/>
        <v>49.168728561701187</v>
      </c>
    </row>
    <row r="1345" spans="5:6" x14ac:dyDescent="0.25">
      <c r="E1345" s="78">
        <f t="shared" ca="1" si="40"/>
        <v>0.3146011131053571</v>
      </c>
      <c r="F1345" s="78">
        <f t="shared" ca="1" si="41"/>
        <v>29.426950891054762</v>
      </c>
    </row>
    <row r="1346" spans="5:6" x14ac:dyDescent="0.25">
      <c r="E1346" s="78">
        <f t="shared" ca="1" si="40"/>
        <v>9.3510429335635803E-2</v>
      </c>
      <c r="F1346" s="78">
        <f t="shared" ca="1" si="41"/>
        <v>26.830304386862963</v>
      </c>
    </row>
    <row r="1347" spans="5:6" x14ac:dyDescent="0.25">
      <c r="E1347" s="78">
        <f t="shared" ca="1" si="40"/>
        <v>0.79891520049536746</v>
      </c>
      <c r="F1347" s="78">
        <f t="shared" ca="1" si="41"/>
        <v>36.964138202136581</v>
      </c>
    </row>
    <row r="1348" spans="5:6" x14ac:dyDescent="0.25">
      <c r="E1348" s="78">
        <f t="shared" ref="E1348:E1411" ca="1" si="42">RAND()</f>
        <v>0.15861251547364497</v>
      </c>
      <c r="F1348" s="78">
        <f t="shared" ref="F1348:F1411" ca="1" si="43">$C$3-$C$4*(LN(E1348)^(-1/$C$5))</f>
        <v>27.701314029072496</v>
      </c>
    </row>
    <row r="1349" spans="5:6" x14ac:dyDescent="0.25">
      <c r="E1349" s="78">
        <f t="shared" ca="1" si="42"/>
        <v>7.5379081055099717E-2</v>
      </c>
      <c r="F1349" s="78">
        <f t="shared" ca="1" si="43"/>
        <v>26.539802144865597</v>
      </c>
    </row>
    <row r="1350" spans="5:6" x14ac:dyDescent="0.25">
      <c r="E1350" s="78">
        <f t="shared" ca="1" si="42"/>
        <v>8.7531243995245034E-2</v>
      </c>
      <c r="F1350" s="78">
        <f t="shared" ca="1" si="43"/>
        <v>26.737982734353494</v>
      </c>
    </row>
    <row r="1351" spans="5:6" x14ac:dyDescent="0.25">
      <c r="E1351" s="78">
        <f t="shared" ca="1" si="42"/>
        <v>0.17816913525655065</v>
      </c>
      <c r="F1351" s="78">
        <f t="shared" ca="1" si="43"/>
        <v>27.933748250237457</v>
      </c>
    </row>
    <row r="1352" spans="5:6" x14ac:dyDescent="0.25">
      <c r="E1352" s="78">
        <f t="shared" ca="1" si="42"/>
        <v>0.81772655932875626</v>
      </c>
      <c r="F1352" s="78">
        <f t="shared" ca="1" si="43"/>
        <v>37.560851128669768</v>
      </c>
    </row>
    <row r="1353" spans="5:6" x14ac:dyDescent="0.25">
      <c r="E1353" s="78">
        <f t="shared" ca="1" si="42"/>
        <v>0.90574760033841573</v>
      </c>
      <c r="F1353" s="78">
        <f t="shared" ca="1" si="43"/>
        <v>41.761989356657438</v>
      </c>
    </row>
    <row r="1354" spans="5:6" x14ac:dyDescent="0.25">
      <c r="E1354" s="78">
        <f t="shared" ca="1" si="42"/>
        <v>0.52193168275053714</v>
      </c>
      <c r="F1354" s="78">
        <f t="shared" ca="1" si="43"/>
        <v>31.79807392963928</v>
      </c>
    </row>
    <row r="1355" spans="5:6" x14ac:dyDescent="0.25">
      <c r="E1355" s="78">
        <f t="shared" ca="1" si="42"/>
        <v>0.31288938452385007</v>
      </c>
      <c r="F1355" s="78">
        <f t="shared" ca="1" si="43"/>
        <v>29.408672419742395</v>
      </c>
    </row>
    <row r="1356" spans="5:6" x14ac:dyDescent="0.25">
      <c r="E1356" s="78">
        <f t="shared" ca="1" si="42"/>
        <v>0.56200369304933717</v>
      </c>
      <c r="F1356" s="78">
        <f t="shared" ca="1" si="43"/>
        <v>32.331005658456938</v>
      </c>
    </row>
    <row r="1357" spans="5:6" x14ac:dyDescent="0.25">
      <c r="E1357" s="78">
        <f t="shared" ca="1" si="42"/>
        <v>0.97708208691383969</v>
      </c>
      <c r="F1357" s="78">
        <f t="shared" ca="1" si="43"/>
        <v>52.460981865158303</v>
      </c>
    </row>
    <row r="1358" spans="5:6" x14ac:dyDescent="0.25">
      <c r="E1358" s="78">
        <f t="shared" ca="1" si="42"/>
        <v>0.14130926054362758</v>
      </c>
      <c r="F1358" s="78">
        <f t="shared" ca="1" si="43"/>
        <v>27.48720938140459</v>
      </c>
    </row>
    <row r="1359" spans="5:6" x14ac:dyDescent="0.25">
      <c r="E1359" s="78">
        <f t="shared" ca="1" si="42"/>
        <v>0.73300699745853903</v>
      </c>
      <c r="F1359" s="78">
        <f t="shared" ca="1" si="43"/>
        <v>35.26909550096174</v>
      </c>
    </row>
    <row r="1360" spans="5:6" x14ac:dyDescent="0.25">
      <c r="E1360" s="78">
        <f t="shared" ca="1" si="42"/>
        <v>2.6333353093416667E-2</v>
      </c>
      <c r="F1360" s="78">
        <f t="shared" ca="1" si="43"/>
        <v>25.448391633894889</v>
      </c>
    </row>
    <row r="1361" spans="5:6" x14ac:dyDescent="0.25">
      <c r="E1361" s="78">
        <f t="shared" ca="1" si="42"/>
        <v>0.45582085244273518</v>
      </c>
      <c r="F1361" s="78">
        <f t="shared" ca="1" si="43"/>
        <v>30.988604991040731</v>
      </c>
    </row>
    <row r="1362" spans="5:6" x14ac:dyDescent="0.25">
      <c r="E1362" s="78">
        <f t="shared" ca="1" si="42"/>
        <v>0.11162113778962224</v>
      </c>
      <c r="F1362" s="78">
        <f t="shared" ca="1" si="43"/>
        <v>27.093710222505379</v>
      </c>
    </row>
    <row r="1363" spans="5:6" x14ac:dyDescent="0.25">
      <c r="E1363" s="78">
        <f t="shared" ca="1" si="42"/>
        <v>0.2293616703639666</v>
      </c>
      <c r="F1363" s="78">
        <f t="shared" ca="1" si="43"/>
        <v>28.510646159769635</v>
      </c>
    </row>
    <row r="1364" spans="5:6" x14ac:dyDescent="0.25">
      <c r="E1364" s="78">
        <f t="shared" ca="1" si="42"/>
        <v>0.19301734102727786</v>
      </c>
      <c r="F1364" s="78">
        <f t="shared" ca="1" si="43"/>
        <v>28.104983041696755</v>
      </c>
    </row>
    <row r="1365" spans="5:6" x14ac:dyDescent="0.25">
      <c r="E1365" s="78">
        <f t="shared" ca="1" si="42"/>
        <v>0.530447193301126</v>
      </c>
      <c r="F1365" s="78">
        <f t="shared" ca="1" si="43"/>
        <v>31.908233818964462</v>
      </c>
    </row>
    <row r="1366" spans="5:6" x14ac:dyDescent="0.25">
      <c r="E1366" s="78">
        <f t="shared" ca="1" si="42"/>
        <v>0.52293306463878053</v>
      </c>
      <c r="F1366" s="78">
        <f t="shared" ca="1" si="43"/>
        <v>31.810948349296623</v>
      </c>
    </row>
    <row r="1367" spans="5:6" x14ac:dyDescent="0.25">
      <c r="E1367" s="78">
        <f t="shared" ca="1" si="42"/>
        <v>1.9051147897819476E-2</v>
      </c>
      <c r="F1367" s="78">
        <f t="shared" ca="1" si="43"/>
        <v>25.187181622847017</v>
      </c>
    </row>
    <row r="1368" spans="5:6" x14ac:dyDescent="0.25">
      <c r="E1368" s="78">
        <f t="shared" ca="1" si="42"/>
        <v>0.4090075320954536</v>
      </c>
      <c r="F1368" s="78">
        <f t="shared" ca="1" si="43"/>
        <v>30.45315845359632</v>
      </c>
    </row>
    <row r="1369" spans="5:6" x14ac:dyDescent="0.25">
      <c r="E1369" s="78">
        <f t="shared" ca="1" si="42"/>
        <v>0.89496656970700672</v>
      </c>
      <c r="F1369" s="78">
        <f t="shared" ca="1" si="43"/>
        <v>41.044861647939612</v>
      </c>
    </row>
    <row r="1370" spans="5:6" x14ac:dyDescent="0.25">
      <c r="E1370" s="78">
        <f t="shared" ca="1" si="42"/>
        <v>0.68005591002748889</v>
      </c>
      <c r="F1370" s="78">
        <f t="shared" ca="1" si="43"/>
        <v>34.199535864024497</v>
      </c>
    </row>
    <row r="1371" spans="5:6" x14ac:dyDescent="0.25">
      <c r="E1371" s="78">
        <f t="shared" ca="1" si="42"/>
        <v>0.65455997897091422</v>
      </c>
      <c r="F1371" s="78">
        <f t="shared" ca="1" si="43"/>
        <v>33.746490442488962</v>
      </c>
    </row>
    <row r="1372" spans="5:6" x14ac:dyDescent="0.25">
      <c r="E1372" s="78">
        <f t="shared" ca="1" si="42"/>
        <v>0.45912172669007867</v>
      </c>
      <c r="F1372" s="78">
        <f t="shared" ca="1" si="43"/>
        <v>31.027371010893301</v>
      </c>
    </row>
    <row r="1373" spans="5:6" x14ac:dyDescent="0.25">
      <c r="E1373" s="78">
        <f t="shared" ca="1" si="42"/>
        <v>0.67835472992928048</v>
      </c>
      <c r="F1373" s="78">
        <f t="shared" ca="1" si="43"/>
        <v>34.168218603761254</v>
      </c>
    </row>
    <row r="1374" spans="5:6" x14ac:dyDescent="0.25">
      <c r="E1374" s="78">
        <f t="shared" ca="1" si="42"/>
        <v>0.48496086881253764</v>
      </c>
      <c r="F1374" s="78">
        <f t="shared" ca="1" si="43"/>
        <v>31.33633553859703</v>
      </c>
    </row>
    <row r="1375" spans="5:6" x14ac:dyDescent="0.25">
      <c r="E1375" s="78">
        <f t="shared" ca="1" si="42"/>
        <v>0.13494584641951102</v>
      </c>
      <c r="F1375" s="78">
        <f t="shared" ca="1" si="43"/>
        <v>27.405998235338295</v>
      </c>
    </row>
    <row r="1376" spans="5:6" x14ac:dyDescent="0.25">
      <c r="E1376" s="78">
        <f t="shared" ca="1" si="42"/>
        <v>0.59122439464974752</v>
      </c>
      <c r="F1376" s="78">
        <f t="shared" ca="1" si="43"/>
        <v>32.746029243809843</v>
      </c>
    </row>
    <row r="1377" spans="5:6" x14ac:dyDescent="0.25">
      <c r="E1377" s="78">
        <f t="shared" ca="1" si="42"/>
        <v>3.5794261570827102E-2</v>
      </c>
      <c r="F1377" s="78">
        <f t="shared" ca="1" si="43"/>
        <v>25.723238124010557</v>
      </c>
    </row>
    <row r="1378" spans="5:6" x14ac:dyDescent="0.25">
      <c r="E1378" s="78">
        <f t="shared" ca="1" si="42"/>
        <v>1.6172080645072584E-2</v>
      </c>
      <c r="F1378" s="78">
        <f t="shared" ca="1" si="43"/>
        <v>25.064557803711821</v>
      </c>
    </row>
    <row r="1379" spans="5:6" x14ac:dyDescent="0.25">
      <c r="E1379" s="78">
        <f t="shared" ca="1" si="42"/>
        <v>0.66232645531336132</v>
      </c>
      <c r="F1379" s="78">
        <f t="shared" ca="1" si="43"/>
        <v>33.880930578851476</v>
      </c>
    </row>
    <row r="1380" spans="5:6" x14ac:dyDescent="0.25">
      <c r="E1380" s="78">
        <f t="shared" ca="1" si="42"/>
        <v>0.96088641442598011</v>
      </c>
      <c r="F1380" s="78">
        <f t="shared" ca="1" si="43"/>
        <v>48.092321078883806</v>
      </c>
    </row>
    <row r="1381" spans="5:6" x14ac:dyDescent="0.25">
      <c r="E1381" s="78">
        <f t="shared" ca="1" si="42"/>
        <v>0.36044893005610801</v>
      </c>
      <c r="F1381" s="78">
        <f t="shared" ca="1" si="43"/>
        <v>29.919364574536889</v>
      </c>
    </row>
    <row r="1382" spans="5:6" x14ac:dyDescent="0.25">
      <c r="E1382" s="78">
        <f t="shared" ca="1" si="42"/>
        <v>0.45538871120898983</v>
      </c>
      <c r="F1382" s="78">
        <f t="shared" ca="1" si="43"/>
        <v>30.983540865003928</v>
      </c>
    </row>
    <row r="1383" spans="5:6" x14ac:dyDescent="0.25">
      <c r="E1383" s="78">
        <f t="shared" ca="1" si="42"/>
        <v>0.8103681679085073</v>
      </c>
      <c r="F1383" s="78">
        <f t="shared" ca="1" si="43"/>
        <v>37.319700541182137</v>
      </c>
    </row>
    <row r="1384" spans="5:6" x14ac:dyDescent="0.25">
      <c r="E1384" s="78">
        <f t="shared" ca="1" si="42"/>
        <v>0.88043874002788036</v>
      </c>
      <c r="F1384" s="78">
        <f t="shared" ca="1" si="43"/>
        <v>40.202332647714705</v>
      </c>
    </row>
    <row r="1385" spans="5:6" x14ac:dyDescent="0.25">
      <c r="E1385" s="78">
        <f t="shared" ca="1" si="42"/>
        <v>0.76706157171853562</v>
      </c>
      <c r="F1385" s="78">
        <f t="shared" ca="1" si="43"/>
        <v>36.080694680044999</v>
      </c>
    </row>
    <row r="1386" spans="5:6" x14ac:dyDescent="0.25">
      <c r="E1386" s="78">
        <f t="shared" ca="1" si="42"/>
        <v>0.53832974043195791</v>
      </c>
      <c r="F1386" s="78">
        <f t="shared" ca="1" si="43"/>
        <v>32.011620819565856</v>
      </c>
    </row>
    <row r="1387" spans="5:6" x14ac:dyDescent="0.25">
      <c r="E1387" s="78">
        <f t="shared" ca="1" si="42"/>
        <v>5.5910745390524319E-2</v>
      </c>
      <c r="F1387" s="78">
        <f t="shared" ca="1" si="43"/>
        <v>26.181954803525848</v>
      </c>
    </row>
    <row r="1388" spans="5:6" x14ac:dyDescent="0.25">
      <c r="E1388" s="78">
        <f t="shared" ca="1" si="42"/>
        <v>0.11207060622652376</v>
      </c>
      <c r="F1388" s="78">
        <f t="shared" ca="1" si="43"/>
        <v>27.099982941417942</v>
      </c>
    </row>
    <row r="1389" spans="5:6" x14ac:dyDescent="0.25">
      <c r="E1389" s="78">
        <f t="shared" ca="1" si="42"/>
        <v>0.32265131313216078</v>
      </c>
      <c r="F1389" s="78">
        <f t="shared" ca="1" si="43"/>
        <v>29.512971792749067</v>
      </c>
    </row>
    <row r="1390" spans="5:6" x14ac:dyDescent="0.25">
      <c r="E1390" s="78">
        <f t="shared" ca="1" si="42"/>
        <v>0.23985483573315947</v>
      </c>
      <c r="F1390" s="78">
        <f t="shared" ca="1" si="43"/>
        <v>28.625215331493873</v>
      </c>
    </row>
    <row r="1391" spans="5:6" x14ac:dyDescent="0.25">
      <c r="E1391" s="78">
        <f t="shared" ca="1" si="42"/>
        <v>0.66206342166918819</v>
      </c>
      <c r="F1391" s="78">
        <f t="shared" ca="1" si="43"/>
        <v>33.876328417698474</v>
      </c>
    </row>
    <row r="1392" spans="5:6" x14ac:dyDescent="0.25">
      <c r="E1392" s="78">
        <f t="shared" ca="1" si="42"/>
        <v>0.79621362644031468</v>
      </c>
      <c r="F1392" s="78">
        <f t="shared" ca="1" si="43"/>
        <v>36.88349928768514</v>
      </c>
    </row>
    <row r="1393" spans="5:6" x14ac:dyDescent="0.25">
      <c r="E1393" s="78">
        <f t="shared" ca="1" si="42"/>
        <v>0.39221862489307069</v>
      </c>
      <c r="F1393" s="78">
        <f t="shared" ca="1" si="43"/>
        <v>30.266594425901943</v>
      </c>
    </row>
    <row r="1394" spans="5:6" x14ac:dyDescent="0.25">
      <c r="E1394" s="78">
        <f t="shared" ca="1" si="42"/>
        <v>0.75420549765585276</v>
      </c>
      <c r="F1394" s="78">
        <f t="shared" ca="1" si="43"/>
        <v>35.760384015539529</v>
      </c>
    </row>
    <row r="1395" spans="5:6" x14ac:dyDescent="0.25">
      <c r="E1395" s="78">
        <f t="shared" ca="1" si="42"/>
        <v>0.44959352083712667</v>
      </c>
      <c r="F1395" s="78">
        <f t="shared" ca="1" si="43"/>
        <v>30.915869772953293</v>
      </c>
    </row>
    <row r="1396" spans="5:6" x14ac:dyDescent="0.25">
      <c r="E1396" s="78">
        <f t="shared" ca="1" si="42"/>
        <v>4.7039004548850794E-2</v>
      </c>
      <c r="F1396" s="78">
        <f t="shared" ca="1" si="43"/>
        <v>25.994740997466913</v>
      </c>
    </row>
    <row r="1397" spans="5:6" x14ac:dyDescent="0.25">
      <c r="E1397" s="78">
        <f t="shared" ca="1" si="42"/>
        <v>0.42675017282160044</v>
      </c>
      <c r="F1397" s="78">
        <f t="shared" ca="1" si="43"/>
        <v>30.65319762678736</v>
      </c>
    </row>
    <row r="1398" spans="5:6" x14ac:dyDescent="0.25">
      <c r="E1398" s="78">
        <f t="shared" ca="1" si="42"/>
        <v>0.31315562255065876</v>
      </c>
      <c r="F1398" s="78">
        <f t="shared" ca="1" si="43"/>
        <v>29.411515180799356</v>
      </c>
    </row>
    <row r="1399" spans="5:6" x14ac:dyDescent="0.25">
      <c r="E1399" s="78">
        <f t="shared" ca="1" si="42"/>
        <v>0.21090608458180893</v>
      </c>
      <c r="F1399" s="78">
        <f t="shared" ca="1" si="43"/>
        <v>28.306653820251952</v>
      </c>
    </row>
    <row r="1400" spans="5:6" x14ac:dyDescent="0.25">
      <c r="E1400" s="78">
        <f t="shared" ca="1" si="42"/>
        <v>0.26184710245827425</v>
      </c>
      <c r="F1400" s="78">
        <f t="shared" ca="1" si="43"/>
        <v>28.862940331087387</v>
      </c>
    </row>
    <row r="1401" spans="5:6" x14ac:dyDescent="0.25">
      <c r="E1401" s="78">
        <f t="shared" ca="1" si="42"/>
        <v>0.83381026210966858</v>
      </c>
      <c r="F1401" s="78">
        <f t="shared" ca="1" si="43"/>
        <v>38.127776052564812</v>
      </c>
    </row>
    <row r="1402" spans="5:6" x14ac:dyDescent="0.25">
      <c r="E1402" s="78">
        <f t="shared" ca="1" si="42"/>
        <v>0.65400795819305901</v>
      </c>
      <c r="F1402" s="78">
        <f t="shared" ca="1" si="43"/>
        <v>33.737046627550775</v>
      </c>
    </row>
    <row r="1403" spans="5:6" x14ac:dyDescent="0.25">
      <c r="E1403" s="78">
        <f t="shared" ca="1" si="42"/>
        <v>0.21021064845185278</v>
      </c>
      <c r="F1403" s="78">
        <f t="shared" ca="1" si="43"/>
        <v>28.298893734976165</v>
      </c>
    </row>
    <row r="1404" spans="5:6" x14ac:dyDescent="0.25">
      <c r="E1404" s="78">
        <f t="shared" ca="1" si="42"/>
        <v>0.96353546952887825</v>
      </c>
      <c r="F1404" s="78">
        <f t="shared" ca="1" si="43"/>
        <v>48.640935737092157</v>
      </c>
    </row>
    <row r="1405" spans="5:6" x14ac:dyDescent="0.25">
      <c r="E1405" s="78">
        <f t="shared" ca="1" si="42"/>
        <v>0.96729158261775672</v>
      </c>
      <c r="F1405" s="78">
        <f t="shared" ca="1" si="43"/>
        <v>49.505524553006502</v>
      </c>
    </row>
    <row r="1406" spans="5:6" x14ac:dyDescent="0.25">
      <c r="E1406" s="78">
        <f t="shared" ca="1" si="42"/>
        <v>0.66347652696963866</v>
      </c>
      <c r="F1406" s="78">
        <f t="shared" ca="1" si="43"/>
        <v>33.901093933823347</v>
      </c>
    </row>
    <row r="1407" spans="5:6" x14ac:dyDescent="0.25">
      <c r="E1407" s="78">
        <f t="shared" ca="1" si="42"/>
        <v>0.37913255028335546</v>
      </c>
      <c r="F1407" s="78">
        <f t="shared" ca="1" si="43"/>
        <v>30.122750588965882</v>
      </c>
    </row>
    <row r="1408" spans="5:6" x14ac:dyDescent="0.25">
      <c r="E1408" s="78">
        <f t="shared" ca="1" si="42"/>
        <v>0.37037019465816479</v>
      </c>
      <c r="F1408" s="78">
        <f t="shared" ca="1" si="43"/>
        <v>30.02710083113957</v>
      </c>
    </row>
    <row r="1409" spans="5:6" x14ac:dyDescent="0.25">
      <c r="E1409" s="78">
        <f t="shared" ca="1" si="42"/>
        <v>0.82425541174911354</v>
      </c>
      <c r="F1409" s="78">
        <f t="shared" ca="1" si="43"/>
        <v>37.784010539782521</v>
      </c>
    </row>
    <row r="1410" spans="5:6" x14ac:dyDescent="0.25">
      <c r="E1410" s="78">
        <f t="shared" ca="1" si="42"/>
        <v>0.3409894040997411</v>
      </c>
      <c r="F1410" s="78">
        <f t="shared" ca="1" si="43"/>
        <v>29.709486125652646</v>
      </c>
    </row>
    <row r="1411" spans="5:6" x14ac:dyDescent="0.25">
      <c r="E1411" s="78">
        <f t="shared" ca="1" si="42"/>
        <v>0.16127888733832818</v>
      </c>
      <c r="F1411" s="78">
        <f t="shared" ca="1" si="43"/>
        <v>27.733542507691354</v>
      </c>
    </row>
    <row r="1412" spans="5:6" x14ac:dyDescent="0.25">
      <c r="E1412" s="78">
        <f t="shared" ref="E1412:E1475" ca="1" si="44">RAND()</f>
        <v>0.56191420772511635</v>
      </c>
      <c r="F1412" s="78">
        <f t="shared" ref="F1412:F1475" ca="1" si="45">$C$3-$C$4*(LN(E1412)^(-1/$C$5))</f>
        <v>32.329771687514928</v>
      </c>
    </row>
    <row r="1413" spans="5:6" x14ac:dyDescent="0.25">
      <c r="E1413" s="78">
        <f t="shared" ca="1" si="44"/>
        <v>0.27696625395018448</v>
      </c>
      <c r="F1413" s="78">
        <f t="shared" ca="1" si="45"/>
        <v>29.025079867109259</v>
      </c>
    </row>
    <row r="1414" spans="5:6" x14ac:dyDescent="0.25">
      <c r="E1414" s="78">
        <f t="shared" ca="1" si="44"/>
        <v>0.82809162580271367</v>
      </c>
      <c r="F1414" s="78">
        <f t="shared" ca="1" si="45"/>
        <v>37.919469702446108</v>
      </c>
    </row>
    <row r="1415" spans="5:6" x14ac:dyDescent="0.25">
      <c r="E1415" s="78">
        <f t="shared" ca="1" si="44"/>
        <v>0.91876100236867542</v>
      </c>
      <c r="F1415" s="78">
        <f t="shared" ca="1" si="45"/>
        <v>42.765991932666019</v>
      </c>
    </row>
    <row r="1416" spans="5:6" x14ac:dyDescent="0.25">
      <c r="E1416" s="78">
        <f t="shared" ca="1" si="44"/>
        <v>0.61884068642819634</v>
      </c>
      <c r="F1416" s="78">
        <f t="shared" ca="1" si="45"/>
        <v>33.163197179709776</v>
      </c>
    </row>
    <row r="1417" spans="5:6" x14ac:dyDescent="0.25">
      <c r="E1417" s="78">
        <f t="shared" ca="1" si="44"/>
        <v>3.4726746905998196E-2</v>
      </c>
      <c r="F1417" s="78">
        <f t="shared" ca="1" si="45"/>
        <v>25.694800684492776</v>
      </c>
    </row>
    <row r="1418" spans="5:6" x14ac:dyDescent="0.25">
      <c r="E1418" s="78">
        <f t="shared" ca="1" si="44"/>
        <v>0.77772834802859547</v>
      </c>
      <c r="F1418" s="78">
        <f t="shared" ca="1" si="45"/>
        <v>36.361161892590488</v>
      </c>
    </row>
    <row r="1419" spans="5:6" x14ac:dyDescent="0.25">
      <c r="E1419" s="78">
        <f t="shared" ca="1" si="44"/>
        <v>0.73921863287630329</v>
      </c>
      <c r="F1419" s="78">
        <f t="shared" ca="1" si="45"/>
        <v>35.408683007518022</v>
      </c>
    </row>
    <row r="1420" spans="5:6" x14ac:dyDescent="0.25">
      <c r="E1420" s="78">
        <f t="shared" ca="1" si="44"/>
        <v>0.94839445900353359</v>
      </c>
      <c r="F1420" s="78">
        <f t="shared" ca="1" si="45"/>
        <v>45.991486949985003</v>
      </c>
    </row>
    <row r="1421" spans="5:6" x14ac:dyDescent="0.25">
      <c r="E1421" s="78">
        <f t="shared" ca="1" si="44"/>
        <v>0.84991474514042475</v>
      </c>
      <c r="F1421" s="78">
        <f t="shared" ca="1" si="45"/>
        <v>38.760445782621858</v>
      </c>
    </row>
    <row r="1422" spans="5:6" x14ac:dyDescent="0.25">
      <c r="E1422" s="78">
        <f t="shared" ca="1" si="44"/>
        <v>0.25496522554124712</v>
      </c>
      <c r="F1422" s="78">
        <f t="shared" ca="1" si="45"/>
        <v>28.788838158514192</v>
      </c>
    </row>
    <row r="1423" spans="5:6" x14ac:dyDescent="0.25">
      <c r="E1423" s="78">
        <f t="shared" ca="1" si="44"/>
        <v>0.82828590748027209</v>
      </c>
      <c r="F1423" s="78">
        <f t="shared" ca="1" si="45"/>
        <v>37.926419141538432</v>
      </c>
    </row>
    <row r="1424" spans="5:6" x14ac:dyDescent="0.25">
      <c r="E1424" s="78">
        <f t="shared" ca="1" si="44"/>
        <v>0.78640551887696153</v>
      </c>
      <c r="F1424" s="78">
        <f t="shared" ca="1" si="45"/>
        <v>36.600236491870085</v>
      </c>
    </row>
    <row r="1425" spans="5:6" x14ac:dyDescent="0.25">
      <c r="E1425" s="78">
        <f t="shared" ca="1" si="44"/>
        <v>4.6979822913121749E-2</v>
      </c>
      <c r="F1425" s="78">
        <f t="shared" ca="1" si="45"/>
        <v>25.993423838548562</v>
      </c>
    </row>
    <row r="1426" spans="5:6" x14ac:dyDescent="0.25">
      <c r="E1426" s="78">
        <f t="shared" ca="1" si="44"/>
        <v>0.43319648639915143</v>
      </c>
      <c r="F1426" s="78">
        <f t="shared" ca="1" si="45"/>
        <v>30.726700616815947</v>
      </c>
    </row>
    <row r="1427" spans="5:6" x14ac:dyDescent="0.25">
      <c r="E1427" s="78">
        <f t="shared" ca="1" si="44"/>
        <v>0.64539420932613911</v>
      </c>
      <c r="F1427" s="78">
        <f t="shared" ca="1" si="45"/>
        <v>33.591535157348027</v>
      </c>
    </row>
    <row r="1428" spans="5:6" x14ac:dyDescent="0.25">
      <c r="E1428" s="78">
        <f t="shared" ca="1" si="44"/>
        <v>0.31856284832446691</v>
      </c>
      <c r="F1428" s="78">
        <f t="shared" ca="1" si="45"/>
        <v>29.469270912086046</v>
      </c>
    </row>
    <row r="1429" spans="5:6" x14ac:dyDescent="0.25">
      <c r="E1429" s="78">
        <f t="shared" ca="1" si="44"/>
        <v>0.70371452153812442</v>
      </c>
      <c r="F1429" s="78">
        <f t="shared" ca="1" si="45"/>
        <v>34.653237891811344</v>
      </c>
    </row>
    <row r="1430" spans="5:6" x14ac:dyDescent="0.25">
      <c r="E1430" s="78">
        <f t="shared" ca="1" si="44"/>
        <v>0.76939307819673097</v>
      </c>
      <c r="F1430" s="78">
        <f t="shared" ca="1" si="45"/>
        <v>36.140803637368847</v>
      </c>
    </row>
    <row r="1431" spans="5:6" x14ac:dyDescent="0.25">
      <c r="E1431" s="78">
        <f t="shared" ca="1" si="44"/>
        <v>0.6841540610603587</v>
      </c>
      <c r="F1431" s="78">
        <f t="shared" ca="1" si="45"/>
        <v>34.27566453829742</v>
      </c>
    </row>
    <row r="1432" spans="5:6" x14ac:dyDescent="0.25">
      <c r="E1432" s="78">
        <f t="shared" ca="1" si="44"/>
        <v>0.51170477718692631</v>
      </c>
      <c r="F1432" s="78">
        <f t="shared" ca="1" si="45"/>
        <v>31.667762779714266</v>
      </c>
    </row>
    <row r="1433" spans="5:6" x14ac:dyDescent="0.25">
      <c r="E1433" s="78">
        <f t="shared" ca="1" si="44"/>
        <v>0.54167551373781975</v>
      </c>
      <c r="F1433" s="78">
        <f t="shared" ca="1" si="45"/>
        <v>32.055931926181493</v>
      </c>
    </row>
    <row r="1434" spans="5:6" x14ac:dyDescent="0.25">
      <c r="E1434" s="78">
        <f t="shared" ca="1" si="44"/>
        <v>0.56265954388092432</v>
      </c>
      <c r="F1434" s="78">
        <f t="shared" ca="1" si="45"/>
        <v>32.34005610877751</v>
      </c>
    </row>
    <row r="1435" spans="5:6" x14ac:dyDescent="0.25">
      <c r="E1435" s="78">
        <f t="shared" ca="1" si="44"/>
        <v>0.82723208646295243</v>
      </c>
      <c r="F1435" s="78">
        <f t="shared" ca="1" si="45"/>
        <v>37.888828580407065</v>
      </c>
    </row>
    <row r="1436" spans="5:6" x14ac:dyDescent="0.25">
      <c r="E1436" s="78">
        <f t="shared" ca="1" si="44"/>
        <v>9.6261818638891827E-2</v>
      </c>
      <c r="F1436" s="78">
        <f t="shared" ca="1" si="45"/>
        <v>26.871801456956675</v>
      </c>
    </row>
    <row r="1437" spans="5:6" x14ac:dyDescent="0.25">
      <c r="E1437" s="78">
        <f t="shared" ca="1" si="44"/>
        <v>0.76197968043683195</v>
      </c>
      <c r="F1437" s="78">
        <f t="shared" ca="1" si="45"/>
        <v>35.951878330833708</v>
      </c>
    </row>
    <row r="1438" spans="5:6" x14ac:dyDescent="0.25">
      <c r="E1438" s="78">
        <f t="shared" ca="1" si="44"/>
        <v>0.56655051367020437</v>
      </c>
      <c r="F1438" s="78">
        <f t="shared" ca="1" si="45"/>
        <v>32.393987222004654</v>
      </c>
    </row>
    <row r="1439" spans="5:6" x14ac:dyDescent="0.25">
      <c r="E1439" s="78">
        <f t="shared" ca="1" si="44"/>
        <v>0.82476972142016891</v>
      </c>
      <c r="F1439" s="78">
        <f t="shared" ca="1" si="45"/>
        <v>37.801979345613283</v>
      </c>
    </row>
    <row r="1440" spans="5:6" x14ac:dyDescent="0.25">
      <c r="E1440" s="78">
        <f t="shared" ca="1" si="44"/>
        <v>9.4154882875091217E-2</v>
      </c>
      <c r="F1440" s="78">
        <f t="shared" ca="1" si="45"/>
        <v>26.84007737430813</v>
      </c>
    </row>
    <row r="1441" spans="5:6" x14ac:dyDescent="0.25">
      <c r="E1441" s="78">
        <f t="shared" ca="1" si="44"/>
        <v>0.69018795458386706</v>
      </c>
      <c r="F1441" s="78">
        <f t="shared" ca="1" si="45"/>
        <v>34.389566640346146</v>
      </c>
    </row>
    <row r="1442" spans="5:6" x14ac:dyDescent="0.25">
      <c r="E1442" s="78">
        <f t="shared" ca="1" si="44"/>
        <v>0.52775494278696422</v>
      </c>
      <c r="F1442" s="78">
        <f t="shared" ca="1" si="45"/>
        <v>31.873237851548385</v>
      </c>
    </row>
    <row r="1443" spans="5:6" x14ac:dyDescent="0.25">
      <c r="E1443" s="78">
        <f t="shared" ca="1" si="44"/>
        <v>0.622666473354751</v>
      </c>
      <c r="F1443" s="78">
        <f t="shared" ca="1" si="45"/>
        <v>33.223154078179874</v>
      </c>
    </row>
    <row r="1444" spans="5:6" x14ac:dyDescent="0.25">
      <c r="E1444" s="78">
        <f t="shared" ca="1" si="44"/>
        <v>0.53040195494141595</v>
      </c>
      <c r="F1444" s="78">
        <f t="shared" ca="1" si="45"/>
        <v>31.907644470188956</v>
      </c>
    </row>
    <row r="1445" spans="5:6" x14ac:dyDescent="0.25">
      <c r="E1445" s="78">
        <f t="shared" ca="1" si="44"/>
        <v>0.27179949736630504</v>
      </c>
      <c r="F1445" s="78">
        <f t="shared" ca="1" si="45"/>
        <v>28.969755704948884</v>
      </c>
    </row>
    <row r="1446" spans="5:6" x14ac:dyDescent="0.25">
      <c r="E1446" s="78">
        <f t="shared" ca="1" si="44"/>
        <v>0.284060052712095</v>
      </c>
      <c r="F1446" s="78">
        <f t="shared" ca="1" si="45"/>
        <v>29.100931516703973</v>
      </c>
    </row>
    <row r="1447" spans="5:6" x14ac:dyDescent="0.25">
      <c r="E1447" s="78">
        <f t="shared" ca="1" si="44"/>
        <v>0.68313796268559945</v>
      </c>
      <c r="F1447" s="78">
        <f t="shared" ca="1" si="45"/>
        <v>34.256697797068696</v>
      </c>
    </row>
    <row r="1448" spans="5:6" x14ac:dyDescent="0.25">
      <c r="E1448" s="78">
        <f t="shared" ca="1" si="44"/>
        <v>0.21731735631265725</v>
      </c>
      <c r="F1448" s="78">
        <f t="shared" ca="1" si="45"/>
        <v>28.377926999121112</v>
      </c>
    </row>
    <row r="1449" spans="5:6" x14ac:dyDescent="0.25">
      <c r="E1449" s="78">
        <f t="shared" ca="1" si="44"/>
        <v>0.3762460399113875</v>
      </c>
      <c r="F1449" s="78">
        <f t="shared" ca="1" si="45"/>
        <v>30.091186135616248</v>
      </c>
    </row>
    <row r="1450" spans="5:6" x14ac:dyDescent="0.25">
      <c r="E1450" s="78">
        <f t="shared" ca="1" si="44"/>
        <v>9.5029077573209664E-2</v>
      </c>
      <c r="F1450" s="78">
        <f t="shared" ca="1" si="45"/>
        <v>26.853281887504796</v>
      </c>
    </row>
    <row r="1451" spans="5:6" x14ac:dyDescent="0.25">
      <c r="E1451" s="78">
        <f t="shared" ca="1" si="44"/>
        <v>0.43715132917346</v>
      </c>
      <c r="F1451" s="78">
        <f t="shared" ca="1" si="45"/>
        <v>30.772029458466214</v>
      </c>
    </row>
    <row r="1452" spans="5:6" x14ac:dyDescent="0.25">
      <c r="E1452" s="78">
        <f t="shared" ca="1" si="44"/>
        <v>0.25385586529276627</v>
      </c>
      <c r="F1452" s="78">
        <f t="shared" ca="1" si="45"/>
        <v>28.776871098436136</v>
      </c>
    </row>
    <row r="1453" spans="5:6" x14ac:dyDescent="0.25">
      <c r="E1453" s="78">
        <f t="shared" ca="1" si="44"/>
        <v>7.3494094397550391E-2</v>
      </c>
      <c r="F1453" s="78">
        <f t="shared" ca="1" si="45"/>
        <v>26.507586629287022</v>
      </c>
    </row>
    <row r="1454" spans="5:6" x14ac:dyDescent="0.25">
      <c r="E1454" s="78">
        <f t="shared" ca="1" si="44"/>
        <v>0.55267733615208137</v>
      </c>
      <c r="F1454" s="78">
        <f t="shared" ca="1" si="45"/>
        <v>32.203521057105576</v>
      </c>
    </row>
    <row r="1455" spans="5:6" x14ac:dyDescent="0.25">
      <c r="E1455" s="78">
        <f t="shared" ca="1" si="44"/>
        <v>0.7195109633669442</v>
      </c>
      <c r="F1455" s="78">
        <f t="shared" ca="1" si="45"/>
        <v>34.977121124853227</v>
      </c>
    </row>
    <row r="1456" spans="5:6" x14ac:dyDescent="0.25">
      <c r="E1456" s="78">
        <f t="shared" ca="1" si="44"/>
        <v>0.73180734549049464</v>
      </c>
      <c r="F1456" s="78">
        <f t="shared" ca="1" si="45"/>
        <v>35.242528046229381</v>
      </c>
    </row>
    <row r="1457" spans="5:6" x14ac:dyDescent="0.25">
      <c r="E1457" s="78">
        <f t="shared" ca="1" si="44"/>
        <v>0.71103359334714722</v>
      </c>
      <c r="F1457" s="78">
        <f t="shared" ca="1" si="45"/>
        <v>34.801049079971897</v>
      </c>
    </row>
    <row r="1458" spans="5:6" x14ac:dyDescent="0.25">
      <c r="E1458" s="78">
        <f t="shared" ca="1" si="44"/>
        <v>0.52661352741070611</v>
      </c>
      <c r="F1458" s="78">
        <f t="shared" ca="1" si="45"/>
        <v>31.858448181056112</v>
      </c>
    </row>
    <row r="1459" spans="5:6" x14ac:dyDescent="0.25">
      <c r="E1459" s="78">
        <f t="shared" ca="1" si="44"/>
        <v>0.33188678655718784</v>
      </c>
      <c r="F1459" s="78">
        <f t="shared" ca="1" si="45"/>
        <v>29.611821647342758</v>
      </c>
    </row>
    <row r="1460" spans="5:6" x14ac:dyDescent="0.25">
      <c r="E1460" s="78">
        <f t="shared" ca="1" si="44"/>
        <v>0.86129731554109079</v>
      </c>
      <c r="F1460" s="78">
        <f t="shared" ca="1" si="45"/>
        <v>39.25559973368442</v>
      </c>
    </row>
    <row r="1461" spans="5:6" x14ac:dyDescent="0.25">
      <c r="E1461" s="78">
        <f t="shared" ca="1" si="44"/>
        <v>0.19598009868436761</v>
      </c>
      <c r="F1461" s="78">
        <f t="shared" ca="1" si="45"/>
        <v>28.13870240045517</v>
      </c>
    </row>
    <row r="1462" spans="5:6" x14ac:dyDescent="0.25">
      <c r="E1462" s="78">
        <f t="shared" ca="1" si="44"/>
        <v>0.49369251566615902</v>
      </c>
      <c r="F1462" s="78">
        <f t="shared" ca="1" si="45"/>
        <v>31.443143299315672</v>
      </c>
    </row>
    <row r="1463" spans="5:6" x14ac:dyDescent="0.25">
      <c r="E1463" s="78">
        <f t="shared" ca="1" si="44"/>
        <v>0.98028508109956036</v>
      </c>
      <c r="F1463" s="78">
        <f t="shared" ca="1" si="45"/>
        <v>53.773136948668956</v>
      </c>
    </row>
    <row r="1464" spans="5:6" x14ac:dyDescent="0.25">
      <c r="E1464" s="78">
        <f t="shared" ca="1" si="44"/>
        <v>0.7069427399340168</v>
      </c>
      <c r="F1464" s="78">
        <f t="shared" ca="1" si="45"/>
        <v>34.717968457843654</v>
      </c>
    </row>
    <row r="1465" spans="5:6" x14ac:dyDescent="0.25">
      <c r="E1465" s="78">
        <f t="shared" ca="1" si="44"/>
        <v>0.21719368819383578</v>
      </c>
      <c r="F1465" s="78">
        <f t="shared" ca="1" si="45"/>
        <v>28.376556594127557</v>
      </c>
    </row>
    <row r="1466" spans="5:6" x14ac:dyDescent="0.25">
      <c r="E1466" s="78">
        <f t="shared" ca="1" si="44"/>
        <v>0.60387225822656665</v>
      </c>
      <c r="F1466" s="78">
        <f t="shared" ca="1" si="45"/>
        <v>32.933812367104807</v>
      </c>
    </row>
    <row r="1467" spans="5:6" x14ac:dyDescent="0.25">
      <c r="E1467" s="78">
        <f t="shared" ca="1" si="44"/>
        <v>0.63296756400694809</v>
      </c>
      <c r="F1467" s="78">
        <f t="shared" ca="1" si="45"/>
        <v>33.387451447252303</v>
      </c>
    </row>
    <row r="1468" spans="5:6" x14ac:dyDescent="0.25">
      <c r="E1468" s="78">
        <f t="shared" ca="1" si="44"/>
        <v>0.70954833142573692</v>
      </c>
      <c r="F1468" s="78">
        <f t="shared" ca="1" si="45"/>
        <v>34.770746908880952</v>
      </c>
    </row>
    <row r="1469" spans="5:6" x14ac:dyDescent="0.25">
      <c r="E1469" s="78">
        <f t="shared" ca="1" si="44"/>
        <v>0.50715425893973087</v>
      </c>
      <c r="F1469" s="78">
        <f t="shared" ca="1" si="45"/>
        <v>31.61044492145836</v>
      </c>
    </row>
    <row r="1470" spans="5:6" x14ac:dyDescent="0.25">
      <c r="E1470" s="78">
        <f t="shared" ca="1" si="44"/>
        <v>0.93308895033734807</v>
      </c>
      <c r="F1470" s="78">
        <f t="shared" ca="1" si="45"/>
        <v>44.114584735741204</v>
      </c>
    </row>
    <row r="1471" spans="5:6" x14ac:dyDescent="0.25">
      <c r="E1471" s="78">
        <f t="shared" ca="1" si="44"/>
        <v>0.36595360452431791</v>
      </c>
      <c r="F1471" s="78">
        <f t="shared" ca="1" si="45"/>
        <v>29.979070995407856</v>
      </c>
    </row>
    <row r="1472" spans="5:6" x14ac:dyDescent="0.25">
      <c r="E1472" s="78">
        <f t="shared" ca="1" si="44"/>
        <v>0.58002360698739119</v>
      </c>
      <c r="F1472" s="78">
        <f t="shared" ca="1" si="45"/>
        <v>32.583990238702548</v>
      </c>
    </row>
    <row r="1473" spans="5:6" x14ac:dyDescent="0.25">
      <c r="E1473" s="78">
        <f t="shared" ca="1" si="44"/>
        <v>0.93599670528813017</v>
      </c>
      <c r="F1473" s="78">
        <f t="shared" ca="1" si="45"/>
        <v>44.429664786507615</v>
      </c>
    </row>
    <row r="1474" spans="5:6" x14ac:dyDescent="0.25">
      <c r="E1474" s="78">
        <f t="shared" ca="1" si="44"/>
        <v>0.59406972063994223</v>
      </c>
      <c r="F1474" s="78">
        <f t="shared" ca="1" si="45"/>
        <v>32.787816147005771</v>
      </c>
    </row>
    <row r="1475" spans="5:6" x14ac:dyDescent="0.25">
      <c r="E1475" s="78">
        <f t="shared" ca="1" si="44"/>
        <v>0.86696930990126564</v>
      </c>
      <c r="F1475" s="78">
        <f t="shared" ca="1" si="45"/>
        <v>39.519822199380428</v>
      </c>
    </row>
    <row r="1476" spans="5:6" x14ac:dyDescent="0.25">
      <c r="E1476" s="78">
        <f t="shared" ref="E1476:E1539" ca="1" si="46">RAND()</f>
        <v>0.66347045580030517</v>
      </c>
      <c r="F1476" s="78">
        <f t="shared" ref="F1476:F1539" ca="1" si="47">$C$3-$C$4*(LN(E1476)^(-1/$C$5))</f>
        <v>33.900987316040201</v>
      </c>
    </row>
    <row r="1477" spans="5:6" x14ac:dyDescent="0.25">
      <c r="E1477" s="78">
        <f t="shared" ca="1" si="46"/>
        <v>0.55733909962449302</v>
      </c>
      <c r="F1477" s="78">
        <f t="shared" ca="1" si="47"/>
        <v>32.266963279375545</v>
      </c>
    </row>
    <row r="1478" spans="5:6" x14ac:dyDescent="0.25">
      <c r="E1478" s="78">
        <f t="shared" ca="1" si="46"/>
        <v>0.17994234977814205</v>
      </c>
      <c r="F1478" s="78">
        <f t="shared" ca="1" si="47"/>
        <v>27.954410741929443</v>
      </c>
    </row>
    <row r="1479" spans="5:6" x14ac:dyDescent="0.25">
      <c r="E1479" s="78">
        <f t="shared" ca="1" si="46"/>
        <v>0.56339087543682365</v>
      </c>
      <c r="F1479" s="78">
        <f t="shared" ca="1" si="47"/>
        <v>32.350161688863963</v>
      </c>
    </row>
    <row r="1480" spans="5:6" x14ac:dyDescent="0.25">
      <c r="E1480" s="78">
        <f t="shared" ca="1" si="46"/>
        <v>0.8036278000809528</v>
      </c>
      <c r="F1480" s="78">
        <f t="shared" ca="1" si="47"/>
        <v>37.107682745229198</v>
      </c>
    </row>
    <row r="1481" spans="5:6" x14ac:dyDescent="0.25">
      <c r="E1481" s="78">
        <f t="shared" ca="1" si="46"/>
        <v>0.58983710672204215</v>
      </c>
      <c r="F1481" s="78">
        <f t="shared" ca="1" si="47"/>
        <v>32.725748898201147</v>
      </c>
    </row>
    <row r="1482" spans="5:6" x14ac:dyDescent="0.25">
      <c r="E1482" s="78">
        <f t="shared" ca="1" si="46"/>
        <v>0.21102699017363336</v>
      </c>
      <c r="F1482" s="78">
        <f t="shared" ca="1" si="47"/>
        <v>28.308002356502925</v>
      </c>
    </row>
    <row r="1483" spans="5:6" x14ac:dyDescent="0.25">
      <c r="E1483" s="78">
        <f t="shared" ca="1" si="46"/>
        <v>0.85685551160703521</v>
      </c>
      <c r="F1483" s="78">
        <f t="shared" ca="1" si="47"/>
        <v>39.05709447521167</v>
      </c>
    </row>
    <row r="1484" spans="5:6" x14ac:dyDescent="0.25">
      <c r="E1484" s="78">
        <f t="shared" ca="1" si="46"/>
        <v>0.52315852451422606</v>
      </c>
      <c r="F1484" s="78">
        <f t="shared" ca="1" si="47"/>
        <v>31.813849900064742</v>
      </c>
    </row>
    <row r="1485" spans="5:6" x14ac:dyDescent="0.25">
      <c r="E1485" s="78">
        <f t="shared" ca="1" si="46"/>
        <v>0.72969779500670018</v>
      </c>
      <c r="F1485" s="78">
        <f t="shared" ca="1" si="47"/>
        <v>35.196108874140165</v>
      </c>
    </row>
    <row r="1486" spans="5:6" x14ac:dyDescent="0.25">
      <c r="E1486" s="78">
        <f t="shared" ca="1" si="46"/>
        <v>0.38805005063688391</v>
      </c>
      <c r="F1486" s="78">
        <f t="shared" ca="1" si="47"/>
        <v>30.220634224256386</v>
      </c>
    </row>
    <row r="1487" spans="5:6" x14ac:dyDescent="0.25">
      <c r="E1487" s="78">
        <f t="shared" ca="1" si="46"/>
        <v>0.57992598147579755</v>
      </c>
      <c r="F1487" s="78">
        <f t="shared" ca="1" si="47"/>
        <v>32.582594648957084</v>
      </c>
    </row>
    <row r="1488" spans="5:6" x14ac:dyDescent="0.25">
      <c r="E1488" s="78">
        <f t="shared" ca="1" si="46"/>
        <v>0.21843324164999078</v>
      </c>
      <c r="F1488" s="78">
        <f t="shared" ca="1" si="47"/>
        <v>28.390284973453049</v>
      </c>
    </row>
    <row r="1489" spans="5:6" x14ac:dyDescent="0.25">
      <c r="E1489" s="78">
        <f t="shared" ca="1" si="46"/>
        <v>9.5036844764184059E-2</v>
      </c>
      <c r="F1489" s="78">
        <f t="shared" ca="1" si="47"/>
        <v>26.853398941353376</v>
      </c>
    </row>
    <row r="1490" spans="5:6" x14ac:dyDescent="0.25">
      <c r="E1490" s="78">
        <f t="shared" ca="1" si="46"/>
        <v>0.77554371483470497</v>
      </c>
      <c r="F1490" s="78">
        <f t="shared" ca="1" si="47"/>
        <v>36.30255796150221</v>
      </c>
    </row>
    <row r="1491" spans="5:6" x14ac:dyDescent="0.25">
      <c r="E1491" s="78">
        <f t="shared" ca="1" si="46"/>
        <v>7.660713074646508E-2</v>
      </c>
      <c r="F1491" s="78">
        <f t="shared" ca="1" si="47"/>
        <v>26.560558274816753</v>
      </c>
    </row>
    <row r="1492" spans="5:6" x14ac:dyDescent="0.25">
      <c r="E1492" s="78">
        <f t="shared" ca="1" si="46"/>
        <v>1.1670615617912494E-2</v>
      </c>
      <c r="F1492" s="78">
        <f t="shared" ca="1" si="47"/>
        <v>24.836952303121784</v>
      </c>
    </row>
    <row r="1493" spans="5:6" x14ac:dyDescent="0.25">
      <c r="E1493" s="78">
        <f t="shared" ca="1" si="46"/>
        <v>0.74990610706358007</v>
      </c>
      <c r="F1493" s="78">
        <f t="shared" ca="1" si="47"/>
        <v>35.657222676284988</v>
      </c>
    </row>
    <row r="1494" spans="5:6" x14ac:dyDescent="0.25">
      <c r="E1494" s="78">
        <f t="shared" ca="1" si="46"/>
        <v>0.87370990206160104</v>
      </c>
      <c r="F1494" s="78">
        <f t="shared" ca="1" si="47"/>
        <v>39.850995336954639</v>
      </c>
    </row>
    <row r="1495" spans="5:6" x14ac:dyDescent="0.25">
      <c r="E1495" s="78">
        <f t="shared" ca="1" si="46"/>
        <v>0.66919093032393173</v>
      </c>
      <c r="F1495" s="78">
        <f t="shared" ca="1" si="47"/>
        <v>34.002290416138962</v>
      </c>
    </row>
    <row r="1496" spans="5:6" x14ac:dyDescent="0.25">
      <c r="E1496" s="78">
        <f t="shared" ca="1" si="46"/>
        <v>0.55989500201653697</v>
      </c>
      <c r="F1496" s="78">
        <f t="shared" ca="1" si="47"/>
        <v>32.301983852489215</v>
      </c>
    </row>
    <row r="1497" spans="5:6" x14ac:dyDescent="0.25">
      <c r="E1497" s="78">
        <f t="shared" ca="1" si="46"/>
        <v>0.52937649192294711</v>
      </c>
      <c r="F1497" s="78">
        <f t="shared" ca="1" si="47"/>
        <v>31.8942971222198</v>
      </c>
    </row>
    <row r="1498" spans="5:6" x14ac:dyDescent="0.25">
      <c r="E1498" s="78">
        <f t="shared" ca="1" si="46"/>
        <v>0.43541786398837745</v>
      </c>
      <c r="F1498" s="78">
        <f t="shared" ca="1" si="47"/>
        <v>30.752138724493847</v>
      </c>
    </row>
    <row r="1499" spans="5:6" x14ac:dyDescent="0.25">
      <c r="E1499" s="78">
        <f t="shared" ca="1" si="46"/>
        <v>0.59907309127409758</v>
      </c>
      <c r="F1499" s="78">
        <f t="shared" ca="1" si="47"/>
        <v>32.861934416287525</v>
      </c>
    </row>
    <row r="1500" spans="5:6" x14ac:dyDescent="0.25">
      <c r="E1500" s="78">
        <f t="shared" ca="1" si="46"/>
        <v>0.58773908790410589</v>
      </c>
      <c r="F1500" s="78">
        <f t="shared" ca="1" si="47"/>
        <v>32.695193613438434</v>
      </c>
    </row>
    <row r="1501" spans="5:6" x14ac:dyDescent="0.25">
      <c r="E1501" s="78">
        <f t="shared" ca="1" si="46"/>
        <v>0.20974299787835005</v>
      </c>
      <c r="F1501" s="78">
        <f t="shared" ca="1" si="47"/>
        <v>28.293672088709339</v>
      </c>
    </row>
    <row r="1502" spans="5:6" x14ac:dyDescent="0.25">
      <c r="E1502" s="78">
        <f t="shared" ca="1" si="46"/>
        <v>0.76382702895450139</v>
      </c>
      <c r="F1502" s="78">
        <f t="shared" ca="1" si="47"/>
        <v>35.998362225766414</v>
      </c>
    </row>
    <row r="1503" spans="5:6" x14ac:dyDescent="0.25">
      <c r="E1503" s="78">
        <f t="shared" ca="1" si="46"/>
        <v>0.77818102386245314</v>
      </c>
      <c r="F1503" s="78">
        <f t="shared" ca="1" si="47"/>
        <v>36.373382818370388</v>
      </c>
    </row>
    <row r="1504" spans="5:6" x14ac:dyDescent="0.25">
      <c r="E1504" s="78">
        <f t="shared" ca="1" si="46"/>
        <v>0.58392688745227916</v>
      </c>
      <c r="F1504" s="78">
        <f t="shared" ca="1" si="47"/>
        <v>32.640022326883084</v>
      </c>
    </row>
    <row r="1505" spans="5:6" x14ac:dyDescent="0.25">
      <c r="E1505" s="78">
        <f t="shared" ca="1" si="46"/>
        <v>0.18097885822675841</v>
      </c>
      <c r="F1505" s="78">
        <f t="shared" ca="1" si="47"/>
        <v>27.966460338135246</v>
      </c>
    </row>
    <row r="1506" spans="5:6" x14ac:dyDescent="0.25">
      <c r="E1506" s="78">
        <f t="shared" ca="1" si="46"/>
        <v>0.91191599904055143</v>
      </c>
      <c r="F1506" s="78">
        <f t="shared" ca="1" si="47"/>
        <v>42.216387542528409</v>
      </c>
    </row>
    <row r="1507" spans="5:6" x14ac:dyDescent="0.25">
      <c r="E1507" s="78">
        <f t="shared" ca="1" si="46"/>
        <v>0.2307087703929771</v>
      </c>
      <c r="F1507" s="78">
        <f t="shared" ca="1" si="47"/>
        <v>28.525405072644027</v>
      </c>
    </row>
    <row r="1508" spans="5:6" x14ac:dyDescent="0.25">
      <c r="E1508" s="78">
        <f t="shared" ca="1" si="46"/>
        <v>0.30218972856602644</v>
      </c>
      <c r="F1508" s="78">
        <f t="shared" ca="1" si="47"/>
        <v>29.29447302821551</v>
      </c>
    </row>
    <row r="1509" spans="5:6" x14ac:dyDescent="0.25">
      <c r="E1509" s="78">
        <f t="shared" ca="1" si="46"/>
        <v>8.2407447045265481E-2</v>
      </c>
      <c r="F1509" s="78">
        <f t="shared" ca="1" si="47"/>
        <v>26.65629154820833</v>
      </c>
    </row>
    <row r="1510" spans="5:6" x14ac:dyDescent="0.25">
      <c r="E1510" s="78">
        <f t="shared" ca="1" si="46"/>
        <v>0.2496272899489177</v>
      </c>
      <c r="F1510" s="78">
        <f t="shared" ca="1" si="47"/>
        <v>28.731194592166222</v>
      </c>
    </row>
    <row r="1511" spans="5:6" x14ac:dyDescent="0.25">
      <c r="E1511" s="78">
        <f t="shared" ca="1" si="46"/>
        <v>0.42225065537559248</v>
      </c>
      <c r="F1511" s="78">
        <f t="shared" ca="1" si="47"/>
        <v>30.602162456120876</v>
      </c>
    </row>
    <row r="1512" spans="5:6" x14ac:dyDescent="0.25">
      <c r="E1512" s="78">
        <f t="shared" ca="1" si="46"/>
        <v>0.30202810957402204</v>
      </c>
      <c r="F1512" s="78">
        <f t="shared" ca="1" si="47"/>
        <v>29.292748422030904</v>
      </c>
    </row>
    <row r="1513" spans="5:6" x14ac:dyDescent="0.25">
      <c r="E1513" s="78">
        <f t="shared" ca="1" si="46"/>
        <v>7.8460607002958094E-3</v>
      </c>
      <c r="F1513" s="78">
        <f t="shared" ca="1" si="47"/>
        <v>24.585524987902073</v>
      </c>
    </row>
    <row r="1514" spans="5:6" x14ac:dyDescent="0.25">
      <c r="E1514" s="78">
        <f t="shared" ca="1" si="46"/>
        <v>1.6207959333792599E-2</v>
      </c>
      <c r="F1514" s="78">
        <f t="shared" ca="1" si="47"/>
        <v>25.066177179878714</v>
      </c>
    </row>
    <row r="1515" spans="5:6" x14ac:dyDescent="0.25">
      <c r="E1515" s="78">
        <f t="shared" ca="1" si="46"/>
        <v>0.83128623593266993</v>
      </c>
      <c r="F1515" s="78">
        <f t="shared" ca="1" si="47"/>
        <v>38.034866217377342</v>
      </c>
    </row>
    <row r="1516" spans="5:6" x14ac:dyDescent="0.25">
      <c r="E1516" s="78">
        <f t="shared" ca="1" si="46"/>
        <v>0.18611336604239148</v>
      </c>
      <c r="F1516" s="78">
        <f t="shared" ca="1" si="47"/>
        <v>28.025852930174583</v>
      </c>
    </row>
    <row r="1517" spans="5:6" x14ac:dyDescent="0.25">
      <c r="E1517" s="78">
        <f t="shared" ca="1" si="46"/>
        <v>0.2570482810224084</v>
      </c>
      <c r="F1517" s="78">
        <f t="shared" ca="1" si="47"/>
        <v>28.811291803255475</v>
      </c>
    </row>
    <row r="1518" spans="5:6" x14ac:dyDescent="0.25">
      <c r="E1518" s="78">
        <f t="shared" ca="1" si="46"/>
        <v>0.42293866321524909</v>
      </c>
      <c r="F1518" s="78">
        <f t="shared" ca="1" si="47"/>
        <v>30.609952121550521</v>
      </c>
    </row>
    <row r="1519" spans="5:6" x14ac:dyDescent="0.25">
      <c r="E1519" s="78">
        <f t="shared" ca="1" si="46"/>
        <v>0.25375766562027846</v>
      </c>
      <c r="F1519" s="78">
        <f t="shared" ca="1" si="47"/>
        <v>28.775811472234775</v>
      </c>
    </row>
    <row r="1520" spans="5:6" x14ac:dyDescent="0.25">
      <c r="E1520" s="78">
        <f t="shared" ca="1" si="46"/>
        <v>5.4949011437976703E-2</v>
      </c>
      <c r="F1520" s="78">
        <f t="shared" ca="1" si="47"/>
        <v>26.162553799217214</v>
      </c>
    </row>
    <row r="1521" spans="5:6" x14ac:dyDescent="0.25">
      <c r="E1521" s="78">
        <f t="shared" ca="1" si="46"/>
        <v>0.9738540134773418</v>
      </c>
      <c r="F1521" s="78">
        <f t="shared" ca="1" si="47"/>
        <v>51.342897932102474</v>
      </c>
    </row>
    <row r="1522" spans="5:6" x14ac:dyDescent="0.25">
      <c r="E1522" s="78">
        <f t="shared" ca="1" si="46"/>
        <v>0.63064876171158357</v>
      </c>
      <c r="F1522" s="78">
        <f t="shared" ca="1" si="47"/>
        <v>33.350094403339519</v>
      </c>
    </row>
    <row r="1523" spans="5:6" x14ac:dyDescent="0.25">
      <c r="E1523" s="78">
        <f t="shared" ca="1" si="46"/>
        <v>0.87158775669922595</v>
      </c>
      <c r="F1523" s="78">
        <f t="shared" ca="1" si="47"/>
        <v>39.74460277096621</v>
      </c>
    </row>
    <row r="1524" spans="5:6" x14ac:dyDescent="0.25">
      <c r="E1524" s="78">
        <f t="shared" ca="1" si="46"/>
        <v>0.20368704042853136</v>
      </c>
      <c r="F1524" s="78">
        <f t="shared" ca="1" si="47"/>
        <v>28.225801990370616</v>
      </c>
    </row>
    <row r="1525" spans="5:6" x14ac:dyDescent="0.25">
      <c r="E1525" s="78">
        <f t="shared" ca="1" si="46"/>
        <v>0.28712169148877553</v>
      </c>
      <c r="F1525" s="78">
        <f t="shared" ca="1" si="47"/>
        <v>29.133639134292267</v>
      </c>
    </row>
    <row r="1526" spans="5:6" x14ac:dyDescent="0.25">
      <c r="E1526" s="78">
        <f t="shared" ca="1" si="46"/>
        <v>8.4684531196311252E-2</v>
      </c>
      <c r="F1526" s="78">
        <f t="shared" ca="1" si="47"/>
        <v>26.692909100728297</v>
      </c>
    </row>
    <row r="1527" spans="5:6" x14ac:dyDescent="0.25">
      <c r="E1527" s="78">
        <f t="shared" ca="1" si="46"/>
        <v>0.1304145035726092</v>
      </c>
      <c r="F1527" s="78">
        <f t="shared" ca="1" si="47"/>
        <v>27.347232314637932</v>
      </c>
    </row>
    <row r="1528" spans="5:6" x14ac:dyDescent="0.25">
      <c r="E1528" s="78">
        <f t="shared" ca="1" si="46"/>
        <v>0.35746947680582264</v>
      </c>
      <c r="F1528" s="78">
        <f t="shared" ca="1" si="47"/>
        <v>29.887115690183357</v>
      </c>
    </row>
    <row r="1529" spans="5:6" x14ac:dyDescent="0.25">
      <c r="E1529" s="78">
        <f t="shared" ca="1" si="46"/>
        <v>0.73376081809664662</v>
      </c>
      <c r="F1529" s="78">
        <f t="shared" ca="1" si="47"/>
        <v>35.285853356683631</v>
      </c>
    </row>
    <row r="1530" spans="5:6" x14ac:dyDescent="0.25">
      <c r="E1530" s="78">
        <f t="shared" ca="1" si="46"/>
        <v>0.57915441667606615</v>
      </c>
      <c r="F1530" s="78">
        <f t="shared" ca="1" si="47"/>
        <v>32.571574793020766</v>
      </c>
    </row>
    <row r="1531" spans="5:6" x14ac:dyDescent="0.25">
      <c r="E1531" s="78">
        <f t="shared" ca="1" si="46"/>
        <v>2.1518461329115834E-2</v>
      </c>
      <c r="F1531" s="78">
        <f t="shared" ca="1" si="47"/>
        <v>25.282341556810486</v>
      </c>
    </row>
    <row r="1532" spans="5:6" x14ac:dyDescent="0.25">
      <c r="E1532" s="78">
        <f t="shared" ca="1" si="46"/>
        <v>1.2944993784014036E-2</v>
      </c>
      <c r="F1532" s="78">
        <f t="shared" ca="1" si="47"/>
        <v>24.907030689936239</v>
      </c>
    </row>
    <row r="1533" spans="5:6" x14ac:dyDescent="0.25">
      <c r="E1533" s="78">
        <f t="shared" ca="1" si="46"/>
        <v>2.8870570530377782E-2</v>
      </c>
      <c r="F1533" s="78">
        <f t="shared" ca="1" si="47"/>
        <v>25.527745383013205</v>
      </c>
    </row>
    <row r="1534" spans="5:6" x14ac:dyDescent="0.25">
      <c r="E1534" s="78">
        <f t="shared" ca="1" si="46"/>
        <v>0.94823616320072057</v>
      </c>
      <c r="F1534" s="78">
        <f t="shared" ca="1" si="47"/>
        <v>45.968852205821854</v>
      </c>
    </row>
    <row r="1535" spans="5:6" x14ac:dyDescent="0.25">
      <c r="E1535" s="78">
        <f t="shared" ca="1" si="46"/>
        <v>0.37817319681054606</v>
      </c>
      <c r="F1535" s="78">
        <f t="shared" ca="1" si="47"/>
        <v>30.112253671712132</v>
      </c>
    </row>
    <row r="1536" spans="5:6" x14ac:dyDescent="0.25">
      <c r="E1536" s="78">
        <f t="shared" ca="1" si="46"/>
        <v>6.766170161279772E-2</v>
      </c>
      <c r="F1536" s="78">
        <f t="shared" ca="1" si="47"/>
        <v>26.404958905043841</v>
      </c>
    </row>
    <row r="1537" spans="5:6" x14ac:dyDescent="0.25">
      <c r="E1537" s="78">
        <f t="shared" ca="1" si="46"/>
        <v>0.728277651541686</v>
      </c>
      <c r="F1537" s="78">
        <f t="shared" ca="1" si="47"/>
        <v>35.165071395796076</v>
      </c>
    </row>
    <row r="1538" spans="5:6" x14ac:dyDescent="0.25">
      <c r="E1538" s="78">
        <f t="shared" ca="1" si="46"/>
        <v>3.0347708654093863E-2</v>
      </c>
      <c r="F1538" s="78">
        <f t="shared" ca="1" si="47"/>
        <v>25.571831948891123</v>
      </c>
    </row>
    <row r="1539" spans="5:6" x14ac:dyDescent="0.25">
      <c r="E1539" s="78">
        <f t="shared" ca="1" si="46"/>
        <v>0.81189258478398985</v>
      </c>
      <c r="F1539" s="78">
        <f t="shared" ca="1" si="47"/>
        <v>37.368801158660432</v>
      </c>
    </row>
    <row r="1540" spans="5:6" x14ac:dyDescent="0.25">
      <c r="E1540" s="78">
        <f t="shared" ref="E1540:E1603" ca="1" si="48">RAND()</f>
        <v>0.36433101795886114</v>
      </c>
      <c r="F1540" s="78">
        <f t="shared" ref="F1540:F1603" ca="1" si="49">$C$3-$C$4*(LN(E1540)^(-1/$C$5))</f>
        <v>29.961454135296449</v>
      </c>
    </row>
    <row r="1541" spans="5:6" x14ac:dyDescent="0.25">
      <c r="E1541" s="78">
        <f t="shared" ca="1" si="48"/>
        <v>0.7175616776562882</v>
      </c>
      <c r="F1541" s="78">
        <f t="shared" ca="1" si="49"/>
        <v>34.936155318306305</v>
      </c>
    </row>
    <row r="1542" spans="5:6" x14ac:dyDescent="0.25">
      <c r="E1542" s="78">
        <f t="shared" ca="1" si="48"/>
        <v>0.23660514470908744</v>
      </c>
      <c r="F1542" s="78">
        <f t="shared" ca="1" si="49"/>
        <v>28.589826944580487</v>
      </c>
    </row>
    <row r="1543" spans="5:6" x14ac:dyDescent="0.25">
      <c r="E1543" s="78">
        <f t="shared" ca="1" si="48"/>
        <v>0.50800601518109478</v>
      </c>
      <c r="F1543" s="78">
        <f t="shared" ca="1" si="49"/>
        <v>31.621143296272312</v>
      </c>
    </row>
    <row r="1544" spans="5:6" x14ac:dyDescent="0.25">
      <c r="E1544" s="78">
        <f t="shared" ca="1" si="48"/>
        <v>0.25823338537663998</v>
      </c>
      <c r="F1544" s="78">
        <f t="shared" ca="1" si="49"/>
        <v>28.824056720728002</v>
      </c>
    </row>
    <row r="1545" spans="5:6" x14ac:dyDescent="0.25">
      <c r="E1545" s="78">
        <f t="shared" ca="1" si="48"/>
        <v>0.45039811337859481</v>
      </c>
      <c r="F1545" s="78">
        <f t="shared" ca="1" si="49"/>
        <v>30.925238630099294</v>
      </c>
    </row>
    <row r="1546" spans="5:6" x14ac:dyDescent="0.25">
      <c r="E1546" s="78">
        <f t="shared" ca="1" si="48"/>
        <v>0.96336015479449499</v>
      </c>
      <c r="F1546" s="78">
        <f t="shared" ca="1" si="49"/>
        <v>48.603188751759134</v>
      </c>
    </row>
    <row r="1547" spans="5:6" x14ac:dyDescent="0.25">
      <c r="E1547" s="78">
        <f t="shared" ca="1" si="48"/>
        <v>7.6529976463649785E-2</v>
      </c>
      <c r="F1547" s="78">
        <f t="shared" ca="1" si="49"/>
        <v>26.559259489704324</v>
      </c>
    </row>
    <row r="1548" spans="5:6" x14ac:dyDescent="0.25">
      <c r="E1548" s="78">
        <f t="shared" ca="1" si="48"/>
        <v>0.41055740560378173</v>
      </c>
      <c r="F1548" s="78">
        <f t="shared" ca="1" si="49"/>
        <v>30.470508079624132</v>
      </c>
    </row>
    <row r="1549" spans="5:6" x14ac:dyDescent="0.25">
      <c r="E1549" s="78">
        <f t="shared" ca="1" si="48"/>
        <v>0.23787185696585633</v>
      </c>
      <c r="F1549" s="78">
        <f t="shared" ca="1" si="49"/>
        <v>28.603630557478901</v>
      </c>
    </row>
    <row r="1550" spans="5:6" x14ac:dyDescent="0.25">
      <c r="E1550" s="78">
        <f t="shared" ca="1" si="48"/>
        <v>6.9960984545533567E-2</v>
      </c>
      <c r="F1550" s="78">
        <f t="shared" ca="1" si="49"/>
        <v>26.445975010561231</v>
      </c>
    </row>
    <row r="1551" spans="5:6" x14ac:dyDescent="0.25">
      <c r="E1551" s="78">
        <f t="shared" ca="1" si="48"/>
        <v>0.81925949010084065</v>
      </c>
      <c r="F1551" s="78">
        <f t="shared" ca="1" si="49"/>
        <v>37.612442674705548</v>
      </c>
    </row>
    <row r="1552" spans="5:6" x14ac:dyDescent="0.25">
      <c r="E1552" s="78">
        <f t="shared" ca="1" si="48"/>
        <v>0.4786552773899263</v>
      </c>
      <c r="F1552" s="78">
        <f t="shared" ca="1" si="49"/>
        <v>31.25999045358413</v>
      </c>
    </row>
    <row r="1553" spans="5:6" x14ac:dyDescent="0.25">
      <c r="E1553" s="78">
        <f t="shared" ca="1" si="48"/>
        <v>0.75368551026005004</v>
      </c>
      <c r="F1553" s="78">
        <f t="shared" ca="1" si="49"/>
        <v>35.747806047766957</v>
      </c>
    </row>
    <row r="1554" spans="5:6" x14ac:dyDescent="0.25">
      <c r="E1554" s="78">
        <f t="shared" ca="1" si="48"/>
        <v>0.29965980384331548</v>
      </c>
      <c r="F1554" s="78">
        <f t="shared" ca="1" si="49"/>
        <v>29.267476700999392</v>
      </c>
    </row>
    <row r="1555" spans="5:6" x14ac:dyDescent="0.25">
      <c r="E1555" s="78">
        <f t="shared" ca="1" si="48"/>
        <v>0.88278057145589128</v>
      </c>
      <c r="F1555" s="78">
        <f t="shared" ca="1" si="49"/>
        <v>40.329943648338968</v>
      </c>
    </row>
    <row r="1556" spans="5:6" x14ac:dyDescent="0.25">
      <c r="E1556" s="78">
        <f t="shared" ca="1" si="48"/>
        <v>1.110717842430653E-2</v>
      </c>
      <c r="F1556" s="78">
        <f t="shared" ca="1" si="49"/>
        <v>24.804179209008666</v>
      </c>
    </row>
    <row r="1557" spans="5:6" x14ac:dyDescent="0.25">
      <c r="E1557" s="78">
        <f t="shared" ca="1" si="48"/>
        <v>0.54032927333441361</v>
      </c>
      <c r="F1557" s="78">
        <f t="shared" ca="1" si="49"/>
        <v>32.038071148246935</v>
      </c>
    </row>
    <row r="1558" spans="5:6" x14ac:dyDescent="0.25">
      <c r="E1558" s="78">
        <f t="shared" ca="1" si="48"/>
        <v>0.9829189793790627</v>
      </c>
      <c r="F1558" s="78">
        <f t="shared" ca="1" si="49"/>
        <v>55.058847429157119</v>
      </c>
    </row>
    <row r="1559" spans="5:6" x14ac:dyDescent="0.25">
      <c r="E1559" s="78">
        <f t="shared" ca="1" si="48"/>
        <v>0.85033456725844481</v>
      </c>
      <c r="F1559" s="78">
        <f t="shared" ca="1" si="49"/>
        <v>38.777945408399958</v>
      </c>
    </row>
    <row r="1560" spans="5:6" x14ac:dyDescent="0.25">
      <c r="E1560" s="78">
        <f t="shared" ca="1" si="48"/>
        <v>0.55595973793175002</v>
      </c>
      <c r="F1560" s="78">
        <f t="shared" ca="1" si="49"/>
        <v>32.248133723919182</v>
      </c>
    </row>
    <row r="1561" spans="5:6" x14ac:dyDescent="0.25">
      <c r="E1561" s="78">
        <f t="shared" ca="1" si="48"/>
        <v>0.70019771458899238</v>
      </c>
      <c r="F1561" s="78">
        <f t="shared" ca="1" si="49"/>
        <v>34.583531799542882</v>
      </c>
    </row>
    <row r="1562" spans="5:6" x14ac:dyDescent="0.25">
      <c r="E1562" s="78">
        <f t="shared" ca="1" si="48"/>
        <v>0.2956732297512692</v>
      </c>
      <c r="F1562" s="78">
        <f t="shared" ca="1" si="49"/>
        <v>29.224934167170847</v>
      </c>
    </row>
    <row r="1563" spans="5:6" x14ac:dyDescent="0.25">
      <c r="E1563" s="78">
        <f t="shared" ca="1" si="48"/>
        <v>0.86110698856496304</v>
      </c>
      <c r="F1563" s="78">
        <f t="shared" ca="1" si="49"/>
        <v>39.246947188785796</v>
      </c>
    </row>
    <row r="1564" spans="5:6" x14ac:dyDescent="0.25">
      <c r="E1564" s="78">
        <f t="shared" ca="1" si="48"/>
        <v>2.243803887086282E-2</v>
      </c>
      <c r="F1564" s="78">
        <f t="shared" ca="1" si="49"/>
        <v>25.315879161668356</v>
      </c>
    </row>
    <row r="1565" spans="5:6" x14ac:dyDescent="0.25">
      <c r="E1565" s="78">
        <f t="shared" ca="1" si="48"/>
        <v>0.50379316677154029</v>
      </c>
      <c r="F1565" s="78">
        <f t="shared" ca="1" si="49"/>
        <v>31.568362139697307</v>
      </c>
    </row>
    <row r="1566" spans="5:6" x14ac:dyDescent="0.25">
      <c r="E1566" s="78">
        <f t="shared" ca="1" si="48"/>
        <v>0.32677896528450945</v>
      </c>
      <c r="F1566" s="78">
        <f t="shared" ca="1" si="49"/>
        <v>29.557125740037772</v>
      </c>
    </row>
    <row r="1567" spans="5:6" x14ac:dyDescent="0.25">
      <c r="E1567" s="78">
        <f t="shared" ca="1" si="48"/>
        <v>0.99584225522941672</v>
      </c>
      <c r="F1567" s="78">
        <f t="shared" ca="1" si="49"/>
        <v>69.851845791634076</v>
      </c>
    </row>
    <row r="1568" spans="5:6" x14ac:dyDescent="0.25">
      <c r="E1568" s="78">
        <f t="shared" ca="1" si="48"/>
        <v>0.24292827621697977</v>
      </c>
      <c r="F1568" s="78">
        <f t="shared" ca="1" si="49"/>
        <v>28.658614009188149</v>
      </c>
    </row>
    <row r="1569" spans="5:6" x14ac:dyDescent="0.25">
      <c r="E1569" s="78">
        <f t="shared" ca="1" si="48"/>
        <v>0.5863392119376698</v>
      </c>
      <c r="F1569" s="78">
        <f t="shared" ca="1" si="49"/>
        <v>32.67488224592671</v>
      </c>
    </row>
    <row r="1570" spans="5:6" x14ac:dyDescent="0.25">
      <c r="E1570" s="78">
        <f t="shared" ca="1" si="48"/>
        <v>0.62585481070629012</v>
      </c>
      <c r="F1570" s="78">
        <f t="shared" ca="1" si="49"/>
        <v>33.273553895241974</v>
      </c>
    </row>
    <row r="1571" spans="5:6" x14ac:dyDescent="0.25">
      <c r="E1571" s="78">
        <f t="shared" ca="1" si="48"/>
        <v>0.32286178684847244</v>
      </c>
      <c r="F1571" s="78">
        <f t="shared" ca="1" si="49"/>
        <v>29.515222368290857</v>
      </c>
    </row>
    <row r="1572" spans="5:6" x14ac:dyDescent="0.25">
      <c r="E1572" s="78">
        <f t="shared" ca="1" si="48"/>
        <v>0.4372122601412578</v>
      </c>
      <c r="F1572" s="78">
        <f t="shared" ca="1" si="49"/>
        <v>30.772729257755444</v>
      </c>
    </row>
    <row r="1573" spans="5:6" x14ac:dyDescent="0.25">
      <c r="E1573" s="78">
        <f t="shared" ca="1" si="48"/>
        <v>0.43808227093225416</v>
      </c>
      <c r="F1573" s="78">
        <f t="shared" ca="1" si="49"/>
        <v>30.78272623520709</v>
      </c>
    </row>
    <row r="1574" spans="5:6" x14ac:dyDescent="0.25">
      <c r="E1574" s="78">
        <f t="shared" ca="1" si="48"/>
        <v>0.72419020929595557</v>
      </c>
      <c r="F1574" s="78">
        <f t="shared" ca="1" si="49"/>
        <v>35.076670835474623</v>
      </c>
    </row>
    <row r="1575" spans="5:6" x14ac:dyDescent="0.25">
      <c r="E1575" s="78">
        <f t="shared" ca="1" si="48"/>
        <v>0.27170384503063139</v>
      </c>
      <c r="F1575" s="78">
        <f t="shared" ca="1" si="49"/>
        <v>28.96873075323354</v>
      </c>
    </row>
    <row r="1576" spans="5:6" x14ac:dyDescent="0.25">
      <c r="E1576" s="78">
        <f t="shared" ca="1" si="48"/>
        <v>9.1908971014330265E-2</v>
      </c>
      <c r="F1576" s="78">
        <f t="shared" ca="1" si="49"/>
        <v>26.805873482418754</v>
      </c>
    </row>
    <row r="1577" spans="5:6" x14ac:dyDescent="0.25">
      <c r="E1577" s="78">
        <f t="shared" ca="1" si="48"/>
        <v>0.40045969631476419</v>
      </c>
      <c r="F1577" s="78">
        <f t="shared" ca="1" si="49"/>
        <v>30.357867519333649</v>
      </c>
    </row>
    <row r="1578" spans="5:6" x14ac:dyDescent="0.25">
      <c r="E1578" s="78">
        <f t="shared" ca="1" si="48"/>
        <v>0.72353890525937015</v>
      </c>
      <c r="F1578" s="78">
        <f t="shared" ca="1" si="49"/>
        <v>35.062710363130719</v>
      </c>
    </row>
    <row r="1579" spans="5:6" x14ac:dyDescent="0.25">
      <c r="E1579" s="78">
        <f t="shared" ca="1" si="48"/>
        <v>0.82395988211902094</v>
      </c>
      <c r="F1579" s="78">
        <f t="shared" ca="1" si="49"/>
        <v>37.773711810835302</v>
      </c>
    </row>
    <row r="1580" spans="5:6" x14ac:dyDescent="0.25">
      <c r="E1580" s="78">
        <f t="shared" ca="1" si="48"/>
        <v>9.1334334774876291E-3</v>
      </c>
      <c r="F1580" s="78">
        <f t="shared" ca="1" si="49"/>
        <v>24.678707822466318</v>
      </c>
    </row>
    <row r="1581" spans="5:6" x14ac:dyDescent="0.25">
      <c r="E1581" s="78">
        <f t="shared" ca="1" si="48"/>
        <v>0.52527336747344611</v>
      </c>
      <c r="F1581" s="78">
        <f t="shared" ca="1" si="49"/>
        <v>31.841118914152041</v>
      </c>
    </row>
    <row r="1582" spans="5:6" x14ac:dyDescent="0.25">
      <c r="E1582" s="78">
        <f t="shared" ca="1" si="48"/>
        <v>0.50449896380913961</v>
      </c>
      <c r="F1582" s="78">
        <f t="shared" ca="1" si="49"/>
        <v>31.577181541156047</v>
      </c>
    </row>
    <row r="1583" spans="5:6" x14ac:dyDescent="0.25">
      <c r="E1583" s="78">
        <f t="shared" ca="1" si="48"/>
        <v>0.9421988585267661</v>
      </c>
      <c r="F1583" s="78">
        <f t="shared" ca="1" si="49"/>
        <v>45.161694721342947</v>
      </c>
    </row>
    <row r="1584" spans="5:6" x14ac:dyDescent="0.25">
      <c r="E1584" s="78">
        <f t="shared" ca="1" si="48"/>
        <v>0.84839188610589455</v>
      </c>
      <c r="F1584" s="78">
        <f t="shared" ca="1" si="49"/>
        <v>38.697427382247255</v>
      </c>
    </row>
    <row r="1585" spans="5:6" x14ac:dyDescent="0.25">
      <c r="E1585" s="78">
        <f t="shared" ca="1" si="48"/>
        <v>0.61389275922321396</v>
      </c>
      <c r="F1585" s="78">
        <f t="shared" ca="1" si="49"/>
        <v>33.086473399927122</v>
      </c>
    </row>
    <row r="1586" spans="5:6" x14ac:dyDescent="0.25">
      <c r="E1586" s="78">
        <f t="shared" ca="1" si="48"/>
        <v>0.2074386189716928</v>
      </c>
      <c r="F1586" s="78">
        <f t="shared" ca="1" si="49"/>
        <v>28.267902291208916</v>
      </c>
    </row>
    <row r="1587" spans="5:6" x14ac:dyDescent="0.25">
      <c r="E1587" s="78">
        <f t="shared" ca="1" si="48"/>
        <v>0.3444751416216324</v>
      </c>
      <c r="F1587" s="78">
        <f t="shared" ca="1" si="49"/>
        <v>29.74696172881745</v>
      </c>
    </row>
    <row r="1588" spans="5:6" x14ac:dyDescent="0.25">
      <c r="E1588" s="78">
        <f t="shared" ca="1" si="48"/>
        <v>3.4198817738980924E-2</v>
      </c>
      <c r="F1588" s="78">
        <f t="shared" ca="1" si="49"/>
        <v>25.680529400509517</v>
      </c>
    </row>
    <row r="1589" spans="5:6" x14ac:dyDescent="0.25">
      <c r="E1589" s="78">
        <f t="shared" ca="1" si="48"/>
        <v>0.25317354118717483</v>
      </c>
      <c r="F1589" s="78">
        <f t="shared" ca="1" si="49"/>
        <v>28.76950739865493</v>
      </c>
    </row>
    <row r="1590" spans="5:6" x14ac:dyDescent="0.25">
      <c r="E1590" s="78">
        <f t="shared" ca="1" si="48"/>
        <v>0.54712399751925767</v>
      </c>
      <c r="F1590" s="78">
        <f t="shared" ca="1" si="49"/>
        <v>32.128655971076604</v>
      </c>
    </row>
    <row r="1591" spans="5:6" x14ac:dyDescent="0.25">
      <c r="E1591" s="78">
        <f t="shared" ca="1" si="48"/>
        <v>0.11550320217648014</v>
      </c>
      <c r="F1591" s="78">
        <f t="shared" ca="1" si="49"/>
        <v>27.147519855748644</v>
      </c>
    </row>
    <row r="1592" spans="5:6" x14ac:dyDescent="0.25">
      <c r="E1592" s="78">
        <f t="shared" ca="1" si="48"/>
        <v>0.14152493951125611</v>
      </c>
      <c r="F1592" s="78">
        <f t="shared" ca="1" si="49"/>
        <v>27.489936551286316</v>
      </c>
    </row>
    <row r="1593" spans="5:6" x14ac:dyDescent="0.25">
      <c r="E1593" s="78">
        <f t="shared" ca="1" si="48"/>
        <v>3.1618130088614582E-2</v>
      </c>
      <c r="F1593" s="78">
        <f t="shared" ca="1" si="49"/>
        <v>25.608634488592621</v>
      </c>
    </row>
    <row r="1594" spans="5:6" x14ac:dyDescent="0.25">
      <c r="E1594" s="78">
        <f t="shared" ca="1" si="48"/>
        <v>8.543398072936581E-2</v>
      </c>
      <c r="F1594" s="78">
        <f t="shared" ca="1" si="49"/>
        <v>26.704849730255201</v>
      </c>
    </row>
    <row r="1595" spans="5:6" x14ac:dyDescent="0.25">
      <c r="E1595" s="78">
        <f t="shared" ca="1" si="48"/>
        <v>0.32580453877524362</v>
      </c>
      <c r="F1595" s="78">
        <f t="shared" ca="1" si="49"/>
        <v>29.546698759688297</v>
      </c>
    </row>
    <row r="1596" spans="5:6" x14ac:dyDescent="0.25">
      <c r="E1596" s="78">
        <f t="shared" ca="1" si="48"/>
        <v>0.85894044225417865</v>
      </c>
      <c r="F1596" s="78">
        <f t="shared" ca="1" si="49"/>
        <v>39.149389175737056</v>
      </c>
    </row>
    <row r="1597" spans="5:6" x14ac:dyDescent="0.25">
      <c r="E1597" s="78">
        <f t="shared" ca="1" si="48"/>
        <v>0.38639686060060274</v>
      </c>
      <c r="F1597" s="78">
        <f t="shared" ca="1" si="49"/>
        <v>30.202444023007367</v>
      </c>
    </row>
    <row r="1598" spans="5:6" x14ac:dyDescent="0.25">
      <c r="E1598" s="78">
        <f t="shared" ca="1" si="48"/>
        <v>0.30670345702102808</v>
      </c>
      <c r="F1598" s="78">
        <f t="shared" ca="1" si="49"/>
        <v>29.342640698553957</v>
      </c>
    </row>
    <row r="1599" spans="5:6" x14ac:dyDescent="0.25">
      <c r="E1599" s="78">
        <f t="shared" ca="1" si="48"/>
        <v>0.73273883682936747</v>
      </c>
      <c r="F1599" s="78">
        <f t="shared" ca="1" si="49"/>
        <v>35.263146038492437</v>
      </c>
    </row>
    <row r="1600" spans="5:6" x14ac:dyDescent="0.25">
      <c r="E1600" s="78">
        <f t="shared" ca="1" si="48"/>
        <v>0.37088023192643338</v>
      </c>
      <c r="F1600" s="78">
        <f t="shared" ca="1" si="49"/>
        <v>30.032654970713914</v>
      </c>
    </row>
    <row r="1601" spans="5:6" x14ac:dyDescent="0.25">
      <c r="E1601" s="78">
        <f t="shared" ca="1" si="48"/>
        <v>0.67317896719899972</v>
      </c>
      <c r="F1601" s="78">
        <f t="shared" ca="1" si="49"/>
        <v>34.073936720867607</v>
      </c>
    </row>
    <row r="1602" spans="5:6" x14ac:dyDescent="0.25">
      <c r="E1602" s="78">
        <f t="shared" ca="1" si="48"/>
        <v>0.31935131826699448</v>
      </c>
      <c r="F1602" s="78">
        <f t="shared" ca="1" si="49"/>
        <v>29.477696396689094</v>
      </c>
    </row>
    <row r="1603" spans="5:6" x14ac:dyDescent="0.25">
      <c r="E1603" s="78">
        <f t="shared" ca="1" si="48"/>
        <v>0.18780142505610076</v>
      </c>
      <c r="F1603" s="78">
        <f t="shared" ca="1" si="49"/>
        <v>28.045275444792651</v>
      </c>
    </row>
    <row r="1604" spans="5:6" x14ac:dyDescent="0.25">
      <c r="E1604" s="78">
        <f t="shared" ref="E1604:E1667" ca="1" si="50">RAND()</f>
        <v>0.92556826565396277</v>
      </c>
      <c r="F1604" s="78">
        <f t="shared" ref="F1604:F1667" ca="1" si="51">$C$3-$C$4*(LN(E1604)^(-1/$C$5))</f>
        <v>43.368821152487214</v>
      </c>
    </row>
    <row r="1605" spans="5:6" x14ac:dyDescent="0.25">
      <c r="E1605" s="78">
        <f t="shared" ca="1" si="50"/>
        <v>0.41600119559404758</v>
      </c>
      <c r="F1605" s="78">
        <f t="shared" ca="1" si="51"/>
        <v>30.53162990178938</v>
      </c>
    </row>
    <row r="1606" spans="5:6" x14ac:dyDescent="0.25">
      <c r="E1606" s="78">
        <f t="shared" ca="1" si="50"/>
        <v>0.99574716288586762</v>
      </c>
      <c r="F1606" s="78">
        <f t="shared" ca="1" si="51"/>
        <v>69.581196349729794</v>
      </c>
    </row>
    <row r="1607" spans="5:6" x14ac:dyDescent="0.25">
      <c r="E1607" s="78">
        <f t="shared" ca="1" si="50"/>
        <v>0.94196233131312401</v>
      </c>
      <c r="F1607" s="78">
        <f t="shared" ca="1" si="51"/>
        <v>45.132114933749065</v>
      </c>
    </row>
    <row r="1608" spans="5:6" x14ac:dyDescent="0.25">
      <c r="E1608" s="78">
        <f t="shared" ca="1" si="50"/>
        <v>0.15227985880963557</v>
      </c>
      <c r="F1608" s="78">
        <f t="shared" ca="1" si="51"/>
        <v>27.623998364891477</v>
      </c>
    </row>
    <row r="1609" spans="5:6" x14ac:dyDescent="0.25">
      <c r="E1609" s="78">
        <f t="shared" ca="1" si="50"/>
        <v>0.39779121711976329</v>
      </c>
      <c r="F1609" s="78">
        <f t="shared" ca="1" si="51"/>
        <v>30.32825113680201</v>
      </c>
    </row>
    <row r="1610" spans="5:6" x14ac:dyDescent="0.25">
      <c r="E1610" s="78">
        <f t="shared" ca="1" si="50"/>
        <v>0.49567792544068867</v>
      </c>
      <c r="F1610" s="78">
        <f t="shared" ca="1" si="51"/>
        <v>31.467612390262541</v>
      </c>
    </row>
    <row r="1611" spans="5:6" x14ac:dyDescent="0.25">
      <c r="E1611" s="78">
        <f t="shared" ca="1" si="50"/>
        <v>0.78478863452706182</v>
      </c>
      <c r="F1611" s="78">
        <f t="shared" ca="1" si="51"/>
        <v>36.554899937845768</v>
      </c>
    </row>
    <row r="1612" spans="5:6" x14ac:dyDescent="0.25">
      <c r="E1612" s="78">
        <f t="shared" ca="1" si="50"/>
        <v>0.51271698391816889</v>
      </c>
      <c r="F1612" s="78">
        <f t="shared" ca="1" si="51"/>
        <v>31.680567041813489</v>
      </c>
    </row>
    <row r="1613" spans="5:6" x14ac:dyDescent="0.25">
      <c r="E1613" s="78">
        <f t="shared" ca="1" si="50"/>
        <v>0.16819009258350037</v>
      </c>
      <c r="F1613" s="78">
        <f t="shared" ca="1" si="51"/>
        <v>27.816248865227951</v>
      </c>
    </row>
    <row r="1614" spans="5:6" x14ac:dyDescent="0.25">
      <c r="E1614" s="78">
        <f t="shared" ca="1" si="50"/>
        <v>0.21028795959531965</v>
      </c>
      <c r="F1614" s="78">
        <f t="shared" ca="1" si="51"/>
        <v>28.299756709558388</v>
      </c>
    </row>
    <row r="1615" spans="5:6" x14ac:dyDescent="0.25">
      <c r="E1615" s="78">
        <f t="shared" ca="1" si="50"/>
        <v>0.13306672478669901</v>
      </c>
      <c r="F1615" s="78">
        <f t="shared" ca="1" si="51"/>
        <v>27.381727016203016</v>
      </c>
    </row>
    <row r="1616" spans="5:6" x14ac:dyDescent="0.25">
      <c r="E1616" s="78">
        <f t="shared" ca="1" si="50"/>
        <v>0.88700717468247081</v>
      </c>
      <c r="F1616" s="78">
        <f t="shared" ca="1" si="51"/>
        <v>40.567826489356172</v>
      </c>
    </row>
    <row r="1617" spans="5:6" x14ac:dyDescent="0.25">
      <c r="E1617" s="78">
        <f t="shared" ca="1" si="50"/>
        <v>0.34312681675844026</v>
      </c>
      <c r="F1617" s="78">
        <f t="shared" ca="1" si="51"/>
        <v>29.732460248532206</v>
      </c>
    </row>
    <row r="1618" spans="5:6" x14ac:dyDescent="0.25">
      <c r="E1618" s="78">
        <f t="shared" ca="1" si="50"/>
        <v>0.49689331497887035</v>
      </c>
      <c r="F1618" s="78">
        <f t="shared" ca="1" si="51"/>
        <v>31.482625724255993</v>
      </c>
    </row>
    <row r="1619" spans="5:6" x14ac:dyDescent="0.25">
      <c r="E1619" s="78">
        <f t="shared" ca="1" si="50"/>
        <v>0.78792375164782347</v>
      </c>
      <c r="F1619" s="78">
        <f t="shared" ca="1" si="51"/>
        <v>36.643147120082048</v>
      </c>
    </row>
    <row r="1620" spans="5:6" x14ac:dyDescent="0.25">
      <c r="E1620" s="78">
        <f t="shared" ca="1" si="50"/>
        <v>0.32469357651509345</v>
      </c>
      <c r="F1620" s="78">
        <f t="shared" ca="1" si="51"/>
        <v>29.534813419944101</v>
      </c>
    </row>
    <row r="1621" spans="5:6" x14ac:dyDescent="0.25">
      <c r="E1621" s="78">
        <f t="shared" ca="1" si="50"/>
        <v>4.68714583962343E-2</v>
      </c>
      <c r="F1621" s="78">
        <f t="shared" ca="1" si="51"/>
        <v>25.991009439409325</v>
      </c>
    </row>
    <row r="1622" spans="5:6" x14ac:dyDescent="0.25">
      <c r="E1622" s="78">
        <f t="shared" ca="1" si="50"/>
        <v>2.7592548986289489E-2</v>
      </c>
      <c r="F1622" s="78">
        <f t="shared" ca="1" si="51"/>
        <v>25.488381492146978</v>
      </c>
    </row>
    <row r="1623" spans="5:6" x14ac:dyDescent="0.25">
      <c r="E1623" s="78">
        <f t="shared" ca="1" si="50"/>
        <v>9.2107010749324814E-2</v>
      </c>
      <c r="F1623" s="78">
        <f t="shared" ca="1" si="51"/>
        <v>26.80890603666078</v>
      </c>
    </row>
    <row r="1624" spans="5:6" x14ac:dyDescent="0.25">
      <c r="E1624" s="78">
        <f t="shared" ca="1" si="50"/>
        <v>0.54071809921024372</v>
      </c>
      <c r="F1624" s="78">
        <f t="shared" ca="1" si="51"/>
        <v>32.043225411650205</v>
      </c>
    </row>
    <row r="1625" spans="5:6" x14ac:dyDescent="0.25">
      <c r="E1625" s="78">
        <f t="shared" ca="1" si="50"/>
        <v>0.23901417560326943</v>
      </c>
      <c r="F1625" s="78">
        <f t="shared" ca="1" si="51"/>
        <v>28.616068264352108</v>
      </c>
    </row>
    <row r="1626" spans="5:6" x14ac:dyDescent="0.25">
      <c r="E1626" s="78">
        <f t="shared" ca="1" si="50"/>
        <v>0.87950240314204697</v>
      </c>
      <c r="F1626" s="78">
        <f t="shared" ca="1" si="51"/>
        <v>40.152107949416163</v>
      </c>
    </row>
    <row r="1627" spans="5:6" x14ac:dyDescent="0.25">
      <c r="E1627" s="78">
        <f t="shared" ca="1" si="50"/>
        <v>0.90721705711233047</v>
      </c>
      <c r="F1627" s="78">
        <f t="shared" ca="1" si="51"/>
        <v>41.867045471957042</v>
      </c>
    </row>
    <row r="1628" spans="5:6" x14ac:dyDescent="0.25">
      <c r="E1628" s="78">
        <f t="shared" ca="1" si="50"/>
        <v>0.76319083548255562</v>
      </c>
      <c r="F1628" s="78">
        <f t="shared" ca="1" si="51"/>
        <v>35.982310333689462</v>
      </c>
    </row>
    <row r="1629" spans="5:6" x14ac:dyDescent="0.25">
      <c r="E1629" s="78">
        <f t="shared" ca="1" si="50"/>
        <v>0.50063308937606799</v>
      </c>
      <c r="F1629" s="78">
        <f t="shared" ca="1" si="51"/>
        <v>31.528987916300895</v>
      </c>
    </row>
    <row r="1630" spans="5:6" x14ac:dyDescent="0.25">
      <c r="E1630" s="78">
        <f t="shared" ca="1" si="50"/>
        <v>7.9270062230483385E-2</v>
      </c>
      <c r="F1630" s="78">
        <f t="shared" ca="1" si="51"/>
        <v>26.604966714750628</v>
      </c>
    </row>
    <row r="1631" spans="5:6" x14ac:dyDescent="0.25">
      <c r="E1631" s="78">
        <f t="shared" ca="1" si="50"/>
        <v>6.203159069077413E-2</v>
      </c>
      <c r="F1631" s="78">
        <f t="shared" ca="1" si="51"/>
        <v>26.301124071037464</v>
      </c>
    </row>
    <row r="1632" spans="5:6" x14ac:dyDescent="0.25">
      <c r="E1632" s="78">
        <f t="shared" ca="1" si="50"/>
        <v>0.70147372542402664</v>
      </c>
      <c r="F1632" s="78">
        <f t="shared" ca="1" si="51"/>
        <v>34.60872701573404</v>
      </c>
    </row>
    <row r="1633" spans="5:6" x14ac:dyDescent="0.25">
      <c r="E1633" s="78">
        <f t="shared" ca="1" si="50"/>
        <v>0.72290922269606828</v>
      </c>
      <c r="F1633" s="78">
        <f t="shared" ca="1" si="51"/>
        <v>35.049245660077034</v>
      </c>
    </row>
    <row r="1634" spans="5:6" x14ac:dyDescent="0.25">
      <c r="E1634" s="78">
        <f t="shared" ca="1" si="50"/>
        <v>3.476496218943792E-2</v>
      </c>
      <c r="F1634" s="78">
        <f t="shared" ca="1" si="51"/>
        <v>25.695828308590073</v>
      </c>
    </row>
    <row r="1635" spans="5:6" x14ac:dyDescent="0.25">
      <c r="E1635" s="78">
        <f t="shared" ca="1" si="50"/>
        <v>0.23428423680229782</v>
      </c>
      <c r="F1635" s="78">
        <f t="shared" ca="1" si="51"/>
        <v>28.564503209017161</v>
      </c>
    </row>
    <row r="1636" spans="5:6" x14ac:dyDescent="0.25">
      <c r="E1636" s="78">
        <f t="shared" ca="1" si="50"/>
        <v>8.808587120986533E-3</v>
      </c>
      <c r="F1636" s="78">
        <f t="shared" ca="1" si="51"/>
        <v>24.656171234368237</v>
      </c>
    </row>
    <row r="1637" spans="5:6" x14ac:dyDescent="0.25">
      <c r="E1637" s="78">
        <f t="shared" ca="1" si="50"/>
        <v>0.41992463408994662</v>
      </c>
      <c r="F1637" s="78">
        <f t="shared" ca="1" si="51"/>
        <v>30.57586375811448</v>
      </c>
    </row>
    <row r="1638" spans="5:6" x14ac:dyDescent="0.25">
      <c r="E1638" s="78">
        <f t="shared" ca="1" si="50"/>
        <v>0.18492985345106661</v>
      </c>
      <c r="F1638" s="78">
        <f t="shared" ca="1" si="51"/>
        <v>28.012205597552608</v>
      </c>
    </row>
    <row r="1639" spans="5:6" x14ac:dyDescent="0.25">
      <c r="E1639" s="78">
        <f t="shared" ca="1" si="50"/>
        <v>0.95174303196742072</v>
      </c>
      <c r="F1639" s="78">
        <f t="shared" ca="1" si="51"/>
        <v>46.490415893770717</v>
      </c>
    </row>
    <row r="1640" spans="5:6" x14ac:dyDescent="0.25">
      <c r="E1640" s="78">
        <f t="shared" ca="1" si="50"/>
        <v>0.76262746840933926</v>
      </c>
      <c r="F1640" s="78">
        <f t="shared" ca="1" si="51"/>
        <v>35.968134321200274</v>
      </c>
    </row>
    <row r="1641" spans="5:6" x14ac:dyDescent="0.25">
      <c r="E1641" s="78">
        <f t="shared" ca="1" si="50"/>
        <v>5.7383813938248651E-2</v>
      </c>
      <c r="F1641" s="78">
        <f t="shared" ca="1" si="51"/>
        <v>26.211297039588842</v>
      </c>
    </row>
    <row r="1642" spans="5:6" x14ac:dyDescent="0.25">
      <c r="E1642" s="78">
        <f t="shared" ca="1" si="50"/>
        <v>4.2734445878061744E-2</v>
      </c>
      <c r="F1642" s="78">
        <f t="shared" ca="1" si="51"/>
        <v>25.89615500959723</v>
      </c>
    </row>
    <row r="1643" spans="5:6" x14ac:dyDescent="0.25">
      <c r="E1643" s="78">
        <f t="shared" ca="1" si="50"/>
        <v>0.92485963547879302</v>
      </c>
      <c r="F1643" s="78">
        <f t="shared" ca="1" si="51"/>
        <v>43.303125986419985</v>
      </c>
    </row>
    <row r="1644" spans="5:6" x14ac:dyDescent="0.25">
      <c r="E1644" s="78">
        <f t="shared" ca="1" si="50"/>
        <v>0.39132059714608147</v>
      </c>
      <c r="F1644" s="78">
        <f t="shared" ca="1" si="51"/>
        <v>30.256681853671374</v>
      </c>
    </row>
    <row r="1645" spans="5:6" x14ac:dyDescent="0.25">
      <c r="E1645" s="78">
        <f t="shared" ca="1" si="50"/>
        <v>0.75749306496744817</v>
      </c>
      <c r="F1645" s="78">
        <f t="shared" ca="1" si="51"/>
        <v>35.840566413832121</v>
      </c>
    </row>
    <row r="1646" spans="5:6" x14ac:dyDescent="0.25">
      <c r="E1646" s="78">
        <f t="shared" ca="1" si="50"/>
        <v>0.36297873137447745</v>
      </c>
      <c r="F1646" s="78">
        <f t="shared" ca="1" si="51"/>
        <v>29.946783303304482</v>
      </c>
    </row>
    <row r="1647" spans="5:6" x14ac:dyDescent="0.25">
      <c r="E1647" s="78">
        <f t="shared" ca="1" si="50"/>
        <v>0.37481554170109932</v>
      </c>
      <c r="F1647" s="78">
        <f t="shared" ca="1" si="51"/>
        <v>30.075563941140015</v>
      </c>
    </row>
    <row r="1648" spans="5:6" x14ac:dyDescent="0.25">
      <c r="E1648" s="78">
        <f t="shared" ca="1" si="50"/>
        <v>0.33931467418438654</v>
      </c>
      <c r="F1648" s="78">
        <f t="shared" ca="1" si="51"/>
        <v>29.691496823147119</v>
      </c>
    </row>
    <row r="1649" spans="5:6" x14ac:dyDescent="0.25">
      <c r="E1649" s="78">
        <f t="shared" ca="1" si="50"/>
        <v>0.15228098448702843</v>
      </c>
      <c r="F1649" s="78">
        <f t="shared" ca="1" si="51"/>
        <v>27.624012209401094</v>
      </c>
    </row>
    <row r="1650" spans="5:6" x14ac:dyDescent="0.25">
      <c r="E1650" s="78">
        <f t="shared" ca="1" si="50"/>
        <v>0.21334645458306478</v>
      </c>
      <c r="F1650" s="78">
        <f t="shared" ca="1" si="51"/>
        <v>28.333839000767291</v>
      </c>
    </row>
    <row r="1651" spans="5:6" x14ac:dyDescent="0.25">
      <c r="E1651" s="78">
        <f t="shared" ca="1" si="50"/>
        <v>0.16341513040765121</v>
      </c>
      <c r="F1651" s="78">
        <f t="shared" ca="1" si="51"/>
        <v>27.759231719024253</v>
      </c>
    </row>
    <row r="1652" spans="5:6" x14ac:dyDescent="0.25">
      <c r="E1652" s="78">
        <f t="shared" ca="1" si="50"/>
        <v>0.71231012029487462</v>
      </c>
      <c r="F1652" s="78">
        <f t="shared" ca="1" si="51"/>
        <v>34.827220319731964</v>
      </c>
    </row>
    <row r="1653" spans="5:6" x14ac:dyDescent="0.25">
      <c r="E1653" s="78">
        <f t="shared" ca="1" si="50"/>
        <v>0.76933796832171841</v>
      </c>
      <c r="F1653" s="78">
        <f t="shared" ca="1" si="51"/>
        <v>36.13937533834121</v>
      </c>
    </row>
    <row r="1654" spans="5:6" x14ac:dyDescent="0.25">
      <c r="E1654" s="78">
        <f t="shared" ca="1" si="50"/>
        <v>0.92384542939106051</v>
      </c>
      <c r="F1654" s="78">
        <f t="shared" ca="1" si="51"/>
        <v>43.210348932942402</v>
      </c>
    </row>
    <row r="1655" spans="5:6" x14ac:dyDescent="0.25">
      <c r="E1655" s="78">
        <f t="shared" ca="1" si="50"/>
        <v>0.64382777215125164</v>
      </c>
      <c r="F1655" s="78">
        <f t="shared" ca="1" si="51"/>
        <v>33.565438184108011</v>
      </c>
    </row>
    <row r="1656" spans="5:6" x14ac:dyDescent="0.25">
      <c r="E1656" s="78">
        <f t="shared" ca="1" si="50"/>
        <v>0.95656523880712674</v>
      </c>
      <c r="F1656" s="78">
        <f t="shared" ca="1" si="51"/>
        <v>47.285597241044655</v>
      </c>
    </row>
    <row r="1657" spans="5:6" x14ac:dyDescent="0.25">
      <c r="E1657" s="78">
        <f t="shared" ca="1" si="50"/>
        <v>0.62488854607383615</v>
      </c>
      <c r="F1657" s="78">
        <f t="shared" ca="1" si="51"/>
        <v>33.258237508984919</v>
      </c>
    </row>
    <row r="1658" spans="5:6" x14ac:dyDescent="0.25">
      <c r="E1658" s="78">
        <f t="shared" ca="1" si="50"/>
        <v>0.91106654702357415</v>
      </c>
      <c r="F1658" s="78">
        <f t="shared" ca="1" si="51"/>
        <v>42.151657594837147</v>
      </c>
    </row>
    <row r="1659" spans="5:6" x14ac:dyDescent="0.25">
      <c r="E1659" s="78">
        <f t="shared" ca="1" si="50"/>
        <v>0.10521114121192254</v>
      </c>
      <c r="F1659" s="78">
        <f t="shared" ca="1" si="51"/>
        <v>27.002961430740402</v>
      </c>
    </row>
    <row r="1660" spans="5:6" x14ac:dyDescent="0.25">
      <c r="E1660" s="78">
        <f t="shared" ca="1" si="50"/>
        <v>0.17717058136963426</v>
      </c>
      <c r="F1660" s="78">
        <f t="shared" ca="1" si="51"/>
        <v>27.922085055249553</v>
      </c>
    </row>
    <row r="1661" spans="5:6" x14ac:dyDescent="0.25">
      <c r="E1661" s="78">
        <f t="shared" ca="1" si="50"/>
        <v>0.61132779592709641</v>
      </c>
      <c r="F1661" s="78">
        <f t="shared" ca="1" si="51"/>
        <v>33.0470553274587</v>
      </c>
    </row>
    <row r="1662" spans="5:6" x14ac:dyDescent="0.25">
      <c r="E1662" s="78">
        <f t="shared" ca="1" si="50"/>
        <v>0.19493300419186033</v>
      </c>
      <c r="F1662" s="78">
        <f t="shared" ca="1" si="51"/>
        <v>28.126800983833483</v>
      </c>
    </row>
    <row r="1663" spans="5:6" x14ac:dyDescent="0.25">
      <c r="E1663" s="78">
        <f t="shared" ca="1" si="50"/>
        <v>0.11732844927141295</v>
      </c>
      <c r="F1663" s="78">
        <f t="shared" ca="1" si="51"/>
        <v>27.172540889833186</v>
      </c>
    </row>
    <row r="1664" spans="5:6" x14ac:dyDescent="0.25">
      <c r="E1664" s="78">
        <f t="shared" ca="1" si="50"/>
        <v>0.69447183675961432</v>
      </c>
      <c r="F1664" s="78">
        <f t="shared" ca="1" si="51"/>
        <v>34.471792899467133</v>
      </c>
    </row>
    <row r="1665" spans="5:6" x14ac:dyDescent="0.25">
      <c r="E1665" s="78">
        <f t="shared" ca="1" si="50"/>
        <v>0.24616564785749862</v>
      </c>
      <c r="F1665" s="78">
        <f t="shared" ca="1" si="51"/>
        <v>28.693724814315857</v>
      </c>
    </row>
    <row r="1666" spans="5:6" x14ac:dyDescent="0.25">
      <c r="E1666" s="78">
        <f t="shared" ca="1" si="50"/>
        <v>0.19611392385721227</v>
      </c>
      <c r="F1666" s="78">
        <f t="shared" ca="1" si="51"/>
        <v>28.140222262173729</v>
      </c>
    </row>
    <row r="1667" spans="5:6" x14ac:dyDescent="0.25">
      <c r="E1667" s="78">
        <f t="shared" ca="1" si="50"/>
        <v>0.38163626645305038</v>
      </c>
      <c r="F1667" s="78">
        <f t="shared" ca="1" si="51"/>
        <v>30.150175276261386</v>
      </c>
    </row>
    <row r="1668" spans="5:6" x14ac:dyDescent="0.25">
      <c r="E1668" s="78">
        <f t="shared" ref="E1668:E1731" ca="1" si="52">RAND()</f>
        <v>0.85722090187935918</v>
      </c>
      <c r="F1668" s="78">
        <f t="shared" ref="F1668:F1731" ca="1" si="53">$C$3-$C$4*(LN(E1668)^(-1/$C$5))</f>
        <v>39.073159075316518</v>
      </c>
    </row>
    <row r="1669" spans="5:6" x14ac:dyDescent="0.25">
      <c r="E1669" s="78">
        <f t="shared" ca="1" si="52"/>
        <v>0.54114552492695689</v>
      </c>
      <c r="F1669" s="78">
        <f t="shared" ca="1" si="53"/>
        <v>32.048895424916473</v>
      </c>
    </row>
    <row r="1670" spans="5:6" x14ac:dyDescent="0.25">
      <c r="E1670" s="78">
        <f t="shared" ca="1" si="52"/>
        <v>0.3939853937265092</v>
      </c>
      <c r="F1670" s="78">
        <f t="shared" ca="1" si="53"/>
        <v>30.286115054297614</v>
      </c>
    </row>
    <row r="1671" spans="5:6" x14ac:dyDescent="0.25">
      <c r="E1671" s="78">
        <f t="shared" ca="1" si="52"/>
        <v>0.83332522427498512</v>
      </c>
      <c r="F1671" s="78">
        <f t="shared" ca="1" si="53"/>
        <v>38.109800012692624</v>
      </c>
    </row>
    <row r="1672" spans="5:6" x14ac:dyDescent="0.25">
      <c r="E1672" s="78">
        <f t="shared" ca="1" si="52"/>
        <v>0.55276705366026213</v>
      </c>
      <c r="F1672" s="78">
        <f t="shared" ca="1" si="53"/>
        <v>32.204736830846322</v>
      </c>
    </row>
    <row r="1673" spans="5:6" x14ac:dyDescent="0.25">
      <c r="E1673" s="78">
        <f t="shared" ca="1" si="52"/>
        <v>0.76255246699556523</v>
      </c>
      <c r="F1673" s="78">
        <f t="shared" ca="1" si="53"/>
        <v>35.966249768376713</v>
      </c>
    </row>
    <row r="1674" spans="5:6" x14ac:dyDescent="0.25">
      <c r="E1674" s="78">
        <f t="shared" ca="1" si="52"/>
        <v>0.18513332361180934</v>
      </c>
      <c r="F1674" s="78">
        <f t="shared" ca="1" si="53"/>
        <v>28.014553640890401</v>
      </c>
    </row>
    <row r="1675" spans="5:6" x14ac:dyDescent="0.25">
      <c r="E1675" s="78">
        <f t="shared" ca="1" si="52"/>
        <v>4.7843569935987817E-2</v>
      </c>
      <c r="F1675" s="78">
        <f t="shared" ca="1" si="53"/>
        <v>26.012548696047514</v>
      </c>
    </row>
    <row r="1676" spans="5:6" x14ac:dyDescent="0.25">
      <c r="E1676" s="78">
        <f t="shared" ca="1" si="52"/>
        <v>0.57579404628452768</v>
      </c>
      <c r="F1676" s="78">
        <f t="shared" ca="1" si="53"/>
        <v>32.523784083398454</v>
      </c>
    </row>
    <row r="1677" spans="5:6" x14ac:dyDescent="0.25">
      <c r="E1677" s="78">
        <f t="shared" ca="1" si="52"/>
        <v>0.27020505587299748</v>
      </c>
      <c r="F1677" s="78">
        <f t="shared" ca="1" si="53"/>
        <v>28.9526668577541</v>
      </c>
    </row>
    <row r="1678" spans="5:6" x14ac:dyDescent="0.25">
      <c r="E1678" s="78">
        <f t="shared" ca="1" si="52"/>
        <v>0.52100673173249923</v>
      </c>
      <c r="F1678" s="78">
        <f t="shared" ca="1" si="53"/>
        <v>31.786200698224619</v>
      </c>
    </row>
    <row r="1679" spans="5:6" x14ac:dyDescent="0.25">
      <c r="E1679" s="78">
        <f t="shared" ca="1" si="52"/>
        <v>0.65654769805918889</v>
      </c>
      <c r="F1679" s="78">
        <f t="shared" ca="1" si="53"/>
        <v>33.780617100335284</v>
      </c>
    </row>
    <row r="1680" spans="5:6" x14ac:dyDescent="0.25">
      <c r="E1680" s="78">
        <f t="shared" ca="1" si="52"/>
        <v>0.3857282203970307</v>
      </c>
      <c r="F1680" s="78">
        <f t="shared" ca="1" si="53"/>
        <v>30.195092722420497</v>
      </c>
    </row>
    <row r="1681" spans="5:6" x14ac:dyDescent="0.25">
      <c r="E1681" s="78">
        <f t="shared" ca="1" si="52"/>
        <v>0.23558712778903868</v>
      </c>
      <c r="F1681" s="78">
        <f t="shared" ca="1" si="53"/>
        <v>28.578724455024506</v>
      </c>
    </row>
    <row r="1682" spans="5:6" x14ac:dyDescent="0.25">
      <c r="E1682" s="78">
        <f t="shared" ca="1" si="52"/>
        <v>0.78419300403631209</v>
      </c>
      <c r="F1682" s="78">
        <f t="shared" ca="1" si="53"/>
        <v>36.538291766166608</v>
      </c>
    </row>
    <row r="1683" spans="5:6" x14ac:dyDescent="0.25">
      <c r="E1683" s="78">
        <f t="shared" ca="1" si="52"/>
        <v>8.1442799055887694E-2</v>
      </c>
      <c r="F1683" s="78">
        <f t="shared" ca="1" si="53"/>
        <v>26.640621152849675</v>
      </c>
    </row>
    <row r="1684" spans="5:6" x14ac:dyDescent="0.25">
      <c r="E1684" s="78">
        <f t="shared" ca="1" si="52"/>
        <v>0.69986818793510619</v>
      </c>
      <c r="F1684" s="78">
        <f t="shared" ca="1" si="53"/>
        <v>34.577042859384939</v>
      </c>
    </row>
    <row r="1685" spans="5:6" x14ac:dyDescent="0.25">
      <c r="E1685" s="78">
        <f t="shared" ca="1" si="52"/>
        <v>0.27463415107478706</v>
      </c>
      <c r="F1685" s="78">
        <f t="shared" ca="1" si="53"/>
        <v>29.000117640828304</v>
      </c>
    </row>
    <row r="1686" spans="5:6" x14ac:dyDescent="0.25">
      <c r="E1686" s="78">
        <f t="shared" ca="1" si="52"/>
        <v>5.2683838860760779E-2</v>
      </c>
      <c r="F1686" s="78">
        <f t="shared" ca="1" si="53"/>
        <v>26.116055909984418</v>
      </c>
    </row>
    <row r="1687" spans="5:6" x14ac:dyDescent="0.25">
      <c r="E1687" s="78">
        <f t="shared" ca="1" si="52"/>
        <v>0.99255248982296684</v>
      </c>
      <c r="F1687" s="78">
        <f t="shared" ca="1" si="53"/>
        <v>63.248003049666167</v>
      </c>
    </row>
    <row r="1688" spans="5:6" x14ac:dyDescent="0.25">
      <c r="E1688" s="78">
        <f t="shared" ca="1" si="52"/>
        <v>0.29655508495881078</v>
      </c>
      <c r="F1688" s="78">
        <f t="shared" ca="1" si="53"/>
        <v>29.234345370580673</v>
      </c>
    </row>
    <row r="1689" spans="5:6" x14ac:dyDescent="0.25">
      <c r="E1689" s="78">
        <f t="shared" ca="1" si="52"/>
        <v>0.90980237635472005</v>
      </c>
      <c r="F1689" s="78">
        <f t="shared" ca="1" si="53"/>
        <v>42.056641436482415</v>
      </c>
    </row>
    <row r="1690" spans="5:6" x14ac:dyDescent="0.25">
      <c r="E1690" s="78">
        <f t="shared" ca="1" si="52"/>
        <v>9.5050722211488248E-3</v>
      </c>
      <c r="F1690" s="78">
        <f t="shared" ca="1" si="53"/>
        <v>24.70377040514088</v>
      </c>
    </row>
    <row r="1691" spans="5:6" x14ac:dyDescent="0.25">
      <c r="E1691" s="78">
        <f t="shared" ca="1" si="52"/>
        <v>0.48626365723374132</v>
      </c>
      <c r="F1691" s="78">
        <f t="shared" ca="1" si="53"/>
        <v>31.352189984024569</v>
      </c>
    </row>
    <row r="1692" spans="5:6" x14ac:dyDescent="0.25">
      <c r="E1692" s="78">
        <f t="shared" ca="1" si="52"/>
        <v>0.84161297702110371</v>
      </c>
      <c r="F1692" s="78">
        <f t="shared" ca="1" si="53"/>
        <v>38.425289892854309</v>
      </c>
    </row>
    <row r="1693" spans="5:6" x14ac:dyDescent="0.25">
      <c r="E1693" s="78">
        <f t="shared" ca="1" si="52"/>
        <v>0.78809794564766145</v>
      </c>
      <c r="F1693" s="78">
        <f t="shared" ca="1" si="53"/>
        <v>36.64809177415669</v>
      </c>
    </row>
    <row r="1694" spans="5:6" x14ac:dyDescent="0.25">
      <c r="E1694" s="78">
        <f t="shared" ca="1" si="52"/>
        <v>0.39145563526227622</v>
      </c>
      <c r="F1694" s="78">
        <f t="shared" ca="1" si="53"/>
        <v>30.258172018951981</v>
      </c>
    </row>
    <row r="1695" spans="5:6" x14ac:dyDescent="0.25">
      <c r="E1695" s="78">
        <f t="shared" ca="1" si="52"/>
        <v>0.92246977614886849</v>
      </c>
      <c r="F1695" s="78">
        <f t="shared" ca="1" si="53"/>
        <v>43.086785143611415</v>
      </c>
    </row>
    <row r="1696" spans="5:6" x14ac:dyDescent="0.25">
      <c r="E1696" s="78">
        <f t="shared" ca="1" si="52"/>
        <v>0.39229900767980497</v>
      </c>
      <c r="F1696" s="78">
        <f t="shared" ca="1" si="53"/>
        <v>30.267482015249524</v>
      </c>
    </row>
    <row r="1697" spans="5:6" x14ac:dyDescent="0.25">
      <c r="E1697" s="78">
        <f t="shared" ca="1" si="52"/>
        <v>0.92546413594552301</v>
      </c>
      <c r="F1697" s="78">
        <f t="shared" ca="1" si="53"/>
        <v>43.359121927511225</v>
      </c>
    </row>
    <row r="1698" spans="5:6" x14ac:dyDescent="0.25">
      <c r="E1698" s="78">
        <f t="shared" ca="1" si="52"/>
        <v>0.18788080487724323</v>
      </c>
      <c r="F1698" s="78">
        <f t="shared" ca="1" si="53"/>
        <v>28.046187553135113</v>
      </c>
    </row>
    <row r="1699" spans="5:6" x14ac:dyDescent="0.25">
      <c r="E1699" s="78">
        <f t="shared" ca="1" si="52"/>
        <v>0.91373449483033298</v>
      </c>
      <c r="F1699" s="78">
        <f t="shared" ca="1" si="53"/>
        <v>42.357429752326233</v>
      </c>
    </row>
    <row r="1700" spans="5:6" x14ac:dyDescent="0.25">
      <c r="E1700" s="78">
        <f t="shared" ca="1" si="52"/>
        <v>0.38193799071892276</v>
      </c>
      <c r="F1700" s="78">
        <f t="shared" ca="1" si="53"/>
        <v>30.153483202543296</v>
      </c>
    </row>
    <row r="1701" spans="5:6" x14ac:dyDescent="0.25">
      <c r="E1701" s="78">
        <f t="shared" ca="1" si="52"/>
        <v>0.66582687676067231</v>
      </c>
      <c r="F1701" s="78">
        <f t="shared" ca="1" si="53"/>
        <v>33.942511061260475</v>
      </c>
    </row>
    <row r="1702" spans="5:6" x14ac:dyDescent="0.25">
      <c r="E1702" s="78">
        <f t="shared" ca="1" si="52"/>
        <v>0.89437025080604193</v>
      </c>
      <c r="F1702" s="78">
        <f t="shared" ca="1" si="53"/>
        <v>41.007701810509687</v>
      </c>
    </row>
    <row r="1703" spans="5:6" x14ac:dyDescent="0.25">
      <c r="E1703" s="78">
        <f t="shared" ca="1" si="52"/>
        <v>0.28092237849249979</v>
      </c>
      <c r="F1703" s="78">
        <f t="shared" ca="1" si="53"/>
        <v>29.067394552645119</v>
      </c>
    </row>
    <row r="1704" spans="5:6" x14ac:dyDescent="0.25">
      <c r="E1704" s="78">
        <f t="shared" ca="1" si="52"/>
        <v>0.48969971342745022</v>
      </c>
      <c r="F1704" s="78">
        <f t="shared" ca="1" si="53"/>
        <v>31.394141605042819</v>
      </c>
    </row>
    <row r="1705" spans="5:6" x14ac:dyDescent="0.25">
      <c r="E1705" s="78">
        <f t="shared" ca="1" si="52"/>
        <v>0.29837672309366203</v>
      </c>
      <c r="F1705" s="78">
        <f t="shared" ca="1" si="53"/>
        <v>29.253784930374145</v>
      </c>
    </row>
    <row r="1706" spans="5:6" x14ac:dyDescent="0.25">
      <c r="E1706" s="78">
        <f t="shared" ca="1" si="52"/>
        <v>0.63457504172029433</v>
      </c>
      <c r="F1706" s="78">
        <f t="shared" ca="1" si="53"/>
        <v>33.413479319580418</v>
      </c>
    </row>
    <row r="1707" spans="5:6" x14ac:dyDescent="0.25">
      <c r="E1707" s="78">
        <f t="shared" ca="1" si="52"/>
        <v>0.46490648580455085</v>
      </c>
      <c r="F1707" s="78">
        <f t="shared" ca="1" si="53"/>
        <v>31.095675049151911</v>
      </c>
    </row>
    <row r="1708" spans="5:6" x14ac:dyDescent="0.25">
      <c r="E1708" s="78">
        <f t="shared" ca="1" si="52"/>
        <v>0.87464613284209169</v>
      </c>
      <c r="F1708" s="78">
        <f t="shared" ca="1" si="53"/>
        <v>39.898582546515961</v>
      </c>
    </row>
    <row r="1709" spans="5:6" x14ac:dyDescent="0.25">
      <c r="E1709" s="78">
        <f t="shared" ca="1" si="52"/>
        <v>0.73229792713237585</v>
      </c>
      <c r="F1709" s="78">
        <f t="shared" ca="1" si="53"/>
        <v>35.253377450423855</v>
      </c>
    </row>
    <row r="1710" spans="5:6" x14ac:dyDescent="0.25">
      <c r="E1710" s="78">
        <f t="shared" ca="1" si="52"/>
        <v>0.4421883820640985</v>
      </c>
      <c r="F1710" s="78">
        <f t="shared" ca="1" si="53"/>
        <v>30.8300307593721</v>
      </c>
    </row>
    <row r="1711" spans="5:6" x14ac:dyDescent="0.25">
      <c r="E1711" s="78">
        <f t="shared" ca="1" si="52"/>
        <v>0.72263671109232552</v>
      </c>
      <c r="F1711" s="78">
        <f t="shared" ca="1" si="53"/>
        <v>35.043428267197484</v>
      </c>
    </row>
    <row r="1712" spans="5:6" x14ac:dyDescent="0.25">
      <c r="E1712" s="78">
        <f t="shared" ca="1" si="52"/>
        <v>0.19024898345028551</v>
      </c>
      <c r="F1712" s="78">
        <f t="shared" ca="1" si="53"/>
        <v>28.073349481803685</v>
      </c>
    </row>
    <row r="1713" spans="5:6" x14ac:dyDescent="0.25">
      <c r="E1713" s="78">
        <f t="shared" ca="1" si="52"/>
        <v>0.76394703839721578</v>
      </c>
      <c r="F1713" s="78">
        <f t="shared" ca="1" si="53"/>
        <v>36.001395378151301</v>
      </c>
    </row>
    <row r="1714" spans="5:6" x14ac:dyDescent="0.25">
      <c r="E1714" s="78">
        <f t="shared" ca="1" si="52"/>
        <v>0.28967003455725115</v>
      </c>
      <c r="F1714" s="78">
        <f t="shared" ca="1" si="53"/>
        <v>29.160852864691723</v>
      </c>
    </row>
    <row r="1715" spans="5:6" x14ac:dyDescent="0.25">
      <c r="E1715" s="78">
        <f t="shared" ca="1" si="52"/>
        <v>0.80207230609323354</v>
      </c>
      <c r="F1715" s="78">
        <f t="shared" ca="1" si="53"/>
        <v>37.059889345037938</v>
      </c>
    </row>
    <row r="1716" spans="5:6" x14ac:dyDescent="0.25">
      <c r="E1716" s="78">
        <f t="shared" ca="1" si="52"/>
        <v>0.42072746672404537</v>
      </c>
      <c r="F1716" s="78">
        <f t="shared" ca="1" si="53"/>
        <v>30.584934472014762</v>
      </c>
    </row>
    <row r="1717" spans="5:6" x14ac:dyDescent="0.25">
      <c r="E1717" s="78">
        <f t="shared" ca="1" si="52"/>
        <v>0.65338888340563517</v>
      </c>
      <c r="F1717" s="78">
        <f t="shared" ca="1" si="53"/>
        <v>33.726472969918134</v>
      </c>
    </row>
    <row r="1718" spans="5:6" x14ac:dyDescent="0.25">
      <c r="E1718" s="78">
        <f t="shared" ca="1" si="52"/>
        <v>0.542764243334797</v>
      </c>
      <c r="F1718" s="78">
        <f t="shared" ca="1" si="53"/>
        <v>32.070407368937964</v>
      </c>
    </row>
    <row r="1719" spans="5:6" x14ac:dyDescent="0.25">
      <c r="E1719" s="78">
        <f t="shared" ca="1" si="52"/>
        <v>0.90324146369592573</v>
      </c>
      <c r="F1719" s="78">
        <f t="shared" ca="1" si="53"/>
        <v>41.587117890977282</v>
      </c>
    </row>
    <row r="1720" spans="5:6" x14ac:dyDescent="0.25">
      <c r="E1720" s="78">
        <f t="shared" ca="1" si="52"/>
        <v>0.97388593419739455</v>
      </c>
      <c r="F1720" s="78">
        <f t="shared" ca="1" si="53"/>
        <v>51.353135098456804</v>
      </c>
    </row>
    <row r="1721" spans="5:6" x14ac:dyDescent="0.25">
      <c r="E1721" s="78">
        <f t="shared" ca="1" si="52"/>
        <v>0.50308077491675829</v>
      </c>
      <c r="F1721" s="78">
        <f t="shared" ca="1" si="53"/>
        <v>31.559469727603265</v>
      </c>
    </row>
    <row r="1722" spans="5:6" x14ac:dyDescent="0.25">
      <c r="E1722" s="78">
        <f t="shared" ca="1" si="52"/>
        <v>0.92982917531169318</v>
      </c>
      <c r="F1722" s="78">
        <f t="shared" ca="1" si="53"/>
        <v>43.779883879383007</v>
      </c>
    </row>
    <row r="1723" spans="5:6" x14ac:dyDescent="0.25">
      <c r="E1723" s="78">
        <f t="shared" ca="1" si="52"/>
        <v>0.18482646381098999</v>
      </c>
      <c r="F1723" s="78">
        <f t="shared" ca="1" si="53"/>
        <v>28.011012196296299</v>
      </c>
    </row>
    <row r="1724" spans="5:6" x14ac:dyDescent="0.25">
      <c r="E1724" s="78">
        <f t="shared" ca="1" si="52"/>
        <v>2.142605387494545E-2</v>
      </c>
      <c r="F1724" s="78">
        <f t="shared" ca="1" si="53"/>
        <v>25.27891737027845</v>
      </c>
    </row>
    <row r="1725" spans="5:6" x14ac:dyDescent="0.25">
      <c r="E1725" s="78">
        <f t="shared" ca="1" si="52"/>
        <v>0.28029415245426492</v>
      </c>
      <c r="F1725" s="78">
        <f t="shared" ca="1" si="53"/>
        <v>29.060677408440466</v>
      </c>
    </row>
    <row r="1726" spans="5:6" x14ac:dyDescent="0.25">
      <c r="E1726" s="78">
        <f t="shared" ca="1" si="52"/>
        <v>0.20825742772729972</v>
      </c>
      <c r="F1726" s="78">
        <f t="shared" ca="1" si="53"/>
        <v>28.277066660399448</v>
      </c>
    </row>
    <row r="1727" spans="5:6" x14ac:dyDescent="0.25">
      <c r="E1727" s="78">
        <f t="shared" ca="1" si="52"/>
        <v>0.50241938717775592</v>
      </c>
      <c r="F1727" s="78">
        <f t="shared" ca="1" si="53"/>
        <v>31.551222386511739</v>
      </c>
    </row>
    <row r="1728" spans="5:6" x14ac:dyDescent="0.25">
      <c r="E1728" s="78">
        <f t="shared" ca="1" si="52"/>
        <v>0.17942656208234353</v>
      </c>
      <c r="F1728" s="78">
        <f t="shared" ca="1" si="53"/>
        <v>27.948406863055343</v>
      </c>
    </row>
    <row r="1729" spans="5:6" x14ac:dyDescent="0.25">
      <c r="E1729" s="78">
        <f t="shared" ca="1" si="52"/>
        <v>0.72176788473599418</v>
      </c>
      <c r="F1729" s="78">
        <f t="shared" ca="1" si="53"/>
        <v>35.024920526103266</v>
      </c>
    </row>
    <row r="1730" spans="5:6" x14ac:dyDescent="0.25">
      <c r="E1730" s="78">
        <f t="shared" ca="1" si="52"/>
        <v>0.20313535729173193</v>
      </c>
      <c r="F1730" s="78">
        <f t="shared" ca="1" si="53"/>
        <v>28.219595141189306</v>
      </c>
    </row>
    <row r="1731" spans="5:6" x14ac:dyDescent="0.25">
      <c r="E1731" s="78">
        <f t="shared" ca="1" si="52"/>
        <v>0.70749679825059575</v>
      </c>
      <c r="F1731" s="78">
        <f t="shared" ca="1" si="53"/>
        <v>34.729151165870896</v>
      </c>
    </row>
    <row r="1732" spans="5:6" x14ac:dyDescent="0.25">
      <c r="E1732" s="78">
        <f t="shared" ref="E1732:E1795" ca="1" si="54">RAND()</f>
        <v>0.7091993712718403</v>
      </c>
      <c r="F1732" s="78">
        <f t="shared" ref="F1732:F1795" ca="1" si="55">$C$3-$C$4*(LN(E1732)^(-1/$C$5))</f>
        <v>34.763650445669079</v>
      </c>
    </row>
    <row r="1733" spans="5:6" x14ac:dyDescent="0.25">
      <c r="E1733" s="78">
        <f t="shared" ca="1" si="54"/>
        <v>6.2136450749161631E-2</v>
      </c>
      <c r="F1733" s="78">
        <f t="shared" ca="1" si="55"/>
        <v>26.303105479658235</v>
      </c>
    </row>
    <row r="1734" spans="5:6" x14ac:dyDescent="0.25">
      <c r="E1734" s="78">
        <f t="shared" ca="1" si="54"/>
        <v>0.40903418794702784</v>
      </c>
      <c r="F1734" s="78">
        <f t="shared" ca="1" si="55"/>
        <v>30.453456654128569</v>
      </c>
    </row>
    <row r="1735" spans="5:6" x14ac:dyDescent="0.25">
      <c r="E1735" s="78">
        <f t="shared" ca="1" si="54"/>
        <v>0.66957321586472607</v>
      </c>
      <c r="F1735" s="78">
        <f t="shared" ca="1" si="55"/>
        <v>34.009121358925889</v>
      </c>
    </row>
    <row r="1736" spans="5:6" x14ac:dyDescent="0.25">
      <c r="E1736" s="78">
        <f t="shared" ca="1" si="54"/>
        <v>0.89469964096779897</v>
      </c>
      <c r="F1736" s="78">
        <f t="shared" ca="1" si="55"/>
        <v>41.028197925117816</v>
      </c>
    </row>
    <row r="1737" spans="5:6" x14ac:dyDescent="0.25">
      <c r="E1737" s="78">
        <f t="shared" ca="1" si="54"/>
        <v>0.97651984091949473</v>
      </c>
      <c r="F1737" s="78">
        <f t="shared" ca="1" si="55"/>
        <v>52.253232460921254</v>
      </c>
    </row>
    <row r="1738" spans="5:6" x14ac:dyDescent="0.25">
      <c r="E1738" s="78">
        <f t="shared" ca="1" si="54"/>
        <v>0.64389116835557447</v>
      </c>
      <c r="F1738" s="78">
        <f t="shared" ca="1" si="55"/>
        <v>33.566492239849303</v>
      </c>
    </row>
    <row r="1739" spans="5:6" x14ac:dyDescent="0.25">
      <c r="E1739" s="78">
        <f t="shared" ca="1" si="54"/>
        <v>0.40486561729882775</v>
      </c>
      <c r="F1739" s="78">
        <f t="shared" ca="1" si="55"/>
        <v>30.406902420169391</v>
      </c>
    </row>
    <row r="1740" spans="5:6" x14ac:dyDescent="0.25">
      <c r="E1740" s="78">
        <f t="shared" ca="1" si="54"/>
        <v>0.93697609861341558</v>
      </c>
      <c r="F1740" s="78">
        <f t="shared" ca="1" si="55"/>
        <v>44.539585887694066</v>
      </c>
    </row>
    <row r="1741" spans="5:6" x14ac:dyDescent="0.25">
      <c r="E1741" s="78">
        <f t="shared" ca="1" si="54"/>
        <v>4.1056738009191851E-2</v>
      </c>
      <c r="F1741" s="78">
        <f t="shared" ca="1" si="55"/>
        <v>25.856073275210033</v>
      </c>
    </row>
    <row r="1742" spans="5:6" x14ac:dyDescent="0.25">
      <c r="E1742" s="78">
        <f t="shared" ca="1" si="54"/>
        <v>0.51089516327661166</v>
      </c>
      <c r="F1742" s="78">
        <f t="shared" ca="1" si="55"/>
        <v>31.657535702403493</v>
      </c>
    </row>
    <row r="1743" spans="5:6" x14ac:dyDescent="0.25">
      <c r="E1743" s="78">
        <f t="shared" ca="1" si="54"/>
        <v>0.93690385249693253</v>
      </c>
      <c r="F1743" s="78">
        <f t="shared" ca="1" si="55"/>
        <v>44.531409207421163</v>
      </c>
    </row>
    <row r="1744" spans="5:6" x14ac:dyDescent="0.25">
      <c r="E1744" s="78">
        <f t="shared" ca="1" si="54"/>
        <v>0.91922665923582825</v>
      </c>
      <c r="F1744" s="78">
        <f t="shared" ca="1" si="55"/>
        <v>42.805322999999234</v>
      </c>
    </row>
    <row r="1745" spans="5:6" x14ac:dyDescent="0.25">
      <c r="E1745" s="78">
        <f t="shared" ca="1" si="54"/>
        <v>0.13472350138577183</v>
      </c>
      <c r="F1745" s="78">
        <f t="shared" ca="1" si="55"/>
        <v>27.403133496020718</v>
      </c>
    </row>
    <row r="1746" spans="5:6" x14ac:dyDescent="0.25">
      <c r="E1746" s="78">
        <f t="shared" ca="1" si="54"/>
        <v>0.98938976050486638</v>
      </c>
      <c r="F1746" s="78">
        <f t="shared" ca="1" si="55"/>
        <v>59.593197622060281</v>
      </c>
    </row>
    <row r="1747" spans="5:6" x14ac:dyDescent="0.25">
      <c r="E1747" s="78">
        <f t="shared" ca="1" si="54"/>
        <v>0.70621003161478257</v>
      </c>
      <c r="F1747" s="78">
        <f t="shared" ca="1" si="55"/>
        <v>34.703213072387882</v>
      </c>
    </row>
    <row r="1748" spans="5:6" x14ac:dyDescent="0.25">
      <c r="E1748" s="78">
        <f t="shared" ca="1" si="54"/>
        <v>0.95116755889497151</v>
      </c>
      <c r="F1748" s="78">
        <f t="shared" ca="1" si="55"/>
        <v>46.401818739725663</v>
      </c>
    </row>
    <row r="1749" spans="5:6" x14ac:dyDescent="0.25">
      <c r="E1749" s="78">
        <f t="shared" ca="1" si="54"/>
        <v>0.54564780786730649</v>
      </c>
      <c r="F1749" s="78">
        <f t="shared" ca="1" si="55"/>
        <v>32.108882264867027</v>
      </c>
    </row>
    <row r="1750" spans="5:6" x14ac:dyDescent="0.25">
      <c r="E1750" s="78">
        <f t="shared" ca="1" si="54"/>
        <v>0.74837437509108362</v>
      </c>
      <c r="F1750" s="78">
        <f t="shared" ca="1" si="55"/>
        <v>35.620922214205208</v>
      </c>
    </row>
    <row r="1751" spans="5:6" x14ac:dyDescent="0.25">
      <c r="E1751" s="78">
        <f t="shared" ca="1" si="54"/>
        <v>0.72566528446086698</v>
      </c>
      <c r="F1751" s="78">
        <f t="shared" ca="1" si="55"/>
        <v>35.10841518573902</v>
      </c>
    </row>
    <row r="1752" spans="5:6" x14ac:dyDescent="0.25">
      <c r="E1752" s="78">
        <f t="shared" ca="1" si="54"/>
        <v>0.11957281433928746</v>
      </c>
      <c r="F1752" s="78">
        <f t="shared" ca="1" si="55"/>
        <v>27.203073898554614</v>
      </c>
    </row>
    <row r="1753" spans="5:6" x14ac:dyDescent="0.25">
      <c r="E1753" s="78">
        <f t="shared" ca="1" si="54"/>
        <v>0.92551746156701253</v>
      </c>
      <c r="F1753" s="78">
        <f t="shared" ca="1" si="55"/>
        <v>43.364086997732826</v>
      </c>
    </row>
    <row r="1754" spans="5:6" x14ac:dyDescent="0.25">
      <c r="E1754" s="78">
        <f t="shared" ca="1" si="54"/>
        <v>0.36423643753999502</v>
      </c>
      <c r="F1754" s="78">
        <f t="shared" ca="1" si="55"/>
        <v>29.960427709556505</v>
      </c>
    </row>
    <row r="1755" spans="5:6" x14ac:dyDescent="0.25">
      <c r="E1755" s="78">
        <f t="shared" ca="1" si="54"/>
        <v>0.94425483620910056</v>
      </c>
      <c r="F1755" s="78">
        <f t="shared" ca="1" si="55"/>
        <v>45.42496135421613</v>
      </c>
    </row>
    <row r="1756" spans="5:6" x14ac:dyDescent="0.25">
      <c r="E1756" s="78">
        <f t="shared" ca="1" si="54"/>
        <v>0.40220359326571342</v>
      </c>
      <c r="F1756" s="78">
        <f t="shared" ca="1" si="55"/>
        <v>30.377255458215913</v>
      </c>
    </row>
    <row r="1757" spans="5:6" x14ac:dyDescent="0.25">
      <c r="E1757" s="78">
        <f t="shared" ca="1" si="54"/>
        <v>0.76498979723891314</v>
      </c>
      <c r="F1757" s="78">
        <f t="shared" ca="1" si="55"/>
        <v>36.027819910763995</v>
      </c>
    </row>
    <row r="1758" spans="5:6" x14ac:dyDescent="0.25">
      <c r="E1758" s="78">
        <f t="shared" ca="1" si="54"/>
        <v>0.14560169134779755</v>
      </c>
      <c r="F1758" s="78">
        <f t="shared" ca="1" si="55"/>
        <v>27.541189410463502</v>
      </c>
    </row>
    <row r="1759" spans="5:6" x14ac:dyDescent="0.25">
      <c r="E1759" s="78">
        <f t="shared" ca="1" si="54"/>
        <v>0.60478932379241757</v>
      </c>
      <c r="F1759" s="78">
        <f t="shared" ca="1" si="55"/>
        <v>32.947636830303892</v>
      </c>
    </row>
    <row r="1760" spans="5:6" x14ac:dyDescent="0.25">
      <c r="E1760" s="78">
        <f t="shared" ca="1" si="54"/>
        <v>0.48649461271453098</v>
      </c>
      <c r="F1760" s="78">
        <f t="shared" ca="1" si="55"/>
        <v>31.355003566010357</v>
      </c>
    </row>
    <row r="1761" spans="5:6" x14ac:dyDescent="0.25">
      <c r="E1761" s="78">
        <f t="shared" ca="1" si="54"/>
        <v>0.98069433011343632</v>
      </c>
      <c r="F1761" s="78">
        <f t="shared" ca="1" si="55"/>
        <v>53.958995749340673</v>
      </c>
    </row>
    <row r="1762" spans="5:6" x14ac:dyDescent="0.25">
      <c r="E1762" s="78">
        <f t="shared" ca="1" si="54"/>
        <v>0.79739039646229937</v>
      </c>
      <c r="F1762" s="78">
        <f t="shared" ca="1" si="55"/>
        <v>36.918480071207242</v>
      </c>
    </row>
    <row r="1763" spans="5:6" x14ac:dyDescent="0.25">
      <c r="E1763" s="78">
        <f t="shared" ca="1" si="54"/>
        <v>0.23955652673351968</v>
      </c>
      <c r="F1763" s="78">
        <f t="shared" ca="1" si="55"/>
        <v>28.621970076183104</v>
      </c>
    </row>
    <row r="1764" spans="5:6" x14ac:dyDescent="0.25">
      <c r="E1764" s="78">
        <f t="shared" ca="1" si="54"/>
        <v>0.5077215713862524</v>
      </c>
      <c r="F1764" s="78">
        <f t="shared" ca="1" si="55"/>
        <v>31.617569039423444</v>
      </c>
    </row>
    <row r="1765" spans="5:6" x14ac:dyDescent="0.25">
      <c r="E1765" s="78">
        <f t="shared" ca="1" si="54"/>
        <v>0.10705293835744922</v>
      </c>
      <c r="F1765" s="78">
        <f t="shared" ca="1" si="55"/>
        <v>27.029291293383373</v>
      </c>
    </row>
    <row r="1766" spans="5:6" x14ac:dyDescent="0.25">
      <c r="E1766" s="78">
        <f t="shared" ca="1" si="54"/>
        <v>0.37288060223497166</v>
      </c>
      <c r="F1766" s="78">
        <f t="shared" ca="1" si="55"/>
        <v>30.054453926822941</v>
      </c>
    </row>
    <row r="1767" spans="5:6" x14ac:dyDescent="0.25">
      <c r="E1767" s="78">
        <f t="shared" ca="1" si="54"/>
        <v>0.31423295986020106</v>
      </c>
      <c r="F1767" s="78">
        <f t="shared" ca="1" si="55"/>
        <v>29.423019314239969</v>
      </c>
    </row>
    <row r="1768" spans="5:6" x14ac:dyDescent="0.25">
      <c r="E1768" s="78">
        <f t="shared" ca="1" si="54"/>
        <v>0.70867257209125334</v>
      </c>
      <c r="F1768" s="78">
        <f t="shared" ca="1" si="55"/>
        <v>34.752953910373691</v>
      </c>
    </row>
    <row r="1769" spans="5:6" x14ac:dyDescent="0.25">
      <c r="E1769" s="78">
        <f t="shared" ca="1" si="54"/>
        <v>0.62502199512596668</v>
      </c>
      <c r="F1769" s="78">
        <f t="shared" ca="1" si="55"/>
        <v>33.260350636712772</v>
      </c>
    </row>
    <row r="1770" spans="5:6" x14ac:dyDescent="0.25">
      <c r="E1770" s="78">
        <f t="shared" ca="1" si="54"/>
        <v>0.96099532491102446</v>
      </c>
      <c r="F1770" s="78">
        <f t="shared" ca="1" si="55"/>
        <v>48.113999056843852</v>
      </c>
    </row>
    <row r="1771" spans="5:6" x14ac:dyDescent="0.25">
      <c r="E1771" s="78">
        <f t="shared" ca="1" si="54"/>
        <v>0.38307463572304867</v>
      </c>
      <c r="F1771" s="78">
        <f t="shared" ca="1" si="55"/>
        <v>30.165950515327296</v>
      </c>
    </row>
    <row r="1772" spans="5:6" x14ac:dyDescent="0.25">
      <c r="E1772" s="78">
        <f t="shared" ca="1" si="54"/>
        <v>0.8369735560702295</v>
      </c>
      <c r="F1772" s="78">
        <f t="shared" ca="1" si="55"/>
        <v>38.246467863197111</v>
      </c>
    </row>
    <row r="1773" spans="5:6" x14ac:dyDescent="0.25">
      <c r="E1773" s="78">
        <f t="shared" ca="1" si="54"/>
        <v>0.64388169938521966</v>
      </c>
      <c r="F1773" s="78">
        <f t="shared" ca="1" si="55"/>
        <v>33.566334792822943</v>
      </c>
    </row>
    <row r="1774" spans="5:6" x14ac:dyDescent="0.25">
      <c r="E1774" s="78">
        <f t="shared" ca="1" si="54"/>
        <v>0.17452560906966297</v>
      </c>
      <c r="F1774" s="78">
        <f t="shared" ca="1" si="55"/>
        <v>27.891093269164028</v>
      </c>
    </row>
    <row r="1775" spans="5:6" x14ac:dyDescent="0.25">
      <c r="E1775" s="78">
        <f t="shared" ca="1" si="54"/>
        <v>0.21829835443963386</v>
      </c>
      <c r="F1775" s="78">
        <f t="shared" ca="1" si="55"/>
        <v>28.388791865691513</v>
      </c>
    </row>
    <row r="1776" spans="5:6" x14ac:dyDescent="0.25">
      <c r="E1776" s="78">
        <f t="shared" ca="1" si="54"/>
        <v>2.0961941045525179E-2</v>
      </c>
      <c r="F1776" s="78">
        <f t="shared" ca="1" si="55"/>
        <v>25.261564057826828</v>
      </c>
    </row>
    <row r="1777" spans="5:6" x14ac:dyDescent="0.25">
      <c r="E1777" s="78">
        <f t="shared" ca="1" si="54"/>
        <v>0.88139587530735752</v>
      </c>
      <c r="F1777" s="78">
        <f t="shared" ca="1" si="55"/>
        <v>40.25414017566456</v>
      </c>
    </row>
    <row r="1778" spans="5:6" x14ac:dyDescent="0.25">
      <c r="E1778" s="78">
        <f t="shared" ca="1" si="54"/>
        <v>0.11956178013266272</v>
      </c>
      <c r="F1778" s="78">
        <f t="shared" ca="1" si="55"/>
        <v>27.202924401125312</v>
      </c>
    </row>
    <row r="1779" spans="5:6" x14ac:dyDescent="0.25">
      <c r="E1779" s="78">
        <f t="shared" ca="1" si="54"/>
        <v>0.8102174939489899</v>
      </c>
      <c r="F1779" s="78">
        <f t="shared" ca="1" si="55"/>
        <v>37.314871048890254</v>
      </c>
    </row>
    <row r="1780" spans="5:6" x14ac:dyDescent="0.25">
      <c r="E1780" s="78">
        <f t="shared" ca="1" si="54"/>
        <v>0.80622065816672872</v>
      </c>
      <c r="F1780" s="78">
        <f t="shared" ca="1" si="55"/>
        <v>37.188280458157976</v>
      </c>
    </row>
    <row r="1781" spans="5:6" x14ac:dyDescent="0.25">
      <c r="E1781" s="78">
        <f t="shared" ca="1" si="54"/>
        <v>0.74873880938141824</v>
      </c>
      <c r="F1781" s="78">
        <f t="shared" ca="1" si="55"/>
        <v>35.629537727643026</v>
      </c>
    </row>
    <row r="1782" spans="5:6" x14ac:dyDescent="0.25">
      <c r="E1782" s="78">
        <f t="shared" ca="1" si="54"/>
        <v>0.55978367310402422</v>
      </c>
      <c r="F1782" s="78">
        <f t="shared" ca="1" si="55"/>
        <v>32.30045489211706</v>
      </c>
    </row>
    <row r="1783" spans="5:6" x14ac:dyDescent="0.25">
      <c r="E1783" s="78">
        <f t="shared" ca="1" si="54"/>
        <v>3.6045667968786388E-2</v>
      </c>
      <c r="F1783" s="78">
        <f t="shared" ca="1" si="55"/>
        <v>25.729856056880891</v>
      </c>
    </row>
    <row r="1784" spans="5:6" x14ac:dyDescent="0.25">
      <c r="E1784" s="78">
        <f t="shared" ca="1" si="54"/>
        <v>0.25204786105207067</v>
      </c>
      <c r="F1784" s="78">
        <f t="shared" ca="1" si="55"/>
        <v>28.757353457683713</v>
      </c>
    </row>
    <row r="1785" spans="5:6" x14ac:dyDescent="0.25">
      <c r="E1785" s="78">
        <f t="shared" ca="1" si="54"/>
        <v>0.3026352592503011</v>
      </c>
      <c r="F1785" s="78">
        <f t="shared" ca="1" si="55"/>
        <v>29.299227217646941</v>
      </c>
    </row>
    <row r="1786" spans="5:6" x14ac:dyDescent="0.25">
      <c r="E1786" s="78">
        <f t="shared" ca="1" si="54"/>
        <v>7.6094169923044852E-2</v>
      </c>
      <c r="F1786" s="78">
        <f t="shared" ca="1" si="55"/>
        <v>26.551910143622599</v>
      </c>
    </row>
    <row r="1787" spans="5:6" x14ac:dyDescent="0.25">
      <c r="E1787" s="78">
        <f t="shared" ca="1" si="54"/>
        <v>0.62698342590044154</v>
      </c>
      <c r="F1787" s="78">
        <f t="shared" ca="1" si="55"/>
        <v>33.29149052021485</v>
      </c>
    </row>
    <row r="1788" spans="5:6" x14ac:dyDescent="0.25">
      <c r="E1788" s="78">
        <f t="shared" ca="1" si="54"/>
        <v>0.34392831989820505</v>
      </c>
      <c r="F1788" s="78">
        <f t="shared" ca="1" si="55"/>
        <v>29.741079710949133</v>
      </c>
    </row>
    <row r="1789" spans="5:6" x14ac:dyDescent="0.25">
      <c r="E1789" s="78">
        <f t="shared" ca="1" si="54"/>
        <v>0.69887632402978994</v>
      </c>
      <c r="F1789" s="78">
        <f t="shared" ca="1" si="55"/>
        <v>34.557554837832576</v>
      </c>
    </row>
    <row r="1790" spans="5:6" x14ac:dyDescent="0.25">
      <c r="E1790" s="78">
        <f t="shared" ca="1" si="54"/>
        <v>8.9214587134124002E-2</v>
      </c>
      <c r="F1790" s="78">
        <f t="shared" ca="1" si="55"/>
        <v>26.764286024814908</v>
      </c>
    </row>
    <row r="1791" spans="5:6" x14ac:dyDescent="0.25">
      <c r="E1791" s="78">
        <f t="shared" ca="1" si="54"/>
        <v>0.6339542542204728</v>
      </c>
      <c r="F1791" s="78">
        <f t="shared" ca="1" si="55"/>
        <v>33.403414917141149</v>
      </c>
    </row>
    <row r="1792" spans="5:6" x14ac:dyDescent="0.25">
      <c r="E1792" s="78">
        <f t="shared" ca="1" si="54"/>
        <v>0.18633872212294489</v>
      </c>
      <c r="F1792" s="78">
        <f t="shared" ca="1" si="55"/>
        <v>28.028448731632682</v>
      </c>
    </row>
    <row r="1793" spans="5:6" x14ac:dyDescent="0.25">
      <c r="E1793" s="78">
        <f t="shared" ca="1" si="54"/>
        <v>0.54435035979715951</v>
      </c>
      <c r="F1793" s="78">
        <f t="shared" ca="1" si="55"/>
        <v>32.091546106598074</v>
      </c>
    </row>
    <row r="1794" spans="5:6" x14ac:dyDescent="0.25">
      <c r="E1794" s="78">
        <f t="shared" ca="1" si="54"/>
        <v>0.39663860238228987</v>
      </c>
      <c r="F1794" s="78">
        <f t="shared" ca="1" si="55"/>
        <v>30.315477342372873</v>
      </c>
    </row>
    <row r="1795" spans="5:6" x14ac:dyDescent="0.25">
      <c r="E1795" s="78">
        <f t="shared" ca="1" si="54"/>
        <v>0.5626041562585733</v>
      </c>
      <c r="F1795" s="78">
        <f t="shared" ca="1" si="55"/>
        <v>32.339291341352705</v>
      </c>
    </row>
    <row r="1796" spans="5:6" x14ac:dyDescent="0.25">
      <c r="E1796" s="78">
        <f t="shared" ref="E1796:E1859" ca="1" si="56">RAND()</f>
        <v>0.85564623594971112</v>
      </c>
      <c r="F1796" s="78">
        <f t="shared" ref="F1796:F1859" ca="1" si="57">$C$3-$C$4*(LN(E1796)^(-1/$C$5))</f>
        <v>39.004256677285895</v>
      </c>
    </row>
    <row r="1797" spans="5:6" x14ac:dyDescent="0.25">
      <c r="E1797" s="78">
        <f t="shared" ca="1" si="56"/>
        <v>0.24615075680752052</v>
      </c>
      <c r="F1797" s="78">
        <f t="shared" ca="1" si="57"/>
        <v>28.693563469560303</v>
      </c>
    </row>
    <row r="1798" spans="5:6" x14ac:dyDescent="0.25">
      <c r="E1798" s="78">
        <f t="shared" ca="1" si="56"/>
        <v>6.2729036292939133E-2</v>
      </c>
      <c r="F1798" s="78">
        <f t="shared" ca="1" si="57"/>
        <v>26.314267310702302</v>
      </c>
    </row>
    <row r="1799" spans="5:6" x14ac:dyDescent="0.25">
      <c r="E1799" s="78">
        <f t="shared" ca="1" si="56"/>
        <v>0.13202065848746958</v>
      </c>
      <c r="F1799" s="78">
        <f t="shared" ca="1" si="57"/>
        <v>27.368155697763182</v>
      </c>
    </row>
    <row r="1800" spans="5:6" x14ac:dyDescent="0.25">
      <c r="E1800" s="78">
        <f t="shared" ca="1" si="56"/>
        <v>0.61821635435132316</v>
      </c>
      <c r="F1800" s="78">
        <f t="shared" ca="1" si="57"/>
        <v>33.153465687719653</v>
      </c>
    </row>
    <row r="1801" spans="5:6" x14ac:dyDescent="0.25">
      <c r="E1801" s="78">
        <f t="shared" ca="1" si="56"/>
        <v>0.1528334822983336</v>
      </c>
      <c r="F1801" s="78">
        <f t="shared" ca="1" si="57"/>
        <v>27.630802819662875</v>
      </c>
    </row>
    <row r="1802" spans="5:6" x14ac:dyDescent="0.25">
      <c r="E1802" s="78">
        <f t="shared" ca="1" si="56"/>
        <v>0.11722523896742421</v>
      </c>
      <c r="F1802" s="78">
        <f t="shared" ca="1" si="57"/>
        <v>27.171130655821216</v>
      </c>
    </row>
    <row r="1803" spans="5:6" x14ac:dyDescent="0.25">
      <c r="E1803" s="78">
        <f t="shared" ca="1" si="56"/>
        <v>0.15107454465294967</v>
      </c>
      <c r="F1803" s="78">
        <f t="shared" ca="1" si="57"/>
        <v>27.609153006836934</v>
      </c>
    </row>
    <row r="1804" spans="5:6" x14ac:dyDescent="0.25">
      <c r="E1804" s="78">
        <f t="shared" ca="1" si="56"/>
        <v>0.10974124303227706</v>
      </c>
      <c r="F1804" s="78">
        <f t="shared" ca="1" si="57"/>
        <v>27.067349555123933</v>
      </c>
    </row>
    <row r="1805" spans="5:6" x14ac:dyDescent="0.25">
      <c r="E1805" s="78">
        <f t="shared" ca="1" si="56"/>
        <v>0.16718934070477742</v>
      </c>
      <c r="F1805" s="78">
        <f t="shared" ca="1" si="57"/>
        <v>27.804343908244856</v>
      </c>
    </row>
    <row r="1806" spans="5:6" x14ac:dyDescent="0.25">
      <c r="E1806" s="78">
        <f t="shared" ca="1" si="56"/>
        <v>0.75232042426333501</v>
      </c>
      <c r="F1806" s="78">
        <f t="shared" ca="1" si="57"/>
        <v>35.714919450281229</v>
      </c>
    </row>
    <row r="1807" spans="5:6" x14ac:dyDescent="0.25">
      <c r="E1807" s="78">
        <f t="shared" ca="1" si="56"/>
        <v>0.20736577146205937</v>
      </c>
      <c r="F1807" s="78">
        <f t="shared" ca="1" si="57"/>
        <v>28.267086544592846</v>
      </c>
    </row>
    <row r="1808" spans="5:6" x14ac:dyDescent="0.25">
      <c r="E1808" s="78">
        <f t="shared" ca="1" si="56"/>
        <v>0.27598896694446784</v>
      </c>
      <c r="F1808" s="78">
        <f t="shared" ca="1" si="57"/>
        <v>29.014620991907211</v>
      </c>
    </row>
    <row r="1809" spans="5:6" x14ac:dyDescent="0.25">
      <c r="E1809" s="78">
        <f t="shared" ca="1" si="56"/>
        <v>0.13324732638277026</v>
      </c>
      <c r="F1809" s="78">
        <f t="shared" ca="1" si="57"/>
        <v>27.384065694110362</v>
      </c>
    </row>
    <row r="1810" spans="5:6" x14ac:dyDescent="0.25">
      <c r="E1810" s="78">
        <f t="shared" ca="1" si="56"/>
        <v>0.96106693406281196</v>
      </c>
      <c r="F1810" s="78">
        <f t="shared" ca="1" si="57"/>
        <v>48.128291504926359</v>
      </c>
    </row>
    <row r="1811" spans="5:6" x14ac:dyDescent="0.25">
      <c r="E1811" s="78">
        <f t="shared" ca="1" si="56"/>
        <v>0.22736083415079933</v>
      </c>
      <c r="F1811" s="78">
        <f t="shared" ca="1" si="57"/>
        <v>28.488695133539931</v>
      </c>
    </row>
    <row r="1812" spans="5:6" x14ac:dyDescent="0.25">
      <c r="E1812" s="78">
        <f t="shared" ca="1" si="56"/>
        <v>0.53215191235852632</v>
      </c>
      <c r="F1812" s="78">
        <f t="shared" ca="1" si="57"/>
        <v>31.930475086327625</v>
      </c>
    </row>
    <row r="1813" spans="5:6" x14ac:dyDescent="0.25">
      <c r="E1813" s="78">
        <f t="shared" ca="1" si="56"/>
        <v>0.51870859372211953</v>
      </c>
      <c r="F1813" s="78">
        <f t="shared" ca="1" si="57"/>
        <v>31.756776830555186</v>
      </c>
    </row>
    <row r="1814" spans="5:6" x14ac:dyDescent="0.25">
      <c r="E1814" s="78">
        <f t="shared" ca="1" si="56"/>
        <v>4.4222118607624705E-2</v>
      </c>
      <c r="F1814" s="78">
        <f t="shared" ca="1" si="57"/>
        <v>25.930888756236168</v>
      </c>
    </row>
    <row r="1815" spans="5:6" x14ac:dyDescent="0.25">
      <c r="E1815" s="78">
        <f t="shared" ca="1" si="56"/>
        <v>0.92348994044799237</v>
      </c>
      <c r="F1815" s="78">
        <f t="shared" ca="1" si="57"/>
        <v>43.17817030117665</v>
      </c>
    </row>
    <row r="1816" spans="5:6" x14ac:dyDescent="0.25">
      <c r="E1816" s="78">
        <f t="shared" ca="1" si="56"/>
        <v>0.24775533091073165</v>
      </c>
      <c r="F1816" s="78">
        <f t="shared" ca="1" si="57"/>
        <v>28.710941067658357</v>
      </c>
    </row>
    <row r="1817" spans="5:6" x14ac:dyDescent="0.25">
      <c r="E1817" s="78">
        <f t="shared" ca="1" si="56"/>
        <v>0.78154176752583659</v>
      </c>
      <c r="F1817" s="78">
        <f t="shared" ca="1" si="57"/>
        <v>36.464963708678866</v>
      </c>
    </row>
    <row r="1818" spans="5:6" x14ac:dyDescent="0.25">
      <c r="E1818" s="78">
        <f t="shared" ca="1" si="56"/>
        <v>0.27971246877366207</v>
      </c>
      <c r="F1818" s="78">
        <f t="shared" ca="1" si="57"/>
        <v>29.054457147902394</v>
      </c>
    </row>
    <row r="1819" spans="5:6" x14ac:dyDescent="0.25">
      <c r="E1819" s="78">
        <f t="shared" ca="1" si="56"/>
        <v>0.99363523150845334</v>
      </c>
      <c r="F1819" s="78">
        <f t="shared" ca="1" si="57"/>
        <v>64.953621621085077</v>
      </c>
    </row>
    <row r="1820" spans="5:6" x14ac:dyDescent="0.25">
      <c r="E1820" s="78">
        <f t="shared" ca="1" si="56"/>
        <v>0.65478977150529005</v>
      </c>
      <c r="F1820" s="78">
        <f t="shared" ca="1" si="57"/>
        <v>33.750425968252074</v>
      </c>
    </row>
    <row r="1821" spans="5:6" x14ac:dyDescent="0.25">
      <c r="E1821" s="78">
        <f t="shared" ca="1" si="56"/>
        <v>0.61713265809981688</v>
      </c>
      <c r="F1821" s="78">
        <f t="shared" ca="1" si="57"/>
        <v>33.136608895672133</v>
      </c>
    </row>
    <row r="1822" spans="5:6" x14ac:dyDescent="0.25">
      <c r="E1822" s="78">
        <f t="shared" ca="1" si="56"/>
        <v>0.29609360951041852</v>
      </c>
      <c r="F1822" s="78">
        <f t="shared" ca="1" si="57"/>
        <v>29.229420530166642</v>
      </c>
    </row>
    <row r="1823" spans="5:6" x14ac:dyDescent="0.25">
      <c r="E1823" s="78">
        <f t="shared" ca="1" si="56"/>
        <v>0.47734842984073356</v>
      </c>
      <c r="F1823" s="78">
        <f t="shared" ca="1" si="57"/>
        <v>31.244247411954266</v>
      </c>
    </row>
    <row r="1824" spans="5:6" x14ac:dyDescent="0.25">
      <c r="E1824" s="78">
        <f t="shared" ca="1" si="56"/>
        <v>0.76404822567953379</v>
      </c>
      <c r="F1824" s="78">
        <f t="shared" ca="1" si="57"/>
        <v>36.003954094068781</v>
      </c>
    </row>
    <row r="1825" spans="5:6" x14ac:dyDescent="0.25">
      <c r="E1825" s="78">
        <f t="shared" ca="1" si="56"/>
        <v>0.94483567012029046</v>
      </c>
      <c r="F1825" s="78">
        <f t="shared" ca="1" si="57"/>
        <v>45.501410420309327</v>
      </c>
    </row>
    <row r="1826" spans="5:6" x14ac:dyDescent="0.25">
      <c r="E1826" s="78">
        <f t="shared" ca="1" si="56"/>
        <v>0.27676987160650546</v>
      </c>
      <c r="F1826" s="78">
        <f t="shared" ca="1" si="57"/>
        <v>29.022978390228722</v>
      </c>
    </row>
    <row r="1827" spans="5:6" x14ac:dyDescent="0.25">
      <c r="E1827" s="78">
        <f t="shared" ca="1" si="56"/>
        <v>0.75228408177120476</v>
      </c>
      <c r="F1827" s="78">
        <f t="shared" ca="1" si="57"/>
        <v>35.714046540939641</v>
      </c>
    </row>
    <row r="1828" spans="5:6" x14ac:dyDescent="0.25">
      <c r="E1828" s="78">
        <f t="shared" ca="1" si="56"/>
        <v>0.24907195120311565</v>
      </c>
      <c r="F1828" s="78">
        <f t="shared" ca="1" si="57"/>
        <v>28.725188328054784</v>
      </c>
    </row>
    <row r="1829" spans="5:6" x14ac:dyDescent="0.25">
      <c r="E1829" s="78">
        <f t="shared" ca="1" si="56"/>
        <v>0.4001257309059757</v>
      </c>
      <c r="F1829" s="78">
        <f t="shared" ca="1" si="57"/>
        <v>30.354157637456169</v>
      </c>
    </row>
    <row r="1830" spans="5:6" x14ac:dyDescent="0.25">
      <c r="E1830" s="78">
        <f t="shared" ca="1" si="56"/>
        <v>0.86690337585720267</v>
      </c>
      <c r="F1830" s="78">
        <f t="shared" ca="1" si="57"/>
        <v>39.516677738830722</v>
      </c>
    </row>
    <row r="1831" spans="5:6" x14ac:dyDescent="0.25">
      <c r="E1831" s="78">
        <f t="shared" ca="1" si="56"/>
        <v>0.24577847228658589</v>
      </c>
      <c r="F1831" s="78">
        <f t="shared" ca="1" si="57"/>
        <v>28.689529303150291</v>
      </c>
    </row>
    <row r="1832" spans="5:6" x14ac:dyDescent="0.25">
      <c r="E1832" s="78">
        <f t="shared" ca="1" si="56"/>
        <v>0.67202555929350716</v>
      </c>
      <c r="F1832" s="78">
        <f t="shared" ca="1" si="57"/>
        <v>34.053127280989671</v>
      </c>
    </row>
    <row r="1833" spans="5:6" x14ac:dyDescent="0.25">
      <c r="E1833" s="78">
        <f t="shared" ca="1" si="56"/>
        <v>0.57265636353913119</v>
      </c>
      <c r="F1833" s="78">
        <f t="shared" ca="1" si="57"/>
        <v>32.479455117807618</v>
      </c>
    </row>
    <row r="1834" spans="5:6" x14ac:dyDescent="0.25">
      <c r="E1834" s="78">
        <f t="shared" ca="1" si="56"/>
        <v>0.96987125489740955</v>
      </c>
      <c r="F1834" s="78">
        <f t="shared" ca="1" si="57"/>
        <v>50.170624444338337</v>
      </c>
    </row>
    <row r="1835" spans="5:6" x14ac:dyDescent="0.25">
      <c r="E1835" s="78">
        <f t="shared" ca="1" si="56"/>
        <v>0.77756990816867799</v>
      </c>
      <c r="F1835" s="78">
        <f t="shared" ca="1" si="57"/>
        <v>36.356890820072337</v>
      </c>
    </row>
    <row r="1836" spans="5:6" x14ac:dyDescent="0.25">
      <c r="E1836" s="78">
        <f t="shared" ca="1" si="56"/>
        <v>0.94413221707360961</v>
      </c>
      <c r="F1836" s="78">
        <f t="shared" ca="1" si="57"/>
        <v>45.408942030842866</v>
      </c>
    </row>
    <row r="1837" spans="5:6" x14ac:dyDescent="0.25">
      <c r="E1837" s="78">
        <f t="shared" ca="1" si="56"/>
        <v>0.8344297088599919</v>
      </c>
      <c r="F1837" s="78">
        <f t="shared" ca="1" si="57"/>
        <v>38.150818811664209</v>
      </c>
    </row>
    <row r="1838" spans="5:6" x14ac:dyDescent="0.25">
      <c r="E1838" s="78">
        <f t="shared" ca="1" si="56"/>
        <v>7.7257554310834142E-2</v>
      </c>
      <c r="F1838" s="78">
        <f t="shared" ca="1" si="57"/>
        <v>26.57147967979644</v>
      </c>
    </row>
    <row r="1839" spans="5:6" x14ac:dyDescent="0.25">
      <c r="E1839" s="78">
        <f t="shared" ca="1" si="56"/>
        <v>0.59022021313821427</v>
      </c>
      <c r="F1839" s="78">
        <f t="shared" ca="1" si="57"/>
        <v>32.731343333304721</v>
      </c>
    </row>
    <row r="1840" spans="5:6" x14ac:dyDescent="0.25">
      <c r="E1840" s="78">
        <f t="shared" ca="1" si="56"/>
        <v>0.22414894831438725</v>
      </c>
      <c r="F1840" s="78">
        <f t="shared" ca="1" si="57"/>
        <v>28.453380453295203</v>
      </c>
    </row>
    <row r="1841" spans="5:6" x14ac:dyDescent="0.25">
      <c r="E1841" s="78">
        <f t="shared" ca="1" si="56"/>
        <v>0.50293850157363618</v>
      </c>
      <c r="F1841" s="78">
        <f t="shared" ca="1" si="57"/>
        <v>31.557694931619995</v>
      </c>
    </row>
    <row r="1842" spans="5:6" x14ac:dyDescent="0.25">
      <c r="E1842" s="78">
        <f t="shared" ca="1" si="56"/>
        <v>0.95251594018208163</v>
      </c>
      <c r="F1842" s="78">
        <f t="shared" ca="1" si="57"/>
        <v>46.611389961380887</v>
      </c>
    </row>
    <row r="1843" spans="5:6" x14ac:dyDescent="0.25">
      <c r="E1843" s="78">
        <f t="shared" ca="1" si="56"/>
        <v>0.39066711051644476</v>
      </c>
      <c r="F1843" s="78">
        <f t="shared" ca="1" si="57"/>
        <v>30.249472556838604</v>
      </c>
    </row>
    <row r="1844" spans="5:6" x14ac:dyDescent="0.25">
      <c r="E1844" s="78">
        <f t="shared" ca="1" si="56"/>
        <v>0.4506246961627649</v>
      </c>
      <c r="F1844" s="78">
        <f t="shared" ca="1" si="57"/>
        <v>30.927878533374823</v>
      </c>
    </row>
    <row r="1845" spans="5:6" x14ac:dyDescent="0.25">
      <c r="E1845" s="78">
        <f t="shared" ca="1" si="56"/>
        <v>0.20129703105598551</v>
      </c>
      <c r="F1845" s="78">
        <f t="shared" ca="1" si="57"/>
        <v>28.198882312385436</v>
      </c>
    </row>
    <row r="1846" spans="5:6" x14ac:dyDescent="0.25">
      <c r="E1846" s="78">
        <f t="shared" ca="1" si="56"/>
        <v>0.49505904639970821</v>
      </c>
      <c r="F1846" s="78">
        <f t="shared" ca="1" si="57"/>
        <v>31.459977611637377</v>
      </c>
    </row>
    <row r="1847" spans="5:6" x14ac:dyDescent="0.25">
      <c r="E1847" s="78">
        <f t="shared" ca="1" si="56"/>
        <v>0.40354279846283903</v>
      </c>
      <c r="F1847" s="78">
        <f t="shared" ca="1" si="57"/>
        <v>30.392162306959236</v>
      </c>
    </row>
    <row r="1848" spans="5:6" x14ac:dyDescent="0.25">
      <c r="E1848" s="78">
        <f t="shared" ca="1" si="56"/>
        <v>0.57485763932432099</v>
      </c>
      <c r="F1848" s="78">
        <f t="shared" ca="1" si="57"/>
        <v>32.510525056403324</v>
      </c>
    </row>
    <row r="1849" spans="5:6" x14ac:dyDescent="0.25">
      <c r="E1849" s="78">
        <f t="shared" ca="1" si="56"/>
        <v>0.97596649847820505</v>
      </c>
      <c r="F1849" s="78">
        <f t="shared" ca="1" si="57"/>
        <v>52.054475283678947</v>
      </c>
    </row>
    <row r="1850" spans="5:6" x14ac:dyDescent="0.25">
      <c r="E1850" s="78">
        <f t="shared" ca="1" si="56"/>
        <v>0.8847157413031318</v>
      </c>
      <c r="F1850" s="78">
        <f t="shared" ca="1" si="57"/>
        <v>40.43761795888021</v>
      </c>
    </row>
    <row r="1851" spans="5:6" x14ac:dyDescent="0.25">
      <c r="E1851" s="78">
        <f t="shared" ca="1" si="56"/>
        <v>0.28040403042070883</v>
      </c>
      <c r="F1851" s="78">
        <f t="shared" ca="1" si="57"/>
        <v>29.061852310800504</v>
      </c>
    </row>
    <row r="1852" spans="5:6" x14ac:dyDescent="0.25">
      <c r="E1852" s="78">
        <f t="shared" ca="1" si="56"/>
        <v>0.64556288485181912</v>
      </c>
      <c r="F1852" s="78">
        <f t="shared" ca="1" si="57"/>
        <v>33.594351873188735</v>
      </c>
    </row>
    <row r="1853" spans="5:6" x14ac:dyDescent="0.25">
      <c r="E1853" s="78">
        <f t="shared" ca="1" si="56"/>
        <v>0.87609288990629519</v>
      </c>
      <c r="F1853" s="78">
        <f t="shared" ca="1" si="57"/>
        <v>39.972922227333683</v>
      </c>
    </row>
    <row r="1854" spans="5:6" x14ac:dyDescent="0.25">
      <c r="E1854" s="78">
        <f t="shared" ca="1" si="56"/>
        <v>0.82357816917698623</v>
      </c>
      <c r="F1854" s="78">
        <f t="shared" ca="1" si="57"/>
        <v>37.760438108494064</v>
      </c>
    </row>
    <row r="1855" spans="5:6" x14ac:dyDescent="0.25">
      <c r="E1855" s="78">
        <f t="shared" ca="1" si="56"/>
        <v>0.89429094815027688</v>
      </c>
      <c r="F1855" s="78">
        <f t="shared" ca="1" si="57"/>
        <v>41.002778239268686</v>
      </c>
    </row>
    <row r="1856" spans="5:6" x14ac:dyDescent="0.25">
      <c r="E1856" s="78">
        <f t="shared" ca="1" si="56"/>
        <v>0.22802320517222063</v>
      </c>
      <c r="F1856" s="78">
        <f t="shared" ca="1" si="57"/>
        <v>28.495965957120617</v>
      </c>
    </row>
    <row r="1857" spans="5:6" x14ac:dyDescent="0.25">
      <c r="E1857" s="78">
        <f t="shared" ca="1" si="56"/>
        <v>0.27894442976719447</v>
      </c>
      <c r="F1857" s="78">
        <f t="shared" ca="1" si="57"/>
        <v>29.046242933834392</v>
      </c>
    </row>
    <row r="1858" spans="5:6" x14ac:dyDescent="0.25">
      <c r="E1858" s="78">
        <f t="shared" ca="1" si="56"/>
        <v>0.58414032895721224</v>
      </c>
      <c r="F1858" s="78">
        <f t="shared" ca="1" si="57"/>
        <v>32.643099551723346</v>
      </c>
    </row>
    <row r="1859" spans="5:6" x14ac:dyDescent="0.25">
      <c r="E1859" s="78">
        <f t="shared" ca="1" si="56"/>
        <v>0.66520912703656088</v>
      </c>
      <c r="F1859" s="78">
        <f t="shared" ca="1" si="57"/>
        <v>33.931597741402321</v>
      </c>
    </row>
    <row r="1860" spans="5:6" x14ac:dyDescent="0.25">
      <c r="E1860" s="78">
        <f t="shared" ref="E1860:E1923" ca="1" si="58">RAND()</f>
        <v>0.85205609144351213</v>
      </c>
      <c r="F1860" s="78">
        <f t="shared" ref="F1860:F1923" ca="1" si="59">$C$3-$C$4*(LN(E1860)^(-1/$C$5))</f>
        <v>38.850287508790004</v>
      </c>
    </row>
    <row r="1861" spans="5:6" x14ac:dyDescent="0.25">
      <c r="E1861" s="78">
        <f t="shared" ca="1" si="58"/>
        <v>0.7559117503380709</v>
      </c>
      <c r="F1861" s="78">
        <f t="shared" ca="1" si="59"/>
        <v>35.801855690636586</v>
      </c>
    </row>
    <row r="1862" spans="5:6" x14ac:dyDescent="0.25">
      <c r="E1862" s="78">
        <f t="shared" ca="1" si="58"/>
        <v>0.17103742070716521</v>
      </c>
      <c r="F1862" s="78">
        <f t="shared" ca="1" si="59"/>
        <v>27.849995326441888</v>
      </c>
    </row>
    <row r="1863" spans="5:6" x14ac:dyDescent="0.25">
      <c r="E1863" s="78">
        <f t="shared" ca="1" si="58"/>
        <v>0.42449664184811353</v>
      </c>
      <c r="F1863" s="78">
        <f t="shared" ca="1" si="59"/>
        <v>30.62761017482055</v>
      </c>
    </row>
    <row r="1864" spans="5:6" x14ac:dyDescent="0.25">
      <c r="E1864" s="78">
        <f t="shared" ca="1" si="58"/>
        <v>0.14240609136948645</v>
      </c>
      <c r="F1864" s="78">
        <f t="shared" ca="1" si="59"/>
        <v>27.501061730758877</v>
      </c>
    </row>
    <row r="1865" spans="5:6" x14ac:dyDescent="0.25">
      <c r="E1865" s="78">
        <f t="shared" ca="1" si="58"/>
        <v>0.62696594732599054</v>
      </c>
      <c r="F1865" s="78">
        <f t="shared" ca="1" si="59"/>
        <v>33.2912123541483</v>
      </c>
    </row>
    <row r="1866" spans="5:6" x14ac:dyDescent="0.25">
      <c r="E1866" s="78">
        <f t="shared" ca="1" si="58"/>
        <v>0.19674491933737959</v>
      </c>
      <c r="F1866" s="78">
        <f t="shared" ca="1" si="59"/>
        <v>28.147384850550456</v>
      </c>
    </row>
    <row r="1867" spans="5:6" x14ac:dyDescent="0.25">
      <c r="E1867" s="78">
        <f t="shared" ca="1" si="58"/>
        <v>0.221013112052586</v>
      </c>
      <c r="F1867" s="78">
        <f t="shared" ca="1" si="59"/>
        <v>28.418805381759121</v>
      </c>
    </row>
    <row r="1868" spans="5:6" x14ac:dyDescent="0.25">
      <c r="E1868" s="78">
        <f t="shared" ca="1" si="58"/>
        <v>0.99297661116113078</v>
      </c>
      <c r="F1868" s="78">
        <f t="shared" ca="1" si="59"/>
        <v>63.878405523680186</v>
      </c>
    </row>
    <row r="1869" spans="5:6" x14ac:dyDescent="0.25">
      <c r="E1869" s="78">
        <f t="shared" ca="1" si="58"/>
        <v>3.4966108905846394E-2</v>
      </c>
      <c r="F1869" s="78">
        <f t="shared" ca="1" si="59"/>
        <v>25.701225292601801</v>
      </c>
    </row>
    <row r="1870" spans="5:6" x14ac:dyDescent="0.25">
      <c r="E1870" s="78">
        <f t="shared" ca="1" si="58"/>
        <v>0.60095416704192017</v>
      </c>
      <c r="F1870" s="78">
        <f t="shared" ca="1" si="59"/>
        <v>32.89001473498746</v>
      </c>
    </row>
    <row r="1871" spans="5:6" x14ac:dyDescent="0.25">
      <c r="E1871" s="78">
        <f t="shared" ca="1" si="58"/>
        <v>0.28813647616854621</v>
      </c>
      <c r="F1871" s="78">
        <f t="shared" ca="1" si="59"/>
        <v>29.144477023080235</v>
      </c>
    </row>
    <row r="1872" spans="5:6" x14ac:dyDescent="0.25">
      <c r="E1872" s="78">
        <f t="shared" ca="1" si="58"/>
        <v>0.26319360087527643</v>
      </c>
      <c r="F1872" s="78">
        <f t="shared" ca="1" si="59"/>
        <v>28.877414020845489</v>
      </c>
    </row>
    <row r="1873" spans="5:6" x14ac:dyDescent="0.25">
      <c r="E1873" s="78">
        <f t="shared" ca="1" si="58"/>
        <v>0.23582362214956831</v>
      </c>
      <c r="F1873" s="78">
        <f t="shared" ca="1" si="59"/>
        <v>28.581304383239093</v>
      </c>
    </row>
    <row r="1874" spans="5:6" x14ac:dyDescent="0.25">
      <c r="E1874" s="78">
        <f t="shared" ca="1" si="58"/>
        <v>0.8479433232384368</v>
      </c>
      <c r="F1874" s="78">
        <f t="shared" ca="1" si="59"/>
        <v>38.67900089985838</v>
      </c>
    </row>
    <row r="1875" spans="5:6" x14ac:dyDescent="0.25">
      <c r="E1875" s="78">
        <f t="shared" ca="1" si="58"/>
        <v>0.82599412279784612</v>
      </c>
      <c r="F1875" s="78">
        <f t="shared" ca="1" si="59"/>
        <v>37.844994001320792</v>
      </c>
    </row>
    <row r="1876" spans="5:6" x14ac:dyDescent="0.25">
      <c r="E1876" s="78">
        <f t="shared" ca="1" si="58"/>
        <v>2.7425543439647315E-2</v>
      </c>
      <c r="F1876" s="78">
        <f t="shared" ca="1" si="59"/>
        <v>25.48314871028634</v>
      </c>
    </row>
    <row r="1877" spans="5:6" x14ac:dyDescent="0.25">
      <c r="E1877" s="78">
        <f t="shared" ca="1" si="58"/>
        <v>0.17987466066919811</v>
      </c>
      <c r="F1877" s="78">
        <f t="shared" ca="1" si="59"/>
        <v>27.95362312162159</v>
      </c>
    </row>
    <row r="1878" spans="5:6" x14ac:dyDescent="0.25">
      <c r="E1878" s="78">
        <f t="shared" ca="1" si="58"/>
        <v>9.3846777593121766E-2</v>
      </c>
      <c r="F1878" s="78">
        <f t="shared" ca="1" si="59"/>
        <v>26.835409156598864</v>
      </c>
    </row>
    <row r="1879" spans="5:6" x14ac:dyDescent="0.25">
      <c r="E1879" s="78">
        <f t="shared" ca="1" si="58"/>
        <v>0.59227413653824157</v>
      </c>
      <c r="F1879" s="78">
        <f t="shared" ca="1" si="59"/>
        <v>32.761415725525055</v>
      </c>
    </row>
    <row r="1880" spans="5:6" x14ac:dyDescent="0.25">
      <c r="E1880" s="78">
        <f t="shared" ca="1" si="58"/>
        <v>0.21706232988419438</v>
      </c>
      <c r="F1880" s="78">
        <f t="shared" ca="1" si="59"/>
        <v>28.37510078872117</v>
      </c>
    </row>
    <row r="1881" spans="5:6" x14ac:dyDescent="0.25">
      <c r="E1881" s="78">
        <f t="shared" ca="1" si="58"/>
        <v>0.53172861991186349</v>
      </c>
      <c r="F1881" s="78">
        <f t="shared" ca="1" si="59"/>
        <v>31.924946457807586</v>
      </c>
    </row>
    <row r="1882" spans="5:6" x14ac:dyDescent="0.25">
      <c r="E1882" s="78">
        <f t="shared" ca="1" si="58"/>
        <v>0.1549363813634046</v>
      </c>
      <c r="F1882" s="78">
        <f t="shared" ca="1" si="59"/>
        <v>27.656568603854261</v>
      </c>
    </row>
    <row r="1883" spans="5:6" x14ac:dyDescent="0.25">
      <c r="E1883" s="78">
        <f t="shared" ca="1" si="58"/>
        <v>0.51011647614124689</v>
      </c>
      <c r="F1883" s="78">
        <f t="shared" ca="1" si="59"/>
        <v>31.647711316916588</v>
      </c>
    </row>
    <row r="1884" spans="5:6" x14ac:dyDescent="0.25">
      <c r="E1884" s="78">
        <f t="shared" ca="1" si="58"/>
        <v>0.59444567932278625</v>
      </c>
      <c r="F1884" s="78">
        <f t="shared" ca="1" si="59"/>
        <v>32.793357021431781</v>
      </c>
    </row>
    <row r="1885" spans="5:6" x14ac:dyDescent="0.25">
      <c r="E1885" s="78">
        <f t="shared" ca="1" si="58"/>
        <v>0.19582016860798079</v>
      </c>
      <c r="F1885" s="78">
        <f t="shared" ca="1" si="59"/>
        <v>28.136885704520612</v>
      </c>
    </row>
    <row r="1886" spans="5:6" x14ac:dyDescent="0.25">
      <c r="E1886" s="78">
        <f t="shared" ca="1" si="58"/>
        <v>0.89381546111054111</v>
      </c>
      <c r="F1886" s="78">
        <f t="shared" ca="1" si="59"/>
        <v>40.973346144367632</v>
      </c>
    </row>
    <row r="1887" spans="5:6" x14ac:dyDescent="0.25">
      <c r="E1887" s="78">
        <f t="shared" ca="1" si="58"/>
        <v>0.18815325460252752</v>
      </c>
      <c r="F1887" s="78">
        <f t="shared" ca="1" si="59"/>
        <v>28.04931729129887</v>
      </c>
    </row>
    <row r="1888" spans="5:6" x14ac:dyDescent="0.25">
      <c r="E1888" s="78">
        <f t="shared" ca="1" si="58"/>
        <v>0.94973446864248356</v>
      </c>
      <c r="F1888" s="78">
        <f t="shared" ca="1" si="59"/>
        <v>46.186433858666938</v>
      </c>
    </row>
    <row r="1889" spans="5:6" x14ac:dyDescent="0.25">
      <c r="E1889" s="78">
        <f t="shared" ca="1" si="58"/>
        <v>0.89659644945160522</v>
      </c>
      <c r="F1889" s="78">
        <f t="shared" ca="1" si="59"/>
        <v>41.147681080374625</v>
      </c>
    </row>
    <row r="1890" spans="5:6" x14ac:dyDescent="0.25">
      <c r="E1890" s="78">
        <f t="shared" ca="1" si="58"/>
        <v>7.7100892509718855E-2</v>
      </c>
      <c r="F1890" s="78">
        <f t="shared" ca="1" si="59"/>
        <v>26.568853622992847</v>
      </c>
    </row>
    <row r="1891" spans="5:6" x14ac:dyDescent="0.25">
      <c r="E1891" s="78">
        <f t="shared" ca="1" si="58"/>
        <v>0.67361391786751823</v>
      </c>
      <c r="F1891" s="78">
        <f t="shared" ca="1" si="59"/>
        <v>34.081802785334531</v>
      </c>
    </row>
    <row r="1892" spans="5:6" x14ac:dyDescent="0.25">
      <c r="E1892" s="78">
        <f t="shared" ca="1" si="58"/>
        <v>0.91629963410300552</v>
      </c>
      <c r="F1892" s="78">
        <f t="shared" ca="1" si="59"/>
        <v>42.562364017723993</v>
      </c>
    </row>
    <row r="1893" spans="5:6" x14ac:dyDescent="0.25">
      <c r="E1893" s="78">
        <f t="shared" ca="1" si="58"/>
        <v>0.30820981658515301</v>
      </c>
      <c r="F1893" s="78">
        <f t="shared" ca="1" si="59"/>
        <v>29.358717602268236</v>
      </c>
    </row>
    <row r="1894" spans="5:6" x14ac:dyDescent="0.25">
      <c r="E1894" s="78">
        <f t="shared" ca="1" si="58"/>
        <v>0.50347835157113618</v>
      </c>
      <c r="F1894" s="78">
        <f t="shared" ca="1" si="59"/>
        <v>31.564431305902033</v>
      </c>
    </row>
    <row r="1895" spans="5:6" x14ac:dyDescent="0.25">
      <c r="E1895" s="78">
        <f t="shared" ca="1" si="58"/>
        <v>0.42469425799144489</v>
      </c>
      <c r="F1895" s="78">
        <f t="shared" ca="1" si="59"/>
        <v>30.629851795755467</v>
      </c>
    </row>
    <row r="1896" spans="5:6" x14ac:dyDescent="0.25">
      <c r="E1896" s="78">
        <f t="shared" ca="1" si="58"/>
        <v>0.56151359705705695</v>
      </c>
      <c r="F1896" s="78">
        <f t="shared" ca="1" si="59"/>
        <v>32.324250012689284</v>
      </c>
    </row>
    <row r="1897" spans="5:6" x14ac:dyDescent="0.25">
      <c r="E1897" s="78">
        <f t="shared" ca="1" si="58"/>
        <v>0.147663181333059</v>
      </c>
      <c r="F1897" s="78">
        <f t="shared" ca="1" si="59"/>
        <v>27.566899279599433</v>
      </c>
    </row>
    <row r="1898" spans="5:6" x14ac:dyDescent="0.25">
      <c r="E1898" s="78">
        <f t="shared" ca="1" si="58"/>
        <v>0.58674802248840618</v>
      </c>
      <c r="F1898" s="78">
        <f t="shared" ca="1" si="59"/>
        <v>32.680807574678091</v>
      </c>
    </row>
    <row r="1899" spans="5:6" x14ac:dyDescent="0.25">
      <c r="E1899" s="78">
        <f t="shared" ca="1" si="58"/>
        <v>0.47246196718657041</v>
      </c>
      <c r="F1899" s="78">
        <f t="shared" ca="1" si="59"/>
        <v>31.185617984259171</v>
      </c>
    </row>
    <row r="1900" spans="5:6" x14ac:dyDescent="0.25">
      <c r="E1900" s="78">
        <f t="shared" ca="1" si="58"/>
        <v>0.87074940049606886</v>
      </c>
      <c r="F1900" s="78">
        <f t="shared" ca="1" si="59"/>
        <v>39.703122990880459</v>
      </c>
    </row>
    <row r="1901" spans="5:6" x14ac:dyDescent="0.25">
      <c r="E1901" s="78">
        <f t="shared" ca="1" si="58"/>
        <v>0.44800233456791294</v>
      </c>
      <c r="F1901" s="78">
        <f t="shared" ca="1" si="59"/>
        <v>30.897366320591239</v>
      </c>
    </row>
    <row r="1902" spans="5:6" x14ac:dyDescent="0.25">
      <c r="E1902" s="78">
        <f t="shared" ca="1" si="58"/>
        <v>4.5898755643385858E-2</v>
      </c>
      <c r="F1902" s="78">
        <f t="shared" ca="1" si="59"/>
        <v>25.969183523389077</v>
      </c>
    </row>
    <row r="1903" spans="5:6" x14ac:dyDescent="0.25">
      <c r="E1903" s="78">
        <f t="shared" ca="1" si="58"/>
        <v>0.78951740558525785</v>
      </c>
      <c r="F1903" s="78">
        <f t="shared" ca="1" si="59"/>
        <v>36.68854977498102</v>
      </c>
    </row>
    <row r="1904" spans="5:6" x14ac:dyDescent="0.25">
      <c r="E1904" s="78">
        <f t="shared" ca="1" si="58"/>
        <v>5.6592660088736646E-2</v>
      </c>
      <c r="F1904" s="78">
        <f t="shared" ca="1" si="59"/>
        <v>26.195593188199489</v>
      </c>
    </row>
    <row r="1905" spans="5:6" x14ac:dyDescent="0.25">
      <c r="E1905" s="78">
        <f t="shared" ca="1" si="58"/>
        <v>0.76661649297869339</v>
      </c>
      <c r="F1905" s="78">
        <f t="shared" ca="1" si="59"/>
        <v>36.069293289430853</v>
      </c>
    </row>
    <row r="1906" spans="5:6" x14ac:dyDescent="0.25">
      <c r="E1906" s="78">
        <f t="shared" ca="1" si="58"/>
        <v>0.54501761016262773</v>
      </c>
      <c r="F1906" s="78">
        <f t="shared" ca="1" si="59"/>
        <v>32.100456693184967</v>
      </c>
    </row>
    <row r="1907" spans="5:6" x14ac:dyDescent="0.25">
      <c r="E1907" s="78">
        <f t="shared" ca="1" si="58"/>
        <v>0.23581943484709755</v>
      </c>
      <c r="F1907" s="78">
        <f t="shared" ca="1" si="59"/>
        <v>28.581258707573586</v>
      </c>
    </row>
    <row r="1908" spans="5:6" x14ac:dyDescent="0.25">
      <c r="E1908" s="78">
        <f t="shared" ca="1" si="58"/>
        <v>0.96352271773035147</v>
      </c>
      <c r="F1908" s="78">
        <f t="shared" ca="1" si="59"/>
        <v>48.638182905704127</v>
      </c>
    </row>
    <row r="1909" spans="5:6" x14ac:dyDescent="0.25">
      <c r="E1909" s="78">
        <f t="shared" ca="1" si="58"/>
        <v>0.28100780096329925</v>
      </c>
      <c r="F1909" s="78">
        <f t="shared" ca="1" si="59"/>
        <v>29.06830784602834</v>
      </c>
    </row>
    <row r="1910" spans="5:6" x14ac:dyDescent="0.25">
      <c r="E1910" s="78">
        <f t="shared" ca="1" si="58"/>
        <v>0.88191386228325941</v>
      </c>
      <c r="F1910" s="78">
        <f t="shared" ca="1" si="59"/>
        <v>40.282377545062495</v>
      </c>
    </row>
    <row r="1911" spans="5:6" x14ac:dyDescent="0.25">
      <c r="E1911" s="78">
        <f t="shared" ca="1" si="58"/>
        <v>0.57531733279391495</v>
      </c>
      <c r="F1911" s="78">
        <f t="shared" ca="1" si="59"/>
        <v>32.517030915727432</v>
      </c>
    </row>
    <row r="1912" spans="5:6" x14ac:dyDescent="0.25">
      <c r="E1912" s="78">
        <f t="shared" ca="1" si="58"/>
        <v>9.9647245080410563E-2</v>
      </c>
      <c r="F1912" s="78">
        <f t="shared" ca="1" si="59"/>
        <v>26.922076632630343</v>
      </c>
    </row>
    <row r="1913" spans="5:6" x14ac:dyDescent="0.25">
      <c r="E1913" s="78">
        <f t="shared" ca="1" si="58"/>
        <v>0.964563800587251</v>
      </c>
      <c r="F1913" s="78">
        <f t="shared" ca="1" si="59"/>
        <v>48.866763275084018</v>
      </c>
    </row>
    <row r="1914" spans="5:6" x14ac:dyDescent="0.25">
      <c r="E1914" s="78">
        <f t="shared" ca="1" si="58"/>
        <v>0.36081340004355456</v>
      </c>
      <c r="F1914" s="78">
        <f t="shared" ca="1" si="59"/>
        <v>29.923312688212246</v>
      </c>
    </row>
    <row r="1915" spans="5:6" x14ac:dyDescent="0.25">
      <c r="E1915" s="78">
        <f t="shared" ca="1" si="58"/>
        <v>0.50615056739173014</v>
      </c>
      <c r="F1915" s="78">
        <f t="shared" ca="1" si="59"/>
        <v>31.59785586433928</v>
      </c>
    </row>
    <row r="1916" spans="5:6" x14ac:dyDescent="0.25">
      <c r="E1916" s="78">
        <f t="shared" ca="1" si="58"/>
        <v>0.66633233768390332</v>
      </c>
      <c r="F1916" s="78">
        <f t="shared" ca="1" si="59"/>
        <v>33.951455358825775</v>
      </c>
    </row>
    <row r="1917" spans="5:6" x14ac:dyDescent="0.25">
      <c r="E1917" s="78">
        <f t="shared" ca="1" si="58"/>
        <v>0.52096154166902842</v>
      </c>
      <c r="F1917" s="78">
        <f t="shared" ca="1" si="59"/>
        <v>31.785621065622124</v>
      </c>
    </row>
    <row r="1918" spans="5:6" x14ac:dyDescent="0.25">
      <c r="E1918" s="78">
        <f t="shared" ca="1" si="58"/>
        <v>0.9316990457317007</v>
      </c>
      <c r="F1918" s="78">
        <f t="shared" ca="1" si="59"/>
        <v>43.969591090456788</v>
      </c>
    </row>
    <row r="1919" spans="5:6" x14ac:dyDescent="0.25">
      <c r="E1919" s="78">
        <f t="shared" ca="1" si="58"/>
        <v>0.54352915968415094</v>
      </c>
      <c r="F1919" s="78">
        <f t="shared" ca="1" si="59"/>
        <v>32.080594223648077</v>
      </c>
    </row>
    <row r="1920" spans="5:6" x14ac:dyDescent="0.25">
      <c r="E1920" s="78">
        <f t="shared" ca="1" si="58"/>
        <v>4.5362377096081152E-2</v>
      </c>
      <c r="F1920" s="78">
        <f t="shared" ca="1" si="59"/>
        <v>25.95702713985121</v>
      </c>
    </row>
    <row r="1921" spans="5:6" x14ac:dyDescent="0.25">
      <c r="E1921" s="78">
        <f t="shared" ca="1" si="58"/>
        <v>0.52226462845578869</v>
      </c>
      <c r="F1921" s="78">
        <f t="shared" ca="1" si="59"/>
        <v>31.802352175006725</v>
      </c>
    </row>
    <row r="1922" spans="5:6" x14ac:dyDescent="0.25">
      <c r="E1922" s="78">
        <f t="shared" ca="1" si="58"/>
        <v>0.57810288808402022</v>
      </c>
      <c r="F1922" s="78">
        <f t="shared" ca="1" si="59"/>
        <v>32.556584618008088</v>
      </c>
    </row>
    <row r="1923" spans="5:6" x14ac:dyDescent="0.25">
      <c r="E1923" s="78">
        <f t="shared" ca="1" si="58"/>
        <v>0.62068922271893801</v>
      </c>
      <c r="F1923" s="78">
        <f t="shared" ca="1" si="59"/>
        <v>33.192097070605541</v>
      </c>
    </row>
    <row r="1924" spans="5:6" x14ac:dyDescent="0.25">
      <c r="E1924" s="78">
        <f t="shared" ref="E1924:E1987" ca="1" si="60">RAND()</f>
        <v>7.2948943936010924E-2</v>
      </c>
      <c r="F1924" s="78">
        <f t="shared" ref="F1924:F1987" ca="1" si="61">$C$3-$C$4*(LN(E1924)^(-1/$C$5))</f>
        <v>26.498186822253032</v>
      </c>
    </row>
    <row r="1925" spans="5:6" x14ac:dyDescent="0.25">
      <c r="E1925" s="78">
        <f t="shared" ca="1" si="60"/>
        <v>0.7566140492588217</v>
      </c>
      <c r="F1925" s="78">
        <f t="shared" ca="1" si="61"/>
        <v>35.819015043273986</v>
      </c>
    </row>
    <row r="1926" spans="5:6" x14ac:dyDescent="0.25">
      <c r="E1926" s="78">
        <f t="shared" ca="1" si="60"/>
        <v>0.62461045332696163</v>
      </c>
      <c r="F1926" s="78">
        <f t="shared" ca="1" si="61"/>
        <v>33.2538362392404</v>
      </c>
    </row>
    <row r="1927" spans="5:6" x14ac:dyDescent="0.25">
      <c r="E1927" s="78">
        <f t="shared" ca="1" si="60"/>
        <v>0.86164157716854028</v>
      </c>
      <c r="F1927" s="78">
        <f t="shared" ca="1" si="61"/>
        <v>39.271284606465784</v>
      </c>
    </row>
    <row r="1928" spans="5:6" x14ac:dyDescent="0.25">
      <c r="E1928" s="78">
        <f t="shared" ca="1" si="60"/>
        <v>0.47950069188543687</v>
      </c>
      <c r="F1928" s="78">
        <f t="shared" ca="1" si="61"/>
        <v>31.270189199229613</v>
      </c>
    </row>
    <row r="1929" spans="5:6" x14ac:dyDescent="0.25">
      <c r="E1929" s="78">
        <f t="shared" ca="1" si="60"/>
        <v>0.87665387250870619</v>
      </c>
      <c r="F1929" s="78">
        <f t="shared" ca="1" si="61"/>
        <v>40.002014546977165</v>
      </c>
    </row>
    <row r="1930" spans="5:6" x14ac:dyDescent="0.25">
      <c r="E1930" s="78">
        <f t="shared" ca="1" si="60"/>
        <v>0.55600478730776903</v>
      </c>
      <c r="F1930" s="78">
        <f t="shared" ca="1" si="61"/>
        <v>32.248747917602302</v>
      </c>
    </row>
    <row r="1931" spans="5:6" x14ac:dyDescent="0.25">
      <c r="E1931" s="78">
        <f t="shared" ca="1" si="60"/>
        <v>0.31913470372437014</v>
      </c>
      <c r="F1931" s="78">
        <f t="shared" ca="1" si="61"/>
        <v>29.475381578200587</v>
      </c>
    </row>
    <row r="1932" spans="5:6" x14ac:dyDescent="0.25">
      <c r="E1932" s="78">
        <f t="shared" ca="1" si="60"/>
        <v>0.7672538332987392</v>
      </c>
      <c r="F1932" s="78">
        <f t="shared" ca="1" si="61"/>
        <v>36.085626976426596</v>
      </c>
    </row>
    <row r="1933" spans="5:6" x14ac:dyDescent="0.25">
      <c r="E1933" s="78">
        <f t="shared" ca="1" si="60"/>
        <v>0.29091455434629643</v>
      </c>
      <c r="F1933" s="78">
        <f t="shared" ca="1" si="61"/>
        <v>29.174140233156624</v>
      </c>
    </row>
    <row r="1934" spans="5:6" x14ac:dyDescent="0.25">
      <c r="E1934" s="78">
        <f t="shared" ca="1" si="60"/>
        <v>0.8370136052493421</v>
      </c>
      <c r="F1934" s="78">
        <f t="shared" ca="1" si="61"/>
        <v>38.247987033521774</v>
      </c>
    </row>
    <row r="1935" spans="5:6" x14ac:dyDescent="0.25">
      <c r="E1935" s="78">
        <f t="shared" ca="1" si="60"/>
        <v>0.69735829317874676</v>
      </c>
      <c r="F1935" s="78">
        <f t="shared" ca="1" si="61"/>
        <v>34.527854199732062</v>
      </c>
    </row>
    <row r="1936" spans="5:6" x14ac:dyDescent="0.25">
      <c r="E1936" s="78">
        <f t="shared" ca="1" si="60"/>
        <v>0.6083011107590649</v>
      </c>
      <c r="F1936" s="78">
        <f t="shared" ca="1" si="61"/>
        <v>33.000846337309611</v>
      </c>
    </row>
    <row r="1937" spans="5:6" x14ac:dyDescent="0.25">
      <c r="E1937" s="78">
        <f t="shared" ca="1" si="60"/>
        <v>0.5888200413871737</v>
      </c>
      <c r="F1937" s="78">
        <f t="shared" ca="1" si="61"/>
        <v>32.710919277406902</v>
      </c>
    </row>
    <row r="1938" spans="5:6" x14ac:dyDescent="0.25">
      <c r="E1938" s="78">
        <f t="shared" ca="1" si="60"/>
        <v>0.70446448417223506</v>
      </c>
      <c r="F1938" s="78">
        <f t="shared" ca="1" si="61"/>
        <v>34.668211502729598</v>
      </c>
    </row>
    <row r="1939" spans="5:6" x14ac:dyDescent="0.25">
      <c r="E1939" s="78">
        <f t="shared" ca="1" si="60"/>
        <v>0.83363479768828086</v>
      </c>
      <c r="F1939" s="78">
        <f t="shared" ca="1" si="61"/>
        <v>38.121266392099756</v>
      </c>
    </row>
    <row r="1940" spans="5:6" x14ac:dyDescent="0.25">
      <c r="E1940" s="78">
        <f t="shared" ca="1" si="60"/>
        <v>0.42294597108670118</v>
      </c>
      <c r="F1940" s="78">
        <f t="shared" ca="1" si="61"/>
        <v>30.610034888491825</v>
      </c>
    </row>
    <row r="1941" spans="5:6" x14ac:dyDescent="0.25">
      <c r="E1941" s="78">
        <f t="shared" ca="1" si="60"/>
        <v>0.41568716554744534</v>
      </c>
      <c r="F1941" s="78">
        <f t="shared" ca="1" si="61"/>
        <v>30.528096143004248</v>
      </c>
    </row>
    <row r="1942" spans="5:6" x14ac:dyDescent="0.25">
      <c r="E1942" s="78">
        <f t="shared" ca="1" si="60"/>
        <v>3.7277082259491445E-2</v>
      </c>
      <c r="F1942" s="78">
        <f t="shared" ca="1" si="61"/>
        <v>25.761853153701153</v>
      </c>
    </row>
    <row r="1943" spans="5:6" x14ac:dyDescent="0.25">
      <c r="E1943" s="78">
        <f t="shared" ca="1" si="60"/>
        <v>0.4118533415958916</v>
      </c>
      <c r="F1943" s="78">
        <f t="shared" ca="1" si="61"/>
        <v>30.485032565575576</v>
      </c>
    </row>
    <row r="1944" spans="5:6" x14ac:dyDescent="0.25">
      <c r="E1944" s="78">
        <f t="shared" ca="1" si="60"/>
        <v>0.89230045237716549</v>
      </c>
      <c r="F1944" s="78">
        <f t="shared" ca="1" si="61"/>
        <v>40.880570912967087</v>
      </c>
    </row>
    <row r="1945" spans="5:6" x14ac:dyDescent="0.25">
      <c r="E1945" s="78">
        <f t="shared" ca="1" si="60"/>
        <v>0.20232201413172768</v>
      </c>
      <c r="F1945" s="78">
        <f t="shared" ca="1" si="61"/>
        <v>28.21043680966778</v>
      </c>
    </row>
    <row r="1946" spans="5:6" x14ac:dyDescent="0.25">
      <c r="E1946" s="78">
        <f t="shared" ca="1" si="60"/>
        <v>0.90580369709470354</v>
      </c>
      <c r="F1946" s="78">
        <f t="shared" ca="1" si="61"/>
        <v>41.765964990381271</v>
      </c>
    </row>
    <row r="1947" spans="5:6" x14ac:dyDescent="0.25">
      <c r="E1947" s="78">
        <f t="shared" ca="1" si="60"/>
        <v>0.58226411818446577</v>
      </c>
      <c r="F1947" s="78">
        <f t="shared" ca="1" si="61"/>
        <v>32.616097122456807</v>
      </c>
    </row>
    <row r="1948" spans="5:6" x14ac:dyDescent="0.25">
      <c r="E1948" s="78">
        <f t="shared" ca="1" si="60"/>
        <v>0.47887512576353775</v>
      </c>
      <c r="F1948" s="78">
        <f t="shared" ca="1" si="61"/>
        <v>31.262641525726416</v>
      </c>
    </row>
    <row r="1949" spans="5:6" x14ac:dyDescent="0.25">
      <c r="E1949" s="78">
        <f t="shared" ca="1" si="60"/>
        <v>0.93731121428599873</v>
      </c>
      <c r="F1949" s="78">
        <f t="shared" ca="1" si="61"/>
        <v>44.57765792908836</v>
      </c>
    </row>
    <row r="1950" spans="5:6" x14ac:dyDescent="0.25">
      <c r="E1950" s="78">
        <f t="shared" ca="1" si="60"/>
        <v>0.27725266908820201</v>
      </c>
      <c r="F1950" s="78">
        <f t="shared" ca="1" si="61"/>
        <v>29.028144605820195</v>
      </c>
    </row>
    <row r="1951" spans="5:6" x14ac:dyDescent="0.25">
      <c r="E1951" s="78">
        <f t="shared" ca="1" si="60"/>
        <v>0.49044810243174741</v>
      </c>
      <c r="F1951" s="78">
        <f t="shared" ca="1" si="61"/>
        <v>31.403305349703739</v>
      </c>
    </row>
    <row r="1952" spans="5:6" x14ac:dyDescent="0.25">
      <c r="E1952" s="78">
        <f t="shared" ca="1" si="60"/>
        <v>0.19345587095540784</v>
      </c>
      <c r="F1952" s="78">
        <f t="shared" ca="1" si="61"/>
        <v>28.10998267876548</v>
      </c>
    </row>
    <row r="1953" spans="5:6" x14ac:dyDescent="0.25">
      <c r="E1953" s="78">
        <f t="shared" ca="1" si="60"/>
        <v>1.4123906774012207E-2</v>
      </c>
      <c r="F1953" s="78">
        <f t="shared" ca="1" si="61"/>
        <v>24.967538781075632</v>
      </c>
    </row>
    <row r="1954" spans="5:6" x14ac:dyDescent="0.25">
      <c r="E1954" s="78">
        <f t="shared" ca="1" si="60"/>
        <v>0.38046591190119783</v>
      </c>
      <c r="F1954" s="78">
        <f t="shared" ca="1" si="61"/>
        <v>30.13735026128866</v>
      </c>
    </row>
    <row r="1955" spans="5:6" x14ac:dyDescent="0.25">
      <c r="E1955" s="78">
        <f t="shared" ca="1" si="60"/>
        <v>0.14056525561109101</v>
      </c>
      <c r="F1955" s="78">
        <f t="shared" ca="1" si="61"/>
        <v>27.477789359133059</v>
      </c>
    </row>
    <row r="1956" spans="5:6" x14ac:dyDescent="0.25">
      <c r="E1956" s="78">
        <f t="shared" ca="1" si="60"/>
        <v>0.35968723468021924</v>
      </c>
      <c r="F1956" s="78">
        <f t="shared" ca="1" si="61"/>
        <v>29.911115788609607</v>
      </c>
    </row>
    <row r="1957" spans="5:6" x14ac:dyDescent="0.25">
      <c r="E1957" s="78">
        <f t="shared" ca="1" si="60"/>
        <v>0.1502734566037579</v>
      </c>
      <c r="F1957" s="78">
        <f t="shared" ca="1" si="61"/>
        <v>27.59926242958047</v>
      </c>
    </row>
    <row r="1958" spans="5:6" x14ac:dyDescent="0.25">
      <c r="E1958" s="78">
        <f t="shared" ca="1" si="60"/>
        <v>0.9410709884256051</v>
      </c>
      <c r="F1958" s="78">
        <f t="shared" ca="1" si="61"/>
        <v>45.021903995210224</v>
      </c>
    </row>
    <row r="1959" spans="5:6" x14ac:dyDescent="0.25">
      <c r="E1959" s="78">
        <f t="shared" ca="1" si="60"/>
        <v>0.57631389638455965</v>
      </c>
      <c r="F1959" s="78">
        <f t="shared" ca="1" si="61"/>
        <v>32.531155813673607</v>
      </c>
    </row>
    <row r="1960" spans="5:6" x14ac:dyDescent="0.25">
      <c r="E1960" s="78">
        <f t="shared" ca="1" si="60"/>
        <v>0.83390275210762044</v>
      </c>
      <c r="F1960" s="78">
        <f t="shared" ca="1" si="61"/>
        <v>38.131210484443166</v>
      </c>
    </row>
    <row r="1961" spans="5:6" x14ac:dyDescent="0.25">
      <c r="E1961" s="78">
        <f t="shared" ca="1" si="60"/>
        <v>0.962303968461516</v>
      </c>
      <c r="F1961" s="78">
        <f t="shared" ca="1" si="61"/>
        <v>48.380218281363433</v>
      </c>
    </row>
    <row r="1962" spans="5:6" x14ac:dyDescent="0.25">
      <c r="E1962" s="78">
        <f t="shared" ca="1" si="60"/>
        <v>0.72870728126024098</v>
      </c>
      <c r="F1962" s="78">
        <f t="shared" ca="1" si="61"/>
        <v>35.174443202913992</v>
      </c>
    </row>
    <row r="1963" spans="5:6" x14ac:dyDescent="0.25">
      <c r="E1963" s="78">
        <f t="shared" ca="1" si="60"/>
        <v>0.62359250201591832</v>
      </c>
      <c r="F1963" s="78">
        <f t="shared" ca="1" si="61"/>
        <v>33.23775135900857</v>
      </c>
    </row>
    <row r="1964" spans="5:6" x14ac:dyDescent="0.25">
      <c r="E1964" s="78">
        <f t="shared" ca="1" si="60"/>
        <v>0.13050600022834846</v>
      </c>
      <c r="F1964" s="78">
        <f t="shared" ca="1" si="61"/>
        <v>27.348427067112652</v>
      </c>
    </row>
    <row r="1965" spans="5:6" x14ac:dyDescent="0.25">
      <c r="E1965" s="78">
        <f t="shared" ca="1" si="60"/>
        <v>0.41282638786198556</v>
      </c>
      <c r="F1965" s="78">
        <f t="shared" ca="1" si="61"/>
        <v>30.49594878658344</v>
      </c>
    </row>
    <row r="1966" spans="5:6" x14ac:dyDescent="0.25">
      <c r="E1966" s="78">
        <f t="shared" ca="1" si="60"/>
        <v>0.5191197664757462</v>
      </c>
      <c r="F1966" s="78">
        <f t="shared" ca="1" si="61"/>
        <v>31.762033260548456</v>
      </c>
    </row>
    <row r="1967" spans="5:6" x14ac:dyDescent="0.25">
      <c r="E1967" s="78">
        <f t="shared" ca="1" si="60"/>
        <v>2.8508025912528767E-2</v>
      </c>
      <c r="F1967" s="78">
        <f t="shared" ca="1" si="61"/>
        <v>25.516698232791867</v>
      </c>
    </row>
    <row r="1968" spans="5:6" x14ac:dyDescent="0.25">
      <c r="E1968" s="78">
        <f t="shared" ca="1" si="60"/>
        <v>0.87761073546742252</v>
      </c>
      <c r="F1968" s="78">
        <f t="shared" ca="1" si="61"/>
        <v>40.051987422651187</v>
      </c>
    </row>
    <row r="1969" spans="5:6" x14ac:dyDescent="0.25">
      <c r="E1969" s="78">
        <f t="shared" ca="1" si="60"/>
        <v>0.97474426930860059</v>
      </c>
      <c r="F1969" s="78">
        <f t="shared" ca="1" si="61"/>
        <v>51.634125335072049</v>
      </c>
    </row>
    <row r="1970" spans="5:6" x14ac:dyDescent="0.25">
      <c r="E1970" s="78">
        <f t="shared" ca="1" si="60"/>
        <v>0.48632082394009568</v>
      </c>
      <c r="F1970" s="78">
        <f t="shared" ca="1" si="61"/>
        <v>31.352886326501274</v>
      </c>
    </row>
    <row r="1971" spans="5:6" x14ac:dyDescent="0.25">
      <c r="E1971" s="78">
        <f t="shared" ca="1" si="60"/>
        <v>0.53687236928874205</v>
      </c>
      <c r="F1971" s="78">
        <f t="shared" ca="1" si="61"/>
        <v>31.992400350915467</v>
      </c>
    </row>
    <row r="1972" spans="5:6" x14ac:dyDescent="0.25">
      <c r="E1972" s="78">
        <f t="shared" ca="1" si="60"/>
        <v>1.905214035636027E-2</v>
      </c>
      <c r="F1972" s="78">
        <f t="shared" ca="1" si="61"/>
        <v>25.187221573738775</v>
      </c>
    </row>
    <row r="1973" spans="5:6" x14ac:dyDescent="0.25">
      <c r="E1973" s="78">
        <f t="shared" ca="1" si="60"/>
        <v>0.53490421703671054</v>
      </c>
      <c r="F1973" s="78">
        <f t="shared" ca="1" si="61"/>
        <v>31.966520246819531</v>
      </c>
    </row>
    <row r="1974" spans="5:6" x14ac:dyDescent="0.25">
      <c r="E1974" s="78">
        <f t="shared" ca="1" si="60"/>
        <v>0.40174694485611984</v>
      </c>
      <c r="F1974" s="78">
        <f t="shared" ca="1" si="61"/>
        <v>30.372176063247565</v>
      </c>
    </row>
    <row r="1975" spans="5:6" x14ac:dyDescent="0.25">
      <c r="E1975" s="78">
        <f t="shared" ca="1" si="60"/>
        <v>0.69790123778397906</v>
      </c>
      <c r="F1975" s="78">
        <f t="shared" ca="1" si="61"/>
        <v>34.538459697100627</v>
      </c>
    </row>
    <row r="1976" spans="5:6" x14ac:dyDescent="0.25">
      <c r="E1976" s="78">
        <f t="shared" ca="1" si="60"/>
        <v>0.6843773175206056</v>
      </c>
      <c r="F1976" s="78">
        <f t="shared" ca="1" si="61"/>
        <v>34.279840054042197</v>
      </c>
    </row>
    <row r="1977" spans="5:6" x14ac:dyDescent="0.25">
      <c r="E1977" s="78">
        <f t="shared" ca="1" si="60"/>
        <v>0.3062466474101404</v>
      </c>
      <c r="F1977" s="78">
        <f t="shared" ca="1" si="61"/>
        <v>29.337765566976213</v>
      </c>
    </row>
    <row r="1978" spans="5:6" x14ac:dyDescent="0.25">
      <c r="E1978" s="78">
        <f t="shared" ca="1" si="60"/>
        <v>1.4243046560455275E-2</v>
      </c>
      <c r="F1978" s="78">
        <f t="shared" ca="1" si="61"/>
        <v>24.973448588176947</v>
      </c>
    </row>
    <row r="1979" spans="5:6" x14ac:dyDescent="0.25">
      <c r="E1979" s="78">
        <f t="shared" ca="1" si="60"/>
        <v>6.3483910554347989E-2</v>
      </c>
      <c r="F1979" s="78">
        <f t="shared" ca="1" si="61"/>
        <v>26.328399816640999</v>
      </c>
    </row>
    <row r="1980" spans="5:6" x14ac:dyDescent="0.25">
      <c r="E1980" s="78">
        <f t="shared" ca="1" si="60"/>
        <v>7.5544966550888049E-2</v>
      </c>
      <c r="F1980" s="78">
        <f t="shared" ca="1" si="61"/>
        <v>26.542616401342784</v>
      </c>
    </row>
    <row r="1981" spans="5:6" x14ac:dyDescent="0.25">
      <c r="E1981" s="78">
        <f t="shared" ca="1" si="60"/>
        <v>0.35021335754619287</v>
      </c>
      <c r="F1981" s="78">
        <f t="shared" ca="1" si="61"/>
        <v>29.808759831363332</v>
      </c>
    </row>
    <row r="1982" spans="5:6" x14ac:dyDescent="0.25">
      <c r="E1982" s="78">
        <f t="shared" ca="1" si="60"/>
        <v>0.4493703093683219</v>
      </c>
      <c r="F1982" s="78">
        <f t="shared" ca="1" si="61"/>
        <v>30.913272138378115</v>
      </c>
    </row>
    <row r="1983" spans="5:6" x14ac:dyDescent="0.25">
      <c r="E1983" s="78">
        <f t="shared" ca="1" si="60"/>
        <v>0.84240250975573083</v>
      </c>
      <c r="F1983" s="78">
        <f t="shared" ca="1" si="61"/>
        <v>38.456305754542925</v>
      </c>
    </row>
    <row r="1984" spans="5:6" x14ac:dyDescent="0.25">
      <c r="E1984" s="78">
        <f t="shared" ca="1" si="60"/>
        <v>0.80527667606653497</v>
      </c>
      <c r="F1984" s="78">
        <f t="shared" ca="1" si="61"/>
        <v>37.158800917123429</v>
      </c>
    </row>
    <row r="1985" spans="5:6" x14ac:dyDescent="0.25">
      <c r="E1985" s="78">
        <f t="shared" ca="1" si="60"/>
        <v>0.22309900921965753</v>
      </c>
      <c r="F1985" s="78">
        <f t="shared" ca="1" si="61"/>
        <v>28.441814933220261</v>
      </c>
    </row>
    <row r="1986" spans="5:6" x14ac:dyDescent="0.25">
      <c r="E1986" s="78">
        <f t="shared" ca="1" si="60"/>
        <v>0.69952925520180975</v>
      </c>
      <c r="F1986" s="78">
        <f t="shared" ca="1" si="61"/>
        <v>34.570376223627335</v>
      </c>
    </row>
    <row r="1987" spans="5:6" x14ac:dyDescent="0.25">
      <c r="E1987" s="78">
        <f t="shared" ca="1" si="60"/>
        <v>0.86586189184923112</v>
      </c>
      <c r="F1987" s="78">
        <f t="shared" ca="1" si="61"/>
        <v>39.467241821297449</v>
      </c>
    </row>
    <row r="1988" spans="5:6" x14ac:dyDescent="0.25">
      <c r="E1988" s="78">
        <f t="shared" ref="E1988:E2051" ca="1" si="62">RAND()</f>
        <v>0.44216085250051729</v>
      </c>
      <c r="F1988" s="78">
        <f t="shared" ref="F1988:F2051" ca="1" si="63">$C$3-$C$4*(LN(E1988)^(-1/$C$5))</f>
        <v>30.829712921881864</v>
      </c>
    </row>
    <row r="1989" spans="5:6" x14ac:dyDescent="0.25">
      <c r="E1989" s="78">
        <f t="shared" ca="1" si="62"/>
        <v>0.90542788206603564</v>
      </c>
      <c r="F1989" s="78">
        <f t="shared" ca="1" si="63"/>
        <v>41.739382757072121</v>
      </c>
    </row>
    <row r="1990" spans="5:6" x14ac:dyDescent="0.25">
      <c r="E1990" s="78">
        <f t="shared" ca="1" si="62"/>
        <v>0.31974863234910766</v>
      </c>
      <c r="F1990" s="78">
        <f t="shared" ca="1" si="63"/>
        <v>29.481942443391173</v>
      </c>
    </row>
    <row r="1991" spans="5:6" x14ac:dyDescent="0.25">
      <c r="E1991" s="78">
        <f t="shared" ca="1" si="62"/>
        <v>0.46057911494427495</v>
      </c>
      <c r="F1991" s="78">
        <f t="shared" ca="1" si="63"/>
        <v>31.044534741410391</v>
      </c>
    </row>
    <row r="1992" spans="5:6" x14ac:dyDescent="0.25">
      <c r="E1992" s="78">
        <f t="shared" ca="1" si="62"/>
        <v>0.95179223457948781</v>
      </c>
      <c r="F1992" s="78">
        <f t="shared" ca="1" si="63"/>
        <v>46.498048671286533</v>
      </c>
    </row>
    <row r="1993" spans="5:6" x14ac:dyDescent="0.25">
      <c r="E1993" s="78">
        <f t="shared" ca="1" si="62"/>
        <v>0.1463511036848395</v>
      </c>
      <c r="F1993" s="78">
        <f t="shared" ca="1" si="63"/>
        <v>27.550551406561418</v>
      </c>
    </row>
    <row r="1994" spans="5:6" x14ac:dyDescent="0.25">
      <c r="E1994" s="78">
        <f t="shared" ca="1" si="62"/>
        <v>0.94014629597449284</v>
      </c>
      <c r="F1994" s="78">
        <f t="shared" ca="1" si="63"/>
        <v>44.909619823783146</v>
      </c>
    </row>
    <row r="1995" spans="5:6" x14ac:dyDescent="0.25">
      <c r="E1995" s="78">
        <f t="shared" ca="1" si="62"/>
        <v>0.54589984988098206</v>
      </c>
      <c r="F1995" s="78">
        <f t="shared" ca="1" si="63"/>
        <v>32.112254669621016</v>
      </c>
    </row>
    <row r="1996" spans="5:6" x14ac:dyDescent="0.25">
      <c r="E1996" s="78">
        <f t="shared" ca="1" si="62"/>
        <v>0.78462615901500243</v>
      </c>
      <c r="F1996" s="78">
        <f t="shared" ca="1" si="63"/>
        <v>36.550364641686102</v>
      </c>
    </row>
    <row r="1997" spans="5:6" x14ac:dyDescent="0.25">
      <c r="E1997" s="78">
        <f t="shared" ca="1" si="62"/>
        <v>0.63749314400266632</v>
      </c>
      <c r="F1997" s="78">
        <f t="shared" ca="1" si="63"/>
        <v>33.461005932480745</v>
      </c>
    </row>
    <row r="1998" spans="5:6" x14ac:dyDescent="0.25">
      <c r="E1998" s="78">
        <f t="shared" ca="1" si="62"/>
        <v>0.9258262365814971</v>
      </c>
      <c r="F1998" s="78">
        <f t="shared" ca="1" si="63"/>
        <v>43.392918392650706</v>
      </c>
    </row>
    <row r="1999" spans="5:6" x14ac:dyDescent="0.25">
      <c r="E1999" s="78">
        <f t="shared" ca="1" si="62"/>
        <v>0.43411935249483458</v>
      </c>
      <c r="F1999" s="78">
        <f t="shared" ca="1" si="63"/>
        <v>30.737261889064346</v>
      </c>
    </row>
    <row r="2000" spans="5:6" x14ac:dyDescent="0.25">
      <c r="E2000" s="78">
        <f t="shared" ca="1" si="62"/>
        <v>0.9697657601566384</v>
      </c>
      <c r="F2000" s="78">
        <f t="shared" ca="1" si="63"/>
        <v>50.142117758420646</v>
      </c>
    </row>
    <row r="2001" spans="5:6" x14ac:dyDescent="0.25">
      <c r="E2001" s="78">
        <f t="shared" ca="1" si="62"/>
        <v>0.90433023670523438</v>
      </c>
      <c r="F2001" s="78">
        <f t="shared" ca="1" si="63"/>
        <v>41.662438268295304</v>
      </c>
    </row>
    <row r="2002" spans="5:6" x14ac:dyDescent="0.25">
      <c r="E2002" s="78">
        <f t="shared" ca="1" si="62"/>
        <v>0.86375561841489779</v>
      </c>
      <c r="F2002" s="78">
        <f t="shared" ca="1" si="63"/>
        <v>39.368582654276878</v>
      </c>
    </row>
    <row r="2003" spans="5:6" x14ac:dyDescent="0.25">
      <c r="E2003" s="78">
        <f t="shared" ca="1" si="62"/>
        <v>0.8343107827769678</v>
      </c>
      <c r="F2003" s="78">
        <f t="shared" ca="1" si="63"/>
        <v>38.146387427591009</v>
      </c>
    </row>
    <row r="2004" spans="5:6" x14ac:dyDescent="0.25">
      <c r="E2004" s="78">
        <f t="shared" ca="1" si="62"/>
        <v>0.61195109317351426</v>
      </c>
      <c r="F2004" s="78">
        <f t="shared" ca="1" si="63"/>
        <v>33.056612127901708</v>
      </c>
    </row>
    <row r="2005" spans="5:6" x14ac:dyDescent="0.25">
      <c r="E2005" s="78">
        <f t="shared" ca="1" si="62"/>
        <v>0.19064887892934601</v>
      </c>
      <c r="F2005" s="78">
        <f t="shared" ca="1" si="63"/>
        <v>28.077926787449925</v>
      </c>
    </row>
    <row r="2006" spans="5:6" x14ac:dyDescent="0.25">
      <c r="E2006" s="78">
        <f t="shared" ca="1" si="62"/>
        <v>5.9793240451353813E-2</v>
      </c>
      <c r="F2006" s="78">
        <f t="shared" ca="1" si="63"/>
        <v>26.258364694810613</v>
      </c>
    </row>
    <row r="2007" spans="5:6" x14ac:dyDescent="0.25">
      <c r="E2007" s="78">
        <f t="shared" ca="1" si="62"/>
        <v>0.72356378387452958</v>
      </c>
      <c r="F2007" s="78">
        <f t="shared" ca="1" si="63"/>
        <v>35.063243001888139</v>
      </c>
    </row>
    <row r="2008" spans="5:6" x14ac:dyDescent="0.25">
      <c r="E2008" s="78">
        <f t="shared" ca="1" si="62"/>
        <v>0.1109171898270499</v>
      </c>
      <c r="F2008" s="78">
        <f t="shared" ca="1" si="63"/>
        <v>27.08386298744276</v>
      </c>
    </row>
    <row r="2009" spans="5:6" x14ac:dyDescent="0.25">
      <c r="E2009" s="78">
        <f t="shared" ca="1" si="62"/>
        <v>0.55473761588969728</v>
      </c>
      <c r="F2009" s="78">
        <f t="shared" ca="1" si="63"/>
        <v>32.231491347698174</v>
      </c>
    </row>
    <row r="2010" spans="5:6" x14ac:dyDescent="0.25">
      <c r="E2010" s="78">
        <f t="shared" ca="1" si="62"/>
        <v>0.3334227761698465</v>
      </c>
      <c r="F2010" s="78">
        <f t="shared" ca="1" si="63"/>
        <v>29.628283388013813</v>
      </c>
    </row>
    <row r="2011" spans="5:6" x14ac:dyDescent="0.25">
      <c r="E2011" s="78">
        <f t="shared" ca="1" si="62"/>
        <v>0.80214515391498498</v>
      </c>
      <c r="F2011" s="78">
        <f t="shared" ca="1" si="63"/>
        <v>37.062118430716922</v>
      </c>
    </row>
    <row r="2012" spans="5:6" x14ac:dyDescent="0.25">
      <c r="E2012" s="78">
        <f t="shared" ca="1" si="62"/>
        <v>5.0208092060037512E-2</v>
      </c>
      <c r="F2012" s="78">
        <f t="shared" ca="1" si="63"/>
        <v>26.06385955482795</v>
      </c>
    </row>
    <row r="2013" spans="5:6" x14ac:dyDescent="0.25">
      <c r="E2013" s="78">
        <f t="shared" ca="1" si="62"/>
        <v>0.13885927607027704</v>
      </c>
      <c r="F2013" s="78">
        <f t="shared" ca="1" si="63"/>
        <v>27.45611599201699</v>
      </c>
    </row>
    <row r="2014" spans="5:6" x14ac:dyDescent="0.25">
      <c r="E2014" s="78">
        <f t="shared" ca="1" si="62"/>
        <v>0.52224277088443161</v>
      </c>
      <c r="F2014" s="78">
        <f t="shared" ca="1" si="63"/>
        <v>31.802071241388944</v>
      </c>
    </row>
    <row r="2015" spans="5:6" x14ac:dyDescent="0.25">
      <c r="E2015" s="78">
        <f t="shared" ca="1" si="62"/>
        <v>0.4468375556973494</v>
      </c>
      <c r="F2015" s="78">
        <f t="shared" ca="1" si="63"/>
        <v>30.883842042553503</v>
      </c>
    </row>
    <row r="2016" spans="5:6" x14ac:dyDescent="0.25">
      <c r="E2016" s="78">
        <f t="shared" ca="1" si="62"/>
        <v>0.83245488081147823</v>
      </c>
      <c r="F2016" s="78">
        <f t="shared" ca="1" si="63"/>
        <v>38.077690044144646</v>
      </c>
    </row>
    <row r="2017" spans="5:6" x14ac:dyDescent="0.25">
      <c r="E2017" s="78">
        <f t="shared" ca="1" si="62"/>
        <v>0.13952768275773186</v>
      </c>
      <c r="F2017" s="78">
        <f t="shared" ca="1" si="63"/>
        <v>27.46461998556525</v>
      </c>
    </row>
    <row r="2018" spans="5:6" x14ac:dyDescent="0.25">
      <c r="E2018" s="78">
        <f t="shared" ca="1" si="62"/>
        <v>0.56679914057243064</v>
      </c>
      <c r="F2018" s="78">
        <f t="shared" ca="1" si="63"/>
        <v>32.397447285428264</v>
      </c>
    </row>
    <row r="2019" spans="5:6" x14ac:dyDescent="0.25">
      <c r="E2019" s="78">
        <f t="shared" ca="1" si="62"/>
        <v>0.23604323151501894</v>
      </c>
      <c r="F2019" s="78">
        <f t="shared" ca="1" si="63"/>
        <v>28.58369971985876</v>
      </c>
    </row>
    <row r="2020" spans="5:6" x14ac:dyDescent="0.25">
      <c r="E2020" s="78">
        <f t="shared" ca="1" si="62"/>
        <v>2.5066588724620309E-2</v>
      </c>
      <c r="F2020" s="78">
        <f t="shared" ca="1" si="63"/>
        <v>25.406846600273997</v>
      </c>
    </row>
    <row r="2021" spans="5:6" x14ac:dyDescent="0.25">
      <c r="E2021" s="78">
        <f t="shared" ca="1" si="62"/>
        <v>0.59393372255452526</v>
      </c>
      <c r="F2021" s="78">
        <f t="shared" ca="1" si="63"/>
        <v>32.785812935480621</v>
      </c>
    </row>
    <row r="2022" spans="5:6" x14ac:dyDescent="0.25">
      <c r="E2022" s="78">
        <f t="shared" ca="1" si="62"/>
        <v>0.38805337633379422</v>
      </c>
      <c r="F2022" s="78">
        <f t="shared" ca="1" si="63"/>
        <v>30.220670837995041</v>
      </c>
    </row>
    <row r="2023" spans="5:6" x14ac:dyDescent="0.25">
      <c r="E2023" s="78">
        <f t="shared" ca="1" si="62"/>
        <v>0.53897017018733562</v>
      </c>
      <c r="F2023" s="78">
        <f t="shared" ca="1" si="63"/>
        <v>32.02008252247537</v>
      </c>
    </row>
    <row r="2024" spans="5:6" x14ac:dyDescent="0.25">
      <c r="E2024" s="78">
        <f t="shared" ca="1" si="62"/>
        <v>0.11433816448595957</v>
      </c>
      <c r="F2024" s="78">
        <f t="shared" ca="1" si="63"/>
        <v>27.131457397699855</v>
      </c>
    </row>
    <row r="2025" spans="5:6" x14ac:dyDescent="0.25">
      <c r="E2025" s="78">
        <f t="shared" ca="1" si="62"/>
        <v>0.46419723141515479</v>
      </c>
      <c r="F2025" s="78">
        <f t="shared" ca="1" si="63"/>
        <v>31.087274851200625</v>
      </c>
    </row>
    <row r="2026" spans="5:6" x14ac:dyDescent="0.25">
      <c r="E2026" s="78">
        <f t="shared" ca="1" si="62"/>
        <v>0.38721813834088747</v>
      </c>
      <c r="F2026" s="78">
        <f t="shared" ca="1" si="63"/>
        <v>30.211478046570587</v>
      </c>
    </row>
    <row r="2027" spans="5:6" x14ac:dyDescent="0.25">
      <c r="E2027" s="78">
        <f t="shared" ca="1" si="62"/>
        <v>0.96696616129387847</v>
      </c>
      <c r="F2027" s="78">
        <f t="shared" ca="1" si="63"/>
        <v>49.426061798968419</v>
      </c>
    </row>
    <row r="2028" spans="5:6" x14ac:dyDescent="0.25">
      <c r="E2028" s="78">
        <f t="shared" ca="1" si="62"/>
        <v>0.6325370143994723</v>
      </c>
      <c r="F2028" s="78">
        <f t="shared" ca="1" si="63"/>
        <v>33.380498331563516</v>
      </c>
    </row>
    <row r="2029" spans="5:6" x14ac:dyDescent="0.25">
      <c r="E2029" s="78">
        <f t="shared" ca="1" si="62"/>
        <v>0.46254564006699783</v>
      </c>
      <c r="F2029" s="78">
        <f t="shared" ca="1" si="63"/>
        <v>31.067741858585975</v>
      </c>
    </row>
    <row r="2030" spans="5:6" x14ac:dyDescent="0.25">
      <c r="E2030" s="78">
        <f t="shared" ca="1" si="62"/>
        <v>0.3264137938549504</v>
      </c>
      <c r="F2030" s="78">
        <f t="shared" ca="1" si="63"/>
        <v>29.553217913517521</v>
      </c>
    </row>
    <row r="2031" spans="5:6" x14ac:dyDescent="0.25">
      <c r="E2031" s="78">
        <f t="shared" ca="1" si="62"/>
        <v>0.3601248833616999</v>
      </c>
      <c r="F2031" s="78">
        <f t="shared" ca="1" si="63"/>
        <v>29.915854935491456</v>
      </c>
    </row>
    <row r="2032" spans="5:6" x14ac:dyDescent="0.25">
      <c r="E2032" s="78">
        <f t="shared" ca="1" si="62"/>
        <v>0.64158433809375459</v>
      </c>
      <c r="F2032" s="78">
        <f t="shared" ca="1" si="63"/>
        <v>33.528252492140403</v>
      </c>
    </row>
    <row r="2033" spans="5:6" x14ac:dyDescent="0.25">
      <c r="E2033" s="78">
        <f t="shared" ca="1" si="62"/>
        <v>0.11450332114963979</v>
      </c>
      <c r="F2033" s="78">
        <f t="shared" ca="1" si="63"/>
        <v>27.133738846801876</v>
      </c>
    </row>
    <row r="2034" spans="5:6" x14ac:dyDescent="0.25">
      <c r="E2034" s="78">
        <f t="shared" ca="1" si="62"/>
        <v>5.2540022477297721E-2</v>
      </c>
      <c r="F2034" s="78">
        <f t="shared" ca="1" si="63"/>
        <v>26.113064230191323</v>
      </c>
    </row>
    <row r="2035" spans="5:6" x14ac:dyDescent="0.25">
      <c r="E2035" s="78">
        <f t="shared" ca="1" si="62"/>
        <v>0.78960315321646579</v>
      </c>
      <c r="F2035" s="78">
        <f t="shared" ca="1" si="63"/>
        <v>36.691003277314778</v>
      </c>
    </row>
    <row r="2036" spans="5:6" x14ac:dyDescent="0.25">
      <c r="E2036" s="78">
        <f t="shared" ca="1" si="62"/>
        <v>0.81558749998191471</v>
      </c>
      <c r="F2036" s="78">
        <f t="shared" ca="1" si="63"/>
        <v>37.489656650434554</v>
      </c>
    </row>
    <row r="2037" spans="5:6" x14ac:dyDescent="0.25">
      <c r="E2037" s="78">
        <f t="shared" ca="1" si="62"/>
        <v>0.46673966040641846</v>
      </c>
      <c r="F2037" s="78">
        <f t="shared" ca="1" si="63"/>
        <v>31.117420370464526</v>
      </c>
    </row>
    <row r="2038" spans="5:6" x14ac:dyDescent="0.25">
      <c r="E2038" s="78">
        <f t="shared" ca="1" si="62"/>
        <v>8.4508908473930666E-2</v>
      </c>
      <c r="F2038" s="78">
        <f t="shared" ca="1" si="63"/>
        <v>26.690103147099499</v>
      </c>
    </row>
    <row r="2039" spans="5:6" x14ac:dyDescent="0.25">
      <c r="E2039" s="78">
        <f t="shared" ca="1" si="62"/>
        <v>6.7851201089440427E-2</v>
      </c>
      <c r="F2039" s="78">
        <f t="shared" ca="1" si="63"/>
        <v>26.408368158269681</v>
      </c>
    </row>
    <row r="2040" spans="5:6" x14ac:dyDescent="0.25">
      <c r="E2040" s="78">
        <f t="shared" ca="1" si="62"/>
        <v>0.94812458376198527</v>
      </c>
      <c r="F2040" s="78">
        <f t="shared" ca="1" si="63"/>
        <v>45.952946375585583</v>
      </c>
    </row>
    <row r="2041" spans="5:6" x14ac:dyDescent="0.25">
      <c r="E2041" s="78">
        <f t="shared" ca="1" si="62"/>
        <v>0.53066626398426386</v>
      </c>
      <c r="F2041" s="78">
        <f t="shared" ca="1" si="63"/>
        <v>31.911088426504794</v>
      </c>
    </row>
    <row r="2042" spans="5:6" x14ac:dyDescent="0.25">
      <c r="E2042" s="78">
        <f t="shared" ca="1" si="62"/>
        <v>0.59618021171344804</v>
      </c>
      <c r="F2042" s="78">
        <f t="shared" ca="1" si="63"/>
        <v>32.818980048128623</v>
      </c>
    </row>
    <row r="2043" spans="5:6" x14ac:dyDescent="0.25">
      <c r="E2043" s="78">
        <f t="shared" ca="1" si="62"/>
        <v>0.2859466858887737</v>
      </c>
      <c r="F2043" s="78">
        <f t="shared" ca="1" si="63"/>
        <v>29.121088245525609</v>
      </c>
    </row>
    <row r="2044" spans="5:6" x14ac:dyDescent="0.25">
      <c r="E2044" s="78">
        <f t="shared" ca="1" si="62"/>
        <v>0.26600765572195573</v>
      </c>
      <c r="F2044" s="78">
        <f t="shared" ca="1" si="63"/>
        <v>28.907638866011716</v>
      </c>
    </row>
    <row r="2045" spans="5:6" x14ac:dyDescent="0.25">
      <c r="E2045" s="78">
        <f t="shared" ca="1" si="62"/>
        <v>0.92926262408002525</v>
      </c>
      <c r="F2045" s="78">
        <f t="shared" ca="1" si="63"/>
        <v>43.723569121328694</v>
      </c>
    </row>
    <row r="2046" spans="5:6" x14ac:dyDescent="0.25">
      <c r="E2046" s="78">
        <f t="shared" ca="1" si="62"/>
        <v>0.59289481559098345</v>
      </c>
      <c r="F2046" s="78">
        <f t="shared" ca="1" si="63"/>
        <v>32.770529830514455</v>
      </c>
    </row>
    <row r="2047" spans="5:6" x14ac:dyDescent="0.25">
      <c r="E2047" s="78">
        <f t="shared" ca="1" si="62"/>
        <v>0.92341973026242108</v>
      </c>
      <c r="F2047" s="78">
        <f t="shared" ca="1" si="63"/>
        <v>43.171835539660769</v>
      </c>
    </row>
    <row r="2048" spans="5:6" x14ac:dyDescent="0.25">
      <c r="E2048" s="78">
        <f t="shared" ca="1" si="62"/>
        <v>0.10883057294405529</v>
      </c>
      <c r="F2048" s="78">
        <f t="shared" ca="1" si="63"/>
        <v>27.054505716146483</v>
      </c>
    </row>
    <row r="2049" spans="5:6" x14ac:dyDescent="0.25">
      <c r="E2049" s="78">
        <f t="shared" ca="1" si="62"/>
        <v>0.53640757764088409</v>
      </c>
      <c r="F2049" s="78">
        <f t="shared" ca="1" si="63"/>
        <v>31.986280673799673</v>
      </c>
    </row>
    <row r="2050" spans="5:6" x14ac:dyDescent="0.25">
      <c r="E2050" s="78">
        <f t="shared" ca="1" si="62"/>
        <v>0.24017561159880074</v>
      </c>
      <c r="F2050" s="78">
        <f t="shared" ca="1" si="63"/>
        <v>28.628704282064422</v>
      </c>
    </row>
    <row r="2051" spans="5:6" x14ac:dyDescent="0.25">
      <c r="E2051" s="78">
        <f t="shared" ca="1" si="62"/>
        <v>0.84273107458839114</v>
      </c>
      <c r="F2051" s="78">
        <f t="shared" ca="1" si="63"/>
        <v>38.469264440555889</v>
      </c>
    </row>
    <row r="2052" spans="5:6" x14ac:dyDescent="0.25">
      <c r="E2052" s="78">
        <f t="shared" ref="E2052:E2115" ca="1" si="64">RAND()</f>
        <v>0.82796135735269694</v>
      </c>
      <c r="F2052" s="78">
        <f t="shared" ref="F2052:F2115" ca="1" si="65">$C$3-$C$4*(LN(E2052)^(-1/$C$5))</f>
        <v>37.914814905152106</v>
      </c>
    </row>
    <row r="2053" spans="5:6" x14ac:dyDescent="0.25">
      <c r="E2053" s="78">
        <f t="shared" ca="1" si="64"/>
        <v>0.76411704211256104</v>
      </c>
      <c r="F2053" s="78">
        <f t="shared" ca="1" si="65"/>
        <v>36.005694920238938</v>
      </c>
    </row>
    <row r="2054" spans="5:6" x14ac:dyDescent="0.25">
      <c r="E2054" s="78">
        <f t="shared" ca="1" si="64"/>
        <v>0.79591637966955853</v>
      </c>
      <c r="F2054" s="78">
        <f t="shared" ca="1" si="65"/>
        <v>36.874698191437794</v>
      </c>
    </row>
    <row r="2055" spans="5:6" x14ac:dyDescent="0.25">
      <c r="E2055" s="78">
        <f t="shared" ca="1" si="64"/>
        <v>0.1177394096091029</v>
      </c>
      <c r="F2055" s="78">
        <f t="shared" ca="1" si="65"/>
        <v>27.178150723332983</v>
      </c>
    </row>
    <row r="2056" spans="5:6" x14ac:dyDescent="0.25">
      <c r="E2056" s="78">
        <f t="shared" ca="1" si="64"/>
        <v>0.56032624174396917</v>
      </c>
      <c r="F2056" s="78">
        <f t="shared" ca="1" si="65"/>
        <v>32.307909448951072</v>
      </c>
    </row>
    <row r="2057" spans="5:6" x14ac:dyDescent="0.25">
      <c r="E2057" s="78">
        <f t="shared" ca="1" si="64"/>
        <v>3.5719262127528961E-2</v>
      </c>
      <c r="F2057" s="78">
        <f t="shared" ca="1" si="65"/>
        <v>25.721258111671581</v>
      </c>
    </row>
    <row r="2058" spans="5:6" x14ac:dyDescent="0.25">
      <c r="E2058" s="78">
        <f t="shared" ca="1" si="64"/>
        <v>0.37672301703694078</v>
      </c>
      <c r="F2058" s="78">
        <f t="shared" ca="1" si="65"/>
        <v>30.096398105198539</v>
      </c>
    </row>
    <row r="2059" spans="5:6" x14ac:dyDescent="0.25">
      <c r="E2059" s="78">
        <f t="shared" ca="1" si="64"/>
        <v>0.27657764613877245</v>
      </c>
      <c r="F2059" s="78">
        <f t="shared" ca="1" si="65"/>
        <v>29.020921300785986</v>
      </c>
    </row>
    <row r="2060" spans="5:6" x14ac:dyDescent="0.25">
      <c r="E2060" s="78">
        <f t="shared" ca="1" si="64"/>
        <v>0.40563954489532383</v>
      </c>
      <c r="F2060" s="78">
        <f t="shared" ca="1" si="65"/>
        <v>30.415533558606192</v>
      </c>
    </row>
    <row r="2061" spans="5:6" x14ac:dyDescent="0.25">
      <c r="E2061" s="78">
        <f t="shared" ca="1" si="64"/>
        <v>0.21860485058387602</v>
      </c>
      <c r="F2061" s="78">
        <f t="shared" ca="1" si="65"/>
        <v>28.392184283820082</v>
      </c>
    </row>
    <row r="2062" spans="5:6" x14ac:dyDescent="0.25">
      <c r="E2062" s="78">
        <f t="shared" ca="1" si="64"/>
        <v>0.82234171700770775</v>
      </c>
      <c r="F2062" s="78">
        <f t="shared" ca="1" si="65"/>
        <v>37.717659534335638</v>
      </c>
    </row>
    <row r="2063" spans="5:6" x14ac:dyDescent="0.25">
      <c r="E2063" s="78">
        <f t="shared" ca="1" si="64"/>
        <v>0.25323981797401196</v>
      </c>
      <c r="F2063" s="78">
        <f t="shared" ca="1" si="65"/>
        <v>28.770222772753755</v>
      </c>
    </row>
    <row r="2064" spans="5:6" x14ac:dyDescent="0.25">
      <c r="E2064" s="78">
        <f t="shared" ca="1" si="64"/>
        <v>0.83050236732411709</v>
      </c>
      <c r="F2064" s="78">
        <f t="shared" ca="1" si="65"/>
        <v>38.006327068028341</v>
      </c>
    </row>
    <row r="2065" spans="5:6" x14ac:dyDescent="0.25">
      <c r="E2065" s="78">
        <f t="shared" ca="1" si="64"/>
        <v>0.39629819762130858</v>
      </c>
      <c r="F2065" s="78">
        <f t="shared" ca="1" si="65"/>
        <v>30.311706942294812</v>
      </c>
    </row>
    <row r="2066" spans="5:6" x14ac:dyDescent="0.25">
      <c r="E2066" s="78">
        <f t="shared" ca="1" si="64"/>
        <v>0.39870092621506315</v>
      </c>
      <c r="F2066" s="78">
        <f t="shared" ca="1" si="65"/>
        <v>30.338340825111821</v>
      </c>
    </row>
    <row r="2067" spans="5:6" x14ac:dyDescent="0.25">
      <c r="E2067" s="78">
        <f t="shared" ca="1" si="64"/>
        <v>0.87421549026282708</v>
      </c>
      <c r="F2067" s="78">
        <f t="shared" ca="1" si="65"/>
        <v>39.876643461072391</v>
      </c>
    </row>
    <row r="2068" spans="5:6" x14ac:dyDescent="0.25">
      <c r="E2068" s="78">
        <f t="shared" ca="1" si="64"/>
        <v>0.70948078147823246</v>
      </c>
      <c r="F2068" s="78">
        <f t="shared" ca="1" si="65"/>
        <v>34.769372531360162</v>
      </c>
    </row>
    <row r="2069" spans="5:6" x14ac:dyDescent="0.25">
      <c r="E2069" s="78">
        <f t="shared" ca="1" si="64"/>
        <v>0.1901247105252144</v>
      </c>
      <c r="F2069" s="78">
        <f t="shared" ca="1" si="65"/>
        <v>28.071926480279355</v>
      </c>
    </row>
    <row r="2070" spans="5:6" x14ac:dyDescent="0.25">
      <c r="E2070" s="78">
        <f t="shared" ca="1" si="64"/>
        <v>0.68171420454812004</v>
      </c>
      <c r="F2070" s="78">
        <f t="shared" ca="1" si="65"/>
        <v>34.230223310826368</v>
      </c>
    </row>
    <row r="2071" spans="5:6" x14ac:dyDescent="0.25">
      <c r="E2071" s="78">
        <f t="shared" ca="1" si="64"/>
        <v>0.21834137721905889</v>
      </c>
      <c r="F2071" s="78">
        <f t="shared" ca="1" si="65"/>
        <v>28.389268119161763</v>
      </c>
    </row>
    <row r="2072" spans="5:6" x14ac:dyDescent="0.25">
      <c r="E2072" s="78">
        <f t="shared" ca="1" si="64"/>
        <v>0.73961740238780338</v>
      </c>
      <c r="F2072" s="78">
        <f t="shared" ca="1" si="65"/>
        <v>35.417762682792301</v>
      </c>
    </row>
    <row r="2073" spans="5:6" x14ac:dyDescent="0.25">
      <c r="E2073" s="78">
        <f t="shared" ca="1" si="64"/>
        <v>0.56838117617512951</v>
      </c>
      <c r="F2073" s="78">
        <f t="shared" ca="1" si="65"/>
        <v>32.419503695437726</v>
      </c>
    </row>
    <row r="2074" spans="5:6" x14ac:dyDescent="0.25">
      <c r="E2074" s="78">
        <f t="shared" ca="1" si="64"/>
        <v>4.224354346836301E-2</v>
      </c>
      <c r="F2074" s="78">
        <f t="shared" ca="1" si="65"/>
        <v>25.884529749484916</v>
      </c>
    </row>
    <row r="2075" spans="5:6" x14ac:dyDescent="0.25">
      <c r="E2075" s="78">
        <f t="shared" ca="1" si="64"/>
        <v>0.45632424120451531</v>
      </c>
      <c r="F2075" s="78">
        <f t="shared" ca="1" si="65"/>
        <v>30.994507238198029</v>
      </c>
    </row>
    <row r="2076" spans="5:6" x14ac:dyDescent="0.25">
      <c r="E2076" s="78">
        <f t="shared" ca="1" si="64"/>
        <v>8.3718041453420211E-2</v>
      </c>
      <c r="F2076" s="78">
        <f t="shared" ca="1" si="65"/>
        <v>26.677429976059702</v>
      </c>
    </row>
    <row r="2077" spans="5:6" x14ac:dyDescent="0.25">
      <c r="E2077" s="78">
        <f t="shared" ca="1" si="64"/>
        <v>0.60475985279519562</v>
      </c>
      <c r="F2077" s="78">
        <f t="shared" ca="1" si="65"/>
        <v>32.94719211315855</v>
      </c>
    </row>
    <row r="2078" spans="5:6" x14ac:dyDescent="0.25">
      <c r="E2078" s="78">
        <f t="shared" ca="1" si="64"/>
        <v>0.3530778493442972</v>
      </c>
      <c r="F2078" s="78">
        <f t="shared" ca="1" si="65"/>
        <v>29.839662676504041</v>
      </c>
    </row>
    <row r="2079" spans="5:6" x14ac:dyDescent="0.25">
      <c r="E2079" s="78">
        <f t="shared" ca="1" si="64"/>
        <v>0.71739972224890292</v>
      </c>
      <c r="F2079" s="78">
        <f t="shared" ca="1" si="65"/>
        <v>34.932764808187201</v>
      </c>
    </row>
    <row r="2080" spans="5:6" x14ac:dyDescent="0.25">
      <c r="E2080" s="78">
        <f t="shared" ca="1" si="64"/>
        <v>0.94477324481675518</v>
      </c>
      <c r="F2080" s="78">
        <f t="shared" ca="1" si="65"/>
        <v>45.493148725807863</v>
      </c>
    </row>
    <row r="2081" spans="5:6" x14ac:dyDescent="0.25">
      <c r="E2081" s="78">
        <f t="shared" ca="1" si="64"/>
        <v>0.91382838010794443</v>
      </c>
      <c r="F2081" s="78">
        <f t="shared" ca="1" si="65"/>
        <v>42.364804992934801</v>
      </c>
    </row>
    <row r="2082" spans="5:6" x14ac:dyDescent="0.25">
      <c r="E2082" s="78">
        <f t="shared" ca="1" si="64"/>
        <v>0.69405721995238223</v>
      </c>
      <c r="F2082" s="78">
        <f t="shared" ca="1" si="65"/>
        <v>34.463784049108114</v>
      </c>
    </row>
    <row r="2083" spans="5:6" x14ac:dyDescent="0.25">
      <c r="E2083" s="78">
        <f t="shared" ca="1" si="64"/>
        <v>0.81087771322423918</v>
      </c>
      <c r="F2083" s="78">
        <f t="shared" ca="1" si="65"/>
        <v>37.336064167708678</v>
      </c>
    </row>
    <row r="2084" spans="5:6" x14ac:dyDescent="0.25">
      <c r="E2084" s="78">
        <f t="shared" ca="1" si="64"/>
        <v>0.32490827704708947</v>
      </c>
      <c r="F2084" s="78">
        <f t="shared" ca="1" si="65"/>
        <v>29.537110122025251</v>
      </c>
    </row>
    <row r="2085" spans="5:6" x14ac:dyDescent="0.25">
      <c r="E2085" s="78">
        <f t="shared" ca="1" si="64"/>
        <v>0.28017589788255148</v>
      </c>
      <c r="F2085" s="78">
        <f t="shared" ca="1" si="65"/>
        <v>29.059412907674115</v>
      </c>
    </row>
    <row r="2086" spans="5:6" x14ac:dyDescent="0.25">
      <c r="E2086" s="78">
        <f t="shared" ca="1" si="64"/>
        <v>4.0484385256599142E-2</v>
      </c>
      <c r="F2086" s="78">
        <f t="shared" ca="1" si="65"/>
        <v>25.842166240823836</v>
      </c>
    </row>
    <row r="2087" spans="5:6" x14ac:dyDescent="0.25">
      <c r="E2087" s="78">
        <f t="shared" ca="1" si="64"/>
        <v>0.53242757685895015</v>
      </c>
      <c r="F2087" s="78">
        <f t="shared" ca="1" si="65"/>
        <v>31.934077677744952</v>
      </c>
    </row>
    <row r="2088" spans="5:6" x14ac:dyDescent="0.25">
      <c r="E2088" s="78">
        <f t="shared" ca="1" si="64"/>
        <v>0.63996637807387735</v>
      </c>
      <c r="F2088" s="78">
        <f t="shared" ca="1" si="65"/>
        <v>33.501571535197186</v>
      </c>
    </row>
    <row r="2089" spans="5:6" x14ac:dyDescent="0.25">
      <c r="E2089" s="78">
        <f t="shared" ca="1" si="64"/>
        <v>0.35485992557365664</v>
      </c>
      <c r="F2089" s="78">
        <f t="shared" ca="1" si="65"/>
        <v>29.858907352931475</v>
      </c>
    </row>
    <row r="2090" spans="5:6" x14ac:dyDescent="0.25">
      <c r="E2090" s="78">
        <f t="shared" ca="1" si="64"/>
        <v>0.34046678257638086</v>
      </c>
      <c r="F2090" s="78">
        <f t="shared" ca="1" si="65"/>
        <v>29.703871251808199</v>
      </c>
    </row>
    <row r="2091" spans="5:6" x14ac:dyDescent="0.25">
      <c r="E2091" s="78">
        <f t="shared" ca="1" si="64"/>
        <v>0.85209444015633218</v>
      </c>
      <c r="F2091" s="78">
        <f t="shared" ca="1" si="65"/>
        <v>38.851909793153496</v>
      </c>
    </row>
    <row r="2092" spans="5:6" x14ac:dyDescent="0.25">
      <c r="E2092" s="78">
        <f t="shared" ca="1" si="64"/>
        <v>0.91630282447656897</v>
      </c>
      <c r="F2092" s="78">
        <f t="shared" ca="1" si="65"/>
        <v>42.562623429225596</v>
      </c>
    </row>
    <row r="2093" spans="5:6" x14ac:dyDescent="0.25">
      <c r="E2093" s="78">
        <f t="shared" ca="1" si="64"/>
        <v>0.4702289402799219</v>
      </c>
      <c r="F2093" s="78">
        <f t="shared" ca="1" si="65"/>
        <v>31.15894692084586</v>
      </c>
    </row>
    <row r="2094" spans="5:6" x14ac:dyDescent="0.25">
      <c r="E2094" s="78">
        <f t="shared" ca="1" si="64"/>
        <v>0.78044786678179312</v>
      </c>
      <c r="F2094" s="78">
        <f t="shared" ca="1" si="65"/>
        <v>36.434988612325022</v>
      </c>
    </row>
    <row r="2095" spans="5:6" x14ac:dyDescent="0.25">
      <c r="E2095" s="78">
        <f t="shared" ca="1" si="64"/>
        <v>0.4016261102825236</v>
      </c>
      <c r="F2095" s="78">
        <f t="shared" ca="1" si="65"/>
        <v>30.370832300646533</v>
      </c>
    </row>
    <row r="2096" spans="5:6" x14ac:dyDescent="0.25">
      <c r="E2096" s="78">
        <f t="shared" ca="1" si="64"/>
        <v>0.8739815400399118</v>
      </c>
      <c r="F2096" s="78">
        <f t="shared" ca="1" si="65"/>
        <v>39.864760749247317</v>
      </c>
    </row>
    <row r="2097" spans="5:6" x14ac:dyDescent="0.25">
      <c r="E2097" s="78">
        <f t="shared" ca="1" si="64"/>
        <v>0.34347309589426411</v>
      </c>
      <c r="F2097" s="78">
        <f t="shared" ca="1" si="65"/>
        <v>29.736183872981059</v>
      </c>
    </row>
    <row r="2098" spans="5:6" x14ac:dyDescent="0.25">
      <c r="E2098" s="78">
        <f t="shared" ca="1" si="64"/>
        <v>0.30789191294008544</v>
      </c>
      <c r="F2098" s="78">
        <f t="shared" ca="1" si="65"/>
        <v>29.355324599229071</v>
      </c>
    </row>
    <row r="2099" spans="5:6" x14ac:dyDescent="0.25">
      <c r="E2099" s="78">
        <f t="shared" ca="1" si="64"/>
        <v>0.33277486592408789</v>
      </c>
      <c r="F2099" s="78">
        <f t="shared" ca="1" si="65"/>
        <v>29.621338668461675</v>
      </c>
    </row>
    <row r="2100" spans="5:6" x14ac:dyDescent="0.25">
      <c r="E2100" s="78">
        <f t="shared" ca="1" si="64"/>
        <v>0.85712843825454343</v>
      </c>
      <c r="F2100" s="78">
        <f t="shared" ca="1" si="65"/>
        <v>39.069089467539307</v>
      </c>
    </row>
    <row r="2101" spans="5:6" x14ac:dyDescent="0.25">
      <c r="E2101" s="78">
        <f t="shared" ca="1" si="64"/>
        <v>0.29210977900321633</v>
      </c>
      <c r="F2101" s="78">
        <f t="shared" ca="1" si="65"/>
        <v>29.186899784728844</v>
      </c>
    </row>
    <row r="2102" spans="5:6" x14ac:dyDescent="0.25">
      <c r="E2102" s="78">
        <f t="shared" ca="1" si="64"/>
        <v>0.26954508972168589</v>
      </c>
      <c r="F2102" s="78">
        <f t="shared" ca="1" si="65"/>
        <v>28.945591074412217</v>
      </c>
    </row>
    <row r="2103" spans="5:6" x14ac:dyDescent="0.25">
      <c r="E2103" s="78">
        <f t="shared" ca="1" si="64"/>
        <v>0.87825750177757755</v>
      </c>
      <c r="F2103" s="78">
        <f t="shared" ca="1" si="65"/>
        <v>40.086018735481879</v>
      </c>
    </row>
    <row r="2104" spans="5:6" x14ac:dyDescent="0.25">
      <c r="E2104" s="78">
        <f t="shared" ca="1" si="64"/>
        <v>0.29796501209896842</v>
      </c>
      <c r="F2104" s="78">
        <f t="shared" ca="1" si="65"/>
        <v>29.249391470312275</v>
      </c>
    </row>
    <row r="2105" spans="5:6" x14ac:dyDescent="0.25">
      <c r="E2105" s="78">
        <f t="shared" ca="1" si="64"/>
        <v>1.2888495130583322E-2</v>
      </c>
      <c r="F2105" s="78">
        <f t="shared" ca="1" si="65"/>
        <v>24.904032559451252</v>
      </c>
    </row>
    <row r="2106" spans="5:6" x14ac:dyDescent="0.25">
      <c r="E2106" s="78">
        <f t="shared" ca="1" si="64"/>
        <v>0.40975264791869892</v>
      </c>
      <c r="F2106" s="78">
        <f t="shared" ca="1" si="65"/>
        <v>30.461496618337321</v>
      </c>
    </row>
    <row r="2107" spans="5:6" x14ac:dyDescent="0.25">
      <c r="E2107" s="78">
        <f t="shared" ca="1" si="64"/>
        <v>0.54498888081091779</v>
      </c>
      <c r="F2107" s="78">
        <f t="shared" ca="1" si="65"/>
        <v>32.100072816608105</v>
      </c>
    </row>
    <row r="2108" spans="5:6" x14ac:dyDescent="0.25">
      <c r="E2108" s="78">
        <f t="shared" ca="1" si="64"/>
        <v>0.85870474653126905</v>
      </c>
      <c r="F2108" s="78">
        <f t="shared" ca="1" si="65"/>
        <v>39.138878392681413</v>
      </c>
    </row>
    <row r="2109" spans="5:6" x14ac:dyDescent="0.25">
      <c r="E2109" s="78">
        <f t="shared" ca="1" si="64"/>
        <v>0.89331613401137377</v>
      </c>
      <c r="F2109" s="78">
        <f t="shared" ca="1" si="65"/>
        <v>40.942601247562024</v>
      </c>
    </row>
    <row r="2110" spans="5:6" x14ac:dyDescent="0.25">
      <c r="E2110" s="78">
        <f t="shared" ca="1" si="64"/>
        <v>0.31209132842605813</v>
      </c>
      <c r="F2110" s="78">
        <f t="shared" ca="1" si="65"/>
        <v>29.400151630296563</v>
      </c>
    </row>
    <row r="2111" spans="5:6" x14ac:dyDescent="0.25">
      <c r="E2111" s="78">
        <f t="shared" ca="1" si="64"/>
        <v>0.46322021250595413</v>
      </c>
      <c r="F2111" s="78">
        <f t="shared" ca="1" si="65"/>
        <v>31.075715163816628</v>
      </c>
    </row>
    <row r="2112" spans="5:6" x14ac:dyDescent="0.25">
      <c r="E2112" s="78">
        <f t="shared" ca="1" si="64"/>
        <v>0.23414475739513518</v>
      </c>
      <c r="F2112" s="78">
        <f t="shared" ca="1" si="65"/>
        <v>28.562979965176922</v>
      </c>
    </row>
    <row r="2113" spans="5:6" x14ac:dyDescent="0.25">
      <c r="E2113" s="78">
        <f t="shared" ca="1" si="64"/>
        <v>0.67942627194468685</v>
      </c>
      <c r="F2113" s="78">
        <f t="shared" ca="1" si="65"/>
        <v>34.187925538660608</v>
      </c>
    </row>
    <row r="2114" spans="5:6" x14ac:dyDescent="0.25">
      <c r="E2114" s="78">
        <f t="shared" ca="1" si="64"/>
        <v>0.47389587016984991</v>
      </c>
      <c r="F2114" s="78">
        <f t="shared" ca="1" si="65"/>
        <v>31.202784278035178</v>
      </c>
    </row>
    <row r="2115" spans="5:6" x14ac:dyDescent="0.25">
      <c r="E2115" s="78">
        <f t="shared" ca="1" si="64"/>
        <v>0.58443033834533753</v>
      </c>
      <c r="F2115" s="78">
        <f t="shared" ca="1" si="65"/>
        <v>32.647282890403289</v>
      </c>
    </row>
    <row r="2116" spans="5:6" x14ac:dyDescent="0.25">
      <c r="E2116" s="78">
        <f t="shared" ref="E2116:E2160" ca="1" si="66">RAND()</f>
        <v>0.34902196016738651</v>
      </c>
      <c r="F2116" s="78">
        <f t="shared" ref="F2116:F2160" ca="1" si="67">$C$3-$C$4*(LN(E2116)^(-1/$C$5))</f>
        <v>29.795917546382672</v>
      </c>
    </row>
    <row r="2117" spans="5:6" x14ac:dyDescent="0.25">
      <c r="E2117" s="78">
        <f t="shared" ca="1" si="66"/>
        <v>2.8165942032636226E-2</v>
      </c>
      <c r="F2117" s="78">
        <f t="shared" ca="1" si="67"/>
        <v>25.506188849632636</v>
      </c>
    </row>
    <row r="2118" spans="5:6" x14ac:dyDescent="0.25">
      <c r="E2118" s="78">
        <f t="shared" ca="1" si="66"/>
        <v>0.78806798919897658</v>
      </c>
      <c r="F2118" s="78">
        <f t="shared" ca="1" si="67"/>
        <v>36.647241119069562</v>
      </c>
    </row>
    <row r="2119" spans="5:6" x14ac:dyDescent="0.25">
      <c r="E2119" s="78">
        <f t="shared" ca="1" si="66"/>
        <v>0.82100361886727224</v>
      </c>
      <c r="F2119" s="78">
        <f t="shared" ca="1" si="67"/>
        <v>37.671734776762449</v>
      </c>
    </row>
    <row r="2120" spans="5:6" x14ac:dyDescent="0.25">
      <c r="E2120" s="78">
        <f t="shared" ca="1" si="66"/>
        <v>0.29021899094344605</v>
      </c>
      <c r="F2120" s="78">
        <f t="shared" ca="1" si="67"/>
        <v>29.166714118899971</v>
      </c>
    </row>
    <row r="2121" spans="5:6" x14ac:dyDescent="0.25">
      <c r="E2121" s="78">
        <f t="shared" ca="1" si="66"/>
        <v>0.34178008893254808</v>
      </c>
      <c r="F2121" s="78">
        <f t="shared" ca="1" si="67"/>
        <v>29.717982874586234</v>
      </c>
    </row>
    <row r="2122" spans="5:6" x14ac:dyDescent="0.25">
      <c r="E2122" s="78">
        <f t="shared" ca="1" si="66"/>
        <v>0.16129312513094307</v>
      </c>
      <c r="F2122" s="78">
        <f t="shared" ca="1" si="67"/>
        <v>27.733714105446186</v>
      </c>
    </row>
    <row r="2123" spans="5:6" x14ac:dyDescent="0.25">
      <c r="E2123" s="78">
        <f t="shared" ca="1" si="66"/>
        <v>0.88301980974521699</v>
      </c>
      <c r="F2123" s="78">
        <f t="shared" ca="1" si="67"/>
        <v>40.343144306148083</v>
      </c>
    </row>
    <row r="2124" spans="5:6" x14ac:dyDescent="0.25">
      <c r="E2124" s="78">
        <f t="shared" ca="1" si="66"/>
        <v>0.25673853643525413</v>
      </c>
      <c r="F2124" s="78">
        <f t="shared" ca="1" si="67"/>
        <v>28.807954379371704</v>
      </c>
    </row>
    <row r="2125" spans="5:6" x14ac:dyDescent="0.25">
      <c r="E2125" s="78">
        <f t="shared" ca="1" si="66"/>
        <v>0.20189265603293849</v>
      </c>
      <c r="F2125" s="78">
        <f t="shared" ca="1" si="67"/>
        <v>28.205598499507175</v>
      </c>
    </row>
    <row r="2126" spans="5:6" x14ac:dyDescent="0.25">
      <c r="E2126" s="78">
        <f t="shared" ca="1" si="66"/>
        <v>0.54591093523683243</v>
      </c>
      <c r="F2126" s="78">
        <f t="shared" ca="1" si="67"/>
        <v>32.112403030425213</v>
      </c>
    </row>
    <row r="2127" spans="5:6" x14ac:dyDescent="0.25">
      <c r="E2127" s="78">
        <f t="shared" ca="1" si="66"/>
        <v>9.9532916713765407E-2</v>
      </c>
      <c r="F2127" s="78">
        <f t="shared" ca="1" si="67"/>
        <v>26.920392368358716</v>
      </c>
    </row>
    <row r="2128" spans="5:6" x14ac:dyDescent="0.25">
      <c r="E2128" s="78">
        <f t="shared" ca="1" si="66"/>
        <v>0.91186200536597695</v>
      </c>
      <c r="F2128" s="78">
        <f t="shared" ca="1" si="67"/>
        <v>42.212251598170553</v>
      </c>
    </row>
    <row r="2129" spans="5:6" x14ac:dyDescent="0.25">
      <c r="E2129" s="78">
        <f t="shared" ca="1" si="66"/>
        <v>0.36763804701245428</v>
      </c>
      <c r="F2129" s="78">
        <f t="shared" ca="1" si="67"/>
        <v>29.997375462608101</v>
      </c>
    </row>
    <row r="2130" spans="5:6" x14ac:dyDescent="0.25">
      <c r="E2130" s="78">
        <f t="shared" ca="1" si="66"/>
        <v>0.35189993979002787</v>
      </c>
      <c r="F2130" s="78">
        <f t="shared" ca="1" si="67"/>
        <v>29.826950574413036</v>
      </c>
    </row>
    <row r="2131" spans="5:6" x14ac:dyDescent="0.25">
      <c r="E2131" s="78">
        <f t="shared" ca="1" si="66"/>
        <v>0.8517462132522865</v>
      </c>
      <c r="F2131" s="78">
        <f t="shared" ca="1" si="67"/>
        <v>38.837195952983862</v>
      </c>
    </row>
    <row r="2132" spans="5:6" x14ac:dyDescent="0.25">
      <c r="E2132" s="78">
        <f t="shared" ca="1" si="66"/>
        <v>0.90748230132428431</v>
      </c>
      <c r="F2132" s="78">
        <f t="shared" ca="1" si="67"/>
        <v>41.886213849404548</v>
      </c>
    </row>
    <row r="2133" spans="5:6" x14ac:dyDescent="0.25">
      <c r="E2133" s="78">
        <f t="shared" ca="1" si="66"/>
        <v>0.51625013044316226</v>
      </c>
      <c r="F2133" s="78">
        <f t="shared" ca="1" si="67"/>
        <v>31.725419519949266</v>
      </c>
    </row>
    <row r="2134" spans="5:6" x14ac:dyDescent="0.25">
      <c r="E2134" s="78">
        <f t="shared" ca="1" si="66"/>
        <v>0.11644019653525262</v>
      </c>
      <c r="F2134" s="78">
        <f t="shared" ca="1" si="67"/>
        <v>27.160386112094663</v>
      </c>
    </row>
    <row r="2135" spans="5:6" x14ac:dyDescent="0.25">
      <c r="E2135" s="78">
        <f t="shared" ca="1" si="66"/>
        <v>0.90424132416656633</v>
      </c>
      <c r="F2135" s="78">
        <f t="shared" ca="1" si="67"/>
        <v>41.656250289865575</v>
      </c>
    </row>
    <row r="2136" spans="5:6" x14ac:dyDescent="0.25">
      <c r="E2136" s="78">
        <f t="shared" ca="1" si="66"/>
        <v>0.98535624824119716</v>
      </c>
      <c r="F2136" s="78">
        <f t="shared" ca="1" si="67"/>
        <v>56.479306461368715</v>
      </c>
    </row>
    <row r="2137" spans="5:6" x14ac:dyDescent="0.25">
      <c r="E2137" s="78">
        <f t="shared" ca="1" si="66"/>
        <v>0.14428900865436978</v>
      </c>
      <c r="F2137" s="78">
        <f t="shared" ca="1" si="67"/>
        <v>27.524746812160235</v>
      </c>
    </row>
    <row r="2138" spans="5:6" x14ac:dyDescent="0.25">
      <c r="E2138" s="78">
        <f t="shared" ca="1" si="66"/>
        <v>0.88073538832256537</v>
      </c>
      <c r="F2138" s="78">
        <f t="shared" ca="1" si="67"/>
        <v>40.218338642290888</v>
      </c>
    </row>
    <row r="2139" spans="5:6" x14ac:dyDescent="0.25">
      <c r="E2139" s="78">
        <f t="shared" ca="1" si="66"/>
        <v>0.75102705269459868</v>
      </c>
      <c r="F2139" s="78">
        <f t="shared" ca="1" si="67"/>
        <v>35.68393714521369</v>
      </c>
    </row>
    <row r="2140" spans="5:6" x14ac:dyDescent="0.25">
      <c r="E2140" s="78">
        <f t="shared" ca="1" si="66"/>
        <v>0.84993845100316301</v>
      </c>
      <c r="F2140" s="78">
        <f t="shared" ca="1" si="67"/>
        <v>38.761432454472271</v>
      </c>
    </row>
    <row r="2141" spans="5:6" x14ac:dyDescent="0.25">
      <c r="E2141" s="78">
        <f t="shared" ca="1" si="66"/>
        <v>0.84338095478563369</v>
      </c>
      <c r="F2141" s="78">
        <f t="shared" ca="1" si="67"/>
        <v>38.494985604773149</v>
      </c>
    </row>
    <row r="2142" spans="5:6" x14ac:dyDescent="0.25">
      <c r="E2142" s="78">
        <f t="shared" ca="1" si="66"/>
        <v>0.54095834097401696</v>
      </c>
      <c r="F2142" s="78">
        <f t="shared" ca="1" si="67"/>
        <v>32.04641181184391</v>
      </c>
    </row>
    <row r="2143" spans="5:6" x14ac:dyDescent="0.25">
      <c r="E2143" s="78">
        <f t="shared" ca="1" si="66"/>
        <v>0.37936365543851447</v>
      </c>
      <c r="F2143" s="78">
        <f t="shared" ca="1" si="67"/>
        <v>30.125280201942193</v>
      </c>
    </row>
    <row r="2144" spans="5:6" x14ac:dyDescent="0.25">
      <c r="E2144" s="78">
        <f t="shared" ca="1" si="66"/>
        <v>0.16265642005248293</v>
      </c>
      <c r="F2144" s="78">
        <f t="shared" ca="1" si="67"/>
        <v>27.750121050110433</v>
      </c>
    </row>
    <row r="2145" spans="5:6" x14ac:dyDescent="0.25">
      <c r="E2145" s="78">
        <f t="shared" ca="1" si="66"/>
        <v>0.43737257840416932</v>
      </c>
      <c r="F2145" s="78">
        <f t="shared" ca="1" si="67"/>
        <v>30.774570741660952</v>
      </c>
    </row>
    <row r="2146" spans="5:6" x14ac:dyDescent="0.25">
      <c r="E2146" s="78">
        <f t="shared" ca="1" si="66"/>
        <v>0.1548304236757172</v>
      </c>
      <c r="F2146" s="78">
        <f t="shared" ca="1" si="67"/>
        <v>27.655273364948982</v>
      </c>
    </row>
    <row r="2147" spans="5:6" x14ac:dyDescent="0.25">
      <c r="E2147" s="78">
        <f t="shared" ca="1" si="66"/>
        <v>0.87018636107042369</v>
      </c>
      <c r="F2147" s="78">
        <f t="shared" ca="1" si="67"/>
        <v>39.6754367871143</v>
      </c>
    </row>
    <row r="2148" spans="5:6" x14ac:dyDescent="0.25">
      <c r="E2148" s="78">
        <f t="shared" ca="1" si="66"/>
        <v>0.14443330812913513</v>
      </c>
      <c r="F2148" s="78">
        <f t="shared" ca="1" si="67"/>
        <v>27.526557066225052</v>
      </c>
    </row>
    <row r="2149" spans="5:6" x14ac:dyDescent="0.25">
      <c r="E2149" s="78">
        <f t="shared" ca="1" si="66"/>
        <v>0.41486440268185565</v>
      </c>
      <c r="F2149" s="78">
        <f t="shared" ca="1" si="67"/>
        <v>30.51884228724937</v>
      </c>
    </row>
    <row r="2150" spans="5:6" x14ac:dyDescent="0.25">
      <c r="E2150" s="78">
        <f t="shared" ca="1" si="66"/>
        <v>0.37710321260266511</v>
      </c>
      <c r="F2150" s="78">
        <f t="shared" ca="1" si="67"/>
        <v>30.1005536174527</v>
      </c>
    </row>
    <row r="2151" spans="5:6" x14ac:dyDescent="0.25">
      <c r="E2151" s="78">
        <f t="shared" ca="1" si="66"/>
        <v>0.95209700979558898</v>
      </c>
      <c r="F2151" s="78">
        <f t="shared" ca="1" si="67"/>
        <v>46.545533964399908</v>
      </c>
    </row>
    <row r="2152" spans="5:6" x14ac:dyDescent="0.25">
      <c r="E2152" s="78">
        <f t="shared" ca="1" si="66"/>
        <v>5.5894258054909218E-2</v>
      </c>
      <c r="F2152" s="78">
        <f t="shared" ca="1" si="67"/>
        <v>26.181623856477636</v>
      </c>
    </row>
    <row r="2153" spans="5:6" x14ac:dyDescent="0.25">
      <c r="E2153" s="78">
        <f t="shared" ca="1" si="66"/>
        <v>0.29400937525942628</v>
      </c>
      <c r="F2153" s="78">
        <f t="shared" ca="1" si="67"/>
        <v>29.207176211501778</v>
      </c>
    </row>
    <row r="2154" spans="5:6" x14ac:dyDescent="0.25">
      <c r="E2154" s="78">
        <f t="shared" ca="1" si="66"/>
        <v>0.28123222937657666</v>
      </c>
      <c r="F2154" s="78">
        <f t="shared" ca="1" si="67"/>
        <v>29.070707247756427</v>
      </c>
    </row>
    <row r="2155" spans="5:6" x14ac:dyDescent="0.25">
      <c r="E2155" s="78">
        <f t="shared" ca="1" si="66"/>
        <v>0.61150511906872396</v>
      </c>
      <c r="F2155" s="78">
        <f t="shared" ca="1" si="67"/>
        <v>33.04977273379194</v>
      </c>
    </row>
    <row r="2156" spans="5:6" x14ac:dyDescent="0.25">
      <c r="E2156" s="78">
        <f t="shared" ca="1" si="66"/>
        <v>0.63668910378278476</v>
      </c>
      <c r="F2156" s="78">
        <f t="shared" ca="1" si="67"/>
        <v>33.447874669520218</v>
      </c>
    </row>
    <row r="2157" spans="5:6" x14ac:dyDescent="0.25">
      <c r="E2157" s="78">
        <f t="shared" ca="1" si="66"/>
        <v>0.69834359906435384</v>
      </c>
      <c r="F2157" s="78">
        <f t="shared" ca="1" si="67"/>
        <v>34.547114730569938</v>
      </c>
    </row>
    <row r="2158" spans="5:6" x14ac:dyDescent="0.25">
      <c r="E2158" s="78">
        <f t="shared" ca="1" si="66"/>
        <v>0.6603444010291446</v>
      </c>
      <c r="F2158" s="78">
        <f t="shared" ca="1" si="67"/>
        <v>33.846337280617178</v>
      </c>
    </row>
    <row r="2159" spans="5:6" x14ac:dyDescent="0.25">
      <c r="E2159" s="78">
        <f t="shared" ca="1" si="66"/>
        <v>0.78856857291475513</v>
      </c>
      <c r="F2159" s="78">
        <f t="shared" ca="1" si="67"/>
        <v>36.6614730623822</v>
      </c>
    </row>
    <row r="2160" spans="5:6" x14ac:dyDescent="0.25">
      <c r="E2160" s="78">
        <f t="shared" ca="1" si="66"/>
        <v>0.27748139820177653</v>
      </c>
      <c r="F2160" s="78">
        <f t="shared" ca="1" si="67"/>
        <v>29.030591937660429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A2FF-A038-42B5-AD30-A4C2083515D5}">
  <sheetPr>
    <tabColor theme="8" tint="-0.249977111117893"/>
  </sheetPr>
  <dimension ref="B2:J2160"/>
  <sheetViews>
    <sheetView zoomScale="90" zoomScaleNormal="90" workbookViewId="0">
      <selection activeCell="M9" sqref="M9"/>
    </sheetView>
  </sheetViews>
  <sheetFormatPr baseColWidth="10" defaultRowHeight="15" x14ac:dyDescent="0.25"/>
  <cols>
    <col min="1" max="1" width="4.28515625" style="68" customWidth="1"/>
    <col min="2" max="2" width="10.28515625" style="68" bestFit="1" customWidth="1"/>
    <col min="3" max="3" width="11.42578125" style="68"/>
    <col min="4" max="4" width="5.140625" style="68" customWidth="1"/>
    <col min="5" max="5" width="11.42578125" style="68"/>
    <col min="6" max="6" width="18" style="68" customWidth="1"/>
    <col min="7" max="7" width="4.28515625" style="68" customWidth="1"/>
    <col min="8" max="8" width="11.42578125" style="68"/>
    <col min="9" max="9" width="17.7109375" style="68" bestFit="1" customWidth="1"/>
    <col min="10" max="10" width="18.7109375" style="68" bestFit="1" customWidth="1"/>
    <col min="11" max="11" width="11.42578125" style="68"/>
    <col min="12" max="12" width="12" style="68" bestFit="1" customWidth="1"/>
    <col min="13" max="13" width="11.42578125" style="68"/>
    <col min="14" max="14" width="11.7109375" style="68" bestFit="1" customWidth="1"/>
    <col min="15" max="16384" width="11.42578125" style="68"/>
  </cols>
  <sheetData>
    <row r="2" spans="2:10" x14ac:dyDescent="0.25">
      <c r="B2" s="67" t="s">
        <v>11</v>
      </c>
      <c r="C2" s="67" t="s">
        <v>12</v>
      </c>
      <c r="E2" s="67" t="s">
        <v>13</v>
      </c>
      <c r="F2" s="67" t="s">
        <v>14</v>
      </c>
      <c r="H2" s="67" t="s">
        <v>15</v>
      </c>
      <c r="I2" s="67" t="s">
        <v>16</v>
      </c>
      <c r="J2" s="67" t="s">
        <v>17</v>
      </c>
    </row>
    <row r="3" spans="2:10" x14ac:dyDescent="0.25">
      <c r="B3" s="69" t="s">
        <v>104</v>
      </c>
      <c r="C3" s="26">
        <v>5</v>
      </c>
      <c r="E3" s="69">
        <f ca="1">RAND()</f>
        <v>0.91901999138314716</v>
      </c>
      <c r="F3" s="69">
        <f ca="1">_xlfn.F.INV(E3,$C$3,$C$4)</f>
        <v>3.89452775579112</v>
      </c>
      <c r="H3" s="69" t="s">
        <v>19</v>
      </c>
      <c r="I3" s="69">
        <f ca="1">AVERAGE(F3:F2160)</f>
        <v>1.702018671238686</v>
      </c>
      <c r="J3" s="69"/>
    </row>
    <row r="4" spans="2:10" x14ac:dyDescent="0.25">
      <c r="B4" s="69" t="s">
        <v>105</v>
      </c>
      <c r="C4" s="26">
        <v>5</v>
      </c>
      <c r="E4" s="69">
        <f t="shared" ref="E4:E67" ca="1" si="0">RAND()</f>
        <v>0.40718785550381387</v>
      </c>
      <c r="F4" s="69">
        <f t="shared" ref="F4:F67" ca="1" si="1">_xlfn.F.INV(E4,$C$3,$C$4)</f>
        <v>0.80179184633644773</v>
      </c>
      <c r="H4" s="69" t="s">
        <v>21</v>
      </c>
      <c r="I4" s="69">
        <f ca="1">_xlfn.VAR.S(F3:F2160)</f>
        <v>5.6092482644070412</v>
      </c>
      <c r="J4" s="69"/>
    </row>
    <row r="5" spans="2:10" x14ac:dyDescent="0.25">
      <c r="E5" s="69">
        <f t="shared" ca="1" si="0"/>
        <v>0.28017249516722786</v>
      </c>
      <c r="F5" s="69">
        <f t="shared" ca="1" si="1"/>
        <v>0.57659445724838754</v>
      </c>
      <c r="H5" s="69" t="s">
        <v>22</v>
      </c>
      <c r="I5" s="69">
        <f ca="1">_xlfn.STDEV.S(F3:F2160)</f>
        <v>2.3683851596408556</v>
      </c>
      <c r="J5" s="69"/>
    </row>
    <row r="6" spans="2:10" x14ac:dyDescent="0.25">
      <c r="E6" s="69">
        <f t="shared" ca="1" si="0"/>
        <v>8.9199183287122397E-2</v>
      </c>
      <c r="F6" s="69">
        <f t="shared" ca="1" si="1"/>
        <v>0.27116845445891358</v>
      </c>
      <c r="H6" s="69" t="s">
        <v>23</v>
      </c>
      <c r="I6" s="69">
        <f ca="1">SKEW(F3:F2160)</f>
        <v>6.2476981111072281</v>
      </c>
      <c r="J6" s="69"/>
    </row>
    <row r="7" spans="2:10" x14ac:dyDescent="0.25">
      <c r="E7" s="69">
        <f t="shared" ca="1" si="0"/>
        <v>0.75448293716640369</v>
      </c>
      <c r="F7" s="69">
        <f t="shared" ca="1" si="1"/>
        <v>1.9206964055079392</v>
      </c>
      <c r="H7" s="69" t="s">
        <v>24</v>
      </c>
      <c r="I7" s="69">
        <f ca="1">I19/(I5^4)</f>
        <v>73.843636479189072</v>
      </c>
      <c r="J7" s="69"/>
    </row>
    <row r="8" spans="2:10" x14ac:dyDescent="0.25">
      <c r="E8" s="69">
        <f t="shared" ca="1" si="0"/>
        <v>0.89775868050013152</v>
      </c>
      <c r="F8" s="69">
        <f t="shared" ca="1" si="1"/>
        <v>3.4086353076219797</v>
      </c>
    </row>
    <row r="9" spans="2:10" x14ac:dyDescent="0.25">
      <c r="E9" s="69">
        <f t="shared" ca="1" si="0"/>
        <v>0.27638459548307859</v>
      </c>
      <c r="F9" s="69">
        <f t="shared" ca="1" si="1"/>
        <v>0.57040013044922233</v>
      </c>
      <c r="H9" s="86" t="s">
        <v>26</v>
      </c>
      <c r="I9" s="86"/>
    </row>
    <row r="10" spans="2:10" x14ac:dyDescent="0.25">
      <c r="E10" s="69">
        <f t="shared" ca="1" si="0"/>
        <v>0.81779868626454122</v>
      </c>
      <c r="F10" s="69">
        <f t="shared" ca="1" si="1"/>
        <v>2.3745660866812259</v>
      </c>
      <c r="H10" s="69"/>
      <c r="I10" s="69">
        <f ca="1">SUMPRODUCT(F3:F2160)/COUNT(F3:F2160)</f>
        <v>1.702018671238686</v>
      </c>
    </row>
    <row r="11" spans="2:10" x14ac:dyDescent="0.25">
      <c r="E11" s="69">
        <f t="shared" ca="1" si="0"/>
        <v>0.86630585574644647</v>
      </c>
      <c r="F11" s="69">
        <f t="shared" ca="1" si="1"/>
        <v>2.90066295024647</v>
      </c>
      <c r="H11" s="69"/>
      <c r="I11" s="69">
        <f ca="1">SUMPRODUCT(F3:F2160,F3:F2160)/COUNT(F3:F2160)</f>
        <v>8.5035165407140489</v>
      </c>
    </row>
    <row r="12" spans="2:10" x14ac:dyDescent="0.25">
      <c r="E12" s="69">
        <f t="shared" ca="1" si="0"/>
        <v>0.25993457029515576</v>
      </c>
      <c r="F12" s="69">
        <f t="shared" ca="1" si="1"/>
        <v>0.54373550587440955</v>
      </c>
      <c r="H12" s="69"/>
      <c r="I12" s="69">
        <f ca="1">SUMPRODUCT(F3:F2160,F3:F2160,F3:F2160)/COUNT(F3:F2160)</f>
        <v>116.44283463284403</v>
      </c>
    </row>
    <row r="13" spans="2:10" x14ac:dyDescent="0.25">
      <c r="E13" s="69">
        <f t="shared" ca="1" si="0"/>
        <v>0.53858785979812451</v>
      </c>
      <c r="F13" s="69">
        <f t="shared" ca="1" si="1"/>
        <v>1.095354025175399</v>
      </c>
      <c r="H13" s="69"/>
      <c r="I13" s="69">
        <f ca="1">SUMPRODUCT(F3:F2160,F3:F2160,F3:F2160,F3:F2160)/COUNT(F3:F2160)</f>
        <v>2993.5171936871707</v>
      </c>
    </row>
    <row r="14" spans="2:10" x14ac:dyDescent="0.25">
      <c r="E14" s="69">
        <f t="shared" ca="1" si="0"/>
        <v>0.53620984758164614</v>
      </c>
      <c r="F14" s="69">
        <f t="shared" ca="1" si="1"/>
        <v>1.0892040659648208</v>
      </c>
    </row>
    <row r="15" spans="2:10" x14ac:dyDescent="0.25">
      <c r="E15" s="69">
        <f t="shared" ca="1" si="0"/>
        <v>0.49706225693479678</v>
      </c>
      <c r="F15" s="69">
        <f t="shared" ca="1" si="1"/>
        <v>0.99310193848810202</v>
      </c>
      <c r="H15" s="86" t="s">
        <v>27</v>
      </c>
      <c r="I15" s="86"/>
    </row>
    <row r="16" spans="2:10" x14ac:dyDescent="0.25">
      <c r="E16" s="69">
        <f t="shared" ca="1" si="0"/>
        <v>6.6607275104892505E-2</v>
      </c>
      <c r="F16" s="69">
        <f t="shared" ca="1" si="1"/>
        <v>0.23058057420855793</v>
      </c>
      <c r="H16" s="69"/>
      <c r="I16" s="69">
        <v>0</v>
      </c>
    </row>
    <row r="17" spans="5:9" x14ac:dyDescent="0.25">
      <c r="E17" s="69">
        <f t="shared" ca="1" si="0"/>
        <v>0.84981058601301518</v>
      </c>
      <c r="F17" s="69">
        <f t="shared" ca="1" si="1"/>
        <v>2.6958180449796543</v>
      </c>
      <c r="H17" s="69"/>
      <c r="I17" s="69">
        <f ca="1">I11-I10^2</f>
        <v>5.606648983468947</v>
      </c>
    </row>
    <row r="18" spans="5:9" x14ac:dyDescent="0.25">
      <c r="E18" s="69">
        <f t="shared" ca="1" si="0"/>
        <v>0.51714586198004608</v>
      </c>
      <c r="F18" s="69">
        <f t="shared" ca="1" si="1"/>
        <v>1.0412404378236606</v>
      </c>
      <c r="H18" s="69"/>
      <c r="I18" s="69">
        <f ca="1">I12-3*I10*I11+2*I10^3</f>
        <v>82.884448203470626</v>
      </c>
    </row>
    <row r="19" spans="5:9" x14ac:dyDescent="0.25">
      <c r="E19" s="69">
        <f t="shared" ca="1" si="0"/>
        <v>0.35354404336387502</v>
      </c>
      <c r="F19" s="69">
        <f t="shared" ca="1" si="1"/>
        <v>0.70181398127702621</v>
      </c>
      <c r="H19" s="69"/>
      <c r="I19" s="69">
        <f ca="1">I13-4*I10*I12+6*(I10^2)*I11-3*(I10^4)</f>
        <v>2323.3915211820258</v>
      </c>
    </row>
    <row r="20" spans="5:9" x14ac:dyDescent="0.25">
      <c r="E20" s="69">
        <f t="shared" ca="1" si="0"/>
        <v>0.73963291542052401</v>
      </c>
      <c r="F20" s="69">
        <f t="shared" ca="1" si="1"/>
        <v>1.8367766783762656</v>
      </c>
    </row>
    <row r="21" spans="5:9" x14ac:dyDescent="0.25">
      <c r="E21" s="69">
        <f t="shared" ca="1" si="0"/>
        <v>0.23298859603932764</v>
      </c>
      <c r="F21" s="69">
        <f t="shared" ca="1" si="1"/>
        <v>0.50075489694123831</v>
      </c>
    </row>
    <row r="22" spans="5:9" x14ac:dyDescent="0.25">
      <c r="E22" s="69">
        <f t="shared" ca="1" si="0"/>
        <v>0.15739273862145831</v>
      </c>
      <c r="F22" s="69">
        <f t="shared" ca="1" si="1"/>
        <v>0.38229053054147549</v>
      </c>
    </row>
    <row r="23" spans="5:9" x14ac:dyDescent="0.25">
      <c r="E23" s="69">
        <f t="shared" ca="1" si="0"/>
        <v>0.84435956993612082</v>
      </c>
      <c r="F23" s="69">
        <f t="shared" ca="1" si="1"/>
        <v>2.6348057800144864</v>
      </c>
    </row>
    <row r="24" spans="5:9" x14ac:dyDescent="0.25">
      <c r="E24" s="69">
        <f t="shared" ca="1" si="0"/>
        <v>0.97365350415977725</v>
      </c>
      <c r="F24" s="69">
        <f t="shared" ca="1" si="1"/>
        <v>6.9669022741156867</v>
      </c>
    </row>
    <row r="25" spans="5:9" x14ac:dyDescent="0.25">
      <c r="E25" s="69">
        <f t="shared" ca="1" si="0"/>
        <v>0.85425229370015709</v>
      </c>
      <c r="F25" s="69">
        <f t="shared" ca="1" si="1"/>
        <v>2.7478249353207067</v>
      </c>
    </row>
    <row r="26" spans="5:9" x14ac:dyDescent="0.25">
      <c r="E26" s="69">
        <f t="shared" ca="1" si="0"/>
        <v>0.31248529895557831</v>
      </c>
      <c r="F26" s="69">
        <f t="shared" ca="1" si="1"/>
        <v>0.63040378464302693</v>
      </c>
    </row>
    <row r="27" spans="5:9" x14ac:dyDescent="0.25">
      <c r="E27" s="69">
        <f t="shared" ca="1" si="0"/>
        <v>7.7783343314437703E-2</v>
      </c>
      <c r="F27" s="69">
        <f t="shared" ca="1" si="1"/>
        <v>0.25106794816328187</v>
      </c>
    </row>
    <row r="28" spans="5:9" x14ac:dyDescent="0.25">
      <c r="E28" s="69">
        <f t="shared" ca="1" si="0"/>
        <v>0.44513345512265301</v>
      </c>
      <c r="F28" s="69">
        <f t="shared" ca="1" si="1"/>
        <v>0.87833300001410886</v>
      </c>
    </row>
    <row r="29" spans="5:9" x14ac:dyDescent="0.25">
      <c r="E29" s="69">
        <f t="shared" ca="1" si="0"/>
        <v>0.4078790660473306</v>
      </c>
      <c r="F29" s="69">
        <f t="shared" ca="1" si="1"/>
        <v>0.80313884355619647</v>
      </c>
    </row>
    <row r="30" spans="5:9" x14ac:dyDescent="0.25">
      <c r="E30" s="69">
        <f t="shared" ca="1" si="0"/>
        <v>0.21990285136202936</v>
      </c>
      <c r="F30" s="69">
        <f t="shared" ca="1" si="1"/>
        <v>0.4801209158485541</v>
      </c>
    </row>
    <row r="31" spans="5:9" x14ac:dyDescent="0.25">
      <c r="E31" s="69">
        <f t="shared" ca="1" si="0"/>
        <v>0.8316378687300886</v>
      </c>
      <c r="F31" s="69">
        <f t="shared" ca="1" si="1"/>
        <v>2.5031546219161718</v>
      </c>
    </row>
    <row r="32" spans="5:9" x14ac:dyDescent="0.25">
      <c r="E32" s="69">
        <f t="shared" ca="1" si="0"/>
        <v>0.43260760031116996</v>
      </c>
      <c r="F32" s="69">
        <f t="shared" ca="1" si="1"/>
        <v>0.85245700880036457</v>
      </c>
    </row>
    <row r="33" spans="5:6" x14ac:dyDescent="0.25">
      <c r="E33" s="69">
        <f t="shared" ca="1" si="0"/>
        <v>0.59357892230250286</v>
      </c>
      <c r="F33" s="69">
        <f t="shared" ca="1" si="1"/>
        <v>1.2495321998425042</v>
      </c>
    </row>
    <row r="34" spans="5:6" x14ac:dyDescent="0.25">
      <c r="E34" s="69">
        <f t="shared" ca="1" si="0"/>
        <v>0.13492158219317996</v>
      </c>
      <c r="F34" s="69">
        <f t="shared" ca="1" si="1"/>
        <v>0.34671098530488609</v>
      </c>
    </row>
    <row r="35" spans="5:6" x14ac:dyDescent="0.25">
      <c r="E35" s="69">
        <f t="shared" ca="1" si="0"/>
        <v>0.56300661970152643</v>
      </c>
      <c r="F35" s="69">
        <f t="shared" ca="1" si="1"/>
        <v>1.1608398473945984</v>
      </c>
    </row>
    <row r="36" spans="5:6" x14ac:dyDescent="0.25">
      <c r="E36" s="69">
        <f t="shared" ca="1" si="0"/>
        <v>0.64912079687907731</v>
      </c>
      <c r="F36" s="69">
        <f t="shared" ca="1" si="1"/>
        <v>1.434598479806902</v>
      </c>
    </row>
    <row r="37" spans="5:6" x14ac:dyDescent="0.25">
      <c r="E37" s="69">
        <f t="shared" ca="1" si="0"/>
        <v>0.77430704102328451</v>
      </c>
      <c r="F37" s="69">
        <f t="shared" ca="1" si="1"/>
        <v>2.0440055288954233</v>
      </c>
    </row>
    <row r="38" spans="5:6" x14ac:dyDescent="0.25">
      <c r="E38" s="69">
        <f t="shared" ca="1" si="0"/>
        <v>0.97796484301572972</v>
      </c>
      <c r="F38" s="69">
        <f t="shared" ca="1" si="1"/>
        <v>7.5938791195482347</v>
      </c>
    </row>
    <row r="39" spans="5:6" x14ac:dyDescent="0.25">
      <c r="E39" s="69">
        <f t="shared" ca="1" si="0"/>
        <v>0.89856797576178071</v>
      </c>
      <c r="F39" s="69">
        <f t="shared" ca="1" si="1"/>
        <v>3.424491668974226</v>
      </c>
    </row>
    <row r="40" spans="5:6" x14ac:dyDescent="0.25">
      <c r="E40" s="69">
        <f t="shared" ca="1" si="0"/>
        <v>0.21885291599289314</v>
      </c>
      <c r="F40" s="69">
        <f t="shared" ca="1" si="1"/>
        <v>0.47847049916213674</v>
      </c>
    </row>
    <row r="41" spans="5:6" x14ac:dyDescent="0.25">
      <c r="E41" s="69">
        <f t="shared" ca="1" si="0"/>
        <v>0.49789094033208092</v>
      </c>
      <c r="F41" s="69">
        <f t="shared" ca="1" si="1"/>
        <v>0.99504294660785308</v>
      </c>
    </row>
    <row r="42" spans="5:6" x14ac:dyDescent="0.25">
      <c r="E42" s="69">
        <f t="shared" ca="1" si="0"/>
        <v>0.82522941655256721</v>
      </c>
      <c r="F42" s="69">
        <f t="shared" ca="1" si="1"/>
        <v>2.441881639213586</v>
      </c>
    </row>
    <row r="43" spans="5:6" x14ac:dyDescent="0.25">
      <c r="E43" s="69">
        <f t="shared" ca="1" si="0"/>
        <v>0.28601581392662978</v>
      </c>
      <c r="F43" s="69">
        <f t="shared" ca="1" si="1"/>
        <v>0.58619329877160409</v>
      </c>
    </row>
    <row r="44" spans="5:6" x14ac:dyDescent="0.25">
      <c r="E44" s="69">
        <f t="shared" ca="1" si="0"/>
        <v>0.76969961029451983</v>
      </c>
      <c r="F44" s="69">
        <f t="shared" ca="1" si="1"/>
        <v>2.0140764670159297</v>
      </c>
    </row>
    <row r="45" spans="5:6" x14ac:dyDescent="0.25">
      <c r="E45" s="69">
        <f t="shared" ca="1" si="0"/>
        <v>0.52716394451933091</v>
      </c>
      <c r="F45" s="69">
        <f t="shared" ca="1" si="1"/>
        <v>1.0661545018231355</v>
      </c>
    </row>
    <row r="46" spans="5:6" x14ac:dyDescent="0.25">
      <c r="E46" s="69">
        <f t="shared" ca="1" si="0"/>
        <v>0.81234761580149561</v>
      </c>
      <c r="F46" s="69">
        <f t="shared" ca="1" si="1"/>
        <v>2.3275208035801662</v>
      </c>
    </row>
    <row r="47" spans="5:6" x14ac:dyDescent="0.25">
      <c r="E47" s="69">
        <f t="shared" ca="1" si="0"/>
        <v>0.23011191807594022</v>
      </c>
      <c r="F47" s="69">
        <f t="shared" ca="1" si="1"/>
        <v>0.49620776950101947</v>
      </c>
    </row>
    <row r="48" spans="5:6" x14ac:dyDescent="0.25">
      <c r="E48" s="69">
        <f t="shared" ca="1" si="0"/>
        <v>0.97442758571053556</v>
      </c>
      <c r="F48" s="69">
        <f t="shared" ca="1" si="1"/>
        <v>7.0684715033286158</v>
      </c>
    </row>
    <row r="49" spans="5:6" x14ac:dyDescent="0.25">
      <c r="E49" s="69">
        <f t="shared" ca="1" si="0"/>
        <v>0.9977963751601503</v>
      </c>
      <c r="F49" s="69">
        <f t="shared" ca="1" si="1"/>
        <v>21.298055323773742</v>
      </c>
    </row>
    <row r="50" spans="5:6" x14ac:dyDescent="0.25">
      <c r="E50" s="69">
        <f t="shared" ca="1" si="0"/>
        <v>3.27299224850367E-2</v>
      </c>
      <c r="F50" s="69">
        <f t="shared" ca="1" si="1"/>
        <v>0.15966875129485647</v>
      </c>
    </row>
    <row r="51" spans="5:6" x14ac:dyDescent="0.25">
      <c r="E51" s="69">
        <f t="shared" ca="1" si="0"/>
        <v>6.6635184338255549E-2</v>
      </c>
      <c r="F51" s="69">
        <f t="shared" ca="1" si="1"/>
        <v>0.23063294600808165</v>
      </c>
    </row>
    <row r="52" spans="5:6" x14ac:dyDescent="0.25">
      <c r="E52" s="69">
        <f t="shared" ca="1" si="0"/>
        <v>0.92041161447747721</v>
      </c>
      <c r="F52" s="69">
        <f t="shared" ca="1" si="1"/>
        <v>3.9324304891792257</v>
      </c>
    </row>
    <row r="53" spans="5:6" x14ac:dyDescent="0.25">
      <c r="E53" s="69">
        <f t="shared" ca="1" si="0"/>
        <v>0.7256807833014518</v>
      </c>
      <c r="F53" s="69">
        <f t="shared" ca="1" si="1"/>
        <v>1.7635701261515806</v>
      </c>
    </row>
    <row r="54" spans="5:6" x14ac:dyDescent="0.25">
      <c r="E54" s="69">
        <f t="shared" ca="1" si="0"/>
        <v>0.20705862904686978</v>
      </c>
      <c r="F54" s="69">
        <f t="shared" ca="1" si="1"/>
        <v>0.45997227910699584</v>
      </c>
    </row>
    <row r="55" spans="5:6" x14ac:dyDescent="0.25">
      <c r="E55" s="69">
        <f t="shared" ca="1" si="0"/>
        <v>0.45744269974303353</v>
      </c>
      <c r="F55" s="69">
        <f t="shared" ca="1" si="1"/>
        <v>0.90439940365038129</v>
      </c>
    </row>
    <row r="56" spans="5:6" x14ac:dyDescent="0.25">
      <c r="E56" s="69">
        <f t="shared" ca="1" si="0"/>
        <v>0.31559330287165011</v>
      </c>
      <c r="F56" s="69">
        <f t="shared" ca="1" si="1"/>
        <v>0.63568071637014356</v>
      </c>
    </row>
    <row r="57" spans="5:6" x14ac:dyDescent="0.25">
      <c r="E57" s="69">
        <f t="shared" ca="1" si="0"/>
        <v>0.67903889999090028</v>
      </c>
      <c r="F57" s="69">
        <f t="shared" ca="1" si="1"/>
        <v>1.5507709235256539</v>
      </c>
    </row>
    <row r="58" spans="5:6" x14ac:dyDescent="0.25">
      <c r="E58" s="69">
        <f t="shared" ca="1" si="0"/>
        <v>0.32784127003534824</v>
      </c>
      <c r="F58" s="69">
        <f t="shared" ca="1" si="1"/>
        <v>0.65666962477712565</v>
      </c>
    </row>
    <row r="59" spans="5:6" x14ac:dyDescent="0.25">
      <c r="E59" s="69">
        <f t="shared" ca="1" si="0"/>
        <v>0.13519341091662096</v>
      </c>
      <c r="F59" s="69">
        <f t="shared" ca="1" si="1"/>
        <v>0.34714521486599237</v>
      </c>
    </row>
    <row r="60" spans="5:6" x14ac:dyDescent="0.25">
      <c r="E60" s="69">
        <f t="shared" ca="1" si="0"/>
        <v>0.84912245453774893</v>
      </c>
      <c r="F60" s="69">
        <f t="shared" ca="1" si="1"/>
        <v>2.6879496281932056</v>
      </c>
    </row>
    <row r="61" spans="5:6" x14ac:dyDescent="0.25">
      <c r="E61" s="69">
        <f t="shared" ca="1" si="0"/>
        <v>0.22310419068837994</v>
      </c>
      <c r="F61" s="69">
        <f t="shared" ca="1" si="1"/>
        <v>0.48515752503021614</v>
      </c>
    </row>
    <row r="62" spans="5:6" x14ac:dyDescent="0.25">
      <c r="E62" s="69">
        <f t="shared" ca="1" si="0"/>
        <v>0.70712580123893654</v>
      </c>
      <c r="F62" s="69">
        <f t="shared" ca="1" si="1"/>
        <v>1.6735563506559288</v>
      </c>
    </row>
    <row r="63" spans="5:6" x14ac:dyDescent="0.25">
      <c r="E63" s="69">
        <f t="shared" ca="1" si="0"/>
        <v>0.21238921285194123</v>
      </c>
      <c r="F63" s="69">
        <f t="shared" ca="1" si="1"/>
        <v>0.46832411436310833</v>
      </c>
    </row>
    <row r="64" spans="5:6" x14ac:dyDescent="0.25">
      <c r="E64" s="69">
        <f t="shared" ca="1" si="0"/>
        <v>0.42638480044428118</v>
      </c>
      <c r="F64" s="69">
        <f t="shared" ca="1" si="1"/>
        <v>0.83983268660630039</v>
      </c>
    </row>
    <row r="65" spans="5:6" x14ac:dyDescent="0.25">
      <c r="E65" s="69">
        <f t="shared" ca="1" si="0"/>
        <v>0.71909213759016599</v>
      </c>
      <c r="F65" s="69">
        <f t="shared" ca="1" si="1"/>
        <v>1.7307041076724448</v>
      </c>
    </row>
    <row r="66" spans="5:6" x14ac:dyDescent="0.25">
      <c r="E66" s="69">
        <f t="shared" ca="1" si="0"/>
        <v>0.15313808856252398</v>
      </c>
      <c r="F66" s="69">
        <f t="shared" ca="1" si="1"/>
        <v>0.37559473710621677</v>
      </c>
    </row>
    <row r="67" spans="5:6" x14ac:dyDescent="0.25">
      <c r="E67" s="69">
        <f t="shared" ca="1" si="0"/>
        <v>0.9839108230214767</v>
      </c>
      <c r="F67" s="69">
        <f t="shared" ca="1" si="1"/>
        <v>8.8112629550939161</v>
      </c>
    </row>
    <row r="68" spans="5:6" x14ac:dyDescent="0.25">
      <c r="E68" s="69">
        <f t="shared" ref="E68:E131" ca="1" si="2">RAND()</f>
        <v>0.50820717367413293</v>
      </c>
      <c r="F68" s="69">
        <f t="shared" ref="F68:F131" ca="1" si="3">_xlfn.F.INV(E68,$C$3,$C$4)</f>
        <v>1.0195274178888636</v>
      </c>
    </row>
    <row r="69" spans="5:6" x14ac:dyDescent="0.25">
      <c r="E69" s="69">
        <f t="shared" ca="1" si="2"/>
        <v>0.25684565430872519</v>
      </c>
      <c r="F69" s="69">
        <f t="shared" ca="1" si="3"/>
        <v>0.53876801079276126</v>
      </c>
    </row>
    <row r="70" spans="5:6" x14ac:dyDescent="0.25">
      <c r="E70" s="69">
        <f t="shared" ca="1" si="2"/>
        <v>0.42771868876020147</v>
      </c>
      <c r="F70" s="69">
        <f t="shared" ca="1" si="3"/>
        <v>0.84252625630998546</v>
      </c>
    </row>
    <row r="71" spans="5:6" x14ac:dyDescent="0.25">
      <c r="E71" s="69">
        <f t="shared" ca="1" si="2"/>
        <v>0.43957860066754717</v>
      </c>
      <c r="F71" s="69">
        <f t="shared" ca="1" si="3"/>
        <v>0.86677940437518208</v>
      </c>
    </row>
    <row r="72" spans="5:6" x14ac:dyDescent="0.25">
      <c r="E72" s="69">
        <f t="shared" ca="1" si="2"/>
        <v>1.161596763704098E-2</v>
      </c>
      <c r="F72" s="69">
        <f t="shared" ca="1" si="3"/>
        <v>9.7623114604841243E-2</v>
      </c>
    </row>
    <row r="73" spans="5:6" x14ac:dyDescent="0.25">
      <c r="E73" s="69">
        <f t="shared" ca="1" si="2"/>
        <v>0.33821358369221921</v>
      </c>
      <c r="F73" s="69">
        <f t="shared" ca="1" si="3"/>
        <v>0.67469996691411993</v>
      </c>
    </row>
    <row r="74" spans="5:6" x14ac:dyDescent="0.25">
      <c r="E74" s="69">
        <f t="shared" ca="1" si="2"/>
        <v>0.25646256974815951</v>
      </c>
      <c r="F74" s="69">
        <f t="shared" ca="1" si="3"/>
        <v>0.53815275348847313</v>
      </c>
    </row>
    <row r="75" spans="5:6" x14ac:dyDescent="0.25">
      <c r="E75" s="69">
        <f t="shared" ca="1" si="2"/>
        <v>0.20926583110629116</v>
      </c>
      <c r="F75" s="69">
        <f t="shared" ca="1" si="3"/>
        <v>0.46342893165411525</v>
      </c>
    </row>
    <row r="76" spans="5:6" x14ac:dyDescent="0.25">
      <c r="E76" s="69">
        <f t="shared" ca="1" si="2"/>
        <v>0.59371470046396324</v>
      </c>
      <c r="F76" s="69">
        <f t="shared" ca="1" si="3"/>
        <v>1.2499446035048811</v>
      </c>
    </row>
    <row r="77" spans="5:6" x14ac:dyDescent="0.25">
      <c r="E77" s="69">
        <f t="shared" ca="1" si="2"/>
        <v>0.9203250992126556</v>
      </c>
      <c r="F77" s="69">
        <f t="shared" ca="1" si="3"/>
        <v>3.9300474020582081</v>
      </c>
    </row>
    <row r="78" spans="5:6" x14ac:dyDescent="0.25">
      <c r="E78" s="69">
        <f t="shared" ca="1" si="2"/>
        <v>0.91475783692685997</v>
      </c>
      <c r="F78" s="69">
        <f t="shared" ca="1" si="3"/>
        <v>3.7838457296626853</v>
      </c>
    </row>
    <row r="79" spans="5:6" x14ac:dyDescent="0.25">
      <c r="E79" s="69">
        <f t="shared" ca="1" si="2"/>
        <v>0.92461500034243926</v>
      </c>
      <c r="F79" s="69">
        <f t="shared" ca="1" si="3"/>
        <v>4.0527331341473962</v>
      </c>
    </row>
    <row r="80" spans="5:6" x14ac:dyDescent="0.25">
      <c r="E80" s="69">
        <f t="shared" ca="1" si="2"/>
        <v>0.97071897289806319</v>
      </c>
      <c r="F80" s="69">
        <f t="shared" ca="1" si="3"/>
        <v>6.6167082191508708</v>
      </c>
    </row>
    <row r="81" spans="5:6" x14ac:dyDescent="0.25">
      <c r="E81" s="69">
        <f t="shared" ca="1" si="2"/>
        <v>0.53984381282798677</v>
      </c>
      <c r="F81" s="69">
        <f t="shared" ca="1" si="3"/>
        <v>1.0986177260665206</v>
      </c>
    </row>
    <row r="82" spans="5:6" x14ac:dyDescent="0.25">
      <c r="E82" s="69">
        <f t="shared" ca="1" si="2"/>
        <v>0.54909301339583383</v>
      </c>
      <c r="F82" s="69">
        <f t="shared" ca="1" si="3"/>
        <v>1.1229924145384378</v>
      </c>
    </row>
    <row r="83" spans="5:6" x14ac:dyDescent="0.25">
      <c r="E83" s="69">
        <f t="shared" ca="1" si="2"/>
        <v>0.90195898774640759</v>
      </c>
      <c r="F83" s="69">
        <f t="shared" ca="1" si="3"/>
        <v>3.4928841056555298</v>
      </c>
    </row>
    <row r="84" spans="5:6" x14ac:dyDescent="0.25">
      <c r="E84" s="69">
        <f t="shared" ca="1" si="2"/>
        <v>0.16025490150885757</v>
      </c>
      <c r="F84" s="69">
        <f t="shared" ca="1" si="3"/>
        <v>0.38678702059848308</v>
      </c>
    </row>
    <row r="85" spans="5:6" x14ac:dyDescent="0.25">
      <c r="E85" s="69">
        <f t="shared" ca="1" si="2"/>
        <v>0.1095830669593475</v>
      </c>
      <c r="F85" s="69">
        <f t="shared" ca="1" si="3"/>
        <v>0.30559583626500791</v>
      </c>
    </row>
    <row r="86" spans="5:6" x14ac:dyDescent="0.25">
      <c r="E86" s="69">
        <f t="shared" ca="1" si="2"/>
        <v>0.3800559022384068</v>
      </c>
      <c r="F86" s="69">
        <f t="shared" ca="1" si="3"/>
        <v>0.75015491151135838</v>
      </c>
    </row>
    <row r="87" spans="5:6" x14ac:dyDescent="0.25">
      <c r="E87" s="69">
        <f t="shared" ca="1" si="2"/>
        <v>0.70099693307669997</v>
      </c>
      <c r="F87" s="69">
        <f t="shared" ca="1" si="3"/>
        <v>1.6454719214041977</v>
      </c>
    </row>
    <row r="88" spans="5:6" x14ac:dyDescent="0.25">
      <c r="E88" s="69">
        <f t="shared" ca="1" si="2"/>
        <v>0.40907231143583156</v>
      </c>
      <c r="F88" s="69">
        <f t="shared" ca="1" si="3"/>
        <v>0.80546805501858887</v>
      </c>
    </row>
    <row r="89" spans="5:6" x14ac:dyDescent="0.25">
      <c r="E89" s="69">
        <f t="shared" ca="1" si="2"/>
        <v>0.87413042921670447</v>
      </c>
      <c r="F89" s="69">
        <f t="shared" ca="1" si="3"/>
        <v>3.0104217212816473</v>
      </c>
    </row>
    <row r="90" spans="5:6" x14ac:dyDescent="0.25">
      <c r="E90" s="69">
        <f t="shared" ca="1" si="2"/>
        <v>0.35310086867836243</v>
      </c>
      <c r="F90" s="69">
        <f t="shared" ca="1" si="3"/>
        <v>0.7010219800411166</v>
      </c>
    </row>
    <row r="91" spans="5:6" x14ac:dyDescent="0.25">
      <c r="E91" s="69">
        <f t="shared" ca="1" si="2"/>
        <v>0.43392492475260702</v>
      </c>
      <c r="F91" s="69">
        <f t="shared" ca="1" si="3"/>
        <v>0.85514876184090249</v>
      </c>
    </row>
    <row r="92" spans="5:6" x14ac:dyDescent="0.25">
      <c r="E92" s="69">
        <f t="shared" ca="1" si="2"/>
        <v>0.98172540915113626</v>
      </c>
      <c r="F92" s="69">
        <f t="shared" ca="1" si="3"/>
        <v>8.299855039026669</v>
      </c>
    </row>
    <row r="93" spans="5:6" x14ac:dyDescent="0.25">
      <c r="E93" s="69">
        <f t="shared" ca="1" si="2"/>
        <v>0.81644507524137722</v>
      </c>
      <c r="F93" s="69">
        <f t="shared" ca="1" si="3"/>
        <v>2.3627063301837246</v>
      </c>
    </row>
    <row r="94" spans="5:6" x14ac:dyDescent="0.25">
      <c r="E94" s="69">
        <f t="shared" ca="1" si="2"/>
        <v>0.10794060975297759</v>
      </c>
      <c r="F94" s="69">
        <f t="shared" ca="1" si="3"/>
        <v>0.30287613090270965</v>
      </c>
    </row>
    <row r="95" spans="5:6" x14ac:dyDescent="0.25">
      <c r="E95" s="69">
        <f t="shared" ca="1" si="2"/>
        <v>0.60983444546249899</v>
      </c>
      <c r="F95" s="69">
        <f t="shared" ca="1" si="3"/>
        <v>1.3001834711531119</v>
      </c>
    </row>
    <row r="96" spans="5:6" x14ac:dyDescent="0.25">
      <c r="E96" s="69">
        <f t="shared" ca="1" si="2"/>
        <v>0.31649784059855457</v>
      </c>
      <c r="F96" s="69">
        <f t="shared" ca="1" si="3"/>
        <v>0.63722012988581933</v>
      </c>
    </row>
    <row r="97" spans="5:6" x14ac:dyDescent="0.25">
      <c r="E97" s="69">
        <f t="shared" ca="1" si="2"/>
        <v>8.2702205896098113E-2</v>
      </c>
      <c r="F97" s="69">
        <f t="shared" ca="1" si="3"/>
        <v>0.25981763508605543</v>
      </c>
    </row>
    <row r="98" spans="5:6" x14ac:dyDescent="0.25">
      <c r="E98" s="69">
        <f t="shared" ca="1" si="2"/>
        <v>0.96627662122189817</v>
      </c>
      <c r="F98" s="69">
        <f t="shared" ca="1" si="3"/>
        <v>6.170594581059996</v>
      </c>
    </row>
    <row r="99" spans="5:6" x14ac:dyDescent="0.25">
      <c r="E99" s="69">
        <f t="shared" ca="1" si="2"/>
        <v>0.54670442388869289</v>
      </c>
      <c r="F99" s="69">
        <f t="shared" ca="1" si="3"/>
        <v>1.116639503285547</v>
      </c>
    </row>
    <row r="100" spans="5:6" x14ac:dyDescent="0.25">
      <c r="E100" s="69">
        <f t="shared" ca="1" si="2"/>
        <v>0.67674198589763024</v>
      </c>
      <c r="F100" s="69">
        <f t="shared" ca="1" si="3"/>
        <v>1.5413583204541663</v>
      </c>
    </row>
    <row r="101" spans="5:6" x14ac:dyDescent="0.25">
      <c r="E101" s="69">
        <f t="shared" ca="1" si="2"/>
        <v>9.9352306525353651E-2</v>
      </c>
      <c r="F101" s="69">
        <f t="shared" ca="1" si="3"/>
        <v>0.28851249911280946</v>
      </c>
    </row>
    <row r="102" spans="5:6" x14ac:dyDescent="0.25">
      <c r="E102" s="69">
        <f t="shared" ca="1" si="2"/>
        <v>0.83506688362082238</v>
      </c>
      <c r="F102" s="69">
        <f t="shared" ca="1" si="3"/>
        <v>2.5372661020049536</v>
      </c>
    </row>
    <row r="103" spans="5:6" x14ac:dyDescent="0.25">
      <c r="E103" s="69">
        <f t="shared" ca="1" si="2"/>
        <v>0.61579670623361582</v>
      </c>
      <c r="F103" s="69">
        <f t="shared" ca="1" si="3"/>
        <v>1.3194380444909886</v>
      </c>
    </row>
    <row r="104" spans="5:6" x14ac:dyDescent="0.25">
      <c r="E104" s="69">
        <f t="shared" ca="1" si="2"/>
        <v>0.85376695821498483</v>
      </c>
      <c r="F104" s="69">
        <f t="shared" ca="1" si="3"/>
        <v>2.7420369866483871</v>
      </c>
    </row>
    <row r="105" spans="5:6" x14ac:dyDescent="0.25">
      <c r="E105" s="69">
        <f t="shared" ca="1" si="2"/>
        <v>0.30129762628947498</v>
      </c>
      <c r="F105" s="69">
        <f t="shared" ca="1" si="3"/>
        <v>0.61156366124453199</v>
      </c>
    </row>
    <row r="106" spans="5:6" x14ac:dyDescent="0.25">
      <c r="E106" s="69">
        <f t="shared" ca="1" si="2"/>
        <v>0.34488162722655524</v>
      </c>
      <c r="F106" s="69">
        <f t="shared" ca="1" si="3"/>
        <v>0.6864228032929004</v>
      </c>
    </row>
    <row r="107" spans="5:6" x14ac:dyDescent="0.25">
      <c r="E107" s="69">
        <f t="shared" ca="1" si="2"/>
        <v>1.963755953478763E-2</v>
      </c>
      <c r="F107" s="69">
        <f t="shared" ca="1" si="3"/>
        <v>0.1246532405871426</v>
      </c>
    </row>
    <row r="108" spans="5:6" x14ac:dyDescent="0.25">
      <c r="E108" s="69">
        <f t="shared" ca="1" si="2"/>
        <v>0.88021460285171971</v>
      </c>
      <c r="F108" s="69">
        <f t="shared" ca="1" si="3"/>
        <v>3.1024796717986249</v>
      </c>
    </row>
    <row r="109" spans="5:6" x14ac:dyDescent="0.25">
      <c r="E109" s="69">
        <f t="shared" ca="1" si="2"/>
        <v>0.59163153694540216</v>
      </c>
      <c r="F109" s="69">
        <f t="shared" ca="1" si="3"/>
        <v>1.2436363895558358</v>
      </c>
    </row>
    <row r="110" spans="5:6" x14ac:dyDescent="0.25">
      <c r="E110" s="69">
        <f t="shared" ca="1" si="2"/>
        <v>0.95620034692528799</v>
      </c>
      <c r="F110" s="69">
        <f t="shared" ca="1" si="3"/>
        <v>5.4077349069552563</v>
      </c>
    </row>
    <row r="111" spans="5:6" x14ac:dyDescent="0.25">
      <c r="E111" s="69">
        <f t="shared" ca="1" si="2"/>
        <v>0.11651045434634122</v>
      </c>
      <c r="F111" s="69">
        <f t="shared" ca="1" si="3"/>
        <v>0.31698269860249634</v>
      </c>
    </row>
    <row r="112" spans="5:6" x14ac:dyDescent="0.25">
      <c r="E112" s="69">
        <f t="shared" ca="1" si="2"/>
        <v>0.42838203180409695</v>
      </c>
      <c r="F112" s="69">
        <f t="shared" ca="1" si="3"/>
        <v>0.84386829376370953</v>
      </c>
    </row>
    <row r="113" spans="5:6" x14ac:dyDescent="0.25">
      <c r="E113" s="69">
        <f t="shared" ca="1" si="2"/>
        <v>0.78430587875101587</v>
      </c>
      <c r="F113" s="69">
        <f t="shared" ca="1" si="3"/>
        <v>2.1118918616082585</v>
      </c>
    </row>
    <row r="114" spans="5:6" x14ac:dyDescent="0.25">
      <c r="E114" s="69">
        <f t="shared" ca="1" si="2"/>
        <v>0.38212378292023652</v>
      </c>
      <c r="F114" s="69">
        <f t="shared" ca="1" si="3"/>
        <v>0.75400934988950596</v>
      </c>
    </row>
    <row r="115" spans="5:6" x14ac:dyDescent="0.25">
      <c r="E115" s="69">
        <f t="shared" ca="1" si="2"/>
        <v>0.46667727933999636</v>
      </c>
      <c r="F115" s="69">
        <f t="shared" ca="1" si="3"/>
        <v>0.92439491307669908</v>
      </c>
    </row>
    <row r="116" spans="5:6" x14ac:dyDescent="0.25">
      <c r="E116" s="69">
        <f t="shared" ca="1" si="2"/>
        <v>0.15367617536498823</v>
      </c>
      <c r="F116" s="69">
        <f t="shared" ca="1" si="3"/>
        <v>0.37644239602348761</v>
      </c>
    </row>
    <row r="117" spans="5:6" x14ac:dyDescent="0.25">
      <c r="E117" s="69">
        <f t="shared" ca="1" si="2"/>
        <v>0.49906414104689134</v>
      </c>
      <c r="F117" s="69">
        <f t="shared" ca="1" si="3"/>
        <v>0.9977973614337321</v>
      </c>
    </row>
    <row r="118" spans="5:6" x14ac:dyDescent="0.25">
      <c r="E118" s="69">
        <f t="shared" ca="1" si="2"/>
        <v>0.65440539418599053</v>
      </c>
      <c r="F118" s="69">
        <f t="shared" ca="1" si="3"/>
        <v>1.4541592582670071</v>
      </c>
    </row>
    <row r="119" spans="5:6" x14ac:dyDescent="0.25">
      <c r="E119" s="69">
        <f t="shared" ca="1" si="2"/>
        <v>0.84586169449164161</v>
      </c>
      <c r="F119" s="69">
        <f t="shared" ca="1" si="3"/>
        <v>2.6513229530321705</v>
      </c>
    </row>
    <row r="120" spans="5:6" x14ac:dyDescent="0.25">
      <c r="E120" s="69">
        <f t="shared" ca="1" si="2"/>
        <v>0.54418412190813015</v>
      </c>
      <c r="F120" s="69">
        <f t="shared" ca="1" si="3"/>
        <v>1.1099805668447256</v>
      </c>
    </row>
    <row r="121" spans="5:6" x14ac:dyDescent="0.25">
      <c r="E121" s="69">
        <f t="shared" ca="1" si="2"/>
        <v>0.65248498514112652</v>
      </c>
      <c r="F121" s="69">
        <f t="shared" ca="1" si="3"/>
        <v>1.4470062791348517</v>
      </c>
    </row>
    <row r="122" spans="5:6" x14ac:dyDescent="0.25">
      <c r="E122" s="69">
        <f t="shared" ca="1" si="2"/>
        <v>0.26048367467799671</v>
      </c>
      <c r="F122" s="69">
        <f t="shared" ca="1" si="3"/>
        <v>0.54461978905858766</v>
      </c>
    </row>
    <row r="123" spans="5:6" x14ac:dyDescent="0.25">
      <c r="E123" s="69">
        <f t="shared" ca="1" si="2"/>
        <v>0.21700069064937355</v>
      </c>
      <c r="F123" s="69">
        <f t="shared" ca="1" si="3"/>
        <v>0.47556057171103616</v>
      </c>
    </row>
    <row r="124" spans="5:6" x14ac:dyDescent="0.25">
      <c r="E124" s="69">
        <f t="shared" ca="1" si="2"/>
        <v>0.87740390599599372</v>
      </c>
      <c r="F124" s="69">
        <f t="shared" ca="1" si="3"/>
        <v>3.059169391539593</v>
      </c>
    </row>
    <row r="125" spans="5:6" x14ac:dyDescent="0.25">
      <c r="E125" s="69">
        <f t="shared" ca="1" si="2"/>
        <v>0.47462897934399984</v>
      </c>
      <c r="F125" s="69">
        <f t="shared" ca="1" si="3"/>
        <v>0.94193064770209678</v>
      </c>
    </row>
    <row r="126" spans="5:6" x14ac:dyDescent="0.25">
      <c r="E126" s="69">
        <f t="shared" ca="1" si="2"/>
        <v>0.75418891653783049</v>
      </c>
      <c r="F126" s="69">
        <f t="shared" ca="1" si="3"/>
        <v>1.9189692409557457</v>
      </c>
    </row>
    <row r="127" spans="5:6" x14ac:dyDescent="0.25">
      <c r="E127" s="69">
        <f t="shared" ca="1" si="2"/>
        <v>0.58507420842897373</v>
      </c>
      <c r="F127" s="69">
        <f t="shared" ca="1" si="3"/>
        <v>1.2240410765994381</v>
      </c>
    </row>
    <row r="128" spans="5:6" x14ac:dyDescent="0.25">
      <c r="E128" s="69">
        <f t="shared" ca="1" si="2"/>
        <v>0.93279646576146091</v>
      </c>
      <c r="F128" s="69">
        <f t="shared" ca="1" si="3"/>
        <v>4.3159628659586007</v>
      </c>
    </row>
    <row r="129" spans="5:6" x14ac:dyDescent="0.25">
      <c r="E129" s="69">
        <f t="shared" ca="1" si="2"/>
        <v>0.94963602959553239</v>
      </c>
      <c r="F129" s="69">
        <f t="shared" ca="1" si="3"/>
        <v>5.0312810689669725</v>
      </c>
    </row>
    <row r="130" spans="5:6" x14ac:dyDescent="0.25">
      <c r="E130" s="69">
        <f t="shared" ca="1" si="2"/>
        <v>0.9059378542506118</v>
      </c>
      <c r="F130" s="69">
        <f t="shared" ca="1" si="3"/>
        <v>3.577430236028698</v>
      </c>
    </row>
    <row r="131" spans="5:6" x14ac:dyDescent="0.25">
      <c r="E131" s="69">
        <f t="shared" ca="1" si="2"/>
        <v>0.71134662443412433</v>
      </c>
      <c r="F131" s="69">
        <f t="shared" ca="1" si="3"/>
        <v>1.6933542856373371</v>
      </c>
    </row>
    <row r="132" spans="5:6" x14ac:dyDescent="0.25">
      <c r="E132" s="69">
        <f t="shared" ref="E132:E195" ca="1" si="4">RAND()</f>
        <v>0.6717843255196243</v>
      </c>
      <c r="F132" s="69">
        <f t="shared" ref="F132:F195" ca="1" si="5">_xlfn.F.INV(E132,$C$3,$C$4)</f>
        <v>1.5213376717271065</v>
      </c>
    </row>
    <row r="133" spans="5:6" x14ac:dyDescent="0.25">
      <c r="E133" s="69">
        <f t="shared" ca="1" si="4"/>
        <v>0.28958057282237692</v>
      </c>
      <c r="F133" s="69">
        <f t="shared" ca="1" si="5"/>
        <v>0.59207596478037039</v>
      </c>
    </row>
    <row r="134" spans="5:6" x14ac:dyDescent="0.25">
      <c r="E134" s="69">
        <f t="shared" ca="1" si="4"/>
        <v>0.57498482101565496</v>
      </c>
      <c r="F134" s="69">
        <f t="shared" ca="1" si="5"/>
        <v>1.1946375475980833</v>
      </c>
    </row>
    <row r="135" spans="5:6" x14ac:dyDescent="0.25">
      <c r="E135" s="69">
        <f t="shared" ca="1" si="4"/>
        <v>0.22995960596848231</v>
      </c>
      <c r="F135" s="69">
        <f t="shared" ca="1" si="5"/>
        <v>0.49596719857920502</v>
      </c>
    </row>
    <row r="136" spans="5:6" x14ac:dyDescent="0.25">
      <c r="E136" s="69">
        <f t="shared" ca="1" si="4"/>
        <v>0.6365764641780931</v>
      </c>
      <c r="F136" s="69">
        <f t="shared" ca="1" si="5"/>
        <v>1.38965592256585</v>
      </c>
    </row>
    <row r="137" spans="5:6" x14ac:dyDescent="0.25">
      <c r="E137" s="69">
        <f t="shared" ca="1" si="4"/>
        <v>0.36416667022097882</v>
      </c>
      <c r="F137" s="69">
        <f t="shared" ca="1" si="5"/>
        <v>0.72095115174399549</v>
      </c>
    </row>
    <row r="138" spans="5:6" x14ac:dyDescent="0.25">
      <c r="E138" s="69">
        <f t="shared" ca="1" si="4"/>
        <v>0.1299531384822239</v>
      </c>
      <c r="F138" s="69">
        <f t="shared" ca="1" si="5"/>
        <v>0.33875292501259624</v>
      </c>
    </row>
    <row r="139" spans="5:6" x14ac:dyDescent="0.25">
      <c r="E139" s="69">
        <f t="shared" ca="1" si="4"/>
        <v>0.53386844581186355</v>
      </c>
      <c r="F139" s="69">
        <f t="shared" ca="1" si="5"/>
        <v>1.0831861053102725</v>
      </c>
    </row>
    <row r="140" spans="5:6" x14ac:dyDescent="0.25">
      <c r="E140" s="69">
        <f t="shared" ca="1" si="4"/>
        <v>0.57945818595774345</v>
      </c>
      <c r="F140" s="69">
        <f t="shared" ca="1" si="5"/>
        <v>1.2075653021848303</v>
      </c>
    </row>
    <row r="141" spans="5:6" x14ac:dyDescent="0.25">
      <c r="E141" s="69">
        <f t="shared" ca="1" si="4"/>
        <v>0.22437631980142159</v>
      </c>
      <c r="F141" s="69">
        <f t="shared" ca="1" si="5"/>
        <v>0.48716085066039011</v>
      </c>
    </row>
    <row r="142" spans="5:6" x14ac:dyDescent="0.25">
      <c r="E142" s="69">
        <f t="shared" ca="1" si="4"/>
        <v>0.14265479702254835</v>
      </c>
      <c r="F142" s="69">
        <f t="shared" ca="1" si="5"/>
        <v>0.35902231525773221</v>
      </c>
    </row>
    <row r="143" spans="5:6" x14ac:dyDescent="0.25">
      <c r="E143" s="69">
        <f t="shared" ca="1" si="4"/>
        <v>0.35030552033270923</v>
      </c>
      <c r="F143" s="69">
        <f t="shared" ca="1" si="5"/>
        <v>0.69603788971516112</v>
      </c>
    </row>
    <row r="144" spans="5:6" x14ac:dyDescent="0.25">
      <c r="E144" s="69">
        <f t="shared" ca="1" si="4"/>
        <v>0.52512666453058587</v>
      </c>
      <c r="F144" s="69">
        <f t="shared" ca="1" si="5"/>
        <v>1.0610368625894087</v>
      </c>
    </row>
    <row r="145" spans="5:6" x14ac:dyDescent="0.25">
      <c r="E145" s="69">
        <f t="shared" ca="1" si="4"/>
        <v>4.0586202781004443E-3</v>
      </c>
      <c r="F145" s="69">
        <f t="shared" ca="1" si="5"/>
        <v>6.1100063659896633E-2</v>
      </c>
    </row>
    <row r="146" spans="5:6" x14ac:dyDescent="0.25">
      <c r="E146" s="69">
        <f t="shared" ca="1" si="4"/>
        <v>0.10211831505678726</v>
      </c>
      <c r="F146" s="69">
        <f t="shared" ca="1" si="5"/>
        <v>0.29316622742270987</v>
      </c>
    </row>
    <row r="147" spans="5:6" x14ac:dyDescent="0.25">
      <c r="E147" s="69">
        <f t="shared" ca="1" si="4"/>
        <v>0.72303476754856422</v>
      </c>
      <c r="F147" s="69">
        <f t="shared" ca="1" si="5"/>
        <v>1.7502460244140086</v>
      </c>
    </row>
    <row r="148" spans="5:6" x14ac:dyDescent="0.25">
      <c r="E148" s="69">
        <f t="shared" ca="1" si="4"/>
        <v>0.82927496828088931</v>
      </c>
      <c r="F148" s="69">
        <f t="shared" ca="1" si="5"/>
        <v>2.4801968024072165</v>
      </c>
    </row>
    <row r="149" spans="5:6" x14ac:dyDescent="0.25">
      <c r="E149" s="69">
        <f t="shared" ca="1" si="4"/>
        <v>0.36259471552987832</v>
      </c>
      <c r="F149" s="69">
        <f t="shared" ca="1" si="5"/>
        <v>0.71810029655185847</v>
      </c>
    </row>
    <row r="150" spans="5:6" x14ac:dyDescent="0.25">
      <c r="E150" s="69">
        <f t="shared" ca="1" si="4"/>
        <v>0.68592549061151642</v>
      </c>
      <c r="F150" s="69">
        <f t="shared" ca="1" si="5"/>
        <v>1.5795302463835832</v>
      </c>
    </row>
    <row r="151" spans="5:6" x14ac:dyDescent="0.25">
      <c r="E151" s="69">
        <f t="shared" ca="1" si="4"/>
        <v>0.29191542442522078</v>
      </c>
      <c r="F151" s="69">
        <f t="shared" ca="1" si="5"/>
        <v>0.59594039123621645</v>
      </c>
    </row>
    <row r="152" spans="5:6" x14ac:dyDescent="0.25">
      <c r="E152" s="69">
        <f t="shared" ca="1" si="4"/>
        <v>0.88065957362282687</v>
      </c>
      <c r="F152" s="69">
        <f t="shared" ca="1" si="5"/>
        <v>3.109464821729234</v>
      </c>
    </row>
    <row r="153" spans="5:6" x14ac:dyDescent="0.25">
      <c r="E153" s="69">
        <f t="shared" ca="1" si="4"/>
        <v>0.30883600886322682</v>
      </c>
      <c r="F153" s="69">
        <f t="shared" ca="1" si="5"/>
        <v>0.6242321379280501</v>
      </c>
    </row>
    <row r="154" spans="5:6" x14ac:dyDescent="0.25">
      <c r="E154" s="69">
        <f t="shared" ca="1" si="4"/>
        <v>0.51990457141340496</v>
      </c>
      <c r="F154" s="69">
        <f t="shared" ca="1" si="5"/>
        <v>1.048038740895586</v>
      </c>
    </row>
    <row r="155" spans="5:6" x14ac:dyDescent="0.25">
      <c r="E155" s="69">
        <f t="shared" ca="1" si="4"/>
        <v>0.63326012965473244</v>
      </c>
      <c r="F155" s="69">
        <f t="shared" ca="1" si="5"/>
        <v>1.3781083151269582</v>
      </c>
    </row>
    <row r="156" spans="5:6" x14ac:dyDescent="0.25">
      <c r="E156" s="69">
        <f t="shared" ca="1" si="4"/>
        <v>0.41704521762160351</v>
      </c>
      <c r="F156" s="69">
        <f t="shared" ca="1" si="5"/>
        <v>0.82115921251545954</v>
      </c>
    </row>
    <row r="157" spans="5:6" x14ac:dyDescent="0.25">
      <c r="E157" s="69">
        <f t="shared" ca="1" si="4"/>
        <v>1.075285863578368E-2</v>
      </c>
      <c r="F157" s="69">
        <f t="shared" ca="1" si="5"/>
        <v>9.424164681844481E-2</v>
      </c>
    </row>
    <row r="158" spans="5:6" x14ac:dyDescent="0.25">
      <c r="E158" s="69">
        <f t="shared" ca="1" si="4"/>
        <v>0.85602196779753181</v>
      </c>
      <c r="F158" s="69">
        <f t="shared" ca="1" si="5"/>
        <v>2.7691557805107059</v>
      </c>
    </row>
    <row r="159" spans="5:6" x14ac:dyDescent="0.25">
      <c r="E159" s="69">
        <f t="shared" ca="1" si="4"/>
        <v>0.8682180900053964</v>
      </c>
      <c r="F159" s="69">
        <f t="shared" ca="1" si="5"/>
        <v>2.9266555802733984</v>
      </c>
    </row>
    <row r="160" spans="5:6" x14ac:dyDescent="0.25">
      <c r="E160" s="69">
        <f t="shared" ca="1" si="4"/>
        <v>0.58059621362092229</v>
      </c>
      <c r="F160" s="69">
        <f t="shared" ca="1" si="5"/>
        <v>1.2108815894879734</v>
      </c>
    </row>
    <row r="161" spans="5:6" x14ac:dyDescent="0.25">
      <c r="E161" s="69">
        <f t="shared" ca="1" si="4"/>
        <v>0.77405419787368224</v>
      </c>
      <c r="F161" s="69">
        <f t="shared" ca="1" si="5"/>
        <v>2.0423417789427991</v>
      </c>
    </row>
    <row r="162" spans="5:6" x14ac:dyDescent="0.25">
      <c r="E162" s="69">
        <f t="shared" ca="1" si="4"/>
        <v>0.21601113060950139</v>
      </c>
      <c r="F162" s="69">
        <f t="shared" ca="1" si="5"/>
        <v>0.47400674910716589</v>
      </c>
    </row>
    <row r="163" spans="5:6" x14ac:dyDescent="0.25">
      <c r="E163" s="69">
        <f t="shared" ca="1" si="4"/>
        <v>0.92591186569869732</v>
      </c>
      <c r="F163" s="69">
        <f t="shared" ca="1" si="5"/>
        <v>4.0917445126579493</v>
      </c>
    </row>
    <row r="164" spans="5:6" x14ac:dyDescent="0.25">
      <c r="E164" s="69">
        <f t="shared" ca="1" si="4"/>
        <v>0.98642037054997589</v>
      </c>
      <c r="F164" s="69">
        <f t="shared" ca="1" si="5"/>
        <v>9.5336178968433209</v>
      </c>
    </row>
    <row r="165" spans="5:6" x14ac:dyDescent="0.25">
      <c r="E165" s="69">
        <f t="shared" ca="1" si="4"/>
        <v>0.91697178986996974</v>
      </c>
      <c r="F165" s="69">
        <f t="shared" ca="1" si="5"/>
        <v>3.8403558141358114</v>
      </c>
    </row>
    <row r="166" spans="5:6" x14ac:dyDescent="0.25">
      <c r="E166" s="69">
        <f t="shared" ca="1" si="4"/>
        <v>0.63257062469895209</v>
      </c>
      <c r="F166" s="69">
        <f t="shared" ca="1" si="5"/>
        <v>1.3757243133582118</v>
      </c>
    </row>
    <row r="167" spans="5:6" x14ac:dyDescent="0.25">
      <c r="E167" s="69">
        <f t="shared" ca="1" si="4"/>
        <v>0.78725785853771046</v>
      </c>
      <c r="F167" s="69">
        <f t="shared" ca="1" si="5"/>
        <v>2.1327530248817363</v>
      </c>
    </row>
    <row r="168" spans="5:6" x14ac:dyDescent="0.25">
      <c r="E168" s="69">
        <f t="shared" ca="1" si="4"/>
        <v>0.41833947398998295</v>
      </c>
      <c r="F168" s="69">
        <f t="shared" ca="1" si="5"/>
        <v>0.82372779022473808</v>
      </c>
    </row>
    <row r="169" spans="5:6" x14ac:dyDescent="0.25">
      <c r="E169" s="69">
        <f t="shared" ca="1" si="4"/>
        <v>0.79846925480079323</v>
      </c>
      <c r="F169" s="69">
        <f t="shared" ca="1" si="5"/>
        <v>2.2157065093072164</v>
      </c>
    </row>
    <row r="170" spans="5:6" x14ac:dyDescent="0.25">
      <c r="E170" s="69">
        <f t="shared" ca="1" si="4"/>
        <v>0.28680214498144962</v>
      </c>
      <c r="F170" s="69">
        <f t="shared" ca="1" si="5"/>
        <v>0.58748914388805906</v>
      </c>
    </row>
    <row r="171" spans="5:6" x14ac:dyDescent="0.25">
      <c r="E171" s="69">
        <f t="shared" ca="1" si="4"/>
        <v>4.4342785326173528E-3</v>
      </c>
      <c r="F171" s="69">
        <f t="shared" ca="1" si="5"/>
        <v>6.3506265347288496E-2</v>
      </c>
    </row>
    <row r="172" spans="5:6" x14ac:dyDescent="0.25">
      <c r="E172" s="69">
        <f t="shared" ca="1" si="4"/>
        <v>0.41540952418316512</v>
      </c>
      <c r="F172" s="69">
        <f t="shared" ca="1" si="5"/>
        <v>0.81792166593553817</v>
      </c>
    </row>
    <row r="173" spans="5:6" x14ac:dyDescent="0.25">
      <c r="E173" s="69">
        <f t="shared" ca="1" si="4"/>
        <v>0.18710290669149909</v>
      </c>
      <c r="F173" s="69">
        <f t="shared" ca="1" si="5"/>
        <v>0.42878370349778866</v>
      </c>
    </row>
    <row r="174" spans="5:6" x14ac:dyDescent="0.25">
      <c r="E174" s="69">
        <f t="shared" ca="1" si="4"/>
        <v>0.15859130658796061</v>
      </c>
      <c r="F174" s="69">
        <f t="shared" ca="1" si="5"/>
        <v>0.38417420889488768</v>
      </c>
    </row>
    <row r="175" spans="5:6" x14ac:dyDescent="0.25">
      <c r="E175" s="69">
        <f t="shared" ca="1" si="4"/>
        <v>0.79029541673234349</v>
      </c>
      <c r="F175" s="69">
        <f t="shared" ca="1" si="5"/>
        <v>2.1546323525096565</v>
      </c>
    </row>
    <row r="176" spans="5:6" x14ac:dyDescent="0.25">
      <c r="E176" s="69">
        <f t="shared" ca="1" si="4"/>
        <v>0.93105255272803844</v>
      </c>
      <c r="F176" s="69">
        <f t="shared" ca="1" si="5"/>
        <v>4.2562400085740615</v>
      </c>
    </row>
    <row r="177" spans="5:6" x14ac:dyDescent="0.25">
      <c r="E177" s="69">
        <f t="shared" ca="1" si="4"/>
        <v>0.26023635123373123</v>
      </c>
      <c r="F177" s="69">
        <f t="shared" ca="1" si="5"/>
        <v>0.54422145030541136</v>
      </c>
    </row>
    <row r="178" spans="5:6" x14ac:dyDescent="0.25">
      <c r="E178" s="69">
        <f t="shared" ca="1" si="4"/>
        <v>4.9990643746095853E-2</v>
      </c>
      <c r="F178" s="69">
        <f t="shared" ca="1" si="5"/>
        <v>0.19798760447674965</v>
      </c>
    </row>
    <row r="179" spans="5:6" x14ac:dyDescent="0.25">
      <c r="E179" s="69">
        <f t="shared" ca="1" si="4"/>
        <v>0.20430907990371872</v>
      </c>
      <c r="F179" s="69">
        <f t="shared" ca="1" si="5"/>
        <v>0.45566897867952366</v>
      </c>
    </row>
    <row r="180" spans="5:6" x14ac:dyDescent="0.25">
      <c r="E180" s="69">
        <f t="shared" ca="1" si="4"/>
        <v>0.71976664043444694</v>
      </c>
      <c r="F180" s="69">
        <f t="shared" ca="1" si="5"/>
        <v>1.7340213579718236</v>
      </c>
    </row>
    <row r="181" spans="5:6" x14ac:dyDescent="0.25">
      <c r="E181" s="69">
        <f t="shared" ca="1" si="4"/>
        <v>0.82202411931244912</v>
      </c>
      <c r="F181" s="69">
        <f t="shared" ca="1" si="5"/>
        <v>2.4123744224578849</v>
      </c>
    </row>
    <row r="182" spans="5:6" x14ac:dyDescent="0.25">
      <c r="E182" s="69">
        <f t="shared" ca="1" si="4"/>
        <v>0.21583521251581805</v>
      </c>
      <c r="F182" s="69">
        <f t="shared" ca="1" si="5"/>
        <v>0.47373057776222921</v>
      </c>
    </row>
    <row r="183" spans="5:6" x14ac:dyDescent="0.25">
      <c r="E183" s="69">
        <f t="shared" ca="1" si="4"/>
        <v>0.55735101763963057</v>
      </c>
      <c r="F183" s="69">
        <f t="shared" ca="1" si="5"/>
        <v>1.1452788239629106</v>
      </c>
    </row>
    <row r="184" spans="5:6" x14ac:dyDescent="0.25">
      <c r="E184" s="69">
        <f t="shared" ca="1" si="4"/>
        <v>0.53683491926826099</v>
      </c>
      <c r="F184" s="69">
        <f t="shared" ca="1" si="5"/>
        <v>1.0908168909779943</v>
      </c>
    </row>
    <row r="185" spans="5:6" x14ac:dyDescent="0.25">
      <c r="E185" s="69">
        <f t="shared" ca="1" si="4"/>
        <v>0.73326893394003434</v>
      </c>
      <c r="F185" s="69">
        <f t="shared" ca="1" si="5"/>
        <v>1.8027508565106969</v>
      </c>
    </row>
    <row r="186" spans="5:6" x14ac:dyDescent="0.25">
      <c r="E186" s="69">
        <f t="shared" ca="1" si="4"/>
        <v>0.79809861709826568</v>
      </c>
      <c r="F186" s="69">
        <f t="shared" ca="1" si="5"/>
        <v>2.2128647814073181</v>
      </c>
    </row>
    <row r="187" spans="5:6" x14ac:dyDescent="0.25">
      <c r="E187" s="69">
        <f t="shared" ca="1" si="4"/>
        <v>0.67045097959527955</v>
      </c>
      <c r="F187" s="69">
        <f t="shared" ca="1" si="5"/>
        <v>1.5160206478622467</v>
      </c>
    </row>
    <row r="188" spans="5:6" x14ac:dyDescent="0.25">
      <c r="E188" s="69">
        <f t="shared" ca="1" si="4"/>
        <v>0.57670901236888883</v>
      </c>
      <c r="F188" s="69">
        <f t="shared" ca="1" si="5"/>
        <v>1.199600133089632</v>
      </c>
    </row>
    <row r="189" spans="5:6" x14ac:dyDescent="0.25">
      <c r="E189" s="69">
        <f t="shared" ca="1" si="4"/>
        <v>0.45486266559752708</v>
      </c>
      <c r="F189" s="69">
        <f t="shared" ca="1" si="5"/>
        <v>0.89888144686183924</v>
      </c>
    </row>
    <row r="190" spans="5:6" x14ac:dyDescent="0.25">
      <c r="E190" s="69">
        <f t="shared" ca="1" si="4"/>
        <v>0.54739688666884501</v>
      </c>
      <c r="F190" s="69">
        <f t="shared" ca="1" si="5"/>
        <v>1.1184770107553366</v>
      </c>
    </row>
    <row r="191" spans="5:6" x14ac:dyDescent="0.25">
      <c r="E191" s="69">
        <f t="shared" ca="1" si="4"/>
        <v>8.7838985130572755E-3</v>
      </c>
      <c r="F191" s="69">
        <f t="shared" ca="1" si="5"/>
        <v>8.5990753939443124E-2</v>
      </c>
    </row>
    <row r="192" spans="5:6" x14ac:dyDescent="0.25">
      <c r="E192" s="69">
        <f t="shared" ca="1" si="4"/>
        <v>0.61462491578090572</v>
      </c>
      <c r="F192" s="69">
        <f t="shared" ca="1" si="5"/>
        <v>1.31562389855129</v>
      </c>
    </row>
    <row r="193" spans="5:6" x14ac:dyDescent="0.25">
      <c r="E193" s="69">
        <f t="shared" ca="1" si="4"/>
        <v>2.081551220665534E-2</v>
      </c>
      <c r="F193" s="69">
        <f t="shared" ca="1" si="5"/>
        <v>0.12815292877395623</v>
      </c>
    </row>
    <row r="194" spans="5:6" x14ac:dyDescent="0.25">
      <c r="E194" s="69">
        <f t="shared" ca="1" si="4"/>
        <v>0.47643330380574378</v>
      </c>
      <c r="F194" s="69">
        <f t="shared" ca="1" si="5"/>
        <v>0.94595201630048242</v>
      </c>
    </row>
    <row r="195" spans="5:6" x14ac:dyDescent="0.25">
      <c r="E195" s="69">
        <f t="shared" ca="1" si="4"/>
        <v>0.12257191491380826</v>
      </c>
      <c r="F195" s="69">
        <f t="shared" ca="1" si="5"/>
        <v>0.32684693425649675</v>
      </c>
    </row>
    <row r="196" spans="5:6" x14ac:dyDescent="0.25">
      <c r="E196" s="69">
        <f t="shared" ref="E196:E259" ca="1" si="6">RAND()</f>
        <v>0.1389709860437377</v>
      </c>
      <c r="F196" s="69">
        <f t="shared" ref="F196:F259" ca="1" si="7">_xlfn.F.INV(E196,$C$3,$C$4)</f>
        <v>0.35316814050378076</v>
      </c>
    </row>
    <row r="197" spans="5:6" x14ac:dyDescent="0.25">
      <c r="E197" s="69">
        <f t="shared" ca="1" si="6"/>
        <v>0.5253223173402678</v>
      </c>
      <c r="F197" s="69">
        <f t="shared" ca="1" si="7"/>
        <v>1.0615271921896918</v>
      </c>
    </row>
    <row r="198" spans="5:6" x14ac:dyDescent="0.25">
      <c r="E198" s="69">
        <f t="shared" ca="1" si="6"/>
        <v>0.94552129714785782</v>
      </c>
      <c r="F198" s="69">
        <f t="shared" ca="1" si="7"/>
        <v>4.8284660371405259</v>
      </c>
    </row>
    <row r="199" spans="5:6" x14ac:dyDescent="0.25">
      <c r="E199" s="69">
        <f t="shared" ca="1" si="6"/>
        <v>0.30845784634919859</v>
      </c>
      <c r="F199" s="69">
        <f t="shared" ca="1" si="7"/>
        <v>0.62359406926493188</v>
      </c>
    </row>
    <row r="200" spans="5:6" x14ac:dyDescent="0.25">
      <c r="E200" s="69">
        <f t="shared" ca="1" si="6"/>
        <v>0.72329405198765251</v>
      </c>
      <c r="F200" s="69">
        <f t="shared" ca="1" si="7"/>
        <v>1.7515441524533244</v>
      </c>
    </row>
    <row r="201" spans="5:6" x14ac:dyDescent="0.25">
      <c r="E201" s="69">
        <f t="shared" ca="1" si="6"/>
        <v>0.20676373709372331</v>
      </c>
      <c r="F201" s="69">
        <f t="shared" ca="1" si="7"/>
        <v>0.45951060735074345</v>
      </c>
    </row>
    <row r="202" spans="5:6" x14ac:dyDescent="0.25">
      <c r="E202" s="69">
        <f t="shared" ca="1" si="6"/>
        <v>0.49947263423719612</v>
      </c>
      <c r="F202" s="69">
        <f t="shared" ca="1" si="7"/>
        <v>0.99875819497444784</v>
      </c>
    </row>
    <row r="203" spans="5:6" x14ac:dyDescent="0.25">
      <c r="E203" s="69">
        <f t="shared" ca="1" si="6"/>
        <v>0.54466552054474793</v>
      </c>
      <c r="F203" s="69">
        <f t="shared" ca="1" si="7"/>
        <v>1.1112489944602295</v>
      </c>
    </row>
    <row r="204" spans="5:6" x14ac:dyDescent="0.25">
      <c r="E204" s="69">
        <f t="shared" ca="1" si="6"/>
        <v>0.21610271817561189</v>
      </c>
      <c r="F204" s="69">
        <f t="shared" ca="1" si="7"/>
        <v>0.47415053800707052</v>
      </c>
    </row>
    <row r="205" spans="5:6" x14ac:dyDescent="0.25">
      <c r="E205" s="69">
        <f t="shared" ca="1" si="6"/>
        <v>0.91052297491664025</v>
      </c>
      <c r="F205" s="69">
        <f t="shared" ca="1" si="7"/>
        <v>3.6812192713226595</v>
      </c>
    </row>
    <row r="206" spans="5:6" x14ac:dyDescent="0.25">
      <c r="E206" s="69">
        <f t="shared" ca="1" si="6"/>
        <v>1.606959623713311E-2</v>
      </c>
      <c r="F206" s="69">
        <f t="shared" ca="1" si="7"/>
        <v>0.11342654252388638</v>
      </c>
    </row>
    <row r="207" spans="5:6" x14ac:dyDescent="0.25">
      <c r="E207" s="69">
        <f t="shared" ca="1" si="6"/>
        <v>0.68154251492423279</v>
      </c>
      <c r="F207" s="69">
        <f t="shared" ca="1" si="7"/>
        <v>1.561131773626157</v>
      </c>
    </row>
    <row r="208" spans="5:6" x14ac:dyDescent="0.25">
      <c r="E208" s="69">
        <f t="shared" ca="1" si="6"/>
        <v>1.5937253549648811E-2</v>
      </c>
      <c r="F208" s="69">
        <f t="shared" ca="1" si="7"/>
        <v>0.11298919401449475</v>
      </c>
    </row>
    <row r="209" spans="5:6" x14ac:dyDescent="0.25">
      <c r="E209" s="69">
        <f t="shared" ca="1" si="6"/>
        <v>0.88834993605567658</v>
      </c>
      <c r="F209" s="69">
        <f t="shared" ca="1" si="7"/>
        <v>3.2361699546332874</v>
      </c>
    </row>
    <row r="210" spans="5:6" x14ac:dyDescent="0.25">
      <c r="E210" s="69">
        <f t="shared" ca="1" si="6"/>
        <v>0.8681394348771162</v>
      </c>
      <c r="F210" s="69">
        <f t="shared" ca="1" si="7"/>
        <v>2.9255762198749808</v>
      </c>
    </row>
    <row r="211" spans="5:6" x14ac:dyDescent="0.25">
      <c r="E211" s="69">
        <f t="shared" ca="1" si="6"/>
        <v>0.47338226052033472</v>
      </c>
      <c r="F211" s="69">
        <f t="shared" ca="1" si="7"/>
        <v>0.93916128890040707</v>
      </c>
    </row>
    <row r="212" spans="5:6" x14ac:dyDescent="0.25">
      <c r="E212" s="69">
        <f t="shared" ca="1" si="6"/>
        <v>0.83156296357622106</v>
      </c>
      <c r="F212" s="69">
        <f t="shared" ca="1" si="7"/>
        <v>2.5024200982557776</v>
      </c>
    </row>
    <row r="213" spans="5:6" x14ac:dyDescent="0.25">
      <c r="E213" s="69">
        <f t="shared" ca="1" si="6"/>
        <v>0.65397960321969617</v>
      </c>
      <c r="F213" s="69">
        <f t="shared" ca="1" si="7"/>
        <v>1.4525688599097824</v>
      </c>
    </row>
    <row r="214" spans="5:6" x14ac:dyDescent="0.25">
      <c r="E214" s="69">
        <f t="shared" ca="1" si="6"/>
        <v>0.68812690217918471</v>
      </c>
      <c r="F214" s="69">
        <f t="shared" ca="1" si="7"/>
        <v>1.588899014426211</v>
      </c>
    </row>
    <row r="215" spans="5:6" x14ac:dyDescent="0.25">
      <c r="E215" s="69">
        <f t="shared" ca="1" si="6"/>
        <v>0.58002495041460789</v>
      </c>
      <c r="F215" s="69">
        <f t="shared" ca="1" si="7"/>
        <v>1.2092154850130727</v>
      </c>
    </row>
    <row r="216" spans="5:6" x14ac:dyDescent="0.25">
      <c r="E216" s="69">
        <f t="shared" ca="1" si="6"/>
        <v>0.29471953705144727</v>
      </c>
      <c r="F216" s="69">
        <f t="shared" ca="1" si="7"/>
        <v>0.60059369535255203</v>
      </c>
    </row>
    <row r="217" spans="5:6" x14ac:dyDescent="0.25">
      <c r="E217" s="69">
        <f t="shared" ca="1" si="6"/>
        <v>0.40788909527043116</v>
      </c>
      <c r="F217" s="69">
        <f t="shared" ca="1" si="7"/>
        <v>0.8031584001039932</v>
      </c>
    </row>
    <row r="218" spans="5:6" x14ac:dyDescent="0.25">
      <c r="E218" s="69">
        <f t="shared" ca="1" si="6"/>
        <v>0.74822387634769971</v>
      </c>
      <c r="F218" s="69">
        <f t="shared" ca="1" si="7"/>
        <v>1.8845168832670176</v>
      </c>
    </row>
    <row r="219" spans="5:6" x14ac:dyDescent="0.25">
      <c r="E219" s="69">
        <f t="shared" ca="1" si="6"/>
        <v>0.60027002756418957</v>
      </c>
      <c r="F219" s="69">
        <f t="shared" ca="1" si="7"/>
        <v>1.2700649812488676</v>
      </c>
    </row>
    <row r="220" spans="5:6" x14ac:dyDescent="0.25">
      <c r="E220" s="69">
        <f t="shared" ca="1" si="6"/>
        <v>2.6488030427815668E-2</v>
      </c>
      <c r="F220" s="69">
        <f t="shared" ca="1" si="7"/>
        <v>0.14391013189605215</v>
      </c>
    </row>
    <row r="221" spans="5:6" x14ac:dyDescent="0.25">
      <c r="E221" s="69">
        <f t="shared" ca="1" si="6"/>
        <v>0.80047238972146406</v>
      </c>
      <c r="F221" s="69">
        <f t="shared" ca="1" si="7"/>
        <v>2.2311886128294409</v>
      </c>
    </row>
    <row r="222" spans="5:6" x14ac:dyDescent="0.25">
      <c r="E222" s="69">
        <f t="shared" ca="1" si="6"/>
        <v>0.44931832142189621</v>
      </c>
      <c r="F222" s="69">
        <f t="shared" ca="1" si="7"/>
        <v>0.88712200137868125</v>
      </c>
    </row>
    <row r="223" spans="5:6" x14ac:dyDescent="0.25">
      <c r="E223" s="69">
        <f t="shared" ca="1" si="6"/>
        <v>0.79162961315864999</v>
      </c>
      <c r="F223" s="69">
        <f t="shared" ca="1" si="7"/>
        <v>2.1643787336529456</v>
      </c>
    </row>
    <row r="224" spans="5:6" x14ac:dyDescent="0.25">
      <c r="E224" s="69">
        <f t="shared" ca="1" si="6"/>
        <v>0.86926089273136409</v>
      </c>
      <c r="F224" s="69">
        <f t="shared" ca="1" si="7"/>
        <v>2.9410499824429071</v>
      </c>
    </row>
    <row r="225" spans="5:6" x14ac:dyDescent="0.25">
      <c r="E225" s="69">
        <f t="shared" ca="1" si="6"/>
        <v>0.1664637504504809</v>
      </c>
      <c r="F225" s="69">
        <f t="shared" ca="1" si="7"/>
        <v>0.39652316261533627</v>
      </c>
    </row>
    <row r="226" spans="5:6" x14ac:dyDescent="0.25">
      <c r="E226" s="69">
        <f t="shared" ca="1" si="6"/>
        <v>0.21279191873549452</v>
      </c>
      <c r="F226" s="69">
        <f t="shared" ca="1" si="7"/>
        <v>0.46895560495307065</v>
      </c>
    </row>
    <row r="227" spans="5:6" x14ac:dyDescent="0.25">
      <c r="E227" s="69">
        <f t="shared" ca="1" si="6"/>
        <v>0.91586434851812548</v>
      </c>
      <c r="F227" s="69">
        <f t="shared" ca="1" si="7"/>
        <v>3.8118312228464495</v>
      </c>
    </row>
    <row r="228" spans="5:6" x14ac:dyDescent="0.25">
      <c r="E228" s="69">
        <f t="shared" ca="1" si="6"/>
        <v>0.84377586408727767</v>
      </c>
      <c r="F228" s="69">
        <f t="shared" ca="1" si="7"/>
        <v>2.6284462657436163</v>
      </c>
    </row>
    <row r="229" spans="5:6" x14ac:dyDescent="0.25">
      <c r="E229" s="69">
        <f t="shared" ca="1" si="6"/>
        <v>0.71531788852234024</v>
      </c>
      <c r="F229" s="69">
        <f t="shared" ca="1" si="7"/>
        <v>1.7123355751071152</v>
      </c>
    </row>
    <row r="230" spans="5:6" x14ac:dyDescent="0.25">
      <c r="E230" s="69">
        <f t="shared" ca="1" si="6"/>
        <v>0.77841748187478566</v>
      </c>
      <c r="F230" s="69">
        <f t="shared" ca="1" si="7"/>
        <v>2.0714112048467053</v>
      </c>
    </row>
    <row r="231" spans="5:6" x14ac:dyDescent="0.25">
      <c r="E231" s="69">
        <f t="shared" ca="1" si="6"/>
        <v>1.7223868591403013E-2</v>
      </c>
      <c r="F231" s="69">
        <f t="shared" ca="1" si="7"/>
        <v>0.11717277255286999</v>
      </c>
    </row>
    <row r="232" spans="5:6" x14ac:dyDescent="0.25">
      <c r="E232" s="69">
        <f t="shared" ca="1" si="6"/>
        <v>0.9445961564472436</v>
      </c>
      <c r="F232" s="69">
        <f t="shared" ca="1" si="7"/>
        <v>4.7857850804338566</v>
      </c>
    </row>
    <row r="233" spans="5:6" x14ac:dyDescent="0.25">
      <c r="E233" s="69">
        <f t="shared" ca="1" si="6"/>
        <v>0.95742634768632673</v>
      </c>
      <c r="F233" s="69">
        <f t="shared" ca="1" si="7"/>
        <v>5.4868262447021872</v>
      </c>
    </row>
    <row r="234" spans="5:6" x14ac:dyDescent="0.25">
      <c r="E234" s="69">
        <f t="shared" ca="1" si="6"/>
        <v>0.13257252752979165</v>
      </c>
      <c r="F234" s="69">
        <f t="shared" ca="1" si="7"/>
        <v>0.34295360248286755</v>
      </c>
    </row>
    <row r="235" spans="5:6" x14ac:dyDescent="0.25">
      <c r="E235" s="69">
        <f t="shared" ca="1" si="6"/>
        <v>0.90761824485137166</v>
      </c>
      <c r="F235" s="69">
        <f t="shared" ca="1" si="7"/>
        <v>3.6146383512349605</v>
      </c>
    </row>
    <row r="236" spans="5:6" x14ac:dyDescent="0.25">
      <c r="E236" s="69">
        <f t="shared" ca="1" si="6"/>
        <v>0.24200695429879948</v>
      </c>
      <c r="F236" s="69">
        <f t="shared" ca="1" si="7"/>
        <v>0.51505693264096208</v>
      </c>
    </row>
    <row r="237" spans="5:6" x14ac:dyDescent="0.25">
      <c r="E237" s="69">
        <f t="shared" ca="1" si="6"/>
        <v>0.50607934327838255</v>
      </c>
      <c r="F237" s="69">
        <f t="shared" ca="1" si="7"/>
        <v>1.0144278180540947</v>
      </c>
    </row>
    <row r="238" spans="5:6" x14ac:dyDescent="0.25">
      <c r="E238" s="69">
        <f t="shared" ca="1" si="6"/>
        <v>0.36782628107989224</v>
      </c>
      <c r="F238" s="69">
        <f t="shared" ca="1" si="7"/>
        <v>0.72761425660052748</v>
      </c>
    </row>
    <row r="239" spans="5:6" x14ac:dyDescent="0.25">
      <c r="E239" s="69">
        <f t="shared" ca="1" si="6"/>
        <v>0.39857512096557568</v>
      </c>
      <c r="F239" s="69">
        <f t="shared" ca="1" si="7"/>
        <v>0.78514330442750846</v>
      </c>
    </row>
    <row r="240" spans="5:6" x14ac:dyDescent="0.25">
      <c r="E240" s="69">
        <f t="shared" ca="1" si="6"/>
        <v>0.66374170785669462</v>
      </c>
      <c r="F240" s="69">
        <f t="shared" ca="1" si="7"/>
        <v>1.4896861852896499</v>
      </c>
    </row>
    <row r="241" spans="5:6" x14ac:dyDescent="0.25">
      <c r="E241" s="69">
        <f t="shared" ca="1" si="6"/>
        <v>0.62219405125912097</v>
      </c>
      <c r="F241" s="69">
        <f t="shared" ca="1" si="7"/>
        <v>1.3405265753114761</v>
      </c>
    </row>
    <row r="242" spans="5:6" x14ac:dyDescent="0.25">
      <c r="E242" s="69">
        <f t="shared" ca="1" si="6"/>
        <v>0.91830554419536015</v>
      </c>
      <c r="F242" s="69">
        <f t="shared" ca="1" si="7"/>
        <v>3.8754179328288174</v>
      </c>
    </row>
    <row r="243" spans="5:6" x14ac:dyDescent="0.25">
      <c r="E243" s="69">
        <f t="shared" ca="1" si="6"/>
        <v>0.9819672835749188</v>
      </c>
      <c r="F243" s="69">
        <f t="shared" ca="1" si="7"/>
        <v>8.3521507356183839</v>
      </c>
    </row>
    <row r="244" spans="5:6" x14ac:dyDescent="0.25">
      <c r="E244" s="69">
        <f t="shared" ca="1" si="6"/>
        <v>0.82602922721291294</v>
      </c>
      <c r="F244" s="69">
        <f t="shared" ca="1" si="7"/>
        <v>2.449359909836335</v>
      </c>
    </row>
    <row r="245" spans="5:6" x14ac:dyDescent="0.25">
      <c r="E245" s="69">
        <f t="shared" ca="1" si="6"/>
        <v>0.69697362844658495</v>
      </c>
      <c r="F245" s="69">
        <f t="shared" ca="1" si="7"/>
        <v>1.6274465175712149</v>
      </c>
    </row>
    <row r="246" spans="5:6" x14ac:dyDescent="0.25">
      <c r="E246" s="69">
        <f t="shared" ca="1" si="6"/>
        <v>0.25832352884732124</v>
      </c>
      <c r="F246" s="69">
        <f t="shared" ca="1" si="7"/>
        <v>0.54114322585530927</v>
      </c>
    </row>
    <row r="247" spans="5:6" x14ac:dyDescent="0.25">
      <c r="E247" s="69">
        <f t="shared" ca="1" si="6"/>
        <v>0.5987348428422149</v>
      </c>
      <c r="F247" s="69">
        <f t="shared" ca="1" si="7"/>
        <v>1.26531578241039</v>
      </c>
    </row>
    <row r="248" spans="5:6" x14ac:dyDescent="0.25">
      <c r="E248" s="69">
        <f t="shared" ca="1" si="6"/>
        <v>0.83658787070232732</v>
      </c>
      <c r="F248" s="69">
        <f t="shared" ca="1" si="7"/>
        <v>2.5527089761018829</v>
      </c>
    </row>
    <row r="249" spans="5:6" x14ac:dyDescent="0.25">
      <c r="E249" s="69">
        <f t="shared" ca="1" si="6"/>
        <v>0.86109155399533599</v>
      </c>
      <c r="F249" s="69">
        <f t="shared" ca="1" si="7"/>
        <v>2.832310807751238</v>
      </c>
    </row>
    <row r="250" spans="5:6" x14ac:dyDescent="0.25">
      <c r="E250" s="69">
        <f t="shared" ca="1" si="6"/>
        <v>0.85074237550882448</v>
      </c>
      <c r="F250" s="69">
        <f t="shared" ca="1" si="7"/>
        <v>2.7065517524222056</v>
      </c>
    </row>
    <row r="251" spans="5:6" x14ac:dyDescent="0.25">
      <c r="E251" s="69">
        <f t="shared" ca="1" si="6"/>
        <v>0.58119543789571526</v>
      </c>
      <c r="F251" s="69">
        <f t="shared" ca="1" si="7"/>
        <v>1.2126322995183485</v>
      </c>
    </row>
    <row r="252" spans="5:6" x14ac:dyDescent="0.25">
      <c r="E252" s="69">
        <f t="shared" ca="1" si="6"/>
        <v>0.9023538168167512</v>
      </c>
      <c r="F252" s="69">
        <f t="shared" ca="1" si="7"/>
        <v>3.5010599432577751</v>
      </c>
    </row>
    <row r="253" spans="5:6" x14ac:dyDescent="0.25">
      <c r="E253" s="69">
        <f t="shared" ca="1" si="6"/>
        <v>0.22660194640896258</v>
      </c>
      <c r="F253" s="69">
        <f t="shared" ca="1" si="7"/>
        <v>0.49066848069465663</v>
      </c>
    </row>
    <row r="254" spans="5:6" x14ac:dyDescent="0.25">
      <c r="E254" s="69">
        <f t="shared" ca="1" si="6"/>
        <v>0.95906394481629387</v>
      </c>
      <c r="F254" s="69">
        <f t="shared" ca="1" si="7"/>
        <v>5.5975635020658769</v>
      </c>
    </row>
    <row r="255" spans="5:6" x14ac:dyDescent="0.25">
      <c r="E255" s="69">
        <f t="shared" ca="1" si="6"/>
        <v>0.49223517076737056</v>
      </c>
      <c r="F255" s="69">
        <f t="shared" ca="1" si="7"/>
        <v>0.98186964499137175</v>
      </c>
    </row>
    <row r="256" spans="5:6" x14ac:dyDescent="0.25">
      <c r="E256" s="69">
        <f t="shared" ca="1" si="6"/>
        <v>0.75144168009807788</v>
      </c>
      <c r="F256" s="69">
        <f t="shared" ca="1" si="7"/>
        <v>1.9029641246829485</v>
      </c>
    </row>
    <row r="257" spans="5:6" x14ac:dyDescent="0.25">
      <c r="E257" s="69">
        <f t="shared" ca="1" si="6"/>
        <v>0.75653267213642961</v>
      </c>
      <c r="F257" s="69">
        <f t="shared" ca="1" si="7"/>
        <v>1.9328148940997965</v>
      </c>
    </row>
    <row r="258" spans="5:6" x14ac:dyDescent="0.25">
      <c r="E258" s="69">
        <f t="shared" ca="1" si="6"/>
        <v>0.46293988385340035</v>
      </c>
      <c r="F258" s="69">
        <f t="shared" ca="1" si="7"/>
        <v>0.91625552943710264</v>
      </c>
    </row>
    <row r="259" spans="5:6" x14ac:dyDescent="0.25">
      <c r="E259" s="69">
        <f t="shared" ca="1" si="6"/>
        <v>0.85798890800776462</v>
      </c>
      <c r="F259" s="69">
        <f t="shared" ca="1" si="7"/>
        <v>2.7932910464605856</v>
      </c>
    </row>
    <row r="260" spans="5:6" x14ac:dyDescent="0.25">
      <c r="E260" s="69">
        <f t="shared" ref="E260:E323" ca="1" si="8">RAND()</f>
        <v>0.71975838598840203</v>
      </c>
      <c r="F260" s="69">
        <f t="shared" ref="F260:F323" ca="1" si="9">_xlfn.F.INV(E260,$C$3,$C$4)</f>
        <v>1.7339806978727472</v>
      </c>
    </row>
    <row r="261" spans="5:6" x14ac:dyDescent="0.25">
      <c r="E261" s="69">
        <f t="shared" ca="1" si="8"/>
        <v>0.98248452569017475</v>
      </c>
      <c r="F261" s="69">
        <f t="shared" ca="1" si="9"/>
        <v>8.4673453418576887</v>
      </c>
    </row>
    <row r="262" spans="5:6" x14ac:dyDescent="0.25">
      <c r="E262" s="69">
        <f t="shared" ca="1" si="8"/>
        <v>9.033409596180153E-2</v>
      </c>
      <c r="F262" s="69">
        <f t="shared" ca="1" si="9"/>
        <v>0.2731295755222834</v>
      </c>
    </row>
    <row r="263" spans="5:6" x14ac:dyDescent="0.25">
      <c r="E263" s="69">
        <f t="shared" ca="1" si="8"/>
        <v>0.65374358289104617</v>
      </c>
      <c r="F263" s="69">
        <f t="shared" ca="1" si="9"/>
        <v>1.4516883805972685</v>
      </c>
    </row>
    <row r="264" spans="5:6" x14ac:dyDescent="0.25">
      <c r="E264" s="69">
        <f t="shared" ca="1" si="8"/>
        <v>3.78541660512689E-2</v>
      </c>
      <c r="F264" s="69">
        <f t="shared" ca="1" si="9"/>
        <v>0.1717117729450704</v>
      </c>
    </row>
    <row r="265" spans="5:6" x14ac:dyDescent="0.25">
      <c r="E265" s="69">
        <f t="shared" ca="1" si="8"/>
        <v>0.66619333578040052</v>
      </c>
      <c r="F265" s="69">
        <f t="shared" ca="1" si="9"/>
        <v>1.4992288363895252</v>
      </c>
    </row>
    <row r="266" spans="5:6" x14ac:dyDescent="0.25">
      <c r="E266" s="69">
        <f t="shared" ca="1" si="8"/>
        <v>3.9885882578825527E-2</v>
      </c>
      <c r="F266" s="69">
        <f t="shared" ca="1" si="9"/>
        <v>0.17630832444310091</v>
      </c>
    </row>
    <row r="267" spans="5:6" x14ac:dyDescent="0.25">
      <c r="E267" s="69">
        <f t="shared" ca="1" si="8"/>
        <v>0.46799918078461489</v>
      </c>
      <c r="F267" s="69">
        <f t="shared" ca="1" si="9"/>
        <v>0.92728931041821128</v>
      </c>
    </row>
    <row r="268" spans="5:6" x14ac:dyDescent="0.25">
      <c r="E268" s="69">
        <f t="shared" ca="1" si="8"/>
        <v>0.8648891792811485</v>
      </c>
      <c r="F268" s="69">
        <f t="shared" ca="1" si="9"/>
        <v>2.8817339749014845</v>
      </c>
    </row>
    <row r="269" spans="5:6" x14ac:dyDescent="0.25">
      <c r="E269" s="69">
        <f t="shared" ca="1" si="8"/>
        <v>0.66499630583486946</v>
      </c>
      <c r="F269" s="69">
        <f t="shared" ca="1" si="9"/>
        <v>1.4945581633608636</v>
      </c>
    </row>
    <row r="270" spans="5:6" x14ac:dyDescent="0.25">
      <c r="E270" s="69">
        <f t="shared" ca="1" si="8"/>
        <v>0.3046917322915258</v>
      </c>
      <c r="F270" s="69">
        <f t="shared" ca="1" si="9"/>
        <v>0.61725440483908667</v>
      </c>
    </row>
    <row r="271" spans="5:6" x14ac:dyDescent="0.25">
      <c r="E271" s="69">
        <f t="shared" ca="1" si="8"/>
        <v>0.23804729030372918</v>
      </c>
      <c r="F271" s="69">
        <f t="shared" ca="1" si="9"/>
        <v>0.50876822187175819</v>
      </c>
    </row>
    <row r="272" spans="5:6" x14ac:dyDescent="0.25">
      <c r="E272" s="69">
        <f t="shared" ca="1" si="8"/>
        <v>0.46879637107336958</v>
      </c>
      <c r="F272" s="69">
        <f t="shared" ca="1" si="9"/>
        <v>0.92903877806667434</v>
      </c>
    </row>
    <row r="273" spans="5:6" x14ac:dyDescent="0.25">
      <c r="E273" s="69">
        <f t="shared" ca="1" si="8"/>
        <v>0.75546172988608995</v>
      </c>
      <c r="F273" s="69">
        <f t="shared" ca="1" si="9"/>
        <v>1.9264662129468932</v>
      </c>
    </row>
    <row r="274" spans="5:6" x14ac:dyDescent="0.25">
      <c r="E274" s="69">
        <f t="shared" ca="1" si="8"/>
        <v>0.64942464991581816</v>
      </c>
      <c r="F274" s="69">
        <f t="shared" ca="1" si="9"/>
        <v>1.4357127995606493</v>
      </c>
    </row>
    <row r="275" spans="5:6" x14ac:dyDescent="0.25">
      <c r="E275" s="69">
        <f t="shared" ca="1" si="8"/>
        <v>0.14424437487122876</v>
      </c>
      <c r="F275" s="69">
        <f t="shared" ca="1" si="9"/>
        <v>0.36154303589156384</v>
      </c>
    </row>
    <row r="276" spans="5:6" x14ac:dyDescent="0.25">
      <c r="E276" s="69">
        <f t="shared" ca="1" si="8"/>
        <v>0.91206085589356478</v>
      </c>
      <c r="F276" s="69">
        <f t="shared" ca="1" si="9"/>
        <v>3.7176948400740817</v>
      </c>
    </row>
    <row r="277" spans="5:6" x14ac:dyDescent="0.25">
      <c r="E277" s="69">
        <f t="shared" ca="1" si="8"/>
        <v>7.8598643747168073E-2</v>
      </c>
      <c r="F277" s="69">
        <f t="shared" ca="1" si="9"/>
        <v>0.25252834941779467</v>
      </c>
    </row>
    <row r="278" spans="5:6" x14ac:dyDescent="0.25">
      <c r="E278" s="69">
        <f t="shared" ca="1" si="8"/>
        <v>0.17862283704890636</v>
      </c>
      <c r="F278" s="69">
        <f t="shared" ca="1" si="9"/>
        <v>0.41554010259436019</v>
      </c>
    </row>
    <row r="279" spans="5:6" x14ac:dyDescent="0.25">
      <c r="E279" s="69">
        <f t="shared" ca="1" si="8"/>
        <v>0.77675636568279383</v>
      </c>
      <c r="F279" s="69">
        <f t="shared" ca="1" si="9"/>
        <v>2.0602539229936312</v>
      </c>
    </row>
    <row r="280" spans="5:6" x14ac:dyDescent="0.25">
      <c r="E280" s="69">
        <f t="shared" ca="1" si="8"/>
        <v>4.1737416437898855E-2</v>
      </c>
      <c r="F280" s="69">
        <f t="shared" ca="1" si="9"/>
        <v>0.18042017105105709</v>
      </c>
    </row>
    <row r="281" spans="5:6" x14ac:dyDescent="0.25">
      <c r="E281" s="69">
        <f t="shared" ca="1" si="8"/>
        <v>0.33924425518232992</v>
      </c>
      <c r="F281" s="69">
        <f t="shared" ca="1" si="9"/>
        <v>0.67650506001334054</v>
      </c>
    </row>
    <row r="282" spans="5:6" x14ac:dyDescent="0.25">
      <c r="E282" s="69">
        <f t="shared" ca="1" si="8"/>
        <v>0.77336436153535382</v>
      </c>
      <c r="F282" s="69">
        <f t="shared" ca="1" si="9"/>
        <v>2.0378152996387948</v>
      </c>
    </row>
    <row r="283" spans="5:6" x14ac:dyDescent="0.25">
      <c r="E283" s="69">
        <f t="shared" ca="1" si="8"/>
        <v>0.34439443739274855</v>
      </c>
      <c r="F283" s="69">
        <f t="shared" ca="1" si="9"/>
        <v>0.68556268415882915</v>
      </c>
    </row>
    <row r="284" spans="5:6" x14ac:dyDescent="0.25">
      <c r="E284" s="69">
        <f t="shared" ca="1" si="8"/>
        <v>0.47972215509445415</v>
      </c>
      <c r="F284" s="69">
        <f t="shared" ca="1" si="9"/>
        <v>0.95332320269497461</v>
      </c>
    </row>
    <row r="285" spans="5:6" x14ac:dyDescent="0.25">
      <c r="E285" s="69">
        <f t="shared" ca="1" si="8"/>
        <v>8.7995103239233985E-2</v>
      </c>
      <c r="F285" s="69">
        <f t="shared" ca="1" si="9"/>
        <v>0.26908106729678188</v>
      </c>
    </row>
    <row r="286" spans="5:6" x14ac:dyDescent="0.25">
      <c r="E286" s="69">
        <f t="shared" ca="1" si="8"/>
        <v>5.7361021157112724E-2</v>
      </c>
      <c r="F286" s="69">
        <f t="shared" ca="1" si="9"/>
        <v>0.21282593953693765</v>
      </c>
    </row>
    <row r="287" spans="5:6" x14ac:dyDescent="0.25">
      <c r="E287" s="69">
        <f t="shared" ca="1" si="8"/>
        <v>6.5196805645793665E-2</v>
      </c>
      <c r="F287" s="69">
        <f t="shared" ca="1" si="9"/>
        <v>0.22792498213354567</v>
      </c>
    </row>
    <row r="288" spans="5:6" x14ac:dyDescent="0.25">
      <c r="E288" s="69">
        <f t="shared" ca="1" si="8"/>
        <v>0.69383011521818894</v>
      </c>
      <c r="F288" s="69">
        <f t="shared" ca="1" si="9"/>
        <v>1.6135813298298582</v>
      </c>
    </row>
    <row r="289" spans="5:6" x14ac:dyDescent="0.25">
      <c r="E289" s="69">
        <f t="shared" ca="1" si="8"/>
        <v>0.10495497728655756</v>
      </c>
      <c r="F289" s="69">
        <f t="shared" ca="1" si="9"/>
        <v>0.29791088042780162</v>
      </c>
    </row>
    <row r="290" spans="5:6" x14ac:dyDescent="0.25">
      <c r="E290" s="69">
        <f t="shared" ca="1" si="8"/>
        <v>0.82639713669928805</v>
      </c>
      <c r="F290" s="69">
        <f t="shared" ca="1" si="9"/>
        <v>2.4528156707787341</v>
      </c>
    </row>
    <row r="291" spans="5:6" x14ac:dyDescent="0.25">
      <c r="E291" s="69">
        <f t="shared" ca="1" si="8"/>
        <v>0.38986285797598219</v>
      </c>
      <c r="F291" s="69">
        <f t="shared" ca="1" si="9"/>
        <v>0.76854974753938832</v>
      </c>
    </row>
    <row r="292" spans="5:6" x14ac:dyDescent="0.25">
      <c r="E292" s="69">
        <f t="shared" ca="1" si="8"/>
        <v>0.55431478285989311</v>
      </c>
      <c r="F292" s="69">
        <f t="shared" ca="1" si="9"/>
        <v>1.1370257132766153</v>
      </c>
    </row>
    <row r="293" spans="5:6" x14ac:dyDescent="0.25">
      <c r="E293" s="69">
        <f t="shared" ca="1" si="8"/>
        <v>0.76085502383163151</v>
      </c>
      <c r="F293" s="69">
        <f t="shared" ca="1" si="9"/>
        <v>1.9588252087521969</v>
      </c>
    </row>
    <row r="294" spans="5:6" x14ac:dyDescent="0.25">
      <c r="E294" s="69">
        <f t="shared" ca="1" si="8"/>
        <v>0.61525389459884661</v>
      </c>
      <c r="F294" s="69">
        <f t="shared" ca="1" si="9"/>
        <v>1.3176693643172563</v>
      </c>
    </row>
    <row r="295" spans="5:6" x14ac:dyDescent="0.25">
      <c r="E295" s="69">
        <f t="shared" ca="1" si="8"/>
        <v>0.65743304046776785</v>
      </c>
      <c r="F295" s="69">
        <f t="shared" ca="1" si="9"/>
        <v>1.4655419420895752</v>
      </c>
    </row>
    <row r="296" spans="5:6" x14ac:dyDescent="0.25">
      <c r="E296" s="69">
        <f t="shared" ca="1" si="8"/>
        <v>0.1082327142137901</v>
      </c>
      <c r="F296" s="69">
        <f t="shared" ca="1" si="9"/>
        <v>0.30336041520878421</v>
      </c>
    </row>
    <row r="297" spans="5:6" x14ac:dyDescent="0.25">
      <c r="E297" s="69">
        <f t="shared" ca="1" si="8"/>
        <v>0.99287317318839252</v>
      </c>
      <c r="F297" s="69">
        <f t="shared" ca="1" si="9"/>
        <v>12.771456401195753</v>
      </c>
    </row>
    <row r="298" spans="5:6" x14ac:dyDescent="0.25">
      <c r="E298" s="69">
        <f t="shared" ca="1" si="8"/>
        <v>0.11027780480214933</v>
      </c>
      <c r="F298" s="69">
        <f t="shared" ca="1" si="9"/>
        <v>0.30674382347440371</v>
      </c>
    </row>
    <row r="299" spans="5:6" x14ac:dyDescent="0.25">
      <c r="E299" s="69">
        <f t="shared" ca="1" si="8"/>
        <v>0.84908835420866957</v>
      </c>
      <c r="F299" s="69">
        <f t="shared" ca="1" si="9"/>
        <v>2.6875609898753909</v>
      </c>
    </row>
    <row r="300" spans="5:6" x14ac:dyDescent="0.25">
      <c r="E300" s="69">
        <f t="shared" ca="1" si="8"/>
        <v>0.66470260252922841</v>
      </c>
      <c r="F300" s="69">
        <f t="shared" ca="1" si="9"/>
        <v>1.4934154939796824</v>
      </c>
    </row>
    <row r="301" spans="5:6" x14ac:dyDescent="0.25">
      <c r="E301" s="69">
        <f t="shared" ca="1" si="8"/>
        <v>0.94930187005762412</v>
      </c>
      <c r="F301" s="69">
        <f t="shared" ca="1" si="9"/>
        <v>5.0139611782596836</v>
      </c>
    </row>
    <row r="302" spans="5:6" x14ac:dyDescent="0.25">
      <c r="E302" s="69">
        <f t="shared" ca="1" si="8"/>
        <v>0.97959107173590276</v>
      </c>
      <c r="F302" s="69">
        <f t="shared" ca="1" si="9"/>
        <v>7.8767941992178621</v>
      </c>
    </row>
    <row r="303" spans="5:6" x14ac:dyDescent="0.25">
      <c r="E303" s="69">
        <f t="shared" ca="1" si="8"/>
        <v>0.87875545475937322</v>
      </c>
      <c r="F303" s="69">
        <f t="shared" ca="1" si="9"/>
        <v>3.0798227217827172</v>
      </c>
    </row>
    <row r="304" spans="5:6" x14ac:dyDescent="0.25">
      <c r="E304" s="69">
        <f t="shared" ca="1" si="8"/>
        <v>0.2363505919064055</v>
      </c>
      <c r="F304" s="69">
        <f t="shared" ca="1" si="9"/>
        <v>0.50607800837571459</v>
      </c>
    </row>
    <row r="305" spans="5:6" x14ac:dyDescent="0.25">
      <c r="E305" s="69">
        <f t="shared" ca="1" si="8"/>
        <v>0.36670094202339376</v>
      </c>
      <c r="F305" s="69">
        <f t="shared" ca="1" si="9"/>
        <v>0.72556141336636959</v>
      </c>
    </row>
    <row r="306" spans="5:6" x14ac:dyDescent="0.25">
      <c r="E306" s="69">
        <f t="shared" ca="1" si="8"/>
        <v>0.52840556982393661</v>
      </c>
      <c r="F306" s="69">
        <f t="shared" ca="1" si="9"/>
        <v>1.0692865206010342</v>
      </c>
    </row>
    <row r="307" spans="5:6" x14ac:dyDescent="0.25">
      <c r="E307" s="69">
        <f t="shared" ca="1" si="8"/>
        <v>0.13299764284821181</v>
      </c>
      <c r="F307" s="69">
        <f t="shared" ca="1" si="9"/>
        <v>0.34363425282566351</v>
      </c>
    </row>
    <row r="308" spans="5:6" x14ac:dyDescent="0.25">
      <c r="E308" s="69">
        <f t="shared" ca="1" si="8"/>
        <v>0.23386952167857822</v>
      </c>
      <c r="F308" s="69">
        <f t="shared" ca="1" si="9"/>
        <v>0.50214873950091343</v>
      </c>
    </row>
    <row r="309" spans="5:6" x14ac:dyDescent="0.25">
      <c r="E309" s="69">
        <f t="shared" ca="1" si="8"/>
        <v>0.74239291616122316</v>
      </c>
      <c r="F309" s="69">
        <f t="shared" ca="1" si="9"/>
        <v>1.8518812173519477</v>
      </c>
    </row>
    <row r="310" spans="5:6" x14ac:dyDescent="0.25">
      <c r="E310" s="69">
        <f t="shared" ca="1" si="8"/>
        <v>0.13322676252615373</v>
      </c>
      <c r="F310" s="69">
        <f t="shared" ca="1" si="9"/>
        <v>0.34400097150742875</v>
      </c>
    </row>
    <row r="311" spans="5:6" x14ac:dyDescent="0.25">
      <c r="E311" s="69">
        <f t="shared" ca="1" si="8"/>
        <v>0.39247318968139677</v>
      </c>
      <c r="F311" s="69">
        <f t="shared" ca="1" si="9"/>
        <v>0.77349600691088494</v>
      </c>
    </row>
    <row r="312" spans="5:6" x14ac:dyDescent="0.25">
      <c r="E312" s="69">
        <f t="shared" ca="1" si="8"/>
        <v>0.76922680425770285</v>
      </c>
      <c r="F312" s="69">
        <f t="shared" ca="1" si="9"/>
        <v>2.0110509420214195</v>
      </c>
    </row>
    <row r="313" spans="5:6" x14ac:dyDescent="0.25">
      <c r="E313" s="69">
        <f t="shared" ca="1" si="8"/>
        <v>0.89601153874547845</v>
      </c>
      <c r="F313" s="69">
        <f t="shared" ca="1" si="9"/>
        <v>3.3749882026686282</v>
      </c>
    </row>
    <row r="314" spans="5:6" x14ac:dyDescent="0.25">
      <c r="E314" s="69">
        <f t="shared" ca="1" si="8"/>
        <v>0.42298562986908628</v>
      </c>
      <c r="F314" s="69">
        <f t="shared" ca="1" si="9"/>
        <v>0.83299898955235407</v>
      </c>
    </row>
    <row r="315" spans="5:6" x14ac:dyDescent="0.25">
      <c r="E315" s="69">
        <f t="shared" ca="1" si="8"/>
        <v>0.85504076291399733</v>
      </c>
      <c r="F315" s="69">
        <f t="shared" ca="1" si="9"/>
        <v>2.7572846030942086</v>
      </c>
    </row>
    <row r="316" spans="5:6" x14ac:dyDescent="0.25">
      <c r="E316" s="69">
        <f t="shared" ca="1" si="8"/>
        <v>3.9112796557385754E-2</v>
      </c>
      <c r="F316" s="69">
        <f t="shared" ca="1" si="9"/>
        <v>0.17457011826720034</v>
      </c>
    </row>
    <row r="317" spans="5:6" x14ac:dyDescent="0.25">
      <c r="E317" s="69">
        <f t="shared" ca="1" si="8"/>
        <v>0.85565850236810459</v>
      </c>
      <c r="F317" s="69">
        <f t="shared" ca="1" si="9"/>
        <v>2.7647454461473564</v>
      </c>
    </row>
    <row r="318" spans="5:6" x14ac:dyDescent="0.25">
      <c r="E318" s="69">
        <f t="shared" ca="1" si="8"/>
        <v>0.27678838370364289</v>
      </c>
      <c r="F318" s="69">
        <f t="shared" ca="1" si="9"/>
        <v>0.5710594203263204</v>
      </c>
    </row>
    <row r="319" spans="5:6" x14ac:dyDescent="0.25">
      <c r="E319" s="69">
        <f t="shared" ca="1" si="8"/>
        <v>0.96539734046921355</v>
      </c>
      <c r="F319" s="69">
        <f t="shared" ca="1" si="9"/>
        <v>6.0919501331960424</v>
      </c>
    </row>
    <row r="320" spans="5:6" x14ac:dyDescent="0.25">
      <c r="E320" s="69">
        <f t="shared" ca="1" si="8"/>
        <v>0.12472298981846075</v>
      </c>
      <c r="F320" s="69">
        <f t="shared" ca="1" si="9"/>
        <v>0.33032784803953924</v>
      </c>
    </row>
    <row r="321" spans="5:6" x14ac:dyDescent="0.25">
      <c r="E321" s="69">
        <f t="shared" ca="1" si="8"/>
        <v>0.43512719713152781</v>
      </c>
      <c r="F321" s="69">
        <f t="shared" ca="1" si="9"/>
        <v>0.85761138895078004</v>
      </c>
    </row>
    <row r="322" spans="5:6" x14ac:dyDescent="0.25">
      <c r="E322" s="69">
        <f t="shared" ca="1" si="8"/>
        <v>0.64741851649038862</v>
      </c>
      <c r="F322" s="69">
        <f t="shared" ca="1" si="9"/>
        <v>1.428378760025693</v>
      </c>
    </row>
    <row r="323" spans="5:6" x14ac:dyDescent="0.25">
      <c r="E323" s="69">
        <f t="shared" ca="1" si="8"/>
        <v>0.10789507622967731</v>
      </c>
      <c r="F323" s="69">
        <f t="shared" ca="1" si="9"/>
        <v>0.30280061667827213</v>
      </c>
    </row>
    <row r="324" spans="5:6" x14ac:dyDescent="0.25">
      <c r="E324" s="69">
        <f t="shared" ref="E324:E387" ca="1" si="10">RAND()</f>
        <v>0.46470420134823454</v>
      </c>
      <c r="F324" s="69">
        <f t="shared" ref="F324:F387" ca="1" si="11">_xlfn.F.INV(E324,$C$3,$C$4)</f>
        <v>0.92008986150044225</v>
      </c>
    </row>
    <row r="325" spans="5:6" x14ac:dyDescent="0.25">
      <c r="E325" s="69">
        <f t="shared" ca="1" si="10"/>
        <v>0.56339284799624034</v>
      </c>
      <c r="F325" s="69">
        <f t="shared" ca="1" si="11"/>
        <v>1.161911607175683</v>
      </c>
    </row>
    <row r="326" spans="5:6" x14ac:dyDescent="0.25">
      <c r="E326" s="69">
        <f t="shared" ca="1" si="10"/>
        <v>0.75015898713773799</v>
      </c>
      <c r="F326" s="69">
        <f t="shared" ca="1" si="11"/>
        <v>1.895572407018058</v>
      </c>
    </row>
    <row r="327" spans="5:6" x14ac:dyDescent="0.25">
      <c r="E327" s="69">
        <f t="shared" ca="1" si="10"/>
        <v>0.69699825002413429</v>
      </c>
      <c r="F327" s="69">
        <f t="shared" ca="1" si="11"/>
        <v>1.6275558652752036</v>
      </c>
    </row>
    <row r="328" spans="5:6" x14ac:dyDescent="0.25">
      <c r="E328" s="69">
        <f t="shared" ca="1" si="10"/>
        <v>0.31565674092656792</v>
      </c>
      <c r="F328" s="69">
        <f t="shared" ca="1" si="11"/>
        <v>0.6357886263139445</v>
      </c>
    </row>
    <row r="329" spans="5:6" x14ac:dyDescent="0.25">
      <c r="E329" s="69">
        <f t="shared" ca="1" si="10"/>
        <v>0.17771474557429356</v>
      </c>
      <c r="F329" s="69">
        <f t="shared" ca="1" si="11"/>
        <v>0.414121348846133</v>
      </c>
    </row>
    <row r="330" spans="5:6" x14ac:dyDescent="0.25">
      <c r="E330" s="69">
        <f t="shared" ca="1" si="10"/>
        <v>0.38795877778095333</v>
      </c>
      <c r="F330" s="69">
        <f t="shared" ca="1" si="11"/>
        <v>0.76495521679979572</v>
      </c>
    </row>
    <row r="331" spans="5:6" x14ac:dyDescent="0.25">
      <c r="E331" s="69">
        <f t="shared" ca="1" si="10"/>
        <v>0.74066180354214417</v>
      </c>
      <c r="F331" s="69">
        <f t="shared" ca="1" si="11"/>
        <v>1.8423822642446341</v>
      </c>
    </row>
    <row r="332" spans="5:6" x14ac:dyDescent="0.25">
      <c r="E332" s="69">
        <f t="shared" ca="1" si="10"/>
        <v>0.63353902754225766</v>
      </c>
      <c r="F332" s="69">
        <f t="shared" ca="1" si="11"/>
        <v>1.3790742596585635</v>
      </c>
    </row>
    <row r="333" spans="5:6" x14ac:dyDescent="0.25">
      <c r="E333" s="69">
        <f t="shared" ca="1" si="10"/>
        <v>0.23640078500351103</v>
      </c>
      <c r="F333" s="69">
        <f t="shared" ca="1" si="11"/>
        <v>0.50615755512530247</v>
      </c>
    </row>
    <row r="334" spans="5:6" x14ac:dyDescent="0.25">
      <c r="E334" s="69">
        <f t="shared" ca="1" si="10"/>
        <v>0.20457012169108357</v>
      </c>
      <c r="F334" s="69">
        <f t="shared" ca="1" si="11"/>
        <v>0.45607741360516002</v>
      </c>
    </row>
    <row r="335" spans="5:6" x14ac:dyDescent="0.25">
      <c r="E335" s="69">
        <f t="shared" ca="1" si="10"/>
        <v>0.21124403603384023</v>
      </c>
      <c r="F335" s="69">
        <f t="shared" ca="1" si="11"/>
        <v>0.46652877829234268</v>
      </c>
    </row>
    <row r="336" spans="5:6" x14ac:dyDescent="0.25">
      <c r="E336" s="69">
        <f t="shared" ca="1" si="10"/>
        <v>0.12015420657719689</v>
      </c>
      <c r="F336" s="69">
        <f t="shared" ca="1" si="11"/>
        <v>0.32292261309423664</v>
      </c>
    </row>
    <row r="337" spans="5:6" x14ac:dyDescent="0.25">
      <c r="E337" s="69">
        <f t="shared" ca="1" si="10"/>
        <v>0.37984650834575162</v>
      </c>
      <c r="F337" s="69">
        <f t="shared" ca="1" si="11"/>
        <v>0.74976532073081992</v>
      </c>
    </row>
    <row r="338" spans="5:6" x14ac:dyDescent="0.25">
      <c r="E338" s="69">
        <f t="shared" ca="1" si="10"/>
        <v>0.92938305134799659</v>
      </c>
      <c r="F338" s="69">
        <f t="shared" ca="1" si="11"/>
        <v>4.2009992287172357</v>
      </c>
    </row>
    <row r="339" spans="5:6" x14ac:dyDescent="0.25">
      <c r="E339" s="69">
        <f t="shared" ca="1" si="10"/>
        <v>0.94255350344575994</v>
      </c>
      <c r="F339" s="69">
        <f t="shared" ca="1" si="11"/>
        <v>4.6949654972547252</v>
      </c>
    </row>
    <row r="340" spans="5:6" x14ac:dyDescent="0.25">
      <c r="E340" s="69">
        <f t="shared" ca="1" si="10"/>
        <v>0.254246099929199</v>
      </c>
      <c r="F340" s="69">
        <f t="shared" ca="1" si="11"/>
        <v>0.53459638362347595</v>
      </c>
    </row>
    <row r="341" spans="5:6" x14ac:dyDescent="0.25">
      <c r="E341" s="69">
        <f t="shared" ca="1" si="10"/>
        <v>0.75344993293863671</v>
      </c>
      <c r="F341" s="69">
        <f t="shared" ca="1" si="11"/>
        <v>1.9146404598978439</v>
      </c>
    </row>
    <row r="342" spans="5:6" x14ac:dyDescent="0.25">
      <c r="E342" s="69">
        <f t="shared" ca="1" si="10"/>
        <v>0.42448536938016868</v>
      </c>
      <c r="F342" s="69">
        <f t="shared" ca="1" si="11"/>
        <v>0.83600871986239811</v>
      </c>
    </row>
    <row r="343" spans="5:6" x14ac:dyDescent="0.25">
      <c r="E343" s="69">
        <f t="shared" ca="1" si="10"/>
        <v>9.2662340392599463E-2</v>
      </c>
      <c r="F343" s="69">
        <f t="shared" ca="1" si="11"/>
        <v>0.27713416553954573</v>
      </c>
    </row>
    <row r="344" spans="5:6" x14ac:dyDescent="0.25">
      <c r="E344" s="69">
        <f t="shared" ca="1" si="10"/>
        <v>0.55576312737501066</v>
      </c>
      <c r="F344" s="69">
        <f t="shared" ca="1" si="11"/>
        <v>1.140953940410983</v>
      </c>
    </row>
    <row r="345" spans="5:6" x14ac:dyDescent="0.25">
      <c r="E345" s="69">
        <f t="shared" ca="1" si="10"/>
        <v>0.3761365707609714</v>
      </c>
      <c r="F345" s="69">
        <f t="shared" ca="1" si="11"/>
        <v>0.74288416610787644</v>
      </c>
    </row>
    <row r="346" spans="5:6" x14ac:dyDescent="0.25">
      <c r="E346" s="69">
        <f t="shared" ca="1" si="10"/>
        <v>0.77013963604901281</v>
      </c>
      <c r="F346" s="69">
        <f t="shared" ca="1" si="11"/>
        <v>2.0168997658668806</v>
      </c>
    </row>
    <row r="347" spans="5:6" x14ac:dyDescent="0.25">
      <c r="E347" s="69">
        <f t="shared" ca="1" si="10"/>
        <v>0.48959066901797987</v>
      </c>
      <c r="F347" s="69">
        <f t="shared" ca="1" si="11"/>
        <v>0.97576892013019256</v>
      </c>
    </row>
    <row r="348" spans="5:6" x14ac:dyDescent="0.25">
      <c r="E348" s="69">
        <f t="shared" ca="1" si="10"/>
        <v>0.9323321578578968</v>
      </c>
      <c r="F348" s="69">
        <f t="shared" ca="1" si="11"/>
        <v>4.2998533512894559</v>
      </c>
    </row>
    <row r="349" spans="5:6" x14ac:dyDescent="0.25">
      <c r="E349" s="69">
        <f t="shared" ca="1" si="10"/>
        <v>7.3422276613341997E-2</v>
      </c>
      <c r="F349" s="69">
        <f t="shared" ca="1" si="11"/>
        <v>0.24318210729911757</v>
      </c>
    </row>
    <row r="350" spans="5:6" x14ac:dyDescent="0.25">
      <c r="E350" s="69">
        <f t="shared" ca="1" si="10"/>
        <v>0.36632613965696037</v>
      </c>
      <c r="F350" s="69">
        <f t="shared" ca="1" si="11"/>
        <v>0.72487847544535955</v>
      </c>
    </row>
    <row r="351" spans="5:6" x14ac:dyDescent="0.25">
      <c r="E351" s="69">
        <f t="shared" ca="1" si="10"/>
        <v>0.59634648907481713</v>
      </c>
      <c r="F351" s="69">
        <f t="shared" ca="1" si="11"/>
        <v>1.2579727598209507</v>
      </c>
    </row>
    <row r="352" spans="5:6" x14ac:dyDescent="0.25">
      <c r="E352" s="69">
        <f t="shared" ca="1" si="10"/>
        <v>0.17298281955215122</v>
      </c>
      <c r="F352" s="69">
        <f t="shared" ca="1" si="11"/>
        <v>0.40672521473998974</v>
      </c>
    </row>
    <row r="353" spans="5:6" x14ac:dyDescent="0.25">
      <c r="E353" s="69">
        <f t="shared" ca="1" si="10"/>
        <v>0.85383292383099263</v>
      </c>
      <c r="F353" s="69">
        <f t="shared" ca="1" si="11"/>
        <v>2.7428221205333161</v>
      </c>
    </row>
    <row r="354" spans="5:6" x14ac:dyDescent="0.25">
      <c r="E354" s="69">
        <f t="shared" ca="1" si="10"/>
        <v>0.74906827991178349</v>
      </c>
      <c r="F354" s="69">
        <f t="shared" ca="1" si="11"/>
        <v>1.8893269940249453</v>
      </c>
    </row>
    <row r="355" spans="5:6" x14ac:dyDescent="0.25">
      <c r="E355" s="69">
        <f t="shared" ca="1" si="10"/>
        <v>0.54379934137118935</v>
      </c>
      <c r="F355" s="69">
        <f t="shared" ca="1" si="11"/>
        <v>1.1089678931493714</v>
      </c>
    </row>
    <row r="356" spans="5:6" x14ac:dyDescent="0.25">
      <c r="E356" s="69">
        <f t="shared" ca="1" si="10"/>
        <v>0.85680501853739477</v>
      </c>
      <c r="F356" s="69">
        <f t="shared" ca="1" si="11"/>
        <v>2.7787095918187306</v>
      </c>
    </row>
    <row r="357" spans="5:6" x14ac:dyDescent="0.25">
      <c r="E357" s="69">
        <f t="shared" ca="1" si="10"/>
        <v>0.91148289169526964</v>
      </c>
      <c r="F357" s="69">
        <f t="shared" ca="1" si="11"/>
        <v>3.7038837120238646</v>
      </c>
    </row>
    <row r="358" spans="5:6" x14ac:dyDescent="0.25">
      <c r="E358" s="69">
        <f t="shared" ca="1" si="10"/>
        <v>0.4921967642120153</v>
      </c>
      <c r="F358" s="69">
        <f t="shared" ca="1" si="11"/>
        <v>0.98178077769044692</v>
      </c>
    </row>
    <row r="359" spans="5:6" x14ac:dyDescent="0.25">
      <c r="E359" s="69">
        <f t="shared" ca="1" si="10"/>
        <v>0.89644868003015354</v>
      </c>
      <c r="F359" s="69">
        <f t="shared" ca="1" si="11"/>
        <v>3.3833331450383164</v>
      </c>
    </row>
    <row r="360" spans="5:6" x14ac:dyDescent="0.25">
      <c r="E360" s="69">
        <f t="shared" ca="1" si="10"/>
        <v>0.75715887206377619</v>
      </c>
      <c r="F360" s="69">
        <f t="shared" ca="1" si="11"/>
        <v>1.9365445076693659</v>
      </c>
    </row>
    <row r="361" spans="5:6" x14ac:dyDescent="0.25">
      <c r="E361" s="69">
        <f t="shared" ca="1" si="10"/>
        <v>8.556221630066918E-2</v>
      </c>
      <c r="F361" s="69">
        <f t="shared" ca="1" si="11"/>
        <v>0.26484139448777866</v>
      </c>
    </row>
    <row r="362" spans="5:6" x14ac:dyDescent="0.25">
      <c r="E362" s="69">
        <f t="shared" ca="1" si="10"/>
        <v>0.57683295100971788</v>
      </c>
      <c r="F362" s="69">
        <f t="shared" ca="1" si="11"/>
        <v>1.199957826756072</v>
      </c>
    </row>
    <row r="363" spans="5:6" x14ac:dyDescent="0.25">
      <c r="E363" s="69">
        <f t="shared" ca="1" si="10"/>
        <v>0.28487149994849892</v>
      </c>
      <c r="F363" s="69">
        <f t="shared" ca="1" si="11"/>
        <v>0.58430928748801958</v>
      </c>
    </row>
    <row r="364" spans="5:6" x14ac:dyDescent="0.25">
      <c r="E364" s="69">
        <f t="shared" ca="1" si="10"/>
        <v>0.69667757491610338</v>
      </c>
      <c r="F364" s="69">
        <f t="shared" ca="1" si="11"/>
        <v>1.6261326224069146</v>
      </c>
    </row>
    <row r="365" spans="5:6" x14ac:dyDescent="0.25">
      <c r="E365" s="69">
        <f t="shared" ca="1" si="10"/>
        <v>0.37646753484009166</v>
      </c>
      <c r="F365" s="69">
        <f t="shared" ca="1" si="11"/>
        <v>0.7434963980270366</v>
      </c>
    </row>
    <row r="366" spans="5:6" x14ac:dyDescent="0.25">
      <c r="E366" s="69">
        <f t="shared" ca="1" si="10"/>
        <v>0.44774547802426234</v>
      </c>
      <c r="F366" s="69">
        <f t="shared" ca="1" si="11"/>
        <v>0.88381006286852315</v>
      </c>
    </row>
    <row r="367" spans="5:6" x14ac:dyDescent="0.25">
      <c r="E367" s="69">
        <f t="shared" ca="1" si="10"/>
        <v>0.6068423148012374</v>
      </c>
      <c r="F367" s="69">
        <f t="shared" ca="1" si="11"/>
        <v>1.2906613022377214</v>
      </c>
    </row>
    <row r="368" spans="5:6" x14ac:dyDescent="0.25">
      <c r="E368" s="69">
        <f t="shared" ca="1" si="10"/>
        <v>0.91392865995032191</v>
      </c>
      <c r="F368" s="69">
        <f t="shared" ca="1" si="11"/>
        <v>3.763202428194707</v>
      </c>
    </row>
    <row r="369" spans="5:6" x14ac:dyDescent="0.25">
      <c r="E369" s="69">
        <f t="shared" ca="1" si="10"/>
        <v>0.67091667638114305</v>
      </c>
      <c r="F369" s="69">
        <f t="shared" ca="1" si="11"/>
        <v>1.5178745180573576</v>
      </c>
    </row>
    <row r="370" spans="5:6" x14ac:dyDescent="0.25">
      <c r="E370" s="69">
        <f t="shared" ca="1" si="10"/>
        <v>0.50771655641286451</v>
      </c>
      <c r="F370" s="69">
        <f t="shared" ca="1" si="11"/>
        <v>1.018349276573487</v>
      </c>
    </row>
    <row r="371" spans="5:6" x14ac:dyDescent="0.25">
      <c r="E371" s="69">
        <f t="shared" ca="1" si="10"/>
        <v>0.83974539969590722</v>
      </c>
      <c r="F371" s="69">
        <f t="shared" ca="1" si="11"/>
        <v>2.5854053248115005</v>
      </c>
    </row>
    <row r="372" spans="5:6" x14ac:dyDescent="0.25">
      <c r="E372" s="69">
        <f t="shared" ca="1" si="10"/>
        <v>0.90324604941788644</v>
      </c>
      <c r="F372" s="69">
        <f t="shared" ca="1" si="11"/>
        <v>3.5197053039136987</v>
      </c>
    </row>
    <row r="373" spans="5:6" x14ac:dyDescent="0.25">
      <c r="E373" s="69">
        <f t="shared" ca="1" si="10"/>
        <v>0.42376581167568672</v>
      </c>
      <c r="F373" s="69">
        <f t="shared" ca="1" si="11"/>
        <v>0.83456363681943957</v>
      </c>
    </row>
    <row r="374" spans="5:6" x14ac:dyDescent="0.25">
      <c r="E374" s="69">
        <f t="shared" ca="1" si="10"/>
        <v>0.42133172097535787</v>
      </c>
      <c r="F374" s="69">
        <f t="shared" ca="1" si="11"/>
        <v>0.82968957389028841</v>
      </c>
    </row>
    <row r="375" spans="5:6" x14ac:dyDescent="0.25">
      <c r="E375" s="69">
        <f t="shared" ca="1" si="10"/>
        <v>0.61600222879311073</v>
      </c>
      <c r="F375" s="69">
        <f t="shared" ca="1" si="11"/>
        <v>1.3201085453936676</v>
      </c>
    </row>
    <row r="376" spans="5:6" x14ac:dyDescent="0.25">
      <c r="E376" s="69">
        <f t="shared" ca="1" si="10"/>
        <v>0.22690880428265303</v>
      </c>
      <c r="F376" s="69">
        <f t="shared" ca="1" si="11"/>
        <v>0.49115237757394198</v>
      </c>
    </row>
    <row r="377" spans="5:6" x14ac:dyDescent="0.25">
      <c r="E377" s="69">
        <f t="shared" ca="1" si="10"/>
        <v>0.13630764171195431</v>
      </c>
      <c r="F377" s="69">
        <f t="shared" ca="1" si="11"/>
        <v>0.3489239382578877</v>
      </c>
    </row>
    <row r="378" spans="5:6" x14ac:dyDescent="0.25">
      <c r="E378" s="69">
        <f t="shared" ca="1" si="10"/>
        <v>0.15195899352797382</v>
      </c>
      <c r="F378" s="69">
        <f t="shared" ca="1" si="11"/>
        <v>0.37373637618808603</v>
      </c>
    </row>
    <row r="379" spans="5:6" x14ac:dyDescent="0.25">
      <c r="E379" s="69">
        <f t="shared" ca="1" si="10"/>
        <v>0.88413831002645049</v>
      </c>
      <c r="F379" s="69">
        <f t="shared" ca="1" si="11"/>
        <v>3.1653412086416108</v>
      </c>
    </row>
    <row r="380" spans="5:6" x14ac:dyDescent="0.25">
      <c r="E380" s="69">
        <f t="shared" ca="1" si="10"/>
        <v>0.64884468625199343</v>
      </c>
      <c r="F380" s="69">
        <f t="shared" ca="1" si="11"/>
        <v>1.4335869841906987</v>
      </c>
    </row>
    <row r="381" spans="5:6" x14ac:dyDescent="0.25">
      <c r="E381" s="69">
        <f t="shared" ca="1" si="10"/>
        <v>0.3553151703994768</v>
      </c>
      <c r="F381" s="69">
        <f t="shared" ca="1" si="11"/>
        <v>0.70498420815657192</v>
      </c>
    </row>
    <row r="382" spans="5:6" x14ac:dyDescent="0.25">
      <c r="E382" s="69">
        <f t="shared" ca="1" si="10"/>
        <v>0.81943737735261035</v>
      </c>
      <c r="F382" s="69">
        <f t="shared" ca="1" si="11"/>
        <v>2.3890853972061739</v>
      </c>
    </row>
    <row r="383" spans="5:6" x14ac:dyDescent="0.25">
      <c r="E383" s="69">
        <f t="shared" ca="1" si="10"/>
        <v>0.80646747513086958</v>
      </c>
      <c r="F383" s="69">
        <f t="shared" ca="1" si="11"/>
        <v>2.2788157084928704</v>
      </c>
    </row>
    <row r="384" spans="5:6" x14ac:dyDescent="0.25">
      <c r="E384" s="69">
        <f t="shared" ca="1" si="10"/>
        <v>0.41284322166763188</v>
      </c>
      <c r="F384" s="69">
        <f t="shared" ca="1" si="11"/>
        <v>0.81286142496256708</v>
      </c>
    </row>
    <row r="385" spans="5:6" x14ac:dyDescent="0.25">
      <c r="E385" s="69">
        <f t="shared" ca="1" si="10"/>
        <v>0.56729825203843387</v>
      </c>
      <c r="F385" s="69">
        <f t="shared" ca="1" si="11"/>
        <v>1.1728153237983101</v>
      </c>
    </row>
    <row r="386" spans="5:6" x14ac:dyDescent="0.25">
      <c r="E386" s="69">
        <f t="shared" ca="1" si="10"/>
        <v>3.9613543411459506E-2</v>
      </c>
      <c r="F386" s="69">
        <f t="shared" ca="1" si="11"/>
        <v>0.17569747572019462</v>
      </c>
    </row>
    <row r="387" spans="5:6" x14ac:dyDescent="0.25">
      <c r="E387" s="69">
        <f t="shared" ca="1" si="10"/>
        <v>0.16381268120864034</v>
      </c>
      <c r="F387" s="69">
        <f t="shared" ca="1" si="11"/>
        <v>0.39236873117081816</v>
      </c>
    </row>
    <row r="388" spans="5:6" x14ac:dyDescent="0.25">
      <c r="E388" s="69">
        <f t="shared" ref="E388:E451" ca="1" si="12">RAND()</f>
        <v>0.62370727124244019</v>
      </c>
      <c r="F388" s="69">
        <f t="shared" ref="F388:F451" ca="1" si="13">_xlfn.F.INV(E388,$C$3,$C$4)</f>
        <v>1.3455817253979518</v>
      </c>
    </row>
    <row r="389" spans="5:6" x14ac:dyDescent="0.25">
      <c r="E389" s="69">
        <f t="shared" ca="1" si="12"/>
        <v>0.78812548426021956</v>
      </c>
      <c r="F389" s="69">
        <f t="shared" ca="1" si="13"/>
        <v>2.1389590784591466</v>
      </c>
    </row>
    <row r="390" spans="5:6" x14ac:dyDescent="0.25">
      <c r="E390" s="69">
        <f t="shared" ca="1" si="12"/>
        <v>0.39454329567725743</v>
      </c>
      <c r="F390" s="69">
        <f t="shared" ca="1" si="13"/>
        <v>0.77743396461897551</v>
      </c>
    </row>
    <row r="391" spans="5:6" x14ac:dyDescent="0.25">
      <c r="E391" s="69">
        <f t="shared" ca="1" si="12"/>
        <v>0.84142869110297658</v>
      </c>
      <c r="F391" s="69">
        <f t="shared" ca="1" si="13"/>
        <v>2.6031986765981898</v>
      </c>
    </row>
    <row r="392" spans="5:6" x14ac:dyDescent="0.25">
      <c r="E392" s="69">
        <f t="shared" ca="1" si="12"/>
        <v>5.6110308742157611E-2</v>
      </c>
      <c r="F392" s="69">
        <f t="shared" ca="1" si="13"/>
        <v>0.21035560555643862</v>
      </c>
    </row>
    <row r="393" spans="5:6" x14ac:dyDescent="0.25">
      <c r="E393" s="69">
        <f t="shared" ca="1" si="12"/>
        <v>0.27124743156168174</v>
      </c>
      <c r="F393" s="69">
        <f t="shared" ca="1" si="13"/>
        <v>0.56203307263186897</v>
      </c>
    </row>
    <row r="394" spans="5:6" x14ac:dyDescent="0.25">
      <c r="E394" s="69">
        <f t="shared" ca="1" si="12"/>
        <v>0.68366419213301555</v>
      </c>
      <c r="F394" s="69">
        <f t="shared" ca="1" si="13"/>
        <v>1.5699961230349333</v>
      </c>
    </row>
    <row r="395" spans="5:6" x14ac:dyDescent="0.25">
      <c r="E395" s="69">
        <f t="shared" ca="1" si="12"/>
        <v>0.37313184302535618</v>
      </c>
      <c r="F395" s="69">
        <f t="shared" ca="1" si="13"/>
        <v>0.73734038044265093</v>
      </c>
    </row>
    <row r="396" spans="5:6" x14ac:dyDescent="0.25">
      <c r="E396" s="69">
        <f t="shared" ca="1" si="12"/>
        <v>0.5954645850204523</v>
      </c>
      <c r="F396" s="69">
        <f t="shared" ca="1" si="13"/>
        <v>1.2552752046488491</v>
      </c>
    </row>
    <row r="397" spans="5:6" x14ac:dyDescent="0.25">
      <c r="E397" s="69">
        <f t="shared" ca="1" si="12"/>
        <v>0.65896349402318954</v>
      </c>
      <c r="F397" s="69">
        <f t="shared" ca="1" si="13"/>
        <v>1.4713457210016752</v>
      </c>
    </row>
    <row r="398" spans="5:6" x14ac:dyDescent="0.25">
      <c r="E398" s="69">
        <f t="shared" ca="1" si="12"/>
        <v>0.47805117776440209</v>
      </c>
      <c r="F398" s="69">
        <f t="shared" ca="1" si="13"/>
        <v>0.94957141211225127</v>
      </c>
    </row>
    <row r="399" spans="5:6" x14ac:dyDescent="0.25">
      <c r="E399" s="69">
        <f t="shared" ca="1" si="12"/>
        <v>0.84327851809735987</v>
      </c>
      <c r="F399" s="69">
        <f t="shared" ca="1" si="13"/>
        <v>2.6230532897346173</v>
      </c>
    </row>
    <row r="400" spans="5:6" x14ac:dyDescent="0.25">
      <c r="E400" s="69">
        <f t="shared" ca="1" si="12"/>
        <v>0.89788101464715386</v>
      </c>
      <c r="F400" s="69">
        <f t="shared" ca="1" si="13"/>
        <v>3.4110210216658725</v>
      </c>
    </row>
    <row r="401" spans="5:6" x14ac:dyDescent="0.25">
      <c r="E401" s="69">
        <f t="shared" ca="1" si="12"/>
        <v>0.76758129400928565</v>
      </c>
      <c r="F401" s="69">
        <f t="shared" ca="1" si="13"/>
        <v>2.0005860189819051</v>
      </c>
    </row>
    <row r="402" spans="5:6" x14ac:dyDescent="0.25">
      <c r="E402" s="69">
        <f t="shared" ca="1" si="12"/>
        <v>0.43008992996290174</v>
      </c>
      <c r="F402" s="69">
        <f t="shared" ca="1" si="13"/>
        <v>0.8473313811863924</v>
      </c>
    </row>
    <row r="403" spans="5:6" x14ac:dyDescent="0.25">
      <c r="E403" s="69">
        <f t="shared" ca="1" si="12"/>
        <v>0.36787202312679979</v>
      </c>
      <c r="F403" s="69">
        <f t="shared" ca="1" si="13"/>
        <v>0.72769777342056163</v>
      </c>
    </row>
    <row r="404" spans="5:6" x14ac:dyDescent="0.25">
      <c r="E404" s="69">
        <f t="shared" ca="1" si="12"/>
        <v>0.55182169905551293</v>
      </c>
      <c r="F404" s="69">
        <f t="shared" ca="1" si="13"/>
        <v>1.1303005864647264</v>
      </c>
    </row>
    <row r="405" spans="5:6" x14ac:dyDescent="0.25">
      <c r="E405" s="69">
        <f t="shared" ca="1" si="12"/>
        <v>0.68386771752136333</v>
      </c>
      <c r="F405" s="69">
        <f t="shared" ca="1" si="13"/>
        <v>1.5708505558179959</v>
      </c>
    </row>
    <row r="406" spans="5:6" x14ac:dyDescent="0.25">
      <c r="E406" s="69">
        <f t="shared" ca="1" si="12"/>
        <v>0.89415172976097146</v>
      </c>
      <c r="F406" s="69">
        <f t="shared" ca="1" si="13"/>
        <v>3.3400194720416985</v>
      </c>
    </row>
    <row r="407" spans="5:6" x14ac:dyDescent="0.25">
      <c r="E407" s="69">
        <f t="shared" ca="1" si="12"/>
        <v>0.10713895087020042</v>
      </c>
      <c r="F407" s="69">
        <f t="shared" ca="1" si="13"/>
        <v>0.30154569916787738</v>
      </c>
    </row>
    <row r="408" spans="5:6" x14ac:dyDescent="0.25">
      <c r="E408" s="69">
        <f t="shared" ca="1" si="12"/>
        <v>6.6111899775774918E-2</v>
      </c>
      <c r="F408" s="69">
        <f t="shared" ca="1" si="13"/>
        <v>0.22964988052758312</v>
      </c>
    </row>
    <row r="409" spans="5:6" x14ac:dyDescent="0.25">
      <c r="E409" s="69">
        <f t="shared" ca="1" si="12"/>
        <v>0.47394694755712852</v>
      </c>
      <c r="F409" s="69">
        <f t="shared" ca="1" si="13"/>
        <v>0.94041470554201034</v>
      </c>
    </row>
    <row r="410" spans="5:6" x14ac:dyDescent="0.25">
      <c r="E410" s="69">
        <f t="shared" ca="1" si="12"/>
        <v>7.889510947476519E-2</v>
      </c>
      <c r="F410" s="69">
        <f t="shared" ca="1" si="13"/>
        <v>0.25305835990365522</v>
      </c>
    </row>
    <row r="411" spans="5:6" x14ac:dyDescent="0.25">
      <c r="E411" s="69">
        <f t="shared" ca="1" si="12"/>
        <v>1.1633553822433362E-2</v>
      </c>
      <c r="F411" s="69">
        <f t="shared" ca="1" si="13"/>
        <v>9.7690724672975418E-2</v>
      </c>
    </row>
    <row r="412" spans="5:6" x14ac:dyDescent="0.25">
      <c r="E412" s="69">
        <f t="shared" ca="1" si="12"/>
        <v>0.37791042636099414</v>
      </c>
      <c r="F412" s="69">
        <f t="shared" ca="1" si="13"/>
        <v>0.74616925540571299</v>
      </c>
    </row>
    <row r="413" spans="5:6" x14ac:dyDescent="0.25">
      <c r="E413" s="69">
        <f t="shared" ca="1" si="12"/>
        <v>0.80518804554281564</v>
      </c>
      <c r="F413" s="69">
        <f t="shared" ca="1" si="13"/>
        <v>2.2684844887325517</v>
      </c>
    </row>
    <row r="414" spans="5:6" x14ac:dyDescent="0.25">
      <c r="E414" s="69">
        <f t="shared" ca="1" si="12"/>
        <v>0.60724445235588043</v>
      </c>
      <c r="F414" s="69">
        <f t="shared" ca="1" si="13"/>
        <v>1.2919356974828358</v>
      </c>
    </row>
    <row r="415" spans="5:6" x14ac:dyDescent="0.25">
      <c r="E415" s="69">
        <f t="shared" ca="1" si="12"/>
        <v>0.47436464133452549</v>
      </c>
      <c r="F415" s="69">
        <f t="shared" ca="1" si="13"/>
        <v>0.94134283957788345</v>
      </c>
    </row>
    <row r="416" spans="5:6" x14ac:dyDescent="0.25">
      <c r="E416" s="69">
        <f t="shared" ca="1" si="12"/>
        <v>0.15919357994250893</v>
      </c>
      <c r="F416" s="69">
        <f t="shared" ca="1" si="13"/>
        <v>0.38512035174989251</v>
      </c>
    </row>
    <row r="417" spans="5:6" x14ac:dyDescent="0.25">
      <c r="E417" s="69">
        <f t="shared" ca="1" si="12"/>
        <v>0.73604331443172111</v>
      </c>
      <c r="F417" s="69">
        <f t="shared" ca="1" si="13"/>
        <v>1.8174495272888533</v>
      </c>
    </row>
    <row r="418" spans="5:6" x14ac:dyDescent="0.25">
      <c r="E418" s="69">
        <f t="shared" ca="1" si="12"/>
        <v>0.47283860382900977</v>
      </c>
      <c r="F418" s="69">
        <f t="shared" ca="1" si="13"/>
        <v>0.93795600743359553</v>
      </c>
    </row>
    <row r="419" spans="5:6" x14ac:dyDescent="0.25">
      <c r="E419" s="69">
        <f t="shared" ca="1" si="12"/>
        <v>0.5812571693554347</v>
      </c>
      <c r="F419" s="69">
        <f t="shared" ca="1" si="13"/>
        <v>1.2128128340736046</v>
      </c>
    </row>
    <row r="420" spans="5:6" x14ac:dyDescent="0.25">
      <c r="E420" s="69">
        <f t="shared" ca="1" si="12"/>
        <v>0.14695359036250411</v>
      </c>
      <c r="F420" s="69">
        <f t="shared" ca="1" si="13"/>
        <v>0.36583236347502751</v>
      </c>
    </row>
    <row r="421" spans="5:6" x14ac:dyDescent="0.25">
      <c r="E421" s="69">
        <f t="shared" ca="1" si="12"/>
        <v>0.48285505381238203</v>
      </c>
      <c r="F421" s="69">
        <f t="shared" ca="1" si="13"/>
        <v>0.96039504773840023</v>
      </c>
    </row>
    <row r="422" spans="5:6" x14ac:dyDescent="0.25">
      <c r="E422" s="69">
        <f t="shared" ca="1" si="12"/>
        <v>5.8086745582000776E-2</v>
      </c>
      <c r="F422" s="69">
        <f t="shared" ca="1" si="13"/>
        <v>0.21425117661593729</v>
      </c>
    </row>
    <row r="423" spans="5:6" x14ac:dyDescent="0.25">
      <c r="E423" s="69">
        <f t="shared" ca="1" si="12"/>
        <v>0.74995201999343775</v>
      </c>
      <c r="F423" s="69">
        <f t="shared" ca="1" si="13"/>
        <v>1.8943844990310466</v>
      </c>
    </row>
    <row r="424" spans="5:6" x14ac:dyDescent="0.25">
      <c r="E424" s="69">
        <f t="shared" ca="1" si="12"/>
        <v>0.33671406067404586</v>
      </c>
      <c r="F424" s="69">
        <f t="shared" ca="1" si="13"/>
        <v>0.67207816451768609</v>
      </c>
    </row>
    <row r="425" spans="5:6" x14ac:dyDescent="0.25">
      <c r="E425" s="69">
        <f t="shared" ca="1" si="12"/>
        <v>0.64586864179570092</v>
      </c>
      <c r="F425" s="69">
        <f t="shared" ca="1" si="13"/>
        <v>1.422749636279355</v>
      </c>
    </row>
    <row r="426" spans="5:6" x14ac:dyDescent="0.25">
      <c r="E426" s="69">
        <f t="shared" ca="1" si="12"/>
        <v>0.63108028244391146</v>
      </c>
      <c r="F426" s="69">
        <f t="shared" ca="1" si="13"/>
        <v>1.3705909857178233</v>
      </c>
    </row>
    <row r="427" spans="5:6" x14ac:dyDescent="0.25">
      <c r="E427" s="69">
        <f t="shared" ca="1" si="12"/>
        <v>0.76930035796103735</v>
      </c>
      <c r="F427" s="69">
        <f t="shared" ca="1" si="13"/>
        <v>2.0115210687885812</v>
      </c>
    </row>
    <row r="428" spans="5:6" x14ac:dyDescent="0.25">
      <c r="E428" s="69">
        <f t="shared" ca="1" si="12"/>
        <v>0.17303400199889696</v>
      </c>
      <c r="F428" s="69">
        <f t="shared" ca="1" si="13"/>
        <v>0.40680524875342483</v>
      </c>
    </row>
    <row r="429" spans="5:6" x14ac:dyDescent="0.25">
      <c r="E429" s="69">
        <f t="shared" ca="1" si="12"/>
        <v>0.9977566860054865</v>
      </c>
      <c r="F429" s="69">
        <f t="shared" ca="1" si="13"/>
        <v>21.136199569570181</v>
      </c>
    </row>
    <row r="430" spans="5:6" x14ac:dyDescent="0.25">
      <c r="E430" s="69">
        <f t="shared" ca="1" si="12"/>
        <v>0.26003690581409766</v>
      </c>
      <c r="F430" s="69">
        <f t="shared" ca="1" si="13"/>
        <v>0.54390027948817277</v>
      </c>
    </row>
    <row r="431" spans="5:6" x14ac:dyDescent="0.25">
      <c r="E431" s="69">
        <f t="shared" ca="1" si="12"/>
        <v>6.3169007314963443E-2</v>
      </c>
      <c r="F431" s="69">
        <f t="shared" ca="1" si="13"/>
        <v>0.22407569363174606</v>
      </c>
    </row>
    <row r="432" spans="5:6" x14ac:dyDescent="0.25">
      <c r="E432" s="69">
        <f t="shared" ca="1" si="12"/>
        <v>0.24610358260250409</v>
      </c>
      <c r="F432" s="69">
        <f t="shared" ca="1" si="13"/>
        <v>0.52157936400235505</v>
      </c>
    </row>
    <row r="433" spans="5:6" x14ac:dyDescent="0.25">
      <c r="E433" s="69">
        <f t="shared" ca="1" si="12"/>
        <v>0.47353762896506524</v>
      </c>
      <c r="F433" s="69">
        <f t="shared" ca="1" si="13"/>
        <v>0.93950600123013861</v>
      </c>
    </row>
    <row r="434" spans="5:6" x14ac:dyDescent="0.25">
      <c r="E434" s="69">
        <f t="shared" ca="1" si="12"/>
        <v>0.37487285317463481</v>
      </c>
      <c r="F434" s="69">
        <f t="shared" ca="1" si="13"/>
        <v>0.74054940877292974</v>
      </c>
    </row>
    <row r="435" spans="5:6" x14ac:dyDescent="0.25">
      <c r="E435" s="69">
        <f t="shared" ca="1" si="12"/>
        <v>0.4259445281326748</v>
      </c>
      <c r="F435" s="69">
        <f t="shared" ca="1" si="13"/>
        <v>0.83894511070520428</v>
      </c>
    </row>
    <row r="436" spans="5:6" x14ac:dyDescent="0.25">
      <c r="E436" s="69">
        <f t="shared" ca="1" si="12"/>
        <v>0.82836668854377216</v>
      </c>
      <c r="F436" s="69">
        <f t="shared" ca="1" si="13"/>
        <v>2.4714872596597974</v>
      </c>
    </row>
    <row r="437" spans="5:6" x14ac:dyDescent="0.25">
      <c r="E437" s="69">
        <f t="shared" ca="1" si="12"/>
        <v>0.47734230523598387</v>
      </c>
      <c r="F437" s="69">
        <f t="shared" ca="1" si="13"/>
        <v>0.947983983958125</v>
      </c>
    </row>
    <row r="438" spans="5:6" x14ac:dyDescent="0.25">
      <c r="E438" s="69">
        <f t="shared" ca="1" si="12"/>
        <v>0.95013513165732144</v>
      </c>
      <c r="F438" s="69">
        <f t="shared" ca="1" si="13"/>
        <v>5.0574502349749855</v>
      </c>
    </row>
    <row r="439" spans="5:6" x14ac:dyDescent="0.25">
      <c r="E439" s="69">
        <f t="shared" ca="1" si="12"/>
        <v>0.46579300336894314</v>
      </c>
      <c r="F439" s="69">
        <f t="shared" ca="1" si="13"/>
        <v>0.92246328050246595</v>
      </c>
    </row>
    <row r="440" spans="5:6" x14ac:dyDescent="0.25">
      <c r="E440" s="69">
        <f t="shared" ca="1" si="12"/>
        <v>0.89120070333182133</v>
      </c>
      <c r="F440" s="69">
        <f t="shared" ca="1" si="13"/>
        <v>3.2862412602459883</v>
      </c>
    </row>
    <row r="441" spans="5:6" x14ac:dyDescent="0.25">
      <c r="E441" s="69">
        <f t="shared" ca="1" si="12"/>
        <v>0.54004945139478067</v>
      </c>
      <c r="F441" s="69">
        <f t="shared" ca="1" si="13"/>
        <v>1.0991531290185488</v>
      </c>
    </row>
    <row r="442" spans="5:6" x14ac:dyDescent="0.25">
      <c r="E442" s="69">
        <f t="shared" ca="1" si="12"/>
        <v>0.26884438600216343</v>
      </c>
      <c r="F442" s="69">
        <f t="shared" ca="1" si="13"/>
        <v>0.55813200331446078</v>
      </c>
    </row>
    <row r="443" spans="5:6" x14ac:dyDescent="0.25">
      <c r="E443" s="69">
        <f t="shared" ca="1" si="12"/>
        <v>0.65088263790384304</v>
      </c>
      <c r="F443" s="69">
        <f t="shared" ca="1" si="13"/>
        <v>1.4410771550854871</v>
      </c>
    </row>
    <row r="444" spans="5:6" x14ac:dyDescent="0.25">
      <c r="E444" s="69">
        <f t="shared" ca="1" si="12"/>
        <v>0.54388071410651506</v>
      </c>
      <c r="F444" s="69">
        <f t="shared" ca="1" si="13"/>
        <v>1.1091819646165988</v>
      </c>
    </row>
    <row r="445" spans="5:6" x14ac:dyDescent="0.25">
      <c r="E445" s="69">
        <f t="shared" ca="1" si="12"/>
        <v>0.97842552346378053</v>
      </c>
      <c r="F445" s="69">
        <f t="shared" ca="1" si="13"/>
        <v>7.6709894431721271</v>
      </c>
    </row>
    <row r="446" spans="5:6" x14ac:dyDescent="0.25">
      <c r="E446" s="69">
        <f t="shared" ca="1" si="12"/>
        <v>0.74181314074194582</v>
      </c>
      <c r="F446" s="69">
        <f t="shared" ca="1" si="13"/>
        <v>1.8486903806305872</v>
      </c>
    </row>
    <row r="447" spans="5:6" x14ac:dyDescent="0.25">
      <c r="E447" s="69">
        <f t="shared" ca="1" si="12"/>
        <v>0.30202755828526928</v>
      </c>
      <c r="F447" s="69">
        <f t="shared" ca="1" si="13"/>
        <v>0.61278571705965545</v>
      </c>
    </row>
    <row r="448" spans="5:6" x14ac:dyDescent="0.25">
      <c r="E448" s="69">
        <f t="shared" ca="1" si="12"/>
        <v>0.74674623462722456</v>
      </c>
      <c r="F448" s="69">
        <f t="shared" ca="1" si="13"/>
        <v>1.8761514049705124</v>
      </c>
    </row>
    <row r="449" spans="5:6" x14ac:dyDescent="0.25">
      <c r="E449" s="69">
        <f t="shared" ca="1" si="12"/>
        <v>0.99164124317961611</v>
      </c>
      <c r="F449" s="69">
        <f t="shared" ca="1" si="13"/>
        <v>11.891684050927715</v>
      </c>
    </row>
    <row r="450" spans="5:6" x14ac:dyDescent="0.25">
      <c r="E450" s="69">
        <f t="shared" ca="1" si="12"/>
        <v>0.95785093212434802</v>
      </c>
      <c r="F450" s="69">
        <f t="shared" ca="1" si="13"/>
        <v>5.514960543389984</v>
      </c>
    </row>
    <row r="451" spans="5:6" x14ac:dyDescent="0.25">
      <c r="E451" s="69">
        <f t="shared" ca="1" si="12"/>
        <v>0.78805482530621918</v>
      </c>
      <c r="F451" s="69">
        <f t="shared" ca="1" si="13"/>
        <v>2.1384523739051242</v>
      </c>
    </row>
    <row r="452" spans="5:6" x14ac:dyDescent="0.25">
      <c r="E452" s="69">
        <f t="shared" ref="E452:E515" ca="1" si="14">RAND()</f>
        <v>0.386610106109049</v>
      </c>
      <c r="F452" s="69">
        <f t="shared" ref="F452:F515" ca="1" si="15">_xlfn.F.INV(E452,$C$3,$C$4)</f>
        <v>0.76241599077002908</v>
      </c>
    </row>
    <row r="453" spans="5:6" x14ac:dyDescent="0.25">
      <c r="E453" s="69">
        <f t="shared" ca="1" si="14"/>
        <v>0.27609623209265788</v>
      </c>
      <c r="F453" s="69">
        <f t="shared" ca="1" si="15"/>
        <v>0.56992944922959077</v>
      </c>
    </row>
    <row r="454" spans="5:6" x14ac:dyDescent="0.25">
      <c r="E454" s="69">
        <f t="shared" ca="1" si="14"/>
        <v>0.40204437212645117</v>
      </c>
      <c r="F454" s="69">
        <f t="shared" ca="1" si="15"/>
        <v>0.79181954397732057</v>
      </c>
    </row>
    <row r="455" spans="5:6" x14ac:dyDescent="0.25">
      <c r="E455" s="69">
        <f t="shared" ca="1" si="14"/>
        <v>0.85064817974430362</v>
      </c>
      <c r="F455" s="69">
        <f t="shared" ca="1" si="15"/>
        <v>2.7054624954166631</v>
      </c>
    </row>
    <row r="456" spans="5:6" x14ac:dyDescent="0.25">
      <c r="E456" s="69">
        <f t="shared" ca="1" si="14"/>
        <v>0.15322995702442377</v>
      </c>
      <c r="F456" s="69">
        <f t="shared" ca="1" si="15"/>
        <v>0.37573947745548625</v>
      </c>
    </row>
    <row r="457" spans="5:6" x14ac:dyDescent="0.25">
      <c r="E457" s="69">
        <f t="shared" ca="1" si="14"/>
        <v>0.4291622780388531</v>
      </c>
      <c r="F457" s="69">
        <f t="shared" ca="1" si="15"/>
        <v>0.84544899953758468</v>
      </c>
    </row>
    <row r="458" spans="5:6" x14ac:dyDescent="0.25">
      <c r="E458" s="69">
        <f t="shared" ca="1" si="14"/>
        <v>0.27842574725444291</v>
      </c>
      <c r="F458" s="69">
        <f t="shared" ca="1" si="15"/>
        <v>0.57373533134261856</v>
      </c>
    </row>
    <row r="459" spans="5:6" x14ac:dyDescent="0.25">
      <c r="E459" s="69">
        <f t="shared" ca="1" si="14"/>
        <v>0.66656620656384513</v>
      </c>
      <c r="F459" s="69">
        <f t="shared" ca="1" si="15"/>
        <v>1.5006882036852758</v>
      </c>
    </row>
    <row r="460" spans="5:6" x14ac:dyDescent="0.25">
      <c r="E460" s="69">
        <f t="shared" ca="1" si="14"/>
        <v>0.37710156595250366</v>
      </c>
      <c r="F460" s="69">
        <f t="shared" ca="1" si="15"/>
        <v>0.74467014776371987</v>
      </c>
    </row>
    <row r="461" spans="5:6" x14ac:dyDescent="0.25">
      <c r="E461" s="69">
        <f t="shared" ca="1" si="14"/>
        <v>0.3852092441749877</v>
      </c>
      <c r="F461" s="69">
        <f t="shared" ca="1" si="15"/>
        <v>0.75978442577354111</v>
      </c>
    </row>
    <row r="462" spans="5:6" x14ac:dyDescent="0.25">
      <c r="E462" s="69">
        <f t="shared" ca="1" si="14"/>
        <v>0.92215377051422831</v>
      </c>
      <c r="F462" s="69">
        <f t="shared" ca="1" si="15"/>
        <v>3.981196933884489</v>
      </c>
    </row>
    <row r="463" spans="5:6" x14ac:dyDescent="0.25">
      <c r="E463" s="69">
        <f t="shared" ca="1" si="14"/>
        <v>0.93891497839592075</v>
      </c>
      <c r="F463" s="69">
        <f t="shared" ca="1" si="15"/>
        <v>4.5438224966517167</v>
      </c>
    </row>
    <row r="464" spans="5:6" x14ac:dyDescent="0.25">
      <c r="E464" s="69">
        <f t="shared" ca="1" si="14"/>
        <v>0.43434180822740542</v>
      </c>
      <c r="F464" s="69">
        <f t="shared" ca="1" si="15"/>
        <v>0.85600202192323882</v>
      </c>
    </row>
    <row r="465" spans="5:6" x14ac:dyDescent="0.25">
      <c r="E465" s="69">
        <f t="shared" ca="1" si="14"/>
        <v>0.19346593443701821</v>
      </c>
      <c r="F465" s="69">
        <f t="shared" ca="1" si="15"/>
        <v>0.43872041822456054</v>
      </c>
    </row>
    <row r="466" spans="5:6" x14ac:dyDescent="0.25">
      <c r="E466" s="69">
        <f t="shared" ca="1" si="14"/>
        <v>0.76863804872606323</v>
      </c>
      <c r="F466" s="69">
        <f t="shared" ca="1" si="15"/>
        <v>2.0072951140516619</v>
      </c>
    </row>
    <row r="467" spans="5:6" x14ac:dyDescent="0.25">
      <c r="E467" s="69">
        <f t="shared" ca="1" si="14"/>
        <v>0.63592186258900707</v>
      </c>
      <c r="F467" s="69">
        <f t="shared" ca="1" si="15"/>
        <v>1.3873658444499515</v>
      </c>
    </row>
    <row r="468" spans="5:6" x14ac:dyDescent="0.25">
      <c r="E468" s="69">
        <f t="shared" ca="1" si="14"/>
        <v>0.92466984133296404</v>
      </c>
      <c r="F468" s="69">
        <f t="shared" ca="1" si="15"/>
        <v>4.0543639148401676</v>
      </c>
    </row>
    <row r="469" spans="5:6" x14ac:dyDescent="0.25">
      <c r="E469" s="69">
        <f t="shared" ca="1" si="14"/>
        <v>2.5296980602464658E-2</v>
      </c>
      <c r="F469" s="69">
        <f t="shared" ca="1" si="15"/>
        <v>0.14073301815730702</v>
      </c>
    </row>
    <row r="470" spans="5:6" x14ac:dyDescent="0.25">
      <c r="E470" s="69">
        <f t="shared" ca="1" si="14"/>
        <v>0.54466178987994196</v>
      </c>
      <c r="F470" s="69">
        <f t="shared" ca="1" si="15"/>
        <v>1.1112391583039609</v>
      </c>
    </row>
    <row r="471" spans="5:6" x14ac:dyDescent="0.25">
      <c r="E471" s="69">
        <f t="shared" ca="1" si="14"/>
        <v>0.60677184900066528</v>
      </c>
      <c r="F471" s="69">
        <f t="shared" ca="1" si="15"/>
        <v>1.2904381629421822</v>
      </c>
    </row>
    <row r="472" spans="5:6" x14ac:dyDescent="0.25">
      <c r="E472" s="69">
        <f t="shared" ca="1" si="14"/>
        <v>0.88856274598228291</v>
      </c>
      <c r="F472" s="69">
        <f t="shared" ca="1" si="15"/>
        <v>3.2398465424452825</v>
      </c>
    </row>
    <row r="473" spans="5:6" x14ac:dyDescent="0.25">
      <c r="E473" s="69">
        <f t="shared" ca="1" si="14"/>
        <v>0.64705942920449777</v>
      </c>
      <c r="F473" s="69">
        <f t="shared" ca="1" si="15"/>
        <v>1.4270717110502411</v>
      </c>
    </row>
    <row r="474" spans="5:6" x14ac:dyDescent="0.25">
      <c r="E474" s="69">
        <f t="shared" ca="1" si="14"/>
        <v>0.56356811595199108</v>
      </c>
      <c r="F474" s="69">
        <f t="shared" ca="1" si="15"/>
        <v>1.1623983524063564</v>
      </c>
    </row>
    <row r="475" spans="5:6" x14ac:dyDescent="0.25">
      <c r="E475" s="69">
        <f t="shared" ca="1" si="14"/>
        <v>0.75397834008719933</v>
      </c>
      <c r="F475" s="69">
        <f t="shared" ca="1" si="15"/>
        <v>1.9177339573233598</v>
      </c>
    </row>
    <row r="476" spans="5:6" x14ac:dyDescent="0.25">
      <c r="E476" s="69">
        <f t="shared" ca="1" si="14"/>
        <v>0.25301670631139261</v>
      </c>
      <c r="F476" s="69">
        <f t="shared" ca="1" si="15"/>
        <v>0.53262626989974682</v>
      </c>
    </row>
    <row r="477" spans="5:6" x14ac:dyDescent="0.25">
      <c r="E477" s="69">
        <f t="shared" ca="1" si="14"/>
        <v>0.62775492944711064</v>
      </c>
      <c r="F477" s="69">
        <f t="shared" ca="1" si="15"/>
        <v>1.3592326639529217</v>
      </c>
    </row>
    <row r="478" spans="5:6" x14ac:dyDescent="0.25">
      <c r="E478" s="69">
        <f t="shared" ca="1" si="14"/>
        <v>0.74193352567534321</v>
      </c>
      <c r="F478" s="69">
        <f t="shared" ca="1" si="15"/>
        <v>1.8493521381412832</v>
      </c>
    </row>
    <row r="479" spans="5:6" x14ac:dyDescent="0.25">
      <c r="E479" s="69">
        <f t="shared" ca="1" si="14"/>
        <v>0.1085982682250054</v>
      </c>
      <c r="F479" s="69">
        <f t="shared" ca="1" si="15"/>
        <v>0.30396610680503133</v>
      </c>
    </row>
    <row r="480" spans="5:6" x14ac:dyDescent="0.25">
      <c r="E480" s="69">
        <f t="shared" ca="1" si="14"/>
        <v>0.54916887468910569</v>
      </c>
      <c r="F480" s="69">
        <f t="shared" ca="1" si="15"/>
        <v>1.1231948577379338</v>
      </c>
    </row>
    <row r="481" spans="5:6" x14ac:dyDescent="0.25">
      <c r="E481" s="69">
        <f t="shared" ca="1" si="14"/>
        <v>0.16662265671041465</v>
      </c>
      <c r="F481" s="69">
        <f t="shared" ca="1" si="15"/>
        <v>0.39677206503652745</v>
      </c>
    </row>
    <row r="482" spans="5:6" x14ac:dyDescent="0.25">
      <c r="E482" s="69">
        <f t="shared" ca="1" si="14"/>
        <v>0.19304393001510378</v>
      </c>
      <c r="F482" s="69">
        <f t="shared" ca="1" si="15"/>
        <v>0.43806128904394304</v>
      </c>
    </row>
    <row r="483" spans="5:6" x14ac:dyDescent="0.25">
      <c r="E483" s="69">
        <f t="shared" ca="1" si="14"/>
        <v>2.7432745144141069E-2</v>
      </c>
      <c r="F483" s="69">
        <f t="shared" ca="1" si="15"/>
        <v>0.1463872974037603</v>
      </c>
    </row>
    <row r="484" spans="5:6" x14ac:dyDescent="0.25">
      <c r="E484" s="69">
        <f t="shared" ca="1" si="14"/>
        <v>0.2376086681870796</v>
      </c>
      <c r="F484" s="69">
        <f t="shared" ca="1" si="15"/>
        <v>0.50807251027409062</v>
      </c>
    </row>
    <row r="485" spans="5:6" x14ac:dyDescent="0.25">
      <c r="E485" s="69">
        <f t="shared" ca="1" si="14"/>
        <v>0.8366297665398249</v>
      </c>
      <c r="F485" s="69">
        <f t="shared" ca="1" si="15"/>
        <v>2.5531371344874483</v>
      </c>
    </row>
    <row r="486" spans="5:6" x14ac:dyDescent="0.25">
      <c r="E486" s="69">
        <f t="shared" ca="1" si="14"/>
        <v>8.973858425713932E-2</v>
      </c>
      <c r="F486" s="69">
        <f t="shared" ca="1" si="15"/>
        <v>0.27210129405337224</v>
      </c>
    </row>
    <row r="487" spans="5:6" x14ac:dyDescent="0.25">
      <c r="E487" s="69">
        <f t="shared" ca="1" si="14"/>
        <v>0.81569644230611638</v>
      </c>
      <c r="F487" s="69">
        <f t="shared" ca="1" si="15"/>
        <v>2.3561982187560222</v>
      </c>
    </row>
    <row r="488" spans="5:6" x14ac:dyDescent="0.25">
      <c r="E488" s="69">
        <f t="shared" ca="1" si="14"/>
        <v>0.92017715600942207</v>
      </c>
      <c r="F488" s="69">
        <f t="shared" ca="1" si="15"/>
        <v>3.9259805708870852</v>
      </c>
    </row>
    <row r="489" spans="5:6" x14ac:dyDescent="0.25">
      <c r="E489" s="69">
        <f t="shared" ca="1" si="14"/>
        <v>0.60774843780026766</v>
      </c>
      <c r="F489" s="69">
        <f t="shared" ca="1" si="15"/>
        <v>1.2935351978436327</v>
      </c>
    </row>
    <row r="490" spans="5:6" x14ac:dyDescent="0.25">
      <c r="E490" s="69">
        <f t="shared" ca="1" si="14"/>
        <v>0.11317029675087698</v>
      </c>
      <c r="F490" s="69">
        <f t="shared" ca="1" si="15"/>
        <v>0.31150859383718382</v>
      </c>
    </row>
    <row r="491" spans="5:6" x14ac:dyDescent="0.25">
      <c r="E491" s="69">
        <f t="shared" ca="1" si="14"/>
        <v>0.71453331023795885</v>
      </c>
      <c r="F491" s="69">
        <f t="shared" ca="1" si="15"/>
        <v>1.7085577905420917</v>
      </c>
    </row>
    <row r="492" spans="5:6" x14ac:dyDescent="0.25">
      <c r="E492" s="69">
        <f t="shared" ca="1" si="14"/>
        <v>0.2756865333193278</v>
      </c>
      <c r="F492" s="69">
        <f t="shared" ca="1" si="15"/>
        <v>0.5692609288276389</v>
      </c>
    </row>
    <row r="493" spans="5:6" x14ac:dyDescent="0.25">
      <c r="E493" s="69">
        <f t="shared" ca="1" si="14"/>
        <v>0.66148722277558791</v>
      </c>
      <c r="F493" s="69">
        <f t="shared" ca="1" si="15"/>
        <v>1.4809906461118159</v>
      </c>
    </row>
    <row r="494" spans="5:6" x14ac:dyDescent="0.25">
      <c r="E494" s="69">
        <f t="shared" ca="1" si="14"/>
        <v>0.60580886222102537</v>
      </c>
      <c r="F494" s="69">
        <f t="shared" ca="1" si="15"/>
        <v>1.2873938194787413</v>
      </c>
    </row>
    <row r="495" spans="5:6" x14ac:dyDescent="0.25">
      <c r="E495" s="69">
        <f t="shared" ca="1" si="14"/>
        <v>0.87697862525677961</v>
      </c>
      <c r="F495" s="69">
        <f t="shared" ca="1" si="15"/>
        <v>3.0527353965248798</v>
      </c>
    </row>
    <row r="496" spans="5:6" x14ac:dyDescent="0.25">
      <c r="E496" s="69">
        <f t="shared" ca="1" si="14"/>
        <v>0.33520189801482725</v>
      </c>
      <c r="F496" s="69">
        <f t="shared" ca="1" si="15"/>
        <v>0.66943953131488776</v>
      </c>
    </row>
    <row r="497" spans="5:6" x14ac:dyDescent="0.25">
      <c r="E497" s="69">
        <f t="shared" ca="1" si="14"/>
        <v>0.99333516749839224</v>
      </c>
      <c r="F497" s="69">
        <f t="shared" ca="1" si="15"/>
        <v>13.158291735614387</v>
      </c>
    </row>
    <row r="498" spans="5:6" x14ac:dyDescent="0.25">
      <c r="E498" s="69">
        <f t="shared" ca="1" si="14"/>
        <v>5.9551458109296629E-2</v>
      </c>
      <c r="F498" s="69">
        <f t="shared" ca="1" si="15"/>
        <v>0.21711006636943012</v>
      </c>
    </row>
    <row r="499" spans="5:6" x14ac:dyDescent="0.25">
      <c r="E499" s="69">
        <f t="shared" ca="1" si="14"/>
        <v>3.228382240306038E-2</v>
      </c>
      <c r="F499" s="69">
        <f t="shared" ca="1" si="15"/>
        <v>0.15858599040956958</v>
      </c>
    </row>
    <row r="500" spans="5:6" x14ac:dyDescent="0.25">
      <c r="E500" s="69">
        <f t="shared" ca="1" si="14"/>
        <v>0.30774273785954909</v>
      </c>
      <c r="F500" s="69">
        <f t="shared" ca="1" si="15"/>
        <v>0.62238822541363525</v>
      </c>
    </row>
    <row r="501" spans="5:6" x14ac:dyDescent="0.25">
      <c r="E501" s="69">
        <f t="shared" ca="1" si="14"/>
        <v>0.60027602149821591</v>
      </c>
      <c r="F501" s="69">
        <f t="shared" ca="1" si="15"/>
        <v>1.2700835691251342</v>
      </c>
    </row>
    <row r="502" spans="5:6" x14ac:dyDescent="0.25">
      <c r="E502" s="69">
        <f t="shared" ca="1" si="14"/>
        <v>0.69407501467412058</v>
      </c>
      <c r="F502" s="69">
        <f t="shared" ca="1" si="15"/>
        <v>1.6146547555313615</v>
      </c>
    </row>
    <row r="503" spans="5:6" x14ac:dyDescent="0.25">
      <c r="E503" s="69">
        <f t="shared" ca="1" si="14"/>
        <v>0.99817785572455242</v>
      </c>
      <c r="F503" s="69">
        <f t="shared" ca="1" si="15"/>
        <v>23.095192341613682</v>
      </c>
    </row>
    <row r="504" spans="5:6" x14ac:dyDescent="0.25">
      <c r="E504" s="69">
        <f t="shared" ca="1" si="14"/>
        <v>0.25134808102872597</v>
      </c>
      <c r="F504" s="69">
        <f t="shared" ca="1" si="15"/>
        <v>0.52995504620254363</v>
      </c>
    </row>
    <row r="505" spans="5:6" x14ac:dyDescent="0.25">
      <c r="E505" s="69">
        <f t="shared" ca="1" si="14"/>
        <v>0.93140753296827206</v>
      </c>
      <c r="F505" s="69">
        <f t="shared" ca="1" si="15"/>
        <v>4.2682255783896554</v>
      </c>
    </row>
    <row r="506" spans="5:6" x14ac:dyDescent="0.25">
      <c r="E506" s="69">
        <f t="shared" ca="1" si="14"/>
        <v>0.68317896905587094</v>
      </c>
      <c r="F506" s="69">
        <f t="shared" ca="1" si="15"/>
        <v>1.5679619887513023</v>
      </c>
    </row>
    <row r="507" spans="5:6" x14ac:dyDescent="0.25">
      <c r="E507" s="69">
        <f t="shared" ca="1" si="14"/>
        <v>0.10932498182885464</v>
      </c>
      <c r="F507" s="69">
        <f t="shared" ca="1" si="15"/>
        <v>0.30516901413585829</v>
      </c>
    </row>
    <row r="508" spans="5:6" x14ac:dyDescent="0.25">
      <c r="E508" s="69">
        <f t="shared" ca="1" si="14"/>
        <v>0.14277002368838609</v>
      </c>
      <c r="F508" s="69">
        <f t="shared" ca="1" si="15"/>
        <v>0.35920514428256262</v>
      </c>
    </row>
    <row r="509" spans="5:6" x14ac:dyDescent="0.25">
      <c r="E509" s="69">
        <f t="shared" ca="1" si="14"/>
        <v>0.21480619878854956</v>
      </c>
      <c r="F509" s="69">
        <f t="shared" ca="1" si="15"/>
        <v>0.47211548637944994</v>
      </c>
    </row>
    <row r="510" spans="5:6" x14ac:dyDescent="0.25">
      <c r="E510" s="69">
        <f t="shared" ca="1" si="14"/>
        <v>0.93877657960539262</v>
      </c>
      <c r="F510" s="69">
        <f t="shared" ca="1" si="15"/>
        <v>4.5383217121030226</v>
      </c>
    </row>
    <row r="511" spans="5:6" x14ac:dyDescent="0.25">
      <c r="E511" s="69">
        <f t="shared" ca="1" si="14"/>
        <v>0.41446143981394645</v>
      </c>
      <c r="F511" s="69">
        <f t="shared" ca="1" si="15"/>
        <v>0.81604950165212853</v>
      </c>
    </row>
    <row r="512" spans="5:6" x14ac:dyDescent="0.25">
      <c r="E512" s="69">
        <f t="shared" ca="1" si="14"/>
        <v>0.14554196843493661</v>
      </c>
      <c r="F512" s="69">
        <f t="shared" ca="1" si="15"/>
        <v>0.36359848462761668</v>
      </c>
    </row>
    <row r="513" spans="5:6" x14ac:dyDescent="0.25">
      <c r="E513" s="69">
        <f t="shared" ca="1" si="14"/>
        <v>5.1341940858272928E-2</v>
      </c>
      <c r="F513" s="69">
        <f t="shared" ca="1" si="15"/>
        <v>0.20076146612770651</v>
      </c>
    </row>
    <row r="514" spans="5:6" x14ac:dyDescent="0.25">
      <c r="E514" s="69">
        <f t="shared" ca="1" si="14"/>
        <v>3.2062429651714908E-2</v>
      </c>
      <c r="F514" s="69">
        <f t="shared" ca="1" si="15"/>
        <v>0.15804638990282119</v>
      </c>
    </row>
    <row r="515" spans="5:6" x14ac:dyDescent="0.25">
      <c r="E515" s="69">
        <f t="shared" ca="1" si="14"/>
        <v>0.47271105112330158</v>
      </c>
      <c r="F515" s="69">
        <f t="shared" ca="1" si="15"/>
        <v>0.93767343062425579</v>
      </c>
    </row>
    <row r="516" spans="5:6" x14ac:dyDescent="0.25">
      <c r="E516" s="69">
        <f t="shared" ref="E516:E579" ca="1" si="16">RAND()</f>
        <v>0.38309334796074901</v>
      </c>
      <c r="F516" s="69">
        <f t="shared" ref="F516:F579" ca="1" si="17">_xlfn.F.INV(E516,$C$3,$C$4)</f>
        <v>0.75582098835352129</v>
      </c>
    </row>
    <row r="517" spans="5:6" x14ac:dyDescent="0.25">
      <c r="E517" s="69">
        <f t="shared" ca="1" si="16"/>
        <v>0.64683986044570618</v>
      </c>
      <c r="F517" s="69">
        <f t="shared" ca="1" si="17"/>
        <v>1.4262733467439386</v>
      </c>
    </row>
    <row r="518" spans="5:6" x14ac:dyDescent="0.25">
      <c r="E518" s="69">
        <f t="shared" ca="1" si="16"/>
        <v>7.5874140753261932E-2</v>
      </c>
      <c r="F518" s="69">
        <f t="shared" ca="1" si="17"/>
        <v>0.24763139072753132</v>
      </c>
    </row>
    <row r="519" spans="5:6" x14ac:dyDescent="0.25">
      <c r="E519" s="69">
        <f t="shared" ca="1" si="16"/>
        <v>0.75960919455972042</v>
      </c>
      <c r="F519" s="69">
        <f t="shared" ca="1" si="17"/>
        <v>1.9512637816197851</v>
      </c>
    </row>
    <row r="520" spans="5:6" x14ac:dyDescent="0.25">
      <c r="E520" s="69">
        <f t="shared" ca="1" si="16"/>
        <v>0.18750078372921797</v>
      </c>
      <c r="F520" s="69">
        <f t="shared" ca="1" si="17"/>
        <v>0.42940498066126948</v>
      </c>
    </row>
    <row r="521" spans="5:6" x14ac:dyDescent="0.25">
      <c r="E521" s="69">
        <f t="shared" ca="1" si="16"/>
        <v>0.3256849406469301</v>
      </c>
      <c r="F521" s="69">
        <f t="shared" ca="1" si="17"/>
        <v>0.65295132480150775</v>
      </c>
    </row>
    <row r="522" spans="5:6" x14ac:dyDescent="0.25">
      <c r="E522" s="69">
        <f t="shared" ca="1" si="16"/>
        <v>0.36610853607873639</v>
      </c>
      <c r="F522" s="69">
        <f t="shared" ca="1" si="17"/>
        <v>0.72448215130448912</v>
      </c>
    </row>
    <row r="523" spans="5:6" x14ac:dyDescent="0.25">
      <c r="E523" s="69">
        <f t="shared" ca="1" si="16"/>
        <v>0.15960759292908266</v>
      </c>
      <c r="F523" s="69">
        <f t="shared" ca="1" si="17"/>
        <v>0.38577059813116288</v>
      </c>
    </row>
    <row r="524" spans="5:6" x14ac:dyDescent="0.25">
      <c r="E524" s="69">
        <f t="shared" ca="1" si="16"/>
        <v>0.65983667835258941</v>
      </c>
      <c r="F524" s="69">
        <f t="shared" ca="1" si="17"/>
        <v>1.4746722187564418</v>
      </c>
    </row>
    <row r="525" spans="5:6" x14ac:dyDescent="0.25">
      <c r="E525" s="69">
        <f t="shared" ca="1" si="16"/>
        <v>0.45799171166738928</v>
      </c>
      <c r="F525" s="69">
        <f t="shared" ca="1" si="17"/>
        <v>0.90557738951777522</v>
      </c>
    </row>
    <row r="526" spans="5:6" x14ac:dyDescent="0.25">
      <c r="E526" s="69">
        <f t="shared" ca="1" si="16"/>
        <v>0.92478039507295462</v>
      </c>
      <c r="F526" s="69">
        <f t="shared" ca="1" si="17"/>
        <v>4.0576564137592452</v>
      </c>
    </row>
    <row r="527" spans="5:6" x14ac:dyDescent="0.25">
      <c r="E527" s="69">
        <f t="shared" ca="1" si="16"/>
        <v>6.6836373157386553E-2</v>
      </c>
      <c r="F527" s="69">
        <f t="shared" ca="1" si="17"/>
        <v>0.23101027998213253</v>
      </c>
    </row>
    <row r="528" spans="5:6" x14ac:dyDescent="0.25">
      <c r="E528" s="69">
        <f t="shared" ca="1" si="16"/>
        <v>0.23598512297963026</v>
      </c>
      <c r="F528" s="69">
        <f t="shared" ca="1" si="17"/>
        <v>0.50549887568268004</v>
      </c>
    </row>
    <row r="529" spans="5:6" x14ac:dyDescent="0.25">
      <c r="E529" s="69">
        <f t="shared" ca="1" si="16"/>
        <v>6.8933924022106852E-2</v>
      </c>
      <c r="F529" s="69">
        <f t="shared" ca="1" si="17"/>
        <v>0.23492404116248211</v>
      </c>
    </row>
    <row r="530" spans="5:6" x14ac:dyDescent="0.25">
      <c r="E530" s="69">
        <f t="shared" ca="1" si="16"/>
        <v>0.8175002848560815</v>
      </c>
      <c r="F530" s="69">
        <f t="shared" ca="1" si="17"/>
        <v>2.3719413200691939</v>
      </c>
    </row>
    <row r="531" spans="5:6" x14ac:dyDescent="0.25">
      <c r="E531" s="69">
        <f t="shared" ca="1" si="16"/>
        <v>0.44068986762790174</v>
      </c>
      <c r="F531" s="69">
        <f t="shared" ca="1" si="17"/>
        <v>0.8690806102081946</v>
      </c>
    </row>
    <row r="532" spans="5:6" x14ac:dyDescent="0.25">
      <c r="E532" s="69">
        <f t="shared" ca="1" si="16"/>
        <v>0.50960668328238934</v>
      </c>
      <c r="F532" s="69">
        <f t="shared" ca="1" si="17"/>
        <v>1.022895806462333</v>
      </c>
    </row>
    <row r="533" spans="5:6" x14ac:dyDescent="0.25">
      <c r="E533" s="69">
        <f t="shared" ca="1" si="16"/>
        <v>6.8485481281539529E-2</v>
      </c>
      <c r="F533" s="69">
        <f t="shared" ca="1" si="17"/>
        <v>0.23409035565085612</v>
      </c>
    </row>
    <row r="534" spans="5:6" x14ac:dyDescent="0.25">
      <c r="E534" s="69">
        <f t="shared" ca="1" si="16"/>
        <v>0.78133140889967168</v>
      </c>
      <c r="F534" s="69">
        <f t="shared" ca="1" si="17"/>
        <v>2.0912590977054082</v>
      </c>
    </row>
    <row r="535" spans="5:6" x14ac:dyDescent="0.25">
      <c r="E535" s="69">
        <f t="shared" ca="1" si="16"/>
        <v>0.39222564135159066</v>
      </c>
      <c r="F535" s="69">
        <f t="shared" ca="1" si="17"/>
        <v>0.77302600966316193</v>
      </c>
    </row>
    <row r="536" spans="5:6" x14ac:dyDescent="0.25">
      <c r="E536" s="69">
        <f t="shared" ca="1" si="16"/>
        <v>0.68660672655125632</v>
      </c>
      <c r="F536" s="69">
        <f t="shared" ca="1" si="17"/>
        <v>1.5824201949903864</v>
      </c>
    </row>
    <row r="537" spans="5:6" x14ac:dyDescent="0.25">
      <c r="E537" s="69">
        <f t="shared" ca="1" si="16"/>
        <v>0.7256378524347793</v>
      </c>
      <c r="F537" s="69">
        <f t="shared" ca="1" si="17"/>
        <v>1.7633525812696615</v>
      </c>
    </row>
    <row r="538" spans="5:6" x14ac:dyDescent="0.25">
      <c r="E538" s="69">
        <f t="shared" ca="1" si="16"/>
        <v>0.27645081264361437</v>
      </c>
      <c r="F538" s="69">
        <f t="shared" ca="1" si="17"/>
        <v>0.57050823075219603</v>
      </c>
    </row>
    <row r="539" spans="5:6" x14ac:dyDescent="0.25">
      <c r="E539" s="69">
        <f t="shared" ca="1" si="16"/>
        <v>8.9506645290972076E-3</v>
      </c>
      <c r="F539" s="69">
        <f t="shared" ca="1" si="17"/>
        <v>8.672288118208131E-2</v>
      </c>
    </row>
    <row r="540" spans="5:6" x14ac:dyDescent="0.25">
      <c r="E540" s="69">
        <f t="shared" ca="1" si="16"/>
        <v>0.68651189940877433</v>
      </c>
      <c r="F540" s="69">
        <f t="shared" ca="1" si="17"/>
        <v>1.5820174230522552</v>
      </c>
    </row>
    <row r="541" spans="5:6" x14ac:dyDescent="0.25">
      <c r="E541" s="69">
        <f t="shared" ca="1" si="16"/>
        <v>0.60958416663462389</v>
      </c>
      <c r="F541" s="69">
        <f t="shared" ca="1" si="17"/>
        <v>1.2993834278862144</v>
      </c>
    </row>
    <row r="542" spans="5:6" x14ac:dyDescent="0.25">
      <c r="E542" s="69">
        <f t="shared" ca="1" si="16"/>
        <v>0.73862006003962388</v>
      </c>
      <c r="F542" s="69">
        <f t="shared" ca="1" si="17"/>
        <v>1.8312873223618642</v>
      </c>
    </row>
    <row r="543" spans="5:6" x14ac:dyDescent="0.25">
      <c r="E543" s="69">
        <f t="shared" ca="1" si="16"/>
        <v>0.47297579903566156</v>
      </c>
      <c r="F543" s="69">
        <f t="shared" ca="1" si="17"/>
        <v>0.93826003342642395</v>
      </c>
    </row>
    <row r="544" spans="5:6" x14ac:dyDescent="0.25">
      <c r="E544" s="69">
        <f t="shared" ca="1" si="16"/>
        <v>0.18956809262618446</v>
      </c>
      <c r="F544" s="69">
        <f t="shared" ca="1" si="17"/>
        <v>0.43263310289861234</v>
      </c>
    </row>
    <row r="545" spans="5:6" x14ac:dyDescent="0.25">
      <c r="E545" s="69">
        <f t="shared" ca="1" si="16"/>
        <v>0.63813291058686772</v>
      </c>
      <c r="F545" s="69">
        <f t="shared" ca="1" si="17"/>
        <v>1.3951224674169367</v>
      </c>
    </row>
    <row r="546" spans="5:6" x14ac:dyDescent="0.25">
      <c r="E546" s="69">
        <f t="shared" ca="1" si="16"/>
        <v>4.7660421584414636E-2</v>
      </c>
      <c r="F546" s="69">
        <f t="shared" ca="1" si="17"/>
        <v>0.19314143622177279</v>
      </c>
    </row>
    <row r="547" spans="5:6" x14ac:dyDescent="0.25">
      <c r="E547" s="69">
        <f t="shared" ca="1" si="16"/>
        <v>0.2403218308739099</v>
      </c>
      <c r="F547" s="69">
        <f t="shared" ca="1" si="17"/>
        <v>0.51237880674479286</v>
      </c>
    </row>
    <row r="548" spans="5:6" x14ac:dyDescent="0.25">
      <c r="E548" s="69">
        <f t="shared" ca="1" si="16"/>
        <v>0.64609544522119744</v>
      </c>
      <c r="F548" s="69">
        <f t="shared" ca="1" si="17"/>
        <v>1.4235713884153471</v>
      </c>
    </row>
    <row r="549" spans="5:6" x14ac:dyDescent="0.25">
      <c r="E549" s="69">
        <f t="shared" ca="1" si="16"/>
        <v>0.35931185384364417</v>
      </c>
      <c r="F549" s="69">
        <f t="shared" ca="1" si="17"/>
        <v>0.71216799394851249</v>
      </c>
    </row>
    <row r="550" spans="5:6" x14ac:dyDescent="0.25">
      <c r="E550" s="69">
        <f t="shared" ca="1" si="16"/>
        <v>0.82305533412743415</v>
      </c>
      <c r="F550" s="69">
        <f t="shared" ca="1" si="17"/>
        <v>2.4217878655616976</v>
      </c>
    </row>
    <row r="551" spans="5:6" x14ac:dyDescent="0.25">
      <c r="E551" s="69">
        <f t="shared" ca="1" si="16"/>
        <v>0.28497799732504214</v>
      </c>
      <c r="F551" s="69">
        <f t="shared" ca="1" si="17"/>
        <v>0.58448453753229146</v>
      </c>
    </row>
    <row r="552" spans="5:6" x14ac:dyDescent="0.25">
      <c r="E552" s="69">
        <f t="shared" ca="1" si="16"/>
        <v>0.87344146144837609</v>
      </c>
      <c r="F552" s="69">
        <f t="shared" ca="1" si="17"/>
        <v>3.0003839858030328</v>
      </c>
    </row>
    <row r="553" spans="5:6" x14ac:dyDescent="0.25">
      <c r="E553" s="69">
        <f t="shared" ca="1" si="16"/>
        <v>1.6812871779888994E-2</v>
      </c>
      <c r="F553" s="69">
        <f t="shared" ca="1" si="17"/>
        <v>0.11585251277635805</v>
      </c>
    </row>
    <row r="554" spans="5:6" x14ac:dyDescent="0.25">
      <c r="E554" s="69">
        <f t="shared" ca="1" si="16"/>
        <v>0.69411777525265528</v>
      </c>
      <c r="F554" s="69">
        <f t="shared" ca="1" si="17"/>
        <v>1.6148422968730332</v>
      </c>
    </row>
    <row r="555" spans="5:6" x14ac:dyDescent="0.25">
      <c r="E555" s="69">
        <f t="shared" ca="1" si="16"/>
        <v>0.84064154214510434</v>
      </c>
      <c r="F555" s="69">
        <f t="shared" ca="1" si="17"/>
        <v>2.5948460178422192</v>
      </c>
    </row>
    <row r="556" spans="5:6" x14ac:dyDescent="0.25">
      <c r="E556" s="69">
        <f t="shared" ca="1" si="16"/>
        <v>0.74593646688894211</v>
      </c>
      <c r="F556" s="69">
        <f t="shared" ca="1" si="17"/>
        <v>1.8715947212440693</v>
      </c>
    </row>
    <row r="557" spans="5:6" x14ac:dyDescent="0.25">
      <c r="E557" s="69">
        <f t="shared" ca="1" si="16"/>
        <v>0.54755247142929975</v>
      </c>
      <c r="F557" s="69">
        <f t="shared" ca="1" si="17"/>
        <v>1.1188903416437008</v>
      </c>
    </row>
    <row r="558" spans="5:6" x14ac:dyDescent="0.25">
      <c r="E558" s="69">
        <f t="shared" ca="1" si="16"/>
        <v>2.8727860704390706E-2</v>
      </c>
      <c r="F558" s="69">
        <f t="shared" ca="1" si="17"/>
        <v>0.14972579418754259</v>
      </c>
    </row>
    <row r="559" spans="5:6" x14ac:dyDescent="0.25">
      <c r="E559" s="69">
        <f t="shared" ca="1" si="16"/>
        <v>0.19227751206977606</v>
      </c>
      <c r="F559" s="69">
        <f t="shared" ca="1" si="17"/>
        <v>0.43686427748978907</v>
      </c>
    </row>
    <row r="560" spans="5:6" x14ac:dyDescent="0.25">
      <c r="E560" s="69">
        <f t="shared" ca="1" si="16"/>
        <v>0.65933396597377136</v>
      </c>
      <c r="F560" s="69">
        <f t="shared" ca="1" si="17"/>
        <v>1.4727557212004354</v>
      </c>
    </row>
    <row r="561" spans="5:6" x14ac:dyDescent="0.25">
      <c r="E561" s="69">
        <f t="shared" ca="1" si="16"/>
        <v>0.19701869444736875</v>
      </c>
      <c r="F561" s="69">
        <f t="shared" ca="1" si="17"/>
        <v>0.44427059745918462</v>
      </c>
    </row>
    <row r="562" spans="5:6" x14ac:dyDescent="0.25">
      <c r="E562" s="69">
        <f t="shared" ca="1" si="16"/>
        <v>0.26766010345375424</v>
      </c>
      <c r="F562" s="69">
        <f t="shared" ca="1" si="17"/>
        <v>0.55621238138754125</v>
      </c>
    </row>
    <row r="563" spans="5:6" x14ac:dyDescent="0.25">
      <c r="E563" s="69">
        <f t="shared" ca="1" si="16"/>
        <v>0.5685020975022973</v>
      </c>
      <c r="F563" s="69">
        <f t="shared" ca="1" si="17"/>
        <v>1.1762010579369511</v>
      </c>
    </row>
    <row r="564" spans="5:6" x14ac:dyDescent="0.25">
      <c r="E564" s="69">
        <f t="shared" ca="1" si="16"/>
        <v>0.48327388289103712</v>
      </c>
      <c r="F564" s="69">
        <f t="shared" ca="1" si="17"/>
        <v>0.96134421964541883</v>
      </c>
    </row>
    <row r="565" spans="5:6" x14ac:dyDescent="0.25">
      <c r="E565" s="69">
        <f t="shared" ca="1" si="16"/>
        <v>0.7772444095181229</v>
      </c>
      <c r="F565" s="69">
        <f t="shared" ca="1" si="17"/>
        <v>2.0635203153192982</v>
      </c>
    </row>
    <row r="566" spans="5:6" x14ac:dyDescent="0.25">
      <c r="E566" s="69">
        <f t="shared" ca="1" si="16"/>
        <v>0.4058352213097246</v>
      </c>
      <c r="F566" s="69">
        <f t="shared" ca="1" si="17"/>
        <v>0.79916063445048424</v>
      </c>
    </row>
    <row r="567" spans="5:6" x14ac:dyDescent="0.25">
      <c r="E567" s="69">
        <f t="shared" ca="1" si="16"/>
        <v>0.29123931523258728</v>
      </c>
      <c r="F567" s="69">
        <f t="shared" ca="1" si="17"/>
        <v>0.59482041836335819</v>
      </c>
    </row>
    <row r="568" spans="5:6" x14ac:dyDescent="0.25">
      <c r="E568" s="69">
        <f t="shared" ca="1" si="16"/>
        <v>0.36543520992136769</v>
      </c>
      <c r="F568" s="69">
        <f t="shared" ca="1" si="17"/>
        <v>0.7232566377145101</v>
      </c>
    </row>
    <row r="569" spans="5:6" x14ac:dyDescent="0.25">
      <c r="E569" s="69">
        <f t="shared" ca="1" si="16"/>
        <v>3.5664954763843348E-2</v>
      </c>
      <c r="F569" s="69">
        <f t="shared" ca="1" si="17"/>
        <v>0.16665070042504232</v>
      </c>
    </row>
    <row r="570" spans="5:6" x14ac:dyDescent="0.25">
      <c r="E570" s="69">
        <f t="shared" ca="1" si="16"/>
        <v>0.16822257714511268</v>
      </c>
      <c r="F570" s="69">
        <f t="shared" ca="1" si="17"/>
        <v>0.39927742139000971</v>
      </c>
    </row>
    <row r="571" spans="5:6" x14ac:dyDescent="0.25">
      <c r="E571" s="69">
        <f t="shared" ca="1" si="16"/>
        <v>0.87122782571225166</v>
      </c>
      <c r="F571" s="69">
        <f t="shared" ca="1" si="17"/>
        <v>2.9686357696374372</v>
      </c>
    </row>
    <row r="572" spans="5:6" x14ac:dyDescent="0.25">
      <c r="E572" s="69">
        <f t="shared" ca="1" si="16"/>
        <v>0.31012137330388423</v>
      </c>
      <c r="F572" s="69">
        <f t="shared" ca="1" si="17"/>
        <v>0.62640297767893061</v>
      </c>
    </row>
    <row r="573" spans="5:6" x14ac:dyDescent="0.25">
      <c r="E573" s="69">
        <f t="shared" ca="1" si="16"/>
        <v>9.0528156177027475E-2</v>
      </c>
      <c r="F573" s="69">
        <f t="shared" ca="1" si="17"/>
        <v>0.2734643050456057</v>
      </c>
    </row>
    <row r="574" spans="5:6" x14ac:dyDescent="0.25">
      <c r="E574" s="69">
        <f t="shared" ca="1" si="16"/>
        <v>0.81193816086327619</v>
      </c>
      <c r="F574" s="69">
        <f t="shared" ca="1" si="17"/>
        <v>2.3240623175729196</v>
      </c>
    </row>
    <row r="575" spans="5:6" x14ac:dyDescent="0.25">
      <c r="E575" s="69">
        <f t="shared" ca="1" si="16"/>
        <v>0.19779670486009837</v>
      </c>
      <c r="F575" s="69">
        <f t="shared" ca="1" si="17"/>
        <v>0.44548633890269385</v>
      </c>
    </row>
    <row r="576" spans="5:6" x14ac:dyDescent="0.25">
      <c r="E576" s="69">
        <f t="shared" ca="1" si="16"/>
        <v>0.63082172632544131</v>
      </c>
      <c r="F576" s="69">
        <f t="shared" ca="1" si="17"/>
        <v>1.3697031315189501</v>
      </c>
    </row>
    <row r="577" spans="5:6" x14ac:dyDescent="0.25">
      <c r="E577" s="69">
        <f t="shared" ca="1" si="16"/>
        <v>0.38906760193809131</v>
      </c>
      <c r="F577" s="69">
        <f t="shared" ca="1" si="17"/>
        <v>0.76704708650443854</v>
      </c>
    </row>
    <row r="578" spans="5:6" x14ac:dyDescent="0.25">
      <c r="E578" s="69">
        <f t="shared" ca="1" si="16"/>
        <v>0.96181005533927311</v>
      </c>
      <c r="F578" s="69">
        <f t="shared" ca="1" si="17"/>
        <v>5.797845685377176</v>
      </c>
    </row>
    <row r="579" spans="5:6" x14ac:dyDescent="0.25">
      <c r="E579" s="69">
        <f t="shared" ca="1" si="16"/>
        <v>0.2555601766759823</v>
      </c>
      <c r="F579" s="69">
        <f t="shared" ca="1" si="17"/>
        <v>0.53670414639858965</v>
      </c>
    </row>
    <row r="580" spans="5:6" x14ac:dyDescent="0.25">
      <c r="E580" s="69">
        <f t="shared" ref="E580:E643" ca="1" si="18">RAND()</f>
        <v>0.71888645236932036</v>
      </c>
      <c r="F580" s="69">
        <f t="shared" ref="F580:F643" ca="1" si="19">_xlfn.F.INV(E580,$C$3,$C$4)</f>
        <v>1.729694641400584</v>
      </c>
    </row>
    <row r="581" spans="5:6" x14ac:dyDescent="0.25">
      <c r="E581" s="69">
        <f t="shared" ca="1" si="18"/>
        <v>9.4797155253515619E-2</v>
      </c>
      <c r="F581" s="69">
        <f t="shared" ca="1" si="19"/>
        <v>0.28078504024657419</v>
      </c>
    </row>
    <row r="582" spans="5:6" x14ac:dyDescent="0.25">
      <c r="E582" s="69">
        <f t="shared" ca="1" si="18"/>
        <v>0.1638556579363466</v>
      </c>
      <c r="F582" s="69">
        <f t="shared" ca="1" si="19"/>
        <v>0.39243610959265712</v>
      </c>
    </row>
    <row r="583" spans="5:6" x14ac:dyDescent="0.25">
      <c r="E583" s="69">
        <f t="shared" ca="1" si="18"/>
        <v>0.90154519477287931</v>
      </c>
      <c r="F583" s="69">
        <f t="shared" ca="1" si="19"/>
        <v>3.4843643243929532</v>
      </c>
    </row>
    <row r="584" spans="5:6" x14ac:dyDescent="0.25">
      <c r="E584" s="69">
        <f t="shared" ca="1" si="18"/>
        <v>7.3462601071494937E-2</v>
      </c>
      <c r="F584" s="69">
        <f t="shared" ca="1" si="19"/>
        <v>0.24325562158999159</v>
      </c>
    </row>
    <row r="585" spans="5:6" x14ac:dyDescent="0.25">
      <c r="E585" s="69">
        <f t="shared" ca="1" si="18"/>
        <v>0.39011805441579261</v>
      </c>
      <c r="F585" s="69">
        <f t="shared" ca="1" si="19"/>
        <v>0.76903236825025401</v>
      </c>
    </row>
    <row r="586" spans="5:6" x14ac:dyDescent="0.25">
      <c r="E586" s="69">
        <f t="shared" ca="1" si="18"/>
        <v>2.6212007380926439E-2</v>
      </c>
      <c r="F586" s="69">
        <f t="shared" ca="1" si="19"/>
        <v>0.14317934340761815</v>
      </c>
    </row>
    <row r="587" spans="5:6" x14ac:dyDescent="0.25">
      <c r="E587" s="69">
        <f t="shared" ca="1" si="18"/>
        <v>0.34049825854166882</v>
      </c>
      <c r="F587" s="69">
        <f t="shared" ca="1" si="19"/>
        <v>0.67870465917879097</v>
      </c>
    </row>
    <row r="588" spans="5:6" x14ac:dyDescent="0.25">
      <c r="E588" s="69">
        <f t="shared" ca="1" si="18"/>
        <v>0.17281040853044005</v>
      </c>
      <c r="F588" s="69">
        <f t="shared" ca="1" si="19"/>
        <v>0.40645560923492036</v>
      </c>
    </row>
    <row r="589" spans="5:6" x14ac:dyDescent="0.25">
      <c r="E589" s="69">
        <f t="shared" ca="1" si="18"/>
        <v>0.23884982855792747</v>
      </c>
      <c r="F589" s="69">
        <f t="shared" ca="1" si="19"/>
        <v>0.5100416109036795</v>
      </c>
    </row>
    <row r="590" spans="5:6" x14ac:dyDescent="0.25">
      <c r="E590" s="69">
        <f t="shared" ca="1" si="18"/>
        <v>0.59568479602670543</v>
      </c>
      <c r="F590" s="69">
        <f t="shared" ca="1" si="19"/>
        <v>1.2559480864904444</v>
      </c>
    </row>
    <row r="591" spans="5:6" x14ac:dyDescent="0.25">
      <c r="E591" s="69">
        <f t="shared" ca="1" si="18"/>
        <v>0.15874080040401917</v>
      </c>
      <c r="F591" s="69">
        <f t="shared" ca="1" si="19"/>
        <v>0.38440908074461533</v>
      </c>
    </row>
    <row r="592" spans="5:6" x14ac:dyDescent="0.25">
      <c r="E592" s="69">
        <f t="shared" ca="1" si="18"/>
        <v>0.31003347772896928</v>
      </c>
      <c r="F592" s="69">
        <f t="shared" ca="1" si="19"/>
        <v>0.62625442984201596</v>
      </c>
    </row>
    <row r="593" spans="5:6" x14ac:dyDescent="0.25">
      <c r="E593" s="69">
        <f t="shared" ca="1" si="18"/>
        <v>0.13900334020133431</v>
      </c>
      <c r="F593" s="69">
        <f t="shared" ca="1" si="19"/>
        <v>0.35321963628168751</v>
      </c>
    </row>
    <row r="594" spans="5:6" x14ac:dyDescent="0.25">
      <c r="E594" s="69">
        <f t="shared" ca="1" si="18"/>
        <v>3.6308297061166228E-2</v>
      </c>
      <c r="F594" s="69">
        <f t="shared" ca="1" si="19"/>
        <v>0.16815027708886318</v>
      </c>
    </row>
    <row r="595" spans="5:6" x14ac:dyDescent="0.25">
      <c r="E595" s="69">
        <f t="shared" ca="1" si="18"/>
        <v>0.88045889396441346</v>
      </c>
      <c r="F595" s="69">
        <f t="shared" ca="1" si="19"/>
        <v>3.1063101138518796</v>
      </c>
    </row>
    <row r="596" spans="5:6" x14ac:dyDescent="0.25">
      <c r="E596" s="69">
        <f t="shared" ca="1" si="18"/>
        <v>0.66240586865350692</v>
      </c>
      <c r="F596" s="69">
        <f t="shared" ca="1" si="19"/>
        <v>1.4845247184106722</v>
      </c>
    </row>
    <row r="597" spans="5:6" x14ac:dyDescent="0.25">
      <c r="E597" s="69">
        <f t="shared" ca="1" si="18"/>
        <v>0.76740244040615024</v>
      </c>
      <c r="F597" s="69">
        <f t="shared" ca="1" si="19"/>
        <v>1.9994545876770831</v>
      </c>
    </row>
    <row r="598" spans="5:6" x14ac:dyDescent="0.25">
      <c r="E598" s="69">
        <f t="shared" ca="1" si="18"/>
        <v>0.67594791498964946</v>
      </c>
      <c r="F598" s="69">
        <f t="shared" ca="1" si="19"/>
        <v>1.5381246476316937</v>
      </c>
    </row>
    <row r="599" spans="5:6" x14ac:dyDescent="0.25">
      <c r="E599" s="69">
        <f t="shared" ca="1" si="18"/>
        <v>0.25699767880392532</v>
      </c>
      <c r="F599" s="69">
        <f t="shared" ca="1" si="19"/>
        <v>0.53901222023680329</v>
      </c>
    </row>
    <row r="600" spans="5:6" x14ac:dyDescent="0.25">
      <c r="E600" s="69">
        <f t="shared" ca="1" si="18"/>
        <v>0.52815515362089593</v>
      </c>
      <c r="F600" s="69">
        <f t="shared" ca="1" si="19"/>
        <v>1.0686540411897361</v>
      </c>
    </row>
    <row r="601" spans="5:6" x14ac:dyDescent="0.25">
      <c r="E601" s="69">
        <f t="shared" ca="1" si="18"/>
        <v>0.65871632121263446</v>
      </c>
      <c r="F601" s="69">
        <f t="shared" ca="1" si="19"/>
        <v>1.470406100553777</v>
      </c>
    </row>
    <row r="602" spans="5:6" x14ac:dyDescent="0.25">
      <c r="E602" s="69">
        <f t="shared" ca="1" si="18"/>
        <v>0.3777535311432727</v>
      </c>
      <c r="F602" s="69">
        <f t="shared" ca="1" si="19"/>
        <v>0.7458783226419865</v>
      </c>
    </row>
    <row r="603" spans="5:6" x14ac:dyDescent="0.25">
      <c r="E603" s="69">
        <f t="shared" ca="1" si="18"/>
        <v>0.945743802691137</v>
      </c>
      <c r="F603" s="69">
        <f t="shared" ca="1" si="19"/>
        <v>4.8388819175086253</v>
      </c>
    </row>
    <row r="604" spans="5:6" x14ac:dyDescent="0.25">
      <c r="E604" s="69">
        <f t="shared" ca="1" si="18"/>
        <v>3.4647399606885787E-2</v>
      </c>
      <c r="F604" s="69">
        <f t="shared" ca="1" si="19"/>
        <v>0.16425693157516899</v>
      </c>
    </row>
    <row r="605" spans="5:6" x14ac:dyDescent="0.25">
      <c r="E605" s="69">
        <f t="shared" ca="1" si="18"/>
        <v>4.3120783521481409E-2</v>
      </c>
      <c r="F605" s="69">
        <f t="shared" ca="1" si="19"/>
        <v>0.18344776915934879</v>
      </c>
    </row>
    <row r="606" spans="5:6" x14ac:dyDescent="0.25">
      <c r="E606" s="69">
        <f t="shared" ca="1" si="18"/>
        <v>0.64808570093143036</v>
      </c>
      <c r="F606" s="69">
        <f t="shared" ca="1" si="19"/>
        <v>1.4308118433017465</v>
      </c>
    </row>
    <row r="607" spans="5:6" x14ac:dyDescent="0.25">
      <c r="E607" s="69">
        <f t="shared" ca="1" si="18"/>
        <v>0.46920891822897082</v>
      </c>
      <c r="F607" s="69">
        <f t="shared" ca="1" si="19"/>
        <v>0.9299453060010956</v>
      </c>
    </row>
    <row r="608" spans="5:6" x14ac:dyDescent="0.25">
      <c r="E608" s="69">
        <f t="shared" ca="1" si="18"/>
        <v>1.7794798928580158E-2</v>
      </c>
      <c r="F608" s="69">
        <f t="shared" ca="1" si="19"/>
        <v>0.11898308561187163</v>
      </c>
    </row>
    <row r="609" spans="5:6" x14ac:dyDescent="0.25">
      <c r="E609" s="69">
        <f t="shared" ca="1" si="18"/>
        <v>0.66271302298643142</v>
      </c>
      <c r="F609" s="69">
        <f t="shared" ca="1" si="19"/>
        <v>1.4857091526249517</v>
      </c>
    </row>
    <row r="610" spans="5:6" x14ac:dyDescent="0.25">
      <c r="E610" s="69">
        <f t="shared" ca="1" si="18"/>
        <v>0.42737590245692259</v>
      </c>
      <c r="F610" s="69">
        <f t="shared" ca="1" si="19"/>
        <v>0.84183340909121729</v>
      </c>
    </row>
    <row r="611" spans="5:6" x14ac:dyDescent="0.25">
      <c r="E611" s="69">
        <f t="shared" ca="1" si="18"/>
        <v>0.18643026397309026</v>
      </c>
      <c r="F611" s="69">
        <f t="shared" ca="1" si="19"/>
        <v>0.42773338547747736</v>
      </c>
    </row>
    <row r="612" spans="5:6" x14ac:dyDescent="0.25">
      <c r="E612" s="69">
        <f t="shared" ca="1" si="18"/>
        <v>0.34900841412258887</v>
      </c>
      <c r="F612" s="69">
        <f t="shared" ca="1" si="19"/>
        <v>0.69373184089942364</v>
      </c>
    </row>
    <row r="613" spans="5:6" x14ac:dyDescent="0.25">
      <c r="E613" s="69">
        <f t="shared" ca="1" si="18"/>
        <v>0.81129833489954539</v>
      </c>
      <c r="F613" s="69">
        <f t="shared" ca="1" si="19"/>
        <v>2.3186784740656292</v>
      </c>
    </row>
    <row r="614" spans="5:6" x14ac:dyDescent="0.25">
      <c r="E614" s="69">
        <f t="shared" ca="1" si="18"/>
        <v>0.11468207582385093</v>
      </c>
      <c r="F614" s="69">
        <f t="shared" ca="1" si="19"/>
        <v>0.31398981377517043</v>
      </c>
    </row>
    <row r="615" spans="5:6" x14ac:dyDescent="0.25">
      <c r="E615" s="69">
        <f t="shared" ca="1" si="18"/>
        <v>0.3270291584512468</v>
      </c>
      <c r="F615" s="69">
        <f t="shared" ca="1" si="19"/>
        <v>0.65526806091303857</v>
      </c>
    </row>
    <row r="616" spans="5:6" x14ac:dyDescent="0.25">
      <c r="E616" s="69">
        <f t="shared" ca="1" si="18"/>
        <v>2.5469265502741867E-2</v>
      </c>
      <c r="F616" s="69">
        <f t="shared" ca="1" si="19"/>
        <v>0.14119646920098164</v>
      </c>
    </row>
    <row r="617" spans="5:6" x14ac:dyDescent="0.25">
      <c r="E617" s="69">
        <f t="shared" ca="1" si="18"/>
        <v>0.68499977328753681</v>
      </c>
      <c r="F617" s="69">
        <f t="shared" ca="1" si="19"/>
        <v>1.5756163435894774</v>
      </c>
    </row>
    <row r="618" spans="5:6" x14ac:dyDescent="0.25">
      <c r="E618" s="69">
        <f t="shared" ca="1" si="18"/>
        <v>0.59038530731876693</v>
      </c>
      <c r="F618" s="69">
        <f t="shared" ca="1" si="19"/>
        <v>1.2398819279889128</v>
      </c>
    </row>
    <row r="619" spans="5:6" x14ac:dyDescent="0.25">
      <c r="E619" s="69">
        <f t="shared" ca="1" si="18"/>
        <v>0.71495904738899418</v>
      </c>
      <c r="F619" s="69">
        <f t="shared" ca="1" si="19"/>
        <v>1.7106060226620787</v>
      </c>
    </row>
    <row r="620" spans="5:6" x14ac:dyDescent="0.25">
      <c r="E620" s="69">
        <f t="shared" ca="1" si="18"/>
        <v>0.79462083721000187</v>
      </c>
      <c r="F620" s="69">
        <f t="shared" ca="1" si="19"/>
        <v>2.1865406860168317</v>
      </c>
    </row>
    <row r="621" spans="5:6" x14ac:dyDescent="0.25">
      <c r="E621" s="69">
        <f t="shared" ca="1" si="18"/>
        <v>0.20298287203679288</v>
      </c>
      <c r="F621" s="69">
        <f t="shared" ca="1" si="19"/>
        <v>0.45359430976056281</v>
      </c>
    </row>
    <row r="622" spans="5:6" x14ac:dyDescent="0.25">
      <c r="E622" s="69">
        <f t="shared" ca="1" si="18"/>
        <v>9.2965750267618552E-2</v>
      </c>
      <c r="F622" s="69">
        <f t="shared" ca="1" si="19"/>
        <v>0.2776542448422058</v>
      </c>
    </row>
    <row r="623" spans="5:6" x14ac:dyDescent="0.25">
      <c r="E623" s="69">
        <f t="shared" ca="1" si="18"/>
        <v>0.96222271471130427</v>
      </c>
      <c r="F623" s="69">
        <f t="shared" ca="1" si="19"/>
        <v>5.8296800852350703</v>
      </c>
    </row>
    <row r="624" spans="5:6" x14ac:dyDescent="0.25">
      <c r="E624" s="69">
        <f t="shared" ca="1" si="18"/>
        <v>0.80037423393651053</v>
      </c>
      <c r="F624" s="69">
        <f t="shared" ca="1" si="19"/>
        <v>2.2304250600470121</v>
      </c>
    </row>
    <row r="625" spans="5:6" x14ac:dyDescent="0.25">
      <c r="E625" s="69">
        <f t="shared" ca="1" si="18"/>
        <v>0.87913397631481538</v>
      </c>
      <c r="F625" s="69">
        <f t="shared" ca="1" si="19"/>
        <v>3.0856639704452089</v>
      </c>
    </row>
    <row r="626" spans="5:6" x14ac:dyDescent="0.25">
      <c r="E626" s="69">
        <f t="shared" ca="1" si="18"/>
        <v>0.87750995632548245</v>
      </c>
      <c r="F626" s="69">
        <f t="shared" ca="1" si="19"/>
        <v>3.0607786018396603</v>
      </c>
    </row>
    <row r="627" spans="5:6" x14ac:dyDescent="0.25">
      <c r="E627" s="69">
        <f t="shared" ca="1" si="18"/>
        <v>8.8076964263558488E-2</v>
      </c>
      <c r="F627" s="69">
        <f t="shared" ca="1" si="19"/>
        <v>0.26922320523671484</v>
      </c>
    </row>
    <row r="628" spans="5:6" x14ac:dyDescent="0.25">
      <c r="E628" s="69">
        <f t="shared" ca="1" si="18"/>
        <v>0.95174129353165227</v>
      </c>
      <c r="F628" s="69">
        <f t="shared" ca="1" si="19"/>
        <v>5.1442033401635854</v>
      </c>
    </row>
    <row r="629" spans="5:6" x14ac:dyDescent="0.25">
      <c r="E629" s="69">
        <f t="shared" ca="1" si="18"/>
        <v>0.51148297995077541</v>
      </c>
      <c r="F629" s="69">
        <f t="shared" ca="1" si="19"/>
        <v>1.0274297154480572</v>
      </c>
    </row>
    <row r="630" spans="5:6" x14ac:dyDescent="0.25">
      <c r="E630" s="69">
        <f t="shared" ca="1" si="18"/>
        <v>0.55279024310819014</v>
      </c>
      <c r="F630" s="69">
        <f t="shared" ca="1" si="19"/>
        <v>1.1329077688763733</v>
      </c>
    </row>
    <row r="631" spans="5:6" x14ac:dyDescent="0.25">
      <c r="E631" s="69">
        <f t="shared" ca="1" si="18"/>
        <v>0.60872466068953102</v>
      </c>
      <c r="F631" s="69">
        <f t="shared" ca="1" si="19"/>
        <v>1.2966408854101334</v>
      </c>
    </row>
    <row r="632" spans="5:6" x14ac:dyDescent="0.25">
      <c r="E632" s="69">
        <f t="shared" ca="1" si="18"/>
        <v>3.2457264691907239E-2</v>
      </c>
      <c r="F632" s="69">
        <f t="shared" ca="1" si="19"/>
        <v>0.15900767719319989</v>
      </c>
    </row>
    <row r="633" spans="5:6" x14ac:dyDescent="0.25">
      <c r="E633" s="69">
        <f t="shared" ca="1" si="18"/>
        <v>0.79869737648962547</v>
      </c>
      <c r="F633" s="69">
        <f t="shared" ca="1" si="19"/>
        <v>2.2174590794925662</v>
      </c>
    </row>
    <row r="634" spans="5:6" x14ac:dyDescent="0.25">
      <c r="E634" s="69">
        <f t="shared" ca="1" si="18"/>
        <v>0.65154473021811998</v>
      </c>
      <c r="F634" s="69">
        <f t="shared" ca="1" si="19"/>
        <v>1.4435227876655783</v>
      </c>
    </row>
    <row r="635" spans="5:6" x14ac:dyDescent="0.25">
      <c r="E635" s="69">
        <f t="shared" ca="1" si="18"/>
        <v>0.16593361063130374</v>
      </c>
      <c r="F635" s="69">
        <f t="shared" ca="1" si="19"/>
        <v>0.39569268805242463</v>
      </c>
    </row>
    <row r="636" spans="5:6" x14ac:dyDescent="0.25">
      <c r="E636" s="69">
        <f t="shared" ca="1" si="18"/>
        <v>0.95270459112392802</v>
      </c>
      <c r="F636" s="69">
        <f t="shared" ca="1" si="19"/>
        <v>5.1981871373339121</v>
      </c>
    </row>
    <row r="637" spans="5:6" x14ac:dyDescent="0.25">
      <c r="E637" s="69">
        <f t="shared" ca="1" si="18"/>
        <v>0.14767951163561943</v>
      </c>
      <c r="F637" s="69">
        <f t="shared" ca="1" si="19"/>
        <v>0.366980267970133</v>
      </c>
    </row>
    <row r="638" spans="5:6" x14ac:dyDescent="0.25">
      <c r="E638" s="69">
        <f t="shared" ca="1" si="18"/>
        <v>0.41155545652750547</v>
      </c>
      <c r="F638" s="69">
        <f t="shared" ca="1" si="19"/>
        <v>0.81033099212698978</v>
      </c>
    </row>
    <row r="639" spans="5:6" x14ac:dyDescent="0.25">
      <c r="E639" s="69">
        <f t="shared" ca="1" si="18"/>
        <v>6.9724786405568784E-2</v>
      </c>
      <c r="F639" s="69">
        <f t="shared" ca="1" si="19"/>
        <v>0.23639037121551001</v>
      </c>
    </row>
    <row r="640" spans="5:6" x14ac:dyDescent="0.25">
      <c r="E640" s="69">
        <f t="shared" ca="1" si="18"/>
        <v>0.97810180210104969</v>
      </c>
      <c r="F640" s="69">
        <f t="shared" ca="1" si="19"/>
        <v>7.6165669500125421</v>
      </c>
    </row>
    <row r="641" spans="5:6" x14ac:dyDescent="0.25">
      <c r="E641" s="69">
        <f t="shared" ca="1" si="18"/>
        <v>0.58641559484843742</v>
      </c>
      <c r="F641" s="69">
        <f t="shared" ca="1" si="19"/>
        <v>1.2280177316003194</v>
      </c>
    </row>
    <row r="642" spans="5:6" x14ac:dyDescent="0.25">
      <c r="E642" s="69">
        <f t="shared" ca="1" si="18"/>
        <v>0.24312324856578771</v>
      </c>
      <c r="F642" s="69">
        <f t="shared" ca="1" si="19"/>
        <v>0.51683256115411524</v>
      </c>
    </row>
    <row r="643" spans="5:6" x14ac:dyDescent="0.25">
      <c r="E643" s="69">
        <f t="shared" ca="1" si="18"/>
        <v>3.2235336622378541E-2</v>
      </c>
      <c r="F643" s="69">
        <f t="shared" ca="1" si="19"/>
        <v>0.1584679443301707</v>
      </c>
    </row>
    <row r="644" spans="5:6" x14ac:dyDescent="0.25">
      <c r="E644" s="69">
        <f t="shared" ref="E644:E707" ca="1" si="20">RAND()</f>
        <v>0.10747800586352108</v>
      </c>
      <c r="F644" s="69">
        <f t="shared" ref="F644:F707" ca="1" si="21">_xlfn.F.INV(E644,$C$3,$C$4)</f>
        <v>0.30210863712479769</v>
      </c>
    </row>
    <row r="645" spans="5:6" x14ac:dyDescent="0.25">
      <c r="E645" s="69">
        <f t="shared" ca="1" si="20"/>
        <v>0.81140212323792282</v>
      </c>
      <c r="F645" s="69">
        <f t="shared" ca="1" si="21"/>
        <v>2.3195501147912303</v>
      </c>
    </row>
    <row r="646" spans="5:6" x14ac:dyDescent="0.25">
      <c r="E646" s="69">
        <f t="shared" ca="1" si="20"/>
        <v>0.77341830921768584</v>
      </c>
      <c r="F646" s="69">
        <f t="shared" ca="1" si="21"/>
        <v>2.0381686156732983</v>
      </c>
    </row>
    <row r="647" spans="5:6" x14ac:dyDescent="0.25">
      <c r="E647" s="69">
        <f t="shared" ca="1" si="20"/>
        <v>0.27201499917806382</v>
      </c>
      <c r="F647" s="69">
        <f t="shared" ca="1" si="21"/>
        <v>0.56328083124731265</v>
      </c>
    </row>
    <row r="648" spans="5:6" x14ac:dyDescent="0.25">
      <c r="E648" s="69">
        <f t="shared" ca="1" si="20"/>
        <v>0.3402502336867006</v>
      </c>
      <c r="F648" s="69">
        <f t="shared" ca="1" si="21"/>
        <v>0.67826931376453869</v>
      </c>
    </row>
    <row r="649" spans="5:6" x14ac:dyDescent="0.25">
      <c r="E649" s="69">
        <f t="shared" ca="1" si="20"/>
        <v>0.33333469091295087</v>
      </c>
      <c r="F649" s="69">
        <f t="shared" ca="1" si="21"/>
        <v>0.66618859354317805</v>
      </c>
    </row>
    <row r="650" spans="5:6" x14ac:dyDescent="0.25">
      <c r="E650" s="69">
        <f t="shared" ca="1" si="20"/>
        <v>0.45831030660548122</v>
      </c>
      <c r="F650" s="69">
        <f t="shared" ca="1" si="21"/>
        <v>0.90626159787999128</v>
      </c>
    </row>
    <row r="651" spans="5:6" x14ac:dyDescent="0.25">
      <c r="E651" s="69">
        <f t="shared" ca="1" si="20"/>
        <v>0.96753913425219151</v>
      </c>
      <c r="F651" s="69">
        <f t="shared" ca="1" si="21"/>
        <v>6.2886586361761871</v>
      </c>
    </row>
    <row r="652" spans="5:6" x14ac:dyDescent="0.25">
      <c r="E652" s="69">
        <f t="shared" ca="1" si="20"/>
        <v>0.8328563196940113</v>
      </c>
      <c r="F652" s="69">
        <f t="shared" ca="1" si="21"/>
        <v>2.5151659327982046</v>
      </c>
    </row>
    <row r="653" spans="5:6" x14ac:dyDescent="0.25">
      <c r="E653" s="69">
        <f t="shared" ca="1" si="20"/>
        <v>0.58588083005868397</v>
      </c>
      <c r="F653" s="69">
        <f t="shared" ca="1" si="21"/>
        <v>1.2264304364822196</v>
      </c>
    </row>
    <row r="654" spans="5:6" x14ac:dyDescent="0.25">
      <c r="E654" s="69">
        <f t="shared" ca="1" si="20"/>
        <v>9.1832250589998221E-3</v>
      </c>
      <c r="F654" s="69">
        <f t="shared" ca="1" si="21"/>
        <v>8.7732641670236727E-2</v>
      </c>
    </row>
    <row r="655" spans="5:6" x14ac:dyDescent="0.25">
      <c r="E655" s="69">
        <f t="shared" ca="1" si="20"/>
        <v>0.74569451590345937</v>
      </c>
      <c r="F655" s="69">
        <f t="shared" ca="1" si="21"/>
        <v>1.8702370036172236</v>
      </c>
    </row>
    <row r="656" spans="5:6" x14ac:dyDescent="0.25">
      <c r="E656" s="69">
        <f t="shared" ca="1" si="20"/>
        <v>0.40731197115424567</v>
      </c>
      <c r="F656" s="69">
        <f t="shared" ca="1" si="21"/>
        <v>0.80203359596055446</v>
      </c>
    </row>
    <row r="657" spans="5:6" x14ac:dyDescent="0.25">
      <c r="E657" s="69">
        <f t="shared" ca="1" si="20"/>
        <v>2.9486297394346273E-2</v>
      </c>
      <c r="F657" s="69">
        <f t="shared" ca="1" si="21"/>
        <v>0.15165176887080367</v>
      </c>
    </row>
    <row r="658" spans="5:6" x14ac:dyDescent="0.25">
      <c r="E658" s="69">
        <f t="shared" ca="1" si="20"/>
        <v>0.4638945796166597</v>
      </c>
      <c r="F658" s="69">
        <f t="shared" ca="1" si="21"/>
        <v>0.91832856152016851</v>
      </c>
    </row>
    <row r="659" spans="5:6" x14ac:dyDescent="0.25">
      <c r="E659" s="69">
        <f t="shared" ca="1" si="20"/>
        <v>0.10271011980584954</v>
      </c>
      <c r="F659" s="69">
        <f t="shared" ca="1" si="21"/>
        <v>0.2941583655765409</v>
      </c>
    </row>
    <row r="660" spans="5:6" x14ac:dyDescent="0.25">
      <c r="E660" s="69">
        <f t="shared" ca="1" si="20"/>
        <v>0.89666136404760033</v>
      </c>
      <c r="F660" s="69">
        <f t="shared" ca="1" si="21"/>
        <v>3.3874108747060019</v>
      </c>
    </row>
    <row r="661" spans="5:6" x14ac:dyDescent="0.25">
      <c r="E661" s="69">
        <f t="shared" ca="1" si="20"/>
        <v>0.97011142543351381</v>
      </c>
      <c r="F661" s="69">
        <f t="shared" ca="1" si="21"/>
        <v>6.5502902815065118</v>
      </c>
    </row>
    <row r="662" spans="5:6" x14ac:dyDescent="0.25">
      <c r="E662" s="69">
        <f t="shared" ca="1" si="20"/>
        <v>0.6874942162016936</v>
      </c>
      <c r="F662" s="69">
        <f t="shared" ca="1" si="21"/>
        <v>1.5861975384289295</v>
      </c>
    </row>
    <row r="663" spans="5:6" x14ac:dyDescent="0.25">
      <c r="E663" s="69">
        <f t="shared" ca="1" si="20"/>
        <v>0.86304671442082093</v>
      </c>
      <c r="F663" s="69">
        <f t="shared" ca="1" si="21"/>
        <v>2.8575203459600176</v>
      </c>
    </row>
    <row r="664" spans="5:6" x14ac:dyDescent="0.25">
      <c r="E664" s="69">
        <f t="shared" ca="1" si="20"/>
        <v>0.7937269829883784</v>
      </c>
      <c r="F664" s="69">
        <f t="shared" ca="1" si="21"/>
        <v>2.1798724808372696</v>
      </c>
    </row>
    <row r="665" spans="5:6" x14ac:dyDescent="0.25">
      <c r="E665" s="69">
        <f t="shared" ca="1" si="20"/>
        <v>0.67383571137799481</v>
      </c>
      <c r="F665" s="69">
        <f t="shared" ca="1" si="21"/>
        <v>1.5295734841411288</v>
      </c>
    </row>
    <row r="666" spans="5:6" x14ac:dyDescent="0.25">
      <c r="E666" s="69">
        <f t="shared" ca="1" si="20"/>
        <v>0.92306566482973196</v>
      </c>
      <c r="F666" s="69">
        <f t="shared" ca="1" si="21"/>
        <v>4.0073306874565384</v>
      </c>
    </row>
    <row r="667" spans="5:6" x14ac:dyDescent="0.25">
      <c r="E667" s="69">
        <f t="shared" ca="1" si="20"/>
        <v>0.92125664100459936</v>
      </c>
      <c r="F667" s="69">
        <f t="shared" ca="1" si="21"/>
        <v>3.9558975312077056</v>
      </c>
    </row>
    <row r="668" spans="5:6" x14ac:dyDescent="0.25">
      <c r="E668" s="69">
        <f t="shared" ca="1" si="20"/>
        <v>1.7435175621396293E-2</v>
      </c>
      <c r="F668" s="69">
        <f t="shared" ca="1" si="21"/>
        <v>0.1178459391660503</v>
      </c>
    </row>
    <row r="669" spans="5:6" x14ac:dyDescent="0.25">
      <c r="E669" s="69">
        <f t="shared" ca="1" si="20"/>
        <v>0.67860315543926375</v>
      </c>
      <c r="F669" s="69">
        <f t="shared" ca="1" si="21"/>
        <v>1.5489784928118167</v>
      </c>
    </row>
    <row r="670" spans="5:6" x14ac:dyDescent="0.25">
      <c r="E670" s="69">
        <f t="shared" ca="1" si="20"/>
        <v>0.51308315868662735</v>
      </c>
      <c r="F670" s="69">
        <f t="shared" ca="1" si="21"/>
        <v>1.0313128183933515</v>
      </c>
    </row>
    <row r="671" spans="5:6" x14ac:dyDescent="0.25">
      <c r="E671" s="69">
        <f t="shared" ca="1" si="20"/>
        <v>0.59364983103040625</v>
      </c>
      <c r="F671" s="69">
        <f t="shared" ca="1" si="21"/>
        <v>1.2497475516621974</v>
      </c>
    </row>
    <row r="672" spans="5:6" x14ac:dyDescent="0.25">
      <c r="E672" s="69">
        <f t="shared" ca="1" si="20"/>
        <v>0.56887586533816425</v>
      </c>
      <c r="F672" s="69">
        <f t="shared" ca="1" si="21"/>
        <v>1.1772546431932764</v>
      </c>
    </row>
    <row r="673" spans="5:6" x14ac:dyDescent="0.25">
      <c r="E673" s="69">
        <f t="shared" ca="1" si="20"/>
        <v>0.68256058375423379</v>
      </c>
      <c r="F673" s="69">
        <f t="shared" ca="1" si="21"/>
        <v>1.5653755420715829</v>
      </c>
    </row>
    <row r="674" spans="5:6" x14ac:dyDescent="0.25">
      <c r="E674" s="69">
        <f t="shared" ca="1" si="20"/>
        <v>0.22827508813876929</v>
      </c>
      <c r="F674" s="69">
        <f t="shared" ca="1" si="21"/>
        <v>0.49330778385784674</v>
      </c>
    </row>
    <row r="675" spans="5:6" x14ac:dyDescent="0.25">
      <c r="E675" s="69">
        <f t="shared" ca="1" si="20"/>
        <v>0.45068704677782123</v>
      </c>
      <c r="F675" s="69">
        <f t="shared" ca="1" si="21"/>
        <v>0.89001270967038326</v>
      </c>
    </row>
    <row r="676" spans="5:6" x14ac:dyDescent="0.25">
      <c r="E676" s="69">
        <f t="shared" ca="1" si="20"/>
        <v>0.39422328779082039</v>
      </c>
      <c r="F676" s="69">
        <f t="shared" ca="1" si="21"/>
        <v>0.77682431965500087</v>
      </c>
    </row>
    <row r="677" spans="5:6" x14ac:dyDescent="0.25">
      <c r="E677" s="69">
        <f t="shared" ca="1" si="20"/>
        <v>0.25377084964931951</v>
      </c>
      <c r="F677" s="69">
        <f t="shared" ca="1" si="21"/>
        <v>0.53383458414696738</v>
      </c>
    </row>
    <row r="678" spans="5:6" x14ac:dyDescent="0.25">
      <c r="E678" s="69">
        <f t="shared" ca="1" si="20"/>
        <v>0.1032911707218126</v>
      </c>
      <c r="F678" s="69">
        <f t="shared" ca="1" si="21"/>
        <v>0.29513129320510445</v>
      </c>
    </row>
    <row r="679" spans="5:6" x14ac:dyDescent="0.25">
      <c r="E679" s="69">
        <f t="shared" ca="1" si="20"/>
        <v>0.13758884510627678</v>
      </c>
      <c r="F679" s="69">
        <f t="shared" ca="1" si="21"/>
        <v>0.35096690129261998</v>
      </c>
    </row>
    <row r="680" spans="5:6" x14ac:dyDescent="0.25">
      <c r="E680" s="69">
        <f t="shared" ca="1" si="20"/>
        <v>0.66295706444746172</v>
      </c>
      <c r="F680" s="69">
        <f t="shared" ca="1" si="21"/>
        <v>1.4866512169542276</v>
      </c>
    </row>
    <row r="681" spans="5:6" x14ac:dyDescent="0.25">
      <c r="E681" s="69">
        <f t="shared" ca="1" si="20"/>
        <v>0.71760960031328735</v>
      </c>
      <c r="F681" s="69">
        <f t="shared" ca="1" si="21"/>
        <v>1.7234499798779144</v>
      </c>
    </row>
    <row r="682" spans="5:6" x14ac:dyDescent="0.25">
      <c r="E682" s="69">
        <f t="shared" ca="1" si="20"/>
        <v>0.42148399312528873</v>
      </c>
      <c r="F682" s="69">
        <f t="shared" ca="1" si="21"/>
        <v>0.82999384194689285</v>
      </c>
    </row>
    <row r="683" spans="5:6" x14ac:dyDescent="0.25">
      <c r="E683" s="69">
        <f t="shared" ca="1" si="20"/>
        <v>0.57514000470779403</v>
      </c>
      <c r="F683" s="69">
        <f t="shared" ca="1" si="21"/>
        <v>1.1950831689365629</v>
      </c>
    </row>
    <row r="684" spans="5:6" x14ac:dyDescent="0.25">
      <c r="E684" s="69">
        <f t="shared" ca="1" si="20"/>
        <v>0.17659326457721469</v>
      </c>
      <c r="F684" s="69">
        <f t="shared" ca="1" si="21"/>
        <v>0.41236896477918578</v>
      </c>
    </row>
    <row r="685" spans="5:6" x14ac:dyDescent="0.25">
      <c r="E685" s="69">
        <f t="shared" ca="1" si="20"/>
        <v>0.95319434658995961</v>
      </c>
      <c r="F685" s="69">
        <f t="shared" ca="1" si="21"/>
        <v>5.2262241927051445</v>
      </c>
    </row>
    <row r="686" spans="5:6" x14ac:dyDescent="0.25">
      <c r="E686" s="69">
        <f t="shared" ca="1" si="20"/>
        <v>0.14081625470270531</v>
      </c>
      <c r="F686" s="69">
        <f t="shared" ca="1" si="21"/>
        <v>0.3561028229109226</v>
      </c>
    </row>
    <row r="687" spans="5:6" x14ac:dyDescent="0.25">
      <c r="E687" s="69">
        <f t="shared" ca="1" si="20"/>
        <v>9.917284677082927E-2</v>
      </c>
      <c r="F687" s="69">
        <f t="shared" ca="1" si="21"/>
        <v>0.28820959073298497</v>
      </c>
    </row>
    <row r="688" spans="5:6" x14ac:dyDescent="0.25">
      <c r="E688" s="69">
        <f t="shared" ca="1" si="20"/>
        <v>0.17582171457293727</v>
      </c>
      <c r="F688" s="69">
        <f t="shared" ca="1" si="21"/>
        <v>0.41116319813511865</v>
      </c>
    </row>
    <row r="689" spans="5:6" x14ac:dyDescent="0.25">
      <c r="E689" s="69">
        <f t="shared" ca="1" si="20"/>
        <v>0.86591676878206192</v>
      </c>
      <c r="F689" s="69">
        <f t="shared" ca="1" si="21"/>
        <v>2.8954367548600772</v>
      </c>
    </row>
    <row r="690" spans="5:6" x14ac:dyDescent="0.25">
      <c r="E690" s="69">
        <f t="shared" ca="1" si="20"/>
        <v>0.37182842892059031</v>
      </c>
      <c r="F690" s="69">
        <f t="shared" ca="1" si="21"/>
        <v>0.73494360450944107</v>
      </c>
    </row>
    <row r="691" spans="5:6" x14ac:dyDescent="0.25">
      <c r="E691" s="69">
        <f t="shared" ca="1" si="20"/>
        <v>0.19165238205830615</v>
      </c>
      <c r="F691" s="69">
        <f t="shared" ca="1" si="21"/>
        <v>0.43588798259592532</v>
      </c>
    </row>
    <row r="692" spans="5:6" x14ac:dyDescent="0.25">
      <c r="E692" s="69">
        <f t="shared" ca="1" si="20"/>
        <v>0.48084087881437632</v>
      </c>
      <c r="F692" s="69">
        <f t="shared" ca="1" si="21"/>
        <v>0.9558428164888928</v>
      </c>
    </row>
    <row r="693" spans="5:6" x14ac:dyDescent="0.25">
      <c r="E693" s="69">
        <f t="shared" ca="1" si="20"/>
        <v>0.8629831173199658</v>
      </c>
      <c r="F693" s="69">
        <f t="shared" ca="1" si="21"/>
        <v>2.8566925620891097</v>
      </c>
    </row>
    <row r="694" spans="5:6" x14ac:dyDescent="0.25">
      <c r="E694" s="69">
        <f t="shared" ca="1" si="20"/>
        <v>0.27014659939739827</v>
      </c>
      <c r="F694" s="69">
        <f t="shared" ca="1" si="21"/>
        <v>0.56024500227602236</v>
      </c>
    </row>
    <row r="695" spans="5:6" x14ac:dyDescent="0.25">
      <c r="E695" s="69">
        <f t="shared" ca="1" si="20"/>
        <v>1.5571830644988571E-2</v>
      </c>
      <c r="F695" s="69">
        <f t="shared" ca="1" si="21"/>
        <v>0.11177276590632551</v>
      </c>
    </row>
    <row r="696" spans="5:6" x14ac:dyDescent="0.25">
      <c r="E696" s="69">
        <f t="shared" ca="1" si="20"/>
        <v>0.35806554981338179</v>
      </c>
      <c r="F696" s="69">
        <f t="shared" ca="1" si="21"/>
        <v>0.70992335250761895</v>
      </c>
    </row>
    <row r="697" spans="5:6" x14ac:dyDescent="0.25">
      <c r="E697" s="69">
        <f t="shared" ca="1" si="20"/>
        <v>0.40554014461990151</v>
      </c>
      <c r="F697" s="69">
        <f t="shared" ca="1" si="21"/>
        <v>0.79858746587243967</v>
      </c>
    </row>
    <row r="698" spans="5:6" x14ac:dyDescent="0.25">
      <c r="E698" s="69">
        <f t="shared" ca="1" si="20"/>
        <v>0.1256958983723977</v>
      </c>
      <c r="F698" s="69">
        <f t="shared" ca="1" si="21"/>
        <v>0.33189909248755178</v>
      </c>
    </row>
    <row r="699" spans="5:6" x14ac:dyDescent="0.25">
      <c r="E699" s="69">
        <f t="shared" ca="1" si="20"/>
        <v>8.9268104353724564E-2</v>
      </c>
      <c r="F699" s="69">
        <f t="shared" ca="1" si="21"/>
        <v>0.27128772372793286</v>
      </c>
    </row>
    <row r="700" spans="5:6" x14ac:dyDescent="0.25">
      <c r="E700" s="69">
        <f t="shared" ca="1" si="20"/>
        <v>0.99195857449981917</v>
      </c>
      <c r="F700" s="69">
        <f t="shared" ca="1" si="21"/>
        <v>12.100127963548498</v>
      </c>
    </row>
    <row r="701" spans="5:6" x14ac:dyDescent="0.25">
      <c r="E701" s="69">
        <f t="shared" ca="1" si="20"/>
        <v>0.3311717770766206</v>
      </c>
      <c r="F701" s="69">
        <f t="shared" ca="1" si="21"/>
        <v>0.66243267836628517</v>
      </c>
    </row>
    <row r="702" spans="5:6" x14ac:dyDescent="0.25">
      <c r="E702" s="69">
        <f t="shared" ca="1" si="20"/>
        <v>0.93216891345507569</v>
      </c>
      <c r="F702" s="69">
        <f t="shared" ca="1" si="21"/>
        <v>4.2942259061387915</v>
      </c>
    </row>
    <row r="703" spans="5:6" x14ac:dyDescent="0.25">
      <c r="E703" s="69">
        <f t="shared" ca="1" si="20"/>
        <v>6.4081971553418215E-2</v>
      </c>
      <c r="F703" s="69">
        <f t="shared" ca="1" si="21"/>
        <v>0.22581343410529303</v>
      </c>
    </row>
    <row r="704" spans="5:6" x14ac:dyDescent="0.25">
      <c r="E704" s="69">
        <f t="shared" ca="1" si="20"/>
        <v>0.80500731448805296</v>
      </c>
      <c r="F704" s="69">
        <f t="shared" ca="1" si="21"/>
        <v>2.2670325493927126</v>
      </c>
    </row>
    <row r="705" spans="5:6" x14ac:dyDescent="0.25">
      <c r="E705" s="69">
        <f t="shared" ca="1" si="20"/>
        <v>0.99829279422844241</v>
      </c>
      <c r="F705" s="69">
        <f t="shared" ca="1" si="21"/>
        <v>23.743281244501254</v>
      </c>
    </row>
    <row r="706" spans="5:6" x14ac:dyDescent="0.25">
      <c r="E706" s="69">
        <f t="shared" ca="1" si="20"/>
        <v>0.54084741219257049</v>
      </c>
      <c r="F706" s="69">
        <f t="shared" ca="1" si="21"/>
        <v>1.1012334746308305</v>
      </c>
    </row>
    <row r="707" spans="5:6" x14ac:dyDescent="0.25">
      <c r="E707" s="69">
        <f t="shared" ca="1" si="20"/>
        <v>0.3369074720066878</v>
      </c>
      <c r="F707" s="69">
        <f t="shared" ca="1" si="21"/>
        <v>0.67241603630442937</v>
      </c>
    </row>
    <row r="708" spans="5:6" x14ac:dyDescent="0.25">
      <c r="E708" s="69">
        <f t="shared" ref="E708:E771" ca="1" si="22">RAND()</f>
        <v>2.5022698277714306E-2</v>
      </c>
      <c r="F708" s="69">
        <f t="shared" ref="F708:F771" ca="1" si="23">_xlfn.F.INV(E708,$C$3,$C$4)</f>
        <v>0.13999239594846249</v>
      </c>
    </row>
    <row r="709" spans="5:6" x14ac:dyDescent="0.25">
      <c r="E709" s="69">
        <f t="shared" ca="1" si="22"/>
        <v>0.21863010872922195</v>
      </c>
      <c r="F709" s="69">
        <f t="shared" ca="1" si="23"/>
        <v>0.47812035060888625</v>
      </c>
    </row>
    <row r="710" spans="5:6" x14ac:dyDescent="0.25">
      <c r="E710" s="69">
        <f t="shared" ca="1" si="22"/>
        <v>0.80425113272509197</v>
      </c>
      <c r="F710" s="69">
        <f t="shared" ca="1" si="23"/>
        <v>2.2609774017999862</v>
      </c>
    </row>
    <row r="711" spans="5:6" x14ac:dyDescent="0.25">
      <c r="E711" s="69">
        <f t="shared" ca="1" si="22"/>
        <v>0.29345670278168545</v>
      </c>
      <c r="F711" s="69">
        <f t="shared" ca="1" si="23"/>
        <v>0.5984964110249803</v>
      </c>
    </row>
    <row r="712" spans="5:6" x14ac:dyDescent="0.25">
      <c r="E712" s="69">
        <f t="shared" ca="1" si="22"/>
        <v>0.52236669702291527</v>
      </c>
      <c r="F712" s="69">
        <f t="shared" ca="1" si="23"/>
        <v>1.0541458478359587</v>
      </c>
    </row>
    <row r="713" spans="5:6" x14ac:dyDescent="0.25">
      <c r="E713" s="69">
        <f t="shared" ca="1" si="22"/>
        <v>0.47023557481154987</v>
      </c>
      <c r="F713" s="69">
        <f t="shared" ca="1" si="23"/>
        <v>0.93220476791815654</v>
      </c>
    </row>
    <row r="714" spans="5:6" x14ac:dyDescent="0.25">
      <c r="E714" s="69">
        <f t="shared" ca="1" si="22"/>
        <v>0.74360730195867264</v>
      </c>
      <c r="F714" s="69">
        <f t="shared" ca="1" si="23"/>
        <v>1.8585959594413033</v>
      </c>
    </row>
    <row r="715" spans="5:6" x14ac:dyDescent="0.25">
      <c r="E715" s="69">
        <f t="shared" ca="1" si="22"/>
        <v>0.27611708268891755</v>
      </c>
      <c r="F715" s="69">
        <f t="shared" ca="1" si="23"/>
        <v>0.56996347850927453</v>
      </c>
    </row>
    <row r="716" spans="5:6" x14ac:dyDescent="0.25">
      <c r="E716" s="69">
        <f t="shared" ca="1" si="22"/>
        <v>0.55828350484120215</v>
      </c>
      <c r="F716" s="69">
        <f t="shared" ca="1" si="23"/>
        <v>1.1478275366396977</v>
      </c>
    </row>
    <row r="717" spans="5:6" x14ac:dyDescent="0.25">
      <c r="E717" s="69">
        <f t="shared" ca="1" si="22"/>
        <v>0.36459858821607272</v>
      </c>
      <c r="F717" s="69">
        <f t="shared" ca="1" si="23"/>
        <v>0.72173564092836562</v>
      </c>
    </row>
    <row r="718" spans="5:6" x14ac:dyDescent="0.25">
      <c r="E718" s="69">
        <f t="shared" ca="1" si="22"/>
        <v>0.18174204849016729</v>
      </c>
      <c r="F718" s="69">
        <f t="shared" ca="1" si="23"/>
        <v>0.42041231225554448</v>
      </c>
    </row>
    <row r="719" spans="5:6" x14ac:dyDescent="0.25">
      <c r="E719" s="69">
        <f t="shared" ca="1" si="22"/>
        <v>0.17446702468534359</v>
      </c>
      <c r="F719" s="69">
        <f t="shared" ca="1" si="23"/>
        <v>0.40904573305233105</v>
      </c>
    </row>
    <row r="720" spans="5:6" x14ac:dyDescent="0.25">
      <c r="E720" s="69">
        <f t="shared" ca="1" si="22"/>
        <v>0.1774296992152381</v>
      </c>
      <c r="F720" s="69">
        <f t="shared" ca="1" si="23"/>
        <v>0.41367597258810762</v>
      </c>
    </row>
    <row r="721" spans="5:6" x14ac:dyDescent="0.25">
      <c r="E721" s="69">
        <f t="shared" ca="1" si="22"/>
        <v>0.37642554240278958</v>
      </c>
      <c r="F721" s="69">
        <f t="shared" ca="1" si="23"/>
        <v>0.74341870091732198</v>
      </c>
    </row>
    <row r="722" spans="5:6" x14ac:dyDescent="0.25">
      <c r="E722" s="69">
        <f t="shared" ca="1" si="22"/>
        <v>0.40990798024376085</v>
      </c>
      <c r="F722" s="69">
        <f t="shared" ca="1" si="23"/>
        <v>0.8071022125007522</v>
      </c>
    </row>
    <row r="723" spans="5:6" x14ac:dyDescent="0.25">
      <c r="E723" s="69">
        <f t="shared" ca="1" si="22"/>
        <v>0.50844487890767065</v>
      </c>
      <c r="F723" s="69">
        <f t="shared" ca="1" si="23"/>
        <v>1.0200987319713046</v>
      </c>
    </row>
    <row r="724" spans="5:6" x14ac:dyDescent="0.25">
      <c r="E724" s="69">
        <f t="shared" ca="1" si="22"/>
        <v>0.97399552829724545</v>
      </c>
      <c r="F724" s="69">
        <f t="shared" ca="1" si="23"/>
        <v>7.0112594805170714</v>
      </c>
    </row>
    <row r="725" spans="5:6" x14ac:dyDescent="0.25">
      <c r="E725" s="69">
        <f t="shared" ca="1" si="22"/>
        <v>0.86080306023638542</v>
      </c>
      <c r="F725" s="69">
        <f t="shared" ca="1" si="23"/>
        <v>2.8286323106956126</v>
      </c>
    </row>
    <row r="726" spans="5:6" x14ac:dyDescent="0.25">
      <c r="E726" s="69">
        <f t="shared" ca="1" si="22"/>
        <v>0.51103287793788432</v>
      </c>
      <c r="F726" s="69">
        <f t="shared" ca="1" si="23"/>
        <v>1.0263401962061895</v>
      </c>
    </row>
    <row r="727" spans="5:6" x14ac:dyDescent="0.25">
      <c r="E727" s="69">
        <f t="shared" ca="1" si="22"/>
        <v>0.65652158898937363</v>
      </c>
      <c r="F727" s="69">
        <f t="shared" ca="1" si="23"/>
        <v>1.4621015448065979</v>
      </c>
    </row>
    <row r="728" spans="5:6" x14ac:dyDescent="0.25">
      <c r="E728" s="69">
        <f t="shared" ca="1" si="22"/>
        <v>0.16956297781198748</v>
      </c>
      <c r="F728" s="69">
        <f t="shared" ca="1" si="23"/>
        <v>0.40137549810744078</v>
      </c>
    </row>
    <row r="729" spans="5:6" x14ac:dyDescent="0.25">
      <c r="E729" s="69">
        <f t="shared" ca="1" si="22"/>
        <v>6.2070649202672357E-3</v>
      </c>
      <c r="F729" s="69">
        <f t="shared" ca="1" si="23"/>
        <v>7.3635135593484252E-2</v>
      </c>
    </row>
    <row r="730" spans="5:6" x14ac:dyDescent="0.25">
      <c r="E730" s="69">
        <f t="shared" ca="1" si="22"/>
        <v>0.90738747465756053</v>
      </c>
      <c r="F730" s="69">
        <f t="shared" ca="1" si="23"/>
        <v>3.6094732161640319</v>
      </c>
    </row>
    <row r="731" spans="5:6" x14ac:dyDescent="0.25">
      <c r="E731" s="69">
        <f t="shared" ca="1" si="22"/>
        <v>0.72332432781781864</v>
      </c>
      <c r="F731" s="69">
        <f t="shared" ca="1" si="23"/>
        <v>1.7516958364137849</v>
      </c>
    </row>
    <row r="732" spans="5:6" x14ac:dyDescent="0.25">
      <c r="E732" s="69">
        <f t="shared" ca="1" si="22"/>
        <v>0.72657781934529464</v>
      </c>
      <c r="F732" s="69">
        <f t="shared" ca="1" si="23"/>
        <v>1.7681261108948159</v>
      </c>
    </row>
    <row r="733" spans="5:6" x14ac:dyDescent="0.25">
      <c r="E733" s="69">
        <f t="shared" ca="1" si="22"/>
        <v>0.94374964088190383</v>
      </c>
      <c r="F733" s="69">
        <f t="shared" ca="1" si="23"/>
        <v>4.7475912643488547</v>
      </c>
    </row>
    <row r="734" spans="5:6" x14ac:dyDescent="0.25">
      <c r="E734" s="69">
        <f t="shared" ca="1" si="22"/>
        <v>0.11752735542972037</v>
      </c>
      <c r="F734" s="69">
        <f t="shared" ca="1" si="23"/>
        <v>0.31864363042913546</v>
      </c>
    </row>
    <row r="735" spans="5:6" x14ac:dyDescent="0.25">
      <c r="E735" s="69">
        <f t="shared" ca="1" si="22"/>
        <v>3.7321316236350044E-2</v>
      </c>
      <c r="F735" s="69">
        <f t="shared" ca="1" si="23"/>
        <v>0.1704906504283619</v>
      </c>
    </row>
    <row r="736" spans="5:6" x14ac:dyDescent="0.25">
      <c r="E736" s="69">
        <f t="shared" ca="1" si="22"/>
        <v>0.95535293883839589</v>
      </c>
      <c r="F736" s="69">
        <f t="shared" ca="1" si="23"/>
        <v>5.3548477314504455</v>
      </c>
    </row>
    <row r="737" spans="5:6" x14ac:dyDescent="0.25">
      <c r="E737" s="69">
        <f t="shared" ca="1" si="22"/>
        <v>0.87762092171916195</v>
      </c>
      <c r="F737" s="69">
        <f t="shared" ca="1" si="23"/>
        <v>3.062464450895241</v>
      </c>
    </row>
    <row r="738" spans="5:6" x14ac:dyDescent="0.25">
      <c r="E738" s="69">
        <f t="shared" ca="1" si="22"/>
        <v>0.97316148687668869</v>
      </c>
      <c r="F738" s="69">
        <f t="shared" ca="1" si="23"/>
        <v>6.9044834588890431</v>
      </c>
    </row>
    <row r="739" spans="5:6" x14ac:dyDescent="0.25">
      <c r="E739" s="69">
        <f t="shared" ca="1" si="22"/>
        <v>0.89223364150304463</v>
      </c>
      <c r="F739" s="69">
        <f t="shared" ca="1" si="23"/>
        <v>3.3048334116365385</v>
      </c>
    </row>
    <row r="740" spans="5:6" x14ac:dyDescent="0.25">
      <c r="E740" s="69">
        <f t="shared" ca="1" si="22"/>
        <v>0.5026816278880446</v>
      </c>
      <c r="F740" s="69">
        <f t="shared" ca="1" si="23"/>
        <v>1.0063384931704262</v>
      </c>
    </row>
    <row r="741" spans="5:6" x14ac:dyDescent="0.25">
      <c r="E741" s="69">
        <f t="shared" ca="1" si="22"/>
        <v>0.77582733854346964</v>
      </c>
      <c r="F741" s="69">
        <f t="shared" ca="1" si="23"/>
        <v>2.0540626930491137</v>
      </c>
    </row>
    <row r="742" spans="5:6" x14ac:dyDescent="0.25">
      <c r="E742" s="69">
        <f t="shared" ca="1" si="22"/>
        <v>0.52618994380617867</v>
      </c>
      <c r="F742" s="69">
        <f t="shared" ca="1" si="23"/>
        <v>1.0637045068321069</v>
      </c>
    </row>
    <row r="743" spans="5:6" x14ac:dyDescent="0.25">
      <c r="E743" s="69">
        <f t="shared" ca="1" si="22"/>
        <v>0.88922749259065359</v>
      </c>
      <c r="F743" s="69">
        <f t="shared" ca="1" si="23"/>
        <v>3.2513936938344625</v>
      </c>
    </row>
    <row r="744" spans="5:6" x14ac:dyDescent="0.25">
      <c r="E744" s="69">
        <f t="shared" ca="1" si="22"/>
        <v>0.30948514496664581</v>
      </c>
      <c r="F744" s="69">
        <f t="shared" ca="1" si="23"/>
        <v>0.62532805862243168</v>
      </c>
    </row>
    <row r="745" spans="5:6" x14ac:dyDescent="0.25">
      <c r="E745" s="69">
        <f t="shared" ca="1" si="22"/>
        <v>0.72469816891217853</v>
      </c>
      <c r="F745" s="69">
        <f t="shared" ca="1" si="23"/>
        <v>1.7586022279741738</v>
      </c>
    </row>
    <row r="746" spans="5:6" x14ac:dyDescent="0.25">
      <c r="E746" s="69">
        <f t="shared" ca="1" si="22"/>
        <v>0.38214774087149206</v>
      </c>
      <c r="F746" s="69">
        <f t="shared" ca="1" si="23"/>
        <v>0.75405408140620644</v>
      </c>
    </row>
    <row r="747" spans="5:6" x14ac:dyDescent="0.25">
      <c r="E747" s="69">
        <f t="shared" ca="1" si="22"/>
        <v>0.45680540072828035</v>
      </c>
      <c r="F747" s="69">
        <f t="shared" ca="1" si="23"/>
        <v>0.90303366545308095</v>
      </c>
    </row>
    <row r="748" spans="5:6" x14ac:dyDescent="0.25">
      <c r="E748" s="69">
        <f t="shared" ca="1" si="22"/>
        <v>0.65165665033809994</v>
      </c>
      <c r="F748" s="69">
        <f t="shared" ca="1" si="23"/>
        <v>1.4439367934034182</v>
      </c>
    </row>
    <row r="749" spans="5:6" x14ac:dyDescent="0.25">
      <c r="E749" s="69">
        <f t="shared" ca="1" si="22"/>
        <v>7.5522473661510325E-2</v>
      </c>
      <c r="F749" s="69">
        <f t="shared" ca="1" si="23"/>
        <v>0.24699576814232904</v>
      </c>
    </row>
    <row r="750" spans="5:6" x14ac:dyDescent="0.25">
      <c r="E750" s="69">
        <f t="shared" ca="1" si="22"/>
        <v>0.80558241238575323</v>
      </c>
      <c r="F750" s="69">
        <f t="shared" ca="1" si="23"/>
        <v>2.2716590844676898</v>
      </c>
    </row>
    <row r="751" spans="5:6" x14ac:dyDescent="0.25">
      <c r="E751" s="69">
        <f t="shared" ca="1" si="22"/>
        <v>0.57405038331637837</v>
      </c>
      <c r="F751" s="69">
        <f t="shared" ca="1" si="23"/>
        <v>1.1919585258731005</v>
      </c>
    </row>
    <row r="752" spans="5:6" x14ac:dyDescent="0.25">
      <c r="E752" s="69">
        <f t="shared" ca="1" si="22"/>
        <v>0.12526778816777651</v>
      </c>
      <c r="F752" s="69">
        <f t="shared" ca="1" si="23"/>
        <v>0.33120793104969698</v>
      </c>
    </row>
    <row r="753" spans="5:6" x14ac:dyDescent="0.25">
      <c r="E753" s="69">
        <f t="shared" ca="1" si="22"/>
        <v>0.19056488738896893</v>
      </c>
      <c r="F753" s="69">
        <f t="shared" ca="1" si="23"/>
        <v>0.43418968102612177</v>
      </c>
    </row>
    <row r="754" spans="5:6" x14ac:dyDescent="0.25">
      <c r="E754" s="69">
        <f t="shared" ca="1" si="22"/>
        <v>0.7701549368749796</v>
      </c>
      <c r="F754" s="69">
        <f t="shared" ca="1" si="23"/>
        <v>2.0169980703827575</v>
      </c>
    </row>
    <row r="755" spans="5:6" x14ac:dyDescent="0.25">
      <c r="E755" s="69">
        <f t="shared" ca="1" si="22"/>
        <v>0.91669803103137759</v>
      </c>
      <c r="F755" s="69">
        <f t="shared" ca="1" si="23"/>
        <v>3.8332556671716298</v>
      </c>
    </row>
    <row r="756" spans="5:6" x14ac:dyDescent="0.25">
      <c r="E756" s="69">
        <f t="shared" ca="1" si="22"/>
        <v>0.45430603375085576</v>
      </c>
      <c r="F756" s="69">
        <f t="shared" ca="1" si="23"/>
        <v>0.89769481401582629</v>
      </c>
    </row>
    <row r="757" spans="5:6" x14ac:dyDescent="0.25">
      <c r="E757" s="69">
        <f t="shared" ca="1" si="22"/>
        <v>4.1964627619501815E-3</v>
      </c>
      <c r="F757" s="69">
        <f t="shared" ca="1" si="23"/>
        <v>6.199609031115827E-2</v>
      </c>
    </row>
    <row r="758" spans="5:6" x14ac:dyDescent="0.25">
      <c r="E758" s="69">
        <f t="shared" ca="1" si="22"/>
        <v>0.76374812228537536</v>
      </c>
      <c r="F758" s="69">
        <f t="shared" ca="1" si="23"/>
        <v>1.9765909516627118</v>
      </c>
    </row>
    <row r="759" spans="5:6" x14ac:dyDescent="0.25">
      <c r="E759" s="69">
        <f t="shared" ca="1" si="22"/>
        <v>0.94731069978670457</v>
      </c>
      <c r="F759" s="69">
        <f t="shared" ca="1" si="23"/>
        <v>4.913953425131024</v>
      </c>
    </row>
    <row r="760" spans="5:6" x14ac:dyDescent="0.25">
      <c r="E760" s="69">
        <f t="shared" ca="1" si="22"/>
        <v>0.40135796578464566</v>
      </c>
      <c r="F760" s="69">
        <f t="shared" ca="1" si="23"/>
        <v>0.79049545581910874</v>
      </c>
    </row>
    <row r="761" spans="5:6" x14ac:dyDescent="0.25">
      <c r="E761" s="69">
        <f t="shared" ca="1" si="22"/>
        <v>0.9420038505749917</v>
      </c>
      <c r="F761" s="69">
        <f t="shared" ca="1" si="23"/>
        <v>4.6712911056850999</v>
      </c>
    </row>
    <row r="762" spans="5:6" x14ac:dyDescent="0.25">
      <c r="E762" s="69">
        <f t="shared" ca="1" si="22"/>
        <v>0.13726684407926515</v>
      </c>
      <c r="F762" s="69">
        <f t="shared" ca="1" si="23"/>
        <v>0.35045367755200346</v>
      </c>
    </row>
    <row r="763" spans="5:6" x14ac:dyDescent="0.25">
      <c r="E763" s="69">
        <f t="shared" ca="1" si="22"/>
        <v>9.6890890116534512E-2</v>
      </c>
      <c r="F763" s="69">
        <f t="shared" ca="1" si="23"/>
        <v>0.28434712877190355</v>
      </c>
    </row>
    <row r="764" spans="5:6" x14ac:dyDescent="0.25">
      <c r="E764" s="69">
        <f t="shared" ca="1" si="22"/>
        <v>0.12982399676373135</v>
      </c>
      <c r="F764" s="69">
        <f t="shared" ca="1" si="23"/>
        <v>0.33854551173513941</v>
      </c>
    </row>
    <row r="765" spans="5:6" x14ac:dyDescent="0.25">
      <c r="E765" s="69">
        <f t="shared" ca="1" si="22"/>
        <v>0.51519043238880435</v>
      </c>
      <c r="F765" s="69">
        <f t="shared" ca="1" si="23"/>
        <v>1.0364497490417386</v>
      </c>
    </row>
    <row r="766" spans="5:6" x14ac:dyDescent="0.25">
      <c r="E766" s="69">
        <f t="shared" ca="1" si="22"/>
        <v>4.589659589080497E-2</v>
      </c>
      <c r="F766" s="69">
        <f t="shared" ca="1" si="23"/>
        <v>0.18941675391425608</v>
      </c>
    </row>
    <row r="767" spans="5:6" x14ac:dyDescent="0.25">
      <c r="E767" s="69">
        <f t="shared" ca="1" si="22"/>
        <v>0.11103569192932605</v>
      </c>
      <c r="F767" s="69">
        <f t="shared" ca="1" si="23"/>
        <v>0.30799456264999403</v>
      </c>
    </row>
    <row r="768" spans="5:6" x14ac:dyDescent="0.25">
      <c r="E768" s="69">
        <f t="shared" ca="1" si="22"/>
        <v>0.17189440500363506</v>
      </c>
      <c r="F768" s="69">
        <f t="shared" ca="1" si="23"/>
        <v>0.40502305238891817</v>
      </c>
    </row>
    <row r="769" spans="5:6" x14ac:dyDescent="0.25">
      <c r="E769" s="69">
        <f t="shared" ca="1" si="22"/>
        <v>0.14550447839589908</v>
      </c>
      <c r="F769" s="69">
        <f t="shared" ca="1" si="23"/>
        <v>0.36353912619600692</v>
      </c>
    </row>
    <row r="770" spans="5:6" x14ac:dyDescent="0.25">
      <c r="E770" s="69">
        <f t="shared" ca="1" si="22"/>
        <v>0.43686820635340184</v>
      </c>
      <c r="F770" s="69">
        <f t="shared" ca="1" si="23"/>
        <v>0.86118768182387273</v>
      </c>
    </row>
    <row r="771" spans="5:6" x14ac:dyDescent="0.25">
      <c r="E771" s="69">
        <f t="shared" ca="1" si="22"/>
        <v>0.77314077593540886</v>
      </c>
      <c r="F771" s="69">
        <f t="shared" ca="1" si="23"/>
        <v>2.0363521947520891</v>
      </c>
    </row>
    <row r="772" spans="5:6" x14ac:dyDescent="0.25">
      <c r="E772" s="69">
        <f t="shared" ref="E772:E835" ca="1" si="24">RAND()</f>
        <v>0.51630858256121115</v>
      </c>
      <c r="F772" s="69">
        <f t="shared" ref="F772:F835" ca="1" si="25">_xlfn.F.INV(E772,$C$3,$C$4)</f>
        <v>1.0391863178163929</v>
      </c>
    </row>
    <row r="773" spans="5:6" x14ac:dyDescent="0.25">
      <c r="E773" s="69">
        <f t="shared" ca="1" si="24"/>
        <v>0.450651643507329</v>
      </c>
      <c r="F773" s="69">
        <f t="shared" ca="1" si="25"/>
        <v>0.88993783787595793</v>
      </c>
    </row>
    <row r="774" spans="5:6" x14ac:dyDescent="0.25">
      <c r="E774" s="69">
        <f t="shared" ca="1" si="24"/>
        <v>0.43378877857564824</v>
      </c>
      <c r="F774" s="69">
        <f t="shared" ca="1" si="25"/>
        <v>0.85487025177823606</v>
      </c>
    </row>
    <row r="775" spans="5:6" x14ac:dyDescent="0.25">
      <c r="E775" s="69">
        <f t="shared" ca="1" si="24"/>
        <v>0.68058408933952474</v>
      </c>
      <c r="F775" s="69">
        <f t="shared" ca="1" si="25"/>
        <v>1.5571528757877735</v>
      </c>
    </row>
    <row r="776" spans="5:6" x14ac:dyDescent="0.25">
      <c r="E776" s="69">
        <f t="shared" ca="1" si="24"/>
        <v>0.24750656341652588</v>
      </c>
      <c r="F776" s="69">
        <f t="shared" ca="1" si="25"/>
        <v>0.52381708452892628</v>
      </c>
    </row>
    <row r="777" spans="5:6" x14ac:dyDescent="0.25">
      <c r="E777" s="69">
        <f t="shared" ca="1" si="24"/>
        <v>0.16850391215897365</v>
      </c>
      <c r="F777" s="69">
        <f t="shared" ca="1" si="25"/>
        <v>0.399717848955985</v>
      </c>
    </row>
    <row r="778" spans="5:6" x14ac:dyDescent="0.25">
      <c r="E778" s="69">
        <f t="shared" ca="1" si="24"/>
        <v>0.10474872573948624</v>
      </c>
      <c r="F778" s="69">
        <f t="shared" ca="1" si="25"/>
        <v>0.2975668144965703</v>
      </c>
    </row>
    <row r="779" spans="5:6" x14ac:dyDescent="0.25">
      <c r="E779" s="69">
        <f t="shared" ca="1" si="24"/>
        <v>0.43124210623874382</v>
      </c>
      <c r="F779" s="69">
        <f t="shared" ca="1" si="25"/>
        <v>0.84967399478059469</v>
      </c>
    </row>
    <row r="780" spans="5:6" x14ac:dyDescent="0.25">
      <c r="E780" s="69">
        <f t="shared" ca="1" si="24"/>
        <v>0.90752676327125292</v>
      </c>
      <c r="F780" s="69">
        <f t="shared" ca="1" si="25"/>
        <v>3.6125886608221953</v>
      </c>
    </row>
    <row r="781" spans="5:6" x14ac:dyDescent="0.25">
      <c r="E781" s="69">
        <f t="shared" ca="1" si="24"/>
        <v>0.819139654837576</v>
      </c>
      <c r="F781" s="69">
        <f t="shared" ca="1" si="25"/>
        <v>2.3864341525188353</v>
      </c>
    </row>
    <row r="782" spans="5:6" x14ac:dyDescent="0.25">
      <c r="E782" s="69">
        <f t="shared" ca="1" si="24"/>
        <v>0.53534945904063369</v>
      </c>
      <c r="F782" s="69">
        <f t="shared" ca="1" si="25"/>
        <v>1.0869883847260358</v>
      </c>
    </row>
    <row r="783" spans="5:6" x14ac:dyDescent="0.25">
      <c r="E783" s="69">
        <f t="shared" ca="1" si="24"/>
        <v>0.84002013493642458</v>
      </c>
      <c r="F783" s="69">
        <f t="shared" ca="1" si="25"/>
        <v>2.5882919082781108</v>
      </c>
    </row>
    <row r="784" spans="5:6" x14ac:dyDescent="0.25">
      <c r="E784" s="69">
        <f t="shared" ca="1" si="24"/>
        <v>0.75660535892960035</v>
      </c>
      <c r="F784" s="69">
        <f t="shared" ca="1" si="25"/>
        <v>1.9332471507761071</v>
      </c>
    </row>
    <row r="785" spans="5:6" x14ac:dyDescent="0.25">
      <c r="E785" s="69">
        <f t="shared" ca="1" si="24"/>
        <v>0.4114179154420885</v>
      </c>
      <c r="F785" s="69">
        <f t="shared" ca="1" si="25"/>
        <v>0.81006107124774851</v>
      </c>
    </row>
    <row r="786" spans="5:6" x14ac:dyDescent="0.25">
      <c r="E786" s="69">
        <f t="shared" ca="1" si="24"/>
        <v>1.9465361782448509E-2</v>
      </c>
      <c r="F786" s="69">
        <f t="shared" ca="1" si="25"/>
        <v>0.12413386236258803</v>
      </c>
    </row>
    <row r="787" spans="5:6" x14ac:dyDescent="0.25">
      <c r="E787" s="69">
        <f t="shared" ca="1" si="24"/>
        <v>0.93306833819360369</v>
      </c>
      <c r="F787" s="69">
        <f t="shared" ca="1" si="25"/>
        <v>4.3254676492319524</v>
      </c>
    </row>
    <row r="788" spans="5:6" x14ac:dyDescent="0.25">
      <c r="E788" s="69">
        <f t="shared" ca="1" si="24"/>
        <v>0.66068468098694055</v>
      </c>
      <c r="F788" s="69">
        <f t="shared" ca="1" si="25"/>
        <v>1.4779134452469593</v>
      </c>
    </row>
    <row r="789" spans="5:6" x14ac:dyDescent="0.25">
      <c r="E789" s="69">
        <f t="shared" ca="1" si="24"/>
        <v>0.22925706649021782</v>
      </c>
      <c r="F789" s="69">
        <f t="shared" ca="1" si="25"/>
        <v>0.49485780264958101</v>
      </c>
    </row>
    <row r="790" spans="5:6" x14ac:dyDescent="0.25">
      <c r="E790" s="69">
        <f t="shared" ca="1" si="24"/>
        <v>0.20989686152979103</v>
      </c>
      <c r="F790" s="69">
        <f t="shared" ca="1" si="25"/>
        <v>0.46441756185047428</v>
      </c>
    </row>
    <row r="791" spans="5:6" x14ac:dyDescent="0.25">
      <c r="E791" s="69">
        <f t="shared" ca="1" si="24"/>
        <v>0.98723136258340161</v>
      </c>
      <c r="F791" s="69">
        <f t="shared" ca="1" si="25"/>
        <v>9.8082261134637072</v>
      </c>
    </row>
    <row r="792" spans="5:6" x14ac:dyDescent="0.25">
      <c r="E792" s="69">
        <f t="shared" ca="1" si="24"/>
        <v>0.49881169797851765</v>
      </c>
      <c r="F792" s="69">
        <f t="shared" ca="1" si="25"/>
        <v>0.99720404074666913</v>
      </c>
    </row>
    <row r="793" spans="5:6" x14ac:dyDescent="0.25">
      <c r="E793" s="69">
        <f t="shared" ca="1" si="24"/>
        <v>0.65398343502198009</v>
      </c>
      <c r="F793" s="69">
        <f t="shared" ca="1" si="25"/>
        <v>1.4525831609730615</v>
      </c>
    </row>
    <row r="794" spans="5:6" x14ac:dyDescent="0.25">
      <c r="E794" s="69">
        <f t="shared" ca="1" si="24"/>
        <v>0.93707749101108428</v>
      </c>
      <c r="F794" s="69">
        <f t="shared" ca="1" si="25"/>
        <v>4.4721687260282206</v>
      </c>
    </row>
    <row r="795" spans="5:6" x14ac:dyDescent="0.25">
      <c r="E795" s="69">
        <f t="shared" ca="1" si="24"/>
        <v>0.70466402586786936</v>
      </c>
      <c r="F795" s="69">
        <f t="shared" ca="1" si="25"/>
        <v>1.6621830409209364</v>
      </c>
    </row>
    <row r="796" spans="5:6" x14ac:dyDescent="0.25">
      <c r="E796" s="69">
        <f t="shared" ca="1" si="24"/>
        <v>0.23781768495698818</v>
      </c>
      <c r="F796" s="69">
        <f t="shared" ca="1" si="25"/>
        <v>0.5084040159979033</v>
      </c>
    </row>
    <row r="797" spans="5:6" x14ac:dyDescent="0.25">
      <c r="E797" s="69">
        <f t="shared" ca="1" si="24"/>
        <v>9.9035059927957469E-2</v>
      </c>
      <c r="F797" s="69">
        <f t="shared" ca="1" si="25"/>
        <v>0.28797693925867174</v>
      </c>
    </row>
    <row r="798" spans="5:6" x14ac:dyDescent="0.25">
      <c r="E798" s="69">
        <f t="shared" ca="1" si="24"/>
        <v>0.23092493847945628</v>
      </c>
      <c r="F798" s="69">
        <f t="shared" ca="1" si="25"/>
        <v>0.49749221647646247</v>
      </c>
    </row>
    <row r="799" spans="5:6" x14ac:dyDescent="0.25">
      <c r="E799" s="69">
        <f t="shared" ca="1" si="24"/>
        <v>0.94753513227208563</v>
      </c>
      <c r="F799" s="69">
        <f t="shared" ca="1" si="25"/>
        <v>4.924960696474102</v>
      </c>
    </row>
    <row r="800" spans="5:6" x14ac:dyDescent="0.25">
      <c r="E800" s="69">
        <f t="shared" ca="1" si="24"/>
        <v>0.43188337499683993</v>
      </c>
      <c r="F800" s="69">
        <f t="shared" ca="1" si="25"/>
        <v>0.85098005956413925</v>
      </c>
    </row>
    <row r="801" spans="5:6" x14ac:dyDescent="0.25">
      <c r="E801" s="69">
        <f t="shared" ca="1" si="24"/>
        <v>0.78650717539368353</v>
      </c>
      <c r="F801" s="69">
        <f t="shared" ca="1" si="25"/>
        <v>2.1274110551308025</v>
      </c>
    </row>
    <row r="802" spans="5:6" x14ac:dyDescent="0.25">
      <c r="E802" s="69">
        <f t="shared" ca="1" si="24"/>
        <v>0.52727950335947349</v>
      </c>
      <c r="F802" s="69">
        <f t="shared" ca="1" si="25"/>
        <v>1.0664455816538385</v>
      </c>
    </row>
    <row r="803" spans="5:6" x14ac:dyDescent="0.25">
      <c r="E803" s="69">
        <f t="shared" ca="1" si="24"/>
        <v>0.2064416795935996</v>
      </c>
      <c r="F803" s="69">
        <f t="shared" ca="1" si="25"/>
        <v>0.4590064455315665</v>
      </c>
    </row>
    <row r="804" spans="5:6" x14ac:dyDescent="0.25">
      <c r="E804" s="69">
        <f t="shared" ca="1" si="24"/>
        <v>0.32084313322360158</v>
      </c>
      <c r="F804" s="69">
        <f t="shared" ca="1" si="25"/>
        <v>0.64463862234344216</v>
      </c>
    </row>
    <row r="805" spans="5:6" x14ac:dyDescent="0.25">
      <c r="E805" s="69">
        <f t="shared" ca="1" si="24"/>
        <v>0.59337852381390832</v>
      </c>
      <c r="F805" s="69">
        <f t="shared" ca="1" si="25"/>
        <v>1.248923840134458</v>
      </c>
    </row>
    <row r="806" spans="5:6" x14ac:dyDescent="0.25">
      <c r="E806" s="69">
        <f t="shared" ca="1" si="24"/>
        <v>0.96555593866417999</v>
      </c>
      <c r="F806" s="69">
        <f t="shared" ca="1" si="25"/>
        <v>6.1059281081592394</v>
      </c>
    </row>
    <row r="807" spans="5:6" x14ac:dyDescent="0.25">
      <c r="E807" s="69">
        <f t="shared" ca="1" si="24"/>
        <v>0.51490340682067814</v>
      </c>
      <c r="F807" s="69">
        <f t="shared" ca="1" si="25"/>
        <v>1.035748496641604</v>
      </c>
    </row>
    <row r="808" spans="5:6" x14ac:dyDescent="0.25">
      <c r="E808" s="69">
        <f t="shared" ca="1" si="24"/>
        <v>0.35311240988745241</v>
      </c>
      <c r="F808" s="69">
        <f t="shared" ca="1" si="25"/>
        <v>0.70104259907070809</v>
      </c>
    </row>
    <row r="809" spans="5:6" x14ac:dyDescent="0.25">
      <c r="E809" s="69">
        <f t="shared" ca="1" si="24"/>
        <v>0.37278025556374095</v>
      </c>
      <c r="F809" s="69">
        <f t="shared" ca="1" si="25"/>
        <v>0.73669338893006087</v>
      </c>
    </row>
    <row r="810" spans="5:6" x14ac:dyDescent="0.25">
      <c r="E810" s="69">
        <f t="shared" ca="1" si="24"/>
        <v>0.23448852561395783</v>
      </c>
      <c r="F810" s="69">
        <f t="shared" ca="1" si="25"/>
        <v>0.5031285533781773</v>
      </c>
    </row>
    <row r="811" spans="5:6" x14ac:dyDescent="0.25">
      <c r="E811" s="69">
        <f t="shared" ca="1" si="24"/>
        <v>0.39111242678451419</v>
      </c>
      <c r="F811" s="69">
        <f t="shared" ca="1" si="25"/>
        <v>0.77091484842260694</v>
      </c>
    </row>
    <row r="812" spans="5:6" x14ac:dyDescent="0.25">
      <c r="E812" s="69">
        <f t="shared" ca="1" si="24"/>
        <v>0.13539367541421432</v>
      </c>
      <c r="F812" s="69">
        <f t="shared" ca="1" si="25"/>
        <v>0.34746505146538265</v>
      </c>
    </row>
    <row r="813" spans="5:6" x14ac:dyDescent="0.25">
      <c r="E813" s="69">
        <f t="shared" ca="1" si="24"/>
        <v>0.49812313210887771</v>
      </c>
      <c r="F813" s="69">
        <f t="shared" ca="1" si="25"/>
        <v>0.99558748009732256</v>
      </c>
    </row>
    <row r="814" spans="5:6" x14ac:dyDescent="0.25">
      <c r="E814" s="69">
        <f t="shared" ca="1" si="24"/>
        <v>0.25495442838578131</v>
      </c>
      <c r="F814" s="69">
        <f t="shared" ca="1" si="25"/>
        <v>0.53573228213875379</v>
      </c>
    </row>
    <row r="815" spans="5:6" x14ac:dyDescent="0.25">
      <c r="E815" s="69">
        <f t="shared" ca="1" si="24"/>
        <v>3.0085036100433449E-2</v>
      </c>
      <c r="F815" s="69">
        <f t="shared" ca="1" si="25"/>
        <v>0.15315777637256436</v>
      </c>
    </row>
    <row r="816" spans="5:6" x14ac:dyDescent="0.25">
      <c r="E816" s="69">
        <f t="shared" ca="1" si="24"/>
        <v>0.16165901271217986</v>
      </c>
      <c r="F816" s="69">
        <f t="shared" ca="1" si="25"/>
        <v>0.38899083889882391</v>
      </c>
    </row>
    <row r="817" spans="5:6" x14ac:dyDescent="0.25">
      <c r="E817" s="69">
        <f t="shared" ca="1" si="24"/>
        <v>0.88635763445528359</v>
      </c>
      <c r="F817" s="69">
        <f t="shared" ca="1" si="25"/>
        <v>3.2022130124492629</v>
      </c>
    </row>
    <row r="818" spans="5:6" x14ac:dyDescent="0.25">
      <c r="E818" s="69">
        <f t="shared" ca="1" si="24"/>
        <v>0.82946829158479518</v>
      </c>
      <c r="F818" s="69">
        <f t="shared" ca="1" si="25"/>
        <v>2.4820587671027861</v>
      </c>
    </row>
    <row r="819" spans="5:6" x14ac:dyDescent="0.25">
      <c r="E819" s="69">
        <f t="shared" ca="1" si="24"/>
        <v>0.51891615844774386</v>
      </c>
      <c r="F819" s="69">
        <f t="shared" ca="1" si="25"/>
        <v>1.0455976219280623</v>
      </c>
    </row>
    <row r="820" spans="5:6" x14ac:dyDescent="0.25">
      <c r="E820" s="69">
        <f t="shared" ca="1" si="24"/>
        <v>0.87672582293043366</v>
      </c>
      <c r="F820" s="69">
        <f t="shared" ca="1" si="25"/>
        <v>3.048925306560121</v>
      </c>
    </row>
    <row r="821" spans="5:6" x14ac:dyDescent="0.25">
      <c r="E821" s="69">
        <f t="shared" ca="1" si="24"/>
        <v>5.5200989139708612E-2</v>
      </c>
      <c r="F821" s="69">
        <f t="shared" ca="1" si="25"/>
        <v>0.2085480333967735</v>
      </c>
    </row>
    <row r="822" spans="5:6" x14ac:dyDescent="0.25">
      <c r="E822" s="69">
        <f t="shared" ca="1" si="24"/>
        <v>0.1188121492046359</v>
      </c>
      <c r="F822" s="69">
        <f t="shared" ca="1" si="25"/>
        <v>0.32073851975632334</v>
      </c>
    </row>
    <row r="823" spans="5:6" x14ac:dyDescent="0.25">
      <c r="E823" s="69">
        <f t="shared" ca="1" si="24"/>
        <v>0.33849486983839405</v>
      </c>
      <c r="F823" s="69">
        <f t="shared" ca="1" si="25"/>
        <v>0.6751923578694311</v>
      </c>
    </row>
    <row r="824" spans="5:6" x14ac:dyDescent="0.25">
      <c r="E824" s="69">
        <f t="shared" ca="1" si="24"/>
        <v>0.35143204765056069</v>
      </c>
      <c r="F824" s="69">
        <f t="shared" ca="1" si="25"/>
        <v>0.6980441031059792</v>
      </c>
    </row>
    <row r="825" spans="5:6" x14ac:dyDescent="0.25">
      <c r="E825" s="69">
        <f t="shared" ca="1" si="24"/>
        <v>0.10045859223654807</v>
      </c>
      <c r="F825" s="69">
        <f t="shared" ca="1" si="25"/>
        <v>0.29037713667611431</v>
      </c>
    </row>
    <row r="826" spans="5:6" x14ac:dyDescent="0.25">
      <c r="E826" s="69">
        <f t="shared" ca="1" si="24"/>
        <v>0.7588416426749619</v>
      </c>
      <c r="F826" s="69">
        <f t="shared" ca="1" si="25"/>
        <v>1.9466314085359961</v>
      </c>
    </row>
    <row r="827" spans="5:6" x14ac:dyDescent="0.25">
      <c r="E827" s="69">
        <f t="shared" ca="1" si="24"/>
        <v>0.25096685138724384</v>
      </c>
      <c r="F827" s="69">
        <f t="shared" ca="1" si="25"/>
        <v>0.52934519378214373</v>
      </c>
    </row>
    <row r="828" spans="5:6" x14ac:dyDescent="0.25">
      <c r="E828" s="69">
        <f t="shared" ca="1" si="24"/>
        <v>0.39348344457387519</v>
      </c>
      <c r="F828" s="69">
        <f t="shared" ca="1" si="25"/>
        <v>0.77541610405583694</v>
      </c>
    </row>
    <row r="829" spans="5:6" x14ac:dyDescent="0.25">
      <c r="E829" s="69">
        <f t="shared" ca="1" si="24"/>
        <v>0.80254466795802804</v>
      </c>
      <c r="F829" s="69">
        <f t="shared" ca="1" si="25"/>
        <v>2.2474289673045025</v>
      </c>
    </row>
    <row r="830" spans="5:6" x14ac:dyDescent="0.25">
      <c r="E830" s="69">
        <f t="shared" ca="1" si="24"/>
        <v>0.17432829508241943</v>
      </c>
      <c r="F830" s="69">
        <f t="shared" ca="1" si="25"/>
        <v>0.40882886101845017</v>
      </c>
    </row>
    <row r="831" spans="5:6" x14ac:dyDescent="0.25">
      <c r="E831" s="69">
        <f t="shared" ca="1" si="24"/>
        <v>0.46053747457139727</v>
      </c>
      <c r="F831" s="69">
        <f t="shared" ca="1" si="25"/>
        <v>0.91105732475416223</v>
      </c>
    </row>
    <row r="832" spans="5:6" x14ac:dyDescent="0.25">
      <c r="E832" s="69">
        <f t="shared" ca="1" si="24"/>
        <v>0.52714069152187049</v>
      </c>
      <c r="F832" s="69">
        <f t="shared" ca="1" si="25"/>
        <v>1.0660959404877532</v>
      </c>
    </row>
    <row r="833" spans="5:6" x14ac:dyDescent="0.25">
      <c r="E833" s="69">
        <f t="shared" ca="1" si="24"/>
        <v>0.66036969498521991</v>
      </c>
      <c r="F833" s="69">
        <f t="shared" ca="1" si="25"/>
        <v>1.4767082786681116</v>
      </c>
    </row>
    <row r="834" spans="5:6" x14ac:dyDescent="0.25">
      <c r="E834" s="69">
        <f t="shared" ca="1" si="24"/>
        <v>3.7947981158135913E-2</v>
      </c>
      <c r="F834" s="69">
        <f t="shared" ca="1" si="25"/>
        <v>0.17192607680833596</v>
      </c>
    </row>
    <row r="835" spans="5:6" x14ac:dyDescent="0.25">
      <c r="E835" s="69">
        <f t="shared" ca="1" si="24"/>
        <v>0.77658248405230312</v>
      </c>
      <c r="F835" s="69">
        <f t="shared" ca="1" si="25"/>
        <v>2.0590924942340023</v>
      </c>
    </row>
    <row r="836" spans="5:6" x14ac:dyDescent="0.25">
      <c r="E836" s="69">
        <f t="shared" ref="E836:E899" ca="1" si="26">RAND()</f>
        <v>0.45441985035112331</v>
      </c>
      <c r="F836" s="69">
        <f t="shared" ref="F836:F899" ca="1" si="27">_xlfn.F.INV(E836,$C$3,$C$4)</f>
        <v>0.89793733890003058</v>
      </c>
    </row>
    <row r="837" spans="5:6" x14ac:dyDescent="0.25">
      <c r="E837" s="69">
        <f t="shared" ca="1" si="26"/>
        <v>0.74411814839438961</v>
      </c>
      <c r="F837" s="69">
        <f t="shared" ca="1" si="27"/>
        <v>1.8614333434205286</v>
      </c>
    </row>
    <row r="838" spans="5:6" x14ac:dyDescent="0.25">
      <c r="E838" s="69">
        <f t="shared" ca="1" si="26"/>
        <v>0.45538077024548529</v>
      </c>
      <c r="F838" s="69">
        <f t="shared" ca="1" si="27"/>
        <v>0.89998716861133965</v>
      </c>
    </row>
    <row r="839" spans="5:6" x14ac:dyDescent="0.25">
      <c r="E839" s="69">
        <f t="shared" ca="1" si="26"/>
        <v>3.7510375537186502E-2</v>
      </c>
      <c r="F839" s="69">
        <f t="shared" ca="1" si="27"/>
        <v>0.17092468274999359</v>
      </c>
    </row>
    <row r="840" spans="5:6" x14ac:dyDescent="0.25">
      <c r="E840" s="69">
        <f t="shared" ca="1" si="26"/>
        <v>0.79957761585086273</v>
      </c>
      <c r="F840" s="69">
        <f t="shared" ca="1" si="27"/>
        <v>2.224246987785699</v>
      </c>
    </row>
    <row r="841" spans="5:6" x14ac:dyDescent="0.25">
      <c r="E841" s="69">
        <f t="shared" ca="1" si="26"/>
        <v>0.58280728775701052</v>
      </c>
      <c r="F841" s="69">
        <f t="shared" ca="1" si="27"/>
        <v>1.2173571406552213</v>
      </c>
    </row>
    <row r="842" spans="5:6" x14ac:dyDescent="0.25">
      <c r="E842" s="69">
        <f t="shared" ca="1" si="26"/>
        <v>0.32345995556853646</v>
      </c>
      <c r="F842" s="69">
        <f t="shared" ca="1" si="27"/>
        <v>0.64912515283091865</v>
      </c>
    </row>
    <row r="843" spans="5:6" x14ac:dyDescent="0.25">
      <c r="E843" s="69">
        <f t="shared" ca="1" si="26"/>
        <v>0.59750231709239066</v>
      </c>
      <c r="F843" s="69">
        <f t="shared" ca="1" si="27"/>
        <v>1.2615194874195339</v>
      </c>
    </row>
    <row r="844" spans="5:6" x14ac:dyDescent="0.25">
      <c r="E844" s="69">
        <f t="shared" ca="1" si="26"/>
        <v>0.3181838594459161</v>
      </c>
      <c r="F844" s="69">
        <f t="shared" ca="1" si="27"/>
        <v>0.64009396977413435</v>
      </c>
    </row>
    <row r="845" spans="5:6" x14ac:dyDescent="0.25">
      <c r="E845" s="69">
        <f t="shared" ca="1" si="26"/>
        <v>0.83567812404767738</v>
      </c>
      <c r="F845" s="69">
        <f t="shared" ca="1" si="27"/>
        <v>2.5434486277454824</v>
      </c>
    </row>
    <row r="846" spans="5:6" x14ac:dyDescent="0.25">
      <c r="E846" s="69">
        <f t="shared" ca="1" si="26"/>
        <v>0.16746808655903778</v>
      </c>
      <c r="F846" s="69">
        <f t="shared" ca="1" si="27"/>
        <v>0.39809609540958241</v>
      </c>
    </row>
    <row r="847" spans="5:6" x14ac:dyDescent="0.25">
      <c r="E847" s="69">
        <f t="shared" ca="1" si="26"/>
        <v>0.29917828899036569</v>
      </c>
      <c r="F847" s="69">
        <f t="shared" ca="1" si="27"/>
        <v>0.6080209321334652</v>
      </c>
    </row>
    <row r="848" spans="5:6" x14ac:dyDescent="0.25">
      <c r="E848" s="69">
        <f t="shared" ca="1" si="26"/>
        <v>0.84745168023180784</v>
      </c>
      <c r="F848" s="69">
        <f t="shared" ca="1" si="27"/>
        <v>2.6690484113536086</v>
      </c>
    </row>
    <row r="849" spans="5:6" x14ac:dyDescent="0.25">
      <c r="E849" s="69">
        <f t="shared" ca="1" si="26"/>
        <v>0.4657946936135412</v>
      </c>
      <c r="F849" s="69">
        <f t="shared" ca="1" si="27"/>
        <v>0.92246696924319294</v>
      </c>
    </row>
    <row r="850" spans="5:6" x14ac:dyDescent="0.25">
      <c r="E850" s="69">
        <f t="shared" ca="1" si="26"/>
        <v>0.22852466159062979</v>
      </c>
      <c r="F850" s="69">
        <f t="shared" ca="1" si="27"/>
        <v>0.49370165629066859</v>
      </c>
    </row>
    <row r="851" spans="5:6" x14ac:dyDescent="0.25">
      <c r="E851" s="69">
        <f t="shared" ca="1" si="26"/>
        <v>0.27230928751072037</v>
      </c>
      <c r="F851" s="69">
        <f t="shared" ca="1" si="27"/>
        <v>0.56375944750633555</v>
      </c>
    </row>
    <row r="852" spans="5:6" x14ac:dyDescent="0.25">
      <c r="E852" s="69">
        <f t="shared" ca="1" si="26"/>
        <v>0.53273222297215483</v>
      </c>
      <c r="F852" s="69">
        <f t="shared" ca="1" si="27"/>
        <v>1.0802789425919084</v>
      </c>
    </row>
    <row r="853" spans="5:6" x14ac:dyDescent="0.25">
      <c r="E853" s="69">
        <f t="shared" ca="1" si="26"/>
        <v>0.89770373325871977</v>
      </c>
      <c r="F853" s="69">
        <f t="shared" ca="1" si="27"/>
        <v>3.4075650316218606</v>
      </c>
    </row>
    <row r="854" spans="5:6" x14ac:dyDescent="0.25">
      <c r="E854" s="69">
        <f t="shared" ca="1" si="26"/>
        <v>0.52297852561605607</v>
      </c>
      <c r="F854" s="69">
        <f t="shared" ca="1" si="27"/>
        <v>1.0556693067321758</v>
      </c>
    </row>
    <row r="855" spans="5:6" x14ac:dyDescent="0.25">
      <c r="E855" s="69">
        <f t="shared" ca="1" si="26"/>
        <v>0.24538011575475993</v>
      </c>
      <c r="F855" s="69">
        <f t="shared" ca="1" si="27"/>
        <v>0.5204262563533365</v>
      </c>
    </row>
    <row r="856" spans="5:6" x14ac:dyDescent="0.25">
      <c r="E856" s="69">
        <f t="shared" ca="1" si="26"/>
        <v>0.52268731856078621</v>
      </c>
      <c r="F856" s="69">
        <f t="shared" ca="1" si="27"/>
        <v>1.0549439057356453</v>
      </c>
    </row>
    <row r="857" spans="5:6" x14ac:dyDescent="0.25">
      <c r="E857" s="69">
        <f t="shared" ca="1" si="26"/>
        <v>0.60616185681980883</v>
      </c>
      <c r="F857" s="69">
        <f t="shared" ca="1" si="27"/>
        <v>1.2885086629248157</v>
      </c>
    </row>
    <row r="858" spans="5:6" x14ac:dyDescent="0.25">
      <c r="E858" s="69">
        <f t="shared" ca="1" si="26"/>
        <v>0.40645401347163279</v>
      </c>
      <c r="F858" s="69">
        <f t="shared" ca="1" si="27"/>
        <v>0.80036356413541332</v>
      </c>
    </row>
    <row r="859" spans="5:6" x14ac:dyDescent="0.25">
      <c r="E859" s="69">
        <f t="shared" ca="1" si="26"/>
        <v>0.63440822751339565</v>
      </c>
      <c r="F859" s="69">
        <f t="shared" ca="1" si="27"/>
        <v>1.3820907595761167</v>
      </c>
    </row>
    <row r="860" spans="5:6" x14ac:dyDescent="0.25">
      <c r="E860" s="69">
        <f t="shared" ca="1" si="26"/>
        <v>0.42429634103273139</v>
      </c>
      <c r="F860" s="69">
        <f t="shared" ca="1" si="27"/>
        <v>0.83562890761732411</v>
      </c>
    </row>
    <row r="861" spans="5:6" x14ac:dyDescent="0.25">
      <c r="E861" s="69">
        <f t="shared" ca="1" si="26"/>
        <v>0.35329067407083692</v>
      </c>
      <c r="F861" s="69">
        <f t="shared" ca="1" si="27"/>
        <v>0.7013611214186326</v>
      </c>
    </row>
    <row r="862" spans="5:6" x14ac:dyDescent="0.25">
      <c r="E862" s="69">
        <f t="shared" ca="1" si="26"/>
        <v>0.60156749637313067</v>
      </c>
      <c r="F862" s="69">
        <f t="shared" ca="1" si="27"/>
        <v>1.2740968336472744</v>
      </c>
    </row>
    <row r="863" spans="5:6" x14ac:dyDescent="0.25">
      <c r="E863" s="69">
        <f t="shared" ca="1" si="26"/>
        <v>0.88774434352099796</v>
      </c>
      <c r="F863" s="69">
        <f t="shared" ca="1" si="27"/>
        <v>3.2257602308128783</v>
      </c>
    </row>
    <row r="864" spans="5:6" x14ac:dyDescent="0.25">
      <c r="E864" s="69">
        <f t="shared" ca="1" si="26"/>
        <v>0.73390843228087377</v>
      </c>
      <c r="F864" s="69">
        <f t="shared" ca="1" si="27"/>
        <v>1.8061207464597544</v>
      </c>
    </row>
    <row r="865" spans="5:6" x14ac:dyDescent="0.25">
      <c r="E865" s="69">
        <f t="shared" ca="1" si="26"/>
        <v>0.78412058760481007</v>
      </c>
      <c r="F865" s="69">
        <f t="shared" ca="1" si="27"/>
        <v>2.1105953441803464</v>
      </c>
    </row>
    <row r="866" spans="5:6" x14ac:dyDescent="0.25">
      <c r="E866" s="69">
        <f t="shared" ca="1" si="26"/>
        <v>0.63432503383074179</v>
      </c>
      <c r="F866" s="69">
        <f t="shared" ca="1" si="27"/>
        <v>1.3818016419683552</v>
      </c>
    </row>
    <row r="867" spans="5:6" x14ac:dyDescent="0.25">
      <c r="E867" s="69">
        <f t="shared" ca="1" si="26"/>
        <v>0.16012255835361577</v>
      </c>
      <c r="F867" s="69">
        <f t="shared" ca="1" si="27"/>
        <v>0.38657923474772693</v>
      </c>
    </row>
    <row r="868" spans="5:6" x14ac:dyDescent="0.25">
      <c r="E868" s="69">
        <f t="shared" ca="1" si="26"/>
        <v>0.12246344578294521</v>
      </c>
      <c r="F868" s="69">
        <f t="shared" ca="1" si="27"/>
        <v>0.32667114748760073</v>
      </c>
    </row>
    <row r="869" spans="5:6" x14ac:dyDescent="0.25">
      <c r="E869" s="69">
        <f t="shared" ca="1" si="26"/>
        <v>0.47085841515007987</v>
      </c>
      <c r="F869" s="69">
        <f t="shared" ca="1" si="27"/>
        <v>0.93357795113782671</v>
      </c>
    </row>
    <row r="870" spans="5:6" x14ac:dyDescent="0.25">
      <c r="E870" s="69">
        <f t="shared" ca="1" si="26"/>
        <v>0.99124521433827606</v>
      </c>
      <c r="F870" s="69">
        <f t="shared" ca="1" si="27"/>
        <v>11.646563433611602</v>
      </c>
    </row>
    <row r="871" spans="5:6" x14ac:dyDescent="0.25">
      <c r="E871" s="69">
        <f t="shared" ca="1" si="26"/>
        <v>0.62294342669321945</v>
      </c>
      <c r="F871" s="69">
        <f t="shared" ca="1" si="27"/>
        <v>1.3430267335551271</v>
      </c>
    </row>
    <row r="872" spans="5:6" x14ac:dyDescent="0.25">
      <c r="E872" s="69">
        <f t="shared" ca="1" si="26"/>
        <v>0.80574566738613917</v>
      </c>
      <c r="F872" s="69">
        <f t="shared" ca="1" si="27"/>
        <v>2.2729758281984078</v>
      </c>
    </row>
    <row r="873" spans="5:6" x14ac:dyDescent="0.25">
      <c r="E873" s="69">
        <f t="shared" ca="1" si="26"/>
        <v>0.74238898085248961</v>
      </c>
      <c r="F873" s="69">
        <f t="shared" ca="1" si="27"/>
        <v>1.8518595266803699</v>
      </c>
    </row>
    <row r="874" spans="5:6" x14ac:dyDescent="0.25">
      <c r="E874" s="69">
        <f t="shared" ca="1" si="26"/>
        <v>0.56591769302587203</v>
      </c>
      <c r="F874" s="69">
        <f t="shared" ca="1" si="27"/>
        <v>1.1689469638936385</v>
      </c>
    </row>
    <row r="875" spans="5:6" x14ac:dyDescent="0.25">
      <c r="E875" s="69">
        <f t="shared" ca="1" si="26"/>
        <v>0.62594426126629066</v>
      </c>
      <c r="F875" s="69">
        <f t="shared" ca="1" si="27"/>
        <v>1.3531026685557141</v>
      </c>
    </row>
    <row r="876" spans="5:6" x14ac:dyDescent="0.25">
      <c r="E876" s="69">
        <f t="shared" ca="1" si="26"/>
        <v>0.95024949244673418</v>
      </c>
      <c r="F876" s="69">
        <f t="shared" ca="1" si="27"/>
        <v>5.0634978514465967</v>
      </c>
    </row>
    <row r="877" spans="5:6" x14ac:dyDescent="0.25">
      <c r="E877" s="69">
        <f t="shared" ca="1" si="26"/>
        <v>0.22977761331185242</v>
      </c>
      <c r="F877" s="69">
        <f t="shared" ca="1" si="27"/>
        <v>0.49567977252995965</v>
      </c>
    </row>
    <row r="878" spans="5:6" x14ac:dyDescent="0.25">
      <c r="E878" s="69">
        <f t="shared" ca="1" si="26"/>
        <v>0.99816914249094257</v>
      </c>
      <c r="F878" s="69">
        <f t="shared" ca="1" si="27"/>
        <v>23.048401602459705</v>
      </c>
    </row>
    <row r="879" spans="5:6" x14ac:dyDescent="0.25">
      <c r="E879" s="69">
        <f t="shared" ca="1" si="26"/>
        <v>0.82874046292742853</v>
      </c>
      <c r="F879" s="69">
        <f t="shared" ca="1" si="27"/>
        <v>2.4750637570813212</v>
      </c>
    </row>
    <row r="880" spans="5:6" x14ac:dyDescent="0.25">
      <c r="E880" s="69">
        <f t="shared" ca="1" si="26"/>
        <v>8.7961910848065261E-2</v>
      </c>
      <c r="F880" s="69">
        <f t="shared" ca="1" si="27"/>
        <v>0.26902342486740033</v>
      </c>
    </row>
    <row r="881" spans="5:6" x14ac:dyDescent="0.25">
      <c r="E881" s="69">
        <f t="shared" ca="1" si="26"/>
        <v>0.96790203687023746</v>
      </c>
      <c r="F881" s="69">
        <f t="shared" ca="1" si="27"/>
        <v>6.323786855908228</v>
      </c>
    </row>
    <row r="882" spans="5:6" x14ac:dyDescent="0.25">
      <c r="E882" s="69">
        <f t="shared" ca="1" si="26"/>
        <v>0.16661832310859603</v>
      </c>
      <c r="F882" s="69">
        <f t="shared" ca="1" si="27"/>
        <v>0.3967652772757112</v>
      </c>
    </row>
    <row r="883" spans="5:6" x14ac:dyDescent="0.25">
      <c r="E883" s="69">
        <f t="shared" ca="1" si="26"/>
        <v>0.57259594173629924</v>
      </c>
      <c r="F883" s="69">
        <f t="shared" ca="1" si="27"/>
        <v>1.1878032071398199</v>
      </c>
    </row>
    <row r="884" spans="5:6" x14ac:dyDescent="0.25">
      <c r="E884" s="69">
        <f t="shared" ca="1" si="26"/>
        <v>0.96180055279040544</v>
      </c>
      <c r="F884" s="69">
        <f t="shared" ca="1" si="27"/>
        <v>5.7971182699962265</v>
      </c>
    </row>
    <row r="885" spans="5:6" x14ac:dyDescent="0.25">
      <c r="E885" s="69">
        <f t="shared" ca="1" si="26"/>
        <v>0.68962096187611455</v>
      </c>
      <c r="F885" s="69">
        <f t="shared" ca="1" si="27"/>
        <v>1.5953071669912064</v>
      </c>
    </row>
    <row r="886" spans="5:6" x14ac:dyDescent="0.25">
      <c r="E886" s="69">
        <f t="shared" ca="1" si="26"/>
        <v>0.37460724095207798</v>
      </c>
      <c r="F886" s="69">
        <f t="shared" ca="1" si="27"/>
        <v>0.74005926917752585</v>
      </c>
    </row>
    <row r="887" spans="5:6" x14ac:dyDescent="0.25">
      <c r="E887" s="69">
        <f t="shared" ca="1" si="26"/>
        <v>0.49115331378328297</v>
      </c>
      <c r="F887" s="69">
        <f t="shared" ca="1" si="27"/>
        <v>0.97936938367048809</v>
      </c>
    </row>
    <row r="888" spans="5:6" x14ac:dyDescent="0.25">
      <c r="E888" s="69">
        <f t="shared" ca="1" si="26"/>
        <v>0.7304072214848798</v>
      </c>
      <c r="F888" s="69">
        <f t="shared" ca="1" si="27"/>
        <v>1.7878019447509292</v>
      </c>
    </row>
    <row r="889" spans="5:6" x14ac:dyDescent="0.25">
      <c r="E889" s="69">
        <f t="shared" ca="1" si="26"/>
        <v>0.19854970099634439</v>
      </c>
      <c r="F889" s="69">
        <f t="shared" ca="1" si="27"/>
        <v>0.44666312163489286</v>
      </c>
    </row>
    <row r="890" spans="5:6" x14ac:dyDescent="0.25">
      <c r="E890" s="69">
        <f t="shared" ca="1" si="26"/>
        <v>0.94222700396599346</v>
      </c>
      <c r="F890" s="69">
        <f t="shared" ca="1" si="27"/>
        <v>4.6808648789211258</v>
      </c>
    </row>
    <row r="891" spans="5:6" x14ac:dyDescent="0.25">
      <c r="E891" s="69">
        <f t="shared" ca="1" si="26"/>
        <v>0.57342545214995166</v>
      </c>
      <c r="F891" s="69">
        <f t="shared" ca="1" si="27"/>
        <v>1.1901709426187974</v>
      </c>
    </row>
    <row r="892" spans="5:6" x14ac:dyDescent="0.25">
      <c r="E892" s="69">
        <f t="shared" ca="1" si="26"/>
        <v>0.84248671915511519</v>
      </c>
      <c r="F892" s="69">
        <f t="shared" ca="1" si="27"/>
        <v>2.6145156279366124</v>
      </c>
    </row>
    <row r="893" spans="5:6" x14ac:dyDescent="0.25">
      <c r="E893" s="69">
        <f t="shared" ca="1" si="26"/>
        <v>0.88560811485941904</v>
      </c>
      <c r="F893" s="69">
        <f t="shared" ca="1" si="27"/>
        <v>3.1896501660350047</v>
      </c>
    </row>
    <row r="894" spans="5:6" x14ac:dyDescent="0.25">
      <c r="E894" s="69">
        <f t="shared" ca="1" si="26"/>
        <v>0.70557490894223673</v>
      </c>
      <c r="F894" s="69">
        <f t="shared" ca="1" si="27"/>
        <v>1.6663766031512415</v>
      </c>
    </row>
    <row r="895" spans="5:6" x14ac:dyDescent="0.25">
      <c r="E895" s="69">
        <f t="shared" ca="1" si="26"/>
        <v>4.4110737335652073E-2</v>
      </c>
      <c r="F895" s="69">
        <f t="shared" ca="1" si="27"/>
        <v>0.18559226388574085</v>
      </c>
    </row>
    <row r="896" spans="5:6" x14ac:dyDescent="0.25">
      <c r="E896" s="69">
        <f t="shared" ca="1" si="26"/>
        <v>0.80970563775051374</v>
      </c>
      <c r="F896" s="69">
        <f t="shared" ca="1" si="27"/>
        <v>2.305383943895281</v>
      </c>
    </row>
    <row r="897" spans="5:6" x14ac:dyDescent="0.25">
      <c r="E897" s="69">
        <f t="shared" ca="1" si="26"/>
        <v>0.49847652384098884</v>
      </c>
      <c r="F897" s="69">
        <f t="shared" ca="1" si="27"/>
        <v>0.99641681920078418</v>
      </c>
    </row>
    <row r="898" spans="5:6" x14ac:dyDescent="0.25">
      <c r="E898" s="69">
        <f t="shared" ca="1" si="26"/>
        <v>0.47070338657548316</v>
      </c>
      <c r="F898" s="69">
        <f t="shared" ca="1" si="27"/>
        <v>0.93323598527837548</v>
      </c>
    </row>
    <row r="899" spans="5:6" x14ac:dyDescent="0.25">
      <c r="E899" s="69">
        <f t="shared" ca="1" si="26"/>
        <v>0.76133782651443926</v>
      </c>
      <c r="F899" s="69">
        <f t="shared" ca="1" si="27"/>
        <v>1.9617697963882312</v>
      </c>
    </row>
    <row r="900" spans="5:6" x14ac:dyDescent="0.25">
      <c r="E900" s="69">
        <f t="shared" ref="E900:E963" ca="1" si="28">RAND()</f>
        <v>0.33266811554565456</v>
      </c>
      <c r="F900" s="69">
        <f t="shared" ref="F900:F963" ca="1" si="29">_xlfn.F.INV(E900,$C$3,$C$4)</f>
        <v>0.66502995746230864</v>
      </c>
    </row>
    <row r="901" spans="5:6" x14ac:dyDescent="0.25">
      <c r="E901" s="69">
        <f t="shared" ca="1" si="28"/>
        <v>6.0358101049910573E-2</v>
      </c>
      <c r="F901" s="69">
        <f t="shared" ca="1" si="29"/>
        <v>0.21867474400551584</v>
      </c>
    </row>
    <row r="902" spans="5:6" x14ac:dyDescent="0.25">
      <c r="E902" s="69">
        <f t="shared" ca="1" si="28"/>
        <v>0.75056575398423264</v>
      </c>
      <c r="F902" s="69">
        <f t="shared" ca="1" si="29"/>
        <v>1.8979109381655719</v>
      </c>
    </row>
    <row r="903" spans="5:6" x14ac:dyDescent="0.25">
      <c r="E903" s="69">
        <f t="shared" ca="1" si="28"/>
        <v>0.10763063433114628</v>
      </c>
      <c r="F903" s="69">
        <f t="shared" ca="1" si="29"/>
        <v>0.30236193191742827</v>
      </c>
    </row>
    <row r="904" spans="5:6" x14ac:dyDescent="0.25">
      <c r="E904" s="69">
        <f t="shared" ca="1" si="28"/>
        <v>0.95590032546606751</v>
      </c>
      <c r="F904" s="69">
        <f t="shared" ca="1" si="29"/>
        <v>5.3888485996415483</v>
      </c>
    </row>
    <row r="905" spans="5:6" x14ac:dyDescent="0.25">
      <c r="E905" s="69">
        <f t="shared" ca="1" si="28"/>
        <v>0.95746130042548871</v>
      </c>
      <c r="F905" s="69">
        <f t="shared" ca="1" si="29"/>
        <v>5.4891275296844801</v>
      </c>
    </row>
    <row r="906" spans="5:6" x14ac:dyDescent="0.25">
      <c r="E906" s="69">
        <f t="shared" ca="1" si="28"/>
        <v>0.52626440722445056</v>
      </c>
      <c r="F906" s="69">
        <f t="shared" ca="1" si="29"/>
        <v>1.063891597157741</v>
      </c>
    </row>
    <row r="907" spans="5:6" x14ac:dyDescent="0.25">
      <c r="E907" s="69">
        <f t="shared" ca="1" si="28"/>
        <v>0.61004754497198965</v>
      </c>
      <c r="F907" s="69">
        <f t="shared" ca="1" si="29"/>
        <v>1.3008651817238828</v>
      </c>
    </row>
    <row r="908" spans="5:6" x14ac:dyDescent="0.25">
      <c r="E908" s="69">
        <f t="shared" ca="1" si="28"/>
        <v>7.8133448881618772E-2</v>
      </c>
      <c r="F908" s="69">
        <f t="shared" ca="1" si="29"/>
        <v>0.25169558546389942</v>
      </c>
    </row>
    <row r="909" spans="5:6" x14ac:dyDescent="0.25">
      <c r="E909" s="69">
        <f t="shared" ca="1" si="28"/>
        <v>0.67383790655854781</v>
      </c>
      <c r="F909" s="69">
        <f t="shared" ca="1" si="29"/>
        <v>1.5295823335507821</v>
      </c>
    </row>
    <row r="910" spans="5:6" x14ac:dyDescent="0.25">
      <c r="E910" s="69">
        <f t="shared" ca="1" si="28"/>
        <v>0.48648987922444931</v>
      </c>
      <c r="F910" s="69">
        <f t="shared" ca="1" si="29"/>
        <v>0.96866233534859125</v>
      </c>
    </row>
    <row r="911" spans="5:6" x14ac:dyDescent="0.25">
      <c r="E911" s="69">
        <f t="shared" ca="1" si="28"/>
        <v>4.8781188750030013E-3</v>
      </c>
      <c r="F911" s="69">
        <f t="shared" ca="1" si="29"/>
        <v>6.6215092541917958E-2</v>
      </c>
    </row>
    <row r="912" spans="5:6" x14ac:dyDescent="0.25">
      <c r="E912" s="69">
        <f t="shared" ca="1" si="28"/>
        <v>0.12100716642950549</v>
      </c>
      <c r="F912" s="69">
        <f t="shared" ca="1" si="29"/>
        <v>0.3243085878908305</v>
      </c>
    </row>
    <row r="913" spans="5:6" x14ac:dyDescent="0.25">
      <c r="E913" s="69">
        <f t="shared" ca="1" si="28"/>
        <v>0.1944268779190953</v>
      </c>
      <c r="F913" s="69">
        <f t="shared" ca="1" si="29"/>
        <v>0.44022141059764719</v>
      </c>
    </row>
    <row r="914" spans="5:6" x14ac:dyDescent="0.25">
      <c r="E914" s="69">
        <f t="shared" ca="1" si="28"/>
        <v>0.90895313028435876</v>
      </c>
      <c r="F914" s="69">
        <f t="shared" ca="1" si="29"/>
        <v>3.6448705507027359</v>
      </c>
    </row>
    <row r="915" spans="5:6" x14ac:dyDescent="0.25">
      <c r="E915" s="69">
        <f t="shared" ca="1" si="28"/>
        <v>0.25664740983662027</v>
      </c>
      <c r="F915" s="69">
        <f t="shared" ca="1" si="29"/>
        <v>0.53844959606814602</v>
      </c>
    </row>
    <row r="916" spans="5:6" x14ac:dyDescent="0.25">
      <c r="E916" s="69">
        <f t="shared" ca="1" si="28"/>
        <v>0.43171211350258287</v>
      </c>
      <c r="F916" s="69">
        <f t="shared" ca="1" si="29"/>
        <v>0.85063109655605218</v>
      </c>
    </row>
    <row r="917" spans="5:6" x14ac:dyDescent="0.25">
      <c r="E917" s="69">
        <f t="shared" ca="1" si="28"/>
        <v>0.94695919231878123</v>
      </c>
      <c r="F917" s="69">
        <f t="shared" ca="1" si="29"/>
        <v>4.8968442755447033</v>
      </c>
    </row>
    <row r="918" spans="5:6" x14ac:dyDescent="0.25">
      <c r="E918" s="69">
        <f t="shared" ca="1" si="28"/>
        <v>0.63942603769925521</v>
      </c>
      <c r="F918" s="69">
        <f t="shared" ca="1" si="29"/>
        <v>1.3996873067388447</v>
      </c>
    </row>
    <row r="919" spans="5:6" x14ac:dyDescent="0.25">
      <c r="E919" s="69">
        <f t="shared" ca="1" si="28"/>
        <v>0.85868949761922597</v>
      </c>
      <c r="F919" s="69">
        <f t="shared" ca="1" si="29"/>
        <v>2.8019988113675747</v>
      </c>
    </row>
    <row r="920" spans="5:6" x14ac:dyDescent="0.25">
      <c r="E920" s="69">
        <f t="shared" ca="1" si="28"/>
        <v>0.43195549706167613</v>
      </c>
      <c r="F920" s="69">
        <f t="shared" ca="1" si="29"/>
        <v>0.85112704993794708</v>
      </c>
    </row>
    <row r="921" spans="5:6" x14ac:dyDescent="0.25">
      <c r="E921" s="69">
        <f t="shared" ca="1" si="28"/>
        <v>0.91539687313112128</v>
      </c>
      <c r="F921" s="69">
        <f t="shared" ca="1" si="29"/>
        <v>3.7999461195257824</v>
      </c>
    </row>
    <row r="922" spans="5:6" x14ac:dyDescent="0.25">
      <c r="E922" s="69">
        <f t="shared" ca="1" si="28"/>
        <v>0.48987633743057779</v>
      </c>
      <c r="F922" s="69">
        <f t="shared" ca="1" si="29"/>
        <v>0.97642616232096135</v>
      </c>
    </row>
    <row r="923" spans="5:6" x14ac:dyDescent="0.25">
      <c r="E923" s="69">
        <f t="shared" ca="1" si="28"/>
        <v>6.1008663262654306E-2</v>
      </c>
      <c r="F923" s="69">
        <f t="shared" ca="1" si="29"/>
        <v>0.21993176237532544</v>
      </c>
    </row>
    <row r="924" spans="5:6" x14ac:dyDescent="0.25">
      <c r="E924" s="69">
        <f t="shared" ca="1" si="28"/>
        <v>0.26431577724390509</v>
      </c>
      <c r="F924" s="69">
        <f t="shared" ca="1" si="29"/>
        <v>0.55080169261475542</v>
      </c>
    </row>
    <row r="925" spans="5:6" x14ac:dyDescent="0.25">
      <c r="E925" s="69">
        <f t="shared" ca="1" si="28"/>
        <v>0.65676602494377434</v>
      </c>
      <c r="F925" s="69">
        <f t="shared" ca="1" si="29"/>
        <v>1.4630230351610054</v>
      </c>
    </row>
    <row r="926" spans="5:6" x14ac:dyDescent="0.25">
      <c r="E926" s="69">
        <f t="shared" ca="1" si="28"/>
        <v>0.50168873294026062</v>
      </c>
      <c r="F926" s="69">
        <f t="shared" ca="1" si="29"/>
        <v>1.0039869230896439</v>
      </c>
    </row>
    <row r="927" spans="5:6" x14ac:dyDescent="0.25">
      <c r="E927" s="69">
        <f t="shared" ca="1" si="28"/>
        <v>0.85439429233052733</v>
      </c>
      <c r="F927" s="69">
        <f t="shared" ca="1" si="29"/>
        <v>2.7495233699788262</v>
      </c>
    </row>
    <row r="928" spans="5:6" x14ac:dyDescent="0.25">
      <c r="E928" s="69">
        <f t="shared" ca="1" si="28"/>
        <v>0.79475250078403348</v>
      </c>
      <c r="F928" s="69">
        <f t="shared" ca="1" si="29"/>
        <v>2.1875262316875306</v>
      </c>
    </row>
    <row r="929" spans="5:6" x14ac:dyDescent="0.25">
      <c r="E929" s="69">
        <f t="shared" ca="1" si="28"/>
        <v>0.80591084632205512</v>
      </c>
      <c r="F929" s="69">
        <f t="shared" ca="1" si="29"/>
        <v>2.2743096225079347</v>
      </c>
    </row>
    <row r="930" spans="5:6" x14ac:dyDescent="0.25">
      <c r="E930" s="69">
        <f t="shared" ca="1" si="28"/>
        <v>0.61616518092295725</v>
      </c>
      <c r="F930" s="69">
        <f t="shared" ca="1" si="29"/>
        <v>1.3206404894112191</v>
      </c>
    </row>
    <row r="931" spans="5:6" x14ac:dyDescent="0.25">
      <c r="E931" s="69">
        <f t="shared" ca="1" si="28"/>
        <v>7.591747299456808E-2</v>
      </c>
      <c r="F931" s="69">
        <f t="shared" ca="1" si="29"/>
        <v>0.24770965443275153</v>
      </c>
    </row>
    <row r="932" spans="5:6" x14ac:dyDescent="0.25">
      <c r="E932" s="69">
        <f t="shared" ca="1" si="28"/>
        <v>0.26233996612956278</v>
      </c>
      <c r="F932" s="69">
        <f t="shared" ca="1" si="29"/>
        <v>0.54761199002015892</v>
      </c>
    </row>
    <row r="933" spans="5:6" x14ac:dyDescent="0.25">
      <c r="E933" s="69">
        <f t="shared" ca="1" si="28"/>
        <v>0.50175896169539236</v>
      </c>
      <c r="F933" s="69">
        <f t="shared" ca="1" si="29"/>
        <v>1.0041530708815516</v>
      </c>
    </row>
    <row r="934" spans="5:6" x14ac:dyDescent="0.25">
      <c r="E934" s="69">
        <f t="shared" ca="1" si="28"/>
        <v>0.52397473586174637</v>
      </c>
      <c r="F934" s="69">
        <f t="shared" ca="1" si="29"/>
        <v>1.0581549135401247</v>
      </c>
    </row>
    <row r="935" spans="5:6" x14ac:dyDescent="0.25">
      <c r="E935" s="69">
        <f t="shared" ca="1" si="28"/>
        <v>0.82892318344917826</v>
      </c>
      <c r="F935" s="69">
        <f t="shared" ca="1" si="29"/>
        <v>2.4768160212427999</v>
      </c>
    </row>
    <row r="936" spans="5:6" x14ac:dyDescent="0.25">
      <c r="E936" s="69">
        <f t="shared" ca="1" si="28"/>
        <v>6.2112209499007309E-2</v>
      </c>
      <c r="F936" s="69">
        <f t="shared" ca="1" si="29"/>
        <v>0.22205428046554077</v>
      </c>
    </row>
    <row r="937" spans="5:6" x14ac:dyDescent="0.25">
      <c r="E937" s="69">
        <f t="shared" ca="1" si="28"/>
        <v>0.53608918991688126</v>
      </c>
      <c r="F937" s="69">
        <f t="shared" ca="1" si="29"/>
        <v>1.0888930462786224</v>
      </c>
    </row>
    <row r="938" spans="5:6" x14ac:dyDescent="0.25">
      <c r="E938" s="69">
        <f t="shared" ca="1" si="28"/>
        <v>0.62808568400134479</v>
      </c>
      <c r="F938" s="69">
        <f t="shared" ca="1" si="29"/>
        <v>1.3603565648503784</v>
      </c>
    </row>
    <row r="939" spans="5:6" x14ac:dyDescent="0.25">
      <c r="E939" s="69">
        <f t="shared" ca="1" si="28"/>
        <v>0.77676424719754877</v>
      </c>
      <c r="F939" s="69">
        <f t="shared" ca="1" si="29"/>
        <v>2.0603065959146103</v>
      </c>
    </row>
    <row r="940" spans="5:6" x14ac:dyDescent="0.25">
      <c r="E940" s="69">
        <f t="shared" ca="1" si="28"/>
        <v>0.52224225175346195</v>
      </c>
      <c r="F940" s="69">
        <f t="shared" ca="1" si="29"/>
        <v>1.0538362649807609</v>
      </c>
    </row>
    <row r="941" spans="5:6" x14ac:dyDescent="0.25">
      <c r="E941" s="69">
        <f t="shared" ca="1" si="28"/>
        <v>0.50542910900014482</v>
      </c>
      <c r="F941" s="69">
        <f t="shared" ca="1" si="29"/>
        <v>1.0128746465423542</v>
      </c>
    </row>
    <row r="942" spans="5:6" x14ac:dyDescent="0.25">
      <c r="E942" s="69">
        <f t="shared" ca="1" si="28"/>
        <v>0.44415505809893785</v>
      </c>
      <c r="F942" s="69">
        <f t="shared" ca="1" si="29"/>
        <v>0.8762887831373507</v>
      </c>
    </row>
    <row r="943" spans="5:6" x14ac:dyDescent="0.25">
      <c r="E943" s="69">
        <f t="shared" ca="1" si="28"/>
        <v>0.4378042628814518</v>
      </c>
      <c r="F943" s="69">
        <f t="shared" ca="1" si="29"/>
        <v>0.86311548601915167</v>
      </c>
    </row>
    <row r="944" spans="5:6" x14ac:dyDescent="0.25">
      <c r="E944" s="69">
        <f t="shared" ca="1" si="28"/>
        <v>0.10931934723225123</v>
      </c>
      <c r="F944" s="69">
        <f t="shared" ca="1" si="29"/>
        <v>0.30515969341925914</v>
      </c>
    </row>
    <row r="945" spans="5:6" x14ac:dyDescent="0.25">
      <c r="E945" s="69">
        <f t="shared" ca="1" si="28"/>
        <v>8.219743537478108E-2</v>
      </c>
      <c r="F945" s="69">
        <f t="shared" ca="1" si="29"/>
        <v>0.25892630015760876</v>
      </c>
    </row>
    <row r="946" spans="5:6" x14ac:dyDescent="0.25">
      <c r="E946" s="69">
        <f t="shared" ca="1" si="28"/>
        <v>0.61756811874141826</v>
      </c>
      <c r="F946" s="69">
        <f t="shared" ca="1" si="29"/>
        <v>1.3252322293982282</v>
      </c>
    </row>
    <row r="947" spans="5:6" x14ac:dyDescent="0.25">
      <c r="E947" s="69">
        <f t="shared" ca="1" si="28"/>
        <v>2.6199824634233204E-2</v>
      </c>
      <c r="F947" s="69">
        <f t="shared" ca="1" si="29"/>
        <v>0.14314701379424535</v>
      </c>
    </row>
    <row r="948" spans="5:6" x14ac:dyDescent="0.25">
      <c r="E948" s="69">
        <f t="shared" ca="1" si="28"/>
        <v>0.99427119841536515</v>
      </c>
      <c r="F948" s="69">
        <f t="shared" ca="1" si="29"/>
        <v>14.07078723962562</v>
      </c>
    </row>
    <row r="949" spans="5:6" x14ac:dyDescent="0.25">
      <c r="E949" s="69">
        <f t="shared" ca="1" si="28"/>
        <v>0.29237537108011236</v>
      </c>
      <c r="F949" s="69">
        <f t="shared" ca="1" si="29"/>
        <v>0.59670273310399458</v>
      </c>
    </row>
    <row r="950" spans="5:6" x14ac:dyDescent="0.25">
      <c r="E950" s="69">
        <f t="shared" ca="1" si="28"/>
        <v>0.81412667150815521</v>
      </c>
      <c r="F950" s="69">
        <f t="shared" ca="1" si="29"/>
        <v>2.3426679532543346</v>
      </c>
    </row>
    <row r="951" spans="5:6" x14ac:dyDescent="0.25">
      <c r="E951" s="69">
        <f t="shared" ca="1" si="28"/>
        <v>0.85024394962959071</v>
      </c>
      <c r="F951" s="69">
        <f t="shared" ca="1" si="29"/>
        <v>2.7007987576726022</v>
      </c>
    </row>
    <row r="952" spans="5:6" x14ac:dyDescent="0.25">
      <c r="E952" s="69">
        <f t="shared" ca="1" si="28"/>
        <v>7.4390581095436392E-2</v>
      </c>
      <c r="F952" s="69">
        <f t="shared" ca="1" si="29"/>
        <v>0.24494421675039327</v>
      </c>
    </row>
    <row r="953" spans="5:6" x14ac:dyDescent="0.25">
      <c r="E953" s="69">
        <f t="shared" ca="1" si="28"/>
        <v>0.10888287397312835</v>
      </c>
      <c r="F953" s="69">
        <f t="shared" ca="1" si="29"/>
        <v>0.3044373946120702</v>
      </c>
    </row>
    <row r="954" spans="5:6" x14ac:dyDescent="0.25">
      <c r="E954" s="69">
        <f t="shared" ca="1" si="28"/>
        <v>0.43808204819811514</v>
      </c>
      <c r="F954" s="69">
        <f t="shared" ca="1" si="29"/>
        <v>0.86368826042107139</v>
      </c>
    </row>
    <row r="955" spans="5:6" x14ac:dyDescent="0.25">
      <c r="E955" s="69">
        <f t="shared" ca="1" si="28"/>
        <v>0.32585864339112558</v>
      </c>
      <c r="F955" s="69">
        <f t="shared" ca="1" si="29"/>
        <v>0.65325047839773998</v>
      </c>
    </row>
    <row r="956" spans="5:6" x14ac:dyDescent="0.25">
      <c r="E956" s="69">
        <f t="shared" ca="1" si="28"/>
        <v>7.923738112021439E-2</v>
      </c>
      <c r="F956" s="69">
        <f t="shared" ca="1" si="29"/>
        <v>0.25366958466101802</v>
      </c>
    </row>
    <row r="957" spans="5:6" x14ac:dyDescent="0.25">
      <c r="E957" s="69">
        <f t="shared" ca="1" si="28"/>
        <v>0.35672969237556285</v>
      </c>
      <c r="F957" s="69">
        <f t="shared" ca="1" si="29"/>
        <v>0.70752195116947147</v>
      </c>
    </row>
    <row r="958" spans="5:6" x14ac:dyDescent="0.25">
      <c r="E958" s="69">
        <f t="shared" ca="1" si="28"/>
        <v>0.8307213424086024</v>
      </c>
      <c r="F958" s="69">
        <f t="shared" ca="1" si="29"/>
        <v>2.4941977033030693</v>
      </c>
    </row>
    <row r="959" spans="5:6" x14ac:dyDescent="0.25">
      <c r="E959" s="69">
        <f t="shared" ca="1" si="28"/>
        <v>0.47524594491517635</v>
      </c>
      <c r="F959" s="69">
        <f t="shared" ca="1" si="29"/>
        <v>0.94330391541627101</v>
      </c>
    </row>
    <row r="960" spans="5:6" x14ac:dyDescent="0.25">
      <c r="E960" s="69">
        <f t="shared" ca="1" si="28"/>
        <v>0.71066165963266426</v>
      </c>
      <c r="F960" s="69">
        <f t="shared" ca="1" si="29"/>
        <v>1.6901154258495972</v>
      </c>
    </row>
    <row r="961" spans="5:6" x14ac:dyDescent="0.25">
      <c r="E961" s="69">
        <f t="shared" ca="1" si="28"/>
        <v>0.91961552180538408</v>
      </c>
      <c r="F961" s="69">
        <f t="shared" ca="1" si="29"/>
        <v>3.9106364002702207</v>
      </c>
    </row>
    <row r="962" spans="5:6" x14ac:dyDescent="0.25">
      <c r="E962" s="69">
        <f t="shared" ca="1" si="28"/>
        <v>0.62340715584872797</v>
      </c>
      <c r="F962" s="69">
        <f t="shared" ca="1" si="29"/>
        <v>1.3445770742479497</v>
      </c>
    </row>
    <row r="963" spans="5:6" x14ac:dyDescent="0.25">
      <c r="E963" s="69">
        <f t="shared" ca="1" si="28"/>
        <v>4.8660989892792883E-2</v>
      </c>
      <c r="F963" s="69">
        <f t="shared" ca="1" si="29"/>
        <v>0.19523237536195825</v>
      </c>
    </row>
    <row r="964" spans="5:6" x14ac:dyDescent="0.25">
      <c r="E964" s="69">
        <f t="shared" ref="E964:E1027" ca="1" si="30">RAND()</f>
        <v>0.42113329989603121</v>
      </c>
      <c r="F964" s="69">
        <f t="shared" ref="F964:F1027" ca="1" si="31">_xlfn.F.INV(E964,$C$3,$C$4)</f>
        <v>0.82929322011997531</v>
      </c>
    </row>
    <row r="965" spans="5:6" x14ac:dyDescent="0.25">
      <c r="E965" s="69">
        <f t="shared" ca="1" si="30"/>
        <v>0.39068183443087712</v>
      </c>
      <c r="F965" s="69">
        <f t="shared" ca="1" si="31"/>
        <v>0.77009929792149479</v>
      </c>
    </row>
    <row r="966" spans="5:6" x14ac:dyDescent="0.25">
      <c r="E966" s="69">
        <f t="shared" ca="1" si="30"/>
        <v>0.95950560205952873</v>
      </c>
      <c r="F966" s="69">
        <f t="shared" ca="1" si="31"/>
        <v>5.6284911631009251</v>
      </c>
    </row>
    <row r="967" spans="5:6" x14ac:dyDescent="0.25">
      <c r="E967" s="69">
        <f t="shared" ca="1" si="30"/>
        <v>0.25317712648746216</v>
      </c>
      <c r="F967" s="69">
        <f t="shared" ca="1" si="31"/>
        <v>0.53288324586680058</v>
      </c>
    </row>
    <row r="968" spans="5:6" x14ac:dyDescent="0.25">
      <c r="E968" s="69">
        <f t="shared" ca="1" si="30"/>
        <v>0.5228447992662697</v>
      </c>
      <c r="F968" s="69">
        <f t="shared" ca="1" si="31"/>
        <v>1.0553361263756675</v>
      </c>
    </row>
    <row r="969" spans="5:6" x14ac:dyDescent="0.25">
      <c r="E969" s="69">
        <f t="shared" ca="1" si="30"/>
        <v>0.25626053927551429</v>
      </c>
      <c r="F969" s="69">
        <f t="shared" ca="1" si="31"/>
        <v>0.5378283508276599</v>
      </c>
    </row>
    <row r="970" spans="5:6" x14ac:dyDescent="0.25">
      <c r="E970" s="69">
        <f t="shared" ca="1" si="30"/>
        <v>0.31003410799215569</v>
      </c>
      <c r="F970" s="69">
        <f t="shared" ca="1" si="31"/>
        <v>0.62625549496437638</v>
      </c>
    </row>
    <row r="971" spans="5:6" x14ac:dyDescent="0.25">
      <c r="E971" s="69">
        <f t="shared" ca="1" si="30"/>
        <v>4.4987771110004404E-2</v>
      </c>
      <c r="F971" s="69">
        <f t="shared" ca="1" si="31"/>
        <v>0.18747739530100227</v>
      </c>
    </row>
    <row r="972" spans="5:6" x14ac:dyDescent="0.25">
      <c r="E972" s="69">
        <f t="shared" ca="1" si="30"/>
        <v>2.4650108470165799E-2</v>
      </c>
      <c r="F972" s="69">
        <f t="shared" ca="1" si="31"/>
        <v>0.13898072279433585</v>
      </c>
    </row>
    <row r="973" spans="5:6" x14ac:dyDescent="0.25">
      <c r="E973" s="69">
        <f t="shared" ca="1" si="30"/>
        <v>0.51950173521658782</v>
      </c>
      <c r="F973" s="69">
        <f t="shared" ca="1" si="31"/>
        <v>1.0470431152208739</v>
      </c>
    </row>
    <row r="974" spans="5:6" x14ac:dyDescent="0.25">
      <c r="E974" s="69">
        <f t="shared" ca="1" si="30"/>
        <v>0.5806792624823971</v>
      </c>
      <c r="F974" s="69">
        <f t="shared" ca="1" si="31"/>
        <v>1.2111240402694012</v>
      </c>
    </row>
    <row r="975" spans="5:6" x14ac:dyDescent="0.25">
      <c r="E975" s="69">
        <f t="shared" ca="1" si="30"/>
        <v>0.78127679067140199</v>
      </c>
      <c r="F975" s="69">
        <f t="shared" ca="1" si="31"/>
        <v>2.0908837872431287</v>
      </c>
    </row>
    <row r="976" spans="5:6" x14ac:dyDescent="0.25">
      <c r="E976" s="69">
        <f t="shared" ca="1" si="30"/>
        <v>0.28751241260699278</v>
      </c>
      <c r="F976" s="69">
        <f t="shared" ca="1" si="31"/>
        <v>0.58866050054495267</v>
      </c>
    </row>
    <row r="977" spans="5:6" x14ac:dyDescent="0.25">
      <c r="E977" s="69">
        <f t="shared" ca="1" si="30"/>
        <v>0.99060994391506074</v>
      </c>
      <c r="F977" s="69">
        <f t="shared" ca="1" si="31"/>
        <v>11.284122422782985</v>
      </c>
    </row>
    <row r="978" spans="5:6" x14ac:dyDescent="0.25">
      <c r="E978" s="69">
        <f t="shared" ca="1" si="30"/>
        <v>0.72684318991187891</v>
      </c>
      <c r="F978" s="69">
        <f t="shared" ca="1" si="31"/>
        <v>1.7694777305836809</v>
      </c>
    </row>
    <row r="979" spans="5:6" x14ac:dyDescent="0.25">
      <c r="E979" s="69">
        <f t="shared" ca="1" si="30"/>
        <v>0.5998081484793838</v>
      </c>
      <c r="F979" s="69">
        <f t="shared" ca="1" si="31"/>
        <v>1.2686337017498168</v>
      </c>
    </row>
    <row r="980" spans="5:6" x14ac:dyDescent="0.25">
      <c r="E980" s="69">
        <f t="shared" ca="1" si="30"/>
        <v>0.43725395191820604</v>
      </c>
      <c r="F980" s="69">
        <f t="shared" ca="1" si="31"/>
        <v>0.86198169759489685</v>
      </c>
    </row>
    <row r="981" spans="5:6" x14ac:dyDescent="0.25">
      <c r="E981" s="69">
        <f t="shared" ca="1" si="30"/>
        <v>0.92880624674789347</v>
      </c>
      <c r="F981" s="69">
        <f t="shared" ca="1" si="31"/>
        <v>4.1823336795906156</v>
      </c>
    </row>
    <row r="982" spans="5:6" x14ac:dyDescent="0.25">
      <c r="E982" s="69">
        <f t="shared" ca="1" si="30"/>
        <v>0.52185371667583358</v>
      </c>
      <c r="F982" s="69">
        <f t="shared" ca="1" si="31"/>
        <v>1.052870328234381</v>
      </c>
    </row>
    <row r="983" spans="5:6" x14ac:dyDescent="0.25">
      <c r="E983" s="69">
        <f t="shared" ca="1" si="30"/>
        <v>0.91660025817795976</v>
      </c>
      <c r="F983" s="69">
        <f t="shared" ca="1" si="31"/>
        <v>3.8307276883044765</v>
      </c>
    </row>
    <row r="984" spans="5:6" x14ac:dyDescent="0.25">
      <c r="E984" s="69">
        <f t="shared" ca="1" si="30"/>
        <v>0.83777859463138038</v>
      </c>
      <c r="F984" s="69">
        <f t="shared" ca="1" si="31"/>
        <v>2.5649365831499797</v>
      </c>
    </row>
    <row r="985" spans="5:6" x14ac:dyDescent="0.25">
      <c r="E985" s="69">
        <f t="shared" ca="1" si="30"/>
        <v>0.47931200601953849</v>
      </c>
      <c r="F985" s="69">
        <f t="shared" ca="1" si="31"/>
        <v>0.95240102270422089</v>
      </c>
    </row>
    <row r="986" spans="5:6" x14ac:dyDescent="0.25">
      <c r="E986" s="69">
        <f t="shared" ca="1" si="30"/>
        <v>0.94279458481627532</v>
      </c>
      <c r="F986" s="69">
        <f t="shared" ca="1" si="31"/>
        <v>4.7054488868052307</v>
      </c>
    </row>
    <row r="987" spans="5:6" x14ac:dyDescent="0.25">
      <c r="E987" s="69">
        <f t="shared" ca="1" si="30"/>
        <v>8.5161386119263827E-2</v>
      </c>
      <c r="F987" s="69">
        <f t="shared" ca="1" si="31"/>
        <v>0.26413996452438643</v>
      </c>
    </row>
    <row r="988" spans="5:6" x14ac:dyDescent="0.25">
      <c r="E988" s="69">
        <f t="shared" ca="1" si="30"/>
        <v>0.29917086761270295</v>
      </c>
      <c r="F988" s="69">
        <f t="shared" ca="1" si="31"/>
        <v>0.60800854061139442</v>
      </c>
    </row>
    <row r="989" spans="5:6" x14ac:dyDescent="0.25">
      <c r="E989" s="69">
        <f t="shared" ca="1" si="30"/>
        <v>3.4762981645302449E-2</v>
      </c>
      <c r="F989" s="69">
        <f t="shared" ca="1" si="31"/>
        <v>0.16453022128822423</v>
      </c>
    </row>
    <row r="990" spans="5:6" x14ac:dyDescent="0.25">
      <c r="E990" s="69">
        <f t="shared" ca="1" si="30"/>
        <v>0.21569815756177013</v>
      </c>
      <c r="F990" s="69">
        <f t="shared" ca="1" si="31"/>
        <v>0.47351542908517302</v>
      </c>
    </row>
    <row r="991" spans="5:6" x14ac:dyDescent="0.25">
      <c r="E991" s="69">
        <f t="shared" ca="1" si="30"/>
        <v>0.78520379055332057</v>
      </c>
      <c r="F991" s="69">
        <f t="shared" ca="1" si="31"/>
        <v>2.1181961482365028</v>
      </c>
    </row>
    <row r="992" spans="5:6" x14ac:dyDescent="0.25">
      <c r="E992" s="69">
        <f t="shared" ca="1" si="30"/>
        <v>0.55389281126578882</v>
      </c>
      <c r="F992" s="69">
        <f t="shared" ca="1" si="31"/>
        <v>1.1358841901539496</v>
      </c>
    </row>
    <row r="993" spans="5:6" x14ac:dyDescent="0.25">
      <c r="E993" s="69">
        <f t="shared" ca="1" si="30"/>
        <v>0.3114259803518884</v>
      </c>
      <c r="F993" s="69">
        <f t="shared" ca="1" si="31"/>
        <v>0.62860959619967594</v>
      </c>
    </row>
    <row r="994" spans="5:6" x14ac:dyDescent="0.25">
      <c r="E994" s="69">
        <f t="shared" ca="1" si="30"/>
        <v>3.5069998085551557E-2</v>
      </c>
      <c r="F994" s="69">
        <f t="shared" ca="1" si="31"/>
        <v>0.16525440930858892</v>
      </c>
    </row>
    <row r="995" spans="5:6" x14ac:dyDescent="0.25">
      <c r="E995" s="69">
        <f t="shared" ca="1" si="30"/>
        <v>8.4781994166000074E-2</v>
      </c>
      <c r="F995" s="69">
        <f t="shared" ca="1" si="31"/>
        <v>0.26347526825180972</v>
      </c>
    </row>
    <row r="996" spans="5:6" x14ac:dyDescent="0.25">
      <c r="E996" s="69">
        <f t="shared" ca="1" si="30"/>
        <v>0.53124632680475992</v>
      </c>
      <c r="F996" s="69">
        <f t="shared" ca="1" si="31"/>
        <v>1.076489996791836</v>
      </c>
    </row>
    <row r="997" spans="5:6" x14ac:dyDescent="0.25">
      <c r="E997" s="69">
        <f t="shared" ca="1" si="30"/>
        <v>0.21850441715810975</v>
      </c>
      <c r="F997" s="69">
        <f t="shared" ca="1" si="31"/>
        <v>0.47792283567498317</v>
      </c>
    </row>
    <row r="998" spans="5:6" x14ac:dyDescent="0.25">
      <c r="E998" s="69">
        <f t="shared" ca="1" si="30"/>
        <v>0.30968100123901121</v>
      </c>
      <c r="F998" s="69">
        <f t="shared" ca="1" si="31"/>
        <v>0.62565887775637818</v>
      </c>
    </row>
    <row r="999" spans="5:6" x14ac:dyDescent="0.25">
      <c r="E999" s="69">
        <f t="shared" ca="1" si="30"/>
        <v>0.23455023348035831</v>
      </c>
      <c r="F999" s="69">
        <f t="shared" ca="1" si="31"/>
        <v>0.50322624811943639</v>
      </c>
    </row>
    <row r="1000" spans="5:6" x14ac:dyDescent="0.25">
      <c r="E1000" s="69">
        <f t="shared" ca="1" si="30"/>
        <v>0.91152249984995204</v>
      </c>
      <c r="F1000" s="69">
        <f t="shared" ca="1" si="31"/>
        <v>3.7048262031755472</v>
      </c>
    </row>
    <row r="1001" spans="5:6" x14ac:dyDescent="0.25">
      <c r="E1001" s="69">
        <f t="shared" ca="1" si="30"/>
        <v>2.0399990134731816E-3</v>
      </c>
      <c r="F1001" s="69">
        <f t="shared" ca="1" si="31"/>
        <v>4.5431693547032116E-2</v>
      </c>
    </row>
    <row r="1002" spans="5:6" x14ac:dyDescent="0.25">
      <c r="E1002" s="69">
        <f t="shared" ca="1" si="30"/>
        <v>0.81632260726759565</v>
      </c>
      <c r="F1002" s="69">
        <f t="shared" ca="1" si="31"/>
        <v>2.3616392026767059</v>
      </c>
    </row>
    <row r="1003" spans="5:6" x14ac:dyDescent="0.25">
      <c r="E1003" s="69">
        <f t="shared" ca="1" si="30"/>
        <v>0.46781312936522057</v>
      </c>
      <c r="F1003" s="69">
        <f t="shared" ca="1" si="31"/>
        <v>0.92688144270613337</v>
      </c>
    </row>
    <row r="1004" spans="5:6" x14ac:dyDescent="0.25">
      <c r="E1004" s="69">
        <f t="shared" ca="1" si="30"/>
        <v>0.6372352773545229</v>
      </c>
      <c r="F1004" s="69">
        <f t="shared" ca="1" si="31"/>
        <v>1.3919661108890364</v>
      </c>
    </row>
    <row r="1005" spans="5:6" x14ac:dyDescent="0.25">
      <c r="E1005" s="69">
        <f t="shared" ca="1" si="30"/>
        <v>0.73242717870079865</v>
      </c>
      <c r="F1005" s="69">
        <f t="shared" ca="1" si="31"/>
        <v>1.7983315731855736</v>
      </c>
    </row>
    <row r="1006" spans="5:6" x14ac:dyDescent="0.25">
      <c r="E1006" s="69">
        <f t="shared" ca="1" si="30"/>
        <v>0.27460049214386728</v>
      </c>
      <c r="F1006" s="69">
        <f t="shared" ca="1" si="31"/>
        <v>0.56748998497154779</v>
      </c>
    </row>
    <row r="1007" spans="5:6" x14ac:dyDescent="0.25">
      <c r="E1007" s="69">
        <f t="shared" ca="1" si="30"/>
        <v>0.69122846507878499</v>
      </c>
      <c r="F1007" s="69">
        <f t="shared" ca="1" si="31"/>
        <v>1.6022474212980851</v>
      </c>
    </row>
    <row r="1008" spans="5:6" x14ac:dyDescent="0.25">
      <c r="E1008" s="69">
        <f t="shared" ca="1" si="30"/>
        <v>0.70537880282684884</v>
      </c>
      <c r="F1008" s="69">
        <f t="shared" ca="1" si="31"/>
        <v>1.6654723115096051</v>
      </c>
    </row>
    <row r="1009" spans="5:6" x14ac:dyDescent="0.25">
      <c r="E1009" s="69">
        <f t="shared" ca="1" si="30"/>
        <v>0.22603660321233454</v>
      </c>
      <c r="F1009" s="69">
        <f t="shared" ca="1" si="31"/>
        <v>0.48977714941979889</v>
      </c>
    </row>
    <row r="1010" spans="5:6" x14ac:dyDescent="0.25">
      <c r="E1010" s="69">
        <f t="shared" ca="1" si="30"/>
        <v>0.93385583801638217</v>
      </c>
      <c r="F1010" s="69">
        <f t="shared" ca="1" si="31"/>
        <v>4.3533044658282316</v>
      </c>
    </row>
    <row r="1011" spans="5:6" x14ac:dyDescent="0.25">
      <c r="E1011" s="69">
        <f t="shared" ca="1" si="30"/>
        <v>0.31109613631453936</v>
      </c>
      <c r="F1011" s="69">
        <f t="shared" ca="1" si="31"/>
        <v>0.62805138264679672</v>
      </c>
    </row>
    <row r="1012" spans="5:6" x14ac:dyDescent="0.25">
      <c r="E1012" s="69">
        <f t="shared" ca="1" si="30"/>
        <v>0.69949315586709149</v>
      </c>
      <c r="F1012" s="69">
        <f t="shared" ca="1" si="31"/>
        <v>1.6386973154172011</v>
      </c>
    </row>
    <row r="1013" spans="5:6" x14ac:dyDescent="0.25">
      <c r="E1013" s="69">
        <f t="shared" ca="1" si="30"/>
        <v>0.14275116640343277</v>
      </c>
      <c r="F1013" s="69">
        <f t="shared" ca="1" si="31"/>
        <v>0.35917522475172797</v>
      </c>
    </row>
    <row r="1014" spans="5:6" x14ac:dyDescent="0.25">
      <c r="E1014" s="69">
        <f t="shared" ca="1" si="30"/>
        <v>0.99340426940462889</v>
      </c>
      <c r="F1014" s="69">
        <f t="shared" ca="1" si="31"/>
        <v>13.219381783582387</v>
      </c>
    </row>
    <row r="1015" spans="5:6" x14ac:dyDescent="0.25">
      <c r="E1015" s="69">
        <f t="shared" ca="1" si="30"/>
        <v>0.35089198684584699</v>
      </c>
      <c r="F1015" s="69">
        <f t="shared" ca="1" si="31"/>
        <v>0.69708191899344885</v>
      </c>
    </row>
    <row r="1016" spans="5:6" x14ac:dyDescent="0.25">
      <c r="E1016" s="69">
        <f t="shared" ca="1" si="30"/>
        <v>0.4142664189024825</v>
      </c>
      <c r="F1016" s="69">
        <f t="shared" ca="1" si="31"/>
        <v>0.81566479512497592</v>
      </c>
    </row>
    <row r="1017" spans="5:6" x14ac:dyDescent="0.25">
      <c r="E1017" s="69">
        <f t="shared" ca="1" si="30"/>
        <v>0.21326983312731962</v>
      </c>
      <c r="F1017" s="69">
        <f t="shared" ca="1" si="31"/>
        <v>0.46970513768193478</v>
      </c>
    </row>
    <row r="1018" spans="5:6" x14ac:dyDescent="0.25">
      <c r="E1018" s="69">
        <f t="shared" ca="1" si="30"/>
        <v>0.99135345306285561</v>
      </c>
      <c r="F1018" s="69">
        <f t="shared" ca="1" si="31"/>
        <v>11.711994732232693</v>
      </c>
    </row>
    <row r="1019" spans="5:6" x14ac:dyDescent="0.25">
      <c r="E1019" s="69">
        <f t="shared" ca="1" si="30"/>
        <v>0.3623496841440631</v>
      </c>
      <c r="F1019" s="69">
        <f t="shared" ca="1" si="31"/>
        <v>0.71765651561351751</v>
      </c>
    </row>
    <row r="1020" spans="5:6" x14ac:dyDescent="0.25">
      <c r="E1020" s="69">
        <f t="shared" ca="1" si="30"/>
        <v>0.96419500114731005</v>
      </c>
      <c r="F1020" s="69">
        <f t="shared" ca="1" si="31"/>
        <v>5.988811837369024</v>
      </c>
    </row>
    <row r="1021" spans="5:6" x14ac:dyDescent="0.25">
      <c r="E1021" s="69">
        <f t="shared" ca="1" si="30"/>
        <v>0.7367671757256532</v>
      </c>
      <c r="F1021" s="69">
        <f t="shared" ca="1" si="31"/>
        <v>1.8213185460296768</v>
      </c>
    </row>
    <row r="1022" spans="5:6" x14ac:dyDescent="0.25">
      <c r="E1022" s="69">
        <f t="shared" ca="1" si="30"/>
        <v>0.26887340892997635</v>
      </c>
      <c r="F1022" s="69">
        <f t="shared" ca="1" si="31"/>
        <v>0.55817907107768228</v>
      </c>
    </row>
    <row r="1023" spans="5:6" x14ac:dyDescent="0.25">
      <c r="E1023" s="69">
        <f t="shared" ca="1" si="30"/>
        <v>0.25258622522599716</v>
      </c>
      <c r="F1023" s="69">
        <f t="shared" ca="1" si="31"/>
        <v>0.53193683065699626</v>
      </c>
    </row>
    <row r="1024" spans="5:6" x14ac:dyDescent="0.25">
      <c r="E1024" s="69">
        <f t="shared" ca="1" si="30"/>
        <v>8.3536805049842844E-2</v>
      </c>
      <c r="F1024" s="69">
        <f t="shared" ca="1" si="31"/>
        <v>0.26128825753204232</v>
      </c>
    </row>
    <row r="1025" spans="5:6" x14ac:dyDescent="0.25">
      <c r="E1025" s="69">
        <f t="shared" ca="1" si="30"/>
        <v>0.33750438042161635</v>
      </c>
      <c r="F1025" s="69">
        <f t="shared" ca="1" si="31"/>
        <v>0.67345932721469304</v>
      </c>
    </row>
    <row r="1026" spans="5:6" x14ac:dyDescent="0.25">
      <c r="E1026" s="69">
        <f t="shared" ca="1" si="30"/>
        <v>0.95333867340075051</v>
      </c>
      <c r="F1026" s="69">
        <f t="shared" ca="1" si="31"/>
        <v>5.2345645331148534</v>
      </c>
    </row>
    <row r="1027" spans="5:6" x14ac:dyDescent="0.25">
      <c r="E1027" s="69">
        <f t="shared" ca="1" si="30"/>
        <v>0.57839994146456331</v>
      </c>
      <c r="F1027" s="69">
        <f t="shared" ca="1" si="31"/>
        <v>1.2044915687155411</v>
      </c>
    </row>
    <row r="1028" spans="5:6" x14ac:dyDescent="0.25">
      <c r="E1028" s="69">
        <f t="shared" ref="E1028:E1091" ca="1" si="32">RAND()</f>
        <v>1.6727487597111179E-2</v>
      </c>
      <c r="F1028" s="69">
        <f t="shared" ref="F1028:F1091" ca="1" si="33">_xlfn.F.INV(E1028,$C$3,$C$4)</f>
        <v>0.11557637708241446</v>
      </c>
    </row>
    <row r="1029" spans="5:6" x14ac:dyDescent="0.25">
      <c r="E1029" s="69">
        <f t="shared" ca="1" si="32"/>
        <v>0.641972093519251</v>
      </c>
      <c r="F1029" s="69">
        <f t="shared" ca="1" si="33"/>
        <v>1.4087371758130518</v>
      </c>
    </row>
    <row r="1030" spans="5:6" x14ac:dyDescent="0.25">
      <c r="E1030" s="69">
        <f t="shared" ca="1" si="32"/>
        <v>0.89132350947291905</v>
      </c>
      <c r="F1030" s="69">
        <f t="shared" ca="1" si="33"/>
        <v>3.2884388868427843</v>
      </c>
    </row>
    <row r="1031" spans="5:6" x14ac:dyDescent="0.25">
      <c r="E1031" s="69">
        <f t="shared" ca="1" si="32"/>
        <v>0.46405897972805499</v>
      </c>
      <c r="F1031" s="69">
        <f t="shared" ca="1" si="33"/>
        <v>0.91868596321687535</v>
      </c>
    </row>
    <row r="1032" spans="5:6" x14ac:dyDescent="0.25">
      <c r="E1032" s="69">
        <f t="shared" ca="1" si="32"/>
        <v>0.25261078009617033</v>
      </c>
      <c r="F1032" s="69">
        <f t="shared" ca="1" si="33"/>
        <v>0.53197615095374018</v>
      </c>
    </row>
    <row r="1033" spans="5:6" x14ac:dyDescent="0.25">
      <c r="E1033" s="69">
        <f t="shared" ca="1" si="32"/>
        <v>0.1813308794184143</v>
      </c>
      <c r="F1033" s="69">
        <f t="shared" ca="1" si="33"/>
        <v>0.41977014605059609</v>
      </c>
    </row>
    <row r="1034" spans="5:6" x14ac:dyDescent="0.25">
      <c r="E1034" s="69">
        <f t="shared" ca="1" si="32"/>
        <v>8.0115934691356139E-2</v>
      </c>
      <c r="F1034" s="69">
        <f t="shared" ca="1" si="33"/>
        <v>0.25523522223220912</v>
      </c>
    </row>
    <row r="1035" spans="5:6" x14ac:dyDescent="0.25">
      <c r="E1035" s="69">
        <f t="shared" ca="1" si="32"/>
        <v>0.85171871457423221</v>
      </c>
      <c r="F1035" s="69">
        <f t="shared" ca="1" si="33"/>
        <v>2.717897752563065</v>
      </c>
    </row>
    <row r="1036" spans="5:6" x14ac:dyDescent="0.25">
      <c r="E1036" s="69">
        <f t="shared" ca="1" si="32"/>
        <v>4.8288872981348541E-2</v>
      </c>
      <c r="F1036" s="69">
        <f t="shared" ca="1" si="33"/>
        <v>0.19445654709373442</v>
      </c>
    </row>
    <row r="1037" spans="5:6" x14ac:dyDescent="0.25">
      <c r="E1037" s="69">
        <f t="shared" ca="1" si="32"/>
        <v>0.51797108179594664</v>
      </c>
      <c r="F1037" s="69">
        <f t="shared" ca="1" si="33"/>
        <v>1.0432691456819965</v>
      </c>
    </row>
    <row r="1038" spans="5:6" x14ac:dyDescent="0.25">
      <c r="E1038" s="69">
        <f t="shared" ca="1" si="32"/>
        <v>0.75741236047363014</v>
      </c>
      <c r="F1038" s="69">
        <f t="shared" ca="1" si="33"/>
        <v>1.9380579501699289</v>
      </c>
    </row>
    <row r="1039" spans="5:6" x14ac:dyDescent="0.25">
      <c r="E1039" s="69">
        <f t="shared" ca="1" si="32"/>
        <v>0.70248625187615865</v>
      </c>
      <c r="F1039" s="69">
        <f t="shared" ca="1" si="33"/>
        <v>1.6522259447778345</v>
      </c>
    </row>
    <row r="1040" spans="5:6" x14ac:dyDescent="0.25">
      <c r="E1040" s="69">
        <f t="shared" ca="1" si="32"/>
        <v>0.58957019113615616</v>
      </c>
      <c r="F1040" s="69">
        <f t="shared" ca="1" si="33"/>
        <v>1.2374340363500749</v>
      </c>
    </row>
    <row r="1041" spans="5:6" x14ac:dyDescent="0.25">
      <c r="E1041" s="69">
        <f t="shared" ca="1" si="32"/>
        <v>0.51552795390208361</v>
      </c>
      <c r="F1041" s="69">
        <f t="shared" ca="1" si="33"/>
        <v>1.0372750063233551</v>
      </c>
    </row>
    <row r="1042" spans="5:6" x14ac:dyDescent="0.25">
      <c r="E1042" s="69">
        <f t="shared" ca="1" si="32"/>
        <v>0.9568702216806434</v>
      </c>
      <c r="F1042" s="69">
        <f t="shared" ca="1" si="33"/>
        <v>5.4505615211568204</v>
      </c>
    </row>
    <row r="1043" spans="5:6" x14ac:dyDescent="0.25">
      <c r="E1043" s="69">
        <f t="shared" ca="1" si="32"/>
        <v>0.34134122234144559</v>
      </c>
      <c r="F1043" s="69">
        <f t="shared" ca="1" si="33"/>
        <v>0.68018536092663973</v>
      </c>
    </row>
    <row r="1044" spans="5:6" x14ac:dyDescent="0.25">
      <c r="E1044" s="69">
        <f t="shared" ca="1" si="32"/>
        <v>0.7940390934675875</v>
      </c>
      <c r="F1044" s="69">
        <f t="shared" ca="1" si="33"/>
        <v>2.1821963810796818</v>
      </c>
    </row>
    <row r="1045" spans="5:6" x14ac:dyDescent="0.25">
      <c r="E1045" s="69">
        <f t="shared" ca="1" si="32"/>
        <v>0.73642572115635818</v>
      </c>
      <c r="F1045" s="69">
        <f t="shared" ca="1" si="33"/>
        <v>1.8194917106052524</v>
      </c>
    </row>
    <row r="1046" spans="5:6" x14ac:dyDescent="0.25">
      <c r="E1046" s="69">
        <f t="shared" ca="1" si="32"/>
        <v>0.28416899226545023</v>
      </c>
      <c r="F1046" s="69">
        <f t="shared" ca="1" si="33"/>
        <v>0.58315370656286736</v>
      </c>
    </row>
    <row r="1047" spans="5:6" x14ac:dyDescent="0.25">
      <c r="E1047" s="69">
        <f t="shared" ca="1" si="32"/>
        <v>0.97961262756041778</v>
      </c>
      <c r="F1047" s="69">
        <f t="shared" ca="1" si="33"/>
        <v>7.8807542688999659</v>
      </c>
    </row>
    <row r="1048" spans="5:6" x14ac:dyDescent="0.25">
      <c r="E1048" s="69">
        <f t="shared" ca="1" si="32"/>
        <v>0.22114447477932619</v>
      </c>
      <c r="F1048" s="69">
        <f t="shared" ca="1" si="33"/>
        <v>0.48207354559898458</v>
      </c>
    </row>
    <row r="1049" spans="5:6" x14ac:dyDescent="0.25">
      <c r="E1049" s="69">
        <f t="shared" ca="1" si="32"/>
        <v>0.635597612905071</v>
      </c>
      <c r="F1049" s="69">
        <f t="shared" ca="1" si="33"/>
        <v>1.3862334442614479</v>
      </c>
    </row>
    <row r="1050" spans="5:6" x14ac:dyDescent="0.25">
      <c r="E1050" s="69">
        <f t="shared" ca="1" si="32"/>
        <v>0.30684237706313033</v>
      </c>
      <c r="F1050" s="69">
        <f t="shared" ca="1" si="33"/>
        <v>0.62087138935335229</v>
      </c>
    </row>
    <row r="1051" spans="5:6" x14ac:dyDescent="0.25">
      <c r="E1051" s="69">
        <f t="shared" ca="1" si="32"/>
        <v>0.79843003120606426</v>
      </c>
      <c r="F1051" s="69">
        <f t="shared" ca="1" si="33"/>
        <v>2.2154054411466846</v>
      </c>
    </row>
    <row r="1052" spans="5:6" x14ac:dyDescent="0.25">
      <c r="E1052" s="69">
        <f t="shared" ca="1" si="32"/>
        <v>9.7636302253889529E-2</v>
      </c>
      <c r="F1052" s="69">
        <f t="shared" ca="1" si="33"/>
        <v>0.28561104654560643</v>
      </c>
    </row>
    <row r="1053" spans="5:6" x14ac:dyDescent="0.25">
      <c r="E1053" s="69">
        <f t="shared" ca="1" si="32"/>
        <v>0.42869460233718804</v>
      </c>
      <c r="F1053" s="69">
        <f t="shared" ca="1" si="33"/>
        <v>0.84450125203166604</v>
      </c>
    </row>
    <row r="1054" spans="5:6" x14ac:dyDescent="0.25">
      <c r="E1054" s="69">
        <f t="shared" ca="1" si="32"/>
        <v>0.64700990452724405</v>
      </c>
      <c r="F1054" s="69">
        <f t="shared" ca="1" si="33"/>
        <v>1.4268915803695583</v>
      </c>
    </row>
    <row r="1055" spans="5:6" x14ac:dyDescent="0.25">
      <c r="E1055" s="69">
        <f t="shared" ca="1" si="32"/>
        <v>0.2607615273276116</v>
      </c>
      <c r="F1055" s="69">
        <f t="shared" ca="1" si="33"/>
        <v>0.54506738951145428</v>
      </c>
    </row>
    <row r="1056" spans="5:6" x14ac:dyDescent="0.25">
      <c r="E1056" s="69">
        <f t="shared" ca="1" si="32"/>
        <v>0.23786032808908253</v>
      </c>
      <c r="F1056" s="69">
        <f t="shared" ca="1" si="33"/>
        <v>0.50847165396518745</v>
      </c>
    </row>
    <row r="1057" spans="5:6" x14ac:dyDescent="0.25">
      <c r="E1057" s="69">
        <f t="shared" ca="1" si="32"/>
        <v>0.3135518830181665</v>
      </c>
      <c r="F1057" s="69">
        <f t="shared" ca="1" si="33"/>
        <v>0.63221251683002866</v>
      </c>
    </row>
    <row r="1058" spans="5:6" x14ac:dyDescent="0.25">
      <c r="E1058" s="69">
        <f t="shared" ca="1" si="32"/>
        <v>0.83557183656586531</v>
      </c>
      <c r="F1058" s="69">
        <f t="shared" ca="1" si="33"/>
        <v>2.5423713011989584</v>
      </c>
    </row>
    <row r="1059" spans="5:6" x14ac:dyDescent="0.25">
      <c r="E1059" s="69">
        <f t="shared" ca="1" si="32"/>
        <v>0.83901935556563334</v>
      </c>
      <c r="F1059" s="69">
        <f t="shared" ca="1" si="33"/>
        <v>2.5778094481590652</v>
      </c>
    </row>
    <row r="1060" spans="5:6" x14ac:dyDescent="0.25">
      <c r="E1060" s="69">
        <f t="shared" ca="1" si="32"/>
        <v>0.32485640070217514</v>
      </c>
      <c r="F1060" s="69">
        <f t="shared" ca="1" si="33"/>
        <v>0.65152529489129563</v>
      </c>
    </row>
    <row r="1061" spans="5:6" x14ac:dyDescent="0.25">
      <c r="E1061" s="69">
        <f t="shared" ca="1" si="32"/>
        <v>0.48084207853997518</v>
      </c>
      <c r="F1061" s="69">
        <f t="shared" ca="1" si="33"/>
        <v>0.95584552190261673</v>
      </c>
    </row>
    <row r="1062" spans="5:6" x14ac:dyDescent="0.25">
      <c r="E1062" s="69">
        <f t="shared" ca="1" si="32"/>
        <v>0.41254671494988082</v>
      </c>
      <c r="F1062" s="69">
        <f t="shared" ca="1" si="33"/>
        <v>0.81227827748995651</v>
      </c>
    </row>
    <row r="1063" spans="5:6" x14ac:dyDescent="0.25">
      <c r="E1063" s="69">
        <f t="shared" ca="1" si="32"/>
        <v>0.38764579078857608</v>
      </c>
      <c r="F1063" s="69">
        <f t="shared" ca="1" si="33"/>
        <v>0.7643654365562299</v>
      </c>
    </row>
    <row r="1064" spans="5:6" x14ac:dyDescent="0.25">
      <c r="E1064" s="69">
        <f t="shared" ca="1" si="32"/>
        <v>0.43226941966083954</v>
      </c>
      <c r="F1064" s="69">
        <f t="shared" ca="1" si="33"/>
        <v>0.85176708498690046</v>
      </c>
    </row>
    <row r="1065" spans="5:6" x14ac:dyDescent="0.25">
      <c r="E1065" s="69">
        <f t="shared" ca="1" si="32"/>
        <v>0.10449937730228431</v>
      </c>
      <c r="F1065" s="69">
        <f t="shared" ca="1" si="33"/>
        <v>0.29715066708740473</v>
      </c>
    </row>
    <row r="1066" spans="5:6" x14ac:dyDescent="0.25">
      <c r="E1066" s="69">
        <f t="shared" ca="1" si="32"/>
        <v>0.52488579706315774</v>
      </c>
      <c r="F1066" s="69">
        <f t="shared" ca="1" si="33"/>
        <v>1.0604335536258265</v>
      </c>
    </row>
    <row r="1067" spans="5:6" x14ac:dyDescent="0.25">
      <c r="E1067" s="69">
        <f t="shared" ca="1" si="32"/>
        <v>0.67043499606798118</v>
      </c>
      <c r="F1067" s="69">
        <f t="shared" ca="1" si="33"/>
        <v>1.5159570806243539</v>
      </c>
    </row>
    <row r="1068" spans="5:6" x14ac:dyDescent="0.25">
      <c r="E1068" s="69">
        <f t="shared" ca="1" si="32"/>
        <v>0.87739629630008287</v>
      </c>
      <c r="F1068" s="69">
        <f t="shared" ca="1" si="33"/>
        <v>3.0590539956158418</v>
      </c>
    </row>
    <row r="1069" spans="5:6" x14ac:dyDescent="0.25">
      <c r="E1069" s="69">
        <f t="shared" ca="1" si="32"/>
        <v>0.4834210760262716</v>
      </c>
      <c r="F1069" s="69">
        <f t="shared" ca="1" si="33"/>
        <v>0.96167800794987701</v>
      </c>
    </row>
    <row r="1070" spans="5:6" x14ac:dyDescent="0.25">
      <c r="E1070" s="69">
        <f t="shared" ca="1" si="32"/>
        <v>3.4530194927405056E-2</v>
      </c>
      <c r="F1070" s="69">
        <f t="shared" ca="1" si="33"/>
        <v>0.16397943574510979</v>
      </c>
    </row>
    <row r="1071" spans="5:6" x14ac:dyDescent="0.25">
      <c r="E1071" s="69">
        <f t="shared" ca="1" si="32"/>
        <v>0.37408850219989132</v>
      </c>
      <c r="F1071" s="69">
        <f t="shared" ca="1" si="33"/>
        <v>0.73910261605027394</v>
      </c>
    </row>
    <row r="1072" spans="5:6" x14ac:dyDescent="0.25">
      <c r="E1072" s="69">
        <f t="shared" ca="1" si="32"/>
        <v>0.10125194367202328</v>
      </c>
      <c r="F1072" s="69">
        <f t="shared" ca="1" si="33"/>
        <v>0.29171156188896918</v>
      </c>
    </row>
    <row r="1073" spans="5:6" x14ac:dyDescent="0.25">
      <c r="E1073" s="69">
        <f t="shared" ca="1" si="32"/>
        <v>0.38779489010735224</v>
      </c>
      <c r="F1073" s="69">
        <f t="shared" ca="1" si="33"/>
        <v>0.7646463555654025</v>
      </c>
    </row>
    <row r="1074" spans="5:6" x14ac:dyDescent="0.25">
      <c r="E1074" s="69">
        <f t="shared" ca="1" si="32"/>
        <v>0.95676172352078248</v>
      </c>
      <c r="F1074" s="69">
        <f t="shared" ca="1" si="33"/>
        <v>5.4435623117937944</v>
      </c>
    </row>
    <row r="1075" spans="5:6" x14ac:dyDescent="0.25">
      <c r="E1075" s="69">
        <f t="shared" ca="1" si="32"/>
        <v>0.10245310148834375</v>
      </c>
      <c r="F1075" s="69">
        <f t="shared" ca="1" si="33"/>
        <v>0.2937276343863805</v>
      </c>
    </row>
    <row r="1076" spans="5:6" x14ac:dyDescent="0.25">
      <c r="E1076" s="69">
        <f t="shared" ca="1" si="32"/>
        <v>0.2515826045938645</v>
      </c>
      <c r="F1076" s="69">
        <f t="shared" ca="1" si="33"/>
        <v>0.53033029399184173</v>
      </c>
    </row>
    <row r="1077" spans="5:6" x14ac:dyDescent="0.25">
      <c r="E1077" s="69">
        <f t="shared" ca="1" si="32"/>
        <v>0.90365572039330277</v>
      </c>
      <c r="F1077" s="69">
        <f t="shared" ca="1" si="33"/>
        <v>3.5283462700873192</v>
      </c>
    </row>
    <row r="1078" spans="5:6" x14ac:dyDescent="0.25">
      <c r="E1078" s="69">
        <f t="shared" ca="1" si="32"/>
        <v>0.22817218496353264</v>
      </c>
      <c r="F1078" s="69">
        <f t="shared" ca="1" si="33"/>
        <v>0.4931453977818242</v>
      </c>
    </row>
    <row r="1079" spans="5:6" x14ac:dyDescent="0.25">
      <c r="E1079" s="69">
        <f t="shared" ca="1" si="32"/>
        <v>0.40667737885695066</v>
      </c>
      <c r="F1079" s="69">
        <f t="shared" ca="1" si="33"/>
        <v>0.8007981067390243</v>
      </c>
    </row>
    <row r="1080" spans="5:6" x14ac:dyDescent="0.25">
      <c r="E1080" s="69">
        <f t="shared" ca="1" si="32"/>
        <v>0.22236210688632696</v>
      </c>
      <c r="F1080" s="69">
        <f t="shared" ca="1" si="33"/>
        <v>0.48398941639017051</v>
      </c>
    </row>
    <row r="1081" spans="5:6" x14ac:dyDescent="0.25">
      <c r="E1081" s="69">
        <f t="shared" ca="1" si="32"/>
        <v>0.16109320608221778</v>
      </c>
      <c r="F1081" s="69">
        <f t="shared" ca="1" si="33"/>
        <v>0.38810293310730115</v>
      </c>
    </row>
    <row r="1082" spans="5:6" x14ac:dyDescent="0.25">
      <c r="E1082" s="69">
        <f t="shared" ca="1" si="32"/>
        <v>0.41750207814762552</v>
      </c>
      <c r="F1082" s="69">
        <f t="shared" ca="1" si="33"/>
        <v>0.82206520398115357</v>
      </c>
    </row>
    <row r="1083" spans="5:6" x14ac:dyDescent="0.25">
      <c r="E1083" s="69">
        <f t="shared" ca="1" si="32"/>
        <v>0.62085132947559285</v>
      </c>
      <c r="F1083" s="69">
        <f t="shared" ca="1" si="33"/>
        <v>1.336062666176306</v>
      </c>
    </row>
    <row r="1084" spans="5:6" x14ac:dyDescent="0.25">
      <c r="E1084" s="69">
        <f t="shared" ca="1" si="32"/>
        <v>0.17424127507060494</v>
      </c>
      <c r="F1084" s="69">
        <f t="shared" ca="1" si="33"/>
        <v>0.40869282223876524</v>
      </c>
    </row>
    <row r="1085" spans="5:6" x14ac:dyDescent="0.25">
      <c r="E1085" s="69">
        <f t="shared" ca="1" si="32"/>
        <v>0.9026007704210558</v>
      </c>
      <c r="F1085" s="69">
        <f t="shared" ca="1" si="33"/>
        <v>3.506196971471796</v>
      </c>
    </row>
    <row r="1086" spans="5:6" x14ac:dyDescent="0.25">
      <c r="E1086" s="69">
        <f t="shared" ca="1" si="32"/>
        <v>0.52879245146317544</v>
      </c>
      <c r="F1086" s="69">
        <f t="shared" ca="1" si="33"/>
        <v>1.0702644702564426</v>
      </c>
    </row>
    <row r="1087" spans="5:6" x14ac:dyDescent="0.25">
      <c r="E1087" s="69">
        <f t="shared" ca="1" si="32"/>
        <v>0.47802582040682851</v>
      </c>
      <c r="F1087" s="69">
        <f t="shared" ca="1" si="33"/>
        <v>0.94951458477717432</v>
      </c>
    </row>
    <row r="1088" spans="5:6" x14ac:dyDescent="0.25">
      <c r="E1088" s="69">
        <f t="shared" ca="1" si="32"/>
        <v>0.51435115011379906</v>
      </c>
      <c r="F1088" s="69">
        <f t="shared" ca="1" si="33"/>
        <v>1.0344006319213175</v>
      </c>
    </row>
    <row r="1089" spans="5:6" x14ac:dyDescent="0.25">
      <c r="E1089" s="69">
        <f t="shared" ca="1" si="32"/>
        <v>0.1342410529990522</v>
      </c>
      <c r="F1089" s="69">
        <f t="shared" ca="1" si="33"/>
        <v>0.3456233725932738</v>
      </c>
    </row>
    <row r="1090" spans="5:6" x14ac:dyDescent="0.25">
      <c r="E1090" s="69">
        <f t="shared" ca="1" si="32"/>
        <v>0.99434665919070186</v>
      </c>
      <c r="F1090" s="69">
        <f t="shared" ca="1" si="33"/>
        <v>14.153392951873917</v>
      </c>
    </row>
    <row r="1091" spans="5:6" x14ac:dyDescent="0.25">
      <c r="E1091" s="69">
        <f t="shared" ca="1" si="32"/>
        <v>6.709738395008924E-2</v>
      </c>
      <c r="F1091" s="69">
        <f t="shared" ca="1" si="33"/>
        <v>0.23149929620485848</v>
      </c>
    </row>
    <row r="1092" spans="5:6" x14ac:dyDescent="0.25">
      <c r="E1092" s="69">
        <f t="shared" ref="E1092:E1155" ca="1" si="34">RAND()</f>
        <v>0.82126353868780766</v>
      </c>
      <c r="F1092" s="69">
        <f t="shared" ref="F1092:F1155" ca="1" si="35">_xlfn.F.INV(E1092,$C$3,$C$4)</f>
        <v>2.4054790361444591</v>
      </c>
    </row>
    <row r="1093" spans="5:6" x14ac:dyDescent="0.25">
      <c r="E1093" s="69">
        <f t="shared" ca="1" si="34"/>
        <v>0.89263970652485214</v>
      </c>
      <c r="F1093" s="69">
        <f t="shared" ca="1" si="35"/>
        <v>3.3122098469219932</v>
      </c>
    </row>
    <row r="1094" spans="5:6" x14ac:dyDescent="0.25">
      <c r="E1094" s="69">
        <f t="shared" ca="1" si="34"/>
        <v>5.9688305208800974E-2</v>
      </c>
      <c r="F1094" s="69">
        <f t="shared" ca="1" si="35"/>
        <v>0.2173759946253824</v>
      </c>
    </row>
    <row r="1095" spans="5:6" x14ac:dyDescent="0.25">
      <c r="E1095" s="69">
        <f t="shared" ca="1" si="34"/>
        <v>0.66660913185274284</v>
      </c>
      <c r="F1095" s="69">
        <f t="shared" ca="1" si="35"/>
        <v>1.5008563444103111</v>
      </c>
    </row>
    <row r="1096" spans="5:6" x14ac:dyDescent="0.25">
      <c r="E1096" s="69">
        <f t="shared" ca="1" si="34"/>
        <v>0.78931606373094032</v>
      </c>
      <c r="F1096" s="69">
        <f t="shared" ca="1" si="35"/>
        <v>2.1475314660087244</v>
      </c>
    </row>
    <row r="1097" spans="5:6" x14ac:dyDescent="0.25">
      <c r="E1097" s="69">
        <f t="shared" ca="1" si="34"/>
        <v>0.2884483311422773</v>
      </c>
      <c r="F1097" s="69">
        <f t="shared" ca="1" si="35"/>
        <v>0.59020525237190591</v>
      </c>
    </row>
    <row r="1098" spans="5:6" x14ac:dyDescent="0.25">
      <c r="E1098" s="69">
        <f t="shared" ca="1" si="34"/>
        <v>0.76619823863894687</v>
      </c>
      <c r="F1098" s="69">
        <f t="shared" ca="1" si="35"/>
        <v>1.9918671963829577</v>
      </c>
    </row>
    <row r="1099" spans="5:6" x14ac:dyDescent="0.25">
      <c r="E1099" s="69">
        <f t="shared" ca="1" si="34"/>
        <v>5.0726738896600732E-2</v>
      </c>
      <c r="F1099" s="69">
        <f t="shared" ca="1" si="35"/>
        <v>0.19950181487639149</v>
      </c>
    </row>
    <row r="1100" spans="5:6" x14ac:dyDescent="0.25">
      <c r="E1100" s="69">
        <f t="shared" ca="1" si="34"/>
        <v>0.54516100046919169</v>
      </c>
      <c r="F1100" s="69">
        <f t="shared" ca="1" si="35"/>
        <v>1.1125562379993525</v>
      </c>
    </row>
    <row r="1101" spans="5:6" x14ac:dyDescent="0.25">
      <c r="E1101" s="69">
        <f t="shared" ca="1" si="34"/>
        <v>0.83986269314312956</v>
      </c>
      <c r="F1101" s="69">
        <f t="shared" ca="1" si="35"/>
        <v>2.5866368718143189</v>
      </c>
    </row>
    <row r="1102" spans="5:6" x14ac:dyDescent="0.25">
      <c r="E1102" s="69">
        <f t="shared" ca="1" si="34"/>
        <v>0.28450036065666828</v>
      </c>
      <c r="F1102" s="69">
        <f t="shared" ca="1" si="35"/>
        <v>0.58369868897745858</v>
      </c>
    </row>
    <row r="1103" spans="5:6" x14ac:dyDescent="0.25">
      <c r="E1103" s="69">
        <f t="shared" ca="1" si="34"/>
        <v>0.72952804226865586</v>
      </c>
      <c r="F1103" s="69">
        <f t="shared" ca="1" si="35"/>
        <v>1.7832517986676057</v>
      </c>
    </row>
    <row r="1104" spans="5:6" x14ac:dyDescent="0.25">
      <c r="E1104" s="69">
        <f t="shared" ca="1" si="34"/>
        <v>0.99085806407061994</v>
      </c>
      <c r="F1104" s="69">
        <f t="shared" ca="1" si="35"/>
        <v>11.421483448616263</v>
      </c>
    </row>
    <row r="1105" spans="5:6" x14ac:dyDescent="0.25">
      <c r="E1105" s="69">
        <f t="shared" ca="1" si="34"/>
        <v>0.84731775254555874</v>
      </c>
      <c r="F1105" s="69">
        <f t="shared" ca="1" si="35"/>
        <v>2.6675456061322764</v>
      </c>
    </row>
    <row r="1106" spans="5:6" x14ac:dyDescent="0.25">
      <c r="E1106" s="69">
        <f t="shared" ca="1" si="34"/>
        <v>0.84576132668258752</v>
      </c>
      <c r="F1106" s="69">
        <f t="shared" ca="1" si="35"/>
        <v>2.6502124517178252</v>
      </c>
    </row>
    <row r="1107" spans="5:6" x14ac:dyDescent="0.25">
      <c r="E1107" s="69">
        <f t="shared" ca="1" si="34"/>
        <v>0.76780376182294319</v>
      </c>
      <c r="F1107" s="69">
        <f t="shared" ca="1" si="35"/>
        <v>2.0019949939500137</v>
      </c>
    </row>
    <row r="1108" spans="5:6" x14ac:dyDescent="0.25">
      <c r="E1108" s="69">
        <f t="shared" ca="1" si="34"/>
        <v>0.17160353333636402</v>
      </c>
      <c r="F1108" s="69">
        <f t="shared" ca="1" si="35"/>
        <v>0.40456809091600671</v>
      </c>
    </row>
    <row r="1109" spans="5:6" x14ac:dyDescent="0.25">
      <c r="E1109" s="69">
        <f t="shared" ca="1" si="34"/>
        <v>0.73626443323806123</v>
      </c>
      <c r="F1109" s="69">
        <f t="shared" ca="1" si="35"/>
        <v>1.8186298949649413</v>
      </c>
    </row>
    <row r="1110" spans="5:6" x14ac:dyDescent="0.25">
      <c r="E1110" s="69">
        <f t="shared" ca="1" si="34"/>
        <v>0.94701238104653207</v>
      </c>
      <c r="F1110" s="69">
        <f t="shared" ca="1" si="35"/>
        <v>4.8994230170724355</v>
      </c>
    </row>
    <row r="1111" spans="5:6" x14ac:dyDescent="0.25">
      <c r="E1111" s="69">
        <f t="shared" ca="1" si="34"/>
        <v>2.25562139887725E-3</v>
      </c>
      <c r="F1111" s="69">
        <f t="shared" ca="1" si="35"/>
        <v>4.742298540466669E-2</v>
      </c>
    </row>
    <row r="1112" spans="5:6" x14ac:dyDescent="0.25">
      <c r="E1112" s="69">
        <f t="shared" ca="1" si="34"/>
        <v>0.62268233598772449</v>
      </c>
      <c r="F1112" s="69">
        <f t="shared" ca="1" si="35"/>
        <v>1.3421549287980818</v>
      </c>
    </row>
    <row r="1113" spans="5:6" x14ac:dyDescent="0.25">
      <c r="E1113" s="69">
        <f t="shared" ca="1" si="34"/>
        <v>0.64570672810815477</v>
      </c>
      <c r="F1113" s="69">
        <f t="shared" ca="1" si="35"/>
        <v>1.4221634088040045</v>
      </c>
    </row>
    <row r="1114" spans="5:6" x14ac:dyDescent="0.25">
      <c r="E1114" s="69">
        <f t="shared" ca="1" si="34"/>
        <v>7.5834000607431729E-2</v>
      </c>
      <c r="F1114" s="69">
        <f t="shared" ca="1" si="35"/>
        <v>0.24755888116134392</v>
      </c>
    </row>
    <row r="1115" spans="5:6" x14ac:dyDescent="0.25">
      <c r="E1115" s="69">
        <f t="shared" ca="1" si="34"/>
        <v>0.47455960491839067</v>
      </c>
      <c r="F1115" s="69">
        <f t="shared" ca="1" si="35"/>
        <v>0.94177634702437518</v>
      </c>
    </row>
    <row r="1116" spans="5:6" x14ac:dyDescent="0.25">
      <c r="E1116" s="69">
        <f t="shared" ca="1" si="34"/>
        <v>0.35272931408825148</v>
      </c>
      <c r="F1116" s="69">
        <f t="shared" ca="1" si="35"/>
        <v>0.70035835805797231</v>
      </c>
    </row>
    <row r="1117" spans="5:6" x14ac:dyDescent="0.25">
      <c r="E1117" s="69">
        <f t="shared" ca="1" si="34"/>
        <v>0.46101426998339512</v>
      </c>
      <c r="F1117" s="69">
        <f t="shared" ca="1" si="35"/>
        <v>0.91208690476317456</v>
      </c>
    </row>
    <row r="1118" spans="5:6" x14ac:dyDescent="0.25">
      <c r="E1118" s="69">
        <f t="shared" ca="1" si="34"/>
        <v>0.72299562176334364</v>
      </c>
      <c r="F1118" s="69">
        <f t="shared" ca="1" si="35"/>
        <v>1.7500501785632259</v>
      </c>
    </row>
    <row r="1119" spans="5:6" x14ac:dyDescent="0.25">
      <c r="E1119" s="69">
        <f t="shared" ca="1" si="34"/>
        <v>0.91148257332754867</v>
      </c>
      <c r="F1119" s="69">
        <f t="shared" ca="1" si="35"/>
        <v>3.703876138709699</v>
      </c>
    </row>
    <row r="1120" spans="5:6" x14ac:dyDescent="0.25">
      <c r="E1120" s="69">
        <f t="shared" ca="1" si="34"/>
        <v>0.28065457810499439</v>
      </c>
      <c r="F1120" s="69">
        <f t="shared" ca="1" si="35"/>
        <v>0.57738436261479631</v>
      </c>
    </row>
    <row r="1121" spans="5:6" x14ac:dyDescent="0.25">
      <c r="E1121" s="69">
        <f t="shared" ca="1" si="34"/>
        <v>0.61651317490258895</v>
      </c>
      <c r="F1121" s="69">
        <f t="shared" ca="1" si="35"/>
        <v>1.3217774536205646</v>
      </c>
    </row>
    <row r="1122" spans="5:6" x14ac:dyDescent="0.25">
      <c r="E1122" s="69">
        <f t="shared" ca="1" si="34"/>
        <v>0.81392977760032437</v>
      </c>
      <c r="F1122" s="69">
        <f t="shared" ca="1" si="35"/>
        <v>2.3409818653327759</v>
      </c>
    </row>
    <row r="1123" spans="5:6" x14ac:dyDescent="0.25">
      <c r="E1123" s="69">
        <f t="shared" ca="1" si="34"/>
        <v>0.83933064861662698</v>
      </c>
      <c r="F1123" s="69">
        <f t="shared" ca="1" si="35"/>
        <v>2.5810604403363677</v>
      </c>
    </row>
    <row r="1124" spans="5:6" x14ac:dyDescent="0.25">
      <c r="E1124" s="69">
        <f t="shared" ca="1" si="34"/>
        <v>0.17556782611698318</v>
      </c>
      <c r="F1124" s="69">
        <f t="shared" ca="1" si="35"/>
        <v>0.4107663922639665</v>
      </c>
    </row>
    <row r="1125" spans="5:6" x14ac:dyDescent="0.25">
      <c r="E1125" s="69">
        <f t="shared" ca="1" si="34"/>
        <v>0.71211238370465024</v>
      </c>
      <c r="F1125" s="69">
        <f t="shared" ca="1" si="35"/>
        <v>1.6969872774417787</v>
      </c>
    </row>
    <row r="1126" spans="5:6" x14ac:dyDescent="0.25">
      <c r="E1126" s="69">
        <f t="shared" ca="1" si="34"/>
        <v>0.43401258150352662</v>
      </c>
      <c r="F1126" s="69">
        <f t="shared" ca="1" si="35"/>
        <v>0.85532811720848512</v>
      </c>
    </row>
    <row r="1127" spans="5:6" x14ac:dyDescent="0.25">
      <c r="E1127" s="69">
        <f t="shared" ca="1" si="34"/>
        <v>0.28592192193323651</v>
      </c>
      <c r="F1127" s="69">
        <f t="shared" ca="1" si="35"/>
        <v>0.58603863482978458</v>
      </c>
    </row>
    <row r="1128" spans="5:6" x14ac:dyDescent="0.25">
      <c r="E1128" s="69">
        <f t="shared" ca="1" si="34"/>
        <v>0.93231459671343764</v>
      </c>
      <c r="F1128" s="69">
        <f t="shared" ca="1" si="35"/>
        <v>4.2992470695488718</v>
      </c>
    </row>
    <row r="1129" spans="5:6" x14ac:dyDescent="0.25">
      <c r="E1129" s="69">
        <f t="shared" ca="1" si="34"/>
        <v>5.7859042334958866E-2</v>
      </c>
      <c r="F1129" s="69">
        <f t="shared" ca="1" si="35"/>
        <v>0.21380462855671784</v>
      </c>
    </row>
    <row r="1130" spans="5:6" x14ac:dyDescent="0.25">
      <c r="E1130" s="69">
        <f t="shared" ca="1" si="34"/>
        <v>0.91354946846454299</v>
      </c>
      <c r="F1130" s="69">
        <f t="shared" ca="1" si="35"/>
        <v>3.7538536393155852</v>
      </c>
    </row>
    <row r="1131" spans="5:6" x14ac:dyDescent="0.25">
      <c r="E1131" s="69">
        <f t="shared" ca="1" si="34"/>
        <v>0.52445570039951284</v>
      </c>
      <c r="F1131" s="69">
        <f t="shared" ca="1" si="35"/>
        <v>1.059357191199493</v>
      </c>
    </row>
    <row r="1132" spans="5:6" x14ac:dyDescent="0.25">
      <c r="E1132" s="69">
        <f t="shared" ca="1" si="34"/>
        <v>8.8089874792796063E-2</v>
      </c>
      <c r="F1132" s="69">
        <f t="shared" ca="1" si="35"/>
        <v>0.2692456191941508</v>
      </c>
    </row>
    <row r="1133" spans="5:6" x14ac:dyDescent="0.25">
      <c r="E1133" s="69">
        <f t="shared" ca="1" si="34"/>
        <v>0.66554611674473019</v>
      </c>
      <c r="F1133" s="69">
        <f t="shared" ca="1" si="35"/>
        <v>1.4967007525923037</v>
      </c>
    </row>
    <row r="1134" spans="5:6" x14ac:dyDescent="0.25">
      <c r="E1134" s="69">
        <f t="shared" ca="1" si="34"/>
        <v>0.46456092471683985</v>
      </c>
      <c r="F1134" s="69">
        <f t="shared" ca="1" si="35"/>
        <v>0.91977794886276465</v>
      </c>
    </row>
    <row r="1135" spans="5:6" x14ac:dyDescent="0.25">
      <c r="E1135" s="69">
        <f t="shared" ca="1" si="34"/>
        <v>0.64386481684810237</v>
      </c>
      <c r="F1135" s="69">
        <f t="shared" ca="1" si="35"/>
        <v>1.4155188671046248</v>
      </c>
    </row>
    <row r="1136" spans="5:6" x14ac:dyDescent="0.25">
      <c r="E1136" s="69">
        <f t="shared" ca="1" si="34"/>
        <v>0.53360497124257522</v>
      </c>
      <c r="F1136" s="69">
        <f t="shared" ca="1" si="35"/>
        <v>1.0825112094204157</v>
      </c>
    </row>
    <row r="1137" spans="5:6" x14ac:dyDescent="0.25">
      <c r="E1137" s="69">
        <f t="shared" ca="1" si="34"/>
        <v>0.99802083242210393</v>
      </c>
      <c r="F1137" s="69">
        <f t="shared" ca="1" si="35"/>
        <v>22.296889395215153</v>
      </c>
    </row>
    <row r="1138" spans="5:6" x14ac:dyDescent="0.25">
      <c r="E1138" s="69">
        <f t="shared" ca="1" si="34"/>
        <v>0.13288128599863491</v>
      </c>
      <c r="F1138" s="69">
        <f t="shared" ca="1" si="35"/>
        <v>0.34344798414364597</v>
      </c>
    </row>
    <row r="1139" spans="5:6" x14ac:dyDescent="0.25">
      <c r="E1139" s="69">
        <f t="shared" ca="1" si="34"/>
        <v>0.21126915442999517</v>
      </c>
      <c r="F1139" s="69">
        <f t="shared" ca="1" si="35"/>
        <v>0.46656815052244033</v>
      </c>
    </row>
    <row r="1140" spans="5:6" x14ac:dyDescent="0.25">
      <c r="E1140" s="69">
        <f t="shared" ca="1" si="34"/>
        <v>9.7311470539659939E-2</v>
      </c>
      <c r="F1140" s="69">
        <f t="shared" ca="1" si="35"/>
        <v>0.2850605326501493</v>
      </c>
    </row>
    <row r="1141" spans="5:6" x14ac:dyDescent="0.25">
      <c r="E1141" s="69">
        <f t="shared" ca="1" si="34"/>
        <v>0.59680888714283853</v>
      </c>
      <c r="F1141" s="69">
        <f t="shared" ca="1" si="35"/>
        <v>1.2593901137159729</v>
      </c>
    </row>
    <row r="1142" spans="5:6" x14ac:dyDescent="0.25">
      <c r="E1142" s="69">
        <f t="shared" ca="1" si="34"/>
        <v>0.20580923382182303</v>
      </c>
      <c r="F1142" s="69">
        <f t="shared" ca="1" si="35"/>
        <v>0.45801650644149444</v>
      </c>
    </row>
    <row r="1143" spans="5:6" x14ac:dyDescent="0.25">
      <c r="E1143" s="69">
        <f t="shared" ca="1" si="34"/>
        <v>0.85082533590050469</v>
      </c>
      <c r="F1143" s="69">
        <f t="shared" ca="1" si="35"/>
        <v>2.7075118678832788</v>
      </c>
    </row>
    <row r="1144" spans="5:6" x14ac:dyDescent="0.25">
      <c r="E1144" s="69">
        <f t="shared" ca="1" si="34"/>
        <v>0.94764389127342341</v>
      </c>
      <c r="F1144" s="69">
        <f t="shared" ca="1" si="35"/>
        <v>4.9303183757193043</v>
      </c>
    </row>
    <row r="1145" spans="5:6" x14ac:dyDescent="0.25">
      <c r="E1145" s="69">
        <f t="shared" ca="1" si="34"/>
        <v>0.76098846124007002</v>
      </c>
      <c r="F1145" s="69">
        <f t="shared" ca="1" si="35"/>
        <v>1.9596382356382231</v>
      </c>
    </row>
    <row r="1146" spans="5:6" x14ac:dyDescent="0.25">
      <c r="E1146" s="69">
        <f t="shared" ca="1" si="34"/>
        <v>0.35917884329604965</v>
      </c>
      <c r="F1146" s="69">
        <f t="shared" ca="1" si="35"/>
        <v>0.71192824149607892</v>
      </c>
    </row>
    <row r="1147" spans="5:6" x14ac:dyDescent="0.25">
      <c r="E1147" s="69">
        <f t="shared" ca="1" si="34"/>
        <v>0.58663657994993901</v>
      </c>
      <c r="F1147" s="69">
        <f t="shared" ca="1" si="35"/>
        <v>1.2286744152923035</v>
      </c>
    </row>
    <row r="1148" spans="5:6" x14ac:dyDescent="0.25">
      <c r="E1148" s="69">
        <f t="shared" ca="1" si="34"/>
        <v>7.1822732362273101E-2</v>
      </c>
      <c r="F1148" s="69">
        <f t="shared" ca="1" si="35"/>
        <v>0.24025653861175139</v>
      </c>
    </row>
    <row r="1149" spans="5:6" x14ac:dyDescent="0.25">
      <c r="E1149" s="69">
        <f t="shared" ca="1" si="34"/>
        <v>5.9971848733245681E-3</v>
      </c>
      <c r="F1149" s="69">
        <f t="shared" ca="1" si="35"/>
        <v>7.2522110258657527E-2</v>
      </c>
    </row>
    <row r="1150" spans="5:6" x14ac:dyDescent="0.25">
      <c r="E1150" s="69">
        <f t="shared" ca="1" si="34"/>
        <v>0.83634855924639517</v>
      </c>
      <c r="F1150" s="69">
        <f t="shared" ca="1" si="35"/>
        <v>2.5502661875835875</v>
      </c>
    </row>
    <row r="1151" spans="5:6" x14ac:dyDescent="0.25">
      <c r="E1151" s="69">
        <f t="shared" ca="1" si="34"/>
        <v>0.72112220656032322</v>
      </c>
      <c r="F1151" s="69">
        <f t="shared" ca="1" si="35"/>
        <v>1.7407203640758753</v>
      </c>
    </row>
    <row r="1152" spans="5:6" x14ac:dyDescent="0.25">
      <c r="E1152" s="69">
        <f t="shared" ca="1" si="34"/>
        <v>0.91542636968509239</v>
      </c>
      <c r="F1152" s="69">
        <f t="shared" ca="1" si="35"/>
        <v>3.8006933473834823</v>
      </c>
    </row>
    <row r="1153" spans="5:6" x14ac:dyDescent="0.25">
      <c r="E1153" s="69">
        <f t="shared" ca="1" si="34"/>
        <v>0.9272685126765019</v>
      </c>
      <c r="F1153" s="69">
        <f t="shared" ca="1" si="35"/>
        <v>4.1335818509839877</v>
      </c>
    </row>
    <row r="1154" spans="5:6" x14ac:dyDescent="0.25">
      <c r="E1154" s="69">
        <f t="shared" ca="1" si="34"/>
        <v>0.10849783351587305</v>
      </c>
      <c r="F1154" s="69">
        <f t="shared" ca="1" si="35"/>
        <v>0.30379973545715938</v>
      </c>
    </row>
    <row r="1155" spans="5:6" x14ac:dyDescent="0.25">
      <c r="E1155" s="69">
        <f t="shared" ca="1" si="34"/>
        <v>0.41366515451233898</v>
      </c>
      <c r="F1155" s="69">
        <f t="shared" ca="1" si="35"/>
        <v>0.81447956676224897</v>
      </c>
    </row>
    <row r="1156" spans="5:6" x14ac:dyDescent="0.25">
      <c r="E1156" s="69">
        <f t="shared" ref="E1156:E1219" ca="1" si="36">RAND()</f>
        <v>0.34529679809933378</v>
      </c>
      <c r="F1156" s="69">
        <f t="shared" ref="F1156:F1219" ca="1" si="37">_xlfn.F.INV(E1156,$C$3,$C$4)</f>
        <v>0.68715623051091013</v>
      </c>
    </row>
    <row r="1157" spans="5:6" x14ac:dyDescent="0.25">
      <c r="E1157" s="69">
        <f t="shared" ca="1" si="36"/>
        <v>0.58597330506991385</v>
      </c>
      <c r="F1157" s="69">
        <f t="shared" ca="1" si="37"/>
        <v>1.2267047377002744</v>
      </c>
    </row>
    <row r="1158" spans="5:6" x14ac:dyDescent="0.25">
      <c r="E1158" s="69">
        <f t="shared" ca="1" si="36"/>
        <v>0.44957582972755084</v>
      </c>
      <c r="F1158" s="69">
        <f t="shared" ca="1" si="37"/>
        <v>0.88766523964852684</v>
      </c>
    </row>
    <row r="1159" spans="5:6" x14ac:dyDescent="0.25">
      <c r="E1159" s="69">
        <f t="shared" ca="1" si="36"/>
        <v>0.54229294869574107</v>
      </c>
      <c r="F1159" s="69">
        <f t="shared" ca="1" si="37"/>
        <v>1.105013351189065</v>
      </c>
    </row>
    <row r="1160" spans="5:6" x14ac:dyDescent="0.25">
      <c r="E1160" s="69">
        <f t="shared" ca="1" si="36"/>
        <v>0.66283418449940323</v>
      </c>
      <c r="F1160" s="69">
        <f t="shared" ca="1" si="37"/>
        <v>1.4861767568518882</v>
      </c>
    </row>
    <row r="1161" spans="5:6" x14ac:dyDescent="0.25">
      <c r="E1161" s="69">
        <f t="shared" ca="1" si="36"/>
        <v>0.2596822601899722</v>
      </c>
      <c r="F1161" s="69">
        <f t="shared" ca="1" si="37"/>
        <v>0.5433293091597855</v>
      </c>
    </row>
    <row r="1162" spans="5:6" x14ac:dyDescent="0.25">
      <c r="E1162" s="69">
        <f t="shared" ca="1" si="36"/>
        <v>0.36414042970268168</v>
      </c>
      <c r="F1162" s="69">
        <f t="shared" ca="1" si="37"/>
        <v>0.7209035076590512</v>
      </c>
    </row>
    <row r="1163" spans="5:6" x14ac:dyDescent="0.25">
      <c r="E1163" s="69">
        <f t="shared" ca="1" si="36"/>
        <v>0.70506233196899892</v>
      </c>
      <c r="F1163" s="69">
        <f t="shared" ca="1" si="37"/>
        <v>1.6640146694170275</v>
      </c>
    </row>
    <row r="1164" spans="5:6" x14ac:dyDescent="0.25">
      <c r="E1164" s="69">
        <f t="shared" ca="1" si="36"/>
        <v>0.7863393666121854</v>
      </c>
      <c r="F1164" s="69">
        <f t="shared" ca="1" si="37"/>
        <v>2.1262203822639014</v>
      </c>
    </row>
    <row r="1165" spans="5:6" x14ac:dyDescent="0.25">
      <c r="E1165" s="69">
        <f t="shared" ca="1" si="36"/>
        <v>0.27072754791615739</v>
      </c>
      <c r="F1165" s="69">
        <f t="shared" ca="1" si="37"/>
        <v>0.5611884199303413</v>
      </c>
    </row>
    <row r="1166" spans="5:6" x14ac:dyDescent="0.25">
      <c r="E1166" s="69">
        <f t="shared" ca="1" si="36"/>
        <v>0.42964089387983162</v>
      </c>
      <c r="F1166" s="69">
        <f t="shared" ca="1" si="37"/>
        <v>0.84641978777742832</v>
      </c>
    </row>
    <row r="1167" spans="5:6" x14ac:dyDescent="0.25">
      <c r="E1167" s="69">
        <f t="shared" ca="1" si="36"/>
        <v>0.34739287301934874</v>
      </c>
      <c r="F1167" s="69">
        <f t="shared" ca="1" si="37"/>
        <v>0.69086552463972084</v>
      </c>
    </row>
    <row r="1168" spans="5:6" x14ac:dyDescent="0.25">
      <c r="E1168" s="69">
        <f t="shared" ca="1" si="36"/>
        <v>5.3753077686794493E-3</v>
      </c>
      <c r="F1168" s="69">
        <f t="shared" ca="1" si="37"/>
        <v>6.9100899663914542E-2</v>
      </c>
    </row>
    <row r="1169" spans="5:6" x14ac:dyDescent="0.25">
      <c r="E1169" s="69">
        <f t="shared" ca="1" si="36"/>
        <v>0.37738207665321077</v>
      </c>
      <c r="F1169" s="69">
        <f t="shared" ca="1" si="37"/>
        <v>0.74518981751223778</v>
      </c>
    </row>
    <row r="1170" spans="5:6" x14ac:dyDescent="0.25">
      <c r="E1170" s="69">
        <f t="shared" ca="1" si="36"/>
        <v>0.80891676599221807</v>
      </c>
      <c r="F1170" s="69">
        <f t="shared" ca="1" si="37"/>
        <v>2.2988550593089481</v>
      </c>
    </row>
    <row r="1171" spans="5:6" x14ac:dyDescent="0.25">
      <c r="E1171" s="69">
        <f t="shared" ca="1" si="36"/>
        <v>0.3345750897128672</v>
      </c>
      <c r="F1171" s="69">
        <f t="shared" ca="1" si="37"/>
        <v>0.66834732785390083</v>
      </c>
    </row>
    <row r="1172" spans="5:6" x14ac:dyDescent="0.25">
      <c r="E1172" s="69">
        <f t="shared" ca="1" si="36"/>
        <v>1.9422219222799852E-2</v>
      </c>
      <c r="F1172" s="69">
        <f t="shared" ca="1" si="37"/>
        <v>0.12400341412712515</v>
      </c>
    </row>
    <row r="1173" spans="5:6" x14ac:dyDescent="0.25">
      <c r="E1173" s="69">
        <f t="shared" ca="1" si="36"/>
        <v>0.72472465683946274</v>
      </c>
      <c r="F1173" s="69">
        <f t="shared" ca="1" si="37"/>
        <v>1.7587358355107479</v>
      </c>
    </row>
    <row r="1174" spans="5:6" x14ac:dyDescent="0.25">
      <c r="E1174" s="69">
        <f t="shared" ca="1" si="36"/>
        <v>0.10862995815078957</v>
      </c>
      <c r="F1174" s="69">
        <f t="shared" ca="1" si="37"/>
        <v>0.30401859523904323</v>
      </c>
    </row>
    <row r="1175" spans="5:6" x14ac:dyDescent="0.25">
      <c r="E1175" s="69">
        <f t="shared" ca="1" si="36"/>
        <v>0.11020212169705723</v>
      </c>
      <c r="F1175" s="69">
        <f t="shared" ca="1" si="37"/>
        <v>0.30661883282449348</v>
      </c>
    </row>
    <row r="1176" spans="5:6" x14ac:dyDescent="0.25">
      <c r="E1176" s="69">
        <f t="shared" ca="1" si="36"/>
        <v>0.6020428136723206</v>
      </c>
      <c r="F1176" s="69">
        <f t="shared" ca="1" si="37"/>
        <v>1.2755780358721476</v>
      </c>
    </row>
    <row r="1177" spans="5:6" x14ac:dyDescent="0.25">
      <c r="E1177" s="69">
        <f t="shared" ca="1" si="36"/>
        <v>0.4532693111949565</v>
      </c>
      <c r="F1177" s="69">
        <f t="shared" ca="1" si="37"/>
        <v>0.89548833008524964</v>
      </c>
    </row>
    <row r="1178" spans="5:6" x14ac:dyDescent="0.25">
      <c r="E1178" s="69">
        <f t="shared" ca="1" si="36"/>
        <v>0.65707360315609242</v>
      </c>
      <c r="F1178" s="69">
        <f t="shared" ca="1" si="37"/>
        <v>1.4641837767906667</v>
      </c>
    </row>
    <row r="1179" spans="5:6" x14ac:dyDescent="0.25">
      <c r="E1179" s="69">
        <f t="shared" ca="1" si="36"/>
        <v>1.0471332265330813E-2</v>
      </c>
      <c r="F1179" s="69">
        <f t="shared" ca="1" si="37"/>
        <v>9.3110335803999175E-2</v>
      </c>
    </row>
    <row r="1180" spans="5:6" x14ac:dyDescent="0.25">
      <c r="E1180" s="69">
        <f t="shared" ca="1" si="36"/>
        <v>0.76061104137502367</v>
      </c>
      <c r="F1180" s="69">
        <f t="shared" ca="1" si="37"/>
        <v>1.9573402146353323</v>
      </c>
    </row>
    <row r="1181" spans="5:6" x14ac:dyDescent="0.25">
      <c r="E1181" s="69">
        <f t="shared" ca="1" si="36"/>
        <v>0.23823044250527148</v>
      </c>
      <c r="F1181" s="69">
        <f t="shared" ca="1" si="37"/>
        <v>0.50905877735090277</v>
      </c>
    </row>
    <row r="1182" spans="5:6" x14ac:dyDescent="0.25">
      <c r="E1182" s="69">
        <f t="shared" ca="1" si="36"/>
        <v>0.20224976821767471</v>
      </c>
      <c r="F1182" s="69">
        <f t="shared" ca="1" si="37"/>
        <v>0.45244771827798025</v>
      </c>
    </row>
    <row r="1183" spans="5:6" x14ac:dyDescent="0.25">
      <c r="E1183" s="69">
        <f t="shared" ca="1" si="36"/>
        <v>0.45524556504506875</v>
      </c>
      <c r="F1183" s="69">
        <f t="shared" ca="1" si="37"/>
        <v>0.89969850440476218</v>
      </c>
    </row>
    <row r="1184" spans="5:6" x14ac:dyDescent="0.25">
      <c r="E1184" s="69">
        <f t="shared" ca="1" si="36"/>
        <v>2.0378182992098037E-2</v>
      </c>
      <c r="F1184" s="69">
        <f t="shared" ca="1" si="37"/>
        <v>0.12686420186173111</v>
      </c>
    </row>
    <row r="1185" spans="5:6" x14ac:dyDescent="0.25">
      <c r="E1185" s="69">
        <f t="shared" ca="1" si="36"/>
        <v>0.28996594009107746</v>
      </c>
      <c r="F1185" s="69">
        <f t="shared" ca="1" si="37"/>
        <v>0.59271316047296863</v>
      </c>
    </row>
    <row r="1186" spans="5:6" x14ac:dyDescent="0.25">
      <c r="E1186" s="69">
        <f t="shared" ca="1" si="36"/>
        <v>0.91912918630077689</v>
      </c>
      <c r="F1186" s="69">
        <f t="shared" ca="1" si="37"/>
        <v>3.8974690718042049</v>
      </c>
    </row>
    <row r="1187" spans="5:6" x14ac:dyDescent="0.25">
      <c r="E1187" s="69">
        <f t="shared" ca="1" si="36"/>
        <v>0.34178256736152623</v>
      </c>
      <c r="F1187" s="69">
        <f t="shared" ca="1" si="37"/>
        <v>0.68096127627149616</v>
      </c>
    </row>
    <row r="1188" spans="5:6" x14ac:dyDescent="0.25">
      <c r="E1188" s="69">
        <f t="shared" ca="1" si="36"/>
        <v>0.67751357961405634</v>
      </c>
      <c r="F1188" s="69">
        <f t="shared" ca="1" si="37"/>
        <v>1.5445104511917143</v>
      </c>
    </row>
    <row r="1189" spans="5:6" x14ac:dyDescent="0.25">
      <c r="E1189" s="69">
        <f t="shared" ca="1" si="36"/>
        <v>0.51971510419691691</v>
      </c>
      <c r="F1189" s="69">
        <f t="shared" ca="1" si="37"/>
        <v>1.0475703404244507</v>
      </c>
    </row>
    <row r="1190" spans="5:6" x14ac:dyDescent="0.25">
      <c r="E1190" s="69">
        <f t="shared" ca="1" si="36"/>
        <v>0.47079883777945775</v>
      </c>
      <c r="F1190" s="69">
        <f t="shared" ca="1" si="37"/>
        <v>0.93344652035596942</v>
      </c>
    </row>
    <row r="1191" spans="5:6" x14ac:dyDescent="0.25">
      <c r="E1191" s="69">
        <f t="shared" ca="1" si="36"/>
        <v>0.2817329441561135</v>
      </c>
      <c r="F1191" s="69">
        <f t="shared" ca="1" si="37"/>
        <v>0.57915258799647307</v>
      </c>
    </row>
    <row r="1192" spans="5:6" x14ac:dyDescent="0.25">
      <c r="E1192" s="69">
        <f t="shared" ca="1" si="36"/>
        <v>0.57871155285208531</v>
      </c>
      <c r="F1192" s="69">
        <f t="shared" ca="1" si="37"/>
        <v>1.2053956590278241</v>
      </c>
    </row>
    <row r="1193" spans="5:6" x14ac:dyDescent="0.25">
      <c r="E1193" s="69">
        <f t="shared" ca="1" si="36"/>
        <v>9.1166974354396357E-3</v>
      </c>
      <c r="F1193" s="69">
        <f t="shared" ca="1" si="37"/>
        <v>8.7445091502429531E-2</v>
      </c>
    </row>
    <row r="1194" spans="5:6" x14ac:dyDescent="0.25">
      <c r="E1194" s="69">
        <f t="shared" ca="1" si="36"/>
        <v>0.61768641678948044</v>
      </c>
      <c r="F1194" s="69">
        <f t="shared" ca="1" si="37"/>
        <v>1.3256203960870032</v>
      </c>
    </row>
    <row r="1195" spans="5:6" x14ac:dyDescent="0.25">
      <c r="E1195" s="69">
        <f t="shared" ca="1" si="36"/>
        <v>0.58831588817417957</v>
      </c>
      <c r="F1195" s="69">
        <f t="shared" ca="1" si="37"/>
        <v>1.2336791420918602</v>
      </c>
    </row>
    <row r="1196" spans="5:6" x14ac:dyDescent="0.25">
      <c r="E1196" s="69">
        <f t="shared" ca="1" si="36"/>
        <v>1.0210975229274499E-3</v>
      </c>
      <c r="F1196" s="69">
        <f t="shared" ca="1" si="37"/>
        <v>3.3906408577852196E-2</v>
      </c>
    </row>
    <row r="1197" spans="5:6" x14ac:dyDescent="0.25">
      <c r="E1197" s="69">
        <f t="shared" ca="1" si="36"/>
        <v>0.9417312744493832</v>
      </c>
      <c r="F1197" s="69">
        <f t="shared" ca="1" si="37"/>
        <v>4.6596662725888089</v>
      </c>
    </row>
    <row r="1198" spans="5:6" x14ac:dyDescent="0.25">
      <c r="E1198" s="69">
        <f t="shared" ca="1" si="36"/>
        <v>0.11880414573965148</v>
      </c>
      <c r="F1198" s="69">
        <f t="shared" ca="1" si="37"/>
        <v>0.32072548210775326</v>
      </c>
    </row>
    <row r="1199" spans="5:6" x14ac:dyDescent="0.25">
      <c r="E1199" s="69">
        <f t="shared" ca="1" si="36"/>
        <v>0.22351941222154992</v>
      </c>
      <c r="F1199" s="69">
        <f t="shared" ca="1" si="37"/>
        <v>0.4858112854367555</v>
      </c>
    </row>
    <row r="1200" spans="5:6" x14ac:dyDescent="0.25">
      <c r="E1200" s="69">
        <f t="shared" ca="1" si="36"/>
        <v>0.89405171659414395</v>
      </c>
      <c r="F1200" s="69">
        <f t="shared" ca="1" si="37"/>
        <v>3.3381630796020185</v>
      </c>
    </row>
    <row r="1201" spans="5:6" x14ac:dyDescent="0.25">
      <c r="E1201" s="69">
        <f t="shared" ca="1" si="36"/>
        <v>0.15821329206383095</v>
      </c>
      <c r="F1201" s="69">
        <f t="shared" ca="1" si="37"/>
        <v>0.38358023277791847</v>
      </c>
    </row>
    <row r="1202" spans="5:6" x14ac:dyDescent="0.25">
      <c r="E1202" s="69">
        <f t="shared" ca="1" si="36"/>
        <v>0.34731133631026656</v>
      </c>
      <c r="F1202" s="69">
        <f t="shared" ca="1" si="37"/>
        <v>0.69072103232594384</v>
      </c>
    </row>
    <row r="1203" spans="5:6" x14ac:dyDescent="0.25">
      <c r="E1203" s="69">
        <f t="shared" ca="1" si="36"/>
        <v>0.32429443815004233</v>
      </c>
      <c r="F1203" s="69">
        <f t="shared" ca="1" si="37"/>
        <v>0.65055891989716608</v>
      </c>
    </row>
    <row r="1204" spans="5:6" x14ac:dyDescent="0.25">
      <c r="E1204" s="69">
        <f t="shared" ca="1" si="36"/>
        <v>0.91722639478545065</v>
      </c>
      <c r="F1204" s="69">
        <f t="shared" ca="1" si="37"/>
        <v>3.8469883820158026</v>
      </c>
    </row>
    <row r="1205" spans="5:6" x14ac:dyDescent="0.25">
      <c r="E1205" s="69">
        <f t="shared" ca="1" si="36"/>
        <v>0.83532862837145627</v>
      </c>
      <c r="F1205" s="69">
        <f t="shared" ca="1" si="37"/>
        <v>2.5399097319949075</v>
      </c>
    </row>
    <row r="1206" spans="5:6" x14ac:dyDescent="0.25">
      <c r="E1206" s="69">
        <f t="shared" ca="1" si="36"/>
        <v>0.66144934492751828</v>
      </c>
      <c r="F1206" s="69">
        <f t="shared" ca="1" si="37"/>
        <v>1.4808451967053</v>
      </c>
    </row>
    <row r="1207" spans="5:6" x14ac:dyDescent="0.25">
      <c r="E1207" s="69">
        <f t="shared" ca="1" si="36"/>
        <v>0.27682418078915882</v>
      </c>
      <c r="F1207" s="69">
        <f t="shared" ca="1" si="37"/>
        <v>0.57111788008113762</v>
      </c>
    </row>
    <row r="1208" spans="5:6" x14ac:dyDescent="0.25">
      <c r="E1208" s="69">
        <f t="shared" ca="1" si="36"/>
        <v>0.85957789799300566</v>
      </c>
      <c r="F1208" s="69">
        <f t="shared" ca="1" si="37"/>
        <v>2.8131266113534559</v>
      </c>
    </row>
    <row r="1209" spans="5:6" x14ac:dyDescent="0.25">
      <c r="E1209" s="69">
        <f t="shared" ca="1" si="36"/>
        <v>0.25859595222980858</v>
      </c>
      <c r="F1209" s="69">
        <f t="shared" ca="1" si="37"/>
        <v>0.54158135000773511</v>
      </c>
    </row>
    <row r="1210" spans="5:6" x14ac:dyDescent="0.25">
      <c r="E1210" s="69">
        <f t="shared" ca="1" si="36"/>
        <v>0.43547039789285857</v>
      </c>
      <c r="F1210" s="69">
        <f t="shared" ca="1" si="37"/>
        <v>0.85831542035212272</v>
      </c>
    </row>
    <row r="1211" spans="5:6" x14ac:dyDescent="0.25">
      <c r="E1211" s="69">
        <f t="shared" ca="1" si="36"/>
        <v>0.70097726307538832</v>
      </c>
      <c r="F1211" s="69">
        <f t="shared" ca="1" si="37"/>
        <v>1.6453830162938303</v>
      </c>
    </row>
    <row r="1212" spans="5:6" x14ac:dyDescent="0.25">
      <c r="E1212" s="69">
        <f t="shared" ca="1" si="36"/>
        <v>0.98379568937462558</v>
      </c>
      <c r="F1212" s="69">
        <f t="shared" ca="1" si="37"/>
        <v>8.781942807509223</v>
      </c>
    </row>
    <row r="1213" spans="5:6" x14ac:dyDescent="0.25">
      <c r="E1213" s="69">
        <f t="shared" ca="1" si="36"/>
        <v>0.77391625592208479</v>
      </c>
      <c r="F1213" s="69">
        <f t="shared" ca="1" si="37"/>
        <v>2.0414351576458816</v>
      </c>
    </row>
    <row r="1214" spans="5:6" x14ac:dyDescent="0.25">
      <c r="E1214" s="69">
        <f t="shared" ca="1" si="36"/>
        <v>0.88473634300080328</v>
      </c>
      <c r="F1214" s="69">
        <f t="shared" ca="1" si="37"/>
        <v>3.1751803843221</v>
      </c>
    </row>
    <row r="1215" spans="5:6" x14ac:dyDescent="0.25">
      <c r="E1215" s="69">
        <f t="shared" ca="1" si="36"/>
        <v>6.0251229090866665E-2</v>
      </c>
      <c r="F1215" s="69">
        <f t="shared" ca="1" si="37"/>
        <v>0.21846782995462977</v>
      </c>
    </row>
    <row r="1216" spans="5:6" x14ac:dyDescent="0.25">
      <c r="E1216" s="69">
        <f t="shared" ca="1" si="36"/>
        <v>0.79201692821438041</v>
      </c>
      <c r="F1216" s="69">
        <f t="shared" ca="1" si="37"/>
        <v>2.1672239530621336</v>
      </c>
    </row>
    <row r="1217" spans="5:6" x14ac:dyDescent="0.25">
      <c r="E1217" s="69">
        <f t="shared" ca="1" si="36"/>
        <v>0.97467792985517454</v>
      </c>
      <c r="F1217" s="69">
        <f t="shared" ca="1" si="37"/>
        <v>7.1022427927552947</v>
      </c>
    </row>
    <row r="1218" spans="5:6" x14ac:dyDescent="0.25">
      <c r="E1218" s="69">
        <f t="shared" ca="1" si="36"/>
        <v>0.69839062681320419</v>
      </c>
      <c r="F1218" s="69">
        <f t="shared" ca="1" si="37"/>
        <v>1.6337587610999385</v>
      </c>
    </row>
    <row r="1219" spans="5:6" x14ac:dyDescent="0.25">
      <c r="E1219" s="69">
        <f t="shared" ca="1" si="36"/>
        <v>0.56732923661820667</v>
      </c>
      <c r="F1219" s="69">
        <f t="shared" ca="1" si="37"/>
        <v>1.1729023190818164</v>
      </c>
    </row>
    <row r="1220" spans="5:6" x14ac:dyDescent="0.25">
      <c r="E1220" s="69">
        <f t="shared" ref="E1220:E1283" ca="1" si="38">RAND()</f>
        <v>0.17182341483911101</v>
      </c>
      <c r="F1220" s="69">
        <f t="shared" ref="F1220:F1283" ca="1" si="39">_xlfn.F.INV(E1220,$C$3,$C$4)</f>
        <v>0.40491201724136799</v>
      </c>
    </row>
    <row r="1221" spans="5:6" x14ac:dyDescent="0.25">
      <c r="E1221" s="69">
        <f t="shared" ca="1" si="38"/>
        <v>0.98774147387305955</v>
      </c>
      <c r="F1221" s="69">
        <f t="shared" ca="1" si="39"/>
        <v>9.9937773983139078</v>
      </c>
    </row>
    <row r="1222" spans="5:6" x14ac:dyDescent="0.25">
      <c r="E1222" s="69">
        <f t="shared" ca="1" si="38"/>
        <v>0.21390016361802822</v>
      </c>
      <c r="F1222" s="69">
        <f t="shared" ca="1" si="39"/>
        <v>0.47069389033553105</v>
      </c>
    </row>
    <row r="1223" spans="5:6" x14ac:dyDescent="0.25">
      <c r="E1223" s="69">
        <f t="shared" ca="1" si="38"/>
        <v>0.81139551976185831</v>
      </c>
      <c r="F1223" s="69">
        <f t="shared" ca="1" si="39"/>
        <v>2.319494637669814</v>
      </c>
    </row>
    <row r="1224" spans="5:6" x14ac:dyDescent="0.25">
      <c r="E1224" s="69">
        <f t="shared" ca="1" si="38"/>
        <v>0.46866231064303177</v>
      </c>
      <c r="F1224" s="69">
        <f t="shared" ca="1" si="39"/>
        <v>0.92874436755622714</v>
      </c>
    </row>
    <row r="1225" spans="5:6" x14ac:dyDescent="0.25">
      <c r="E1225" s="69">
        <f t="shared" ca="1" si="38"/>
        <v>0.88276817591735257</v>
      </c>
      <c r="F1225" s="69">
        <f t="shared" ca="1" si="39"/>
        <v>3.1430608733969767</v>
      </c>
    </row>
    <row r="1226" spans="5:6" x14ac:dyDescent="0.25">
      <c r="E1226" s="69">
        <f t="shared" ca="1" si="38"/>
        <v>0.37455399620708119</v>
      </c>
      <c r="F1226" s="69">
        <f t="shared" ca="1" si="39"/>
        <v>0.73996104004598484</v>
      </c>
    </row>
    <row r="1227" spans="5:6" x14ac:dyDescent="0.25">
      <c r="E1227" s="69">
        <f t="shared" ca="1" si="38"/>
        <v>0.81797969070423338</v>
      </c>
      <c r="F1227" s="69">
        <f t="shared" ca="1" si="39"/>
        <v>2.376161076829173</v>
      </c>
    </row>
    <row r="1228" spans="5:6" x14ac:dyDescent="0.25">
      <c r="E1228" s="69">
        <f t="shared" ca="1" si="38"/>
        <v>0.28459905122121765</v>
      </c>
      <c r="F1228" s="69">
        <f t="shared" ca="1" si="39"/>
        <v>0.58386103333927231</v>
      </c>
    </row>
    <row r="1229" spans="5:6" x14ac:dyDescent="0.25">
      <c r="E1229" s="69">
        <f t="shared" ca="1" si="38"/>
        <v>0.64908529069038923</v>
      </c>
      <c r="F1229" s="69">
        <f t="shared" ca="1" si="39"/>
        <v>1.4344683496630999</v>
      </c>
    </row>
    <row r="1230" spans="5:6" x14ac:dyDescent="0.25">
      <c r="E1230" s="69">
        <f t="shared" ca="1" si="38"/>
        <v>0.48241715239375682</v>
      </c>
      <c r="F1230" s="69">
        <f t="shared" ca="1" si="39"/>
        <v>0.95940360465785757</v>
      </c>
    </row>
    <row r="1231" spans="5:6" x14ac:dyDescent="0.25">
      <c r="E1231" s="69">
        <f t="shared" ca="1" si="38"/>
        <v>0.21235464860381348</v>
      </c>
      <c r="F1231" s="69">
        <f t="shared" ca="1" si="39"/>
        <v>0.46826991729822343</v>
      </c>
    </row>
    <row r="1232" spans="5:6" x14ac:dyDescent="0.25">
      <c r="E1232" s="69">
        <f t="shared" ca="1" si="38"/>
        <v>0.34968878270887915</v>
      </c>
      <c r="F1232" s="69">
        <f t="shared" ca="1" si="39"/>
        <v>0.69494090332962799</v>
      </c>
    </row>
    <row r="1233" spans="5:6" x14ac:dyDescent="0.25">
      <c r="E1233" s="69">
        <f t="shared" ca="1" si="38"/>
        <v>0.17791783876569078</v>
      </c>
      <c r="F1233" s="69">
        <f t="shared" ca="1" si="39"/>
        <v>0.41443866529172146</v>
      </c>
    </row>
    <row r="1234" spans="5:6" x14ac:dyDescent="0.25">
      <c r="E1234" s="69">
        <f t="shared" ca="1" si="38"/>
        <v>7.7361263617806153E-2</v>
      </c>
      <c r="F1234" s="69">
        <f t="shared" ca="1" si="39"/>
        <v>0.25031024440006938</v>
      </c>
    </row>
    <row r="1235" spans="5:6" x14ac:dyDescent="0.25">
      <c r="E1235" s="69">
        <f t="shared" ca="1" si="38"/>
        <v>2.687068628134559E-2</v>
      </c>
      <c r="F1235" s="69">
        <f t="shared" ca="1" si="39"/>
        <v>0.14491792618609842</v>
      </c>
    </row>
    <row r="1236" spans="5:6" x14ac:dyDescent="0.25">
      <c r="E1236" s="69">
        <f t="shared" ca="1" si="38"/>
        <v>0.72822955095231512</v>
      </c>
      <c r="F1236" s="69">
        <f t="shared" ca="1" si="39"/>
        <v>1.7765675007607447</v>
      </c>
    </row>
    <row r="1237" spans="5:6" x14ac:dyDescent="0.25">
      <c r="E1237" s="69">
        <f t="shared" ca="1" si="38"/>
        <v>0.26982119633958701</v>
      </c>
      <c r="F1237" s="69">
        <f t="shared" ca="1" si="39"/>
        <v>0.55971677675384246</v>
      </c>
    </row>
    <row r="1238" spans="5:6" x14ac:dyDescent="0.25">
      <c r="E1238" s="69">
        <f t="shared" ca="1" si="38"/>
        <v>0.84795542110726918</v>
      </c>
      <c r="F1238" s="69">
        <f t="shared" ca="1" si="39"/>
        <v>2.6747171420329421</v>
      </c>
    </row>
    <row r="1239" spans="5:6" x14ac:dyDescent="0.25">
      <c r="E1239" s="69">
        <f t="shared" ca="1" si="38"/>
        <v>0.83072358611209551</v>
      </c>
      <c r="F1239" s="69">
        <f t="shared" ca="1" si="39"/>
        <v>2.4942195492872177</v>
      </c>
    </row>
    <row r="1240" spans="5:6" x14ac:dyDescent="0.25">
      <c r="E1240" s="69">
        <f t="shared" ca="1" si="38"/>
        <v>0.41572308660115143</v>
      </c>
      <c r="F1240" s="69">
        <f t="shared" ca="1" si="39"/>
        <v>0.81854155903449921</v>
      </c>
    </row>
    <row r="1241" spans="5:6" x14ac:dyDescent="0.25">
      <c r="E1241" s="69">
        <f t="shared" ca="1" si="38"/>
        <v>0.65756503054296778</v>
      </c>
      <c r="F1241" s="69">
        <f t="shared" ca="1" si="39"/>
        <v>1.4660411436164953</v>
      </c>
    </row>
    <row r="1242" spans="5:6" x14ac:dyDescent="0.25">
      <c r="E1242" s="69">
        <f t="shared" ca="1" si="38"/>
        <v>0.65274466847461177</v>
      </c>
      <c r="F1242" s="69">
        <f t="shared" ca="1" si="39"/>
        <v>1.4479705205671081</v>
      </c>
    </row>
    <row r="1243" spans="5:6" x14ac:dyDescent="0.25">
      <c r="E1243" s="69">
        <f t="shared" ca="1" si="38"/>
        <v>0.77936243555594187</v>
      </c>
      <c r="F1243" s="69">
        <f t="shared" ca="1" si="39"/>
        <v>2.0778087950439508</v>
      </c>
    </row>
    <row r="1244" spans="5:6" x14ac:dyDescent="0.25">
      <c r="E1244" s="69">
        <f t="shared" ca="1" si="38"/>
        <v>0.57805307082089652</v>
      </c>
      <c r="F1244" s="69">
        <f t="shared" ca="1" si="39"/>
        <v>1.2034861615882013</v>
      </c>
    </row>
    <row r="1245" spans="5:6" x14ac:dyDescent="0.25">
      <c r="E1245" s="69">
        <f t="shared" ca="1" si="38"/>
        <v>0.74637121896496039</v>
      </c>
      <c r="F1245" s="69">
        <f t="shared" ca="1" si="39"/>
        <v>1.874038711037272</v>
      </c>
    </row>
    <row r="1246" spans="5:6" x14ac:dyDescent="0.25">
      <c r="E1246" s="69">
        <f t="shared" ca="1" si="38"/>
        <v>0.20280642874986343</v>
      </c>
      <c r="F1246" s="69">
        <f t="shared" ca="1" si="39"/>
        <v>0.4533183326656603</v>
      </c>
    </row>
    <row r="1247" spans="5:6" x14ac:dyDescent="0.25">
      <c r="E1247" s="69">
        <f t="shared" ca="1" si="38"/>
        <v>0.49545452714868021</v>
      </c>
      <c r="F1247" s="69">
        <f t="shared" ca="1" si="39"/>
        <v>0.98934687673497657</v>
      </c>
    </row>
    <row r="1248" spans="5:6" x14ac:dyDescent="0.25">
      <c r="E1248" s="69">
        <f t="shared" ca="1" si="38"/>
        <v>0.58719565445072064</v>
      </c>
      <c r="F1248" s="69">
        <f t="shared" ca="1" si="39"/>
        <v>1.2303377439624832</v>
      </c>
    </row>
    <row r="1249" spans="5:6" x14ac:dyDescent="0.25">
      <c r="E1249" s="69">
        <f t="shared" ca="1" si="38"/>
        <v>0.4959829888151458</v>
      </c>
      <c r="F1249" s="69">
        <f t="shared" ca="1" si="39"/>
        <v>0.99057961619340007</v>
      </c>
    </row>
    <row r="1250" spans="5:6" x14ac:dyDescent="0.25">
      <c r="E1250" s="69">
        <f t="shared" ca="1" si="38"/>
        <v>0.55965523108644499</v>
      </c>
      <c r="F1250" s="69">
        <f t="shared" ca="1" si="39"/>
        <v>1.151588892995242</v>
      </c>
    </row>
    <row r="1251" spans="5:6" x14ac:dyDescent="0.25">
      <c r="E1251" s="69">
        <f t="shared" ca="1" si="38"/>
        <v>0.55706022083395657</v>
      </c>
      <c r="F1251" s="69">
        <f t="shared" ca="1" si="39"/>
        <v>1.1444853608329961</v>
      </c>
    </row>
    <row r="1252" spans="5:6" x14ac:dyDescent="0.25">
      <c r="E1252" s="69">
        <f t="shared" ca="1" si="38"/>
        <v>0.75480174302835112</v>
      </c>
      <c r="F1252" s="69">
        <f t="shared" ca="1" si="39"/>
        <v>1.9225723093467071</v>
      </c>
    </row>
    <row r="1253" spans="5:6" x14ac:dyDescent="0.25">
      <c r="E1253" s="69">
        <f t="shared" ca="1" si="38"/>
        <v>0.50216988951347252</v>
      </c>
      <c r="F1253" s="69">
        <f t="shared" ca="1" si="39"/>
        <v>1.0051258017607809</v>
      </c>
    </row>
    <row r="1254" spans="5:6" x14ac:dyDescent="0.25">
      <c r="E1254" s="69">
        <f t="shared" ca="1" si="38"/>
        <v>1.2895189235091475E-2</v>
      </c>
      <c r="F1254" s="69">
        <f t="shared" ca="1" si="39"/>
        <v>0.10241922837186986</v>
      </c>
    </row>
    <row r="1255" spans="5:6" x14ac:dyDescent="0.25">
      <c r="E1255" s="69">
        <f t="shared" ca="1" si="38"/>
        <v>0.85876469047236281</v>
      </c>
      <c r="F1255" s="69">
        <f t="shared" ca="1" si="39"/>
        <v>2.8029369229775858</v>
      </c>
    </row>
    <row r="1256" spans="5:6" x14ac:dyDescent="0.25">
      <c r="E1256" s="69">
        <f t="shared" ca="1" si="38"/>
        <v>0.14568961837897609</v>
      </c>
      <c r="F1256" s="69">
        <f t="shared" ca="1" si="39"/>
        <v>0.36383224487030469</v>
      </c>
    </row>
    <row r="1257" spans="5:6" x14ac:dyDescent="0.25">
      <c r="E1257" s="69">
        <f t="shared" ca="1" si="38"/>
        <v>0.32588626959444178</v>
      </c>
      <c r="F1257" s="69">
        <f t="shared" ca="1" si="39"/>
        <v>0.65329806268470725</v>
      </c>
    </row>
    <row r="1258" spans="5:6" x14ac:dyDescent="0.25">
      <c r="E1258" s="69">
        <f t="shared" ca="1" si="38"/>
        <v>0.33649654491741465</v>
      </c>
      <c r="F1258" s="69">
        <f t="shared" ca="1" si="39"/>
        <v>0.67169828792554831</v>
      </c>
    </row>
    <row r="1259" spans="5:6" x14ac:dyDescent="0.25">
      <c r="E1259" s="69">
        <f t="shared" ca="1" si="38"/>
        <v>0.1025002826090925</v>
      </c>
      <c r="F1259" s="69">
        <f t="shared" ca="1" si="39"/>
        <v>0.29380672139537339</v>
      </c>
    </row>
    <row r="1260" spans="5:6" x14ac:dyDescent="0.25">
      <c r="E1260" s="69">
        <f t="shared" ca="1" si="38"/>
        <v>0.33961471787359365</v>
      </c>
      <c r="F1260" s="69">
        <f t="shared" ca="1" si="39"/>
        <v>0.67715448851262194</v>
      </c>
    </row>
    <row r="1261" spans="5:6" x14ac:dyDescent="0.25">
      <c r="E1261" s="69">
        <f t="shared" ca="1" si="38"/>
        <v>0.10544372949763792</v>
      </c>
      <c r="F1261" s="69">
        <f t="shared" ca="1" si="39"/>
        <v>0.29872565245423982</v>
      </c>
    </row>
    <row r="1262" spans="5:6" x14ac:dyDescent="0.25">
      <c r="E1262" s="69">
        <f t="shared" ca="1" si="38"/>
        <v>0.70211943778729735</v>
      </c>
      <c r="F1262" s="69">
        <f t="shared" ca="1" si="39"/>
        <v>1.6505583074550036</v>
      </c>
    </row>
    <row r="1263" spans="5:6" x14ac:dyDescent="0.25">
      <c r="E1263" s="69">
        <f t="shared" ca="1" si="38"/>
        <v>0.2451617600970093</v>
      </c>
      <c r="F1263" s="69">
        <f t="shared" ca="1" si="39"/>
        <v>0.52007833350865385</v>
      </c>
    </row>
    <row r="1264" spans="5:6" x14ac:dyDescent="0.25">
      <c r="E1264" s="69">
        <f t="shared" ca="1" si="38"/>
        <v>0.94315646246692564</v>
      </c>
      <c r="F1264" s="69">
        <f t="shared" ca="1" si="39"/>
        <v>4.721300985382844</v>
      </c>
    </row>
    <row r="1265" spans="5:6" x14ac:dyDescent="0.25">
      <c r="E1265" s="69">
        <f t="shared" ca="1" si="38"/>
        <v>0.90147714495368814</v>
      </c>
      <c r="F1265" s="69">
        <f t="shared" ca="1" si="39"/>
        <v>3.4829679571366468</v>
      </c>
    </row>
    <row r="1266" spans="5:6" x14ac:dyDescent="0.25">
      <c r="E1266" s="69">
        <f t="shared" ca="1" si="38"/>
        <v>0.92985887046246773</v>
      </c>
      <c r="F1266" s="69">
        <f t="shared" ca="1" si="39"/>
        <v>4.216556959335354</v>
      </c>
    </row>
    <row r="1267" spans="5:6" x14ac:dyDescent="0.25">
      <c r="E1267" s="69">
        <f t="shared" ca="1" si="38"/>
        <v>0.39736025254790386</v>
      </c>
      <c r="F1267" s="69">
        <f t="shared" ca="1" si="39"/>
        <v>0.78281477105484465</v>
      </c>
    </row>
    <row r="1268" spans="5:6" x14ac:dyDescent="0.25">
      <c r="E1268" s="69">
        <f t="shared" ca="1" si="38"/>
        <v>0.66319992755217116</v>
      </c>
      <c r="F1268" s="69">
        <f t="shared" ca="1" si="39"/>
        <v>1.4875896159648847</v>
      </c>
    </row>
    <row r="1269" spans="5:6" x14ac:dyDescent="0.25">
      <c r="E1269" s="69">
        <f t="shared" ca="1" si="38"/>
        <v>0.77255705736441538</v>
      </c>
      <c r="F1269" s="69">
        <f t="shared" ca="1" si="39"/>
        <v>2.0325416016713125</v>
      </c>
    </row>
    <row r="1270" spans="5:6" x14ac:dyDescent="0.25">
      <c r="E1270" s="69">
        <f t="shared" ca="1" si="38"/>
        <v>0.62540268933240151</v>
      </c>
      <c r="F1270" s="69">
        <f t="shared" ca="1" si="39"/>
        <v>1.35127657724324</v>
      </c>
    </row>
    <row r="1271" spans="5:6" x14ac:dyDescent="0.25">
      <c r="E1271" s="69">
        <f t="shared" ca="1" si="38"/>
        <v>6.8161080249127037E-2</v>
      </c>
      <c r="F1271" s="69">
        <f t="shared" ca="1" si="39"/>
        <v>0.23348625043826807</v>
      </c>
    </row>
    <row r="1272" spans="5:6" x14ac:dyDescent="0.25">
      <c r="E1272" s="69">
        <f t="shared" ca="1" si="38"/>
        <v>0.96945849469052148</v>
      </c>
      <c r="F1272" s="69">
        <f t="shared" ca="1" si="39"/>
        <v>6.4809795533121202</v>
      </c>
    </row>
    <row r="1273" spans="5:6" x14ac:dyDescent="0.25">
      <c r="E1273" s="69">
        <f t="shared" ca="1" si="38"/>
        <v>2.5220262302896868E-2</v>
      </c>
      <c r="F1273" s="69">
        <f t="shared" ca="1" si="39"/>
        <v>0.14052620975052568</v>
      </c>
    </row>
    <row r="1274" spans="5:6" x14ac:dyDescent="0.25">
      <c r="E1274" s="69">
        <f t="shared" ca="1" si="38"/>
        <v>1.6586815978911873E-2</v>
      </c>
      <c r="F1274" s="69">
        <f t="shared" ca="1" si="39"/>
        <v>0.11512002093846943</v>
      </c>
    </row>
    <row r="1275" spans="5:6" x14ac:dyDescent="0.25">
      <c r="E1275" s="69">
        <f t="shared" ca="1" si="38"/>
        <v>0.64246268747092405</v>
      </c>
      <c r="F1275" s="69">
        <f t="shared" ca="1" si="39"/>
        <v>1.4104905326173613</v>
      </c>
    </row>
    <row r="1276" spans="5:6" x14ac:dyDescent="0.25">
      <c r="E1276" s="69">
        <f t="shared" ca="1" si="38"/>
        <v>0.12592548331552522</v>
      </c>
      <c r="F1276" s="69">
        <f t="shared" ca="1" si="39"/>
        <v>0.33226959452773325</v>
      </c>
    </row>
    <row r="1277" spans="5:6" x14ac:dyDescent="0.25">
      <c r="E1277" s="69">
        <f t="shared" ca="1" si="38"/>
        <v>1.2680711568557657E-2</v>
      </c>
      <c r="F1277" s="69">
        <f t="shared" ca="1" si="39"/>
        <v>0.10163156759902177</v>
      </c>
    </row>
    <row r="1278" spans="5:6" x14ac:dyDescent="0.25">
      <c r="E1278" s="69">
        <f t="shared" ca="1" si="38"/>
        <v>8.9850032980269168E-2</v>
      </c>
      <c r="F1278" s="69">
        <f t="shared" ca="1" si="39"/>
        <v>0.27229386142479345</v>
      </c>
    </row>
    <row r="1279" spans="5:6" x14ac:dyDescent="0.25">
      <c r="E1279" s="69">
        <f t="shared" ca="1" si="38"/>
        <v>0.36157300145610938</v>
      </c>
      <c r="F1279" s="69">
        <f t="shared" ca="1" si="39"/>
        <v>0.71625091783319172</v>
      </c>
    </row>
    <row r="1280" spans="5:6" x14ac:dyDescent="0.25">
      <c r="E1280" s="69">
        <f t="shared" ca="1" si="38"/>
        <v>0.98931157222722976</v>
      </c>
      <c r="F1280" s="69">
        <f t="shared" ca="1" si="39"/>
        <v>10.640106782401372</v>
      </c>
    </row>
    <row r="1281" spans="5:6" x14ac:dyDescent="0.25">
      <c r="E1281" s="69">
        <f t="shared" ca="1" si="38"/>
        <v>0.40837041205799363</v>
      </c>
      <c r="F1281" s="69">
        <f t="shared" ca="1" si="39"/>
        <v>0.80409735422474238</v>
      </c>
    </row>
    <row r="1282" spans="5:6" x14ac:dyDescent="0.25">
      <c r="E1282" s="69">
        <f t="shared" ca="1" si="38"/>
        <v>0.7068653161251357</v>
      </c>
      <c r="F1282" s="69">
        <f t="shared" ca="1" si="39"/>
        <v>1.6723469381195419</v>
      </c>
    </row>
    <row r="1283" spans="5:6" x14ac:dyDescent="0.25">
      <c r="E1283" s="69">
        <f t="shared" ca="1" si="38"/>
        <v>0.44986671089788655</v>
      </c>
      <c r="F1283" s="69">
        <f t="shared" ca="1" si="39"/>
        <v>0.8882792217316966</v>
      </c>
    </row>
    <row r="1284" spans="5:6" x14ac:dyDescent="0.25">
      <c r="E1284" s="69">
        <f t="shared" ref="E1284:E1347" ca="1" si="40">RAND()</f>
        <v>0.60731066469612038</v>
      </c>
      <c r="F1284" s="69">
        <f t="shared" ref="F1284:F1347" ca="1" si="41">_xlfn.F.INV(E1284,$C$3,$C$4)</f>
        <v>1.2921456869085259</v>
      </c>
    </row>
    <row r="1285" spans="5:6" x14ac:dyDescent="0.25">
      <c r="E1285" s="69">
        <f t="shared" ca="1" si="40"/>
        <v>0.42234732963660848</v>
      </c>
      <c r="F1285" s="69">
        <f t="shared" ca="1" si="41"/>
        <v>0.83172057037318037</v>
      </c>
    </row>
    <row r="1286" spans="5:6" x14ac:dyDescent="0.25">
      <c r="E1286" s="69">
        <f t="shared" ca="1" si="40"/>
        <v>0.34821958739556269</v>
      </c>
      <c r="F1286" s="69">
        <f t="shared" ca="1" si="41"/>
        <v>0.69233148447645398</v>
      </c>
    </row>
    <row r="1287" spans="5:6" x14ac:dyDescent="0.25">
      <c r="E1287" s="69">
        <f t="shared" ca="1" si="40"/>
        <v>0.47205586387562792</v>
      </c>
      <c r="F1287" s="69">
        <f t="shared" ca="1" si="41"/>
        <v>0.93622317927987853</v>
      </c>
    </row>
    <row r="1288" spans="5:6" x14ac:dyDescent="0.25">
      <c r="E1288" s="69">
        <f t="shared" ca="1" si="40"/>
        <v>0.57292954344715008</v>
      </c>
      <c r="F1288" s="69">
        <f t="shared" ca="1" si="41"/>
        <v>1.1887547431514789</v>
      </c>
    </row>
    <row r="1289" spans="5:6" x14ac:dyDescent="0.25">
      <c r="E1289" s="69">
        <f t="shared" ca="1" si="40"/>
        <v>0.12615468056577028</v>
      </c>
      <c r="F1289" s="69">
        <f t="shared" ca="1" si="41"/>
        <v>0.33263936668585303</v>
      </c>
    </row>
    <row r="1290" spans="5:6" x14ac:dyDescent="0.25">
      <c r="E1290" s="69">
        <f t="shared" ca="1" si="40"/>
        <v>8.4793446186193888E-2</v>
      </c>
      <c r="F1290" s="69">
        <f t="shared" ca="1" si="41"/>
        <v>0.26349534344068931</v>
      </c>
    </row>
    <row r="1291" spans="5:6" x14ac:dyDescent="0.25">
      <c r="E1291" s="69">
        <f t="shared" ca="1" si="40"/>
        <v>0.17302002389771354</v>
      </c>
      <c r="F1291" s="69">
        <f t="shared" ca="1" si="41"/>
        <v>0.40678339127551977</v>
      </c>
    </row>
    <row r="1292" spans="5:6" x14ac:dyDescent="0.25">
      <c r="E1292" s="69">
        <f t="shared" ca="1" si="40"/>
        <v>0.42247159529032496</v>
      </c>
      <c r="F1292" s="69">
        <f t="shared" ca="1" si="41"/>
        <v>0.83196933707549692</v>
      </c>
    </row>
    <row r="1293" spans="5:6" x14ac:dyDescent="0.25">
      <c r="E1293" s="69">
        <f t="shared" ca="1" si="40"/>
        <v>0.88899304276943936</v>
      </c>
      <c r="F1293" s="69">
        <f t="shared" ca="1" si="41"/>
        <v>3.2473102249152039</v>
      </c>
    </row>
    <row r="1294" spans="5:6" x14ac:dyDescent="0.25">
      <c r="E1294" s="69">
        <f t="shared" ca="1" si="40"/>
        <v>0.88482764409233761</v>
      </c>
      <c r="F1294" s="69">
        <f t="shared" ca="1" si="41"/>
        <v>3.1766887206866139</v>
      </c>
    </row>
    <row r="1295" spans="5:6" x14ac:dyDescent="0.25">
      <c r="E1295" s="69">
        <f t="shared" ca="1" si="40"/>
        <v>0.33996837318735862</v>
      </c>
      <c r="F1295" s="69">
        <f t="shared" ca="1" si="41"/>
        <v>0.677774754930761</v>
      </c>
    </row>
    <row r="1296" spans="5:6" x14ac:dyDescent="0.25">
      <c r="E1296" s="69">
        <f t="shared" ca="1" si="40"/>
        <v>0.66717657593946733</v>
      </c>
      <c r="F1296" s="69">
        <f t="shared" ca="1" si="41"/>
        <v>1.5030817148348838</v>
      </c>
    </row>
    <row r="1297" spans="5:6" x14ac:dyDescent="0.25">
      <c r="E1297" s="69">
        <f t="shared" ca="1" si="40"/>
        <v>0.83938833837194704</v>
      </c>
      <c r="F1297" s="69">
        <f t="shared" ca="1" si="41"/>
        <v>2.581663871370214</v>
      </c>
    </row>
    <row r="1298" spans="5:6" x14ac:dyDescent="0.25">
      <c r="E1298" s="69">
        <f t="shared" ca="1" si="40"/>
        <v>0.96417644668651237</v>
      </c>
      <c r="F1298" s="69">
        <f t="shared" ca="1" si="41"/>
        <v>5.9872581689190438</v>
      </c>
    </row>
    <row r="1299" spans="5:6" x14ac:dyDescent="0.25">
      <c r="E1299" s="69">
        <f t="shared" ca="1" si="40"/>
        <v>0.98063146342993879</v>
      </c>
      <c r="F1299" s="69">
        <f t="shared" ca="1" si="41"/>
        <v>8.0748757828046358</v>
      </c>
    </row>
    <row r="1300" spans="5:6" x14ac:dyDescent="0.25">
      <c r="E1300" s="69">
        <f t="shared" ca="1" si="40"/>
        <v>1.620127684654471E-2</v>
      </c>
      <c r="F1300" s="69">
        <f t="shared" ca="1" si="41"/>
        <v>0.11386005131482406</v>
      </c>
    </row>
    <row r="1301" spans="5:6" x14ac:dyDescent="0.25">
      <c r="E1301" s="69">
        <f t="shared" ca="1" si="40"/>
        <v>0.7171733976708744</v>
      </c>
      <c r="F1301" s="69">
        <f t="shared" ca="1" si="41"/>
        <v>1.7213252544199615</v>
      </c>
    </row>
    <row r="1302" spans="5:6" x14ac:dyDescent="0.25">
      <c r="E1302" s="69">
        <f t="shared" ca="1" si="40"/>
        <v>0.82531498956529958</v>
      </c>
      <c r="F1302" s="69">
        <f t="shared" ca="1" si="41"/>
        <v>2.4426795162550672</v>
      </c>
    </row>
    <row r="1303" spans="5:6" x14ac:dyDescent="0.25">
      <c r="E1303" s="69">
        <f t="shared" ca="1" si="40"/>
        <v>0.91856477747461018</v>
      </c>
      <c r="F1303" s="69">
        <f t="shared" ca="1" si="41"/>
        <v>3.8823249455842155</v>
      </c>
    </row>
    <row r="1304" spans="5:6" x14ac:dyDescent="0.25">
      <c r="E1304" s="69">
        <f t="shared" ca="1" si="40"/>
        <v>0.3786931375791176</v>
      </c>
      <c r="F1304" s="69">
        <f t="shared" ca="1" si="41"/>
        <v>0.74762172681106875</v>
      </c>
    </row>
    <row r="1305" spans="5:6" x14ac:dyDescent="0.25">
      <c r="E1305" s="69">
        <f t="shared" ca="1" si="40"/>
        <v>0.17417823560952139</v>
      </c>
      <c r="F1305" s="69">
        <f t="shared" ca="1" si="41"/>
        <v>0.40859427096693601</v>
      </c>
    </row>
    <row r="1306" spans="5:6" x14ac:dyDescent="0.25">
      <c r="E1306" s="69">
        <f t="shared" ca="1" si="40"/>
        <v>0.79598759131878072</v>
      </c>
      <c r="F1306" s="69">
        <f t="shared" ca="1" si="41"/>
        <v>2.1968132665505884</v>
      </c>
    </row>
    <row r="1307" spans="5:6" x14ac:dyDescent="0.25">
      <c r="E1307" s="69">
        <f t="shared" ca="1" si="40"/>
        <v>0.44331326253075509</v>
      </c>
      <c r="F1307" s="69">
        <f t="shared" ca="1" si="41"/>
        <v>0.87453315692943479</v>
      </c>
    </row>
    <row r="1308" spans="5:6" x14ac:dyDescent="0.25">
      <c r="E1308" s="69">
        <f t="shared" ca="1" si="40"/>
        <v>0.94287719317675334</v>
      </c>
      <c r="F1308" s="69">
        <f t="shared" ca="1" si="41"/>
        <v>4.7090552474528558</v>
      </c>
    </row>
    <row r="1309" spans="5:6" x14ac:dyDescent="0.25">
      <c r="E1309" s="69">
        <f t="shared" ca="1" si="40"/>
        <v>0.64950868781611359</v>
      </c>
      <c r="F1309" s="69">
        <f t="shared" ca="1" si="41"/>
        <v>1.4360212127120435</v>
      </c>
    </row>
    <row r="1310" spans="5:6" x14ac:dyDescent="0.25">
      <c r="E1310" s="69">
        <f t="shared" ca="1" si="40"/>
        <v>3.5283433314620805E-2</v>
      </c>
      <c r="F1310" s="69">
        <f t="shared" ca="1" si="41"/>
        <v>0.16575638258540062</v>
      </c>
    </row>
    <row r="1311" spans="5:6" x14ac:dyDescent="0.25">
      <c r="E1311" s="69">
        <f t="shared" ca="1" si="40"/>
        <v>0.44452410803111675</v>
      </c>
      <c r="F1311" s="69">
        <f t="shared" ca="1" si="41"/>
        <v>0.87705939078654671</v>
      </c>
    </row>
    <row r="1312" spans="5:6" x14ac:dyDescent="0.25">
      <c r="E1312" s="69">
        <f t="shared" ca="1" si="40"/>
        <v>0.5986824786182372</v>
      </c>
      <c r="F1312" s="69">
        <f t="shared" ca="1" si="41"/>
        <v>1.265154195809725</v>
      </c>
    </row>
    <row r="1313" spans="5:6" x14ac:dyDescent="0.25">
      <c r="E1313" s="69">
        <f t="shared" ca="1" si="40"/>
        <v>0.38963492505668473</v>
      </c>
      <c r="F1313" s="69">
        <f t="shared" ca="1" si="41"/>
        <v>0.76811885920639356</v>
      </c>
    </row>
    <row r="1314" spans="5:6" x14ac:dyDescent="0.25">
      <c r="E1314" s="69">
        <f t="shared" ca="1" si="40"/>
        <v>3.9189755644596147E-2</v>
      </c>
      <c r="F1314" s="69">
        <f t="shared" ca="1" si="41"/>
        <v>0.17474373739781629</v>
      </c>
    </row>
    <row r="1315" spans="5:6" x14ac:dyDescent="0.25">
      <c r="E1315" s="69">
        <f t="shared" ca="1" si="40"/>
        <v>0.91734355365363807</v>
      </c>
      <c r="F1315" s="69">
        <f t="shared" ca="1" si="41"/>
        <v>3.8500499318778112</v>
      </c>
    </row>
    <row r="1316" spans="5:6" x14ac:dyDescent="0.25">
      <c r="E1316" s="69">
        <f t="shared" ca="1" si="40"/>
        <v>0.36141307542002366</v>
      </c>
      <c r="F1316" s="69">
        <f t="shared" ca="1" si="41"/>
        <v>0.71596169337236437</v>
      </c>
    </row>
    <row r="1317" spans="5:6" x14ac:dyDescent="0.25">
      <c r="E1317" s="69">
        <f t="shared" ca="1" si="40"/>
        <v>0.3964481493577009</v>
      </c>
      <c r="F1317" s="69">
        <f t="shared" ca="1" si="41"/>
        <v>0.78106970753607119</v>
      </c>
    </row>
    <row r="1318" spans="5:6" x14ac:dyDescent="0.25">
      <c r="E1318" s="69">
        <f t="shared" ca="1" si="40"/>
        <v>0.78550448454365784</v>
      </c>
      <c r="F1318" s="69">
        <f t="shared" ca="1" si="41"/>
        <v>2.1203153176946303</v>
      </c>
    </row>
    <row r="1319" spans="5:6" x14ac:dyDescent="0.25">
      <c r="E1319" s="69">
        <f t="shared" ca="1" si="40"/>
        <v>0.32403502164736031</v>
      </c>
      <c r="F1319" s="69">
        <f t="shared" ca="1" si="41"/>
        <v>0.65011304406790926</v>
      </c>
    </row>
    <row r="1320" spans="5:6" x14ac:dyDescent="0.25">
      <c r="E1320" s="69">
        <f t="shared" ca="1" si="40"/>
        <v>4.5043034965769335E-2</v>
      </c>
      <c r="F1320" s="69">
        <f t="shared" ca="1" si="41"/>
        <v>0.18759572898059509</v>
      </c>
    </row>
    <row r="1321" spans="5:6" x14ac:dyDescent="0.25">
      <c r="E1321" s="69">
        <f t="shared" ca="1" si="40"/>
        <v>0.71341565430294784</v>
      </c>
      <c r="F1321" s="69">
        <f t="shared" ca="1" si="41"/>
        <v>1.7031999696894129</v>
      </c>
    </row>
    <row r="1322" spans="5:6" x14ac:dyDescent="0.25">
      <c r="E1322" s="69">
        <f t="shared" ca="1" si="40"/>
        <v>0.23047630863474511</v>
      </c>
      <c r="F1322" s="69">
        <f t="shared" ca="1" si="41"/>
        <v>0.49678338490609558</v>
      </c>
    </row>
    <row r="1323" spans="5:6" x14ac:dyDescent="0.25">
      <c r="E1323" s="69">
        <f t="shared" ca="1" si="40"/>
        <v>0.70629522407193457</v>
      </c>
      <c r="F1323" s="69">
        <f t="shared" ca="1" si="41"/>
        <v>1.6697050053662514</v>
      </c>
    </row>
    <row r="1324" spans="5:6" x14ac:dyDescent="0.25">
      <c r="E1324" s="69">
        <f t="shared" ca="1" si="40"/>
        <v>0.76819297281397436</v>
      </c>
      <c r="F1324" s="69">
        <f t="shared" ca="1" si="41"/>
        <v>2.0044644014652837</v>
      </c>
    </row>
    <row r="1325" spans="5:6" x14ac:dyDescent="0.25">
      <c r="E1325" s="69">
        <f t="shared" ca="1" si="40"/>
        <v>0.80122809839383546</v>
      </c>
      <c r="F1325" s="69">
        <f t="shared" ca="1" si="41"/>
        <v>2.2370844047496834</v>
      </c>
    </row>
    <row r="1326" spans="5:6" x14ac:dyDescent="0.25">
      <c r="E1326" s="69">
        <f t="shared" ca="1" si="40"/>
        <v>0.91077995720562788</v>
      </c>
      <c r="F1326" s="69">
        <f t="shared" ca="1" si="41"/>
        <v>3.6872537089307449</v>
      </c>
    </row>
    <row r="1327" spans="5:6" x14ac:dyDescent="0.25">
      <c r="E1327" s="69">
        <f t="shared" ca="1" si="40"/>
        <v>0.89100690468994725</v>
      </c>
      <c r="F1327" s="69">
        <f t="shared" ca="1" si="41"/>
        <v>3.2827801782203876</v>
      </c>
    </row>
    <row r="1328" spans="5:6" x14ac:dyDescent="0.25">
      <c r="E1328" s="69">
        <f t="shared" ca="1" si="40"/>
        <v>0.36327631868588828</v>
      </c>
      <c r="F1328" s="69">
        <f t="shared" ca="1" si="41"/>
        <v>0.71933561262736045</v>
      </c>
    </row>
    <row r="1329" spans="5:6" x14ac:dyDescent="0.25">
      <c r="E1329" s="69">
        <f t="shared" ca="1" si="40"/>
        <v>0.20659224502553153</v>
      </c>
      <c r="F1329" s="69">
        <f t="shared" ca="1" si="41"/>
        <v>0.45924214167070582</v>
      </c>
    </row>
    <row r="1330" spans="5:6" x14ac:dyDescent="0.25">
      <c r="E1330" s="69">
        <f t="shared" ca="1" si="40"/>
        <v>0.84515057598224252</v>
      </c>
      <c r="F1330" s="69">
        <f t="shared" ca="1" si="41"/>
        <v>2.643476204864502</v>
      </c>
    </row>
    <row r="1331" spans="5:6" x14ac:dyDescent="0.25">
      <c r="E1331" s="69">
        <f t="shared" ca="1" si="40"/>
        <v>0.9948219758199387</v>
      </c>
      <c r="F1331" s="69">
        <f t="shared" ca="1" si="41"/>
        <v>14.711691221614222</v>
      </c>
    </row>
    <row r="1332" spans="5:6" x14ac:dyDescent="0.25">
      <c r="E1332" s="69">
        <f t="shared" ca="1" si="40"/>
        <v>0.80278090588039186</v>
      </c>
      <c r="F1332" s="69">
        <f t="shared" ca="1" si="41"/>
        <v>2.249295061107206</v>
      </c>
    </row>
    <row r="1333" spans="5:6" x14ac:dyDescent="0.25">
      <c r="E1333" s="69">
        <f t="shared" ca="1" si="40"/>
        <v>0.62075141134516065</v>
      </c>
      <c r="F1333" s="69">
        <f t="shared" ca="1" si="41"/>
        <v>1.3357312952291964</v>
      </c>
    </row>
    <row r="1334" spans="5:6" x14ac:dyDescent="0.25">
      <c r="E1334" s="69">
        <f t="shared" ca="1" si="40"/>
        <v>0.5636471884078359</v>
      </c>
      <c r="F1334" s="69">
        <f t="shared" ca="1" si="41"/>
        <v>1.1626180276704141</v>
      </c>
    </row>
    <row r="1335" spans="5:6" x14ac:dyDescent="0.25">
      <c r="E1335" s="69">
        <f t="shared" ca="1" si="40"/>
        <v>0.90704293729277452</v>
      </c>
      <c r="F1335" s="69">
        <f t="shared" ca="1" si="41"/>
        <v>3.6017948020041093</v>
      </c>
    </row>
    <row r="1336" spans="5:6" x14ac:dyDescent="0.25">
      <c r="E1336" s="69">
        <f t="shared" ca="1" si="40"/>
        <v>0.21773122051777005</v>
      </c>
      <c r="F1336" s="69">
        <f t="shared" ca="1" si="41"/>
        <v>0.47670802335478718</v>
      </c>
    </row>
    <row r="1337" spans="5:6" x14ac:dyDescent="0.25">
      <c r="E1337" s="69">
        <f t="shared" ca="1" si="40"/>
        <v>0.95200130145428286</v>
      </c>
      <c r="F1337" s="69">
        <f t="shared" ca="1" si="41"/>
        <v>5.1586255441312963</v>
      </c>
    </row>
    <row r="1338" spans="5:6" x14ac:dyDescent="0.25">
      <c r="E1338" s="69">
        <f t="shared" ca="1" si="40"/>
        <v>0.31411838737197684</v>
      </c>
      <c r="F1338" s="69">
        <f t="shared" ca="1" si="41"/>
        <v>0.63317412388016592</v>
      </c>
    </row>
    <row r="1339" spans="5:6" x14ac:dyDescent="0.25">
      <c r="E1339" s="69">
        <f t="shared" ca="1" si="40"/>
        <v>0.65354632655769329</v>
      </c>
      <c r="F1339" s="69">
        <f t="shared" ca="1" si="41"/>
        <v>1.4509531091506185</v>
      </c>
    </row>
    <row r="1340" spans="5:6" x14ac:dyDescent="0.25">
      <c r="E1340" s="69">
        <f t="shared" ca="1" si="40"/>
        <v>0.36204166860719555</v>
      </c>
      <c r="F1340" s="69">
        <f t="shared" ca="1" si="41"/>
        <v>0.71709889210579492</v>
      </c>
    </row>
    <row r="1341" spans="5:6" x14ac:dyDescent="0.25">
      <c r="E1341" s="69">
        <f t="shared" ca="1" si="40"/>
        <v>5.0833628498892725E-2</v>
      </c>
      <c r="F1341" s="69">
        <f t="shared" ca="1" si="41"/>
        <v>0.19972105573683679</v>
      </c>
    </row>
    <row r="1342" spans="5:6" x14ac:dyDescent="0.25">
      <c r="E1342" s="69">
        <f t="shared" ca="1" si="40"/>
        <v>0.74016396101756399</v>
      </c>
      <c r="F1342" s="69">
        <f t="shared" ca="1" si="41"/>
        <v>1.8396662099963945</v>
      </c>
    </row>
    <row r="1343" spans="5:6" x14ac:dyDescent="0.25">
      <c r="E1343" s="69">
        <f t="shared" ca="1" si="40"/>
        <v>0.30585869328408244</v>
      </c>
      <c r="F1343" s="69">
        <f t="shared" ca="1" si="41"/>
        <v>0.6192159360563112</v>
      </c>
    </row>
    <row r="1344" spans="5:6" x14ac:dyDescent="0.25">
      <c r="E1344" s="69">
        <f t="shared" ca="1" si="40"/>
        <v>0.55629348820173485</v>
      </c>
      <c r="F1344" s="69">
        <f t="shared" ca="1" si="41"/>
        <v>1.1423963437589018</v>
      </c>
    </row>
    <row r="1345" spans="5:6" x14ac:dyDescent="0.25">
      <c r="E1345" s="69">
        <f t="shared" ca="1" si="40"/>
        <v>0.56408129046899558</v>
      </c>
      <c r="F1345" s="69">
        <f t="shared" ca="1" si="41"/>
        <v>1.163824908217755</v>
      </c>
    </row>
    <row r="1346" spans="5:6" x14ac:dyDescent="0.25">
      <c r="E1346" s="69">
        <f t="shared" ca="1" si="40"/>
        <v>0.98413518296516955</v>
      </c>
      <c r="F1346" s="69">
        <f t="shared" ca="1" si="41"/>
        <v>8.8692501823323244</v>
      </c>
    </row>
    <row r="1347" spans="5:6" x14ac:dyDescent="0.25">
      <c r="E1347" s="69">
        <f t="shared" ca="1" si="40"/>
        <v>0.96140193722675538</v>
      </c>
      <c r="F1347" s="69">
        <f t="shared" ca="1" si="41"/>
        <v>5.7668298255122865</v>
      </c>
    </row>
    <row r="1348" spans="5:6" x14ac:dyDescent="0.25">
      <c r="E1348" s="69">
        <f t="shared" ref="E1348:E1411" ca="1" si="42">RAND()</f>
        <v>0.57461567486732168</v>
      </c>
      <c r="F1348" s="69">
        <f t="shared" ref="F1348:F1411" ca="1" si="43">_xlfn.F.INV(E1348,$C$3,$C$4)</f>
        <v>1.193578332788402</v>
      </c>
    </row>
    <row r="1349" spans="5:6" x14ac:dyDescent="0.25">
      <c r="E1349" s="69">
        <f t="shared" ca="1" si="42"/>
        <v>0.80830043687779229</v>
      </c>
      <c r="F1349" s="69">
        <f t="shared" ca="1" si="43"/>
        <v>2.2937796550999212</v>
      </c>
    </row>
    <row r="1350" spans="5:6" x14ac:dyDescent="0.25">
      <c r="E1350" s="69">
        <f t="shared" ca="1" si="42"/>
        <v>0.321427463904016</v>
      </c>
      <c r="F1350" s="69">
        <f t="shared" ca="1" si="43"/>
        <v>0.64563920480899872</v>
      </c>
    </row>
    <row r="1351" spans="5:6" x14ac:dyDescent="0.25">
      <c r="E1351" s="69">
        <f t="shared" ca="1" si="42"/>
        <v>0.78475607955839777</v>
      </c>
      <c r="F1351" s="69">
        <f t="shared" ca="1" si="43"/>
        <v>2.1150482946152751</v>
      </c>
    </row>
    <row r="1352" spans="5:6" x14ac:dyDescent="0.25">
      <c r="E1352" s="69">
        <f t="shared" ca="1" si="42"/>
        <v>0.23940610965337727</v>
      </c>
      <c r="F1352" s="69">
        <f t="shared" ca="1" si="43"/>
        <v>0.51092461518382393</v>
      </c>
    </row>
    <row r="1353" spans="5:6" x14ac:dyDescent="0.25">
      <c r="E1353" s="69">
        <f t="shared" ca="1" si="42"/>
        <v>0.9074172019012029</v>
      </c>
      <c r="F1353" s="69">
        <f t="shared" ca="1" si="43"/>
        <v>3.610137575543471</v>
      </c>
    </row>
    <row r="1354" spans="5:6" x14ac:dyDescent="0.25">
      <c r="E1354" s="69">
        <f t="shared" ca="1" si="42"/>
        <v>0.39453790602185934</v>
      </c>
      <c r="F1354" s="69">
        <f t="shared" ca="1" si="43"/>
        <v>0.77742369410225731</v>
      </c>
    </row>
    <row r="1355" spans="5:6" x14ac:dyDescent="0.25">
      <c r="E1355" s="69">
        <f t="shared" ca="1" si="42"/>
        <v>0.3304267602010621</v>
      </c>
      <c r="F1355" s="69">
        <f t="shared" ca="1" si="43"/>
        <v>0.66114137956523733</v>
      </c>
    </row>
    <row r="1356" spans="5:6" x14ac:dyDescent="0.25">
      <c r="E1356" s="69">
        <f t="shared" ca="1" si="42"/>
        <v>0.98491630050723789</v>
      </c>
      <c r="F1356" s="69">
        <f t="shared" ca="1" si="43"/>
        <v>9.0804295686715601</v>
      </c>
    </row>
    <row r="1357" spans="5:6" x14ac:dyDescent="0.25">
      <c r="E1357" s="69">
        <f t="shared" ca="1" si="42"/>
        <v>0.76190114499034245</v>
      </c>
      <c r="F1357" s="69">
        <f t="shared" ca="1" si="43"/>
        <v>1.9652155982621924</v>
      </c>
    </row>
    <row r="1358" spans="5:6" x14ac:dyDescent="0.25">
      <c r="E1358" s="69">
        <f t="shared" ca="1" si="42"/>
        <v>0.16198290236717772</v>
      </c>
      <c r="F1358" s="69">
        <f t="shared" ca="1" si="43"/>
        <v>0.38949901931489489</v>
      </c>
    </row>
    <row r="1359" spans="5:6" x14ac:dyDescent="0.25">
      <c r="E1359" s="69">
        <f t="shared" ca="1" si="42"/>
        <v>0.46895396036806392</v>
      </c>
      <c r="F1359" s="69">
        <f t="shared" ca="1" si="43"/>
        <v>0.92938496874780707</v>
      </c>
    </row>
    <row r="1360" spans="5:6" x14ac:dyDescent="0.25">
      <c r="E1360" s="69">
        <f t="shared" ca="1" si="42"/>
        <v>0.87718719320230887</v>
      </c>
      <c r="F1360" s="69">
        <f t="shared" ca="1" si="43"/>
        <v>3.0558869455361144</v>
      </c>
    </row>
    <row r="1361" spans="5:6" x14ac:dyDescent="0.25">
      <c r="E1361" s="69">
        <f t="shared" ca="1" si="42"/>
        <v>0.62133269410934577</v>
      </c>
      <c r="F1361" s="69">
        <f t="shared" ca="1" si="43"/>
        <v>1.3376606434461202</v>
      </c>
    </row>
    <row r="1362" spans="5:6" x14ac:dyDescent="0.25">
      <c r="E1362" s="69">
        <f t="shared" ca="1" si="42"/>
        <v>0.57295004988867404</v>
      </c>
      <c r="F1362" s="69">
        <f t="shared" ca="1" si="43"/>
        <v>1.1888132641278328</v>
      </c>
    </row>
    <row r="1363" spans="5:6" x14ac:dyDescent="0.25">
      <c r="E1363" s="69">
        <f t="shared" ca="1" si="42"/>
        <v>0.62281491373011655</v>
      </c>
      <c r="F1363" s="69">
        <f t="shared" ca="1" si="43"/>
        <v>1.3425975208924021</v>
      </c>
    </row>
    <row r="1364" spans="5:6" x14ac:dyDescent="0.25">
      <c r="E1364" s="69">
        <f t="shared" ca="1" si="42"/>
        <v>0.82456259996337489</v>
      </c>
      <c r="F1364" s="69">
        <f t="shared" ca="1" si="43"/>
        <v>2.4356825094823393</v>
      </c>
    </row>
    <row r="1365" spans="5:6" x14ac:dyDescent="0.25">
      <c r="E1365" s="69">
        <f t="shared" ca="1" si="42"/>
        <v>0.15025101445892874</v>
      </c>
      <c r="F1365" s="69">
        <f t="shared" ca="1" si="43"/>
        <v>0.3710421404796661</v>
      </c>
    </row>
    <row r="1366" spans="5:6" x14ac:dyDescent="0.25">
      <c r="E1366" s="69">
        <f t="shared" ca="1" si="42"/>
        <v>0.99399692743593859</v>
      </c>
      <c r="F1366" s="69">
        <f t="shared" ca="1" si="43"/>
        <v>13.782912865884448</v>
      </c>
    </row>
    <row r="1367" spans="5:6" x14ac:dyDescent="0.25">
      <c r="E1367" s="69">
        <f t="shared" ca="1" si="42"/>
        <v>0.17251827157994226</v>
      </c>
      <c r="F1367" s="69">
        <f t="shared" ca="1" si="43"/>
        <v>0.4059987613211431</v>
      </c>
    </row>
    <row r="1368" spans="5:6" x14ac:dyDescent="0.25">
      <c r="E1368" s="69">
        <f t="shared" ca="1" si="42"/>
        <v>0.25369162366728326</v>
      </c>
      <c r="F1368" s="69">
        <f t="shared" ca="1" si="43"/>
        <v>0.53370761477913831</v>
      </c>
    </row>
    <row r="1369" spans="5:6" x14ac:dyDescent="0.25">
      <c r="E1369" s="69">
        <f t="shared" ca="1" si="42"/>
        <v>0.16128024058191026</v>
      </c>
      <c r="F1369" s="69">
        <f t="shared" ca="1" si="43"/>
        <v>0.38839646421927349</v>
      </c>
    </row>
    <row r="1370" spans="5:6" x14ac:dyDescent="0.25">
      <c r="E1370" s="69">
        <f t="shared" ca="1" si="42"/>
        <v>6.2216398023575703E-3</v>
      </c>
      <c r="F1370" s="69">
        <f t="shared" ca="1" si="43"/>
        <v>7.3711706002664357E-2</v>
      </c>
    </row>
    <row r="1371" spans="5:6" x14ac:dyDescent="0.25">
      <c r="E1371" s="69">
        <f t="shared" ca="1" si="42"/>
        <v>0.14987767152672804</v>
      </c>
      <c r="F1371" s="69">
        <f t="shared" ca="1" si="43"/>
        <v>0.37045283685785518</v>
      </c>
    </row>
    <row r="1372" spans="5:6" x14ac:dyDescent="0.25">
      <c r="E1372" s="69">
        <f t="shared" ca="1" si="42"/>
        <v>0.94998480273122554</v>
      </c>
      <c r="F1372" s="69">
        <f t="shared" ca="1" si="43"/>
        <v>5.0495298671823345</v>
      </c>
    </row>
    <row r="1373" spans="5:6" x14ac:dyDescent="0.25">
      <c r="E1373" s="69">
        <f t="shared" ca="1" si="42"/>
        <v>0.74888946790818756</v>
      </c>
      <c r="F1373" s="69">
        <f t="shared" ca="1" si="43"/>
        <v>1.8883065879071657</v>
      </c>
    </row>
    <row r="1374" spans="5:6" x14ac:dyDescent="0.25">
      <c r="E1374" s="69">
        <f t="shared" ca="1" si="42"/>
        <v>0.64686847438714679</v>
      </c>
      <c r="F1374" s="69">
        <f t="shared" ca="1" si="43"/>
        <v>1.4263773521989678</v>
      </c>
    </row>
    <row r="1375" spans="5:6" x14ac:dyDescent="0.25">
      <c r="E1375" s="69">
        <f t="shared" ca="1" si="42"/>
        <v>0.37225430343880639</v>
      </c>
      <c r="F1375" s="69">
        <f t="shared" ca="1" si="43"/>
        <v>0.73572618957198577</v>
      </c>
    </row>
    <row r="1376" spans="5:6" x14ac:dyDescent="0.25">
      <c r="E1376" s="69">
        <f t="shared" ca="1" si="42"/>
        <v>0.61951838488950572</v>
      </c>
      <c r="F1376" s="69">
        <f t="shared" ca="1" si="43"/>
        <v>1.331651228558888</v>
      </c>
    </row>
    <row r="1377" spans="5:6" x14ac:dyDescent="0.25">
      <c r="E1377" s="69">
        <f t="shared" ca="1" si="42"/>
        <v>0.95575998975039977</v>
      </c>
      <c r="F1377" s="69">
        <f t="shared" ca="1" si="43"/>
        <v>5.3800758240110715</v>
      </c>
    </row>
    <row r="1378" spans="5:6" x14ac:dyDescent="0.25">
      <c r="E1378" s="69">
        <f t="shared" ca="1" si="42"/>
        <v>0.34310015881087141</v>
      </c>
      <c r="F1378" s="69">
        <f t="shared" ca="1" si="43"/>
        <v>0.68328046450477464</v>
      </c>
    </row>
    <row r="1379" spans="5:6" x14ac:dyDescent="0.25">
      <c r="E1379" s="69">
        <f t="shared" ca="1" si="42"/>
        <v>0.17399922020412872</v>
      </c>
      <c r="F1379" s="69">
        <f t="shared" ca="1" si="43"/>
        <v>0.40831440495271903</v>
      </c>
    </row>
    <row r="1380" spans="5:6" x14ac:dyDescent="0.25">
      <c r="E1380" s="69">
        <f t="shared" ca="1" si="42"/>
        <v>0.99543339438326128</v>
      </c>
      <c r="F1380" s="69">
        <f t="shared" ca="1" si="43"/>
        <v>15.545288654861213</v>
      </c>
    </row>
    <row r="1381" spans="5:6" x14ac:dyDescent="0.25">
      <c r="E1381" s="69">
        <f t="shared" ca="1" si="42"/>
        <v>0.15808658050418734</v>
      </c>
      <c r="F1381" s="69">
        <f t="shared" ca="1" si="43"/>
        <v>0.38338110691940686</v>
      </c>
    </row>
    <row r="1382" spans="5:6" x14ac:dyDescent="0.25">
      <c r="E1382" s="69">
        <f t="shared" ca="1" si="42"/>
        <v>0.10838704608760152</v>
      </c>
      <c r="F1382" s="69">
        <f t="shared" ca="1" si="43"/>
        <v>0.30361617929385132</v>
      </c>
    </row>
    <row r="1383" spans="5:6" x14ac:dyDescent="0.25">
      <c r="E1383" s="69">
        <f t="shared" ca="1" si="42"/>
        <v>0.27673313471269534</v>
      </c>
      <c r="F1383" s="69">
        <f t="shared" ca="1" si="43"/>
        <v>0.57096919764597287</v>
      </c>
    </row>
    <row r="1384" spans="5:6" x14ac:dyDescent="0.25">
      <c r="E1384" s="69">
        <f t="shared" ca="1" si="42"/>
        <v>0.74648872453047999</v>
      </c>
      <c r="F1384" s="69">
        <f t="shared" ca="1" si="43"/>
        <v>1.8747002413405374</v>
      </c>
    </row>
    <row r="1385" spans="5:6" x14ac:dyDescent="0.25">
      <c r="E1385" s="69">
        <f t="shared" ca="1" si="42"/>
        <v>0.96088982589745786</v>
      </c>
      <c r="F1385" s="69">
        <f t="shared" ca="1" si="43"/>
        <v>5.7285514530816952</v>
      </c>
    </row>
    <row r="1386" spans="5:6" x14ac:dyDescent="0.25">
      <c r="E1386" s="69">
        <f t="shared" ca="1" si="42"/>
        <v>0.66079439186301059</v>
      </c>
      <c r="F1386" s="69">
        <f t="shared" ca="1" si="43"/>
        <v>1.4783335518277176</v>
      </c>
    </row>
    <row r="1387" spans="5:6" x14ac:dyDescent="0.25">
      <c r="E1387" s="69">
        <f t="shared" ca="1" si="42"/>
        <v>0.46984285408258541</v>
      </c>
      <c r="F1387" s="69">
        <f t="shared" ca="1" si="43"/>
        <v>0.93133987973392973</v>
      </c>
    </row>
    <row r="1388" spans="5:6" x14ac:dyDescent="0.25">
      <c r="E1388" s="69">
        <f t="shared" ca="1" si="42"/>
        <v>0.69974239462199483</v>
      </c>
      <c r="F1388" s="69">
        <f t="shared" ca="1" si="43"/>
        <v>1.6398170487920312</v>
      </c>
    </row>
    <row r="1389" spans="5:6" x14ac:dyDescent="0.25">
      <c r="E1389" s="69">
        <f t="shared" ca="1" si="42"/>
        <v>0.80742761734396729</v>
      </c>
      <c r="F1389" s="69">
        <f t="shared" ca="1" si="43"/>
        <v>2.286629953121694</v>
      </c>
    </row>
    <row r="1390" spans="5:6" x14ac:dyDescent="0.25">
      <c r="E1390" s="69">
        <f t="shared" ca="1" si="42"/>
        <v>2.2128125269569976E-2</v>
      </c>
      <c r="F1390" s="69">
        <f t="shared" ca="1" si="43"/>
        <v>0.13195065836583195</v>
      </c>
    </row>
    <row r="1391" spans="5:6" x14ac:dyDescent="0.25">
      <c r="E1391" s="69">
        <f t="shared" ca="1" si="42"/>
        <v>0.85535699457334202</v>
      </c>
      <c r="F1391" s="69">
        <f t="shared" ca="1" si="43"/>
        <v>2.761098472328865</v>
      </c>
    </row>
    <row r="1392" spans="5:6" x14ac:dyDescent="0.25">
      <c r="E1392" s="69">
        <f t="shared" ca="1" si="42"/>
        <v>0.41888738326282737</v>
      </c>
      <c r="F1392" s="69">
        <f t="shared" ca="1" si="43"/>
        <v>0.82481700143967163</v>
      </c>
    </row>
    <row r="1393" spans="5:6" x14ac:dyDescent="0.25">
      <c r="E1393" s="69">
        <f t="shared" ca="1" si="42"/>
        <v>0.66784873675014322</v>
      </c>
      <c r="F1393" s="69">
        <f t="shared" ca="1" si="43"/>
        <v>1.5057241781689494</v>
      </c>
    </row>
    <row r="1394" spans="5:6" x14ac:dyDescent="0.25">
      <c r="E1394" s="69">
        <f t="shared" ca="1" si="42"/>
        <v>0.71674507003830068</v>
      </c>
      <c r="F1394" s="69">
        <f t="shared" ca="1" si="43"/>
        <v>1.7192431224447062</v>
      </c>
    </row>
    <row r="1395" spans="5:6" x14ac:dyDescent="0.25">
      <c r="E1395" s="69">
        <f t="shared" ca="1" si="42"/>
        <v>0.25648251324552218</v>
      </c>
      <c r="F1395" s="69">
        <f t="shared" ca="1" si="43"/>
        <v>0.53818477963501821</v>
      </c>
    </row>
    <row r="1396" spans="5:6" x14ac:dyDescent="0.25">
      <c r="E1396" s="69">
        <f t="shared" ca="1" si="42"/>
        <v>0.96185716514821751</v>
      </c>
      <c r="F1396" s="69">
        <f t="shared" ca="1" si="43"/>
        <v>5.8014556478381252</v>
      </c>
    </row>
    <row r="1397" spans="5:6" x14ac:dyDescent="0.25">
      <c r="E1397" s="69">
        <f t="shared" ca="1" si="42"/>
        <v>0.67414592424373421</v>
      </c>
      <c r="F1397" s="69">
        <f t="shared" ca="1" si="43"/>
        <v>1.5308248160650244</v>
      </c>
    </row>
    <row r="1398" spans="5:6" x14ac:dyDescent="0.25">
      <c r="E1398" s="69">
        <f t="shared" ca="1" si="42"/>
        <v>0.20843096386308424</v>
      </c>
      <c r="F1398" s="69">
        <f t="shared" ca="1" si="43"/>
        <v>0.46212122136512124</v>
      </c>
    </row>
    <row r="1399" spans="5:6" x14ac:dyDescent="0.25">
      <c r="E1399" s="69">
        <f t="shared" ca="1" si="42"/>
        <v>0.71133306236962468</v>
      </c>
      <c r="F1399" s="69">
        <f t="shared" ca="1" si="43"/>
        <v>1.6932900584206216</v>
      </c>
    </row>
    <row r="1400" spans="5:6" x14ac:dyDescent="0.25">
      <c r="E1400" s="69">
        <f t="shared" ca="1" si="42"/>
        <v>0.93043748304006813</v>
      </c>
      <c r="F1400" s="69">
        <f t="shared" ca="1" si="43"/>
        <v>4.2356743667153722</v>
      </c>
    </row>
    <row r="1401" spans="5:6" x14ac:dyDescent="0.25">
      <c r="E1401" s="69">
        <f t="shared" ca="1" si="42"/>
        <v>0.50673613497365144</v>
      </c>
      <c r="F1401" s="69">
        <f t="shared" ca="1" si="43"/>
        <v>1.0159991140494915</v>
      </c>
    </row>
    <row r="1402" spans="5:6" x14ac:dyDescent="0.25">
      <c r="E1402" s="69">
        <f t="shared" ca="1" si="42"/>
        <v>0.84865072716777423</v>
      </c>
      <c r="F1402" s="69">
        <f t="shared" ca="1" si="43"/>
        <v>2.6825840646375556</v>
      </c>
    </row>
    <row r="1403" spans="5:6" x14ac:dyDescent="0.25">
      <c r="E1403" s="69">
        <f t="shared" ca="1" si="42"/>
        <v>0.82045806588077208</v>
      </c>
      <c r="F1403" s="69">
        <f t="shared" ca="1" si="43"/>
        <v>2.3982201826615244</v>
      </c>
    </row>
    <row r="1404" spans="5:6" x14ac:dyDescent="0.25">
      <c r="E1404" s="69">
        <f t="shared" ca="1" si="42"/>
        <v>0.89708123582322918</v>
      </c>
      <c r="F1404" s="69">
        <f t="shared" ca="1" si="43"/>
        <v>3.3954951222650984</v>
      </c>
    </row>
    <row r="1405" spans="5:6" x14ac:dyDescent="0.25">
      <c r="E1405" s="69">
        <f t="shared" ca="1" si="42"/>
        <v>0.45612315452922836</v>
      </c>
      <c r="F1405" s="69">
        <f t="shared" ca="1" si="43"/>
        <v>0.90157359977601947</v>
      </c>
    </row>
    <row r="1406" spans="5:6" x14ac:dyDescent="0.25">
      <c r="E1406" s="69">
        <f t="shared" ca="1" si="42"/>
        <v>0.66434438489468783</v>
      </c>
      <c r="F1406" s="69">
        <f t="shared" ca="1" si="43"/>
        <v>1.4920235945876299</v>
      </c>
    </row>
    <row r="1407" spans="5:6" x14ac:dyDescent="0.25">
      <c r="E1407" s="69">
        <f t="shared" ca="1" si="42"/>
        <v>8.3715080113813012E-2</v>
      </c>
      <c r="F1407" s="69">
        <f t="shared" ca="1" si="43"/>
        <v>0.26160189130083716</v>
      </c>
    </row>
    <row r="1408" spans="5:6" x14ac:dyDescent="0.25">
      <c r="E1408" s="69">
        <f t="shared" ca="1" si="42"/>
        <v>0.58723265607465425</v>
      </c>
      <c r="F1408" s="69">
        <f t="shared" ca="1" si="43"/>
        <v>1.2304479291104837</v>
      </c>
    </row>
    <row r="1409" spans="5:6" x14ac:dyDescent="0.25">
      <c r="E1409" s="69">
        <f t="shared" ca="1" si="42"/>
        <v>0.68660480432356641</v>
      </c>
      <c r="F1409" s="69">
        <f t="shared" ca="1" si="43"/>
        <v>1.5824120288647796</v>
      </c>
    </row>
    <row r="1410" spans="5:6" x14ac:dyDescent="0.25">
      <c r="E1410" s="69">
        <f t="shared" ca="1" si="42"/>
        <v>0.81416455053310033</v>
      </c>
      <c r="F1410" s="69">
        <f t="shared" ca="1" si="43"/>
        <v>2.3429926069431013</v>
      </c>
    </row>
    <row r="1411" spans="5:6" x14ac:dyDescent="0.25">
      <c r="E1411" s="69">
        <f t="shared" ca="1" si="42"/>
        <v>0.45720461047721705</v>
      </c>
      <c r="F1411" s="69">
        <f t="shared" ca="1" si="43"/>
        <v>0.90388896496108739</v>
      </c>
    </row>
    <row r="1412" spans="5:6" x14ac:dyDescent="0.25">
      <c r="E1412" s="69">
        <f t="shared" ref="E1412:E1475" ca="1" si="44">RAND()</f>
        <v>0.61036349157066938</v>
      </c>
      <c r="F1412" s="69">
        <f t="shared" ref="F1412:F1475" ca="1" si="45">_xlfn.F.INV(E1412,$C$3,$C$4)</f>
        <v>1.3018767758671606</v>
      </c>
    </row>
    <row r="1413" spans="5:6" x14ac:dyDescent="0.25">
      <c r="E1413" s="69">
        <f t="shared" ca="1" si="44"/>
        <v>0.77124408472099903</v>
      </c>
      <c r="F1413" s="69">
        <f t="shared" ca="1" si="45"/>
        <v>2.0240183800550824</v>
      </c>
    </row>
    <row r="1414" spans="5:6" x14ac:dyDescent="0.25">
      <c r="E1414" s="69">
        <f t="shared" ca="1" si="44"/>
        <v>0.41013829986194139</v>
      </c>
      <c r="F1414" s="69">
        <f t="shared" ca="1" si="45"/>
        <v>0.80755303107621201</v>
      </c>
    </row>
    <row r="1415" spans="5:6" x14ac:dyDescent="0.25">
      <c r="E1415" s="69">
        <f t="shared" ca="1" si="44"/>
        <v>0.32819462352257089</v>
      </c>
      <c r="F1415" s="69">
        <f t="shared" ca="1" si="45"/>
        <v>0.65727990175350126</v>
      </c>
    </row>
    <row r="1416" spans="5:6" x14ac:dyDescent="0.25">
      <c r="E1416" s="69">
        <f t="shared" ca="1" si="44"/>
        <v>0.75031732156386977</v>
      </c>
      <c r="F1416" s="69">
        <f t="shared" ca="1" si="45"/>
        <v>1.8964820748735596</v>
      </c>
    </row>
    <row r="1417" spans="5:6" x14ac:dyDescent="0.25">
      <c r="E1417" s="69">
        <f t="shared" ca="1" si="44"/>
        <v>0.75697036983454713</v>
      </c>
      <c r="F1417" s="69">
        <f t="shared" ca="1" si="45"/>
        <v>1.9354204391476908</v>
      </c>
    </row>
    <row r="1418" spans="5:6" x14ac:dyDescent="0.25">
      <c r="E1418" s="69">
        <f t="shared" ca="1" si="44"/>
        <v>0.95305363407665755</v>
      </c>
      <c r="F1418" s="69">
        <f t="shared" ca="1" si="45"/>
        <v>5.2181271282280814</v>
      </c>
    </row>
    <row r="1419" spans="5:6" x14ac:dyDescent="0.25">
      <c r="E1419" s="69">
        <f t="shared" ca="1" si="44"/>
        <v>0.26595574453892701</v>
      </c>
      <c r="F1419" s="69">
        <f t="shared" ca="1" si="45"/>
        <v>0.55345308833331208</v>
      </c>
    </row>
    <row r="1420" spans="5:6" x14ac:dyDescent="0.25">
      <c r="E1420" s="69">
        <f t="shared" ca="1" si="44"/>
        <v>0.48921609534756205</v>
      </c>
      <c r="F1420" s="69">
        <f t="shared" ca="1" si="45"/>
        <v>0.97490778179890469</v>
      </c>
    </row>
    <row r="1421" spans="5:6" x14ac:dyDescent="0.25">
      <c r="E1421" s="69">
        <f t="shared" ca="1" si="44"/>
        <v>0.29090903196774964</v>
      </c>
      <c r="F1421" s="69">
        <f t="shared" ca="1" si="45"/>
        <v>0.59427358491254956</v>
      </c>
    </row>
    <row r="1422" spans="5:6" x14ac:dyDescent="0.25">
      <c r="E1422" s="69">
        <f t="shared" ca="1" si="44"/>
        <v>0.62056879468236648</v>
      </c>
      <c r="F1422" s="69">
        <f t="shared" ca="1" si="45"/>
        <v>1.3351259494417744</v>
      </c>
    </row>
    <row r="1423" spans="5:6" x14ac:dyDescent="0.25">
      <c r="E1423" s="69">
        <f t="shared" ca="1" si="44"/>
        <v>0.20341527418831939</v>
      </c>
      <c r="F1423" s="69">
        <f t="shared" ca="1" si="45"/>
        <v>0.4542706782242244</v>
      </c>
    </row>
    <row r="1424" spans="5:6" x14ac:dyDescent="0.25">
      <c r="E1424" s="69">
        <f t="shared" ca="1" si="44"/>
        <v>0.10254516843960604</v>
      </c>
      <c r="F1424" s="69">
        <f t="shared" ca="1" si="45"/>
        <v>0.29388195373751602</v>
      </c>
    </row>
    <row r="1425" spans="5:6" x14ac:dyDescent="0.25">
      <c r="E1425" s="69">
        <f t="shared" ca="1" si="44"/>
        <v>0.51811635782115795</v>
      </c>
      <c r="F1425" s="69">
        <f t="shared" ca="1" si="45"/>
        <v>1.043626720405946</v>
      </c>
    </row>
    <row r="1426" spans="5:6" x14ac:dyDescent="0.25">
      <c r="E1426" s="69">
        <f t="shared" ca="1" si="44"/>
        <v>0.22060287077327823</v>
      </c>
      <c r="F1426" s="69">
        <f t="shared" ca="1" si="45"/>
        <v>0.48122167507829822</v>
      </c>
    </row>
    <row r="1427" spans="5:6" x14ac:dyDescent="0.25">
      <c r="E1427" s="69">
        <f t="shared" ca="1" si="44"/>
        <v>0.43356161459485176</v>
      </c>
      <c r="F1427" s="69">
        <f t="shared" ca="1" si="45"/>
        <v>0.85440571180498581</v>
      </c>
    </row>
    <row r="1428" spans="5:6" x14ac:dyDescent="0.25">
      <c r="E1428" s="69">
        <f t="shared" ca="1" si="44"/>
        <v>0.46839271988674025</v>
      </c>
      <c r="F1428" s="69">
        <f t="shared" ca="1" si="45"/>
        <v>0.92815257481023405</v>
      </c>
    </row>
    <row r="1429" spans="5:6" x14ac:dyDescent="0.25">
      <c r="E1429" s="69">
        <f t="shared" ca="1" si="44"/>
        <v>0.61152511334900705</v>
      </c>
      <c r="F1429" s="69">
        <f t="shared" ca="1" si="45"/>
        <v>1.3056050415996987</v>
      </c>
    </row>
    <row r="1430" spans="5:6" x14ac:dyDescent="0.25">
      <c r="E1430" s="69">
        <f t="shared" ca="1" si="44"/>
        <v>0.85856480302921945</v>
      </c>
      <c r="F1430" s="69">
        <f t="shared" ca="1" si="45"/>
        <v>2.8004446234865199</v>
      </c>
    </row>
    <row r="1431" spans="5:6" x14ac:dyDescent="0.25">
      <c r="E1431" s="69">
        <f t="shared" ca="1" si="44"/>
        <v>0.91621761976495575</v>
      </c>
      <c r="F1431" s="69">
        <f t="shared" ca="1" si="45"/>
        <v>3.82087369657811</v>
      </c>
    </row>
    <row r="1432" spans="5:6" x14ac:dyDescent="0.25">
      <c r="E1432" s="69">
        <f t="shared" ca="1" si="44"/>
        <v>0.65649158965972809</v>
      </c>
      <c r="F1432" s="69">
        <f t="shared" ca="1" si="45"/>
        <v>1.4619885101700285</v>
      </c>
    </row>
    <row r="1433" spans="5:6" x14ac:dyDescent="0.25">
      <c r="E1433" s="69">
        <f t="shared" ca="1" si="44"/>
        <v>0.84468632959339141</v>
      </c>
      <c r="F1433" s="69">
        <f t="shared" ca="1" si="45"/>
        <v>2.6383801395747568</v>
      </c>
    </row>
    <row r="1434" spans="5:6" x14ac:dyDescent="0.25">
      <c r="E1434" s="69">
        <f t="shared" ca="1" si="44"/>
        <v>1.3277442857757893E-2</v>
      </c>
      <c r="F1434" s="69">
        <f t="shared" ca="1" si="45"/>
        <v>0.10380771555246125</v>
      </c>
    </row>
    <row r="1435" spans="5:6" x14ac:dyDescent="0.25">
      <c r="E1435" s="69">
        <f t="shared" ca="1" si="44"/>
        <v>0.35170310940814764</v>
      </c>
      <c r="F1435" s="69">
        <f t="shared" ca="1" si="45"/>
        <v>0.69852731036994953</v>
      </c>
    </row>
    <row r="1436" spans="5:6" x14ac:dyDescent="0.25">
      <c r="E1436" s="69">
        <f t="shared" ca="1" si="44"/>
        <v>0.74060951621566395</v>
      </c>
      <c r="F1436" s="69">
        <f t="shared" ca="1" si="45"/>
        <v>1.8420966750320646</v>
      </c>
    </row>
    <row r="1437" spans="5:6" x14ac:dyDescent="0.25">
      <c r="E1437" s="69">
        <f t="shared" ca="1" si="44"/>
        <v>0.13177320352539623</v>
      </c>
      <c r="F1437" s="69">
        <f t="shared" ca="1" si="45"/>
        <v>0.34167298889417713</v>
      </c>
    </row>
    <row r="1438" spans="5:6" x14ac:dyDescent="0.25">
      <c r="E1438" s="69">
        <f t="shared" ca="1" si="44"/>
        <v>7.2056082744929473E-2</v>
      </c>
      <c r="F1438" s="69">
        <f t="shared" ca="1" si="45"/>
        <v>0.24068450455218002</v>
      </c>
    </row>
    <row r="1439" spans="5:6" x14ac:dyDescent="0.25">
      <c r="E1439" s="69">
        <f t="shared" ca="1" si="44"/>
        <v>0.7939530079109699</v>
      </c>
      <c r="F1439" s="69">
        <f t="shared" ca="1" si="45"/>
        <v>2.1815549315852993</v>
      </c>
    </row>
    <row r="1440" spans="5:6" x14ac:dyDescent="0.25">
      <c r="E1440" s="69">
        <f t="shared" ca="1" si="44"/>
        <v>0.64451546235750934</v>
      </c>
      <c r="F1440" s="69">
        <f t="shared" ca="1" si="45"/>
        <v>1.4178609265809701</v>
      </c>
    </row>
    <row r="1441" spans="5:6" x14ac:dyDescent="0.25">
      <c r="E1441" s="69">
        <f t="shared" ca="1" si="44"/>
        <v>0.65912601212932553</v>
      </c>
      <c r="F1441" s="69">
        <f t="shared" ca="1" si="45"/>
        <v>1.4719640122262267</v>
      </c>
    </row>
    <row r="1442" spans="5:6" x14ac:dyDescent="0.25">
      <c r="E1442" s="69">
        <f t="shared" ca="1" si="44"/>
        <v>0.56950221122700551</v>
      </c>
      <c r="F1442" s="69">
        <f t="shared" ca="1" si="45"/>
        <v>1.1790227494196985</v>
      </c>
    </row>
    <row r="1443" spans="5:6" x14ac:dyDescent="0.25">
      <c r="E1443" s="69">
        <f t="shared" ca="1" si="44"/>
        <v>0.40663694023014407</v>
      </c>
      <c r="F1443" s="69">
        <f t="shared" ca="1" si="45"/>
        <v>0.80071942341612412</v>
      </c>
    </row>
    <row r="1444" spans="5:6" x14ac:dyDescent="0.25">
      <c r="E1444" s="69">
        <f t="shared" ca="1" si="44"/>
        <v>0.57380748270413273</v>
      </c>
      <c r="F1444" s="69">
        <f t="shared" ca="1" si="45"/>
        <v>1.1912633329711866</v>
      </c>
    </row>
    <row r="1445" spans="5:6" x14ac:dyDescent="0.25">
      <c r="E1445" s="69">
        <f t="shared" ca="1" si="44"/>
        <v>0.35098289735533306</v>
      </c>
      <c r="F1445" s="69">
        <f t="shared" ca="1" si="45"/>
        <v>0.69724383563525372</v>
      </c>
    </row>
    <row r="1446" spans="5:6" x14ac:dyDescent="0.25">
      <c r="E1446" s="69">
        <f t="shared" ca="1" si="44"/>
        <v>0.67593374926316341</v>
      </c>
      <c r="F1446" s="69">
        <f t="shared" ca="1" si="45"/>
        <v>1.5380670552545077</v>
      </c>
    </row>
    <row r="1447" spans="5:6" x14ac:dyDescent="0.25">
      <c r="E1447" s="69">
        <f t="shared" ca="1" si="44"/>
        <v>0.79751219442023913</v>
      </c>
      <c r="F1447" s="69">
        <f t="shared" ca="1" si="45"/>
        <v>2.2083830435159975</v>
      </c>
    </row>
    <row r="1448" spans="5:6" x14ac:dyDescent="0.25">
      <c r="E1448" s="69">
        <f t="shared" ca="1" si="44"/>
        <v>0.53906181141224219</v>
      </c>
      <c r="F1448" s="69">
        <f t="shared" ca="1" si="45"/>
        <v>1.0965843565338282</v>
      </c>
    </row>
    <row r="1449" spans="5:6" x14ac:dyDescent="0.25">
      <c r="E1449" s="69">
        <f t="shared" ca="1" si="44"/>
        <v>0.54698793872232487</v>
      </c>
      <c r="F1449" s="69">
        <f t="shared" ca="1" si="45"/>
        <v>1.1173914175197734</v>
      </c>
    </row>
    <row r="1450" spans="5:6" x14ac:dyDescent="0.25">
      <c r="E1450" s="69">
        <f t="shared" ca="1" si="44"/>
        <v>0.97432195071753458</v>
      </c>
      <c r="F1450" s="69">
        <f t="shared" ca="1" si="45"/>
        <v>7.0543595515819257</v>
      </c>
    </row>
    <row r="1451" spans="5:6" x14ac:dyDescent="0.25">
      <c r="E1451" s="69">
        <f t="shared" ca="1" si="44"/>
        <v>7.6425976998879541E-2</v>
      </c>
      <c r="F1451" s="69">
        <f t="shared" ca="1" si="45"/>
        <v>0.24862714580535109</v>
      </c>
    </row>
    <row r="1452" spans="5:6" x14ac:dyDescent="0.25">
      <c r="E1452" s="69">
        <f t="shared" ca="1" si="44"/>
        <v>0.66714554707828044</v>
      </c>
      <c r="F1452" s="69">
        <f t="shared" ca="1" si="45"/>
        <v>1.5029598995447448</v>
      </c>
    </row>
    <row r="1453" spans="5:6" x14ac:dyDescent="0.25">
      <c r="E1453" s="69">
        <f t="shared" ca="1" si="44"/>
        <v>0.14704947535841384</v>
      </c>
      <c r="F1453" s="69">
        <f t="shared" ca="1" si="45"/>
        <v>0.36598402002251906</v>
      </c>
    </row>
    <row r="1454" spans="5:6" x14ac:dyDescent="0.25">
      <c r="E1454" s="69">
        <f t="shared" ca="1" si="44"/>
        <v>0.70086721253289375</v>
      </c>
      <c r="F1454" s="69">
        <f t="shared" ca="1" si="45"/>
        <v>1.6448857489088369</v>
      </c>
    </row>
    <row r="1455" spans="5:6" x14ac:dyDescent="0.25">
      <c r="E1455" s="69">
        <f t="shared" ca="1" si="44"/>
        <v>0.25202273521694807</v>
      </c>
      <c r="F1455" s="69">
        <f t="shared" ca="1" si="45"/>
        <v>0.53103468889558059</v>
      </c>
    </row>
    <row r="1456" spans="5:6" x14ac:dyDescent="0.25">
      <c r="E1456" s="69">
        <f t="shared" ca="1" si="44"/>
        <v>0.98843331975881044</v>
      </c>
      <c r="F1456" s="69">
        <f t="shared" ca="1" si="45"/>
        <v>10.263424608363808</v>
      </c>
    </row>
    <row r="1457" spans="5:6" x14ac:dyDescent="0.25">
      <c r="E1457" s="69">
        <f t="shared" ca="1" si="44"/>
        <v>0.67749419013957468</v>
      </c>
      <c r="F1457" s="69">
        <f t="shared" ca="1" si="45"/>
        <v>1.5444311198145289</v>
      </c>
    </row>
    <row r="1458" spans="5:6" x14ac:dyDescent="0.25">
      <c r="E1458" s="69">
        <f t="shared" ca="1" si="44"/>
        <v>0.70064150066504038</v>
      </c>
      <c r="F1458" s="69">
        <f t="shared" ca="1" si="45"/>
        <v>1.6438666180554709</v>
      </c>
    </row>
    <row r="1459" spans="5:6" x14ac:dyDescent="0.25">
      <c r="E1459" s="69">
        <f t="shared" ca="1" si="44"/>
        <v>0.15957190034439417</v>
      </c>
      <c r="F1459" s="69">
        <f t="shared" ca="1" si="45"/>
        <v>0.38571454426197055</v>
      </c>
    </row>
    <row r="1460" spans="5:6" x14ac:dyDescent="0.25">
      <c r="E1460" s="69">
        <f t="shared" ca="1" si="44"/>
        <v>4.8558160908328096E-2</v>
      </c>
      <c r="F1460" s="69">
        <f t="shared" ca="1" si="45"/>
        <v>0.19501819799764281</v>
      </c>
    </row>
    <row r="1461" spans="5:6" x14ac:dyDescent="0.25">
      <c r="E1461" s="69">
        <f t="shared" ca="1" si="44"/>
        <v>0.67974322598924708</v>
      </c>
      <c r="F1461" s="69">
        <f t="shared" ca="1" si="45"/>
        <v>1.5536749233841327</v>
      </c>
    </row>
    <row r="1462" spans="5:6" x14ac:dyDescent="0.25">
      <c r="E1462" s="69">
        <f t="shared" ca="1" si="44"/>
        <v>0.98781373824485708</v>
      </c>
      <c r="F1462" s="69">
        <f t="shared" ca="1" si="45"/>
        <v>10.020936786686017</v>
      </c>
    </row>
    <row r="1463" spans="5:6" x14ac:dyDescent="0.25">
      <c r="E1463" s="69">
        <f t="shared" ca="1" si="44"/>
        <v>0.89013188866715443</v>
      </c>
      <c r="F1463" s="69">
        <f t="shared" ca="1" si="45"/>
        <v>3.2672583111812501</v>
      </c>
    </row>
    <row r="1464" spans="5:6" x14ac:dyDescent="0.25">
      <c r="E1464" s="69">
        <f t="shared" ca="1" si="44"/>
        <v>0.86671280770029524</v>
      </c>
      <c r="F1464" s="69">
        <f t="shared" ca="1" si="45"/>
        <v>2.9061515464583518</v>
      </c>
    </row>
    <row r="1465" spans="5:6" x14ac:dyDescent="0.25">
      <c r="E1465" s="69">
        <f t="shared" ca="1" si="44"/>
        <v>0.33608307082383082</v>
      </c>
      <c r="F1465" s="69">
        <f t="shared" ca="1" si="45"/>
        <v>0.67097648462955484</v>
      </c>
    </row>
    <row r="1466" spans="5:6" x14ac:dyDescent="0.25">
      <c r="E1466" s="69">
        <f t="shared" ca="1" si="44"/>
        <v>0.20127212245620019</v>
      </c>
      <c r="F1466" s="69">
        <f t="shared" ca="1" si="45"/>
        <v>0.45091891627280195</v>
      </c>
    </row>
    <row r="1467" spans="5:6" x14ac:dyDescent="0.25">
      <c r="E1467" s="69">
        <f t="shared" ca="1" si="44"/>
        <v>0.85312649501531235</v>
      </c>
      <c r="F1467" s="69">
        <f t="shared" ca="1" si="45"/>
        <v>2.7344392800617761</v>
      </c>
    </row>
    <row r="1468" spans="5:6" x14ac:dyDescent="0.25">
      <c r="E1468" s="69">
        <f t="shared" ca="1" si="44"/>
        <v>0.67629147842608806</v>
      </c>
      <c r="F1468" s="69">
        <f t="shared" ca="1" si="45"/>
        <v>1.5395224552756031</v>
      </c>
    </row>
    <row r="1469" spans="5:6" x14ac:dyDescent="0.25">
      <c r="E1469" s="69">
        <f t="shared" ca="1" si="44"/>
        <v>0.39001788038666207</v>
      </c>
      <c r="F1469" s="69">
        <f t="shared" ca="1" si="45"/>
        <v>0.76884289747506462</v>
      </c>
    </row>
    <row r="1470" spans="5:6" x14ac:dyDescent="0.25">
      <c r="E1470" s="69">
        <f t="shared" ca="1" si="44"/>
        <v>0.82980700807914798</v>
      </c>
      <c r="F1470" s="69">
        <f t="shared" ca="1" si="45"/>
        <v>2.4853280310922754</v>
      </c>
    </row>
    <row r="1471" spans="5:6" x14ac:dyDescent="0.25">
      <c r="E1471" s="69">
        <f t="shared" ca="1" si="44"/>
        <v>0.85080991530040739</v>
      </c>
      <c r="F1471" s="69">
        <f t="shared" ca="1" si="45"/>
        <v>2.7073333470830367</v>
      </c>
    </row>
    <row r="1472" spans="5:6" x14ac:dyDescent="0.25">
      <c r="E1472" s="69">
        <f t="shared" ca="1" si="44"/>
        <v>0.96748391031091419</v>
      </c>
      <c r="F1472" s="69">
        <f t="shared" ca="1" si="45"/>
        <v>6.2833610916815559</v>
      </c>
    </row>
    <row r="1473" spans="5:6" x14ac:dyDescent="0.25">
      <c r="E1473" s="69">
        <f t="shared" ca="1" si="44"/>
        <v>0.79562832360001401</v>
      </c>
      <c r="F1473" s="69">
        <f t="shared" ca="1" si="45"/>
        <v>2.1941039650873853</v>
      </c>
    </row>
    <row r="1474" spans="5:6" x14ac:dyDescent="0.25">
      <c r="E1474" s="69">
        <f t="shared" ca="1" si="44"/>
        <v>0.46922919906444527</v>
      </c>
      <c r="F1474" s="69">
        <f t="shared" ca="1" si="45"/>
        <v>0.92998989167785429</v>
      </c>
    </row>
    <row r="1475" spans="5:6" x14ac:dyDescent="0.25">
      <c r="E1475" s="69">
        <f t="shared" ca="1" si="44"/>
        <v>7.4853579917645408E-2</v>
      </c>
      <c r="F1475" s="69">
        <f t="shared" ca="1" si="45"/>
        <v>0.24578446231281945</v>
      </c>
    </row>
    <row r="1476" spans="5:6" x14ac:dyDescent="0.25">
      <c r="E1476" s="69">
        <f t="shared" ref="E1476:E1539" ca="1" si="46">RAND()</f>
        <v>0.96263719853212826</v>
      </c>
      <c r="F1476" s="69">
        <f t="shared" ref="F1476:F1539" ca="1" si="47">_xlfn.F.INV(E1476,$C$3,$C$4)</f>
        <v>5.8621470533919338</v>
      </c>
    </row>
    <row r="1477" spans="5:6" x14ac:dyDescent="0.25">
      <c r="E1477" s="69">
        <f t="shared" ca="1" si="46"/>
        <v>0.26587919356969858</v>
      </c>
      <c r="F1477" s="69">
        <f t="shared" ca="1" si="47"/>
        <v>0.55332924641385517</v>
      </c>
    </row>
    <row r="1478" spans="5:6" x14ac:dyDescent="0.25">
      <c r="E1478" s="69">
        <f t="shared" ca="1" si="46"/>
        <v>0.42177074440420703</v>
      </c>
      <c r="F1478" s="69">
        <f t="shared" ca="1" si="47"/>
        <v>0.83056705689369303</v>
      </c>
    </row>
    <row r="1479" spans="5:6" x14ac:dyDescent="0.25">
      <c r="E1479" s="69">
        <f t="shared" ca="1" si="46"/>
        <v>0.6309971216150162</v>
      </c>
      <c r="F1479" s="69">
        <f t="shared" ca="1" si="47"/>
        <v>1.3703053330020452</v>
      </c>
    </row>
    <row r="1480" spans="5:6" x14ac:dyDescent="0.25">
      <c r="E1480" s="69">
        <f t="shared" ca="1" si="46"/>
        <v>0.48339627899931426</v>
      </c>
      <c r="F1480" s="69">
        <f t="shared" ca="1" si="47"/>
        <v>0.96162176827738644</v>
      </c>
    </row>
    <row r="1481" spans="5:6" x14ac:dyDescent="0.25">
      <c r="E1481" s="69">
        <f t="shared" ca="1" si="46"/>
        <v>0.5639293537539567</v>
      </c>
      <c r="F1481" s="69">
        <f t="shared" ca="1" si="47"/>
        <v>1.1634023279387444</v>
      </c>
    </row>
    <row r="1482" spans="5:6" x14ac:dyDescent="0.25">
      <c r="E1482" s="69">
        <f t="shared" ca="1" si="46"/>
        <v>0.40381867124150284</v>
      </c>
      <c r="F1482" s="69">
        <f t="shared" ca="1" si="47"/>
        <v>0.79524949534153633</v>
      </c>
    </row>
    <row r="1483" spans="5:6" x14ac:dyDescent="0.25">
      <c r="E1483" s="69">
        <f t="shared" ca="1" si="46"/>
        <v>0.39793218513651529</v>
      </c>
      <c r="F1483" s="69">
        <f t="shared" ca="1" si="47"/>
        <v>0.78391039122368</v>
      </c>
    </row>
    <row r="1484" spans="5:6" x14ac:dyDescent="0.25">
      <c r="E1484" s="69">
        <f t="shared" ca="1" si="46"/>
        <v>0.97023399177627334</v>
      </c>
      <c r="F1484" s="69">
        <f t="shared" ca="1" si="47"/>
        <v>6.5635368903725437</v>
      </c>
    </row>
    <row r="1485" spans="5:6" x14ac:dyDescent="0.25">
      <c r="E1485" s="69">
        <f t="shared" ca="1" si="46"/>
        <v>0.31107990672815511</v>
      </c>
      <c r="F1485" s="69">
        <f t="shared" ca="1" si="47"/>
        <v>0.62802392190205014</v>
      </c>
    </row>
    <row r="1486" spans="5:6" x14ac:dyDescent="0.25">
      <c r="E1486" s="69">
        <f t="shared" ca="1" si="46"/>
        <v>0.42503708992984846</v>
      </c>
      <c r="F1486" s="69">
        <f t="shared" ca="1" si="47"/>
        <v>0.83711805212514023</v>
      </c>
    </row>
    <row r="1487" spans="5:6" x14ac:dyDescent="0.25">
      <c r="E1487" s="69">
        <f t="shared" ca="1" si="46"/>
        <v>0.73603936533376024</v>
      </c>
      <c r="F1487" s="69">
        <f t="shared" ca="1" si="47"/>
        <v>1.8174284583866755</v>
      </c>
    </row>
    <row r="1488" spans="5:6" x14ac:dyDescent="0.25">
      <c r="E1488" s="69">
        <f t="shared" ca="1" si="46"/>
        <v>0.85369138281795409</v>
      </c>
      <c r="F1488" s="69">
        <f t="shared" ca="1" si="47"/>
        <v>2.741138073036089</v>
      </c>
    </row>
    <row r="1489" spans="5:6" x14ac:dyDescent="0.25">
      <c r="E1489" s="69">
        <f t="shared" ca="1" si="46"/>
        <v>0.76228888824943553</v>
      </c>
      <c r="F1489" s="69">
        <f t="shared" ca="1" si="47"/>
        <v>1.9675937959626129</v>
      </c>
    </row>
    <row r="1490" spans="5:6" x14ac:dyDescent="0.25">
      <c r="E1490" s="69">
        <f t="shared" ca="1" si="46"/>
        <v>0.68109673571524076</v>
      </c>
      <c r="F1490" s="69">
        <f t="shared" ca="1" si="47"/>
        <v>1.5592791708555345</v>
      </c>
    </row>
    <row r="1491" spans="5:6" x14ac:dyDescent="0.25">
      <c r="E1491" s="69">
        <f t="shared" ca="1" si="46"/>
        <v>0.41794599578221447</v>
      </c>
      <c r="F1491" s="69">
        <f t="shared" ca="1" si="47"/>
        <v>0.8229462521779688</v>
      </c>
    </row>
    <row r="1492" spans="5:6" x14ac:dyDescent="0.25">
      <c r="E1492" s="69">
        <f t="shared" ca="1" si="46"/>
        <v>0.82061606218852856</v>
      </c>
      <c r="F1492" s="69">
        <f t="shared" ca="1" si="47"/>
        <v>2.3996405246710593</v>
      </c>
    </row>
    <row r="1493" spans="5:6" x14ac:dyDescent="0.25">
      <c r="E1493" s="69">
        <f t="shared" ca="1" si="46"/>
        <v>0.85647895831636822</v>
      </c>
      <c r="F1493" s="69">
        <f t="shared" ca="1" si="47"/>
        <v>2.7747227110033568</v>
      </c>
    </row>
    <row r="1494" spans="5:6" x14ac:dyDescent="0.25">
      <c r="E1494" s="69">
        <f t="shared" ca="1" si="46"/>
        <v>0.80667524090358633</v>
      </c>
      <c r="F1494" s="69">
        <f t="shared" ca="1" si="47"/>
        <v>2.2805021594228263</v>
      </c>
    </row>
    <row r="1495" spans="5:6" x14ac:dyDescent="0.25">
      <c r="E1495" s="69">
        <f t="shared" ca="1" si="46"/>
        <v>0.31125451201391696</v>
      </c>
      <c r="F1495" s="69">
        <f t="shared" ca="1" si="47"/>
        <v>0.62831938414577937</v>
      </c>
    </row>
    <row r="1496" spans="5:6" x14ac:dyDescent="0.25">
      <c r="E1496" s="69">
        <f t="shared" ca="1" si="46"/>
        <v>0.72882531457292654</v>
      </c>
      <c r="F1496" s="69">
        <f t="shared" ca="1" si="47"/>
        <v>1.7796290365019467</v>
      </c>
    </row>
    <row r="1497" spans="5:6" x14ac:dyDescent="0.25">
      <c r="E1497" s="69">
        <f t="shared" ca="1" si="46"/>
        <v>0.74845888979301278</v>
      </c>
      <c r="F1497" s="69">
        <f t="shared" ca="1" si="47"/>
        <v>1.8858534519040357</v>
      </c>
    </row>
    <row r="1498" spans="5:6" x14ac:dyDescent="0.25">
      <c r="E1498" s="69">
        <f t="shared" ca="1" si="46"/>
        <v>0.37116954368900967</v>
      </c>
      <c r="F1498" s="69">
        <f t="shared" ca="1" si="47"/>
        <v>0.73373385375028743</v>
      </c>
    </row>
    <row r="1499" spans="5:6" x14ac:dyDescent="0.25">
      <c r="E1499" s="69">
        <f t="shared" ca="1" si="46"/>
        <v>0.52560618880945986</v>
      </c>
      <c r="F1499" s="69">
        <f t="shared" ca="1" si="47"/>
        <v>1.0622390414435052</v>
      </c>
    </row>
    <row r="1500" spans="5:6" x14ac:dyDescent="0.25">
      <c r="E1500" s="69">
        <f t="shared" ca="1" si="46"/>
        <v>0.69354643260611804</v>
      </c>
      <c r="F1500" s="69">
        <f t="shared" ca="1" si="47"/>
        <v>1.612339327543908</v>
      </c>
    </row>
    <row r="1501" spans="5:6" x14ac:dyDescent="0.25">
      <c r="E1501" s="69">
        <f t="shared" ca="1" si="46"/>
        <v>0.41798643019450077</v>
      </c>
      <c r="F1501" s="69">
        <f t="shared" ca="1" si="47"/>
        <v>0.8230265382936216</v>
      </c>
    </row>
    <row r="1502" spans="5:6" x14ac:dyDescent="0.25">
      <c r="E1502" s="69">
        <f t="shared" ca="1" si="46"/>
        <v>0.65757072700400176</v>
      </c>
      <c r="F1502" s="69">
        <f t="shared" ca="1" si="47"/>
        <v>1.4660626939175394</v>
      </c>
    </row>
    <row r="1503" spans="5:6" x14ac:dyDescent="0.25">
      <c r="E1503" s="69">
        <f t="shared" ca="1" si="46"/>
        <v>0.54514466336506151</v>
      </c>
      <c r="F1503" s="69">
        <f t="shared" ca="1" si="47"/>
        <v>1.1125131074359689</v>
      </c>
    </row>
    <row r="1504" spans="5:6" x14ac:dyDescent="0.25">
      <c r="E1504" s="69">
        <f t="shared" ca="1" si="46"/>
        <v>0.61028815684979609</v>
      </c>
      <c r="F1504" s="69">
        <f t="shared" ca="1" si="47"/>
        <v>1.3016354752497694</v>
      </c>
    </row>
    <row r="1505" spans="5:6" x14ac:dyDescent="0.25">
      <c r="E1505" s="69">
        <f t="shared" ca="1" si="46"/>
        <v>0.66303225820044498</v>
      </c>
      <c r="F1505" s="69">
        <f t="shared" ca="1" si="47"/>
        <v>1.4869416639131736</v>
      </c>
    </row>
    <row r="1506" spans="5:6" x14ac:dyDescent="0.25">
      <c r="E1506" s="69">
        <f t="shared" ca="1" si="46"/>
        <v>0.79683254605200049</v>
      </c>
      <c r="F1506" s="69">
        <f t="shared" ca="1" si="47"/>
        <v>2.2032108266180073</v>
      </c>
    </row>
    <row r="1507" spans="5:6" x14ac:dyDescent="0.25">
      <c r="E1507" s="69">
        <f t="shared" ca="1" si="46"/>
        <v>0.23372442816920591</v>
      </c>
      <c r="F1507" s="69">
        <f t="shared" ca="1" si="47"/>
        <v>0.50191912027028429</v>
      </c>
    </row>
    <row r="1508" spans="5:6" x14ac:dyDescent="0.25">
      <c r="E1508" s="69">
        <f t="shared" ca="1" si="46"/>
        <v>0.93519159087670567</v>
      </c>
      <c r="F1508" s="69">
        <f t="shared" ca="1" si="47"/>
        <v>4.4015901242040334</v>
      </c>
    </row>
    <row r="1509" spans="5:6" x14ac:dyDescent="0.25">
      <c r="E1509" s="69">
        <f t="shared" ca="1" si="46"/>
        <v>0.63221113911802784</v>
      </c>
      <c r="F1509" s="69">
        <f t="shared" ca="1" si="47"/>
        <v>1.3744836543532992</v>
      </c>
    </row>
    <row r="1510" spans="5:6" x14ac:dyDescent="0.25">
      <c r="E1510" s="69">
        <f t="shared" ca="1" si="46"/>
        <v>0.20609962769169243</v>
      </c>
      <c r="F1510" s="69">
        <f t="shared" ca="1" si="47"/>
        <v>0.45847102792365768</v>
      </c>
    </row>
    <row r="1511" spans="5:6" x14ac:dyDescent="0.25">
      <c r="E1511" s="69">
        <f t="shared" ca="1" si="46"/>
        <v>0.52543971185653404</v>
      </c>
      <c r="F1511" s="69">
        <f t="shared" ca="1" si="47"/>
        <v>1.0618215139143519</v>
      </c>
    </row>
    <row r="1512" spans="5:6" x14ac:dyDescent="0.25">
      <c r="E1512" s="69">
        <f t="shared" ca="1" si="46"/>
        <v>0.64221988132080177</v>
      </c>
      <c r="F1512" s="69">
        <f t="shared" ca="1" si="47"/>
        <v>1.409622367861094</v>
      </c>
    </row>
    <row r="1513" spans="5:6" x14ac:dyDescent="0.25">
      <c r="E1513" s="69">
        <f t="shared" ca="1" si="46"/>
        <v>0.19189416444110186</v>
      </c>
      <c r="F1513" s="69">
        <f t="shared" ca="1" si="47"/>
        <v>0.43626558059349307</v>
      </c>
    </row>
    <row r="1514" spans="5:6" x14ac:dyDescent="0.25">
      <c r="E1514" s="69">
        <f t="shared" ca="1" si="46"/>
        <v>5.5356611290365398E-2</v>
      </c>
      <c r="F1514" s="69">
        <f t="shared" ca="1" si="47"/>
        <v>0.20885808750535018</v>
      </c>
    </row>
    <row r="1515" spans="5:6" x14ac:dyDescent="0.25">
      <c r="E1515" s="69">
        <f t="shared" ca="1" si="46"/>
        <v>0.94063702611621125</v>
      </c>
      <c r="F1515" s="69">
        <f t="shared" ca="1" si="47"/>
        <v>4.6137491578407817</v>
      </c>
    </row>
    <row r="1516" spans="5:6" x14ac:dyDescent="0.25">
      <c r="E1516" s="69">
        <f t="shared" ca="1" si="46"/>
        <v>0.13132330517664903</v>
      </c>
      <c r="F1516" s="69">
        <f t="shared" ca="1" si="47"/>
        <v>0.34095171990752482</v>
      </c>
    </row>
    <row r="1517" spans="5:6" x14ac:dyDescent="0.25">
      <c r="E1517" s="69">
        <f t="shared" ca="1" si="46"/>
        <v>0.58393799327670248</v>
      </c>
      <c r="F1517" s="69">
        <f t="shared" ca="1" si="47"/>
        <v>1.2206852748693897</v>
      </c>
    </row>
    <row r="1518" spans="5:6" x14ac:dyDescent="0.25">
      <c r="E1518" s="69">
        <f t="shared" ca="1" si="46"/>
        <v>0.36836749122062651</v>
      </c>
      <c r="F1518" s="69">
        <f t="shared" ca="1" si="47"/>
        <v>0.72860278233206022</v>
      </c>
    </row>
    <row r="1519" spans="5:6" x14ac:dyDescent="0.25">
      <c r="E1519" s="69">
        <f t="shared" ca="1" si="46"/>
        <v>0.27465113357313709</v>
      </c>
      <c r="F1519" s="69">
        <f t="shared" ca="1" si="47"/>
        <v>0.56757252478471143</v>
      </c>
    </row>
    <row r="1520" spans="5:6" x14ac:dyDescent="0.25">
      <c r="E1520" s="69">
        <f t="shared" ca="1" si="46"/>
        <v>0.97678412910585277</v>
      </c>
      <c r="F1520" s="69">
        <f t="shared" ca="1" si="47"/>
        <v>7.4061266031455713</v>
      </c>
    </row>
    <row r="1521" spans="5:6" x14ac:dyDescent="0.25">
      <c r="E1521" s="69">
        <f t="shared" ca="1" si="46"/>
        <v>0.43553913790448184</v>
      </c>
      <c r="F1521" s="69">
        <f t="shared" ca="1" si="47"/>
        <v>0.85845648767571792</v>
      </c>
    </row>
    <row r="1522" spans="5:6" x14ac:dyDescent="0.25">
      <c r="E1522" s="69">
        <f t="shared" ca="1" si="46"/>
        <v>0.11511257564322019</v>
      </c>
      <c r="F1522" s="69">
        <f t="shared" ca="1" si="47"/>
        <v>0.31469527365055583</v>
      </c>
    </row>
    <row r="1523" spans="5:6" x14ac:dyDescent="0.25">
      <c r="E1523" s="69">
        <f t="shared" ca="1" si="46"/>
        <v>0.835723348426331</v>
      </c>
      <c r="F1523" s="69">
        <f t="shared" ca="1" si="47"/>
        <v>2.5439073098678229</v>
      </c>
    </row>
    <row r="1524" spans="5:6" x14ac:dyDescent="0.25">
      <c r="E1524" s="69">
        <f t="shared" ca="1" si="46"/>
        <v>9.4380758992884783E-2</v>
      </c>
      <c r="F1524" s="69">
        <f t="shared" ca="1" si="47"/>
        <v>0.28007446388135193</v>
      </c>
    </row>
    <row r="1525" spans="5:6" x14ac:dyDescent="0.25">
      <c r="E1525" s="69">
        <f t="shared" ca="1" si="46"/>
        <v>0.87143709351085341</v>
      </c>
      <c r="F1525" s="69">
        <f t="shared" ca="1" si="47"/>
        <v>2.9716048416031011</v>
      </c>
    </row>
    <row r="1526" spans="5:6" x14ac:dyDescent="0.25">
      <c r="E1526" s="69">
        <f t="shared" ca="1" si="46"/>
        <v>0.87919857878780505</v>
      </c>
      <c r="F1526" s="69">
        <f t="shared" ca="1" si="47"/>
        <v>3.0866634194863249</v>
      </c>
    </row>
    <row r="1527" spans="5:6" x14ac:dyDescent="0.25">
      <c r="E1527" s="69">
        <f t="shared" ca="1" si="46"/>
        <v>0.69322231707912829</v>
      </c>
      <c r="F1527" s="69">
        <f t="shared" ca="1" si="47"/>
        <v>1.6109221590118981</v>
      </c>
    </row>
    <row r="1528" spans="5:6" x14ac:dyDescent="0.25">
      <c r="E1528" s="69">
        <f t="shared" ca="1" si="46"/>
        <v>0.87061358848499737</v>
      </c>
      <c r="F1528" s="69">
        <f t="shared" ca="1" si="47"/>
        <v>2.9599592644429835</v>
      </c>
    </row>
    <row r="1529" spans="5:6" x14ac:dyDescent="0.25">
      <c r="E1529" s="69">
        <f t="shared" ca="1" si="46"/>
        <v>3.9156472618048221E-3</v>
      </c>
      <c r="F1529" s="69">
        <f t="shared" ca="1" si="47"/>
        <v>6.0153540433131654E-2</v>
      </c>
    </row>
    <row r="1530" spans="5:6" x14ac:dyDescent="0.25">
      <c r="E1530" s="69">
        <f t="shared" ca="1" si="46"/>
        <v>0.7679155124488507</v>
      </c>
      <c r="F1530" s="69">
        <f t="shared" ca="1" si="47"/>
        <v>2.0027034410186801</v>
      </c>
    </row>
    <row r="1531" spans="5:6" x14ac:dyDescent="0.25">
      <c r="E1531" s="69">
        <f t="shared" ca="1" si="46"/>
        <v>0.10999761693055798</v>
      </c>
      <c r="F1531" s="69">
        <f t="shared" ca="1" si="47"/>
        <v>0.30628100985028844</v>
      </c>
    </row>
    <row r="1532" spans="5:6" x14ac:dyDescent="0.25">
      <c r="E1532" s="69">
        <f t="shared" ca="1" si="46"/>
        <v>0.30347676094967713</v>
      </c>
      <c r="F1532" s="69">
        <f t="shared" ca="1" si="47"/>
        <v>0.61521487434053868</v>
      </c>
    </row>
    <row r="1533" spans="5:6" x14ac:dyDescent="0.25">
      <c r="E1533" s="69">
        <f t="shared" ca="1" si="46"/>
        <v>0.33949439148744565</v>
      </c>
      <c r="F1533" s="69">
        <f t="shared" ca="1" si="47"/>
        <v>0.676943518542373</v>
      </c>
    </row>
    <row r="1534" spans="5:6" x14ac:dyDescent="0.25">
      <c r="E1534" s="69">
        <f t="shared" ca="1" si="46"/>
        <v>0.77665406551083138</v>
      </c>
      <c r="F1534" s="69">
        <f t="shared" ca="1" si="47"/>
        <v>2.0595704690202288</v>
      </c>
    </row>
    <row r="1535" spans="5:6" x14ac:dyDescent="0.25">
      <c r="E1535" s="69">
        <f t="shared" ca="1" si="46"/>
        <v>5.6654587440631676E-2</v>
      </c>
      <c r="F1535" s="69">
        <f t="shared" ca="1" si="47"/>
        <v>0.2114328566553644</v>
      </c>
    </row>
    <row r="1536" spans="5:6" x14ac:dyDescent="0.25">
      <c r="E1536" s="69">
        <f t="shared" ca="1" si="46"/>
        <v>0.18490287056637789</v>
      </c>
      <c r="F1536" s="69">
        <f t="shared" ca="1" si="47"/>
        <v>0.42534836131976272</v>
      </c>
    </row>
    <row r="1537" spans="5:6" x14ac:dyDescent="0.25">
      <c r="E1537" s="69">
        <f t="shared" ca="1" si="46"/>
        <v>0.48332033839306687</v>
      </c>
      <c r="F1537" s="69">
        <f t="shared" ca="1" si="47"/>
        <v>0.96144955439240998</v>
      </c>
    </row>
    <row r="1538" spans="5:6" x14ac:dyDescent="0.25">
      <c r="E1538" s="69">
        <f t="shared" ca="1" si="46"/>
        <v>0.42716823361551159</v>
      </c>
      <c r="F1538" s="69">
        <f t="shared" ca="1" si="47"/>
        <v>0.84141388199465172</v>
      </c>
    </row>
    <row r="1539" spans="5:6" x14ac:dyDescent="0.25">
      <c r="E1539" s="69">
        <f t="shared" ca="1" si="46"/>
        <v>6.9483358469261236E-2</v>
      </c>
      <c r="F1539" s="69">
        <f t="shared" ca="1" si="47"/>
        <v>0.23594327001581863</v>
      </c>
    </row>
    <row r="1540" spans="5:6" x14ac:dyDescent="0.25">
      <c r="E1540" s="69">
        <f t="shared" ref="E1540:E1603" ca="1" si="48">RAND()</f>
        <v>0.25817391090230213</v>
      </c>
      <c r="F1540" s="69">
        <f t="shared" ref="F1540:F1603" ca="1" si="49">_xlfn.F.INV(E1540,$C$3,$C$4)</f>
        <v>0.54090264179861935</v>
      </c>
    </row>
    <row r="1541" spans="5:6" x14ac:dyDescent="0.25">
      <c r="E1541" s="69">
        <f t="shared" ca="1" si="48"/>
        <v>0.13811482489702021</v>
      </c>
      <c r="F1541" s="69">
        <f t="shared" ca="1" si="49"/>
        <v>0.3518049142809645</v>
      </c>
    </row>
    <row r="1542" spans="5:6" x14ac:dyDescent="0.25">
      <c r="E1542" s="69">
        <f t="shared" ca="1" si="48"/>
        <v>0.74044813762502781</v>
      </c>
      <c r="F1542" s="69">
        <f t="shared" ca="1" si="49"/>
        <v>1.8412157237574809</v>
      </c>
    </row>
    <row r="1543" spans="5:6" x14ac:dyDescent="0.25">
      <c r="E1543" s="69">
        <f t="shared" ca="1" si="48"/>
        <v>0.74875085367814442</v>
      </c>
      <c r="F1543" s="69">
        <f t="shared" ca="1" si="49"/>
        <v>1.887516244415089</v>
      </c>
    </row>
    <row r="1544" spans="5:6" x14ac:dyDescent="0.25">
      <c r="E1544" s="69">
        <f t="shared" ca="1" si="48"/>
        <v>0.36734682328878099</v>
      </c>
      <c r="F1544" s="69">
        <f t="shared" ca="1" si="49"/>
        <v>0.72673920134840375</v>
      </c>
    </row>
    <row r="1545" spans="5:6" x14ac:dyDescent="0.25">
      <c r="E1545" s="69">
        <f t="shared" ca="1" si="48"/>
        <v>0.33081618053345396</v>
      </c>
      <c r="F1545" s="69">
        <f t="shared" ca="1" si="49"/>
        <v>0.66181618708011858</v>
      </c>
    </row>
    <row r="1546" spans="5:6" x14ac:dyDescent="0.25">
      <c r="E1546" s="69">
        <f t="shared" ca="1" si="48"/>
        <v>0.27577755212729405</v>
      </c>
      <c r="F1546" s="69">
        <f t="shared" ca="1" si="49"/>
        <v>0.56940942621867641</v>
      </c>
    </row>
    <row r="1547" spans="5:6" x14ac:dyDescent="0.25">
      <c r="E1547" s="69">
        <f t="shared" ca="1" si="48"/>
        <v>0.65477521360545121</v>
      </c>
      <c r="F1547" s="69">
        <f t="shared" ca="1" si="49"/>
        <v>1.4555426613029401</v>
      </c>
    </row>
    <row r="1548" spans="5:6" x14ac:dyDescent="0.25">
      <c r="E1548" s="69">
        <f t="shared" ca="1" si="48"/>
        <v>0.66937181433373016</v>
      </c>
      <c r="F1548" s="69">
        <f t="shared" ca="1" si="49"/>
        <v>1.5117377872903301</v>
      </c>
    </row>
    <row r="1549" spans="5:6" x14ac:dyDescent="0.25">
      <c r="E1549" s="69">
        <f t="shared" ca="1" si="48"/>
        <v>0.35606068989421047</v>
      </c>
      <c r="F1549" s="69">
        <f t="shared" ca="1" si="49"/>
        <v>0.70632107047042636</v>
      </c>
    </row>
    <row r="1550" spans="5:6" x14ac:dyDescent="0.25">
      <c r="E1550" s="69">
        <f t="shared" ca="1" si="48"/>
        <v>0.63112170098982412</v>
      </c>
      <c r="F1550" s="69">
        <f t="shared" ca="1" si="49"/>
        <v>1.3707332869622861</v>
      </c>
    </row>
    <row r="1551" spans="5:6" x14ac:dyDescent="0.25">
      <c r="E1551" s="69">
        <f t="shared" ca="1" si="48"/>
        <v>0.34206702338978645</v>
      </c>
      <c r="F1551" s="69">
        <f t="shared" ca="1" si="49"/>
        <v>0.68146161611607425</v>
      </c>
    </row>
    <row r="1552" spans="5:6" x14ac:dyDescent="0.25">
      <c r="E1552" s="69">
        <f t="shared" ca="1" si="48"/>
        <v>0.4793429948203457</v>
      </c>
      <c r="F1552" s="69">
        <f t="shared" ca="1" si="49"/>
        <v>0.95247066870644848</v>
      </c>
    </row>
    <row r="1553" spans="5:6" x14ac:dyDescent="0.25">
      <c r="E1553" s="69">
        <f t="shared" ca="1" si="48"/>
        <v>0.17815952298295856</v>
      </c>
      <c r="F1553" s="69">
        <f t="shared" ca="1" si="49"/>
        <v>0.41481626599365073</v>
      </c>
    </row>
    <row r="1554" spans="5:6" x14ac:dyDescent="0.25">
      <c r="E1554" s="69">
        <f t="shared" ca="1" si="48"/>
        <v>8.2199930837005608E-2</v>
      </c>
      <c r="F1554" s="69">
        <f t="shared" ca="1" si="49"/>
        <v>0.25893071025009418</v>
      </c>
    </row>
    <row r="1555" spans="5:6" x14ac:dyDescent="0.25">
      <c r="E1555" s="69">
        <f t="shared" ca="1" si="48"/>
        <v>0.31498446607487463</v>
      </c>
      <c r="F1555" s="69">
        <f t="shared" ca="1" si="49"/>
        <v>0.63464547986806807</v>
      </c>
    </row>
    <row r="1556" spans="5:6" x14ac:dyDescent="0.25">
      <c r="E1556" s="69">
        <f t="shared" ca="1" si="48"/>
        <v>0.50286222268096503</v>
      </c>
      <c r="F1556" s="69">
        <f t="shared" ca="1" si="49"/>
        <v>1.0067668093040465</v>
      </c>
    </row>
    <row r="1557" spans="5:6" x14ac:dyDescent="0.25">
      <c r="E1557" s="69">
        <f t="shared" ca="1" si="48"/>
        <v>0.35807459791061624</v>
      </c>
      <c r="F1557" s="69">
        <f t="shared" ca="1" si="49"/>
        <v>0.70993963374127622</v>
      </c>
    </row>
    <row r="1558" spans="5:6" x14ac:dyDescent="0.25">
      <c r="E1558" s="69">
        <f t="shared" ca="1" si="48"/>
        <v>0.64344132120970576</v>
      </c>
      <c r="F1558" s="69">
        <f t="shared" ca="1" si="49"/>
        <v>1.4139974266952615</v>
      </c>
    </row>
    <row r="1559" spans="5:6" x14ac:dyDescent="0.25">
      <c r="E1559" s="69">
        <f t="shared" ca="1" si="48"/>
        <v>0.15934580245626084</v>
      </c>
      <c r="F1559" s="69">
        <f t="shared" ca="1" si="49"/>
        <v>0.38535944544534695</v>
      </c>
    </row>
    <row r="1560" spans="5:6" x14ac:dyDescent="0.25">
      <c r="E1560" s="69">
        <f t="shared" ca="1" si="48"/>
        <v>0.79888590671509208</v>
      </c>
      <c r="F1560" s="69">
        <f t="shared" ca="1" si="49"/>
        <v>2.2189095210249961</v>
      </c>
    </row>
    <row r="1561" spans="5:6" x14ac:dyDescent="0.25">
      <c r="E1561" s="69">
        <f t="shared" ca="1" si="48"/>
        <v>0.44516939203048234</v>
      </c>
      <c r="F1561" s="69">
        <f t="shared" ca="1" si="49"/>
        <v>0.87840816084617745</v>
      </c>
    </row>
    <row r="1562" spans="5:6" x14ac:dyDescent="0.25">
      <c r="E1562" s="69">
        <f t="shared" ca="1" si="48"/>
        <v>0.59090631555871487</v>
      </c>
      <c r="F1562" s="69">
        <f t="shared" ca="1" si="49"/>
        <v>1.2414497939820122</v>
      </c>
    </row>
    <row r="1563" spans="5:6" x14ac:dyDescent="0.25">
      <c r="E1563" s="69">
        <f t="shared" ca="1" si="48"/>
        <v>0.53959032417561148</v>
      </c>
      <c r="F1563" s="69">
        <f t="shared" ca="1" si="49"/>
        <v>1.0979581410664212</v>
      </c>
    </row>
    <row r="1564" spans="5:6" x14ac:dyDescent="0.25">
      <c r="E1564" s="69">
        <f t="shared" ca="1" si="48"/>
        <v>7.8450210166122303E-2</v>
      </c>
      <c r="F1564" s="69">
        <f t="shared" ca="1" si="49"/>
        <v>0.25226277981108353</v>
      </c>
    </row>
    <row r="1565" spans="5:6" x14ac:dyDescent="0.25">
      <c r="E1565" s="69">
        <f t="shared" ca="1" si="48"/>
        <v>3.0870631755779532E-2</v>
      </c>
      <c r="F1565" s="69">
        <f t="shared" ca="1" si="49"/>
        <v>0.15511522317159393</v>
      </c>
    </row>
    <row r="1566" spans="5:6" x14ac:dyDescent="0.25">
      <c r="E1566" s="69">
        <f t="shared" ca="1" si="48"/>
        <v>7.4577926395867022E-2</v>
      </c>
      <c r="F1566" s="69">
        <f t="shared" ca="1" si="49"/>
        <v>0.24528438762527638</v>
      </c>
    </row>
    <row r="1567" spans="5:6" x14ac:dyDescent="0.25">
      <c r="E1567" s="69">
        <f t="shared" ca="1" si="48"/>
        <v>0.96019867982063478</v>
      </c>
      <c r="F1567" s="69">
        <f t="shared" ca="1" si="49"/>
        <v>5.6779847697710135</v>
      </c>
    </row>
    <row r="1568" spans="5:6" x14ac:dyDescent="0.25">
      <c r="E1568" s="69">
        <f t="shared" ca="1" si="48"/>
        <v>0.19316627451169321</v>
      </c>
      <c r="F1568" s="69">
        <f t="shared" ca="1" si="49"/>
        <v>0.4382523766244607</v>
      </c>
    </row>
    <row r="1569" spans="5:6" x14ac:dyDescent="0.25">
      <c r="E1569" s="69">
        <f t="shared" ca="1" si="48"/>
        <v>0.4203633881104013</v>
      </c>
      <c r="F1569" s="69">
        <f t="shared" ca="1" si="49"/>
        <v>0.82775666486664579</v>
      </c>
    </row>
    <row r="1570" spans="5:6" x14ac:dyDescent="0.25">
      <c r="E1570" s="69">
        <f t="shared" ca="1" si="48"/>
        <v>0.828714249238514</v>
      </c>
      <c r="F1570" s="69">
        <f t="shared" ca="1" si="49"/>
        <v>2.4748125810611428</v>
      </c>
    </row>
    <row r="1571" spans="5:6" x14ac:dyDescent="0.25">
      <c r="E1571" s="69">
        <f t="shared" ca="1" si="48"/>
        <v>0.20444338511772331</v>
      </c>
      <c r="F1571" s="69">
        <f t="shared" ca="1" si="49"/>
        <v>0.45587911421966903</v>
      </c>
    </row>
    <row r="1572" spans="5:6" x14ac:dyDescent="0.25">
      <c r="E1572" s="69">
        <f t="shared" ca="1" si="48"/>
        <v>0.62744000663288102</v>
      </c>
      <c r="F1572" s="69">
        <f t="shared" ca="1" si="49"/>
        <v>1.3581637502622381</v>
      </c>
    </row>
    <row r="1573" spans="5:6" x14ac:dyDescent="0.25">
      <c r="E1573" s="69">
        <f t="shared" ca="1" si="48"/>
        <v>0.11505675408842886</v>
      </c>
      <c r="F1573" s="69">
        <f t="shared" ca="1" si="49"/>
        <v>0.31460382603178655</v>
      </c>
    </row>
    <row r="1574" spans="5:6" x14ac:dyDescent="0.25">
      <c r="E1574" s="69">
        <f t="shared" ca="1" si="48"/>
        <v>0.90542621432282266</v>
      </c>
      <c r="F1574" s="69">
        <f t="shared" ca="1" si="49"/>
        <v>3.5662835349781341</v>
      </c>
    </row>
    <row r="1575" spans="5:6" x14ac:dyDescent="0.25">
      <c r="E1575" s="69">
        <f t="shared" ca="1" si="48"/>
        <v>0.60150981669535264</v>
      </c>
      <c r="F1575" s="69">
        <f t="shared" ca="1" si="49"/>
        <v>1.2739172423596004</v>
      </c>
    </row>
    <row r="1576" spans="5:6" x14ac:dyDescent="0.25">
      <c r="E1576" s="69">
        <f t="shared" ca="1" si="48"/>
        <v>0.64793175575528184</v>
      </c>
      <c r="F1576" s="69">
        <f t="shared" ca="1" si="49"/>
        <v>1.4302499069930443</v>
      </c>
    </row>
    <row r="1577" spans="5:6" x14ac:dyDescent="0.25">
      <c r="E1577" s="69">
        <f t="shared" ca="1" si="48"/>
        <v>0.12953391102739098</v>
      </c>
      <c r="F1577" s="69">
        <f t="shared" ca="1" si="49"/>
        <v>0.3380794985820133</v>
      </c>
    </row>
    <row r="1578" spans="5:6" x14ac:dyDescent="0.25">
      <c r="E1578" s="69">
        <f t="shared" ca="1" si="48"/>
        <v>1.7348703438307966E-2</v>
      </c>
      <c r="F1578" s="69">
        <f t="shared" ca="1" si="49"/>
        <v>0.11757091622610785</v>
      </c>
    </row>
    <row r="1579" spans="5:6" x14ac:dyDescent="0.25">
      <c r="E1579" s="69">
        <f t="shared" ca="1" si="48"/>
        <v>0.72344161864312428</v>
      </c>
      <c r="F1579" s="69">
        <f t="shared" ca="1" si="49"/>
        <v>1.7522836801772574</v>
      </c>
    </row>
    <row r="1580" spans="5:6" x14ac:dyDescent="0.25">
      <c r="E1580" s="69">
        <f t="shared" ca="1" si="48"/>
        <v>0.28121244035024195</v>
      </c>
      <c r="F1580" s="69">
        <f t="shared" ca="1" si="49"/>
        <v>0.57829888000869367</v>
      </c>
    </row>
    <row r="1581" spans="5:6" x14ac:dyDescent="0.25">
      <c r="E1581" s="69">
        <f t="shared" ca="1" si="48"/>
        <v>0.30402998840167483</v>
      </c>
      <c r="F1581" s="69">
        <f t="shared" ca="1" si="49"/>
        <v>0.61614321807048134</v>
      </c>
    </row>
    <row r="1582" spans="5:6" x14ac:dyDescent="0.25">
      <c r="E1582" s="69">
        <f t="shared" ca="1" si="48"/>
        <v>0.60603235582472625</v>
      </c>
      <c r="F1582" s="69">
        <f t="shared" ca="1" si="49"/>
        <v>1.2880995196976421</v>
      </c>
    </row>
    <row r="1583" spans="5:6" x14ac:dyDescent="0.25">
      <c r="E1583" s="69">
        <f t="shared" ca="1" si="48"/>
        <v>0.65475296525706239</v>
      </c>
      <c r="F1583" s="69">
        <f t="shared" ca="1" si="49"/>
        <v>1.4554593812949972</v>
      </c>
    </row>
    <row r="1584" spans="5:6" x14ac:dyDescent="0.25">
      <c r="E1584" s="69">
        <f t="shared" ca="1" si="48"/>
        <v>0.73421923537820843</v>
      </c>
      <c r="F1584" s="69">
        <f t="shared" ca="1" si="49"/>
        <v>1.8077624591476695</v>
      </c>
    </row>
    <row r="1585" spans="5:6" x14ac:dyDescent="0.25">
      <c r="E1585" s="69">
        <f t="shared" ca="1" si="48"/>
        <v>0.54326344180317032</v>
      </c>
      <c r="F1585" s="69">
        <f t="shared" ca="1" si="49"/>
        <v>1.1075592387220954</v>
      </c>
    </row>
    <row r="1586" spans="5:6" x14ac:dyDescent="0.25">
      <c r="E1586" s="69">
        <f t="shared" ca="1" si="48"/>
        <v>0.62005456376043477</v>
      </c>
      <c r="F1586" s="69">
        <f t="shared" ca="1" si="49"/>
        <v>1.3334233550258054</v>
      </c>
    </row>
    <row r="1587" spans="5:6" x14ac:dyDescent="0.25">
      <c r="E1587" s="69">
        <f t="shared" ca="1" si="48"/>
        <v>0.60501177346191048</v>
      </c>
      <c r="F1587" s="69">
        <f t="shared" ca="1" si="49"/>
        <v>1.2848810749842423</v>
      </c>
    </row>
    <row r="1588" spans="5:6" x14ac:dyDescent="0.25">
      <c r="E1588" s="69">
        <f t="shared" ca="1" si="48"/>
        <v>0.32148415406499398</v>
      </c>
      <c r="F1588" s="69">
        <f t="shared" ca="1" si="49"/>
        <v>0.64573631665572184</v>
      </c>
    </row>
    <row r="1589" spans="5:6" x14ac:dyDescent="0.25">
      <c r="E1589" s="69">
        <f t="shared" ca="1" si="48"/>
        <v>0.23509704467332071</v>
      </c>
      <c r="F1589" s="69">
        <f t="shared" ca="1" si="49"/>
        <v>0.50409209385017484</v>
      </c>
    </row>
    <row r="1590" spans="5:6" x14ac:dyDescent="0.25">
      <c r="E1590" s="69">
        <f t="shared" ca="1" si="48"/>
        <v>3.9578159401553181E-3</v>
      </c>
      <c r="F1590" s="69">
        <f t="shared" ca="1" si="49"/>
        <v>6.0434582277343017E-2</v>
      </c>
    </row>
    <row r="1591" spans="5:6" x14ac:dyDescent="0.25">
      <c r="E1591" s="69">
        <f t="shared" ca="1" si="48"/>
        <v>0.57114167166642804</v>
      </c>
      <c r="F1591" s="69">
        <f t="shared" ca="1" si="49"/>
        <v>1.1836659568522665</v>
      </c>
    </row>
    <row r="1592" spans="5:6" x14ac:dyDescent="0.25">
      <c r="E1592" s="69">
        <f t="shared" ca="1" si="48"/>
        <v>0.26787894226158881</v>
      </c>
      <c r="F1592" s="69">
        <f t="shared" ca="1" si="49"/>
        <v>0.55656695679812007</v>
      </c>
    </row>
    <row r="1593" spans="5:6" x14ac:dyDescent="0.25">
      <c r="E1593" s="69">
        <f t="shared" ca="1" si="48"/>
        <v>8.216210861001072E-2</v>
      </c>
      <c r="F1593" s="69">
        <f t="shared" ca="1" si="49"/>
        <v>0.25886386531682226</v>
      </c>
    </row>
    <row r="1594" spans="5:6" x14ac:dyDescent="0.25">
      <c r="E1594" s="69">
        <f t="shared" ca="1" si="48"/>
        <v>2.916629178880692E-2</v>
      </c>
      <c r="F1594" s="69">
        <f t="shared" ca="1" si="49"/>
        <v>0.15084168090920652</v>
      </c>
    </row>
    <row r="1595" spans="5:6" x14ac:dyDescent="0.25">
      <c r="E1595" s="69">
        <f t="shared" ca="1" si="48"/>
        <v>0.14355296270832429</v>
      </c>
      <c r="F1595" s="69">
        <f t="shared" ca="1" si="49"/>
        <v>0.36044698877150105</v>
      </c>
    </row>
    <row r="1596" spans="5:6" x14ac:dyDescent="0.25">
      <c r="E1596" s="69">
        <f t="shared" ca="1" si="48"/>
        <v>0.42770310475597928</v>
      </c>
      <c r="F1596" s="69">
        <f t="shared" ca="1" si="49"/>
        <v>0.84249474785631018</v>
      </c>
    </row>
    <row r="1597" spans="5:6" x14ac:dyDescent="0.25">
      <c r="E1597" s="69">
        <f t="shared" ca="1" si="48"/>
        <v>0.6720135168735476</v>
      </c>
      <c r="F1597" s="69">
        <f t="shared" ca="1" si="49"/>
        <v>1.52225447151043</v>
      </c>
    </row>
    <row r="1598" spans="5:6" x14ac:dyDescent="0.25">
      <c r="E1598" s="69">
        <f t="shared" ca="1" si="48"/>
        <v>0.26278921443200109</v>
      </c>
      <c r="F1598" s="69">
        <f t="shared" ca="1" si="49"/>
        <v>0.54833680321892952</v>
      </c>
    </row>
    <row r="1599" spans="5:6" x14ac:dyDescent="0.25">
      <c r="E1599" s="69">
        <f t="shared" ca="1" si="48"/>
        <v>0.82383411501283865</v>
      </c>
      <c r="F1599" s="69">
        <f t="shared" ca="1" si="49"/>
        <v>2.4289467456621932</v>
      </c>
    </row>
    <row r="1600" spans="5:6" x14ac:dyDescent="0.25">
      <c r="E1600" s="69">
        <f t="shared" ca="1" si="48"/>
        <v>0.71193213299571267</v>
      </c>
      <c r="F1600" s="69">
        <f t="shared" ca="1" si="49"/>
        <v>1.696130960850619</v>
      </c>
    </row>
    <row r="1601" spans="5:6" x14ac:dyDescent="0.25">
      <c r="E1601" s="69">
        <f t="shared" ca="1" si="48"/>
        <v>0.46079409112502467</v>
      </c>
      <c r="F1601" s="69">
        <f t="shared" ca="1" si="49"/>
        <v>0.91161132827864266</v>
      </c>
    </row>
    <row r="1602" spans="5:6" x14ac:dyDescent="0.25">
      <c r="E1602" s="69">
        <f t="shared" ca="1" si="48"/>
        <v>0.6642924121681375</v>
      </c>
      <c r="F1602" s="69">
        <f t="shared" ca="1" si="49"/>
        <v>1.4918218090634583</v>
      </c>
    </row>
    <row r="1603" spans="5:6" x14ac:dyDescent="0.25">
      <c r="E1603" s="69">
        <f t="shared" ca="1" si="48"/>
        <v>0.89910337784142169</v>
      </c>
      <c r="F1603" s="69">
        <f t="shared" ca="1" si="49"/>
        <v>3.4350781800789174</v>
      </c>
    </row>
    <row r="1604" spans="5:6" x14ac:dyDescent="0.25">
      <c r="E1604" s="69">
        <f t="shared" ref="E1604:E1667" ca="1" si="50">RAND()</f>
        <v>3.1811361853043785E-2</v>
      </c>
      <c r="F1604" s="69">
        <f t="shared" ref="F1604:F1667" ca="1" si="51">_xlfn.F.INV(E1604,$C$3,$C$4)</f>
        <v>0.15743263367428811</v>
      </c>
    </row>
    <row r="1605" spans="5:6" x14ac:dyDescent="0.25">
      <c r="E1605" s="69">
        <f t="shared" ca="1" si="50"/>
        <v>0.87671174657349304</v>
      </c>
      <c r="F1605" s="69">
        <f t="shared" ca="1" si="51"/>
        <v>3.0487134724454492</v>
      </c>
    </row>
    <row r="1606" spans="5:6" x14ac:dyDescent="0.25">
      <c r="E1606" s="69">
        <f t="shared" ca="1" si="50"/>
        <v>0.53659621649359179</v>
      </c>
      <c r="F1606" s="69">
        <f t="shared" ca="1" si="51"/>
        <v>1.0902006723125184</v>
      </c>
    </row>
    <row r="1607" spans="5:6" x14ac:dyDescent="0.25">
      <c r="E1607" s="69">
        <f t="shared" ca="1" si="50"/>
        <v>0.30711963327477843</v>
      </c>
      <c r="F1607" s="69">
        <f t="shared" ca="1" si="51"/>
        <v>0.62133831808092355</v>
      </c>
    </row>
    <row r="1608" spans="5:6" x14ac:dyDescent="0.25">
      <c r="E1608" s="69">
        <f t="shared" ca="1" si="50"/>
        <v>0.98142312379226304</v>
      </c>
      <c r="F1608" s="69">
        <f t="shared" ca="1" si="51"/>
        <v>8.23584149068793</v>
      </c>
    </row>
    <row r="1609" spans="5:6" x14ac:dyDescent="0.25">
      <c r="E1609" s="69">
        <f t="shared" ca="1" si="50"/>
        <v>0.93908597911813629</v>
      </c>
      <c r="F1609" s="69">
        <f t="shared" ca="1" si="51"/>
        <v>4.550643054921947</v>
      </c>
    </row>
    <row r="1610" spans="5:6" x14ac:dyDescent="0.25">
      <c r="E1610" s="69">
        <f t="shared" ca="1" si="50"/>
        <v>0.8303420772382667</v>
      </c>
      <c r="F1610" s="69">
        <f t="shared" ca="1" si="51"/>
        <v>2.4905106393100049</v>
      </c>
    </row>
    <row r="1611" spans="5:6" x14ac:dyDescent="0.25">
      <c r="E1611" s="69">
        <f t="shared" ca="1" si="50"/>
        <v>0.66483846567496441</v>
      </c>
      <c r="F1611" s="69">
        <f t="shared" ca="1" si="51"/>
        <v>1.49394391483688</v>
      </c>
    </row>
    <row r="1612" spans="5:6" x14ac:dyDescent="0.25">
      <c r="E1612" s="69">
        <f t="shared" ca="1" si="50"/>
        <v>1.1418656647150693E-2</v>
      </c>
      <c r="F1612" s="69">
        <f t="shared" ca="1" si="51"/>
        <v>9.686113469960704E-2</v>
      </c>
    </row>
    <row r="1613" spans="5:6" x14ac:dyDescent="0.25">
      <c r="E1613" s="69">
        <f t="shared" ca="1" si="50"/>
        <v>0.71486641167122655</v>
      </c>
      <c r="F1613" s="69">
        <f t="shared" ca="1" si="51"/>
        <v>1.7101600041374259</v>
      </c>
    </row>
    <row r="1614" spans="5:6" x14ac:dyDescent="0.25">
      <c r="E1614" s="69">
        <f t="shared" ca="1" si="50"/>
        <v>9.7593784544496076E-2</v>
      </c>
      <c r="F1614" s="69">
        <f t="shared" ca="1" si="51"/>
        <v>0.28553901249873503</v>
      </c>
    </row>
    <row r="1615" spans="5:6" x14ac:dyDescent="0.25">
      <c r="E1615" s="69">
        <f t="shared" ca="1" si="50"/>
        <v>0.78608906760287212</v>
      </c>
      <c r="F1615" s="69">
        <f t="shared" ca="1" si="51"/>
        <v>2.1244467586429558</v>
      </c>
    </row>
    <row r="1616" spans="5:6" x14ac:dyDescent="0.25">
      <c r="E1616" s="69">
        <f t="shared" ca="1" si="50"/>
        <v>0.34952440222972481</v>
      </c>
      <c r="F1616" s="69">
        <f t="shared" ca="1" si="51"/>
        <v>0.6946486818244717</v>
      </c>
    </row>
    <row r="1617" spans="5:6" x14ac:dyDescent="0.25">
      <c r="E1617" s="69">
        <f t="shared" ca="1" si="50"/>
        <v>0.64241719962043298</v>
      </c>
      <c r="F1617" s="69">
        <f t="shared" ca="1" si="51"/>
        <v>1.4103278306714211</v>
      </c>
    </row>
    <row r="1618" spans="5:6" x14ac:dyDescent="0.25">
      <c r="E1618" s="69">
        <f t="shared" ca="1" si="50"/>
        <v>0.9238283607790545</v>
      </c>
      <c r="F1618" s="69">
        <f t="shared" ca="1" si="51"/>
        <v>4.0295209174789539</v>
      </c>
    </row>
    <row r="1619" spans="5:6" x14ac:dyDescent="0.25">
      <c r="E1619" s="69">
        <f t="shared" ca="1" si="50"/>
        <v>0.80034207071320562</v>
      </c>
      <c r="F1619" s="69">
        <f t="shared" ca="1" si="51"/>
        <v>2.2301749736385847</v>
      </c>
    </row>
    <row r="1620" spans="5:6" x14ac:dyDescent="0.25">
      <c r="E1620" s="69">
        <f t="shared" ca="1" si="50"/>
        <v>0.76436027892169078</v>
      </c>
      <c r="F1620" s="69">
        <f t="shared" ca="1" si="51"/>
        <v>1.9803876239238618</v>
      </c>
    </row>
    <row r="1621" spans="5:6" x14ac:dyDescent="0.25">
      <c r="E1621" s="69">
        <f t="shared" ca="1" si="50"/>
        <v>0.20136573341217778</v>
      </c>
      <c r="F1621" s="69">
        <f t="shared" ca="1" si="51"/>
        <v>0.45106528883602059</v>
      </c>
    </row>
    <row r="1622" spans="5:6" x14ac:dyDescent="0.25">
      <c r="E1622" s="69">
        <f t="shared" ca="1" si="50"/>
        <v>0.71494632700563765</v>
      </c>
      <c r="F1622" s="69">
        <f t="shared" ca="1" si="51"/>
        <v>1.7105447656958073</v>
      </c>
    </row>
    <row r="1623" spans="5:6" x14ac:dyDescent="0.25">
      <c r="E1623" s="69">
        <f t="shared" ca="1" si="50"/>
        <v>0.61477081577451176</v>
      </c>
      <c r="F1623" s="69">
        <f t="shared" ca="1" si="51"/>
        <v>1.3160979918584983</v>
      </c>
    </row>
    <row r="1624" spans="5:6" x14ac:dyDescent="0.25">
      <c r="E1624" s="69">
        <f t="shared" ca="1" si="50"/>
        <v>0.55652844271340074</v>
      </c>
      <c r="F1624" s="69">
        <f t="shared" ca="1" si="51"/>
        <v>1.1430360205893533</v>
      </c>
    </row>
    <row r="1625" spans="5:6" x14ac:dyDescent="0.25">
      <c r="E1625" s="69">
        <f t="shared" ca="1" si="50"/>
        <v>0.61392832039068035</v>
      </c>
      <c r="F1625" s="69">
        <f t="shared" ca="1" si="51"/>
        <v>1.3133635058088178</v>
      </c>
    </row>
    <row r="1626" spans="5:6" x14ac:dyDescent="0.25">
      <c r="E1626" s="69">
        <f t="shared" ca="1" si="50"/>
        <v>0.30673209299256621</v>
      </c>
      <c r="F1626" s="69">
        <f t="shared" ca="1" si="51"/>
        <v>0.62068569987612532</v>
      </c>
    </row>
    <row r="1627" spans="5:6" x14ac:dyDescent="0.25">
      <c r="E1627" s="69">
        <f t="shared" ca="1" si="50"/>
        <v>0.78170069926214403</v>
      </c>
      <c r="F1627" s="69">
        <f t="shared" ca="1" si="51"/>
        <v>2.0938000172275166</v>
      </c>
    </row>
    <row r="1628" spans="5:6" x14ac:dyDescent="0.25">
      <c r="E1628" s="69">
        <f t="shared" ca="1" si="50"/>
        <v>0.70612916472306886</v>
      </c>
      <c r="F1628" s="69">
        <f t="shared" ca="1" si="51"/>
        <v>1.6689367269182798</v>
      </c>
    </row>
    <row r="1629" spans="5:6" x14ac:dyDescent="0.25">
      <c r="E1629" s="69">
        <f t="shared" ca="1" si="50"/>
        <v>0.64662501259932093</v>
      </c>
      <c r="F1629" s="69">
        <f t="shared" ca="1" si="51"/>
        <v>1.4254927700248703</v>
      </c>
    </row>
    <row r="1630" spans="5:6" x14ac:dyDescent="0.25">
      <c r="E1630" s="69">
        <f t="shared" ca="1" si="50"/>
        <v>0.29793084662450664</v>
      </c>
      <c r="F1630" s="69">
        <f t="shared" ca="1" si="51"/>
        <v>0.6059394503123251</v>
      </c>
    </row>
    <row r="1631" spans="5:6" x14ac:dyDescent="0.25">
      <c r="E1631" s="69">
        <f t="shared" ca="1" si="50"/>
        <v>0.66239266121971119</v>
      </c>
      <c r="F1631" s="69">
        <f t="shared" ca="1" si="51"/>
        <v>1.4844738200277632</v>
      </c>
    </row>
    <row r="1632" spans="5:6" x14ac:dyDescent="0.25">
      <c r="E1632" s="69">
        <f t="shared" ca="1" si="50"/>
        <v>0.21427086704670883</v>
      </c>
      <c r="F1632" s="69">
        <f t="shared" ca="1" si="51"/>
        <v>0.47127548225692617</v>
      </c>
    </row>
    <row r="1633" spans="5:6" x14ac:dyDescent="0.25">
      <c r="E1633" s="69">
        <f t="shared" ca="1" si="50"/>
        <v>0.80356681107207717</v>
      </c>
      <c r="F1633" s="69">
        <f t="shared" ca="1" si="51"/>
        <v>2.2555250309384967</v>
      </c>
    </row>
    <row r="1634" spans="5:6" x14ac:dyDescent="0.25">
      <c r="E1634" s="69">
        <f t="shared" ca="1" si="50"/>
        <v>0.6055487062734769</v>
      </c>
      <c r="F1634" s="69">
        <f t="shared" ca="1" si="51"/>
        <v>1.2865729945263336</v>
      </c>
    </row>
    <row r="1635" spans="5:6" x14ac:dyDescent="0.25">
      <c r="E1635" s="69">
        <f t="shared" ca="1" si="50"/>
        <v>0.50938467485490302</v>
      </c>
      <c r="F1635" s="69">
        <f t="shared" ca="1" si="51"/>
        <v>1.0223607072864653</v>
      </c>
    </row>
    <row r="1636" spans="5:6" x14ac:dyDescent="0.25">
      <c r="E1636" s="69">
        <f t="shared" ca="1" si="50"/>
        <v>0.29361998822159352</v>
      </c>
      <c r="F1636" s="69">
        <f t="shared" ca="1" si="51"/>
        <v>0.59876743718873193</v>
      </c>
    </row>
    <row r="1637" spans="5:6" x14ac:dyDescent="0.25">
      <c r="E1637" s="69">
        <f t="shared" ca="1" si="50"/>
        <v>0.29548147734445485</v>
      </c>
      <c r="F1637" s="69">
        <f t="shared" ca="1" si="51"/>
        <v>0.60186043971041969</v>
      </c>
    </row>
    <row r="1638" spans="5:6" x14ac:dyDescent="0.25">
      <c r="E1638" s="69">
        <f t="shared" ca="1" si="50"/>
        <v>0.12398163731501699</v>
      </c>
      <c r="F1638" s="69">
        <f t="shared" ca="1" si="51"/>
        <v>0.32912926998981407</v>
      </c>
    </row>
    <row r="1639" spans="5:6" x14ac:dyDescent="0.25">
      <c r="E1639" s="69">
        <f t="shared" ca="1" si="50"/>
        <v>0.11689311979221961</v>
      </c>
      <c r="F1639" s="69">
        <f t="shared" ca="1" si="51"/>
        <v>0.31760801629144242</v>
      </c>
    </row>
    <row r="1640" spans="5:6" x14ac:dyDescent="0.25">
      <c r="E1640" s="69">
        <f t="shared" ca="1" si="50"/>
        <v>1.6639760306512374E-2</v>
      </c>
      <c r="F1640" s="69">
        <f t="shared" ca="1" si="51"/>
        <v>0.11529198727469789</v>
      </c>
    </row>
    <row r="1641" spans="5:6" x14ac:dyDescent="0.25">
      <c r="E1641" s="69">
        <f t="shared" ca="1" si="50"/>
        <v>0.58212145413371474</v>
      </c>
      <c r="F1641" s="69">
        <f t="shared" ca="1" si="51"/>
        <v>1.2153439543013982</v>
      </c>
    </row>
    <row r="1642" spans="5:6" x14ac:dyDescent="0.25">
      <c r="E1642" s="69">
        <f t="shared" ca="1" si="50"/>
        <v>0.46715157267009844</v>
      </c>
      <c r="F1642" s="69">
        <f t="shared" ca="1" si="51"/>
        <v>0.92543247173775711</v>
      </c>
    </row>
    <row r="1643" spans="5:6" x14ac:dyDescent="0.25">
      <c r="E1643" s="69">
        <f t="shared" ca="1" si="50"/>
        <v>0.67964538784315254</v>
      </c>
      <c r="F1643" s="69">
        <f t="shared" ca="1" si="51"/>
        <v>1.5532710268331207</v>
      </c>
    </row>
    <row r="1644" spans="5:6" x14ac:dyDescent="0.25">
      <c r="E1644" s="69">
        <f t="shared" ca="1" si="50"/>
        <v>0.22993119360868997</v>
      </c>
      <c r="F1644" s="69">
        <f t="shared" ca="1" si="51"/>
        <v>0.49592232442366146</v>
      </c>
    </row>
    <row r="1645" spans="5:6" x14ac:dyDescent="0.25">
      <c r="E1645" s="69">
        <f t="shared" ca="1" si="50"/>
        <v>0.31749240783909649</v>
      </c>
      <c r="F1645" s="69">
        <f t="shared" ca="1" si="51"/>
        <v>0.63891467985714701</v>
      </c>
    </row>
    <row r="1646" spans="5:6" x14ac:dyDescent="0.25">
      <c r="E1646" s="69">
        <f t="shared" ca="1" si="50"/>
        <v>0.9026949741792909</v>
      </c>
      <c r="F1646" s="69">
        <f t="shared" ca="1" si="51"/>
        <v>3.5081613108390641</v>
      </c>
    </row>
    <row r="1647" spans="5:6" x14ac:dyDescent="0.25">
      <c r="E1647" s="69">
        <f t="shared" ca="1" si="50"/>
        <v>0.27890592108219725</v>
      </c>
      <c r="F1647" s="69">
        <f t="shared" ca="1" si="51"/>
        <v>0.57452083247597385</v>
      </c>
    </row>
    <row r="1648" spans="5:6" x14ac:dyDescent="0.25">
      <c r="E1648" s="69">
        <f t="shared" ca="1" si="50"/>
        <v>0.76058407856918431</v>
      </c>
      <c r="F1648" s="69">
        <f t="shared" ca="1" si="51"/>
        <v>1.9571762310821588</v>
      </c>
    </row>
    <row r="1649" spans="5:6" x14ac:dyDescent="0.25">
      <c r="E1649" s="69">
        <f t="shared" ca="1" si="50"/>
        <v>0.58277243018364522</v>
      </c>
      <c r="F1649" s="69">
        <f t="shared" ca="1" si="51"/>
        <v>1.2172547201782979</v>
      </c>
    </row>
    <row r="1650" spans="5:6" x14ac:dyDescent="0.25">
      <c r="E1650" s="69">
        <f t="shared" ca="1" si="50"/>
        <v>0.28596059157924014</v>
      </c>
      <c r="F1650" s="69">
        <f t="shared" ca="1" si="51"/>
        <v>0.586102331832283</v>
      </c>
    </row>
    <row r="1651" spans="5:6" x14ac:dyDescent="0.25">
      <c r="E1651" s="69">
        <f t="shared" ca="1" si="50"/>
        <v>0.61236525319075441</v>
      </c>
      <c r="F1651" s="69">
        <f t="shared" ca="1" si="51"/>
        <v>1.3083103604123767</v>
      </c>
    </row>
    <row r="1652" spans="5:6" x14ac:dyDescent="0.25">
      <c r="E1652" s="69">
        <f t="shared" ca="1" si="50"/>
        <v>0.39400029070430242</v>
      </c>
      <c r="F1652" s="69">
        <f t="shared" ca="1" si="51"/>
        <v>0.77639968331457332</v>
      </c>
    </row>
    <row r="1653" spans="5:6" x14ac:dyDescent="0.25">
      <c r="E1653" s="69">
        <f t="shared" ca="1" si="50"/>
        <v>0.65115347124400236</v>
      </c>
      <c r="F1653" s="69">
        <f t="shared" ca="1" si="51"/>
        <v>1.442076829596169</v>
      </c>
    </row>
    <row r="1654" spans="5:6" x14ac:dyDescent="0.25">
      <c r="E1654" s="69">
        <f t="shared" ca="1" si="50"/>
        <v>0.12694466538790972</v>
      </c>
      <c r="F1654" s="69">
        <f t="shared" ca="1" si="51"/>
        <v>0.33391308788128232</v>
      </c>
    </row>
    <row r="1655" spans="5:6" x14ac:dyDescent="0.25">
      <c r="E1655" s="69">
        <f t="shared" ca="1" si="50"/>
        <v>0.629550466699072</v>
      </c>
      <c r="F1655" s="69">
        <f t="shared" ca="1" si="51"/>
        <v>1.3653493610029885</v>
      </c>
    </row>
    <row r="1656" spans="5:6" x14ac:dyDescent="0.25">
      <c r="E1656" s="69">
        <f t="shared" ca="1" si="50"/>
        <v>0.99653879474368556</v>
      </c>
      <c r="F1656" s="69">
        <f t="shared" ca="1" si="51"/>
        <v>17.538708534003771</v>
      </c>
    </row>
    <row r="1657" spans="5:6" x14ac:dyDescent="0.25">
      <c r="E1657" s="69">
        <f t="shared" ca="1" si="50"/>
        <v>0.83282340034456315</v>
      </c>
      <c r="F1657" s="69">
        <f t="shared" ca="1" si="51"/>
        <v>2.514839846087856</v>
      </c>
    </row>
    <row r="1658" spans="5:6" x14ac:dyDescent="0.25">
      <c r="E1658" s="69">
        <f t="shared" ca="1" si="50"/>
        <v>0.94839108498959446</v>
      </c>
      <c r="F1658" s="69">
        <f t="shared" ca="1" si="51"/>
        <v>4.9675501245129494</v>
      </c>
    </row>
    <row r="1659" spans="5:6" x14ac:dyDescent="0.25">
      <c r="E1659" s="69">
        <f t="shared" ca="1" si="50"/>
        <v>0.58455836404161465</v>
      </c>
      <c r="F1659" s="69">
        <f t="shared" ca="1" si="51"/>
        <v>1.2225161069840189</v>
      </c>
    </row>
    <row r="1660" spans="5:6" x14ac:dyDescent="0.25">
      <c r="E1660" s="69">
        <f t="shared" ca="1" si="50"/>
        <v>0.81218220589453805</v>
      </c>
      <c r="F1660" s="69">
        <f t="shared" ca="1" si="51"/>
        <v>2.3261224223679648</v>
      </c>
    </row>
    <row r="1661" spans="5:6" x14ac:dyDescent="0.25">
      <c r="E1661" s="69">
        <f t="shared" ca="1" si="50"/>
        <v>0.76803998915444505</v>
      </c>
      <c r="F1661" s="69">
        <f t="shared" ca="1" si="51"/>
        <v>2.0034931072540689</v>
      </c>
    </row>
    <row r="1662" spans="5:6" x14ac:dyDescent="0.25">
      <c r="E1662" s="69">
        <f t="shared" ca="1" si="50"/>
        <v>0.21448678904203711</v>
      </c>
      <c r="F1662" s="69">
        <f t="shared" ca="1" si="51"/>
        <v>0.4716142730948743</v>
      </c>
    </row>
    <row r="1663" spans="5:6" x14ac:dyDescent="0.25">
      <c r="E1663" s="69">
        <f t="shared" ca="1" si="50"/>
        <v>0.70732419478674757</v>
      </c>
      <c r="F1663" s="69">
        <f t="shared" ca="1" si="51"/>
        <v>1.6744784333560885</v>
      </c>
    </row>
    <row r="1664" spans="5:6" x14ac:dyDescent="0.25">
      <c r="E1664" s="69">
        <f t="shared" ca="1" si="50"/>
        <v>0.20013056599602064</v>
      </c>
      <c r="F1664" s="69">
        <f t="shared" ca="1" si="51"/>
        <v>0.44913414976015587</v>
      </c>
    </row>
    <row r="1665" spans="5:6" x14ac:dyDescent="0.25">
      <c r="E1665" s="69">
        <f t="shared" ca="1" si="50"/>
        <v>0.73124645850897474</v>
      </c>
      <c r="F1665" s="69">
        <f t="shared" ca="1" si="51"/>
        <v>1.7921638859818361</v>
      </c>
    </row>
    <row r="1666" spans="5:6" x14ac:dyDescent="0.25">
      <c r="E1666" s="69">
        <f t="shared" ca="1" si="50"/>
        <v>3.1225262434303458E-3</v>
      </c>
      <c r="F1666" s="69">
        <f t="shared" ca="1" si="51"/>
        <v>5.4533350344368008E-2</v>
      </c>
    </row>
    <row r="1667" spans="5:6" x14ac:dyDescent="0.25">
      <c r="E1667" s="69">
        <f t="shared" ca="1" si="50"/>
        <v>0.34947991707984416</v>
      </c>
      <c r="F1667" s="69">
        <f t="shared" ca="1" si="51"/>
        <v>0.69456961155840469</v>
      </c>
    </row>
    <row r="1668" spans="5:6" x14ac:dyDescent="0.25">
      <c r="E1668" s="69">
        <f t="shared" ref="E1668:E1731" ca="1" si="52">RAND()</f>
        <v>0.28856606245563543</v>
      </c>
      <c r="F1668" s="69">
        <f t="shared" ref="F1668:F1731" ca="1" si="53">_xlfn.F.INV(E1668,$C$3,$C$4)</f>
        <v>0.59039967191251863</v>
      </c>
    </row>
    <row r="1669" spans="5:6" x14ac:dyDescent="0.25">
      <c r="E1669" s="69">
        <f t="shared" ca="1" si="52"/>
        <v>0.50249031081103013</v>
      </c>
      <c r="F1669" s="69">
        <f t="shared" ca="1" si="53"/>
        <v>1.0058849473640528</v>
      </c>
    </row>
    <row r="1670" spans="5:6" x14ac:dyDescent="0.25">
      <c r="E1670" s="69">
        <f t="shared" ca="1" si="52"/>
        <v>0.15964165409177544</v>
      </c>
      <c r="F1670" s="69">
        <f t="shared" ca="1" si="53"/>
        <v>0.38582408909211047</v>
      </c>
    </row>
    <row r="1671" spans="5:6" x14ac:dyDescent="0.25">
      <c r="E1671" s="69">
        <f t="shared" ca="1" si="52"/>
        <v>0.58961337090756549</v>
      </c>
      <c r="F1671" s="69">
        <f t="shared" ca="1" si="53"/>
        <v>1.2375635568077707</v>
      </c>
    </row>
    <row r="1672" spans="5:6" x14ac:dyDescent="0.25">
      <c r="E1672" s="69">
        <f t="shared" ca="1" si="52"/>
        <v>0.87972411920002158</v>
      </c>
      <c r="F1672" s="69">
        <f t="shared" ca="1" si="53"/>
        <v>3.0948214044438687</v>
      </c>
    </row>
    <row r="1673" spans="5:6" x14ac:dyDescent="0.25">
      <c r="E1673" s="69">
        <f t="shared" ca="1" si="52"/>
        <v>0.35355832145514576</v>
      </c>
      <c r="F1673" s="69">
        <f t="shared" ca="1" si="53"/>
        <v>0.7018395061249032</v>
      </c>
    </row>
    <row r="1674" spans="5:6" x14ac:dyDescent="0.25">
      <c r="E1674" s="69">
        <f t="shared" ca="1" si="52"/>
        <v>0.90953697971395608</v>
      </c>
      <c r="F1674" s="69">
        <f t="shared" ca="1" si="53"/>
        <v>3.6582871083375039</v>
      </c>
    </row>
    <row r="1675" spans="5:6" x14ac:dyDescent="0.25">
      <c r="E1675" s="69">
        <f t="shared" ca="1" si="52"/>
        <v>0.42521495259434072</v>
      </c>
      <c r="F1675" s="69">
        <f t="shared" ca="1" si="53"/>
        <v>0.83747592062484744</v>
      </c>
    </row>
    <row r="1676" spans="5:6" x14ac:dyDescent="0.25">
      <c r="E1676" s="69">
        <f t="shared" ca="1" si="52"/>
        <v>0.86211191312027313</v>
      </c>
      <c r="F1676" s="69">
        <f t="shared" ca="1" si="53"/>
        <v>2.8454058444524137</v>
      </c>
    </row>
    <row r="1677" spans="5:6" x14ac:dyDescent="0.25">
      <c r="E1677" s="69">
        <f t="shared" ca="1" si="52"/>
        <v>0.38919561703270822</v>
      </c>
      <c r="F1677" s="69">
        <f t="shared" ca="1" si="53"/>
        <v>0.76728884169116285</v>
      </c>
    </row>
    <row r="1678" spans="5:6" x14ac:dyDescent="0.25">
      <c r="E1678" s="69">
        <f t="shared" ca="1" si="52"/>
        <v>0.82941755364505387</v>
      </c>
      <c r="F1678" s="69">
        <f t="shared" ca="1" si="53"/>
        <v>2.4815698130187114</v>
      </c>
    </row>
    <row r="1679" spans="5:6" x14ac:dyDescent="0.25">
      <c r="E1679" s="69">
        <f t="shared" ca="1" si="52"/>
        <v>0.61557551168300451</v>
      </c>
      <c r="F1679" s="69">
        <f t="shared" ca="1" si="53"/>
        <v>1.318716926373019</v>
      </c>
    </row>
    <row r="1680" spans="5:6" x14ac:dyDescent="0.25">
      <c r="E1680" s="69">
        <f t="shared" ca="1" si="52"/>
        <v>0.23079400125665184</v>
      </c>
      <c r="F1680" s="69">
        <f t="shared" ca="1" si="53"/>
        <v>0.49728531995886327</v>
      </c>
    </row>
    <row r="1681" spans="5:6" x14ac:dyDescent="0.25">
      <c r="E1681" s="69">
        <f t="shared" ca="1" si="52"/>
        <v>3.0889808337058233E-2</v>
      </c>
      <c r="F1681" s="69">
        <f t="shared" ca="1" si="53"/>
        <v>0.15516274817211323</v>
      </c>
    </row>
    <row r="1682" spans="5:6" x14ac:dyDescent="0.25">
      <c r="E1682" s="69">
        <f t="shared" ca="1" si="52"/>
        <v>0.14581888952841648</v>
      </c>
      <c r="F1682" s="69">
        <f t="shared" ca="1" si="53"/>
        <v>0.36403688721078686</v>
      </c>
    </row>
    <row r="1683" spans="5:6" x14ac:dyDescent="0.25">
      <c r="E1683" s="69">
        <f t="shared" ca="1" si="52"/>
        <v>0.6358439371475868</v>
      </c>
      <c r="F1683" s="69">
        <f t="shared" ca="1" si="53"/>
        <v>1.3870935812713971</v>
      </c>
    </row>
    <row r="1684" spans="5:6" x14ac:dyDescent="0.25">
      <c r="E1684" s="69">
        <f t="shared" ca="1" si="52"/>
        <v>5.6566817715055007E-2</v>
      </c>
      <c r="F1684" s="69">
        <f t="shared" ca="1" si="53"/>
        <v>0.21125937412026322</v>
      </c>
    </row>
    <row r="1685" spans="5:6" x14ac:dyDescent="0.25">
      <c r="E1685" s="69">
        <f t="shared" ca="1" si="52"/>
        <v>6.3608199184667424E-2</v>
      </c>
      <c r="F1685" s="69">
        <f t="shared" ca="1" si="53"/>
        <v>0.22491262860664651</v>
      </c>
    </row>
    <row r="1686" spans="5:6" x14ac:dyDescent="0.25">
      <c r="E1686" s="69">
        <f t="shared" ca="1" si="52"/>
        <v>3.4584312295712016E-2</v>
      </c>
      <c r="F1686" s="69">
        <f t="shared" ca="1" si="53"/>
        <v>0.16410761132649251</v>
      </c>
    </row>
    <row r="1687" spans="5:6" x14ac:dyDescent="0.25">
      <c r="E1687" s="69">
        <f t="shared" ca="1" si="52"/>
        <v>0.40017593595516632</v>
      </c>
      <c r="F1687" s="69">
        <f t="shared" ca="1" si="53"/>
        <v>0.78821897252373885</v>
      </c>
    </row>
    <row r="1688" spans="5:6" x14ac:dyDescent="0.25">
      <c r="E1688" s="69">
        <f t="shared" ca="1" si="52"/>
        <v>0.59423219032261299</v>
      </c>
      <c r="F1688" s="69">
        <f t="shared" ca="1" si="53"/>
        <v>1.2515179891243449</v>
      </c>
    </row>
    <row r="1689" spans="5:6" x14ac:dyDescent="0.25">
      <c r="E1689" s="69">
        <f t="shared" ca="1" si="52"/>
        <v>0.89547432584377085</v>
      </c>
      <c r="F1689" s="69">
        <f t="shared" ca="1" si="53"/>
        <v>3.3647990874308471</v>
      </c>
    </row>
    <row r="1690" spans="5:6" x14ac:dyDescent="0.25">
      <c r="E1690" s="69">
        <f t="shared" ca="1" si="52"/>
        <v>0.99030178734500351</v>
      </c>
      <c r="F1690" s="69">
        <f t="shared" ca="1" si="53"/>
        <v>11.120429458498737</v>
      </c>
    </row>
    <row r="1691" spans="5:6" x14ac:dyDescent="0.25">
      <c r="E1691" s="69">
        <f t="shared" ca="1" si="52"/>
        <v>0.76467249900219403</v>
      </c>
      <c r="F1691" s="69">
        <f t="shared" ca="1" si="53"/>
        <v>1.9823291726497372</v>
      </c>
    </row>
    <row r="1692" spans="5:6" x14ac:dyDescent="0.25">
      <c r="E1692" s="69">
        <f t="shared" ca="1" si="52"/>
        <v>0.46304723508855694</v>
      </c>
      <c r="F1692" s="69">
        <f t="shared" ca="1" si="53"/>
        <v>0.91648842411327258</v>
      </c>
    </row>
    <row r="1693" spans="5:6" x14ac:dyDescent="0.25">
      <c r="E1693" s="69">
        <f t="shared" ca="1" si="52"/>
        <v>0.98618746694753956</v>
      </c>
      <c r="F1693" s="69">
        <f t="shared" ca="1" si="53"/>
        <v>9.458960595438187</v>
      </c>
    </row>
    <row r="1694" spans="5:6" x14ac:dyDescent="0.25">
      <c r="E1694" s="69">
        <f t="shared" ca="1" si="52"/>
        <v>0.91209231234645327</v>
      </c>
      <c r="F1694" s="69">
        <f t="shared" ca="1" si="53"/>
        <v>3.7184501360440452</v>
      </c>
    </row>
    <row r="1695" spans="5:6" x14ac:dyDescent="0.25">
      <c r="E1695" s="69">
        <f t="shared" ca="1" si="52"/>
        <v>0.54578774824882736</v>
      </c>
      <c r="F1695" s="69">
        <f t="shared" ca="1" si="53"/>
        <v>1.11421230783714</v>
      </c>
    </row>
    <row r="1696" spans="5:6" x14ac:dyDescent="0.25">
      <c r="E1696" s="69">
        <f t="shared" ca="1" si="52"/>
        <v>0.46831638351982363</v>
      </c>
      <c r="F1696" s="69">
        <f t="shared" ca="1" si="53"/>
        <v>0.92798506701259487</v>
      </c>
    </row>
    <row r="1697" spans="5:6" x14ac:dyDescent="0.25">
      <c r="E1697" s="69">
        <f t="shared" ca="1" si="52"/>
        <v>0.80507473859418399</v>
      </c>
      <c r="F1697" s="69">
        <f t="shared" ca="1" si="53"/>
        <v>2.2675740004021558</v>
      </c>
    </row>
    <row r="1698" spans="5:6" x14ac:dyDescent="0.25">
      <c r="E1698" s="69">
        <f t="shared" ca="1" si="52"/>
        <v>0.5928467329696806</v>
      </c>
      <c r="F1698" s="69">
        <f t="shared" ca="1" si="53"/>
        <v>1.2473112878146948</v>
      </c>
    </row>
    <row r="1699" spans="5:6" x14ac:dyDescent="0.25">
      <c r="E1699" s="69">
        <f t="shared" ca="1" si="52"/>
        <v>0.97175006222333415</v>
      </c>
      <c r="F1699" s="69">
        <f t="shared" ca="1" si="53"/>
        <v>6.7339480672287015</v>
      </c>
    </row>
    <row r="1700" spans="5:6" x14ac:dyDescent="0.25">
      <c r="E1700" s="69">
        <f t="shared" ca="1" si="52"/>
        <v>0.18270453285204968</v>
      </c>
      <c r="F1700" s="69">
        <f t="shared" ca="1" si="53"/>
        <v>0.42191545149518483</v>
      </c>
    </row>
    <row r="1701" spans="5:6" x14ac:dyDescent="0.25">
      <c r="E1701" s="69">
        <f t="shared" ca="1" si="52"/>
        <v>0.29927061022862567</v>
      </c>
      <c r="F1701" s="69">
        <f t="shared" ca="1" si="53"/>
        <v>0.60817508974710788</v>
      </c>
    </row>
    <row r="1702" spans="5:6" x14ac:dyDescent="0.25">
      <c r="E1702" s="69">
        <f t="shared" ca="1" si="52"/>
        <v>0.31004194882580061</v>
      </c>
      <c r="F1702" s="69">
        <f t="shared" ca="1" si="53"/>
        <v>0.62626874575870262</v>
      </c>
    </row>
    <row r="1703" spans="5:6" x14ac:dyDescent="0.25">
      <c r="E1703" s="69">
        <f t="shared" ca="1" si="52"/>
        <v>0.79426566029971724</v>
      </c>
      <c r="F1703" s="69">
        <f t="shared" ca="1" si="53"/>
        <v>2.1838863390500229</v>
      </c>
    </row>
    <row r="1704" spans="5:6" x14ac:dyDescent="0.25">
      <c r="E1704" s="69">
        <f t="shared" ca="1" si="52"/>
        <v>0.95175579512865693</v>
      </c>
      <c r="F1704" s="69">
        <f t="shared" ca="1" si="53"/>
        <v>5.1450048679433396</v>
      </c>
    </row>
    <row r="1705" spans="5:6" x14ac:dyDescent="0.25">
      <c r="E1705" s="69">
        <f t="shared" ca="1" si="52"/>
        <v>0.71009384503103623</v>
      </c>
      <c r="F1705" s="69">
        <f t="shared" ca="1" si="53"/>
        <v>1.687438212645985</v>
      </c>
    </row>
    <row r="1706" spans="5:6" x14ac:dyDescent="0.25">
      <c r="E1706" s="69">
        <f t="shared" ca="1" si="52"/>
        <v>0.39522825289883501</v>
      </c>
      <c r="F1706" s="69">
        <f t="shared" ca="1" si="53"/>
        <v>0.77873997729958377</v>
      </c>
    </row>
    <row r="1707" spans="5:6" x14ac:dyDescent="0.25">
      <c r="E1707" s="69">
        <f t="shared" ca="1" si="52"/>
        <v>0.48035196322580409</v>
      </c>
      <c r="F1707" s="69">
        <f t="shared" ca="1" si="53"/>
        <v>0.95474089951472418</v>
      </c>
    </row>
    <row r="1708" spans="5:6" x14ac:dyDescent="0.25">
      <c r="E1708" s="69">
        <f t="shared" ca="1" si="52"/>
        <v>0.2291012241393191</v>
      </c>
      <c r="F1708" s="69">
        <f t="shared" ca="1" si="53"/>
        <v>0.49461176096651577</v>
      </c>
    </row>
    <row r="1709" spans="5:6" x14ac:dyDescent="0.25">
      <c r="E1709" s="69">
        <f t="shared" ca="1" si="52"/>
        <v>0.89744707425951886</v>
      </c>
      <c r="F1709" s="69">
        <f t="shared" ca="1" si="53"/>
        <v>3.402576271985863</v>
      </c>
    </row>
    <row r="1710" spans="5:6" x14ac:dyDescent="0.25">
      <c r="E1710" s="69">
        <f t="shared" ca="1" si="52"/>
        <v>0.73120316128779017</v>
      </c>
      <c r="F1710" s="69">
        <f t="shared" ca="1" si="53"/>
        <v>1.7919384036964956</v>
      </c>
    </row>
    <row r="1711" spans="5:6" x14ac:dyDescent="0.25">
      <c r="E1711" s="69">
        <f t="shared" ca="1" si="52"/>
        <v>0.26739457176672299</v>
      </c>
      <c r="F1711" s="69">
        <f t="shared" ca="1" si="53"/>
        <v>0.5557822385511334</v>
      </c>
    </row>
    <row r="1712" spans="5:6" x14ac:dyDescent="0.25">
      <c r="E1712" s="69">
        <f t="shared" ca="1" si="52"/>
        <v>0.32406569123132745</v>
      </c>
      <c r="F1712" s="69">
        <f t="shared" ca="1" si="53"/>
        <v>0.65016575036217628</v>
      </c>
    </row>
    <row r="1713" spans="5:6" x14ac:dyDescent="0.25">
      <c r="E1713" s="69">
        <f t="shared" ca="1" si="52"/>
        <v>0.63798158826118179</v>
      </c>
      <c r="F1713" s="69">
        <f t="shared" ca="1" si="53"/>
        <v>1.3945896638172099</v>
      </c>
    </row>
    <row r="1714" spans="5:6" x14ac:dyDescent="0.25">
      <c r="E1714" s="69">
        <f t="shared" ca="1" si="52"/>
        <v>0.76819142819477515</v>
      </c>
      <c r="F1714" s="69">
        <f t="shared" ca="1" si="53"/>
        <v>2.0044545903489177</v>
      </c>
    </row>
    <row r="1715" spans="5:6" x14ac:dyDescent="0.25">
      <c r="E1715" s="69">
        <f t="shared" ca="1" si="52"/>
        <v>1.6132601476265274E-2</v>
      </c>
      <c r="F1715" s="69">
        <f t="shared" ca="1" si="53"/>
        <v>0.11363416776904706</v>
      </c>
    </row>
    <row r="1716" spans="5:6" x14ac:dyDescent="0.25">
      <c r="E1716" s="69">
        <f t="shared" ca="1" si="52"/>
        <v>0.51652357696397333</v>
      </c>
      <c r="F1716" s="69">
        <f t="shared" ca="1" si="53"/>
        <v>1.0397133633582369</v>
      </c>
    </row>
    <row r="1717" spans="5:6" x14ac:dyDescent="0.25">
      <c r="E1717" s="69">
        <f t="shared" ca="1" si="52"/>
        <v>0.54145685703097413</v>
      </c>
      <c r="F1717" s="69">
        <f t="shared" ca="1" si="53"/>
        <v>1.1028253155885792</v>
      </c>
    </row>
    <row r="1718" spans="5:6" x14ac:dyDescent="0.25">
      <c r="E1718" s="69">
        <f t="shared" ca="1" si="52"/>
        <v>0.23318048480919262</v>
      </c>
      <c r="F1718" s="69">
        <f t="shared" ca="1" si="53"/>
        <v>0.50105845651860026</v>
      </c>
    </row>
    <row r="1719" spans="5:6" x14ac:dyDescent="0.25">
      <c r="E1719" s="69">
        <f t="shared" ca="1" si="52"/>
        <v>0.17877401661728476</v>
      </c>
      <c r="F1719" s="69">
        <f t="shared" ca="1" si="53"/>
        <v>0.415776281867066</v>
      </c>
    </row>
    <row r="1720" spans="5:6" x14ac:dyDescent="0.25">
      <c r="E1720" s="69">
        <f t="shared" ca="1" si="52"/>
        <v>0.67444465883937244</v>
      </c>
      <c r="F1720" s="69">
        <f t="shared" ca="1" si="53"/>
        <v>1.5320313226608491</v>
      </c>
    </row>
    <row r="1721" spans="5:6" x14ac:dyDescent="0.25">
      <c r="E1721" s="69">
        <f t="shared" ca="1" si="52"/>
        <v>0.80061812720920789</v>
      </c>
      <c r="F1721" s="69">
        <f t="shared" ca="1" si="53"/>
        <v>2.2323232451224282</v>
      </c>
    </row>
    <row r="1722" spans="5:6" x14ac:dyDescent="0.25">
      <c r="E1722" s="69">
        <f t="shared" ca="1" si="52"/>
        <v>0.97014338171282932</v>
      </c>
      <c r="F1722" s="69">
        <f t="shared" ca="1" si="53"/>
        <v>6.5537367072554336</v>
      </c>
    </row>
    <row r="1723" spans="5:6" x14ac:dyDescent="0.25">
      <c r="E1723" s="69">
        <f t="shared" ca="1" si="52"/>
        <v>0.57922005901853901</v>
      </c>
      <c r="F1723" s="69">
        <f t="shared" ca="1" si="53"/>
        <v>1.2068728054356104</v>
      </c>
    </row>
    <row r="1724" spans="5:6" x14ac:dyDescent="0.25">
      <c r="E1724" s="69">
        <f t="shared" ca="1" si="52"/>
        <v>0.96719753934599406</v>
      </c>
      <c r="F1724" s="69">
        <f t="shared" ca="1" si="53"/>
        <v>6.2560899107022427</v>
      </c>
    </row>
    <row r="1725" spans="5:6" x14ac:dyDescent="0.25">
      <c r="E1725" s="69">
        <f t="shared" ca="1" si="52"/>
        <v>0.85269364721639063</v>
      </c>
      <c r="F1725" s="69">
        <f t="shared" ca="1" si="53"/>
        <v>2.7293301900842497</v>
      </c>
    </row>
    <row r="1726" spans="5:6" x14ac:dyDescent="0.25">
      <c r="E1726" s="69">
        <f t="shared" ca="1" si="52"/>
        <v>0.53933518872066954</v>
      </c>
      <c r="F1726" s="69">
        <f t="shared" ca="1" si="53"/>
        <v>1.0972947175481929</v>
      </c>
    </row>
    <row r="1727" spans="5:6" x14ac:dyDescent="0.25">
      <c r="E1727" s="69">
        <f t="shared" ca="1" si="52"/>
        <v>0.86550630974356713</v>
      </c>
      <c r="F1727" s="69">
        <f t="shared" ca="1" si="53"/>
        <v>2.8899460600754274</v>
      </c>
    </row>
    <row r="1728" spans="5:6" x14ac:dyDescent="0.25">
      <c r="E1728" s="69">
        <f t="shared" ca="1" si="52"/>
        <v>0.73001994042834517</v>
      </c>
      <c r="F1728" s="69">
        <f t="shared" ca="1" si="53"/>
        <v>1.7857951552255977</v>
      </c>
    </row>
    <row r="1729" spans="5:6" x14ac:dyDescent="0.25">
      <c r="E1729" s="69">
        <f t="shared" ca="1" si="52"/>
        <v>0.37678192781290365</v>
      </c>
      <c r="F1729" s="69">
        <f t="shared" ca="1" si="53"/>
        <v>0.74407827131020476</v>
      </c>
    </row>
    <row r="1730" spans="5:6" x14ac:dyDescent="0.25">
      <c r="E1730" s="69">
        <f t="shared" ca="1" si="52"/>
        <v>0.46176233454370652</v>
      </c>
      <c r="F1730" s="69">
        <f t="shared" ca="1" si="53"/>
        <v>0.91370433252162786</v>
      </c>
    </row>
    <row r="1731" spans="5:6" x14ac:dyDescent="0.25">
      <c r="E1731" s="69">
        <f t="shared" ca="1" si="52"/>
        <v>0.11904930559138616</v>
      </c>
      <c r="F1731" s="69">
        <f t="shared" ca="1" si="53"/>
        <v>0.32112477903020331</v>
      </c>
    </row>
    <row r="1732" spans="5:6" x14ac:dyDescent="0.25">
      <c r="E1732" s="69">
        <f t="shared" ref="E1732:E1795" ca="1" si="54">RAND()</f>
        <v>0.50560836872112658</v>
      </c>
      <c r="F1732" s="69">
        <f t="shared" ref="F1732:F1795" ca="1" si="55">_xlfn.F.INV(E1732,$C$3,$C$4)</f>
        <v>1.0133025907812601</v>
      </c>
    </row>
    <row r="1733" spans="5:6" x14ac:dyDescent="0.25">
      <c r="E1733" s="69">
        <f t="shared" ca="1" si="54"/>
        <v>0.68846026906770985</v>
      </c>
      <c r="F1733" s="69">
        <f t="shared" ca="1" si="55"/>
        <v>1.5903253458507758</v>
      </c>
    </row>
    <row r="1734" spans="5:6" x14ac:dyDescent="0.25">
      <c r="E1734" s="69">
        <f t="shared" ca="1" si="54"/>
        <v>6.3200941552260081E-2</v>
      </c>
      <c r="F1734" s="69">
        <f t="shared" ca="1" si="55"/>
        <v>0.22413660978105393</v>
      </c>
    </row>
    <row r="1735" spans="5:6" x14ac:dyDescent="0.25">
      <c r="E1735" s="69">
        <f t="shared" ca="1" si="54"/>
        <v>0.23938732474914592</v>
      </c>
      <c r="F1735" s="69">
        <f t="shared" ca="1" si="55"/>
        <v>0.51089479251757108</v>
      </c>
    </row>
    <row r="1736" spans="5:6" x14ac:dyDescent="0.25">
      <c r="E1736" s="69">
        <f t="shared" ca="1" si="54"/>
        <v>0.81100487232283325</v>
      </c>
      <c r="F1736" s="69">
        <f t="shared" ca="1" si="55"/>
        <v>2.3162174300003908</v>
      </c>
    </row>
    <row r="1737" spans="5:6" x14ac:dyDescent="0.25">
      <c r="E1737" s="69">
        <f t="shared" ca="1" si="54"/>
        <v>0.4668241526754856</v>
      </c>
      <c r="F1737" s="69">
        <f t="shared" ca="1" si="55"/>
        <v>0.92471609924624265</v>
      </c>
    </row>
    <row r="1738" spans="5:6" x14ac:dyDescent="0.25">
      <c r="E1738" s="69">
        <f t="shared" ca="1" si="54"/>
        <v>0.40049065348464785</v>
      </c>
      <c r="F1738" s="69">
        <f t="shared" ca="1" si="55"/>
        <v>0.78882463787153634</v>
      </c>
    </row>
    <row r="1739" spans="5:6" x14ac:dyDescent="0.25">
      <c r="E1739" s="69">
        <f t="shared" ca="1" si="54"/>
        <v>0.49483320705615064</v>
      </c>
      <c r="F1739" s="69">
        <f t="shared" ca="1" si="55"/>
        <v>0.9878994625402272</v>
      </c>
    </row>
    <row r="1740" spans="5:6" x14ac:dyDescent="0.25">
      <c r="E1740" s="69">
        <f t="shared" ca="1" si="54"/>
        <v>0.78151440433413699</v>
      </c>
      <c r="F1740" s="69">
        <f t="shared" ca="1" si="55"/>
        <v>2.0925174800682407</v>
      </c>
    </row>
    <row r="1741" spans="5:6" x14ac:dyDescent="0.25">
      <c r="E1741" s="69">
        <f t="shared" ca="1" si="54"/>
        <v>0.86554286162339111</v>
      </c>
      <c r="F1741" s="69">
        <f t="shared" ca="1" si="55"/>
        <v>2.8904340775455828</v>
      </c>
    </row>
    <row r="1742" spans="5:6" x14ac:dyDescent="0.25">
      <c r="E1742" s="69">
        <f t="shared" ca="1" si="54"/>
        <v>0.56024323771414797</v>
      </c>
      <c r="F1742" s="69">
        <f t="shared" ca="1" si="55"/>
        <v>1.1532056776194741</v>
      </c>
    </row>
    <row r="1743" spans="5:6" x14ac:dyDescent="0.25">
      <c r="E1743" s="69">
        <f t="shared" ca="1" si="54"/>
        <v>0.56863069734446892</v>
      </c>
      <c r="F1743" s="69">
        <f t="shared" ca="1" si="55"/>
        <v>1.1765634300513843</v>
      </c>
    </row>
    <row r="1744" spans="5:6" x14ac:dyDescent="0.25">
      <c r="E1744" s="69">
        <f t="shared" ca="1" si="54"/>
        <v>0.26830508896660976</v>
      </c>
      <c r="F1744" s="69">
        <f t="shared" ca="1" si="55"/>
        <v>0.55725761129568385</v>
      </c>
    </row>
    <row r="1745" spans="5:6" x14ac:dyDescent="0.25">
      <c r="E1745" s="69">
        <f t="shared" ca="1" si="54"/>
        <v>0.21791985741324749</v>
      </c>
      <c r="F1745" s="69">
        <f t="shared" ca="1" si="55"/>
        <v>0.47700436842481975</v>
      </c>
    </row>
    <row r="1746" spans="5:6" x14ac:dyDescent="0.25">
      <c r="E1746" s="69">
        <f t="shared" ca="1" si="54"/>
        <v>0.69952578267865684</v>
      </c>
      <c r="F1746" s="69">
        <f t="shared" ca="1" si="55"/>
        <v>1.6388438252312134</v>
      </c>
    </row>
    <row r="1747" spans="5:6" x14ac:dyDescent="0.25">
      <c r="E1747" s="69">
        <f t="shared" ca="1" si="54"/>
        <v>0.22228531701989696</v>
      </c>
      <c r="F1747" s="69">
        <f t="shared" ca="1" si="55"/>
        <v>0.48386856317520111</v>
      </c>
    </row>
    <row r="1748" spans="5:6" x14ac:dyDescent="0.25">
      <c r="E1748" s="69">
        <f t="shared" ca="1" si="54"/>
        <v>0.25297042870647468</v>
      </c>
      <c r="F1748" s="69">
        <f t="shared" ca="1" si="55"/>
        <v>0.53255214360292569</v>
      </c>
    </row>
    <row r="1749" spans="5:6" x14ac:dyDescent="0.25">
      <c r="E1749" s="69">
        <f t="shared" ca="1" si="54"/>
        <v>0.42517772087995176</v>
      </c>
      <c r="F1749" s="69">
        <f t="shared" ca="1" si="55"/>
        <v>0.83740099871302265</v>
      </c>
    </row>
    <row r="1750" spans="5:6" x14ac:dyDescent="0.25">
      <c r="E1750" s="69">
        <f t="shared" ca="1" si="54"/>
        <v>0.89332583302487067</v>
      </c>
      <c r="F1750" s="69">
        <f t="shared" ca="1" si="55"/>
        <v>3.3247617938718301</v>
      </c>
    </row>
    <row r="1751" spans="5:6" x14ac:dyDescent="0.25">
      <c r="E1751" s="69">
        <f t="shared" ca="1" si="54"/>
        <v>0.84075016980620498</v>
      </c>
      <c r="F1751" s="69">
        <f t="shared" ca="1" si="55"/>
        <v>2.5959953312786976</v>
      </c>
    </row>
    <row r="1752" spans="5:6" x14ac:dyDescent="0.25">
      <c r="E1752" s="69">
        <f t="shared" ca="1" si="54"/>
        <v>4.5243677331757159E-2</v>
      </c>
      <c r="F1752" s="69">
        <f t="shared" ca="1" si="55"/>
        <v>0.18802490967070673</v>
      </c>
    </row>
    <row r="1753" spans="5:6" x14ac:dyDescent="0.25">
      <c r="E1753" s="69">
        <f t="shared" ca="1" si="54"/>
        <v>0.1887571621170443</v>
      </c>
      <c r="F1753" s="69">
        <f t="shared" ca="1" si="55"/>
        <v>0.43136680924756055</v>
      </c>
    </row>
    <row r="1754" spans="5:6" x14ac:dyDescent="0.25">
      <c r="E1754" s="69">
        <f t="shared" ca="1" si="54"/>
        <v>0.94269028796185361</v>
      </c>
      <c r="F1754" s="69">
        <f t="shared" ca="1" si="55"/>
        <v>4.7009060242590346</v>
      </c>
    </row>
    <row r="1755" spans="5:6" x14ac:dyDescent="0.25">
      <c r="E1755" s="69">
        <f t="shared" ca="1" si="54"/>
        <v>0.15916463658312774</v>
      </c>
      <c r="F1755" s="69">
        <f t="shared" ca="1" si="55"/>
        <v>0.38507488899401432</v>
      </c>
    </row>
    <row r="1756" spans="5:6" x14ac:dyDescent="0.25">
      <c r="E1756" s="69">
        <f t="shared" ca="1" si="54"/>
        <v>0.79752840689122506</v>
      </c>
      <c r="F1756" s="69">
        <f t="shared" ca="1" si="55"/>
        <v>2.2085067104048219</v>
      </c>
    </row>
    <row r="1757" spans="5:6" x14ac:dyDescent="0.25">
      <c r="E1757" s="69">
        <f t="shared" ca="1" si="54"/>
        <v>7.927253056740613E-2</v>
      </c>
      <c r="F1757" s="69">
        <f t="shared" ca="1" si="55"/>
        <v>0.2537323133619111</v>
      </c>
    </row>
    <row r="1758" spans="5:6" x14ac:dyDescent="0.25">
      <c r="E1758" s="69">
        <f t="shared" ca="1" si="54"/>
        <v>0.13628547940017521</v>
      </c>
      <c r="F1758" s="69">
        <f t="shared" ca="1" si="55"/>
        <v>0.34888857747048441</v>
      </c>
    </row>
    <row r="1759" spans="5:6" x14ac:dyDescent="0.25">
      <c r="E1759" s="69">
        <f t="shared" ca="1" si="54"/>
        <v>0.40272371202603363</v>
      </c>
      <c r="F1759" s="69">
        <f t="shared" ca="1" si="55"/>
        <v>0.79313154953408194</v>
      </c>
    </row>
    <row r="1760" spans="5:6" x14ac:dyDescent="0.25">
      <c r="E1760" s="69">
        <f t="shared" ca="1" si="54"/>
        <v>0.75797734665524097</v>
      </c>
      <c r="F1760" s="69">
        <f t="shared" ca="1" si="55"/>
        <v>1.9414388435668446</v>
      </c>
    </row>
    <row r="1761" spans="5:6" x14ac:dyDescent="0.25">
      <c r="E1761" s="69">
        <f t="shared" ca="1" si="54"/>
        <v>0.66255071388949949</v>
      </c>
      <c r="F1761" s="69">
        <f t="shared" ca="1" si="55"/>
        <v>1.4850830887228421</v>
      </c>
    </row>
    <row r="1762" spans="5:6" x14ac:dyDescent="0.25">
      <c r="E1762" s="69">
        <f t="shared" ca="1" si="54"/>
        <v>0.82718493246351132</v>
      </c>
      <c r="F1762" s="69">
        <f t="shared" ca="1" si="55"/>
        <v>2.4602491709177343</v>
      </c>
    </row>
    <row r="1763" spans="5:6" x14ac:dyDescent="0.25">
      <c r="E1763" s="69">
        <f t="shared" ca="1" si="54"/>
        <v>9.1575054578659776E-2</v>
      </c>
      <c r="F1763" s="69">
        <f t="shared" ca="1" si="55"/>
        <v>0.27526708281010531</v>
      </c>
    </row>
    <row r="1764" spans="5:6" x14ac:dyDescent="0.25">
      <c r="E1764" s="69">
        <f t="shared" ca="1" si="54"/>
        <v>0.77962166419907963</v>
      </c>
      <c r="F1764" s="69">
        <f t="shared" ca="1" si="55"/>
        <v>2.0795703213390202</v>
      </c>
    </row>
    <row r="1765" spans="5:6" x14ac:dyDescent="0.25">
      <c r="E1765" s="69">
        <f t="shared" ca="1" si="54"/>
        <v>6.9714270863538319E-2</v>
      </c>
      <c r="F1765" s="69">
        <f t="shared" ca="1" si="55"/>
        <v>0.23637090704295413</v>
      </c>
    </row>
    <row r="1766" spans="5:6" x14ac:dyDescent="0.25">
      <c r="E1766" s="69">
        <f t="shared" ca="1" si="54"/>
        <v>0.91831385236165719</v>
      </c>
      <c r="F1766" s="69">
        <f t="shared" ca="1" si="55"/>
        <v>3.8756388240210593</v>
      </c>
    </row>
    <row r="1767" spans="5:6" x14ac:dyDescent="0.25">
      <c r="E1767" s="69">
        <f t="shared" ca="1" si="54"/>
        <v>0.27592834411656131</v>
      </c>
      <c r="F1767" s="69">
        <f t="shared" ca="1" si="55"/>
        <v>0.56965547046607246</v>
      </c>
    </row>
    <row r="1768" spans="5:6" x14ac:dyDescent="0.25">
      <c r="E1768" s="69">
        <f t="shared" ca="1" si="54"/>
        <v>0.78953950619830526</v>
      </c>
      <c r="F1768" s="69">
        <f t="shared" ca="1" si="55"/>
        <v>2.1491476107957141</v>
      </c>
    </row>
    <row r="1769" spans="5:6" x14ac:dyDescent="0.25">
      <c r="E1769" s="69">
        <f t="shared" ca="1" si="54"/>
        <v>4.4756810368454802E-2</v>
      </c>
      <c r="F1769" s="69">
        <f t="shared" ca="1" si="55"/>
        <v>0.18698227485558599</v>
      </c>
    </row>
    <row r="1770" spans="5:6" x14ac:dyDescent="0.25">
      <c r="E1770" s="69">
        <f t="shared" ca="1" si="54"/>
        <v>0.72729195348773557</v>
      </c>
      <c r="F1770" s="69">
        <f t="shared" ca="1" si="55"/>
        <v>1.7717674196029334</v>
      </c>
    </row>
    <row r="1771" spans="5:6" x14ac:dyDescent="0.25">
      <c r="E1771" s="69">
        <f t="shared" ca="1" si="54"/>
        <v>0.52242010622324908</v>
      </c>
      <c r="F1771" s="69">
        <f t="shared" ca="1" si="55"/>
        <v>1.054278743783883</v>
      </c>
    </row>
    <row r="1772" spans="5:6" x14ac:dyDescent="0.25">
      <c r="E1772" s="69">
        <f t="shared" ca="1" si="54"/>
        <v>0.8482416336410773</v>
      </c>
      <c r="F1772" s="69">
        <f t="shared" ca="1" si="55"/>
        <v>2.6779494575608984</v>
      </c>
    </row>
    <row r="1773" spans="5:6" x14ac:dyDescent="0.25">
      <c r="E1773" s="69">
        <f t="shared" ca="1" si="54"/>
        <v>0.31907990821099341</v>
      </c>
      <c r="F1773" s="69">
        <f t="shared" ca="1" si="55"/>
        <v>0.64162366667981785</v>
      </c>
    </row>
    <row r="1774" spans="5:6" x14ac:dyDescent="0.25">
      <c r="E1774" s="69">
        <f t="shared" ca="1" si="54"/>
        <v>0.94016580175783337</v>
      </c>
      <c r="F1774" s="69">
        <f t="shared" ca="1" si="55"/>
        <v>4.5943365313484525</v>
      </c>
    </row>
    <row r="1775" spans="5:6" x14ac:dyDescent="0.25">
      <c r="E1775" s="69">
        <f t="shared" ca="1" si="54"/>
        <v>0.99119831002019065</v>
      </c>
      <c r="F1775" s="69">
        <f t="shared" ca="1" si="55"/>
        <v>11.61855964690446</v>
      </c>
    </row>
    <row r="1776" spans="5:6" x14ac:dyDescent="0.25">
      <c r="E1776" s="69">
        <f t="shared" ca="1" si="54"/>
        <v>0.2493058742504427</v>
      </c>
      <c r="F1776" s="69">
        <f t="shared" ca="1" si="55"/>
        <v>0.52669001122269921</v>
      </c>
    </row>
    <row r="1777" spans="5:6" x14ac:dyDescent="0.25">
      <c r="E1777" s="69">
        <f t="shared" ca="1" si="54"/>
        <v>0.25307439047284053</v>
      </c>
      <c r="F1777" s="69">
        <f t="shared" ca="1" si="55"/>
        <v>0.53271867036274934</v>
      </c>
    </row>
    <row r="1778" spans="5:6" x14ac:dyDescent="0.25">
      <c r="E1778" s="69">
        <f t="shared" ca="1" si="54"/>
        <v>0.61985752946786887</v>
      </c>
      <c r="F1778" s="69">
        <f t="shared" ca="1" si="55"/>
        <v>1.3327717647936903</v>
      </c>
    </row>
    <row r="1779" spans="5:6" x14ac:dyDescent="0.25">
      <c r="E1779" s="69">
        <f t="shared" ca="1" si="54"/>
        <v>0.98082516039014878</v>
      </c>
      <c r="F1779" s="69">
        <f t="shared" ca="1" si="55"/>
        <v>8.1133997624223184</v>
      </c>
    </row>
    <row r="1780" spans="5:6" x14ac:dyDescent="0.25">
      <c r="E1780" s="69">
        <f t="shared" ca="1" si="54"/>
        <v>0.99285179680824731</v>
      </c>
      <c r="F1780" s="69">
        <f t="shared" ca="1" si="55"/>
        <v>12.754410333948119</v>
      </c>
    </row>
    <row r="1781" spans="5:6" x14ac:dyDescent="0.25">
      <c r="E1781" s="69">
        <f t="shared" ca="1" si="54"/>
        <v>0.37133055230041312</v>
      </c>
      <c r="F1781" s="69">
        <f t="shared" ca="1" si="55"/>
        <v>0.73402936121529949</v>
      </c>
    </row>
    <row r="1782" spans="5:6" x14ac:dyDescent="0.25">
      <c r="E1782" s="69">
        <f t="shared" ca="1" si="54"/>
        <v>0.50093169775426993</v>
      </c>
      <c r="F1782" s="69">
        <f t="shared" ca="1" si="55"/>
        <v>1.0021976746738857</v>
      </c>
    </row>
    <row r="1783" spans="5:6" x14ac:dyDescent="0.25">
      <c r="E1783" s="69">
        <f t="shared" ca="1" si="54"/>
        <v>0.69516950868396021</v>
      </c>
      <c r="F1783" s="69">
        <f t="shared" ca="1" si="55"/>
        <v>1.6194659556863895</v>
      </c>
    </row>
    <row r="1784" spans="5:6" x14ac:dyDescent="0.25">
      <c r="E1784" s="69">
        <f t="shared" ca="1" si="54"/>
        <v>0.68528846027736956</v>
      </c>
      <c r="F1784" s="69">
        <f t="shared" ca="1" si="55"/>
        <v>1.576835277958337</v>
      </c>
    </row>
    <row r="1785" spans="5:6" x14ac:dyDescent="0.25">
      <c r="E1785" s="69">
        <f t="shared" ca="1" si="54"/>
        <v>0.88994062830213494</v>
      </c>
      <c r="F1785" s="69">
        <f t="shared" ca="1" si="55"/>
        <v>3.2638882801759901</v>
      </c>
    </row>
    <row r="1786" spans="5:6" x14ac:dyDescent="0.25">
      <c r="E1786" s="69">
        <f t="shared" ca="1" si="54"/>
        <v>0.69061890070747611</v>
      </c>
      <c r="F1786" s="69">
        <f t="shared" ca="1" si="55"/>
        <v>1.5996100889375189</v>
      </c>
    </row>
    <row r="1787" spans="5:6" x14ac:dyDescent="0.25">
      <c r="E1787" s="69">
        <f t="shared" ca="1" si="54"/>
        <v>0.10804329199881313</v>
      </c>
      <c r="F1787" s="69">
        <f t="shared" ca="1" si="55"/>
        <v>0.30304639904191805</v>
      </c>
    </row>
    <row r="1788" spans="5:6" x14ac:dyDescent="0.25">
      <c r="E1788" s="69">
        <f t="shared" ca="1" si="54"/>
        <v>0.12603515044882885</v>
      </c>
      <c r="F1788" s="69">
        <f t="shared" ca="1" si="55"/>
        <v>0.33244653740999197</v>
      </c>
    </row>
    <row r="1789" spans="5:6" x14ac:dyDescent="0.25">
      <c r="E1789" s="69">
        <f t="shared" ca="1" si="54"/>
        <v>0.19459512613278074</v>
      </c>
      <c r="F1789" s="69">
        <f t="shared" ca="1" si="55"/>
        <v>0.4404842284667298</v>
      </c>
    </row>
    <row r="1790" spans="5:6" x14ac:dyDescent="0.25">
      <c r="E1790" s="69">
        <f t="shared" ca="1" si="54"/>
        <v>0.94718916665149222</v>
      </c>
      <c r="F1790" s="69">
        <f t="shared" ca="1" si="55"/>
        <v>4.9080200418502704</v>
      </c>
    </row>
    <row r="1791" spans="5:6" x14ac:dyDescent="0.25">
      <c r="E1791" s="69">
        <f t="shared" ca="1" si="54"/>
        <v>0.38344890852283353</v>
      </c>
      <c r="F1791" s="69">
        <f t="shared" ca="1" si="55"/>
        <v>0.75648606572526456</v>
      </c>
    </row>
    <row r="1792" spans="5:6" x14ac:dyDescent="0.25">
      <c r="E1792" s="69">
        <f t="shared" ca="1" si="54"/>
        <v>0.60056313542506223</v>
      </c>
      <c r="F1792" s="69">
        <f t="shared" ca="1" si="55"/>
        <v>1.2709743559342028</v>
      </c>
    </row>
    <row r="1793" spans="5:6" x14ac:dyDescent="0.25">
      <c r="E1793" s="69">
        <f t="shared" ca="1" si="54"/>
        <v>0.62781543927967465</v>
      </c>
      <c r="F1793" s="69">
        <f t="shared" ca="1" si="55"/>
        <v>1.3594381799333912</v>
      </c>
    </row>
    <row r="1794" spans="5:6" x14ac:dyDescent="0.25">
      <c r="E1794" s="69">
        <f t="shared" ca="1" si="54"/>
        <v>0.74360413502581346</v>
      </c>
      <c r="F1794" s="69">
        <f t="shared" ca="1" si="55"/>
        <v>1.8585783930393902</v>
      </c>
    </row>
    <row r="1795" spans="5:6" x14ac:dyDescent="0.25">
      <c r="E1795" s="69">
        <f t="shared" ca="1" si="54"/>
        <v>0.96118157417339356</v>
      </c>
      <c r="F1795" s="69">
        <f t="shared" ca="1" si="55"/>
        <v>5.7502722540015414</v>
      </c>
    </row>
    <row r="1796" spans="5:6" x14ac:dyDescent="0.25">
      <c r="E1796" s="69">
        <f t="shared" ref="E1796:E1859" ca="1" si="56">RAND()</f>
        <v>0.20933507721743172</v>
      </c>
      <c r="F1796" s="69">
        <f t="shared" ref="F1796:F1859" ca="1" si="57">_xlfn.F.INV(E1796,$C$3,$C$4)</f>
        <v>0.46353741030026785</v>
      </c>
    </row>
    <row r="1797" spans="5:6" x14ac:dyDescent="0.25">
      <c r="E1797" s="69">
        <f t="shared" ca="1" si="56"/>
        <v>0.53300852731885218</v>
      </c>
      <c r="F1797" s="69">
        <f t="shared" ca="1" si="57"/>
        <v>1.080985111368111</v>
      </c>
    </row>
    <row r="1798" spans="5:6" x14ac:dyDescent="0.25">
      <c r="E1798" s="69">
        <f t="shared" ca="1" si="56"/>
        <v>0.7913466497988072</v>
      </c>
      <c r="F1798" s="69">
        <f t="shared" ca="1" si="57"/>
        <v>2.162304612479395</v>
      </c>
    </row>
    <row r="1799" spans="5:6" x14ac:dyDescent="0.25">
      <c r="E1799" s="69">
        <f t="shared" ca="1" si="56"/>
        <v>0.72701667619225618</v>
      </c>
      <c r="F1799" s="69">
        <f t="shared" ca="1" si="57"/>
        <v>1.7703623000812363</v>
      </c>
    </row>
    <row r="1800" spans="5:6" x14ac:dyDescent="0.25">
      <c r="E1800" s="69">
        <f t="shared" ca="1" si="56"/>
        <v>0.51375836944163134</v>
      </c>
      <c r="F1800" s="69">
        <f t="shared" ca="1" si="57"/>
        <v>1.0329558965020507</v>
      </c>
    </row>
    <row r="1801" spans="5:6" x14ac:dyDescent="0.25">
      <c r="E1801" s="69">
        <f t="shared" ca="1" si="56"/>
        <v>0.38436012871224978</v>
      </c>
      <c r="F1801" s="69">
        <f t="shared" ca="1" si="57"/>
        <v>0.7581922534693768</v>
      </c>
    </row>
    <row r="1802" spans="5:6" x14ac:dyDescent="0.25">
      <c r="E1802" s="69">
        <f t="shared" ca="1" si="56"/>
        <v>0.68185244262921274</v>
      </c>
      <c r="F1802" s="69">
        <f t="shared" ca="1" si="57"/>
        <v>1.5624218027336845</v>
      </c>
    </row>
    <row r="1803" spans="5:6" x14ac:dyDescent="0.25">
      <c r="E1803" s="69">
        <f t="shared" ca="1" si="56"/>
        <v>0.96007291989680155</v>
      </c>
      <c r="F1803" s="69">
        <f t="shared" ca="1" si="57"/>
        <v>5.6689152522319164</v>
      </c>
    </row>
    <row r="1804" spans="5:6" x14ac:dyDescent="0.25">
      <c r="E1804" s="69">
        <f t="shared" ca="1" si="56"/>
        <v>0.16184141740496272</v>
      </c>
      <c r="F1804" s="69">
        <f t="shared" ca="1" si="57"/>
        <v>0.38927703856358808</v>
      </c>
    </row>
    <row r="1805" spans="5:6" x14ac:dyDescent="0.25">
      <c r="E1805" s="69">
        <f t="shared" ca="1" si="56"/>
        <v>0.13019781826461241</v>
      </c>
      <c r="F1805" s="69">
        <f t="shared" ca="1" si="57"/>
        <v>0.33914582118636388</v>
      </c>
    </row>
    <row r="1806" spans="5:6" x14ac:dyDescent="0.25">
      <c r="E1806" s="69">
        <f t="shared" ca="1" si="56"/>
        <v>0.10920702386989289</v>
      </c>
      <c r="F1806" s="69">
        <f t="shared" ca="1" si="57"/>
        <v>0.30497386909678975</v>
      </c>
    </row>
    <row r="1807" spans="5:6" x14ac:dyDescent="0.25">
      <c r="E1807" s="69">
        <f t="shared" ca="1" si="56"/>
        <v>0.25028413273214056</v>
      </c>
      <c r="F1807" s="69">
        <f t="shared" ca="1" si="57"/>
        <v>0.52825345417488656</v>
      </c>
    </row>
    <row r="1808" spans="5:6" x14ac:dyDescent="0.25">
      <c r="E1808" s="69">
        <f t="shared" ca="1" si="56"/>
        <v>0.76567239288126898</v>
      </c>
      <c r="F1808" s="69">
        <f t="shared" ca="1" si="57"/>
        <v>1.9885704696804996</v>
      </c>
    </row>
    <row r="1809" spans="5:6" x14ac:dyDescent="0.25">
      <c r="E1809" s="69">
        <f t="shared" ca="1" si="56"/>
        <v>0.57410108587244879</v>
      </c>
      <c r="F1809" s="69">
        <f t="shared" ca="1" si="57"/>
        <v>1.1921037013280222</v>
      </c>
    </row>
    <row r="1810" spans="5:6" x14ac:dyDescent="0.25">
      <c r="E1810" s="69">
        <f t="shared" ca="1" si="56"/>
        <v>0.48017477546404663</v>
      </c>
      <c r="F1810" s="69">
        <f t="shared" ca="1" si="57"/>
        <v>0.95434184972833858</v>
      </c>
    </row>
    <row r="1811" spans="5:6" x14ac:dyDescent="0.25">
      <c r="E1811" s="69">
        <f t="shared" ca="1" si="56"/>
        <v>0.21058423935664838</v>
      </c>
      <c r="F1811" s="69">
        <f t="shared" ca="1" si="57"/>
        <v>0.46549467642342024</v>
      </c>
    </row>
    <row r="1812" spans="5:6" x14ac:dyDescent="0.25">
      <c r="E1812" s="69">
        <f t="shared" ca="1" si="56"/>
        <v>6.4151227512056153E-2</v>
      </c>
      <c r="F1812" s="69">
        <f t="shared" ca="1" si="57"/>
        <v>0.22594493912896221</v>
      </c>
    </row>
    <row r="1813" spans="5:6" x14ac:dyDescent="0.25">
      <c r="E1813" s="69">
        <f t="shared" ca="1" si="56"/>
        <v>0.97010681326780013</v>
      </c>
      <c r="F1813" s="69">
        <f t="shared" ca="1" si="57"/>
        <v>6.5497932925594062</v>
      </c>
    </row>
    <row r="1814" spans="5:6" x14ac:dyDescent="0.25">
      <c r="E1814" s="69">
        <f t="shared" ca="1" si="56"/>
        <v>0.92294806761759407</v>
      </c>
      <c r="F1814" s="69">
        <f t="shared" ca="1" si="57"/>
        <v>4.0039364163974431</v>
      </c>
    </row>
    <row r="1815" spans="5:6" x14ac:dyDescent="0.25">
      <c r="E1815" s="69">
        <f t="shared" ca="1" si="56"/>
        <v>0.1667329019651258</v>
      </c>
      <c r="F1815" s="69">
        <f t="shared" ca="1" si="57"/>
        <v>0.39694474009814029</v>
      </c>
    </row>
    <row r="1816" spans="5:6" x14ac:dyDescent="0.25">
      <c r="E1816" s="69">
        <f t="shared" ca="1" si="56"/>
        <v>0.32727384762792688</v>
      </c>
      <c r="F1816" s="69">
        <f t="shared" ca="1" si="57"/>
        <v>0.65569020058572969</v>
      </c>
    </row>
    <row r="1817" spans="5:6" x14ac:dyDescent="0.25">
      <c r="E1817" s="69">
        <f t="shared" ca="1" si="56"/>
        <v>0.57370741109817658</v>
      </c>
      <c r="F1817" s="69">
        <f t="shared" ca="1" si="57"/>
        <v>1.1909770670473072</v>
      </c>
    </row>
    <row r="1818" spans="5:6" x14ac:dyDescent="0.25">
      <c r="E1818" s="69">
        <f t="shared" ca="1" si="56"/>
        <v>0.89905108019434665</v>
      </c>
      <c r="F1818" s="69">
        <f t="shared" ca="1" si="57"/>
        <v>3.4340406776080816</v>
      </c>
    </row>
    <row r="1819" spans="5:6" x14ac:dyDescent="0.25">
      <c r="E1819" s="69">
        <f t="shared" ca="1" si="56"/>
        <v>0.15264366324651713</v>
      </c>
      <c r="F1819" s="69">
        <f t="shared" ca="1" si="57"/>
        <v>0.37481563172705978</v>
      </c>
    </row>
    <row r="1820" spans="5:6" x14ac:dyDescent="0.25">
      <c r="E1820" s="69">
        <f t="shared" ca="1" si="56"/>
        <v>0.12024521268916133</v>
      </c>
      <c r="F1820" s="69">
        <f t="shared" ca="1" si="57"/>
        <v>0.32307056768339931</v>
      </c>
    </row>
    <row r="1821" spans="5:6" x14ac:dyDescent="0.25">
      <c r="E1821" s="69">
        <f t="shared" ca="1" si="56"/>
        <v>0.94918524405423421</v>
      </c>
      <c r="F1821" s="69">
        <f t="shared" ca="1" si="57"/>
        <v>5.0079536820427579</v>
      </c>
    </row>
    <row r="1822" spans="5:6" x14ac:dyDescent="0.25">
      <c r="E1822" s="69">
        <f t="shared" ca="1" si="56"/>
        <v>0.86564560128825352</v>
      </c>
      <c r="F1822" s="69">
        <f t="shared" ca="1" si="57"/>
        <v>2.891806770369751</v>
      </c>
    </row>
    <row r="1823" spans="5:6" x14ac:dyDescent="0.25">
      <c r="E1823" s="69">
        <f t="shared" ca="1" si="56"/>
        <v>0.63146366970046242</v>
      </c>
      <c r="F1823" s="69">
        <f t="shared" ca="1" si="57"/>
        <v>1.3719089709522088</v>
      </c>
    </row>
    <row r="1824" spans="5:6" x14ac:dyDescent="0.25">
      <c r="E1824" s="69">
        <f t="shared" ca="1" si="56"/>
        <v>0.6305908972207398</v>
      </c>
      <c r="F1824" s="69">
        <f t="shared" ca="1" si="57"/>
        <v>1.3689111642692209</v>
      </c>
    </row>
    <row r="1825" spans="5:6" x14ac:dyDescent="0.25">
      <c r="E1825" s="69">
        <f t="shared" ca="1" si="56"/>
        <v>0.98284064293966888</v>
      </c>
      <c r="F1825" s="69">
        <f t="shared" ca="1" si="57"/>
        <v>8.5494561876759398</v>
      </c>
    </row>
    <row r="1826" spans="5:6" x14ac:dyDescent="0.25">
      <c r="E1826" s="69">
        <f t="shared" ca="1" si="56"/>
        <v>0.21499961747447738</v>
      </c>
      <c r="F1826" s="69">
        <f t="shared" ca="1" si="57"/>
        <v>0.47241902300833455</v>
      </c>
    </row>
    <row r="1827" spans="5:6" x14ac:dyDescent="0.25">
      <c r="E1827" s="69">
        <f t="shared" ca="1" si="56"/>
        <v>0.18551618956033877</v>
      </c>
      <c r="F1827" s="69">
        <f t="shared" ca="1" si="57"/>
        <v>0.42630606696454831</v>
      </c>
    </row>
    <row r="1828" spans="5:6" x14ac:dyDescent="0.25">
      <c r="E1828" s="69">
        <f t="shared" ca="1" si="56"/>
        <v>0.70536682390357153</v>
      </c>
      <c r="F1828" s="69">
        <f t="shared" ca="1" si="57"/>
        <v>1.6654170996974875</v>
      </c>
    </row>
    <row r="1829" spans="5:6" x14ac:dyDescent="0.25">
      <c r="E1829" s="69">
        <f t="shared" ca="1" si="56"/>
        <v>0.5483458617494551</v>
      </c>
      <c r="F1829" s="69">
        <f t="shared" ca="1" si="57"/>
        <v>1.1210007969335465</v>
      </c>
    </row>
    <row r="1830" spans="5:6" x14ac:dyDescent="0.25">
      <c r="E1830" s="69">
        <f t="shared" ca="1" si="56"/>
        <v>0.87718331204116573</v>
      </c>
      <c r="F1830" s="69">
        <f t="shared" ca="1" si="57"/>
        <v>3.0558282322141692</v>
      </c>
    </row>
    <row r="1831" spans="5:6" x14ac:dyDescent="0.25">
      <c r="E1831" s="69">
        <f t="shared" ca="1" si="56"/>
        <v>0.36566921361853599</v>
      </c>
      <c r="F1831" s="69">
        <f t="shared" ca="1" si="57"/>
        <v>0.7236824042823059</v>
      </c>
    </row>
    <row r="1832" spans="5:6" x14ac:dyDescent="0.25">
      <c r="E1832" s="69">
        <f t="shared" ca="1" si="56"/>
        <v>4.9151741392972292E-2</v>
      </c>
      <c r="F1832" s="69">
        <f t="shared" ca="1" si="57"/>
        <v>0.19625233758115959</v>
      </c>
    </row>
    <row r="1833" spans="5:6" x14ac:dyDescent="0.25">
      <c r="E1833" s="69">
        <f t="shared" ca="1" si="56"/>
        <v>0.89082360753049772</v>
      </c>
      <c r="F1833" s="69">
        <f t="shared" ca="1" si="57"/>
        <v>3.2795144575352455</v>
      </c>
    </row>
    <row r="1834" spans="5:6" x14ac:dyDescent="0.25">
      <c r="E1834" s="69">
        <f t="shared" ca="1" si="56"/>
        <v>0.13838998752718401</v>
      </c>
      <c r="F1834" s="69">
        <f t="shared" ca="1" si="57"/>
        <v>0.35224315651311411</v>
      </c>
    </row>
    <row r="1835" spans="5:6" x14ac:dyDescent="0.25">
      <c r="E1835" s="69">
        <f t="shared" ca="1" si="56"/>
        <v>0.87227901110424988</v>
      </c>
      <c r="F1835" s="69">
        <f t="shared" ca="1" si="57"/>
        <v>2.9836174834936866</v>
      </c>
    </row>
    <row r="1836" spans="5:6" x14ac:dyDescent="0.25">
      <c r="E1836" s="69">
        <f t="shared" ca="1" si="56"/>
        <v>2.5162264487832098E-2</v>
      </c>
      <c r="F1836" s="69">
        <f t="shared" ca="1" si="57"/>
        <v>0.14036968715288009</v>
      </c>
    </row>
    <row r="1837" spans="5:6" x14ac:dyDescent="0.25">
      <c r="E1837" s="69">
        <f t="shared" ca="1" si="56"/>
        <v>0.75122322998551649</v>
      </c>
      <c r="F1837" s="69">
        <f t="shared" ca="1" si="57"/>
        <v>1.9017016585312017</v>
      </c>
    </row>
    <row r="1838" spans="5:6" x14ac:dyDescent="0.25">
      <c r="E1838" s="69">
        <f t="shared" ca="1" si="56"/>
        <v>0.92849125863695769</v>
      </c>
      <c r="F1838" s="69">
        <f t="shared" ca="1" si="57"/>
        <v>4.1722289966044972</v>
      </c>
    </row>
    <row r="1839" spans="5:6" x14ac:dyDescent="0.25">
      <c r="E1839" s="69">
        <f t="shared" ca="1" si="56"/>
        <v>0.59337247932696235</v>
      </c>
      <c r="F1839" s="69">
        <f t="shared" ca="1" si="57"/>
        <v>1.2489054964598627</v>
      </c>
    </row>
    <row r="1840" spans="5:6" x14ac:dyDescent="0.25">
      <c r="E1840" s="69">
        <f t="shared" ca="1" si="56"/>
        <v>0.39409957402373108</v>
      </c>
      <c r="F1840" s="69">
        <f t="shared" ca="1" si="57"/>
        <v>0.77658872130550238</v>
      </c>
    </row>
    <row r="1841" spans="5:6" x14ac:dyDescent="0.25">
      <c r="E1841" s="69">
        <f t="shared" ca="1" si="56"/>
        <v>0.41455836979962168</v>
      </c>
      <c r="F1841" s="69">
        <f t="shared" ca="1" si="57"/>
        <v>0.81624076025052406</v>
      </c>
    </row>
    <row r="1842" spans="5:6" x14ac:dyDescent="0.25">
      <c r="E1842" s="69">
        <f t="shared" ca="1" si="56"/>
        <v>0.75998993835888495</v>
      </c>
      <c r="F1842" s="69">
        <f t="shared" ca="1" si="57"/>
        <v>1.9535690594850874</v>
      </c>
    </row>
    <row r="1843" spans="5:6" x14ac:dyDescent="0.25">
      <c r="E1843" s="69">
        <f t="shared" ca="1" si="56"/>
        <v>0.60541501565592426</v>
      </c>
      <c r="F1843" s="69">
        <f t="shared" ca="1" si="57"/>
        <v>1.2861514510757981</v>
      </c>
    </row>
    <row r="1844" spans="5:6" x14ac:dyDescent="0.25">
      <c r="E1844" s="69">
        <f t="shared" ca="1" si="56"/>
        <v>0.74191512307059149</v>
      </c>
      <c r="F1844" s="69">
        <f t="shared" ca="1" si="57"/>
        <v>1.8492509520254463</v>
      </c>
    </row>
    <row r="1845" spans="5:6" x14ac:dyDescent="0.25">
      <c r="E1845" s="69">
        <f t="shared" ca="1" si="56"/>
        <v>0.25887883626773212</v>
      </c>
      <c r="F1845" s="69">
        <f t="shared" ca="1" si="57"/>
        <v>0.54203639374789248</v>
      </c>
    </row>
    <row r="1846" spans="5:6" x14ac:dyDescent="0.25">
      <c r="E1846" s="69">
        <f t="shared" ca="1" si="56"/>
        <v>0.71066510947998707</v>
      </c>
      <c r="F1846" s="69">
        <f t="shared" ca="1" si="57"/>
        <v>1.6901317129769966</v>
      </c>
    </row>
    <row r="1847" spans="5:6" x14ac:dyDescent="0.25">
      <c r="E1847" s="69">
        <f t="shared" ca="1" si="56"/>
        <v>0.20504642916426064</v>
      </c>
      <c r="F1847" s="69">
        <f t="shared" ca="1" si="57"/>
        <v>0.45682272315908695</v>
      </c>
    </row>
    <row r="1848" spans="5:6" x14ac:dyDescent="0.25">
      <c r="E1848" s="69">
        <f t="shared" ca="1" si="56"/>
        <v>0.89176803550707806</v>
      </c>
      <c r="F1848" s="69">
        <f t="shared" ca="1" si="57"/>
        <v>3.2964224932846475</v>
      </c>
    </row>
    <row r="1849" spans="5:6" x14ac:dyDescent="0.25">
      <c r="E1849" s="69">
        <f t="shared" ca="1" si="56"/>
        <v>0.6116924357960648</v>
      </c>
      <c r="F1849" s="69">
        <f t="shared" ca="1" si="57"/>
        <v>1.3061432387215441</v>
      </c>
    </row>
    <row r="1850" spans="5:6" x14ac:dyDescent="0.25">
      <c r="E1850" s="69">
        <f t="shared" ca="1" si="56"/>
        <v>0.53598516795978501</v>
      </c>
      <c r="F1850" s="69">
        <f t="shared" ca="1" si="57"/>
        <v>1.0886249873865097</v>
      </c>
    </row>
    <row r="1851" spans="5:6" x14ac:dyDescent="0.25">
      <c r="E1851" s="69">
        <f t="shared" ca="1" si="56"/>
        <v>0.63072607276419823</v>
      </c>
      <c r="F1851" s="69">
        <f t="shared" ca="1" si="57"/>
        <v>1.3693748699816262</v>
      </c>
    </row>
    <row r="1852" spans="5:6" x14ac:dyDescent="0.25">
      <c r="E1852" s="69">
        <f t="shared" ca="1" si="56"/>
        <v>0.36026547518053986</v>
      </c>
      <c r="F1852" s="69">
        <f t="shared" ca="1" si="57"/>
        <v>0.71388827588078574</v>
      </c>
    </row>
    <row r="1853" spans="5:6" x14ac:dyDescent="0.25">
      <c r="E1853" s="69">
        <f t="shared" ca="1" si="56"/>
        <v>0.74519462069805265</v>
      </c>
      <c r="F1853" s="69">
        <f t="shared" ca="1" si="57"/>
        <v>1.8674372986254717</v>
      </c>
    </row>
    <row r="1854" spans="5:6" x14ac:dyDescent="0.25">
      <c r="E1854" s="69">
        <f t="shared" ca="1" si="56"/>
        <v>0.86661676865132831</v>
      </c>
      <c r="F1854" s="69">
        <f t="shared" ca="1" si="57"/>
        <v>2.9048541825033203</v>
      </c>
    </row>
    <row r="1855" spans="5:6" x14ac:dyDescent="0.25">
      <c r="E1855" s="69">
        <f t="shared" ca="1" si="56"/>
        <v>0.44757988957686357</v>
      </c>
      <c r="F1855" s="69">
        <f t="shared" ca="1" si="57"/>
        <v>0.88346199333479802</v>
      </c>
    </row>
    <row r="1856" spans="5:6" x14ac:dyDescent="0.25">
      <c r="E1856" s="69">
        <f t="shared" ca="1" si="56"/>
        <v>0.56367262915584437</v>
      </c>
      <c r="F1856" s="69">
        <f t="shared" ca="1" si="57"/>
        <v>1.1626887164093864</v>
      </c>
    </row>
    <row r="1857" spans="5:6" x14ac:dyDescent="0.25">
      <c r="E1857" s="69">
        <f t="shared" ca="1" si="56"/>
        <v>0.10257589403477108</v>
      </c>
      <c r="F1857" s="69">
        <f t="shared" ca="1" si="57"/>
        <v>0.29393344831538865</v>
      </c>
    </row>
    <row r="1858" spans="5:6" x14ac:dyDescent="0.25">
      <c r="E1858" s="69">
        <f t="shared" ca="1" si="56"/>
        <v>0.97973468707811495</v>
      </c>
      <c r="F1858" s="69">
        <f t="shared" ca="1" si="57"/>
        <v>7.9032889451241584</v>
      </c>
    </row>
    <row r="1859" spans="5:6" x14ac:dyDescent="0.25">
      <c r="E1859" s="69">
        <f t="shared" ca="1" si="56"/>
        <v>0.46138551353839463</v>
      </c>
      <c r="F1859" s="69">
        <f t="shared" ca="1" si="57"/>
        <v>0.91288927158702882</v>
      </c>
    </row>
    <row r="1860" spans="5:6" x14ac:dyDescent="0.25">
      <c r="E1860" s="69">
        <f t="shared" ref="E1860:E1923" ca="1" si="58">RAND()</f>
        <v>0.5280330367247642</v>
      </c>
      <c r="F1860" s="69">
        <f t="shared" ref="F1860:F1923" ca="1" si="59">_xlfn.F.INV(E1860,$C$3,$C$4)</f>
        <v>1.0683457559688621</v>
      </c>
    </row>
    <row r="1861" spans="5:6" x14ac:dyDescent="0.25">
      <c r="E1861" s="69">
        <f t="shared" ca="1" si="58"/>
        <v>0.56076352158789244</v>
      </c>
      <c r="F1861" s="69">
        <f t="shared" ca="1" si="59"/>
        <v>1.1546384813437685</v>
      </c>
    </row>
    <row r="1862" spans="5:6" x14ac:dyDescent="0.25">
      <c r="E1862" s="69">
        <f t="shared" ca="1" si="58"/>
        <v>0.5400848698443409</v>
      </c>
      <c r="F1862" s="69">
        <f t="shared" ca="1" si="59"/>
        <v>1.099245374347094</v>
      </c>
    </row>
    <row r="1863" spans="5:6" x14ac:dyDescent="0.25">
      <c r="E1863" s="69">
        <f t="shared" ca="1" si="58"/>
        <v>0.98766582896987964</v>
      </c>
      <c r="F1863" s="69">
        <f t="shared" ca="1" si="59"/>
        <v>9.9655862450371604</v>
      </c>
    </row>
    <row r="1864" spans="5:6" x14ac:dyDescent="0.25">
      <c r="E1864" s="69">
        <f t="shared" ca="1" si="58"/>
        <v>0.12337053064886083</v>
      </c>
      <c r="F1864" s="69">
        <f t="shared" ca="1" si="59"/>
        <v>0.32814040695686342</v>
      </c>
    </row>
    <row r="1865" spans="5:6" x14ac:dyDescent="0.25">
      <c r="E1865" s="69">
        <f t="shared" ca="1" si="58"/>
        <v>0.17046440716498945</v>
      </c>
      <c r="F1865" s="69">
        <f t="shared" ca="1" si="59"/>
        <v>0.40278604752103025</v>
      </c>
    </row>
    <row r="1866" spans="5:6" x14ac:dyDescent="0.25">
      <c r="E1866" s="69">
        <f t="shared" ca="1" si="58"/>
        <v>0.15972833952820009</v>
      </c>
      <c r="F1866" s="69">
        <f t="shared" ca="1" si="59"/>
        <v>0.38596021962915567</v>
      </c>
    </row>
    <row r="1867" spans="5:6" x14ac:dyDescent="0.25">
      <c r="E1867" s="69">
        <f t="shared" ca="1" si="58"/>
        <v>0.31112452280535119</v>
      </c>
      <c r="F1867" s="69">
        <f t="shared" ca="1" si="59"/>
        <v>0.6280994143249673</v>
      </c>
    </row>
    <row r="1868" spans="5:6" x14ac:dyDescent="0.25">
      <c r="E1868" s="69">
        <f t="shared" ca="1" si="58"/>
        <v>0.31426728890957023</v>
      </c>
      <c r="F1868" s="69">
        <f t="shared" ca="1" si="59"/>
        <v>0.63342698152373555</v>
      </c>
    </row>
    <row r="1869" spans="5:6" x14ac:dyDescent="0.25">
      <c r="E1869" s="69">
        <f t="shared" ca="1" si="58"/>
        <v>0.802528972611952</v>
      </c>
      <c r="F1869" s="69">
        <f t="shared" ca="1" si="59"/>
        <v>2.2473050939406582</v>
      </c>
    </row>
    <row r="1870" spans="5:6" x14ac:dyDescent="0.25">
      <c r="E1870" s="69">
        <f t="shared" ca="1" si="58"/>
        <v>9.0816539667340046E-2</v>
      </c>
      <c r="F1870" s="69">
        <f t="shared" ca="1" si="59"/>
        <v>0.27396140815914061</v>
      </c>
    </row>
    <row r="1871" spans="5:6" x14ac:dyDescent="0.25">
      <c r="E1871" s="69">
        <f t="shared" ca="1" si="58"/>
        <v>0.61266979836448421</v>
      </c>
      <c r="F1871" s="69">
        <f t="shared" ca="1" si="59"/>
        <v>1.309292866417735</v>
      </c>
    </row>
    <row r="1872" spans="5:6" x14ac:dyDescent="0.25">
      <c r="E1872" s="69">
        <f t="shared" ca="1" si="58"/>
        <v>0.89839675369770777</v>
      </c>
      <c r="F1872" s="69">
        <f t="shared" ca="1" si="59"/>
        <v>3.4211223890507534</v>
      </c>
    </row>
    <row r="1873" spans="5:6" x14ac:dyDescent="0.25">
      <c r="E1873" s="69">
        <f t="shared" ca="1" si="58"/>
        <v>0.89778569609294445</v>
      </c>
      <c r="F1873" s="69">
        <f t="shared" ca="1" si="59"/>
        <v>3.4091618157421988</v>
      </c>
    </row>
    <row r="1874" spans="5:6" x14ac:dyDescent="0.25">
      <c r="E1874" s="69">
        <f t="shared" ca="1" si="58"/>
        <v>0.95081033378714286</v>
      </c>
      <c r="F1874" s="69">
        <f t="shared" ca="1" si="59"/>
        <v>5.0934389062006264</v>
      </c>
    </row>
    <row r="1875" spans="5:6" x14ac:dyDescent="0.25">
      <c r="E1875" s="69">
        <f t="shared" ca="1" si="58"/>
        <v>0.62597003265097395</v>
      </c>
      <c r="F1875" s="69">
        <f t="shared" ca="1" si="59"/>
        <v>1.353189649949518</v>
      </c>
    </row>
    <row r="1876" spans="5:6" x14ac:dyDescent="0.25">
      <c r="E1876" s="69">
        <f t="shared" ca="1" si="58"/>
        <v>0.77318585613293977</v>
      </c>
      <c r="F1876" s="69">
        <f t="shared" ca="1" si="59"/>
        <v>2.0366470348997008</v>
      </c>
    </row>
    <row r="1877" spans="5:6" x14ac:dyDescent="0.25">
      <c r="E1877" s="69">
        <f t="shared" ca="1" si="58"/>
        <v>0.24385922088819734</v>
      </c>
      <c r="F1877" s="69">
        <f t="shared" ca="1" si="59"/>
        <v>0.51800391098674448</v>
      </c>
    </row>
    <row r="1878" spans="5:6" x14ac:dyDescent="0.25">
      <c r="E1878" s="69">
        <f t="shared" ca="1" si="58"/>
        <v>0.95640553150977448</v>
      </c>
      <c r="F1878" s="69">
        <f t="shared" ca="1" si="59"/>
        <v>5.4207553508361022</v>
      </c>
    </row>
    <row r="1879" spans="5:6" x14ac:dyDescent="0.25">
      <c r="E1879" s="69">
        <f t="shared" ca="1" si="58"/>
        <v>0.88211994934236593</v>
      </c>
      <c r="F1879" s="69">
        <f t="shared" ca="1" si="59"/>
        <v>3.1326445853586784</v>
      </c>
    </row>
    <row r="1880" spans="5:6" x14ac:dyDescent="0.25">
      <c r="E1880" s="69">
        <f t="shared" ca="1" si="58"/>
        <v>0.26938684824132708</v>
      </c>
      <c r="F1880" s="69">
        <f t="shared" ca="1" si="59"/>
        <v>0.55901192962497204</v>
      </c>
    </row>
    <row r="1881" spans="5:6" x14ac:dyDescent="0.25">
      <c r="E1881" s="69">
        <f t="shared" ca="1" si="58"/>
        <v>0.22684245119350199</v>
      </c>
      <c r="F1881" s="69">
        <f t="shared" ca="1" si="59"/>
        <v>0.49104773672302382</v>
      </c>
    </row>
    <row r="1882" spans="5:6" x14ac:dyDescent="0.25">
      <c r="E1882" s="69">
        <f t="shared" ca="1" si="58"/>
        <v>0.28145681639796971</v>
      </c>
      <c r="F1882" s="69">
        <f t="shared" ca="1" si="59"/>
        <v>0.5786996429013368</v>
      </c>
    </row>
    <row r="1883" spans="5:6" x14ac:dyDescent="0.25">
      <c r="E1883" s="69">
        <f t="shared" ca="1" si="58"/>
        <v>0.23809755455598347</v>
      </c>
      <c r="F1883" s="69">
        <f t="shared" ca="1" si="59"/>
        <v>0.50884795878010247</v>
      </c>
    </row>
    <row r="1884" spans="5:6" x14ac:dyDescent="0.25">
      <c r="E1884" s="69">
        <f t="shared" ca="1" si="58"/>
        <v>0.69169413051754103</v>
      </c>
      <c r="F1884" s="69">
        <f t="shared" ca="1" si="59"/>
        <v>1.6042667900578946</v>
      </c>
    </row>
    <row r="1885" spans="5:6" x14ac:dyDescent="0.25">
      <c r="E1885" s="69">
        <f t="shared" ca="1" si="58"/>
        <v>0.43845082233309962</v>
      </c>
      <c r="F1885" s="69">
        <f t="shared" ca="1" si="59"/>
        <v>0.8644491274507391</v>
      </c>
    </row>
    <row r="1886" spans="5:6" x14ac:dyDescent="0.25">
      <c r="E1886" s="69">
        <f t="shared" ca="1" si="58"/>
        <v>0.32009977702365211</v>
      </c>
      <c r="F1886" s="69">
        <f t="shared" ca="1" si="59"/>
        <v>0.64336676248580005</v>
      </c>
    </row>
    <row r="1887" spans="5:6" x14ac:dyDescent="0.25">
      <c r="E1887" s="69">
        <f t="shared" ca="1" si="58"/>
        <v>0.99962437623585609</v>
      </c>
      <c r="F1887" s="69">
        <f t="shared" ca="1" si="59"/>
        <v>44.708353366111659</v>
      </c>
    </row>
    <row r="1888" spans="5:6" x14ac:dyDescent="0.25">
      <c r="E1888" s="69">
        <f t="shared" ca="1" si="58"/>
        <v>6.5976687804180867E-2</v>
      </c>
      <c r="F1888" s="69">
        <f t="shared" ca="1" si="59"/>
        <v>0.22939547845925659</v>
      </c>
    </row>
    <row r="1889" spans="5:6" x14ac:dyDescent="0.25">
      <c r="E1889" s="69">
        <f t="shared" ca="1" si="58"/>
        <v>0.91846692625881965</v>
      </c>
      <c r="F1889" s="69">
        <f t="shared" ca="1" si="59"/>
        <v>3.8797142194348084</v>
      </c>
    </row>
    <row r="1890" spans="5:6" x14ac:dyDescent="0.25">
      <c r="E1890" s="69">
        <f t="shared" ca="1" si="58"/>
        <v>0.5010119112395196</v>
      </c>
      <c r="F1890" s="69">
        <f t="shared" ca="1" si="59"/>
        <v>1.0023871071250121</v>
      </c>
    </row>
    <row r="1891" spans="5:6" x14ac:dyDescent="0.25">
      <c r="E1891" s="69">
        <f t="shared" ca="1" si="58"/>
        <v>0.1262178470555595</v>
      </c>
      <c r="F1891" s="69">
        <f t="shared" ca="1" si="59"/>
        <v>0.33274125722840914</v>
      </c>
    </row>
    <row r="1892" spans="5:6" x14ac:dyDescent="0.25">
      <c r="E1892" s="69">
        <f t="shared" ca="1" si="58"/>
        <v>0.29280773334984855</v>
      </c>
      <c r="F1892" s="69">
        <f t="shared" ca="1" si="59"/>
        <v>0.59741968246989252</v>
      </c>
    </row>
    <row r="1893" spans="5:6" x14ac:dyDescent="0.25">
      <c r="E1893" s="69">
        <f t="shared" ca="1" si="58"/>
        <v>0.65035541823421128</v>
      </c>
      <c r="F1893" s="69">
        <f t="shared" ca="1" si="59"/>
        <v>1.4391340142540645</v>
      </c>
    </row>
    <row r="1894" spans="5:6" x14ac:dyDescent="0.25">
      <c r="E1894" s="69">
        <f t="shared" ca="1" si="58"/>
        <v>0.77079296640407002</v>
      </c>
      <c r="F1894" s="69">
        <f t="shared" ca="1" si="59"/>
        <v>2.0211051505791735</v>
      </c>
    </row>
    <row r="1895" spans="5:6" x14ac:dyDescent="0.25">
      <c r="E1895" s="69">
        <f t="shared" ca="1" si="58"/>
        <v>0.4582765986535744</v>
      </c>
      <c r="F1895" s="69">
        <f t="shared" ca="1" si="59"/>
        <v>0.9061891858980109</v>
      </c>
    </row>
    <row r="1896" spans="5:6" x14ac:dyDescent="0.25">
      <c r="E1896" s="69">
        <f t="shared" ca="1" si="58"/>
        <v>0.7397923001772102</v>
      </c>
      <c r="F1896" s="69">
        <f t="shared" ca="1" si="59"/>
        <v>1.8376430956237839</v>
      </c>
    </row>
    <row r="1897" spans="5:6" x14ac:dyDescent="0.25">
      <c r="E1897" s="69">
        <f t="shared" ca="1" si="58"/>
        <v>7.9944044343665421E-2</v>
      </c>
      <c r="F1897" s="69">
        <f t="shared" ca="1" si="59"/>
        <v>0.25492927025942363</v>
      </c>
    </row>
    <row r="1898" spans="5:6" x14ac:dyDescent="0.25">
      <c r="E1898" s="69">
        <f t="shared" ca="1" si="58"/>
        <v>0.37415784994562129</v>
      </c>
      <c r="F1898" s="69">
        <f t="shared" ca="1" si="59"/>
        <v>0.73923046168788753</v>
      </c>
    </row>
    <row r="1899" spans="5:6" x14ac:dyDescent="0.25">
      <c r="E1899" s="69">
        <f t="shared" ca="1" si="58"/>
        <v>5.2883078966969865E-2</v>
      </c>
      <c r="F1899" s="69">
        <f t="shared" ca="1" si="59"/>
        <v>0.20389430252219595</v>
      </c>
    </row>
    <row r="1900" spans="5:6" x14ac:dyDescent="0.25">
      <c r="E1900" s="69">
        <f t="shared" ca="1" si="58"/>
        <v>0.72114788181866096</v>
      </c>
      <c r="F1900" s="69">
        <f t="shared" ca="1" si="59"/>
        <v>1.7408476653375085</v>
      </c>
    </row>
    <row r="1901" spans="5:6" x14ac:dyDescent="0.25">
      <c r="E1901" s="69">
        <f t="shared" ca="1" si="58"/>
        <v>0.58090876177520734</v>
      </c>
      <c r="F1901" s="69">
        <f t="shared" ca="1" si="59"/>
        <v>1.2117943475958368</v>
      </c>
    </row>
    <row r="1902" spans="5:6" x14ac:dyDescent="0.25">
      <c r="E1902" s="69">
        <f t="shared" ca="1" si="58"/>
        <v>0.80075540780808063</v>
      </c>
      <c r="F1902" s="69">
        <f t="shared" ca="1" si="59"/>
        <v>2.2333930679269129</v>
      </c>
    </row>
    <row r="1903" spans="5:6" x14ac:dyDescent="0.25">
      <c r="E1903" s="69">
        <f t="shared" ca="1" si="58"/>
        <v>0.80407090365389877</v>
      </c>
      <c r="F1903" s="69">
        <f t="shared" ca="1" si="59"/>
        <v>2.2595389051691797</v>
      </c>
    </row>
    <row r="1904" spans="5:6" x14ac:dyDescent="0.25">
      <c r="E1904" s="69">
        <f t="shared" ca="1" si="58"/>
        <v>0.94244843497255237</v>
      </c>
      <c r="F1904" s="69">
        <f t="shared" ca="1" si="59"/>
        <v>4.6904157376088982</v>
      </c>
    </row>
    <row r="1905" spans="5:6" x14ac:dyDescent="0.25">
      <c r="E1905" s="69">
        <f t="shared" ca="1" si="58"/>
        <v>0.58286125297924007</v>
      </c>
      <c r="F1905" s="69">
        <f t="shared" ca="1" si="59"/>
        <v>1.2175157254628615</v>
      </c>
    </row>
    <row r="1906" spans="5:6" x14ac:dyDescent="0.25">
      <c r="E1906" s="69">
        <f t="shared" ca="1" si="58"/>
        <v>0.49972242316564464</v>
      </c>
      <c r="F1906" s="69">
        <f t="shared" ca="1" si="59"/>
        <v>0.99934618876177861</v>
      </c>
    </row>
    <row r="1907" spans="5:6" x14ac:dyDescent="0.25">
      <c r="E1907" s="69">
        <f t="shared" ca="1" si="58"/>
        <v>0.29850201726017644</v>
      </c>
      <c r="F1907" s="69">
        <f t="shared" ca="1" si="59"/>
        <v>0.6068921612090582</v>
      </c>
    </row>
    <row r="1908" spans="5:6" x14ac:dyDescent="0.25">
      <c r="E1908" s="69">
        <f t="shared" ca="1" si="58"/>
        <v>6.6595507245512109E-2</v>
      </c>
      <c r="F1908" s="69">
        <f t="shared" ca="1" si="59"/>
        <v>0.23055848976092236</v>
      </c>
    </row>
    <row r="1909" spans="5:6" x14ac:dyDescent="0.25">
      <c r="E1909" s="69">
        <f t="shared" ca="1" si="58"/>
        <v>0.72822797901055103</v>
      </c>
      <c r="F1909" s="69">
        <f t="shared" ca="1" si="59"/>
        <v>1.7765594346432205</v>
      </c>
    </row>
    <row r="1910" spans="5:6" x14ac:dyDescent="0.25">
      <c r="E1910" s="69">
        <f t="shared" ca="1" si="58"/>
        <v>0.59880421862577671</v>
      </c>
      <c r="F1910" s="69">
        <f t="shared" ca="1" si="59"/>
        <v>1.2655299047253898</v>
      </c>
    </row>
    <row r="1911" spans="5:6" x14ac:dyDescent="0.25">
      <c r="E1911" s="69">
        <f t="shared" ca="1" si="58"/>
        <v>0.7273782154174343</v>
      </c>
      <c r="F1911" s="69">
        <f t="shared" ca="1" si="59"/>
        <v>1.7722081223854147</v>
      </c>
    </row>
    <row r="1912" spans="5:6" x14ac:dyDescent="0.25">
      <c r="E1912" s="69">
        <f t="shared" ca="1" si="58"/>
        <v>0.5365467803201972</v>
      </c>
      <c r="F1912" s="69">
        <f t="shared" ca="1" si="59"/>
        <v>1.0900730995088332</v>
      </c>
    </row>
    <row r="1913" spans="5:6" x14ac:dyDescent="0.25">
      <c r="E1913" s="69">
        <f t="shared" ca="1" si="58"/>
        <v>2.0936294138246492E-2</v>
      </c>
      <c r="F1913" s="69">
        <f t="shared" ca="1" si="59"/>
        <v>0.12850672413870654</v>
      </c>
    </row>
    <row r="1914" spans="5:6" x14ac:dyDescent="0.25">
      <c r="E1914" s="69">
        <f t="shared" ca="1" si="58"/>
        <v>0.77603143954726406</v>
      </c>
      <c r="F1914" s="69">
        <f t="shared" ca="1" si="59"/>
        <v>2.0554198895119669</v>
      </c>
    </row>
    <row r="1915" spans="5:6" x14ac:dyDescent="0.25">
      <c r="E1915" s="69">
        <f t="shared" ca="1" si="58"/>
        <v>0.95353818899356291</v>
      </c>
      <c r="F1915" s="69">
        <f t="shared" ca="1" si="59"/>
        <v>5.2461534671480878</v>
      </c>
    </row>
    <row r="1916" spans="5:6" x14ac:dyDescent="0.25">
      <c r="E1916" s="69">
        <f t="shared" ca="1" si="58"/>
        <v>0.25681941371911887</v>
      </c>
      <c r="F1916" s="69">
        <f t="shared" ca="1" si="59"/>
        <v>0.53872586118544596</v>
      </c>
    </row>
    <row r="1917" spans="5:6" x14ac:dyDescent="0.25">
      <c r="E1917" s="69">
        <f t="shared" ca="1" si="58"/>
        <v>6.2282724900507791E-2</v>
      </c>
      <c r="F1917" s="69">
        <f t="shared" ca="1" si="59"/>
        <v>0.22238116897251722</v>
      </c>
    </row>
    <row r="1918" spans="5:6" x14ac:dyDescent="0.25">
      <c r="E1918" s="69">
        <f t="shared" ca="1" si="58"/>
        <v>0.39090447720230459</v>
      </c>
      <c r="F1918" s="69">
        <f t="shared" ca="1" si="59"/>
        <v>0.77052091491534258</v>
      </c>
    </row>
    <row r="1919" spans="5:6" x14ac:dyDescent="0.25">
      <c r="E1919" s="69">
        <f t="shared" ca="1" si="58"/>
        <v>0.18084758983499061</v>
      </c>
      <c r="F1919" s="69">
        <f t="shared" ca="1" si="59"/>
        <v>0.41901531424668814</v>
      </c>
    </row>
    <row r="1920" spans="5:6" x14ac:dyDescent="0.25">
      <c r="E1920" s="69">
        <f t="shared" ca="1" si="58"/>
        <v>0.39936542955542687</v>
      </c>
      <c r="F1920" s="69">
        <f t="shared" ca="1" si="59"/>
        <v>0.78666068104444165</v>
      </c>
    </row>
    <row r="1921" spans="5:6" x14ac:dyDescent="0.25">
      <c r="E1921" s="69">
        <f t="shared" ca="1" si="58"/>
        <v>0.79893300679389001</v>
      </c>
      <c r="F1921" s="69">
        <f t="shared" ca="1" si="59"/>
        <v>2.219272169897518</v>
      </c>
    </row>
    <row r="1922" spans="5:6" x14ac:dyDescent="0.25">
      <c r="E1922" s="69">
        <f t="shared" ca="1" si="58"/>
        <v>3.0849000624715517E-2</v>
      </c>
      <c r="F1922" s="69">
        <f t="shared" ca="1" si="59"/>
        <v>0.15506160061706711</v>
      </c>
    </row>
    <row r="1923" spans="5:6" x14ac:dyDescent="0.25">
      <c r="E1923" s="69">
        <f t="shared" ca="1" si="58"/>
        <v>0.13554056807209036</v>
      </c>
      <c r="F1923" s="69">
        <f t="shared" ca="1" si="59"/>
        <v>0.34769961001049571</v>
      </c>
    </row>
    <row r="1924" spans="5:6" x14ac:dyDescent="0.25">
      <c r="E1924" s="69">
        <f t="shared" ref="E1924:E1987" ca="1" si="60">RAND()</f>
        <v>0.75607441040563728</v>
      </c>
      <c r="F1924" s="69">
        <f t="shared" ref="F1924:F1987" ca="1" si="61">_xlfn.F.INV(E1924,$C$3,$C$4)</f>
        <v>1.9300936745135202</v>
      </c>
    </row>
    <row r="1925" spans="5:6" x14ac:dyDescent="0.25">
      <c r="E1925" s="69">
        <f t="shared" ca="1" si="60"/>
        <v>0.65073186563064067</v>
      </c>
      <c r="F1925" s="69">
        <f t="shared" ca="1" si="61"/>
        <v>1.4405210745798793</v>
      </c>
    </row>
    <row r="1926" spans="5:6" x14ac:dyDescent="0.25">
      <c r="E1926" s="69">
        <f t="shared" ca="1" si="60"/>
        <v>0.79640678727547431</v>
      </c>
      <c r="F1926" s="69">
        <f t="shared" ca="1" si="61"/>
        <v>2.1999826961374787</v>
      </c>
    </row>
    <row r="1927" spans="5:6" x14ac:dyDescent="0.25">
      <c r="E1927" s="69">
        <f t="shared" ca="1" si="60"/>
        <v>0.87424440967534323</v>
      </c>
      <c r="F1927" s="69">
        <f t="shared" ca="1" si="61"/>
        <v>3.0120896281526339</v>
      </c>
    </row>
    <row r="1928" spans="5:6" x14ac:dyDescent="0.25">
      <c r="E1928" s="69">
        <f t="shared" ca="1" si="60"/>
        <v>0.49704161080867504</v>
      </c>
      <c r="F1928" s="69">
        <f t="shared" ca="1" si="61"/>
        <v>0.99305362748277959</v>
      </c>
    </row>
    <row r="1929" spans="5:6" x14ac:dyDescent="0.25">
      <c r="E1929" s="69">
        <f t="shared" ca="1" si="60"/>
        <v>0.1863532250354738</v>
      </c>
      <c r="F1929" s="69">
        <f t="shared" ca="1" si="61"/>
        <v>0.42761309051928026</v>
      </c>
    </row>
    <row r="1930" spans="5:6" x14ac:dyDescent="0.25">
      <c r="E1930" s="69">
        <f t="shared" ca="1" si="60"/>
        <v>3.0233222480037791E-2</v>
      </c>
      <c r="F1930" s="69">
        <f t="shared" ca="1" si="61"/>
        <v>0.15352859843494462</v>
      </c>
    </row>
    <row r="1931" spans="5:6" x14ac:dyDescent="0.25">
      <c r="E1931" s="69">
        <f t="shared" ca="1" si="60"/>
        <v>1.6408477121120923E-2</v>
      </c>
      <c r="F1931" s="69">
        <f t="shared" ca="1" si="61"/>
        <v>0.11453889593079629</v>
      </c>
    </row>
    <row r="1932" spans="5:6" x14ac:dyDescent="0.25">
      <c r="E1932" s="69">
        <f t="shared" ca="1" si="60"/>
        <v>0.47341405772103073</v>
      </c>
      <c r="F1932" s="69">
        <f t="shared" ca="1" si="61"/>
        <v>0.93923182711540998</v>
      </c>
    </row>
    <row r="1933" spans="5:6" x14ac:dyDescent="0.25">
      <c r="E1933" s="69">
        <f t="shared" ca="1" si="60"/>
        <v>0.53202196292781201</v>
      </c>
      <c r="F1933" s="69">
        <f t="shared" ca="1" si="61"/>
        <v>1.078466004668895</v>
      </c>
    </row>
    <row r="1934" spans="5:6" x14ac:dyDescent="0.25">
      <c r="E1934" s="69">
        <f t="shared" ca="1" si="60"/>
        <v>0.32423830457754976</v>
      </c>
      <c r="F1934" s="69">
        <f t="shared" ca="1" si="61"/>
        <v>0.65046242732433146</v>
      </c>
    </row>
    <row r="1935" spans="5:6" x14ac:dyDescent="0.25">
      <c r="E1935" s="69">
        <f t="shared" ca="1" si="60"/>
        <v>0.98351874046599752</v>
      </c>
      <c r="F1935" s="69">
        <f t="shared" ca="1" si="61"/>
        <v>8.7125916735278892</v>
      </c>
    </row>
    <row r="1936" spans="5:6" x14ac:dyDescent="0.25">
      <c r="E1936" s="69">
        <f t="shared" ca="1" si="60"/>
        <v>0.12824980775232508</v>
      </c>
      <c r="F1936" s="69">
        <f t="shared" ca="1" si="61"/>
        <v>0.33601478648712796</v>
      </c>
    </row>
    <row r="1937" spans="5:6" x14ac:dyDescent="0.25">
      <c r="E1937" s="69">
        <f t="shared" ca="1" si="60"/>
        <v>7.8579908054410952E-2</v>
      </c>
      <c r="F1937" s="69">
        <f t="shared" ca="1" si="61"/>
        <v>0.25249483607852141</v>
      </c>
    </row>
    <row r="1938" spans="5:6" x14ac:dyDescent="0.25">
      <c r="E1938" s="69">
        <f t="shared" ca="1" si="60"/>
        <v>0.63708684880661026</v>
      </c>
      <c r="F1938" s="69">
        <f t="shared" ca="1" si="61"/>
        <v>1.3914451607640466</v>
      </c>
    </row>
    <row r="1939" spans="5:6" x14ac:dyDescent="0.25">
      <c r="E1939" s="69">
        <f t="shared" ca="1" si="60"/>
        <v>0.90621885488523923</v>
      </c>
      <c r="F1939" s="69">
        <f t="shared" ca="1" si="61"/>
        <v>3.5835879518411287</v>
      </c>
    </row>
    <row r="1940" spans="5:6" x14ac:dyDescent="0.25">
      <c r="E1940" s="69">
        <f t="shared" ca="1" si="60"/>
        <v>0.71208083063640548</v>
      </c>
      <c r="F1940" s="69">
        <f t="shared" ca="1" si="61"/>
        <v>1.6968373269899995</v>
      </c>
    </row>
    <row r="1941" spans="5:6" x14ac:dyDescent="0.25">
      <c r="E1941" s="69">
        <f t="shared" ca="1" si="60"/>
        <v>0.86698044172033473</v>
      </c>
      <c r="F1941" s="69">
        <f t="shared" ca="1" si="61"/>
        <v>2.9097737352610413</v>
      </c>
    </row>
    <row r="1942" spans="5:6" x14ac:dyDescent="0.25">
      <c r="E1942" s="69">
        <f t="shared" ca="1" si="60"/>
        <v>0.161429645991229</v>
      </c>
      <c r="F1942" s="69">
        <f t="shared" ca="1" si="61"/>
        <v>0.38863092425478252</v>
      </c>
    </row>
    <row r="1943" spans="5:6" x14ac:dyDescent="0.25">
      <c r="E1943" s="69">
        <f t="shared" ca="1" si="60"/>
        <v>0.94246331096767622</v>
      </c>
      <c r="F1943" s="69">
        <f t="shared" ca="1" si="61"/>
        <v>4.6910592075232538</v>
      </c>
    </row>
    <row r="1944" spans="5:6" x14ac:dyDescent="0.25">
      <c r="E1944" s="69">
        <f t="shared" ca="1" si="60"/>
        <v>0.24160902297812947</v>
      </c>
      <c r="F1944" s="69">
        <f t="shared" ca="1" si="61"/>
        <v>0.51442426153833243</v>
      </c>
    </row>
    <row r="1945" spans="5:6" x14ac:dyDescent="0.25">
      <c r="E1945" s="69">
        <f t="shared" ca="1" si="60"/>
        <v>0.68497844077621217</v>
      </c>
      <c r="F1945" s="69">
        <f t="shared" ca="1" si="61"/>
        <v>1.5755263287831778</v>
      </c>
    </row>
    <row r="1946" spans="5:6" x14ac:dyDescent="0.25">
      <c r="E1946" s="69">
        <f t="shared" ca="1" si="60"/>
        <v>0.23772742246467493</v>
      </c>
      <c r="F1946" s="69">
        <f t="shared" ca="1" si="61"/>
        <v>0.50826085256670683</v>
      </c>
    </row>
    <row r="1947" spans="5:6" x14ac:dyDescent="0.25">
      <c r="E1947" s="69">
        <f t="shared" ca="1" si="60"/>
        <v>0.5721522453861061</v>
      </c>
      <c r="F1947" s="69">
        <f t="shared" ca="1" si="61"/>
        <v>1.1865390798011011</v>
      </c>
    </row>
    <row r="1948" spans="5:6" x14ac:dyDescent="0.25">
      <c r="E1948" s="69">
        <f t="shared" ca="1" si="60"/>
        <v>0.71313266124604402</v>
      </c>
      <c r="F1948" s="69">
        <f t="shared" ca="1" si="61"/>
        <v>1.7018477577156081</v>
      </c>
    </row>
    <row r="1949" spans="5:6" x14ac:dyDescent="0.25">
      <c r="E1949" s="69">
        <f t="shared" ca="1" si="60"/>
        <v>0.42990782982991527</v>
      </c>
      <c r="F1949" s="69">
        <f t="shared" ca="1" si="61"/>
        <v>0.84696160380508612</v>
      </c>
    </row>
    <row r="1950" spans="5:6" x14ac:dyDescent="0.25">
      <c r="E1950" s="69">
        <f t="shared" ca="1" si="60"/>
        <v>2.159503672062657E-2</v>
      </c>
      <c r="F1950" s="69">
        <f t="shared" ca="1" si="61"/>
        <v>0.13042062140074873</v>
      </c>
    </row>
    <row r="1951" spans="5:6" x14ac:dyDescent="0.25">
      <c r="E1951" s="69">
        <f t="shared" ca="1" si="60"/>
        <v>0.27401774098735332</v>
      </c>
      <c r="F1951" s="69">
        <f t="shared" ca="1" si="61"/>
        <v>0.56654043388297026</v>
      </c>
    </row>
    <row r="1952" spans="5:6" x14ac:dyDescent="0.25">
      <c r="E1952" s="69">
        <f t="shared" ca="1" si="60"/>
        <v>0.12152669079078571</v>
      </c>
      <c r="F1952" s="69">
        <f t="shared" ca="1" si="61"/>
        <v>0.32515196216603676</v>
      </c>
    </row>
    <row r="1953" spans="5:6" x14ac:dyDescent="0.25">
      <c r="E1953" s="69">
        <f t="shared" ca="1" si="60"/>
        <v>0.1118964779409154</v>
      </c>
      <c r="F1953" s="69">
        <f t="shared" ca="1" si="61"/>
        <v>0.3094131321523616</v>
      </c>
    </row>
    <row r="1954" spans="5:6" x14ac:dyDescent="0.25">
      <c r="E1954" s="69">
        <f t="shared" ca="1" si="60"/>
        <v>4.2525176698344325E-2</v>
      </c>
      <c r="F1954" s="69">
        <f t="shared" ca="1" si="61"/>
        <v>0.18214874597231157</v>
      </c>
    </row>
    <row r="1955" spans="5:6" x14ac:dyDescent="0.25">
      <c r="E1955" s="69">
        <f t="shared" ca="1" si="60"/>
        <v>0.24180003098538505</v>
      </c>
      <c r="F1955" s="69">
        <f t="shared" ca="1" si="61"/>
        <v>0.51472792589337391</v>
      </c>
    </row>
    <row r="1956" spans="5:6" x14ac:dyDescent="0.25">
      <c r="E1956" s="69">
        <f t="shared" ca="1" si="60"/>
        <v>0.70055671279693221</v>
      </c>
      <c r="F1956" s="69">
        <f t="shared" ca="1" si="61"/>
        <v>1.643484047617596</v>
      </c>
    </row>
    <row r="1957" spans="5:6" x14ac:dyDescent="0.25">
      <c r="E1957" s="69">
        <f t="shared" ca="1" si="60"/>
        <v>0.95891723825578978</v>
      </c>
      <c r="F1957" s="69">
        <f t="shared" ca="1" si="61"/>
        <v>5.5873928879148202</v>
      </c>
    </row>
    <row r="1958" spans="5:6" x14ac:dyDescent="0.25">
      <c r="E1958" s="69">
        <f t="shared" ca="1" si="60"/>
        <v>0.76521545058389828</v>
      </c>
      <c r="F1958" s="69">
        <f t="shared" ca="1" si="61"/>
        <v>1.9857138106245251</v>
      </c>
    </row>
    <row r="1959" spans="5:6" x14ac:dyDescent="0.25">
      <c r="E1959" s="69">
        <f t="shared" ca="1" si="60"/>
        <v>0.78118539820240596</v>
      </c>
      <c r="F1959" s="69">
        <f t="shared" ca="1" si="61"/>
        <v>2.0902560651935063</v>
      </c>
    </row>
    <row r="1960" spans="5:6" x14ac:dyDescent="0.25">
      <c r="E1960" s="69">
        <f t="shared" ca="1" si="60"/>
        <v>0.922003846941717</v>
      </c>
      <c r="F1960" s="69">
        <f t="shared" ca="1" si="61"/>
        <v>3.9769409554401078</v>
      </c>
    </row>
    <row r="1961" spans="5:6" x14ac:dyDescent="0.25">
      <c r="E1961" s="69">
        <f t="shared" ca="1" si="60"/>
        <v>0.12038683514605975</v>
      </c>
      <c r="F1961" s="69">
        <f t="shared" ca="1" si="61"/>
        <v>0.32330077498394366</v>
      </c>
    </row>
    <row r="1962" spans="5:6" x14ac:dyDescent="0.25">
      <c r="E1962" s="69">
        <f t="shared" ca="1" si="60"/>
        <v>0.7827833844877442</v>
      </c>
      <c r="F1962" s="69">
        <f t="shared" ca="1" si="61"/>
        <v>2.1012831287914073</v>
      </c>
    </row>
    <row r="1963" spans="5:6" x14ac:dyDescent="0.25">
      <c r="E1963" s="69">
        <f t="shared" ca="1" si="60"/>
        <v>0.58532879145510031</v>
      </c>
      <c r="F1963" s="69">
        <f t="shared" ca="1" si="61"/>
        <v>1.2247945674059493</v>
      </c>
    </row>
    <row r="1964" spans="5:6" x14ac:dyDescent="0.25">
      <c r="E1964" s="69">
        <f t="shared" ca="1" si="60"/>
        <v>0.47485218467077994</v>
      </c>
      <c r="F1964" s="69">
        <f t="shared" ca="1" si="61"/>
        <v>0.94242725354890367</v>
      </c>
    </row>
    <row r="1965" spans="5:6" x14ac:dyDescent="0.25">
      <c r="E1965" s="69">
        <f t="shared" ca="1" si="60"/>
        <v>0.53413972238983487</v>
      </c>
      <c r="F1965" s="69">
        <f t="shared" ca="1" si="61"/>
        <v>1.0838814697836758</v>
      </c>
    </row>
    <row r="1966" spans="5:6" x14ac:dyDescent="0.25">
      <c r="E1966" s="69">
        <f t="shared" ca="1" si="60"/>
        <v>0.16780908095132996</v>
      </c>
      <c r="F1966" s="69">
        <f t="shared" ca="1" si="61"/>
        <v>0.39863003184103885</v>
      </c>
    </row>
    <row r="1967" spans="5:6" x14ac:dyDescent="0.25">
      <c r="E1967" s="69">
        <f t="shared" ca="1" si="60"/>
        <v>0.25938545522961753</v>
      </c>
      <c r="F1967" s="69">
        <f t="shared" ca="1" si="61"/>
        <v>0.54285158083532736</v>
      </c>
    </row>
    <row r="1968" spans="5:6" x14ac:dyDescent="0.25">
      <c r="E1968" s="69">
        <f t="shared" ca="1" si="60"/>
        <v>0.59230432021824353</v>
      </c>
      <c r="F1968" s="69">
        <f t="shared" ca="1" si="61"/>
        <v>1.2456692605330129</v>
      </c>
    </row>
    <row r="1969" spans="5:6" x14ac:dyDescent="0.25">
      <c r="E1969" s="69">
        <f t="shared" ca="1" si="60"/>
        <v>0.85360042968786265</v>
      </c>
      <c r="F1969" s="69">
        <f t="shared" ca="1" si="61"/>
        <v>2.7400570975865945</v>
      </c>
    </row>
    <row r="1970" spans="5:6" x14ac:dyDescent="0.25">
      <c r="E1970" s="69">
        <f t="shared" ca="1" si="60"/>
        <v>0.58556522962641211</v>
      </c>
      <c r="F1970" s="69">
        <f t="shared" ca="1" si="61"/>
        <v>1.2254948752035935</v>
      </c>
    </row>
    <row r="1971" spans="5:6" x14ac:dyDescent="0.25">
      <c r="E1971" s="69">
        <f t="shared" ca="1" si="60"/>
        <v>0.64063385546542195</v>
      </c>
      <c r="F1971" s="69">
        <f t="shared" ca="1" si="61"/>
        <v>1.4039701278430992</v>
      </c>
    </row>
    <row r="1972" spans="5:6" x14ac:dyDescent="0.25">
      <c r="E1972" s="69">
        <f t="shared" ca="1" si="60"/>
        <v>0.25305347711071147</v>
      </c>
      <c r="F1972" s="69">
        <f t="shared" ca="1" si="61"/>
        <v>0.53268517018359829</v>
      </c>
    </row>
    <row r="1973" spans="5:6" x14ac:dyDescent="0.25">
      <c r="E1973" s="69">
        <f t="shared" ca="1" si="60"/>
        <v>0.35442141392471138</v>
      </c>
      <c r="F1973" s="69">
        <f t="shared" ca="1" si="61"/>
        <v>0.70338342128941922</v>
      </c>
    </row>
    <row r="1974" spans="5:6" x14ac:dyDescent="0.25">
      <c r="E1974" s="69">
        <f t="shared" ca="1" si="60"/>
        <v>0.92679020723242644</v>
      </c>
      <c r="F1974" s="69">
        <f t="shared" ca="1" si="61"/>
        <v>4.1187087216387139</v>
      </c>
    </row>
    <row r="1975" spans="5:6" x14ac:dyDescent="0.25">
      <c r="E1975" s="69">
        <f t="shared" ca="1" si="60"/>
        <v>0.19961333278424309</v>
      </c>
      <c r="F1975" s="69">
        <f t="shared" ca="1" si="61"/>
        <v>0.4483255991217649</v>
      </c>
    </row>
    <row r="1976" spans="5:6" x14ac:dyDescent="0.25">
      <c r="E1976" s="69">
        <f t="shared" ca="1" si="60"/>
        <v>2.8085774053427826E-2</v>
      </c>
      <c r="F1976" s="69">
        <f t="shared" ca="1" si="61"/>
        <v>0.14807869463139306</v>
      </c>
    </row>
    <row r="1977" spans="5:6" x14ac:dyDescent="0.25">
      <c r="E1977" s="69">
        <f t="shared" ca="1" si="60"/>
        <v>0.28487744445733776</v>
      </c>
      <c r="F1977" s="69">
        <f t="shared" ca="1" si="61"/>
        <v>0.58431906918133125</v>
      </c>
    </row>
    <row r="1978" spans="5:6" x14ac:dyDescent="0.25">
      <c r="E1978" s="69">
        <f t="shared" ca="1" si="60"/>
        <v>0.45482957794230239</v>
      </c>
      <c r="F1978" s="69">
        <f t="shared" ca="1" si="61"/>
        <v>0.89881087233072077</v>
      </c>
    </row>
    <row r="1979" spans="5:6" x14ac:dyDescent="0.25">
      <c r="E1979" s="69">
        <f t="shared" ca="1" si="60"/>
        <v>0.30085809527564145</v>
      </c>
      <c r="F1979" s="69">
        <f t="shared" ca="1" si="61"/>
        <v>0.6108282643212638</v>
      </c>
    </row>
    <row r="1980" spans="5:6" x14ac:dyDescent="0.25">
      <c r="E1980" s="69">
        <f t="shared" ca="1" si="60"/>
        <v>0.34145842446181085</v>
      </c>
      <c r="F1980" s="69">
        <f t="shared" ca="1" si="61"/>
        <v>0.68039136516823806</v>
      </c>
    </row>
    <row r="1981" spans="5:6" x14ac:dyDescent="0.25">
      <c r="E1981" s="69">
        <f t="shared" ca="1" si="60"/>
        <v>0.87710285915347574</v>
      </c>
      <c r="F1981" s="69">
        <f t="shared" ca="1" si="61"/>
        <v>3.0546117349436952</v>
      </c>
    </row>
    <row r="1982" spans="5:6" x14ac:dyDescent="0.25">
      <c r="E1982" s="69">
        <f t="shared" ca="1" si="60"/>
        <v>0.2233977600928051</v>
      </c>
      <c r="F1982" s="69">
        <f t="shared" ca="1" si="61"/>
        <v>0.48561973365257494</v>
      </c>
    </row>
    <row r="1983" spans="5:6" x14ac:dyDescent="0.25">
      <c r="E1983" s="69">
        <f t="shared" ca="1" si="60"/>
        <v>0.75126668754530801</v>
      </c>
      <c r="F1983" s="69">
        <f t="shared" ca="1" si="61"/>
        <v>1.9019526896934642</v>
      </c>
    </row>
    <row r="1984" spans="5:6" x14ac:dyDescent="0.25">
      <c r="E1984" s="69">
        <f t="shared" ca="1" si="60"/>
        <v>0.29708186658805436</v>
      </c>
      <c r="F1984" s="69">
        <f t="shared" ca="1" si="61"/>
        <v>0.60452442274061924</v>
      </c>
    </row>
    <row r="1985" spans="5:6" x14ac:dyDescent="0.25">
      <c r="E1985" s="69">
        <f t="shared" ca="1" si="60"/>
        <v>0.22640261409246898</v>
      </c>
      <c r="F1985" s="69">
        <f t="shared" ca="1" si="61"/>
        <v>0.4903541826189996</v>
      </c>
    </row>
    <row r="1986" spans="5:6" x14ac:dyDescent="0.25">
      <c r="E1986" s="69">
        <f t="shared" ca="1" si="60"/>
        <v>0.5821726106269437</v>
      </c>
      <c r="F1986" s="69">
        <f t="shared" ca="1" si="61"/>
        <v>1.215493975370489</v>
      </c>
    </row>
    <row r="1987" spans="5:6" x14ac:dyDescent="0.25">
      <c r="E1987" s="69">
        <f t="shared" ca="1" si="60"/>
        <v>0.15990287275808301</v>
      </c>
      <c r="F1987" s="69">
        <f t="shared" ca="1" si="61"/>
        <v>0.38623429041172602</v>
      </c>
    </row>
    <row r="1988" spans="5:6" x14ac:dyDescent="0.25">
      <c r="E1988" s="69">
        <f t="shared" ref="E1988:E2051" ca="1" si="62">RAND()</f>
        <v>0.80822970680187955</v>
      </c>
      <c r="F1988" s="69">
        <f t="shared" ref="F1988:F2051" ca="1" si="63">_xlfn.F.INV(E1988,$C$3,$C$4)</f>
        <v>2.2931986212660966</v>
      </c>
    </row>
    <row r="1989" spans="5:6" x14ac:dyDescent="0.25">
      <c r="E1989" s="69">
        <f t="shared" ca="1" si="62"/>
        <v>0.59024075422424271</v>
      </c>
      <c r="F1989" s="69">
        <f t="shared" ca="1" si="63"/>
        <v>1.2394473705407734</v>
      </c>
    </row>
    <row r="1990" spans="5:6" x14ac:dyDescent="0.25">
      <c r="E1990" s="69">
        <f t="shared" ca="1" si="62"/>
        <v>0.84224771300104584</v>
      </c>
      <c r="F1990" s="69">
        <f t="shared" ca="1" si="63"/>
        <v>2.6119500646681559</v>
      </c>
    </row>
    <row r="1991" spans="5:6" x14ac:dyDescent="0.25">
      <c r="E1991" s="69">
        <f t="shared" ca="1" si="62"/>
        <v>0.92774437562165535</v>
      </c>
      <c r="F1991" s="69">
        <f t="shared" ca="1" si="63"/>
        <v>4.1485144039219577</v>
      </c>
    </row>
    <row r="1992" spans="5:6" x14ac:dyDescent="0.25">
      <c r="E1992" s="69">
        <f t="shared" ca="1" si="62"/>
        <v>0.97257920089939343</v>
      </c>
      <c r="F1992" s="69">
        <f t="shared" ca="1" si="63"/>
        <v>6.8326452946470582</v>
      </c>
    </row>
    <row r="1993" spans="5:6" x14ac:dyDescent="0.25">
      <c r="E1993" s="69">
        <f t="shared" ca="1" si="62"/>
        <v>0.24457014194690407</v>
      </c>
      <c r="F1993" s="69">
        <f t="shared" ca="1" si="63"/>
        <v>0.51913590881402205</v>
      </c>
    </row>
    <row r="1994" spans="5:6" x14ac:dyDescent="0.25">
      <c r="E1994" s="69">
        <f t="shared" ca="1" si="62"/>
        <v>1.1617024805380294E-2</v>
      </c>
      <c r="F1994" s="69">
        <f t="shared" ca="1" si="63"/>
        <v>9.7627180282976914E-2</v>
      </c>
    </row>
    <row r="1995" spans="5:6" x14ac:dyDescent="0.25">
      <c r="E1995" s="69">
        <f t="shared" ca="1" si="62"/>
        <v>0.75789153529200948</v>
      </c>
      <c r="F1995" s="69">
        <f t="shared" ca="1" si="63"/>
        <v>1.9409246626331782</v>
      </c>
    </row>
    <row r="1996" spans="5:6" x14ac:dyDescent="0.25">
      <c r="E1996" s="69">
        <f t="shared" ca="1" si="62"/>
        <v>0.60012472356070912</v>
      </c>
      <c r="F1996" s="69">
        <f t="shared" ca="1" si="63"/>
        <v>1.2696144848371798</v>
      </c>
    </row>
    <row r="1997" spans="5:6" x14ac:dyDescent="0.25">
      <c r="E1997" s="69">
        <f t="shared" ca="1" si="62"/>
        <v>0.61157790011879998</v>
      </c>
      <c r="F1997" s="69">
        <f t="shared" ca="1" si="63"/>
        <v>1.3057747997646352</v>
      </c>
    </row>
    <row r="1998" spans="5:6" x14ac:dyDescent="0.25">
      <c r="E1998" s="69">
        <f t="shared" ca="1" si="62"/>
        <v>0.359084479369013</v>
      </c>
      <c r="F1998" s="69">
        <f t="shared" ca="1" si="63"/>
        <v>0.71175817820995113</v>
      </c>
    </row>
    <row r="1999" spans="5:6" x14ac:dyDescent="0.25">
      <c r="E1999" s="69">
        <f t="shared" ca="1" si="62"/>
        <v>0.252769647770682</v>
      </c>
      <c r="F1999" s="69">
        <f t="shared" ca="1" si="63"/>
        <v>0.53223056613491859</v>
      </c>
    </row>
    <row r="2000" spans="5:6" x14ac:dyDescent="0.25">
      <c r="E2000" s="69">
        <f t="shared" ca="1" si="62"/>
        <v>0.64873121413443435</v>
      </c>
      <c r="F2000" s="69">
        <f t="shared" ca="1" si="63"/>
        <v>1.4331715926359112</v>
      </c>
    </row>
    <row r="2001" spans="5:6" x14ac:dyDescent="0.25">
      <c r="E2001" s="69">
        <f t="shared" ca="1" si="62"/>
        <v>0.88627277485598566</v>
      </c>
      <c r="F2001" s="69">
        <f t="shared" ca="1" si="63"/>
        <v>3.2007849297167539</v>
      </c>
    </row>
    <row r="2002" spans="5:6" x14ac:dyDescent="0.25">
      <c r="E2002" s="69">
        <f t="shared" ca="1" si="62"/>
        <v>0.56723613707832554</v>
      </c>
      <c r="F2002" s="69">
        <f t="shared" ca="1" si="63"/>
        <v>1.1726409471635513</v>
      </c>
    </row>
    <row r="2003" spans="5:6" x14ac:dyDescent="0.25">
      <c r="E2003" s="69">
        <f t="shared" ca="1" si="62"/>
        <v>0.20050904920218926</v>
      </c>
      <c r="F2003" s="69">
        <f t="shared" ca="1" si="63"/>
        <v>0.44972584891041628</v>
      </c>
    </row>
    <row r="2004" spans="5:6" x14ac:dyDescent="0.25">
      <c r="E2004" s="69">
        <f t="shared" ca="1" si="62"/>
        <v>0.64469071432055181</v>
      </c>
      <c r="F2004" s="69">
        <f t="shared" ca="1" si="63"/>
        <v>1.4184927107444978</v>
      </c>
    </row>
    <row r="2005" spans="5:6" x14ac:dyDescent="0.25">
      <c r="E2005" s="69">
        <f t="shared" ca="1" si="62"/>
        <v>0.47446040153767122</v>
      </c>
      <c r="F2005" s="69">
        <f t="shared" ca="1" si="63"/>
        <v>0.9415557422317502</v>
      </c>
    </row>
    <row r="2006" spans="5:6" x14ac:dyDescent="0.25">
      <c r="E2006" s="69">
        <f t="shared" ca="1" si="62"/>
        <v>0.71534540887628317</v>
      </c>
      <c r="F2006" s="69">
        <f t="shared" ca="1" si="63"/>
        <v>1.7124683380419743</v>
      </c>
    </row>
    <row r="2007" spans="5:6" x14ac:dyDescent="0.25">
      <c r="E2007" s="69">
        <f t="shared" ca="1" si="62"/>
        <v>0.78632864571773409</v>
      </c>
      <c r="F2007" s="69">
        <f t="shared" ca="1" si="63"/>
        <v>2.1261443561212046</v>
      </c>
    </row>
    <row r="2008" spans="5:6" x14ac:dyDescent="0.25">
      <c r="E2008" s="69">
        <f t="shared" ca="1" si="62"/>
        <v>0.61414251604827352</v>
      </c>
      <c r="F2008" s="69">
        <f t="shared" ca="1" si="63"/>
        <v>1.3140579982169449</v>
      </c>
    </row>
    <row r="2009" spans="5:6" x14ac:dyDescent="0.25">
      <c r="E2009" s="69">
        <f t="shared" ca="1" si="62"/>
        <v>6.3854477612328209E-2</v>
      </c>
      <c r="F2009" s="69">
        <f t="shared" ca="1" si="63"/>
        <v>0.22538115006847476</v>
      </c>
    </row>
    <row r="2010" spans="5:6" x14ac:dyDescent="0.25">
      <c r="E2010" s="69">
        <f t="shared" ca="1" si="62"/>
        <v>0.38978446197474759</v>
      </c>
      <c r="F2010" s="69">
        <f t="shared" ca="1" si="63"/>
        <v>0.76840152804755324</v>
      </c>
    </row>
    <row r="2011" spans="5:6" x14ac:dyDescent="0.25">
      <c r="E2011" s="69">
        <f t="shared" ca="1" si="62"/>
        <v>0.70918649676717183</v>
      </c>
      <c r="F2011" s="69">
        <f t="shared" ca="1" si="63"/>
        <v>1.6831745216644542</v>
      </c>
    </row>
    <row r="2012" spans="5:6" x14ac:dyDescent="0.25">
      <c r="E2012" s="69">
        <f t="shared" ca="1" si="62"/>
        <v>0.41422228867005262</v>
      </c>
      <c r="F2012" s="69">
        <f t="shared" ca="1" si="63"/>
        <v>0.81557776073881016</v>
      </c>
    </row>
    <row r="2013" spans="5:6" x14ac:dyDescent="0.25">
      <c r="E2013" s="69">
        <f t="shared" ca="1" si="62"/>
        <v>0.50953168256695947</v>
      </c>
      <c r="F2013" s="69">
        <f t="shared" ca="1" si="63"/>
        <v>1.0227150026561713</v>
      </c>
    </row>
    <row r="2014" spans="5:6" x14ac:dyDescent="0.25">
      <c r="E2014" s="69">
        <f t="shared" ca="1" si="62"/>
        <v>0.9734863177932408</v>
      </c>
      <c r="F2014" s="69">
        <f t="shared" ca="1" si="63"/>
        <v>6.9455112395910934</v>
      </c>
    </row>
    <row r="2015" spans="5:6" x14ac:dyDescent="0.25">
      <c r="E2015" s="69">
        <f t="shared" ca="1" si="62"/>
        <v>0.55298513861229548</v>
      </c>
      <c r="F2015" s="69">
        <f t="shared" ca="1" si="63"/>
        <v>1.1334332388820394</v>
      </c>
    </row>
    <row r="2016" spans="5:6" x14ac:dyDescent="0.25">
      <c r="E2016" s="69">
        <f t="shared" ca="1" si="62"/>
        <v>0.60344291409413731</v>
      </c>
      <c r="F2016" s="69">
        <f t="shared" ca="1" si="63"/>
        <v>1.2799541490597399</v>
      </c>
    </row>
    <row r="2017" spans="5:6" x14ac:dyDescent="0.25">
      <c r="E2017" s="69">
        <f t="shared" ca="1" si="62"/>
        <v>0.41410276240829258</v>
      </c>
      <c r="F2017" s="69">
        <f t="shared" ca="1" si="63"/>
        <v>0.81534206382918317</v>
      </c>
    </row>
    <row r="2018" spans="5:6" x14ac:dyDescent="0.25">
      <c r="E2018" s="69">
        <f t="shared" ca="1" si="62"/>
        <v>0.1729567584105961</v>
      </c>
      <c r="F2018" s="69">
        <f t="shared" ca="1" si="63"/>
        <v>0.40668446259331964</v>
      </c>
    </row>
    <row r="2019" spans="5:6" x14ac:dyDescent="0.25">
      <c r="E2019" s="69">
        <f t="shared" ca="1" si="62"/>
        <v>0.91801337388930571</v>
      </c>
      <c r="F2019" s="69">
        <f t="shared" ca="1" si="63"/>
        <v>3.867669685682932</v>
      </c>
    </row>
    <row r="2020" spans="5:6" x14ac:dyDescent="0.25">
      <c r="E2020" s="69">
        <f t="shared" ca="1" si="62"/>
        <v>0.14223702614278344</v>
      </c>
      <c r="F2020" s="69">
        <f t="shared" ca="1" si="63"/>
        <v>0.35835930200902721</v>
      </c>
    </row>
    <row r="2021" spans="5:6" x14ac:dyDescent="0.25">
      <c r="E2021" s="69">
        <f t="shared" ca="1" si="62"/>
        <v>0.30512803829294499</v>
      </c>
      <c r="F2021" s="69">
        <f t="shared" ca="1" si="63"/>
        <v>0.61798748783277979</v>
      </c>
    </row>
    <row r="2022" spans="5:6" x14ac:dyDescent="0.25">
      <c r="E2022" s="69">
        <f t="shared" ca="1" si="62"/>
        <v>0.79577757008100292</v>
      </c>
      <c r="F2022" s="69">
        <f t="shared" ca="1" si="63"/>
        <v>2.1952286736543933</v>
      </c>
    </row>
    <row r="2023" spans="5:6" x14ac:dyDescent="0.25">
      <c r="E2023" s="69">
        <f t="shared" ca="1" si="62"/>
        <v>0.72819024062606019</v>
      </c>
      <c r="F2023" s="69">
        <f t="shared" ca="1" si="63"/>
        <v>1.7763658060429266</v>
      </c>
    </row>
    <row r="2024" spans="5:6" x14ac:dyDescent="0.25">
      <c r="E2024" s="69">
        <f t="shared" ca="1" si="62"/>
        <v>0.18950570691257429</v>
      </c>
      <c r="F2024" s="69">
        <f t="shared" ca="1" si="63"/>
        <v>0.43253568447146173</v>
      </c>
    </row>
    <row r="2025" spans="5:6" x14ac:dyDescent="0.25">
      <c r="E2025" s="69">
        <f t="shared" ca="1" si="62"/>
        <v>0.11999838428872767</v>
      </c>
      <c r="F2025" s="69">
        <f t="shared" ca="1" si="63"/>
        <v>0.32266923858251223</v>
      </c>
    </row>
    <row r="2026" spans="5:6" x14ac:dyDescent="0.25">
      <c r="E2026" s="69">
        <f t="shared" ca="1" si="62"/>
        <v>0.57173446833956609</v>
      </c>
      <c r="F2026" s="69">
        <f t="shared" ca="1" si="63"/>
        <v>1.185350290474122</v>
      </c>
    </row>
    <row r="2027" spans="5:6" x14ac:dyDescent="0.25">
      <c r="E2027" s="69">
        <f t="shared" ca="1" si="62"/>
        <v>8.2203169825389999E-4</v>
      </c>
      <c r="F2027" s="69">
        <f t="shared" ca="1" si="63"/>
        <v>3.0963292886753032E-2</v>
      </c>
    </row>
    <row r="2028" spans="5:6" x14ac:dyDescent="0.25">
      <c r="E2028" s="69">
        <f t="shared" ca="1" si="62"/>
        <v>0.83059907274125477</v>
      </c>
      <c r="F2028" s="69">
        <f t="shared" ca="1" si="63"/>
        <v>2.4930078139704199</v>
      </c>
    </row>
    <row r="2029" spans="5:6" x14ac:dyDescent="0.25">
      <c r="E2029" s="69">
        <f t="shared" ca="1" si="62"/>
        <v>0.32100789714250844</v>
      </c>
      <c r="F2029" s="69">
        <f t="shared" ca="1" si="63"/>
        <v>0.64492068455758023</v>
      </c>
    </row>
    <row r="2030" spans="5:6" x14ac:dyDescent="0.25">
      <c r="E2030" s="69">
        <f t="shared" ca="1" si="62"/>
        <v>0.1828776934105335</v>
      </c>
      <c r="F2030" s="69">
        <f t="shared" ca="1" si="63"/>
        <v>0.42218587137101177</v>
      </c>
    </row>
    <row r="2031" spans="5:6" x14ac:dyDescent="0.25">
      <c r="E2031" s="69">
        <f t="shared" ca="1" si="62"/>
        <v>0.1355565108493112</v>
      </c>
      <c r="F2031" s="69">
        <f t="shared" ca="1" si="63"/>
        <v>0.34772506547374316</v>
      </c>
    </row>
    <row r="2032" spans="5:6" x14ac:dyDescent="0.25">
      <c r="E2032" s="69">
        <f t="shared" ca="1" si="62"/>
        <v>0.62382017737384476</v>
      </c>
      <c r="F2032" s="69">
        <f t="shared" ca="1" si="63"/>
        <v>1.3459599501325608</v>
      </c>
    </row>
    <row r="2033" spans="5:6" x14ac:dyDescent="0.25">
      <c r="E2033" s="69">
        <f t="shared" ca="1" si="62"/>
        <v>0.50265685151122375</v>
      </c>
      <c r="F2033" s="69">
        <f t="shared" ca="1" si="63"/>
        <v>1.0062797454420054</v>
      </c>
    </row>
    <row r="2034" spans="5:6" x14ac:dyDescent="0.25">
      <c r="E2034" s="69">
        <f t="shared" ca="1" si="62"/>
        <v>0.42504523543344164</v>
      </c>
      <c r="F2034" s="69">
        <f t="shared" ca="1" si="63"/>
        <v>0.83713443868045212</v>
      </c>
    </row>
    <row r="2035" spans="5:6" x14ac:dyDescent="0.25">
      <c r="E2035" s="69">
        <f t="shared" ca="1" si="62"/>
        <v>4.6806121924416688E-2</v>
      </c>
      <c r="F2035" s="69">
        <f t="shared" ca="1" si="63"/>
        <v>0.19134371823509447</v>
      </c>
    </row>
    <row r="2036" spans="5:6" x14ac:dyDescent="0.25">
      <c r="E2036" s="69">
        <f t="shared" ca="1" si="62"/>
        <v>0.68785257449989123</v>
      </c>
      <c r="F2036" s="69">
        <f t="shared" ca="1" si="63"/>
        <v>1.5877267905855845</v>
      </c>
    </row>
    <row r="2037" spans="5:6" x14ac:dyDescent="0.25">
      <c r="E2037" s="69">
        <f t="shared" ca="1" si="62"/>
        <v>6.698879227424781E-2</v>
      </c>
      <c r="F2037" s="69">
        <f t="shared" ca="1" si="63"/>
        <v>0.23129591494177756</v>
      </c>
    </row>
    <row r="2038" spans="5:6" x14ac:dyDescent="0.25">
      <c r="E2038" s="69">
        <f t="shared" ca="1" si="62"/>
        <v>0.65899785732417204</v>
      </c>
      <c r="F2038" s="69">
        <f t="shared" ca="1" si="63"/>
        <v>1.4714764223126726</v>
      </c>
    </row>
    <row r="2039" spans="5:6" x14ac:dyDescent="0.25">
      <c r="E2039" s="69">
        <f t="shared" ca="1" si="62"/>
        <v>0.55469165774836759</v>
      </c>
      <c r="F2039" s="69">
        <f t="shared" ca="1" si="63"/>
        <v>1.1380463655845219</v>
      </c>
    </row>
    <row r="2040" spans="5:6" x14ac:dyDescent="0.25">
      <c r="E2040" s="69">
        <f t="shared" ca="1" si="62"/>
        <v>0.26826461238119681</v>
      </c>
      <c r="F2040" s="69">
        <f t="shared" ca="1" si="63"/>
        <v>0.55719200040550376</v>
      </c>
    </row>
    <row r="2041" spans="5:6" x14ac:dyDescent="0.25">
      <c r="E2041" s="69">
        <f t="shared" ca="1" si="62"/>
        <v>0.8011077543959878</v>
      </c>
      <c r="F2041" s="69">
        <f t="shared" ca="1" si="63"/>
        <v>2.2361434829311659</v>
      </c>
    </row>
    <row r="2042" spans="5:6" x14ac:dyDescent="0.25">
      <c r="E2042" s="69">
        <f t="shared" ca="1" si="62"/>
        <v>0.14280529811121701</v>
      </c>
      <c r="F2042" s="69">
        <f t="shared" ca="1" si="63"/>
        <v>0.35926111053915605</v>
      </c>
    </row>
    <row r="2043" spans="5:6" x14ac:dyDescent="0.25">
      <c r="E2043" s="69">
        <f t="shared" ca="1" si="62"/>
        <v>0.68492363731772343</v>
      </c>
      <c r="F2043" s="69">
        <f t="shared" ca="1" si="63"/>
        <v>1.5752951164878242</v>
      </c>
    </row>
    <row r="2044" spans="5:6" x14ac:dyDescent="0.25">
      <c r="E2044" s="69">
        <f t="shared" ca="1" si="62"/>
        <v>0.77435296860890135</v>
      </c>
      <c r="F2044" s="69">
        <f t="shared" ca="1" si="63"/>
        <v>2.0443080102041056</v>
      </c>
    </row>
    <row r="2045" spans="5:6" x14ac:dyDescent="0.25">
      <c r="E2045" s="69">
        <f t="shared" ca="1" si="62"/>
        <v>0.31171756311564736</v>
      </c>
      <c r="F2045" s="69">
        <f t="shared" ca="1" si="63"/>
        <v>0.62910323556140646</v>
      </c>
    </row>
    <row r="2046" spans="5:6" x14ac:dyDescent="0.25">
      <c r="E2046" s="69">
        <f t="shared" ca="1" si="62"/>
        <v>0.47215586385215813</v>
      </c>
      <c r="F2046" s="69">
        <f t="shared" ca="1" si="63"/>
        <v>0.93644439507377797</v>
      </c>
    </row>
    <row r="2047" spans="5:6" x14ac:dyDescent="0.25">
      <c r="E2047" s="69">
        <f t="shared" ca="1" si="62"/>
        <v>0.49192068793659782</v>
      </c>
      <c r="F2047" s="69">
        <f t="shared" ca="1" si="63"/>
        <v>0.98114220766881133</v>
      </c>
    </row>
    <row r="2048" spans="5:6" x14ac:dyDescent="0.25">
      <c r="E2048" s="69">
        <f t="shared" ca="1" si="62"/>
        <v>0.47188145891515854</v>
      </c>
      <c r="F2048" s="69">
        <f t="shared" ca="1" si="63"/>
        <v>0.93583748260811916</v>
      </c>
    </row>
    <row r="2049" spans="5:6" x14ac:dyDescent="0.25">
      <c r="E2049" s="69">
        <f t="shared" ca="1" si="62"/>
        <v>0.12851073563862447</v>
      </c>
      <c r="F2049" s="69">
        <f t="shared" ca="1" si="63"/>
        <v>0.33643457905542784</v>
      </c>
    </row>
    <row r="2050" spans="5:6" x14ac:dyDescent="0.25">
      <c r="E2050" s="69">
        <f t="shared" ca="1" si="62"/>
        <v>0.20494698037919212</v>
      </c>
      <c r="F2050" s="69">
        <f t="shared" ca="1" si="63"/>
        <v>0.45666710236965891</v>
      </c>
    </row>
    <row r="2051" spans="5:6" x14ac:dyDescent="0.25">
      <c r="E2051" s="69">
        <f t="shared" ca="1" si="62"/>
        <v>0.31321055913336371</v>
      </c>
      <c r="F2051" s="69">
        <f t="shared" ca="1" si="63"/>
        <v>0.63163344836632418</v>
      </c>
    </row>
    <row r="2052" spans="5:6" x14ac:dyDescent="0.25">
      <c r="E2052" s="69">
        <f t="shared" ref="E2052:E2115" ca="1" si="64">RAND()</f>
        <v>5.9031582514889713E-2</v>
      </c>
      <c r="F2052" s="69">
        <f t="shared" ref="F2052:F2115" ca="1" si="65">_xlfn.F.INV(E2052,$C$3,$C$4)</f>
        <v>0.21609800366859644</v>
      </c>
    </row>
    <row r="2053" spans="5:6" x14ac:dyDescent="0.25">
      <c r="E2053" s="69">
        <f t="shared" ca="1" si="64"/>
        <v>0.91521354513596143</v>
      </c>
      <c r="F2053" s="69">
        <f t="shared" ca="1" si="65"/>
        <v>3.795310006888494</v>
      </c>
    </row>
    <row r="2054" spans="5:6" x14ac:dyDescent="0.25">
      <c r="E2054" s="69">
        <f t="shared" ca="1" si="64"/>
        <v>0.74689670205131653</v>
      </c>
      <c r="F2054" s="69">
        <f t="shared" ca="1" si="65"/>
        <v>1.8770002601223228</v>
      </c>
    </row>
    <row r="2055" spans="5:6" x14ac:dyDescent="0.25">
      <c r="E2055" s="69">
        <f t="shared" ca="1" si="64"/>
        <v>0.8127081979360653</v>
      </c>
      <c r="F2055" s="69">
        <f t="shared" ca="1" si="65"/>
        <v>2.3305750058858306</v>
      </c>
    </row>
    <row r="2056" spans="5:6" x14ac:dyDescent="0.25">
      <c r="E2056" s="69">
        <f t="shared" ca="1" si="64"/>
        <v>0.23021942962784081</v>
      </c>
      <c r="F2056" s="69">
        <f t="shared" ca="1" si="65"/>
        <v>0.49637759083292771</v>
      </c>
    </row>
    <row r="2057" spans="5:6" x14ac:dyDescent="0.25">
      <c r="E2057" s="69">
        <f t="shared" ca="1" si="64"/>
        <v>0.55812449783914631</v>
      </c>
      <c r="F2057" s="69">
        <f t="shared" ca="1" si="65"/>
        <v>1.1473924627652288</v>
      </c>
    </row>
    <row r="2058" spans="5:6" x14ac:dyDescent="0.25">
      <c r="E2058" s="69">
        <f t="shared" ca="1" si="64"/>
        <v>0.86944527954651052</v>
      </c>
      <c r="F2058" s="69">
        <f t="shared" ca="1" si="65"/>
        <v>2.9436116278015607</v>
      </c>
    </row>
    <row r="2059" spans="5:6" x14ac:dyDescent="0.25">
      <c r="E2059" s="69">
        <f t="shared" ca="1" si="64"/>
        <v>7.5274796573001512E-2</v>
      </c>
      <c r="F2059" s="69">
        <f t="shared" ca="1" si="65"/>
        <v>0.24654760233729231</v>
      </c>
    </row>
    <row r="2060" spans="5:6" x14ac:dyDescent="0.25">
      <c r="E2060" s="69">
        <f t="shared" ca="1" si="64"/>
        <v>0.39584178193539898</v>
      </c>
      <c r="F2060" s="69">
        <f t="shared" ca="1" si="65"/>
        <v>0.77991107998424358</v>
      </c>
    </row>
    <row r="2061" spans="5:6" x14ac:dyDescent="0.25">
      <c r="E2061" s="69">
        <f t="shared" ca="1" si="64"/>
        <v>0.72249147071838515</v>
      </c>
      <c r="F2061" s="69">
        <f t="shared" ca="1" si="65"/>
        <v>1.7475312067256059</v>
      </c>
    </row>
    <row r="2062" spans="5:6" x14ac:dyDescent="0.25">
      <c r="E2062" s="69">
        <f t="shared" ca="1" si="64"/>
        <v>0.95000130015794948</v>
      </c>
      <c r="F2062" s="69">
        <f t="shared" ca="1" si="65"/>
        <v>5.0503974457419432</v>
      </c>
    </row>
    <row r="2063" spans="5:6" x14ac:dyDescent="0.25">
      <c r="E2063" s="69">
        <f t="shared" ca="1" si="64"/>
        <v>0.5513033349162676</v>
      </c>
      <c r="F2063" s="69">
        <f t="shared" ca="1" si="65"/>
        <v>1.1289080673840313</v>
      </c>
    </row>
    <row r="2064" spans="5:6" x14ac:dyDescent="0.25">
      <c r="E2064" s="69">
        <f t="shared" ca="1" si="64"/>
        <v>0.96671626910623876</v>
      </c>
      <c r="F2064" s="69">
        <f t="shared" ca="1" si="65"/>
        <v>6.2109985092054227</v>
      </c>
    </row>
    <row r="2065" spans="5:6" x14ac:dyDescent="0.25">
      <c r="E2065" s="69">
        <f t="shared" ca="1" si="64"/>
        <v>0.2517904961462587</v>
      </c>
      <c r="F2065" s="69">
        <f t="shared" ca="1" si="65"/>
        <v>0.53066298108447818</v>
      </c>
    </row>
    <row r="2066" spans="5:6" x14ac:dyDescent="0.25">
      <c r="E2066" s="69">
        <f t="shared" ca="1" si="64"/>
        <v>0.9124677887518825</v>
      </c>
      <c r="F2066" s="69">
        <f t="shared" ca="1" si="65"/>
        <v>3.7274946516575649</v>
      </c>
    </row>
    <row r="2067" spans="5:6" x14ac:dyDescent="0.25">
      <c r="E2067" s="69">
        <f t="shared" ca="1" si="64"/>
        <v>0.46487352090309253</v>
      </c>
      <c r="F2067" s="69">
        <f t="shared" ca="1" si="65"/>
        <v>0.92045859165078381</v>
      </c>
    </row>
    <row r="2068" spans="5:6" x14ac:dyDescent="0.25">
      <c r="E2068" s="69">
        <f t="shared" ca="1" si="64"/>
        <v>0.8368984332257895</v>
      </c>
      <c r="F2068" s="69">
        <f t="shared" ca="1" si="65"/>
        <v>2.555886375267431</v>
      </c>
    </row>
    <row r="2069" spans="5:6" x14ac:dyDescent="0.25">
      <c r="E2069" s="69">
        <f t="shared" ca="1" si="64"/>
        <v>0.76685926775737634</v>
      </c>
      <c r="F2069" s="69">
        <f t="shared" ca="1" si="65"/>
        <v>1.9960256448313158</v>
      </c>
    </row>
    <row r="2070" spans="5:6" x14ac:dyDescent="0.25">
      <c r="E2070" s="69">
        <f t="shared" ca="1" si="64"/>
        <v>4.8145319579820822E-2</v>
      </c>
      <c r="F2070" s="69">
        <f t="shared" ca="1" si="65"/>
        <v>0.19415668436223021</v>
      </c>
    </row>
    <row r="2071" spans="5:6" x14ac:dyDescent="0.25">
      <c r="E2071" s="69">
        <f t="shared" ca="1" si="64"/>
        <v>0.60502149905507907</v>
      </c>
      <c r="F2071" s="69">
        <f t="shared" ca="1" si="65"/>
        <v>1.2849116951578239</v>
      </c>
    </row>
    <row r="2072" spans="5:6" x14ac:dyDescent="0.25">
      <c r="E2072" s="69">
        <f t="shared" ca="1" si="64"/>
        <v>0.54203110860855985</v>
      </c>
      <c r="F2072" s="69">
        <f t="shared" ca="1" si="65"/>
        <v>1.1043275966202877</v>
      </c>
    </row>
    <row r="2073" spans="5:6" x14ac:dyDescent="0.25">
      <c r="E2073" s="69">
        <f t="shared" ca="1" si="64"/>
        <v>0.99425921159401154</v>
      </c>
      <c r="F2073" s="69">
        <f t="shared" ca="1" si="65"/>
        <v>14.057805519712163</v>
      </c>
    </row>
    <row r="2074" spans="5:6" x14ac:dyDescent="0.25">
      <c r="E2074" s="69">
        <f t="shared" ca="1" si="64"/>
        <v>0.98614528059449857</v>
      </c>
      <c r="F2074" s="69">
        <f t="shared" ca="1" si="65"/>
        <v>9.4456258458896265</v>
      </c>
    </row>
    <row r="2075" spans="5:6" x14ac:dyDescent="0.25">
      <c r="E2075" s="69">
        <f t="shared" ca="1" si="64"/>
        <v>0.83451756062820293</v>
      </c>
      <c r="F2075" s="69">
        <f t="shared" ca="1" si="65"/>
        <v>2.531736543878778</v>
      </c>
    </row>
    <row r="2076" spans="5:6" x14ac:dyDescent="0.25">
      <c r="E2076" s="69">
        <f t="shared" ca="1" si="64"/>
        <v>0.9379349688103058</v>
      </c>
      <c r="F2076" s="69">
        <f t="shared" ca="1" si="65"/>
        <v>4.5052394167245895</v>
      </c>
    </row>
    <row r="2077" spans="5:6" x14ac:dyDescent="0.25">
      <c r="E2077" s="69">
        <f t="shared" ca="1" si="64"/>
        <v>0.78633843923717617</v>
      </c>
      <c r="F2077" s="69">
        <f t="shared" ca="1" si="65"/>
        <v>2.126213805673332</v>
      </c>
    </row>
    <row r="2078" spans="5:6" x14ac:dyDescent="0.25">
      <c r="E2078" s="69">
        <f t="shared" ca="1" si="64"/>
        <v>0.54659309735281869</v>
      </c>
      <c r="F2078" s="69">
        <f t="shared" ca="1" si="65"/>
        <v>1.1163444098385946</v>
      </c>
    </row>
    <row r="2079" spans="5:6" x14ac:dyDescent="0.25">
      <c r="E2079" s="69">
        <f t="shared" ca="1" si="64"/>
        <v>0.28504631881694198</v>
      </c>
      <c r="F2079" s="69">
        <f t="shared" ca="1" si="65"/>
        <v>0.5845969756004129</v>
      </c>
    </row>
    <row r="2080" spans="5:6" x14ac:dyDescent="0.25">
      <c r="E2080" s="69">
        <f t="shared" ca="1" si="64"/>
        <v>0.31237101335088913</v>
      </c>
      <c r="F2080" s="69">
        <f t="shared" ca="1" si="65"/>
        <v>0.63021011058850407</v>
      </c>
    </row>
    <row r="2081" spans="5:6" x14ac:dyDescent="0.25">
      <c r="E2081" s="69">
        <f t="shared" ca="1" si="64"/>
        <v>0.168820523154389</v>
      </c>
      <c r="F2081" s="69">
        <f t="shared" ca="1" si="65"/>
        <v>0.40021345893006421</v>
      </c>
    </row>
    <row r="2082" spans="5:6" x14ac:dyDescent="0.25">
      <c r="E2082" s="69">
        <f t="shared" ca="1" si="64"/>
        <v>0.79391235426950146</v>
      </c>
      <c r="F2082" s="69">
        <f t="shared" ca="1" si="65"/>
        <v>2.1812521354094483</v>
      </c>
    </row>
    <row r="2083" spans="5:6" x14ac:dyDescent="0.25">
      <c r="E2083" s="69">
        <f t="shared" ca="1" si="64"/>
        <v>0.8256600724441121</v>
      </c>
      <c r="F2083" s="69">
        <f t="shared" ca="1" si="65"/>
        <v>2.4459024711310828</v>
      </c>
    </row>
    <row r="2084" spans="5:6" x14ac:dyDescent="0.25">
      <c r="E2084" s="69">
        <f t="shared" ca="1" si="64"/>
        <v>3.4462095926956704E-2</v>
      </c>
      <c r="F2084" s="69">
        <f t="shared" ca="1" si="65"/>
        <v>0.16381803167213424</v>
      </c>
    </row>
    <row r="2085" spans="5:6" x14ac:dyDescent="0.25">
      <c r="E2085" s="69">
        <f t="shared" ca="1" si="64"/>
        <v>0.34739679979336491</v>
      </c>
      <c r="F2085" s="69">
        <f t="shared" ca="1" si="65"/>
        <v>0.69087248374359089</v>
      </c>
    </row>
    <row r="2086" spans="5:6" x14ac:dyDescent="0.25">
      <c r="E2086" s="69">
        <f t="shared" ca="1" si="64"/>
        <v>0.37656848141458865</v>
      </c>
      <c r="F2086" s="69">
        <f t="shared" ca="1" si="65"/>
        <v>0.74368319688047513</v>
      </c>
    </row>
    <row r="2087" spans="5:6" x14ac:dyDescent="0.25">
      <c r="E2087" s="69">
        <f t="shared" ca="1" si="64"/>
        <v>0.61615126805318665</v>
      </c>
      <c r="F2087" s="69">
        <f t="shared" ca="1" si="65"/>
        <v>1.3205950607182027</v>
      </c>
    </row>
    <row r="2088" spans="5:6" x14ac:dyDescent="0.25">
      <c r="E2088" s="69">
        <f t="shared" ca="1" si="64"/>
        <v>0.18799244162105855</v>
      </c>
      <c r="F2088" s="69">
        <f t="shared" ca="1" si="65"/>
        <v>0.43017269746420583</v>
      </c>
    </row>
    <row r="2089" spans="5:6" x14ac:dyDescent="0.25">
      <c r="E2089" s="69">
        <f t="shared" ca="1" si="64"/>
        <v>0.49609555832976926</v>
      </c>
      <c r="F2089" s="69">
        <f t="shared" ca="1" si="65"/>
        <v>0.99084240239524801</v>
      </c>
    </row>
    <row r="2090" spans="5:6" x14ac:dyDescent="0.25">
      <c r="E2090" s="69">
        <f t="shared" ca="1" si="64"/>
        <v>4.9249984190673057E-2</v>
      </c>
      <c r="F2090" s="69">
        <f t="shared" ca="1" si="65"/>
        <v>0.19645608892280877</v>
      </c>
    </row>
    <row r="2091" spans="5:6" x14ac:dyDescent="0.25">
      <c r="E2091" s="69">
        <f t="shared" ca="1" si="64"/>
        <v>0.85734638358425386</v>
      </c>
      <c r="F2091" s="69">
        <f t="shared" ca="1" si="65"/>
        <v>2.7853567185984374</v>
      </c>
    </row>
    <row r="2092" spans="5:6" x14ac:dyDescent="0.25">
      <c r="E2092" s="69">
        <f t="shared" ca="1" si="64"/>
        <v>0.36597411789490797</v>
      </c>
      <c r="F2092" s="69">
        <f t="shared" ca="1" si="65"/>
        <v>0.72423739881930804</v>
      </c>
    </row>
    <row r="2093" spans="5:6" x14ac:dyDescent="0.25">
      <c r="E2093" s="69">
        <f t="shared" ca="1" si="64"/>
        <v>3.0769880969842456E-2</v>
      </c>
      <c r="F2093" s="69">
        <f t="shared" ca="1" si="65"/>
        <v>0.15486533563924415</v>
      </c>
    </row>
    <row r="2094" spans="5:6" x14ac:dyDescent="0.25">
      <c r="E2094" s="69">
        <f t="shared" ca="1" si="64"/>
        <v>0.51218136666779468</v>
      </c>
      <c r="F2094" s="69">
        <f t="shared" ca="1" si="65"/>
        <v>1.0291226020415472</v>
      </c>
    </row>
    <row r="2095" spans="5:6" x14ac:dyDescent="0.25">
      <c r="E2095" s="69">
        <f t="shared" ca="1" si="64"/>
        <v>0.22304830347022697</v>
      </c>
      <c r="F2095" s="69">
        <f t="shared" ca="1" si="65"/>
        <v>0.48506954039379818</v>
      </c>
    </row>
    <row r="2096" spans="5:6" x14ac:dyDescent="0.25">
      <c r="E2096" s="69">
        <f t="shared" ca="1" si="64"/>
        <v>2.2296493270732021E-2</v>
      </c>
      <c r="F2096" s="69">
        <f t="shared" ca="1" si="65"/>
        <v>0.13243052190001461</v>
      </c>
    </row>
    <row r="2097" spans="5:6" x14ac:dyDescent="0.25">
      <c r="E2097" s="69">
        <f t="shared" ca="1" si="64"/>
        <v>0.84618830595593086</v>
      </c>
      <c r="F2097" s="69">
        <f t="shared" ca="1" si="65"/>
        <v>2.6549435598749893</v>
      </c>
    </row>
    <row r="2098" spans="5:6" x14ac:dyDescent="0.25">
      <c r="E2098" s="69">
        <f t="shared" ca="1" si="64"/>
        <v>4.8607458764331146E-2</v>
      </c>
      <c r="F2098" s="69">
        <f t="shared" ca="1" si="65"/>
        <v>0.19512089810043065</v>
      </c>
    </row>
    <row r="2099" spans="5:6" x14ac:dyDescent="0.25">
      <c r="E2099" s="69">
        <f t="shared" ca="1" si="64"/>
        <v>0.23888863612684752</v>
      </c>
      <c r="F2099" s="69">
        <f t="shared" ca="1" si="65"/>
        <v>0.51010320210987214</v>
      </c>
    </row>
    <row r="2100" spans="5:6" x14ac:dyDescent="0.25">
      <c r="E2100" s="69">
        <f t="shared" ca="1" si="64"/>
        <v>0.95399901356544081</v>
      </c>
      <c r="F2100" s="69">
        <f t="shared" ca="1" si="65"/>
        <v>5.2731875655279685</v>
      </c>
    </row>
    <row r="2101" spans="5:6" x14ac:dyDescent="0.25">
      <c r="E2101" s="69">
        <f t="shared" ca="1" si="64"/>
        <v>0.54793698873961039</v>
      </c>
      <c r="F2101" s="69">
        <f t="shared" ca="1" si="65"/>
        <v>1.1199126087451243</v>
      </c>
    </row>
    <row r="2102" spans="5:6" x14ac:dyDescent="0.25">
      <c r="E2102" s="69">
        <f t="shared" ca="1" si="64"/>
        <v>0.13905107609936118</v>
      </c>
      <c r="F2102" s="69">
        <f t="shared" ca="1" si="65"/>
        <v>0.35329561139439608</v>
      </c>
    </row>
    <row r="2103" spans="5:6" x14ac:dyDescent="0.25">
      <c r="E2103" s="69">
        <f t="shared" ca="1" si="64"/>
        <v>0.43324279450173986</v>
      </c>
      <c r="F2103" s="69">
        <f t="shared" ca="1" si="65"/>
        <v>0.85375408143721376</v>
      </c>
    </row>
    <row r="2104" spans="5:6" x14ac:dyDescent="0.25">
      <c r="E2104" s="69">
        <f t="shared" ca="1" si="64"/>
        <v>0.38438305495444425</v>
      </c>
      <c r="F2104" s="69">
        <f t="shared" ca="1" si="65"/>
        <v>0.75823521353183987</v>
      </c>
    </row>
    <row r="2105" spans="5:6" x14ac:dyDescent="0.25">
      <c r="E2105" s="69">
        <f t="shared" ca="1" si="64"/>
        <v>0.34119628130061996</v>
      </c>
      <c r="F2105" s="69">
        <f t="shared" ca="1" si="65"/>
        <v>0.67993064565770678</v>
      </c>
    </row>
    <row r="2106" spans="5:6" x14ac:dyDescent="0.25">
      <c r="E2106" s="69">
        <f t="shared" ca="1" si="64"/>
        <v>0.65222284008749609</v>
      </c>
      <c r="F2106" s="69">
        <f t="shared" ca="1" si="65"/>
        <v>1.4460338453898778</v>
      </c>
    </row>
    <row r="2107" spans="5:6" x14ac:dyDescent="0.25">
      <c r="E2107" s="69">
        <f t="shared" ca="1" si="64"/>
        <v>0.96262822980367047</v>
      </c>
      <c r="F2107" s="69">
        <f t="shared" ca="1" si="65"/>
        <v>5.8614392145283274</v>
      </c>
    </row>
    <row r="2108" spans="5:6" x14ac:dyDescent="0.25">
      <c r="E2108" s="69">
        <f t="shared" ca="1" si="64"/>
        <v>0.39365953844896884</v>
      </c>
      <c r="F2108" s="69">
        <f t="shared" ca="1" si="65"/>
        <v>0.77575112203381935</v>
      </c>
    </row>
    <row r="2109" spans="5:6" x14ac:dyDescent="0.25">
      <c r="E2109" s="69">
        <f t="shared" ca="1" si="64"/>
        <v>0.75333894679122415</v>
      </c>
      <c r="F2109" s="69">
        <f t="shared" ca="1" si="65"/>
        <v>1.9139918362991983</v>
      </c>
    </row>
    <row r="2110" spans="5:6" x14ac:dyDescent="0.25">
      <c r="E2110" s="69">
        <f t="shared" ca="1" si="64"/>
        <v>0.94047780085696175</v>
      </c>
      <c r="F2110" s="69">
        <f t="shared" ca="1" si="65"/>
        <v>4.6071657896376239</v>
      </c>
    </row>
    <row r="2111" spans="5:6" x14ac:dyDescent="0.25">
      <c r="E2111" s="69">
        <f t="shared" ca="1" si="64"/>
        <v>0.22778785493441145</v>
      </c>
      <c r="F2111" s="69">
        <f t="shared" ca="1" si="65"/>
        <v>0.49253897824307286</v>
      </c>
    </row>
    <row r="2112" spans="5:6" x14ac:dyDescent="0.25">
      <c r="E2112" s="69">
        <f t="shared" ca="1" si="64"/>
        <v>0.77867430197801724</v>
      </c>
      <c r="F2112" s="69">
        <f t="shared" ca="1" si="65"/>
        <v>2.0731462905980247</v>
      </c>
    </row>
    <row r="2113" spans="5:6" x14ac:dyDescent="0.25">
      <c r="E2113" s="69">
        <f t="shared" ca="1" si="64"/>
        <v>0.55113127076682211</v>
      </c>
      <c r="F2113" s="69">
        <f t="shared" ca="1" si="65"/>
        <v>1.1284462758701306</v>
      </c>
    </row>
    <row r="2114" spans="5:6" x14ac:dyDescent="0.25">
      <c r="E2114" s="69">
        <f t="shared" ca="1" si="64"/>
        <v>0.63616099406738358</v>
      </c>
      <c r="F2114" s="69">
        <f t="shared" ca="1" si="65"/>
        <v>1.3882018134860996</v>
      </c>
    </row>
    <row r="2115" spans="5:6" x14ac:dyDescent="0.25">
      <c r="E2115" s="69">
        <f t="shared" ca="1" si="64"/>
        <v>0.15814167673319346</v>
      </c>
      <c r="F2115" s="69">
        <f t="shared" ca="1" si="65"/>
        <v>0.38346769150250942</v>
      </c>
    </row>
    <row r="2116" spans="5:6" x14ac:dyDescent="0.25">
      <c r="E2116" s="69">
        <f t="shared" ref="E2116:E2160" ca="1" si="66">RAND()</f>
        <v>0.36551778799551471</v>
      </c>
      <c r="F2116" s="69">
        <f t="shared" ref="F2116:F2160" ca="1" si="67">_xlfn.F.INV(E2116,$C$3,$C$4)</f>
        <v>0.72340687027309292</v>
      </c>
    </row>
    <row r="2117" spans="5:6" x14ac:dyDescent="0.25">
      <c r="E2117" s="69">
        <f t="shared" ca="1" si="66"/>
        <v>0.68674936921536966</v>
      </c>
      <c r="F2117" s="69">
        <f t="shared" ca="1" si="67"/>
        <v>1.5830263622723217</v>
      </c>
    </row>
    <row r="2118" spans="5:6" x14ac:dyDescent="0.25">
      <c r="E2118" s="69">
        <f t="shared" ca="1" si="66"/>
        <v>5.7292594640709904E-2</v>
      </c>
      <c r="F2118" s="69">
        <f t="shared" ca="1" si="67"/>
        <v>0.21269125221125559</v>
      </c>
    </row>
    <row r="2119" spans="5:6" x14ac:dyDescent="0.25">
      <c r="E2119" s="69">
        <f t="shared" ca="1" si="66"/>
        <v>0.70802012053191843</v>
      </c>
      <c r="F2119" s="69">
        <f t="shared" ca="1" si="67"/>
        <v>1.6777194794636905</v>
      </c>
    </row>
    <row r="2120" spans="5:6" x14ac:dyDescent="0.25">
      <c r="E2120" s="69">
        <f t="shared" ca="1" si="66"/>
        <v>0.74676125310492281</v>
      </c>
      <c r="F2120" s="69">
        <f t="shared" ca="1" si="67"/>
        <v>1.8762361006460835</v>
      </c>
    </row>
    <row r="2121" spans="5:6" x14ac:dyDescent="0.25">
      <c r="E2121" s="69">
        <f t="shared" ca="1" si="66"/>
        <v>0.25577074579265713</v>
      </c>
      <c r="F2121" s="69">
        <f t="shared" ca="1" si="67"/>
        <v>0.53704208548195864</v>
      </c>
    </row>
    <row r="2122" spans="5:6" x14ac:dyDescent="0.25">
      <c r="E2122" s="69">
        <f t="shared" ca="1" si="66"/>
        <v>0.47625061448743522</v>
      </c>
      <c r="F2122" s="69">
        <f t="shared" ca="1" si="67"/>
        <v>0.94554412526775289</v>
      </c>
    </row>
    <row r="2123" spans="5:6" x14ac:dyDescent="0.25">
      <c r="E2123" s="69">
        <f t="shared" ca="1" si="66"/>
        <v>8.305189953185943E-2</v>
      </c>
      <c r="F2123" s="69">
        <f t="shared" ca="1" si="67"/>
        <v>0.26043429148337066</v>
      </c>
    </row>
    <row r="2124" spans="5:6" x14ac:dyDescent="0.25">
      <c r="E2124" s="69">
        <f t="shared" ca="1" si="66"/>
        <v>0.56500504708356858</v>
      </c>
      <c r="F2124" s="69">
        <f t="shared" ca="1" si="67"/>
        <v>1.1663980795025215</v>
      </c>
    </row>
    <row r="2125" spans="5:6" x14ac:dyDescent="0.25">
      <c r="E2125" s="69">
        <f t="shared" ca="1" si="66"/>
        <v>0.63338594744994137</v>
      </c>
      <c r="F2125" s="69">
        <f t="shared" ca="1" si="67"/>
        <v>1.3785439596719</v>
      </c>
    </row>
    <row r="2126" spans="5:6" x14ac:dyDescent="0.25">
      <c r="E2126" s="69">
        <f t="shared" ca="1" si="66"/>
        <v>0.7108286597147967</v>
      </c>
      <c r="F2126" s="69">
        <f t="shared" ca="1" si="67"/>
        <v>1.6909041482526717</v>
      </c>
    </row>
    <row r="2127" spans="5:6" x14ac:dyDescent="0.25">
      <c r="E2127" s="69">
        <f t="shared" ca="1" si="66"/>
        <v>0.29758696893325598</v>
      </c>
      <c r="F2127" s="69">
        <f t="shared" ca="1" si="67"/>
        <v>0.60536614260501465</v>
      </c>
    </row>
    <row r="2128" spans="5:6" x14ac:dyDescent="0.25">
      <c r="E2128" s="69">
        <f t="shared" ca="1" si="66"/>
        <v>0.60295120567535321</v>
      </c>
      <c r="F2128" s="69">
        <f t="shared" ca="1" si="67"/>
        <v>1.2784150505040588</v>
      </c>
    </row>
    <row r="2129" spans="5:6" x14ac:dyDescent="0.25">
      <c r="E2129" s="69">
        <f t="shared" ca="1" si="66"/>
        <v>0.3689939067325696</v>
      </c>
      <c r="F2129" s="69">
        <f t="shared" ca="1" si="67"/>
        <v>0.72974795477864118</v>
      </c>
    </row>
    <row r="2130" spans="5:6" x14ac:dyDescent="0.25">
      <c r="E2130" s="69">
        <f t="shared" ca="1" si="66"/>
        <v>0.40923459119132022</v>
      </c>
      <c r="F2130" s="69">
        <f t="shared" ca="1" si="67"/>
        <v>0.80578520488912342</v>
      </c>
    </row>
    <row r="2131" spans="5:6" x14ac:dyDescent="0.25">
      <c r="E2131" s="69">
        <f t="shared" ca="1" si="66"/>
        <v>0.54049705266880133</v>
      </c>
      <c r="F2131" s="69">
        <f t="shared" ca="1" si="67"/>
        <v>1.1003195179783543</v>
      </c>
    </row>
    <row r="2132" spans="5:6" x14ac:dyDescent="0.25">
      <c r="E2132" s="69">
        <f t="shared" ca="1" si="66"/>
        <v>2.8756457881042086E-2</v>
      </c>
      <c r="F2132" s="69">
        <f t="shared" ca="1" si="67"/>
        <v>0.149798793858617</v>
      </c>
    </row>
    <row r="2133" spans="5:6" x14ac:dyDescent="0.25">
      <c r="E2133" s="69">
        <f t="shared" ca="1" si="66"/>
        <v>0.4964211366909218</v>
      </c>
      <c r="F2133" s="69">
        <f t="shared" ca="1" si="67"/>
        <v>0.99160283190330012</v>
      </c>
    </row>
    <row r="2134" spans="5:6" x14ac:dyDescent="0.25">
      <c r="E2134" s="69">
        <f t="shared" ca="1" si="66"/>
        <v>3.7361417289997978E-2</v>
      </c>
      <c r="F2134" s="69">
        <f t="shared" ca="1" si="67"/>
        <v>0.17058278344771072</v>
      </c>
    </row>
    <row r="2135" spans="5:6" x14ac:dyDescent="0.25">
      <c r="E2135" s="69">
        <f t="shared" ca="1" si="66"/>
        <v>0.96381281878551373</v>
      </c>
      <c r="F2135" s="69">
        <f t="shared" ca="1" si="67"/>
        <v>5.9570342659430455</v>
      </c>
    </row>
    <row r="2136" spans="5:6" x14ac:dyDescent="0.25">
      <c r="E2136" s="69">
        <f t="shared" ca="1" si="66"/>
        <v>0.45294581251472465</v>
      </c>
      <c r="F2136" s="69">
        <f t="shared" ca="1" si="67"/>
        <v>0.89480077798107871</v>
      </c>
    </row>
    <row r="2137" spans="5:6" x14ac:dyDescent="0.25">
      <c r="E2137" s="69">
        <f t="shared" ca="1" si="66"/>
        <v>0.26430335328580923</v>
      </c>
      <c r="F2137" s="69">
        <f t="shared" ca="1" si="67"/>
        <v>0.55078161984120322</v>
      </c>
    </row>
    <row r="2138" spans="5:6" x14ac:dyDescent="0.25">
      <c r="E2138" s="69">
        <f t="shared" ca="1" si="66"/>
        <v>0.24503161614288149</v>
      </c>
      <c r="F2138" s="69">
        <f t="shared" ca="1" si="67"/>
        <v>0.51987098847987134</v>
      </c>
    </row>
    <row r="2139" spans="5:6" x14ac:dyDescent="0.25">
      <c r="E2139" s="69">
        <f t="shared" ca="1" si="66"/>
        <v>1.579170083381698E-2</v>
      </c>
      <c r="F2139" s="69">
        <f t="shared" ca="1" si="67"/>
        <v>0.11250624248688956</v>
      </c>
    </row>
    <row r="2140" spans="5:6" x14ac:dyDescent="0.25">
      <c r="E2140" s="69">
        <f t="shared" ca="1" si="66"/>
        <v>0.19840640221353323</v>
      </c>
      <c r="F2140" s="69">
        <f t="shared" ca="1" si="67"/>
        <v>0.44643916402713241</v>
      </c>
    </row>
    <row r="2141" spans="5:6" x14ac:dyDescent="0.25">
      <c r="E2141" s="69">
        <f t="shared" ca="1" si="66"/>
        <v>0.97021621316666895</v>
      </c>
      <c r="F2141" s="69">
        <f t="shared" ca="1" si="67"/>
        <v>6.5616107152737833</v>
      </c>
    </row>
    <row r="2142" spans="5:6" x14ac:dyDescent="0.25">
      <c r="E2142" s="69">
        <f t="shared" ca="1" si="66"/>
        <v>5.0954654755719919E-2</v>
      </c>
      <c r="F2142" s="69">
        <f t="shared" ca="1" si="67"/>
        <v>0.1999690984497742</v>
      </c>
    </row>
    <row r="2143" spans="5:6" x14ac:dyDescent="0.25">
      <c r="E2143" s="69">
        <f t="shared" ca="1" si="66"/>
        <v>0.20504133165634075</v>
      </c>
      <c r="F2143" s="69">
        <f t="shared" ca="1" si="67"/>
        <v>0.45681474632064106</v>
      </c>
    </row>
    <row r="2144" spans="5:6" x14ac:dyDescent="0.25">
      <c r="E2144" s="69">
        <f t="shared" ca="1" si="66"/>
        <v>0.95168200487807086</v>
      </c>
      <c r="F2144" s="69">
        <f t="shared" ca="1" si="67"/>
        <v>5.1409298415714773</v>
      </c>
    </row>
    <row r="2145" spans="5:6" x14ac:dyDescent="0.25">
      <c r="E2145" s="69">
        <f t="shared" ca="1" si="66"/>
        <v>0.59277794623205404</v>
      </c>
      <c r="F2145" s="69">
        <f t="shared" ca="1" si="67"/>
        <v>1.2471028994356361</v>
      </c>
    </row>
    <row r="2146" spans="5:6" x14ac:dyDescent="0.25">
      <c r="E2146" s="69">
        <f t="shared" ca="1" si="66"/>
        <v>0.64261885847009181</v>
      </c>
      <c r="F2146" s="69">
        <f t="shared" ca="1" si="67"/>
        <v>1.4110493322074529</v>
      </c>
    </row>
    <row r="2147" spans="5:6" x14ac:dyDescent="0.25">
      <c r="E2147" s="69">
        <f t="shared" ca="1" si="66"/>
        <v>0.13662828080425171</v>
      </c>
      <c r="F2147" s="69">
        <f t="shared" ca="1" si="67"/>
        <v>0.34943544714400032</v>
      </c>
    </row>
    <row r="2148" spans="5:6" x14ac:dyDescent="0.25">
      <c r="E2148" s="69">
        <f t="shared" ca="1" si="66"/>
        <v>0.3331864257964865</v>
      </c>
      <c r="F2148" s="69">
        <f t="shared" ca="1" si="67"/>
        <v>0.66593079337222127</v>
      </c>
    </row>
    <row r="2149" spans="5:6" x14ac:dyDescent="0.25">
      <c r="E2149" s="69">
        <f t="shared" ca="1" si="66"/>
        <v>0.25479166546494592</v>
      </c>
      <c r="F2149" s="69">
        <f t="shared" ca="1" si="67"/>
        <v>0.53547121834365929</v>
      </c>
    </row>
    <row r="2150" spans="5:6" x14ac:dyDescent="0.25">
      <c r="E2150" s="69">
        <f t="shared" ca="1" si="66"/>
        <v>0.37627226015286475</v>
      </c>
      <c r="F2150" s="69">
        <f t="shared" ca="1" si="67"/>
        <v>0.74313513178509727</v>
      </c>
    </row>
    <row r="2151" spans="5:6" x14ac:dyDescent="0.25">
      <c r="E2151" s="69">
        <f t="shared" ca="1" si="66"/>
        <v>0.70746902300988423</v>
      </c>
      <c r="F2151" s="69">
        <f t="shared" ca="1" si="67"/>
        <v>1.6751520812356282</v>
      </c>
    </row>
    <row r="2152" spans="5:6" x14ac:dyDescent="0.25">
      <c r="E2152" s="69">
        <f t="shared" ca="1" si="66"/>
        <v>0.30464871344670374</v>
      </c>
      <c r="F2152" s="69">
        <f t="shared" ca="1" si="67"/>
        <v>0.61718214367744095</v>
      </c>
    </row>
    <row r="2153" spans="5:6" x14ac:dyDescent="0.25">
      <c r="E2153" s="69">
        <f t="shared" ca="1" si="66"/>
        <v>0.83611707063389662</v>
      </c>
      <c r="F2153" s="69">
        <f t="shared" ca="1" si="67"/>
        <v>2.547907898933564</v>
      </c>
    </row>
    <row r="2154" spans="5:6" x14ac:dyDescent="0.25">
      <c r="E2154" s="69">
        <f t="shared" ca="1" si="66"/>
        <v>0.96321217100244727</v>
      </c>
      <c r="F2154" s="69">
        <f t="shared" ca="1" si="67"/>
        <v>5.9080261789399735</v>
      </c>
    </row>
    <row r="2155" spans="5:6" x14ac:dyDescent="0.25">
      <c r="E2155" s="69">
        <f t="shared" ca="1" si="66"/>
        <v>0.71708143694240267</v>
      </c>
      <c r="F2155" s="69">
        <f t="shared" ca="1" si="67"/>
        <v>1.7208778733874612</v>
      </c>
    </row>
    <row r="2156" spans="5:6" x14ac:dyDescent="0.25">
      <c r="E2156" s="69">
        <f t="shared" ca="1" si="66"/>
        <v>0.35848435362949949</v>
      </c>
      <c r="F2156" s="69">
        <f t="shared" ca="1" si="67"/>
        <v>0.71067717769501126</v>
      </c>
    </row>
    <row r="2157" spans="5:6" x14ac:dyDescent="0.25">
      <c r="E2157" s="69">
        <f t="shared" ca="1" si="66"/>
        <v>0.16608020740105989</v>
      </c>
      <c r="F2157" s="69">
        <f t="shared" ca="1" si="67"/>
        <v>0.39592234901063811</v>
      </c>
    </row>
    <row r="2158" spans="5:6" x14ac:dyDescent="0.25">
      <c r="E2158" s="69">
        <f t="shared" ca="1" si="66"/>
        <v>0.60822362621581161</v>
      </c>
      <c r="F2158" s="69">
        <f t="shared" ca="1" si="67"/>
        <v>1.2950456999088336</v>
      </c>
    </row>
    <row r="2159" spans="5:6" x14ac:dyDescent="0.25">
      <c r="E2159" s="69">
        <f t="shared" ca="1" si="66"/>
        <v>0.21696179841661845</v>
      </c>
      <c r="F2159" s="69">
        <f t="shared" ca="1" si="67"/>
        <v>0.47549949194346769</v>
      </c>
    </row>
    <row r="2160" spans="5:6" x14ac:dyDescent="0.25">
      <c r="E2160" s="69">
        <f t="shared" ca="1" si="66"/>
        <v>0.6884216429374479</v>
      </c>
      <c r="F2160" s="69">
        <f t="shared" ca="1" si="67"/>
        <v>1.5901599785955829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5EA9-19C3-4A91-99E6-D7E11718C0A1}">
  <sheetPr>
    <tabColor theme="8" tint="-0.249977111117893"/>
  </sheetPr>
  <dimension ref="B2:O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59" customWidth="1"/>
    <col min="2" max="2" width="10.28515625" style="59" bestFit="1" customWidth="1"/>
    <col min="3" max="3" width="11.42578125" style="59"/>
    <col min="4" max="4" width="5.140625" style="59" customWidth="1"/>
    <col min="5" max="5" width="11.42578125" style="59"/>
    <col min="6" max="6" width="18" style="59" customWidth="1"/>
    <col min="7" max="7" width="11.42578125" style="62"/>
    <col min="8" max="8" width="18" style="59" customWidth="1"/>
    <col min="9" max="9" width="11.42578125" style="59"/>
    <col min="10" max="10" width="17.7109375" style="59" bestFit="1" customWidth="1"/>
    <col min="11" max="11" width="18.7109375" style="59" bestFit="1" customWidth="1"/>
    <col min="12" max="12" width="11.42578125" style="59"/>
    <col min="13" max="13" width="12" style="59" bestFit="1" customWidth="1"/>
    <col min="14" max="14" width="11.42578125" style="59"/>
    <col min="15" max="15" width="11.7109375" style="59" bestFit="1" customWidth="1"/>
    <col min="16" max="16384" width="11.42578125" style="59"/>
  </cols>
  <sheetData>
    <row r="2" spans="2:15" x14ac:dyDescent="0.25">
      <c r="B2" s="58" t="s">
        <v>11</v>
      </c>
      <c r="C2" s="58" t="s">
        <v>12</v>
      </c>
      <c r="E2" s="58" t="s">
        <v>13</v>
      </c>
      <c r="F2" s="58" t="s">
        <v>14</v>
      </c>
      <c r="G2" s="64"/>
      <c r="I2" s="58" t="s">
        <v>15</v>
      </c>
      <c r="J2" s="58" t="s">
        <v>16</v>
      </c>
      <c r="K2" s="58" t="s">
        <v>17</v>
      </c>
    </row>
    <row r="3" spans="2:15" x14ac:dyDescent="0.25">
      <c r="B3" s="60" t="s">
        <v>103</v>
      </c>
      <c r="C3" s="70">
        <v>2</v>
      </c>
      <c r="E3" s="60">
        <f ca="1">RAND()</f>
        <v>0.89646583365226307</v>
      </c>
      <c r="F3" s="60">
        <f ca="1">$C$3+$C$4*TAN(PI()*(E3-0.5))</f>
        <v>3.4826248633311261</v>
      </c>
      <c r="G3" s="65">
        <f t="shared" ref="G3:G66" ca="1" si="0">LN(1/(PI()*$O$14*(1 + ((F3-$O$13)/$O$14)^2)))</f>
        <v>-5.9653217270056214</v>
      </c>
      <c r="H3" s="59">
        <f ca="1">(1/PI())*ATAN((F3-$C$3)/$C$4)+1/2</f>
        <v>0.89646583365226307</v>
      </c>
      <c r="I3" s="60" t="s">
        <v>19</v>
      </c>
      <c r="J3" s="60">
        <f ca="1">AVERAGE(F3:F2160)</f>
        <v>1.9045455006199434</v>
      </c>
      <c r="K3" s="60">
        <f>C3*C4</f>
        <v>1</v>
      </c>
    </row>
    <row r="4" spans="2:15" x14ac:dyDescent="0.25">
      <c r="B4" s="60" t="s">
        <v>53</v>
      </c>
      <c r="C4" s="70">
        <v>0.5</v>
      </c>
      <c r="E4" s="60">
        <f t="shared" ref="E4:E67" ca="1" si="1">RAND()</f>
        <v>0.8267556075979553</v>
      </c>
      <c r="F4" s="78">
        <f t="shared" ref="F4:F67" ca="1" si="2">$C$3+$C$4*TAN(PI()*(E4-0.5))</f>
        <v>2.8261189851136201</v>
      </c>
      <c r="G4" s="65">
        <f t="shared" ca="1" si="0"/>
        <v>-5.9694410556891917</v>
      </c>
      <c r="I4" s="60" t="s">
        <v>21</v>
      </c>
      <c r="J4" s="60">
        <f ca="1">_xlfn.VAR.S(F3:F2160)</f>
        <v>172.83945801012112</v>
      </c>
      <c r="K4" s="60">
        <f>C3*C4^2</f>
        <v>0.5</v>
      </c>
    </row>
    <row r="5" spans="2:15" x14ac:dyDescent="0.25">
      <c r="E5" s="60">
        <f t="shared" ca="1" si="1"/>
        <v>0.53739719924327001</v>
      </c>
      <c r="F5" s="78">
        <f t="shared" ca="1" si="2"/>
        <v>2.0590151649319441</v>
      </c>
      <c r="G5" s="65">
        <f t="shared" ca="1" si="0"/>
        <v>-5.9743138230185977</v>
      </c>
      <c r="I5" s="60" t="s">
        <v>22</v>
      </c>
      <c r="J5" s="60">
        <f ca="1">_xlfn.STDEV.S(F3:F2160)</f>
        <v>13.146842130721778</v>
      </c>
      <c r="K5" s="60">
        <f>SQRT(K4)</f>
        <v>0.70710678118654757</v>
      </c>
    </row>
    <row r="6" spans="2:15" x14ac:dyDescent="0.25">
      <c r="E6" s="60">
        <f t="shared" ca="1" si="1"/>
        <v>0.16709345969308143</v>
      </c>
      <c r="F6" s="78">
        <f t="shared" ca="1" si="2"/>
        <v>1.1366500042556993</v>
      </c>
      <c r="G6" s="65">
        <f t="shared" ca="1" si="0"/>
        <v>-5.9802562956916825</v>
      </c>
      <c r="I6" s="60" t="s">
        <v>23</v>
      </c>
      <c r="J6" s="60">
        <f ca="1">SKEW(F3:F2160)</f>
        <v>3.9020118038883194</v>
      </c>
      <c r="K6" s="60"/>
      <c r="O6" s="59">
        <f ca="1">SUM(G3:G2160)</f>
        <v>-12906.065998533195</v>
      </c>
    </row>
    <row r="7" spans="2:15" x14ac:dyDescent="0.25">
      <c r="E7" s="60">
        <f t="shared" ca="1" si="1"/>
        <v>0.70811632747672093</v>
      </c>
      <c r="F7" s="78">
        <f t="shared" ca="1" si="2"/>
        <v>2.3831222027965726</v>
      </c>
      <c r="G7" s="65">
        <f t="shared" ca="1" si="0"/>
        <v>-5.9722472838315488</v>
      </c>
      <c r="I7" s="60" t="s">
        <v>24</v>
      </c>
      <c r="J7" s="60">
        <f ca="1">J19/(J5^4)</f>
        <v>475.08750781758476</v>
      </c>
      <c r="K7" s="60"/>
    </row>
    <row r="8" spans="2:15" x14ac:dyDescent="0.25">
      <c r="E8" s="60">
        <f t="shared" ca="1" si="1"/>
        <v>0.24611508868499787</v>
      </c>
      <c r="F8" s="78">
        <f t="shared" ca="1" si="2"/>
        <v>1.4876437722318494</v>
      </c>
      <c r="G8" s="65">
        <f t="shared" ca="1" si="0"/>
        <v>-5.9779843296614432</v>
      </c>
    </row>
    <row r="9" spans="2:15" x14ac:dyDescent="0.25">
      <c r="E9" s="60">
        <f t="shared" ca="1" si="1"/>
        <v>0.28440837548204689</v>
      </c>
      <c r="F9" s="78">
        <f t="shared" ca="1" si="2"/>
        <v>1.5978963873401069</v>
      </c>
      <c r="G9" s="65">
        <f t="shared" ca="1" si="0"/>
        <v>-5.9772733579702884</v>
      </c>
      <c r="I9" s="86" t="s">
        <v>26</v>
      </c>
      <c r="J9" s="86"/>
      <c r="L9" s="59">
        <f ca="1">_xlfn.PERCENTILE.EXC(F3:F2160,0.25)</f>
        <v>1.4636291975248816</v>
      </c>
      <c r="N9" s="59" t="s">
        <v>103</v>
      </c>
      <c r="O9" s="59">
        <f ca="1">MEDIAN(F3:F2160)</f>
        <v>1.9689740594030618</v>
      </c>
    </row>
    <row r="10" spans="2:15" x14ac:dyDescent="0.25">
      <c r="E10" s="60">
        <f t="shared" ca="1" si="1"/>
        <v>0.92354685692138172</v>
      </c>
      <c r="F10" s="78">
        <f t="shared" ca="1" si="2"/>
        <v>4.041546273837799</v>
      </c>
      <c r="G10" s="65">
        <f t="shared" ca="1" si="0"/>
        <v>-5.9618522227110713</v>
      </c>
      <c r="I10" s="60"/>
      <c r="J10" s="60">
        <f ca="1">SUMPRODUCT(F3:F2160)/COUNT(F3:F2160)</f>
        <v>1.9045455006199434</v>
      </c>
      <c r="L10" s="62">
        <f ca="1">_xlfn.PERCENTILE.EXC(F3:F2160,0.75)</f>
        <v>2.4687671957588093</v>
      </c>
      <c r="N10" s="59" t="s">
        <v>53</v>
      </c>
      <c r="O10" s="59">
        <f ca="1">(L10-L9)/2</f>
        <v>0.50256899911696384</v>
      </c>
    </row>
    <row r="11" spans="2:15" x14ac:dyDescent="0.25">
      <c r="E11" s="60">
        <f t="shared" ca="1" si="1"/>
        <v>0.51796733681779383</v>
      </c>
      <c r="F11" s="78">
        <f t="shared" ca="1" si="2"/>
        <v>2.0282530392569353</v>
      </c>
      <c r="G11" s="65">
        <f t="shared" ca="1" si="0"/>
        <v>-5.9745105520002788</v>
      </c>
      <c r="I11" s="60"/>
      <c r="J11" s="60">
        <f ca="1">SUMPRODUCT(F3:F2160,F3:F2160)/COUNT(F3:F2160)</f>
        <v>176.38665914680064</v>
      </c>
    </row>
    <row r="12" spans="2:15" x14ac:dyDescent="0.25">
      <c r="E12" s="60">
        <f t="shared" ca="1" si="1"/>
        <v>0.79793525442174096</v>
      </c>
      <c r="F12" s="78">
        <f t="shared" ca="1" si="2"/>
        <v>2.6788864203263492</v>
      </c>
      <c r="G12" s="65">
        <f t="shared" ca="1" si="0"/>
        <v>-5.9703713583354379</v>
      </c>
      <c r="I12" s="60"/>
      <c r="J12" s="60">
        <f ca="1">SUMPRODUCT(F3:F2160,F3:F2160,F3:F2160)/COUNT(F3:F2160)</f>
        <v>9848.1847293072642</v>
      </c>
    </row>
    <row r="13" spans="2:15" x14ac:dyDescent="0.25">
      <c r="E13" s="60">
        <f t="shared" ca="1" si="1"/>
        <v>0.36335463923837752</v>
      </c>
      <c r="F13" s="78">
        <f t="shared" ca="1" si="2"/>
        <v>1.7711226081924272</v>
      </c>
      <c r="G13" s="65">
        <f t="shared" ca="1" si="0"/>
        <v>-5.9761589045052537</v>
      </c>
      <c r="I13" s="60"/>
      <c r="J13" s="60">
        <f ca="1">SUMPRODUCT(F3:F2160,F3:F2160,F3:F2160,F3:F2160)/COUNT(F3:F2160)</f>
        <v>14263742.227647088</v>
      </c>
      <c r="L13" s="59">
        <f ca="1">SUM(G3:G2160)</f>
        <v>-12906.065998533195</v>
      </c>
      <c r="O13" s="59">
        <v>45.225284073487828</v>
      </c>
    </row>
    <row r="14" spans="2:15" x14ac:dyDescent="0.25">
      <c r="E14" s="60">
        <f t="shared" ca="1" si="1"/>
        <v>0.66218451263315081</v>
      </c>
      <c r="F14" s="78">
        <f t="shared" ca="1" si="2"/>
        <v>2.2793628242087856</v>
      </c>
      <c r="G14" s="65">
        <f t="shared" ca="1" si="0"/>
        <v>-5.972907633409986</v>
      </c>
      <c r="O14" s="59">
        <v>107.88792809008039</v>
      </c>
    </row>
    <row r="15" spans="2:15" x14ac:dyDescent="0.25">
      <c r="E15" s="60">
        <f t="shared" ca="1" si="1"/>
        <v>0.11038632182954855</v>
      </c>
      <c r="F15" s="78">
        <f t="shared" ca="1" si="2"/>
        <v>0.61646741656188464</v>
      </c>
      <c r="G15" s="65">
        <f t="shared" ca="1" si="0"/>
        <v>-5.9836471968133127</v>
      </c>
      <c r="I15" s="86" t="s">
        <v>27</v>
      </c>
      <c r="J15" s="86"/>
      <c r="K15" s="59" t="e" cm="1">
        <f t="array" aca="1" ref="K15" ca="1">_xlfn.MODE.MULT(F3:F2160)</f>
        <v>#N/A</v>
      </c>
    </row>
    <row r="16" spans="2:15" x14ac:dyDescent="0.25">
      <c r="E16" s="60">
        <f t="shared" ca="1" si="1"/>
        <v>7.7640307183810986E-2</v>
      </c>
      <c r="F16" s="78">
        <f t="shared" ca="1" si="2"/>
        <v>-9.0864694738632679E-3</v>
      </c>
      <c r="G16" s="65">
        <f t="shared" ca="1" si="0"/>
        <v>-5.9877621800792777</v>
      </c>
      <c r="I16" s="60"/>
      <c r="J16" s="60">
        <v>0</v>
      </c>
    </row>
    <row r="17" spans="5:10" x14ac:dyDescent="0.25">
      <c r="E17" s="60">
        <f t="shared" ca="1" si="1"/>
        <v>0.30734445814418143</v>
      </c>
      <c r="F17" s="78">
        <f t="shared" ca="1" si="2"/>
        <v>1.6540675788377188</v>
      </c>
      <c r="G17" s="65">
        <f t="shared" ca="1" si="0"/>
        <v>-5.9769116301605507</v>
      </c>
      <c r="I17" s="60"/>
      <c r="J17" s="60">
        <f ca="1">J11-J10^2</f>
        <v>172.75936558286898</v>
      </c>
    </row>
    <row r="18" spans="5:10" x14ac:dyDescent="0.25">
      <c r="E18" s="60">
        <f t="shared" ca="1" si="1"/>
        <v>0.67043094251416768</v>
      </c>
      <c r="F18" s="78">
        <f t="shared" ca="1" si="2"/>
        <v>2.2966135864621742</v>
      </c>
      <c r="G18" s="65">
        <f t="shared" ca="1" si="0"/>
        <v>-5.9727977649527215</v>
      </c>
      <c r="I18" s="60"/>
      <c r="J18" s="60">
        <f ca="1">J12-3*J10*J11+2*J10^3</f>
        <v>8854.1921664382226</v>
      </c>
    </row>
    <row r="19" spans="5:10" x14ac:dyDescent="0.25">
      <c r="E19" s="60">
        <f t="shared" ca="1" si="1"/>
        <v>0.92363624766097185</v>
      </c>
      <c r="F19" s="78">
        <f t="shared" ca="1" si="2"/>
        <v>4.0440304801547784</v>
      </c>
      <c r="G19" s="65">
        <f t="shared" ca="1" si="0"/>
        <v>-5.9618368796805683</v>
      </c>
      <c r="I19" s="60"/>
      <c r="J19" s="60">
        <f ca="1">J13-4*J10*J12+6*(J10^2)*J11-3*(J10^4)</f>
        <v>14192516.329370307</v>
      </c>
    </row>
    <row r="20" spans="5:10" x14ac:dyDescent="0.25">
      <c r="E20" s="60">
        <f t="shared" ca="1" si="1"/>
        <v>0.81303701489006264</v>
      </c>
      <c r="F20" s="78">
        <f t="shared" ca="1" si="2"/>
        <v>2.7510427302551475</v>
      </c>
      <c r="G20" s="65">
        <f t="shared" ca="1" si="0"/>
        <v>-5.9699151371723209</v>
      </c>
    </row>
    <row r="21" spans="5:10" x14ac:dyDescent="0.25">
      <c r="E21" s="60">
        <f t="shared" ca="1" si="1"/>
        <v>0.46932134221331023</v>
      </c>
      <c r="F21" s="78">
        <f t="shared" ca="1" si="2"/>
        <v>1.9516603072592449</v>
      </c>
      <c r="G21" s="65">
        <f t="shared" ca="1" si="0"/>
        <v>-5.9750008158821766</v>
      </c>
    </row>
    <row r="22" spans="5:10" x14ac:dyDescent="0.25">
      <c r="E22" s="60">
        <f t="shared" ca="1" si="1"/>
        <v>0.49279021695286218</v>
      </c>
      <c r="F22" s="78">
        <f t="shared" ca="1" si="2"/>
        <v>1.988672962163434</v>
      </c>
      <c r="G22" s="65">
        <f t="shared" ca="1" si="0"/>
        <v>-5.974763822441167</v>
      </c>
    </row>
    <row r="23" spans="5:10" x14ac:dyDescent="0.25">
      <c r="E23" s="60">
        <f t="shared" ca="1" si="1"/>
        <v>0.88859533966048865</v>
      </c>
      <c r="F23" s="78">
        <f t="shared" ca="1" si="2"/>
        <v>3.3698068449916621</v>
      </c>
      <c r="G23" s="65">
        <f t="shared" ca="1" si="0"/>
        <v>-5.9660262461207818</v>
      </c>
    </row>
    <row r="24" spans="5:10" x14ac:dyDescent="0.25">
      <c r="E24" s="60">
        <f t="shared" ca="1" si="1"/>
        <v>1.8139782128836601E-2</v>
      </c>
      <c r="F24" s="78">
        <f t="shared" ca="1" si="2"/>
        <v>-6.7643067366489582</v>
      </c>
      <c r="G24" s="65">
        <f t="shared" ca="1" si="0"/>
        <v>-6.0346348556613858</v>
      </c>
    </row>
    <row r="25" spans="5:10" x14ac:dyDescent="0.25">
      <c r="E25" s="60">
        <f t="shared" ca="1" si="1"/>
        <v>0.60097018172700256</v>
      </c>
      <c r="F25" s="78">
        <f t="shared" ca="1" si="2"/>
        <v>2.1641463699571908</v>
      </c>
      <c r="G25" s="65">
        <f t="shared" ca="1" si="0"/>
        <v>-5.9736422576681942</v>
      </c>
    </row>
    <row r="26" spans="5:10" x14ac:dyDescent="0.25">
      <c r="E26" s="60">
        <f t="shared" ca="1" si="1"/>
        <v>0.38739956957550881</v>
      </c>
      <c r="F26" s="78">
        <f t="shared" ca="1" si="2"/>
        <v>1.8153610140273306</v>
      </c>
      <c r="G26" s="65">
        <f t="shared" ca="1" si="0"/>
        <v>-5.9758748081976449</v>
      </c>
    </row>
    <row r="27" spans="5:10" x14ac:dyDescent="0.25">
      <c r="E27" s="60">
        <f t="shared" ca="1" si="1"/>
        <v>0.363946491503364</v>
      </c>
      <c r="F27" s="78">
        <f t="shared" ca="1" si="2"/>
        <v>1.7722461370765661</v>
      </c>
      <c r="G27" s="65">
        <f t="shared" ca="1" si="0"/>
        <v>-5.9761516866902147</v>
      </c>
    </row>
    <row r="28" spans="5:10" x14ac:dyDescent="0.25">
      <c r="E28" s="60">
        <f t="shared" ca="1" si="1"/>
        <v>0.13978146550403781</v>
      </c>
      <c r="F28" s="78">
        <f t="shared" ca="1" si="2"/>
        <v>0.93554962249091189</v>
      </c>
      <c r="G28" s="65">
        <f t="shared" ca="1" si="0"/>
        <v>-5.9815638496590395</v>
      </c>
    </row>
    <row r="29" spans="5:10" x14ac:dyDescent="0.25">
      <c r="E29" s="60">
        <f t="shared" ca="1" si="1"/>
        <v>0.62480964245167869</v>
      </c>
      <c r="F29" s="78">
        <f t="shared" ca="1" si="2"/>
        <v>2.2067565524529691</v>
      </c>
      <c r="G29" s="65">
        <f t="shared" ca="1" si="0"/>
        <v>-5.9733704071630971</v>
      </c>
    </row>
    <row r="30" spans="5:10" x14ac:dyDescent="0.25">
      <c r="E30" s="60">
        <f t="shared" ca="1" si="1"/>
        <v>0.2484041061539799</v>
      </c>
      <c r="F30" s="78">
        <f t="shared" ca="1" si="2"/>
        <v>1.4949610458522078</v>
      </c>
      <c r="G30" s="65">
        <f t="shared" ca="1" si="0"/>
        <v>-5.9779371037903957</v>
      </c>
    </row>
    <row r="31" spans="5:10" x14ac:dyDescent="0.25">
      <c r="E31" s="60">
        <f t="shared" ca="1" si="1"/>
        <v>0.31008409453848029</v>
      </c>
      <c r="F31" s="78">
        <f t="shared" ca="1" si="2"/>
        <v>1.6603934205644715</v>
      </c>
      <c r="G31" s="65">
        <f t="shared" ca="1" si="0"/>
        <v>-5.9768709143957803</v>
      </c>
    </row>
    <row r="32" spans="5:10" x14ac:dyDescent="0.25">
      <c r="E32" s="60">
        <f t="shared" ca="1" si="1"/>
        <v>0.23425413014657903</v>
      </c>
      <c r="F32" s="78">
        <f t="shared" ca="1" si="2"/>
        <v>1.4479138477909599</v>
      </c>
      <c r="G32" s="65">
        <f t="shared" ca="1" si="0"/>
        <v>-5.9782408465703352</v>
      </c>
    </row>
    <row r="33" spans="5:7" x14ac:dyDescent="0.25">
      <c r="E33" s="60">
        <f t="shared" ca="1" si="1"/>
        <v>0.18932061173185188</v>
      </c>
      <c r="F33" s="78">
        <f t="shared" ca="1" si="2"/>
        <v>1.2608838755930467</v>
      </c>
      <c r="G33" s="65">
        <f t="shared" ca="1" si="0"/>
        <v>-5.97945065018894</v>
      </c>
    </row>
    <row r="34" spans="5:7" x14ac:dyDescent="0.25">
      <c r="E34" s="60">
        <f t="shared" ca="1" si="1"/>
        <v>9.977327238094591E-2</v>
      </c>
      <c r="F34" s="78">
        <f t="shared" ca="1" si="2"/>
        <v>0.45742045988816571</v>
      </c>
      <c r="G34" s="65">
        <f t="shared" ca="1" si="0"/>
        <v>-5.984689598893012</v>
      </c>
    </row>
    <row r="35" spans="5:7" x14ac:dyDescent="0.25">
      <c r="E35" s="60">
        <f t="shared" ca="1" si="1"/>
        <v>0.11353502428278062</v>
      </c>
      <c r="F35" s="78">
        <f t="shared" ca="1" si="2"/>
        <v>0.65814356282956954</v>
      </c>
      <c r="G35" s="65">
        <f t="shared" ca="1" si="0"/>
        <v>-5.9833744833295199</v>
      </c>
    </row>
    <row r="36" spans="5:7" x14ac:dyDescent="0.25">
      <c r="E36" s="60">
        <f t="shared" ca="1" si="1"/>
        <v>0.86232475242826989</v>
      </c>
      <c r="F36" s="78">
        <f t="shared" ca="1" si="2"/>
        <v>3.0830151741264249</v>
      </c>
      <c r="G36" s="65">
        <f t="shared" ca="1" si="0"/>
        <v>-5.9678234964963446</v>
      </c>
    </row>
    <row r="37" spans="5:7" x14ac:dyDescent="0.25">
      <c r="E37" s="60">
        <f t="shared" ca="1" si="1"/>
        <v>0.40227620543965803</v>
      </c>
      <c r="F37" s="78">
        <f t="shared" ca="1" si="2"/>
        <v>1.8414839817170434</v>
      </c>
      <c r="G37" s="65">
        <f t="shared" ca="1" si="0"/>
        <v>-5.9757071461350089</v>
      </c>
    </row>
    <row r="38" spans="5:7" x14ac:dyDescent="0.25">
      <c r="E38" s="60">
        <f t="shared" ca="1" si="1"/>
        <v>0.67836970350842729</v>
      </c>
      <c r="F38" s="78">
        <f t="shared" ca="1" si="2"/>
        <v>2.3137290254953564</v>
      </c>
      <c r="G38" s="65">
        <f t="shared" ca="1" si="0"/>
        <v>-5.9726887900559698</v>
      </c>
    </row>
    <row r="39" spans="5:7" x14ac:dyDescent="0.25">
      <c r="E39" s="60">
        <f t="shared" ca="1" si="1"/>
        <v>0.11238304069202842</v>
      </c>
      <c r="F39" s="78">
        <f t="shared" ca="1" si="2"/>
        <v>0.64315557844821525</v>
      </c>
      <c r="G39" s="65">
        <f t="shared" ca="1" si="0"/>
        <v>-5.9834725384379563</v>
      </c>
    </row>
    <row r="40" spans="5:7" x14ac:dyDescent="0.25">
      <c r="E40" s="60">
        <f t="shared" ca="1" si="1"/>
        <v>0.98536123150469612</v>
      </c>
      <c r="F40" s="78">
        <f t="shared" ca="1" si="2"/>
        <v>12.864487916608498</v>
      </c>
      <c r="G40" s="65">
        <f t="shared" ca="1" si="0"/>
        <v>-5.9119720881163778</v>
      </c>
    </row>
    <row r="41" spans="5:7" x14ac:dyDescent="0.25">
      <c r="E41" s="60">
        <f t="shared" ca="1" si="1"/>
        <v>0.38632792888025069</v>
      </c>
      <c r="F41" s="78">
        <f t="shared" ca="1" si="2"/>
        <v>1.8134457471505627</v>
      </c>
      <c r="G41" s="65">
        <f t="shared" ca="1" si="0"/>
        <v>-5.975887103601166</v>
      </c>
    </row>
    <row r="42" spans="5:7" x14ac:dyDescent="0.25">
      <c r="E42" s="60">
        <f t="shared" ca="1" si="1"/>
        <v>0.61504431804410309</v>
      </c>
      <c r="F42" s="78">
        <f t="shared" ca="1" si="2"/>
        <v>2.1890138145915699</v>
      </c>
      <c r="G42" s="65">
        <f t="shared" ca="1" si="0"/>
        <v>-5.9734835810840741</v>
      </c>
    </row>
    <row r="43" spans="5:7" x14ac:dyDescent="0.25">
      <c r="E43" s="60">
        <f t="shared" ca="1" si="1"/>
        <v>0.83605988985977486</v>
      </c>
      <c r="F43" s="78">
        <f t="shared" ca="1" si="2"/>
        <v>2.8834152902166119</v>
      </c>
      <c r="G43" s="65">
        <f t="shared" ca="1" si="0"/>
        <v>-5.9690796620061093</v>
      </c>
    </row>
    <row r="44" spans="5:7" x14ac:dyDescent="0.25">
      <c r="E44" s="60">
        <f t="shared" ca="1" si="1"/>
        <v>0.27112932201083284</v>
      </c>
      <c r="F44" s="78">
        <f t="shared" ca="1" si="2"/>
        <v>1.5623336145184803</v>
      </c>
      <c r="G44" s="65">
        <f t="shared" ca="1" si="0"/>
        <v>-5.9775025461453168</v>
      </c>
    </row>
    <row r="45" spans="5:7" x14ac:dyDescent="0.25">
      <c r="E45" s="60">
        <f t="shared" ca="1" si="1"/>
        <v>2.2593024441865728E-2</v>
      </c>
      <c r="F45" s="78">
        <f t="shared" ca="1" si="2"/>
        <v>-5.0325947482257707</v>
      </c>
      <c r="G45" s="65">
        <f t="shared" ca="1" si="0"/>
        <v>-6.022212863713964</v>
      </c>
    </row>
    <row r="46" spans="5:7" x14ac:dyDescent="0.25">
      <c r="E46" s="60">
        <f t="shared" ca="1" si="1"/>
        <v>0.83526586352246968</v>
      </c>
      <c r="F46" s="78">
        <f t="shared" ca="1" si="2"/>
        <v>2.8782970443256319</v>
      </c>
      <c r="G46" s="65">
        <f t="shared" ca="1" si="0"/>
        <v>-5.9691119305274816</v>
      </c>
    </row>
    <row r="47" spans="5:7" x14ac:dyDescent="0.25">
      <c r="E47" s="60">
        <f t="shared" ca="1" si="1"/>
        <v>0.65765911751327244</v>
      </c>
      <c r="F47" s="78">
        <f t="shared" ca="1" si="2"/>
        <v>2.2701081566654304</v>
      </c>
      <c r="G47" s="65">
        <f t="shared" ca="1" si="0"/>
        <v>-5.9729665887196282</v>
      </c>
    </row>
    <row r="48" spans="5:7" x14ac:dyDescent="0.25">
      <c r="E48" s="60">
        <f t="shared" ca="1" si="1"/>
        <v>0.73219896609846724</v>
      </c>
      <c r="F48" s="78">
        <f t="shared" ca="1" si="2"/>
        <v>2.4469858659016204</v>
      </c>
      <c r="G48" s="65">
        <f t="shared" ca="1" si="0"/>
        <v>-5.9718414179991504</v>
      </c>
    </row>
    <row r="49" spans="5:7" x14ac:dyDescent="0.25">
      <c r="E49" s="60">
        <f t="shared" ca="1" si="1"/>
        <v>0.57137766776678489</v>
      </c>
      <c r="F49" s="78">
        <f t="shared" ca="1" si="2"/>
        <v>2.114037615494242</v>
      </c>
      <c r="G49" s="65">
        <f t="shared" ca="1" si="0"/>
        <v>-5.9739621982947959</v>
      </c>
    </row>
    <row r="50" spans="5:7" x14ac:dyDescent="0.25">
      <c r="E50" s="60">
        <f t="shared" ca="1" si="1"/>
        <v>0.88961609906554329</v>
      </c>
      <c r="F50" s="78">
        <f t="shared" ca="1" si="2"/>
        <v>3.3835655030591703</v>
      </c>
      <c r="G50" s="65">
        <f t="shared" ca="1" si="0"/>
        <v>-5.96594025167522</v>
      </c>
    </row>
    <row r="51" spans="5:7" x14ac:dyDescent="0.25">
      <c r="E51" s="60">
        <f t="shared" ca="1" si="1"/>
        <v>0.17730860875629684</v>
      </c>
      <c r="F51" s="78">
        <f t="shared" ca="1" si="2"/>
        <v>1.1972021299628621</v>
      </c>
      <c r="G51" s="65">
        <f t="shared" ca="1" si="0"/>
        <v>-5.9798634176857171</v>
      </c>
    </row>
    <row r="52" spans="5:7" x14ac:dyDescent="0.25">
      <c r="E52" s="60">
        <f t="shared" ca="1" si="1"/>
        <v>0.27486904430753445</v>
      </c>
      <c r="F52" s="78">
        <f t="shared" ca="1" si="2"/>
        <v>1.5726037753850868</v>
      </c>
      <c r="G52" s="65">
        <f t="shared" ca="1" si="0"/>
        <v>-5.9774363451886252</v>
      </c>
    </row>
    <row r="53" spans="5:7" x14ac:dyDescent="0.25">
      <c r="E53" s="60">
        <f t="shared" ca="1" si="1"/>
        <v>0.6122368716885721</v>
      </c>
      <c r="F53" s="78">
        <f t="shared" ca="1" si="2"/>
        <v>2.1839903069834428</v>
      </c>
      <c r="G53" s="65">
        <f t="shared" ca="1" si="0"/>
        <v>-5.9735156302060375</v>
      </c>
    </row>
    <row r="54" spans="5:7" x14ac:dyDescent="0.25">
      <c r="E54" s="60">
        <f t="shared" ca="1" si="1"/>
        <v>0.88603481093996783</v>
      </c>
      <c r="F54" s="78">
        <f t="shared" ca="1" si="2"/>
        <v>3.3363341475434205</v>
      </c>
      <c r="G54" s="65">
        <f t="shared" ca="1" si="0"/>
        <v>-5.9662355445269277</v>
      </c>
    </row>
    <row r="55" spans="5:7" x14ac:dyDescent="0.25">
      <c r="E55" s="60">
        <f t="shared" ca="1" si="1"/>
        <v>0.67245675529665583</v>
      </c>
      <c r="F55" s="78">
        <f t="shared" ca="1" si="2"/>
        <v>2.3009319414463416</v>
      </c>
      <c r="G55" s="65">
        <f t="shared" ca="1" si="0"/>
        <v>-5.9727702667816116</v>
      </c>
    </row>
    <row r="56" spans="5:7" x14ac:dyDescent="0.25">
      <c r="E56" s="60">
        <f t="shared" ca="1" si="1"/>
        <v>9.7937717380826794E-2</v>
      </c>
      <c r="F56" s="78">
        <f t="shared" ca="1" si="2"/>
        <v>0.42654383185130773</v>
      </c>
      <c r="G56" s="65">
        <f t="shared" ca="1" si="0"/>
        <v>-5.9848922697547593</v>
      </c>
    </row>
    <row r="57" spans="5:7" x14ac:dyDescent="0.25">
      <c r="E57" s="60">
        <f t="shared" ca="1" si="1"/>
        <v>0.72028586407565987</v>
      </c>
      <c r="F57" s="78">
        <f t="shared" ca="1" si="2"/>
        <v>2.4143928793178504</v>
      </c>
      <c r="G57" s="65">
        <f t="shared" ca="1" si="0"/>
        <v>-5.9720484976141126</v>
      </c>
    </row>
    <row r="58" spans="5:7" x14ac:dyDescent="0.25">
      <c r="E58" s="60">
        <f t="shared" ca="1" si="1"/>
        <v>0.81368431211642278</v>
      </c>
      <c r="F58" s="78">
        <f t="shared" ca="1" si="2"/>
        <v>2.7543637541696691</v>
      </c>
      <c r="G58" s="65">
        <f t="shared" ca="1" si="0"/>
        <v>-5.9698941530395668</v>
      </c>
    </row>
    <row r="59" spans="5:7" x14ac:dyDescent="0.25">
      <c r="E59" s="60">
        <f t="shared" ca="1" si="1"/>
        <v>0.54831398897966466</v>
      </c>
      <c r="F59" s="78">
        <f t="shared" ca="1" si="2"/>
        <v>2.0764796542333204</v>
      </c>
      <c r="G59" s="65">
        <f t="shared" ca="1" si="0"/>
        <v>-5.9742021798200513</v>
      </c>
    </row>
    <row r="60" spans="5:7" x14ac:dyDescent="0.25">
      <c r="E60" s="60">
        <f t="shared" ca="1" si="1"/>
        <v>0.19786702612176366</v>
      </c>
      <c r="F60" s="78">
        <f t="shared" ca="1" si="2"/>
        <v>1.3020209327702248</v>
      </c>
      <c r="G60" s="65">
        <f t="shared" ca="1" si="0"/>
        <v>-5.9791842383100953</v>
      </c>
    </row>
    <row r="61" spans="5:7" x14ac:dyDescent="0.25">
      <c r="E61" s="60">
        <f t="shared" ca="1" si="1"/>
        <v>0.40437594471816773</v>
      </c>
      <c r="F61" s="78">
        <f t="shared" ca="1" si="2"/>
        <v>1.8451062278835271</v>
      </c>
      <c r="G61" s="65">
        <f t="shared" ca="1" si="0"/>
        <v>-5.9756839036347458</v>
      </c>
    </row>
    <row r="62" spans="5:7" x14ac:dyDescent="0.25">
      <c r="E62" s="60">
        <f t="shared" ca="1" si="1"/>
        <v>0.69015036356273396</v>
      </c>
      <c r="F62" s="78">
        <f t="shared" ca="1" si="2"/>
        <v>2.3401450363764571</v>
      </c>
      <c r="G62" s="65">
        <f t="shared" ca="1" si="0"/>
        <v>-5.9725206599319121</v>
      </c>
    </row>
    <row r="63" spans="5:7" x14ac:dyDescent="0.25">
      <c r="E63" s="60">
        <f t="shared" ca="1" si="1"/>
        <v>0.55263473159736765</v>
      </c>
      <c r="F63" s="78">
        <f t="shared" ca="1" si="2"/>
        <v>2.0834403331830313</v>
      </c>
      <c r="G63" s="65">
        <f t="shared" ca="1" si="0"/>
        <v>-5.9741576922203921</v>
      </c>
    </row>
    <row r="64" spans="5:7" x14ac:dyDescent="0.25">
      <c r="E64" s="60">
        <f t="shared" ca="1" si="1"/>
        <v>0.21219296878543215</v>
      </c>
      <c r="F64" s="78">
        <f t="shared" ca="1" si="2"/>
        <v>1.3644931669886717</v>
      </c>
      <c r="G64" s="65">
        <f t="shared" ca="1" si="0"/>
        <v>-5.9787799969490809</v>
      </c>
    </row>
    <row r="65" spans="5:7" x14ac:dyDescent="0.25">
      <c r="E65" s="60">
        <f t="shared" ca="1" si="1"/>
        <v>0.84224315026175423</v>
      </c>
      <c r="F65" s="78">
        <f t="shared" ca="1" si="2"/>
        <v>2.9248759911399556</v>
      </c>
      <c r="G65" s="65">
        <f t="shared" ca="1" si="0"/>
        <v>-5.9688183740603389</v>
      </c>
    </row>
    <row r="66" spans="5:7" x14ac:dyDescent="0.25">
      <c r="E66" s="60">
        <f t="shared" ca="1" si="1"/>
        <v>7.8879660519273198E-2</v>
      </c>
      <c r="F66" s="78">
        <f t="shared" ca="1" si="2"/>
        <v>2.3778319040324458E-2</v>
      </c>
      <c r="G66" s="65">
        <f t="shared" ca="1" si="0"/>
        <v>-5.9875449881410914</v>
      </c>
    </row>
    <row r="67" spans="5:7" x14ac:dyDescent="0.25">
      <c r="E67" s="60">
        <f t="shared" ca="1" si="1"/>
        <v>9.0555973336803652E-2</v>
      </c>
      <c r="F67" s="78">
        <f t="shared" ca="1" si="2"/>
        <v>0.2901416784929185</v>
      </c>
      <c r="G67" s="65">
        <f t="shared" ref="G67:G130" ca="1" si="3">LN(1/(PI()*$O$14*(1 + ((F67-$O$13)/$O$14)^2)))</f>
        <v>-5.9857887780849603</v>
      </c>
    </row>
    <row r="68" spans="5:7" x14ac:dyDescent="0.25">
      <c r="E68" s="60">
        <f t="shared" ref="E68:E131" ca="1" si="4">RAND()</f>
        <v>0.1207207090731427</v>
      </c>
      <c r="F68" s="78">
        <f t="shared" ref="F68:F131" ca="1" si="5">$C$3+$C$4*TAN(PI()*(E68-0.5))</f>
        <v>0.74545058760364635</v>
      </c>
      <c r="G68" s="65">
        <f t="shared" ca="1" si="3"/>
        <v>-5.9828037637429947</v>
      </c>
    </row>
    <row r="69" spans="5:7" x14ac:dyDescent="0.25">
      <c r="E69" s="60">
        <f t="shared" ca="1" si="4"/>
        <v>0.35845008668434675</v>
      </c>
      <c r="F69" s="78">
        <f t="shared" ca="1" si="5"/>
        <v>1.7617373135855579</v>
      </c>
      <c r="G69" s="65">
        <f t="shared" ca="1" si="3"/>
        <v>-5.9762192031105927</v>
      </c>
    </row>
    <row r="70" spans="5:7" x14ac:dyDescent="0.25">
      <c r="E70" s="60">
        <f t="shared" ca="1" si="4"/>
        <v>0.81983461612805908</v>
      </c>
      <c r="F70" s="78">
        <f t="shared" ca="1" si="5"/>
        <v>2.7869698459477634</v>
      </c>
      <c r="G70" s="65">
        <f t="shared" ca="1" si="3"/>
        <v>-5.9696881928291061</v>
      </c>
    </row>
    <row r="71" spans="5:7" x14ac:dyDescent="0.25">
      <c r="E71" s="60">
        <f t="shared" ca="1" si="4"/>
        <v>0.78882798390869424</v>
      </c>
      <c r="F71" s="78">
        <f t="shared" ca="1" si="5"/>
        <v>2.6397184782546037</v>
      </c>
      <c r="G71" s="65">
        <f t="shared" ca="1" si="3"/>
        <v>-5.9706192416293007</v>
      </c>
    </row>
    <row r="72" spans="5:7" x14ac:dyDescent="0.25">
      <c r="E72" s="60">
        <f t="shared" ca="1" si="4"/>
        <v>1.84819746660142E-2</v>
      </c>
      <c r="F72" s="78">
        <f t="shared" ca="1" si="5"/>
        <v>-6.6016809951691666</v>
      </c>
      <c r="G72" s="65">
        <f t="shared" ca="1" si="3"/>
        <v>-6.0334570326245034</v>
      </c>
    </row>
    <row r="73" spans="5:7" x14ac:dyDescent="0.25">
      <c r="E73" s="60">
        <f t="shared" ca="1" si="4"/>
        <v>0.17426053415941423</v>
      </c>
      <c r="F73" s="78">
        <f t="shared" ca="1" si="5"/>
        <v>1.1798032693072038</v>
      </c>
      <c r="G73" s="65">
        <f t="shared" ca="1" si="3"/>
        <v>-5.97997626655311</v>
      </c>
    </row>
    <row r="74" spans="5:7" x14ac:dyDescent="0.25">
      <c r="E74" s="60">
        <f t="shared" ca="1" si="4"/>
        <v>0.3071274969572183</v>
      </c>
      <c r="F74" s="78">
        <f t="shared" ca="1" si="5"/>
        <v>1.6535634051804782</v>
      </c>
      <c r="G74" s="65">
        <f t="shared" ca="1" si="3"/>
        <v>-5.9769148754162362</v>
      </c>
    </row>
    <row r="75" spans="5:7" x14ac:dyDescent="0.25">
      <c r="E75" s="60">
        <f t="shared" ca="1" si="4"/>
        <v>0.51497992414542049</v>
      </c>
      <c r="F75" s="78">
        <f t="shared" ca="1" si="5"/>
        <v>2.023547796321548</v>
      </c>
      <c r="G75" s="65">
        <f t="shared" ca="1" si="3"/>
        <v>-5.9745406517660813</v>
      </c>
    </row>
    <row r="76" spans="5:7" x14ac:dyDescent="0.25">
      <c r="E76" s="60">
        <f t="shared" ca="1" si="4"/>
        <v>0.45755535742419362</v>
      </c>
      <c r="F76" s="78">
        <f t="shared" ca="1" si="5"/>
        <v>1.9329301259774341</v>
      </c>
      <c r="G76" s="65">
        <f t="shared" ca="1" si="3"/>
        <v>-5.9751208018062298</v>
      </c>
    </row>
    <row r="77" spans="5:7" x14ac:dyDescent="0.25">
      <c r="E77" s="60">
        <f t="shared" ca="1" si="4"/>
        <v>0.51014648378334426</v>
      </c>
      <c r="F77" s="78">
        <f t="shared" ca="1" si="5"/>
        <v>2.015943459803105</v>
      </c>
      <c r="G77" s="65">
        <f t="shared" ca="1" si="3"/>
        <v>-5.9745893022499112</v>
      </c>
    </row>
    <row r="78" spans="5:7" x14ac:dyDescent="0.25">
      <c r="E78" s="60">
        <f t="shared" ca="1" si="4"/>
        <v>0.65402481572540228</v>
      </c>
      <c r="F78" s="78">
        <f t="shared" ca="1" si="5"/>
        <v>2.2627782954152611</v>
      </c>
      <c r="G78" s="65">
        <f t="shared" ca="1" si="3"/>
        <v>-5.9730132889209395</v>
      </c>
    </row>
    <row r="79" spans="5:7" x14ac:dyDescent="0.25">
      <c r="E79" s="60">
        <f t="shared" ca="1" si="4"/>
        <v>0.53213652721200666</v>
      </c>
      <c r="F79" s="78">
        <f t="shared" ca="1" si="5"/>
        <v>2.0506521533516615</v>
      </c>
      <c r="G79" s="65">
        <f t="shared" ca="1" si="3"/>
        <v>-5.9743672958468892</v>
      </c>
    </row>
    <row r="80" spans="5:7" x14ac:dyDescent="0.25">
      <c r="E80" s="60">
        <f t="shared" ca="1" si="4"/>
        <v>0.98064034329033167</v>
      </c>
      <c r="F80" s="78">
        <f t="shared" ca="1" si="5"/>
        <v>10.210819756573496</v>
      </c>
      <c r="G80" s="65">
        <f t="shared" ca="1" si="3"/>
        <v>-5.9259661861528441</v>
      </c>
    </row>
    <row r="81" spans="5:7" x14ac:dyDescent="0.25">
      <c r="E81" s="60">
        <f t="shared" ca="1" si="4"/>
        <v>0.16519959872843637</v>
      </c>
      <c r="F81" s="78">
        <f t="shared" ca="1" si="5"/>
        <v>1.1246824927673882</v>
      </c>
      <c r="G81" s="65">
        <f t="shared" ca="1" si="3"/>
        <v>-5.980333989654012</v>
      </c>
    </row>
    <row r="82" spans="5:7" x14ac:dyDescent="0.25">
      <c r="E82" s="60">
        <f t="shared" ca="1" si="4"/>
        <v>0.93565099963746168</v>
      </c>
      <c r="F82" s="78">
        <f t="shared" ca="1" si="5"/>
        <v>4.4395234958253802</v>
      </c>
      <c r="G82" s="65">
        <f t="shared" ca="1" si="3"/>
        <v>-5.9594030482956777</v>
      </c>
    </row>
    <row r="83" spans="5:7" x14ac:dyDescent="0.25">
      <c r="E83" s="60">
        <f t="shared" ca="1" si="4"/>
        <v>0.553449586721243</v>
      </c>
      <c r="F83" s="78">
        <f t="shared" ca="1" si="5"/>
        <v>2.0847565158986172</v>
      </c>
      <c r="G83" s="65">
        <f t="shared" ca="1" si="3"/>
        <v>-5.9741492807216918</v>
      </c>
    </row>
    <row r="84" spans="5:7" x14ac:dyDescent="0.25">
      <c r="E84" s="60">
        <f t="shared" ca="1" si="4"/>
        <v>0.69262173431129925</v>
      </c>
      <c r="F84" s="78">
        <f t="shared" ca="1" si="5"/>
        <v>2.3458539021367111</v>
      </c>
      <c r="G84" s="65">
        <f t="shared" ca="1" si="3"/>
        <v>-5.972484334575543</v>
      </c>
    </row>
    <row r="85" spans="5:7" x14ac:dyDescent="0.25">
      <c r="E85" s="60">
        <f t="shared" ca="1" si="4"/>
        <v>0.1643417582201917</v>
      </c>
      <c r="F85" s="78">
        <f t="shared" ca="1" si="5"/>
        <v>1.1191793312949823</v>
      </c>
      <c r="G85" s="65">
        <f t="shared" ca="1" si="3"/>
        <v>-5.9803697216330605</v>
      </c>
    </row>
    <row r="86" spans="5:7" x14ac:dyDescent="0.25">
      <c r="E86" s="60">
        <f t="shared" ca="1" si="4"/>
        <v>0.65767412581929285</v>
      </c>
      <c r="F86" s="78">
        <f t="shared" ca="1" si="5"/>
        <v>2.270138612409478</v>
      </c>
      <c r="G86" s="65">
        <f t="shared" ca="1" si="3"/>
        <v>-5.9729663946912792</v>
      </c>
    </row>
    <row r="87" spans="5:7" x14ac:dyDescent="0.25">
      <c r="E87" s="60">
        <f t="shared" ca="1" si="4"/>
        <v>0.76031743549377484</v>
      </c>
      <c r="F87" s="78">
        <f t="shared" ca="1" si="5"/>
        <v>2.5335111180104706</v>
      </c>
      <c r="G87" s="65">
        <f t="shared" ca="1" si="3"/>
        <v>-5.9712922370899042</v>
      </c>
    </row>
    <row r="88" spans="5:7" x14ac:dyDescent="0.25">
      <c r="E88" s="60">
        <f t="shared" ca="1" si="4"/>
        <v>0.90057396983859161</v>
      </c>
      <c r="F88" s="78">
        <f t="shared" ca="1" si="5"/>
        <v>3.5483360384886549</v>
      </c>
      <c r="G88" s="65">
        <f t="shared" ca="1" si="3"/>
        <v>-5.964912025982736</v>
      </c>
    </row>
    <row r="89" spans="5:7" x14ac:dyDescent="0.25">
      <c r="E89" s="60">
        <f t="shared" ca="1" si="4"/>
        <v>0.88533166452665502</v>
      </c>
      <c r="F89" s="78">
        <f t="shared" ca="1" si="5"/>
        <v>3.3273928079859862</v>
      </c>
      <c r="G89" s="65">
        <f t="shared" ca="1" si="3"/>
        <v>-5.9662914739198989</v>
      </c>
    </row>
    <row r="90" spans="5:7" x14ac:dyDescent="0.25">
      <c r="E90" s="60">
        <f t="shared" ca="1" si="4"/>
        <v>0.15919962137677868</v>
      </c>
      <c r="F90" s="78">
        <f t="shared" ca="1" si="5"/>
        <v>1.0850613939247558</v>
      </c>
      <c r="G90" s="65">
        <f t="shared" ca="1" si="3"/>
        <v>-5.9805913200928318</v>
      </c>
    </row>
    <row r="91" spans="5:7" x14ac:dyDescent="0.25">
      <c r="E91" s="60">
        <f t="shared" ca="1" si="4"/>
        <v>0.77242879494264027</v>
      </c>
      <c r="F91" s="78">
        <f t="shared" ca="1" si="5"/>
        <v>2.5759386552690064</v>
      </c>
      <c r="G91" s="65">
        <f t="shared" ca="1" si="3"/>
        <v>-5.9710232432622439</v>
      </c>
    </row>
    <row r="92" spans="5:7" x14ac:dyDescent="0.25">
      <c r="E92" s="60">
        <f t="shared" ca="1" si="4"/>
        <v>0.78415223634649067</v>
      </c>
      <c r="F92" s="78">
        <f t="shared" ca="1" si="5"/>
        <v>2.6207068825301043</v>
      </c>
      <c r="G92" s="65">
        <f t="shared" ca="1" si="3"/>
        <v>-5.9707396209272225</v>
      </c>
    </row>
    <row r="93" spans="5:7" x14ac:dyDescent="0.25">
      <c r="E93" s="60">
        <f t="shared" ca="1" si="4"/>
        <v>6.226008398936711E-2</v>
      </c>
      <c r="F93" s="78">
        <f t="shared" ca="1" si="5"/>
        <v>-0.52360906194748447</v>
      </c>
      <c r="G93" s="65">
        <f t="shared" ca="1" si="3"/>
        <v>-5.9911768537725045</v>
      </c>
    </row>
    <row r="94" spans="5:7" x14ac:dyDescent="0.25">
      <c r="E94" s="60">
        <f t="shared" ca="1" si="4"/>
        <v>0.32725917881109068</v>
      </c>
      <c r="F94" s="78">
        <f t="shared" ca="1" si="5"/>
        <v>1.6984598870271994</v>
      </c>
      <c r="G94" s="65">
        <f t="shared" ca="1" si="3"/>
        <v>-5.9766259925336538</v>
      </c>
    </row>
    <row r="95" spans="5:7" x14ac:dyDescent="0.25">
      <c r="E95" s="60">
        <f t="shared" ca="1" si="4"/>
        <v>0.2104122914770723</v>
      </c>
      <c r="F95" s="78">
        <f t="shared" ca="1" si="5"/>
        <v>1.357125002101502</v>
      </c>
      <c r="G95" s="65">
        <f t="shared" ca="1" si="3"/>
        <v>-5.9788276529699909</v>
      </c>
    </row>
    <row r="96" spans="5:7" x14ac:dyDescent="0.25">
      <c r="E96" s="60">
        <f t="shared" ca="1" si="4"/>
        <v>9.8586421590692419E-2</v>
      </c>
      <c r="F96" s="78">
        <f t="shared" ca="1" si="5"/>
        <v>0.43758307039534339</v>
      </c>
      <c r="G96" s="65">
        <f t="shared" ca="1" si="3"/>
        <v>-5.9848197980508777</v>
      </c>
    </row>
    <row r="97" spans="5:7" x14ac:dyDescent="0.25">
      <c r="E97" s="60">
        <f t="shared" ca="1" si="4"/>
        <v>0.35101894880633</v>
      </c>
      <c r="F97" s="78">
        <f t="shared" ca="1" si="5"/>
        <v>1.747250091709059</v>
      </c>
      <c r="G97" s="65">
        <f t="shared" ca="1" si="3"/>
        <v>-5.9763122989828217</v>
      </c>
    </row>
    <row r="98" spans="5:7" x14ac:dyDescent="0.25">
      <c r="E98" s="60">
        <f t="shared" ca="1" si="4"/>
        <v>0.90329905183407133</v>
      </c>
      <c r="F98" s="78">
        <f t="shared" ca="1" si="5"/>
        <v>3.5948999775373975</v>
      </c>
      <c r="G98" s="65">
        <f t="shared" ca="1" si="3"/>
        <v>-5.96462199489019</v>
      </c>
    </row>
    <row r="99" spans="5:7" x14ac:dyDescent="0.25">
      <c r="E99" s="60">
        <f t="shared" ca="1" si="4"/>
        <v>0.58122259213571581</v>
      </c>
      <c r="F99" s="78">
        <f t="shared" ca="1" si="5"/>
        <v>2.1304272572092522</v>
      </c>
      <c r="G99" s="65">
        <f t="shared" ca="1" si="3"/>
        <v>-5.973857521984443</v>
      </c>
    </row>
    <row r="100" spans="5:7" x14ac:dyDescent="0.25">
      <c r="E100" s="60">
        <f t="shared" ca="1" si="4"/>
        <v>0.30545381912159486</v>
      </c>
      <c r="F100" s="78">
        <f t="shared" ca="1" si="5"/>
        <v>1.6496580183835121</v>
      </c>
      <c r="G100" s="65">
        <f t="shared" ca="1" si="3"/>
        <v>-5.9769400144530893</v>
      </c>
    </row>
    <row r="101" spans="5:7" x14ac:dyDescent="0.25">
      <c r="E101" s="60">
        <f t="shared" ca="1" si="4"/>
        <v>0.76725080805109147</v>
      </c>
      <c r="F101" s="78">
        <f t="shared" ca="1" si="5"/>
        <v>2.5573597947334514</v>
      </c>
      <c r="G101" s="65">
        <f t="shared" ca="1" si="3"/>
        <v>-5.9711410106452307</v>
      </c>
    </row>
    <row r="102" spans="5:7" x14ac:dyDescent="0.25">
      <c r="E102" s="60">
        <f t="shared" ca="1" si="4"/>
        <v>0.24120276158152598</v>
      </c>
      <c r="F102" s="78">
        <f t="shared" ca="1" si="5"/>
        <v>1.4715696831503986</v>
      </c>
      <c r="G102" s="65">
        <f t="shared" ca="1" si="3"/>
        <v>-5.9780880921532376</v>
      </c>
    </row>
    <row r="103" spans="5:7" x14ac:dyDescent="0.25">
      <c r="E103" s="60">
        <f t="shared" ca="1" si="4"/>
        <v>0.74999872235874687</v>
      </c>
      <c r="F103" s="78">
        <f t="shared" ca="1" si="5"/>
        <v>2.4999959861877361</v>
      </c>
      <c r="G103" s="65">
        <f t="shared" ca="1" si="3"/>
        <v>-5.9715048634652508</v>
      </c>
    </row>
    <row r="104" spans="5:7" x14ac:dyDescent="0.25">
      <c r="E104" s="60">
        <f t="shared" ca="1" si="4"/>
        <v>0.24674295187163953</v>
      </c>
      <c r="F104" s="78">
        <f t="shared" ca="1" si="5"/>
        <v>1.489661534237203</v>
      </c>
      <c r="G104" s="65">
        <f t="shared" ca="1" si="3"/>
        <v>-5.9779713064075626</v>
      </c>
    </row>
    <row r="105" spans="5:7" x14ac:dyDescent="0.25">
      <c r="E105" s="60">
        <f t="shared" ca="1" si="4"/>
        <v>0.13536087064955316</v>
      </c>
      <c r="F105" s="78">
        <f t="shared" ca="1" si="5"/>
        <v>0.89596172127103313</v>
      </c>
      <c r="G105" s="65">
        <f t="shared" ca="1" si="3"/>
        <v>-5.9818217491261398</v>
      </c>
    </row>
    <row r="106" spans="5:7" x14ac:dyDescent="0.25">
      <c r="E106" s="60">
        <f t="shared" ca="1" si="4"/>
        <v>0.7209996014103186</v>
      </c>
      <c r="F106" s="78">
        <f t="shared" ca="1" si="5"/>
        <v>2.4162876320401816</v>
      </c>
      <c r="G106" s="65">
        <f t="shared" ca="1" si="3"/>
        <v>-5.9720364561548793</v>
      </c>
    </row>
    <row r="107" spans="5:7" x14ac:dyDescent="0.25">
      <c r="E107" s="60">
        <f t="shared" ca="1" si="4"/>
        <v>0.68226509701239235</v>
      </c>
      <c r="F107" s="78">
        <f t="shared" ca="1" si="5"/>
        <v>2.3223233383250501</v>
      </c>
      <c r="G107" s="65">
        <f t="shared" ca="1" si="3"/>
        <v>-5.9726340815279331</v>
      </c>
    </row>
    <row r="108" spans="5:7" x14ac:dyDescent="0.25">
      <c r="E108" s="60">
        <f t="shared" ca="1" si="4"/>
        <v>0.89172317716492422</v>
      </c>
      <c r="F108" s="78">
        <f t="shared" ca="1" si="5"/>
        <v>3.4127534757723179</v>
      </c>
      <c r="G108" s="65">
        <f t="shared" ca="1" si="3"/>
        <v>-5.9657578899781747</v>
      </c>
    </row>
    <row r="109" spans="5:7" x14ac:dyDescent="0.25">
      <c r="E109" s="60">
        <f t="shared" ca="1" si="4"/>
        <v>0.54181478080117051</v>
      </c>
      <c r="F109" s="78">
        <f t="shared" ca="1" si="5"/>
        <v>2.0660629529516137</v>
      </c>
      <c r="G109" s="65">
        <f t="shared" ca="1" si="3"/>
        <v>-5.9742687655111872</v>
      </c>
    </row>
    <row r="110" spans="5:7" x14ac:dyDescent="0.25">
      <c r="E110" s="60">
        <f t="shared" ca="1" si="4"/>
        <v>0.10639616070378799</v>
      </c>
      <c r="F110" s="78">
        <f t="shared" ca="1" si="5"/>
        <v>0.56025719347075498</v>
      </c>
      <c r="G110" s="65">
        <f t="shared" ca="1" si="3"/>
        <v>-5.9840153017714286</v>
      </c>
    </row>
    <row r="111" spans="5:7" x14ac:dyDescent="0.25">
      <c r="E111" s="60">
        <f t="shared" ca="1" si="4"/>
        <v>0.76927601569644455</v>
      </c>
      <c r="F111" s="78">
        <f t="shared" ca="1" si="5"/>
        <v>2.5645449840582542</v>
      </c>
      <c r="G111" s="65">
        <f t="shared" ca="1" si="3"/>
        <v>-5.9710954608448681</v>
      </c>
    </row>
    <row r="112" spans="5:7" x14ac:dyDescent="0.25">
      <c r="E112" s="60">
        <f t="shared" ca="1" si="4"/>
        <v>0.31564726085923589</v>
      </c>
      <c r="F112" s="78">
        <f t="shared" ca="1" si="5"/>
        <v>1.6730148643488483</v>
      </c>
      <c r="G112" s="65">
        <f t="shared" ca="1" si="3"/>
        <v>-5.9767896902138693</v>
      </c>
    </row>
    <row r="113" spans="5:7" x14ac:dyDescent="0.25">
      <c r="E113" s="60">
        <f t="shared" ca="1" si="4"/>
        <v>0.1497337377085175</v>
      </c>
      <c r="F113" s="78">
        <f t="shared" ca="1" si="5"/>
        <v>1.0166621577324095</v>
      </c>
      <c r="G113" s="65">
        <f t="shared" ca="1" si="3"/>
        <v>-5.9810359460206239</v>
      </c>
    </row>
    <row r="114" spans="5:7" x14ac:dyDescent="0.25">
      <c r="E114" s="60">
        <f t="shared" ca="1" si="4"/>
        <v>0.45054063950634682</v>
      </c>
      <c r="F114" s="78">
        <f t="shared" ca="1" si="5"/>
        <v>1.9216780846881776</v>
      </c>
      <c r="G114" s="65">
        <f t="shared" ca="1" si="3"/>
        <v>-5.9751929006530879</v>
      </c>
    </row>
    <row r="115" spans="5:7" x14ac:dyDescent="0.25">
      <c r="E115" s="60">
        <f t="shared" ca="1" si="4"/>
        <v>0.35330145611857444</v>
      </c>
      <c r="F115" s="78">
        <f t="shared" ca="1" si="5"/>
        <v>1.751735430036665</v>
      </c>
      <c r="G115" s="65">
        <f t="shared" ca="1" si="3"/>
        <v>-5.9762834735044041</v>
      </c>
    </row>
    <row r="116" spans="5:7" x14ac:dyDescent="0.25">
      <c r="E116" s="60">
        <f t="shared" ca="1" si="4"/>
        <v>0.51983492398548525</v>
      </c>
      <c r="F116" s="78">
        <f t="shared" ca="1" si="5"/>
        <v>2.0311970149210632</v>
      </c>
      <c r="G116" s="65">
        <f t="shared" ca="1" si="3"/>
        <v>-5.9744917203901373</v>
      </c>
    </row>
    <row r="117" spans="5:7" x14ac:dyDescent="0.25">
      <c r="E117" s="60">
        <f t="shared" ca="1" si="4"/>
        <v>0.87211728087915275</v>
      </c>
      <c r="F117" s="78">
        <f t="shared" ca="1" si="5"/>
        <v>3.1768473024985004</v>
      </c>
      <c r="G117" s="65">
        <f t="shared" ca="1" si="3"/>
        <v>-5.9672344795082966</v>
      </c>
    </row>
    <row r="118" spans="5:7" x14ac:dyDescent="0.25">
      <c r="E118" s="60">
        <f t="shared" ca="1" si="4"/>
        <v>3.1095339301926428E-3</v>
      </c>
      <c r="F118" s="78">
        <f t="shared" ca="1" si="5"/>
        <v>-49.181265054690485</v>
      </c>
      <c r="G118" s="65">
        <f t="shared" ca="1" si="3"/>
        <v>-6.3943699770231355</v>
      </c>
    </row>
    <row r="119" spans="5:7" x14ac:dyDescent="0.25">
      <c r="E119" s="60">
        <f t="shared" ca="1" si="4"/>
        <v>0.9819881764780124</v>
      </c>
      <c r="F119" s="78">
        <f t="shared" ca="1" si="5"/>
        <v>10.82670417469325</v>
      </c>
      <c r="G119" s="65">
        <f t="shared" ca="1" si="3"/>
        <v>-5.9226378632846188</v>
      </c>
    </row>
    <row r="120" spans="5:7" x14ac:dyDescent="0.25">
      <c r="E120" s="60">
        <f t="shared" ca="1" si="4"/>
        <v>0.88790702750989547</v>
      </c>
      <c r="F120" s="78">
        <f t="shared" ca="1" si="5"/>
        <v>3.3606648758874247</v>
      </c>
      <c r="G120" s="65">
        <f t="shared" ca="1" si="3"/>
        <v>-5.96608339685329</v>
      </c>
    </row>
    <row r="121" spans="5:7" x14ac:dyDescent="0.25">
      <c r="E121" s="60">
        <f t="shared" ca="1" si="4"/>
        <v>0.40646591566395252</v>
      </c>
      <c r="F121" s="78">
        <f t="shared" ca="1" si="5"/>
        <v>1.8486969507837288</v>
      </c>
      <c r="G121" s="65">
        <f t="shared" ca="1" si="3"/>
        <v>-5.9756608647889147</v>
      </c>
    </row>
    <row r="122" spans="5:7" x14ac:dyDescent="0.25">
      <c r="E122" s="60">
        <f t="shared" ca="1" si="4"/>
        <v>0.63086792252733015</v>
      </c>
      <c r="F122" s="78">
        <f t="shared" ca="1" si="5"/>
        <v>2.2179898676010565</v>
      </c>
      <c r="G122" s="65">
        <f t="shared" ca="1" si="3"/>
        <v>-5.9732987717875874</v>
      </c>
    </row>
    <row r="123" spans="5:7" x14ac:dyDescent="0.25">
      <c r="E123" s="60">
        <f t="shared" ca="1" si="4"/>
        <v>0.79680025844169733</v>
      </c>
      <c r="F123" s="78">
        <f t="shared" ca="1" si="5"/>
        <v>2.6738412139646295</v>
      </c>
      <c r="G123" s="65">
        <f t="shared" ca="1" si="3"/>
        <v>-5.9704032787282086</v>
      </c>
    </row>
    <row r="124" spans="5:7" x14ac:dyDescent="0.25">
      <c r="E124" s="60">
        <f t="shared" ca="1" si="4"/>
        <v>0.30128559611140071</v>
      </c>
      <c r="F124" s="78">
        <f t="shared" ca="1" si="5"/>
        <v>1.6398051088917238</v>
      </c>
      <c r="G124" s="65">
        <f t="shared" ca="1" si="3"/>
        <v>-5.9770034449918228</v>
      </c>
    </row>
    <row r="125" spans="5:7" x14ac:dyDescent="0.25">
      <c r="E125" s="60">
        <f t="shared" ca="1" si="4"/>
        <v>0.2376260229800371</v>
      </c>
      <c r="F125" s="78">
        <f t="shared" ca="1" si="5"/>
        <v>1.4595324839472443</v>
      </c>
      <c r="G125" s="65">
        <f t="shared" ca="1" si="3"/>
        <v>-5.9781658133678004</v>
      </c>
    </row>
    <row r="126" spans="5:7" x14ac:dyDescent="0.25">
      <c r="E126" s="60">
        <f t="shared" ca="1" si="4"/>
        <v>0.67325084141285463</v>
      </c>
      <c r="F126" s="78">
        <f t="shared" ca="1" si="5"/>
        <v>2.3026336869903763</v>
      </c>
      <c r="G126" s="65">
        <f t="shared" ca="1" si="3"/>
        <v>-5.9727594310569243</v>
      </c>
    </row>
    <row r="127" spans="5:7" x14ac:dyDescent="0.25">
      <c r="E127" s="60">
        <f t="shared" ca="1" si="4"/>
        <v>0.93400981089582547</v>
      </c>
      <c r="F127" s="78">
        <f t="shared" ca="1" si="5"/>
        <v>4.377145253678842</v>
      </c>
      <c r="G127" s="65">
        <f t="shared" ca="1" si="3"/>
        <v>-5.9597857511742092</v>
      </c>
    </row>
    <row r="128" spans="5:7" x14ac:dyDescent="0.25">
      <c r="E128" s="60">
        <f t="shared" ca="1" si="4"/>
        <v>0.53249594916330378</v>
      </c>
      <c r="F128" s="78">
        <f t="shared" ca="1" si="5"/>
        <v>2.0512225915505669</v>
      </c>
      <c r="G128" s="65">
        <f t="shared" ca="1" si="3"/>
        <v>-5.9743636482449931</v>
      </c>
    </row>
    <row r="129" spans="5:7" x14ac:dyDescent="0.25">
      <c r="E129" s="60">
        <f t="shared" ca="1" si="4"/>
        <v>0.58992327059588567</v>
      </c>
      <c r="F129" s="78">
        <f t="shared" ca="1" si="5"/>
        <v>2.1451327381273351</v>
      </c>
      <c r="G129" s="65">
        <f t="shared" ca="1" si="3"/>
        <v>-5.973763626519573</v>
      </c>
    </row>
    <row r="130" spans="5:7" x14ac:dyDescent="0.25">
      <c r="E130" s="60">
        <f t="shared" ca="1" si="4"/>
        <v>0.30212389180660015</v>
      </c>
      <c r="F130" s="78">
        <f t="shared" ca="1" si="5"/>
        <v>1.6418014819394886</v>
      </c>
      <c r="G130" s="65">
        <f t="shared" ca="1" si="3"/>
        <v>-5.9769905920137507</v>
      </c>
    </row>
    <row r="131" spans="5:7" x14ac:dyDescent="0.25">
      <c r="E131" s="60">
        <f t="shared" ca="1" si="4"/>
        <v>0.89089354352360983</v>
      </c>
      <c r="F131" s="78">
        <f t="shared" ca="1" si="5"/>
        <v>3.4011318815000928</v>
      </c>
      <c r="G131" s="65">
        <f t="shared" ref="G131:G194" ca="1" si="6">LN(1/(PI()*$O$14*(1 + ((F131-$O$13)/$O$14)^2)))</f>
        <v>-5.9658304885424496</v>
      </c>
    </row>
    <row r="132" spans="5:7" x14ac:dyDescent="0.25">
      <c r="E132" s="60">
        <f t="shared" ref="E132:E195" ca="1" si="7">RAND()</f>
        <v>0.78650127008191029</v>
      </c>
      <c r="F132" s="78">
        <f t="shared" ref="F132:F195" ca="1" si="8">$C$3+$C$4*TAN(PI()*(E132-0.5))</f>
        <v>2.6301700660084593</v>
      </c>
      <c r="G132" s="65">
        <f t="shared" ca="1" si="6"/>
        <v>-5.9706796962031117</v>
      </c>
    </row>
    <row r="133" spans="5:7" x14ac:dyDescent="0.25">
      <c r="E133" s="60">
        <f t="shared" ca="1" si="7"/>
        <v>0.88245179952154229</v>
      </c>
      <c r="F133" s="78">
        <f t="shared" ca="1" si="8"/>
        <v>3.2918397060666482</v>
      </c>
      <c r="G133" s="65">
        <f t="shared" ca="1" si="6"/>
        <v>-5.9665139509239307</v>
      </c>
    </row>
    <row r="134" spans="5:7" x14ac:dyDescent="0.25">
      <c r="E134" s="60">
        <f t="shared" ca="1" si="7"/>
        <v>0.15864254044371973</v>
      </c>
      <c r="F134" s="78">
        <f t="shared" ca="1" si="8"/>
        <v>1.0812440066532776</v>
      </c>
      <c r="G134" s="65">
        <f t="shared" ca="1" si="6"/>
        <v>-5.9806161219008249</v>
      </c>
    </row>
    <row r="135" spans="5:7" x14ac:dyDescent="0.25">
      <c r="E135" s="60">
        <f t="shared" ca="1" si="7"/>
        <v>0.1899325341321052</v>
      </c>
      <c r="F135" s="78">
        <f t="shared" ca="1" si="8"/>
        <v>1.2639368069751238</v>
      </c>
      <c r="G135" s="65">
        <f t="shared" ca="1" si="6"/>
        <v>-5.979430872661105</v>
      </c>
    </row>
    <row r="136" spans="5:7" x14ac:dyDescent="0.25">
      <c r="E136" s="60">
        <f t="shared" ca="1" si="7"/>
        <v>0.30602452629009302</v>
      </c>
      <c r="F136" s="78">
        <f t="shared" ca="1" si="8"/>
        <v>1.650992934056714</v>
      </c>
      <c r="G136" s="65">
        <f t="shared" ca="1" si="6"/>
        <v>-5.9769314213973317</v>
      </c>
    </row>
    <row r="137" spans="5:7" x14ac:dyDescent="0.25">
      <c r="E137" s="60">
        <f t="shared" ca="1" si="7"/>
        <v>0.18326173583745464</v>
      </c>
      <c r="F137" s="78">
        <f t="shared" ca="1" si="8"/>
        <v>1.2296882462187382</v>
      </c>
      <c r="G137" s="65">
        <f t="shared" ca="1" si="6"/>
        <v>-5.9796527982844294</v>
      </c>
    </row>
    <row r="138" spans="5:7" x14ac:dyDescent="0.25">
      <c r="E138" s="60">
        <f t="shared" ca="1" si="7"/>
        <v>0.97445458971792875</v>
      </c>
      <c r="F138" s="78">
        <f t="shared" ca="1" si="8"/>
        <v>8.2168941794196826</v>
      </c>
      <c r="G138" s="65">
        <f t="shared" ca="1" si="6"/>
        <v>-5.9370663471726601</v>
      </c>
    </row>
    <row r="139" spans="5:7" x14ac:dyDescent="0.25">
      <c r="E139" s="60">
        <f t="shared" ca="1" si="7"/>
        <v>0.27266782388707866</v>
      </c>
      <c r="F139" s="78">
        <f t="shared" ca="1" si="8"/>
        <v>1.5665840111471148</v>
      </c>
      <c r="G139" s="65">
        <f t="shared" ca="1" si="6"/>
        <v>-5.9774751469383745</v>
      </c>
    </row>
    <row r="140" spans="5:7" x14ac:dyDescent="0.25">
      <c r="E140" s="60">
        <f t="shared" ca="1" si="7"/>
        <v>3.4437534242403256E-2</v>
      </c>
      <c r="F140" s="78">
        <f t="shared" ca="1" si="8"/>
        <v>-2.6035090139081252</v>
      </c>
      <c r="G140" s="65">
        <f t="shared" ca="1" si="6"/>
        <v>-6.0052501927695969</v>
      </c>
    </row>
    <row r="141" spans="5:7" x14ac:dyDescent="0.25">
      <c r="E141" s="60">
        <f t="shared" ca="1" si="7"/>
        <v>0.67317809405738038</v>
      </c>
      <c r="F141" s="78">
        <f t="shared" ca="1" si="8"/>
        <v>2.3024775741815695</v>
      </c>
      <c r="G141" s="65">
        <f t="shared" ca="1" si="6"/>
        <v>-5.9727604250793789</v>
      </c>
    </row>
    <row r="142" spans="5:7" x14ac:dyDescent="0.25">
      <c r="E142" s="60">
        <f t="shared" ca="1" si="7"/>
        <v>0.72255580512971229</v>
      </c>
      <c r="F142" s="78">
        <f t="shared" ca="1" si="8"/>
        <v>2.4204435283562784</v>
      </c>
      <c r="G142" s="65">
        <f t="shared" ca="1" si="6"/>
        <v>-5.9720100461220271</v>
      </c>
    </row>
    <row r="143" spans="5:7" x14ac:dyDescent="0.25">
      <c r="E143" s="60">
        <f t="shared" ca="1" si="7"/>
        <v>0.22811693116101794</v>
      </c>
      <c r="F143" s="78">
        <f t="shared" ca="1" si="8"/>
        <v>1.4260520238145529</v>
      </c>
      <c r="G143" s="65">
        <f t="shared" ca="1" si="6"/>
        <v>-5.9783820690481821</v>
      </c>
    </row>
    <row r="144" spans="5:7" x14ac:dyDescent="0.25">
      <c r="E144" s="60">
        <f t="shared" ca="1" si="7"/>
        <v>2.9351804511955071E-2</v>
      </c>
      <c r="F144" s="78">
        <f t="shared" ca="1" si="8"/>
        <v>-3.4069449760990045</v>
      </c>
      <c r="G144" s="65">
        <f t="shared" ca="1" si="6"/>
        <v>-6.010799357053318</v>
      </c>
    </row>
    <row r="145" spans="5:7" x14ac:dyDescent="0.25">
      <c r="E145" s="60">
        <f t="shared" ca="1" si="7"/>
        <v>0.2786634048308767</v>
      </c>
      <c r="F145" s="78">
        <f t="shared" ca="1" si="8"/>
        <v>1.5828152936794724</v>
      </c>
      <c r="G145" s="65">
        <f t="shared" ca="1" si="6"/>
        <v>-5.9773705333353666</v>
      </c>
    </row>
    <row r="146" spans="5:7" x14ac:dyDescent="0.25">
      <c r="E146" s="60">
        <f t="shared" ca="1" si="7"/>
        <v>0.53181023950015172</v>
      </c>
      <c r="F146" s="78">
        <f t="shared" ca="1" si="8"/>
        <v>2.0501344155076877</v>
      </c>
      <c r="G146" s="65">
        <f t="shared" ca="1" si="6"/>
        <v>-5.974370606492589</v>
      </c>
    </row>
    <row r="147" spans="5:7" x14ac:dyDescent="0.25">
      <c r="E147" s="60">
        <f t="shared" ca="1" si="7"/>
        <v>0.14039012325725342</v>
      </c>
      <c r="F147" s="78">
        <f t="shared" ca="1" si="8"/>
        <v>0.94081741365521143</v>
      </c>
      <c r="G147" s="65">
        <f t="shared" ca="1" si="6"/>
        <v>-5.981529544448466</v>
      </c>
    </row>
    <row r="148" spans="5:7" x14ac:dyDescent="0.25">
      <c r="E148" s="60">
        <f t="shared" ca="1" si="7"/>
        <v>0.69637317729598847</v>
      </c>
      <c r="F148" s="78">
        <f t="shared" ca="1" si="8"/>
        <v>2.3546381164150336</v>
      </c>
      <c r="G148" s="65">
        <f t="shared" ca="1" si="6"/>
        <v>-5.9724284477294791</v>
      </c>
    </row>
    <row r="149" spans="5:7" x14ac:dyDescent="0.25">
      <c r="E149" s="60">
        <f t="shared" ca="1" si="7"/>
        <v>0.20221392414459427</v>
      </c>
      <c r="F149" s="78">
        <f t="shared" ca="1" si="8"/>
        <v>1.3217794819426965</v>
      </c>
      <c r="G149" s="65">
        <f t="shared" ca="1" si="6"/>
        <v>-5.9790563414086577</v>
      </c>
    </row>
    <row r="150" spans="5:7" x14ac:dyDescent="0.25">
      <c r="E150" s="60">
        <f t="shared" ca="1" si="7"/>
        <v>0.15981842882065</v>
      </c>
      <c r="F150" s="78">
        <f t="shared" ca="1" si="8"/>
        <v>1.0892731993017315</v>
      </c>
      <c r="G150" s="65">
        <f t="shared" ca="1" si="6"/>
        <v>-5.980563957500352</v>
      </c>
    </row>
    <row r="151" spans="5:7" x14ac:dyDescent="0.25">
      <c r="E151" s="60">
        <f t="shared" ca="1" si="7"/>
        <v>0.82682236377500695</v>
      </c>
      <c r="F151" s="78">
        <f t="shared" ca="1" si="8"/>
        <v>2.8265102383240595</v>
      </c>
      <c r="G151" s="65">
        <f t="shared" ca="1" si="6"/>
        <v>-5.9694385866643689</v>
      </c>
    </row>
    <row r="152" spans="5:7" x14ac:dyDescent="0.25">
      <c r="E152" s="60">
        <f t="shared" ca="1" si="7"/>
        <v>0.39413077218838211</v>
      </c>
      <c r="F152" s="78">
        <f t="shared" ca="1" si="8"/>
        <v>1.8272848738212732</v>
      </c>
      <c r="G152" s="65">
        <f t="shared" ca="1" si="6"/>
        <v>-5.975798269616269</v>
      </c>
    </row>
    <row r="153" spans="5:7" x14ac:dyDescent="0.25">
      <c r="E153" s="60">
        <f t="shared" ca="1" si="7"/>
        <v>0.99691517679453212</v>
      </c>
      <c r="F153" s="78">
        <f t="shared" ca="1" si="8"/>
        <v>53.591274385637092</v>
      </c>
      <c r="G153" s="65">
        <f t="shared" ca="1" si="6"/>
        <v>-5.8318178351690104</v>
      </c>
    </row>
    <row r="154" spans="5:7" x14ac:dyDescent="0.25">
      <c r="E154" s="60">
        <f t="shared" ca="1" si="7"/>
        <v>0.51204535176038557</v>
      </c>
      <c r="F154" s="78">
        <f t="shared" ca="1" si="8"/>
        <v>2.0189298309127515</v>
      </c>
      <c r="G154" s="65">
        <f t="shared" ca="1" si="6"/>
        <v>-5.9745701955182149</v>
      </c>
    </row>
    <row r="155" spans="5:7" x14ac:dyDescent="0.25">
      <c r="E155" s="60">
        <f t="shared" ca="1" si="7"/>
        <v>0.40058165320213113</v>
      </c>
      <c r="F155" s="78">
        <f t="shared" ca="1" si="8"/>
        <v>1.8385496698548431</v>
      </c>
      <c r="G155" s="65">
        <f t="shared" ca="1" si="6"/>
        <v>-5.9757259754635834</v>
      </c>
    </row>
    <row r="156" spans="5:7" x14ac:dyDescent="0.25">
      <c r="E156" s="60">
        <f t="shared" ca="1" si="7"/>
        <v>0.59429699747897591</v>
      </c>
      <c r="F156" s="78">
        <f t="shared" ca="1" si="8"/>
        <v>2.1526121186239604</v>
      </c>
      <c r="G156" s="65">
        <f t="shared" ca="1" si="6"/>
        <v>-5.9737158790950904</v>
      </c>
    </row>
    <row r="157" spans="5:7" x14ac:dyDescent="0.25">
      <c r="E157" s="60">
        <f t="shared" ca="1" si="7"/>
        <v>0.73794732818995168</v>
      </c>
      <c r="F157" s="78">
        <f t="shared" ca="1" si="8"/>
        <v>2.4635000258360757</v>
      </c>
      <c r="G157" s="65">
        <f t="shared" ca="1" si="6"/>
        <v>-5.9717365390882149</v>
      </c>
    </row>
    <row r="158" spans="5:7" x14ac:dyDescent="0.25">
      <c r="E158" s="60">
        <f t="shared" ca="1" si="7"/>
        <v>0.93728395483885496</v>
      </c>
      <c r="F158" s="78">
        <f t="shared" ca="1" si="8"/>
        <v>4.5047835955460016</v>
      </c>
      <c r="G158" s="65">
        <f t="shared" ca="1" si="6"/>
        <v>-5.9590031342090031</v>
      </c>
    </row>
    <row r="159" spans="5:7" x14ac:dyDescent="0.25">
      <c r="E159" s="60">
        <f t="shared" ca="1" si="7"/>
        <v>0.13104450649840005</v>
      </c>
      <c r="F159" s="78">
        <f t="shared" ca="1" si="8"/>
        <v>0.85489215560088239</v>
      </c>
      <c r="G159" s="65">
        <f t="shared" ca="1" si="6"/>
        <v>-5.9820894741933364</v>
      </c>
    </row>
    <row r="160" spans="5:7" x14ac:dyDescent="0.25">
      <c r="E160" s="60">
        <f t="shared" ca="1" si="7"/>
        <v>0.25274857062957212</v>
      </c>
      <c r="F160" s="78">
        <f t="shared" ca="1" si="8"/>
        <v>1.5085611772584488</v>
      </c>
      <c r="G160" s="65">
        <f t="shared" ca="1" si="6"/>
        <v>-5.9778493432625011</v>
      </c>
    </row>
    <row r="161" spans="5:7" x14ac:dyDescent="0.25">
      <c r="E161" s="60">
        <f t="shared" ca="1" si="7"/>
        <v>0.1005948989309321</v>
      </c>
      <c r="F161" s="78">
        <f t="shared" ca="1" si="8"/>
        <v>0.47088812175726447</v>
      </c>
      <c r="G161" s="65">
        <f t="shared" ca="1" si="6"/>
        <v>-5.9846012295187903</v>
      </c>
    </row>
    <row r="162" spans="5:7" x14ac:dyDescent="0.25">
      <c r="E162" s="60">
        <f t="shared" ca="1" si="7"/>
        <v>0.64439479394254373</v>
      </c>
      <c r="F162" s="78">
        <f t="shared" ca="1" si="8"/>
        <v>2.2437697581026113</v>
      </c>
      <c r="G162" s="65">
        <f t="shared" ca="1" si="6"/>
        <v>-5.9731344235650479</v>
      </c>
    </row>
    <row r="163" spans="5:7" x14ac:dyDescent="0.25">
      <c r="E163" s="60">
        <f t="shared" ca="1" si="7"/>
        <v>0.74075254479058283</v>
      </c>
      <c r="F163" s="78">
        <f t="shared" ca="1" si="8"/>
        <v>2.4717607177302749</v>
      </c>
      <c r="G163" s="65">
        <f t="shared" ca="1" si="6"/>
        <v>-5.9716840877626129</v>
      </c>
    </row>
    <row r="164" spans="5:7" x14ac:dyDescent="0.25">
      <c r="E164" s="60">
        <f t="shared" ca="1" si="7"/>
        <v>0.29908609366772188</v>
      </c>
      <c r="F164" s="78">
        <f t="shared" ca="1" si="8"/>
        <v>1.6345308034957922</v>
      </c>
      <c r="G164" s="65">
        <f t="shared" ca="1" si="6"/>
        <v>-5.9770374038750083</v>
      </c>
    </row>
    <row r="165" spans="5:7" x14ac:dyDescent="0.25">
      <c r="E165" s="60">
        <f t="shared" ca="1" si="7"/>
        <v>0.80384314323527473</v>
      </c>
      <c r="F165" s="78">
        <f t="shared" ca="1" si="8"/>
        <v>2.7059601745818638</v>
      </c>
      <c r="G165" s="65">
        <f t="shared" ca="1" si="6"/>
        <v>-5.9702001133189828</v>
      </c>
    </row>
    <row r="166" spans="5:7" x14ac:dyDescent="0.25">
      <c r="E166" s="60">
        <f t="shared" ca="1" si="7"/>
        <v>0.94904347223273977</v>
      </c>
      <c r="F166" s="78">
        <f t="shared" ca="1" si="8"/>
        <v>5.0966210193469568</v>
      </c>
      <c r="G166" s="65">
        <f t="shared" ca="1" si="6"/>
        <v>-5.9553983827832848</v>
      </c>
    </row>
    <row r="167" spans="5:7" x14ac:dyDescent="0.25">
      <c r="E167" s="60">
        <f t="shared" ca="1" si="7"/>
        <v>0.46053676454214187</v>
      </c>
      <c r="F167" s="78">
        <f t="shared" ca="1" si="8"/>
        <v>1.9376917328070171</v>
      </c>
      <c r="G167" s="65">
        <f t="shared" ca="1" si="6"/>
        <v>-5.975090295298382</v>
      </c>
    </row>
    <row r="168" spans="5:7" x14ac:dyDescent="0.25">
      <c r="E168" s="60">
        <f t="shared" ca="1" si="7"/>
        <v>0.17475485563362847</v>
      </c>
      <c r="F168" s="78">
        <f t="shared" ca="1" si="8"/>
        <v>1.1826618861421432</v>
      </c>
      <c r="G168" s="65">
        <f t="shared" ca="1" si="6"/>
        <v>-5.979957723401192</v>
      </c>
    </row>
    <row r="169" spans="5:7" x14ac:dyDescent="0.25">
      <c r="E169" s="60">
        <f t="shared" ca="1" si="7"/>
        <v>7.6494056425783663E-2</v>
      </c>
      <c r="F169" s="78">
        <f t="shared" ca="1" si="8"/>
        <v>-4.0411174162091168E-2</v>
      </c>
      <c r="G169" s="65">
        <f t="shared" ca="1" si="6"/>
        <v>-5.9879692971287888</v>
      </c>
    </row>
    <row r="170" spans="5:7" x14ac:dyDescent="0.25">
      <c r="E170" s="60">
        <f t="shared" ca="1" si="7"/>
        <v>0.36690506022077007</v>
      </c>
      <c r="F170" s="78">
        <f t="shared" ca="1" si="8"/>
        <v>1.7778342057863874</v>
      </c>
      <c r="G170" s="65">
        <f t="shared" ca="1" si="6"/>
        <v>-5.9761157896149193</v>
      </c>
    </row>
    <row r="171" spans="5:7" x14ac:dyDescent="0.25">
      <c r="E171" s="60">
        <f t="shared" ca="1" si="7"/>
        <v>3.9973938168435641E-2</v>
      </c>
      <c r="F171" s="78">
        <f t="shared" ca="1" si="8"/>
        <v>-1.9605153417788372</v>
      </c>
      <c r="G171" s="65">
        <f t="shared" ca="1" si="6"/>
        <v>-6.0008539538256818</v>
      </c>
    </row>
    <row r="172" spans="5:7" x14ac:dyDescent="0.25">
      <c r="E172" s="60">
        <f t="shared" ca="1" si="7"/>
        <v>0.18274045194977495</v>
      </c>
      <c r="F172" s="78">
        <f t="shared" ca="1" si="8"/>
        <v>1.2269189138792145</v>
      </c>
      <c r="G172" s="65">
        <f t="shared" ca="1" si="6"/>
        <v>-5.9796707485489504</v>
      </c>
    </row>
    <row r="173" spans="5:7" x14ac:dyDescent="0.25">
      <c r="E173" s="60">
        <f t="shared" ca="1" si="7"/>
        <v>0.73953859736812633</v>
      </c>
      <c r="F173" s="78">
        <f t="shared" ca="1" si="8"/>
        <v>2.4681692068021088</v>
      </c>
      <c r="G173" s="65">
        <f t="shared" ca="1" si="6"/>
        <v>-5.9717068911812978</v>
      </c>
    </row>
    <row r="174" spans="5:7" x14ac:dyDescent="0.25">
      <c r="E174" s="60">
        <f t="shared" ca="1" si="7"/>
        <v>0.83221256006043665</v>
      </c>
      <c r="F174" s="78">
        <f t="shared" ca="1" si="8"/>
        <v>2.8590260348646588</v>
      </c>
      <c r="G174" s="65">
        <f t="shared" ca="1" si="6"/>
        <v>-5.9692334522847821</v>
      </c>
    </row>
    <row r="175" spans="5:7" x14ac:dyDescent="0.25">
      <c r="E175" s="60">
        <f t="shared" ca="1" si="7"/>
        <v>0.64431402216578937</v>
      </c>
      <c r="F175" s="78">
        <f t="shared" ca="1" si="8"/>
        <v>2.2436127437485793</v>
      </c>
      <c r="G175" s="65">
        <f t="shared" ca="1" si="6"/>
        <v>-5.9731354243236705</v>
      </c>
    </row>
    <row r="176" spans="5:7" x14ac:dyDescent="0.25">
      <c r="E176" s="60">
        <f t="shared" ca="1" si="7"/>
        <v>0.20692683009730173</v>
      </c>
      <c r="F176" s="78">
        <f t="shared" ca="1" si="8"/>
        <v>1.3423910969078046</v>
      </c>
      <c r="G176" s="65">
        <f t="shared" ca="1" si="6"/>
        <v>-5.9789229665248751</v>
      </c>
    </row>
    <row r="177" spans="5:7" x14ac:dyDescent="0.25">
      <c r="E177" s="60">
        <f t="shared" ca="1" si="7"/>
        <v>5.2855323095603146E-2</v>
      </c>
      <c r="F177" s="78">
        <f t="shared" ca="1" si="8"/>
        <v>-0.9834171435316077</v>
      </c>
      <c r="G177" s="65">
        <f t="shared" ca="1" si="6"/>
        <v>-5.9942510985145887</v>
      </c>
    </row>
    <row r="178" spans="5:7" x14ac:dyDescent="0.25">
      <c r="E178" s="60">
        <f t="shared" ca="1" si="7"/>
        <v>0.52522317658371664</v>
      </c>
      <c r="F178" s="78">
        <f t="shared" ca="1" si="8"/>
        <v>2.0397036092780083</v>
      </c>
      <c r="G178" s="65">
        <f t="shared" ca="1" si="6"/>
        <v>-5.9744373118216147</v>
      </c>
    </row>
    <row r="179" spans="5:7" x14ac:dyDescent="0.25">
      <c r="E179" s="60">
        <f t="shared" ca="1" si="7"/>
        <v>0.2729515181870964</v>
      </c>
      <c r="F179" s="78">
        <f t="shared" ca="1" si="8"/>
        <v>1.5673638771350313</v>
      </c>
      <c r="G179" s="65">
        <f t="shared" ca="1" si="6"/>
        <v>-5.9774701199192597</v>
      </c>
    </row>
    <row r="180" spans="5:7" x14ac:dyDescent="0.25">
      <c r="E180" s="60">
        <f t="shared" ca="1" si="7"/>
        <v>0.97455746526763731</v>
      </c>
      <c r="F180" s="78">
        <f t="shared" ca="1" si="8"/>
        <v>8.2421399049699602</v>
      </c>
      <c r="G180" s="65">
        <f t="shared" ca="1" si="6"/>
        <v>-5.9369227509764055</v>
      </c>
    </row>
    <row r="181" spans="5:7" x14ac:dyDescent="0.25">
      <c r="E181" s="60">
        <f t="shared" ca="1" si="7"/>
        <v>0.98169457688668105</v>
      </c>
      <c r="F181" s="78">
        <f t="shared" ca="1" si="8"/>
        <v>10.684828068472074</v>
      </c>
      <c r="G181" s="65">
        <f t="shared" ca="1" si="6"/>
        <v>-5.9234003231135484</v>
      </c>
    </row>
    <row r="182" spans="5:7" x14ac:dyDescent="0.25">
      <c r="E182" s="60">
        <f t="shared" ca="1" si="7"/>
        <v>0.44692478027034377</v>
      </c>
      <c r="F182" s="78">
        <f t="shared" ca="1" si="8"/>
        <v>1.9158483156377422</v>
      </c>
      <c r="G182" s="65">
        <f t="shared" ca="1" si="6"/>
        <v>-5.9752302609434702</v>
      </c>
    </row>
    <row r="183" spans="5:7" x14ac:dyDescent="0.25">
      <c r="E183" s="60">
        <f t="shared" ca="1" si="7"/>
        <v>0.1167609856408508</v>
      </c>
      <c r="F183" s="78">
        <f t="shared" ca="1" si="8"/>
        <v>0.69860819215409764</v>
      </c>
      <c r="G183" s="65">
        <f t="shared" ca="1" si="6"/>
        <v>-5.9831098703845154</v>
      </c>
    </row>
    <row r="184" spans="5:7" x14ac:dyDescent="0.25">
      <c r="E184" s="60">
        <f t="shared" ca="1" si="7"/>
        <v>0.55768572411232653</v>
      </c>
      <c r="F184" s="78">
        <f t="shared" ca="1" si="8"/>
        <v>2.0916177119149779</v>
      </c>
      <c r="G184" s="65">
        <f t="shared" ca="1" si="6"/>
        <v>-5.9741054350011842</v>
      </c>
    </row>
    <row r="185" spans="5:7" x14ac:dyDescent="0.25">
      <c r="E185" s="60">
        <f t="shared" ca="1" si="7"/>
        <v>0.85984112310638972</v>
      </c>
      <c r="F185" s="78">
        <f t="shared" ca="1" si="8"/>
        <v>3.0611789330999568</v>
      </c>
      <c r="G185" s="65">
        <f t="shared" ca="1" si="6"/>
        <v>-5.9679607086879463</v>
      </c>
    </row>
    <row r="186" spans="5:7" x14ac:dyDescent="0.25">
      <c r="E186" s="60">
        <f t="shared" ca="1" si="7"/>
        <v>0.16239205389611711</v>
      </c>
      <c r="F186" s="78">
        <f t="shared" ca="1" si="8"/>
        <v>1.1064751248289033</v>
      </c>
      <c r="G186" s="65">
        <f t="shared" ca="1" si="6"/>
        <v>-5.9804522220836418</v>
      </c>
    </row>
    <row r="187" spans="5:7" x14ac:dyDescent="0.25">
      <c r="E187" s="60">
        <f t="shared" ca="1" si="7"/>
        <v>0.7470355138108381</v>
      </c>
      <c r="F187" s="78">
        <f t="shared" ca="1" si="8"/>
        <v>2.4907724631491814</v>
      </c>
      <c r="G187" s="65">
        <f t="shared" ca="1" si="6"/>
        <v>-5.9715634005924834</v>
      </c>
    </row>
    <row r="188" spans="5:7" x14ac:dyDescent="0.25">
      <c r="E188" s="60">
        <f t="shared" ca="1" si="7"/>
        <v>0.54625908985804195</v>
      </c>
      <c r="F188" s="78">
        <f t="shared" ca="1" si="8"/>
        <v>2.0731795190842131</v>
      </c>
      <c r="G188" s="65">
        <f t="shared" ca="1" si="6"/>
        <v>-5.9742232737011944</v>
      </c>
    </row>
    <row r="189" spans="5:7" x14ac:dyDescent="0.25">
      <c r="E189" s="60">
        <f t="shared" ca="1" si="7"/>
        <v>0.31691941926642775</v>
      </c>
      <c r="F189" s="78">
        <f t="shared" ca="1" si="8"/>
        <v>1.6758603719932617</v>
      </c>
      <c r="G189" s="65">
        <f t="shared" ca="1" si="6"/>
        <v>-5.9767713805417824</v>
      </c>
    </row>
    <row r="190" spans="5:7" x14ac:dyDescent="0.25">
      <c r="E190" s="60">
        <f t="shared" ca="1" si="7"/>
        <v>0.99602636763799979</v>
      </c>
      <c r="F190" s="78">
        <f t="shared" ca="1" si="8"/>
        <v>42.050679331076935</v>
      </c>
      <c r="G190" s="65">
        <f t="shared" ca="1" si="6"/>
        <v>-5.8266883286673004</v>
      </c>
    </row>
    <row r="191" spans="5:7" x14ac:dyDescent="0.25">
      <c r="E191" s="60">
        <f t="shared" ca="1" si="7"/>
        <v>5.7867922370605673E-2</v>
      </c>
      <c r="F191" s="78">
        <f t="shared" ca="1" si="8"/>
        <v>-0.7199472140292964</v>
      </c>
      <c r="G191" s="65">
        <f t="shared" ca="1" si="6"/>
        <v>-5.9924869514114372</v>
      </c>
    </row>
    <row r="192" spans="5:7" x14ac:dyDescent="0.25">
      <c r="E192" s="60">
        <f t="shared" ca="1" si="7"/>
        <v>0.12141985334049454</v>
      </c>
      <c r="F192" s="78">
        <f t="shared" ca="1" si="8"/>
        <v>0.75341878647614835</v>
      </c>
      <c r="G192" s="65">
        <f t="shared" ca="1" si="6"/>
        <v>-5.9827517157398384</v>
      </c>
    </row>
    <row r="193" spans="5:7" x14ac:dyDescent="0.25">
      <c r="E193" s="60">
        <f t="shared" ca="1" si="7"/>
        <v>0.9388408161616435</v>
      </c>
      <c r="F193" s="78">
        <f t="shared" ca="1" si="8"/>
        <v>4.5702045599258572</v>
      </c>
      <c r="G193" s="65">
        <f t="shared" ca="1" si="6"/>
        <v>-5.958602716914978</v>
      </c>
    </row>
    <row r="194" spans="5:7" x14ac:dyDescent="0.25">
      <c r="E194" s="60">
        <f t="shared" ca="1" si="7"/>
        <v>0.28388172122279087</v>
      </c>
      <c r="F194" s="78">
        <f t="shared" ca="1" si="8"/>
        <v>1.596532270395608</v>
      </c>
      <c r="G194" s="65">
        <f t="shared" ca="1" si="6"/>
        <v>-5.9772821466952397</v>
      </c>
    </row>
    <row r="195" spans="5:7" x14ac:dyDescent="0.25">
      <c r="E195" s="60">
        <f t="shared" ca="1" si="7"/>
        <v>0.57198594374473277</v>
      </c>
      <c r="F195" s="78">
        <f t="shared" ca="1" si="8"/>
        <v>2.1150432350156514</v>
      </c>
      <c r="G195" s="65">
        <f t="shared" ref="G195:G258" ca="1" si="9">LN(1/(PI()*$O$14*(1 + ((F195-$O$13)/$O$14)^2)))</f>
        <v>-5.9739557748380747</v>
      </c>
    </row>
    <row r="196" spans="5:7" x14ac:dyDescent="0.25">
      <c r="E196" s="60">
        <f t="shared" ref="E196:E259" ca="1" si="10">RAND()</f>
        <v>0.57729511958741386</v>
      </c>
      <c r="F196" s="78">
        <f t="shared" ref="F196:F259" ca="1" si="11">$C$3+$C$4*TAN(PI()*(E196-0.5))</f>
        <v>2.1238590169649783</v>
      </c>
      <c r="G196" s="65">
        <f t="shared" ca="1" si="9"/>
        <v>-5.9738994681354471</v>
      </c>
    </row>
    <row r="197" spans="5:7" x14ac:dyDescent="0.25">
      <c r="E197" s="60">
        <f t="shared" ca="1" si="10"/>
        <v>0.64974324386352034</v>
      </c>
      <c r="F197" s="78">
        <f t="shared" ca="1" si="11"/>
        <v>2.2542549155306828</v>
      </c>
      <c r="G197" s="65">
        <f t="shared" ca="1" si="9"/>
        <v>-5.9730676005759298</v>
      </c>
    </row>
    <row r="198" spans="5:7" x14ac:dyDescent="0.25">
      <c r="E198" s="60">
        <f t="shared" ca="1" si="10"/>
        <v>0.14104529258297416</v>
      </c>
      <c r="F198" s="78">
        <f t="shared" ca="1" si="11"/>
        <v>0.94644026752664345</v>
      </c>
      <c r="G198" s="65">
        <f t="shared" ca="1" si="9"/>
        <v>-5.9814929301822399</v>
      </c>
    </row>
    <row r="199" spans="5:7" x14ac:dyDescent="0.25">
      <c r="E199" s="60">
        <f t="shared" ca="1" si="10"/>
        <v>0.15322425002795415</v>
      </c>
      <c r="F199" s="78">
        <f t="shared" ca="1" si="11"/>
        <v>1.0427893971302415</v>
      </c>
      <c r="G199" s="65">
        <f t="shared" ca="1" si="9"/>
        <v>-5.9808660492400971</v>
      </c>
    </row>
    <row r="200" spans="5:7" x14ac:dyDescent="0.25">
      <c r="E200" s="60">
        <f t="shared" ca="1" si="10"/>
        <v>0.88950620342583997</v>
      </c>
      <c r="F200" s="78">
        <f t="shared" ca="1" si="11"/>
        <v>3.3820725238051779</v>
      </c>
      <c r="G200" s="65">
        <f t="shared" ca="1" si="9"/>
        <v>-5.9659495820930779</v>
      </c>
    </row>
    <row r="201" spans="5:7" x14ac:dyDescent="0.25">
      <c r="E201" s="60">
        <f t="shared" ca="1" si="10"/>
        <v>0.78681472733643265</v>
      </c>
      <c r="F201" s="78">
        <f t="shared" ca="1" si="11"/>
        <v>2.6314461483194043</v>
      </c>
      <c r="G201" s="65">
        <f t="shared" ca="1" si="9"/>
        <v>-5.9706716162750739</v>
      </c>
    </row>
    <row r="202" spans="5:7" x14ac:dyDescent="0.25">
      <c r="E202" s="60">
        <f t="shared" ca="1" si="10"/>
        <v>0.62981371295638322</v>
      </c>
      <c r="F202" s="78">
        <f t="shared" ca="1" si="11"/>
        <v>2.2160219934084928</v>
      </c>
      <c r="G202" s="65">
        <f t="shared" ca="1" si="9"/>
        <v>-5.9733113200323489</v>
      </c>
    </row>
    <row r="203" spans="5:7" x14ac:dyDescent="0.25">
      <c r="E203" s="60">
        <f t="shared" ca="1" si="10"/>
        <v>0.69331319071433584</v>
      </c>
      <c r="F203" s="78">
        <f t="shared" ca="1" si="11"/>
        <v>2.3474621311894559</v>
      </c>
      <c r="G203" s="65">
        <f t="shared" ca="1" si="9"/>
        <v>-5.9724741020930079</v>
      </c>
    </row>
    <row r="204" spans="5:7" x14ac:dyDescent="0.25">
      <c r="E204" s="60">
        <f t="shared" ca="1" si="10"/>
        <v>0.78908813186902083</v>
      </c>
      <c r="F204" s="78">
        <f t="shared" ca="1" si="11"/>
        <v>2.6407971719109518</v>
      </c>
      <c r="G204" s="65">
        <f t="shared" ca="1" si="9"/>
        <v>-5.9706124126381139</v>
      </c>
    </row>
    <row r="205" spans="5:7" x14ac:dyDescent="0.25">
      <c r="E205" s="60">
        <f t="shared" ca="1" si="10"/>
        <v>0.29062194277954079</v>
      </c>
      <c r="F205" s="78">
        <f t="shared" ca="1" si="11"/>
        <v>1.6137226312166448</v>
      </c>
      <c r="G205" s="65">
        <f t="shared" ca="1" si="9"/>
        <v>-5.9771714071789726</v>
      </c>
    </row>
    <row r="206" spans="5:7" x14ac:dyDescent="0.25">
      <c r="E206" s="60">
        <f t="shared" ca="1" si="10"/>
        <v>0.27686607198382918</v>
      </c>
      <c r="F206" s="78">
        <f t="shared" ca="1" si="11"/>
        <v>1.5780038666430705</v>
      </c>
      <c r="G206" s="65">
        <f t="shared" ca="1" si="9"/>
        <v>-5.9774015409527568</v>
      </c>
    </row>
    <row r="207" spans="5:7" x14ac:dyDescent="0.25">
      <c r="E207" s="60">
        <f t="shared" ca="1" si="10"/>
        <v>0.35025731635936419</v>
      </c>
      <c r="F207" s="78">
        <f t="shared" ca="1" si="11"/>
        <v>1.7457461920157322</v>
      </c>
      <c r="G207" s="65">
        <f t="shared" ca="1" si="9"/>
        <v>-5.9763219644253436</v>
      </c>
    </row>
    <row r="208" spans="5:7" x14ac:dyDescent="0.25">
      <c r="E208" s="60">
        <f t="shared" ca="1" si="10"/>
        <v>0.65748948321435374</v>
      </c>
      <c r="F208" s="78">
        <f t="shared" ca="1" si="11"/>
        <v>2.2697640324992872</v>
      </c>
      <c r="G208" s="65">
        <f t="shared" ca="1" si="9"/>
        <v>-5.9729687810829262</v>
      </c>
    </row>
    <row r="209" spans="5:7" x14ac:dyDescent="0.25">
      <c r="E209" s="60">
        <f t="shared" ca="1" si="10"/>
        <v>0.85490915260993527</v>
      </c>
      <c r="F209" s="78">
        <f t="shared" ca="1" si="11"/>
        <v>3.0198901080184717</v>
      </c>
      <c r="G209" s="65">
        <f t="shared" ca="1" si="9"/>
        <v>-5.9682202976614231</v>
      </c>
    </row>
    <row r="210" spans="5:7" x14ac:dyDescent="0.25">
      <c r="E210" s="60">
        <f t="shared" ca="1" si="10"/>
        <v>0.94860498043972996</v>
      </c>
      <c r="F210" s="78">
        <f t="shared" ca="1" si="11"/>
        <v>5.0697424719337496</v>
      </c>
      <c r="G210" s="65">
        <f t="shared" ca="1" si="9"/>
        <v>-5.9555612302122274</v>
      </c>
    </row>
    <row r="211" spans="5:7" x14ac:dyDescent="0.25">
      <c r="E211" s="60">
        <f t="shared" ca="1" si="10"/>
        <v>0.15969256184237668</v>
      </c>
      <c r="F211" s="78">
        <f t="shared" ca="1" si="11"/>
        <v>1.0884189268562425</v>
      </c>
      <c r="G211" s="65">
        <f t="shared" ca="1" si="9"/>
        <v>-5.9805695072521976</v>
      </c>
    </row>
    <row r="212" spans="5:7" x14ac:dyDescent="0.25">
      <c r="E212" s="60">
        <f t="shared" ca="1" si="10"/>
        <v>0.87295877671670163</v>
      </c>
      <c r="F212" s="78">
        <f t="shared" ca="1" si="11"/>
        <v>3.1855459812559284</v>
      </c>
      <c r="G212" s="65">
        <f t="shared" ca="1" si="9"/>
        <v>-5.9671799238150793</v>
      </c>
    </row>
    <row r="213" spans="5:7" x14ac:dyDescent="0.25">
      <c r="E213" s="60">
        <f t="shared" ca="1" si="10"/>
        <v>0.87074361616072316</v>
      </c>
      <c r="F213" s="78">
        <f t="shared" ca="1" si="11"/>
        <v>3.1628777039817524</v>
      </c>
      <c r="G213" s="65">
        <f t="shared" ca="1" si="9"/>
        <v>-5.9673221103322982</v>
      </c>
    </row>
    <row r="214" spans="5:7" x14ac:dyDescent="0.25">
      <c r="E214" s="60">
        <f t="shared" ca="1" si="10"/>
        <v>0.91025736480999409</v>
      </c>
      <c r="F214" s="78">
        <f t="shared" ca="1" si="11"/>
        <v>3.7262196213477896</v>
      </c>
      <c r="G214" s="65">
        <f t="shared" ca="1" si="9"/>
        <v>-5.9638053438531529</v>
      </c>
    </row>
    <row r="215" spans="5:7" x14ac:dyDescent="0.25">
      <c r="E215" s="60">
        <f t="shared" ca="1" si="10"/>
        <v>0.35875213649879134</v>
      </c>
      <c r="F215" s="78">
        <f t="shared" ca="1" si="11"/>
        <v>1.7623192477554697</v>
      </c>
      <c r="G215" s="65">
        <f t="shared" ca="1" si="9"/>
        <v>-5.9762154640291962</v>
      </c>
    </row>
    <row r="216" spans="5:7" x14ac:dyDescent="0.25">
      <c r="E216" s="60">
        <f t="shared" ca="1" si="10"/>
        <v>0.73472082286304286</v>
      </c>
      <c r="F216" s="78">
        <f t="shared" ca="1" si="11"/>
        <v>2.4541640115317613</v>
      </c>
      <c r="G216" s="65">
        <f t="shared" ca="1" si="9"/>
        <v>-5.9717958270671048</v>
      </c>
    </row>
    <row r="217" spans="5:7" x14ac:dyDescent="0.25">
      <c r="E217" s="60">
        <f t="shared" ca="1" si="10"/>
        <v>0.99220797447920683</v>
      </c>
      <c r="F217" s="78">
        <f t="shared" ca="1" si="11"/>
        <v>22.421282085261513</v>
      </c>
      <c r="G217" s="65">
        <f t="shared" ca="1" si="9"/>
        <v>-5.8695298727620715</v>
      </c>
    </row>
    <row r="218" spans="5:7" x14ac:dyDescent="0.25">
      <c r="E218" s="60">
        <f t="shared" ca="1" si="10"/>
        <v>8.424724365399372E-2</v>
      </c>
      <c r="F218" s="78">
        <f t="shared" ca="1" si="11"/>
        <v>0.15517789209439337</v>
      </c>
      <c r="G218" s="65">
        <f t="shared" ca="1" si="9"/>
        <v>-5.9866777213160525</v>
      </c>
    </row>
    <row r="219" spans="5:7" x14ac:dyDescent="0.25">
      <c r="E219" s="60">
        <f t="shared" ca="1" si="10"/>
        <v>0.49536080506730873</v>
      </c>
      <c r="F219" s="78">
        <f t="shared" ca="1" si="11"/>
        <v>1.9927122536244837</v>
      </c>
      <c r="G219" s="65">
        <f t="shared" ca="1" si="9"/>
        <v>-5.9747379675792862</v>
      </c>
    </row>
    <row r="220" spans="5:7" x14ac:dyDescent="0.25">
      <c r="E220" s="60">
        <f t="shared" ca="1" si="10"/>
        <v>0.20424864485360184</v>
      </c>
      <c r="F220" s="78">
        <f t="shared" ca="1" si="11"/>
        <v>1.3307783754755682</v>
      </c>
      <c r="G220" s="65">
        <f t="shared" ca="1" si="9"/>
        <v>-5.9789981053094721</v>
      </c>
    </row>
    <row r="221" spans="5:7" x14ac:dyDescent="0.25">
      <c r="E221" s="60">
        <f t="shared" ca="1" si="10"/>
        <v>0.24649873850935011</v>
      </c>
      <c r="F221" s="78">
        <f t="shared" ca="1" si="11"/>
        <v>1.4888776736114606</v>
      </c>
      <c r="G221" s="65">
        <f t="shared" ca="1" si="9"/>
        <v>-5.9779763656328626</v>
      </c>
    </row>
    <row r="222" spans="5:7" x14ac:dyDescent="0.25">
      <c r="E222" s="60">
        <f t="shared" ca="1" si="10"/>
        <v>0.65301677413940962</v>
      </c>
      <c r="F222" s="78">
        <f t="shared" ca="1" si="11"/>
        <v>2.2607608601668594</v>
      </c>
      <c r="G222" s="65">
        <f t="shared" ca="1" si="9"/>
        <v>-5.9730261434721035</v>
      </c>
    </row>
    <row r="223" spans="5:7" x14ac:dyDescent="0.25">
      <c r="E223" s="60">
        <f t="shared" ca="1" si="10"/>
        <v>0.43627522970271793</v>
      </c>
      <c r="F223" s="78">
        <f t="shared" ca="1" si="11"/>
        <v>1.8985422899783702</v>
      </c>
      <c r="G223" s="65">
        <f t="shared" ca="1" si="9"/>
        <v>-5.975341188648355</v>
      </c>
    </row>
    <row r="224" spans="5:7" x14ac:dyDescent="0.25">
      <c r="E224" s="60">
        <f t="shared" ca="1" si="10"/>
        <v>0.19631672885085549</v>
      </c>
      <c r="F224" s="78">
        <f t="shared" ca="1" si="11"/>
        <v>1.2947910446851529</v>
      </c>
      <c r="G224" s="65">
        <f t="shared" ca="1" si="9"/>
        <v>-5.9792310475989696</v>
      </c>
    </row>
    <row r="225" spans="5:7" x14ac:dyDescent="0.25">
      <c r="E225" s="60">
        <f t="shared" ca="1" si="10"/>
        <v>0.6813643204890657</v>
      </c>
      <c r="F225" s="78">
        <f t="shared" ca="1" si="11"/>
        <v>2.3203240395859286</v>
      </c>
      <c r="G225" s="65">
        <f t="shared" ca="1" si="9"/>
        <v>-5.9726468076857042</v>
      </c>
    </row>
    <row r="226" spans="5:7" x14ac:dyDescent="0.25">
      <c r="E226" s="60">
        <f t="shared" ca="1" si="10"/>
        <v>0.76378703705756656</v>
      </c>
      <c r="F226" s="78">
        <f t="shared" ca="1" si="11"/>
        <v>2.5453038454370422</v>
      </c>
      <c r="G226" s="65">
        <f t="shared" ca="1" si="9"/>
        <v>-5.9712174507202862</v>
      </c>
    </row>
    <row r="227" spans="5:7" x14ac:dyDescent="0.25">
      <c r="E227" s="60">
        <f t="shared" ca="1" si="10"/>
        <v>9.7790639220064368E-2</v>
      </c>
      <c r="F227" s="78">
        <f t="shared" ca="1" si="11"/>
        <v>0.42402123214275234</v>
      </c>
      <c r="G227" s="65">
        <f t="shared" ca="1" si="9"/>
        <v>-5.984908832186508</v>
      </c>
    </row>
    <row r="228" spans="5:7" x14ac:dyDescent="0.25">
      <c r="E228" s="60">
        <f t="shared" ca="1" si="10"/>
        <v>0.16503399624161896</v>
      </c>
      <c r="F228" s="78">
        <f t="shared" ca="1" si="11"/>
        <v>1.1236241814354782</v>
      </c>
      <c r="G228" s="65">
        <f t="shared" ca="1" si="9"/>
        <v>-5.9803408610130706</v>
      </c>
    </row>
    <row r="229" spans="5:7" x14ac:dyDescent="0.25">
      <c r="E229" s="60">
        <f t="shared" ca="1" si="10"/>
        <v>0.10327156206188415</v>
      </c>
      <c r="F229" s="78">
        <f t="shared" ca="1" si="11"/>
        <v>0.5133257595618097</v>
      </c>
      <c r="G229" s="65">
        <f t="shared" ca="1" si="9"/>
        <v>-5.9843228936928305</v>
      </c>
    </row>
    <row r="230" spans="5:7" x14ac:dyDescent="0.25">
      <c r="E230" s="60">
        <f t="shared" ca="1" si="10"/>
        <v>0.34552529156510559</v>
      </c>
      <c r="F230" s="78">
        <f t="shared" ca="1" si="11"/>
        <v>1.7363191491368695</v>
      </c>
      <c r="G230" s="65">
        <f t="shared" ca="1" si="9"/>
        <v>-5.9763825567601012</v>
      </c>
    </row>
    <row r="231" spans="5:7" x14ac:dyDescent="0.25">
      <c r="E231" s="60">
        <f t="shared" ca="1" si="10"/>
        <v>0.32732818325936608</v>
      </c>
      <c r="F231" s="78">
        <f t="shared" ca="1" si="11"/>
        <v>1.6986076824114904</v>
      </c>
      <c r="G231" s="65">
        <f t="shared" ca="1" si="9"/>
        <v>-5.9766250419099309</v>
      </c>
    </row>
    <row r="232" spans="5:7" x14ac:dyDescent="0.25">
      <c r="E232" s="60">
        <f t="shared" ca="1" si="10"/>
        <v>8.3284939243984168E-2</v>
      </c>
      <c r="F232" s="78">
        <f t="shared" ca="1" si="11"/>
        <v>0.13283915088125076</v>
      </c>
      <c r="G232" s="65">
        <f t="shared" ca="1" si="9"/>
        <v>-5.9868250369433156</v>
      </c>
    </row>
    <row r="233" spans="5:7" x14ac:dyDescent="0.25">
      <c r="E233" s="60">
        <f t="shared" ca="1" si="10"/>
        <v>3.8059120349333786E-2</v>
      </c>
      <c r="F233" s="78">
        <f t="shared" ca="1" si="11"/>
        <v>-2.1618352380322738</v>
      </c>
      <c r="G233" s="65">
        <f t="shared" ca="1" si="9"/>
        <v>-6.0022260822575504</v>
      </c>
    </row>
    <row r="234" spans="5:7" x14ac:dyDescent="0.25">
      <c r="E234" s="60">
        <f t="shared" ca="1" si="10"/>
        <v>0.65492973430778401</v>
      </c>
      <c r="F234" s="78">
        <f t="shared" ca="1" si="11"/>
        <v>2.2645950738667637</v>
      </c>
      <c r="G234" s="65">
        <f t="shared" ca="1" si="9"/>
        <v>-5.9730017132757016</v>
      </c>
    </row>
    <row r="235" spans="5:7" x14ac:dyDescent="0.25">
      <c r="E235" s="60">
        <f t="shared" ca="1" si="10"/>
        <v>0.86209753501890207</v>
      </c>
      <c r="F235" s="78">
        <f t="shared" ca="1" si="11"/>
        <v>3.0809868767592103</v>
      </c>
      <c r="G235" s="65">
        <f t="shared" ca="1" si="9"/>
        <v>-5.9678362394888254</v>
      </c>
    </row>
    <row r="236" spans="5:7" x14ac:dyDescent="0.25">
      <c r="E236" s="60">
        <f t="shared" ca="1" si="10"/>
        <v>0.256445417980107</v>
      </c>
      <c r="F236" s="78">
        <f t="shared" ca="1" si="11"/>
        <v>1.5198496574612963</v>
      </c>
      <c r="G236" s="65">
        <f t="shared" ca="1" si="9"/>
        <v>-5.9777765145141935</v>
      </c>
    </row>
    <row r="237" spans="5:7" x14ac:dyDescent="0.25">
      <c r="E237" s="60">
        <f t="shared" ca="1" si="10"/>
        <v>0.41696756999612949</v>
      </c>
      <c r="F237" s="78">
        <f t="shared" ca="1" si="11"/>
        <v>1.8665318688005179</v>
      </c>
      <c r="G237" s="65">
        <f t="shared" ca="1" si="9"/>
        <v>-5.9755464525396018</v>
      </c>
    </row>
    <row r="238" spans="5:7" x14ac:dyDescent="0.25">
      <c r="E238" s="60">
        <f t="shared" ca="1" si="10"/>
        <v>0.22936739441673515</v>
      </c>
      <c r="F238" s="78">
        <f t="shared" ca="1" si="11"/>
        <v>1.4305840216580297</v>
      </c>
      <c r="G238" s="65">
        <f t="shared" ca="1" si="9"/>
        <v>-5.9783527892046617</v>
      </c>
    </row>
    <row r="239" spans="5:7" x14ac:dyDescent="0.25">
      <c r="E239" s="60">
        <f t="shared" ca="1" si="10"/>
        <v>0.69025670734394085</v>
      </c>
      <c r="F239" s="78">
        <f t="shared" ca="1" si="11"/>
        <v>2.3403894436077946</v>
      </c>
      <c r="G239" s="65">
        <f t="shared" ca="1" si="9"/>
        <v>-5.9725191047033492</v>
      </c>
    </row>
    <row r="240" spans="5:7" x14ac:dyDescent="0.25">
      <c r="E240" s="60">
        <f t="shared" ca="1" si="10"/>
        <v>0.32317781343853713</v>
      </c>
      <c r="F240" s="78">
        <f t="shared" ca="1" si="11"/>
        <v>1.6896485598376338</v>
      </c>
      <c r="G240" s="65">
        <f t="shared" ca="1" si="9"/>
        <v>-5.976682671416814</v>
      </c>
    </row>
    <row r="241" spans="5:7" x14ac:dyDescent="0.25">
      <c r="E241" s="60">
        <f t="shared" ca="1" si="10"/>
        <v>4.3693690260492302E-2</v>
      </c>
      <c r="F241" s="78">
        <f t="shared" ca="1" si="11"/>
        <v>-1.6196087257834098</v>
      </c>
      <c r="G241" s="65">
        <f t="shared" ca="1" si="9"/>
        <v>-5.9985395091589391</v>
      </c>
    </row>
    <row r="242" spans="5:7" x14ac:dyDescent="0.25">
      <c r="E242" s="60">
        <f t="shared" ca="1" si="10"/>
        <v>0.32186312470026024</v>
      </c>
      <c r="F242" s="78">
        <f t="shared" ca="1" si="11"/>
        <v>1.6867804539871269</v>
      </c>
      <c r="G242" s="65">
        <f t="shared" ca="1" si="9"/>
        <v>-5.976701122296368</v>
      </c>
    </row>
    <row r="243" spans="5:7" x14ac:dyDescent="0.25">
      <c r="E243" s="60">
        <f t="shared" ca="1" si="10"/>
        <v>0.3523923142903076</v>
      </c>
      <c r="F243" s="78">
        <f t="shared" ca="1" si="11"/>
        <v>1.7499527406893769</v>
      </c>
      <c r="G243" s="65">
        <f t="shared" ca="1" si="9"/>
        <v>-5.9762949298803996</v>
      </c>
    </row>
    <row r="244" spans="5:7" x14ac:dyDescent="0.25">
      <c r="E244" s="60">
        <f t="shared" ca="1" si="10"/>
        <v>0.72917641857611648</v>
      </c>
      <c r="F244" s="78">
        <f t="shared" ca="1" si="11"/>
        <v>2.4385153315763728</v>
      </c>
      <c r="G244" s="65">
        <f t="shared" ca="1" si="9"/>
        <v>-5.9718952245139398</v>
      </c>
    </row>
    <row r="245" spans="5:7" x14ac:dyDescent="0.25">
      <c r="E245" s="60">
        <f t="shared" ca="1" si="10"/>
        <v>0.70524419570334307</v>
      </c>
      <c r="F245" s="78">
        <f t="shared" ca="1" si="11"/>
        <v>2.3760107840381317</v>
      </c>
      <c r="G245" s="65">
        <f t="shared" ca="1" si="9"/>
        <v>-5.972292505525818</v>
      </c>
    </row>
    <row r="246" spans="5:7" x14ac:dyDescent="0.25">
      <c r="E246" s="60">
        <f t="shared" ca="1" si="10"/>
        <v>0.52950049592953374</v>
      </c>
      <c r="F246" s="78">
        <f t="shared" ca="1" si="11"/>
        <v>2.046472402218285</v>
      </c>
      <c r="G246" s="65">
        <f t="shared" ca="1" si="9"/>
        <v>-5.9743940238523683</v>
      </c>
    </row>
    <row r="247" spans="5:7" x14ac:dyDescent="0.25">
      <c r="E247" s="60">
        <f t="shared" ca="1" si="10"/>
        <v>0.30089927809920769</v>
      </c>
      <c r="F247" s="78">
        <f t="shared" ca="1" si="11"/>
        <v>1.6388825551636139</v>
      </c>
      <c r="G247" s="65">
        <f t="shared" ca="1" si="9"/>
        <v>-5.977009384687558</v>
      </c>
    </row>
    <row r="248" spans="5:7" x14ac:dyDescent="0.25">
      <c r="E248" s="60">
        <f t="shared" ca="1" si="10"/>
        <v>0.63445655719411376</v>
      </c>
      <c r="F248" s="78">
        <f t="shared" ca="1" si="11"/>
        <v>2.2247317798001451</v>
      </c>
      <c r="G248" s="65">
        <f t="shared" ca="1" si="9"/>
        <v>-5.9732557848185044</v>
      </c>
    </row>
    <row r="249" spans="5:7" x14ac:dyDescent="0.25">
      <c r="E249" s="60">
        <f t="shared" ca="1" si="10"/>
        <v>0.32373829450711133</v>
      </c>
      <c r="F249" s="78">
        <f t="shared" ca="1" si="11"/>
        <v>1.6908668253591248</v>
      </c>
      <c r="G249" s="65">
        <f t="shared" ca="1" si="9"/>
        <v>-5.9766748344288771</v>
      </c>
    </row>
    <row r="250" spans="5:7" x14ac:dyDescent="0.25">
      <c r="E250" s="60">
        <f t="shared" ca="1" si="10"/>
        <v>0.72544400018646071</v>
      </c>
      <c r="F250" s="78">
        <f t="shared" ca="1" si="11"/>
        <v>2.4282479618422252</v>
      </c>
      <c r="G250" s="65">
        <f t="shared" ca="1" si="9"/>
        <v>-5.9719604552838312</v>
      </c>
    </row>
    <row r="251" spans="5:7" x14ac:dyDescent="0.25">
      <c r="E251" s="60">
        <f t="shared" ca="1" si="10"/>
        <v>0.87739836029290974</v>
      </c>
      <c r="F251" s="78">
        <f t="shared" ca="1" si="11"/>
        <v>3.2333088773323575</v>
      </c>
      <c r="G251" s="65">
        <f t="shared" ca="1" si="9"/>
        <v>-5.9668805163732053</v>
      </c>
    </row>
    <row r="252" spans="5:7" x14ac:dyDescent="0.25">
      <c r="E252" s="60">
        <f t="shared" ca="1" si="10"/>
        <v>0.39695227975446379</v>
      </c>
      <c r="F252" s="78">
        <f t="shared" ca="1" si="11"/>
        <v>1.8322307104065765</v>
      </c>
      <c r="G252" s="65">
        <f t="shared" ca="1" si="9"/>
        <v>-5.9757665270220537</v>
      </c>
    </row>
    <row r="253" spans="5:7" x14ac:dyDescent="0.25">
      <c r="E253" s="60">
        <f t="shared" ca="1" si="10"/>
        <v>0.47810925648408564</v>
      </c>
      <c r="F253" s="78">
        <f t="shared" ca="1" si="11"/>
        <v>1.9655597876796072</v>
      </c>
      <c r="G253" s="65">
        <f t="shared" ca="1" si="9"/>
        <v>-5.9749117997870895</v>
      </c>
    </row>
    <row r="254" spans="5:7" x14ac:dyDescent="0.25">
      <c r="E254" s="60">
        <f t="shared" ca="1" si="10"/>
        <v>0.86605745085355146</v>
      </c>
      <c r="F254" s="78">
        <f t="shared" ca="1" si="11"/>
        <v>3.1172586577008499</v>
      </c>
      <c r="G254" s="65">
        <f t="shared" ca="1" si="9"/>
        <v>-5.9676084262795319</v>
      </c>
    </row>
    <row r="255" spans="5:7" x14ac:dyDescent="0.25">
      <c r="E255" s="60">
        <f t="shared" ca="1" si="10"/>
        <v>0.12785057163034852</v>
      </c>
      <c r="F255" s="78">
        <f t="shared" ca="1" si="11"/>
        <v>0.82282237369866218</v>
      </c>
      <c r="G255" s="65">
        <f t="shared" ca="1" si="9"/>
        <v>-5.9822986537963097</v>
      </c>
    </row>
    <row r="256" spans="5:7" x14ac:dyDescent="0.25">
      <c r="E256" s="60">
        <f t="shared" ca="1" si="10"/>
        <v>0.52685732833431809</v>
      </c>
      <c r="F256" s="78">
        <f t="shared" ca="1" si="11"/>
        <v>2.0422877907535932</v>
      </c>
      <c r="G256" s="65">
        <f t="shared" ca="1" si="9"/>
        <v>-5.9744207848141375</v>
      </c>
    </row>
    <row r="257" spans="5:7" x14ac:dyDescent="0.25">
      <c r="E257" s="60">
        <f t="shared" ca="1" si="10"/>
        <v>0.57072874372974369</v>
      </c>
      <c r="F257" s="78">
        <f t="shared" ca="1" si="11"/>
        <v>2.1129657611975636</v>
      </c>
      <c r="G257" s="65">
        <f t="shared" ca="1" si="9"/>
        <v>-5.9739690449497651</v>
      </c>
    </row>
    <row r="258" spans="5:7" x14ac:dyDescent="0.25">
      <c r="E258" s="60">
        <f t="shared" ca="1" si="10"/>
        <v>0.24397369449646233</v>
      </c>
      <c r="F258" s="78">
        <f t="shared" ca="1" si="11"/>
        <v>1.4807001076054054</v>
      </c>
      <c r="G258" s="65">
        <f t="shared" ca="1" si="9"/>
        <v>-5.9780291494943603</v>
      </c>
    </row>
    <row r="259" spans="5:7" x14ac:dyDescent="0.25">
      <c r="E259" s="60">
        <f t="shared" ca="1" si="10"/>
        <v>0.22427337945781201</v>
      </c>
      <c r="F259" s="78">
        <f t="shared" ca="1" si="11"/>
        <v>1.411861892118883</v>
      </c>
      <c r="G259" s="65">
        <f t="shared" ref="G259:G322" ca="1" si="12">LN(1/(PI()*$O$14*(1 + ((F259-$O$13)/$O$14)^2)))</f>
        <v>-5.9784737611713847</v>
      </c>
    </row>
    <row r="260" spans="5:7" x14ac:dyDescent="0.25">
      <c r="E260" s="60">
        <f t="shared" ref="E260:E323" ca="1" si="13">RAND()</f>
        <v>0.57132719203725746</v>
      </c>
      <c r="F260" s="78">
        <f t="shared" ref="F260:F323" ca="1" si="14">$C$3+$C$4*TAN(PI()*(E260-0.5))</f>
        <v>2.1139542070390962</v>
      </c>
      <c r="G260" s="65">
        <f t="shared" ca="1" si="12"/>
        <v>-5.9739627310763233</v>
      </c>
    </row>
    <row r="261" spans="5:7" x14ac:dyDescent="0.25">
      <c r="E261" s="60">
        <f t="shared" ca="1" si="13"/>
        <v>0.36008134962292382</v>
      </c>
      <c r="F261" s="78">
        <f t="shared" ca="1" si="14"/>
        <v>1.7648739195553538</v>
      </c>
      <c r="G261" s="65">
        <f t="shared" ca="1" si="12"/>
        <v>-5.9761990500121636</v>
      </c>
    </row>
    <row r="262" spans="5:7" x14ac:dyDescent="0.25">
      <c r="E262" s="60">
        <f t="shared" ca="1" si="13"/>
        <v>0.68172166138615764</v>
      </c>
      <c r="F262" s="78">
        <f t="shared" ca="1" si="14"/>
        <v>2.3211162978292683</v>
      </c>
      <c r="G262" s="65">
        <f t="shared" ca="1" si="12"/>
        <v>-5.9726417646642203</v>
      </c>
    </row>
    <row r="263" spans="5:7" x14ac:dyDescent="0.25">
      <c r="E263" s="60">
        <f t="shared" ca="1" si="13"/>
        <v>0.107846824327262</v>
      </c>
      <c r="F263" s="78">
        <f t="shared" ca="1" si="14"/>
        <v>0.58115546256127448</v>
      </c>
      <c r="G263" s="65">
        <f t="shared" ca="1" si="12"/>
        <v>-5.9838784065715043</v>
      </c>
    </row>
    <row r="264" spans="5:7" x14ac:dyDescent="0.25">
      <c r="E264" s="60">
        <f t="shared" ca="1" si="13"/>
        <v>0.35909261572079387</v>
      </c>
      <c r="F264" s="78">
        <f t="shared" ca="1" si="14"/>
        <v>1.762974591593309</v>
      </c>
      <c r="G264" s="65">
        <f t="shared" ca="1" si="12"/>
        <v>-5.9762112533144087</v>
      </c>
    </row>
    <row r="265" spans="5:7" x14ac:dyDescent="0.25">
      <c r="E265" s="60">
        <f t="shared" ca="1" si="13"/>
        <v>0.16345452240685499</v>
      </c>
      <c r="F265" s="78">
        <f t="shared" ca="1" si="14"/>
        <v>1.1134323525491241</v>
      </c>
      <c r="G265" s="65">
        <f t="shared" ca="1" si="12"/>
        <v>-5.9804070401117029</v>
      </c>
    </row>
    <row r="266" spans="5:7" x14ac:dyDescent="0.25">
      <c r="E266" s="60">
        <f t="shared" ca="1" si="13"/>
        <v>0.4647479585516967</v>
      </c>
      <c r="F266" s="78">
        <f t="shared" ca="1" si="14"/>
        <v>1.9443987197405699</v>
      </c>
      <c r="G266" s="65">
        <f t="shared" ca="1" si="12"/>
        <v>-5.9750473293060695</v>
      </c>
    </row>
    <row r="267" spans="5:7" x14ac:dyDescent="0.25">
      <c r="E267" s="60">
        <f t="shared" ca="1" si="13"/>
        <v>0.68232696433225548</v>
      </c>
      <c r="F267" s="78">
        <f t="shared" ca="1" si="14"/>
        <v>2.3224609219507628</v>
      </c>
      <c r="G267" s="65">
        <f t="shared" ca="1" si="12"/>
        <v>-5.9726332057812535</v>
      </c>
    </row>
    <row r="268" spans="5:7" x14ac:dyDescent="0.25">
      <c r="E268" s="60">
        <f t="shared" ca="1" si="13"/>
        <v>0.30924885322235152</v>
      </c>
      <c r="F268" s="78">
        <f t="shared" ca="1" si="14"/>
        <v>1.6584727361666571</v>
      </c>
      <c r="G268" s="65">
        <f t="shared" ca="1" si="12"/>
        <v>-5.9768832762746635</v>
      </c>
    </row>
    <row r="269" spans="5:7" x14ac:dyDescent="0.25">
      <c r="E269" s="60">
        <f t="shared" ca="1" si="13"/>
        <v>0.60731198499211325</v>
      </c>
      <c r="F269" s="78">
        <f t="shared" ca="1" si="14"/>
        <v>2.1752558160883715</v>
      </c>
      <c r="G269" s="65">
        <f t="shared" ca="1" si="12"/>
        <v>-5.9735713612291015</v>
      </c>
    </row>
    <row r="270" spans="5:7" x14ac:dyDescent="0.25">
      <c r="E270" s="60">
        <f t="shared" ca="1" si="13"/>
        <v>0.91614919477782253</v>
      </c>
      <c r="F270" s="78">
        <f t="shared" ca="1" si="14"/>
        <v>3.8539642850473697</v>
      </c>
      <c r="G270" s="65">
        <f t="shared" ca="1" si="12"/>
        <v>-5.9630127631707852</v>
      </c>
    </row>
    <row r="271" spans="5:7" x14ac:dyDescent="0.25">
      <c r="E271" s="60">
        <f t="shared" ca="1" si="13"/>
        <v>0.38806115592669799</v>
      </c>
      <c r="F271" s="78">
        <f t="shared" ca="1" si="14"/>
        <v>1.8165410415924339</v>
      </c>
      <c r="G271" s="65">
        <f t="shared" ca="1" si="12"/>
        <v>-5.9758672329912121</v>
      </c>
    </row>
    <row r="272" spans="5:7" x14ac:dyDescent="0.25">
      <c r="E272" s="60">
        <f t="shared" ca="1" si="13"/>
        <v>0.27262154728752153</v>
      </c>
      <c r="F272" s="78">
        <f t="shared" ca="1" si="14"/>
        <v>1.5664566840544181</v>
      </c>
      <c r="G272" s="65">
        <f t="shared" ca="1" si="12"/>
        <v>-5.9774759676954243</v>
      </c>
    </row>
    <row r="273" spans="5:7" x14ac:dyDescent="0.25">
      <c r="E273" s="60">
        <f t="shared" ca="1" si="13"/>
        <v>0.67700028986578931</v>
      </c>
      <c r="F273" s="78">
        <f t="shared" ca="1" si="14"/>
        <v>2.3107391241223696</v>
      </c>
      <c r="G273" s="65">
        <f t="shared" ca="1" si="12"/>
        <v>-5.9727078246379541</v>
      </c>
    </row>
    <row r="274" spans="5:7" x14ac:dyDescent="0.25">
      <c r="E274" s="60">
        <f t="shared" ca="1" si="13"/>
        <v>0.71537452194105311</v>
      </c>
      <c r="F274" s="78">
        <f t="shared" ca="1" si="14"/>
        <v>2.4015423395302147</v>
      </c>
      <c r="G274" s="65">
        <f t="shared" ca="1" si="12"/>
        <v>-5.9721301751047582</v>
      </c>
    </row>
    <row r="275" spans="5:7" x14ac:dyDescent="0.25">
      <c r="E275" s="60">
        <f t="shared" ca="1" si="13"/>
        <v>0.34366823259482393</v>
      </c>
      <c r="F275" s="78">
        <f t="shared" ca="1" si="14"/>
        <v>1.7325792738367074</v>
      </c>
      <c r="G275" s="65">
        <f t="shared" ca="1" si="12"/>
        <v>-5.9764065974371938</v>
      </c>
    </row>
    <row r="276" spans="5:7" x14ac:dyDescent="0.25">
      <c r="E276" s="60">
        <f t="shared" ca="1" si="13"/>
        <v>0.83999475394940093</v>
      </c>
      <c r="F276" s="78">
        <f t="shared" ca="1" si="14"/>
        <v>2.9094611186613957</v>
      </c>
      <c r="G276" s="65">
        <f t="shared" ca="1" si="12"/>
        <v>-5.9689154976352947</v>
      </c>
    </row>
    <row r="277" spans="5:7" x14ac:dyDescent="0.25">
      <c r="E277" s="60">
        <f t="shared" ca="1" si="13"/>
        <v>0.7484235969630989</v>
      </c>
      <c r="F277" s="78">
        <f t="shared" ca="1" si="14"/>
        <v>2.4950719492692239</v>
      </c>
      <c r="G277" s="65">
        <f t="shared" ca="1" si="12"/>
        <v>-5.9715361127401367</v>
      </c>
    </row>
    <row r="278" spans="5:7" x14ac:dyDescent="0.25">
      <c r="E278" s="60">
        <f t="shared" ca="1" si="13"/>
        <v>0.30606140239282931</v>
      </c>
      <c r="F278" s="78">
        <f t="shared" ca="1" si="14"/>
        <v>1.6510790742979002</v>
      </c>
      <c r="G278" s="65">
        <f t="shared" ca="1" si="12"/>
        <v>-5.9769308669059686</v>
      </c>
    </row>
    <row r="279" spans="5:7" x14ac:dyDescent="0.25">
      <c r="E279" s="60">
        <f t="shared" ca="1" si="13"/>
        <v>0.50703321696991999</v>
      </c>
      <c r="F279" s="78">
        <f t="shared" ca="1" si="14"/>
        <v>2.0110495496118785</v>
      </c>
      <c r="G279" s="65">
        <f t="shared" ca="1" si="12"/>
        <v>-5.9746206154373747</v>
      </c>
    </row>
    <row r="280" spans="5:7" x14ac:dyDescent="0.25">
      <c r="E280" s="60">
        <f t="shared" ca="1" si="13"/>
        <v>0.55204020368956896</v>
      </c>
      <c r="F280" s="78">
        <f t="shared" ca="1" si="14"/>
        <v>2.0824807410789963</v>
      </c>
      <c r="G280" s="65">
        <f t="shared" ca="1" si="12"/>
        <v>-5.9741638249266167</v>
      </c>
    </row>
    <row r="281" spans="5:7" x14ac:dyDescent="0.25">
      <c r="E281" s="60">
        <f t="shared" ca="1" si="13"/>
        <v>0.94030881134450661</v>
      </c>
      <c r="F281" s="78">
        <f t="shared" ca="1" si="14"/>
        <v>4.6349777229920903</v>
      </c>
      <c r="G281" s="65">
        <f t="shared" ca="1" si="12"/>
        <v>-5.9582067412167117</v>
      </c>
    </row>
    <row r="282" spans="5:7" x14ac:dyDescent="0.25">
      <c r="E282" s="60">
        <f t="shared" ca="1" si="13"/>
        <v>0.61805026932082041</v>
      </c>
      <c r="F282" s="78">
        <f t="shared" ca="1" si="14"/>
        <v>2.1944298066646506</v>
      </c>
      <c r="G282" s="65">
        <f t="shared" ca="1" si="12"/>
        <v>-5.9734490310182702</v>
      </c>
    </row>
    <row r="283" spans="5:7" x14ac:dyDescent="0.25">
      <c r="E283" s="60">
        <f t="shared" ca="1" si="13"/>
        <v>7.0294824119257693E-2</v>
      </c>
      <c r="F283" s="78">
        <f t="shared" ca="1" si="14"/>
        <v>-0.22717963260729457</v>
      </c>
      <c r="G283" s="65">
        <f t="shared" ca="1" si="12"/>
        <v>-5.9892062812453331</v>
      </c>
    </row>
    <row r="284" spans="5:7" x14ac:dyDescent="0.25">
      <c r="E284" s="60">
        <f t="shared" ca="1" si="13"/>
        <v>8.310714708322553E-2</v>
      </c>
      <c r="F284" s="78">
        <f t="shared" ca="1" si="14"/>
        <v>0.12865661324451483</v>
      </c>
      <c r="G284" s="65">
        <f t="shared" ca="1" si="12"/>
        <v>-5.9868526249123137</v>
      </c>
    </row>
    <row r="285" spans="5:7" x14ac:dyDescent="0.25">
      <c r="E285" s="60">
        <f t="shared" ca="1" si="13"/>
        <v>0.55739843512240261</v>
      </c>
      <c r="F285" s="78">
        <f t="shared" ca="1" si="14"/>
        <v>2.0911513648485127</v>
      </c>
      <c r="G285" s="65">
        <f t="shared" ca="1" si="12"/>
        <v>-5.9741084149809502</v>
      </c>
    </row>
    <row r="286" spans="5:7" x14ac:dyDescent="0.25">
      <c r="E286" s="60">
        <f t="shared" ca="1" si="13"/>
        <v>0.18300568304807685</v>
      </c>
      <c r="F286" s="78">
        <f t="shared" ca="1" si="14"/>
        <v>1.2283297093546119</v>
      </c>
      <c r="G286" s="65">
        <f t="shared" ca="1" si="12"/>
        <v>-5.9796616039507793</v>
      </c>
    </row>
    <row r="287" spans="5:7" x14ac:dyDescent="0.25">
      <c r="E287" s="60">
        <f t="shared" ca="1" si="13"/>
        <v>2.0000526893589887E-2</v>
      </c>
      <c r="F287" s="78">
        <f t="shared" ca="1" si="14"/>
        <v>-5.947062507058428</v>
      </c>
      <c r="G287" s="65">
        <f t="shared" ca="1" si="12"/>
        <v>-6.0287393737278041</v>
      </c>
    </row>
    <row r="288" spans="5:7" x14ac:dyDescent="0.25">
      <c r="E288" s="60">
        <f t="shared" ca="1" si="13"/>
        <v>0.93875269202978107</v>
      </c>
      <c r="F288" s="78">
        <f t="shared" ca="1" si="14"/>
        <v>4.566413812476549</v>
      </c>
      <c r="G288" s="65">
        <f t="shared" ca="1" si="12"/>
        <v>-5.9586259054660768</v>
      </c>
    </row>
    <row r="289" spans="5:7" x14ac:dyDescent="0.25">
      <c r="E289" s="60">
        <f t="shared" ca="1" si="13"/>
        <v>0.15346228722274124</v>
      </c>
      <c r="F289" s="78">
        <f t="shared" ca="1" si="14"/>
        <v>1.0445311876377676</v>
      </c>
      <c r="G289" s="65">
        <f t="shared" ca="1" si="12"/>
        <v>-5.9808547254986459</v>
      </c>
    </row>
    <row r="290" spans="5:7" x14ac:dyDescent="0.25">
      <c r="E290" s="60">
        <f t="shared" ca="1" si="13"/>
        <v>0.25786252932211873</v>
      </c>
      <c r="F290" s="78">
        <f t="shared" ca="1" si="14"/>
        <v>1.5241102246466718</v>
      </c>
      <c r="G290" s="65">
        <f t="shared" ca="1" si="12"/>
        <v>-5.9777490305534293</v>
      </c>
    </row>
    <row r="291" spans="5:7" x14ac:dyDescent="0.25">
      <c r="E291" s="60">
        <f t="shared" ca="1" si="13"/>
        <v>0.82072204035475638</v>
      </c>
      <c r="F291" s="78">
        <f t="shared" ca="1" si="14"/>
        <v>2.7918384292839531</v>
      </c>
      <c r="G291" s="65">
        <f t="shared" ca="1" si="12"/>
        <v>-5.9696574497848198</v>
      </c>
    </row>
    <row r="292" spans="5:7" x14ac:dyDescent="0.25">
      <c r="E292" s="60">
        <f t="shared" ca="1" si="13"/>
        <v>0.87226635151307697</v>
      </c>
      <c r="F292" s="78">
        <f t="shared" ca="1" si="14"/>
        <v>3.1783803677911457</v>
      </c>
      <c r="G292" s="65">
        <f t="shared" ca="1" si="12"/>
        <v>-5.9672248639459964</v>
      </c>
    </row>
    <row r="293" spans="5:7" x14ac:dyDescent="0.25">
      <c r="E293" s="60">
        <f t="shared" ca="1" si="13"/>
        <v>0.88524844502834266</v>
      </c>
      <c r="F293" s="78">
        <f t="shared" ca="1" si="14"/>
        <v>3.3263415107923437</v>
      </c>
      <c r="G293" s="65">
        <f t="shared" ca="1" si="12"/>
        <v>-5.9662980505170786</v>
      </c>
    </row>
    <row r="294" spans="5:7" x14ac:dyDescent="0.25">
      <c r="E294" s="60">
        <f t="shared" ca="1" si="13"/>
        <v>0.25691060754326855</v>
      </c>
      <c r="F294" s="78">
        <f t="shared" ca="1" si="14"/>
        <v>1.5212522597616913</v>
      </c>
      <c r="G294" s="65">
        <f t="shared" ca="1" si="12"/>
        <v>-5.9777674664297447</v>
      </c>
    </row>
    <row r="295" spans="5:7" x14ac:dyDescent="0.25">
      <c r="E295" s="60">
        <f t="shared" ca="1" si="13"/>
        <v>0.60982893560613083</v>
      </c>
      <c r="F295" s="78">
        <f t="shared" ca="1" si="14"/>
        <v>2.1797075991593431</v>
      </c>
      <c r="G295" s="65">
        <f t="shared" ca="1" si="12"/>
        <v>-5.9735429552944819</v>
      </c>
    </row>
    <row r="296" spans="5:7" x14ac:dyDescent="0.25">
      <c r="E296" s="60">
        <f t="shared" ca="1" si="13"/>
        <v>5.7385996092870761E-2</v>
      </c>
      <c r="F296" s="78">
        <f t="shared" ca="1" si="14"/>
        <v>-0.74329828459379588</v>
      </c>
      <c r="G296" s="65">
        <f t="shared" ca="1" si="12"/>
        <v>-5.9926430240221196</v>
      </c>
    </row>
    <row r="297" spans="5:7" x14ac:dyDescent="0.25">
      <c r="E297" s="60">
        <f t="shared" ca="1" si="13"/>
        <v>6.1283629303855447E-3</v>
      </c>
      <c r="F297" s="78">
        <f t="shared" ca="1" si="14"/>
        <v>-23.96701267569431</v>
      </c>
      <c r="G297" s="65">
        <f t="shared" ca="1" si="12"/>
        <v>-6.1703415708105789</v>
      </c>
    </row>
    <row r="298" spans="5:7" x14ac:dyDescent="0.25">
      <c r="E298" s="60">
        <f t="shared" ca="1" si="13"/>
        <v>0.46914293926297068</v>
      </c>
      <c r="F298" s="78">
        <f t="shared" ca="1" si="14"/>
        <v>1.9513774378763178</v>
      </c>
      <c r="G298" s="65">
        <f t="shared" ca="1" si="12"/>
        <v>-5.975002627670122</v>
      </c>
    </row>
    <row r="299" spans="5:7" x14ac:dyDescent="0.25">
      <c r="E299" s="60">
        <f t="shared" ca="1" si="13"/>
        <v>0.36777674542392746</v>
      </c>
      <c r="F299" s="78">
        <f t="shared" ca="1" si="14"/>
        <v>1.7794717870015639</v>
      </c>
      <c r="G299" s="65">
        <f t="shared" ca="1" si="12"/>
        <v>-5.9761052706224769</v>
      </c>
    </row>
    <row r="300" spans="5:7" x14ac:dyDescent="0.25">
      <c r="E300" s="60">
        <f t="shared" ca="1" si="13"/>
        <v>0.58389086645457455</v>
      </c>
      <c r="F300" s="78">
        <f t="shared" ca="1" si="14"/>
        <v>2.1349136864199316</v>
      </c>
      <c r="G300" s="65">
        <f t="shared" ca="1" si="12"/>
        <v>-5.9738288733758642</v>
      </c>
    </row>
    <row r="301" spans="5:7" x14ac:dyDescent="0.25">
      <c r="E301" s="60">
        <f t="shared" ca="1" si="13"/>
        <v>0.40555502007754318</v>
      </c>
      <c r="F301" s="78">
        <f t="shared" ca="1" si="14"/>
        <v>1.8471337395221199</v>
      </c>
      <c r="G301" s="65">
        <f t="shared" ca="1" si="12"/>
        <v>-5.9756708945174264</v>
      </c>
    </row>
    <row r="302" spans="5:7" x14ac:dyDescent="0.25">
      <c r="E302" s="60">
        <f t="shared" ca="1" si="13"/>
        <v>0.34816540938345408</v>
      </c>
      <c r="F302" s="78">
        <f t="shared" ca="1" si="14"/>
        <v>1.7415966216835441</v>
      </c>
      <c r="G302" s="65">
        <f t="shared" ca="1" si="12"/>
        <v>-5.9763486346298516</v>
      </c>
    </row>
    <row r="303" spans="5:7" x14ac:dyDescent="0.25">
      <c r="E303" s="60">
        <f t="shared" ca="1" si="13"/>
        <v>0.41418308402926651</v>
      </c>
      <c r="F303" s="78">
        <f t="shared" ca="1" si="14"/>
        <v>1.8618352624239798</v>
      </c>
      <c r="G303" s="65">
        <f t="shared" ca="1" si="12"/>
        <v>-5.9755765783045014</v>
      </c>
    </row>
    <row r="304" spans="5:7" x14ac:dyDescent="0.25">
      <c r="E304" s="60">
        <f t="shared" ca="1" si="13"/>
        <v>0.67729674627664072</v>
      </c>
      <c r="F304" s="78">
        <f t="shared" ca="1" si="14"/>
        <v>2.3113850299794407</v>
      </c>
      <c r="G304" s="65">
        <f t="shared" ca="1" si="12"/>
        <v>-5.972703712531735</v>
      </c>
    </row>
    <row r="305" spans="5:7" x14ac:dyDescent="0.25">
      <c r="E305" s="60">
        <f t="shared" ca="1" si="13"/>
        <v>0.51311161274586037</v>
      </c>
      <c r="F305" s="78">
        <f t="shared" ca="1" si="14"/>
        <v>2.0206073294622806</v>
      </c>
      <c r="G305" s="65">
        <f t="shared" ca="1" si="12"/>
        <v>-5.9745594633413104</v>
      </c>
    </row>
    <row r="306" spans="5:7" x14ac:dyDescent="0.25">
      <c r="E306" s="60">
        <f t="shared" ca="1" si="13"/>
        <v>0.69786756327822363</v>
      </c>
      <c r="F306" s="78">
        <f t="shared" ca="1" si="14"/>
        <v>2.3581782074626982</v>
      </c>
      <c r="G306" s="65">
        <f t="shared" ca="1" si="12"/>
        <v>-5.9724059273494516</v>
      </c>
    </row>
    <row r="307" spans="5:7" x14ac:dyDescent="0.25">
      <c r="E307" s="60">
        <f t="shared" ca="1" si="13"/>
        <v>0.8772038675690631</v>
      </c>
      <c r="F307" s="78">
        <f t="shared" ca="1" si="14"/>
        <v>3.231147850078115</v>
      </c>
      <c r="G307" s="65">
        <f t="shared" ca="1" si="12"/>
        <v>-5.9668940576156801</v>
      </c>
    </row>
    <row r="308" spans="5:7" x14ac:dyDescent="0.25">
      <c r="E308" s="60">
        <f t="shared" ca="1" si="13"/>
        <v>0.77525157213058105</v>
      </c>
      <c r="F308" s="78">
        <f t="shared" ca="1" si="14"/>
        <v>2.5863625517509616</v>
      </c>
      <c r="G308" s="65">
        <f t="shared" ca="1" si="12"/>
        <v>-5.9709571848246297</v>
      </c>
    </row>
    <row r="309" spans="5:7" x14ac:dyDescent="0.25">
      <c r="E309" s="60">
        <f t="shared" ca="1" si="13"/>
        <v>0.48526223294445126</v>
      </c>
      <c r="F309" s="78">
        <f t="shared" ca="1" si="14"/>
        <v>1.9768334132408441</v>
      </c>
      <c r="G309" s="65">
        <f t="shared" ca="1" si="12"/>
        <v>-5.9748396155740879</v>
      </c>
    </row>
    <row r="310" spans="5:7" x14ac:dyDescent="0.25">
      <c r="E310" s="60">
        <f t="shared" ca="1" si="13"/>
        <v>0.84928127038113654</v>
      </c>
      <c r="F310" s="78">
        <f t="shared" ca="1" si="14"/>
        <v>2.9758517905698412</v>
      </c>
      <c r="G310" s="65">
        <f t="shared" ca="1" si="12"/>
        <v>-5.9684973787591211</v>
      </c>
    </row>
    <row r="311" spans="5:7" x14ac:dyDescent="0.25">
      <c r="E311" s="60">
        <f t="shared" ca="1" si="13"/>
        <v>0.95862334724869847</v>
      </c>
      <c r="F311" s="78">
        <f t="shared" ca="1" si="14"/>
        <v>5.8248022909095436</v>
      </c>
      <c r="G311" s="65">
        <f t="shared" ca="1" si="12"/>
        <v>-5.9510181520302634</v>
      </c>
    </row>
    <row r="312" spans="5:7" x14ac:dyDescent="0.25">
      <c r="E312" s="60">
        <f t="shared" ca="1" si="13"/>
        <v>0.80072386241484672</v>
      </c>
      <c r="F312" s="78">
        <f t="shared" ca="1" si="14"/>
        <v>2.6914923800989157</v>
      </c>
      <c r="G312" s="65">
        <f t="shared" ca="1" si="12"/>
        <v>-5.9702916140878362</v>
      </c>
    </row>
    <row r="313" spans="5:7" x14ac:dyDescent="0.25">
      <c r="E313" s="60">
        <f t="shared" ca="1" si="13"/>
        <v>0.7368263967704668</v>
      </c>
      <c r="F313" s="78">
        <f t="shared" ca="1" si="14"/>
        <v>2.4602368418940292</v>
      </c>
      <c r="G313" s="65">
        <f t="shared" ca="1" si="12"/>
        <v>-5.9717572607333027</v>
      </c>
    </row>
    <row r="314" spans="5:7" x14ac:dyDescent="0.25">
      <c r="E314" s="60">
        <f t="shared" ca="1" si="13"/>
        <v>0.59935483724935523</v>
      </c>
      <c r="F314" s="78">
        <f t="shared" ca="1" si="14"/>
        <v>2.1613401751559191</v>
      </c>
      <c r="G314" s="65">
        <f t="shared" ca="1" si="12"/>
        <v>-5.973660167880066</v>
      </c>
    </row>
    <row r="315" spans="5:7" x14ac:dyDescent="0.25">
      <c r="E315" s="60">
        <f t="shared" ca="1" si="13"/>
        <v>0.68455316215610129</v>
      </c>
      <c r="F315" s="78">
        <f t="shared" ca="1" si="14"/>
        <v>2.3274347875078516</v>
      </c>
      <c r="G315" s="65">
        <f t="shared" ca="1" si="12"/>
        <v>-5.9726015475254233</v>
      </c>
    </row>
    <row r="316" spans="5:7" x14ac:dyDescent="0.25">
      <c r="E316" s="60">
        <f t="shared" ca="1" si="13"/>
        <v>0.41039311465911499</v>
      </c>
      <c r="F316" s="78">
        <f t="shared" ca="1" si="14"/>
        <v>1.8554059557338991</v>
      </c>
      <c r="G316" s="65">
        <f t="shared" ca="1" si="12"/>
        <v>-5.9756178220670693</v>
      </c>
    </row>
    <row r="317" spans="5:7" x14ac:dyDescent="0.25">
      <c r="E317" s="60">
        <f t="shared" ca="1" si="13"/>
        <v>0.22491226301107037</v>
      </c>
      <c r="F317" s="78">
        <f t="shared" ca="1" si="14"/>
        <v>1.4142483628247422</v>
      </c>
      <c r="G317" s="65">
        <f t="shared" ca="1" si="12"/>
        <v>-5.9784583390663766</v>
      </c>
    </row>
    <row r="318" spans="5:7" x14ac:dyDescent="0.25">
      <c r="E318" s="60">
        <f t="shared" ca="1" si="13"/>
        <v>0.99383827480360565</v>
      </c>
      <c r="F318" s="78">
        <f t="shared" ca="1" si="14"/>
        <v>27.826381106437569</v>
      </c>
      <c r="G318" s="65">
        <f t="shared" ca="1" si="12"/>
        <v>-5.8514978940855045</v>
      </c>
    </row>
    <row r="319" spans="5:7" x14ac:dyDescent="0.25">
      <c r="E319" s="60">
        <f t="shared" ca="1" si="13"/>
        <v>0.35760649145248025</v>
      </c>
      <c r="F319" s="78">
        <f t="shared" ca="1" si="14"/>
        <v>1.7601092346984126</v>
      </c>
      <c r="G319" s="65">
        <f t="shared" ca="1" si="12"/>
        <v>-5.9762296641409618</v>
      </c>
    </row>
    <row r="320" spans="5:7" x14ac:dyDescent="0.25">
      <c r="E320" s="60">
        <f t="shared" ca="1" si="13"/>
        <v>8.9403893622576724E-2</v>
      </c>
      <c r="F320" s="78">
        <f t="shared" ca="1" si="14"/>
        <v>0.26688072472983571</v>
      </c>
      <c r="G320" s="65">
        <f t="shared" ca="1" si="12"/>
        <v>-5.9859418532627116</v>
      </c>
    </row>
    <row r="321" spans="5:7" x14ac:dyDescent="0.25">
      <c r="E321" s="60">
        <f t="shared" ca="1" si="13"/>
        <v>0.40927819305165059</v>
      </c>
      <c r="F321" s="78">
        <f t="shared" ca="1" si="14"/>
        <v>1.8535062469317891</v>
      </c>
      <c r="G321" s="65">
        <f t="shared" ca="1" si="12"/>
        <v>-5.9756300094728445</v>
      </c>
    </row>
    <row r="322" spans="5:7" x14ac:dyDescent="0.25">
      <c r="E322" s="60">
        <f t="shared" ca="1" si="13"/>
        <v>0.48906080667023311</v>
      </c>
      <c r="F322" s="78">
        <f t="shared" ca="1" si="14"/>
        <v>1.9828099873130469</v>
      </c>
      <c r="G322" s="65">
        <f t="shared" ca="1" si="12"/>
        <v>-5.9748013535183562</v>
      </c>
    </row>
    <row r="323" spans="5:7" x14ac:dyDescent="0.25">
      <c r="E323" s="60">
        <f t="shared" ca="1" si="13"/>
        <v>0.65809909750880013</v>
      </c>
      <c r="F323" s="78">
        <f t="shared" ca="1" si="14"/>
        <v>2.271001635141769</v>
      </c>
      <c r="G323" s="65">
        <f t="shared" ref="G323:G386" ca="1" si="15">LN(1/(PI()*$O$14*(1 + ((F323-$O$13)/$O$14)^2)))</f>
        <v>-5.972960896562217</v>
      </c>
    </row>
    <row r="324" spans="5:7" x14ac:dyDescent="0.25">
      <c r="E324" s="60">
        <f t="shared" ref="E324:E387" ca="1" si="16">RAND()</f>
        <v>0.87250386977765815</v>
      </c>
      <c r="F324" s="78">
        <f t="shared" ref="F324:F387" ca="1" si="17">$C$3+$C$4*TAN(PI()*(E324-0.5))</f>
        <v>3.1808300463544947</v>
      </c>
      <c r="G324" s="65">
        <f t="shared" ca="1" si="15"/>
        <v>-5.9672094998153371</v>
      </c>
    </row>
    <row r="325" spans="5:7" x14ac:dyDescent="0.25">
      <c r="E325" s="60">
        <f t="shared" ca="1" si="16"/>
        <v>0.51548510680847104</v>
      </c>
      <c r="F325" s="78">
        <f t="shared" ca="1" si="17"/>
        <v>2.0243431555750266</v>
      </c>
      <c r="G325" s="65">
        <f t="shared" ca="1" si="15"/>
        <v>-5.9745355636310862</v>
      </c>
    </row>
    <row r="326" spans="5:7" x14ac:dyDescent="0.25">
      <c r="E326" s="60">
        <f t="shared" ca="1" si="16"/>
        <v>0.28510281551385408</v>
      </c>
      <c r="F326" s="78">
        <f t="shared" ca="1" si="17"/>
        <v>1.5996895574447614</v>
      </c>
      <c r="G326" s="65">
        <f t="shared" ca="1" si="15"/>
        <v>-5.9772618052445958</v>
      </c>
    </row>
    <row r="327" spans="5:7" x14ac:dyDescent="0.25">
      <c r="E327" s="60">
        <f t="shared" ca="1" si="16"/>
        <v>0.38549002234636487</v>
      </c>
      <c r="F327" s="78">
        <f t="shared" ca="1" si="17"/>
        <v>1.8119448636444417</v>
      </c>
      <c r="G327" s="65">
        <f t="shared" ca="1" si="15"/>
        <v>-5.9758967390688449</v>
      </c>
    </row>
    <row r="328" spans="5:7" x14ac:dyDescent="0.25">
      <c r="E328" s="60">
        <f t="shared" ca="1" si="16"/>
        <v>0.60067872598172323</v>
      </c>
      <c r="F328" s="78">
        <f t="shared" ca="1" si="17"/>
        <v>2.1636393627983921</v>
      </c>
      <c r="G328" s="65">
        <f t="shared" ca="1" si="15"/>
        <v>-5.9736454935197614</v>
      </c>
    </row>
    <row r="329" spans="5:7" x14ac:dyDescent="0.25">
      <c r="E329" s="60">
        <f t="shared" ca="1" si="16"/>
        <v>0.11253341721774324</v>
      </c>
      <c r="F329" s="78">
        <f t="shared" ca="1" si="17"/>
        <v>0.64512874221404148</v>
      </c>
      <c r="G329" s="65">
        <f t="shared" ca="1" si="15"/>
        <v>-5.9834596281766377</v>
      </c>
    </row>
    <row r="330" spans="5:7" x14ac:dyDescent="0.25">
      <c r="E330" s="60">
        <f t="shared" ca="1" si="16"/>
        <v>0.30236719149197555</v>
      </c>
      <c r="F330" s="78">
        <f t="shared" ca="1" si="17"/>
        <v>1.6423794810761005</v>
      </c>
      <c r="G330" s="65">
        <f t="shared" ca="1" si="15"/>
        <v>-5.976986870839295</v>
      </c>
    </row>
    <row r="331" spans="5:7" x14ac:dyDescent="0.25">
      <c r="E331" s="60">
        <f t="shared" ca="1" si="16"/>
        <v>0.61808065399731038</v>
      </c>
      <c r="F331" s="78">
        <f t="shared" ca="1" si="17"/>
        <v>2.1944847539002676</v>
      </c>
      <c r="G331" s="65">
        <f t="shared" ca="1" si="15"/>
        <v>-5.973448680511285</v>
      </c>
    </row>
    <row r="332" spans="5:7" x14ac:dyDescent="0.25">
      <c r="E332" s="60">
        <f t="shared" ca="1" si="16"/>
        <v>0.54687888929668826</v>
      </c>
      <c r="F332" s="78">
        <f t="shared" ca="1" si="17"/>
        <v>2.0741742374996681</v>
      </c>
      <c r="G332" s="65">
        <f t="shared" ca="1" si="15"/>
        <v>-5.9742169155137264</v>
      </c>
    </row>
    <row r="333" spans="5:7" x14ac:dyDescent="0.25">
      <c r="E333" s="60">
        <f t="shared" ca="1" si="16"/>
        <v>0.12633320637649226</v>
      </c>
      <c r="F333" s="78">
        <f t="shared" ca="1" si="17"/>
        <v>0.80705021330276949</v>
      </c>
      <c r="G333" s="65">
        <f t="shared" ca="1" si="15"/>
        <v>-5.9824015692830104</v>
      </c>
    </row>
    <row r="334" spans="5:7" x14ac:dyDescent="0.25">
      <c r="E334" s="60">
        <f t="shared" ca="1" si="16"/>
        <v>0.88468825203093637</v>
      </c>
      <c r="F334" s="78">
        <f t="shared" ca="1" si="17"/>
        <v>3.3193024541248244</v>
      </c>
      <c r="G334" s="65">
        <f t="shared" ca="1" si="15"/>
        <v>-5.9663420878628779</v>
      </c>
    </row>
    <row r="335" spans="5:7" x14ac:dyDescent="0.25">
      <c r="E335" s="60">
        <f t="shared" ca="1" si="16"/>
        <v>8.2191625740749341E-2</v>
      </c>
      <c r="F335" s="78">
        <f t="shared" ca="1" si="17"/>
        <v>0.10683915177011771</v>
      </c>
      <c r="G335" s="65">
        <f t="shared" ca="1" si="15"/>
        <v>-5.9869965617724423</v>
      </c>
    </row>
    <row r="336" spans="5:7" x14ac:dyDescent="0.25">
      <c r="E336" s="60">
        <f t="shared" ca="1" si="16"/>
        <v>0.36694419692009339</v>
      </c>
      <c r="F336" s="78">
        <f t="shared" ca="1" si="17"/>
        <v>1.7779078147473475</v>
      </c>
      <c r="G336" s="65">
        <f t="shared" ca="1" si="15"/>
        <v>-5.9761153167820948</v>
      </c>
    </row>
    <row r="337" spans="5:7" x14ac:dyDescent="0.25">
      <c r="E337" s="60">
        <f t="shared" ca="1" si="16"/>
        <v>0.30497500167341718</v>
      </c>
      <c r="F337" s="78">
        <f t="shared" ca="1" si="17"/>
        <v>1.6485354480097474</v>
      </c>
      <c r="G337" s="65">
        <f t="shared" ca="1" si="15"/>
        <v>-5.9769472407563793</v>
      </c>
    </row>
    <row r="338" spans="5:7" x14ac:dyDescent="0.25">
      <c r="E338" s="60">
        <f t="shared" ca="1" si="16"/>
        <v>8.1600767873648783E-2</v>
      </c>
      <c r="F338" s="78">
        <f t="shared" ca="1" si="17"/>
        <v>9.2504564240280862E-2</v>
      </c>
      <c r="G338" s="65">
        <f t="shared" ca="1" si="15"/>
        <v>-5.98709115830375</v>
      </c>
    </row>
    <row r="339" spans="5:7" x14ac:dyDescent="0.25">
      <c r="E339" s="60">
        <f t="shared" ca="1" si="16"/>
        <v>1.7734751758142764E-2</v>
      </c>
      <c r="F339" s="78">
        <f t="shared" ca="1" si="17"/>
        <v>-6.9648971769689449</v>
      </c>
      <c r="G339" s="65">
        <f t="shared" ca="1" si="15"/>
        <v>-6.0360908035899206</v>
      </c>
    </row>
    <row r="340" spans="5:7" x14ac:dyDescent="0.25">
      <c r="E340" s="60">
        <f t="shared" ca="1" si="16"/>
        <v>0.71193021885581265</v>
      </c>
      <c r="F340" s="78">
        <f t="shared" ca="1" si="17"/>
        <v>2.3927190248036858</v>
      </c>
      <c r="G340" s="65">
        <f t="shared" ca="1" si="15"/>
        <v>-5.9721862660521436</v>
      </c>
    </row>
    <row r="341" spans="5:7" x14ac:dyDescent="0.25">
      <c r="E341" s="60">
        <f t="shared" ca="1" si="16"/>
        <v>0.63168705996439833</v>
      </c>
      <c r="F341" s="78">
        <f t="shared" ca="1" si="17"/>
        <v>2.2195228624248307</v>
      </c>
      <c r="G341" s="65">
        <f t="shared" ca="1" si="15"/>
        <v>-5.9732889968608562</v>
      </c>
    </row>
    <row r="342" spans="5:7" x14ac:dyDescent="0.25">
      <c r="E342" s="60">
        <f t="shared" ca="1" si="16"/>
        <v>0.48135216439683615</v>
      </c>
      <c r="F342" s="78">
        <f t="shared" ca="1" si="17"/>
        <v>1.9706744915507755</v>
      </c>
      <c r="G342" s="65">
        <f t="shared" ca="1" si="15"/>
        <v>-5.974879049020533</v>
      </c>
    </row>
    <row r="343" spans="5:7" x14ac:dyDescent="0.25">
      <c r="E343" s="60">
        <f t="shared" ca="1" si="16"/>
        <v>0.86919707042907457</v>
      </c>
      <c r="F343" s="78">
        <f t="shared" ca="1" si="17"/>
        <v>3.147481783018097</v>
      </c>
      <c r="G343" s="65">
        <f t="shared" ca="1" si="15"/>
        <v>-5.9674187132482981</v>
      </c>
    </row>
    <row r="344" spans="5:7" x14ac:dyDescent="0.25">
      <c r="E344" s="60">
        <f t="shared" ca="1" si="16"/>
        <v>0.19349608527491424</v>
      </c>
      <c r="F344" s="78">
        <f t="shared" ca="1" si="17"/>
        <v>1.2813785955270871</v>
      </c>
      <c r="G344" s="65">
        <f t="shared" ca="1" si="15"/>
        <v>-5.9793178999470031</v>
      </c>
    </row>
    <row r="345" spans="5:7" x14ac:dyDescent="0.25">
      <c r="E345" s="60">
        <f t="shared" ca="1" si="16"/>
        <v>0.23612850752871606</v>
      </c>
      <c r="F345" s="78">
        <f t="shared" ca="1" si="17"/>
        <v>1.4544056164119343</v>
      </c>
      <c r="G345" s="65">
        <f t="shared" ca="1" si="15"/>
        <v>-5.9781989209393123</v>
      </c>
    </row>
    <row r="346" spans="5:7" x14ac:dyDescent="0.25">
      <c r="E346" s="60">
        <f t="shared" ca="1" si="16"/>
        <v>5.9597167850299337E-3</v>
      </c>
      <c r="F346" s="78">
        <f t="shared" ca="1" si="17"/>
        <v>-24.701997947001438</v>
      </c>
      <c r="G346" s="65">
        <f t="shared" ca="1" si="15"/>
        <v>-6.1765466952009751</v>
      </c>
    </row>
    <row r="347" spans="5:7" x14ac:dyDescent="0.25">
      <c r="E347" s="60">
        <f t="shared" ca="1" si="16"/>
        <v>0.61926137445975327</v>
      </c>
      <c r="F347" s="78">
        <f t="shared" ca="1" si="17"/>
        <v>2.1966231270924785</v>
      </c>
      <c r="G347" s="65">
        <f t="shared" ca="1" si="15"/>
        <v>-5.9734350401365646</v>
      </c>
    </row>
    <row r="348" spans="5:7" x14ac:dyDescent="0.25">
      <c r="E348" s="60">
        <f t="shared" ca="1" si="16"/>
        <v>0.92568084209639978</v>
      </c>
      <c r="F348" s="78">
        <f t="shared" ca="1" si="17"/>
        <v>4.1024506983247111</v>
      </c>
      <c r="G348" s="65">
        <f t="shared" ca="1" si="15"/>
        <v>-5.9614762619784036</v>
      </c>
    </row>
    <row r="349" spans="5:7" x14ac:dyDescent="0.25">
      <c r="E349" s="60">
        <f t="shared" ca="1" si="16"/>
        <v>2.0834294633166661E-2</v>
      </c>
      <c r="F349" s="78">
        <f t="shared" ca="1" si="17"/>
        <v>-5.6281728547212477</v>
      </c>
      <c r="G349" s="65">
        <f t="shared" ca="1" si="15"/>
        <v>-6.0264549577557682</v>
      </c>
    </row>
    <row r="350" spans="5:7" x14ac:dyDescent="0.25">
      <c r="E350" s="60">
        <f t="shared" ca="1" si="16"/>
        <v>0.68637205078840413</v>
      </c>
      <c r="F350" s="78">
        <f t="shared" ca="1" si="17"/>
        <v>2.3315325505251798</v>
      </c>
      <c r="G350" s="65">
        <f t="shared" ca="1" si="15"/>
        <v>-5.9725754675968039</v>
      </c>
    </row>
    <row r="351" spans="5:7" x14ac:dyDescent="0.25">
      <c r="E351" s="60">
        <f t="shared" ca="1" si="16"/>
        <v>0.71355959409934289</v>
      </c>
      <c r="F351" s="78">
        <f t="shared" ca="1" si="17"/>
        <v>2.3968741206376709</v>
      </c>
      <c r="G351" s="65">
        <f t="shared" ca="1" si="15"/>
        <v>-5.9721598505254878</v>
      </c>
    </row>
    <row r="352" spans="5:7" x14ac:dyDescent="0.25">
      <c r="E352" s="60">
        <f t="shared" ca="1" si="16"/>
        <v>7.0937406238891443E-2</v>
      </c>
      <c r="F352" s="78">
        <f t="shared" ca="1" si="17"/>
        <v>-0.20633057365226604</v>
      </c>
      <c r="G352" s="65">
        <f t="shared" ca="1" si="15"/>
        <v>-5.989068019489272</v>
      </c>
    </row>
    <row r="353" spans="5:7" x14ac:dyDescent="0.25">
      <c r="E353" s="60">
        <f t="shared" ca="1" si="16"/>
        <v>0.35256629464047073</v>
      </c>
      <c r="F353" s="78">
        <f t="shared" ca="1" si="17"/>
        <v>1.7502942828184134</v>
      </c>
      <c r="G353" s="65">
        <f t="shared" ca="1" si="15"/>
        <v>-5.976292734948462</v>
      </c>
    </row>
    <row r="354" spans="5:7" x14ac:dyDescent="0.25">
      <c r="E354" s="60">
        <f t="shared" ca="1" si="16"/>
        <v>0.79423744714690458</v>
      </c>
      <c r="F354" s="78">
        <f t="shared" ca="1" si="17"/>
        <v>2.6626254283750681</v>
      </c>
      <c r="G354" s="65">
        <f t="shared" ca="1" si="15"/>
        <v>-5.9704742495161982</v>
      </c>
    </row>
    <row r="355" spans="5:7" x14ac:dyDescent="0.25">
      <c r="E355" s="60">
        <f t="shared" ca="1" si="16"/>
        <v>0.68058245870252909</v>
      </c>
      <c r="F355" s="78">
        <f t="shared" ca="1" si="17"/>
        <v>2.3185945442904283</v>
      </c>
      <c r="G355" s="65">
        <f t="shared" ca="1" si="15"/>
        <v>-5.9726578168084474</v>
      </c>
    </row>
    <row r="356" spans="5:7" x14ac:dyDescent="0.25">
      <c r="E356" s="60">
        <f t="shared" ca="1" si="16"/>
        <v>0.39869460149655156</v>
      </c>
      <c r="F356" s="78">
        <f t="shared" ca="1" si="17"/>
        <v>1.8352701205069621</v>
      </c>
      <c r="G356" s="65">
        <f t="shared" ca="1" si="15"/>
        <v>-5.9757470212508395</v>
      </c>
    </row>
    <row r="357" spans="5:7" x14ac:dyDescent="0.25">
      <c r="E357" s="60">
        <f t="shared" ca="1" si="16"/>
        <v>0.37800831690006342</v>
      </c>
      <c r="F357" s="78">
        <f t="shared" ca="1" si="17"/>
        <v>1.7984080070194826</v>
      </c>
      <c r="G357" s="65">
        <f t="shared" ca="1" si="15"/>
        <v>-5.975983654700058</v>
      </c>
    </row>
    <row r="358" spans="5:7" x14ac:dyDescent="0.25">
      <c r="E358" s="60">
        <f t="shared" ca="1" si="16"/>
        <v>0.96922917632519578</v>
      </c>
      <c r="F358" s="78">
        <f t="shared" ca="1" si="17"/>
        <v>7.1561462731036052</v>
      </c>
      <c r="G358" s="65">
        <f t="shared" ca="1" si="15"/>
        <v>-5.9431692731880537</v>
      </c>
    </row>
    <row r="359" spans="5:7" x14ac:dyDescent="0.25">
      <c r="E359" s="60">
        <f t="shared" ca="1" si="16"/>
        <v>0.87847708182234663</v>
      </c>
      <c r="F359" s="78">
        <f t="shared" ca="1" si="17"/>
        <v>3.2454139524572798</v>
      </c>
      <c r="G359" s="65">
        <f t="shared" ca="1" si="15"/>
        <v>-5.9668046740911231</v>
      </c>
    </row>
    <row r="360" spans="5:7" x14ac:dyDescent="0.25">
      <c r="E360" s="60">
        <f t="shared" ca="1" si="16"/>
        <v>0.1506295731983095</v>
      </c>
      <c r="F360" s="78">
        <f t="shared" ca="1" si="17"/>
        <v>1.0234743364722942</v>
      </c>
      <c r="G360" s="65">
        <f t="shared" ca="1" si="15"/>
        <v>-5.9809916417819053</v>
      </c>
    </row>
    <row r="361" spans="5:7" x14ac:dyDescent="0.25">
      <c r="E361" s="60">
        <f t="shared" ca="1" si="16"/>
        <v>0.28059237552309479</v>
      </c>
      <c r="F361" s="78">
        <f t="shared" ca="1" si="17"/>
        <v>1.5879289362796085</v>
      </c>
      <c r="G361" s="65">
        <f t="shared" ca="1" si="15"/>
        <v>-5.9773375807594569</v>
      </c>
    </row>
    <row r="362" spans="5:7" x14ac:dyDescent="0.25">
      <c r="E362" s="60">
        <f t="shared" ca="1" si="16"/>
        <v>8.4828221473088772E-2</v>
      </c>
      <c r="F362" s="78">
        <f t="shared" ca="1" si="17"/>
        <v>0.16842492200905834</v>
      </c>
      <c r="G362" s="65">
        <f t="shared" ca="1" si="15"/>
        <v>-5.9865903863511285</v>
      </c>
    </row>
    <row r="363" spans="5:7" x14ac:dyDescent="0.25">
      <c r="E363" s="60">
        <f t="shared" ca="1" si="16"/>
        <v>0.55452695764228932</v>
      </c>
      <c r="F363" s="78">
        <f t="shared" ca="1" si="17"/>
        <v>2.0864984808268057</v>
      </c>
      <c r="G363" s="65">
        <f t="shared" ca="1" si="15"/>
        <v>-5.9741381484074632</v>
      </c>
    </row>
    <row r="364" spans="5:7" x14ac:dyDescent="0.25">
      <c r="E364" s="60">
        <f t="shared" ca="1" si="16"/>
        <v>4.8798605491063407E-2</v>
      </c>
      <c r="F364" s="78">
        <f t="shared" ca="1" si="17"/>
        <v>-1.2358739703627513</v>
      </c>
      <c r="G364" s="65">
        <f t="shared" ca="1" si="15"/>
        <v>-5.9959480285296456</v>
      </c>
    </row>
    <row r="365" spans="5:7" x14ac:dyDescent="0.25">
      <c r="E365" s="60">
        <f t="shared" ca="1" si="16"/>
        <v>0.36504703988403209</v>
      </c>
      <c r="F365" s="78">
        <f t="shared" ca="1" si="17"/>
        <v>1.7743302914127856</v>
      </c>
      <c r="G365" s="65">
        <f t="shared" ca="1" si="15"/>
        <v>-5.9761382979465125</v>
      </c>
    </row>
    <row r="366" spans="5:7" x14ac:dyDescent="0.25">
      <c r="E366" s="60">
        <f t="shared" ca="1" si="16"/>
        <v>0.55736551465699069</v>
      </c>
      <c r="F366" s="78">
        <f t="shared" ca="1" si="17"/>
        <v>2.0910979359199096</v>
      </c>
      <c r="G366" s="65">
        <f t="shared" ca="1" si="15"/>
        <v>-5.9741087563958164</v>
      </c>
    </row>
    <row r="367" spans="5:7" x14ac:dyDescent="0.25">
      <c r="E367" s="60">
        <f t="shared" ca="1" si="16"/>
        <v>0.28767688095468347</v>
      </c>
      <c r="F367" s="78">
        <f t="shared" ca="1" si="17"/>
        <v>1.6062821023228575</v>
      </c>
      <c r="G367" s="65">
        <f t="shared" ca="1" si="15"/>
        <v>-5.9772193348734328</v>
      </c>
    </row>
    <row r="368" spans="5:7" x14ac:dyDescent="0.25">
      <c r="E368" s="60">
        <f t="shared" ca="1" si="16"/>
        <v>5.0030201301344834E-2</v>
      </c>
      <c r="F368" s="78">
        <f t="shared" ca="1" si="17"/>
        <v>-1.1549383516687657</v>
      </c>
      <c r="G368" s="65">
        <f t="shared" ca="1" si="15"/>
        <v>-5.9954033134031368</v>
      </c>
    </row>
    <row r="369" spans="5:7" x14ac:dyDescent="0.25">
      <c r="E369" s="60">
        <f t="shared" ca="1" si="16"/>
        <v>0.27867480613246121</v>
      </c>
      <c r="F369" s="78">
        <f t="shared" ca="1" si="17"/>
        <v>1.5828456697297331</v>
      </c>
      <c r="G369" s="65">
        <f t="shared" ca="1" si="15"/>
        <v>-5.9773703375823422</v>
      </c>
    </row>
    <row r="370" spans="5:7" x14ac:dyDescent="0.25">
      <c r="E370" s="60">
        <f t="shared" ca="1" si="16"/>
        <v>0.4284638111635084</v>
      </c>
      <c r="F370" s="78">
        <f t="shared" ca="1" si="17"/>
        <v>1.8857003976288713</v>
      </c>
      <c r="G370" s="65">
        <f t="shared" ca="1" si="15"/>
        <v>-5.9754235229571213</v>
      </c>
    </row>
    <row r="371" spans="5:7" x14ac:dyDescent="0.25">
      <c r="E371" s="60">
        <f t="shared" ca="1" si="16"/>
        <v>0.7876215224896439</v>
      </c>
      <c r="F371" s="78">
        <f t="shared" ca="1" si="17"/>
        <v>2.6347452567766352</v>
      </c>
      <c r="G371" s="65">
        <f t="shared" ca="1" si="15"/>
        <v>-5.9706507277217664</v>
      </c>
    </row>
    <row r="372" spans="5:7" x14ac:dyDescent="0.25">
      <c r="E372" s="60">
        <f t="shared" ca="1" si="16"/>
        <v>0.84328148050887142</v>
      </c>
      <c r="F372" s="78">
        <f t="shared" ca="1" si="17"/>
        <v>2.9321314199750339</v>
      </c>
      <c r="G372" s="65">
        <f t="shared" ca="1" si="15"/>
        <v>-5.9687726691929051</v>
      </c>
    </row>
    <row r="373" spans="5:7" x14ac:dyDescent="0.25">
      <c r="E373" s="60">
        <f t="shared" ca="1" si="16"/>
        <v>0.54147427192405384</v>
      </c>
      <c r="F373" s="78">
        <f t="shared" ca="1" si="17"/>
        <v>2.0655188221946759</v>
      </c>
      <c r="G373" s="65">
        <f t="shared" ca="1" si="15"/>
        <v>-5.9742722440264489</v>
      </c>
    </row>
    <row r="374" spans="5:7" x14ac:dyDescent="0.25">
      <c r="E374" s="60">
        <f t="shared" ca="1" si="16"/>
        <v>0.25359024402413843</v>
      </c>
      <c r="F374" s="78">
        <f t="shared" ca="1" si="17"/>
        <v>1.5111537531187935</v>
      </c>
      <c r="G374" s="65">
        <f t="shared" ca="1" si="15"/>
        <v>-5.9778326158079613</v>
      </c>
    </row>
    <row r="375" spans="5:7" x14ac:dyDescent="0.25">
      <c r="E375" s="60">
        <f t="shared" ca="1" si="16"/>
        <v>0.61607958491885106</v>
      </c>
      <c r="F375" s="78">
        <f t="shared" ca="1" si="17"/>
        <v>2.1908746934799694</v>
      </c>
      <c r="G375" s="65">
        <f t="shared" ca="1" si="15"/>
        <v>-5.9734717096828911</v>
      </c>
    </row>
    <row r="376" spans="5:7" x14ac:dyDescent="0.25">
      <c r="E376" s="60">
        <f t="shared" ca="1" si="16"/>
        <v>0.57819620213542888</v>
      </c>
      <c r="F376" s="78">
        <f t="shared" ca="1" si="17"/>
        <v>2.1253623483223487</v>
      </c>
      <c r="G376" s="65">
        <f t="shared" ca="1" si="15"/>
        <v>-5.97388986713925</v>
      </c>
    </row>
    <row r="377" spans="5:7" x14ac:dyDescent="0.25">
      <c r="E377" s="60">
        <f t="shared" ca="1" si="16"/>
        <v>0.22858314220122822</v>
      </c>
      <c r="F377" s="78">
        <f t="shared" ca="1" si="17"/>
        <v>1.4277464547670884</v>
      </c>
      <c r="G377" s="65">
        <f t="shared" ca="1" si="15"/>
        <v>-5.9783711215969095</v>
      </c>
    </row>
    <row r="378" spans="5:7" x14ac:dyDescent="0.25">
      <c r="E378" s="60">
        <f t="shared" ca="1" si="16"/>
        <v>0.23542593293236636</v>
      </c>
      <c r="F378" s="78">
        <f t="shared" ca="1" si="17"/>
        <v>1.4519821233457293</v>
      </c>
      <c r="G378" s="65">
        <f t="shared" ca="1" si="15"/>
        <v>-5.9782145720037994</v>
      </c>
    </row>
    <row r="379" spans="5:7" x14ac:dyDescent="0.25">
      <c r="E379" s="60">
        <f t="shared" ca="1" si="16"/>
        <v>0.36830786119960945</v>
      </c>
      <c r="F379" s="78">
        <f t="shared" ca="1" si="17"/>
        <v>1.7804676218784357</v>
      </c>
      <c r="G379" s="65">
        <f t="shared" ca="1" si="15"/>
        <v>-5.9760988740232879</v>
      </c>
    </row>
    <row r="380" spans="5:7" x14ac:dyDescent="0.25">
      <c r="E380" s="60">
        <f t="shared" ca="1" si="16"/>
        <v>0.97125700019736561</v>
      </c>
      <c r="F380" s="78">
        <f t="shared" ca="1" si="17"/>
        <v>7.5221143398393124</v>
      </c>
      <c r="G380" s="65">
        <f t="shared" ca="1" si="15"/>
        <v>-5.9410484446668743</v>
      </c>
    </row>
    <row r="381" spans="5:7" x14ac:dyDescent="0.25">
      <c r="E381" s="60">
        <f t="shared" ca="1" si="16"/>
        <v>0.21612610111852337</v>
      </c>
      <c r="F381" s="78">
        <f t="shared" ca="1" si="17"/>
        <v>1.3804029146626036</v>
      </c>
      <c r="G381" s="65">
        <f t="shared" ca="1" si="15"/>
        <v>-5.9786771150027622</v>
      </c>
    </row>
    <row r="382" spans="5:7" x14ac:dyDescent="0.25">
      <c r="E382" s="60">
        <f t="shared" ca="1" si="16"/>
        <v>0.25516403187789438</v>
      </c>
      <c r="F382" s="78">
        <f t="shared" ca="1" si="17"/>
        <v>1.5159656697257369</v>
      </c>
      <c r="G382" s="65">
        <f t="shared" ca="1" si="15"/>
        <v>-5.9778015709219714</v>
      </c>
    </row>
    <row r="383" spans="5:7" x14ac:dyDescent="0.25">
      <c r="E383" s="60">
        <f t="shared" ca="1" si="16"/>
        <v>0.98226737583225288</v>
      </c>
      <c r="F383" s="78">
        <f t="shared" ca="1" si="17"/>
        <v>10.965975029637489</v>
      </c>
      <c r="G383" s="65">
        <f t="shared" ca="1" si="15"/>
        <v>-5.9218918943534007</v>
      </c>
    </row>
    <row r="384" spans="5:7" x14ac:dyDescent="0.25">
      <c r="E384" s="60">
        <f t="shared" ca="1" si="16"/>
        <v>0.63474987991987186</v>
      </c>
      <c r="F384" s="78">
        <f t="shared" ca="1" si="17"/>
        <v>2.2252858393097577</v>
      </c>
      <c r="G384" s="65">
        <f t="shared" ca="1" si="15"/>
        <v>-5.9732522523084608</v>
      </c>
    </row>
    <row r="385" spans="5:7" x14ac:dyDescent="0.25">
      <c r="E385" s="60">
        <f t="shared" ca="1" si="16"/>
        <v>0.69358084720477609</v>
      </c>
      <c r="F385" s="78">
        <f t="shared" ca="1" si="17"/>
        <v>2.3480859654922677</v>
      </c>
      <c r="G385" s="65">
        <f t="shared" ca="1" si="15"/>
        <v>-5.9724701329738208</v>
      </c>
    </row>
    <row r="386" spans="5:7" x14ac:dyDescent="0.25">
      <c r="E386" s="60">
        <f t="shared" ca="1" si="16"/>
        <v>0.49542483080788458</v>
      </c>
      <c r="F386" s="78">
        <f t="shared" ca="1" si="17"/>
        <v>1.9928128460949344</v>
      </c>
      <c r="G386" s="65">
        <f t="shared" ca="1" si="15"/>
        <v>-5.9747373237251864</v>
      </c>
    </row>
    <row r="387" spans="5:7" x14ac:dyDescent="0.25">
      <c r="E387" s="60">
        <f t="shared" ca="1" si="16"/>
        <v>0.52593648357790013</v>
      </c>
      <c r="F387" s="78">
        <f t="shared" ca="1" si="17"/>
        <v>2.040831336913504</v>
      </c>
      <c r="G387" s="65">
        <f t="shared" ref="G387:G450" ca="1" si="18">LN(1/(PI()*$O$14*(1 + ((F387-$O$13)/$O$14)^2)))</f>
        <v>-5.9744300994061037</v>
      </c>
    </row>
    <row r="388" spans="5:7" x14ac:dyDescent="0.25">
      <c r="E388" s="60">
        <f t="shared" ref="E388:E451" ca="1" si="19">RAND()</f>
        <v>0.49541905949330667</v>
      </c>
      <c r="F388" s="78">
        <f t="shared" ref="F388:F451" ca="1" si="20">$C$3+$C$4*TAN(PI()*(E388-0.5))</f>
        <v>1.9928037786596977</v>
      </c>
      <c r="G388" s="65">
        <f t="shared" ca="1" si="18"/>
        <v>-5.9747373817623419</v>
      </c>
    </row>
    <row r="389" spans="5:7" x14ac:dyDescent="0.25">
      <c r="E389" s="60">
        <f t="shared" ca="1" si="19"/>
        <v>1.2865891428466392E-2</v>
      </c>
      <c r="F389" s="78">
        <f t="shared" ca="1" si="20"/>
        <v>-10.363563195063158</v>
      </c>
      <c r="G389" s="65">
        <f t="shared" ca="1" si="18"/>
        <v>-6.0612733160174734</v>
      </c>
    </row>
    <row r="390" spans="5:7" x14ac:dyDescent="0.25">
      <c r="E390" s="60">
        <f t="shared" ca="1" si="19"/>
        <v>0.80665116565752437</v>
      </c>
      <c r="F390" s="78">
        <f t="shared" ca="1" si="20"/>
        <v>2.7193309687968354</v>
      </c>
      <c r="G390" s="65">
        <f t="shared" ca="1" si="18"/>
        <v>-5.9701155707047269</v>
      </c>
    </row>
    <row r="391" spans="5:7" x14ac:dyDescent="0.25">
      <c r="E391" s="60">
        <f t="shared" ca="1" si="19"/>
        <v>0.69473415041578856</v>
      </c>
      <c r="F391" s="78">
        <f t="shared" ca="1" si="20"/>
        <v>2.3507823869298079</v>
      </c>
      <c r="G391" s="65">
        <f t="shared" ca="1" si="18"/>
        <v>-5.9724529775902884</v>
      </c>
    </row>
    <row r="392" spans="5:7" x14ac:dyDescent="0.25">
      <c r="E392" s="60">
        <f t="shared" ca="1" si="19"/>
        <v>0.10312124296291947</v>
      </c>
      <c r="F392" s="78">
        <f t="shared" ca="1" si="20"/>
        <v>0.51099887536981581</v>
      </c>
      <c r="G392" s="65">
        <f t="shared" ca="1" si="18"/>
        <v>-5.9843381501977486</v>
      </c>
    </row>
    <row r="393" spans="5:7" x14ac:dyDescent="0.25">
      <c r="E393" s="60">
        <f t="shared" ca="1" si="19"/>
        <v>0.36927715998852806</v>
      </c>
      <c r="F393" s="78">
        <f t="shared" ca="1" si="20"/>
        <v>1.7822812915339286</v>
      </c>
      <c r="G393" s="65">
        <f t="shared" ca="1" si="18"/>
        <v>-5.9760872244539875</v>
      </c>
    </row>
    <row r="394" spans="5:7" x14ac:dyDescent="0.25">
      <c r="E394" s="60">
        <f t="shared" ca="1" si="19"/>
        <v>0.9762465590396191</v>
      </c>
      <c r="F394" s="78">
        <f t="shared" ca="1" si="20"/>
        <v>8.6878481143748587</v>
      </c>
      <c r="G394" s="65">
        <f t="shared" ca="1" si="18"/>
        <v>-5.9344003658199167</v>
      </c>
    </row>
    <row r="395" spans="5:7" x14ac:dyDescent="0.25">
      <c r="E395" s="60">
        <f t="shared" ca="1" si="19"/>
        <v>0.72130477508678614</v>
      </c>
      <c r="F395" s="78">
        <f t="shared" ca="1" si="20"/>
        <v>2.417099933833196</v>
      </c>
      <c r="G395" s="65">
        <f t="shared" ca="1" si="18"/>
        <v>-5.9720312939647489</v>
      </c>
    </row>
    <row r="396" spans="5:7" x14ac:dyDescent="0.25">
      <c r="E396" s="60">
        <f t="shared" ca="1" si="19"/>
        <v>0.15042362112000007</v>
      </c>
      <c r="F396" s="78">
        <f t="shared" ca="1" si="20"/>
        <v>1.0219148619294818</v>
      </c>
      <c r="G396" s="65">
        <f t="shared" ca="1" si="18"/>
        <v>-5.9810017836778036</v>
      </c>
    </row>
    <row r="397" spans="5:7" x14ac:dyDescent="0.25">
      <c r="E397" s="60">
        <f t="shared" ca="1" si="19"/>
        <v>0.17048280378010372</v>
      </c>
      <c r="F397" s="78">
        <f t="shared" ca="1" si="20"/>
        <v>1.1574654283377646</v>
      </c>
      <c r="G397" s="65">
        <f t="shared" ca="1" si="18"/>
        <v>-5.9801211962929246</v>
      </c>
    </row>
    <row r="398" spans="5:7" x14ac:dyDescent="0.25">
      <c r="E398" s="60">
        <f t="shared" ca="1" si="19"/>
        <v>0.54185754516650664</v>
      </c>
      <c r="F398" s="78">
        <f t="shared" ca="1" si="20"/>
        <v>2.0661313009487832</v>
      </c>
      <c r="G398" s="65">
        <f t="shared" ca="1" si="18"/>
        <v>-5.9742683285788383</v>
      </c>
    </row>
    <row r="399" spans="5:7" x14ac:dyDescent="0.25">
      <c r="E399" s="60">
        <f t="shared" ca="1" si="19"/>
        <v>6.9547101258993216E-2</v>
      </c>
      <c r="F399" s="78">
        <f t="shared" ca="1" si="20"/>
        <v>-0.25191706726815788</v>
      </c>
      <c r="G399" s="65">
        <f t="shared" ca="1" si="18"/>
        <v>-5.9893703864654055</v>
      </c>
    </row>
    <row r="400" spans="5:7" x14ac:dyDescent="0.25">
      <c r="E400" s="60">
        <f t="shared" ca="1" si="19"/>
        <v>0.72127057894294766</v>
      </c>
      <c r="F400" s="78">
        <f t="shared" ca="1" si="20"/>
        <v>2.4170088469953517</v>
      </c>
      <c r="G400" s="65">
        <f t="shared" ca="1" si="18"/>
        <v>-5.9720318728194259</v>
      </c>
    </row>
    <row r="401" spans="5:7" x14ac:dyDescent="0.25">
      <c r="E401" s="60">
        <f t="shared" ca="1" si="19"/>
        <v>0.11877469434509391</v>
      </c>
      <c r="F401" s="78">
        <f t="shared" ca="1" si="20"/>
        <v>0.72280181566464896</v>
      </c>
      <c r="G401" s="65">
        <f t="shared" ca="1" si="18"/>
        <v>-5.982951740869038</v>
      </c>
    </row>
    <row r="402" spans="5:7" x14ac:dyDescent="0.25">
      <c r="E402" s="60">
        <f t="shared" ca="1" si="19"/>
        <v>0.52994282203173926</v>
      </c>
      <c r="F402" s="78">
        <f t="shared" ca="1" si="20"/>
        <v>2.0471732996424148</v>
      </c>
      <c r="G402" s="65">
        <f t="shared" ca="1" si="18"/>
        <v>-5.9743895417346726</v>
      </c>
    </row>
    <row r="403" spans="5:7" x14ac:dyDescent="0.25">
      <c r="E403" s="60">
        <f t="shared" ca="1" si="19"/>
        <v>0.60294628141248996</v>
      </c>
      <c r="F403" s="78">
        <f t="shared" ca="1" si="20"/>
        <v>2.1675920293486968</v>
      </c>
      <c r="G403" s="65">
        <f t="shared" ca="1" si="18"/>
        <v>-5.9736202673056296</v>
      </c>
    </row>
    <row r="404" spans="5:7" x14ac:dyDescent="0.25">
      <c r="E404" s="60">
        <f t="shared" ca="1" si="19"/>
        <v>0.11179161168669227</v>
      </c>
      <c r="F404" s="78">
        <f t="shared" ca="1" si="20"/>
        <v>0.63534581486711894</v>
      </c>
      <c r="G404" s="65">
        <f t="shared" ca="1" si="18"/>
        <v>-5.9835236411014563</v>
      </c>
    </row>
    <row r="405" spans="5:7" x14ac:dyDescent="0.25">
      <c r="E405" s="60">
        <f t="shared" ca="1" si="19"/>
        <v>0.59194746262199671</v>
      </c>
      <c r="F405" s="78">
        <f t="shared" ca="1" si="20"/>
        <v>2.1485866471015296</v>
      </c>
      <c r="G405" s="65">
        <f t="shared" ca="1" si="18"/>
        <v>-5.9737415764521105</v>
      </c>
    </row>
    <row r="406" spans="5:7" x14ac:dyDescent="0.25">
      <c r="E406" s="60">
        <f t="shared" ca="1" si="19"/>
        <v>0.37761409601897222</v>
      </c>
      <c r="F406" s="78">
        <f t="shared" ca="1" si="20"/>
        <v>1.797687744171564</v>
      </c>
      <c r="G406" s="65">
        <f t="shared" ca="1" si="18"/>
        <v>-5.9759882798145805</v>
      </c>
    </row>
    <row r="407" spans="5:7" x14ac:dyDescent="0.25">
      <c r="E407" s="60">
        <f t="shared" ca="1" si="19"/>
        <v>0.66864108403893807</v>
      </c>
      <c r="F407" s="78">
        <f t="shared" ca="1" si="20"/>
        <v>2.2928252603124237</v>
      </c>
      <c r="G407" s="65">
        <f t="shared" ca="1" si="18"/>
        <v>-5.9728218896919971</v>
      </c>
    </row>
    <row r="408" spans="5:7" x14ac:dyDescent="0.25">
      <c r="E408" s="60">
        <f t="shared" ca="1" si="19"/>
        <v>0.81332043322585135</v>
      </c>
      <c r="F408" s="78">
        <f t="shared" ca="1" si="20"/>
        <v>2.7524943348573756</v>
      </c>
      <c r="G408" s="65">
        <f t="shared" ca="1" si="18"/>
        <v>-5.9699059649546795</v>
      </c>
    </row>
    <row r="409" spans="5:7" x14ac:dyDescent="0.25">
      <c r="E409" s="60">
        <f t="shared" ca="1" si="19"/>
        <v>0.60144831641661989</v>
      </c>
      <c r="F409" s="78">
        <f t="shared" ca="1" si="20"/>
        <v>2.1649787787790324</v>
      </c>
      <c r="G409" s="65">
        <f t="shared" ca="1" si="18"/>
        <v>-5.9736369450784901</v>
      </c>
    </row>
    <row r="410" spans="5:7" x14ac:dyDescent="0.25">
      <c r="E410" s="60">
        <f t="shared" ca="1" si="19"/>
        <v>0.16613394600605569</v>
      </c>
      <c r="F410" s="78">
        <f t="shared" ca="1" si="20"/>
        <v>1.1306176796079828</v>
      </c>
      <c r="G410" s="65">
        <f t="shared" ca="1" si="18"/>
        <v>-5.9802954561045816</v>
      </c>
    </row>
    <row r="411" spans="5:7" x14ac:dyDescent="0.25">
      <c r="E411" s="60">
        <f t="shared" ca="1" si="19"/>
        <v>0.79481489124607441</v>
      </c>
      <c r="F411" s="78">
        <f t="shared" ca="1" si="20"/>
        <v>2.6651315407608434</v>
      </c>
      <c r="G411" s="65">
        <f t="shared" ca="1" si="18"/>
        <v>-5.9704583902553123</v>
      </c>
    </row>
    <row r="412" spans="5:7" x14ac:dyDescent="0.25">
      <c r="E412" s="60">
        <f t="shared" ca="1" si="19"/>
        <v>0.92466262668238208</v>
      </c>
      <c r="F412" s="78">
        <f t="shared" ca="1" si="20"/>
        <v>4.072968284079642</v>
      </c>
      <c r="G412" s="65">
        <f t="shared" ca="1" si="18"/>
        <v>-5.9616582039886232</v>
      </c>
    </row>
    <row r="413" spans="5:7" x14ac:dyDescent="0.25">
      <c r="E413" s="60">
        <f t="shared" ca="1" si="19"/>
        <v>9.9545271171070926E-3</v>
      </c>
      <c r="F413" s="78">
        <f t="shared" ca="1" si="20"/>
        <v>-13.982984733239707</v>
      </c>
      <c r="G413" s="65">
        <f t="shared" ca="1" si="18"/>
        <v>-6.0890906275877672</v>
      </c>
    </row>
    <row r="414" spans="5:7" x14ac:dyDescent="0.25">
      <c r="E414" s="60">
        <f t="shared" ca="1" si="19"/>
        <v>0.23994462463487465</v>
      </c>
      <c r="F414" s="78">
        <f t="shared" ca="1" si="20"/>
        <v>1.4673684232901634</v>
      </c>
      <c r="G414" s="65">
        <f t="shared" ca="1" si="18"/>
        <v>-5.9781152169052953</v>
      </c>
    </row>
    <row r="415" spans="5:7" x14ac:dyDescent="0.25">
      <c r="E415" s="60">
        <f t="shared" ca="1" si="19"/>
        <v>0.80714734074025785</v>
      </c>
      <c r="F415" s="78">
        <f t="shared" ca="1" si="20"/>
        <v>2.721728879209615</v>
      </c>
      <c r="G415" s="65">
        <f t="shared" ca="1" si="18"/>
        <v>-5.9701004109379214</v>
      </c>
    </row>
    <row r="416" spans="5:7" x14ac:dyDescent="0.25">
      <c r="E416" s="60">
        <f t="shared" ca="1" si="19"/>
        <v>6.6608563492407402E-2</v>
      </c>
      <c r="F416" s="78">
        <f t="shared" ca="1" si="20"/>
        <v>-0.35442822766761894</v>
      </c>
      <c r="G416" s="65">
        <f t="shared" ca="1" si="18"/>
        <v>-5.9900510974558721</v>
      </c>
    </row>
    <row r="417" spans="5:7" x14ac:dyDescent="0.25">
      <c r="E417" s="60">
        <f t="shared" ca="1" si="19"/>
        <v>0.26335398932614862</v>
      </c>
      <c r="F417" s="78">
        <f t="shared" ca="1" si="20"/>
        <v>1.5402863093984553</v>
      </c>
      <c r="G417" s="65">
        <f t="shared" ca="1" si="18"/>
        <v>-5.9776446997904102</v>
      </c>
    </row>
    <row r="418" spans="5:7" x14ac:dyDescent="0.25">
      <c r="E418" s="60">
        <f t="shared" ca="1" si="19"/>
        <v>0.40602739154640866</v>
      </c>
      <c r="F418" s="78">
        <f t="shared" ca="1" si="20"/>
        <v>1.8479447279774794</v>
      </c>
      <c r="G418" s="65">
        <f t="shared" ca="1" si="18"/>
        <v>-5.9756656910973058</v>
      </c>
    </row>
    <row r="419" spans="5:7" x14ac:dyDescent="0.25">
      <c r="E419" s="60">
        <f t="shared" ca="1" si="19"/>
        <v>0.67449006615090612</v>
      </c>
      <c r="F419" s="78">
        <f t="shared" ca="1" si="20"/>
        <v>2.305299675295307</v>
      </c>
      <c r="G419" s="65">
        <f t="shared" ca="1" si="18"/>
        <v>-5.972742456223461</v>
      </c>
    </row>
    <row r="420" spans="5:7" x14ac:dyDescent="0.25">
      <c r="E420" s="60">
        <f t="shared" ca="1" si="19"/>
        <v>0.83885947155314056</v>
      </c>
      <c r="F420" s="78">
        <f t="shared" ca="1" si="20"/>
        <v>2.9018273116559001</v>
      </c>
      <c r="G420" s="65">
        <f t="shared" ca="1" si="18"/>
        <v>-5.9689636051193702</v>
      </c>
    </row>
    <row r="421" spans="5:7" x14ac:dyDescent="0.25">
      <c r="E421" s="60">
        <f t="shared" ca="1" si="19"/>
        <v>0.29911479750129732</v>
      </c>
      <c r="F421" s="78">
        <f t="shared" ca="1" si="20"/>
        <v>1.63459997595479</v>
      </c>
      <c r="G421" s="65">
        <f t="shared" ca="1" si="18"/>
        <v>-5.9770369584854883</v>
      </c>
    </row>
    <row r="422" spans="5:7" x14ac:dyDescent="0.25">
      <c r="E422" s="60">
        <f t="shared" ca="1" si="19"/>
        <v>0.23449868111343097</v>
      </c>
      <c r="F422" s="78">
        <f t="shared" ca="1" si="20"/>
        <v>1.448765607003538</v>
      </c>
      <c r="G422" s="65">
        <f t="shared" ca="1" si="18"/>
        <v>-5.9782353454203889</v>
      </c>
    </row>
    <row r="423" spans="5:7" x14ac:dyDescent="0.25">
      <c r="E423" s="60">
        <f t="shared" ca="1" si="19"/>
        <v>0.71562951234783767</v>
      </c>
      <c r="F423" s="78">
        <f t="shared" ca="1" si="20"/>
        <v>2.4022016267835373</v>
      </c>
      <c r="G423" s="65">
        <f t="shared" ca="1" si="18"/>
        <v>-5.9721259842685015</v>
      </c>
    </row>
    <row r="424" spans="5:7" x14ac:dyDescent="0.25">
      <c r="E424" s="60">
        <f t="shared" ca="1" si="19"/>
        <v>8.3057970300407513E-3</v>
      </c>
      <c r="F424" s="78">
        <f t="shared" ca="1" si="20"/>
        <v>-17.157561851460994</v>
      </c>
      <c r="G424" s="65">
        <f t="shared" ca="1" si="18"/>
        <v>-6.1142575375760364</v>
      </c>
    </row>
    <row r="425" spans="5:7" x14ac:dyDescent="0.25">
      <c r="E425" s="60">
        <f t="shared" ca="1" si="19"/>
        <v>0.27272484455722734</v>
      </c>
      <c r="F425" s="78">
        <f t="shared" ca="1" si="20"/>
        <v>1.5667408557345004</v>
      </c>
      <c r="G425" s="65">
        <f t="shared" ca="1" si="18"/>
        <v>-5.9774741359123862</v>
      </c>
    </row>
    <row r="426" spans="5:7" x14ac:dyDescent="0.25">
      <c r="E426" s="60">
        <f t="shared" ca="1" si="19"/>
        <v>0.27819269478834696</v>
      </c>
      <c r="F426" s="78">
        <f t="shared" ca="1" si="20"/>
        <v>1.5815596112621144</v>
      </c>
      <c r="G426" s="65">
        <f t="shared" ca="1" si="18"/>
        <v>-5.9773786254418715</v>
      </c>
    </row>
    <row r="427" spans="5:7" x14ac:dyDescent="0.25">
      <c r="E427" s="60">
        <f t="shared" ca="1" si="19"/>
        <v>0.35390754181063755</v>
      </c>
      <c r="F427" s="78">
        <f t="shared" ca="1" si="20"/>
        <v>1.7529210640921471</v>
      </c>
      <c r="G427" s="65">
        <f t="shared" ca="1" si="18"/>
        <v>-5.976275854265868</v>
      </c>
    </row>
    <row r="428" spans="5:7" x14ac:dyDescent="0.25">
      <c r="E428" s="60">
        <f t="shared" ca="1" si="19"/>
        <v>0.15713378387421806</v>
      </c>
      <c r="F428" s="78">
        <f t="shared" ca="1" si="20"/>
        <v>1.0707808327941044</v>
      </c>
      <c r="G428" s="65">
        <f t="shared" ca="1" si="18"/>
        <v>-5.9806841096489709</v>
      </c>
    </row>
    <row r="429" spans="5:7" x14ac:dyDescent="0.25">
      <c r="E429" s="60">
        <f t="shared" ca="1" si="19"/>
        <v>0.85050808220217311</v>
      </c>
      <c r="F429" s="78">
        <f t="shared" ca="1" si="20"/>
        <v>2.9851896473965152</v>
      </c>
      <c r="G429" s="65">
        <f t="shared" ca="1" si="18"/>
        <v>-5.9684386089347692</v>
      </c>
    </row>
    <row r="430" spans="5:7" x14ac:dyDescent="0.25">
      <c r="E430" s="60">
        <f t="shared" ca="1" si="19"/>
        <v>0.20129740908110005</v>
      </c>
      <c r="F430" s="78">
        <f t="shared" ca="1" si="20"/>
        <v>1.3176749070355407</v>
      </c>
      <c r="G430" s="65">
        <f t="shared" ca="1" si="18"/>
        <v>-5.9790829068934981</v>
      </c>
    </row>
    <row r="431" spans="5:7" x14ac:dyDescent="0.25">
      <c r="E431" s="60">
        <f t="shared" ca="1" si="19"/>
        <v>0.75236926780133995</v>
      </c>
      <c r="F431" s="78">
        <f t="shared" ca="1" si="20"/>
        <v>2.5074992316495801</v>
      </c>
      <c r="G431" s="65">
        <f t="shared" ca="1" si="18"/>
        <v>-5.9714572508802162</v>
      </c>
    </row>
    <row r="432" spans="5:7" x14ac:dyDescent="0.25">
      <c r="E432" s="60">
        <f t="shared" ca="1" si="19"/>
        <v>0.35693422492846549</v>
      </c>
      <c r="F432" s="78">
        <f t="shared" ca="1" si="20"/>
        <v>1.7588088417552228</v>
      </c>
      <c r="G432" s="65">
        <f t="shared" ca="1" si="18"/>
        <v>-5.9762380198665133</v>
      </c>
    </row>
    <row r="433" spans="5:7" x14ac:dyDescent="0.25">
      <c r="E433" s="60">
        <f t="shared" ca="1" si="19"/>
        <v>0.95638631612238312</v>
      </c>
      <c r="F433" s="78">
        <f t="shared" ca="1" si="20"/>
        <v>5.6263327258342208</v>
      </c>
      <c r="G433" s="65">
        <f t="shared" ca="1" si="18"/>
        <v>-5.9522059500996374</v>
      </c>
    </row>
    <row r="434" spans="5:7" x14ac:dyDescent="0.25">
      <c r="E434" s="60">
        <f t="shared" ca="1" si="19"/>
        <v>0.71076225802652226</v>
      </c>
      <c r="F434" s="78">
        <f t="shared" ca="1" si="20"/>
        <v>2.3897611015145066</v>
      </c>
      <c r="G434" s="65">
        <f t="shared" ca="1" si="18"/>
        <v>-5.97220507183326</v>
      </c>
    </row>
    <row r="435" spans="5:7" x14ac:dyDescent="0.25">
      <c r="E435" s="60">
        <f t="shared" ca="1" si="19"/>
        <v>3.1291109120137994E-2</v>
      </c>
      <c r="F435" s="78">
        <f t="shared" ca="1" si="20"/>
        <v>-3.0698726844415987</v>
      </c>
      <c r="G435" s="65">
        <f t="shared" ca="1" si="18"/>
        <v>-6.0084637668286875</v>
      </c>
    </row>
    <row r="436" spans="5:7" x14ac:dyDescent="0.25">
      <c r="E436" s="60">
        <f t="shared" ca="1" si="19"/>
        <v>0.73288501058366429</v>
      </c>
      <c r="F436" s="78">
        <f t="shared" ca="1" si="20"/>
        <v>2.4489284791470891</v>
      </c>
      <c r="G436" s="65">
        <f t="shared" ca="1" si="18"/>
        <v>-5.9718290792280282</v>
      </c>
    </row>
    <row r="437" spans="5:7" x14ac:dyDescent="0.25">
      <c r="E437" s="60">
        <f t="shared" ca="1" si="19"/>
        <v>0.90452652352745255</v>
      </c>
      <c r="F437" s="78">
        <f t="shared" ca="1" si="20"/>
        <v>3.6167146861341468</v>
      </c>
      <c r="G437" s="65">
        <f t="shared" ca="1" si="18"/>
        <v>-5.9644862010359203</v>
      </c>
    </row>
    <row r="438" spans="5:7" x14ac:dyDescent="0.25">
      <c r="E438" s="60">
        <f t="shared" ca="1" si="19"/>
        <v>0.61238925651960241</v>
      </c>
      <c r="F438" s="78">
        <f t="shared" ca="1" si="20"/>
        <v>2.1842621328456273</v>
      </c>
      <c r="G438" s="65">
        <f t="shared" ca="1" si="18"/>
        <v>-5.9735138959339418</v>
      </c>
    </row>
    <row r="439" spans="5:7" x14ac:dyDescent="0.25">
      <c r="E439" s="60">
        <f t="shared" ca="1" si="19"/>
        <v>0.4141447364994929</v>
      </c>
      <c r="F439" s="78">
        <f t="shared" ca="1" si="20"/>
        <v>1.861770424594954</v>
      </c>
      <c r="G439" s="65">
        <f t="shared" ca="1" si="18"/>
        <v>-5.975576994214725</v>
      </c>
    </row>
    <row r="440" spans="5:7" x14ac:dyDescent="0.25">
      <c r="E440" s="60">
        <f t="shared" ca="1" si="19"/>
        <v>1.583545910131734E-2</v>
      </c>
      <c r="F440" s="78">
        <f t="shared" ca="1" si="20"/>
        <v>-8.0422489712917908</v>
      </c>
      <c r="G440" s="65">
        <f t="shared" ca="1" si="18"/>
        <v>-6.043969602249132</v>
      </c>
    </row>
    <row r="441" spans="5:7" x14ac:dyDescent="0.25">
      <c r="E441" s="60">
        <f t="shared" ca="1" si="19"/>
        <v>0.76011090434355222</v>
      </c>
      <c r="F441" s="78">
        <f t="shared" ca="1" si="20"/>
        <v>2.5328178173867402</v>
      </c>
      <c r="G441" s="65">
        <f t="shared" ca="1" si="18"/>
        <v>-5.9712966342887022</v>
      </c>
    </row>
    <row r="442" spans="5:7" x14ac:dyDescent="0.25">
      <c r="E442" s="60">
        <f t="shared" ca="1" si="19"/>
        <v>0.67455794980351114</v>
      </c>
      <c r="F442" s="78">
        <f t="shared" ca="1" si="20"/>
        <v>2.3054460813034274</v>
      </c>
      <c r="G442" s="65">
        <f t="shared" ca="1" si="18"/>
        <v>-5.9727415240519166</v>
      </c>
    </row>
    <row r="443" spans="5:7" x14ac:dyDescent="0.25">
      <c r="E443" s="60">
        <f t="shared" ca="1" si="19"/>
        <v>0.95163178962556838</v>
      </c>
      <c r="F443" s="78">
        <f t="shared" ca="1" si="20"/>
        <v>5.2651218906715771</v>
      </c>
      <c r="G443" s="65">
        <f t="shared" ca="1" si="18"/>
        <v>-5.9543793792403177</v>
      </c>
    </row>
    <row r="444" spans="5:7" x14ac:dyDescent="0.25">
      <c r="E444" s="60">
        <f t="shared" ca="1" si="19"/>
        <v>6.9781222120682607E-2</v>
      </c>
      <c r="F444" s="78">
        <f t="shared" ca="1" si="20"/>
        <v>-0.24411539520623871</v>
      </c>
      <c r="G444" s="65">
        <f t="shared" ca="1" si="18"/>
        <v>-5.9893186243624026</v>
      </c>
    </row>
    <row r="445" spans="5:7" x14ac:dyDescent="0.25">
      <c r="E445" s="60">
        <f t="shared" ca="1" si="19"/>
        <v>0.75593401168868246</v>
      </c>
      <c r="F445" s="78">
        <f t="shared" ca="1" si="20"/>
        <v>2.5189986255441488</v>
      </c>
      <c r="G445" s="65">
        <f t="shared" ca="1" si="18"/>
        <v>-5.9713842921711882</v>
      </c>
    </row>
    <row r="446" spans="5:7" x14ac:dyDescent="0.25">
      <c r="E446" s="60">
        <f t="shared" ca="1" si="19"/>
        <v>0.75550218398189928</v>
      </c>
      <c r="F446" s="78">
        <f t="shared" ca="1" si="20"/>
        <v>2.5175914520458367</v>
      </c>
      <c r="G446" s="65">
        <f t="shared" ca="1" si="18"/>
        <v>-5.9713932193129304</v>
      </c>
    </row>
    <row r="447" spans="5:7" x14ac:dyDescent="0.25">
      <c r="E447" s="60">
        <f t="shared" ca="1" si="19"/>
        <v>0.70448782358171336</v>
      </c>
      <c r="F447" s="78">
        <f t="shared" ca="1" si="20"/>
        <v>2.3741540743182603</v>
      </c>
      <c r="G447" s="65">
        <f t="shared" ca="1" si="18"/>
        <v>-5.9723043132895066</v>
      </c>
    </row>
    <row r="448" spans="5:7" x14ac:dyDescent="0.25">
      <c r="E448" s="60">
        <f t="shared" ca="1" si="19"/>
        <v>0.76892356645580051</v>
      </c>
      <c r="F448" s="78">
        <f t="shared" ca="1" si="20"/>
        <v>2.5632871432720905</v>
      </c>
      <c r="G448" s="65">
        <f t="shared" ca="1" si="18"/>
        <v>-5.9711034343985983</v>
      </c>
    </row>
    <row r="449" spans="5:7" x14ac:dyDescent="0.25">
      <c r="E449" s="60">
        <f t="shared" ca="1" si="19"/>
        <v>0.15162151615506347</v>
      </c>
      <c r="F449" s="78">
        <f t="shared" ca="1" si="20"/>
        <v>1.0309305061452823</v>
      </c>
      <c r="G449" s="65">
        <f t="shared" ca="1" si="18"/>
        <v>-5.9809431548080374</v>
      </c>
    </row>
    <row r="450" spans="5:7" x14ac:dyDescent="0.25">
      <c r="E450" s="60">
        <f t="shared" ca="1" si="19"/>
        <v>0.14315971577972375</v>
      </c>
      <c r="F450" s="78">
        <f t="shared" ca="1" si="20"/>
        <v>0.96425899064323883</v>
      </c>
      <c r="G450" s="65">
        <f t="shared" ca="1" si="18"/>
        <v>-5.9813769220882875</v>
      </c>
    </row>
    <row r="451" spans="5:7" x14ac:dyDescent="0.25">
      <c r="E451" s="60">
        <f t="shared" ca="1" si="19"/>
        <v>0.93485178855043627</v>
      </c>
      <c r="F451" s="78">
        <f t="shared" ca="1" si="20"/>
        <v>4.4087600242438398</v>
      </c>
      <c r="G451" s="65">
        <f t="shared" ref="G451:G514" ca="1" si="21">LN(1/(PI()*$O$14*(1 + ((F451-$O$13)/$O$14)^2)))</f>
        <v>-5.9595917335007798</v>
      </c>
    </row>
    <row r="452" spans="5:7" x14ac:dyDescent="0.25">
      <c r="E452" s="60">
        <f t="shared" ref="E452:E515" ca="1" si="22">RAND()</f>
        <v>0.95373467823257274</v>
      </c>
      <c r="F452" s="78">
        <f t="shared" ref="F452:F515" ca="1" si="23">$C$3+$C$4*TAN(PI()*(E452-0.5))</f>
        <v>5.4157896826595895</v>
      </c>
      <c r="G452" s="65">
        <f t="shared" ca="1" si="21"/>
        <v>-5.9534709767826133</v>
      </c>
    </row>
    <row r="453" spans="5:7" x14ac:dyDescent="0.25">
      <c r="E453" s="60">
        <f t="shared" ca="1" si="22"/>
        <v>0.53101607233954451</v>
      </c>
      <c r="F453" s="78">
        <f t="shared" ca="1" si="23"/>
        <v>2.0488747112592076</v>
      </c>
      <c r="G453" s="65">
        <f t="shared" ca="1" si="21"/>
        <v>-5.9743786617210137</v>
      </c>
    </row>
    <row r="454" spans="5:7" x14ac:dyDescent="0.25">
      <c r="E454" s="60">
        <f t="shared" ca="1" si="22"/>
        <v>0.25601308391551425</v>
      </c>
      <c r="F454" s="78">
        <f t="shared" ca="1" si="23"/>
        <v>1.5185425843300071</v>
      </c>
      <c r="G454" s="65">
        <f t="shared" ca="1" si="21"/>
        <v>-5.9777849465346744</v>
      </c>
    </row>
    <row r="455" spans="5:7" x14ac:dyDescent="0.25">
      <c r="E455" s="60">
        <f t="shared" ca="1" si="22"/>
        <v>0.52452288686761128</v>
      </c>
      <c r="F455" s="78">
        <f t="shared" ca="1" si="23"/>
        <v>2.0385968521908522</v>
      </c>
      <c r="G455" s="65">
        <f t="shared" ca="1" si="21"/>
        <v>-5.9744443902519064</v>
      </c>
    </row>
    <row r="456" spans="5:7" x14ac:dyDescent="0.25">
      <c r="E456" s="60">
        <f t="shared" ca="1" si="22"/>
        <v>0.19516289593023262</v>
      </c>
      <c r="F456" s="78">
        <f t="shared" ca="1" si="23"/>
        <v>1.2893453011688518</v>
      </c>
      <c r="G456" s="65">
        <f t="shared" ca="1" si="21"/>
        <v>-5.9792663092372669</v>
      </c>
    </row>
    <row r="457" spans="5:7" x14ac:dyDescent="0.25">
      <c r="E457" s="60">
        <f t="shared" ca="1" si="22"/>
        <v>0.68737052370173546</v>
      </c>
      <c r="F457" s="78">
        <f t="shared" ca="1" si="23"/>
        <v>2.3337952160024678</v>
      </c>
      <c r="G457" s="65">
        <f t="shared" ca="1" si="21"/>
        <v>-5.9725610677954313</v>
      </c>
    </row>
    <row r="458" spans="5:7" x14ac:dyDescent="0.25">
      <c r="E458" s="60">
        <f t="shared" ca="1" si="22"/>
        <v>0.73821763260830042</v>
      </c>
      <c r="F458" s="78">
        <f t="shared" ca="1" si="23"/>
        <v>2.4642901064414544</v>
      </c>
      <c r="G458" s="65">
        <f t="shared" ca="1" si="21"/>
        <v>-5.971731522146178</v>
      </c>
    </row>
    <row r="459" spans="5:7" x14ac:dyDescent="0.25">
      <c r="E459" s="60">
        <f t="shared" ca="1" si="22"/>
        <v>0.50177983735634357</v>
      </c>
      <c r="F459" s="78">
        <f t="shared" ca="1" si="23"/>
        <v>2.0027957911186314</v>
      </c>
      <c r="G459" s="65">
        <f t="shared" ca="1" si="21"/>
        <v>-5.9746734320854262</v>
      </c>
    </row>
    <row r="460" spans="5:7" x14ac:dyDescent="0.25">
      <c r="E460" s="60">
        <f t="shared" ca="1" si="22"/>
        <v>0.75487370083148342</v>
      </c>
      <c r="F460" s="78">
        <f t="shared" ca="1" si="23"/>
        <v>2.5155504943875271</v>
      </c>
      <c r="G460" s="65">
        <f t="shared" ca="1" si="21"/>
        <v>-5.9714061675773538</v>
      </c>
    </row>
    <row r="461" spans="5:7" x14ac:dyDescent="0.25">
      <c r="E461" s="60">
        <f t="shared" ca="1" si="22"/>
        <v>0.63460737628800634</v>
      </c>
      <c r="F461" s="78">
        <f t="shared" ca="1" si="23"/>
        <v>2.2250166057287739</v>
      </c>
      <c r="G461" s="65">
        <f t="shared" ca="1" si="21"/>
        <v>-5.9732539688533919</v>
      </c>
    </row>
    <row r="462" spans="5:7" x14ac:dyDescent="0.25">
      <c r="E462" s="60">
        <f t="shared" ca="1" si="22"/>
        <v>0.1094838655719641</v>
      </c>
      <c r="F462" s="78">
        <f t="shared" ca="1" si="23"/>
        <v>0.60409890198331961</v>
      </c>
      <c r="G462" s="65">
        <f t="shared" ca="1" si="21"/>
        <v>-5.983728166586979</v>
      </c>
    </row>
    <row r="463" spans="5:7" x14ac:dyDescent="0.25">
      <c r="E463" s="60">
        <f t="shared" ca="1" si="22"/>
        <v>0.71567981209230569</v>
      </c>
      <c r="F463" s="78">
        <f t="shared" ca="1" si="23"/>
        <v>2.4023317789791689</v>
      </c>
      <c r="G463" s="65">
        <f t="shared" ca="1" si="21"/>
        <v>-5.9721251569464524</v>
      </c>
    </row>
    <row r="464" spans="5:7" x14ac:dyDescent="0.25">
      <c r="E464" s="60">
        <f t="shared" ca="1" si="22"/>
        <v>0.91324498974770651</v>
      </c>
      <c r="F464" s="78">
        <f t="shared" ca="1" si="23"/>
        <v>3.7888817868740761</v>
      </c>
      <c r="G464" s="65">
        <f t="shared" ca="1" si="21"/>
        <v>-5.9634163350495664</v>
      </c>
    </row>
    <row r="465" spans="5:7" x14ac:dyDescent="0.25">
      <c r="E465" s="60">
        <f t="shared" ca="1" si="22"/>
        <v>0.3580717827239287</v>
      </c>
      <c r="F465" s="78">
        <f t="shared" ca="1" si="23"/>
        <v>1.7610077240240569</v>
      </c>
      <c r="G465" s="65">
        <f t="shared" ca="1" si="21"/>
        <v>-5.9762238909680203</v>
      </c>
    </row>
    <row r="466" spans="5:7" x14ac:dyDescent="0.25">
      <c r="E466" s="60">
        <f t="shared" ca="1" si="22"/>
        <v>0.24212458891304511</v>
      </c>
      <c r="F466" s="78">
        <f t="shared" ca="1" si="23"/>
        <v>1.4746256945287908</v>
      </c>
      <c r="G466" s="65">
        <f t="shared" ca="1" si="21"/>
        <v>-5.9780683626860762</v>
      </c>
    </row>
    <row r="467" spans="5:7" x14ac:dyDescent="0.25">
      <c r="E467" s="60">
        <f t="shared" ca="1" si="22"/>
        <v>0.37182887206163062</v>
      </c>
      <c r="F467" s="78">
        <f t="shared" ca="1" si="23"/>
        <v>1.7870330081819346</v>
      </c>
      <c r="G467" s="65">
        <f t="shared" ca="1" si="21"/>
        <v>-5.9760567048736766</v>
      </c>
    </row>
    <row r="468" spans="5:7" x14ac:dyDescent="0.25">
      <c r="E468" s="60">
        <f t="shared" ca="1" si="22"/>
        <v>0.73957194029333362</v>
      </c>
      <c r="F468" s="78">
        <f t="shared" ca="1" si="23"/>
        <v>2.468267510054011</v>
      </c>
      <c r="G468" s="65">
        <f t="shared" ca="1" si="21"/>
        <v>-5.97170626701031</v>
      </c>
    </row>
    <row r="469" spans="5:7" x14ac:dyDescent="0.25">
      <c r="E469" s="60">
        <f t="shared" ca="1" si="22"/>
        <v>0.39741255146265075</v>
      </c>
      <c r="F469" s="78">
        <f t="shared" ca="1" si="23"/>
        <v>1.8330347129881437</v>
      </c>
      <c r="G469" s="65">
        <f t="shared" ca="1" si="21"/>
        <v>-5.9757613671451812</v>
      </c>
    </row>
    <row r="470" spans="5:7" x14ac:dyDescent="0.25">
      <c r="E470" s="60">
        <f t="shared" ca="1" si="22"/>
        <v>0.25414061245830044</v>
      </c>
      <c r="F470" s="78">
        <f t="shared" ca="1" si="23"/>
        <v>1.5128417944400574</v>
      </c>
      <c r="G470" s="65">
        <f t="shared" ca="1" si="21"/>
        <v>-5.9778217248472236</v>
      </c>
    </row>
    <row r="471" spans="5:7" x14ac:dyDescent="0.25">
      <c r="E471" s="60">
        <f t="shared" ca="1" si="22"/>
        <v>0.71045324797153142</v>
      </c>
      <c r="F471" s="78">
        <f t="shared" ca="1" si="23"/>
        <v>2.3889813487613942</v>
      </c>
      <c r="G471" s="65">
        <f t="shared" ca="1" si="21"/>
        <v>-5.9722100294753995</v>
      </c>
    </row>
    <row r="472" spans="5:7" x14ac:dyDescent="0.25">
      <c r="E472" s="60">
        <f t="shared" ca="1" si="22"/>
        <v>0.74833302709874028</v>
      </c>
      <c r="F472" s="78">
        <f t="shared" ca="1" si="23"/>
        <v>2.4947902855660606</v>
      </c>
      <c r="G472" s="65">
        <f t="shared" ca="1" si="21"/>
        <v>-5.9715379003338152</v>
      </c>
    </row>
    <row r="473" spans="5:7" x14ac:dyDescent="0.25">
      <c r="E473" s="60">
        <f t="shared" ca="1" si="22"/>
        <v>0.95377317421239194</v>
      </c>
      <c r="F473" s="78">
        <f t="shared" ca="1" si="23"/>
        <v>5.4186746686907625</v>
      </c>
      <c r="G473" s="65">
        <f t="shared" ca="1" si="21"/>
        <v>-5.9534536081418308</v>
      </c>
    </row>
    <row r="474" spans="5:7" x14ac:dyDescent="0.25">
      <c r="E474" s="60">
        <f t="shared" ca="1" si="22"/>
        <v>8.9608877390599639E-2</v>
      </c>
      <c r="F474" s="78">
        <f t="shared" ca="1" si="23"/>
        <v>0.27106200126322966</v>
      </c>
      <c r="G474" s="65">
        <f t="shared" ca="1" si="21"/>
        <v>-5.985914333096658</v>
      </c>
    </row>
    <row r="475" spans="5:7" x14ac:dyDescent="0.25">
      <c r="E475" s="60">
        <f t="shared" ca="1" si="22"/>
        <v>0.70435204193191459</v>
      </c>
      <c r="F475" s="78">
        <f t="shared" ca="1" si="23"/>
        <v>2.3738214628224239</v>
      </c>
      <c r="G475" s="65">
        <f t="shared" ca="1" si="21"/>
        <v>-5.9723064285748899</v>
      </c>
    </row>
    <row r="476" spans="5:7" x14ac:dyDescent="0.25">
      <c r="E476" s="60">
        <f t="shared" ca="1" si="22"/>
        <v>0.10455266827694543</v>
      </c>
      <c r="F476" s="78">
        <f t="shared" ca="1" si="23"/>
        <v>0.53289488840503596</v>
      </c>
      <c r="G476" s="65">
        <f t="shared" ca="1" si="21"/>
        <v>-5.9841946084808342</v>
      </c>
    </row>
    <row r="477" spans="5:7" x14ac:dyDescent="0.25">
      <c r="E477" s="60">
        <f t="shared" ca="1" si="22"/>
        <v>0.30029467355473682</v>
      </c>
      <c r="F477" s="78">
        <f t="shared" ca="1" si="23"/>
        <v>1.6374354665536193</v>
      </c>
      <c r="G477" s="65">
        <f t="shared" ca="1" si="21"/>
        <v>-5.977018701688686</v>
      </c>
    </row>
    <row r="478" spans="5:7" x14ac:dyDescent="0.25">
      <c r="E478" s="60">
        <f t="shared" ca="1" si="22"/>
        <v>0.83040361585064437</v>
      </c>
      <c r="F478" s="78">
        <f t="shared" ca="1" si="23"/>
        <v>2.8479057927575999</v>
      </c>
      <c r="G478" s="65">
        <f t="shared" ca="1" si="21"/>
        <v>-5.9693035942576893</v>
      </c>
    </row>
    <row r="479" spans="5:7" x14ac:dyDescent="0.25">
      <c r="E479" s="60">
        <f t="shared" ca="1" si="22"/>
        <v>0.53262227153447694</v>
      </c>
      <c r="F479" s="78">
        <f t="shared" ca="1" si="23"/>
        <v>2.0514231089213775</v>
      </c>
      <c r="G479" s="65">
        <f t="shared" ca="1" si="21"/>
        <v>-5.9743623660678606</v>
      </c>
    </row>
    <row r="480" spans="5:7" x14ac:dyDescent="0.25">
      <c r="E480" s="60">
        <f t="shared" ca="1" si="22"/>
        <v>0.46129614348046222</v>
      </c>
      <c r="F480" s="78">
        <f t="shared" ca="1" si="23"/>
        <v>1.9389027285176761</v>
      </c>
      <c r="G480" s="65">
        <f t="shared" ca="1" si="21"/>
        <v>-5.9750825371172125</v>
      </c>
    </row>
    <row r="481" spans="5:7" x14ac:dyDescent="0.25">
      <c r="E481" s="60">
        <f t="shared" ca="1" si="22"/>
        <v>0.79897298545429007</v>
      </c>
      <c r="F481" s="78">
        <f t="shared" ca="1" si="23"/>
        <v>2.6835422097418808</v>
      </c>
      <c r="G481" s="65">
        <f t="shared" ca="1" si="21"/>
        <v>-5.9703419041893664</v>
      </c>
    </row>
    <row r="482" spans="5:7" x14ac:dyDescent="0.25">
      <c r="E482" s="60">
        <f t="shared" ca="1" si="22"/>
        <v>0.53143492104550438</v>
      </c>
      <c r="F482" s="78">
        <f t="shared" ca="1" si="23"/>
        <v>2.0495390095458252</v>
      </c>
      <c r="G482" s="65">
        <f t="shared" ca="1" si="21"/>
        <v>-5.9743744138182562</v>
      </c>
    </row>
    <row r="483" spans="5:7" x14ac:dyDescent="0.25">
      <c r="E483" s="60">
        <f t="shared" ca="1" si="22"/>
        <v>0.71945848577240745</v>
      </c>
      <c r="F483" s="78">
        <f t="shared" ca="1" si="23"/>
        <v>2.4122052380915551</v>
      </c>
      <c r="G483" s="65">
        <f t="shared" ca="1" si="21"/>
        <v>-5.9720624009095733</v>
      </c>
    </row>
    <row r="484" spans="5:7" x14ac:dyDescent="0.25">
      <c r="E484" s="60">
        <f t="shared" ca="1" si="22"/>
        <v>0.76467895608902026</v>
      </c>
      <c r="F484" s="78">
        <f t="shared" ca="1" si="23"/>
        <v>2.5483806913999114</v>
      </c>
      <c r="G484" s="65">
        <f t="shared" ca="1" si="21"/>
        <v>-5.9711979406527647</v>
      </c>
    </row>
    <row r="485" spans="5:7" x14ac:dyDescent="0.25">
      <c r="E485" s="60">
        <f t="shared" ca="1" si="22"/>
        <v>0.67333842610456052</v>
      </c>
      <c r="F485" s="78">
        <f t="shared" ca="1" si="23"/>
        <v>2.3028216974202453</v>
      </c>
      <c r="G485" s="65">
        <f t="shared" ca="1" si="21"/>
        <v>-5.9727582339351368</v>
      </c>
    </row>
    <row r="486" spans="5:7" x14ac:dyDescent="0.25">
      <c r="E486" s="60">
        <f t="shared" ca="1" si="22"/>
        <v>0.32718775536092559</v>
      </c>
      <c r="F486" s="78">
        <f t="shared" ca="1" si="23"/>
        <v>1.6983068698600927</v>
      </c>
      <c r="G486" s="65">
        <f t="shared" ca="1" si="21"/>
        <v>-5.9766269767464673</v>
      </c>
    </row>
    <row r="487" spans="5:7" x14ac:dyDescent="0.25">
      <c r="E487" s="60">
        <f t="shared" ca="1" si="22"/>
        <v>0.5379568011077005</v>
      </c>
      <c r="F487" s="78">
        <f t="shared" ca="1" si="23"/>
        <v>2.0599066171566238</v>
      </c>
      <c r="G487" s="65">
        <f t="shared" ca="1" si="21"/>
        <v>-5.9743081235439366</v>
      </c>
    </row>
    <row r="488" spans="5:7" x14ac:dyDescent="0.25">
      <c r="E488" s="60">
        <f t="shared" ca="1" si="22"/>
        <v>5.4390483897073572E-2</v>
      </c>
      <c r="F488" s="78">
        <f t="shared" ca="1" si="23"/>
        <v>-0.89761982428512699</v>
      </c>
      <c r="G488" s="65">
        <f t="shared" ca="1" si="21"/>
        <v>-5.9936758495358857</v>
      </c>
    </row>
    <row r="489" spans="5:7" x14ac:dyDescent="0.25">
      <c r="E489" s="60">
        <f t="shared" ca="1" si="22"/>
        <v>0.74128841010272217</v>
      </c>
      <c r="F489" s="78">
        <f t="shared" ca="1" si="23"/>
        <v>2.4733543260280646</v>
      </c>
      <c r="G489" s="65">
        <f t="shared" ca="1" si="21"/>
        <v>-5.9716739699841721</v>
      </c>
    </row>
    <row r="490" spans="5:7" x14ac:dyDescent="0.25">
      <c r="E490" s="60">
        <f t="shared" ca="1" si="22"/>
        <v>0.29619548085337921</v>
      </c>
      <c r="F490" s="78">
        <f t="shared" ca="1" si="23"/>
        <v>1.6275176035184171</v>
      </c>
      <c r="G490" s="65">
        <f t="shared" ca="1" si="21"/>
        <v>-5.9770825632973565</v>
      </c>
    </row>
    <row r="491" spans="5:7" x14ac:dyDescent="0.25">
      <c r="E491" s="60">
        <f t="shared" ca="1" si="22"/>
        <v>0.45835575558206709</v>
      </c>
      <c r="F491" s="78">
        <f t="shared" ca="1" si="23"/>
        <v>1.934209582120072</v>
      </c>
      <c r="G491" s="65">
        <f t="shared" ca="1" si="21"/>
        <v>-5.9751126043899641</v>
      </c>
    </row>
    <row r="492" spans="5:7" x14ac:dyDescent="0.25">
      <c r="E492" s="60">
        <f t="shared" ca="1" si="22"/>
        <v>0.41268195815354336</v>
      </c>
      <c r="F492" s="78">
        <f t="shared" ca="1" si="23"/>
        <v>1.8592939195334106</v>
      </c>
      <c r="G492" s="65">
        <f t="shared" ca="1" si="21"/>
        <v>-5.9755928803968468</v>
      </c>
    </row>
    <row r="493" spans="5:7" x14ac:dyDescent="0.25">
      <c r="E493" s="60">
        <f t="shared" ca="1" si="22"/>
        <v>0.6451979103194444</v>
      </c>
      <c r="F493" s="78">
        <f t="shared" ca="1" si="23"/>
        <v>2.2453330763341515</v>
      </c>
      <c r="G493" s="65">
        <f t="shared" ca="1" si="21"/>
        <v>-5.9731244596259065</v>
      </c>
    </row>
    <row r="494" spans="5:7" x14ac:dyDescent="0.25">
      <c r="E494" s="60">
        <f t="shared" ca="1" si="22"/>
        <v>0.71369841575856807</v>
      </c>
      <c r="F494" s="78">
        <f t="shared" ca="1" si="23"/>
        <v>2.3972296903574799</v>
      </c>
      <c r="G494" s="65">
        <f t="shared" ca="1" si="21"/>
        <v>-5.9721575901199841</v>
      </c>
    </row>
    <row r="495" spans="5:7" x14ac:dyDescent="0.25">
      <c r="E495" s="60">
        <f t="shared" ca="1" si="22"/>
        <v>0.59415306376352706</v>
      </c>
      <c r="F495" s="78">
        <f t="shared" ca="1" si="23"/>
        <v>2.1523649991515286</v>
      </c>
      <c r="G495" s="65">
        <f t="shared" ca="1" si="21"/>
        <v>-5.9737174565787079</v>
      </c>
    </row>
    <row r="496" spans="5:7" x14ac:dyDescent="0.25">
      <c r="E496" s="60">
        <f t="shared" ca="1" si="22"/>
        <v>0.595704393705214</v>
      </c>
      <c r="F496" s="78">
        <f t="shared" ca="1" si="23"/>
        <v>2.1550320889856933</v>
      </c>
      <c r="G496" s="65">
        <f t="shared" ca="1" si="21"/>
        <v>-5.9737004315956774</v>
      </c>
    </row>
    <row r="497" spans="5:7" x14ac:dyDescent="0.25">
      <c r="E497" s="60">
        <f t="shared" ca="1" si="22"/>
        <v>0.81367351132889842</v>
      </c>
      <c r="F497" s="78">
        <f t="shared" ca="1" si="23"/>
        <v>2.7543081725428835</v>
      </c>
      <c r="G497" s="65">
        <f t="shared" ca="1" si="21"/>
        <v>-5.969894504226267</v>
      </c>
    </row>
    <row r="498" spans="5:7" x14ac:dyDescent="0.25">
      <c r="E498" s="60">
        <f t="shared" ca="1" si="22"/>
        <v>0.16688585481698914</v>
      </c>
      <c r="F498" s="78">
        <f t="shared" ca="1" si="23"/>
        <v>1.1353501555827135</v>
      </c>
      <c r="G498" s="65">
        <f t="shared" ca="1" si="21"/>
        <v>-5.9802647336760169</v>
      </c>
    </row>
    <row r="499" spans="5:7" x14ac:dyDescent="0.25">
      <c r="E499" s="60">
        <f t="shared" ca="1" si="22"/>
        <v>0.13297043720799606</v>
      </c>
      <c r="F499" s="78">
        <f t="shared" ca="1" si="23"/>
        <v>0.87352708043943994</v>
      </c>
      <c r="G499" s="65">
        <f t="shared" ca="1" si="21"/>
        <v>-5.9819679746483363</v>
      </c>
    </row>
    <row r="500" spans="5:7" x14ac:dyDescent="0.25">
      <c r="E500" s="60">
        <f t="shared" ca="1" si="22"/>
        <v>7.6398839578418865E-2</v>
      </c>
      <c r="F500" s="78">
        <f t="shared" ca="1" si="23"/>
        <v>-4.3054711268759149E-2</v>
      </c>
      <c r="G500" s="65">
        <f t="shared" ca="1" si="21"/>
        <v>-5.9879867806330145</v>
      </c>
    </row>
    <row r="501" spans="5:7" x14ac:dyDescent="0.25">
      <c r="E501" s="60">
        <f t="shared" ca="1" si="22"/>
        <v>0.25687013656461322</v>
      </c>
      <c r="F501" s="78">
        <f t="shared" ca="1" si="23"/>
        <v>1.5211303909109728</v>
      </c>
      <c r="G501" s="65">
        <f t="shared" ca="1" si="21"/>
        <v>-5.9777682525884801</v>
      </c>
    </row>
    <row r="502" spans="5:7" x14ac:dyDescent="0.25">
      <c r="E502" s="60">
        <f t="shared" ca="1" si="22"/>
        <v>0.3241431153334452</v>
      </c>
      <c r="F502" s="78">
        <f t="shared" ca="1" si="23"/>
        <v>1.691745097759215</v>
      </c>
      <c r="G502" s="65">
        <f t="shared" ca="1" si="21"/>
        <v>-5.9766691846827733</v>
      </c>
    </row>
    <row r="503" spans="5:7" x14ac:dyDescent="0.25">
      <c r="E503" s="60">
        <f t="shared" ca="1" si="22"/>
        <v>0.31449627300104632</v>
      </c>
      <c r="F503" s="78">
        <f t="shared" ca="1" si="23"/>
        <v>1.6704275409671068</v>
      </c>
      <c r="G503" s="65">
        <f t="shared" ca="1" si="21"/>
        <v>-5.9768063393237458</v>
      </c>
    </row>
    <row r="504" spans="5:7" x14ac:dyDescent="0.25">
      <c r="E504" s="60">
        <f t="shared" ca="1" si="22"/>
        <v>7.2221376515623881E-2</v>
      </c>
      <c r="F504" s="78">
        <f t="shared" ca="1" si="23"/>
        <v>-0.16576418951276617</v>
      </c>
      <c r="G504" s="65">
        <f t="shared" ca="1" si="21"/>
        <v>-5.9887991281928841</v>
      </c>
    </row>
    <row r="505" spans="5:7" x14ac:dyDescent="0.25">
      <c r="E505" s="60">
        <f t="shared" ca="1" si="22"/>
        <v>0.52080722570222782</v>
      </c>
      <c r="F505" s="78">
        <f t="shared" ca="1" si="23"/>
        <v>2.0327305456821509</v>
      </c>
      <c r="G505" s="65">
        <f t="shared" ca="1" si="21"/>
        <v>-5.9744819112838394</v>
      </c>
    </row>
    <row r="506" spans="5:7" x14ac:dyDescent="0.25">
      <c r="E506" s="60">
        <f t="shared" ca="1" si="22"/>
        <v>0.33609385478525644</v>
      </c>
      <c r="F506" s="78">
        <f t="shared" ca="1" si="23"/>
        <v>1.7170778269807279</v>
      </c>
      <c r="G506" s="65">
        <f t="shared" ca="1" si="21"/>
        <v>-5.9765062597605958</v>
      </c>
    </row>
    <row r="507" spans="5:7" x14ac:dyDescent="0.25">
      <c r="E507" s="60">
        <f t="shared" ca="1" si="22"/>
        <v>0.2890552438921602</v>
      </c>
      <c r="F507" s="78">
        <f t="shared" ca="1" si="23"/>
        <v>1.6097778302662475</v>
      </c>
      <c r="G507" s="65">
        <f t="shared" ca="1" si="21"/>
        <v>-5.9771968166316203</v>
      </c>
    </row>
    <row r="508" spans="5:7" x14ac:dyDescent="0.25">
      <c r="E508" s="60">
        <f t="shared" ca="1" si="22"/>
        <v>9.7901024885978405E-2</v>
      </c>
      <c r="F508" s="78">
        <f t="shared" ca="1" si="23"/>
        <v>0.42591519044364068</v>
      </c>
      <c r="G508" s="65">
        <f t="shared" ca="1" si="21"/>
        <v>-5.9848963971139373</v>
      </c>
    </row>
    <row r="509" spans="5:7" x14ac:dyDescent="0.25">
      <c r="E509" s="60">
        <f t="shared" ca="1" si="22"/>
        <v>0.47618323839631549</v>
      </c>
      <c r="F509" s="78">
        <f t="shared" ca="1" si="23"/>
        <v>1.9625187470221952</v>
      </c>
      <c r="G509" s="65">
        <f t="shared" ca="1" si="21"/>
        <v>-5.9749312736810358</v>
      </c>
    </row>
    <row r="510" spans="5:7" x14ac:dyDescent="0.25">
      <c r="E510" s="60">
        <f t="shared" ca="1" si="22"/>
        <v>0.48845193494144512</v>
      </c>
      <c r="F510" s="78">
        <f t="shared" ca="1" si="23"/>
        <v>1.9818523792273501</v>
      </c>
      <c r="G510" s="65">
        <f t="shared" ca="1" si="21"/>
        <v>-5.9748074838726275</v>
      </c>
    </row>
    <row r="511" spans="5:7" x14ac:dyDescent="0.25">
      <c r="E511" s="60">
        <f t="shared" ca="1" si="22"/>
        <v>4.9338547789250065E-2</v>
      </c>
      <c r="F511" s="78">
        <f t="shared" ca="1" si="23"/>
        <v>-1.1998976764003504</v>
      </c>
      <c r="G511" s="65">
        <f t="shared" ca="1" si="21"/>
        <v>-5.9957058192688626</v>
      </c>
    </row>
    <row r="512" spans="5:7" x14ac:dyDescent="0.25">
      <c r="E512" s="60">
        <f t="shared" ca="1" si="22"/>
        <v>0.80751295648378107</v>
      </c>
      <c r="F512" s="78">
        <f t="shared" ca="1" si="23"/>
        <v>2.7235027396936498</v>
      </c>
      <c r="G512" s="65">
        <f t="shared" ca="1" si="21"/>
        <v>-5.9700891968633378</v>
      </c>
    </row>
    <row r="513" spans="5:7" x14ac:dyDescent="0.25">
      <c r="E513" s="60">
        <f t="shared" ca="1" si="22"/>
        <v>0.57612212733336876</v>
      </c>
      <c r="F513" s="78">
        <f t="shared" ca="1" si="23"/>
        <v>2.1219051942148508</v>
      </c>
      <c r="G513" s="65">
        <f t="shared" ca="1" si="21"/>
        <v>-5.9739119465487605</v>
      </c>
    </row>
    <row r="514" spans="5:7" x14ac:dyDescent="0.25">
      <c r="E514" s="60">
        <f t="shared" ca="1" si="22"/>
        <v>0.28767868274112807</v>
      </c>
      <c r="F514" s="78">
        <f t="shared" ca="1" si="23"/>
        <v>1.6062866874464934</v>
      </c>
      <c r="G514" s="65">
        <f t="shared" ca="1" si="21"/>
        <v>-5.9772193053368401</v>
      </c>
    </row>
    <row r="515" spans="5:7" x14ac:dyDescent="0.25">
      <c r="E515" s="60">
        <f t="shared" ca="1" si="22"/>
        <v>0.80169046513129083</v>
      </c>
      <c r="F515" s="78">
        <f t="shared" ca="1" si="23"/>
        <v>2.6959334212144199</v>
      </c>
      <c r="G515" s="65">
        <f t="shared" ref="G515:G578" ca="1" si="24">LN(1/(PI()*$O$14*(1 + ((F515-$O$13)/$O$14)^2)))</f>
        <v>-5.9702635245475202</v>
      </c>
    </row>
    <row r="516" spans="5:7" x14ac:dyDescent="0.25">
      <c r="E516" s="60">
        <f t="shared" ref="E516:E579" ca="1" si="25">RAND()</f>
        <v>0.7764588219644174</v>
      </c>
      <c r="F516" s="78">
        <f t="shared" ref="F516:F579" ca="1" si="26">$C$3+$C$4*TAN(PI()*(E516-0.5))</f>
        <v>2.5908870523678806</v>
      </c>
      <c r="G516" s="65">
        <f t="shared" ca="1" si="24"/>
        <v>-5.9709285157744691</v>
      </c>
    </row>
    <row r="517" spans="5:7" x14ac:dyDescent="0.25">
      <c r="E517" s="60">
        <f t="shared" ca="1" si="25"/>
        <v>0.38599248597391922</v>
      </c>
      <c r="F517" s="78">
        <f t="shared" ca="1" si="26"/>
        <v>1.8128452468674017</v>
      </c>
      <c r="G517" s="65">
        <f t="shared" ca="1" si="24"/>
        <v>-5.9758909587023554</v>
      </c>
    </row>
    <row r="518" spans="5:7" x14ac:dyDescent="0.25">
      <c r="E518" s="60">
        <f t="shared" ca="1" si="25"/>
        <v>0.900207953463809</v>
      </c>
      <c r="F518" s="78">
        <f t="shared" ca="1" si="26"/>
        <v>3.5422694106981654</v>
      </c>
      <c r="G518" s="65">
        <f t="shared" ca="1" si="24"/>
        <v>-5.96494983063908</v>
      </c>
    </row>
    <row r="519" spans="5:7" x14ac:dyDescent="0.25">
      <c r="E519" s="60">
        <f t="shared" ca="1" si="25"/>
        <v>0.24580128763433606</v>
      </c>
      <c r="F519" s="78">
        <f t="shared" ca="1" si="26"/>
        <v>1.4866322515601789</v>
      </c>
      <c r="G519" s="65">
        <f t="shared" ca="1" si="24"/>
        <v>-5.9779908584878827</v>
      </c>
    </row>
    <row r="520" spans="5:7" x14ac:dyDescent="0.25">
      <c r="E520" s="60">
        <f t="shared" ca="1" si="25"/>
        <v>0.42334674392081917</v>
      </c>
      <c r="F520" s="78">
        <f t="shared" ca="1" si="26"/>
        <v>1.877210556727311</v>
      </c>
      <c r="G520" s="65">
        <f t="shared" ca="1" si="24"/>
        <v>-5.9754779642653242</v>
      </c>
    </row>
    <row r="521" spans="5:7" x14ac:dyDescent="0.25">
      <c r="E521" s="60">
        <f t="shared" ca="1" si="25"/>
        <v>0.54139078548476594</v>
      </c>
      <c r="F521" s="78">
        <f t="shared" ca="1" si="26"/>
        <v>2.0653854347933485</v>
      </c>
      <c r="G521" s="65">
        <f t="shared" ca="1" si="24"/>
        <v>-5.9742730967493323</v>
      </c>
    </row>
    <row r="522" spans="5:7" x14ac:dyDescent="0.25">
      <c r="E522" s="60">
        <f t="shared" ca="1" si="25"/>
        <v>0.47608945777230693</v>
      </c>
      <c r="F522" s="78">
        <f t="shared" ca="1" si="26"/>
        <v>1.9623706056944883</v>
      </c>
      <c r="G522" s="65">
        <f t="shared" ca="1" si="24"/>
        <v>-5.9749322223580537</v>
      </c>
    </row>
    <row r="523" spans="5:7" x14ac:dyDescent="0.25">
      <c r="E523" s="60">
        <f t="shared" ca="1" si="25"/>
        <v>0.34713191395370135</v>
      </c>
      <c r="F523" s="78">
        <f t="shared" ca="1" si="26"/>
        <v>1.7395361506535103</v>
      </c>
      <c r="G523" s="65">
        <f t="shared" ca="1" si="24"/>
        <v>-5.9763618784133739</v>
      </c>
    </row>
    <row r="524" spans="5:7" x14ac:dyDescent="0.25">
      <c r="E524" s="60">
        <f t="shared" ca="1" si="25"/>
        <v>0.65325783046407293</v>
      </c>
      <c r="F524" s="78">
        <f t="shared" ca="1" si="26"/>
        <v>2.261242688135769</v>
      </c>
      <c r="G524" s="65">
        <f t="shared" ca="1" si="24"/>
        <v>-5.9730230733548995</v>
      </c>
    </row>
    <row r="525" spans="5:7" x14ac:dyDescent="0.25">
      <c r="E525" s="60">
        <f t="shared" ca="1" si="25"/>
        <v>0.38915134403466267</v>
      </c>
      <c r="F525" s="78">
        <f t="shared" ca="1" si="26"/>
        <v>1.8184816208239698</v>
      </c>
      <c r="G525" s="65">
        <f t="shared" ca="1" si="24"/>
        <v>-5.9758547757338025</v>
      </c>
    </row>
    <row r="526" spans="5:7" x14ac:dyDescent="0.25">
      <c r="E526" s="60">
        <f t="shared" ca="1" si="25"/>
        <v>0.12584177623362203</v>
      </c>
      <c r="F526" s="78">
        <f t="shared" ca="1" si="26"/>
        <v>0.80186490991159087</v>
      </c>
      <c r="G526" s="65">
        <f t="shared" ca="1" si="24"/>
        <v>-5.9824354097606278</v>
      </c>
    </row>
    <row r="527" spans="5:7" x14ac:dyDescent="0.25">
      <c r="E527" s="60">
        <f t="shared" ca="1" si="25"/>
        <v>0.89803729767707152</v>
      </c>
      <c r="F527" s="78">
        <f t="shared" ca="1" si="26"/>
        <v>3.5071569961641922</v>
      </c>
      <c r="G527" s="65">
        <f t="shared" ca="1" si="24"/>
        <v>-5.9651687163359464</v>
      </c>
    </row>
    <row r="528" spans="5:7" x14ac:dyDescent="0.25">
      <c r="E528" s="60">
        <f t="shared" ca="1" si="25"/>
        <v>0.24320071756215245</v>
      </c>
      <c r="F528" s="78">
        <f t="shared" ca="1" si="26"/>
        <v>1.4781697982790205</v>
      </c>
      <c r="G528" s="65">
        <f t="shared" ca="1" si="24"/>
        <v>-5.9780454833556567</v>
      </c>
    </row>
    <row r="529" spans="5:7" x14ac:dyDescent="0.25">
      <c r="E529" s="60">
        <f t="shared" ca="1" si="25"/>
        <v>0.66783711739485785</v>
      </c>
      <c r="F529" s="78">
        <f t="shared" ca="1" si="26"/>
        <v>2.2911317472366406</v>
      </c>
      <c r="G529" s="65">
        <f t="shared" ca="1" si="24"/>
        <v>-5.9728326747868037</v>
      </c>
    </row>
    <row r="530" spans="5:7" x14ac:dyDescent="0.25">
      <c r="E530" s="60">
        <f t="shared" ca="1" si="25"/>
        <v>0.47972981840524132</v>
      </c>
      <c r="F530" s="78">
        <f t="shared" ca="1" si="26"/>
        <v>1.9681165633748885</v>
      </c>
      <c r="G530" s="65">
        <f t="shared" ca="1" si="24"/>
        <v>-5.9748954277436486</v>
      </c>
    </row>
    <row r="531" spans="5:7" x14ac:dyDescent="0.25">
      <c r="E531" s="60">
        <f t="shared" ca="1" si="25"/>
        <v>0.81255425172126017</v>
      </c>
      <c r="F531" s="78">
        <f t="shared" ca="1" si="26"/>
        <v>2.748579044820163</v>
      </c>
      <c r="G531" s="65">
        <f t="shared" ca="1" si="24"/>
        <v>-5.969930704924705</v>
      </c>
    </row>
    <row r="532" spans="5:7" x14ac:dyDescent="0.25">
      <c r="E532" s="60">
        <f t="shared" ca="1" si="25"/>
        <v>0.26774208615055417</v>
      </c>
      <c r="F532" s="78">
        <f t="shared" ca="1" si="26"/>
        <v>1.5528475110945266</v>
      </c>
      <c r="G532" s="65">
        <f t="shared" ca="1" si="24"/>
        <v>-5.9775637030466671</v>
      </c>
    </row>
    <row r="533" spans="5:7" x14ac:dyDescent="0.25">
      <c r="E533" s="60">
        <f t="shared" ca="1" si="25"/>
        <v>0.67656267030131334</v>
      </c>
      <c r="F533" s="78">
        <f t="shared" ca="1" si="26"/>
        <v>2.3097870234011211</v>
      </c>
      <c r="G533" s="65">
        <f t="shared" ca="1" si="24"/>
        <v>-5.9727138861904754</v>
      </c>
    </row>
    <row r="534" spans="5:7" x14ac:dyDescent="0.25">
      <c r="E534" s="60">
        <f t="shared" ca="1" si="25"/>
        <v>0.78966466277997138</v>
      </c>
      <c r="F534" s="78">
        <f t="shared" ca="1" si="26"/>
        <v>2.6431958093458556</v>
      </c>
      <c r="G534" s="65">
        <f t="shared" ca="1" si="24"/>
        <v>-5.9705972278029025</v>
      </c>
    </row>
    <row r="535" spans="5:7" x14ac:dyDescent="0.25">
      <c r="E535" s="60">
        <f t="shared" ca="1" si="25"/>
        <v>0.95875015728088819</v>
      </c>
      <c r="F535" s="78">
        <f t="shared" ca="1" si="26"/>
        <v>5.836693775104429</v>
      </c>
      <c r="G535" s="65">
        <f t="shared" ca="1" si="24"/>
        <v>-5.9509471288449918</v>
      </c>
    </row>
    <row r="536" spans="5:7" x14ac:dyDescent="0.25">
      <c r="E536" s="60">
        <f t="shared" ca="1" si="25"/>
        <v>1.1820580942404457E-2</v>
      </c>
      <c r="F536" s="78">
        <f t="shared" ca="1" si="26"/>
        <v>-11.458033637049111</v>
      </c>
      <c r="G536" s="65">
        <f t="shared" ca="1" si="24"/>
        <v>-6.0695808169781991</v>
      </c>
    </row>
    <row r="537" spans="5:7" x14ac:dyDescent="0.25">
      <c r="E537" s="60">
        <f t="shared" ca="1" si="25"/>
        <v>0.39203757731870248</v>
      </c>
      <c r="F537" s="78">
        <f t="shared" ca="1" si="26"/>
        <v>1.8235961298372652</v>
      </c>
      <c r="G537" s="65">
        <f t="shared" ca="1" si="24"/>
        <v>-5.9758219458347632</v>
      </c>
    </row>
    <row r="538" spans="5:7" x14ac:dyDescent="0.25">
      <c r="E538" s="60">
        <f t="shared" ca="1" si="25"/>
        <v>0.39576271581212197</v>
      </c>
      <c r="F538" s="78">
        <f t="shared" ca="1" si="26"/>
        <v>1.8301491536224912</v>
      </c>
      <c r="G538" s="65">
        <f t="shared" ca="1" si="24"/>
        <v>-5.9757798862258884</v>
      </c>
    </row>
    <row r="539" spans="5:7" x14ac:dyDescent="0.25">
      <c r="E539" s="60">
        <f t="shared" ca="1" si="25"/>
        <v>0.17465282584099939</v>
      </c>
      <c r="F539" s="78">
        <f t="shared" ca="1" si="26"/>
        <v>1.1820730467402885</v>
      </c>
      <c r="G539" s="65">
        <f t="shared" ca="1" si="24"/>
        <v>-5.9799615429888267</v>
      </c>
    </row>
    <row r="540" spans="5:7" x14ac:dyDescent="0.25">
      <c r="E540" s="60">
        <f t="shared" ca="1" si="25"/>
        <v>0.19374973919230543</v>
      </c>
      <c r="F540" s="78">
        <f t="shared" ca="1" si="26"/>
        <v>1.2825986785690842</v>
      </c>
      <c r="G540" s="65">
        <f t="shared" ca="1" si="24"/>
        <v>-5.979309998511936</v>
      </c>
    </row>
    <row r="541" spans="5:7" x14ac:dyDescent="0.25">
      <c r="E541" s="60">
        <f t="shared" ca="1" si="25"/>
        <v>0.59927653845355233</v>
      </c>
      <c r="F541" s="78">
        <f t="shared" ca="1" si="26"/>
        <v>2.1612043882785459</v>
      </c>
      <c r="G541" s="65">
        <f t="shared" ca="1" si="24"/>
        <v>-5.9736610345454819</v>
      </c>
    </row>
    <row r="542" spans="5:7" x14ac:dyDescent="0.25">
      <c r="E542" s="60">
        <f t="shared" ca="1" si="25"/>
        <v>0.19375649576143394</v>
      </c>
      <c r="F542" s="78">
        <f t="shared" ca="1" si="26"/>
        <v>1.2826311397177235</v>
      </c>
      <c r="G542" s="65">
        <f t="shared" ca="1" si="24"/>
        <v>-5.9793097882909647</v>
      </c>
    </row>
    <row r="543" spans="5:7" x14ac:dyDescent="0.25">
      <c r="E543" s="60">
        <f t="shared" ca="1" si="25"/>
        <v>0.42088100004067897</v>
      </c>
      <c r="F543" s="78">
        <f t="shared" ca="1" si="26"/>
        <v>1.8730958778056748</v>
      </c>
      <c r="G543" s="65">
        <f t="shared" ca="1" si="24"/>
        <v>-5.9755043525124938</v>
      </c>
    </row>
    <row r="544" spans="5:7" x14ac:dyDescent="0.25">
      <c r="E544" s="60">
        <f t="shared" ca="1" si="25"/>
        <v>0.68390868599951737</v>
      </c>
      <c r="F544" s="78">
        <f t="shared" ca="1" si="26"/>
        <v>2.3259902135635437</v>
      </c>
      <c r="G544" s="65">
        <f t="shared" ca="1" si="24"/>
        <v>-5.9726107418479222</v>
      </c>
    </row>
    <row r="545" spans="5:7" x14ac:dyDescent="0.25">
      <c r="E545" s="60">
        <f t="shared" ca="1" si="25"/>
        <v>0.78859596815884558</v>
      </c>
      <c r="F545" s="78">
        <f t="shared" ca="1" si="26"/>
        <v>2.6387583351657393</v>
      </c>
      <c r="G545" s="65">
        <f t="shared" ca="1" si="24"/>
        <v>-5.9706253202071196</v>
      </c>
    </row>
    <row r="546" spans="5:7" x14ac:dyDescent="0.25">
      <c r="E546" s="60">
        <f t="shared" ca="1" si="25"/>
        <v>0.45942813749720068</v>
      </c>
      <c r="F546" s="78">
        <f t="shared" ca="1" si="26"/>
        <v>1.9359224873599645</v>
      </c>
      <c r="G546" s="65">
        <f t="shared" ca="1" si="24"/>
        <v>-5.9751016301594886</v>
      </c>
    </row>
    <row r="547" spans="5:7" x14ac:dyDescent="0.25">
      <c r="E547" s="60">
        <f t="shared" ca="1" si="25"/>
        <v>0.18527856886944538</v>
      </c>
      <c r="F547" s="78">
        <f t="shared" ca="1" si="26"/>
        <v>1.2402724980286979</v>
      </c>
      <c r="G547" s="65">
        <f t="shared" ca="1" si="24"/>
        <v>-5.9795842007002857</v>
      </c>
    </row>
    <row r="548" spans="5:7" x14ac:dyDescent="0.25">
      <c r="E548" s="60">
        <f t="shared" ca="1" si="25"/>
        <v>0.7859155268436272</v>
      </c>
      <c r="F548" s="78">
        <f t="shared" ca="1" si="26"/>
        <v>2.6277939776785537</v>
      </c>
      <c r="G548" s="65">
        <f t="shared" ca="1" si="24"/>
        <v>-5.9706947416462057</v>
      </c>
    </row>
    <row r="549" spans="5:7" x14ac:dyDescent="0.25">
      <c r="E549" s="60">
        <f t="shared" ca="1" si="25"/>
        <v>0.23086291149766114</v>
      </c>
      <c r="F549" s="78">
        <f t="shared" ca="1" si="26"/>
        <v>1.4359512023382668</v>
      </c>
      <c r="G549" s="65">
        <f t="shared" ca="1" si="24"/>
        <v>-5.9783181163119092</v>
      </c>
    </row>
    <row r="550" spans="5:7" x14ac:dyDescent="0.25">
      <c r="E550" s="60">
        <f t="shared" ca="1" si="25"/>
        <v>0.76212402890989861</v>
      </c>
      <c r="F550" s="78">
        <f t="shared" ca="1" si="26"/>
        <v>2.5396168778780783</v>
      </c>
      <c r="G550" s="65">
        <f t="shared" ca="1" si="24"/>
        <v>-5.9712535140887324</v>
      </c>
    </row>
    <row r="551" spans="5:7" x14ac:dyDescent="0.25">
      <c r="E551" s="60">
        <f t="shared" ca="1" si="25"/>
        <v>0.35111483339474636</v>
      </c>
      <c r="F551" s="78">
        <f t="shared" ca="1" si="26"/>
        <v>1.747439164784923</v>
      </c>
      <c r="G551" s="65">
        <f t="shared" ca="1" si="24"/>
        <v>-5.9763110838423978</v>
      </c>
    </row>
    <row r="552" spans="5:7" x14ac:dyDescent="0.25">
      <c r="E552" s="60">
        <f t="shared" ca="1" si="25"/>
        <v>0.27167111587408421</v>
      </c>
      <c r="F552" s="78">
        <f t="shared" ca="1" si="26"/>
        <v>1.5638345067796711</v>
      </c>
      <c r="G552" s="65">
        <f t="shared" ca="1" si="24"/>
        <v>-5.9774928707687183</v>
      </c>
    </row>
    <row r="553" spans="5:7" x14ac:dyDescent="0.25">
      <c r="E553" s="60">
        <f t="shared" ca="1" si="25"/>
        <v>0.19409110980991506</v>
      </c>
      <c r="F553" s="78">
        <f t="shared" ca="1" si="26"/>
        <v>1.2842362846117064</v>
      </c>
      <c r="G553" s="65">
        <f t="shared" ca="1" si="24"/>
        <v>-5.9792993933839567</v>
      </c>
    </row>
    <row r="554" spans="5:7" x14ac:dyDescent="0.25">
      <c r="E554" s="60">
        <f t="shared" ca="1" si="25"/>
        <v>7.2007050979898346E-2</v>
      </c>
      <c r="F554" s="78">
        <f t="shared" ca="1" si="26"/>
        <v>-0.17243680762277025</v>
      </c>
      <c r="G554" s="65">
        <f t="shared" ca="1" si="24"/>
        <v>-5.9888433456131747</v>
      </c>
    </row>
    <row r="555" spans="5:7" x14ac:dyDescent="0.25">
      <c r="E555" s="60">
        <f t="shared" ca="1" si="25"/>
        <v>0.90318204649564271</v>
      </c>
      <c r="F555" s="78">
        <f t="shared" ca="1" si="26"/>
        <v>3.5928485445405913</v>
      </c>
      <c r="G555" s="65">
        <f t="shared" ca="1" si="24"/>
        <v>-5.964634767518608</v>
      </c>
    </row>
    <row r="556" spans="5:7" x14ac:dyDescent="0.25">
      <c r="E556" s="60">
        <f t="shared" ca="1" si="25"/>
        <v>0.12775450075488803</v>
      </c>
      <c r="F556" s="78">
        <f t="shared" ca="1" si="26"/>
        <v>0.82183428366927691</v>
      </c>
      <c r="G556" s="65">
        <f t="shared" ca="1" si="24"/>
        <v>-5.9823051004556076</v>
      </c>
    </row>
    <row r="557" spans="5:7" x14ac:dyDescent="0.25">
      <c r="E557" s="60">
        <f t="shared" ca="1" si="25"/>
        <v>0.55820062943447146</v>
      </c>
      <c r="F557" s="78">
        <f t="shared" ca="1" si="26"/>
        <v>2.0924539279130498</v>
      </c>
      <c r="G557" s="65">
        <f t="shared" ca="1" si="24"/>
        <v>-5.9741000915999303</v>
      </c>
    </row>
    <row r="558" spans="5:7" x14ac:dyDescent="0.25">
      <c r="E558" s="60">
        <f t="shared" ca="1" si="25"/>
        <v>0.6226250416917839</v>
      </c>
      <c r="F558" s="78">
        <f t="shared" ca="1" si="26"/>
        <v>2.2027495250752667</v>
      </c>
      <c r="G558" s="65">
        <f t="shared" ca="1" si="24"/>
        <v>-5.9733959634489073</v>
      </c>
    </row>
    <row r="559" spans="5:7" x14ac:dyDescent="0.25">
      <c r="E559" s="60">
        <f t="shared" ca="1" si="25"/>
        <v>0.48575931453436105</v>
      </c>
      <c r="F559" s="78">
        <f t="shared" ca="1" si="26"/>
        <v>1.9776158474217076</v>
      </c>
      <c r="G559" s="65">
        <f t="shared" ca="1" si="24"/>
        <v>-5.9748346062091962</v>
      </c>
    </row>
    <row r="560" spans="5:7" x14ac:dyDescent="0.25">
      <c r="E560" s="60">
        <f t="shared" ca="1" si="25"/>
        <v>0.21934137827904576</v>
      </c>
      <c r="F560" s="78">
        <f t="shared" ca="1" si="26"/>
        <v>1.3930511979624995</v>
      </c>
      <c r="G560" s="65">
        <f t="shared" ca="1" si="24"/>
        <v>-5.9785953427190259</v>
      </c>
    </row>
    <row r="561" spans="5:7" x14ac:dyDescent="0.25">
      <c r="E561" s="60">
        <f t="shared" ca="1" si="25"/>
        <v>0.61560075289517324</v>
      </c>
      <c r="F561" s="78">
        <f t="shared" ca="1" si="26"/>
        <v>2.1900134274214405</v>
      </c>
      <c r="G561" s="65">
        <f t="shared" ca="1" si="24"/>
        <v>-5.9734772040483897</v>
      </c>
    </row>
    <row r="562" spans="5:7" x14ac:dyDescent="0.25">
      <c r="E562" s="60">
        <f t="shared" ca="1" si="25"/>
        <v>0.60553817963959844</v>
      </c>
      <c r="F562" s="78">
        <f t="shared" ca="1" si="26"/>
        <v>2.1721332771729953</v>
      </c>
      <c r="G562" s="65">
        <f t="shared" ca="1" si="24"/>
        <v>-5.9735912867947816</v>
      </c>
    </row>
    <row r="563" spans="5:7" x14ac:dyDescent="0.25">
      <c r="E563" s="60">
        <f t="shared" ca="1" si="25"/>
        <v>0.44871130832828487</v>
      </c>
      <c r="F563" s="78">
        <f t="shared" ca="1" si="26"/>
        <v>1.9187313847655787</v>
      </c>
      <c r="G563" s="65">
        <f t="shared" ca="1" si="24"/>
        <v>-5.9752117842342933</v>
      </c>
    </row>
    <row r="564" spans="5:7" x14ac:dyDescent="0.25">
      <c r="E564" s="60">
        <f t="shared" ca="1" si="25"/>
        <v>0.56749068877333331</v>
      </c>
      <c r="F564" s="78">
        <f t="shared" ca="1" si="26"/>
        <v>2.1076318796353695</v>
      </c>
      <c r="G564" s="65">
        <f t="shared" ca="1" si="24"/>
        <v>-5.9740031178761752</v>
      </c>
    </row>
    <row r="565" spans="5:7" x14ac:dyDescent="0.25">
      <c r="E565" s="60">
        <f t="shared" ca="1" si="25"/>
        <v>0.16348802401194129</v>
      </c>
      <c r="F565" s="78">
        <f t="shared" ca="1" si="26"/>
        <v>1.1136503869995307</v>
      </c>
      <c r="G565" s="65">
        <f t="shared" ca="1" si="24"/>
        <v>-5.9804056242237689</v>
      </c>
    </row>
    <row r="566" spans="5:7" x14ac:dyDescent="0.25">
      <c r="E566" s="60">
        <f t="shared" ca="1" si="25"/>
        <v>0.5047784628723242</v>
      </c>
      <c r="F566" s="78">
        <f t="shared" ca="1" si="26"/>
        <v>2.0075065558276659</v>
      </c>
      <c r="G566" s="65">
        <f t="shared" ca="1" si="24"/>
        <v>-5.9746432865244783</v>
      </c>
    </row>
    <row r="567" spans="5:7" x14ac:dyDescent="0.25">
      <c r="E567" s="60">
        <f t="shared" ca="1" si="25"/>
        <v>0.66819272415622077</v>
      </c>
      <c r="F567" s="78">
        <f t="shared" ca="1" si="26"/>
        <v>2.2918801979768859</v>
      </c>
      <c r="G567" s="65">
        <f t="shared" ca="1" si="24"/>
        <v>-5.972827908259247</v>
      </c>
    </row>
    <row r="568" spans="5:7" x14ac:dyDescent="0.25">
      <c r="E568" s="60">
        <f t="shared" ca="1" si="25"/>
        <v>0.18360820357950591</v>
      </c>
      <c r="F568" s="78">
        <f t="shared" ca="1" si="26"/>
        <v>1.2315211454256971</v>
      </c>
      <c r="G568" s="65">
        <f t="shared" ca="1" si="24"/>
        <v>-5.9796409182384487</v>
      </c>
    </row>
    <row r="569" spans="5:7" x14ac:dyDescent="0.25">
      <c r="E569" s="60">
        <f t="shared" ca="1" si="25"/>
        <v>0.84885766986894018</v>
      </c>
      <c r="F569" s="78">
        <f t="shared" ca="1" si="26"/>
        <v>2.9726601195232094</v>
      </c>
      <c r="G569" s="65">
        <f t="shared" ca="1" si="24"/>
        <v>-5.9685174684188764</v>
      </c>
    </row>
    <row r="570" spans="5:7" x14ac:dyDescent="0.25">
      <c r="E570" s="60">
        <f t="shared" ca="1" si="25"/>
        <v>0.6083955102539127</v>
      </c>
      <c r="F570" s="78">
        <f t="shared" ca="1" si="26"/>
        <v>2.1771692086218541</v>
      </c>
      <c r="G570" s="65">
        <f t="shared" ca="1" si="24"/>
        <v>-5.9735591519941398</v>
      </c>
    </row>
    <row r="571" spans="5:7" x14ac:dyDescent="0.25">
      <c r="E571" s="60">
        <f t="shared" ca="1" si="25"/>
        <v>0.94903533059294309</v>
      </c>
      <c r="F571" s="78">
        <f t="shared" ca="1" si="26"/>
        <v>5.0961177776156639</v>
      </c>
      <c r="G571" s="65">
        <f t="shared" ca="1" si="24"/>
        <v>-5.9554014309854004</v>
      </c>
    </row>
    <row r="572" spans="5:7" x14ac:dyDescent="0.25">
      <c r="E572" s="60">
        <f t="shared" ca="1" si="25"/>
        <v>0.99457840123355301</v>
      </c>
      <c r="F572" s="78">
        <f t="shared" ca="1" si="26"/>
        <v>31.35288263240756</v>
      </c>
      <c r="G572" s="65">
        <f t="shared" ca="1" si="24"/>
        <v>-5.8422209110854126</v>
      </c>
    </row>
    <row r="573" spans="5:7" x14ac:dyDescent="0.25">
      <c r="E573" s="60">
        <f t="shared" ca="1" si="25"/>
        <v>0.57669374767242465</v>
      </c>
      <c r="F573" s="78">
        <f t="shared" ca="1" si="26"/>
        <v>2.1228568853215899</v>
      </c>
      <c r="G573" s="65">
        <f t="shared" ca="1" si="24"/>
        <v>-5.9739058683643265</v>
      </c>
    </row>
    <row r="574" spans="5:7" x14ac:dyDescent="0.25">
      <c r="E574" s="60">
        <f t="shared" ca="1" si="25"/>
        <v>0.86819214170135428</v>
      </c>
      <c r="F574" s="78">
        <f t="shared" ca="1" si="26"/>
        <v>3.1376604344022718</v>
      </c>
      <c r="G574" s="65">
        <f t="shared" ca="1" si="24"/>
        <v>-5.9674803516642525</v>
      </c>
    </row>
    <row r="575" spans="5:7" x14ac:dyDescent="0.25">
      <c r="E575" s="60">
        <f t="shared" ca="1" si="25"/>
        <v>0.20437303645958305</v>
      </c>
      <c r="F575" s="78">
        <f t="shared" ca="1" si="26"/>
        <v>1.3313235187644843</v>
      </c>
      <c r="G575" s="65">
        <f t="shared" ca="1" si="24"/>
        <v>-5.9789945777037943</v>
      </c>
    </row>
    <row r="576" spans="5:7" x14ac:dyDescent="0.25">
      <c r="E576" s="60">
        <f t="shared" ca="1" si="25"/>
        <v>0.4822930135126553</v>
      </c>
      <c r="F576" s="78">
        <f t="shared" ca="1" si="26"/>
        <v>1.9721572049919696</v>
      </c>
      <c r="G576" s="65">
        <f t="shared" ca="1" si="24"/>
        <v>-5.9748695553478699</v>
      </c>
    </row>
    <row r="577" spans="5:7" x14ac:dyDescent="0.25">
      <c r="E577" s="60">
        <f t="shared" ca="1" si="25"/>
        <v>0.27856658082528707</v>
      </c>
      <c r="F577" s="78">
        <f t="shared" ca="1" si="26"/>
        <v>1.5825572559900218</v>
      </c>
      <c r="G577" s="65">
        <f t="shared" ca="1" si="24"/>
        <v>-5.9773721962170656</v>
      </c>
    </row>
    <row r="578" spans="5:7" x14ac:dyDescent="0.25">
      <c r="E578" s="60">
        <f t="shared" ca="1" si="25"/>
        <v>0.77700281082744449</v>
      </c>
      <c r="F578" s="78">
        <f t="shared" ca="1" si="26"/>
        <v>2.5929390746136183</v>
      </c>
      <c r="G578" s="65">
        <f t="shared" ca="1" si="24"/>
        <v>-5.970915514070585</v>
      </c>
    </row>
    <row r="579" spans="5:7" x14ac:dyDescent="0.25">
      <c r="E579" s="60">
        <f t="shared" ca="1" si="25"/>
        <v>0.17525398159663508</v>
      </c>
      <c r="F579" s="78">
        <f t="shared" ca="1" si="26"/>
        <v>1.1855335986447395</v>
      </c>
      <c r="G579" s="65">
        <f t="shared" ref="G579:G642" ca="1" si="27">LN(1/(PI()*$O$14*(1 + ((F579-$O$13)/$O$14)^2)))</f>
        <v>-5.9799390961664756</v>
      </c>
    </row>
    <row r="580" spans="5:7" x14ac:dyDescent="0.25">
      <c r="E580" s="60">
        <f t="shared" ref="E580:E643" ca="1" si="28">RAND()</f>
        <v>0.76355327998405498</v>
      </c>
      <c r="F580" s="78">
        <f t="shared" ref="F580:F643" ca="1" si="29">$C$3+$C$4*TAN(PI()*(E580-0.5))</f>
        <v>2.5445005651207855</v>
      </c>
      <c r="G580" s="65">
        <f t="shared" ca="1" si="27"/>
        <v>-5.9712225444341112</v>
      </c>
    </row>
    <row r="581" spans="5:7" x14ac:dyDescent="0.25">
      <c r="E581" s="60">
        <f t="shared" ca="1" si="28"/>
        <v>0.97768023763283707</v>
      </c>
      <c r="F581" s="78">
        <f t="shared" ca="1" si="29"/>
        <v>9.1189832937180562</v>
      </c>
      <c r="G581" s="65">
        <f t="shared" ca="1" si="27"/>
        <v>-5.9319835919599067</v>
      </c>
    </row>
    <row r="582" spans="5:7" x14ac:dyDescent="0.25">
      <c r="E582" s="60">
        <f t="shared" ca="1" si="28"/>
        <v>0.6989793392668342</v>
      </c>
      <c r="F582" s="78">
        <f t="shared" ca="1" si="29"/>
        <v>2.3608274007649168</v>
      </c>
      <c r="G582" s="65">
        <f t="shared" ca="1" si="27"/>
        <v>-5.972389075323127</v>
      </c>
    </row>
    <row r="583" spans="5:7" x14ac:dyDescent="0.25">
      <c r="E583" s="60">
        <f t="shared" ca="1" si="28"/>
        <v>0.28988671099088259</v>
      </c>
      <c r="F583" s="78">
        <f t="shared" ca="1" si="29"/>
        <v>1.6118751406873963</v>
      </c>
      <c r="G583" s="65">
        <f t="shared" ca="1" si="27"/>
        <v>-5.9771833071232461</v>
      </c>
    </row>
    <row r="584" spans="5:7" x14ac:dyDescent="0.25">
      <c r="E584" s="60">
        <f t="shared" ca="1" si="28"/>
        <v>1.1663970403128721E-2</v>
      </c>
      <c r="F584" s="78">
        <f t="shared" ca="1" si="29"/>
        <v>-11.638897951755668</v>
      </c>
      <c r="G584" s="65">
        <f t="shared" ca="1" si="27"/>
        <v>-6.0709625430547494</v>
      </c>
    </row>
    <row r="585" spans="5:7" x14ac:dyDescent="0.25">
      <c r="E585" s="60">
        <f t="shared" ca="1" si="28"/>
        <v>0.58080267600996749</v>
      </c>
      <c r="F585" s="78">
        <f t="shared" ca="1" si="29"/>
        <v>2.1297230137200822</v>
      </c>
      <c r="G585" s="65">
        <f t="shared" ca="1" si="27"/>
        <v>-5.9738620192083705</v>
      </c>
    </row>
    <row r="586" spans="5:7" x14ac:dyDescent="0.25">
      <c r="E586" s="60">
        <f t="shared" ca="1" si="28"/>
        <v>0.11447374536457722</v>
      </c>
      <c r="F586" s="78">
        <f t="shared" ca="1" si="29"/>
        <v>0.67014326439063199</v>
      </c>
      <c r="G586" s="65">
        <f t="shared" ca="1" si="27"/>
        <v>-5.9832959951453306</v>
      </c>
    </row>
    <row r="587" spans="5:7" x14ac:dyDescent="0.25">
      <c r="E587" s="60">
        <f t="shared" ca="1" si="28"/>
        <v>0.67583935058615163</v>
      </c>
      <c r="F587" s="78">
        <f t="shared" ca="1" si="29"/>
        <v>2.3082168926013189</v>
      </c>
      <c r="G587" s="65">
        <f t="shared" ca="1" si="27"/>
        <v>-5.9727238826471112</v>
      </c>
    </row>
    <row r="588" spans="5:7" x14ac:dyDescent="0.25">
      <c r="E588" s="60">
        <f t="shared" ca="1" si="28"/>
        <v>0.99287723910832804</v>
      </c>
      <c r="F588" s="78">
        <f t="shared" ca="1" si="29"/>
        <v>24.340828298204087</v>
      </c>
      <c r="G588" s="65">
        <f t="shared" ca="1" si="27"/>
        <v>-5.8626093360034623</v>
      </c>
    </row>
    <row r="589" spans="5:7" x14ac:dyDescent="0.25">
      <c r="E589" s="60">
        <f t="shared" ca="1" si="28"/>
        <v>0.62502208336108211</v>
      </c>
      <c r="F589" s="78">
        <f t="shared" ca="1" si="29"/>
        <v>2.2071474224162295</v>
      </c>
      <c r="G589" s="65">
        <f t="shared" ca="1" si="27"/>
        <v>-5.9733679143391019</v>
      </c>
    </row>
    <row r="590" spans="5:7" x14ac:dyDescent="0.25">
      <c r="E590" s="60">
        <f t="shared" ca="1" si="28"/>
        <v>0.87804306743832794</v>
      </c>
      <c r="F590" s="78">
        <f t="shared" ca="1" si="29"/>
        <v>3.2405191069604573</v>
      </c>
      <c r="G590" s="65">
        <f t="shared" ca="1" si="27"/>
        <v>-5.9668353399695215</v>
      </c>
    </row>
    <row r="591" spans="5:7" x14ac:dyDescent="0.25">
      <c r="E591" s="60">
        <f t="shared" ca="1" si="28"/>
        <v>0.36117543448372735</v>
      </c>
      <c r="F591" s="78">
        <f t="shared" ca="1" si="29"/>
        <v>1.7669691684398514</v>
      </c>
      <c r="G591" s="65">
        <f t="shared" ca="1" si="27"/>
        <v>-5.976185588351516</v>
      </c>
    </row>
    <row r="592" spans="5:7" x14ac:dyDescent="0.25">
      <c r="E592" s="60">
        <f t="shared" ca="1" si="28"/>
        <v>0.47264995572672253</v>
      </c>
      <c r="F592" s="78">
        <f t="shared" ca="1" si="29"/>
        <v>1.9569326140430272</v>
      </c>
      <c r="G592" s="65">
        <f t="shared" ca="1" si="27"/>
        <v>-5.974967048146091</v>
      </c>
    </row>
    <row r="593" spans="5:7" x14ac:dyDescent="0.25">
      <c r="E593" s="60">
        <f t="shared" ca="1" si="28"/>
        <v>0.61717527576291431</v>
      </c>
      <c r="F593" s="78">
        <f t="shared" ca="1" si="29"/>
        <v>2.1928492245010673</v>
      </c>
      <c r="G593" s="65">
        <f t="shared" ca="1" si="27"/>
        <v>-5.973459113649767</v>
      </c>
    </row>
    <row r="594" spans="5:7" x14ac:dyDescent="0.25">
      <c r="E594" s="60">
        <f t="shared" ca="1" si="28"/>
        <v>0.38989600523219026</v>
      </c>
      <c r="F594" s="78">
        <f t="shared" ca="1" si="29"/>
        <v>1.8198043737773806</v>
      </c>
      <c r="G594" s="65">
        <f t="shared" ca="1" si="27"/>
        <v>-5.9758462847497933</v>
      </c>
    </row>
    <row r="595" spans="5:7" x14ac:dyDescent="0.25">
      <c r="E595" s="60">
        <f t="shared" ca="1" si="28"/>
        <v>0.6102432852185834</v>
      </c>
      <c r="F595" s="78">
        <f t="shared" ca="1" si="29"/>
        <v>2.1804428799108746</v>
      </c>
      <c r="G595" s="65">
        <f t="shared" ca="1" si="27"/>
        <v>-5.9735382638205508</v>
      </c>
    </row>
    <row r="596" spans="5:7" x14ac:dyDescent="0.25">
      <c r="E596" s="60">
        <f t="shared" ca="1" si="28"/>
        <v>0.24670378720226971</v>
      </c>
      <c r="F596" s="78">
        <f t="shared" ca="1" si="29"/>
        <v>1.4895359086426034</v>
      </c>
      <c r="G596" s="65">
        <f t="shared" ca="1" si="27"/>
        <v>-5.9779721172210332</v>
      </c>
    </row>
    <row r="597" spans="5:7" x14ac:dyDescent="0.25">
      <c r="E597" s="60">
        <f t="shared" ca="1" si="28"/>
        <v>0.11897559766560728</v>
      </c>
      <c r="F597" s="78">
        <f t="shared" ca="1" si="29"/>
        <v>0.72517270084202679</v>
      </c>
      <c r="G597" s="65">
        <f t="shared" ca="1" si="27"/>
        <v>-5.9829362480430994</v>
      </c>
    </row>
    <row r="598" spans="5:7" x14ac:dyDescent="0.25">
      <c r="E598" s="60">
        <f t="shared" ca="1" si="28"/>
        <v>7.6343263454862309E-2</v>
      </c>
      <c r="F598" s="78">
        <f t="shared" ca="1" si="29"/>
        <v>-4.4600678597936039E-2</v>
      </c>
      <c r="G598" s="65">
        <f t="shared" ca="1" si="27"/>
        <v>-5.9879970054952114</v>
      </c>
    </row>
    <row r="599" spans="5:7" x14ac:dyDescent="0.25">
      <c r="E599" s="60">
        <f t="shared" ca="1" si="28"/>
        <v>0.72249640023859896</v>
      </c>
      <c r="F599" s="78">
        <f t="shared" ca="1" si="29"/>
        <v>2.4202842595883038</v>
      </c>
      <c r="G599" s="65">
        <f t="shared" ca="1" si="27"/>
        <v>-5.9720110582142762</v>
      </c>
    </row>
    <row r="600" spans="5:7" x14ac:dyDescent="0.25">
      <c r="E600" s="60">
        <f t="shared" ca="1" si="28"/>
        <v>0.10674680169940198</v>
      </c>
      <c r="F600" s="78">
        <f t="shared" ca="1" si="29"/>
        <v>0.56535860388164738</v>
      </c>
      <c r="G600" s="65">
        <f t="shared" ca="1" si="27"/>
        <v>-5.9839818805352634</v>
      </c>
    </row>
    <row r="601" spans="5:7" x14ac:dyDescent="0.25">
      <c r="E601" s="60">
        <f t="shared" ca="1" si="28"/>
        <v>0.21936556883321234</v>
      </c>
      <c r="F601" s="78">
        <f t="shared" ca="1" si="29"/>
        <v>1.3931451802190358</v>
      </c>
      <c r="G601" s="65">
        <f t="shared" ca="1" si="27"/>
        <v>-5.9785947351786044</v>
      </c>
    </row>
    <row r="602" spans="5:7" x14ac:dyDescent="0.25">
      <c r="E602" s="60">
        <f t="shared" ca="1" si="28"/>
        <v>1.9198018509767434E-2</v>
      </c>
      <c r="F602" s="78">
        <f t="shared" ca="1" si="29"/>
        <v>-6.280121022997637</v>
      </c>
      <c r="G602" s="65">
        <f t="shared" ca="1" si="27"/>
        <v>-6.0311349244943999</v>
      </c>
    </row>
    <row r="603" spans="5:7" x14ac:dyDescent="0.25">
      <c r="E603" s="60">
        <f t="shared" ca="1" si="28"/>
        <v>0.12140034731937288</v>
      </c>
      <c r="F603" s="78">
        <f t="shared" ca="1" si="29"/>
        <v>0.75319765887412804</v>
      </c>
      <c r="G603" s="65">
        <f t="shared" ca="1" si="27"/>
        <v>-5.9827531600485369</v>
      </c>
    </row>
    <row r="604" spans="5:7" x14ac:dyDescent="0.25">
      <c r="E604" s="60">
        <f t="shared" ca="1" si="28"/>
        <v>0.82190360646948069</v>
      </c>
      <c r="F604" s="78">
        <f t="shared" ca="1" si="29"/>
        <v>2.7983878680588914</v>
      </c>
      <c r="G604" s="65">
        <f t="shared" ca="1" si="27"/>
        <v>-5.9696160969226639</v>
      </c>
    </row>
    <row r="605" spans="5:7" x14ac:dyDescent="0.25">
      <c r="E605" s="60">
        <f t="shared" ca="1" si="28"/>
        <v>0.47493871373537433</v>
      </c>
      <c r="F605" s="78">
        <f t="shared" ca="1" si="29"/>
        <v>1.9605522805978368</v>
      </c>
      <c r="G605" s="65">
        <f t="shared" ca="1" si="27"/>
        <v>-5.9749438668572532</v>
      </c>
    </row>
    <row r="606" spans="5:7" x14ac:dyDescent="0.25">
      <c r="E606" s="60">
        <f t="shared" ca="1" si="28"/>
        <v>0.67379615225391554</v>
      </c>
      <c r="F606" s="78">
        <f t="shared" ca="1" si="29"/>
        <v>2.3038052792843233</v>
      </c>
      <c r="G606" s="65">
        <f t="shared" ca="1" si="27"/>
        <v>-5.9727519712208705</v>
      </c>
    </row>
    <row r="607" spans="5:7" x14ac:dyDescent="0.25">
      <c r="E607" s="60">
        <f t="shared" ca="1" si="28"/>
        <v>0.42932432966484424</v>
      </c>
      <c r="F607" s="78">
        <f t="shared" ca="1" si="29"/>
        <v>1.88712185849392</v>
      </c>
      <c r="G607" s="65">
        <f t="shared" ca="1" si="27"/>
        <v>-5.9754144085577998</v>
      </c>
    </row>
    <row r="608" spans="5:7" x14ac:dyDescent="0.25">
      <c r="E608" s="60">
        <f t="shared" ca="1" si="28"/>
        <v>0.43172328260031156</v>
      </c>
      <c r="F608" s="78">
        <f t="shared" ca="1" si="29"/>
        <v>1.8910755260498751</v>
      </c>
      <c r="G608" s="65">
        <f t="shared" ca="1" si="27"/>
        <v>-5.9753890587982283</v>
      </c>
    </row>
    <row r="609" spans="5:7" x14ac:dyDescent="0.25">
      <c r="E609" s="60">
        <f t="shared" ca="1" si="28"/>
        <v>0.29583837863123963</v>
      </c>
      <c r="F609" s="78">
        <f t="shared" ca="1" si="29"/>
        <v>1.626644635262205</v>
      </c>
      <c r="G609" s="65">
        <f t="shared" ca="1" si="27"/>
        <v>-5.977088184883371</v>
      </c>
    </row>
    <row r="610" spans="5:7" x14ac:dyDescent="0.25">
      <c r="E610" s="60">
        <f t="shared" ca="1" si="28"/>
        <v>0.69649416923638519</v>
      </c>
      <c r="F610" s="78">
        <f t="shared" ca="1" si="29"/>
        <v>2.3549238580005136</v>
      </c>
      <c r="G610" s="65">
        <f t="shared" ca="1" si="27"/>
        <v>-5.972426629926872</v>
      </c>
    </row>
    <row r="611" spans="5:7" x14ac:dyDescent="0.25">
      <c r="E611" s="60">
        <f t="shared" ca="1" si="28"/>
        <v>0.79378694632926605</v>
      </c>
      <c r="F611" s="78">
        <f t="shared" ca="1" si="29"/>
        <v>2.6606786037668204</v>
      </c>
      <c r="G611" s="65">
        <f t="shared" ca="1" si="27"/>
        <v>-5.9704865699450949</v>
      </c>
    </row>
    <row r="612" spans="5:7" x14ac:dyDescent="0.25">
      <c r="E612" s="60">
        <f t="shared" ca="1" si="28"/>
        <v>0.83117860773612429</v>
      </c>
      <c r="F612" s="78">
        <f t="shared" ca="1" si="29"/>
        <v>2.852643557568256</v>
      </c>
      <c r="G612" s="65">
        <f t="shared" ca="1" si="27"/>
        <v>-5.9692737087114116</v>
      </c>
    </row>
    <row r="613" spans="5:7" x14ac:dyDescent="0.25">
      <c r="E613" s="60">
        <f t="shared" ca="1" si="28"/>
        <v>0.97454440685777111</v>
      </c>
      <c r="F613" s="78">
        <f t="shared" ca="1" si="29"/>
        <v>8.2389240801829544</v>
      </c>
      <c r="G613" s="65">
        <f t="shared" ca="1" si="27"/>
        <v>-5.9369410380976575</v>
      </c>
    </row>
    <row r="614" spans="5:7" x14ac:dyDescent="0.25">
      <c r="E614" s="60">
        <f t="shared" ca="1" si="28"/>
        <v>0.14366063351727854</v>
      </c>
      <c r="F614" s="78">
        <f t="shared" ca="1" si="29"/>
        <v>0.96840866553830307</v>
      </c>
      <c r="G614" s="65">
        <f t="shared" ca="1" si="27"/>
        <v>-5.9813499105652905</v>
      </c>
    </row>
    <row r="615" spans="5:7" x14ac:dyDescent="0.25">
      <c r="E615" s="60">
        <f t="shared" ca="1" si="28"/>
        <v>0.25135088670584715</v>
      </c>
      <c r="F615" s="78">
        <f t="shared" ca="1" si="29"/>
        <v>1.5042260261391749</v>
      </c>
      <c r="G615" s="65">
        <f t="shared" ca="1" si="27"/>
        <v>-5.9778773155079703</v>
      </c>
    </row>
    <row r="616" spans="5:7" x14ac:dyDescent="0.25">
      <c r="E616" s="60">
        <f t="shared" ca="1" si="28"/>
        <v>0.32985851534199462</v>
      </c>
      <c r="F616" s="78">
        <f t="shared" ca="1" si="29"/>
        <v>1.7040007716856831</v>
      </c>
      <c r="G616" s="65">
        <f t="shared" ca="1" si="27"/>
        <v>-5.9765903550104742</v>
      </c>
    </row>
    <row r="617" spans="5:7" x14ac:dyDescent="0.25">
      <c r="E617" s="60">
        <f t="shared" ca="1" si="28"/>
        <v>0.83102473165320789</v>
      </c>
      <c r="F617" s="78">
        <f t="shared" ca="1" si="29"/>
        <v>2.8516997397327617</v>
      </c>
      <c r="G617" s="65">
        <f t="shared" ca="1" si="27"/>
        <v>-5.969279662064424</v>
      </c>
    </row>
    <row r="618" spans="5:7" x14ac:dyDescent="0.25">
      <c r="E618" s="60">
        <f t="shared" ca="1" si="28"/>
        <v>6.5914204062822335E-2</v>
      </c>
      <c r="F618" s="78">
        <f t="shared" ca="1" si="29"/>
        <v>-0.37996567171215334</v>
      </c>
      <c r="G618" s="65">
        <f t="shared" ca="1" si="27"/>
        <v>-5.9902208415495055</v>
      </c>
    </row>
    <row r="619" spans="5:7" x14ac:dyDescent="0.25">
      <c r="E619" s="60">
        <f t="shared" ca="1" si="28"/>
        <v>0.39065231591219585</v>
      </c>
      <c r="F619" s="78">
        <f t="shared" ca="1" si="29"/>
        <v>1.8211455388511688</v>
      </c>
      <c r="G619" s="65">
        <f t="shared" ca="1" si="27"/>
        <v>-5.9758376757657166</v>
      </c>
    </row>
    <row r="620" spans="5:7" x14ac:dyDescent="0.25">
      <c r="E620" s="60">
        <f t="shared" ca="1" si="28"/>
        <v>0.56557791444489358</v>
      </c>
      <c r="F620" s="78">
        <f t="shared" ca="1" si="29"/>
        <v>2.1044920967950449</v>
      </c>
      <c r="G620" s="65">
        <f t="shared" ca="1" si="27"/>
        <v>-5.9740231762905838</v>
      </c>
    </row>
    <row r="621" spans="5:7" x14ac:dyDescent="0.25">
      <c r="E621" s="60">
        <f t="shared" ca="1" si="28"/>
        <v>0.46881109619111483</v>
      </c>
      <c r="F621" s="78">
        <f t="shared" ca="1" si="29"/>
        <v>1.9508511971226155</v>
      </c>
      <c r="G621" s="65">
        <f t="shared" ca="1" si="27"/>
        <v>-5.975005998282688</v>
      </c>
    </row>
    <row r="622" spans="5:7" x14ac:dyDescent="0.25">
      <c r="E622" s="60">
        <f t="shared" ca="1" si="28"/>
        <v>6.8083383629322869E-2</v>
      </c>
      <c r="F622" s="78">
        <f t="shared" ca="1" si="29"/>
        <v>-0.30188979854584375</v>
      </c>
      <c r="G622" s="65">
        <f t="shared" ca="1" si="27"/>
        <v>-5.9897020898007751</v>
      </c>
    </row>
    <row r="623" spans="5:7" x14ac:dyDescent="0.25">
      <c r="E623" s="60">
        <f t="shared" ca="1" si="28"/>
        <v>3.5285078795394664E-2</v>
      </c>
      <c r="F623" s="78">
        <f t="shared" ca="1" si="29"/>
        <v>-2.4920548317768363</v>
      </c>
      <c r="G623" s="65">
        <f t="shared" ca="1" si="27"/>
        <v>-6.0044852911794377</v>
      </c>
    </row>
    <row r="624" spans="5:7" x14ac:dyDescent="0.25">
      <c r="E624" s="60">
        <f t="shared" ca="1" si="28"/>
        <v>0.57189433756903107</v>
      </c>
      <c r="F624" s="78">
        <f t="shared" ca="1" si="29"/>
        <v>2.1148917326477656</v>
      </c>
      <c r="G624" s="65">
        <f t="shared" ca="1" si="27"/>
        <v>-5.9739567425618478</v>
      </c>
    </row>
    <row r="625" spans="5:7" x14ac:dyDescent="0.25">
      <c r="E625" s="60">
        <f t="shared" ca="1" si="28"/>
        <v>0.57331391181651459</v>
      </c>
      <c r="F625" s="78">
        <f t="shared" ca="1" si="29"/>
        <v>2.1172417561744274</v>
      </c>
      <c r="G625" s="65">
        <f t="shared" ca="1" si="27"/>
        <v>-5.9739417320267352</v>
      </c>
    </row>
    <row r="626" spans="5:7" x14ac:dyDescent="0.25">
      <c r="E626" s="60">
        <f t="shared" ca="1" si="28"/>
        <v>0.83976644510806531</v>
      </c>
      <c r="F626" s="78">
        <f t="shared" ca="1" si="29"/>
        <v>2.9079179963584605</v>
      </c>
      <c r="G626" s="65">
        <f t="shared" ca="1" si="27"/>
        <v>-5.9689252217237021</v>
      </c>
    </row>
    <row r="627" spans="5:7" x14ac:dyDescent="0.25">
      <c r="E627" s="60">
        <f t="shared" ca="1" si="28"/>
        <v>0.29798588621017985</v>
      </c>
      <c r="F627" s="78">
        <f t="shared" ca="1" si="29"/>
        <v>1.6318725472019056</v>
      </c>
      <c r="G627" s="65">
        <f t="shared" ca="1" si="27"/>
        <v>-5.9770545203134571</v>
      </c>
    </row>
    <row r="628" spans="5:7" x14ac:dyDescent="0.25">
      <c r="E628" s="60">
        <f t="shared" ca="1" si="28"/>
        <v>0.34026345623692478</v>
      </c>
      <c r="F628" s="78">
        <f t="shared" ca="1" si="29"/>
        <v>1.7256613387691273</v>
      </c>
      <c r="G628" s="65">
        <f t="shared" ca="1" si="27"/>
        <v>-5.9764510712524554</v>
      </c>
    </row>
    <row r="629" spans="5:7" x14ac:dyDescent="0.25">
      <c r="E629" s="60">
        <f t="shared" ca="1" si="28"/>
        <v>0.22870279248227621</v>
      </c>
      <c r="F629" s="78">
        <f t="shared" ca="1" si="29"/>
        <v>1.428180404413951</v>
      </c>
      <c r="G629" s="65">
        <f t="shared" ca="1" si="27"/>
        <v>-5.9783683179654954</v>
      </c>
    </row>
    <row r="630" spans="5:7" x14ac:dyDescent="0.25">
      <c r="E630" s="60">
        <f t="shared" ca="1" si="28"/>
        <v>0.41003288463449428</v>
      </c>
      <c r="F630" s="78">
        <f t="shared" ca="1" si="29"/>
        <v>1.8547925850058438</v>
      </c>
      <c r="G630" s="65">
        <f t="shared" ca="1" si="27"/>
        <v>-5.9756217570480166</v>
      </c>
    </row>
    <row r="631" spans="5:7" x14ac:dyDescent="0.25">
      <c r="E631" s="60">
        <f t="shared" ca="1" si="28"/>
        <v>1.2425372992301398E-2</v>
      </c>
      <c r="F631" s="78">
        <f t="shared" ca="1" si="29"/>
        <v>-10.802359866209176</v>
      </c>
      <c r="G631" s="65">
        <f t="shared" ca="1" si="27"/>
        <v>-6.0645927966567541</v>
      </c>
    </row>
    <row r="632" spans="5:7" x14ac:dyDescent="0.25">
      <c r="E632" s="60">
        <f t="shared" ca="1" si="28"/>
        <v>5.4506974047006995E-2</v>
      </c>
      <c r="F632" s="78">
        <f t="shared" ca="1" si="29"/>
        <v>-0.89130481050741128</v>
      </c>
      <c r="G632" s="65">
        <f t="shared" ca="1" si="27"/>
        <v>-5.9936335381677566</v>
      </c>
    </row>
    <row r="633" spans="5:7" x14ac:dyDescent="0.25">
      <c r="E633" s="60">
        <f t="shared" ca="1" si="28"/>
        <v>0.48969311618018352</v>
      </c>
      <c r="F633" s="78">
        <f t="shared" ca="1" si="29"/>
        <v>1.9838043241522756</v>
      </c>
      <c r="G633" s="65">
        <f t="shared" ca="1" si="27"/>
        <v>-5.9747949881401929</v>
      </c>
    </row>
    <row r="634" spans="5:7" x14ac:dyDescent="0.25">
      <c r="E634" s="60">
        <f t="shared" ca="1" si="28"/>
        <v>0.22230249694514503</v>
      </c>
      <c r="F634" s="78">
        <f t="shared" ca="1" si="29"/>
        <v>1.404428297375508</v>
      </c>
      <c r="G634" s="65">
        <f t="shared" ca="1" si="27"/>
        <v>-5.9785218031976877</v>
      </c>
    </row>
    <row r="635" spans="5:7" x14ac:dyDescent="0.25">
      <c r="E635" s="60">
        <f t="shared" ca="1" si="28"/>
        <v>0.29974277890630274</v>
      </c>
      <c r="F635" s="78">
        <f t="shared" ca="1" si="29"/>
        <v>1.6361110520493201</v>
      </c>
      <c r="G635" s="65">
        <f t="shared" ca="1" si="27"/>
        <v>-5.9770272290542907</v>
      </c>
    </row>
    <row r="636" spans="5:7" x14ac:dyDescent="0.25">
      <c r="E636" s="60">
        <f t="shared" ca="1" si="28"/>
        <v>0.41689914004838402</v>
      </c>
      <c r="F636" s="78">
        <f t="shared" ca="1" si="29"/>
        <v>1.8664167135182614</v>
      </c>
      <c r="G636" s="65">
        <f t="shared" ca="1" si="27"/>
        <v>-5.9755471911598699</v>
      </c>
    </row>
    <row r="637" spans="5:7" x14ac:dyDescent="0.25">
      <c r="E637" s="60">
        <f t="shared" ca="1" si="28"/>
        <v>0.66451954139124791</v>
      </c>
      <c r="F637" s="78">
        <f t="shared" ca="1" si="29"/>
        <v>2.2841955834013197</v>
      </c>
      <c r="G637" s="65">
        <f t="shared" ca="1" si="27"/>
        <v>-5.9728768507945924</v>
      </c>
    </row>
    <row r="638" spans="5:7" x14ac:dyDescent="0.25">
      <c r="E638" s="60">
        <f t="shared" ca="1" si="28"/>
        <v>0.35327013940085683</v>
      </c>
      <c r="F638" s="78">
        <f t="shared" ca="1" si="29"/>
        <v>1.7516741069559232</v>
      </c>
      <c r="G638" s="65">
        <f t="shared" ca="1" si="27"/>
        <v>-5.9762838675889087</v>
      </c>
    </row>
    <row r="639" spans="5:7" x14ac:dyDescent="0.25">
      <c r="E639" s="60">
        <f t="shared" ca="1" si="28"/>
        <v>0.24716126770595737</v>
      </c>
      <c r="F639" s="78">
        <f t="shared" ca="1" si="29"/>
        <v>1.4910013698668694</v>
      </c>
      <c r="G639" s="65">
        <f t="shared" ca="1" si="27"/>
        <v>-5.9779626589363506</v>
      </c>
    </row>
    <row r="640" spans="5:7" x14ac:dyDescent="0.25">
      <c r="E640" s="60">
        <f t="shared" ca="1" si="28"/>
        <v>0.40640374417064273</v>
      </c>
      <c r="F640" s="78">
        <f t="shared" ca="1" si="29"/>
        <v>1.8485903430720128</v>
      </c>
      <c r="G640" s="65">
        <f t="shared" ca="1" si="27"/>
        <v>-5.9756615487869613</v>
      </c>
    </row>
    <row r="641" spans="5:7" x14ac:dyDescent="0.25">
      <c r="E641" s="60">
        <f t="shared" ca="1" si="28"/>
        <v>0.48832578283532446</v>
      </c>
      <c r="F641" s="78">
        <f t="shared" ca="1" si="29"/>
        <v>1.9816539560538067</v>
      </c>
      <c r="G641" s="65">
        <f t="shared" ca="1" si="27"/>
        <v>-5.9748087541377037</v>
      </c>
    </row>
    <row r="642" spans="5:7" x14ac:dyDescent="0.25">
      <c r="E642" s="60">
        <f t="shared" ca="1" si="28"/>
        <v>0.78663012551624778</v>
      </c>
      <c r="F642" s="78">
        <f t="shared" ca="1" si="29"/>
        <v>2.6306942518302434</v>
      </c>
      <c r="G642" s="65">
        <f t="shared" ca="1" si="27"/>
        <v>-5.9706763771295828</v>
      </c>
    </row>
    <row r="643" spans="5:7" x14ac:dyDescent="0.25">
      <c r="E643" s="60">
        <f t="shared" ca="1" si="28"/>
        <v>0.82902971035635842</v>
      </c>
      <c r="F643" s="78">
        <f t="shared" ca="1" si="29"/>
        <v>2.8396021066079324</v>
      </c>
      <c r="G643" s="65">
        <f t="shared" ref="G643:G706" ca="1" si="30">LN(1/(PI()*$O$14*(1 + ((F643-$O$13)/$O$14)^2)))</f>
        <v>-5.9693559793346891</v>
      </c>
    </row>
    <row r="644" spans="5:7" x14ac:dyDescent="0.25">
      <c r="E644" s="60">
        <f t="shared" ref="E644:E707" ca="1" si="31">RAND()</f>
        <v>0.36196291162907834</v>
      </c>
      <c r="F644" s="78">
        <f t="shared" ref="F644:F707" ca="1" si="32">$C$3+$C$4*TAN(PI()*(E644-0.5))</f>
        <v>1.7684730894137985</v>
      </c>
      <c r="G644" s="65">
        <f t="shared" ca="1" si="30"/>
        <v>-5.9761759261726306</v>
      </c>
    </row>
    <row r="645" spans="5:7" x14ac:dyDescent="0.25">
      <c r="E645" s="60">
        <f t="shared" ca="1" si="31"/>
        <v>0.46021017169579714</v>
      </c>
      <c r="F645" s="78">
        <f t="shared" ca="1" si="32"/>
        <v>1.9371706884710769</v>
      </c>
      <c r="G645" s="65">
        <f t="shared" ca="1" si="30"/>
        <v>-5.9750936333901397</v>
      </c>
    </row>
    <row r="646" spans="5:7" x14ac:dyDescent="0.25">
      <c r="E646" s="60">
        <f t="shared" ca="1" si="31"/>
        <v>0.95138175356668842</v>
      </c>
      <c r="F646" s="78">
        <f t="shared" ca="1" si="32"/>
        <v>5.2480679032792636</v>
      </c>
      <c r="G646" s="65">
        <f t="shared" ca="1" si="30"/>
        <v>-5.9544823648128062</v>
      </c>
    </row>
    <row r="647" spans="5:7" x14ac:dyDescent="0.25">
      <c r="E647" s="60">
        <f t="shared" ca="1" si="31"/>
        <v>0.88563130834846771</v>
      </c>
      <c r="F647" s="78">
        <f t="shared" ca="1" si="32"/>
        <v>3.331190273962739</v>
      </c>
      <c r="G647" s="65">
        <f t="shared" ca="1" si="30"/>
        <v>-5.9662677191359847</v>
      </c>
    </row>
    <row r="648" spans="5:7" x14ac:dyDescent="0.25">
      <c r="E648" s="60">
        <f t="shared" ca="1" si="31"/>
        <v>0.11802483277578812</v>
      </c>
      <c r="F648" s="78">
        <f t="shared" ca="1" si="32"/>
        <v>0.71388466405479756</v>
      </c>
      <c r="G648" s="65">
        <f t="shared" ca="1" si="30"/>
        <v>-5.9830100162779223</v>
      </c>
    </row>
    <row r="649" spans="5:7" x14ac:dyDescent="0.25">
      <c r="E649" s="60">
        <f t="shared" ca="1" si="31"/>
        <v>0.51716892294764694</v>
      </c>
      <c r="F649" s="78">
        <f t="shared" ca="1" si="32"/>
        <v>2.0269950649339106</v>
      </c>
      <c r="G649" s="65">
        <f t="shared" ca="1" si="30"/>
        <v>-5.9745185991170251</v>
      </c>
    </row>
    <row r="650" spans="5:7" x14ac:dyDescent="0.25">
      <c r="E650" s="60">
        <f t="shared" ca="1" si="31"/>
        <v>4.3971573632635264E-2</v>
      </c>
      <c r="F650" s="78">
        <f t="shared" ca="1" si="32"/>
        <v>-1.5964433811189696</v>
      </c>
      <c r="G650" s="65">
        <f t="shared" ca="1" si="30"/>
        <v>-5.998382652814966</v>
      </c>
    </row>
    <row r="651" spans="5:7" x14ac:dyDescent="0.25">
      <c r="E651" s="60">
        <f t="shared" ca="1" si="31"/>
        <v>0.34012054107839107</v>
      </c>
      <c r="F651" s="78">
        <f t="shared" ca="1" si="32"/>
        <v>1.7253691939952618</v>
      </c>
      <c r="G651" s="65">
        <f t="shared" ca="1" si="30"/>
        <v>-5.9764529494962231</v>
      </c>
    </row>
    <row r="652" spans="5:7" x14ac:dyDescent="0.25">
      <c r="E652" s="60">
        <f t="shared" ca="1" si="31"/>
        <v>0.6792234812447876</v>
      </c>
      <c r="F652" s="78">
        <f t="shared" ca="1" si="32"/>
        <v>2.3156012921176048</v>
      </c>
      <c r="G652" s="65">
        <f t="shared" ca="1" si="30"/>
        <v>-5.9726768711527445</v>
      </c>
    </row>
    <row r="653" spans="5:7" x14ac:dyDescent="0.25">
      <c r="E653" s="60">
        <f t="shared" ca="1" si="31"/>
        <v>0.4769927107536065</v>
      </c>
      <c r="F653" s="78">
        <f t="shared" ca="1" si="32"/>
        <v>1.9637971674048864</v>
      </c>
      <c r="G653" s="65">
        <f t="shared" ca="1" si="30"/>
        <v>-5.9749230869474719</v>
      </c>
    </row>
    <row r="654" spans="5:7" x14ac:dyDescent="0.25">
      <c r="E654" s="60">
        <f t="shared" ca="1" si="31"/>
        <v>0.25989480717782631</v>
      </c>
      <c r="F654" s="78">
        <f t="shared" ca="1" si="32"/>
        <v>1.5301577021652562</v>
      </c>
      <c r="G654" s="65">
        <f t="shared" ca="1" si="30"/>
        <v>-5.9777100229397835</v>
      </c>
    </row>
    <row r="655" spans="5:7" x14ac:dyDescent="0.25">
      <c r="E655" s="60">
        <f t="shared" ca="1" si="31"/>
        <v>0.41370570033319587</v>
      </c>
      <c r="F655" s="78">
        <f t="shared" ca="1" si="32"/>
        <v>1.8610277958762054</v>
      </c>
      <c r="G655" s="65">
        <f t="shared" ca="1" si="30"/>
        <v>-5.9755817579299348</v>
      </c>
    </row>
    <row r="656" spans="5:7" x14ac:dyDescent="0.25">
      <c r="E656" s="60">
        <f t="shared" ca="1" si="31"/>
        <v>0.81709984351196796</v>
      </c>
      <c r="F656" s="78">
        <f t="shared" ca="1" si="32"/>
        <v>2.7722311638844541</v>
      </c>
      <c r="G656" s="65">
        <f t="shared" ca="1" si="30"/>
        <v>-5.9697812771091652</v>
      </c>
    </row>
    <row r="657" spans="5:7" x14ac:dyDescent="0.25">
      <c r="E657" s="60">
        <f t="shared" ca="1" si="31"/>
        <v>9.584742706118865E-2</v>
      </c>
      <c r="F657" s="78">
        <f t="shared" ca="1" si="32"/>
        <v>0.38998856165881857</v>
      </c>
      <c r="G657" s="65">
        <f t="shared" ca="1" si="30"/>
        <v>-5.9851323421078968</v>
      </c>
    </row>
    <row r="658" spans="5:7" x14ac:dyDescent="0.25">
      <c r="E658" s="60">
        <f t="shared" ca="1" si="31"/>
        <v>0.29873606035822442</v>
      </c>
      <c r="F658" s="78">
        <f t="shared" ca="1" si="32"/>
        <v>1.6336865347661444</v>
      </c>
      <c r="G658" s="65">
        <f t="shared" ca="1" si="30"/>
        <v>-5.9770428400165505</v>
      </c>
    </row>
    <row r="659" spans="5:7" x14ac:dyDescent="0.25">
      <c r="E659" s="60">
        <f t="shared" ca="1" si="31"/>
        <v>0.56815659123334117</v>
      </c>
      <c r="F659" s="78">
        <f t="shared" ca="1" si="32"/>
        <v>2.1087268413894318</v>
      </c>
      <c r="G659" s="65">
        <f t="shared" ca="1" si="30"/>
        <v>-5.9739961229926708</v>
      </c>
    </row>
    <row r="660" spans="5:7" x14ac:dyDescent="0.25">
      <c r="E660" s="60">
        <f t="shared" ca="1" si="31"/>
        <v>0.67111118352231325</v>
      </c>
      <c r="F660" s="78">
        <f t="shared" ca="1" si="32"/>
        <v>2.2980599743595649</v>
      </c>
      <c r="G660" s="65">
        <f t="shared" ca="1" si="30"/>
        <v>-5.9727885545036399</v>
      </c>
    </row>
    <row r="661" spans="5:7" x14ac:dyDescent="0.25">
      <c r="E661" s="60">
        <f t="shared" ca="1" si="31"/>
        <v>0.85906181771212042</v>
      </c>
      <c r="F661" s="78">
        <f t="shared" ca="1" si="32"/>
        <v>3.0544756455362672</v>
      </c>
      <c r="G661" s="65">
        <f t="shared" ca="1" si="30"/>
        <v>-5.9680028405566103</v>
      </c>
    </row>
    <row r="662" spans="5:7" x14ac:dyDescent="0.25">
      <c r="E662" s="60">
        <f t="shared" ca="1" si="31"/>
        <v>0.43801932399538979</v>
      </c>
      <c r="F662" s="78">
        <f t="shared" ca="1" si="32"/>
        <v>1.9013915703266353</v>
      </c>
      <c r="G662" s="65">
        <f t="shared" ca="1" si="30"/>
        <v>-5.9753229232053791</v>
      </c>
    </row>
    <row r="663" spans="5:7" x14ac:dyDescent="0.25">
      <c r="E663" s="60">
        <f t="shared" ca="1" si="31"/>
        <v>0.20177704035256172</v>
      </c>
      <c r="F663" s="78">
        <f t="shared" ca="1" si="32"/>
        <v>1.319826926561261</v>
      </c>
      <c r="G663" s="65">
        <f t="shared" ca="1" si="30"/>
        <v>-5.9790689784469819</v>
      </c>
    </row>
    <row r="664" spans="5:7" x14ac:dyDescent="0.25">
      <c r="E664" s="60">
        <f t="shared" ca="1" si="31"/>
        <v>0.70400323388456887</v>
      </c>
      <c r="F664" s="78">
        <f t="shared" ca="1" si="32"/>
        <v>2.3729679921003379</v>
      </c>
      <c r="G664" s="65">
        <f t="shared" ca="1" si="30"/>
        <v>-5.9723118563858408</v>
      </c>
    </row>
    <row r="665" spans="5:7" x14ac:dyDescent="0.25">
      <c r="E665" s="60">
        <f t="shared" ca="1" si="31"/>
        <v>7.7413637490557408E-2</v>
      </c>
      <c r="F665" s="78">
        <f t="shared" ca="1" si="32"/>
        <v>-1.5208752876800791E-2</v>
      </c>
      <c r="G665" s="65">
        <f t="shared" ca="1" si="30"/>
        <v>-5.9878026523454784</v>
      </c>
    </row>
    <row r="666" spans="5:7" x14ac:dyDescent="0.25">
      <c r="E666" s="60">
        <f t="shared" ca="1" si="31"/>
        <v>4.4875334519721366E-2</v>
      </c>
      <c r="F666" s="78">
        <f t="shared" ca="1" si="32"/>
        <v>-1.5230739573272229</v>
      </c>
      <c r="G666" s="65">
        <f t="shared" ca="1" si="30"/>
        <v>-5.9978862063009366</v>
      </c>
    </row>
    <row r="667" spans="5:7" x14ac:dyDescent="0.25">
      <c r="E667" s="60">
        <f t="shared" ca="1" si="31"/>
        <v>0.53646668009169585</v>
      </c>
      <c r="F667" s="78">
        <f t="shared" ca="1" si="32"/>
        <v>2.0575336532637536</v>
      </c>
      <c r="G667" s="65">
        <f t="shared" ca="1" si="30"/>
        <v>-5.9743232952101701</v>
      </c>
    </row>
    <row r="668" spans="5:7" x14ac:dyDescent="0.25">
      <c r="E668" s="60">
        <f t="shared" ca="1" si="31"/>
        <v>0.70662519165612303</v>
      </c>
      <c r="F668" s="78">
        <f t="shared" ca="1" si="32"/>
        <v>2.3794179828174942</v>
      </c>
      <c r="G668" s="65">
        <f t="shared" ca="1" si="30"/>
        <v>-5.9722708383799912</v>
      </c>
    </row>
    <row r="669" spans="5:7" x14ac:dyDescent="0.25">
      <c r="E669" s="60">
        <f t="shared" ca="1" si="31"/>
        <v>0.28553954927246583</v>
      </c>
      <c r="F669" s="78">
        <f t="shared" ca="1" si="32"/>
        <v>1.6008140770971404</v>
      </c>
      <c r="G669" s="65">
        <f t="shared" ca="1" si="30"/>
        <v>-5.9772545605583698</v>
      </c>
    </row>
    <row r="670" spans="5:7" x14ac:dyDescent="0.25">
      <c r="E670" s="60">
        <f t="shared" ca="1" si="31"/>
        <v>0.7002139004311374</v>
      </c>
      <c r="F670" s="78">
        <f t="shared" ca="1" si="32"/>
        <v>2.3637848680053342</v>
      </c>
      <c r="G670" s="65">
        <f t="shared" ca="1" si="30"/>
        <v>-5.9723702632020741</v>
      </c>
    </row>
    <row r="671" spans="5:7" x14ac:dyDescent="0.25">
      <c r="E671" s="60">
        <f t="shared" ca="1" si="31"/>
        <v>0.83502594597808844</v>
      </c>
      <c r="F671" s="78">
        <f t="shared" ca="1" si="32"/>
        <v>2.8767593655670796</v>
      </c>
      <c r="G671" s="65">
        <f t="shared" ca="1" si="30"/>
        <v>-5.9691216255439867</v>
      </c>
    </row>
    <row r="672" spans="5:7" x14ac:dyDescent="0.25">
      <c r="E672" s="60">
        <f t="shared" ca="1" si="31"/>
        <v>0.72714825852175924</v>
      </c>
      <c r="F672" s="78">
        <f t="shared" ca="1" si="32"/>
        <v>2.4329102684178463</v>
      </c>
      <c r="G672" s="65">
        <f t="shared" ca="1" si="30"/>
        <v>-5.9719308332522809</v>
      </c>
    </row>
    <row r="673" spans="5:7" x14ac:dyDescent="0.25">
      <c r="E673" s="60">
        <f t="shared" ca="1" si="31"/>
        <v>0.31081832813634713</v>
      </c>
      <c r="F673" s="78">
        <f t="shared" ca="1" si="32"/>
        <v>1.6620761855597512</v>
      </c>
      <c r="G673" s="65">
        <f t="shared" ca="1" si="30"/>
        <v>-5.97686008413236</v>
      </c>
    </row>
    <row r="674" spans="5:7" x14ac:dyDescent="0.25">
      <c r="E674" s="60">
        <f t="shared" ca="1" si="31"/>
        <v>2.3919297844240517E-2</v>
      </c>
      <c r="F674" s="78">
        <f t="shared" ca="1" si="32"/>
        <v>-4.6413012311364668</v>
      </c>
      <c r="G674" s="65">
        <f t="shared" ca="1" si="30"/>
        <v>-6.0194433257650806</v>
      </c>
    </row>
    <row r="675" spans="5:7" x14ac:dyDescent="0.25">
      <c r="E675" s="60">
        <f t="shared" ca="1" si="31"/>
        <v>6.6003990529126311E-2</v>
      </c>
      <c r="F675" s="78">
        <f t="shared" ca="1" si="32"/>
        <v>-0.37663365829686368</v>
      </c>
      <c r="G675" s="65">
        <f t="shared" ca="1" si="30"/>
        <v>-5.9901986903278512</v>
      </c>
    </row>
    <row r="676" spans="5:7" x14ac:dyDescent="0.25">
      <c r="E676" s="60">
        <f t="shared" ca="1" si="31"/>
        <v>5.2525926984523519E-3</v>
      </c>
      <c r="F676" s="78">
        <f t="shared" ca="1" si="32"/>
        <v>-28.297513250486741</v>
      </c>
      <c r="G676" s="65">
        <f t="shared" ca="1" si="30"/>
        <v>-6.2072729482010356</v>
      </c>
    </row>
    <row r="677" spans="5:7" x14ac:dyDescent="0.25">
      <c r="E677" s="60">
        <f t="shared" ca="1" si="31"/>
        <v>0.96427703514539576</v>
      </c>
      <c r="F677" s="78">
        <f t="shared" ca="1" si="32"/>
        <v>6.4365354835257129</v>
      </c>
      <c r="G677" s="65">
        <f t="shared" ca="1" si="30"/>
        <v>-5.9473858649887683</v>
      </c>
    </row>
    <row r="678" spans="5:7" x14ac:dyDescent="0.25">
      <c r="E678" s="60">
        <f t="shared" ca="1" si="31"/>
        <v>0.27391703385263111</v>
      </c>
      <c r="F678" s="78">
        <f t="shared" ca="1" si="32"/>
        <v>1.5700090649189657</v>
      </c>
      <c r="G678" s="65">
        <f t="shared" ca="1" si="30"/>
        <v>-5.9774530695093935</v>
      </c>
    </row>
    <row r="679" spans="5:7" x14ac:dyDescent="0.25">
      <c r="E679" s="60">
        <f t="shared" ca="1" si="31"/>
        <v>0.70735870693988767</v>
      </c>
      <c r="F679" s="78">
        <f t="shared" ca="1" si="32"/>
        <v>2.3812368451831984</v>
      </c>
      <c r="G679" s="65">
        <f t="shared" ca="1" si="30"/>
        <v>-5.9722592723369976</v>
      </c>
    </row>
    <row r="680" spans="5:7" x14ac:dyDescent="0.25">
      <c r="E680" s="60">
        <f t="shared" ca="1" si="31"/>
        <v>0.90252000882733552</v>
      </c>
      <c r="F680" s="78">
        <f t="shared" ca="1" si="32"/>
        <v>3.581331048988547</v>
      </c>
      <c r="G680" s="65">
        <f t="shared" ca="1" si="30"/>
        <v>-5.9647064863849639</v>
      </c>
    </row>
    <row r="681" spans="5:7" x14ac:dyDescent="0.25">
      <c r="E681" s="60">
        <f t="shared" ca="1" si="31"/>
        <v>3.6720811626239858E-2</v>
      </c>
      <c r="F681" s="78">
        <f t="shared" ca="1" si="32"/>
        <v>-2.3149450912479637</v>
      </c>
      <c r="G681" s="65">
        <f t="shared" ca="1" si="30"/>
        <v>-6.0032722724549563</v>
      </c>
    </row>
    <row r="682" spans="5:7" x14ac:dyDescent="0.25">
      <c r="E682" s="60">
        <f t="shared" ca="1" si="31"/>
        <v>0.57294514595186774</v>
      </c>
      <c r="F682" s="78">
        <f t="shared" ca="1" si="32"/>
        <v>2.1166308168415537</v>
      </c>
      <c r="G682" s="65">
        <f t="shared" ca="1" si="30"/>
        <v>-5.9739456342822495</v>
      </c>
    </row>
    <row r="683" spans="5:7" x14ac:dyDescent="0.25">
      <c r="E683" s="60">
        <f t="shared" ca="1" si="31"/>
        <v>0.35885812458350008</v>
      </c>
      <c r="F683" s="78">
        <f t="shared" ca="1" si="32"/>
        <v>1.7625233216885288</v>
      </c>
      <c r="G683" s="65">
        <f t="shared" ca="1" si="30"/>
        <v>-5.9762141528085921</v>
      </c>
    </row>
    <row r="684" spans="5:7" x14ac:dyDescent="0.25">
      <c r="E684" s="60">
        <f t="shared" ca="1" si="31"/>
        <v>0.25602206582881737</v>
      </c>
      <c r="F684" s="78">
        <f t="shared" ca="1" si="32"/>
        <v>1.5185697740567758</v>
      </c>
      <c r="G684" s="65">
        <f t="shared" ca="1" si="30"/>
        <v>-5.9777847711299952</v>
      </c>
    </row>
    <row r="685" spans="5:7" x14ac:dyDescent="0.25">
      <c r="E685" s="60">
        <f t="shared" ca="1" si="31"/>
        <v>0.38330847176056571</v>
      </c>
      <c r="F685" s="78">
        <f t="shared" ca="1" si="32"/>
        <v>1.8080231742281714</v>
      </c>
      <c r="G685" s="65">
        <f t="shared" ca="1" si="30"/>
        <v>-5.975921916914853</v>
      </c>
    </row>
    <row r="686" spans="5:7" x14ac:dyDescent="0.25">
      <c r="E686" s="60">
        <f t="shared" ca="1" si="31"/>
        <v>0.62316004831289196</v>
      </c>
      <c r="F686" s="78">
        <f t="shared" ca="1" si="32"/>
        <v>2.2037287641390511</v>
      </c>
      <c r="G686" s="65">
        <f t="shared" ca="1" si="30"/>
        <v>-5.9733897178333804</v>
      </c>
    </row>
    <row r="687" spans="5:7" x14ac:dyDescent="0.25">
      <c r="E687" s="60">
        <f t="shared" ca="1" si="31"/>
        <v>0.86922500032448591</v>
      </c>
      <c r="F687" s="78">
        <f t="shared" ca="1" si="32"/>
        <v>3.1477567790888337</v>
      </c>
      <c r="G687" s="65">
        <f t="shared" ca="1" si="30"/>
        <v>-5.9674169875356196</v>
      </c>
    </row>
    <row r="688" spans="5:7" x14ac:dyDescent="0.25">
      <c r="E688" s="60">
        <f t="shared" ca="1" si="31"/>
        <v>0.99589473325783473</v>
      </c>
      <c r="F688" s="78">
        <f t="shared" ca="1" si="32"/>
        <v>40.766328393888578</v>
      </c>
      <c r="G688" s="65">
        <f t="shared" ca="1" si="30"/>
        <v>-5.8275295428869001</v>
      </c>
    </row>
    <row r="689" spans="5:7" x14ac:dyDescent="0.25">
      <c r="E689" s="60">
        <f t="shared" ca="1" si="31"/>
        <v>0.1601383517167807</v>
      </c>
      <c r="F689" s="78">
        <f t="shared" ca="1" si="32"/>
        <v>1.0914390214896357</v>
      </c>
      <c r="G689" s="65">
        <f t="shared" ca="1" si="30"/>
        <v>-5.9805498876536394</v>
      </c>
    </row>
    <row r="690" spans="5:7" x14ac:dyDescent="0.25">
      <c r="E690" s="60">
        <f t="shared" ca="1" si="31"/>
        <v>0.66897489535581023</v>
      </c>
      <c r="F690" s="78">
        <f t="shared" ca="1" si="32"/>
        <v>2.2935298877707484</v>
      </c>
      <c r="G690" s="65">
        <f t="shared" ca="1" si="30"/>
        <v>-5.9728174023810716</v>
      </c>
    </row>
    <row r="691" spans="5:7" x14ac:dyDescent="0.25">
      <c r="E691" s="60">
        <f t="shared" ca="1" si="31"/>
        <v>0.80261116126175924</v>
      </c>
      <c r="F691" s="78">
        <f t="shared" ca="1" si="32"/>
        <v>2.700198594549271</v>
      </c>
      <c r="G691" s="65">
        <f t="shared" ca="1" si="30"/>
        <v>-5.9702365493875806</v>
      </c>
    </row>
    <row r="692" spans="5:7" x14ac:dyDescent="0.25">
      <c r="E692" s="60">
        <f t="shared" ca="1" si="31"/>
        <v>0.15950153630114994</v>
      </c>
      <c r="F692" s="78">
        <f t="shared" ca="1" si="32"/>
        <v>1.0871200604879914</v>
      </c>
      <c r="G692" s="65">
        <f t="shared" ca="1" si="30"/>
        <v>-5.9805779454401229</v>
      </c>
    </row>
    <row r="693" spans="5:7" x14ac:dyDescent="0.25">
      <c r="E693" s="60">
        <f t="shared" ca="1" si="31"/>
        <v>0.65142754566198724</v>
      </c>
      <c r="F693" s="78">
        <f t="shared" ca="1" si="32"/>
        <v>2.2575937554481929</v>
      </c>
      <c r="G693" s="65">
        <f t="shared" ca="1" si="30"/>
        <v>-5.9730463242900926</v>
      </c>
    </row>
    <row r="694" spans="5:7" x14ac:dyDescent="0.25">
      <c r="E694" s="60">
        <f t="shared" ca="1" si="31"/>
        <v>0.27397469634103888</v>
      </c>
      <c r="F694" s="78">
        <f t="shared" ca="1" si="32"/>
        <v>1.5701666036067661</v>
      </c>
      <c r="G694" s="65">
        <f t="shared" ca="1" si="30"/>
        <v>-5.9774520540664628</v>
      </c>
    </row>
    <row r="695" spans="5:7" x14ac:dyDescent="0.25">
      <c r="E695" s="60">
        <f t="shared" ca="1" si="31"/>
        <v>0.16867888629887351</v>
      </c>
      <c r="F695" s="78">
        <f t="shared" ca="1" si="32"/>
        <v>1.1464809756869516</v>
      </c>
      <c r="G695" s="65">
        <f t="shared" ca="1" si="30"/>
        <v>-5.9801924835651272</v>
      </c>
    </row>
    <row r="696" spans="5:7" x14ac:dyDescent="0.25">
      <c r="E696" s="60">
        <f t="shared" ca="1" si="31"/>
        <v>0.56949562590849234</v>
      </c>
      <c r="F696" s="78">
        <f t="shared" ca="1" si="32"/>
        <v>2.1109316813124819</v>
      </c>
      <c r="G696" s="65">
        <f t="shared" ca="1" si="30"/>
        <v>-5.9739820383264801</v>
      </c>
    </row>
    <row r="697" spans="5:7" x14ac:dyDescent="0.25">
      <c r="E697" s="60">
        <f t="shared" ca="1" si="31"/>
        <v>0.5686373175692282</v>
      </c>
      <c r="F697" s="78">
        <f t="shared" ca="1" si="32"/>
        <v>2.1095179317869142</v>
      </c>
      <c r="G697" s="65">
        <f t="shared" ca="1" si="30"/>
        <v>-5.9739910693938034</v>
      </c>
    </row>
    <row r="698" spans="5:7" x14ac:dyDescent="0.25">
      <c r="E698" s="60">
        <f t="shared" ca="1" si="31"/>
        <v>0.71213309930097834</v>
      </c>
      <c r="F698" s="78">
        <f t="shared" ca="1" si="32"/>
        <v>2.3932345670111355</v>
      </c>
      <c r="G698" s="65">
        <f t="shared" ca="1" si="30"/>
        <v>-5.9721829884526549</v>
      </c>
    </row>
    <row r="699" spans="5:7" x14ac:dyDescent="0.25">
      <c r="E699" s="60">
        <f t="shared" ca="1" si="31"/>
        <v>0.45027084048068933</v>
      </c>
      <c r="F699" s="78">
        <f t="shared" ca="1" si="32"/>
        <v>1.9212438287224272</v>
      </c>
      <c r="G699" s="65">
        <f t="shared" ca="1" si="30"/>
        <v>-5.97519568347324</v>
      </c>
    </row>
    <row r="700" spans="5:7" x14ac:dyDescent="0.25">
      <c r="E700" s="60">
        <f t="shared" ca="1" si="31"/>
        <v>4.2672251659274019E-2</v>
      </c>
      <c r="F700" s="78">
        <f t="shared" ca="1" si="32"/>
        <v>-1.707335812365582</v>
      </c>
      <c r="G700" s="65">
        <f t="shared" ca="1" si="30"/>
        <v>-5.9991340035048495</v>
      </c>
    </row>
    <row r="701" spans="5:7" x14ac:dyDescent="0.25">
      <c r="E701" s="60">
        <f t="shared" ca="1" si="31"/>
        <v>0.58283633797142942</v>
      </c>
      <c r="F701" s="78">
        <f t="shared" ca="1" si="32"/>
        <v>2.1331382167646371</v>
      </c>
      <c r="G701" s="65">
        <f t="shared" ca="1" si="30"/>
        <v>-5.9738402105826083</v>
      </c>
    </row>
    <row r="702" spans="5:7" x14ac:dyDescent="0.25">
      <c r="E702" s="60">
        <f t="shared" ca="1" si="31"/>
        <v>0.46412357509450819</v>
      </c>
      <c r="F702" s="78">
        <f t="shared" ca="1" si="32"/>
        <v>1.9434055942695911</v>
      </c>
      <c r="G702" s="65">
        <f t="shared" ca="1" si="30"/>
        <v>-5.9750536911174565</v>
      </c>
    </row>
    <row r="703" spans="5:7" x14ac:dyDescent="0.25">
      <c r="E703" s="60">
        <f t="shared" ca="1" si="31"/>
        <v>0.6961420555837563</v>
      </c>
      <c r="F703" s="78">
        <f t="shared" ca="1" si="32"/>
        <v>2.3540927139399357</v>
      </c>
      <c r="G703" s="65">
        <f t="shared" ca="1" si="30"/>
        <v>-5.9724319174415585</v>
      </c>
    </row>
    <row r="704" spans="5:7" x14ac:dyDescent="0.25">
      <c r="E704" s="60">
        <f t="shared" ca="1" si="31"/>
        <v>0.75183401530843452</v>
      </c>
      <c r="F704" s="78">
        <f t="shared" ca="1" si="32"/>
        <v>2.505795183424778</v>
      </c>
      <c r="G704" s="65">
        <f t="shared" ca="1" si="30"/>
        <v>-5.9714680635515407</v>
      </c>
    </row>
    <row r="705" spans="5:7" x14ac:dyDescent="0.25">
      <c r="E705" s="60">
        <f t="shared" ca="1" si="31"/>
        <v>0.70962019125506104</v>
      </c>
      <c r="F705" s="78">
        <f t="shared" ca="1" si="32"/>
        <v>2.3868850736632905</v>
      </c>
      <c r="G705" s="65">
        <f t="shared" ca="1" si="30"/>
        <v>-5.9722233578485016</v>
      </c>
    </row>
    <row r="706" spans="5:7" x14ac:dyDescent="0.25">
      <c r="E706" s="60">
        <f t="shared" ca="1" si="31"/>
        <v>0.30848713830929364</v>
      </c>
      <c r="F706" s="78">
        <f t="shared" ca="1" si="32"/>
        <v>1.656715118172325</v>
      </c>
      <c r="G706" s="65">
        <f t="shared" ca="1" si="30"/>
        <v>-5.9768945889717546</v>
      </c>
    </row>
    <row r="707" spans="5:7" x14ac:dyDescent="0.25">
      <c r="E707" s="60">
        <f t="shared" ca="1" si="31"/>
        <v>0.12295991923490934</v>
      </c>
      <c r="F707" s="78">
        <f t="shared" ca="1" si="32"/>
        <v>0.7706669633959129</v>
      </c>
      <c r="G707" s="65">
        <f t="shared" ref="G707:G770" ca="1" si="33">LN(1/(PI()*$O$14*(1 + ((F707-$O$13)/$O$14)^2)))</f>
        <v>-5.9826390739002351</v>
      </c>
    </row>
    <row r="708" spans="5:7" x14ac:dyDescent="0.25">
      <c r="E708" s="60">
        <f t="shared" ref="E708:E771" ca="1" si="34">RAND()</f>
        <v>0.32767592020309344</v>
      </c>
      <c r="F708" s="78">
        <f t="shared" ref="F708:F771" ca="1" si="35">$C$3+$C$4*TAN(PI()*(E708-0.5))</f>
        <v>1.6993518866406658</v>
      </c>
      <c r="G708" s="65">
        <f t="shared" ca="1" si="33"/>
        <v>-5.9766202552044545</v>
      </c>
    </row>
    <row r="709" spans="5:7" x14ac:dyDescent="0.25">
      <c r="E709" s="60">
        <f t="shared" ca="1" si="34"/>
        <v>0.90781494916327676</v>
      </c>
      <c r="F709" s="78">
        <f t="shared" ca="1" si="35"/>
        <v>3.6779323238960919</v>
      </c>
      <c r="G709" s="65">
        <f t="shared" ca="1" si="33"/>
        <v>-5.964105410622552</v>
      </c>
    </row>
    <row r="710" spans="5:7" x14ac:dyDescent="0.25">
      <c r="E710" s="60">
        <f t="shared" ca="1" si="34"/>
        <v>0.23032265878654778</v>
      </c>
      <c r="F710" s="78">
        <f t="shared" ca="1" si="35"/>
        <v>1.4340189075670633</v>
      </c>
      <c r="G710" s="65">
        <f t="shared" ca="1" si="33"/>
        <v>-5.9783305989110884</v>
      </c>
    </row>
    <row r="711" spans="5:7" x14ac:dyDescent="0.25">
      <c r="E711" s="60">
        <f t="shared" ca="1" si="34"/>
        <v>0.58852091861202427</v>
      </c>
      <c r="F711" s="78">
        <f t="shared" ca="1" si="35"/>
        <v>2.1427473681565687</v>
      </c>
      <c r="G711" s="65">
        <f t="shared" ca="1" si="33"/>
        <v>-5.9737788556855751</v>
      </c>
    </row>
    <row r="712" spans="5:7" x14ac:dyDescent="0.25">
      <c r="E712" s="60">
        <f t="shared" ca="1" si="34"/>
        <v>4.6600656714149591E-2</v>
      </c>
      <c r="F712" s="78">
        <f t="shared" ca="1" si="35"/>
        <v>-1.390859013537884</v>
      </c>
      <c r="G712" s="65">
        <f t="shared" ca="1" si="33"/>
        <v>-5.9969929328624483</v>
      </c>
    </row>
    <row r="713" spans="5:7" x14ac:dyDescent="0.25">
      <c r="E713" s="60">
        <f t="shared" ca="1" si="34"/>
        <v>0.87402168804755509</v>
      </c>
      <c r="F713" s="78">
        <f t="shared" ca="1" si="35"/>
        <v>3.1966905955434761</v>
      </c>
      <c r="G713" s="65">
        <f t="shared" ca="1" si="33"/>
        <v>-5.9671100400408381</v>
      </c>
    </row>
    <row r="714" spans="5:7" x14ac:dyDescent="0.25">
      <c r="E714" s="60">
        <f t="shared" ca="1" si="34"/>
        <v>0.18604904278055634</v>
      </c>
      <c r="F714" s="78">
        <f t="shared" ca="1" si="35"/>
        <v>1.2442622639478917</v>
      </c>
      <c r="G714" s="65">
        <f t="shared" ca="1" si="33"/>
        <v>-5.9795583456946417</v>
      </c>
    </row>
    <row r="715" spans="5:7" x14ac:dyDescent="0.25">
      <c r="E715" s="60">
        <f t="shared" ca="1" si="34"/>
        <v>0.61338258668512746</v>
      </c>
      <c r="F715" s="78">
        <f t="shared" ca="1" si="35"/>
        <v>2.1860364056334149</v>
      </c>
      <c r="G715" s="65">
        <f t="shared" ca="1" si="33"/>
        <v>-5.9735025761179923</v>
      </c>
    </row>
    <row r="716" spans="5:7" x14ac:dyDescent="0.25">
      <c r="E716" s="60">
        <f t="shared" ca="1" si="34"/>
        <v>0.18891961187132833</v>
      </c>
      <c r="F716" s="78">
        <f t="shared" ca="1" si="35"/>
        <v>1.2588738270710997</v>
      </c>
      <c r="G716" s="65">
        <f t="shared" ca="1" si="33"/>
        <v>-5.9794636722397998</v>
      </c>
    </row>
    <row r="717" spans="5:7" x14ac:dyDescent="0.25">
      <c r="E717" s="60">
        <f t="shared" ca="1" si="34"/>
        <v>0.17806230631076658</v>
      </c>
      <c r="F717" s="78">
        <f t="shared" ca="1" si="35"/>
        <v>1.2014220344033442</v>
      </c>
      <c r="G717" s="65">
        <f t="shared" ca="1" si="33"/>
        <v>-5.9798360522200698</v>
      </c>
    </row>
    <row r="718" spans="5:7" x14ac:dyDescent="0.25">
      <c r="E718" s="60">
        <f t="shared" ca="1" si="34"/>
        <v>0.50992239466302081</v>
      </c>
      <c r="F718" s="78">
        <f t="shared" ca="1" si="35"/>
        <v>2.0155911113840697</v>
      </c>
      <c r="G718" s="65">
        <f t="shared" ca="1" si="33"/>
        <v>-5.974591556629778</v>
      </c>
    </row>
    <row r="719" spans="5:7" x14ac:dyDescent="0.25">
      <c r="E719" s="60">
        <f t="shared" ca="1" si="34"/>
        <v>0.90025276536814769</v>
      </c>
      <c r="F719" s="78">
        <f t="shared" ca="1" si="35"/>
        <v>3.5430098433612893</v>
      </c>
      <c r="G719" s="65">
        <f t="shared" ca="1" si="33"/>
        <v>-5.9649452163579184</v>
      </c>
    </row>
    <row r="720" spans="5:7" x14ac:dyDescent="0.25">
      <c r="E720" s="60">
        <f t="shared" ca="1" si="34"/>
        <v>0.96990421577601349</v>
      </c>
      <c r="F720" s="78">
        <f t="shared" ca="1" si="35"/>
        <v>7.2725127938380574</v>
      </c>
      <c r="G720" s="65">
        <f t="shared" ca="1" si="33"/>
        <v>-5.942493182392476</v>
      </c>
    </row>
    <row r="721" spans="5:7" x14ac:dyDescent="0.25">
      <c r="E721" s="60">
        <f t="shared" ca="1" si="34"/>
        <v>2.2393561119651406E-2</v>
      </c>
      <c r="F721" s="78">
        <f t="shared" ca="1" si="35"/>
        <v>-5.0954452335963616</v>
      </c>
      <c r="G721" s="65">
        <f t="shared" ca="1" si="33"/>
        <v>-6.022659013385625</v>
      </c>
    </row>
    <row r="722" spans="5:7" x14ac:dyDescent="0.25">
      <c r="E722" s="60">
        <f t="shared" ca="1" si="34"/>
        <v>0.66840001607637867</v>
      </c>
      <c r="F722" s="78">
        <f t="shared" ca="1" si="35"/>
        <v>2.2923169387495017</v>
      </c>
      <c r="G722" s="65">
        <f t="shared" ca="1" si="33"/>
        <v>-5.9728251268924337</v>
      </c>
    </row>
    <row r="723" spans="5:7" x14ac:dyDescent="0.25">
      <c r="E723" s="60">
        <f t="shared" ca="1" si="34"/>
        <v>0.51442772553107496</v>
      </c>
      <c r="F723" s="78">
        <f t="shared" ca="1" si="35"/>
        <v>2.0226785510423784</v>
      </c>
      <c r="G723" s="65">
        <f t="shared" ca="1" si="33"/>
        <v>-5.9745462126481161</v>
      </c>
    </row>
    <row r="724" spans="5:7" x14ac:dyDescent="0.25">
      <c r="E724" s="60">
        <f t="shared" ca="1" si="34"/>
        <v>8.8404037403024049E-2</v>
      </c>
      <c r="F724" s="78">
        <f t="shared" ca="1" si="35"/>
        <v>0.2462149733591763</v>
      </c>
      <c r="G724" s="65">
        <f t="shared" ca="1" si="33"/>
        <v>-5.9860778967764832</v>
      </c>
    </row>
    <row r="725" spans="5:7" x14ac:dyDescent="0.25">
      <c r="E725" s="60">
        <f t="shared" ca="1" si="34"/>
        <v>0.3028727401387078</v>
      </c>
      <c r="F725" s="78">
        <f t="shared" ca="1" si="35"/>
        <v>1.643578478693714</v>
      </c>
      <c r="G725" s="65">
        <f t="shared" ca="1" si="33"/>
        <v>-5.9769791517726247</v>
      </c>
    </row>
    <row r="726" spans="5:7" x14ac:dyDescent="0.25">
      <c r="E726" s="60">
        <f t="shared" ca="1" si="34"/>
        <v>0.7979779668744702</v>
      </c>
      <c r="F726" s="78">
        <f t="shared" ca="1" si="35"/>
        <v>2.6790772359572497</v>
      </c>
      <c r="G726" s="65">
        <f t="shared" ca="1" si="33"/>
        <v>-5.9703701511229745</v>
      </c>
    </row>
    <row r="727" spans="5:7" x14ac:dyDescent="0.25">
      <c r="E727" s="60">
        <f t="shared" ca="1" si="34"/>
        <v>0.25148960154108213</v>
      </c>
      <c r="F727" s="78">
        <f t="shared" ca="1" si="35"/>
        <v>1.504657957319167</v>
      </c>
      <c r="G727" s="65">
        <f t="shared" ca="1" si="33"/>
        <v>-5.9778745284143131</v>
      </c>
    </row>
    <row r="728" spans="5:7" x14ac:dyDescent="0.25">
      <c r="E728" s="60">
        <f t="shared" ca="1" si="34"/>
        <v>0.4528927579611115</v>
      </c>
      <c r="F728" s="78">
        <f t="shared" ca="1" si="35"/>
        <v>1.925459133858723</v>
      </c>
      <c r="G728" s="65">
        <f t="shared" ca="1" si="33"/>
        <v>-5.9751686716023826</v>
      </c>
    </row>
    <row r="729" spans="5:7" x14ac:dyDescent="0.25">
      <c r="E729" s="60">
        <f t="shared" ca="1" si="34"/>
        <v>0.99857686929869649</v>
      </c>
      <c r="F729" s="78">
        <f t="shared" ca="1" si="35"/>
        <v>113.83363727560905</v>
      </c>
      <c r="G729" s="65">
        <f t="shared" ca="1" si="33"/>
        <v>-6.1654311387780538</v>
      </c>
    </row>
    <row r="730" spans="5:7" x14ac:dyDescent="0.25">
      <c r="E730" s="60">
        <f t="shared" ca="1" si="34"/>
        <v>0.90596809071267681</v>
      </c>
      <c r="F730" s="78">
        <f t="shared" ca="1" si="35"/>
        <v>3.6430393004860369</v>
      </c>
      <c r="G730" s="65">
        <f t="shared" ca="1" si="33"/>
        <v>-5.9643224038126643</v>
      </c>
    </row>
    <row r="731" spans="5:7" x14ac:dyDescent="0.25">
      <c r="E731" s="60">
        <f t="shared" ca="1" si="34"/>
        <v>0.31824041967419436</v>
      </c>
      <c r="F731" s="78">
        <f t="shared" ca="1" si="35"/>
        <v>1.6787995653144012</v>
      </c>
      <c r="G731" s="65">
        <f t="shared" ca="1" si="33"/>
        <v>-5.9767524689449587</v>
      </c>
    </row>
    <row r="732" spans="5:7" x14ac:dyDescent="0.25">
      <c r="E732" s="60">
        <f t="shared" ca="1" si="34"/>
        <v>0.22860693893997042</v>
      </c>
      <c r="F732" s="78">
        <f t="shared" ca="1" si="35"/>
        <v>1.4278327909173694</v>
      </c>
      <c r="G732" s="65">
        <f t="shared" ca="1" si="33"/>
        <v>-5.9783705638007838</v>
      </c>
    </row>
    <row r="733" spans="5:7" x14ac:dyDescent="0.25">
      <c r="E733" s="60">
        <f t="shared" ca="1" si="34"/>
        <v>0.27193339082940471</v>
      </c>
      <c r="F733" s="78">
        <f t="shared" ca="1" si="35"/>
        <v>1.5645594676674952</v>
      </c>
      <c r="G733" s="65">
        <f t="shared" ca="1" si="33"/>
        <v>-5.9774881974545027</v>
      </c>
    </row>
    <row r="734" spans="5:7" x14ac:dyDescent="0.25">
      <c r="E734" s="60">
        <f t="shared" ca="1" si="34"/>
        <v>0.36009830084413075</v>
      </c>
      <c r="F734" s="78">
        <f t="shared" ca="1" si="35"/>
        <v>1.7649064338559939</v>
      </c>
      <c r="G734" s="65">
        <f t="shared" ca="1" si="33"/>
        <v>-5.9761988411090723</v>
      </c>
    </row>
    <row r="735" spans="5:7" x14ac:dyDescent="0.25">
      <c r="E735" s="60">
        <f t="shared" ca="1" si="34"/>
        <v>0.69017081466480934</v>
      </c>
      <c r="F735" s="78">
        <f t="shared" ca="1" si="35"/>
        <v>2.3401920299985344</v>
      </c>
      <c r="G735" s="65">
        <f t="shared" ca="1" si="33"/>
        <v>-5.9725203608984287</v>
      </c>
    </row>
    <row r="736" spans="5:7" x14ac:dyDescent="0.25">
      <c r="E736" s="60">
        <f t="shared" ca="1" si="34"/>
        <v>0.7566190675872384</v>
      </c>
      <c r="F736" s="78">
        <f t="shared" ca="1" si="35"/>
        <v>2.5212391307958848</v>
      </c>
      <c r="G736" s="65">
        <f t="shared" ca="1" si="33"/>
        <v>-5.9713700787957809</v>
      </c>
    </row>
    <row r="737" spans="5:7" x14ac:dyDescent="0.25">
      <c r="E737" s="60">
        <f t="shared" ca="1" si="34"/>
        <v>0.18893668689790855</v>
      </c>
      <c r="F737" s="78">
        <f t="shared" ca="1" si="35"/>
        <v>1.258959570165892</v>
      </c>
      <c r="G737" s="65">
        <f t="shared" ca="1" si="33"/>
        <v>-5.9794631167465351</v>
      </c>
    </row>
    <row r="738" spans="5:7" x14ac:dyDescent="0.25">
      <c r="E738" s="60">
        <f t="shared" ca="1" si="34"/>
        <v>0.74935744713777619</v>
      </c>
      <c r="F738" s="78">
        <f t="shared" ca="1" si="35"/>
        <v>2.4979854246132449</v>
      </c>
      <c r="G738" s="65">
        <f t="shared" ca="1" si="33"/>
        <v>-5.9715176227176991</v>
      </c>
    </row>
    <row r="739" spans="5:7" x14ac:dyDescent="0.25">
      <c r="E739" s="60">
        <f t="shared" ca="1" si="34"/>
        <v>2.9618008519303407E-2</v>
      </c>
      <c r="F739" s="78">
        <f t="shared" ca="1" si="35"/>
        <v>-3.3580700057202675</v>
      </c>
      <c r="G739" s="65">
        <f t="shared" ca="1" si="33"/>
        <v>-6.0104600318629435</v>
      </c>
    </row>
    <row r="740" spans="5:7" x14ac:dyDescent="0.25">
      <c r="E740" s="60">
        <f t="shared" ca="1" si="34"/>
        <v>0.11581592786525763</v>
      </c>
      <c r="F740" s="78">
        <f t="shared" ca="1" si="35"/>
        <v>0.68697711016459428</v>
      </c>
      <c r="G740" s="65">
        <f t="shared" ca="1" si="33"/>
        <v>-5.9831859128189055</v>
      </c>
    </row>
    <row r="741" spans="5:7" x14ac:dyDescent="0.25">
      <c r="E741" s="60">
        <f t="shared" ca="1" si="34"/>
        <v>0.54064929522288752</v>
      </c>
      <c r="F741" s="78">
        <f t="shared" ca="1" si="35"/>
        <v>2.0642011451619009</v>
      </c>
      <c r="G741" s="65">
        <f t="shared" ca="1" si="33"/>
        <v>-5.9742806677944396</v>
      </c>
    </row>
    <row r="742" spans="5:7" x14ac:dyDescent="0.25">
      <c r="E742" s="60">
        <f t="shared" ca="1" si="34"/>
        <v>0.81507504305783907</v>
      </c>
      <c r="F742" s="78">
        <f t="shared" ca="1" si="35"/>
        <v>2.7615684594556376</v>
      </c>
      <c r="G742" s="65">
        <f t="shared" ca="1" si="33"/>
        <v>-5.9698486337090584</v>
      </c>
    </row>
    <row r="743" spans="5:7" x14ac:dyDescent="0.25">
      <c r="E743" s="60">
        <f t="shared" ca="1" si="34"/>
        <v>0.62621982188916758</v>
      </c>
      <c r="F743" s="78">
        <f t="shared" ca="1" si="35"/>
        <v>2.2093552023196086</v>
      </c>
      <c r="G743" s="65">
        <f t="shared" ca="1" si="33"/>
        <v>-5.9733538342444152</v>
      </c>
    </row>
    <row r="744" spans="5:7" x14ac:dyDescent="0.25">
      <c r="E744" s="60">
        <f t="shared" ca="1" si="34"/>
        <v>0.81579788166822331</v>
      </c>
      <c r="F744" s="78">
        <f t="shared" ca="1" si="35"/>
        <v>2.7653511233651016</v>
      </c>
      <c r="G744" s="65">
        <f t="shared" ca="1" si="33"/>
        <v>-5.9698247370993913</v>
      </c>
    </row>
    <row r="745" spans="5:7" x14ac:dyDescent="0.25">
      <c r="E745" s="60">
        <f t="shared" ca="1" si="34"/>
        <v>0.74242622632653565</v>
      </c>
      <c r="F745" s="78">
        <f t="shared" ca="1" si="35"/>
        <v>2.4767549866004415</v>
      </c>
      <c r="G745" s="65">
        <f t="shared" ca="1" si="33"/>
        <v>-5.9716523801957333</v>
      </c>
    </row>
    <row r="746" spans="5:7" x14ac:dyDescent="0.25">
      <c r="E746" s="60">
        <f t="shared" ca="1" si="34"/>
        <v>9.389720295302606E-3</v>
      </c>
      <c r="F746" s="78">
        <f t="shared" ca="1" si="35"/>
        <v>-14.944996374383056</v>
      </c>
      <c r="G746" s="65">
        <f t="shared" ca="1" si="33"/>
        <v>-6.0966447461369526</v>
      </c>
    </row>
    <row r="747" spans="5:7" x14ac:dyDescent="0.25">
      <c r="E747" s="60">
        <f t="shared" ca="1" si="34"/>
        <v>0.42892892489260059</v>
      </c>
      <c r="F747" s="78">
        <f t="shared" ca="1" si="35"/>
        <v>1.8864689197490019</v>
      </c>
      <c r="G747" s="65">
        <f t="shared" ca="1" si="33"/>
        <v>-5.9754185951706695</v>
      </c>
    </row>
    <row r="748" spans="5:7" x14ac:dyDescent="0.25">
      <c r="E748" s="60">
        <f t="shared" ca="1" si="34"/>
        <v>0.55058111340230564</v>
      </c>
      <c r="F748" s="78">
        <f t="shared" ca="1" si="35"/>
        <v>2.0801282010736233</v>
      </c>
      <c r="G748" s="65">
        <f t="shared" ca="1" si="33"/>
        <v>-5.9741788603127794</v>
      </c>
    </row>
    <row r="749" spans="5:7" x14ac:dyDescent="0.25">
      <c r="E749" s="60">
        <f t="shared" ca="1" si="34"/>
        <v>0.34815074527358725</v>
      </c>
      <c r="F749" s="78">
        <f t="shared" ca="1" si="35"/>
        <v>1.7415674344374064</v>
      </c>
      <c r="G749" s="65">
        <f t="shared" ca="1" si="33"/>
        <v>-5.9763488222292196</v>
      </c>
    </row>
    <row r="750" spans="5:7" x14ac:dyDescent="0.25">
      <c r="E750" s="60">
        <f t="shared" ca="1" si="34"/>
        <v>0.94500731969926333</v>
      </c>
      <c r="F750" s="78">
        <f t="shared" ca="1" si="35"/>
        <v>4.8652598430310459</v>
      </c>
      <c r="G750" s="65">
        <f t="shared" ca="1" si="33"/>
        <v>-5.9568028146935532</v>
      </c>
    </row>
    <row r="751" spans="5:7" x14ac:dyDescent="0.25">
      <c r="E751" s="60">
        <f t="shared" ca="1" si="34"/>
        <v>0.77694368421971427</v>
      </c>
      <c r="F751" s="78">
        <f t="shared" ca="1" si="35"/>
        <v>2.5927156360034602</v>
      </c>
      <c r="G751" s="65">
        <f t="shared" ca="1" si="33"/>
        <v>-5.9709169297653615</v>
      </c>
    </row>
    <row r="752" spans="5:7" x14ac:dyDescent="0.25">
      <c r="E752" s="60">
        <f t="shared" ca="1" si="34"/>
        <v>0.25066370751485034</v>
      </c>
      <c r="F752" s="78">
        <f t="shared" ca="1" si="35"/>
        <v>1.5020807630719761</v>
      </c>
      <c r="G752" s="65">
        <f t="shared" ca="1" si="33"/>
        <v>-5.977891158397461</v>
      </c>
    </row>
    <row r="753" spans="5:7" x14ac:dyDescent="0.25">
      <c r="E753" s="60">
        <f t="shared" ca="1" si="34"/>
        <v>0.99248135065237986</v>
      </c>
      <c r="F753" s="78">
        <f t="shared" ca="1" si="35"/>
        <v>23.164086200720192</v>
      </c>
      <c r="G753" s="65">
        <f t="shared" ca="1" si="33"/>
        <v>-5.8667854418522687</v>
      </c>
    </row>
    <row r="754" spans="5:7" x14ac:dyDescent="0.25">
      <c r="E754" s="60">
        <f t="shared" ca="1" si="34"/>
        <v>0.14529917241594659</v>
      </c>
      <c r="F754" s="78">
        <f t="shared" ca="1" si="35"/>
        <v>0.98179640962712922</v>
      </c>
      <c r="G754" s="65">
        <f t="shared" ca="1" si="33"/>
        <v>-5.9812627778728187</v>
      </c>
    </row>
    <row r="755" spans="5:7" x14ac:dyDescent="0.25">
      <c r="E755" s="60">
        <f t="shared" ca="1" si="34"/>
        <v>0.53875772521089627</v>
      </c>
      <c r="F755" s="78">
        <f t="shared" ca="1" si="35"/>
        <v>2.0611831534570739</v>
      </c>
      <c r="G755" s="65">
        <f t="shared" ca="1" si="33"/>
        <v>-5.9742999621934896</v>
      </c>
    </row>
    <row r="756" spans="5:7" x14ac:dyDescent="0.25">
      <c r="E756" s="60">
        <f t="shared" ca="1" si="34"/>
        <v>0.67242228620177169</v>
      </c>
      <c r="F756" s="78">
        <f t="shared" ca="1" si="35"/>
        <v>2.3008581892216142</v>
      </c>
      <c r="G756" s="65">
        <f t="shared" ca="1" si="33"/>
        <v>-5.9727707363998901</v>
      </c>
    </row>
    <row r="757" spans="5:7" x14ac:dyDescent="0.25">
      <c r="E757" s="60">
        <f t="shared" ca="1" si="34"/>
        <v>7.974334356418189E-2</v>
      </c>
      <c r="F757" s="78">
        <f t="shared" ca="1" si="35"/>
        <v>4.6089413930034295E-2</v>
      </c>
      <c r="G757" s="65">
        <f t="shared" ca="1" si="33"/>
        <v>-5.9873976049821751</v>
      </c>
    </row>
    <row r="758" spans="5:7" x14ac:dyDescent="0.25">
      <c r="E758" s="60">
        <f t="shared" ca="1" si="34"/>
        <v>0.28220895968344661</v>
      </c>
      <c r="F758" s="78">
        <f t="shared" ca="1" si="35"/>
        <v>1.5921752593348524</v>
      </c>
      <c r="G758" s="65">
        <f t="shared" ca="1" si="33"/>
        <v>-5.9773102193446634</v>
      </c>
    </row>
    <row r="759" spans="5:7" x14ac:dyDescent="0.25">
      <c r="E759" s="60">
        <f t="shared" ca="1" si="34"/>
        <v>3.283092028298773E-2</v>
      </c>
      <c r="F759" s="78">
        <f t="shared" ca="1" si="35"/>
        <v>-2.8305125169175609</v>
      </c>
      <c r="G759" s="65">
        <f t="shared" ca="1" si="33"/>
        <v>-6.0068118015012795</v>
      </c>
    </row>
    <row r="760" spans="5:7" x14ac:dyDescent="0.25">
      <c r="E760" s="60">
        <f t="shared" ca="1" si="34"/>
        <v>0.38311105636675968</v>
      </c>
      <c r="F760" s="78">
        <f t="shared" ca="1" si="35"/>
        <v>1.8076672750817018</v>
      </c>
      <c r="G760" s="65">
        <f t="shared" ca="1" si="33"/>
        <v>-5.9759242019230072</v>
      </c>
    </row>
    <row r="761" spans="5:7" x14ac:dyDescent="0.25">
      <c r="E761" s="60">
        <f t="shared" ca="1" si="34"/>
        <v>0.21073686051272777</v>
      </c>
      <c r="F761" s="78">
        <f t="shared" ca="1" si="35"/>
        <v>1.3584758934331349</v>
      </c>
      <c r="G761" s="65">
        <f t="shared" ca="1" si="33"/>
        <v>-5.9788189152083673</v>
      </c>
    </row>
    <row r="762" spans="5:7" x14ac:dyDescent="0.25">
      <c r="E762" s="60">
        <f t="shared" ca="1" si="34"/>
        <v>0.28522432309883206</v>
      </c>
      <c r="F762" s="78">
        <f t="shared" ca="1" si="35"/>
        <v>1.6000026678639323</v>
      </c>
      <c r="G762" s="65">
        <f t="shared" ca="1" si="33"/>
        <v>-5.977259788026041</v>
      </c>
    </row>
    <row r="763" spans="5:7" x14ac:dyDescent="0.25">
      <c r="E763" s="60">
        <f t="shared" ca="1" si="34"/>
        <v>7.3424041411230156E-2</v>
      </c>
      <c r="F763" s="78">
        <f t="shared" ca="1" si="35"/>
        <v>-0.12903169206406551</v>
      </c>
      <c r="G763" s="65">
        <f t="shared" ca="1" si="33"/>
        <v>-5.988555794443652</v>
      </c>
    </row>
    <row r="764" spans="5:7" x14ac:dyDescent="0.25">
      <c r="E764" s="60">
        <f t="shared" ca="1" si="34"/>
        <v>0.1516378058081681</v>
      </c>
      <c r="F764" s="78">
        <f t="shared" ca="1" si="35"/>
        <v>1.031052199099447</v>
      </c>
      <c r="G764" s="65">
        <f t="shared" ca="1" si="33"/>
        <v>-5.9809423634952195</v>
      </c>
    </row>
    <row r="765" spans="5:7" x14ac:dyDescent="0.25">
      <c r="E765" s="60">
        <f t="shared" ca="1" si="34"/>
        <v>0.43279617447466767</v>
      </c>
      <c r="F765" s="78">
        <f t="shared" ca="1" si="35"/>
        <v>1.8928395130745328</v>
      </c>
      <c r="G765" s="65">
        <f t="shared" ca="1" si="33"/>
        <v>-5.9753777491683637</v>
      </c>
    </row>
    <row r="766" spans="5:7" x14ac:dyDescent="0.25">
      <c r="E766" s="60">
        <f t="shared" ca="1" si="34"/>
        <v>0.49469162388729515</v>
      </c>
      <c r="F766" s="78">
        <f t="shared" ca="1" si="35"/>
        <v>1.9916608492079146</v>
      </c>
      <c r="G766" s="65">
        <f t="shared" ca="1" si="33"/>
        <v>-5.9747446972834561</v>
      </c>
    </row>
    <row r="767" spans="5:7" x14ac:dyDescent="0.25">
      <c r="E767" s="60">
        <f t="shared" ca="1" si="34"/>
        <v>0.43170806413745921</v>
      </c>
      <c r="F767" s="78">
        <f t="shared" ca="1" si="35"/>
        <v>1.891050486191086</v>
      </c>
      <c r="G767" s="65">
        <f t="shared" ca="1" si="33"/>
        <v>-5.9753892193412215</v>
      </c>
    </row>
    <row r="768" spans="5:7" x14ac:dyDescent="0.25">
      <c r="E768" s="60">
        <f t="shared" ca="1" si="34"/>
        <v>0.27076332017367588</v>
      </c>
      <c r="F768" s="78">
        <f t="shared" ca="1" si="35"/>
        <v>1.5613171730411344</v>
      </c>
      <c r="G768" s="65">
        <f t="shared" ca="1" si="33"/>
        <v>-5.9775090986861228</v>
      </c>
    </row>
    <row r="769" spans="5:7" x14ac:dyDescent="0.25">
      <c r="E769" s="60">
        <f t="shared" ca="1" si="34"/>
        <v>0.42588040760162171</v>
      </c>
      <c r="F769" s="78">
        <f t="shared" ca="1" si="35"/>
        <v>1.8814223043056741</v>
      </c>
      <c r="G769" s="65">
        <f t="shared" ca="1" si="33"/>
        <v>-5.9754509553706621</v>
      </c>
    </row>
    <row r="770" spans="5:7" x14ac:dyDescent="0.25">
      <c r="E770" s="60">
        <f t="shared" ca="1" si="34"/>
        <v>0.82136418865067573</v>
      </c>
      <c r="F770" s="78">
        <f t="shared" ca="1" si="35"/>
        <v>2.7953882721420271</v>
      </c>
      <c r="G770" s="65">
        <f t="shared" ca="1" si="33"/>
        <v>-5.9696350356564958</v>
      </c>
    </row>
    <row r="771" spans="5:7" x14ac:dyDescent="0.25">
      <c r="E771" s="60">
        <f t="shared" ca="1" si="34"/>
        <v>0.34583189183870755</v>
      </c>
      <c r="F771" s="78">
        <f t="shared" ca="1" si="35"/>
        <v>1.7369343831778306</v>
      </c>
      <c r="G771" s="65">
        <f t="shared" ref="G771:G834" ca="1" si="36">LN(1/(PI()*$O$14*(1 + ((F771-$O$13)/$O$14)^2)))</f>
        <v>-5.9763786020535408</v>
      </c>
    </row>
    <row r="772" spans="5:7" x14ac:dyDescent="0.25">
      <c r="E772" s="60">
        <f t="shared" ref="E772:E835" ca="1" si="37">RAND()</f>
        <v>0.48856032129313909</v>
      </c>
      <c r="F772" s="78">
        <f t="shared" ref="F772:F835" ca="1" si="38">$C$3+$C$4*TAN(PI()*(E772-0.5))</f>
        <v>1.9820228542919065</v>
      </c>
      <c r="G772" s="65">
        <f t="shared" ca="1" si="36"/>
        <v>-5.9748063925290662</v>
      </c>
    </row>
    <row r="773" spans="5:7" x14ac:dyDescent="0.25">
      <c r="E773" s="60">
        <f t="shared" ca="1" si="37"/>
        <v>0.19849878605256599</v>
      </c>
      <c r="F773" s="78">
        <f t="shared" ca="1" si="38"/>
        <v>1.3049390409528874</v>
      </c>
      <c r="G773" s="65">
        <f t="shared" ca="1" si="36"/>
        <v>-5.9791653468312802</v>
      </c>
    </row>
    <row r="774" spans="5:7" x14ac:dyDescent="0.25">
      <c r="E774" s="60">
        <f t="shared" ca="1" si="37"/>
        <v>0.81997578566223295</v>
      </c>
      <c r="F774" s="78">
        <f t="shared" ca="1" si="38"/>
        <v>2.7877414679064358</v>
      </c>
      <c r="G774" s="65">
        <f t="shared" ca="1" si="36"/>
        <v>-5.9696833201906676</v>
      </c>
    </row>
    <row r="775" spans="5:7" x14ac:dyDescent="0.25">
      <c r="E775" s="60">
        <f t="shared" ca="1" si="37"/>
        <v>0.44213418055664222</v>
      </c>
      <c r="F775" s="78">
        <f t="shared" ca="1" si="38"/>
        <v>1.9080898664557056</v>
      </c>
      <c r="G775" s="65">
        <f t="shared" ca="1" si="36"/>
        <v>-5.975279986886803</v>
      </c>
    </row>
    <row r="776" spans="5:7" x14ac:dyDescent="0.25">
      <c r="E776" s="60">
        <f t="shared" ca="1" si="37"/>
        <v>0.12724017523539044</v>
      </c>
      <c r="F776" s="78">
        <f t="shared" ca="1" si="38"/>
        <v>0.81652044173612581</v>
      </c>
      <c r="G776" s="65">
        <f t="shared" ca="1" si="36"/>
        <v>-5.9823397716435665</v>
      </c>
    </row>
    <row r="777" spans="5:7" x14ac:dyDescent="0.25">
      <c r="E777" s="60">
        <f t="shared" ca="1" si="37"/>
        <v>0.69370136991827303</v>
      </c>
      <c r="F777" s="78">
        <f t="shared" ca="1" si="38"/>
        <v>2.348367109570944</v>
      </c>
      <c r="G777" s="65">
        <f t="shared" ca="1" si="36"/>
        <v>-5.9724683442203199</v>
      </c>
    </row>
    <row r="778" spans="5:7" x14ac:dyDescent="0.25">
      <c r="E778" s="60">
        <f t="shared" ca="1" si="37"/>
        <v>0.40395316544913318</v>
      </c>
      <c r="F778" s="78">
        <f t="shared" ca="1" si="38"/>
        <v>1.8443780951602979</v>
      </c>
      <c r="G778" s="65">
        <f t="shared" ca="1" si="36"/>
        <v>-5.975688575657812</v>
      </c>
    </row>
    <row r="779" spans="5:7" x14ac:dyDescent="0.25">
      <c r="E779" s="60">
        <f t="shared" ca="1" si="37"/>
        <v>0.75301302516935253</v>
      </c>
      <c r="F779" s="78">
        <f t="shared" ca="1" si="38"/>
        <v>2.5095564415431637</v>
      </c>
      <c r="G779" s="65">
        <f t="shared" ca="1" si="36"/>
        <v>-5.971444197716421</v>
      </c>
    </row>
    <row r="780" spans="5:7" x14ac:dyDescent="0.25">
      <c r="E780" s="60">
        <f t="shared" ca="1" si="37"/>
        <v>0.66887779369043698</v>
      </c>
      <c r="F780" s="78">
        <f t="shared" ca="1" si="38"/>
        <v>2.2933248307884</v>
      </c>
      <c r="G780" s="65">
        <f t="shared" ca="1" si="36"/>
        <v>-5.9728187082492097</v>
      </c>
    </row>
    <row r="781" spans="5:7" x14ac:dyDescent="0.25">
      <c r="E781" s="60">
        <f t="shared" ca="1" si="37"/>
        <v>0.98734893480566788</v>
      </c>
      <c r="F781" s="78">
        <f t="shared" ca="1" si="38"/>
        <v>14.573734316101213</v>
      </c>
      <c r="G781" s="65">
        <f t="shared" ca="1" si="36"/>
        <v>-5.9034465762522705</v>
      </c>
    </row>
    <row r="782" spans="5:7" x14ac:dyDescent="0.25">
      <c r="E782" s="60">
        <f t="shared" ca="1" si="37"/>
        <v>4.7430155504322058E-2</v>
      </c>
      <c r="F782" s="78">
        <f t="shared" ca="1" si="38"/>
        <v>-1.3306932289979847</v>
      </c>
      <c r="G782" s="65">
        <f t="shared" ca="1" si="36"/>
        <v>-5.9965870134832722</v>
      </c>
    </row>
    <row r="783" spans="5:7" x14ac:dyDescent="0.25">
      <c r="E783" s="60">
        <f t="shared" ca="1" si="37"/>
        <v>0.68216401689088058</v>
      </c>
      <c r="F783" s="78">
        <f t="shared" ca="1" si="38"/>
        <v>2.3220986254796889</v>
      </c>
      <c r="G783" s="65">
        <f t="shared" ca="1" si="36"/>
        <v>-5.9726355118735217</v>
      </c>
    </row>
    <row r="784" spans="5:7" x14ac:dyDescent="0.25">
      <c r="E784" s="60">
        <f t="shared" ca="1" si="37"/>
        <v>0.69507285289258292</v>
      </c>
      <c r="F784" s="78">
        <f t="shared" ca="1" si="38"/>
        <v>2.3515768757252857</v>
      </c>
      <c r="G784" s="65">
        <f t="shared" ca="1" si="36"/>
        <v>-5.9724479229811305</v>
      </c>
    </row>
    <row r="785" spans="5:7" x14ac:dyDescent="0.25">
      <c r="E785" s="60">
        <f t="shared" ca="1" si="37"/>
        <v>0.84049635897802066</v>
      </c>
      <c r="F785" s="78">
        <f t="shared" ca="1" si="38"/>
        <v>2.9128656130871713</v>
      </c>
      <c r="G785" s="65">
        <f t="shared" ca="1" si="36"/>
        <v>-5.9688940449057135</v>
      </c>
    </row>
    <row r="786" spans="5:7" x14ac:dyDescent="0.25">
      <c r="E786" s="60">
        <f t="shared" ca="1" si="37"/>
        <v>0.60038405013419716</v>
      </c>
      <c r="F786" s="78">
        <f t="shared" ca="1" si="38"/>
        <v>2.1631270628772894</v>
      </c>
      <c r="G786" s="65">
        <f t="shared" ca="1" si="36"/>
        <v>-5.9736487631791757</v>
      </c>
    </row>
    <row r="787" spans="5:7" x14ac:dyDescent="0.25">
      <c r="E787" s="60">
        <f t="shared" ca="1" si="37"/>
        <v>0.65113166338356288</v>
      </c>
      <c r="F787" s="78">
        <f t="shared" ca="1" si="38"/>
        <v>2.2570059073814681</v>
      </c>
      <c r="G787" s="65">
        <f t="shared" ca="1" si="36"/>
        <v>-5.9730500701817979</v>
      </c>
    </row>
    <row r="788" spans="5:7" x14ac:dyDescent="0.25">
      <c r="E788" s="60">
        <f t="shared" ca="1" si="37"/>
        <v>0.96361610958940935</v>
      </c>
      <c r="F788" s="78">
        <f t="shared" ca="1" si="38"/>
        <v>6.3552573217376658</v>
      </c>
      <c r="G788" s="65">
        <f t="shared" ca="1" si="36"/>
        <v>-5.9478659523949506</v>
      </c>
    </row>
    <row r="789" spans="5:7" x14ac:dyDescent="0.25">
      <c r="E789" s="60">
        <f t="shared" ca="1" si="37"/>
        <v>0.61374966684658783</v>
      </c>
      <c r="F789" s="78">
        <f t="shared" ca="1" si="38"/>
        <v>2.1866931204610189</v>
      </c>
      <c r="G789" s="65">
        <f t="shared" ca="1" si="36"/>
        <v>-5.9734983863796742</v>
      </c>
    </row>
    <row r="790" spans="5:7" x14ac:dyDescent="0.25">
      <c r="E790" s="60">
        <f t="shared" ca="1" si="37"/>
        <v>0.86262432754080476</v>
      </c>
      <c r="F790" s="78">
        <f t="shared" ca="1" si="38"/>
        <v>3.0856989918324453</v>
      </c>
      <c r="G790" s="65">
        <f t="shared" ca="1" si="36"/>
        <v>-5.9678066358211685</v>
      </c>
    </row>
    <row r="791" spans="5:7" x14ac:dyDescent="0.25">
      <c r="E791" s="60">
        <f t="shared" ca="1" si="37"/>
        <v>3.9009701689652121E-2</v>
      </c>
      <c r="F791" s="78">
        <f t="shared" ca="1" si="38"/>
        <v>-2.0594351474776387</v>
      </c>
      <c r="G791" s="65">
        <f t="shared" ca="1" si="36"/>
        <v>-6.0015276630798109</v>
      </c>
    </row>
    <row r="792" spans="5:7" x14ac:dyDescent="0.25">
      <c r="E792" s="60">
        <f t="shared" ca="1" si="37"/>
        <v>0.91771700257580546</v>
      </c>
      <c r="F792" s="78">
        <f t="shared" ca="1" si="38"/>
        <v>3.8909620852409104</v>
      </c>
      <c r="G792" s="65">
        <f t="shared" ca="1" si="36"/>
        <v>-5.9627835527853836</v>
      </c>
    </row>
    <row r="793" spans="5:7" x14ac:dyDescent="0.25">
      <c r="E793" s="60">
        <f t="shared" ca="1" si="37"/>
        <v>0.98286535564003419</v>
      </c>
      <c r="F793" s="78">
        <f t="shared" ca="1" si="38"/>
        <v>11.279514854295437</v>
      </c>
      <c r="G793" s="65">
        <f t="shared" ca="1" si="36"/>
        <v>-5.9202215572470482</v>
      </c>
    </row>
    <row r="794" spans="5:7" x14ac:dyDescent="0.25">
      <c r="E794" s="60">
        <f t="shared" ca="1" si="37"/>
        <v>0.76296871774728048</v>
      </c>
      <c r="F794" s="78">
        <f t="shared" ca="1" si="38"/>
        <v>2.5424973924233552</v>
      </c>
      <c r="G794" s="65">
        <f t="shared" ca="1" si="36"/>
        <v>-5.9712352471394192</v>
      </c>
    </row>
    <row r="795" spans="5:7" x14ac:dyDescent="0.25">
      <c r="E795" s="60">
        <f t="shared" ca="1" si="37"/>
        <v>0.25640740827817265</v>
      </c>
      <c r="F795" s="78">
        <f t="shared" ca="1" si="38"/>
        <v>1.519734879735688</v>
      </c>
      <c r="G795" s="65">
        <f t="shared" ca="1" si="36"/>
        <v>-5.9777772549461021</v>
      </c>
    </row>
    <row r="796" spans="5:7" x14ac:dyDescent="0.25">
      <c r="E796" s="60">
        <f t="shared" ca="1" si="37"/>
        <v>0.76199678011759231</v>
      </c>
      <c r="F796" s="78">
        <f t="shared" ca="1" si="38"/>
        <v>2.5391843709348434</v>
      </c>
      <c r="G796" s="65">
        <f t="shared" ca="1" si="36"/>
        <v>-5.9712562569341152</v>
      </c>
    </row>
    <row r="797" spans="5:7" x14ac:dyDescent="0.25">
      <c r="E797" s="60">
        <f t="shared" ca="1" si="37"/>
        <v>0.93822249168597893</v>
      </c>
      <c r="F797" s="78">
        <f t="shared" ca="1" si="38"/>
        <v>4.5438321692176462</v>
      </c>
      <c r="G797" s="65">
        <f t="shared" ca="1" si="36"/>
        <v>-5.9587640743012891</v>
      </c>
    </row>
    <row r="798" spans="5:7" x14ac:dyDescent="0.25">
      <c r="E798" s="60">
        <f t="shared" ca="1" si="37"/>
        <v>0.91800126438364438</v>
      </c>
      <c r="F798" s="78">
        <f t="shared" ca="1" si="38"/>
        <v>3.8978182767897982</v>
      </c>
      <c r="G798" s="65">
        <f t="shared" ca="1" si="36"/>
        <v>-5.9627410937637979</v>
      </c>
    </row>
    <row r="799" spans="5:7" x14ac:dyDescent="0.25">
      <c r="E799" s="60">
        <f t="shared" ca="1" si="37"/>
        <v>0.89151994958819358</v>
      </c>
      <c r="F799" s="78">
        <f t="shared" ca="1" si="38"/>
        <v>3.4098908479158139</v>
      </c>
      <c r="G799" s="65">
        <f t="shared" ca="1" si="36"/>
        <v>-5.9657757710526935</v>
      </c>
    </row>
    <row r="800" spans="5:7" x14ac:dyDescent="0.25">
      <c r="E800" s="60">
        <f t="shared" ca="1" si="37"/>
        <v>0.82978927181075268</v>
      </c>
      <c r="F800" s="78">
        <f t="shared" ca="1" si="38"/>
        <v>2.8441778285391761</v>
      </c>
      <c r="G800" s="65">
        <f t="shared" ca="1" si="36"/>
        <v>-5.9693271117613076</v>
      </c>
    </row>
    <row r="801" spans="5:7" x14ac:dyDescent="0.25">
      <c r="E801" s="60">
        <f t="shared" ca="1" si="37"/>
        <v>0.17161214884844245</v>
      </c>
      <c r="F801" s="78">
        <f t="shared" ca="1" si="38"/>
        <v>1.164236065808046</v>
      </c>
      <c r="G801" s="65">
        <f t="shared" ca="1" si="36"/>
        <v>-5.9800772623007097</v>
      </c>
    </row>
    <row r="802" spans="5:7" x14ac:dyDescent="0.25">
      <c r="E802" s="60">
        <f t="shared" ca="1" si="37"/>
        <v>0.73830399460609419</v>
      </c>
      <c r="F802" s="78">
        <f t="shared" ca="1" si="38"/>
        <v>2.464542799082305</v>
      </c>
      <c r="G802" s="65">
        <f t="shared" ca="1" si="36"/>
        <v>-5.9717299175844873</v>
      </c>
    </row>
    <row r="803" spans="5:7" x14ac:dyDescent="0.25">
      <c r="E803" s="60">
        <f t="shared" ca="1" si="37"/>
        <v>5.7032376048964384E-3</v>
      </c>
      <c r="F803" s="78">
        <f t="shared" ca="1" si="38"/>
        <v>-25.903082897283955</v>
      </c>
      <c r="G803" s="65">
        <f t="shared" ca="1" si="36"/>
        <v>-6.1867439879150998</v>
      </c>
    </row>
    <row r="804" spans="5:7" x14ac:dyDescent="0.25">
      <c r="E804" s="60">
        <f t="shared" ca="1" si="37"/>
        <v>5.1472723026046663E-2</v>
      </c>
      <c r="F804" s="78">
        <f t="shared" ca="1" si="38"/>
        <v>-1.0650267806208147</v>
      </c>
      <c r="G804" s="65">
        <f t="shared" ca="1" si="36"/>
        <v>-5.9947989545049367</v>
      </c>
    </row>
    <row r="805" spans="5:7" x14ac:dyDescent="0.25">
      <c r="E805" s="60">
        <f t="shared" ca="1" si="37"/>
        <v>0.73698475351746462</v>
      </c>
      <c r="F805" s="78">
        <f t="shared" ca="1" si="38"/>
        <v>2.4606965542822299</v>
      </c>
      <c r="G805" s="65">
        <f t="shared" ca="1" si="36"/>
        <v>-5.9717543414297714</v>
      </c>
    </row>
    <row r="806" spans="5:7" x14ac:dyDescent="0.25">
      <c r="E806" s="60">
        <f t="shared" ca="1" si="37"/>
        <v>0.10157182352388228</v>
      </c>
      <c r="F806" s="78">
        <f t="shared" ca="1" si="38"/>
        <v>0.48662722527111457</v>
      </c>
      <c r="G806" s="65">
        <f t="shared" ca="1" si="36"/>
        <v>-5.984497979660464</v>
      </c>
    </row>
    <row r="807" spans="5:7" x14ac:dyDescent="0.25">
      <c r="E807" s="60">
        <f t="shared" ca="1" si="37"/>
        <v>0.16761736097974123</v>
      </c>
      <c r="F807" s="78">
        <f t="shared" ca="1" si="38"/>
        <v>1.139917260392274</v>
      </c>
      <c r="G807" s="65">
        <f t="shared" ca="1" si="36"/>
        <v>-5.9802350870407004</v>
      </c>
    </row>
    <row r="808" spans="5:7" x14ac:dyDescent="0.25">
      <c r="E808" s="60">
        <f t="shared" ca="1" si="37"/>
        <v>0.59479417139165058</v>
      </c>
      <c r="F808" s="78">
        <f t="shared" ca="1" si="38"/>
        <v>2.1534662410339434</v>
      </c>
      <c r="G808" s="65">
        <f t="shared" ca="1" si="36"/>
        <v>-5.9737104268674397</v>
      </c>
    </row>
    <row r="809" spans="5:7" x14ac:dyDescent="0.25">
      <c r="E809" s="60">
        <f t="shared" ca="1" si="37"/>
        <v>0.51651193046681354</v>
      </c>
      <c r="F809" s="78">
        <f t="shared" ca="1" si="38"/>
        <v>2.0259601691970812</v>
      </c>
      <c r="G809" s="65">
        <f t="shared" ca="1" si="36"/>
        <v>-5.9745252193529099</v>
      </c>
    </row>
    <row r="810" spans="5:7" x14ac:dyDescent="0.25">
      <c r="E810" s="60">
        <f t="shared" ca="1" si="37"/>
        <v>0.29156191616611715</v>
      </c>
      <c r="F810" s="78">
        <f t="shared" ca="1" si="38"/>
        <v>1.6160750176452958</v>
      </c>
      <c r="G810" s="65">
        <f t="shared" ca="1" si="36"/>
        <v>-5.9771562556544007</v>
      </c>
    </row>
    <row r="811" spans="5:7" x14ac:dyDescent="0.25">
      <c r="E811" s="60">
        <f t="shared" ca="1" si="37"/>
        <v>0.21698872585485429</v>
      </c>
      <c r="F811" s="78">
        <f t="shared" ca="1" si="38"/>
        <v>1.3838271842076715</v>
      </c>
      <c r="G811" s="65">
        <f t="shared" ca="1" si="36"/>
        <v>-5.9786549751247273</v>
      </c>
    </row>
    <row r="812" spans="5:7" x14ac:dyDescent="0.25">
      <c r="E812" s="60">
        <f t="shared" ca="1" si="37"/>
        <v>0.61007786774620787</v>
      </c>
      <c r="F812" s="78">
        <f t="shared" ca="1" si="38"/>
        <v>2.1801492569834666</v>
      </c>
      <c r="G812" s="65">
        <f t="shared" ca="1" si="36"/>
        <v>-5.973540137280696</v>
      </c>
    </row>
    <row r="813" spans="5:7" x14ac:dyDescent="0.25">
      <c r="E813" s="60">
        <f t="shared" ca="1" si="37"/>
        <v>0.18858392149637693</v>
      </c>
      <c r="F813" s="78">
        <f t="shared" ca="1" si="38"/>
        <v>1.2571853671304232</v>
      </c>
      <c r="G813" s="65">
        <f t="shared" ca="1" si="36"/>
        <v>-5.979474611215835</v>
      </c>
    </row>
    <row r="814" spans="5:7" x14ac:dyDescent="0.25">
      <c r="E814" s="60">
        <f t="shared" ca="1" si="37"/>
        <v>0.51132055370042917</v>
      </c>
      <c r="F814" s="78">
        <f t="shared" ca="1" si="38"/>
        <v>2.0177897852043181</v>
      </c>
      <c r="G814" s="65">
        <f t="shared" ca="1" si="36"/>
        <v>-5.9745774893909225</v>
      </c>
    </row>
    <row r="815" spans="5:7" x14ac:dyDescent="0.25">
      <c r="E815" s="60">
        <f t="shared" ca="1" si="37"/>
        <v>0.81186749600429398</v>
      </c>
      <c r="F815" s="78">
        <f t="shared" ca="1" si="38"/>
        <v>2.7450935380833901</v>
      </c>
      <c r="G815" s="65">
        <f t="shared" ca="1" si="36"/>
        <v>-5.9699527305798563</v>
      </c>
    </row>
    <row r="816" spans="5:7" x14ac:dyDescent="0.25">
      <c r="E816" s="60">
        <f t="shared" ca="1" si="37"/>
        <v>0.3359769738000401</v>
      </c>
      <c r="F816" s="78">
        <f t="shared" ca="1" si="38"/>
        <v>1.7168353965707857</v>
      </c>
      <c r="G816" s="65">
        <f t="shared" ca="1" si="36"/>
        <v>-5.9765078186039347</v>
      </c>
    </row>
    <row r="817" spans="5:7" x14ac:dyDescent="0.25">
      <c r="E817" s="60">
        <f t="shared" ca="1" si="37"/>
        <v>0.45165546196416539</v>
      </c>
      <c r="F817" s="78">
        <f t="shared" ca="1" si="38"/>
        <v>1.9234712359854551</v>
      </c>
      <c r="G817" s="65">
        <f t="shared" ca="1" si="36"/>
        <v>-5.9751814099074529</v>
      </c>
    </row>
    <row r="818" spans="5:7" x14ac:dyDescent="0.25">
      <c r="E818" s="60">
        <f t="shared" ca="1" si="37"/>
        <v>0.36790512694288802</v>
      </c>
      <c r="F818" s="78">
        <f t="shared" ca="1" si="38"/>
        <v>1.7797126347014118</v>
      </c>
      <c r="G818" s="65">
        <f t="shared" ca="1" si="36"/>
        <v>-5.9761037235629315</v>
      </c>
    </row>
    <row r="819" spans="5:7" x14ac:dyDescent="0.25">
      <c r="E819" s="60">
        <f t="shared" ca="1" si="37"/>
        <v>0.72836848475472427</v>
      </c>
      <c r="F819" s="78">
        <f t="shared" ca="1" si="38"/>
        <v>2.43627504486959</v>
      </c>
      <c r="G819" s="65">
        <f t="shared" ca="1" si="36"/>
        <v>-5.9719094565568254</v>
      </c>
    </row>
    <row r="820" spans="5:7" x14ac:dyDescent="0.25">
      <c r="E820" s="60">
        <f t="shared" ca="1" si="37"/>
        <v>0.24371329802826525</v>
      </c>
      <c r="F820" s="78">
        <f t="shared" ca="1" si="38"/>
        <v>1.4798491384125427</v>
      </c>
      <c r="G820" s="65">
        <f t="shared" ca="1" si="36"/>
        <v>-5.978034642665162</v>
      </c>
    </row>
    <row r="821" spans="5:7" x14ac:dyDescent="0.25">
      <c r="E821" s="60">
        <f t="shared" ca="1" si="37"/>
        <v>0.44487641190477467</v>
      </c>
      <c r="F821" s="78">
        <f t="shared" ca="1" si="38"/>
        <v>1.912535972007561</v>
      </c>
      <c r="G821" s="65">
        <f t="shared" ca="1" si="36"/>
        <v>-5.975251489838687</v>
      </c>
    </row>
    <row r="822" spans="5:7" x14ac:dyDescent="0.25">
      <c r="E822" s="60">
        <f t="shared" ca="1" si="37"/>
        <v>0.33809530483262018</v>
      </c>
      <c r="F822" s="78">
        <f t="shared" ca="1" si="38"/>
        <v>1.721213640992685</v>
      </c>
      <c r="G822" s="65">
        <f t="shared" ca="1" si="36"/>
        <v>-5.9764796671706391</v>
      </c>
    </row>
    <row r="823" spans="5:7" x14ac:dyDescent="0.25">
      <c r="E823" s="60">
        <f t="shared" ca="1" si="37"/>
        <v>3.1285096556696868E-2</v>
      </c>
      <c r="F823" s="78">
        <f t="shared" ca="1" si="38"/>
        <v>-3.0708533490152163</v>
      </c>
      <c r="G823" s="65">
        <f t="shared" ca="1" si="36"/>
        <v>-6.0084705462302761</v>
      </c>
    </row>
    <row r="824" spans="5:7" x14ac:dyDescent="0.25">
      <c r="E824" s="60">
        <f t="shared" ca="1" si="37"/>
        <v>0.11590162487116584</v>
      </c>
      <c r="F824" s="78">
        <f t="shared" ca="1" si="38"/>
        <v>0.68803927554837307</v>
      </c>
      <c r="G824" s="65">
        <f t="shared" ca="1" si="36"/>
        <v>-5.9831789679417762</v>
      </c>
    </row>
    <row r="825" spans="5:7" x14ac:dyDescent="0.25">
      <c r="E825" s="60">
        <f t="shared" ca="1" si="37"/>
        <v>0.69023095068413176</v>
      </c>
      <c r="F825" s="78">
        <f t="shared" ca="1" si="38"/>
        <v>2.3403302375258836</v>
      </c>
      <c r="G825" s="65">
        <f t="shared" ca="1" si="36"/>
        <v>-5.9725194814468869</v>
      </c>
    </row>
    <row r="826" spans="5:7" x14ac:dyDescent="0.25">
      <c r="E826" s="60">
        <f t="shared" ca="1" si="37"/>
        <v>4.357820945383295E-2</v>
      </c>
      <c r="F826" s="78">
        <f t="shared" ca="1" si="38"/>
        <v>-1.6293219642877004</v>
      </c>
      <c r="G826" s="65">
        <f t="shared" ca="1" si="36"/>
        <v>-5.9986052948508881</v>
      </c>
    </row>
    <row r="827" spans="5:7" x14ac:dyDescent="0.25">
      <c r="E827" s="60">
        <f t="shared" ca="1" si="37"/>
        <v>0.31100166977154298</v>
      </c>
      <c r="F827" s="78">
        <f t="shared" ca="1" si="38"/>
        <v>1.6624955609982015</v>
      </c>
      <c r="G827" s="65">
        <f t="shared" ca="1" si="36"/>
        <v>-5.9768573850819138</v>
      </c>
    </row>
    <row r="828" spans="5:7" x14ac:dyDescent="0.25">
      <c r="E828" s="60">
        <f t="shared" ca="1" si="37"/>
        <v>0.67662800562986591</v>
      </c>
      <c r="F828" s="78">
        <f t="shared" ca="1" si="38"/>
        <v>2.3099290661662977</v>
      </c>
      <c r="G828" s="65">
        <f t="shared" ca="1" si="36"/>
        <v>-5.9727129818685185</v>
      </c>
    </row>
    <row r="829" spans="5:7" x14ac:dyDescent="0.25">
      <c r="E829" s="60">
        <f t="shared" ca="1" si="37"/>
        <v>0.90313777291174568</v>
      </c>
      <c r="F829" s="78">
        <f t="shared" ca="1" si="38"/>
        <v>3.592073556377378</v>
      </c>
      <c r="G829" s="65">
        <f t="shared" ca="1" si="36"/>
        <v>-5.9646395928698475</v>
      </c>
    </row>
    <row r="830" spans="5:7" x14ac:dyDescent="0.25">
      <c r="E830" s="60">
        <f t="shared" ca="1" si="37"/>
        <v>0.49714594441774429</v>
      </c>
      <c r="F830" s="78">
        <f t="shared" ca="1" si="38"/>
        <v>1.9955167398316085</v>
      </c>
      <c r="G830" s="65">
        <f t="shared" ca="1" si="36"/>
        <v>-5.9747200175369723</v>
      </c>
    </row>
    <row r="831" spans="5:7" x14ac:dyDescent="0.25">
      <c r="E831" s="60">
        <f t="shared" ca="1" si="37"/>
        <v>0.57254924198957735</v>
      </c>
      <c r="F831" s="78">
        <f t="shared" ca="1" si="38"/>
        <v>2.115975284848493</v>
      </c>
      <c r="G831" s="65">
        <f t="shared" ca="1" si="36"/>
        <v>-5.9739498214092297</v>
      </c>
    </row>
    <row r="832" spans="5:7" x14ac:dyDescent="0.25">
      <c r="E832" s="60">
        <f t="shared" ca="1" si="37"/>
        <v>0.79192202935720679</v>
      </c>
      <c r="F832" s="78">
        <f t="shared" ca="1" si="38"/>
        <v>2.6526962077263669</v>
      </c>
      <c r="G832" s="65">
        <f t="shared" ca="1" si="36"/>
        <v>-5.9705370906356139</v>
      </c>
    </row>
    <row r="833" spans="5:7" x14ac:dyDescent="0.25">
      <c r="E833" s="60">
        <f t="shared" ca="1" si="37"/>
        <v>0.72691711569577266</v>
      </c>
      <c r="F833" s="78">
        <f t="shared" ca="1" si="38"/>
        <v>2.4322754092466523</v>
      </c>
      <c r="G833" s="65">
        <f t="shared" ca="1" si="36"/>
        <v>-5.9719348667009129</v>
      </c>
    </row>
    <row r="834" spans="5:7" x14ac:dyDescent="0.25">
      <c r="E834" s="60">
        <f t="shared" ca="1" si="37"/>
        <v>0.13431274613957622</v>
      </c>
      <c r="F834" s="78">
        <f t="shared" ca="1" si="38"/>
        <v>0.88621730393201981</v>
      </c>
      <c r="G834" s="65">
        <f t="shared" ca="1" si="36"/>
        <v>-5.9818852552705462</v>
      </c>
    </row>
    <row r="835" spans="5:7" x14ac:dyDescent="0.25">
      <c r="E835" s="60">
        <f t="shared" ca="1" si="37"/>
        <v>0.69133418850732453</v>
      </c>
      <c r="F835" s="78">
        <f t="shared" ca="1" si="38"/>
        <v>2.342872085115153</v>
      </c>
      <c r="G835" s="65">
        <f t="shared" ref="G835:G898" ca="1" si="39">LN(1/(PI()*$O$14*(1 + ((F835-$O$13)/$O$14)^2)))</f>
        <v>-5.9725033073568516</v>
      </c>
    </row>
    <row r="836" spans="5:7" x14ac:dyDescent="0.25">
      <c r="E836" s="60">
        <f t="shared" ref="E836:E899" ca="1" si="40">RAND()</f>
        <v>0.90255524220559535</v>
      </c>
      <c r="F836" s="78">
        <f t="shared" ref="F836:F899" ca="1" si="41">$C$3+$C$4*TAN(PI()*(E836-0.5))</f>
        <v>3.5819401858778601</v>
      </c>
      <c r="G836" s="65">
        <f t="shared" ca="1" si="39"/>
        <v>-5.9647026929521312</v>
      </c>
    </row>
    <row r="837" spans="5:7" x14ac:dyDescent="0.25">
      <c r="E837" s="60">
        <f t="shared" ca="1" si="40"/>
        <v>0.36932428739757295</v>
      </c>
      <c r="F837" s="78">
        <f t="shared" ca="1" si="41"/>
        <v>1.7823693494693953</v>
      </c>
      <c r="G837" s="65">
        <f t="shared" ca="1" si="39"/>
        <v>-5.9760866588488719</v>
      </c>
    </row>
    <row r="838" spans="5:7" x14ac:dyDescent="0.25">
      <c r="E838" s="60">
        <f t="shared" ca="1" si="40"/>
        <v>0.30943343354446806</v>
      </c>
      <c r="F838" s="78">
        <f t="shared" ca="1" si="41"/>
        <v>1.6588977804791587</v>
      </c>
      <c r="G838" s="65">
        <f t="shared" ca="1" si="39"/>
        <v>-5.9768805405773158</v>
      </c>
    </row>
    <row r="839" spans="5:7" x14ac:dyDescent="0.25">
      <c r="E839" s="60">
        <f t="shared" ca="1" si="40"/>
        <v>0.15631600636100595</v>
      </c>
      <c r="F839" s="78">
        <f t="shared" ca="1" si="41"/>
        <v>1.0650322000495542</v>
      </c>
      <c r="G839" s="65">
        <f t="shared" ca="1" si="39"/>
        <v>-5.9807214680804739</v>
      </c>
    </row>
    <row r="840" spans="5:7" x14ac:dyDescent="0.25">
      <c r="E840" s="60">
        <f t="shared" ca="1" si="40"/>
        <v>0.41730720874599458</v>
      </c>
      <c r="F840" s="78">
        <f t="shared" ca="1" si="41"/>
        <v>1.8671032243437327</v>
      </c>
      <c r="G840" s="65">
        <f t="shared" ca="1" si="39"/>
        <v>-5.9755427878152014</v>
      </c>
    </row>
    <row r="841" spans="5:7" x14ac:dyDescent="0.25">
      <c r="E841" s="60">
        <f t="shared" ca="1" si="40"/>
        <v>0.97199301277516215</v>
      </c>
      <c r="F841" s="78">
        <f t="shared" ca="1" si="41"/>
        <v>7.6680150331836625</v>
      </c>
      <c r="G841" s="65">
        <f t="shared" ca="1" si="39"/>
        <v>-5.9402073997641267</v>
      </c>
    </row>
    <row r="842" spans="5:7" x14ac:dyDescent="0.25">
      <c r="E842" s="60">
        <f t="shared" ca="1" si="40"/>
        <v>0.36490215057179642</v>
      </c>
      <c r="F842" s="78">
        <f t="shared" ca="1" si="41"/>
        <v>1.7740562814379355</v>
      </c>
      <c r="G842" s="65">
        <f t="shared" ca="1" si="39"/>
        <v>-5.976140058178073</v>
      </c>
    </row>
    <row r="843" spans="5:7" x14ac:dyDescent="0.25">
      <c r="E843" s="60">
        <f t="shared" ca="1" si="40"/>
        <v>0.21171724992098973</v>
      </c>
      <c r="F843" s="78">
        <f t="shared" ca="1" si="41"/>
        <v>1.3625350122021433</v>
      </c>
      <c r="G843" s="65">
        <f t="shared" ca="1" si="39"/>
        <v>-5.9787926613973941</v>
      </c>
    </row>
    <row r="844" spans="5:7" x14ac:dyDescent="0.25">
      <c r="E844" s="60">
        <f t="shared" ca="1" si="40"/>
        <v>0.80177910899602112</v>
      </c>
      <c r="F844" s="78">
        <f t="shared" ca="1" si="41"/>
        <v>2.6963425728167509</v>
      </c>
      <c r="G844" s="65">
        <f t="shared" ca="1" si="39"/>
        <v>-5.9702609367756221</v>
      </c>
    </row>
    <row r="845" spans="5:7" x14ac:dyDescent="0.25">
      <c r="E845" s="60">
        <f t="shared" ca="1" si="40"/>
        <v>0.33463429256807753</v>
      </c>
      <c r="F845" s="78">
        <f t="shared" ca="1" si="41"/>
        <v>1.7140431888199552</v>
      </c>
      <c r="G845" s="65">
        <f t="shared" ca="1" si="39"/>
        <v>-5.9765257731327504</v>
      </c>
    </row>
    <row r="846" spans="5:7" x14ac:dyDescent="0.25">
      <c r="E846" s="60">
        <f t="shared" ca="1" si="40"/>
        <v>0.74064404173346388</v>
      </c>
      <c r="F846" s="78">
        <f t="shared" ca="1" si="41"/>
        <v>2.4714386572139326</v>
      </c>
      <c r="G846" s="65">
        <f t="shared" ca="1" si="39"/>
        <v>-5.9716861325499933</v>
      </c>
    </row>
    <row r="847" spans="5:7" x14ac:dyDescent="0.25">
      <c r="E847" s="60">
        <f t="shared" ca="1" si="40"/>
        <v>0.97632901713071341</v>
      </c>
      <c r="F847" s="78">
        <f t="shared" ca="1" si="41"/>
        <v>8.7112318604452028</v>
      </c>
      <c r="G847" s="65">
        <f t="shared" ca="1" si="39"/>
        <v>-5.9342687004899446</v>
      </c>
    </row>
    <row r="848" spans="5:7" x14ac:dyDescent="0.25">
      <c r="E848" s="60">
        <f t="shared" ca="1" si="40"/>
        <v>0.70707911109396004</v>
      </c>
      <c r="F848" s="78">
        <f t="shared" ca="1" si="41"/>
        <v>2.380542792609333</v>
      </c>
      <c r="G848" s="65">
        <f t="shared" ca="1" si="39"/>
        <v>-5.9722636857359417</v>
      </c>
    </row>
    <row r="849" spans="5:7" x14ac:dyDescent="0.25">
      <c r="E849" s="60">
        <f t="shared" ca="1" si="40"/>
        <v>2.9056982483653293E-2</v>
      </c>
      <c r="F849" s="78">
        <f t="shared" ca="1" si="41"/>
        <v>-3.4621163309359559</v>
      </c>
      <c r="G849" s="65">
        <f t="shared" ca="1" si="39"/>
        <v>-6.0111826677028279</v>
      </c>
    </row>
    <row r="850" spans="5:7" x14ac:dyDescent="0.25">
      <c r="E850" s="60">
        <f t="shared" ca="1" si="40"/>
        <v>0.87483316322558358</v>
      </c>
      <c r="F850" s="78">
        <f t="shared" ca="1" si="41"/>
        <v>3.2053195399151564</v>
      </c>
      <c r="G850" s="65">
        <f t="shared" ca="1" si="39"/>
        <v>-5.9670559404799466</v>
      </c>
    </row>
    <row r="851" spans="5:7" x14ac:dyDescent="0.25">
      <c r="E851" s="60">
        <f t="shared" ca="1" si="40"/>
        <v>0.95066602399678934</v>
      </c>
      <c r="F851" s="78">
        <f t="shared" ca="1" si="41"/>
        <v>5.20019901451208</v>
      </c>
      <c r="G851" s="65">
        <f t="shared" ca="1" si="39"/>
        <v>-5.9547716133694291</v>
      </c>
    </row>
    <row r="852" spans="5:7" x14ac:dyDescent="0.25">
      <c r="E852" s="60">
        <f t="shared" ca="1" si="40"/>
        <v>0.54419965921602154</v>
      </c>
      <c r="F852" s="78">
        <f t="shared" ca="1" si="41"/>
        <v>2.069878357217791</v>
      </c>
      <c r="G852" s="65">
        <f t="shared" ca="1" si="39"/>
        <v>-5.9742443753137406</v>
      </c>
    </row>
    <row r="853" spans="5:7" x14ac:dyDescent="0.25">
      <c r="E853" s="60">
        <f t="shared" ca="1" si="40"/>
        <v>0.61896872470508713</v>
      </c>
      <c r="F853" s="78">
        <f t="shared" ca="1" si="41"/>
        <v>2.1960925374624956</v>
      </c>
      <c r="G853" s="65">
        <f t="shared" ca="1" si="39"/>
        <v>-5.973438424645547</v>
      </c>
    </row>
    <row r="854" spans="5:7" x14ac:dyDescent="0.25">
      <c r="E854" s="60">
        <f t="shared" ca="1" si="40"/>
        <v>2.9205358744234911E-2</v>
      </c>
      <c r="F854" s="78">
        <f t="shared" ca="1" si="41"/>
        <v>-3.4342111836742886</v>
      </c>
      <c r="G854" s="65">
        <f t="shared" ca="1" si="39"/>
        <v>-6.0109887568620373</v>
      </c>
    </row>
    <row r="855" spans="5:7" x14ac:dyDescent="0.25">
      <c r="E855" s="60">
        <f t="shared" ca="1" si="40"/>
        <v>0.38413517274735975</v>
      </c>
      <c r="F855" s="78">
        <f t="shared" ca="1" si="41"/>
        <v>1.8095117091244228</v>
      </c>
      <c r="G855" s="65">
        <f t="shared" ca="1" si="39"/>
        <v>-5.9759123600999464</v>
      </c>
    </row>
    <row r="856" spans="5:7" x14ac:dyDescent="0.25">
      <c r="E856" s="60">
        <f t="shared" ca="1" si="40"/>
        <v>0.24585638070088633</v>
      </c>
      <c r="F856" s="78">
        <f t="shared" ca="1" si="41"/>
        <v>1.4868099891865301</v>
      </c>
      <c r="G856" s="65">
        <f t="shared" ca="1" si="39"/>
        <v>-5.977989711278453</v>
      </c>
    </row>
    <row r="857" spans="5:7" x14ac:dyDescent="0.25">
      <c r="E857" s="60">
        <f t="shared" ca="1" si="40"/>
        <v>3.6987590754812838E-2</v>
      </c>
      <c r="F857" s="78">
        <f t="shared" ca="1" si="41"/>
        <v>-2.2835439731827467</v>
      </c>
      <c r="G857" s="65">
        <f t="shared" ca="1" si="39"/>
        <v>-6.0030575247382849</v>
      </c>
    </row>
    <row r="858" spans="5:7" x14ac:dyDescent="0.25">
      <c r="E858" s="60">
        <f t="shared" ca="1" si="40"/>
        <v>1.9484438431470741E-2</v>
      </c>
      <c r="F858" s="78">
        <f t="shared" ca="1" si="41"/>
        <v>-6.1581059259277211</v>
      </c>
      <c r="G858" s="65">
        <f t="shared" ca="1" si="39"/>
        <v>-6.030256183563667</v>
      </c>
    </row>
    <row r="859" spans="5:7" x14ac:dyDescent="0.25">
      <c r="E859" s="60">
        <f t="shared" ca="1" si="40"/>
        <v>1.9802061678251714E-2</v>
      </c>
      <c r="F859" s="78">
        <f t="shared" ca="1" si="41"/>
        <v>-6.0269205433564874</v>
      </c>
      <c r="G859" s="65">
        <f t="shared" ca="1" si="39"/>
        <v>-6.0293128651616872</v>
      </c>
    </row>
    <row r="860" spans="5:7" x14ac:dyDescent="0.25">
      <c r="E860" s="60">
        <f t="shared" ca="1" si="40"/>
        <v>0.87626830468630135</v>
      </c>
      <c r="F860" s="78">
        <f t="shared" ca="1" si="41"/>
        <v>3.2208429101758096</v>
      </c>
      <c r="G860" s="65">
        <f t="shared" ca="1" si="39"/>
        <v>-5.9669586366025582</v>
      </c>
    </row>
    <row r="861" spans="5:7" x14ac:dyDescent="0.25">
      <c r="E861" s="60">
        <f t="shared" ca="1" si="40"/>
        <v>0.40611086993010126</v>
      </c>
      <c r="F861" s="78">
        <f t="shared" ca="1" si="41"/>
        <v>1.8480879711923204</v>
      </c>
      <c r="G861" s="65">
        <f t="shared" ca="1" si="39"/>
        <v>-5.9756647720352589</v>
      </c>
    </row>
    <row r="862" spans="5:7" x14ac:dyDescent="0.25">
      <c r="E862" s="60">
        <f t="shared" ca="1" si="40"/>
        <v>0.65306792912140799</v>
      </c>
      <c r="F862" s="78">
        <f t="shared" ca="1" si="41"/>
        <v>2.2608630778834748</v>
      </c>
      <c r="G862" s="65">
        <f t="shared" ca="1" si="39"/>
        <v>-5.9730254921579471</v>
      </c>
    </row>
    <row r="863" spans="5:7" x14ac:dyDescent="0.25">
      <c r="E863" s="60">
        <f t="shared" ca="1" si="40"/>
        <v>0.56257068607949645</v>
      </c>
      <c r="F863" s="78">
        <f t="shared" ca="1" si="41"/>
        <v>2.0995716153878599</v>
      </c>
      <c r="G863" s="65">
        <f t="shared" ca="1" si="39"/>
        <v>-5.9740546127763139</v>
      </c>
    </row>
    <row r="864" spans="5:7" x14ac:dyDescent="0.25">
      <c r="E864" s="60">
        <f t="shared" ca="1" si="40"/>
        <v>0.75496223068253476</v>
      </c>
      <c r="F864" s="78">
        <f t="shared" ca="1" si="41"/>
        <v>2.5158374858916699</v>
      </c>
      <c r="G864" s="65">
        <f t="shared" ca="1" si="39"/>
        <v>-5.9714043468156648</v>
      </c>
    </row>
    <row r="865" spans="5:7" x14ac:dyDescent="0.25">
      <c r="E865" s="60">
        <f t="shared" ca="1" si="40"/>
        <v>0.53259342647134278</v>
      </c>
      <c r="F865" s="78">
        <f t="shared" ca="1" si="41"/>
        <v>2.0513773203722674</v>
      </c>
      <c r="G865" s="65">
        <f t="shared" ca="1" si="39"/>
        <v>-5.9743626588552345</v>
      </c>
    </row>
    <row r="866" spans="5:7" x14ac:dyDescent="0.25">
      <c r="E866" s="60">
        <f t="shared" ca="1" si="40"/>
        <v>0.87320463344212806</v>
      </c>
      <c r="F866" s="78">
        <f t="shared" ca="1" si="41"/>
        <v>3.1881080594484779</v>
      </c>
      <c r="G866" s="65">
        <f t="shared" ca="1" si="39"/>
        <v>-5.967163856757927</v>
      </c>
    </row>
    <row r="867" spans="5:7" x14ac:dyDescent="0.25">
      <c r="E867" s="60">
        <f t="shared" ca="1" si="40"/>
        <v>2.9915603764845144E-2</v>
      </c>
      <c r="F867" s="78">
        <f t="shared" ca="1" si="41"/>
        <v>-3.3044584002328143</v>
      </c>
      <c r="G867" s="65">
        <f t="shared" ca="1" si="39"/>
        <v>-6.010088081681328</v>
      </c>
    </row>
    <row r="868" spans="5:7" x14ac:dyDescent="0.25">
      <c r="E868" s="60">
        <f t="shared" ca="1" si="40"/>
        <v>9.1589463198569199E-3</v>
      </c>
      <c r="F868" s="78">
        <f t="shared" ca="1" si="41"/>
        <v>-15.372196795134538</v>
      </c>
      <c r="G868" s="65">
        <f t="shared" ca="1" si="39"/>
        <v>-6.1000198522760449</v>
      </c>
    </row>
    <row r="869" spans="5:7" x14ac:dyDescent="0.25">
      <c r="E869" s="60">
        <f t="shared" ca="1" si="40"/>
        <v>0.67896133820913418</v>
      </c>
      <c r="F869" s="78">
        <f t="shared" ca="1" si="41"/>
        <v>2.3150257604783184</v>
      </c>
      <c r="G869" s="65">
        <f t="shared" ca="1" si="39"/>
        <v>-5.9726805349634944</v>
      </c>
    </row>
    <row r="870" spans="5:7" x14ac:dyDescent="0.25">
      <c r="E870" s="60">
        <f t="shared" ca="1" si="40"/>
        <v>0.20543529601119581</v>
      </c>
      <c r="F870" s="78">
        <f t="shared" ca="1" si="41"/>
        <v>1.3359557566014844</v>
      </c>
      <c r="G870" s="65">
        <f t="shared" ca="1" si="39"/>
        <v>-5.9789646038990583</v>
      </c>
    </row>
    <row r="871" spans="5:7" x14ac:dyDescent="0.25">
      <c r="E871" s="60">
        <f t="shared" ca="1" si="40"/>
        <v>5.8939473068880588E-2</v>
      </c>
      <c r="F871" s="78">
        <f t="shared" ca="1" si="41"/>
        <v>-0.66938019901943058</v>
      </c>
      <c r="G871" s="65">
        <f t="shared" ca="1" si="39"/>
        <v>-5.992149162763023</v>
      </c>
    </row>
    <row r="872" spans="5:7" x14ac:dyDescent="0.25">
      <c r="E872" s="60">
        <f t="shared" ca="1" si="40"/>
        <v>0.66857544061068508</v>
      </c>
      <c r="F872" s="78">
        <f t="shared" ca="1" si="41"/>
        <v>2.2926867983936079</v>
      </c>
      <c r="G872" s="65">
        <f t="shared" ca="1" si="39"/>
        <v>-5.9728227714715905</v>
      </c>
    </row>
    <row r="873" spans="5:7" x14ac:dyDescent="0.25">
      <c r="E873" s="60">
        <f t="shared" ca="1" si="40"/>
        <v>0.18586619112730085</v>
      </c>
      <c r="F873" s="78">
        <f t="shared" ca="1" si="41"/>
        <v>1.2433180443518506</v>
      </c>
      <c r="G873" s="65">
        <f t="shared" ca="1" si="39"/>
        <v>-5.9795644643991386</v>
      </c>
    </row>
    <row r="874" spans="5:7" x14ac:dyDescent="0.25">
      <c r="E874" s="60">
        <f t="shared" ca="1" si="40"/>
        <v>0.77696461792720228</v>
      </c>
      <c r="F874" s="78">
        <f t="shared" ca="1" si="41"/>
        <v>2.5927947329328074</v>
      </c>
      <c r="G874" s="65">
        <f t="shared" ca="1" si="39"/>
        <v>-5.9709164286109369</v>
      </c>
    </row>
    <row r="875" spans="5:7" x14ac:dyDescent="0.25">
      <c r="E875" s="60">
        <f t="shared" ca="1" si="40"/>
        <v>0.67313560369482539</v>
      </c>
      <c r="F875" s="78">
        <f t="shared" ca="1" si="41"/>
        <v>2.3023864115946369</v>
      </c>
      <c r="G875" s="65">
        <f t="shared" ca="1" si="39"/>
        <v>-5.9727610055432692</v>
      </c>
    </row>
    <row r="876" spans="5:7" x14ac:dyDescent="0.25">
      <c r="E876" s="60">
        <f t="shared" ca="1" si="40"/>
        <v>0.39360418563716926</v>
      </c>
      <c r="F876" s="78">
        <f t="shared" ca="1" si="41"/>
        <v>1.8263584849078605</v>
      </c>
      <c r="G876" s="65">
        <f t="shared" ca="1" si="39"/>
        <v>-5.9758042155108173</v>
      </c>
    </row>
    <row r="877" spans="5:7" x14ac:dyDescent="0.25">
      <c r="E877" s="60">
        <f t="shared" ca="1" si="40"/>
        <v>0.11100430818141049</v>
      </c>
      <c r="F877" s="78">
        <f t="shared" ca="1" si="41"/>
        <v>0.62482580006129784</v>
      </c>
      <c r="G877" s="65">
        <f t="shared" ca="1" si="39"/>
        <v>-5.9835924881324098</v>
      </c>
    </row>
    <row r="878" spans="5:7" x14ac:dyDescent="0.25">
      <c r="E878" s="60">
        <f t="shared" ca="1" si="40"/>
        <v>0.91361241959423178</v>
      </c>
      <c r="F878" s="78">
        <f t="shared" ca="1" si="41"/>
        <v>3.7968798204422782</v>
      </c>
      <c r="G878" s="65">
        <f t="shared" ca="1" si="39"/>
        <v>-5.9633667144131026</v>
      </c>
    </row>
    <row r="879" spans="5:7" x14ac:dyDescent="0.25">
      <c r="E879" s="60">
        <f t="shared" ca="1" si="40"/>
        <v>0.14603330332320186</v>
      </c>
      <c r="F879" s="78">
        <f t="shared" ca="1" si="41"/>
        <v>0.98770398814903393</v>
      </c>
      <c r="G879" s="65">
        <f t="shared" ca="1" si="39"/>
        <v>-5.9812243350025494</v>
      </c>
    </row>
    <row r="880" spans="5:7" x14ac:dyDescent="0.25">
      <c r="E880" s="60">
        <f t="shared" ca="1" si="40"/>
        <v>0.78895966143538843</v>
      </c>
      <c r="F880" s="78">
        <f t="shared" ca="1" si="41"/>
        <v>2.6402641919448979</v>
      </c>
      <c r="G880" s="65">
        <f t="shared" ca="1" si="39"/>
        <v>-5.9706157868106011</v>
      </c>
    </row>
    <row r="881" spans="5:7" x14ac:dyDescent="0.25">
      <c r="E881" s="60">
        <f t="shared" ca="1" si="40"/>
        <v>0.15272412374610389</v>
      </c>
      <c r="F881" s="78">
        <f t="shared" ca="1" si="41"/>
        <v>1.0391135228349906</v>
      </c>
      <c r="G881" s="65">
        <f t="shared" ca="1" si="39"/>
        <v>-5.9808899479058146</v>
      </c>
    </row>
    <row r="882" spans="5:7" x14ac:dyDescent="0.25">
      <c r="E882" s="60">
        <f t="shared" ca="1" si="40"/>
        <v>0.94341371267471497</v>
      </c>
      <c r="F882" s="78">
        <f t="shared" ca="1" si="41"/>
        <v>4.7829150876249207</v>
      </c>
      <c r="G882" s="65">
        <f t="shared" ca="1" si="39"/>
        <v>-5.9573041424252997</v>
      </c>
    </row>
    <row r="883" spans="5:7" x14ac:dyDescent="0.25">
      <c r="E883" s="60">
        <f t="shared" ca="1" si="40"/>
        <v>0.85188851537892807</v>
      </c>
      <c r="F883" s="78">
        <f t="shared" ca="1" si="41"/>
        <v>2.9958678437841177</v>
      </c>
      <c r="G883" s="65">
        <f t="shared" ca="1" si="39"/>
        <v>-5.9683714150826193</v>
      </c>
    </row>
    <row r="884" spans="5:7" x14ac:dyDescent="0.25">
      <c r="E884" s="60">
        <f t="shared" ca="1" si="40"/>
        <v>0.76564246204355857</v>
      </c>
      <c r="F884" s="78">
        <f t="shared" ca="1" si="41"/>
        <v>2.5517258115818069</v>
      </c>
      <c r="G884" s="65">
        <f t="shared" ca="1" si="39"/>
        <v>-5.9711767306409946</v>
      </c>
    </row>
    <row r="885" spans="5:7" x14ac:dyDescent="0.25">
      <c r="E885" s="60">
        <f t="shared" ca="1" si="40"/>
        <v>0.93980460936528887</v>
      </c>
      <c r="F885" s="78">
        <f t="shared" ca="1" si="41"/>
        <v>4.612378627103511</v>
      </c>
      <c r="G885" s="65">
        <f t="shared" ca="1" si="39"/>
        <v>-5.9583448416348528</v>
      </c>
    </row>
    <row r="886" spans="5:7" x14ac:dyDescent="0.25">
      <c r="E886" s="60">
        <f t="shared" ca="1" si="40"/>
        <v>0.34758470696971211</v>
      </c>
      <c r="F886" s="78">
        <f t="shared" ca="1" si="41"/>
        <v>1.7404397349383012</v>
      </c>
      <c r="G886" s="65">
        <f t="shared" ca="1" si="39"/>
        <v>-5.976356070523245</v>
      </c>
    </row>
    <row r="887" spans="5:7" x14ac:dyDescent="0.25">
      <c r="E887" s="60">
        <f t="shared" ca="1" si="40"/>
        <v>0.84578034026204874</v>
      </c>
      <c r="F887" s="78">
        <f t="shared" ca="1" si="41"/>
        <v>2.9499598458437859</v>
      </c>
      <c r="G887" s="65">
        <f t="shared" ca="1" si="39"/>
        <v>-5.9686603851927398</v>
      </c>
    </row>
    <row r="888" spans="5:7" x14ac:dyDescent="0.25">
      <c r="E888" s="60">
        <f t="shared" ca="1" si="40"/>
        <v>4.1524452055534899E-2</v>
      </c>
      <c r="F888" s="78">
        <f t="shared" ca="1" si="41"/>
        <v>-1.8110337005503032</v>
      </c>
      <c r="G888" s="65">
        <f t="shared" ca="1" si="39"/>
        <v>-5.9998377036482502</v>
      </c>
    </row>
    <row r="889" spans="5:7" x14ac:dyDescent="0.25">
      <c r="E889" s="60">
        <f t="shared" ca="1" si="40"/>
        <v>0.75686118602187535</v>
      </c>
      <c r="F889" s="78">
        <f t="shared" ca="1" si="41"/>
        <v>2.5220333950616127</v>
      </c>
      <c r="G889" s="65">
        <f t="shared" ca="1" si="39"/>
        <v>-5.9713650402520342</v>
      </c>
    </row>
    <row r="890" spans="5:7" x14ac:dyDescent="0.25">
      <c r="E890" s="60">
        <f t="shared" ca="1" si="40"/>
        <v>0.6691663943416738</v>
      </c>
      <c r="F890" s="78">
        <f t="shared" ca="1" si="41"/>
        <v>2.2939345061270675</v>
      </c>
      <c r="G890" s="65">
        <f t="shared" ca="1" si="39"/>
        <v>-5.9728148256558713</v>
      </c>
    </row>
    <row r="891" spans="5:7" x14ac:dyDescent="0.25">
      <c r="E891" s="60">
        <f t="shared" ca="1" si="40"/>
        <v>0.80543164954065949</v>
      </c>
      <c r="F891" s="78">
        <f t="shared" ca="1" si="41"/>
        <v>2.7134827300033102</v>
      </c>
      <c r="G891" s="65">
        <f t="shared" ca="1" si="39"/>
        <v>-5.970152546325088</v>
      </c>
    </row>
    <row r="892" spans="5:7" x14ac:dyDescent="0.25">
      <c r="E892" s="60">
        <f t="shared" ca="1" si="40"/>
        <v>0.7676400381458347</v>
      </c>
      <c r="F892" s="78">
        <f t="shared" ca="1" si="41"/>
        <v>2.5587327951228707</v>
      </c>
      <c r="G892" s="65">
        <f t="shared" ca="1" si="39"/>
        <v>-5.9711323062119144</v>
      </c>
    </row>
    <row r="893" spans="5:7" x14ac:dyDescent="0.25">
      <c r="E893" s="60">
        <f t="shared" ca="1" si="40"/>
        <v>0.81236352066790318</v>
      </c>
      <c r="F893" s="78">
        <f t="shared" ca="1" si="41"/>
        <v>2.7476087681980403</v>
      </c>
      <c r="G893" s="65">
        <f t="shared" ca="1" si="39"/>
        <v>-5.9699368361753438</v>
      </c>
    </row>
    <row r="894" spans="5:7" x14ac:dyDescent="0.25">
      <c r="E894" s="60">
        <f t="shared" ca="1" si="40"/>
        <v>0.60009362788435006</v>
      </c>
      <c r="F894" s="78">
        <f t="shared" ca="1" si="41"/>
        <v>2.1626224606277633</v>
      </c>
      <c r="G894" s="65">
        <f t="shared" ca="1" si="39"/>
        <v>-5.9736519837372022</v>
      </c>
    </row>
    <row r="895" spans="5:7" x14ac:dyDescent="0.25">
      <c r="E895" s="60">
        <f t="shared" ca="1" si="40"/>
        <v>0.66656783869744052</v>
      </c>
      <c r="F895" s="78">
        <f t="shared" ca="1" si="41"/>
        <v>2.2884681868696664</v>
      </c>
      <c r="G895" s="65">
        <f t="shared" ca="1" si="39"/>
        <v>-5.9728496382284062</v>
      </c>
    </row>
    <row r="896" spans="5:7" x14ac:dyDescent="0.25">
      <c r="E896" s="60">
        <f t="shared" ca="1" si="40"/>
        <v>0.91314574597244114</v>
      </c>
      <c r="F896" s="78">
        <f t="shared" ca="1" si="41"/>
        <v>3.786732816559784</v>
      </c>
      <c r="G896" s="65">
        <f t="shared" ca="1" si="39"/>
        <v>-5.9634296686989545</v>
      </c>
    </row>
    <row r="897" spans="5:7" x14ac:dyDescent="0.25">
      <c r="E897" s="60">
        <f t="shared" ca="1" si="40"/>
        <v>0.51431227327967632</v>
      </c>
      <c r="F897" s="78">
        <f t="shared" ca="1" si="41"/>
        <v>2.0224968289621632</v>
      </c>
      <c r="G897" s="65">
        <f t="shared" ca="1" si="39"/>
        <v>-5.9745473752013902</v>
      </c>
    </row>
    <row r="898" spans="5:7" x14ac:dyDescent="0.25">
      <c r="E898" s="60">
        <f t="shared" ca="1" si="40"/>
        <v>0.82015813355704148</v>
      </c>
      <c r="F898" s="78">
        <f t="shared" ca="1" si="41"/>
        <v>2.7887397651176715</v>
      </c>
      <c r="G898" s="65">
        <f t="shared" ca="1" si="39"/>
        <v>-5.9696770162395474</v>
      </c>
    </row>
    <row r="899" spans="5:7" x14ac:dyDescent="0.25">
      <c r="E899" s="60">
        <f t="shared" ca="1" si="40"/>
        <v>0.1541590623614455</v>
      </c>
      <c r="F899" s="78">
        <f t="shared" ca="1" si="41"/>
        <v>1.0496012163491595</v>
      </c>
      <c r="G899" s="65">
        <f t="shared" ref="G899:G962" ca="1" si="42">LN(1/(PI()*$O$14*(1 + ((F899-$O$13)/$O$14)^2)))</f>
        <v>-5.9808217660013172</v>
      </c>
    </row>
    <row r="900" spans="5:7" x14ac:dyDescent="0.25">
      <c r="E900" s="60">
        <f t="shared" ref="E900:E963" ca="1" si="43">RAND()</f>
        <v>0.34544547170711881</v>
      </c>
      <c r="F900" s="78">
        <f t="shared" ref="F900:F963" ca="1" si="44">$C$3+$C$4*TAN(PI()*(E900-0.5))</f>
        <v>1.7361588775159182</v>
      </c>
      <c r="G900" s="65">
        <f t="shared" ca="1" si="42"/>
        <v>-5.9763835869880468</v>
      </c>
    </row>
    <row r="901" spans="5:7" x14ac:dyDescent="0.25">
      <c r="E901" s="60">
        <f t="shared" ca="1" si="43"/>
        <v>0.19261004061091436</v>
      </c>
      <c r="F901" s="78">
        <f t="shared" ca="1" si="44"/>
        <v>1.2770946637419427</v>
      </c>
      <c r="G901" s="65">
        <f t="shared" ca="1" si="42"/>
        <v>-5.979345644554698</v>
      </c>
    </row>
    <row r="902" spans="5:7" x14ac:dyDescent="0.25">
      <c r="E902" s="60">
        <f t="shared" ca="1" si="43"/>
        <v>0.52999913978477764</v>
      </c>
      <c r="F902" s="78">
        <f t="shared" ca="1" si="44"/>
        <v>2.0472625522932106</v>
      </c>
      <c r="G902" s="65">
        <f t="shared" ca="1" si="42"/>
        <v>-5.9743889709832017</v>
      </c>
    </row>
    <row r="903" spans="5:7" x14ac:dyDescent="0.25">
      <c r="E903" s="60">
        <f t="shared" ca="1" si="43"/>
        <v>0.30851217518543284</v>
      </c>
      <c r="F903" s="78">
        <f t="shared" ca="1" si="44"/>
        <v>1.6567729811576526</v>
      </c>
      <c r="G903" s="65">
        <f t="shared" ca="1" si="42"/>
        <v>-5.9768942165383727</v>
      </c>
    </row>
    <row r="904" spans="5:7" x14ac:dyDescent="0.25">
      <c r="E904" s="60">
        <f t="shared" ca="1" si="43"/>
        <v>0.45135899251275569</v>
      </c>
      <c r="F904" s="78">
        <f t="shared" ca="1" si="44"/>
        <v>1.9229945651604317</v>
      </c>
      <c r="G904" s="65">
        <f t="shared" ca="1" si="42"/>
        <v>-5.9751844644422567</v>
      </c>
    </row>
    <row r="905" spans="5:7" x14ac:dyDescent="0.25">
      <c r="E905" s="60">
        <f t="shared" ca="1" si="43"/>
        <v>0.23538026783480248</v>
      </c>
      <c r="F905" s="78">
        <f t="shared" ca="1" si="44"/>
        <v>1.4518241984181506</v>
      </c>
      <c r="G905" s="65">
        <f t="shared" ca="1" si="42"/>
        <v>-5.9782155919140845</v>
      </c>
    </row>
    <row r="906" spans="5:7" x14ac:dyDescent="0.25">
      <c r="E906" s="60">
        <f t="shared" ca="1" si="43"/>
        <v>0.30761664995549276</v>
      </c>
      <c r="F906" s="78">
        <f t="shared" ca="1" si="44"/>
        <v>1.6546994251878682</v>
      </c>
      <c r="G906" s="65">
        <f t="shared" ca="1" si="42"/>
        <v>-5.9769075631417836</v>
      </c>
    </row>
    <row r="907" spans="5:7" x14ac:dyDescent="0.25">
      <c r="E907" s="60">
        <f t="shared" ca="1" si="43"/>
        <v>1.6603837502107366E-2</v>
      </c>
      <c r="F907" s="78">
        <f t="shared" ca="1" si="44"/>
        <v>-7.5767359374103016</v>
      </c>
      <c r="G907" s="65">
        <f t="shared" ca="1" si="42"/>
        <v>-6.0405531242805779</v>
      </c>
    </row>
    <row r="908" spans="5:7" x14ac:dyDescent="0.25">
      <c r="E908" s="60">
        <f t="shared" ca="1" si="43"/>
        <v>0.38923899969674569</v>
      </c>
      <c r="F908" s="78">
        <f t="shared" ca="1" si="44"/>
        <v>1.8186374412839552</v>
      </c>
      <c r="G908" s="65">
        <f t="shared" ca="1" si="42"/>
        <v>-5.9758537754851471</v>
      </c>
    </row>
    <row r="909" spans="5:7" x14ac:dyDescent="0.25">
      <c r="E909" s="60">
        <f t="shared" ca="1" si="43"/>
        <v>0.36585319750189726</v>
      </c>
      <c r="F909" s="78">
        <f t="shared" ca="1" si="44"/>
        <v>1.7758528201702526</v>
      </c>
      <c r="G909" s="65">
        <f t="shared" ca="1" si="42"/>
        <v>-5.9761285174148631</v>
      </c>
    </row>
    <row r="910" spans="5:7" x14ac:dyDescent="0.25">
      <c r="E910" s="60">
        <f t="shared" ca="1" si="43"/>
        <v>0.19813631689022493</v>
      </c>
      <c r="F910" s="78">
        <f t="shared" ca="1" si="44"/>
        <v>1.3032667642872646</v>
      </c>
      <c r="G910" s="65">
        <f t="shared" ca="1" si="42"/>
        <v>-5.979176172837918</v>
      </c>
    </row>
    <row r="911" spans="5:7" x14ac:dyDescent="0.25">
      <c r="E911" s="60">
        <f t="shared" ca="1" si="43"/>
        <v>0.49932598619898338</v>
      </c>
      <c r="F911" s="78">
        <f t="shared" ca="1" si="44"/>
        <v>1.9989412600147933</v>
      </c>
      <c r="G911" s="65">
        <f t="shared" ca="1" si="42"/>
        <v>-5.9746981001252246</v>
      </c>
    </row>
    <row r="912" spans="5:7" x14ac:dyDescent="0.25">
      <c r="E912" s="60">
        <f t="shared" ca="1" si="43"/>
        <v>0.38255646775875407</v>
      </c>
      <c r="F912" s="78">
        <f t="shared" ca="1" si="44"/>
        <v>1.8066665563740114</v>
      </c>
      <c r="G912" s="65">
        <f t="shared" ca="1" si="42"/>
        <v>-5.9759306269908832</v>
      </c>
    </row>
    <row r="913" spans="5:7" x14ac:dyDescent="0.25">
      <c r="E913" s="60">
        <f t="shared" ca="1" si="43"/>
        <v>0.64123783276178137</v>
      </c>
      <c r="F913" s="78">
        <f t="shared" ca="1" si="44"/>
        <v>2.2376614358684157</v>
      </c>
      <c r="G913" s="65">
        <f t="shared" ca="1" si="42"/>
        <v>-5.973173357988844</v>
      </c>
    </row>
    <row r="914" spans="5:7" x14ac:dyDescent="0.25">
      <c r="E914" s="60">
        <f t="shared" ca="1" si="43"/>
        <v>4.8344428387754768E-2</v>
      </c>
      <c r="F914" s="78">
        <f t="shared" ca="1" si="44"/>
        <v>-1.2667530836114023</v>
      </c>
      <c r="G914" s="65">
        <f t="shared" ca="1" si="42"/>
        <v>-5.996156023988922</v>
      </c>
    </row>
    <row r="915" spans="5:7" x14ac:dyDescent="0.25">
      <c r="E915" s="60">
        <f t="shared" ca="1" si="43"/>
        <v>0.22787934407555654</v>
      </c>
      <c r="F915" s="78">
        <f t="shared" ca="1" si="44"/>
        <v>1.4251863271754075</v>
      </c>
      <c r="G915" s="65">
        <f t="shared" ca="1" si="42"/>
        <v>-5.9783876622949057</v>
      </c>
    </row>
    <row r="916" spans="5:7" x14ac:dyDescent="0.25">
      <c r="E916" s="60">
        <f t="shared" ca="1" si="43"/>
        <v>0.93781403315688894</v>
      </c>
      <c r="F916" s="78">
        <f t="shared" ca="1" si="44"/>
        <v>4.526694917342299</v>
      </c>
      <c r="G916" s="65">
        <f t="shared" ca="1" si="42"/>
        <v>-5.9588689693454189</v>
      </c>
    </row>
    <row r="917" spans="5:7" x14ac:dyDescent="0.25">
      <c r="E917" s="60">
        <f t="shared" ca="1" si="43"/>
        <v>6.062601121762079E-2</v>
      </c>
      <c r="F917" s="78">
        <f t="shared" ca="1" si="44"/>
        <v>-0.5933716467058634</v>
      </c>
      <c r="G917" s="65">
        <f t="shared" ca="1" si="42"/>
        <v>-5.99164190964696</v>
      </c>
    </row>
    <row r="918" spans="5:7" x14ac:dyDescent="0.25">
      <c r="E918" s="60">
        <f t="shared" ca="1" si="43"/>
        <v>0.33064069993569722</v>
      </c>
      <c r="F918" s="78">
        <f t="shared" ca="1" si="44"/>
        <v>1.7056576137542814</v>
      </c>
      <c r="G918" s="65">
        <f t="shared" ca="1" si="42"/>
        <v>-5.9765796992694549</v>
      </c>
    </row>
    <row r="919" spans="5:7" x14ac:dyDescent="0.25">
      <c r="E919" s="60">
        <f t="shared" ca="1" si="43"/>
        <v>0.87163298265247491</v>
      </c>
      <c r="F919" s="78">
        <f t="shared" ca="1" si="44"/>
        <v>3.17188994436213</v>
      </c>
      <c r="G919" s="65">
        <f t="shared" ca="1" si="42"/>
        <v>-5.9672655743969809</v>
      </c>
    </row>
    <row r="920" spans="5:7" x14ac:dyDescent="0.25">
      <c r="E920" s="60">
        <f t="shared" ca="1" si="43"/>
        <v>0.73530237385158104</v>
      </c>
      <c r="F920" s="78">
        <f t="shared" ca="1" si="44"/>
        <v>2.4558339734723789</v>
      </c>
      <c r="G920" s="65">
        <f t="shared" ca="1" si="42"/>
        <v>-5.9717852213494247</v>
      </c>
    </row>
    <row r="921" spans="5:7" x14ac:dyDescent="0.25">
      <c r="E921" s="60">
        <f t="shared" ca="1" si="43"/>
        <v>0.37896656881986779</v>
      </c>
      <c r="F921" s="78">
        <f t="shared" ca="1" si="44"/>
        <v>1.8001557938121333</v>
      </c>
      <c r="G921" s="65">
        <f t="shared" ca="1" si="42"/>
        <v>-5.9759724316466318</v>
      </c>
    </row>
    <row r="922" spans="5:7" x14ac:dyDescent="0.25">
      <c r="E922" s="60">
        <f t="shared" ca="1" si="43"/>
        <v>9.4094346847491961E-3</v>
      </c>
      <c r="F922" s="78">
        <f t="shared" ca="1" si="44"/>
        <v>-14.909473057156976</v>
      </c>
      <c r="G922" s="65">
        <f t="shared" ca="1" si="42"/>
        <v>-6.0963646571744823</v>
      </c>
    </row>
    <row r="923" spans="5:7" x14ac:dyDescent="0.25">
      <c r="E923" s="60">
        <f t="shared" ca="1" si="43"/>
        <v>6.6210965267408439E-2</v>
      </c>
      <c r="F923" s="78">
        <f t="shared" ca="1" si="44"/>
        <v>-0.36898667109362693</v>
      </c>
      <c r="G923" s="65">
        <f t="shared" ca="1" si="42"/>
        <v>-5.9901478574295579</v>
      </c>
    </row>
    <row r="924" spans="5:7" x14ac:dyDescent="0.25">
      <c r="E924" s="60">
        <f t="shared" ca="1" si="43"/>
        <v>0.60951259742735298</v>
      </c>
      <c r="F924" s="78">
        <f t="shared" ca="1" si="44"/>
        <v>2.1791467069152346</v>
      </c>
      <c r="G924" s="65">
        <f t="shared" ca="1" si="42"/>
        <v>-5.9735465341180447</v>
      </c>
    </row>
    <row r="925" spans="5:7" x14ac:dyDescent="0.25">
      <c r="E925" s="60">
        <f t="shared" ca="1" si="43"/>
        <v>0.91153540609888906</v>
      </c>
      <c r="F925" s="78">
        <f t="shared" ca="1" si="44"/>
        <v>3.7525204589631733</v>
      </c>
      <c r="G925" s="65">
        <f t="shared" ca="1" si="42"/>
        <v>-5.9636420142252806</v>
      </c>
    </row>
    <row r="926" spans="5:7" x14ac:dyDescent="0.25">
      <c r="E926" s="60">
        <f t="shared" ca="1" si="43"/>
        <v>0.38534033977055382</v>
      </c>
      <c r="F926" s="78">
        <f t="shared" ca="1" si="44"/>
        <v>1.8116764353652424</v>
      </c>
      <c r="G926" s="65">
        <f t="shared" ca="1" si="42"/>
        <v>-5.9758984623671649</v>
      </c>
    </row>
    <row r="927" spans="5:7" x14ac:dyDescent="0.25">
      <c r="E927" s="60">
        <f t="shared" ca="1" si="43"/>
        <v>0.13800369156269454</v>
      </c>
      <c r="F927" s="78">
        <f t="shared" ca="1" si="44"/>
        <v>0.9199147261272389</v>
      </c>
      <c r="G927" s="65">
        <f t="shared" ca="1" si="42"/>
        <v>-5.9816656852203245</v>
      </c>
    </row>
    <row r="928" spans="5:7" x14ac:dyDescent="0.25">
      <c r="E928" s="60">
        <f t="shared" ca="1" si="43"/>
        <v>0.51771181254527421</v>
      </c>
      <c r="F928" s="78">
        <f t="shared" ca="1" si="44"/>
        <v>2.0278503992755659</v>
      </c>
      <c r="G928" s="65">
        <f t="shared" ca="1" si="42"/>
        <v>-5.9745131276233767</v>
      </c>
    </row>
    <row r="929" spans="5:7" x14ac:dyDescent="0.25">
      <c r="E929" s="60">
        <f t="shared" ca="1" si="43"/>
        <v>0.30108829735106646</v>
      </c>
      <c r="F929" s="78">
        <f t="shared" ca="1" si="44"/>
        <v>1.6393341478291359</v>
      </c>
      <c r="G929" s="65">
        <f t="shared" ca="1" si="42"/>
        <v>-5.9770064771783558</v>
      </c>
    </row>
    <row r="930" spans="5:7" x14ac:dyDescent="0.25">
      <c r="E930" s="60">
        <f t="shared" ca="1" si="43"/>
        <v>0.13519778512287939</v>
      </c>
      <c r="F930" s="78">
        <f t="shared" ca="1" si="44"/>
        <v>0.89445483904942824</v>
      </c>
      <c r="G930" s="65">
        <f t="shared" ca="1" si="42"/>
        <v>-5.981831569103548</v>
      </c>
    </row>
    <row r="931" spans="5:7" x14ac:dyDescent="0.25">
      <c r="E931" s="60">
        <f t="shared" ca="1" si="43"/>
        <v>0.46668484028971557</v>
      </c>
      <c r="F931" s="78">
        <f t="shared" ca="1" si="44"/>
        <v>1.9474767446108538</v>
      </c>
      <c r="G931" s="65">
        <f t="shared" ca="1" si="42"/>
        <v>-5.9750276126150732</v>
      </c>
    </row>
    <row r="932" spans="5:7" x14ac:dyDescent="0.25">
      <c r="E932" s="60">
        <f t="shared" ca="1" si="43"/>
        <v>0.49041108668256206</v>
      </c>
      <c r="F932" s="78">
        <f t="shared" ca="1" si="44"/>
        <v>1.9849332122890124</v>
      </c>
      <c r="G932" s="65">
        <f t="shared" ca="1" si="42"/>
        <v>-5.9747877615424958</v>
      </c>
    </row>
    <row r="933" spans="5:7" x14ac:dyDescent="0.25">
      <c r="E933" s="60">
        <f t="shared" ca="1" si="43"/>
        <v>0.28380266832731638</v>
      </c>
      <c r="F933" s="78">
        <f t="shared" ca="1" si="44"/>
        <v>1.5963271967363084</v>
      </c>
      <c r="G933" s="65">
        <f t="shared" ca="1" si="42"/>
        <v>-5.9772834679597366</v>
      </c>
    </row>
    <row r="934" spans="5:7" x14ac:dyDescent="0.25">
      <c r="E934" s="60">
        <f t="shared" ca="1" si="43"/>
        <v>0.65266839890547101</v>
      </c>
      <c r="F934" s="78">
        <f t="shared" ca="1" si="44"/>
        <v>2.2600651930670961</v>
      </c>
      <c r="G934" s="65">
        <f t="shared" ca="1" si="42"/>
        <v>-5.9730305761761473</v>
      </c>
    </row>
    <row r="935" spans="5:7" x14ac:dyDescent="0.25">
      <c r="E935" s="60">
        <f t="shared" ca="1" si="43"/>
        <v>0.95700497965857323</v>
      </c>
      <c r="F935" s="78">
        <f t="shared" ca="1" si="44"/>
        <v>5.6791668567398785</v>
      </c>
      <c r="G935" s="65">
        <f t="shared" ca="1" si="42"/>
        <v>-5.9518893041004484</v>
      </c>
    </row>
    <row r="936" spans="5:7" x14ac:dyDescent="0.25">
      <c r="E936" s="60">
        <f t="shared" ca="1" si="43"/>
        <v>0.22388960168752736</v>
      </c>
      <c r="F936" s="78">
        <f t="shared" ca="1" si="44"/>
        <v>1.4104229135541955</v>
      </c>
      <c r="G936" s="65">
        <f t="shared" ca="1" si="42"/>
        <v>-5.9784830605828541</v>
      </c>
    </row>
    <row r="937" spans="5:7" x14ac:dyDescent="0.25">
      <c r="E937" s="60">
        <f t="shared" ca="1" si="43"/>
        <v>9.8369584952451961E-2</v>
      </c>
      <c r="F937" s="78">
        <f t="shared" ca="1" si="44"/>
        <v>0.43390876352249053</v>
      </c>
      <c r="G937" s="65">
        <f t="shared" ca="1" si="42"/>
        <v>-5.9848439181769679</v>
      </c>
    </row>
    <row r="938" spans="5:7" x14ac:dyDescent="0.25">
      <c r="E938" s="60">
        <f t="shared" ca="1" si="43"/>
        <v>0.98632934012236417</v>
      </c>
      <c r="F938" s="78">
        <f t="shared" ca="1" si="44"/>
        <v>13.634923164425526</v>
      </c>
      <c r="G938" s="65">
        <f t="shared" ca="1" si="42"/>
        <v>-5.9080810151317777</v>
      </c>
    </row>
    <row r="939" spans="5:7" x14ac:dyDescent="0.25">
      <c r="E939" s="60">
        <f t="shared" ca="1" si="43"/>
        <v>0.81153813076218628</v>
      </c>
      <c r="F939" s="78">
        <f t="shared" ca="1" si="44"/>
        <v>2.7434298450366432</v>
      </c>
      <c r="G939" s="65">
        <f t="shared" ca="1" si="42"/>
        <v>-5.9699632442746644</v>
      </c>
    </row>
    <row r="940" spans="5:7" x14ac:dyDescent="0.25">
      <c r="E940" s="60">
        <f t="shared" ca="1" si="43"/>
        <v>0.6955036248838693</v>
      </c>
      <c r="F940" s="78">
        <f t="shared" ca="1" si="44"/>
        <v>2.3525890498875706</v>
      </c>
      <c r="G940" s="65">
        <f t="shared" ca="1" si="42"/>
        <v>-5.9724414835367643</v>
      </c>
    </row>
    <row r="941" spans="5:7" x14ac:dyDescent="0.25">
      <c r="E941" s="60">
        <f t="shared" ca="1" si="43"/>
        <v>0.70123268224437452</v>
      </c>
      <c r="F941" s="78">
        <f t="shared" ca="1" si="44"/>
        <v>2.366238018147524</v>
      </c>
      <c r="G941" s="65">
        <f t="shared" ca="1" si="42"/>
        <v>-5.9723546597025061</v>
      </c>
    </row>
    <row r="942" spans="5:7" x14ac:dyDescent="0.25">
      <c r="E942" s="60">
        <f t="shared" ca="1" si="43"/>
        <v>0.93772481868823243</v>
      </c>
      <c r="F942" s="78">
        <f t="shared" ca="1" si="44"/>
        <v>4.522981376358576</v>
      </c>
      <c r="G942" s="65">
        <f t="shared" ca="1" si="42"/>
        <v>-5.9588917038531957</v>
      </c>
    </row>
    <row r="943" spans="5:7" x14ac:dyDescent="0.25">
      <c r="E943" s="60">
        <f t="shared" ca="1" si="43"/>
        <v>0.11207830601513968</v>
      </c>
      <c r="F943" s="78">
        <f t="shared" ca="1" si="44"/>
        <v>0.63914145041640125</v>
      </c>
      <c r="G943" s="65">
        <f t="shared" ca="1" si="42"/>
        <v>-5.9834988038233021</v>
      </c>
    </row>
    <row r="944" spans="5:7" x14ac:dyDescent="0.25">
      <c r="E944" s="60">
        <f t="shared" ca="1" si="43"/>
        <v>5.1102695140258225E-3</v>
      </c>
      <c r="F944" s="78">
        <f t="shared" ca="1" si="44"/>
        <v>-29.141463031314956</v>
      </c>
      <c r="G944" s="65">
        <f t="shared" ca="1" si="42"/>
        <v>-6.2145685567266957</v>
      </c>
    </row>
    <row r="945" spans="5:7" x14ac:dyDescent="0.25">
      <c r="E945" s="60">
        <f t="shared" ca="1" si="43"/>
        <v>0.87446997604395615</v>
      </c>
      <c r="F945" s="78">
        <f t="shared" ca="1" si="44"/>
        <v>3.2014444650781178</v>
      </c>
      <c r="G945" s="65">
        <f t="shared" ca="1" si="42"/>
        <v>-5.9670802344265441</v>
      </c>
    </row>
    <row r="946" spans="5:7" x14ac:dyDescent="0.25">
      <c r="E946" s="60">
        <f t="shared" ca="1" si="43"/>
        <v>0.2437950744833145</v>
      </c>
      <c r="F946" s="78">
        <f t="shared" ca="1" si="44"/>
        <v>1.4801165377496792</v>
      </c>
      <c r="G946" s="65">
        <f t="shared" ca="1" si="42"/>
        <v>-5.9780329165424364</v>
      </c>
    </row>
    <row r="947" spans="5:7" x14ac:dyDescent="0.25">
      <c r="E947" s="60">
        <f t="shared" ca="1" si="43"/>
        <v>0.22261175125082522</v>
      </c>
      <c r="F947" s="78">
        <f t="shared" ca="1" si="44"/>
        <v>1.4056019443640067</v>
      </c>
      <c r="G947" s="65">
        <f t="shared" ca="1" si="42"/>
        <v>-5.9785142177335215</v>
      </c>
    </row>
    <row r="948" spans="5:7" x14ac:dyDescent="0.25">
      <c r="E948" s="60">
        <f t="shared" ca="1" si="43"/>
        <v>0.67471613844723188</v>
      </c>
      <c r="F948" s="78">
        <f t="shared" ca="1" si="44"/>
        <v>2.3057873979526438</v>
      </c>
      <c r="G948" s="65">
        <f t="shared" ca="1" si="42"/>
        <v>-5.9727393508873154</v>
      </c>
    </row>
    <row r="949" spans="5:7" x14ac:dyDescent="0.25">
      <c r="E949" s="60">
        <f t="shared" ca="1" si="43"/>
        <v>0.27901515574196045</v>
      </c>
      <c r="F949" s="78">
        <f t="shared" ca="1" si="44"/>
        <v>1.5837516152074762</v>
      </c>
      <c r="G949" s="65">
        <f t="shared" ca="1" si="42"/>
        <v>-5.9773644994237172</v>
      </c>
    </row>
    <row r="950" spans="5:7" x14ac:dyDescent="0.25">
      <c r="E950" s="60">
        <f t="shared" ca="1" si="43"/>
        <v>0.91569473923471523</v>
      </c>
      <c r="F950" s="78">
        <f t="shared" ca="1" si="44"/>
        <v>3.843491232180595</v>
      </c>
      <c r="G950" s="65">
        <f t="shared" ca="1" si="42"/>
        <v>-5.9630776739794822</v>
      </c>
    </row>
    <row r="951" spans="5:7" x14ac:dyDescent="0.25">
      <c r="E951" s="60">
        <f t="shared" ca="1" si="43"/>
        <v>0.26990569124923403</v>
      </c>
      <c r="F951" s="78">
        <f t="shared" ca="1" si="44"/>
        <v>1.5589273532938113</v>
      </c>
      <c r="G951" s="65">
        <f t="shared" ca="1" si="42"/>
        <v>-5.9775245052103854</v>
      </c>
    </row>
    <row r="952" spans="5:7" x14ac:dyDescent="0.25">
      <c r="E952" s="60">
        <f t="shared" ca="1" si="43"/>
        <v>0.70851423589067042</v>
      </c>
      <c r="F952" s="78">
        <f t="shared" ca="1" si="44"/>
        <v>2.3841151634774151</v>
      </c>
      <c r="G952" s="65">
        <f t="shared" ca="1" si="42"/>
        <v>-5.9722409700036003</v>
      </c>
    </row>
    <row r="953" spans="5:7" x14ac:dyDescent="0.25">
      <c r="E953" s="60">
        <f t="shared" ca="1" si="43"/>
        <v>0.87749041188958643</v>
      </c>
      <c r="F953" s="78">
        <f t="shared" ca="1" si="44"/>
        <v>3.234333944024808</v>
      </c>
      <c r="G953" s="65">
        <f t="shared" ca="1" si="42"/>
        <v>-5.9668740933683191</v>
      </c>
    </row>
    <row r="954" spans="5:7" x14ac:dyDescent="0.25">
      <c r="E954" s="60">
        <f t="shared" ca="1" si="43"/>
        <v>0.79810903586882964</v>
      </c>
      <c r="F954" s="78">
        <f t="shared" ca="1" si="44"/>
        <v>2.6796632142246066</v>
      </c>
      <c r="G954" s="65">
        <f t="shared" ca="1" si="42"/>
        <v>-5.9703664439028454</v>
      </c>
    </row>
    <row r="955" spans="5:7" x14ac:dyDescent="0.25">
      <c r="E955" s="60">
        <f t="shared" ca="1" si="43"/>
        <v>3.0956584846366209E-2</v>
      </c>
      <c r="F955" s="78">
        <f t="shared" ca="1" si="44"/>
        <v>-3.1250115989145408</v>
      </c>
      <c r="G955" s="65">
        <f t="shared" ca="1" si="42"/>
        <v>-6.00884508823935</v>
      </c>
    </row>
    <row r="956" spans="5:7" x14ac:dyDescent="0.25">
      <c r="E956" s="60">
        <f t="shared" ca="1" si="43"/>
        <v>0.45738158925907602</v>
      </c>
      <c r="F956" s="78">
        <f t="shared" ca="1" si="44"/>
        <v>1.9326522398080075</v>
      </c>
      <c r="G956" s="65">
        <f t="shared" ca="1" si="42"/>
        <v>-5.9751225822331921</v>
      </c>
    </row>
    <row r="957" spans="5:7" x14ac:dyDescent="0.25">
      <c r="E957" s="60">
        <f t="shared" ca="1" si="43"/>
        <v>0.12837313735731781</v>
      </c>
      <c r="F957" s="78">
        <f t="shared" ca="1" si="44"/>
        <v>0.82817247483397605</v>
      </c>
      <c r="G957" s="65">
        <f t="shared" ca="1" si="42"/>
        <v>-5.9822637495571769</v>
      </c>
    </row>
    <row r="958" spans="5:7" x14ac:dyDescent="0.25">
      <c r="E958" s="60">
        <f t="shared" ca="1" si="43"/>
        <v>0.46845350787748274</v>
      </c>
      <c r="F958" s="78">
        <f t="shared" ca="1" si="44"/>
        <v>1.9502840084758404</v>
      </c>
      <c r="G958" s="65">
        <f t="shared" ca="1" si="42"/>
        <v>-5.9750096312028393</v>
      </c>
    </row>
    <row r="959" spans="5:7" x14ac:dyDescent="0.25">
      <c r="E959" s="60">
        <f t="shared" ca="1" si="43"/>
        <v>0.96005719447642901</v>
      </c>
      <c r="F959" s="78">
        <f t="shared" ca="1" si="44"/>
        <v>5.9636349720445274</v>
      </c>
      <c r="G959" s="65">
        <f t="shared" ca="1" si="42"/>
        <v>-5.9501899812281822</v>
      </c>
    </row>
    <row r="960" spans="5:7" x14ac:dyDescent="0.25">
      <c r="E960" s="60">
        <f t="shared" ca="1" si="43"/>
        <v>0.73943736095084101</v>
      </c>
      <c r="F960" s="78">
        <f t="shared" ca="1" si="44"/>
        <v>2.467870854731427</v>
      </c>
      <c r="G960" s="65">
        <f t="shared" ca="1" si="42"/>
        <v>-5.9717087855574507</v>
      </c>
    </row>
    <row r="961" spans="5:7" x14ac:dyDescent="0.25">
      <c r="E961" s="60">
        <f t="shared" ca="1" si="43"/>
        <v>0.27837352244014646</v>
      </c>
      <c r="F961" s="78">
        <f t="shared" ca="1" si="44"/>
        <v>1.5820423605397989</v>
      </c>
      <c r="G961" s="65">
        <f t="shared" ca="1" si="42"/>
        <v>-5.9773755143977256</v>
      </c>
    </row>
    <row r="962" spans="5:7" x14ac:dyDescent="0.25">
      <c r="E962" s="60">
        <f t="shared" ca="1" si="43"/>
        <v>0.8106809100647514</v>
      </c>
      <c r="F962" s="78">
        <f t="shared" ca="1" si="44"/>
        <v>2.7391237383960858</v>
      </c>
      <c r="G962" s="65">
        <f t="shared" ca="1" si="42"/>
        <v>-5.9699904580795948</v>
      </c>
    </row>
    <row r="963" spans="5:7" x14ac:dyDescent="0.25">
      <c r="E963" s="60">
        <f t="shared" ca="1" si="43"/>
        <v>0.74266907705154273</v>
      </c>
      <c r="F963" s="78">
        <f t="shared" ca="1" si="44"/>
        <v>2.4774838104593155</v>
      </c>
      <c r="G963" s="65">
        <f t="shared" ref="G963:G1026" ca="1" si="45">LN(1/(PI()*$O$14*(1 + ((F963-$O$13)/$O$14)^2)))</f>
        <v>-5.9716477532713856</v>
      </c>
    </row>
    <row r="964" spans="5:7" x14ac:dyDescent="0.25">
      <c r="E964" s="60">
        <f t="shared" ref="E964:E1027" ca="1" si="46">RAND()</f>
        <v>0.16871995626826408</v>
      </c>
      <c r="F964" s="78">
        <f t="shared" ref="F964:F1027" ca="1" si="47">$C$3+$C$4*TAN(PI()*(E964-0.5))</f>
        <v>1.1467334208741868</v>
      </c>
      <c r="G964" s="65">
        <f t="shared" ca="1" si="45"/>
        <v>-5.9801908450954064</v>
      </c>
    </row>
    <row r="965" spans="5:7" x14ac:dyDescent="0.25">
      <c r="E965" s="60">
        <f t="shared" ca="1" si="46"/>
        <v>0.966149199644319</v>
      </c>
      <c r="F965" s="78">
        <f t="shared" ca="1" si="47"/>
        <v>6.6839220624151974</v>
      </c>
      <c r="G965" s="65">
        <f t="shared" ca="1" si="45"/>
        <v>-5.9459293962993094</v>
      </c>
    </row>
    <row r="966" spans="5:7" x14ac:dyDescent="0.25">
      <c r="E966" s="60">
        <f t="shared" ca="1" si="46"/>
        <v>0.28725218073834202</v>
      </c>
      <c r="F966" s="78">
        <f t="shared" ca="1" si="47"/>
        <v>1.6052001978116175</v>
      </c>
      <c r="G966" s="65">
        <f t="shared" ca="1" si="45"/>
        <v>-5.9772263043822189</v>
      </c>
    </row>
    <row r="967" spans="5:7" x14ac:dyDescent="0.25">
      <c r="E967" s="60">
        <f t="shared" ca="1" si="46"/>
        <v>0.36049029386823395</v>
      </c>
      <c r="F967" s="78">
        <f t="shared" ca="1" si="47"/>
        <v>1.7656578659033928</v>
      </c>
      <c r="G967" s="65">
        <f t="shared" ca="1" si="45"/>
        <v>-5.9761940132193807</v>
      </c>
    </row>
    <row r="968" spans="5:7" x14ac:dyDescent="0.25">
      <c r="E968" s="60">
        <f t="shared" ca="1" si="46"/>
        <v>9.3471819019612101E-2</v>
      </c>
      <c r="F968" s="78">
        <f t="shared" ca="1" si="47"/>
        <v>0.34652031063549615</v>
      </c>
      <c r="G968" s="65">
        <f t="shared" ca="1" si="45"/>
        <v>-5.9854179944005397</v>
      </c>
    </row>
    <row r="969" spans="5:7" x14ac:dyDescent="0.25">
      <c r="E969" s="60">
        <f t="shared" ca="1" si="46"/>
        <v>0.7774180873994041</v>
      </c>
      <c r="F969" s="78">
        <f t="shared" ca="1" si="47"/>
        <v>2.5945111776900083</v>
      </c>
      <c r="G969" s="65">
        <f t="shared" ca="1" si="45"/>
        <v>-5.9709055534648394</v>
      </c>
    </row>
    <row r="970" spans="5:7" x14ac:dyDescent="0.25">
      <c r="E970" s="60">
        <f t="shared" ca="1" si="46"/>
        <v>0.61144405600689489</v>
      </c>
      <c r="F970" s="78">
        <f t="shared" ca="1" si="47"/>
        <v>2.1825776141025024</v>
      </c>
      <c r="G970" s="65">
        <f t="shared" ca="1" si="45"/>
        <v>-5.9735246434345823</v>
      </c>
    </row>
    <row r="971" spans="5:7" x14ac:dyDescent="0.25">
      <c r="E971" s="60">
        <f t="shared" ca="1" si="46"/>
        <v>0.52410602916947358</v>
      </c>
      <c r="F971" s="78">
        <f t="shared" ca="1" si="47"/>
        <v>2.0379382179982981</v>
      </c>
      <c r="G971" s="65">
        <f t="shared" ca="1" si="45"/>
        <v>-5.9744486027075965</v>
      </c>
    </row>
    <row r="972" spans="5:7" x14ac:dyDescent="0.25">
      <c r="E972" s="60">
        <f t="shared" ca="1" si="46"/>
        <v>0.55051317495721963</v>
      </c>
      <c r="F972" s="78">
        <f t="shared" ca="1" si="47"/>
        <v>2.0800187466257674</v>
      </c>
      <c r="G972" s="65">
        <f t="shared" ca="1" si="45"/>
        <v>-5.9741795598647078</v>
      </c>
    </row>
    <row r="973" spans="5:7" x14ac:dyDescent="0.25">
      <c r="E973" s="60">
        <f t="shared" ca="1" si="46"/>
        <v>0.33788161241728165</v>
      </c>
      <c r="F973" s="78">
        <f t="shared" ca="1" si="47"/>
        <v>1.7207734541951816</v>
      </c>
      <c r="G973" s="65">
        <f t="shared" ca="1" si="45"/>
        <v>-5.9764824974112827</v>
      </c>
    </row>
    <row r="974" spans="5:7" x14ac:dyDescent="0.25">
      <c r="E974" s="60">
        <f t="shared" ca="1" si="46"/>
        <v>0.7842896022239465</v>
      </c>
      <c r="F974" s="78">
        <f t="shared" ca="1" si="47"/>
        <v>2.621255481063113</v>
      </c>
      <c r="G974" s="65">
        <f t="shared" ca="1" si="45"/>
        <v>-5.9707361467129099</v>
      </c>
    </row>
    <row r="975" spans="5:7" x14ac:dyDescent="0.25">
      <c r="E975" s="60">
        <f t="shared" ca="1" si="46"/>
        <v>0.39029675742414516</v>
      </c>
      <c r="F975" s="78">
        <f t="shared" ca="1" si="47"/>
        <v>1.8205153122849385</v>
      </c>
      <c r="G975" s="65">
        <f t="shared" ca="1" si="45"/>
        <v>-5.9758417211875114</v>
      </c>
    </row>
    <row r="976" spans="5:7" x14ac:dyDescent="0.25">
      <c r="E976" s="60">
        <f t="shared" ca="1" si="46"/>
        <v>0.69551221690943876</v>
      </c>
      <c r="F976" s="78">
        <f t="shared" ca="1" si="47"/>
        <v>2.3526092579936106</v>
      </c>
      <c r="G976" s="65">
        <f t="shared" ca="1" si="45"/>
        <v>-5.9724413549740722</v>
      </c>
    </row>
    <row r="977" spans="5:7" x14ac:dyDescent="0.25">
      <c r="E977" s="60">
        <f t="shared" ca="1" si="46"/>
        <v>0.71899275528102702</v>
      </c>
      <c r="F977" s="78">
        <f t="shared" ca="1" si="47"/>
        <v>2.4109779379254479</v>
      </c>
      <c r="G977" s="65">
        <f t="shared" ca="1" si="45"/>
        <v>-5.9720702010972788</v>
      </c>
    </row>
    <row r="978" spans="5:7" x14ac:dyDescent="0.25">
      <c r="E978" s="60">
        <f t="shared" ca="1" si="46"/>
        <v>0.65008907038483721</v>
      </c>
      <c r="F978" s="78">
        <f t="shared" ca="1" si="47"/>
        <v>2.2549389845880943</v>
      </c>
      <c r="G978" s="65">
        <f t="shared" ca="1" si="45"/>
        <v>-5.9730632413446836</v>
      </c>
    </row>
    <row r="979" spans="5:7" x14ac:dyDescent="0.25">
      <c r="E979" s="60">
        <f t="shared" ca="1" si="46"/>
        <v>0.65541216518458367</v>
      </c>
      <c r="F979" s="78">
        <f t="shared" ca="1" si="47"/>
        <v>2.2655658700483086</v>
      </c>
      <c r="G979" s="65">
        <f t="shared" ca="1" si="45"/>
        <v>-5.9729955279714879</v>
      </c>
    </row>
    <row r="980" spans="5:7" x14ac:dyDescent="0.25">
      <c r="E980" s="60">
        <f t="shared" ca="1" si="46"/>
        <v>0.56001295856755184</v>
      </c>
      <c r="F980" s="78">
        <f t="shared" ca="1" si="47"/>
        <v>2.0954011972606255</v>
      </c>
      <c r="G980" s="65">
        <f t="shared" ca="1" si="45"/>
        <v>-5.9740812592140093</v>
      </c>
    </row>
    <row r="981" spans="5:7" x14ac:dyDescent="0.25">
      <c r="E981" s="60">
        <f t="shared" ca="1" si="46"/>
        <v>0.19452677695100917</v>
      </c>
      <c r="F981" s="78">
        <f t="shared" ca="1" si="47"/>
        <v>1.2863189565189912</v>
      </c>
      <c r="G981" s="65">
        <f t="shared" ca="1" si="45"/>
        <v>-5.9792859064202979</v>
      </c>
    </row>
    <row r="982" spans="5:7" x14ac:dyDescent="0.25">
      <c r="E982" s="60">
        <f t="shared" ca="1" si="46"/>
        <v>0.84822798621135997</v>
      </c>
      <c r="F982" s="78">
        <f t="shared" ca="1" si="47"/>
        <v>2.9679461089385821</v>
      </c>
      <c r="G982" s="65">
        <f t="shared" ca="1" si="45"/>
        <v>-5.9685471423328886</v>
      </c>
    </row>
    <row r="983" spans="5:7" x14ac:dyDescent="0.25">
      <c r="E983" s="60">
        <f t="shared" ca="1" si="46"/>
        <v>0.82290639886496053</v>
      </c>
      <c r="F983" s="78">
        <f t="shared" ca="1" si="47"/>
        <v>2.8040075704493512</v>
      </c>
      <c r="G983" s="65">
        <f t="shared" ca="1" si="45"/>
        <v>-5.9695806180996112</v>
      </c>
    </row>
    <row r="984" spans="5:7" x14ac:dyDescent="0.25">
      <c r="E984" s="60">
        <f t="shared" ca="1" si="46"/>
        <v>0.19775056039654382</v>
      </c>
      <c r="F984" s="78">
        <f t="shared" ca="1" si="47"/>
        <v>1.3014812104612417</v>
      </c>
      <c r="G984" s="65">
        <f t="shared" ca="1" si="45"/>
        <v>-5.97918773250536</v>
      </c>
    </row>
    <row r="985" spans="5:7" x14ac:dyDescent="0.25">
      <c r="E985" s="60">
        <f t="shared" ca="1" si="46"/>
        <v>0.82980436843604533</v>
      </c>
      <c r="F985" s="78">
        <f t="shared" ca="1" si="47"/>
        <v>2.8442691466070018</v>
      </c>
      <c r="G985" s="65">
        <f t="shared" ca="1" si="45"/>
        <v>-5.9693265356719527</v>
      </c>
    </row>
    <row r="986" spans="5:7" x14ac:dyDescent="0.25">
      <c r="E986" s="60">
        <f t="shared" ca="1" si="46"/>
        <v>0.4805144099773504</v>
      </c>
      <c r="F986" s="78">
        <f t="shared" ca="1" si="47"/>
        <v>1.9693538163112687</v>
      </c>
      <c r="G986" s="65">
        <f t="shared" ca="1" si="45"/>
        <v>-5.9748875053761905</v>
      </c>
    </row>
    <row r="987" spans="5:7" x14ac:dyDescent="0.25">
      <c r="E987" s="60">
        <f t="shared" ca="1" si="46"/>
        <v>0.11847249600597642</v>
      </c>
      <c r="F987" s="78">
        <f t="shared" ca="1" si="47"/>
        <v>0.71922110147616869</v>
      </c>
      <c r="G987" s="65">
        <f t="shared" ca="1" si="45"/>
        <v>-5.9829751405734903</v>
      </c>
    </row>
    <row r="988" spans="5:7" x14ac:dyDescent="0.25">
      <c r="E988" s="60">
        <f t="shared" ca="1" si="46"/>
        <v>0.84026508076944151</v>
      </c>
      <c r="F988" s="78">
        <f t="shared" ca="1" si="47"/>
        <v>2.9112934516260007</v>
      </c>
      <c r="G988" s="65">
        <f t="shared" ca="1" si="45"/>
        <v>-5.9689039514042799</v>
      </c>
    </row>
    <row r="989" spans="5:7" x14ac:dyDescent="0.25">
      <c r="E989" s="60">
        <f t="shared" ca="1" si="46"/>
        <v>0.83981492892839038</v>
      </c>
      <c r="F989" s="78">
        <f t="shared" ca="1" si="47"/>
        <v>2.908245358546278</v>
      </c>
      <c r="G989" s="65">
        <f t="shared" ca="1" si="45"/>
        <v>-5.9689231588072476</v>
      </c>
    </row>
    <row r="990" spans="5:7" x14ac:dyDescent="0.25">
      <c r="E990" s="60">
        <f t="shared" ca="1" si="46"/>
        <v>0.65329108566481331</v>
      </c>
      <c r="F990" s="78">
        <f t="shared" ca="1" si="47"/>
        <v>2.2613091891826196</v>
      </c>
      <c r="G990" s="65">
        <f t="shared" ca="1" si="45"/>
        <v>-5.9730226496246992</v>
      </c>
    </row>
    <row r="991" spans="5:7" x14ac:dyDescent="0.25">
      <c r="E991" s="60">
        <f t="shared" ca="1" si="46"/>
        <v>1.8197090274889582E-3</v>
      </c>
      <c r="F991" s="78">
        <f t="shared" ca="1" si="47"/>
        <v>-85.460801078548045</v>
      </c>
      <c r="G991" s="65">
        <f t="shared" ca="1" si="45"/>
        <v>-6.7289391912514027</v>
      </c>
    </row>
    <row r="992" spans="5:7" x14ac:dyDescent="0.25">
      <c r="E992" s="60">
        <f t="shared" ca="1" si="46"/>
        <v>0.91946946453268397</v>
      </c>
      <c r="F992" s="78">
        <f t="shared" ca="1" si="47"/>
        <v>3.9339836541597917</v>
      </c>
      <c r="G992" s="65">
        <f t="shared" ca="1" si="45"/>
        <v>-5.9625172155745041</v>
      </c>
    </row>
    <row r="993" spans="5:7" x14ac:dyDescent="0.25">
      <c r="E993" s="60">
        <f t="shared" ca="1" si="46"/>
        <v>0.51821503298179206</v>
      </c>
      <c r="F993" s="78">
        <f t="shared" ca="1" si="47"/>
        <v>2.0286433790324532</v>
      </c>
      <c r="G993" s="65">
        <f t="shared" ca="1" si="45"/>
        <v>-5.9745080550762015</v>
      </c>
    </row>
    <row r="994" spans="5:7" x14ac:dyDescent="0.25">
      <c r="E994" s="60">
        <f t="shared" ca="1" si="46"/>
        <v>8.9273695712021039E-3</v>
      </c>
      <c r="F994" s="78">
        <f t="shared" ca="1" si="47"/>
        <v>-15.823078780057497</v>
      </c>
      <c r="G994" s="65">
        <f t="shared" ca="1" si="45"/>
        <v>-6.1035955067247585</v>
      </c>
    </row>
    <row r="995" spans="5:7" x14ac:dyDescent="0.25">
      <c r="E995" s="60">
        <f t="shared" ca="1" si="46"/>
        <v>0.1927727920660961</v>
      </c>
      <c r="F995" s="78">
        <f t="shared" ca="1" si="47"/>
        <v>1.2778841310198317</v>
      </c>
      <c r="G995" s="65">
        <f t="shared" ca="1" si="45"/>
        <v>-5.9793405314754056</v>
      </c>
    </row>
    <row r="996" spans="5:7" x14ac:dyDescent="0.25">
      <c r="E996" s="60">
        <f t="shared" ca="1" si="46"/>
        <v>0.13330913152540413</v>
      </c>
      <c r="F996" s="78">
        <f t="shared" ca="1" si="47"/>
        <v>0.8767517785272898</v>
      </c>
      <c r="G996" s="65">
        <f t="shared" ca="1" si="45"/>
        <v>-5.9819469533276015</v>
      </c>
    </row>
    <row r="997" spans="5:7" x14ac:dyDescent="0.25">
      <c r="E997" s="60">
        <f t="shared" ca="1" si="46"/>
        <v>0.84779589014277412</v>
      </c>
      <c r="F997" s="78">
        <f t="shared" ca="1" si="47"/>
        <v>2.9647321377125602</v>
      </c>
      <c r="G997" s="65">
        <f t="shared" ca="1" si="45"/>
        <v>-5.9685673751412249</v>
      </c>
    </row>
    <row r="998" spans="5:7" x14ac:dyDescent="0.25">
      <c r="E998" s="60">
        <f t="shared" ca="1" si="46"/>
        <v>0.46071998579433904</v>
      </c>
      <c r="F998" s="78">
        <f t="shared" ca="1" si="47"/>
        <v>1.9379839845237419</v>
      </c>
      <c r="G998" s="65">
        <f t="shared" ca="1" si="45"/>
        <v>-5.9750884229885672</v>
      </c>
    </row>
    <row r="999" spans="5:7" x14ac:dyDescent="0.25">
      <c r="E999" s="60">
        <f t="shared" ca="1" si="46"/>
        <v>1.6984753446005474E-3</v>
      </c>
      <c r="F999" s="78">
        <f t="shared" ca="1" si="47"/>
        <v>-91.703704977258226</v>
      </c>
      <c r="G999" s="65">
        <f t="shared" ca="1" si="45"/>
        <v>-6.7854844984718232</v>
      </c>
    </row>
    <row r="1000" spans="5:7" x14ac:dyDescent="0.25">
      <c r="E1000" s="60">
        <f t="shared" ca="1" si="46"/>
        <v>0.23751216253086305</v>
      </c>
      <c r="F1000" s="78">
        <f t="shared" ca="1" si="47"/>
        <v>1.4591445084882793</v>
      </c>
      <c r="G1000" s="65">
        <f t="shared" ca="1" si="45"/>
        <v>-5.9781683186844141</v>
      </c>
    </row>
    <row r="1001" spans="5:7" x14ac:dyDescent="0.25">
      <c r="E1001" s="60">
        <f t="shared" ca="1" si="46"/>
        <v>0.42366778558936213</v>
      </c>
      <c r="F1001" s="78">
        <f t="shared" ca="1" si="47"/>
        <v>1.8777451288610552</v>
      </c>
      <c r="G1001" s="65">
        <f t="shared" ca="1" si="45"/>
        <v>-5.9754745360815678</v>
      </c>
    </row>
    <row r="1002" spans="5:7" x14ac:dyDescent="0.25">
      <c r="E1002" s="60">
        <f t="shared" ca="1" si="46"/>
        <v>0.26021639468249258</v>
      </c>
      <c r="F1002" s="78">
        <f t="shared" ca="1" si="47"/>
        <v>1.5311079984922638</v>
      </c>
      <c r="G1002" s="65">
        <f t="shared" ca="1" si="45"/>
        <v>-5.9777038936635174</v>
      </c>
    </row>
    <row r="1003" spans="5:7" x14ac:dyDescent="0.25">
      <c r="E1003" s="60">
        <f t="shared" ca="1" si="46"/>
        <v>0.6356505011412914</v>
      </c>
      <c r="F1003" s="78">
        <f t="shared" ca="1" si="47"/>
        <v>2.2269899123546515</v>
      </c>
      <c r="G1003" s="65">
        <f t="shared" ca="1" si="45"/>
        <v>-5.9732413878790762</v>
      </c>
    </row>
    <row r="1004" spans="5:7" x14ac:dyDescent="0.25">
      <c r="E1004" s="60">
        <f t="shared" ca="1" si="46"/>
        <v>0.27390305901649603</v>
      </c>
      <c r="F1004" s="78">
        <f t="shared" ca="1" si="47"/>
        <v>1.5699708771212815</v>
      </c>
      <c r="G1004" s="65">
        <f t="shared" ca="1" si="45"/>
        <v>-5.977453315655862</v>
      </c>
    </row>
    <row r="1005" spans="5:7" x14ac:dyDescent="0.25">
      <c r="E1005" s="60">
        <f t="shared" ca="1" si="46"/>
        <v>0.36601297726835025</v>
      </c>
      <c r="F1005" s="78">
        <f t="shared" ca="1" si="47"/>
        <v>1.776154173055394</v>
      </c>
      <c r="G1005" s="65">
        <f t="shared" ca="1" si="45"/>
        <v>-5.9761265815914362</v>
      </c>
    </row>
    <row r="1006" spans="5:7" x14ac:dyDescent="0.25">
      <c r="E1006" s="60">
        <f t="shared" ca="1" si="46"/>
        <v>0.60837684521016866</v>
      </c>
      <c r="F1006" s="78">
        <f t="shared" ca="1" si="47"/>
        <v>2.1771362091595803</v>
      </c>
      <c r="G1006" s="65">
        <f t="shared" ca="1" si="45"/>
        <v>-5.9735593625582553</v>
      </c>
    </row>
    <row r="1007" spans="5:7" x14ac:dyDescent="0.25">
      <c r="E1007" s="60">
        <f t="shared" ca="1" si="46"/>
        <v>0.2665357029341533</v>
      </c>
      <c r="F1007" s="78">
        <f t="shared" ca="1" si="47"/>
        <v>1.5494253417331219</v>
      </c>
      <c r="G1007" s="65">
        <f t="shared" ca="1" si="45"/>
        <v>-5.9775857681125935</v>
      </c>
    </row>
    <row r="1008" spans="5:7" x14ac:dyDescent="0.25">
      <c r="E1008" s="60">
        <f t="shared" ca="1" si="46"/>
        <v>0.47038722476103922</v>
      </c>
      <c r="F1008" s="78">
        <f t="shared" ca="1" si="47"/>
        <v>1.9533497004190779</v>
      </c>
      <c r="G1008" s="65">
        <f t="shared" ca="1" si="45"/>
        <v>-5.9749899954402066</v>
      </c>
    </row>
    <row r="1009" spans="5:7" x14ac:dyDescent="0.25">
      <c r="E1009" s="60">
        <f t="shared" ca="1" si="46"/>
        <v>0.81320181897332333</v>
      </c>
      <c r="F1009" s="78">
        <f t="shared" ca="1" si="47"/>
        <v>2.7518863465076979</v>
      </c>
      <c r="G1009" s="65">
        <f t="shared" ca="1" si="45"/>
        <v>-5.9699098066075234</v>
      </c>
    </row>
    <row r="1010" spans="5:7" x14ac:dyDescent="0.25">
      <c r="E1010" s="60">
        <f t="shared" ca="1" si="46"/>
        <v>0.93718329744043805</v>
      </c>
      <c r="F1010" s="78">
        <f t="shared" ca="1" si="47"/>
        <v>4.5006640609221078</v>
      </c>
      <c r="G1010" s="65">
        <f t="shared" ca="1" si="45"/>
        <v>-5.9590283645191864</v>
      </c>
    </row>
    <row r="1011" spans="5:7" x14ac:dyDescent="0.25">
      <c r="E1011" s="60">
        <f t="shared" ca="1" si="46"/>
        <v>0.6721097191002926</v>
      </c>
      <c r="F1011" s="78">
        <f t="shared" ca="1" si="47"/>
        <v>2.3001898394278113</v>
      </c>
      <c r="G1011" s="65">
        <f t="shared" ca="1" si="45"/>
        <v>-5.9727749921528863</v>
      </c>
    </row>
    <row r="1012" spans="5:7" x14ac:dyDescent="0.25">
      <c r="E1012" s="60">
        <f t="shared" ca="1" si="46"/>
        <v>2.981350473044353E-2</v>
      </c>
      <c r="F1012" s="78">
        <f t="shared" ca="1" si="47"/>
        <v>-3.3227312229743067</v>
      </c>
      <c r="G1012" s="65">
        <f t="shared" ca="1" si="45"/>
        <v>-6.0102148254994257</v>
      </c>
    </row>
    <row r="1013" spans="5:7" x14ac:dyDescent="0.25">
      <c r="E1013" s="60">
        <f t="shared" ca="1" si="46"/>
        <v>2.2061290245523058E-2</v>
      </c>
      <c r="F1013" s="78">
        <f t="shared" ca="1" si="47"/>
        <v>-5.2026623954592957</v>
      </c>
      <c r="G1013" s="65">
        <f t="shared" ca="1" si="45"/>
        <v>-6.0234209303416995</v>
      </c>
    </row>
    <row r="1014" spans="5:7" x14ac:dyDescent="0.25">
      <c r="E1014" s="60">
        <f t="shared" ca="1" si="46"/>
        <v>0.3484455696053147</v>
      </c>
      <c r="F1014" s="78">
        <f t="shared" ca="1" si="47"/>
        <v>1.7421539821458887</v>
      </c>
      <c r="G1014" s="65">
        <f t="shared" ca="1" si="45"/>
        <v>-5.9763450522445076</v>
      </c>
    </row>
    <row r="1015" spans="5:7" x14ac:dyDescent="0.25">
      <c r="E1015" s="60">
        <f t="shared" ca="1" si="46"/>
        <v>0.37371623418054156</v>
      </c>
      <c r="F1015" s="78">
        <f t="shared" ca="1" si="47"/>
        <v>1.7905267353702035</v>
      </c>
      <c r="G1015" s="65">
        <f t="shared" ca="1" si="45"/>
        <v>-5.9760342667109825</v>
      </c>
    </row>
    <row r="1016" spans="5:7" x14ac:dyDescent="0.25">
      <c r="E1016" s="60">
        <f t="shared" ca="1" si="46"/>
        <v>0.93467083084214619</v>
      </c>
      <c r="F1016" s="78">
        <f t="shared" ca="1" si="47"/>
        <v>4.4018976075018799</v>
      </c>
      <c r="G1016" s="65">
        <f t="shared" ca="1" si="45"/>
        <v>-5.9596338381138914</v>
      </c>
    </row>
    <row r="1017" spans="5:7" x14ac:dyDescent="0.25">
      <c r="E1017" s="60">
        <f t="shared" ca="1" si="46"/>
        <v>0.86788597166315051</v>
      </c>
      <c r="F1017" s="78">
        <f t="shared" ca="1" si="47"/>
        <v>3.1346961706278473</v>
      </c>
      <c r="G1017" s="65">
        <f t="shared" ca="1" si="45"/>
        <v>-5.967498957352217</v>
      </c>
    </row>
    <row r="1018" spans="5:7" x14ac:dyDescent="0.25">
      <c r="E1018" s="60">
        <f t="shared" ca="1" si="46"/>
        <v>0.14676981763174635</v>
      </c>
      <c r="F1018" s="78">
        <f t="shared" ca="1" si="47"/>
        <v>0.99357556582339557</v>
      </c>
      <c r="G1018" s="65">
        <f t="shared" ca="1" si="45"/>
        <v>-5.9811861300259794</v>
      </c>
    </row>
    <row r="1019" spans="5:7" x14ac:dyDescent="0.25">
      <c r="E1019" s="60">
        <f t="shared" ca="1" si="46"/>
        <v>0.50898672625375285</v>
      </c>
      <c r="F1019" s="78">
        <f t="shared" ca="1" si="47"/>
        <v>2.0141200684041376</v>
      </c>
      <c r="G1019" s="65">
        <f t="shared" ca="1" si="45"/>
        <v>-5.9746009687347401</v>
      </c>
    </row>
    <row r="1020" spans="5:7" x14ac:dyDescent="0.25">
      <c r="E1020" s="60">
        <f t="shared" ca="1" si="46"/>
        <v>0.23981231571954675</v>
      </c>
      <c r="F1020" s="78">
        <f t="shared" ca="1" si="47"/>
        <v>1.4669245534713267</v>
      </c>
      <c r="G1020" s="65">
        <f t="shared" ca="1" si="45"/>
        <v>-5.9781180827878426</v>
      </c>
    </row>
    <row r="1021" spans="5:7" x14ac:dyDescent="0.25">
      <c r="E1021" s="60">
        <f t="shared" ca="1" si="46"/>
        <v>0.61858800024675487</v>
      </c>
      <c r="F1021" s="78">
        <f t="shared" ca="1" si="47"/>
        <v>2.1954028359784652</v>
      </c>
      <c r="G1021" s="65">
        <f t="shared" ca="1" si="45"/>
        <v>-5.9734428241376412</v>
      </c>
    </row>
    <row r="1022" spans="5:7" x14ac:dyDescent="0.25">
      <c r="E1022" s="60">
        <f t="shared" ca="1" si="46"/>
        <v>0.68532117777842316</v>
      </c>
      <c r="F1022" s="78">
        <f t="shared" ca="1" si="47"/>
        <v>2.3291612829446477</v>
      </c>
      <c r="G1022" s="65">
        <f t="shared" ca="1" si="45"/>
        <v>-5.9725905591441206</v>
      </c>
    </row>
    <row r="1023" spans="5:7" x14ac:dyDescent="0.25">
      <c r="E1023" s="60">
        <f t="shared" ca="1" si="46"/>
        <v>0.84815778388595442</v>
      </c>
      <c r="F1023" s="78">
        <f t="shared" ca="1" si="47"/>
        <v>2.9674227889590208</v>
      </c>
      <c r="G1023" s="65">
        <f t="shared" ca="1" si="45"/>
        <v>-5.9685504366951259</v>
      </c>
    </row>
    <row r="1024" spans="5:7" x14ac:dyDescent="0.25">
      <c r="E1024" s="60">
        <f t="shared" ca="1" si="46"/>
        <v>0.60919121722622571</v>
      </c>
      <c r="F1024" s="78">
        <f t="shared" ca="1" si="47"/>
        <v>2.1785772836576238</v>
      </c>
      <c r="G1024" s="65">
        <f t="shared" ca="1" si="45"/>
        <v>-5.9735501674091083</v>
      </c>
    </row>
    <row r="1025" spans="5:7" x14ac:dyDescent="0.25">
      <c r="E1025" s="60">
        <f t="shared" ca="1" si="46"/>
        <v>0.64618946930860566</v>
      </c>
      <c r="F1025" s="78">
        <f t="shared" ca="1" si="47"/>
        <v>2.247268560309116</v>
      </c>
      <c r="G1025" s="65">
        <f t="shared" ca="1" si="45"/>
        <v>-5.9731121240219167</v>
      </c>
    </row>
    <row r="1026" spans="5:7" x14ac:dyDescent="0.25">
      <c r="E1026" s="60">
        <f t="shared" ca="1" si="46"/>
        <v>0.44554814928650999</v>
      </c>
      <c r="F1026" s="78">
        <f t="shared" ca="1" si="47"/>
        <v>1.9136230227337971</v>
      </c>
      <c r="G1026" s="65">
        <f t="shared" ca="1" si="45"/>
        <v>-5.9752445227734263</v>
      </c>
    </row>
    <row r="1027" spans="5:7" x14ac:dyDescent="0.25">
      <c r="E1027" s="60">
        <f t="shared" ca="1" si="46"/>
        <v>0.99919254012800363</v>
      </c>
      <c r="F1027" s="78">
        <f t="shared" ca="1" si="47"/>
        <v>199.10527696728929</v>
      </c>
      <c r="G1027" s="65">
        <f t="shared" ref="G1027:G1090" ca="1" si="48">LN(1/(PI()*$O$14*(1 + ((F1027-$O$13)/$O$14)^2)))</f>
        <v>-6.9358092001183342</v>
      </c>
    </row>
    <row r="1028" spans="5:7" x14ac:dyDescent="0.25">
      <c r="E1028" s="60">
        <f t="shared" ref="E1028:E1091" ca="1" si="49">RAND()</f>
        <v>9.139212213666037E-2</v>
      </c>
      <c r="F1028" s="78">
        <f t="shared" ref="F1028:F1091" ca="1" si="50">$C$3+$C$4*TAN(PI()*(E1028-0.5))</f>
        <v>0.3066664273046158</v>
      </c>
      <c r="G1028" s="65">
        <f t="shared" ca="1" si="48"/>
        <v>-5.9856800662786274</v>
      </c>
    </row>
    <row r="1029" spans="5:7" x14ac:dyDescent="0.25">
      <c r="E1029" s="60">
        <f t="shared" ca="1" si="49"/>
        <v>0.34095776372118081</v>
      </c>
      <c r="F1029" s="78">
        <f t="shared" ca="1" si="50"/>
        <v>1.7270785868661223</v>
      </c>
      <c r="G1029" s="65">
        <f t="shared" ca="1" si="48"/>
        <v>-5.9764419596750189</v>
      </c>
    </row>
    <row r="1030" spans="5:7" x14ac:dyDescent="0.25">
      <c r="E1030" s="60">
        <f t="shared" ca="1" si="49"/>
        <v>0.49231782003613589</v>
      </c>
      <c r="F1030" s="78">
        <f t="shared" ca="1" si="50"/>
        <v>1.9879305164955401</v>
      </c>
      <c r="G1030" s="65">
        <f t="shared" ca="1" si="48"/>
        <v>-5.9747685749078139</v>
      </c>
    </row>
    <row r="1031" spans="5:7" x14ac:dyDescent="0.25">
      <c r="E1031" s="60">
        <f t="shared" ca="1" si="49"/>
        <v>5.5528876658885951E-2</v>
      </c>
      <c r="F1031" s="78">
        <f t="shared" ca="1" si="50"/>
        <v>-0.83703135465619427</v>
      </c>
      <c r="G1031" s="65">
        <f t="shared" ca="1" si="48"/>
        <v>-5.9932700644691952</v>
      </c>
    </row>
    <row r="1032" spans="5:7" x14ac:dyDescent="0.25">
      <c r="E1032" s="60">
        <f t="shared" ca="1" si="49"/>
        <v>6.4741395108729338E-2</v>
      </c>
      <c r="F1032" s="78">
        <f t="shared" ca="1" si="50"/>
        <v>-0.42432572250649336</v>
      </c>
      <c r="G1032" s="65">
        <f t="shared" ca="1" si="48"/>
        <v>-5.9905158545372181</v>
      </c>
    </row>
    <row r="1033" spans="5:7" x14ac:dyDescent="0.25">
      <c r="E1033" s="60">
        <f t="shared" ca="1" si="49"/>
        <v>0.20632410497929354</v>
      </c>
      <c r="F1033" s="78">
        <f t="shared" ca="1" si="50"/>
        <v>1.3398001823564196</v>
      </c>
      <c r="G1033" s="65">
        <f t="shared" ca="1" si="48"/>
        <v>-5.9789397295071085</v>
      </c>
    </row>
    <row r="1034" spans="5:7" x14ac:dyDescent="0.25">
      <c r="E1034" s="60">
        <f t="shared" ca="1" si="49"/>
        <v>6.4899928601923285E-2</v>
      </c>
      <c r="F1034" s="78">
        <f t="shared" ca="1" si="50"/>
        <v>-0.41823699560537886</v>
      </c>
      <c r="G1034" s="65">
        <f t="shared" ca="1" si="48"/>
        <v>-5.9904753501158714</v>
      </c>
    </row>
    <row r="1035" spans="5:7" x14ac:dyDescent="0.25">
      <c r="E1035" s="60">
        <f t="shared" ca="1" si="49"/>
        <v>0.78116711346250955</v>
      </c>
      <c r="F1035" s="78">
        <f t="shared" ca="1" si="50"/>
        <v>2.6089283561376968</v>
      </c>
      <c r="G1035" s="65">
        <f t="shared" ca="1" si="48"/>
        <v>-5.9708142209214365</v>
      </c>
    </row>
    <row r="1036" spans="5:7" x14ac:dyDescent="0.25">
      <c r="E1036" s="60">
        <f t="shared" ca="1" si="49"/>
        <v>2.9541856961321611E-2</v>
      </c>
      <c r="F1036" s="78">
        <f t="shared" ca="1" si="50"/>
        <v>-3.3719617178031731</v>
      </c>
      <c r="G1036" s="65">
        <f t="shared" ca="1" si="48"/>
        <v>-6.0105564551217556</v>
      </c>
    </row>
    <row r="1037" spans="5:7" x14ac:dyDescent="0.25">
      <c r="E1037" s="60">
        <f t="shared" ca="1" si="49"/>
        <v>0.54149624903817584</v>
      </c>
      <c r="F1037" s="78">
        <f t="shared" ca="1" si="50"/>
        <v>2.0655539368477536</v>
      </c>
      <c r="G1037" s="65">
        <f t="shared" ca="1" si="48"/>
        <v>-5.9742720195447845</v>
      </c>
    </row>
    <row r="1038" spans="5:7" x14ac:dyDescent="0.25">
      <c r="E1038" s="60">
        <f t="shared" ca="1" si="49"/>
        <v>2.8136058664125385E-2</v>
      </c>
      <c r="F1038" s="78">
        <f t="shared" ca="1" si="50"/>
        <v>-3.641878570877271</v>
      </c>
      <c r="G1038" s="65">
        <f t="shared" ca="1" si="48"/>
        <v>-6.0124335831497087</v>
      </c>
    </row>
    <row r="1039" spans="5:7" x14ac:dyDescent="0.25">
      <c r="E1039" s="60">
        <f t="shared" ca="1" si="49"/>
        <v>0.94987096533117121</v>
      </c>
      <c r="F1039" s="78">
        <f t="shared" ca="1" si="50"/>
        <v>5.1486144020089686</v>
      </c>
      <c r="G1039" s="65">
        <f t="shared" ca="1" si="48"/>
        <v>-5.9550836079276168</v>
      </c>
    </row>
    <row r="1040" spans="5:7" x14ac:dyDescent="0.25">
      <c r="E1040" s="60">
        <f t="shared" ca="1" si="49"/>
        <v>0.66397864537148188</v>
      </c>
      <c r="F1040" s="78">
        <f t="shared" ca="1" si="50"/>
        <v>2.2830725384133266</v>
      </c>
      <c r="G1040" s="65">
        <f t="shared" ca="1" si="48"/>
        <v>-5.9728840038878452</v>
      </c>
    </row>
    <row r="1041" spans="5:7" x14ac:dyDescent="0.25">
      <c r="E1041" s="60">
        <f t="shared" ca="1" si="49"/>
        <v>0.1155554163025232</v>
      </c>
      <c r="F1041" s="78">
        <f t="shared" ca="1" si="50"/>
        <v>0.68373897541407902</v>
      </c>
      <c r="G1041" s="65">
        <f t="shared" ca="1" si="48"/>
        <v>-5.9832070858093003</v>
      </c>
    </row>
    <row r="1042" spans="5:7" x14ac:dyDescent="0.25">
      <c r="E1042" s="60">
        <f t="shared" ca="1" si="49"/>
        <v>0.8385281260087567</v>
      </c>
      <c r="F1042" s="78">
        <f t="shared" ca="1" si="50"/>
        <v>2.899617784829621</v>
      </c>
      <c r="G1042" s="65">
        <f t="shared" ca="1" si="48"/>
        <v>-5.9689775305226629</v>
      </c>
    </row>
    <row r="1043" spans="5:7" x14ac:dyDescent="0.25">
      <c r="E1043" s="60">
        <f t="shared" ca="1" si="49"/>
        <v>0.77613523097169357</v>
      </c>
      <c r="F1043" s="78">
        <f t="shared" ca="1" si="50"/>
        <v>2.5896703376542938</v>
      </c>
      <c r="G1043" s="65">
        <f t="shared" ca="1" si="48"/>
        <v>-5.9709362251485123</v>
      </c>
    </row>
    <row r="1044" spans="5:7" x14ac:dyDescent="0.25">
      <c r="E1044" s="60">
        <f t="shared" ca="1" si="49"/>
        <v>0.44303607115407717</v>
      </c>
      <c r="F1044" s="78">
        <f t="shared" ca="1" si="50"/>
        <v>1.9095536640984687</v>
      </c>
      <c r="G1044" s="65">
        <f t="shared" ca="1" si="48"/>
        <v>-5.9752706045298787</v>
      </c>
    </row>
    <row r="1045" spans="5:7" x14ac:dyDescent="0.25">
      <c r="E1045" s="60">
        <f t="shared" ca="1" si="49"/>
        <v>0.15185131582360434</v>
      </c>
      <c r="F1045" s="78">
        <f t="shared" ca="1" si="50"/>
        <v>1.0326450117064716</v>
      </c>
      <c r="G1045" s="65">
        <f t="shared" ca="1" si="48"/>
        <v>-5.9809320063170421</v>
      </c>
    </row>
    <row r="1046" spans="5:7" x14ac:dyDescent="0.25">
      <c r="E1046" s="60">
        <f t="shared" ca="1" si="49"/>
        <v>0.61850092241121901</v>
      </c>
      <c r="F1046" s="78">
        <f t="shared" ca="1" si="50"/>
        <v>2.1952451807667654</v>
      </c>
      <c r="G1046" s="65">
        <f t="shared" ca="1" si="48"/>
        <v>-5.973443829801437</v>
      </c>
    </row>
    <row r="1047" spans="5:7" x14ac:dyDescent="0.25">
      <c r="E1047" s="60">
        <f t="shared" ca="1" si="49"/>
        <v>7.7495057655552535E-2</v>
      </c>
      <c r="F1047" s="78">
        <f t="shared" ca="1" si="50"/>
        <v>-1.3005577545033287E-2</v>
      </c>
      <c r="G1047" s="65">
        <f t="shared" ca="1" si="48"/>
        <v>-5.9877880874846188</v>
      </c>
    </row>
    <row r="1048" spans="5:7" x14ac:dyDescent="0.25">
      <c r="E1048" s="60">
        <f t="shared" ca="1" si="49"/>
        <v>0.801772488097797</v>
      </c>
      <c r="F1048" s="78">
        <f t="shared" ca="1" si="50"/>
        <v>2.6963120019115725</v>
      </c>
      <c r="G1048" s="65">
        <f t="shared" ca="1" si="48"/>
        <v>-5.970261130127601</v>
      </c>
    </row>
    <row r="1049" spans="5:7" x14ac:dyDescent="0.25">
      <c r="E1049" s="60">
        <f t="shared" ca="1" si="49"/>
        <v>0.41161374361854008</v>
      </c>
      <c r="F1049" s="78">
        <f t="shared" ca="1" si="50"/>
        <v>1.8574813721448062</v>
      </c>
      <c r="G1049" s="65">
        <f t="shared" ca="1" si="48"/>
        <v>-5.9756045078658184</v>
      </c>
    </row>
    <row r="1050" spans="5:7" x14ac:dyDescent="0.25">
      <c r="E1050" s="60">
        <f t="shared" ca="1" si="49"/>
        <v>0.39734805848296706</v>
      </c>
      <c r="F1050" s="78">
        <f t="shared" ca="1" si="50"/>
        <v>1.8329221035117778</v>
      </c>
      <c r="G1050" s="65">
        <f t="shared" ca="1" si="48"/>
        <v>-5.9757620898389963</v>
      </c>
    </row>
    <row r="1051" spans="5:7" x14ac:dyDescent="0.25">
      <c r="E1051" s="60">
        <f t="shared" ca="1" si="49"/>
        <v>0.458062107084235</v>
      </c>
      <c r="F1051" s="78">
        <f t="shared" ca="1" si="50"/>
        <v>1.933740276971019</v>
      </c>
      <c r="G1051" s="65">
        <f t="shared" ca="1" si="48"/>
        <v>-5.975115611185994</v>
      </c>
    </row>
    <row r="1052" spans="5:7" x14ac:dyDescent="0.25">
      <c r="E1052" s="60">
        <f t="shared" ca="1" si="49"/>
        <v>0.21840141661949475</v>
      </c>
      <c r="F1052" s="78">
        <f t="shared" ca="1" si="50"/>
        <v>1.3893858847451681</v>
      </c>
      <c r="G1052" s="65">
        <f t="shared" ca="1" si="48"/>
        <v>-5.9786190375573014</v>
      </c>
    </row>
    <row r="1053" spans="5:7" x14ac:dyDescent="0.25">
      <c r="E1053" s="60">
        <f t="shared" ca="1" si="49"/>
        <v>0.63841853275101257</v>
      </c>
      <c r="F1053" s="78">
        <f t="shared" ca="1" si="50"/>
        <v>2.2322549600024395</v>
      </c>
      <c r="G1053" s="65">
        <f t="shared" ca="1" si="48"/>
        <v>-5.9732078221973186</v>
      </c>
    </row>
    <row r="1054" spans="5:7" x14ac:dyDescent="0.25">
      <c r="E1054" s="60">
        <f t="shared" ca="1" si="49"/>
        <v>0.23897222157253839</v>
      </c>
      <c r="F1054" s="78">
        <f t="shared" ca="1" si="50"/>
        <v>1.4640969948365203</v>
      </c>
      <c r="G1054" s="65">
        <f t="shared" ca="1" si="48"/>
        <v>-5.9781363396458813</v>
      </c>
    </row>
    <row r="1055" spans="5:7" x14ac:dyDescent="0.25">
      <c r="E1055" s="60">
        <f t="shared" ca="1" si="49"/>
        <v>0.81327692666138762</v>
      </c>
      <c r="F1055" s="78">
        <f t="shared" ca="1" si="50"/>
        <v>2.7522712514246575</v>
      </c>
      <c r="G1055" s="65">
        <f t="shared" ca="1" si="48"/>
        <v>-5.9699073745314637</v>
      </c>
    </row>
    <row r="1056" spans="5:7" x14ac:dyDescent="0.25">
      <c r="E1056" s="60">
        <f t="shared" ca="1" si="49"/>
        <v>0.46447261328701361</v>
      </c>
      <c r="F1056" s="78">
        <f t="shared" ca="1" si="50"/>
        <v>1.9439608177387866</v>
      </c>
      <c r="G1056" s="65">
        <f t="shared" ca="1" si="48"/>
        <v>-5.9750501344269811</v>
      </c>
    </row>
    <row r="1057" spans="5:7" x14ac:dyDescent="0.25">
      <c r="E1057" s="60">
        <f t="shared" ca="1" si="49"/>
        <v>6.0794255697974697E-2</v>
      </c>
      <c r="F1057" s="78">
        <f t="shared" ca="1" si="50"/>
        <v>-0.58601784596578144</v>
      </c>
      <c r="G1057" s="65">
        <f t="shared" ca="1" si="48"/>
        <v>-5.9915928640534073</v>
      </c>
    </row>
    <row r="1058" spans="5:7" x14ac:dyDescent="0.25">
      <c r="E1058" s="60">
        <f t="shared" ca="1" si="49"/>
        <v>0.46733054327490431</v>
      </c>
      <c r="F1058" s="78">
        <f t="shared" ca="1" si="50"/>
        <v>1.9485019876369749</v>
      </c>
      <c r="G1058" s="65">
        <f t="shared" ca="1" si="48"/>
        <v>-5.9750210455117561</v>
      </c>
    </row>
    <row r="1059" spans="5:7" x14ac:dyDescent="0.25">
      <c r="E1059" s="60">
        <f t="shared" ca="1" si="49"/>
        <v>0.61744807808908697</v>
      </c>
      <c r="F1059" s="78">
        <f t="shared" ca="1" si="50"/>
        <v>2.1933416518728279</v>
      </c>
      <c r="G1059" s="65">
        <f t="shared" ca="1" si="48"/>
        <v>-5.9734559723962555</v>
      </c>
    </row>
    <row r="1060" spans="5:7" x14ac:dyDescent="0.25">
      <c r="E1060" s="60">
        <f t="shared" ca="1" si="49"/>
        <v>0.14690451926239301</v>
      </c>
      <c r="F1060" s="78">
        <f t="shared" ca="1" si="50"/>
        <v>0.99464350999314055</v>
      </c>
      <c r="G1060" s="65">
        <f t="shared" ca="1" si="48"/>
        <v>-5.9811791815523456</v>
      </c>
    </row>
    <row r="1061" spans="5:7" x14ac:dyDescent="0.25">
      <c r="E1061" s="60">
        <f t="shared" ca="1" si="49"/>
        <v>0.27437645700974733</v>
      </c>
      <c r="F1061" s="78">
        <f t="shared" ca="1" si="50"/>
        <v>1.5712628871023555</v>
      </c>
      <c r="G1061" s="65">
        <f t="shared" ca="1" si="48"/>
        <v>-5.9774449878540077</v>
      </c>
    </row>
    <row r="1062" spans="5:7" x14ac:dyDescent="0.25">
      <c r="E1062" s="60">
        <f t="shared" ca="1" si="49"/>
        <v>0.56738402910254693</v>
      </c>
      <c r="F1062" s="78">
        <f t="shared" ca="1" si="50"/>
        <v>2.1074565880750078</v>
      </c>
      <c r="G1062" s="65">
        <f t="shared" ca="1" si="48"/>
        <v>-5.9740042376934888</v>
      </c>
    </row>
    <row r="1063" spans="5:7" x14ac:dyDescent="0.25">
      <c r="E1063" s="60">
        <f t="shared" ca="1" si="49"/>
        <v>0.68401482592305329</v>
      </c>
      <c r="F1063" s="78">
        <f t="shared" ca="1" si="50"/>
        <v>2.326227860309138</v>
      </c>
      <c r="G1063" s="65">
        <f t="shared" ca="1" si="48"/>
        <v>-5.9726092292751849</v>
      </c>
    </row>
    <row r="1064" spans="5:7" x14ac:dyDescent="0.25">
      <c r="E1064" s="60">
        <f t="shared" ca="1" si="49"/>
        <v>0.64869904974727732</v>
      </c>
      <c r="F1064" s="78">
        <f t="shared" ca="1" si="50"/>
        <v>2.2521939989231834</v>
      </c>
      <c r="G1064" s="65">
        <f t="shared" ca="1" si="48"/>
        <v>-5.9730807340751646</v>
      </c>
    </row>
    <row r="1065" spans="5:7" x14ac:dyDescent="0.25">
      <c r="E1065" s="60">
        <f t="shared" ca="1" si="49"/>
        <v>0.27184977369422325</v>
      </c>
      <c r="F1065" s="78">
        <f t="shared" ca="1" si="50"/>
        <v>1.5643284524614671</v>
      </c>
      <c r="G1065" s="65">
        <f t="shared" ca="1" si="48"/>
        <v>-5.9774896866414045</v>
      </c>
    </row>
    <row r="1066" spans="5:7" x14ac:dyDescent="0.25">
      <c r="E1066" s="60">
        <f t="shared" ca="1" si="49"/>
        <v>0.80466720980253703</v>
      </c>
      <c r="F1066" s="78">
        <f t="shared" ca="1" si="50"/>
        <v>2.7098493323212329</v>
      </c>
      <c r="G1066" s="65">
        <f t="shared" ca="1" si="48"/>
        <v>-5.9701755204363973</v>
      </c>
    </row>
    <row r="1067" spans="5:7" x14ac:dyDescent="0.25">
      <c r="E1067" s="60">
        <f t="shared" ca="1" si="49"/>
        <v>0.29363996133046466</v>
      </c>
      <c r="F1067" s="78">
        <f t="shared" ca="1" si="50"/>
        <v>1.6212379388629419</v>
      </c>
      <c r="G1067" s="65">
        <f t="shared" ca="1" si="48"/>
        <v>-5.9771230037704788</v>
      </c>
    </row>
    <row r="1068" spans="5:7" x14ac:dyDescent="0.25">
      <c r="E1068" s="60">
        <f t="shared" ca="1" si="49"/>
        <v>0.57083084471975432</v>
      </c>
      <c r="F1068" s="78">
        <f t="shared" ca="1" si="50"/>
        <v>2.113134339878695</v>
      </c>
      <c r="G1068" s="65">
        <f t="shared" ca="1" si="48"/>
        <v>-5.9739679681160665</v>
      </c>
    </row>
    <row r="1069" spans="5:7" x14ac:dyDescent="0.25">
      <c r="E1069" s="60">
        <f t="shared" ca="1" si="49"/>
        <v>0.91366168348875776</v>
      </c>
      <c r="F1069" s="78">
        <f t="shared" ca="1" si="50"/>
        <v>3.7979572201035876</v>
      </c>
      <c r="G1069" s="65">
        <f t="shared" ca="1" si="48"/>
        <v>-5.9633600306568706</v>
      </c>
    </row>
    <row r="1070" spans="5:7" x14ac:dyDescent="0.25">
      <c r="E1070" s="60">
        <f t="shared" ca="1" si="49"/>
        <v>0.64350576766768419</v>
      </c>
      <c r="F1070" s="78">
        <f t="shared" ca="1" si="50"/>
        <v>2.2420436889395225</v>
      </c>
      <c r="G1070" s="65">
        <f t="shared" ca="1" si="48"/>
        <v>-5.9731454251164715</v>
      </c>
    </row>
    <row r="1071" spans="5:7" x14ac:dyDescent="0.25">
      <c r="E1071" s="60">
        <f t="shared" ca="1" si="49"/>
        <v>0.68014593625636222</v>
      </c>
      <c r="F1071" s="78">
        <f t="shared" ca="1" si="50"/>
        <v>2.3176313014566925</v>
      </c>
      <c r="G1071" s="65">
        <f t="shared" ca="1" si="48"/>
        <v>-5.9726639484819444</v>
      </c>
    </row>
    <row r="1072" spans="5:7" x14ac:dyDescent="0.25">
      <c r="E1072" s="60">
        <f t="shared" ca="1" si="49"/>
        <v>0.84419268414625281</v>
      </c>
      <c r="F1072" s="78">
        <f t="shared" ca="1" si="50"/>
        <v>2.9385716242804842</v>
      </c>
      <c r="G1072" s="65">
        <f t="shared" ca="1" si="48"/>
        <v>-5.9687321045714654</v>
      </c>
    </row>
    <row r="1073" spans="5:7" x14ac:dyDescent="0.25">
      <c r="E1073" s="60">
        <f t="shared" ca="1" si="49"/>
        <v>0.96175775103362093</v>
      </c>
      <c r="F1073" s="78">
        <f t="shared" ca="1" si="50"/>
        <v>6.1417139998429811</v>
      </c>
      <c r="G1073" s="65">
        <f t="shared" ca="1" si="48"/>
        <v>-5.949130977326786</v>
      </c>
    </row>
    <row r="1074" spans="5:7" x14ac:dyDescent="0.25">
      <c r="E1074" s="60">
        <f t="shared" ca="1" si="49"/>
        <v>0.29429240016950642</v>
      </c>
      <c r="F1074" s="78">
        <f t="shared" ca="1" si="50"/>
        <v>1.62284839105586</v>
      </c>
      <c r="G1074" s="65">
        <f t="shared" ca="1" si="48"/>
        <v>-5.9771126322044408</v>
      </c>
    </row>
    <row r="1075" spans="5:7" x14ac:dyDescent="0.25">
      <c r="E1075" s="60">
        <f t="shared" ca="1" si="49"/>
        <v>0.47768762361349293</v>
      </c>
      <c r="F1075" s="78">
        <f t="shared" ca="1" si="50"/>
        <v>1.9648942849183699</v>
      </c>
      <c r="G1075" s="65">
        <f t="shared" ca="1" si="48"/>
        <v>-5.9749160613785648</v>
      </c>
    </row>
    <row r="1076" spans="5:7" x14ac:dyDescent="0.25">
      <c r="E1076" s="60">
        <f t="shared" ca="1" si="49"/>
        <v>7.5514662279821287E-2</v>
      </c>
      <c r="F1076" s="78">
        <f t="shared" ca="1" si="50"/>
        <v>-6.7914650736847548E-2</v>
      </c>
      <c r="G1076" s="65">
        <f t="shared" ca="1" si="48"/>
        <v>-5.9881512312649843</v>
      </c>
    </row>
    <row r="1077" spans="5:7" x14ac:dyDescent="0.25">
      <c r="E1077" s="60">
        <f t="shared" ca="1" si="49"/>
        <v>0.96172111020769457</v>
      </c>
      <c r="F1077" s="78">
        <f t="shared" ca="1" si="50"/>
        <v>6.1377110958536516</v>
      </c>
      <c r="G1077" s="65">
        <f t="shared" ca="1" si="48"/>
        <v>-5.9491547412828076</v>
      </c>
    </row>
    <row r="1078" spans="5:7" x14ac:dyDescent="0.25">
      <c r="E1078" s="60">
        <f t="shared" ca="1" si="49"/>
        <v>0.2318219800519199</v>
      </c>
      <c r="F1078" s="78">
        <f t="shared" ca="1" si="50"/>
        <v>1.4393632963881839</v>
      </c>
      <c r="G1078" s="65">
        <f t="shared" ca="1" si="48"/>
        <v>-5.9782960751931649</v>
      </c>
    </row>
    <row r="1079" spans="5:7" x14ac:dyDescent="0.25">
      <c r="E1079" s="60">
        <f t="shared" ca="1" si="49"/>
        <v>0.70803657634395789</v>
      </c>
      <c r="F1079" s="78">
        <f t="shared" ca="1" si="50"/>
        <v>2.3829234166964448</v>
      </c>
      <c r="G1079" s="65">
        <f t="shared" ca="1" si="48"/>
        <v>-5.9722485478432663</v>
      </c>
    </row>
    <row r="1080" spans="5:7" x14ac:dyDescent="0.25">
      <c r="E1080" s="60">
        <f t="shared" ca="1" si="49"/>
        <v>0.30292810688687921</v>
      </c>
      <c r="F1080" s="78">
        <f t="shared" ca="1" si="50"/>
        <v>1.6437096256482775</v>
      </c>
      <c r="G1080" s="65">
        <f t="shared" ca="1" si="48"/>
        <v>-5.9769783074665499</v>
      </c>
    </row>
    <row r="1081" spans="5:7" x14ac:dyDescent="0.25">
      <c r="E1081" s="60">
        <f t="shared" ca="1" si="49"/>
        <v>0.96308173865592106</v>
      </c>
      <c r="F1081" s="78">
        <f t="shared" ca="1" si="50"/>
        <v>6.2916609115215065</v>
      </c>
      <c r="G1081" s="65">
        <f t="shared" ca="1" si="48"/>
        <v>-5.9482421383181849</v>
      </c>
    </row>
    <row r="1082" spans="5:7" x14ac:dyDescent="0.25">
      <c r="E1082" s="60">
        <f t="shared" ca="1" si="49"/>
        <v>0.17881160512398142</v>
      </c>
      <c r="F1082" s="78">
        <f t="shared" ca="1" si="50"/>
        <v>1.2055857904442808</v>
      </c>
      <c r="G1082" s="65">
        <f t="shared" ca="1" si="48"/>
        <v>-5.9798090527055825</v>
      </c>
    </row>
    <row r="1083" spans="5:7" x14ac:dyDescent="0.25">
      <c r="E1083" s="60">
        <f t="shared" ca="1" si="49"/>
        <v>0.91293642752618065</v>
      </c>
      <c r="F1083" s="78">
        <f t="shared" ca="1" si="50"/>
        <v>3.7822160129629383</v>
      </c>
      <c r="G1083" s="65">
        <f t="shared" ca="1" si="48"/>
        <v>-5.963457695644502</v>
      </c>
    </row>
    <row r="1084" spans="5:7" x14ac:dyDescent="0.25">
      <c r="E1084" s="60">
        <f t="shared" ca="1" si="49"/>
        <v>0.38211608281827625</v>
      </c>
      <c r="F1084" s="78">
        <f t="shared" ca="1" si="50"/>
        <v>1.8058709500202113</v>
      </c>
      <c r="G1084" s="65">
        <f t="shared" ca="1" si="48"/>
        <v>-5.9759357352206512</v>
      </c>
    </row>
    <row r="1085" spans="5:7" x14ac:dyDescent="0.25">
      <c r="E1085" s="60">
        <f t="shared" ca="1" si="49"/>
        <v>0.51991556241057424</v>
      </c>
      <c r="F1085" s="78">
        <f t="shared" ca="1" si="50"/>
        <v>2.0313241765904317</v>
      </c>
      <c r="G1085" s="65">
        <f t="shared" ca="1" si="48"/>
        <v>-5.9744909070011527</v>
      </c>
    </row>
    <row r="1086" spans="5:7" x14ac:dyDescent="0.25">
      <c r="E1086" s="60">
        <f t="shared" ca="1" si="49"/>
        <v>0.89546726270148103</v>
      </c>
      <c r="F1086" s="78">
        <f t="shared" ca="1" si="50"/>
        <v>3.4674060191812619</v>
      </c>
      <c r="G1086" s="65">
        <f t="shared" ca="1" si="48"/>
        <v>-5.9654166827037152</v>
      </c>
    </row>
    <row r="1087" spans="5:7" x14ac:dyDescent="0.25">
      <c r="E1087" s="60">
        <f t="shared" ca="1" si="49"/>
        <v>0.48590581960997492</v>
      </c>
      <c r="F1087" s="78">
        <f t="shared" ca="1" si="50"/>
        <v>1.977846433547465</v>
      </c>
      <c r="G1087" s="65">
        <f t="shared" ca="1" si="48"/>
        <v>-5.9748331299441135</v>
      </c>
    </row>
    <row r="1088" spans="5:7" x14ac:dyDescent="0.25">
      <c r="E1088" s="60">
        <f t="shared" ca="1" si="49"/>
        <v>0.33135973873742908</v>
      </c>
      <c r="F1088" s="78">
        <f t="shared" ca="1" si="50"/>
        <v>1.707176475379673</v>
      </c>
      <c r="G1088" s="65">
        <f t="shared" ca="1" si="48"/>
        <v>-5.9765699311864235</v>
      </c>
    </row>
    <row r="1089" spans="5:7" x14ac:dyDescent="0.25">
      <c r="E1089" s="60">
        <f t="shared" ca="1" si="49"/>
        <v>0.27085313156434609</v>
      </c>
      <c r="F1089" s="78">
        <f t="shared" ca="1" si="50"/>
        <v>1.561566782341546</v>
      </c>
      <c r="G1089" s="65">
        <f t="shared" ca="1" si="48"/>
        <v>-5.9775074895571345</v>
      </c>
    </row>
    <row r="1090" spans="5:7" x14ac:dyDescent="0.25">
      <c r="E1090" s="60">
        <f t="shared" ca="1" si="49"/>
        <v>0.40786904759514586</v>
      </c>
      <c r="F1090" s="78">
        <f t="shared" ca="1" si="50"/>
        <v>1.851099620319238</v>
      </c>
      <c r="G1090" s="65">
        <f t="shared" ca="1" si="48"/>
        <v>-5.9756454495160742</v>
      </c>
    </row>
    <row r="1091" spans="5:7" x14ac:dyDescent="0.25">
      <c r="E1091" s="60">
        <f t="shared" ca="1" si="49"/>
        <v>0.58166714994112223</v>
      </c>
      <c r="F1091" s="78">
        <f t="shared" ca="1" si="50"/>
        <v>2.1311733558190848</v>
      </c>
      <c r="G1091" s="65">
        <f t="shared" ref="G1091:G1154" ca="1" si="51">LN(1/(PI()*$O$14*(1 + ((F1091-$O$13)/$O$14)^2)))</f>
        <v>-5.9738527575362825</v>
      </c>
    </row>
    <row r="1092" spans="5:7" x14ac:dyDescent="0.25">
      <c r="E1092" s="60">
        <f t="shared" ref="E1092:E1155" ca="1" si="52">RAND()</f>
        <v>0.97086935900992621</v>
      </c>
      <c r="F1092" s="78">
        <f t="shared" ref="F1092:F1155" ca="1" si="53">$C$3+$C$4*TAN(PI()*(E1092-0.5))</f>
        <v>7.4482279312584057</v>
      </c>
      <c r="G1092" s="65">
        <f t="shared" ca="1" si="51"/>
        <v>-5.9414753361696375</v>
      </c>
    </row>
    <row r="1093" spans="5:7" x14ac:dyDescent="0.25">
      <c r="E1093" s="60">
        <f t="shared" ca="1" si="52"/>
        <v>0.29725560643337101</v>
      </c>
      <c r="F1093" s="78">
        <f t="shared" ca="1" si="53"/>
        <v>1.6301006089962784</v>
      </c>
      <c r="G1093" s="65">
        <f t="shared" ca="1" si="51"/>
        <v>-5.9770659301913716</v>
      </c>
    </row>
    <row r="1094" spans="5:7" x14ac:dyDescent="0.25">
      <c r="E1094" s="60">
        <f t="shared" ca="1" si="52"/>
        <v>0.33554432240684118</v>
      </c>
      <c r="F1094" s="78">
        <f t="shared" ca="1" si="53"/>
        <v>1.7159371277565729</v>
      </c>
      <c r="G1094" s="65">
        <f t="shared" ca="1" si="51"/>
        <v>-5.9765135945855006</v>
      </c>
    </row>
    <row r="1095" spans="5:7" x14ac:dyDescent="0.25">
      <c r="E1095" s="60">
        <f t="shared" ca="1" si="52"/>
        <v>9.5680566900852027E-3</v>
      </c>
      <c r="F1095" s="78">
        <f t="shared" ca="1" si="53"/>
        <v>-14.628978181212343</v>
      </c>
      <c r="G1095" s="65">
        <f t="shared" ca="1" si="51"/>
        <v>-6.0941561164295326</v>
      </c>
    </row>
    <row r="1096" spans="5:7" x14ac:dyDescent="0.25">
      <c r="E1096" s="60">
        <f t="shared" ca="1" si="52"/>
        <v>3.8061184489236122E-2</v>
      </c>
      <c r="F1096" s="78">
        <f t="shared" ca="1" si="53"/>
        <v>-2.1616073671230085</v>
      </c>
      <c r="G1096" s="65">
        <f t="shared" ca="1" si="51"/>
        <v>-6.0022245269301031</v>
      </c>
    </row>
    <row r="1097" spans="5:7" x14ac:dyDescent="0.25">
      <c r="E1097" s="60">
        <f t="shared" ca="1" si="52"/>
        <v>0.59662867514905471</v>
      </c>
      <c r="F1097" s="78">
        <f t="shared" ca="1" si="53"/>
        <v>2.1566249668080513</v>
      </c>
      <c r="G1097" s="65">
        <f t="shared" ca="1" si="51"/>
        <v>-5.9736902640545742</v>
      </c>
    </row>
    <row r="1098" spans="5:7" x14ac:dyDescent="0.25">
      <c r="E1098" s="60">
        <f t="shared" ca="1" si="52"/>
        <v>0.85383544148473067</v>
      </c>
      <c r="F1098" s="78">
        <f t="shared" ca="1" si="53"/>
        <v>3.0112456070976679</v>
      </c>
      <c r="G1098" s="65">
        <f t="shared" ca="1" si="51"/>
        <v>-5.9682746705522574</v>
      </c>
    </row>
    <row r="1099" spans="5:7" x14ac:dyDescent="0.25">
      <c r="E1099" s="60">
        <f t="shared" ca="1" si="52"/>
        <v>0.62827229697569997</v>
      </c>
      <c r="F1099" s="78">
        <f t="shared" ca="1" si="53"/>
        <v>2.2131547636899676</v>
      </c>
      <c r="G1099" s="65">
        <f t="shared" ca="1" si="51"/>
        <v>-5.9733296038068744</v>
      </c>
    </row>
    <row r="1100" spans="5:7" x14ac:dyDescent="0.25">
      <c r="E1100" s="60">
        <f t="shared" ca="1" si="52"/>
        <v>0.52074356168982905</v>
      </c>
      <c r="F1100" s="78">
        <f t="shared" ca="1" si="53"/>
        <v>2.0326301152697384</v>
      </c>
      <c r="G1100" s="65">
        <f t="shared" ca="1" si="51"/>
        <v>-5.9744825536711899</v>
      </c>
    </row>
    <row r="1101" spans="5:7" x14ac:dyDescent="0.25">
      <c r="E1101" s="60">
        <f t="shared" ca="1" si="52"/>
        <v>0.49550316817443507</v>
      </c>
      <c r="F1101" s="78">
        <f t="shared" ca="1" si="53"/>
        <v>1.9929359231347563</v>
      </c>
      <c r="G1101" s="65">
        <f t="shared" ca="1" si="51"/>
        <v>-5.9747365359573932</v>
      </c>
    </row>
    <row r="1102" spans="5:7" x14ac:dyDescent="0.25">
      <c r="E1102" s="60">
        <f t="shared" ca="1" si="52"/>
        <v>0.19829235675284695</v>
      </c>
      <c r="F1102" s="78">
        <f t="shared" ca="1" si="53"/>
        <v>1.3039873149025962</v>
      </c>
      <c r="G1102" s="65">
        <f t="shared" ca="1" si="51"/>
        <v>-5.9791715080917127</v>
      </c>
    </row>
    <row r="1103" spans="5:7" x14ac:dyDescent="0.25">
      <c r="E1103" s="60">
        <f t="shared" ca="1" si="52"/>
        <v>0.44384704838216038</v>
      </c>
      <c r="F1103" s="78">
        <f t="shared" ca="1" si="53"/>
        <v>1.9108686250722864</v>
      </c>
      <c r="G1103" s="65">
        <f t="shared" ca="1" si="51"/>
        <v>-5.9752621763517082</v>
      </c>
    </row>
    <row r="1104" spans="5:7" x14ac:dyDescent="0.25">
      <c r="E1104" s="60">
        <f t="shared" ca="1" si="52"/>
        <v>0.4581889505694845</v>
      </c>
      <c r="F1104" s="78">
        <f t="shared" ca="1" si="53"/>
        <v>1.9339430105833388</v>
      </c>
      <c r="G1104" s="65">
        <f t="shared" ca="1" si="51"/>
        <v>-5.9751143122870198</v>
      </c>
    </row>
    <row r="1105" spans="5:7" x14ac:dyDescent="0.25">
      <c r="E1105" s="60">
        <f t="shared" ca="1" si="52"/>
        <v>0.16565190946829389</v>
      </c>
      <c r="F1105" s="78">
        <f t="shared" ca="1" si="53"/>
        <v>1.1275632655458285</v>
      </c>
      <c r="G1105" s="65">
        <f t="shared" ca="1" si="51"/>
        <v>-5.9803152860905016</v>
      </c>
    </row>
    <row r="1106" spans="5:7" x14ac:dyDescent="0.25">
      <c r="E1106" s="60">
        <f t="shared" ca="1" si="52"/>
        <v>0.64941411320639053</v>
      </c>
      <c r="F1106" s="78">
        <f t="shared" ca="1" si="53"/>
        <v>2.253604573713627</v>
      </c>
      <c r="G1106" s="65">
        <f t="shared" ca="1" si="51"/>
        <v>-5.9730717449270063</v>
      </c>
    </row>
    <row r="1107" spans="5:7" x14ac:dyDescent="0.25">
      <c r="E1107" s="60">
        <f t="shared" ca="1" si="52"/>
        <v>0.75342542135910706</v>
      </c>
      <c r="F1107" s="78">
        <f t="shared" ca="1" si="53"/>
        <v>2.5108787679721858</v>
      </c>
      <c r="G1107" s="65">
        <f t="shared" ca="1" si="51"/>
        <v>-5.9714358076898169</v>
      </c>
    </row>
    <row r="1108" spans="5:7" x14ac:dyDescent="0.25">
      <c r="E1108" s="60">
        <f t="shared" ca="1" si="52"/>
        <v>0.44327366926674827</v>
      </c>
      <c r="F1108" s="78">
        <f t="shared" ca="1" si="53"/>
        <v>1.9099390428835212</v>
      </c>
      <c r="G1108" s="65">
        <f t="shared" ca="1" si="51"/>
        <v>-5.9752681344442218</v>
      </c>
    </row>
    <row r="1109" spans="5:7" x14ac:dyDescent="0.25">
      <c r="E1109" s="60">
        <f t="shared" ca="1" si="52"/>
        <v>0.57693143673609049</v>
      </c>
      <c r="F1109" s="78">
        <f t="shared" ca="1" si="53"/>
        <v>2.1232528609297789</v>
      </c>
      <c r="G1109" s="65">
        <f t="shared" ca="1" si="51"/>
        <v>-5.9739033394077223</v>
      </c>
    </row>
    <row r="1110" spans="5:7" x14ac:dyDescent="0.25">
      <c r="E1110" s="60">
        <f t="shared" ca="1" si="52"/>
        <v>8.8374062690853683E-2</v>
      </c>
      <c r="F1110" s="78">
        <f t="shared" ca="1" si="53"/>
        <v>0.24558840347120769</v>
      </c>
      <c r="G1110" s="65">
        <f t="shared" ca="1" si="51"/>
        <v>-5.9860820221998878</v>
      </c>
    </row>
    <row r="1111" spans="5:7" x14ac:dyDescent="0.25">
      <c r="E1111" s="60">
        <f t="shared" ca="1" si="52"/>
        <v>5.5981744016882273E-2</v>
      </c>
      <c r="F1111" s="78">
        <f t="shared" ca="1" si="53"/>
        <v>-0.81360677134846604</v>
      </c>
      <c r="G1111" s="65">
        <f t="shared" ca="1" si="51"/>
        <v>-5.9931132796030209</v>
      </c>
    </row>
    <row r="1112" spans="5:7" x14ac:dyDescent="0.25">
      <c r="E1112" s="60">
        <f t="shared" ca="1" si="52"/>
        <v>0.20016239561768989</v>
      </c>
      <c r="F1112" s="78">
        <f t="shared" ca="1" si="53"/>
        <v>1.312546862431583</v>
      </c>
      <c r="G1112" s="65">
        <f t="shared" ca="1" si="51"/>
        <v>-5.9791160989406436</v>
      </c>
    </row>
    <row r="1113" spans="5:7" x14ac:dyDescent="0.25">
      <c r="E1113" s="60">
        <f t="shared" ca="1" si="52"/>
        <v>0.47839372492819887</v>
      </c>
      <c r="F1113" s="78">
        <f t="shared" ca="1" si="53"/>
        <v>1.9660087221985867</v>
      </c>
      <c r="G1113" s="65">
        <f t="shared" ca="1" si="51"/>
        <v>-5.9749089250316203</v>
      </c>
    </row>
    <row r="1114" spans="5:7" x14ac:dyDescent="0.25">
      <c r="E1114" s="60">
        <f t="shared" ca="1" si="52"/>
        <v>0.49982675966585355</v>
      </c>
      <c r="F1114" s="78">
        <f t="shared" ca="1" si="53"/>
        <v>1.9997278746926015</v>
      </c>
      <c r="G1114" s="65">
        <f t="shared" ca="1" si="51"/>
        <v>-5.9746930658578172</v>
      </c>
    </row>
    <row r="1115" spans="5:7" x14ac:dyDescent="0.25">
      <c r="E1115" s="60">
        <f t="shared" ca="1" si="52"/>
        <v>0.34270916989779321</v>
      </c>
      <c r="F1115" s="78">
        <f t="shared" ca="1" si="53"/>
        <v>1.7306387084556052</v>
      </c>
      <c r="G1115" s="65">
        <f t="shared" ca="1" si="51"/>
        <v>-5.9764190723720079</v>
      </c>
    </row>
    <row r="1116" spans="5:7" x14ac:dyDescent="0.25">
      <c r="E1116" s="60">
        <f t="shared" ca="1" si="52"/>
        <v>0.41900415574916017</v>
      </c>
      <c r="F1116" s="78">
        <f t="shared" ca="1" si="53"/>
        <v>1.8699530828632935</v>
      </c>
      <c r="G1116" s="65">
        <f t="shared" ca="1" si="51"/>
        <v>-5.97552450909415</v>
      </c>
    </row>
    <row r="1117" spans="5:7" x14ac:dyDescent="0.25">
      <c r="E1117" s="60">
        <f t="shared" ca="1" si="52"/>
        <v>0.92899992152851574</v>
      </c>
      <c r="F1117" s="78">
        <f t="shared" ca="1" si="53"/>
        <v>4.2043169921111323</v>
      </c>
      <c r="G1117" s="65">
        <f t="shared" ca="1" si="51"/>
        <v>-5.9608483736505544</v>
      </c>
    </row>
    <row r="1118" spans="5:7" x14ac:dyDescent="0.25">
      <c r="E1118" s="60">
        <f t="shared" ca="1" si="52"/>
        <v>0.13819914365759922</v>
      </c>
      <c r="F1118" s="78">
        <f t="shared" ca="1" si="53"/>
        <v>0.92165207474985955</v>
      </c>
      <c r="G1118" s="65">
        <f t="shared" ca="1" si="51"/>
        <v>-5.9816543679967937</v>
      </c>
    </row>
    <row r="1119" spans="5:7" x14ac:dyDescent="0.25">
      <c r="E1119" s="60">
        <f t="shared" ca="1" si="52"/>
        <v>0.89209609889724584</v>
      </c>
      <c r="F1119" s="78">
        <f t="shared" ca="1" si="53"/>
        <v>3.4180333412064732</v>
      </c>
      <c r="G1119" s="65">
        <f t="shared" ca="1" si="51"/>
        <v>-5.9657249122806464</v>
      </c>
    </row>
    <row r="1120" spans="5:7" x14ac:dyDescent="0.25">
      <c r="E1120" s="60">
        <f t="shared" ca="1" si="52"/>
        <v>7.655544838740802E-2</v>
      </c>
      <c r="F1120" s="78">
        <f t="shared" ca="1" si="53"/>
        <v>-3.8710148116703369E-2</v>
      </c>
      <c r="G1120" s="65">
        <f t="shared" ca="1" si="51"/>
        <v>-5.9879580474678491</v>
      </c>
    </row>
    <row r="1121" spans="5:7" x14ac:dyDescent="0.25">
      <c r="E1121" s="60">
        <f t="shared" ca="1" si="52"/>
        <v>0.98342235071704542</v>
      </c>
      <c r="F1121" s="78">
        <f t="shared" ca="1" si="53"/>
        <v>11.591892055662614</v>
      </c>
      <c r="G1121" s="65">
        <f t="shared" ca="1" si="51"/>
        <v>-5.9185699446504652</v>
      </c>
    </row>
    <row r="1122" spans="5:7" x14ac:dyDescent="0.25">
      <c r="E1122" s="60">
        <f t="shared" ca="1" si="52"/>
        <v>0.97203398105312788</v>
      </c>
      <c r="F1122" s="78">
        <f t="shared" ca="1" si="53"/>
        <v>7.6763612596650468</v>
      </c>
      <c r="G1122" s="65">
        <f t="shared" ca="1" si="51"/>
        <v>-5.9401593651769016</v>
      </c>
    </row>
    <row r="1123" spans="5:7" x14ac:dyDescent="0.25">
      <c r="E1123" s="60">
        <f t="shared" ca="1" si="52"/>
        <v>0.732191362245599</v>
      </c>
      <c r="F1123" s="78">
        <f t="shared" ca="1" si="53"/>
        <v>2.4469643767020308</v>
      </c>
      <c r="G1123" s="65">
        <f t="shared" ca="1" si="51"/>
        <v>-5.9718415544929941</v>
      </c>
    </row>
    <row r="1124" spans="5:7" x14ac:dyDescent="0.25">
      <c r="E1124" s="60">
        <f t="shared" ca="1" si="52"/>
        <v>0.45269838973086896</v>
      </c>
      <c r="F1124" s="78">
        <f t="shared" ca="1" si="53"/>
        <v>1.9251470068138623</v>
      </c>
      <c r="G1124" s="65">
        <f t="shared" ca="1" si="51"/>
        <v>-5.975170671661834</v>
      </c>
    </row>
    <row r="1125" spans="5:7" x14ac:dyDescent="0.25">
      <c r="E1125" s="60">
        <f t="shared" ca="1" si="52"/>
        <v>0.93780671056272125</v>
      </c>
      <c r="F1125" s="78">
        <f t="shared" ca="1" si="53"/>
        <v>4.5263897190692486</v>
      </c>
      <c r="G1125" s="65">
        <f t="shared" ca="1" si="51"/>
        <v>-5.9588708377277539</v>
      </c>
    </row>
    <row r="1126" spans="5:7" x14ac:dyDescent="0.25">
      <c r="E1126" s="60">
        <f t="shared" ca="1" si="52"/>
        <v>0.45788810252114831</v>
      </c>
      <c r="F1126" s="78">
        <f t="shared" ca="1" si="53"/>
        <v>1.9334621310819122</v>
      </c>
      <c r="G1126" s="65">
        <f t="shared" ca="1" si="51"/>
        <v>-5.9751173932528943</v>
      </c>
    </row>
    <row r="1127" spans="5:7" x14ac:dyDescent="0.25">
      <c r="E1127" s="60">
        <f t="shared" ca="1" si="52"/>
        <v>0.16720274220868403</v>
      </c>
      <c r="F1127" s="78">
        <f t="shared" ca="1" si="53"/>
        <v>1.1373330647058719</v>
      </c>
      <c r="G1127" s="65">
        <f t="shared" ca="1" si="51"/>
        <v>-5.9802518616671829</v>
      </c>
    </row>
    <row r="1128" spans="5:7" x14ac:dyDescent="0.25">
      <c r="E1128" s="60">
        <f t="shared" ca="1" si="52"/>
        <v>0.1446720954119538</v>
      </c>
      <c r="F1128" s="78">
        <f t="shared" ca="1" si="53"/>
        <v>0.9767061795687606</v>
      </c>
      <c r="G1128" s="65">
        <f t="shared" ca="1" si="51"/>
        <v>-5.9812959048760996</v>
      </c>
    </row>
    <row r="1129" spans="5:7" x14ac:dyDescent="0.25">
      <c r="E1129" s="60">
        <f t="shared" ca="1" si="52"/>
        <v>0.24781784577682742</v>
      </c>
      <c r="F1129" s="78">
        <f t="shared" ca="1" si="53"/>
        <v>1.4930971299759142</v>
      </c>
      <c r="G1129" s="65">
        <f t="shared" ca="1" si="51"/>
        <v>-5.9779491330127961</v>
      </c>
    </row>
    <row r="1130" spans="5:7" x14ac:dyDescent="0.25">
      <c r="E1130" s="60">
        <f t="shared" ca="1" si="52"/>
        <v>0.39313800167171098</v>
      </c>
      <c r="F1130" s="78">
        <f t="shared" ca="1" si="53"/>
        <v>1.8255374696730156</v>
      </c>
      <c r="G1130" s="65">
        <f t="shared" ca="1" si="51"/>
        <v>-5.9758094851560388</v>
      </c>
    </row>
    <row r="1131" spans="5:7" x14ac:dyDescent="0.25">
      <c r="E1131" s="60">
        <f t="shared" ca="1" si="52"/>
        <v>0.37847770810640158</v>
      </c>
      <c r="F1131" s="78">
        <f t="shared" ca="1" si="53"/>
        <v>1.7992646727330019</v>
      </c>
      <c r="G1131" s="65">
        <f t="shared" ca="1" si="51"/>
        <v>-5.9759781537566656</v>
      </c>
    </row>
    <row r="1132" spans="5:7" x14ac:dyDescent="0.25">
      <c r="E1132" s="60">
        <f t="shared" ca="1" si="52"/>
        <v>0.31206679988988073</v>
      </c>
      <c r="F1132" s="78">
        <f t="shared" ca="1" si="53"/>
        <v>1.6649255113414616</v>
      </c>
      <c r="G1132" s="65">
        <f t="shared" ca="1" si="51"/>
        <v>-5.9768417465785584</v>
      </c>
    </row>
    <row r="1133" spans="5:7" x14ac:dyDescent="0.25">
      <c r="E1133" s="60">
        <f t="shared" ca="1" si="52"/>
        <v>0.16340066885914528</v>
      </c>
      <c r="F1133" s="78">
        <f t="shared" ca="1" si="53"/>
        <v>1.1130816934042747</v>
      </c>
      <c r="G1133" s="65">
        <f t="shared" ca="1" si="51"/>
        <v>-5.9804093172579753</v>
      </c>
    </row>
    <row r="1134" spans="5:7" x14ac:dyDescent="0.25">
      <c r="E1134" s="60">
        <f t="shared" ca="1" si="52"/>
        <v>2.0762096128992047E-2</v>
      </c>
      <c r="F1134" s="78">
        <f t="shared" ca="1" si="53"/>
        <v>-5.6547749873906952</v>
      </c>
      <c r="G1134" s="65">
        <f t="shared" ca="1" si="51"/>
        <v>-6.0266451794689893</v>
      </c>
    </row>
    <row r="1135" spans="5:7" x14ac:dyDescent="0.25">
      <c r="E1135" s="60">
        <f t="shared" ca="1" si="52"/>
        <v>0.84448790054874046</v>
      </c>
      <c r="F1135" s="78">
        <f t="shared" ca="1" si="53"/>
        <v>2.9406730199748656</v>
      </c>
      <c r="G1135" s="65">
        <f t="shared" ca="1" si="51"/>
        <v>-5.9687188695868132</v>
      </c>
    </row>
    <row r="1136" spans="5:7" x14ac:dyDescent="0.25">
      <c r="E1136" s="60">
        <f t="shared" ca="1" si="52"/>
        <v>0.55453575233248797</v>
      </c>
      <c r="F1136" s="78">
        <f t="shared" ca="1" si="53"/>
        <v>2.0865127090065236</v>
      </c>
      <c r="G1136" s="65">
        <f t="shared" ca="1" si="51"/>
        <v>-5.9741380574812739</v>
      </c>
    </row>
    <row r="1137" spans="5:7" x14ac:dyDescent="0.25">
      <c r="E1137" s="60">
        <f t="shared" ca="1" si="52"/>
        <v>0.28285444501607937</v>
      </c>
      <c r="F1137" s="78">
        <f t="shared" ca="1" si="53"/>
        <v>1.5938609482932222</v>
      </c>
      <c r="G1137" s="65">
        <f t="shared" ca="1" si="51"/>
        <v>-5.9772993580464231</v>
      </c>
    </row>
    <row r="1138" spans="5:7" x14ac:dyDescent="0.25">
      <c r="E1138" s="60">
        <f t="shared" ca="1" si="52"/>
        <v>0.8176375587032424</v>
      </c>
      <c r="F1138" s="78">
        <f t="shared" ca="1" si="53"/>
        <v>2.7750980637413329</v>
      </c>
      <c r="G1138" s="65">
        <f t="shared" ca="1" si="51"/>
        <v>-5.9697631689348594</v>
      </c>
    </row>
    <row r="1139" spans="5:7" x14ac:dyDescent="0.25">
      <c r="E1139" s="60">
        <f t="shared" ca="1" si="52"/>
        <v>0.36493169814642812</v>
      </c>
      <c r="F1139" s="78">
        <f t="shared" ca="1" si="53"/>
        <v>1.7741121700000007</v>
      </c>
      <c r="G1139" s="65">
        <f t="shared" ca="1" si="51"/>
        <v>-5.9761396991510383</v>
      </c>
    </row>
    <row r="1140" spans="5:7" x14ac:dyDescent="0.25">
      <c r="E1140" s="60">
        <f t="shared" ca="1" si="52"/>
        <v>0.91111219047040892</v>
      </c>
      <c r="F1140" s="78">
        <f t="shared" ca="1" si="53"/>
        <v>3.7437295378457862</v>
      </c>
      <c r="G1140" s="65">
        <f t="shared" ca="1" si="51"/>
        <v>-5.9636965977691787</v>
      </c>
    </row>
    <row r="1141" spans="5:7" x14ac:dyDescent="0.25">
      <c r="E1141" s="60">
        <f t="shared" ca="1" si="52"/>
        <v>0.29393517081811527</v>
      </c>
      <c r="F1141" s="78">
        <f t="shared" ca="1" si="53"/>
        <v>1.6219672396074092</v>
      </c>
      <c r="G1141" s="65">
        <f t="shared" ca="1" si="51"/>
        <v>-5.9771183069245666</v>
      </c>
    </row>
    <row r="1142" spans="5:7" x14ac:dyDescent="0.25">
      <c r="E1142" s="60">
        <f t="shared" ca="1" si="52"/>
        <v>0.68782452907271852</v>
      </c>
      <c r="F1142" s="78">
        <f t="shared" ca="1" si="53"/>
        <v>2.3348271838227932</v>
      </c>
      <c r="G1142" s="65">
        <f t="shared" ca="1" si="51"/>
        <v>-5.9725545004451739</v>
      </c>
    </row>
    <row r="1143" spans="5:7" x14ac:dyDescent="0.25">
      <c r="E1143" s="60">
        <f t="shared" ca="1" si="52"/>
        <v>0.73644095605706716</v>
      </c>
      <c r="F1143" s="78">
        <f t="shared" ca="1" si="53"/>
        <v>2.459119657959568</v>
      </c>
      <c r="G1143" s="65">
        <f t="shared" ca="1" si="51"/>
        <v>-5.971764355262164</v>
      </c>
    </row>
    <row r="1144" spans="5:7" x14ac:dyDescent="0.25">
      <c r="E1144" s="60">
        <f t="shared" ca="1" si="52"/>
        <v>0.78946521090783339</v>
      </c>
      <c r="F1144" s="78">
        <f t="shared" ca="1" si="53"/>
        <v>2.6423647338179141</v>
      </c>
      <c r="G1144" s="65">
        <f t="shared" ca="1" si="51"/>
        <v>-5.9706024889462066</v>
      </c>
    </row>
    <row r="1145" spans="5:7" x14ac:dyDescent="0.25">
      <c r="E1145" s="60">
        <f t="shared" ca="1" si="52"/>
        <v>0.6579573004628726</v>
      </c>
      <c r="F1145" s="78">
        <f t="shared" ca="1" si="53"/>
        <v>2.2707135383011825</v>
      </c>
      <c r="G1145" s="65">
        <f t="shared" ca="1" si="51"/>
        <v>-5.9729627319552527</v>
      </c>
    </row>
    <row r="1146" spans="5:7" x14ac:dyDescent="0.25">
      <c r="E1146" s="60">
        <f t="shared" ca="1" si="52"/>
        <v>0.20020182379584972</v>
      </c>
      <c r="F1146" s="78">
        <f t="shared" ca="1" si="53"/>
        <v>1.3127258429093112</v>
      </c>
      <c r="G1146" s="65">
        <f t="shared" ca="1" si="51"/>
        <v>-5.9791149404156023</v>
      </c>
    </row>
    <row r="1147" spans="5:7" x14ac:dyDescent="0.25">
      <c r="E1147" s="60">
        <f t="shared" ca="1" si="52"/>
        <v>0.12833953197700143</v>
      </c>
      <c r="F1147" s="78">
        <f t="shared" ca="1" si="53"/>
        <v>0.8278296575015831</v>
      </c>
      <c r="G1147" s="65">
        <f t="shared" ca="1" si="51"/>
        <v>-5.9822659860193577</v>
      </c>
    </row>
    <row r="1148" spans="5:7" x14ac:dyDescent="0.25">
      <c r="E1148" s="60">
        <f t="shared" ca="1" si="52"/>
        <v>0.71794490166088998</v>
      </c>
      <c r="F1148" s="78">
        <f t="shared" ca="1" si="53"/>
        <v>2.4082273733449862</v>
      </c>
      <c r="G1148" s="65">
        <f t="shared" ca="1" si="51"/>
        <v>-5.9720876830842373</v>
      </c>
    </row>
    <row r="1149" spans="5:7" x14ac:dyDescent="0.25">
      <c r="E1149" s="60">
        <f t="shared" ca="1" si="52"/>
        <v>0.86438440820034967</v>
      </c>
      <c r="F1149" s="78">
        <f t="shared" ca="1" si="53"/>
        <v>3.1016915080963043</v>
      </c>
      <c r="G1149" s="65">
        <f t="shared" ca="1" si="51"/>
        <v>-5.9677061816497456</v>
      </c>
    </row>
    <row r="1150" spans="5:7" x14ac:dyDescent="0.25">
      <c r="E1150" s="60">
        <f t="shared" ca="1" si="52"/>
        <v>0.76482045392556552</v>
      </c>
      <c r="F1150" s="78">
        <f t="shared" ca="1" si="53"/>
        <v>2.5488705530307803</v>
      </c>
      <c r="G1150" s="65">
        <f t="shared" ca="1" si="51"/>
        <v>-5.9711948345687027</v>
      </c>
    </row>
    <row r="1151" spans="5:7" x14ac:dyDescent="0.25">
      <c r="E1151" s="60">
        <f t="shared" ca="1" si="52"/>
        <v>0.63016493579694755</v>
      </c>
      <c r="F1151" s="78">
        <f t="shared" ca="1" si="53"/>
        <v>2.2166769868132188</v>
      </c>
      <c r="G1151" s="65">
        <f t="shared" ca="1" si="51"/>
        <v>-5.973307143389027</v>
      </c>
    </row>
    <row r="1152" spans="5:7" x14ac:dyDescent="0.25">
      <c r="E1152" s="60">
        <f t="shared" ca="1" si="52"/>
        <v>0.16005697165209476</v>
      </c>
      <c r="F1152" s="78">
        <f t="shared" ca="1" si="53"/>
        <v>1.0908888434053052</v>
      </c>
      <c r="G1152" s="65">
        <f t="shared" ca="1" si="51"/>
        <v>-5.9805534617329386</v>
      </c>
    </row>
    <row r="1153" spans="5:7" x14ac:dyDescent="0.25">
      <c r="E1153" s="60">
        <f t="shared" ca="1" si="52"/>
        <v>0.1625389513320955</v>
      </c>
      <c r="F1153" s="78">
        <f t="shared" ca="1" si="53"/>
        <v>1.1074419714849499</v>
      </c>
      <c r="G1153" s="65">
        <f t="shared" ca="1" si="51"/>
        <v>-5.9804459428361616</v>
      </c>
    </row>
    <row r="1154" spans="5:7" x14ac:dyDescent="0.25">
      <c r="E1154" s="60">
        <f t="shared" ca="1" si="52"/>
        <v>0.90183426296829916</v>
      </c>
      <c r="F1154" s="78">
        <f t="shared" ca="1" si="53"/>
        <v>3.5695597765076168</v>
      </c>
      <c r="G1154" s="65">
        <f t="shared" ca="1" si="51"/>
        <v>-5.9647798006893771</v>
      </c>
    </row>
    <row r="1155" spans="5:7" x14ac:dyDescent="0.25">
      <c r="E1155" s="60">
        <f t="shared" ca="1" si="52"/>
        <v>0.42487193127993816</v>
      </c>
      <c r="F1155" s="78">
        <f t="shared" ca="1" si="53"/>
        <v>1.8797478350286294</v>
      </c>
      <c r="G1155" s="65">
        <f t="shared" ref="G1155:G1218" ca="1" si="54">LN(1/(PI()*$O$14*(1 + ((F1155-$O$13)/$O$14)^2)))</f>
        <v>-5.9754616931007263</v>
      </c>
    </row>
    <row r="1156" spans="5:7" x14ac:dyDescent="0.25">
      <c r="E1156" s="60">
        <f t="shared" ref="E1156:E1219" ca="1" si="55">RAND()</f>
        <v>0.34936517192150229</v>
      </c>
      <c r="F1156" s="78">
        <f t="shared" ref="F1156:F1219" ca="1" si="56">$C$3+$C$4*TAN(PI()*(E1156-0.5))</f>
        <v>1.7439799247503245</v>
      </c>
      <c r="G1156" s="65">
        <f t="shared" ca="1" si="54"/>
        <v>-5.9763333163907761</v>
      </c>
    </row>
    <row r="1157" spans="5:7" x14ac:dyDescent="0.25">
      <c r="E1157" s="60">
        <f t="shared" ca="1" si="55"/>
        <v>0.7003784060584165</v>
      </c>
      <c r="F1157" s="78">
        <f t="shared" ca="1" si="56"/>
        <v>2.3641802101247196</v>
      </c>
      <c r="G1157" s="65">
        <f t="shared" ca="1" si="54"/>
        <v>-5.9723677485462456</v>
      </c>
    </row>
    <row r="1158" spans="5:7" x14ac:dyDescent="0.25">
      <c r="E1158" s="60">
        <f t="shared" ca="1" si="55"/>
        <v>0.45524804690722942</v>
      </c>
      <c r="F1158" s="78">
        <f t="shared" ca="1" si="56"/>
        <v>1.9292369414089225</v>
      </c>
      <c r="G1158" s="65">
        <f t="shared" ca="1" si="54"/>
        <v>-5.9751444648507555</v>
      </c>
    </row>
    <row r="1159" spans="5:7" x14ac:dyDescent="0.25">
      <c r="E1159" s="60">
        <f t="shared" ca="1" si="55"/>
        <v>0.31694356593149597</v>
      </c>
      <c r="F1159" s="78">
        <f t="shared" ca="1" si="56"/>
        <v>1.6759142393130642</v>
      </c>
      <c r="G1159" s="65">
        <f t="shared" ca="1" si="54"/>
        <v>-5.9767710339360249</v>
      </c>
    </row>
    <row r="1160" spans="5:7" x14ac:dyDescent="0.25">
      <c r="E1160" s="60">
        <f t="shared" ca="1" si="55"/>
        <v>0.61700135584916016</v>
      </c>
      <c r="F1160" s="78">
        <f t="shared" ca="1" si="56"/>
        <v>2.1925354567765822</v>
      </c>
      <c r="G1160" s="65">
        <f t="shared" ca="1" si="54"/>
        <v>-5.9734611152254731</v>
      </c>
    </row>
    <row r="1161" spans="5:7" x14ac:dyDescent="0.25">
      <c r="E1161" s="60">
        <f t="shared" ca="1" si="55"/>
        <v>0.38365795996831642</v>
      </c>
      <c r="F1161" s="78">
        <f t="shared" ca="1" si="56"/>
        <v>1.808652813929317</v>
      </c>
      <c r="G1161" s="65">
        <f t="shared" ca="1" si="54"/>
        <v>-5.9759178744211061</v>
      </c>
    </row>
    <row r="1162" spans="5:7" x14ac:dyDescent="0.25">
      <c r="E1162" s="60">
        <f t="shared" ca="1" si="55"/>
        <v>0.61974703084589278</v>
      </c>
      <c r="F1162" s="78">
        <f t="shared" ca="1" si="56"/>
        <v>2.1975044956458198</v>
      </c>
      <c r="G1162" s="65">
        <f t="shared" ca="1" si="54"/>
        <v>-5.9734294181565861</v>
      </c>
    </row>
    <row r="1163" spans="5:7" x14ac:dyDescent="0.25">
      <c r="E1163" s="60">
        <f t="shared" ca="1" si="55"/>
        <v>0.99169448760631096</v>
      </c>
      <c r="F1163" s="78">
        <f t="shared" ca="1" si="56"/>
        <v>21.158218694067465</v>
      </c>
      <c r="G1163" s="65">
        <f t="shared" ca="1" si="54"/>
        <v>-5.8743866425127615</v>
      </c>
    </row>
    <row r="1164" spans="5:7" x14ac:dyDescent="0.25">
      <c r="E1164" s="60">
        <f t="shared" ca="1" si="55"/>
        <v>0.89943685356520742</v>
      </c>
      <c r="F1164" s="78">
        <f t="shared" ca="1" si="56"/>
        <v>3.5296283959974692</v>
      </c>
      <c r="G1164" s="65">
        <f t="shared" ca="1" si="54"/>
        <v>-5.9650286171769444</v>
      </c>
    </row>
    <row r="1165" spans="5:7" x14ac:dyDescent="0.25">
      <c r="E1165" s="60">
        <f t="shared" ca="1" si="55"/>
        <v>0.14577293880997522</v>
      </c>
      <c r="F1165" s="78">
        <f t="shared" ca="1" si="56"/>
        <v>0.98561515251206555</v>
      </c>
      <c r="G1165" s="65">
        <f t="shared" ca="1" si="54"/>
        <v>-5.9812379274362577</v>
      </c>
    </row>
    <row r="1166" spans="5:7" x14ac:dyDescent="0.25">
      <c r="E1166" s="60">
        <f t="shared" ca="1" si="55"/>
        <v>0.58874202076040827</v>
      </c>
      <c r="F1166" s="78">
        <f t="shared" ca="1" si="56"/>
        <v>2.1431230571528879</v>
      </c>
      <c r="G1166" s="65">
        <f t="shared" ca="1" si="54"/>
        <v>-5.9737764570946208</v>
      </c>
    </row>
    <row r="1167" spans="5:7" x14ac:dyDescent="0.25">
      <c r="E1167" s="60">
        <f t="shared" ca="1" si="55"/>
        <v>0.42398786904049202</v>
      </c>
      <c r="F1167" s="78">
        <f t="shared" ca="1" si="56"/>
        <v>1.8782778430330191</v>
      </c>
      <c r="G1167" s="65">
        <f t="shared" ca="1" si="54"/>
        <v>-5.975471119843192</v>
      </c>
    </row>
    <row r="1168" spans="5:7" x14ac:dyDescent="0.25">
      <c r="E1168" s="60">
        <f t="shared" ca="1" si="55"/>
        <v>0.97113656605185206</v>
      </c>
      <c r="F1168" s="78">
        <f t="shared" ca="1" si="56"/>
        <v>7.498947044234253</v>
      </c>
      <c r="G1168" s="65">
        <f t="shared" ca="1" si="54"/>
        <v>-5.9411822273866086</v>
      </c>
    </row>
    <row r="1169" spans="5:7" x14ac:dyDescent="0.25">
      <c r="E1169" s="60">
        <f t="shared" ca="1" si="55"/>
        <v>0.19673783294007685</v>
      </c>
      <c r="F1169" s="78">
        <f t="shared" ca="1" si="56"/>
        <v>1.2967646776982125</v>
      </c>
      <c r="G1169" s="65">
        <f t="shared" ca="1" si="54"/>
        <v>-5.9792182689346181</v>
      </c>
    </row>
    <row r="1170" spans="5:7" x14ac:dyDescent="0.25">
      <c r="E1170" s="60">
        <f t="shared" ca="1" si="55"/>
        <v>0.89402416836870247</v>
      </c>
      <c r="F1170" s="78">
        <f t="shared" ca="1" si="56"/>
        <v>3.445900909692579</v>
      </c>
      <c r="G1170" s="65">
        <f t="shared" ca="1" si="54"/>
        <v>-5.9655509042435488</v>
      </c>
    </row>
    <row r="1171" spans="5:7" x14ac:dyDescent="0.25">
      <c r="E1171" s="60">
        <f t="shared" ca="1" si="55"/>
        <v>0.68965592498826311</v>
      </c>
      <c r="F1171" s="78">
        <f t="shared" ca="1" si="56"/>
        <v>2.3390101373239824</v>
      </c>
      <c r="G1171" s="65">
        <f t="shared" ca="1" si="54"/>
        <v>-5.9725278816824758</v>
      </c>
    </row>
    <row r="1172" spans="5:7" x14ac:dyDescent="0.25">
      <c r="E1172" s="60">
        <f t="shared" ca="1" si="55"/>
        <v>0.24748563181252503</v>
      </c>
      <c r="F1172" s="78">
        <f t="shared" ca="1" si="56"/>
        <v>1.492037819546248</v>
      </c>
      <c r="G1172" s="65">
        <f t="shared" ca="1" si="54"/>
        <v>-5.9779559696874554</v>
      </c>
    </row>
    <row r="1173" spans="5:7" x14ac:dyDescent="0.25">
      <c r="E1173" s="60">
        <f t="shared" ca="1" si="55"/>
        <v>0.29100881007949331</v>
      </c>
      <c r="F1173" s="78">
        <f t="shared" ca="1" si="56"/>
        <v>1.6146921051834082</v>
      </c>
      <c r="G1173" s="65">
        <f t="shared" ca="1" si="54"/>
        <v>-5.9771651628069042</v>
      </c>
    </row>
    <row r="1174" spans="5:7" x14ac:dyDescent="0.25">
      <c r="E1174" s="60">
        <f t="shared" ca="1" si="55"/>
        <v>0.99619384898529473</v>
      </c>
      <c r="F1174" s="78">
        <f t="shared" ca="1" si="56"/>
        <v>43.813201089904638</v>
      </c>
      <c r="G1174" s="65">
        <f t="shared" ca="1" si="54"/>
        <v>-5.8259941634978629</v>
      </c>
    </row>
    <row r="1175" spans="5:7" x14ac:dyDescent="0.25">
      <c r="E1175" s="60">
        <f t="shared" ca="1" si="55"/>
        <v>0.59803837271273463</v>
      </c>
      <c r="F1175" s="78">
        <f t="shared" ca="1" si="56"/>
        <v>2.1590599925930367</v>
      </c>
      <c r="G1175" s="65">
        <f t="shared" ca="1" si="54"/>
        <v>-5.9736747215032535</v>
      </c>
    </row>
    <row r="1176" spans="5:7" x14ac:dyDescent="0.25">
      <c r="E1176" s="60">
        <f t="shared" ca="1" si="55"/>
        <v>0.59828891089974401</v>
      </c>
      <c r="F1176" s="78">
        <f t="shared" ca="1" si="56"/>
        <v>2.1594934725125454</v>
      </c>
      <c r="G1176" s="65">
        <f t="shared" ca="1" si="54"/>
        <v>-5.9736719547065968</v>
      </c>
    </row>
    <row r="1177" spans="5:7" x14ac:dyDescent="0.25">
      <c r="E1177" s="60">
        <f t="shared" ca="1" si="55"/>
        <v>0.23277342356576947</v>
      </c>
      <c r="F1177" s="78">
        <f t="shared" ca="1" si="56"/>
        <v>1.4427255579522416</v>
      </c>
      <c r="G1177" s="65">
        <f t="shared" ca="1" si="54"/>
        <v>-5.9782743571824524</v>
      </c>
    </row>
    <row r="1178" spans="5:7" x14ac:dyDescent="0.25">
      <c r="E1178" s="60">
        <f t="shared" ca="1" si="55"/>
        <v>0.848373097338879</v>
      </c>
      <c r="F1178" s="78">
        <f t="shared" ca="1" si="56"/>
        <v>2.9690292509259306</v>
      </c>
      <c r="G1178" s="65">
        <f t="shared" ca="1" si="54"/>
        <v>-5.9685403239188846</v>
      </c>
    </row>
    <row r="1179" spans="5:7" x14ac:dyDescent="0.25">
      <c r="E1179" s="60">
        <f t="shared" ca="1" si="55"/>
        <v>1.3057145597300868E-2</v>
      </c>
      <c r="F1179" s="78">
        <f t="shared" ca="1" si="56"/>
        <v>-10.182269396682701</v>
      </c>
      <c r="G1179" s="65">
        <f t="shared" ca="1" si="54"/>
        <v>-6.0599062542749591</v>
      </c>
    </row>
    <row r="1180" spans="5:7" x14ac:dyDescent="0.25">
      <c r="E1180" s="60">
        <f t="shared" ca="1" si="55"/>
        <v>0.80997170031673416</v>
      </c>
      <c r="F1180" s="78">
        <f t="shared" ca="1" si="56"/>
        <v>2.7355869744123589</v>
      </c>
      <c r="G1180" s="65">
        <f t="shared" ca="1" si="54"/>
        <v>-5.970012811289056</v>
      </c>
    </row>
    <row r="1181" spans="5:7" x14ac:dyDescent="0.25">
      <c r="E1181" s="60">
        <f t="shared" ca="1" si="55"/>
        <v>0.80854707473114074</v>
      </c>
      <c r="F1181" s="78">
        <f t="shared" ca="1" si="56"/>
        <v>2.7285520698723169</v>
      </c>
      <c r="G1181" s="65">
        <f t="shared" ca="1" si="54"/>
        <v>-5.9700572776443384</v>
      </c>
    </row>
    <row r="1182" spans="5:7" x14ac:dyDescent="0.25">
      <c r="E1182" s="60">
        <f t="shared" ca="1" si="55"/>
        <v>0.17825052964952826</v>
      </c>
      <c r="F1182" s="78">
        <f t="shared" ca="1" si="56"/>
        <v>1.2024709069996447</v>
      </c>
      <c r="G1182" s="65">
        <f t="shared" ca="1" si="54"/>
        <v>-5.9798292507248636</v>
      </c>
    </row>
    <row r="1183" spans="5:7" x14ac:dyDescent="0.25">
      <c r="E1183" s="60">
        <f t="shared" ca="1" si="55"/>
        <v>2.5257953479603801E-2</v>
      </c>
      <c r="F1183" s="78">
        <f t="shared" ca="1" si="56"/>
        <v>-4.2879506701916448</v>
      </c>
      <c r="G1183" s="65">
        <f t="shared" ca="1" si="54"/>
        <v>-6.0169544091912934</v>
      </c>
    </row>
    <row r="1184" spans="5:7" x14ac:dyDescent="0.25">
      <c r="E1184" s="60">
        <f t="shared" ca="1" si="55"/>
        <v>0.79435720115456532</v>
      </c>
      <c r="F1184" s="78">
        <f t="shared" ca="1" si="56"/>
        <v>2.663144170388275</v>
      </c>
      <c r="G1184" s="65">
        <f t="shared" ca="1" si="54"/>
        <v>-5.9704709667403311</v>
      </c>
    </row>
    <row r="1185" spans="5:7" x14ac:dyDescent="0.25">
      <c r="E1185" s="60">
        <f t="shared" ca="1" si="55"/>
        <v>0.32837430020349623</v>
      </c>
      <c r="F1185" s="78">
        <f t="shared" ca="1" si="56"/>
        <v>1.7008435666629105</v>
      </c>
      <c r="G1185" s="65">
        <f t="shared" ca="1" si="54"/>
        <v>-5.9766106609283129</v>
      </c>
    </row>
    <row r="1186" spans="5:7" x14ac:dyDescent="0.25">
      <c r="E1186" s="60">
        <f t="shared" ca="1" si="55"/>
        <v>0.47647858067498394</v>
      </c>
      <c r="F1186" s="78">
        <f t="shared" ca="1" si="56"/>
        <v>1.9629852442319236</v>
      </c>
      <c r="G1186" s="65">
        <f t="shared" ca="1" si="54"/>
        <v>-5.9749282863113686</v>
      </c>
    </row>
    <row r="1187" spans="5:7" x14ac:dyDescent="0.25">
      <c r="E1187" s="60">
        <f t="shared" ca="1" si="55"/>
        <v>1.8134149735761995E-2</v>
      </c>
      <c r="F1187" s="78">
        <f t="shared" ca="1" si="56"/>
        <v>-6.7670347963364392</v>
      </c>
      <c r="G1187" s="65">
        <f t="shared" ca="1" si="54"/>
        <v>-6.0346546333604447</v>
      </c>
    </row>
    <row r="1188" spans="5:7" x14ac:dyDescent="0.25">
      <c r="E1188" s="60">
        <f t="shared" ca="1" si="55"/>
        <v>9.4018629901607809E-2</v>
      </c>
      <c r="F1188" s="78">
        <f t="shared" ca="1" si="56"/>
        <v>0.35671456228770104</v>
      </c>
      <c r="G1188" s="65">
        <f t="shared" ca="1" si="54"/>
        <v>-5.9853509851953124</v>
      </c>
    </row>
    <row r="1189" spans="5:7" x14ac:dyDescent="0.25">
      <c r="E1189" s="60">
        <f t="shared" ca="1" si="55"/>
        <v>0.54772130832846699</v>
      </c>
      <c r="F1189" s="78">
        <f t="shared" ca="1" si="56"/>
        <v>2.0755271620826168</v>
      </c>
      <c r="G1189" s="65">
        <f t="shared" ca="1" si="54"/>
        <v>-5.9742082678617514</v>
      </c>
    </row>
    <row r="1190" spans="5:7" x14ac:dyDescent="0.25">
      <c r="E1190" s="60">
        <f t="shared" ca="1" si="55"/>
        <v>0.59159473521878136</v>
      </c>
      <c r="F1190" s="78">
        <f t="shared" ca="1" si="56"/>
        <v>2.1479838520638803</v>
      </c>
      <c r="G1190" s="65">
        <f t="shared" ca="1" si="54"/>
        <v>-5.9737454246578565</v>
      </c>
    </row>
    <row r="1191" spans="5:7" x14ac:dyDescent="0.25">
      <c r="E1191" s="60">
        <f t="shared" ca="1" si="55"/>
        <v>0.31719822489391813</v>
      </c>
      <c r="F1191" s="78">
        <f t="shared" ca="1" si="56"/>
        <v>1.6764820201916628</v>
      </c>
      <c r="G1191" s="65">
        <f t="shared" ca="1" si="54"/>
        <v>-5.976767380605752</v>
      </c>
    </row>
    <row r="1192" spans="5:7" x14ac:dyDescent="0.25">
      <c r="E1192" s="60">
        <f t="shared" ca="1" si="55"/>
        <v>0.17091416281377403</v>
      </c>
      <c r="F1192" s="78">
        <f t="shared" ca="1" si="56"/>
        <v>1.160061031949011</v>
      </c>
      <c r="G1192" s="65">
        <f t="shared" ca="1" si="54"/>
        <v>-5.9801043531098461</v>
      </c>
    </row>
    <row r="1193" spans="5:7" x14ac:dyDescent="0.25">
      <c r="E1193" s="60">
        <f t="shared" ca="1" si="55"/>
        <v>0.73567222507254215</v>
      </c>
      <c r="F1193" s="78">
        <f t="shared" ca="1" si="56"/>
        <v>2.4568989219489969</v>
      </c>
      <c r="G1193" s="65">
        <f t="shared" ca="1" si="54"/>
        <v>-5.9717784581534579</v>
      </c>
    </row>
    <row r="1194" spans="5:7" x14ac:dyDescent="0.25">
      <c r="E1194" s="60">
        <f t="shared" ca="1" si="55"/>
        <v>0.88423335623151877</v>
      </c>
      <c r="F1194" s="78">
        <f t="shared" ca="1" si="56"/>
        <v>3.3136344185335993</v>
      </c>
      <c r="G1194" s="65">
        <f t="shared" ca="1" si="54"/>
        <v>-5.9663775518715862</v>
      </c>
    </row>
    <row r="1195" spans="5:7" x14ac:dyDescent="0.25">
      <c r="E1195" s="60">
        <f t="shared" ca="1" si="55"/>
        <v>0.9882430237234382</v>
      </c>
      <c r="F1195" s="78">
        <f t="shared" ca="1" si="56"/>
        <v>15.53090773893682</v>
      </c>
      <c r="G1195" s="65">
        <f t="shared" ca="1" si="54"/>
        <v>-5.8988442188501065</v>
      </c>
    </row>
    <row r="1196" spans="5:7" x14ac:dyDescent="0.25">
      <c r="E1196" s="60">
        <f t="shared" ca="1" si="55"/>
        <v>0.43638775388111739</v>
      </c>
      <c r="F1196" s="78">
        <f t="shared" ca="1" si="56"/>
        <v>1.898726307080465</v>
      </c>
      <c r="G1196" s="65">
        <f t="shared" ca="1" si="54"/>
        <v>-5.9753400089720348</v>
      </c>
    </row>
    <row r="1197" spans="5:7" x14ac:dyDescent="0.25">
      <c r="E1197" s="60">
        <f t="shared" ca="1" si="55"/>
        <v>0.35374026640040079</v>
      </c>
      <c r="F1197" s="78">
        <f t="shared" ca="1" si="56"/>
        <v>1.7525940607279868</v>
      </c>
      <c r="G1197" s="65">
        <f t="shared" ca="1" si="54"/>
        <v>-5.9762779556721926</v>
      </c>
    </row>
    <row r="1198" spans="5:7" x14ac:dyDescent="0.25">
      <c r="E1198" s="60">
        <f t="shared" ca="1" si="55"/>
        <v>0.72995581227131456</v>
      </c>
      <c r="F1198" s="78">
        <f t="shared" ca="1" si="56"/>
        <v>2.4406859523994857</v>
      </c>
      <c r="G1198" s="65">
        <f t="shared" ca="1" si="54"/>
        <v>-5.9718814355604826</v>
      </c>
    </row>
    <row r="1199" spans="5:7" x14ac:dyDescent="0.25">
      <c r="E1199" s="60">
        <f t="shared" ca="1" si="55"/>
        <v>0.58588402779003113</v>
      </c>
      <c r="F1199" s="78">
        <f t="shared" ca="1" si="56"/>
        <v>2.1382782127698019</v>
      </c>
      <c r="G1199" s="65">
        <f t="shared" ca="1" si="54"/>
        <v>-5.9738073902253772</v>
      </c>
    </row>
    <row r="1200" spans="5:7" x14ac:dyDescent="0.25">
      <c r="E1200" s="60">
        <f t="shared" ca="1" si="55"/>
        <v>0.83023905698498135</v>
      </c>
      <c r="F1200" s="78">
        <f t="shared" ca="1" si="56"/>
        <v>2.8469048265933665</v>
      </c>
      <c r="G1200" s="65">
        <f t="shared" ca="1" si="54"/>
        <v>-5.9693099086075891</v>
      </c>
    </row>
    <row r="1201" spans="5:7" x14ac:dyDescent="0.25">
      <c r="E1201" s="60">
        <f t="shared" ca="1" si="55"/>
        <v>0.75091307567164112</v>
      </c>
      <c r="F1201" s="78">
        <f t="shared" ca="1" si="56"/>
        <v>2.5028767717663967</v>
      </c>
      <c r="G1201" s="65">
        <f t="shared" ca="1" si="54"/>
        <v>-5.9714865824350234</v>
      </c>
    </row>
    <row r="1202" spans="5:7" x14ac:dyDescent="0.25">
      <c r="E1202" s="60">
        <f t="shared" ca="1" si="55"/>
        <v>5.7377359597193256E-2</v>
      </c>
      <c r="F1202" s="78">
        <f t="shared" ca="1" si="56"/>
        <v>-0.74372029267694995</v>
      </c>
      <c r="G1202" s="65">
        <f t="shared" ca="1" si="54"/>
        <v>-5.9926458451221079</v>
      </c>
    </row>
    <row r="1203" spans="5:7" x14ac:dyDescent="0.25">
      <c r="E1203" s="60">
        <f t="shared" ca="1" si="55"/>
        <v>2.0076176229521514E-2</v>
      </c>
      <c r="F1203" s="78">
        <f t="shared" ca="1" si="56"/>
        <v>-5.9170379511946836</v>
      </c>
      <c r="G1203" s="65">
        <f t="shared" ca="1" si="54"/>
        <v>-6.0285239021166781</v>
      </c>
    </row>
    <row r="1204" spans="5:7" x14ac:dyDescent="0.25">
      <c r="E1204" s="60">
        <f t="shared" ca="1" si="55"/>
        <v>7.091320174550253E-2</v>
      </c>
      <c r="F1204" s="78">
        <f t="shared" ca="1" si="56"/>
        <v>-0.20710917105787452</v>
      </c>
      <c r="G1204" s="65">
        <f t="shared" ca="1" si="54"/>
        <v>-5.9890731820068988</v>
      </c>
    </row>
    <row r="1205" spans="5:7" x14ac:dyDescent="0.25">
      <c r="E1205" s="60">
        <f t="shared" ca="1" si="55"/>
        <v>0.41585869845223977</v>
      </c>
      <c r="F1205" s="78">
        <f t="shared" ca="1" si="56"/>
        <v>1.8646642004306175</v>
      </c>
      <c r="G1205" s="65">
        <f t="shared" ca="1" si="54"/>
        <v>-5.9755584321710193</v>
      </c>
    </row>
    <row r="1206" spans="5:7" x14ac:dyDescent="0.25">
      <c r="E1206" s="60">
        <f t="shared" ca="1" si="55"/>
        <v>0.5205660702166236</v>
      </c>
      <c r="F1206" s="78">
        <f t="shared" ca="1" si="56"/>
        <v>2.0323501350816513</v>
      </c>
      <c r="G1206" s="65">
        <f t="shared" ca="1" si="54"/>
        <v>-5.9744843445261742</v>
      </c>
    </row>
    <row r="1207" spans="5:7" x14ac:dyDescent="0.25">
      <c r="E1207" s="60">
        <f t="shared" ca="1" si="55"/>
        <v>0.56582759452544418</v>
      </c>
      <c r="F1207" s="78">
        <f t="shared" ca="1" si="56"/>
        <v>2.1049014894888924</v>
      </c>
      <c r="G1207" s="65">
        <f t="shared" ca="1" si="54"/>
        <v>-5.9740205608368724</v>
      </c>
    </row>
    <row r="1208" spans="5:7" x14ac:dyDescent="0.25">
      <c r="E1208" s="60">
        <f t="shared" ca="1" si="55"/>
        <v>0.7496122727232889</v>
      </c>
      <c r="F1208" s="78">
        <f t="shared" ca="1" si="56"/>
        <v>2.4987834001515492</v>
      </c>
      <c r="G1208" s="65">
        <f t="shared" ca="1" si="54"/>
        <v>-5.9715125586217903</v>
      </c>
    </row>
    <row r="1209" spans="5:7" x14ac:dyDescent="0.25">
      <c r="E1209" s="60">
        <f t="shared" ca="1" si="55"/>
        <v>0.68224397150701677</v>
      </c>
      <c r="F1209" s="78">
        <f t="shared" ca="1" si="56"/>
        <v>2.322276366271057</v>
      </c>
      <c r="G1209" s="65">
        <f t="shared" ca="1" si="54"/>
        <v>-5.9726343805147089</v>
      </c>
    </row>
    <row r="1210" spans="5:7" x14ac:dyDescent="0.25">
      <c r="E1210" s="60">
        <f t="shared" ca="1" si="55"/>
        <v>0.26038873738500445</v>
      </c>
      <c r="F1210" s="78">
        <f t="shared" ca="1" si="56"/>
        <v>1.5316165331544984</v>
      </c>
      <c r="G1210" s="65">
        <f t="shared" ca="1" si="54"/>
        <v>-5.9777006137265349</v>
      </c>
    </row>
    <row r="1211" spans="5:7" x14ac:dyDescent="0.25">
      <c r="E1211" s="60">
        <f t="shared" ca="1" si="55"/>
        <v>0.78800722022078573</v>
      </c>
      <c r="F1211" s="78">
        <f t="shared" ca="1" si="56"/>
        <v>2.6363299435243968</v>
      </c>
      <c r="G1211" s="65">
        <f t="shared" ca="1" si="54"/>
        <v>-5.9706406945785711</v>
      </c>
    </row>
    <row r="1212" spans="5:7" x14ac:dyDescent="0.25">
      <c r="E1212" s="60">
        <f t="shared" ca="1" si="55"/>
        <v>0.28738581749724912</v>
      </c>
      <c r="F1212" s="78">
        <f t="shared" ca="1" si="56"/>
        <v>1.605540876918921</v>
      </c>
      <c r="G1212" s="65">
        <f t="shared" ca="1" si="54"/>
        <v>-5.9772241097518135</v>
      </c>
    </row>
    <row r="1213" spans="5:7" x14ac:dyDescent="0.25">
      <c r="E1213" s="60">
        <f t="shared" ca="1" si="55"/>
        <v>0.82951467052041394</v>
      </c>
      <c r="F1213" s="78">
        <f t="shared" ca="1" si="56"/>
        <v>2.8425193393557748</v>
      </c>
      <c r="G1213" s="65">
        <f t="shared" ca="1" si="54"/>
        <v>-5.9693375746678878</v>
      </c>
    </row>
    <row r="1214" spans="5:7" x14ac:dyDescent="0.25">
      <c r="E1214" s="60">
        <f t="shared" ca="1" si="55"/>
        <v>0.1500578396073553</v>
      </c>
      <c r="F1214" s="78">
        <f t="shared" ca="1" si="56"/>
        <v>1.0191354003541901</v>
      </c>
      <c r="G1214" s="65">
        <f t="shared" ca="1" si="54"/>
        <v>-5.9810198602766542</v>
      </c>
    </row>
    <row r="1215" spans="5:7" x14ac:dyDescent="0.25">
      <c r="E1215" s="60">
        <f t="shared" ca="1" si="55"/>
        <v>7.2505505770994461E-3</v>
      </c>
      <c r="F1215" s="78">
        <f t="shared" ca="1" si="56"/>
        <v>-19.946942457231259</v>
      </c>
      <c r="G1215" s="65">
        <f t="shared" ca="1" si="54"/>
        <v>-6.1369074523004148</v>
      </c>
    </row>
    <row r="1216" spans="5:7" x14ac:dyDescent="0.25">
      <c r="E1216" s="60">
        <f t="shared" ca="1" si="55"/>
        <v>0.78395560871321746</v>
      </c>
      <c r="F1216" s="78">
        <f t="shared" ca="1" si="56"/>
        <v>2.6199226321836244</v>
      </c>
      <c r="G1216" s="65">
        <f t="shared" ca="1" si="54"/>
        <v>-5.9707445875553402</v>
      </c>
    </row>
    <row r="1217" spans="5:7" x14ac:dyDescent="0.25">
      <c r="E1217" s="60">
        <f t="shared" ca="1" si="55"/>
        <v>0.88330613127834556</v>
      </c>
      <c r="F1217" s="78">
        <f t="shared" ca="1" si="56"/>
        <v>3.3022118983804414</v>
      </c>
      <c r="G1217" s="65">
        <f t="shared" ca="1" si="54"/>
        <v>-5.9664490315370085</v>
      </c>
    </row>
    <row r="1218" spans="5:7" x14ac:dyDescent="0.25">
      <c r="E1218" s="60">
        <f t="shared" ca="1" si="55"/>
        <v>0.84960762437637538</v>
      </c>
      <c r="F1218" s="78">
        <f t="shared" ca="1" si="56"/>
        <v>2.9783220747018357</v>
      </c>
      <c r="G1218" s="65">
        <f t="shared" ca="1" si="54"/>
        <v>-5.9684818305631966</v>
      </c>
    </row>
    <row r="1219" spans="5:7" x14ac:dyDescent="0.25">
      <c r="E1219" s="60">
        <f t="shared" ca="1" si="55"/>
        <v>0.87897737519722585</v>
      </c>
      <c r="F1219" s="78">
        <f t="shared" ca="1" si="56"/>
        <v>3.2510977123328444</v>
      </c>
      <c r="G1219" s="65">
        <f t="shared" ref="G1219:G1282" ca="1" si="57">LN(1/(PI()*$O$14*(1 + ((F1219-$O$13)/$O$14)^2)))</f>
        <v>-5.9667690690235968</v>
      </c>
    </row>
    <row r="1220" spans="5:7" x14ac:dyDescent="0.25">
      <c r="E1220" s="60">
        <f t="shared" ref="E1220:E1283" ca="1" si="58">RAND()</f>
        <v>0.14895693013954459</v>
      </c>
      <c r="F1220" s="78">
        <f t="shared" ref="F1220:F1283" ca="1" si="59">$C$3+$C$4*TAN(PI()*(E1220-0.5))</f>
        <v>1.0106937633208974</v>
      </c>
      <c r="G1220" s="65">
        <f t="shared" ca="1" si="57"/>
        <v>-5.9810747665528741</v>
      </c>
    </row>
    <row r="1221" spans="5:7" x14ac:dyDescent="0.25">
      <c r="E1221" s="60">
        <f t="shared" ca="1" si="58"/>
        <v>0.1101139246796311</v>
      </c>
      <c r="F1221" s="78">
        <f t="shared" ca="1" si="59"/>
        <v>0.6127546128586383</v>
      </c>
      <c r="G1221" s="65">
        <f t="shared" ca="1" si="57"/>
        <v>-5.9836715008013615</v>
      </c>
    </row>
    <row r="1222" spans="5:7" x14ac:dyDescent="0.25">
      <c r="E1222" s="60">
        <f t="shared" ca="1" si="58"/>
        <v>0.6123992984188309</v>
      </c>
      <c r="F1222" s="78">
        <f t="shared" ca="1" si="59"/>
        <v>2.1842800490713179</v>
      </c>
      <c r="G1222" s="65">
        <f t="shared" ca="1" si="57"/>
        <v>-5.9735137816271795</v>
      </c>
    </row>
    <row r="1223" spans="5:7" x14ac:dyDescent="0.25">
      <c r="E1223" s="60">
        <f t="shared" ca="1" si="58"/>
        <v>0.13186362772336246</v>
      </c>
      <c r="F1223" s="78">
        <f t="shared" ca="1" si="59"/>
        <v>0.86288047749245966</v>
      </c>
      <c r="G1223" s="65">
        <f t="shared" ca="1" si="57"/>
        <v>-5.9820373859630518</v>
      </c>
    </row>
    <row r="1224" spans="5:7" x14ac:dyDescent="0.25">
      <c r="E1224" s="60">
        <f t="shared" ca="1" si="58"/>
        <v>0.33544454392057288</v>
      </c>
      <c r="F1224" s="78">
        <f t="shared" ca="1" si="59"/>
        <v>1.7157297713502901</v>
      </c>
      <c r="G1224" s="65">
        <f t="shared" ca="1" si="57"/>
        <v>-5.9765149279254999</v>
      </c>
    </row>
    <row r="1225" spans="5:7" x14ac:dyDescent="0.25">
      <c r="E1225" s="60">
        <f t="shared" ca="1" si="58"/>
        <v>0.9690259955011078</v>
      </c>
      <c r="F1225" s="78">
        <f t="shared" ca="1" si="59"/>
        <v>7.1221110537748951</v>
      </c>
      <c r="G1225" s="65">
        <f t="shared" ca="1" si="57"/>
        <v>-5.9433673228371751</v>
      </c>
    </row>
    <row r="1226" spans="5:7" x14ac:dyDescent="0.25">
      <c r="E1226" s="60">
        <f t="shared" ca="1" si="58"/>
        <v>9.827516871749209E-2</v>
      </c>
      <c r="F1226" s="78">
        <f t="shared" ca="1" si="59"/>
        <v>0.43230397165305168</v>
      </c>
      <c r="G1226" s="65">
        <f t="shared" ca="1" si="57"/>
        <v>-5.9848544533320247</v>
      </c>
    </row>
    <row r="1227" spans="5:7" x14ac:dyDescent="0.25">
      <c r="E1227" s="60">
        <f t="shared" ca="1" si="58"/>
        <v>0.78526291806247206</v>
      </c>
      <c r="F1227" s="78">
        <f t="shared" ca="1" si="59"/>
        <v>2.6251595444983011</v>
      </c>
      <c r="G1227" s="65">
        <f t="shared" ca="1" si="57"/>
        <v>-5.9707114236509762</v>
      </c>
    </row>
    <row r="1228" spans="5:7" x14ac:dyDescent="0.25">
      <c r="E1228" s="60">
        <f t="shared" ca="1" si="58"/>
        <v>0.71997476855556408</v>
      </c>
      <c r="F1228" s="78">
        <f t="shared" ca="1" si="59"/>
        <v>2.4135692196003959</v>
      </c>
      <c r="G1228" s="65">
        <f t="shared" ca="1" si="57"/>
        <v>-5.9720537322254765</v>
      </c>
    </row>
    <row r="1229" spans="5:7" x14ac:dyDescent="0.25">
      <c r="E1229" s="60">
        <f t="shared" ca="1" si="58"/>
        <v>0.31750510359043949</v>
      </c>
      <c r="F1229" s="78">
        <f t="shared" ca="1" si="59"/>
        <v>1.677165448368662</v>
      </c>
      <c r="G1229" s="65">
        <f t="shared" ca="1" si="57"/>
        <v>-5.9767629831997704</v>
      </c>
    </row>
    <row r="1230" spans="5:7" x14ac:dyDescent="0.25">
      <c r="E1230" s="60">
        <f t="shared" ca="1" si="58"/>
        <v>0.79645726025639274</v>
      </c>
      <c r="F1230" s="78">
        <f t="shared" ca="1" si="59"/>
        <v>2.6723260748042419</v>
      </c>
      <c r="G1230" s="65">
        <f t="shared" ca="1" si="57"/>
        <v>-5.9704128653651667</v>
      </c>
    </row>
    <row r="1231" spans="5:7" x14ac:dyDescent="0.25">
      <c r="E1231" s="60">
        <f t="shared" ca="1" si="58"/>
        <v>0.44910171494512796</v>
      </c>
      <c r="F1231" s="78">
        <f t="shared" ca="1" si="59"/>
        <v>1.9193607099387051</v>
      </c>
      <c r="G1231" s="65">
        <f t="shared" ca="1" si="57"/>
        <v>-5.9752077511996946</v>
      </c>
    </row>
    <row r="1232" spans="5:7" x14ac:dyDescent="0.25">
      <c r="E1232" s="60">
        <f t="shared" ca="1" si="58"/>
        <v>0.51015761422183536</v>
      </c>
      <c r="F1232" s="78">
        <f t="shared" ca="1" si="59"/>
        <v>2.0159609612514751</v>
      </c>
      <c r="G1232" s="65">
        <f t="shared" ca="1" si="57"/>
        <v>-5.9745891902732753</v>
      </c>
    </row>
    <row r="1233" spans="5:7" x14ac:dyDescent="0.25">
      <c r="E1233" s="60">
        <f t="shared" ca="1" si="58"/>
        <v>0.16279976737037105</v>
      </c>
      <c r="F1233" s="78">
        <f t="shared" ca="1" si="59"/>
        <v>1.1091546862666719</v>
      </c>
      <c r="G1233" s="65">
        <f t="shared" ca="1" si="57"/>
        <v>-5.9804348197414168</v>
      </c>
    </row>
    <row r="1234" spans="5:7" x14ac:dyDescent="0.25">
      <c r="E1234" s="60">
        <f t="shared" ca="1" si="58"/>
        <v>0.44612670992981318</v>
      </c>
      <c r="F1234" s="78">
        <f t="shared" ca="1" si="59"/>
        <v>1.9145586531018395</v>
      </c>
      <c r="G1234" s="65">
        <f t="shared" ca="1" si="57"/>
        <v>-5.9752385262842846</v>
      </c>
    </row>
    <row r="1235" spans="5:7" x14ac:dyDescent="0.25">
      <c r="E1235" s="60">
        <f t="shared" ca="1" si="58"/>
        <v>0.37703599888544093</v>
      </c>
      <c r="F1235" s="78">
        <f t="shared" ca="1" si="59"/>
        <v>1.7966302224360895</v>
      </c>
      <c r="G1235" s="65">
        <f t="shared" ca="1" si="57"/>
        <v>-5.9759950707122993</v>
      </c>
    </row>
    <row r="1236" spans="5:7" x14ac:dyDescent="0.25">
      <c r="E1236" s="60">
        <f t="shared" ca="1" si="58"/>
        <v>0.7939492727105758</v>
      </c>
      <c r="F1236" s="78">
        <f t="shared" ca="1" si="59"/>
        <v>2.6613792517998718</v>
      </c>
      <c r="G1236" s="65">
        <f t="shared" ca="1" si="57"/>
        <v>-5.9704821358648159</v>
      </c>
    </row>
    <row r="1237" spans="5:7" x14ac:dyDescent="0.25">
      <c r="E1237" s="60">
        <f t="shared" ca="1" si="58"/>
        <v>0.37199688110218321</v>
      </c>
      <c r="F1237" s="78">
        <f t="shared" ca="1" si="59"/>
        <v>1.7873447242389393</v>
      </c>
      <c r="G1237" s="65">
        <f t="shared" ca="1" si="57"/>
        <v>-5.9760547028512105</v>
      </c>
    </row>
    <row r="1238" spans="5:7" x14ac:dyDescent="0.25">
      <c r="E1238" s="60">
        <f t="shared" ca="1" si="58"/>
        <v>4.8817074890240564E-2</v>
      </c>
      <c r="F1238" s="78">
        <f t="shared" ca="1" si="59"/>
        <v>-1.2346303150385283</v>
      </c>
      <c r="G1238" s="65">
        <f t="shared" ca="1" si="57"/>
        <v>-5.9959396535079099</v>
      </c>
    </row>
    <row r="1239" spans="5:7" x14ac:dyDescent="0.25">
      <c r="E1239" s="60">
        <f t="shared" ca="1" si="58"/>
        <v>4.0324944232901894E-2</v>
      </c>
      <c r="F1239" s="78">
        <f t="shared" ca="1" si="59"/>
        <v>-1.9256745218935625</v>
      </c>
      <c r="G1239" s="65">
        <f t="shared" ca="1" si="57"/>
        <v>-6.0006168928592043</v>
      </c>
    </row>
    <row r="1240" spans="5:7" x14ac:dyDescent="0.25">
      <c r="E1240" s="60">
        <f t="shared" ca="1" si="58"/>
        <v>0.11134425976550266</v>
      </c>
      <c r="F1240" s="78">
        <f t="shared" ca="1" si="59"/>
        <v>0.6293857605475337</v>
      </c>
      <c r="G1240" s="65">
        <f t="shared" ca="1" si="57"/>
        <v>-5.9835626445815633</v>
      </c>
    </row>
    <row r="1241" spans="5:7" x14ac:dyDescent="0.25">
      <c r="E1241" s="60">
        <f t="shared" ca="1" si="58"/>
        <v>0.32160450294027521</v>
      </c>
      <c r="F1241" s="78">
        <f t="shared" ca="1" si="59"/>
        <v>1.6862145037587215</v>
      </c>
      <c r="G1241" s="65">
        <f t="shared" ca="1" si="57"/>
        <v>-5.9767047632275325</v>
      </c>
    </row>
    <row r="1242" spans="5:7" x14ac:dyDescent="0.25">
      <c r="E1242" s="60">
        <f t="shared" ca="1" si="58"/>
        <v>0.74024846577154746</v>
      </c>
      <c r="F1242" s="78">
        <f t="shared" ca="1" si="59"/>
        <v>2.4702662528732038</v>
      </c>
      <c r="G1242" s="65">
        <f t="shared" ca="1" si="57"/>
        <v>-5.9716935763315346</v>
      </c>
    </row>
    <row r="1243" spans="5:7" x14ac:dyDescent="0.25">
      <c r="E1243" s="60">
        <f t="shared" ca="1" si="58"/>
        <v>0.43734727893225356</v>
      </c>
      <c r="F1243" s="78">
        <f t="shared" ca="1" si="59"/>
        <v>1.9002944071312788</v>
      </c>
      <c r="G1243" s="65">
        <f t="shared" ca="1" si="57"/>
        <v>-5.9753299565178839</v>
      </c>
    </row>
    <row r="1244" spans="5:7" x14ac:dyDescent="0.25">
      <c r="E1244" s="60">
        <f t="shared" ca="1" si="58"/>
        <v>0.89790083457135472</v>
      </c>
      <c r="F1244" s="78">
        <f t="shared" ca="1" si="59"/>
        <v>3.5049977752401729</v>
      </c>
      <c r="G1244" s="65">
        <f t="shared" ca="1" si="57"/>
        <v>-5.9651821810568606</v>
      </c>
    </row>
    <row r="1245" spans="5:7" x14ac:dyDescent="0.25">
      <c r="E1245" s="60">
        <f t="shared" ca="1" si="58"/>
        <v>0.87229985716501179</v>
      </c>
      <c r="F1245" s="78">
        <f t="shared" ca="1" si="59"/>
        <v>3.1787254109495482</v>
      </c>
      <c r="G1245" s="65">
        <f t="shared" ca="1" si="57"/>
        <v>-5.9672226998311046</v>
      </c>
    </row>
    <row r="1246" spans="5:7" x14ac:dyDescent="0.25">
      <c r="E1246" s="60">
        <f t="shared" ca="1" si="58"/>
        <v>0.91215970431129612</v>
      </c>
      <c r="F1246" s="78">
        <f t="shared" ca="1" si="59"/>
        <v>3.7656388359357655</v>
      </c>
      <c r="G1246" s="65">
        <f t="shared" ca="1" si="57"/>
        <v>-5.9635605771306039</v>
      </c>
    </row>
    <row r="1247" spans="5:7" x14ac:dyDescent="0.25">
      <c r="E1247" s="60">
        <f t="shared" ca="1" si="58"/>
        <v>0.23048725967955996</v>
      </c>
      <c r="F1247" s="78">
        <f t="shared" ca="1" si="59"/>
        <v>1.4346084128103604</v>
      </c>
      <c r="G1247" s="65">
        <f t="shared" ca="1" si="57"/>
        <v>-5.9783267906729858</v>
      </c>
    </row>
    <row r="1248" spans="5:7" x14ac:dyDescent="0.25">
      <c r="E1248" s="60">
        <f t="shared" ca="1" si="58"/>
        <v>0.11229698619781192</v>
      </c>
      <c r="F1248" s="78">
        <f t="shared" ca="1" si="59"/>
        <v>0.642024137833757</v>
      </c>
      <c r="G1248" s="65">
        <f t="shared" ca="1" si="57"/>
        <v>-5.983479941550919</v>
      </c>
    </row>
    <row r="1249" spans="5:7" x14ac:dyDescent="0.25">
      <c r="E1249" s="60">
        <f t="shared" ca="1" si="58"/>
        <v>0.38308533066919193</v>
      </c>
      <c r="F1249" s="78">
        <f t="shared" ca="1" si="59"/>
        <v>1.8076208844661013</v>
      </c>
      <c r="G1249" s="65">
        <f t="shared" ca="1" si="57"/>
        <v>-5.9759244997694347</v>
      </c>
    </row>
    <row r="1250" spans="5:7" x14ac:dyDescent="0.25">
      <c r="E1250" s="60">
        <f t="shared" ca="1" si="58"/>
        <v>0.35627861867005794</v>
      </c>
      <c r="F1250" s="78">
        <f t="shared" ca="1" si="59"/>
        <v>1.7575381210432783</v>
      </c>
      <c r="G1250" s="65">
        <f t="shared" ca="1" si="57"/>
        <v>-5.9762461851060298</v>
      </c>
    </row>
    <row r="1251" spans="5:7" x14ac:dyDescent="0.25">
      <c r="E1251" s="60">
        <f t="shared" ca="1" si="58"/>
        <v>0.28301650578573301</v>
      </c>
      <c r="F1251" s="78">
        <f t="shared" ca="1" si="59"/>
        <v>1.5942832986681967</v>
      </c>
      <c r="G1251" s="65">
        <f t="shared" ca="1" si="57"/>
        <v>-5.9772966367889211</v>
      </c>
    </row>
    <row r="1252" spans="5:7" x14ac:dyDescent="0.25">
      <c r="E1252" s="60">
        <f t="shared" ca="1" si="58"/>
        <v>8.823848876299234E-2</v>
      </c>
      <c r="F1252" s="78">
        <f t="shared" ca="1" si="59"/>
        <v>0.24274928376853699</v>
      </c>
      <c r="G1252" s="65">
        <f t="shared" ca="1" si="57"/>
        <v>-5.9861007158662867</v>
      </c>
    </row>
    <row r="1253" spans="5:7" x14ac:dyDescent="0.25">
      <c r="E1253" s="60">
        <f t="shared" ca="1" si="58"/>
        <v>0.76986753785840367</v>
      </c>
      <c r="F1253" s="78">
        <f t="shared" ca="1" si="59"/>
        <v>2.5666631269152083</v>
      </c>
      <c r="G1253" s="65">
        <f t="shared" ca="1" si="57"/>
        <v>-5.971082034154847</v>
      </c>
    </row>
    <row r="1254" spans="5:7" x14ac:dyDescent="0.25">
      <c r="E1254" s="60">
        <f t="shared" ca="1" si="58"/>
        <v>0.82629516352776422</v>
      </c>
      <c r="F1254" s="78">
        <f t="shared" ca="1" si="59"/>
        <v>2.8234277205390317</v>
      </c>
      <c r="G1254" s="65">
        <f t="shared" ca="1" si="57"/>
        <v>-5.9694580395139276</v>
      </c>
    </row>
    <row r="1255" spans="5:7" x14ac:dyDescent="0.25">
      <c r="E1255" s="60">
        <f t="shared" ca="1" si="58"/>
        <v>0.4092707736506831</v>
      </c>
      <c r="F1255" s="78">
        <f t="shared" ca="1" si="59"/>
        <v>1.8534935920470821</v>
      </c>
      <c r="G1255" s="65">
        <f t="shared" ca="1" si="57"/>
        <v>-5.9756300906603768</v>
      </c>
    </row>
    <row r="1256" spans="5:7" x14ac:dyDescent="0.25">
      <c r="E1256" s="60">
        <f t="shared" ca="1" si="58"/>
        <v>0.68365608249592547</v>
      </c>
      <c r="F1256" s="78">
        <f t="shared" ca="1" si="59"/>
        <v>2.3254250508851841</v>
      </c>
      <c r="G1256" s="65">
        <f t="shared" ca="1" si="57"/>
        <v>-5.9726143390167854</v>
      </c>
    </row>
    <row r="1257" spans="5:7" x14ac:dyDescent="0.25">
      <c r="E1257" s="60">
        <f t="shared" ca="1" si="58"/>
        <v>0.82881190361649848</v>
      </c>
      <c r="F1257" s="78">
        <f t="shared" ca="1" si="59"/>
        <v>2.8382967630307254</v>
      </c>
      <c r="G1257" s="65">
        <f t="shared" ca="1" si="57"/>
        <v>-5.9693642149786657</v>
      </c>
    </row>
    <row r="1258" spans="5:7" x14ac:dyDescent="0.25">
      <c r="E1258" s="60">
        <f t="shared" ca="1" si="58"/>
        <v>0.75979604933255196</v>
      </c>
      <c r="F1258" s="78">
        <f t="shared" ca="1" si="59"/>
        <v>2.5317627291124243</v>
      </c>
      <c r="G1258" s="65">
        <f t="shared" ca="1" si="57"/>
        <v>-5.9713033261940751</v>
      </c>
    </row>
    <row r="1259" spans="5:7" x14ac:dyDescent="0.25">
      <c r="E1259" s="60">
        <f t="shared" ca="1" si="58"/>
        <v>0.61285160101276759</v>
      </c>
      <c r="F1259" s="78">
        <f t="shared" ca="1" si="59"/>
        <v>2.1850874562159421</v>
      </c>
      <c r="G1259" s="65">
        <f t="shared" ca="1" si="57"/>
        <v>-5.9735086303494018</v>
      </c>
    </row>
    <row r="1260" spans="5:7" x14ac:dyDescent="0.25">
      <c r="E1260" s="60">
        <f t="shared" ca="1" si="58"/>
        <v>0.78296434229701239</v>
      </c>
      <c r="F1260" s="78">
        <f t="shared" ca="1" si="59"/>
        <v>2.6159871718017684</v>
      </c>
      <c r="G1260" s="65">
        <f t="shared" ca="1" si="57"/>
        <v>-5.9707695116867407</v>
      </c>
    </row>
    <row r="1261" spans="5:7" x14ac:dyDescent="0.25">
      <c r="E1261" s="60">
        <f t="shared" ca="1" si="58"/>
        <v>1.5212540585534118E-2</v>
      </c>
      <c r="F1261" s="78">
        <f t="shared" ca="1" si="59"/>
        <v>-8.4541218336235833</v>
      </c>
      <c r="G1261" s="65">
        <f t="shared" ca="1" si="57"/>
        <v>-6.0470075902319875</v>
      </c>
    </row>
    <row r="1262" spans="5:7" x14ac:dyDescent="0.25">
      <c r="E1262" s="60">
        <f t="shared" ca="1" si="58"/>
        <v>0.15749306791001272</v>
      </c>
      <c r="F1262" s="78">
        <f t="shared" ca="1" si="59"/>
        <v>1.0732891240506217</v>
      </c>
      <c r="G1262" s="65">
        <f t="shared" ca="1" si="57"/>
        <v>-5.9806678101941042</v>
      </c>
    </row>
    <row r="1263" spans="5:7" x14ac:dyDescent="0.25">
      <c r="E1263" s="60">
        <f t="shared" ca="1" si="58"/>
        <v>0.32973485453198081</v>
      </c>
      <c r="F1263" s="78">
        <f t="shared" ca="1" si="59"/>
        <v>1.7037383895256515</v>
      </c>
      <c r="G1263" s="65">
        <f t="shared" ca="1" si="57"/>
        <v>-5.9765920425103216</v>
      </c>
    </row>
    <row r="1264" spans="5:7" x14ac:dyDescent="0.25">
      <c r="E1264" s="60">
        <f t="shared" ca="1" si="58"/>
        <v>0.45345048187231018</v>
      </c>
      <c r="F1264" s="78">
        <f t="shared" ca="1" si="59"/>
        <v>1.9263544425689725</v>
      </c>
      <c r="G1264" s="65">
        <f t="shared" ca="1" si="57"/>
        <v>-5.9751629346672557</v>
      </c>
    </row>
    <row r="1265" spans="5:7" x14ac:dyDescent="0.25">
      <c r="E1265" s="60">
        <f t="shared" ca="1" si="58"/>
        <v>0.45682368708602406</v>
      </c>
      <c r="F1265" s="78">
        <f t="shared" ca="1" si="59"/>
        <v>1.9317597779885829</v>
      </c>
      <c r="G1265" s="65">
        <f t="shared" ca="1" si="57"/>
        <v>-5.9751283003249176</v>
      </c>
    </row>
    <row r="1266" spans="5:7" x14ac:dyDescent="0.25">
      <c r="E1266" s="60">
        <f t="shared" ca="1" si="58"/>
        <v>0.94538487589495368</v>
      </c>
      <c r="F1266" s="78">
        <f t="shared" ca="1" si="59"/>
        <v>4.8854657983217686</v>
      </c>
      <c r="G1266" s="65">
        <f t="shared" ca="1" si="57"/>
        <v>-5.9566799154557657</v>
      </c>
    </row>
    <row r="1267" spans="5:7" x14ac:dyDescent="0.25">
      <c r="E1267" s="60">
        <f t="shared" ca="1" si="58"/>
        <v>0.97224728291771989</v>
      </c>
      <c r="F1267" s="78">
        <f t="shared" ca="1" si="59"/>
        <v>7.720213100354548</v>
      </c>
      <c r="G1267" s="65">
        <f t="shared" ca="1" si="57"/>
        <v>-5.93990712457577</v>
      </c>
    </row>
    <row r="1268" spans="5:7" x14ac:dyDescent="0.25">
      <c r="E1268" s="60">
        <f t="shared" ca="1" si="58"/>
        <v>0.32536065577277906</v>
      </c>
      <c r="F1268" s="78">
        <f t="shared" ca="1" si="59"/>
        <v>1.6943783234417862</v>
      </c>
      <c r="G1268" s="65">
        <f t="shared" ca="1" si="57"/>
        <v>-5.9766522461742229</v>
      </c>
    </row>
    <row r="1269" spans="5:7" x14ac:dyDescent="0.25">
      <c r="E1269" s="60">
        <f t="shared" ca="1" si="58"/>
        <v>0.9596142640382227</v>
      </c>
      <c r="F1269" s="78">
        <f t="shared" ca="1" si="59"/>
        <v>5.9197015437339555</v>
      </c>
      <c r="G1269" s="65">
        <f t="shared" ca="1" si="57"/>
        <v>-5.9504518128119113</v>
      </c>
    </row>
    <row r="1270" spans="5:7" x14ac:dyDescent="0.25">
      <c r="E1270" s="60">
        <f t="shared" ca="1" si="58"/>
        <v>0.51015848838491107</v>
      </c>
      <c r="F1270" s="78">
        <f t="shared" ca="1" si="59"/>
        <v>2.0159623357829779</v>
      </c>
      <c r="G1270" s="65">
        <f t="shared" ca="1" si="57"/>
        <v>-5.9745891814788381</v>
      </c>
    </row>
    <row r="1271" spans="5:7" x14ac:dyDescent="0.25">
      <c r="E1271" s="60">
        <f t="shared" ca="1" si="58"/>
        <v>0.65003059013399611</v>
      </c>
      <c r="F1271" s="78">
        <f t="shared" ca="1" si="59"/>
        <v>2.254823253364902</v>
      </c>
      <c r="G1271" s="65">
        <f t="shared" ca="1" si="57"/>
        <v>-5.9730639788385611</v>
      </c>
    </row>
    <row r="1272" spans="5:7" x14ac:dyDescent="0.25">
      <c r="E1272" s="60">
        <f t="shared" ca="1" si="58"/>
        <v>4.4067614571599578E-2</v>
      </c>
      <c r="F1272" s="78">
        <f t="shared" ca="1" si="59"/>
        <v>-1.58850457294447</v>
      </c>
      <c r="G1272" s="65">
        <f t="shared" ca="1" si="57"/>
        <v>-5.9983289100359078</v>
      </c>
    </row>
    <row r="1273" spans="5:7" x14ac:dyDescent="0.25">
      <c r="E1273" s="60">
        <f t="shared" ca="1" si="58"/>
        <v>0.21048660199418001</v>
      </c>
      <c r="F1273" s="78">
        <f t="shared" ca="1" si="59"/>
        <v>1.3574346029431732</v>
      </c>
      <c r="G1273" s="65">
        <f t="shared" ca="1" si="57"/>
        <v>-5.9788256504096911</v>
      </c>
    </row>
    <row r="1274" spans="5:7" x14ac:dyDescent="0.25">
      <c r="E1274" s="60">
        <f t="shared" ca="1" si="58"/>
        <v>3.4802440377474597E-2</v>
      </c>
      <c r="F1274" s="78">
        <f t="shared" ca="1" si="59"/>
        <v>-2.5548601588374806</v>
      </c>
      <c r="G1274" s="65">
        <f t="shared" ca="1" si="57"/>
        <v>-6.0049161718685369</v>
      </c>
    </row>
    <row r="1275" spans="5:7" x14ac:dyDescent="0.25">
      <c r="E1275" s="60">
        <f t="shared" ca="1" si="58"/>
        <v>0.34747650111381045</v>
      </c>
      <c r="F1275" s="78">
        <f t="shared" ca="1" si="59"/>
        <v>1.7402239231004379</v>
      </c>
      <c r="G1275" s="65">
        <f t="shared" ca="1" si="57"/>
        <v>-5.976357457670324</v>
      </c>
    </row>
    <row r="1276" spans="5:7" x14ac:dyDescent="0.25">
      <c r="E1276" s="60">
        <f t="shared" ca="1" si="58"/>
        <v>0.62064225132170492</v>
      </c>
      <c r="F1276" s="78">
        <f t="shared" ca="1" si="59"/>
        <v>2.1991319306921291</v>
      </c>
      <c r="G1276" s="65">
        <f t="shared" ca="1" si="57"/>
        <v>-5.9734190374665976</v>
      </c>
    </row>
    <row r="1277" spans="5:7" x14ac:dyDescent="0.25">
      <c r="E1277" s="60">
        <f t="shared" ca="1" si="58"/>
        <v>0.41149767565697692</v>
      </c>
      <c r="F1277" s="78">
        <f t="shared" ca="1" si="59"/>
        <v>1.8572842197741752</v>
      </c>
      <c r="G1277" s="65">
        <f t="shared" ca="1" si="57"/>
        <v>-5.9756057726169782</v>
      </c>
    </row>
    <row r="1278" spans="5:7" x14ac:dyDescent="0.25">
      <c r="E1278" s="60">
        <f t="shared" ca="1" si="58"/>
        <v>0.69374639186064102</v>
      </c>
      <c r="F1278" s="78">
        <f t="shared" ca="1" si="59"/>
        <v>2.3484721705890141</v>
      </c>
      <c r="G1278" s="65">
        <f t="shared" ca="1" si="57"/>
        <v>-5.9724676757813855</v>
      </c>
    </row>
    <row r="1279" spans="5:7" x14ac:dyDescent="0.25">
      <c r="E1279" s="60">
        <f t="shared" ca="1" si="58"/>
        <v>0.26634832696214883</v>
      </c>
      <c r="F1279" s="78">
        <f t="shared" ca="1" si="59"/>
        <v>1.5488917129345934</v>
      </c>
      <c r="G1279" s="65">
        <f t="shared" ca="1" si="57"/>
        <v>-5.9775892088942877</v>
      </c>
    </row>
    <row r="1280" spans="5:7" x14ac:dyDescent="0.25">
      <c r="E1280" s="60">
        <f t="shared" ca="1" si="58"/>
        <v>0.48825469137435751</v>
      </c>
      <c r="F1280" s="78">
        <f t="shared" ca="1" si="59"/>
        <v>1.9815421345871986</v>
      </c>
      <c r="G1280" s="65">
        <f t="shared" ca="1" si="57"/>
        <v>-5.9748094699980019</v>
      </c>
    </row>
    <row r="1281" spans="5:7" x14ac:dyDescent="0.25">
      <c r="E1281" s="60">
        <f t="shared" ca="1" si="58"/>
        <v>0.19048118005949954</v>
      </c>
      <c r="F1281" s="78">
        <f t="shared" ca="1" si="59"/>
        <v>1.2666593914006006</v>
      </c>
      <c r="G1281" s="65">
        <f t="shared" ca="1" si="57"/>
        <v>-5.9794132360185399</v>
      </c>
    </row>
    <row r="1282" spans="5:7" x14ac:dyDescent="0.25">
      <c r="E1282" s="60">
        <f t="shared" ca="1" si="58"/>
        <v>0.22625874588495809</v>
      </c>
      <c r="F1282" s="78">
        <f t="shared" ca="1" si="59"/>
        <v>1.4192414366371697</v>
      </c>
      <c r="G1282" s="65">
        <f t="shared" ca="1" si="57"/>
        <v>-5.978426074241475</v>
      </c>
    </row>
    <row r="1283" spans="5:7" x14ac:dyDescent="0.25">
      <c r="E1283" s="60">
        <f t="shared" ca="1" si="58"/>
        <v>0.21418177365777025</v>
      </c>
      <c r="F1283" s="78">
        <f t="shared" ca="1" si="59"/>
        <v>1.3725996618022496</v>
      </c>
      <c r="G1283" s="65">
        <f t="shared" ref="G1283:G1346" ca="1" si="60">LN(1/(PI()*$O$14*(1 + ((F1283-$O$13)/$O$14)^2)))</f>
        <v>-5.9787275721626001</v>
      </c>
    </row>
    <row r="1284" spans="5:7" x14ac:dyDescent="0.25">
      <c r="E1284" s="60">
        <f t="shared" ref="E1284:E1347" ca="1" si="61">RAND()</f>
        <v>0.35447367052241607</v>
      </c>
      <c r="F1284" s="78">
        <f t="shared" ref="F1284:F1347" ca="1" si="62">$C$3+$C$4*TAN(PI()*(E1284-0.5))</f>
        <v>1.7540265199232761</v>
      </c>
      <c r="G1284" s="65">
        <f t="shared" ca="1" si="60"/>
        <v>-5.9762687504114478</v>
      </c>
    </row>
    <row r="1285" spans="5:7" x14ac:dyDescent="0.25">
      <c r="E1285" s="60">
        <f t="shared" ca="1" si="61"/>
        <v>0.76263934084900142</v>
      </c>
      <c r="F1285" s="78">
        <f t="shared" ca="1" si="62"/>
        <v>2.5413721997237517</v>
      </c>
      <c r="G1285" s="65">
        <f t="shared" ca="1" si="60"/>
        <v>-5.9712423825068903</v>
      </c>
    </row>
    <row r="1286" spans="5:7" x14ac:dyDescent="0.25">
      <c r="E1286" s="60">
        <f t="shared" ca="1" si="61"/>
        <v>0.52973895311944075</v>
      </c>
      <c r="F1286" s="78">
        <f t="shared" ca="1" si="62"/>
        <v>2.0468502320661317</v>
      </c>
      <c r="G1286" s="65">
        <f t="shared" ca="1" si="60"/>
        <v>-5.9743916076893537</v>
      </c>
    </row>
    <row r="1287" spans="5:7" x14ac:dyDescent="0.25">
      <c r="E1287" s="60">
        <f t="shared" ca="1" si="61"/>
        <v>0.55107263322532263</v>
      </c>
      <c r="F1287" s="78">
        <f t="shared" ca="1" si="62"/>
        <v>2.080920303833603</v>
      </c>
      <c r="G1287" s="65">
        <f t="shared" ca="1" si="60"/>
        <v>-5.9741737978157179</v>
      </c>
    </row>
    <row r="1288" spans="5:7" x14ac:dyDescent="0.25">
      <c r="E1288" s="60">
        <f t="shared" ca="1" si="61"/>
        <v>0.36127336952437517</v>
      </c>
      <c r="F1288" s="78">
        <f t="shared" ca="1" si="62"/>
        <v>1.7671563928534115</v>
      </c>
      <c r="G1288" s="65">
        <f t="shared" ca="1" si="60"/>
        <v>-5.9761843854854346</v>
      </c>
    </row>
    <row r="1289" spans="5:7" x14ac:dyDescent="0.25">
      <c r="E1289" s="60">
        <f t="shared" ca="1" si="61"/>
        <v>0.43809046150240072</v>
      </c>
      <c r="F1289" s="78">
        <f t="shared" ca="1" si="62"/>
        <v>1.9015076539157465</v>
      </c>
      <c r="G1289" s="65">
        <f t="shared" ca="1" si="60"/>
        <v>-5.975322179064575</v>
      </c>
    </row>
    <row r="1290" spans="5:7" x14ac:dyDescent="0.25">
      <c r="E1290" s="60">
        <f t="shared" ca="1" si="61"/>
        <v>4.9095055653542108E-2</v>
      </c>
      <c r="F1290" s="78">
        <f t="shared" ca="1" si="62"/>
        <v>-1.2160243426012873</v>
      </c>
      <c r="G1290" s="65">
        <f t="shared" ca="1" si="60"/>
        <v>-5.9958143755915252</v>
      </c>
    </row>
    <row r="1291" spans="5:7" x14ac:dyDescent="0.25">
      <c r="E1291" s="60">
        <f t="shared" ca="1" si="61"/>
        <v>0.1217617232824566</v>
      </c>
      <c r="F1291" s="78">
        <f t="shared" ca="1" si="62"/>
        <v>0.75728341396594923</v>
      </c>
      <c r="G1291" s="65">
        <f t="shared" ca="1" si="60"/>
        <v>-5.9827264745075563</v>
      </c>
    </row>
    <row r="1292" spans="5:7" x14ac:dyDescent="0.25">
      <c r="E1292" s="60">
        <f t="shared" ca="1" si="61"/>
        <v>0.77639515940332715</v>
      </c>
      <c r="F1292" s="78">
        <f t="shared" ca="1" si="62"/>
        <v>2.5906474477954902</v>
      </c>
      <c r="G1292" s="65">
        <f t="shared" ca="1" si="60"/>
        <v>-5.970930033949438</v>
      </c>
    </row>
    <row r="1293" spans="5:7" x14ac:dyDescent="0.25">
      <c r="E1293" s="60">
        <f t="shared" ca="1" si="61"/>
        <v>0.6361020547702646</v>
      </c>
      <c r="F1293" s="78">
        <f t="shared" ca="1" si="62"/>
        <v>2.2278459478442691</v>
      </c>
      <c r="G1293" s="65">
        <f t="shared" ca="1" si="60"/>
        <v>-5.9732359302866396</v>
      </c>
    </row>
    <row r="1294" spans="5:7" x14ac:dyDescent="0.25">
      <c r="E1294" s="60">
        <f t="shared" ca="1" si="61"/>
        <v>0.79246464196235245</v>
      </c>
      <c r="F1294" s="78">
        <f t="shared" ca="1" si="62"/>
        <v>2.6550061029825196</v>
      </c>
      <c r="G1294" s="65">
        <f t="shared" ca="1" si="60"/>
        <v>-5.9705224705662507</v>
      </c>
    </row>
    <row r="1295" spans="5:7" x14ac:dyDescent="0.25">
      <c r="E1295" s="60">
        <f t="shared" ca="1" si="61"/>
        <v>0.95964443477382333</v>
      </c>
      <c r="F1295" s="78">
        <f t="shared" ca="1" si="62"/>
        <v>5.9226636759589439</v>
      </c>
      <c r="G1295" s="65">
        <f t="shared" ca="1" si="60"/>
        <v>-5.950434152239473</v>
      </c>
    </row>
    <row r="1296" spans="5:7" x14ac:dyDescent="0.25">
      <c r="E1296" s="60">
        <f t="shared" ca="1" si="61"/>
        <v>0.63502808590877124</v>
      </c>
      <c r="F1296" s="78">
        <f t="shared" ca="1" si="62"/>
        <v>2.2258117699908126</v>
      </c>
      <c r="G1296" s="65">
        <f t="shared" ca="1" si="60"/>
        <v>-5.9732488991695911</v>
      </c>
    </row>
    <row r="1297" spans="5:7" x14ac:dyDescent="0.25">
      <c r="E1297" s="60">
        <f t="shared" ca="1" si="61"/>
        <v>0.61941504517878776</v>
      </c>
      <c r="F1297" s="78">
        <f t="shared" ca="1" si="62"/>
        <v>2.1969018939083784</v>
      </c>
      <c r="G1297" s="65">
        <f t="shared" ca="1" si="60"/>
        <v>-5.9734332619594168</v>
      </c>
    </row>
    <row r="1298" spans="5:7" x14ac:dyDescent="0.25">
      <c r="E1298" s="60">
        <f t="shared" ca="1" si="61"/>
        <v>0.85764664307552729</v>
      </c>
      <c r="F1298" s="78">
        <f t="shared" ca="1" si="62"/>
        <v>3.0424781409203252</v>
      </c>
      <c r="G1298" s="65">
        <f t="shared" ca="1" si="60"/>
        <v>-5.9680782602152629</v>
      </c>
    </row>
    <row r="1299" spans="5:7" x14ac:dyDescent="0.25">
      <c r="E1299" s="60">
        <f t="shared" ca="1" si="61"/>
        <v>0.82134791238301885</v>
      </c>
      <c r="F1299" s="78">
        <f t="shared" ca="1" si="62"/>
        <v>2.795298014454183</v>
      </c>
      <c r="G1299" s="65">
        <f t="shared" ca="1" si="60"/>
        <v>-5.9696356055372206</v>
      </c>
    </row>
    <row r="1300" spans="5:7" x14ac:dyDescent="0.25">
      <c r="E1300" s="60">
        <f t="shared" ca="1" si="61"/>
        <v>0.18502255485097641</v>
      </c>
      <c r="F1300" s="78">
        <f t="shared" ca="1" si="62"/>
        <v>1.2389402720783718</v>
      </c>
      <c r="G1300" s="65">
        <f t="shared" ca="1" si="60"/>
        <v>-5.9795928343394724</v>
      </c>
    </row>
    <row r="1301" spans="5:7" x14ac:dyDescent="0.25">
      <c r="E1301" s="60">
        <f t="shared" ca="1" si="61"/>
        <v>0.49572290843433053</v>
      </c>
      <c r="F1301" s="78">
        <f t="shared" ca="1" si="62"/>
        <v>1.9932811559125871</v>
      </c>
      <c r="G1301" s="65">
        <f t="shared" ca="1" si="60"/>
        <v>-5.9747343262666295</v>
      </c>
    </row>
    <row r="1302" spans="5:7" x14ac:dyDescent="0.25">
      <c r="E1302" s="60">
        <f t="shared" ca="1" si="61"/>
        <v>0.79780890851440023</v>
      </c>
      <c r="F1302" s="78">
        <f t="shared" ca="1" si="62"/>
        <v>2.6783223834377416</v>
      </c>
      <c r="G1302" s="65">
        <f t="shared" ca="1" si="60"/>
        <v>-5.9703749267893045</v>
      </c>
    </row>
    <row r="1303" spans="5:7" x14ac:dyDescent="0.25">
      <c r="E1303" s="60">
        <f t="shared" ca="1" si="61"/>
        <v>0.95821345364833121</v>
      </c>
      <c r="F1303" s="78">
        <f t="shared" ca="1" si="62"/>
        <v>5.7868558392569476</v>
      </c>
      <c r="G1303" s="65">
        <f t="shared" ca="1" si="60"/>
        <v>-5.951244900945845</v>
      </c>
    </row>
    <row r="1304" spans="5:7" x14ac:dyDescent="0.25">
      <c r="E1304" s="60">
        <f t="shared" ca="1" si="61"/>
        <v>0.42207939957947782</v>
      </c>
      <c r="F1304" s="78">
        <f t="shared" ca="1" si="62"/>
        <v>1.8750976803171024</v>
      </c>
      <c r="G1304" s="65">
        <f t="shared" ca="1" si="60"/>
        <v>-5.9754915143324343</v>
      </c>
    </row>
    <row r="1305" spans="5:7" x14ac:dyDescent="0.25">
      <c r="E1305" s="60">
        <f t="shared" ca="1" si="61"/>
        <v>0.51786553610668018</v>
      </c>
      <c r="F1305" s="78">
        <f t="shared" ca="1" si="62"/>
        <v>2.0280926233906102</v>
      </c>
      <c r="G1305" s="65">
        <f t="shared" ca="1" si="60"/>
        <v>-5.9745115781526517</v>
      </c>
    </row>
    <row r="1306" spans="5:7" x14ac:dyDescent="0.25">
      <c r="E1306" s="60">
        <f t="shared" ca="1" si="61"/>
        <v>0.70358927167034124</v>
      </c>
      <c r="F1306" s="78">
        <f t="shared" ca="1" si="62"/>
        <v>2.3719569094397936</v>
      </c>
      <c r="G1306" s="65">
        <f t="shared" ca="1" si="60"/>
        <v>-5.9723182866619497</v>
      </c>
    </row>
    <row r="1307" spans="5:7" x14ac:dyDescent="0.25">
      <c r="E1307" s="60">
        <f t="shared" ca="1" si="61"/>
        <v>0.40825770581716569</v>
      </c>
      <c r="F1307" s="78">
        <f t="shared" ca="1" si="62"/>
        <v>1.851764024597401</v>
      </c>
      <c r="G1307" s="65">
        <f t="shared" ca="1" si="60"/>
        <v>-5.975641186877481</v>
      </c>
    </row>
    <row r="1308" spans="5:7" x14ac:dyDescent="0.25">
      <c r="E1308" s="60">
        <f t="shared" ca="1" si="61"/>
        <v>0.47187542545486172</v>
      </c>
      <c r="F1308" s="78">
        <f t="shared" ca="1" si="62"/>
        <v>1.9557066989653982</v>
      </c>
      <c r="G1308" s="65">
        <f t="shared" ca="1" si="60"/>
        <v>-5.9749748995438487</v>
      </c>
    </row>
    <row r="1309" spans="5:7" x14ac:dyDescent="0.25">
      <c r="E1309" s="60">
        <f t="shared" ca="1" si="61"/>
        <v>0.93475548609244896</v>
      </c>
      <c r="F1309" s="78">
        <f t="shared" ca="1" si="62"/>
        <v>4.4051032966759163</v>
      </c>
      <c r="G1309" s="65">
        <f t="shared" ca="1" si="60"/>
        <v>-5.9596141688284225</v>
      </c>
    </row>
    <row r="1310" spans="5:7" x14ac:dyDescent="0.25">
      <c r="E1310" s="60">
        <f t="shared" ca="1" si="61"/>
        <v>0.99611360067687038</v>
      </c>
      <c r="F1310" s="78">
        <f t="shared" ca="1" si="62"/>
        <v>42.949738123418356</v>
      </c>
      <c r="G1310" s="65">
        <f t="shared" ca="1" si="60"/>
        <v>-5.8262676346042328</v>
      </c>
    </row>
    <row r="1311" spans="5:7" x14ac:dyDescent="0.25">
      <c r="E1311" s="60">
        <f t="shared" ca="1" si="61"/>
        <v>0.61376758847522828</v>
      </c>
      <c r="F1311" s="78">
        <f t="shared" ca="1" si="62"/>
        <v>2.1867251971316612</v>
      </c>
      <c r="G1311" s="65">
        <f t="shared" ca="1" si="60"/>
        <v>-5.9734981817366988</v>
      </c>
    </row>
    <row r="1312" spans="5:7" x14ac:dyDescent="0.25">
      <c r="E1312" s="60">
        <f t="shared" ca="1" si="61"/>
        <v>0.35585084287083757</v>
      </c>
      <c r="F1312" s="78">
        <f t="shared" ca="1" si="62"/>
        <v>1.7567076212304296</v>
      </c>
      <c r="G1312" s="65">
        <f t="shared" ca="1" si="60"/>
        <v>-5.9762515217216601</v>
      </c>
    </row>
    <row r="1313" spans="5:7" x14ac:dyDescent="0.25">
      <c r="E1313" s="60">
        <f t="shared" ca="1" si="61"/>
        <v>0.35533986001673967</v>
      </c>
      <c r="F1313" s="78">
        <f t="shared" ca="1" si="62"/>
        <v>1.7557141551707907</v>
      </c>
      <c r="G1313" s="65">
        <f t="shared" ca="1" si="60"/>
        <v>-5.9762579056203471</v>
      </c>
    </row>
    <row r="1314" spans="5:7" x14ac:dyDescent="0.25">
      <c r="E1314" s="60">
        <f t="shared" ca="1" si="61"/>
        <v>0.44500899467204535</v>
      </c>
      <c r="F1314" s="78">
        <f t="shared" ca="1" si="62"/>
        <v>1.9127505896420312</v>
      </c>
      <c r="G1314" s="65">
        <f t="shared" ca="1" si="60"/>
        <v>-5.9752501143132317</v>
      </c>
    </row>
    <row r="1315" spans="5:7" x14ac:dyDescent="0.25">
      <c r="E1315" s="60">
        <f t="shared" ca="1" si="61"/>
        <v>0.84468844771496454</v>
      </c>
      <c r="F1315" s="78">
        <f t="shared" ca="1" si="62"/>
        <v>2.9421047331451966</v>
      </c>
      <c r="G1315" s="65">
        <f t="shared" ca="1" si="60"/>
        <v>-5.9687098526648272</v>
      </c>
    </row>
    <row r="1316" spans="5:7" x14ac:dyDescent="0.25">
      <c r="E1316" s="60">
        <f t="shared" ca="1" si="61"/>
        <v>0.25171791766855389</v>
      </c>
      <c r="F1316" s="78">
        <f t="shared" ca="1" si="62"/>
        <v>1.5053680781423557</v>
      </c>
      <c r="G1316" s="65">
        <f t="shared" ca="1" si="60"/>
        <v>-5.9778699463077727</v>
      </c>
    </row>
    <row r="1317" spans="5:7" x14ac:dyDescent="0.25">
      <c r="E1317" s="60">
        <f t="shared" ca="1" si="61"/>
        <v>0.82174006028317825</v>
      </c>
      <c r="F1317" s="78">
        <f t="shared" ca="1" si="62"/>
        <v>2.797476707433193</v>
      </c>
      <c r="G1317" s="65">
        <f t="shared" ca="1" si="60"/>
        <v>-5.969621849670073</v>
      </c>
    </row>
    <row r="1318" spans="5:7" x14ac:dyDescent="0.25">
      <c r="E1318" s="60">
        <f t="shared" ca="1" si="61"/>
        <v>0.27147132333291091</v>
      </c>
      <c r="F1318" s="78">
        <f t="shared" ca="1" si="62"/>
        <v>1.5632815554781312</v>
      </c>
      <c r="G1318" s="65">
        <f t="shared" ca="1" si="60"/>
        <v>-5.9774964352952944</v>
      </c>
    </row>
    <row r="1319" spans="5:7" x14ac:dyDescent="0.25">
      <c r="E1319" s="60">
        <f t="shared" ca="1" si="61"/>
        <v>0.46011408916900964</v>
      </c>
      <c r="F1319" s="78">
        <f t="shared" ca="1" si="62"/>
        <v>1.9370173734346632</v>
      </c>
      <c r="G1319" s="65">
        <f t="shared" ca="1" si="60"/>
        <v>-5.9750946156146929</v>
      </c>
    </row>
    <row r="1320" spans="5:7" x14ac:dyDescent="0.25">
      <c r="E1320" s="60">
        <f t="shared" ca="1" si="61"/>
        <v>0.96794152448584392</v>
      </c>
      <c r="F1320" s="78">
        <f t="shared" ca="1" si="62"/>
        <v>6.9477228667030255</v>
      </c>
      <c r="G1320" s="65">
        <f t="shared" ca="1" si="60"/>
        <v>-5.9443842396784827</v>
      </c>
    </row>
    <row r="1321" spans="5:7" x14ac:dyDescent="0.25">
      <c r="E1321" s="60">
        <f t="shared" ca="1" si="61"/>
        <v>0.79208995100611823</v>
      </c>
      <c r="F1321" s="78">
        <f t="shared" ca="1" si="62"/>
        <v>2.6534099483262445</v>
      </c>
      <c r="G1321" s="65">
        <f t="shared" ca="1" si="60"/>
        <v>-5.9705325730801277</v>
      </c>
    </row>
    <row r="1322" spans="5:7" x14ac:dyDescent="0.25">
      <c r="E1322" s="60">
        <f t="shared" ca="1" si="61"/>
        <v>0.86683829580783334</v>
      </c>
      <c r="F1322" s="78">
        <f t="shared" ca="1" si="62"/>
        <v>3.1246499753724972</v>
      </c>
      <c r="G1322" s="65">
        <f t="shared" ca="1" si="60"/>
        <v>-5.9675620211158229</v>
      </c>
    </row>
    <row r="1323" spans="5:7" x14ac:dyDescent="0.25">
      <c r="E1323" s="60">
        <f t="shared" ca="1" si="61"/>
        <v>0.4803966582625161</v>
      </c>
      <c r="F1323" s="78">
        <f t="shared" ca="1" si="62"/>
        <v>1.9691681532678289</v>
      </c>
      <c r="G1323" s="65">
        <f t="shared" ca="1" si="60"/>
        <v>-5.9748886942017601</v>
      </c>
    </row>
    <row r="1324" spans="5:7" x14ac:dyDescent="0.25">
      <c r="E1324" s="60">
        <f t="shared" ca="1" si="61"/>
        <v>0.43058574740385058</v>
      </c>
      <c r="F1324" s="78">
        <f t="shared" ca="1" si="62"/>
        <v>1.8892024237575744</v>
      </c>
      <c r="G1324" s="65">
        <f t="shared" ca="1" si="60"/>
        <v>-5.9754010683738894</v>
      </c>
    </row>
    <row r="1325" spans="5:7" x14ac:dyDescent="0.25">
      <c r="E1325" s="60">
        <f t="shared" ca="1" si="61"/>
        <v>0.4851332257531884</v>
      </c>
      <c r="F1325" s="78">
        <f t="shared" ca="1" si="62"/>
        <v>1.976630330365329</v>
      </c>
      <c r="G1325" s="65">
        <f t="shared" ca="1" si="60"/>
        <v>-5.9748409157787998</v>
      </c>
    </row>
    <row r="1326" spans="5:7" x14ac:dyDescent="0.25">
      <c r="E1326" s="60">
        <f t="shared" ca="1" si="61"/>
        <v>0.69539490039097329</v>
      </c>
      <c r="F1326" s="78">
        <f t="shared" ca="1" si="62"/>
        <v>2.3523334005935035</v>
      </c>
      <c r="G1326" s="65">
        <f t="shared" ca="1" si="60"/>
        <v>-5.9724431099652042</v>
      </c>
    </row>
    <row r="1327" spans="5:7" x14ac:dyDescent="0.25">
      <c r="E1327" s="60">
        <f t="shared" ca="1" si="61"/>
        <v>9.7208094570294556E-2</v>
      </c>
      <c r="F1327" s="78">
        <f t="shared" ca="1" si="62"/>
        <v>0.41395714635583736</v>
      </c>
      <c r="G1327" s="65">
        <f t="shared" ca="1" si="60"/>
        <v>-5.9849749157034449</v>
      </c>
    </row>
    <row r="1328" spans="5:7" x14ac:dyDescent="0.25">
      <c r="E1328" s="60">
        <f t="shared" ca="1" si="61"/>
        <v>8.6204193349926461E-2</v>
      </c>
      <c r="F1328" s="78">
        <f t="shared" ca="1" si="62"/>
        <v>0.1991034247794925</v>
      </c>
      <c r="G1328" s="65">
        <f t="shared" ca="1" si="60"/>
        <v>-5.9863881985511389</v>
      </c>
    </row>
    <row r="1329" spans="5:7" x14ac:dyDescent="0.25">
      <c r="E1329" s="60">
        <f t="shared" ca="1" si="61"/>
        <v>2.128344899035417E-2</v>
      </c>
      <c r="F1329" s="78">
        <f t="shared" ca="1" si="62"/>
        <v>-5.4667263724241106</v>
      </c>
      <c r="G1329" s="65">
        <f t="shared" ca="1" si="60"/>
        <v>-6.0253018752573135</v>
      </c>
    </row>
    <row r="1330" spans="5:7" x14ac:dyDescent="0.25">
      <c r="E1330" s="60">
        <f t="shared" ca="1" si="61"/>
        <v>0.83545040376149204</v>
      </c>
      <c r="F1330" s="78">
        <f t="shared" ca="1" si="62"/>
        <v>2.8794825722197395</v>
      </c>
      <c r="G1330" s="65">
        <f t="shared" ca="1" si="60"/>
        <v>-5.9691044559873356</v>
      </c>
    </row>
    <row r="1331" spans="5:7" x14ac:dyDescent="0.25">
      <c r="E1331" s="60">
        <f t="shared" ca="1" si="61"/>
        <v>9.9054321835663539E-2</v>
      </c>
      <c r="F1331" s="78">
        <f t="shared" ca="1" si="62"/>
        <v>0.445458613582981</v>
      </c>
      <c r="G1331" s="65">
        <f t="shared" ca="1" si="60"/>
        <v>-5.984768103456763</v>
      </c>
    </row>
    <row r="1332" spans="5:7" x14ac:dyDescent="0.25">
      <c r="E1332" s="60">
        <f t="shared" ca="1" si="61"/>
        <v>0.14007273066146275</v>
      </c>
      <c r="F1332" s="78">
        <f t="shared" ca="1" si="62"/>
        <v>0.93807579299430843</v>
      </c>
      <c r="G1332" s="65">
        <f t="shared" ca="1" si="60"/>
        <v>-5.9815473982248184</v>
      </c>
    </row>
    <row r="1333" spans="5:7" x14ac:dyDescent="0.25">
      <c r="E1333" s="60">
        <f t="shared" ca="1" si="61"/>
        <v>0.34219097516356467</v>
      </c>
      <c r="F1333" s="78">
        <f t="shared" ca="1" si="62"/>
        <v>1.7295875728256265</v>
      </c>
      <c r="G1333" s="65">
        <f t="shared" ca="1" si="60"/>
        <v>-5.9764258297703803</v>
      </c>
    </row>
    <row r="1334" spans="5:7" x14ac:dyDescent="0.25">
      <c r="E1334" s="60">
        <f t="shared" ca="1" si="61"/>
        <v>0.16759391379589628</v>
      </c>
      <c r="F1334" s="78">
        <f t="shared" ca="1" si="62"/>
        <v>1.1397714301051827</v>
      </c>
      <c r="G1334" s="65">
        <f t="shared" ca="1" si="60"/>
        <v>-5.980236033640959</v>
      </c>
    </row>
    <row r="1335" spans="5:7" x14ac:dyDescent="0.25">
      <c r="E1335" s="60">
        <f t="shared" ca="1" si="61"/>
        <v>0.66039056317496847</v>
      </c>
      <c r="F1335" s="78">
        <f t="shared" ca="1" si="62"/>
        <v>2.2756767777266909</v>
      </c>
      <c r="G1335" s="65">
        <f t="shared" ca="1" si="60"/>
        <v>-5.9729311136460534</v>
      </c>
    </row>
    <row r="1336" spans="5:7" x14ac:dyDescent="0.25">
      <c r="E1336" s="60">
        <f t="shared" ca="1" si="61"/>
        <v>0.1046934927812021</v>
      </c>
      <c r="F1336" s="78">
        <f t="shared" ca="1" si="62"/>
        <v>0.53501783745736375</v>
      </c>
      <c r="G1336" s="65">
        <f t="shared" ca="1" si="60"/>
        <v>-5.9841806938986952</v>
      </c>
    </row>
    <row r="1337" spans="5:7" x14ac:dyDescent="0.25">
      <c r="E1337" s="60">
        <f t="shared" ca="1" si="61"/>
        <v>0.32735180231015681</v>
      </c>
      <c r="F1337" s="78">
        <f t="shared" ca="1" si="62"/>
        <v>1.6986582613881422</v>
      </c>
      <c r="G1337" s="65">
        <f t="shared" ca="1" si="60"/>
        <v>-5.9766247165851825</v>
      </c>
    </row>
    <row r="1338" spans="5:7" x14ac:dyDescent="0.25">
      <c r="E1338" s="60">
        <f t="shared" ca="1" si="61"/>
        <v>0.15684376617605744</v>
      </c>
      <c r="F1338" s="78">
        <f t="shared" ca="1" si="62"/>
        <v>1.0687484265239187</v>
      </c>
      <c r="G1338" s="65">
        <f t="shared" ca="1" si="60"/>
        <v>-5.9806973171777269</v>
      </c>
    </row>
    <row r="1339" spans="5:7" x14ac:dyDescent="0.25">
      <c r="E1339" s="60">
        <f t="shared" ca="1" si="61"/>
        <v>0.39849442304725835</v>
      </c>
      <c r="F1339" s="78">
        <f t="shared" ca="1" si="62"/>
        <v>1.8349214782078451</v>
      </c>
      <c r="G1339" s="65">
        <f t="shared" ca="1" si="60"/>
        <v>-5.9757492586536767</v>
      </c>
    </row>
    <row r="1340" spans="5:7" x14ac:dyDescent="0.25">
      <c r="E1340" s="60">
        <f t="shared" ca="1" si="61"/>
        <v>0.40340720845589195</v>
      </c>
      <c r="F1340" s="78">
        <f t="shared" ca="1" si="62"/>
        <v>1.8434369277682641</v>
      </c>
      <c r="G1340" s="65">
        <f t="shared" ca="1" si="60"/>
        <v>-5.9756946146898136</v>
      </c>
    </row>
    <row r="1341" spans="5:7" x14ac:dyDescent="0.25">
      <c r="E1341" s="60">
        <f t="shared" ca="1" si="61"/>
        <v>0.643828955077138</v>
      </c>
      <c r="F1341" s="78">
        <f t="shared" ca="1" si="62"/>
        <v>2.2426706246102448</v>
      </c>
      <c r="G1341" s="65">
        <f t="shared" ca="1" si="60"/>
        <v>-5.9731414291415739</v>
      </c>
    </row>
    <row r="1342" spans="5:7" x14ac:dyDescent="0.25">
      <c r="E1342" s="60">
        <f t="shared" ca="1" si="61"/>
        <v>0.99956080981293627</v>
      </c>
      <c r="F1342" s="78">
        <f t="shared" ca="1" si="62"/>
        <v>364.38250940897797</v>
      </c>
      <c r="G1342" s="65">
        <f t="shared" ca="1" si="60"/>
        <v>-8.1032050559825777</v>
      </c>
    </row>
    <row r="1343" spans="5:7" x14ac:dyDescent="0.25">
      <c r="E1343" s="60">
        <f t="shared" ca="1" si="61"/>
        <v>0.55063136233708743</v>
      </c>
      <c r="F1343" s="78">
        <f t="shared" ca="1" si="62"/>
        <v>2.0802091610755515</v>
      </c>
      <c r="G1343" s="65">
        <f t="shared" ca="1" si="60"/>
        <v>-5.9741783428771145</v>
      </c>
    </row>
    <row r="1344" spans="5:7" x14ac:dyDescent="0.25">
      <c r="E1344" s="60">
        <f t="shared" ca="1" si="61"/>
        <v>0.60630456706332958</v>
      </c>
      <c r="F1344" s="78">
        <f t="shared" ca="1" si="62"/>
        <v>2.1734809136551179</v>
      </c>
      <c r="G1344" s="65">
        <f t="shared" ca="1" si="60"/>
        <v>-5.9735826871195092</v>
      </c>
    </row>
    <row r="1345" spans="5:7" x14ac:dyDescent="0.25">
      <c r="E1345" s="60">
        <f t="shared" ca="1" si="61"/>
        <v>0.26797307900632339</v>
      </c>
      <c r="F1345" s="78">
        <f t="shared" ca="1" si="62"/>
        <v>1.5535001252658605</v>
      </c>
      <c r="G1345" s="65">
        <f t="shared" ca="1" si="60"/>
        <v>-5.9775594953378732</v>
      </c>
    </row>
    <row r="1346" spans="5:7" x14ac:dyDescent="0.25">
      <c r="E1346" s="60">
        <f t="shared" ca="1" si="61"/>
        <v>0.61533303887486268</v>
      </c>
      <c r="F1346" s="78">
        <f t="shared" ca="1" si="62"/>
        <v>2.1895323246013114</v>
      </c>
      <c r="G1346" s="65">
        <f t="shared" ca="1" si="60"/>
        <v>-5.9734802732331307</v>
      </c>
    </row>
    <row r="1347" spans="5:7" x14ac:dyDescent="0.25">
      <c r="E1347" s="60">
        <f t="shared" ca="1" si="61"/>
        <v>0.76850106589467149</v>
      </c>
      <c r="F1347" s="78">
        <f t="shared" ca="1" si="62"/>
        <v>2.5617834285404317</v>
      </c>
      <c r="G1347" s="65">
        <f t="shared" ref="G1347:G1410" ca="1" si="63">LN(1/(PI()*$O$14*(1 + ((F1347-$O$13)/$O$14)^2)))</f>
        <v>-5.9711129667920897</v>
      </c>
    </row>
    <row r="1348" spans="5:7" x14ac:dyDescent="0.25">
      <c r="E1348" s="60">
        <f t="shared" ref="E1348:E1411" ca="1" si="64">RAND()</f>
        <v>0.7022218620632984</v>
      </c>
      <c r="F1348" s="78">
        <f t="shared" ref="F1348:F1411" ca="1" si="65">$C$3+$C$4*TAN(PI()*(E1348-0.5))</f>
        <v>2.3686309192670754</v>
      </c>
      <c r="G1348" s="65">
        <f t="shared" ca="1" si="63"/>
        <v>-5.9723394400485867</v>
      </c>
    </row>
    <row r="1349" spans="5:7" x14ac:dyDescent="0.25">
      <c r="E1349" s="60">
        <f t="shared" ca="1" si="64"/>
        <v>0.59683705896808092</v>
      </c>
      <c r="F1349" s="78">
        <f t="shared" ca="1" si="65"/>
        <v>2.1569844884077081</v>
      </c>
      <c r="G1349" s="65">
        <f t="shared" ca="1" si="63"/>
        <v>-5.9736879692203351</v>
      </c>
    </row>
    <row r="1350" spans="5:7" x14ac:dyDescent="0.25">
      <c r="E1350" s="60">
        <f t="shared" ca="1" si="64"/>
        <v>0.74099202212053694</v>
      </c>
      <c r="F1350" s="78">
        <f t="shared" ca="1" si="65"/>
        <v>2.4724722720035355</v>
      </c>
      <c r="G1350" s="65">
        <f t="shared" ca="1" si="63"/>
        <v>-5.9716795700887255</v>
      </c>
    </row>
    <row r="1351" spans="5:7" x14ac:dyDescent="0.25">
      <c r="E1351" s="60">
        <f t="shared" ca="1" si="64"/>
        <v>0.73813953312776592</v>
      </c>
      <c r="F1351" s="78">
        <f t="shared" ca="1" si="65"/>
        <v>2.4640616992923703</v>
      </c>
      <c r="G1351" s="65">
        <f t="shared" ca="1" si="63"/>
        <v>-5.971732972504455</v>
      </c>
    </row>
    <row r="1352" spans="5:7" x14ac:dyDescent="0.25">
      <c r="E1352" s="60">
        <f t="shared" ca="1" si="64"/>
        <v>0.77684146516662389</v>
      </c>
      <c r="F1352" s="78">
        <f t="shared" ca="1" si="65"/>
        <v>2.5923295836659648</v>
      </c>
      <c r="G1352" s="65">
        <f t="shared" ca="1" si="63"/>
        <v>-5.970919375784554</v>
      </c>
    </row>
    <row r="1353" spans="5:7" x14ac:dyDescent="0.25">
      <c r="E1353" s="60">
        <f t="shared" ca="1" si="64"/>
        <v>0.49153329794427925</v>
      </c>
      <c r="F1353" s="78">
        <f t="shared" ca="1" si="65"/>
        <v>1.9866973981524854</v>
      </c>
      <c r="G1353" s="65">
        <f t="shared" ca="1" si="63"/>
        <v>-5.9747764683482076</v>
      </c>
    </row>
    <row r="1354" spans="5:7" x14ac:dyDescent="0.25">
      <c r="E1354" s="60">
        <f t="shared" ca="1" si="64"/>
        <v>0.16946473200175638</v>
      </c>
      <c r="F1354" s="78">
        <f t="shared" ca="1" si="65"/>
        <v>1.1512921389697959</v>
      </c>
      <c r="G1354" s="65">
        <f t="shared" ca="1" si="63"/>
        <v>-5.9801612583537338</v>
      </c>
    </row>
    <row r="1355" spans="5:7" x14ac:dyDescent="0.25">
      <c r="E1355" s="60">
        <f t="shared" ca="1" si="64"/>
        <v>0.22557992547396355</v>
      </c>
      <c r="F1355" s="78">
        <f t="shared" ca="1" si="65"/>
        <v>1.4167303707919303</v>
      </c>
      <c r="G1355" s="65">
        <f t="shared" ca="1" si="63"/>
        <v>-5.9784423002091795</v>
      </c>
    </row>
    <row r="1356" spans="5:7" x14ac:dyDescent="0.25">
      <c r="E1356" s="60">
        <f t="shared" ca="1" si="64"/>
        <v>0.75698323514062094</v>
      </c>
      <c r="F1356" s="78">
        <f t="shared" ca="1" si="65"/>
        <v>2.5224342529244006</v>
      </c>
      <c r="G1356" s="65">
        <f t="shared" ca="1" si="63"/>
        <v>-5.9713624973713353</v>
      </c>
    </row>
    <row r="1357" spans="5:7" x14ac:dyDescent="0.25">
      <c r="E1357" s="60">
        <f t="shared" ca="1" si="64"/>
        <v>0.789429284119196</v>
      </c>
      <c r="F1357" s="78">
        <f t="shared" ca="1" si="65"/>
        <v>2.6422151763856574</v>
      </c>
      <c r="G1357" s="65">
        <f t="shared" ca="1" si="63"/>
        <v>-5.9706034357310349</v>
      </c>
    </row>
    <row r="1358" spans="5:7" x14ac:dyDescent="0.25">
      <c r="E1358" s="60">
        <f t="shared" ca="1" si="64"/>
        <v>0.4694135324269213</v>
      </c>
      <c r="F1358" s="78">
        <f t="shared" ca="1" si="65"/>
        <v>1.9518064687638748</v>
      </c>
      <c r="G1358" s="65">
        <f t="shared" ca="1" si="63"/>
        <v>-5.9749998797161608</v>
      </c>
    </row>
    <row r="1359" spans="5:7" x14ac:dyDescent="0.25">
      <c r="E1359" s="60">
        <f t="shared" ca="1" si="64"/>
        <v>0.34741571041168851</v>
      </c>
      <c r="F1359" s="78">
        <f t="shared" ca="1" si="65"/>
        <v>1.7401026452648418</v>
      </c>
      <c r="G1359" s="65">
        <f t="shared" ca="1" si="63"/>
        <v>-5.9763582371950568</v>
      </c>
    </row>
    <row r="1360" spans="5:7" x14ac:dyDescent="0.25">
      <c r="E1360" s="60">
        <f t="shared" ca="1" si="64"/>
        <v>0.80335612252439392</v>
      </c>
      <c r="F1360" s="78">
        <f t="shared" ca="1" si="65"/>
        <v>2.7036750362539168</v>
      </c>
      <c r="G1360" s="65">
        <f t="shared" ca="1" si="63"/>
        <v>-5.970214564037029</v>
      </c>
    </row>
    <row r="1361" spans="5:7" x14ac:dyDescent="0.25">
      <c r="E1361" s="60">
        <f t="shared" ca="1" si="64"/>
        <v>0.14197848951837155</v>
      </c>
      <c r="F1361" s="78">
        <f t="shared" ca="1" si="65"/>
        <v>0.95436555312251303</v>
      </c>
      <c r="G1361" s="65">
        <f t="shared" ca="1" si="63"/>
        <v>-5.9814413288192663</v>
      </c>
    </row>
    <row r="1362" spans="5:7" x14ac:dyDescent="0.25">
      <c r="E1362" s="60">
        <f t="shared" ca="1" si="64"/>
        <v>0.29308110068664184</v>
      </c>
      <c r="F1362" s="78">
        <f t="shared" ca="1" si="65"/>
        <v>1.6198544897322731</v>
      </c>
      <c r="G1362" s="65">
        <f t="shared" ca="1" si="63"/>
        <v>-5.9771319136209851</v>
      </c>
    </row>
    <row r="1363" spans="5:7" x14ac:dyDescent="0.25">
      <c r="E1363" s="60">
        <f t="shared" ca="1" si="64"/>
        <v>0.90311527662013136</v>
      </c>
      <c r="F1363" s="78">
        <f t="shared" ca="1" si="65"/>
        <v>3.5916800323843692</v>
      </c>
      <c r="G1363" s="65">
        <f t="shared" ca="1" si="63"/>
        <v>-5.9646420431153064</v>
      </c>
    </row>
    <row r="1364" spans="5:7" x14ac:dyDescent="0.25">
      <c r="E1364" s="60">
        <f t="shared" ca="1" si="64"/>
        <v>0.4470759924471136</v>
      </c>
      <c r="F1364" s="78">
        <f t="shared" ca="1" si="65"/>
        <v>1.9160925477583444</v>
      </c>
      <c r="G1364" s="65">
        <f t="shared" ca="1" si="63"/>
        <v>-5.9752286956999789</v>
      </c>
    </row>
    <row r="1365" spans="5:7" x14ac:dyDescent="0.25">
      <c r="E1365" s="60">
        <f t="shared" ca="1" si="64"/>
        <v>0.25401960141334534</v>
      </c>
      <c r="F1365" s="78">
        <f t="shared" ca="1" si="65"/>
        <v>1.5124711283917853</v>
      </c>
      <c r="G1365" s="65">
        <f t="shared" ca="1" si="63"/>
        <v>-5.9778241162968007</v>
      </c>
    </row>
    <row r="1366" spans="5:7" x14ac:dyDescent="0.25">
      <c r="E1366" s="60">
        <f t="shared" ca="1" si="64"/>
        <v>0.65488845327306389</v>
      </c>
      <c r="F1366" s="78">
        <f t="shared" ca="1" si="65"/>
        <v>2.2645120763801012</v>
      </c>
      <c r="G1366" s="65">
        <f t="shared" ca="1" si="63"/>
        <v>-5.9730022420883264</v>
      </c>
    </row>
    <row r="1367" spans="5:7" x14ac:dyDescent="0.25">
      <c r="E1367" s="60">
        <f t="shared" ca="1" si="64"/>
        <v>0.82446011088532267</v>
      </c>
      <c r="F1367" s="78">
        <f t="shared" ca="1" si="65"/>
        <v>2.81282803711923</v>
      </c>
      <c r="G1367" s="65">
        <f t="shared" ca="1" si="63"/>
        <v>-5.9695249388559164</v>
      </c>
    </row>
    <row r="1368" spans="5:7" x14ac:dyDescent="0.25">
      <c r="E1368" s="60">
        <f t="shared" ca="1" si="64"/>
        <v>0.18719075033270227</v>
      </c>
      <c r="F1368" s="78">
        <f t="shared" ca="1" si="65"/>
        <v>1.2501210205704667</v>
      </c>
      <c r="G1368" s="65">
        <f t="shared" ca="1" si="63"/>
        <v>-5.9795203820490341</v>
      </c>
    </row>
    <row r="1369" spans="5:7" x14ac:dyDescent="0.25">
      <c r="E1369" s="60">
        <f t="shared" ca="1" si="64"/>
        <v>0.33255230306849193</v>
      </c>
      <c r="F1369" s="78">
        <f t="shared" ca="1" si="65"/>
        <v>1.7096867555570912</v>
      </c>
      <c r="G1369" s="65">
        <f t="shared" ca="1" si="63"/>
        <v>-5.9765537876435477</v>
      </c>
    </row>
    <row r="1370" spans="5:7" x14ac:dyDescent="0.25">
      <c r="E1370" s="60">
        <f t="shared" ca="1" si="64"/>
        <v>0.69083958667994838</v>
      </c>
      <c r="F1370" s="78">
        <f t="shared" ca="1" si="65"/>
        <v>2.3417310390856589</v>
      </c>
      <c r="G1370" s="65">
        <f t="shared" ca="1" si="63"/>
        <v>-5.9725105678873893</v>
      </c>
    </row>
    <row r="1371" spans="5:7" x14ac:dyDescent="0.25">
      <c r="E1371" s="60">
        <f t="shared" ca="1" si="64"/>
        <v>0.91505158237660367</v>
      </c>
      <c r="F1371" s="78">
        <f t="shared" ca="1" si="65"/>
        <v>3.8288565405745612</v>
      </c>
      <c r="G1371" s="65">
        <f t="shared" ca="1" si="63"/>
        <v>-5.9631683986188522</v>
      </c>
    </row>
    <row r="1372" spans="5:7" x14ac:dyDescent="0.25">
      <c r="E1372" s="60">
        <f t="shared" ca="1" si="64"/>
        <v>0.76250072706296024</v>
      </c>
      <c r="F1372" s="78">
        <f t="shared" ca="1" si="65"/>
        <v>2.5408994312645881</v>
      </c>
      <c r="G1372" s="65">
        <f t="shared" ca="1" si="63"/>
        <v>-5.9712453805913412</v>
      </c>
    </row>
    <row r="1373" spans="5:7" x14ac:dyDescent="0.25">
      <c r="E1373" s="60">
        <f t="shared" ca="1" si="64"/>
        <v>0.46825978823508818</v>
      </c>
      <c r="F1373" s="78">
        <f t="shared" ca="1" si="65"/>
        <v>1.9499766872678646</v>
      </c>
      <c r="G1373" s="65">
        <f t="shared" ca="1" si="63"/>
        <v>-5.9750115996512028</v>
      </c>
    </row>
    <row r="1374" spans="5:7" x14ac:dyDescent="0.25">
      <c r="E1374" s="60">
        <f t="shared" ca="1" si="64"/>
        <v>0.51969462174416603</v>
      </c>
      <c r="F1374" s="78">
        <f t="shared" ca="1" si="65"/>
        <v>2.030975776778877</v>
      </c>
      <c r="G1374" s="65">
        <f t="shared" ca="1" si="63"/>
        <v>-5.9744931355429411</v>
      </c>
    </row>
    <row r="1375" spans="5:7" x14ac:dyDescent="0.25">
      <c r="E1375" s="60">
        <f t="shared" ca="1" si="64"/>
        <v>0.23158849997799069</v>
      </c>
      <c r="F1375" s="78">
        <f t="shared" ca="1" si="65"/>
        <v>1.438534767696225</v>
      </c>
      <c r="G1375" s="65">
        <f t="shared" ca="1" si="63"/>
        <v>-5.9783014271303205</v>
      </c>
    </row>
    <row r="1376" spans="5:7" x14ac:dyDescent="0.25">
      <c r="E1376" s="60">
        <f t="shared" ca="1" si="64"/>
        <v>0.71662900549854325</v>
      </c>
      <c r="F1376" s="78">
        <f t="shared" ca="1" si="65"/>
        <v>2.4047940750710444</v>
      </c>
      <c r="G1376" s="65">
        <f t="shared" ca="1" si="63"/>
        <v>-5.9721095055242053</v>
      </c>
    </row>
    <row r="1377" spans="5:7" x14ac:dyDescent="0.25">
      <c r="E1377" s="60">
        <f t="shared" ca="1" si="64"/>
        <v>0.31902664675562487</v>
      </c>
      <c r="F1377" s="78">
        <f t="shared" ca="1" si="65"/>
        <v>1.6805414670253247</v>
      </c>
      <c r="G1377" s="65">
        <f t="shared" ca="1" si="63"/>
        <v>-5.9767412614928412</v>
      </c>
    </row>
    <row r="1378" spans="5:7" x14ac:dyDescent="0.25">
      <c r="E1378" s="60">
        <f t="shared" ca="1" si="64"/>
        <v>9.0359506334234729E-2</v>
      </c>
      <c r="F1378" s="78">
        <f t="shared" ca="1" si="65"/>
        <v>0.28621575809650568</v>
      </c>
      <c r="G1378" s="65">
        <f t="shared" ca="1" si="63"/>
        <v>-5.9858146097828699</v>
      </c>
    </row>
    <row r="1379" spans="5:7" x14ac:dyDescent="0.25">
      <c r="E1379" s="60">
        <f t="shared" ca="1" si="64"/>
        <v>0.18497542014680801</v>
      </c>
      <c r="F1379" s="78">
        <f t="shared" ca="1" si="65"/>
        <v>1.2386946405639159</v>
      </c>
      <c r="G1379" s="65">
        <f t="shared" ca="1" si="63"/>
        <v>-5.9795944262023699</v>
      </c>
    </row>
    <row r="1380" spans="5:7" x14ac:dyDescent="0.25">
      <c r="E1380" s="60">
        <f t="shared" ca="1" si="64"/>
        <v>0.7426107270412311</v>
      </c>
      <c r="F1380" s="78">
        <f t="shared" ca="1" si="65"/>
        <v>2.4773085982690248</v>
      </c>
      <c r="G1380" s="65">
        <f t="shared" ca="1" si="63"/>
        <v>-5.9716488655973814</v>
      </c>
    </row>
    <row r="1381" spans="5:7" x14ac:dyDescent="0.25">
      <c r="E1381" s="60">
        <f t="shared" ca="1" si="64"/>
        <v>0.85615439403978921</v>
      </c>
      <c r="F1381" s="78">
        <f t="shared" ca="1" si="65"/>
        <v>3.0300658013076101</v>
      </c>
      <c r="G1381" s="65">
        <f t="shared" ca="1" si="63"/>
        <v>-5.9681563042328625</v>
      </c>
    </row>
    <row r="1382" spans="5:7" x14ac:dyDescent="0.25">
      <c r="E1382" s="60">
        <f t="shared" ca="1" si="64"/>
        <v>0.13357804567014675</v>
      </c>
      <c r="F1382" s="78">
        <f t="shared" ca="1" si="65"/>
        <v>0.87930114290600025</v>
      </c>
      <c r="G1382" s="65">
        <f t="shared" ca="1" si="63"/>
        <v>-5.9819303351745985</v>
      </c>
    </row>
    <row r="1383" spans="5:7" x14ac:dyDescent="0.25">
      <c r="E1383" s="60">
        <f t="shared" ca="1" si="64"/>
        <v>1.870210052233412E-2</v>
      </c>
      <c r="F1383" s="78">
        <f t="shared" ca="1" si="65"/>
        <v>-6.5002089657880973</v>
      </c>
      <c r="G1383" s="65">
        <f t="shared" ca="1" si="63"/>
        <v>-6.0327232861903637</v>
      </c>
    </row>
    <row r="1384" spans="5:7" x14ac:dyDescent="0.25">
      <c r="E1384" s="60">
        <f t="shared" ca="1" si="64"/>
        <v>0.37970576614243134</v>
      </c>
      <c r="F1384" s="78">
        <f t="shared" ca="1" si="65"/>
        <v>1.8015011671505481</v>
      </c>
      <c r="G1384" s="65">
        <f t="shared" ca="1" si="63"/>
        <v>-5.9759637928303189</v>
      </c>
    </row>
    <row r="1385" spans="5:7" x14ac:dyDescent="0.25">
      <c r="E1385" s="60">
        <f t="shared" ca="1" si="64"/>
        <v>0.90915958975494604</v>
      </c>
      <c r="F1385" s="78">
        <f t="shared" ca="1" si="65"/>
        <v>3.7042038093500889</v>
      </c>
      <c r="G1385" s="65">
        <f t="shared" ca="1" si="63"/>
        <v>-5.9639421223291533</v>
      </c>
    </row>
    <row r="1386" spans="5:7" x14ac:dyDescent="0.25">
      <c r="E1386" s="60">
        <f t="shared" ca="1" si="64"/>
        <v>0.9346105181980866</v>
      </c>
      <c r="F1386" s="78">
        <f t="shared" ca="1" si="65"/>
        <v>4.3996187060027658</v>
      </c>
      <c r="G1386" s="65">
        <f t="shared" ca="1" si="63"/>
        <v>-5.9596478215722399</v>
      </c>
    </row>
    <row r="1387" spans="5:7" x14ac:dyDescent="0.25">
      <c r="E1387" s="60">
        <f t="shared" ca="1" si="64"/>
        <v>0.45921742445979385</v>
      </c>
      <c r="F1387" s="78">
        <f t="shared" ca="1" si="65"/>
        <v>1.9355860354636101</v>
      </c>
      <c r="G1387" s="65">
        <f t="shared" ca="1" si="63"/>
        <v>-5.9751037857126095</v>
      </c>
    </row>
    <row r="1388" spans="5:7" x14ac:dyDescent="0.25">
      <c r="E1388" s="60">
        <f t="shared" ca="1" si="64"/>
        <v>0.48602845545765838</v>
      </c>
      <c r="F1388" s="78">
        <f t="shared" ca="1" si="65"/>
        <v>1.9780394443691933</v>
      </c>
      <c r="G1388" s="65">
        <f t="shared" ca="1" si="63"/>
        <v>-5.9748318942490917</v>
      </c>
    </row>
    <row r="1389" spans="5:7" x14ac:dyDescent="0.25">
      <c r="E1389" s="60">
        <f t="shared" ca="1" si="64"/>
        <v>0.280743368453373</v>
      </c>
      <c r="F1389" s="78">
        <f t="shared" ca="1" si="65"/>
        <v>1.5883270543122494</v>
      </c>
      <c r="G1389" s="65">
        <f t="shared" ca="1" si="63"/>
        <v>-5.9773350153828329</v>
      </c>
    </row>
    <row r="1390" spans="5:7" x14ac:dyDescent="0.25">
      <c r="E1390" s="60">
        <f t="shared" ca="1" si="64"/>
        <v>3.8046333411422273E-3</v>
      </c>
      <c r="F1390" s="78">
        <f t="shared" ca="1" si="65"/>
        <v>-39.829882023973852</v>
      </c>
      <c r="G1390" s="65">
        <f t="shared" ca="1" si="63"/>
        <v>-6.309187364029424</v>
      </c>
    </row>
    <row r="1391" spans="5:7" x14ac:dyDescent="0.25">
      <c r="E1391" s="60">
        <f t="shared" ca="1" si="64"/>
        <v>0.75013069255841847</v>
      </c>
      <c r="F1391" s="78">
        <f t="shared" ca="1" si="65"/>
        <v>2.5004107514519611</v>
      </c>
      <c r="G1391" s="65">
        <f t="shared" ca="1" si="63"/>
        <v>-5.9715022313721562</v>
      </c>
    </row>
    <row r="1392" spans="5:7" x14ac:dyDescent="0.25">
      <c r="E1392" s="60">
        <f t="shared" ca="1" si="64"/>
        <v>7.4813777994216846E-2</v>
      </c>
      <c r="F1392" s="78">
        <f t="shared" ca="1" si="65"/>
        <v>-8.8030600399217285E-2</v>
      </c>
      <c r="G1392" s="65">
        <f t="shared" ca="1" si="63"/>
        <v>-5.9882843462772035</v>
      </c>
    </row>
    <row r="1393" spans="5:7" x14ac:dyDescent="0.25">
      <c r="E1393" s="60">
        <f t="shared" ca="1" si="64"/>
        <v>0.75031636524268563</v>
      </c>
      <c r="F1393" s="78">
        <f t="shared" ca="1" si="65"/>
        <v>2.5009948798517136</v>
      </c>
      <c r="G1393" s="65">
        <f t="shared" ca="1" si="63"/>
        <v>-5.9714985245351562</v>
      </c>
    </row>
    <row r="1394" spans="5:7" x14ac:dyDescent="0.25">
      <c r="E1394" s="60">
        <f t="shared" ca="1" si="64"/>
        <v>0.72763431853314842</v>
      </c>
      <c r="F1394" s="78">
        <f t="shared" ca="1" si="65"/>
        <v>2.4342478942984389</v>
      </c>
      <c r="G1394" s="65">
        <f t="shared" ca="1" si="63"/>
        <v>-5.9719223350608956</v>
      </c>
    </row>
    <row r="1395" spans="5:7" x14ac:dyDescent="0.25">
      <c r="E1395" s="60">
        <f t="shared" ca="1" si="64"/>
        <v>0.2820843286003516</v>
      </c>
      <c r="F1395" s="78">
        <f t="shared" ca="1" si="65"/>
        <v>1.5918491424268759</v>
      </c>
      <c r="G1395" s="65">
        <f t="shared" ca="1" si="63"/>
        <v>-5.977312320628938</v>
      </c>
    </row>
    <row r="1396" spans="5:7" x14ac:dyDescent="0.25">
      <c r="E1396" s="60">
        <f t="shared" ca="1" si="64"/>
        <v>0.27551336212657929</v>
      </c>
      <c r="F1396" s="78">
        <f t="shared" ca="1" si="65"/>
        <v>1.5743523497938843</v>
      </c>
      <c r="G1396" s="65">
        <f t="shared" ca="1" si="63"/>
        <v>-5.9774250750780622</v>
      </c>
    </row>
    <row r="1397" spans="5:7" x14ac:dyDescent="0.25">
      <c r="E1397" s="60">
        <f t="shared" ca="1" si="64"/>
        <v>0.34870423681003737</v>
      </c>
      <c r="F1397" s="78">
        <f t="shared" ca="1" si="65"/>
        <v>1.7426681346009312</v>
      </c>
      <c r="G1397" s="65">
        <f t="shared" ca="1" si="63"/>
        <v>-5.9763417476041676</v>
      </c>
    </row>
    <row r="1398" spans="5:7" x14ac:dyDescent="0.25">
      <c r="E1398" s="60">
        <f t="shared" ca="1" si="64"/>
        <v>0.10704038933967963</v>
      </c>
      <c r="F1398" s="78">
        <f t="shared" ca="1" si="65"/>
        <v>0.56960521622804627</v>
      </c>
      <c r="G1398" s="65">
        <f t="shared" ca="1" si="63"/>
        <v>-5.9839540614587303</v>
      </c>
    </row>
    <row r="1399" spans="5:7" x14ac:dyDescent="0.25">
      <c r="E1399" s="60">
        <f t="shared" ca="1" si="64"/>
        <v>0.35419104251588629</v>
      </c>
      <c r="F1399" s="78">
        <f t="shared" ca="1" si="65"/>
        <v>1.7534748863957574</v>
      </c>
      <c r="G1399" s="65">
        <f t="shared" ca="1" si="63"/>
        <v>-5.9762722952896548</v>
      </c>
    </row>
    <row r="1400" spans="5:7" x14ac:dyDescent="0.25">
      <c r="E1400" s="60">
        <f t="shared" ca="1" si="64"/>
        <v>0.64357414221774134</v>
      </c>
      <c r="F1400" s="78">
        <f t="shared" ca="1" si="65"/>
        <v>2.2421762739837101</v>
      </c>
      <c r="G1400" s="65">
        <f t="shared" ca="1" si="63"/>
        <v>-5.9731445800397829</v>
      </c>
    </row>
    <row r="1401" spans="5:7" x14ac:dyDescent="0.25">
      <c r="E1401" s="60">
        <f t="shared" ca="1" si="64"/>
        <v>0.41170733650924962</v>
      </c>
      <c r="F1401" s="78">
        <f t="shared" ca="1" si="65"/>
        <v>1.8576403186425954</v>
      </c>
      <c r="G1401" s="65">
        <f t="shared" ca="1" si="63"/>
        <v>-5.9756034882119788</v>
      </c>
    </row>
    <row r="1402" spans="5:7" x14ac:dyDescent="0.25">
      <c r="E1402" s="60">
        <f t="shared" ca="1" si="64"/>
        <v>0.66670747694598254</v>
      </c>
      <c r="F1402" s="78">
        <f t="shared" ca="1" si="65"/>
        <v>2.2887606137717182</v>
      </c>
      <c r="G1402" s="65">
        <f t="shared" ca="1" si="63"/>
        <v>-5.9728477758091207</v>
      </c>
    </row>
    <row r="1403" spans="5:7" x14ac:dyDescent="0.25">
      <c r="E1403" s="60">
        <f t="shared" ca="1" si="64"/>
        <v>0.79857453884144036</v>
      </c>
      <c r="F1403" s="78">
        <f t="shared" ca="1" si="65"/>
        <v>2.6817496811254262</v>
      </c>
      <c r="G1403" s="65">
        <f t="shared" ca="1" si="63"/>
        <v>-5.9703532440710738</v>
      </c>
    </row>
    <row r="1404" spans="5:7" x14ac:dyDescent="0.25">
      <c r="E1404" s="60">
        <f t="shared" ca="1" si="64"/>
        <v>0.29503964183700693</v>
      </c>
      <c r="F1404" s="78">
        <f t="shared" ca="1" si="65"/>
        <v>1.6246867443320467</v>
      </c>
      <c r="G1404" s="65">
        <f t="shared" ca="1" si="63"/>
        <v>-5.9771007932562359</v>
      </c>
    </row>
    <row r="1405" spans="5:7" x14ac:dyDescent="0.25">
      <c r="E1405" s="60">
        <f t="shared" ca="1" si="64"/>
        <v>0.51975743066840441</v>
      </c>
      <c r="F1405" s="78">
        <f t="shared" ca="1" si="65"/>
        <v>2.0310748166750288</v>
      </c>
      <c r="G1405" s="65">
        <f t="shared" ca="1" si="63"/>
        <v>-5.9744925020322412</v>
      </c>
    </row>
    <row r="1406" spans="5:7" x14ac:dyDescent="0.25">
      <c r="E1406" s="60">
        <f t="shared" ca="1" si="64"/>
        <v>6.02565323050267E-2</v>
      </c>
      <c r="F1406" s="78">
        <f t="shared" ca="1" si="65"/>
        <v>-0.60966357200330545</v>
      </c>
      <c r="G1406" s="65">
        <f t="shared" ca="1" si="63"/>
        <v>-5.9917505868257432</v>
      </c>
    </row>
    <row r="1407" spans="5:7" x14ac:dyDescent="0.25">
      <c r="E1407" s="60">
        <f t="shared" ca="1" si="64"/>
        <v>4.473233973036117E-2</v>
      </c>
      <c r="F1407" s="78">
        <f t="shared" ca="1" si="65"/>
        <v>-1.5344864631606554</v>
      </c>
      <c r="G1407" s="65">
        <f t="shared" ca="1" si="63"/>
        <v>-5.9979633928730589</v>
      </c>
    </row>
    <row r="1408" spans="5:7" x14ac:dyDescent="0.25">
      <c r="E1408" s="60">
        <f t="shared" ca="1" si="64"/>
        <v>0.54859993538499341</v>
      </c>
      <c r="F1408" s="78">
        <f t="shared" ca="1" si="65"/>
        <v>2.0769393899690591</v>
      </c>
      <c r="G1408" s="65">
        <f t="shared" ca="1" si="63"/>
        <v>-5.974199241363122</v>
      </c>
    </row>
    <row r="1409" spans="5:7" x14ac:dyDescent="0.25">
      <c r="E1409" s="60">
        <f t="shared" ca="1" si="64"/>
        <v>0.24591440687471267</v>
      </c>
      <c r="F1409" s="78">
        <f t="shared" ca="1" si="65"/>
        <v>1.4869971211424</v>
      </c>
      <c r="G1409" s="65">
        <f t="shared" ca="1" si="63"/>
        <v>-5.9779885034368387</v>
      </c>
    </row>
    <row r="1410" spans="5:7" x14ac:dyDescent="0.25">
      <c r="E1410" s="60">
        <f t="shared" ca="1" si="64"/>
        <v>0.96678718126359919</v>
      </c>
      <c r="F1410" s="78">
        <f t="shared" ca="1" si="65"/>
        <v>6.7745705487368948</v>
      </c>
      <c r="G1410" s="65">
        <f t="shared" ca="1" si="63"/>
        <v>-5.9453975149417282</v>
      </c>
    </row>
    <row r="1411" spans="5:7" x14ac:dyDescent="0.25">
      <c r="E1411" s="60">
        <f t="shared" ca="1" si="64"/>
        <v>0.64651971418626475</v>
      </c>
      <c r="F1411" s="78">
        <f t="shared" ca="1" si="65"/>
        <v>2.247914507890763</v>
      </c>
      <c r="G1411" s="65">
        <f t="shared" ref="G1411:G1474" ca="1" si="66">LN(1/(PI()*$O$14*(1 + ((F1411-$O$13)/$O$14)^2)))</f>
        <v>-5.9731080072325664</v>
      </c>
    </row>
    <row r="1412" spans="5:7" x14ac:dyDescent="0.25">
      <c r="E1412" s="60">
        <f t="shared" ref="E1412:E1475" ca="1" si="67">RAND()</f>
        <v>0.81360250895987207</v>
      </c>
      <c r="F1412" s="78">
        <f t="shared" ref="F1412:F1475" ca="1" si="68">$C$3+$C$4*TAN(PI()*(E1412-0.5))</f>
        <v>2.7539429308690111</v>
      </c>
      <c r="G1412" s="65">
        <f t="shared" ca="1" si="66"/>
        <v>-5.9698968119759819</v>
      </c>
    </row>
    <row r="1413" spans="5:7" x14ac:dyDescent="0.25">
      <c r="E1413" s="60">
        <f t="shared" ca="1" si="67"/>
        <v>0.23578080055062223</v>
      </c>
      <c r="F1413" s="78">
        <f t="shared" ca="1" si="68"/>
        <v>1.4532076822927649</v>
      </c>
      <c r="G1413" s="65">
        <f t="shared" ca="1" si="66"/>
        <v>-5.978206657192465</v>
      </c>
    </row>
    <row r="1414" spans="5:7" x14ac:dyDescent="0.25">
      <c r="E1414" s="60">
        <f t="shared" ca="1" si="67"/>
        <v>7.3934051294239245E-2</v>
      </c>
      <c r="F1414" s="78">
        <f t="shared" ca="1" si="68"/>
        <v>-0.11380919238886555</v>
      </c>
      <c r="G1414" s="65">
        <f t="shared" ca="1" si="66"/>
        <v>-5.9884549936683866</v>
      </c>
    </row>
    <row r="1415" spans="5:7" x14ac:dyDescent="0.25">
      <c r="E1415" s="60">
        <f t="shared" ca="1" si="67"/>
        <v>5.7057585425021706E-2</v>
      </c>
      <c r="F1415" s="78">
        <f t="shared" ca="1" si="68"/>
        <v>-0.75943448800996016</v>
      </c>
      <c r="G1415" s="65">
        <f t="shared" ca="1" si="66"/>
        <v>-5.9927509063924642</v>
      </c>
    </row>
    <row r="1416" spans="5:7" x14ac:dyDescent="0.25">
      <c r="E1416" s="60">
        <f t="shared" ca="1" si="67"/>
        <v>4.5149413542620476E-2</v>
      </c>
      <c r="F1416" s="78">
        <f t="shared" ca="1" si="68"/>
        <v>-1.5014002664146786</v>
      </c>
      <c r="G1416" s="65">
        <f t="shared" ca="1" si="66"/>
        <v>-5.997739655395363</v>
      </c>
    </row>
    <row r="1417" spans="5:7" x14ac:dyDescent="0.25">
      <c r="E1417" s="60">
        <f t="shared" ca="1" si="67"/>
        <v>2.6475864157762263E-3</v>
      </c>
      <c r="F1417" s="78">
        <f t="shared" ca="1" si="68"/>
        <v>-58.11183312055411</v>
      </c>
      <c r="G1417" s="65">
        <f t="shared" ca="1" si="66"/>
        <v>-6.4768020533300783</v>
      </c>
    </row>
    <row r="1418" spans="5:7" x14ac:dyDescent="0.25">
      <c r="E1418" s="60">
        <f t="shared" ca="1" si="67"/>
        <v>0.50576105271828897</v>
      </c>
      <c r="F1418" s="78">
        <f t="shared" ca="1" si="68"/>
        <v>2.0090504286847102</v>
      </c>
      <c r="G1418" s="65">
        <f t="shared" ca="1" si="66"/>
        <v>-5.9746334073477598</v>
      </c>
    </row>
    <row r="1419" spans="5:7" x14ac:dyDescent="0.25">
      <c r="E1419" s="60">
        <f t="shared" ca="1" si="67"/>
        <v>0.96453126766057262</v>
      </c>
      <c r="F1419" s="78">
        <f t="shared" ca="1" si="68"/>
        <v>6.4686032816017534</v>
      </c>
      <c r="G1419" s="65">
        <f t="shared" ca="1" si="66"/>
        <v>-5.947196662612579</v>
      </c>
    </row>
    <row r="1420" spans="5:7" x14ac:dyDescent="0.25">
      <c r="E1420" s="60">
        <f t="shared" ca="1" si="67"/>
        <v>0.11853795147152457</v>
      </c>
      <c r="F1420" s="78">
        <f t="shared" ca="1" si="68"/>
        <v>0.71999815252977983</v>
      </c>
      <c r="G1420" s="65">
        <f t="shared" ca="1" si="66"/>
        <v>-5.9829700624884481</v>
      </c>
    </row>
    <row r="1421" spans="5:7" x14ac:dyDescent="0.25">
      <c r="E1421" s="60">
        <f t="shared" ca="1" si="67"/>
        <v>0.54778542613788928</v>
      </c>
      <c r="F1421" s="78">
        <f t="shared" ca="1" si="68"/>
        <v>2.0756301793166516</v>
      </c>
      <c r="G1421" s="65">
        <f t="shared" ca="1" si="66"/>
        <v>-5.9742076094020602</v>
      </c>
    </row>
    <row r="1422" spans="5:7" x14ac:dyDescent="0.25">
      <c r="E1422" s="60">
        <f t="shared" ca="1" si="67"/>
        <v>0.57701641916449942</v>
      </c>
      <c r="F1422" s="78">
        <f t="shared" ca="1" si="68"/>
        <v>2.1233944718738149</v>
      </c>
      <c r="G1422" s="65">
        <f t="shared" ca="1" si="66"/>
        <v>-5.9739024349926364</v>
      </c>
    </row>
    <row r="1423" spans="5:7" x14ac:dyDescent="0.25">
      <c r="E1423" s="60">
        <f t="shared" ca="1" si="67"/>
        <v>0.87102473386618318</v>
      </c>
      <c r="F1423" s="78">
        <f t="shared" ca="1" si="68"/>
        <v>3.1657136684729279</v>
      </c>
      <c r="G1423" s="65">
        <f t="shared" ca="1" si="66"/>
        <v>-5.9673043186884076</v>
      </c>
    </row>
    <row r="1424" spans="5:7" x14ac:dyDescent="0.25">
      <c r="E1424" s="60">
        <f t="shared" ca="1" si="67"/>
        <v>0.44204298037067757</v>
      </c>
      <c r="F1424" s="78">
        <f t="shared" ca="1" si="68"/>
        <v>1.9079417610987084</v>
      </c>
      <c r="G1424" s="65">
        <f t="shared" ca="1" si="66"/>
        <v>-5.9752809361956123</v>
      </c>
    </row>
    <row r="1425" spans="5:7" x14ac:dyDescent="0.25">
      <c r="E1425" s="60">
        <f t="shared" ca="1" si="67"/>
        <v>0.89982982061280259</v>
      </c>
      <c r="F1425" s="78">
        <f t="shared" ca="1" si="68"/>
        <v>3.5360469853521801</v>
      </c>
      <c r="G1425" s="65">
        <f t="shared" ca="1" si="66"/>
        <v>-5.9649886103911953</v>
      </c>
    </row>
    <row r="1426" spans="5:7" x14ac:dyDescent="0.25">
      <c r="E1426" s="60">
        <f t="shared" ca="1" si="67"/>
        <v>0.20765661030862759</v>
      </c>
      <c r="F1426" s="78">
        <f t="shared" ca="1" si="68"/>
        <v>1.345510960637315</v>
      </c>
      <c r="G1426" s="65">
        <f t="shared" ca="1" si="66"/>
        <v>-5.9789027822299268</v>
      </c>
    </row>
    <row r="1427" spans="5:7" x14ac:dyDescent="0.25">
      <c r="E1427" s="60">
        <f t="shared" ca="1" si="67"/>
        <v>0.75836106069072085</v>
      </c>
      <c r="F1427" s="78">
        <f t="shared" ca="1" si="68"/>
        <v>2.5269819897951393</v>
      </c>
      <c r="G1427" s="65">
        <f t="shared" ca="1" si="66"/>
        <v>-5.9713336495805809</v>
      </c>
    </row>
    <row r="1428" spans="5:7" x14ac:dyDescent="0.25">
      <c r="E1428" s="60">
        <f t="shared" ca="1" si="67"/>
        <v>9.5289007887644495E-2</v>
      </c>
      <c r="F1428" s="78">
        <f t="shared" ca="1" si="68"/>
        <v>0.37995983274440959</v>
      </c>
      <c r="G1428" s="65">
        <f t="shared" ca="1" si="66"/>
        <v>-5.9851982287320338</v>
      </c>
    </row>
    <row r="1429" spans="5:7" x14ac:dyDescent="0.25">
      <c r="E1429" s="60">
        <f t="shared" ca="1" si="67"/>
        <v>9.5525891053538259E-2</v>
      </c>
      <c r="F1429" s="78">
        <f t="shared" ca="1" si="68"/>
        <v>0.38422793767455521</v>
      </c>
      <c r="G1429" s="65">
        <f t="shared" ca="1" si="66"/>
        <v>-5.9851701869163829</v>
      </c>
    </row>
    <row r="1430" spans="5:7" x14ac:dyDescent="0.25">
      <c r="E1430" s="60">
        <f t="shared" ca="1" si="67"/>
        <v>0.10698348024318793</v>
      </c>
      <c r="F1430" s="78">
        <f t="shared" ca="1" si="68"/>
        <v>0.56878380400381823</v>
      </c>
      <c r="G1430" s="65">
        <f t="shared" ca="1" si="66"/>
        <v>-5.9839594422911935</v>
      </c>
    </row>
    <row r="1431" spans="5:7" x14ac:dyDescent="0.25">
      <c r="E1431" s="60">
        <f t="shared" ca="1" si="67"/>
        <v>0.85951673975356513</v>
      </c>
      <c r="F1431" s="78">
        <f t="shared" ca="1" si="68"/>
        <v>3.0583802707812446</v>
      </c>
      <c r="G1431" s="65">
        <f t="shared" ca="1" si="66"/>
        <v>-5.9679782983944509</v>
      </c>
    </row>
    <row r="1432" spans="5:7" x14ac:dyDescent="0.25">
      <c r="E1432" s="60">
        <f t="shared" ca="1" si="67"/>
        <v>0.62593975753736442</v>
      </c>
      <c r="F1432" s="78">
        <f t="shared" ca="1" si="68"/>
        <v>2.2088383417606354</v>
      </c>
      <c r="G1432" s="65">
        <f t="shared" ca="1" si="66"/>
        <v>-5.9733571304705499</v>
      </c>
    </row>
    <row r="1433" spans="5:7" x14ac:dyDescent="0.25">
      <c r="E1433" s="60">
        <f t="shared" ca="1" si="67"/>
        <v>0.91058823839274883</v>
      </c>
      <c r="F1433" s="78">
        <f t="shared" ca="1" si="68"/>
        <v>3.7329584389988333</v>
      </c>
      <c r="G1433" s="65">
        <f t="shared" ca="1" si="66"/>
        <v>-5.963763488105843</v>
      </c>
    </row>
    <row r="1434" spans="5:7" x14ac:dyDescent="0.25">
      <c r="E1434" s="60">
        <f t="shared" ca="1" si="67"/>
        <v>0.69952287154361159</v>
      </c>
      <c r="F1434" s="78">
        <f t="shared" ca="1" si="68"/>
        <v>2.362127418095648</v>
      </c>
      <c r="G1434" s="65">
        <f t="shared" ca="1" si="66"/>
        <v>-5.9723808059408041</v>
      </c>
    </row>
    <row r="1435" spans="5:7" x14ac:dyDescent="0.25">
      <c r="E1435" s="60">
        <f t="shared" ca="1" si="67"/>
        <v>6.6122220709169732E-2</v>
      </c>
      <c r="F1435" s="78">
        <f t="shared" ca="1" si="68"/>
        <v>-0.37225969164610229</v>
      </c>
      <c r="G1435" s="65">
        <f t="shared" ca="1" si="66"/>
        <v>-5.9901696139142189</v>
      </c>
    </row>
    <row r="1436" spans="5:7" x14ac:dyDescent="0.25">
      <c r="E1436" s="60">
        <f t="shared" ca="1" si="67"/>
        <v>0.79426569804568337</v>
      </c>
      <c r="F1436" s="78">
        <f t="shared" ca="1" si="68"/>
        <v>2.662747757005945</v>
      </c>
      <c r="G1436" s="65">
        <f t="shared" ca="1" si="66"/>
        <v>-5.9704734753763882</v>
      </c>
    </row>
    <row r="1437" spans="5:7" x14ac:dyDescent="0.25">
      <c r="E1437" s="60">
        <f t="shared" ca="1" si="67"/>
        <v>0.65558873826165265</v>
      </c>
      <c r="F1437" s="78">
        <f t="shared" ca="1" si="68"/>
        <v>2.2659215788368723</v>
      </c>
      <c r="G1437" s="65">
        <f t="shared" ca="1" si="66"/>
        <v>-5.972993261643663</v>
      </c>
    </row>
    <row r="1438" spans="5:7" x14ac:dyDescent="0.25">
      <c r="E1438" s="60">
        <f t="shared" ca="1" si="67"/>
        <v>0.5753387436933256</v>
      </c>
      <c r="F1438" s="78">
        <f t="shared" ca="1" si="68"/>
        <v>2.1206022898462327</v>
      </c>
      <c r="G1438" s="65">
        <f t="shared" ca="1" si="66"/>
        <v>-5.9739202679916064</v>
      </c>
    </row>
    <row r="1439" spans="5:7" x14ac:dyDescent="0.25">
      <c r="E1439" s="60">
        <f t="shared" ca="1" si="67"/>
        <v>0.10451958498191871</v>
      </c>
      <c r="F1439" s="78">
        <f t="shared" ca="1" si="68"/>
        <v>0.53239535338121091</v>
      </c>
      <c r="G1439" s="65">
        <f t="shared" ca="1" si="66"/>
        <v>-5.9841978826834401</v>
      </c>
    </row>
    <row r="1440" spans="5:7" x14ac:dyDescent="0.25">
      <c r="E1440" s="60">
        <f t="shared" ca="1" si="67"/>
        <v>0.93523415457050685</v>
      </c>
      <c r="F1440" s="78">
        <f t="shared" ca="1" si="68"/>
        <v>4.4233847525236012</v>
      </c>
      <c r="G1440" s="65">
        <f t="shared" ca="1" si="66"/>
        <v>-5.9595020206404881</v>
      </c>
    </row>
    <row r="1441" spans="5:7" x14ac:dyDescent="0.25">
      <c r="E1441" s="60">
        <f t="shared" ca="1" si="67"/>
        <v>0.1684011085478887</v>
      </c>
      <c r="F1441" s="78">
        <f t="shared" ca="1" si="68"/>
        <v>1.1447706321010553</v>
      </c>
      <c r="G1441" s="65">
        <f t="shared" ca="1" si="66"/>
        <v>-5.9802035845520463</v>
      </c>
    </row>
    <row r="1442" spans="5:7" x14ac:dyDescent="0.25">
      <c r="E1442" s="60">
        <f t="shared" ca="1" si="67"/>
        <v>0.92338251869449461</v>
      </c>
      <c r="F1442" s="78">
        <f t="shared" ca="1" si="68"/>
        <v>4.0369940779640281</v>
      </c>
      <c r="G1442" s="65">
        <f t="shared" ca="1" si="66"/>
        <v>-5.961880339912371</v>
      </c>
    </row>
    <row r="1443" spans="5:7" x14ac:dyDescent="0.25">
      <c r="E1443" s="60">
        <f t="shared" ca="1" si="67"/>
        <v>0.32460995905286438</v>
      </c>
      <c r="F1443" s="78">
        <f t="shared" ca="1" si="68"/>
        <v>1.6927562227102928</v>
      </c>
      <c r="G1443" s="65">
        <f t="shared" ca="1" si="66"/>
        <v>-5.9766626804250942</v>
      </c>
    </row>
    <row r="1444" spans="5:7" x14ac:dyDescent="0.25">
      <c r="E1444" s="60">
        <f t="shared" ca="1" si="67"/>
        <v>0.39012756049397623</v>
      </c>
      <c r="F1444" s="78">
        <f t="shared" ca="1" si="68"/>
        <v>1.8202152337180366</v>
      </c>
      <c r="G1444" s="65">
        <f t="shared" ca="1" si="66"/>
        <v>-5.975843647405517</v>
      </c>
    </row>
    <row r="1445" spans="5:7" x14ac:dyDescent="0.25">
      <c r="E1445" s="60">
        <f t="shared" ca="1" si="67"/>
        <v>0.1283834349642563</v>
      </c>
      <c r="F1445" s="78">
        <f t="shared" ca="1" si="68"/>
        <v>0.82827748947889024</v>
      </c>
      <c r="G1445" s="65">
        <f t="shared" ca="1" si="66"/>
        <v>-5.982263064468011</v>
      </c>
    </row>
    <row r="1446" spans="5:7" x14ac:dyDescent="0.25">
      <c r="E1446" s="60">
        <f t="shared" ca="1" si="67"/>
        <v>0.18933538677817729</v>
      </c>
      <c r="F1446" s="78">
        <f t="shared" ca="1" si="68"/>
        <v>1.2609577938344871</v>
      </c>
      <c r="G1446" s="65">
        <f t="shared" ca="1" si="66"/>
        <v>-5.9794501713195132</v>
      </c>
    </row>
    <row r="1447" spans="5:7" x14ac:dyDescent="0.25">
      <c r="E1447" s="60">
        <f t="shared" ca="1" si="67"/>
        <v>2.2913489192420311E-2</v>
      </c>
      <c r="F1447" s="78">
        <f t="shared" ca="1" si="68"/>
        <v>-4.9339044234075606</v>
      </c>
      <c r="G1447" s="65">
        <f t="shared" ca="1" si="66"/>
        <v>-6.0215130261087726</v>
      </c>
    </row>
    <row r="1448" spans="5:7" x14ac:dyDescent="0.25">
      <c r="E1448" s="60">
        <f t="shared" ca="1" si="67"/>
        <v>0.1401985121778786</v>
      </c>
      <c r="F1448" s="78">
        <f t="shared" ca="1" si="68"/>
        <v>0.93916367475519591</v>
      </c>
      <c r="G1448" s="65">
        <f t="shared" ca="1" si="66"/>
        <v>-5.9815403137087166</v>
      </c>
    </row>
    <row r="1449" spans="5:7" x14ac:dyDescent="0.25">
      <c r="E1449" s="60">
        <f t="shared" ca="1" si="67"/>
        <v>0.87348058931526018</v>
      </c>
      <c r="F1449" s="78">
        <f t="shared" ca="1" si="68"/>
        <v>3.1909950269010352</v>
      </c>
      <c r="G1449" s="65">
        <f t="shared" ca="1" si="66"/>
        <v>-5.9671457531506968</v>
      </c>
    </row>
    <row r="1450" spans="5:7" x14ac:dyDescent="0.25">
      <c r="E1450" s="60">
        <f t="shared" ca="1" si="67"/>
        <v>0.41842325597172925</v>
      </c>
      <c r="F1450" s="78">
        <f t="shared" ca="1" si="68"/>
        <v>1.8689784160537046</v>
      </c>
      <c r="G1450" s="65">
        <f t="shared" ca="1" si="66"/>
        <v>-5.9755307604166203</v>
      </c>
    </row>
    <row r="1451" spans="5:7" x14ac:dyDescent="0.25">
      <c r="E1451" s="60">
        <f t="shared" ca="1" si="67"/>
        <v>0.53764346201978241</v>
      </c>
      <c r="F1451" s="78">
        <f t="shared" ca="1" si="68"/>
        <v>2.0594074184651645</v>
      </c>
      <c r="G1451" s="65">
        <f t="shared" ca="1" si="66"/>
        <v>-5.9743113151461946</v>
      </c>
    </row>
    <row r="1452" spans="5:7" x14ac:dyDescent="0.25">
      <c r="E1452" s="60">
        <f t="shared" ca="1" si="67"/>
        <v>0.8888230827777206</v>
      </c>
      <c r="F1452" s="78">
        <f t="shared" ca="1" si="68"/>
        <v>3.3728555563574703</v>
      </c>
      <c r="G1452" s="65">
        <f t="shared" ca="1" si="66"/>
        <v>-5.9660071892465911</v>
      </c>
    </row>
    <row r="1453" spans="5:7" x14ac:dyDescent="0.25">
      <c r="E1453" s="60">
        <f t="shared" ca="1" si="67"/>
        <v>0.8850912980530673</v>
      </c>
      <c r="F1453" s="78">
        <f t="shared" ca="1" si="68"/>
        <v>3.324360272183065</v>
      </c>
      <c r="G1453" s="65">
        <f t="shared" ca="1" si="66"/>
        <v>-5.9663104448773687</v>
      </c>
    </row>
    <row r="1454" spans="5:7" x14ac:dyDescent="0.25">
      <c r="E1454" s="60">
        <f t="shared" ca="1" si="67"/>
        <v>0.85064386801497704</v>
      </c>
      <c r="F1454" s="78">
        <f t="shared" ca="1" si="68"/>
        <v>2.98623189850333</v>
      </c>
      <c r="G1454" s="65">
        <f t="shared" ca="1" si="66"/>
        <v>-5.9684320498933454</v>
      </c>
    </row>
    <row r="1455" spans="5:7" x14ac:dyDescent="0.25">
      <c r="E1455" s="60">
        <f t="shared" ca="1" si="67"/>
        <v>0.339797536607369</v>
      </c>
      <c r="F1455" s="78">
        <f t="shared" ca="1" si="68"/>
        <v>1.7247083823400087</v>
      </c>
      <c r="G1455" s="65">
        <f t="shared" ca="1" si="66"/>
        <v>-5.976457197989701</v>
      </c>
    </row>
    <row r="1456" spans="5:7" x14ac:dyDescent="0.25">
      <c r="E1456" s="60">
        <f t="shared" ca="1" si="67"/>
        <v>0.8190104373307201</v>
      </c>
      <c r="F1456" s="78">
        <f t="shared" ca="1" si="68"/>
        <v>2.7824863536327982</v>
      </c>
      <c r="G1456" s="65">
        <f t="shared" ca="1" si="66"/>
        <v>-5.9697165064700721</v>
      </c>
    </row>
    <row r="1457" spans="5:7" x14ac:dyDescent="0.25">
      <c r="E1457" s="60">
        <f t="shared" ca="1" si="67"/>
        <v>0.17922936562631986</v>
      </c>
      <c r="F1457" s="78">
        <f t="shared" ca="1" si="68"/>
        <v>1.2078937332638682</v>
      </c>
      <c r="G1457" s="65">
        <f t="shared" ca="1" si="66"/>
        <v>-5.9797940878368463</v>
      </c>
    </row>
    <row r="1458" spans="5:7" x14ac:dyDescent="0.25">
      <c r="E1458" s="60">
        <f t="shared" ca="1" si="67"/>
        <v>7.6961676767648424E-2</v>
      </c>
      <c r="F1458" s="78">
        <f t="shared" ca="1" si="68"/>
        <v>-2.7521587141921433E-2</v>
      </c>
      <c r="G1458" s="65">
        <f t="shared" ca="1" si="66"/>
        <v>-5.9878840597941361</v>
      </c>
    </row>
    <row r="1459" spans="5:7" x14ac:dyDescent="0.25">
      <c r="E1459" s="60">
        <f t="shared" ca="1" si="67"/>
        <v>0.46216510514338316</v>
      </c>
      <c r="F1459" s="78">
        <f t="shared" ca="1" si="68"/>
        <v>1.9402876127096651</v>
      </c>
      <c r="G1459" s="65">
        <f t="shared" ca="1" si="66"/>
        <v>-5.9750736651207692</v>
      </c>
    </row>
    <row r="1460" spans="5:7" x14ac:dyDescent="0.25">
      <c r="E1460" s="60">
        <f t="shared" ca="1" si="67"/>
        <v>0.44926512444154476</v>
      </c>
      <c r="F1460" s="78">
        <f t="shared" ca="1" si="68"/>
        <v>1.9196240477216373</v>
      </c>
      <c r="G1460" s="65">
        <f t="shared" ca="1" si="66"/>
        <v>-5.9752060636103108</v>
      </c>
    </row>
    <row r="1461" spans="5:7" x14ac:dyDescent="0.25">
      <c r="E1461" s="60">
        <f t="shared" ca="1" si="67"/>
        <v>0.72287864142587854</v>
      </c>
      <c r="F1461" s="78">
        <f t="shared" ca="1" si="68"/>
        <v>2.4213099506316667</v>
      </c>
      <c r="G1461" s="65">
        <f t="shared" ca="1" si="66"/>
        <v>-5.9720045403870854</v>
      </c>
    </row>
    <row r="1462" spans="5:7" x14ac:dyDescent="0.25">
      <c r="E1462" s="60">
        <f t="shared" ca="1" si="67"/>
        <v>6.7487800812111476E-2</v>
      </c>
      <c r="F1462" s="78">
        <f t="shared" ca="1" si="68"/>
        <v>-0.32283433506122039</v>
      </c>
      <c r="G1462" s="65">
        <f t="shared" ca="1" si="66"/>
        <v>-5.9898411886626652</v>
      </c>
    </row>
    <row r="1463" spans="5:7" x14ac:dyDescent="0.25">
      <c r="E1463" s="60">
        <f t="shared" ca="1" si="67"/>
        <v>0.2613598317114465</v>
      </c>
      <c r="F1463" s="78">
        <f t="shared" ca="1" si="68"/>
        <v>1.5344723520555088</v>
      </c>
      <c r="G1463" s="65">
        <f t="shared" ca="1" si="66"/>
        <v>-5.9776821948305825</v>
      </c>
    </row>
    <row r="1464" spans="5:7" x14ac:dyDescent="0.25">
      <c r="E1464" s="60">
        <f t="shared" ca="1" si="67"/>
        <v>0.39035792585885021</v>
      </c>
      <c r="F1464" s="78">
        <f t="shared" ca="1" si="68"/>
        <v>1.8206237691374283</v>
      </c>
      <c r="G1464" s="65">
        <f t="shared" ca="1" si="66"/>
        <v>-5.9758410250003928</v>
      </c>
    </row>
    <row r="1465" spans="5:7" x14ac:dyDescent="0.25">
      <c r="E1465" s="60">
        <f t="shared" ca="1" si="67"/>
        <v>0.26576465322823684</v>
      </c>
      <c r="F1465" s="78">
        <f t="shared" ca="1" si="68"/>
        <v>1.5472258256426692</v>
      </c>
      <c r="G1465" s="65">
        <f t="shared" ca="1" si="66"/>
        <v>-5.9775999505525306</v>
      </c>
    </row>
    <row r="1466" spans="5:7" x14ac:dyDescent="0.25">
      <c r="E1466" s="60">
        <f t="shared" ca="1" si="67"/>
        <v>0.54383167849934921</v>
      </c>
      <c r="F1466" s="78">
        <f t="shared" ca="1" si="68"/>
        <v>2.0692891394888764</v>
      </c>
      <c r="G1466" s="65">
        <f t="shared" ca="1" si="66"/>
        <v>-5.9742481418209792</v>
      </c>
    </row>
    <row r="1467" spans="5:7" x14ac:dyDescent="0.25">
      <c r="E1467" s="60">
        <f t="shared" ca="1" si="67"/>
        <v>1.5543774205271643E-2</v>
      </c>
      <c r="F1467" s="78">
        <f t="shared" ca="1" si="68"/>
        <v>-8.2310040498108883</v>
      </c>
      <c r="G1467" s="65">
        <f t="shared" ca="1" si="66"/>
        <v>-6.0453601067703779</v>
      </c>
    </row>
    <row r="1468" spans="5:7" x14ac:dyDescent="0.25">
      <c r="E1468" s="60">
        <f t="shared" ca="1" si="67"/>
        <v>0.29842904899439759</v>
      </c>
      <c r="F1468" s="78">
        <f t="shared" ca="1" si="68"/>
        <v>1.6329449129854079</v>
      </c>
      <c r="G1468" s="65">
        <f t="shared" ca="1" si="66"/>
        <v>-5.9770476152896128</v>
      </c>
    </row>
    <row r="1469" spans="5:7" x14ac:dyDescent="0.25">
      <c r="E1469" s="60">
        <f t="shared" ca="1" si="67"/>
        <v>0.15906895007579858</v>
      </c>
      <c r="F1469" s="78">
        <f t="shared" ca="1" si="68"/>
        <v>1.0841681686153275</v>
      </c>
      <c r="G1469" s="65">
        <f t="shared" ca="1" si="66"/>
        <v>-5.9805971232974082</v>
      </c>
    </row>
    <row r="1470" spans="5:7" x14ac:dyDescent="0.25">
      <c r="E1470" s="60">
        <f t="shared" ca="1" si="67"/>
        <v>0.41618979019864588</v>
      </c>
      <c r="F1470" s="78">
        <f t="shared" ca="1" si="68"/>
        <v>1.8652222237368348</v>
      </c>
      <c r="G1470" s="65">
        <f t="shared" ca="1" si="66"/>
        <v>-5.9755548528490596</v>
      </c>
    </row>
    <row r="1471" spans="5:7" x14ac:dyDescent="0.25">
      <c r="E1471" s="60">
        <f t="shared" ca="1" si="67"/>
        <v>0.1060355422240481</v>
      </c>
      <c r="F1471" s="78">
        <f t="shared" ca="1" si="68"/>
        <v>0.55497675452926609</v>
      </c>
      <c r="G1471" s="65">
        <f t="shared" ca="1" si="66"/>
        <v>-5.9840498987341473</v>
      </c>
    </row>
    <row r="1472" spans="5:7" x14ac:dyDescent="0.25">
      <c r="E1472" s="60">
        <f t="shared" ca="1" si="67"/>
        <v>0.1963235128486176</v>
      </c>
      <c r="F1472" s="78">
        <f t="shared" ca="1" si="68"/>
        <v>1.2948228983146004</v>
      </c>
      <c r="G1472" s="65">
        <f t="shared" ca="1" si="66"/>
        <v>-5.9792308413532931</v>
      </c>
    </row>
    <row r="1473" spans="5:7" x14ac:dyDescent="0.25">
      <c r="E1473" s="60">
        <f t="shared" ca="1" si="67"/>
        <v>0.54150864938452115</v>
      </c>
      <c r="F1473" s="78">
        <f t="shared" ca="1" si="68"/>
        <v>2.0655737501873346</v>
      </c>
      <c r="G1473" s="65">
        <f t="shared" ca="1" si="66"/>
        <v>-5.974271892881724</v>
      </c>
    </row>
    <row r="1474" spans="5:7" x14ac:dyDescent="0.25">
      <c r="E1474" s="60">
        <f t="shared" ca="1" si="67"/>
        <v>0.86904211752554694</v>
      </c>
      <c r="F1474" s="78">
        <f t="shared" ca="1" si="68"/>
        <v>3.1459581353503179</v>
      </c>
      <c r="G1474" s="65">
        <f t="shared" ca="1" si="66"/>
        <v>-5.9674282749102128</v>
      </c>
    </row>
    <row r="1475" spans="5:7" x14ac:dyDescent="0.25">
      <c r="E1475" s="60">
        <f t="shared" ca="1" si="67"/>
        <v>0.96715473607106961</v>
      </c>
      <c r="F1475" s="78">
        <f t="shared" ca="1" si="68"/>
        <v>6.8283879758792656</v>
      </c>
      <c r="G1475" s="65">
        <f t="shared" ref="G1475:G1538" ca="1" si="69">LN(1/(PI()*$O$14*(1 + ((F1475-$O$13)/$O$14)^2)))</f>
        <v>-5.9450821993479099</v>
      </c>
    </row>
    <row r="1476" spans="5:7" x14ac:dyDescent="0.25">
      <c r="E1476" s="60">
        <f t="shared" ref="E1476:E1539" ca="1" si="70">RAND()</f>
        <v>7.4478731062615378E-2</v>
      </c>
      <c r="F1476" s="78">
        <f t="shared" ref="F1476:F1539" ca="1" si="71">$C$3+$C$4*TAN(PI()*(E1476-0.5))</f>
        <v>-9.7777976700500702E-2</v>
      </c>
      <c r="G1476" s="65">
        <f t="shared" ca="1" si="69"/>
        <v>-5.9883488633167197</v>
      </c>
    </row>
    <row r="1477" spans="5:7" x14ac:dyDescent="0.25">
      <c r="E1477" s="60">
        <f t="shared" ca="1" si="70"/>
        <v>0.11649543849192778</v>
      </c>
      <c r="F1477" s="78">
        <f t="shared" ca="1" si="71"/>
        <v>0.69535823867715729</v>
      </c>
      <c r="G1477" s="65">
        <f t="shared" ca="1" si="69"/>
        <v>-5.9831311167216246</v>
      </c>
    </row>
    <row r="1478" spans="5:7" x14ac:dyDescent="0.25">
      <c r="E1478" s="60">
        <f t="shared" ca="1" si="70"/>
        <v>0.52714321678126885</v>
      </c>
      <c r="F1478" s="78">
        <f t="shared" ca="1" si="71"/>
        <v>2.0427401099850138</v>
      </c>
      <c r="G1478" s="65">
        <f t="shared" ca="1" si="69"/>
        <v>-5.9744178921020135</v>
      </c>
    </row>
    <row r="1479" spans="5:7" x14ac:dyDescent="0.25">
      <c r="E1479" s="60">
        <f t="shared" ca="1" si="70"/>
        <v>0.47338437221898066</v>
      </c>
      <c r="F1479" s="78">
        <f t="shared" ca="1" si="71"/>
        <v>1.9580945628420579</v>
      </c>
      <c r="G1479" s="65">
        <f t="shared" ca="1" si="69"/>
        <v>-5.9749596065700903</v>
      </c>
    </row>
    <row r="1480" spans="5:7" x14ac:dyDescent="0.25">
      <c r="E1480" s="60">
        <f t="shared" ca="1" si="70"/>
        <v>0.72945326060225624</v>
      </c>
      <c r="F1480" s="78">
        <f t="shared" ca="1" si="71"/>
        <v>2.4392852701990804</v>
      </c>
      <c r="G1480" s="65">
        <f t="shared" ca="1" si="69"/>
        <v>-5.9718903333905029</v>
      </c>
    </row>
    <row r="1481" spans="5:7" x14ac:dyDescent="0.25">
      <c r="E1481" s="60">
        <f t="shared" ca="1" si="70"/>
        <v>0.28908740663753085</v>
      </c>
      <c r="F1481" s="78">
        <f t="shared" ca="1" si="71"/>
        <v>1.6098591170591896</v>
      </c>
      <c r="G1481" s="65">
        <f t="shared" ca="1" si="69"/>
        <v>-5.9771962930263163</v>
      </c>
    </row>
    <row r="1482" spans="5:7" x14ac:dyDescent="0.25">
      <c r="E1482" s="60">
        <f t="shared" ca="1" si="70"/>
        <v>0.78182696113176897</v>
      </c>
      <c r="F1482" s="78">
        <f t="shared" ca="1" si="71"/>
        <v>2.6115086508298213</v>
      </c>
      <c r="G1482" s="65">
        <f t="shared" ca="1" si="69"/>
        <v>-5.9707978771844079</v>
      </c>
    </row>
    <row r="1483" spans="5:7" x14ac:dyDescent="0.25">
      <c r="E1483" s="60">
        <f t="shared" ca="1" si="70"/>
        <v>0.85346447122371694</v>
      </c>
      <c r="F1483" s="78">
        <f t="shared" ca="1" si="71"/>
        <v>3.0082862685819101</v>
      </c>
      <c r="G1483" s="65">
        <f t="shared" ca="1" si="69"/>
        <v>-5.9682932863215363</v>
      </c>
    </row>
    <row r="1484" spans="5:7" x14ac:dyDescent="0.25">
      <c r="E1484" s="60">
        <f t="shared" ca="1" si="70"/>
        <v>0.49302209481056081</v>
      </c>
      <c r="F1484" s="78">
        <f t="shared" ca="1" si="71"/>
        <v>1.9890373760281328</v>
      </c>
      <c r="G1484" s="65">
        <f t="shared" ca="1" si="69"/>
        <v>-5.97476148981431</v>
      </c>
    </row>
    <row r="1485" spans="5:7" x14ac:dyDescent="0.25">
      <c r="E1485" s="60">
        <f t="shared" ca="1" si="70"/>
        <v>0.63437016772263999</v>
      </c>
      <c r="F1485" s="78">
        <f t="shared" ca="1" si="71"/>
        <v>2.224568685599654</v>
      </c>
      <c r="G1485" s="65">
        <f t="shared" ca="1" si="69"/>
        <v>-5.9732568246623803</v>
      </c>
    </row>
    <row r="1486" spans="5:7" x14ac:dyDescent="0.25">
      <c r="E1486" s="60">
        <f t="shared" ca="1" si="70"/>
        <v>0.6662300910417116</v>
      </c>
      <c r="F1486" s="78">
        <f t="shared" ca="1" si="71"/>
        <v>2.2877614956458698</v>
      </c>
      <c r="G1486" s="65">
        <f t="shared" ca="1" si="69"/>
        <v>-5.9728541390676941</v>
      </c>
    </row>
    <row r="1487" spans="5:7" x14ac:dyDescent="0.25">
      <c r="E1487" s="60">
        <f t="shared" ca="1" si="70"/>
        <v>4.1955547894125478E-2</v>
      </c>
      <c r="F1487" s="78">
        <f t="shared" ca="1" si="71"/>
        <v>-1.7714249390961392</v>
      </c>
      <c r="G1487" s="65">
        <f t="shared" ca="1" si="69"/>
        <v>-5.9995687913383806</v>
      </c>
    </row>
    <row r="1488" spans="5:7" x14ac:dyDescent="0.25">
      <c r="E1488" s="60">
        <f t="shared" ca="1" si="70"/>
        <v>0.5979832141992758</v>
      </c>
      <c r="F1488" s="78">
        <f t="shared" ca="1" si="71"/>
        <v>2.1589645867825138</v>
      </c>
      <c r="G1488" s="65">
        <f t="shared" ca="1" si="69"/>
        <v>-5.9736753304579961</v>
      </c>
    </row>
    <row r="1489" spans="5:7" x14ac:dyDescent="0.25">
      <c r="E1489" s="60">
        <f t="shared" ca="1" si="70"/>
        <v>0.29199636218995995</v>
      </c>
      <c r="F1489" s="78">
        <f t="shared" ca="1" si="71"/>
        <v>1.6171586629834862</v>
      </c>
      <c r="G1489" s="65">
        <f t="shared" ca="1" si="69"/>
        <v>-5.9771492761829874</v>
      </c>
    </row>
    <row r="1490" spans="5:7" x14ac:dyDescent="0.25">
      <c r="E1490" s="60">
        <f t="shared" ca="1" si="70"/>
        <v>0.84691777360160303</v>
      </c>
      <c r="F1490" s="78">
        <f t="shared" ca="1" si="71"/>
        <v>2.9582522103269073</v>
      </c>
      <c r="G1490" s="65">
        <f t="shared" ca="1" si="69"/>
        <v>-5.9686081714508505</v>
      </c>
    </row>
    <row r="1491" spans="5:7" x14ac:dyDescent="0.25">
      <c r="E1491" s="60">
        <f t="shared" ca="1" si="70"/>
        <v>0.27293452287884079</v>
      </c>
      <c r="F1491" s="78">
        <f t="shared" ca="1" si="71"/>
        <v>1.567317191494767</v>
      </c>
      <c r="G1491" s="65">
        <f t="shared" ca="1" si="69"/>
        <v>-5.9774704208532583</v>
      </c>
    </row>
    <row r="1492" spans="5:7" x14ac:dyDescent="0.25">
      <c r="E1492" s="60">
        <f t="shared" ca="1" si="70"/>
        <v>0.72602540976521401</v>
      </c>
      <c r="F1492" s="78">
        <f t="shared" ca="1" si="71"/>
        <v>2.4298336862392285</v>
      </c>
      <c r="G1492" s="65">
        <f t="shared" ca="1" si="69"/>
        <v>-5.9719503800974998</v>
      </c>
    </row>
    <row r="1493" spans="5:7" x14ac:dyDescent="0.25">
      <c r="E1493" s="60">
        <f t="shared" ca="1" si="70"/>
        <v>0.14085688763853388</v>
      </c>
      <c r="F1493" s="78">
        <f t="shared" ca="1" si="71"/>
        <v>0.94482832589917831</v>
      </c>
      <c r="G1493" s="65">
        <f t="shared" ca="1" si="69"/>
        <v>-5.9815034263037861</v>
      </c>
    </row>
    <row r="1494" spans="5:7" x14ac:dyDescent="0.25">
      <c r="E1494" s="60">
        <f t="shared" ca="1" si="70"/>
        <v>0.63409259809368157</v>
      </c>
      <c r="F1494" s="78">
        <f t="shared" ca="1" si="71"/>
        <v>2.2240449323337788</v>
      </c>
      <c r="G1494" s="65">
        <f t="shared" ca="1" si="69"/>
        <v>-5.9732601639888667</v>
      </c>
    </row>
    <row r="1495" spans="5:7" x14ac:dyDescent="0.25">
      <c r="E1495" s="60">
        <f t="shared" ca="1" si="70"/>
        <v>0.19582967975703325</v>
      </c>
      <c r="F1495" s="78">
        <f t="shared" ca="1" si="71"/>
        <v>1.2924991343518424</v>
      </c>
      <c r="G1495" s="65">
        <f t="shared" ca="1" si="69"/>
        <v>-5.9792458875262158</v>
      </c>
    </row>
    <row r="1496" spans="5:7" x14ac:dyDescent="0.25">
      <c r="E1496" s="60">
        <f t="shared" ca="1" si="70"/>
        <v>7.1505465989115224E-2</v>
      </c>
      <c r="F1496" s="78">
        <f t="shared" ca="1" si="71"/>
        <v>-0.1882063648560206</v>
      </c>
      <c r="G1496" s="65">
        <f t="shared" ca="1" si="69"/>
        <v>-5.9889478637536024</v>
      </c>
    </row>
    <row r="1497" spans="5:7" x14ac:dyDescent="0.25">
      <c r="E1497" s="60">
        <f t="shared" ca="1" si="70"/>
        <v>0.64934667593972895</v>
      </c>
      <c r="F1497" s="78">
        <f t="shared" ca="1" si="71"/>
        <v>2.2534714060861587</v>
      </c>
      <c r="G1497" s="65">
        <f t="shared" ca="1" si="69"/>
        <v>-5.9730725935531277</v>
      </c>
    </row>
    <row r="1498" spans="5:7" x14ac:dyDescent="0.25">
      <c r="E1498" s="60">
        <f t="shared" ca="1" si="70"/>
        <v>0.14428071649810092</v>
      </c>
      <c r="F1498" s="78">
        <f t="shared" ca="1" si="71"/>
        <v>0.97350834990049462</v>
      </c>
      <c r="G1498" s="65">
        <f t="shared" ca="1" si="69"/>
        <v>-5.9813167176050195</v>
      </c>
    </row>
    <row r="1499" spans="5:7" x14ac:dyDescent="0.25">
      <c r="E1499" s="60">
        <f t="shared" ca="1" si="70"/>
        <v>0.4342463429976432</v>
      </c>
      <c r="F1499" s="78">
        <f t="shared" ca="1" si="71"/>
        <v>1.895219757597006</v>
      </c>
      <c r="G1499" s="65">
        <f t="shared" ca="1" si="69"/>
        <v>-5.9753624889909798</v>
      </c>
    </row>
    <row r="1500" spans="5:7" x14ac:dyDescent="0.25">
      <c r="E1500" s="60">
        <f t="shared" ca="1" si="70"/>
        <v>0.25533348734558259</v>
      </c>
      <c r="F1500" s="78">
        <f t="shared" ca="1" si="71"/>
        <v>1.5164810366571531</v>
      </c>
      <c r="G1500" s="65">
        <f t="shared" ca="1" si="69"/>
        <v>-5.977798246091365</v>
      </c>
    </row>
    <row r="1501" spans="5:7" x14ac:dyDescent="0.25">
      <c r="E1501" s="60">
        <f t="shared" ca="1" si="70"/>
        <v>4.9935500070121708E-2</v>
      </c>
      <c r="F1501" s="78">
        <f t="shared" ca="1" si="71"/>
        <v>-1.1610211934116896</v>
      </c>
      <c r="G1501" s="65">
        <f t="shared" ca="1" si="69"/>
        <v>-5.9954442296111399</v>
      </c>
    </row>
    <row r="1502" spans="5:7" x14ac:dyDescent="0.25">
      <c r="E1502" s="60">
        <f t="shared" ca="1" si="70"/>
        <v>0.73604277750283897</v>
      </c>
      <c r="F1502" s="78">
        <f t="shared" ca="1" si="71"/>
        <v>2.4579681597819403</v>
      </c>
      <c r="G1502" s="65">
        <f t="shared" ca="1" si="69"/>
        <v>-5.9717716678403709</v>
      </c>
    </row>
    <row r="1503" spans="5:7" x14ac:dyDescent="0.25">
      <c r="E1503" s="60">
        <f t="shared" ca="1" si="70"/>
        <v>0.47440709317834084</v>
      </c>
      <c r="F1503" s="78">
        <f t="shared" ca="1" si="71"/>
        <v>1.959711903594811</v>
      </c>
      <c r="G1503" s="65">
        <f t="shared" ca="1" si="69"/>
        <v>-5.9749492487258369</v>
      </c>
    </row>
    <row r="1504" spans="5:7" x14ac:dyDescent="0.25">
      <c r="E1504" s="60">
        <f t="shared" ca="1" si="70"/>
        <v>0.16983413581210149</v>
      </c>
      <c r="F1504" s="78">
        <f t="shared" ca="1" si="71"/>
        <v>1.1535398219244581</v>
      </c>
      <c r="G1504" s="65">
        <f t="shared" ca="1" si="69"/>
        <v>-5.9801466713695053</v>
      </c>
    </row>
    <row r="1505" spans="5:7" x14ac:dyDescent="0.25">
      <c r="E1505" s="60">
        <f t="shared" ca="1" si="70"/>
        <v>0.78990144749855795</v>
      </c>
      <c r="F1505" s="78">
        <f t="shared" ca="1" si="71"/>
        <v>2.6441841844049394</v>
      </c>
      <c r="G1505" s="65">
        <f t="shared" ca="1" si="69"/>
        <v>-5.9705909709688321</v>
      </c>
    </row>
    <row r="1506" spans="5:7" x14ac:dyDescent="0.25">
      <c r="E1506" s="60">
        <f t="shared" ca="1" si="70"/>
        <v>0.87290053024898073</v>
      </c>
      <c r="F1506" s="78">
        <f t="shared" ca="1" si="71"/>
        <v>3.1849403680766741</v>
      </c>
      <c r="G1506" s="65">
        <f t="shared" ca="1" si="69"/>
        <v>-5.9671837217832859</v>
      </c>
    </row>
    <row r="1507" spans="5:7" x14ac:dyDescent="0.25">
      <c r="E1507" s="60">
        <f t="shared" ca="1" si="70"/>
        <v>0.12203728089617272</v>
      </c>
      <c r="F1507" s="78">
        <f t="shared" ca="1" si="71"/>
        <v>0.76038343608453118</v>
      </c>
      <c r="G1507" s="65">
        <f t="shared" ca="1" si="69"/>
        <v>-5.9827062283051236</v>
      </c>
    </row>
    <row r="1508" spans="5:7" x14ac:dyDescent="0.25">
      <c r="E1508" s="60">
        <f t="shared" ca="1" si="70"/>
        <v>3.7161417987384704E-3</v>
      </c>
      <c r="F1508" s="78">
        <f t="shared" ca="1" si="71"/>
        <v>-40.826060171611402</v>
      </c>
      <c r="G1508" s="65">
        <f t="shared" ca="1" si="69"/>
        <v>-6.3181778173897305</v>
      </c>
    </row>
    <row r="1509" spans="5:7" x14ac:dyDescent="0.25">
      <c r="E1509" s="60">
        <f t="shared" ca="1" si="70"/>
        <v>3.9265724966624393E-2</v>
      </c>
      <c r="F1509" s="78">
        <f t="shared" ca="1" si="71"/>
        <v>-2.0326987462013992</v>
      </c>
      <c r="G1509" s="65">
        <f t="shared" ca="1" si="69"/>
        <v>-6.0013454761594804</v>
      </c>
    </row>
    <row r="1510" spans="5:7" x14ac:dyDescent="0.25">
      <c r="E1510" s="60">
        <f t="shared" ca="1" si="70"/>
        <v>0.84197679374129453</v>
      </c>
      <c r="F1510" s="78">
        <f t="shared" ca="1" si="71"/>
        <v>2.9230288957094075</v>
      </c>
      <c r="G1510" s="65">
        <f t="shared" ca="1" si="69"/>
        <v>-5.968830010576534</v>
      </c>
    </row>
    <row r="1511" spans="5:7" x14ac:dyDescent="0.25">
      <c r="E1511" s="60">
        <f t="shared" ca="1" si="70"/>
        <v>0.65721564964414703</v>
      </c>
      <c r="F1511" s="78">
        <f t="shared" ca="1" si="71"/>
        <v>2.2692089444951042</v>
      </c>
      <c r="G1511" s="65">
        <f t="shared" ca="1" si="69"/>
        <v>-5.9729723174919878</v>
      </c>
    </row>
    <row r="1512" spans="5:7" x14ac:dyDescent="0.25">
      <c r="E1512" s="60">
        <f t="shared" ca="1" si="70"/>
        <v>0.32199568982849147</v>
      </c>
      <c r="F1512" s="78">
        <f t="shared" ca="1" si="71"/>
        <v>1.6870703271531795</v>
      </c>
      <c r="G1512" s="65">
        <f t="shared" ca="1" si="69"/>
        <v>-5.9766992574666995</v>
      </c>
    </row>
    <row r="1513" spans="5:7" x14ac:dyDescent="0.25">
      <c r="E1513" s="60">
        <f t="shared" ca="1" si="70"/>
        <v>0.74424429892654431</v>
      </c>
      <c r="F1513" s="78">
        <f t="shared" ca="1" si="71"/>
        <v>2.4822371842775182</v>
      </c>
      <c r="G1513" s="65">
        <f t="shared" ca="1" si="69"/>
        <v>-5.9716175779783995</v>
      </c>
    </row>
    <row r="1514" spans="5:7" x14ac:dyDescent="0.25">
      <c r="E1514" s="60">
        <f t="shared" ca="1" si="70"/>
        <v>0.15431459279695203</v>
      </c>
      <c r="F1514" s="78">
        <f t="shared" ca="1" si="71"/>
        <v>1.0507271648933023</v>
      </c>
      <c r="G1514" s="65">
        <f t="shared" ca="1" si="69"/>
        <v>-5.9808144467443443</v>
      </c>
    </row>
    <row r="1515" spans="5:7" x14ac:dyDescent="0.25">
      <c r="E1515" s="60">
        <f t="shared" ca="1" si="70"/>
        <v>0.78060093550528897</v>
      </c>
      <c r="F1515" s="78">
        <f t="shared" ca="1" si="71"/>
        <v>2.6067247150507602</v>
      </c>
      <c r="G1515" s="65">
        <f t="shared" ca="1" si="69"/>
        <v>-5.9708281794845366</v>
      </c>
    </row>
    <row r="1516" spans="5:7" x14ac:dyDescent="0.25">
      <c r="E1516" s="60">
        <f t="shared" ca="1" si="70"/>
        <v>0.98764034171072879</v>
      </c>
      <c r="F1516" s="78">
        <f t="shared" ca="1" si="71"/>
        <v>14.870497369378631</v>
      </c>
      <c r="G1516" s="65">
        <f t="shared" ca="1" si="69"/>
        <v>-5.9020063184574152</v>
      </c>
    </row>
    <row r="1517" spans="5:7" x14ac:dyDescent="0.25">
      <c r="E1517" s="60">
        <f t="shared" ca="1" si="70"/>
        <v>0.1745214831147307</v>
      </c>
      <c r="F1517" s="78">
        <f t="shared" ca="1" si="71"/>
        <v>1.1813141253327066</v>
      </c>
      <c r="G1517" s="65">
        <f t="shared" ca="1" si="69"/>
        <v>-5.9799664658905485</v>
      </c>
    </row>
    <row r="1518" spans="5:7" x14ac:dyDescent="0.25">
      <c r="E1518" s="60">
        <f t="shared" ca="1" si="70"/>
        <v>0.34146754964078896</v>
      </c>
      <c r="F1518" s="78">
        <f t="shared" ca="1" si="71"/>
        <v>1.7281170346895958</v>
      </c>
      <c r="G1518" s="65">
        <f t="shared" ca="1" si="69"/>
        <v>-5.9764352835641912</v>
      </c>
    </row>
    <row r="1519" spans="5:7" x14ac:dyDescent="0.25">
      <c r="E1519" s="60">
        <f t="shared" ca="1" si="70"/>
        <v>8.1801177347180287E-2</v>
      </c>
      <c r="F1519" s="78">
        <f t="shared" ca="1" si="71"/>
        <v>9.7389318456752472E-2</v>
      </c>
      <c r="G1519" s="65">
        <f t="shared" ca="1" si="69"/>
        <v>-5.9870589205586286</v>
      </c>
    </row>
    <row r="1520" spans="5:7" x14ac:dyDescent="0.25">
      <c r="E1520" s="60">
        <f t="shared" ca="1" si="70"/>
        <v>9.1717836206242076E-2</v>
      </c>
      <c r="F1520" s="78">
        <f t="shared" ca="1" si="71"/>
        <v>0.31302418050055336</v>
      </c>
      <c r="G1520" s="65">
        <f t="shared" ca="1" si="69"/>
        <v>-5.9856382478620631</v>
      </c>
    </row>
    <row r="1521" spans="5:7" x14ac:dyDescent="0.25">
      <c r="E1521" s="60">
        <f t="shared" ca="1" si="70"/>
        <v>0.26678418393072123</v>
      </c>
      <c r="F1521" s="78">
        <f t="shared" ca="1" si="71"/>
        <v>1.5501321192662889</v>
      </c>
      <c r="G1521" s="65">
        <f t="shared" ca="1" si="69"/>
        <v>-5.9775812109327751</v>
      </c>
    </row>
    <row r="1522" spans="5:7" x14ac:dyDescent="0.25">
      <c r="E1522" s="60">
        <f t="shared" ca="1" si="70"/>
        <v>8.7868574338448968E-2</v>
      </c>
      <c r="F1522" s="78">
        <f t="shared" ca="1" si="71"/>
        <v>0.2349593103396912</v>
      </c>
      <c r="G1522" s="65">
        <f t="shared" ca="1" si="69"/>
        <v>-5.9861520117920248</v>
      </c>
    </row>
    <row r="1523" spans="5:7" x14ac:dyDescent="0.25">
      <c r="E1523" s="60">
        <f t="shared" ca="1" si="70"/>
        <v>0.70543976923253171</v>
      </c>
      <c r="F1523" s="78">
        <f t="shared" ca="1" si="71"/>
        <v>2.3764919488925638</v>
      </c>
      <c r="G1523" s="65">
        <f t="shared" ca="1" si="69"/>
        <v>-5.9722894456139315</v>
      </c>
    </row>
    <row r="1524" spans="5:7" x14ac:dyDescent="0.25">
      <c r="E1524" s="60">
        <f t="shared" ca="1" si="70"/>
        <v>0.25007436781385606</v>
      </c>
      <c r="F1524" s="78">
        <f t="shared" ca="1" si="71"/>
        <v>1.5002335788101173</v>
      </c>
      <c r="G1524" s="65">
        <f t="shared" ca="1" si="69"/>
        <v>-5.977903078243596</v>
      </c>
    </row>
    <row r="1525" spans="5:7" x14ac:dyDescent="0.25">
      <c r="E1525" s="60">
        <f t="shared" ca="1" si="70"/>
        <v>0.85362347402788652</v>
      </c>
      <c r="F1525" s="78">
        <f t="shared" ca="1" si="71"/>
        <v>3.009552975064623</v>
      </c>
      <c r="G1525" s="65">
        <f t="shared" ca="1" si="69"/>
        <v>-5.9682853179655346</v>
      </c>
    </row>
    <row r="1526" spans="5:7" x14ac:dyDescent="0.25">
      <c r="E1526" s="60">
        <f t="shared" ca="1" si="70"/>
        <v>0.62416251982315862</v>
      </c>
      <c r="F1526" s="78">
        <f t="shared" ca="1" si="71"/>
        <v>2.2055672386815566</v>
      </c>
      <c r="G1526" s="65">
        <f t="shared" ca="1" si="69"/>
        <v>-5.9733779922673476</v>
      </c>
    </row>
    <row r="1527" spans="5:7" x14ac:dyDescent="0.25">
      <c r="E1527" s="60">
        <f t="shared" ca="1" si="70"/>
        <v>0.87219097631854692</v>
      </c>
      <c r="F1527" s="78">
        <f t="shared" ca="1" si="71"/>
        <v>3.177604775029411</v>
      </c>
      <c r="G1527" s="65">
        <f t="shared" ca="1" si="69"/>
        <v>-5.9672297285209739</v>
      </c>
    </row>
    <row r="1528" spans="5:7" x14ac:dyDescent="0.25">
      <c r="E1528" s="60">
        <f t="shared" ca="1" si="70"/>
        <v>0.33254159086003843</v>
      </c>
      <c r="F1528" s="78">
        <f t="shared" ca="1" si="71"/>
        <v>1.7096642556836188</v>
      </c>
      <c r="G1528" s="65">
        <f t="shared" ca="1" si="69"/>
        <v>-5.9765539323366372</v>
      </c>
    </row>
    <row r="1529" spans="5:7" x14ac:dyDescent="0.25">
      <c r="E1529" s="60">
        <f t="shared" ca="1" si="70"/>
        <v>0.55490230060007062</v>
      </c>
      <c r="F1529" s="78">
        <f t="shared" ca="1" si="71"/>
        <v>2.0871058374842417</v>
      </c>
      <c r="G1529" s="65">
        <f t="shared" ca="1" si="69"/>
        <v>-5.974134267071106</v>
      </c>
    </row>
    <row r="1530" spans="5:7" x14ac:dyDescent="0.25">
      <c r="E1530" s="60">
        <f t="shared" ca="1" si="70"/>
        <v>0.48015047819127887</v>
      </c>
      <c r="F1530" s="78">
        <f t="shared" ca="1" si="71"/>
        <v>1.9687799655382947</v>
      </c>
      <c r="G1530" s="65">
        <f t="shared" ca="1" si="69"/>
        <v>-5.9748911798321975</v>
      </c>
    </row>
    <row r="1531" spans="5:7" x14ac:dyDescent="0.25">
      <c r="E1531" s="60">
        <f t="shared" ca="1" si="70"/>
        <v>0.42353678693039043</v>
      </c>
      <c r="F1531" s="78">
        <f t="shared" ca="1" si="71"/>
        <v>1.8775270325955151</v>
      </c>
      <c r="G1531" s="65">
        <f t="shared" ca="1" si="69"/>
        <v>-5.9754759347180793</v>
      </c>
    </row>
    <row r="1532" spans="5:7" x14ac:dyDescent="0.25">
      <c r="E1532" s="60">
        <f t="shared" ca="1" si="70"/>
        <v>0.39331276833052997</v>
      </c>
      <c r="F1532" s="78">
        <f t="shared" ca="1" si="71"/>
        <v>1.8258453563426307</v>
      </c>
      <c r="G1532" s="65">
        <f t="shared" ca="1" si="69"/>
        <v>-5.9758075089924212</v>
      </c>
    </row>
    <row r="1533" spans="5:7" x14ac:dyDescent="0.25">
      <c r="E1533" s="60">
        <f t="shared" ca="1" si="70"/>
        <v>0.49515367868501559</v>
      </c>
      <c r="F1533" s="78">
        <f t="shared" ca="1" si="71"/>
        <v>1.9923868280119166</v>
      </c>
      <c r="G1533" s="65">
        <f t="shared" ca="1" si="69"/>
        <v>-5.9747400505121409</v>
      </c>
    </row>
    <row r="1534" spans="5:7" x14ac:dyDescent="0.25">
      <c r="E1534" s="60">
        <f t="shared" ca="1" si="70"/>
        <v>0.46533167034620593</v>
      </c>
      <c r="F1534" s="78">
        <f t="shared" ca="1" si="71"/>
        <v>1.9453267621750907</v>
      </c>
      <c r="G1534" s="65">
        <f t="shared" ca="1" si="69"/>
        <v>-5.9750413845021209</v>
      </c>
    </row>
    <row r="1535" spans="5:7" x14ac:dyDescent="0.25">
      <c r="E1535" s="60">
        <f t="shared" ca="1" si="70"/>
        <v>0.3506794946255587</v>
      </c>
      <c r="F1535" s="78">
        <f t="shared" ca="1" si="71"/>
        <v>1.7465802649361442</v>
      </c>
      <c r="G1535" s="65">
        <f t="shared" ca="1" si="69"/>
        <v>-5.9763166038759312</v>
      </c>
    </row>
    <row r="1536" spans="5:7" x14ac:dyDescent="0.25">
      <c r="E1536" s="60">
        <f t="shared" ca="1" si="70"/>
        <v>2.385515100198432E-2</v>
      </c>
      <c r="F1536" s="78">
        <f t="shared" ca="1" si="71"/>
        <v>-4.659227100421786</v>
      </c>
      <c r="G1536" s="65">
        <f t="shared" ca="1" si="69"/>
        <v>-6.0195698974081324</v>
      </c>
    </row>
    <row r="1537" spans="5:7" x14ac:dyDescent="0.25">
      <c r="E1537" s="60">
        <f t="shared" ca="1" si="70"/>
        <v>0.29042615559850615</v>
      </c>
      <c r="F1537" s="78">
        <f t="shared" ca="1" si="71"/>
        <v>1.6132313024056373</v>
      </c>
      <c r="G1537" s="65">
        <f t="shared" ca="1" si="69"/>
        <v>-5.9771745718610152</v>
      </c>
    </row>
    <row r="1538" spans="5:7" x14ac:dyDescent="0.25">
      <c r="E1538" s="60">
        <f t="shared" ca="1" si="70"/>
        <v>0.93356506605458967</v>
      </c>
      <c r="F1538" s="78">
        <f t="shared" ca="1" si="71"/>
        <v>4.3607647201892501</v>
      </c>
      <c r="G1538" s="65">
        <f t="shared" ca="1" si="69"/>
        <v>-5.959886321648117</v>
      </c>
    </row>
    <row r="1539" spans="5:7" x14ac:dyDescent="0.25">
      <c r="E1539" s="60">
        <f t="shared" ca="1" si="70"/>
        <v>0.63275115699360784</v>
      </c>
      <c r="F1539" s="78">
        <f t="shared" ca="1" si="71"/>
        <v>2.221519476369243</v>
      </c>
      <c r="G1539" s="65">
        <f t="shared" ref="G1539:G1602" ca="1" si="72">LN(1/(PI()*$O$14*(1 + ((F1539-$O$13)/$O$14)^2)))</f>
        <v>-5.9732762661109273</v>
      </c>
    </row>
    <row r="1540" spans="5:7" x14ac:dyDescent="0.25">
      <c r="E1540" s="60">
        <f t="shared" ref="E1540:E1603" ca="1" si="73">RAND()</f>
        <v>0.37820018683864787</v>
      </c>
      <c r="F1540" s="78">
        <f t="shared" ref="F1540:F1603" ca="1" si="74">$C$3+$C$4*TAN(PI()*(E1540-0.5))</f>
        <v>1.7987583034482904</v>
      </c>
      <c r="G1540" s="65">
        <f t="shared" ca="1" si="72"/>
        <v>-5.9759814053174845</v>
      </c>
    </row>
    <row r="1541" spans="5:7" x14ac:dyDescent="0.25">
      <c r="E1541" s="60">
        <f t="shared" ca="1" si="73"/>
        <v>0.26523356166749323</v>
      </c>
      <c r="F1541" s="78">
        <f t="shared" ca="1" si="74"/>
        <v>1.5457052011416739</v>
      </c>
      <c r="G1541" s="65">
        <f t="shared" ca="1" si="72"/>
        <v>-5.9776097558117476</v>
      </c>
    </row>
    <row r="1542" spans="5:7" x14ac:dyDescent="0.25">
      <c r="E1542" s="60">
        <f t="shared" ca="1" si="73"/>
        <v>0.6374781550893095</v>
      </c>
      <c r="F1542" s="78">
        <f t="shared" ca="1" si="74"/>
        <v>2.2304615519991433</v>
      </c>
      <c r="G1542" s="65">
        <f t="shared" ca="1" si="72"/>
        <v>-5.9732192551799237</v>
      </c>
    </row>
    <row r="1543" spans="5:7" x14ac:dyDescent="0.25">
      <c r="E1543" s="60">
        <f t="shared" ca="1" si="73"/>
        <v>0.86177061663118215</v>
      </c>
      <c r="F1543" s="78">
        <f t="shared" ca="1" si="74"/>
        <v>3.0780795393164291</v>
      </c>
      <c r="G1543" s="65">
        <f t="shared" ca="1" si="72"/>
        <v>-5.9678545059298207</v>
      </c>
    </row>
    <row r="1544" spans="5:7" x14ac:dyDescent="0.25">
      <c r="E1544" s="60">
        <f t="shared" ca="1" si="73"/>
        <v>3.7694761166156221E-2</v>
      </c>
      <c r="F1544" s="78">
        <f t="shared" ca="1" si="74"/>
        <v>-2.2024478419314475</v>
      </c>
      <c r="G1544" s="65">
        <f t="shared" ca="1" si="72"/>
        <v>-6.0025033634060909</v>
      </c>
    </row>
    <row r="1545" spans="5:7" x14ac:dyDescent="0.25">
      <c r="E1545" s="60">
        <f t="shared" ca="1" si="73"/>
        <v>4.8843201596447283E-2</v>
      </c>
      <c r="F1545" s="78">
        <f t="shared" ca="1" si="74"/>
        <v>-1.2328726410300135</v>
      </c>
      <c r="G1545" s="65">
        <f t="shared" ca="1" si="72"/>
        <v>-5.9959278172450601</v>
      </c>
    </row>
    <row r="1546" spans="5:7" x14ac:dyDescent="0.25">
      <c r="E1546" s="60">
        <f t="shared" ca="1" si="73"/>
        <v>0.25549823714767017</v>
      </c>
      <c r="F1546" s="78">
        <f t="shared" ca="1" si="74"/>
        <v>1.5169815837075418</v>
      </c>
      <c r="G1546" s="65">
        <f t="shared" ca="1" si="72"/>
        <v>-5.977795016896466</v>
      </c>
    </row>
    <row r="1547" spans="5:7" x14ac:dyDescent="0.25">
      <c r="E1547" s="60">
        <f t="shared" ca="1" si="73"/>
        <v>0.70578350192996553</v>
      </c>
      <c r="F1547" s="78">
        <f t="shared" ca="1" si="74"/>
        <v>2.3773387061756766</v>
      </c>
      <c r="G1547" s="65">
        <f t="shared" ca="1" si="72"/>
        <v>-5.9722840608202521</v>
      </c>
    </row>
    <row r="1548" spans="5:7" x14ac:dyDescent="0.25">
      <c r="E1548" s="60">
        <f t="shared" ca="1" si="73"/>
        <v>0.43881993919589368</v>
      </c>
      <c r="F1548" s="78">
        <f t="shared" ca="1" si="74"/>
        <v>1.9026974425731058</v>
      </c>
      <c r="G1548" s="65">
        <f t="shared" ca="1" si="72"/>
        <v>-5.975314552141108</v>
      </c>
    </row>
    <row r="1549" spans="5:7" x14ac:dyDescent="0.25">
      <c r="E1549" s="60">
        <f t="shared" ca="1" si="73"/>
        <v>0.87274892539545756</v>
      </c>
      <c r="F1549" s="78">
        <f t="shared" ca="1" si="74"/>
        <v>3.183366528153118</v>
      </c>
      <c r="G1549" s="65">
        <f t="shared" ca="1" si="72"/>
        <v>-5.9671935919583197</v>
      </c>
    </row>
    <row r="1550" spans="5:7" x14ac:dyDescent="0.25">
      <c r="E1550" s="60">
        <f t="shared" ca="1" si="73"/>
        <v>0.92294858454715212</v>
      </c>
      <c r="F1550" s="78">
        <f t="shared" ca="1" si="74"/>
        <v>4.0250655557886219</v>
      </c>
      <c r="G1550" s="65">
        <f t="shared" ca="1" si="72"/>
        <v>-5.9619540288962769</v>
      </c>
    </row>
    <row r="1551" spans="5:7" x14ac:dyDescent="0.25">
      <c r="E1551" s="60">
        <f t="shared" ca="1" si="73"/>
        <v>0.67969652114719592</v>
      </c>
      <c r="F1551" s="78">
        <f t="shared" ca="1" si="74"/>
        <v>2.3166413611077852</v>
      </c>
      <c r="G1551" s="65">
        <f t="shared" ca="1" si="72"/>
        <v>-5.9726702502069173</v>
      </c>
    </row>
    <row r="1552" spans="5:7" x14ac:dyDescent="0.25">
      <c r="E1552" s="60">
        <f t="shared" ca="1" si="73"/>
        <v>0.81502958419129712</v>
      </c>
      <c r="F1552" s="78">
        <f t="shared" ca="1" si="74"/>
        <v>2.7613314448807644</v>
      </c>
      <c r="G1552" s="65">
        <f t="shared" ca="1" si="72"/>
        <v>-5.9698501310773384</v>
      </c>
    </row>
    <row r="1553" spans="5:7" x14ac:dyDescent="0.25">
      <c r="E1553" s="60">
        <f t="shared" ca="1" si="73"/>
        <v>1.4940950963468369E-2</v>
      </c>
      <c r="F1553" s="78">
        <f t="shared" ca="1" si="74"/>
        <v>-8.6444390520419603</v>
      </c>
      <c r="G1553" s="65">
        <f t="shared" ca="1" si="72"/>
        <v>-6.0484161460790622</v>
      </c>
    </row>
    <row r="1554" spans="5:7" x14ac:dyDescent="0.25">
      <c r="E1554" s="60">
        <f t="shared" ca="1" si="73"/>
        <v>0.23510802435554157</v>
      </c>
      <c r="F1554" s="78">
        <f t="shared" ca="1" si="74"/>
        <v>1.4508816588072677</v>
      </c>
      <c r="G1554" s="65">
        <f t="shared" ca="1" si="72"/>
        <v>-5.9782216790754088</v>
      </c>
    </row>
    <row r="1555" spans="5:7" x14ac:dyDescent="0.25">
      <c r="E1555" s="60">
        <f t="shared" ca="1" si="73"/>
        <v>9.9087125570656798E-2</v>
      </c>
      <c r="F1555" s="78">
        <f t="shared" ca="1" si="74"/>
        <v>0.44600805543082411</v>
      </c>
      <c r="G1555" s="65">
        <f t="shared" ca="1" si="72"/>
        <v>-5.9847644971928835</v>
      </c>
    </row>
    <row r="1556" spans="5:7" x14ac:dyDescent="0.25">
      <c r="E1556" s="60">
        <f t="shared" ca="1" si="73"/>
        <v>0.73231794729690136</v>
      </c>
      <c r="F1556" s="78">
        <f t="shared" ca="1" si="74"/>
        <v>2.4473222374974535</v>
      </c>
      <c r="G1556" s="65">
        <f t="shared" ca="1" si="72"/>
        <v>-5.9718392814601904</v>
      </c>
    </row>
    <row r="1557" spans="5:7" x14ac:dyDescent="0.25">
      <c r="E1557" s="60">
        <f t="shared" ca="1" si="73"/>
        <v>0.95523264484714954</v>
      </c>
      <c r="F1557" s="78">
        <f t="shared" ca="1" si="74"/>
        <v>5.5316851637973414</v>
      </c>
      <c r="G1557" s="65">
        <f t="shared" ca="1" si="72"/>
        <v>-5.952773998423174</v>
      </c>
    </row>
    <row r="1558" spans="5:7" x14ac:dyDescent="0.25">
      <c r="E1558" s="60">
        <f t="shared" ca="1" si="73"/>
        <v>0.6413706194678519</v>
      </c>
      <c r="F1558" s="78">
        <f t="shared" ca="1" si="74"/>
        <v>2.2379171925246846</v>
      </c>
      <c r="G1558" s="65">
        <f t="shared" ca="1" si="72"/>
        <v>-5.9731717277162719</v>
      </c>
    </row>
    <row r="1559" spans="5:7" x14ac:dyDescent="0.25">
      <c r="E1559" s="60">
        <f t="shared" ca="1" si="73"/>
        <v>0.83617561555081521</v>
      </c>
      <c r="F1559" s="78">
        <f t="shared" ca="1" si="74"/>
        <v>2.8841650188466739</v>
      </c>
      <c r="G1559" s="65">
        <f t="shared" ca="1" si="72"/>
        <v>-5.9690749355029196</v>
      </c>
    </row>
    <row r="1560" spans="5:7" x14ac:dyDescent="0.25">
      <c r="E1560" s="60">
        <f t="shared" ca="1" si="73"/>
        <v>0.57122737101933752</v>
      </c>
      <c r="F1560" s="78">
        <f t="shared" ca="1" si="74"/>
        <v>2.1137892758677377</v>
      </c>
      <c r="G1560" s="65">
        <f t="shared" ca="1" si="72"/>
        <v>-5.9739637845961946</v>
      </c>
    </row>
    <row r="1561" spans="5:7" x14ac:dyDescent="0.25">
      <c r="E1561" s="60">
        <f t="shared" ca="1" si="73"/>
        <v>0.59248621835556703</v>
      </c>
      <c r="F1561" s="78">
        <f t="shared" ca="1" si="74"/>
        <v>2.1495081232500204</v>
      </c>
      <c r="G1561" s="65">
        <f t="shared" ca="1" si="72"/>
        <v>-5.9737356938815811</v>
      </c>
    </row>
    <row r="1562" spans="5:7" x14ac:dyDescent="0.25">
      <c r="E1562" s="60">
        <f t="shared" ca="1" si="73"/>
        <v>0.93748137259744724</v>
      </c>
      <c r="F1562" s="78">
        <f t="shared" ca="1" si="74"/>
        <v>4.5129011945594044</v>
      </c>
      <c r="G1562" s="65">
        <f t="shared" ca="1" si="72"/>
        <v>-5.9589534231468484</v>
      </c>
    </row>
    <row r="1563" spans="5:7" x14ac:dyDescent="0.25">
      <c r="E1563" s="60">
        <f t="shared" ca="1" si="73"/>
        <v>0.96261381743809926</v>
      </c>
      <c r="F1563" s="78">
        <f t="shared" ca="1" si="74"/>
        <v>6.2374591448787466</v>
      </c>
      <c r="G1563" s="65">
        <f t="shared" ca="1" si="72"/>
        <v>-5.9485631264946308</v>
      </c>
    </row>
    <row r="1564" spans="5:7" x14ac:dyDescent="0.25">
      <c r="E1564" s="60">
        <f t="shared" ca="1" si="73"/>
        <v>0.23625177558648625</v>
      </c>
      <c r="F1564" s="78">
        <f t="shared" ca="1" si="74"/>
        <v>1.4548296189692507</v>
      </c>
      <c r="G1564" s="65">
        <f t="shared" ca="1" si="72"/>
        <v>-5.9781961827690964</v>
      </c>
    </row>
    <row r="1565" spans="5:7" x14ac:dyDescent="0.25">
      <c r="E1565" s="60">
        <f t="shared" ca="1" si="73"/>
        <v>0.18093616668607493</v>
      </c>
      <c r="F1565" s="78">
        <f t="shared" ca="1" si="74"/>
        <v>1.2172242765268562</v>
      </c>
      <c r="G1565" s="65">
        <f t="shared" ca="1" si="72"/>
        <v>-5.9797335936328979</v>
      </c>
    </row>
    <row r="1566" spans="5:7" x14ac:dyDescent="0.25">
      <c r="E1566" s="60">
        <f t="shared" ca="1" si="73"/>
        <v>0.76739557060063068</v>
      </c>
      <c r="F1566" s="78">
        <f t="shared" ca="1" si="74"/>
        <v>2.557870003747214</v>
      </c>
      <c r="G1566" s="65">
        <f t="shared" ca="1" si="72"/>
        <v>-5.9711377760408357</v>
      </c>
    </row>
    <row r="1567" spans="5:7" x14ac:dyDescent="0.25">
      <c r="E1567" s="60">
        <f t="shared" ca="1" si="73"/>
        <v>0.88072104715370381</v>
      </c>
      <c r="F1567" s="78">
        <f t="shared" ca="1" si="74"/>
        <v>3.2712617908299761</v>
      </c>
      <c r="G1567" s="65">
        <f t="shared" ca="1" si="72"/>
        <v>-5.9666427828240254</v>
      </c>
    </row>
    <row r="1568" spans="5:7" x14ac:dyDescent="0.25">
      <c r="E1568" s="60">
        <f t="shared" ca="1" si="73"/>
        <v>0.10094624576408229</v>
      </c>
      <c r="F1568" s="78">
        <f t="shared" ca="1" si="74"/>
        <v>0.47658251612210667</v>
      </c>
      <c r="G1568" s="65">
        <f t="shared" ca="1" si="72"/>
        <v>-5.9845638708452089</v>
      </c>
    </row>
    <row r="1569" spans="5:7" x14ac:dyDescent="0.25">
      <c r="E1569" s="60">
        <f t="shared" ca="1" si="73"/>
        <v>0.66022991265849917</v>
      </c>
      <c r="F1569" s="78">
        <f t="shared" ca="1" si="74"/>
        <v>2.2753478081657179</v>
      </c>
      <c r="G1569" s="65">
        <f t="shared" ca="1" si="72"/>
        <v>-5.9729332092640171</v>
      </c>
    </row>
    <row r="1570" spans="5:7" x14ac:dyDescent="0.25">
      <c r="E1570" s="60">
        <f t="shared" ca="1" si="73"/>
        <v>0.90657528592413439</v>
      </c>
      <c r="F1570" s="78">
        <f t="shared" ca="1" si="74"/>
        <v>3.6543632920981146</v>
      </c>
      <c r="G1570" s="65">
        <f t="shared" ca="1" si="72"/>
        <v>-5.9642519672210419</v>
      </c>
    </row>
    <row r="1571" spans="5:7" x14ac:dyDescent="0.25">
      <c r="E1571" s="60">
        <f t="shared" ca="1" si="73"/>
        <v>0.78698008850415124</v>
      </c>
      <c r="F1571" s="78">
        <f t="shared" ca="1" si="74"/>
        <v>2.6321206120236886</v>
      </c>
      <c r="G1571" s="65">
        <f t="shared" ca="1" si="72"/>
        <v>-5.9706673457613135</v>
      </c>
    </row>
    <row r="1572" spans="5:7" x14ac:dyDescent="0.25">
      <c r="E1572" s="60">
        <f t="shared" ca="1" si="73"/>
        <v>0.28841665760790558</v>
      </c>
      <c r="F1572" s="78">
        <f t="shared" ca="1" si="74"/>
        <v>1.6081612331349906</v>
      </c>
      <c r="G1572" s="65">
        <f t="shared" ca="1" si="72"/>
        <v>-5.9772072300167194</v>
      </c>
    </row>
    <row r="1573" spans="5:7" x14ac:dyDescent="0.25">
      <c r="E1573" s="60">
        <f t="shared" ca="1" si="73"/>
        <v>0.40189819613837496</v>
      </c>
      <c r="F1573" s="78">
        <f t="shared" ca="1" si="74"/>
        <v>1.8408302796949805</v>
      </c>
      <c r="G1573" s="65">
        <f t="shared" ca="1" si="72"/>
        <v>-5.9757113408277656</v>
      </c>
    </row>
    <row r="1574" spans="5:7" x14ac:dyDescent="0.25">
      <c r="E1574" s="60">
        <f t="shared" ca="1" si="73"/>
        <v>0.60381135911882411</v>
      </c>
      <c r="F1574" s="78">
        <f t="shared" ca="1" si="74"/>
        <v>2.169104937903882</v>
      </c>
      <c r="G1574" s="65">
        <f t="shared" ca="1" si="72"/>
        <v>-5.9736106122542534</v>
      </c>
    </row>
    <row r="1575" spans="5:7" x14ac:dyDescent="0.25">
      <c r="E1575" s="60">
        <f t="shared" ca="1" si="73"/>
        <v>0.53599861069829258</v>
      </c>
      <c r="F1575" s="78">
        <f t="shared" ca="1" si="74"/>
        <v>2.0567888021187426</v>
      </c>
      <c r="G1575" s="65">
        <f t="shared" ca="1" si="72"/>
        <v>-5.9743280575786457</v>
      </c>
    </row>
    <row r="1576" spans="5:7" x14ac:dyDescent="0.25">
      <c r="E1576" s="60">
        <f t="shared" ca="1" si="73"/>
        <v>0.86236079209354621</v>
      </c>
      <c r="F1576" s="78">
        <f t="shared" ca="1" si="74"/>
        <v>3.0833374651375665</v>
      </c>
      <c r="G1576" s="65">
        <f t="shared" ca="1" si="72"/>
        <v>-5.967821471710538</v>
      </c>
    </row>
    <row r="1577" spans="5:7" x14ac:dyDescent="0.25">
      <c r="E1577" s="60">
        <f t="shared" ca="1" si="73"/>
        <v>0.27353044788662362</v>
      </c>
      <c r="F1577" s="78">
        <f t="shared" ca="1" si="74"/>
        <v>1.5689516105831207</v>
      </c>
      <c r="G1577" s="65">
        <f t="shared" ca="1" si="72"/>
        <v>-5.9774598855828485</v>
      </c>
    </row>
    <row r="1578" spans="5:7" x14ac:dyDescent="0.25">
      <c r="E1578" s="60">
        <f t="shared" ca="1" si="73"/>
        <v>0.2076633525236391</v>
      </c>
      <c r="F1578" s="78">
        <f t="shared" ca="1" si="74"/>
        <v>1.3455396967510529</v>
      </c>
      <c r="G1578" s="65">
        <f t="shared" ca="1" si="72"/>
        <v>-5.9789025963233149</v>
      </c>
    </row>
    <row r="1579" spans="5:7" x14ac:dyDescent="0.25">
      <c r="E1579" s="60">
        <f t="shared" ca="1" si="73"/>
        <v>0.13572802144345431</v>
      </c>
      <c r="F1579" s="78">
        <f t="shared" ca="1" si="74"/>
        <v>0.89934168645840651</v>
      </c>
      <c r="G1579" s="65">
        <f t="shared" ca="1" si="72"/>
        <v>-5.981799723595338</v>
      </c>
    </row>
    <row r="1580" spans="5:7" x14ac:dyDescent="0.25">
      <c r="E1580" s="60">
        <f t="shared" ca="1" si="73"/>
        <v>0.38946224261031148</v>
      </c>
      <c r="F1580" s="78">
        <f t="shared" ca="1" si="74"/>
        <v>1.8190341469468017</v>
      </c>
      <c r="G1580" s="65">
        <f t="shared" ca="1" si="72"/>
        <v>-5.9758512289486765</v>
      </c>
    </row>
    <row r="1581" spans="5:7" x14ac:dyDescent="0.25">
      <c r="E1581" s="60">
        <f t="shared" ca="1" si="73"/>
        <v>6.6502515141060647E-2</v>
      </c>
      <c r="F1581" s="78">
        <f t="shared" ca="1" si="74"/>
        <v>-0.35829451478942698</v>
      </c>
      <c r="G1581" s="65">
        <f t="shared" ca="1" si="72"/>
        <v>-5.9900767919102327</v>
      </c>
    </row>
    <row r="1582" spans="5:7" x14ac:dyDescent="0.25">
      <c r="E1582" s="60">
        <f t="shared" ca="1" si="73"/>
        <v>0.89470523050287321</v>
      </c>
      <c r="F1582" s="78">
        <f t="shared" ca="1" si="74"/>
        <v>3.4559793984533762</v>
      </c>
      <c r="G1582" s="65">
        <f t="shared" ca="1" si="72"/>
        <v>-5.9654879942137873</v>
      </c>
    </row>
    <row r="1583" spans="5:7" x14ac:dyDescent="0.25">
      <c r="E1583" s="60">
        <f t="shared" ca="1" si="73"/>
        <v>0.33956315331209552</v>
      </c>
      <c r="F1583" s="78">
        <f t="shared" ca="1" si="74"/>
        <v>1.724228411973157</v>
      </c>
      <c r="G1583" s="65">
        <f t="shared" ca="1" si="72"/>
        <v>-5.9764602838466416</v>
      </c>
    </row>
    <row r="1584" spans="5:7" x14ac:dyDescent="0.25">
      <c r="E1584" s="60">
        <f t="shared" ca="1" si="73"/>
        <v>0.91745868051117274</v>
      </c>
      <c r="F1584" s="78">
        <f t="shared" ca="1" si="74"/>
        <v>3.8847715848626461</v>
      </c>
      <c r="G1584" s="65">
        <f t="shared" ca="1" si="72"/>
        <v>-5.9628218938165567</v>
      </c>
    </row>
    <row r="1585" spans="5:7" x14ac:dyDescent="0.25">
      <c r="E1585" s="60">
        <f t="shared" ca="1" si="73"/>
        <v>0.34050618084848228</v>
      </c>
      <c r="F1585" s="78">
        <f t="shared" ca="1" si="74"/>
        <v>1.7261571827321005</v>
      </c>
      <c r="G1585" s="65">
        <f t="shared" ca="1" si="72"/>
        <v>-5.9764478834160117</v>
      </c>
    </row>
    <row r="1586" spans="5:7" x14ac:dyDescent="0.25">
      <c r="E1586" s="60">
        <f t="shared" ca="1" si="73"/>
        <v>0.24540163579946217</v>
      </c>
      <c r="F1586" s="78">
        <f t="shared" ca="1" si="74"/>
        <v>1.4853410267853895</v>
      </c>
      <c r="G1586" s="65">
        <f t="shared" ca="1" si="72"/>
        <v>-5.9779991928125797</v>
      </c>
    </row>
    <row r="1587" spans="5:7" x14ac:dyDescent="0.25">
      <c r="E1587" s="60">
        <f t="shared" ca="1" si="73"/>
        <v>0.89496956667795513</v>
      </c>
      <c r="F1587" s="78">
        <f t="shared" ca="1" si="74"/>
        <v>3.4599250040950777</v>
      </c>
      <c r="G1587" s="65">
        <f t="shared" ca="1" si="72"/>
        <v>-5.9654633687593277</v>
      </c>
    </row>
    <row r="1588" spans="5:7" x14ac:dyDescent="0.25">
      <c r="E1588" s="60">
        <f t="shared" ca="1" si="73"/>
        <v>0.99821197378584769</v>
      </c>
      <c r="F1588" s="78">
        <f t="shared" ca="1" si="74"/>
        <v>91.010590484424995</v>
      </c>
      <c r="G1588" s="65">
        <f t="shared" ca="1" si="72"/>
        <v>-5.9914195328911477</v>
      </c>
    </row>
    <row r="1589" spans="5:7" x14ac:dyDescent="0.25">
      <c r="E1589" s="60">
        <f t="shared" ca="1" si="73"/>
        <v>0.15503615865205123</v>
      </c>
      <c r="F1589" s="78">
        <f t="shared" ca="1" si="74"/>
        <v>1.0559236739643012</v>
      </c>
      <c r="G1589" s="65">
        <f t="shared" ca="1" si="72"/>
        <v>-5.9807806684290217</v>
      </c>
    </row>
    <row r="1590" spans="5:7" x14ac:dyDescent="0.25">
      <c r="E1590" s="60">
        <f t="shared" ca="1" si="73"/>
        <v>0.35167175914754822</v>
      </c>
      <c r="F1590" s="78">
        <f t="shared" ca="1" si="74"/>
        <v>1.7485362209805146</v>
      </c>
      <c r="G1590" s="65">
        <f t="shared" ca="1" si="72"/>
        <v>-5.9763040333244106</v>
      </c>
    </row>
    <row r="1591" spans="5:7" x14ac:dyDescent="0.25">
      <c r="E1591" s="60">
        <f t="shared" ca="1" si="73"/>
        <v>0.8224871969276254</v>
      </c>
      <c r="F1591" s="78">
        <f t="shared" ca="1" si="74"/>
        <v>2.8016514354709883</v>
      </c>
      <c r="G1591" s="65">
        <f t="shared" ca="1" si="72"/>
        <v>-5.969595492649197</v>
      </c>
    </row>
    <row r="1592" spans="5:7" x14ac:dyDescent="0.25">
      <c r="E1592" s="60">
        <f t="shared" ca="1" si="73"/>
        <v>0.16921808511610925</v>
      </c>
      <c r="F1592" s="78">
        <f t="shared" ca="1" si="74"/>
        <v>1.1497864493213217</v>
      </c>
      <c r="G1592" s="65">
        <f t="shared" ca="1" si="72"/>
        <v>-5.9801710302563205</v>
      </c>
    </row>
    <row r="1593" spans="5:7" x14ac:dyDescent="0.25">
      <c r="E1593" s="60">
        <f t="shared" ca="1" si="73"/>
        <v>0.46273881004845907</v>
      </c>
      <c r="F1593" s="78">
        <f t="shared" ca="1" si="74"/>
        <v>1.9412014433460614</v>
      </c>
      <c r="G1593" s="65">
        <f t="shared" ca="1" si="72"/>
        <v>-5.9750678109514315</v>
      </c>
    </row>
    <row r="1594" spans="5:7" x14ac:dyDescent="0.25">
      <c r="E1594" s="60">
        <f t="shared" ca="1" si="73"/>
        <v>0.71204409171280958</v>
      </c>
      <c r="F1594" s="78">
        <f t="shared" ca="1" si="74"/>
        <v>2.3930083250434038</v>
      </c>
      <c r="G1594" s="65">
        <f t="shared" ca="1" si="72"/>
        <v>-5.9721844267999415</v>
      </c>
    </row>
    <row r="1595" spans="5:7" x14ac:dyDescent="0.25">
      <c r="E1595" s="60">
        <f t="shared" ca="1" si="73"/>
        <v>3.0852906696317239E-2</v>
      </c>
      <c r="F1595" s="78">
        <f t="shared" ca="1" si="74"/>
        <v>-3.1423425857329503</v>
      </c>
      <c r="G1595" s="65">
        <f t="shared" ca="1" si="72"/>
        <v>-6.0089650030887771</v>
      </c>
    </row>
    <row r="1596" spans="5:7" x14ac:dyDescent="0.25">
      <c r="E1596" s="60">
        <f t="shared" ca="1" si="73"/>
        <v>0.11966298867611602</v>
      </c>
      <c r="F1596" s="78">
        <f t="shared" ca="1" si="74"/>
        <v>0.73322729690332467</v>
      </c>
      <c r="G1596" s="65">
        <f t="shared" ca="1" si="72"/>
        <v>-5.9828836187177155</v>
      </c>
    </row>
    <row r="1597" spans="5:7" x14ac:dyDescent="0.25">
      <c r="E1597" s="60">
        <f t="shared" ca="1" si="73"/>
        <v>0.21079765294826969</v>
      </c>
      <c r="F1597" s="78">
        <f t="shared" ca="1" si="74"/>
        <v>1.3587285250896262</v>
      </c>
      <c r="G1597" s="65">
        <f t="shared" ca="1" si="72"/>
        <v>-5.9788172811714579</v>
      </c>
    </row>
    <row r="1598" spans="5:7" x14ac:dyDescent="0.25">
      <c r="E1598" s="60">
        <f t="shared" ca="1" si="73"/>
        <v>0.30814189980405582</v>
      </c>
      <c r="F1598" s="78">
        <f t="shared" ca="1" si="74"/>
        <v>1.6559165958443982</v>
      </c>
      <c r="G1598" s="65">
        <f t="shared" ca="1" si="72"/>
        <v>-5.9768997286732892</v>
      </c>
    </row>
    <row r="1599" spans="5:7" x14ac:dyDescent="0.25">
      <c r="E1599" s="60">
        <f t="shared" ca="1" si="73"/>
        <v>3.5266544568041236E-2</v>
      </c>
      <c r="F1599" s="78">
        <f t="shared" ca="1" si="74"/>
        <v>-2.4944350637459243</v>
      </c>
      <c r="G1599" s="65">
        <f t="shared" ca="1" si="72"/>
        <v>-6.0045016139912617</v>
      </c>
    </row>
    <row r="1600" spans="5:7" x14ac:dyDescent="0.25">
      <c r="E1600" s="60">
        <f t="shared" ca="1" si="73"/>
        <v>0.11444565422545405</v>
      </c>
      <c r="F1600" s="78">
        <f t="shared" ca="1" si="74"/>
        <v>0.66978690845351108</v>
      </c>
      <c r="G1600" s="65">
        <f t="shared" ca="1" si="72"/>
        <v>-5.9832983257984003</v>
      </c>
    </row>
    <row r="1601" spans="5:7" x14ac:dyDescent="0.25">
      <c r="E1601" s="60">
        <f t="shared" ca="1" si="73"/>
        <v>0.73896406642694112</v>
      </c>
      <c r="F1601" s="78">
        <f t="shared" ca="1" si="74"/>
        <v>2.4664783683111113</v>
      </c>
      <c r="G1601" s="65">
        <f t="shared" ca="1" si="72"/>
        <v>-5.9717176272291645</v>
      </c>
    </row>
    <row r="1602" spans="5:7" x14ac:dyDescent="0.25">
      <c r="E1602" s="60">
        <f t="shared" ca="1" si="73"/>
        <v>0.63433852878312047</v>
      </c>
      <c r="F1602" s="78">
        <f t="shared" ca="1" si="74"/>
        <v>2.2245089645708744</v>
      </c>
      <c r="G1602" s="65">
        <f t="shared" ca="1" si="72"/>
        <v>-5.9732572054279913</v>
      </c>
    </row>
    <row r="1603" spans="5:7" x14ac:dyDescent="0.25">
      <c r="E1603" s="60">
        <f t="shared" ca="1" si="73"/>
        <v>0.60388877119110829</v>
      </c>
      <c r="F1603" s="78">
        <f t="shared" ca="1" si="74"/>
        <v>2.1692404568196131</v>
      </c>
      <c r="G1603" s="65">
        <f t="shared" ref="G1603:G1666" ca="1" si="75">LN(1/(PI()*$O$14*(1 + ((F1603-$O$13)/$O$14)^2)))</f>
        <v>-5.9736097474141907</v>
      </c>
    </row>
    <row r="1604" spans="5:7" x14ac:dyDescent="0.25">
      <c r="E1604" s="60">
        <f t="shared" ref="E1604:E1667" ca="1" si="76">RAND()</f>
        <v>2.4298171587784356E-2</v>
      </c>
      <c r="F1604" s="78">
        <f t="shared" ref="F1604:F1667" ca="1" si="77">$C$3+$C$4*TAN(PI()*(E1604-0.5))</f>
        <v>-4.5373515471107408</v>
      </c>
      <c r="G1604" s="65">
        <f t="shared" ca="1" si="75"/>
        <v>-6.0187099354828151</v>
      </c>
    </row>
    <row r="1605" spans="5:7" x14ac:dyDescent="0.25">
      <c r="E1605" s="60">
        <f t="shared" ca="1" si="76"/>
        <v>0.25568857293140701</v>
      </c>
      <c r="F1605" s="78">
        <f t="shared" ca="1" si="77"/>
        <v>1.5175592439317969</v>
      </c>
      <c r="G1605" s="65">
        <f t="shared" ca="1" si="75"/>
        <v>-5.9777912902519317</v>
      </c>
    </row>
    <row r="1606" spans="5:7" x14ac:dyDescent="0.25">
      <c r="E1606" s="60">
        <f t="shared" ca="1" si="76"/>
        <v>0.2842150114980897</v>
      </c>
      <c r="F1606" s="78">
        <f t="shared" ca="1" si="77"/>
        <v>1.5973959667024114</v>
      </c>
      <c r="G1606" s="65">
        <f t="shared" ca="1" si="75"/>
        <v>-5.9772765820546061</v>
      </c>
    </row>
    <row r="1607" spans="5:7" x14ac:dyDescent="0.25">
      <c r="E1607" s="60">
        <f t="shared" ca="1" si="76"/>
        <v>0.30735433604680207</v>
      </c>
      <c r="F1607" s="78">
        <f t="shared" ca="1" si="77"/>
        <v>1.6540905217528867</v>
      </c>
      <c r="G1607" s="65">
        <f t="shared" ca="1" si="75"/>
        <v>-5.9769114824826612</v>
      </c>
    </row>
    <row r="1608" spans="5:7" x14ac:dyDescent="0.25">
      <c r="E1608" s="60">
        <f t="shared" ca="1" si="76"/>
        <v>0.7673078822546987</v>
      </c>
      <c r="F1608" s="78">
        <f t="shared" ca="1" si="77"/>
        <v>2.5575608883693564</v>
      </c>
      <c r="G1608" s="65">
        <f t="shared" ca="1" si="75"/>
        <v>-5.9711397357558038</v>
      </c>
    </row>
    <row r="1609" spans="5:7" x14ac:dyDescent="0.25">
      <c r="E1609" s="60">
        <f t="shared" ca="1" si="76"/>
        <v>4.9151916147855856E-2</v>
      </c>
      <c r="F1609" s="78">
        <f t="shared" ca="1" si="77"/>
        <v>-1.2122442443707042</v>
      </c>
      <c r="G1609" s="65">
        <f t="shared" ca="1" si="75"/>
        <v>-5.9957889276123302</v>
      </c>
    </row>
    <row r="1610" spans="5:7" x14ac:dyDescent="0.25">
      <c r="E1610" s="60">
        <f t="shared" ca="1" si="76"/>
        <v>0.21835915986375853</v>
      </c>
      <c r="F1610" s="78">
        <f t="shared" ca="1" si="77"/>
        <v>1.3892204869847011</v>
      </c>
      <c r="G1610" s="65">
        <f t="shared" ca="1" si="75"/>
        <v>-5.9786201068236018</v>
      </c>
    </row>
    <row r="1611" spans="5:7" x14ac:dyDescent="0.25">
      <c r="E1611" s="60">
        <f t="shared" ca="1" si="76"/>
        <v>0.24055772355873206</v>
      </c>
      <c r="F1611" s="78">
        <f t="shared" ca="1" si="77"/>
        <v>1.469420128925939</v>
      </c>
      <c r="G1611" s="65">
        <f t="shared" ca="1" si="75"/>
        <v>-5.9781019701675726</v>
      </c>
    </row>
    <row r="1612" spans="5:7" x14ac:dyDescent="0.25">
      <c r="E1612" s="60">
        <f t="shared" ca="1" si="76"/>
        <v>0.85016620805281728</v>
      </c>
      <c r="F1612" s="78">
        <f t="shared" ca="1" si="77"/>
        <v>2.982573265847285</v>
      </c>
      <c r="G1612" s="65">
        <f t="shared" ca="1" si="75"/>
        <v>-5.9684550747369984</v>
      </c>
    </row>
    <row r="1613" spans="5:7" x14ac:dyDescent="0.25">
      <c r="E1613" s="60">
        <f t="shared" ca="1" si="76"/>
        <v>0.83088798418525411</v>
      </c>
      <c r="F1613" s="78">
        <f t="shared" ca="1" si="77"/>
        <v>2.8508622858870947</v>
      </c>
      <c r="G1613" s="65">
        <f t="shared" ca="1" si="75"/>
        <v>-5.9692849445829053</v>
      </c>
    </row>
    <row r="1614" spans="5:7" x14ac:dyDescent="0.25">
      <c r="E1614" s="60">
        <f t="shared" ca="1" si="76"/>
        <v>0.79685200839531767</v>
      </c>
      <c r="F1614" s="78">
        <f t="shared" ca="1" si="77"/>
        <v>2.6740701930921227</v>
      </c>
      <c r="G1614" s="65">
        <f t="shared" ca="1" si="75"/>
        <v>-5.9704018299458461</v>
      </c>
    </row>
    <row r="1615" spans="5:7" x14ac:dyDescent="0.25">
      <c r="E1615" s="60">
        <f t="shared" ca="1" si="76"/>
        <v>7.5853961451445628E-2</v>
      </c>
      <c r="F1615" s="78">
        <f t="shared" ca="1" si="77"/>
        <v>-5.8307535818125977E-2</v>
      </c>
      <c r="G1615" s="65">
        <f t="shared" ca="1" si="75"/>
        <v>-5.9880876718783238</v>
      </c>
    </row>
    <row r="1616" spans="5:7" x14ac:dyDescent="0.25">
      <c r="E1616" s="60">
        <f t="shared" ca="1" si="76"/>
        <v>0.39807397133642997</v>
      </c>
      <c r="F1616" s="78">
        <f t="shared" ca="1" si="77"/>
        <v>1.8341887234015857</v>
      </c>
      <c r="G1616" s="65">
        <f t="shared" ca="1" si="75"/>
        <v>-5.9757539611307653</v>
      </c>
    </row>
    <row r="1617" spans="5:7" x14ac:dyDescent="0.25">
      <c r="E1617" s="60">
        <f t="shared" ca="1" si="76"/>
        <v>2.5223168848102162E-2</v>
      </c>
      <c r="F1617" s="78">
        <f t="shared" ca="1" si="77"/>
        <v>-4.2966587053355472</v>
      </c>
      <c r="G1617" s="65">
        <f t="shared" ca="1" si="75"/>
        <v>-6.0170156080453818</v>
      </c>
    </row>
    <row r="1618" spans="5:7" x14ac:dyDescent="0.25">
      <c r="E1618" s="60">
        <f t="shared" ca="1" si="76"/>
        <v>0.93189287047523051</v>
      </c>
      <c r="F1618" s="78">
        <f t="shared" ca="1" si="77"/>
        <v>4.3010622179997293</v>
      </c>
      <c r="G1618" s="65">
        <f t="shared" ca="1" si="75"/>
        <v>-5.9602531287041485</v>
      </c>
    </row>
    <row r="1619" spans="5:7" x14ac:dyDescent="0.25">
      <c r="E1619" s="60">
        <f t="shared" ca="1" si="76"/>
        <v>0.16783654378845547</v>
      </c>
      <c r="F1619" s="78">
        <f t="shared" ca="1" si="77"/>
        <v>1.1412786876999377</v>
      </c>
      <c r="G1619" s="65">
        <f t="shared" ca="1" si="75"/>
        <v>-5.9802262499757708</v>
      </c>
    </row>
    <row r="1620" spans="5:7" x14ac:dyDescent="0.25">
      <c r="E1620" s="60">
        <f t="shared" ca="1" si="76"/>
        <v>5.6138210863506455E-2</v>
      </c>
      <c r="F1620" s="78">
        <f t="shared" ca="1" si="77"/>
        <v>-0.80560046241870475</v>
      </c>
      <c r="G1620" s="65">
        <f t="shared" ca="1" si="75"/>
        <v>-5.9930597046185303</v>
      </c>
    </row>
    <row r="1621" spans="5:7" x14ac:dyDescent="0.25">
      <c r="E1621" s="60">
        <f t="shared" ca="1" si="76"/>
        <v>0.50711251886253328</v>
      </c>
      <c r="F1621" s="78">
        <f t="shared" ca="1" si="77"/>
        <v>2.0111741782571109</v>
      </c>
      <c r="G1621" s="65">
        <f t="shared" ca="1" si="75"/>
        <v>-5.9746198179818037</v>
      </c>
    </row>
    <row r="1622" spans="5:7" x14ac:dyDescent="0.25">
      <c r="E1622" s="60">
        <f t="shared" ca="1" si="76"/>
        <v>9.8395171818738358E-2</v>
      </c>
      <c r="F1622" s="78">
        <f t="shared" ca="1" si="77"/>
        <v>0.43434314982373246</v>
      </c>
      <c r="G1622" s="65">
        <f t="shared" ca="1" si="75"/>
        <v>-5.9848410665588947</v>
      </c>
    </row>
    <row r="1623" spans="5:7" x14ac:dyDescent="0.25">
      <c r="E1623" s="60">
        <f t="shared" ca="1" si="76"/>
        <v>0.47875530131643573</v>
      </c>
      <c r="F1623" s="78">
        <f t="shared" ca="1" si="77"/>
        <v>1.9665792661602808</v>
      </c>
      <c r="G1623" s="65">
        <f t="shared" ca="1" si="75"/>
        <v>-5.9749052715803215</v>
      </c>
    </row>
    <row r="1624" spans="5:7" x14ac:dyDescent="0.25">
      <c r="E1624" s="60">
        <f t="shared" ca="1" si="76"/>
        <v>0.15888523541987853</v>
      </c>
      <c r="F1624" s="78">
        <f t="shared" ca="1" si="77"/>
        <v>1.082910082329485</v>
      </c>
      <c r="G1624" s="65">
        <f t="shared" ca="1" si="75"/>
        <v>-5.9806052971130237</v>
      </c>
    </row>
    <row r="1625" spans="5:7" x14ac:dyDescent="0.25">
      <c r="E1625" s="60">
        <f t="shared" ca="1" si="76"/>
        <v>0.91087414857928517</v>
      </c>
      <c r="F1625" s="78">
        <f t="shared" ca="1" si="77"/>
        <v>3.7388207270513663</v>
      </c>
      <c r="G1625" s="65">
        <f t="shared" ca="1" si="75"/>
        <v>-5.9637270807114886</v>
      </c>
    </row>
    <row r="1626" spans="5:7" x14ac:dyDescent="0.25">
      <c r="E1626" s="60">
        <f t="shared" ca="1" si="76"/>
        <v>0.96506641942842952</v>
      </c>
      <c r="F1626" s="78">
        <f t="shared" ca="1" si="77"/>
        <v>6.5376239831379452</v>
      </c>
      <c r="G1626" s="65">
        <f t="shared" ca="1" si="75"/>
        <v>-5.9467898450252106</v>
      </c>
    </row>
    <row r="1627" spans="5:7" x14ac:dyDescent="0.25">
      <c r="E1627" s="60">
        <f t="shared" ca="1" si="76"/>
        <v>0.77490010688849187</v>
      </c>
      <c r="F1627" s="78">
        <f t="shared" ca="1" si="77"/>
        <v>2.5850528994342024</v>
      </c>
      <c r="G1627" s="65">
        <f t="shared" ca="1" si="75"/>
        <v>-5.9709654837212183</v>
      </c>
    </row>
    <row r="1628" spans="5:7" x14ac:dyDescent="0.25">
      <c r="E1628" s="60">
        <f t="shared" ca="1" si="76"/>
        <v>0.13664295618448552</v>
      </c>
      <c r="F1628" s="78">
        <f t="shared" ca="1" si="77"/>
        <v>0.90769032151892248</v>
      </c>
      <c r="G1628" s="65">
        <f t="shared" ca="1" si="75"/>
        <v>-5.9817453248641321</v>
      </c>
    </row>
    <row r="1629" spans="5:7" x14ac:dyDescent="0.25">
      <c r="E1629" s="60">
        <f t="shared" ca="1" si="76"/>
        <v>0.83797900603132425</v>
      </c>
      <c r="F1629" s="78">
        <f t="shared" ca="1" si="77"/>
        <v>2.8959742276619842</v>
      </c>
      <c r="G1629" s="65">
        <f t="shared" ca="1" si="75"/>
        <v>-5.9690004949758455</v>
      </c>
    </row>
    <row r="1630" spans="5:7" x14ac:dyDescent="0.25">
      <c r="E1630" s="60">
        <f t="shared" ca="1" si="76"/>
        <v>0.47156458392976508</v>
      </c>
      <c r="F1630" s="78">
        <f t="shared" ca="1" si="77"/>
        <v>1.9552145557778824</v>
      </c>
      <c r="G1630" s="65">
        <f t="shared" ca="1" si="75"/>
        <v>-5.9749780515300213</v>
      </c>
    </row>
    <row r="1631" spans="5:7" x14ac:dyDescent="0.25">
      <c r="E1631" s="60">
        <f t="shared" ca="1" si="76"/>
        <v>0.19512226636366004</v>
      </c>
      <c r="F1631" s="78">
        <f t="shared" ca="1" si="77"/>
        <v>1.2891525197722218</v>
      </c>
      <c r="G1631" s="65">
        <f t="shared" ca="1" si="75"/>
        <v>-5.9792675575700214</v>
      </c>
    </row>
    <row r="1632" spans="5:7" x14ac:dyDescent="0.25">
      <c r="E1632" s="60">
        <f t="shared" ca="1" si="76"/>
        <v>0.97071805030096603</v>
      </c>
      <c r="F1632" s="78">
        <f t="shared" ca="1" si="77"/>
        <v>7.4199170679243398</v>
      </c>
      <c r="G1632" s="65">
        <f t="shared" ca="1" si="75"/>
        <v>-5.9416390801843653</v>
      </c>
    </row>
    <row r="1633" spans="5:7" x14ac:dyDescent="0.25">
      <c r="E1633" s="60">
        <f t="shared" ca="1" si="76"/>
        <v>0.80628802701819824</v>
      </c>
      <c r="F1633" s="78">
        <f t="shared" ca="1" si="77"/>
        <v>2.7175828012069436</v>
      </c>
      <c r="G1633" s="65">
        <f t="shared" ca="1" si="75"/>
        <v>-5.9701266231435728</v>
      </c>
    </row>
    <row r="1634" spans="5:7" x14ac:dyDescent="0.25">
      <c r="E1634" s="60">
        <f t="shared" ca="1" si="76"/>
        <v>0.34091057814437375</v>
      </c>
      <c r="F1634" s="78">
        <f t="shared" ca="1" si="77"/>
        <v>1.7269823768302213</v>
      </c>
      <c r="G1634" s="65">
        <f t="shared" ca="1" si="75"/>
        <v>-5.9764425782086441</v>
      </c>
    </row>
    <row r="1635" spans="5:7" x14ac:dyDescent="0.25">
      <c r="E1635" s="60">
        <f t="shared" ca="1" si="76"/>
        <v>0.99098365774236197</v>
      </c>
      <c r="F1635" s="78">
        <f t="shared" ca="1" si="77"/>
        <v>19.647109061027628</v>
      </c>
      <c r="G1635" s="65">
        <f t="shared" ca="1" si="75"/>
        <v>-5.8805074274336748</v>
      </c>
    </row>
    <row r="1636" spans="5:7" x14ac:dyDescent="0.25">
      <c r="E1636" s="60">
        <f t="shared" ca="1" si="76"/>
        <v>0.5095911375734854</v>
      </c>
      <c r="F1636" s="78">
        <f t="shared" ca="1" si="77"/>
        <v>2.0150702847374848</v>
      </c>
      <c r="G1636" s="65">
        <f t="shared" ca="1" si="75"/>
        <v>-5.9745948889838516</v>
      </c>
    </row>
    <row r="1637" spans="5:7" x14ac:dyDescent="0.25">
      <c r="E1637" s="60">
        <f t="shared" ca="1" si="76"/>
        <v>0.79448841982024687</v>
      </c>
      <c r="F1637" s="78">
        <f t="shared" ca="1" si="77"/>
        <v>2.6637131689234241</v>
      </c>
      <c r="G1637" s="65">
        <f t="shared" ca="1" si="75"/>
        <v>-5.9704673659577221</v>
      </c>
    </row>
    <row r="1638" spans="5:7" x14ac:dyDescent="0.25">
      <c r="E1638" s="60">
        <f t="shared" ca="1" si="76"/>
        <v>0.36313115496123982</v>
      </c>
      <c r="F1638" s="78">
        <f t="shared" ca="1" si="77"/>
        <v>1.7706978648725606</v>
      </c>
      <c r="G1638" s="65">
        <f t="shared" ca="1" si="75"/>
        <v>-5.9761616331917473</v>
      </c>
    </row>
    <row r="1639" spans="5:7" x14ac:dyDescent="0.25">
      <c r="E1639" s="60">
        <f t="shared" ca="1" si="76"/>
        <v>5.3920992258829958E-2</v>
      </c>
      <c r="F1639" s="78">
        <f t="shared" ca="1" si="77"/>
        <v>-0.92334518847312719</v>
      </c>
      <c r="G1639" s="65">
        <f t="shared" ca="1" si="75"/>
        <v>-5.993848253998376</v>
      </c>
    </row>
    <row r="1640" spans="5:7" x14ac:dyDescent="0.25">
      <c r="E1640" s="60">
        <f t="shared" ca="1" si="76"/>
        <v>0.78568129507486761</v>
      </c>
      <c r="F1640" s="78">
        <f t="shared" ca="1" si="77"/>
        <v>2.6268468794771289</v>
      </c>
      <c r="G1640" s="65">
        <f t="shared" ca="1" si="75"/>
        <v>-5.970700738863493</v>
      </c>
    </row>
    <row r="1641" spans="5:7" x14ac:dyDescent="0.25">
      <c r="E1641" s="60">
        <f t="shared" ca="1" si="76"/>
        <v>0.2534821755522203</v>
      </c>
      <c r="F1641" s="78">
        <f t="shared" ca="1" si="77"/>
        <v>1.5108216248275976</v>
      </c>
      <c r="G1641" s="65">
        <f t="shared" ca="1" si="75"/>
        <v>-5.977834758679788</v>
      </c>
    </row>
    <row r="1642" spans="5:7" x14ac:dyDescent="0.25">
      <c r="E1642" s="60">
        <f t="shared" ca="1" si="76"/>
        <v>0.93882576706451493</v>
      </c>
      <c r="F1642" s="78">
        <f t="shared" ca="1" si="77"/>
        <v>4.569556444264669</v>
      </c>
      <c r="G1642" s="65">
        <f t="shared" ca="1" si="75"/>
        <v>-5.9586066814172147</v>
      </c>
    </row>
    <row r="1643" spans="5:7" x14ac:dyDescent="0.25">
      <c r="E1643" s="60">
        <f t="shared" ca="1" si="76"/>
        <v>0.75557618007324534</v>
      </c>
      <c r="F1643" s="78">
        <f t="shared" ca="1" si="77"/>
        <v>2.517832298276752</v>
      </c>
      <c r="G1643" s="65">
        <f t="shared" ca="1" si="75"/>
        <v>-5.9713916913635705</v>
      </c>
    </row>
    <row r="1644" spans="5:7" x14ac:dyDescent="0.25">
      <c r="E1644" s="60">
        <f t="shared" ca="1" si="76"/>
        <v>0.31688000125077809</v>
      </c>
      <c r="F1644" s="78">
        <f t="shared" ca="1" si="77"/>
        <v>1.6757724253653981</v>
      </c>
      <c r="G1644" s="65">
        <f t="shared" ca="1" si="75"/>
        <v>-5.9767719464292881</v>
      </c>
    </row>
    <row r="1645" spans="5:7" x14ac:dyDescent="0.25">
      <c r="E1645" s="60">
        <f t="shared" ca="1" si="76"/>
        <v>0.71252251074261796</v>
      </c>
      <c r="F1645" s="78">
        <f t="shared" ca="1" si="77"/>
        <v>2.3942255554841845</v>
      </c>
      <c r="G1645" s="65">
        <f t="shared" ca="1" si="75"/>
        <v>-5.9721766882473588</v>
      </c>
    </row>
    <row r="1646" spans="5:7" x14ac:dyDescent="0.25">
      <c r="E1646" s="60">
        <f t="shared" ca="1" si="76"/>
        <v>0.19662377308517232</v>
      </c>
      <c r="F1646" s="78">
        <f t="shared" ca="1" si="77"/>
        <v>1.2962308272396581</v>
      </c>
      <c r="G1646" s="65">
        <f t="shared" ca="1" si="75"/>
        <v>-5.9792217254109659</v>
      </c>
    </row>
    <row r="1647" spans="5:7" x14ac:dyDescent="0.25">
      <c r="E1647" s="60">
        <f t="shared" ca="1" si="76"/>
        <v>0.48634061018012009</v>
      </c>
      <c r="F1647" s="78">
        <f t="shared" ca="1" si="77"/>
        <v>1.9785307007396435</v>
      </c>
      <c r="G1647" s="65">
        <f t="shared" ca="1" si="75"/>
        <v>-5.9748287491426515</v>
      </c>
    </row>
    <row r="1648" spans="5:7" x14ac:dyDescent="0.25">
      <c r="E1648" s="60">
        <f t="shared" ca="1" si="76"/>
        <v>0.87946962548399565</v>
      </c>
      <c r="F1648" s="78">
        <f t="shared" ca="1" si="77"/>
        <v>3.2567338985042147</v>
      </c>
      <c r="G1648" s="65">
        <f t="shared" ca="1" si="75"/>
        <v>-5.9667337654834425</v>
      </c>
    </row>
    <row r="1649" spans="5:7" x14ac:dyDescent="0.25">
      <c r="E1649" s="60">
        <f t="shared" ca="1" si="76"/>
        <v>0.53729537327978583</v>
      </c>
      <c r="F1649" s="78">
        <f t="shared" ca="1" si="77"/>
        <v>2.0588529949412306</v>
      </c>
      <c r="G1649" s="65">
        <f t="shared" ca="1" si="75"/>
        <v>-5.9743148598570217</v>
      </c>
    </row>
    <row r="1650" spans="5:7" x14ac:dyDescent="0.25">
      <c r="E1650" s="60">
        <f t="shared" ca="1" si="76"/>
        <v>0.6268320625112469</v>
      </c>
      <c r="F1650" s="78">
        <f t="shared" ca="1" si="77"/>
        <v>2.2104864247080038</v>
      </c>
      <c r="G1650" s="65">
        <f t="shared" ca="1" si="75"/>
        <v>-5.9733466200879066</v>
      </c>
    </row>
    <row r="1651" spans="5:7" x14ac:dyDescent="0.25">
      <c r="E1651" s="60">
        <f t="shared" ca="1" si="76"/>
        <v>0.73528568744033329</v>
      </c>
      <c r="F1651" s="78">
        <f t="shared" ca="1" si="77"/>
        <v>2.4557859798813761</v>
      </c>
      <c r="G1651" s="65">
        <f t="shared" ca="1" si="75"/>
        <v>-5.9717855261464585</v>
      </c>
    </row>
    <row r="1652" spans="5:7" x14ac:dyDescent="0.25">
      <c r="E1652" s="60">
        <f t="shared" ca="1" si="76"/>
        <v>0.56129759357005637</v>
      </c>
      <c r="F1652" s="78">
        <f t="shared" ca="1" si="77"/>
        <v>2.0974941830153346</v>
      </c>
      <c r="G1652" s="65">
        <f t="shared" ca="1" si="75"/>
        <v>-5.9740678860735024</v>
      </c>
    </row>
    <row r="1653" spans="5:7" x14ac:dyDescent="0.25">
      <c r="E1653" s="60">
        <f t="shared" ca="1" si="76"/>
        <v>0.57465118872501086</v>
      </c>
      <c r="F1653" s="78">
        <f t="shared" ca="1" si="77"/>
        <v>2.1194600398360786</v>
      </c>
      <c r="G1653" s="65">
        <f t="shared" ca="1" si="75"/>
        <v>-5.9739275635105873</v>
      </c>
    </row>
    <row r="1654" spans="5:7" x14ac:dyDescent="0.25">
      <c r="E1654" s="60">
        <f t="shared" ca="1" si="76"/>
        <v>0.14755752041748416</v>
      </c>
      <c r="F1654" s="78">
        <f t="shared" ca="1" si="77"/>
        <v>0.99979499919651049</v>
      </c>
      <c r="G1654" s="65">
        <f t="shared" ca="1" si="75"/>
        <v>-5.9811456655732469</v>
      </c>
    </row>
    <row r="1655" spans="5:7" x14ac:dyDescent="0.25">
      <c r="E1655" s="60">
        <f t="shared" ca="1" si="76"/>
        <v>0.53429739262802067</v>
      </c>
      <c r="F1655" s="78">
        <f t="shared" ca="1" si="77"/>
        <v>2.0540836794243642</v>
      </c>
      <c r="G1655" s="65">
        <f t="shared" ca="1" si="75"/>
        <v>-5.974345353871775</v>
      </c>
    </row>
    <row r="1656" spans="5:7" x14ac:dyDescent="0.25">
      <c r="E1656" s="60">
        <f t="shared" ca="1" si="76"/>
        <v>0.54738738324626068</v>
      </c>
      <c r="F1656" s="78">
        <f t="shared" ca="1" si="77"/>
        <v>2.0749907502190368</v>
      </c>
      <c r="G1656" s="65">
        <f t="shared" ca="1" si="75"/>
        <v>-5.9742116964869583</v>
      </c>
    </row>
    <row r="1657" spans="5:7" x14ac:dyDescent="0.25">
      <c r="E1657" s="60">
        <f t="shared" ca="1" si="76"/>
        <v>0.14893915518814327</v>
      </c>
      <c r="F1657" s="78">
        <f t="shared" ca="1" si="77"/>
        <v>1.0105565198731341</v>
      </c>
      <c r="G1657" s="65">
        <f t="shared" ca="1" si="75"/>
        <v>-5.9810756592763461</v>
      </c>
    </row>
    <row r="1658" spans="5:7" x14ac:dyDescent="0.25">
      <c r="E1658" s="60">
        <f t="shared" ca="1" si="76"/>
        <v>0.14003969563152474</v>
      </c>
      <c r="F1658" s="78">
        <f t="shared" ca="1" si="77"/>
        <v>0.9377897708765377</v>
      </c>
      <c r="G1658" s="65">
        <f t="shared" ca="1" si="75"/>
        <v>-5.9815492608818994</v>
      </c>
    </row>
    <row r="1659" spans="5:7" x14ac:dyDescent="0.25">
      <c r="E1659" s="60">
        <f t="shared" ca="1" si="76"/>
        <v>8.5211777370104214E-2</v>
      </c>
      <c r="F1659" s="78">
        <f t="shared" ca="1" si="77"/>
        <v>0.1770738277307109</v>
      </c>
      <c r="G1659" s="65">
        <f t="shared" ca="1" si="75"/>
        <v>-5.986533375619052</v>
      </c>
    </row>
    <row r="1660" spans="5:7" x14ac:dyDescent="0.25">
      <c r="E1660" s="60">
        <f t="shared" ca="1" si="76"/>
        <v>0.51099755297815597</v>
      </c>
      <c r="F1660" s="78">
        <f t="shared" ca="1" si="77"/>
        <v>2.0172817927418176</v>
      </c>
      <c r="G1660" s="65">
        <f t="shared" ca="1" si="75"/>
        <v>-5.9745807395092818</v>
      </c>
    </row>
    <row r="1661" spans="5:7" x14ac:dyDescent="0.25">
      <c r="E1661" s="60">
        <f t="shared" ca="1" si="76"/>
        <v>0.46861007304988178</v>
      </c>
      <c r="F1661" s="78">
        <f t="shared" ca="1" si="77"/>
        <v>1.9505323598080715</v>
      </c>
      <c r="G1661" s="65">
        <f t="shared" ca="1" si="75"/>
        <v>-5.9750080404746626</v>
      </c>
    </row>
    <row r="1662" spans="5:7" x14ac:dyDescent="0.25">
      <c r="E1662" s="60">
        <f t="shared" ca="1" si="76"/>
        <v>0.32419898649168821</v>
      </c>
      <c r="F1662" s="78">
        <f t="shared" ca="1" si="77"/>
        <v>1.6918662039070311</v>
      </c>
      <c r="G1662" s="65">
        <f t="shared" ca="1" si="75"/>
        <v>-5.9766684056382164</v>
      </c>
    </row>
    <row r="1663" spans="5:7" x14ac:dyDescent="0.25">
      <c r="E1663" s="60">
        <f t="shared" ca="1" si="76"/>
        <v>0.65979331487838822</v>
      </c>
      <c r="F1663" s="78">
        <f t="shared" ca="1" si="77"/>
        <v>2.2744546945537238</v>
      </c>
      <c r="G1663" s="65">
        <f t="shared" ca="1" si="75"/>
        <v>-5.9729388986787644</v>
      </c>
    </row>
    <row r="1664" spans="5:7" x14ac:dyDescent="0.25">
      <c r="E1664" s="60">
        <f t="shared" ca="1" si="76"/>
        <v>0.95899378169034988</v>
      </c>
      <c r="F1664" s="78">
        <f t="shared" ca="1" si="77"/>
        <v>5.8597446295409705</v>
      </c>
      <c r="G1664" s="65">
        <f t="shared" ca="1" si="75"/>
        <v>-5.9508095018049199</v>
      </c>
    </row>
    <row r="1665" spans="5:7" x14ac:dyDescent="0.25">
      <c r="E1665" s="60">
        <f t="shared" ca="1" si="76"/>
        <v>0.43173503704926131</v>
      </c>
      <c r="F1665" s="78">
        <f t="shared" ca="1" si="77"/>
        <v>1.8910948659997315</v>
      </c>
      <c r="G1665" s="65">
        <f t="shared" ca="1" si="75"/>
        <v>-5.9753889348002334</v>
      </c>
    </row>
    <row r="1666" spans="5:7" x14ac:dyDescent="0.25">
      <c r="E1666" s="60">
        <f t="shared" ca="1" si="76"/>
        <v>0.88224221084997723</v>
      </c>
      <c r="F1666" s="78">
        <f t="shared" ca="1" si="77"/>
        <v>3.289317093659017</v>
      </c>
      <c r="G1666" s="65">
        <f t="shared" ca="1" si="75"/>
        <v>-5.9665297417055765</v>
      </c>
    </row>
    <row r="1667" spans="5:7" x14ac:dyDescent="0.25">
      <c r="E1667" s="60">
        <f t="shared" ca="1" si="76"/>
        <v>0.87355911746286952</v>
      </c>
      <c r="F1667" s="78">
        <f t="shared" ca="1" si="77"/>
        <v>3.1918187451703166</v>
      </c>
      <c r="G1667" s="65">
        <f t="shared" ref="G1667:G1730" ca="1" si="78">LN(1/(PI()*$O$14*(1 + ((F1667-$O$13)/$O$14)^2)))</f>
        <v>-5.9671405879427191</v>
      </c>
    </row>
    <row r="1668" spans="5:7" x14ac:dyDescent="0.25">
      <c r="E1668" s="60">
        <f t="shared" ref="E1668:E1731" ca="1" si="79">RAND()</f>
        <v>0.80243226261314993</v>
      </c>
      <c r="F1668" s="78">
        <f t="shared" ref="F1668:F1731" ca="1" si="80">$C$3+$C$4*TAN(PI()*(E1668-0.5))</f>
        <v>2.6993671368150758</v>
      </c>
      <c r="G1668" s="65">
        <f t="shared" ca="1" si="78"/>
        <v>-5.9702418078007025</v>
      </c>
    </row>
    <row r="1669" spans="5:7" x14ac:dyDescent="0.25">
      <c r="E1669" s="60">
        <f t="shared" ca="1" si="79"/>
        <v>0.82714392972888651</v>
      </c>
      <c r="F1669" s="78">
        <f t="shared" ca="1" si="80"/>
        <v>2.8283987211448869</v>
      </c>
      <c r="G1669" s="65">
        <f t="shared" ca="1" si="78"/>
        <v>-5.9694266695247222</v>
      </c>
    </row>
    <row r="1670" spans="5:7" x14ac:dyDescent="0.25">
      <c r="E1670" s="60">
        <f t="shared" ca="1" si="79"/>
        <v>0.14189707266417062</v>
      </c>
      <c r="F1670" s="78">
        <f t="shared" ca="1" si="80"/>
        <v>0.95367798427077055</v>
      </c>
      <c r="G1670" s="65">
        <f t="shared" ca="1" si="78"/>
        <v>-5.981445805304741</v>
      </c>
    </row>
    <row r="1671" spans="5:7" x14ac:dyDescent="0.25">
      <c r="E1671" s="60">
        <f t="shared" ca="1" si="79"/>
        <v>0.89928809681827149</v>
      </c>
      <c r="F1671" s="78">
        <f t="shared" ca="1" si="80"/>
        <v>3.5272112875547039</v>
      </c>
      <c r="G1671" s="65">
        <f t="shared" ca="1" si="78"/>
        <v>-5.9650436840892933</v>
      </c>
    </row>
    <row r="1672" spans="5:7" x14ac:dyDescent="0.25">
      <c r="E1672" s="60">
        <f t="shared" ca="1" si="79"/>
        <v>0.48854292984981385</v>
      </c>
      <c r="F1672" s="78">
        <f t="shared" ca="1" si="80"/>
        <v>1.9819955005080339</v>
      </c>
      <c r="G1672" s="65">
        <f t="shared" ca="1" si="78"/>
        <v>-5.9748065676417159</v>
      </c>
    </row>
    <row r="1673" spans="5:7" x14ac:dyDescent="0.25">
      <c r="E1673" s="60">
        <f t="shared" ca="1" si="79"/>
        <v>0.273207940654006</v>
      </c>
      <c r="F1673" s="78">
        <f t="shared" ca="1" si="80"/>
        <v>1.5680677395258702</v>
      </c>
      <c r="G1673" s="65">
        <f t="shared" ca="1" si="78"/>
        <v>-5.9774655828750198</v>
      </c>
    </row>
    <row r="1674" spans="5:7" x14ac:dyDescent="0.25">
      <c r="E1674" s="60">
        <f t="shared" ca="1" si="79"/>
        <v>0.46266237309099478</v>
      </c>
      <c r="F1674" s="78">
        <f t="shared" ca="1" si="80"/>
        <v>1.9410797125993637</v>
      </c>
      <c r="G1674" s="65">
        <f t="shared" ca="1" si="78"/>
        <v>-5.9750685907761207</v>
      </c>
    </row>
    <row r="1675" spans="5:7" x14ac:dyDescent="0.25">
      <c r="E1675" s="60">
        <f t="shared" ca="1" si="79"/>
        <v>0.43721153900323706</v>
      </c>
      <c r="F1675" s="78">
        <f t="shared" ca="1" si="80"/>
        <v>1.9000726898353466</v>
      </c>
      <c r="G1675" s="65">
        <f t="shared" ca="1" si="78"/>
        <v>-5.9753313778416945</v>
      </c>
    </row>
    <row r="1676" spans="5:7" x14ac:dyDescent="0.25">
      <c r="E1676" s="60">
        <f t="shared" ca="1" si="79"/>
        <v>0.87224115589867257</v>
      </c>
      <c r="F1676" s="78">
        <f t="shared" ca="1" si="80"/>
        <v>3.178121014633323</v>
      </c>
      <c r="G1676" s="65">
        <f t="shared" ca="1" si="78"/>
        <v>-5.967226490620769</v>
      </c>
    </row>
    <row r="1677" spans="5:7" x14ac:dyDescent="0.25">
      <c r="E1677" s="60">
        <f t="shared" ca="1" si="79"/>
        <v>0.27215924026939875</v>
      </c>
      <c r="F1677" s="78">
        <f t="shared" ca="1" si="80"/>
        <v>1.5651829106264341</v>
      </c>
      <c r="G1677" s="65">
        <f t="shared" ca="1" si="78"/>
        <v>-5.9774841785997426</v>
      </c>
    </row>
    <row r="1678" spans="5:7" x14ac:dyDescent="0.25">
      <c r="E1678" s="60">
        <f t="shared" ca="1" si="79"/>
        <v>0.97327803691788617</v>
      </c>
      <c r="F1678" s="78">
        <f t="shared" ca="1" si="80"/>
        <v>7.9419618292102943</v>
      </c>
      <c r="G1678" s="65">
        <f t="shared" ca="1" si="78"/>
        <v>-5.9386351464241631</v>
      </c>
    </row>
    <row r="1679" spans="5:7" x14ac:dyDescent="0.25">
      <c r="E1679" s="60">
        <f t="shared" ca="1" si="79"/>
        <v>0.75008260282595784</v>
      </c>
      <c r="F1679" s="78">
        <f t="shared" ca="1" si="80"/>
        <v>2.500259571797053</v>
      </c>
      <c r="G1679" s="65">
        <f t="shared" ca="1" si="78"/>
        <v>-5.9715031907534382</v>
      </c>
    </row>
    <row r="1680" spans="5:7" x14ac:dyDescent="0.25">
      <c r="E1680" s="60">
        <f t="shared" ca="1" si="79"/>
        <v>0.50638183702188944</v>
      </c>
      <c r="F1680" s="78">
        <f t="shared" ca="1" si="80"/>
        <v>2.0100259095521431</v>
      </c>
      <c r="G1680" s="65">
        <f t="shared" ca="1" si="78"/>
        <v>-5.9746271654188252</v>
      </c>
    </row>
    <row r="1681" spans="5:7" x14ac:dyDescent="0.25">
      <c r="E1681" s="60">
        <f t="shared" ca="1" si="79"/>
        <v>0.14323763765813979</v>
      </c>
      <c r="F1681" s="78">
        <f t="shared" ca="1" si="80"/>
        <v>0.96490628226550057</v>
      </c>
      <c r="G1681" s="65">
        <f t="shared" ca="1" si="78"/>
        <v>-5.9813727085473536</v>
      </c>
    </row>
    <row r="1682" spans="5:7" x14ac:dyDescent="0.25">
      <c r="E1682" s="60">
        <f t="shared" ca="1" si="79"/>
        <v>0.49636856390901529</v>
      </c>
      <c r="F1682" s="78">
        <f t="shared" ca="1" si="80"/>
        <v>1.9942955060381233</v>
      </c>
      <c r="G1682" s="65">
        <f t="shared" ca="1" si="78"/>
        <v>-5.9747278339091379</v>
      </c>
    </row>
    <row r="1683" spans="5:7" x14ac:dyDescent="0.25">
      <c r="E1683" s="60">
        <f t="shared" ca="1" si="79"/>
        <v>0.65941286536209098</v>
      </c>
      <c r="F1683" s="78">
        <f t="shared" ca="1" si="80"/>
        <v>2.2736775349399925</v>
      </c>
      <c r="G1683" s="65">
        <f t="shared" ca="1" si="78"/>
        <v>-5.9729438494999796</v>
      </c>
    </row>
    <row r="1684" spans="5:7" x14ac:dyDescent="0.25">
      <c r="E1684" s="60">
        <f t="shared" ca="1" si="79"/>
        <v>0.51145687163860731</v>
      </c>
      <c r="F1684" s="78">
        <f t="shared" ca="1" si="80"/>
        <v>2.0180041872663916</v>
      </c>
      <c r="G1684" s="65">
        <f t="shared" ca="1" si="78"/>
        <v>-5.9745761176621759</v>
      </c>
    </row>
    <row r="1685" spans="5:7" x14ac:dyDescent="0.25">
      <c r="E1685" s="60">
        <f t="shared" ca="1" si="79"/>
        <v>0.60762155967882769</v>
      </c>
      <c r="F1685" s="78">
        <f t="shared" ca="1" si="80"/>
        <v>2.1758020246749306</v>
      </c>
      <c r="G1685" s="65">
        <f t="shared" ca="1" si="78"/>
        <v>-5.9735678758670225</v>
      </c>
    </row>
    <row r="1686" spans="5:7" x14ac:dyDescent="0.25">
      <c r="E1686" s="60">
        <f t="shared" ca="1" si="79"/>
        <v>0.98892605842902459</v>
      </c>
      <c r="F1686" s="78">
        <f t="shared" ca="1" si="80"/>
        <v>16.36622424186718</v>
      </c>
      <c r="G1686" s="65">
        <f t="shared" ca="1" si="78"/>
        <v>-5.894930455520603</v>
      </c>
    </row>
    <row r="1687" spans="5:7" x14ac:dyDescent="0.25">
      <c r="E1687" s="60">
        <f t="shared" ca="1" si="79"/>
        <v>0.48862691016025206</v>
      </c>
      <c r="F1687" s="78">
        <f t="shared" ca="1" si="80"/>
        <v>1.9821275862679715</v>
      </c>
      <c r="G1687" s="65">
        <f t="shared" ca="1" si="78"/>
        <v>-5.9748057220597222</v>
      </c>
    </row>
    <row r="1688" spans="5:7" x14ac:dyDescent="0.25">
      <c r="E1688" s="60">
        <f t="shared" ca="1" si="79"/>
        <v>0.33888502725005143</v>
      </c>
      <c r="F1688" s="78">
        <f t="shared" ca="1" si="80"/>
        <v>1.7228375445886515</v>
      </c>
      <c r="G1688" s="65">
        <f t="shared" ca="1" si="78"/>
        <v>-5.9764692262408987</v>
      </c>
    </row>
    <row r="1689" spans="5:7" x14ac:dyDescent="0.25">
      <c r="E1689" s="60">
        <f t="shared" ca="1" si="79"/>
        <v>0.84824959437357572</v>
      </c>
      <c r="F1689" s="78">
        <f t="shared" ca="1" si="80"/>
        <v>2.9681072759321894</v>
      </c>
      <c r="G1689" s="65">
        <f t="shared" ca="1" si="78"/>
        <v>-5.9685461277733038</v>
      </c>
    </row>
    <row r="1690" spans="5:7" x14ac:dyDescent="0.25">
      <c r="E1690" s="60">
        <f t="shared" ca="1" si="79"/>
        <v>0.37165694696955964</v>
      </c>
      <c r="F1690" s="78">
        <f t="shared" ca="1" si="80"/>
        <v>1.7867138813375802</v>
      </c>
      <c r="G1690" s="65">
        <f t="shared" ca="1" si="78"/>
        <v>-5.9760587545032759</v>
      </c>
    </row>
    <row r="1691" spans="5:7" x14ac:dyDescent="0.25">
      <c r="E1691" s="60">
        <f t="shared" ca="1" si="79"/>
        <v>0.40358428616612774</v>
      </c>
      <c r="F1691" s="78">
        <f t="shared" ca="1" si="80"/>
        <v>1.8437422999646489</v>
      </c>
      <c r="G1691" s="65">
        <f t="shared" ca="1" si="78"/>
        <v>-5.9756926552485554</v>
      </c>
    </row>
    <row r="1692" spans="5:7" x14ac:dyDescent="0.25">
      <c r="E1692" s="60">
        <f t="shared" ca="1" si="79"/>
        <v>0.89767611718788187</v>
      </c>
      <c r="F1692" s="78">
        <f t="shared" ca="1" si="80"/>
        <v>3.5014542471721346</v>
      </c>
      <c r="G1692" s="65">
        <f t="shared" ca="1" si="78"/>
        <v>-5.9652042793185585</v>
      </c>
    </row>
    <row r="1693" spans="5:7" x14ac:dyDescent="0.25">
      <c r="E1693" s="60">
        <f t="shared" ca="1" si="79"/>
        <v>0.78042068841185053</v>
      </c>
      <c r="F1693" s="78">
        <f t="shared" ca="1" si="80"/>
        <v>2.6060251645552279</v>
      </c>
      <c r="G1693" s="65">
        <f t="shared" ca="1" si="78"/>
        <v>-5.9708326107699214</v>
      </c>
    </row>
    <row r="1694" spans="5:7" x14ac:dyDescent="0.25">
      <c r="E1694" s="60">
        <f t="shared" ca="1" si="79"/>
        <v>0.45405736915543504</v>
      </c>
      <c r="F1694" s="78">
        <f t="shared" ca="1" si="80"/>
        <v>1.9273281480752644</v>
      </c>
      <c r="G1694" s="65">
        <f t="shared" ca="1" si="78"/>
        <v>-5.9751566954805408</v>
      </c>
    </row>
    <row r="1695" spans="5:7" x14ac:dyDescent="0.25">
      <c r="E1695" s="60">
        <f t="shared" ca="1" si="79"/>
        <v>0.61136718760863495</v>
      </c>
      <c r="F1695" s="78">
        <f t="shared" ca="1" si="80"/>
        <v>2.1824407816839391</v>
      </c>
      <c r="G1695" s="65">
        <f t="shared" ca="1" si="78"/>
        <v>-5.9735255164608292</v>
      </c>
    </row>
    <row r="1696" spans="5:7" x14ac:dyDescent="0.25">
      <c r="E1696" s="60">
        <f t="shared" ca="1" si="79"/>
        <v>0.78538936657620217</v>
      </c>
      <c r="F1696" s="78">
        <f t="shared" ca="1" si="80"/>
        <v>2.6256689322061102</v>
      </c>
      <c r="G1696" s="65">
        <f t="shared" ca="1" si="78"/>
        <v>-5.9707081979996239</v>
      </c>
    </row>
    <row r="1697" spans="5:7" x14ac:dyDescent="0.25">
      <c r="E1697" s="60">
        <f t="shared" ca="1" si="79"/>
        <v>0.1450365208018749</v>
      </c>
      <c r="F1697" s="78">
        <f t="shared" ca="1" si="80"/>
        <v>0.97966934480200973</v>
      </c>
      <c r="G1697" s="65">
        <f t="shared" ca="1" si="78"/>
        <v>-5.9812766203912453</v>
      </c>
    </row>
    <row r="1698" spans="5:7" x14ac:dyDescent="0.25">
      <c r="E1698" s="60">
        <f t="shared" ca="1" si="79"/>
        <v>0.20971900981057023</v>
      </c>
      <c r="F1698" s="78">
        <f t="shared" ca="1" si="80"/>
        <v>1.3542275886079747</v>
      </c>
      <c r="G1698" s="65">
        <f t="shared" ca="1" si="78"/>
        <v>-5.9788463945118728</v>
      </c>
    </row>
    <row r="1699" spans="5:7" x14ac:dyDescent="0.25">
      <c r="E1699" s="60">
        <f t="shared" ca="1" si="79"/>
        <v>0.11760259291628739</v>
      </c>
      <c r="F1699" s="78">
        <f t="shared" ca="1" si="80"/>
        <v>0.7088157863725284</v>
      </c>
      <c r="G1699" s="65">
        <f t="shared" ca="1" si="78"/>
        <v>-5.9830431461206004</v>
      </c>
    </row>
    <row r="1700" spans="5:7" x14ac:dyDescent="0.25">
      <c r="E1700" s="60">
        <f t="shared" ca="1" si="79"/>
        <v>0.15882382457678157</v>
      </c>
      <c r="F1700" s="78">
        <f t="shared" ca="1" si="80"/>
        <v>1.0824889439177698</v>
      </c>
      <c r="G1700" s="65">
        <f t="shared" ca="1" si="78"/>
        <v>-5.9806080332961162</v>
      </c>
    </row>
    <row r="1701" spans="5:7" x14ac:dyDescent="0.25">
      <c r="E1701" s="60">
        <f t="shared" ca="1" si="79"/>
        <v>3.0298562703607201E-2</v>
      </c>
      <c r="F1701" s="78">
        <f t="shared" ca="1" si="80"/>
        <v>-3.2370136783621133</v>
      </c>
      <c r="G1701" s="65">
        <f t="shared" ca="1" si="78"/>
        <v>-6.0096205462667314</v>
      </c>
    </row>
    <row r="1702" spans="5:7" x14ac:dyDescent="0.25">
      <c r="E1702" s="60">
        <f t="shared" ca="1" si="79"/>
        <v>0.75944383825898321</v>
      </c>
      <c r="F1702" s="78">
        <f t="shared" ca="1" si="80"/>
        <v>2.5305850869589617</v>
      </c>
      <c r="G1702" s="65">
        <f t="shared" ca="1" si="78"/>
        <v>-5.9713107955407763</v>
      </c>
    </row>
    <row r="1703" spans="5:7" x14ac:dyDescent="0.25">
      <c r="E1703" s="60">
        <f t="shared" ca="1" si="79"/>
        <v>0.25177674150554319</v>
      </c>
      <c r="F1703" s="78">
        <f t="shared" ca="1" si="80"/>
        <v>1.5055508718639778</v>
      </c>
      <c r="G1703" s="65">
        <f t="shared" ca="1" si="78"/>
        <v>-5.977868766826564</v>
      </c>
    </row>
    <row r="1704" spans="5:7" x14ac:dyDescent="0.25">
      <c r="E1704" s="60">
        <f t="shared" ca="1" si="79"/>
        <v>0.903360340559071</v>
      </c>
      <c r="F1704" s="78">
        <f t="shared" ca="1" si="80"/>
        <v>3.5959764624992752</v>
      </c>
      <c r="G1704" s="65">
        <f t="shared" ca="1" si="78"/>
        <v>-5.9646152926679914</v>
      </c>
    </row>
    <row r="1705" spans="5:7" x14ac:dyDescent="0.25">
      <c r="E1705" s="60">
        <f t="shared" ca="1" si="79"/>
        <v>0.88539086630981068</v>
      </c>
      <c r="F1705" s="78">
        <f t="shared" ca="1" si="80"/>
        <v>3.3281415824261154</v>
      </c>
      <c r="G1705" s="65">
        <f t="shared" ca="1" si="78"/>
        <v>-5.9662867898877874</v>
      </c>
    </row>
    <row r="1706" spans="5:7" x14ac:dyDescent="0.25">
      <c r="E1706" s="60">
        <f t="shared" ca="1" si="79"/>
        <v>0.72703552122113657</v>
      </c>
      <c r="F1706" s="78">
        <f t="shared" ca="1" si="80"/>
        <v>2.4326005233779782</v>
      </c>
      <c r="G1706" s="65">
        <f t="shared" ca="1" si="78"/>
        <v>-5.971932801148955</v>
      </c>
    </row>
    <row r="1707" spans="5:7" x14ac:dyDescent="0.25">
      <c r="E1707" s="60">
        <f t="shared" ca="1" si="79"/>
        <v>0.15066357096775418</v>
      </c>
      <c r="F1707" s="78">
        <f t="shared" ca="1" si="80"/>
        <v>1.0237313895126126</v>
      </c>
      <c r="G1707" s="65">
        <f t="shared" ca="1" si="78"/>
        <v>-5.9809899700861298</v>
      </c>
    </row>
    <row r="1708" spans="5:7" x14ac:dyDescent="0.25">
      <c r="E1708" s="60">
        <f t="shared" ca="1" si="79"/>
        <v>0.36454557856018477</v>
      </c>
      <c r="F1708" s="78">
        <f t="shared" ca="1" si="80"/>
        <v>1.7733814634594642</v>
      </c>
      <c r="G1708" s="65">
        <f t="shared" ca="1" si="78"/>
        <v>-5.9761443932219089</v>
      </c>
    </row>
    <row r="1709" spans="5:7" x14ac:dyDescent="0.25">
      <c r="E1709" s="60">
        <f t="shared" ca="1" si="79"/>
        <v>0.57421799997627698</v>
      </c>
      <c r="F1709" s="78">
        <f t="shared" ca="1" si="80"/>
        <v>2.1187409798287753</v>
      </c>
      <c r="G1709" s="65">
        <f t="shared" ca="1" si="78"/>
        <v>-5.9739321561986696</v>
      </c>
    </row>
    <row r="1710" spans="5:7" x14ac:dyDescent="0.25">
      <c r="E1710" s="60">
        <f t="shared" ca="1" si="79"/>
        <v>0.59522051703936663</v>
      </c>
      <c r="F1710" s="78">
        <f t="shared" ca="1" si="80"/>
        <v>2.1541993360303677</v>
      </c>
      <c r="G1710" s="65">
        <f t="shared" ca="1" si="78"/>
        <v>-5.9737057472719082</v>
      </c>
    </row>
    <row r="1711" spans="5:7" x14ac:dyDescent="0.25">
      <c r="E1711" s="60">
        <f t="shared" ca="1" si="79"/>
        <v>0.22170936188425117</v>
      </c>
      <c r="F1711" s="78">
        <f t="shared" ca="1" si="80"/>
        <v>1.40216967819183</v>
      </c>
      <c r="G1711" s="65">
        <f t="shared" ca="1" si="78"/>
        <v>-5.9785364014167257</v>
      </c>
    </row>
    <row r="1712" spans="5:7" x14ac:dyDescent="0.25">
      <c r="E1712" s="60">
        <f t="shared" ca="1" si="79"/>
        <v>0.68697122891019613</v>
      </c>
      <c r="F1712" s="78">
        <f t="shared" ca="1" si="80"/>
        <v>2.3328892300295374</v>
      </c>
      <c r="G1712" s="65">
        <f t="shared" ca="1" si="78"/>
        <v>-5.9725668335032598</v>
      </c>
    </row>
    <row r="1713" spans="5:7" x14ac:dyDescent="0.25">
      <c r="E1713" s="60">
        <f t="shared" ca="1" si="79"/>
        <v>0.65367316633453965</v>
      </c>
      <c r="F1713" s="78">
        <f t="shared" ca="1" si="80"/>
        <v>2.2620737647594362</v>
      </c>
      <c r="G1713" s="65">
        <f t="shared" ca="1" si="78"/>
        <v>-5.9730177779497069</v>
      </c>
    </row>
    <row r="1714" spans="5:7" x14ac:dyDescent="0.25">
      <c r="E1714" s="60">
        <f t="shared" ca="1" si="79"/>
        <v>0.91172186993757942</v>
      </c>
      <c r="F1714" s="78">
        <f t="shared" ca="1" si="80"/>
        <v>3.7564196895928532</v>
      </c>
      <c r="G1714" s="65">
        <f t="shared" ca="1" si="78"/>
        <v>-5.9636178063353178</v>
      </c>
    </row>
    <row r="1715" spans="5:7" x14ac:dyDescent="0.25">
      <c r="E1715" s="60">
        <f t="shared" ca="1" si="79"/>
        <v>0.92186348783554695</v>
      </c>
      <c r="F1715" s="78">
        <f t="shared" ca="1" si="80"/>
        <v>3.9958056444481764</v>
      </c>
      <c r="G1715" s="65">
        <f t="shared" ca="1" si="78"/>
        <v>-5.9621348506709007</v>
      </c>
    </row>
    <row r="1716" spans="5:7" x14ac:dyDescent="0.25">
      <c r="E1716" s="60">
        <f t="shared" ca="1" si="79"/>
        <v>0.42913601083265762</v>
      </c>
      <c r="F1716" s="78">
        <f t="shared" ca="1" si="80"/>
        <v>1.8868109301498308</v>
      </c>
      <c r="G1716" s="65">
        <f t="shared" ca="1" si="78"/>
        <v>-5.975416402210203</v>
      </c>
    </row>
    <row r="1717" spans="5:7" x14ac:dyDescent="0.25">
      <c r="E1717" s="60">
        <f t="shared" ca="1" si="79"/>
        <v>0.97576598667796022</v>
      </c>
      <c r="F1717" s="78">
        <f t="shared" ca="1" si="80"/>
        <v>8.5547261663080683</v>
      </c>
      <c r="G1717" s="65">
        <f t="shared" ca="1" si="78"/>
        <v>-5.935151201333067</v>
      </c>
    </row>
    <row r="1718" spans="5:7" x14ac:dyDescent="0.25">
      <c r="E1718" s="60">
        <f t="shared" ca="1" si="79"/>
        <v>0.21385311418461261</v>
      </c>
      <c r="F1718" s="78">
        <f t="shared" ca="1" si="80"/>
        <v>1.3712688204345591</v>
      </c>
      <c r="G1718" s="65">
        <f t="shared" ca="1" si="78"/>
        <v>-5.9787361782513173</v>
      </c>
    </row>
    <row r="1719" spans="5:7" x14ac:dyDescent="0.25">
      <c r="E1719" s="60">
        <f t="shared" ca="1" si="79"/>
        <v>0.92262408096931869</v>
      </c>
      <c r="F1719" s="78">
        <f t="shared" ca="1" si="80"/>
        <v>4.0162309296044825</v>
      </c>
      <c r="G1719" s="65">
        <f t="shared" ca="1" si="78"/>
        <v>-5.9620086154509986</v>
      </c>
    </row>
    <row r="1720" spans="5:7" x14ac:dyDescent="0.25">
      <c r="E1720" s="60">
        <f t="shared" ca="1" si="79"/>
        <v>0.78885828598138297</v>
      </c>
      <c r="F1720" s="78">
        <f t="shared" ca="1" si="80"/>
        <v>2.6398440085291384</v>
      </c>
      <c r="G1720" s="65">
        <f t="shared" ca="1" si="78"/>
        <v>-5.9706184469160464</v>
      </c>
    </row>
    <row r="1721" spans="5:7" x14ac:dyDescent="0.25">
      <c r="E1721" s="60">
        <f t="shared" ca="1" si="79"/>
        <v>0.37783277994866848</v>
      </c>
      <c r="F1721" s="78">
        <f t="shared" ca="1" si="80"/>
        <v>1.7980873805131854</v>
      </c>
      <c r="G1721" s="65">
        <f t="shared" ca="1" si="78"/>
        <v>-5.9759857135725856</v>
      </c>
    </row>
    <row r="1722" spans="5:7" x14ac:dyDescent="0.25">
      <c r="E1722" s="60">
        <f t="shared" ca="1" si="79"/>
        <v>0.4600514114724229</v>
      </c>
      <c r="F1722" s="78">
        <f t="shared" ca="1" si="80"/>
        <v>1.9369173548649037</v>
      </c>
      <c r="G1722" s="65">
        <f t="shared" ca="1" si="78"/>
        <v>-5.975095256392696</v>
      </c>
    </row>
    <row r="1723" spans="5:7" x14ac:dyDescent="0.25">
      <c r="E1723" s="60">
        <f t="shared" ca="1" si="79"/>
        <v>0.6020157952768237</v>
      </c>
      <c r="F1723" s="78">
        <f t="shared" ca="1" si="80"/>
        <v>2.1659678031306111</v>
      </c>
      <c r="G1723" s="65">
        <f t="shared" ca="1" si="78"/>
        <v>-5.9736306330358229</v>
      </c>
    </row>
    <row r="1724" spans="5:7" x14ac:dyDescent="0.25">
      <c r="E1724" s="60">
        <f t="shared" ca="1" si="79"/>
        <v>2.5729978018603106E-2</v>
      </c>
      <c r="F1724" s="78">
        <f t="shared" ca="1" si="80"/>
        <v>-4.1721060493605746</v>
      </c>
      <c r="G1724" s="65">
        <f t="shared" ca="1" si="78"/>
        <v>-6.0161409376367851</v>
      </c>
    </row>
    <row r="1725" spans="5:7" x14ac:dyDescent="0.25">
      <c r="E1725" s="60">
        <f t="shared" ca="1" si="79"/>
        <v>0.59942071482838011</v>
      </c>
      <c r="F1725" s="78">
        <f t="shared" ca="1" si="80"/>
        <v>2.1614544376819005</v>
      </c>
      <c r="G1725" s="65">
        <f t="shared" ca="1" si="78"/>
        <v>-5.9736594385962567</v>
      </c>
    </row>
    <row r="1726" spans="5:7" x14ac:dyDescent="0.25">
      <c r="E1726" s="60">
        <f t="shared" ca="1" si="79"/>
        <v>7.4913194059532451E-2</v>
      </c>
      <c r="F1726" s="78">
        <f t="shared" ca="1" si="80"/>
        <v>-8.5154796791858889E-2</v>
      </c>
      <c r="G1726" s="65">
        <f t="shared" ca="1" si="78"/>
        <v>-5.9882653134381334</v>
      </c>
    </row>
    <row r="1727" spans="5:7" x14ac:dyDescent="0.25">
      <c r="E1727" s="60">
        <f t="shared" ca="1" si="79"/>
        <v>0.89763766183155058</v>
      </c>
      <c r="F1727" s="78">
        <f t="shared" ca="1" si="80"/>
        <v>3.5008493566435481</v>
      </c>
      <c r="G1727" s="65">
        <f t="shared" ca="1" si="78"/>
        <v>-5.9652080516947237</v>
      </c>
    </row>
    <row r="1728" spans="5:7" x14ac:dyDescent="0.25">
      <c r="E1728" s="60">
        <f t="shared" ca="1" si="79"/>
        <v>0.40718022171095447</v>
      </c>
      <c r="F1728" s="78">
        <f t="shared" ca="1" si="80"/>
        <v>1.8499208957440652</v>
      </c>
      <c r="G1728" s="65">
        <f t="shared" ca="1" si="78"/>
        <v>-5.9756530120108922</v>
      </c>
    </row>
    <row r="1729" spans="5:7" x14ac:dyDescent="0.25">
      <c r="E1729" s="60">
        <f t="shared" ca="1" si="79"/>
        <v>0.90723200589340125</v>
      </c>
      <c r="F1729" s="78">
        <f t="shared" ca="1" si="80"/>
        <v>3.6667729218683278</v>
      </c>
      <c r="G1729" s="65">
        <f t="shared" ca="1" si="78"/>
        <v>-5.9641747941652357</v>
      </c>
    </row>
    <row r="1730" spans="5:7" x14ac:dyDescent="0.25">
      <c r="E1730" s="60">
        <f t="shared" ca="1" si="79"/>
        <v>0.14235510900567161</v>
      </c>
      <c r="F1730" s="78">
        <f t="shared" ca="1" si="80"/>
        <v>0.9575365748423208</v>
      </c>
      <c r="G1730" s="65">
        <f t="shared" ca="1" si="78"/>
        <v>-5.9814206842069897</v>
      </c>
    </row>
    <row r="1731" spans="5:7" x14ac:dyDescent="0.25">
      <c r="E1731" s="60">
        <f t="shared" ca="1" si="79"/>
        <v>0.12796773096085223</v>
      </c>
      <c r="F1731" s="78">
        <f t="shared" ca="1" si="80"/>
        <v>0.82402545995573373</v>
      </c>
      <c r="G1731" s="65">
        <f t="shared" ref="G1731:G1794" ca="1" si="81">LN(1/(PI()*$O$14*(1 + ((F1731-$O$13)/$O$14)^2)))</f>
        <v>-5.9822908045608703</v>
      </c>
    </row>
    <row r="1732" spans="5:7" x14ac:dyDescent="0.25">
      <c r="E1732" s="60">
        <f t="shared" ref="E1732:E1795" ca="1" si="82">RAND()</f>
        <v>0.5688361559128301</v>
      </c>
      <c r="F1732" s="78">
        <f t="shared" ref="F1732:F1795" ca="1" si="83">$C$3+$C$4*TAN(PI()*(E1732-0.5))</f>
        <v>2.1098452959443192</v>
      </c>
      <c r="G1732" s="65">
        <f t="shared" ca="1" si="81"/>
        <v>-5.9739889781642894</v>
      </c>
    </row>
    <row r="1733" spans="5:7" x14ac:dyDescent="0.25">
      <c r="E1733" s="60">
        <f t="shared" ca="1" si="82"/>
        <v>8.39258817552061E-2</v>
      </c>
      <c r="F1733" s="78">
        <f t="shared" ca="1" si="83"/>
        <v>0.14777351257404914</v>
      </c>
      <c r="G1733" s="65">
        <f t="shared" ca="1" si="81"/>
        <v>-5.9867265447407103</v>
      </c>
    </row>
    <row r="1734" spans="5:7" x14ac:dyDescent="0.25">
      <c r="E1734" s="60">
        <f t="shared" ca="1" si="82"/>
        <v>0.24120411046413748</v>
      </c>
      <c r="F1734" s="78">
        <f t="shared" ca="1" si="83"/>
        <v>1.4715741685753154</v>
      </c>
      <c r="G1734" s="65">
        <f t="shared" ca="1" si="81"/>
        <v>-5.9780880631948179</v>
      </c>
    </row>
    <row r="1735" spans="5:7" x14ac:dyDescent="0.25">
      <c r="E1735" s="60">
        <f t="shared" ca="1" si="82"/>
        <v>0.4705007907397275</v>
      </c>
      <c r="F1735" s="78">
        <f t="shared" ca="1" si="83"/>
        <v>1.9535296363360091</v>
      </c>
      <c r="G1735" s="65">
        <f t="shared" ca="1" si="81"/>
        <v>-5.9749888429815634</v>
      </c>
    </row>
    <row r="1736" spans="5:7" x14ac:dyDescent="0.25">
      <c r="E1736" s="60">
        <f t="shared" ca="1" si="82"/>
        <v>0.59083276585123057</v>
      </c>
      <c r="F1736" s="78">
        <f t="shared" ca="1" si="83"/>
        <v>2.1466830279195062</v>
      </c>
      <c r="G1736" s="65">
        <f t="shared" ca="1" si="81"/>
        <v>-5.9737537291707055</v>
      </c>
    </row>
    <row r="1737" spans="5:7" x14ac:dyDescent="0.25">
      <c r="E1737" s="60">
        <f t="shared" ca="1" si="82"/>
        <v>1.7825506096528665E-2</v>
      </c>
      <c r="F1737" s="78">
        <f t="shared" ca="1" si="83"/>
        <v>-6.9191596930624115</v>
      </c>
      <c r="G1737" s="65">
        <f t="shared" ca="1" si="81"/>
        <v>-6.0357585199392538</v>
      </c>
    </row>
    <row r="1738" spans="5:7" x14ac:dyDescent="0.25">
      <c r="E1738" s="60">
        <f t="shared" ca="1" si="82"/>
        <v>0.30299607314266663</v>
      </c>
      <c r="F1738" s="78">
        <f t="shared" ca="1" si="83"/>
        <v>1.6438705725551417</v>
      </c>
      <c r="G1738" s="65">
        <f t="shared" ca="1" si="81"/>
        <v>-5.9769772713149747</v>
      </c>
    </row>
    <row r="1739" spans="5:7" x14ac:dyDescent="0.25">
      <c r="E1739" s="60">
        <f t="shared" ca="1" si="82"/>
        <v>0.37928842607051827</v>
      </c>
      <c r="F1739" s="78">
        <f t="shared" ca="1" si="83"/>
        <v>1.8007418949054679</v>
      </c>
      <c r="G1739" s="65">
        <f t="shared" ca="1" si="81"/>
        <v>-5.9759686681919355</v>
      </c>
    </row>
    <row r="1740" spans="5:7" x14ac:dyDescent="0.25">
      <c r="E1740" s="60">
        <f t="shared" ca="1" si="82"/>
        <v>0.67298849296075136</v>
      </c>
      <c r="F1740" s="78">
        <f t="shared" ca="1" si="83"/>
        <v>2.3020709008429083</v>
      </c>
      <c r="G1740" s="65">
        <f t="shared" ca="1" si="81"/>
        <v>-5.9727630145168487</v>
      </c>
    </row>
    <row r="1741" spans="5:7" x14ac:dyDescent="0.25">
      <c r="E1741" s="60">
        <f t="shared" ca="1" si="82"/>
        <v>0.63287580896438234</v>
      </c>
      <c r="F1741" s="78">
        <f t="shared" ca="1" si="83"/>
        <v>2.221753752758107</v>
      </c>
      <c r="G1741" s="65">
        <f t="shared" ca="1" si="81"/>
        <v>-5.9732747723529673</v>
      </c>
    </row>
    <row r="1742" spans="5:7" x14ac:dyDescent="0.25">
      <c r="E1742" s="60">
        <f t="shared" ca="1" si="82"/>
        <v>0.38859891847966188</v>
      </c>
      <c r="F1742" s="78">
        <f t="shared" ca="1" si="83"/>
        <v>1.8174988871855893</v>
      </c>
      <c r="G1742" s="65">
        <f t="shared" ca="1" si="81"/>
        <v>-5.975861084194837</v>
      </c>
    </row>
    <row r="1743" spans="5:7" x14ac:dyDescent="0.25">
      <c r="E1743" s="60">
        <f t="shared" ca="1" si="82"/>
        <v>0.42330629436009237</v>
      </c>
      <c r="F1743" s="78">
        <f t="shared" ca="1" si="83"/>
        <v>1.8771431846891788</v>
      </c>
      <c r="G1743" s="65">
        <f t="shared" ca="1" si="81"/>
        <v>-5.9754783963209244</v>
      </c>
    </row>
    <row r="1744" spans="5:7" x14ac:dyDescent="0.25">
      <c r="E1744" s="60">
        <f t="shared" ca="1" si="82"/>
        <v>0.16451285829590634</v>
      </c>
      <c r="F1744" s="78">
        <f t="shared" ca="1" si="83"/>
        <v>1.1202811263722536</v>
      </c>
      <c r="G1744" s="65">
        <f t="shared" ca="1" si="81"/>
        <v>-5.980362567432568</v>
      </c>
    </row>
    <row r="1745" spans="5:7" x14ac:dyDescent="0.25">
      <c r="E1745" s="60">
        <f t="shared" ca="1" si="82"/>
        <v>2.5850934116477209E-2</v>
      </c>
      <c r="F1745" s="78">
        <f t="shared" ca="1" si="83"/>
        <v>-4.143100386803205</v>
      </c>
      <c r="G1745" s="65">
        <f t="shared" ca="1" si="81"/>
        <v>-6.0159374520475186</v>
      </c>
    </row>
    <row r="1746" spans="5:7" x14ac:dyDescent="0.25">
      <c r="E1746" s="60">
        <f t="shared" ca="1" si="82"/>
        <v>0.12647117264297802</v>
      </c>
      <c r="F1746" s="78">
        <f t="shared" ca="1" si="83"/>
        <v>0.80849909657993502</v>
      </c>
      <c r="G1746" s="65">
        <f t="shared" ca="1" si="81"/>
        <v>-5.9823921140402962</v>
      </c>
    </row>
    <row r="1747" spans="5:7" x14ac:dyDescent="0.25">
      <c r="E1747" s="60">
        <f t="shared" ca="1" si="82"/>
        <v>0.66118686441944996</v>
      </c>
      <c r="F1747" s="78">
        <f t="shared" ca="1" si="83"/>
        <v>2.2773101008902255</v>
      </c>
      <c r="G1747" s="65">
        <f t="shared" ca="1" si="81"/>
        <v>-5.9729207091437209</v>
      </c>
    </row>
    <row r="1748" spans="5:7" x14ac:dyDescent="0.25">
      <c r="E1748" s="60">
        <f t="shared" ca="1" si="82"/>
        <v>0.93964316448323493</v>
      </c>
      <c r="F1748" s="78">
        <f t="shared" ca="1" si="83"/>
        <v>4.6052212821100316</v>
      </c>
      <c r="G1748" s="65">
        <f t="shared" ca="1" si="81"/>
        <v>-5.9583885913779868</v>
      </c>
    </row>
    <row r="1749" spans="5:7" x14ac:dyDescent="0.25">
      <c r="E1749" s="60">
        <f t="shared" ca="1" si="82"/>
        <v>0.55151516484564633</v>
      </c>
      <c r="F1749" s="78">
        <f t="shared" ca="1" si="83"/>
        <v>2.0816337989063314</v>
      </c>
      <c r="G1749" s="65">
        <f t="shared" ca="1" si="81"/>
        <v>-5.9741692377747171</v>
      </c>
    </row>
    <row r="1750" spans="5:7" x14ac:dyDescent="0.25">
      <c r="E1750" s="60">
        <f t="shared" ca="1" si="82"/>
        <v>0.92155902996457384</v>
      </c>
      <c r="F1750" s="78">
        <f t="shared" ca="1" si="83"/>
        <v>3.9877384007520238</v>
      </c>
      <c r="G1750" s="65">
        <f t="shared" ca="1" si="81"/>
        <v>-5.9621847218255812</v>
      </c>
    </row>
    <row r="1751" spans="5:7" x14ac:dyDescent="0.25">
      <c r="E1751" s="60">
        <f t="shared" ca="1" si="82"/>
        <v>0.91612574726910678</v>
      </c>
      <c r="F1751" s="78">
        <f t="shared" ca="1" si="83"/>
        <v>3.8534212189016799</v>
      </c>
      <c r="G1751" s="65">
        <f t="shared" ca="1" si="81"/>
        <v>-5.963016128733611</v>
      </c>
    </row>
    <row r="1752" spans="5:7" x14ac:dyDescent="0.25">
      <c r="E1752" s="60">
        <f t="shared" ca="1" si="82"/>
        <v>0.41524202508255204</v>
      </c>
      <c r="F1752" s="78">
        <f t="shared" ca="1" si="83"/>
        <v>1.8636240177582599</v>
      </c>
      <c r="G1752" s="65">
        <f t="shared" ca="1" si="81"/>
        <v>-5.9755651042905713</v>
      </c>
    </row>
    <row r="1753" spans="5:7" x14ac:dyDescent="0.25">
      <c r="E1753" s="60">
        <f t="shared" ca="1" si="82"/>
        <v>0.97551650770366749</v>
      </c>
      <c r="F1753" s="78">
        <f t="shared" ca="1" si="83"/>
        <v>8.487675472307517</v>
      </c>
      <c r="G1753" s="65">
        <f t="shared" ca="1" si="81"/>
        <v>-5.9355302011121109</v>
      </c>
    </row>
    <row r="1754" spans="5:7" x14ac:dyDescent="0.25">
      <c r="E1754" s="60">
        <f t="shared" ca="1" si="82"/>
        <v>0.70324736217992689</v>
      </c>
      <c r="F1754" s="78">
        <f t="shared" ca="1" si="83"/>
        <v>2.3711232862630469</v>
      </c>
      <c r="G1754" s="65">
        <f t="shared" ca="1" si="81"/>
        <v>-5.9723235884155423</v>
      </c>
    </row>
    <row r="1755" spans="5:7" x14ac:dyDescent="0.25">
      <c r="E1755" s="60">
        <f t="shared" ca="1" si="82"/>
        <v>0.17235883247833172</v>
      </c>
      <c r="F1755" s="78">
        <f t="shared" ca="1" si="83"/>
        <v>1.1686686367516712</v>
      </c>
      <c r="G1755" s="65">
        <f t="shared" ca="1" si="81"/>
        <v>-5.9800485024003835</v>
      </c>
    </row>
    <row r="1756" spans="5:7" x14ac:dyDescent="0.25">
      <c r="E1756" s="60">
        <f t="shared" ca="1" si="82"/>
        <v>0.8585525767287927</v>
      </c>
      <c r="F1756" s="78">
        <f t="shared" ca="1" si="83"/>
        <v>3.0501326237985018</v>
      </c>
      <c r="G1756" s="65">
        <f t="shared" ca="1" si="81"/>
        <v>-5.9680301401814084</v>
      </c>
    </row>
    <row r="1757" spans="5:7" x14ac:dyDescent="0.25">
      <c r="E1757" s="60">
        <f t="shared" ca="1" si="82"/>
        <v>3.5966662772727975E-2</v>
      </c>
      <c r="F1757" s="78">
        <f t="shared" ca="1" si="83"/>
        <v>-2.406220256493401</v>
      </c>
      <c r="G1757" s="65">
        <f t="shared" ca="1" si="81"/>
        <v>-6.0038970334875161</v>
      </c>
    </row>
    <row r="1758" spans="5:7" x14ac:dyDescent="0.25">
      <c r="E1758" s="60">
        <f t="shared" ca="1" si="82"/>
        <v>0.21111015015922552</v>
      </c>
      <c r="F1758" s="78">
        <f t="shared" ca="1" si="83"/>
        <v>1.3600252015551617</v>
      </c>
      <c r="G1758" s="65">
        <f t="shared" ca="1" si="81"/>
        <v>-5.9788088942953559</v>
      </c>
    </row>
    <row r="1759" spans="5:7" x14ac:dyDescent="0.25">
      <c r="E1759" s="60">
        <f t="shared" ca="1" si="82"/>
        <v>0.88748779196589178</v>
      </c>
      <c r="F1759" s="78">
        <f t="shared" ca="1" si="83"/>
        <v>3.355149247745854</v>
      </c>
      <c r="G1759" s="65">
        <f t="shared" ca="1" si="81"/>
        <v>-5.9661178820860208</v>
      </c>
    </row>
    <row r="1760" spans="5:7" x14ac:dyDescent="0.25">
      <c r="E1760" s="60">
        <f t="shared" ca="1" si="82"/>
        <v>0.56576014358271964</v>
      </c>
      <c r="F1760" s="78">
        <f t="shared" ca="1" si="83"/>
        <v>2.1047908790052845</v>
      </c>
      <c r="G1760" s="65">
        <f t="shared" ca="1" si="81"/>
        <v>-5.9740212674832733</v>
      </c>
    </row>
    <row r="1761" spans="5:7" x14ac:dyDescent="0.25">
      <c r="E1761" s="60">
        <f t="shared" ca="1" si="82"/>
        <v>0.65549717925970907</v>
      </c>
      <c r="F1761" s="78">
        <f t="shared" ca="1" si="83"/>
        <v>2.2657371058401563</v>
      </c>
      <c r="G1761" s="65">
        <f t="shared" ca="1" si="81"/>
        <v>-5.9729944369749841</v>
      </c>
    </row>
    <row r="1762" spans="5:7" x14ac:dyDescent="0.25">
      <c r="E1762" s="60">
        <f t="shared" ca="1" si="82"/>
        <v>0.61014919851812732</v>
      </c>
      <c r="F1762" s="78">
        <f t="shared" ca="1" si="83"/>
        <v>2.1802758585904343</v>
      </c>
      <c r="G1762" s="65">
        <f t="shared" ca="1" si="81"/>
        <v>-5.9735393294984123</v>
      </c>
    </row>
    <row r="1763" spans="5:7" x14ac:dyDescent="0.25">
      <c r="E1763" s="60">
        <f t="shared" ca="1" si="82"/>
        <v>0.13211780244788363</v>
      </c>
      <c r="F1763" s="78">
        <f t="shared" ca="1" si="83"/>
        <v>0.86534028864303103</v>
      </c>
      <c r="G1763" s="65">
        <f t="shared" ca="1" si="81"/>
        <v>-5.9820213479905417</v>
      </c>
    </row>
    <row r="1764" spans="5:7" x14ac:dyDescent="0.25">
      <c r="E1764" s="60">
        <f t="shared" ca="1" si="82"/>
        <v>0.33150961161143255</v>
      </c>
      <c r="F1764" s="78">
        <f t="shared" ca="1" si="83"/>
        <v>1.7074925528558589</v>
      </c>
      <c r="G1764" s="65">
        <f t="shared" ca="1" si="81"/>
        <v>-5.9765678984639514</v>
      </c>
    </row>
    <row r="1765" spans="5:7" x14ac:dyDescent="0.25">
      <c r="E1765" s="60">
        <f t="shared" ca="1" si="82"/>
        <v>0.32941926959403078</v>
      </c>
      <c r="F1765" s="78">
        <f t="shared" ca="1" si="83"/>
        <v>1.7030682368367511</v>
      </c>
      <c r="G1765" s="65">
        <f t="shared" ca="1" si="81"/>
        <v>-5.9765963526024581</v>
      </c>
    </row>
    <row r="1766" spans="5:7" x14ac:dyDescent="0.25">
      <c r="E1766" s="60">
        <f t="shared" ca="1" si="82"/>
        <v>0.32581918959542366</v>
      </c>
      <c r="F1766" s="78">
        <f t="shared" ca="1" si="83"/>
        <v>1.6953668206133734</v>
      </c>
      <c r="G1766" s="65">
        <f t="shared" ca="1" si="81"/>
        <v>-5.976645887749866</v>
      </c>
    </row>
    <row r="1767" spans="5:7" x14ac:dyDescent="0.25">
      <c r="E1767" s="60">
        <f t="shared" ca="1" si="82"/>
        <v>0.95142321244569894</v>
      </c>
      <c r="F1767" s="78">
        <f t="shared" ca="1" si="83"/>
        <v>5.2508836046147138</v>
      </c>
      <c r="G1767" s="65">
        <f t="shared" ca="1" si="81"/>
        <v>-5.9544653590657353</v>
      </c>
    </row>
    <row r="1768" spans="5:7" x14ac:dyDescent="0.25">
      <c r="E1768" s="60">
        <f t="shared" ca="1" si="82"/>
        <v>0.70453066882396043</v>
      </c>
      <c r="F1768" s="78">
        <f t="shared" ca="1" si="83"/>
        <v>2.3742590723375785</v>
      </c>
      <c r="G1768" s="65">
        <f t="shared" ca="1" si="81"/>
        <v>-5.9723036455436427</v>
      </c>
    </row>
    <row r="1769" spans="5:7" x14ac:dyDescent="0.25">
      <c r="E1769" s="60">
        <f t="shared" ca="1" si="82"/>
        <v>0.9167622496110146</v>
      </c>
      <c r="F1769" s="78">
        <f t="shared" ca="1" si="83"/>
        <v>3.8682692588786511</v>
      </c>
      <c r="G1769" s="65">
        <f t="shared" ca="1" si="81"/>
        <v>-5.9629241222867773</v>
      </c>
    </row>
    <row r="1770" spans="5:7" x14ac:dyDescent="0.25">
      <c r="E1770" s="60">
        <f t="shared" ca="1" si="82"/>
        <v>4.1330917834500047E-3</v>
      </c>
      <c r="F1770" s="78">
        <f t="shared" ca="1" si="83"/>
        <v>-36.505314418597855</v>
      </c>
      <c r="G1770" s="65">
        <f t="shared" ca="1" si="81"/>
        <v>-6.2793689313450445</v>
      </c>
    </row>
    <row r="1771" spans="5:7" x14ac:dyDescent="0.25">
      <c r="E1771" s="60">
        <f t="shared" ca="1" si="82"/>
        <v>0.63241024979120852</v>
      </c>
      <c r="F1771" s="78">
        <f t="shared" ca="1" si="83"/>
        <v>2.2208791751667718</v>
      </c>
      <c r="G1771" s="65">
        <f t="shared" ca="1" si="81"/>
        <v>-5.9732803487335167</v>
      </c>
    </row>
    <row r="1772" spans="5:7" x14ac:dyDescent="0.25">
      <c r="E1772" s="60">
        <f t="shared" ca="1" si="82"/>
        <v>0.32559487479582971</v>
      </c>
      <c r="F1772" s="78">
        <f t="shared" ca="1" si="83"/>
        <v>1.6948834648202693</v>
      </c>
      <c r="G1772" s="65">
        <f t="shared" ca="1" si="81"/>
        <v>-5.9766489968820897</v>
      </c>
    </row>
    <row r="1773" spans="5:7" x14ac:dyDescent="0.25">
      <c r="E1773" s="60">
        <f t="shared" ca="1" si="82"/>
        <v>0.7107776268923639</v>
      </c>
      <c r="F1773" s="78">
        <f t="shared" ca="1" si="83"/>
        <v>2.3897999139469923</v>
      </c>
      <c r="G1773" s="65">
        <f t="shared" ca="1" si="81"/>
        <v>-5.972204825066818</v>
      </c>
    </row>
    <row r="1774" spans="5:7" x14ac:dyDescent="0.25">
      <c r="E1774" s="60">
        <f t="shared" ca="1" si="82"/>
        <v>0.34919823799124095</v>
      </c>
      <c r="F1774" s="78">
        <f t="shared" ca="1" si="83"/>
        <v>1.7436488666428325</v>
      </c>
      <c r="G1774" s="65">
        <f t="shared" ca="1" si="81"/>
        <v>-5.97633544416927</v>
      </c>
    </row>
    <row r="1775" spans="5:7" x14ac:dyDescent="0.25">
      <c r="E1775" s="60">
        <f t="shared" ca="1" si="82"/>
        <v>0.22011645950160597</v>
      </c>
      <c r="F1775" s="78">
        <f t="shared" ca="1" si="83"/>
        <v>1.3960538594800989</v>
      </c>
      <c r="G1775" s="65">
        <f t="shared" ca="1" si="81"/>
        <v>-5.9785759327268346</v>
      </c>
    </row>
    <row r="1776" spans="5:7" x14ac:dyDescent="0.25">
      <c r="E1776" s="60">
        <f t="shared" ca="1" si="82"/>
        <v>0.66709399399275193</v>
      </c>
      <c r="F1776" s="78">
        <f t="shared" ca="1" si="83"/>
        <v>2.2895708216262838</v>
      </c>
      <c r="G1776" s="65">
        <f t="shared" ca="1" si="81"/>
        <v>-5.9728426157754653</v>
      </c>
    </row>
    <row r="1777" spans="5:7" x14ac:dyDescent="0.25">
      <c r="E1777" s="60">
        <f t="shared" ca="1" si="82"/>
        <v>0.24997759179439183</v>
      </c>
      <c r="F1777" s="78">
        <f t="shared" ca="1" si="83"/>
        <v>1.4999295975896145</v>
      </c>
      <c r="G1777" s="65">
        <f t="shared" ca="1" si="81"/>
        <v>-5.9779050398634705</v>
      </c>
    </row>
    <row r="1778" spans="5:7" x14ac:dyDescent="0.25">
      <c r="E1778" s="60">
        <f t="shared" ca="1" si="82"/>
        <v>0.96255179701358529</v>
      </c>
      <c r="F1778" s="78">
        <f t="shared" ca="1" si="83"/>
        <v>6.2303761972800702</v>
      </c>
      <c r="G1778" s="65">
        <f t="shared" ca="1" si="81"/>
        <v>-5.9486050977775164</v>
      </c>
    </row>
    <row r="1779" spans="5:7" x14ac:dyDescent="0.25">
      <c r="E1779" s="60">
        <f t="shared" ca="1" si="82"/>
        <v>4.9238683903603087E-2</v>
      </c>
      <c r="F1779" s="78">
        <f t="shared" ca="1" si="83"/>
        <v>-1.2064925971252833</v>
      </c>
      <c r="G1779" s="65">
        <f t="shared" ca="1" si="81"/>
        <v>-5.9957502097100637</v>
      </c>
    </row>
    <row r="1780" spans="5:7" x14ac:dyDescent="0.25">
      <c r="E1780" s="60">
        <f t="shared" ca="1" si="82"/>
        <v>0.77601882516631771</v>
      </c>
      <c r="F1780" s="78">
        <f t="shared" ca="1" si="83"/>
        <v>2.5892333606431293</v>
      </c>
      <c r="G1780" s="65">
        <f t="shared" ca="1" si="81"/>
        <v>-5.9709389939708766</v>
      </c>
    </row>
    <row r="1781" spans="5:7" x14ac:dyDescent="0.25">
      <c r="E1781" s="60">
        <f t="shared" ca="1" si="82"/>
        <v>0.43101554439002743</v>
      </c>
      <c r="F1781" s="78">
        <f t="shared" ca="1" si="83"/>
        <v>1.8899104874001467</v>
      </c>
      <c r="G1781" s="65">
        <f t="shared" ca="1" si="81"/>
        <v>-5.975396528511614</v>
      </c>
    </row>
    <row r="1782" spans="5:7" x14ac:dyDescent="0.25">
      <c r="E1782" s="60">
        <f t="shared" ca="1" si="82"/>
        <v>0.74371141435438481</v>
      </c>
      <c r="F1782" s="78">
        <f t="shared" ca="1" si="83"/>
        <v>2.4806240983164258</v>
      </c>
      <c r="G1782" s="65">
        <f t="shared" ca="1" si="81"/>
        <v>-5.9716278178712736</v>
      </c>
    </row>
    <row r="1783" spans="5:7" x14ac:dyDescent="0.25">
      <c r="E1783" s="60">
        <f t="shared" ca="1" si="82"/>
        <v>1.3786490620305458E-2</v>
      </c>
      <c r="F1783" s="78">
        <f t="shared" ca="1" si="83"/>
        <v>-9.5370485503901836</v>
      </c>
      <c r="G1783" s="65">
        <f t="shared" ca="1" si="81"/>
        <v>-6.0550621227225205</v>
      </c>
    </row>
    <row r="1784" spans="5:7" x14ac:dyDescent="0.25">
      <c r="E1784" s="60">
        <f t="shared" ca="1" si="82"/>
        <v>0.48222661496201713</v>
      </c>
      <c r="F1784" s="78">
        <f t="shared" ca="1" si="83"/>
        <v>1.9720525817577605</v>
      </c>
      <c r="G1784" s="65">
        <f t="shared" ca="1" si="81"/>
        <v>-5.9748702252327384</v>
      </c>
    </row>
    <row r="1785" spans="5:7" x14ac:dyDescent="0.25">
      <c r="E1785" s="60">
        <f t="shared" ca="1" si="82"/>
        <v>0.18026542139928203</v>
      </c>
      <c r="F1785" s="78">
        <f t="shared" ca="1" si="83"/>
        <v>1.2135762997276087</v>
      </c>
      <c r="G1785" s="65">
        <f t="shared" ca="1" si="81"/>
        <v>-5.9797572440533662</v>
      </c>
    </row>
    <row r="1786" spans="5:7" x14ac:dyDescent="0.25">
      <c r="E1786" s="60">
        <f t="shared" ca="1" si="82"/>
        <v>0.49261627410932218</v>
      </c>
      <c r="F1786" s="78">
        <f t="shared" ca="1" si="83"/>
        <v>1.9883995897493449</v>
      </c>
      <c r="G1786" s="65">
        <f t="shared" ca="1" si="81"/>
        <v>-5.9747655723176081</v>
      </c>
    </row>
    <row r="1787" spans="5:7" x14ac:dyDescent="0.25">
      <c r="E1787" s="60">
        <f t="shared" ca="1" si="82"/>
        <v>0.99022349737600224</v>
      </c>
      <c r="F1787" s="78">
        <f t="shared" ca="1" si="83"/>
        <v>18.274213846259443</v>
      </c>
      <c r="G1787" s="65">
        <f t="shared" ca="1" si="81"/>
        <v>-5.8863563107503722</v>
      </c>
    </row>
    <row r="1788" spans="5:7" x14ac:dyDescent="0.25">
      <c r="E1788" s="60">
        <f t="shared" ca="1" si="82"/>
        <v>0.97888058215981755</v>
      </c>
      <c r="F1788" s="78">
        <f t="shared" ca="1" si="83"/>
        <v>9.5248917874945462</v>
      </c>
      <c r="G1788" s="65">
        <f t="shared" ca="1" si="81"/>
        <v>-5.9297291877308353</v>
      </c>
    </row>
    <row r="1789" spans="5:7" x14ac:dyDescent="0.25">
      <c r="E1789" s="60">
        <f t="shared" ca="1" si="82"/>
        <v>7.1494232379788691E-2</v>
      </c>
      <c r="F1789" s="78">
        <f t="shared" ca="1" si="83"/>
        <v>-0.18856203362343393</v>
      </c>
      <c r="G1789" s="65">
        <f t="shared" ca="1" si="81"/>
        <v>-5.988950221362745</v>
      </c>
    </row>
    <row r="1790" spans="5:7" x14ac:dyDescent="0.25">
      <c r="E1790" s="60">
        <f t="shared" ca="1" si="82"/>
        <v>0.72181353565318906</v>
      </c>
      <c r="F1790" s="78">
        <f t="shared" ca="1" si="83"/>
        <v>2.4184570301090162</v>
      </c>
      <c r="G1790" s="65">
        <f t="shared" ca="1" si="81"/>
        <v>-5.9720226697565515</v>
      </c>
    </row>
    <row r="1791" spans="5:7" x14ac:dyDescent="0.25">
      <c r="E1791" s="60">
        <f t="shared" ca="1" si="82"/>
        <v>0.83681988545530339</v>
      </c>
      <c r="F1791" s="78">
        <f t="shared" ca="1" si="83"/>
        <v>2.8883566112949381</v>
      </c>
      <c r="G1791" s="65">
        <f t="shared" ca="1" si="81"/>
        <v>-5.9690485116385892</v>
      </c>
    </row>
    <row r="1792" spans="5:7" x14ac:dyDescent="0.25">
      <c r="E1792" s="60">
        <f t="shared" ca="1" si="82"/>
        <v>9.8667856109574958E-2</v>
      </c>
      <c r="F1792" s="78">
        <f t="shared" ca="1" si="83"/>
        <v>0.43895894459238693</v>
      </c>
      <c r="G1792" s="65">
        <f t="shared" ca="1" si="81"/>
        <v>-5.9848107664322905</v>
      </c>
    </row>
    <row r="1793" spans="5:7" x14ac:dyDescent="0.25">
      <c r="E1793" s="60">
        <f t="shared" ca="1" si="82"/>
        <v>0.20435170020769355</v>
      </c>
      <c r="F1793" s="78">
        <f t="shared" ca="1" si="83"/>
        <v>1.3312300536363557</v>
      </c>
      <c r="G1793" s="65">
        <f t="shared" ca="1" si="81"/>
        <v>-5.9789951825115732</v>
      </c>
    </row>
    <row r="1794" spans="5:7" x14ac:dyDescent="0.25">
      <c r="E1794" s="60">
        <f t="shared" ca="1" si="82"/>
        <v>0.42103964973448316</v>
      </c>
      <c r="F1794" s="78">
        <f t="shared" ca="1" si="83"/>
        <v>1.8733611041632368</v>
      </c>
      <c r="G1794" s="65">
        <f t="shared" ca="1" si="81"/>
        <v>-5.9755026515090464</v>
      </c>
    </row>
    <row r="1795" spans="5:7" x14ac:dyDescent="0.25">
      <c r="E1795" s="60">
        <f t="shared" ca="1" si="82"/>
        <v>0.71717964237753595</v>
      </c>
      <c r="F1795" s="78">
        <f t="shared" ca="1" si="83"/>
        <v>2.4062279321257174</v>
      </c>
      <c r="G1795" s="65">
        <f t="shared" ref="G1795:G1858" ca="1" si="84">LN(1/(PI()*$O$14*(1 + ((F1795-$O$13)/$O$14)^2)))</f>
        <v>-5.9721003916084516</v>
      </c>
    </row>
    <row r="1796" spans="5:7" x14ac:dyDescent="0.25">
      <c r="E1796" s="60">
        <f t="shared" ref="E1796:E1859" ca="1" si="85">RAND()</f>
        <v>4.0466047992286924E-2</v>
      </c>
      <c r="F1796" s="78">
        <f t="shared" ref="F1796:F1859" ca="1" si="86">$C$3+$C$4*TAN(PI()*(E1796-0.5))</f>
        <v>-1.911838002430577</v>
      </c>
      <c r="G1796" s="65">
        <f t="shared" ca="1" si="84"/>
        <v>-6.0005227805770325</v>
      </c>
    </row>
    <row r="1797" spans="5:7" x14ac:dyDescent="0.25">
      <c r="E1797" s="60">
        <f t="shared" ca="1" si="85"/>
        <v>0.8069118620897191</v>
      </c>
      <c r="F1797" s="78">
        <f t="shared" ca="1" si="86"/>
        <v>2.7205895169237655</v>
      </c>
      <c r="G1797" s="65">
        <f t="shared" ca="1" si="84"/>
        <v>-5.9701076139924929</v>
      </c>
    </row>
    <row r="1798" spans="5:7" x14ac:dyDescent="0.25">
      <c r="E1798" s="60">
        <f t="shared" ca="1" si="85"/>
        <v>0.78864344776241879</v>
      </c>
      <c r="F1798" s="78">
        <f t="shared" ca="1" si="86"/>
        <v>2.6389546728544415</v>
      </c>
      <c r="G1798" s="65">
        <f t="shared" ca="1" si="84"/>
        <v>-5.9706240772030821</v>
      </c>
    </row>
    <row r="1799" spans="5:7" x14ac:dyDescent="0.25">
      <c r="E1799" s="60">
        <f t="shared" ca="1" si="85"/>
        <v>0.80895965636617384</v>
      </c>
      <c r="F1799" s="78">
        <f t="shared" ca="1" si="86"/>
        <v>2.7305799589880717</v>
      </c>
      <c r="G1799" s="65">
        <f t="shared" ca="1" si="84"/>
        <v>-5.970044459172815</v>
      </c>
    </row>
    <row r="1800" spans="5:7" x14ac:dyDescent="0.25">
      <c r="E1800" s="60">
        <f t="shared" ca="1" si="85"/>
        <v>0.81866036150056032</v>
      </c>
      <c r="F1800" s="78">
        <f t="shared" ca="1" si="86"/>
        <v>2.7805929373622948</v>
      </c>
      <c r="G1800" s="65">
        <f t="shared" ca="1" si="84"/>
        <v>-5.9697284642147794</v>
      </c>
    </row>
    <row r="1801" spans="5:7" x14ac:dyDescent="0.25">
      <c r="E1801" s="60">
        <f t="shared" ca="1" si="85"/>
        <v>0.67380265195889733</v>
      </c>
      <c r="F1801" s="78">
        <f t="shared" ca="1" si="86"/>
        <v>2.3038192585003454</v>
      </c>
      <c r="G1801" s="65">
        <f t="shared" ca="1" si="84"/>
        <v>-5.9727518822124219</v>
      </c>
    </row>
    <row r="1802" spans="5:7" x14ac:dyDescent="0.25">
      <c r="E1802" s="60">
        <f t="shared" ca="1" si="85"/>
        <v>0.91248214436177522</v>
      </c>
      <c r="F1802" s="78">
        <f t="shared" ca="1" si="86"/>
        <v>3.7724856791960621</v>
      </c>
      <c r="G1802" s="65">
        <f t="shared" ca="1" si="84"/>
        <v>-5.9635180804608705</v>
      </c>
    </row>
    <row r="1803" spans="5:7" x14ac:dyDescent="0.25">
      <c r="E1803" s="60">
        <f t="shared" ca="1" si="85"/>
        <v>0.18257998195921921</v>
      </c>
      <c r="F1803" s="78">
        <f t="shared" ca="1" si="86"/>
        <v>1.2260635888392173</v>
      </c>
      <c r="G1803" s="65">
        <f t="shared" ca="1" si="84"/>
        <v>-5.9796762927599403</v>
      </c>
    </row>
    <row r="1804" spans="5:7" x14ac:dyDescent="0.25">
      <c r="E1804" s="60">
        <f t="shared" ca="1" si="85"/>
        <v>0.15237866488711738</v>
      </c>
      <c r="F1804" s="78">
        <f t="shared" ca="1" si="86"/>
        <v>1.0365614489985122</v>
      </c>
      <c r="G1804" s="65">
        <f t="shared" ca="1" si="84"/>
        <v>-5.9809065410257576</v>
      </c>
    </row>
    <row r="1805" spans="5:7" x14ac:dyDescent="0.25">
      <c r="E1805" s="60">
        <f t="shared" ca="1" si="85"/>
        <v>0.51019590764778378</v>
      </c>
      <c r="F1805" s="78">
        <f t="shared" ca="1" si="86"/>
        <v>2.0160211739504139</v>
      </c>
      <c r="G1805" s="65">
        <f t="shared" ca="1" si="84"/>
        <v>-5.9745888050245268</v>
      </c>
    </row>
    <row r="1806" spans="5:7" x14ac:dyDescent="0.25">
      <c r="E1806" s="60">
        <f t="shared" ca="1" si="85"/>
        <v>0.75136298554722025</v>
      </c>
      <c r="F1806" s="78">
        <f t="shared" ca="1" si="86"/>
        <v>2.5043003856813422</v>
      </c>
      <c r="G1806" s="65">
        <f t="shared" ca="1" si="84"/>
        <v>-5.9714775487278224</v>
      </c>
    </row>
    <row r="1807" spans="5:7" x14ac:dyDescent="0.25">
      <c r="E1807" s="60">
        <f t="shared" ca="1" si="85"/>
        <v>0.31912722100598823</v>
      </c>
      <c r="F1807" s="78">
        <f t="shared" ca="1" si="86"/>
        <v>1.6807638942806968</v>
      </c>
      <c r="G1807" s="65">
        <f t="shared" ca="1" si="84"/>
        <v>-5.9767398304118995</v>
      </c>
    </row>
    <row r="1808" spans="5:7" x14ac:dyDescent="0.25">
      <c r="E1808" s="60">
        <f t="shared" ca="1" si="85"/>
        <v>0.24253992571905236</v>
      </c>
      <c r="F1808" s="78">
        <f t="shared" ca="1" si="86"/>
        <v>1.4759965328797269</v>
      </c>
      <c r="G1808" s="65">
        <f t="shared" ca="1" si="84"/>
        <v>-5.9780595129387795</v>
      </c>
    </row>
    <row r="1809" spans="5:7" x14ac:dyDescent="0.25">
      <c r="E1809" s="60">
        <f t="shared" ca="1" si="85"/>
        <v>0.36175303915493717</v>
      </c>
      <c r="F1809" s="78">
        <f t="shared" ca="1" si="86"/>
        <v>1.7680726133789608</v>
      </c>
      <c r="G1809" s="65">
        <f t="shared" ca="1" si="84"/>
        <v>-5.9761784990709046</v>
      </c>
    </row>
    <row r="1810" spans="5:7" x14ac:dyDescent="0.25">
      <c r="E1810" s="60">
        <f t="shared" ca="1" si="85"/>
        <v>0.68853073203720561</v>
      </c>
      <c r="F1810" s="78">
        <f t="shared" ca="1" si="86"/>
        <v>2.3364363297798794</v>
      </c>
      <c r="G1810" s="65">
        <f t="shared" ca="1" si="84"/>
        <v>-5.9725442602144758</v>
      </c>
    </row>
    <row r="1811" spans="5:7" x14ac:dyDescent="0.25">
      <c r="E1811" s="60">
        <f t="shared" ca="1" si="85"/>
        <v>0.72512792135970927</v>
      </c>
      <c r="F1811" s="78">
        <f t="shared" ca="1" si="86"/>
        <v>2.4273879757566355</v>
      </c>
      <c r="G1811" s="65">
        <f t="shared" ca="1" si="84"/>
        <v>-5.9719659194744112</v>
      </c>
    </row>
    <row r="1812" spans="5:7" x14ac:dyDescent="0.25">
      <c r="E1812" s="60">
        <f t="shared" ca="1" si="85"/>
        <v>0.31482686875180443</v>
      </c>
      <c r="F1812" s="78">
        <f t="shared" ca="1" si="86"/>
        <v>1.6711719509223937</v>
      </c>
      <c r="G1812" s="65">
        <f t="shared" ca="1" si="84"/>
        <v>-5.9768015490636843</v>
      </c>
    </row>
    <row r="1813" spans="5:7" x14ac:dyDescent="0.25">
      <c r="E1813" s="60">
        <f t="shared" ca="1" si="85"/>
        <v>0.81963728366292665</v>
      </c>
      <c r="F1813" s="78">
        <f t="shared" ca="1" si="86"/>
        <v>2.7858930451940629</v>
      </c>
      <c r="G1813" s="65">
        <f t="shared" ca="1" si="84"/>
        <v>-5.9696949927190355</v>
      </c>
    </row>
    <row r="1814" spans="5:7" x14ac:dyDescent="0.25">
      <c r="E1814" s="60">
        <f t="shared" ca="1" si="85"/>
        <v>0.20048000975474489</v>
      </c>
      <c r="F1814" s="78">
        <f t="shared" ca="1" si="86"/>
        <v>1.313986912111442</v>
      </c>
      <c r="G1814" s="65">
        <f t="shared" ca="1" si="84"/>
        <v>-5.9791067777203111</v>
      </c>
    </row>
    <row r="1815" spans="5:7" x14ac:dyDescent="0.25">
      <c r="E1815" s="60">
        <f t="shared" ca="1" si="85"/>
        <v>0.84334180754524068</v>
      </c>
      <c r="F1815" s="78">
        <f t="shared" ca="1" si="86"/>
        <v>2.9325556726327058</v>
      </c>
      <c r="G1815" s="65">
        <f t="shared" ca="1" si="84"/>
        <v>-5.9687699968325827</v>
      </c>
    </row>
    <row r="1816" spans="5:7" x14ac:dyDescent="0.25">
      <c r="E1816" s="60">
        <f t="shared" ca="1" si="85"/>
        <v>0.12386878073670482</v>
      </c>
      <c r="F1816" s="78">
        <f t="shared" ca="1" si="86"/>
        <v>0.7806546287808227</v>
      </c>
      <c r="G1816" s="65">
        <f t="shared" ca="1" si="84"/>
        <v>-5.9825738621123348</v>
      </c>
    </row>
    <row r="1817" spans="5:7" x14ac:dyDescent="0.25">
      <c r="E1817" s="60">
        <f t="shared" ca="1" si="85"/>
        <v>0.26795756144757488</v>
      </c>
      <c r="F1817" s="78">
        <f t="shared" ca="1" si="86"/>
        <v>1.5534563106860482</v>
      </c>
      <c r="G1817" s="65">
        <f t="shared" ca="1" si="84"/>
        <v>-5.9775597778295477</v>
      </c>
    </row>
    <row r="1818" spans="5:7" x14ac:dyDescent="0.25">
      <c r="E1818" s="60">
        <f t="shared" ca="1" si="85"/>
        <v>0.24019287367114983</v>
      </c>
      <c r="F1818" s="78">
        <f t="shared" ca="1" si="86"/>
        <v>1.4682001892402654</v>
      </c>
      <c r="G1818" s="65">
        <f t="shared" ca="1" si="84"/>
        <v>-5.9781098465951512</v>
      </c>
    </row>
    <row r="1819" spans="5:7" x14ac:dyDescent="0.25">
      <c r="E1819" s="60">
        <f t="shared" ca="1" si="85"/>
        <v>0.4278222114335295</v>
      </c>
      <c r="F1819" s="78">
        <f t="shared" ca="1" si="86"/>
        <v>1.8846394184389588</v>
      </c>
      <c r="G1819" s="65">
        <f t="shared" ca="1" si="84"/>
        <v>-5.9754303260905983</v>
      </c>
    </row>
    <row r="1820" spans="5:7" x14ac:dyDescent="0.25">
      <c r="E1820" s="60">
        <f t="shared" ca="1" si="85"/>
        <v>0.49173383138010851</v>
      </c>
      <c r="F1820" s="78">
        <f t="shared" ca="1" si="86"/>
        <v>1.9870126130618491</v>
      </c>
      <c r="G1820" s="65">
        <f t="shared" ca="1" si="84"/>
        <v>-5.9747744505782077</v>
      </c>
    </row>
    <row r="1821" spans="5:7" x14ac:dyDescent="0.25">
      <c r="E1821" s="60">
        <f t="shared" ca="1" si="85"/>
        <v>4.3790764152360495E-3</v>
      </c>
      <c r="F1821" s="78">
        <f t="shared" ca="1" si="86"/>
        <v>-34.342115821255625</v>
      </c>
      <c r="G1821" s="65">
        <f t="shared" ca="1" si="84"/>
        <v>-6.2601390708554714</v>
      </c>
    </row>
    <row r="1822" spans="5:7" x14ac:dyDescent="0.25">
      <c r="E1822" s="60">
        <f t="shared" ca="1" si="85"/>
        <v>0.37799105540117417</v>
      </c>
      <c r="F1822" s="78">
        <f t="shared" ca="1" si="86"/>
        <v>1.7983764844032233</v>
      </c>
      <c r="G1822" s="65">
        <f t="shared" ca="1" si="84"/>
        <v>-5.9759838571190462</v>
      </c>
    </row>
    <row r="1823" spans="5:7" x14ac:dyDescent="0.25">
      <c r="E1823" s="60">
        <f t="shared" ca="1" si="85"/>
        <v>0.83164136320503135</v>
      </c>
      <c r="F1823" s="78">
        <f t="shared" ca="1" si="86"/>
        <v>2.8554913266321393</v>
      </c>
      <c r="G1823" s="65">
        <f t="shared" ca="1" si="84"/>
        <v>-5.9692557463270388</v>
      </c>
    </row>
    <row r="1824" spans="5:7" x14ac:dyDescent="0.25">
      <c r="E1824" s="60">
        <f t="shared" ca="1" si="85"/>
        <v>0.62457538475648078</v>
      </c>
      <c r="F1824" s="78">
        <f t="shared" ca="1" si="86"/>
        <v>2.2063257918185992</v>
      </c>
      <c r="G1824" s="65">
        <f t="shared" ca="1" si="84"/>
        <v>-5.9733731544140705</v>
      </c>
    </row>
    <row r="1825" spans="5:7" x14ac:dyDescent="0.25">
      <c r="E1825" s="60">
        <f t="shared" ca="1" si="85"/>
        <v>0.83364110492701804</v>
      </c>
      <c r="F1825" s="78">
        <f t="shared" ca="1" si="86"/>
        <v>2.8679624343035246</v>
      </c>
      <c r="G1825" s="65">
        <f t="shared" ca="1" si="84"/>
        <v>-5.9691770948810703</v>
      </c>
    </row>
    <row r="1826" spans="5:7" x14ac:dyDescent="0.25">
      <c r="E1826" s="60">
        <f t="shared" ca="1" si="85"/>
        <v>0.32082001156559037</v>
      </c>
      <c r="F1826" s="78">
        <f t="shared" ca="1" si="86"/>
        <v>1.6844942371612444</v>
      </c>
      <c r="G1826" s="65">
        <f t="shared" ca="1" si="84"/>
        <v>-5.9767158304386321</v>
      </c>
    </row>
    <row r="1827" spans="5:7" x14ac:dyDescent="0.25">
      <c r="E1827" s="60">
        <f t="shared" ca="1" si="85"/>
        <v>0.95614471861926376</v>
      </c>
      <c r="F1827" s="78">
        <f t="shared" ca="1" si="86"/>
        <v>5.6061024213452839</v>
      </c>
      <c r="G1827" s="65">
        <f t="shared" ca="1" si="84"/>
        <v>-5.952327279903658</v>
      </c>
    </row>
    <row r="1828" spans="5:7" x14ac:dyDescent="0.25">
      <c r="E1828" s="60">
        <f t="shared" ca="1" si="85"/>
        <v>0.2124273582630819</v>
      </c>
      <c r="F1828" s="78">
        <f t="shared" ca="1" si="86"/>
        <v>1.365455227719877</v>
      </c>
      <c r="G1828" s="65">
        <f t="shared" ca="1" si="84"/>
        <v>-5.9787737749292731</v>
      </c>
    </row>
    <row r="1829" spans="5:7" x14ac:dyDescent="0.25">
      <c r="E1829" s="60">
        <f t="shared" ca="1" si="85"/>
        <v>0.11486168197932134</v>
      </c>
      <c r="F1829" s="78">
        <f t="shared" ca="1" si="86"/>
        <v>0.67504746464413667</v>
      </c>
      <c r="G1829" s="65">
        <f t="shared" ca="1" si="84"/>
        <v>-5.9832639218443582</v>
      </c>
    </row>
    <row r="1830" spans="5:7" x14ac:dyDescent="0.25">
      <c r="E1830" s="60">
        <f t="shared" ca="1" si="85"/>
        <v>0.89201575293212643</v>
      </c>
      <c r="F1830" s="78">
        <f t="shared" ca="1" si="86"/>
        <v>3.4168928317929419</v>
      </c>
      <c r="G1830" s="65">
        <f t="shared" ca="1" si="84"/>
        <v>-5.9657320355680268</v>
      </c>
    </row>
    <row r="1831" spans="5:7" x14ac:dyDescent="0.25">
      <c r="E1831" s="60">
        <f t="shared" ca="1" si="85"/>
        <v>0.14103441797102656</v>
      </c>
      <c r="F1831" s="78">
        <f t="shared" ca="1" si="86"/>
        <v>0.94634733665449655</v>
      </c>
      <c r="G1831" s="65">
        <f t="shared" ca="1" si="84"/>
        <v>-5.981493535292131</v>
      </c>
    </row>
    <row r="1832" spans="5:7" x14ac:dyDescent="0.25">
      <c r="E1832" s="60">
        <f t="shared" ca="1" si="85"/>
        <v>0.45520858780266871</v>
      </c>
      <c r="F1832" s="78">
        <f t="shared" ca="1" si="86"/>
        <v>1.9291737166012699</v>
      </c>
      <c r="G1832" s="65">
        <f t="shared" ca="1" si="84"/>
        <v>-5.9751448699586804</v>
      </c>
    </row>
    <row r="1833" spans="5:7" x14ac:dyDescent="0.25">
      <c r="E1833" s="60">
        <f t="shared" ca="1" si="85"/>
        <v>0.73716002448010187</v>
      </c>
      <c r="F1833" s="78">
        <f t="shared" ca="1" si="86"/>
        <v>2.4612058605702227</v>
      </c>
      <c r="G1833" s="65">
        <f t="shared" ca="1" si="84"/>
        <v>-5.9717511072176572</v>
      </c>
    </row>
    <row r="1834" spans="5:7" x14ac:dyDescent="0.25">
      <c r="E1834" s="60">
        <f t="shared" ca="1" si="85"/>
        <v>0.14770578648671906</v>
      </c>
      <c r="F1834" s="78">
        <f t="shared" ca="1" si="86"/>
        <v>1.0009587758780982</v>
      </c>
      <c r="G1834" s="65">
        <f t="shared" ca="1" si="84"/>
        <v>-5.9811380943390056</v>
      </c>
    </row>
    <row r="1835" spans="5:7" x14ac:dyDescent="0.25">
      <c r="E1835" s="60">
        <f t="shared" ca="1" si="85"/>
        <v>0.7338732799217399</v>
      </c>
      <c r="F1835" s="78">
        <f t="shared" ca="1" si="86"/>
        <v>2.4517401343083529</v>
      </c>
      <c r="G1835" s="65">
        <f t="shared" ca="1" si="84"/>
        <v>-5.9718112213422607</v>
      </c>
    </row>
    <row r="1836" spans="5:7" x14ac:dyDescent="0.25">
      <c r="E1836" s="60">
        <f t="shared" ca="1" si="85"/>
        <v>0.75125200631975486</v>
      </c>
      <c r="F1836" s="78">
        <f t="shared" ca="1" si="86"/>
        <v>2.5039488461928183</v>
      </c>
      <c r="G1836" s="65">
        <f t="shared" ca="1" si="84"/>
        <v>-5.9714797794420154</v>
      </c>
    </row>
    <row r="1837" spans="5:7" x14ac:dyDescent="0.25">
      <c r="E1837" s="60">
        <f t="shared" ca="1" si="85"/>
        <v>0.58795007246205744</v>
      </c>
      <c r="F1837" s="78">
        <f t="shared" ca="1" si="86"/>
        <v>2.1417780941834921</v>
      </c>
      <c r="G1837" s="65">
        <f t="shared" ca="1" si="84"/>
        <v>-5.9737850440970366</v>
      </c>
    </row>
    <row r="1838" spans="5:7" x14ac:dyDescent="0.25">
      <c r="E1838" s="60">
        <f t="shared" ca="1" si="85"/>
        <v>0.85252597627528792</v>
      </c>
      <c r="F1838" s="78">
        <f t="shared" ca="1" si="86"/>
        <v>3.0008613418329206</v>
      </c>
      <c r="G1838" s="65">
        <f t="shared" ca="1" si="84"/>
        <v>-5.9683399971683055</v>
      </c>
    </row>
    <row r="1839" spans="5:7" x14ac:dyDescent="0.25">
      <c r="E1839" s="60">
        <f t="shared" ca="1" si="85"/>
        <v>0.18920605670415391</v>
      </c>
      <c r="F1839" s="78">
        <f t="shared" ca="1" si="86"/>
        <v>1.2603104225656085</v>
      </c>
      <c r="G1839" s="65">
        <f t="shared" ca="1" si="84"/>
        <v>-5.9794543652471361</v>
      </c>
    </row>
    <row r="1840" spans="5:7" x14ac:dyDescent="0.25">
      <c r="E1840" s="60">
        <f t="shared" ca="1" si="85"/>
        <v>0.76163851013019235</v>
      </c>
      <c r="F1840" s="78">
        <f t="shared" ca="1" si="86"/>
        <v>2.537968644281638</v>
      </c>
      <c r="G1840" s="65">
        <f t="shared" ca="1" si="84"/>
        <v>-5.9712639668616454</v>
      </c>
    </row>
    <row r="1841" spans="5:7" x14ac:dyDescent="0.25">
      <c r="E1841" s="60">
        <f t="shared" ca="1" si="85"/>
        <v>0.33505041468165153</v>
      </c>
      <c r="F1841" s="78">
        <f t="shared" ca="1" si="86"/>
        <v>1.7149099813141022</v>
      </c>
      <c r="G1841" s="65">
        <f t="shared" ca="1" si="84"/>
        <v>-5.976520199371695</v>
      </c>
    </row>
    <row r="1842" spans="5:7" x14ac:dyDescent="0.25">
      <c r="E1842" s="60">
        <f t="shared" ca="1" si="85"/>
        <v>0.45949948127531903</v>
      </c>
      <c r="F1842" s="78">
        <f t="shared" ca="1" si="86"/>
        <v>1.936036391183217</v>
      </c>
      <c r="G1842" s="65">
        <f t="shared" ca="1" si="84"/>
        <v>-5.9751009004123201</v>
      </c>
    </row>
    <row r="1843" spans="5:7" x14ac:dyDescent="0.25">
      <c r="E1843" s="60">
        <f t="shared" ca="1" si="85"/>
        <v>4.6150667215438479E-2</v>
      </c>
      <c r="F1843" s="78">
        <f t="shared" ca="1" si="86"/>
        <v>-1.4243962641674814</v>
      </c>
      <c r="G1843" s="65">
        <f t="shared" ca="1" si="84"/>
        <v>-5.9972193539639047</v>
      </c>
    </row>
    <row r="1844" spans="5:7" x14ac:dyDescent="0.25">
      <c r="E1844" s="60">
        <f t="shared" ca="1" si="85"/>
        <v>0.30956993042245684</v>
      </c>
      <c r="F1844" s="78">
        <f t="shared" ca="1" si="86"/>
        <v>1.659211883878827</v>
      </c>
      <c r="G1844" s="65">
        <f t="shared" ca="1" si="84"/>
        <v>-5.9768785189372968</v>
      </c>
    </row>
    <row r="1845" spans="5:7" x14ac:dyDescent="0.25">
      <c r="E1845" s="60">
        <f t="shared" ca="1" si="85"/>
        <v>0.62725749564900668</v>
      </c>
      <c r="F1845" s="78">
        <f t="shared" ca="1" si="86"/>
        <v>2.2112735662243659</v>
      </c>
      <c r="G1845" s="65">
        <f t="shared" ca="1" si="84"/>
        <v>-5.9733416003232138</v>
      </c>
    </row>
    <row r="1846" spans="5:7" x14ac:dyDescent="0.25">
      <c r="E1846" s="60">
        <f t="shared" ca="1" si="85"/>
        <v>0.15054492243479178</v>
      </c>
      <c r="F1846" s="78">
        <f t="shared" ca="1" si="86"/>
        <v>1.0228338360502365</v>
      </c>
      <c r="G1846" s="65">
        <f t="shared" ca="1" si="84"/>
        <v>-5.9809958071852583</v>
      </c>
    </row>
    <row r="1847" spans="5:7" x14ac:dyDescent="0.25">
      <c r="E1847" s="60">
        <f t="shared" ca="1" si="85"/>
        <v>0.8936869572405719</v>
      </c>
      <c r="F1847" s="78">
        <f t="shared" ca="1" si="86"/>
        <v>3.4409568220925442</v>
      </c>
      <c r="G1847" s="65">
        <f t="shared" ca="1" si="84"/>
        <v>-5.9655817693906217</v>
      </c>
    </row>
    <row r="1848" spans="5:7" x14ac:dyDescent="0.25">
      <c r="E1848" s="60">
        <f t="shared" ca="1" si="85"/>
        <v>0.36513848733366872</v>
      </c>
      <c r="F1848" s="78">
        <f t="shared" ca="1" si="86"/>
        <v>1.7745031759138579</v>
      </c>
      <c r="G1848" s="65">
        <f t="shared" ca="1" si="84"/>
        <v>-5.9761371873459685</v>
      </c>
    </row>
    <row r="1849" spans="5:7" x14ac:dyDescent="0.25">
      <c r="E1849" s="60">
        <f t="shared" ca="1" si="85"/>
        <v>0.4394783409125359</v>
      </c>
      <c r="F1849" s="78">
        <f t="shared" ca="1" si="86"/>
        <v>1.903770394121383</v>
      </c>
      <c r="G1849" s="65">
        <f t="shared" ca="1" si="84"/>
        <v>-5.9753076743103817</v>
      </c>
    </row>
    <row r="1850" spans="5:7" x14ac:dyDescent="0.25">
      <c r="E1850" s="60">
        <f t="shared" ca="1" si="85"/>
        <v>0.1413353525565032</v>
      </c>
      <c r="F1850" s="78">
        <f t="shared" ca="1" si="86"/>
        <v>0.94891409727535092</v>
      </c>
      <c r="G1850" s="65">
        <f t="shared" ca="1" si="84"/>
        <v>-5.9814768224245425</v>
      </c>
    </row>
    <row r="1851" spans="5:7" x14ac:dyDescent="0.25">
      <c r="E1851" s="60">
        <f t="shared" ca="1" si="85"/>
        <v>0.71589103862626668</v>
      </c>
      <c r="F1851" s="78">
        <f t="shared" ca="1" si="86"/>
        <v>2.4028786959902986</v>
      </c>
      <c r="G1851" s="65">
        <f t="shared" ca="1" si="84"/>
        <v>-5.9721216804480592</v>
      </c>
    </row>
    <row r="1852" spans="5:7" x14ac:dyDescent="0.25">
      <c r="E1852" s="60">
        <f t="shared" ca="1" si="85"/>
        <v>0.4843747473895722</v>
      </c>
      <c r="F1852" s="78">
        <f t="shared" ca="1" si="86"/>
        <v>1.975436177358064</v>
      </c>
      <c r="G1852" s="65">
        <f t="shared" ca="1" si="84"/>
        <v>-5.9748485612363416</v>
      </c>
    </row>
    <row r="1853" spans="5:7" x14ac:dyDescent="0.25">
      <c r="E1853" s="60">
        <f t="shared" ca="1" si="85"/>
        <v>0.16267979524315079</v>
      </c>
      <c r="F1853" s="78">
        <f t="shared" ca="1" si="86"/>
        <v>1.1083674804535026</v>
      </c>
      <c r="G1853" s="65">
        <f t="shared" ca="1" si="84"/>
        <v>-5.9804399321509125</v>
      </c>
    </row>
    <row r="1854" spans="5:7" x14ac:dyDescent="0.25">
      <c r="E1854" s="60">
        <f t="shared" ca="1" si="85"/>
        <v>0.90029262271593591</v>
      </c>
      <c r="F1854" s="78">
        <f t="shared" ca="1" si="86"/>
        <v>3.5436689520775331</v>
      </c>
      <c r="G1854" s="65">
        <f t="shared" ca="1" si="84"/>
        <v>-5.9649411089281825</v>
      </c>
    </row>
    <row r="1855" spans="5:7" x14ac:dyDescent="0.25">
      <c r="E1855" s="60">
        <f t="shared" ca="1" si="85"/>
        <v>0.81895757842747874</v>
      </c>
      <c r="F1855" s="78">
        <f t="shared" ca="1" si="86"/>
        <v>2.7822000440081416</v>
      </c>
      <c r="G1855" s="65">
        <f t="shared" ca="1" si="84"/>
        <v>-5.9697183146144353</v>
      </c>
    </row>
    <row r="1856" spans="5:7" x14ac:dyDescent="0.25">
      <c r="E1856" s="60">
        <f t="shared" ca="1" si="85"/>
        <v>5.3262230859754012E-2</v>
      </c>
      <c r="F1856" s="78">
        <f t="shared" ca="1" si="86"/>
        <v>-0.96019865082475775</v>
      </c>
      <c r="G1856" s="65">
        <f t="shared" ca="1" si="84"/>
        <v>-5.9940953516469229</v>
      </c>
    </row>
    <row r="1857" spans="5:7" x14ac:dyDescent="0.25">
      <c r="E1857" s="60">
        <f t="shared" ca="1" si="85"/>
        <v>0.96845875030699358</v>
      </c>
      <c r="F1857" s="78">
        <f t="shared" ca="1" si="86"/>
        <v>7.0294043791352259</v>
      </c>
      <c r="G1857" s="65">
        <f t="shared" ca="1" si="84"/>
        <v>-5.9439074776357295</v>
      </c>
    </row>
    <row r="1858" spans="5:7" x14ac:dyDescent="0.25">
      <c r="E1858" s="60">
        <f t="shared" ca="1" si="85"/>
        <v>0.46061828244321479</v>
      </c>
      <c r="F1858" s="78">
        <f t="shared" ca="1" si="86"/>
        <v>1.9378217651732379</v>
      </c>
      <c r="G1858" s="65">
        <f t="shared" ca="1" si="84"/>
        <v>-5.9750894622452586</v>
      </c>
    </row>
    <row r="1859" spans="5:7" x14ac:dyDescent="0.25">
      <c r="E1859" s="60">
        <f t="shared" ca="1" si="85"/>
        <v>0.79786017480465932</v>
      </c>
      <c r="F1859" s="78">
        <f t="shared" ca="1" si="86"/>
        <v>2.6785511745657971</v>
      </c>
      <c r="G1859" s="65">
        <f t="shared" ref="G1859:G1922" ca="1" si="87">LN(1/(PI()*$O$14*(1 + ((F1859-$O$13)/$O$14)^2)))</f>
        <v>-5.9703734793078498</v>
      </c>
    </row>
    <row r="1860" spans="5:7" x14ac:dyDescent="0.25">
      <c r="E1860" s="60">
        <f t="shared" ref="E1860:E1923" ca="1" si="88">RAND()</f>
        <v>0.57246460861090986</v>
      </c>
      <c r="F1860" s="78">
        <f t="shared" ref="F1860:F1923" ca="1" si="89">$C$3+$C$4*TAN(PI()*(E1860-0.5))</f>
        <v>2.1158351992735156</v>
      </c>
      <c r="G1860" s="65">
        <f t="shared" ca="1" si="87"/>
        <v>-5.9739507161939533</v>
      </c>
    </row>
    <row r="1861" spans="5:7" x14ac:dyDescent="0.25">
      <c r="E1861" s="60">
        <f t="shared" ca="1" si="88"/>
        <v>0.89678150688246794</v>
      </c>
      <c r="F1861" s="78">
        <f t="shared" ca="1" si="89"/>
        <v>3.4874949814388261</v>
      </c>
      <c r="G1861" s="65">
        <f t="shared" ca="1" si="87"/>
        <v>-5.96529134603992</v>
      </c>
    </row>
    <row r="1862" spans="5:7" x14ac:dyDescent="0.25">
      <c r="E1862" s="60">
        <f t="shared" ca="1" si="88"/>
        <v>0.26227014495849876</v>
      </c>
      <c r="F1862" s="78">
        <f t="shared" ca="1" si="89"/>
        <v>1.5371347302652041</v>
      </c>
      <c r="G1862" s="65">
        <f t="shared" ca="1" si="87"/>
        <v>-5.9776650243289433</v>
      </c>
    </row>
    <row r="1863" spans="5:7" x14ac:dyDescent="0.25">
      <c r="E1863" s="60">
        <f t="shared" ca="1" si="88"/>
        <v>0.15290290092797876</v>
      </c>
      <c r="F1863" s="78">
        <f t="shared" ca="1" si="89"/>
        <v>1.0404300614792246</v>
      </c>
      <c r="G1863" s="65">
        <f t="shared" ca="1" si="87"/>
        <v>-5.980881388278048</v>
      </c>
    </row>
    <row r="1864" spans="5:7" x14ac:dyDescent="0.25">
      <c r="E1864" s="60">
        <f t="shared" ca="1" si="88"/>
        <v>0.77015377582582589</v>
      </c>
      <c r="F1864" s="78">
        <f t="shared" ca="1" si="89"/>
        <v>2.5676913032757094</v>
      </c>
      <c r="G1864" s="65">
        <f t="shared" ca="1" si="87"/>
        <v>-5.9710755168258549</v>
      </c>
    </row>
    <row r="1865" spans="5:7" x14ac:dyDescent="0.25">
      <c r="E1865" s="60">
        <f t="shared" ca="1" si="88"/>
        <v>0.71701647416490877</v>
      </c>
      <c r="F1865" s="78">
        <f t="shared" ca="1" si="89"/>
        <v>2.4058026228636775</v>
      </c>
      <c r="G1865" s="65">
        <f t="shared" ca="1" si="87"/>
        <v>-5.972103094945961</v>
      </c>
    </row>
    <row r="1866" spans="5:7" x14ac:dyDescent="0.25">
      <c r="E1866" s="60">
        <f t="shared" ca="1" si="88"/>
        <v>0.87709722170003945</v>
      </c>
      <c r="F1866" s="78">
        <f t="shared" ca="1" si="89"/>
        <v>3.2299656557637935</v>
      </c>
      <c r="G1866" s="65">
        <f t="shared" ca="1" si="87"/>
        <v>-5.9669014655969486</v>
      </c>
    </row>
    <row r="1867" spans="5:7" x14ac:dyDescent="0.25">
      <c r="E1867" s="60">
        <f t="shared" ca="1" si="88"/>
        <v>0.40077909120419808</v>
      </c>
      <c r="F1867" s="78">
        <f t="shared" ca="1" si="89"/>
        <v>1.8388920723723123</v>
      </c>
      <c r="G1867" s="65">
        <f t="shared" ca="1" si="87"/>
        <v>-5.9757237782368486</v>
      </c>
    </row>
    <row r="1868" spans="5:7" x14ac:dyDescent="0.25">
      <c r="E1868" s="60">
        <f t="shared" ca="1" si="88"/>
        <v>0.61699657573966904</v>
      </c>
      <c r="F1868" s="78">
        <f t="shared" ca="1" si="89"/>
        <v>2.1925268348789393</v>
      </c>
      <c r="G1868" s="65">
        <f t="shared" ca="1" si="87"/>
        <v>-5.9734611702261198</v>
      </c>
    </row>
    <row r="1869" spans="5:7" x14ac:dyDescent="0.25">
      <c r="E1869" s="60">
        <f t="shared" ca="1" si="88"/>
        <v>0.27130629627586478</v>
      </c>
      <c r="F1869" s="78">
        <f t="shared" ca="1" si="89"/>
        <v>1.5628243646762718</v>
      </c>
      <c r="G1869" s="65">
        <f t="shared" ca="1" si="87"/>
        <v>-5.9774993825391194</v>
      </c>
    </row>
    <row r="1870" spans="5:7" x14ac:dyDescent="0.25">
      <c r="E1870" s="60">
        <f t="shared" ca="1" si="88"/>
        <v>0.8056918537800728</v>
      </c>
      <c r="F1870" s="78">
        <f t="shared" ca="1" si="89"/>
        <v>2.7147251715388876</v>
      </c>
      <c r="G1870" s="65">
        <f t="shared" ca="1" si="87"/>
        <v>-5.9701446906495539</v>
      </c>
    </row>
    <row r="1871" spans="5:7" x14ac:dyDescent="0.25">
      <c r="E1871" s="60">
        <f t="shared" ca="1" si="88"/>
        <v>0.96031285338310024</v>
      </c>
      <c r="F1871" s="78">
        <f t="shared" ca="1" si="89"/>
        <v>5.98943728934149</v>
      </c>
      <c r="G1871" s="65">
        <f t="shared" ca="1" si="87"/>
        <v>-5.9500363108260856</v>
      </c>
    </row>
    <row r="1872" spans="5:7" x14ac:dyDescent="0.25">
      <c r="E1872" s="60">
        <f t="shared" ca="1" si="88"/>
        <v>0.71134955943144762</v>
      </c>
      <c r="F1872" s="78">
        <f t="shared" ca="1" si="89"/>
        <v>2.3912463506569201</v>
      </c>
      <c r="G1872" s="65">
        <f t="shared" ca="1" si="87"/>
        <v>-5.9721956288501472</v>
      </c>
    </row>
    <row r="1873" spans="5:7" x14ac:dyDescent="0.25">
      <c r="E1873" s="60">
        <f t="shared" ca="1" si="88"/>
        <v>0.20980750775540025</v>
      </c>
      <c r="F1873" s="78">
        <f t="shared" ca="1" si="89"/>
        <v>1.3545983523945166</v>
      </c>
      <c r="G1873" s="65">
        <f t="shared" ca="1" si="87"/>
        <v>-5.9788439962251356</v>
      </c>
    </row>
    <row r="1874" spans="5:7" x14ac:dyDescent="0.25">
      <c r="E1874" s="60">
        <f t="shared" ca="1" si="88"/>
        <v>8.4491885733733452E-2</v>
      </c>
      <c r="F1874" s="78">
        <f t="shared" ca="1" si="89"/>
        <v>0.16077772161658399</v>
      </c>
      <c r="G1874" s="65">
        <f t="shared" ca="1" si="87"/>
        <v>-5.986640800580922</v>
      </c>
    </row>
    <row r="1875" spans="5:7" x14ac:dyDescent="0.25">
      <c r="E1875" s="60">
        <f t="shared" ca="1" si="88"/>
        <v>0.9637984552749489</v>
      </c>
      <c r="F1875" s="78">
        <f t="shared" ca="1" si="89"/>
        <v>6.3773863382778364</v>
      </c>
      <c r="G1875" s="65">
        <f t="shared" ca="1" si="87"/>
        <v>-5.9477351657603732</v>
      </c>
    </row>
    <row r="1876" spans="5:7" x14ac:dyDescent="0.25">
      <c r="E1876" s="60">
        <f t="shared" ca="1" si="88"/>
        <v>0.32469518217491289</v>
      </c>
      <c r="F1876" s="78">
        <f t="shared" ca="1" si="89"/>
        <v>1.6929406084909884</v>
      </c>
      <c r="G1876" s="65">
        <f t="shared" ca="1" si="87"/>
        <v>-5.9766614943394645</v>
      </c>
    </row>
    <row r="1877" spans="5:7" x14ac:dyDescent="0.25">
      <c r="E1877" s="60">
        <f t="shared" ca="1" si="88"/>
        <v>0.4581596506641693</v>
      </c>
      <c r="F1877" s="78">
        <f t="shared" ca="1" si="89"/>
        <v>1.9338961825192313</v>
      </c>
      <c r="G1877" s="65">
        <f t="shared" ca="1" si="87"/>
        <v>-5.9751146123105068</v>
      </c>
    </row>
    <row r="1878" spans="5:7" x14ac:dyDescent="0.25">
      <c r="E1878" s="60">
        <f t="shared" ca="1" si="88"/>
        <v>0.91554676047419914</v>
      </c>
      <c r="F1878" s="78">
        <f t="shared" ca="1" si="89"/>
        <v>3.8401047787699194</v>
      </c>
      <c r="G1878" s="65">
        <f t="shared" ca="1" si="87"/>
        <v>-5.9630986654520362</v>
      </c>
    </row>
    <row r="1879" spans="5:7" x14ac:dyDescent="0.25">
      <c r="E1879" s="60">
        <f t="shared" ca="1" si="88"/>
        <v>0.42860859676881247</v>
      </c>
      <c r="F1879" s="78">
        <f t="shared" ca="1" si="89"/>
        <v>1.8859396863381679</v>
      </c>
      <c r="G1879" s="65">
        <f t="shared" ca="1" si="87"/>
        <v>-5.9754219886241104</v>
      </c>
    </row>
    <row r="1880" spans="5:7" x14ac:dyDescent="0.25">
      <c r="E1880" s="60">
        <f t="shared" ca="1" si="88"/>
        <v>0.90216627043158726</v>
      </c>
      <c r="F1880" s="78">
        <f t="shared" ca="1" si="89"/>
        <v>3.5752389464357588</v>
      </c>
      <c r="G1880" s="65">
        <f t="shared" ca="1" si="87"/>
        <v>-5.9647444275429979</v>
      </c>
    </row>
    <row r="1881" spans="5:7" x14ac:dyDescent="0.25">
      <c r="E1881" s="60">
        <f t="shared" ca="1" si="88"/>
        <v>0.19143738518450604</v>
      </c>
      <c r="F1881" s="78">
        <f t="shared" ca="1" si="89"/>
        <v>1.2713716875919667</v>
      </c>
      <c r="G1881" s="65">
        <f t="shared" ca="1" si="87"/>
        <v>-5.9793827120590617</v>
      </c>
    </row>
    <row r="1882" spans="5:7" x14ac:dyDescent="0.25">
      <c r="E1882" s="60">
        <f t="shared" ca="1" si="88"/>
        <v>0.96029510922318273</v>
      </c>
      <c r="F1882" s="78">
        <f t="shared" ca="1" si="89"/>
        <v>5.9876357892753997</v>
      </c>
      <c r="G1882" s="65">
        <f t="shared" ca="1" si="87"/>
        <v>-5.950047037474147</v>
      </c>
    </row>
    <row r="1883" spans="5:7" x14ac:dyDescent="0.25">
      <c r="E1883" s="60">
        <f t="shared" ca="1" si="88"/>
        <v>0.56890770135094126</v>
      </c>
      <c r="F1883" s="78">
        <f t="shared" ca="1" si="89"/>
        <v>2.1099631091384126</v>
      </c>
      <c r="G1883" s="65">
        <f t="shared" ca="1" si="87"/>
        <v>-5.9739882255666048</v>
      </c>
    </row>
    <row r="1884" spans="5:7" x14ac:dyDescent="0.25">
      <c r="E1884" s="60">
        <f t="shared" ca="1" si="88"/>
        <v>0.39955836160030833</v>
      </c>
      <c r="F1884" s="78">
        <f t="shared" ca="1" si="89"/>
        <v>1.836772843116536</v>
      </c>
      <c r="G1884" s="65">
        <f t="shared" ca="1" si="87"/>
        <v>-5.9757373777162393</v>
      </c>
    </row>
    <row r="1885" spans="5:7" x14ac:dyDescent="0.25">
      <c r="E1885" s="60">
        <f t="shared" ca="1" si="88"/>
        <v>0.43305281385762062</v>
      </c>
      <c r="F1885" s="78">
        <f t="shared" ca="1" si="89"/>
        <v>1.8932610856002361</v>
      </c>
      <c r="G1885" s="65">
        <f t="shared" ca="1" si="87"/>
        <v>-5.975375046346671</v>
      </c>
    </row>
    <row r="1886" spans="5:7" x14ac:dyDescent="0.25">
      <c r="E1886" s="60">
        <f t="shared" ca="1" si="88"/>
        <v>0.39537310605195664</v>
      </c>
      <c r="F1886" s="78">
        <f t="shared" ca="1" si="89"/>
        <v>1.8294662489224829</v>
      </c>
      <c r="G1886" s="65">
        <f t="shared" ca="1" si="87"/>
        <v>-5.975784269134305</v>
      </c>
    </row>
    <row r="1887" spans="5:7" x14ac:dyDescent="0.25">
      <c r="E1887" s="60">
        <f t="shared" ca="1" si="88"/>
        <v>0.94997887929143865</v>
      </c>
      <c r="F1887" s="78">
        <f t="shared" ca="1" si="89"/>
        <v>5.1555206254145194</v>
      </c>
      <c r="G1887" s="65">
        <f t="shared" ca="1" si="87"/>
        <v>-5.955041819987299</v>
      </c>
    </row>
    <row r="1888" spans="5:7" x14ac:dyDescent="0.25">
      <c r="E1888" s="60">
        <f t="shared" ca="1" si="88"/>
        <v>0.96943739290781117</v>
      </c>
      <c r="F1888" s="78">
        <f t="shared" ca="1" si="89"/>
        <v>7.1914930656617573</v>
      </c>
      <c r="G1888" s="65">
        <f t="shared" ca="1" si="87"/>
        <v>-5.9429637374190696</v>
      </c>
    </row>
    <row r="1889" spans="5:7" x14ac:dyDescent="0.25">
      <c r="E1889" s="60">
        <f t="shared" ca="1" si="88"/>
        <v>0.27611796653349852</v>
      </c>
      <c r="F1889" s="78">
        <f t="shared" ca="1" si="89"/>
        <v>1.5759876764877196</v>
      </c>
      <c r="G1889" s="65">
        <f t="shared" ca="1" si="87"/>
        <v>-5.9774145351781476</v>
      </c>
    </row>
    <row r="1890" spans="5:7" x14ac:dyDescent="0.25">
      <c r="E1890" s="60">
        <f t="shared" ca="1" si="88"/>
        <v>0.99008765794472742</v>
      </c>
      <c r="F1890" s="78">
        <f t="shared" ca="1" si="89"/>
        <v>18.051049583386416</v>
      </c>
      <c r="G1890" s="65">
        <f t="shared" ca="1" si="87"/>
        <v>-5.8873325987321703</v>
      </c>
    </row>
    <row r="1891" spans="5:7" x14ac:dyDescent="0.25">
      <c r="E1891" s="60">
        <f t="shared" ca="1" si="88"/>
        <v>0.44925390247141905</v>
      </c>
      <c r="F1891" s="78">
        <f t="shared" ca="1" si="89"/>
        <v>1.9196059646762091</v>
      </c>
      <c r="G1891" s="65">
        <f t="shared" ca="1" si="87"/>
        <v>-5.9752061794945286</v>
      </c>
    </row>
    <row r="1892" spans="5:7" x14ac:dyDescent="0.25">
      <c r="E1892" s="60">
        <f t="shared" ca="1" si="88"/>
        <v>0.11918958329923035</v>
      </c>
      <c r="F1892" s="78">
        <f t="shared" ca="1" si="89"/>
        <v>0.72768959432465574</v>
      </c>
      <c r="G1892" s="65">
        <f t="shared" ca="1" si="87"/>
        <v>-5.9829198017494294</v>
      </c>
    </row>
    <row r="1893" spans="5:7" x14ac:dyDescent="0.25">
      <c r="E1893" s="60">
        <f t="shared" ca="1" si="88"/>
        <v>0.52342260113084682</v>
      </c>
      <c r="F1893" s="78">
        <f t="shared" ca="1" si="89"/>
        <v>2.0368586854128248</v>
      </c>
      <c r="G1893" s="65">
        <f t="shared" ca="1" si="87"/>
        <v>-5.9744555072222258</v>
      </c>
    </row>
    <row r="1894" spans="5:7" x14ac:dyDescent="0.25">
      <c r="E1894" s="60">
        <f t="shared" ca="1" si="88"/>
        <v>0.10463552776292795</v>
      </c>
      <c r="F1894" s="78">
        <f t="shared" ca="1" si="89"/>
        <v>0.53414467359338191</v>
      </c>
      <c r="G1894" s="65">
        <f t="shared" ca="1" si="87"/>
        <v>-5.9841864168764429</v>
      </c>
    </row>
    <row r="1895" spans="5:7" x14ac:dyDescent="0.25">
      <c r="E1895" s="60">
        <f t="shared" ca="1" si="88"/>
        <v>0.18551352083267436</v>
      </c>
      <c r="F1895" s="78">
        <f t="shared" ca="1" si="89"/>
        <v>1.2414922606720507</v>
      </c>
      <c r="G1895" s="65">
        <f t="shared" ca="1" si="87"/>
        <v>-5.9795762960560808</v>
      </c>
    </row>
    <row r="1896" spans="5:7" x14ac:dyDescent="0.25">
      <c r="E1896" s="60">
        <f t="shared" ca="1" si="88"/>
        <v>0.24080151653292514</v>
      </c>
      <c r="F1896" s="78">
        <f t="shared" ca="1" si="89"/>
        <v>1.470233640691859</v>
      </c>
      <c r="G1896" s="65">
        <f t="shared" ca="1" si="87"/>
        <v>-5.978096717891777</v>
      </c>
    </row>
    <row r="1897" spans="5:7" x14ac:dyDescent="0.25">
      <c r="E1897" s="60">
        <f t="shared" ca="1" si="88"/>
        <v>0.59490670354468589</v>
      </c>
      <c r="F1897" s="78">
        <f t="shared" ca="1" si="89"/>
        <v>2.1536596797306955</v>
      </c>
      <c r="G1897" s="65">
        <f t="shared" ca="1" si="87"/>
        <v>-5.9737091920766181</v>
      </c>
    </row>
    <row r="1898" spans="5:7" x14ac:dyDescent="0.25">
      <c r="E1898" s="60">
        <f t="shared" ca="1" si="88"/>
        <v>0.35824377411156572</v>
      </c>
      <c r="F1898" s="78">
        <f t="shared" ca="1" si="89"/>
        <v>1.7613395258361417</v>
      </c>
      <c r="G1898" s="65">
        <f t="shared" ca="1" si="87"/>
        <v>-5.9762217590231552</v>
      </c>
    </row>
    <row r="1899" spans="5:7" x14ac:dyDescent="0.25">
      <c r="E1899" s="60">
        <f t="shared" ca="1" si="88"/>
        <v>0.46326317153620233</v>
      </c>
      <c r="F1899" s="78">
        <f t="shared" ca="1" si="89"/>
        <v>1.9420363379946988</v>
      </c>
      <c r="G1899" s="65">
        <f t="shared" ca="1" si="87"/>
        <v>-5.9750624625388236</v>
      </c>
    </row>
    <row r="1900" spans="5:7" x14ac:dyDescent="0.25">
      <c r="E1900" s="60">
        <f t="shared" ca="1" si="88"/>
        <v>0.91599015736651879</v>
      </c>
      <c r="F1900" s="78">
        <f t="shared" ca="1" si="89"/>
        <v>3.8502866372529176</v>
      </c>
      <c r="G1900" s="65">
        <f t="shared" ca="1" si="87"/>
        <v>-5.9630355554281715</v>
      </c>
    </row>
    <row r="1901" spans="5:7" x14ac:dyDescent="0.25">
      <c r="E1901" s="60">
        <f t="shared" ca="1" si="88"/>
        <v>0.32395768981338713</v>
      </c>
      <c r="F1901" s="78">
        <f t="shared" ca="1" si="89"/>
        <v>1.6913429820326829</v>
      </c>
      <c r="G1901" s="65">
        <f t="shared" ca="1" si="87"/>
        <v>-5.9766717714005324</v>
      </c>
    </row>
    <row r="1902" spans="5:7" x14ac:dyDescent="0.25">
      <c r="E1902" s="60">
        <f t="shared" ca="1" si="88"/>
        <v>0.95332488949118444</v>
      </c>
      <c r="F1902" s="78">
        <f t="shared" ca="1" si="89"/>
        <v>5.3853719560315376</v>
      </c>
      <c r="G1902" s="65">
        <f t="shared" ca="1" si="87"/>
        <v>-5.9536541605322819</v>
      </c>
    </row>
    <row r="1903" spans="5:7" x14ac:dyDescent="0.25">
      <c r="E1903" s="60">
        <f t="shared" ca="1" si="88"/>
        <v>0.57872324986017587</v>
      </c>
      <c r="F1903" s="78">
        <f t="shared" ca="1" si="89"/>
        <v>2.1262426424109342</v>
      </c>
      <c r="G1903" s="65">
        <f t="shared" ca="1" si="87"/>
        <v>-5.9738842452710053</v>
      </c>
    </row>
    <row r="1904" spans="5:7" x14ac:dyDescent="0.25">
      <c r="E1904" s="60">
        <f t="shared" ca="1" si="88"/>
        <v>0.80698896845690105</v>
      </c>
      <c r="F1904" s="78">
        <f t="shared" ca="1" si="89"/>
        <v>2.7209623280311366</v>
      </c>
      <c r="G1904" s="65">
        <f t="shared" ca="1" si="87"/>
        <v>-5.9701052570631008</v>
      </c>
    </row>
    <row r="1905" spans="5:7" x14ac:dyDescent="0.25">
      <c r="E1905" s="60">
        <f t="shared" ca="1" si="88"/>
        <v>0.39491179595774828</v>
      </c>
      <c r="F1905" s="78">
        <f t="shared" ca="1" si="89"/>
        <v>1.8286569307260296</v>
      </c>
      <c r="G1905" s="65">
        <f t="shared" ca="1" si="87"/>
        <v>-5.9757894634337978</v>
      </c>
    </row>
    <row r="1906" spans="5:7" x14ac:dyDescent="0.25">
      <c r="E1906" s="60">
        <f t="shared" ca="1" si="88"/>
        <v>0.54887165510338165</v>
      </c>
      <c r="F1906" s="78">
        <f t="shared" ca="1" si="89"/>
        <v>2.0773763702576904</v>
      </c>
      <c r="G1906" s="65">
        <f t="shared" ca="1" si="87"/>
        <v>-5.9741964483714218</v>
      </c>
    </row>
    <row r="1907" spans="5:7" x14ac:dyDescent="0.25">
      <c r="E1907" s="60">
        <f t="shared" ca="1" si="88"/>
        <v>0.35646987191707558</v>
      </c>
      <c r="F1907" s="78">
        <f t="shared" ca="1" si="89"/>
        <v>1.7579090769582817</v>
      </c>
      <c r="G1907" s="65">
        <f t="shared" ca="1" si="87"/>
        <v>-5.9762438014457491</v>
      </c>
    </row>
    <row r="1908" spans="5:7" x14ac:dyDescent="0.25">
      <c r="E1908" s="60">
        <f t="shared" ca="1" si="88"/>
        <v>0.10508057774815383</v>
      </c>
      <c r="F1908" s="78">
        <f t="shared" ca="1" si="89"/>
        <v>0.5408249448637954</v>
      </c>
      <c r="G1908" s="65">
        <f t="shared" ca="1" si="87"/>
        <v>-5.9841426343872408</v>
      </c>
    </row>
    <row r="1909" spans="5:7" x14ac:dyDescent="0.25">
      <c r="E1909" s="60">
        <f t="shared" ca="1" si="88"/>
        <v>0.4512546834532134</v>
      </c>
      <c r="F1909" s="78">
        <f t="shared" ca="1" si="89"/>
        <v>1.9228268220264975</v>
      </c>
      <c r="G1909" s="65">
        <f t="shared" ca="1" si="87"/>
        <v>-5.9751855393559463</v>
      </c>
    </row>
    <row r="1910" spans="5:7" x14ac:dyDescent="0.25">
      <c r="E1910" s="60">
        <f t="shared" ca="1" si="88"/>
        <v>0.27161834772134663</v>
      </c>
      <c r="F1910" s="78">
        <f t="shared" ca="1" si="89"/>
        <v>1.5636885230669424</v>
      </c>
      <c r="G1910" s="65">
        <f t="shared" ca="1" si="87"/>
        <v>-5.9774938118300369</v>
      </c>
    </row>
    <row r="1911" spans="5:7" x14ac:dyDescent="0.25">
      <c r="E1911" s="60">
        <f t="shared" ca="1" si="88"/>
        <v>0.25361033074056005</v>
      </c>
      <c r="F1911" s="78">
        <f t="shared" ca="1" si="89"/>
        <v>1.5112154615944107</v>
      </c>
      <c r="G1911" s="65">
        <f t="shared" ca="1" si="87"/>
        <v>-5.9778322176698637</v>
      </c>
    </row>
    <row r="1912" spans="5:7" x14ac:dyDescent="0.25">
      <c r="E1912" s="60">
        <f t="shared" ca="1" si="88"/>
        <v>0.31673361331860483</v>
      </c>
      <c r="F1912" s="78">
        <f t="shared" ca="1" si="89"/>
        <v>1.6754456915033646</v>
      </c>
      <c r="G1912" s="65">
        <f t="shared" ca="1" si="87"/>
        <v>-5.9767740487866874</v>
      </c>
    </row>
    <row r="1913" spans="5:7" x14ac:dyDescent="0.25">
      <c r="E1913" s="60">
        <f t="shared" ca="1" si="88"/>
        <v>0.13514888153508697</v>
      </c>
      <c r="F1913" s="78">
        <f t="shared" ca="1" si="89"/>
        <v>0.89400231273043773</v>
      </c>
      <c r="G1913" s="65">
        <f t="shared" ca="1" si="87"/>
        <v>-5.9818345181515902</v>
      </c>
    </row>
    <row r="1914" spans="5:7" x14ac:dyDescent="0.25">
      <c r="E1914" s="60">
        <f t="shared" ca="1" si="88"/>
        <v>0.34336423524290294</v>
      </c>
      <c r="F1914" s="78">
        <f t="shared" ca="1" si="89"/>
        <v>1.7319648453097873</v>
      </c>
      <c r="G1914" s="65">
        <f t="shared" ca="1" si="87"/>
        <v>-5.9764105472508486</v>
      </c>
    </row>
    <row r="1915" spans="5:7" x14ac:dyDescent="0.25">
      <c r="E1915" s="60">
        <f t="shared" ca="1" si="88"/>
        <v>0.12833356603569779</v>
      </c>
      <c r="F1915" s="78">
        <f t="shared" ca="1" si="89"/>
        <v>0.8277687796258828</v>
      </c>
      <c r="G1915" s="65">
        <f t="shared" ca="1" si="87"/>
        <v>-5.982266383174033</v>
      </c>
    </row>
    <row r="1916" spans="5:7" x14ac:dyDescent="0.25">
      <c r="E1916" s="60">
        <f t="shared" ca="1" si="88"/>
        <v>0.99201900203050253</v>
      </c>
      <c r="F1916" s="78">
        <f t="shared" ca="1" si="89"/>
        <v>21.937555551639864</v>
      </c>
      <c r="G1916" s="65">
        <f t="shared" ca="1" si="87"/>
        <v>-5.8713617554562809</v>
      </c>
    </row>
    <row r="1917" spans="5:7" x14ac:dyDescent="0.25">
      <c r="E1917" s="60">
        <f t="shared" ca="1" si="88"/>
        <v>0.76525245037768874</v>
      </c>
      <c r="F1917" s="78">
        <f t="shared" ca="1" si="89"/>
        <v>2.5503690760352411</v>
      </c>
      <c r="G1917" s="65">
        <f t="shared" ca="1" si="87"/>
        <v>-5.9711853329889975</v>
      </c>
    </row>
    <row r="1918" spans="5:7" x14ac:dyDescent="0.25">
      <c r="E1918" s="60">
        <f t="shared" ca="1" si="88"/>
        <v>2.7496260755299873E-2</v>
      </c>
      <c r="F1918" s="78">
        <f t="shared" ca="1" si="89"/>
        <v>-3.7738353422120925</v>
      </c>
      <c r="G1918" s="65">
        <f t="shared" ca="1" si="87"/>
        <v>-6.0133537683234248</v>
      </c>
    </row>
    <row r="1919" spans="5:7" x14ac:dyDescent="0.25">
      <c r="E1919" s="60">
        <f t="shared" ca="1" si="88"/>
        <v>0.62561672365426135</v>
      </c>
      <c r="F1919" s="78">
        <f t="shared" ca="1" si="89"/>
        <v>2.2082426521877636</v>
      </c>
      <c r="G1919" s="65">
        <f t="shared" ca="1" si="87"/>
        <v>-5.9733609294564278</v>
      </c>
    </row>
    <row r="1920" spans="5:7" x14ac:dyDescent="0.25">
      <c r="E1920" s="60">
        <f t="shared" ca="1" si="88"/>
        <v>0.61691054762460928</v>
      </c>
      <c r="F1920" s="78">
        <f t="shared" ca="1" si="89"/>
        <v>2.1923716827527215</v>
      </c>
      <c r="G1920" s="65">
        <f t="shared" ca="1" si="87"/>
        <v>-5.9734621599710014</v>
      </c>
    </row>
    <row r="1921" spans="5:7" x14ac:dyDescent="0.25">
      <c r="E1921" s="60">
        <f t="shared" ca="1" si="88"/>
        <v>0.97826525641839979</v>
      </c>
      <c r="F1921" s="78">
        <f t="shared" ca="1" si="89"/>
        <v>9.3112212251285555</v>
      </c>
      <c r="G1921" s="65">
        <f t="shared" ca="1" si="87"/>
        <v>-5.9309133645992569</v>
      </c>
    </row>
    <row r="1922" spans="5:7" x14ac:dyDescent="0.25">
      <c r="E1922" s="60">
        <f t="shared" ca="1" si="88"/>
        <v>0.61889219604048429</v>
      </c>
      <c r="F1922" s="78">
        <f t="shared" ca="1" si="89"/>
        <v>2.1959538500501243</v>
      </c>
      <c r="G1922" s="65">
        <f t="shared" ca="1" si="87"/>
        <v>-5.9734393093055829</v>
      </c>
    </row>
    <row r="1923" spans="5:7" x14ac:dyDescent="0.25">
      <c r="E1923" s="60">
        <f t="shared" ca="1" si="88"/>
        <v>0.54823931117381675</v>
      </c>
      <c r="F1923" s="78">
        <f t="shared" ca="1" si="89"/>
        <v>2.076359610415726</v>
      </c>
      <c r="G1923" s="65">
        <f t="shared" ref="G1923:G1986" ca="1" si="90">LN(1/(PI()*$O$14*(1 + ((F1923-$O$13)/$O$14)^2)))</f>
        <v>-5.9742029470984601</v>
      </c>
    </row>
    <row r="1924" spans="5:7" x14ac:dyDescent="0.25">
      <c r="E1924" s="60">
        <f t="shared" ref="E1924:E1987" ca="1" si="91">RAND()</f>
        <v>5.1026834897423323E-2</v>
      </c>
      <c r="F1924" s="78">
        <f t="shared" ref="F1924:F1987" ca="1" si="92">$C$3+$C$4*TAN(PI()*(E1924-0.5))</f>
        <v>-1.0922805244604197</v>
      </c>
      <c r="G1924" s="65">
        <f t="shared" ca="1" si="90"/>
        <v>-5.9949820607862963</v>
      </c>
    </row>
    <row r="1925" spans="5:7" x14ac:dyDescent="0.25">
      <c r="E1925" s="60">
        <f t="shared" ca="1" si="91"/>
        <v>0.91954064330524854</v>
      </c>
      <c r="F1925" s="78">
        <f t="shared" ca="1" si="92"/>
        <v>3.9357697753822807</v>
      </c>
      <c r="G1925" s="65">
        <f t="shared" ca="1" si="90"/>
        <v>-5.9625061625485731</v>
      </c>
    </row>
    <row r="1926" spans="5:7" x14ac:dyDescent="0.25">
      <c r="E1926" s="60">
        <f t="shared" ca="1" si="91"/>
        <v>5.3477349028879573E-2</v>
      </c>
      <c r="F1926" s="78">
        <f t="shared" ca="1" si="92"/>
        <v>-0.94806528128747347</v>
      </c>
      <c r="G1926" s="65">
        <f t="shared" ca="1" si="90"/>
        <v>-5.9940139839524695</v>
      </c>
    </row>
    <row r="1927" spans="5:7" x14ac:dyDescent="0.25">
      <c r="E1927" s="60">
        <f t="shared" ca="1" si="91"/>
        <v>0.8184627107510557</v>
      </c>
      <c r="F1927" s="78">
        <f t="shared" ca="1" si="92"/>
        <v>2.779526794990109</v>
      </c>
      <c r="G1927" s="65">
        <f t="shared" ca="1" si="90"/>
        <v>-5.969735197537946</v>
      </c>
    </row>
    <row r="1928" spans="5:7" x14ac:dyDescent="0.25">
      <c r="E1928" s="60">
        <f t="shared" ca="1" si="91"/>
        <v>0.68853985747447977</v>
      </c>
      <c r="F1928" s="78">
        <f t="shared" ca="1" si="92"/>
        <v>2.3364571543046808</v>
      </c>
      <c r="G1928" s="65">
        <f t="shared" ca="1" si="90"/>
        <v>-5.9725441276938733</v>
      </c>
    </row>
    <row r="1929" spans="5:7" x14ac:dyDescent="0.25">
      <c r="E1929" s="60">
        <f t="shared" ca="1" si="91"/>
        <v>0.57769546717327458</v>
      </c>
      <c r="F1929" s="78">
        <f t="shared" ca="1" si="92"/>
        <v>2.1245266796360864</v>
      </c>
      <c r="G1929" s="65">
        <f t="shared" ca="1" si="90"/>
        <v>-5.9738952040909492</v>
      </c>
    </row>
    <row r="1930" spans="5:7" x14ac:dyDescent="0.25">
      <c r="E1930" s="60">
        <f t="shared" ca="1" si="91"/>
        <v>0.21743271194018687</v>
      </c>
      <c r="F1930" s="78">
        <f t="shared" ca="1" si="92"/>
        <v>1.3855807251460752</v>
      </c>
      <c r="G1930" s="65">
        <f t="shared" ca="1" si="90"/>
        <v>-5.9786436379506744</v>
      </c>
    </row>
    <row r="1931" spans="5:7" x14ac:dyDescent="0.25">
      <c r="E1931" s="60">
        <f t="shared" ca="1" si="91"/>
        <v>0.36733290945712471</v>
      </c>
      <c r="F1931" s="78">
        <f t="shared" ca="1" si="92"/>
        <v>1.778638475912464</v>
      </c>
      <c r="G1931" s="65">
        <f t="shared" ca="1" si="90"/>
        <v>-5.9761106233552006</v>
      </c>
    </row>
    <row r="1932" spans="5:7" x14ac:dyDescent="0.25">
      <c r="E1932" s="60">
        <f t="shared" ca="1" si="91"/>
        <v>0.86383284063548027</v>
      </c>
      <c r="F1932" s="78">
        <f t="shared" ca="1" si="92"/>
        <v>3.0966381127206972</v>
      </c>
      <c r="G1932" s="65">
        <f t="shared" ca="1" si="90"/>
        <v>-5.9677379206315733</v>
      </c>
    </row>
    <row r="1933" spans="5:7" x14ac:dyDescent="0.25">
      <c r="E1933" s="60">
        <f t="shared" ca="1" si="91"/>
        <v>0.88819678343374509</v>
      </c>
      <c r="F1933" s="78">
        <f t="shared" ca="1" si="92"/>
        <v>3.3645001821985439</v>
      </c>
      <c r="G1933" s="65">
        <f t="shared" ca="1" si="90"/>
        <v>-5.9660594194343863</v>
      </c>
    </row>
    <row r="1934" spans="5:7" x14ac:dyDescent="0.25">
      <c r="E1934" s="60">
        <f t="shared" ca="1" si="91"/>
        <v>9.7661309244173156E-2</v>
      </c>
      <c r="F1934" s="78">
        <f t="shared" ca="1" si="92"/>
        <v>0.42179696002391909</v>
      </c>
      <c r="G1934" s="65">
        <f t="shared" ca="1" si="90"/>
        <v>-5.9849234364586881</v>
      </c>
    </row>
    <row r="1935" spans="5:7" x14ac:dyDescent="0.25">
      <c r="E1935" s="60">
        <f t="shared" ca="1" si="91"/>
        <v>0.79905019761423612</v>
      </c>
      <c r="F1935" s="78">
        <f t="shared" ca="1" si="92"/>
        <v>2.6838902808997127</v>
      </c>
      <c r="G1935" s="65">
        <f t="shared" ca="1" si="90"/>
        <v>-5.970339702264587</v>
      </c>
    </row>
    <row r="1936" spans="5:7" x14ac:dyDescent="0.25">
      <c r="E1936" s="60">
        <f t="shared" ca="1" si="91"/>
        <v>0.33414397053578537</v>
      </c>
      <c r="F1936" s="78">
        <f t="shared" ca="1" si="92"/>
        <v>1.7130201709927075</v>
      </c>
      <c r="G1936" s="65">
        <f t="shared" ca="1" si="90"/>
        <v>-5.9765323515770081</v>
      </c>
    </row>
    <row r="1937" spans="5:7" x14ac:dyDescent="0.25">
      <c r="E1937" s="60">
        <f t="shared" ca="1" si="91"/>
        <v>0.37578294695287884</v>
      </c>
      <c r="F1937" s="78">
        <f t="shared" ca="1" si="92"/>
        <v>1.7943326143329468</v>
      </c>
      <c r="G1937" s="65">
        <f t="shared" ca="1" si="90"/>
        <v>-5.9760098252612863</v>
      </c>
    </row>
    <row r="1938" spans="5:7" x14ac:dyDescent="0.25">
      <c r="E1938" s="60">
        <f t="shared" ca="1" si="91"/>
        <v>0.34132802317833744</v>
      </c>
      <c r="F1938" s="78">
        <f t="shared" ca="1" si="92"/>
        <v>1.7278329955192484</v>
      </c>
      <c r="G1938" s="65">
        <f t="shared" ca="1" si="90"/>
        <v>-5.9764371096214015</v>
      </c>
    </row>
    <row r="1939" spans="5:7" x14ac:dyDescent="0.25">
      <c r="E1939" s="60">
        <f t="shared" ca="1" si="91"/>
        <v>0.72283637579214211</v>
      </c>
      <c r="F1939" s="78">
        <f t="shared" ca="1" si="92"/>
        <v>2.4211964346799353</v>
      </c>
      <c r="G1939" s="65">
        <f t="shared" ca="1" si="90"/>
        <v>-5.9720052617267347</v>
      </c>
    </row>
    <row r="1940" spans="5:7" x14ac:dyDescent="0.25">
      <c r="E1940" s="60">
        <f t="shared" ca="1" si="91"/>
        <v>0.24502503612568227</v>
      </c>
      <c r="F1940" s="78">
        <f t="shared" ca="1" si="92"/>
        <v>1.4841212227570231</v>
      </c>
      <c r="G1940" s="65">
        <f t="shared" ca="1" si="90"/>
        <v>-5.9780070663079368</v>
      </c>
    </row>
    <row r="1941" spans="5:7" x14ac:dyDescent="0.25">
      <c r="E1941" s="60">
        <f t="shared" ca="1" si="91"/>
        <v>0.8364483555464155</v>
      </c>
      <c r="F1941" s="78">
        <f t="shared" ca="1" si="92"/>
        <v>2.8859357836342978</v>
      </c>
      <c r="G1941" s="65">
        <f t="shared" ca="1" si="90"/>
        <v>-5.9690637723400588</v>
      </c>
    </row>
    <row r="1942" spans="5:7" x14ac:dyDescent="0.25">
      <c r="E1942" s="60">
        <f t="shared" ca="1" si="91"/>
        <v>4.8817158718850395E-2</v>
      </c>
      <c r="F1942" s="78">
        <f t="shared" ca="1" si="92"/>
        <v>-1.2346246724843386</v>
      </c>
      <c r="G1942" s="65">
        <f t="shared" ca="1" si="90"/>
        <v>-5.9959396155101814</v>
      </c>
    </row>
    <row r="1943" spans="5:7" x14ac:dyDescent="0.25">
      <c r="E1943" s="60">
        <f t="shared" ca="1" si="91"/>
        <v>0.85605492435554043</v>
      </c>
      <c r="F1943" s="78">
        <f t="shared" ca="1" si="92"/>
        <v>3.0292469489707932</v>
      </c>
      <c r="G1943" s="65">
        <f t="shared" ca="1" si="90"/>
        <v>-5.9681614534545746</v>
      </c>
    </row>
    <row r="1944" spans="5:7" x14ac:dyDescent="0.25">
      <c r="E1944" s="60">
        <f t="shared" ca="1" si="91"/>
        <v>0.98044340850249934</v>
      </c>
      <c r="F1944" s="78">
        <f t="shared" ca="1" si="92"/>
        <v>10.127931545247407</v>
      </c>
      <c r="G1944" s="65">
        <f t="shared" ca="1" si="90"/>
        <v>-5.9264177805326366</v>
      </c>
    </row>
    <row r="1945" spans="5:7" x14ac:dyDescent="0.25">
      <c r="E1945" s="60">
        <f t="shared" ca="1" si="91"/>
        <v>0.95923947706355051</v>
      </c>
      <c r="F1945" s="78">
        <f t="shared" ca="1" si="92"/>
        <v>5.8832689483524021</v>
      </c>
      <c r="G1945" s="65">
        <f t="shared" ca="1" si="90"/>
        <v>-5.9506691114567758</v>
      </c>
    </row>
    <row r="1946" spans="5:7" x14ac:dyDescent="0.25">
      <c r="E1946" s="60">
        <f t="shared" ca="1" si="91"/>
        <v>0.31840878066336276</v>
      </c>
      <c r="F1946" s="78">
        <f t="shared" ca="1" si="92"/>
        <v>1.679173036670182</v>
      </c>
      <c r="G1946" s="65">
        <f t="shared" ca="1" si="90"/>
        <v>-5.976750065990962</v>
      </c>
    </row>
    <row r="1947" spans="5:7" x14ac:dyDescent="0.25">
      <c r="E1947" s="60">
        <f t="shared" ca="1" si="91"/>
        <v>0.62706380193006839</v>
      </c>
      <c r="F1947" s="78">
        <f t="shared" ca="1" si="92"/>
        <v>2.2109150817239591</v>
      </c>
      <c r="G1947" s="65">
        <f t="shared" ca="1" si="90"/>
        <v>-5.9733438864449511</v>
      </c>
    </row>
    <row r="1948" spans="5:7" x14ac:dyDescent="0.25">
      <c r="E1948" s="60">
        <f t="shared" ca="1" si="91"/>
        <v>0.6236663333789042</v>
      </c>
      <c r="F1948" s="78">
        <f t="shared" ca="1" si="92"/>
        <v>2.2046566691458365</v>
      </c>
      <c r="G1948" s="65">
        <f t="shared" ca="1" si="90"/>
        <v>-5.9733837997231598</v>
      </c>
    </row>
    <row r="1949" spans="5:7" x14ac:dyDescent="0.25">
      <c r="E1949" s="60">
        <f t="shared" ca="1" si="91"/>
        <v>0.93832137980857366</v>
      </c>
      <c r="F1949" s="78">
        <f t="shared" ca="1" si="92"/>
        <v>4.5480148063513806</v>
      </c>
      <c r="G1949" s="65">
        <f t="shared" ca="1" si="90"/>
        <v>-5.9587384779227666</v>
      </c>
    </row>
    <row r="1950" spans="5:7" x14ac:dyDescent="0.25">
      <c r="E1950" s="60">
        <f t="shared" ca="1" si="91"/>
        <v>0.69131943906388127</v>
      </c>
      <c r="F1950" s="78">
        <f t="shared" ca="1" si="92"/>
        <v>2.3428380230134267</v>
      </c>
      <c r="G1950" s="65">
        <f t="shared" ca="1" si="90"/>
        <v>-5.9725035240936029</v>
      </c>
    </row>
    <row r="1951" spans="5:7" x14ac:dyDescent="0.25">
      <c r="E1951" s="60">
        <f t="shared" ca="1" si="91"/>
        <v>0.54946473769775106</v>
      </c>
      <c r="F1951" s="78">
        <f t="shared" ca="1" si="92"/>
        <v>2.0783305690811997</v>
      </c>
      <c r="G1951" s="65">
        <f t="shared" ca="1" si="90"/>
        <v>-5.9741903496105664</v>
      </c>
    </row>
    <row r="1952" spans="5:7" x14ac:dyDescent="0.25">
      <c r="E1952" s="60">
        <f t="shared" ca="1" si="91"/>
        <v>0.42977543870923363</v>
      </c>
      <c r="F1952" s="78">
        <f t="shared" ca="1" si="92"/>
        <v>1.8878663356908945</v>
      </c>
      <c r="G1952" s="65">
        <f t="shared" ca="1" si="90"/>
        <v>-5.9754096350602071</v>
      </c>
    </row>
    <row r="1953" spans="5:7" x14ac:dyDescent="0.25">
      <c r="E1953" s="60">
        <f t="shared" ca="1" si="91"/>
        <v>0.84119991591539234</v>
      </c>
      <c r="F1953" s="78">
        <f t="shared" ca="1" si="92"/>
        <v>2.9176739416761466</v>
      </c>
      <c r="G1953" s="65">
        <f t="shared" ca="1" si="90"/>
        <v>-5.968863748356978</v>
      </c>
    </row>
    <row r="1954" spans="5:7" x14ac:dyDescent="0.25">
      <c r="E1954" s="60">
        <f t="shared" ca="1" si="91"/>
        <v>0.35468928022306856</v>
      </c>
      <c r="F1954" s="78">
        <f t="shared" ca="1" si="92"/>
        <v>1.7544470230919746</v>
      </c>
      <c r="G1954" s="65">
        <f t="shared" ca="1" si="90"/>
        <v>-5.976266048217993</v>
      </c>
    </row>
    <row r="1955" spans="5:7" x14ac:dyDescent="0.25">
      <c r="E1955" s="60">
        <f t="shared" ca="1" si="91"/>
        <v>0.61821807033504139</v>
      </c>
      <c r="F1955" s="78">
        <f t="shared" ca="1" si="92"/>
        <v>2.1947333067146109</v>
      </c>
      <c r="G1955" s="65">
        <f t="shared" ca="1" si="90"/>
        <v>-5.9734470950034071</v>
      </c>
    </row>
    <row r="1956" spans="5:7" x14ac:dyDescent="0.25">
      <c r="E1956" s="60">
        <f t="shared" ca="1" si="91"/>
        <v>0.95600519074615187</v>
      </c>
      <c r="F1956" s="78">
        <f t="shared" ca="1" si="92"/>
        <v>5.5945195509888315</v>
      </c>
      <c r="G1956" s="65">
        <f t="shared" ca="1" si="90"/>
        <v>-5.9523967686072972</v>
      </c>
    </row>
    <row r="1957" spans="5:7" x14ac:dyDescent="0.25">
      <c r="E1957" s="60">
        <f t="shared" ca="1" si="91"/>
        <v>0.34469403729370052</v>
      </c>
      <c r="F1957" s="78">
        <f t="shared" ca="1" si="92"/>
        <v>1.734647975298123</v>
      </c>
      <c r="G1957" s="65">
        <f t="shared" ca="1" si="90"/>
        <v>-5.9763932992204811</v>
      </c>
    </row>
    <row r="1958" spans="5:7" x14ac:dyDescent="0.25">
      <c r="E1958" s="60">
        <f t="shared" ca="1" si="91"/>
        <v>1.232929756440404E-3</v>
      </c>
      <c r="F1958" s="78">
        <f t="shared" ca="1" si="92"/>
        <v>-127.08614325265913</v>
      </c>
      <c r="G1958" s="65">
        <f t="shared" ca="1" si="90"/>
        <v>-7.0930058018824926</v>
      </c>
    </row>
    <row r="1959" spans="5:7" x14ac:dyDescent="0.25">
      <c r="E1959" s="60">
        <f t="shared" ca="1" si="91"/>
        <v>0.80050840439226145</v>
      </c>
      <c r="F1959" s="78">
        <f t="shared" ca="1" si="92"/>
        <v>2.6905075437184935</v>
      </c>
      <c r="G1959" s="65">
        <f t="shared" ca="1" si="90"/>
        <v>-5.9702978434584582</v>
      </c>
    </row>
    <row r="1960" spans="5:7" x14ac:dyDescent="0.25">
      <c r="E1960" s="60">
        <f t="shared" ca="1" si="91"/>
        <v>0.24852599280766374</v>
      </c>
      <c r="F1960" s="78">
        <f t="shared" ca="1" si="92"/>
        <v>1.4953476930006373</v>
      </c>
      <c r="G1960" s="65">
        <f t="shared" ca="1" si="90"/>
        <v>-5.97793460851757</v>
      </c>
    </row>
    <row r="1961" spans="5:7" x14ac:dyDescent="0.25">
      <c r="E1961" s="60">
        <f t="shared" ca="1" si="91"/>
        <v>0.50312571624854263</v>
      </c>
      <c r="F1961" s="78">
        <f t="shared" ca="1" si="92"/>
        <v>2.0049100214224431</v>
      </c>
      <c r="G1961" s="65">
        <f t="shared" ca="1" si="90"/>
        <v>-5.9746599022134417</v>
      </c>
    </row>
    <row r="1962" spans="5:7" x14ac:dyDescent="0.25">
      <c r="E1962" s="60">
        <f t="shared" ca="1" si="91"/>
        <v>0.30438794978107364</v>
      </c>
      <c r="F1962" s="78">
        <f t="shared" ca="1" si="92"/>
        <v>1.6471558815668312</v>
      </c>
      <c r="G1962" s="65">
        <f t="shared" ca="1" si="90"/>
        <v>-5.9769561215995619</v>
      </c>
    </row>
    <row r="1963" spans="5:7" x14ac:dyDescent="0.25">
      <c r="E1963" s="60">
        <f t="shared" ca="1" si="91"/>
        <v>6.4673331626738162E-2</v>
      </c>
      <c r="F1963" s="78">
        <f t="shared" ca="1" si="92"/>
        <v>-0.42694883910290793</v>
      </c>
      <c r="G1963" s="65">
        <f t="shared" ca="1" si="90"/>
        <v>-5.9905333056204162</v>
      </c>
    </row>
    <row r="1964" spans="5:7" x14ac:dyDescent="0.25">
      <c r="E1964" s="60">
        <f t="shared" ca="1" si="91"/>
        <v>0.64440838962898184</v>
      </c>
      <c r="F1964" s="78">
        <f t="shared" ca="1" si="92"/>
        <v>2.243796190930007</v>
      </c>
      <c r="G1964" s="65">
        <f t="shared" ca="1" si="90"/>
        <v>-5.9731342550910309</v>
      </c>
    </row>
    <row r="1965" spans="5:7" x14ac:dyDescent="0.25">
      <c r="E1965" s="60">
        <f t="shared" ca="1" si="91"/>
        <v>0.35545987369228849</v>
      </c>
      <c r="F1965" s="78">
        <f t="shared" ca="1" si="92"/>
        <v>1.7559476286652862</v>
      </c>
      <c r="G1965" s="65">
        <f t="shared" ca="1" si="90"/>
        <v>-5.9762564053370602</v>
      </c>
    </row>
    <row r="1966" spans="5:7" x14ac:dyDescent="0.25">
      <c r="E1966" s="60">
        <f t="shared" ca="1" si="91"/>
        <v>0.64490350549897479</v>
      </c>
      <c r="F1966" s="78">
        <f t="shared" ca="1" si="92"/>
        <v>2.2447595500822484</v>
      </c>
      <c r="G1966" s="65">
        <f t="shared" ca="1" si="90"/>
        <v>-5.9731281150127495</v>
      </c>
    </row>
    <row r="1967" spans="5:7" x14ac:dyDescent="0.25">
      <c r="E1967" s="60">
        <f t="shared" ca="1" si="91"/>
        <v>0.26668398734976551</v>
      </c>
      <c r="F1967" s="78">
        <f t="shared" ca="1" si="92"/>
        <v>1.5498472403795969</v>
      </c>
      <c r="G1967" s="65">
        <f t="shared" ca="1" si="90"/>
        <v>-5.9775830477764034</v>
      </c>
    </row>
    <row r="1968" spans="5:7" x14ac:dyDescent="0.25">
      <c r="E1968" s="60">
        <f t="shared" ca="1" si="91"/>
        <v>0.66858921402308258</v>
      </c>
      <c r="F1968" s="78">
        <f t="shared" ca="1" si="92"/>
        <v>2.2927158479300709</v>
      </c>
      <c r="G1968" s="65">
        <f t="shared" ca="1" si="90"/>
        <v>-5.9728225864726223</v>
      </c>
    </row>
    <row r="1969" spans="5:7" x14ac:dyDescent="0.25">
      <c r="E1969" s="60">
        <f t="shared" ca="1" si="91"/>
        <v>0.76221690898866667</v>
      </c>
      <c r="F1969" s="78">
        <f t="shared" ca="1" si="92"/>
        <v>2.5399328044067042</v>
      </c>
      <c r="G1969" s="65">
        <f t="shared" ca="1" si="90"/>
        <v>-5.9712515105785142</v>
      </c>
    </row>
    <row r="1970" spans="5:7" x14ac:dyDescent="0.25">
      <c r="E1970" s="60">
        <f t="shared" ca="1" si="91"/>
        <v>0.92410624674188868</v>
      </c>
      <c r="F1970" s="78">
        <f t="shared" ca="1" si="92"/>
        <v>4.0571863687360041</v>
      </c>
      <c r="G1970" s="65">
        <f t="shared" ca="1" si="90"/>
        <v>-5.961755637387756</v>
      </c>
    </row>
    <row r="1971" spans="5:7" x14ac:dyDescent="0.25">
      <c r="E1971" s="60">
        <f t="shared" ca="1" si="91"/>
        <v>0.9538652436590378</v>
      </c>
      <c r="F1971" s="78">
        <f t="shared" ca="1" si="92"/>
        <v>5.4255939755258984</v>
      </c>
      <c r="G1971" s="65">
        <f t="shared" ca="1" si="90"/>
        <v>-5.9534119553572511</v>
      </c>
    </row>
    <row r="1972" spans="5:7" x14ac:dyDescent="0.25">
      <c r="E1972" s="60">
        <f t="shared" ca="1" si="91"/>
        <v>0.82495799013313087</v>
      </c>
      <c r="F1972" s="78">
        <f t="shared" ca="1" si="92"/>
        <v>2.8156841820693135</v>
      </c>
      <c r="G1972" s="65">
        <f t="shared" ca="1" si="90"/>
        <v>-5.9695069112426493</v>
      </c>
    </row>
    <row r="1973" spans="5:7" x14ac:dyDescent="0.25">
      <c r="E1973" s="60">
        <f t="shared" ca="1" si="91"/>
        <v>0.15748528515791826</v>
      </c>
      <c r="F1973" s="78">
        <f t="shared" ca="1" si="92"/>
        <v>1.0732349010882478</v>
      </c>
      <c r="G1973" s="65">
        <f t="shared" ca="1" si="90"/>
        <v>-5.9806681625404314</v>
      </c>
    </row>
    <row r="1974" spans="5:7" x14ac:dyDescent="0.25">
      <c r="E1974" s="60">
        <f t="shared" ca="1" si="91"/>
        <v>0.8639840257911815</v>
      </c>
      <c r="F1974" s="78">
        <f t="shared" ca="1" si="92"/>
        <v>3.0980194262719216</v>
      </c>
      <c r="G1974" s="65">
        <f t="shared" ca="1" si="90"/>
        <v>-5.9677292447042669</v>
      </c>
    </row>
    <row r="1975" spans="5:7" x14ac:dyDescent="0.25">
      <c r="E1975" s="60">
        <f t="shared" ca="1" si="91"/>
        <v>0.59033214004207091</v>
      </c>
      <c r="F1975" s="78">
        <f t="shared" ca="1" si="92"/>
        <v>2.1458293610820971</v>
      </c>
      <c r="G1975" s="65">
        <f t="shared" ca="1" si="90"/>
        <v>-5.9737591791124034</v>
      </c>
    </row>
    <row r="1976" spans="5:7" x14ac:dyDescent="0.25">
      <c r="E1976" s="60">
        <f t="shared" ca="1" si="91"/>
        <v>0.48175550736759531</v>
      </c>
      <c r="F1976" s="78">
        <f t="shared" ca="1" si="92"/>
        <v>1.9713101937458972</v>
      </c>
      <c r="G1976" s="65">
        <f t="shared" ca="1" si="90"/>
        <v>-5.9748749786512292</v>
      </c>
    </row>
    <row r="1977" spans="5:7" x14ac:dyDescent="0.25">
      <c r="E1977" s="60">
        <f t="shared" ca="1" si="91"/>
        <v>0.58110789468515378</v>
      </c>
      <c r="F1977" s="78">
        <f t="shared" ca="1" si="92"/>
        <v>2.1302348495199381</v>
      </c>
      <c r="G1977" s="65">
        <f t="shared" ca="1" si="90"/>
        <v>-5.9738587506741698</v>
      </c>
    </row>
    <row r="1978" spans="5:7" x14ac:dyDescent="0.25">
      <c r="E1978" s="60">
        <f t="shared" ca="1" si="91"/>
        <v>0.3145362305689865</v>
      </c>
      <c r="F1978" s="78">
        <f t="shared" ca="1" si="92"/>
        <v>1.6705175684432398</v>
      </c>
      <c r="G1978" s="65">
        <f t="shared" ca="1" si="90"/>
        <v>-5.9768057599959814</v>
      </c>
    </row>
    <row r="1979" spans="5:7" x14ac:dyDescent="0.25">
      <c r="E1979" s="60">
        <f t="shared" ca="1" si="91"/>
        <v>0.39286172442390244</v>
      </c>
      <c r="F1979" s="78">
        <f t="shared" ca="1" si="92"/>
        <v>1.8250505108633488</v>
      </c>
      <c r="G1979" s="65">
        <f t="shared" ca="1" si="90"/>
        <v>-5.9758126107107827</v>
      </c>
    </row>
    <row r="1980" spans="5:7" x14ac:dyDescent="0.25">
      <c r="E1980" s="60">
        <f t="shared" ca="1" si="91"/>
        <v>0.29170032571640303</v>
      </c>
      <c r="F1980" s="78">
        <f t="shared" ca="1" si="92"/>
        <v>1.6164205009619361</v>
      </c>
      <c r="G1980" s="65">
        <f t="shared" ca="1" si="90"/>
        <v>-5.9771540304747006</v>
      </c>
    </row>
    <row r="1981" spans="5:7" x14ac:dyDescent="0.25">
      <c r="E1981" s="60">
        <f t="shared" ca="1" si="91"/>
        <v>0.52379581420913346</v>
      </c>
      <c r="F1981" s="78">
        <f t="shared" ca="1" si="92"/>
        <v>2.0374481641500735</v>
      </c>
      <c r="G1981" s="65">
        <f t="shared" ca="1" si="90"/>
        <v>-5.9744517369967296</v>
      </c>
    </row>
    <row r="1982" spans="5:7" x14ac:dyDescent="0.25">
      <c r="E1982" s="60">
        <f t="shared" ca="1" si="91"/>
        <v>0.20509223416166589</v>
      </c>
      <c r="F1982" s="78">
        <f t="shared" ca="1" si="92"/>
        <v>1.3344642535357263</v>
      </c>
      <c r="G1982" s="65">
        <f t="shared" ca="1" si="90"/>
        <v>-5.9789742547153573</v>
      </c>
    </row>
    <row r="1983" spans="5:7" x14ac:dyDescent="0.25">
      <c r="E1983" s="60">
        <f t="shared" ca="1" si="91"/>
        <v>0.47858174984331359</v>
      </c>
      <c r="F1983" s="78">
        <f t="shared" ca="1" si="92"/>
        <v>1.9663054241568589</v>
      </c>
      <c r="G1983" s="65">
        <f t="shared" ca="1" si="90"/>
        <v>-5.9749070251103031</v>
      </c>
    </row>
    <row r="1984" spans="5:7" x14ac:dyDescent="0.25">
      <c r="E1984" s="60">
        <f t="shared" ca="1" si="91"/>
        <v>0.69069224277483998</v>
      </c>
      <c r="F1984" s="78">
        <f t="shared" ca="1" si="92"/>
        <v>2.3413915854479175</v>
      </c>
      <c r="G1984" s="65">
        <f t="shared" ca="1" si="90"/>
        <v>-5.972512727874256</v>
      </c>
    </row>
    <row r="1985" spans="5:7" x14ac:dyDescent="0.25">
      <c r="E1985" s="60">
        <f t="shared" ca="1" si="91"/>
        <v>0.44706282056120505</v>
      </c>
      <c r="F1985" s="78">
        <f t="shared" ca="1" si="92"/>
        <v>1.9160712745822317</v>
      </c>
      <c r="G1985" s="65">
        <f t="shared" ca="1" si="90"/>
        <v>-5.9752288320360121</v>
      </c>
    </row>
    <row r="1986" spans="5:7" x14ac:dyDescent="0.25">
      <c r="E1986" s="60">
        <f t="shared" ca="1" si="91"/>
        <v>8.1681672441421105E-2</v>
      </c>
      <c r="F1986" s="78">
        <f t="shared" ca="1" si="92"/>
        <v>9.4479343010281491E-2</v>
      </c>
      <c r="G1986" s="65">
        <f t="shared" ca="1" si="90"/>
        <v>-5.9870781251289014</v>
      </c>
    </row>
    <row r="1987" spans="5:7" x14ac:dyDescent="0.25">
      <c r="E1987" s="60">
        <f t="shared" ca="1" si="91"/>
        <v>0.21626052194746248</v>
      </c>
      <c r="F1987" s="78">
        <f t="shared" ca="1" si="92"/>
        <v>1.3809380213533373</v>
      </c>
      <c r="G1987" s="65">
        <f t="shared" ref="G1987:G2050" ca="1" si="93">LN(1/(PI()*$O$14*(1 + ((F1987-$O$13)/$O$14)^2)))</f>
        <v>-5.9786736551476292</v>
      </c>
    </row>
    <row r="1988" spans="5:7" x14ac:dyDescent="0.25">
      <c r="E1988" s="60">
        <f t="shared" ref="E1988:E2051" ca="1" si="94">RAND()</f>
        <v>0.94822293143623593</v>
      </c>
      <c r="F1988" s="78">
        <f t="shared" ref="F1988:F2051" ca="1" si="95">$C$3+$C$4*TAN(PI()*(E1988-0.5))</f>
        <v>5.0466916655142251</v>
      </c>
      <c r="G1988" s="65">
        <f t="shared" ca="1" si="93"/>
        <v>-5.9557009524524416</v>
      </c>
    </row>
    <row r="1989" spans="5:7" x14ac:dyDescent="0.25">
      <c r="E1989" s="60">
        <f t="shared" ca="1" si="94"/>
        <v>0.28761227878881834</v>
      </c>
      <c r="F1989" s="78">
        <f t="shared" ca="1" si="95"/>
        <v>1.6061176779602004</v>
      </c>
      <c r="G1989" s="65">
        <f t="shared" ca="1" si="93"/>
        <v>-5.9772203940689197</v>
      </c>
    </row>
    <row r="1990" spans="5:7" x14ac:dyDescent="0.25">
      <c r="E1990" s="60">
        <f t="shared" ca="1" si="94"/>
        <v>0.41966821037246249</v>
      </c>
      <c r="F1990" s="78">
        <f t="shared" ca="1" si="95"/>
        <v>1.8710661391894809</v>
      </c>
      <c r="G1990" s="65">
        <f t="shared" ca="1" si="93"/>
        <v>-5.9755173702924473</v>
      </c>
    </row>
    <row r="1991" spans="5:7" x14ac:dyDescent="0.25">
      <c r="E1991" s="60">
        <f t="shared" ca="1" si="94"/>
        <v>0.41110995087260471</v>
      </c>
      <c r="F1991" s="78">
        <f t="shared" ca="1" si="95"/>
        <v>1.8566253347690185</v>
      </c>
      <c r="G1991" s="65">
        <f t="shared" ca="1" si="93"/>
        <v>-5.9756099994568981</v>
      </c>
    </row>
    <row r="1992" spans="5:7" x14ac:dyDescent="0.25">
      <c r="E1992" s="60">
        <f t="shared" ca="1" si="94"/>
        <v>0.50922971815050011</v>
      </c>
      <c r="F1992" s="78">
        <f t="shared" ca="1" si="95"/>
        <v>2.0145020718928537</v>
      </c>
      <c r="G1992" s="65">
        <f t="shared" ca="1" si="93"/>
        <v>-5.974598524557539</v>
      </c>
    </row>
    <row r="1993" spans="5:7" x14ac:dyDescent="0.25">
      <c r="E1993" s="60">
        <f t="shared" ca="1" si="94"/>
        <v>0.65512041390694542</v>
      </c>
      <c r="F1993" s="78">
        <f t="shared" ca="1" si="95"/>
        <v>2.2649785922150909</v>
      </c>
      <c r="G1993" s="65">
        <f t="shared" ca="1" si="93"/>
        <v>-5.9729992697252658</v>
      </c>
    </row>
    <row r="1994" spans="5:7" x14ac:dyDescent="0.25">
      <c r="E1994" s="60">
        <f t="shared" ca="1" si="94"/>
        <v>0.4581305843642397</v>
      </c>
      <c r="F1994" s="78">
        <f t="shared" ca="1" si="95"/>
        <v>1.9338497266847037</v>
      </c>
      <c r="G1994" s="65">
        <f t="shared" ca="1" si="93"/>
        <v>-5.9751149099493812</v>
      </c>
    </row>
    <row r="1995" spans="5:7" x14ac:dyDescent="0.25">
      <c r="E1995" s="60">
        <f t="shared" ca="1" si="94"/>
        <v>0.8712041447189095</v>
      </c>
      <c r="F1995" s="78">
        <f t="shared" ca="1" si="95"/>
        <v>3.1675297092874413</v>
      </c>
      <c r="G1995" s="65">
        <f t="shared" ca="1" si="93"/>
        <v>-5.967292926078863</v>
      </c>
    </row>
    <row r="1996" spans="5:7" x14ac:dyDescent="0.25">
      <c r="E1996" s="60">
        <f t="shared" ca="1" si="94"/>
        <v>0.80737182780453487</v>
      </c>
      <c r="F1996" s="78">
        <f t="shared" ca="1" si="95"/>
        <v>2.7228173266392215</v>
      </c>
      <c r="G1996" s="65">
        <f t="shared" ca="1" si="93"/>
        <v>-5.9700935298992261</v>
      </c>
    </row>
    <row r="1997" spans="5:7" x14ac:dyDescent="0.25">
      <c r="E1997" s="60">
        <f t="shared" ca="1" si="94"/>
        <v>0.12653019272312005</v>
      </c>
      <c r="F1997" s="78">
        <f t="shared" ca="1" si="95"/>
        <v>0.80911799533223383</v>
      </c>
      <c r="G1997" s="65">
        <f t="shared" ca="1" si="93"/>
        <v>-5.9823880752462255</v>
      </c>
    </row>
    <row r="1998" spans="5:7" x14ac:dyDescent="0.25">
      <c r="E1998" s="60">
        <f t="shared" ca="1" si="94"/>
        <v>0.74256020243216891</v>
      </c>
      <c r="F1998" s="78">
        <f t="shared" ca="1" si="95"/>
        <v>2.4771569335600967</v>
      </c>
      <c r="G1998" s="65">
        <f t="shared" ca="1" si="93"/>
        <v>-5.9716498284360284</v>
      </c>
    </row>
    <row r="1999" spans="5:7" x14ac:dyDescent="0.25">
      <c r="E1999" s="60">
        <f t="shared" ca="1" si="94"/>
        <v>0.22279485123166765</v>
      </c>
      <c r="F1999" s="78">
        <f t="shared" ca="1" si="95"/>
        <v>1.4062955477007724</v>
      </c>
      <c r="G1999" s="65">
        <f t="shared" ca="1" si="93"/>
        <v>-5.9785097349350655</v>
      </c>
    </row>
    <row r="2000" spans="5:7" x14ac:dyDescent="0.25">
      <c r="E2000" s="60">
        <f t="shared" ca="1" si="94"/>
        <v>0.89388998831086475</v>
      </c>
      <c r="F2000" s="78">
        <f t="shared" ca="1" si="95"/>
        <v>3.443929978575023</v>
      </c>
      <c r="G2000" s="65">
        <f t="shared" ca="1" si="93"/>
        <v>-5.965563208127274</v>
      </c>
    </row>
    <row r="2001" spans="5:7" x14ac:dyDescent="0.25">
      <c r="E2001" s="60">
        <f t="shared" ca="1" si="94"/>
        <v>0.55807139238380188</v>
      </c>
      <c r="F2001" s="78">
        <f t="shared" ca="1" si="95"/>
        <v>2.0922439976478229</v>
      </c>
      <c r="G2001" s="65">
        <f t="shared" ca="1" si="93"/>
        <v>-5.9741014330425068</v>
      </c>
    </row>
    <row r="2002" spans="5:7" x14ac:dyDescent="0.25">
      <c r="E2002" s="60">
        <f t="shared" ca="1" si="94"/>
        <v>0.80850423613241806</v>
      </c>
      <c r="F2002" s="78">
        <f t="shared" ca="1" si="95"/>
        <v>2.7283419519165948</v>
      </c>
      <c r="G2002" s="65">
        <f t="shared" ca="1" si="93"/>
        <v>-5.9700586058446241</v>
      </c>
    </row>
    <row r="2003" spans="5:7" x14ac:dyDescent="0.25">
      <c r="E2003" s="60">
        <f t="shared" ca="1" si="94"/>
        <v>0.55388106551048366</v>
      </c>
      <c r="F2003" s="78">
        <f t="shared" ca="1" si="95"/>
        <v>2.0854539172327082</v>
      </c>
      <c r="G2003" s="65">
        <f t="shared" ca="1" si="93"/>
        <v>-5.9741448238243402</v>
      </c>
    </row>
    <row r="2004" spans="5:7" x14ac:dyDescent="0.25">
      <c r="E2004" s="60">
        <f t="shared" ca="1" si="94"/>
        <v>0.33684456516120564</v>
      </c>
      <c r="F2004" s="78">
        <f t="shared" ca="1" si="95"/>
        <v>1.7186325284549109</v>
      </c>
      <c r="G2004" s="65">
        <f t="shared" ca="1" si="93"/>
        <v>-5.9764962630774709</v>
      </c>
    </row>
    <row r="2005" spans="5:7" x14ac:dyDescent="0.25">
      <c r="E2005" s="60">
        <f t="shared" ca="1" si="94"/>
        <v>0.36232364644241066</v>
      </c>
      <c r="F2005" s="78">
        <f t="shared" ca="1" si="95"/>
        <v>1.7691608681914119</v>
      </c>
      <c r="G2005" s="65">
        <f t="shared" ca="1" si="93"/>
        <v>-5.9761715075090782</v>
      </c>
    </row>
    <row r="2006" spans="5:7" x14ac:dyDescent="0.25">
      <c r="E2006" s="60">
        <f t="shared" ca="1" si="94"/>
        <v>0.5800327963998918</v>
      </c>
      <c r="F2006" s="78">
        <f t="shared" ca="1" si="95"/>
        <v>2.1284330942638308</v>
      </c>
      <c r="G2006" s="65">
        <f t="shared" ca="1" si="93"/>
        <v>-5.9738702566347888</v>
      </c>
    </row>
    <row r="2007" spans="5:7" x14ac:dyDescent="0.25">
      <c r="E2007" s="60">
        <f t="shared" ca="1" si="94"/>
        <v>0.14410680420289257</v>
      </c>
      <c r="F2007" s="78">
        <f t="shared" ca="1" si="95"/>
        <v>0.9720821831343609</v>
      </c>
      <c r="G2007" s="65">
        <f t="shared" ca="1" si="93"/>
        <v>-5.9813260000026354</v>
      </c>
    </row>
    <row r="2008" spans="5:7" x14ac:dyDescent="0.25">
      <c r="E2008" s="60">
        <f t="shared" ca="1" si="94"/>
        <v>0.4324332695251929</v>
      </c>
      <c r="F2008" s="78">
        <f t="shared" ca="1" si="95"/>
        <v>1.892243132961462</v>
      </c>
      <c r="G2008" s="65">
        <f t="shared" ca="1" si="93"/>
        <v>-5.9753815727637871</v>
      </c>
    </row>
    <row r="2009" spans="5:7" x14ac:dyDescent="0.25">
      <c r="E2009" s="60">
        <f t="shared" ca="1" si="94"/>
        <v>0.56728628195141495</v>
      </c>
      <c r="F2009" s="78">
        <f t="shared" ca="1" si="95"/>
        <v>2.1072959661090467</v>
      </c>
      <c r="G2009" s="65">
        <f t="shared" ca="1" si="93"/>
        <v>-5.9740052637997421</v>
      </c>
    </row>
    <row r="2010" spans="5:7" x14ac:dyDescent="0.25">
      <c r="E2010" s="60">
        <f t="shared" ca="1" si="94"/>
        <v>0.40920186351487775</v>
      </c>
      <c r="F2010" s="78">
        <f t="shared" ca="1" si="95"/>
        <v>1.8533760473668426</v>
      </c>
      <c r="G2010" s="65">
        <f t="shared" ca="1" si="93"/>
        <v>-5.9756308447701967</v>
      </c>
    </row>
    <row r="2011" spans="5:7" x14ac:dyDescent="0.25">
      <c r="E2011" s="60">
        <f t="shared" ca="1" si="94"/>
        <v>4.111043143502302E-3</v>
      </c>
      <c r="F2011" s="78">
        <f t="shared" ca="1" si="95"/>
        <v>-36.711852020310076</v>
      </c>
      <c r="G2011" s="65">
        <f t="shared" ca="1" si="93"/>
        <v>-6.2812124331670498</v>
      </c>
    </row>
    <row r="2012" spans="5:7" x14ac:dyDescent="0.25">
      <c r="E2012" s="60">
        <f t="shared" ca="1" si="94"/>
        <v>0.76148514354591257</v>
      </c>
      <c r="F2012" s="78">
        <f t="shared" ca="1" si="95"/>
        <v>2.5374491212919206</v>
      </c>
      <c r="G2012" s="65">
        <f t="shared" ca="1" si="93"/>
        <v>-5.9712672616351563</v>
      </c>
    </row>
    <row r="2013" spans="5:7" x14ac:dyDescent="0.25">
      <c r="E2013" s="60">
        <f t="shared" ca="1" si="94"/>
        <v>0.18423445492888191</v>
      </c>
      <c r="F2013" s="78">
        <f t="shared" ca="1" si="95"/>
        <v>1.2348186577790461</v>
      </c>
      <c r="G2013" s="65">
        <f t="shared" ca="1" si="93"/>
        <v>-5.9796195461055142</v>
      </c>
    </row>
    <row r="2014" spans="5:7" x14ac:dyDescent="0.25">
      <c r="E2014" s="60">
        <f t="shared" ca="1" si="94"/>
        <v>0.20224274982891099</v>
      </c>
      <c r="F2014" s="78">
        <f t="shared" ca="1" si="95"/>
        <v>1.3219080562356917</v>
      </c>
      <c r="G2014" s="65">
        <f t="shared" ca="1" si="93"/>
        <v>-5.9790555092833735</v>
      </c>
    </row>
    <row r="2015" spans="5:7" x14ac:dyDescent="0.25">
      <c r="E2015" s="60">
        <f t="shared" ca="1" si="94"/>
        <v>0.29019854917539756</v>
      </c>
      <c r="F2015" s="78">
        <f t="shared" ca="1" si="95"/>
        <v>1.6126595350233712</v>
      </c>
      <c r="G2015" s="65">
        <f t="shared" ca="1" si="93"/>
        <v>-5.9771782546856036</v>
      </c>
    </row>
    <row r="2016" spans="5:7" x14ac:dyDescent="0.25">
      <c r="E2016" s="60">
        <f t="shared" ca="1" si="94"/>
        <v>0.16079583734992353</v>
      </c>
      <c r="F2016" s="78">
        <f t="shared" ca="1" si="95"/>
        <v>1.0958653466049866</v>
      </c>
      <c r="G2016" s="65">
        <f t="shared" ca="1" si="93"/>
        <v>-5.9805211344168372</v>
      </c>
    </row>
    <row r="2017" spans="5:7" x14ac:dyDescent="0.25">
      <c r="E2017" s="60">
        <f t="shared" ca="1" si="94"/>
        <v>0.13464416421787717</v>
      </c>
      <c r="F2017" s="78">
        <f t="shared" ca="1" si="95"/>
        <v>0.88931390724201909</v>
      </c>
      <c r="G2017" s="65">
        <f t="shared" ca="1" si="93"/>
        <v>-5.9818650730663308</v>
      </c>
    </row>
    <row r="2018" spans="5:7" x14ac:dyDescent="0.25">
      <c r="E2018" s="60">
        <f t="shared" ca="1" si="94"/>
        <v>0.20499070923513052</v>
      </c>
      <c r="F2018" s="78">
        <f t="shared" ca="1" si="95"/>
        <v>1.3340220407905661</v>
      </c>
      <c r="G2018" s="65">
        <f t="shared" ca="1" si="93"/>
        <v>-5.9789771161116096</v>
      </c>
    </row>
    <row r="2019" spans="5:7" x14ac:dyDescent="0.25">
      <c r="E2019" s="60">
        <f t="shared" ca="1" si="94"/>
        <v>0.18128724103524918</v>
      </c>
      <c r="F2019" s="78">
        <f t="shared" ca="1" si="95"/>
        <v>1.2191240802670147</v>
      </c>
      <c r="G2019" s="65">
        <f t="shared" ca="1" si="93"/>
        <v>-5.9797212774544386</v>
      </c>
    </row>
    <row r="2020" spans="5:7" x14ac:dyDescent="0.25">
      <c r="E2020" s="60">
        <f t="shared" ca="1" si="94"/>
        <v>0.34890296957354117</v>
      </c>
      <c r="F2020" s="78">
        <f t="shared" ca="1" si="95"/>
        <v>1.743062863366905</v>
      </c>
      <c r="G2020" s="65">
        <f t="shared" ca="1" si="93"/>
        <v>-5.9763392105613748</v>
      </c>
    </row>
    <row r="2021" spans="5:7" x14ac:dyDescent="0.25">
      <c r="E2021" s="60">
        <f t="shared" ca="1" si="94"/>
        <v>0.56682037552669484</v>
      </c>
      <c r="F2021" s="78">
        <f t="shared" ca="1" si="95"/>
        <v>2.1065306606417251</v>
      </c>
      <c r="G2021" s="65">
        <f t="shared" ca="1" si="93"/>
        <v>-5.9740101528622667</v>
      </c>
    </row>
    <row r="2022" spans="5:7" x14ac:dyDescent="0.25">
      <c r="E2022" s="60">
        <f t="shared" ca="1" si="94"/>
        <v>0.23502211833324216</v>
      </c>
      <c r="F2022" s="78">
        <f t="shared" ca="1" si="95"/>
        <v>1.450583874284791</v>
      </c>
      <c r="G2022" s="65">
        <f t="shared" ca="1" si="93"/>
        <v>-5.9782236022633866</v>
      </c>
    </row>
    <row r="2023" spans="5:7" x14ac:dyDescent="0.25">
      <c r="E2023" s="60">
        <f t="shared" ca="1" si="94"/>
        <v>0.25759603579705104</v>
      </c>
      <c r="F2023" s="78">
        <f t="shared" ca="1" si="95"/>
        <v>1.5233117716076754</v>
      </c>
      <c r="G2023" s="65">
        <f t="shared" ca="1" si="93"/>
        <v>-5.9777541810479224</v>
      </c>
    </row>
    <row r="2024" spans="5:7" x14ac:dyDescent="0.25">
      <c r="E2024" s="60">
        <f t="shared" ca="1" si="94"/>
        <v>0.16396154041719979</v>
      </c>
      <c r="F2024" s="78">
        <f t="shared" ca="1" si="95"/>
        <v>1.1167234400946691</v>
      </c>
      <c r="G2024" s="65">
        <f t="shared" ca="1" si="93"/>
        <v>-5.9803856687398005</v>
      </c>
    </row>
    <row r="2025" spans="5:7" x14ac:dyDescent="0.25">
      <c r="E2025" s="60">
        <f t="shared" ca="1" si="94"/>
        <v>0.72920378655659013</v>
      </c>
      <c r="F2025" s="78">
        <f t="shared" ca="1" si="95"/>
        <v>2.4385913936364578</v>
      </c>
      <c r="G2025" s="65">
        <f t="shared" ca="1" si="93"/>
        <v>-5.9718947413181231</v>
      </c>
    </row>
    <row r="2026" spans="5:7" x14ac:dyDescent="0.25">
      <c r="E2026" s="60">
        <f t="shared" ca="1" si="94"/>
        <v>0.29223665474990468</v>
      </c>
      <c r="F2026" s="78">
        <f t="shared" ca="1" si="95"/>
        <v>1.6177570558761714</v>
      </c>
      <c r="G2026" s="65">
        <f t="shared" ca="1" si="93"/>
        <v>-5.9771454221469691</v>
      </c>
    </row>
    <row r="2027" spans="5:7" x14ac:dyDescent="0.25">
      <c r="E2027" s="60">
        <f t="shared" ca="1" si="94"/>
        <v>0.33551781103780232</v>
      </c>
      <c r="F2027" s="78">
        <f t="shared" ca="1" si="95"/>
        <v>1.715882039898065</v>
      </c>
      <c r="G2027" s="65">
        <f t="shared" ca="1" si="93"/>
        <v>-5.9765139488101617</v>
      </c>
    </row>
    <row r="2028" spans="5:7" x14ac:dyDescent="0.25">
      <c r="E2028" s="60">
        <f t="shared" ca="1" si="94"/>
        <v>0.83953588364301279</v>
      </c>
      <c r="F2028" s="78">
        <f t="shared" ca="1" si="95"/>
        <v>2.906363722632646</v>
      </c>
      <c r="G2028" s="65">
        <f t="shared" ca="1" si="93"/>
        <v>-5.9689350163464088</v>
      </c>
    </row>
    <row r="2029" spans="5:7" x14ac:dyDescent="0.25">
      <c r="E2029" s="60">
        <f t="shared" ca="1" si="94"/>
        <v>8.4328626822384734E-2</v>
      </c>
      <c r="F2029" s="78">
        <f t="shared" ca="1" si="95"/>
        <v>0.15704426520813186</v>
      </c>
      <c r="G2029" s="65">
        <f t="shared" ca="1" si="93"/>
        <v>-5.9866654156068826</v>
      </c>
    </row>
    <row r="2030" spans="5:7" x14ac:dyDescent="0.25">
      <c r="E2030" s="60">
        <f t="shared" ca="1" si="94"/>
        <v>0.81292146147547462</v>
      </c>
      <c r="F2030" s="78">
        <f t="shared" ca="1" si="95"/>
        <v>2.750452005597197</v>
      </c>
      <c r="G2030" s="65">
        <f t="shared" ca="1" si="93"/>
        <v>-5.9699188698350767</v>
      </c>
    </row>
    <row r="2031" spans="5:7" x14ac:dyDescent="0.25">
      <c r="E2031" s="60">
        <f t="shared" ca="1" si="94"/>
        <v>0.23681146466560676</v>
      </c>
      <c r="F2031" s="78">
        <f t="shared" ca="1" si="95"/>
        <v>1.4567502765641884</v>
      </c>
      <c r="G2031" s="65">
        <f t="shared" ca="1" si="93"/>
        <v>-5.9781837795741408</v>
      </c>
    </row>
    <row r="2032" spans="5:7" x14ac:dyDescent="0.25">
      <c r="E2032" s="60">
        <f t="shared" ca="1" si="94"/>
        <v>0.1196873179730743</v>
      </c>
      <c r="F2032" s="78">
        <f t="shared" ca="1" si="95"/>
        <v>0.73351076361936274</v>
      </c>
      <c r="G2032" s="65">
        <f t="shared" ca="1" si="93"/>
        <v>-5.9828817666483509</v>
      </c>
    </row>
    <row r="2033" spans="5:7" x14ac:dyDescent="0.25">
      <c r="E2033" s="60">
        <f t="shared" ca="1" si="94"/>
        <v>0.52569967014498264</v>
      </c>
      <c r="F2033" s="78">
        <f t="shared" ca="1" si="95"/>
        <v>2.0404568932278928</v>
      </c>
      <c r="G2033" s="65">
        <f t="shared" ca="1" si="93"/>
        <v>-5.9744324941566731</v>
      </c>
    </row>
    <row r="2034" spans="5:7" x14ac:dyDescent="0.25">
      <c r="E2034" s="60">
        <f t="shared" ca="1" si="94"/>
        <v>0.23841887413356888</v>
      </c>
      <c r="F2034" s="78">
        <f t="shared" ca="1" si="95"/>
        <v>1.4622258055899657</v>
      </c>
      <c r="G2034" s="65">
        <f t="shared" ca="1" si="93"/>
        <v>-5.9781484219248702</v>
      </c>
    </row>
    <row r="2035" spans="5:7" x14ac:dyDescent="0.25">
      <c r="E2035" s="60">
        <f t="shared" ca="1" si="94"/>
        <v>0.70085995336111773</v>
      </c>
      <c r="F2035" s="78">
        <f t="shared" ca="1" si="95"/>
        <v>2.3653391844853009</v>
      </c>
      <c r="G2035" s="65">
        <f t="shared" ca="1" si="93"/>
        <v>-5.9723603767458462</v>
      </c>
    </row>
    <row r="2036" spans="5:7" x14ac:dyDescent="0.25">
      <c r="E2036" s="60">
        <f t="shared" ca="1" si="94"/>
        <v>0.54761565934831524</v>
      </c>
      <c r="F2036" s="78">
        <f t="shared" ca="1" si="95"/>
        <v>2.0753574309379124</v>
      </c>
      <c r="G2036" s="65">
        <f t="shared" ca="1" si="93"/>
        <v>-5.9742093527421023</v>
      </c>
    </row>
    <row r="2037" spans="5:7" x14ac:dyDescent="0.25">
      <c r="E2037" s="60">
        <f t="shared" ca="1" si="94"/>
        <v>0.55096371316022674</v>
      </c>
      <c r="F2037" s="78">
        <f t="shared" ca="1" si="95"/>
        <v>2.0807447410239637</v>
      </c>
      <c r="G2037" s="65">
        <f t="shared" ca="1" si="93"/>
        <v>-5.9741749198691352</v>
      </c>
    </row>
    <row r="2038" spans="5:7" x14ac:dyDescent="0.25">
      <c r="E2038" s="60">
        <f t="shared" ca="1" si="94"/>
        <v>0.23954438639608155</v>
      </c>
      <c r="F2038" s="78">
        <f t="shared" ca="1" si="95"/>
        <v>1.466024498234114</v>
      </c>
      <c r="G2038" s="65">
        <f t="shared" ca="1" si="93"/>
        <v>-5.9781238941336605</v>
      </c>
    </row>
    <row r="2039" spans="5:7" x14ac:dyDescent="0.25">
      <c r="E2039" s="60">
        <f t="shared" ca="1" si="94"/>
        <v>0.32052431363816791</v>
      </c>
      <c r="F2039" s="78">
        <f t="shared" ca="1" si="95"/>
        <v>1.6838444297856343</v>
      </c>
      <c r="G2039" s="65">
        <f t="shared" ca="1" si="93"/>
        <v>-5.976720011009431</v>
      </c>
    </row>
    <row r="2040" spans="5:7" x14ac:dyDescent="0.25">
      <c r="E2040" s="60">
        <f t="shared" ca="1" si="94"/>
        <v>0.97409841033950495</v>
      </c>
      <c r="F2040" s="78">
        <f t="shared" ca="1" si="95"/>
        <v>8.1310333303670248</v>
      </c>
      <c r="G2040" s="65">
        <f t="shared" ca="1" si="93"/>
        <v>-5.9375552972859804</v>
      </c>
    </row>
    <row r="2041" spans="5:7" x14ac:dyDescent="0.25">
      <c r="E2041" s="60">
        <f t="shared" ca="1" si="94"/>
        <v>3.3439895117296614E-2</v>
      </c>
      <c r="F2041" s="78">
        <f t="shared" ca="1" si="95"/>
        <v>-2.7419110981145591</v>
      </c>
      <c r="G2041" s="65">
        <f t="shared" ca="1" si="93"/>
        <v>-6.0062017026818344</v>
      </c>
    </row>
    <row r="2042" spans="5:7" x14ac:dyDescent="0.25">
      <c r="E2042" s="60">
        <f t="shared" ca="1" si="94"/>
        <v>0.19801300572914438</v>
      </c>
      <c r="F2042" s="78">
        <f t="shared" ca="1" si="95"/>
        <v>1.3026966494077865</v>
      </c>
      <c r="G2042" s="65">
        <f t="shared" ca="1" si="93"/>
        <v>-5.9791798637225382</v>
      </c>
    </row>
    <row r="2043" spans="5:7" x14ac:dyDescent="0.25">
      <c r="E2043" s="60">
        <f t="shared" ca="1" si="94"/>
        <v>0.33693073955638209</v>
      </c>
      <c r="F2043" s="78">
        <f t="shared" ca="1" si="95"/>
        <v>1.7188107290364938</v>
      </c>
      <c r="G2043" s="65">
        <f t="shared" ca="1" si="93"/>
        <v>-5.9764951172695948</v>
      </c>
    </row>
    <row r="2044" spans="5:7" x14ac:dyDescent="0.25">
      <c r="E2044" s="60">
        <f t="shared" ca="1" si="94"/>
        <v>0.89072835951510509</v>
      </c>
      <c r="F2044" s="78">
        <f t="shared" ca="1" si="95"/>
        <v>3.398838207485924</v>
      </c>
      <c r="G2044" s="65">
        <f t="shared" ca="1" si="93"/>
        <v>-5.9658448185820836</v>
      </c>
    </row>
    <row r="2045" spans="5:7" x14ac:dyDescent="0.25">
      <c r="E2045" s="60">
        <f t="shared" ca="1" si="94"/>
        <v>0.78025317041779108</v>
      </c>
      <c r="F2045" s="78">
        <f t="shared" ca="1" si="95"/>
        <v>2.6053758769009163</v>
      </c>
      <c r="G2045" s="65">
        <f t="shared" ca="1" si="93"/>
        <v>-5.9708367237140889</v>
      </c>
    </row>
    <row r="2046" spans="5:7" x14ac:dyDescent="0.25">
      <c r="E2046" s="60">
        <f t="shared" ca="1" si="94"/>
        <v>0.98274237661317643</v>
      </c>
      <c r="F2046" s="78">
        <f t="shared" ca="1" si="95"/>
        <v>11.213260010364408</v>
      </c>
      <c r="G2046" s="65">
        <f t="shared" ca="1" si="93"/>
        <v>-5.9205734723856329</v>
      </c>
    </row>
    <row r="2047" spans="5:7" x14ac:dyDescent="0.25">
      <c r="E2047" s="60">
        <f t="shared" ca="1" si="94"/>
        <v>2.0035553407807605E-2</v>
      </c>
      <c r="F2047" s="78">
        <f t="shared" ca="1" si="95"/>
        <v>-5.9331326427352202</v>
      </c>
      <c r="G2047" s="65">
        <f t="shared" ca="1" si="93"/>
        <v>-6.0286393959253184</v>
      </c>
    </row>
    <row r="2048" spans="5:7" x14ac:dyDescent="0.25">
      <c r="E2048" s="60">
        <f t="shared" ca="1" si="94"/>
        <v>0.16376024652471022</v>
      </c>
      <c r="F2048" s="78">
        <f t="shared" ca="1" si="95"/>
        <v>1.1154190484291489</v>
      </c>
      <c r="G2048" s="65">
        <f t="shared" ca="1" si="93"/>
        <v>-5.9803941389463962</v>
      </c>
    </row>
    <row r="2049" spans="5:7" x14ac:dyDescent="0.25">
      <c r="E2049" s="60">
        <f t="shared" ca="1" si="94"/>
        <v>0.42713419208023207</v>
      </c>
      <c r="F2049" s="78">
        <f t="shared" ca="1" si="95"/>
        <v>1.8835005803203095</v>
      </c>
      <c r="G2049" s="65">
        <f t="shared" ca="1" si="93"/>
        <v>-5.9754376285992468</v>
      </c>
    </row>
    <row r="2050" spans="5:7" x14ac:dyDescent="0.25">
      <c r="E2050" s="60">
        <f t="shared" ca="1" si="94"/>
        <v>0.12281697865893293</v>
      </c>
      <c r="F2050" s="78">
        <f t="shared" ca="1" si="95"/>
        <v>0.76908338855748504</v>
      </c>
      <c r="G2050" s="65">
        <f t="shared" ca="1" si="93"/>
        <v>-5.982649414383471</v>
      </c>
    </row>
    <row r="2051" spans="5:7" x14ac:dyDescent="0.25">
      <c r="E2051" s="60">
        <f t="shared" ca="1" si="94"/>
        <v>0.58636272263792732</v>
      </c>
      <c r="F2051" s="78">
        <f t="shared" ca="1" si="95"/>
        <v>2.1390879926458686</v>
      </c>
      <c r="G2051" s="65">
        <f t="shared" ref="G2051:G2114" ca="1" si="96">LN(1/(PI()*$O$14*(1 + ((F2051-$O$13)/$O$14)^2)))</f>
        <v>-5.9738022198060392</v>
      </c>
    </row>
    <row r="2052" spans="5:7" x14ac:dyDescent="0.25">
      <c r="E2052" s="60">
        <f t="shared" ref="E2052:E2115" ca="1" si="97">RAND()</f>
        <v>0.24140305052161004</v>
      </c>
      <c r="F2052" s="78">
        <f t="shared" ref="F2052:F2115" ca="1" si="98">$C$3+$C$4*TAN(PI()*(E2052-0.5))</f>
        <v>1.4722352622776271</v>
      </c>
      <c r="G2052" s="65">
        <f t="shared" ca="1" si="96"/>
        <v>-5.9780837951211572</v>
      </c>
    </row>
    <row r="2053" spans="5:7" x14ac:dyDescent="0.25">
      <c r="E2053" s="60">
        <f t="shared" ca="1" si="97"/>
        <v>0.66589085079102894</v>
      </c>
      <c r="F2053" s="78">
        <f t="shared" ca="1" si="98"/>
        <v>2.2870525496714444</v>
      </c>
      <c r="G2053" s="65">
        <f t="shared" ca="1" si="96"/>
        <v>-5.9728586543213211</v>
      </c>
    </row>
    <row r="2054" spans="5:7" x14ac:dyDescent="0.25">
      <c r="E2054" s="60">
        <f t="shared" ca="1" si="97"/>
        <v>6.5241214900497946E-2</v>
      </c>
      <c r="F2054" s="78">
        <f t="shared" ca="1" si="98"/>
        <v>-0.4052283881267349</v>
      </c>
      <c r="G2054" s="65">
        <f t="shared" ca="1" si="96"/>
        <v>-5.9903888247444064</v>
      </c>
    </row>
    <row r="2055" spans="5:7" x14ac:dyDescent="0.25">
      <c r="E2055" s="60">
        <f t="shared" ca="1" si="97"/>
        <v>0.95253502605059925</v>
      </c>
      <c r="F2055" s="78">
        <f t="shared" ca="1" si="98"/>
        <v>5.3282134062099278</v>
      </c>
      <c r="G2055" s="65">
        <f t="shared" ca="1" si="96"/>
        <v>-5.9539986722981402</v>
      </c>
    </row>
    <row r="2056" spans="5:7" x14ac:dyDescent="0.25">
      <c r="E2056" s="60">
        <f t="shared" ca="1" si="97"/>
        <v>0.20757161320104522</v>
      </c>
      <c r="F2056" s="78">
        <f t="shared" ca="1" si="98"/>
        <v>1.3451485562386472</v>
      </c>
      <c r="G2056" s="65">
        <f t="shared" ca="1" si="96"/>
        <v>-5.9789051267915241</v>
      </c>
    </row>
    <row r="2057" spans="5:7" x14ac:dyDescent="0.25">
      <c r="E2057" s="60">
        <f t="shared" ca="1" si="97"/>
        <v>0.70037892868933094</v>
      </c>
      <c r="F2057" s="78">
        <f t="shared" ca="1" si="98"/>
        <v>2.3641814665924863</v>
      </c>
      <c r="G2057" s="65">
        <f t="shared" ca="1" si="96"/>
        <v>-5.9723677405542483</v>
      </c>
    </row>
    <row r="2058" spans="5:7" x14ac:dyDescent="0.25">
      <c r="E2058" s="60">
        <f t="shared" ca="1" si="97"/>
        <v>0.70255413566053648</v>
      </c>
      <c r="F2058" s="78">
        <f t="shared" ca="1" si="98"/>
        <v>2.3694371741275613</v>
      </c>
      <c r="G2058" s="65">
        <f t="shared" ca="1" si="96"/>
        <v>-5.9723343121364048</v>
      </c>
    </row>
    <row r="2059" spans="5:7" x14ac:dyDescent="0.25">
      <c r="E2059" s="60">
        <f t="shared" ca="1" si="97"/>
        <v>0.26654622310917853</v>
      </c>
      <c r="F2059" s="78">
        <f t="shared" ca="1" si="98"/>
        <v>1.5494552853943144</v>
      </c>
      <c r="G2059" s="65">
        <f t="shared" ca="1" si="96"/>
        <v>-5.9775855750399476</v>
      </c>
    </row>
    <row r="2060" spans="5:7" x14ac:dyDescent="0.25">
      <c r="E2060" s="60">
        <f t="shared" ca="1" si="97"/>
        <v>0.15082445216313245</v>
      </c>
      <c r="F2060" s="78">
        <f t="shared" ca="1" si="98"/>
        <v>1.0249463402961712</v>
      </c>
      <c r="G2060" s="65">
        <f t="shared" ca="1" si="96"/>
        <v>-5.9809820689774984</v>
      </c>
    </row>
    <row r="2061" spans="5:7" x14ac:dyDescent="0.25">
      <c r="E2061" s="60">
        <f t="shared" ca="1" si="97"/>
        <v>6.2492586104484049E-2</v>
      </c>
      <c r="F2061" s="78">
        <f t="shared" ca="1" si="98"/>
        <v>-0.51397576319690463</v>
      </c>
      <c r="G2061" s="65">
        <f t="shared" ca="1" si="96"/>
        <v>-5.9911126743511378</v>
      </c>
    </row>
    <row r="2062" spans="5:7" x14ac:dyDescent="0.25">
      <c r="E2062" s="60">
        <f t="shared" ca="1" si="97"/>
        <v>7.0070127970352614E-2</v>
      </c>
      <c r="F2062" s="78">
        <f t="shared" ca="1" si="98"/>
        <v>-0.23455881850769478</v>
      </c>
      <c r="G2062" s="65">
        <f t="shared" ca="1" si="96"/>
        <v>-5.9892552273664457</v>
      </c>
    </row>
    <row r="2063" spans="5:7" x14ac:dyDescent="0.25">
      <c r="E2063" s="60">
        <f t="shared" ca="1" si="97"/>
        <v>0.13757086418772879</v>
      </c>
      <c r="F2063" s="78">
        <f t="shared" ca="1" si="98"/>
        <v>0.91605092474226479</v>
      </c>
      <c r="G2063" s="65">
        <f t="shared" ca="1" si="96"/>
        <v>-5.9816908554536825</v>
      </c>
    </row>
    <row r="2064" spans="5:7" x14ac:dyDescent="0.25">
      <c r="E2064" s="60">
        <f t="shared" ca="1" si="97"/>
        <v>0.748398760579572</v>
      </c>
      <c r="F2064" s="78">
        <f t="shared" ca="1" si="98"/>
        <v>2.4949946946778594</v>
      </c>
      <c r="G2064" s="65">
        <f t="shared" ca="1" si="96"/>
        <v>-5.9715366030396568</v>
      </c>
    </row>
    <row r="2065" spans="5:7" x14ac:dyDescent="0.25">
      <c r="E2065" s="60">
        <f t="shared" ca="1" si="97"/>
        <v>0.64017158754722514</v>
      </c>
      <c r="F2065" s="78">
        <f t="shared" ca="1" si="98"/>
        <v>2.2356114352826659</v>
      </c>
      <c r="G2065" s="65">
        <f t="shared" ca="1" si="96"/>
        <v>-5.9731864255853839</v>
      </c>
    </row>
    <row r="2066" spans="5:7" x14ac:dyDescent="0.25">
      <c r="E2066" s="60">
        <f t="shared" ca="1" si="97"/>
        <v>0.86769217759813078</v>
      </c>
      <c r="F2066" s="78">
        <f t="shared" ca="1" si="98"/>
        <v>3.1328265827362891</v>
      </c>
      <c r="G2066" s="65">
        <f t="shared" ca="1" si="96"/>
        <v>-5.967510692623212</v>
      </c>
    </row>
    <row r="2067" spans="5:7" x14ac:dyDescent="0.25">
      <c r="E2067" s="60">
        <f t="shared" ca="1" si="97"/>
        <v>4.8949873881531936E-4</v>
      </c>
      <c r="F2067" s="78">
        <f t="shared" ca="1" si="98"/>
        <v>-323.13836096508402</v>
      </c>
      <c r="G2067" s="65">
        <f t="shared" ca="1" si="96"/>
        <v>-8.3640778723424276</v>
      </c>
    </row>
    <row r="2068" spans="5:7" x14ac:dyDescent="0.25">
      <c r="E2068" s="60">
        <f t="shared" ca="1" si="97"/>
        <v>0.72248328718855248</v>
      </c>
      <c r="F2068" s="78">
        <f t="shared" ca="1" si="98"/>
        <v>2.4202491092946223</v>
      </c>
      <c r="G2068" s="65">
        <f t="shared" ca="1" si="96"/>
        <v>-5.9720112815813504</v>
      </c>
    </row>
    <row r="2069" spans="5:7" x14ac:dyDescent="0.25">
      <c r="E2069" s="60">
        <f t="shared" ca="1" si="97"/>
        <v>0.61548057279939905</v>
      </c>
      <c r="F2069" s="78">
        <f t="shared" ca="1" si="98"/>
        <v>2.189797416490153</v>
      </c>
      <c r="G2069" s="65">
        <f t="shared" ca="1" si="96"/>
        <v>-5.9734785820822429</v>
      </c>
    </row>
    <row r="2070" spans="5:7" x14ac:dyDescent="0.25">
      <c r="E2070" s="60">
        <f t="shared" ca="1" si="97"/>
        <v>0.55312743230271866</v>
      </c>
      <c r="F2070" s="78">
        <f t="shared" ca="1" si="98"/>
        <v>2.0842360251772418</v>
      </c>
      <c r="G2070" s="65">
        <f t="shared" ca="1" si="96"/>
        <v>-5.9741526070666824</v>
      </c>
    </row>
    <row r="2071" spans="5:7" x14ac:dyDescent="0.25">
      <c r="E2071" s="60">
        <f t="shared" ca="1" si="97"/>
        <v>0.13721419626799258</v>
      </c>
      <c r="F2071" s="78">
        <f t="shared" ca="1" si="98"/>
        <v>0.91284982925321878</v>
      </c>
      <c r="G2071" s="65">
        <f t="shared" ca="1" si="96"/>
        <v>-5.9817117097579988</v>
      </c>
    </row>
    <row r="2072" spans="5:7" x14ac:dyDescent="0.25">
      <c r="E2072" s="60">
        <f t="shared" ca="1" si="97"/>
        <v>0.57909473430593317</v>
      </c>
      <c r="F2072" s="78">
        <f t="shared" ca="1" si="98"/>
        <v>2.1268635511740026</v>
      </c>
      <c r="G2072" s="65">
        <f t="shared" ca="1" si="96"/>
        <v>-5.9738802799789008</v>
      </c>
    </row>
    <row r="2073" spans="5:7" x14ac:dyDescent="0.25">
      <c r="E2073" s="60">
        <f t="shared" ca="1" si="97"/>
        <v>0.41343979907098805</v>
      </c>
      <c r="F2073" s="78">
        <f t="shared" ca="1" si="98"/>
        <v>1.8605777477331538</v>
      </c>
      <c r="G2073" s="65">
        <f t="shared" ca="1" si="96"/>
        <v>-5.9755846448671237</v>
      </c>
    </row>
    <row r="2074" spans="5:7" x14ac:dyDescent="0.25">
      <c r="E2074" s="60">
        <f t="shared" ca="1" si="97"/>
        <v>0.48988203397556285</v>
      </c>
      <c r="F2074" s="78">
        <f t="shared" ca="1" si="98"/>
        <v>1.9841013812069193</v>
      </c>
      <c r="G2074" s="65">
        <f t="shared" ca="1" si="96"/>
        <v>-5.9747930865108909</v>
      </c>
    </row>
    <row r="2075" spans="5:7" x14ac:dyDescent="0.25">
      <c r="E2075" s="60">
        <f t="shared" ca="1" si="97"/>
        <v>0.85032103829902606</v>
      </c>
      <c r="F2075" s="78">
        <f t="shared" ca="1" si="98"/>
        <v>2.9837568202189306</v>
      </c>
      <c r="G2075" s="65">
        <f t="shared" ca="1" si="96"/>
        <v>-5.9684476261235222</v>
      </c>
    </row>
    <row r="2076" spans="5:7" x14ac:dyDescent="0.25">
      <c r="E2076" s="60">
        <f t="shared" ca="1" si="97"/>
        <v>0.27255867050486615</v>
      </c>
      <c r="F2076" s="78">
        <f t="shared" ca="1" si="98"/>
        <v>1.566283631174026</v>
      </c>
      <c r="G2076" s="65">
        <f t="shared" ca="1" si="96"/>
        <v>-5.9774770832060335</v>
      </c>
    </row>
    <row r="2077" spans="5:7" x14ac:dyDescent="0.25">
      <c r="E2077" s="60">
        <f t="shared" ca="1" si="97"/>
        <v>0.51687875939896499</v>
      </c>
      <c r="F2077" s="78">
        <f t="shared" ca="1" si="98"/>
        <v>2.026537970875725</v>
      </c>
      <c r="G2077" s="65">
        <f t="shared" ca="1" si="96"/>
        <v>-5.9745215231370343</v>
      </c>
    </row>
    <row r="2078" spans="5:7" x14ac:dyDescent="0.25">
      <c r="E2078" s="60">
        <f t="shared" ca="1" si="97"/>
        <v>0.25480649715533221</v>
      </c>
      <c r="F2078" s="78">
        <f t="shared" ca="1" si="98"/>
        <v>1.51487655010376</v>
      </c>
      <c r="G2078" s="65">
        <f t="shared" ca="1" si="96"/>
        <v>-5.9778085973448034</v>
      </c>
    </row>
    <row r="2079" spans="5:7" x14ac:dyDescent="0.25">
      <c r="E2079" s="60">
        <f t="shared" ca="1" si="97"/>
        <v>0.8171136223592107</v>
      </c>
      <c r="F2079" s="78">
        <f t="shared" ca="1" si="98"/>
        <v>2.7723044407957951</v>
      </c>
      <c r="G2079" s="65">
        <f t="shared" ca="1" si="96"/>
        <v>-5.9697808142597104</v>
      </c>
    </row>
    <row r="2080" spans="5:7" x14ac:dyDescent="0.25">
      <c r="E2080" s="60">
        <f t="shared" ca="1" si="97"/>
        <v>0.88576731905429351</v>
      </c>
      <c r="F2080" s="78">
        <f t="shared" ca="1" si="98"/>
        <v>3.3329202615481242</v>
      </c>
      <c r="G2080" s="65">
        <f t="shared" ca="1" si="96"/>
        <v>-5.9662568978459412</v>
      </c>
    </row>
    <row r="2081" spans="5:7" x14ac:dyDescent="0.25">
      <c r="E2081" s="60">
        <f t="shared" ca="1" si="97"/>
        <v>0.72304439764112527</v>
      </c>
      <c r="F2081" s="78">
        <f t="shared" ca="1" si="98"/>
        <v>2.4217553797043356</v>
      </c>
      <c r="G2081" s="65">
        <f t="shared" ca="1" si="96"/>
        <v>-5.9720017099115532</v>
      </c>
    </row>
    <row r="2082" spans="5:7" x14ac:dyDescent="0.25">
      <c r="E2082" s="60">
        <f t="shared" ca="1" si="97"/>
        <v>0.41992328836580961</v>
      </c>
      <c r="F2082" s="78">
        <f t="shared" ca="1" si="98"/>
        <v>1.8714933697995011</v>
      </c>
      <c r="G2082" s="65">
        <f t="shared" ca="1" si="96"/>
        <v>-5.9755146302015634</v>
      </c>
    </row>
    <row r="2083" spans="5:7" x14ac:dyDescent="0.25">
      <c r="E2083" s="60">
        <f t="shared" ca="1" si="97"/>
        <v>0.6594171149106689</v>
      </c>
      <c r="F2083" s="78">
        <f t="shared" ca="1" si="98"/>
        <v>2.273686210044997</v>
      </c>
      <c r="G2083" s="65">
        <f t="shared" ca="1" si="96"/>
        <v>-5.9729437942356913</v>
      </c>
    </row>
    <row r="2084" spans="5:7" x14ac:dyDescent="0.25">
      <c r="E2084" s="60">
        <f t="shared" ca="1" si="97"/>
        <v>0.18548400832134448</v>
      </c>
      <c r="F2084" s="78">
        <f t="shared" ca="1" si="98"/>
        <v>1.2413391953334256</v>
      </c>
      <c r="G2084" s="65">
        <f t="shared" ca="1" si="96"/>
        <v>-5.9795772879839442</v>
      </c>
    </row>
    <row r="2085" spans="5:7" x14ac:dyDescent="0.25">
      <c r="E2085" s="60">
        <f t="shared" ca="1" si="97"/>
        <v>0.56556728187337935</v>
      </c>
      <c r="F2085" s="78">
        <f t="shared" ca="1" si="98"/>
        <v>2.1044746658800082</v>
      </c>
      <c r="G2085" s="65">
        <f t="shared" ca="1" si="96"/>
        <v>-5.9740232876504482</v>
      </c>
    </row>
    <row r="2086" spans="5:7" x14ac:dyDescent="0.25">
      <c r="E2086" s="60">
        <f t="shared" ca="1" si="97"/>
        <v>0.82317653950450131</v>
      </c>
      <c r="F2086" s="78">
        <f t="shared" ca="1" si="98"/>
        <v>2.8055311967832797</v>
      </c>
      <c r="G2086" s="65">
        <f t="shared" ca="1" si="96"/>
        <v>-5.9695709995943647</v>
      </c>
    </row>
    <row r="2087" spans="5:7" x14ac:dyDescent="0.25">
      <c r="E2087" s="60">
        <f t="shared" ca="1" si="97"/>
        <v>0.67313106703876602</v>
      </c>
      <c r="F2087" s="78">
        <f t="shared" ca="1" si="98"/>
        <v>2.3023766791206572</v>
      </c>
      <c r="G2087" s="65">
        <f t="shared" ca="1" si="96"/>
        <v>-5.9727610675133675</v>
      </c>
    </row>
    <row r="2088" spans="5:7" x14ac:dyDescent="0.25">
      <c r="E2088" s="60">
        <f t="shared" ca="1" si="97"/>
        <v>0.9342354740263622</v>
      </c>
      <c r="F2088" s="78">
        <f t="shared" ca="1" si="98"/>
        <v>4.385540223760092</v>
      </c>
      <c r="G2088" s="65">
        <f t="shared" ca="1" si="96"/>
        <v>-5.9597342208426909</v>
      </c>
    </row>
    <row r="2089" spans="5:7" x14ac:dyDescent="0.25">
      <c r="E2089" s="60">
        <f t="shared" ca="1" si="97"/>
        <v>0.60261770768422351</v>
      </c>
      <c r="F2089" s="78">
        <f t="shared" ca="1" si="98"/>
        <v>2.1670181198052254</v>
      </c>
      <c r="G2089" s="65">
        <f t="shared" ca="1" si="96"/>
        <v>-5.9736239299351315</v>
      </c>
    </row>
    <row r="2090" spans="5:7" x14ac:dyDescent="0.25">
      <c r="E2090" s="60">
        <f t="shared" ca="1" si="97"/>
        <v>0.83451836561241433</v>
      </c>
      <c r="F2090" s="78">
        <f t="shared" ca="1" si="98"/>
        <v>2.8735195397417486</v>
      </c>
      <c r="G2090" s="65">
        <f t="shared" ca="1" si="96"/>
        <v>-5.9691420533891106</v>
      </c>
    </row>
    <row r="2091" spans="5:7" x14ac:dyDescent="0.25">
      <c r="E2091" s="60">
        <f t="shared" ca="1" si="97"/>
        <v>0.44203956024094937</v>
      </c>
      <c r="F2091" s="78">
        <f t="shared" ca="1" si="98"/>
        <v>1.9079362066446444</v>
      </c>
      <c r="G2091" s="65">
        <f t="shared" ca="1" si="96"/>
        <v>-5.9752809717979636</v>
      </c>
    </row>
    <row r="2092" spans="5:7" x14ac:dyDescent="0.25">
      <c r="E2092" s="60">
        <f t="shared" ca="1" si="97"/>
        <v>0.49468321513666214</v>
      </c>
      <c r="F2092" s="78">
        <f t="shared" ca="1" si="98"/>
        <v>1.9916476370933494</v>
      </c>
      <c r="G2092" s="65">
        <f t="shared" ca="1" si="96"/>
        <v>-5.9747447818507391</v>
      </c>
    </row>
    <row r="2093" spans="5:7" x14ac:dyDescent="0.25">
      <c r="E2093" s="60">
        <f t="shared" ca="1" si="97"/>
        <v>0.43747580742066139</v>
      </c>
      <c r="F2093" s="78">
        <f t="shared" ca="1" si="98"/>
        <v>1.9005043105212605</v>
      </c>
      <c r="G2093" s="65">
        <f t="shared" ca="1" si="96"/>
        <v>-5.9753286109322294</v>
      </c>
    </row>
    <row r="2094" spans="5:7" x14ac:dyDescent="0.25">
      <c r="E2094" s="60">
        <f t="shared" ca="1" si="97"/>
        <v>0.96087601863045613</v>
      </c>
      <c r="F2094" s="78">
        <f t="shared" ca="1" si="98"/>
        <v>6.0474579507622392</v>
      </c>
      <c r="G2094" s="65">
        <f t="shared" ca="1" si="96"/>
        <v>-5.9496910410785562</v>
      </c>
    </row>
    <row r="2095" spans="5:7" x14ac:dyDescent="0.25">
      <c r="E2095" s="60">
        <f t="shared" ca="1" si="97"/>
        <v>0.21250760921787892</v>
      </c>
      <c r="F2095" s="78">
        <f t="shared" ca="1" si="98"/>
        <v>1.365784207755649</v>
      </c>
      <c r="G2095" s="65">
        <f t="shared" ca="1" si="96"/>
        <v>-5.9787716473102446</v>
      </c>
    </row>
    <row r="2096" spans="5:7" x14ac:dyDescent="0.25">
      <c r="E2096" s="60">
        <f t="shared" ca="1" si="97"/>
        <v>0.96079080316524834</v>
      </c>
      <c r="F2096" s="78">
        <f t="shared" ca="1" si="98"/>
        <v>6.0385720709991855</v>
      </c>
      <c r="G2096" s="65">
        <f t="shared" ca="1" si="96"/>
        <v>-5.9497438938256675</v>
      </c>
    </row>
    <row r="2097" spans="5:7" x14ac:dyDescent="0.25">
      <c r="E2097" s="60">
        <f t="shared" ca="1" si="97"/>
        <v>3.3077653948739183E-2</v>
      </c>
      <c r="F2097" s="78">
        <f t="shared" ca="1" si="98"/>
        <v>-2.7942228531484625</v>
      </c>
      <c r="G2097" s="65">
        <f t="shared" ca="1" si="96"/>
        <v>-6.0065618240758125</v>
      </c>
    </row>
    <row r="2098" spans="5:7" x14ac:dyDescent="0.25">
      <c r="E2098" s="60">
        <f t="shared" ca="1" si="97"/>
        <v>0.78473887193631098</v>
      </c>
      <c r="F2098" s="78">
        <f t="shared" ca="1" si="98"/>
        <v>2.6230538478882472</v>
      </c>
      <c r="G2098" s="65">
        <f t="shared" ca="1" si="96"/>
        <v>-5.9707247580821941</v>
      </c>
    </row>
    <row r="2099" spans="5:7" x14ac:dyDescent="0.25">
      <c r="E2099" s="60">
        <f t="shared" ca="1" si="97"/>
        <v>0.53189467268122803</v>
      </c>
      <c r="F2099" s="78">
        <f t="shared" ca="1" si="98"/>
        <v>2.0502683798183026</v>
      </c>
      <c r="G2099" s="65">
        <f t="shared" ca="1" si="96"/>
        <v>-5.9743697498625377</v>
      </c>
    </row>
    <row r="2100" spans="5:7" x14ac:dyDescent="0.25">
      <c r="E2100" s="60">
        <f t="shared" ca="1" si="97"/>
        <v>0.31400844283698215</v>
      </c>
      <c r="F2100" s="78">
        <f t="shared" ca="1" si="98"/>
        <v>1.6693272187338215</v>
      </c>
      <c r="G2100" s="65">
        <f t="shared" ca="1" si="96"/>
        <v>-5.9768134199786305</v>
      </c>
    </row>
    <row r="2101" spans="5:7" x14ac:dyDescent="0.25">
      <c r="E2101" s="60">
        <f t="shared" ca="1" si="97"/>
        <v>0.98179732423613997</v>
      </c>
      <c r="F2101" s="78">
        <f t="shared" ca="1" si="98"/>
        <v>10.733958647656516</v>
      </c>
      <c r="G2101" s="65">
        <f t="shared" ca="1" si="96"/>
        <v>-5.9231359998997837</v>
      </c>
    </row>
    <row r="2102" spans="5:7" x14ac:dyDescent="0.25">
      <c r="E2102" s="60">
        <f t="shared" ca="1" si="97"/>
        <v>0.32089437213478333</v>
      </c>
      <c r="F2102" s="78">
        <f t="shared" ca="1" si="98"/>
        <v>1.684657527419994</v>
      </c>
      <c r="G2102" s="65">
        <f t="shared" ca="1" si="96"/>
        <v>-5.9767147799090061</v>
      </c>
    </row>
    <row r="2103" spans="5:7" x14ac:dyDescent="0.25">
      <c r="E2103" s="60">
        <f t="shared" ca="1" si="97"/>
        <v>0.18162863922471395</v>
      </c>
      <c r="F2103" s="78">
        <f t="shared" ca="1" si="98"/>
        <v>1.2209652561325894</v>
      </c>
      <c r="G2103" s="65">
        <f t="shared" ca="1" si="96"/>
        <v>-5.979709341715405</v>
      </c>
    </row>
    <row r="2104" spans="5:7" x14ac:dyDescent="0.25">
      <c r="E2104" s="60">
        <f t="shared" ca="1" si="97"/>
        <v>0.61969073937452634</v>
      </c>
      <c r="F2104" s="78">
        <f t="shared" ca="1" si="98"/>
        <v>2.1974022836096263</v>
      </c>
      <c r="G2104" s="65">
        <f t="shared" ca="1" si="96"/>
        <v>-5.9734300701315677</v>
      </c>
    </row>
    <row r="2105" spans="5:7" x14ac:dyDescent="0.25">
      <c r="E2105" s="60">
        <f t="shared" ca="1" si="97"/>
        <v>0.97040452937033428</v>
      </c>
      <c r="F2105" s="78">
        <f t="shared" ca="1" si="98"/>
        <v>7.3621739838630642</v>
      </c>
      <c r="G2105" s="65">
        <f t="shared" ca="1" si="96"/>
        <v>-5.9419733509030896</v>
      </c>
    </row>
    <row r="2106" spans="5:7" x14ac:dyDescent="0.25">
      <c r="E2106" s="60">
        <f t="shared" ca="1" si="97"/>
        <v>0.91319546992856615</v>
      </c>
      <c r="F2106" s="78">
        <f t="shared" ca="1" si="98"/>
        <v>3.7878089129266135</v>
      </c>
      <c r="G2106" s="65">
        <f t="shared" ca="1" si="96"/>
        <v>-5.963422991813025</v>
      </c>
    </row>
    <row r="2107" spans="5:7" x14ac:dyDescent="0.25">
      <c r="E2107" s="60">
        <f t="shared" ca="1" si="97"/>
        <v>4.1355456961097437E-2</v>
      </c>
      <c r="F2107" s="78">
        <f t="shared" ca="1" si="98"/>
        <v>-1.8267848575126946</v>
      </c>
      <c r="G2107" s="65">
        <f t="shared" ca="1" si="96"/>
        <v>-5.9999446844536859</v>
      </c>
    </row>
    <row r="2108" spans="5:7" x14ac:dyDescent="0.25">
      <c r="E2108" s="60">
        <f t="shared" ca="1" si="97"/>
        <v>0.48785283699736404</v>
      </c>
      <c r="F2108" s="78">
        <f t="shared" ca="1" si="98"/>
        <v>1.9809100131882995</v>
      </c>
      <c r="G2108" s="65">
        <f t="shared" ca="1" si="96"/>
        <v>-5.9748135167471803</v>
      </c>
    </row>
    <row r="2109" spans="5:7" x14ac:dyDescent="0.25">
      <c r="E2109" s="60">
        <f t="shared" ca="1" si="97"/>
        <v>3.5888942923637202E-2</v>
      </c>
      <c r="F2109" s="78">
        <f t="shared" ca="1" si="98"/>
        <v>-2.4158438289528714</v>
      </c>
      <c r="G2109" s="65">
        <f t="shared" ca="1" si="96"/>
        <v>-6.0039629520668631</v>
      </c>
    </row>
    <row r="2110" spans="5:7" x14ac:dyDescent="0.25">
      <c r="E2110" s="60">
        <f t="shared" ca="1" si="97"/>
        <v>0.32070456846265194</v>
      </c>
      <c r="F2110" s="78">
        <f t="shared" ca="1" si="98"/>
        <v>1.6842406373125616</v>
      </c>
      <c r="G2110" s="65">
        <f t="shared" ca="1" si="96"/>
        <v>-5.9767174619815924</v>
      </c>
    </row>
    <row r="2111" spans="5:7" x14ac:dyDescent="0.25">
      <c r="E2111" s="60">
        <f t="shared" ca="1" si="97"/>
        <v>2.2709036310877839E-2</v>
      </c>
      <c r="F2111" s="78">
        <f t="shared" ca="1" si="98"/>
        <v>-4.9965466252500024</v>
      </c>
      <c r="G2111" s="65">
        <f t="shared" ca="1" si="96"/>
        <v>-6.0219571348432961</v>
      </c>
    </row>
    <row r="2112" spans="5:7" x14ac:dyDescent="0.25">
      <c r="E2112" s="60">
        <f t="shared" ca="1" si="97"/>
        <v>0.83652455193105724</v>
      </c>
      <c r="F2112" s="78">
        <f t="shared" ca="1" si="98"/>
        <v>2.8864314499524157</v>
      </c>
      <c r="G2112" s="65">
        <f t="shared" ca="1" si="96"/>
        <v>-5.9690606476476615</v>
      </c>
    </row>
    <row r="2113" spans="5:7" x14ac:dyDescent="0.25">
      <c r="E2113" s="60">
        <f t="shared" ca="1" si="97"/>
        <v>0.7790842002686833</v>
      </c>
      <c r="F2113" s="78">
        <f t="shared" ca="1" si="98"/>
        <v>2.6008679441841336</v>
      </c>
      <c r="G2113" s="65">
        <f t="shared" ca="1" si="96"/>
        <v>-5.9708652806939595</v>
      </c>
    </row>
    <row r="2114" spans="5:7" x14ac:dyDescent="0.25">
      <c r="E2114" s="60">
        <f t="shared" ca="1" si="97"/>
        <v>0.10209929653541128</v>
      </c>
      <c r="F2114" s="78">
        <f t="shared" ca="1" si="98"/>
        <v>0.49500429654912215</v>
      </c>
      <c r="G2114" s="65">
        <f t="shared" ca="1" si="96"/>
        <v>-5.9844430358231575</v>
      </c>
    </row>
    <row r="2115" spans="5:7" x14ac:dyDescent="0.25">
      <c r="E2115" s="60">
        <f t="shared" ca="1" si="97"/>
        <v>0.71760415572582326</v>
      </c>
      <c r="F2115" s="78">
        <f t="shared" ca="1" si="98"/>
        <v>2.4073361177563668</v>
      </c>
      <c r="G2115" s="65">
        <f t="shared" ref="G2115:G2160" ca="1" si="99">LN(1/(PI()*$O$14*(1 + ((F2115-$O$13)/$O$14)^2)))</f>
        <v>-5.9720933478852016</v>
      </c>
    </row>
    <row r="2116" spans="5:7" x14ac:dyDescent="0.25">
      <c r="E2116" s="60">
        <f t="shared" ref="E2116:E2160" ca="1" si="100">RAND()</f>
        <v>0.60994895034913599</v>
      </c>
      <c r="F2116" s="78">
        <f t="shared" ref="F2116:F2160" ca="1" si="101">$C$3+$C$4*TAN(PI()*(E2116-0.5))</f>
        <v>2.1799204994507506</v>
      </c>
      <c r="G2116" s="65">
        <f t="shared" ca="1" si="99"/>
        <v>-5.9735415968738232</v>
      </c>
    </row>
    <row r="2117" spans="5:7" x14ac:dyDescent="0.25">
      <c r="E2117" s="60">
        <f t="shared" ca="1" si="100"/>
        <v>0.47075543784649387</v>
      </c>
      <c r="F2117" s="78">
        <f t="shared" ca="1" si="101"/>
        <v>1.9539330603471217</v>
      </c>
      <c r="G2117" s="65">
        <f t="shared" ca="1" si="99"/>
        <v>-5.9749862591326517</v>
      </c>
    </row>
    <row r="2118" spans="5:7" x14ac:dyDescent="0.25">
      <c r="E2118" s="60">
        <f t="shared" ca="1" si="100"/>
        <v>0.36109981810038616</v>
      </c>
      <c r="F2118" s="78">
        <f t="shared" ca="1" si="101"/>
        <v>1.7668245743227435</v>
      </c>
      <c r="G2118" s="65">
        <f t="shared" ca="1" si="99"/>
        <v>-5.976186517332061</v>
      </c>
    </row>
    <row r="2119" spans="5:7" x14ac:dyDescent="0.25">
      <c r="E2119" s="60">
        <f t="shared" ca="1" si="100"/>
        <v>0.70317982780654142</v>
      </c>
      <c r="F2119" s="78">
        <f t="shared" ca="1" si="101"/>
        <v>2.3709587852560583</v>
      </c>
      <c r="G2119" s="65">
        <f t="shared" ca="1" si="99"/>
        <v>-5.9723246346330869</v>
      </c>
    </row>
    <row r="2120" spans="5:7" x14ac:dyDescent="0.25">
      <c r="E2120" s="60">
        <f t="shared" ca="1" si="100"/>
        <v>0.72060747743283404</v>
      </c>
      <c r="F2120" s="78">
        <f t="shared" ca="1" si="101"/>
        <v>2.4152457901270998</v>
      </c>
      <c r="G2120" s="65">
        <f t="shared" ca="1" si="99"/>
        <v>-5.9720430771803068</v>
      </c>
    </row>
    <row r="2121" spans="5:7" x14ac:dyDescent="0.25">
      <c r="E2121" s="60">
        <f t="shared" ca="1" si="100"/>
        <v>0.1045071396358237</v>
      </c>
      <c r="F2121" s="78">
        <f t="shared" ca="1" si="101"/>
        <v>0.53220735830485077</v>
      </c>
      <c r="G2121" s="65">
        <f t="shared" ca="1" si="99"/>
        <v>-5.984199114903979</v>
      </c>
    </row>
    <row r="2122" spans="5:7" x14ac:dyDescent="0.25">
      <c r="E2122" s="60">
        <f t="shared" ca="1" si="100"/>
        <v>0.86594695943384647</v>
      </c>
      <c r="F2122" s="78">
        <f t="shared" ca="1" si="101"/>
        <v>3.1162193099034603</v>
      </c>
      <c r="G2122" s="65">
        <f t="shared" ca="1" si="99"/>
        <v>-5.9676149521331059</v>
      </c>
    </row>
    <row r="2123" spans="5:7" x14ac:dyDescent="0.25">
      <c r="E2123" s="60">
        <f t="shared" ca="1" si="100"/>
        <v>0.62819920564446219</v>
      </c>
      <c r="F2123" s="78">
        <f t="shared" ca="1" si="101"/>
        <v>2.21301909953544</v>
      </c>
      <c r="G2123" s="65">
        <f t="shared" ca="1" si="99"/>
        <v>-5.973330468933109</v>
      </c>
    </row>
    <row r="2124" spans="5:7" x14ac:dyDescent="0.25">
      <c r="E2124" s="60">
        <f t="shared" ca="1" si="100"/>
        <v>0.51361016475681631</v>
      </c>
      <c r="F2124" s="78">
        <f t="shared" ca="1" si="101"/>
        <v>2.0213918346644966</v>
      </c>
      <c r="G2124" s="65">
        <f t="shared" ca="1" si="99"/>
        <v>-5.9745544443950731</v>
      </c>
    </row>
    <row r="2125" spans="5:7" x14ac:dyDescent="0.25">
      <c r="E2125" s="60">
        <f t="shared" ca="1" si="100"/>
        <v>0.3019674660225804</v>
      </c>
      <c r="F2125" s="78">
        <f t="shared" ca="1" si="101"/>
        <v>1.6414295319071859</v>
      </c>
      <c r="G2125" s="65">
        <f t="shared" ca="1" si="99"/>
        <v>-5.9769929866571383</v>
      </c>
    </row>
    <row r="2126" spans="5:7" x14ac:dyDescent="0.25">
      <c r="E2126" s="60">
        <f t="shared" ca="1" si="100"/>
        <v>0.31160009732253413</v>
      </c>
      <c r="F2126" s="78">
        <f t="shared" ca="1" si="101"/>
        <v>1.6638621385028887</v>
      </c>
      <c r="G2126" s="65">
        <f t="shared" ca="1" si="99"/>
        <v>-5.9768485900813619</v>
      </c>
    </row>
    <row r="2127" spans="5:7" x14ac:dyDescent="0.25">
      <c r="E2127" s="60">
        <f t="shared" ca="1" si="100"/>
        <v>0.97882460698289564</v>
      </c>
      <c r="F2127" s="78">
        <f t="shared" ca="1" si="101"/>
        <v>9.504941863653027</v>
      </c>
      <c r="G2127" s="65">
        <f t="shared" ca="1" si="99"/>
        <v>-5.9298395117187326</v>
      </c>
    </row>
    <row r="2128" spans="5:7" x14ac:dyDescent="0.25">
      <c r="E2128" s="60">
        <f t="shared" ca="1" si="100"/>
        <v>8.269049337938994E-2</v>
      </c>
      <c r="F2128" s="78">
        <f t="shared" ca="1" si="101"/>
        <v>0.11878603762926443</v>
      </c>
      <c r="G2128" s="65">
        <f t="shared" ca="1" si="99"/>
        <v>-5.9869177382394545</v>
      </c>
    </row>
    <row r="2129" spans="5:7" x14ac:dyDescent="0.25">
      <c r="E2129" s="60">
        <f t="shared" ca="1" si="100"/>
        <v>0.75083358845113124</v>
      </c>
      <c r="F2129" s="78">
        <f t="shared" ca="1" si="101"/>
        <v>2.5026256774685267</v>
      </c>
      <c r="G2129" s="65">
        <f t="shared" ca="1" si="99"/>
        <v>-5.9714881758057743</v>
      </c>
    </row>
    <row r="2130" spans="5:7" x14ac:dyDescent="0.25">
      <c r="E2130" s="60">
        <f t="shared" ca="1" si="100"/>
        <v>0.64631940471620619</v>
      </c>
      <c r="F2130" s="78">
        <f t="shared" ca="1" si="101"/>
        <v>2.2475226302951796</v>
      </c>
      <c r="G2130" s="65">
        <f t="shared" ca="1" si="99"/>
        <v>-5.9731105047634738</v>
      </c>
    </row>
    <row r="2131" spans="5:7" x14ac:dyDescent="0.25">
      <c r="E2131" s="60">
        <f t="shared" ca="1" si="100"/>
        <v>0.95887204927542102</v>
      </c>
      <c r="F2131" s="78">
        <f t="shared" ca="1" si="101"/>
        <v>5.8481928060756587</v>
      </c>
      <c r="G2131" s="65">
        <f t="shared" ca="1" si="99"/>
        <v>-5.9508784652229831</v>
      </c>
    </row>
    <row r="2132" spans="5:7" x14ac:dyDescent="0.25">
      <c r="E2132" s="60">
        <f t="shared" ca="1" si="100"/>
        <v>2.2488800003137577E-2</v>
      </c>
      <c r="F2132" s="78">
        <f t="shared" ca="1" si="101"/>
        <v>-5.0652968080179877</v>
      </c>
      <c r="G2132" s="65">
        <f t="shared" ca="1" si="99"/>
        <v>-6.0224449574049155</v>
      </c>
    </row>
    <row r="2133" spans="5:7" x14ac:dyDescent="0.25">
      <c r="E2133" s="60">
        <f t="shared" ca="1" si="100"/>
        <v>0.67762922430148909</v>
      </c>
      <c r="F2133" s="78">
        <f t="shared" ca="1" si="101"/>
        <v>2.3121103101013452</v>
      </c>
      <c r="G2133" s="65">
        <f t="shared" ca="1" si="99"/>
        <v>-5.9726990951494363</v>
      </c>
    </row>
    <row r="2134" spans="5:7" x14ac:dyDescent="0.25">
      <c r="E2134" s="60">
        <f t="shared" ca="1" si="100"/>
        <v>0.96746417575447963</v>
      </c>
      <c r="F2134" s="78">
        <f t="shared" ca="1" si="101"/>
        <v>6.8746355504229992</v>
      </c>
      <c r="G2134" s="65">
        <f t="shared" ca="1" si="99"/>
        <v>-5.9448115089467963</v>
      </c>
    </row>
    <row r="2135" spans="5:7" x14ac:dyDescent="0.25">
      <c r="E2135" s="60">
        <f t="shared" ca="1" si="100"/>
        <v>0.81625980224905292</v>
      </c>
      <c r="F2135" s="78">
        <f t="shared" ca="1" si="101"/>
        <v>2.7677821854951019</v>
      </c>
      <c r="G2135" s="65">
        <f t="shared" ca="1" si="99"/>
        <v>-5.9698093799242189</v>
      </c>
    </row>
    <row r="2136" spans="5:7" x14ac:dyDescent="0.25">
      <c r="E2136" s="60">
        <f t="shared" ca="1" si="100"/>
        <v>0.24005474613510547</v>
      </c>
      <c r="F2136" s="78">
        <f t="shared" ca="1" si="101"/>
        <v>1.4677375591629724</v>
      </c>
      <c r="G2136" s="65">
        <f t="shared" ca="1" si="99"/>
        <v>-5.9781128335645963</v>
      </c>
    </row>
    <row r="2137" spans="5:7" x14ac:dyDescent="0.25">
      <c r="E2137" s="60">
        <f t="shared" ca="1" si="100"/>
        <v>0.20444500204245841</v>
      </c>
      <c r="F2137" s="78">
        <f t="shared" ca="1" si="101"/>
        <v>1.3316386461196337</v>
      </c>
      <c r="G2137" s="65">
        <f t="shared" ca="1" si="99"/>
        <v>-5.9789925385385496</v>
      </c>
    </row>
    <row r="2138" spans="5:7" x14ac:dyDescent="0.25">
      <c r="E2138" s="60">
        <f t="shared" ca="1" si="100"/>
        <v>0.28921635539091661</v>
      </c>
      <c r="F2138" s="78">
        <f t="shared" ca="1" si="101"/>
        <v>1.6101848881548515</v>
      </c>
      <c r="G2138" s="65">
        <f t="shared" ca="1" si="99"/>
        <v>-5.9771941945931646</v>
      </c>
    </row>
    <row r="2139" spans="5:7" x14ac:dyDescent="0.25">
      <c r="E2139" s="60">
        <f t="shared" ca="1" si="100"/>
        <v>0.77825547700422359</v>
      </c>
      <c r="F2139" s="78">
        <f t="shared" ca="1" si="101"/>
        <v>2.5976961501831557</v>
      </c>
      <c r="G2139" s="65">
        <f t="shared" ca="1" si="99"/>
        <v>-5.9708853747858113</v>
      </c>
    </row>
    <row r="2140" spans="5:7" x14ac:dyDescent="0.25">
      <c r="E2140" s="60">
        <f t="shared" ca="1" si="100"/>
        <v>0.21263454145203653</v>
      </c>
      <c r="F2140" s="78">
        <f t="shared" ca="1" si="101"/>
        <v>1.3663041232396465</v>
      </c>
      <c r="G2140" s="65">
        <f t="shared" ca="1" si="99"/>
        <v>-5.9787682848739623</v>
      </c>
    </row>
    <row r="2141" spans="5:7" x14ac:dyDescent="0.25">
      <c r="E2141" s="60">
        <f t="shared" ca="1" si="100"/>
        <v>0.36019616797426035</v>
      </c>
      <c r="F2141" s="78">
        <f t="shared" ca="1" si="101"/>
        <v>1.7650941219133729</v>
      </c>
      <c r="G2141" s="65">
        <f t="shared" ca="1" si="99"/>
        <v>-5.976197635222956</v>
      </c>
    </row>
    <row r="2142" spans="5:7" x14ac:dyDescent="0.25">
      <c r="E2142" s="60">
        <f t="shared" ca="1" si="100"/>
        <v>0.58607653228949175</v>
      </c>
      <c r="F2142" s="78">
        <f t="shared" ca="1" si="101"/>
        <v>2.1386037800999045</v>
      </c>
      <c r="G2142" s="65">
        <f t="shared" ca="1" si="99"/>
        <v>-5.9738053114796266</v>
      </c>
    </row>
    <row r="2143" spans="5:7" x14ac:dyDescent="0.25">
      <c r="E2143" s="60">
        <f t="shared" ca="1" si="100"/>
        <v>0.29356484934688298</v>
      </c>
      <c r="F2143" s="78">
        <f t="shared" ca="1" si="101"/>
        <v>1.6210522148301012</v>
      </c>
      <c r="G2143" s="65">
        <f t="shared" ca="1" si="99"/>
        <v>-5.97712419988025</v>
      </c>
    </row>
    <row r="2144" spans="5:7" x14ac:dyDescent="0.25">
      <c r="E2144" s="60">
        <f t="shared" ca="1" si="100"/>
        <v>0.66136871239871775</v>
      </c>
      <c r="F2144" s="78">
        <f t="shared" ca="1" si="101"/>
        <v>2.2776837312248599</v>
      </c>
      <c r="G2144" s="65">
        <f t="shared" ca="1" si="99"/>
        <v>-5.972918329105406</v>
      </c>
    </row>
    <row r="2145" spans="5:7" x14ac:dyDescent="0.25">
      <c r="E2145" s="60">
        <f t="shared" ca="1" si="100"/>
        <v>0.20973389457492742</v>
      </c>
      <c r="F2145" s="78">
        <f t="shared" ca="1" si="101"/>
        <v>1.3542899672285844</v>
      </c>
      <c r="G2145" s="65">
        <f t="shared" ca="1" si="99"/>
        <v>-5.9788459910145502</v>
      </c>
    </row>
    <row r="2146" spans="5:7" x14ac:dyDescent="0.25">
      <c r="E2146" s="60">
        <f t="shared" ca="1" si="100"/>
        <v>0.59602023047589769</v>
      </c>
      <c r="F2146" s="78">
        <f t="shared" ca="1" si="101"/>
        <v>2.1555760681785889</v>
      </c>
      <c r="G2146" s="65">
        <f t="shared" ca="1" si="99"/>
        <v>-5.9736969592768592</v>
      </c>
    </row>
    <row r="2147" spans="5:7" x14ac:dyDescent="0.25">
      <c r="E2147" s="60">
        <f t="shared" ca="1" si="100"/>
        <v>0.5286094521901018</v>
      </c>
      <c r="F2147" s="78">
        <f t="shared" ca="1" si="101"/>
        <v>2.0450610263181801</v>
      </c>
      <c r="G2147" s="65">
        <f t="shared" ca="1" si="99"/>
        <v>-5.9744030495167308</v>
      </c>
    </row>
    <row r="2148" spans="5:7" x14ac:dyDescent="0.25">
      <c r="E2148" s="60">
        <f t="shared" ca="1" si="100"/>
        <v>0.54060260994763054</v>
      </c>
      <c r="F2148" s="78">
        <f t="shared" ca="1" si="101"/>
        <v>2.0641266044532407</v>
      </c>
      <c r="G2148" s="65">
        <f t="shared" ca="1" si="99"/>
        <v>-5.9742811443307628</v>
      </c>
    </row>
    <row r="2149" spans="5:7" x14ac:dyDescent="0.25">
      <c r="E2149" s="60">
        <f t="shared" ca="1" si="100"/>
        <v>0.17130403136426375</v>
      </c>
      <c r="F2149" s="78">
        <f t="shared" ca="1" si="101"/>
        <v>1.1623968293711699</v>
      </c>
      <c r="G2149" s="65">
        <f t="shared" ca="1" si="99"/>
        <v>-5.9800891964458902</v>
      </c>
    </row>
    <row r="2150" spans="5:7" x14ac:dyDescent="0.25">
      <c r="E2150" s="60">
        <f t="shared" ca="1" si="100"/>
        <v>0.44275601070234749</v>
      </c>
      <c r="F2150" s="78">
        <f t="shared" ca="1" si="101"/>
        <v>1.9090992786699714</v>
      </c>
      <c r="G2150" s="65">
        <f t="shared" ca="1" si="99"/>
        <v>-5.9752735169340694</v>
      </c>
    </row>
    <row r="2151" spans="5:7" x14ac:dyDescent="0.25">
      <c r="E2151" s="60">
        <f t="shared" ca="1" si="100"/>
        <v>0.93357988084530941</v>
      </c>
      <c r="F2151" s="78">
        <f t="shared" ca="1" si="101"/>
        <v>4.3613068874552363</v>
      </c>
      <c r="G2151" s="65">
        <f t="shared" ca="1" si="99"/>
        <v>-5.9598829924564161</v>
      </c>
    </row>
    <row r="2152" spans="5:7" x14ac:dyDescent="0.25">
      <c r="E2152" s="60">
        <f t="shared" ca="1" si="100"/>
        <v>0.1273408803714472</v>
      </c>
      <c r="F2152" s="78">
        <f t="shared" ca="1" si="101"/>
        <v>0.81756409089032211</v>
      </c>
      <c r="G2152" s="65">
        <f t="shared" ca="1" si="99"/>
        <v>-5.9823329619205561</v>
      </c>
    </row>
    <row r="2153" spans="5:7" x14ac:dyDescent="0.25">
      <c r="E2153" s="60">
        <f t="shared" ca="1" si="100"/>
        <v>0.11574956614790777</v>
      </c>
      <c r="F2153" s="78">
        <f t="shared" ca="1" si="101"/>
        <v>0.6861535622399213</v>
      </c>
      <c r="G2153" s="65">
        <f t="shared" ca="1" si="99"/>
        <v>-5.9831912975970711</v>
      </c>
    </row>
    <row r="2154" spans="5:7" x14ac:dyDescent="0.25">
      <c r="E2154" s="60">
        <f t="shared" ca="1" si="100"/>
        <v>0.30830426272867706</v>
      </c>
      <c r="F2154" s="78">
        <f t="shared" ca="1" si="101"/>
        <v>1.6562922828560573</v>
      </c>
      <c r="G2154" s="65">
        <f t="shared" ca="1" si="99"/>
        <v>-5.9768973105494814</v>
      </c>
    </row>
    <row r="2155" spans="5:7" x14ac:dyDescent="0.25">
      <c r="E2155" s="60">
        <f t="shared" ca="1" si="100"/>
        <v>0.39511394389310006</v>
      </c>
      <c r="F2155" s="78">
        <f t="shared" ca="1" si="101"/>
        <v>1.8290116759363959</v>
      </c>
      <c r="G2155" s="65">
        <f t="shared" ca="1" si="99"/>
        <v>-5.9757871866286587</v>
      </c>
    </row>
    <row r="2156" spans="5:7" x14ac:dyDescent="0.25">
      <c r="E2156" s="60">
        <f t="shared" ca="1" si="100"/>
        <v>8.0918792698098096E-2</v>
      </c>
      <c r="F2156" s="78">
        <f t="shared" ca="1" si="101"/>
        <v>7.5704928325906362E-2</v>
      </c>
      <c r="G2156" s="65">
        <f t="shared" ca="1" si="99"/>
        <v>-5.987202048985532</v>
      </c>
    </row>
    <row r="2157" spans="5:7" x14ac:dyDescent="0.25">
      <c r="E2157" s="60">
        <f t="shared" ca="1" si="100"/>
        <v>0.49188430535481908</v>
      </c>
      <c r="F2157" s="78">
        <f t="shared" ca="1" si="101"/>
        <v>1.9872491336141247</v>
      </c>
      <c r="G2157" s="65">
        <f t="shared" ca="1" si="99"/>
        <v>-5.9747729365575877</v>
      </c>
    </row>
    <row r="2158" spans="5:7" x14ac:dyDescent="0.25">
      <c r="E2158" s="60">
        <f t="shared" ca="1" si="100"/>
        <v>0.64326908766655422</v>
      </c>
      <c r="F2158" s="78">
        <f t="shared" ca="1" si="101"/>
        <v>2.2415849556720895</v>
      </c>
      <c r="G2158" s="65">
        <f t="shared" ca="1" si="99"/>
        <v>-5.9731483490263955</v>
      </c>
    </row>
    <row r="2159" spans="5:7" x14ac:dyDescent="0.25">
      <c r="E2159" s="60">
        <f t="shared" ca="1" si="100"/>
        <v>0.16874699141283822</v>
      </c>
      <c r="F2159" s="78">
        <f t="shared" ca="1" si="101"/>
        <v>1.146899537397289</v>
      </c>
      <c r="G2159" s="65">
        <f t="shared" ca="1" si="99"/>
        <v>-5.9801897669367223</v>
      </c>
    </row>
    <row r="2160" spans="5:7" x14ac:dyDescent="0.25">
      <c r="E2160" s="60">
        <f t="shared" ca="1" si="100"/>
        <v>6.695670478423843E-2</v>
      </c>
      <c r="F2160" s="78">
        <f t="shared" ca="1" si="101"/>
        <v>-0.34182060888135757</v>
      </c>
      <c r="G2160" s="65">
        <f t="shared" ca="1" si="99"/>
        <v>-5.9899673206787298</v>
      </c>
    </row>
  </sheetData>
  <mergeCells count="2">
    <mergeCell ref="I9:J9"/>
    <mergeCell ref="I15:J1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D29CD-94F5-4734-8005-ED458D52CCC4}">
  <sheetPr>
    <tabColor theme="8" tint="-0.249977111117893"/>
  </sheetPr>
  <dimension ref="B2:J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65</v>
      </c>
      <c r="C3" s="16">
        <v>7</v>
      </c>
      <c r="E3" s="16">
        <f ca="1">RAND()</f>
        <v>0.42796430448596778</v>
      </c>
      <c r="F3" s="16">
        <f ca="1">_xlfn.CHISQ.INV(E3,$C$3)</f>
        <v>5.7263899518898169</v>
      </c>
      <c r="H3" s="16" t="s">
        <v>19</v>
      </c>
      <c r="I3" s="16">
        <f ca="1">AVERAGE(F3:F2160)</f>
        <v>6.9306985873413112</v>
      </c>
      <c r="J3" s="16">
        <f>C3</f>
        <v>7</v>
      </c>
    </row>
    <row r="4" spans="2:10" x14ac:dyDescent="0.25">
      <c r="B4"/>
      <c r="C4"/>
      <c r="E4" s="16">
        <f t="shared" ref="E4:E67" ca="1" si="0">RAND()</f>
        <v>0.19617446632461077</v>
      </c>
      <c r="F4" s="16">
        <f t="shared" ref="F4:F67" ca="1" si="1">_xlfn.CHISQ.INV(E4,$C$3)</f>
        <v>3.7881855137558418</v>
      </c>
      <c r="H4" s="16" t="s">
        <v>21</v>
      </c>
      <c r="I4" s="16">
        <f ca="1">_xlfn.VAR.S(F3:F2160)</f>
        <v>13.487996517221859</v>
      </c>
      <c r="J4" s="16">
        <f>C3*2</f>
        <v>14</v>
      </c>
    </row>
    <row r="5" spans="2:10" x14ac:dyDescent="0.25">
      <c r="E5" s="16">
        <f t="shared" ca="1" si="0"/>
        <v>5.7250766335655956E-2</v>
      </c>
      <c r="F5" s="16">
        <f t="shared" ca="1" si="1"/>
        <v>2.2797613613678713</v>
      </c>
      <c r="H5" s="16" t="s">
        <v>22</v>
      </c>
      <c r="I5" s="16">
        <f ca="1">_xlfn.STDEV.S(F3:F2160)</f>
        <v>3.6726007838072814</v>
      </c>
      <c r="J5" s="16">
        <f>SQRT(J4)</f>
        <v>3.7416573867739413</v>
      </c>
    </row>
    <row r="6" spans="2:10" x14ac:dyDescent="0.25">
      <c r="E6" s="16">
        <f t="shared" ca="1" si="0"/>
        <v>0.30697482008425248</v>
      </c>
      <c r="F6" s="16">
        <f t="shared" ca="1" si="1"/>
        <v>4.7287510477662051</v>
      </c>
      <c r="H6" s="16" t="s">
        <v>23</v>
      </c>
      <c r="I6" s="16">
        <f ca="1">SKEW(F3:F2160)</f>
        <v>1.2662355706391453</v>
      </c>
      <c r="J6" s="16">
        <f>SQRT(8/C3)</f>
        <v>1.0690449676496976</v>
      </c>
    </row>
    <row r="7" spans="2:10" x14ac:dyDescent="0.25">
      <c r="E7" s="16">
        <f t="shared" ca="1" si="0"/>
        <v>0.79449840122863591</v>
      </c>
      <c r="F7" s="16">
        <f t="shared" ca="1" si="1"/>
        <v>9.7118099334692936</v>
      </c>
      <c r="H7" s="16" t="s">
        <v>24</v>
      </c>
      <c r="I7" s="16">
        <f ca="1">I19/(I5^4)</f>
        <v>6.5310117186698786</v>
      </c>
      <c r="J7" s="16">
        <f>12/C3</f>
        <v>1.7142857142857142</v>
      </c>
    </row>
    <row r="8" spans="2:10" x14ac:dyDescent="0.25">
      <c r="E8" s="16">
        <f t="shared" ca="1" si="0"/>
        <v>0.45486784670828373</v>
      </c>
      <c r="F8" s="16">
        <f t="shared" ca="1" si="1"/>
        <v>5.9539878211567441</v>
      </c>
    </row>
    <row r="9" spans="2:10" x14ac:dyDescent="0.25">
      <c r="E9" s="16">
        <f t="shared" ca="1" si="0"/>
        <v>0.57319658156396258</v>
      </c>
      <c r="F9" s="16">
        <f t="shared" ca="1" si="1"/>
        <v>7.0199713229798606</v>
      </c>
      <c r="H9" s="86" t="s">
        <v>26</v>
      </c>
      <c r="I9" s="86"/>
    </row>
    <row r="10" spans="2:10" x14ac:dyDescent="0.25">
      <c r="E10" s="16">
        <f t="shared" ca="1" si="0"/>
        <v>0.27573453986085905</v>
      </c>
      <c r="F10" s="16">
        <f t="shared" ca="1" si="1"/>
        <v>4.470509480378702</v>
      </c>
      <c r="H10" s="16"/>
      <c r="I10" s="16">
        <f ca="1">SUMPRODUCT(F3:F2160)/COUNT(F3:F2160)</f>
        <v>6.9306985873413112</v>
      </c>
    </row>
    <row r="11" spans="2:10" x14ac:dyDescent="0.25">
      <c r="E11" s="16">
        <f t="shared" ca="1" si="0"/>
        <v>0.68434542223743045</v>
      </c>
      <c r="F11" s="16">
        <f t="shared" ca="1" si="1"/>
        <v>8.1956949484817034</v>
      </c>
      <c r="H11" s="16"/>
      <c r="I11" s="16">
        <f ca="1">SUMPRODUCT(F3:F2160,F3:F2160)/COUNT(F3:F2160)</f>
        <v>61.516329195714583</v>
      </c>
    </row>
    <row r="12" spans="2:10" x14ac:dyDescent="0.25">
      <c r="E12" s="16">
        <f t="shared" ca="1" si="0"/>
        <v>0.2071167974063024</v>
      </c>
      <c r="F12" s="16">
        <f t="shared" ca="1" si="1"/>
        <v>3.8853585133274038</v>
      </c>
      <c r="H12" s="16"/>
      <c r="I12" s="16">
        <f ca="1">SUMPRODUCT(F3:F2160,F3:F2160,F3:F2160)/COUNT(F3:F2160)</f>
        <v>675.86408377980854</v>
      </c>
    </row>
    <row r="13" spans="2:10" x14ac:dyDescent="0.25">
      <c r="E13" s="16">
        <f t="shared" ca="1" si="0"/>
        <v>0.48252475647164406</v>
      </c>
      <c r="F13" s="16">
        <f t="shared" ca="1" si="1"/>
        <v>6.1923736620085359</v>
      </c>
      <c r="H13" s="16"/>
      <c r="I13" s="16">
        <f ca="1">SUMPRODUCT(F3:F2160,F3:F2160,F3:F2160,F3:F2160)/COUNT(F3:F2160)</f>
        <v>9117.498343254294</v>
      </c>
    </row>
    <row r="14" spans="2:10" x14ac:dyDescent="0.25">
      <c r="E14" s="16">
        <f t="shared" ca="1" si="0"/>
        <v>0.62934791345565777</v>
      </c>
      <c r="F14" s="16">
        <f t="shared" ca="1" si="1"/>
        <v>7.5845045642178723</v>
      </c>
    </row>
    <row r="15" spans="2:10" x14ac:dyDescent="0.25">
      <c r="E15" s="16">
        <f t="shared" ca="1" si="0"/>
        <v>0.51223967073865917</v>
      </c>
      <c r="F15" s="16">
        <f t="shared" ca="1" si="1"/>
        <v>6.454771350713929</v>
      </c>
      <c r="H15" s="86" t="s">
        <v>27</v>
      </c>
      <c r="I15" s="86"/>
    </row>
    <row r="16" spans="2:10" x14ac:dyDescent="0.25">
      <c r="E16" s="16">
        <f t="shared" ca="1" si="0"/>
        <v>5.702281655925967E-2</v>
      </c>
      <c r="F16" s="16">
        <f t="shared" ca="1" si="1"/>
        <v>2.276343267919744</v>
      </c>
      <c r="H16" s="16"/>
      <c r="I16" s="16">
        <v>0</v>
      </c>
    </row>
    <row r="17" spans="5:9" x14ac:dyDescent="0.25">
      <c r="E17" s="16">
        <f t="shared" ca="1" si="0"/>
        <v>0.50104519813252568</v>
      </c>
      <c r="F17" s="16">
        <f t="shared" ca="1" si="1"/>
        <v>6.3550656496293749</v>
      </c>
      <c r="H17" s="16"/>
      <c r="I17" s="16">
        <f ca="1">I11-I10^2</f>
        <v>13.481746287139735</v>
      </c>
    </row>
    <row r="18" spans="5:9" x14ac:dyDescent="0.25">
      <c r="E18" s="16">
        <f t="shared" ca="1" si="0"/>
        <v>0.4809860152273725</v>
      </c>
      <c r="F18" s="16">
        <f t="shared" ca="1" si="1"/>
        <v>6.1789743825764942</v>
      </c>
      <c r="H18" s="16"/>
      <c r="I18" s="16">
        <f ca="1">I12-3*I10*I11+2*I10^3</f>
        <v>62.637108030299714</v>
      </c>
    </row>
    <row r="19" spans="5:9" x14ac:dyDescent="0.25">
      <c r="E19" s="16">
        <f t="shared" ca="1" si="0"/>
        <v>0.66910522505798176</v>
      </c>
      <c r="F19" s="16">
        <f t="shared" ca="1" si="1"/>
        <v>8.0193039836287223</v>
      </c>
      <c r="H19" s="16"/>
      <c r="I19" s="16">
        <f ca="1">I13-4*I10*I12+6*(I10^2)*I11-3*(I10^4)</f>
        <v>1188.1611647986574</v>
      </c>
    </row>
    <row r="20" spans="5:9" x14ac:dyDescent="0.25">
      <c r="E20" s="16">
        <f t="shared" ca="1" si="0"/>
        <v>0.13218006502382096</v>
      </c>
      <c r="F20" s="16">
        <f t="shared" ca="1" si="1"/>
        <v>3.1804751071954458</v>
      </c>
    </row>
    <row r="21" spans="5:9" x14ac:dyDescent="0.25">
      <c r="E21" s="16">
        <f t="shared" ca="1" si="0"/>
        <v>6.4746250929912819E-2</v>
      </c>
      <c r="F21" s="16">
        <f t="shared" ca="1" si="1"/>
        <v>2.3885394823537762</v>
      </c>
    </row>
    <row r="22" spans="5:9" x14ac:dyDescent="0.25">
      <c r="E22" s="16">
        <f t="shared" ca="1" si="0"/>
        <v>0.23911792482379235</v>
      </c>
      <c r="F22" s="16">
        <f t="shared" ca="1" si="1"/>
        <v>4.1624989726046095</v>
      </c>
    </row>
    <row r="23" spans="5:9" x14ac:dyDescent="0.25">
      <c r="E23" s="16">
        <f t="shared" ca="1" si="0"/>
        <v>0.4526105356582002</v>
      </c>
      <c r="F23" s="16">
        <f t="shared" ca="1" si="1"/>
        <v>5.9347430905407181</v>
      </c>
    </row>
    <row r="24" spans="5:9" x14ac:dyDescent="0.25">
      <c r="E24" s="16">
        <f t="shared" ca="1" si="0"/>
        <v>0.7320779016889547</v>
      </c>
      <c r="F24" s="16">
        <f t="shared" ca="1" si="1"/>
        <v>8.7921934354018187</v>
      </c>
    </row>
    <row r="25" spans="5:9" x14ac:dyDescent="0.25">
      <c r="E25" s="16">
        <f t="shared" ca="1" si="0"/>
        <v>0.58174952547101533</v>
      </c>
      <c r="F25" s="16">
        <f t="shared" ca="1" si="1"/>
        <v>7.1028489941173305</v>
      </c>
    </row>
    <row r="26" spans="5:9" x14ac:dyDescent="0.25">
      <c r="E26" s="16">
        <f t="shared" ca="1" si="0"/>
        <v>0.59507406365084681</v>
      </c>
      <c r="F26" s="16">
        <f t="shared" ca="1" si="1"/>
        <v>7.2340347985143056</v>
      </c>
    </row>
    <row r="27" spans="5:9" x14ac:dyDescent="0.25">
      <c r="E27" s="16">
        <f t="shared" ca="1" si="0"/>
        <v>0.7945452774060846</v>
      </c>
      <c r="F27" s="16">
        <f t="shared" ca="1" si="1"/>
        <v>9.7125805108734493</v>
      </c>
    </row>
    <row r="28" spans="5:9" x14ac:dyDescent="0.25">
      <c r="E28" s="16">
        <f t="shared" ca="1" si="0"/>
        <v>6.4398746815990004E-2</v>
      </c>
      <c r="F28" s="16">
        <f t="shared" ca="1" si="1"/>
        <v>2.3836410518711553</v>
      </c>
    </row>
    <row r="29" spans="5:9" x14ac:dyDescent="0.25">
      <c r="E29" s="16">
        <f t="shared" ca="1" si="0"/>
        <v>0.73536758846515582</v>
      </c>
      <c r="F29" s="16">
        <f t="shared" ca="1" si="1"/>
        <v>8.8361836532585425</v>
      </c>
    </row>
    <row r="30" spans="5:9" x14ac:dyDescent="0.25">
      <c r="E30" s="16">
        <f t="shared" ca="1" si="0"/>
        <v>1.7793936510220876E-3</v>
      </c>
      <c r="F30" s="16">
        <f t="shared" ca="1" si="1"/>
        <v>0.71465210349738018</v>
      </c>
    </row>
    <row r="31" spans="5:9" x14ac:dyDescent="0.25">
      <c r="E31" s="16">
        <f t="shared" ca="1" si="0"/>
        <v>0.30620715360567508</v>
      </c>
      <c r="F31" s="16">
        <f t="shared" ca="1" si="1"/>
        <v>4.7224362050532518</v>
      </c>
    </row>
    <row r="32" spans="5:9" x14ac:dyDescent="0.25">
      <c r="E32" s="16">
        <f t="shared" ca="1" si="0"/>
        <v>0.36953336388622449</v>
      </c>
      <c r="F32" s="16">
        <f t="shared" ca="1" si="1"/>
        <v>5.241923338562553</v>
      </c>
    </row>
    <row r="33" spans="5:6" x14ac:dyDescent="0.25">
      <c r="E33" s="16">
        <f t="shared" ca="1" si="0"/>
        <v>0.27031705580064092</v>
      </c>
      <c r="F33" s="16">
        <f t="shared" ca="1" si="1"/>
        <v>4.4253817182398931</v>
      </c>
    </row>
    <row r="34" spans="5:6" x14ac:dyDescent="0.25">
      <c r="E34" s="16">
        <f t="shared" ca="1" si="0"/>
        <v>0.33684402046688189</v>
      </c>
      <c r="F34" s="16">
        <f t="shared" ca="1" si="1"/>
        <v>4.9738385238154761</v>
      </c>
    </row>
    <row r="35" spans="5:6" x14ac:dyDescent="0.25">
      <c r="E35" s="16">
        <f t="shared" ca="1" si="0"/>
        <v>0.15860638353928613</v>
      </c>
      <c r="F35" s="16">
        <f t="shared" ca="1" si="1"/>
        <v>3.4413921919600696</v>
      </c>
    </row>
    <row r="36" spans="5:6" x14ac:dyDescent="0.25">
      <c r="E36" s="16">
        <f t="shared" ca="1" si="0"/>
        <v>0.6330729852087118</v>
      </c>
      <c r="F36" s="16">
        <f t="shared" ca="1" si="1"/>
        <v>7.623851581640996</v>
      </c>
    </row>
    <row r="37" spans="5:6" x14ac:dyDescent="0.25">
      <c r="E37" s="16">
        <f t="shared" ca="1" si="0"/>
        <v>0.76061317623311187</v>
      </c>
      <c r="F37" s="16">
        <f t="shared" ca="1" si="1"/>
        <v>9.188755698671109</v>
      </c>
    </row>
    <row r="38" spans="5:6" x14ac:dyDescent="0.25">
      <c r="E38" s="16">
        <f t="shared" ca="1" si="0"/>
        <v>0.90306489585117855</v>
      </c>
      <c r="F38" s="16">
        <f t="shared" ca="1" si="1"/>
        <v>12.112006980385964</v>
      </c>
    </row>
    <row r="39" spans="5:6" x14ac:dyDescent="0.25">
      <c r="E39" s="16">
        <f t="shared" ca="1" si="0"/>
        <v>0.34048735658740248</v>
      </c>
      <c r="F39" s="16">
        <f t="shared" ca="1" si="1"/>
        <v>5.0036920744598579</v>
      </c>
    </row>
    <row r="40" spans="5:6" x14ac:dyDescent="0.25">
      <c r="E40" s="16">
        <f t="shared" ca="1" si="0"/>
        <v>0.88207141186433469</v>
      </c>
      <c r="F40" s="16">
        <f t="shared" ca="1" si="1"/>
        <v>11.508410729502675</v>
      </c>
    </row>
    <row r="41" spans="5:6" x14ac:dyDescent="0.25">
      <c r="E41" s="16">
        <f t="shared" ca="1" si="0"/>
        <v>0.9669208884890601</v>
      </c>
      <c r="F41" s="16">
        <f t="shared" ca="1" si="1"/>
        <v>15.236957644636481</v>
      </c>
    </row>
    <row r="42" spans="5:6" x14ac:dyDescent="0.25">
      <c r="E42" s="16">
        <f t="shared" ca="1" si="0"/>
        <v>0.64710781702673159</v>
      </c>
      <c r="F42" s="16">
        <f t="shared" ca="1" si="1"/>
        <v>7.7745607299024417</v>
      </c>
    </row>
    <row r="43" spans="5:6" x14ac:dyDescent="0.25">
      <c r="E43" s="16">
        <f t="shared" ca="1" si="0"/>
        <v>0.51793029840893434</v>
      </c>
      <c r="F43" s="16">
        <f t="shared" ca="1" si="1"/>
        <v>6.5058849477707685</v>
      </c>
    </row>
    <row r="44" spans="5:6" x14ac:dyDescent="0.25">
      <c r="E44" s="16">
        <f t="shared" ca="1" si="0"/>
        <v>0.81737649037190763</v>
      </c>
      <c r="F44" s="16">
        <f t="shared" ca="1" si="1"/>
        <v>10.106402339447962</v>
      </c>
    </row>
    <row r="45" spans="5:6" x14ac:dyDescent="0.25">
      <c r="E45" s="16">
        <f t="shared" ca="1" si="0"/>
        <v>0.46771501727883158</v>
      </c>
      <c r="F45" s="16">
        <f t="shared" ca="1" si="1"/>
        <v>6.0641002123130656</v>
      </c>
    </row>
    <row r="46" spans="5:6" x14ac:dyDescent="0.25">
      <c r="E46" s="16">
        <f t="shared" ca="1" si="0"/>
        <v>0.76841087406244757</v>
      </c>
      <c r="F46" s="16">
        <f t="shared" ca="1" si="1"/>
        <v>9.3035756026710121</v>
      </c>
    </row>
    <row r="47" spans="5:6" x14ac:dyDescent="0.25">
      <c r="E47" s="16">
        <f t="shared" ca="1" si="0"/>
        <v>0.48227662721988351</v>
      </c>
      <c r="F47" s="16">
        <f t="shared" ca="1" si="1"/>
        <v>6.1902118000856001</v>
      </c>
    </row>
    <row r="48" spans="5:6" x14ac:dyDescent="0.25">
      <c r="E48" s="16">
        <f t="shared" ca="1" si="0"/>
        <v>0.62993599286562185</v>
      </c>
      <c r="F48" s="16">
        <f t="shared" ca="1" si="1"/>
        <v>7.5906987272919446</v>
      </c>
    </row>
    <row r="49" spans="5:6" x14ac:dyDescent="0.25">
      <c r="E49" s="16">
        <f t="shared" ca="1" si="0"/>
        <v>0.130088810878905</v>
      </c>
      <c r="F49" s="16">
        <f t="shared" ca="1" si="1"/>
        <v>3.1590299611589447</v>
      </c>
    </row>
    <row r="50" spans="5:6" x14ac:dyDescent="0.25">
      <c r="E50" s="16">
        <f t="shared" ca="1" si="0"/>
        <v>3.5866228959807733E-2</v>
      </c>
      <c r="F50" s="16">
        <f t="shared" ca="1" si="1"/>
        <v>1.9200252957559116</v>
      </c>
    </row>
    <row r="51" spans="5:6" x14ac:dyDescent="0.25">
      <c r="E51" s="16">
        <f t="shared" ca="1" si="0"/>
        <v>0.79891890133672105</v>
      </c>
      <c r="F51" s="16">
        <f t="shared" ca="1" si="1"/>
        <v>9.7851195670046547</v>
      </c>
    </row>
    <row r="52" spans="5:6" x14ac:dyDescent="0.25">
      <c r="E52" s="16">
        <f t="shared" ca="1" si="0"/>
        <v>0.65758640446577388</v>
      </c>
      <c r="F52" s="16">
        <f t="shared" ca="1" si="1"/>
        <v>7.8897772183796029</v>
      </c>
    </row>
    <row r="53" spans="5:6" x14ac:dyDescent="0.25">
      <c r="E53" s="16">
        <f t="shared" ca="1" si="0"/>
        <v>0.7092178072298948</v>
      </c>
      <c r="F53" s="16">
        <f t="shared" ca="1" si="1"/>
        <v>8.4973796308569796</v>
      </c>
    </row>
    <row r="54" spans="5:6" x14ac:dyDescent="0.25">
      <c r="E54" s="16">
        <f t="shared" ca="1" si="0"/>
        <v>0.86505374336869889</v>
      </c>
      <c r="F54" s="16">
        <f t="shared" ca="1" si="1"/>
        <v>11.085183979788201</v>
      </c>
    </row>
    <row r="55" spans="5:6" x14ac:dyDescent="0.25">
      <c r="E55" s="16">
        <f t="shared" ca="1" si="0"/>
        <v>0.21557846240762224</v>
      </c>
      <c r="F55" s="16">
        <f t="shared" ca="1" si="1"/>
        <v>3.9595759520851579</v>
      </c>
    </row>
    <row r="56" spans="5:6" x14ac:dyDescent="0.25">
      <c r="E56" s="16">
        <f t="shared" ca="1" si="0"/>
        <v>0.77273098240353311</v>
      </c>
      <c r="F56" s="16">
        <f t="shared" ca="1" si="1"/>
        <v>9.3685232499419122</v>
      </c>
    </row>
    <row r="57" spans="5:6" x14ac:dyDescent="0.25">
      <c r="E57" s="16">
        <f t="shared" ca="1" si="0"/>
        <v>0.11484899686036498</v>
      </c>
      <c r="F57" s="16">
        <f t="shared" ca="1" si="1"/>
        <v>2.9983913706282017</v>
      </c>
    </row>
    <row r="58" spans="5:6" x14ac:dyDescent="0.25">
      <c r="E58" s="16">
        <f t="shared" ca="1" si="0"/>
        <v>0.45815750691721124</v>
      </c>
      <c r="F58" s="16">
        <f t="shared" ca="1" si="1"/>
        <v>5.9820872287107374</v>
      </c>
    </row>
    <row r="59" spans="5:6" x14ac:dyDescent="0.25">
      <c r="E59" s="16">
        <f t="shared" ca="1" si="0"/>
        <v>0.48760719569163147</v>
      </c>
      <c r="F59" s="16">
        <f t="shared" ca="1" si="1"/>
        <v>6.2367553831221745</v>
      </c>
    </row>
    <row r="60" spans="5:6" x14ac:dyDescent="0.25">
      <c r="E60" s="16">
        <f t="shared" ca="1" si="0"/>
        <v>0.71591630795368522</v>
      </c>
      <c r="F60" s="16">
        <f t="shared" ca="1" si="1"/>
        <v>8.5818914868435865</v>
      </c>
    </row>
    <row r="61" spans="5:6" x14ac:dyDescent="0.25">
      <c r="E61" s="16">
        <f t="shared" ca="1" si="0"/>
        <v>0.86396522530647035</v>
      </c>
      <c r="F61" s="16">
        <f t="shared" ca="1" si="1"/>
        <v>11.059729767739686</v>
      </c>
    </row>
    <row r="62" spans="5:6" x14ac:dyDescent="0.25">
      <c r="E62" s="16">
        <f t="shared" ca="1" si="0"/>
        <v>0.567632353029625</v>
      </c>
      <c r="F62" s="16">
        <f t="shared" ca="1" si="1"/>
        <v>6.9665817200791613</v>
      </c>
    </row>
    <row r="63" spans="5:6" x14ac:dyDescent="0.25">
      <c r="E63" s="16">
        <f t="shared" ca="1" si="0"/>
        <v>0.3182016170718478</v>
      </c>
      <c r="F63" s="16">
        <f t="shared" ca="1" si="1"/>
        <v>4.8209869148237754</v>
      </c>
    </row>
    <row r="64" spans="5:6" x14ac:dyDescent="0.25">
      <c r="E64" s="16">
        <f t="shared" ca="1" si="0"/>
        <v>0.60447949798983125</v>
      </c>
      <c r="F64" s="16">
        <f t="shared" ca="1" si="1"/>
        <v>7.3282552175491675</v>
      </c>
    </row>
    <row r="65" spans="5:6" x14ac:dyDescent="0.25">
      <c r="E65" s="16">
        <f t="shared" ca="1" si="0"/>
        <v>0.12375640995008497</v>
      </c>
      <c r="F65" s="16">
        <f t="shared" ca="1" si="1"/>
        <v>3.0932529676356855</v>
      </c>
    </row>
    <row r="66" spans="5:6" x14ac:dyDescent="0.25">
      <c r="E66" s="16">
        <f t="shared" ca="1" si="0"/>
        <v>0.64136460966973374</v>
      </c>
      <c r="F66" s="16">
        <f t="shared" ca="1" si="1"/>
        <v>7.7124063770316109</v>
      </c>
    </row>
    <row r="67" spans="5:6" x14ac:dyDescent="0.25">
      <c r="E67" s="16">
        <f t="shared" ca="1" si="0"/>
        <v>0.62845884376156314</v>
      </c>
      <c r="F67" s="16">
        <f t="shared" ca="1" si="1"/>
        <v>7.5751525012498373</v>
      </c>
    </row>
    <row r="68" spans="5:6" x14ac:dyDescent="0.25">
      <c r="E68" s="16">
        <f t="shared" ref="E68:E131" ca="1" si="2">RAND()</f>
        <v>0.58721917853138139</v>
      </c>
      <c r="F68" s="16">
        <f t="shared" ref="F68:F131" ca="1" si="3">_xlfn.CHISQ.INV(E68,$C$3)</f>
        <v>7.1563859356388786</v>
      </c>
    </row>
    <row r="69" spans="5:6" x14ac:dyDescent="0.25">
      <c r="E69" s="16">
        <f t="shared" ca="1" si="2"/>
        <v>0.15668159415866889</v>
      </c>
      <c r="F69" s="16">
        <f t="shared" ca="1" si="3"/>
        <v>3.4229450198453995</v>
      </c>
    </row>
    <row r="70" spans="5:6" x14ac:dyDescent="0.25">
      <c r="E70" s="16">
        <f t="shared" ca="1" si="2"/>
        <v>0.71507684219048095</v>
      </c>
      <c r="F70" s="16">
        <f t="shared" ca="1" si="3"/>
        <v>8.5712187147907901</v>
      </c>
    </row>
    <row r="71" spans="5:6" x14ac:dyDescent="0.25">
      <c r="E71" s="16">
        <f t="shared" ca="1" si="2"/>
        <v>0.98247963500974611</v>
      </c>
      <c r="F71" s="16">
        <f t="shared" ca="1" si="3"/>
        <v>16.980806661256779</v>
      </c>
    </row>
    <row r="72" spans="5:6" x14ac:dyDescent="0.25">
      <c r="E72" s="16">
        <f t="shared" ca="1" si="2"/>
        <v>0.69676726911929809</v>
      </c>
      <c r="F72" s="16">
        <f t="shared" ca="1" si="3"/>
        <v>8.3440836248892829</v>
      </c>
    </row>
    <row r="73" spans="5:6" x14ac:dyDescent="0.25">
      <c r="E73" s="16">
        <f t="shared" ca="1" si="2"/>
        <v>0.12392036970947728</v>
      </c>
      <c r="F73" s="16">
        <f t="shared" ca="1" si="3"/>
        <v>3.0949726814217908</v>
      </c>
    </row>
    <row r="74" spans="5:6" x14ac:dyDescent="0.25">
      <c r="E74" s="16">
        <f t="shared" ca="1" si="2"/>
        <v>0.29773029497567716</v>
      </c>
      <c r="F74" s="16">
        <f t="shared" ca="1" si="3"/>
        <v>4.6526209792292503</v>
      </c>
    </row>
    <row r="75" spans="5:6" x14ac:dyDescent="0.25">
      <c r="E75" s="16">
        <f t="shared" ca="1" si="2"/>
        <v>0.62793942555008742</v>
      </c>
      <c r="F75" s="16">
        <f t="shared" ca="1" si="3"/>
        <v>7.569695650820937</v>
      </c>
    </row>
    <row r="76" spans="5:6" x14ac:dyDescent="0.25">
      <c r="E76" s="16">
        <f t="shared" ca="1" si="2"/>
        <v>0.35407172933747078</v>
      </c>
      <c r="F76" s="16">
        <f t="shared" ca="1" si="3"/>
        <v>5.1150265810970126</v>
      </c>
    </row>
    <row r="77" spans="5:6" x14ac:dyDescent="0.25">
      <c r="E77" s="16">
        <f t="shared" ca="1" si="2"/>
        <v>0.34947376209315228</v>
      </c>
      <c r="F77" s="16">
        <f t="shared" ca="1" si="3"/>
        <v>5.0773337231288815</v>
      </c>
    </row>
    <row r="78" spans="5:6" x14ac:dyDescent="0.25">
      <c r="E78" s="16">
        <f t="shared" ca="1" si="2"/>
        <v>0.46775982328560484</v>
      </c>
      <c r="F78" s="16">
        <f t="shared" ca="1" si="3"/>
        <v>6.0644860560820097</v>
      </c>
    </row>
    <row r="79" spans="5:6" x14ac:dyDescent="0.25">
      <c r="E79" s="16">
        <f t="shared" ca="1" si="2"/>
        <v>0.84169458888926107</v>
      </c>
      <c r="F79" s="16">
        <f t="shared" ca="1" si="3"/>
        <v>10.574104175691433</v>
      </c>
    </row>
    <row r="80" spans="5:6" x14ac:dyDescent="0.25">
      <c r="E80" s="16">
        <f t="shared" ca="1" si="2"/>
        <v>0.18988658122907331</v>
      </c>
      <c r="F80" s="16">
        <f t="shared" ca="1" si="3"/>
        <v>3.731665299916159</v>
      </c>
    </row>
    <row r="81" spans="5:6" x14ac:dyDescent="0.25">
      <c r="E81" s="16">
        <f t="shared" ca="1" si="2"/>
        <v>0.97777880223687519</v>
      </c>
      <c r="F81" s="16">
        <f t="shared" ca="1" si="3"/>
        <v>16.335579131014111</v>
      </c>
    </row>
    <row r="82" spans="5:6" x14ac:dyDescent="0.25">
      <c r="E82" s="16">
        <f t="shared" ca="1" si="2"/>
        <v>0.9587009963787716</v>
      </c>
      <c r="F82" s="16">
        <f t="shared" ca="1" si="3"/>
        <v>14.612576028857356</v>
      </c>
    </row>
    <row r="83" spans="5:6" x14ac:dyDescent="0.25">
      <c r="E83" s="16">
        <f t="shared" ca="1" si="2"/>
        <v>0.50693742071402581</v>
      </c>
      <c r="F83" s="16">
        <f t="shared" ca="1" si="3"/>
        <v>6.4074098606203389</v>
      </c>
    </row>
    <row r="84" spans="5:6" x14ac:dyDescent="0.25">
      <c r="E84" s="16">
        <f t="shared" ca="1" si="2"/>
        <v>0.24434150989626491</v>
      </c>
      <c r="F84" s="16">
        <f t="shared" ca="1" si="3"/>
        <v>4.206930295477016</v>
      </c>
    </row>
    <row r="85" spans="5:6" x14ac:dyDescent="0.25">
      <c r="E85" s="16">
        <f t="shared" ca="1" si="2"/>
        <v>0.66377080987109593</v>
      </c>
      <c r="F85" s="16">
        <f t="shared" ca="1" si="3"/>
        <v>7.9589319061894308</v>
      </c>
    </row>
    <row r="86" spans="5:6" x14ac:dyDescent="0.25">
      <c r="E86" s="16">
        <f t="shared" ca="1" si="2"/>
        <v>0.43609131899467823</v>
      </c>
      <c r="F86" s="16">
        <f t="shared" ca="1" si="3"/>
        <v>5.7947569587577616</v>
      </c>
    </row>
    <row r="87" spans="5:6" x14ac:dyDescent="0.25">
      <c r="E87" s="16">
        <f t="shared" ca="1" si="2"/>
        <v>0.62758767117868108</v>
      </c>
      <c r="F87" s="16">
        <f t="shared" ca="1" si="3"/>
        <v>7.5660030946306414</v>
      </c>
    </row>
    <row r="88" spans="5:6" x14ac:dyDescent="0.25">
      <c r="E88" s="16">
        <f t="shared" ca="1" si="2"/>
        <v>0.11989605560295025</v>
      </c>
      <c r="F88" s="16">
        <f t="shared" ca="1" si="3"/>
        <v>3.052494520344248</v>
      </c>
    </row>
    <row r="89" spans="5:6" x14ac:dyDescent="0.25">
      <c r="E89" s="16">
        <f t="shared" ca="1" si="2"/>
        <v>0.71082997740799669</v>
      </c>
      <c r="F89" s="16">
        <f t="shared" ca="1" si="3"/>
        <v>8.5175849488715372</v>
      </c>
    </row>
    <row r="90" spans="5:6" x14ac:dyDescent="0.25">
      <c r="E90" s="16">
        <f t="shared" ca="1" si="2"/>
        <v>0.9992067379452888</v>
      </c>
      <c r="F90" s="16">
        <f t="shared" ca="1" si="3"/>
        <v>24.89114109947738</v>
      </c>
    </row>
    <row r="91" spans="5:6" x14ac:dyDescent="0.25">
      <c r="E91" s="16">
        <f t="shared" ca="1" si="2"/>
        <v>0.10547024714041076</v>
      </c>
      <c r="F91" s="16">
        <f t="shared" ca="1" si="3"/>
        <v>2.8951447295653159</v>
      </c>
    </row>
    <row r="92" spans="5:6" x14ac:dyDescent="0.25">
      <c r="E92" s="16">
        <f t="shared" ca="1" si="2"/>
        <v>0.9117941060151723</v>
      </c>
      <c r="F92" s="16">
        <f t="shared" ca="1" si="3"/>
        <v>12.398035935917006</v>
      </c>
    </row>
    <row r="93" spans="5:6" x14ac:dyDescent="0.25">
      <c r="E93" s="16">
        <f t="shared" ca="1" si="2"/>
        <v>0.36509765280847672</v>
      </c>
      <c r="F93" s="16">
        <f t="shared" ca="1" si="3"/>
        <v>5.2054888091583065</v>
      </c>
    </row>
    <row r="94" spans="5:6" x14ac:dyDescent="0.25">
      <c r="E94" s="16">
        <f t="shared" ca="1" si="2"/>
        <v>0.85345332458051015</v>
      </c>
      <c r="F94" s="16">
        <f t="shared" ca="1" si="3"/>
        <v>10.822596044120644</v>
      </c>
    </row>
    <row r="95" spans="5:6" x14ac:dyDescent="0.25">
      <c r="E95" s="16">
        <f t="shared" ca="1" si="2"/>
        <v>0.1437026397117761</v>
      </c>
      <c r="F95" s="16">
        <f t="shared" ca="1" si="3"/>
        <v>3.2963928940073157</v>
      </c>
    </row>
    <row r="96" spans="5:6" x14ac:dyDescent="0.25">
      <c r="E96" s="16">
        <f t="shared" ca="1" si="2"/>
        <v>0.74053394385107296</v>
      </c>
      <c r="F96" s="16">
        <f t="shared" ca="1" si="3"/>
        <v>8.9061292889381374</v>
      </c>
    </row>
    <row r="97" spans="5:6" x14ac:dyDescent="0.25">
      <c r="E97" s="16">
        <f t="shared" ca="1" si="2"/>
        <v>0.80632341563258247</v>
      </c>
      <c r="F97" s="16">
        <f t="shared" ca="1" si="3"/>
        <v>9.9109446304454352</v>
      </c>
    </row>
    <row r="98" spans="5:6" x14ac:dyDescent="0.25">
      <c r="E98" s="16">
        <f t="shared" ca="1" si="2"/>
        <v>0.65901310571242067</v>
      </c>
      <c r="F98" s="16">
        <f t="shared" ca="1" si="3"/>
        <v>7.9056527266748224</v>
      </c>
    </row>
    <row r="99" spans="5:6" x14ac:dyDescent="0.25">
      <c r="E99" s="16">
        <f t="shared" ca="1" si="2"/>
        <v>0.3431823305273124</v>
      </c>
      <c r="F99" s="16">
        <f t="shared" ca="1" si="3"/>
        <v>5.0257747930872139</v>
      </c>
    </row>
    <row r="100" spans="5:6" x14ac:dyDescent="0.25">
      <c r="E100" s="16">
        <f t="shared" ca="1" si="2"/>
        <v>0.45745113734955012</v>
      </c>
      <c r="F100" s="16">
        <f t="shared" ca="1" si="3"/>
        <v>5.9760481930657416</v>
      </c>
    </row>
    <row r="101" spans="5:6" x14ac:dyDescent="0.25">
      <c r="E101" s="16">
        <f t="shared" ca="1" si="2"/>
        <v>0.55703305123170177</v>
      </c>
      <c r="F101" s="16">
        <f t="shared" ca="1" si="3"/>
        <v>6.8659733615402976</v>
      </c>
    </row>
    <row r="102" spans="5:6" x14ac:dyDescent="0.25">
      <c r="E102" s="16">
        <f t="shared" ca="1" si="2"/>
        <v>9.2435963696969936E-2</v>
      </c>
      <c r="F102" s="16">
        <f t="shared" ca="1" si="3"/>
        <v>2.7448054572880798</v>
      </c>
    </row>
    <row r="103" spans="5:6" x14ac:dyDescent="0.25">
      <c r="E103" s="16">
        <f t="shared" ca="1" si="2"/>
        <v>0.12929764055845439</v>
      </c>
      <c r="F103" s="16">
        <f t="shared" ca="1" si="3"/>
        <v>3.1508818280264967</v>
      </c>
    </row>
    <row r="104" spans="5:6" x14ac:dyDescent="0.25">
      <c r="E104" s="16">
        <f t="shared" ca="1" si="2"/>
        <v>0.98373347000758493</v>
      </c>
      <c r="F104" s="16">
        <f t="shared" ca="1" si="3"/>
        <v>17.180847881995202</v>
      </c>
    </row>
    <row r="105" spans="5:6" x14ac:dyDescent="0.25">
      <c r="E105" s="16">
        <f t="shared" ca="1" si="2"/>
        <v>0.55992010169423545</v>
      </c>
      <c r="F105" s="16">
        <f t="shared" ca="1" si="3"/>
        <v>6.8932389315669189</v>
      </c>
    </row>
    <row r="106" spans="5:6" x14ac:dyDescent="0.25">
      <c r="E106" s="16">
        <f t="shared" ca="1" si="2"/>
        <v>0.13065878085725513</v>
      </c>
      <c r="F106" s="16">
        <f t="shared" ca="1" si="3"/>
        <v>3.1648880150904799</v>
      </c>
    </row>
    <row r="107" spans="5:6" x14ac:dyDescent="0.25">
      <c r="E107" s="16">
        <f t="shared" ca="1" si="2"/>
        <v>0.183658307690443</v>
      </c>
      <c r="F107" s="16">
        <f t="shared" ca="1" si="3"/>
        <v>3.6751405103858557</v>
      </c>
    </row>
    <row r="108" spans="5:6" x14ac:dyDescent="0.25">
      <c r="E108" s="16">
        <f t="shared" ca="1" si="2"/>
        <v>0.68346723108506602</v>
      </c>
      <c r="F108" s="16">
        <f t="shared" ca="1" si="3"/>
        <v>8.1853663526755724</v>
      </c>
    </row>
    <row r="109" spans="5:6" x14ac:dyDescent="0.25">
      <c r="E109" s="16">
        <f t="shared" ca="1" si="2"/>
        <v>0.25763386968997326</v>
      </c>
      <c r="F109" s="16">
        <f t="shared" ca="1" si="3"/>
        <v>4.3191892672450773</v>
      </c>
    </row>
    <row r="110" spans="5:6" x14ac:dyDescent="0.25">
      <c r="E110" s="16">
        <f t="shared" ca="1" si="2"/>
        <v>0.82400204665981125</v>
      </c>
      <c r="F110" s="16">
        <f t="shared" ca="1" si="3"/>
        <v>10.228354179027365</v>
      </c>
    </row>
    <row r="111" spans="5:6" x14ac:dyDescent="0.25">
      <c r="E111" s="16">
        <f t="shared" ca="1" si="2"/>
        <v>0.87966388962472175</v>
      </c>
      <c r="F111" s="16">
        <f t="shared" ca="1" si="3"/>
        <v>11.445407338067879</v>
      </c>
    </row>
    <row r="112" spans="5:6" x14ac:dyDescent="0.25">
      <c r="E112" s="16">
        <f t="shared" ca="1" si="2"/>
        <v>0.9929627431583814</v>
      </c>
      <c r="F112" s="16">
        <f t="shared" ca="1" si="3"/>
        <v>19.394529576287564</v>
      </c>
    </row>
    <row r="113" spans="5:6" x14ac:dyDescent="0.25">
      <c r="E113" s="16">
        <f t="shared" ca="1" si="2"/>
        <v>0.82109093983157533</v>
      </c>
      <c r="F113" s="16">
        <f t="shared" ca="1" si="3"/>
        <v>10.174305408467481</v>
      </c>
    </row>
    <row r="114" spans="5:6" x14ac:dyDescent="0.25">
      <c r="E114" s="16">
        <f t="shared" ca="1" si="2"/>
        <v>0.63390622380647588</v>
      </c>
      <c r="F114" s="16">
        <f t="shared" ca="1" si="3"/>
        <v>7.6326893633339168</v>
      </c>
    </row>
    <row r="115" spans="5:6" x14ac:dyDescent="0.25">
      <c r="E115" s="16">
        <f t="shared" ca="1" si="2"/>
        <v>0.21240910396907275</v>
      </c>
      <c r="F115" s="16">
        <f t="shared" ca="1" si="3"/>
        <v>3.9318656639488414</v>
      </c>
    </row>
    <row r="116" spans="5:6" x14ac:dyDescent="0.25">
      <c r="E116" s="16">
        <f t="shared" ca="1" si="2"/>
        <v>0.58715801678770141</v>
      </c>
      <c r="F116" s="16">
        <f t="shared" ca="1" si="3"/>
        <v>7.1557849052004689</v>
      </c>
    </row>
    <row r="117" spans="5:6" x14ac:dyDescent="0.25">
      <c r="E117" s="16">
        <f t="shared" ca="1" si="2"/>
        <v>9.0301610631523754E-2</v>
      </c>
      <c r="F117" s="16">
        <f t="shared" ca="1" si="3"/>
        <v>2.7193087794030855</v>
      </c>
    </row>
    <row r="118" spans="5:6" x14ac:dyDescent="0.25">
      <c r="E118" s="16">
        <f t="shared" ca="1" si="2"/>
        <v>0.71738904356342703</v>
      </c>
      <c r="F118" s="16">
        <f t="shared" ca="1" si="3"/>
        <v>8.6006731563367538</v>
      </c>
    </row>
    <row r="119" spans="5:6" x14ac:dyDescent="0.25">
      <c r="E119" s="16">
        <f t="shared" ca="1" si="2"/>
        <v>0.9834640690431532</v>
      </c>
      <c r="F119" s="16">
        <f t="shared" ca="1" si="3"/>
        <v>17.136656493836963</v>
      </c>
    </row>
    <row r="120" spans="5:6" x14ac:dyDescent="0.25">
      <c r="E120" s="16">
        <f t="shared" ca="1" si="2"/>
        <v>0.68832341056782032</v>
      </c>
      <c r="F120" s="16">
        <f t="shared" ca="1" si="3"/>
        <v>8.2427437996975321</v>
      </c>
    </row>
    <row r="121" spans="5:6" x14ac:dyDescent="0.25">
      <c r="E121" s="16">
        <f t="shared" ca="1" si="2"/>
        <v>4.3730749779675948E-2</v>
      </c>
      <c r="F121" s="16">
        <f t="shared" ca="1" si="3"/>
        <v>2.063034414480911</v>
      </c>
    </row>
    <row r="122" spans="5:6" x14ac:dyDescent="0.25">
      <c r="E122" s="16">
        <f t="shared" ca="1" si="2"/>
        <v>0.58648104371826781</v>
      </c>
      <c r="F122" s="16">
        <f t="shared" ca="1" si="3"/>
        <v>7.1491359868996085</v>
      </c>
    </row>
    <row r="123" spans="5:6" x14ac:dyDescent="0.25">
      <c r="E123" s="16">
        <f t="shared" ca="1" si="2"/>
        <v>0.34686839525855151</v>
      </c>
      <c r="F123" s="16">
        <f t="shared" ca="1" si="3"/>
        <v>5.0559807819190894</v>
      </c>
    </row>
    <row r="124" spans="5:6" x14ac:dyDescent="0.25">
      <c r="E124" s="16">
        <f t="shared" ca="1" si="2"/>
        <v>4.312976552478609E-2</v>
      </c>
      <c r="F124" s="16">
        <f t="shared" ca="1" si="3"/>
        <v>2.0526262845415983</v>
      </c>
    </row>
    <row r="125" spans="5:6" x14ac:dyDescent="0.25">
      <c r="E125" s="16">
        <f t="shared" ca="1" si="2"/>
        <v>0.75403560416703619</v>
      </c>
      <c r="F125" s="16">
        <f t="shared" ca="1" si="3"/>
        <v>9.0941867934502447</v>
      </c>
    </row>
    <row r="126" spans="5:6" x14ac:dyDescent="0.25">
      <c r="E126" s="16">
        <f t="shared" ca="1" si="2"/>
        <v>0.1333349379492107</v>
      </c>
      <c r="F126" s="16">
        <f t="shared" ca="1" si="3"/>
        <v>3.1922616639307186</v>
      </c>
    </row>
    <row r="127" spans="5:6" x14ac:dyDescent="0.25">
      <c r="E127" s="16">
        <f t="shared" ca="1" si="2"/>
        <v>0.64532692976899475</v>
      </c>
      <c r="F127" s="16">
        <f t="shared" ca="1" si="3"/>
        <v>7.7552141741455305</v>
      </c>
    </row>
    <row r="128" spans="5:6" x14ac:dyDescent="0.25">
      <c r="E128" s="16">
        <f t="shared" ca="1" si="2"/>
        <v>0.59373795977408272</v>
      </c>
      <c r="F128" s="16">
        <f t="shared" ca="1" si="3"/>
        <v>7.2207615839783301</v>
      </c>
    </row>
    <row r="129" spans="5:6" x14ac:dyDescent="0.25">
      <c r="E129" s="16">
        <f t="shared" ca="1" si="2"/>
        <v>0.90380751097596124</v>
      </c>
      <c r="F129" s="16">
        <f t="shared" ca="1" si="3"/>
        <v>12.135421549386557</v>
      </c>
    </row>
    <row r="130" spans="5:6" x14ac:dyDescent="0.25">
      <c r="E130" s="16">
        <f t="shared" ca="1" si="2"/>
        <v>0.2752648054673088</v>
      </c>
      <c r="F130" s="16">
        <f t="shared" ca="1" si="3"/>
        <v>4.46660151962136</v>
      </c>
    </row>
    <row r="131" spans="5:6" x14ac:dyDescent="0.25">
      <c r="E131" s="16">
        <f t="shared" ca="1" si="2"/>
        <v>0.16597682148214243</v>
      </c>
      <c r="F131" s="16">
        <f t="shared" ca="1" si="3"/>
        <v>3.5113374397581918</v>
      </c>
    </row>
    <row r="132" spans="5:6" x14ac:dyDescent="0.25">
      <c r="E132" s="16">
        <f t="shared" ref="E132:E195" ca="1" si="4">RAND()</f>
        <v>0.98668783044542097</v>
      </c>
      <c r="F132" s="16">
        <f t="shared" ref="F132:F195" ca="1" si="5">_xlfn.CHISQ.INV(E132,$C$3)</f>
        <v>17.717410809963742</v>
      </c>
    </row>
    <row r="133" spans="5:6" x14ac:dyDescent="0.25">
      <c r="E133" s="16">
        <f t="shared" ca="1" si="4"/>
        <v>0.76482515169860144</v>
      </c>
      <c r="F133" s="16">
        <f t="shared" ca="1" si="5"/>
        <v>9.2504001166554826</v>
      </c>
    </row>
    <row r="134" spans="5:6" x14ac:dyDescent="0.25">
      <c r="E134" s="16">
        <f t="shared" ca="1" si="4"/>
        <v>0.79116559153723998</v>
      </c>
      <c r="F134" s="16">
        <f t="shared" ca="1" si="5"/>
        <v>9.6573885133182564</v>
      </c>
    </row>
    <row r="135" spans="5:6" x14ac:dyDescent="0.25">
      <c r="E135" s="16">
        <f t="shared" ca="1" si="4"/>
        <v>0.73650903039201565</v>
      </c>
      <c r="F135" s="16">
        <f t="shared" ca="1" si="5"/>
        <v>8.8515457516914324</v>
      </c>
    </row>
    <row r="136" spans="5:6" x14ac:dyDescent="0.25">
      <c r="E136" s="16">
        <f t="shared" ca="1" si="4"/>
        <v>6.3002551467044809E-2</v>
      </c>
      <c r="F136" s="16">
        <f t="shared" ca="1" si="5"/>
        <v>2.3638258659728737</v>
      </c>
    </row>
    <row r="137" spans="5:6" x14ac:dyDescent="0.25">
      <c r="E137" s="16">
        <f t="shared" ca="1" si="4"/>
        <v>0.80150913265739221</v>
      </c>
      <c r="F137" s="16">
        <f t="shared" ca="1" si="5"/>
        <v>9.8286939455970881</v>
      </c>
    </row>
    <row r="138" spans="5:6" x14ac:dyDescent="0.25">
      <c r="E138" s="16">
        <f t="shared" ca="1" si="4"/>
        <v>0.22483935018529611</v>
      </c>
      <c r="F138" s="16">
        <f t="shared" ca="1" si="5"/>
        <v>4.0399843097060746</v>
      </c>
    </row>
    <row r="139" spans="5:6" x14ac:dyDescent="0.25">
      <c r="E139" s="16">
        <f t="shared" ca="1" si="4"/>
        <v>0.34915144630616579</v>
      </c>
      <c r="F139" s="16">
        <f t="shared" ca="1" si="5"/>
        <v>5.0746919337704952</v>
      </c>
    </row>
    <row r="140" spans="5:6" x14ac:dyDescent="0.25">
      <c r="E140" s="16">
        <f t="shared" ca="1" si="4"/>
        <v>0.36512948946425883</v>
      </c>
      <c r="F140" s="16">
        <f t="shared" ca="1" si="5"/>
        <v>5.2057502139208509</v>
      </c>
    </row>
    <row r="141" spans="5:6" x14ac:dyDescent="0.25">
      <c r="E141" s="16">
        <f t="shared" ca="1" si="4"/>
        <v>0.49562999632073834</v>
      </c>
      <c r="F141" s="16">
        <f t="shared" ca="1" si="5"/>
        <v>6.3072155569110926</v>
      </c>
    </row>
    <row r="142" spans="5:6" x14ac:dyDescent="0.25">
      <c r="E142" s="16">
        <f t="shared" ca="1" si="4"/>
        <v>5.9173058522490107E-2</v>
      </c>
      <c r="F142" s="16">
        <f t="shared" ca="1" si="5"/>
        <v>2.3083139222159854</v>
      </c>
    </row>
    <row r="143" spans="5:6" x14ac:dyDescent="0.25">
      <c r="E143" s="16">
        <f t="shared" ca="1" si="4"/>
        <v>0.38627653788451433</v>
      </c>
      <c r="F143" s="16">
        <f t="shared" ca="1" si="5"/>
        <v>5.3797633868972099</v>
      </c>
    </row>
    <row r="144" spans="5:6" x14ac:dyDescent="0.25">
      <c r="E144" s="16">
        <f t="shared" ca="1" si="4"/>
        <v>0.31061793590041642</v>
      </c>
      <c r="F144" s="16">
        <f t="shared" ca="1" si="5"/>
        <v>4.7587042987820212</v>
      </c>
    </row>
    <row r="145" spans="5:6" x14ac:dyDescent="0.25">
      <c r="E145" s="16">
        <f t="shared" ca="1" si="4"/>
        <v>0.60836439548304255</v>
      </c>
      <c r="F145" s="16">
        <f t="shared" ca="1" si="5"/>
        <v>7.3675858456646424</v>
      </c>
    </row>
    <row r="146" spans="5:6" x14ac:dyDescent="0.25">
      <c r="E146" s="16">
        <f t="shared" ca="1" si="4"/>
        <v>0.63975678542725967</v>
      </c>
      <c r="F146" s="16">
        <f t="shared" ca="1" si="5"/>
        <v>7.6951275711223088</v>
      </c>
    </row>
    <row r="147" spans="5:6" x14ac:dyDescent="0.25">
      <c r="E147" s="16">
        <f t="shared" ca="1" si="4"/>
        <v>0.15172033728533041</v>
      </c>
      <c r="F147" s="16">
        <f t="shared" ca="1" si="5"/>
        <v>3.3750283624475217</v>
      </c>
    </row>
    <row r="148" spans="5:6" x14ac:dyDescent="0.25">
      <c r="E148" s="16">
        <f t="shared" ca="1" si="4"/>
        <v>0.55216933463331541</v>
      </c>
      <c r="F148" s="16">
        <f t="shared" ca="1" si="5"/>
        <v>6.8202666448301272</v>
      </c>
    </row>
    <row r="149" spans="5:6" x14ac:dyDescent="0.25">
      <c r="E149" s="16">
        <f t="shared" ca="1" si="4"/>
        <v>0.5379527703220891</v>
      </c>
      <c r="F149" s="16">
        <f t="shared" ca="1" si="5"/>
        <v>6.6882248253492644</v>
      </c>
    </row>
    <row r="150" spans="5:6" x14ac:dyDescent="0.25">
      <c r="E150" s="16">
        <f t="shared" ca="1" si="4"/>
        <v>0.62643851318668708</v>
      </c>
      <c r="F150" s="16">
        <f t="shared" ca="1" si="5"/>
        <v>7.5539558392249431</v>
      </c>
    </row>
    <row r="151" spans="5:6" x14ac:dyDescent="0.25">
      <c r="E151" s="16">
        <f t="shared" ca="1" si="4"/>
        <v>0.7050021041758906</v>
      </c>
      <c r="F151" s="16">
        <f t="shared" ca="1" si="5"/>
        <v>8.4449372353948267</v>
      </c>
    </row>
    <row r="152" spans="5:6" x14ac:dyDescent="0.25">
      <c r="E152" s="16">
        <f t="shared" ca="1" si="4"/>
        <v>0.28724443653318688</v>
      </c>
      <c r="F152" s="16">
        <f t="shared" ca="1" si="5"/>
        <v>4.5660026030574254</v>
      </c>
    </row>
    <row r="153" spans="5:6" x14ac:dyDescent="0.25">
      <c r="E153" s="16">
        <f t="shared" ca="1" si="4"/>
        <v>8.1914172079067926E-2</v>
      </c>
      <c r="F153" s="16">
        <f t="shared" ca="1" si="5"/>
        <v>2.6163270636238116</v>
      </c>
    </row>
    <row r="154" spans="5:6" x14ac:dyDescent="0.25">
      <c r="E154" s="16">
        <f t="shared" ca="1" si="4"/>
        <v>0.55465885498559953</v>
      </c>
      <c r="F154" s="16">
        <f t="shared" ca="1" si="5"/>
        <v>6.8436267302996381</v>
      </c>
    </row>
    <row r="155" spans="5:6" x14ac:dyDescent="0.25">
      <c r="E155" s="16">
        <f t="shared" ca="1" si="4"/>
        <v>0.32671090246704704</v>
      </c>
      <c r="F155" s="16">
        <f t="shared" ca="1" si="5"/>
        <v>4.8907867901252526</v>
      </c>
    </row>
    <row r="156" spans="5:6" x14ac:dyDescent="0.25">
      <c r="E156" s="16">
        <f t="shared" ca="1" si="4"/>
        <v>0.10992259102931157</v>
      </c>
      <c r="F156" s="16">
        <f t="shared" ca="1" si="5"/>
        <v>2.9446222696494804</v>
      </c>
    </row>
    <row r="157" spans="5:6" x14ac:dyDescent="0.25">
      <c r="E157" s="16">
        <f t="shared" ca="1" si="4"/>
        <v>0.35483819753014445</v>
      </c>
      <c r="F157" s="16">
        <f t="shared" ca="1" si="5"/>
        <v>5.1213112893241099</v>
      </c>
    </row>
    <row r="158" spans="5:6" x14ac:dyDescent="0.25">
      <c r="E158" s="16">
        <f t="shared" ca="1" si="4"/>
        <v>0.27948669228913536</v>
      </c>
      <c r="F158" s="16">
        <f t="shared" ca="1" si="5"/>
        <v>4.5016937528363572</v>
      </c>
    </row>
    <row r="159" spans="5:6" x14ac:dyDescent="0.25">
      <c r="E159" s="16">
        <f t="shared" ca="1" si="4"/>
        <v>0.85972138098138851</v>
      </c>
      <c r="F159" s="16">
        <f t="shared" ca="1" si="5"/>
        <v>10.962148711577377</v>
      </c>
    </row>
    <row r="160" spans="5:6" x14ac:dyDescent="0.25">
      <c r="E160" s="16">
        <f t="shared" ca="1" si="4"/>
        <v>0.69557185540738597</v>
      </c>
      <c r="F160" s="16">
        <f t="shared" ca="1" si="5"/>
        <v>8.3296119690341968</v>
      </c>
    </row>
    <row r="161" spans="5:6" x14ac:dyDescent="0.25">
      <c r="E161" s="16">
        <f t="shared" ca="1" si="4"/>
        <v>0.98531414614230783</v>
      </c>
      <c r="F161" s="16">
        <f t="shared" ca="1" si="5"/>
        <v>17.455113846503412</v>
      </c>
    </row>
    <row r="162" spans="5:6" x14ac:dyDescent="0.25">
      <c r="E162" s="16">
        <f t="shared" ca="1" si="4"/>
        <v>0.44925626861653445</v>
      </c>
      <c r="F162" s="16">
        <f t="shared" ca="1" si="5"/>
        <v>5.9061998613989575</v>
      </c>
    </row>
    <row r="163" spans="5:6" x14ac:dyDescent="0.25">
      <c r="E163" s="16">
        <f t="shared" ca="1" si="4"/>
        <v>0.56174055211620644</v>
      </c>
      <c r="F163" s="16">
        <f t="shared" ca="1" si="5"/>
        <v>6.9104839955199502</v>
      </c>
    </row>
    <row r="164" spans="5:6" x14ac:dyDescent="0.25">
      <c r="E164" s="16">
        <f t="shared" ca="1" si="4"/>
        <v>0.7871199980918181</v>
      </c>
      <c r="F164" s="16">
        <f t="shared" ca="1" si="5"/>
        <v>9.5922731051851411</v>
      </c>
    </row>
    <row r="165" spans="5:6" x14ac:dyDescent="0.25">
      <c r="E165" s="16">
        <f t="shared" ca="1" si="4"/>
        <v>9.499814389851069E-2</v>
      </c>
      <c r="F165" s="16">
        <f t="shared" ca="1" si="5"/>
        <v>2.7750647443310146</v>
      </c>
    </row>
    <row r="166" spans="5:6" x14ac:dyDescent="0.25">
      <c r="E166" s="16">
        <f t="shared" ca="1" si="4"/>
        <v>9.7609935556650207E-2</v>
      </c>
      <c r="F166" s="16">
        <f t="shared" ca="1" si="5"/>
        <v>2.8055367509969869</v>
      </c>
    </row>
    <row r="167" spans="5:6" x14ac:dyDescent="0.25">
      <c r="E167" s="16">
        <f t="shared" ca="1" si="4"/>
        <v>0.77383145700727007</v>
      </c>
      <c r="F167" s="16">
        <f t="shared" ca="1" si="5"/>
        <v>9.3852256256204107</v>
      </c>
    </row>
    <row r="168" spans="5:6" x14ac:dyDescent="0.25">
      <c r="E168" s="16">
        <f t="shared" ca="1" si="4"/>
        <v>8.4366592003253027E-2</v>
      </c>
      <c r="F168" s="16">
        <f t="shared" ca="1" si="5"/>
        <v>2.6469233538980386</v>
      </c>
    </row>
    <row r="169" spans="5:6" x14ac:dyDescent="0.25">
      <c r="E169" s="16">
        <f t="shared" ca="1" si="4"/>
        <v>0.6869523934035936</v>
      </c>
      <c r="F169" s="16">
        <f t="shared" ca="1" si="5"/>
        <v>8.2264793465930843</v>
      </c>
    </row>
    <row r="170" spans="5:6" x14ac:dyDescent="0.25">
      <c r="E170" s="16">
        <f t="shared" ca="1" si="4"/>
        <v>0.11271857294487309</v>
      </c>
      <c r="F170" s="16">
        <f t="shared" ca="1" si="5"/>
        <v>2.9752598004686939</v>
      </c>
    </row>
    <row r="171" spans="5:6" x14ac:dyDescent="0.25">
      <c r="E171" s="16">
        <f t="shared" ca="1" si="4"/>
        <v>0.36683272091673924</v>
      </c>
      <c r="F171" s="16">
        <f t="shared" ca="1" si="5"/>
        <v>5.2197371363928475</v>
      </c>
    </row>
    <row r="172" spans="5:6" x14ac:dyDescent="0.25">
      <c r="E172" s="16">
        <f t="shared" ca="1" si="4"/>
        <v>0.38004776465576995</v>
      </c>
      <c r="F172" s="16">
        <f t="shared" ca="1" si="5"/>
        <v>5.3284182239863807</v>
      </c>
    </row>
    <row r="173" spans="5:6" x14ac:dyDescent="0.25">
      <c r="E173" s="16">
        <f t="shared" ca="1" si="4"/>
        <v>0.42901657424852646</v>
      </c>
      <c r="F173" s="16">
        <f t="shared" ca="1" si="5"/>
        <v>5.7352247751873877</v>
      </c>
    </row>
    <row r="174" spans="5:6" x14ac:dyDescent="0.25">
      <c r="E174" s="16">
        <f t="shared" ca="1" si="4"/>
        <v>0.65350379793997326</v>
      </c>
      <c r="F174" s="16">
        <f t="shared" ca="1" si="5"/>
        <v>7.8446011507568683</v>
      </c>
    </row>
    <row r="175" spans="5:6" x14ac:dyDescent="0.25">
      <c r="E175" s="16">
        <f t="shared" ca="1" si="4"/>
        <v>0.17134596026962023</v>
      </c>
      <c r="F175" s="16">
        <f t="shared" ca="1" si="5"/>
        <v>3.5616412676768396</v>
      </c>
    </row>
    <row r="176" spans="5:6" x14ac:dyDescent="0.25">
      <c r="E176" s="16">
        <f t="shared" ca="1" si="4"/>
        <v>0.10589055930459446</v>
      </c>
      <c r="F176" s="16">
        <f t="shared" ca="1" si="5"/>
        <v>2.899853189745528</v>
      </c>
    </row>
    <row r="177" spans="5:6" x14ac:dyDescent="0.25">
      <c r="E177" s="16">
        <f t="shared" ca="1" si="4"/>
        <v>0.27771282881189785</v>
      </c>
      <c r="F177" s="16">
        <f t="shared" ca="1" si="5"/>
        <v>4.4869580476393667</v>
      </c>
    </row>
    <row r="178" spans="5:6" x14ac:dyDescent="0.25">
      <c r="E178" s="16">
        <f t="shared" ca="1" si="4"/>
        <v>0.39149029661063484</v>
      </c>
      <c r="F178" s="16">
        <f t="shared" ca="1" si="5"/>
        <v>5.422812717346047</v>
      </c>
    </row>
    <row r="179" spans="5:6" x14ac:dyDescent="0.25">
      <c r="E179" s="16">
        <f t="shared" ca="1" si="4"/>
        <v>0.24990883639322747</v>
      </c>
      <c r="F179" s="16">
        <f t="shared" ca="1" si="5"/>
        <v>4.2540817493211804</v>
      </c>
    </row>
    <row r="180" spans="5:6" x14ac:dyDescent="0.25">
      <c r="E180" s="16">
        <f t="shared" ca="1" si="4"/>
        <v>0.75267968285595799</v>
      </c>
      <c r="F180" s="16">
        <f t="shared" ca="1" si="5"/>
        <v>9.0749406683835083</v>
      </c>
    </row>
    <row r="181" spans="5:6" x14ac:dyDescent="0.25">
      <c r="E181" s="16">
        <f t="shared" ca="1" si="4"/>
        <v>0.11250621576083364</v>
      </c>
      <c r="F181" s="16">
        <f t="shared" ca="1" si="5"/>
        <v>2.9729441310075644</v>
      </c>
    </row>
    <row r="182" spans="5:6" x14ac:dyDescent="0.25">
      <c r="E182" s="16">
        <f t="shared" ca="1" si="4"/>
        <v>0.31115321518254135</v>
      </c>
      <c r="F182" s="16">
        <f t="shared" ca="1" si="5"/>
        <v>4.7631033120853923</v>
      </c>
    </row>
    <row r="183" spans="5:6" x14ac:dyDescent="0.25">
      <c r="E183" s="16">
        <f t="shared" ca="1" si="4"/>
        <v>0.41690756474584123</v>
      </c>
      <c r="F183" s="16">
        <f t="shared" ca="1" si="5"/>
        <v>5.6338459470754483</v>
      </c>
    </row>
    <row r="184" spans="5:6" x14ac:dyDescent="0.25">
      <c r="E184" s="16">
        <f t="shared" ca="1" si="4"/>
        <v>0.34662423570625789</v>
      </c>
      <c r="F184" s="16">
        <f t="shared" ca="1" si="5"/>
        <v>5.0539798547696906</v>
      </c>
    </row>
    <row r="185" spans="5:6" x14ac:dyDescent="0.25">
      <c r="E185" s="16">
        <f t="shared" ca="1" si="4"/>
        <v>0.55813805407666772</v>
      </c>
      <c r="F185" s="16">
        <f t="shared" ca="1" si="5"/>
        <v>6.8763971222257103</v>
      </c>
    </row>
    <row r="186" spans="5:6" x14ac:dyDescent="0.25">
      <c r="E186" s="16">
        <f t="shared" ca="1" si="4"/>
        <v>0.41698122069250265</v>
      </c>
      <c r="F186" s="16">
        <f t="shared" ca="1" si="5"/>
        <v>5.6344607815433774</v>
      </c>
    </row>
    <row r="187" spans="5:6" x14ac:dyDescent="0.25">
      <c r="E187" s="16">
        <f t="shared" ca="1" si="4"/>
        <v>0.15240311216011582</v>
      </c>
      <c r="F187" s="16">
        <f t="shared" ca="1" si="5"/>
        <v>3.3816550652842663</v>
      </c>
    </row>
    <row r="188" spans="5:6" x14ac:dyDescent="0.25">
      <c r="E188" s="16">
        <f t="shared" ca="1" si="4"/>
        <v>0.41510268988947141</v>
      </c>
      <c r="F188" s="16">
        <f t="shared" ca="1" si="5"/>
        <v>5.6187865598534614</v>
      </c>
    </row>
    <row r="189" spans="5:6" x14ac:dyDescent="0.25">
      <c r="E189" s="16">
        <f t="shared" ca="1" si="4"/>
        <v>0.98051266830870454</v>
      </c>
      <c r="F189" s="16">
        <f t="shared" ca="1" si="5"/>
        <v>16.692913666504484</v>
      </c>
    </row>
    <row r="190" spans="5:6" x14ac:dyDescent="0.25">
      <c r="E190" s="16">
        <f t="shared" ca="1" si="4"/>
        <v>0.2842655996881539</v>
      </c>
      <c r="F190" s="16">
        <f t="shared" ca="1" si="5"/>
        <v>4.5413341317954945</v>
      </c>
    </row>
    <row r="191" spans="5:6" x14ac:dyDescent="0.25">
      <c r="E191" s="16">
        <f t="shared" ca="1" si="4"/>
        <v>0.86187336738646436</v>
      </c>
      <c r="F191" s="16">
        <f t="shared" ca="1" si="5"/>
        <v>11.011305672042683</v>
      </c>
    </row>
    <row r="192" spans="5:6" x14ac:dyDescent="0.25">
      <c r="E192" s="16">
        <f t="shared" ca="1" si="4"/>
        <v>0.30501325402351542</v>
      </c>
      <c r="F192" s="16">
        <f t="shared" ca="1" si="5"/>
        <v>4.7126128191243613</v>
      </c>
    </row>
    <row r="193" spans="5:6" x14ac:dyDescent="0.25">
      <c r="E193" s="16">
        <f t="shared" ca="1" si="4"/>
        <v>0.76154662879083967</v>
      </c>
      <c r="F193" s="16">
        <f t="shared" ca="1" si="5"/>
        <v>9.2023425028205992</v>
      </c>
    </row>
    <row r="194" spans="5:6" x14ac:dyDescent="0.25">
      <c r="E194" s="16">
        <f t="shared" ca="1" si="4"/>
        <v>0.49482140261792096</v>
      </c>
      <c r="F194" s="16">
        <f t="shared" ca="1" si="5"/>
        <v>6.3000911006954814</v>
      </c>
    </row>
    <row r="195" spans="5:6" x14ac:dyDescent="0.25">
      <c r="E195" s="16">
        <f t="shared" ca="1" si="4"/>
        <v>0.46545344793191845</v>
      </c>
      <c r="F195" s="16">
        <f t="shared" ca="1" si="5"/>
        <v>6.0446417328808719</v>
      </c>
    </row>
    <row r="196" spans="5:6" x14ac:dyDescent="0.25">
      <c r="E196" s="16">
        <f t="shared" ref="E196:E259" ca="1" si="6">RAND()</f>
        <v>0.60249356205503679</v>
      </c>
      <c r="F196" s="16">
        <f t="shared" ref="F196:F259" ca="1" si="7">_xlfn.CHISQ.INV(E196,$C$3)</f>
        <v>7.3082443341624579</v>
      </c>
    </row>
    <row r="197" spans="5:6" x14ac:dyDescent="0.25">
      <c r="E197" s="16">
        <f t="shared" ca="1" si="6"/>
        <v>0.14136051291482143</v>
      </c>
      <c r="F197" s="16">
        <f t="shared" ca="1" si="7"/>
        <v>3.2731221137962687</v>
      </c>
    </row>
    <row r="198" spans="5:6" x14ac:dyDescent="0.25">
      <c r="E198" s="16">
        <f t="shared" ca="1" si="6"/>
        <v>0.8405217671151054</v>
      </c>
      <c r="F198" s="16">
        <f t="shared" ca="1" si="7"/>
        <v>10.550194507090465</v>
      </c>
    </row>
    <row r="199" spans="5:6" x14ac:dyDescent="0.25">
      <c r="E199" s="16">
        <f t="shared" ca="1" si="6"/>
        <v>0.98493451551743638</v>
      </c>
      <c r="F199" s="16">
        <f t="shared" ca="1" si="7"/>
        <v>17.386760148843972</v>
      </c>
    </row>
    <row r="200" spans="5:6" x14ac:dyDescent="0.25">
      <c r="E200" s="16">
        <f t="shared" ca="1" si="6"/>
        <v>0.14408796339553687</v>
      </c>
      <c r="F200" s="16">
        <f t="shared" ca="1" si="7"/>
        <v>3.3002079265925341</v>
      </c>
    </row>
    <row r="201" spans="5:6" x14ac:dyDescent="0.25">
      <c r="E201" s="16">
        <f t="shared" ca="1" si="6"/>
        <v>0.47869331571552021</v>
      </c>
      <c r="F201" s="16">
        <f t="shared" ca="1" si="7"/>
        <v>6.1590413458505058</v>
      </c>
    </row>
    <row r="202" spans="5:6" x14ac:dyDescent="0.25">
      <c r="E202" s="16">
        <f t="shared" ca="1" si="6"/>
        <v>7.7611958445512275E-2</v>
      </c>
      <c r="F202" s="16">
        <f t="shared" ca="1" si="7"/>
        <v>2.5615934976958461</v>
      </c>
    </row>
    <row r="203" spans="5:6" x14ac:dyDescent="0.25">
      <c r="E203" s="16">
        <f t="shared" ca="1" si="6"/>
        <v>0.91968043512331299</v>
      </c>
      <c r="F203" s="16">
        <f t="shared" ca="1" si="7"/>
        <v>12.679262089232534</v>
      </c>
    </row>
    <row r="204" spans="5:6" x14ac:dyDescent="0.25">
      <c r="E204" s="16">
        <f t="shared" ca="1" si="6"/>
        <v>5.4521600198131126E-2</v>
      </c>
      <c r="F204" s="16">
        <f t="shared" ca="1" si="7"/>
        <v>2.2383668176961655</v>
      </c>
    </row>
    <row r="205" spans="5:6" x14ac:dyDescent="0.25">
      <c r="E205" s="16">
        <f t="shared" ca="1" si="6"/>
        <v>0.48576339757425668</v>
      </c>
      <c r="F205" s="16">
        <f t="shared" ca="1" si="7"/>
        <v>6.2206323761997124</v>
      </c>
    </row>
    <row r="206" spans="5:6" x14ac:dyDescent="0.25">
      <c r="E206" s="16">
        <f t="shared" ca="1" si="6"/>
        <v>0.34006195414039686</v>
      </c>
      <c r="F206" s="16">
        <f t="shared" ca="1" si="7"/>
        <v>5.0002063546440505</v>
      </c>
    </row>
    <row r="207" spans="5:6" x14ac:dyDescent="0.25">
      <c r="E207" s="16">
        <f t="shared" ca="1" si="6"/>
        <v>0.70183748701374926</v>
      </c>
      <c r="F207" s="16">
        <f t="shared" ca="1" si="7"/>
        <v>8.4059357212753625</v>
      </c>
    </row>
    <row r="208" spans="5:6" x14ac:dyDescent="0.25">
      <c r="E208" s="16">
        <f t="shared" ca="1" si="6"/>
        <v>0.44790214890880531</v>
      </c>
      <c r="F208" s="16">
        <f t="shared" ca="1" si="7"/>
        <v>5.8946947210243898</v>
      </c>
    </row>
    <row r="209" spans="5:6" x14ac:dyDescent="0.25">
      <c r="E209" s="16">
        <f t="shared" ca="1" si="6"/>
        <v>4.864508369378695E-2</v>
      </c>
      <c r="F209" s="16">
        <f t="shared" ca="1" si="7"/>
        <v>2.1454202526153159</v>
      </c>
    </row>
    <row r="210" spans="5:6" x14ac:dyDescent="0.25">
      <c r="E210" s="16">
        <f t="shared" ca="1" si="6"/>
        <v>0.63803302275774132</v>
      </c>
      <c r="F210" s="16">
        <f t="shared" ca="1" si="7"/>
        <v>7.6766606945218596</v>
      </c>
    </row>
    <row r="211" spans="5:6" x14ac:dyDescent="0.25">
      <c r="E211" s="16">
        <f t="shared" ca="1" si="6"/>
        <v>0.15438885379885559</v>
      </c>
      <c r="F211" s="16">
        <f t="shared" ca="1" si="7"/>
        <v>3.4008684935234417</v>
      </c>
    </row>
    <row r="212" spans="5:6" x14ac:dyDescent="0.25">
      <c r="E212" s="16">
        <f t="shared" ca="1" si="6"/>
        <v>0.74681822581767465</v>
      </c>
      <c r="F212" s="16">
        <f t="shared" ca="1" si="7"/>
        <v>8.992683423001596</v>
      </c>
    </row>
    <row r="213" spans="5:6" x14ac:dyDescent="0.25">
      <c r="E213" s="16">
        <f t="shared" ca="1" si="6"/>
        <v>0.64265628383780982</v>
      </c>
      <c r="F213" s="16">
        <f t="shared" ca="1" si="7"/>
        <v>7.7263257335005138</v>
      </c>
    </row>
    <row r="214" spans="5:6" x14ac:dyDescent="0.25">
      <c r="E214" s="16">
        <f t="shared" ca="1" si="6"/>
        <v>0.26448382732119768</v>
      </c>
      <c r="F214" s="16">
        <f t="shared" ca="1" si="7"/>
        <v>4.3766421403616436</v>
      </c>
    </row>
    <row r="215" spans="5:6" x14ac:dyDescent="0.25">
      <c r="E215" s="16">
        <f t="shared" ca="1" si="6"/>
        <v>0.86104301020853968</v>
      </c>
      <c r="F215" s="16">
        <f t="shared" ca="1" si="7"/>
        <v>10.992260061196069</v>
      </c>
    </row>
    <row r="216" spans="5:6" x14ac:dyDescent="0.25">
      <c r="E216" s="16">
        <f t="shared" ca="1" si="6"/>
        <v>0.94070970985187896</v>
      </c>
      <c r="F216" s="16">
        <f t="shared" ca="1" si="7"/>
        <v>13.574385260386563</v>
      </c>
    </row>
    <row r="217" spans="5:6" x14ac:dyDescent="0.25">
      <c r="E217" s="16">
        <f t="shared" ca="1" si="6"/>
        <v>2.9985696393614703E-2</v>
      </c>
      <c r="F217" s="16">
        <f t="shared" ca="1" si="7"/>
        <v>1.8013213226321843</v>
      </c>
    </row>
    <row r="218" spans="5:6" x14ac:dyDescent="0.25">
      <c r="E218" s="16">
        <f t="shared" ca="1" si="6"/>
        <v>0.70495359966527327</v>
      </c>
      <c r="F218" s="16">
        <f t="shared" ca="1" si="7"/>
        <v>8.4443371120838595</v>
      </c>
    </row>
    <row r="219" spans="5:6" x14ac:dyDescent="0.25">
      <c r="E219" s="16">
        <f t="shared" ca="1" si="6"/>
        <v>0.95848472118652051</v>
      </c>
      <c r="F219" s="16">
        <f t="shared" ca="1" si="7"/>
        <v>14.597771524060168</v>
      </c>
    </row>
    <row r="220" spans="5:6" x14ac:dyDescent="0.25">
      <c r="E220" s="16">
        <f t="shared" ca="1" si="6"/>
        <v>0.43217044095070756</v>
      </c>
      <c r="F220" s="16">
        <f t="shared" ca="1" si="7"/>
        <v>5.7617347575447662</v>
      </c>
    </row>
    <row r="221" spans="5:6" x14ac:dyDescent="0.25">
      <c r="E221" s="16">
        <f t="shared" ca="1" si="6"/>
        <v>0.65457568320213466</v>
      </c>
      <c r="F221" s="16">
        <f t="shared" ca="1" si="7"/>
        <v>7.8564261660013281</v>
      </c>
    </row>
    <row r="222" spans="5:6" x14ac:dyDescent="0.25">
      <c r="E222" s="16">
        <f t="shared" ca="1" si="6"/>
        <v>0.27547406237643357</v>
      </c>
      <c r="F222" s="16">
        <f t="shared" ca="1" si="7"/>
        <v>4.4683425471013516</v>
      </c>
    </row>
    <row r="223" spans="5:6" x14ac:dyDescent="0.25">
      <c r="E223" s="16">
        <f t="shared" ca="1" si="6"/>
        <v>3.7629858691735296E-2</v>
      </c>
      <c r="F223" s="16">
        <f t="shared" ca="1" si="7"/>
        <v>1.9534805580492103</v>
      </c>
    </row>
    <row r="224" spans="5:6" x14ac:dyDescent="0.25">
      <c r="E224" s="16">
        <f t="shared" ca="1" si="6"/>
        <v>0.16521712875953454</v>
      </c>
      <c r="F224" s="16">
        <f t="shared" ca="1" si="7"/>
        <v>3.5041769076838287</v>
      </c>
    </row>
    <row r="225" spans="5:6" x14ac:dyDescent="0.25">
      <c r="E225" s="16">
        <f t="shared" ca="1" si="6"/>
        <v>0.4879450747262265</v>
      </c>
      <c r="F225" s="16">
        <f t="shared" ca="1" si="7"/>
        <v>6.2397127390545863</v>
      </c>
    </row>
    <row r="226" spans="5:6" x14ac:dyDescent="0.25">
      <c r="E226" s="16">
        <f t="shared" ca="1" si="6"/>
        <v>0.36392396046934794</v>
      </c>
      <c r="F226" s="16">
        <f t="shared" ca="1" si="7"/>
        <v>5.1958527707361268</v>
      </c>
    </row>
    <row r="227" spans="5:6" x14ac:dyDescent="0.25">
      <c r="E227" s="16">
        <f t="shared" ca="1" si="6"/>
        <v>0.25317221348639218</v>
      </c>
      <c r="F227" s="16">
        <f t="shared" ca="1" si="7"/>
        <v>4.2816290482099273</v>
      </c>
    </row>
    <row r="228" spans="5:6" x14ac:dyDescent="0.25">
      <c r="E228" s="16">
        <f t="shared" ca="1" si="6"/>
        <v>0.74272571338398297</v>
      </c>
      <c r="F228" s="16">
        <f t="shared" ca="1" si="7"/>
        <v>8.9361295368421434</v>
      </c>
    </row>
    <row r="229" spans="5:6" x14ac:dyDescent="0.25">
      <c r="E229" s="16">
        <f t="shared" ca="1" si="6"/>
        <v>0.74721468976304106</v>
      </c>
      <c r="F229" s="16">
        <f t="shared" ca="1" si="7"/>
        <v>8.998199927700723</v>
      </c>
    </row>
    <row r="230" spans="5:6" x14ac:dyDescent="0.25">
      <c r="E230" s="16">
        <f t="shared" ca="1" si="6"/>
        <v>0.35296602138282007</v>
      </c>
      <c r="F230" s="16">
        <f t="shared" ca="1" si="7"/>
        <v>5.1059610295084177</v>
      </c>
    </row>
    <row r="231" spans="5:6" x14ac:dyDescent="0.25">
      <c r="E231" s="16">
        <f t="shared" ca="1" si="6"/>
        <v>0.92826867744529262</v>
      </c>
      <c r="F231" s="16">
        <f t="shared" ca="1" si="7"/>
        <v>13.015512918383125</v>
      </c>
    </row>
    <row r="232" spans="5:6" x14ac:dyDescent="0.25">
      <c r="E232" s="16">
        <f t="shared" ca="1" si="6"/>
        <v>0.48574378326112755</v>
      </c>
      <c r="F232" s="16">
        <f t="shared" ca="1" si="7"/>
        <v>6.2204609972555298</v>
      </c>
    </row>
    <row r="233" spans="5:6" x14ac:dyDescent="0.25">
      <c r="E233" s="16">
        <f t="shared" ca="1" si="6"/>
        <v>0.92480516772448895</v>
      </c>
      <c r="F233" s="16">
        <f t="shared" ca="1" si="7"/>
        <v>12.875725525972664</v>
      </c>
    </row>
    <row r="234" spans="5:6" x14ac:dyDescent="0.25">
      <c r="E234" s="16">
        <f t="shared" ca="1" si="6"/>
        <v>0.40637056748174294</v>
      </c>
      <c r="F234" s="16">
        <f t="shared" ca="1" si="7"/>
        <v>5.546099054271366</v>
      </c>
    </row>
    <row r="235" spans="5:6" x14ac:dyDescent="0.25">
      <c r="E235" s="16">
        <f t="shared" ca="1" si="6"/>
        <v>0.33765971836377051</v>
      </c>
      <c r="F235" s="16">
        <f t="shared" ca="1" si="7"/>
        <v>4.9805224732133757</v>
      </c>
    </row>
    <row r="236" spans="5:6" x14ac:dyDescent="0.25">
      <c r="E236" s="16">
        <f t="shared" ca="1" si="6"/>
        <v>0.86292799572691836</v>
      </c>
      <c r="F236" s="16">
        <f t="shared" ca="1" si="7"/>
        <v>11.035638949643729</v>
      </c>
    </row>
    <row r="237" spans="5:6" x14ac:dyDescent="0.25">
      <c r="E237" s="16">
        <f t="shared" ca="1" si="6"/>
        <v>0.46798647898438273</v>
      </c>
      <c r="F237" s="16">
        <f t="shared" ca="1" si="7"/>
        <v>6.0664380859830782</v>
      </c>
    </row>
    <row r="238" spans="5:6" x14ac:dyDescent="0.25">
      <c r="E238" s="16">
        <f t="shared" ca="1" si="6"/>
        <v>0.55879287028075919</v>
      </c>
      <c r="F238" s="16">
        <f t="shared" ca="1" si="7"/>
        <v>6.8825811616170149</v>
      </c>
    </row>
    <row r="239" spans="5:6" x14ac:dyDescent="0.25">
      <c r="E239" s="16">
        <f t="shared" ca="1" si="6"/>
        <v>0.68547938952078336</v>
      </c>
      <c r="F239" s="16">
        <f t="shared" ca="1" si="7"/>
        <v>8.2090626298413714</v>
      </c>
    </row>
    <row r="240" spans="5:6" x14ac:dyDescent="0.25">
      <c r="E240" s="16">
        <f t="shared" ca="1" si="6"/>
        <v>8.884709658309542E-2</v>
      </c>
      <c r="F240" s="16">
        <f t="shared" ca="1" si="7"/>
        <v>2.7017761807967209</v>
      </c>
    </row>
    <row r="241" spans="5:6" x14ac:dyDescent="0.25">
      <c r="E241" s="16">
        <f t="shared" ca="1" si="6"/>
        <v>0.48085759401427652</v>
      </c>
      <c r="F241" s="16">
        <f t="shared" ca="1" si="7"/>
        <v>6.1778568734754522</v>
      </c>
    </row>
    <row r="242" spans="5:6" x14ac:dyDescent="0.25">
      <c r="E242" s="16">
        <f t="shared" ca="1" si="6"/>
        <v>0.64234424245189281</v>
      </c>
      <c r="F242" s="16">
        <f t="shared" ca="1" si="7"/>
        <v>7.7229599804033935</v>
      </c>
    </row>
    <row r="243" spans="5:6" x14ac:dyDescent="0.25">
      <c r="E243" s="16">
        <f t="shared" ca="1" si="6"/>
        <v>0.48478218794471661</v>
      </c>
      <c r="F243" s="16">
        <f t="shared" ca="1" si="7"/>
        <v>6.2120626377572368</v>
      </c>
    </row>
    <row r="244" spans="5:6" x14ac:dyDescent="0.25">
      <c r="E244" s="16">
        <f t="shared" ca="1" si="6"/>
        <v>7.9971949771212802E-2</v>
      </c>
      <c r="F244" s="16">
        <f t="shared" ca="1" si="7"/>
        <v>2.5917901974908601</v>
      </c>
    </row>
    <row r="245" spans="5:6" x14ac:dyDescent="0.25">
      <c r="E245" s="16">
        <f t="shared" ca="1" si="6"/>
        <v>0.53449660640803787</v>
      </c>
      <c r="F245" s="16">
        <f t="shared" ca="1" si="7"/>
        <v>6.6564589252286428</v>
      </c>
    </row>
    <row r="246" spans="5:6" x14ac:dyDescent="0.25">
      <c r="E246" s="16">
        <f t="shared" ca="1" si="6"/>
        <v>0.70488968926509743</v>
      </c>
      <c r="F246" s="16">
        <f t="shared" ca="1" si="7"/>
        <v>8.4435464911365852</v>
      </c>
    </row>
    <row r="247" spans="5:6" x14ac:dyDescent="0.25">
      <c r="E247" s="16">
        <f t="shared" ca="1" si="6"/>
        <v>0.24376435005464325</v>
      </c>
      <c r="F247" s="16">
        <f t="shared" ca="1" si="7"/>
        <v>4.2020303883716892</v>
      </c>
    </row>
    <row r="248" spans="5:6" x14ac:dyDescent="0.25">
      <c r="E248" s="16">
        <f t="shared" ca="1" si="6"/>
        <v>0.1045904901055299</v>
      </c>
      <c r="F248" s="16">
        <f t="shared" ca="1" si="7"/>
        <v>2.8852632308594122</v>
      </c>
    </row>
    <row r="249" spans="5:6" x14ac:dyDescent="0.25">
      <c r="E249" s="16">
        <f t="shared" ca="1" si="6"/>
        <v>0.83708047298685784</v>
      </c>
      <c r="F249" s="16">
        <f t="shared" ca="1" si="7"/>
        <v>10.480893273365092</v>
      </c>
    </row>
    <row r="250" spans="5:6" x14ac:dyDescent="0.25">
      <c r="E250" s="16">
        <f t="shared" ca="1" si="6"/>
        <v>5.9899760797621826E-2</v>
      </c>
      <c r="F250" s="16">
        <f t="shared" ca="1" si="7"/>
        <v>2.3189847156701409</v>
      </c>
    </row>
    <row r="251" spans="5:6" x14ac:dyDescent="0.25">
      <c r="E251" s="16">
        <f t="shared" ca="1" si="6"/>
        <v>0.31044363703480082</v>
      </c>
      <c r="F251" s="16">
        <f t="shared" ca="1" si="7"/>
        <v>4.7572717765581878</v>
      </c>
    </row>
    <row r="252" spans="5:6" x14ac:dyDescent="0.25">
      <c r="E252" s="16">
        <f t="shared" ca="1" si="6"/>
        <v>0.51598212412021993</v>
      </c>
      <c r="F252" s="16">
        <f t="shared" ca="1" si="7"/>
        <v>6.4883526572697452</v>
      </c>
    </row>
    <row r="253" spans="5:6" x14ac:dyDescent="0.25">
      <c r="E253" s="16">
        <f t="shared" ca="1" si="6"/>
        <v>9.7466852828330119E-2</v>
      </c>
      <c r="F253" s="16">
        <f t="shared" ca="1" si="7"/>
        <v>2.8038768427242529</v>
      </c>
    </row>
    <row r="254" spans="5:6" x14ac:dyDescent="0.25">
      <c r="E254" s="16">
        <f t="shared" ca="1" si="6"/>
        <v>0.69541897304457934</v>
      </c>
      <c r="F254" s="16">
        <f t="shared" ca="1" si="7"/>
        <v>8.327764195582926</v>
      </c>
    </row>
    <row r="255" spans="5:6" x14ac:dyDescent="0.25">
      <c r="E255" s="16">
        <f t="shared" ca="1" si="6"/>
        <v>0.89761520827938546</v>
      </c>
      <c r="F255" s="16">
        <f t="shared" ca="1" si="7"/>
        <v>11.944920724245899</v>
      </c>
    </row>
    <row r="256" spans="5:6" x14ac:dyDescent="0.25">
      <c r="E256" s="16">
        <f t="shared" ca="1" si="6"/>
        <v>0.64999612681130015</v>
      </c>
      <c r="F256" s="16">
        <f t="shared" ca="1" si="7"/>
        <v>7.8060805280985379</v>
      </c>
    </row>
    <row r="257" spans="5:6" x14ac:dyDescent="0.25">
      <c r="E257" s="16">
        <f t="shared" ca="1" si="6"/>
        <v>0.94325163711286786</v>
      </c>
      <c r="F257" s="16">
        <f t="shared" ca="1" si="7"/>
        <v>13.701706991947926</v>
      </c>
    </row>
    <row r="258" spans="5:6" x14ac:dyDescent="0.25">
      <c r="E258" s="16">
        <f t="shared" ca="1" si="6"/>
        <v>0.30049002812278303</v>
      </c>
      <c r="F258" s="16">
        <f t="shared" ca="1" si="7"/>
        <v>4.6753681720693185</v>
      </c>
    </row>
    <row r="259" spans="5:6" x14ac:dyDescent="0.25">
      <c r="E259" s="16">
        <f t="shared" ca="1" si="6"/>
        <v>0.91829267259142311</v>
      </c>
      <c r="F259" s="16">
        <f t="shared" ca="1" si="7"/>
        <v>12.628016442547439</v>
      </c>
    </row>
    <row r="260" spans="5:6" x14ac:dyDescent="0.25">
      <c r="E260" s="16">
        <f t="shared" ref="E260:E323" ca="1" si="8">RAND()</f>
        <v>8.5871259954248269E-2</v>
      </c>
      <c r="F260" s="16">
        <f t="shared" ref="F260:F323" ca="1" si="9">_xlfn.CHISQ.INV(E260,$C$3)</f>
        <v>2.6654909661757462</v>
      </c>
    </row>
    <row r="261" spans="5:6" x14ac:dyDescent="0.25">
      <c r="E261" s="16">
        <f t="shared" ca="1" si="8"/>
        <v>0.32674039369888164</v>
      </c>
      <c r="F261" s="16">
        <f t="shared" ca="1" si="9"/>
        <v>4.8910285852566053</v>
      </c>
    </row>
    <row r="262" spans="5:6" x14ac:dyDescent="0.25">
      <c r="E262" s="16">
        <f t="shared" ca="1" si="8"/>
        <v>0.9211334201199961</v>
      </c>
      <c r="F262" s="16">
        <f t="shared" ca="1" si="9"/>
        <v>12.733782321728951</v>
      </c>
    </row>
    <row r="263" spans="5:6" x14ac:dyDescent="0.25">
      <c r="E263" s="16">
        <f t="shared" ca="1" si="8"/>
        <v>0.67326326109799783</v>
      </c>
      <c r="F263" s="16">
        <f t="shared" ca="1" si="9"/>
        <v>8.0668425044227359</v>
      </c>
    </row>
    <row r="264" spans="5:6" x14ac:dyDescent="0.25">
      <c r="E264" s="16">
        <f t="shared" ca="1" si="8"/>
        <v>0.27361384343546336</v>
      </c>
      <c r="F264" s="16">
        <f t="shared" ca="1" si="9"/>
        <v>4.4528590325466411</v>
      </c>
    </row>
    <row r="265" spans="5:6" x14ac:dyDescent="0.25">
      <c r="E265" s="16">
        <f t="shared" ca="1" si="8"/>
        <v>0.77427762206517303</v>
      </c>
      <c r="F265" s="16">
        <f t="shared" ca="1" si="9"/>
        <v>9.3920158687920932</v>
      </c>
    </row>
    <row r="266" spans="5:6" x14ac:dyDescent="0.25">
      <c r="E266" s="16">
        <f t="shared" ca="1" si="8"/>
        <v>0.40468605305496563</v>
      </c>
      <c r="F266" s="16">
        <f t="shared" ca="1" si="9"/>
        <v>5.5321077388313187</v>
      </c>
    </row>
    <row r="267" spans="5:6" x14ac:dyDescent="0.25">
      <c r="E267" s="16">
        <f t="shared" ca="1" si="8"/>
        <v>0.32329182296003978</v>
      </c>
      <c r="F267" s="16">
        <f t="shared" ca="1" si="9"/>
        <v>4.8627493497662124</v>
      </c>
    </row>
    <row r="268" spans="5:6" x14ac:dyDescent="0.25">
      <c r="E268" s="16">
        <f t="shared" ca="1" si="8"/>
        <v>0.37563662132657005</v>
      </c>
      <c r="F268" s="16">
        <f t="shared" ca="1" si="9"/>
        <v>5.2921059598984126</v>
      </c>
    </row>
    <row r="269" spans="5:6" x14ac:dyDescent="0.25">
      <c r="E269" s="16">
        <f t="shared" ca="1" si="8"/>
        <v>0.32225345727366428</v>
      </c>
      <c r="F269" s="16">
        <f t="shared" ca="1" si="9"/>
        <v>4.8542323610788634</v>
      </c>
    </row>
    <row r="270" spans="5:6" x14ac:dyDescent="0.25">
      <c r="E270" s="16">
        <f t="shared" ca="1" si="8"/>
        <v>0.98275082389720259</v>
      </c>
      <c r="F270" s="16">
        <f t="shared" ca="1" si="9"/>
        <v>17.022890321331388</v>
      </c>
    </row>
    <row r="271" spans="5:6" x14ac:dyDescent="0.25">
      <c r="E271" s="16">
        <f t="shared" ca="1" si="8"/>
        <v>0.2738762576425815</v>
      </c>
      <c r="F271" s="16">
        <f t="shared" ca="1" si="9"/>
        <v>4.4550441164432941</v>
      </c>
    </row>
    <row r="272" spans="5:6" x14ac:dyDescent="0.25">
      <c r="E272" s="16">
        <f t="shared" ca="1" si="8"/>
        <v>0.94608619616350542</v>
      </c>
      <c r="F272" s="16">
        <f t="shared" ca="1" si="9"/>
        <v>13.850036084782218</v>
      </c>
    </row>
    <row r="273" spans="5:6" x14ac:dyDescent="0.25">
      <c r="E273" s="16">
        <f t="shared" ca="1" si="8"/>
        <v>0.41631540133756051</v>
      </c>
      <c r="F273" s="16">
        <f t="shared" ca="1" si="9"/>
        <v>5.6289037027366442</v>
      </c>
    </row>
    <row r="274" spans="5:6" x14ac:dyDescent="0.25">
      <c r="E274" s="16">
        <f t="shared" ca="1" si="8"/>
        <v>4.7870512502342311E-2</v>
      </c>
      <c r="F274" s="16">
        <f t="shared" ca="1" si="9"/>
        <v>2.1327387498941905</v>
      </c>
    </row>
    <row r="275" spans="5:6" x14ac:dyDescent="0.25">
      <c r="E275" s="16">
        <f t="shared" ca="1" si="8"/>
        <v>0.23930843045429173</v>
      </c>
      <c r="F275" s="16">
        <f t="shared" ca="1" si="9"/>
        <v>4.1641228131546946</v>
      </c>
    </row>
    <row r="276" spans="5:6" x14ac:dyDescent="0.25">
      <c r="E276" s="16">
        <f t="shared" ca="1" si="8"/>
        <v>9.0536092345705477E-4</v>
      </c>
      <c r="F276" s="16">
        <f t="shared" ca="1" si="9"/>
        <v>0.58059004547492787</v>
      </c>
    </row>
    <row r="277" spans="5:6" x14ac:dyDescent="0.25">
      <c r="E277" s="16">
        <f t="shared" ca="1" si="8"/>
        <v>0.7792046826435467</v>
      </c>
      <c r="F277" s="16">
        <f t="shared" ca="1" si="9"/>
        <v>9.4677292319518358</v>
      </c>
    </row>
    <row r="278" spans="5:6" x14ac:dyDescent="0.25">
      <c r="E278" s="16">
        <f t="shared" ca="1" si="8"/>
        <v>0.52723070361496971</v>
      </c>
      <c r="F278" s="16">
        <f t="shared" ca="1" si="9"/>
        <v>6.5900818973239792</v>
      </c>
    </row>
    <row r="279" spans="5:6" x14ac:dyDescent="0.25">
      <c r="E279" s="16">
        <f t="shared" ca="1" si="8"/>
        <v>0.23940790862568728</v>
      </c>
      <c r="F279" s="16">
        <f t="shared" ca="1" si="9"/>
        <v>4.1649706445054315</v>
      </c>
    </row>
    <row r="280" spans="5:6" x14ac:dyDescent="0.25">
      <c r="E280" s="16">
        <f t="shared" ca="1" si="8"/>
        <v>0.25283191188564258</v>
      </c>
      <c r="F280" s="16">
        <f t="shared" ca="1" si="9"/>
        <v>4.2787594646320795</v>
      </c>
    </row>
    <row r="281" spans="5:6" x14ac:dyDescent="0.25">
      <c r="E281" s="16">
        <f t="shared" ca="1" si="8"/>
        <v>0.91508962995191945</v>
      </c>
      <c r="F281" s="16">
        <f t="shared" ca="1" si="9"/>
        <v>12.512678040627501</v>
      </c>
    </row>
    <row r="282" spans="5:6" x14ac:dyDescent="0.25">
      <c r="E282" s="16">
        <f t="shared" ca="1" si="8"/>
        <v>0.52152840837536274</v>
      </c>
      <c r="F282" s="16">
        <f t="shared" ca="1" si="9"/>
        <v>6.5383596370042367</v>
      </c>
    </row>
    <row r="283" spans="5:6" x14ac:dyDescent="0.25">
      <c r="E283" s="16">
        <f t="shared" ca="1" si="8"/>
        <v>0.95143823161296681</v>
      </c>
      <c r="F283" s="16">
        <f t="shared" ca="1" si="9"/>
        <v>14.150891540263819</v>
      </c>
    </row>
    <row r="284" spans="5:6" x14ac:dyDescent="0.25">
      <c r="E284" s="16">
        <f t="shared" ca="1" si="8"/>
        <v>0.70550987622565497</v>
      </c>
      <c r="F284" s="16">
        <f t="shared" ca="1" si="9"/>
        <v>8.4512240732108577</v>
      </c>
    </row>
    <row r="285" spans="5:6" x14ac:dyDescent="0.25">
      <c r="E285" s="16">
        <f t="shared" ca="1" si="8"/>
        <v>0.59078510747108004</v>
      </c>
      <c r="F285" s="16">
        <f t="shared" ca="1" si="9"/>
        <v>7.1915227449112367</v>
      </c>
    </row>
    <row r="286" spans="5:6" x14ac:dyDescent="0.25">
      <c r="E286" s="16">
        <f t="shared" ca="1" si="8"/>
        <v>6.419141796767236E-2</v>
      </c>
      <c r="F286" s="16">
        <f t="shared" ca="1" si="9"/>
        <v>2.3807122558382683</v>
      </c>
    </row>
    <row r="287" spans="5:6" x14ac:dyDescent="0.25">
      <c r="E287" s="16">
        <f t="shared" ca="1" si="8"/>
        <v>0.20861372583945936</v>
      </c>
      <c r="F287" s="16">
        <f t="shared" ca="1" si="9"/>
        <v>3.898543833729998</v>
      </c>
    </row>
    <row r="288" spans="5:6" x14ac:dyDescent="0.25">
      <c r="E288" s="16">
        <f t="shared" ca="1" si="8"/>
        <v>0.86328580096493068</v>
      </c>
      <c r="F288" s="16">
        <f t="shared" ca="1" si="9"/>
        <v>11.043931443482744</v>
      </c>
    </row>
    <row r="289" spans="5:6" x14ac:dyDescent="0.25">
      <c r="E289" s="16">
        <f t="shared" ca="1" si="8"/>
        <v>3.0526202400183E-2</v>
      </c>
      <c r="F289" s="16">
        <f t="shared" ca="1" si="9"/>
        <v>1.8127489974753379</v>
      </c>
    </row>
    <row r="290" spans="5:6" x14ac:dyDescent="0.25">
      <c r="E290" s="16">
        <f t="shared" ca="1" si="8"/>
        <v>6.366948288013119E-2</v>
      </c>
      <c r="F290" s="16">
        <f t="shared" ca="1" si="9"/>
        <v>2.3733182428884874</v>
      </c>
    </row>
    <row r="291" spans="5:6" x14ac:dyDescent="0.25">
      <c r="E291" s="16">
        <f t="shared" ca="1" si="8"/>
        <v>0.4175456635516096</v>
      </c>
      <c r="F291" s="16">
        <f t="shared" ca="1" si="9"/>
        <v>5.6391731107781071</v>
      </c>
    </row>
    <row r="292" spans="5:6" x14ac:dyDescent="0.25">
      <c r="E292" s="16">
        <f t="shared" ca="1" si="8"/>
        <v>0.5622312038132139</v>
      </c>
      <c r="F292" s="16">
        <f t="shared" ca="1" si="9"/>
        <v>6.9151389524589639</v>
      </c>
    </row>
    <row r="293" spans="5:6" x14ac:dyDescent="0.25">
      <c r="E293" s="16">
        <f t="shared" ca="1" si="8"/>
        <v>0.90619509732959602</v>
      </c>
      <c r="F293" s="16">
        <f t="shared" ca="1" si="9"/>
        <v>12.211814144282382</v>
      </c>
    </row>
    <row r="294" spans="5:6" x14ac:dyDescent="0.25">
      <c r="E294" s="16">
        <f t="shared" ca="1" si="8"/>
        <v>0.61649332206935381</v>
      </c>
      <c r="F294" s="16">
        <f t="shared" ca="1" si="9"/>
        <v>7.4506993844853913</v>
      </c>
    </row>
    <row r="295" spans="5:6" x14ac:dyDescent="0.25">
      <c r="E295" s="16">
        <f t="shared" ca="1" si="8"/>
        <v>0.43779770160207887</v>
      </c>
      <c r="F295" s="16">
        <f t="shared" ca="1" si="9"/>
        <v>5.8091515878208373</v>
      </c>
    </row>
    <row r="296" spans="5:6" x14ac:dyDescent="0.25">
      <c r="E296" s="16">
        <f t="shared" ca="1" si="8"/>
        <v>0.42854902676777173</v>
      </c>
      <c r="F296" s="16">
        <f t="shared" ca="1" si="9"/>
        <v>5.7312986469587317</v>
      </c>
    </row>
    <row r="297" spans="5:6" x14ac:dyDescent="0.25">
      <c r="E297" s="16">
        <f t="shared" ca="1" si="8"/>
        <v>0.25428936760360621</v>
      </c>
      <c r="F297" s="16">
        <f t="shared" ca="1" si="9"/>
        <v>4.2910445824723613</v>
      </c>
    </row>
    <row r="298" spans="5:6" x14ac:dyDescent="0.25">
      <c r="E298" s="16">
        <f t="shared" ca="1" si="8"/>
        <v>0.70495785908970143</v>
      </c>
      <c r="F298" s="16">
        <f t="shared" ca="1" si="9"/>
        <v>8.4443898089808513</v>
      </c>
    </row>
    <row r="299" spans="5:6" x14ac:dyDescent="0.25">
      <c r="E299" s="16">
        <f t="shared" ca="1" si="8"/>
        <v>0.69983681279433152</v>
      </c>
      <c r="F299" s="16">
        <f t="shared" ca="1" si="9"/>
        <v>8.3814371077391154</v>
      </c>
    </row>
    <row r="300" spans="5:6" x14ac:dyDescent="0.25">
      <c r="E300" s="16">
        <f t="shared" ca="1" si="8"/>
        <v>0.15763490031966199</v>
      </c>
      <c r="F300" s="16">
        <f t="shared" ca="1" si="9"/>
        <v>3.4320912166088657</v>
      </c>
    </row>
    <row r="301" spans="5:6" x14ac:dyDescent="0.25">
      <c r="E301" s="16">
        <f t="shared" ca="1" si="8"/>
        <v>0.81583591529773292</v>
      </c>
      <c r="F301" s="16">
        <f t="shared" ca="1" si="9"/>
        <v>10.078578050671284</v>
      </c>
    </row>
    <row r="302" spans="5:6" x14ac:dyDescent="0.25">
      <c r="E302" s="16">
        <f t="shared" ca="1" si="8"/>
        <v>0.36889361476274718</v>
      </c>
      <c r="F302" s="16">
        <f t="shared" ca="1" si="9"/>
        <v>5.2366667103507423</v>
      </c>
    </row>
    <row r="303" spans="5:6" x14ac:dyDescent="0.25">
      <c r="E303" s="16">
        <f t="shared" ca="1" si="8"/>
        <v>0.81108173974880038</v>
      </c>
      <c r="F303" s="16">
        <f t="shared" ca="1" si="9"/>
        <v>9.9939203064280413</v>
      </c>
    </row>
    <row r="304" spans="5:6" x14ac:dyDescent="0.25">
      <c r="E304" s="16">
        <f t="shared" ca="1" si="8"/>
        <v>0.17249381176207346</v>
      </c>
      <c r="F304" s="16">
        <f t="shared" ca="1" si="9"/>
        <v>3.5723287390039107</v>
      </c>
    </row>
    <row r="305" spans="5:6" x14ac:dyDescent="0.25">
      <c r="E305" s="16">
        <f t="shared" ca="1" si="8"/>
        <v>0.34768285441223523</v>
      </c>
      <c r="F305" s="16">
        <f t="shared" ca="1" si="9"/>
        <v>5.0626555715407031</v>
      </c>
    </row>
    <row r="306" spans="5:6" x14ac:dyDescent="0.25">
      <c r="E306" s="16">
        <f t="shared" ca="1" si="8"/>
        <v>0.2131200167567936</v>
      </c>
      <c r="F306" s="16">
        <f t="shared" ca="1" si="9"/>
        <v>3.9380902642062812</v>
      </c>
    </row>
    <row r="307" spans="5:6" x14ac:dyDescent="0.25">
      <c r="E307" s="16">
        <f t="shared" ca="1" si="8"/>
        <v>0.12042220097543843</v>
      </c>
      <c r="F307" s="16">
        <f t="shared" ca="1" si="9"/>
        <v>3.058080560837122</v>
      </c>
    </row>
    <row r="308" spans="5:6" x14ac:dyDescent="0.25">
      <c r="E308" s="16">
        <f t="shared" ca="1" si="8"/>
        <v>0.5802856830938381</v>
      </c>
      <c r="F308" s="16">
        <f t="shared" ca="1" si="9"/>
        <v>7.0885929011714159</v>
      </c>
    </row>
    <row r="309" spans="5:6" x14ac:dyDescent="0.25">
      <c r="E309" s="16">
        <f t="shared" ca="1" si="8"/>
        <v>0.5303124937874194</v>
      </c>
      <c r="F309" s="16">
        <f t="shared" ca="1" si="9"/>
        <v>6.6181694702857881</v>
      </c>
    </row>
    <row r="310" spans="5:6" x14ac:dyDescent="0.25">
      <c r="E310" s="16">
        <f t="shared" ca="1" si="8"/>
        <v>0.27090476317883583</v>
      </c>
      <c r="F310" s="16">
        <f t="shared" ca="1" si="9"/>
        <v>4.4302835233261266</v>
      </c>
    </row>
    <row r="311" spans="5:6" x14ac:dyDescent="0.25">
      <c r="E311" s="16">
        <f t="shared" ca="1" si="8"/>
        <v>2.1183068273258998E-2</v>
      </c>
      <c r="F311" s="16">
        <f t="shared" ca="1" si="9"/>
        <v>1.5955307259449112</v>
      </c>
    </row>
    <row r="312" spans="5:6" x14ac:dyDescent="0.25">
      <c r="E312" s="16">
        <f t="shared" ca="1" si="8"/>
        <v>0.98196829082968373</v>
      </c>
      <c r="F312" s="16">
        <f t="shared" ca="1" si="9"/>
        <v>16.903115290393654</v>
      </c>
    </row>
    <row r="313" spans="5:6" x14ac:dyDescent="0.25">
      <c r="E313" s="16">
        <f t="shared" ca="1" si="8"/>
        <v>0.74035522053898606</v>
      </c>
      <c r="F313" s="16">
        <f t="shared" ca="1" si="9"/>
        <v>8.9036916732145599</v>
      </c>
    </row>
    <row r="314" spans="5:6" x14ac:dyDescent="0.25">
      <c r="E314" s="16">
        <f t="shared" ca="1" si="8"/>
        <v>0.3493659737010697</v>
      </c>
      <c r="F314" s="16">
        <f t="shared" ca="1" si="9"/>
        <v>5.0764502538212879</v>
      </c>
    </row>
    <row r="315" spans="5:6" x14ac:dyDescent="0.25">
      <c r="E315" s="16">
        <f t="shared" ca="1" si="8"/>
        <v>0.43339922572896517</v>
      </c>
      <c r="F315" s="16">
        <f t="shared" ca="1" si="9"/>
        <v>5.7720758799492478</v>
      </c>
    </row>
    <row r="316" spans="5:6" x14ac:dyDescent="0.25">
      <c r="E316" s="16">
        <f t="shared" ca="1" si="8"/>
        <v>0.60321678885014052</v>
      </c>
      <c r="F316" s="16">
        <f t="shared" ca="1" si="9"/>
        <v>7.3155244443652832</v>
      </c>
    </row>
    <row r="317" spans="5:6" x14ac:dyDescent="0.25">
      <c r="E317" s="16">
        <f t="shared" ca="1" si="8"/>
        <v>0.71450896448696355</v>
      </c>
      <c r="F317" s="16">
        <f t="shared" ca="1" si="9"/>
        <v>8.5640122851700688</v>
      </c>
    </row>
    <row r="318" spans="5:6" x14ac:dyDescent="0.25">
      <c r="E318" s="16">
        <f t="shared" ca="1" si="8"/>
        <v>0.38389099832872509</v>
      </c>
      <c r="F318" s="16">
        <f t="shared" ca="1" si="9"/>
        <v>5.3600884985636794</v>
      </c>
    </row>
    <row r="319" spans="5:6" x14ac:dyDescent="0.25">
      <c r="E319" s="16">
        <f t="shared" ca="1" si="8"/>
        <v>0.24080283994079654</v>
      </c>
      <c r="F319" s="16">
        <f t="shared" ca="1" si="9"/>
        <v>4.17685180487958</v>
      </c>
    </row>
    <row r="320" spans="5:6" x14ac:dyDescent="0.25">
      <c r="E320" s="16">
        <f t="shared" ca="1" si="8"/>
        <v>0.58065289757242888</v>
      </c>
      <c r="F320" s="16">
        <f t="shared" ca="1" si="9"/>
        <v>7.0921663177431338</v>
      </c>
    </row>
    <row r="321" spans="5:6" x14ac:dyDescent="0.25">
      <c r="E321" s="16">
        <f t="shared" ca="1" si="8"/>
        <v>0.54954157945073878</v>
      </c>
      <c r="F321" s="16">
        <f t="shared" ca="1" si="9"/>
        <v>6.7956881808935643</v>
      </c>
    </row>
    <row r="322" spans="5:6" x14ac:dyDescent="0.25">
      <c r="E322" s="16">
        <f t="shared" ca="1" si="8"/>
        <v>0.80909183581978739</v>
      </c>
      <c r="F322" s="16">
        <f t="shared" ca="1" si="9"/>
        <v>9.959011682174328</v>
      </c>
    </row>
    <row r="323" spans="5:6" x14ac:dyDescent="0.25">
      <c r="E323" s="16">
        <f t="shared" ca="1" si="8"/>
        <v>0.74320420643220786</v>
      </c>
      <c r="F323" s="16">
        <f t="shared" ca="1" si="9"/>
        <v>8.9427054126704455</v>
      </c>
    </row>
    <row r="324" spans="5:6" x14ac:dyDescent="0.25">
      <c r="E324" s="16">
        <f t="shared" ref="E324:E387" ca="1" si="10">RAND()</f>
        <v>0.38007420463761277</v>
      </c>
      <c r="F324" s="16">
        <f t="shared" ref="F324:F387" ca="1" si="11">_xlfn.CHISQ.INV(E324,$C$3)</f>
        <v>5.3286359946411572</v>
      </c>
    </row>
    <row r="325" spans="5:6" x14ac:dyDescent="0.25">
      <c r="E325" s="16">
        <f t="shared" ca="1" si="10"/>
        <v>0.32118951409473484</v>
      </c>
      <c r="F325" s="16">
        <f t="shared" ca="1" si="11"/>
        <v>4.8455044476415576</v>
      </c>
    </row>
    <row r="326" spans="5:6" x14ac:dyDescent="0.25">
      <c r="E326" s="16">
        <f t="shared" ca="1" si="10"/>
        <v>0.80062856660415527</v>
      </c>
      <c r="F326" s="16">
        <f t="shared" ca="1" si="11"/>
        <v>9.8138282716231231</v>
      </c>
    </row>
    <row r="327" spans="5:6" x14ac:dyDescent="0.25">
      <c r="E327" s="16">
        <f t="shared" ca="1" si="10"/>
        <v>0.95353679435847782</v>
      </c>
      <c r="F327" s="16">
        <f t="shared" ca="1" si="11"/>
        <v>14.277315986173768</v>
      </c>
    </row>
    <row r="328" spans="5:6" x14ac:dyDescent="0.25">
      <c r="E328" s="16">
        <f t="shared" ca="1" si="10"/>
        <v>0.17736537895883608</v>
      </c>
      <c r="F328" s="16">
        <f t="shared" ca="1" si="11"/>
        <v>3.6174376781825019</v>
      </c>
    </row>
    <row r="329" spans="5:6" x14ac:dyDescent="0.25">
      <c r="E329" s="16">
        <f t="shared" ca="1" si="10"/>
        <v>0.33280205096655757</v>
      </c>
      <c r="F329" s="16">
        <f t="shared" ca="1" si="11"/>
        <v>4.9407157041214189</v>
      </c>
    </row>
    <row r="330" spans="5:6" x14ac:dyDescent="0.25">
      <c r="E330" s="16">
        <f t="shared" ca="1" si="10"/>
        <v>0.33943243970872206</v>
      </c>
      <c r="F330" s="16">
        <f t="shared" ca="1" si="11"/>
        <v>4.9950481537970566</v>
      </c>
    </row>
    <row r="331" spans="5:6" x14ac:dyDescent="0.25">
      <c r="E331" s="16">
        <f t="shared" ca="1" si="10"/>
        <v>0.88002551535012419</v>
      </c>
      <c r="F331" s="16">
        <f t="shared" ca="1" si="11"/>
        <v>11.454799709750054</v>
      </c>
    </row>
    <row r="332" spans="5:6" x14ac:dyDescent="0.25">
      <c r="E332" s="16">
        <f t="shared" ca="1" si="10"/>
        <v>0.63017910149980005</v>
      </c>
      <c r="F332" s="16">
        <f t="shared" ca="1" si="11"/>
        <v>7.5932612719951127</v>
      </c>
    </row>
    <row r="333" spans="5:6" x14ac:dyDescent="0.25">
      <c r="E333" s="16">
        <f t="shared" ca="1" si="10"/>
        <v>0.50887017151306435</v>
      </c>
      <c r="F333" s="16">
        <f t="shared" ca="1" si="11"/>
        <v>6.4246449857065508</v>
      </c>
    </row>
    <row r="334" spans="5:6" x14ac:dyDescent="0.25">
      <c r="E334" s="16">
        <f t="shared" ca="1" si="10"/>
        <v>0.44721873634676201</v>
      </c>
      <c r="F334" s="16">
        <f t="shared" ca="1" si="11"/>
        <v>5.8888919945864666</v>
      </c>
    </row>
    <row r="335" spans="5:6" x14ac:dyDescent="0.25">
      <c r="E335" s="16">
        <f t="shared" ca="1" si="10"/>
        <v>0.34810555484602146</v>
      </c>
      <c r="F335" s="16">
        <f t="shared" ca="1" si="11"/>
        <v>5.0661198625025836</v>
      </c>
    </row>
    <row r="336" spans="5:6" x14ac:dyDescent="0.25">
      <c r="E336" s="16">
        <f t="shared" ca="1" si="10"/>
        <v>0.70763869292891302</v>
      </c>
      <c r="F336" s="16">
        <f t="shared" ca="1" si="11"/>
        <v>8.4776697205390175</v>
      </c>
    </row>
    <row r="337" spans="5:6" x14ac:dyDescent="0.25">
      <c r="E337" s="16">
        <f t="shared" ca="1" si="10"/>
        <v>0.62557699085474494</v>
      </c>
      <c r="F337" s="16">
        <f t="shared" ca="1" si="11"/>
        <v>7.5449400954303165</v>
      </c>
    </row>
    <row r="338" spans="5:6" x14ac:dyDescent="0.25">
      <c r="E338" s="16">
        <f t="shared" ca="1" si="10"/>
        <v>0.31761927894167397</v>
      </c>
      <c r="F338" s="16">
        <f t="shared" ca="1" si="11"/>
        <v>4.8162072219228627</v>
      </c>
    </row>
    <row r="339" spans="5:6" x14ac:dyDescent="0.25">
      <c r="E339" s="16">
        <f t="shared" ca="1" si="10"/>
        <v>0.12231812505605155</v>
      </c>
      <c r="F339" s="16">
        <f t="shared" ca="1" si="11"/>
        <v>3.0781279783882809</v>
      </c>
    </row>
    <row r="340" spans="5:6" x14ac:dyDescent="0.25">
      <c r="E340" s="16">
        <f t="shared" ca="1" si="10"/>
        <v>0.96099224656513649</v>
      </c>
      <c r="F340" s="16">
        <f t="shared" ca="1" si="11"/>
        <v>14.774018826985149</v>
      </c>
    </row>
    <row r="341" spans="5:6" x14ac:dyDescent="0.25">
      <c r="E341" s="16">
        <f t="shared" ca="1" si="10"/>
        <v>0.61522750035164231</v>
      </c>
      <c r="F341" s="16">
        <f t="shared" ca="1" si="11"/>
        <v>7.4376828441781493</v>
      </c>
    </row>
    <row r="342" spans="5:6" x14ac:dyDescent="0.25">
      <c r="E342" s="16">
        <f t="shared" ca="1" si="10"/>
        <v>0.74279650692964816</v>
      </c>
      <c r="F342" s="16">
        <f t="shared" ca="1" si="11"/>
        <v>8.937101844246417</v>
      </c>
    </row>
    <row r="343" spans="5:6" x14ac:dyDescent="0.25">
      <c r="E343" s="16">
        <f t="shared" ca="1" si="10"/>
        <v>1.0208719672068933E-2</v>
      </c>
      <c r="F343" s="16">
        <f t="shared" ca="1" si="11"/>
        <v>1.2475203423461045</v>
      </c>
    </row>
    <row r="344" spans="5:6" x14ac:dyDescent="0.25">
      <c r="E344" s="16">
        <f t="shared" ca="1" si="10"/>
        <v>0.86244535188200844</v>
      </c>
      <c r="F344" s="16">
        <f t="shared" ca="1" si="11"/>
        <v>11.024482901942513</v>
      </c>
    </row>
    <row r="345" spans="5:6" x14ac:dyDescent="0.25">
      <c r="E345" s="16">
        <f t="shared" ca="1" si="10"/>
        <v>0.40044304515033446</v>
      </c>
      <c r="F345" s="16">
        <f t="shared" ca="1" si="11"/>
        <v>5.4969071371518243</v>
      </c>
    </row>
    <row r="346" spans="5:6" x14ac:dyDescent="0.25">
      <c r="E346" s="16">
        <f t="shared" ca="1" si="10"/>
        <v>0.95350349671732515</v>
      </c>
      <c r="F346" s="16">
        <f t="shared" ca="1" si="11"/>
        <v>14.275269006227166</v>
      </c>
    </row>
    <row r="347" spans="5:6" x14ac:dyDescent="0.25">
      <c r="E347" s="16">
        <f t="shared" ca="1" si="10"/>
        <v>0.79533895007827438</v>
      </c>
      <c r="F347" s="16">
        <f t="shared" ca="1" si="11"/>
        <v>9.7256492808292805</v>
      </c>
    </row>
    <row r="348" spans="5:6" x14ac:dyDescent="0.25">
      <c r="E348" s="16">
        <f t="shared" ca="1" si="10"/>
        <v>0.86624918319535216</v>
      </c>
      <c r="F348" s="16">
        <f t="shared" ca="1" si="11"/>
        <v>11.1133449281678</v>
      </c>
    </row>
    <row r="349" spans="5:6" x14ac:dyDescent="0.25">
      <c r="E349" s="16">
        <f t="shared" ca="1" si="10"/>
        <v>0.13601933689950352</v>
      </c>
      <c r="F349" s="16">
        <f t="shared" ca="1" si="11"/>
        <v>3.2195081009066451</v>
      </c>
    </row>
    <row r="350" spans="5:6" x14ac:dyDescent="0.25">
      <c r="E350" s="16">
        <f t="shared" ca="1" si="10"/>
        <v>0.33478943415203122</v>
      </c>
      <c r="F350" s="16">
        <f t="shared" ca="1" si="11"/>
        <v>4.9570023506531156</v>
      </c>
    </row>
    <row r="351" spans="5:6" x14ac:dyDescent="0.25">
      <c r="E351" s="16">
        <f t="shared" ca="1" si="10"/>
        <v>0.24634162419169958</v>
      </c>
      <c r="F351" s="16">
        <f t="shared" ca="1" si="11"/>
        <v>4.2238932586851803</v>
      </c>
    </row>
    <row r="352" spans="5:6" x14ac:dyDescent="0.25">
      <c r="E352" s="16">
        <f t="shared" ca="1" si="10"/>
        <v>0.13481166502660435</v>
      </c>
      <c r="F352" s="16">
        <f t="shared" ca="1" si="11"/>
        <v>3.2072760150528881</v>
      </c>
    </row>
    <row r="353" spans="5:6" x14ac:dyDescent="0.25">
      <c r="E353" s="16">
        <f t="shared" ca="1" si="10"/>
        <v>0.82748108065460213</v>
      </c>
      <c r="F353" s="16">
        <f t="shared" ca="1" si="11"/>
        <v>10.293942533587218</v>
      </c>
    </row>
    <row r="354" spans="5:6" x14ac:dyDescent="0.25">
      <c r="E354" s="16">
        <f t="shared" ca="1" si="10"/>
        <v>0.94193976668052715</v>
      </c>
      <c r="F354" s="16">
        <f t="shared" ca="1" si="11"/>
        <v>13.635356448960945</v>
      </c>
    </row>
    <row r="355" spans="5:6" x14ac:dyDescent="0.25">
      <c r="E355" s="16">
        <f t="shared" ca="1" si="10"/>
        <v>0.62424072761487825</v>
      </c>
      <c r="F355" s="16">
        <f t="shared" ca="1" si="11"/>
        <v>7.5309832895378781</v>
      </c>
    </row>
    <row r="356" spans="5:6" x14ac:dyDescent="0.25">
      <c r="E356" s="16">
        <f t="shared" ca="1" si="10"/>
        <v>0.26312269727972815</v>
      </c>
      <c r="F356" s="16">
        <f t="shared" ca="1" si="11"/>
        <v>4.3652453793972246</v>
      </c>
    </row>
    <row r="357" spans="5:6" x14ac:dyDescent="0.25">
      <c r="E357" s="16">
        <f t="shared" ca="1" si="10"/>
        <v>0.30310703039143461</v>
      </c>
      <c r="F357" s="16">
        <f t="shared" ca="1" si="11"/>
        <v>4.6969222966009117</v>
      </c>
    </row>
    <row r="358" spans="5:6" x14ac:dyDescent="0.25">
      <c r="E358" s="16">
        <f t="shared" ca="1" si="10"/>
        <v>0.42985142019441636</v>
      </c>
      <c r="F358" s="16">
        <f t="shared" ca="1" si="11"/>
        <v>5.7422376734630944</v>
      </c>
    </row>
    <row r="359" spans="5:6" x14ac:dyDescent="0.25">
      <c r="E359" s="16">
        <f t="shared" ca="1" si="10"/>
        <v>0.12225188543711119</v>
      </c>
      <c r="F359" s="16">
        <f t="shared" ca="1" si="11"/>
        <v>3.0774296870087374</v>
      </c>
    </row>
    <row r="360" spans="5:6" x14ac:dyDescent="0.25">
      <c r="E360" s="16">
        <f t="shared" ca="1" si="10"/>
        <v>0.32887919872149063</v>
      </c>
      <c r="F360" s="16">
        <f t="shared" ca="1" si="11"/>
        <v>4.9085627528925162</v>
      </c>
    </row>
    <row r="361" spans="5:6" x14ac:dyDescent="0.25">
      <c r="E361" s="16">
        <f t="shared" ca="1" si="10"/>
        <v>3.6454928014859611E-2</v>
      </c>
      <c r="F361" s="16">
        <f t="shared" ca="1" si="11"/>
        <v>1.9312915073553394</v>
      </c>
    </row>
    <row r="362" spans="5:6" x14ac:dyDescent="0.25">
      <c r="E362" s="16">
        <f t="shared" ca="1" si="10"/>
        <v>0.95731095773538866</v>
      </c>
      <c r="F362" s="16">
        <f t="shared" ca="1" si="11"/>
        <v>14.51865691383923</v>
      </c>
    </row>
    <row r="363" spans="5:6" x14ac:dyDescent="0.25">
      <c r="E363" s="16">
        <f t="shared" ca="1" si="10"/>
        <v>0.50587564894630366</v>
      </c>
      <c r="F363" s="16">
        <f t="shared" ca="1" si="11"/>
        <v>6.3979554953327247</v>
      </c>
    </row>
    <row r="364" spans="5:6" x14ac:dyDescent="0.25">
      <c r="E364" s="16">
        <f t="shared" ca="1" si="10"/>
        <v>0.99607780647140109</v>
      </c>
      <c r="F364" s="16">
        <f t="shared" ca="1" si="11"/>
        <v>20.8992292876021</v>
      </c>
    </row>
    <row r="365" spans="5:6" x14ac:dyDescent="0.25">
      <c r="E365" s="16">
        <f t="shared" ca="1" si="10"/>
        <v>0.90685287120180769</v>
      </c>
      <c r="F365" s="16">
        <f t="shared" ca="1" si="11"/>
        <v>12.233166116762643</v>
      </c>
    </row>
    <row r="366" spans="5:6" x14ac:dyDescent="0.25">
      <c r="E366" s="16">
        <f t="shared" ca="1" si="10"/>
        <v>0.18217024177560881</v>
      </c>
      <c r="F366" s="16">
        <f t="shared" ca="1" si="11"/>
        <v>3.6615511389249056</v>
      </c>
    </row>
    <row r="367" spans="5:6" x14ac:dyDescent="0.25">
      <c r="E367" s="16">
        <f t="shared" ca="1" si="10"/>
        <v>0.44325620758083228</v>
      </c>
      <c r="F367" s="16">
        <f t="shared" ca="1" si="11"/>
        <v>5.8552964635938922</v>
      </c>
    </row>
    <row r="368" spans="5:6" x14ac:dyDescent="0.25">
      <c r="E368" s="16">
        <f t="shared" ca="1" si="10"/>
        <v>0.61930839762768042</v>
      </c>
      <c r="F368" s="16">
        <f t="shared" ca="1" si="11"/>
        <v>7.4797474464103093</v>
      </c>
    </row>
    <row r="369" spans="5:6" x14ac:dyDescent="0.25">
      <c r="E369" s="16">
        <f t="shared" ca="1" si="10"/>
        <v>0.61539167322671862</v>
      </c>
      <c r="F369" s="16">
        <f t="shared" ca="1" si="11"/>
        <v>7.4393694779566113</v>
      </c>
    </row>
    <row r="370" spans="5:6" x14ac:dyDescent="0.25">
      <c r="E370" s="16">
        <f t="shared" ca="1" si="10"/>
        <v>0.46179564619553515</v>
      </c>
      <c r="F370" s="16">
        <f t="shared" ca="1" si="11"/>
        <v>6.0132389780945958</v>
      </c>
    </row>
    <row r="371" spans="5:6" x14ac:dyDescent="0.25">
      <c r="E371" s="16">
        <f t="shared" ca="1" si="10"/>
        <v>0.16469584978961915</v>
      </c>
      <c r="F371" s="16">
        <f t="shared" ca="1" si="11"/>
        <v>3.4992572256518186</v>
      </c>
    </row>
    <row r="372" spans="5:6" x14ac:dyDescent="0.25">
      <c r="E372" s="16">
        <f t="shared" ca="1" si="10"/>
        <v>0.44928361007770701</v>
      </c>
      <c r="F372" s="16">
        <f t="shared" ca="1" si="11"/>
        <v>5.9064322695962872</v>
      </c>
    </row>
    <row r="373" spans="5:6" x14ac:dyDescent="0.25">
      <c r="E373" s="16">
        <f t="shared" ca="1" si="10"/>
        <v>0.69585664350864762</v>
      </c>
      <c r="F373" s="16">
        <f t="shared" ca="1" si="11"/>
        <v>8.3330558081183632</v>
      </c>
    </row>
    <row r="374" spans="5:6" x14ac:dyDescent="0.25">
      <c r="E374" s="16">
        <f t="shared" ca="1" si="10"/>
        <v>1.2215458855420525E-2</v>
      </c>
      <c r="F374" s="16">
        <f t="shared" ca="1" si="11"/>
        <v>1.3240608853750835</v>
      </c>
    </row>
    <row r="375" spans="5:6" x14ac:dyDescent="0.25">
      <c r="E375" s="16">
        <f t="shared" ca="1" si="10"/>
        <v>0.38174727942297249</v>
      </c>
      <c r="F375" s="16">
        <f t="shared" ca="1" si="11"/>
        <v>5.3424191456957582</v>
      </c>
    </row>
    <row r="376" spans="5:6" x14ac:dyDescent="0.25">
      <c r="E376" s="16">
        <f t="shared" ca="1" si="10"/>
        <v>0.29086598369607752</v>
      </c>
      <c r="F376" s="16">
        <f t="shared" ca="1" si="11"/>
        <v>4.5959547834816981</v>
      </c>
    </row>
    <row r="377" spans="5:6" x14ac:dyDescent="0.25">
      <c r="E377" s="16">
        <f t="shared" ca="1" si="10"/>
        <v>0.11140644454417314</v>
      </c>
      <c r="F377" s="16">
        <f t="shared" ca="1" si="11"/>
        <v>2.9609221531354519</v>
      </c>
    </row>
    <row r="378" spans="5:6" x14ac:dyDescent="0.25">
      <c r="E378" s="16">
        <f t="shared" ca="1" si="10"/>
        <v>0.31123093159138193</v>
      </c>
      <c r="F378" s="16">
        <f t="shared" ca="1" si="11"/>
        <v>4.7637419581067313</v>
      </c>
    </row>
    <row r="379" spans="5:6" x14ac:dyDescent="0.25">
      <c r="E379" s="16">
        <f t="shared" ca="1" si="10"/>
        <v>0.73612552582886603</v>
      </c>
      <c r="F379" s="16">
        <f t="shared" ca="1" si="11"/>
        <v>8.8463786310924402</v>
      </c>
    </row>
    <row r="380" spans="5:6" x14ac:dyDescent="0.25">
      <c r="E380" s="16">
        <f t="shared" ca="1" si="10"/>
        <v>0.67588177185354803</v>
      </c>
      <c r="F380" s="16">
        <f t="shared" ca="1" si="11"/>
        <v>8.0970014401581807</v>
      </c>
    </row>
    <row r="381" spans="5:6" x14ac:dyDescent="0.25">
      <c r="E381" s="16">
        <f t="shared" ca="1" si="10"/>
        <v>0.7407176082128748</v>
      </c>
      <c r="F381" s="16">
        <f t="shared" ca="1" si="11"/>
        <v>8.908635654192457</v>
      </c>
    </row>
    <row r="382" spans="5:6" x14ac:dyDescent="0.25">
      <c r="E382" s="16">
        <f t="shared" ca="1" si="10"/>
        <v>0.46577068755141615</v>
      </c>
      <c r="F382" s="16">
        <f t="shared" ca="1" si="11"/>
        <v>6.0473692701286517</v>
      </c>
    </row>
    <row r="383" spans="5:6" x14ac:dyDescent="0.25">
      <c r="E383" s="16">
        <f t="shared" ca="1" si="10"/>
        <v>0.19164257590973299</v>
      </c>
      <c r="F383" s="16">
        <f t="shared" ca="1" si="11"/>
        <v>3.7475028201534601</v>
      </c>
    </row>
    <row r="384" spans="5:6" x14ac:dyDescent="0.25">
      <c r="E384" s="16">
        <f t="shared" ca="1" si="10"/>
        <v>5.2017143366073548E-2</v>
      </c>
      <c r="F384" s="16">
        <f t="shared" ca="1" si="11"/>
        <v>2.1994280425152848</v>
      </c>
    </row>
    <row r="385" spans="5:6" x14ac:dyDescent="0.25">
      <c r="E385" s="16">
        <f t="shared" ca="1" si="10"/>
        <v>0.5530710045579571</v>
      </c>
      <c r="F385" s="16">
        <f t="shared" ca="1" si="11"/>
        <v>6.8287189010666118</v>
      </c>
    </row>
    <row r="386" spans="5:6" x14ac:dyDescent="0.25">
      <c r="E386" s="16">
        <f t="shared" ca="1" si="10"/>
        <v>0.58418701171063825</v>
      </c>
      <c r="F386" s="16">
        <f t="shared" ca="1" si="11"/>
        <v>7.1266542564904789</v>
      </c>
    </row>
    <row r="387" spans="5:6" x14ac:dyDescent="0.25">
      <c r="E387" s="16">
        <f t="shared" ca="1" si="10"/>
        <v>0.15764130293164136</v>
      </c>
      <c r="F387" s="16">
        <f t="shared" ca="1" si="11"/>
        <v>3.4321525797264907</v>
      </c>
    </row>
    <row r="388" spans="5:6" x14ac:dyDescent="0.25">
      <c r="E388" s="16">
        <f t="shared" ref="E388:E451" ca="1" si="12">RAND()</f>
        <v>0.85279721425998589</v>
      </c>
      <c r="F388" s="16">
        <f t="shared" ref="F388:F451" ca="1" si="13">_xlfn.CHISQ.INV(E388,$C$3)</f>
        <v>10.80828766084697</v>
      </c>
    </row>
    <row r="389" spans="5:6" x14ac:dyDescent="0.25">
      <c r="E389" s="16">
        <f t="shared" ca="1" si="12"/>
        <v>0.83513971214759186</v>
      </c>
      <c r="F389" s="16">
        <f t="shared" ca="1" si="13"/>
        <v>10.442357226804848</v>
      </c>
    </row>
    <row r="390" spans="5:6" x14ac:dyDescent="0.25">
      <c r="E390" s="16">
        <f t="shared" ca="1" si="12"/>
        <v>0.15420473045510996</v>
      </c>
      <c r="F390" s="16">
        <f t="shared" ca="1" si="13"/>
        <v>3.3990906420736495</v>
      </c>
    </row>
    <row r="391" spans="5:6" x14ac:dyDescent="0.25">
      <c r="E391" s="16">
        <f t="shared" ca="1" si="12"/>
        <v>0.12767714840875344</v>
      </c>
      <c r="F391" s="16">
        <f t="shared" ca="1" si="13"/>
        <v>3.1341314310358364</v>
      </c>
    </row>
    <row r="392" spans="5:6" x14ac:dyDescent="0.25">
      <c r="E392" s="16">
        <f t="shared" ca="1" si="12"/>
        <v>0.53060874930967727</v>
      </c>
      <c r="F392" s="16">
        <f t="shared" ca="1" si="13"/>
        <v>6.6208746244473282</v>
      </c>
    </row>
    <row r="393" spans="5:6" x14ac:dyDescent="0.25">
      <c r="E393" s="16">
        <f t="shared" ca="1" si="12"/>
        <v>0.73939717348458311</v>
      </c>
      <c r="F393" s="16">
        <f t="shared" ca="1" si="13"/>
        <v>8.8906469726621236</v>
      </c>
    </row>
    <row r="394" spans="5:6" x14ac:dyDescent="0.25">
      <c r="E394" s="16">
        <f t="shared" ca="1" si="12"/>
        <v>0.34588909918157695</v>
      </c>
      <c r="F394" s="16">
        <f t="shared" ca="1" si="13"/>
        <v>5.0479554175876098</v>
      </c>
    </row>
    <row r="395" spans="5:6" x14ac:dyDescent="0.25">
      <c r="E395" s="16">
        <f t="shared" ca="1" si="12"/>
        <v>0.81830580408329179</v>
      </c>
      <c r="F395" s="16">
        <f t="shared" ca="1" si="13"/>
        <v>10.123281685261302</v>
      </c>
    </row>
    <row r="396" spans="5:6" x14ac:dyDescent="0.25">
      <c r="E396" s="16">
        <f t="shared" ca="1" si="12"/>
        <v>0.4409944359321275</v>
      </c>
      <c r="F396" s="16">
        <f t="shared" ca="1" si="13"/>
        <v>5.8361575375269936</v>
      </c>
    </row>
    <row r="397" spans="5:6" x14ac:dyDescent="0.25">
      <c r="E397" s="16">
        <f t="shared" ca="1" si="12"/>
        <v>0.90828733406896556</v>
      </c>
      <c r="F397" s="16">
        <f t="shared" ca="1" si="13"/>
        <v>12.280203200354331</v>
      </c>
    </row>
    <row r="398" spans="5:6" x14ac:dyDescent="0.25">
      <c r="E398" s="16">
        <f t="shared" ca="1" si="12"/>
        <v>0.3737154252876409</v>
      </c>
      <c r="F398" s="16">
        <f t="shared" ca="1" si="13"/>
        <v>5.2763024097154325</v>
      </c>
    </row>
    <row r="399" spans="5:6" x14ac:dyDescent="0.25">
      <c r="E399" s="16">
        <f t="shared" ca="1" si="12"/>
        <v>9.8324230979961236E-2</v>
      </c>
      <c r="F399" s="16">
        <f t="shared" ca="1" si="13"/>
        <v>2.8138072692975493</v>
      </c>
    </row>
    <row r="400" spans="5:6" x14ac:dyDescent="0.25">
      <c r="E400" s="16">
        <f t="shared" ca="1" si="12"/>
        <v>0.53176518909160109</v>
      </c>
      <c r="F400" s="16">
        <f t="shared" ca="1" si="13"/>
        <v>6.6314428433288777</v>
      </c>
    </row>
    <row r="401" spans="5:6" x14ac:dyDescent="0.25">
      <c r="E401" s="16">
        <f t="shared" ca="1" si="12"/>
        <v>0.15665737949436165</v>
      </c>
      <c r="F401" s="16">
        <f t="shared" ca="1" si="13"/>
        <v>3.4227124493922889</v>
      </c>
    </row>
    <row r="402" spans="5:6" x14ac:dyDescent="0.25">
      <c r="E402" s="16">
        <f t="shared" ca="1" si="12"/>
        <v>0.57390109414814849</v>
      </c>
      <c r="F402" s="16">
        <f t="shared" ca="1" si="13"/>
        <v>7.0267604082240114</v>
      </c>
    </row>
    <row r="403" spans="5:6" x14ac:dyDescent="0.25">
      <c r="E403" s="16">
        <f t="shared" ca="1" si="12"/>
        <v>0.63644599471122743</v>
      </c>
      <c r="F403" s="16">
        <f t="shared" ca="1" si="13"/>
        <v>7.6597110854157009</v>
      </c>
    </row>
    <row r="404" spans="5:6" x14ac:dyDescent="0.25">
      <c r="E404" s="16">
        <f t="shared" ca="1" si="12"/>
        <v>0.99929539677943757</v>
      </c>
      <c r="F404" s="16">
        <f t="shared" ca="1" si="13"/>
        <v>25.181408967269942</v>
      </c>
    </row>
    <row r="405" spans="5:6" x14ac:dyDescent="0.25">
      <c r="E405" s="16">
        <f t="shared" ca="1" si="12"/>
        <v>0.5021140056904001</v>
      </c>
      <c r="F405" s="16">
        <f t="shared" ca="1" si="13"/>
        <v>6.3645386001074673</v>
      </c>
    </row>
    <row r="406" spans="5:6" x14ac:dyDescent="0.25">
      <c r="E406" s="16">
        <f t="shared" ca="1" si="12"/>
        <v>0.18713754270403271</v>
      </c>
      <c r="F406" s="16">
        <f t="shared" ca="1" si="13"/>
        <v>3.7067852063704674</v>
      </c>
    </row>
    <row r="407" spans="5:6" x14ac:dyDescent="0.25">
      <c r="E407" s="16">
        <f t="shared" ca="1" si="12"/>
        <v>0.84133096214710079</v>
      </c>
      <c r="F407" s="16">
        <f t="shared" ca="1" si="13"/>
        <v>10.56667500373381</v>
      </c>
    </row>
    <row r="408" spans="5:6" x14ac:dyDescent="0.25">
      <c r="E408" s="16">
        <f t="shared" ca="1" si="12"/>
        <v>0.52153427194266344</v>
      </c>
      <c r="F408" s="16">
        <f t="shared" ca="1" si="13"/>
        <v>6.5384126593826926</v>
      </c>
    </row>
    <row r="409" spans="5:6" x14ac:dyDescent="0.25">
      <c r="E409" s="16">
        <f t="shared" ca="1" si="12"/>
        <v>0.18611643748799633</v>
      </c>
      <c r="F409" s="16">
        <f t="shared" ca="1" si="13"/>
        <v>3.6975162999659963</v>
      </c>
    </row>
    <row r="410" spans="5:6" x14ac:dyDescent="0.25">
      <c r="E410" s="16">
        <f t="shared" ca="1" si="12"/>
        <v>0.93772230728582151</v>
      </c>
      <c r="F410" s="16">
        <f t="shared" ca="1" si="13"/>
        <v>13.431012863360491</v>
      </c>
    </row>
    <row r="411" spans="5:6" x14ac:dyDescent="0.25">
      <c r="E411" s="16">
        <f t="shared" ca="1" si="12"/>
        <v>0.17786453575273686</v>
      </c>
      <c r="F411" s="16">
        <f t="shared" ca="1" si="13"/>
        <v>3.6220375057299061</v>
      </c>
    </row>
    <row r="412" spans="5:6" x14ac:dyDescent="0.25">
      <c r="E412" s="16">
        <f t="shared" ca="1" si="12"/>
        <v>0.20067764839555979</v>
      </c>
      <c r="F412" s="16">
        <f t="shared" ca="1" si="13"/>
        <v>3.828349902994808</v>
      </c>
    </row>
    <row r="413" spans="5:6" x14ac:dyDescent="0.25">
      <c r="E413" s="16">
        <f t="shared" ca="1" si="12"/>
        <v>0.14271046408151888</v>
      </c>
      <c r="F413" s="16">
        <f t="shared" ca="1" si="13"/>
        <v>3.2865521342752744</v>
      </c>
    </row>
    <row r="414" spans="5:6" x14ac:dyDescent="0.25">
      <c r="E414" s="16">
        <f t="shared" ca="1" si="12"/>
        <v>0.15934601922909231</v>
      </c>
      <c r="F414" s="16">
        <f t="shared" ca="1" si="13"/>
        <v>3.44846033945446</v>
      </c>
    </row>
    <row r="415" spans="5:6" x14ac:dyDescent="0.25">
      <c r="E415" s="16">
        <f t="shared" ca="1" si="12"/>
        <v>0.28246941967118</v>
      </c>
      <c r="F415" s="16">
        <f t="shared" ca="1" si="13"/>
        <v>4.5264447797200003</v>
      </c>
    </row>
    <row r="416" spans="5:6" x14ac:dyDescent="0.25">
      <c r="E416" s="16">
        <f t="shared" ca="1" si="12"/>
        <v>5.2979273226754553E-2</v>
      </c>
      <c r="F416" s="16">
        <f t="shared" ca="1" si="13"/>
        <v>2.2144997825924349</v>
      </c>
    </row>
    <row r="417" spans="5:6" x14ac:dyDescent="0.25">
      <c r="E417" s="16">
        <f t="shared" ca="1" si="12"/>
        <v>0.32467799632683469</v>
      </c>
      <c r="F417" s="16">
        <f t="shared" ca="1" si="13"/>
        <v>4.8741175780714752</v>
      </c>
    </row>
    <row r="418" spans="5:6" x14ac:dyDescent="0.25">
      <c r="E418" s="16">
        <f t="shared" ca="1" si="12"/>
        <v>0.84287074251355909</v>
      </c>
      <c r="F418" s="16">
        <f t="shared" ca="1" si="13"/>
        <v>10.598234051818539</v>
      </c>
    </row>
    <row r="419" spans="5:6" x14ac:dyDescent="0.25">
      <c r="E419" s="16">
        <f t="shared" ca="1" si="12"/>
        <v>0.69993030995982652</v>
      </c>
      <c r="F419" s="16">
        <f t="shared" ca="1" si="13"/>
        <v>8.3825793004626679</v>
      </c>
    </row>
    <row r="420" spans="5:6" x14ac:dyDescent="0.25">
      <c r="E420" s="16">
        <f t="shared" ca="1" si="12"/>
        <v>0.85876553285380774</v>
      </c>
      <c r="F420" s="16">
        <f t="shared" ca="1" si="13"/>
        <v>10.940523801688157</v>
      </c>
    </row>
    <row r="421" spans="5:6" x14ac:dyDescent="0.25">
      <c r="E421" s="16">
        <f t="shared" ca="1" si="12"/>
        <v>0.56907546050329005</v>
      </c>
      <c r="F421" s="16">
        <f t="shared" ca="1" si="13"/>
        <v>6.9803896434807013</v>
      </c>
    </row>
    <row r="422" spans="5:6" x14ac:dyDescent="0.25">
      <c r="E422" s="16">
        <f t="shared" ca="1" si="12"/>
        <v>0.75154876271303961</v>
      </c>
      <c r="F422" s="16">
        <f t="shared" ca="1" si="13"/>
        <v>9.0589516136536545</v>
      </c>
    </row>
    <row r="423" spans="5:6" x14ac:dyDescent="0.25">
      <c r="E423" s="16">
        <f t="shared" ca="1" si="12"/>
        <v>0.17115150242095756</v>
      </c>
      <c r="F423" s="16">
        <f t="shared" ca="1" si="13"/>
        <v>3.5598284198914785</v>
      </c>
    </row>
    <row r="424" spans="5:6" x14ac:dyDescent="0.25">
      <c r="E424" s="16">
        <f t="shared" ca="1" si="12"/>
        <v>0.10843664815127718</v>
      </c>
      <c r="F424" s="16">
        <f t="shared" ca="1" si="13"/>
        <v>2.9282059770435205</v>
      </c>
    </row>
    <row r="425" spans="5:6" x14ac:dyDescent="0.25">
      <c r="E425" s="16">
        <f t="shared" ca="1" si="12"/>
        <v>0.31279872355383787</v>
      </c>
      <c r="F425" s="16">
        <f t="shared" ca="1" si="13"/>
        <v>4.7766233986958992</v>
      </c>
    </row>
    <row r="426" spans="5:6" x14ac:dyDescent="0.25">
      <c r="E426" s="16">
        <f t="shared" ca="1" si="12"/>
        <v>0.56858908858674784</v>
      </c>
      <c r="F426" s="16">
        <f t="shared" ca="1" si="13"/>
        <v>6.9757329301539466</v>
      </c>
    </row>
    <row r="427" spans="5:6" x14ac:dyDescent="0.25">
      <c r="E427" s="16">
        <f t="shared" ca="1" si="12"/>
        <v>0.29693221504172507</v>
      </c>
      <c r="F427" s="16">
        <f t="shared" ca="1" si="13"/>
        <v>4.6460392361905924</v>
      </c>
    </row>
    <row r="428" spans="5:6" x14ac:dyDescent="0.25">
      <c r="E428" s="16">
        <f t="shared" ca="1" si="12"/>
        <v>0.79111355353007162</v>
      </c>
      <c r="F428" s="16">
        <f t="shared" ca="1" si="13"/>
        <v>9.6565444332095378</v>
      </c>
    </row>
    <row r="429" spans="5:6" x14ac:dyDescent="0.25">
      <c r="E429" s="16">
        <f t="shared" ca="1" si="12"/>
        <v>4.4142224672748309E-2</v>
      </c>
      <c r="F429" s="16">
        <f t="shared" ca="1" si="13"/>
        <v>2.0701162793027388</v>
      </c>
    </row>
    <row r="430" spans="5:6" x14ac:dyDescent="0.25">
      <c r="E430" s="16">
        <f t="shared" ca="1" si="12"/>
        <v>0.67412579856158394</v>
      </c>
      <c r="F430" s="16">
        <f t="shared" ca="1" si="13"/>
        <v>8.0767577229865957</v>
      </c>
    </row>
    <row r="431" spans="5:6" x14ac:dyDescent="0.25">
      <c r="E431" s="16">
        <f t="shared" ca="1" si="12"/>
        <v>0.63521418194716106</v>
      </c>
      <c r="F431" s="16">
        <f t="shared" ca="1" si="13"/>
        <v>7.6465895155085777</v>
      </c>
    </row>
    <row r="432" spans="5:6" x14ac:dyDescent="0.25">
      <c r="E432" s="16">
        <f t="shared" ca="1" si="12"/>
        <v>0.23068786397471264</v>
      </c>
      <c r="F432" s="16">
        <f t="shared" ca="1" si="13"/>
        <v>4.0903664316170776</v>
      </c>
    </row>
    <row r="433" spans="5:6" x14ac:dyDescent="0.25">
      <c r="E433" s="16">
        <f t="shared" ca="1" si="12"/>
        <v>0.18801678984992498</v>
      </c>
      <c r="F433" s="16">
        <f t="shared" ca="1" si="13"/>
        <v>3.714754424669688</v>
      </c>
    </row>
    <row r="434" spans="5:6" x14ac:dyDescent="0.25">
      <c r="E434" s="16">
        <f t="shared" ca="1" si="12"/>
        <v>0.43871580553300882</v>
      </c>
      <c r="F434" s="16">
        <f t="shared" ca="1" si="13"/>
        <v>5.8169024504539699</v>
      </c>
    </row>
    <row r="435" spans="5:6" x14ac:dyDescent="0.25">
      <c r="E435" s="16">
        <f t="shared" ca="1" si="12"/>
        <v>8.2706010570057775E-2</v>
      </c>
      <c r="F435" s="16">
        <f t="shared" ca="1" si="13"/>
        <v>2.6262521974409703</v>
      </c>
    </row>
    <row r="436" spans="5:6" x14ac:dyDescent="0.25">
      <c r="E436" s="16">
        <f t="shared" ca="1" si="12"/>
        <v>0.93005315705027736</v>
      </c>
      <c r="F436" s="16">
        <f t="shared" ca="1" si="13"/>
        <v>13.089951125308248</v>
      </c>
    </row>
    <row r="437" spans="5:6" x14ac:dyDescent="0.25">
      <c r="E437" s="16">
        <f t="shared" ca="1" si="12"/>
        <v>0.24269750366370579</v>
      </c>
      <c r="F437" s="16">
        <f t="shared" ca="1" si="13"/>
        <v>4.1929671768615195</v>
      </c>
    </row>
    <row r="438" spans="5:6" x14ac:dyDescent="0.25">
      <c r="E438" s="16">
        <f t="shared" ca="1" si="12"/>
        <v>0.21264245398385417</v>
      </c>
      <c r="F438" s="16">
        <f t="shared" ca="1" si="13"/>
        <v>3.9339094051266827</v>
      </c>
    </row>
    <row r="439" spans="5:6" x14ac:dyDescent="0.25">
      <c r="E439" s="16">
        <f t="shared" ca="1" si="12"/>
        <v>0.45517231295585447</v>
      </c>
      <c r="F439" s="16">
        <f t="shared" ca="1" si="13"/>
        <v>5.9565858128039331</v>
      </c>
    </row>
    <row r="440" spans="5:6" x14ac:dyDescent="0.25">
      <c r="E440" s="16">
        <f t="shared" ca="1" si="12"/>
        <v>1.1329519532887744E-2</v>
      </c>
      <c r="F440" s="16">
        <f t="shared" ca="1" si="13"/>
        <v>1.2913058405956241</v>
      </c>
    </row>
    <row r="441" spans="5:6" x14ac:dyDescent="0.25">
      <c r="E441" s="16">
        <f t="shared" ca="1" si="12"/>
        <v>0.35118535950738361</v>
      </c>
      <c r="F441" s="16">
        <f t="shared" ca="1" si="13"/>
        <v>5.0913633826196785</v>
      </c>
    </row>
    <row r="442" spans="5:6" x14ac:dyDescent="0.25">
      <c r="E442" s="16">
        <f t="shared" ca="1" si="12"/>
        <v>0.21647840506525173</v>
      </c>
      <c r="F442" s="16">
        <f t="shared" ca="1" si="13"/>
        <v>3.9674258150019157</v>
      </c>
    </row>
    <row r="443" spans="5:6" x14ac:dyDescent="0.25">
      <c r="E443" s="16">
        <f t="shared" ca="1" si="12"/>
        <v>0.31280695961189142</v>
      </c>
      <c r="F443" s="16">
        <f t="shared" ca="1" si="13"/>
        <v>4.7766910581262003</v>
      </c>
    </row>
    <row r="444" spans="5:6" x14ac:dyDescent="0.25">
      <c r="E444" s="16">
        <f t="shared" ca="1" si="12"/>
        <v>0.32929349722418255</v>
      </c>
      <c r="F444" s="16">
        <f t="shared" ca="1" si="13"/>
        <v>4.9119588708388404</v>
      </c>
    </row>
    <row r="445" spans="5:6" x14ac:dyDescent="0.25">
      <c r="E445" s="16">
        <f t="shared" ca="1" si="12"/>
        <v>0.20066068105156587</v>
      </c>
      <c r="F445" s="16">
        <f t="shared" ca="1" si="13"/>
        <v>3.8281990386438038</v>
      </c>
    </row>
    <row r="446" spans="5:6" x14ac:dyDescent="0.25">
      <c r="E446" s="16">
        <f t="shared" ca="1" si="12"/>
        <v>0.73408987214128685</v>
      </c>
      <c r="F446" s="16">
        <f t="shared" ca="1" si="13"/>
        <v>8.8190480491880336</v>
      </c>
    </row>
    <row r="447" spans="5:6" x14ac:dyDescent="0.25">
      <c r="E447" s="16">
        <f t="shared" ca="1" si="12"/>
        <v>0.27189909153366643</v>
      </c>
      <c r="F447" s="16">
        <f t="shared" ca="1" si="13"/>
        <v>4.4385732640105431</v>
      </c>
    </row>
    <row r="448" spans="5:6" x14ac:dyDescent="0.25">
      <c r="E448" s="16">
        <f t="shared" ca="1" si="12"/>
        <v>0.92884089105974266</v>
      </c>
      <c r="F448" s="16">
        <f t="shared" ca="1" si="13"/>
        <v>13.039196758434548</v>
      </c>
    </row>
    <row r="449" spans="5:6" x14ac:dyDescent="0.25">
      <c r="E449" s="16">
        <f t="shared" ca="1" si="12"/>
        <v>0.33536957689416458</v>
      </c>
      <c r="F449" s="16">
        <f t="shared" ca="1" si="13"/>
        <v>4.9617563959719559</v>
      </c>
    </row>
    <row r="450" spans="5:6" x14ac:dyDescent="0.25">
      <c r="E450" s="16">
        <f t="shared" ca="1" si="12"/>
        <v>0.91387231594873963</v>
      </c>
      <c r="F450" s="16">
        <f t="shared" ca="1" si="13"/>
        <v>12.469871482658879</v>
      </c>
    </row>
    <row r="451" spans="5:6" x14ac:dyDescent="0.25">
      <c r="E451" s="16">
        <f t="shared" ca="1" si="12"/>
        <v>0.18918530559633473</v>
      </c>
      <c r="F451" s="16">
        <f t="shared" ca="1" si="13"/>
        <v>3.7253285232729723</v>
      </c>
    </row>
    <row r="452" spans="5:6" x14ac:dyDescent="0.25">
      <c r="E452" s="16">
        <f t="shared" ref="E452:E515" ca="1" si="14">RAND()</f>
        <v>0.34243080971266449</v>
      </c>
      <c r="F452" s="16">
        <f t="shared" ref="F452:F515" ca="1" si="15">_xlfn.CHISQ.INV(E452,$C$3)</f>
        <v>5.0196167231024402</v>
      </c>
    </row>
    <row r="453" spans="5:6" x14ac:dyDescent="0.25">
      <c r="E453" s="16">
        <f t="shared" ca="1" si="14"/>
        <v>0.13483465474705814</v>
      </c>
      <c r="F453" s="16">
        <f t="shared" ca="1" si="15"/>
        <v>3.2075092593456742</v>
      </c>
    </row>
    <row r="454" spans="5:6" x14ac:dyDescent="0.25">
      <c r="E454" s="16">
        <f t="shared" ca="1" si="14"/>
        <v>0.99929188787786205</v>
      </c>
      <c r="F454" s="16">
        <f t="shared" ca="1" si="15"/>
        <v>25.169256402404791</v>
      </c>
    </row>
    <row r="455" spans="5:6" x14ac:dyDescent="0.25">
      <c r="E455" s="16">
        <f t="shared" ca="1" si="14"/>
        <v>0.71720049836162447</v>
      </c>
      <c r="F455" s="16">
        <f t="shared" ca="1" si="15"/>
        <v>8.5982645349306086</v>
      </c>
    </row>
    <row r="456" spans="5:6" x14ac:dyDescent="0.25">
      <c r="E456" s="16">
        <f t="shared" ca="1" si="14"/>
        <v>0.63160627683418036</v>
      </c>
      <c r="F456" s="16">
        <f t="shared" ca="1" si="15"/>
        <v>7.6083274345453287</v>
      </c>
    </row>
    <row r="457" spans="5:6" x14ac:dyDescent="0.25">
      <c r="E457" s="16">
        <f t="shared" ca="1" si="14"/>
        <v>0.53881150616423312</v>
      </c>
      <c r="F457" s="16">
        <f t="shared" ca="1" si="15"/>
        <v>6.6961372625178965</v>
      </c>
    </row>
    <row r="458" spans="5:6" x14ac:dyDescent="0.25">
      <c r="E458" s="16">
        <f t="shared" ca="1" si="14"/>
        <v>0.55173351401810389</v>
      </c>
      <c r="F458" s="16">
        <f t="shared" ca="1" si="15"/>
        <v>6.816184678324027</v>
      </c>
    </row>
    <row r="459" spans="5:6" x14ac:dyDescent="0.25">
      <c r="E459" s="16">
        <f t="shared" ca="1" si="14"/>
        <v>0.19465041665691329</v>
      </c>
      <c r="F459" s="16">
        <f t="shared" ca="1" si="15"/>
        <v>3.774534256518415</v>
      </c>
    </row>
    <row r="460" spans="5:6" x14ac:dyDescent="0.25">
      <c r="E460" s="16">
        <f t="shared" ca="1" si="14"/>
        <v>0.6957096418947315</v>
      </c>
      <c r="F460" s="16">
        <f t="shared" ca="1" si="15"/>
        <v>8.3312778749063519</v>
      </c>
    </row>
    <row r="461" spans="5:6" x14ac:dyDescent="0.25">
      <c r="E461" s="16">
        <f t="shared" ca="1" si="14"/>
        <v>0.71088472333180142</v>
      </c>
      <c r="F461" s="16">
        <f t="shared" ca="1" si="15"/>
        <v>8.5182725596905424</v>
      </c>
    </row>
    <row r="462" spans="5:6" x14ac:dyDescent="0.25">
      <c r="E462" s="16">
        <f t="shared" ca="1" si="14"/>
        <v>0.35851524041494676</v>
      </c>
      <c r="F462" s="16">
        <f t="shared" ca="1" si="15"/>
        <v>5.1514683758007314</v>
      </c>
    </row>
    <row r="463" spans="5:6" x14ac:dyDescent="0.25">
      <c r="E463" s="16">
        <f t="shared" ca="1" si="14"/>
        <v>0.55224026321606601</v>
      </c>
      <c r="F463" s="16">
        <f t="shared" ca="1" si="15"/>
        <v>6.8209311837674198</v>
      </c>
    </row>
    <row r="464" spans="5:6" x14ac:dyDescent="0.25">
      <c r="E464" s="16">
        <f t="shared" ca="1" si="14"/>
        <v>0.81037254255284208</v>
      </c>
      <c r="F464" s="16">
        <f t="shared" ca="1" si="15"/>
        <v>9.9814440600665133</v>
      </c>
    </row>
    <row r="465" spans="5:6" x14ac:dyDescent="0.25">
      <c r="E465" s="16">
        <f t="shared" ca="1" si="14"/>
        <v>0.97941479820527821</v>
      </c>
      <c r="F465" s="16">
        <f t="shared" ca="1" si="15"/>
        <v>16.544024217768758</v>
      </c>
    </row>
    <row r="466" spans="5:6" x14ac:dyDescent="0.25">
      <c r="E466" s="16">
        <f t="shared" ca="1" si="14"/>
        <v>0.77457249510420301</v>
      </c>
      <c r="F466" s="16">
        <f t="shared" ca="1" si="15"/>
        <v>9.3965095030579917</v>
      </c>
    </row>
    <row r="467" spans="5:6" x14ac:dyDescent="0.25">
      <c r="E467" s="16">
        <f t="shared" ca="1" si="14"/>
        <v>0.95231794511825207</v>
      </c>
      <c r="F467" s="16">
        <f t="shared" ca="1" si="15"/>
        <v>14.203259307752374</v>
      </c>
    </row>
    <row r="468" spans="5:6" x14ac:dyDescent="0.25">
      <c r="E468" s="16">
        <f t="shared" ca="1" si="14"/>
        <v>0.39870189440366743</v>
      </c>
      <c r="F468" s="16">
        <f t="shared" ca="1" si="15"/>
        <v>5.4824786959673029</v>
      </c>
    </row>
    <row r="469" spans="5:6" x14ac:dyDescent="0.25">
      <c r="E469" s="16">
        <f t="shared" ca="1" si="14"/>
        <v>0.60867654004782223</v>
      </c>
      <c r="F469" s="16">
        <f t="shared" ca="1" si="15"/>
        <v>7.370756767673547</v>
      </c>
    </row>
    <row r="470" spans="5:6" x14ac:dyDescent="0.25">
      <c r="E470" s="16">
        <f t="shared" ca="1" si="14"/>
        <v>3.129373511399669E-2</v>
      </c>
      <c r="F470" s="16">
        <f t="shared" ca="1" si="15"/>
        <v>1.8287820863534696</v>
      </c>
    </row>
    <row r="471" spans="5:6" x14ac:dyDescent="0.25">
      <c r="E471" s="16">
        <f t="shared" ca="1" si="14"/>
        <v>0.30176848141496138</v>
      </c>
      <c r="F471" s="16">
        <f t="shared" ca="1" si="15"/>
        <v>4.685899698893337</v>
      </c>
    </row>
    <row r="472" spans="5:6" x14ac:dyDescent="0.25">
      <c r="E472" s="16">
        <f t="shared" ca="1" si="14"/>
        <v>0.94176314172381626</v>
      </c>
      <c r="F472" s="16">
        <f t="shared" ca="1" si="15"/>
        <v>13.626528902654503</v>
      </c>
    </row>
    <row r="473" spans="5:6" x14ac:dyDescent="0.25">
      <c r="E473" s="16">
        <f t="shared" ca="1" si="14"/>
        <v>0.48476466119903372</v>
      </c>
      <c r="F473" s="16">
        <f t="shared" ca="1" si="15"/>
        <v>6.211909627010769</v>
      </c>
    </row>
    <row r="474" spans="5:6" x14ac:dyDescent="0.25">
      <c r="E474" s="16">
        <f t="shared" ca="1" si="14"/>
        <v>0.67884032402359806</v>
      </c>
      <c r="F474" s="16">
        <f t="shared" ca="1" si="15"/>
        <v>8.1312875091281747</v>
      </c>
    </row>
    <row r="475" spans="5:6" x14ac:dyDescent="0.25">
      <c r="E475" s="16">
        <f t="shared" ca="1" si="14"/>
        <v>0.41597094612079577</v>
      </c>
      <c r="F475" s="16">
        <f t="shared" ca="1" si="15"/>
        <v>5.6260294794647354</v>
      </c>
    </row>
    <row r="476" spans="5:6" x14ac:dyDescent="0.25">
      <c r="E476" s="16">
        <f t="shared" ca="1" si="14"/>
        <v>0.75559056207321507</v>
      </c>
      <c r="F476" s="16">
        <f t="shared" ca="1" si="15"/>
        <v>9.116361211216061</v>
      </c>
    </row>
    <row r="477" spans="5:6" x14ac:dyDescent="0.25">
      <c r="E477" s="16">
        <f t="shared" ca="1" si="14"/>
        <v>0.81550874902205228</v>
      </c>
      <c r="F477" s="16">
        <f t="shared" ca="1" si="15"/>
        <v>10.072694153221015</v>
      </c>
    </row>
    <row r="478" spans="5:6" x14ac:dyDescent="0.25">
      <c r="E478" s="16">
        <f t="shared" ca="1" si="14"/>
        <v>0.48591974488336487</v>
      </c>
      <c r="F478" s="16">
        <f t="shared" ca="1" si="15"/>
        <v>6.2219985549787662</v>
      </c>
    </row>
    <row r="479" spans="5:6" x14ac:dyDescent="0.25">
      <c r="E479" s="16">
        <f t="shared" ca="1" si="14"/>
        <v>0.41819528759536917</v>
      </c>
      <c r="F479" s="16">
        <f t="shared" ca="1" si="15"/>
        <v>5.6445981455605692</v>
      </c>
    </row>
    <row r="480" spans="5:6" x14ac:dyDescent="0.25">
      <c r="E480" s="16">
        <f t="shared" ca="1" si="14"/>
        <v>0.31978795500466595</v>
      </c>
      <c r="F480" s="16">
        <f t="shared" ca="1" si="15"/>
        <v>4.8340050825032801</v>
      </c>
    </row>
    <row r="481" spans="5:6" x14ac:dyDescent="0.25">
      <c r="E481" s="16">
        <f t="shared" ca="1" si="14"/>
        <v>7.4547371350923597E-2</v>
      </c>
      <c r="F481" s="16">
        <f t="shared" ca="1" si="15"/>
        <v>2.5217204879177109</v>
      </c>
    </row>
    <row r="482" spans="5:6" x14ac:dyDescent="0.25">
      <c r="E482" s="16">
        <f t="shared" ca="1" si="14"/>
        <v>0.87846635895561842</v>
      </c>
      <c r="F482" s="16">
        <f t="shared" ca="1" si="15"/>
        <v>11.414480371186611</v>
      </c>
    </row>
    <row r="483" spans="5:6" x14ac:dyDescent="0.25">
      <c r="E483" s="16">
        <f t="shared" ca="1" si="14"/>
        <v>0.31206118426410989</v>
      </c>
      <c r="F483" s="16">
        <f t="shared" ca="1" si="15"/>
        <v>4.7705640562374514</v>
      </c>
    </row>
    <row r="484" spans="5:6" x14ac:dyDescent="0.25">
      <c r="E484" s="16">
        <f t="shared" ca="1" si="14"/>
        <v>0.31937209631283348</v>
      </c>
      <c r="F484" s="16">
        <f t="shared" ca="1" si="15"/>
        <v>4.8305926592028881</v>
      </c>
    </row>
    <row r="485" spans="5:6" x14ac:dyDescent="0.25">
      <c r="E485" s="16">
        <f t="shared" ca="1" si="14"/>
        <v>0.88503321948475511</v>
      </c>
      <c r="F485" s="16">
        <f t="shared" ca="1" si="15"/>
        <v>11.587492154507315</v>
      </c>
    </row>
    <row r="486" spans="5:6" x14ac:dyDescent="0.25">
      <c r="E486" s="16">
        <f t="shared" ca="1" si="14"/>
        <v>0.21788835884652158</v>
      </c>
      <c r="F486" s="16">
        <f t="shared" ca="1" si="15"/>
        <v>3.9797082426658643</v>
      </c>
    </row>
    <row r="487" spans="5:6" x14ac:dyDescent="0.25">
      <c r="E487" s="16">
        <f t="shared" ca="1" si="14"/>
        <v>0.31133228486666575</v>
      </c>
      <c r="F487" s="16">
        <f t="shared" ca="1" si="15"/>
        <v>4.7645748283634566</v>
      </c>
    </row>
    <row r="488" spans="5:6" x14ac:dyDescent="0.25">
      <c r="E488" s="16">
        <f t="shared" ca="1" si="14"/>
        <v>0.87401028629594291</v>
      </c>
      <c r="F488" s="16">
        <f t="shared" ca="1" si="15"/>
        <v>11.301699736328814</v>
      </c>
    </row>
    <row r="489" spans="5:6" x14ac:dyDescent="0.25">
      <c r="E489" s="16">
        <f t="shared" ca="1" si="14"/>
        <v>8.4817043418515259E-2</v>
      </c>
      <c r="F489" s="16">
        <f t="shared" ca="1" si="15"/>
        <v>2.6524979123110297</v>
      </c>
    </row>
    <row r="490" spans="5:6" x14ac:dyDescent="0.25">
      <c r="E490" s="16">
        <f t="shared" ca="1" si="14"/>
        <v>0.14001918120648593</v>
      </c>
      <c r="F490" s="16">
        <f t="shared" ca="1" si="15"/>
        <v>3.2597305525458804</v>
      </c>
    </row>
    <row r="491" spans="5:6" x14ac:dyDescent="0.25">
      <c r="E491" s="16">
        <f t="shared" ca="1" si="14"/>
        <v>0.8115076628402641</v>
      </c>
      <c r="F491" s="16">
        <f t="shared" ca="1" si="15"/>
        <v>10.001431906653936</v>
      </c>
    </row>
    <row r="492" spans="5:6" x14ac:dyDescent="0.25">
      <c r="E492" s="16">
        <f t="shared" ca="1" si="14"/>
        <v>0.94085232917539185</v>
      </c>
      <c r="F492" s="16">
        <f t="shared" ca="1" si="15"/>
        <v>13.58139464868179</v>
      </c>
    </row>
    <row r="493" spans="5:6" x14ac:dyDescent="0.25">
      <c r="E493" s="16">
        <f t="shared" ca="1" si="14"/>
        <v>0.19550423250329985</v>
      </c>
      <c r="F493" s="16">
        <f t="shared" ca="1" si="15"/>
        <v>3.7821857757272084</v>
      </c>
    </row>
    <row r="494" spans="5:6" x14ac:dyDescent="0.25">
      <c r="E494" s="16">
        <f t="shared" ca="1" si="14"/>
        <v>0.14826483716287386</v>
      </c>
      <c r="F494" s="16">
        <f t="shared" ca="1" si="15"/>
        <v>3.3413263909354867</v>
      </c>
    </row>
    <row r="495" spans="5:6" x14ac:dyDescent="0.25">
      <c r="E495" s="16">
        <f t="shared" ca="1" si="14"/>
        <v>0.54201226300019834</v>
      </c>
      <c r="F495" s="16">
        <f t="shared" ca="1" si="15"/>
        <v>6.7256994804115635</v>
      </c>
    </row>
    <row r="496" spans="5:6" x14ac:dyDescent="0.25">
      <c r="E496" s="16">
        <f t="shared" ca="1" si="14"/>
        <v>0.51401479084447055</v>
      </c>
      <c r="F496" s="16">
        <f t="shared" ca="1" si="15"/>
        <v>6.4706836517619477</v>
      </c>
    </row>
    <row r="497" spans="5:6" x14ac:dyDescent="0.25">
      <c r="E497" s="16">
        <f t="shared" ca="1" si="14"/>
        <v>0.48497472676485198</v>
      </c>
      <c r="F497" s="16">
        <f t="shared" ca="1" si="15"/>
        <v>6.2137436768793686</v>
      </c>
    </row>
    <row r="498" spans="5:6" x14ac:dyDescent="0.25">
      <c r="E498" s="16">
        <f t="shared" ca="1" si="14"/>
        <v>0.12177127363157836</v>
      </c>
      <c r="F498" s="16">
        <f t="shared" ca="1" si="15"/>
        <v>3.0723585532665392</v>
      </c>
    </row>
    <row r="499" spans="5:6" x14ac:dyDescent="0.25">
      <c r="E499" s="16">
        <f t="shared" ca="1" si="14"/>
        <v>0.65562189780432767</v>
      </c>
      <c r="F499" s="16">
        <f t="shared" ca="1" si="15"/>
        <v>7.8679925484262716</v>
      </c>
    </row>
    <row r="500" spans="5:6" x14ac:dyDescent="0.25">
      <c r="E500" s="16">
        <f t="shared" ca="1" si="14"/>
        <v>0.47068549266891235</v>
      </c>
      <c r="F500" s="16">
        <f t="shared" ca="1" si="15"/>
        <v>6.0897087558345095</v>
      </c>
    </row>
    <row r="501" spans="5:6" x14ac:dyDescent="0.25">
      <c r="E501" s="16">
        <f t="shared" ca="1" si="14"/>
        <v>0.19229862108087681</v>
      </c>
      <c r="F501" s="16">
        <f t="shared" ca="1" si="15"/>
        <v>3.7534089912483681</v>
      </c>
    </row>
    <row r="502" spans="5:6" x14ac:dyDescent="0.25">
      <c r="E502" s="16">
        <f t="shared" ca="1" si="14"/>
        <v>0.52372458081949369</v>
      </c>
      <c r="F502" s="16">
        <f t="shared" ca="1" si="15"/>
        <v>6.5582421764881325</v>
      </c>
    </row>
    <row r="503" spans="5:6" x14ac:dyDescent="0.25">
      <c r="E503" s="16">
        <f t="shared" ca="1" si="14"/>
        <v>0.63110884002918333</v>
      </c>
      <c r="F503" s="16">
        <f t="shared" ca="1" si="15"/>
        <v>7.6030717670836525</v>
      </c>
    </row>
    <row r="504" spans="5:6" x14ac:dyDescent="0.25">
      <c r="E504" s="16">
        <f t="shared" ca="1" si="14"/>
        <v>0.61741800601615915</v>
      </c>
      <c r="F504" s="16">
        <f t="shared" ca="1" si="15"/>
        <v>7.4602256169951522</v>
      </c>
    </row>
    <row r="505" spans="5:6" x14ac:dyDescent="0.25">
      <c r="E505" s="16">
        <f t="shared" ca="1" si="14"/>
        <v>0.40540031017790379</v>
      </c>
      <c r="F505" s="16">
        <f t="shared" ca="1" si="15"/>
        <v>5.5380390851232484</v>
      </c>
    </row>
    <row r="506" spans="5:6" x14ac:dyDescent="0.25">
      <c r="E506" s="16">
        <f t="shared" ca="1" si="14"/>
        <v>0.80039737743400519</v>
      </c>
      <c r="F506" s="16">
        <f t="shared" ca="1" si="15"/>
        <v>9.8099343168051902</v>
      </c>
    </row>
    <row r="507" spans="5:6" x14ac:dyDescent="0.25">
      <c r="E507" s="16">
        <f t="shared" ca="1" si="14"/>
        <v>0.39471066288372925</v>
      </c>
      <c r="F507" s="16">
        <f t="shared" ca="1" si="15"/>
        <v>5.4494385683690281</v>
      </c>
    </row>
    <row r="508" spans="5:6" x14ac:dyDescent="0.25">
      <c r="E508" s="16">
        <f t="shared" ca="1" si="14"/>
        <v>0.20629934714518949</v>
      </c>
      <c r="F508" s="16">
        <f t="shared" ca="1" si="15"/>
        <v>3.8781476897337059</v>
      </c>
    </row>
    <row r="509" spans="5:6" x14ac:dyDescent="0.25">
      <c r="E509" s="16">
        <f t="shared" ca="1" si="14"/>
        <v>0.95768592835335764</v>
      </c>
      <c r="F509" s="16">
        <f t="shared" ca="1" si="15"/>
        <v>14.543708264848002</v>
      </c>
    </row>
    <row r="510" spans="5:6" x14ac:dyDescent="0.25">
      <c r="E510" s="16">
        <f t="shared" ca="1" si="14"/>
        <v>0.29469223360068963</v>
      </c>
      <c r="F510" s="16">
        <f t="shared" ca="1" si="15"/>
        <v>4.6275572445330813</v>
      </c>
    </row>
    <row r="511" spans="5:6" x14ac:dyDescent="0.25">
      <c r="E511" s="16">
        <f t="shared" ca="1" si="14"/>
        <v>0.26934334022365103</v>
      </c>
      <c r="F511" s="16">
        <f t="shared" ca="1" si="15"/>
        <v>4.4172569488144076</v>
      </c>
    </row>
    <row r="512" spans="5:6" x14ac:dyDescent="0.25">
      <c r="E512" s="16">
        <f t="shared" ca="1" si="14"/>
        <v>0.58456254620687575</v>
      </c>
      <c r="F512" s="16">
        <f t="shared" ca="1" si="15"/>
        <v>7.1303293570583337</v>
      </c>
    </row>
    <row r="513" spans="5:6" x14ac:dyDescent="0.25">
      <c r="E513" s="16">
        <f t="shared" ca="1" si="14"/>
        <v>0.38256550690821833</v>
      </c>
      <c r="F513" s="16">
        <f t="shared" ca="1" si="15"/>
        <v>5.3491620834471183</v>
      </c>
    </row>
    <row r="514" spans="5:6" x14ac:dyDescent="0.25">
      <c r="E514" s="16">
        <f t="shared" ca="1" si="14"/>
        <v>0.10471350626010179</v>
      </c>
      <c r="F514" s="16">
        <f t="shared" ca="1" si="15"/>
        <v>2.8866471050115274</v>
      </c>
    </row>
    <row r="515" spans="5:6" x14ac:dyDescent="0.25">
      <c r="E515" s="16">
        <f t="shared" ca="1" si="14"/>
        <v>8.2181248328061507E-3</v>
      </c>
      <c r="F515" s="16">
        <f t="shared" ca="1" si="15"/>
        <v>1.1617139477174028</v>
      </c>
    </row>
    <row r="516" spans="5:6" x14ac:dyDescent="0.25">
      <c r="E516" s="16">
        <f t="shared" ref="E516:E579" ca="1" si="16">RAND()</f>
        <v>0.73570641122457214</v>
      </c>
      <c r="F516" s="16">
        <f t="shared" ref="F516:F579" ca="1" si="17">_xlfn.CHISQ.INV(E516,$C$3)</f>
        <v>8.8407383509663191</v>
      </c>
    </row>
    <row r="517" spans="5:6" x14ac:dyDescent="0.25">
      <c r="E517" s="16">
        <f t="shared" ca="1" si="16"/>
        <v>0.27886655111080538</v>
      </c>
      <c r="F517" s="16">
        <f t="shared" ca="1" si="17"/>
        <v>4.496543549136069</v>
      </c>
    </row>
    <row r="518" spans="5:6" x14ac:dyDescent="0.25">
      <c r="E518" s="16">
        <f t="shared" ca="1" si="16"/>
        <v>0.80769904145755855</v>
      </c>
      <c r="F518" s="16">
        <f t="shared" ca="1" si="17"/>
        <v>9.9347573877353987</v>
      </c>
    </row>
    <row r="519" spans="5:6" x14ac:dyDescent="0.25">
      <c r="E519" s="16">
        <f t="shared" ca="1" si="16"/>
        <v>0.69158916177299734</v>
      </c>
      <c r="F519" s="16">
        <f t="shared" ca="1" si="17"/>
        <v>8.2816967753237307</v>
      </c>
    </row>
    <row r="520" spans="5:6" x14ac:dyDescent="0.25">
      <c r="E520" s="16">
        <f t="shared" ca="1" si="16"/>
        <v>0.88647284634721657</v>
      </c>
      <c r="F520" s="16">
        <f t="shared" ca="1" si="17"/>
        <v>11.626581828209424</v>
      </c>
    </row>
    <row r="521" spans="5:6" x14ac:dyDescent="0.25">
      <c r="E521" s="16">
        <f t="shared" ca="1" si="16"/>
        <v>1.0335174998331698E-2</v>
      </c>
      <c r="F521" s="16">
        <f t="shared" ca="1" si="17"/>
        <v>1.2526047024939557</v>
      </c>
    </row>
    <row r="522" spans="5:6" x14ac:dyDescent="0.25">
      <c r="E522" s="16">
        <f t="shared" ca="1" si="16"/>
        <v>0.92988302391187694</v>
      </c>
      <c r="F522" s="16">
        <f t="shared" ca="1" si="17"/>
        <v>13.082779945965781</v>
      </c>
    </row>
    <row r="523" spans="5:6" x14ac:dyDescent="0.25">
      <c r="E523" s="16">
        <f t="shared" ca="1" si="16"/>
        <v>0.19549852589307226</v>
      </c>
      <c r="F523" s="16">
        <f t="shared" ca="1" si="17"/>
        <v>3.7821346669778344</v>
      </c>
    </row>
    <row r="524" spans="5:6" x14ac:dyDescent="0.25">
      <c r="E524" s="16">
        <f t="shared" ca="1" si="16"/>
        <v>0.43223055502009866</v>
      </c>
      <c r="F524" s="16">
        <f t="shared" ca="1" si="17"/>
        <v>5.7622404962985554</v>
      </c>
    </row>
    <row r="525" spans="5:6" x14ac:dyDescent="0.25">
      <c r="E525" s="16">
        <f t="shared" ca="1" si="16"/>
        <v>0.95057095030915861</v>
      </c>
      <c r="F525" s="16">
        <f t="shared" ca="1" si="17"/>
        <v>14.100117548238599</v>
      </c>
    </row>
    <row r="526" spans="5:6" x14ac:dyDescent="0.25">
      <c r="E526" s="16">
        <f t="shared" ca="1" si="16"/>
        <v>0.80586184204658751</v>
      </c>
      <c r="F526" s="16">
        <f t="shared" ca="1" si="17"/>
        <v>9.9029859571744456</v>
      </c>
    </row>
    <row r="527" spans="5:6" x14ac:dyDescent="0.25">
      <c r="E527" s="16">
        <f t="shared" ca="1" si="16"/>
        <v>0.96880930271356058</v>
      </c>
      <c r="F527" s="16">
        <f t="shared" ca="1" si="17"/>
        <v>15.400872613485305</v>
      </c>
    </row>
    <row r="528" spans="5:6" x14ac:dyDescent="0.25">
      <c r="E528" s="16">
        <f t="shared" ca="1" si="16"/>
        <v>0.68212047058336367</v>
      </c>
      <c r="F528" s="16">
        <f t="shared" ca="1" si="17"/>
        <v>8.1695670131509406</v>
      </c>
    </row>
    <row r="529" spans="5:6" x14ac:dyDescent="0.25">
      <c r="E529" s="16">
        <f t="shared" ca="1" si="16"/>
        <v>0.87601157328635804</v>
      </c>
      <c r="F529" s="16">
        <f t="shared" ca="1" si="17"/>
        <v>11.351911312509584</v>
      </c>
    </row>
    <row r="530" spans="5:6" x14ac:dyDescent="0.25">
      <c r="E530" s="16">
        <f t="shared" ca="1" si="16"/>
        <v>0.92519095871224255</v>
      </c>
      <c r="F530" s="16">
        <f t="shared" ca="1" si="17"/>
        <v>12.891002829836763</v>
      </c>
    </row>
    <row r="531" spans="5:6" x14ac:dyDescent="0.25">
      <c r="E531" s="16">
        <f t="shared" ca="1" si="16"/>
        <v>4.8938585771054699E-2</v>
      </c>
      <c r="F531" s="16">
        <f t="shared" ca="1" si="17"/>
        <v>2.1501976798146094</v>
      </c>
    </row>
    <row r="532" spans="5:6" x14ac:dyDescent="0.25">
      <c r="E532" s="16">
        <f t="shared" ca="1" si="16"/>
        <v>0.41871534370771468</v>
      </c>
      <c r="F532" s="16">
        <f t="shared" ca="1" si="17"/>
        <v>5.6489423645462953</v>
      </c>
    </row>
    <row r="533" spans="5:6" x14ac:dyDescent="0.25">
      <c r="E533" s="16">
        <f t="shared" ca="1" si="16"/>
        <v>0.97543076596754286</v>
      </c>
      <c r="F533" s="16">
        <f t="shared" ca="1" si="17"/>
        <v>16.060511313666915</v>
      </c>
    </row>
    <row r="534" spans="5:6" x14ac:dyDescent="0.25">
      <c r="E534" s="16">
        <f t="shared" ca="1" si="16"/>
        <v>3.2861253495097609E-2</v>
      </c>
      <c r="F534" s="16">
        <f t="shared" ca="1" si="17"/>
        <v>1.8608527125519434</v>
      </c>
    </row>
    <row r="535" spans="5:6" x14ac:dyDescent="0.25">
      <c r="E535" s="16">
        <f t="shared" ca="1" si="16"/>
        <v>0.33297818245883348</v>
      </c>
      <c r="F535" s="16">
        <f t="shared" ca="1" si="17"/>
        <v>4.9421591631610156</v>
      </c>
    </row>
    <row r="536" spans="5:6" x14ac:dyDescent="0.25">
      <c r="E536" s="16">
        <f t="shared" ca="1" si="16"/>
        <v>0.37342251179941444</v>
      </c>
      <c r="F536" s="16">
        <f t="shared" ca="1" si="17"/>
        <v>5.2738935183294133</v>
      </c>
    </row>
    <row r="537" spans="5:6" x14ac:dyDescent="0.25">
      <c r="E537" s="16">
        <f t="shared" ca="1" si="16"/>
        <v>0.33740454362352412</v>
      </c>
      <c r="F537" s="16">
        <f t="shared" ca="1" si="17"/>
        <v>4.978431544398231</v>
      </c>
    </row>
    <row r="538" spans="5:6" x14ac:dyDescent="0.25">
      <c r="E538" s="16">
        <f t="shared" ca="1" si="16"/>
        <v>0.21659577672633379</v>
      </c>
      <c r="F538" s="16">
        <f t="shared" ca="1" si="17"/>
        <v>3.9684490115704367</v>
      </c>
    </row>
    <row r="539" spans="5:6" x14ac:dyDescent="0.25">
      <c r="E539" s="16">
        <f t="shared" ca="1" si="16"/>
        <v>0.98844028976061005</v>
      </c>
      <c r="F539" s="16">
        <f t="shared" ca="1" si="17"/>
        <v>18.0924652574421</v>
      </c>
    </row>
    <row r="540" spans="5:6" x14ac:dyDescent="0.25">
      <c r="E540" s="16">
        <f t="shared" ca="1" si="16"/>
        <v>0.6632975677708014</v>
      </c>
      <c r="F540" s="16">
        <f t="shared" ca="1" si="17"/>
        <v>7.9536087048772259</v>
      </c>
    </row>
    <row r="541" spans="5:6" x14ac:dyDescent="0.25">
      <c r="E541" s="16">
        <f t="shared" ca="1" si="16"/>
        <v>0.85234512280772612</v>
      </c>
      <c r="F541" s="16">
        <f t="shared" ca="1" si="17"/>
        <v>10.798460416959438</v>
      </c>
    </row>
    <row r="542" spans="5:6" x14ac:dyDescent="0.25">
      <c r="E542" s="16">
        <f t="shared" ca="1" si="16"/>
        <v>0.56122725526571515</v>
      </c>
      <c r="F542" s="16">
        <f t="shared" ca="1" si="17"/>
        <v>6.9056174009635178</v>
      </c>
    </row>
    <row r="543" spans="5:6" x14ac:dyDescent="0.25">
      <c r="E543" s="16">
        <f t="shared" ca="1" si="16"/>
        <v>0.9980326523185028</v>
      </c>
      <c r="F543" s="16">
        <f t="shared" ca="1" si="17"/>
        <v>22.641875409388557</v>
      </c>
    </row>
    <row r="544" spans="5:6" x14ac:dyDescent="0.25">
      <c r="E544" s="16">
        <f t="shared" ca="1" si="16"/>
        <v>0.79134531505171546</v>
      </c>
      <c r="F544" s="16">
        <f t="shared" ca="1" si="17"/>
        <v>9.6603050324336657</v>
      </c>
    </row>
    <row r="545" spans="5:6" x14ac:dyDescent="0.25">
      <c r="E545" s="16">
        <f t="shared" ca="1" si="16"/>
        <v>0.60820511861794346</v>
      </c>
      <c r="F545" s="16">
        <f t="shared" ca="1" si="17"/>
        <v>7.3659684532746015</v>
      </c>
    </row>
    <row r="546" spans="5:6" x14ac:dyDescent="0.25">
      <c r="E546" s="16">
        <f t="shared" ca="1" si="16"/>
        <v>0.69347071550722417</v>
      </c>
      <c r="F546" s="16">
        <f t="shared" ca="1" si="17"/>
        <v>8.30427654700377</v>
      </c>
    </row>
    <row r="547" spans="5:6" x14ac:dyDescent="0.25">
      <c r="E547" s="16">
        <f t="shared" ca="1" si="16"/>
        <v>0.70458841398226757</v>
      </c>
      <c r="F547" s="16">
        <f t="shared" ca="1" si="17"/>
        <v>8.4398211989401428</v>
      </c>
    </row>
    <row r="548" spans="5:6" x14ac:dyDescent="0.25">
      <c r="E548" s="16">
        <f t="shared" ca="1" si="16"/>
        <v>0.12325454629423127</v>
      </c>
      <c r="F548" s="16">
        <f t="shared" ca="1" si="17"/>
        <v>3.0879834259580066</v>
      </c>
    </row>
    <row r="549" spans="5:6" x14ac:dyDescent="0.25">
      <c r="E549" s="16">
        <f t="shared" ca="1" si="16"/>
        <v>0.86728675947435008</v>
      </c>
      <c r="F549" s="16">
        <f t="shared" ca="1" si="17"/>
        <v>11.137965148657212</v>
      </c>
    </row>
    <row r="550" spans="5:6" x14ac:dyDescent="0.25">
      <c r="E550" s="16">
        <f t="shared" ca="1" si="16"/>
        <v>0.5382695132035944</v>
      </c>
      <c r="F550" s="16">
        <f t="shared" ca="1" si="17"/>
        <v>6.6911423897808708</v>
      </c>
    </row>
    <row r="551" spans="5:6" x14ac:dyDescent="0.25">
      <c r="E551" s="16">
        <f t="shared" ca="1" si="16"/>
        <v>0.85819450877324288</v>
      </c>
      <c r="F551" s="16">
        <f t="shared" ca="1" si="17"/>
        <v>10.927665403628859</v>
      </c>
    </row>
    <row r="552" spans="5:6" x14ac:dyDescent="0.25">
      <c r="E552" s="16">
        <f t="shared" ca="1" si="16"/>
        <v>0.32185381276055036</v>
      </c>
      <c r="F552" s="16">
        <f t="shared" ca="1" si="17"/>
        <v>4.8509540694852342</v>
      </c>
    </row>
    <row r="553" spans="5:6" x14ac:dyDescent="0.25">
      <c r="E553" s="16">
        <f t="shared" ca="1" si="16"/>
        <v>0.91390979279594597</v>
      </c>
      <c r="F553" s="16">
        <f t="shared" ca="1" si="17"/>
        <v>12.471181185188053</v>
      </c>
    </row>
    <row r="554" spans="5:6" x14ac:dyDescent="0.25">
      <c r="E554" s="16">
        <f t="shared" ca="1" si="16"/>
        <v>0.3196483870889294</v>
      </c>
      <c r="F554" s="16">
        <f t="shared" ca="1" si="17"/>
        <v>4.8328598486541265</v>
      </c>
    </row>
    <row r="555" spans="5:6" x14ac:dyDescent="0.25">
      <c r="E555" s="16">
        <f t="shared" ca="1" si="16"/>
        <v>0.98459197496250705</v>
      </c>
      <c r="F555" s="16">
        <f t="shared" ca="1" si="17"/>
        <v>17.326481324203773</v>
      </c>
    </row>
    <row r="556" spans="5:6" x14ac:dyDescent="0.25">
      <c r="E556" s="16">
        <f t="shared" ca="1" si="16"/>
        <v>0.52656557608240273</v>
      </c>
      <c r="F556" s="16">
        <f t="shared" ca="1" si="17"/>
        <v>6.5840324060454201</v>
      </c>
    </row>
    <row r="557" spans="5:6" x14ac:dyDescent="0.25">
      <c r="E557" s="16">
        <f t="shared" ca="1" si="16"/>
        <v>0.41930957574854577</v>
      </c>
      <c r="F557" s="16">
        <f t="shared" ca="1" si="17"/>
        <v>5.6539075298915993</v>
      </c>
    </row>
    <row r="558" spans="5:6" x14ac:dyDescent="0.25">
      <c r="E558" s="16">
        <f t="shared" ca="1" si="16"/>
        <v>8.8457063682651937E-2</v>
      </c>
      <c r="F558" s="16">
        <f t="shared" ca="1" si="17"/>
        <v>2.6970525167880504</v>
      </c>
    </row>
    <row r="559" spans="5:6" x14ac:dyDescent="0.25">
      <c r="E559" s="16">
        <f t="shared" ca="1" si="16"/>
        <v>9.5420662942581225E-2</v>
      </c>
      <c r="F559" s="16">
        <f t="shared" ca="1" si="17"/>
        <v>2.7800193778802864</v>
      </c>
    </row>
    <row r="560" spans="5:6" x14ac:dyDescent="0.25">
      <c r="E560" s="16">
        <f t="shared" ca="1" si="16"/>
        <v>0.22475995057563392</v>
      </c>
      <c r="F560" s="16">
        <f t="shared" ca="1" si="17"/>
        <v>4.0392982853804327</v>
      </c>
    </row>
    <row r="561" spans="5:6" x14ac:dyDescent="0.25">
      <c r="E561" s="16">
        <f t="shared" ca="1" si="16"/>
        <v>4.1396703312971295E-2</v>
      </c>
      <c r="F561" s="16">
        <f t="shared" ca="1" si="17"/>
        <v>2.0221667887229966</v>
      </c>
    </row>
    <row r="562" spans="5:6" x14ac:dyDescent="0.25">
      <c r="E562" s="16">
        <f t="shared" ca="1" si="16"/>
        <v>0.75631088004291203</v>
      </c>
      <c r="F562" s="16">
        <f t="shared" ca="1" si="17"/>
        <v>9.1266710027678748</v>
      </c>
    </row>
    <row r="563" spans="5:6" x14ac:dyDescent="0.25">
      <c r="E563" s="16">
        <f t="shared" ca="1" si="16"/>
        <v>0.46799432610257774</v>
      </c>
      <c r="F563" s="16">
        <f t="shared" ca="1" si="17"/>
        <v>6.0665056738198055</v>
      </c>
    </row>
    <row r="564" spans="5:6" x14ac:dyDescent="0.25">
      <c r="E564" s="16">
        <f t="shared" ca="1" si="16"/>
        <v>0.22952043516882659</v>
      </c>
      <c r="F564" s="16">
        <f t="shared" ca="1" si="17"/>
        <v>4.0803327301263836</v>
      </c>
    </row>
    <row r="565" spans="5:6" x14ac:dyDescent="0.25">
      <c r="E565" s="16">
        <f t="shared" ca="1" si="16"/>
        <v>0.50293873862100713</v>
      </c>
      <c r="F565" s="16">
        <f t="shared" ca="1" si="17"/>
        <v>6.3718548705234008</v>
      </c>
    </row>
    <row r="566" spans="5:6" x14ac:dyDescent="0.25">
      <c r="E566" s="16">
        <f t="shared" ca="1" si="16"/>
        <v>0.37096615546945988</v>
      </c>
      <c r="F566" s="16">
        <f t="shared" ca="1" si="17"/>
        <v>5.253698494204083</v>
      </c>
    </row>
    <row r="567" spans="5:6" x14ac:dyDescent="0.25">
      <c r="E567" s="16">
        <f t="shared" ca="1" si="16"/>
        <v>0.22653209294681853</v>
      </c>
      <c r="F567" s="16">
        <f t="shared" ca="1" si="17"/>
        <v>4.0545966479695039</v>
      </c>
    </row>
    <row r="568" spans="5:6" x14ac:dyDescent="0.25">
      <c r="E568" s="16">
        <f t="shared" ca="1" si="16"/>
        <v>0.31182161890383009</v>
      </c>
      <c r="F568" s="16">
        <f t="shared" ca="1" si="17"/>
        <v>4.7685956894993398</v>
      </c>
    </row>
    <row r="569" spans="5:6" x14ac:dyDescent="0.25">
      <c r="E569" s="16">
        <f t="shared" ca="1" si="16"/>
        <v>0.45361379616466246</v>
      </c>
      <c r="F569" s="16">
        <f t="shared" ca="1" si="17"/>
        <v>5.9432927686013182</v>
      </c>
    </row>
    <row r="570" spans="5:6" x14ac:dyDescent="0.25">
      <c r="E570" s="16">
        <f t="shared" ca="1" si="16"/>
        <v>0.17862613644248992</v>
      </c>
      <c r="F570" s="16">
        <f t="shared" ca="1" si="17"/>
        <v>3.6290480653219555</v>
      </c>
    </row>
    <row r="571" spans="5:6" x14ac:dyDescent="0.25">
      <c r="E571" s="16">
        <f t="shared" ca="1" si="16"/>
        <v>0.32125207755428575</v>
      </c>
      <c r="F571" s="16">
        <f t="shared" ca="1" si="17"/>
        <v>4.8460177114057537</v>
      </c>
    </row>
    <row r="572" spans="5:6" x14ac:dyDescent="0.25">
      <c r="E572" s="16">
        <f t="shared" ca="1" si="16"/>
        <v>0.42600081237007703</v>
      </c>
      <c r="F572" s="16">
        <f t="shared" ca="1" si="17"/>
        <v>5.7099177198187503</v>
      </c>
    </row>
    <row r="573" spans="5:6" x14ac:dyDescent="0.25">
      <c r="E573" s="16">
        <f t="shared" ca="1" si="16"/>
        <v>0.75322345618648157</v>
      </c>
      <c r="F573" s="16">
        <f t="shared" ca="1" si="17"/>
        <v>9.0826490609337203</v>
      </c>
    </row>
    <row r="574" spans="5:6" x14ac:dyDescent="0.25">
      <c r="E574" s="16">
        <f t="shared" ca="1" si="16"/>
        <v>0.32087809382483024</v>
      </c>
      <c r="F574" s="16">
        <f t="shared" ca="1" si="17"/>
        <v>4.8429495271157563</v>
      </c>
    </row>
    <row r="575" spans="5:6" x14ac:dyDescent="0.25">
      <c r="E575" s="16">
        <f t="shared" ca="1" si="16"/>
        <v>0.15804680067968357</v>
      </c>
      <c r="F575" s="16">
        <f t="shared" ca="1" si="17"/>
        <v>3.4360371518412283</v>
      </c>
    </row>
    <row r="576" spans="5:6" x14ac:dyDescent="0.25">
      <c r="E576" s="16">
        <f t="shared" ca="1" si="16"/>
        <v>0.37748629309760318</v>
      </c>
      <c r="F576" s="16">
        <f t="shared" ca="1" si="17"/>
        <v>5.3073276703155061</v>
      </c>
    </row>
    <row r="577" spans="5:6" x14ac:dyDescent="0.25">
      <c r="E577" s="16">
        <f t="shared" ca="1" si="16"/>
        <v>0.8698844724654321</v>
      </c>
      <c r="F577" s="16">
        <f t="shared" ca="1" si="17"/>
        <v>11.20034854544916</v>
      </c>
    </row>
    <row r="578" spans="5:6" x14ac:dyDescent="0.25">
      <c r="E578" s="16">
        <f t="shared" ca="1" si="16"/>
        <v>0.67693313627075391</v>
      </c>
      <c r="F578" s="16">
        <f t="shared" ca="1" si="17"/>
        <v>8.1091596788901725</v>
      </c>
    </row>
    <row r="579" spans="5:6" x14ac:dyDescent="0.25">
      <c r="E579" s="16">
        <f t="shared" ca="1" si="16"/>
        <v>0.75342631493266565</v>
      </c>
      <c r="F579" s="16">
        <f t="shared" ca="1" si="17"/>
        <v>9.0855281579577731</v>
      </c>
    </row>
    <row r="580" spans="5:6" x14ac:dyDescent="0.25">
      <c r="E580" s="16">
        <f t="shared" ref="E580:E643" ca="1" si="18">RAND()</f>
        <v>0.97179309778336032</v>
      </c>
      <c r="F580" s="16">
        <f t="shared" ref="F580:F643" ca="1" si="19">_xlfn.CHISQ.INV(E580,$C$3)</f>
        <v>15.679935996435756</v>
      </c>
    </row>
    <row r="581" spans="5:6" x14ac:dyDescent="0.25">
      <c r="E581" s="16">
        <f t="shared" ca="1" si="18"/>
        <v>0.31151972355057589</v>
      </c>
      <c r="F581" s="16">
        <f t="shared" ca="1" si="19"/>
        <v>4.7661150601205842</v>
      </c>
    </row>
    <row r="582" spans="5:6" x14ac:dyDescent="0.25">
      <c r="E582" s="16">
        <f t="shared" ca="1" si="18"/>
        <v>0.8274250395672117</v>
      </c>
      <c r="F582" s="16">
        <f t="shared" ca="1" si="19"/>
        <v>10.292877225718646</v>
      </c>
    </row>
    <row r="583" spans="5:6" x14ac:dyDescent="0.25">
      <c r="E583" s="16">
        <f t="shared" ca="1" si="18"/>
        <v>0.14527822931893597</v>
      </c>
      <c r="F583" s="16">
        <f t="shared" ca="1" si="19"/>
        <v>3.3119690122727321</v>
      </c>
    </row>
    <row r="584" spans="5:6" x14ac:dyDescent="0.25">
      <c r="E584" s="16">
        <f t="shared" ca="1" si="18"/>
        <v>0.40479734613470164</v>
      </c>
      <c r="F584" s="16">
        <f t="shared" ca="1" si="19"/>
        <v>5.533031829037836</v>
      </c>
    </row>
    <row r="585" spans="5:6" x14ac:dyDescent="0.25">
      <c r="E585" s="16">
        <f t="shared" ca="1" si="18"/>
        <v>0.83317290923294596</v>
      </c>
      <c r="F585" s="16">
        <f t="shared" ca="1" si="19"/>
        <v>10.403694932464784</v>
      </c>
    </row>
    <row r="586" spans="5:6" x14ac:dyDescent="0.25">
      <c r="E586" s="16">
        <f t="shared" ca="1" si="18"/>
        <v>0.74697461370029394</v>
      </c>
      <c r="F586" s="16">
        <f t="shared" ca="1" si="19"/>
        <v>8.9948586385019684</v>
      </c>
    </row>
    <row r="587" spans="5:6" x14ac:dyDescent="0.25">
      <c r="E587" s="16">
        <f t="shared" ca="1" si="18"/>
        <v>0.70106161271504897</v>
      </c>
      <c r="F587" s="16">
        <f t="shared" ca="1" si="19"/>
        <v>8.3964205913867254</v>
      </c>
    </row>
    <row r="588" spans="5:6" x14ac:dyDescent="0.25">
      <c r="E588" s="16">
        <f t="shared" ca="1" si="18"/>
        <v>0.80597063732745178</v>
      </c>
      <c r="F588" s="16">
        <f t="shared" ca="1" si="19"/>
        <v>9.9048604452687634</v>
      </c>
    </row>
    <row r="589" spans="5:6" x14ac:dyDescent="0.25">
      <c r="E589" s="16">
        <f t="shared" ca="1" si="18"/>
        <v>0.5722204036761539</v>
      </c>
      <c r="F589" s="16">
        <f t="shared" ca="1" si="19"/>
        <v>7.0105752590896788</v>
      </c>
    </row>
    <row r="590" spans="5:6" x14ac:dyDescent="0.25">
      <c r="E590" s="16">
        <f t="shared" ca="1" si="18"/>
        <v>0.29701577641562604</v>
      </c>
      <c r="F590" s="16">
        <f t="shared" ca="1" si="19"/>
        <v>4.6467284412975856</v>
      </c>
    </row>
    <row r="591" spans="5:6" x14ac:dyDescent="0.25">
      <c r="E591" s="16">
        <f t="shared" ca="1" si="18"/>
        <v>0.1059196392652072</v>
      </c>
      <c r="F591" s="16">
        <f t="shared" ca="1" si="19"/>
        <v>2.9001786549072359</v>
      </c>
    </row>
    <row r="592" spans="5:6" x14ac:dyDescent="0.25">
      <c r="E592" s="16">
        <f t="shared" ca="1" si="18"/>
        <v>0.61816673140130696</v>
      </c>
      <c r="F592" s="16">
        <f t="shared" ca="1" si="19"/>
        <v>7.4679500746551559</v>
      </c>
    </row>
    <row r="593" spans="5:6" x14ac:dyDescent="0.25">
      <c r="E593" s="16">
        <f t="shared" ca="1" si="18"/>
        <v>0.80891978084815264</v>
      </c>
      <c r="F593" s="16">
        <f t="shared" ca="1" si="19"/>
        <v>9.9560075618889403</v>
      </c>
    </row>
    <row r="594" spans="5:6" x14ac:dyDescent="0.25">
      <c r="E594" s="16">
        <f t="shared" ca="1" si="18"/>
        <v>0.73092395716335834</v>
      </c>
      <c r="F594" s="16">
        <f t="shared" ca="1" si="19"/>
        <v>8.7768611837128478</v>
      </c>
    </row>
    <row r="595" spans="5:6" x14ac:dyDescent="0.25">
      <c r="E595" s="16">
        <f t="shared" ca="1" si="18"/>
        <v>0.60630486982669973</v>
      </c>
      <c r="F595" s="16">
        <f t="shared" ca="1" si="19"/>
        <v>7.346704474064909</v>
      </c>
    </row>
    <row r="596" spans="5:6" x14ac:dyDescent="0.25">
      <c r="E596" s="16">
        <f t="shared" ca="1" si="18"/>
        <v>0.53911184329180861</v>
      </c>
      <c r="F596" s="16">
        <f t="shared" ca="1" si="19"/>
        <v>6.6989064557735984</v>
      </c>
    </row>
    <row r="597" spans="5:6" x14ac:dyDescent="0.25">
      <c r="E597" s="16">
        <f t="shared" ca="1" si="18"/>
        <v>0.60437844486738135</v>
      </c>
      <c r="F597" s="16">
        <f t="shared" ca="1" si="19"/>
        <v>7.3272354417685568</v>
      </c>
    </row>
    <row r="598" spans="5:6" x14ac:dyDescent="0.25">
      <c r="E598" s="16">
        <f t="shared" ca="1" si="18"/>
        <v>0.17128729296034928</v>
      </c>
      <c r="F598" s="16">
        <f t="shared" ca="1" si="19"/>
        <v>3.5610944072672837</v>
      </c>
    </row>
    <row r="599" spans="5:6" x14ac:dyDescent="0.25">
      <c r="E599" s="16">
        <f t="shared" ca="1" si="18"/>
        <v>0.58574819897595143</v>
      </c>
      <c r="F599" s="16">
        <f t="shared" ca="1" si="19"/>
        <v>7.141945804425899</v>
      </c>
    </row>
    <row r="600" spans="5:6" x14ac:dyDescent="0.25">
      <c r="E600" s="16">
        <f t="shared" ca="1" si="18"/>
        <v>0.74253663490288213</v>
      </c>
      <c r="F600" s="16">
        <f t="shared" ca="1" si="19"/>
        <v>8.9335336760544592</v>
      </c>
    </row>
    <row r="601" spans="5:6" x14ac:dyDescent="0.25">
      <c r="E601" s="16">
        <f t="shared" ca="1" si="18"/>
        <v>0.33422114901866096</v>
      </c>
      <c r="F601" s="16">
        <f t="shared" ca="1" si="19"/>
        <v>4.9523453788820788</v>
      </c>
    </row>
    <row r="602" spans="5:6" x14ac:dyDescent="0.25">
      <c r="E602" s="16">
        <f t="shared" ca="1" si="18"/>
        <v>0.25362389193107726</v>
      </c>
      <c r="F602" s="16">
        <f t="shared" ca="1" si="19"/>
        <v>4.2854367477902944</v>
      </c>
    </row>
    <row r="603" spans="5:6" x14ac:dyDescent="0.25">
      <c r="E603" s="16">
        <f t="shared" ca="1" si="18"/>
        <v>7.7710990343772379E-2</v>
      </c>
      <c r="F603" s="16">
        <f t="shared" ca="1" si="19"/>
        <v>2.5628693250388404</v>
      </c>
    </row>
    <row r="604" spans="5:6" x14ac:dyDescent="0.25">
      <c r="E604" s="16">
        <f t="shared" ca="1" si="18"/>
        <v>0.40956176009597767</v>
      </c>
      <c r="F604" s="16">
        <f t="shared" ca="1" si="19"/>
        <v>5.5726312390092803</v>
      </c>
    </row>
    <row r="605" spans="5:6" x14ac:dyDescent="0.25">
      <c r="E605" s="16">
        <f t="shared" ca="1" si="18"/>
        <v>0.23781410512611423</v>
      </c>
      <c r="F605" s="16">
        <f t="shared" ca="1" si="19"/>
        <v>4.1513782564860371</v>
      </c>
    </row>
    <row r="606" spans="5:6" x14ac:dyDescent="0.25">
      <c r="E606" s="16">
        <f t="shared" ca="1" si="18"/>
        <v>0.84579360101900203</v>
      </c>
      <c r="F606" s="16">
        <f t="shared" ca="1" si="19"/>
        <v>10.658874378896616</v>
      </c>
    </row>
    <row r="607" spans="5:6" x14ac:dyDescent="0.25">
      <c r="E607" s="16">
        <f t="shared" ca="1" si="18"/>
        <v>0.19749654014858464</v>
      </c>
      <c r="F607" s="16">
        <f t="shared" ca="1" si="19"/>
        <v>3.8000035159756749</v>
      </c>
    </row>
    <row r="608" spans="5:6" x14ac:dyDescent="0.25">
      <c r="E608" s="16">
        <f t="shared" ca="1" si="18"/>
        <v>0.36963439009622823</v>
      </c>
      <c r="F608" s="16">
        <f t="shared" ca="1" si="19"/>
        <v>5.2427534988334958</v>
      </c>
    </row>
    <row r="609" spans="5:6" x14ac:dyDescent="0.25">
      <c r="E609" s="16">
        <f t="shared" ca="1" si="18"/>
        <v>0.23641337621437475</v>
      </c>
      <c r="F609" s="16">
        <f t="shared" ca="1" si="19"/>
        <v>4.1394168621160032</v>
      </c>
    </row>
    <row r="610" spans="5:6" x14ac:dyDescent="0.25">
      <c r="E610" s="16">
        <f t="shared" ca="1" si="18"/>
        <v>0.32162810707893907</v>
      </c>
      <c r="F610" s="16">
        <f t="shared" ca="1" si="19"/>
        <v>4.8491025287407705</v>
      </c>
    </row>
    <row r="611" spans="5:6" x14ac:dyDescent="0.25">
      <c r="E611" s="16">
        <f t="shared" ca="1" si="18"/>
        <v>0.43739806551205973</v>
      </c>
      <c r="F611" s="16">
        <f t="shared" ca="1" si="19"/>
        <v>5.8057790687238073</v>
      </c>
    </row>
    <row r="612" spans="5:6" x14ac:dyDescent="0.25">
      <c r="E612" s="16">
        <f t="shared" ca="1" si="18"/>
        <v>0.62917717945185914</v>
      </c>
      <c r="F612" s="16">
        <f t="shared" ca="1" si="19"/>
        <v>7.5827074696319077</v>
      </c>
    </row>
    <row r="613" spans="5:6" x14ac:dyDescent="0.25">
      <c r="E613" s="16">
        <f t="shared" ca="1" si="18"/>
        <v>0.54018869197690678</v>
      </c>
      <c r="F613" s="16">
        <f t="shared" ca="1" si="19"/>
        <v>6.7088433148281181</v>
      </c>
    </row>
    <row r="614" spans="5:6" x14ac:dyDescent="0.25">
      <c r="E614" s="16">
        <f t="shared" ca="1" si="18"/>
        <v>0.80587032361483457</v>
      </c>
      <c r="F614" s="16">
        <f t="shared" ca="1" si="19"/>
        <v>9.9031320590791285</v>
      </c>
    </row>
    <row r="615" spans="5:6" x14ac:dyDescent="0.25">
      <c r="E615" s="16">
        <f t="shared" ca="1" si="18"/>
        <v>0.14528529639121379</v>
      </c>
      <c r="F615" s="16">
        <f t="shared" ca="1" si="19"/>
        <v>3.3120387368900364</v>
      </c>
    </row>
    <row r="616" spans="5:6" x14ac:dyDescent="0.25">
      <c r="E616" s="16">
        <f t="shared" ca="1" si="18"/>
        <v>0.94624224168012461</v>
      </c>
      <c r="F616" s="16">
        <f t="shared" ca="1" si="19"/>
        <v>13.858409125171699</v>
      </c>
    </row>
    <row r="617" spans="5:6" x14ac:dyDescent="0.25">
      <c r="E617" s="16">
        <f t="shared" ca="1" si="18"/>
        <v>0.14419678601632047</v>
      </c>
      <c r="F617" s="16">
        <f t="shared" ca="1" si="19"/>
        <v>3.3012846842431287</v>
      </c>
    </row>
    <row r="618" spans="5:6" x14ac:dyDescent="0.25">
      <c r="E618" s="16">
        <f t="shared" ca="1" si="18"/>
        <v>0.85562385789828499</v>
      </c>
      <c r="F618" s="16">
        <f t="shared" ca="1" si="19"/>
        <v>10.870327485985005</v>
      </c>
    </row>
    <row r="619" spans="5:6" x14ac:dyDescent="0.25">
      <c r="E619" s="16">
        <f t="shared" ca="1" si="18"/>
        <v>0.25055408908983934</v>
      </c>
      <c r="F619" s="16">
        <f t="shared" ca="1" si="19"/>
        <v>4.2595337394197728</v>
      </c>
    </row>
    <row r="620" spans="5:6" x14ac:dyDescent="0.25">
      <c r="E620" s="16">
        <f t="shared" ca="1" si="18"/>
        <v>0.32900074732144402</v>
      </c>
      <c r="F620" s="16">
        <f t="shared" ca="1" si="19"/>
        <v>4.9095591309074678</v>
      </c>
    </row>
    <row r="621" spans="5:6" x14ac:dyDescent="0.25">
      <c r="E621" s="16">
        <f t="shared" ca="1" si="18"/>
        <v>0.79562833678574441</v>
      </c>
      <c r="F621" s="16">
        <f t="shared" ca="1" si="19"/>
        <v>9.7304247178111485</v>
      </c>
    </row>
    <row r="622" spans="5:6" x14ac:dyDescent="0.25">
      <c r="E622" s="16">
        <f t="shared" ca="1" si="18"/>
        <v>0.26218134366747514</v>
      </c>
      <c r="F622" s="16">
        <f t="shared" ca="1" si="19"/>
        <v>4.3573578964211066</v>
      </c>
    </row>
    <row r="623" spans="5:6" x14ac:dyDescent="0.25">
      <c r="E623" s="16">
        <f t="shared" ca="1" si="18"/>
        <v>0.76932358501158649</v>
      </c>
      <c r="F623" s="16">
        <f t="shared" ca="1" si="19"/>
        <v>9.3172158033849488</v>
      </c>
    </row>
    <row r="624" spans="5:6" x14ac:dyDescent="0.25">
      <c r="E624" s="16">
        <f t="shared" ca="1" si="18"/>
        <v>0.50285505959533194</v>
      </c>
      <c r="F624" s="16">
        <f t="shared" ca="1" si="19"/>
        <v>6.3711122850178121</v>
      </c>
    </row>
    <row r="625" spans="5:6" x14ac:dyDescent="0.25">
      <c r="E625" s="16">
        <f t="shared" ca="1" si="18"/>
        <v>0.7347683392779234</v>
      </c>
      <c r="F625" s="16">
        <f t="shared" ca="1" si="19"/>
        <v>8.8281391243647107</v>
      </c>
    </row>
    <row r="626" spans="5:6" x14ac:dyDescent="0.25">
      <c r="E626" s="16">
        <f t="shared" ca="1" si="18"/>
        <v>0.20164036065940638</v>
      </c>
      <c r="F626" s="16">
        <f t="shared" ca="1" si="19"/>
        <v>3.8369041321990744</v>
      </c>
    </row>
    <row r="627" spans="5:6" x14ac:dyDescent="0.25">
      <c r="E627" s="16">
        <f t="shared" ca="1" si="18"/>
        <v>0.82431098117469837</v>
      </c>
      <c r="F627" s="16">
        <f t="shared" ca="1" si="19"/>
        <v>10.234133980340637</v>
      </c>
    </row>
    <row r="628" spans="5:6" x14ac:dyDescent="0.25">
      <c r="E628" s="16">
        <f t="shared" ca="1" si="18"/>
        <v>0.75659027633243536</v>
      </c>
      <c r="F628" s="16">
        <f t="shared" ca="1" si="19"/>
        <v>9.1306764306919899</v>
      </c>
    </row>
    <row r="629" spans="5:6" x14ac:dyDescent="0.25">
      <c r="E629" s="16">
        <f t="shared" ca="1" si="18"/>
        <v>0.292851728363002</v>
      </c>
      <c r="F629" s="16">
        <f t="shared" ca="1" si="19"/>
        <v>4.6123610523520897</v>
      </c>
    </row>
    <row r="630" spans="5:6" x14ac:dyDescent="0.25">
      <c r="E630" s="16">
        <f t="shared" ca="1" si="18"/>
        <v>0.7803536786506754</v>
      </c>
      <c r="F630" s="16">
        <f t="shared" ca="1" si="19"/>
        <v>9.4855814176516091</v>
      </c>
    </row>
    <row r="631" spans="5:6" x14ac:dyDescent="0.25">
      <c r="E631" s="16">
        <f t="shared" ca="1" si="18"/>
        <v>0.94879475559654858</v>
      </c>
      <c r="F631" s="16">
        <f t="shared" ca="1" si="19"/>
        <v>13.99865704056656</v>
      </c>
    </row>
    <row r="632" spans="5:6" x14ac:dyDescent="0.25">
      <c r="E632" s="16">
        <f t="shared" ca="1" si="18"/>
        <v>0.25520073425561252</v>
      </c>
      <c r="F632" s="16">
        <f t="shared" ca="1" si="19"/>
        <v>4.298720284978752</v>
      </c>
    </row>
    <row r="633" spans="5:6" x14ac:dyDescent="0.25">
      <c r="E633" s="16">
        <f t="shared" ca="1" si="18"/>
        <v>0.54866911406797081</v>
      </c>
      <c r="F633" s="16">
        <f t="shared" ca="1" si="19"/>
        <v>6.7875453136666346</v>
      </c>
    </row>
    <row r="634" spans="5:6" x14ac:dyDescent="0.25">
      <c r="E634" s="16">
        <f t="shared" ca="1" si="18"/>
        <v>9.0075148536900573E-2</v>
      </c>
      <c r="F634" s="16">
        <f t="shared" ca="1" si="19"/>
        <v>2.7165875274272513</v>
      </c>
    </row>
    <row r="635" spans="5:6" x14ac:dyDescent="0.25">
      <c r="E635" s="16">
        <f t="shared" ca="1" si="18"/>
        <v>0.32843371890530537</v>
      </c>
      <c r="F635" s="16">
        <f t="shared" ca="1" si="19"/>
        <v>4.9049109132307596</v>
      </c>
    </row>
    <row r="636" spans="5:6" x14ac:dyDescent="0.25">
      <c r="E636" s="16">
        <f t="shared" ca="1" si="18"/>
        <v>0.77942768928617656</v>
      </c>
      <c r="F636" s="16">
        <f t="shared" ca="1" si="19"/>
        <v>9.4711882508538903</v>
      </c>
    </row>
    <row r="637" spans="5:6" x14ac:dyDescent="0.25">
      <c r="E637" s="16">
        <f t="shared" ca="1" si="18"/>
        <v>0.77027636373913333</v>
      </c>
      <c r="F637" s="16">
        <f t="shared" ca="1" si="19"/>
        <v>9.3315009418779091</v>
      </c>
    </row>
    <row r="638" spans="5:6" x14ac:dyDescent="0.25">
      <c r="E638" s="16">
        <f t="shared" ca="1" si="18"/>
        <v>0.58995270270659128</v>
      </c>
      <c r="F638" s="16">
        <f t="shared" ca="1" si="19"/>
        <v>7.1833038920981878</v>
      </c>
    </row>
    <row r="639" spans="5:6" x14ac:dyDescent="0.25">
      <c r="E639" s="16">
        <f t="shared" ca="1" si="18"/>
        <v>4.4500586975653511E-2</v>
      </c>
      <c r="F639" s="16">
        <f t="shared" ca="1" si="19"/>
        <v>2.0762552363455988</v>
      </c>
    </row>
    <row r="640" spans="5:6" x14ac:dyDescent="0.25">
      <c r="E640" s="16">
        <f t="shared" ca="1" si="18"/>
        <v>0.61867935962657994</v>
      </c>
      <c r="F640" s="16">
        <f t="shared" ca="1" si="19"/>
        <v>7.4732444531994489</v>
      </c>
    </row>
    <row r="641" spans="5:6" x14ac:dyDescent="0.25">
      <c r="E641" s="16">
        <f t="shared" ca="1" si="18"/>
        <v>0.64439812043214806</v>
      </c>
      <c r="F641" s="16">
        <f t="shared" ca="1" si="19"/>
        <v>7.7451504507093318</v>
      </c>
    </row>
    <row r="642" spans="5:6" x14ac:dyDescent="0.25">
      <c r="E642" s="16">
        <f t="shared" ca="1" si="18"/>
        <v>0.6244750704750317</v>
      </c>
      <c r="F642" s="16">
        <f t="shared" ca="1" si="19"/>
        <v>7.5334285503824523</v>
      </c>
    </row>
    <row r="643" spans="5:6" x14ac:dyDescent="0.25">
      <c r="E643" s="16">
        <f t="shared" ca="1" si="18"/>
        <v>0.14359003539211612</v>
      </c>
      <c r="F643" s="16">
        <f t="shared" ca="1" si="19"/>
        <v>3.295277305426759</v>
      </c>
    </row>
    <row r="644" spans="5:6" x14ac:dyDescent="0.25">
      <c r="E644" s="16">
        <f t="shared" ref="E644:E707" ca="1" si="20">RAND()</f>
        <v>0.38609891126032658</v>
      </c>
      <c r="F644" s="16">
        <f t="shared" ref="F644:F707" ca="1" si="21">_xlfn.CHISQ.INV(E644,$C$3)</f>
        <v>5.3782979373328565</v>
      </c>
    </row>
    <row r="645" spans="5:6" x14ac:dyDescent="0.25">
      <c r="E645" s="16">
        <f t="shared" ca="1" si="20"/>
        <v>0.94053268550862179</v>
      </c>
      <c r="F645" s="16">
        <f t="shared" ca="1" si="21"/>
        <v>13.565706478005438</v>
      </c>
    </row>
    <row r="646" spans="5:6" x14ac:dyDescent="0.25">
      <c r="E646" s="16">
        <f t="shared" ca="1" si="20"/>
        <v>0.35589865433553969</v>
      </c>
      <c r="F646" s="16">
        <f t="shared" ca="1" si="21"/>
        <v>5.1300073536421698</v>
      </c>
    </row>
    <row r="647" spans="5:6" x14ac:dyDescent="0.25">
      <c r="E647" s="16">
        <f t="shared" ca="1" si="20"/>
        <v>0.57145213796011907</v>
      </c>
      <c r="F647" s="16">
        <f t="shared" ca="1" si="21"/>
        <v>7.0031893190284125</v>
      </c>
    </row>
    <row r="648" spans="5:6" x14ac:dyDescent="0.25">
      <c r="E648" s="16">
        <f t="shared" ca="1" si="20"/>
        <v>0.43504310957982673</v>
      </c>
      <c r="F648" s="16">
        <f t="shared" ca="1" si="21"/>
        <v>5.7859215729637876</v>
      </c>
    </row>
    <row r="649" spans="5:6" x14ac:dyDescent="0.25">
      <c r="E649" s="16">
        <f t="shared" ca="1" si="20"/>
        <v>0.88550415277269334</v>
      </c>
      <c r="F649" s="16">
        <f t="shared" ca="1" si="21"/>
        <v>11.600231443908685</v>
      </c>
    </row>
    <row r="650" spans="5:6" x14ac:dyDescent="0.25">
      <c r="E650" s="16">
        <f t="shared" ca="1" si="20"/>
        <v>0.24293039160841001</v>
      </c>
      <c r="F650" s="16">
        <f t="shared" ca="1" si="21"/>
        <v>4.1949463075784328</v>
      </c>
    </row>
    <row r="651" spans="5:6" x14ac:dyDescent="0.25">
      <c r="E651" s="16">
        <f t="shared" ca="1" si="20"/>
        <v>0.1048662178943367</v>
      </c>
      <c r="F651" s="16">
        <f t="shared" ca="1" si="21"/>
        <v>2.8883640647667161</v>
      </c>
    </row>
    <row r="652" spans="5:6" x14ac:dyDescent="0.25">
      <c r="E652" s="16">
        <f t="shared" ca="1" si="20"/>
        <v>0.10980214670484967</v>
      </c>
      <c r="F652" s="16">
        <f t="shared" ca="1" si="21"/>
        <v>2.9432951479088474</v>
      </c>
    </row>
    <row r="653" spans="5:6" x14ac:dyDescent="0.25">
      <c r="E653" s="16">
        <f t="shared" ca="1" si="20"/>
        <v>0.94152567010688371</v>
      </c>
      <c r="F653" s="16">
        <f t="shared" ca="1" si="21"/>
        <v>13.614699039641023</v>
      </c>
    </row>
    <row r="654" spans="5:6" x14ac:dyDescent="0.25">
      <c r="E654" s="16">
        <f t="shared" ca="1" si="20"/>
        <v>0.97794141058479744</v>
      </c>
      <c r="F654" s="16">
        <f t="shared" ca="1" si="21"/>
        <v>16.355634192633371</v>
      </c>
    </row>
    <row r="655" spans="5:6" x14ac:dyDescent="0.25">
      <c r="E655" s="16">
        <f t="shared" ca="1" si="20"/>
        <v>0.95727236137619365</v>
      </c>
      <c r="F655" s="16">
        <f t="shared" ca="1" si="21"/>
        <v>14.516089978145299</v>
      </c>
    </row>
    <row r="656" spans="5:6" x14ac:dyDescent="0.25">
      <c r="E656" s="16">
        <f t="shared" ca="1" si="20"/>
        <v>0.39228163898592738</v>
      </c>
      <c r="F656" s="16">
        <f t="shared" ca="1" si="21"/>
        <v>5.4293528799724129</v>
      </c>
    </row>
    <row r="657" spans="5:6" x14ac:dyDescent="0.25">
      <c r="E657" s="16">
        <f t="shared" ca="1" si="20"/>
        <v>0.95085159726666468</v>
      </c>
      <c r="F657" s="16">
        <f t="shared" ca="1" si="21"/>
        <v>14.116456755898028</v>
      </c>
    </row>
    <row r="658" spans="5:6" x14ac:dyDescent="0.25">
      <c r="E658" s="16">
        <f t="shared" ca="1" si="20"/>
        <v>0.5016121397607447</v>
      </c>
      <c r="F658" s="16">
        <f t="shared" ca="1" si="21"/>
        <v>6.3600893163278762</v>
      </c>
    </row>
    <row r="659" spans="5:6" x14ac:dyDescent="0.25">
      <c r="E659" s="16">
        <f t="shared" ca="1" si="20"/>
        <v>0.49394040312390963</v>
      </c>
      <c r="F659" s="16">
        <f t="shared" ca="1" si="21"/>
        <v>6.2923346389375467</v>
      </c>
    </row>
    <row r="660" spans="5:6" x14ac:dyDescent="0.25">
      <c r="E660" s="16">
        <f t="shared" ca="1" si="20"/>
        <v>4.642952227906183E-2</v>
      </c>
      <c r="F660" s="16">
        <f t="shared" ca="1" si="21"/>
        <v>2.1088539910598278</v>
      </c>
    </row>
    <row r="661" spans="5:6" x14ac:dyDescent="0.25">
      <c r="E661" s="16">
        <f t="shared" ca="1" si="20"/>
        <v>0.61464560835749538</v>
      </c>
      <c r="F661" s="16">
        <f t="shared" ca="1" si="21"/>
        <v>7.4317085135957459</v>
      </c>
    </row>
    <row r="662" spans="5:6" x14ac:dyDescent="0.25">
      <c r="E662" s="16">
        <f t="shared" ca="1" si="20"/>
        <v>0.41268911873802783</v>
      </c>
      <c r="F662" s="16">
        <f t="shared" ca="1" si="21"/>
        <v>5.5986678232997633</v>
      </c>
    </row>
    <row r="663" spans="5:6" x14ac:dyDescent="0.25">
      <c r="E663" s="16">
        <f t="shared" ca="1" si="20"/>
        <v>0.56827704874074303</v>
      </c>
      <c r="F663" s="16">
        <f t="shared" ca="1" si="21"/>
        <v>6.9727469562871862</v>
      </c>
    </row>
    <row r="664" spans="5:6" x14ac:dyDescent="0.25">
      <c r="E664" s="16">
        <f t="shared" ca="1" si="20"/>
        <v>0.50874038802579535</v>
      </c>
      <c r="F664" s="16">
        <f t="shared" ca="1" si="21"/>
        <v>6.4234866249213907</v>
      </c>
    </row>
    <row r="665" spans="5:6" x14ac:dyDescent="0.25">
      <c r="E665" s="16">
        <f t="shared" ca="1" si="20"/>
        <v>0.14705019820025822</v>
      </c>
      <c r="F665" s="16">
        <f t="shared" ca="1" si="21"/>
        <v>3.3294130053329263</v>
      </c>
    </row>
    <row r="666" spans="5:6" x14ac:dyDescent="0.25">
      <c r="E666" s="16">
        <f t="shared" ca="1" si="20"/>
        <v>0.39556068747530182</v>
      </c>
      <c r="F666" s="16">
        <f t="shared" ca="1" si="21"/>
        <v>5.4564713495575594</v>
      </c>
    </row>
    <row r="667" spans="5:6" x14ac:dyDescent="0.25">
      <c r="E667" s="16">
        <f t="shared" ca="1" si="20"/>
        <v>0.57254451082410718</v>
      </c>
      <c r="F667" s="16">
        <f t="shared" ca="1" si="21"/>
        <v>7.0136935014417663</v>
      </c>
    </row>
    <row r="668" spans="5:6" x14ac:dyDescent="0.25">
      <c r="E668" s="16">
        <f t="shared" ca="1" si="20"/>
        <v>0.51864396349769593</v>
      </c>
      <c r="F668" s="16">
        <f t="shared" ca="1" si="21"/>
        <v>6.5123163616639648</v>
      </c>
    </row>
    <row r="669" spans="5:6" x14ac:dyDescent="0.25">
      <c r="E669" s="16">
        <f t="shared" ca="1" si="20"/>
        <v>0.66535641834032777</v>
      </c>
      <c r="F669" s="16">
        <f t="shared" ca="1" si="21"/>
        <v>7.9768059359779535</v>
      </c>
    </row>
    <row r="670" spans="5:6" x14ac:dyDescent="0.25">
      <c r="E670" s="16">
        <f t="shared" ca="1" si="20"/>
        <v>0.49111470870456753</v>
      </c>
      <c r="F670" s="16">
        <f t="shared" ca="1" si="21"/>
        <v>6.2674982275902771</v>
      </c>
    </row>
    <row r="671" spans="5:6" x14ac:dyDescent="0.25">
      <c r="E671" s="16">
        <f t="shared" ca="1" si="20"/>
        <v>0.10206527091908912</v>
      </c>
      <c r="F671" s="16">
        <f t="shared" ca="1" si="21"/>
        <v>2.8566983403557042</v>
      </c>
    </row>
    <row r="672" spans="5:6" x14ac:dyDescent="0.25">
      <c r="E672" s="16">
        <f t="shared" ca="1" si="20"/>
        <v>0.88940074424851168</v>
      </c>
      <c r="F672" s="16">
        <f t="shared" ca="1" si="21"/>
        <v>11.707452420595832</v>
      </c>
    </row>
    <row r="673" spans="5:6" x14ac:dyDescent="0.25">
      <c r="E673" s="16">
        <f t="shared" ca="1" si="20"/>
        <v>0.36313795570862784</v>
      </c>
      <c r="F673" s="16">
        <f t="shared" ca="1" si="21"/>
        <v>5.1894006387135203</v>
      </c>
    </row>
    <row r="674" spans="5:6" x14ac:dyDescent="0.25">
      <c r="E674" s="16">
        <f t="shared" ca="1" si="20"/>
        <v>4.9948541962767878E-2</v>
      </c>
      <c r="F674" s="16">
        <f t="shared" ca="1" si="21"/>
        <v>2.166522799295874</v>
      </c>
    </row>
    <row r="675" spans="5:6" x14ac:dyDescent="0.25">
      <c r="E675" s="16">
        <f t="shared" ca="1" si="20"/>
        <v>0.62332535063233019</v>
      </c>
      <c r="F675" s="16">
        <f t="shared" ca="1" si="21"/>
        <v>7.5214413582933295</v>
      </c>
    </row>
    <row r="676" spans="5:6" x14ac:dyDescent="0.25">
      <c r="E676" s="16">
        <f t="shared" ca="1" si="20"/>
        <v>0.31243036032660521</v>
      </c>
      <c r="F676" s="16">
        <f t="shared" ca="1" si="21"/>
        <v>4.7735971752752491</v>
      </c>
    </row>
    <row r="677" spans="5:6" x14ac:dyDescent="0.25">
      <c r="E677" s="16">
        <f t="shared" ca="1" si="20"/>
        <v>0.64699058916214258</v>
      </c>
      <c r="F677" s="16">
        <f t="shared" ca="1" si="21"/>
        <v>7.7732851801929712</v>
      </c>
    </row>
    <row r="678" spans="5:6" x14ac:dyDescent="0.25">
      <c r="E678" s="16">
        <f t="shared" ca="1" si="20"/>
        <v>0.80336323618775729</v>
      </c>
      <c r="F678" s="16">
        <f t="shared" ca="1" si="21"/>
        <v>9.8601735544151179</v>
      </c>
    </row>
    <row r="679" spans="5:6" x14ac:dyDescent="0.25">
      <c r="E679" s="16">
        <f t="shared" ca="1" si="20"/>
        <v>0.74817580276642814</v>
      </c>
      <c r="F679" s="16">
        <f t="shared" ca="1" si="21"/>
        <v>9.011601248297751</v>
      </c>
    </row>
    <row r="680" spans="5:6" x14ac:dyDescent="0.25">
      <c r="E680" s="16">
        <f t="shared" ca="1" si="20"/>
        <v>4.195034669843789E-2</v>
      </c>
      <c r="F680" s="16">
        <f t="shared" ca="1" si="21"/>
        <v>2.0319709980747329</v>
      </c>
    </row>
    <row r="681" spans="5:6" x14ac:dyDescent="0.25">
      <c r="E681" s="16">
        <f t="shared" ca="1" si="20"/>
        <v>0.23448731552648627</v>
      </c>
      <c r="F681" s="16">
        <f t="shared" ca="1" si="21"/>
        <v>4.1229450710536693</v>
      </c>
    </row>
    <row r="682" spans="5:6" x14ac:dyDescent="0.25">
      <c r="E682" s="16">
        <f t="shared" ca="1" si="20"/>
        <v>0.84193447410730382</v>
      </c>
      <c r="F682" s="16">
        <f t="shared" ca="1" si="21"/>
        <v>10.579013189323268</v>
      </c>
    </row>
    <row r="683" spans="5:6" x14ac:dyDescent="0.25">
      <c r="E683" s="16">
        <f t="shared" ca="1" si="20"/>
        <v>0.61576754573194714</v>
      </c>
      <c r="F683" s="16">
        <f t="shared" ca="1" si="21"/>
        <v>7.4432327702403818</v>
      </c>
    </row>
    <row r="684" spans="5:6" x14ac:dyDescent="0.25">
      <c r="E684" s="16">
        <f t="shared" ca="1" si="20"/>
        <v>0.10738099071482576</v>
      </c>
      <c r="F684" s="16">
        <f t="shared" ca="1" si="21"/>
        <v>2.916485238879726</v>
      </c>
    </row>
    <row r="685" spans="5:6" x14ac:dyDescent="0.25">
      <c r="E685" s="16">
        <f t="shared" ca="1" si="20"/>
        <v>0.32653630790301957</v>
      </c>
      <c r="F685" s="16">
        <f t="shared" ca="1" si="21"/>
        <v>4.889355296466448</v>
      </c>
    </row>
    <row r="686" spans="5:6" x14ac:dyDescent="0.25">
      <c r="E686" s="16">
        <f t="shared" ca="1" si="20"/>
        <v>0.54112812952058276</v>
      </c>
      <c r="F686" s="16">
        <f t="shared" ca="1" si="21"/>
        <v>6.7175224630239461</v>
      </c>
    </row>
    <row r="687" spans="5:6" x14ac:dyDescent="0.25">
      <c r="E687" s="16">
        <f t="shared" ca="1" si="20"/>
        <v>0.73744632057552817</v>
      </c>
      <c r="F687" s="16">
        <f t="shared" ca="1" si="21"/>
        <v>8.8641987720367066</v>
      </c>
    </row>
    <row r="688" spans="5:6" x14ac:dyDescent="0.25">
      <c r="E688" s="16">
        <f t="shared" ca="1" si="20"/>
        <v>0.14996068897907455</v>
      </c>
      <c r="F688" s="16">
        <f t="shared" ca="1" si="21"/>
        <v>3.3579009683725856</v>
      </c>
    </row>
    <row r="689" spans="5:6" x14ac:dyDescent="0.25">
      <c r="E689" s="16">
        <f t="shared" ca="1" si="20"/>
        <v>0.81923568570477157</v>
      </c>
      <c r="F689" s="16">
        <f t="shared" ca="1" si="21"/>
        <v>10.140243817654781</v>
      </c>
    </row>
    <row r="690" spans="5:6" x14ac:dyDescent="0.25">
      <c r="E690" s="16">
        <f t="shared" ca="1" si="20"/>
        <v>0.48592062557270854</v>
      </c>
      <c r="F690" s="16">
        <f t="shared" ca="1" si="21"/>
        <v>6.2220062510513205</v>
      </c>
    </row>
    <row r="691" spans="5:6" x14ac:dyDescent="0.25">
      <c r="E691" s="16">
        <f t="shared" ca="1" si="20"/>
        <v>1.3863505518806774E-2</v>
      </c>
      <c r="F691" s="16">
        <f t="shared" ca="1" si="21"/>
        <v>1.3813220613197068</v>
      </c>
    </row>
    <row r="692" spans="5:6" x14ac:dyDescent="0.25">
      <c r="E692" s="16">
        <f t="shared" ca="1" si="20"/>
        <v>0.16001516871514754</v>
      </c>
      <c r="F692" s="16">
        <f t="shared" ca="1" si="21"/>
        <v>3.4548452318697502</v>
      </c>
    </row>
    <row r="693" spans="5:6" x14ac:dyDescent="0.25">
      <c r="E693" s="16">
        <f t="shared" ca="1" si="20"/>
        <v>0.79180943101946477</v>
      </c>
      <c r="F693" s="16">
        <f t="shared" ca="1" si="21"/>
        <v>9.6678461241915272</v>
      </c>
    </row>
    <row r="694" spans="5:6" x14ac:dyDescent="0.25">
      <c r="E694" s="16">
        <f t="shared" ca="1" si="20"/>
        <v>7.3668967239632677E-2</v>
      </c>
      <c r="F694" s="16">
        <f t="shared" ca="1" si="21"/>
        <v>2.5101472210692797</v>
      </c>
    </row>
    <row r="695" spans="5:6" x14ac:dyDescent="0.25">
      <c r="E695" s="16">
        <f t="shared" ca="1" si="20"/>
        <v>0.79712048490460818</v>
      </c>
      <c r="F695" s="16">
        <f t="shared" ca="1" si="21"/>
        <v>9.7551364611149989</v>
      </c>
    </row>
    <row r="696" spans="5:6" x14ac:dyDescent="0.25">
      <c r="E696" s="16">
        <f t="shared" ca="1" si="20"/>
        <v>8.6244230350936757E-2</v>
      </c>
      <c r="F696" s="16">
        <f t="shared" ca="1" si="21"/>
        <v>2.6700700811973221</v>
      </c>
    </row>
    <row r="697" spans="5:6" x14ac:dyDescent="0.25">
      <c r="E697" s="16">
        <f t="shared" ca="1" si="20"/>
        <v>0.7606014527770022</v>
      </c>
      <c r="F697" s="16">
        <f t="shared" ca="1" si="21"/>
        <v>9.1885853261273525</v>
      </c>
    </row>
    <row r="698" spans="5:6" x14ac:dyDescent="0.25">
      <c r="E698" s="16">
        <f t="shared" ca="1" si="20"/>
        <v>0.87154032768131151</v>
      </c>
      <c r="F698" s="16">
        <f t="shared" ca="1" si="21"/>
        <v>11.240682783196473</v>
      </c>
    </row>
    <row r="699" spans="5:6" x14ac:dyDescent="0.25">
      <c r="E699" s="16">
        <f t="shared" ca="1" si="20"/>
        <v>0.46227151153736001</v>
      </c>
      <c r="F699" s="16">
        <f t="shared" ca="1" si="21"/>
        <v>6.0173196069628476</v>
      </c>
    </row>
    <row r="700" spans="5:6" x14ac:dyDescent="0.25">
      <c r="E700" s="16">
        <f t="shared" ca="1" si="20"/>
        <v>0.76997313366763531</v>
      </c>
      <c r="F700" s="16">
        <f t="shared" ca="1" si="21"/>
        <v>9.3269494369039805</v>
      </c>
    </row>
    <row r="701" spans="5:6" x14ac:dyDescent="0.25">
      <c r="E701" s="16">
        <f t="shared" ca="1" si="20"/>
        <v>0.46977888602097584</v>
      </c>
      <c r="F701" s="16">
        <f t="shared" ca="1" si="21"/>
        <v>6.0818867063358493</v>
      </c>
    </row>
    <row r="702" spans="5:6" x14ac:dyDescent="0.25">
      <c r="E702" s="16">
        <f t="shared" ca="1" si="20"/>
        <v>7.5358544853704856E-2</v>
      </c>
      <c r="F702" s="16">
        <f t="shared" ca="1" si="21"/>
        <v>2.5323498148055839</v>
      </c>
    </row>
    <row r="703" spans="5:6" x14ac:dyDescent="0.25">
      <c r="E703" s="16">
        <f t="shared" ca="1" si="20"/>
        <v>0.39770421262401556</v>
      </c>
      <c r="F703" s="16">
        <f t="shared" ca="1" si="21"/>
        <v>5.4742153216105205</v>
      </c>
    </row>
    <row r="704" spans="5:6" x14ac:dyDescent="0.25">
      <c r="E704" s="16">
        <f t="shared" ca="1" si="20"/>
        <v>0.13190441885604154</v>
      </c>
      <c r="F704" s="16">
        <f t="shared" ca="1" si="21"/>
        <v>3.177656011744844</v>
      </c>
    </row>
    <row r="705" spans="5:6" x14ac:dyDescent="0.25">
      <c r="E705" s="16">
        <f t="shared" ca="1" si="20"/>
        <v>0.89988673982013889</v>
      </c>
      <c r="F705" s="16">
        <f t="shared" ca="1" si="21"/>
        <v>12.013577134455502</v>
      </c>
    </row>
    <row r="706" spans="5:6" x14ac:dyDescent="0.25">
      <c r="E706" s="16">
        <f t="shared" ca="1" si="20"/>
        <v>0.21725249743639774</v>
      </c>
      <c r="F706" s="16">
        <f t="shared" ca="1" si="21"/>
        <v>3.9741715209150859</v>
      </c>
    </row>
    <row r="707" spans="5:6" x14ac:dyDescent="0.25">
      <c r="E707" s="16">
        <f t="shared" ca="1" si="20"/>
        <v>0.82667850011322275</v>
      </c>
      <c r="F707" s="16">
        <f t="shared" ca="1" si="21"/>
        <v>10.278713705713292</v>
      </c>
    </row>
    <row r="708" spans="5:6" x14ac:dyDescent="0.25">
      <c r="E708" s="16">
        <f t="shared" ref="E708:E771" ca="1" si="22">RAND()</f>
        <v>0.36232475766869365</v>
      </c>
      <c r="F708" s="16">
        <f t="shared" ref="F708:F771" ca="1" si="23">_xlfn.CHISQ.INV(E708,$C$3)</f>
        <v>5.1827260824991059</v>
      </c>
    </row>
    <row r="709" spans="5:6" x14ac:dyDescent="0.25">
      <c r="E709" s="16">
        <f t="shared" ca="1" si="22"/>
        <v>0.30526231091906453</v>
      </c>
      <c r="F709" s="16">
        <f t="shared" ca="1" si="23"/>
        <v>4.7146622944717302</v>
      </c>
    </row>
    <row r="710" spans="5:6" x14ac:dyDescent="0.25">
      <c r="E710" s="16">
        <f t="shared" ca="1" si="22"/>
        <v>9.9341713841642587E-2</v>
      </c>
      <c r="F710" s="16">
        <f t="shared" ca="1" si="23"/>
        <v>2.8255426107232697</v>
      </c>
    </row>
    <row r="711" spans="5:6" x14ac:dyDescent="0.25">
      <c r="E711" s="16">
        <f t="shared" ca="1" si="22"/>
        <v>0.22480915632887788</v>
      </c>
      <c r="F711" s="16">
        <f t="shared" ca="1" si="23"/>
        <v>4.0397234369296546</v>
      </c>
    </row>
    <row r="712" spans="5:6" x14ac:dyDescent="0.25">
      <c r="E712" s="16">
        <f t="shared" ca="1" si="22"/>
        <v>0.55055516939385019</v>
      </c>
      <c r="F712" s="16">
        <f t="shared" ca="1" si="23"/>
        <v>6.8051592031686701</v>
      </c>
    </row>
    <row r="713" spans="5:6" x14ac:dyDescent="0.25">
      <c r="E713" s="16">
        <f t="shared" ca="1" si="22"/>
        <v>0.1238764156940857</v>
      </c>
      <c r="F713" s="16">
        <f t="shared" ca="1" si="23"/>
        <v>3.0945117532157718</v>
      </c>
    </row>
    <row r="714" spans="5:6" x14ac:dyDescent="0.25">
      <c r="E714" s="16">
        <f t="shared" ca="1" si="22"/>
        <v>0.24099124785140524</v>
      </c>
      <c r="F714" s="16">
        <f t="shared" ca="1" si="23"/>
        <v>4.17845547566482</v>
      </c>
    </row>
    <row r="715" spans="5:6" x14ac:dyDescent="0.25">
      <c r="E715" s="16">
        <f t="shared" ca="1" si="22"/>
        <v>0.49743563611163044</v>
      </c>
      <c r="F715" s="16">
        <f t="shared" ca="1" si="23"/>
        <v>6.3231439555395372</v>
      </c>
    </row>
    <row r="716" spans="5:6" x14ac:dyDescent="0.25">
      <c r="E716" s="16">
        <f t="shared" ca="1" si="22"/>
        <v>0.20514554998850676</v>
      </c>
      <c r="F716" s="16">
        <f t="shared" ca="1" si="23"/>
        <v>3.8679570806357155</v>
      </c>
    </row>
    <row r="717" spans="5:6" x14ac:dyDescent="0.25">
      <c r="E717" s="16">
        <f t="shared" ca="1" si="22"/>
        <v>0.85536482460986119</v>
      </c>
      <c r="F717" s="16">
        <f t="shared" ca="1" si="23"/>
        <v>10.864598787848047</v>
      </c>
    </row>
    <row r="718" spans="5:6" x14ac:dyDescent="0.25">
      <c r="E718" s="16">
        <f t="shared" ca="1" si="22"/>
        <v>0.41074820444472981</v>
      </c>
      <c r="F718" s="16">
        <f t="shared" ca="1" si="23"/>
        <v>5.5825047137574195</v>
      </c>
    </row>
    <row r="719" spans="5:6" x14ac:dyDescent="0.25">
      <c r="E719" s="16">
        <f t="shared" ca="1" si="22"/>
        <v>0.2234524187765633</v>
      </c>
      <c r="F719" s="16">
        <f t="shared" ca="1" si="23"/>
        <v>4.0279929241688119</v>
      </c>
    </row>
    <row r="720" spans="5:6" x14ac:dyDescent="0.25">
      <c r="E720" s="16">
        <f t="shared" ca="1" si="22"/>
        <v>0.41151930510999102</v>
      </c>
      <c r="F720" s="16">
        <f t="shared" ca="1" si="23"/>
        <v>5.5889244618668332</v>
      </c>
    </row>
    <row r="721" spans="5:6" x14ac:dyDescent="0.25">
      <c r="E721" s="16">
        <f t="shared" ca="1" si="22"/>
        <v>0.52716247105296887</v>
      </c>
      <c r="F721" s="16">
        <f t="shared" ca="1" si="23"/>
        <v>6.5894611030785555</v>
      </c>
    </row>
    <row r="722" spans="5:6" x14ac:dyDescent="0.25">
      <c r="E722" s="16">
        <f t="shared" ca="1" si="22"/>
        <v>0.38135907488475285</v>
      </c>
      <c r="F722" s="16">
        <f t="shared" ca="1" si="23"/>
        <v>5.3392204988822973</v>
      </c>
    </row>
    <row r="723" spans="5:6" x14ac:dyDescent="0.25">
      <c r="E723" s="16">
        <f t="shared" ca="1" si="22"/>
        <v>0.42108317992544264</v>
      </c>
      <c r="F723" s="16">
        <f t="shared" ca="1" si="23"/>
        <v>5.6687355781724547</v>
      </c>
    </row>
    <row r="724" spans="5:6" x14ac:dyDescent="0.25">
      <c r="E724" s="16">
        <f t="shared" ca="1" si="22"/>
        <v>9.9054467978986871E-2</v>
      </c>
      <c r="F724" s="16">
        <f t="shared" ca="1" si="23"/>
        <v>2.8222349900915122</v>
      </c>
    </row>
    <row r="725" spans="5:6" x14ac:dyDescent="0.25">
      <c r="E725" s="16">
        <f t="shared" ca="1" si="22"/>
        <v>0.2703683729506916</v>
      </c>
      <c r="F725" s="16">
        <f t="shared" ca="1" si="23"/>
        <v>4.4258097936447935</v>
      </c>
    </row>
    <row r="726" spans="5:6" x14ac:dyDescent="0.25">
      <c r="E726" s="16">
        <f t="shared" ca="1" si="22"/>
        <v>2.1070496397437299E-2</v>
      </c>
      <c r="F726" s="16">
        <f t="shared" ca="1" si="23"/>
        <v>1.5926032596875268</v>
      </c>
    </row>
    <row r="727" spans="5:6" x14ac:dyDescent="0.25">
      <c r="E727" s="16">
        <f t="shared" ca="1" si="22"/>
        <v>0.11125360145201302</v>
      </c>
      <c r="F727" s="16">
        <f t="shared" ca="1" si="23"/>
        <v>2.9592474382409173</v>
      </c>
    </row>
    <row r="728" spans="5:6" x14ac:dyDescent="0.25">
      <c r="E728" s="16">
        <f t="shared" ca="1" si="22"/>
        <v>0.27789760746282166</v>
      </c>
      <c r="F728" s="16">
        <f t="shared" ca="1" si="23"/>
        <v>4.4884935994740296</v>
      </c>
    </row>
    <row r="729" spans="5:6" x14ac:dyDescent="0.25">
      <c r="E729" s="16">
        <f t="shared" ca="1" si="22"/>
        <v>0.8653475686627301</v>
      </c>
      <c r="F729" s="16">
        <f t="shared" ca="1" si="23"/>
        <v>11.092085449189245</v>
      </c>
    </row>
    <row r="730" spans="5:6" x14ac:dyDescent="0.25">
      <c r="E730" s="16">
        <f t="shared" ca="1" si="22"/>
        <v>0.81065679042116778</v>
      </c>
      <c r="F730" s="16">
        <f t="shared" ca="1" si="23"/>
        <v>9.9864399024311972</v>
      </c>
    </row>
    <row r="731" spans="5:6" x14ac:dyDescent="0.25">
      <c r="E731" s="16">
        <f t="shared" ca="1" si="22"/>
        <v>0.58209806638911055</v>
      </c>
      <c r="F731" s="16">
        <f t="shared" ca="1" si="23"/>
        <v>7.1062478039025505</v>
      </c>
    </row>
    <row r="732" spans="5:6" x14ac:dyDescent="0.25">
      <c r="E732" s="16">
        <f t="shared" ca="1" si="22"/>
        <v>0.76665322116020884</v>
      </c>
      <c r="F732" s="16">
        <f t="shared" ca="1" si="23"/>
        <v>9.2774285381795405</v>
      </c>
    </row>
    <row r="733" spans="5:6" x14ac:dyDescent="0.25">
      <c r="E733" s="16">
        <f t="shared" ca="1" si="22"/>
        <v>0.41559079623947248</v>
      </c>
      <c r="F733" s="16">
        <f t="shared" ca="1" si="23"/>
        <v>5.6228579440653572</v>
      </c>
    </row>
    <row r="734" spans="5:6" x14ac:dyDescent="0.25">
      <c r="E734" s="16">
        <f t="shared" ca="1" si="22"/>
        <v>0.17011704430534125</v>
      </c>
      <c r="F734" s="16">
        <f t="shared" ca="1" si="23"/>
        <v>3.5501733878916593</v>
      </c>
    </row>
    <row r="735" spans="5:6" x14ac:dyDescent="0.25">
      <c r="E735" s="16">
        <f t="shared" ca="1" si="22"/>
        <v>0.3095464649969869</v>
      </c>
      <c r="F735" s="16">
        <f t="shared" ca="1" si="23"/>
        <v>4.7498972907627284</v>
      </c>
    </row>
    <row r="736" spans="5:6" x14ac:dyDescent="0.25">
      <c r="E736" s="16">
        <f t="shared" ca="1" si="22"/>
        <v>0.35276652854587909</v>
      </c>
      <c r="F736" s="16">
        <f t="shared" ca="1" si="23"/>
        <v>5.1043255073080624</v>
      </c>
    </row>
    <row r="737" spans="5:6" x14ac:dyDescent="0.25">
      <c r="E737" s="16">
        <f t="shared" ca="1" si="22"/>
        <v>0.43260401829944628</v>
      </c>
      <c r="F737" s="16">
        <f t="shared" ca="1" si="23"/>
        <v>5.7653828166518641</v>
      </c>
    </row>
    <row r="738" spans="5:6" x14ac:dyDescent="0.25">
      <c r="E738" s="16">
        <f t="shared" ca="1" si="22"/>
        <v>0.23220059258729997</v>
      </c>
      <c r="F738" s="16">
        <f t="shared" ca="1" si="23"/>
        <v>4.1033512752572436</v>
      </c>
    </row>
    <row r="739" spans="5:6" x14ac:dyDescent="0.25">
      <c r="E739" s="16">
        <f t="shared" ca="1" si="22"/>
        <v>0.25798134366667602</v>
      </c>
      <c r="F739" s="16">
        <f t="shared" ca="1" si="23"/>
        <v>4.3221097054679998</v>
      </c>
    </row>
    <row r="740" spans="5:6" x14ac:dyDescent="0.25">
      <c r="E740" s="16">
        <f t="shared" ca="1" si="22"/>
        <v>0.27189763892301588</v>
      </c>
      <c r="F740" s="16">
        <f t="shared" ca="1" si="23"/>
        <v>4.4385611567457843</v>
      </c>
    </row>
    <row r="741" spans="5:6" x14ac:dyDescent="0.25">
      <c r="E741" s="16">
        <f t="shared" ca="1" si="22"/>
        <v>0.678846008579572</v>
      </c>
      <c r="F741" s="16">
        <f t="shared" ca="1" si="23"/>
        <v>8.1313536041664918</v>
      </c>
    </row>
    <row r="742" spans="5:6" x14ac:dyDescent="0.25">
      <c r="E742" s="16">
        <f t="shared" ca="1" si="22"/>
        <v>0.37293316401354371</v>
      </c>
      <c r="F742" s="16">
        <f t="shared" ca="1" si="23"/>
        <v>5.2698695063014958</v>
      </c>
    </row>
    <row r="743" spans="5:6" x14ac:dyDescent="0.25">
      <c r="E743" s="16">
        <f t="shared" ca="1" si="22"/>
        <v>0.57035308933961071</v>
      </c>
      <c r="F743" s="16">
        <f t="shared" ca="1" si="23"/>
        <v>6.9926368443504572</v>
      </c>
    </row>
    <row r="744" spans="5:6" x14ac:dyDescent="0.25">
      <c r="E744" s="16">
        <f t="shared" ca="1" si="22"/>
        <v>0.45384349463679818</v>
      </c>
      <c r="F744" s="16">
        <f t="shared" ca="1" si="23"/>
        <v>5.9452510490175312</v>
      </c>
    </row>
    <row r="745" spans="5:6" x14ac:dyDescent="0.25">
      <c r="E745" s="16">
        <f t="shared" ca="1" si="22"/>
        <v>0.53609014534816712</v>
      </c>
      <c r="F745" s="16">
        <f t="shared" ca="1" si="23"/>
        <v>6.6710895722998327</v>
      </c>
    </row>
    <row r="746" spans="5:6" x14ac:dyDescent="0.25">
      <c r="E746" s="16">
        <f t="shared" ca="1" si="22"/>
        <v>0.61231821619194848</v>
      </c>
      <c r="F746" s="16">
        <f t="shared" ca="1" si="23"/>
        <v>7.4078711163330881</v>
      </c>
    </row>
    <row r="747" spans="5:6" x14ac:dyDescent="0.25">
      <c r="E747" s="16">
        <f t="shared" ca="1" si="22"/>
        <v>0.45679261030748874</v>
      </c>
      <c r="F747" s="16">
        <f t="shared" ca="1" si="23"/>
        <v>5.9704208638489167</v>
      </c>
    </row>
    <row r="748" spans="5:6" x14ac:dyDescent="0.25">
      <c r="E748" s="16">
        <f t="shared" ca="1" si="22"/>
        <v>0.28409272804891306</v>
      </c>
      <c r="F748" s="16">
        <f t="shared" ca="1" si="23"/>
        <v>4.5399016134072836</v>
      </c>
    </row>
    <row r="749" spans="5:6" x14ac:dyDescent="0.25">
      <c r="E749" s="16">
        <f t="shared" ca="1" si="22"/>
        <v>0.31850369684094704</v>
      </c>
      <c r="F749" s="16">
        <f t="shared" ca="1" si="23"/>
        <v>4.8234661459283643</v>
      </c>
    </row>
    <row r="750" spans="5:6" x14ac:dyDescent="0.25">
      <c r="E750" s="16">
        <f t="shared" ca="1" si="22"/>
        <v>0.38908895468985105</v>
      </c>
      <c r="F750" s="16">
        <f t="shared" ca="1" si="23"/>
        <v>5.4029765850895606</v>
      </c>
    </row>
    <row r="751" spans="5:6" x14ac:dyDescent="0.25">
      <c r="E751" s="16">
        <f t="shared" ca="1" si="22"/>
        <v>0.99921414627752303</v>
      </c>
      <c r="F751" s="16">
        <f t="shared" ca="1" si="23"/>
        <v>24.914146346009101</v>
      </c>
    </row>
    <row r="752" spans="5:6" x14ac:dyDescent="0.25">
      <c r="E752" s="16">
        <f t="shared" ca="1" si="22"/>
        <v>0.23681769064784675</v>
      </c>
      <c r="F752" s="16">
        <f t="shared" ca="1" si="23"/>
        <v>4.1428709838067466</v>
      </c>
    </row>
    <row r="753" spans="5:6" x14ac:dyDescent="0.25">
      <c r="E753" s="16">
        <f t="shared" ca="1" si="22"/>
        <v>0.22392217881209109</v>
      </c>
      <c r="F753" s="16">
        <f t="shared" ca="1" si="23"/>
        <v>4.032056391556547</v>
      </c>
    </row>
    <row r="754" spans="5:6" x14ac:dyDescent="0.25">
      <c r="E754" s="16">
        <f t="shared" ca="1" si="22"/>
        <v>0.72080559696786728</v>
      </c>
      <c r="F754" s="16">
        <f t="shared" ca="1" si="23"/>
        <v>8.6445310158453381</v>
      </c>
    </row>
    <row r="755" spans="5:6" x14ac:dyDescent="0.25">
      <c r="E755" s="16">
        <f t="shared" ca="1" si="22"/>
        <v>0.4234583814543188</v>
      </c>
      <c r="F755" s="16">
        <f t="shared" ca="1" si="23"/>
        <v>5.688613603932132</v>
      </c>
    </row>
    <row r="756" spans="5:6" x14ac:dyDescent="0.25">
      <c r="E756" s="16">
        <f t="shared" ca="1" si="22"/>
        <v>0.69901865154508513</v>
      </c>
      <c r="F756" s="16">
        <f t="shared" ca="1" si="23"/>
        <v>8.3714533811444074</v>
      </c>
    </row>
    <row r="757" spans="5:6" x14ac:dyDescent="0.25">
      <c r="E757" s="16">
        <f t="shared" ca="1" si="22"/>
        <v>0.37837039562140307</v>
      </c>
      <c r="F757" s="16">
        <f t="shared" ca="1" si="23"/>
        <v>5.3146056648820093</v>
      </c>
    </row>
    <row r="758" spans="5:6" x14ac:dyDescent="0.25">
      <c r="E758" s="16">
        <f t="shared" ca="1" si="22"/>
        <v>0.58566361484072416</v>
      </c>
      <c r="F758" s="16">
        <f t="shared" ca="1" si="23"/>
        <v>7.1411164206169131</v>
      </c>
    </row>
    <row r="759" spans="5:6" x14ac:dyDescent="0.25">
      <c r="E759" s="16">
        <f t="shared" ca="1" si="22"/>
        <v>0.56598912694451553</v>
      </c>
      <c r="F759" s="16">
        <f t="shared" ca="1" si="23"/>
        <v>6.9508917136801172</v>
      </c>
    </row>
    <row r="760" spans="5:6" x14ac:dyDescent="0.25">
      <c r="E760" s="16">
        <f t="shared" ca="1" si="22"/>
        <v>0.22753144519674184</v>
      </c>
      <c r="F760" s="16">
        <f t="shared" ca="1" si="23"/>
        <v>4.0632116983323385</v>
      </c>
    </row>
    <row r="761" spans="5:6" x14ac:dyDescent="0.25">
      <c r="E761" s="16">
        <f t="shared" ca="1" si="22"/>
        <v>7.061122755956184E-2</v>
      </c>
      <c r="F761" s="16">
        <f t="shared" ca="1" si="23"/>
        <v>2.4693301662071576</v>
      </c>
    </row>
    <row r="762" spans="5:6" x14ac:dyDescent="0.25">
      <c r="E762" s="16">
        <f t="shared" ca="1" si="22"/>
        <v>0.68777445579139329</v>
      </c>
      <c r="F762" s="16">
        <f t="shared" ca="1" si="23"/>
        <v>8.2362252799316913</v>
      </c>
    </row>
    <row r="763" spans="5:6" x14ac:dyDescent="0.25">
      <c r="E763" s="16">
        <f t="shared" ca="1" si="22"/>
        <v>0.98653874281179521</v>
      </c>
      <c r="F763" s="16">
        <f t="shared" ca="1" si="23"/>
        <v>17.687721933956077</v>
      </c>
    </row>
    <row r="764" spans="5:6" x14ac:dyDescent="0.25">
      <c r="E764" s="16">
        <f t="shared" ca="1" si="22"/>
        <v>0.21611425496867098</v>
      </c>
      <c r="F764" s="16">
        <f t="shared" ca="1" si="23"/>
        <v>3.9642504401814778</v>
      </c>
    </row>
    <row r="765" spans="5:6" x14ac:dyDescent="0.25">
      <c r="E765" s="16">
        <f t="shared" ca="1" si="22"/>
        <v>0.10553357770183536</v>
      </c>
      <c r="F765" s="16">
        <f t="shared" ca="1" si="23"/>
        <v>2.8958546921984127</v>
      </c>
    </row>
    <row r="766" spans="5:6" x14ac:dyDescent="0.25">
      <c r="E766" s="16">
        <f t="shared" ca="1" si="22"/>
        <v>3.4679025187045354E-2</v>
      </c>
      <c r="F766" s="16">
        <f t="shared" ca="1" si="23"/>
        <v>1.896989712545734</v>
      </c>
    </row>
    <row r="767" spans="5:6" x14ac:dyDescent="0.25">
      <c r="E767" s="16">
        <f t="shared" ca="1" si="22"/>
        <v>5.193371745109443E-2</v>
      </c>
      <c r="F767" s="16">
        <f t="shared" ca="1" si="23"/>
        <v>2.1981143637669218</v>
      </c>
    </row>
    <row r="768" spans="5:6" x14ac:dyDescent="0.25">
      <c r="E768" s="16">
        <f t="shared" ca="1" si="22"/>
        <v>0.89642842090327712</v>
      </c>
      <c r="F768" s="16">
        <f t="shared" ca="1" si="23"/>
        <v>11.909588432771184</v>
      </c>
    </row>
    <row r="769" spans="5:6" x14ac:dyDescent="0.25">
      <c r="E769" s="16">
        <f t="shared" ca="1" si="22"/>
        <v>0.51869704214137691</v>
      </c>
      <c r="F769" s="16">
        <f t="shared" ca="1" si="23"/>
        <v>6.5127948880407294</v>
      </c>
    </row>
    <row r="770" spans="5:6" x14ac:dyDescent="0.25">
      <c r="E770" s="16">
        <f t="shared" ca="1" si="22"/>
        <v>0.46140045563903909</v>
      </c>
      <c r="F770" s="16">
        <f t="shared" ca="1" si="23"/>
        <v>6.009851215860059</v>
      </c>
    </row>
    <row r="771" spans="5:6" x14ac:dyDescent="0.25">
      <c r="E771" s="16">
        <f t="shared" ca="1" si="22"/>
        <v>0.90490653312338543</v>
      </c>
      <c r="F771" s="16">
        <f t="shared" ca="1" si="23"/>
        <v>12.170372145565338</v>
      </c>
    </row>
    <row r="772" spans="5:6" x14ac:dyDescent="0.25">
      <c r="E772" s="16">
        <f t="shared" ref="E772:E835" ca="1" si="24">RAND()</f>
        <v>0.43163460817458754</v>
      </c>
      <c r="F772" s="16">
        <f t="shared" ref="F772:F835" ca="1" si="25">_xlfn.CHISQ.INV(E772,$C$3)</f>
        <v>5.7572275502485759</v>
      </c>
    </row>
    <row r="773" spans="5:6" x14ac:dyDescent="0.25">
      <c r="E773" s="16">
        <f t="shared" ca="1" si="24"/>
        <v>0.40359395025486844</v>
      </c>
      <c r="F773" s="16">
        <f t="shared" ca="1" si="25"/>
        <v>5.523041944143471</v>
      </c>
    </row>
    <row r="774" spans="5:6" x14ac:dyDescent="0.25">
      <c r="E774" s="16">
        <f t="shared" ca="1" si="24"/>
        <v>0.65783920473652668</v>
      </c>
      <c r="F774" s="16">
        <f t="shared" ca="1" si="25"/>
        <v>7.8925868668184123</v>
      </c>
    </row>
    <row r="775" spans="5:6" x14ac:dyDescent="0.25">
      <c r="E775" s="16">
        <f t="shared" ca="1" si="24"/>
        <v>0.71565396536314407</v>
      </c>
      <c r="F775" s="16">
        <f t="shared" ca="1" si="25"/>
        <v>8.5785535719116126</v>
      </c>
    </row>
    <row r="776" spans="5:6" x14ac:dyDescent="0.25">
      <c r="E776" s="16">
        <f t="shared" ca="1" si="24"/>
        <v>0.43028964646591328</v>
      </c>
      <c r="F776" s="16">
        <f t="shared" ca="1" si="25"/>
        <v>5.7459201459781442</v>
      </c>
    </row>
    <row r="777" spans="5:6" x14ac:dyDescent="0.25">
      <c r="E777" s="16">
        <f t="shared" ca="1" si="24"/>
        <v>0.12175015812503576</v>
      </c>
      <c r="F777" s="16">
        <f t="shared" ca="1" si="25"/>
        <v>3.0721355699725348</v>
      </c>
    </row>
    <row r="778" spans="5:6" x14ac:dyDescent="0.25">
      <c r="E778" s="16">
        <f t="shared" ca="1" si="24"/>
        <v>0.15811788426557016</v>
      </c>
      <c r="F778" s="16">
        <f t="shared" ca="1" si="25"/>
        <v>3.4367177617271838</v>
      </c>
    </row>
    <row r="779" spans="5:6" x14ac:dyDescent="0.25">
      <c r="E779" s="16">
        <f t="shared" ca="1" si="24"/>
        <v>0.9282308746746003</v>
      </c>
      <c r="F779" s="16">
        <f t="shared" ca="1" si="25"/>
        <v>13.013954334751794</v>
      </c>
    </row>
    <row r="780" spans="5:6" x14ac:dyDescent="0.25">
      <c r="E780" s="16">
        <f t="shared" ca="1" si="24"/>
        <v>0.46643436904700197</v>
      </c>
      <c r="F780" s="16">
        <f t="shared" ca="1" si="25"/>
        <v>6.053077503611676</v>
      </c>
    </row>
    <row r="781" spans="5:6" x14ac:dyDescent="0.25">
      <c r="E781" s="16">
        <f t="shared" ca="1" si="24"/>
        <v>0.19940832164830291</v>
      </c>
      <c r="F781" s="16">
        <f t="shared" ca="1" si="25"/>
        <v>3.8170540755707498</v>
      </c>
    </row>
    <row r="782" spans="5:6" x14ac:dyDescent="0.25">
      <c r="E782" s="16">
        <f t="shared" ca="1" si="24"/>
        <v>0.61891797440222007</v>
      </c>
      <c r="F782" s="16">
        <f t="shared" ca="1" si="25"/>
        <v>7.4757104277661393</v>
      </c>
    </row>
    <row r="783" spans="5:6" x14ac:dyDescent="0.25">
      <c r="E783" s="16">
        <f t="shared" ca="1" si="24"/>
        <v>0.30883900456707114</v>
      </c>
      <c r="F783" s="16">
        <f t="shared" ca="1" si="25"/>
        <v>4.7440811700384948</v>
      </c>
    </row>
    <row r="784" spans="5:6" x14ac:dyDescent="0.25">
      <c r="E784" s="16">
        <f t="shared" ca="1" si="24"/>
        <v>0.87258676951527747</v>
      </c>
      <c r="F784" s="16">
        <f t="shared" ca="1" si="25"/>
        <v>11.266407374035115</v>
      </c>
    </row>
    <row r="785" spans="5:6" x14ac:dyDescent="0.25">
      <c r="E785" s="16">
        <f t="shared" ca="1" si="24"/>
        <v>0.16499009307031176</v>
      </c>
      <c r="F785" s="16">
        <f t="shared" ca="1" si="25"/>
        <v>3.5020348460846864</v>
      </c>
    </row>
    <row r="786" spans="5:6" x14ac:dyDescent="0.25">
      <c r="E786" s="16">
        <f t="shared" ca="1" si="24"/>
        <v>0.59205848646670545</v>
      </c>
      <c r="F786" s="16">
        <f t="shared" ca="1" si="25"/>
        <v>7.2041155705531796</v>
      </c>
    </row>
    <row r="787" spans="5:6" x14ac:dyDescent="0.25">
      <c r="E787" s="16">
        <f t="shared" ca="1" si="24"/>
        <v>0.86351791807250244</v>
      </c>
      <c r="F787" s="16">
        <f t="shared" ca="1" si="25"/>
        <v>11.049321068826329</v>
      </c>
    </row>
    <row r="788" spans="5:6" x14ac:dyDescent="0.25">
      <c r="E788" s="16">
        <f t="shared" ca="1" si="24"/>
        <v>0.82708383457936663</v>
      </c>
      <c r="F788" s="16">
        <f t="shared" ca="1" si="25"/>
        <v>10.286397409063282</v>
      </c>
    </row>
    <row r="789" spans="5:6" x14ac:dyDescent="0.25">
      <c r="E789" s="16">
        <f t="shared" ca="1" si="24"/>
        <v>0.61574322937033954</v>
      </c>
      <c r="F789" s="16">
        <f t="shared" ca="1" si="25"/>
        <v>7.4429827677502054</v>
      </c>
    </row>
    <row r="790" spans="5:6" x14ac:dyDescent="0.25">
      <c r="E790" s="16">
        <f t="shared" ca="1" si="24"/>
        <v>0.99811817662736402</v>
      </c>
      <c r="F790" s="16">
        <f t="shared" ca="1" si="25"/>
        <v>22.75304488428042</v>
      </c>
    </row>
    <row r="791" spans="5:6" x14ac:dyDescent="0.25">
      <c r="E791" s="16">
        <f t="shared" ca="1" si="24"/>
        <v>0.30065589058938891</v>
      </c>
      <c r="F791" s="16">
        <f t="shared" ca="1" si="25"/>
        <v>4.6767347134436843</v>
      </c>
    </row>
    <row r="792" spans="5:6" x14ac:dyDescent="0.25">
      <c r="E792" s="16">
        <f t="shared" ca="1" si="24"/>
        <v>0.30197565467859588</v>
      </c>
      <c r="F792" s="16">
        <f t="shared" ca="1" si="25"/>
        <v>4.6876059786053563</v>
      </c>
    </row>
    <row r="793" spans="5:6" x14ac:dyDescent="0.25">
      <c r="E793" s="16">
        <f t="shared" ca="1" si="24"/>
        <v>0.18649391013341254</v>
      </c>
      <c r="F793" s="16">
        <f t="shared" ca="1" si="25"/>
        <v>3.7009444982391044</v>
      </c>
    </row>
    <row r="794" spans="5:6" x14ac:dyDescent="0.25">
      <c r="E794" s="16">
        <f t="shared" ca="1" si="24"/>
        <v>0.83317984686744817</v>
      </c>
      <c r="F794" s="16">
        <f t="shared" ca="1" si="25"/>
        <v>10.403830627791068</v>
      </c>
    </row>
    <row r="795" spans="5:6" x14ac:dyDescent="0.25">
      <c r="E795" s="16">
        <f t="shared" ca="1" si="24"/>
        <v>0.63805569028541775</v>
      </c>
      <c r="F795" s="16">
        <f t="shared" ca="1" si="25"/>
        <v>7.676903148521415</v>
      </c>
    </row>
    <row r="796" spans="5:6" x14ac:dyDescent="0.25">
      <c r="E796" s="16">
        <f t="shared" ca="1" si="24"/>
        <v>0.55831111474694972</v>
      </c>
      <c r="F796" s="16">
        <f t="shared" ca="1" si="25"/>
        <v>6.8780309876358938</v>
      </c>
    </row>
    <row r="797" spans="5:6" x14ac:dyDescent="0.25">
      <c r="E797" s="16">
        <f t="shared" ca="1" si="24"/>
        <v>0.94454436783933315</v>
      </c>
      <c r="F797" s="16">
        <f t="shared" ca="1" si="25"/>
        <v>13.768486191469689</v>
      </c>
    </row>
    <row r="798" spans="5:6" x14ac:dyDescent="0.25">
      <c r="E798" s="16">
        <f t="shared" ca="1" si="24"/>
        <v>0.73208784791629899</v>
      </c>
      <c r="F798" s="16">
        <f t="shared" ca="1" si="25"/>
        <v>8.792325809567112</v>
      </c>
    </row>
    <row r="799" spans="5:6" x14ac:dyDescent="0.25">
      <c r="E799" s="16">
        <f t="shared" ca="1" si="24"/>
        <v>0.93772527585047727</v>
      </c>
      <c r="F799" s="16">
        <f t="shared" ca="1" si="25"/>
        <v>13.431152170275205</v>
      </c>
    </row>
    <row r="800" spans="5:6" x14ac:dyDescent="0.25">
      <c r="E800" s="16">
        <f t="shared" ca="1" si="24"/>
        <v>0.55229744017845805</v>
      </c>
      <c r="F800" s="16">
        <f t="shared" ca="1" si="25"/>
        <v>6.8214669249342448</v>
      </c>
    </row>
    <row r="801" spans="5:6" x14ac:dyDescent="0.25">
      <c r="E801" s="16">
        <f t="shared" ca="1" si="24"/>
        <v>0.90064005441676365</v>
      </c>
      <c r="F801" s="16">
        <f t="shared" ca="1" si="25"/>
        <v>12.036652806871892</v>
      </c>
    </row>
    <row r="802" spans="5:6" x14ac:dyDescent="0.25">
      <c r="E802" s="16">
        <f t="shared" ca="1" si="24"/>
        <v>0.76305929864908417</v>
      </c>
      <c r="F802" s="16">
        <f t="shared" ca="1" si="25"/>
        <v>9.2244499881352802</v>
      </c>
    </row>
    <row r="803" spans="5:6" x14ac:dyDescent="0.25">
      <c r="E803" s="16">
        <f t="shared" ca="1" si="24"/>
        <v>0.36185027119621971</v>
      </c>
      <c r="F803" s="16">
        <f t="shared" ca="1" si="25"/>
        <v>5.1788319631913389</v>
      </c>
    </row>
    <row r="804" spans="5:6" x14ac:dyDescent="0.25">
      <c r="E804" s="16">
        <f t="shared" ca="1" si="24"/>
        <v>0.31469510880869778</v>
      </c>
      <c r="F804" s="16">
        <f t="shared" ca="1" si="25"/>
        <v>4.792199497150933</v>
      </c>
    </row>
    <row r="805" spans="5:6" x14ac:dyDescent="0.25">
      <c r="E805" s="16">
        <f t="shared" ca="1" si="24"/>
        <v>0.94144650342951874</v>
      </c>
      <c r="F805" s="16">
        <f t="shared" ca="1" si="25"/>
        <v>13.610765101232937</v>
      </c>
    </row>
    <row r="806" spans="5:6" x14ac:dyDescent="0.25">
      <c r="E806" s="16">
        <f t="shared" ca="1" si="24"/>
        <v>9.7718560265607102E-2</v>
      </c>
      <c r="F806" s="16">
        <f t="shared" ca="1" si="25"/>
        <v>2.806796191200247</v>
      </c>
    </row>
    <row r="807" spans="5:6" x14ac:dyDescent="0.25">
      <c r="E807" s="16">
        <f t="shared" ca="1" si="24"/>
        <v>0.38973677169478171</v>
      </c>
      <c r="F807" s="16">
        <f t="shared" ca="1" si="25"/>
        <v>5.4083263633342362</v>
      </c>
    </row>
    <row r="808" spans="5:6" x14ac:dyDescent="0.25">
      <c r="E808" s="16">
        <f t="shared" ca="1" si="24"/>
        <v>0.93644746572733817</v>
      </c>
      <c r="F808" s="16">
        <f t="shared" ca="1" si="25"/>
        <v>13.37174344288448</v>
      </c>
    </row>
    <row r="809" spans="5:6" x14ac:dyDescent="0.25">
      <c r="E809" s="16">
        <f t="shared" ca="1" si="24"/>
        <v>0.38306072720250972</v>
      </c>
      <c r="F809" s="16">
        <f t="shared" ca="1" si="25"/>
        <v>5.3532438677759702</v>
      </c>
    </row>
    <row r="810" spans="5:6" x14ac:dyDescent="0.25">
      <c r="E810" s="16">
        <f t="shared" ca="1" si="24"/>
        <v>7.3138392953333686E-2</v>
      </c>
      <c r="F810" s="16">
        <f t="shared" ca="1" si="25"/>
        <v>2.5031244506463914</v>
      </c>
    </row>
    <row r="811" spans="5:6" x14ac:dyDescent="0.25">
      <c r="E811" s="16">
        <f t="shared" ca="1" si="24"/>
        <v>0.19200325032833132</v>
      </c>
      <c r="F811" s="16">
        <f t="shared" ca="1" si="25"/>
        <v>3.7507505790981859</v>
      </c>
    </row>
    <row r="812" spans="5:6" x14ac:dyDescent="0.25">
      <c r="E812" s="16">
        <f t="shared" ca="1" si="24"/>
        <v>0.78361023150628584</v>
      </c>
      <c r="F812" s="16">
        <f t="shared" ca="1" si="25"/>
        <v>9.5365930140387789</v>
      </c>
    </row>
    <row r="813" spans="5:6" x14ac:dyDescent="0.25">
      <c r="E813" s="16">
        <f t="shared" ca="1" si="24"/>
        <v>0.57983353526366044</v>
      </c>
      <c r="F813" s="16">
        <f t="shared" ca="1" si="25"/>
        <v>7.0841955683592266</v>
      </c>
    </row>
    <row r="814" spans="5:6" x14ac:dyDescent="0.25">
      <c r="E814" s="16">
        <f t="shared" ca="1" si="24"/>
        <v>0.97882377993322234</v>
      </c>
      <c r="F814" s="16">
        <f t="shared" ca="1" si="25"/>
        <v>16.466965578598302</v>
      </c>
    </row>
    <row r="815" spans="5:6" x14ac:dyDescent="0.25">
      <c r="E815" s="16">
        <f t="shared" ca="1" si="24"/>
        <v>0.83230530431296268</v>
      </c>
      <c r="F815" s="16">
        <f t="shared" ca="1" si="25"/>
        <v>10.386762743924381</v>
      </c>
    </row>
    <row r="816" spans="5:6" x14ac:dyDescent="0.25">
      <c r="E816" s="16">
        <f t="shared" ca="1" si="24"/>
        <v>0.69250960280922602</v>
      </c>
      <c r="F816" s="16">
        <f t="shared" ca="1" si="25"/>
        <v>8.2927299724199575</v>
      </c>
    </row>
    <row r="817" spans="5:6" x14ac:dyDescent="0.25">
      <c r="E817" s="16">
        <f t="shared" ca="1" si="24"/>
        <v>0.97852082081025882</v>
      </c>
      <c r="F817" s="16">
        <f t="shared" ca="1" si="25"/>
        <v>16.428252458152112</v>
      </c>
    </row>
    <row r="818" spans="5:6" x14ac:dyDescent="0.25">
      <c r="E818" s="16">
        <f t="shared" ca="1" si="24"/>
        <v>0.26347023442520501</v>
      </c>
      <c r="F818" s="16">
        <f t="shared" ca="1" si="25"/>
        <v>4.3681562029745038</v>
      </c>
    </row>
    <row r="819" spans="5:6" x14ac:dyDescent="0.25">
      <c r="E819" s="16">
        <f t="shared" ca="1" si="24"/>
        <v>0.32849851709898115</v>
      </c>
      <c r="F819" s="16">
        <f t="shared" ca="1" si="25"/>
        <v>4.9054421070820009</v>
      </c>
    </row>
    <row r="820" spans="5:6" x14ac:dyDescent="0.25">
      <c r="E820" s="16">
        <f t="shared" ca="1" si="24"/>
        <v>0.58030596405690782</v>
      </c>
      <c r="F820" s="16">
        <f t="shared" ca="1" si="25"/>
        <v>7.0887902090292751</v>
      </c>
    </row>
    <row r="821" spans="5:6" x14ac:dyDescent="0.25">
      <c r="E821" s="16">
        <f t="shared" ca="1" si="24"/>
        <v>0.24485544904118139</v>
      </c>
      <c r="F821" s="16">
        <f t="shared" ca="1" si="25"/>
        <v>4.2112915740972108</v>
      </c>
    </row>
    <row r="822" spans="5:6" x14ac:dyDescent="0.25">
      <c r="E822" s="16">
        <f t="shared" ca="1" si="24"/>
        <v>0.71474206341340096</v>
      </c>
      <c r="F822" s="16">
        <f t="shared" ca="1" si="25"/>
        <v>8.5669690277415285</v>
      </c>
    </row>
    <row r="823" spans="5:6" x14ac:dyDescent="0.25">
      <c r="E823" s="16">
        <f t="shared" ca="1" si="24"/>
        <v>0.79364121294033463</v>
      </c>
      <c r="F823" s="16">
        <f t="shared" ca="1" si="25"/>
        <v>9.6977443106301564</v>
      </c>
    </row>
    <row r="824" spans="5:6" x14ac:dyDescent="0.25">
      <c r="E824" s="16">
        <f t="shared" ca="1" si="24"/>
        <v>0.67322743239632332</v>
      </c>
      <c r="F824" s="16">
        <f t="shared" ca="1" si="25"/>
        <v>8.0664310431845561</v>
      </c>
    </row>
    <row r="825" spans="5:6" x14ac:dyDescent="0.25">
      <c r="E825" s="16">
        <f t="shared" ca="1" si="24"/>
        <v>5.5504220595011811E-3</v>
      </c>
      <c r="F825" s="16">
        <f t="shared" ca="1" si="25"/>
        <v>1.0229617638107535</v>
      </c>
    </row>
    <row r="826" spans="5:6" x14ac:dyDescent="0.25">
      <c r="E826" s="16">
        <f t="shared" ca="1" si="24"/>
        <v>0.47616995400850359</v>
      </c>
      <c r="F826" s="16">
        <f t="shared" ca="1" si="25"/>
        <v>6.1371460111484621</v>
      </c>
    </row>
    <row r="827" spans="5:6" x14ac:dyDescent="0.25">
      <c r="E827" s="16">
        <f t="shared" ca="1" si="24"/>
        <v>0.4006443462118735</v>
      </c>
      <c r="F827" s="16">
        <f t="shared" ca="1" si="25"/>
        <v>5.4985758663740043</v>
      </c>
    </row>
    <row r="828" spans="5:6" x14ac:dyDescent="0.25">
      <c r="E828" s="16">
        <f t="shared" ca="1" si="24"/>
        <v>0.48189825406984876</v>
      </c>
      <c r="F828" s="16">
        <f t="shared" ca="1" si="25"/>
        <v>6.1869160339054297</v>
      </c>
    </row>
    <row r="829" spans="5:6" x14ac:dyDescent="0.25">
      <c r="E829" s="16">
        <f t="shared" ca="1" si="24"/>
        <v>0.79526806741412781</v>
      </c>
      <c r="F829" s="16">
        <f t="shared" ca="1" si="25"/>
        <v>9.7244804249647157</v>
      </c>
    </row>
    <row r="830" spans="5:6" x14ac:dyDescent="0.25">
      <c r="E830" s="16">
        <f t="shared" ca="1" si="24"/>
        <v>0.73682007870172062</v>
      </c>
      <c r="F830" s="16">
        <f t="shared" ca="1" si="25"/>
        <v>8.8557409085070002</v>
      </c>
    </row>
    <row r="831" spans="5:6" x14ac:dyDescent="0.25">
      <c r="E831" s="16">
        <f t="shared" ca="1" si="24"/>
        <v>0.83476333892661148</v>
      </c>
      <c r="F831" s="16">
        <f t="shared" ca="1" si="25"/>
        <v>10.434928536304119</v>
      </c>
    </row>
    <row r="832" spans="5:6" x14ac:dyDescent="0.25">
      <c r="E832" s="16">
        <f t="shared" ca="1" si="24"/>
        <v>0.64819483375743714</v>
      </c>
      <c r="F832" s="16">
        <f t="shared" ca="1" si="25"/>
        <v>7.7864023562690585</v>
      </c>
    </row>
    <row r="833" spans="5:6" x14ac:dyDescent="0.25">
      <c r="E833" s="16">
        <f t="shared" ca="1" si="24"/>
        <v>0.20878793937907969</v>
      </c>
      <c r="F833" s="16">
        <f t="shared" ca="1" si="25"/>
        <v>3.9000767487710863</v>
      </c>
    </row>
    <row r="834" spans="5:6" x14ac:dyDescent="0.25">
      <c r="E834" s="16">
        <f t="shared" ca="1" si="24"/>
        <v>0.41827149846750544</v>
      </c>
      <c r="F834" s="16">
        <f t="shared" ca="1" si="25"/>
        <v>5.6452346953243397</v>
      </c>
    </row>
    <row r="835" spans="5:6" x14ac:dyDescent="0.25">
      <c r="E835" s="16">
        <f t="shared" ca="1" si="24"/>
        <v>2.7924494917614173E-2</v>
      </c>
      <c r="F835" s="16">
        <f t="shared" ca="1" si="25"/>
        <v>1.756635041150062</v>
      </c>
    </row>
    <row r="836" spans="5:6" x14ac:dyDescent="0.25">
      <c r="E836" s="16">
        <f t="shared" ref="E836:E899" ca="1" si="26">RAND()</f>
        <v>0.85588202640800248</v>
      </c>
      <c r="F836" s="16">
        <f t="shared" ref="F836:F899" ca="1" si="27">_xlfn.CHISQ.INV(E836,$C$3)</f>
        <v>10.876045889636391</v>
      </c>
    </row>
    <row r="837" spans="5:6" x14ac:dyDescent="0.25">
      <c r="E837" s="16">
        <f t="shared" ca="1" si="26"/>
        <v>0.18513430405461773</v>
      </c>
      <c r="F837" s="16">
        <f t="shared" ca="1" si="27"/>
        <v>3.6885868555976256</v>
      </c>
    </row>
    <row r="838" spans="5:6" x14ac:dyDescent="0.25">
      <c r="E838" s="16">
        <f t="shared" ca="1" si="26"/>
        <v>0.68001943694188927</v>
      </c>
      <c r="F838" s="16">
        <f t="shared" ca="1" si="27"/>
        <v>8.1450152572314298</v>
      </c>
    </row>
    <row r="839" spans="5:6" x14ac:dyDescent="0.25">
      <c r="E839" s="16">
        <f t="shared" ca="1" si="26"/>
        <v>0.76834692371919255</v>
      </c>
      <c r="F839" s="16">
        <f t="shared" ca="1" si="27"/>
        <v>9.3026214954095821</v>
      </c>
    </row>
    <row r="840" spans="5:6" x14ac:dyDescent="0.25">
      <c r="E840" s="16">
        <f t="shared" ca="1" si="26"/>
        <v>8.9801377367943247E-2</v>
      </c>
      <c r="F840" s="16">
        <f t="shared" ca="1" si="27"/>
        <v>2.7132936307697224</v>
      </c>
    </row>
    <row r="841" spans="5:6" x14ac:dyDescent="0.25">
      <c r="E841" s="16">
        <f t="shared" ca="1" si="26"/>
        <v>0.91553616407743865</v>
      </c>
      <c r="F841" s="16">
        <f t="shared" ca="1" si="27"/>
        <v>12.528519172925051</v>
      </c>
    </row>
    <row r="842" spans="5:6" x14ac:dyDescent="0.25">
      <c r="E842" s="16">
        <f t="shared" ca="1" si="26"/>
        <v>0.64197559757286904</v>
      </c>
      <c r="F842" s="16">
        <f t="shared" ca="1" si="27"/>
        <v>7.7189862599572896</v>
      </c>
    </row>
    <row r="843" spans="5:6" x14ac:dyDescent="0.25">
      <c r="E843" s="16">
        <f t="shared" ca="1" si="26"/>
        <v>0.18765451547798506</v>
      </c>
      <c r="F843" s="16">
        <f t="shared" ca="1" si="27"/>
        <v>3.711472220154953</v>
      </c>
    </row>
    <row r="844" spans="5:6" x14ac:dyDescent="0.25">
      <c r="E844" s="16">
        <f t="shared" ca="1" si="26"/>
        <v>9.6282686141612284E-2</v>
      </c>
      <c r="F844" s="16">
        <f t="shared" ca="1" si="27"/>
        <v>2.7900975650126689</v>
      </c>
    </row>
    <row r="845" spans="5:6" x14ac:dyDescent="0.25">
      <c r="E845" s="16">
        <f t="shared" ca="1" si="26"/>
        <v>7.1273081773268743E-3</v>
      </c>
      <c r="F845" s="16">
        <f t="shared" ca="1" si="27"/>
        <v>1.1090421828860959</v>
      </c>
    </row>
    <row r="846" spans="5:6" x14ac:dyDescent="0.25">
      <c r="E846" s="16">
        <f t="shared" ca="1" si="26"/>
        <v>0.35246308795766956</v>
      </c>
      <c r="F846" s="16">
        <f t="shared" ca="1" si="27"/>
        <v>5.1018378320694904</v>
      </c>
    </row>
    <row r="847" spans="5:6" x14ac:dyDescent="0.25">
      <c r="E847" s="16">
        <f t="shared" ca="1" si="26"/>
        <v>7.4206048712400441E-2</v>
      </c>
      <c r="F847" s="16">
        <f t="shared" ca="1" si="27"/>
        <v>2.5172312971259436</v>
      </c>
    </row>
    <row r="848" spans="5:6" x14ac:dyDescent="0.25">
      <c r="E848" s="16">
        <f t="shared" ca="1" si="26"/>
        <v>0.45679758589044583</v>
      </c>
      <c r="F848" s="16">
        <f t="shared" ca="1" si="27"/>
        <v>5.9704633721714524</v>
      </c>
    </row>
    <row r="849" spans="5:6" x14ac:dyDescent="0.25">
      <c r="E849" s="16">
        <f t="shared" ca="1" si="26"/>
        <v>0.9228150286585759</v>
      </c>
      <c r="F849" s="16">
        <f t="shared" ca="1" si="27"/>
        <v>12.79802926443004</v>
      </c>
    </row>
    <row r="850" spans="5:6" x14ac:dyDescent="0.25">
      <c r="E850" s="16">
        <f t="shared" ca="1" si="26"/>
        <v>8.7063986291177065E-2</v>
      </c>
      <c r="F850" s="16">
        <f t="shared" ca="1" si="27"/>
        <v>2.6801025811985668</v>
      </c>
    </row>
    <row r="851" spans="5:6" x14ac:dyDescent="0.25">
      <c r="E851" s="16">
        <f t="shared" ca="1" si="26"/>
        <v>0.82228622091067161</v>
      </c>
      <c r="F851" s="16">
        <f t="shared" ca="1" si="27"/>
        <v>10.196407447743679</v>
      </c>
    </row>
    <row r="852" spans="5:6" x14ac:dyDescent="0.25">
      <c r="E852" s="16">
        <f t="shared" ca="1" si="26"/>
        <v>0.50362108021726704</v>
      </c>
      <c r="F852" s="16">
        <f t="shared" ca="1" si="27"/>
        <v>6.3779123340860222</v>
      </c>
    </row>
    <row r="853" spans="5:6" x14ac:dyDescent="0.25">
      <c r="E853" s="16">
        <f t="shared" ca="1" si="26"/>
        <v>0.11761908957115086</v>
      </c>
      <c r="F853" s="16">
        <f t="shared" ca="1" si="27"/>
        <v>3.0282041421347969</v>
      </c>
    </row>
    <row r="854" spans="5:6" x14ac:dyDescent="0.25">
      <c r="E854" s="16">
        <f t="shared" ca="1" si="26"/>
        <v>2.4830721477746565E-3</v>
      </c>
      <c r="F854" s="16">
        <f t="shared" ca="1" si="27"/>
        <v>0.79278115312601483</v>
      </c>
    </row>
    <row r="855" spans="5:6" x14ac:dyDescent="0.25">
      <c r="E855" s="16">
        <f t="shared" ca="1" si="26"/>
        <v>0.76792736847074727</v>
      </c>
      <c r="F855" s="16">
        <f t="shared" ca="1" si="27"/>
        <v>9.2963671547186593</v>
      </c>
    </row>
    <row r="856" spans="5:6" x14ac:dyDescent="0.25">
      <c r="E856" s="16">
        <f t="shared" ca="1" si="26"/>
        <v>0.75606549802581324</v>
      </c>
      <c r="F856" s="16">
        <f t="shared" ca="1" si="27"/>
        <v>9.1231561929557028</v>
      </c>
    </row>
    <row r="857" spans="5:6" x14ac:dyDescent="0.25">
      <c r="E857" s="16">
        <f t="shared" ca="1" si="26"/>
        <v>0.62005262791238569</v>
      </c>
      <c r="F857" s="16">
        <f t="shared" ca="1" si="27"/>
        <v>7.4874503621610913</v>
      </c>
    </row>
    <row r="858" spans="5:6" x14ac:dyDescent="0.25">
      <c r="E858" s="16">
        <f t="shared" ca="1" si="26"/>
        <v>0.37107782217453111</v>
      </c>
      <c r="F858" s="16">
        <f t="shared" ca="1" si="27"/>
        <v>5.2546163468879818</v>
      </c>
    </row>
    <row r="859" spans="5:6" x14ac:dyDescent="0.25">
      <c r="E859" s="16">
        <f t="shared" ca="1" si="26"/>
        <v>0.44869854195866488</v>
      </c>
      <c r="F859" s="16">
        <f t="shared" ca="1" si="27"/>
        <v>5.9014599698270507</v>
      </c>
    </row>
    <row r="860" spans="5:6" x14ac:dyDescent="0.25">
      <c r="E860" s="16">
        <f t="shared" ca="1" si="26"/>
        <v>0.58178677287084724</v>
      </c>
      <c r="F860" s="16">
        <f t="shared" ca="1" si="27"/>
        <v>7.1032121318979167</v>
      </c>
    </row>
    <row r="861" spans="5:6" x14ac:dyDescent="0.25">
      <c r="E861" s="16">
        <f t="shared" ca="1" si="26"/>
        <v>0.28457998682627417</v>
      </c>
      <c r="F861" s="16">
        <f t="shared" ca="1" si="27"/>
        <v>4.5439390674088997</v>
      </c>
    </row>
    <row r="862" spans="5:6" x14ac:dyDescent="0.25">
      <c r="E862" s="16">
        <f t="shared" ca="1" si="26"/>
        <v>6.8862568038195904E-2</v>
      </c>
      <c r="F862" s="16">
        <f t="shared" ca="1" si="27"/>
        <v>2.4455999706216973</v>
      </c>
    </row>
    <row r="863" spans="5:6" x14ac:dyDescent="0.25">
      <c r="E863" s="16">
        <f t="shared" ca="1" si="26"/>
        <v>0.18502668303008762</v>
      </c>
      <c r="F863" s="16">
        <f t="shared" ca="1" si="27"/>
        <v>3.6876075177144378</v>
      </c>
    </row>
    <row r="864" spans="5:6" x14ac:dyDescent="0.25">
      <c r="E864" s="16">
        <f t="shared" ca="1" si="26"/>
        <v>0.63097556772447028</v>
      </c>
      <c r="F864" s="16">
        <f t="shared" ca="1" si="27"/>
        <v>7.6016644818637529</v>
      </c>
    </row>
    <row r="865" spans="5:6" x14ac:dyDescent="0.25">
      <c r="E865" s="16">
        <f t="shared" ca="1" si="26"/>
        <v>0.96913275945224209</v>
      </c>
      <c r="F865" s="16">
        <f t="shared" ca="1" si="27"/>
        <v>15.429880558680715</v>
      </c>
    </row>
    <row r="866" spans="5:6" x14ac:dyDescent="0.25">
      <c r="E866" s="16">
        <f t="shared" ca="1" si="26"/>
        <v>0.75044498142129723</v>
      </c>
      <c r="F866" s="16">
        <f t="shared" ca="1" si="27"/>
        <v>9.043401285746663</v>
      </c>
    </row>
    <row r="867" spans="5:6" x14ac:dyDescent="0.25">
      <c r="E867" s="16">
        <f t="shared" ca="1" si="26"/>
        <v>0.37550872799643298</v>
      </c>
      <c r="F867" s="16">
        <f t="shared" ca="1" si="27"/>
        <v>5.291053712961137</v>
      </c>
    </row>
    <row r="868" spans="5:6" x14ac:dyDescent="0.25">
      <c r="E868" s="16">
        <f t="shared" ca="1" si="26"/>
        <v>0.93148211447926144</v>
      </c>
      <c r="F868" s="16">
        <f t="shared" ca="1" si="27"/>
        <v>13.150818414735749</v>
      </c>
    </row>
    <row r="869" spans="5:6" x14ac:dyDescent="0.25">
      <c r="E869" s="16">
        <f t="shared" ca="1" si="26"/>
        <v>0.45864885453374626</v>
      </c>
      <c r="F869" s="16">
        <f t="shared" ca="1" si="27"/>
        <v>5.9862897209999524</v>
      </c>
    </row>
    <row r="870" spans="5:6" x14ac:dyDescent="0.25">
      <c r="E870" s="16">
        <f t="shared" ca="1" si="26"/>
        <v>0.62317624561194795</v>
      </c>
      <c r="F870" s="16">
        <f t="shared" ca="1" si="27"/>
        <v>7.519888526189507</v>
      </c>
    </row>
    <row r="871" spans="5:6" x14ac:dyDescent="0.25">
      <c r="E871" s="16">
        <f t="shared" ca="1" si="26"/>
        <v>0.58097135612847017</v>
      </c>
      <c r="F871" s="16">
        <f t="shared" ca="1" si="27"/>
        <v>7.0952668090641247</v>
      </c>
    </row>
    <row r="872" spans="5:6" x14ac:dyDescent="0.25">
      <c r="E872" s="16">
        <f t="shared" ca="1" si="26"/>
        <v>0.92054248534550565</v>
      </c>
      <c r="F872" s="16">
        <f t="shared" ca="1" si="27"/>
        <v>12.711499854700534</v>
      </c>
    </row>
    <row r="873" spans="5:6" x14ac:dyDescent="0.25">
      <c r="E873" s="16">
        <f t="shared" ca="1" si="26"/>
        <v>0.90737217605857656</v>
      </c>
      <c r="F873" s="16">
        <f t="shared" ca="1" si="27"/>
        <v>12.250118972944295</v>
      </c>
    </row>
    <row r="874" spans="5:6" x14ac:dyDescent="0.25">
      <c r="E874" s="16">
        <f t="shared" ca="1" si="26"/>
        <v>0.40513903066893109</v>
      </c>
      <c r="F874" s="16">
        <f t="shared" ca="1" si="27"/>
        <v>5.535869165988621</v>
      </c>
    </row>
    <row r="875" spans="5:6" x14ac:dyDescent="0.25">
      <c r="E875" s="16">
        <f t="shared" ca="1" si="26"/>
        <v>0.74710174867626178</v>
      </c>
      <c r="F875" s="16">
        <f t="shared" ca="1" si="27"/>
        <v>8.9966277468422469</v>
      </c>
    </row>
    <row r="876" spans="5:6" x14ac:dyDescent="0.25">
      <c r="E876" s="16">
        <f t="shared" ca="1" si="26"/>
        <v>0.14761678714956772</v>
      </c>
      <c r="F876" s="16">
        <f t="shared" ca="1" si="27"/>
        <v>3.3349746142019803</v>
      </c>
    </row>
    <row r="877" spans="5:6" x14ac:dyDescent="0.25">
      <c r="E877" s="16">
        <f t="shared" ca="1" si="26"/>
        <v>2.1501755245689536E-2</v>
      </c>
      <c r="F877" s="16">
        <f t="shared" ca="1" si="27"/>
        <v>1.6037691190313019</v>
      </c>
    </row>
    <row r="878" spans="5:6" x14ac:dyDescent="0.25">
      <c r="E878" s="16">
        <f t="shared" ca="1" si="26"/>
        <v>0.40324064444179841</v>
      </c>
      <c r="F878" s="16">
        <f t="shared" ca="1" si="27"/>
        <v>5.520109907823743</v>
      </c>
    </row>
    <row r="879" spans="5:6" x14ac:dyDescent="0.25">
      <c r="E879" s="16">
        <f t="shared" ca="1" si="26"/>
        <v>0.11340590008253482</v>
      </c>
      <c r="F879" s="16">
        <f t="shared" ca="1" si="27"/>
        <v>2.9827423580446495</v>
      </c>
    </row>
    <row r="880" spans="5:6" x14ac:dyDescent="0.25">
      <c r="E880" s="16">
        <f t="shared" ca="1" si="26"/>
        <v>0.57932786731928365</v>
      </c>
      <c r="F880" s="16">
        <f t="shared" ca="1" si="27"/>
        <v>7.0792810961923767</v>
      </c>
    </row>
    <row r="881" spans="5:6" x14ac:dyDescent="0.25">
      <c r="E881" s="16">
        <f t="shared" ca="1" si="26"/>
        <v>0.75083611530270755</v>
      </c>
      <c r="F881" s="16">
        <f t="shared" ca="1" si="27"/>
        <v>9.0489054831457274</v>
      </c>
    </row>
    <row r="882" spans="5:6" x14ac:dyDescent="0.25">
      <c r="E882" s="16">
        <f t="shared" ca="1" si="26"/>
        <v>0.62732502170674265</v>
      </c>
      <c r="F882" s="16">
        <f t="shared" ca="1" si="27"/>
        <v>7.5632474279513682</v>
      </c>
    </row>
    <row r="883" spans="5:6" x14ac:dyDescent="0.25">
      <c r="E883" s="16">
        <f t="shared" ca="1" si="26"/>
        <v>0.55124170716378729</v>
      </c>
      <c r="F883" s="16">
        <f t="shared" ca="1" si="27"/>
        <v>6.8115809998081058</v>
      </c>
    </row>
    <row r="884" spans="5:6" x14ac:dyDescent="0.25">
      <c r="E884" s="16">
        <f t="shared" ca="1" si="26"/>
        <v>0.83773615108585031</v>
      </c>
      <c r="F884" s="16">
        <f t="shared" ca="1" si="27"/>
        <v>10.494000700744683</v>
      </c>
    </row>
    <row r="885" spans="5:6" x14ac:dyDescent="0.25">
      <c r="E885" s="16">
        <f t="shared" ca="1" si="26"/>
        <v>0.168076038377582</v>
      </c>
      <c r="F885" s="16">
        <f t="shared" ca="1" si="27"/>
        <v>3.5310676410609991</v>
      </c>
    </row>
    <row r="886" spans="5:6" x14ac:dyDescent="0.25">
      <c r="E886" s="16">
        <f t="shared" ca="1" si="26"/>
        <v>0.88354003062643727</v>
      </c>
      <c r="F886" s="16">
        <f t="shared" ca="1" si="27"/>
        <v>11.547401833108154</v>
      </c>
    </row>
    <row r="887" spans="5:6" x14ac:dyDescent="0.25">
      <c r="E887" s="16">
        <f t="shared" ca="1" si="26"/>
        <v>0.13677444017117579</v>
      </c>
      <c r="F887" s="16">
        <f t="shared" ca="1" si="27"/>
        <v>3.2271352810440832</v>
      </c>
    </row>
    <row r="888" spans="5:6" x14ac:dyDescent="0.25">
      <c r="E888" s="16">
        <f t="shared" ca="1" si="26"/>
        <v>0.3202241886014997</v>
      </c>
      <c r="F888" s="16">
        <f t="shared" ca="1" si="27"/>
        <v>4.83758448195257</v>
      </c>
    </row>
    <row r="889" spans="5:6" x14ac:dyDescent="0.25">
      <c r="E889" s="16">
        <f t="shared" ca="1" si="26"/>
        <v>0.80682255472828213</v>
      </c>
      <c r="F889" s="16">
        <f t="shared" ca="1" si="27"/>
        <v>9.9195687240204879</v>
      </c>
    </row>
    <row r="890" spans="5:6" x14ac:dyDescent="0.25">
      <c r="E890" s="16">
        <f t="shared" ca="1" si="26"/>
        <v>0.24324294977393712</v>
      </c>
      <c r="F890" s="16">
        <f t="shared" ca="1" si="27"/>
        <v>4.1976019022042035</v>
      </c>
    </row>
    <row r="891" spans="5:6" x14ac:dyDescent="0.25">
      <c r="E891" s="16">
        <f t="shared" ca="1" si="26"/>
        <v>0.5687132841114968</v>
      </c>
      <c r="F891" s="16">
        <f t="shared" ca="1" si="27"/>
        <v>6.9769217341295295</v>
      </c>
    </row>
    <row r="892" spans="5:6" x14ac:dyDescent="0.25">
      <c r="E892" s="16">
        <f t="shared" ca="1" si="26"/>
        <v>0.19202119378428728</v>
      </c>
      <c r="F892" s="16">
        <f t="shared" ca="1" si="27"/>
        <v>3.7509121083280927</v>
      </c>
    </row>
    <row r="893" spans="5:6" x14ac:dyDescent="0.25">
      <c r="E893" s="16">
        <f t="shared" ca="1" si="26"/>
        <v>0.32952541227352483</v>
      </c>
      <c r="F893" s="16">
        <f t="shared" ca="1" si="27"/>
        <v>4.9138598964362972</v>
      </c>
    </row>
    <row r="894" spans="5:6" x14ac:dyDescent="0.25">
      <c r="E894" s="16">
        <f t="shared" ca="1" si="26"/>
        <v>0.96359187560991599</v>
      </c>
      <c r="F894" s="16">
        <f t="shared" ca="1" si="27"/>
        <v>14.968283138968607</v>
      </c>
    </row>
    <row r="895" spans="5:6" x14ac:dyDescent="0.25">
      <c r="E895" s="16">
        <f t="shared" ca="1" si="26"/>
        <v>0.12798332231130072</v>
      </c>
      <c r="F895" s="16">
        <f t="shared" ca="1" si="27"/>
        <v>3.1373026011132721</v>
      </c>
    </row>
    <row r="896" spans="5:6" x14ac:dyDescent="0.25">
      <c r="E896" s="16">
        <f t="shared" ca="1" si="26"/>
        <v>0.2028993216855105</v>
      </c>
      <c r="F896" s="16">
        <f t="shared" ca="1" si="27"/>
        <v>3.8480740019298025</v>
      </c>
    </row>
    <row r="897" spans="5:6" x14ac:dyDescent="0.25">
      <c r="E897" s="16">
        <f t="shared" ca="1" si="26"/>
        <v>0.58925052212342588</v>
      </c>
      <c r="F897" s="16">
        <f t="shared" ca="1" si="27"/>
        <v>7.1763787984471481</v>
      </c>
    </row>
    <row r="898" spans="5:6" x14ac:dyDescent="0.25">
      <c r="E898" s="16">
        <f t="shared" ca="1" si="26"/>
        <v>0.82736792300262274</v>
      </c>
      <c r="F898" s="16">
        <f t="shared" ca="1" si="27"/>
        <v>10.291791773828937</v>
      </c>
    </row>
    <row r="899" spans="5:6" x14ac:dyDescent="0.25">
      <c r="E899" s="16">
        <f t="shared" ca="1" si="26"/>
        <v>0.79776349653527667</v>
      </c>
      <c r="F899" s="16">
        <f t="shared" ca="1" si="27"/>
        <v>9.7658315337621726</v>
      </c>
    </row>
    <row r="900" spans="5:6" x14ac:dyDescent="0.25">
      <c r="E900" s="16">
        <f t="shared" ref="E900:E963" ca="1" si="28">RAND()</f>
        <v>0.7027658221665023</v>
      </c>
      <c r="F900" s="16">
        <f t="shared" ref="F900:F963" ca="1" si="29">_xlfn.CHISQ.INV(E900,$C$3)</f>
        <v>8.4173447512294874</v>
      </c>
    </row>
    <row r="901" spans="5:6" x14ac:dyDescent="0.25">
      <c r="E901" s="16">
        <f t="shared" ca="1" si="28"/>
        <v>0.80788329915333901</v>
      </c>
      <c r="F901" s="16">
        <f t="shared" ca="1" si="29"/>
        <v>9.9379576931142299</v>
      </c>
    </row>
    <row r="902" spans="5:6" x14ac:dyDescent="0.25">
      <c r="E902" s="16">
        <f t="shared" ca="1" si="28"/>
        <v>0.29863582004593492</v>
      </c>
      <c r="F902" s="16">
        <f t="shared" ca="1" si="29"/>
        <v>4.6600868632069368</v>
      </c>
    </row>
    <row r="903" spans="5:6" x14ac:dyDescent="0.25">
      <c r="E903" s="16">
        <f t="shared" ca="1" si="28"/>
        <v>0.45698966221497794</v>
      </c>
      <c r="F903" s="16">
        <f t="shared" ca="1" si="29"/>
        <v>5.9721044665501877</v>
      </c>
    </row>
    <row r="904" spans="5:6" x14ac:dyDescent="0.25">
      <c r="E904" s="16">
        <f t="shared" ca="1" si="28"/>
        <v>0.53144131257684912</v>
      </c>
      <c r="F904" s="16">
        <f t="shared" ca="1" si="29"/>
        <v>6.6284816890911733</v>
      </c>
    </row>
    <row r="905" spans="5:6" x14ac:dyDescent="0.25">
      <c r="E905" s="16">
        <f t="shared" ca="1" si="28"/>
        <v>0.76386312616125818</v>
      </c>
      <c r="F905" s="16">
        <f t="shared" ca="1" si="29"/>
        <v>9.2362435038578461</v>
      </c>
    </row>
    <row r="906" spans="5:6" x14ac:dyDescent="0.25">
      <c r="E906" s="16">
        <f t="shared" ca="1" si="28"/>
        <v>0.63601867868753115</v>
      </c>
      <c r="F906" s="16">
        <f t="shared" ca="1" si="29"/>
        <v>7.6551558288191872</v>
      </c>
    </row>
    <row r="907" spans="5:6" x14ac:dyDescent="0.25">
      <c r="E907" s="16">
        <f t="shared" ca="1" si="28"/>
        <v>0.51802309446953732</v>
      </c>
      <c r="F907" s="16">
        <f t="shared" ca="1" si="29"/>
        <v>6.5067209371586383</v>
      </c>
    </row>
    <row r="908" spans="5:6" x14ac:dyDescent="0.25">
      <c r="E908" s="16">
        <f t="shared" ca="1" si="28"/>
        <v>0.49242989190164843</v>
      </c>
      <c r="F908" s="16">
        <f t="shared" ca="1" si="29"/>
        <v>6.2790501983692275</v>
      </c>
    </row>
    <row r="909" spans="5:6" x14ac:dyDescent="0.25">
      <c r="E909" s="16">
        <f t="shared" ca="1" si="28"/>
        <v>0.73976399762997713</v>
      </c>
      <c r="F909" s="16">
        <f t="shared" ca="1" si="29"/>
        <v>8.8956372225206746</v>
      </c>
    </row>
    <row r="910" spans="5:6" x14ac:dyDescent="0.25">
      <c r="E910" s="16">
        <f t="shared" ca="1" si="28"/>
        <v>6.9363839190839105E-4</v>
      </c>
      <c r="F910" s="16">
        <f t="shared" ca="1" si="29"/>
        <v>0.5353762331109333</v>
      </c>
    </row>
    <row r="911" spans="5:6" x14ac:dyDescent="0.25">
      <c r="E911" s="16">
        <f t="shared" ca="1" si="28"/>
        <v>0.30641619399132425</v>
      </c>
      <c r="F911" s="16">
        <f t="shared" ca="1" si="29"/>
        <v>4.7241558911654025</v>
      </c>
    </row>
    <row r="912" spans="5:6" x14ac:dyDescent="0.25">
      <c r="E912" s="16">
        <f t="shared" ca="1" si="28"/>
        <v>0.64144339357737989</v>
      </c>
      <c r="F912" s="16">
        <f t="shared" ca="1" si="29"/>
        <v>7.713254393130951</v>
      </c>
    </row>
    <row r="913" spans="5:6" x14ac:dyDescent="0.25">
      <c r="E913" s="16">
        <f t="shared" ca="1" si="28"/>
        <v>0.77219081434732695</v>
      </c>
      <c r="F913" s="16">
        <f t="shared" ca="1" si="29"/>
        <v>9.3603486326474847</v>
      </c>
    </row>
    <row r="914" spans="5:6" x14ac:dyDescent="0.25">
      <c r="E914" s="16">
        <f t="shared" ca="1" si="28"/>
        <v>0.78433217424685342</v>
      </c>
      <c r="F914" s="16">
        <f t="shared" ca="1" si="29"/>
        <v>9.5479859128765057</v>
      </c>
    </row>
    <row r="915" spans="5:6" x14ac:dyDescent="0.25">
      <c r="E915" s="16">
        <f t="shared" ca="1" si="28"/>
        <v>0.80915865347898608</v>
      </c>
      <c r="F915" s="16">
        <f t="shared" ca="1" si="29"/>
        <v>9.9601789401821765</v>
      </c>
    </row>
    <row r="916" spans="5:6" x14ac:dyDescent="0.25">
      <c r="E916" s="16">
        <f t="shared" ca="1" si="28"/>
        <v>3.4560295554416642E-3</v>
      </c>
      <c r="F916" s="16">
        <f t="shared" ca="1" si="29"/>
        <v>0.87962102007710496</v>
      </c>
    </row>
    <row r="917" spans="5:6" x14ac:dyDescent="0.25">
      <c r="E917" s="16">
        <f t="shared" ca="1" si="28"/>
        <v>0.18892764163502263</v>
      </c>
      <c r="F917" s="16">
        <f t="shared" ca="1" si="29"/>
        <v>3.7229985289332252</v>
      </c>
    </row>
    <row r="918" spans="5:6" x14ac:dyDescent="0.25">
      <c r="E918" s="16">
        <f t="shared" ca="1" si="28"/>
        <v>0.94527955185927148</v>
      </c>
      <c r="F918" s="16">
        <f t="shared" ca="1" si="29"/>
        <v>13.807106850041551</v>
      </c>
    </row>
    <row r="919" spans="5:6" x14ac:dyDescent="0.25">
      <c r="E919" s="16">
        <f t="shared" ca="1" si="28"/>
        <v>0.17798180047785062</v>
      </c>
      <c r="F919" s="16">
        <f t="shared" ca="1" si="29"/>
        <v>3.6231175388665373</v>
      </c>
    </row>
    <row r="920" spans="5:6" x14ac:dyDescent="0.25">
      <c r="E920" s="16">
        <f t="shared" ca="1" si="28"/>
        <v>0.57509561475390059</v>
      </c>
      <c r="F920" s="16">
        <f t="shared" ca="1" si="29"/>
        <v>7.0382867106097384</v>
      </c>
    </row>
    <row r="921" spans="5:6" x14ac:dyDescent="0.25">
      <c r="E921" s="16">
        <f t="shared" ca="1" si="28"/>
        <v>0.16379897009031141</v>
      </c>
      <c r="F921" s="16">
        <f t="shared" ca="1" si="29"/>
        <v>3.49078055160148</v>
      </c>
    </row>
    <row r="922" spans="5:6" x14ac:dyDescent="0.25">
      <c r="E922" s="16">
        <f t="shared" ca="1" si="28"/>
        <v>0.91583459650144317</v>
      </c>
      <c r="F922" s="16">
        <f t="shared" ca="1" si="29"/>
        <v>12.539148472558869</v>
      </c>
    </row>
    <row r="923" spans="5:6" x14ac:dyDescent="0.25">
      <c r="E923" s="16">
        <f t="shared" ca="1" si="28"/>
        <v>0.48687416023773322</v>
      </c>
      <c r="F923" s="16">
        <f t="shared" ca="1" si="29"/>
        <v>6.2303423168184269</v>
      </c>
    </row>
    <row r="924" spans="5:6" x14ac:dyDescent="0.25">
      <c r="E924" s="16">
        <f t="shared" ca="1" si="28"/>
        <v>0.87804523233354492</v>
      </c>
      <c r="F924" s="16">
        <f t="shared" ca="1" si="29"/>
        <v>11.403668104697333</v>
      </c>
    </row>
    <row r="925" spans="5:6" x14ac:dyDescent="0.25">
      <c r="E925" s="16">
        <f t="shared" ca="1" si="28"/>
        <v>5.3738932461620426E-2</v>
      </c>
      <c r="F925" s="16">
        <f t="shared" ca="1" si="29"/>
        <v>2.2262996213734048</v>
      </c>
    </row>
    <row r="926" spans="5:6" x14ac:dyDescent="0.25">
      <c r="E926" s="16">
        <f t="shared" ca="1" si="28"/>
        <v>0.48321321404498829</v>
      </c>
      <c r="F926" s="16">
        <f t="shared" ca="1" si="29"/>
        <v>6.1983743073520268</v>
      </c>
    </row>
    <row r="927" spans="5:6" x14ac:dyDescent="0.25">
      <c r="E927" s="16">
        <f t="shared" ca="1" si="28"/>
        <v>0.11359935504962226</v>
      </c>
      <c r="F927" s="16">
        <f t="shared" ca="1" si="29"/>
        <v>2.9848449823669894</v>
      </c>
    </row>
    <row r="928" spans="5:6" x14ac:dyDescent="0.25">
      <c r="E928" s="16">
        <f t="shared" ca="1" si="28"/>
        <v>0.19079163637884511</v>
      </c>
      <c r="F928" s="16">
        <f t="shared" ca="1" si="29"/>
        <v>3.7398333757287476</v>
      </c>
    </row>
    <row r="929" spans="5:6" x14ac:dyDescent="0.25">
      <c r="E929" s="16">
        <f t="shared" ca="1" si="28"/>
        <v>0.85264066452386056</v>
      </c>
      <c r="F929" s="16">
        <f t="shared" ca="1" si="29"/>
        <v>10.804881756703592</v>
      </c>
    </row>
    <row r="930" spans="5:6" x14ac:dyDescent="0.25">
      <c r="E930" s="16">
        <f t="shared" ca="1" si="28"/>
        <v>0.81018045848438758</v>
      </c>
      <c r="F930" s="16">
        <f t="shared" ca="1" si="29"/>
        <v>9.9780715799216733</v>
      </c>
    </row>
    <row r="931" spans="5:6" x14ac:dyDescent="0.25">
      <c r="E931" s="16">
        <f t="shared" ca="1" si="28"/>
        <v>0.28812119145631665</v>
      </c>
      <c r="F931" s="16">
        <f t="shared" ca="1" si="29"/>
        <v>4.5732576373604097</v>
      </c>
    </row>
    <row r="932" spans="5:6" x14ac:dyDescent="0.25">
      <c r="E932" s="16">
        <f t="shared" ca="1" si="28"/>
        <v>0.45228769149041015</v>
      </c>
      <c r="F932" s="16">
        <f t="shared" ca="1" si="29"/>
        <v>5.9319930732256099</v>
      </c>
    </row>
    <row r="933" spans="5:6" x14ac:dyDescent="0.25">
      <c r="E933" s="16">
        <f t="shared" ca="1" si="28"/>
        <v>0.12199027754325187</v>
      </c>
      <c r="F933" s="16">
        <f t="shared" ca="1" si="29"/>
        <v>3.0746703525006347</v>
      </c>
    </row>
    <row r="934" spans="5:6" x14ac:dyDescent="0.25">
      <c r="E934" s="16">
        <f t="shared" ca="1" si="28"/>
        <v>0.46628660663941879</v>
      </c>
      <c r="F934" s="16">
        <f t="shared" ca="1" si="29"/>
        <v>6.0518063745679624</v>
      </c>
    </row>
    <row r="935" spans="5:6" x14ac:dyDescent="0.25">
      <c r="E935" s="16">
        <f t="shared" ca="1" si="28"/>
        <v>0.16529259963884158</v>
      </c>
      <c r="F935" s="16">
        <f t="shared" ca="1" si="29"/>
        <v>3.504888751813064</v>
      </c>
    </row>
    <row r="936" spans="5:6" x14ac:dyDescent="0.25">
      <c r="E936" s="16">
        <f t="shared" ca="1" si="28"/>
        <v>0.22636114147044073</v>
      </c>
      <c r="F936" s="16">
        <f t="shared" ca="1" si="29"/>
        <v>4.0531220734147357</v>
      </c>
    </row>
    <row r="937" spans="5:6" x14ac:dyDescent="0.25">
      <c r="E937" s="16">
        <f t="shared" ca="1" si="28"/>
        <v>0.52486755171618693</v>
      </c>
      <c r="F937" s="16">
        <f t="shared" ca="1" si="29"/>
        <v>6.5686083811195184</v>
      </c>
    </row>
    <row r="938" spans="5:6" x14ac:dyDescent="0.25">
      <c r="E938" s="16">
        <f t="shared" ca="1" si="28"/>
        <v>2.6297805439163824E-2</v>
      </c>
      <c r="F938" s="16">
        <f t="shared" ca="1" si="29"/>
        <v>1.7200226545967121</v>
      </c>
    </row>
    <row r="939" spans="5:6" x14ac:dyDescent="0.25">
      <c r="E939" s="16">
        <f t="shared" ca="1" si="28"/>
        <v>0.55844998952901892</v>
      </c>
      <c r="F939" s="16">
        <f t="shared" ca="1" si="29"/>
        <v>6.8793423677641918</v>
      </c>
    </row>
    <row r="940" spans="5:6" x14ac:dyDescent="0.25">
      <c r="E940" s="16">
        <f t="shared" ca="1" si="28"/>
        <v>0.75695579228741516</v>
      </c>
      <c r="F940" s="16">
        <f t="shared" ca="1" si="29"/>
        <v>9.13592195652787</v>
      </c>
    </row>
    <row r="941" spans="5:6" x14ac:dyDescent="0.25">
      <c r="E941" s="16">
        <f t="shared" ca="1" si="28"/>
        <v>0.48212565803723151</v>
      </c>
      <c r="F941" s="16">
        <f t="shared" ca="1" si="29"/>
        <v>6.1888966791482538</v>
      </c>
    </row>
    <row r="942" spans="5:6" x14ac:dyDescent="0.25">
      <c r="E942" s="16">
        <f t="shared" ca="1" si="28"/>
        <v>1.5266316229843979E-2</v>
      </c>
      <c r="F942" s="16">
        <f t="shared" ca="1" si="29"/>
        <v>1.4268803071213199</v>
      </c>
    </row>
    <row r="943" spans="5:6" x14ac:dyDescent="0.25">
      <c r="E943" s="16">
        <f t="shared" ca="1" si="28"/>
        <v>0.47442512287136107</v>
      </c>
      <c r="F943" s="16">
        <f t="shared" ca="1" si="29"/>
        <v>6.1220319982848936</v>
      </c>
    </row>
    <row r="944" spans="5:6" x14ac:dyDescent="0.25">
      <c r="E944" s="16">
        <f t="shared" ca="1" si="28"/>
        <v>0.22922654479416216</v>
      </c>
      <c r="F944" s="16">
        <f t="shared" ca="1" si="29"/>
        <v>4.0778050475968364</v>
      </c>
    </row>
    <row r="945" spans="5:6" x14ac:dyDescent="0.25">
      <c r="E945" s="16">
        <f t="shared" ca="1" si="28"/>
        <v>0.71758218222964731</v>
      </c>
      <c r="F945" s="16">
        <f t="shared" ca="1" si="29"/>
        <v>8.6031417179689846</v>
      </c>
    </row>
    <row r="946" spans="5:6" x14ac:dyDescent="0.25">
      <c r="E946" s="16">
        <f t="shared" ca="1" si="28"/>
        <v>0.39898026039385337</v>
      </c>
      <c r="F946" s="16">
        <f t="shared" ca="1" si="29"/>
        <v>5.4847848174095049</v>
      </c>
    </row>
    <row r="947" spans="5:6" x14ac:dyDescent="0.25">
      <c r="E947" s="16">
        <f t="shared" ca="1" si="28"/>
        <v>0.53848743888726047</v>
      </c>
      <c r="F947" s="16">
        <f t="shared" ca="1" si="29"/>
        <v>6.6931503594836972</v>
      </c>
    </row>
    <row r="948" spans="5:6" x14ac:dyDescent="0.25">
      <c r="E948" s="16">
        <f t="shared" ca="1" si="28"/>
        <v>0.35698637139490874</v>
      </c>
      <c r="F948" s="16">
        <f t="shared" ca="1" si="29"/>
        <v>5.138927956366679</v>
      </c>
    </row>
    <row r="949" spans="5:6" x14ac:dyDescent="0.25">
      <c r="E949" s="16">
        <f t="shared" ca="1" si="28"/>
        <v>0.27499460275924348</v>
      </c>
      <c r="F949" s="16">
        <f t="shared" ca="1" si="29"/>
        <v>4.4643531523177504</v>
      </c>
    </row>
    <row r="950" spans="5:6" x14ac:dyDescent="0.25">
      <c r="E950" s="16">
        <f t="shared" ca="1" si="28"/>
        <v>0.75994406499888179</v>
      </c>
      <c r="F950" s="16">
        <f t="shared" ca="1" si="29"/>
        <v>9.1790423258146507</v>
      </c>
    </row>
    <row r="951" spans="5:6" x14ac:dyDescent="0.25">
      <c r="E951" s="16">
        <f t="shared" ca="1" si="28"/>
        <v>2.6176803500997048E-2</v>
      </c>
      <c r="F951" s="16">
        <f t="shared" ca="1" si="29"/>
        <v>1.7172479861420322</v>
      </c>
    </row>
    <row r="952" spans="5:6" x14ac:dyDescent="0.25">
      <c r="E952" s="16">
        <f t="shared" ca="1" si="28"/>
        <v>0.59129136441738239</v>
      </c>
      <c r="F952" s="16">
        <f t="shared" ca="1" si="29"/>
        <v>7.196526372677666</v>
      </c>
    </row>
    <row r="953" spans="5:6" x14ac:dyDescent="0.25">
      <c r="E953" s="16">
        <f t="shared" ca="1" si="28"/>
        <v>0.56835465256686224</v>
      </c>
      <c r="F953" s="16">
        <f t="shared" ca="1" si="29"/>
        <v>6.9734894454824996</v>
      </c>
    </row>
    <row r="954" spans="5:6" x14ac:dyDescent="0.25">
      <c r="E954" s="16">
        <f t="shared" ca="1" si="28"/>
        <v>0.71206265173623173</v>
      </c>
      <c r="F954" s="16">
        <f t="shared" ca="1" si="29"/>
        <v>8.5330911038364299</v>
      </c>
    </row>
    <row r="955" spans="5:6" x14ac:dyDescent="0.25">
      <c r="E955" s="16">
        <f t="shared" ca="1" si="28"/>
        <v>0.26972993182080074</v>
      </c>
      <c r="F955" s="16">
        <f t="shared" ca="1" si="29"/>
        <v>4.4204832208961946</v>
      </c>
    </row>
    <row r="956" spans="5:6" x14ac:dyDescent="0.25">
      <c r="E956" s="16">
        <f t="shared" ca="1" si="28"/>
        <v>0.2607833109921478</v>
      </c>
      <c r="F956" s="16">
        <f t="shared" ca="1" si="29"/>
        <v>4.3456354653829177</v>
      </c>
    </row>
    <row r="957" spans="5:6" x14ac:dyDescent="0.25">
      <c r="E957" s="16">
        <f t="shared" ca="1" si="28"/>
        <v>0.24870968132201199</v>
      </c>
      <c r="F957" s="16">
        <f t="shared" ca="1" si="29"/>
        <v>4.2439426794709947</v>
      </c>
    </row>
    <row r="958" spans="5:6" x14ac:dyDescent="0.25">
      <c r="E958" s="16">
        <f t="shared" ca="1" si="28"/>
        <v>0.67427147535205401</v>
      </c>
      <c r="F958" s="16">
        <f t="shared" ca="1" si="29"/>
        <v>8.0784341857770503</v>
      </c>
    </row>
    <row r="959" spans="5:6" x14ac:dyDescent="0.25">
      <c r="E959" s="16">
        <f t="shared" ca="1" si="28"/>
        <v>0.95123172478563622</v>
      </c>
      <c r="F959" s="16">
        <f t="shared" ca="1" si="29"/>
        <v>14.138726071065475</v>
      </c>
    </row>
    <row r="960" spans="5:6" x14ac:dyDescent="0.25">
      <c r="E960" s="16">
        <f t="shared" ca="1" si="28"/>
        <v>0.52151338902955724</v>
      </c>
      <c r="F960" s="16">
        <f t="shared" ca="1" si="29"/>
        <v>6.538223823334631</v>
      </c>
    </row>
    <row r="961" spans="5:6" x14ac:dyDescent="0.25">
      <c r="E961" s="16">
        <f t="shared" ca="1" si="28"/>
        <v>0.20747771653185976</v>
      </c>
      <c r="F961" s="16">
        <f t="shared" ca="1" si="29"/>
        <v>3.8885398472047958</v>
      </c>
    </row>
    <row r="962" spans="5:6" x14ac:dyDescent="0.25">
      <c r="E962" s="16">
        <f t="shared" ca="1" si="28"/>
        <v>7.667919124996736E-2</v>
      </c>
      <c r="F962" s="16">
        <f t="shared" ca="1" si="29"/>
        <v>2.5495383863346119</v>
      </c>
    </row>
    <row r="963" spans="5:6" x14ac:dyDescent="0.25">
      <c r="E963" s="16">
        <f t="shared" ca="1" si="28"/>
        <v>0.43573291871620956</v>
      </c>
      <c r="F963" s="16">
        <f t="shared" ca="1" si="29"/>
        <v>5.7917353932976283</v>
      </c>
    </row>
    <row r="964" spans="5:6" x14ac:dyDescent="0.25">
      <c r="E964" s="16">
        <f t="shared" ref="E964:E1027" ca="1" si="30">RAND()</f>
        <v>0.12852253312594808</v>
      </c>
      <c r="F964" s="16">
        <f t="shared" ref="F964:F1027" ca="1" si="31">_xlfn.CHISQ.INV(E964,$C$3)</f>
        <v>3.1428801879632888</v>
      </c>
    </row>
    <row r="965" spans="5:6" x14ac:dyDescent="0.25">
      <c r="E965" s="16">
        <f t="shared" ca="1" si="30"/>
        <v>0.25115710065126606</v>
      </c>
      <c r="F965" s="16">
        <f t="shared" ca="1" si="31"/>
        <v>4.2646264829838483</v>
      </c>
    </row>
    <row r="966" spans="5:6" x14ac:dyDescent="0.25">
      <c r="E966" s="16">
        <f t="shared" ca="1" si="30"/>
        <v>0.47979462247563698</v>
      </c>
      <c r="F966" s="16">
        <f t="shared" ca="1" si="31"/>
        <v>6.1686115564446951</v>
      </c>
    </row>
    <row r="967" spans="5:6" x14ac:dyDescent="0.25">
      <c r="E967" s="16">
        <f t="shared" ca="1" si="30"/>
        <v>8.4112188016480016E-2</v>
      </c>
      <c r="F967" s="16">
        <f t="shared" ca="1" si="31"/>
        <v>2.6437688687381988</v>
      </c>
    </row>
    <row r="968" spans="5:6" x14ac:dyDescent="0.25">
      <c r="E968" s="16">
        <f t="shared" ca="1" si="30"/>
        <v>0.41868953915649776</v>
      </c>
      <c r="F968" s="16">
        <f t="shared" ca="1" si="31"/>
        <v>5.6487267841805062</v>
      </c>
    </row>
    <row r="969" spans="5:6" x14ac:dyDescent="0.25">
      <c r="E969" s="16">
        <f t="shared" ca="1" si="30"/>
        <v>0.23408372317247506</v>
      </c>
      <c r="F969" s="16">
        <f t="shared" ca="1" si="31"/>
        <v>4.1194898859012952</v>
      </c>
    </row>
    <row r="970" spans="5:6" x14ac:dyDescent="0.25">
      <c r="E970" s="16">
        <f t="shared" ca="1" si="30"/>
        <v>0.56817520357326767</v>
      </c>
      <c r="F970" s="16">
        <f t="shared" ca="1" si="31"/>
        <v>6.9717726518151277</v>
      </c>
    </row>
    <row r="971" spans="5:6" x14ac:dyDescent="0.25">
      <c r="E971" s="16">
        <f t="shared" ca="1" si="30"/>
        <v>0.73839364090003479</v>
      </c>
      <c r="F971" s="16">
        <f t="shared" ca="1" si="31"/>
        <v>8.8770227524541241</v>
      </c>
    </row>
    <row r="972" spans="5:6" x14ac:dyDescent="0.25">
      <c r="E972" s="16">
        <f t="shared" ca="1" si="30"/>
        <v>0.98757795678726423</v>
      </c>
      <c r="F972" s="16">
        <f t="shared" ca="1" si="31"/>
        <v>17.901577844593245</v>
      </c>
    </row>
    <row r="973" spans="5:6" x14ac:dyDescent="0.25">
      <c r="E973" s="16">
        <f t="shared" ca="1" si="30"/>
        <v>0.1593925640143613</v>
      </c>
      <c r="F973" s="16">
        <f t="shared" ca="1" si="31"/>
        <v>3.4489047568775257</v>
      </c>
    </row>
    <row r="974" spans="5:6" x14ac:dyDescent="0.25">
      <c r="E974" s="16">
        <f t="shared" ca="1" si="30"/>
        <v>0.86955668316277612</v>
      </c>
      <c r="F974" s="16">
        <f t="shared" ca="1" si="31"/>
        <v>11.192417230363937</v>
      </c>
    </row>
    <row r="975" spans="5:6" x14ac:dyDescent="0.25">
      <c r="E975" s="16">
        <f t="shared" ca="1" si="30"/>
        <v>0.36383448016985886</v>
      </c>
      <c r="F975" s="16">
        <f t="shared" ca="1" si="31"/>
        <v>5.195118208458454</v>
      </c>
    </row>
    <row r="976" spans="5:6" x14ac:dyDescent="0.25">
      <c r="E976" s="16">
        <f t="shared" ca="1" si="30"/>
        <v>7.8864157539645374E-3</v>
      </c>
      <c r="F976" s="16">
        <f t="shared" ca="1" si="31"/>
        <v>1.1461885293908052</v>
      </c>
    </row>
    <row r="977" spans="5:6" x14ac:dyDescent="0.25">
      <c r="E977" s="16">
        <f t="shared" ca="1" si="30"/>
        <v>0.42979531798484649</v>
      </c>
      <c r="F977" s="16">
        <f t="shared" ca="1" si="31"/>
        <v>5.7417663026339785</v>
      </c>
    </row>
    <row r="978" spans="5:6" x14ac:dyDescent="0.25">
      <c r="E978" s="16">
        <f t="shared" ca="1" si="30"/>
        <v>0.87519200619626725</v>
      </c>
      <c r="F978" s="16">
        <f t="shared" ca="1" si="31"/>
        <v>11.331263452304963</v>
      </c>
    </row>
    <row r="979" spans="5:6" x14ac:dyDescent="0.25">
      <c r="E979" s="16">
        <f t="shared" ca="1" si="30"/>
        <v>0.86288241978334379</v>
      </c>
      <c r="F979" s="16">
        <f t="shared" ca="1" si="31"/>
        <v>11.034584030772589</v>
      </c>
    </row>
    <row r="980" spans="5:6" x14ac:dyDescent="0.25">
      <c r="E980" s="16">
        <f t="shared" ca="1" si="30"/>
        <v>0.79553710977371705</v>
      </c>
      <c r="F980" s="16">
        <f t="shared" ca="1" si="31"/>
        <v>9.7289186984950327</v>
      </c>
    </row>
    <row r="981" spans="5:6" x14ac:dyDescent="0.25">
      <c r="E981" s="16">
        <f t="shared" ca="1" si="30"/>
        <v>0.39007242480335469</v>
      </c>
      <c r="F981" s="16">
        <f t="shared" ca="1" si="31"/>
        <v>5.4110986654719282</v>
      </c>
    </row>
    <row r="982" spans="5:6" x14ac:dyDescent="0.25">
      <c r="E982" s="16">
        <f t="shared" ca="1" si="30"/>
        <v>0.1995762567557321</v>
      </c>
      <c r="F982" s="16">
        <f t="shared" ca="1" si="31"/>
        <v>3.8185496718364287</v>
      </c>
    </row>
    <row r="983" spans="5:6" x14ac:dyDescent="0.25">
      <c r="E983" s="16">
        <f t="shared" ca="1" si="30"/>
        <v>0.7047043595109137</v>
      </c>
      <c r="F983" s="16">
        <f t="shared" ca="1" si="31"/>
        <v>8.4412545395371161</v>
      </c>
    </row>
    <row r="984" spans="5:6" x14ac:dyDescent="0.25">
      <c r="E984" s="16">
        <f t="shared" ca="1" si="30"/>
        <v>0.22719390568440467</v>
      </c>
      <c r="F984" s="16">
        <f t="shared" ca="1" si="31"/>
        <v>4.0603028552015612</v>
      </c>
    </row>
    <row r="985" spans="5:6" x14ac:dyDescent="0.25">
      <c r="E985" s="16">
        <f t="shared" ca="1" si="30"/>
        <v>0.48490268679365567</v>
      </c>
      <c r="F985" s="16">
        <f t="shared" ca="1" si="31"/>
        <v>6.2131146700721231</v>
      </c>
    </row>
    <row r="986" spans="5:6" x14ac:dyDescent="0.25">
      <c r="E986" s="16">
        <f t="shared" ca="1" si="30"/>
        <v>0.95149751783871883</v>
      </c>
      <c r="F986" s="16">
        <f t="shared" ca="1" si="31"/>
        <v>14.154392993847217</v>
      </c>
    </row>
    <row r="987" spans="5:6" x14ac:dyDescent="0.25">
      <c r="E987" s="16">
        <f t="shared" ca="1" si="30"/>
        <v>0.3945236173936123</v>
      </c>
      <c r="F987" s="16">
        <f t="shared" ca="1" si="31"/>
        <v>5.4478912996660993</v>
      </c>
    </row>
    <row r="988" spans="5:6" x14ac:dyDescent="0.25">
      <c r="E988" s="16">
        <f t="shared" ca="1" si="30"/>
        <v>0.2294575442688076</v>
      </c>
      <c r="F988" s="16">
        <f t="shared" ca="1" si="31"/>
        <v>4.0797918808057014</v>
      </c>
    </row>
    <row r="989" spans="5:6" x14ac:dyDescent="0.25">
      <c r="E989" s="16">
        <f t="shared" ca="1" si="30"/>
        <v>6.0844720257124618E-2</v>
      </c>
      <c r="F989" s="16">
        <f t="shared" ca="1" si="31"/>
        <v>2.3327627275226672</v>
      </c>
    </row>
    <row r="990" spans="5:6" x14ac:dyDescent="0.25">
      <c r="E990" s="16">
        <f t="shared" ca="1" si="30"/>
        <v>0.89713393112237161</v>
      </c>
      <c r="F990" s="16">
        <f t="shared" ca="1" si="31"/>
        <v>11.930548713264169</v>
      </c>
    </row>
    <row r="991" spans="5:6" x14ac:dyDescent="0.25">
      <c r="E991" s="16">
        <f t="shared" ca="1" si="30"/>
        <v>0.27412561805252833</v>
      </c>
      <c r="F991" s="16">
        <f t="shared" ca="1" si="31"/>
        <v>4.4571202327424855</v>
      </c>
    </row>
    <row r="992" spans="5:6" x14ac:dyDescent="0.25">
      <c r="E992" s="16">
        <f t="shared" ca="1" si="30"/>
        <v>0.81023808256429697</v>
      </c>
      <c r="F992" s="16">
        <f t="shared" ca="1" si="31"/>
        <v>9.9790830060303151</v>
      </c>
    </row>
    <row r="993" spans="5:6" x14ac:dyDescent="0.25">
      <c r="E993" s="16">
        <f t="shared" ca="1" si="30"/>
        <v>0.11288537975213209</v>
      </c>
      <c r="F993" s="16">
        <f t="shared" ca="1" si="31"/>
        <v>2.977077482613554</v>
      </c>
    </row>
    <row r="994" spans="5:6" x14ac:dyDescent="0.25">
      <c r="E994" s="16">
        <f t="shared" ca="1" si="30"/>
        <v>0.9271416607365065</v>
      </c>
      <c r="F994" s="16">
        <f t="shared" ca="1" si="31"/>
        <v>12.969364797679328</v>
      </c>
    </row>
    <row r="995" spans="5:6" x14ac:dyDescent="0.25">
      <c r="E995" s="16">
        <f t="shared" ca="1" si="30"/>
        <v>0.73288974738849333</v>
      </c>
      <c r="F995" s="16">
        <f t="shared" ca="1" si="31"/>
        <v>8.8030107357891847</v>
      </c>
    </row>
    <row r="996" spans="5:6" x14ac:dyDescent="0.25">
      <c r="E996" s="16">
        <f t="shared" ca="1" si="30"/>
        <v>0.93080007914611851</v>
      </c>
      <c r="F996" s="16">
        <f t="shared" ca="1" si="31"/>
        <v>13.12162365890002</v>
      </c>
    </row>
    <row r="997" spans="5:6" x14ac:dyDescent="0.25">
      <c r="E997" s="16">
        <f t="shared" ca="1" si="30"/>
        <v>0.20136331045566391</v>
      </c>
      <c r="F997" s="16">
        <f t="shared" ca="1" si="31"/>
        <v>3.8344435294838086</v>
      </c>
    </row>
    <row r="998" spans="5:6" x14ac:dyDescent="0.25">
      <c r="E998" s="16">
        <f t="shared" ca="1" si="30"/>
        <v>0.58801838388980188</v>
      </c>
      <c r="F998" s="16">
        <f t="shared" ca="1" si="31"/>
        <v>7.1642446581514703</v>
      </c>
    </row>
    <row r="999" spans="5:6" x14ac:dyDescent="0.25">
      <c r="E999" s="16">
        <f t="shared" ca="1" si="30"/>
        <v>4.6908963841288953E-2</v>
      </c>
      <c r="F999" s="16">
        <f t="shared" ca="1" si="31"/>
        <v>2.1168439614172643</v>
      </c>
    </row>
    <row r="1000" spans="5:6" x14ac:dyDescent="0.25">
      <c r="E1000" s="16">
        <f t="shared" ca="1" si="30"/>
        <v>0.92756073659307803</v>
      </c>
      <c r="F1000" s="16">
        <f t="shared" ca="1" si="31"/>
        <v>12.986448359042926</v>
      </c>
    </row>
    <row r="1001" spans="5:6" x14ac:dyDescent="0.25">
      <c r="E1001" s="16">
        <f t="shared" ca="1" si="30"/>
        <v>0.9504294830150688</v>
      </c>
      <c r="F1001" s="16">
        <f t="shared" ca="1" si="31"/>
        <v>14.091913898445553</v>
      </c>
    </row>
    <row r="1002" spans="5:6" x14ac:dyDescent="0.25">
      <c r="E1002" s="16">
        <f t="shared" ca="1" si="30"/>
        <v>0.35660858372244897</v>
      </c>
      <c r="F1002" s="16">
        <f t="shared" ca="1" si="31"/>
        <v>5.1358295195045836</v>
      </c>
    </row>
    <row r="1003" spans="5:6" x14ac:dyDescent="0.25">
      <c r="E1003" s="16">
        <f t="shared" ca="1" si="30"/>
        <v>0.81607903637947043</v>
      </c>
      <c r="F1003" s="16">
        <f t="shared" ca="1" si="31"/>
        <v>10.082956099549879</v>
      </c>
    </row>
    <row r="1004" spans="5:6" x14ac:dyDescent="0.25">
      <c r="E1004" s="16">
        <f t="shared" ca="1" si="30"/>
        <v>0.92634742198340758</v>
      </c>
      <c r="F1004" s="16">
        <f t="shared" ca="1" si="31"/>
        <v>12.937231681375232</v>
      </c>
    </row>
    <row r="1005" spans="5:6" x14ac:dyDescent="0.25">
      <c r="E1005" s="16">
        <f t="shared" ca="1" si="30"/>
        <v>0.39294197434436173</v>
      </c>
      <c r="F1005" s="16">
        <f t="shared" ca="1" si="31"/>
        <v>5.4348116100622708</v>
      </c>
    </row>
    <row r="1006" spans="5:6" x14ac:dyDescent="0.25">
      <c r="E1006" s="16">
        <f t="shared" ca="1" si="30"/>
        <v>0.2588953994064086</v>
      </c>
      <c r="F1006" s="16">
        <f t="shared" ca="1" si="31"/>
        <v>4.3297889482904974</v>
      </c>
    </row>
    <row r="1007" spans="5:6" x14ac:dyDescent="0.25">
      <c r="E1007" s="16">
        <f t="shared" ca="1" si="30"/>
        <v>0.77917798457020471</v>
      </c>
      <c r="F1007" s="16">
        <f t="shared" ca="1" si="31"/>
        <v>9.4673153117565452</v>
      </c>
    </row>
    <row r="1008" spans="5:6" x14ac:dyDescent="0.25">
      <c r="E1008" s="16">
        <f t="shared" ca="1" si="30"/>
        <v>0.41749469075440737</v>
      </c>
      <c r="F1008" s="16">
        <f t="shared" ca="1" si="31"/>
        <v>5.6387475057610255</v>
      </c>
    </row>
    <row r="1009" spans="5:6" x14ac:dyDescent="0.25">
      <c r="E1009" s="16">
        <f t="shared" ca="1" si="30"/>
        <v>6.9085905227336264E-2</v>
      </c>
      <c r="F1009" s="16">
        <f t="shared" ca="1" si="31"/>
        <v>2.4486470842853025</v>
      </c>
    </row>
    <row r="1010" spans="5:6" x14ac:dyDescent="0.25">
      <c r="E1010" s="16">
        <f t="shared" ca="1" si="30"/>
        <v>9.0842657701702745E-2</v>
      </c>
      <c r="F1010" s="16">
        <f t="shared" ca="1" si="31"/>
        <v>2.7257976683396428</v>
      </c>
    </row>
    <row r="1011" spans="5:6" x14ac:dyDescent="0.25">
      <c r="E1011" s="16">
        <f t="shared" ca="1" si="30"/>
        <v>0.94163963683600738</v>
      </c>
      <c r="F1011" s="16">
        <f t="shared" ca="1" si="31"/>
        <v>13.620370868577314</v>
      </c>
    </row>
    <row r="1012" spans="5:6" x14ac:dyDescent="0.25">
      <c r="E1012" s="16">
        <f t="shared" ca="1" si="30"/>
        <v>0.29077482996318771</v>
      </c>
      <c r="F1012" s="16">
        <f t="shared" ca="1" si="31"/>
        <v>4.5952013890948384</v>
      </c>
    </row>
    <row r="1013" spans="5:6" x14ac:dyDescent="0.25">
      <c r="E1013" s="16">
        <f t="shared" ca="1" si="30"/>
        <v>0.19568379692404725</v>
      </c>
      <c r="F1013" s="16">
        <f t="shared" ca="1" si="31"/>
        <v>3.7837937509908235</v>
      </c>
    </row>
    <row r="1014" spans="5:6" x14ac:dyDescent="0.25">
      <c r="E1014" s="16">
        <f t="shared" ca="1" si="30"/>
        <v>0.83883752936719957</v>
      </c>
      <c r="F1014" s="16">
        <f t="shared" ca="1" si="31"/>
        <v>10.516119715061771</v>
      </c>
    </row>
    <row r="1015" spans="5:6" x14ac:dyDescent="0.25">
      <c r="E1015" s="16">
        <f t="shared" ca="1" si="30"/>
        <v>0.5218579538228123</v>
      </c>
      <c r="F1015" s="16">
        <f t="shared" ca="1" si="31"/>
        <v>6.5413401253372552</v>
      </c>
    </row>
    <row r="1016" spans="5:6" x14ac:dyDescent="0.25">
      <c r="E1016" s="16">
        <f t="shared" ca="1" si="30"/>
        <v>0.80570864369042228</v>
      </c>
      <c r="F1016" s="16">
        <f t="shared" ca="1" si="31"/>
        <v>9.9003479002371932</v>
      </c>
    </row>
    <row r="1017" spans="5:6" x14ac:dyDescent="0.25">
      <c r="E1017" s="16">
        <f t="shared" ca="1" si="30"/>
        <v>0.16500576775642206</v>
      </c>
      <c r="F1017" s="16">
        <f t="shared" ca="1" si="31"/>
        <v>3.5021827668766652</v>
      </c>
    </row>
    <row r="1018" spans="5:6" x14ac:dyDescent="0.25">
      <c r="E1018" s="16">
        <f t="shared" ca="1" si="30"/>
        <v>0.44669948275503024</v>
      </c>
      <c r="F1018" s="16">
        <f t="shared" ca="1" si="31"/>
        <v>5.8844848098977236</v>
      </c>
    </row>
    <row r="1019" spans="5:6" x14ac:dyDescent="0.25">
      <c r="E1019" s="16">
        <f t="shared" ca="1" si="30"/>
        <v>0.80335640961183763</v>
      </c>
      <c r="F1019" s="16">
        <f t="shared" ca="1" si="31"/>
        <v>9.8600572018464856</v>
      </c>
    </row>
    <row r="1020" spans="5:6" x14ac:dyDescent="0.25">
      <c r="E1020" s="16">
        <f t="shared" ca="1" si="30"/>
        <v>0.8597732220766402</v>
      </c>
      <c r="F1020" s="16">
        <f t="shared" ca="1" si="31"/>
        <v>10.963325195398534</v>
      </c>
    </row>
    <row r="1021" spans="5:6" x14ac:dyDescent="0.25">
      <c r="E1021" s="16">
        <f t="shared" ca="1" si="30"/>
        <v>5.7857136591145664E-2</v>
      </c>
      <c r="F1021" s="16">
        <f t="shared" ca="1" si="31"/>
        <v>2.2888201109470554</v>
      </c>
    </row>
    <row r="1022" spans="5:6" x14ac:dyDescent="0.25">
      <c r="E1022" s="16">
        <f t="shared" ca="1" si="30"/>
        <v>0.9618632122962737</v>
      </c>
      <c r="F1022" s="16">
        <f t="shared" ca="1" si="31"/>
        <v>14.837719484590263</v>
      </c>
    </row>
    <row r="1023" spans="5:6" x14ac:dyDescent="0.25">
      <c r="E1023" s="16">
        <f t="shared" ca="1" si="30"/>
        <v>0.77695034918526595</v>
      </c>
      <c r="F1023" s="16">
        <f t="shared" ca="1" si="31"/>
        <v>9.4329200473278227</v>
      </c>
    </row>
    <row r="1024" spans="5:6" x14ac:dyDescent="0.25">
      <c r="E1024" s="16">
        <f t="shared" ca="1" si="30"/>
        <v>0.21401635597304436</v>
      </c>
      <c r="F1024" s="16">
        <f t="shared" ca="1" si="31"/>
        <v>3.9459309852859334</v>
      </c>
    </row>
    <row r="1025" spans="5:6" x14ac:dyDescent="0.25">
      <c r="E1025" s="16">
        <f t="shared" ca="1" si="30"/>
        <v>0.31518667129749622</v>
      </c>
      <c r="F1025" s="16">
        <f t="shared" ca="1" si="31"/>
        <v>4.796236106551679</v>
      </c>
    </row>
    <row r="1026" spans="5:6" x14ac:dyDescent="0.25">
      <c r="E1026" s="16">
        <f t="shared" ca="1" si="30"/>
        <v>0.17243689589616573</v>
      </c>
      <c r="F1026" s="16">
        <f t="shared" ca="1" si="31"/>
        <v>3.5717993434355835</v>
      </c>
    </row>
    <row r="1027" spans="5:6" x14ac:dyDescent="0.25">
      <c r="E1027" s="16">
        <f t="shared" ca="1" si="30"/>
        <v>0.72562316158501838</v>
      </c>
      <c r="F1027" s="16">
        <f t="shared" ca="1" si="31"/>
        <v>8.7070713545268461</v>
      </c>
    </row>
    <row r="1028" spans="5:6" x14ac:dyDescent="0.25">
      <c r="E1028" s="16">
        <f t="shared" ref="E1028:E1091" ca="1" si="32">RAND()</f>
        <v>9.5146636560438758E-2</v>
      </c>
      <c r="F1028" s="16">
        <f t="shared" ref="F1028:F1091" ca="1" si="33">_xlfn.CHISQ.INV(E1028,$C$3)</f>
        <v>2.776807150598875</v>
      </c>
    </row>
    <row r="1029" spans="5:6" x14ac:dyDescent="0.25">
      <c r="E1029" s="16">
        <f t="shared" ca="1" si="32"/>
        <v>0.56081267365595477</v>
      </c>
      <c r="F1029" s="16">
        <f t="shared" ca="1" si="33"/>
        <v>6.9016891152506057</v>
      </c>
    </row>
    <row r="1030" spans="5:6" x14ac:dyDescent="0.25">
      <c r="E1030" s="16">
        <f t="shared" ca="1" si="32"/>
        <v>0.103375392974415</v>
      </c>
      <c r="F1030" s="16">
        <f t="shared" ca="1" si="33"/>
        <v>2.8715559924084064</v>
      </c>
    </row>
    <row r="1031" spans="5:6" x14ac:dyDescent="0.25">
      <c r="E1031" s="16">
        <f t="shared" ca="1" si="32"/>
        <v>0.68817419809121982</v>
      </c>
      <c r="F1031" s="16">
        <f t="shared" ca="1" si="33"/>
        <v>8.2409711611336274</v>
      </c>
    </row>
    <row r="1032" spans="5:6" x14ac:dyDescent="0.25">
      <c r="E1032" s="16">
        <f t="shared" ca="1" si="32"/>
        <v>0.45837220289301894</v>
      </c>
      <c r="F1032" s="16">
        <f t="shared" ca="1" si="33"/>
        <v>5.9839233430632888</v>
      </c>
    </row>
    <row r="1033" spans="5:6" x14ac:dyDescent="0.25">
      <c r="E1033" s="16">
        <f t="shared" ca="1" si="32"/>
        <v>0.32252905751399108</v>
      </c>
      <c r="F1033" s="16">
        <f t="shared" ca="1" si="33"/>
        <v>4.8564930208968686</v>
      </c>
    </row>
    <row r="1034" spans="5:6" x14ac:dyDescent="0.25">
      <c r="E1034" s="16">
        <f t="shared" ca="1" si="32"/>
        <v>0.90460678279034368</v>
      </c>
      <c r="F1034" s="16">
        <f t="shared" ca="1" si="33"/>
        <v>12.160803909914986</v>
      </c>
    </row>
    <row r="1035" spans="5:6" x14ac:dyDescent="0.25">
      <c r="E1035" s="16">
        <f t="shared" ca="1" si="32"/>
        <v>0.42909857756191883</v>
      </c>
      <c r="F1035" s="16">
        <f t="shared" ca="1" si="33"/>
        <v>5.7359134818902486</v>
      </c>
    </row>
    <row r="1036" spans="5:6" x14ac:dyDescent="0.25">
      <c r="E1036" s="16">
        <f t="shared" ca="1" si="32"/>
        <v>0.22222549814710713</v>
      </c>
      <c r="F1036" s="16">
        <f t="shared" ca="1" si="33"/>
        <v>4.0173705155391364</v>
      </c>
    </row>
    <row r="1037" spans="5:6" x14ac:dyDescent="0.25">
      <c r="E1037" s="16">
        <f t="shared" ca="1" si="32"/>
        <v>0.44969655937157216</v>
      </c>
      <c r="F1037" s="16">
        <f t="shared" ca="1" si="33"/>
        <v>5.9099429304776825</v>
      </c>
    </row>
    <row r="1038" spans="5:6" x14ac:dyDescent="0.25">
      <c r="E1038" s="16">
        <f t="shared" ca="1" si="32"/>
        <v>0.44575961848418966</v>
      </c>
      <c r="F1038" s="16">
        <f t="shared" ca="1" si="33"/>
        <v>5.876511382156588</v>
      </c>
    </row>
    <row r="1039" spans="5:6" x14ac:dyDescent="0.25">
      <c r="E1039" s="16">
        <f t="shared" ca="1" si="32"/>
        <v>0.25501152014341255</v>
      </c>
      <c r="F1039" s="16">
        <f t="shared" ca="1" si="33"/>
        <v>4.2971270851756609</v>
      </c>
    </row>
    <row r="1040" spans="5:6" x14ac:dyDescent="0.25">
      <c r="E1040" s="16">
        <f t="shared" ca="1" si="32"/>
        <v>0.94617640296070238</v>
      </c>
      <c r="F1040" s="16">
        <f t="shared" ca="1" si="33"/>
        <v>13.85487363975677</v>
      </c>
    </row>
    <row r="1041" spans="5:6" x14ac:dyDescent="0.25">
      <c r="E1041" s="16">
        <f t="shared" ca="1" si="32"/>
        <v>0.50117385552443305</v>
      </c>
      <c r="F1041" s="16">
        <f t="shared" ca="1" si="33"/>
        <v>6.3562054458112822</v>
      </c>
    </row>
    <row r="1042" spans="5:6" x14ac:dyDescent="0.25">
      <c r="E1042" s="16">
        <f t="shared" ca="1" si="32"/>
        <v>0.655339967924365</v>
      </c>
      <c r="F1042" s="16">
        <f t="shared" ca="1" si="33"/>
        <v>7.8648732861256789</v>
      </c>
    </row>
    <row r="1043" spans="5:6" x14ac:dyDescent="0.25">
      <c r="E1043" s="16">
        <f t="shared" ca="1" si="32"/>
        <v>0.50151160804081274</v>
      </c>
      <c r="F1043" s="16">
        <f t="shared" ca="1" si="33"/>
        <v>6.3591983086785939</v>
      </c>
    </row>
    <row r="1044" spans="5:6" x14ac:dyDescent="0.25">
      <c r="E1044" s="16">
        <f t="shared" ca="1" si="32"/>
        <v>0.80030510410940281</v>
      </c>
      <c r="F1044" s="16">
        <f t="shared" ca="1" si="33"/>
        <v>9.808381180382888</v>
      </c>
    </row>
    <row r="1045" spans="5:6" x14ac:dyDescent="0.25">
      <c r="E1045" s="16">
        <f t="shared" ca="1" si="32"/>
        <v>0.53581756258812929</v>
      </c>
      <c r="F1045" s="16">
        <f t="shared" ca="1" si="33"/>
        <v>6.668585030700303</v>
      </c>
    </row>
    <row r="1046" spans="5:6" x14ac:dyDescent="0.25">
      <c r="E1046" s="16">
        <f t="shared" ca="1" si="32"/>
        <v>0.12038363037003752</v>
      </c>
      <c r="F1046" s="16">
        <f t="shared" ca="1" si="33"/>
        <v>3.0576713969338902</v>
      </c>
    </row>
    <row r="1047" spans="5:6" x14ac:dyDescent="0.25">
      <c r="E1047" s="16">
        <f t="shared" ca="1" si="32"/>
        <v>0.49691203414629159</v>
      </c>
      <c r="F1047" s="16">
        <f t="shared" ca="1" si="33"/>
        <v>6.3185222939414665</v>
      </c>
    </row>
    <row r="1048" spans="5:6" x14ac:dyDescent="0.25">
      <c r="E1048" s="16">
        <f t="shared" ca="1" si="32"/>
        <v>0.76457345234577767</v>
      </c>
      <c r="F1048" s="16">
        <f t="shared" ca="1" si="33"/>
        <v>9.2466918079833285</v>
      </c>
    </row>
    <row r="1049" spans="5:6" x14ac:dyDescent="0.25">
      <c r="E1049" s="16">
        <f t="shared" ca="1" si="32"/>
        <v>6.9735088614963137E-2</v>
      </c>
      <c r="F1049" s="16">
        <f t="shared" ca="1" si="33"/>
        <v>2.457476930265579</v>
      </c>
    </row>
    <row r="1050" spans="5:6" x14ac:dyDescent="0.25">
      <c r="E1050" s="16">
        <f t="shared" ca="1" si="32"/>
        <v>0.59812998778036142</v>
      </c>
      <c r="F1050" s="16">
        <f t="shared" ca="1" si="33"/>
        <v>7.26449600753591</v>
      </c>
    </row>
    <row r="1051" spans="5:6" x14ac:dyDescent="0.25">
      <c r="E1051" s="16">
        <f t="shared" ca="1" si="32"/>
        <v>0.82421062791362476</v>
      </c>
      <c r="F1051" s="16">
        <f t="shared" ca="1" si="33"/>
        <v>10.23225555218186</v>
      </c>
    </row>
    <row r="1052" spans="5:6" x14ac:dyDescent="0.25">
      <c r="E1052" s="16">
        <f t="shared" ca="1" si="32"/>
        <v>0.17029943982410345</v>
      </c>
      <c r="F1052" s="16">
        <f t="shared" ca="1" si="33"/>
        <v>3.5518771395784841</v>
      </c>
    </row>
    <row r="1053" spans="5:6" x14ac:dyDescent="0.25">
      <c r="E1053" s="16">
        <f t="shared" ca="1" si="32"/>
        <v>0.92281114023954791</v>
      </c>
      <c r="F1053" s="16">
        <f t="shared" ca="1" si="33"/>
        <v>12.797879246445845</v>
      </c>
    </row>
    <row r="1054" spans="5:6" x14ac:dyDescent="0.25">
      <c r="E1054" s="16">
        <f t="shared" ca="1" si="32"/>
        <v>2.8007105546952182E-2</v>
      </c>
      <c r="F1054" s="16">
        <f t="shared" ca="1" si="33"/>
        <v>1.758461440471154</v>
      </c>
    </row>
    <row r="1055" spans="5:6" x14ac:dyDescent="0.25">
      <c r="E1055" s="16">
        <f t="shared" ca="1" si="32"/>
        <v>0.50292063850539737</v>
      </c>
      <c r="F1055" s="16">
        <f t="shared" ca="1" si="33"/>
        <v>6.3716942412098039</v>
      </c>
    </row>
    <row r="1056" spans="5:6" x14ac:dyDescent="0.25">
      <c r="E1056" s="16">
        <f t="shared" ca="1" si="32"/>
        <v>0.18793110656984746</v>
      </c>
      <c r="F1056" s="16">
        <f t="shared" ca="1" si="33"/>
        <v>3.7139783029422468</v>
      </c>
    </row>
    <row r="1057" spans="5:6" x14ac:dyDescent="0.25">
      <c r="E1057" s="16">
        <f t="shared" ca="1" si="32"/>
        <v>0.22278368167619977</v>
      </c>
      <c r="F1057" s="16">
        <f t="shared" ca="1" si="33"/>
        <v>4.0222048454678196</v>
      </c>
    </row>
    <row r="1058" spans="5:6" x14ac:dyDescent="0.25">
      <c r="E1058" s="16">
        <f t="shared" ca="1" si="32"/>
        <v>0.31820035212643671</v>
      </c>
      <c r="F1058" s="16">
        <f t="shared" ca="1" si="33"/>
        <v>4.8209765329165322</v>
      </c>
    </row>
    <row r="1059" spans="5:6" x14ac:dyDescent="0.25">
      <c r="E1059" s="16">
        <f t="shared" ca="1" si="32"/>
        <v>0.87677764770064059</v>
      </c>
      <c r="F1059" s="16">
        <f t="shared" ca="1" si="33"/>
        <v>11.371319948001068</v>
      </c>
    </row>
    <row r="1060" spans="5:6" x14ac:dyDescent="0.25">
      <c r="E1060" s="16">
        <f t="shared" ca="1" si="32"/>
        <v>0.34487781575951093</v>
      </c>
      <c r="F1060" s="16">
        <f t="shared" ca="1" si="33"/>
        <v>5.0396682363619369</v>
      </c>
    </row>
    <row r="1061" spans="5:6" x14ac:dyDescent="0.25">
      <c r="E1061" s="16">
        <f t="shared" ca="1" si="32"/>
        <v>0.34880507507168912</v>
      </c>
      <c r="F1061" s="16">
        <f t="shared" ca="1" si="33"/>
        <v>5.0718530365120795</v>
      </c>
    </row>
    <row r="1062" spans="5:6" x14ac:dyDescent="0.25">
      <c r="E1062" s="16">
        <f t="shared" ca="1" si="32"/>
        <v>0.46815513618722704</v>
      </c>
      <c r="F1062" s="16">
        <f t="shared" ca="1" si="33"/>
        <v>6.0678908319999989</v>
      </c>
    </row>
    <row r="1063" spans="5:6" x14ac:dyDescent="0.25">
      <c r="E1063" s="16">
        <f t="shared" ca="1" si="32"/>
        <v>0.62131931677550123</v>
      </c>
      <c r="F1063" s="16">
        <f t="shared" ca="1" si="33"/>
        <v>7.5005835339324136</v>
      </c>
    </row>
    <row r="1064" spans="5:6" x14ac:dyDescent="0.25">
      <c r="E1064" s="16">
        <f t="shared" ca="1" si="32"/>
        <v>0.53749404603701312</v>
      </c>
      <c r="F1064" s="16">
        <f t="shared" ca="1" si="33"/>
        <v>6.6840013530152369</v>
      </c>
    </row>
    <row r="1065" spans="5:6" x14ac:dyDescent="0.25">
      <c r="E1065" s="16">
        <f t="shared" ca="1" si="32"/>
        <v>6.7283803389510122E-2</v>
      </c>
      <c r="F1065" s="16">
        <f t="shared" ca="1" si="33"/>
        <v>2.4239198921658431</v>
      </c>
    </row>
    <row r="1066" spans="5:6" x14ac:dyDescent="0.25">
      <c r="E1066" s="16">
        <f t="shared" ca="1" si="32"/>
        <v>0.32573550711264987</v>
      </c>
      <c r="F1066" s="16">
        <f t="shared" ca="1" si="33"/>
        <v>4.8827892619025066</v>
      </c>
    </row>
    <row r="1067" spans="5:6" x14ac:dyDescent="0.25">
      <c r="E1067" s="16">
        <f t="shared" ca="1" si="32"/>
        <v>0.38352606216579954</v>
      </c>
      <c r="F1067" s="16">
        <f t="shared" ca="1" si="33"/>
        <v>5.3570798273239673</v>
      </c>
    </row>
    <row r="1068" spans="5:6" x14ac:dyDescent="0.25">
      <c r="E1068" s="16">
        <f t="shared" ca="1" si="32"/>
        <v>0.30221953612940078</v>
      </c>
      <c r="F1068" s="16">
        <f t="shared" ca="1" si="33"/>
        <v>4.6896144628061922</v>
      </c>
    </row>
    <row r="1069" spans="5:6" x14ac:dyDescent="0.25">
      <c r="E1069" s="16">
        <f t="shared" ca="1" si="32"/>
        <v>0.86492500944328821</v>
      </c>
      <c r="F1069" s="16">
        <f t="shared" ca="1" si="33"/>
        <v>11.082164347325495</v>
      </c>
    </row>
    <row r="1070" spans="5:6" x14ac:dyDescent="0.25">
      <c r="E1070" s="16">
        <f t="shared" ca="1" si="32"/>
        <v>0.90968543688822778</v>
      </c>
      <c r="F1070" s="16">
        <f t="shared" ca="1" si="33"/>
        <v>12.326687884176229</v>
      </c>
    </row>
    <row r="1071" spans="5:6" x14ac:dyDescent="0.25">
      <c r="E1071" s="16">
        <f t="shared" ca="1" si="32"/>
        <v>0.93949449790331441</v>
      </c>
      <c r="F1071" s="16">
        <f t="shared" ca="1" si="33"/>
        <v>13.515281268964831</v>
      </c>
    </row>
    <row r="1072" spans="5:6" x14ac:dyDescent="0.25">
      <c r="E1072" s="16">
        <f t="shared" ca="1" si="32"/>
        <v>0.81350095717157234</v>
      </c>
      <c r="F1072" s="16">
        <f t="shared" ca="1" si="33"/>
        <v>10.036774651063711</v>
      </c>
    </row>
    <row r="1073" spans="5:6" x14ac:dyDescent="0.25">
      <c r="E1073" s="16">
        <f t="shared" ca="1" si="32"/>
        <v>0.58770467550308336</v>
      </c>
      <c r="F1073" s="16">
        <f t="shared" ca="1" si="33"/>
        <v>7.1611587991470662</v>
      </c>
    </row>
    <row r="1074" spans="5:6" x14ac:dyDescent="0.25">
      <c r="E1074" s="16">
        <f t="shared" ca="1" si="32"/>
        <v>0.50023025801598386</v>
      </c>
      <c r="F1074" s="16">
        <f t="shared" ca="1" si="33"/>
        <v>6.3478491778903932</v>
      </c>
    </row>
    <row r="1075" spans="5:6" x14ac:dyDescent="0.25">
      <c r="E1075" s="16">
        <f t="shared" ca="1" si="32"/>
        <v>0.85233408523448462</v>
      </c>
      <c r="F1075" s="16">
        <f t="shared" ca="1" si="33"/>
        <v>10.79822081403911</v>
      </c>
    </row>
    <row r="1076" spans="5:6" x14ac:dyDescent="0.25">
      <c r="E1076" s="16">
        <f t="shared" ca="1" si="32"/>
        <v>0.14392105296034474</v>
      </c>
      <c r="F1076" s="16">
        <f t="shared" ca="1" si="33"/>
        <v>3.2985558320347876</v>
      </c>
    </row>
    <row r="1077" spans="5:6" x14ac:dyDescent="0.25">
      <c r="E1077" s="16">
        <f t="shared" ca="1" si="32"/>
        <v>0.95155917095864007</v>
      </c>
      <c r="F1077" s="16">
        <f t="shared" ca="1" si="33"/>
        <v>14.158038446698921</v>
      </c>
    </row>
    <row r="1078" spans="5:6" x14ac:dyDescent="0.25">
      <c r="E1078" s="16">
        <f t="shared" ca="1" si="32"/>
        <v>5.0996501739118516E-2</v>
      </c>
      <c r="F1078" s="16">
        <f t="shared" ca="1" si="33"/>
        <v>2.1832799917101346</v>
      </c>
    </row>
    <row r="1079" spans="5:6" x14ac:dyDescent="0.25">
      <c r="E1079" s="16">
        <f t="shared" ca="1" si="32"/>
        <v>0.7894065992576762</v>
      </c>
      <c r="F1079" s="16">
        <f t="shared" ca="1" si="33"/>
        <v>9.6289515722343513</v>
      </c>
    </row>
    <row r="1080" spans="5:6" x14ac:dyDescent="0.25">
      <c r="E1080" s="16">
        <f t="shared" ca="1" si="32"/>
        <v>0.48770074043927136</v>
      </c>
      <c r="F1080" s="16">
        <f t="shared" ca="1" si="33"/>
        <v>6.2375740659442007</v>
      </c>
    </row>
    <row r="1081" spans="5:6" x14ac:dyDescent="0.25">
      <c r="E1081" s="16">
        <f t="shared" ca="1" si="32"/>
        <v>0.81041967613752741</v>
      </c>
      <c r="F1081" s="16">
        <f t="shared" ca="1" si="33"/>
        <v>9.9822720329703962</v>
      </c>
    </row>
    <row r="1082" spans="5:6" x14ac:dyDescent="0.25">
      <c r="E1082" s="16">
        <f t="shared" ca="1" si="32"/>
        <v>0.53595661017768104</v>
      </c>
      <c r="F1082" s="16">
        <f t="shared" ca="1" si="33"/>
        <v>6.6698625279593715</v>
      </c>
    </row>
    <row r="1083" spans="5:6" x14ac:dyDescent="0.25">
      <c r="E1083" s="16">
        <f t="shared" ca="1" si="32"/>
        <v>0.26787312383785078</v>
      </c>
      <c r="F1083" s="16">
        <f t="shared" ca="1" si="33"/>
        <v>4.4049810535220599</v>
      </c>
    </row>
    <row r="1084" spans="5:6" x14ac:dyDescent="0.25">
      <c r="E1084" s="16">
        <f t="shared" ca="1" si="32"/>
        <v>0.94536121821155528</v>
      </c>
      <c r="F1084" s="16">
        <f t="shared" ca="1" si="33"/>
        <v>13.811426434136104</v>
      </c>
    </row>
    <row r="1085" spans="5:6" x14ac:dyDescent="0.25">
      <c r="E1085" s="16">
        <f t="shared" ca="1" si="32"/>
        <v>0.67970176947240113</v>
      </c>
      <c r="F1085" s="16">
        <f t="shared" ca="1" si="33"/>
        <v>8.1413132556490027</v>
      </c>
    </row>
    <row r="1086" spans="5:6" x14ac:dyDescent="0.25">
      <c r="E1086" s="16">
        <f t="shared" ca="1" si="32"/>
        <v>0.63640822766912886</v>
      </c>
      <c r="F1086" s="16">
        <f t="shared" ca="1" si="33"/>
        <v>7.6593083376510371</v>
      </c>
    </row>
    <row r="1087" spans="5:6" x14ac:dyDescent="0.25">
      <c r="E1087" s="16">
        <f t="shared" ca="1" si="32"/>
        <v>0.41911248759338282</v>
      </c>
      <c r="F1087" s="16">
        <f t="shared" ca="1" si="33"/>
        <v>5.6522605825284682</v>
      </c>
    </row>
    <row r="1088" spans="5:6" x14ac:dyDescent="0.25">
      <c r="E1088" s="16">
        <f t="shared" ca="1" si="32"/>
        <v>0.41589113227480046</v>
      </c>
      <c r="F1088" s="16">
        <f t="shared" ca="1" si="33"/>
        <v>5.6253635577765992</v>
      </c>
    </row>
    <row r="1089" spans="5:6" x14ac:dyDescent="0.25">
      <c r="E1089" s="16">
        <f t="shared" ca="1" si="32"/>
        <v>0.51108146719769543</v>
      </c>
      <c r="F1089" s="16">
        <f t="shared" ca="1" si="33"/>
        <v>6.4444045087498392</v>
      </c>
    </row>
    <row r="1090" spans="5:6" x14ac:dyDescent="0.25">
      <c r="E1090" s="16">
        <f t="shared" ca="1" si="32"/>
        <v>7.8903996598723047E-2</v>
      </c>
      <c r="F1090" s="16">
        <f t="shared" ca="1" si="33"/>
        <v>2.5781785294938926</v>
      </c>
    </row>
    <row r="1091" spans="5:6" x14ac:dyDescent="0.25">
      <c r="E1091" s="16">
        <f t="shared" ca="1" si="32"/>
        <v>0.79794845930273262</v>
      </c>
      <c r="F1091" s="16">
        <f t="shared" ca="1" si="33"/>
        <v>9.7689131538644318</v>
      </c>
    </row>
    <row r="1092" spans="5:6" x14ac:dyDescent="0.25">
      <c r="E1092" s="16">
        <f t="shared" ref="E1092:E1155" ca="1" si="34">RAND()</f>
        <v>3.9986375941555408E-2</v>
      </c>
      <c r="F1092" s="16">
        <f t="shared" ref="F1092:F1155" ca="1" si="35">_xlfn.CHISQ.INV(E1092,$C$3)</f>
        <v>1.9968660069156756</v>
      </c>
    </row>
    <row r="1093" spans="5:6" x14ac:dyDescent="0.25">
      <c r="E1093" s="16">
        <f t="shared" ca="1" si="34"/>
        <v>3.1189338018517088E-2</v>
      </c>
      <c r="F1093" s="16">
        <f t="shared" ca="1" si="35"/>
        <v>1.8266144421652599</v>
      </c>
    </row>
    <row r="1094" spans="5:6" x14ac:dyDescent="0.25">
      <c r="E1094" s="16">
        <f t="shared" ca="1" si="34"/>
        <v>0.62771837880091219</v>
      </c>
      <c r="F1094" s="16">
        <f t="shared" ca="1" si="35"/>
        <v>7.5673749332910329</v>
      </c>
    </row>
    <row r="1095" spans="5:6" x14ac:dyDescent="0.25">
      <c r="E1095" s="16">
        <f t="shared" ca="1" si="34"/>
        <v>0.22254205719530062</v>
      </c>
      <c r="F1095" s="16">
        <f t="shared" ca="1" si="35"/>
        <v>4.0201125277984513</v>
      </c>
    </row>
    <row r="1096" spans="5:6" x14ac:dyDescent="0.25">
      <c r="E1096" s="16">
        <f t="shared" ca="1" si="34"/>
        <v>0.86207510632060758</v>
      </c>
      <c r="F1096" s="16">
        <f t="shared" ca="1" si="35"/>
        <v>11.015947870177515</v>
      </c>
    </row>
    <row r="1097" spans="5:6" x14ac:dyDescent="0.25">
      <c r="E1097" s="16">
        <f t="shared" ca="1" si="34"/>
        <v>0.77407141297193527</v>
      </c>
      <c r="F1097" s="16">
        <f t="shared" ca="1" si="35"/>
        <v>9.3888762067961853</v>
      </c>
    </row>
    <row r="1098" spans="5:6" x14ac:dyDescent="0.25">
      <c r="E1098" s="16">
        <f t="shared" ca="1" si="34"/>
        <v>0.52939656545981273</v>
      </c>
      <c r="F1098" s="16">
        <f t="shared" ca="1" si="35"/>
        <v>6.6098116387640529</v>
      </c>
    </row>
    <row r="1099" spans="5:6" x14ac:dyDescent="0.25">
      <c r="E1099" s="16">
        <f t="shared" ca="1" si="34"/>
        <v>0.92579694208421648</v>
      </c>
      <c r="F1099" s="16">
        <f t="shared" ca="1" si="35"/>
        <v>12.915144927509232</v>
      </c>
    </row>
    <row r="1100" spans="5:6" x14ac:dyDescent="0.25">
      <c r="E1100" s="16">
        <f t="shared" ca="1" si="34"/>
        <v>0.2361507099461827</v>
      </c>
      <c r="F1100" s="16">
        <f t="shared" ca="1" si="35"/>
        <v>4.1371721985547758</v>
      </c>
    </row>
    <row r="1101" spans="5:6" x14ac:dyDescent="0.25">
      <c r="E1101" s="16">
        <f t="shared" ca="1" si="34"/>
        <v>0.48588548126606057</v>
      </c>
      <c r="F1101" s="16">
        <f t="shared" ca="1" si="35"/>
        <v>6.2216991403092612</v>
      </c>
    </row>
    <row r="1102" spans="5:6" x14ac:dyDescent="0.25">
      <c r="E1102" s="16">
        <f t="shared" ca="1" si="34"/>
        <v>0.6834151104190388</v>
      </c>
      <c r="F1102" s="16">
        <f t="shared" ca="1" si="35"/>
        <v>8.1847540027171455</v>
      </c>
    </row>
    <row r="1103" spans="5:6" x14ac:dyDescent="0.25">
      <c r="E1103" s="16">
        <f t="shared" ca="1" si="34"/>
        <v>0.96385815350948778</v>
      </c>
      <c r="F1103" s="16">
        <f t="shared" ca="1" si="35"/>
        <v>14.988908356497246</v>
      </c>
    </row>
    <row r="1104" spans="5:6" x14ac:dyDescent="0.25">
      <c r="E1104" s="16">
        <f t="shared" ca="1" si="34"/>
        <v>0.58628715981807333</v>
      </c>
      <c r="F1104" s="16">
        <f t="shared" ca="1" si="35"/>
        <v>7.1472329723905244</v>
      </c>
    </row>
    <row r="1105" spans="5:6" x14ac:dyDescent="0.25">
      <c r="E1105" s="16">
        <f t="shared" ca="1" si="34"/>
        <v>0.32862662993597602</v>
      </c>
      <c r="F1105" s="16">
        <f t="shared" ca="1" si="35"/>
        <v>4.9064923251477239</v>
      </c>
    </row>
    <row r="1106" spans="5:6" x14ac:dyDescent="0.25">
      <c r="E1106" s="16">
        <f t="shared" ca="1" si="34"/>
        <v>0.7220179155110783</v>
      </c>
      <c r="F1106" s="16">
        <f t="shared" ca="1" si="35"/>
        <v>8.6601912281005049</v>
      </c>
    </row>
    <row r="1107" spans="5:6" x14ac:dyDescent="0.25">
      <c r="E1107" s="16">
        <f t="shared" ca="1" si="34"/>
        <v>0.13717764227560336</v>
      </c>
      <c r="F1107" s="16">
        <f t="shared" ca="1" si="35"/>
        <v>3.2312014209007325</v>
      </c>
    </row>
    <row r="1108" spans="5:6" x14ac:dyDescent="0.25">
      <c r="E1108" s="16">
        <f t="shared" ca="1" si="34"/>
        <v>0.13444800908966736</v>
      </c>
      <c r="F1108" s="16">
        <f t="shared" ca="1" si="35"/>
        <v>3.2035844848744519</v>
      </c>
    </row>
    <row r="1109" spans="5:6" x14ac:dyDescent="0.25">
      <c r="E1109" s="16">
        <f t="shared" ca="1" si="34"/>
        <v>0.9631128908159976</v>
      </c>
      <c r="F1109" s="16">
        <f t="shared" ca="1" si="35"/>
        <v>14.93153497764609</v>
      </c>
    </row>
    <row r="1110" spans="5:6" x14ac:dyDescent="0.25">
      <c r="E1110" s="16">
        <f t="shared" ca="1" si="34"/>
        <v>0.34685689250609597</v>
      </c>
      <c r="F1110" s="16">
        <f t="shared" ca="1" si="35"/>
        <v>5.0558865145048539</v>
      </c>
    </row>
    <row r="1111" spans="5:6" x14ac:dyDescent="0.25">
      <c r="E1111" s="16">
        <f t="shared" ca="1" si="34"/>
        <v>0.730170784403259</v>
      </c>
      <c r="F1111" s="16">
        <f t="shared" ca="1" si="35"/>
        <v>8.7668811322047198</v>
      </c>
    </row>
    <row r="1112" spans="5:6" x14ac:dyDescent="0.25">
      <c r="E1112" s="16">
        <f t="shared" ca="1" si="34"/>
        <v>0.35973881641003302</v>
      </c>
      <c r="F1112" s="16">
        <f t="shared" ca="1" si="35"/>
        <v>5.161506311785538</v>
      </c>
    </row>
    <row r="1113" spans="5:6" x14ac:dyDescent="0.25">
      <c r="E1113" s="16">
        <f t="shared" ca="1" si="34"/>
        <v>0.49050508643755819</v>
      </c>
      <c r="F1113" s="16">
        <f t="shared" ca="1" si="35"/>
        <v>6.2621481624831299</v>
      </c>
    </row>
    <row r="1114" spans="5:6" x14ac:dyDescent="0.25">
      <c r="E1114" s="16">
        <f t="shared" ca="1" si="34"/>
        <v>0.66989571746726162</v>
      </c>
      <c r="F1114" s="16">
        <f t="shared" ca="1" si="35"/>
        <v>8.0283088074421247</v>
      </c>
    </row>
    <row r="1115" spans="5:6" x14ac:dyDescent="0.25">
      <c r="E1115" s="16">
        <f t="shared" ca="1" si="34"/>
        <v>0.90409979684465991</v>
      </c>
      <c r="F1115" s="16">
        <f t="shared" ca="1" si="35"/>
        <v>12.144681662319289</v>
      </c>
    </row>
    <row r="1116" spans="5:6" x14ac:dyDescent="0.25">
      <c r="E1116" s="16">
        <f t="shared" ca="1" si="34"/>
        <v>0.74832185990740774</v>
      </c>
      <c r="F1116" s="16">
        <f t="shared" ca="1" si="35"/>
        <v>9.0136413040039827</v>
      </c>
    </row>
    <row r="1117" spans="5:6" x14ac:dyDescent="0.25">
      <c r="E1117" s="16">
        <f t="shared" ca="1" si="34"/>
        <v>0.21505347434678479</v>
      </c>
      <c r="F1117" s="16">
        <f t="shared" ca="1" si="35"/>
        <v>3.9549929410486961</v>
      </c>
    </row>
    <row r="1118" spans="5:6" x14ac:dyDescent="0.25">
      <c r="E1118" s="16">
        <f t="shared" ca="1" si="34"/>
        <v>0.65555549060680307</v>
      </c>
      <c r="F1118" s="16">
        <f t="shared" ca="1" si="35"/>
        <v>7.8672576618967076</v>
      </c>
    </row>
    <row r="1119" spans="5:6" x14ac:dyDescent="0.25">
      <c r="E1119" s="16">
        <f t="shared" ca="1" si="34"/>
        <v>0.55060581768302919</v>
      </c>
      <c r="F1119" s="16">
        <f t="shared" ca="1" si="35"/>
        <v>6.8056327745333682</v>
      </c>
    </row>
    <row r="1120" spans="5:6" x14ac:dyDescent="0.25">
      <c r="E1120" s="16">
        <f t="shared" ca="1" si="34"/>
        <v>0.50418856123634737</v>
      </c>
      <c r="F1120" s="16">
        <f t="shared" ca="1" si="35"/>
        <v>6.3829531470610759</v>
      </c>
    </row>
    <row r="1121" spans="5:6" x14ac:dyDescent="0.25">
      <c r="E1121" s="16">
        <f t="shared" ca="1" si="34"/>
        <v>0.82695519942950424</v>
      </c>
      <c r="F1121" s="16">
        <f t="shared" ca="1" si="35"/>
        <v>10.283957299829607</v>
      </c>
    </row>
    <row r="1122" spans="5:6" x14ac:dyDescent="0.25">
      <c r="E1122" s="16">
        <f t="shared" ca="1" si="34"/>
        <v>0.86066761687477811</v>
      </c>
      <c r="F1122" s="16">
        <f t="shared" ca="1" si="35"/>
        <v>10.983682150597422</v>
      </c>
    </row>
    <row r="1123" spans="5:6" x14ac:dyDescent="0.25">
      <c r="E1123" s="16">
        <f t="shared" ca="1" si="34"/>
        <v>0.46183716996876545</v>
      </c>
      <c r="F1123" s="16">
        <f t="shared" ca="1" si="35"/>
        <v>6.0135949958118555</v>
      </c>
    </row>
    <row r="1124" spans="5:6" x14ac:dyDescent="0.25">
      <c r="E1124" s="16">
        <f t="shared" ca="1" si="34"/>
        <v>0.9012000693708222</v>
      </c>
      <c r="F1124" s="16">
        <f t="shared" ca="1" si="35"/>
        <v>12.053908706828652</v>
      </c>
    </row>
    <row r="1125" spans="5:6" x14ac:dyDescent="0.25">
      <c r="E1125" s="16">
        <f t="shared" ca="1" si="34"/>
        <v>0.50208671102035618</v>
      </c>
      <c r="F1125" s="16">
        <f t="shared" ca="1" si="35"/>
        <v>6.364296565151796</v>
      </c>
    </row>
    <row r="1126" spans="5:6" x14ac:dyDescent="0.25">
      <c r="E1126" s="16">
        <f t="shared" ca="1" si="34"/>
        <v>0.41637376782310687</v>
      </c>
      <c r="F1126" s="16">
        <f t="shared" ca="1" si="35"/>
        <v>5.6293907734398045</v>
      </c>
    </row>
    <row r="1127" spans="5:6" x14ac:dyDescent="0.25">
      <c r="E1127" s="16">
        <f t="shared" ca="1" si="34"/>
        <v>0.26229014359338443</v>
      </c>
      <c r="F1127" s="16">
        <f t="shared" ca="1" si="35"/>
        <v>4.3582697505368024</v>
      </c>
    </row>
    <row r="1128" spans="5:6" x14ac:dyDescent="0.25">
      <c r="E1128" s="16">
        <f t="shared" ca="1" si="34"/>
        <v>0.47395538903483092</v>
      </c>
      <c r="F1128" s="16">
        <f t="shared" ca="1" si="35"/>
        <v>6.1179666703101603</v>
      </c>
    </row>
    <row r="1129" spans="5:6" x14ac:dyDescent="0.25">
      <c r="E1129" s="16">
        <f t="shared" ca="1" si="34"/>
        <v>6.4349643696442138E-2</v>
      </c>
      <c r="F1129" s="16">
        <f t="shared" ca="1" si="35"/>
        <v>2.382947830663519</v>
      </c>
    </row>
    <row r="1130" spans="5:6" x14ac:dyDescent="0.25">
      <c r="E1130" s="16">
        <f t="shared" ca="1" si="34"/>
        <v>0.80878275278867784</v>
      </c>
      <c r="F1130" s="16">
        <f t="shared" ca="1" si="35"/>
        <v>9.9536166255626135</v>
      </c>
    </row>
    <row r="1131" spans="5:6" x14ac:dyDescent="0.25">
      <c r="E1131" s="16">
        <f t="shared" ca="1" si="34"/>
        <v>0.43468068378731739</v>
      </c>
      <c r="F1131" s="16">
        <f t="shared" ca="1" si="35"/>
        <v>5.782867911739225</v>
      </c>
    </row>
    <row r="1132" spans="5:6" x14ac:dyDescent="0.25">
      <c r="E1132" s="16">
        <f t="shared" ca="1" si="34"/>
        <v>2.0366527112017918E-2</v>
      </c>
      <c r="F1132" s="16">
        <f t="shared" ca="1" si="35"/>
        <v>1.5740843876577937</v>
      </c>
    </row>
    <row r="1133" spans="5:6" x14ac:dyDescent="0.25">
      <c r="E1133" s="16">
        <f t="shared" ca="1" si="34"/>
        <v>0.16340992726273695</v>
      </c>
      <c r="F1133" s="16">
        <f t="shared" ca="1" si="35"/>
        <v>3.4870987649403236</v>
      </c>
    </row>
    <row r="1134" spans="5:6" x14ac:dyDescent="0.25">
      <c r="E1134" s="16">
        <f t="shared" ca="1" si="34"/>
        <v>0.73829874715568944</v>
      </c>
      <c r="F1134" s="16">
        <f t="shared" ca="1" si="35"/>
        <v>8.8757365466823277</v>
      </c>
    </row>
    <row r="1135" spans="5:6" x14ac:dyDescent="0.25">
      <c r="E1135" s="16">
        <f t="shared" ca="1" si="34"/>
        <v>0.38996395487838598</v>
      </c>
      <c r="F1135" s="16">
        <f t="shared" ca="1" si="35"/>
        <v>5.4102027342711212</v>
      </c>
    </row>
    <row r="1136" spans="5:6" x14ac:dyDescent="0.25">
      <c r="E1136" s="16">
        <f t="shared" ca="1" si="34"/>
        <v>0.67311650804749679</v>
      </c>
      <c r="F1136" s="16">
        <f t="shared" ca="1" si="35"/>
        <v>8.065157378236675</v>
      </c>
    </row>
    <row r="1137" spans="5:6" x14ac:dyDescent="0.25">
      <c r="E1137" s="16">
        <f t="shared" ca="1" si="34"/>
        <v>0.43467567906289195</v>
      </c>
      <c r="F1137" s="16">
        <f t="shared" ca="1" si="35"/>
        <v>5.7828257482665748</v>
      </c>
    </row>
    <row r="1138" spans="5:6" x14ac:dyDescent="0.25">
      <c r="E1138" s="16">
        <f t="shared" ca="1" si="34"/>
        <v>0.98340195743058934</v>
      </c>
      <c r="F1138" s="16">
        <f t="shared" ca="1" si="35"/>
        <v>17.126565351750958</v>
      </c>
    </row>
    <row r="1139" spans="5:6" x14ac:dyDescent="0.25">
      <c r="E1139" s="16">
        <f t="shared" ca="1" si="34"/>
        <v>0.36193338694997745</v>
      </c>
      <c r="F1139" s="16">
        <f t="shared" ca="1" si="35"/>
        <v>5.1795140766588901</v>
      </c>
    </row>
    <row r="1140" spans="5:6" x14ac:dyDescent="0.25">
      <c r="E1140" s="16">
        <f t="shared" ca="1" si="34"/>
        <v>3.4353684461142064E-2</v>
      </c>
      <c r="F1140" s="16">
        <f t="shared" ca="1" si="35"/>
        <v>1.890600909836335</v>
      </c>
    </row>
    <row r="1141" spans="5:6" x14ac:dyDescent="0.25">
      <c r="E1141" s="16">
        <f t="shared" ca="1" si="34"/>
        <v>0.11773214191043946</v>
      </c>
      <c r="F1141" s="16">
        <f t="shared" ca="1" si="35"/>
        <v>3.0294146803181454</v>
      </c>
    </row>
    <row r="1142" spans="5:6" x14ac:dyDescent="0.25">
      <c r="E1142" s="16">
        <f t="shared" ca="1" si="34"/>
        <v>0.22222098550926939</v>
      </c>
      <c r="F1142" s="16">
        <f t="shared" ca="1" si="35"/>
        <v>4.017331420746336</v>
      </c>
    </row>
    <row r="1143" spans="5:6" x14ac:dyDescent="0.25">
      <c r="E1143" s="16">
        <f t="shared" ca="1" si="34"/>
        <v>0.46961771158526</v>
      </c>
      <c r="F1143" s="16">
        <f t="shared" ca="1" si="35"/>
        <v>6.0804966909167186</v>
      </c>
    </row>
    <row r="1144" spans="5:6" x14ac:dyDescent="0.25">
      <c r="E1144" s="16">
        <f t="shared" ca="1" si="34"/>
        <v>0.60321027925173032</v>
      </c>
      <c r="F1144" s="16">
        <f t="shared" ca="1" si="35"/>
        <v>7.3154588803682934</v>
      </c>
    </row>
    <row r="1145" spans="5:6" x14ac:dyDescent="0.25">
      <c r="E1145" s="16">
        <f t="shared" ca="1" si="34"/>
        <v>0.82069325614874811</v>
      </c>
      <c r="F1145" s="16">
        <f t="shared" ca="1" si="35"/>
        <v>10.16697927386943</v>
      </c>
    </row>
    <row r="1146" spans="5:6" x14ac:dyDescent="0.25">
      <c r="E1146" s="16">
        <f t="shared" ca="1" si="34"/>
        <v>2.6742217698205173E-2</v>
      </c>
      <c r="F1146" s="16">
        <f t="shared" ca="1" si="35"/>
        <v>1.7301509780589666</v>
      </c>
    </row>
    <row r="1147" spans="5:6" x14ac:dyDescent="0.25">
      <c r="E1147" s="16">
        <f t="shared" ca="1" si="34"/>
        <v>0.35221206527869853</v>
      </c>
      <c r="F1147" s="16">
        <f t="shared" ca="1" si="35"/>
        <v>5.0997799375666037</v>
      </c>
    </row>
    <row r="1148" spans="5:6" x14ac:dyDescent="0.25">
      <c r="E1148" s="16">
        <f t="shared" ca="1" si="34"/>
        <v>0.5245303543008264</v>
      </c>
      <c r="F1148" s="16">
        <f t="shared" ca="1" si="35"/>
        <v>6.5655488286793657</v>
      </c>
    </row>
    <row r="1149" spans="5:6" x14ac:dyDescent="0.25">
      <c r="E1149" s="16">
        <f t="shared" ca="1" si="34"/>
        <v>0.16747963298358959</v>
      </c>
      <c r="F1149" s="16">
        <f t="shared" ca="1" si="35"/>
        <v>3.5254704194962159</v>
      </c>
    </row>
    <row r="1150" spans="5:6" x14ac:dyDescent="0.25">
      <c r="E1150" s="16">
        <f t="shared" ca="1" si="34"/>
        <v>0.79893860733863864</v>
      </c>
      <c r="F1150" s="16">
        <f t="shared" ca="1" si="35"/>
        <v>9.7854493236806928</v>
      </c>
    </row>
    <row r="1151" spans="5:6" x14ac:dyDescent="0.25">
      <c r="E1151" s="16">
        <f t="shared" ca="1" si="34"/>
        <v>0.98112453074374273</v>
      </c>
      <c r="F1151" s="16">
        <f t="shared" ca="1" si="35"/>
        <v>16.779388476671787</v>
      </c>
    </row>
    <row r="1152" spans="5:6" x14ac:dyDescent="0.25">
      <c r="E1152" s="16">
        <f t="shared" ca="1" si="34"/>
        <v>0.40292903710236061</v>
      </c>
      <c r="F1152" s="16">
        <f t="shared" ca="1" si="35"/>
        <v>5.5175242575448245</v>
      </c>
    </row>
    <row r="1153" spans="5:6" x14ac:dyDescent="0.25">
      <c r="E1153" s="16">
        <f t="shared" ca="1" si="34"/>
        <v>0.61035048588345386</v>
      </c>
      <c r="F1153" s="16">
        <f t="shared" ca="1" si="35"/>
        <v>7.3877892335428461</v>
      </c>
    </row>
    <row r="1154" spans="5:6" x14ac:dyDescent="0.25">
      <c r="E1154" s="16">
        <f t="shared" ca="1" si="34"/>
        <v>0.10521193765250625</v>
      </c>
      <c r="F1154" s="16">
        <f t="shared" ca="1" si="35"/>
        <v>2.8922470695004434</v>
      </c>
    </row>
    <row r="1155" spans="5:6" x14ac:dyDescent="0.25">
      <c r="E1155" s="16">
        <f t="shared" ca="1" si="34"/>
        <v>0.21129785417215197</v>
      </c>
      <c r="F1155" s="16">
        <f t="shared" ca="1" si="35"/>
        <v>3.9221252286394357</v>
      </c>
    </row>
    <row r="1156" spans="5:6" x14ac:dyDescent="0.25">
      <c r="E1156" s="16">
        <f t="shared" ref="E1156:E1219" ca="1" si="36">RAND()</f>
        <v>0.64690408445359049</v>
      </c>
      <c r="F1156" s="16">
        <f t="shared" ref="F1156:F1219" ca="1" si="37">_xlfn.CHISQ.INV(E1156,$C$3)</f>
        <v>7.7723441134693863</v>
      </c>
    </row>
    <row r="1157" spans="5:6" x14ac:dyDescent="0.25">
      <c r="E1157" s="16">
        <f t="shared" ca="1" si="36"/>
        <v>0.39116537878147351</v>
      </c>
      <c r="F1157" s="16">
        <f t="shared" ca="1" si="37"/>
        <v>5.4201278714876437</v>
      </c>
    </row>
    <row r="1158" spans="5:6" x14ac:dyDescent="0.25">
      <c r="E1158" s="16">
        <f t="shared" ca="1" si="36"/>
        <v>0.44761790022295866</v>
      </c>
      <c r="F1158" s="16">
        <f t="shared" ca="1" si="37"/>
        <v>5.8922809097609781</v>
      </c>
    </row>
    <row r="1159" spans="5:6" x14ac:dyDescent="0.25">
      <c r="E1159" s="16">
        <f t="shared" ca="1" si="36"/>
        <v>0.2706047317707948</v>
      </c>
      <c r="F1159" s="16">
        <f t="shared" ca="1" si="37"/>
        <v>4.4277812891608708</v>
      </c>
    </row>
    <row r="1160" spans="5:6" x14ac:dyDescent="0.25">
      <c r="E1160" s="16">
        <f t="shared" ca="1" si="36"/>
        <v>0.36908094114127088</v>
      </c>
      <c r="F1160" s="16">
        <f t="shared" ca="1" si="37"/>
        <v>5.2382058502321529</v>
      </c>
    </row>
    <row r="1161" spans="5:6" x14ac:dyDescent="0.25">
      <c r="E1161" s="16">
        <f t="shared" ca="1" si="36"/>
        <v>0.63046815638662357</v>
      </c>
      <c r="F1161" s="16">
        <f t="shared" ca="1" si="37"/>
        <v>7.5963095841784831</v>
      </c>
    </row>
    <row r="1162" spans="5:6" x14ac:dyDescent="0.25">
      <c r="E1162" s="16">
        <f t="shared" ca="1" si="36"/>
        <v>0.4384667637738261</v>
      </c>
      <c r="F1162" s="16">
        <f t="shared" ca="1" si="37"/>
        <v>5.8147995622056339</v>
      </c>
    </row>
    <row r="1163" spans="5:6" x14ac:dyDescent="0.25">
      <c r="E1163" s="16">
        <f t="shared" ca="1" si="36"/>
        <v>3.4891040213915314E-2</v>
      </c>
      <c r="F1163" s="16">
        <f t="shared" ca="1" si="37"/>
        <v>1.9011352027857333</v>
      </c>
    </row>
    <row r="1164" spans="5:6" x14ac:dyDescent="0.25">
      <c r="E1164" s="16">
        <f t="shared" ca="1" si="36"/>
        <v>5.7068969392976454E-2</v>
      </c>
      <c r="F1164" s="16">
        <f t="shared" ca="1" si="37"/>
        <v>2.2770358908682864</v>
      </c>
    </row>
    <row r="1165" spans="5:6" x14ac:dyDescent="0.25">
      <c r="E1165" s="16">
        <f t="shared" ca="1" si="36"/>
        <v>0.71493493647922435</v>
      </c>
      <c r="F1165" s="16">
        <f t="shared" ca="1" si="37"/>
        <v>8.5694169022042921</v>
      </c>
    </row>
    <row r="1166" spans="5:6" x14ac:dyDescent="0.25">
      <c r="E1166" s="16">
        <f t="shared" ca="1" si="36"/>
        <v>0.56986183991364425</v>
      </c>
      <c r="F1166" s="16">
        <f t="shared" ca="1" si="37"/>
        <v>6.9879252606354649</v>
      </c>
    </row>
    <row r="1167" spans="5:6" x14ac:dyDescent="0.25">
      <c r="E1167" s="16">
        <f t="shared" ca="1" si="36"/>
        <v>0.7943380225339971</v>
      </c>
      <c r="F1167" s="16">
        <f t="shared" ca="1" si="37"/>
        <v>9.7091746256414879</v>
      </c>
    </row>
    <row r="1168" spans="5:6" x14ac:dyDescent="0.25">
      <c r="E1168" s="16">
        <f t="shared" ca="1" si="36"/>
        <v>0.83961339843832961</v>
      </c>
      <c r="F1168" s="16">
        <f t="shared" ca="1" si="37"/>
        <v>10.531778898611524</v>
      </c>
    </row>
    <row r="1169" spans="5:6" x14ac:dyDescent="0.25">
      <c r="E1169" s="16">
        <f t="shared" ca="1" si="36"/>
        <v>0.74058307398595036</v>
      </c>
      <c r="F1169" s="16">
        <f t="shared" ca="1" si="37"/>
        <v>8.9067996055531236</v>
      </c>
    </row>
    <row r="1170" spans="5:6" x14ac:dyDescent="0.25">
      <c r="E1170" s="16">
        <f t="shared" ca="1" si="36"/>
        <v>0.81268132108917457</v>
      </c>
      <c r="F1170" s="16">
        <f t="shared" ca="1" si="37"/>
        <v>10.022203931610157</v>
      </c>
    </row>
    <row r="1171" spans="5:6" x14ac:dyDescent="0.25">
      <c r="E1171" s="16">
        <f t="shared" ca="1" si="36"/>
        <v>0.54729789730467338</v>
      </c>
      <c r="F1171" s="16">
        <f t="shared" ca="1" si="37"/>
        <v>6.774765122513335</v>
      </c>
    </row>
    <row r="1172" spans="5:6" x14ac:dyDescent="0.25">
      <c r="E1172" s="16">
        <f t="shared" ca="1" si="36"/>
        <v>0.94897518090670974</v>
      </c>
      <c r="F1172" s="16">
        <f t="shared" ca="1" si="37"/>
        <v>14.008813474068932</v>
      </c>
    </row>
    <row r="1173" spans="5:6" x14ac:dyDescent="0.25">
      <c r="E1173" s="16">
        <f t="shared" ca="1" si="36"/>
        <v>0.31731797307702259</v>
      </c>
      <c r="F1173" s="16">
        <f t="shared" ca="1" si="37"/>
        <v>4.8137340046452408</v>
      </c>
    </row>
    <row r="1174" spans="5:6" x14ac:dyDescent="0.25">
      <c r="E1174" s="16">
        <f t="shared" ca="1" si="36"/>
        <v>0.17398271947413779</v>
      </c>
      <c r="F1174" s="16">
        <f t="shared" ca="1" si="37"/>
        <v>3.5861578501702747</v>
      </c>
    </row>
    <row r="1175" spans="5:6" x14ac:dyDescent="0.25">
      <c r="E1175" s="16">
        <f t="shared" ca="1" si="36"/>
        <v>0.70800905618843013</v>
      </c>
      <c r="F1175" s="16">
        <f t="shared" ca="1" si="37"/>
        <v>8.4822852981332311</v>
      </c>
    </row>
    <row r="1176" spans="5:6" x14ac:dyDescent="0.25">
      <c r="E1176" s="16">
        <f t="shared" ca="1" si="36"/>
        <v>0.12195921962583589</v>
      </c>
      <c r="F1176" s="16">
        <f t="shared" ca="1" si="37"/>
        <v>3.0743426078651055</v>
      </c>
    </row>
    <row r="1177" spans="5:6" x14ac:dyDescent="0.25">
      <c r="E1177" s="16">
        <f t="shared" ca="1" si="36"/>
        <v>0.68667543300191081</v>
      </c>
      <c r="F1177" s="16">
        <f t="shared" ca="1" si="37"/>
        <v>8.2232000438294737</v>
      </c>
    </row>
    <row r="1178" spans="5:6" x14ac:dyDescent="0.25">
      <c r="E1178" s="16">
        <f t="shared" ca="1" si="36"/>
        <v>0.80799124625545005</v>
      </c>
      <c r="F1178" s="16">
        <f t="shared" ca="1" si="37"/>
        <v>9.9398337699836148</v>
      </c>
    </row>
    <row r="1179" spans="5:6" x14ac:dyDescent="0.25">
      <c r="E1179" s="16">
        <f t="shared" ca="1" si="36"/>
        <v>0.44913731379014443</v>
      </c>
      <c r="F1179" s="16">
        <f t="shared" ca="1" si="37"/>
        <v>5.9051887684560294</v>
      </c>
    </row>
    <row r="1180" spans="5:6" x14ac:dyDescent="0.25">
      <c r="E1180" s="16">
        <f t="shared" ca="1" si="36"/>
        <v>0.90442030825480435</v>
      </c>
      <c r="F1180" s="16">
        <f t="shared" ca="1" si="37"/>
        <v>12.15486508759213</v>
      </c>
    </row>
    <row r="1181" spans="5:6" x14ac:dyDescent="0.25">
      <c r="E1181" s="16">
        <f t="shared" ca="1" si="36"/>
        <v>0.84186866320236831</v>
      </c>
      <c r="F1181" s="16">
        <f t="shared" ca="1" si="37"/>
        <v>10.577665801750914</v>
      </c>
    </row>
    <row r="1182" spans="5:6" x14ac:dyDescent="0.25">
      <c r="E1182" s="16">
        <f t="shared" ca="1" si="36"/>
        <v>0.65503272194641426</v>
      </c>
      <c r="F1182" s="16">
        <f t="shared" ca="1" si="37"/>
        <v>7.8614759440807891</v>
      </c>
    </row>
    <row r="1183" spans="5:6" x14ac:dyDescent="0.25">
      <c r="E1183" s="16">
        <f t="shared" ca="1" si="36"/>
        <v>0.2571598744462088</v>
      </c>
      <c r="F1183" s="16">
        <f t="shared" ca="1" si="37"/>
        <v>4.3152043622580987</v>
      </c>
    </row>
    <row r="1184" spans="5:6" x14ac:dyDescent="0.25">
      <c r="E1184" s="16">
        <f t="shared" ca="1" si="36"/>
        <v>0.29210158793677765</v>
      </c>
      <c r="F1184" s="16">
        <f t="shared" ca="1" si="37"/>
        <v>4.6061647319440775</v>
      </c>
    </row>
    <row r="1185" spans="5:6" x14ac:dyDescent="0.25">
      <c r="E1185" s="16">
        <f t="shared" ca="1" si="36"/>
        <v>0.32760728418094076</v>
      </c>
      <c r="F1185" s="16">
        <f t="shared" ca="1" si="37"/>
        <v>4.8981358333766281</v>
      </c>
    </row>
    <row r="1186" spans="5:6" x14ac:dyDescent="0.25">
      <c r="E1186" s="16">
        <f t="shared" ca="1" si="36"/>
        <v>0.80916763957728155</v>
      </c>
      <c r="F1186" s="16">
        <f t="shared" ca="1" si="37"/>
        <v>9.9603359469494155</v>
      </c>
    </row>
    <row r="1187" spans="5:6" x14ac:dyDescent="0.25">
      <c r="E1187" s="16">
        <f t="shared" ca="1" si="36"/>
        <v>0.60069465086712726</v>
      </c>
      <c r="F1187" s="16">
        <f t="shared" ca="1" si="37"/>
        <v>7.2901724014347842</v>
      </c>
    </row>
    <row r="1188" spans="5:6" x14ac:dyDescent="0.25">
      <c r="E1188" s="16">
        <f t="shared" ca="1" si="36"/>
        <v>0.89697391118751812</v>
      </c>
      <c r="F1188" s="16">
        <f t="shared" ca="1" si="37"/>
        <v>11.925783422401832</v>
      </c>
    </row>
    <row r="1189" spans="5:6" x14ac:dyDescent="0.25">
      <c r="E1189" s="16">
        <f t="shared" ca="1" si="36"/>
        <v>0.98603039174123885</v>
      </c>
      <c r="F1189" s="16">
        <f t="shared" ca="1" si="37"/>
        <v>17.588801940905924</v>
      </c>
    </row>
    <row r="1190" spans="5:6" x14ac:dyDescent="0.25">
      <c r="E1190" s="16">
        <f t="shared" ca="1" si="36"/>
        <v>0.28265650730127523</v>
      </c>
      <c r="F1190" s="16">
        <f t="shared" ca="1" si="37"/>
        <v>4.5279961683160712</v>
      </c>
    </row>
    <row r="1191" spans="5:6" x14ac:dyDescent="0.25">
      <c r="E1191" s="16">
        <f t="shared" ca="1" si="36"/>
        <v>0.44997066787141615</v>
      </c>
      <c r="F1191" s="16">
        <f t="shared" ca="1" si="37"/>
        <v>5.9122737694535559</v>
      </c>
    </row>
    <row r="1192" spans="5:6" x14ac:dyDescent="0.25">
      <c r="E1192" s="16">
        <f t="shared" ca="1" si="36"/>
        <v>0.62429246772001967</v>
      </c>
      <c r="F1192" s="16">
        <f t="shared" ca="1" si="37"/>
        <v>7.5315230874876606</v>
      </c>
    </row>
    <row r="1193" spans="5:6" x14ac:dyDescent="0.25">
      <c r="E1193" s="16">
        <f t="shared" ca="1" si="36"/>
        <v>0.71088812473287066</v>
      </c>
      <c r="F1193" s="16">
        <f t="shared" ca="1" si="37"/>
        <v>8.5183152846350048</v>
      </c>
    </row>
    <row r="1194" spans="5:6" x14ac:dyDescent="0.25">
      <c r="E1194" s="16">
        <f t="shared" ca="1" si="36"/>
        <v>0.86968332261021231</v>
      </c>
      <c r="F1194" s="16">
        <f t="shared" ca="1" si="37"/>
        <v>11.195479383729412</v>
      </c>
    </row>
    <row r="1195" spans="5:6" x14ac:dyDescent="0.25">
      <c r="E1195" s="16">
        <f t="shared" ca="1" si="36"/>
        <v>0.75170797421836066</v>
      </c>
      <c r="F1195" s="16">
        <f t="shared" ca="1" si="37"/>
        <v>9.0611990969961624</v>
      </c>
    </row>
    <row r="1196" spans="5:6" x14ac:dyDescent="0.25">
      <c r="E1196" s="16">
        <f t="shared" ca="1" si="36"/>
        <v>0.96093948333810031</v>
      </c>
      <c r="F1196" s="16">
        <f t="shared" ca="1" si="37"/>
        <v>14.770202643746922</v>
      </c>
    </row>
    <row r="1197" spans="5:6" x14ac:dyDescent="0.25">
      <c r="E1197" s="16">
        <f t="shared" ca="1" si="36"/>
        <v>0.55570146456359071</v>
      </c>
      <c r="F1197" s="16">
        <f t="shared" ca="1" si="37"/>
        <v>6.8534317598766892</v>
      </c>
    </row>
    <row r="1198" spans="5:6" x14ac:dyDescent="0.25">
      <c r="E1198" s="16">
        <f t="shared" ca="1" si="36"/>
        <v>0.48413276189206822</v>
      </c>
      <c r="F1198" s="16">
        <f t="shared" ca="1" si="37"/>
        <v>6.2063945878067859</v>
      </c>
    </row>
    <row r="1199" spans="5:6" x14ac:dyDescent="0.25">
      <c r="E1199" s="16">
        <f t="shared" ca="1" si="36"/>
        <v>0.73665055897131881</v>
      </c>
      <c r="F1199" s="16">
        <f t="shared" ca="1" si="37"/>
        <v>8.8534540947259028</v>
      </c>
    </row>
    <row r="1200" spans="5:6" x14ac:dyDescent="0.25">
      <c r="E1200" s="16">
        <f t="shared" ca="1" si="36"/>
        <v>0.16976864175058348</v>
      </c>
      <c r="F1200" s="16">
        <f t="shared" ca="1" si="37"/>
        <v>3.5469173197394857</v>
      </c>
    </row>
    <row r="1201" spans="5:6" x14ac:dyDescent="0.25">
      <c r="E1201" s="16">
        <f t="shared" ca="1" si="36"/>
        <v>7.1263535219346252E-2</v>
      </c>
      <c r="F1201" s="16">
        <f t="shared" ca="1" si="37"/>
        <v>2.4781086423212844</v>
      </c>
    </row>
    <row r="1202" spans="5:6" x14ac:dyDescent="0.25">
      <c r="E1202" s="16">
        <f t="shared" ca="1" si="36"/>
        <v>0.1792354607597032</v>
      </c>
      <c r="F1202" s="16">
        <f t="shared" ca="1" si="37"/>
        <v>3.6346502356571353</v>
      </c>
    </row>
    <row r="1203" spans="5:6" x14ac:dyDescent="0.25">
      <c r="E1203" s="16">
        <f t="shared" ca="1" si="36"/>
        <v>7.7897792214093542E-2</v>
      </c>
      <c r="F1203" s="16">
        <f t="shared" ca="1" si="37"/>
        <v>2.5652737882746348</v>
      </c>
    </row>
    <row r="1204" spans="5:6" x14ac:dyDescent="0.25">
      <c r="E1204" s="16">
        <f t="shared" ca="1" si="36"/>
        <v>0.77804932124391202</v>
      </c>
      <c r="F1204" s="16">
        <f t="shared" ca="1" si="37"/>
        <v>9.4498536484493663</v>
      </c>
    </row>
    <row r="1205" spans="5:6" x14ac:dyDescent="0.25">
      <c r="E1205" s="16">
        <f t="shared" ca="1" si="36"/>
        <v>0.77222286955643749</v>
      </c>
      <c r="F1205" s="16">
        <f t="shared" ca="1" si="37"/>
        <v>9.3608333048803196</v>
      </c>
    </row>
    <row r="1206" spans="5:6" x14ac:dyDescent="0.25">
      <c r="E1206" s="16">
        <f t="shared" ca="1" si="36"/>
        <v>0.66939265066379305</v>
      </c>
      <c r="F1206" s="16">
        <f t="shared" ca="1" si="37"/>
        <v>8.0225763994725128</v>
      </c>
    </row>
    <row r="1207" spans="5:6" x14ac:dyDescent="0.25">
      <c r="E1207" s="16">
        <f t="shared" ca="1" si="36"/>
        <v>0.14673215812333307</v>
      </c>
      <c r="F1207" s="16">
        <f t="shared" ca="1" si="37"/>
        <v>3.3262877383739218</v>
      </c>
    </row>
    <row r="1208" spans="5:6" x14ac:dyDescent="0.25">
      <c r="E1208" s="16">
        <f t="shared" ca="1" si="36"/>
        <v>0.43909408912996117</v>
      </c>
      <c r="F1208" s="16">
        <f t="shared" ca="1" si="37"/>
        <v>5.8200972405983116</v>
      </c>
    </row>
    <row r="1209" spans="5:6" x14ac:dyDescent="0.25">
      <c r="E1209" s="16">
        <f t="shared" ca="1" si="36"/>
        <v>0.53146948475820621</v>
      </c>
      <c r="F1209" s="16">
        <f t="shared" ca="1" si="37"/>
        <v>6.6287392203179563</v>
      </c>
    </row>
    <row r="1210" spans="5:6" x14ac:dyDescent="0.25">
      <c r="E1210" s="16">
        <f t="shared" ca="1" si="36"/>
        <v>0.93742703408814931</v>
      </c>
      <c r="F1210" s="16">
        <f t="shared" ca="1" si="37"/>
        <v>13.417186809759162</v>
      </c>
    </row>
    <row r="1211" spans="5:6" x14ac:dyDescent="0.25">
      <c r="E1211" s="16">
        <f t="shared" ca="1" si="36"/>
        <v>0.20564360804519333</v>
      </c>
      <c r="F1211" s="16">
        <f t="shared" ca="1" si="37"/>
        <v>3.8723579009753206</v>
      </c>
    </row>
    <row r="1212" spans="5:6" x14ac:dyDescent="0.25">
      <c r="E1212" s="16">
        <f t="shared" ca="1" si="36"/>
        <v>0.41940888696118761</v>
      </c>
      <c r="F1212" s="16">
        <f t="shared" ca="1" si="37"/>
        <v>5.6547374734742695</v>
      </c>
    </row>
    <row r="1213" spans="5:6" x14ac:dyDescent="0.25">
      <c r="E1213" s="16">
        <f t="shared" ca="1" si="36"/>
        <v>0.89316850605370146</v>
      </c>
      <c r="F1213" s="16">
        <f t="shared" ca="1" si="37"/>
        <v>11.814357289138862</v>
      </c>
    </row>
    <row r="1214" spans="5:6" x14ac:dyDescent="0.25">
      <c r="E1214" s="16">
        <f t="shared" ca="1" si="36"/>
        <v>0.31579289291495061</v>
      </c>
      <c r="F1214" s="16">
        <f t="shared" ca="1" si="37"/>
        <v>4.8012137971513589</v>
      </c>
    </row>
    <row r="1215" spans="5:6" x14ac:dyDescent="0.25">
      <c r="E1215" s="16">
        <f t="shared" ca="1" si="36"/>
        <v>0.66492300259249382</v>
      </c>
      <c r="F1215" s="16">
        <f t="shared" ca="1" si="37"/>
        <v>7.971914272541829</v>
      </c>
    </row>
    <row r="1216" spans="5:6" x14ac:dyDescent="0.25">
      <c r="E1216" s="16">
        <f t="shared" ca="1" si="36"/>
        <v>0.96516691439964131</v>
      </c>
      <c r="F1216" s="16">
        <f t="shared" ca="1" si="37"/>
        <v>15.092396729023852</v>
      </c>
    </row>
    <row r="1217" spans="5:6" x14ac:dyDescent="0.25">
      <c r="E1217" s="16">
        <f t="shared" ca="1" si="36"/>
        <v>0.49659065525411905</v>
      </c>
      <c r="F1217" s="16">
        <f t="shared" ca="1" si="37"/>
        <v>6.3156866923609991</v>
      </c>
    </row>
    <row r="1218" spans="5:6" x14ac:dyDescent="0.25">
      <c r="E1218" s="16">
        <f t="shared" ca="1" si="36"/>
        <v>0.39700654386059175</v>
      </c>
      <c r="F1218" s="16">
        <f t="shared" ca="1" si="37"/>
        <v>5.4684385871627983</v>
      </c>
    </row>
    <row r="1219" spans="5:6" x14ac:dyDescent="0.25">
      <c r="E1219" s="16">
        <f t="shared" ca="1" si="36"/>
        <v>4.9140243137744788E-2</v>
      </c>
      <c r="F1219" s="16">
        <f t="shared" ca="1" si="37"/>
        <v>2.1534713736168865</v>
      </c>
    </row>
    <row r="1220" spans="5:6" x14ac:dyDescent="0.25">
      <c r="E1220" s="16">
        <f t="shared" ref="E1220:E1283" ca="1" si="38">RAND()</f>
        <v>2.684524435051705E-2</v>
      </c>
      <c r="F1220" s="16">
        <f t="shared" ref="F1220:F1283" ca="1" si="39">_xlfn.CHISQ.INV(E1220,$C$3)</f>
        <v>1.732485186087604</v>
      </c>
    </row>
    <row r="1221" spans="5:6" x14ac:dyDescent="0.25">
      <c r="E1221" s="16">
        <f t="shared" ca="1" si="38"/>
        <v>0.49254717303725348</v>
      </c>
      <c r="F1221" s="16">
        <f t="shared" ca="1" si="39"/>
        <v>6.280081001424036</v>
      </c>
    </row>
    <row r="1222" spans="5:6" x14ac:dyDescent="0.25">
      <c r="E1222" s="16">
        <f t="shared" ca="1" si="38"/>
        <v>4.1166063842950296E-2</v>
      </c>
      <c r="F1222" s="16">
        <f t="shared" ca="1" si="39"/>
        <v>2.0180615607926038</v>
      </c>
    </row>
    <row r="1223" spans="5:6" x14ac:dyDescent="0.25">
      <c r="E1223" s="16">
        <f t="shared" ca="1" si="38"/>
        <v>0.31195082945861574</v>
      </c>
      <c r="F1223" s="16">
        <f t="shared" ca="1" si="39"/>
        <v>4.7696573477575841</v>
      </c>
    </row>
    <row r="1224" spans="5:6" x14ac:dyDescent="0.25">
      <c r="E1224" s="16">
        <f t="shared" ca="1" si="38"/>
        <v>0.59896603480554267</v>
      </c>
      <c r="F1224" s="16">
        <f t="shared" ca="1" si="39"/>
        <v>7.2728548579194259</v>
      </c>
    </row>
    <row r="1225" spans="5:6" x14ac:dyDescent="0.25">
      <c r="E1225" s="16">
        <f t="shared" ca="1" si="38"/>
        <v>0.77039898053199252</v>
      </c>
      <c r="F1225" s="16">
        <f t="shared" ca="1" si="39"/>
        <v>9.3333427945892158</v>
      </c>
    </row>
    <row r="1226" spans="5:6" x14ac:dyDescent="0.25">
      <c r="E1226" s="16">
        <f t="shared" ca="1" si="38"/>
        <v>0.86563366044389289</v>
      </c>
      <c r="F1226" s="16">
        <f t="shared" ca="1" si="39"/>
        <v>11.098817862656285</v>
      </c>
    </row>
    <row r="1227" spans="5:6" x14ac:dyDescent="0.25">
      <c r="E1227" s="16">
        <f t="shared" ca="1" si="38"/>
        <v>0.67661541029490602</v>
      </c>
      <c r="F1227" s="16">
        <f t="shared" ca="1" si="39"/>
        <v>8.1054824311886904</v>
      </c>
    </row>
    <row r="1228" spans="5:6" x14ac:dyDescent="0.25">
      <c r="E1228" s="16">
        <f t="shared" ca="1" si="38"/>
        <v>0.17111630938300793</v>
      </c>
      <c r="F1228" s="16">
        <f t="shared" ca="1" si="39"/>
        <v>3.559500259151954</v>
      </c>
    </row>
    <row r="1229" spans="5:6" x14ac:dyDescent="0.25">
      <c r="E1229" s="16">
        <f t="shared" ca="1" si="38"/>
        <v>0.31512723334283921</v>
      </c>
      <c r="F1229" s="16">
        <f t="shared" ca="1" si="39"/>
        <v>4.7957480329094198</v>
      </c>
    </row>
    <row r="1230" spans="5:6" x14ac:dyDescent="0.25">
      <c r="E1230" s="16">
        <f t="shared" ca="1" si="38"/>
        <v>0.78853829715742374</v>
      </c>
      <c r="F1230" s="16">
        <f t="shared" ca="1" si="39"/>
        <v>9.6149854440878642</v>
      </c>
    </row>
    <row r="1231" spans="5:6" x14ac:dyDescent="0.25">
      <c r="E1231" s="16">
        <f t="shared" ca="1" si="38"/>
        <v>0.73876373196801137</v>
      </c>
      <c r="F1231" s="16">
        <f t="shared" ca="1" si="39"/>
        <v>8.8820424844567771</v>
      </c>
    </row>
    <row r="1232" spans="5:6" x14ac:dyDescent="0.25">
      <c r="E1232" s="16">
        <f t="shared" ca="1" si="38"/>
        <v>0.17051400908434777</v>
      </c>
      <c r="F1232" s="16">
        <f t="shared" ca="1" si="39"/>
        <v>3.5538806681806498</v>
      </c>
    </row>
    <row r="1233" spans="5:6" x14ac:dyDescent="0.25">
      <c r="E1233" s="16">
        <f t="shared" ca="1" si="38"/>
        <v>0.74343910491526621</v>
      </c>
      <c r="F1233" s="16">
        <f t="shared" ca="1" si="39"/>
        <v>8.9459370871651664</v>
      </c>
    </row>
    <row r="1234" spans="5:6" x14ac:dyDescent="0.25">
      <c r="E1234" s="16">
        <f t="shared" ca="1" si="38"/>
        <v>0.6497835482959311</v>
      </c>
      <c r="F1234" s="16">
        <f t="shared" ca="1" si="39"/>
        <v>7.8037546011114358</v>
      </c>
    </row>
    <row r="1235" spans="5:6" x14ac:dyDescent="0.25">
      <c r="E1235" s="16">
        <f t="shared" ca="1" si="38"/>
        <v>0.41586754301517881</v>
      </c>
      <c r="F1235" s="16">
        <f t="shared" ca="1" si="39"/>
        <v>5.6251667470269497</v>
      </c>
    </row>
    <row r="1236" spans="5:6" x14ac:dyDescent="0.25">
      <c r="E1236" s="16">
        <f t="shared" ca="1" si="38"/>
        <v>0.63223722064053334</v>
      </c>
      <c r="F1236" s="16">
        <f t="shared" ca="1" si="39"/>
        <v>7.615000489430507</v>
      </c>
    </row>
    <row r="1237" spans="5:6" x14ac:dyDescent="0.25">
      <c r="E1237" s="16">
        <f t="shared" ca="1" si="38"/>
        <v>0.15231573061704762</v>
      </c>
      <c r="F1237" s="16">
        <f t="shared" ca="1" si="39"/>
        <v>3.3808075671522348</v>
      </c>
    </row>
    <row r="1238" spans="5:6" x14ac:dyDescent="0.25">
      <c r="E1238" s="16">
        <f t="shared" ca="1" si="38"/>
        <v>0.35458842618662068</v>
      </c>
      <c r="F1238" s="16">
        <f t="shared" ca="1" si="39"/>
        <v>5.119263221921674</v>
      </c>
    </row>
    <row r="1239" spans="5:6" x14ac:dyDescent="0.25">
      <c r="E1239" s="16">
        <f t="shared" ca="1" si="38"/>
        <v>0.12423089437968748</v>
      </c>
      <c r="F1239" s="16">
        <f t="shared" ca="1" si="39"/>
        <v>3.0982271697395545</v>
      </c>
    </row>
    <row r="1240" spans="5:6" x14ac:dyDescent="0.25">
      <c r="E1240" s="16">
        <f t="shared" ca="1" si="38"/>
        <v>0.33771251142215275</v>
      </c>
      <c r="F1240" s="16">
        <f t="shared" ca="1" si="39"/>
        <v>4.9809550640207458</v>
      </c>
    </row>
    <row r="1241" spans="5:6" x14ac:dyDescent="0.25">
      <c r="E1241" s="16">
        <f t="shared" ca="1" si="38"/>
        <v>0.26099672455370382</v>
      </c>
      <c r="F1241" s="16">
        <f t="shared" ca="1" si="39"/>
        <v>4.347425590929725</v>
      </c>
    </row>
    <row r="1242" spans="5:6" x14ac:dyDescent="0.25">
      <c r="E1242" s="16">
        <f t="shared" ca="1" si="38"/>
        <v>0.72441057772397544</v>
      </c>
      <c r="F1242" s="16">
        <f t="shared" ca="1" si="39"/>
        <v>8.6912516504132515</v>
      </c>
    </row>
    <row r="1243" spans="5:6" x14ac:dyDescent="0.25">
      <c r="E1243" s="16">
        <f t="shared" ca="1" si="38"/>
        <v>0.50727485700530073</v>
      </c>
      <c r="F1243" s="16">
        <f t="shared" ca="1" si="39"/>
        <v>6.4104165588055242</v>
      </c>
    </row>
    <row r="1244" spans="5:6" x14ac:dyDescent="0.25">
      <c r="E1244" s="16">
        <f t="shared" ca="1" si="38"/>
        <v>0.44245905094848603</v>
      </c>
      <c r="F1244" s="16">
        <f t="shared" ca="1" si="39"/>
        <v>5.8485479626321855</v>
      </c>
    </row>
    <row r="1245" spans="5:6" x14ac:dyDescent="0.25">
      <c r="E1245" s="16">
        <f t="shared" ca="1" si="38"/>
        <v>0.67319406233812173</v>
      </c>
      <c r="F1245" s="16">
        <f t="shared" ca="1" si="39"/>
        <v>8.0660478462527347</v>
      </c>
    </row>
    <row r="1246" spans="5:6" x14ac:dyDescent="0.25">
      <c r="E1246" s="16">
        <f t="shared" ca="1" si="38"/>
        <v>0.81041888970612697</v>
      </c>
      <c r="F1246" s="16">
        <f t="shared" ca="1" si="39"/>
        <v>9.9822582167065512</v>
      </c>
    </row>
    <row r="1247" spans="5:6" x14ac:dyDescent="0.25">
      <c r="E1247" s="16">
        <f t="shared" ca="1" si="38"/>
        <v>0.35397219306794658</v>
      </c>
      <c r="F1247" s="16">
        <f t="shared" ca="1" si="39"/>
        <v>5.1142104597507263</v>
      </c>
    </row>
    <row r="1248" spans="5:6" x14ac:dyDescent="0.25">
      <c r="E1248" s="16">
        <f t="shared" ca="1" si="38"/>
        <v>0.80540476611510592</v>
      </c>
      <c r="F1248" s="16">
        <f t="shared" ca="1" si="39"/>
        <v>9.8951202560394265</v>
      </c>
    </row>
    <row r="1249" spans="5:6" x14ac:dyDescent="0.25">
      <c r="E1249" s="16">
        <f t="shared" ca="1" si="38"/>
        <v>0.62587308087581328</v>
      </c>
      <c r="F1249" s="16">
        <f t="shared" ca="1" si="39"/>
        <v>7.548037099985935</v>
      </c>
    </row>
    <row r="1250" spans="5:6" x14ac:dyDescent="0.25">
      <c r="E1250" s="16">
        <f t="shared" ca="1" si="38"/>
        <v>0.77099892959851579</v>
      </c>
      <c r="F1250" s="16">
        <f t="shared" ca="1" si="39"/>
        <v>9.3423661303682781</v>
      </c>
    </row>
    <row r="1251" spans="5:6" x14ac:dyDescent="0.25">
      <c r="E1251" s="16">
        <f t="shared" ca="1" si="38"/>
        <v>0.48461985624932413</v>
      </c>
      <c r="F1251" s="16">
        <f t="shared" ca="1" si="39"/>
        <v>6.2106455485065375</v>
      </c>
    </row>
    <row r="1252" spans="5:6" x14ac:dyDescent="0.25">
      <c r="E1252" s="16">
        <f t="shared" ca="1" si="38"/>
        <v>0.60099874037308854</v>
      </c>
      <c r="F1252" s="16">
        <f t="shared" ca="1" si="39"/>
        <v>7.293223688392116</v>
      </c>
    </row>
    <row r="1253" spans="5:6" x14ac:dyDescent="0.25">
      <c r="E1253" s="16">
        <f t="shared" ca="1" si="38"/>
        <v>0.14669177081387941</v>
      </c>
      <c r="F1253" s="16">
        <f t="shared" ca="1" si="39"/>
        <v>3.3258906908638117</v>
      </c>
    </row>
    <row r="1254" spans="5:6" x14ac:dyDescent="0.25">
      <c r="E1254" s="16">
        <f t="shared" ca="1" si="38"/>
        <v>0.99333850136692103</v>
      </c>
      <c r="F1254" s="16">
        <f t="shared" ca="1" si="39"/>
        <v>19.537025305029825</v>
      </c>
    </row>
    <row r="1255" spans="5:6" x14ac:dyDescent="0.25">
      <c r="E1255" s="16">
        <f t="shared" ca="1" si="38"/>
        <v>0.61069347311439526</v>
      </c>
      <c r="F1255" s="16">
        <f t="shared" ca="1" si="39"/>
        <v>7.3912849295358676</v>
      </c>
    </row>
    <row r="1256" spans="5:6" x14ac:dyDescent="0.25">
      <c r="E1256" s="16">
        <f t="shared" ca="1" si="38"/>
        <v>0.79715609574319091</v>
      </c>
      <c r="F1256" s="16">
        <f t="shared" ca="1" si="39"/>
        <v>9.7557280395012285</v>
      </c>
    </row>
    <row r="1257" spans="5:6" x14ac:dyDescent="0.25">
      <c r="E1257" s="16">
        <f t="shared" ca="1" si="38"/>
        <v>0.74819252959087901</v>
      </c>
      <c r="F1257" s="16">
        <f t="shared" ca="1" si="39"/>
        <v>9.0118348335467395</v>
      </c>
    </row>
    <row r="1258" spans="5:6" x14ac:dyDescent="0.25">
      <c r="E1258" s="16">
        <f t="shared" ca="1" si="38"/>
        <v>0.26214025890382853</v>
      </c>
      <c r="F1258" s="16">
        <f t="shared" ca="1" si="39"/>
        <v>4.3570135483420147</v>
      </c>
    </row>
    <row r="1259" spans="5:6" x14ac:dyDescent="0.25">
      <c r="E1259" s="16">
        <f t="shared" ca="1" si="38"/>
        <v>0.24087211038639267</v>
      </c>
      <c r="F1259" s="16">
        <f t="shared" ca="1" si="39"/>
        <v>4.1774414432538292</v>
      </c>
    </row>
    <row r="1260" spans="5:6" x14ac:dyDescent="0.25">
      <c r="E1260" s="16">
        <f t="shared" ca="1" si="38"/>
        <v>0.92856036939346465</v>
      </c>
      <c r="F1260" s="16">
        <f t="shared" ca="1" si="39"/>
        <v>13.027564411461798</v>
      </c>
    </row>
    <row r="1261" spans="5:6" x14ac:dyDescent="0.25">
      <c r="E1261" s="16">
        <f t="shared" ca="1" si="38"/>
        <v>0.56532719005717125</v>
      </c>
      <c r="F1261" s="16">
        <f t="shared" ca="1" si="39"/>
        <v>6.9445811048824364</v>
      </c>
    </row>
    <row r="1262" spans="5:6" x14ac:dyDescent="0.25">
      <c r="E1262" s="16">
        <f t="shared" ca="1" si="38"/>
        <v>0.52803226613679044</v>
      </c>
      <c r="F1262" s="16">
        <f t="shared" ca="1" si="39"/>
        <v>6.5973781693459088</v>
      </c>
    </row>
    <row r="1263" spans="5:6" x14ac:dyDescent="0.25">
      <c r="E1263" s="16">
        <f t="shared" ca="1" si="38"/>
        <v>0.15372061969623696</v>
      </c>
      <c r="F1263" s="16">
        <f t="shared" ca="1" si="39"/>
        <v>3.3944126255169778</v>
      </c>
    </row>
    <row r="1264" spans="5:6" x14ac:dyDescent="0.25">
      <c r="E1264" s="16">
        <f t="shared" ca="1" si="38"/>
        <v>5.5011257428605909E-2</v>
      </c>
      <c r="F1264" s="16">
        <f t="shared" ca="1" si="39"/>
        <v>2.2458708869459731</v>
      </c>
    </row>
    <row r="1265" spans="5:6" x14ac:dyDescent="0.25">
      <c r="E1265" s="16">
        <f t="shared" ca="1" si="38"/>
        <v>0.46839409079662508</v>
      </c>
      <c r="F1265" s="16">
        <f t="shared" ca="1" si="39"/>
        <v>6.0699494099504205</v>
      </c>
    </row>
    <row r="1266" spans="5:6" x14ac:dyDescent="0.25">
      <c r="E1266" s="16">
        <f t="shared" ca="1" si="38"/>
        <v>0.50325695879750421</v>
      </c>
      <c r="F1266" s="16">
        <f t="shared" ca="1" si="39"/>
        <v>6.374679366630275</v>
      </c>
    </row>
    <row r="1267" spans="5:6" x14ac:dyDescent="0.25">
      <c r="E1267" s="16">
        <f t="shared" ca="1" si="38"/>
        <v>0.34622998234201552</v>
      </c>
      <c r="F1267" s="16">
        <f t="shared" ca="1" si="39"/>
        <v>5.0507489292732197</v>
      </c>
    </row>
    <row r="1268" spans="5:6" x14ac:dyDescent="0.25">
      <c r="E1268" s="16">
        <f t="shared" ca="1" si="38"/>
        <v>0.81113565170200563</v>
      </c>
      <c r="F1268" s="16">
        <f t="shared" ca="1" si="39"/>
        <v>9.994870321112046</v>
      </c>
    </row>
    <row r="1269" spans="5:6" x14ac:dyDescent="0.25">
      <c r="E1269" s="16">
        <f t="shared" ca="1" si="38"/>
        <v>0.17204638192557276</v>
      </c>
      <c r="F1269" s="16">
        <f t="shared" ca="1" si="39"/>
        <v>3.5681655147904037</v>
      </c>
    </row>
    <row r="1270" spans="5:6" x14ac:dyDescent="0.25">
      <c r="E1270" s="16">
        <f t="shared" ca="1" si="38"/>
        <v>0.37043211719292501</v>
      </c>
      <c r="F1270" s="16">
        <f t="shared" ca="1" si="39"/>
        <v>5.2493092073769345</v>
      </c>
    </row>
    <row r="1271" spans="5:6" x14ac:dyDescent="0.25">
      <c r="E1271" s="16">
        <f t="shared" ca="1" si="38"/>
        <v>0.52255565828156292</v>
      </c>
      <c r="F1271" s="16">
        <f t="shared" ca="1" si="39"/>
        <v>6.5476537899209353</v>
      </c>
    </row>
    <row r="1272" spans="5:6" x14ac:dyDescent="0.25">
      <c r="E1272" s="16">
        <f t="shared" ca="1" si="38"/>
        <v>0.77910566548356974</v>
      </c>
      <c r="F1272" s="16">
        <f t="shared" ca="1" si="39"/>
        <v>9.4661942978766387</v>
      </c>
    </row>
    <row r="1273" spans="5:6" x14ac:dyDescent="0.25">
      <c r="E1273" s="16">
        <f t="shared" ca="1" si="38"/>
        <v>0.6344471922639634</v>
      </c>
      <c r="F1273" s="16">
        <f t="shared" ca="1" si="39"/>
        <v>7.6384343871912375</v>
      </c>
    </row>
    <row r="1274" spans="5:6" x14ac:dyDescent="0.25">
      <c r="E1274" s="16">
        <f t="shared" ca="1" si="38"/>
        <v>0.12890610566572214</v>
      </c>
      <c r="F1274" s="16">
        <f t="shared" ca="1" si="39"/>
        <v>3.1468422655138131</v>
      </c>
    </row>
    <row r="1275" spans="5:6" x14ac:dyDescent="0.25">
      <c r="E1275" s="16">
        <f t="shared" ca="1" si="38"/>
        <v>0.94284773251027787</v>
      </c>
      <c r="F1275" s="16">
        <f t="shared" ca="1" si="39"/>
        <v>13.681129524169906</v>
      </c>
    </row>
    <row r="1276" spans="5:6" x14ac:dyDescent="0.25">
      <c r="E1276" s="16">
        <f t="shared" ca="1" si="38"/>
        <v>0.94177107328845844</v>
      </c>
      <c r="F1276" s="16">
        <f t="shared" ca="1" si="39"/>
        <v>13.626924786082958</v>
      </c>
    </row>
    <row r="1277" spans="5:6" x14ac:dyDescent="0.25">
      <c r="E1277" s="16">
        <f t="shared" ca="1" si="38"/>
        <v>0.51620126689194057</v>
      </c>
      <c r="F1277" s="16">
        <f t="shared" ca="1" si="39"/>
        <v>6.4903230336531248</v>
      </c>
    </row>
    <row r="1278" spans="5:6" x14ac:dyDescent="0.25">
      <c r="E1278" s="16">
        <f t="shared" ca="1" si="38"/>
        <v>0.47978601697611134</v>
      </c>
      <c r="F1278" s="16">
        <f t="shared" ca="1" si="39"/>
        <v>6.168536742223127</v>
      </c>
    </row>
    <row r="1279" spans="5:6" x14ac:dyDescent="0.25">
      <c r="E1279" s="16">
        <f t="shared" ca="1" si="38"/>
        <v>0.21540589574613289</v>
      </c>
      <c r="F1279" s="16">
        <f t="shared" ca="1" si="39"/>
        <v>3.9580697946033583</v>
      </c>
    </row>
    <row r="1280" spans="5:6" x14ac:dyDescent="0.25">
      <c r="E1280" s="16">
        <f t="shared" ca="1" si="38"/>
        <v>0.56023533724035413</v>
      </c>
      <c r="F1280" s="16">
        <f t="shared" ca="1" si="39"/>
        <v>6.8962222173129257</v>
      </c>
    </row>
    <row r="1281" spans="5:6" x14ac:dyDescent="0.25">
      <c r="E1281" s="16">
        <f t="shared" ca="1" si="38"/>
        <v>0.83620474598885042</v>
      </c>
      <c r="F1281" s="16">
        <f t="shared" ca="1" si="39"/>
        <v>10.463456691213461</v>
      </c>
    </row>
    <row r="1282" spans="5:6" x14ac:dyDescent="0.25">
      <c r="E1282" s="16">
        <f t="shared" ca="1" si="38"/>
        <v>0.80594264922708336</v>
      </c>
      <c r="F1282" s="16">
        <f t="shared" ca="1" si="39"/>
        <v>9.9043781412282694</v>
      </c>
    </row>
    <row r="1283" spans="5:6" x14ac:dyDescent="0.25">
      <c r="E1283" s="16">
        <f t="shared" ca="1" si="38"/>
        <v>0.66430692410953995</v>
      </c>
      <c r="F1283" s="16">
        <f t="shared" ca="1" si="39"/>
        <v>7.9649686872073184</v>
      </c>
    </row>
    <row r="1284" spans="5:6" x14ac:dyDescent="0.25">
      <c r="E1284" s="16">
        <f t="shared" ref="E1284:E1347" ca="1" si="40">RAND()</f>
        <v>5.7914338347146765E-2</v>
      </c>
      <c r="F1284" s="16">
        <f t="shared" ref="F1284:F1347" ca="1" si="41">_xlfn.CHISQ.INV(E1284,$C$3)</f>
        <v>2.2896721565005373</v>
      </c>
    </row>
    <row r="1285" spans="5:6" x14ac:dyDescent="0.25">
      <c r="E1285" s="16">
        <f t="shared" ca="1" si="40"/>
        <v>0.9698964961200528</v>
      </c>
      <c r="F1285" s="16">
        <f t="shared" ca="1" si="41"/>
        <v>15.499523838697868</v>
      </c>
    </row>
    <row r="1286" spans="5:6" x14ac:dyDescent="0.25">
      <c r="E1286" s="16">
        <f t="shared" ca="1" si="40"/>
        <v>0.7695897100364959</v>
      </c>
      <c r="F1286" s="16">
        <f t="shared" ca="1" si="41"/>
        <v>9.3212010916334034</v>
      </c>
    </row>
    <row r="1287" spans="5:6" x14ac:dyDescent="0.25">
      <c r="E1287" s="16">
        <f t="shared" ca="1" si="40"/>
        <v>0.32308360518377799</v>
      </c>
      <c r="F1287" s="16">
        <f t="shared" ca="1" si="41"/>
        <v>4.8610415688877442</v>
      </c>
    </row>
    <row r="1288" spans="5:6" x14ac:dyDescent="0.25">
      <c r="E1288" s="16">
        <f t="shared" ca="1" si="40"/>
        <v>0.35167352315762335</v>
      </c>
      <c r="F1288" s="16">
        <f t="shared" ca="1" si="41"/>
        <v>5.095365085258325</v>
      </c>
    </row>
    <row r="1289" spans="5:6" x14ac:dyDescent="0.25">
      <c r="E1289" s="16">
        <f t="shared" ca="1" si="40"/>
        <v>9.4588741934515719E-2</v>
      </c>
      <c r="F1289" s="16">
        <f t="shared" ca="1" si="41"/>
        <v>2.7702545217359549</v>
      </c>
    </row>
    <row r="1290" spans="5:6" x14ac:dyDescent="0.25">
      <c r="E1290" s="16">
        <f t="shared" ca="1" si="40"/>
        <v>2.5174913168238056E-2</v>
      </c>
      <c r="F1290" s="16">
        <f t="shared" ca="1" si="41"/>
        <v>1.6939849107329907</v>
      </c>
    </row>
    <row r="1291" spans="5:6" x14ac:dyDescent="0.25">
      <c r="E1291" s="16">
        <f t="shared" ca="1" si="40"/>
        <v>0.851312986045903</v>
      </c>
      <c r="F1291" s="16">
        <f t="shared" ca="1" si="41"/>
        <v>10.776121225255949</v>
      </c>
    </row>
    <row r="1292" spans="5:6" x14ac:dyDescent="0.25">
      <c r="E1292" s="16">
        <f t="shared" ca="1" si="40"/>
        <v>8.8599480717101775E-2</v>
      </c>
      <c r="F1292" s="16">
        <f t="shared" ca="1" si="41"/>
        <v>2.6987784230115182</v>
      </c>
    </row>
    <row r="1293" spans="5:6" x14ac:dyDescent="0.25">
      <c r="E1293" s="16">
        <f t="shared" ca="1" si="40"/>
        <v>5.272331460908386E-2</v>
      </c>
      <c r="F1293" s="16">
        <f t="shared" ca="1" si="41"/>
        <v>2.2105041963409113</v>
      </c>
    </row>
    <row r="1294" spans="5:6" x14ac:dyDescent="0.25">
      <c r="E1294" s="16">
        <f t="shared" ca="1" si="40"/>
        <v>0.69203141091763465</v>
      </c>
      <c r="F1294" s="16">
        <f t="shared" ca="1" si="41"/>
        <v>8.2869949403964061</v>
      </c>
    </row>
    <row r="1295" spans="5:6" x14ac:dyDescent="0.25">
      <c r="E1295" s="16">
        <f t="shared" ca="1" si="40"/>
        <v>0.5597487518483133</v>
      </c>
      <c r="F1295" s="16">
        <f t="shared" ca="1" si="41"/>
        <v>6.8916178455310035</v>
      </c>
    </row>
    <row r="1296" spans="5:6" x14ac:dyDescent="0.25">
      <c r="E1296" s="16">
        <f t="shared" ca="1" si="40"/>
        <v>0.86984919907273417</v>
      </c>
      <c r="F1296" s="16">
        <f t="shared" ca="1" si="41"/>
        <v>11.199494220641224</v>
      </c>
    </row>
    <row r="1297" spans="5:6" x14ac:dyDescent="0.25">
      <c r="E1297" s="16">
        <f t="shared" ca="1" si="40"/>
        <v>0.906438634502583</v>
      </c>
      <c r="F1297" s="16">
        <f t="shared" ca="1" si="41"/>
        <v>12.219703900781777</v>
      </c>
    </row>
    <row r="1298" spans="5:6" x14ac:dyDescent="0.25">
      <c r="E1298" s="16">
        <f t="shared" ca="1" si="40"/>
        <v>0.98423462621164248</v>
      </c>
      <c r="F1298" s="16">
        <f t="shared" ca="1" si="41"/>
        <v>17.264944434636515</v>
      </c>
    </row>
    <row r="1299" spans="5:6" x14ac:dyDescent="0.25">
      <c r="E1299" s="16">
        <f t="shared" ca="1" si="40"/>
        <v>0.53418873665437694</v>
      </c>
      <c r="F1299" s="16">
        <f t="shared" ca="1" si="41"/>
        <v>6.6536353750607127</v>
      </c>
    </row>
    <row r="1300" spans="5:6" x14ac:dyDescent="0.25">
      <c r="E1300" s="16">
        <f t="shared" ca="1" si="40"/>
        <v>0.84444029191857284</v>
      </c>
      <c r="F1300" s="16">
        <f t="shared" ca="1" si="41"/>
        <v>10.630676278933405</v>
      </c>
    </row>
    <row r="1301" spans="5:6" x14ac:dyDescent="0.25">
      <c r="E1301" s="16">
        <f t="shared" ca="1" si="40"/>
        <v>0.50949252613611096</v>
      </c>
      <c r="F1301" s="16">
        <f t="shared" ca="1" si="41"/>
        <v>6.4302017774807974</v>
      </c>
    </row>
    <row r="1302" spans="5:6" x14ac:dyDescent="0.25">
      <c r="E1302" s="16">
        <f t="shared" ca="1" si="40"/>
        <v>0.12408052476068587</v>
      </c>
      <c r="F1302" s="16">
        <f t="shared" ca="1" si="41"/>
        <v>3.096651610723868</v>
      </c>
    </row>
    <row r="1303" spans="5:6" x14ac:dyDescent="0.25">
      <c r="E1303" s="16">
        <f t="shared" ca="1" si="40"/>
        <v>0.82609141660964025</v>
      </c>
      <c r="F1303" s="16">
        <f t="shared" ca="1" si="41"/>
        <v>10.267611494484919</v>
      </c>
    </row>
    <row r="1304" spans="5:6" x14ac:dyDescent="0.25">
      <c r="E1304" s="16">
        <f t="shared" ca="1" si="40"/>
        <v>0.20654874472865647</v>
      </c>
      <c r="F1304" s="16">
        <f t="shared" ca="1" si="41"/>
        <v>3.8803484492101856</v>
      </c>
    </row>
    <row r="1305" spans="5:6" x14ac:dyDescent="0.25">
      <c r="E1305" s="16">
        <f t="shared" ca="1" si="40"/>
        <v>0.53712241994619059</v>
      </c>
      <c r="F1305" s="16">
        <f t="shared" ca="1" si="41"/>
        <v>6.6805814403667894</v>
      </c>
    </row>
    <row r="1306" spans="5:6" x14ac:dyDescent="0.25">
      <c r="E1306" s="16">
        <f t="shared" ca="1" si="40"/>
        <v>0.38756100124444548</v>
      </c>
      <c r="F1306" s="16">
        <f t="shared" ca="1" si="41"/>
        <v>5.3903626991960598</v>
      </c>
    </row>
    <row r="1307" spans="5:6" x14ac:dyDescent="0.25">
      <c r="E1307" s="16">
        <f t="shared" ca="1" si="40"/>
        <v>0.9619100744402751</v>
      </c>
      <c r="F1307" s="16">
        <f t="shared" ca="1" si="41"/>
        <v>14.841185294848225</v>
      </c>
    </row>
    <row r="1308" spans="5:6" x14ac:dyDescent="0.25">
      <c r="E1308" s="16">
        <f t="shared" ca="1" si="40"/>
        <v>0.22708378825990305</v>
      </c>
      <c r="F1308" s="16">
        <f t="shared" ca="1" si="41"/>
        <v>4.0593536751766353</v>
      </c>
    </row>
    <row r="1309" spans="5:6" x14ac:dyDescent="0.25">
      <c r="E1309" s="16">
        <f t="shared" ca="1" si="40"/>
        <v>0.65751004314748474</v>
      </c>
      <c r="F1309" s="16">
        <f t="shared" ca="1" si="41"/>
        <v>7.8889288150239079</v>
      </c>
    </row>
    <row r="1310" spans="5:6" x14ac:dyDescent="0.25">
      <c r="E1310" s="16">
        <f t="shared" ca="1" si="40"/>
        <v>0.85476729384867423</v>
      </c>
      <c r="F1310" s="16">
        <f t="shared" ca="1" si="41"/>
        <v>10.85141766487728</v>
      </c>
    </row>
    <row r="1311" spans="5:6" x14ac:dyDescent="0.25">
      <c r="E1311" s="16">
        <f t="shared" ca="1" si="40"/>
        <v>0.86822979872208927</v>
      </c>
      <c r="F1311" s="16">
        <f t="shared" ca="1" si="41"/>
        <v>11.160487948669886</v>
      </c>
    </row>
    <row r="1312" spans="5:6" x14ac:dyDescent="0.25">
      <c r="E1312" s="16">
        <f t="shared" ca="1" si="40"/>
        <v>0.55915287210740738</v>
      </c>
      <c r="F1312" s="16">
        <f t="shared" ca="1" si="41"/>
        <v>6.8859832228684077</v>
      </c>
    </row>
    <row r="1313" spans="5:6" x14ac:dyDescent="0.25">
      <c r="E1313" s="16">
        <f t="shared" ca="1" si="40"/>
        <v>0.7593719664314017</v>
      </c>
      <c r="F1313" s="16">
        <f t="shared" ca="1" si="41"/>
        <v>9.170754268794532</v>
      </c>
    </row>
    <row r="1314" spans="5:6" x14ac:dyDescent="0.25">
      <c r="E1314" s="16">
        <f t="shared" ca="1" si="40"/>
        <v>0.22360381837259169</v>
      </c>
      <c r="F1314" s="16">
        <f t="shared" ca="1" si="41"/>
        <v>4.0293027616475623</v>
      </c>
    </row>
    <row r="1315" spans="5:6" x14ac:dyDescent="0.25">
      <c r="E1315" s="16">
        <f t="shared" ca="1" si="40"/>
        <v>0.67180080078404247</v>
      </c>
      <c r="F1315" s="16">
        <f t="shared" ca="1" si="41"/>
        <v>8.0500734972768555</v>
      </c>
    </row>
    <row r="1316" spans="5:6" x14ac:dyDescent="0.25">
      <c r="E1316" s="16">
        <f t="shared" ca="1" si="40"/>
        <v>0.86889868530890324</v>
      </c>
      <c r="F1316" s="16">
        <f t="shared" ca="1" si="41"/>
        <v>11.176548388556197</v>
      </c>
    </row>
    <row r="1317" spans="5:6" x14ac:dyDescent="0.25">
      <c r="E1317" s="16">
        <f t="shared" ca="1" si="40"/>
        <v>0.14384200614649867</v>
      </c>
      <c r="F1317" s="16">
        <f t="shared" ca="1" si="41"/>
        <v>3.2977731739001594</v>
      </c>
    </row>
    <row r="1318" spans="5:6" x14ac:dyDescent="0.25">
      <c r="E1318" s="16">
        <f t="shared" ca="1" si="40"/>
        <v>0.6744100932946</v>
      </c>
      <c r="F1318" s="16">
        <f t="shared" ca="1" si="41"/>
        <v>8.0800299120123569</v>
      </c>
    </row>
    <row r="1319" spans="5:6" x14ac:dyDescent="0.25">
      <c r="E1319" s="16">
        <f t="shared" ca="1" si="40"/>
        <v>7.6437370741186617E-2</v>
      </c>
      <c r="F1319" s="16">
        <f t="shared" ca="1" si="41"/>
        <v>2.5464016846037802</v>
      </c>
    </row>
    <row r="1320" spans="5:6" x14ac:dyDescent="0.25">
      <c r="E1320" s="16">
        <f t="shared" ca="1" si="40"/>
        <v>3.0202972842084841E-2</v>
      </c>
      <c r="F1320" s="16">
        <f t="shared" ca="1" si="41"/>
        <v>1.8059289819269539</v>
      </c>
    </row>
    <row r="1321" spans="5:6" x14ac:dyDescent="0.25">
      <c r="E1321" s="16">
        <f t="shared" ca="1" si="40"/>
        <v>0.65088322495642437</v>
      </c>
      <c r="F1321" s="16">
        <f t="shared" ca="1" si="41"/>
        <v>7.8157972239108764</v>
      </c>
    </row>
    <row r="1322" spans="5:6" x14ac:dyDescent="0.25">
      <c r="E1322" s="16">
        <f t="shared" ca="1" si="40"/>
        <v>0.79602186691746268</v>
      </c>
      <c r="F1322" s="16">
        <f t="shared" ca="1" si="41"/>
        <v>9.7369276294089513</v>
      </c>
    </row>
    <row r="1323" spans="5:6" x14ac:dyDescent="0.25">
      <c r="E1323" s="16">
        <f t="shared" ca="1" si="40"/>
        <v>0.83480429795750899</v>
      </c>
      <c r="F1323" s="16">
        <f t="shared" ca="1" si="41"/>
        <v>10.435736271089624</v>
      </c>
    </row>
    <row r="1324" spans="5:6" x14ac:dyDescent="0.25">
      <c r="E1324" s="16">
        <f t="shared" ca="1" si="40"/>
        <v>9.087386755662219E-2</v>
      </c>
      <c r="F1324" s="16">
        <f t="shared" ca="1" si="41"/>
        <v>2.7261714383835911</v>
      </c>
    </row>
    <row r="1325" spans="5:6" x14ac:dyDescent="0.25">
      <c r="E1325" s="16">
        <f t="shared" ca="1" si="40"/>
        <v>0.17717054878785443</v>
      </c>
      <c r="F1325" s="16">
        <f t="shared" ca="1" si="41"/>
        <v>3.6156411833935977</v>
      </c>
    </row>
    <row r="1326" spans="5:6" x14ac:dyDescent="0.25">
      <c r="E1326" s="16">
        <f t="shared" ca="1" si="40"/>
        <v>0.9216817696693661</v>
      </c>
      <c r="F1326" s="16">
        <f t="shared" ca="1" si="41"/>
        <v>12.75459476137067</v>
      </c>
    </row>
    <row r="1327" spans="5:6" x14ac:dyDescent="0.25">
      <c r="E1327" s="16">
        <f t="shared" ca="1" si="40"/>
        <v>2.2215712784036779E-2</v>
      </c>
      <c r="F1327" s="16">
        <f t="shared" ca="1" si="41"/>
        <v>1.6219696836951933</v>
      </c>
    </row>
    <row r="1328" spans="5:6" x14ac:dyDescent="0.25">
      <c r="E1328" s="16">
        <f t="shared" ca="1" si="40"/>
        <v>0.67199126413783594</v>
      </c>
      <c r="F1328" s="16">
        <f t="shared" ca="1" si="41"/>
        <v>8.0522543883870341</v>
      </c>
    </row>
    <row r="1329" spans="5:6" x14ac:dyDescent="0.25">
      <c r="E1329" s="16">
        <f t="shared" ca="1" si="40"/>
        <v>0.58742976346890063</v>
      </c>
      <c r="F1329" s="16">
        <f t="shared" ca="1" si="41"/>
        <v>7.1584557495604164</v>
      </c>
    </row>
    <row r="1330" spans="5:6" x14ac:dyDescent="0.25">
      <c r="E1330" s="16">
        <f t="shared" ca="1" si="40"/>
        <v>2.2903640643946455E-3</v>
      </c>
      <c r="F1330" s="16">
        <f t="shared" ca="1" si="41"/>
        <v>0.77302072093481666</v>
      </c>
    </row>
    <row r="1331" spans="5:6" x14ac:dyDescent="0.25">
      <c r="E1331" s="16">
        <f t="shared" ca="1" si="40"/>
        <v>0.69877132256784968</v>
      </c>
      <c r="F1331" s="16">
        <f t="shared" ca="1" si="41"/>
        <v>8.3684392630594537</v>
      </c>
    </row>
    <row r="1332" spans="5:6" x14ac:dyDescent="0.25">
      <c r="E1332" s="16">
        <f t="shared" ca="1" si="40"/>
        <v>0.54529411540645323</v>
      </c>
      <c r="F1332" s="16">
        <f t="shared" ca="1" si="41"/>
        <v>6.7561275755389687</v>
      </c>
    </row>
    <row r="1333" spans="5:6" x14ac:dyDescent="0.25">
      <c r="E1333" s="16">
        <f t="shared" ca="1" si="40"/>
        <v>0.79234265739366905</v>
      </c>
      <c r="F1333" s="16">
        <f t="shared" ca="1" si="41"/>
        <v>9.6765271239199731</v>
      </c>
    </row>
    <row r="1334" spans="5:6" x14ac:dyDescent="0.25">
      <c r="E1334" s="16">
        <f t="shared" ca="1" si="40"/>
        <v>0.54533576998719857</v>
      </c>
      <c r="F1334" s="16">
        <f t="shared" ca="1" si="41"/>
        <v>6.7565145521712271</v>
      </c>
    </row>
    <row r="1335" spans="5:6" x14ac:dyDescent="0.25">
      <c r="E1335" s="16">
        <f t="shared" ca="1" si="40"/>
        <v>0.50858764456489858</v>
      </c>
      <c r="F1335" s="16">
        <f t="shared" ca="1" si="41"/>
        <v>6.4221235291571759</v>
      </c>
    </row>
    <row r="1336" spans="5:6" x14ac:dyDescent="0.25">
      <c r="E1336" s="16">
        <f t="shared" ca="1" si="40"/>
        <v>0.31894243917681886</v>
      </c>
      <c r="F1336" s="16">
        <f t="shared" ca="1" si="41"/>
        <v>4.8270667950981556</v>
      </c>
    </row>
    <row r="1337" spans="5:6" x14ac:dyDescent="0.25">
      <c r="E1337" s="16">
        <f t="shared" ca="1" si="40"/>
        <v>0.62969917972179501</v>
      </c>
      <c r="F1337" s="16">
        <f t="shared" ca="1" si="41"/>
        <v>7.5882036186949584</v>
      </c>
    </row>
    <row r="1338" spans="5:6" x14ac:dyDescent="0.25">
      <c r="E1338" s="16">
        <f t="shared" ca="1" si="40"/>
        <v>0.81869121931430133</v>
      </c>
      <c r="F1338" s="16">
        <f t="shared" ca="1" si="41"/>
        <v>10.130303272590471</v>
      </c>
    </row>
    <row r="1339" spans="5:6" x14ac:dyDescent="0.25">
      <c r="E1339" s="16">
        <f t="shared" ca="1" si="40"/>
        <v>0.27845920560461579</v>
      </c>
      <c r="F1339" s="16">
        <f t="shared" ca="1" si="41"/>
        <v>4.4931597827255692</v>
      </c>
    </row>
    <row r="1340" spans="5:6" x14ac:dyDescent="0.25">
      <c r="E1340" s="16">
        <f t="shared" ca="1" si="40"/>
        <v>0.89036655733780457</v>
      </c>
      <c r="F1340" s="16">
        <f t="shared" ca="1" si="41"/>
        <v>11.734544628060839</v>
      </c>
    </row>
    <row r="1341" spans="5:6" x14ac:dyDescent="0.25">
      <c r="E1341" s="16">
        <f t="shared" ca="1" si="40"/>
        <v>0.2611149123692792</v>
      </c>
      <c r="F1341" s="16">
        <f t="shared" ca="1" si="41"/>
        <v>4.3484168537832053</v>
      </c>
    </row>
    <row r="1342" spans="5:6" x14ac:dyDescent="0.25">
      <c r="E1342" s="16">
        <f t="shared" ca="1" si="40"/>
        <v>0.53410162030337638</v>
      </c>
      <c r="F1342" s="16">
        <f t="shared" ca="1" si="41"/>
        <v>6.6528365891653944</v>
      </c>
    </row>
    <row r="1343" spans="5:6" x14ac:dyDescent="0.25">
      <c r="E1343" s="16">
        <f t="shared" ca="1" si="40"/>
        <v>0.30909990318612568</v>
      </c>
      <c r="F1343" s="16">
        <f t="shared" ca="1" si="41"/>
        <v>4.7462261552710663</v>
      </c>
    </row>
    <row r="1344" spans="5:6" x14ac:dyDescent="0.25">
      <c r="E1344" s="16">
        <f t="shared" ca="1" si="40"/>
        <v>0.46617899410069341</v>
      </c>
      <c r="F1344" s="16">
        <f t="shared" ca="1" si="41"/>
        <v>6.0508807239335214</v>
      </c>
    </row>
    <row r="1345" spans="5:6" x14ac:dyDescent="0.25">
      <c r="E1345" s="16">
        <f t="shared" ca="1" si="40"/>
        <v>0.12022565886652159</v>
      </c>
      <c r="F1345" s="16">
        <f t="shared" ca="1" si="41"/>
        <v>3.0559950515936944</v>
      </c>
    </row>
    <row r="1346" spans="5:6" x14ac:dyDescent="0.25">
      <c r="E1346" s="16">
        <f t="shared" ca="1" si="40"/>
        <v>0.64290239145026029</v>
      </c>
      <c r="F1346" s="16">
        <f t="shared" ca="1" si="41"/>
        <v>7.7289817195797532</v>
      </c>
    </row>
    <row r="1347" spans="5:6" x14ac:dyDescent="0.25">
      <c r="E1347" s="16">
        <f t="shared" ca="1" si="40"/>
        <v>0.76617336986260198</v>
      </c>
      <c r="F1347" s="16">
        <f t="shared" ca="1" si="41"/>
        <v>9.2703175341817623</v>
      </c>
    </row>
    <row r="1348" spans="5:6" x14ac:dyDescent="0.25">
      <c r="E1348" s="16">
        <f t="shared" ref="E1348:E1411" ca="1" si="42">RAND()</f>
        <v>0.17704147348034716</v>
      </c>
      <c r="F1348" s="16">
        <f t="shared" ref="F1348:F1411" ca="1" si="43">_xlfn.CHISQ.INV(E1348,$C$3)</f>
        <v>3.6144506623754702</v>
      </c>
    </row>
    <row r="1349" spans="5:6" x14ac:dyDescent="0.25">
      <c r="E1349" s="16">
        <f t="shared" ca="1" si="42"/>
        <v>0.67510763067928858</v>
      </c>
      <c r="F1349" s="16">
        <f t="shared" ca="1" si="43"/>
        <v>8.0880671205514112</v>
      </c>
    </row>
    <row r="1350" spans="5:6" x14ac:dyDescent="0.25">
      <c r="E1350" s="16">
        <f t="shared" ca="1" si="42"/>
        <v>0.76277292386386741</v>
      </c>
      <c r="F1350" s="16">
        <f t="shared" ca="1" si="43"/>
        <v>9.2202560683426462</v>
      </c>
    </row>
    <row r="1351" spans="5:6" x14ac:dyDescent="0.25">
      <c r="E1351" s="16">
        <f t="shared" ca="1" si="42"/>
        <v>0.13335866410222241</v>
      </c>
      <c r="F1351" s="16">
        <f t="shared" ca="1" si="43"/>
        <v>3.1925033982237219</v>
      </c>
    </row>
    <row r="1352" spans="5:6" x14ac:dyDescent="0.25">
      <c r="E1352" s="16">
        <f t="shared" ca="1" si="42"/>
        <v>0.92607572838625696</v>
      </c>
      <c r="F1352" s="16">
        <f t="shared" ca="1" si="43"/>
        <v>12.92631190080338</v>
      </c>
    </row>
    <row r="1353" spans="5:6" x14ac:dyDescent="0.25">
      <c r="E1353" s="16">
        <f t="shared" ca="1" si="42"/>
        <v>0.39161315969555632</v>
      </c>
      <c r="F1353" s="16">
        <f t="shared" ca="1" si="43"/>
        <v>5.4238280269992156</v>
      </c>
    </row>
    <row r="1354" spans="5:6" x14ac:dyDescent="0.25">
      <c r="E1354" s="16">
        <f t="shared" ca="1" si="42"/>
        <v>9.8402130754109307E-2</v>
      </c>
      <c r="F1354" s="16">
        <f t="shared" ca="1" si="43"/>
        <v>2.8147076290515169</v>
      </c>
    </row>
    <row r="1355" spans="5:6" x14ac:dyDescent="0.25">
      <c r="E1355" s="16">
        <f t="shared" ca="1" si="42"/>
        <v>5.5464826195650407E-2</v>
      </c>
      <c r="F1355" s="16">
        <f t="shared" ca="1" si="43"/>
        <v>2.2527912204321687</v>
      </c>
    </row>
    <row r="1356" spans="5:6" x14ac:dyDescent="0.25">
      <c r="E1356" s="16">
        <f t="shared" ca="1" si="42"/>
        <v>0.13931677494798123</v>
      </c>
      <c r="F1356" s="16">
        <f t="shared" ca="1" si="43"/>
        <v>3.2526987741851245</v>
      </c>
    </row>
    <row r="1357" spans="5:6" x14ac:dyDescent="0.25">
      <c r="E1357" s="16">
        <f t="shared" ca="1" si="42"/>
        <v>0.26854613001237426</v>
      </c>
      <c r="F1357" s="16">
        <f t="shared" ca="1" si="43"/>
        <v>4.4106017155460293</v>
      </c>
    </row>
    <row r="1358" spans="5:6" x14ac:dyDescent="0.25">
      <c r="E1358" s="16">
        <f t="shared" ca="1" si="42"/>
        <v>0.43194135066464867</v>
      </c>
      <c r="F1358" s="16">
        <f t="shared" ca="1" si="43"/>
        <v>5.7598075793346482</v>
      </c>
    </row>
    <row r="1359" spans="5:6" x14ac:dyDescent="0.25">
      <c r="E1359" s="16">
        <f t="shared" ca="1" si="42"/>
        <v>0.56367578817010366</v>
      </c>
      <c r="F1359" s="16">
        <f t="shared" ca="1" si="43"/>
        <v>6.9288616169298018</v>
      </c>
    </row>
    <row r="1360" spans="5:6" x14ac:dyDescent="0.25">
      <c r="E1360" s="16">
        <f t="shared" ca="1" si="42"/>
        <v>0.93346430111967771</v>
      </c>
      <c r="F1360" s="16">
        <f t="shared" ca="1" si="43"/>
        <v>13.237198836257116</v>
      </c>
    </row>
    <row r="1361" spans="5:6" x14ac:dyDescent="0.25">
      <c r="E1361" s="16">
        <f t="shared" ca="1" si="42"/>
        <v>0.69855695246692751</v>
      </c>
      <c r="F1361" s="16">
        <f t="shared" ca="1" si="43"/>
        <v>8.3658282825057366</v>
      </c>
    </row>
    <row r="1362" spans="5:6" x14ac:dyDescent="0.25">
      <c r="E1362" s="16">
        <f t="shared" ca="1" si="42"/>
        <v>0.11287546345424626</v>
      </c>
      <c r="F1362" s="16">
        <f t="shared" ca="1" si="43"/>
        <v>2.9769694568003522</v>
      </c>
    </row>
    <row r="1363" spans="5:6" x14ac:dyDescent="0.25">
      <c r="E1363" s="16">
        <f t="shared" ca="1" si="42"/>
        <v>0.55081067327971112</v>
      </c>
      <c r="F1363" s="16">
        <f t="shared" ca="1" si="43"/>
        <v>6.8075485178836672</v>
      </c>
    </row>
    <row r="1364" spans="5:6" x14ac:dyDescent="0.25">
      <c r="E1364" s="16">
        <f t="shared" ca="1" si="42"/>
        <v>0.76708497191817215</v>
      </c>
      <c r="F1364" s="16">
        <f t="shared" ca="1" si="43"/>
        <v>9.2838367092807594</v>
      </c>
    </row>
    <row r="1365" spans="5:6" x14ac:dyDescent="0.25">
      <c r="E1365" s="16">
        <f t="shared" ca="1" si="42"/>
        <v>0.39444760365677589</v>
      </c>
      <c r="F1365" s="16">
        <f t="shared" ca="1" si="43"/>
        <v>5.4472625306298301</v>
      </c>
    </row>
    <row r="1366" spans="5:6" x14ac:dyDescent="0.25">
      <c r="E1366" s="16">
        <f t="shared" ca="1" si="42"/>
        <v>1.7677387113134935E-2</v>
      </c>
      <c r="F1366" s="16">
        <f t="shared" ca="1" si="43"/>
        <v>1.4996257672674971</v>
      </c>
    </row>
    <row r="1367" spans="5:6" x14ac:dyDescent="0.25">
      <c r="E1367" s="16">
        <f t="shared" ca="1" si="42"/>
        <v>8.0565730307650352E-2</v>
      </c>
      <c r="F1367" s="16">
        <f t="shared" ca="1" si="43"/>
        <v>2.5993211376069443</v>
      </c>
    </row>
    <row r="1368" spans="5:6" x14ac:dyDescent="0.25">
      <c r="E1368" s="16">
        <f t="shared" ca="1" si="42"/>
        <v>0.26657781573937001</v>
      </c>
      <c r="F1368" s="16">
        <f t="shared" ca="1" si="43"/>
        <v>4.3941571609966781</v>
      </c>
    </row>
    <row r="1369" spans="5:6" x14ac:dyDescent="0.25">
      <c r="E1369" s="16">
        <f t="shared" ca="1" si="42"/>
        <v>5.7112215020053925E-2</v>
      </c>
      <c r="F1369" s="16">
        <f t="shared" ca="1" si="43"/>
        <v>2.2776846246982472</v>
      </c>
    </row>
    <row r="1370" spans="5:6" x14ac:dyDescent="0.25">
      <c r="E1370" s="16">
        <f t="shared" ca="1" si="42"/>
        <v>0.26360104698223408</v>
      </c>
      <c r="F1370" s="16">
        <f t="shared" ca="1" si="43"/>
        <v>4.3692516745226682</v>
      </c>
    </row>
    <row r="1371" spans="5:6" x14ac:dyDescent="0.25">
      <c r="E1371" s="16">
        <f t="shared" ca="1" si="42"/>
        <v>0.86962892346162179</v>
      </c>
      <c r="F1371" s="16">
        <f t="shared" ca="1" si="43"/>
        <v>11.194163689508541</v>
      </c>
    </row>
    <row r="1372" spans="5:6" x14ac:dyDescent="0.25">
      <c r="E1372" s="16">
        <f t="shared" ca="1" si="42"/>
        <v>0.81803673452611658</v>
      </c>
      <c r="F1372" s="16">
        <f t="shared" ca="1" si="43"/>
        <v>10.118387096507655</v>
      </c>
    </row>
    <row r="1373" spans="5:6" x14ac:dyDescent="0.25">
      <c r="E1373" s="16">
        <f t="shared" ca="1" si="42"/>
        <v>0.99999332325867196</v>
      </c>
      <c r="F1373" s="16">
        <f t="shared" ca="1" si="43"/>
        <v>36.189285310268765</v>
      </c>
    </row>
    <row r="1374" spans="5:6" x14ac:dyDescent="0.25">
      <c r="E1374" s="16">
        <f t="shared" ca="1" si="42"/>
        <v>0.12992824680273063</v>
      </c>
      <c r="F1374" s="16">
        <f t="shared" ca="1" si="43"/>
        <v>3.157377906425987</v>
      </c>
    </row>
    <row r="1375" spans="5:6" x14ac:dyDescent="0.25">
      <c r="E1375" s="16">
        <f t="shared" ca="1" si="42"/>
        <v>0.22217221190400771</v>
      </c>
      <c r="F1375" s="16">
        <f t="shared" ca="1" si="43"/>
        <v>4.0169088634970924</v>
      </c>
    </row>
    <row r="1376" spans="5:6" x14ac:dyDescent="0.25">
      <c r="E1376" s="16">
        <f t="shared" ca="1" si="42"/>
        <v>0.32107622005488412</v>
      </c>
      <c r="F1376" s="16">
        <f t="shared" ca="1" si="43"/>
        <v>4.844574985058733</v>
      </c>
    </row>
    <row r="1377" spans="5:6" x14ac:dyDescent="0.25">
      <c r="E1377" s="16">
        <f t="shared" ca="1" si="42"/>
        <v>0.51174489314471316</v>
      </c>
      <c r="F1377" s="16">
        <f t="shared" ca="1" si="43"/>
        <v>6.4503412201593315</v>
      </c>
    </row>
    <row r="1378" spans="5:6" x14ac:dyDescent="0.25">
      <c r="E1378" s="16">
        <f t="shared" ca="1" si="42"/>
        <v>0.6312525218427204</v>
      </c>
      <c r="F1378" s="16">
        <f t="shared" ca="1" si="43"/>
        <v>7.6045893511033702</v>
      </c>
    </row>
    <row r="1379" spans="5:6" x14ac:dyDescent="0.25">
      <c r="E1379" s="16">
        <f t="shared" ca="1" si="42"/>
        <v>0.2029805438188802</v>
      </c>
      <c r="F1379" s="16">
        <f t="shared" ca="1" si="43"/>
        <v>3.8487939850345807</v>
      </c>
    </row>
    <row r="1380" spans="5:6" x14ac:dyDescent="0.25">
      <c r="E1380" s="16">
        <f t="shared" ca="1" si="42"/>
        <v>0.33678398986697844</v>
      </c>
      <c r="F1380" s="16">
        <f t="shared" ca="1" si="43"/>
        <v>4.9733466199137499</v>
      </c>
    </row>
    <row r="1381" spans="5:6" x14ac:dyDescent="0.25">
      <c r="E1381" s="16">
        <f t="shared" ca="1" si="42"/>
        <v>0.19143318758896577</v>
      </c>
      <c r="F1381" s="16">
        <f t="shared" ca="1" si="43"/>
        <v>3.745616535996259</v>
      </c>
    </row>
    <row r="1382" spans="5:6" x14ac:dyDescent="0.25">
      <c r="E1382" s="16">
        <f t="shared" ca="1" si="42"/>
        <v>0.65872638211602452</v>
      </c>
      <c r="F1382" s="16">
        <f t="shared" ca="1" si="43"/>
        <v>7.9024585161897027</v>
      </c>
    </row>
    <row r="1383" spans="5:6" x14ac:dyDescent="0.25">
      <c r="E1383" s="16">
        <f t="shared" ca="1" si="42"/>
        <v>0.14246745561660468</v>
      </c>
      <c r="F1383" s="16">
        <f t="shared" ca="1" si="43"/>
        <v>3.2841380426527942</v>
      </c>
    </row>
    <row r="1384" spans="5:6" x14ac:dyDescent="0.25">
      <c r="E1384" s="16">
        <f t="shared" ca="1" si="42"/>
        <v>0.57895322488067369</v>
      </c>
      <c r="F1384" s="16">
        <f t="shared" ca="1" si="43"/>
        <v>7.0756423175779117</v>
      </c>
    </row>
    <row r="1385" spans="5:6" x14ac:dyDescent="0.25">
      <c r="E1385" s="16">
        <f t="shared" ca="1" si="42"/>
        <v>0.11548180137928044</v>
      </c>
      <c r="F1385" s="16">
        <f t="shared" ca="1" si="43"/>
        <v>3.0052277747451677</v>
      </c>
    </row>
    <row r="1386" spans="5:6" x14ac:dyDescent="0.25">
      <c r="E1386" s="16">
        <f t="shared" ca="1" si="42"/>
        <v>0.38688305901350917</v>
      </c>
      <c r="F1386" s="16">
        <f t="shared" ca="1" si="43"/>
        <v>5.3847678613777266</v>
      </c>
    </row>
    <row r="1387" spans="5:6" x14ac:dyDescent="0.25">
      <c r="E1387" s="16">
        <f t="shared" ca="1" si="42"/>
        <v>0.78165733473269228</v>
      </c>
      <c r="F1387" s="16">
        <f t="shared" ca="1" si="43"/>
        <v>9.5059282706346675</v>
      </c>
    </row>
    <row r="1388" spans="5:6" x14ac:dyDescent="0.25">
      <c r="E1388" s="16">
        <f t="shared" ca="1" si="42"/>
        <v>0.43544577614637581</v>
      </c>
      <c r="F1388" s="16">
        <f t="shared" ca="1" si="43"/>
        <v>5.7893150305233805</v>
      </c>
    </row>
    <row r="1389" spans="5:6" x14ac:dyDescent="0.25">
      <c r="E1389" s="16">
        <f t="shared" ca="1" si="42"/>
        <v>0.40043141135665838</v>
      </c>
      <c r="F1389" s="16">
        <f t="shared" ca="1" si="43"/>
        <v>5.4968107001228406</v>
      </c>
    </row>
    <row r="1390" spans="5:6" x14ac:dyDescent="0.25">
      <c r="E1390" s="16">
        <f t="shared" ca="1" si="42"/>
        <v>0.97471539650297134</v>
      </c>
      <c r="F1390" s="16">
        <f t="shared" ca="1" si="43"/>
        <v>15.981642957257799</v>
      </c>
    </row>
    <row r="1391" spans="5:6" x14ac:dyDescent="0.25">
      <c r="E1391" s="16">
        <f t="shared" ca="1" si="42"/>
        <v>0.95148848261216112</v>
      </c>
      <c r="F1391" s="16">
        <f t="shared" ca="1" si="43"/>
        <v>14.153859115861852</v>
      </c>
    </row>
    <row r="1392" spans="5:6" x14ac:dyDescent="0.25">
      <c r="E1392" s="16">
        <f t="shared" ca="1" si="42"/>
        <v>0.27316381892796637</v>
      </c>
      <c r="F1392" s="16">
        <f t="shared" ca="1" si="43"/>
        <v>4.4491110619606165</v>
      </c>
    </row>
    <row r="1393" spans="5:6" x14ac:dyDescent="0.25">
      <c r="E1393" s="16">
        <f t="shared" ca="1" si="42"/>
        <v>0.60549852830635453</v>
      </c>
      <c r="F1393" s="16">
        <f t="shared" ca="1" si="43"/>
        <v>7.3385479951914157</v>
      </c>
    </row>
    <row r="1394" spans="5:6" x14ac:dyDescent="0.25">
      <c r="E1394" s="16">
        <f t="shared" ca="1" si="42"/>
        <v>0.1149494985274695</v>
      </c>
      <c r="F1394" s="16">
        <f t="shared" ca="1" si="43"/>
        <v>2.9994781648614484</v>
      </c>
    </row>
    <row r="1395" spans="5:6" x14ac:dyDescent="0.25">
      <c r="E1395" s="16">
        <f t="shared" ca="1" si="42"/>
        <v>0.17831553358400731</v>
      </c>
      <c r="F1395" s="16">
        <f t="shared" ca="1" si="43"/>
        <v>3.6261900803184379</v>
      </c>
    </row>
    <row r="1396" spans="5:6" x14ac:dyDescent="0.25">
      <c r="E1396" s="16">
        <f t="shared" ca="1" si="42"/>
        <v>0.90967599705642943</v>
      </c>
      <c r="F1396" s="16">
        <f t="shared" ca="1" si="43"/>
        <v>12.326371863629371</v>
      </c>
    </row>
    <row r="1397" spans="5:6" x14ac:dyDescent="0.25">
      <c r="E1397" s="16">
        <f t="shared" ca="1" si="42"/>
        <v>0.78771687382324396</v>
      </c>
      <c r="F1397" s="16">
        <f t="shared" ca="1" si="43"/>
        <v>9.6018162837003072</v>
      </c>
    </row>
    <row r="1398" spans="5:6" x14ac:dyDescent="0.25">
      <c r="E1398" s="16">
        <f t="shared" ca="1" si="42"/>
        <v>0.7232157282850088</v>
      </c>
      <c r="F1398" s="16">
        <f t="shared" ca="1" si="43"/>
        <v>8.6757151271129054</v>
      </c>
    </row>
    <row r="1399" spans="5:6" x14ac:dyDescent="0.25">
      <c r="E1399" s="16">
        <f t="shared" ca="1" si="42"/>
        <v>0.18496051146066761</v>
      </c>
      <c r="F1399" s="16">
        <f t="shared" ca="1" si="43"/>
        <v>3.6870052799673441</v>
      </c>
    </row>
    <row r="1400" spans="5:6" x14ac:dyDescent="0.25">
      <c r="E1400" s="16">
        <f t="shared" ca="1" si="42"/>
        <v>0.81900962114831644</v>
      </c>
      <c r="F1400" s="16">
        <f t="shared" ca="1" si="43"/>
        <v>10.136113425121037</v>
      </c>
    </row>
    <row r="1401" spans="5:6" x14ac:dyDescent="0.25">
      <c r="E1401" s="16">
        <f t="shared" ca="1" si="42"/>
        <v>0.17443547513467772</v>
      </c>
      <c r="F1401" s="16">
        <f t="shared" ca="1" si="43"/>
        <v>3.5903555986267204</v>
      </c>
    </row>
    <row r="1402" spans="5:6" x14ac:dyDescent="0.25">
      <c r="E1402" s="16">
        <f t="shared" ca="1" si="42"/>
        <v>0.20133003799622828</v>
      </c>
      <c r="F1402" s="16">
        <f t="shared" ca="1" si="43"/>
        <v>3.834147960525697</v>
      </c>
    </row>
    <row r="1403" spans="5:6" x14ac:dyDescent="0.25">
      <c r="E1403" s="16">
        <f t="shared" ca="1" si="42"/>
        <v>0.32566224369314622</v>
      </c>
      <c r="F1403" s="16">
        <f t="shared" ca="1" si="43"/>
        <v>4.8821885251380692</v>
      </c>
    </row>
    <row r="1404" spans="5:6" x14ac:dyDescent="0.25">
      <c r="E1404" s="16">
        <f t="shared" ca="1" si="42"/>
        <v>0.78689961517900342</v>
      </c>
      <c r="F1404" s="16">
        <f t="shared" ca="1" si="43"/>
        <v>9.5887550061849982</v>
      </c>
    </row>
    <row r="1405" spans="5:6" x14ac:dyDescent="0.25">
      <c r="E1405" s="16">
        <f t="shared" ca="1" si="42"/>
        <v>0.327774151852673</v>
      </c>
      <c r="F1405" s="16">
        <f t="shared" ca="1" si="43"/>
        <v>4.8995038454970263</v>
      </c>
    </row>
    <row r="1406" spans="5:6" x14ac:dyDescent="0.25">
      <c r="E1406" s="16">
        <f t="shared" ca="1" si="42"/>
        <v>0.42024209748364427</v>
      </c>
      <c r="F1406" s="16">
        <f t="shared" ca="1" si="43"/>
        <v>5.6617021874951039</v>
      </c>
    </row>
    <row r="1407" spans="5:6" x14ac:dyDescent="0.25">
      <c r="E1407" s="16">
        <f t="shared" ca="1" si="42"/>
        <v>0.31894427032042649</v>
      </c>
      <c r="F1407" s="16">
        <f t="shared" ca="1" si="43"/>
        <v>4.8270818223479379</v>
      </c>
    </row>
    <row r="1408" spans="5:6" x14ac:dyDescent="0.25">
      <c r="E1408" s="16">
        <f t="shared" ca="1" si="42"/>
        <v>0.72817156712061737</v>
      </c>
      <c r="F1408" s="16">
        <f t="shared" ca="1" si="43"/>
        <v>8.7404933742410851</v>
      </c>
    </row>
    <row r="1409" spans="5:6" x14ac:dyDescent="0.25">
      <c r="E1409" s="16">
        <f t="shared" ca="1" si="42"/>
        <v>0.85366283815005395</v>
      </c>
      <c r="F1409" s="16">
        <f t="shared" ca="1" si="43"/>
        <v>10.827176715902594</v>
      </c>
    </row>
    <row r="1410" spans="5:6" x14ac:dyDescent="0.25">
      <c r="E1410" s="16">
        <f t="shared" ca="1" si="42"/>
        <v>0.43465253977897989</v>
      </c>
      <c r="F1410" s="16">
        <f t="shared" ca="1" si="43"/>
        <v>5.7826308075159405</v>
      </c>
    </row>
    <row r="1411" spans="5:6" x14ac:dyDescent="0.25">
      <c r="E1411" s="16">
        <f t="shared" ca="1" si="42"/>
        <v>0.40078923262895005</v>
      </c>
      <c r="F1411" s="16">
        <f t="shared" ca="1" si="43"/>
        <v>5.4997770121660929</v>
      </c>
    </row>
    <row r="1412" spans="5:6" x14ac:dyDescent="0.25">
      <c r="E1412" s="16">
        <f t="shared" ref="E1412:E1475" ca="1" si="44">RAND()</f>
        <v>0.83010567178139594</v>
      </c>
      <c r="F1412" s="16">
        <f t="shared" ref="F1412:F1475" ca="1" si="45">_xlfn.CHISQ.INV(E1412,$C$3)</f>
        <v>10.344164676273012</v>
      </c>
    </row>
    <row r="1413" spans="5:6" x14ac:dyDescent="0.25">
      <c r="E1413" s="16">
        <f t="shared" ca="1" si="44"/>
        <v>0.2606320805592085</v>
      </c>
      <c r="F1413" s="16">
        <f t="shared" ca="1" si="45"/>
        <v>4.344366789554682</v>
      </c>
    </row>
    <row r="1414" spans="5:6" x14ac:dyDescent="0.25">
      <c r="E1414" s="16">
        <f t="shared" ca="1" si="44"/>
        <v>2.5886522057052219E-2</v>
      </c>
      <c r="F1414" s="16">
        <f t="shared" ca="1" si="45"/>
        <v>1.7105614158402773</v>
      </c>
    </row>
    <row r="1415" spans="5:6" x14ac:dyDescent="0.25">
      <c r="E1415" s="16">
        <f t="shared" ca="1" si="44"/>
        <v>0.4177236112349022</v>
      </c>
      <c r="F1415" s="16">
        <f t="shared" ca="1" si="45"/>
        <v>5.640658992173937</v>
      </c>
    </row>
    <row r="1416" spans="5:6" x14ac:dyDescent="0.25">
      <c r="E1416" s="16">
        <f t="shared" ca="1" si="44"/>
        <v>0.82843694729691486</v>
      </c>
      <c r="F1416" s="16">
        <f t="shared" ca="1" si="45"/>
        <v>10.31215809833718</v>
      </c>
    </row>
    <row r="1417" spans="5:6" x14ac:dyDescent="0.25">
      <c r="E1417" s="16">
        <f t="shared" ca="1" si="44"/>
        <v>0.25695046781573672</v>
      </c>
      <c r="F1417" s="16">
        <f t="shared" ca="1" si="45"/>
        <v>4.3134434679368878</v>
      </c>
    </row>
    <row r="1418" spans="5:6" x14ac:dyDescent="0.25">
      <c r="E1418" s="16">
        <f t="shared" ca="1" si="44"/>
        <v>0.64735779863975296</v>
      </c>
      <c r="F1418" s="16">
        <f t="shared" ca="1" si="45"/>
        <v>7.7772817357203392</v>
      </c>
    </row>
    <row r="1419" spans="5:6" x14ac:dyDescent="0.25">
      <c r="E1419" s="16">
        <f t="shared" ca="1" si="44"/>
        <v>0.1362193450082404</v>
      </c>
      <c r="F1419" s="16">
        <f t="shared" ca="1" si="45"/>
        <v>3.2215299137861404</v>
      </c>
    </row>
    <row r="1420" spans="5:6" x14ac:dyDescent="0.25">
      <c r="E1420" s="16">
        <f t="shared" ca="1" si="44"/>
        <v>0.50687226152452758</v>
      </c>
      <c r="F1420" s="16">
        <f t="shared" ca="1" si="45"/>
        <v>6.4068293794531037</v>
      </c>
    </row>
    <row r="1421" spans="5:6" x14ac:dyDescent="0.25">
      <c r="E1421" s="16">
        <f t="shared" ca="1" si="44"/>
        <v>0.33695950991107637</v>
      </c>
      <c r="F1421" s="16">
        <f t="shared" ca="1" si="45"/>
        <v>4.9747848678714055</v>
      </c>
    </row>
    <row r="1422" spans="5:6" x14ac:dyDescent="0.25">
      <c r="E1422" s="16">
        <f t="shared" ca="1" si="44"/>
        <v>0.17888168385786118</v>
      </c>
      <c r="F1422" s="16">
        <f t="shared" ca="1" si="45"/>
        <v>3.6313983059779158</v>
      </c>
    </row>
    <row r="1423" spans="5:6" x14ac:dyDescent="0.25">
      <c r="E1423" s="16">
        <f t="shared" ca="1" si="44"/>
        <v>0.27871522791563086</v>
      </c>
      <c r="F1423" s="16">
        <f t="shared" ca="1" si="45"/>
        <v>4.4952866020200792</v>
      </c>
    </row>
    <row r="1424" spans="5:6" x14ac:dyDescent="0.25">
      <c r="E1424" s="16">
        <f t="shared" ca="1" si="44"/>
        <v>0.14108630347806139</v>
      </c>
      <c r="F1424" s="16">
        <f t="shared" ca="1" si="45"/>
        <v>3.2703883296475835</v>
      </c>
    </row>
    <row r="1425" spans="5:6" x14ac:dyDescent="0.25">
      <c r="E1425" s="16">
        <f t="shared" ca="1" si="44"/>
        <v>0.32640803660695938</v>
      </c>
      <c r="F1425" s="16">
        <f t="shared" ca="1" si="45"/>
        <v>4.8883035906213976</v>
      </c>
    </row>
    <row r="1426" spans="5:6" x14ac:dyDescent="0.25">
      <c r="E1426" s="16">
        <f t="shared" ca="1" si="44"/>
        <v>0.15140178846519059</v>
      </c>
      <c r="F1426" s="16">
        <f t="shared" ca="1" si="45"/>
        <v>3.3719330558534972</v>
      </c>
    </row>
    <row r="1427" spans="5:6" x14ac:dyDescent="0.25">
      <c r="E1427" s="16">
        <f t="shared" ca="1" si="44"/>
        <v>0.60411646538035246</v>
      </c>
      <c r="F1427" s="16">
        <f t="shared" ca="1" si="45"/>
        <v>7.3245924491399004</v>
      </c>
    </row>
    <row r="1428" spans="5:6" x14ac:dyDescent="0.25">
      <c r="E1428" s="16">
        <f t="shared" ca="1" si="44"/>
        <v>0.79114315279075265</v>
      </c>
      <c r="F1428" s="16">
        <f t="shared" ca="1" si="45"/>
        <v>9.6570245255924441</v>
      </c>
    </row>
    <row r="1429" spans="5:6" x14ac:dyDescent="0.25">
      <c r="E1429" s="16">
        <f t="shared" ca="1" si="44"/>
        <v>0.74313937642958949</v>
      </c>
      <c r="F1429" s="16">
        <f t="shared" ca="1" si="45"/>
        <v>8.9418139030097112</v>
      </c>
    </row>
    <row r="1430" spans="5:6" x14ac:dyDescent="0.25">
      <c r="E1430" s="16">
        <f t="shared" ca="1" si="44"/>
        <v>0.32123980746403002</v>
      </c>
      <c r="F1430" s="16">
        <f t="shared" ca="1" si="45"/>
        <v>4.8459170492606773</v>
      </c>
    </row>
    <row r="1431" spans="5:6" x14ac:dyDescent="0.25">
      <c r="E1431" s="16">
        <f t="shared" ca="1" si="44"/>
        <v>0.57294578796453277</v>
      </c>
      <c r="F1431" s="16">
        <f t="shared" ca="1" si="45"/>
        <v>7.0175561331803502</v>
      </c>
    </row>
    <row r="1432" spans="5:6" x14ac:dyDescent="0.25">
      <c r="E1432" s="16">
        <f t="shared" ca="1" si="44"/>
        <v>0.46958127264431471</v>
      </c>
      <c r="F1432" s="16">
        <f t="shared" ca="1" si="45"/>
        <v>6.0801824546430305</v>
      </c>
    </row>
    <row r="1433" spans="5:6" x14ac:dyDescent="0.25">
      <c r="E1433" s="16">
        <f t="shared" ca="1" si="44"/>
        <v>0.5557571585427169</v>
      </c>
      <c r="F1433" s="16">
        <f t="shared" ca="1" si="45"/>
        <v>6.8539558891270511</v>
      </c>
    </row>
    <row r="1434" spans="5:6" x14ac:dyDescent="0.25">
      <c r="E1434" s="16">
        <f t="shared" ca="1" si="44"/>
        <v>0.87737840217460439</v>
      </c>
      <c r="F1434" s="16">
        <f t="shared" ca="1" si="45"/>
        <v>11.386614338261721</v>
      </c>
    </row>
    <row r="1435" spans="5:6" x14ac:dyDescent="0.25">
      <c r="E1435" s="16">
        <f t="shared" ca="1" si="44"/>
        <v>0.36027288270164493</v>
      </c>
      <c r="F1435" s="16">
        <f t="shared" ca="1" si="45"/>
        <v>5.165888157436628</v>
      </c>
    </row>
    <row r="1436" spans="5:6" x14ac:dyDescent="0.25">
      <c r="E1436" s="16">
        <f t="shared" ca="1" si="44"/>
        <v>0.342677128590828</v>
      </c>
      <c r="F1436" s="16">
        <f t="shared" ca="1" si="45"/>
        <v>5.0216350862367563</v>
      </c>
    </row>
    <row r="1437" spans="5:6" x14ac:dyDescent="0.25">
      <c r="E1437" s="16">
        <f t="shared" ca="1" si="44"/>
        <v>0.40992706895104747</v>
      </c>
      <c r="F1437" s="16">
        <f t="shared" ca="1" si="45"/>
        <v>5.5756707666213767</v>
      </c>
    </row>
    <row r="1438" spans="5:6" x14ac:dyDescent="0.25">
      <c r="E1438" s="16">
        <f t="shared" ca="1" si="44"/>
        <v>0.95791387177731047</v>
      </c>
      <c r="F1438" s="16">
        <f t="shared" ca="1" si="45"/>
        <v>14.559038133973818</v>
      </c>
    </row>
    <row r="1439" spans="5:6" x14ac:dyDescent="0.25">
      <c r="E1439" s="16">
        <f t="shared" ca="1" si="44"/>
        <v>0.64991021855067654</v>
      </c>
      <c r="F1439" s="16">
        <f t="shared" ca="1" si="45"/>
        <v>7.805140446153283</v>
      </c>
    </row>
    <row r="1440" spans="5:6" x14ac:dyDescent="0.25">
      <c r="E1440" s="16">
        <f t="shared" ca="1" si="44"/>
        <v>0.29347576543587794</v>
      </c>
      <c r="F1440" s="16">
        <f t="shared" ca="1" si="45"/>
        <v>4.6175145018059576</v>
      </c>
    </row>
    <row r="1441" spans="5:6" x14ac:dyDescent="0.25">
      <c r="E1441" s="16">
        <f t="shared" ca="1" si="44"/>
        <v>0.65823556195367516</v>
      </c>
      <c r="F1441" s="16">
        <f t="shared" ca="1" si="45"/>
        <v>7.8969949364723453</v>
      </c>
    </row>
    <row r="1442" spans="5:6" x14ac:dyDescent="0.25">
      <c r="E1442" s="16">
        <f t="shared" ca="1" si="44"/>
        <v>0.73982287350952103</v>
      </c>
      <c r="F1442" s="16">
        <f t="shared" ca="1" si="45"/>
        <v>8.8964386738063137</v>
      </c>
    </row>
    <row r="1443" spans="5:6" x14ac:dyDescent="0.25">
      <c r="E1443" s="16">
        <f t="shared" ca="1" si="44"/>
        <v>0.92456026552815362</v>
      </c>
      <c r="F1443" s="16">
        <f t="shared" ca="1" si="45"/>
        <v>12.866064323136611</v>
      </c>
    </row>
    <row r="1444" spans="5:6" x14ac:dyDescent="0.25">
      <c r="E1444" s="16">
        <f t="shared" ca="1" si="44"/>
        <v>0.95370190190972071</v>
      </c>
      <c r="F1444" s="16">
        <f t="shared" ca="1" si="45"/>
        <v>14.287486171837411</v>
      </c>
    </row>
    <row r="1445" spans="5:6" x14ac:dyDescent="0.25">
      <c r="E1445" s="16">
        <f t="shared" ca="1" si="44"/>
        <v>0.12161176651943462</v>
      </c>
      <c r="F1445" s="16">
        <f t="shared" ca="1" si="45"/>
        <v>3.0706737449262413</v>
      </c>
    </row>
    <row r="1446" spans="5:6" x14ac:dyDescent="0.25">
      <c r="E1446" s="16">
        <f t="shared" ca="1" si="44"/>
        <v>0.52169660793416273</v>
      </c>
      <c r="F1446" s="16">
        <f t="shared" ca="1" si="45"/>
        <v>6.5398807436203539</v>
      </c>
    </row>
    <row r="1447" spans="5:6" x14ac:dyDescent="0.25">
      <c r="E1447" s="16">
        <f t="shared" ca="1" si="44"/>
        <v>0.76126454086347983</v>
      </c>
      <c r="F1447" s="16">
        <f t="shared" ca="1" si="45"/>
        <v>9.1982321488984127</v>
      </c>
    </row>
    <row r="1448" spans="5:6" x14ac:dyDescent="0.25">
      <c r="E1448" s="16">
        <f t="shared" ca="1" si="44"/>
        <v>8.5546597074826258E-2</v>
      </c>
      <c r="F1448" s="16">
        <f t="shared" ca="1" si="45"/>
        <v>2.661497455021697</v>
      </c>
    </row>
    <row r="1449" spans="5:6" x14ac:dyDescent="0.25">
      <c r="E1449" s="16">
        <f t="shared" ca="1" si="44"/>
        <v>0.47297303844529104</v>
      </c>
      <c r="F1449" s="16">
        <f t="shared" ca="1" si="45"/>
        <v>6.1094697552414043</v>
      </c>
    </row>
    <row r="1450" spans="5:6" x14ac:dyDescent="0.25">
      <c r="E1450" s="16">
        <f t="shared" ca="1" si="44"/>
        <v>9.7867510641698185E-2</v>
      </c>
      <c r="F1450" s="16">
        <f t="shared" ca="1" si="45"/>
        <v>2.8085221772459068</v>
      </c>
    </row>
    <row r="1451" spans="5:6" x14ac:dyDescent="0.25">
      <c r="E1451" s="16">
        <f t="shared" ca="1" si="44"/>
        <v>0.68494862821851166</v>
      </c>
      <c r="F1451" s="16">
        <f t="shared" ca="1" si="45"/>
        <v>8.2028014503262021</v>
      </c>
    </row>
    <row r="1452" spans="5:6" x14ac:dyDescent="0.25">
      <c r="E1452" s="16">
        <f t="shared" ca="1" si="44"/>
        <v>0.45992162620065979</v>
      </c>
      <c r="F1452" s="16">
        <f t="shared" ca="1" si="45"/>
        <v>5.9971825101602407</v>
      </c>
    </row>
    <row r="1453" spans="5:6" x14ac:dyDescent="0.25">
      <c r="E1453" s="16">
        <f t="shared" ca="1" si="44"/>
        <v>0.88937204245539492</v>
      </c>
      <c r="F1453" s="16">
        <f t="shared" ca="1" si="45"/>
        <v>11.70665051115072</v>
      </c>
    </row>
    <row r="1454" spans="5:6" x14ac:dyDescent="0.25">
      <c r="E1454" s="16">
        <f t="shared" ca="1" si="44"/>
        <v>0.61133176471870121</v>
      </c>
      <c r="F1454" s="16">
        <f t="shared" ca="1" si="45"/>
        <v>7.3977956104598377</v>
      </c>
    </row>
    <row r="1455" spans="5:6" x14ac:dyDescent="0.25">
      <c r="E1455" s="16">
        <f t="shared" ca="1" si="44"/>
        <v>0.31507526285003784</v>
      </c>
      <c r="F1455" s="16">
        <f t="shared" ca="1" si="45"/>
        <v>4.7953212740326858</v>
      </c>
    </row>
    <row r="1456" spans="5:6" x14ac:dyDescent="0.25">
      <c r="E1456" s="16">
        <f t="shared" ca="1" si="44"/>
        <v>0.67073621285416174</v>
      </c>
      <c r="F1456" s="16">
        <f t="shared" ca="1" si="45"/>
        <v>8.0379000409244412</v>
      </c>
    </row>
    <row r="1457" spans="5:6" x14ac:dyDescent="0.25">
      <c r="E1457" s="16">
        <f t="shared" ca="1" si="44"/>
        <v>0.41215671039561419</v>
      </c>
      <c r="F1457" s="16">
        <f t="shared" ca="1" si="45"/>
        <v>5.594232776713806</v>
      </c>
    </row>
    <row r="1458" spans="5:6" x14ac:dyDescent="0.25">
      <c r="E1458" s="16">
        <f t="shared" ca="1" si="44"/>
        <v>0.3851505810691469</v>
      </c>
      <c r="F1458" s="16">
        <f t="shared" ca="1" si="45"/>
        <v>5.3704753246446142</v>
      </c>
    </row>
    <row r="1459" spans="5:6" x14ac:dyDescent="0.25">
      <c r="E1459" s="16">
        <f t="shared" ca="1" si="44"/>
        <v>0.44085652114310125</v>
      </c>
      <c r="F1459" s="16">
        <f t="shared" ca="1" si="45"/>
        <v>5.8349913674589784</v>
      </c>
    </row>
    <row r="1460" spans="5:6" x14ac:dyDescent="0.25">
      <c r="E1460" s="16">
        <f t="shared" ca="1" si="44"/>
        <v>0.83444121766533264</v>
      </c>
      <c r="F1460" s="16">
        <f t="shared" ca="1" si="45"/>
        <v>10.428582041132373</v>
      </c>
    </row>
    <row r="1461" spans="5:6" x14ac:dyDescent="0.25">
      <c r="E1461" s="16">
        <f t="shared" ca="1" si="44"/>
        <v>0.13476217617498221</v>
      </c>
      <c r="F1461" s="16">
        <f t="shared" ca="1" si="45"/>
        <v>3.2067738698200632</v>
      </c>
    </row>
    <row r="1462" spans="5:6" x14ac:dyDescent="0.25">
      <c r="E1462" s="16">
        <f t="shared" ca="1" si="44"/>
        <v>0.5894420156575173</v>
      </c>
      <c r="F1462" s="16">
        <f t="shared" ca="1" si="45"/>
        <v>7.1782666374290285</v>
      </c>
    </row>
    <row r="1463" spans="5:6" x14ac:dyDescent="0.25">
      <c r="E1463" s="16">
        <f t="shared" ca="1" si="44"/>
        <v>0.70179924448870679</v>
      </c>
      <c r="F1463" s="16">
        <f t="shared" ca="1" si="45"/>
        <v>8.405466294680938</v>
      </c>
    </row>
    <row r="1464" spans="5:6" x14ac:dyDescent="0.25">
      <c r="E1464" s="16">
        <f t="shared" ca="1" si="44"/>
        <v>0.4906344547345689</v>
      </c>
      <c r="F1464" s="16">
        <f t="shared" ca="1" si="45"/>
        <v>6.2632832615028944</v>
      </c>
    </row>
    <row r="1465" spans="5:6" x14ac:dyDescent="0.25">
      <c r="E1465" s="16">
        <f t="shared" ca="1" si="44"/>
        <v>0.63366717166606046</v>
      </c>
      <c r="F1465" s="16">
        <f t="shared" ca="1" si="45"/>
        <v>7.6301524694125975</v>
      </c>
    </row>
    <row r="1466" spans="5:6" x14ac:dyDescent="0.25">
      <c r="E1466" s="16">
        <f t="shared" ca="1" si="44"/>
        <v>0.67971481122594668</v>
      </c>
      <c r="F1466" s="16">
        <f t="shared" ca="1" si="45"/>
        <v>8.1414651882925746</v>
      </c>
    </row>
    <row r="1467" spans="5:6" x14ac:dyDescent="0.25">
      <c r="E1467" s="16">
        <f t="shared" ca="1" si="44"/>
        <v>0.34966129222929254</v>
      </c>
      <c r="F1467" s="16">
        <f t="shared" ca="1" si="45"/>
        <v>5.0788707963480144</v>
      </c>
    </row>
    <row r="1468" spans="5:6" x14ac:dyDescent="0.25">
      <c r="E1468" s="16">
        <f t="shared" ca="1" si="44"/>
        <v>0.27568108913650802</v>
      </c>
      <c r="F1468" s="16">
        <f t="shared" ca="1" si="45"/>
        <v>4.4700648421936648</v>
      </c>
    </row>
    <row r="1469" spans="5:6" x14ac:dyDescent="0.25">
      <c r="E1469" s="16">
        <f t="shared" ca="1" si="44"/>
        <v>0.870904363970609</v>
      </c>
      <c r="F1469" s="16">
        <f t="shared" ca="1" si="45"/>
        <v>11.225138236721746</v>
      </c>
    </row>
    <row r="1470" spans="5:6" x14ac:dyDescent="0.25">
      <c r="E1470" s="16">
        <f t="shared" ca="1" si="44"/>
        <v>0.73924946242824707</v>
      </c>
      <c r="F1470" s="16">
        <f t="shared" ca="1" si="45"/>
        <v>8.8886390598683231</v>
      </c>
    </row>
    <row r="1471" spans="5:6" x14ac:dyDescent="0.25">
      <c r="E1471" s="16">
        <f t="shared" ca="1" si="44"/>
        <v>0.91560118355604958</v>
      </c>
      <c r="F1471" s="16">
        <f t="shared" ca="1" si="45"/>
        <v>12.530832087493074</v>
      </c>
    </row>
    <row r="1472" spans="5:6" x14ac:dyDescent="0.25">
      <c r="E1472" s="16">
        <f t="shared" ca="1" si="44"/>
        <v>0.54405531595354617</v>
      </c>
      <c r="F1472" s="16">
        <f t="shared" ca="1" si="45"/>
        <v>6.7446278361297063</v>
      </c>
    </row>
    <row r="1473" spans="5:6" x14ac:dyDescent="0.25">
      <c r="E1473" s="16">
        <f t="shared" ca="1" si="44"/>
        <v>0.55665662317863596</v>
      </c>
      <c r="F1473" s="16">
        <f t="shared" ca="1" si="45"/>
        <v>6.862425796007197</v>
      </c>
    </row>
    <row r="1474" spans="5:6" x14ac:dyDescent="0.25">
      <c r="E1474" s="16">
        <f t="shared" ca="1" si="44"/>
        <v>0.4377103991249589</v>
      </c>
      <c r="F1474" s="16">
        <f t="shared" ca="1" si="45"/>
        <v>5.808414776846373</v>
      </c>
    </row>
    <row r="1475" spans="5:6" x14ac:dyDescent="0.25">
      <c r="E1475" s="16">
        <f t="shared" ca="1" si="44"/>
        <v>0.99448236917276067</v>
      </c>
      <c r="F1475" s="16">
        <f t="shared" ca="1" si="45"/>
        <v>20.024208090674104</v>
      </c>
    </row>
    <row r="1476" spans="5:6" x14ac:dyDescent="0.25">
      <c r="E1476" s="16">
        <f t="shared" ref="E1476:E1539" ca="1" si="46">RAND()</f>
        <v>0.23443960928695073</v>
      </c>
      <c r="F1476" s="16">
        <f t="shared" ref="F1476:F1539" ca="1" si="47">_xlfn.CHISQ.INV(E1476,$C$3)</f>
        <v>4.1225367205594816</v>
      </c>
    </row>
    <row r="1477" spans="5:6" x14ac:dyDescent="0.25">
      <c r="E1477" s="16">
        <f t="shared" ca="1" si="46"/>
        <v>0.40738516162254013</v>
      </c>
      <c r="F1477" s="16">
        <f t="shared" ca="1" si="47"/>
        <v>5.5545307543914557</v>
      </c>
    </row>
    <row r="1478" spans="5:6" x14ac:dyDescent="0.25">
      <c r="E1478" s="16">
        <f t="shared" ca="1" si="46"/>
        <v>0.75291182522498667</v>
      </c>
      <c r="F1478" s="16">
        <f t="shared" ca="1" si="47"/>
        <v>9.0782298270038932</v>
      </c>
    </row>
    <row r="1479" spans="5:6" x14ac:dyDescent="0.25">
      <c r="E1479" s="16">
        <f t="shared" ca="1" si="46"/>
        <v>0.47848324111216634</v>
      </c>
      <c r="F1479" s="16">
        <f t="shared" ca="1" si="47"/>
        <v>6.1572168053077609</v>
      </c>
    </row>
    <row r="1480" spans="5:6" x14ac:dyDescent="0.25">
      <c r="E1480" s="16">
        <f t="shared" ca="1" si="46"/>
        <v>0.30466789511834669</v>
      </c>
      <c r="F1480" s="16">
        <f t="shared" ca="1" si="47"/>
        <v>4.7097706677388667</v>
      </c>
    </row>
    <row r="1481" spans="5:6" x14ac:dyDescent="0.25">
      <c r="E1481" s="16">
        <f t="shared" ca="1" si="46"/>
        <v>0.86764495470919256</v>
      </c>
      <c r="F1481" s="16">
        <f t="shared" ca="1" si="47"/>
        <v>11.146503531980827</v>
      </c>
    </row>
    <row r="1482" spans="5:6" x14ac:dyDescent="0.25">
      <c r="E1482" s="16">
        <f t="shared" ca="1" si="46"/>
        <v>0.28470285745463142</v>
      </c>
      <c r="F1482" s="16">
        <f t="shared" ca="1" si="47"/>
        <v>4.5449570509876178</v>
      </c>
    </row>
    <row r="1483" spans="5:6" x14ac:dyDescent="0.25">
      <c r="E1483" s="16">
        <f t="shared" ca="1" si="46"/>
        <v>0.91351807540387819</v>
      </c>
      <c r="F1483" s="16">
        <f t="shared" ca="1" si="47"/>
        <v>12.457517154927116</v>
      </c>
    </row>
    <row r="1484" spans="5:6" x14ac:dyDescent="0.25">
      <c r="E1484" s="16">
        <f t="shared" ca="1" si="46"/>
        <v>0.75223552599620014</v>
      </c>
      <c r="F1484" s="16">
        <f t="shared" ca="1" si="47"/>
        <v>9.0686542977829845</v>
      </c>
    </row>
    <row r="1485" spans="5:6" x14ac:dyDescent="0.25">
      <c r="E1485" s="16">
        <f t="shared" ca="1" si="46"/>
        <v>0.41208237678536574</v>
      </c>
      <c r="F1485" s="16">
        <f t="shared" ca="1" si="47"/>
        <v>5.5936136491201687</v>
      </c>
    </row>
    <row r="1486" spans="5:6" x14ac:dyDescent="0.25">
      <c r="E1486" s="16">
        <f t="shared" ca="1" si="46"/>
        <v>0.58322898789043853</v>
      </c>
      <c r="F1486" s="16">
        <f t="shared" ca="1" si="47"/>
        <v>7.1172878414674594</v>
      </c>
    </row>
    <row r="1487" spans="5:6" x14ac:dyDescent="0.25">
      <c r="E1487" s="16">
        <f t="shared" ca="1" si="46"/>
        <v>0.93112731851311881</v>
      </c>
      <c r="F1487" s="16">
        <f t="shared" ca="1" si="47"/>
        <v>13.13559831577204</v>
      </c>
    </row>
    <row r="1488" spans="5:6" x14ac:dyDescent="0.25">
      <c r="E1488" s="16">
        <f t="shared" ca="1" si="46"/>
        <v>0.24295478558886441</v>
      </c>
      <c r="F1488" s="16">
        <f t="shared" ca="1" si="47"/>
        <v>4.1951535909893236</v>
      </c>
    </row>
    <row r="1489" spans="5:6" x14ac:dyDescent="0.25">
      <c r="E1489" s="16">
        <f t="shared" ca="1" si="46"/>
        <v>0.32151010937501856</v>
      </c>
      <c r="F1489" s="16">
        <f t="shared" ca="1" si="47"/>
        <v>4.848134532110234</v>
      </c>
    </row>
    <row r="1490" spans="5:6" x14ac:dyDescent="0.25">
      <c r="E1490" s="16">
        <f t="shared" ca="1" si="46"/>
        <v>0.64923235697725312</v>
      </c>
      <c r="F1490" s="16">
        <f t="shared" ca="1" si="47"/>
        <v>7.7977282651373168</v>
      </c>
    </row>
    <row r="1491" spans="5:6" x14ac:dyDescent="0.25">
      <c r="E1491" s="16">
        <f t="shared" ca="1" si="46"/>
        <v>4.4528783795540372E-2</v>
      </c>
      <c r="F1491" s="16">
        <f t="shared" ca="1" si="47"/>
        <v>2.0767371385318505</v>
      </c>
    </row>
    <row r="1492" spans="5:6" x14ac:dyDescent="0.25">
      <c r="E1492" s="16">
        <f t="shared" ca="1" si="46"/>
        <v>0.72642697630821973</v>
      </c>
      <c r="F1492" s="16">
        <f t="shared" ca="1" si="47"/>
        <v>8.7175875755406125</v>
      </c>
    </row>
    <row r="1493" spans="5:6" x14ac:dyDescent="0.25">
      <c r="E1493" s="16">
        <f t="shared" ca="1" si="46"/>
        <v>0.64930230731714544</v>
      </c>
      <c r="F1493" s="16">
        <f t="shared" ca="1" si="47"/>
        <v>7.7984926916445385</v>
      </c>
    </row>
    <row r="1494" spans="5:6" x14ac:dyDescent="0.25">
      <c r="E1494" s="16">
        <f t="shared" ca="1" si="46"/>
        <v>0.86111784395385982</v>
      </c>
      <c r="F1494" s="16">
        <f t="shared" ca="1" si="47"/>
        <v>10.993972446469137</v>
      </c>
    </row>
    <row r="1495" spans="5:6" x14ac:dyDescent="0.25">
      <c r="E1495" s="16">
        <f t="shared" ca="1" si="46"/>
        <v>0.57645426922519061</v>
      </c>
      <c r="F1495" s="16">
        <f t="shared" ca="1" si="47"/>
        <v>7.0514202230509229</v>
      </c>
    </row>
    <row r="1496" spans="5:6" x14ac:dyDescent="0.25">
      <c r="E1496" s="16">
        <f t="shared" ca="1" si="46"/>
        <v>0.21843898263333505</v>
      </c>
      <c r="F1496" s="16">
        <f t="shared" ca="1" si="47"/>
        <v>3.9844995896888427</v>
      </c>
    </row>
    <row r="1497" spans="5:6" x14ac:dyDescent="0.25">
      <c r="E1497" s="16">
        <f t="shared" ca="1" si="46"/>
        <v>0.58386251170434533</v>
      </c>
      <c r="F1497" s="16">
        <f t="shared" ca="1" si="47"/>
        <v>7.123480218048571</v>
      </c>
    </row>
    <row r="1498" spans="5:6" x14ac:dyDescent="0.25">
      <c r="E1498" s="16">
        <f t="shared" ca="1" si="46"/>
        <v>0.62519428654151366</v>
      </c>
      <c r="F1498" s="16">
        <f t="shared" ca="1" si="47"/>
        <v>7.5409395287115153</v>
      </c>
    </row>
    <row r="1499" spans="5:6" x14ac:dyDescent="0.25">
      <c r="E1499" s="16">
        <f t="shared" ca="1" si="46"/>
        <v>0.68084359106103198</v>
      </c>
      <c r="F1499" s="16">
        <f t="shared" ca="1" si="47"/>
        <v>8.1546320624448771</v>
      </c>
    </row>
    <row r="1500" spans="5:6" x14ac:dyDescent="0.25">
      <c r="E1500" s="16">
        <f t="shared" ca="1" si="46"/>
        <v>9.3140976038197931E-2</v>
      </c>
      <c r="F1500" s="16">
        <f t="shared" ca="1" si="47"/>
        <v>2.7531688274906263</v>
      </c>
    </row>
    <row r="1501" spans="5:6" x14ac:dyDescent="0.25">
      <c r="E1501" s="16">
        <f t="shared" ca="1" si="46"/>
        <v>0.68320777808020838</v>
      </c>
      <c r="F1501" s="16">
        <f t="shared" ca="1" si="47"/>
        <v>8.182318839663143</v>
      </c>
    </row>
    <row r="1502" spans="5:6" x14ac:dyDescent="0.25">
      <c r="E1502" s="16">
        <f t="shared" ca="1" si="46"/>
        <v>2.9505825597125557E-2</v>
      </c>
      <c r="F1502" s="16">
        <f t="shared" ca="1" si="47"/>
        <v>1.7910775758951429</v>
      </c>
    </row>
    <row r="1503" spans="5:6" x14ac:dyDescent="0.25">
      <c r="E1503" s="16">
        <f t="shared" ca="1" si="46"/>
        <v>0.93829971253285338</v>
      </c>
      <c r="F1503" s="16">
        <f t="shared" ca="1" si="47"/>
        <v>13.458224295450126</v>
      </c>
    </row>
    <row r="1504" spans="5:6" x14ac:dyDescent="0.25">
      <c r="E1504" s="16">
        <f t="shared" ca="1" si="46"/>
        <v>0.46805903177189123</v>
      </c>
      <c r="F1504" s="16">
        <f t="shared" ca="1" si="47"/>
        <v>6.067063004069694</v>
      </c>
    </row>
    <row r="1505" spans="5:6" x14ac:dyDescent="0.25">
      <c r="E1505" s="16">
        <f t="shared" ca="1" si="46"/>
        <v>0.76874384162928644</v>
      </c>
      <c r="F1505" s="16">
        <f t="shared" ca="1" si="47"/>
        <v>9.308546718285525</v>
      </c>
    </row>
    <row r="1506" spans="5:6" x14ac:dyDescent="0.25">
      <c r="E1506" s="16">
        <f t="shared" ca="1" si="46"/>
        <v>0.84537117534879369</v>
      </c>
      <c r="F1506" s="16">
        <f t="shared" ca="1" si="47"/>
        <v>10.650049888041577</v>
      </c>
    </row>
    <row r="1507" spans="5:6" x14ac:dyDescent="0.25">
      <c r="E1507" s="16">
        <f t="shared" ca="1" si="46"/>
        <v>8.7965297988948921E-2</v>
      </c>
      <c r="F1507" s="16">
        <f t="shared" ca="1" si="47"/>
        <v>2.6910831590649757</v>
      </c>
    </row>
    <row r="1508" spans="5:6" x14ac:dyDescent="0.25">
      <c r="E1508" s="16">
        <f t="shared" ca="1" si="46"/>
        <v>0.7922571329460637</v>
      </c>
      <c r="F1508" s="16">
        <f t="shared" ca="1" si="47"/>
        <v>9.6751335477219182</v>
      </c>
    </row>
    <row r="1509" spans="5:6" x14ac:dyDescent="0.25">
      <c r="E1509" s="16">
        <f t="shared" ca="1" si="46"/>
        <v>0.4006398515238484</v>
      </c>
      <c r="F1509" s="16">
        <f t="shared" ca="1" si="47"/>
        <v>5.4985386052969876</v>
      </c>
    </row>
    <row r="1510" spans="5:6" x14ac:dyDescent="0.25">
      <c r="E1510" s="16">
        <f t="shared" ca="1" si="46"/>
        <v>0.7421366154868505</v>
      </c>
      <c r="F1510" s="16">
        <f t="shared" ca="1" si="47"/>
        <v>8.9280466883460559</v>
      </c>
    </row>
    <row r="1511" spans="5:6" x14ac:dyDescent="0.25">
      <c r="E1511" s="16">
        <f t="shared" ca="1" si="46"/>
        <v>7.0324706510762836E-2</v>
      </c>
      <c r="F1511" s="16">
        <f t="shared" ca="1" si="47"/>
        <v>2.4654617885768562</v>
      </c>
    </row>
    <row r="1512" spans="5:6" x14ac:dyDescent="0.25">
      <c r="E1512" s="16">
        <f t="shared" ca="1" si="46"/>
        <v>0.70211531435644636</v>
      </c>
      <c r="F1512" s="16">
        <f t="shared" ca="1" si="47"/>
        <v>8.4093473901526608</v>
      </c>
    </row>
    <row r="1513" spans="5:6" x14ac:dyDescent="0.25">
      <c r="E1513" s="16">
        <f t="shared" ca="1" si="46"/>
        <v>5.7132604554079536E-2</v>
      </c>
      <c r="F1513" s="16">
        <f t="shared" ca="1" si="47"/>
        <v>2.2779904037804353</v>
      </c>
    </row>
    <row r="1514" spans="5:6" x14ac:dyDescent="0.25">
      <c r="E1514" s="16">
        <f t="shared" ca="1" si="46"/>
        <v>0.56229639834959533</v>
      </c>
      <c r="F1514" s="16">
        <f t="shared" ca="1" si="47"/>
        <v>6.9157576979787958</v>
      </c>
    </row>
    <row r="1515" spans="5:6" x14ac:dyDescent="0.25">
      <c r="E1515" s="16">
        <f t="shared" ca="1" si="46"/>
        <v>2.2033501681828493E-4</v>
      </c>
      <c r="F1515" s="16">
        <f t="shared" ca="1" si="47"/>
        <v>0.37922332909903811</v>
      </c>
    </row>
    <row r="1516" spans="5:6" x14ac:dyDescent="0.25">
      <c r="E1516" s="16">
        <f t="shared" ca="1" si="46"/>
        <v>9.4541677207843344E-3</v>
      </c>
      <c r="F1516" s="16">
        <f t="shared" ca="1" si="47"/>
        <v>1.2163383597417097</v>
      </c>
    </row>
    <row r="1517" spans="5:6" x14ac:dyDescent="0.25">
      <c r="E1517" s="16">
        <f t="shared" ca="1" si="46"/>
        <v>0.95457337182002377</v>
      </c>
      <c r="F1517" s="16">
        <f t="shared" ca="1" si="47"/>
        <v>14.341730915798351</v>
      </c>
    </row>
    <row r="1518" spans="5:6" x14ac:dyDescent="0.25">
      <c r="E1518" s="16">
        <f t="shared" ca="1" si="46"/>
        <v>0.70043046915320162</v>
      </c>
      <c r="F1518" s="16">
        <f t="shared" ca="1" si="47"/>
        <v>8.3886938884922735</v>
      </c>
    </row>
    <row r="1519" spans="5:6" x14ac:dyDescent="0.25">
      <c r="E1519" s="16">
        <f t="shared" ca="1" si="46"/>
        <v>0.4842373355523053</v>
      </c>
      <c r="F1519" s="16">
        <f t="shared" ca="1" si="47"/>
        <v>6.2073070728738955</v>
      </c>
    </row>
    <row r="1520" spans="5:6" x14ac:dyDescent="0.25">
      <c r="E1520" s="16">
        <f t="shared" ca="1" si="46"/>
        <v>0.22291956080372166</v>
      </c>
      <c r="F1520" s="16">
        <f t="shared" ca="1" si="47"/>
        <v>4.0233812403611218</v>
      </c>
    </row>
    <row r="1521" spans="5:6" x14ac:dyDescent="0.25">
      <c r="E1521" s="16">
        <f t="shared" ca="1" si="46"/>
        <v>0.71375368684076812</v>
      </c>
      <c r="F1521" s="16">
        <f t="shared" ca="1" si="47"/>
        <v>8.554444440879454</v>
      </c>
    </row>
    <row r="1522" spans="5:6" x14ac:dyDescent="0.25">
      <c r="E1522" s="16">
        <f t="shared" ca="1" si="46"/>
        <v>0.67727372650683726</v>
      </c>
      <c r="F1522" s="16">
        <f t="shared" ca="1" si="47"/>
        <v>8.1131044304238511</v>
      </c>
    </row>
    <row r="1523" spans="5:6" x14ac:dyDescent="0.25">
      <c r="E1523" s="16">
        <f t="shared" ca="1" si="46"/>
        <v>0.78230324940633722</v>
      </c>
      <c r="F1523" s="16">
        <f t="shared" ca="1" si="47"/>
        <v>9.5160458568355804</v>
      </c>
    </row>
    <row r="1524" spans="5:6" x14ac:dyDescent="0.25">
      <c r="E1524" s="16">
        <f t="shared" ca="1" si="46"/>
        <v>0.79218173256680346</v>
      </c>
      <c r="F1524" s="16">
        <f t="shared" ca="1" si="47"/>
        <v>9.673905326994312</v>
      </c>
    </row>
    <row r="1525" spans="5:6" x14ac:dyDescent="0.25">
      <c r="E1525" s="16">
        <f t="shared" ca="1" si="46"/>
        <v>0.10547318280899753</v>
      </c>
      <c r="F1525" s="16">
        <f t="shared" ca="1" si="47"/>
        <v>2.895177643712969</v>
      </c>
    </row>
    <row r="1526" spans="5:6" x14ac:dyDescent="0.25">
      <c r="E1526" s="16">
        <f t="shared" ca="1" si="46"/>
        <v>0.20017986212696415</v>
      </c>
      <c r="F1526" s="16">
        <f t="shared" ca="1" si="47"/>
        <v>3.8239224086409163</v>
      </c>
    </row>
    <row r="1527" spans="5:6" x14ac:dyDescent="0.25">
      <c r="E1527" s="16">
        <f t="shared" ca="1" si="46"/>
        <v>0.16688433111173651</v>
      </c>
      <c r="F1527" s="16">
        <f t="shared" ca="1" si="47"/>
        <v>3.5198770132728425</v>
      </c>
    </row>
    <row r="1528" spans="5:6" x14ac:dyDescent="0.25">
      <c r="E1528" s="16">
        <f t="shared" ca="1" si="46"/>
        <v>5.9239363391950128E-2</v>
      </c>
      <c r="F1528" s="16">
        <f t="shared" ca="1" si="47"/>
        <v>2.3092902819340297</v>
      </c>
    </row>
    <row r="1529" spans="5:6" x14ac:dyDescent="0.25">
      <c r="E1529" s="16">
        <f t="shared" ca="1" si="46"/>
        <v>0.60158849350977328</v>
      </c>
      <c r="F1529" s="16">
        <f t="shared" ca="1" si="47"/>
        <v>7.2991455504888183</v>
      </c>
    </row>
    <row r="1530" spans="5:6" x14ac:dyDescent="0.25">
      <c r="E1530" s="16">
        <f t="shared" ca="1" si="46"/>
        <v>3.1501144068033948E-2</v>
      </c>
      <c r="F1530" s="16">
        <f t="shared" ca="1" si="47"/>
        <v>1.8330765703836447</v>
      </c>
    </row>
    <row r="1531" spans="5:6" x14ac:dyDescent="0.25">
      <c r="E1531" s="16">
        <f t="shared" ca="1" si="46"/>
        <v>0.64612570674483416</v>
      </c>
      <c r="F1531" s="16">
        <f t="shared" ca="1" si="47"/>
        <v>7.763883397350587</v>
      </c>
    </row>
    <row r="1532" spans="5:6" x14ac:dyDescent="0.25">
      <c r="E1532" s="16">
        <f t="shared" ca="1" si="46"/>
        <v>0.65701067663035739</v>
      </c>
      <c r="F1532" s="16">
        <f t="shared" ca="1" si="47"/>
        <v>7.8833839082023456</v>
      </c>
    </row>
    <row r="1533" spans="5:6" x14ac:dyDescent="0.25">
      <c r="E1533" s="16">
        <f t="shared" ca="1" si="46"/>
        <v>0.91233615207470808</v>
      </c>
      <c r="F1533" s="16">
        <f t="shared" ca="1" si="47"/>
        <v>12.416624189175947</v>
      </c>
    </row>
    <row r="1534" spans="5:6" x14ac:dyDescent="0.25">
      <c r="E1534" s="16">
        <f t="shared" ca="1" si="46"/>
        <v>0.38321662484029984</v>
      </c>
      <c r="F1534" s="16">
        <f t="shared" ca="1" si="47"/>
        <v>5.3545289458411434</v>
      </c>
    </row>
    <row r="1535" spans="5:6" x14ac:dyDescent="0.25">
      <c r="E1535" s="16">
        <f t="shared" ca="1" si="46"/>
        <v>0.73161099543648556</v>
      </c>
      <c r="F1535" s="16">
        <f t="shared" ca="1" si="47"/>
        <v>8.7859836355756453</v>
      </c>
    </row>
    <row r="1536" spans="5:6" x14ac:dyDescent="0.25">
      <c r="E1536" s="16">
        <f t="shared" ca="1" si="46"/>
        <v>0.30814058718044224</v>
      </c>
      <c r="F1536" s="16">
        <f t="shared" ca="1" si="47"/>
        <v>4.7383384982677237</v>
      </c>
    </row>
    <row r="1537" spans="5:6" x14ac:dyDescent="0.25">
      <c r="E1537" s="16">
        <f t="shared" ca="1" si="46"/>
        <v>0.97044991085060994</v>
      </c>
      <c r="F1537" s="16">
        <f t="shared" ca="1" si="47"/>
        <v>15.551034829607991</v>
      </c>
    </row>
    <row r="1538" spans="5:6" x14ac:dyDescent="0.25">
      <c r="E1538" s="16">
        <f t="shared" ca="1" si="46"/>
        <v>0.2539552493295647</v>
      </c>
      <c r="F1538" s="16">
        <f t="shared" ca="1" si="47"/>
        <v>4.2882293586765314</v>
      </c>
    </row>
    <row r="1539" spans="5:6" x14ac:dyDescent="0.25">
      <c r="E1539" s="16">
        <f t="shared" ca="1" si="46"/>
        <v>0.42621478883590158</v>
      </c>
      <c r="F1539" s="16">
        <f t="shared" ca="1" si="47"/>
        <v>5.7117119976681172</v>
      </c>
    </row>
    <row r="1540" spans="5:6" x14ac:dyDescent="0.25">
      <c r="E1540" s="16">
        <f t="shared" ref="E1540:E1603" ca="1" si="48">RAND()</f>
        <v>0.76875968782717785</v>
      </c>
      <c r="F1540" s="16">
        <f t="shared" ref="F1540:F1603" ca="1" si="49">_xlfn.CHISQ.INV(E1540,$C$3)</f>
        <v>9.3087834403256746</v>
      </c>
    </row>
    <row r="1541" spans="5:6" x14ac:dyDescent="0.25">
      <c r="E1541" s="16">
        <f t="shared" ca="1" si="48"/>
        <v>0.52629678126854484</v>
      </c>
      <c r="F1541" s="16">
        <f t="shared" ca="1" si="49"/>
        <v>6.5815889032177655</v>
      </c>
    </row>
    <row r="1542" spans="5:6" x14ac:dyDescent="0.25">
      <c r="E1542" s="16">
        <f t="shared" ca="1" si="48"/>
        <v>0.90156837933077605</v>
      </c>
      <c r="F1542" s="16">
        <f t="shared" ca="1" si="49"/>
        <v>12.065305219822344</v>
      </c>
    </row>
    <row r="1543" spans="5:6" x14ac:dyDescent="0.25">
      <c r="E1543" s="16">
        <f t="shared" ca="1" si="48"/>
        <v>9.0466772133593554E-2</v>
      </c>
      <c r="F1543" s="16">
        <f t="shared" ca="1" si="49"/>
        <v>2.721291464044135</v>
      </c>
    </row>
    <row r="1544" spans="5:6" x14ac:dyDescent="0.25">
      <c r="E1544" s="16">
        <f t="shared" ca="1" si="48"/>
        <v>0.90380086056789899</v>
      </c>
      <c r="F1544" s="16">
        <f t="shared" ca="1" si="49"/>
        <v>12.135211146257241</v>
      </c>
    </row>
    <row r="1545" spans="5:6" x14ac:dyDescent="0.25">
      <c r="E1545" s="16">
        <f t="shared" ca="1" si="48"/>
        <v>0.22192996089874595</v>
      </c>
      <c r="F1545" s="16">
        <f t="shared" ca="1" si="49"/>
        <v>4.0148097624870891</v>
      </c>
    </row>
    <row r="1546" spans="5:6" x14ac:dyDescent="0.25">
      <c r="E1546" s="16">
        <f t="shared" ca="1" si="48"/>
        <v>0.11747385031028612</v>
      </c>
      <c r="F1546" s="16">
        <f t="shared" ca="1" si="49"/>
        <v>3.0266482532983243</v>
      </c>
    </row>
    <row r="1547" spans="5:6" x14ac:dyDescent="0.25">
      <c r="E1547" s="16">
        <f t="shared" ca="1" si="48"/>
        <v>0.58596095551011007</v>
      </c>
      <c r="F1547" s="16">
        <f t="shared" ca="1" si="49"/>
        <v>7.1440324299242679</v>
      </c>
    </row>
    <row r="1548" spans="5:6" x14ac:dyDescent="0.25">
      <c r="E1548" s="16">
        <f t="shared" ca="1" si="48"/>
        <v>0.40260681970477963</v>
      </c>
      <c r="F1548" s="16">
        <f t="shared" ca="1" si="49"/>
        <v>5.5148508969791639</v>
      </c>
    </row>
    <row r="1549" spans="5:6" x14ac:dyDescent="0.25">
      <c r="E1549" s="16">
        <f t="shared" ca="1" si="48"/>
        <v>0.19188022446200659</v>
      </c>
      <c r="F1549" s="16">
        <f t="shared" ca="1" si="49"/>
        <v>3.7496429678148155</v>
      </c>
    </row>
    <row r="1550" spans="5:6" x14ac:dyDescent="0.25">
      <c r="E1550" s="16">
        <f t="shared" ca="1" si="48"/>
        <v>0.16686498094281543</v>
      </c>
      <c r="F1550" s="16">
        <f t="shared" ca="1" si="49"/>
        <v>3.5196950904781552</v>
      </c>
    </row>
    <row r="1551" spans="5:6" x14ac:dyDescent="0.25">
      <c r="E1551" s="16">
        <f t="shared" ca="1" si="48"/>
        <v>0.22251389506501296</v>
      </c>
      <c r="F1551" s="16">
        <f t="shared" ca="1" si="49"/>
        <v>4.0198686265791279</v>
      </c>
    </row>
    <row r="1552" spans="5:6" x14ac:dyDescent="0.25">
      <c r="E1552" s="16">
        <f t="shared" ca="1" si="48"/>
        <v>0.69100733974177297</v>
      </c>
      <c r="F1552" s="16">
        <f t="shared" ca="1" si="49"/>
        <v>8.2747349804676062</v>
      </c>
    </row>
    <row r="1553" spans="5:6" x14ac:dyDescent="0.25">
      <c r="E1553" s="16">
        <f t="shared" ca="1" si="48"/>
        <v>0.67614218155767625</v>
      </c>
      <c r="F1553" s="16">
        <f t="shared" ca="1" si="49"/>
        <v>8.1000102469975612</v>
      </c>
    </row>
    <row r="1554" spans="5:6" x14ac:dyDescent="0.25">
      <c r="E1554" s="16">
        <f t="shared" ca="1" si="48"/>
        <v>0.93586163037780934</v>
      </c>
      <c r="F1554" s="16">
        <f t="shared" ca="1" si="49"/>
        <v>13.344871646293871</v>
      </c>
    </row>
    <row r="1555" spans="5:6" x14ac:dyDescent="0.25">
      <c r="E1555" s="16">
        <f t="shared" ca="1" si="48"/>
        <v>0.24548646669760144</v>
      </c>
      <c r="F1555" s="16">
        <f t="shared" ca="1" si="49"/>
        <v>4.2166439452837601</v>
      </c>
    </row>
    <row r="1556" spans="5:6" x14ac:dyDescent="0.25">
      <c r="E1556" s="16">
        <f t="shared" ca="1" si="48"/>
        <v>0.84065682689345245</v>
      </c>
      <c r="F1556" s="16">
        <f t="shared" ca="1" si="49"/>
        <v>10.552940241470404</v>
      </c>
    </row>
    <row r="1557" spans="5:6" x14ac:dyDescent="0.25">
      <c r="E1557" s="16">
        <f t="shared" ca="1" si="48"/>
        <v>0.59514054361229551</v>
      </c>
      <c r="F1557" s="16">
        <f t="shared" ca="1" si="49"/>
        <v>7.2346959383645393</v>
      </c>
    </row>
    <row r="1558" spans="5:6" x14ac:dyDescent="0.25">
      <c r="E1558" s="16">
        <f t="shared" ca="1" si="48"/>
        <v>3.2254785765088556E-2</v>
      </c>
      <c r="F1558" s="16">
        <f t="shared" ca="1" si="49"/>
        <v>1.8485486802362263</v>
      </c>
    </row>
    <row r="1559" spans="5:6" x14ac:dyDescent="0.25">
      <c r="E1559" s="16">
        <f t="shared" ca="1" si="48"/>
        <v>0.19847270962705887</v>
      </c>
      <c r="F1559" s="16">
        <f t="shared" ca="1" si="49"/>
        <v>3.8087153365255544</v>
      </c>
    </row>
    <row r="1560" spans="5:6" x14ac:dyDescent="0.25">
      <c r="E1560" s="16">
        <f t="shared" ca="1" si="48"/>
        <v>0.34732020159416377</v>
      </c>
      <c r="F1560" s="16">
        <f t="shared" ca="1" si="49"/>
        <v>5.0596834671938575</v>
      </c>
    </row>
    <row r="1561" spans="5:6" x14ac:dyDescent="0.25">
      <c r="E1561" s="16">
        <f t="shared" ca="1" si="48"/>
        <v>0.96492684345845181</v>
      </c>
      <c r="F1561" s="16">
        <f t="shared" ca="1" si="49"/>
        <v>15.073143691226816</v>
      </c>
    </row>
    <row r="1562" spans="5:6" x14ac:dyDescent="0.25">
      <c r="E1562" s="16">
        <f t="shared" ca="1" si="48"/>
        <v>0.39958437456286278</v>
      </c>
      <c r="F1562" s="16">
        <f t="shared" ca="1" si="49"/>
        <v>5.4897904077870558</v>
      </c>
    </row>
    <row r="1563" spans="5:6" x14ac:dyDescent="0.25">
      <c r="E1563" s="16">
        <f t="shared" ca="1" si="48"/>
        <v>0.49698177146248423</v>
      </c>
      <c r="F1563" s="16">
        <f t="shared" ca="1" si="49"/>
        <v>6.3191377134308713</v>
      </c>
    </row>
    <row r="1564" spans="5:6" x14ac:dyDescent="0.25">
      <c r="E1564" s="16">
        <f t="shared" ca="1" si="48"/>
        <v>1.3519044152460191E-3</v>
      </c>
      <c r="F1564" s="16">
        <f t="shared" ca="1" si="49"/>
        <v>0.65650110037390175</v>
      </c>
    </row>
    <row r="1565" spans="5:6" x14ac:dyDescent="0.25">
      <c r="E1565" s="16">
        <f t="shared" ca="1" si="48"/>
        <v>0.19899613912518421</v>
      </c>
      <c r="F1565" s="16">
        <f t="shared" ca="1" si="49"/>
        <v>3.8133817897693216</v>
      </c>
    </row>
    <row r="1566" spans="5:6" x14ac:dyDescent="0.25">
      <c r="E1566" s="16">
        <f t="shared" ca="1" si="48"/>
        <v>7.1850190770347488E-2</v>
      </c>
      <c r="F1566" s="16">
        <f t="shared" ca="1" si="49"/>
        <v>2.4859702408926339</v>
      </c>
    </row>
    <row r="1567" spans="5:6" x14ac:dyDescent="0.25">
      <c r="E1567" s="16">
        <f t="shared" ca="1" si="48"/>
        <v>0.27753125686801261</v>
      </c>
      <c r="F1567" s="16">
        <f t="shared" ca="1" si="49"/>
        <v>4.4854490129328237</v>
      </c>
    </row>
    <row r="1568" spans="5:6" x14ac:dyDescent="0.25">
      <c r="E1568" s="16">
        <f t="shared" ca="1" si="48"/>
        <v>0.78810116570906741</v>
      </c>
      <c r="F1568" s="16">
        <f t="shared" ca="1" si="49"/>
        <v>9.6079721219387366</v>
      </c>
    </row>
    <row r="1569" spans="5:6" x14ac:dyDescent="0.25">
      <c r="E1569" s="16">
        <f t="shared" ca="1" si="48"/>
        <v>0.98906424275927018</v>
      </c>
      <c r="F1569" s="16">
        <f t="shared" ca="1" si="49"/>
        <v>18.239295138210849</v>
      </c>
    </row>
    <row r="1570" spans="5:6" x14ac:dyDescent="0.25">
      <c r="E1570" s="16">
        <f t="shared" ca="1" si="48"/>
        <v>0.19843770069766353</v>
      </c>
      <c r="F1570" s="16">
        <f t="shared" ca="1" si="49"/>
        <v>3.8084031052756204</v>
      </c>
    </row>
    <row r="1571" spans="5:6" x14ac:dyDescent="0.25">
      <c r="E1571" s="16">
        <f t="shared" ca="1" si="48"/>
        <v>0.37086663422442101</v>
      </c>
      <c r="F1571" s="16">
        <f t="shared" ca="1" si="49"/>
        <v>5.252880489165336</v>
      </c>
    </row>
    <row r="1572" spans="5:6" x14ac:dyDescent="0.25">
      <c r="E1572" s="16">
        <f t="shared" ca="1" si="48"/>
        <v>6.8469353318773019E-2</v>
      </c>
      <c r="F1572" s="16">
        <f t="shared" ca="1" si="49"/>
        <v>2.4402233033465492</v>
      </c>
    </row>
    <row r="1573" spans="5:6" x14ac:dyDescent="0.25">
      <c r="E1573" s="16">
        <f t="shared" ca="1" si="48"/>
        <v>0.22107179925425735</v>
      </c>
      <c r="F1573" s="16">
        <f t="shared" ca="1" si="49"/>
        <v>4.0073694433392104</v>
      </c>
    </row>
    <row r="1574" spans="5:6" x14ac:dyDescent="0.25">
      <c r="E1574" s="16">
        <f t="shared" ca="1" si="48"/>
        <v>0.82618413042032279</v>
      </c>
      <c r="F1574" s="16">
        <f t="shared" ca="1" si="49"/>
        <v>10.269362683842289</v>
      </c>
    </row>
    <row r="1575" spans="5:6" x14ac:dyDescent="0.25">
      <c r="E1575" s="16">
        <f t="shared" ca="1" si="48"/>
        <v>0.31602435300249798</v>
      </c>
      <c r="F1575" s="16">
        <f t="shared" ca="1" si="49"/>
        <v>4.8031141817733634</v>
      </c>
    </row>
    <row r="1576" spans="5:6" x14ac:dyDescent="0.25">
      <c r="E1576" s="16">
        <f t="shared" ca="1" si="48"/>
        <v>0.69179594962833113</v>
      </c>
      <c r="F1576" s="16">
        <f t="shared" ca="1" si="49"/>
        <v>8.2841734107395002</v>
      </c>
    </row>
    <row r="1577" spans="5:6" x14ac:dyDescent="0.25">
      <c r="E1577" s="16">
        <f t="shared" ca="1" si="48"/>
        <v>0.32555508422193224</v>
      </c>
      <c r="F1577" s="16">
        <f t="shared" ca="1" si="49"/>
        <v>4.8813098436698121</v>
      </c>
    </row>
    <row r="1578" spans="5:6" x14ac:dyDescent="0.25">
      <c r="E1578" s="16">
        <f t="shared" ca="1" si="48"/>
        <v>0.54043453546618714</v>
      </c>
      <c r="F1578" s="16">
        <f t="shared" ca="1" si="49"/>
        <v>6.7111136522300692</v>
      </c>
    </row>
    <row r="1579" spans="5:6" x14ac:dyDescent="0.25">
      <c r="E1579" s="16">
        <f t="shared" ca="1" si="48"/>
        <v>0.80312514000865365</v>
      </c>
      <c r="F1579" s="16">
        <f t="shared" ca="1" si="49"/>
        <v>9.8561173984760959</v>
      </c>
    </row>
    <row r="1580" spans="5:6" x14ac:dyDescent="0.25">
      <c r="E1580" s="16">
        <f t="shared" ca="1" si="48"/>
        <v>0.22228260500144326</v>
      </c>
      <c r="F1580" s="16">
        <f t="shared" ca="1" si="49"/>
        <v>4.0178652389927416</v>
      </c>
    </row>
    <row r="1581" spans="5:6" x14ac:dyDescent="0.25">
      <c r="E1581" s="16">
        <f t="shared" ca="1" si="48"/>
        <v>0.85767314322403454</v>
      </c>
      <c r="F1581" s="16">
        <f t="shared" ca="1" si="49"/>
        <v>10.915964259540049</v>
      </c>
    </row>
    <row r="1582" spans="5:6" x14ac:dyDescent="0.25">
      <c r="E1582" s="16">
        <f t="shared" ca="1" si="48"/>
        <v>0.36789703357371717</v>
      </c>
      <c r="F1582" s="16">
        <f t="shared" ca="1" si="49"/>
        <v>5.2284793380517689</v>
      </c>
    </row>
    <row r="1583" spans="5:6" x14ac:dyDescent="0.25">
      <c r="E1583" s="16">
        <f t="shared" ca="1" si="48"/>
        <v>0.32487720053175584</v>
      </c>
      <c r="F1583" s="16">
        <f t="shared" ca="1" si="49"/>
        <v>4.8757511426769424</v>
      </c>
    </row>
    <row r="1584" spans="5:6" x14ac:dyDescent="0.25">
      <c r="E1584" s="16">
        <f t="shared" ca="1" si="48"/>
        <v>0.64116914287350069</v>
      </c>
      <c r="F1584" s="16">
        <f t="shared" ca="1" si="49"/>
        <v>7.7103029527470328</v>
      </c>
    </row>
    <row r="1585" spans="5:6" x14ac:dyDescent="0.25">
      <c r="E1585" s="16">
        <f t="shared" ca="1" si="48"/>
        <v>2.6984820956205247E-2</v>
      </c>
      <c r="F1585" s="16">
        <f t="shared" ca="1" si="49"/>
        <v>1.7356393113728072</v>
      </c>
    </row>
    <row r="1586" spans="5:6" x14ac:dyDescent="0.25">
      <c r="E1586" s="16">
        <f t="shared" ca="1" si="48"/>
        <v>0.13500976492618322</v>
      </c>
      <c r="F1586" s="16">
        <f t="shared" ca="1" si="49"/>
        <v>3.2092853570790267</v>
      </c>
    </row>
    <row r="1587" spans="5:6" x14ac:dyDescent="0.25">
      <c r="E1587" s="16">
        <f t="shared" ca="1" si="48"/>
        <v>0.93382374731246021</v>
      </c>
      <c r="F1587" s="16">
        <f t="shared" ca="1" si="49"/>
        <v>13.253114368653126</v>
      </c>
    </row>
    <row r="1588" spans="5:6" x14ac:dyDescent="0.25">
      <c r="E1588" s="16">
        <f t="shared" ca="1" si="48"/>
        <v>0.8794944272231956</v>
      </c>
      <c r="F1588" s="16">
        <f t="shared" ca="1" si="49"/>
        <v>11.441014487301191</v>
      </c>
    </row>
    <row r="1589" spans="5:6" x14ac:dyDescent="0.25">
      <c r="E1589" s="16">
        <f t="shared" ca="1" si="48"/>
        <v>0.6662643845162961</v>
      </c>
      <c r="F1589" s="16">
        <f t="shared" ca="1" si="49"/>
        <v>7.9870680238242189</v>
      </c>
    </row>
    <row r="1590" spans="5:6" x14ac:dyDescent="0.25">
      <c r="E1590" s="16">
        <f t="shared" ca="1" si="48"/>
        <v>3.8458212289987581E-2</v>
      </c>
      <c r="F1590" s="16">
        <f t="shared" ca="1" si="49"/>
        <v>1.9688963384308504</v>
      </c>
    </row>
    <row r="1591" spans="5:6" x14ac:dyDescent="0.25">
      <c r="E1591" s="16">
        <f t="shared" ca="1" si="48"/>
        <v>0.61876926742261806</v>
      </c>
      <c r="F1591" s="16">
        <f t="shared" ca="1" si="49"/>
        <v>7.4741734909732545</v>
      </c>
    </row>
    <row r="1592" spans="5:6" x14ac:dyDescent="0.25">
      <c r="E1592" s="16">
        <f t="shared" ca="1" si="48"/>
        <v>5.6673411725649547E-3</v>
      </c>
      <c r="F1592" s="16">
        <f t="shared" ca="1" si="49"/>
        <v>1.0298427699026489</v>
      </c>
    </row>
    <row r="1593" spans="5:6" x14ac:dyDescent="0.25">
      <c r="E1593" s="16">
        <f t="shared" ca="1" si="48"/>
        <v>0.74861071398271839</v>
      </c>
      <c r="F1593" s="16">
        <f t="shared" ca="1" si="49"/>
        <v>9.0176786090456673</v>
      </c>
    </row>
    <row r="1594" spans="5:6" x14ac:dyDescent="0.25">
      <c r="E1594" s="16">
        <f t="shared" ca="1" si="48"/>
        <v>0.83848070711557854</v>
      </c>
      <c r="F1594" s="16">
        <f t="shared" ca="1" si="49"/>
        <v>10.508939593373377</v>
      </c>
    </row>
    <row r="1595" spans="5:6" x14ac:dyDescent="0.25">
      <c r="E1595" s="16">
        <f t="shared" ca="1" si="48"/>
        <v>0.96117199853851409</v>
      </c>
      <c r="F1595" s="16">
        <f t="shared" ca="1" si="49"/>
        <v>14.787055954453207</v>
      </c>
    </row>
    <row r="1596" spans="5:6" x14ac:dyDescent="0.25">
      <c r="E1596" s="16">
        <f t="shared" ca="1" si="48"/>
        <v>0.65348295089898223</v>
      </c>
      <c r="F1596" s="16">
        <f t="shared" ca="1" si="49"/>
        <v>7.8443714180144797</v>
      </c>
    </row>
    <row r="1597" spans="5:6" x14ac:dyDescent="0.25">
      <c r="E1597" s="16">
        <f t="shared" ca="1" si="48"/>
        <v>0.62170449698393015</v>
      </c>
      <c r="F1597" s="16">
        <f t="shared" ca="1" si="49"/>
        <v>7.5045828281184912</v>
      </c>
    </row>
    <row r="1598" spans="5:6" x14ac:dyDescent="0.25">
      <c r="E1598" s="16">
        <f t="shared" ca="1" si="48"/>
        <v>0.77851740050793783</v>
      </c>
      <c r="F1598" s="16">
        <f t="shared" ca="1" si="49"/>
        <v>9.4570866304740466</v>
      </c>
    </row>
    <row r="1599" spans="5:6" x14ac:dyDescent="0.25">
      <c r="E1599" s="16">
        <f t="shared" ca="1" si="48"/>
        <v>0.42302376665986385</v>
      </c>
      <c r="F1599" s="16">
        <f t="shared" ca="1" si="49"/>
        <v>5.6849745490592936</v>
      </c>
    </row>
    <row r="1600" spans="5:6" x14ac:dyDescent="0.25">
      <c r="E1600" s="16">
        <f t="shared" ca="1" si="48"/>
        <v>0.7329341020201855</v>
      </c>
      <c r="F1600" s="16">
        <f t="shared" ca="1" si="49"/>
        <v>8.8036024600020379</v>
      </c>
    </row>
    <row r="1601" spans="5:6" x14ac:dyDescent="0.25">
      <c r="E1601" s="16">
        <f t="shared" ca="1" si="48"/>
        <v>0.99337500891955355</v>
      </c>
      <c r="F1601" s="16">
        <f t="shared" ca="1" si="49"/>
        <v>19.551280730938153</v>
      </c>
    </row>
    <row r="1602" spans="5:6" x14ac:dyDescent="0.25">
      <c r="E1602" s="16">
        <f t="shared" ca="1" si="48"/>
        <v>0.82820218352249686</v>
      </c>
      <c r="F1602" s="16">
        <f t="shared" ca="1" si="49"/>
        <v>10.307676381678604</v>
      </c>
    </row>
    <row r="1603" spans="5:6" x14ac:dyDescent="0.25">
      <c r="E1603" s="16">
        <f t="shared" ca="1" si="48"/>
        <v>0.61592386007503885</v>
      </c>
      <c r="F1603" s="16">
        <f t="shared" ca="1" si="49"/>
        <v>7.4448401214181441</v>
      </c>
    </row>
    <row r="1604" spans="5:6" x14ac:dyDescent="0.25">
      <c r="E1604" s="16">
        <f t="shared" ref="E1604:E1667" ca="1" si="50">RAND()</f>
        <v>9.02982566860977E-3</v>
      </c>
      <c r="F1604" s="16">
        <f t="shared" ref="F1604:F1667" ca="1" si="51">_xlfn.CHISQ.INV(E1604,$C$3)</f>
        <v>1.1981176315508648</v>
      </c>
    </row>
    <row r="1605" spans="5:6" x14ac:dyDescent="0.25">
      <c r="E1605" s="16">
        <f t="shared" ca="1" si="50"/>
        <v>0.29431780062321511</v>
      </c>
      <c r="F1605" s="16">
        <f t="shared" ca="1" si="51"/>
        <v>4.6244664925130587</v>
      </c>
    </row>
    <row r="1606" spans="5:6" x14ac:dyDescent="0.25">
      <c r="E1606" s="16">
        <f t="shared" ca="1" si="50"/>
        <v>0.87557759502228394</v>
      </c>
      <c r="F1606" s="16">
        <f t="shared" ca="1" si="51"/>
        <v>11.340962984860557</v>
      </c>
    </row>
    <row r="1607" spans="5:6" x14ac:dyDescent="0.25">
      <c r="E1607" s="16">
        <f t="shared" ca="1" si="50"/>
        <v>0.60017568999318471</v>
      </c>
      <c r="F1607" s="16">
        <f t="shared" ca="1" si="51"/>
        <v>7.2849684322135024</v>
      </c>
    </row>
    <row r="1608" spans="5:6" x14ac:dyDescent="0.25">
      <c r="E1608" s="16">
        <f t="shared" ca="1" si="50"/>
        <v>0.47037347090297399</v>
      </c>
      <c r="F1608" s="16">
        <f t="shared" ca="1" si="51"/>
        <v>6.0870160683545835</v>
      </c>
    </row>
    <row r="1609" spans="5:6" x14ac:dyDescent="0.25">
      <c r="E1609" s="16">
        <f t="shared" ca="1" si="50"/>
        <v>0.14934281267051708</v>
      </c>
      <c r="F1609" s="16">
        <f t="shared" ca="1" si="51"/>
        <v>3.3518699212389875</v>
      </c>
    </row>
    <row r="1610" spans="5:6" x14ac:dyDescent="0.25">
      <c r="E1610" s="16">
        <f t="shared" ca="1" si="50"/>
        <v>0.85616224535248253</v>
      </c>
      <c r="F1610" s="16">
        <f t="shared" ca="1" si="51"/>
        <v>10.882262721895609</v>
      </c>
    </row>
    <row r="1611" spans="5:6" x14ac:dyDescent="0.25">
      <c r="E1611" s="16">
        <f t="shared" ca="1" si="50"/>
        <v>0.62246860085491662</v>
      </c>
      <c r="F1611" s="16">
        <f t="shared" ca="1" si="51"/>
        <v>7.5125243657113057</v>
      </c>
    </row>
    <row r="1612" spans="5:6" x14ac:dyDescent="0.25">
      <c r="E1612" s="16">
        <f t="shared" ca="1" si="50"/>
        <v>0.62552652268927644</v>
      </c>
      <c r="F1612" s="16">
        <f t="shared" ca="1" si="51"/>
        <v>7.5444123763207838</v>
      </c>
    </row>
    <row r="1613" spans="5:6" x14ac:dyDescent="0.25">
      <c r="E1613" s="16">
        <f t="shared" ca="1" si="50"/>
        <v>0.67346488645696256</v>
      </c>
      <c r="F1613" s="16">
        <f t="shared" ca="1" si="51"/>
        <v>8.0691585953674583</v>
      </c>
    </row>
    <row r="1614" spans="5:6" x14ac:dyDescent="0.25">
      <c r="E1614" s="16">
        <f t="shared" ca="1" si="50"/>
        <v>0.5263895381114726</v>
      </c>
      <c r="F1614" s="16">
        <f t="shared" ca="1" si="51"/>
        <v>6.5824320363265674</v>
      </c>
    </row>
    <row r="1615" spans="5:6" x14ac:dyDescent="0.25">
      <c r="E1615" s="16">
        <f t="shared" ca="1" si="50"/>
        <v>0.96814303728362439</v>
      </c>
      <c r="F1615" s="16">
        <f t="shared" ca="1" si="51"/>
        <v>15.342001672135325</v>
      </c>
    </row>
    <row r="1616" spans="5:6" x14ac:dyDescent="0.25">
      <c r="E1616" s="16">
        <f t="shared" ca="1" si="50"/>
        <v>4.7274649673534008E-2</v>
      </c>
      <c r="F1616" s="16">
        <f t="shared" ca="1" si="51"/>
        <v>2.1229090663495294</v>
      </c>
    </row>
    <row r="1617" spans="5:6" x14ac:dyDescent="0.25">
      <c r="E1617" s="16">
        <f t="shared" ca="1" si="50"/>
        <v>0.39375440425825281</v>
      </c>
      <c r="F1617" s="16">
        <f t="shared" ca="1" si="51"/>
        <v>5.4415292827063793</v>
      </c>
    </row>
    <row r="1618" spans="5:6" x14ac:dyDescent="0.25">
      <c r="E1618" s="16">
        <f t="shared" ca="1" si="50"/>
        <v>0.54727717853370594</v>
      </c>
      <c r="F1618" s="16">
        <f t="shared" ca="1" si="51"/>
        <v>6.77457218101714</v>
      </c>
    </row>
    <row r="1619" spans="5:6" x14ac:dyDescent="0.25">
      <c r="E1619" s="16">
        <f t="shared" ca="1" si="50"/>
        <v>0.47111042736948439</v>
      </c>
      <c r="F1619" s="16">
        <f t="shared" ca="1" si="51"/>
        <v>6.0933769039911745</v>
      </c>
    </row>
    <row r="1620" spans="5:6" x14ac:dyDescent="0.25">
      <c r="E1620" s="16">
        <f t="shared" ca="1" si="50"/>
        <v>0.13859653337781508</v>
      </c>
      <c r="F1620" s="16">
        <f t="shared" ca="1" si="51"/>
        <v>3.2454746285324094</v>
      </c>
    </row>
    <row r="1621" spans="5:6" x14ac:dyDescent="0.25">
      <c r="E1621" s="16">
        <f t="shared" ca="1" si="50"/>
        <v>0.61607046921177588</v>
      </c>
      <c r="F1621" s="16">
        <f t="shared" ca="1" si="51"/>
        <v>7.4463480613920892</v>
      </c>
    </row>
    <row r="1622" spans="5:6" x14ac:dyDescent="0.25">
      <c r="E1622" s="16">
        <f t="shared" ca="1" si="50"/>
        <v>0.59731845689052476</v>
      </c>
      <c r="F1622" s="16">
        <f t="shared" ca="1" si="51"/>
        <v>7.2563926736879738</v>
      </c>
    </row>
    <row r="1623" spans="5:6" x14ac:dyDescent="0.25">
      <c r="E1623" s="16">
        <f t="shared" ca="1" si="50"/>
        <v>0.59087526533313561</v>
      </c>
      <c r="F1623" s="16">
        <f t="shared" ca="1" si="51"/>
        <v>7.192413547458278</v>
      </c>
    </row>
    <row r="1624" spans="5:6" x14ac:dyDescent="0.25">
      <c r="E1624" s="16">
        <f t="shared" ca="1" si="50"/>
        <v>0.1223065063502744</v>
      </c>
      <c r="F1624" s="16">
        <f t="shared" ca="1" si="51"/>
        <v>3.078005506174891</v>
      </c>
    </row>
    <row r="1625" spans="5:6" x14ac:dyDescent="0.25">
      <c r="E1625" s="16">
        <f t="shared" ca="1" si="50"/>
        <v>1.5033406817645867E-2</v>
      </c>
      <c r="F1625" s="16">
        <f t="shared" ca="1" si="51"/>
        <v>1.4194969612925052</v>
      </c>
    </row>
    <row r="1626" spans="5:6" x14ac:dyDescent="0.25">
      <c r="E1626" s="16">
        <f t="shared" ca="1" si="50"/>
        <v>0.67115353943290279</v>
      </c>
      <c r="F1626" s="16">
        <f t="shared" ca="1" si="51"/>
        <v>8.0426687879833931</v>
      </c>
    </row>
    <row r="1627" spans="5:6" x14ac:dyDescent="0.25">
      <c r="E1627" s="16">
        <f t="shared" ca="1" si="50"/>
        <v>0.49088970309472435</v>
      </c>
      <c r="F1627" s="16">
        <f t="shared" ca="1" si="51"/>
        <v>6.2655232344594642</v>
      </c>
    </row>
    <row r="1628" spans="5:6" x14ac:dyDescent="0.25">
      <c r="E1628" s="16">
        <f t="shared" ca="1" si="50"/>
        <v>0.74453758266103354</v>
      </c>
      <c r="F1628" s="16">
        <f t="shared" ca="1" si="51"/>
        <v>8.9610803320464871</v>
      </c>
    </row>
    <row r="1629" spans="5:6" x14ac:dyDescent="0.25">
      <c r="E1629" s="16">
        <f t="shared" ca="1" si="50"/>
        <v>0.80498700702321746</v>
      </c>
      <c r="F1629" s="16">
        <f t="shared" ca="1" si="51"/>
        <v>9.8879445094475855</v>
      </c>
    </row>
    <row r="1630" spans="5:6" x14ac:dyDescent="0.25">
      <c r="E1630" s="16">
        <f t="shared" ca="1" si="50"/>
        <v>0.18482017498801817</v>
      </c>
      <c r="F1630" s="16">
        <f t="shared" ca="1" si="51"/>
        <v>3.6857278420964854</v>
      </c>
    </row>
    <row r="1631" spans="5:6" x14ac:dyDescent="0.25">
      <c r="E1631" s="16">
        <f t="shared" ca="1" si="50"/>
        <v>0.90849220832755462</v>
      </c>
      <c r="F1631" s="16">
        <f t="shared" ca="1" si="51"/>
        <v>12.286974979861849</v>
      </c>
    </row>
    <row r="1632" spans="5:6" x14ac:dyDescent="0.25">
      <c r="E1632" s="16">
        <f t="shared" ca="1" si="50"/>
        <v>0.69257411851491313</v>
      </c>
      <c r="F1632" s="16">
        <f t="shared" ca="1" si="51"/>
        <v>8.293504219627625</v>
      </c>
    </row>
    <row r="1633" spans="5:6" x14ac:dyDescent="0.25">
      <c r="E1633" s="16">
        <f t="shared" ca="1" si="50"/>
        <v>0.33871895785225048</v>
      </c>
      <c r="F1633" s="16">
        <f t="shared" ca="1" si="51"/>
        <v>4.9892019125738072</v>
      </c>
    </row>
    <row r="1634" spans="5:6" x14ac:dyDescent="0.25">
      <c r="E1634" s="16">
        <f t="shared" ca="1" si="50"/>
        <v>0.88550482422698251</v>
      </c>
      <c r="F1634" s="16">
        <f t="shared" ca="1" si="51"/>
        <v>11.600249640514473</v>
      </c>
    </row>
    <row r="1635" spans="5:6" x14ac:dyDescent="0.25">
      <c r="E1635" s="16">
        <f t="shared" ca="1" si="50"/>
        <v>9.9802550949512514E-2</v>
      </c>
      <c r="F1635" s="16">
        <f t="shared" ca="1" si="51"/>
        <v>2.8308403511100058</v>
      </c>
    </row>
    <row r="1636" spans="5:6" x14ac:dyDescent="0.25">
      <c r="E1636" s="16">
        <f t="shared" ca="1" si="50"/>
        <v>0.72647137169335663</v>
      </c>
      <c r="F1636" s="16">
        <f t="shared" ca="1" si="51"/>
        <v>8.7181690829308547</v>
      </c>
    </row>
    <row r="1637" spans="5:6" x14ac:dyDescent="0.25">
      <c r="E1637" s="16">
        <f t="shared" ca="1" si="50"/>
        <v>2.8775483787817135E-2</v>
      </c>
      <c r="F1637" s="16">
        <f t="shared" ca="1" si="51"/>
        <v>1.7753040913266374</v>
      </c>
    </row>
    <row r="1638" spans="5:6" x14ac:dyDescent="0.25">
      <c r="E1638" s="16">
        <f t="shared" ca="1" si="50"/>
        <v>0.56866027500625971</v>
      </c>
      <c r="F1638" s="16">
        <f t="shared" ca="1" si="51"/>
        <v>6.9764143046037317</v>
      </c>
    </row>
    <row r="1639" spans="5:6" x14ac:dyDescent="0.25">
      <c r="E1639" s="16">
        <f t="shared" ca="1" si="50"/>
        <v>0.5274195054079821</v>
      </c>
      <c r="F1639" s="16">
        <f t="shared" ca="1" si="51"/>
        <v>6.5917998982674924</v>
      </c>
    </row>
    <row r="1640" spans="5:6" x14ac:dyDescent="0.25">
      <c r="E1640" s="16">
        <f t="shared" ca="1" si="50"/>
        <v>0.24844335640326731</v>
      </c>
      <c r="F1640" s="16">
        <f t="shared" ca="1" si="51"/>
        <v>4.2416896166758349</v>
      </c>
    </row>
    <row r="1641" spans="5:6" x14ac:dyDescent="0.25">
      <c r="E1641" s="16">
        <f t="shared" ca="1" si="50"/>
        <v>0.56168781466072371</v>
      </c>
      <c r="F1641" s="16">
        <f t="shared" ca="1" si="51"/>
        <v>6.9099838380926091</v>
      </c>
    </row>
    <row r="1642" spans="5:6" x14ac:dyDescent="0.25">
      <c r="E1642" s="16">
        <f t="shared" ca="1" si="50"/>
        <v>0.54286984943835681</v>
      </c>
      <c r="F1642" s="16">
        <f t="shared" ca="1" si="51"/>
        <v>6.7336391779132541</v>
      </c>
    </row>
    <row r="1643" spans="5:6" x14ac:dyDescent="0.25">
      <c r="E1643" s="16">
        <f t="shared" ca="1" si="50"/>
        <v>0.27429938574875989</v>
      </c>
      <c r="F1643" s="16">
        <f t="shared" ca="1" si="51"/>
        <v>4.458566826586507</v>
      </c>
    </row>
    <row r="1644" spans="5:6" x14ac:dyDescent="0.25">
      <c r="E1644" s="16">
        <f t="shared" ca="1" si="50"/>
        <v>0.59502138243562708</v>
      </c>
      <c r="F1644" s="16">
        <f t="shared" ca="1" si="51"/>
        <v>7.2335109344271986</v>
      </c>
    </row>
    <row r="1645" spans="5:6" x14ac:dyDescent="0.25">
      <c r="E1645" s="16">
        <f t="shared" ca="1" si="50"/>
        <v>0.1100587963694587</v>
      </c>
      <c r="F1645" s="16">
        <f t="shared" ca="1" si="51"/>
        <v>2.9461223147247133</v>
      </c>
    </row>
    <row r="1646" spans="5:6" x14ac:dyDescent="0.25">
      <c r="E1646" s="16">
        <f t="shared" ca="1" si="50"/>
        <v>0.71189127464878654</v>
      </c>
      <c r="F1646" s="16">
        <f t="shared" ca="1" si="51"/>
        <v>8.5309323250282141</v>
      </c>
    </row>
    <row r="1647" spans="5:6" x14ac:dyDescent="0.25">
      <c r="E1647" s="16">
        <f t="shared" ca="1" si="50"/>
        <v>0.63146884259328562</v>
      </c>
      <c r="F1647" s="16">
        <f t="shared" ca="1" si="51"/>
        <v>7.6068749002187594</v>
      </c>
    </row>
    <row r="1648" spans="5:6" x14ac:dyDescent="0.25">
      <c r="E1648" s="16">
        <f t="shared" ca="1" si="50"/>
        <v>0.86531776800323079</v>
      </c>
      <c r="F1648" s="16">
        <f t="shared" ca="1" si="51"/>
        <v>11.091384884847859</v>
      </c>
    </row>
    <row r="1649" spans="5:6" x14ac:dyDescent="0.25">
      <c r="E1649" s="16">
        <f t="shared" ca="1" si="50"/>
        <v>0.86442970351617532</v>
      </c>
      <c r="F1649" s="16">
        <f t="shared" ca="1" si="51"/>
        <v>11.070569533788097</v>
      </c>
    </row>
    <row r="1650" spans="5:6" x14ac:dyDescent="0.25">
      <c r="E1650" s="16">
        <f t="shared" ca="1" si="50"/>
        <v>0.29828844700283286</v>
      </c>
      <c r="F1650" s="16">
        <f t="shared" ca="1" si="51"/>
        <v>4.6572230807161885</v>
      </c>
    </row>
    <row r="1651" spans="5:6" x14ac:dyDescent="0.25">
      <c r="E1651" s="16">
        <f t="shared" ca="1" si="50"/>
        <v>0.16567291475089796</v>
      </c>
      <c r="F1651" s="16">
        <f t="shared" ca="1" si="51"/>
        <v>3.5084742558806319</v>
      </c>
    </row>
    <row r="1652" spans="5:6" x14ac:dyDescent="0.25">
      <c r="E1652" s="16">
        <f t="shared" ca="1" si="50"/>
        <v>0.97347079940576442</v>
      </c>
      <c r="F1652" s="16">
        <f t="shared" ca="1" si="51"/>
        <v>15.849321761767643</v>
      </c>
    </row>
    <row r="1653" spans="5:6" x14ac:dyDescent="0.25">
      <c r="E1653" s="16">
        <f t="shared" ca="1" si="50"/>
        <v>0.78764208970968075</v>
      </c>
      <c r="F1653" s="16">
        <f t="shared" ca="1" si="51"/>
        <v>9.6006193979459429</v>
      </c>
    </row>
    <row r="1654" spans="5:6" x14ac:dyDescent="0.25">
      <c r="E1654" s="16">
        <f t="shared" ca="1" si="50"/>
        <v>8.0552037149651534E-2</v>
      </c>
      <c r="F1654" s="16">
        <f t="shared" ca="1" si="51"/>
        <v>2.5991477620912447</v>
      </c>
    </row>
    <row r="1655" spans="5:6" x14ac:dyDescent="0.25">
      <c r="E1655" s="16">
        <f t="shared" ca="1" si="50"/>
        <v>0.30263642808652669</v>
      </c>
      <c r="F1655" s="16">
        <f t="shared" ca="1" si="51"/>
        <v>4.6930474653676351</v>
      </c>
    </row>
    <row r="1656" spans="5:6" x14ac:dyDescent="0.25">
      <c r="E1656" s="16">
        <f t="shared" ca="1" si="50"/>
        <v>0.9673365812135748</v>
      </c>
      <c r="F1656" s="16">
        <f t="shared" ca="1" si="51"/>
        <v>15.272271544519844</v>
      </c>
    </row>
    <row r="1657" spans="5:6" x14ac:dyDescent="0.25">
      <c r="E1657" s="16">
        <f t="shared" ca="1" si="50"/>
        <v>0.24920627147935304</v>
      </c>
      <c r="F1657" s="16">
        <f t="shared" ca="1" si="51"/>
        <v>4.2481425404010027</v>
      </c>
    </row>
    <row r="1658" spans="5:6" x14ac:dyDescent="0.25">
      <c r="E1658" s="16">
        <f t="shared" ca="1" si="50"/>
        <v>0.70291086229304256</v>
      </c>
      <c r="F1658" s="16">
        <f t="shared" ca="1" si="51"/>
        <v>8.4191296494143888</v>
      </c>
    </row>
    <row r="1659" spans="5:6" x14ac:dyDescent="0.25">
      <c r="E1659" s="16">
        <f t="shared" ca="1" si="50"/>
        <v>0.34714296880300011</v>
      </c>
      <c r="F1659" s="16">
        <f t="shared" ca="1" si="51"/>
        <v>5.0582309831867889</v>
      </c>
    </row>
    <row r="1660" spans="5:6" x14ac:dyDescent="0.25">
      <c r="E1660" s="16">
        <f t="shared" ca="1" si="50"/>
        <v>0.74890623722273009</v>
      </c>
      <c r="F1660" s="16">
        <f t="shared" ca="1" si="51"/>
        <v>9.0218128900425842</v>
      </c>
    </row>
    <row r="1661" spans="5:6" x14ac:dyDescent="0.25">
      <c r="E1661" s="16">
        <f t="shared" ca="1" si="50"/>
        <v>2.9129989614943841E-2</v>
      </c>
      <c r="F1661" s="16">
        <f t="shared" ca="1" si="51"/>
        <v>1.7829885289867806</v>
      </c>
    </row>
    <row r="1662" spans="5:6" x14ac:dyDescent="0.25">
      <c r="E1662" s="16">
        <f t="shared" ca="1" si="50"/>
        <v>0.57554590156926178</v>
      </c>
      <c r="F1662" s="16">
        <f t="shared" ca="1" si="51"/>
        <v>7.0426366621190066</v>
      </c>
    </row>
    <row r="1663" spans="5:6" x14ac:dyDescent="0.25">
      <c r="E1663" s="16">
        <f t="shared" ca="1" si="50"/>
        <v>0.61670524873128707</v>
      </c>
      <c r="F1663" s="16">
        <f t="shared" ca="1" si="51"/>
        <v>7.4528813653574755</v>
      </c>
    </row>
    <row r="1664" spans="5:6" x14ac:dyDescent="0.25">
      <c r="E1664" s="16">
        <f t="shared" ca="1" si="50"/>
        <v>0.23960079821410507</v>
      </c>
      <c r="F1664" s="16">
        <f t="shared" ca="1" si="51"/>
        <v>4.1666143963329878</v>
      </c>
    </row>
    <row r="1665" spans="5:6" x14ac:dyDescent="0.25">
      <c r="E1665" s="16">
        <f t="shared" ca="1" si="50"/>
        <v>2.0710561985073261E-2</v>
      </c>
      <c r="F1665" s="16">
        <f t="shared" ca="1" si="51"/>
        <v>1.5831809316007921</v>
      </c>
    </row>
    <row r="1666" spans="5:6" x14ac:dyDescent="0.25">
      <c r="E1666" s="16">
        <f t="shared" ca="1" si="50"/>
        <v>0.30019257467496618</v>
      </c>
      <c r="F1666" s="16">
        <f t="shared" ca="1" si="51"/>
        <v>4.6729172895987139</v>
      </c>
    </row>
    <row r="1667" spans="5:6" x14ac:dyDescent="0.25">
      <c r="E1667" s="16">
        <f t="shared" ca="1" si="50"/>
        <v>5.8673238405341666E-2</v>
      </c>
      <c r="F1667" s="16">
        <f t="shared" ca="1" si="51"/>
        <v>2.300935944190162</v>
      </c>
    </row>
    <row r="1668" spans="5:6" x14ac:dyDescent="0.25">
      <c r="E1668" s="16">
        <f t="shared" ref="E1668:E1731" ca="1" si="52">RAND()</f>
        <v>9.338205810006539E-2</v>
      </c>
      <c r="F1668" s="16">
        <f t="shared" ref="F1668:F1731" ca="1" si="53">_xlfn.CHISQ.INV(E1668,$C$3)</f>
        <v>2.7560221728670977</v>
      </c>
    </row>
    <row r="1669" spans="5:6" x14ac:dyDescent="0.25">
      <c r="E1669" s="16">
        <f t="shared" ca="1" si="52"/>
        <v>0.76487143925236145</v>
      </c>
      <c r="F1669" s="16">
        <f t="shared" ca="1" si="53"/>
        <v>9.2510824192606513</v>
      </c>
    </row>
    <row r="1670" spans="5:6" x14ac:dyDescent="0.25">
      <c r="E1670" s="16">
        <f t="shared" ca="1" si="52"/>
        <v>0.40328533758955587</v>
      </c>
      <c r="F1670" s="16">
        <f t="shared" ca="1" si="53"/>
        <v>5.5204807876882338</v>
      </c>
    </row>
    <row r="1671" spans="5:6" x14ac:dyDescent="0.25">
      <c r="E1671" s="16">
        <f t="shared" ca="1" si="52"/>
        <v>6.17017002362934E-2</v>
      </c>
      <c r="F1671" s="16">
        <f t="shared" ca="1" si="53"/>
        <v>2.3451647649847778</v>
      </c>
    </row>
    <row r="1672" spans="5:6" x14ac:dyDescent="0.25">
      <c r="E1672" s="16">
        <f t="shared" ca="1" si="52"/>
        <v>0.72797550210625572</v>
      </c>
      <c r="F1672" s="16">
        <f t="shared" ca="1" si="53"/>
        <v>8.7379135175061222</v>
      </c>
    </row>
    <row r="1673" spans="5:6" x14ac:dyDescent="0.25">
      <c r="E1673" s="16">
        <f t="shared" ca="1" si="52"/>
        <v>0.85347126662397943</v>
      </c>
      <c r="F1673" s="16">
        <f t="shared" ca="1" si="53"/>
        <v>10.822988096639239</v>
      </c>
    </row>
    <row r="1674" spans="5:6" x14ac:dyDescent="0.25">
      <c r="E1674" s="16">
        <f t="shared" ca="1" si="52"/>
        <v>0.34698763885648909</v>
      </c>
      <c r="F1674" s="16">
        <f t="shared" ca="1" si="53"/>
        <v>5.0569580105605079</v>
      </c>
    </row>
    <row r="1675" spans="5:6" x14ac:dyDescent="0.25">
      <c r="E1675" s="16">
        <f t="shared" ca="1" si="52"/>
        <v>0.27145227440541764</v>
      </c>
      <c r="F1675" s="16">
        <f t="shared" ca="1" si="53"/>
        <v>4.4348486803016769</v>
      </c>
    </row>
    <row r="1676" spans="5:6" x14ac:dyDescent="0.25">
      <c r="E1676" s="16">
        <f t="shared" ca="1" si="52"/>
        <v>0.91149628550104267</v>
      </c>
      <c r="F1676" s="16">
        <f t="shared" ca="1" si="53"/>
        <v>12.387866567428867</v>
      </c>
    </row>
    <row r="1677" spans="5:6" x14ac:dyDescent="0.25">
      <c r="E1677" s="16">
        <f t="shared" ca="1" si="52"/>
        <v>0.46574675958090028</v>
      </c>
      <c r="F1677" s="16">
        <f t="shared" ca="1" si="53"/>
        <v>6.0471635217035438</v>
      </c>
    </row>
    <row r="1678" spans="5:6" x14ac:dyDescent="0.25">
      <c r="E1678" s="16">
        <f t="shared" ca="1" si="52"/>
        <v>0.91283360965191773</v>
      </c>
      <c r="F1678" s="16">
        <f t="shared" ca="1" si="53"/>
        <v>12.433774666380518</v>
      </c>
    </row>
    <row r="1679" spans="5:6" x14ac:dyDescent="0.25">
      <c r="E1679" s="16">
        <f t="shared" ca="1" si="52"/>
        <v>0.80651307215834778</v>
      </c>
      <c r="F1679" s="16">
        <f t="shared" ca="1" si="53"/>
        <v>9.9142193327431141</v>
      </c>
    </row>
    <row r="1680" spans="5:6" x14ac:dyDescent="0.25">
      <c r="E1680" s="16">
        <f t="shared" ca="1" si="52"/>
        <v>0.30194988939736667</v>
      </c>
      <c r="F1680" s="16">
        <f t="shared" ca="1" si="53"/>
        <v>4.6873937809541868</v>
      </c>
    </row>
    <row r="1681" spans="5:6" x14ac:dyDescent="0.25">
      <c r="E1681" s="16">
        <f t="shared" ca="1" si="52"/>
        <v>0.50747917269770737</v>
      </c>
      <c r="F1681" s="16">
        <f t="shared" ca="1" si="53"/>
        <v>6.4122375803006868</v>
      </c>
    </row>
    <row r="1682" spans="5:6" x14ac:dyDescent="0.25">
      <c r="E1682" s="16">
        <f t="shared" ca="1" si="52"/>
        <v>0.82657364842455761</v>
      </c>
      <c r="F1682" s="16">
        <f t="shared" ca="1" si="53"/>
        <v>10.276728555694323</v>
      </c>
    </row>
    <row r="1683" spans="5:6" x14ac:dyDescent="0.25">
      <c r="E1683" s="16">
        <f t="shared" ca="1" si="52"/>
        <v>0.89472007222193006</v>
      </c>
      <c r="F1683" s="16">
        <f t="shared" ca="1" si="53"/>
        <v>11.859355876131405</v>
      </c>
    </row>
    <row r="1684" spans="5:6" x14ac:dyDescent="0.25">
      <c r="E1684" s="16">
        <f t="shared" ca="1" si="52"/>
        <v>0.75574320170826115</v>
      </c>
      <c r="F1684" s="16">
        <f t="shared" ca="1" si="53"/>
        <v>9.1185439129721946</v>
      </c>
    </row>
    <row r="1685" spans="5:6" x14ac:dyDescent="0.25">
      <c r="E1685" s="16">
        <f t="shared" ca="1" si="52"/>
        <v>0.16264905412195363</v>
      </c>
      <c r="F1685" s="16">
        <f t="shared" ca="1" si="53"/>
        <v>3.4798895657670861</v>
      </c>
    </row>
    <row r="1686" spans="5:6" x14ac:dyDescent="0.25">
      <c r="E1686" s="16">
        <f t="shared" ca="1" si="52"/>
        <v>0.58762143079856666</v>
      </c>
      <c r="F1686" s="16">
        <f t="shared" ca="1" si="53"/>
        <v>7.1603401862117462</v>
      </c>
    </row>
    <row r="1687" spans="5:6" x14ac:dyDescent="0.25">
      <c r="E1687" s="16">
        <f t="shared" ca="1" si="52"/>
        <v>0.54982872427691243</v>
      </c>
      <c r="F1687" s="16">
        <f t="shared" ca="1" si="53"/>
        <v>6.798370067969878</v>
      </c>
    </row>
    <row r="1688" spans="5:6" x14ac:dyDescent="0.25">
      <c r="E1688" s="16">
        <f t="shared" ca="1" si="52"/>
        <v>0.24536235812133556</v>
      </c>
      <c r="F1688" s="16">
        <f t="shared" ca="1" si="53"/>
        <v>4.2155914515969037</v>
      </c>
    </row>
    <row r="1689" spans="5:6" x14ac:dyDescent="0.25">
      <c r="E1689" s="16">
        <f t="shared" ca="1" si="52"/>
        <v>0.63703392220161281</v>
      </c>
      <c r="F1689" s="16">
        <f t="shared" ca="1" si="53"/>
        <v>7.6659843805936951</v>
      </c>
    </row>
    <row r="1690" spans="5:6" x14ac:dyDescent="0.25">
      <c r="E1690" s="16">
        <f t="shared" ca="1" si="52"/>
        <v>0.68947036530757599</v>
      </c>
      <c r="F1690" s="16">
        <f t="shared" ca="1" si="53"/>
        <v>8.2563902688428552</v>
      </c>
    </row>
    <row r="1691" spans="5:6" x14ac:dyDescent="0.25">
      <c r="E1691" s="16">
        <f t="shared" ca="1" si="52"/>
        <v>0.20304391472668781</v>
      </c>
      <c r="F1691" s="16">
        <f t="shared" ca="1" si="53"/>
        <v>3.8493556744194848</v>
      </c>
    </row>
    <row r="1692" spans="5:6" x14ac:dyDescent="0.25">
      <c r="E1692" s="16">
        <f t="shared" ca="1" si="52"/>
        <v>0.88660373274568627</v>
      </c>
      <c r="F1692" s="16">
        <f t="shared" ca="1" si="53"/>
        <v>11.630157412385053</v>
      </c>
    </row>
    <row r="1693" spans="5:6" x14ac:dyDescent="0.25">
      <c r="E1693" s="16">
        <f t="shared" ca="1" si="52"/>
        <v>0.28362455696408484</v>
      </c>
      <c r="F1693" s="16">
        <f t="shared" ca="1" si="53"/>
        <v>4.5360215429411737</v>
      </c>
    </row>
    <row r="1694" spans="5:6" x14ac:dyDescent="0.25">
      <c r="E1694" s="16">
        <f t="shared" ca="1" si="52"/>
        <v>0.60617083189746657</v>
      </c>
      <c r="F1694" s="16">
        <f t="shared" ca="1" si="53"/>
        <v>7.3453478889692185</v>
      </c>
    </row>
    <row r="1695" spans="5:6" x14ac:dyDescent="0.25">
      <c r="E1695" s="16">
        <f t="shared" ca="1" si="52"/>
        <v>0.56994829034740035</v>
      </c>
      <c r="F1695" s="16">
        <f t="shared" ca="1" si="53"/>
        <v>6.9887541795258956</v>
      </c>
    </row>
    <row r="1696" spans="5:6" x14ac:dyDescent="0.25">
      <c r="E1696" s="16">
        <f t="shared" ca="1" si="52"/>
        <v>0.1707489661709749</v>
      </c>
      <c r="F1696" s="16">
        <f t="shared" ca="1" si="53"/>
        <v>3.5560736306599914</v>
      </c>
    </row>
    <row r="1697" spans="5:6" x14ac:dyDescent="0.25">
      <c r="E1697" s="16">
        <f t="shared" ca="1" si="52"/>
        <v>0.95300137147036013</v>
      </c>
      <c r="F1697" s="16">
        <f t="shared" ca="1" si="53"/>
        <v>14.244564595051244</v>
      </c>
    </row>
    <row r="1698" spans="5:6" x14ac:dyDescent="0.25">
      <c r="E1698" s="16">
        <f t="shared" ca="1" si="52"/>
        <v>0.73115921091515634</v>
      </c>
      <c r="F1698" s="16">
        <f t="shared" ca="1" si="53"/>
        <v>8.7799828518487359</v>
      </c>
    </row>
    <row r="1699" spans="5:6" x14ac:dyDescent="0.25">
      <c r="E1699" s="16">
        <f t="shared" ca="1" si="52"/>
        <v>0.578544875963239</v>
      </c>
      <c r="F1699" s="16">
        <f t="shared" ca="1" si="53"/>
        <v>7.0716783697404031</v>
      </c>
    </row>
    <row r="1700" spans="5:6" x14ac:dyDescent="0.25">
      <c r="E1700" s="16">
        <f t="shared" ca="1" si="52"/>
        <v>0.59470921423426881</v>
      </c>
      <c r="F1700" s="16">
        <f t="shared" ca="1" si="53"/>
        <v>7.2304075903323746</v>
      </c>
    </row>
    <row r="1701" spans="5:6" x14ac:dyDescent="0.25">
      <c r="E1701" s="16">
        <f t="shared" ca="1" si="52"/>
        <v>0.47855845249602103</v>
      </c>
      <c r="F1701" s="16">
        <f t="shared" ca="1" si="53"/>
        <v>6.1578699954618585</v>
      </c>
    </row>
    <row r="1702" spans="5:6" x14ac:dyDescent="0.25">
      <c r="E1702" s="16">
        <f t="shared" ca="1" si="52"/>
        <v>0.5605340759996682</v>
      </c>
      <c r="F1702" s="16">
        <f t="shared" ca="1" si="53"/>
        <v>6.8990505125291026</v>
      </c>
    </row>
    <row r="1703" spans="5:6" x14ac:dyDescent="0.25">
      <c r="E1703" s="16">
        <f t="shared" ca="1" si="52"/>
        <v>0.53583935922571124</v>
      </c>
      <c r="F1703" s="16">
        <f t="shared" ca="1" si="53"/>
        <v>6.6687852734240129</v>
      </c>
    </row>
    <row r="1704" spans="5:6" x14ac:dyDescent="0.25">
      <c r="E1704" s="16">
        <f t="shared" ca="1" si="52"/>
        <v>0.58058097544282194</v>
      </c>
      <c r="F1704" s="16">
        <f t="shared" ca="1" si="53"/>
        <v>7.0914662849565326</v>
      </c>
    </row>
    <row r="1705" spans="5:6" x14ac:dyDescent="0.25">
      <c r="E1705" s="16">
        <f t="shared" ca="1" si="52"/>
        <v>0.47600442161656686</v>
      </c>
      <c r="F1705" s="16">
        <f t="shared" ca="1" si="53"/>
        <v>6.1357112370980884</v>
      </c>
    </row>
    <row r="1706" spans="5:6" x14ac:dyDescent="0.25">
      <c r="E1706" s="16">
        <f t="shared" ca="1" si="52"/>
        <v>0.80727337412452571</v>
      </c>
      <c r="F1706" s="16">
        <f t="shared" ca="1" si="53"/>
        <v>9.9273738355413403</v>
      </c>
    </row>
    <row r="1707" spans="5:6" x14ac:dyDescent="0.25">
      <c r="E1707" s="16">
        <f t="shared" ca="1" si="52"/>
        <v>0.9538464386617832</v>
      </c>
      <c r="F1707" s="16">
        <f t="shared" ca="1" si="53"/>
        <v>14.296416930604419</v>
      </c>
    </row>
    <row r="1708" spans="5:6" x14ac:dyDescent="0.25">
      <c r="E1708" s="16">
        <f t="shared" ca="1" si="52"/>
        <v>0.15278326230838091</v>
      </c>
      <c r="F1708" s="16">
        <f t="shared" ca="1" si="53"/>
        <v>3.3853400771172382</v>
      </c>
    </row>
    <row r="1709" spans="5:6" x14ac:dyDescent="0.25">
      <c r="E1709" s="16">
        <f t="shared" ca="1" si="52"/>
        <v>0.2605911117506079</v>
      </c>
      <c r="F1709" s="16">
        <f t="shared" ca="1" si="53"/>
        <v>4.3440230803126356</v>
      </c>
    </row>
    <row r="1710" spans="5:6" x14ac:dyDescent="0.25">
      <c r="E1710" s="16">
        <f t="shared" ca="1" si="52"/>
        <v>0.5092640179998108</v>
      </c>
      <c r="F1710" s="16">
        <f t="shared" ca="1" si="53"/>
        <v>6.4281611079937937</v>
      </c>
    </row>
    <row r="1711" spans="5:6" x14ac:dyDescent="0.25">
      <c r="E1711" s="16">
        <f t="shared" ca="1" si="52"/>
        <v>0.5270063428611137</v>
      </c>
      <c r="F1711" s="16">
        <f t="shared" ca="1" si="53"/>
        <v>6.58804079065699</v>
      </c>
    </row>
    <row r="1712" spans="5:6" x14ac:dyDescent="0.25">
      <c r="E1712" s="16">
        <f t="shared" ca="1" si="52"/>
        <v>0.22558806349030569</v>
      </c>
      <c r="F1712" s="16">
        <f t="shared" ca="1" si="53"/>
        <v>4.0464505615670241</v>
      </c>
    </row>
    <row r="1713" spans="5:6" x14ac:dyDescent="0.25">
      <c r="E1713" s="16">
        <f t="shared" ca="1" si="52"/>
        <v>0.26790509349038216</v>
      </c>
      <c r="F1713" s="16">
        <f t="shared" ca="1" si="53"/>
        <v>4.4052480985914491</v>
      </c>
    </row>
    <row r="1714" spans="5:6" x14ac:dyDescent="0.25">
      <c r="E1714" s="16">
        <f t="shared" ca="1" si="52"/>
        <v>0.65444499508339959</v>
      </c>
      <c r="F1714" s="16">
        <f t="shared" ca="1" si="53"/>
        <v>7.8549830573845556</v>
      </c>
    </row>
    <row r="1715" spans="5:6" x14ac:dyDescent="0.25">
      <c r="E1715" s="16">
        <f t="shared" ca="1" si="52"/>
        <v>0.71201329304457717</v>
      </c>
      <c r="F1715" s="16">
        <f t="shared" ca="1" si="53"/>
        <v>8.5324692502947528</v>
      </c>
    </row>
    <row r="1716" spans="5:6" x14ac:dyDescent="0.25">
      <c r="E1716" s="16">
        <f t="shared" ca="1" si="52"/>
        <v>0.97472276657220458</v>
      </c>
      <c r="F1716" s="16">
        <f t="shared" ca="1" si="53"/>
        <v>15.982444688278127</v>
      </c>
    </row>
    <row r="1717" spans="5:6" x14ac:dyDescent="0.25">
      <c r="E1717" s="16">
        <f t="shared" ca="1" si="52"/>
        <v>0.98777915539591388</v>
      </c>
      <c r="F1717" s="16">
        <f t="shared" ca="1" si="53"/>
        <v>17.944953579535252</v>
      </c>
    </row>
    <row r="1718" spans="5:6" x14ac:dyDescent="0.25">
      <c r="E1718" s="16">
        <f t="shared" ca="1" si="52"/>
        <v>0.22103441414299363</v>
      </c>
      <c r="F1718" s="16">
        <f t="shared" ca="1" si="53"/>
        <v>4.0070451564762468</v>
      </c>
    </row>
    <row r="1719" spans="5:6" x14ac:dyDescent="0.25">
      <c r="E1719" s="16">
        <f t="shared" ca="1" si="52"/>
        <v>0.780223954034728</v>
      </c>
      <c r="F1719" s="16">
        <f t="shared" ca="1" si="53"/>
        <v>9.4835620850526219</v>
      </c>
    </row>
    <row r="1720" spans="5:6" x14ac:dyDescent="0.25">
      <c r="E1720" s="16">
        <f t="shared" ca="1" si="52"/>
        <v>0.4438287624466829</v>
      </c>
      <c r="F1720" s="16">
        <f t="shared" ca="1" si="53"/>
        <v>5.8601456019954536</v>
      </c>
    </row>
    <row r="1721" spans="5:6" x14ac:dyDescent="0.25">
      <c r="E1721" s="16">
        <f t="shared" ca="1" si="52"/>
        <v>0.61681243404123332</v>
      </c>
      <c r="F1721" s="16">
        <f t="shared" ca="1" si="53"/>
        <v>7.4539852355721727</v>
      </c>
    </row>
    <row r="1722" spans="5:6" x14ac:dyDescent="0.25">
      <c r="E1722" s="16">
        <f t="shared" ca="1" si="52"/>
        <v>0.76820274280768486</v>
      </c>
      <c r="F1722" s="16">
        <f t="shared" ca="1" si="53"/>
        <v>9.30047116005235</v>
      </c>
    </row>
    <row r="1723" spans="5:6" x14ac:dyDescent="0.25">
      <c r="E1723" s="16">
        <f t="shared" ca="1" si="52"/>
        <v>9.7571403057500228E-2</v>
      </c>
      <c r="F1723" s="16">
        <f t="shared" ca="1" si="53"/>
        <v>2.8050898400544573</v>
      </c>
    </row>
    <row r="1724" spans="5:6" x14ac:dyDescent="0.25">
      <c r="E1724" s="16">
        <f t="shared" ca="1" si="52"/>
        <v>0.8966647212656097</v>
      </c>
      <c r="F1724" s="16">
        <f t="shared" ca="1" si="53"/>
        <v>11.916594580320249</v>
      </c>
    </row>
    <row r="1725" spans="5:6" x14ac:dyDescent="0.25">
      <c r="E1725" s="16">
        <f t="shared" ca="1" si="52"/>
        <v>0.53173278495952048</v>
      </c>
      <c r="F1725" s="16">
        <f t="shared" ca="1" si="53"/>
        <v>6.6311465286866262</v>
      </c>
    </row>
    <row r="1726" spans="5:6" x14ac:dyDescent="0.25">
      <c r="E1726" s="16">
        <f t="shared" ca="1" si="52"/>
        <v>0.94237113611449441</v>
      </c>
      <c r="F1726" s="16">
        <f t="shared" ca="1" si="53"/>
        <v>13.657020195513297</v>
      </c>
    </row>
    <row r="1727" spans="5:6" x14ac:dyDescent="0.25">
      <c r="E1727" s="16">
        <f t="shared" ca="1" si="52"/>
        <v>0.21925667794910697</v>
      </c>
      <c r="F1727" s="16">
        <f t="shared" ca="1" si="53"/>
        <v>3.9916095168083947</v>
      </c>
    </row>
    <row r="1728" spans="5:6" x14ac:dyDescent="0.25">
      <c r="E1728" s="16">
        <f t="shared" ca="1" si="52"/>
        <v>0.41578286738572989</v>
      </c>
      <c r="F1728" s="16">
        <f t="shared" ca="1" si="53"/>
        <v>5.6244602960299446</v>
      </c>
    </row>
    <row r="1729" spans="5:6" x14ac:dyDescent="0.25">
      <c r="E1729" s="16">
        <f t="shared" ca="1" si="52"/>
        <v>0.6813701999357723</v>
      </c>
      <c r="F1729" s="16">
        <f t="shared" ca="1" si="53"/>
        <v>8.1607862802215809</v>
      </c>
    </row>
    <row r="1730" spans="5:6" x14ac:dyDescent="0.25">
      <c r="E1730" s="16">
        <f t="shared" ca="1" si="52"/>
        <v>0.84327123977627572</v>
      </c>
      <c r="F1730" s="16">
        <f t="shared" ca="1" si="53"/>
        <v>10.606485829815808</v>
      </c>
    </row>
    <row r="1731" spans="5:6" x14ac:dyDescent="0.25">
      <c r="E1731" s="16">
        <f t="shared" ca="1" si="52"/>
        <v>0.94270006490689506</v>
      </c>
      <c r="F1731" s="16">
        <f t="shared" ca="1" si="53"/>
        <v>13.673639813830574</v>
      </c>
    </row>
    <row r="1732" spans="5:6" x14ac:dyDescent="0.25">
      <c r="E1732" s="16">
        <f t="shared" ref="E1732:E1795" ca="1" si="54">RAND()</f>
        <v>0.54889265042694857</v>
      </c>
      <c r="F1732" s="16">
        <f t="shared" ref="F1732:F1795" ca="1" si="55">_xlfn.CHISQ.INV(E1732,$C$3)</f>
        <v>6.7896307834205931</v>
      </c>
    </row>
    <row r="1733" spans="5:6" x14ac:dyDescent="0.25">
      <c r="E1733" s="16">
        <f t="shared" ca="1" si="54"/>
        <v>0.10521957180445718</v>
      </c>
      <c r="F1733" s="16">
        <f t="shared" ca="1" si="55"/>
        <v>2.8923327516218804</v>
      </c>
    </row>
    <row r="1734" spans="5:6" x14ac:dyDescent="0.25">
      <c r="E1734" s="16">
        <f t="shared" ca="1" si="54"/>
        <v>0.17538798868688454</v>
      </c>
      <c r="F1734" s="16">
        <f t="shared" ca="1" si="55"/>
        <v>3.5991756185015586</v>
      </c>
    </row>
    <row r="1735" spans="5:6" x14ac:dyDescent="0.25">
      <c r="E1735" s="16">
        <f t="shared" ca="1" si="54"/>
        <v>0.66903184862724363</v>
      </c>
      <c r="F1735" s="16">
        <f t="shared" ca="1" si="55"/>
        <v>8.0184688967043414</v>
      </c>
    </row>
    <row r="1736" spans="5:6" x14ac:dyDescent="0.25">
      <c r="E1736" s="16">
        <f t="shared" ca="1" si="54"/>
        <v>0.82822691828137063</v>
      </c>
      <c r="F1736" s="16">
        <f t="shared" ca="1" si="55"/>
        <v>10.308148332568276</v>
      </c>
    </row>
    <row r="1737" spans="5:6" x14ac:dyDescent="0.25">
      <c r="E1737" s="16">
        <f t="shared" ca="1" si="54"/>
        <v>0.65617013973689886</v>
      </c>
      <c r="F1737" s="16">
        <f t="shared" ca="1" si="55"/>
        <v>7.8740633608523805</v>
      </c>
    </row>
    <row r="1738" spans="5:6" x14ac:dyDescent="0.25">
      <c r="E1738" s="16">
        <f t="shared" ca="1" si="54"/>
        <v>0.27106259353822137</v>
      </c>
      <c r="F1738" s="16">
        <f t="shared" ca="1" si="55"/>
        <v>4.4315996522121281</v>
      </c>
    </row>
    <row r="1739" spans="5:6" x14ac:dyDescent="0.25">
      <c r="E1739" s="16">
        <f t="shared" ca="1" si="54"/>
        <v>0.17478430166475356</v>
      </c>
      <c r="F1739" s="16">
        <f t="shared" ca="1" si="55"/>
        <v>3.5935874042014602</v>
      </c>
    </row>
    <row r="1740" spans="5:6" x14ac:dyDescent="0.25">
      <c r="E1740" s="16">
        <f t="shared" ca="1" si="54"/>
        <v>0.3054201552262088</v>
      </c>
      <c r="F1740" s="16">
        <f t="shared" ca="1" si="55"/>
        <v>4.7159611206374974</v>
      </c>
    </row>
    <row r="1741" spans="5:6" x14ac:dyDescent="0.25">
      <c r="E1741" s="16">
        <f t="shared" ca="1" si="54"/>
        <v>0.36123821741284401</v>
      </c>
      <c r="F1741" s="16">
        <f t="shared" ca="1" si="55"/>
        <v>5.1738092122727251</v>
      </c>
    </row>
    <row r="1742" spans="5:6" x14ac:dyDescent="0.25">
      <c r="E1742" s="16">
        <f t="shared" ca="1" si="54"/>
        <v>0.28214527000268286</v>
      </c>
      <c r="F1742" s="16">
        <f t="shared" ca="1" si="55"/>
        <v>4.5237565318958506</v>
      </c>
    </row>
    <row r="1743" spans="5:6" x14ac:dyDescent="0.25">
      <c r="E1743" s="16">
        <f t="shared" ca="1" si="54"/>
        <v>0.53748535039266865</v>
      </c>
      <c r="F1743" s="16">
        <f t="shared" ca="1" si="55"/>
        <v>6.683921313969539</v>
      </c>
    </row>
    <row r="1744" spans="5:6" x14ac:dyDescent="0.25">
      <c r="E1744" s="16">
        <f t="shared" ca="1" si="54"/>
        <v>0.82096514979756496</v>
      </c>
      <c r="F1744" s="16">
        <f t="shared" ca="1" si="55"/>
        <v>10.171986627013295</v>
      </c>
    </row>
    <row r="1745" spans="5:6" x14ac:dyDescent="0.25">
      <c r="E1745" s="16">
        <f t="shared" ca="1" si="54"/>
        <v>0.51914983606132459</v>
      </c>
      <c r="F1745" s="16">
        <f t="shared" ca="1" si="55"/>
        <v>6.5168780984718468</v>
      </c>
    </row>
    <row r="1746" spans="5:6" x14ac:dyDescent="0.25">
      <c r="E1746" s="16">
        <f t="shared" ca="1" si="54"/>
        <v>0.156771747285809</v>
      </c>
      <c r="F1746" s="16">
        <f t="shared" ca="1" si="55"/>
        <v>3.4238107886826481</v>
      </c>
    </row>
    <row r="1747" spans="5:6" x14ac:dyDescent="0.25">
      <c r="E1747" s="16">
        <f t="shared" ca="1" si="54"/>
        <v>7.4395675693596064E-2</v>
      </c>
      <c r="F1747" s="16">
        <f t="shared" ca="1" si="55"/>
        <v>2.5197265599045133</v>
      </c>
    </row>
    <row r="1748" spans="5:6" x14ac:dyDescent="0.25">
      <c r="E1748" s="16">
        <f t="shared" ca="1" si="54"/>
        <v>0.44981130596826258</v>
      </c>
      <c r="F1748" s="16">
        <f t="shared" ca="1" si="55"/>
        <v>5.9109186093609356</v>
      </c>
    </row>
    <row r="1749" spans="5:6" x14ac:dyDescent="0.25">
      <c r="E1749" s="16">
        <f t="shared" ca="1" si="54"/>
        <v>0.15987496521943512</v>
      </c>
      <c r="F1749" s="16">
        <f t="shared" ca="1" si="55"/>
        <v>3.4535081943223016</v>
      </c>
    </row>
    <row r="1750" spans="5:6" x14ac:dyDescent="0.25">
      <c r="E1750" s="16">
        <f t="shared" ca="1" si="54"/>
        <v>0.39768206837229669</v>
      </c>
      <c r="F1750" s="16">
        <f t="shared" ca="1" si="55"/>
        <v>5.4740319439017719</v>
      </c>
    </row>
    <row r="1751" spans="5:6" x14ac:dyDescent="0.25">
      <c r="E1751" s="16">
        <f t="shared" ca="1" si="54"/>
        <v>2.3966664046554231E-2</v>
      </c>
      <c r="F1751" s="16">
        <f t="shared" ca="1" si="55"/>
        <v>1.66520803273313</v>
      </c>
    </row>
    <row r="1752" spans="5:6" x14ac:dyDescent="0.25">
      <c r="E1752" s="16">
        <f t="shared" ca="1" si="54"/>
        <v>0.94784491316654684</v>
      </c>
      <c r="F1752" s="16">
        <f t="shared" ca="1" si="55"/>
        <v>13.945728505880671</v>
      </c>
    </row>
    <row r="1753" spans="5:6" x14ac:dyDescent="0.25">
      <c r="E1753" s="16">
        <f t="shared" ca="1" si="54"/>
        <v>0.51667035655587268</v>
      </c>
      <c r="F1753" s="16">
        <f t="shared" ca="1" si="55"/>
        <v>6.4945422546690734</v>
      </c>
    </row>
    <row r="1754" spans="5:6" x14ac:dyDescent="0.25">
      <c r="E1754" s="16">
        <f t="shared" ca="1" si="54"/>
        <v>0.77440995639707422</v>
      </c>
      <c r="F1754" s="16">
        <f t="shared" ca="1" si="55"/>
        <v>9.3940319562940111</v>
      </c>
    </row>
    <row r="1755" spans="5:6" x14ac:dyDescent="0.25">
      <c r="E1755" s="16">
        <f t="shared" ca="1" si="54"/>
        <v>0.61093233907444211</v>
      </c>
      <c r="F1755" s="16">
        <f t="shared" ca="1" si="55"/>
        <v>7.3937205987098746</v>
      </c>
    </row>
    <row r="1756" spans="5:6" x14ac:dyDescent="0.25">
      <c r="E1756" s="16">
        <f t="shared" ca="1" si="54"/>
        <v>0.43864403934568652</v>
      </c>
      <c r="F1756" s="16">
        <f t="shared" ca="1" si="55"/>
        <v>5.8162964308192437</v>
      </c>
    </row>
    <row r="1757" spans="5:6" x14ac:dyDescent="0.25">
      <c r="E1757" s="16">
        <f t="shared" ca="1" si="54"/>
        <v>0.82993793077609235</v>
      </c>
      <c r="F1757" s="16">
        <f t="shared" ca="1" si="55"/>
        <v>10.340935382508913</v>
      </c>
    </row>
    <row r="1758" spans="5:6" x14ac:dyDescent="0.25">
      <c r="E1758" s="16">
        <f t="shared" ca="1" si="54"/>
        <v>0.34455383925745298</v>
      </c>
      <c r="F1758" s="16">
        <f t="shared" ca="1" si="55"/>
        <v>5.037013400530288</v>
      </c>
    </row>
    <row r="1759" spans="5:6" x14ac:dyDescent="0.25">
      <c r="E1759" s="16">
        <f t="shared" ca="1" si="54"/>
        <v>0.42535221110711774</v>
      </c>
      <c r="F1759" s="16">
        <f t="shared" ca="1" si="55"/>
        <v>5.7044801606306939</v>
      </c>
    </row>
    <row r="1760" spans="5:6" x14ac:dyDescent="0.25">
      <c r="E1760" s="16">
        <f t="shared" ca="1" si="54"/>
        <v>0.134107966644196</v>
      </c>
      <c r="F1760" s="16">
        <f t="shared" ca="1" si="55"/>
        <v>3.2001291991720873</v>
      </c>
    </row>
    <row r="1761" spans="5:6" x14ac:dyDescent="0.25">
      <c r="E1761" s="16">
        <f t="shared" ca="1" si="54"/>
        <v>0.27529097858603246</v>
      </c>
      <c r="F1761" s="16">
        <f t="shared" ca="1" si="55"/>
        <v>4.4668192911092133</v>
      </c>
    </row>
    <row r="1762" spans="5:6" x14ac:dyDescent="0.25">
      <c r="E1762" s="16">
        <f t="shared" ca="1" si="54"/>
        <v>0.88920269472821456</v>
      </c>
      <c r="F1762" s="16">
        <f t="shared" ca="1" si="55"/>
        <v>11.701922791456465</v>
      </c>
    </row>
    <row r="1763" spans="5:6" x14ac:dyDescent="0.25">
      <c r="E1763" s="16">
        <f t="shared" ca="1" si="54"/>
        <v>0.80937161221953813</v>
      </c>
      <c r="F1763" s="16">
        <f t="shared" ca="1" si="55"/>
        <v>9.9639014467431952</v>
      </c>
    </row>
    <row r="1764" spans="5:6" x14ac:dyDescent="0.25">
      <c r="E1764" s="16">
        <f t="shared" ca="1" si="54"/>
        <v>0.27851834257196784</v>
      </c>
      <c r="F1764" s="16">
        <f t="shared" ca="1" si="55"/>
        <v>4.4936510658206181</v>
      </c>
    </row>
    <row r="1765" spans="5:6" x14ac:dyDescent="0.25">
      <c r="E1765" s="16">
        <f t="shared" ca="1" si="54"/>
        <v>0.26341669286093283</v>
      </c>
      <c r="F1765" s="16">
        <f t="shared" ca="1" si="55"/>
        <v>4.3677078015745243</v>
      </c>
    </row>
    <row r="1766" spans="5:6" x14ac:dyDescent="0.25">
      <c r="E1766" s="16">
        <f t="shared" ca="1" si="54"/>
        <v>0.8480823168733681</v>
      </c>
      <c r="F1766" s="16">
        <f t="shared" ca="1" si="55"/>
        <v>10.707048909711505</v>
      </c>
    </row>
    <row r="1767" spans="5:6" x14ac:dyDescent="0.25">
      <c r="E1767" s="16">
        <f t="shared" ca="1" si="54"/>
        <v>0.63978361346776502</v>
      </c>
      <c r="F1767" s="16">
        <f t="shared" ca="1" si="55"/>
        <v>7.6954154549409859</v>
      </c>
    </row>
    <row r="1768" spans="5:6" x14ac:dyDescent="0.25">
      <c r="E1768" s="16">
        <f t="shared" ca="1" si="54"/>
        <v>0.23254317274534886</v>
      </c>
      <c r="F1768" s="16">
        <f t="shared" ca="1" si="55"/>
        <v>4.1062893202976145</v>
      </c>
    </row>
    <row r="1769" spans="5:6" x14ac:dyDescent="0.25">
      <c r="E1769" s="16">
        <f t="shared" ca="1" si="54"/>
        <v>0.7163624711532951</v>
      </c>
      <c r="F1769" s="16">
        <f t="shared" ca="1" si="55"/>
        <v>8.587573588456145</v>
      </c>
    </row>
    <row r="1770" spans="5:6" x14ac:dyDescent="0.25">
      <c r="E1770" s="16">
        <f t="shared" ca="1" si="54"/>
        <v>0.61819037955570022</v>
      </c>
      <c r="F1770" s="16">
        <f t="shared" ca="1" si="55"/>
        <v>7.4681942087551336</v>
      </c>
    </row>
    <row r="1771" spans="5:6" x14ac:dyDescent="0.25">
      <c r="E1771" s="16">
        <f t="shared" ca="1" si="54"/>
        <v>0.21398780697987718</v>
      </c>
      <c r="F1771" s="16">
        <f t="shared" ca="1" si="55"/>
        <v>3.9456813801348978</v>
      </c>
    </row>
    <row r="1772" spans="5:6" x14ac:dyDescent="0.25">
      <c r="E1772" s="16">
        <f t="shared" ca="1" si="54"/>
        <v>0.95044888522386628</v>
      </c>
      <c r="F1772" s="16">
        <f t="shared" ca="1" si="55"/>
        <v>14.093037743301025</v>
      </c>
    </row>
    <row r="1773" spans="5:6" x14ac:dyDescent="0.25">
      <c r="E1773" s="16">
        <f t="shared" ca="1" si="54"/>
        <v>0.56977706274933226</v>
      </c>
      <c r="F1773" s="16">
        <f t="shared" ca="1" si="55"/>
        <v>6.9871124805783689</v>
      </c>
    </row>
    <row r="1774" spans="5:6" x14ac:dyDescent="0.25">
      <c r="E1774" s="16">
        <f t="shared" ca="1" si="54"/>
        <v>0.6770072884408721</v>
      </c>
      <c r="F1774" s="16">
        <f t="shared" ca="1" si="55"/>
        <v>8.1100182629513196</v>
      </c>
    </row>
    <row r="1775" spans="5:6" x14ac:dyDescent="0.25">
      <c r="E1775" s="16">
        <f t="shared" ca="1" si="54"/>
        <v>9.0400109729227296E-2</v>
      </c>
      <c r="F1775" s="16">
        <f t="shared" ca="1" si="55"/>
        <v>2.7204914120677746</v>
      </c>
    </row>
    <row r="1776" spans="5:6" x14ac:dyDescent="0.25">
      <c r="E1776" s="16">
        <f t="shared" ca="1" si="54"/>
        <v>0.75458897713434392</v>
      </c>
      <c r="F1776" s="16">
        <f t="shared" ca="1" si="55"/>
        <v>9.1020654507972125</v>
      </c>
    </row>
    <row r="1777" spans="5:6" x14ac:dyDescent="0.25">
      <c r="E1777" s="16">
        <f t="shared" ca="1" si="54"/>
        <v>0.5145894001782243</v>
      </c>
      <c r="F1777" s="16">
        <f t="shared" ca="1" si="55"/>
        <v>6.4758406492507792</v>
      </c>
    </row>
    <row r="1778" spans="5:6" x14ac:dyDescent="0.25">
      <c r="E1778" s="16">
        <f t="shared" ca="1" si="54"/>
        <v>0.10982380443063555</v>
      </c>
      <c r="F1778" s="16">
        <f t="shared" ca="1" si="55"/>
        <v>2.9435338299927492</v>
      </c>
    </row>
    <row r="1779" spans="5:6" x14ac:dyDescent="0.25">
      <c r="E1779" s="16">
        <f t="shared" ca="1" si="54"/>
        <v>1.9434798063081571E-3</v>
      </c>
      <c r="F1779" s="16">
        <f t="shared" ca="1" si="55"/>
        <v>0.7344840367297174</v>
      </c>
    </row>
    <row r="1780" spans="5:6" x14ac:dyDescent="0.25">
      <c r="E1780" s="16">
        <f t="shared" ca="1" si="54"/>
        <v>7.3182993699303256E-2</v>
      </c>
      <c r="F1780" s="16">
        <f t="shared" ca="1" si="55"/>
        <v>2.5037157395763949</v>
      </c>
    </row>
    <row r="1781" spans="5:6" x14ac:dyDescent="0.25">
      <c r="E1781" s="16">
        <f t="shared" ca="1" si="54"/>
        <v>0.6821773650593117</v>
      </c>
      <c r="F1781" s="16">
        <f t="shared" ca="1" si="55"/>
        <v>8.1702334833080794</v>
      </c>
    </row>
    <row r="1782" spans="5:6" x14ac:dyDescent="0.25">
      <c r="E1782" s="16">
        <f t="shared" ca="1" si="54"/>
        <v>0.38502103396137222</v>
      </c>
      <c r="F1782" s="16">
        <f t="shared" ca="1" si="55"/>
        <v>5.3694068775928727</v>
      </c>
    </row>
    <row r="1783" spans="5:6" x14ac:dyDescent="0.25">
      <c r="E1783" s="16">
        <f t="shared" ca="1" si="54"/>
        <v>0.19963501014591012</v>
      </c>
      <c r="F1783" s="16">
        <f t="shared" ca="1" si="55"/>
        <v>3.8190728359770247</v>
      </c>
    </row>
    <row r="1784" spans="5:6" x14ac:dyDescent="0.25">
      <c r="E1784" s="16">
        <f t="shared" ca="1" si="54"/>
        <v>0.51793083889569647</v>
      </c>
      <c r="F1784" s="16">
        <f t="shared" ca="1" si="55"/>
        <v>6.5058898167216856</v>
      </c>
    </row>
    <row r="1785" spans="5:6" x14ac:dyDescent="0.25">
      <c r="E1785" s="16">
        <f t="shared" ca="1" si="54"/>
        <v>0.99301406639375289</v>
      </c>
      <c r="F1785" s="16">
        <f t="shared" ca="1" si="55"/>
        <v>19.413553405888685</v>
      </c>
    </row>
    <row r="1786" spans="5:6" x14ac:dyDescent="0.25">
      <c r="E1786" s="16">
        <f t="shared" ca="1" si="54"/>
        <v>2.9411511568258053E-3</v>
      </c>
      <c r="F1786" s="16">
        <f t="shared" ca="1" si="55"/>
        <v>0.83601069176751985</v>
      </c>
    </row>
    <row r="1787" spans="5:6" x14ac:dyDescent="0.25">
      <c r="E1787" s="16">
        <f t="shared" ca="1" si="54"/>
        <v>0.94508643760424837</v>
      </c>
      <c r="F1787" s="16">
        <f t="shared" ca="1" si="55"/>
        <v>13.796916054046401</v>
      </c>
    </row>
    <row r="1788" spans="5:6" x14ac:dyDescent="0.25">
      <c r="E1788" s="16">
        <f t="shared" ca="1" si="54"/>
        <v>0.91017834310801837</v>
      </c>
      <c r="F1788" s="16">
        <f t="shared" ca="1" si="55"/>
        <v>12.343230462363737</v>
      </c>
    </row>
    <row r="1789" spans="5:6" x14ac:dyDescent="0.25">
      <c r="E1789" s="16">
        <f t="shared" ca="1" si="54"/>
        <v>1.4973861369233066E-2</v>
      </c>
      <c r="F1789" s="16">
        <f t="shared" ca="1" si="55"/>
        <v>1.4175982731194017</v>
      </c>
    </row>
    <row r="1790" spans="5:6" x14ac:dyDescent="0.25">
      <c r="E1790" s="16">
        <f t="shared" ca="1" si="54"/>
        <v>3.3023252051544993E-4</v>
      </c>
      <c r="F1790" s="16">
        <f t="shared" ca="1" si="55"/>
        <v>0.42799570194780817</v>
      </c>
    </row>
    <row r="1791" spans="5:6" x14ac:dyDescent="0.25">
      <c r="E1791" s="16">
        <f t="shared" ca="1" si="54"/>
        <v>0.26196710251753808</v>
      </c>
      <c r="F1791" s="16">
        <f t="shared" ca="1" si="55"/>
        <v>4.3555621581736474</v>
      </c>
    </row>
    <row r="1792" spans="5:6" x14ac:dyDescent="0.25">
      <c r="E1792" s="16">
        <f t="shared" ca="1" si="54"/>
        <v>0.40163926447401788</v>
      </c>
      <c r="F1792" s="16">
        <f t="shared" ca="1" si="55"/>
        <v>5.5068253210117382</v>
      </c>
    </row>
    <row r="1793" spans="5:6" x14ac:dyDescent="0.25">
      <c r="E1793" s="16">
        <f t="shared" ca="1" si="54"/>
        <v>0.67407216799361847</v>
      </c>
      <c r="F1793" s="16">
        <f t="shared" ca="1" si="55"/>
        <v>8.0761406719511228</v>
      </c>
    </row>
    <row r="1794" spans="5:6" x14ac:dyDescent="0.25">
      <c r="E1794" s="16">
        <f t="shared" ca="1" si="54"/>
        <v>0.9101269952709673</v>
      </c>
      <c r="F1794" s="16">
        <f t="shared" ca="1" si="55"/>
        <v>12.341503359783363</v>
      </c>
    </row>
    <row r="1795" spans="5:6" x14ac:dyDescent="0.25">
      <c r="E1795" s="16">
        <f t="shared" ca="1" si="54"/>
        <v>0.87233925837805271</v>
      </c>
      <c r="F1795" s="16">
        <f t="shared" ca="1" si="55"/>
        <v>11.260306203742669</v>
      </c>
    </row>
    <row r="1796" spans="5:6" x14ac:dyDescent="0.25">
      <c r="E1796" s="16">
        <f t="shared" ref="E1796:E1859" ca="1" si="56">RAND()</f>
        <v>0.9655933985774785</v>
      </c>
      <c r="F1796" s="16">
        <f t="shared" ref="F1796:F1859" ca="1" si="57">_xlfn.CHISQ.INV(E1796,$C$3)</f>
        <v>15.12690833000989</v>
      </c>
    </row>
    <row r="1797" spans="5:6" x14ac:dyDescent="0.25">
      <c r="E1797" s="16">
        <f t="shared" ca="1" si="56"/>
        <v>0.81557055039312831</v>
      </c>
      <c r="F1797" s="16">
        <f t="shared" ca="1" si="57"/>
        <v>10.073804947583596</v>
      </c>
    </row>
    <row r="1798" spans="5:6" x14ac:dyDescent="0.25">
      <c r="E1798" s="16">
        <f t="shared" ca="1" si="56"/>
        <v>0.43290502970857869</v>
      </c>
      <c r="F1798" s="16">
        <f t="shared" ca="1" si="57"/>
        <v>5.7679160039120863</v>
      </c>
    </row>
    <row r="1799" spans="5:6" x14ac:dyDescent="0.25">
      <c r="E1799" s="16">
        <f t="shared" ca="1" si="56"/>
        <v>0.21091284697709234</v>
      </c>
      <c r="F1799" s="16">
        <f t="shared" ca="1" si="57"/>
        <v>3.9187474904308424</v>
      </c>
    </row>
    <row r="1800" spans="5:6" x14ac:dyDescent="0.25">
      <c r="E1800" s="16">
        <f t="shared" ca="1" si="56"/>
        <v>0.74398376395908217</v>
      </c>
      <c r="F1800" s="16">
        <f t="shared" ca="1" si="57"/>
        <v>8.9534392455508343</v>
      </c>
    </row>
    <row r="1801" spans="5:6" x14ac:dyDescent="0.25">
      <c r="E1801" s="16">
        <f t="shared" ca="1" si="56"/>
        <v>0.63389148976728316</v>
      </c>
      <c r="F1801" s="16">
        <f t="shared" ca="1" si="57"/>
        <v>7.6325329691406791</v>
      </c>
    </row>
    <row r="1802" spans="5:6" x14ac:dyDescent="0.25">
      <c r="E1802" s="16">
        <f t="shared" ca="1" si="56"/>
        <v>0.64498895366386944</v>
      </c>
      <c r="F1802" s="16">
        <f t="shared" ca="1" si="57"/>
        <v>7.7515500957423926</v>
      </c>
    </row>
    <row r="1803" spans="5:6" x14ac:dyDescent="0.25">
      <c r="E1803" s="16">
        <f t="shared" ca="1" si="56"/>
        <v>5.1440591910883904E-2</v>
      </c>
      <c r="F1803" s="16">
        <f t="shared" ca="1" si="57"/>
        <v>2.1903267024013351</v>
      </c>
    </row>
    <row r="1804" spans="5:6" x14ac:dyDescent="0.25">
      <c r="E1804" s="16">
        <f t="shared" ca="1" si="56"/>
        <v>0.24484279159184452</v>
      </c>
      <c r="F1804" s="16">
        <f t="shared" ca="1" si="57"/>
        <v>4.2111841846411968</v>
      </c>
    </row>
    <row r="1805" spans="5:6" x14ac:dyDescent="0.25">
      <c r="E1805" s="16">
        <f t="shared" ca="1" si="56"/>
        <v>0.99900641371284593</v>
      </c>
      <c r="F1805" s="16">
        <f t="shared" ca="1" si="57"/>
        <v>24.337738738516052</v>
      </c>
    </row>
    <row r="1806" spans="5:6" x14ac:dyDescent="0.25">
      <c r="E1806" s="16">
        <f t="shared" ca="1" si="56"/>
        <v>0.33045761149400332</v>
      </c>
      <c r="F1806" s="16">
        <f t="shared" ca="1" si="57"/>
        <v>4.9215008932266713</v>
      </c>
    </row>
    <row r="1807" spans="5:6" x14ac:dyDescent="0.25">
      <c r="E1807" s="16">
        <f t="shared" ca="1" si="56"/>
        <v>0.37698700518895767</v>
      </c>
      <c r="F1807" s="16">
        <f t="shared" ca="1" si="57"/>
        <v>5.3032181766031723</v>
      </c>
    </row>
    <row r="1808" spans="5:6" x14ac:dyDescent="0.25">
      <c r="E1808" s="16">
        <f t="shared" ca="1" si="56"/>
        <v>7.9561391343846544E-2</v>
      </c>
      <c r="F1808" s="16">
        <f t="shared" ca="1" si="57"/>
        <v>2.5865676289863009</v>
      </c>
    </row>
    <row r="1809" spans="5:6" x14ac:dyDescent="0.25">
      <c r="E1809" s="16">
        <f t="shared" ca="1" si="56"/>
        <v>0.97183066719146671</v>
      </c>
      <c r="F1809" s="16">
        <f t="shared" ca="1" si="57"/>
        <v>15.683623924000203</v>
      </c>
    </row>
    <row r="1810" spans="5:6" x14ac:dyDescent="0.25">
      <c r="E1810" s="16">
        <f t="shared" ca="1" si="56"/>
        <v>0.45613635401271679</v>
      </c>
      <c r="F1810" s="16">
        <f t="shared" ca="1" si="57"/>
        <v>5.9648154979950627</v>
      </c>
    </row>
    <row r="1811" spans="5:6" x14ac:dyDescent="0.25">
      <c r="E1811" s="16">
        <f t="shared" ca="1" si="56"/>
        <v>0.80127752227300797</v>
      </c>
      <c r="F1811" s="16">
        <f t="shared" ca="1" si="57"/>
        <v>9.8247786493238287</v>
      </c>
    </row>
    <row r="1812" spans="5:6" x14ac:dyDescent="0.25">
      <c r="E1812" s="16">
        <f t="shared" ca="1" si="56"/>
        <v>0.35925462158558852</v>
      </c>
      <c r="F1812" s="16">
        <f t="shared" ca="1" si="57"/>
        <v>5.1575339056349128</v>
      </c>
    </row>
    <row r="1813" spans="5:6" x14ac:dyDescent="0.25">
      <c r="E1813" s="16">
        <f t="shared" ca="1" si="56"/>
        <v>0.52148209250826427</v>
      </c>
      <c r="F1813" s="16">
        <f t="shared" ca="1" si="57"/>
        <v>6.5379408289379661</v>
      </c>
    </row>
    <row r="1814" spans="5:6" x14ac:dyDescent="0.25">
      <c r="E1814" s="16">
        <f t="shared" ca="1" si="56"/>
        <v>0.88019158851440338</v>
      </c>
      <c r="F1814" s="16">
        <f t="shared" ca="1" si="57"/>
        <v>11.459121408230779</v>
      </c>
    </row>
    <row r="1815" spans="5:6" x14ac:dyDescent="0.25">
      <c r="E1815" s="16">
        <f t="shared" ca="1" si="56"/>
        <v>0.5432081079539941</v>
      </c>
      <c r="F1815" s="16">
        <f t="shared" ca="1" si="57"/>
        <v>6.7367730707190177</v>
      </c>
    </row>
    <row r="1816" spans="5:6" x14ac:dyDescent="0.25">
      <c r="E1816" s="16">
        <f t="shared" ca="1" si="56"/>
        <v>2.4562487555047752E-2</v>
      </c>
      <c r="F1816" s="16">
        <f t="shared" ca="1" si="57"/>
        <v>1.679501077600654</v>
      </c>
    </row>
    <row r="1817" spans="5:6" x14ac:dyDescent="0.25">
      <c r="E1817" s="16">
        <f t="shared" ca="1" si="56"/>
        <v>0.29318284225893421</v>
      </c>
      <c r="F1817" s="16">
        <f t="shared" ca="1" si="57"/>
        <v>4.6150956091452215</v>
      </c>
    </row>
    <row r="1818" spans="5:6" x14ac:dyDescent="0.25">
      <c r="E1818" s="16">
        <f t="shared" ca="1" si="56"/>
        <v>0.33716250319199803</v>
      </c>
      <c r="F1818" s="16">
        <f t="shared" ca="1" si="57"/>
        <v>4.9764482307607825</v>
      </c>
    </row>
    <row r="1819" spans="5:6" x14ac:dyDescent="0.25">
      <c r="E1819" s="16">
        <f t="shared" ca="1" si="56"/>
        <v>0.76310090793461605</v>
      </c>
      <c r="F1819" s="16">
        <f t="shared" ca="1" si="57"/>
        <v>9.2250596856584899</v>
      </c>
    </row>
    <row r="1820" spans="5:6" x14ac:dyDescent="0.25">
      <c r="E1820" s="16">
        <f t="shared" ca="1" si="56"/>
        <v>0.8634834830293997</v>
      </c>
      <c r="F1820" s="16">
        <f t="shared" ca="1" si="57"/>
        <v>11.048521004571269</v>
      </c>
    </row>
    <row r="1821" spans="5:6" x14ac:dyDescent="0.25">
      <c r="E1821" s="16">
        <f t="shared" ca="1" si="56"/>
        <v>0.90972515312328894</v>
      </c>
      <c r="F1821" s="16">
        <f t="shared" ca="1" si="57"/>
        <v>12.328017803677621</v>
      </c>
    </row>
    <row r="1822" spans="5:6" x14ac:dyDescent="0.25">
      <c r="E1822" s="16">
        <f t="shared" ca="1" si="56"/>
        <v>0.78510796790857318</v>
      </c>
      <c r="F1822" s="16">
        <f t="shared" ca="1" si="57"/>
        <v>9.5602631849235635</v>
      </c>
    </row>
    <row r="1823" spans="5:6" x14ac:dyDescent="0.25">
      <c r="E1823" s="16">
        <f t="shared" ca="1" si="56"/>
        <v>0.42891461529254016</v>
      </c>
      <c r="F1823" s="16">
        <f t="shared" ca="1" si="57"/>
        <v>5.7343685129592235</v>
      </c>
    </row>
    <row r="1824" spans="5:6" x14ac:dyDescent="0.25">
      <c r="E1824" s="16">
        <f t="shared" ca="1" si="56"/>
        <v>0.12430228531096033</v>
      </c>
      <c r="F1824" s="16">
        <f t="shared" ca="1" si="57"/>
        <v>3.0989749306383132</v>
      </c>
    </row>
    <row r="1825" spans="5:6" x14ac:dyDescent="0.25">
      <c r="E1825" s="16">
        <f t="shared" ca="1" si="56"/>
        <v>0.25919549013753784</v>
      </c>
      <c r="F1825" s="16">
        <f t="shared" ca="1" si="57"/>
        <v>4.3323090982648003</v>
      </c>
    </row>
    <row r="1826" spans="5:6" x14ac:dyDescent="0.25">
      <c r="E1826" s="16">
        <f t="shared" ca="1" si="56"/>
        <v>0.6725721325123607</v>
      </c>
      <c r="F1826" s="16">
        <f t="shared" ca="1" si="57"/>
        <v>8.0589111666327771</v>
      </c>
    </row>
    <row r="1827" spans="5:6" x14ac:dyDescent="0.25">
      <c r="E1827" s="16">
        <f t="shared" ca="1" si="56"/>
        <v>0.90634516239665763</v>
      </c>
      <c r="F1827" s="16">
        <f t="shared" ca="1" si="57"/>
        <v>12.21667355555347</v>
      </c>
    </row>
    <row r="1828" spans="5:6" x14ac:dyDescent="0.25">
      <c r="E1828" s="16">
        <f t="shared" ca="1" si="56"/>
        <v>0.7216107456052937</v>
      </c>
      <c r="F1828" s="16">
        <f t="shared" ca="1" si="57"/>
        <v>8.6549258057173084</v>
      </c>
    </row>
    <row r="1829" spans="5:6" x14ac:dyDescent="0.25">
      <c r="E1829" s="16">
        <f t="shared" ca="1" si="56"/>
        <v>6.3613111673019862E-3</v>
      </c>
      <c r="F1829" s="16">
        <f t="shared" ca="1" si="57"/>
        <v>1.0689286628163799</v>
      </c>
    </row>
    <row r="1830" spans="5:6" x14ac:dyDescent="0.25">
      <c r="E1830" s="16">
        <f t="shared" ca="1" si="56"/>
        <v>0.9295407025795267</v>
      </c>
      <c r="F1830" s="16">
        <f t="shared" ca="1" si="57"/>
        <v>13.068398921159289</v>
      </c>
    </row>
    <row r="1831" spans="5:6" x14ac:dyDescent="0.25">
      <c r="E1831" s="16">
        <f t="shared" ca="1" si="56"/>
        <v>0.14231933848588618</v>
      </c>
      <c r="F1831" s="16">
        <f t="shared" ca="1" si="57"/>
        <v>3.2826658724129079</v>
      </c>
    </row>
    <row r="1832" spans="5:6" x14ac:dyDescent="0.25">
      <c r="E1832" s="16">
        <f t="shared" ca="1" si="56"/>
        <v>0.66982234713841038</v>
      </c>
      <c r="F1832" s="16">
        <f t="shared" ca="1" si="57"/>
        <v>8.0274723721696493</v>
      </c>
    </row>
    <row r="1833" spans="5:6" x14ac:dyDescent="0.25">
      <c r="E1833" s="16">
        <f t="shared" ca="1" si="56"/>
        <v>0.92851707857928878</v>
      </c>
      <c r="F1833" s="16">
        <f t="shared" ca="1" si="57"/>
        <v>13.025772986221771</v>
      </c>
    </row>
    <row r="1834" spans="5:6" x14ac:dyDescent="0.25">
      <c r="E1834" s="16">
        <f t="shared" ca="1" si="56"/>
        <v>0.84408529009099509</v>
      </c>
      <c r="F1834" s="16">
        <f t="shared" ca="1" si="57"/>
        <v>10.623314068812018</v>
      </c>
    </row>
    <row r="1835" spans="5:6" x14ac:dyDescent="0.25">
      <c r="E1835" s="16">
        <f t="shared" ca="1" si="56"/>
        <v>0.58270914143210861</v>
      </c>
      <c r="F1835" s="16">
        <f t="shared" ca="1" si="57"/>
        <v>7.1122108612012962</v>
      </c>
    </row>
    <row r="1836" spans="5:6" x14ac:dyDescent="0.25">
      <c r="E1836" s="16">
        <f t="shared" ca="1" si="56"/>
        <v>0.89113361690626391</v>
      </c>
      <c r="F1836" s="16">
        <f t="shared" ca="1" si="57"/>
        <v>11.756212624108755</v>
      </c>
    </row>
    <row r="1837" spans="5:6" x14ac:dyDescent="0.25">
      <c r="E1837" s="16">
        <f t="shared" ca="1" si="56"/>
        <v>0.42178320262754854</v>
      </c>
      <c r="F1837" s="16">
        <f t="shared" ca="1" si="57"/>
        <v>5.6745916083540058</v>
      </c>
    </row>
    <row r="1838" spans="5:6" x14ac:dyDescent="0.25">
      <c r="E1838" s="16">
        <f t="shared" ca="1" si="56"/>
        <v>0.10644377011745021</v>
      </c>
      <c r="F1838" s="16">
        <f t="shared" ca="1" si="57"/>
        <v>2.9060382129969375</v>
      </c>
    </row>
    <row r="1839" spans="5:6" x14ac:dyDescent="0.25">
      <c r="E1839" s="16">
        <f t="shared" ca="1" si="56"/>
        <v>0.75128605927570979</v>
      </c>
      <c r="F1839" s="16">
        <f t="shared" ca="1" si="57"/>
        <v>9.0552456753856827</v>
      </c>
    </row>
    <row r="1840" spans="5:6" x14ac:dyDescent="0.25">
      <c r="E1840" s="16">
        <f t="shared" ca="1" si="56"/>
        <v>0.42954804402751856</v>
      </c>
      <c r="F1840" s="16">
        <f t="shared" ca="1" si="57"/>
        <v>5.7396888774722923</v>
      </c>
    </row>
    <row r="1841" spans="5:6" x14ac:dyDescent="0.25">
      <c r="E1841" s="16">
        <f t="shared" ca="1" si="56"/>
        <v>9.2904924247262377E-2</v>
      </c>
      <c r="F1841" s="16">
        <f t="shared" ca="1" si="57"/>
        <v>2.7503717957484022</v>
      </c>
    </row>
    <row r="1842" spans="5:6" x14ac:dyDescent="0.25">
      <c r="E1842" s="16">
        <f t="shared" ca="1" si="56"/>
        <v>0.81276630361530489</v>
      </c>
      <c r="F1842" s="16">
        <f t="shared" ca="1" si="57"/>
        <v>10.023712200367127</v>
      </c>
    </row>
    <row r="1843" spans="5:6" x14ac:dyDescent="0.25">
      <c r="E1843" s="16">
        <f t="shared" ca="1" si="56"/>
        <v>0.41629000297851515</v>
      </c>
      <c r="F1843" s="16">
        <f t="shared" ca="1" si="57"/>
        <v>5.6286917565329819</v>
      </c>
    </row>
    <row r="1844" spans="5:6" x14ac:dyDescent="0.25">
      <c r="E1844" s="16">
        <f t="shared" ca="1" si="56"/>
        <v>0.94035621886260901</v>
      </c>
      <c r="F1844" s="16">
        <f t="shared" ca="1" si="57"/>
        <v>13.557078640294643</v>
      </c>
    </row>
    <row r="1845" spans="5:6" x14ac:dyDescent="0.25">
      <c r="E1845" s="16">
        <f t="shared" ca="1" si="56"/>
        <v>0.2286268124100741</v>
      </c>
      <c r="F1845" s="16">
        <f t="shared" ca="1" si="57"/>
        <v>4.0726446441953481</v>
      </c>
    </row>
    <row r="1846" spans="5:6" x14ac:dyDescent="0.25">
      <c r="E1846" s="16">
        <f t="shared" ca="1" si="56"/>
        <v>6.8234429861699475E-2</v>
      </c>
      <c r="F1846" s="16">
        <f t="shared" ca="1" si="57"/>
        <v>2.4370038039328854</v>
      </c>
    </row>
    <row r="1847" spans="5:6" x14ac:dyDescent="0.25">
      <c r="E1847" s="16">
        <f t="shared" ca="1" si="56"/>
        <v>0.9727757842542436</v>
      </c>
      <c r="F1847" s="16">
        <f t="shared" ca="1" si="57"/>
        <v>15.777958562118698</v>
      </c>
    </row>
    <row r="1848" spans="5:6" x14ac:dyDescent="0.25">
      <c r="E1848" s="16">
        <f t="shared" ca="1" si="56"/>
        <v>0.56406581954724999</v>
      </c>
      <c r="F1848" s="16">
        <f t="shared" ca="1" si="57"/>
        <v>6.9325711681407611</v>
      </c>
    </row>
    <row r="1849" spans="5:6" x14ac:dyDescent="0.25">
      <c r="E1849" s="16">
        <f t="shared" ca="1" si="56"/>
        <v>0.15825240015203312</v>
      </c>
      <c r="F1849" s="16">
        <f t="shared" ca="1" si="57"/>
        <v>3.4380054339024708</v>
      </c>
    </row>
    <row r="1850" spans="5:6" x14ac:dyDescent="0.25">
      <c r="E1850" s="16">
        <f t="shared" ca="1" si="56"/>
        <v>0.97111914567857371</v>
      </c>
      <c r="F1850" s="16">
        <f t="shared" ca="1" si="57"/>
        <v>15.614553217063591</v>
      </c>
    </row>
    <row r="1851" spans="5:6" x14ac:dyDescent="0.25">
      <c r="E1851" s="16">
        <f t="shared" ca="1" si="56"/>
        <v>0.55999818114233435</v>
      </c>
      <c r="F1851" s="16">
        <f t="shared" ca="1" si="57"/>
        <v>6.8939777359204317</v>
      </c>
    </row>
    <row r="1852" spans="5:6" x14ac:dyDescent="0.25">
      <c r="E1852" s="16">
        <f t="shared" ca="1" si="56"/>
        <v>8.7540841317044205E-3</v>
      </c>
      <c r="F1852" s="16">
        <f t="shared" ca="1" si="57"/>
        <v>1.1859895255599884</v>
      </c>
    </row>
    <row r="1853" spans="5:6" x14ac:dyDescent="0.25">
      <c r="E1853" s="16">
        <f t="shared" ca="1" si="56"/>
        <v>0.93386577532802628</v>
      </c>
      <c r="F1853" s="16">
        <f t="shared" ca="1" si="57"/>
        <v>13.254980441523404</v>
      </c>
    </row>
    <row r="1854" spans="5:6" x14ac:dyDescent="0.25">
      <c r="E1854" s="16">
        <f t="shared" ca="1" si="56"/>
        <v>0.4985178656572623</v>
      </c>
      <c r="F1854" s="16">
        <f t="shared" ca="1" si="57"/>
        <v>6.3327035342672877</v>
      </c>
    </row>
    <row r="1855" spans="5:6" x14ac:dyDescent="0.25">
      <c r="E1855" s="16">
        <f t="shared" ca="1" si="56"/>
        <v>0.26800290520314884</v>
      </c>
      <c r="F1855" s="16">
        <f t="shared" ca="1" si="57"/>
        <v>4.40606509778255</v>
      </c>
    </row>
    <row r="1856" spans="5:6" x14ac:dyDescent="0.25">
      <c r="E1856" s="16">
        <f t="shared" ca="1" si="56"/>
        <v>7.3907443944940199E-2</v>
      </c>
      <c r="F1856" s="16">
        <f t="shared" ca="1" si="57"/>
        <v>2.5132957803110805</v>
      </c>
    </row>
    <row r="1857" spans="5:6" x14ac:dyDescent="0.25">
      <c r="E1857" s="16">
        <f t="shared" ca="1" si="56"/>
        <v>0.20316952229133733</v>
      </c>
      <c r="F1857" s="16">
        <f t="shared" ca="1" si="57"/>
        <v>3.8504688604214738</v>
      </c>
    </row>
    <row r="1858" spans="5:6" x14ac:dyDescent="0.25">
      <c r="E1858" s="16">
        <f t="shared" ca="1" si="56"/>
        <v>0.11199279612515367</v>
      </c>
      <c r="F1858" s="16">
        <f t="shared" ca="1" si="57"/>
        <v>2.9673379254928287</v>
      </c>
    </row>
    <row r="1859" spans="5:6" x14ac:dyDescent="0.25">
      <c r="E1859" s="16">
        <f t="shared" ca="1" si="56"/>
        <v>0.1524120757862788</v>
      </c>
      <c r="F1859" s="16">
        <f t="shared" ca="1" si="57"/>
        <v>3.3817419921883975</v>
      </c>
    </row>
    <row r="1860" spans="5:6" x14ac:dyDescent="0.25">
      <c r="E1860" s="16">
        <f t="shared" ref="E1860:E1923" ca="1" si="58">RAND()</f>
        <v>0.40991915760448627</v>
      </c>
      <c r="F1860" s="16">
        <f t="shared" ref="F1860:F1923" ca="1" si="59">_xlfn.CHISQ.INV(E1860,$C$3)</f>
        <v>5.5756049357529358</v>
      </c>
    </row>
    <row r="1861" spans="5:6" x14ac:dyDescent="0.25">
      <c r="E1861" s="16">
        <f t="shared" ca="1" si="58"/>
        <v>0.62032056458584472</v>
      </c>
      <c r="F1861" s="16">
        <f t="shared" ca="1" si="59"/>
        <v>7.4902259679743581</v>
      </c>
    </row>
    <row r="1862" spans="5:6" x14ac:dyDescent="0.25">
      <c r="E1862" s="16">
        <f t="shared" ca="1" si="58"/>
        <v>0.1411323078743566</v>
      </c>
      <c r="F1862" s="16">
        <f t="shared" ca="1" si="59"/>
        <v>3.2708471172566926</v>
      </c>
    </row>
    <row r="1863" spans="5:6" x14ac:dyDescent="0.25">
      <c r="E1863" s="16">
        <f t="shared" ca="1" si="58"/>
        <v>0.32818275640214123</v>
      </c>
      <c r="F1863" s="16">
        <f t="shared" ca="1" si="59"/>
        <v>4.9028535808794098</v>
      </c>
    </row>
    <row r="1864" spans="5:6" x14ac:dyDescent="0.25">
      <c r="E1864" s="16">
        <f t="shared" ca="1" si="58"/>
        <v>0.76504512611509978</v>
      </c>
      <c r="F1864" s="16">
        <f t="shared" ca="1" si="59"/>
        <v>9.2536436081090567</v>
      </c>
    </row>
    <row r="1865" spans="5:6" x14ac:dyDescent="0.25">
      <c r="E1865" s="16">
        <f t="shared" ca="1" si="58"/>
        <v>0.23526726498022699</v>
      </c>
      <c r="F1865" s="16">
        <f t="shared" ca="1" si="59"/>
        <v>4.1296186876812948</v>
      </c>
    </row>
    <row r="1866" spans="5:6" x14ac:dyDescent="0.25">
      <c r="E1866" s="16">
        <f t="shared" ca="1" si="58"/>
        <v>0.18533397686053932</v>
      </c>
      <c r="F1866" s="16">
        <f t="shared" ca="1" si="59"/>
        <v>3.690403401839764</v>
      </c>
    </row>
    <row r="1867" spans="5:6" x14ac:dyDescent="0.25">
      <c r="E1867" s="16">
        <f t="shared" ca="1" si="58"/>
        <v>0.24949383501167965</v>
      </c>
      <c r="F1867" s="16">
        <f t="shared" ca="1" si="59"/>
        <v>4.2505738657156309</v>
      </c>
    </row>
    <row r="1868" spans="5:6" x14ac:dyDescent="0.25">
      <c r="E1868" s="16">
        <f t="shared" ca="1" si="58"/>
        <v>0.52645697168128236</v>
      </c>
      <c r="F1868" s="16">
        <f t="shared" ca="1" si="59"/>
        <v>6.5830450417857485</v>
      </c>
    </row>
    <row r="1869" spans="5:6" x14ac:dyDescent="0.25">
      <c r="E1869" s="16">
        <f t="shared" ca="1" si="58"/>
        <v>0.78731815463245747</v>
      </c>
      <c r="F1869" s="16">
        <f t="shared" ca="1" si="59"/>
        <v>9.595438923393397</v>
      </c>
    </row>
    <row r="1870" spans="5:6" x14ac:dyDescent="0.25">
      <c r="E1870" s="16">
        <f t="shared" ca="1" si="58"/>
        <v>0.90121798232063433</v>
      </c>
      <c r="F1870" s="16">
        <f t="shared" ca="1" si="59"/>
        <v>12.054462103747758</v>
      </c>
    </row>
    <row r="1871" spans="5:6" x14ac:dyDescent="0.25">
      <c r="E1871" s="16">
        <f t="shared" ca="1" si="58"/>
        <v>0.27931004963118666</v>
      </c>
      <c r="F1871" s="16">
        <f t="shared" ca="1" si="59"/>
        <v>4.5002269054102833</v>
      </c>
    </row>
    <row r="1872" spans="5:6" x14ac:dyDescent="0.25">
      <c r="E1872" s="16">
        <f t="shared" ca="1" si="58"/>
        <v>2.4912778119318579E-2</v>
      </c>
      <c r="F1872" s="16">
        <f t="shared" ca="1" si="59"/>
        <v>1.6878106262484971</v>
      </c>
    </row>
    <row r="1873" spans="5:6" x14ac:dyDescent="0.25">
      <c r="E1873" s="16">
        <f t="shared" ca="1" si="58"/>
        <v>0.16528723645018295</v>
      </c>
      <c r="F1873" s="16">
        <f t="shared" ca="1" si="59"/>
        <v>3.5048381695869759</v>
      </c>
    </row>
    <row r="1874" spans="5:6" x14ac:dyDescent="0.25">
      <c r="E1874" s="16">
        <f t="shared" ca="1" si="58"/>
        <v>0.23143389632333</v>
      </c>
      <c r="F1874" s="16">
        <f t="shared" ca="1" si="59"/>
        <v>4.096772489496181</v>
      </c>
    </row>
    <row r="1875" spans="5:6" x14ac:dyDescent="0.25">
      <c r="E1875" s="16">
        <f t="shared" ca="1" si="58"/>
        <v>0.45483025489662354</v>
      </c>
      <c r="F1875" s="16">
        <f t="shared" ca="1" si="59"/>
        <v>5.9536670900791266</v>
      </c>
    </row>
    <row r="1876" spans="5:6" x14ac:dyDescent="0.25">
      <c r="E1876" s="16">
        <f t="shared" ca="1" si="58"/>
        <v>0.70274056200183932</v>
      </c>
      <c r="F1876" s="16">
        <f t="shared" ca="1" si="59"/>
        <v>8.4170339597725619</v>
      </c>
    </row>
    <row r="1877" spans="5:6" x14ac:dyDescent="0.25">
      <c r="E1877" s="16">
        <f t="shared" ca="1" si="58"/>
        <v>0.54420410353873294</v>
      </c>
      <c r="F1877" s="16">
        <f t="shared" ca="1" si="59"/>
        <v>6.7460081218966401</v>
      </c>
    </row>
    <row r="1878" spans="5:6" x14ac:dyDescent="0.25">
      <c r="E1878" s="16">
        <f t="shared" ca="1" si="58"/>
        <v>0.96212417135781403</v>
      </c>
      <c r="F1878" s="16">
        <f t="shared" ca="1" si="59"/>
        <v>14.85707024743601</v>
      </c>
    </row>
    <row r="1879" spans="5:6" x14ac:dyDescent="0.25">
      <c r="E1879" s="16">
        <f t="shared" ca="1" si="58"/>
        <v>0.63391870255349714</v>
      </c>
      <c r="F1879" s="16">
        <f t="shared" ca="1" si="59"/>
        <v>7.6328218220683173</v>
      </c>
    </row>
    <row r="1880" spans="5:6" x14ac:dyDescent="0.25">
      <c r="E1880" s="16">
        <f t="shared" ca="1" si="58"/>
        <v>6.7698239398991666E-2</v>
      </c>
      <c r="F1880" s="16">
        <f t="shared" ca="1" si="59"/>
        <v>2.429635098335261</v>
      </c>
    </row>
    <row r="1881" spans="5:6" x14ac:dyDescent="0.25">
      <c r="E1881" s="16">
        <f t="shared" ca="1" si="58"/>
        <v>0.85130511770601192</v>
      </c>
      <c r="F1881" s="16">
        <f t="shared" ca="1" si="59"/>
        <v>10.775951438720814</v>
      </c>
    </row>
    <row r="1882" spans="5:6" x14ac:dyDescent="0.25">
      <c r="E1882" s="16">
        <f t="shared" ca="1" si="58"/>
        <v>7.4832643658738207E-2</v>
      </c>
      <c r="F1882" s="16">
        <f t="shared" ca="1" si="59"/>
        <v>2.5254649021240563</v>
      </c>
    </row>
    <row r="1883" spans="5:6" x14ac:dyDescent="0.25">
      <c r="E1883" s="16">
        <f t="shared" ca="1" si="58"/>
        <v>0.38236850205769024</v>
      </c>
      <c r="F1883" s="16">
        <f t="shared" ca="1" si="59"/>
        <v>5.3475384498989689</v>
      </c>
    </row>
    <row r="1884" spans="5:6" x14ac:dyDescent="0.25">
      <c r="E1884" s="16">
        <f t="shared" ca="1" si="58"/>
        <v>0.59023066696272652</v>
      </c>
      <c r="F1884" s="16">
        <f t="shared" ca="1" si="59"/>
        <v>7.1860472642281747</v>
      </c>
    </row>
    <row r="1885" spans="5:6" x14ac:dyDescent="0.25">
      <c r="E1885" s="16">
        <f t="shared" ca="1" si="58"/>
        <v>0.16024685544472994</v>
      </c>
      <c r="F1885" s="16">
        <f t="shared" ca="1" si="59"/>
        <v>3.4570538152193508</v>
      </c>
    </row>
    <row r="1886" spans="5:6" x14ac:dyDescent="0.25">
      <c r="E1886" s="16">
        <f t="shared" ca="1" si="58"/>
        <v>0.25548634898301137</v>
      </c>
      <c r="F1886" s="16">
        <f t="shared" ca="1" si="59"/>
        <v>4.3011247947140587</v>
      </c>
    </row>
    <row r="1887" spans="5:6" x14ac:dyDescent="0.25">
      <c r="E1887" s="16">
        <f t="shared" ca="1" si="58"/>
        <v>0.83874616351342335</v>
      </c>
      <c r="F1887" s="16">
        <f t="shared" ca="1" si="59"/>
        <v>10.514279926513035</v>
      </c>
    </row>
    <row r="1888" spans="5:6" x14ac:dyDescent="0.25">
      <c r="E1888" s="16">
        <f t="shared" ca="1" si="58"/>
        <v>0.42172224278720738</v>
      </c>
      <c r="F1888" s="16">
        <f t="shared" ca="1" si="59"/>
        <v>5.6740815688497248</v>
      </c>
    </row>
    <row r="1889" spans="5:6" x14ac:dyDescent="0.25">
      <c r="E1889" s="16">
        <f t="shared" ca="1" si="58"/>
        <v>3.7765875480790245E-2</v>
      </c>
      <c r="F1889" s="16">
        <f t="shared" ca="1" si="59"/>
        <v>1.9560245361597841</v>
      </c>
    </row>
    <row r="1890" spans="5:6" x14ac:dyDescent="0.25">
      <c r="E1890" s="16">
        <f t="shared" ca="1" si="58"/>
        <v>0.52548471555216936</v>
      </c>
      <c r="F1890" s="16">
        <f t="shared" ca="1" si="59"/>
        <v>6.5742110997689576</v>
      </c>
    </row>
    <row r="1891" spans="5:6" x14ac:dyDescent="0.25">
      <c r="E1891" s="16">
        <f t="shared" ca="1" si="58"/>
        <v>0.61871750520224</v>
      </c>
      <c r="F1891" s="16">
        <f t="shared" ca="1" si="59"/>
        <v>7.4736386026925512</v>
      </c>
    </row>
    <row r="1892" spans="5:6" x14ac:dyDescent="0.25">
      <c r="E1892" s="16">
        <f t="shared" ca="1" si="58"/>
        <v>0.69824999700016099</v>
      </c>
      <c r="F1892" s="16">
        <f t="shared" ca="1" si="59"/>
        <v>8.3620920185768455</v>
      </c>
    </row>
    <row r="1893" spans="5:6" x14ac:dyDescent="0.25">
      <c r="E1893" s="16">
        <f t="shared" ca="1" si="58"/>
        <v>0.23896405404279131</v>
      </c>
      <c r="F1893" s="16">
        <f t="shared" ca="1" si="59"/>
        <v>4.1611872081942902</v>
      </c>
    </row>
    <row r="1894" spans="5:6" x14ac:dyDescent="0.25">
      <c r="E1894" s="16">
        <f t="shared" ca="1" si="58"/>
        <v>0.95179393804131107</v>
      </c>
      <c r="F1894" s="16">
        <f t="shared" ca="1" si="59"/>
        <v>14.171959341087419</v>
      </c>
    </row>
    <row r="1895" spans="5:6" x14ac:dyDescent="0.25">
      <c r="E1895" s="16">
        <f t="shared" ca="1" si="58"/>
        <v>0.67032312481656553</v>
      </c>
      <c r="F1895" s="16">
        <f t="shared" ca="1" si="59"/>
        <v>8.0331839556490401</v>
      </c>
    </row>
    <row r="1896" spans="5:6" x14ac:dyDescent="0.25">
      <c r="E1896" s="16">
        <f t="shared" ca="1" si="58"/>
        <v>0.54030831970412518</v>
      </c>
      <c r="F1896" s="16">
        <f t="shared" ca="1" si="59"/>
        <v>6.7099479816048975</v>
      </c>
    </row>
    <row r="1897" spans="5:6" x14ac:dyDescent="0.25">
      <c r="E1897" s="16">
        <f t="shared" ca="1" si="58"/>
        <v>0.80203878986705313</v>
      </c>
      <c r="F1897" s="16">
        <f t="shared" ca="1" si="59"/>
        <v>9.8376618039149619</v>
      </c>
    </row>
    <row r="1898" spans="5:6" x14ac:dyDescent="0.25">
      <c r="E1898" s="16">
        <f t="shared" ca="1" si="58"/>
        <v>0.85039857520103457</v>
      </c>
      <c r="F1898" s="16">
        <f t="shared" ca="1" si="59"/>
        <v>10.756441176458392</v>
      </c>
    </row>
    <row r="1899" spans="5:6" x14ac:dyDescent="0.25">
      <c r="E1899" s="16">
        <f t="shared" ca="1" si="58"/>
        <v>0.63977679603567561</v>
      </c>
      <c r="F1899" s="16">
        <f t="shared" ca="1" si="59"/>
        <v>7.6953422977051744</v>
      </c>
    </row>
    <row r="1900" spans="5:6" x14ac:dyDescent="0.25">
      <c r="E1900" s="16">
        <f t="shared" ca="1" si="58"/>
        <v>0.83617533432414004</v>
      </c>
      <c r="F1900" s="16">
        <f t="shared" ca="1" si="59"/>
        <v>10.462872452303804</v>
      </c>
    </row>
    <row r="1901" spans="5:6" x14ac:dyDescent="0.25">
      <c r="E1901" s="16">
        <f t="shared" ca="1" si="58"/>
        <v>0.57001543700775004</v>
      </c>
      <c r="F1901" s="16">
        <f t="shared" ca="1" si="59"/>
        <v>6.9893980741230974</v>
      </c>
    </row>
    <row r="1902" spans="5:6" x14ac:dyDescent="0.25">
      <c r="E1902" s="16">
        <f t="shared" ca="1" si="58"/>
        <v>0.3020180274781985</v>
      </c>
      <c r="F1902" s="16">
        <f t="shared" ca="1" si="59"/>
        <v>4.6879549491606607</v>
      </c>
    </row>
    <row r="1903" spans="5:6" x14ac:dyDescent="0.25">
      <c r="E1903" s="16">
        <f t="shared" ca="1" si="58"/>
        <v>0.97394833622762234</v>
      </c>
      <c r="F1903" s="16">
        <f t="shared" ca="1" si="59"/>
        <v>15.899384555662371</v>
      </c>
    </row>
    <row r="1904" spans="5:6" x14ac:dyDescent="0.25">
      <c r="E1904" s="16">
        <f t="shared" ca="1" si="58"/>
        <v>0.27381890217863691</v>
      </c>
      <c r="F1904" s="16">
        <f t="shared" ca="1" si="59"/>
        <v>4.4545665510473285</v>
      </c>
    </row>
    <row r="1905" spans="5:6" x14ac:dyDescent="0.25">
      <c r="E1905" s="16">
        <f t="shared" ca="1" si="58"/>
        <v>0.85137381643095866</v>
      </c>
      <c r="F1905" s="16">
        <f t="shared" ca="1" si="59"/>
        <v>10.777434111162338</v>
      </c>
    </row>
    <row r="1906" spans="5:6" x14ac:dyDescent="0.25">
      <c r="E1906" s="16">
        <f t="shared" ca="1" si="58"/>
        <v>0.74934403991557386</v>
      </c>
      <c r="F1906" s="16">
        <f t="shared" ca="1" si="59"/>
        <v>9.0279446294659511</v>
      </c>
    </row>
    <row r="1907" spans="5:6" x14ac:dyDescent="0.25">
      <c r="E1907" s="16">
        <f t="shared" ca="1" si="58"/>
        <v>0.14988475068938423</v>
      </c>
      <c r="F1907" s="16">
        <f t="shared" ca="1" si="59"/>
        <v>3.3571602202412003</v>
      </c>
    </row>
    <row r="1908" spans="5:6" x14ac:dyDescent="0.25">
      <c r="E1908" s="16">
        <f t="shared" ca="1" si="58"/>
        <v>0.10334179945652688</v>
      </c>
      <c r="F1908" s="16">
        <f t="shared" ca="1" si="59"/>
        <v>2.8711760441162926</v>
      </c>
    </row>
    <row r="1909" spans="5:6" x14ac:dyDescent="0.25">
      <c r="E1909" s="16">
        <f t="shared" ca="1" si="58"/>
        <v>0.19829371186341449</v>
      </c>
      <c r="F1909" s="16">
        <f t="shared" ca="1" si="59"/>
        <v>3.8071187634983663</v>
      </c>
    </row>
    <row r="1910" spans="5:6" x14ac:dyDescent="0.25">
      <c r="E1910" s="16">
        <f t="shared" ca="1" si="58"/>
        <v>0.36471638710684084</v>
      </c>
      <c r="F1910" s="16">
        <f t="shared" ca="1" si="59"/>
        <v>5.202358412870848</v>
      </c>
    </row>
    <row r="1911" spans="5:6" x14ac:dyDescent="0.25">
      <c r="E1911" s="16">
        <f t="shared" ca="1" si="58"/>
        <v>0.57753689383430384</v>
      </c>
      <c r="F1911" s="16">
        <f t="shared" ca="1" si="59"/>
        <v>7.061903463065283</v>
      </c>
    </row>
    <row r="1912" spans="5:6" x14ac:dyDescent="0.25">
      <c r="E1912" s="16">
        <f t="shared" ca="1" si="58"/>
        <v>0.40436546814746754</v>
      </c>
      <c r="F1912" s="16">
        <f t="shared" ca="1" si="59"/>
        <v>5.5294460831711962</v>
      </c>
    </row>
    <row r="1913" spans="5:6" x14ac:dyDescent="0.25">
      <c r="E1913" s="16">
        <f t="shared" ca="1" si="58"/>
        <v>0.8485317321785798</v>
      </c>
      <c r="F1913" s="16">
        <f t="shared" ca="1" si="59"/>
        <v>10.716581532551222</v>
      </c>
    </row>
    <row r="1914" spans="5:6" x14ac:dyDescent="0.25">
      <c r="E1914" s="16">
        <f t="shared" ca="1" si="58"/>
        <v>0.76477927609213103</v>
      </c>
      <c r="F1914" s="16">
        <f t="shared" ca="1" si="59"/>
        <v>9.2497239918806482</v>
      </c>
    </row>
    <row r="1915" spans="5:6" x14ac:dyDescent="0.25">
      <c r="E1915" s="16">
        <f t="shared" ca="1" si="58"/>
        <v>0.77195543977907222</v>
      </c>
      <c r="F1915" s="16">
        <f t="shared" ca="1" si="59"/>
        <v>9.3567914624054804</v>
      </c>
    </row>
    <row r="1916" spans="5:6" x14ac:dyDescent="0.25">
      <c r="E1916" s="16">
        <f t="shared" ca="1" si="58"/>
        <v>0.5627538534773372</v>
      </c>
      <c r="F1916" s="16">
        <f t="shared" ca="1" si="59"/>
        <v>6.9201007863219965</v>
      </c>
    </row>
    <row r="1917" spans="5:6" x14ac:dyDescent="0.25">
      <c r="E1917" s="16">
        <f t="shared" ca="1" si="58"/>
        <v>0.25514945144430667</v>
      </c>
      <c r="F1917" s="16">
        <f t="shared" ca="1" si="59"/>
        <v>4.2982884995815471</v>
      </c>
    </row>
    <row r="1918" spans="5:6" x14ac:dyDescent="0.25">
      <c r="E1918" s="16">
        <f t="shared" ca="1" si="58"/>
        <v>0.6822167491150305</v>
      </c>
      <c r="F1918" s="16">
        <f t="shared" ca="1" si="59"/>
        <v>8.1706948843372036</v>
      </c>
    </row>
    <row r="1919" spans="5:6" x14ac:dyDescent="0.25">
      <c r="E1919" s="16">
        <f t="shared" ca="1" si="58"/>
        <v>0.80421416138211888</v>
      </c>
      <c r="F1919" s="16">
        <f t="shared" ca="1" si="59"/>
        <v>9.8747029782028104</v>
      </c>
    </row>
    <row r="1920" spans="5:6" x14ac:dyDescent="0.25">
      <c r="E1920" s="16">
        <f t="shared" ca="1" si="58"/>
        <v>0.22647231795584799</v>
      </c>
      <c r="F1920" s="16">
        <f t="shared" ca="1" si="59"/>
        <v>4.0540810762344268</v>
      </c>
    </row>
    <row r="1921" spans="5:6" x14ac:dyDescent="0.25">
      <c r="E1921" s="16">
        <f t="shared" ca="1" si="58"/>
        <v>0.52340784328312551</v>
      </c>
      <c r="F1921" s="16">
        <f t="shared" ca="1" si="59"/>
        <v>6.5553717774120122</v>
      </c>
    </row>
    <row r="1922" spans="5:6" x14ac:dyDescent="0.25">
      <c r="E1922" s="16">
        <f t="shared" ca="1" si="58"/>
        <v>0.67597822497025484</v>
      </c>
      <c r="F1922" s="16">
        <f t="shared" ca="1" si="59"/>
        <v>8.0981156698176271</v>
      </c>
    </row>
    <row r="1923" spans="5:6" x14ac:dyDescent="0.25">
      <c r="E1923" s="16">
        <f t="shared" ca="1" si="58"/>
        <v>0.19933382753422302</v>
      </c>
      <c r="F1923" s="16">
        <f t="shared" ca="1" si="59"/>
        <v>3.8163905350263883</v>
      </c>
    </row>
    <row r="1924" spans="5:6" x14ac:dyDescent="0.25">
      <c r="E1924" s="16">
        <f t="shared" ref="E1924:E1987" ca="1" si="60">RAND()</f>
        <v>0.14746799629991358</v>
      </c>
      <c r="F1924" s="16">
        <f t="shared" ref="F1924:F1987" ca="1" si="61">_xlfn.CHISQ.INV(E1924,$C$3)</f>
        <v>3.3335148396652752</v>
      </c>
    </row>
    <row r="1925" spans="5:6" x14ac:dyDescent="0.25">
      <c r="E1925" s="16">
        <f t="shared" ca="1" si="60"/>
        <v>0.2869447640543793</v>
      </c>
      <c r="F1925" s="16">
        <f t="shared" ca="1" si="61"/>
        <v>4.5635222803808686</v>
      </c>
    </row>
    <row r="1926" spans="5:6" x14ac:dyDescent="0.25">
      <c r="E1926" s="16">
        <f t="shared" ca="1" si="60"/>
        <v>0.32064677887937498</v>
      </c>
      <c r="F1926" s="16">
        <f t="shared" ca="1" si="61"/>
        <v>4.8410517296277531</v>
      </c>
    </row>
    <row r="1927" spans="5:6" x14ac:dyDescent="0.25">
      <c r="E1927" s="16">
        <f t="shared" ca="1" si="60"/>
        <v>0.4636200541224077</v>
      </c>
      <c r="F1927" s="16">
        <f t="shared" ca="1" si="61"/>
        <v>6.0288912644760542</v>
      </c>
    </row>
    <row r="1928" spans="5:6" x14ac:dyDescent="0.25">
      <c r="E1928" s="16">
        <f t="shared" ca="1" si="60"/>
        <v>0.58117387539945053</v>
      </c>
      <c r="F1928" s="16">
        <f t="shared" ca="1" si="61"/>
        <v>7.0972392617109348</v>
      </c>
    </row>
    <row r="1929" spans="5:6" x14ac:dyDescent="0.25">
      <c r="E1929" s="16">
        <f t="shared" ca="1" si="60"/>
        <v>0.53029169225384454</v>
      </c>
      <c r="F1929" s="16">
        <f t="shared" ca="1" si="61"/>
        <v>6.617979561946048</v>
      </c>
    </row>
    <row r="1930" spans="5:6" x14ac:dyDescent="0.25">
      <c r="E1930" s="16">
        <f t="shared" ca="1" si="60"/>
        <v>0.88181924821244739</v>
      </c>
      <c r="F1930" s="16">
        <f t="shared" ca="1" si="61"/>
        <v>11.501758970638688</v>
      </c>
    </row>
    <row r="1931" spans="5:6" x14ac:dyDescent="0.25">
      <c r="E1931" s="16">
        <f t="shared" ca="1" si="60"/>
        <v>0.21351322424232577</v>
      </c>
      <c r="F1931" s="16">
        <f t="shared" ca="1" si="61"/>
        <v>3.9415308599192911</v>
      </c>
    </row>
    <row r="1932" spans="5:6" x14ac:dyDescent="0.25">
      <c r="E1932" s="16">
        <f t="shared" ca="1" si="60"/>
        <v>3.7218857125636995E-2</v>
      </c>
      <c r="F1932" s="16">
        <f t="shared" ca="1" si="61"/>
        <v>1.9457625742495486</v>
      </c>
    </row>
    <row r="1933" spans="5:6" x14ac:dyDescent="0.25">
      <c r="E1933" s="16">
        <f t="shared" ca="1" si="60"/>
        <v>4.3591797969079304E-2</v>
      </c>
      <c r="F1933" s="16">
        <f t="shared" ca="1" si="61"/>
        <v>2.0606348493726316</v>
      </c>
    </row>
    <row r="1934" spans="5:6" x14ac:dyDescent="0.25">
      <c r="E1934" s="16">
        <f t="shared" ca="1" si="60"/>
        <v>0.73127486482414861</v>
      </c>
      <c r="F1934" s="16">
        <f t="shared" ca="1" si="61"/>
        <v>8.7815182752893239</v>
      </c>
    </row>
    <row r="1935" spans="5:6" x14ac:dyDescent="0.25">
      <c r="E1935" s="16">
        <f t="shared" ca="1" si="60"/>
        <v>0.23159379027401861</v>
      </c>
      <c r="F1935" s="16">
        <f t="shared" ca="1" si="61"/>
        <v>4.0981448828979579</v>
      </c>
    </row>
    <row r="1936" spans="5:6" x14ac:dyDescent="0.25">
      <c r="E1936" s="16">
        <f t="shared" ca="1" si="60"/>
        <v>0.20327340272234351</v>
      </c>
      <c r="F1936" s="16">
        <f t="shared" ca="1" si="61"/>
        <v>3.8513893518738365</v>
      </c>
    </row>
    <row r="1937" spans="5:6" x14ac:dyDescent="0.25">
      <c r="E1937" s="16">
        <f t="shared" ca="1" si="60"/>
        <v>4.0824263328588684E-2</v>
      </c>
      <c r="F1937" s="16">
        <f t="shared" ca="1" si="61"/>
        <v>2.0119547369367186</v>
      </c>
    </row>
    <row r="1938" spans="5:6" x14ac:dyDescent="0.25">
      <c r="E1938" s="16">
        <f t="shared" ca="1" si="60"/>
        <v>0.14880456436546541</v>
      </c>
      <c r="F1938" s="16">
        <f t="shared" ca="1" si="61"/>
        <v>3.3466088211438136</v>
      </c>
    </row>
    <row r="1939" spans="5:6" x14ac:dyDescent="0.25">
      <c r="E1939" s="16">
        <f t="shared" ca="1" si="60"/>
        <v>0.44043006092027071</v>
      </c>
      <c r="F1939" s="16">
        <f t="shared" ca="1" si="61"/>
        <v>5.8313859504339547</v>
      </c>
    </row>
    <row r="1940" spans="5:6" x14ac:dyDescent="0.25">
      <c r="E1940" s="16">
        <f t="shared" ca="1" si="60"/>
        <v>0.62317316004107692</v>
      </c>
      <c r="F1940" s="16">
        <f t="shared" ca="1" si="61"/>
        <v>7.519856396236591</v>
      </c>
    </row>
    <row r="1941" spans="5:6" x14ac:dyDescent="0.25">
      <c r="E1941" s="16">
        <f t="shared" ca="1" si="60"/>
        <v>1.9467728473892332E-2</v>
      </c>
      <c r="F1941" s="16">
        <f t="shared" ca="1" si="61"/>
        <v>1.5498835329039262</v>
      </c>
    </row>
    <row r="1942" spans="5:6" x14ac:dyDescent="0.25">
      <c r="E1942" s="16">
        <f t="shared" ca="1" si="60"/>
        <v>0.1502833811687061</v>
      </c>
      <c r="F1942" s="16">
        <f t="shared" ca="1" si="61"/>
        <v>3.3610472092273147</v>
      </c>
    </row>
    <row r="1943" spans="5:6" x14ac:dyDescent="0.25">
      <c r="E1943" s="16">
        <f t="shared" ca="1" si="60"/>
        <v>0.66987184982087122</v>
      </c>
      <c r="F1943" s="16">
        <f t="shared" ca="1" si="61"/>
        <v>8.0280366973945192</v>
      </c>
    </row>
    <row r="1944" spans="5:6" x14ac:dyDescent="0.25">
      <c r="E1944" s="16">
        <f t="shared" ca="1" si="60"/>
        <v>0.64147744968839338</v>
      </c>
      <c r="F1944" s="16">
        <f t="shared" ca="1" si="61"/>
        <v>7.7136210062657113</v>
      </c>
    </row>
    <row r="1945" spans="5:6" x14ac:dyDescent="0.25">
      <c r="E1945" s="16">
        <f t="shared" ca="1" si="60"/>
        <v>0.32377376110692724</v>
      </c>
      <c r="F1945" s="16">
        <f t="shared" ca="1" si="61"/>
        <v>4.8667020001014469</v>
      </c>
    </row>
    <row r="1946" spans="5:6" x14ac:dyDescent="0.25">
      <c r="E1946" s="16">
        <f t="shared" ca="1" si="60"/>
        <v>0.74814935041882991</v>
      </c>
      <c r="F1946" s="16">
        <f t="shared" ca="1" si="61"/>
        <v>9.0112318737275583</v>
      </c>
    </row>
    <row r="1947" spans="5:6" x14ac:dyDescent="0.25">
      <c r="E1947" s="16">
        <f t="shared" ca="1" si="60"/>
        <v>0.17170497226633419</v>
      </c>
      <c r="F1947" s="16">
        <f t="shared" ca="1" si="61"/>
        <v>3.5649864420963997</v>
      </c>
    </row>
    <row r="1948" spans="5:6" x14ac:dyDescent="0.25">
      <c r="E1948" s="16">
        <f t="shared" ca="1" si="60"/>
        <v>0.40470567918450817</v>
      </c>
      <c r="F1948" s="16">
        <f t="shared" ca="1" si="61"/>
        <v>5.5322706957915004</v>
      </c>
    </row>
    <row r="1949" spans="5:6" x14ac:dyDescent="0.25">
      <c r="E1949" s="16">
        <f t="shared" ca="1" si="60"/>
        <v>0.63359174923680861</v>
      </c>
      <c r="F1949" s="16">
        <f t="shared" ca="1" si="61"/>
        <v>7.629352293857341</v>
      </c>
    </row>
    <row r="1950" spans="5:6" x14ac:dyDescent="0.25">
      <c r="E1950" s="16">
        <f t="shared" ca="1" si="60"/>
        <v>0.73887581992020823</v>
      </c>
      <c r="F1950" s="16">
        <f t="shared" ca="1" si="61"/>
        <v>8.8835638768184388</v>
      </c>
    </row>
    <row r="1951" spans="5:6" x14ac:dyDescent="0.25">
      <c r="E1951" s="16">
        <f t="shared" ca="1" si="60"/>
        <v>0.99932276674254916</v>
      </c>
      <c r="F1951" s="16">
        <f t="shared" ca="1" si="61"/>
        <v>25.278288992351992</v>
      </c>
    </row>
    <row r="1952" spans="5:6" x14ac:dyDescent="0.25">
      <c r="E1952" s="16">
        <f t="shared" ca="1" si="60"/>
        <v>0.24982210319555609</v>
      </c>
      <c r="F1952" s="16">
        <f t="shared" ca="1" si="61"/>
        <v>4.2533487086886765</v>
      </c>
    </row>
    <row r="1953" spans="5:6" x14ac:dyDescent="0.25">
      <c r="E1953" s="16">
        <f t="shared" ca="1" si="60"/>
        <v>0.91012354017283215</v>
      </c>
      <c r="F1953" s="16">
        <f t="shared" ca="1" si="61"/>
        <v>12.341387178193299</v>
      </c>
    </row>
    <row r="1954" spans="5:6" x14ac:dyDescent="0.25">
      <c r="E1954" s="16">
        <f t="shared" ca="1" si="60"/>
        <v>1.6460365912811636E-2</v>
      </c>
      <c r="F1954" s="16">
        <f t="shared" ca="1" si="61"/>
        <v>1.4637057080849774</v>
      </c>
    </row>
    <row r="1955" spans="5:6" x14ac:dyDescent="0.25">
      <c r="E1955" s="16">
        <f t="shared" ca="1" si="60"/>
        <v>0.25798532932250395</v>
      </c>
      <c r="F1955" s="16">
        <f t="shared" ca="1" si="61"/>
        <v>4.3221432000952236</v>
      </c>
    </row>
    <row r="1956" spans="5:6" x14ac:dyDescent="0.25">
      <c r="E1956" s="16">
        <f t="shared" ca="1" si="60"/>
        <v>0.75210656999827075</v>
      </c>
      <c r="F1956" s="16">
        <f t="shared" ca="1" si="61"/>
        <v>9.0668307797564296</v>
      </c>
    </row>
    <row r="1957" spans="5:6" x14ac:dyDescent="0.25">
      <c r="E1957" s="16">
        <f t="shared" ca="1" si="60"/>
        <v>0.4977075044017002</v>
      </c>
      <c r="F1957" s="16">
        <f t="shared" ca="1" si="61"/>
        <v>6.3255445284698419</v>
      </c>
    </row>
    <row r="1958" spans="5:6" x14ac:dyDescent="0.25">
      <c r="E1958" s="16">
        <f t="shared" ca="1" si="60"/>
        <v>0.10487224049540522</v>
      </c>
      <c r="F1958" s="16">
        <f t="shared" ca="1" si="61"/>
        <v>2.8884317556797181</v>
      </c>
    </row>
    <row r="1959" spans="5:6" x14ac:dyDescent="0.25">
      <c r="E1959" s="16">
        <f t="shared" ca="1" si="60"/>
        <v>0.9663327805077333</v>
      </c>
      <c r="F1959" s="16">
        <f t="shared" ca="1" si="61"/>
        <v>15.187701560821575</v>
      </c>
    </row>
    <row r="1960" spans="5:6" x14ac:dyDescent="0.25">
      <c r="E1960" s="16">
        <f t="shared" ca="1" si="60"/>
        <v>0.52846147321008652</v>
      </c>
      <c r="F1960" s="16">
        <f t="shared" ca="1" si="61"/>
        <v>6.6012877026499144</v>
      </c>
    </row>
    <row r="1961" spans="5:6" x14ac:dyDescent="0.25">
      <c r="E1961" s="16">
        <f t="shared" ca="1" si="60"/>
        <v>0.2103589103962562</v>
      </c>
      <c r="F1961" s="16">
        <f t="shared" ca="1" si="61"/>
        <v>3.9138849392597996</v>
      </c>
    </row>
    <row r="1962" spans="5:6" x14ac:dyDescent="0.25">
      <c r="E1962" s="16">
        <f t="shared" ca="1" si="60"/>
        <v>0.55131754205819883</v>
      </c>
      <c r="F1962" s="16">
        <f t="shared" ca="1" si="61"/>
        <v>6.8122906870229345</v>
      </c>
    </row>
    <row r="1963" spans="5:6" x14ac:dyDescent="0.25">
      <c r="E1963" s="16">
        <f t="shared" ca="1" si="60"/>
        <v>9.3121143768667758E-2</v>
      </c>
      <c r="F1963" s="16">
        <f t="shared" ca="1" si="61"/>
        <v>2.7529339532833594</v>
      </c>
    </row>
    <row r="1964" spans="5:6" x14ac:dyDescent="0.25">
      <c r="E1964" s="16">
        <f t="shared" ca="1" si="60"/>
        <v>0.70073019470535358</v>
      </c>
      <c r="F1964" s="16">
        <f t="shared" ca="1" si="61"/>
        <v>8.3923617398084627</v>
      </c>
    </row>
    <row r="1965" spans="5:6" x14ac:dyDescent="0.25">
      <c r="E1965" s="16">
        <f t="shared" ca="1" si="60"/>
        <v>0.83157973950840025</v>
      </c>
      <c r="F1965" s="16">
        <f t="shared" ca="1" si="61"/>
        <v>10.372659477614439</v>
      </c>
    </row>
    <row r="1966" spans="5:6" x14ac:dyDescent="0.25">
      <c r="E1966" s="16">
        <f t="shared" ca="1" si="60"/>
        <v>0.44073591062035544</v>
      </c>
      <c r="F1966" s="16">
        <f t="shared" ca="1" si="61"/>
        <v>5.8339715973310371</v>
      </c>
    </row>
    <row r="1967" spans="5:6" x14ac:dyDescent="0.25">
      <c r="E1967" s="16">
        <f t="shared" ca="1" si="60"/>
        <v>0.88840768264665493</v>
      </c>
      <c r="F1967" s="16">
        <f t="shared" ca="1" si="61"/>
        <v>11.679813378680945</v>
      </c>
    </row>
    <row r="1968" spans="5:6" x14ac:dyDescent="0.25">
      <c r="E1968" s="16">
        <f t="shared" ca="1" si="60"/>
        <v>0.74983875273425915</v>
      </c>
      <c r="F1968" s="16">
        <f t="shared" ca="1" si="61"/>
        <v>9.0348835450436713</v>
      </c>
    </row>
    <row r="1969" spans="5:6" x14ac:dyDescent="0.25">
      <c r="E1969" s="16">
        <f t="shared" ca="1" si="60"/>
        <v>0.57640026827914159</v>
      </c>
      <c r="F1969" s="16">
        <f t="shared" ca="1" si="61"/>
        <v>7.050897741435878</v>
      </c>
    </row>
    <row r="1970" spans="5:6" x14ac:dyDescent="0.25">
      <c r="E1970" s="16">
        <f t="shared" ca="1" si="60"/>
        <v>0.15278839984215542</v>
      </c>
      <c r="F1970" s="16">
        <f t="shared" ca="1" si="61"/>
        <v>3.3853898559611753</v>
      </c>
    </row>
    <row r="1971" spans="5:6" x14ac:dyDescent="0.25">
      <c r="E1971" s="16">
        <f t="shared" ca="1" si="60"/>
        <v>0.38101737186082263</v>
      </c>
      <c r="F1971" s="16">
        <f t="shared" ca="1" si="61"/>
        <v>5.3364052745706827</v>
      </c>
    </row>
    <row r="1972" spans="5:6" x14ac:dyDescent="0.25">
      <c r="E1972" s="16">
        <f t="shared" ca="1" si="60"/>
        <v>0.77538024942806894</v>
      </c>
      <c r="F1972" s="16">
        <f t="shared" ca="1" si="61"/>
        <v>9.4088433037254493</v>
      </c>
    </row>
    <row r="1973" spans="5:6" x14ac:dyDescent="0.25">
      <c r="E1973" s="16">
        <f t="shared" ca="1" si="60"/>
        <v>0.2164695616874438</v>
      </c>
      <c r="F1973" s="16">
        <f t="shared" ca="1" si="61"/>
        <v>3.9673487166519292</v>
      </c>
    </row>
    <row r="1974" spans="5:6" x14ac:dyDescent="0.25">
      <c r="E1974" s="16">
        <f t="shared" ca="1" si="60"/>
        <v>3.2455637574536067E-2</v>
      </c>
      <c r="F1974" s="16">
        <f t="shared" ca="1" si="61"/>
        <v>1.8526378084659794</v>
      </c>
    </row>
    <row r="1975" spans="5:6" x14ac:dyDescent="0.25">
      <c r="E1975" s="16">
        <f t="shared" ca="1" si="60"/>
        <v>0.4796650789372332</v>
      </c>
      <c r="F1975" s="16">
        <f t="shared" ca="1" si="61"/>
        <v>6.1674853909599072</v>
      </c>
    </row>
    <row r="1976" spans="5:6" x14ac:dyDescent="0.25">
      <c r="E1976" s="16">
        <f t="shared" ca="1" si="60"/>
        <v>0.130553025413496</v>
      </c>
      <c r="F1976" s="16">
        <f t="shared" ca="1" si="61"/>
        <v>3.1638018317033336</v>
      </c>
    </row>
    <row r="1977" spans="5:6" x14ac:dyDescent="0.25">
      <c r="E1977" s="16">
        <f t="shared" ca="1" si="60"/>
        <v>0.70294549124084527</v>
      </c>
      <c r="F1977" s="16">
        <f t="shared" ca="1" si="61"/>
        <v>8.4195558971304703</v>
      </c>
    </row>
    <row r="1978" spans="5:6" x14ac:dyDescent="0.25">
      <c r="E1978" s="16">
        <f t="shared" ca="1" si="60"/>
        <v>0.66834356316127541</v>
      </c>
      <c r="F1978" s="16">
        <f t="shared" ca="1" si="61"/>
        <v>8.0106419963583786</v>
      </c>
    </row>
    <row r="1979" spans="5:6" x14ac:dyDescent="0.25">
      <c r="E1979" s="16">
        <f t="shared" ca="1" si="60"/>
        <v>0.93975218244149772</v>
      </c>
      <c r="F1979" s="16">
        <f t="shared" ca="1" si="61"/>
        <v>13.527722513030074</v>
      </c>
    </row>
    <row r="1980" spans="5:6" x14ac:dyDescent="0.25">
      <c r="E1980" s="16">
        <f t="shared" ca="1" si="60"/>
        <v>0.42405763610345493</v>
      </c>
      <c r="F1980" s="16">
        <f t="shared" ca="1" si="61"/>
        <v>5.6936325134692343</v>
      </c>
    </row>
    <row r="1981" spans="5:6" x14ac:dyDescent="0.25">
      <c r="E1981" s="16">
        <f t="shared" ca="1" si="60"/>
        <v>0.28537989491723526</v>
      </c>
      <c r="F1981" s="16">
        <f t="shared" ca="1" si="61"/>
        <v>4.5505653818567318</v>
      </c>
    </row>
    <row r="1982" spans="5:6" x14ac:dyDescent="0.25">
      <c r="E1982" s="16">
        <f t="shared" ca="1" si="60"/>
        <v>0.96740760826521355</v>
      </c>
      <c r="F1982" s="16">
        <f t="shared" ca="1" si="61"/>
        <v>15.278347592415708</v>
      </c>
    </row>
    <row r="1983" spans="5:6" x14ac:dyDescent="0.25">
      <c r="E1983" s="16">
        <f t="shared" ca="1" si="60"/>
        <v>0.12021407312936105</v>
      </c>
      <c r="F1983" s="16">
        <f t="shared" ca="1" si="61"/>
        <v>3.0558720721183033</v>
      </c>
    </row>
    <row r="1984" spans="5:6" x14ac:dyDescent="0.25">
      <c r="E1984" s="16">
        <f t="shared" ca="1" si="60"/>
        <v>0.91136509893152007</v>
      </c>
      <c r="F1984" s="16">
        <f t="shared" ca="1" si="61"/>
        <v>12.383396841542282</v>
      </c>
    </row>
    <row r="1985" spans="5:6" x14ac:dyDescent="0.25">
      <c r="E1985" s="16">
        <f t="shared" ca="1" si="60"/>
        <v>0.53714033594200383</v>
      </c>
      <c r="F1985" s="16">
        <f t="shared" ca="1" si="61"/>
        <v>6.6807462796885408</v>
      </c>
    </row>
    <row r="1986" spans="5:6" x14ac:dyDescent="0.25">
      <c r="E1986" s="16">
        <f t="shared" ca="1" si="60"/>
        <v>0.86050519171708628</v>
      </c>
      <c r="F1986" s="16">
        <f t="shared" ca="1" si="61"/>
        <v>10.979976864792343</v>
      </c>
    </row>
    <row r="1987" spans="5:6" x14ac:dyDescent="0.25">
      <c r="E1987" s="16">
        <f t="shared" ca="1" si="60"/>
        <v>0.65093706625715886</v>
      </c>
      <c r="F1987" s="16">
        <f t="shared" ca="1" si="61"/>
        <v>7.8163875139050489</v>
      </c>
    </row>
    <row r="1988" spans="5:6" x14ac:dyDescent="0.25">
      <c r="E1988" s="16">
        <f t="shared" ref="E1988:E2051" ca="1" si="62">RAND()</f>
        <v>0.32105569970621428</v>
      </c>
      <c r="F1988" s="16">
        <f t="shared" ref="F1988:F2051" ca="1" si="63">_xlfn.CHISQ.INV(E1988,$C$3)</f>
        <v>4.8444066349499648</v>
      </c>
    </row>
    <row r="1989" spans="5:6" x14ac:dyDescent="0.25">
      <c r="E1989" s="16">
        <f t="shared" ca="1" si="62"/>
        <v>0.18785754929110643</v>
      </c>
      <c r="F1989" s="16">
        <f t="shared" ca="1" si="63"/>
        <v>3.7133119356978725</v>
      </c>
    </row>
    <row r="1990" spans="5:6" x14ac:dyDescent="0.25">
      <c r="E1990" s="16">
        <f t="shared" ca="1" si="62"/>
        <v>4.9875325189522646E-2</v>
      </c>
      <c r="F1990" s="16">
        <f t="shared" ca="1" si="63"/>
        <v>2.1653451788714664</v>
      </c>
    </row>
    <row r="1991" spans="5:6" x14ac:dyDescent="0.25">
      <c r="E1991" s="16">
        <f t="shared" ca="1" si="62"/>
        <v>0.28536933809968545</v>
      </c>
      <c r="F1991" s="16">
        <f t="shared" ca="1" si="63"/>
        <v>4.5504779450139212</v>
      </c>
    </row>
    <row r="1992" spans="5:6" x14ac:dyDescent="0.25">
      <c r="E1992" s="16">
        <f t="shared" ca="1" si="62"/>
        <v>0.38664706024569617</v>
      </c>
      <c r="F1992" s="16">
        <f t="shared" ca="1" si="63"/>
        <v>5.3828205030821561</v>
      </c>
    </row>
    <row r="1993" spans="5:6" x14ac:dyDescent="0.25">
      <c r="E1993" s="16">
        <f t="shared" ca="1" si="62"/>
        <v>8.2783620928400858E-2</v>
      </c>
      <c r="F1993" s="16">
        <f t="shared" ca="1" si="63"/>
        <v>2.6272225912576888</v>
      </c>
    </row>
    <row r="1994" spans="5:6" x14ac:dyDescent="0.25">
      <c r="E1994" s="16">
        <f t="shared" ca="1" si="62"/>
        <v>0.52717294860610475</v>
      </c>
      <c r="F1994" s="16">
        <f t="shared" ca="1" si="63"/>
        <v>6.5895564270466886</v>
      </c>
    </row>
    <row r="1995" spans="5:6" x14ac:dyDescent="0.25">
      <c r="E1995" s="16">
        <f t="shared" ca="1" si="62"/>
        <v>0.25467069610983073</v>
      </c>
      <c r="F1995" s="16">
        <f t="shared" ca="1" si="63"/>
        <v>4.2942567920239503</v>
      </c>
    </row>
    <row r="1996" spans="5:6" x14ac:dyDescent="0.25">
      <c r="E1996" s="16">
        <f t="shared" ca="1" si="62"/>
        <v>0.82282121084133097</v>
      </c>
      <c r="F1996" s="16">
        <f t="shared" ca="1" si="63"/>
        <v>10.206340443856096</v>
      </c>
    </row>
    <row r="1997" spans="5:6" x14ac:dyDescent="0.25">
      <c r="E1997" s="16">
        <f t="shared" ca="1" si="62"/>
        <v>0.20761049770225382</v>
      </c>
      <c r="F1997" s="16">
        <f t="shared" ca="1" si="63"/>
        <v>3.889709887196132</v>
      </c>
    </row>
    <row r="1998" spans="5:6" x14ac:dyDescent="0.25">
      <c r="E1998" s="16">
        <f t="shared" ca="1" si="62"/>
        <v>0.82279967043245172</v>
      </c>
      <c r="F1998" s="16">
        <f t="shared" ca="1" si="63"/>
        <v>10.205940023174861</v>
      </c>
    </row>
    <row r="1999" spans="5:6" x14ac:dyDescent="0.25">
      <c r="E1999" s="16">
        <f t="shared" ca="1" si="62"/>
        <v>0.66170519921909576</v>
      </c>
      <c r="F1999" s="16">
        <f t="shared" ca="1" si="63"/>
        <v>7.9357356616458947</v>
      </c>
    </row>
    <row r="2000" spans="5:6" x14ac:dyDescent="0.25">
      <c r="E2000" s="16">
        <f t="shared" ca="1" si="62"/>
        <v>0.80137411799567426</v>
      </c>
      <c r="F2000" s="16">
        <f t="shared" ca="1" si="63"/>
        <v>9.826411110163777</v>
      </c>
    </row>
    <row r="2001" spans="5:6" x14ac:dyDescent="0.25">
      <c r="E2001" s="16">
        <f t="shared" ca="1" si="62"/>
        <v>0.5182712720452135</v>
      </c>
      <c r="F2001" s="16">
        <f t="shared" ca="1" si="63"/>
        <v>6.5089571390990644</v>
      </c>
    </row>
    <row r="2002" spans="5:6" x14ac:dyDescent="0.25">
      <c r="E2002" s="16">
        <f t="shared" ca="1" si="62"/>
        <v>0.38619774540944674</v>
      </c>
      <c r="F2002" s="16">
        <f t="shared" ca="1" si="63"/>
        <v>5.379113326370061</v>
      </c>
    </row>
    <row r="2003" spans="5:6" x14ac:dyDescent="0.25">
      <c r="E2003" s="16">
        <f t="shared" ca="1" si="62"/>
        <v>0.2542838064154318</v>
      </c>
      <c r="F2003" s="16">
        <f t="shared" ca="1" si="63"/>
        <v>4.2909977302118572</v>
      </c>
    </row>
    <row r="2004" spans="5:6" x14ac:dyDescent="0.25">
      <c r="E2004" s="16">
        <f t="shared" ca="1" si="62"/>
        <v>0.75466570912046993</v>
      </c>
      <c r="F2004" s="16">
        <f t="shared" ca="1" si="63"/>
        <v>9.1031590285307402</v>
      </c>
    </row>
    <row r="2005" spans="5:6" x14ac:dyDescent="0.25">
      <c r="E2005" s="16">
        <f t="shared" ca="1" si="62"/>
        <v>0.8149881490719797</v>
      </c>
      <c r="F2005" s="16">
        <f t="shared" ca="1" si="63"/>
        <v>10.063349395650345</v>
      </c>
    </row>
    <row r="2006" spans="5:6" x14ac:dyDescent="0.25">
      <c r="E2006" s="16">
        <f t="shared" ca="1" si="62"/>
        <v>0.71906237993985356</v>
      </c>
      <c r="F2006" s="16">
        <f t="shared" ca="1" si="63"/>
        <v>8.6221030799089196</v>
      </c>
    </row>
    <row r="2007" spans="5:6" x14ac:dyDescent="0.25">
      <c r="E2007" s="16">
        <f t="shared" ca="1" si="62"/>
        <v>0.59163207630023473</v>
      </c>
      <c r="F2007" s="16">
        <f t="shared" ca="1" si="63"/>
        <v>7.1998959755258234</v>
      </c>
    </row>
    <row r="2008" spans="5:6" x14ac:dyDescent="0.25">
      <c r="E2008" s="16">
        <f t="shared" ca="1" si="62"/>
        <v>0.51303960955753558</v>
      </c>
      <c r="F2008" s="16">
        <f t="shared" ca="1" si="63"/>
        <v>6.4619385122341733</v>
      </c>
    </row>
    <row r="2009" spans="5:6" x14ac:dyDescent="0.25">
      <c r="E2009" s="16">
        <f t="shared" ca="1" si="62"/>
        <v>0.46710385115065411</v>
      </c>
      <c r="F2009" s="16">
        <f t="shared" ca="1" si="63"/>
        <v>6.0588385004446517</v>
      </c>
    </row>
    <row r="2010" spans="5:6" x14ac:dyDescent="0.25">
      <c r="E2010" s="16">
        <f t="shared" ca="1" si="62"/>
        <v>0.49103546798483266</v>
      </c>
      <c r="F2010" s="16">
        <f t="shared" ca="1" si="63"/>
        <v>6.2668026449542262</v>
      </c>
    </row>
    <row r="2011" spans="5:6" x14ac:dyDescent="0.25">
      <c r="E2011" s="16">
        <f t="shared" ca="1" si="62"/>
        <v>0.7889568530543819</v>
      </c>
      <c r="F2011" s="16">
        <f t="shared" ca="1" si="63"/>
        <v>9.6217118212340491</v>
      </c>
    </row>
    <row r="2012" spans="5:6" x14ac:dyDescent="0.25">
      <c r="E2012" s="16">
        <f t="shared" ca="1" si="62"/>
        <v>0.94234178662967238</v>
      </c>
      <c r="F2012" s="16">
        <f t="shared" ca="1" si="63"/>
        <v>13.655541515230778</v>
      </c>
    </row>
    <row r="2013" spans="5:6" x14ac:dyDescent="0.25">
      <c r="E2013" s="16">
        <f t="shared" ca="1" si="62"/>
        <v>0.33061360548569674</v>
      </c>
      <c r="F2013" s="16">
        <f t="shared" ca="1" si="63"/>
        <v>4.9227794890520409</v>
      </c>
    </row>
    <row r="2014" spans="5:6" x14ac:dyDescent="0.25">
      <c r="E2014" s="16">
        <f t="shared" ca="1" si="62"/>
        <v>0.47262239583561994</v>
      </c>
      <c r="F2014" s="16">
        <f t="shared" ca="1" si="63"/>
        <v>6.1064384347068357</v>
      </c>
    </row>
    <row r="2015" spans="5:6" x14ac:dyDescent="0.25">
      <c r="E2015" s="16">
        <f t="shared" ca="1" si="62"/>
        <v>0.48971600363696488</v>
      </c>
      <c r="F2015" s="16">
        <f t="shared" ca="1" si="63"/>
        <v>6.2552274248756703</v>
      </c>
    </row>
    <row r="2016" spans="5:6" x14ac:dyDescent="0.25">
      <c r="E2016" s="16">
        <f t="shared" ca="1" si="62"/>
        <v>1.491005543046886E-2</v>
      </c>
      <c r="F2016" s="16">
        <f t="shared" ca="1" si="63"/>
        <v>1.415558664755862</v>
      </c>
    </row>
    <row r="2017" spans="5:6" x14ac:dyDescent="0.25">
      <c r="E2017" s="16">
        <f t="shared" ca="1" si="62"/>
        <v>0.31634460346631477</v>
      </c>
      <c r="F2017" s="16">
        <f t="shared" ca="1" si="63"/>
        <v>4.8057434508164629</v>
      </c>
    </row>
    <row r="2018" spans="5:6" x14ac:dyDescent="0.25">
      <c r="E2018" s="16">
        <f t="shared" ca="1" si="62"/>
        <v>0.3840023821931966</v>
      </c>
      <c r="F2018" s="16">
        <f t="shared" ca="1" si="63"/>
        <v>5.3610068495710843</v>
      </c>
    </row>
    <row r="2019" spans="5:6" x14ac:dyDescent="0.25">
      <c r="E2019" s="16">
        <f t="shared" ca="1" si="62"/>
        <v>0.27247751372852391</v>
      </c>
      <c r="F2019" s="16">
        <f t="shared" ca="1" si="63"/>
        <v>4.4433935811368395</v>
      </c>
    </row>
    <row r="2020" spans="5:6" x14ac:dyDescent="0.25">
      <c r="E2020" s="16">
        <f t="shared" ca="1" si="62"/>
        <v>0.37337379068533183</v>
      </c>
      <c r="F2020" s="16">
        <f t="shared" ca="1" si="63"/>
        <v>5.2734928553836635</v>
      </c>
    </row>
    <row r="2021" spans="5:6" x14ac:dyDescent="0.25">
      <c r="E2021" s="16">
        <f t="shared" ca="1" si="62"/>
        <v>0.98753476143032504</v>
      </c>
      <c r="F2021" s="16">
        <f t="shared" ca="1" si="63"/>
        <v>17.892353271870302</v>
      </c>
    </row>
    <row r="2022" spans="5:6" x14ac:dyDescent="0.25">
      <c r="E2022" s="16">
        <f t="shared" ca="1" si="62"/>
        <v>2.4726789957811413E-2</v>
      </c>
      <c r="F2022" s="16">
        <f t="shared" ca="1" si="63"/>
        <v>1.6834071084000064</v>
      </c>
    </row>
    <row r="2023" spans="5:6" x14ac:dyDescent="0.25">
      <c r="E2023" s="16">
        <f t="shared" ca="1" si="62"/>
        <v>0.70047028446809134</v>
      </c>
      <c r="F2023" s="16">
        <f t="shared" ca="1" si="63"/>
        <v>8.3891809665631829</v>
      </c>
    </row>
    <row r="2024" spans="5:6" x14ac:dyDescent="0.25">
      <c r="E2024" s="16">
        <f t="shared" ca="1" si="62"/>
        <v>0.91486240195575674</v>
      </c>
      <c r="F2024" s="16">
        <f t="shared" ca="1" si="63"/>
        <v>12.504645790356138</v>
      </c>
    </row>
    <row r="2025" spans="5:6" x14ac:dyDescent="0.25">
      <c r="E2025" s="16">
        <f t="shared" ca="1" si="62"/>
        <v>0.78499608917819819</v>
      </c>
      <c r="F2025" s="16">
        <f t="shared" ca="1" si="63"/>
        <v>9.558490436661975</v>
      </c>
    </row>
    <row r="2026" spans="5:6" x14ac:dyDescent="0.25">
      <c r="E2026" s="16">
        <f t="shared" ca="1" si="62"/>
        <v>0.30288602452266922</v>
      </c>
      <c r="F2026" s="16">
        <f t="shared" ca="1" si="63"/>
        <v>4.6951026457955169</v>
      </c>
    </row>
    <row r="2027" spans="5:6" x14ac:dyDescent="0.25">
      <c r="E2027" s="16">
        <f t="shared" ca="1" si="62"/>
        <v>0.77849710065816591</v>
      </c>
      <c r="F2027" s="16">
        <f t="shared" ca="1" si="63"/>
        <v>9.4567726918114534</v>
      </c>
    </row>
    <row r="2028" spans="5:6" x14ac:dyDescent="0.25">
      <c r="E2028" s="16">
        <f t="shared" ca="1" si="62"/>
        <v>0.50222558097705328</v>
      </c>
      <c r="F2028" s="16">
        <f t="shared" ca="1" si="63"/>
        <v>6.3655280571093957</v>
      </c>
    </row>
    <row r="2029" spans="5:6" x14ac:dyDescent="0.25">
      <c r="E2029" s="16">
        <f t="shared" ca="1" si="62"/>
        <v>0.95117672192151315</v>
      </c>
      <c r="F2029" s="16">
        <f t="shared" ca="1" si="63"/>
        <v>14.135493862964209</v>
      </c>
    </row>
    <row r="2030" spans="5:6" x14ac:dyDescent="0.25">
      <c r="E2030" s="16">
        <f t="shared" ca="1" si="62"/>
        <v>0.53059231368156234</v>
      </c>
      <c r="F2030" s="16">
        <f t="shared" ca="1" si="63"/>
        <v>6.6207245247705337</v>
      </c>
    </row>
    <row r="2031" spans="5:6" x14ac:dyDescent="0.25">
      <c r="E2031" s="16">
        <f t="shared" ca="1" si="62"/>
        <v>0.41782169397927571</v>
      </c>
      <c r="F2031" s="16">
        <f t="shared" ca="1" si="63"/>
        <v>5.6414780467306773</v>
      </c>
    </row>
    <row r="2032" spans="5:6" x14ac:dyDescent="0.25">
      <c r="E2032" s="16">
        <f t="shared" ca="1" si="62"/>
        <v>0.13285333645410458</v>
      </c>
      <c r="F2032" s="16">
        <f t="shared" ca="1" si="63"/>
        <v>3.1873512745767045</v>
      </c>
    </row>
    <row r="2033" spans="5:6" x14ac:dyDescent="0.25">
      <c r="E2033" s="16">
        <f t="shared" ca="1" si="62"/>
        <v>0.26035286189318019</v>
      </c>
      <c r="F2033" s="16">
        <f t="shared" ca="1" si="63"/>
        <v>4.3420240979098725</v>
      </c>
    </row>
    <row r="2034" spans="5:6" x14ac:dyDescent="0.25">
      <c r="E2034" s="16">
        <f t="shared" ca="1" si="62"/>
        <v>0.72229930423823407</v>
      </c>
      <c r="F2034" s="16">
        <f t="shared" ca="1" si="63"/>
        <v>8.6638335051174451</v>
      </c>
    </row>
    <row r="2035" spans="5:6" x14ac:dyDescent="0.25">
      <c r="E2035" s="16">
        <f t="shared" ca="1" si="62"/>
        <v>0.61266642039594699</v>
      </c>
      <c r="F2035" s="16">
        <f t="shared" ca="1" si="63"/>
        <v>7.4114315764160574</v>
      </c>
    </row>
    <row r="2036" spans="5:6" x14ac:dyDescent="0.25">
      <c r="E2036" s="16">
        <f t="shared" ca="1" si="62"/>
        <v>0.61839872684923314</v>
      </c>
      <c r="F2036" s="16">
        <f t="shared" ca="1" si="63"/>
        <v>7.4703455288029055</v>
      </c>
    </row>
    <row r="2037" spans="5:6" x14ac:dyDescent="0.25">
      <c r="E2037" s="16">
        <f t="shared" ca="1" si="62"/>
        <v>0.30670469170771175</v>
      </c>
      <c r="F2037" s="16">
        <f t="shared" ca="1" si="63"/>
        <v>4.726529097178835</v>
      </c>
    </row>
    <row r="2038" spans="5:6" x14ac:dyDescent="0.25">
      <c r="E2038" s="16">
        <f t="shared" ca="1" si="62"/>
        <v>1.7194837387415673E-2</v>
      </c>
      <c r="F2038" s="16">
        <f t="shared" ca="1" si="63"/>
        <v>1.4855659448460545</v>
      </c>
    </row>
    <row r="2039" spans="5:6" x14ac:dyDescent="0.25">
      <c r="E2039" s="16">
        <f t="shared" ca="1" si="62"/>
        <v>0.93074235041178766</v>
      </c>
      <c r="F2039" s="16">
        <f t="shared" ca="1" si="63"/>
        <v>13.119164631291365</v>
      </c>
    </row>
    <row r="2040" spans="5:6" x14ac:dyDescent="0.25">
      <c r="E2040" s="16">
        <f t="shared" ca="1" si="62"/>
        <v>0.49392670044673226</v>
      </c>
      <c r="F2040" s="16">
        <f t="shared" ca="1" si="63"/>
        <v>6.292214047212302</v>
      </c>
    </row>
    <row r="2041" spans="5:6" x14ac:dyDescent="0.25">
      <c r="E2041" s="16">
        <f t="shared" ca="1" si="62"/>
        <v>0.70355644745294765</v>
      </c>
      <c r="F2041" s="16">
        <f t="shared" ca="1" si="63"/>
        <v>8.4270822337386004</v>
      </c>
    </row>
    <row r="2042" spans="5:6" x14ac:dyDescent="0.25">
      <c r="E2042" s="16">
        <f t="shared" ca="1" si="62"/>
        <v>0.74936207922322029</v>
      </c>
      <c r="F2042" s="16">
        <f t="shared" ca="1" si="63"/>
        <v>9.028197462814747</v>
      </c>
    </row>
    <row r="2043" spans="5:6" x14ac:dyDescent="0.25">
      <c r="E2043" s="16">
        <f t="shared" ca="1" si="62"/>
        <v>0.13768040891244193</v>
      </c>
      <c r="F2043" s="16">
        <f t="shared" ca="1" si="63"/>
        <v>3.2362653017649823</v>
      </c>
    </row>
    <row r="2044" spans="5:6" x14ac:dyDescent="0.25">
      <c r="E2044" s="16">
        <f t="shared" ca="1" si="62"/>
        <v>0.23537618855779352</v>
      </c>
      <c r="F2044" s="16">
        <f t="shared" ca="1" si="63"/>
        <v>4.1305503149748839</v>
      </c>
    </row>
    <row r="2045" spans="5:6" x14ac:dyDescent="0.25">
      <c r="E2045" s="16">
        <f t="shared" ca="1" si="62"/>
        <v>0.86719683755050314</v>
      </c>
      <c r="F2045" s="16">
        <f t="shared" ca="1" si="63"/>
        <v>11.135824810050034</v>
      </c>
    </row>
    <row r="2046" spans="5:6" x14ac:dyDescent="0.25">
      <c r="E2046" s="16">
        <f t="shared" ca="1" si="62"/>
        <v>2.0159269265719759E-2</v>
      </c>
      <c r="F2046" s="16">
        <f t="shared" ca="1" si="63"/>
        <v>1.5685605983938344</v>
      </c>
    </row>
    <row r="2047" spans="5:6" x14ac:dyDescent="0.25">
      <c r="E2047" s="16">
        <f t="shared" ca="1" si="62"/>
        <v>0.44642297539719333</v>
      </c>
      <c r="F2047" s="16">
        <f t="shared" ca="1" si="63"/>
        <v>5.8821385390233569</v>
      </c>
    </row>
    <row r="2048" spans="5:6" x14ac:dyDescent="0.25">
      <c r="E2048" s="16">
        <f t="shared" ca="1" si="62"/>
        <v>0.12705076822203354</v>
      </c>
      <c r="F2048" s="16">
        <f t="shared" ca="1" si="63"/>
        <v>3.127634401340611</v>
      </c>
    </row>
    <row r="2049" spans="5:6" x14ac:dyDescent="0.25">
      <c r="E2049" s="16">
        <f t="shared" ca="1" si="62"/>
        <v>0.76770692541855068</v>
      </c>
      <c r="F2049" s="16">
        <f t="shared" ca="1" si="63"/>
        <v>9.2930846132640532</v>
      </c>
    </row>
    <row r="2050" spans="5:6" x14ac:dyDescent="0.25">
      <c r="E2050" s="16">
        <f t="shared" ca="1" si="62"/>
        <v>0.49460429409062756</v>
      </c>
      <c r="F2050" s="16">
        <f t="shared" ca="1" si="63"/>
        <v>6.2981790668419819</v>
      </c>
    </row>
    <row r="2051" spans="5:6" x14ac:dyDescent="0.25">
      <c r="E2051" s="16">
        <f t="shared" ca="1" si="62"/>
        <v>0.98796881009957083</v>
      </c>
      <c r="F2051" s="16">
        <f t="shared" ca="1" si="63"/>
        <v>17.986471422219854</v>
      </c>
    </row>
    <row r="2052" spans="5:6" x14ac:dyDescent="0.25">
      <c r="E2052" s="16">
        <f t="shared" ref="E2052:E2115" ca="1" si="64">RAND()</f>
        <v>0.66019418838194432</v>
      </c>
      <c r="F2052" s="16">
        <f t="shared" ref="F2052:F2115" ca="1" si="65">_xlfn.CHISQ.INV(E2052,$C$3)</f>
        <v>7.9188302588107646</v>
      </c>
    </row>
    <row r="2053" spans="5:6" x14ac:dyDescent="0.25">
      <c r="E2053" s="16">
        <f t="shared" ca="1" si="64"/>
        <v>0.6390194665175013</v>
      </c>
      <c r="F2053" s="16">
        <f t="shared" ca="1" si="65"/>
        <v>7.6872212903438619</v>
      </c>
    </row>
    <row r="2054" spans="5:6" x14ac:dyDescent="0.25">
      <c r="E2054" s="16">
        <f t="shared" ca="1" si="64"/>
        <v>0.28180398563326503</v>
      </c>
      <c r="F2054" s="16">
        <f t="shared" ca="1" si="65"/>
        <v>4.5209257708548796</v>
      </c>
    </row>
    <row r="2055" spans="5:6" x14ac:dyDescent="0.25">
      <c r="E2055" s="16">
        <f t="shared" ca="1" si="64"/>
        <v>4.8835529524052124E-2</v>
      </c>
      <c r="F2055" s="16">
        <f t="shared" ca="1" si="65"/>
        <v>2.1485219258099639</v>
      </c>
    </row>
    <row r="2056" spans="5:6" x14ac:dyDescent="0.25">
      <c r="E2056" s="16">
        <f t="shared" ca="1" si="64"/>
        <v>0.78894334528211163</v>
      </c>
      <c r="F2056" s="16">
        <f t="shared" ca="1" si="65"/>
        <v>9.6214945756758432</v>
      </c>
    </row>
    <row r="2057" spans="5:6" x14ac:dyDescent="0.25">
      <c r="E2057" s="16">
        <f t="shared" ca="1" si="64"/>
        <v>0.71838482985866403</v>
      </c>
      <c r="F2057" s="16">
        <f t="shared" ca="1" si="65"/>
        <v>8.6134142903185502</v>
      </c>
    </row>
    <row r="2058" spans="5:6" x14ac:dyDescent="0.25">
      <c r="E2058" s="16">
        <f t="shared" ca="1" si="64"/>
        <v>0.73472422572954399</v>
      </c>
      <c r="F2058" s="16">
        <f t="shared" ca="1" si="65"/>
        <v>8.8275474830908429</v>
      </c>
    </row>
    <row r="2059" spans="5:6" x14ac:dyDescent="0.25">
      <c r="E2059" s="16">
        <f t="shared" ca="1" si="64"/>
        <v>0.49755456757527738</v>
      </c>
      <c r="F2059" s="16">
        <f t="shared" ca="1" si="65"/>
        <v>6.324194035594906</v>
      </c>
    </row>
    <row r="2060" spans="5:6" x14ac:dyDescent="0.25">
      <c r="E2060" s="16">
        <f t="shared" ca="1" si="64"/>
        <v>0.82236597060448657</v>
      </c>
      <c r="F2060" s="16">
        <f t="shared" ca="1" si="65"/>
        <v>10.19788654200439</v>
      </c>
    </row>
    <row r="2061" spans="5:6" x14ac:dyDescent="0.25">
      <c r="E2061" s="16">
        <f t="shared" ca="1" si="64"/>
        <v>0.47610833678064313</v>
      </c>
      <c r="F2061" s="16">
        <f t="shared" ca="1" si="65"/>
        <v>6.1366119133479877</v>
      </c>
    </row>
    <row r="2062" spans="5:6" x14ac:dyDescent="0.25">
      <c r="E2062" s="16">
        <f t="shared" ca="1" si="64"/>
        <v>0.27044698458458161</v>
      </c>
      <c r="F2062" s="16">
        <f t="shared" ca="1" si="65"/>
        <v>4.4264655300648101</v>
      </c>
    </row>
    <row r="2063" spans="5:6" x14ac:dyDescent="0.25">
      <c r="E2063" s="16">
        <f t="shared" ca="1" si="64"/>
        <v>0.28580555282858089</v>
      </c>
      <c r="F2063" s="16">
        <f t="shared" ca="1" si="65"/>
        <v>4.5540905799803584</v>
      </c>
    </row>
    <row r="2064" spans="5:6" x14ac:dyDescent="0.25">
      <c r="E2064" s="16">
        <f t="shared" ca="1" si="64"/>
        <v>0.85462384282777404</v>
      </c>
      <c r="F2064" s="16">
        <f t="shared" ca="1" si="65"/>
        <v>10.848260195201426</v>
      </c>
    </row>
    <row r="2065" spans="5:6" x14ac:dyDescent="0.25">
      <c r="E2065" s="16">
        <f t="shared" ca="1" si="64"/>
        <v>0.33532749214627777</v>
      </c>
      <c r="F2065" s="16">
        <f t="shared" ca="1" si="65"/>
        <v>4.9614115308066138</v>
      </c>
    </row>
    <row r="2066" spans="5:6" x14ac:dyDescent="0.25">
      <c r="E2066" s="16">
        <f t="shared" ca="1" si="64"/>
        <v>0.26632009899043818</v>
      </c>
      <c r="F2066" s="16">
        <f t="shared" ca="1" si="65"/>
        <v>4.3920026621215245</v>
      </c>
    </row>
    <row r="2067" spans="5:6" x14ac:dyDescent="0.25">
      <c r="E2067" s="16">
        <f t="shared" ca="1" si="64"/>
        <v>0.30571472058278093</v>
      </c>
      <c r="F2067" s="16">
        <f t="shared" ca="1" si="65"/>
        <v>4.7183848240037021</v>
      </c>
    </row>
    <row r="2068" spans="5:6" x14ac:dyDescent="0.25">
      <c r="E2068" s="16">
        <f t="shared" ca="1" si="64"/>
        <v>0.63001099898783186</v>
      </c>
      <c r="F2068" s="16">
        <f t="shared" ca="1" si="65"/>
        <v>7.5914892277020165</v>
      </c>
    </row>
    <row r="2069" spans="5:6" x14ac:dyDescent="0.25">
      <c r="E2069" s="16">
        <f t="shared" ca="1" si="64"/>
        <v>0.52780176776307375</v>
      </c>
      <c r="F2069" s="16">
        <f t="shared" ca="1" si="65"/>
        <v>6.5952793844889204</v>
      </c>
    </row>
    <row r="2070" spans="5:6" x14ac:dyDescent="0.25">
      <c r="E2070" s="16">
        <f t="shared" ca="1" si="64"/>
        <v>0.69692189647519309</v>
      </c>
      <c r="F2070" s="16">
        <f t="shared" ca="1" si="65"/>
        <v>8.3459586074544365</v>
      </c>
    </row>
    <row r="2071" spans="5:6" x14ac:dyDescent="0.25">
      <c r="E2071" s="16">
        <f t="shared" ca="1" si="64"/>
        <v>0.33510933532001896</v>
      </c>
      <c r="F2071" s="16">
        <f t="shared" ca="1" si="65"/>
        <v>4.9596238283817184</v>
      </c>
    </row>
    <row r="2072" spans="5:6" x14ac:dyDescent="0.25">
      <c r="E2072" s="16">
        <f t="shared" ca="1" si="64"/>
        <v>2.5195696963023595E-2</v>
      </c>
      <c r="F2072" s="16">
        <f t="shared" ca="1" si="65"/>
        <v>1.6944728580813135</v>
      </c>
    </row>
    <row r="2073" spans="5:6" x14ac:dyDescent="0.25">
      <c r="E2073" s="16">
        <f t="shared" ca="1" si="64"/>
        <v>0.82078245758885882</v>
      </c>
      <c r="F2073" s="16">
        <f t="shared" ca="1" si="65"/>
        <v>10.168621357685561</v>
      </c>
    </row>
    <row r="2074" spans="5:6" x14ac:dyDescent="0.25">
      <c r="E2074" s="16">
        <f t="shared" ca="1" si="64"/>
        <v>0.32778111267229426</v>
      </c>
      <c r="F2074" s="16">
        <f t="shared" ca="1" si="65"/>
        <v>4.8995609111683809</v>
      </c>
    </row>
    <row r="2075" spans="5:6" x14ac:dyDescent="0.25">
      <c r="E2075" s="16">
        <f t="shared" ca="1" si="64"/>
        <v>0.19157588520301616</v>
      </c>
      <c r="F2075" s="16">
        <f t="shared" ca="1" si="65"/>
        <v>3.7469020984911223</v>
      </c>
    </row>
    <row r="2076" spans="5:6" x14ac:dyDescent="0.25">
      <c r="E2076" s="16">
        <f t="shared" ca="1" si="64"/>
        <v>0.56570669179870259</v>
      </c>
      <c r="F2076" s="16">
        <f t="shared" ca="1" si="65"/>
        <v>6.948198421102048</v>
      </c>
    </row>
    <row r="2077" spans="5:6" x14ac:dyDescent="0.25">
      <c r="E2077" s="16">
        <f t="shared" ca="1" si="64"/>
        <v>0.57715301675646891</v>
      </c>
      <c r="F2077" s="16">
        <f t="shared" ca="1" si="65"/>
        <v>7.0581844822734272</v>
      </c>
    </row>
    <row r="2078" spans="5:6" x14ac:dyDescent="0.25">
      <c r="E2078" s="16">
        <f t="shared" ca="1" si="64"/>
        <v>0.15900477344143815</v>
      </c>
      <c r="F2078" s="16">
        <f t="shared" ca="1" si="65"/>
        <v>3.4452007084820182</v>
      </c>
    </row>
    <row r="2079" spans="5:6" x14ac:dyDescent="0.25">
      <c r="E2079" s="16">
        <f t="shared" ca="1" si="64"/>
        <v>0.78236691885951992</v>
      </c>
      <c r="F2079" s="16">
        <f t="shared" ca="1" si="65"/>
        <v>9.5170444890158485</v>
      </c>
    </row>
    <row r="2080" spans="5:6" x14ac:dyDescent="0.25">
      <c r="E2080" s="16">
        <f t="shared" ca="1" si="64"/>
        <v>0.69597618760913293</v>
      </c>
      <c r="F2080" s="16">
        <f t="shared" ca="1" si="65"/>
        <v>8.3345021185095245</v>
      </c>
    </row>
    <row r="2081" spans="5:6" x14ac:dyDescent="0.25">
      <c r="E2081" s="16">
        <f t="shared" ca="1" si="64"/>
        <v>0.15575694223567282</v>
      </c>
      <c r="F2081" s="16">
        <f t="shared" ca="1" si="65"/>
        <v>3.4140552899238443</v>
      </c>
    </row>
    <row r="2082" spans="5:6" x14ac:dyDescent="0.25">
      <c r="E2082" s="16">
        <f t="shared" ca="1" si="64"/>
        <v>0.22830304888424457</v>
      </c>
      <c r="F2082" s="16">
        <f t="shared" ca="1" si="65"/>
        <v>4.0698575582915337</v>
      </c>
    </row>
    <row r="2083" spans="5:6" x14ac:dyDescent="0.25">
      <c r="E2083" s="16">
        <f t="shared" ca="1" si="64"/>
        <v>0.6641187093600821</v>
      </c>
      <c r="F2083" s="16">
        <f t="shared" ca="1" si="65"/>
        <v>7.9628485695560078</v>
      </c>
    </row>
    <row r="2084" spans="5:6" x14ac:dyDescent="0.25">
      <c r="E2084" s="16">
        <f t="shared" ca="1" si="64"/>
        <v>0.38057812768058386</v>
      </c>
      <c r="F2084" s="16">
        <f t="shared" ca="1" si="65"/>
        <v>5.3327867944099179</v>
      </c>
    </row>
    <row r="2085" spans="5:6" x14ac:dyDescent="0.25">
      <c r="E2085" s="16">
        <f t="shared" ca="1" si="64"/>
        <v>0.65555989922934599</v>
      </c>
      <c r="F2085" s="16">
        <f t="shared" ca="1" si="65"/>
        <v>7.867306446289148</v>
      </c>
    </row>
    <row r="2086" spans="5:6" x14ac:dyDescent="0.25">
      <c r="E2086" s="16">
        <f t="shared" ca="1" si="64"/>
        <v>0.82005716451837352</v>
      </c>
      <c r="F2086" s="16">
        <f t="shared" ca="1" si="65"/>
        <v>10.155289460389536</v>
      </c>
    </row>
    <row r="2087" spans="5:6" x14ac:dyDescent="0.25">
      <c r="E2087" s="16">
        <f t="shared" ca="1" si="64"/>
        <v>0.78549059699540902</v>
      </c>
      <c r="F2087" s="16">
        <f t="shared" ca="1" si="65"/>
        <v>9.5663317169835054</v>
      </c>
    </row>
    <row r="2088" spans="5:6" x14ac:dyDescent="0.25">
      <c r="E2088" s="16">
        <f t="shared" ca="1" si="64"/>
        <v>0.65125964826287586</v>
      </c>
      <c r="F2088" s="16">
        <f t="shared" ca="1" si="65"/>
        <v>7.8199254627260615</v>
      </c>
    </row>
    <row r="2089" spans="5:6" x14ac:dyDescent="0.25">
      <c r="E2089" s="16">
        <f t="shared" ca="1" si="64"/>
        <v>0.22110432215191178</v>
      </c>
      <c r="F2089" s="16">
        <f t="shared" ca="1" si="65"/>
        <v>4.0076515436743669</v>
      </c>
    </row>
    <row r="2090" spans="5:6" x14ac:dyDescent="0.25">
      <c r="E2090" s="16">
        <f t="shared" ca="1" si="64"/>
        <v>0.49522208203210738</v>
      </c>
      <c r="F2090" s="16">
        <f t="shared" ca="1" si="65"/>
        <v>6.3036207998291545</v>
      </c>
    </row>
    <row r="2091" spans="5:6" x14ac:dyDescent="0.25">
      <c r="E2091" s="16">
        <f t="shared" ca="1" si="64"/>
        <v>0.82694503855455415</v>
      </c>
      <c r="F2091" s="16">
        <f t="shared" ca="1" si="65"/>
        <v>10.283764621069507</v>
      </c>
    </row>
    <row r="2092" spans="5:6" x14ac:dyDescent="0.25">
      <c r="E2092" s="16">
        <f t="shared" ca="1" si="64"/>
        <v>0.6805551413258224</v>
      </c>
      <c r="F2092" s="16">
        <f t="shared" ca="1" si="65"/>
        <v>8.1512641962269807</v>
      </c>
    </row>
    <row r="2093" spans="5:6" x14ac:dyDescent="0.25">
      <c r="E2093" s="16">
        <f t="shared" ca="1" si="64"/>
        <v>0.85831844612618668</v>
      </c>
      <c r="F2093" s="16">
        <f t="shared" ca="1" si="65"/>
        <v>10.930452432542481</v>
      </c>
    </row>
    <row r="2094" spans="5:6" x14ac:dyDescent="0.25">
      <c r="E2094" s="16">
        <f t="shared" ca="1" si="64"/>
        <v>0.17278216517887623</v>
      </c>
      <c r="F2094" s="16">
        <f t="shared" ca="1" si="65"/>
        <v>3.5750099613874897</v>
      </c>
    </row>
    <row r="2095" spans="5:6" x14ac:dyDescent="0.25">
      <c r="E2095" s="16">
        <f t="shared" ca="1" si="64"/>
        <v>0.39272731043133347</v>
      </c>
      <c r="F2095" s="16">
        <f t="shared" ca="1" si="65"/>
        <v>5.4330369386697814</v>
      </c>
    </row>
    <row r="2096" spans="5:6" x14ac:dyDescent="0.25">
      <c r="E2096" s="16">
        <f t="shared" ca="1" si="64"/>
        <v>0.91509269820137451</v>
      </c>
      <c r="F2096" s="16">
        <f t="shared" ca="1" si="65"/>
        <v>12.512786632363559</v>
      </c>
    </row>
    <row r="2097" spans="5:6" x14ac:dyDescent="0.25">
      <c r="E2097" s="16">
        <f t="shared" ca="1" si="64"/>
        <v>0.47353150883525508</v>
      </c>
      <c r="F2097" s="16">
        <f t="shared" ca="1" si="65"/>
        <v>6.1142994800325079</v>
      </c>
    </row>
    <row r="2098" spans="5:6" x14ac:dyDescent="0.25">
      <c r="E2098" s="16">
        <f t="shared" ca="1" si="64"/>
        <v>0.31319957838280243</v>
      </c>
      <c r="F2098" s="16">
        <f t="shared" ca="1" si="65"/>
        <v>4.7799163079849514</v>
      </c>
    </row>
    <row r="2099" spans="5:6" x14ac:dyDescent="0.25">
      <c r="E2099" s="16">
        <f t="shared" ca="1" si="64"/>
        <v>0.12593751421927024</v>
      </c>
      <c r="F2099" s="16">
        <f t="shared" ca="1" si="65"/>
        <v>3.116056028764314</v>
      </c>
    </row>
    <row r="2100" spans="5:6" x14ac:dyDescent="0.25">
      <c r="E2100" s="16">
        <f t="shared" ca="1" si="64"/>
        <v>0.74934964198586596</v>
      </c>
      <c r="F2100" s="16">
        <f t="shared" ca="1" si="65"/>
        <v>9.0280231448214305</v>
      </c>
    </row>
    <row r="2101" spans="5:6" x14ac:dyDescent="0.25">
      <c r="E2101" s="16">
        <f t="shared" ca="1" si="64"/>
        <v>0.28132065291465957</v>
      </c>
      <c r="F2101" s="16">
        <f t="shared" ca="1" si="65"/>
        <v>4.5169160717865777</v>
      </c>
    </row>
    <row r="2102" spans="5:6" x14ac:dyDescent="0.25">
      <c r="E2102" s="16">
        <f t="shared" ca="1" si="64"/>
        <v>0.45209322040898536</v>
      </c>
      <c r="F2102" s="16">
        <f t="shared" ca="1" si="65"/>
        <v>5.9303368368269318</v>
      </c>
    </row>
    <row r="2103" spans="5:6" x14ac:dyDescent="0.25">
      <c r="E2103" s="16">
        <f t="shared" ca="1" si="64"/>
        <v>0.74155155586387678</v>
      </c>
      <c r="F2103" s="16">
        <f t="shared" ca="1" si="65"/>
        <v>8.9200334474185361</v>
      </c>
    </row>
    <row r="2104" spans="5:6" x14ac:dyDescent="0.25">
      <c r="E2104" s="16">
        <f t="shared" ca="1" si="64"/>
        <v>0.63349666264522841</v>
      </c>
      <c r="F2104" s="16">
        <f t="shared" ca="1" si="65"/>
        <v>7.6283436534519025</v>
      </c>
    </row>
    <row r="2105" spans="5:6" x14ac:dyDescent="0.25">
      <c r="E2105" s="16">
        <f t="shared" ca="1" si="64"/>
        <v>0.55167920111640167</v>
      </c>
      <c r="F2105" s="16">
        <f t="shared" ca="1" si="65"/>
        <v>6.8156761304854516</v>
      </c>
    </row>
    <row r="2106" spans="5:6" x14ac:dyDescent="0.25">
      <c r="E2106" s="16">
        <f t="shared" ca="1" si="64"/>
        <v>0.32180480655842569</v>
      </c>
      <c r="F2106" s="16">
        <f t="shared" ca="1" si="65"/>
        <v>4.8505520593816778</v>
      </c>
    </row>
    <row r="2107" spans="5:6" x14ac:dyDescent="0.25">
      <c r="E2107" s="16">
        <f t="shared" ca="1" si="64"/>
        <v>0.8103646804740392</v>
      </c>
      <c r="F2107" s="16">
        <f t="shared" ca="1" si="65"/>
        <v>9.9813059673736699</v>
      </c>
    </row>
    <row r="2108" spans="5:6" x14ac:dyDescent="0.25">
      <c r="E2108" s="16">
        <f t="shared" ca="1" si="64"/>
        <v>0.67705132242494992</v>
      </c>
      <c r="F2108" s="16">
        <f t="shared" ca="1" si="65"/>
        <v>8.1105281851457907</v>
      </c>
    </row>
    <row r="2109" spans="5:6" x14ac:dyDescent="0.25">
      <c r="E2109" s="16">
        <f t="shared" ca="1" si="64"/>
        <v>0.95363592523738583</v>
      </c>
      <c r="F2109" s="16">
        <f t="shared" ca="1" si="65"/>
        <v>14.283418151483287</v>
      </c>
    </row>
    <row r="2110" spans="5:6" x14ac:dyDescent="0.25">
      <c r="E2110" s="16">
        <f t="shared" ca="1" si="64"/>
        <v>0.82466372819609191</v>
      </c>
      <c r="F2110" s="16">
        <f t="shared" ca="1" si="65"/>
        <v>10.240743925039729</v>
      </c>
    </row>
    <row r="2111" spans="5:6" x14ac:dyDescent="0.25">
      <c r="E2111" s="16">
        <f t="shared" ca="1" si="64"/>
        <v>0.7900974785312278</v>
      </c>
      <c r="F2111" s="16">
        <f t="shared" ca="1" si="65"/>
        <v>9.6400975454040054</v>
      </c>
    </row>
    <row r="2112" spans="5:6" x14ac:dyDescent="0.25">
      <c r="E2112" s="16">
        <f t="shared" ca="1" si="64"/>
        <v>0.30209912169455044</v>
      </c>
      <c r="F2112" s="16">
        <f t="shared" ca="1" si="65"/>
        <v>4.6886228072041307</v>
      </c>
    </row>
    <row r="2113" spans="5:6" x14ac:dyDescent="0.25">
      <c r="E2113" s="16">
        <f t="shared" ca="1" si="64"/>
        <v>0.29657556517216499</v>
      </c>
      <c r="F2113" s="16">
        <f t="shared" ca="1" si="65"/>
        <v>4.6430974230222422</v>
      </c>
    </row>
    <row r="2114" spans="5:6" x14ac:dyDescent="0.25">
      <c r="E2114" s="16">
        <f t="shared" ca="1" si="64"/>
        <v>0.18520724436570135</v>
      </c>
      <c r="F2114" s="16">
        <f t="shared" ca="1" si="65"/>
        <v>3.6892505063867089</v>
      </c>
    </row>
    <row r="2115" spans="5:6" x14ac:dyDescent="0.25">
      <c r="E2115" s="16">
        <f t="shared" ca="1" si="64"/>
        <v>0.61775475503347133</v>
      </c>
      <c r="F2115" s="16">
        <f t="shared" ca="1" si="65"/>
        <v>7.4636985740953694</v>
      </c>
    </row>
    <row r="2116" spans="5:6" x14ac:dyDescent="0.25">
      <c r="E2116" s="16">
        <f t="shared" ref="E2116:E2160" ca="1" si="66">RAND()</f>
        <v>0.43812308510597242</v>
      </c>
      <c r="F2116" s="16">
        <f t="shared" ref="F2116:F2160" ca="1" si="67">_xlfn.CHISQ.INV(E2116,$C$3)</f>
        <v>5.8118980762021426</v>
      </c>
    </row>
    <row r="2117" spans="5:6" x14ac:dyDescent="0.25">
      <c r="E2117" s="16">
        <f t="shared" ca="1" si="66"/>
        <v>0.1389473490898856</v>
      </c>
      <c r="F2117" s="16">
        <f t="shared" ca="1" si="67"/>
        <v>3.2489951265414483</v>
      </c>
    </row>
    <row r="2118" spans="5:6" x14ac:dyDescent="0.25">
      <c r="E2118" s="16">
        <f t="shared" ca="1" si="66"/>
        <v>6.3429922548285944E-3</v>
      </c>
      <c r="F2118" s="16">
        <f t="shared" ca="1" si="67"/>
        <v>1.0679327490462245</v>
      </c>
    </row>
    <row r="2119" spans="5:6" x14ac:dyDescent="0.25">
      <c r="E2119" s="16">
        <f t="shared" ca="1" si="66"/>
        <v>0.89320510912944129</v>
      </c>
      <c r="F2119" s="16">
        <f t="shared" ca="1" si="67"/>
        <v>11.815412148764413</v>
      </c>
    </row>
    <row r="2120" spans="5:6" x14ac:dyDescent="0.25">
      <c r="E2120" s="16">
        <f t="shared" ca="1" si="66"/>
        <v>0.88866307946503187</v>
      </c>
      <c r="F2120" s="16">
        <f t="shared" ca="1" si="67"/>
        <v>11.686900767295716</v>
      </c>
    </row>
    <row r="2121" spans="5:6" x14ac:dyDescent="0.25">
      <c r="E2121" s="16">
        <f t="shared" ca="1" si="66"/>
        <v>0.49234050293771126</v>
      </c>
      <c r="F2121" s="16">
        <f t="shared" ca="1" si="67"/>
        <v>6.2782646168396159</v>
      </c>
    </row>
    <row r="2122" spans="5:6" x14ac:dyDescent="0.25">
      <c r="E2122" s="16">
        <f t="shared" ca="1" si="66"/>
        <v>3.6734926906326404E-2</v>
      </c>
      <c r="F2122" s="16">
        <f t="shared" ca="1" si="67"/>
        <v>1.9366147376254501</v>
      </c>
    </row>
    <row r="2123" spans="5:6" x14ac:dyDescent="0.25">
      <c r="E2123" s="16">
        <f t="shared" ca="1" si="66"/>
        <v>0.75858320754530606</v>
      </c>
      <c r="F2123" s="16">
        <f t="shared" ca="1" si="67"/>
        <v>9.1593529788946562</v>
      </c>
    </row>
    <row r="2124" spans="5:6" x14ac:dyDescent="0.25">
      <c r="E2124" s="16">
        <f t="shared" ca="1" si="66"/>
        <v>0.41329384559974847</v>
      </c>
      <c r="F2124" s="16">
        <f t="shared" ca="1" si="67"/>
        <v>5.6037065710356107</v>
      </c>
    </row>
    <row r="2125" spans="5:6" x14ac:dyDescent="0.25">
      <c r="E2125" s="16">
        <f t="shared" ca="1" si="66"/>
        <v>5.5311891277459169E-2</v>
      </c>
      <c r="F2125" s="16">
        <f t="shared" ca="1" si="67"/>
        <v>2.2504610828943568</v>
      </c>
    </row>
    <row r="2126" spans="5:6" x14ac:dyDescent="0.25">
      <c r="E2126" s="16">
        <f t="shared" ca="1" si="66"/>
        <v>0.80668687049208188</v>
      </c>
      <c r="F2126" s="16">
        <f t="shared" ca="1" si="67"/>
        <v>9.9172225551860969</v>
      </c>
    </row>
    <row r="2127" spans="5:6" x14ac:dyDescent="0.25">
      <c r="E2127" s="16">
        <f t="shared" ca="1" si="66"/>
        <v>0.63571662957526998</v>
      </c>
      <c r="F2127" s="16">
        <f t="shared" ca="1" si="67"/>
        <v>7.6519381070582888</v>
      </c>
    </row>
    <row r="2128" spans="5:6" x14ac:dyDescent="0.25">
      <c r="E2128" s="16">
        <f t="shared" ca="1" si="66"/>
        <v>0.81040296214875829</v>
      </c>
      <c r="F2128" s="16">
        <f t="shared" ca="1" si="67"/>
        <v>9.9819784068305619</v>
      </c>
    </row>
    <row r="2129" spans="5:6" x14ac:dyDescent="0.25">
      <c r="E2129" s="16">
        <f t="shared" ca="1" si="66"/>
        <v>0.47469437138762538</v>
      </c>
      <c r="F2129" s="16">
        <f t="shared" ca="1" si="67"/>
        <v>6.1243629017619492</v>
      </c>
    </row>
    <row r="2130" spans="5:6" x14ac:dyDescent="0.25">
      <c r="E2130" s="16">
        <f t="shared" ca="1" si="66"/>
        <v>0.88709831748708345</v>
      </c>
      <c r="F2130" s="16">
        <f t="shared" ca="1" si="67"/>
        <v>11.643701595749027</v>
      </c>
    </row>
    <row r="2131" spans="5:6" x14ac:dyDescent="0.25">
      <c r="E2131" s="16">
        <f t="shared" ca="1" si="66"/>
        <v>0.18835063011034681</v>
      </c>
      <c r="F2131" s="16">
        <f t="shared" ca="1" si="67"/>
        <v>3.7177773670204339</v>
      </c>
    </row>
    <row r="2132" spans="5:6" x14ac:dyDescent="0.25">
      <c r="E2132" s="16">
        <f t="shared" ca="1" si="66"/>
        <v>0.39247093679721812</v>
      </c>
      <c r="F2132" s="16">
        <f t="shared" ca="1" si="67"/>
        <v>5.4309176087137212</v>
      </c>
    </row>
    <row r="2133" spans="5:6" x14ac:dyDescent="0.25">
      <c r="E2133" s="16">
        <f t="shared" ca="1" si="66"/>
        <v>0.88841203078548137</v>
      </c>
      <c r="F2133" s="16">
        <f t="shared" ca="1" si="67"/>
        <v>11.679933921563034</v>
      </c>
    </row>
    <row r="2134" spans="5:6" x14ac:dyDescent="0.25">
      <c r="E2134" s="16">
        <f t="shared" ca="1" si="66"/>
        <v>0.96891499946730153</v>
      </c>
      <c r="F2134" s="16">
        <f t="shared" ca="1" si="67"/>
        <v>15.410320380023212</v>
      </c>
    </row>
    <row r="2135" spans="5:6" x14ac:dyDescent="0.25">
      <c r="E2135" s="16">
        <f t="shared" ca="1" si="66"/>
        <v>0.24444475697208545</v>
      </c>
      <c r="F2135" s="16">
        <f t="shared" ca="1" si="67"/>
        <v>4.2078065919049372</v>
      </c>
    </row>
    <row r="2136" spans="5:6" x14ac:dyDescent="0.25">
      <c r="E2136" s="16">
        <f t="shared" ca="1" si="66"/>
        <v>0.14864706266950944</v>
      </c>
      <c r="F2136" s="16">
        <f t="shared" ca="1" si="67"/>
        <v>3.3450680305938434</v>
      </c>
    </row>
    <row r="2137" spans="5:6" x14ac:dyDescent="0.25">
      <c r="E2137" s="16">
        <f t="shared" ca="1" si="66"/>
        <v>0.28974646820033789</v>
      </c>
      <c r="F2137" s="16">
        <f t="shared" ca="1" si="67"/>
        <v>4.5867001355351729</v>
      </c>
    </row>
    <row r="2138" spans="5:6" x14ac:dyDescent="0.25">
      <c r="E2138" s="16">
        <f t="shared" ca="1" si="66"/>
        <v>0.56107229813113524</v>
      </c>
      <c r="F2138" s="16">
        <f t="shared" ca="1" si="67"/>
        <v>6.9041488863843572</v>
      </c>
    </row>
    <row r="2139" spans="5:6" x14ac:dyDescent="0.25">
      <c r="E2139" s="16">
        <f t="shared" ca="1" si="66"/>
        <v>3.8029948645975198E-2</v>
      </c>
      <c r="F2139" s="16">
        <f t="shared" ca="1" si="67"/>
        <v>1.9609492821116026</v>
      </c>
    </row>
    <row r="2140" spans="5:6" x14ac:dyDescent="0.25">
      <c r="E2140" s="16">
        <f t="shared" ca="1" si="66"/>
        <v>0.49204808775650977</v>
      </c>
      <c r="F2140" s="16">
        <f t="shared" ca="1" si="67"/>
        <v>6.2756952084491866</v>
      </c>
    </row>
    <row r="2141" spans="5:6" x14ac:dyDescent="0.25">
      <c r="E2141" s="16">
        <f t="shared" ca="1" si="66"/>
        <v>2.0503359503008523E-2</v>
      </c>
      <c r="F2141" s="16">
        <f t="shared" ca="1" si="67"/>
        <v>1.5777130901326497</v>
      </c>
    </row>
    <row r="2142" spans="5:6" x14ac:dyDescent="0.25">
      <c r="E2142" s="16">
        <f t="shared" ca="1" si="66"/>
        <v>0.37934677373237047</v>
      </c>
      <c r="F2142" s="16">
        <f t="shared" ca="1" si="67"/>
        <v>5.3226451021911414</v>
      </c>
    </row>
    <row r="2143" spans="5:6" x14ac:dyDescent="0.25">
      <c r="E2143" s="16">
        <f t="shared" ca="1" si="66"/>
        <v>0.55827460539265372</v>
      </c>
      <c r="F2143" s="16">
        <f t="shared" ca="1" si="67"/>
        <v>6.8776862725752244</v>
      </c>
    </row>
    <row r="2144" spans="5:6" x14ac:dyDescent="0.25">
      <c r="E2144" s="16">
        <f t="shared" ca="1" si="66"/>
        <v>0.68263475651423566</v>
      </c>
      <c r="F2144" s="16">
        <f t="shared" ca="1" si="67"/>
        <v>8.1755945677157165</v>
      </c>
    </row>
    <row r="2145" spans="5:6" x14ac:dyDescent="0.25">
      <c r="E2145" s="16">
        <f t="shared" ca="1" si="66"/>
        <v>0.6513129648845799</v>
      </c>
      <c r="F2145" s="16">
        <f t="shared" ca="1" si="67"/>
        <v>7.820510435193035</v>
      </c>
    </row>
    <row r="2146" spans="5:6" x14ac:dyDescent="0.25">
      <c r="E2146" s="16">
        <f t="shared" ca="1" si="66"/>
        <v>0.39295784813818235</v>
      </c>
      <c r="F2146" s="16">
        <f t="shared" ca="1" si="67"/>
        <v>5.4349428470273082</v>
      </c>
    </row>
    <row r="2147" spans="5:6" x14ac:dyDescent="0.25">
      <c r="E2147" s="16">
        <f t="shared" ca="1" si="66"/>
        <v>0.94016406247664941</v>
      </c>
      <c r="F2147" s="16">
        <f t="shared" ca="1" si="67"/>
        <v>13.547710338704233</v>
      </c>
    </row>
    <row r="2148" spans="5:6" x14ac:dyDescent="0.25">
      <c r="E2148" s="16">
        <f t="shared" ca="1" si="66"/>
        <v>0.42867526714119819</v>
      </c>
      <c r="F2148" s="16">
        <f t="shared" ca="1" si="67"/>
        <v>5.7323586259179633</v>
      </c>
    </row>
    <row r="2149" spans="5:6" x14ac:dyDescent="0.25">
      <c r="E2149" s="16">
        <f t="shared" ca="1" si="66"/>
        <v>0.41173053306597118</v>
      </c>
      <c r="F2149" s="16">
        <f t="shared" ca="1" si="67"/>
        <v>5.5906834044303499</v>
      </c>
    </row>
    <row r="2150" spans="5:6" x14ac:dyDescent="0.25">
      <c r="E2150" s="16">
        <f t="shared" ca="1" si="66"/>
        <v>3.705593892766279E-2</v>
      </c>
      <c r="F2150" s="16">
        <f t="shared" ca="1" si="67"/>
        <v>1.9426902496160023</v>
      </c>
    </row>
    <row r="2151" spans="5:6" x14ac:dyDescent="0.25">
      <c r="E2151" s="16">
        <f t="shared" ca="1" si="66"/>
        <v>0.86508065072342311</v>
      </c>
      <c r="F2151" s="16">
        <f t="shared" ca="1" si="67"/>
        <v>11.085815445373431</v>
      </c>
    </row>
    <row r="2152" spans="5:6" x14ac:dyDescent="0.25">
      <c r="E2152" s="16">
        <f t="shared" ca="1" si="66"/>
        <v>6.4661915185445284E-2</v>
      </c>
      <c r="F2152" s="16">
        <f t="shared" ca="1" si="67"/>
        <v>2.3873518894721864</v>
      </c>
    </row>
    <row r="2153" spans="5:6" x14ac:dyDescent="0.25">
      <c r="E2153" s="16">
        <f t="shared" ca="1" si="66"/>
        <v>2.7316863933339097E-2</v>
      </c>
      <c r="F2153" s="16">
        <f t="shared" ca="1" si="67"/>
        <v>1.7431054136740602</v>
      </c>
    </row>
    <row r="2154" spans="5:6" x14ac:dyDescent="0.25">
      <c r="E2154" s="16">
        <f t="shared" ca="1" si="66"/>
        <v>0.46041177695922353</v>
      </c>
      <c r="F2154" s="16">
        <f t="shared" ca="1" si="67"/>
        <v>6.0013800053551973</v>
      </c>
    </row>
    <row r="2155" spans="5:6" x14ac:dyDescent="0.25">
      <c r="E2155" s="16">
        <f t="shared" ca="1" si="66"/>
        <v>0.46949116590114159</v>
      </c>
      <c r="F2155" s="16">
        <f t="shared" ca="1" si="67"/>
        <v>6.0794054442706376</v>
      </c>
    </row>
    <row r="2156" spans="5:6" x14ac:dyDescent="0.25">
      <c r="E2156" s="16">
        <f t="shared" ca="1" si="66"/>
        <v>0.95655134167496636</v>
      </c>
      <c r="F2156" s="16">
        <f t="shared" ca="1" si="67"/>
        <v>14.468529579758783</v>
      </c>
    </row>
    <row r="2157" spans="5:6" x14ac:dyDescent="0.25">
      <c r="E2157" s="16">
        <f t="shared" ca="1" si="66"/>
        <v>0.37078504515823851</v>
      </c>
      <c r="F2157" s="16">
        <f t="shared" ca="1" si="67"/>
        <v>5.2522098879153365</v>
      </c>
    </row>
    <row r="2158" spans="5:6" x14ac:dyDescent="0.25">
      <c r="E2158" s="16">
        <f t="shared" ca="1" si="66"/>
        <v>0.89546494788341469</v>
      </c>
      <c r="F2158" s="16">
        <f t="shared" ca="1" si="67"/>
        <v>11.881168520296489</v>
      </c>
    </row>
    <row r="2159" spans="5:6" x14ac:dyDescent="0.25">
      <c r="E2159" s="16">
        <f t="shared" ca="1" si="66"/>
        <v>0.23239547655931736</v>
      </c>
      <c r="F2159" s="16">
        <f t="shared" ca="1" si="67"/>
        <v>4.1050227597596214</v>
      </c>
    </row>
    <row r="2160" spans="5:6" x14ac:dyDescent="0.25">
      <c r="E2160" s="16">
        <f t="shared" ca="1" si="66"/>
        <v>0.3874832038228645</v>
      </c>
      <c r="F2160" s="16">
        <f t="shared" ca="1" si="67"/>
        <v>5.3897206049655377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4EA2-764E-4C15-AD9F-F1A5B7B2AD93}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18" customWidth="1"/>
    <col min="2" max="2" width="8.42578125" style="18" bestFit="1" customWidth="1"/>
    <col min="3" max="3" width="6" style="18" customWidth="1"/>
    <col min="4" max="4" width="14.140625" style="18" bestFit="1" customWidth="1"/>
    <col min="5" max="16384" width="11.42578125" style="18"/>
  </cols>
  <sheetData>
    <row r="2" spans="2:16" x14ac:dyDescent="0.25">
      <c r="B2" s="17" t="s">
        <v>39</v>
      </c>
      <c r="D2" s="84" t="s">
        <v>75</v>
      </c>
      <c r="E2" s="85"/>
    </row>
    <row r="3" spans="2:16" x14ac:dyDescent="0.25">
      <c r="B3" s="19">
        <v>8.7038667932140168</v>
      </c>
      <c r="D3" s="19" t="s">
        <v>70</v>
      </c>
      <c r="E3" s="19">
        <f>COUNT(B3:B2160)</f>
        <v>2158</v>
      </c>
      <c r="G3" s="17" t="s">
        <v>79</v>
      </c>
      <c r="H3" s="17" t="s">
        <v>67</v>
      </c>
      <c r="I3" s="17" t="s">
        <v>68</v>
      </c>
      <c r="J3" s="17" t="s">
        <v>71</v>
      </c>
      <c r="K3" s="17" t="s">
        <v>80</v>
      </c>
      <c r="L3" s="17" t="s">
        <v>81</v>
      </c>
      <c r="M3" s="17" t="s">
        <v>58</v>
      </c>
      <c r="N3" s="17" t="s">
        <v>82</v>
      </c>
    </row>
    <row r="4" spans="2:16" x14ac:dyDescent="0.25">
      <c r="B4" s="19">
        <v>8.6887052421681084</v>
      </c>
      <c r="D4" s="19" t="s">
        <v>72</v>
      </c>
      <c r="E4" s="19">
        <f>SKEW(B3:B2160)</f>
        <v>-0.38444523669907826</v>
      </c>
      <c r="G4" s="19">
        <v>1</v>
      </c>
      <c r="H4" s="19">
        <f>E10</f>
        <v>3.5597948359821006</v>
      </c>
      <c r="I4" s="19">
        <f t="shared" ref="I4:I18" si="0">H4+$E$12</f>
        <v>4.2742529987234699</v>
      </c>
      <c r="J4" s="19">
        <f>COUNTIFS($B$3:$B$2160,"&gt;="&amp;H4,$B$3:$B$2160,"&lt;="&amp;I4)</f>
        <v>4</v>
      </c>
      <c r="K4" s="19">
        <f t="shared" ref="K4:K18" si="1">_xlfn.WEIBULL.DIST(H4,$E$15,$E$16,TRUE)</f>
        <v>5.7674958186011282E-4</v>
      </c>
      <c r="L4" s="19">
        <f t="shared" ref="L4:L18" si="2">_xlfn.WEIBULL.DIST(I4,$E$15,$E$16,TRUE)</f>
        <v>2.163899944043732E-3</v>
      </c>
      <c r="M4" s="19">
        <f>(L4-K4)*$E$3</f>
        <v>3.4250704815922504</v>
      </c>
      <c r="N4" s="19">
        <f>((J4-M4)^2)/M4</f>
        <v>9.6507196833772402E-2</v>
      </c>
      <c r="P4" s="18">
        <f>_xlfn.CHISQ.INV(0.95,E7-3)</f>
        <v>21.026069817483062</v>
      </c>
    </row>
    <row r="5" spans="2:16" x14ac:dyDescent="0.25">
      <c r="B5" s="19">
        <v>9.5932330887268265</v>
      </c>
      <c r="D5" s="19" t="s">
        <v>74</v>
      </c>
      <c r="E5" s="19">
        <f>SQRT((6*(E3-2))/((E3+1)*(E3+3)))</f>
        <v>5.2655810117476408E-2</v>
      </c>
      <c r="G5" s="19">
        <v>2</v>
      </c>
      <c r="H5" s="19">
        <f>I4</f>
        <v>4.2742529987234699</v>
      </c>
      <c r="I5" s="19">
        <f t="shared" si="0"/>
        <v>4.9887111614648392</v>
      </c>
      <c r="J5" s="19">
        <f>COUNTIFS($B$3:$B$2160,"&gt;"&amp;H5,$B$3:$B$2160,"&lt;="&amp;I5)</f>
        <v>7</v>
      </c>
      <c r="K5" s="19">
        <f>_xlfn.WEIBULL.DIST(H5,$E$15,$E$16,TRUE)</f>
        <v>2.163899944043732E-3</v>
      </c>
      <c r="L5" s="19">
        <f t="shared" si="2"/>
        <v>6.6045119884662815E-3</v>
      </c>
      <c r="M5" s="19">
        <f t="shared" ref="M5:M15" si="3">(L5-K5)*$E$3</f>
        <v>9.5828407918638607</v>
      </c>
      <c r="N5" s="19">
        <f t="shared" ref="N5:N15" si="4">((J5-M5)^2)/M5</f>
        <v>0.6961470717305337</v>
      </c>
      <c r="P5" s="22">
        <f>_xlfn.CHISQ.DIST.RT(P4,12)</f>
        <v>5.0000000000000044E-2</v>
      </c>
    </row>
    <row r="6" spans="2:16" x14ac:dyDescent="0.25">
      <c r="B6" s="19">
        <v>5.8531528873949679</v>
      </c>
      <c r="D6" s="19" t="s">
        <v>76</v>
      </c>
      <c r="E6" s="19">
        <f>1+LOG(E3,2)+LOG(1+ABS(E4)/E5,2)</f>
        <v>15.128781348553655</v>
      </c>
      <c r="G6" s="19">
        <v>3</v>
      </c>
      <c r="H6" s="19">
        <f t="shared" ref="H6:H18" si="5">I5</f>
        <v>4.9887111614648392</v>
      </c>
      <c r="I6" s="19">
        <f t="shared" si="0"/>
        <v>5.7031693242062085</v>
      </c>
      <c r="J6" s="19">
        <f t="shared" ref="J6:J15" si="6">COUNTIFS($B$3:$B$2160,"&gt;"&amp;H6,$B$3:$B$2160,"&lt;="&amp;I6)</f>
        <v>22</v>
      </c>
      <c r="K6" s="19">
        <f t="shared" si="1"/>
        <v>6.6045119884662815E-3</v>
      </c>
      <c r="L6" s="19">
        <f t="shared" si="2"/>
        <v>1.7296720467342708E-2</v>
      </c>
      <c r="M6" s="19">
        <f t="shared" si="3"/>
        <v>23.073785897415327</v>
      </c>
      <c r="N6" s="19">
        <f t="shared" si="4"/>
        <v>4.9970826574116611E-2</v>
      </c>
    </row>
    <row r="7" spans="2:16" x14ac:dyDescent="0.25">
      <c r="B7" s="19">
        <v>9.7507665148746643</v>
      </c>
      <c r="D7" s="19" t="s">
        <v>66</v>
      </c>
      <c r="E7" s="19">
        <f>ROUND(E6,0)</f>
        <v>15</v>
      </c>
      <c r="G7" s="19">
        <v>4</v>
      </c>
      <c r="H7" s="19">
        <f t="shared" si="5"/>
        <v>5.7031693242062085</v>
      </c>
      <c r="I7" s="19">
        <f t="shared" si="0"/>
        <v>6.4176274869475778</v>
      </c>
      <c r="J7" s="19">
        <f t="shared" si="6"/>
        <v>52</v>
      </c>
      <c r="K7" s="19">
        <f t="shared" si="1"/>
        <v>1.7296720467342708E-2</v>
      </c>
      <c r="L7" s="19">
        <f t="shared" si="2"/>
        <v>4.014728740343293E-2</v>
      </c>
      <c r="M7" s="19">
        <f t="shared" si="3"/>
        <v>49.311523448082696</v>
      </c>
      <c r="N7" s="19">
        <f t="shared" si="4"/>
        <v>0.14657641185673387</v>
      </c>
    </row>
    <row r="8" spans="2:16" x14ac:dyDescent="0.25">
      <c r="B8" s="19">
        <v>10.236881400946874</v>
      </c>
      <c r="G8" s="19">
        <v>5</v>
      </c>
      <c r="H8" s="19">
        <f t="shared" si="5"/>
        <v>6.4176274869475778</v>
      </c>
      <c r="I8" s="19">
        <f t="shared" si="0"/>
        <v>7.1320856496889471</v>
      </c>
      <c r="J8" s="19">
        <f t="shared" si="6"/>
        <v>95</v>
      </c>
      <c r="K8" s="19">
        <f t="shared" si="1"/>
        <v>4.014728740343293E-2</v>
      </c>
      <c r="L8" s="19">
        <f t="shared" si="2"/>
        <v>8.4172215720953791E-2</v>
      </c>
      <c r="M8" s="19">
        <f t="shared" si="3"/>
        <v>95.005795309210015</v>
      </c>
      <c r="N8" s="19">
        <f t="shared" si="4"/>
        <v>3.5351115929691E-7</v>
      </c>
      <c r="P8" s="18">
        <f>SUM(N4:N29)</f>
        <v>5.8353265538922106</v>
      </c>
    </row>
    <row r="9" spans="2:16" x14ac:dyDescent="0.25">
      <c r="B9" s="19">
        <v>7.5391138393332504</v>
      </c>
      <c r="D9" s="84" t="s">
        <v>78</v>
      </c>
      <c r="E9" s="85"/>
      <c r="G9" s="19">
        <v>6</v>
      </c>
      <c r="H9" s="19">
        <f t="shared" si="5"/>
        <v>7.1320856496889471</v>
      </c>
      <c r="I9" s="19">
        <f t="shared" si="0"/>
        <v>7.8465438124303164</v>
      </c>
      <c r="J9" s="19">
        <f t="shared" si="6"/>
        <v>165</v>
      </c>
      <c r="K9" s="19">
        <f t="shared" si="1"/>
        <v>8.4172215720953791E-2</v>
      </c>
      <c r="L9" s="19">
        <f t="shared" si="2"/>
        <v>0.1608809633088247</v>
      </c>
      <c r="M9" s="19">
        <f t="shared" si="3"/>
        <v>165.53747729462543</v>
      </c>
      <c r="N9" s="19">
        <f t="shared" si="4"/>
        <v>1.7451144415093318E-3</v>
      </c>
      <c r="P9" s="18">
        <f>_xlfn.CHISQ.DIST.RT(P8,12)</f>
        <v>0.9241543649537578</v>
      </c>
    </row>
    <row r="10" spans="2:16" x14ac:dyDescent="0.25">
      <c r="B10" s="19">
        <v>9.6330724471419558</v>
      </c>
      <c r="D10" s="19" t="s">
        <v>67</v>
      </c>
      <c r="E10" s="19">
        <f>MIN(B3:B2160)</f>
        <v>3.5597948359821006</v>
      </c>
      <c r="G10" s="19">
        <v>7</v>
      </c>
      <c r="H10" s="19">
        <f t="shared" si="5"/>
        <v>7.8465438124303164</v>
      </c>
      <c r="I10" s="19">
        <f t="shared" si="0"/>
        <v>8.5610019751716848</v>
      </c>
      <c r="J10" s="19">
        <f t="shared" si="6"/>
        <v>268</v>
      </c>
      <c r="K10" s="19">
        <f t="shared" si="1"/>
        <v>0.1608809633088247</v>
      </c>
      <c r="L10" s="19">
        <f t="shared" si="2"/>
        <v>0.28068468357507892</v>
      </c>
      <c r="M10" s="19">
        <f t="shared" si="3"/>
        <v>258.53642833457661</v>
      </c>
      <c r="N10" s="19">
        <f t="shared" si="4"/>
        <v>0.34640839298168163</v>
      </c>
    </row>
    <row r="11" spans="2:16" x14ac:dyDescent="0.25">
      <c r="B11" s="19">
        <v>10.40611357481966</v>
      </c>
      <c r="D11" s="19" t="s">
        <v>68</v>
      </c>
      <c r="E11" s="19">
        <f>MAX(B3:B2160)</f>
        <v>14.276667277102637</v>
      </c>
      <c r="G11" s="19">
        <v>8</v>
      </c>
      <c r="H11" s="19">
        <f t="shared" si="5"/>
        <v>8.5610019751716848</v>
      </c>
      <c r="I11" s="19">
        <f t="shared" si="0"/>
        <v>9.2754601379130541</v>
      </c>
      <c r="J11" s="19">
        <f t="shared" si="6"/>
        <v>358</v>
      </c>
      <c r="K11" s="19">
        <f t="shared" si="1"/>
        <v>0.28068468357507892</v>
      </c>
      <c r="L11" s="19">
        <f t="shared" si="2"/>
        <v>0.4447312667823255</v>
      </c>
      <c r="M11" s="19">
        <f t="shared" si="3"/>
        <v>354.01252656123813</v>
      </c>
      <c r="N11" s="19">
        <f t="shared" si="4"/>
        <v>4.4913507946394579E-2</v>
      </c>
    </row>
    <row r="12" spans="2:16" x14ac:dyDescent="0.25">
      <c r="B12" s="19">
        <v>9.5280178867128029</v>
      </c>
      <c r="D12" s="19" t="s">
        <v>69</v>
      </c>
      <c r="E12" s="19">
        <f>(E11-E10)/E7</f>
        <v>0.71445816274136908</v>
      </c>
      <c r="G12" s="19">
        <v>9</v>
      </c>
      <c r="H12" s="19">
        <f t="shared" si="5"/>
        <v>9.2754601379130541</v>
      </c>
      <c r="I12" s="19">
        <f t="shared" si="0"/>
        <v>9.9899183006544234</v>
      </c>
      <c r="J12" s="19">
        <f t="shared" si="6"/>
        <v>397</v>
      </c>
      <c r="K12" s="19">
        <f t="shared" si="1"/>
        <v>0.4447312667823255</v>
      </c>
      <c r="L12" s="19">
        <f t="shared" si="2"/>
        <v>0.63441722716397098</v>
      </c>
      <c r="M12" s="19">
        <f t="shared" si="3"/>
        <v>409.34230250359093</v>
      </c>
      <c r="N12" s="19">
        <f t="shared" si="4"/>
        <v>0.37213947876498932</v>
      </c>
    </row>
    <row r="13" spans="2:16" x14ac:dyDescent="0.25">
      <c r="B13" s="19">
        <v>9.8124280338667074</v>
      </c>
      <c r="G13" s="19">
        <v>10</v>
      </c>
      <c r="H13" s="19">
        <f t="shared" si="5"/>
        <v>9.9899183006544234</v>
      </c>
      <c r="I13" s="19">
        <f t="shared" si="0"/>
        <v>10.704376463395793</v>
      </c>
      <c r="J13" s="19">
        <f t="shared" si="6"/>
        <v>374</v>
      </c>
      <c r="K13" s="19">
        <f t="shared" si="1"/>
        <v>0.63441722716397098</v>
      </c>
      <c r="L13" s="19">
        <f t="shared" si="2"/>
        <v>0.80957325074839148</v>
      </c>
      <c r="M13" s="19">
        <f t="shared" si="3"/>
        <v>377.98669889517947</v>
      </c>
      <c r="N13" s="19">
        <f t="shared" si="4"/>
        <v>4.2048485111463592E-2</v>
      </c>
    </row>
    <row r="14" spans="2:16" x14ac:dyDescent="0.25">
      <c r="B14" s="19">
        <v>9.7322835740900295</v>
      </c>
      <c r="D14" s="84" t="s">
        <v>77</v>
      </c>
      <c r="E14" s="85"/>
      <c r="G14" s="19">
        <v>11</v>
      </c>
      <c r="H14" s="19">
        <f t="shared" si="5"/>
        <v>10.704376463395793</v>
      </c>
      <c r="I14" s="19">
        <f t="shared" si="0"/>
        <v>11.418834626137162</v>
      </c>
      <c r="J14" s="19">
        <f t="shared" si="6"/>
        <v>262</v>
      </c>
      <c r="K14" s="19">
        <f t="shared" si="1"/>
        <v>0.80957325074839148</v>
      </c>
      <c r="L14" s="19">
        <f t="shared" si="2"/>
        <v>0.92910769233022883</v>
      </c>
      <c r="M14" s="19">
        <f t="shared" si="3"/>
        <v>257.95532493360497</v>
      </c>
      <c r="N14" s="19">
        <f t="shared" si="4"/>
        <v>6.3419494817284261E-2</v>
      </c>
    </row>
    <row r="15" spans="2:16" x14ac:dyDescent="0.25">
      <c r="B15" s="19">
        <v>10.508409003661354</v>
      </c>
      <c r="D15" s="19" t="s">
        <v>18</v>
      </c>
      <c r="E15" s="19">
        <v>7.2335000000000003</v>
      </c>
      <c r="G15" s="19">
        <v>12</v>
      </c>
      <c r="H15" s="19">
        <f t="shared" si="5"/>
        <v>11.418834626137162</v>
      </c>
      <c r="I15" s="19">
        <f t="shared" si="0"/>
        <v>12.133292788878531</v>
      </c>
      <c r="J15" s="19">
        <f t="shared" si="6"/>
        <v>112</v>
      </c>
      <c r="K15" s="19">
        <f t="shared" si="1"/>
        <v>0.92910769233022883</v>
      </c>
      <c r="L15" s="19">
        <f t="shared" si="2"/>
        <v>0.98351413466276238</v>
      </c>
      <c r="M15" s="19">
        <f t="shared" si="3"/>
        <v>117.40910255360741</v>
      </c>
      <c r="N15" s="19">
        <f t="shared" si="4"/>
        <v>0.2492003583971118</v>
      </c>
    </row>
    <row r="16" spans="2:16" x14ac:dyDescent="0.25">
      <c r="B16" s="19">
        <v>12.674454421189335</v>
      </c>
      <c r="D16" s="19" t="s">
        <v>20</v>
      </c>
      <c r="E16" s="19">
        <v>9.9812999999999992</v>
      </c>
      <c r="G16" s="19">
        <v>13</v>
      </c>
      <c r="H16" s="19">
        <f t="shared" si="5"/>
        <v>12.133292788878531</v>
      </c>
      <c r="I16" s="19">
        <f t="shared" si="0"/>
        <v>12.847750951619901</v>
      </c>
      <c r="J16" s="19">
        <f t="shared" ref="J16:J18" si="7">COUNTIFS($B$3:$B$2160,"&gt;"&amp;H16,$B$3:$B$2160,"&lt;="&amp;I16)</f>
        <v>36</v>
      </c>
      <c r="K16" s="19">
        <f t="shared" si="1"/>
        <v>0.98351413466276238</v>
      </c>
      <c r="L16" s="19">
        <f t="shared" si="2"/>
        <v>0.99799045632372829</v>
      </c>
      <c r="M16" s="19">
        <f>(L16-K16)*$E$3</f>
        <v>31.239902144364429</v>
      </c>
      <c r="N16" s="19">
        <f t="shared" ref="N16:N18" si="8">((J16-M16)^2)/M16</f>
        <v>0.7253073806223137</v>
      </c>
    </row>
    <row r="17" spans="2:14" x14ac:dyDescent="0.25">
      <c r="B17" s="19">
        <v>10.354369167663322</v>
      </c>
      <c r="G17" s="19">
        <v>14</v>
      </c>
      <c r="H17" s="19">
        <f t="shared" si="5"/>
        <v>12.847750951619901</v>
      </c>
      <c r="I17" s="19">
        <f t="shared" si="0"/>
        <v>13.56220911436127</v>
      </c>
      <c r="J17" s="19">
        <f t="shared" si="7"/>
        <v>5</v>
      </c>
      <c r="K17" s="19">
        <f t="shared" si="1"/>
        <v>0.99799045632372829</v>
      </c>
      <c r="L17" s="19">
        <f t="shared" si="2"/>
        <v>0.9998974619922073</v>
      </c>
      <c r="M17" s="19">
        <f>(L17-K17)*$E$3</f>
        <v>4.1153182325777067</v>
      </c>
      <c r="N17" s="19">
        <f t="shared" si="8"/>
        <v>0.19018257771992464</v>
      </c>
    </row>
    <row r="18" spans="2:14" x14ac:dyDescent="0.25">
      <c r="B18" s="19">
        <v>5.5826538506226839</v>
      </c>
      <c r="G18" s="19">
        <v>15</v>
      </c>
      <c r="H18" s="19">
        <f t="shared" si="5"/>
        <v>13.56220911436127</v>
      </c>
      <c r="I18" s="19">
        <f t="shared" si="0"/>
        <v>14.276667277102639</v>
      </c>
      <c r="J18" s="19">
        <f t="shared" si="7"/>
        <v>1</v>
      </c>
      <c r="K18" s="19">
        <f t="shared" si="1"/>
        <v>0.9998974619922073</v>
      </c>
      <c r="L18" s="19">
        <f t="shared" si="2"/>
        <v>0.99999835205995946</v>
      </c>
      <c r="M18" s="19">
        <f>(L18-K18)*$E$3</f>
        <v>0.21772076620915559</v>
      </c>
      <c r="N18" s="19">
        <f t="shared" si="8"/>
        <v>2.8107599025832219</v>
      </c>
    </row>
    <row r="19" spans="2:14" x14ac:dyDescent="0.25">
      <c r="B19" s="19">
        <v>12.487152674692707</v>
      </c>
    </row>
    <row r="20" spans="2:14" x14ac:dyDescent="0.25">
      <c r="B20" s="19">
        <v>11.925294245954188</v>
      </c>
    </row>
    <row r="21" spans="2:14" x14ac:dyDescent="0.25">
      <c r="B21" s="19">
        <v>9.8961463299246315</v>
      </c>
    </row>
    <row r="22" spans="2:14" x14ac:dyDescent="0.25">
      <c r="B22" s="19">
        <v>7.9207555029934209</v>
      </c>
    </row>
    <row r="23" spans="2:14" x14ac:dyDescent="0.25">
      <c r="B23" s="19">
        <v>13.514993033788405</v>
      </c>
    </row>
    <row r="24" spans="2:14" x14ac:dyDescent="0.25">
      <c r="B24" s="19">
        <v>6.1306223376041284</v>
      </c>
    </row>
    <row r="25" spans="2:14" x14ac:dyDescent="0.25">
      <c r="B25" s="19">
        <v>9.678491116699421</v>
      </c>
      <c r="E25" s="18" t="s">
        <v>73</v>
      </c>
    </row>
    <row r="26" spans="2:14" x14ac:dyDescent="0.25">
      <c r="B26" s="19">
        <v>9.8399216251467951</v>
      </c>
    </row>
    <row r="27" spans="2:14" x14ac:dyDescent="0.25">
      <c r="B27" s="19">
        <v>10.644197840613392</v>
      </c>
    </row>
    <row r="28" spans="2:14" x14ac:dyDescent="0.25">
      <c r="B28" s="19">
        <v>9.2104223982113922</v>
      </c>
    </row>
    <row r="29" spans="2:14" x14ac:dyDescent="0.25">
      <c r="B29" s="19">
        <v>11.113659809654987</v>
      </c>
    </row>
    <row r="30" spans="2:14" x14ac:dyDescent="0.25">
      <c r="B30" s="19">
        <v>10.481181688419563</v>
      </c>
    </row>
    <row r="31" spans="2:14" x14ac:dyDescent="0.25">
      <c r="B31" s="19">
        <v>6.8283335349282881</v>
      </c>
    </row>
    <row r="32" spans="2:14" x14ac:dyDescent="0.25">
      <c r="B32" s="19">
        <v>9.141554467370991</v>
      </c>
    </row>
    <row r="33" spans="2:2" x14ac:dyDescent="0.25">
      <c r="B33" s="19">
        <v>9.3490429670989208</v>
      </c>
    </row>
    <row r="34" spans="2:2" x14ac:dyDescent="0.25">
      <c r="B34" s="19">
        <v>9.7929770027943697</v>
      </c>
    </row>
    <row r="35" spans="2:2" x14ac:dyDescent="0.25">
      <c r="B35" s="19">
        <v>8.4361003437669986</v>
      </c>
    </row>
    <row r="36" spans="2:2" x14ac:dyDescent="0.25">
      <c r="B36" s="19">
        <v>8.5695998646930054</v>
      </c>
    </row>
    <row r="37" spans="2:2" x14ac:dyDescent="0.25">
      <c r="B37" s="19">
        <v>11.814771153992574</v>
      </c>
    </row>
    <row r="38" spans="2:2" x14ac:dyDescent="0.25">
      <c r="B38" s="19">
        <v>12.272925206982134</v>
      </c>
    </row>
    <row r="39" spans="2:2" x14ac:dyDescent="0.25">
      <c r="B39" s="19">
        <v>10.981958613828422</v>
      </c>
    </row>
    <row r="40" spans="2:2" x14ac:dyDescent="0.25">
      <c r="B40" s="19">
        <v>7.178615008575294</v>
      </c>
    </row>
    <row r="41" spans="2:2" x14ac:dyDescent="0.25">
      <c r="B41" s="19">
        <v>9.7583879317243039</v>
      </c>
    </row>
    <row r="42" spans="2:2" x14ac:dyDescent="0.25">
      <c r="B42" s="19">
        <v>7.3695628307142016</v>
      </c>
    </row>
    <row r="43" spans="2:2" x14ac:dyDescent="0.25">
      <c r="B43" s="19">
        <v>6.618017359686851</v>
      </c>
    </row>
    <row r="44" spans="2:2" x14ac:dyDescent="0.25">
      <c r="B44" s="19">
        <v>9.0242350497978308</v>
      </c>
    </row>
    <row r="45" spans="2:2" x14ac:dyDescent="0.25">
      <c r="B45" s="19">
        <v>8.027288741591887</v>
      </c>
    </row>
    <row r="46" spans="2:2" x14ac:dyDescent="0.25">
      <c r="B46" s="19">
        <v>11.65511817707895</v>
      </c>
    </row>
    <row r="47" spans="2:2" x14ac:dyDescent="0.25">
      <c r="B47" s="19">
        <v>9.4571657463028167</v>
      </c>
    </row>
    <row r="48" spans="2:2" x14ac:dyDescent="0.25">
      <c r="B48" s="19">
        <v>9.6591930750499575</v>
      </c>
    </row>
    <row r="49" spans="2:14" x14ac:dyDescent="0.25">
      <c r="B49" s="19">
        <v>8.7512795980677911</v>
      </c>
    </row>
    <row r="50" spans="2:14" x14ac:dyDescent="0.25">
      <c r="B50" s="19">
        <v>10.159320863795863</v>
      </c>
    </row>
    <row r="51" spans="2:14" x14ac:dyDescent="0.25">
      <c r="B51" s="19">
        <v>9.8700638523506843</v>
      </c>
      <c r="I51" s="18">
        <v>12.64583886214951</v>
      </c>
    </row>
    <row r="52" spans="2:14" x14ac:dyDescent="0.25">
      <c r="B52" s="19">
        <v>9.2697631358887325</v>
      </c>
      <c r="G52" s="18">
        <v>40</v>
      </c>
      <c r="H52" s="18">
        <f t="shared" ref="H52:H54" si="9">I51</f>
        <v>12.64583886214951</v>
      </c>
      <c r="I52" s="18">
        <f>H52+$E$12</f>
        <v>13.36029702489088</v>
      </c>
      <c r="J52" s="18">
        <f t="shared" ref="J52:J53" si="10">COUNTIFS($B$3:$B$2160,"&gt;"&amp;H52,$B$3:$B$2160,"&lt;="&amp;I52)</f>
        <v>6</v>
      </c>
      <c r="K52" s="18">
        <f t="shared" ref="K52:L55" si="11">_xlfn.WEIBULL.DIST(H52,$E$15,$E$16,TRUE)</f>
        <v>0.99606387480407121</v>
      </c>
      <c r="L52" s="18">
        <f t="shared" si="11"/>
        <v>0.99973633442466958</v>
      </c>
      <c r="M52" s="18">
        <f t="shared" ref="M52:M53" si="12">(L52-K52)*$E$3</f>
        <v>7.9251678612512766</v>
      </c>
      <c r="N52" s="18">
        <f>((J52-M52)^2)/M52</f>
        <v>0.46765839650109875</v>
      </c>
    </row>
    <row r="53" spans="2:14" x14ac:dyDescent="0.25">
      <c r="B53" s="19">
        <v>9.5860152643259227</v>
      </c>
      <c r="G53" s="18">
        <v>41</v>
      </c>
      <c r="H53" s="18">
        <f t="shared" si="9"/>
        <v>13.36029702489088</v>
      </c>
      <c r="I53" s="18">
        <f>H53+$E$12</f>
        <v>14.074755187632249</v>
      </c>
      <c r="J53" s="18">
        <f t="shared" si="10"/>
        <v>2</v>
      </c>
      <c r="K53" s="18">
        <f t="shared" si="11"/>
        <v>0.99973633442466958</v>
      </c>
      <c r="L53" s="18">
        <f t="shared" si="11"/>
        <v>0.99999393102656986</v>
      </c>
      <c r="M53" s="18">
        <f t="shared" si="12"/>
        <v>0.55589346690080088</v>
      </c>
      <c r="N53" s="18">
        <f t="shared" ref="N53" si="13">((J53-M53)^2)/M53</f>
        <v>3.7515167979333985</v>
      </c>
    </row>
    <row r="54" spans="2:14" x14ac:dyDescent="0.25">
      <c r="B54" s="19">
        <v>7.1407463912424927</v>
      </c>
      <c r="G54" s="18">
        <v>42</v>
      </c>
      <c r="H54" s="18">
        <f t="shared" si="9"/>
        <v>14.074755187632249</v>
      </c>
      <c r="I54" s="18">
        <v>13.577740813551294</v>
      </c>
      <c r="J54" s="18">
        <f t="shared" ref="J54:J55" si="14">COUNTIFS($B$3:$B$2160,"&gt;"&amp;H54,$B$3:$B$2160,"&lt;="&amp;I54)</f>
        <v>0</v>
      </c>
      <c r="K54" s="18">
        <f t="shared" si="11"/>
        <v>0.99999393102656986</v>
      </c>
      <c r="L54" s="18">
        <f t="shared" si="11"/>
        <v>0.99990500054985598</v>
      </c>
      <c r="M54" s="18">
        <f t="shared" ref="M54:M55" si="15">(L54-K54)*$E$3</f>
        <v>-0.19191196874854799</v>
      </c>
      <c r="N54" s="18">
        <f t="shared" ref="N54:N55" si="16">((J54-M54)^2)/M54</f>
        <v>-0.19191196874854799</v>
      </c>
    </row>
    <row r="55" spans="2:14" x14ac:dyDescent="0.25">
      <c r="B55" s="19">
        <v>9.0133373819351466</v>
      </c>
      <c r="G55" s="18">
        <v>43</v>
      </c>
      <c r="H55" s="18">
        <f>I54</f>
        <v>13.577740813551294</v>
      </c>
      <c r="I55" s="18">
        <v>14.276667277102632</v>
      </c>
      <c r="J55" s="18">
        <f t="shared" si="14"/>
        <v>1</v>
      </c>
      <c r="K55" s="18">
        <f t="shared" si="11"/>
        <v>0.99990500054985598</v>
      </c>
      <c r="L55" s="18">
        <f t="shared" si="11"/>
        <v>0.99999835205995946</v>
      </c>
      <c r="M55" s="18">
        <f t="shared" si="15"/>
        <v>0.20145255880330715</v>
      </c>
      <c r="N55" s="18">
        <f t="shared" si="16"/>
        <v>3.1654004279210834</v>
      </c>
    </row>
    <row r="56" spans="2:14" x14ac:dyDescent="0.25">
      <c r="B56" s="19">
        <v>8.871735556111922</v>
      </c>
    </row>
    <row r="57" spans="2:14" x14ac:dyDescent="0.25">
      <c r="B57" s="19">
        <v>8.2869065416499748</v>
      </c>
    </row>
    <row r="58" spans="2:14" x14ac:dyDescent="0.25">
      <c r="B58" s="19">
        <v>11.572517689100824</v>
      </c>
    </row>
    <row r="59" spans="2:14" x14ac:dyDescent="0.25">
      <c r="B59" s="19">
        <v>9.2772950787675406</v>
      </c>
    </row>
    <row r="60" spans="2:14" x14ac:dyDescent="0.25">
      <c r="B60" s="19">
        <v>8.933947927396277</v>
      </c>
    </row>
    <row r="61" spans="2:14" x14ac:dyDescent="0.25">
      <c r="B61" s="19">
        <v>9.9805227596250194</v>
      </c>
    </row>
    <row r="62" spans="2:14" x14ac:dyDescent="0.25">
      <c r="B62" s="19">
        <v>9.5521438767171674</v>
      </c>
    </row>
    <row r="63" spans="2:14" x14ac:dyDescent="0.25">
      <c r="B63" s="19">
        <v>10.912121140912731</v>
      </c>
    </row>
    <row r="64" spans="2:14" x14ac:dyDescent="0.25">
      <c r="B64" s="19">
        <v>8.2897635835342349</v>
      </c>
    </row>
    <row r="65" spans="2:2" x14ac:dyDescent="0.25">
      <c r="B65" s="19">
        <v>9.7084036913401643</v>
      </c>
    </row>
    <row r="66" spans="2:2" x14ac:dyDescent="0.25">
      <c r="B66" s="19">
        <v>8.9150557374241135</v>
      </c>
    </row>
    <row r="67" spans="2:2" x14ac:dyDescent="0.25">
      <c r="B67" s="19">
        <v>7.56064626363721</v>
      </c>
    </row>
    <row r="68" spans="2:2" x14ac:dyDescent="0.25">
      <c r="B68" s="19">
        <v>10.890564297006618</v>
      </c>
    </row>
    <row r="69" spans="2:2" x14ac:dyDescent="0.25">
      <c r="B69" s="19">
        <v>9.9527828824750326</v>
      </c>
    </row>
    <row r="70" spans="2:2" x14ac:dyDescent="0.25">
      <c r="B70" s="19">
        <v>10.066495912453943</v>
      </c>
    </row>
    <row r="71" spans="2:2" x14ac:dyDescent="0.25">
      <c r="B71" s="19">
        <v>8.7802160562960925</v>
      </c>
    </row>
    <row r="72" spans="2:2" x14ac:dyDescent="0.25">
      <c r="B72" s="19">
        <v>11.738949819314684</v>
      </c>
    </row>
    <row r="73" spans="2:2" x14ac:dyDescent="0.25">
      <c r="B73" s="19">
        <v>9.8038832305223895</v>
      </c>
    </row>
    <row r="74" spans="2:2" x14ac:dyDescent="0.25">
      <c r="B74" s="19">
        <v>8.7555043833781365</v>
      </c>
    </row>
    <row r="75" spans="2:2" x14ac:dyDescent="0.25">
      <c r="B75" s="19">
        <v>8.8762172622634807</v>
      </c>
    </row>
    <row r="76" spans="2:2" x14ac:dyDescent="0.25">
      <c r="B76" s="19">
        <v>8.0743390023757708</v>
      </c>
    </row>
    <row r="77" spans="2:2" x14ac:dyDescent="0.25">
      <c r="B77" s="19">
        <v>8.3336517913406709</v>
      </c>
    </row>
    <row r="78" spans="2:2" x14ac:dyDescent="0.25">
      <c r="B78" s="19">
        <v>5.4891082180418955</v>
      </c>
    </row>
    <row r="79" spans="2:2" x14ac:dyDescent="0.25">
      <c r="B79" s="19">
        <v>5.5092745911510379</v>
      </c>
    </row>
    <row r="80" spans="2:2" x14ac:dyDescent="0.25">
      <c r="B80" s="19">
        <v>10.498570078968278</v>
      </c>
    </row>
    <row r="81" spans="2:2" x14ac:dyDescent="0.25">
      <c r="B81" s="19">
        <v>5.3758113485071446</v>
      </c>
    </row>
    <row r="82" spans="2:2" x14ac:dyDescent="0.25">
      <c r="B82" s="19">
        <v>9.208981680322804</v>
      </c>
    </row>
    <row r="83" spans="2:2" x14ac:dyDescent="0.25">
      <c r="B83" s="19">
        <v>9.4782659354659948</v>
      </c>
    </row>
    <row r="84" spans="2:2" x14ac:dyDescent="0.25">
      <c r="B84" s="19">
        <v>8.8798778049683058</v>
      </c>
    </row>
    <row r="85" spans="2:2" x14ac:dyDescent="0.25">
      <c r="B85" s="19">
        <v>9.3713888029899959</v>
      </c>
    </row>
    <row r="86" spans="2:2" x14ac:dyDescent="0.25">
      <c r="B86" s="19">
        <v>10.10413286550177</v>
      </c>
    </row>
    <row r="87" spans="2:2" x14ac:dyDescent="0.25">
      <c r="B87" s="19">
        <v>11.54904985292065</v>
      </c>
    </row>
    <row r="88" spans="2:2" x14ac:dyDescent="0.25">
      <c r="B88" s="19">
        <v>7.568458760829686</v>
      </c>
    </row>
    <row r="89" spans="2:2" x14ac:dyDescent="0.25">
      <c r="B89" s="19">
        <v>10.246573866759018</v>
      </c>
    </row>
    <row r="90" spans="2:2" x14ac:dyDescent="0.25">
      <c r="B90" s="19">
        <v>8.9753345144527401</v>
      </c>
    </row>
    <row r="91" spans="2:2" x14ac:dyDescent="0.25">
      <c r="B91" s="19">
        <v>9.5068987460317427</v>
      </c>
    </row>
    <row r="92" spans="2:2" x14ac:dyDescent="0.25">
      <c r="B92" s="19">
        <v>10.338786544161787</v>
      </c>
    </row>
    <row r="93" spans="2:2" x14ac:dyDescent="0.25">
      <c r="B93" s="19">
        <v>7.7742602209208691</v>
      </c>
    </row>
    <row r="94" spans="2:2" x14ac:dyDescent="0.25">
      <c r="B94" s="19">
        <v>11.270139336371312</v>
      </c>
    </row>
    <row r="95" spans="2:2" x14ac:dyDescent="0.25">
      <c r="B95" s="19">
        <v>11.683206218811105</v>
      </c>
    </row>
    <row r="96" spans="2:2" x14ac:dyDescent="0.25">
      <c r="B96" s="19">
        <v>11.148491904282816</v>
      </c>
    </row>
    <row r="97" spans="2:2" x14ac:dyDescent="0.25">
      <c r="B97" s="19">
        <v>9.3593237887474672</v>
      </c>
    </row>
    <row r="98" spans="2:2" x14ac:dyDescent="0.25">
      <c r="B98" s="19">
        <v>8.054742002546817</v>
      </c>
    </row>
    <row r="99" spans="2:2" x14ac:dyDescent="0.25">
      <c r="B99" s="19">
        <v>10.34640854868401</v>
      </c>
    </row>
    <row r="100" spans="2:2" x14ac:dyDescent="0.25">
      <c r="B100" s="19">
        <v>9.8168815522084092</v>
      </c>
    </row>
    <row r="101" spans="2:2" x14ac:dyDescent="0.25">
      <c r="B101" s="19">
        <v>7.9539097367454499</v>
      </c>
    </row>
    <row r="102" spans="2:2" x14ac:dyDescent="0.25">
      <c r="B102" s="19">
        <v>7.5130600957796991</v>
      </c>
    </row>
    <row r="103" spans="2:2" x14ac:dyDescent="0.25">
      <c r="B103" s="19">
        <v>5.9461312030530369</v>
      </c>
    </row>
    <row r="104" spans="2:2" x14ac:dyDescent="0.25">
      <c r="B104" s="19">
        <v>9.9767874420165494</v>
      </c>
    </row>
    <row r="105" spans="2:2" x14ac:dyDescent="0.25">
      <c r="B105" s="19">
        <v>9.4519788766456276</v>
      </c>
    </row>
    <row r="106" spans="2:2" x14ac:dyDescent="0.25">
      <c r="B106" s="19">
        <v>9.3780547492300137</v>
      </c>
    </row>
    <row r="107" spans="2:2" x14ac:dyDescent="0.25">
      <c r="B107" s="19">
        <v>8.2854487707904294</v>
      </c>
    </row>
    <row r="108" spans="2:2" x14ac:dyDescent="0.25">
      <c r="B108" s="19">
        <v>10.906996033157142</v>
      </c>
    </row>
    <row r="109" spans="2:2" x14ac:dyDescent="0.25">
      <c r="B109" s="19">
        <v>5.3915788094217456</v>
      </c>
    </row>
    <row r="110" spans="2:2" x14ac:dyDescent="0.25">
      <c r="B110" s="19">
        <v>11.878139286810782</v>
      </c>
    </row>
    <row r="111" spans="2:2" x14ac:dyDescent="0.25">
      <c r="B111" s="19">
        <v>8.659979320536074</v>
      </c>
    </row>
    <row r="112" spans="2:2" x14ac:dyDescent="0.25">
      <c r="B112" s="19">
        <v>6.7142572473578266</v>
      </c>
    </row>
    <row r="113" spans="2:2" x14ac:dyDescent="0.25">
      <c r="B113" s="19">
        <v>6.7153774215357629</v>
      </c>
    </row>
    <row r="114" spans="2:2" x14ac:dyDescent="0.25">
      <c r="B114" s="19">
        <v>11.332624333501416</v>
      </c>
    </row>
    <row r="115" spans="2:2" x14ac:dyDescent="0.25">
      <c r="B115" s="19">
        <v>7.6987050211955381</v>
      </c>
    </row>
    <row r="116" spans="2:2" x14ac:dyDescent="0.25">
      <c r="B116" s="19">
        <v>10.782342180692623</v>
      </c>
    </row>
    <row r="117" spans="2:2" x14ac:dyDescent="0.25">
      <c r="B117" s="19">
        <v>11.410382804081705</v>
      </c>
    </row>
    <row r="118" spans="2:2" x14ac:dyDescent="0.25">
      <c r="B118" s="19">
        <v>6.762712943938233</v>
      </c>
    </row>
    <row r="119" spans="2:2" x14ac:dyDescent="0.25">
      <c r="B119" s="19">
        <v>9.8141188440971376</v>
      </c>
    </row>
    <row r="120" spans="2:2" x14ac:dyDescent="0.25">
      <c r="B120" s="19">
        <v>8.7380607768835503</v>
      </c>
    </row>
    <row r="121" spans="2:2" x14ac:dyDescent="0.25">
      <c r="B121" s="19">
        <v>9.912451147880363</v>
      </c>
    </row>
    <row r="122" spans="2:2" x14ac:dyDescent="0.25">
      <c r="B122" s="19">
        <v>9.4944787427727224</v>
      </c>
    </row>
    <row r="123" spans="2:2" x14ac:dyDescent="0.25">
      <c r="B123" s="19">
        <v>11.670827456338417</v>
      </c>
    </row>
    <row r="124" spans="2:2" x14ac:dyDescent="0.25">
      <c r="B124" s="19">
        <v>11.021028755928498</v>
      </c>
    </row>
    <row r="125" spans="2:2" x14ac:dyDescent="0.25">
      <c r="B125" s="19">
        <v>8.6476792649032106</v>
      </c>
    </row>
    <row r="126" spans="2:2" x14ac:dyDescent="0.25">
      <c r="B126" s="19">
        <v>9.0446462142601209</v>
      </c>
    </row>
    <row r="127" spans="2:2" x14ac:dyDescent="0.25">
      <c r="B127" s="19">
        <v>10.083454754219893</v>
      </c>
    </row>
    <row r="128" spans="2:2" x14ac:dyDescent="0.25">
      <c r="B128" s="19">
        <v>7.7147934441863271</v>
      </c>
    </row>
    <row r="129" spans="2:2" x14ac:dyDescent="0.25">
      <c r="B129" s="19">
        <v>8.7848138795779374</v>
      </c>
    </row>
    <row r="130" spans="2:2" x14ac:dyDescent="0.25">
      <c r="B130" s="19">
        <v>10.331406058643417</v>
      </c>
    </row>
    <row r="131" spans="2:2" x14ac:dyDescent="0.25">
      <c r="B131" s="19">
        <v>7.4512588952693379</v>
      </c>
    </row>
    <row r="132" spans="2:2" x14ac:dyDescent="0.25">
      <c r="B132" s="19">
        <v>7.9617117246130009</v>
      </c>
    </row>
    <row r="133" spans="2:2" x14ac:dyDescent="0.25">
      <c r="B133" s="19">
        <v>10.809834784916109</v>
      </c>
    </row>
    <row r="134" spans="2:2" x14ac:dyDescent="0.25">
      <c r="B134" s="19">
        <v>8.3163936165735901</v>
      </c>
    </row>
    <row r="135" spans="2:2" x14ac:dyDescent="0.25">
      <c r="B135" s="19">
        <v>9.3298615223122319</v>
      </c>
    </row>
    <row r="136" spans="2:2" x14ac:dyDescent="0.25">
      <c r="B136" s="19">
        <v>8.1072760764100629</v>
      </c>
    </row>
    <row r="137" spans="2:2" x14ac:dyDescent="0.25">
      <c r="B137" s="19">
        <v>11.97403045790664</v>
      </c>
    </row>
    <row r="138" spans="2:2" x14ac:dyDescent="0.25">
      <c r="B138" s="19">
        <v>9.2514276217034048</v>
      </c>
    </row>
    <row r="139" spans="2:2" x14ac:dyDescent="0.25">
      <c r="B139" s="19">
        <v>8.0903474209057755</v>
      </c>
    </row>
    <row r="140" spans="2:2" x14ac:dyDescent="0.25">
      <c r="B140" s="19">
        <v>10.801363513147649</v>
      </c>
    </row>
    <row r="141" spans="2:2" x14ac:dyDescent="0.25">
      <c r="B141" s="19">
        <v>10.97698974926481</v>
      </c>
    </row>
    <row r="142" spans="2:2" x14ac:dyDescent="0.25">
      <c r="B142" s="19">
        <v>8.638126573544346</v>
      </c>
    </row>
    <row r="143" spans="2:2" x14ac:dyDescent="0.25">
      <c r="B143" s="19">
        <v>7.9286708165576734</v>
      </c>
    </row>
    <row r="144" spans="2:2" x14ac:dyDescent="0.25">
      <c r="B144" s="19">
        <v>9.7573514356922573</v>
      </c>
    </row>
    <row r="145" spans="2:2" x14ac:dyDescent="0.25">
      <c r="B145" s="19">
        <v>8.827995629001709</v>
      </c>
    </row>
    <row r="146" spans="2:2" x14ac:dyDescent="0.25">
      <c r="B146" s="19">
        <v>8.8188112162046401</v>
      </c>
    </row>
    <row r="147" spans="2:2" x14ac:dyDescent="0.25">
      <c r="B147" s="19">
        <v>9.8761262155109417</v>
      </c>
    </row>
    <row r="148" spans="2:2" x14ac:dyDescent="0.25">
      <c r="B148" s="19">
        <v>10.569788679576149</v>
      </c>
    </row>
    <row r="149" spans="2:2" x14ac:dyDescent="0.25">
      <c r="B149" s="19">
        <v>9.4316060089792728</v>
      </c>
    </row>
    <row r="150" spans="2:2" x14ac:dyDescent="0.25">
      <c r="B150" s="19">
        <v>7.988789776029309</v>
      </c>
    </row>
    <row r="151" spans="2:2" x14ac:dyDescent="0.25">
      <c r="B151" s="19">
        <v>12.708688629341145</v>
      </c>
    </row>
    <row r="152" spans="2:2" x14ac:dyDescent="0.25">
      <c r="B152" s="19">
        <v>10.738445029119873</v>
      </c>
    </row>
    <row r="153" spans="2:2" x14ac:dyDescent="0.25">
      <c r="B153" s="19">
        <v>10.303219492076533</v>
      </c>
    </row>
    <row r="154" spans="2:2" x14ac:dyDescent="0.25">
      <c r="B154" s="19">
        <v>9.0897202791156921</v>
      </c>
    </row>
    <row r="155" spans="2:2" x14ac:dyDescent="0.25">
      <c r="B155" s="19">
        <v>9.0928624346532789</v>
      </c>
    </row>
    <row r="156" spans="2:2" x14ac:dyDescent="0.25">
      <c r="B156" s="19">
        <v>7.9246986938754169</v>
      </c>
    </row>
    <row r="157" spans="2:2" x14ac:dyDescent="0.25">
      <c r="B157" s="19">
        <v>8.5866176920974073</v>
      </c>
    </row>
    <row r="158" spans="2:2" x14ac:dyDescent="0.25">
      <c r="B158" s="19">
        <v>8.8930645726095623</v>
      </c>
    </row>
    <row r="159" spans="2:2" x14ac:dyDescent="0.25">
      <c r="B159" s="19">
        <v>6.4415510635561617</v>
      </c>
    </row>
    <row r="160" spans="2:2" x14ac:dyDescent="0.25">
      <c r="B160" s="19">
        <v>10.423801900877439</v>
      </c>
    </row>
    <row r="161" spans="2:2" x14ac:dyDescent="0.25">
      <c r="B161" s="19">
        <v>8.3970612818334818</v>
      </c>
    </row>
    <row r="162" spans="2:2" x14ac:dyDescent="0.25">
      <c r="B162" s="19">
        <v>11.671757345872084</v>
      </c>
    </row>
    <row r="163" spans="2:2" x14ac:dyDescent="0.25">
      <c r="B163" s="19">
        <v>9.0113236251827562</v>
      </c>
    </row>
    <row r="164" spans="2:2" x14ac:dyDescent="0.25">
      <c r="B164" s="19">
        <v>9.1157560388828891</v>
      </c>
    </row>
    <row r="165" spans="2:2" x14ac:dyDescent="0.25">
      <c r="B165" s="19">
        <v>8.6204518291834802</v>
      </c>
    </row>
    <row r="166" spans="2:2" x14ac:dyDescent="0.25">
      <c r="B166" s="19">
        <v>7.8668873097550405</v>
      </c>
    </row>
    <row r="167" spans="2:2" x14ac:dyDescent="0.25">
      <c r="B167" s="19">
        <v>11.860988809032271</v>
      </c>
    </row>
    <row r="168" spans="2:2" x14ac:dyDescent="0.25">
      <c r="B168" s="19">
        <v>10.941119224835225</v>
      </c>
    </row>
    <row r="169" spans="2:2" x14ac:dyDescent="0.25">
      <c r="B169" s="19">
        <v>9.874693723837245</v>
      </c>
    </row>
    <row r="170" spans="2:2" x14ac:dyDescent="0.25">
      <c r="B170" s="19">
        <v>7.4678848252244165</v>
      </c>
    </row>
    <row r="171" spans="2:2" x14ac:dyDescent="0.25">
      <c r="B171" s="19">
        <v>4.0523836651508311</v>
      </c>
    </row>
    <row r="172" spans="2:2" x14ac:dyDescent="0.25">
      <c r="B172" s="19">
        <v>11.619642399170296</v>
      </c>
    </row>
    <row r="173" spans="2:2" x14ac:dyDescent="0.25">
      <c r="B173" s="19">
        <v>7.1834891510020231</v>
      </c>
    </row>
    <row r="174" spans="2:2" x14ac:dyDescent="0.25">
      <c r="B174" s="19">
        <v>9.7784502102207078</v>
      </c>
    </row>
    <row r="175" spans="2:2" x14ac:dyDescent="0.25">
      <c r="B175" s="19">
        <v>9.6739140998756437</v>
      </c>
    </row>
    <row r="176" spans="2:2" x14ac:dyDescent="0.25">
      <c r="B176" s="19">
        <v>10.331107243641469</v>
      </c>
    </row>
    <row r="177" spans="2:2" x14ac:dyDescent="0.25">
      <c r="B177" s="19">
        <v>6.196574855465804</v>
      </c>
    </row>
    <row r="178" spans="2:2" x14ac:dyDescent="0.25">
      <c r="B178" s="19">
        <v>9.5866472216279224</v>
      </c>
    </row>
    <row r="179" spans="2:2" x14ac:dyDescent="0.25">
      <c r="B179" s="19">
        <v>10.449065383688493</v>
      </c>
    </row>
    <row r="180" spans="2:2" x14ac:dyDescent="0.25">
      <c r="B180" s="19">
        <v>8.9178942617772332</v>
      </c>
    </row>
    <row r="181" spans="2:2" x14ac:dyDescent="0.25">
      <c r="B181" s="19">
        <v>11.052409869471969</v>
      </c>
    </row>
    <row r="182" spans="2:2" x14ac:dyDescent="0.25">
      <c r="B182" s="19">
        <v>6.4495842181391918</v>
      </c>
    </row>
    <row r="183" spans="2:2" x14ac:dyDescent="0.25">
      <c r="B183" s="19">
        <v>9.1054052928247415</v>
      </c>
    </row>
    <row r="184" spans="2:2" x14ac:dyDescent="0.25">
      <c r="B184" s="19">
        <v>11.021629008236895</v>
      </c>
    </row>
    <row r="185" spans="2:2" x14ac:dyDescent="0.25">
      <c r="B185" s="19">
        <v>9.7500174914270303</v>
      </c>
    </row>
    <row r="186" spans="2:2" x14ac:dyDescent="0.25">
      <c r="B186" s="19">
        <v>8.3844483139559838</v>
      </c>
    </row>
    <row r="187" spans="2:2" x14ac:dyDescent="0.25">
      <c r="B187" s="19">
        <v>9.3730896367656413</v>
      </c>
    </row>
    <row r="188" spans="2:2" x14ac:dyDescent="0.25">
      <c r="B188" s="19">
        <v>11.75619277456271</v>
      </c>
    </row>
    <row r="189" spans="2:2" x14ac:dyDescent="0.25">
      <c r="B189" s="19">
        <v>9.6815921795538227</v>
      </c>
    </row>
    <row r="190" spans="2:2" x14ac:dyDescent="0.25">
      <c r="B190" s="19">
        <v>11.606338568739252</v>
      </c>
    </row>
    <row r="191" spans="2:2" x14ac:dyDescent="0.25">
      <c r="B191" s="19">
        <v>11.029945460547916</v>
      </c>
    </row>
    <row r="192" spans="2:2" x14ac:dyDescent="0.25">
      <c r="B192" s="19">
        <v>7.8057909254324471</v>
      </c>
    </row>
    <row r="193" spans="2:2" x14ac:dyDescent="0.25">
      <c r="B193" s="19">
        <v>13.454000092504453</v>
      </c>
    </row>
    <row r="194" spans="2:2" x14ac:dyDescent="0.25">
      <c r="B194" s="19">
        <v>4.1608621497354896</v>
      </c>
    </row>
    <row r="195" spans="2:2" x14ac:dyDescent="0.25">
      <c r="B195" s="19">
        <v>8.5246955614712601</v>
      </c>
    </row>
    <row r="196" spans="2:2" x14ac:dyDescent="0.25">
      <c r="B196" s="19">
        <v>10.816657953999417</v>
      </c>
    </row>
    <row r="197" spans="2:2" x14ac:dyDescent="0.25">
      <c r="B197" s="19">
        <v>8.0053868171868316</v>
      </c>
    </row>
    <row r="198" spans="2:2" x14ac:dyDescent="0.25">
      <c r="B198" s="19">
        <v>10.033410151338423</v>
      </c>
    </row>
    <row r="199" spans="2:2" x14ac:dyDescent="0.25">
      <c r="B199" s="19">
        <v>8.7176068482932862</v>
      </c>
    </row>
    <row r="200" spans="2:2" x14ac:dyDescent="0.25">
      <c r="B200" s="19">
        <v>10.882263900977097</v>
      </c>
    </row>
    <row r="201" spans="2:2" x14ac:dyDescent="0.25">
      <c r="B201" s="19">
        <v>10.126948224837696</v>
      </c>
    </row>
    <row r="202" spans="2:2" x14ac:dyDescent="0.25">
      <c r="B202" s="19">
        <v>8.5013902616471118</v>
      </c>
    </row>
    <row r="203" spans="2:2" x14ac:dyDescent="0.25">
      <c r="B203" s="19">
        <v>5.3373921874866674</v>
      </c>
    </row>
    <row r="204" spans="2:2" x14ac:dyDescent="0.25">
      <c r="B204" s="19">
        <v>8.727824244357949</v>
      </c>
    </row>
    <row r="205" spans="2:2" x14ac:dyDescent="0.25">
      <c r="B205" s="19">
        <v>10.357644005488041</v>
      </c>
    </row>
    <row r="206" spans="2:2" x14ac:dyDescent="0.25">
      <c r="B206" s="19">
        <v>10.571603674409403</v>
      </c>
    </row>
    <row r="207" spans="2:2" x14ac:dyDescent="0.25">
      <c r="B207" s="19">
        <v>10.208859199773215</v>
      </c>
    </row>
    <row r="208" spans="2:2" x14ac:dyDescent="0.25">
      <c r="B208" s="19">
        <v>7.3498383062566255</v>
      </c>
    </row>
    <row r="209" spans="2:2" x14ac:dyDescent="0.25">
      <c r="B209" s="19">
        <v>10.170804914332779</v>
      </c>
    </row>
    <row r="210" spans="2:2" x14ac:dyDescent="0.25">
      <c r="B210" s="19">
        <v>7.2281483454792816</v>
      </c>
    </row>
    <row r="211" spans="2:2" x14ac:dyDescent="0.25">
      <c r="B211" s="19">
        <v>11.657409608925455</v>
      </c>
    </row>
    <row r="212" spans="2:2" x14ac:dyDescent="0.25">
      <c r="B212" s="19">
        <v>11.877279694905374</v>
      </c>
    </row>
    <row r="213" spans="2:2" x14ac:dyDescent="0.25">
      <c r="B213" s="19">
        <v>7.8362633066265488</v>
      </c>
    </row>
    <row r="214" spans="2:2" x14ac:dyDescent="0.25">
      <c r="B214" s="19">
        <v>8.6746296079358558</v>
      </c>
    </row>
    <row r="215" spans="2:2" x14ac:dyDescent="0.25">
      <c r="B215" s="19">
        <v>9.2808792424214204</v>
      </c>
    </row>
    <row r="216" spans="2:2" x14ac:dyDescent="0.25">
      <c r="B216" s="19">
        <v>9.9018538994471808</v>
      </c>
    </row>
    <row r="217" spans="2:2" x14ac:dyDescent="0.25">
      <c r="B217" s="19">
        <v>10.53214174001697</v>
      </c>
    </row>
    <row r="218" spans="2:2" x14ac:dyDescent="0.25">
      <c r="B218" s="19">
        <v>10.117986231139968</v>
      </c>
    </row>
    <row r="219" spans="2:2" x14ac:dyDescent="0.25">
      <c r="B219" s="19">
        <v>10.579756924261133</v>
      </c>
    </row>
    <row r="220" spans="2:2" x14ac:dyDescent="0.25">
      <c r="B220" s="19">
        <v>8.8745754817846141</v>
      </c>
    </row>
    <row r="221" spans="2:2" x14ac:dyDescent="0.25">
      <c r="B221" s="19">
        <v>9.9098227655551145</v>
      </c>
    </row>
    <row r="222" spans="2:2" x14ac:dyDescent="0.25">
      <c r="B222" s="19">
        <v>8.0135639479853467</v>
      </c>
    </row>
    <row r="223" spans="2:2" x14ac:dyDescent="0.25">
      <c r="B223" s="19">
        <v>10.378949276393792</v>
      </c>
    </row>
    <row r="224" spans="2:2" x14ac:dyDescent="0.25">
      <c r="B224" s="19">
        <v>9.6639454261186852</v>
      </c>
    </row>
    <row r="225" spans="2:2" x14ac:dyDescent="0.25">
      <c r="B225" s="19">
        <v>9.5543099232906634</v>
      </c>
    </row>
    <row r="226" spans="2:2" x14ac:dyDescent="0.25">
      <c r="B226" s="19">
        <v>7.0909696983074415</v>
      </c>
    </row>
    <row r="227" spans="2:2" x14ac:dyDescent="0.25">
      <c r="B227" s="19">
        <v>9.5691561699711798</v>
      </c>
    </row>
    <row r="228" spans="2:2" x14ac:dyDescent="0.25">
      <c r="B228" s="19">
        <v>10.593593444617746</v>
      </c>
    </row>
    <row r="229" spans="2:2" x14ac:dyDescent="0.25">
      <c r="B229" s="19">
        <v>9.1848437379788646</v>
      </c>
    </row>
    <row r="230" spans="2:2" x14ac:dyDescent="0.25">
      <c r="B230" s="19">
        <v>12.459367614730056</v>
      </c>
    </row>
    <row r="231" spans="2:2" x14ac:dyDescent="0.25">
      <c r="B231" s="19">
        <v>9.1873550457325841</v>
      </c>
    </row>
    <row r="232" spans="2:2" x14ac:dyDescent="0.25">
      <c r="B232" s="19">
        <v>9.4912944449935974</v>
      </c>
    </row>
    <row r="233" spans="2:2" x14ac:dyDescent="0.25">
      <c r="B233" s="19">
        <v>8.043442520604021</v>
      </c>
    </row>
    <row r="234" spans="2:2" x14ac:dyDescent="0.25">
      <c r="B234" s="19">
        <v>12.310878718853528</v>
      </c>
    </row>
    <row r="235" spans="2:2" x14ac:dyDescent="0.25">
      <c r="B235" s="19">
        <v>11.536827546222415</v>
      </c>
    </row>
    <row r="236" spans="2:2" x14ac:dyDescent="0.25">
      <c r="B236" s="19">
        <v>9.5904324958453557</v>
      </c>
    </row>
    <row r="237" spans="2:2" x14ac:dyDescent="0.25">
      <c r="B237" s="19">
        <v>9.8904521723667216</v>
      </c>
    </row>
    <row r="238" spans="2:2" x14ac:dyDescent="0.25">
      <c r="B238" s="19">
        <v>7.4691003308549195</v>
      </c>
    </row>
    <row r="239" spans="2:2" x14ac:dyDescent="0.25">
      <c r="B239" s="19">
        <v>10.628081166843762</v>
      </c>
    </row>
    <row r="240" spans="2:2" x14ac:dyDescent="0.25">
      <c r="B240" s="19">
        <v>7.7521300093145964</v>
      </c>
    </row>
    <row r="241" spans="2:2" x14ac:dyDescent="0.25">
      <c r="B241" s="19">
        <v>9.9896379530552935</v>
      </c>
    </row>
    <row r="242" spans="2:2" x14ac:dyDescent="0.25">
      <c r="B242" s="19">
        <v>10.894855787378122</v>
      </c>
    </row>
    <row r="243" spans="2:2" x14ac:dyDescent="0.25">
      <c r="B243" s="19">
        <v>10.551146905161584</v>
      </c>
    </row>
    <row r="244" spans="2:2" x14ac:dyDescent="0.25">
      <c r="B244" s="19">
        <v>10.705051629196948</v>
      </c>
    </row>
    <row r="245" spans="2:2" x14ac:dyDescent="0.25">
      <c r="B245" s="19">
        <v>3.5597948359821006</v>
      </c>
    </row>
    <row r="246" spans="2:2" x14ac:dyDescent="0.25">
      <c r="B246" s="19">
        <v>10.162666226217157</v>
      </c>
    </row>
    <row r="247" spans="2:2" x14ac:dyDescent="0.25">
      <c r="B247" s="19">
        <v>10.093564422138977</v>
      </c>
    </row>
    <row r="248" spans="2:2" x14ac:dyDescent="0.25">
      <c r="B248" s="19">
        <v>8.5426425825475256</v>
      </c>
    </row>
    <row r="249" spans="2:2" x14ac:dyDescent="0.25">
      <c r="B249" s="19">
        <v>10.492943821615956</v>
      </c>
    </row>
    <row r="250" spans="2:2" x14ac:dyDescent="0.25">
      <c r="B250" s="19">
        <v>10.516422509639405</v>
      </c>
    </row>
    <row r="251" spans="2:2" x14ac:dyDescent="0.25">
      <c r="B251" s="19">
        <v>11.396484449497988</v>
      </c>
    </row>
    <row r="252" spans="2:2" x14ac:dyDescent="0.25">
      <c r="B252" s="19">
        <v>7.6630160189319589</v>
      </c>
    </row>
    <row r="253" spans="2:2" x14ac:dyDescent="0.25">
      <c r="B253" s="19">
        <v>10.562285838343533</v>
      </c>
    </row>
    <row r="254" spans="2:2" x14ac:dyDescent="0.25">
      <c r="B254" s="19">
        <v>9.029324561911789</v>
      </c>
    </row>
    <row r="255" spans="2:2" x14ac:dyDescent="0.25">
      <c r="B255" s="19">
        <v>9.3490161298022088</v>
      </c>
    </row>
    <row r="256" spans="2:2" x14ac:dyDescent="0.25">
      <c r="B256" s="19">
        <v>12.62340291152052</v>
      </c>
    </row>
    <row r="257" spans="2:2" x14ac:dyDescent="0.25">
      <c r="B257" s="19">
        <v>13.105300142795128</v>
      </c>
    </row>
    <row r="258" spans="2:2" x14ac:dyDescent="0.25">
      <c r="B258" s="19">
        <v>7.5755763055374201</v>
      </c>
    </row>
    <row r="259" spans="2:2" x14ac:dyDescent="0.25">
      <c r="B259" s="19">
        <v>6.9928494537890167</v>
      </c>
    </row>
    <row r="260" spans="2:2" x14ac:dyDescent="0.25">
      <c r="B260" s="19">
        <v>10.784763333093112</v>
      </c>
    </row>
    <row r="261" spans="2:2" x14ac:dyDescent="0.25">
      <c r="B261" s="19">
        <v>8.3490062078084897</v>
      </c>
    </row>
    <row r="262" spans="2:2" x14ac:dyDescent="0.25">
      <c r="B262" s="19">
        <v>8.8828637702647466</v>
      </c>
    </row>
    <row r="263" spans="2:2" x14ac:dyDescent="0.25">
      <c r="B263" s="19">
        <v>8.2888780426089887</v>
      </c>
    </row>
    <row r="264" spans="2:2" x14ac:dyDescent="0.25">
      <c r="B264" s="19">
        <v>8.4624290236773128</v>
      </c>
    </row>
    <row r="265" spans="2:2" x14ac:dyDescent="0.25">
      <c r="B265" s="19">
        <v>8.7381809678536033</v>
      </c>
    </row>
    <row r="266" spans="2:2" x14ac:dyDescent="0.25">
      <c r="B266" s="19">
        <v>8.0095928012845068</v>
      </c>
    </row>
    <row r="267" spans="2:2" x14ac:dyDescent="0.25">
      <c r="B267" s="19">
        <v>8.5800393675147237</v>
      </c>
    </row>
    <row r="268" spans="2:2" x14ac:dyDescent="0.25">
      <c r="B268" s="19">
        <v>8.9270680709266106</v>
      </c>
    </row>
    <row r="269" spans="2:2" x14ac:dyDescent="0.25">
      <c r="B269" s="19">
        <v>8.1034206051894113</v>
      </c>
    </row>
    <row r="270" spans="2:2" x14ac:dyDescent="0.25">
      <c r="B270" s="19">
        <v>11.114358986185906</v>
      </c>
    </row>
    <row r="271" spans="2:2" x14ac:dyDescent="0.25">
      <c r="B271" s="19">
        <v>10.870889684740936</v>
      </c>
    </row>
    <row r="272" spans="2:2" x14ac:dyDescent="0.25">
      <c r="B272" s="19">
        <v>9.4246831760779948</v>
      </c>
    </row>
    <row r="273" spans="2:2" x14ac:dyDescent="0.25">
      <c r="B273" s="19">
        <v>10.620167390681242</v>
      </c>
    </row>
    <row r="274" spans="2:2" x14ac:dyDescent="0.25">
      <c r="B274" s="19">
        <v>8.9946675952569493</v>
      </c>
    </row>
    <row r="275" spans="2:2" x14ac:dyDescent="0.25">
      <c r="B275" s="19">
        <v>9.7737220569078964</v>
      </c>
    </row>
    <row r="276" spans="2:2" x14ac:dyDescent="0.25">
      <c r="B276" s="19">
        <v>10.694285635971198</v>
      </c>
    </row>
    <row r="277" spans="2:2" x14ac:dyDescent="0.25">
      <c r="B277" s="19">
        <v>9.1412108289097276</v>
      </c>
    </row>
    <row r="278" spans="2:2" x14ac:dyDescent="0.25">
      <c r="B278" s="19">
        <v>12.075995368162092</v>
      </c>
    </row>
    <row r="279" spans="2:2" x14ac:dyDescent="0.25">
      <c r="B279" s="19">
        <v>10.038194297970236</v>
      </c>
    </row>
    <row r="280" spans="2:2" x14ac:dyDescent="0.25">
      <c r="B280" s="19">
        <v>8.6541177205299995</v>
      </c>
    </row>
    <row r="281" spans="2:2" x14ac:dyDescent="0.25">
      <c r="B281" s="19">
        <v>9.5481685604553235</v>
      </c>
    </row>
    <row r="282" spans="2:2" x14ac:dyDescent="0.25">
      <c r="B282" s="19">
        <v>7.7955885641591056</v>
      </c>
    </row>
    <row r="283" spans="2:2" x14ac:dyDescent="0.25">
      <c r="B283" s="19">
        <v>9.7942870192546785</v>
      </c>
    </row>
    <row r="284" spans="2:2" x14ac:dyDescent="0.25">
      <c r="B284" s="19">
        <v>8.2290622425296061</v>
      </c>
    </row>
    <row r="285" spans="2:2" x14ac:dyDescent="0.25">
      <c r="B285" s="19">
        <v>9.8930008977974886</v>
      </c>
    </row>
    <row r="286" spans="2:2" x14ac:dyDescent="0.25">
      <c r="B286" s="19">
        <v>8.0580246134677189</v>
      </c>
    </row>
    <row r="287" spans="2:2" x14ac:dyDescent="0.25">
      <c r="B287" s="19">
        <v>10.996892200096934</v>
      </c>
    </row>
    <row r="288" spans="2:2" x14ac:dyDescent="0.25">
      <c r="B288" s="19">
        <v>8.5007154555233644</v>
      </c>
    </row>
    <row r="289" spans="2:2" x14ac:dyDescent="0.25">
      <c r="B289" s="19">
        <v>11.255341229626055</v>
      </c>
    </row>
    <row r="290" spans="2:2" x14ac:dyDescent="0.25">
      <c r="B290" s="19">
        <v>8.7664589559126078</v>
      </c>
    </row>
    <row r="291" spans="2:2" x14ac:dyDescent="0.25">
      <c r="B291" s="19">
        <v>10.773166599088826</v>
      </c>
    </row>
    <row r="292" spans="2:2" x14ac:dyDescent="0.25">
      <c r="B292" s="19">
        <v>9.1518143578934446</v>
      </c>
    </row>
    <row r="293" spans="2:2" x14ac:dyDescent="0.25">
      <c r="B293" s="19">
        <v>8.2180458062681119</v>
      </c>
    </row>
    <row r="294" spans="2:2" x14ac:dyDescent="0.25">
      <c r="B294" s="19">
        <v>10.218170701183835</v>
      </c>
    </row>
    <row r="295" spans="2:2" x14ac:dyDescent="0.25">
      <c r="B295" s="19">
        <v>8.4377187185798288</v>
      </c>
    </row>
    <row r="296" spans="2:2" x14ac:dyDescent="0.25">
      <c r="B296" s="19">
        <v>9.5607972854391718</v>
      </c>
    </row>
    <row r="297" spans="2:2" x14ac:dyDescent="0.25">
      <c r="B297" s="19">
        <v>11.475456129710972</v>
      </c>
    </row>
    <row r="298" spans="2:2" x14ac:dyDescent="0.25">
      <c r="B298" s="19">
        <v>10.800071535032584</v>
      </c>
    </row>
    <row r="299" spans="2:2" x14ac:dyDescent="0.25">
      <c r="B299" s="19">
        <v>9.5575464092592082</v>
      </c>
    </row>
    <row r="300" spans="2:2" x14ac:dyDescent="0.25">
      <c r="B300" s="19">
        <v>11.831661767474541</v>
      </c>
    </row>
    <row r="301" spans="2:2" x14ac:dyDescent="0.25">
      <c r="B301" s="19">
        <v>10.712842745650708</v>
      </c>
    </row>
    <row r="302" spans="2:2" x14ac:dyDescent="0.25">
      <c r="B302" s="19">
        <v>6.0873105740099529</v>
      </c>
    </row>
    <row r="303" spans="2:2" x14ac:dyDescent="0.25">
      <c r="B303" s="19">
        <v>10.802763687163308</v>
      </c>
    </row>
    <row r="304" spans="2:2" x14ac:dyDescent="0.25">
      <c r="B304" s="19">
        <v>9.4003419758577262</v>
      </c>
    </row>
    <row r="305" spans="2:2" x14ac:dyDescent="0.25">
      <c r="B305" s="19">
        <v>7.6844482504597744</v>
      </c>
    </row>
    <row r="306" spans="2:2" x14ac:dyDescent="0.25">
      <c r="B306" s="19">
        <v>9.2103871516803348</v>
      </c>
    </row>
    <row r="307" spans="2:2" x14ac:dyDescent="0.25">
      <c r="B307" s="19">
        <v>6.4202467160138186</v>
      </c>
    </row>
    <row r="308" spans="2:2" x14ac:dyDescent="0.25">
      <c r="B308" s="19">
        <v>7.4774671679738978</v>
      </c>
    </row>
    <row r="309" spans="2:2" x14ac:dyDescent="0.25">
      <c r="B309" s="19">
        <v>10.76051626049601</v>
      </c>
    </row>
    <row r="310" spans="2:2" x14ac:dyDescent="0.25">
      <c r="B310" s="19">
        <v>10.021500811954162</v>
      </c>
    </row>
    <row r="311" spans="2:2" x14ac:dyDescent="0.25">
      <c r="B311" s="19">
        <v>11.22553055309654</v>
      </c>
    </row>
    <row r="312" spans="2:2" x14ac:dyDescent="0.25">
      <c r="B312" s="19">
        <v>10.372516675790646</v>
      </c>
    </row>
    <row r="313" spans="2:2" x14ac:dyDescent="0.25">
      <c r="B313" s="19">
        <v>5.9526662044163272</v>
      </c>
    </row>
    <row r="314" spans="2:2" x14ac:dyDescent="0.25">
      <c r="B314" s="19">
        <v>8.4373128206181143</v>
      </c>
    </row>
    <row r="315" spans="2:2" x14ac:dyDescent="0.25">
      <c r="B315" s="19">
        <v>8.6259746524826557</v>
      </c>
    </row>
    <row r="316" spans="2:2" x14ac:dyDescent="0.25">
      <c r="B316" s="19">
        <v>11.332107353243149</v>
      </c>
    </row>
    <row r="317" spans="2:2" x14ac:dyDescent="0.25">
      <c r="B317" s="19">
        <v>10.749135158811436</v>
      </c>
    </row>
    <row r="318" spans="2:2" x14ac:dyDescent="0.25">
      <c r="B318" s="19">
        <v>4.5724921689609035</v>
      </c>
    </row>
    <row r="319" spans="2:2" x14ac:dyDescent="0.25">
      <c r="B319" s="19">
        <v>9.5017228704806573</v>
      </c>
    </row>
    <row r="320" spans="2:2" x14ac:dyDescent="0.25">
      <c r="B320" s="19">
        <v>10.581072307469601</v>
      </c>
    </row>
    <row r="321" spans="2:2" x14ac:dyDescent="0.25">
      <c r="B321" s="19">
        <v>11.043784134388854</v>
      </c>
    </row>
    <row r="322" spans="2:2" x14ac:dyDescent="0.25">
      <c r="B322" s="19">
        <v>10.399699850284183</v>
      </c>
    </row>
    <row r="323" spans="2:2" x14ac:dyDescent="0.25">
      <c r="B323" s="19">
        <v>11.245717344834862</v>
      </c>
    </row>
    <row r="324" spans="2:2" x14ac:dyDescent="0.25">
      <c r="B324" s="19">
        <v>8.5511911616616256</v>
      </c>
    </row>
    <row r="325" spans="2:2" x14ac:dyDescent="0.25">
      <c r="B325" s="19">
        <v>9.4467778003981184</v>
      </c>
    </row>
    <row r="326" spans="2:2" x14ac:dyDescent="0.25">
      <c r="B326" s="19">
        <v>8.5422010224103513</v>
      </c>
    </row>
    <row r="327" spans="2:2" x14ac:dyDescent="0.25">
      <c r="B327" s="19">
        <v>8.6719744689992151</v>
      </c>
    </row>
    <row r="328" spans="2:2" x14ac:dyDescent="0.25">
      <c r="B328" s="19">
        <v>10.408955905958095</v>
      </c>
    </row>
    <row r="329" spans="2:2" x14ac:dyDescent="0.25">
      <c r="B329" s="19">
        <v>10.914567753954325</v>
      </c>
    </row>
    <row r="330" spans="2:2" x14ac:dyDescent="0.25">
      <c r="B330" s="19">
        <v>9.9178529789642127</v>
      </c>
    </row>
    <row r="331" spans="2:2" x14ac:dyDescent="0.25">
      <c r="B331" s="19">
        <v>8.6353150584660376</v>
      </c>
    </row>
    <row r="332" spans="2:2" x14ac:dyDescent="0.25">
      <c r="B332" s="19">
        <v>7.5712925675414811</v>
      </c>
    </row>
    <row r="333" spans="2:2" x14ac:dyDescent="0.25">
      <c r="B333" s="19">
        <v>11.060024351476889</v>
      </c>
    </row>
    <row r="334" spans="2:2" x14ac:dyDescent="0.25">
      <c r="B334" s="19">
        <v>10.600221239489262</v>
      </c>
    </row>
    <row r="335" spans="2:2" x14ac:dyDescent="0.25">
      <c r="B335" s="19">
        <v>9.8061514871603688</v>
      </c>
    </row>
    <row r="336" spans="2:2" x14ac:dyDescent="0.25">
      <c r="B336" s="19">
        <v>12.131770768811492</v>
      </c>
    </row>
    <row r="337" spans="2:2" x14ac:dyDescent="0.25">
      <c r="B337" s="19">
        <v>6.6758898894888077</v>
      </c>
    </row>
    <row r="338" spans="2:2" x14ac:dyDescent="0.25">
      <c r="B338" s="19">
        <v>11.762337499071712</v>
      </c>
    </row>
    <row r="339" spans="2:2" x14ac:dyDescent="0.25">
      <c r="B339" s="19">
        <v>6.927120529096956</v>
      </c>
    </row>
    <row r="340" spans="2:2" x14ac:dyDescent="0.25">
      <c r="B340" s="19">
        <v>9.9917409308335099</v>
      </c>
    </row>
    <row r="341" spans="2:2" x14ac:dyDescent="0.25">
      <c r="B341" s="19">
        <v>8.58455580722595</v>
      </c>
    </row>
    <row r="342" spans="2:2" x14ac:dyDescent="0.25">
      <c r="B342" s="19">
        <v>12.63402474708947</v>
      </c>
    </row>
    <row r="343" spans="2:2" x14ac:dyDescent="0.25">
      <c r="B343" s="19">
        <v>10.729926680751149</v>
      </c>
    </row>
    <row r="344" spans="2:2" x14ac:dyDescent="0.25">
      <c r="B344" s="19">
        <v>9.6678006044414602</v>
      </c>
    </row>
    <row r="345" spans="2:2" x14ac:dyDescent="0.25">
      <c r="B345" s="19">
        <v>5.7913270944352657</v>
      </c>
    </row>
    <row r="346" spans="2:2" x14ac:dyDescent="0.25">
      <c r="B346" s="19">
        <v>7.7513621705643931</v>
      </c>
    </row>
    <row r="347" spans="2:2" x14ac:dyDescent="0.25">
      <c r="B347" s="19">
        <v>7.3823026949511386</v>
      </c>
    </row>
    <row r="348" spans="2:2" x14ac:dyDescent="0.25">
      <c r="B348" s="19">
        <v>6.8263255295465388</v>
      </c>
    </row>
    <row r="349" spans="2:2" x14ac:dyDescent="0.25">
      <c r="B349" s="19">
        <v>11.932607060297116</v>
      </c>
    </row>
    <row r="350" spans="2:2" x14ac:dyDescent="0.25">
      <c r="B350" s="19">
        <v>7.2497125023022067</v>
      </c>
    </row>
    <row r="351" spans="2:2" x14ac:dyDescent="0.25">
      <c r="B351" s="19">
        <v>10.065882448086903</v>
      </c>
    </row>
    <row r="352" spans="2:2" x14ac:dyDescent="0.25">
      <c r="B352" s="19">
        <v>11.529637772135388</v>
      </c>
    </row>
    <row r="353" spans="2:2" x14ac:dyDescent="0.25">
      <c r="B353" s="19">
        <v>7.3832199799458333</v>
      </c>
    </row>
    <row r="354" spans="2:2" x14ac:dyDescent="0.25">
      <c r="B354" s="19">
        <v>11.348447012353422</v>
      </c>
    </row>
    <row r="355" spans="2:2" x14ac:dyDescent="0.25">
      <c r="B355" s="19">
        <v>8.1927912768093929</v>
      </c>
    </row>
    <row r="356" spans="2:2" x14ac:dyDescent="0.25">
      <c r="B356" s="19">
        <v>9.1827309446773313</v>
      </c>
    </row>
    <row r="357" spans="2:2" x14ac:dyDescent="0.25">
      <c r="B357" s="19">
        <v>6.0987268644676007</v>
      </c>
    </row>
    <row r="358" spans="2:2" x14ac:dyDescent="0.25">
      <c r="B358" s="19">
        <v>8.9581599913973644</v>
      </c>
    </row>
    <row r="359" spans="2:2" x14ac:dyDescent="0.25">
      <c r="B359" s="19">
        <v>7.9314911134492041</v>
      </c>
    </row>
    <row r="360" spans="2:2" x14ac:dyDescent="0.25">
      <c r="B360" s="19">
        <v>10.60233010842911</v>
      </c>
    </row>
    <row r="361" spans="2:2" x14ac:dyDescent="0.25">
      <c r="B361" s="19">
        <v>10.272707925822775</v>
      </c>
    </row>
    <row r="362" spans="2:2" x14ac:dyDescent="0.25">
      <c r="B362" s="19">
        <v>8.3340132630927553</v>
      </c>
    </row>
    <row r="363" spans="2:2" x14ac:dyDescent="0.25">
      <c r="B363" s="19">
        <v>10.611887758965304</v>
      </c>
    </row>
    <row r="364" spans="2:2" x14ac:dyDescent="0.25">
      <c r="B364" s="19">
        <v>8.9530225105789505</v>
      </c>
    </row>
    <row r="365" spans="2:2" x14ac:dyDescent="0.25">
      <c r="B365" s="19">
        <v>8.0366489127864487</v>
      </c>
    </row>
    <row r="366" spans="2:2" x14ac:dyDescent="0.25">
      <c r="B366" s="19">
        <v>10.825511955475665</v>
      </c>
    </row>
    <row r="367" spans="2:2" x14ac:dyDescent="0.25">
      <c r="B367" s="19">
        <v>9.8433355619325553</v>
      </c>
    </row>
    <row r="368" spans="2:2" x14ac:dyDescent="0.25">
      <c r="B368" s="19">
        <v>7.9037548919130698</v>
      </c>
    </row>
    <row r="369" spans="2:2" x14ac:dyDescent="0.25">
      <c r="B369" s="19">
        <v>10.160116447417414</v>
      </c>
    </row>
    <row r="370" spans="2:2" x14ac:dyDescent="0.25">
      <c r="B370" s="19">
        <v>11.054628566295499</v>
      </c>
    </row>
    <row r="371" spans="2:2" x14ac:dyDescent="0.25">
      <c r="B371" s="19">
        <v>9.2757700298819792</v>
      </c>
    </row>
    <row r="372" spans="2:2" x14ac:dyDescent="0.25">
      <c r="B372" s="19">
        <v>9.6678171071605163</v>
      </c>
    </row>
    <row r="373" spans="2:2" x14ac:dyDescent="0.25">
      <c r="B373" s="19">
        <v>8.490323237671122</v>
      </c>
    </row>
    <row r="374" spans="2:2" x14ac:dyDescent="0.25">
      <c r="B374" s="19">
        <v>9.4472994982109011</v>
      </c>
    </row>
    <row r="375" spans="2:2" x14ac:dyDescent="0.25">
      <c r="B375" s="19">
        <v>6.2870543531031844</v>
      </c>
    </row>
    <row r="376" spans="2:2" x14ac:dyDescent="0.25">
      <c r="B376" s="19">
        <v>8.5425712886218825</v>
      </c>
    </row>
    <row r="377" spans="2:2" x14ac:dyDescent="0.25">
      <c r="B377" s="19">
        <v>8.8475392613023605</v>
      </c>
    </row>
    <row r="378" spans="2:2" x14ac:dyDescent="0.25">
      <c r="B378" s="19">
        <v>9.9608964918827674</v>
      </c>
    </row>
    <row r="379" spans="2:2" x14ac:dyDescent="0.25">
      <c r="B379" s="19">
        <v>8.3531441738257879</v>
      </c>
    </row>
    <row r="380" spans="2:2" x14ac:dyDescent="0.25">
      <c r="B380" s="19">
        <v>8.4550412510913233</v>
      </c>
    </row>
    <row r="381" spans="2:2" x14ac:dyDescent="0.25">
      <c r="B381" s="19">
        <v>11.365109762034532</v>
      </c>
    </row>
    <row r="382" spans="2:2" x14ac:dyDescent="0.25">
      <c r="B382" s="19">
        <v>10.676847917365219</v>
      </c>
    </row>
    <row r="383" spans="2:2" x14ac:dyDescent="0.25">
      <c r="B383" s="19">
        <v>8.8747921582857057</v>
      </c>
    </row>
    <row r="384" spans="2:2" x14ac:dyDescent="0.25">
      <c r="B384" s="19">
        <v>11.528878457609917</v>
      </c>
    </row>
    <row r="385" spans="2:2" x14ac:dyDescent="0.25">
      <c r="B385" s="19">
        <v>9.2436444839764214</v>
      </c>
    </row>
    <row r="386" spans="2:2" x14ac:dyDescent="0.25">
      <c r="B386" s="19">
        <v>9.4691906118622864</v>
      </c>
    </row>
    <row r="387" spans="2:2" x14ac:dyDescent="0.25">
      <c r="B387" s="19">
        <v>10.995186832628365</v>
      </c>
    </row>
    <row r="388" spans="2:2" x14ac:dyDescent="0.25">
      <c r="B388" s="19">
        <v>10.166595176181033</v>
      </c>
    </row>
    <row r="389" spans="2:2" x14ac:dyDescent="0.25">
      <c r="B389" s="19">
        <v>10.555791953469097</v>
      </c>
    </row>
    <row r="390" spans="2:2" x14ac:dyDescent="0.25">
      <c r="B390" s="19">
        <v>11.512127810274285</v>
      </c>
    </row>
    <row r="391" spans="2:2" x14ac:dyDescent="0.25">
      <c r="B391" s="19">
        <v>10.831445864131119</v>
      </c>
    </row>
    <row r="392" spans="2:2" x14ac:dyDescent="0.25">
      <c r="B392" s="19">
        <v>8.961869614838454</v>
      </c>
    </row>
    <row r="393" spans="2:2" x14ac:dyDescent="0.25">
      <c r="B393" s="19">
        <v>10.411414828069429</v>
      </c>
    </row>
    <row r="394" spans="2:2" x14ac:dyDescent="0.25">
      <c r="B394" s="19">
        <v>6.1499593213587476</v>
      </c>
    </row>
    <row r="395" spans="2:2" x14ac:dyDescent="0.25">
      <c r="B395" s="19">
        <v>10.763303392607693</v>
      </c>
    </row>
    <row r="396" spans="2:2" x14ac:dyDescent="0.25">
      <c r="B396" s="19">
        <v>12.343303271012809</v>
      </c>
    </row>
    <row r="397" spans="2:2" x14ac:dyDescent="0.25">
      <c r="B397" s="19">
        <v>8.8902073969747022</v>
      </c>
    </row>
    <row r="398" spans="2:2" x14ac:dyDescent="0.25">
      <c r="B398" s="19">
        <v>9.2706468347780042</v>
      </c>
    </row>
    <row r="399" spans="2:2" x14ac:dyDescent="0.25">
      <c r="B399" s="19">
        <v>6.7017644620006491</v>
      </c>
    </row>
    <row r="400" spans="2:2" x14ac:dyDescent="0.25">
      <c r="B400" s="19">
        <v>10.493637152896845</v>
      </c>
    </row>
    <row r="401" spans="2:2" x14ac:dyDescent="0.25">
      <c r="B401" s="19">
        <v>4.7650705043767783</v>
      </c>
    </row>
    <row r="402" spans="2:2" x14ac:dyDescent="0.25">
      <c r="B402" s="19">
        <v>11.821631388128884</v>
      </c>
    </row>
    <row r="403" spans="2:2" x14ac:dyDescent="0.25">
      <c r="B403" s="19">
        <v>8.9384253427608247</v>
      </c>
    </row>
    <row r="404" spans="2:2" x14ac:dyDescent="0.25">
      <c r="B404" s="19">
        <v>11.676900372914625</v>
      </c>
    </row>
    <row r="405" spans="2:2" x14ac:dyDescent="0.25">
      <c r="B405" s="19">
        <v>9.1323870051800178</v>
      </c>
    </row>
    <row r="406" spans="2:2" x14ac:dyDescent="0.25">
      <c r="B406" s="19">
        <v>9.7577545789787177</v>
      </c>
    </row>
    <row r="407" spans="2:2" x14ac:dyDescent="0.25">
      <c r="B407" s="19">
        <v>9.5959499875522134</v>
      </c>
    </row>
    <row r="408" spans="2:2" x14ac:dyDescent="0.25">
      <c r="B408" s="19">
        <v>10.495821978467792</v>
      </c>
    </row>
    <row r="409" spans="2:2" x14ac:dyDescent="0.25">
      <c r="B409" s="19">
        <v>7.2009509710447164</v>
      </c>
    </row>
    <row r="410" spans="2:2" x14ac:dyDescent="0.25">
      <c r="B410" s="19">
        <v>7.7357159884680193</v>
      </c>
    </row>
    <row r="411" spans="2:2" x14ac:dyDescent="0.25">
      <c r="B411" s="19">
        <v>10.075108438574787</v>
      </c>
    </row>
    <row r="412" spans="2:2" x14ac:dyDescent="0.25">
      <c r="B412" s="19">
        <v>6.8337379611032247</v>
      </c>
    </row>
    <row r="413" spans="2:2" x14ac:dyDescent="0.25">
      <c r="B413" s="19">
        <v>8.5458479838017922</v>
      </c>
    </row>
    <row r="414" spans="2:2" x14ac:dyDescent="0.25">
      <c r="B414" s="19">
        <v>9.9124833624792146</v>
      </c>
    </row>
    <row r="415" spans="2:2" x14ac:dyDescent="0.25">
      <c r="B415" s="19">
        <v>7.8682407879184648</v>
      </c>
    </row>
    <row r="416" spans="2:2" x14ac:dyDescent="0.25">
      <c r="B416" s="19">
        <v>9.7885881709248181</v>
      </c>
    </row>
    <row r="417" spans="2:2" x14ac:dyDescent="0.25">
      <c r="B417" s="19">
        <v>11.568516885070213</v>
      </c>
    </row>
    <row r="418" spans="2:2" x14ac:dyDescent="0.25">
      <c r="B418" s="19">
        <v>6.9186421769548678</v>
      </c>
    </row>
    <row r="419" spans="2:2" x14ac:dyDescent="0.25">
      <c r="B419" s="19">
        <v>9.3410683679743745</v>
      </c>
    </row>
    <row r="420" spans="2:2" x14ac:dyDescent="0.25">
      <c r="B420" s="19">
        <v>9.7613165556551582</v>
      </c>
    </row>
    <row r="421" spans="2:2" x14ac:dyDescent="0.25">
      <c r="B421" s="19">
        <v>10.320528465105813</v>
      </c>
    </row>
    <row r="422" spans="2:2" x14ac:dyDescent="0.25">
      <c r="B422" s="19">
        <v>10.566304823437013</v>
      </c>
    </row>
    <row r="423" spans="2:2" x14ac:dyDescent="0.25">
      <c r="B423" s="19">
        <v>9.3595631061510822</v>
      </c>
    </row>
    <row r="424" spans="2:2" x14ac:dyDescent="0.25">
      <c r="B424" s="19">
        <v>10.365451885961431</v>
      </c>
    </row>
    <row r="425" spans="2:2" x14ac:dyDescent="0.25">
      <c r="B425" s="19">
        <v>6.8344059702122966</v>
      </c>
    </row>
    <row r="426" spans="2:2" x14ac:dyDescent="0.25">
      <c r="B426" s="19">
        <v>7.7654625882392878</v>
      </c>
    </row>
    <row r="427" spans="2:2" x14ac:dyDescent="0.25">
      <c r="B427" s="19">
        <v>12.091454610701735</v>
      </c>
    </row>
    <row r="428" spans="2:2" x14ac:dyDescent="0.25">
      <c r="B428" s="19">
        <v>11.405959796229126</v>
      </c>
    </row>
    <row r="429" spans="2:2" x14ac:dyDescent="0.25">
      <c r="B429" s="19">
        <v>7.4058333507029328</v>
      </c>
    </row>
    <row r="430" spans="2:2" x14ac:dyDescent="0.25">
      <c r="B430" s="19">
        <v>9.8055255295377606</v>
      </c>
    </row>
    <row r="431" spans="2:2" x14ac:dyDescent="0.25">
      <c r="B431" s="19">
        <v>10.142723876793127</v>
      </c>
    </row>
    <row r="432" spans="2:2" x14ac:dyDescent="0.25">
      <c r="B432" s="19">
        <v>10.608771009102604</v>
      </c>
    </row>
    <row r="433" spans="2:2" x14ac:dyDescent="0.25">
      <c r="B433" s="19">
        <v>9.3555380383138438</v>
      </c>
    </row>
    <row r="434" spans="2:2" x14ac:dyDescent="0.25">
      <c r="B434" s="19">
        <v>12.24074830529621</v>
      </c>
    </row>
    <row r="435" spans="2:2" x14ac:dyDescent="0.25">
      <c r="B435" s="19">
        <v>11.377799095979551</v>
      </c>
    </row>
    <row r="436" spans="2:2" x14ac:dyDescent="0.25">
      <c r="B436" s="19">
        <v>9.6744991297445253</v>
      </c>
    </row>
    <row r="437" spans="2:2" x14ac:dyDescent="0.25">
      <c r="B437" s="19">
        <v>8.4494838964541259</v>
      </c>
    </row>
    <row r="438" spans="2:2" x14ac:dyDescent="0.25">
      <c r="B438" s="19">
        <v>9.7992735863424976</v>
      </c>
    </row>
    <row r="439" spans="2:2" x14ac:dyDescent="0.25">
      <c r="B439" s="19">
        <v>10.394293867939727</v>
      </c>
    </row>
    <row r="440" spans="2:2" x14ac:dyDescent="0.25">
      <c r="B440" s="19">
        <v>7.9973534645750721</v>
      </c>
    </row>
    <row r="441" spans="2:2" x14ac:dyDescent="0.25">
      <c r="B441" s="19">
        <v>10.286224128773148</v>
      </c>
    </row>
    <row r="442" spans="2:2" x14ac:dyDescent="0.25">
      <c r="B442" s="19">
        <v>12.058590836533762</v>
      </c>
    </row>
    <row r="443" spans="2:2" x14ac:dyDescent="0.25">
      <c r="B443" s="19">
        <v>5.8386928854444164</v>
      </c>
    </row>
    <row r="444" spans="2:2" x14ac:dyDescent="0.25">
      <c r="B444" s="19">
        <v>8.453621359595294</v>
      </c>
    </row>
    <row r="445" spans="2:2" x14ac:dyDescent="0.25">
      <c r="B445" s="19">
        <v>9.4663088123723167</v>
      </c>
    </row>
    <row r="446" spans="2:2" x14ac:dyDescent="0.25">
      <c r="B446" s="19">
        <v>9.1499763883050296</v>
      </c>
    </row>
    <row r="447" spans="2:2" x14ac:dyDescent="0.25">
      <c r="B447" s="19">
        <v>11.219746250623057</v>
      </c>
    </row>
    <row r="448" spans="2:2" x14ac:dyDescent="0.25">
      <c r="B448" s="19">
        <v>10.644613302913212</v>
      </c>
    </row>
    <row r="449" spans="2:2" x14ac:dyDescent="0.25">
      <c r="B449" s="19">
        <v>9.3471688977445151</v>
      </c>
    </row>
    <row r="450" spans="2:2" x14ac:dyDescent="0.25">
      <c r="B450" s="19">
        <v>9.0047929858269846</v>
      </c>
    </row>
    <row r="451" spans="2:2" x14ac:dyDescent="0.25">
      <c r="B451" s="19">
        <v>9.6787462560690614</v>
      </c>
    </row>
    <row r="452" spans="2:2" x14ac:dyDescent="0.25">
      <c r="B452" s="19">
        <v>7.955699592928001</v>
      </c>
    </row>
    <row r="453" spans="2:2" x14ac:dyDescent="0.25">
      <c r="B453" s="19">
        <v>10.419530347227703</v>
      </c>
    </row>
    <row r="454" spans="2:2" x14ac:dyDescent="0.25">
      <c r="B454" s="19">
        <v>7.1639520981622269</v>
      </c>
    </row>
    <row r="455" spans="2:2" x14ac:dyDescent="0.25">
      <c r="B455" s="19">
        <v>9.24566433185454</v>
      </c>
    </row>
    <row r="456" spans="2:2" x14ac:dyDescent="0.25">
      <c r="B456" s="19">
        <v>9.6407963798618042</v>
      </c>
    </row>
    <row r="457" spans="2:2" x14ac:dyDescent="0.25">
      <c r="B457" s="19">
        <v>9.8433409940289707</v>
      </c>
    </row>
    <row r="458" spans="2:2" x14ac:dyDescent="0.25">
      <c r="B458" s="19">
        <v>8.5026009809010912</v>
      </c>
    </row>
    <row r="459" spans="2:2" x14ac:dyDescent="0.25">
      <c r="B459" s="19">
        <v>10.973821882476036</v>
      </c>
    </row>
    <row r="460" spans="2:2" x14ac:dyDescent="0.25">
      <c r="B460" s="19">
        <v>9.00399130116406</v>
      </c>
    </row>
    <row r="461" spans="2:2" x14ac:dyDescent="0.25">
      <c r="B461" s="19">
        <v>9.7918248069350149</v>
      </c>
    </row>
    <row r="462" spans="2:2" x14ac:dyDescent="0.25">
      <c r="B462" s="19">
        <v>11.165456479313553</v>
      </c>
    </row>
    <row r="463" spans="2:2" x14ac:dyDescent="0.25">
      <c r="B463" s="19">
        <v>8.0660558682762122</v>
      </c>
    </row>
    <row r="464" spans="2:2" x14ac:dyDescent="0.25">
      <c r="B464" s="19">
        <v>7.4319408911805525</v>
      </c>
    </row>
    <row r="465" spans="2:2" x14ac:dyDescent="0.25">
      <c r="B465" s="19">
        <v>10.091792152244166</v>
      </c>
    </row>
    <row r="466" spans="2:2" x14ac:dyDescent="0.25">
      <c r="B466" s="19">
        <v>9.8791115362760635</v>
      </c>
    </row>
    <row r="467" spans="2:2" x14ac:dyDescent="0.25">
      <c r="B467" s="19">
        <v>7.236720568317291</v>
      </c>
    </row>
    <row r="468" spans="2:2" x14ac:dyDescent="0.25">
      <c r="B468" s="19">
        <v>7.7762554846495764</v>
      </c>
    </row>
    <row r="469" spans="2:2" x14ac:dyDescent="0.25">
      <c r="B469" s="19">
        <v>11.025230945801299</v>
      </c>
    </row>
    <row r="470" spans="2:2" x14ac:dyDescent="0.25">
      <c r="B470" s="19">
        <v>8.3849095269683573</v>
      </c>
    </row>
    <row r="471" spans="2:2" x14ac:dyDescent="0.25">
      <c r="B471" s="19">
        <v>9.9529552955195921</v>
      </c>
    </row>
    <row r="472" spans="2:2" x14ac:dyDescent="0.25">
      <c r="B472" s="19">
        <v>7.4671313783863313</v>
      </c>
    </row>
    <row r="473" spans="2:2" x14ac:dyDescent="0.25">
      <c r="B473" s="19">
        <v>9.5804789620441611</v>
      </c>
    </row>
    <row r="474" spans="2:2" x14ac:dyDescent="0.25">
      <c r="B474" s="19">
        <v>8.2183031263062407</v>
      </c>
    </row>
    <row r="475" spans="2:2" x14ac:dyDescent="0.25">
      <c r="B475" s="19">
        <v>10.173907994738183</v>
      </c>
    </row>
    <row r="476" spans="2:2" x14ac:dyDescent="0.25">
      <c r="B476" s="19">
        <v>7.7781807564717989</v>
      </c>
    </row>
    <row r="477" spans="2:2" x14ac:dyDescent="0.25">
      <c r="B477" s="19">
        <v>8.5240734665873354</v>
      </c>
    </row>
    <row r="478" spans="2:2" x14ac:dyDescent="0.25">
      <c r="B478" s="19">
        <v>9.1710450450350773</v>
      </c>
    </row>
    <row r="479" spans="2:2" x14ac:dyDescent="0.25">
      <c r="B479" s="19">
        <v>9.5894766966915643</v>
      </c>
    </row>
    <row r="480" spans="2:2" x14ac:dyDescent="0.25">
      <c r="B480" s="19">
        <v>10.030083694112047</v>
      </c>
    </row>
    <row r="481" spans="2:2" x14ac:dyDescent="0.25">
      <c r="B481" s="19">
        <v>8.7917207161965223</v>
      </c>
    </row>
    <row r="482" spans="2:2" x14ac:dyDescent="0.25">
      <c r="B482" s="19">
        <v>7.4068509518411831</v>
      </c>
    </row>
    <row r="483" spans="2:2" x14ac:dyDescent="0.25">
      <c r="B483" s="19">
        <v>8.890391530736947</v>
      </c>
    </row>
    <row r="484" spans="2:2" x14ac:dyDescent="0.25">
      <c r="B484" s="19">
        <v>9.0038822675843893</v>
      </c>
    </row>
    <row r="485" spans="2:2" x14ac:dyDescent="0.25">
      <c r="B485" s="19">
        <v>11.436718135997484</v>
      </c>
    </row>
    <row r="486" spans="2:2" x14ac:dyDescent="0.25">
      <c r="B486" s="19">
        <v>11.315978612035586</v>
      </c>
    </row>
    <row r="487" spans="2:2" x14ac:dyDescent="0.25">
      <c r="B487" s="19">
        <v>11.434693415404118</v>
      </c>
    </row>
    <row r="488" spans="2:2" x14ac:dyDescent="0.25">
      <c r="B488" s="19">
        <v>10.9012585408924</v>
      </c>
    </row>
    <row r="489" spans="2:2" x14ac:dyDescent="0.25">
      <c r="B489" s="19">
        <v>9.349168722789269</v>
      </c>
    </row>
    <row r="490" spans="2:2" x14ac:dyDescent="0.25">
      <c r="B490" s="19">
        <v>9.3725045645148324</v>
      </c>
    </row>
    <row r="491" spans="2:2" x14ac:dyDescent="0.25">
      <c r="B491" s="19">
        <v>10.711791763451908</v>
      </c>
    </row>
    <row r="492" spans="2:2" x14ac:dyDescent="0.25">
      <c r="B492" s="19">
        <v>8.5714676936175884</v>
      </c>
    </row>
    <row r="493" spans="2:2" x14ac:dyDescent="0.25">
      <c r="B493" s="19">
        <v>6.0109773674790921</v>
      </c>
    </row>
    <row r="494" spans="2:2" x14ac:dyDescent="0.25">
      <c r="B494" s="19">
        <v>9.1053590275158669</v>
      </c>
    </row>
    <row r="495" spans="2:2" x14ac:dyDescent="0.25">
      <c r="B495" s="19">
        <v>10.69590598454808</v>
      </c>
    </row>
    <row r="496" spans="2:2" x14ac:dyDescent="0.25">
      <c r="B496" s="19">
        <v>8.4046496995348345</v>
      </c>
    </row>
    <row r="497" spans="2:2" x14ac:dyDescent="0.25">
      <c r="B497" s="19">
        <v>11.000799992348295</v>
      </c>
    </row>
    <row r="498" spans="2:2" x14ac:dyDescent="0.25">
      <c r="B498" s="19">
        <v>9.8516967917267131</v>
      </c>
    </row>
    <row r="499" spans="2:2" x14ac:dyDescent="0.25">
      <c r="B499" s="19">
        <v>8.2441564751653491</v>
      </c>
    </row>
    <row r="500" spans="2:2" x14ac:dyDescent="0.25">
      <c r="B500" s="19">
        <v>10.507109492125542</v>
      </c>
    </row>
    <row r="501" spans="2:2" x14ac:dyDescent="0.25">
      <c r="B501" s="19">
        <v>7.4758368155087274</v>
      </c>
    </row>
    <row r="502" spans="2:2" x14ac:dyDescent="0.25">
      <c r="B502" s="19">
        <v>8.401863195144605</v>
      </c>
    </row>
    <row r="503" spans="2:2" x14ac:dyDescent="0.25">
      <c r="B503" s="19">
        <v>8.0450357839501869</v>
      </c>
    </row>
    <row r="504" spans="2:2" x14ac:dyDescent="0.25">
      <c r="B504" s="19">
        <v>6.8951286837161607</v>
      </c>
    </row>
    <row r="505" spans="2:2" x14ac:dyDescent="0.25">
      <c r="B505" s="19">
        <v>9.716734862707062</v>
      </c>
    </row>
    <row r="506" spans="2:2" x14ac:dyDescent="0.25">
      <c r="B506" s="19">
        <v>6.5519116451164292</v>
      </c>
    </row>
    <row r="507" spans="2:2" x14ac:dyDescent="0.25">
      <c r="B507" s="19">
        <v>8.1440338972287289</v>
      </c>
    </row>
    <row r="508" spans="2:2" x14ac:dyDescent="0.25">
      <c r="B508" s="19">
        <v>10.40026344224281</v>
      </c>
    </row>
    <row r="509" spans="2:2" x14ac:dyDescent="0.25">
      <c r="B509" s="19">
        <v>12.02263669492571</v>
      </c>
    </row>
    <row r="510" spans="2:2" x14ac:dyDescent="0.25">
      <c r="B510" s="19">
        <v>11.835254164077112</v>
      </c>
    </row>
    <row r="511" spans="2:2" x14ac:dyDescent="0.25">
      <c r="B511" s="19">
        <v>10.353087000498709</v>
      </c>
    </row>
    <row r="512" spans="2:2" x14ac:dyDescent="0.25">
      <c r="B512" s="19">
        <v>8.13778231797823</v>
      </c>
    </row>
    <row r="513" spans="2:2" x14ac:dyDescent="0.25">
      <c r="B513" s="19">
        <v>10.949261807650508</v>
      </c>
    </row>
    <row r="514" spans="2:2" x14ac:dyDescent="0.25">
      <c r="B514" s="19">
        <v>9.8319869981643055</v>
      </c>
    </row>
    <row r="515" spans="2:2" x14ac:dyDescent="0.25">
      <c r="B515" s="19">
        <v>10.892806437298024</v>
      </c>
    </row>
    <row r="516" spans="2:2" x14ac:dyDescent="0.25">
      <c r="B516" s="19">
        <v>10.245266310650027</v>
      </c>
    </row>
    <row r="517" spans="2:2" x14ac:dyDescent="0.25">
      <c r="B517" s="19">
        <v>9.2524287988863012</v>
      </c>
    </row>
    <row r="518" spans="2:2" x14ac:dyDescent="0.25">
      <c r="B518" s="19">
        <v>10.315557530345735</v>
      </c>
    </row>
    <row r="519" spans="2:2" x14ac:dyDescent="0.25">
      <c r="B519" s="19">
        <v>10.09814376040759</v>
      </c>
    </row>
    <row r="520" spans="2:2" x14ac:dyDescent="0.25">
      <c r="B520" s="19">
        <v>10.604221654428878</v>
      </c>
    </row>
    <row r="521" spans="2:2" x14ac:dyDescent="0.25">
      <c r="B521" s="19">
        <v>7.2745236016892578</v>
      </c>
    </row>
    <row r="522" spans="2:2" x14ac:dyDescent="0.25">
      <c r="B522" s="19">
        <v>8.7059857338213629</v>
      </c>
    </row>
    <row r="523" spans="2:2" x14ac:dyDescent="0.25">
      <c r="B523" s="19">
        <v>10.21650549748859</v>
      </c>
    </row>
    <row r="524" spans="2:2" x14ac:dyDescent="0.25">
      <c r="B524" s="19">
        <v>8.1797690446036295</v>
      </c>
    </row>
    <row r="525" spans="2:2" x14ac:dyDescent="0.25">
      <c r="B525" s="19">
        <v>8.7559174786892093</v>
      </c>
    </row>
    <row r="526" spans="2:2" x14ac:dyDescent="0.25">
      <c r="B526" s="19">
        <v>4.3535768980375327</v>
      </c>
    </row>
    <row r="527" spans="2:2" x14ac:dyDescent="0.25">
      <c r="B527" s="19">
        <v>8.7068776903429921</v>
      </c>
    </row>
    <row r="528" spans="2:2" x14ac:dyDescent="0.25">
      <c r="B528" s="19">
        <v>11.091712917086973</v>
      </c>
    </row>
    <row r="529" spans="2:2" x14ac:dyDescent="0.25">
      <c r="B529" s="19">
        <v>10.939133465834212</v>
      </c>
    </row>
    <row r="530" spans="2:2" x14ac:dyDescent="0.25">
      <c r="B530" s="19">
        <v>9.3019743432410156</v>
      </c>
    </row>
    <row r="531" spans="2:2" x14ac:dyDescent="0.25">
      <c r="B531" s="19">
        <v>10.253778622522729</v>
      </c>
    </row>
    <row r="532" spans="2:2" x14ac:dyDescent="0.25">
      <c r="B532" s="19">
        <v>10.108599769933544</v>
      </c>
    </row>
    <row r="533" spans="2:2" x14ac:dyDescent="0.25">
      <c r="B533" s="19">
        <v>11.552399598798376</v>
      </c>
    </row>
    <row r="534" spans="2:2" x14ac:dyDescent="0.25">
      <c r="B534" s="19">
        <v>10.944859359264305</v>
      </c>
    </row>
    <row r="535" spans="2:2" x14ac:dyDescent="0.25">
      <c r="B535" s="19">
        <v>9.1637274832154318</v>
      </c>
    </row>
    <row r="536" spans="2:2" x14ac:dyDescent="0.25">
      <c r="B536" s="19">
        <v>10.594770483052915</v>
      </c>
    </row>
    <row r="537" spans="2:2" x14ac:dyDescent="0.25">
      <c r="B537" s="19">
        <v>11.036405026327049</v>
      </c>
    </row>
    <row r="538" spans="2:2" x14ac:dyDescent="0.25">
      <c r="B538" s="19">
        <v>12.23994567989984</v>
      </c>
    </row>
    <row r="539" spans="2:2" x14ac:dyDescent="0.25">
      <c r="B539" s="19">
        <v>7.8201717981853882</v>
      </c>
    </row>
    <row r="540" spans="2:2" x14ac:dyDescent="0.25">
      <c r="B540" s="19">
        <v>7.2086836958103975</v>
      </c>
    </row>
    <row r="541" spans="2:2" x14ac:dyDescent="0.25">
      <c r="B541" s="19">
        <v>10.258199360940846</v>
      </c>
    </row>
    <row r="542" spans="2:2" x14ac:dyDescent="0.25">
      <c r="B542" s="19">
        <v>7.51976313402717</v>
      </c>
    </row>
    <row r="543" spans="2:2" x14ac:dyDescent="0.25">
      <c r="B543" s="19">
        <v>7.6763047940323359</v>
      </c>
    </row>
    <row r="544" spans="2:2" x14ac:dyDescent="0.25">
      <c r="B544" s="19">
        <v>8.8124990875863798</v>
      </c>
    </row>
    <row r="545" spans="2:2" x14ac:dyDescent="0.25">
      <c r="B545" s="19">
        <v>11.307013092176067</v>
      </c>
    </row>
    <row r="546" spans="2:2" x14ac:dyDescent="0.25">
      <c r="B546" s="19">
        <v>10.147393777621719</v>
      </c>
    </row>
    <row r="547" spans="2:2" x14ac:dyDescent="0.25">
      <c r="B547" s="19">
        <v>10.570034187962353</v>
      </c>
    </row>
    <row r="548" spans="2:2" x14ac:dyDescent="0.25">
      <c r="B548" s="19">
        <v>9.449739880467197</v>
      </c>
    </row>
    <row r="549" spans="2:2" x14ac:dyDescent="0.25">
      <c r="B549" s="19">
        <v>10.820358697871193</v>
      </c>
    </row>
    <row r="550" spans="2:2" x14ac:dyDescent="0.25">
      <c r="B550" s="19">
        <v>7.2379650054450231</v>
      </c>
    </row>
    <row r="551" spans="2:2" x14ac:dyDescent="0.25">
      <c r="B551" s="19">
        <v>11.394250043276848</v>
      </c>
    </row>
    <row r="552" spans="2:2" x14ac:dyDescent="0.25">
      <c r="B552" s="19">
        <v>6.6211969889558731</v>
      </c>
    </row>
    <row r="553" spans="2:2" x14ac:dyDescent="0.25">
      <c r="B553" s="19">
        <v>6.952382250444499</v>
      </c>
    </row>
    <row r="554" spans="2:2" x14ac:dyDescent="0.25">
      <c r="B554" s="19">
        <v>10.409498161210999</v>
      </c>
    </row>
    <row r="555" spans="2:2" x14ac:dyDescent="0.25">
      <c r="B555" s="19">
        <v>6.3546142562754344</v>
      </c>
    </row>
    <row r="556" spans="2:2" x14ac:dyDescent="0.25">
      <c r="B556" s="19">
        <v>8.867245880666669</v>
      </c>
    </row>
    <row r="557" spans="2:2" x14ac:dyDescent="0.25">
      <c r="B557" s="19">
        <v>10.630320159882448</v>
      </c>
    </row>
    <row r="558" spans="2:2" x14ac:dyDescent="0.25">
      <c r="B558" s="19">
        <v>10.847918840716789</v>
      </c>
    </row>
    <row r="559" spans="2:2" x14ac:dyDescent="0.25">
      <c r="B559" s="19">
        <v>12.089755573293013</v>
      </c>
    </row>
    <row r="560" spans="2:2" x14ac:dyDescent="0.25">
      <c r="B560" s="19">
        <v>11.134891754627013</v>
      </c>
    </row>
    <row r="561" spans="2:2" x14ac:dyDescent="0.25">
      <c r="B561" s="19">
        <v>7.5224745612649047</v>
      </c>
    </row>
    <row r="562" spans="2:2" x14ac:dyDescent="0.25">
      <c r="B562" s="19">
        <v>10.060044123021495</v>
      </c>
    </row>
    <row r="563" spans="2:2" x14ac:dyDescent="0.25">
      <c r="B563" s="19">
        <v>8.6937427732888004</v>
      </c>
    </row>
    <row r="564" spans="2:2" x14ac:dyDescent="0.25">
      <c r="B564" s="19">
        <v>7.8223032288710268</v>
      </c>
    </row>
    <row r="565" spans="2:2" x14ac:dyDescent="0.25">
      <c r="B565" s="19">
        <v>8.8745588235250406</v>
      </c>
    </row>
    <row r="566" spans="2:2" x14ac:dyDescent="0.25">
      <c r="B566" s="19">
        <v>11.099406421070118</v>
      </c>
    </row>
    <row r="567" spans="2:2" x14ac:dyDescent="0.25">
      <c r="B567" s="19">
        <v>8.8391599276967341</v>
      </c>
    </row>
    <row r="568" spans="2:2" x14ac:dyDescent="0.25">
      <c r="B568" s="19">
        <v>10.925783409607053</v>
      </c>
    </row>
    <row r="569" spans="2:2" x14ac:dyDescent="0.25">
      <c r="B569" s="19">
        <v>11.151060627288336</v>
      </c>
    </row>
    <row r="570" spans="2:2" x14ac:dyDescent="0.25">
      <c r="B570" s="19">
        <v>7.8625301128226868</v>
      </c>
    </row>
    <row r="571" spans="2:2" x14ac:dyDescent="0.25">
      <c r="B571" s="19">
        <v>6.8394268387320425</v>
      </c>
    </row>
    <row r="572" spans="2:2" x14ac:dyDescent="0.25">
      <c r="B572" s="19">
        <v>10.311780640046415</v>
      </c>
    </row>
    <row r="573" spans="2:2" x14ac:dyDescent="0.25">
      <c r="B573" s="19">
        <v>10.03912039152844</v>
      </c>
    </row>
    <row r="574" spans="2:2" x14ac:dyDescent="0.25">
      <c r="B574" s="19">
        <v>8.2454373322142498</v>
      </c>
    </row>
    <row r="575" spans="2:2" x14ac:dyDescent="0.25">
      <c r="B575" s="19">
        <v>7.7567771582664955</v>
      </c>
    </row>
    <row r="576" spans="2:2" x14ac:dyDescent="0.25">
      <c r="B576" s="19">
        <v>6.8507847274047515</v>
      </c>
    </row>
    <row r="577" spans="2:2" x14ac:dyDescent="0.25">
      <c r="B577" s="19">
        <v>7.2856042862658743</v>
      </c>
    </row>
    <row r="578" spans="2:2" x14ac:dyDescent="0.25">
      <c r="B578" s="19">
        <v>11.647218172828914</v>
      </c>
    </row>
    <row r="579" spans="2:2" x14ac:dyDescent="0.25">
      <c r="B579" s="19">
        <v>6.870399568908292</v>
      </c>
    </row>
    <row r="580" spans="2:2" x14ac:dyDescent="0.25">
      <c r="B580" s="19">
        <v>10.515389355880355</v>
      </c>
    </row>
    <row r="581" spans="2:2" x14ac:dyDescent="0.25">
      <c r="B581" s="19">
        <v>8.8276533729653188</v>
      </c>
    </row>
    <row r="582" spans="2:2" x14ac:dyDescent="0.25">
      <c r="B582" s="19">
        <v>8.6722679641549902</v>
      </c>
    </row>
    <row r="583" spans="2:2" x14ac:dyDescent="0.25">
      <c r="B583" s="19">
        <v>10.585075619514686</v>
      </c>
    </row>
    <row r="584" spans="2:2" x14ac:dyDescent="0.25">
      <c r="B584" s="19">
        <v>10.977984829053543</v>
      </c>
    </row>
    <row r="585" spans="2:2" x14ac:dyDescent="0.25">
      <c r="B585" s="19">
        <v>7.4971133483512382</v>
      </c>
    </row>
    <row r="586" spans="2:2" x14ac:dyDescent="0.25">
      <c r="B586" s="19">
        <v>7.5922657966780278</v>
      </c>
    </row>
    <row r="587" spans="2:2" x14ac:dyDescent="0.25">
      <c r="B587" s="19">
        <v>8.3523585828809104</v>
      </c>
    </row>
    <row r="588" spans="2:2" x14ac:dyDescent="0.25">
      <c r="B588" s="19">
        <v>9.4467025525744379</v>
      </c>
    </row>
    <row r="589" spans="2:2" x14ac:dyDescent="0.25">
      <c r="B589" s="19">
        <v>9.2749514941697804</v>
      </c>
    </row>
    <row r="590" spans="2:2" x14ac:dyDescent="0.25">
      <c r="B590" s="19">
        <v>10.98312550301719</v>
      </c>
    </row>
    <row r="591" spans="2:2" x14ac:dyDescent="0.25">
      <c r="B591" s="19">
        <v>6.351783733028558</v>
      </c>
    </row>
    <row r="592" spans="2:2" x14ac:dyDescent="0.25">
      <c r="B592" s="19">
        <v>11.898676744344069</v>
      </c>
    </row>
    <row r="593" spans="2:2" x14ac:dyDescent="0.25">
      <c r="B593" s="19">
        <v>9.8635318735312332</v>
      </c>
    </row>
    <row r="594" spans="2:2" x14ac:dyDescent="0.25">
      <c r="B594" s="19">
        <v>8.6556274053334654</v>
      </c>
    </row>
    <row r="595" spans="2:2" x14ac:dyDescent="0.25">
      <c r="B595" s="19">
        <v>10.382286042843123</v>
      </c>
    </row>
    <row r="596" spans="2:2" x14ac:dyDescent="0.25">
      <c r="B596" s="19">
        <v>6.0547576613231886</v>
      </c>
    </row>
    <row r="597" spans="2:2" x14ac:dyDescent="0.25">
      <c r="B597" s="19">
        <v>7.0238006182850139</v>
      </c>
    </row>
    <row r="598" spans="2:2" x14ac:dyDescent="0.25">
      <c r="B598" s="19">
        <v>10.872317700896936</v>
      </c>
    </row>
    <row r="599" spans="2:2" x14ac:dyDescent="0.25">
      <c r="B599" s="19">
        <v>11.369399937324218</v>
      </c>
    </row>
    <row r="600" spans="2:2" x14ac:dyDescent="0.25">
      <c r="B600" s="19">
        <v>9.8217899684739507</v>
      </c>
    </row>
    <row r="601" spans="2:2" x14ac:dyDescent="0.25">
      <c r="B601" s="19">
        <v>7.0319159362058237</v>
      </c>
    </row>
    <row r="602" spans="2:2" x14ac:dyDescent="0.25">
      <c r="B602" s="19">
        <v>8.2713991815683965</v>
      </c>
    </row>
    <row r="603" spans="2:2" x14ac:dyDescent="0.25">
      <c r="B603" s="19">
        <v>11.742715454217921</v>
      </c>
    </row>
    <row r="604" spans="2:2" x14ac:dyDescent="0.25">
      <c r="B604" s="19">
        <v>11.819455722973423</v>
      </c>
    </row>
    <row r="605" spans="2:2" x14ac:dyDescent="0.25">
      <c r="B605" s="19">
        <v>9.5184408554194508</v>
      </c>
    </row>
    <row r="606" spans="2:2" x14ac:dyDescent="0.25">
      <c r="B606" s="19">
        <v>11.193690147061695</v>
      </c>
    </row>
    <row r="607" spans="2:2" x14ac:dyDescent="0.25">
      <c r="B607" s="19">
        <v>9.609734097368186</v>
      </c>
    </row>
    <row r="608" spans="2:2" x14ac:dyDescent="0.25">
      <c r="B608" s="19">
        <v>8.5489159713093077</v>
      </c>
    </row>
    <row r="609" spans="2:2" x14ac:dyDescent="0.25">
      <c r="B609" s="19">
        <v>10.59096409511106</v>
      </c>
    </row>
    <row r="610" spans="2:2" x14ac:dyDescent="0.25">
      <c r="B610" s="19">
        <v>8.2734696484988106</v>
      </c>
    </row>
    <row r="611" spans="2:2" x14ac:dyDescent="0.25">
      <c r="B611" s="19">
        <v>8.5765730308352346</v>
      </c>
    </row>
    <row r="612" spans="2:2" x14ac:dyDescent="0.25">
      <c r="B612" s="19">
        <v>10.058221869147721</v>
      </c>
    </row>
    <row r="613" spans="2:2" x14ac:dyDescent="0.25">
      <c r="B613" s="19">
        <v>11.825919988403653</v>
      </c>
    </row>
    <row r="614" spans="2:2" x14ac:dyDescent="0.25">
      <c r="B614" s="19">
        <v>9.215690609198198</v>
      </c>
    </row>
    <row r="615" spans="2:2" x14ac:dyDescent="0.25">
      <c r="B615" s="19">
        <v>10.865724144077916</v>
      </c>
    </row>
    <row r="616" spans="2:2" x14ac:dyDescent="0.25">
      <c r="B616" s="19">
        <v>7.2351426367529541</v>
      </c>
    </row>
    <row r="617" spans="2:2" x14ac:dyDescent="0.25">
      <c r="B617" s="19">
        <v>9.4480520709520679</v>
      </c>
    </row>
    <row r="618" spans="2:2" x14ac:dyDescent="0.25">
      <c r="B618" s="19">
        <v>10.921244211178598</v>
      </c>
    </row>
    <row r="619" spans="2:2" x14ac:dyDescent="0.25">
      <c r="B619" s="19">
        <v>12.214245621137675</v>
      </c>
    </row>
    <row r="620" spans="2:2" x14ac:dyDescent="0.25">
      <c r="B620" s="19">
        <v>12.453486831795445</v>
      </c>
    </row>
    <row r="621" spans="2:2" x14ac:dyDescent="0.25">
      <c r="B621" s="19">
        <v>9.9588819882977724</v>
      </c>
    </row>
    <row r="622" spans="2:2" x14ac:dyDescent="0.25">
      <c r="B622" s="19">
        <v>9.0737043636752404</v>
      </c>
    </row>
    <row r="623" spans="2:2" x14ac:dyDescent="0.25">
      <c r="B623" s="19">
        <v>8.9725759019448734</v>
      </c>
    </row>
    <row r="624" spans="2:2" x14ac:dyDescent="0.25">
      <c r="B624" s="19">
        <v>8.0345728817101882</v>
      </c>
    </row>
    <row r="625" spans="2:2" x14ac:dyDescent="0.25">
      <c r="B625" s="19">
        <v>10.924389713911042</v>
      </c>
    </row>
    <row r="626" spans="2:2" x14ac:dyDescent="0.25">
      <c r="B626" s="19">
        <v>10.93819915840742</v>
      </c>
    </row>
    <row r="627" spans="2:2" x14ac:dyDescent="0.25">
      <c r="B627" s="19">
        <v>7.3410338621309021</v>
      </c>
    </row>
    <row r="628" spans="2:2" x14ac:dyDescent="0.25">
      <c r="B628" s="19">
        <v>7.9020522065765721</v>
      </c>
    </row>
    <row r="629" spans="2:2" x14ac:dyDescent="0.25">
      <c r="B629" s="19">
        <v>6.7882375442417997</v>
      </c>
    </row>
    <row r="630" spans="2:2" x14ac:dyDescent="0.25">
      <c r="B630" s="19">
        <v>7.5174612858416854</v>
      </c>
    </row>
    <row r="631" spans="2:2" x14ac:dyDescent="0.25">
      <c r="B631" s="19">
        <v>9.6594115325515251</v>
      </c>
    </row>
    <row r="632" spans="2:2" x14ac:dyDescent="0.25">
      <c r="B632" s="19">
        <v>8.7080195947414953</v>
      </c>
    </row>
    <row r="633" spans="2:2" x14ac:dyDescent="0.25">
      <c r="B633" s="19">
        <v>11.088380069889389</v>
      </c>
    </row>
    <row r="634" spans="2:2" x14ac:dyDescent="0.25">
      <c r="B634" s="19">
        <v>8.9714657095710919</v>
      </c>
    </row>
    <row r="635" spans="2:2" x14ac:dyDescent="0.25">
      <c r="B635" s="19">
        <v>8.0186426324617486</v>
      </c>
    </row>
    <row r="636" spans="2:2" x14ac:dyDescent="0.25">
      <c r="B636" s="19">
        <v>7.1105294735671798</v>
      </c>
    </row>
    <row r="637" spans="2:2" x14ac:dyDescent="0.25">
      <c r="B637" s="19">
        <v>8.8770384581094959</v>
      </c>
    </row>
    <row r="638" spans="2:2" x14ac:dyDescent="0.25">
      <c r="B638" s="19">
        <v>10.92254238018829</v>
      </c>
    </row>
    <row r="639" spans="2:2" x14ac:dyDescent="0.25">
      <c r="B639" s="19">
        <v>11.077722011422912</v>
      </c>
    </row>
    <row r="640" spans="2:2" x14ac:dyDescent="0.25">
      <c r="B640" s="19">
        <v>8.2488659379795131</v>
      </c>
    </row>
    <row r="641" spans="2:2" x14ac:dyDescent="0.25">
      <c r="B641" s="19">
        <v>7.1288291358011495</v>
      </c>
    </row>
    <row r="642" spans="2:2" x14ac:dyDescent="0.25">
      <c r="B642" s="19">
        <v>11.064102577942725</v>
      </c>
    </row>
    <row r="643" spans="2:2" x14ac:dyDescent="0.25">
      <c r="B643" s="19">
        <v>8.9525750767521242</v>
      </c>
    </row>
    <row r="644" spans="2:2" x14ac:dyDescent="0.25">
      <c r="B644" s="19">
        <v>8.5500927464570786</v>
      </c>
    </row>
    <row r="645" spans="2:2" x14ac:dyDescent="0.25">
      <c r="B645" s="19">
        <v>9.6217287232449689</v>
      </c>
    </row>
    <row r="646" spans="2:2" x14ac:dyDescent="0.25">
      <c r="B646" s="19">
        <v>8.4871132001051794</v>
      </c>
    </row>
    <row r="647" spans="2:2" x14ac:dyDescent="0.25">
      <c r="B647" s="19">
        <v>9.5066138809974614</v>
      </c>
    </row>
    <row r="648" spans="2:2" x14ac:dyDescent="0.25">
      <c r="B648" s="19">
        <v>9.3762706073133266</v>
      </c>
    </row>
    <row r="649" spans="2:2" x14ac:dyDescent="0.25">
      <c r="B649" s="19">
        <v>10.15534123759199</v>
      </c>
    </row>
    <row r="650" spans="2:2" x14ac:dyDescent="0.25">
      <c r="B650" s="19">
        <v>7.3695981102993002</v>
      </c>
    </row>
    <row r="651" spans="2:2" x14ac:dyDescent="0.25">
      <c r="B651" s="19">
        <v>8.5791907278594159</v>
      </c>
    </row>
    <row r="652" spans="2:2" x14ac:dyDescent="0.25">
      <c r="B652" s="19">
        <v>8.4514404037085029</v>
      </c>
    </row>
    <row r="653" spans="2:2" x14ac:dyDescent="0.25">
      <c r="B653" s="19">
        <v>10.240194257097286</v>
      </c>
    </row>
    <row r="654" spans="2:2" x14ac:dyDescent="0.25">
      <c r="B654" s="19">
        <v>7.0781259750414272</v>
      </c>
    </row>
    <row r="655" spans="2:2" x14ac:dyDescent="0.25">
      <c r="B655" s="19">
        <v>9.3744635828140694</v>
      </c>
    </row>
    <row r="656" spans="2:2" x14ac:dyDescent="0.25">
      <c r="B656" s="19">
        <v>9.7265576453981719</v>
      </c>
    </row>
    <row r="657" spans="2:2" x14ac:dyDescent="0.25">
      <c r="B657" s="19">
        <v>10.836321991120318</v>
      </c>
    </row>
    <row r="658" spans="2:2" x14ac:dyDescent="0.25">
      <c r="B658" s="19">
        <v>9.2511678864685916</v>
      </c>
    </row>
    <row r="659" spans="2:2" x14ac:dyDescent="0.25">
      <c r="B659" s="19">
        <v>8.9137553804496275</v>
      </c>
    </row>
    <row r="660" spans="2:2" x14ac:dyDescent="0.25">
      <c r="B660" s="19">
        <v>8.9501851238273957</v>
      </c>
    </row>
    <row r="661" spans="2:2" x14ac:dyDescent="0.25">
      <c r="B661" s="19">
        <v>11.407423935725802</v>
      </c>
    </row>
    <row r="662" spans="2:2" x14ac:dyDescent="0.25">
      <c r="B662" s="19">
        <v>12.143110776628435</v>
      </c>
    </row>
    <row r="663" spans="2:2" x14ac:dyDescent="0.25">
      <c r="B663" s="19">
        <v>11.090760276394514</v>
      </c>
    </row>
    <row r="664" spans="2:2" x14ac:dyDescent="0.25">
      <c r="B664" s="19">
        <v>7.6232801743364682</v>
      </c>
    </row>
    <row r="665" spans="2:2" x14ac:dyDescent="0.25">
      <c r="B665" s="19">
        <v>9.0079641157714256</v>
      </c>
    </row>
    <row r="666" spans="2:2" x14ac:dyDescent="0.25">
      <c r="B666" s="19">
        <v>11.887324075095641</v>
      </c>
    </row>
    <row r="667" spans="2:2" x14ac:dyDescent="0.25">
      <c r="B667" s="19">
        <v>9.3071166283073001</v>
      </c>
    </row>
    <row r="668" spans="2:2" x14ac:dyDescent="0.25">
      <c r="B668" s="19">
        <v>10.014106476778471</v>
      </c>
    </row>
    <row r="669" spans="2:2" x14ac:dyDescent="0.25">
      <c r="B669" s="19">
        <v>9.1171050229439334</v>
      </c>
    </row>
    <row r="670" spans="2:2" x14ac:dyDescent="0.25">
      <c r="B670" s="19">
        <v>12.98677807737066</v>
      </c>
    </row>
    <row r="671" spans="2:2" x14ac:dyDescent="0.25">
      <c r="B671" s="19">
        <v>9.4023653663196001</v>
      </c>
    </row>
    <row r="672" spans="2:2" x14ac:dyDescent="0.25">
      <c r="B672" s="19">
        <v>11.357955764916534</v>
      </c>
    </row>
    <row r="673" spans="2:2" x14ac:dyDescent="0.25">
      <c r="B673" s="19">
        <v>9.2794043685190921</v>
      </c>
    </row>
    <row r="674" spans="2:2" x14ac:dyDescent="0.25">
      <c r="B674" s="19">
        <v>10.354980659821942</v>
      </c>
    </row>
    <row r="675" spans="2:2" x14ac:dyDescent="0.25">
      <c r="B675" s="19">
        <v>7.1998321607742337</v>
      </c>
    </row>
    <row r="676" spans="2:2" x14ac:dyDescent="0.25">
      <c r="B676" s="19">
        <v>10.576408700213198</v>
      </c>
    </row>
    <row r="677" spans="2:2" x14ac:dyDescent="0.25">
      <c r="B677" s="19">
        <v>9.5907883186549867</v>
      </c>
    </row>
    <row r="678" spans="2:2" x14ac:dyDescent="0.25">
      <c r="B678" s="19">
        <v>7.1408224847947182</v>
      </c>
    </row>
    <row r="679" spans="2:2" x14ac:dyDescent="0.25">
      <c r="B679" s="19">
        <v>8.3150455154055827</v>
      </c>
    </row>
    <row r="680" spans="2:2" x14ac:dyDescent="0.25">
      <c r="B680" s="19">
        <v>7.8616732847231834</v>
      </c>
    </row>
    <row r="681" spans="2:2" x14ac:dyDescent="0.25">
      <c r="B681" s="19">
        <v>6.9412439806637654</v>
      </c>
    </row>
    <row r="682" spans="2:2" x14ac:dyDescent="0.25">
      <c r="B682" s="19">
        <v>7.6894102756883651</v>
      </c>
    </row>
    <row r="683" spans="2:2" x14ac:dyDescent="0.25">
      <c r="B683" s="19">
        <v>9.5374934296139067</v>
      </c>
    </row>
    <row r="684" spans="2:2" x14ac:dyDescent="0.25">
      <c r="B684" s="19">
        <v>8.9589408688804006</v>
      </c>
    </row>
    <row r="685" spans="2:2" x14ac:dyDescent="0.25">
      <c r="B685" s="19">
        <v>9.2438604485120486</v>
      </c>
    </row>
    <row r="686" spans="2:2" x14ac:dyDescent="0.25">
      <c r="B686" s="19">
        <v>8.5422789446890821</v>
      </c>
    </row>
    <row r="687" spans="2:2" x14ac:dyDescent="0.25">
      <c r="B687" s="19">
        <v>10.361425595269139</v>
      </c>
    </row>
    <row r="688" spans="2:2" x14ac:dyDescent="0.25">
      <c r="B688" s="19">
        <v>8.7241810205581451</v>
      </c>
    </row>
    <row r="689" spans="2:2" x14ac:dyDescent="0.25">
      <c r="B689" s="19">
        <v>7.5982360925516987</v>
      </c>
    </row>
    <row r="690" spans="2:2" x14ac:dyDescent="0.25">
      <c r="B690" s="19">
        <v>10.042305384845701</v>
      </c>
    </row>
    <row r="691" spans="2:2" x14ac:dyDescent="0.25">
      <c r="B691" s="19">
        <v>9.3940860437453253</v>
      </c>
    </row>
    <row r="692" spans="2:2" x14ac:dyDescent="0.25">
      <c r="B692" s="19">
        <v>6.6179596511487526</v>
      </c>
    </row>
    <row r="693" spans="2:2" x14ac:dyDescent="0.25">
      <c r="B693" s="19">
        <v>9.1282357957224285</v>
      </c>
    </row>
    <row r="694" spans="2:2" x14ac:dyDescent="0.25">
      <c r="B694" s="19">
        <v>11.244634917823792</v>
      </c>
    </row>
    <row r="695" spans="2:2" x14ac:dyDescent="0.25">
      <c r="B695" s="19">
        <v>5.930659166205535</v>
      </c>
    </row>
    <row r="696" spans="2:2" x14ac:dyDescent="0.25">
      <c r="B696" s="19">
        <v>11.915466828745105</v>
      </c>
    </row>
    <row r="697" spans="2:2" x14ac:dyDescent="0.25">
      <c r="B697" s="19">
        <v>9.0220075983929444</v>
      </c>
    </row>
    <row r="698" spans="2:2" x14ac:dyDescent="0.25">
      <c r="B698" s="19">
        <v>4.7432022472153941</v>
      </c>
    </row>
    <row r="699" spans="2:2" x14ac:dyDescent="0.25">
      <c r="B699" s="19">
        <v>7.8534580518055472</v>
      </c>
    </row>
    <row r="700" spans="2:2" x14ac:dyDescent="0.25">
      <c r="B700" s="19">
        <v>7.5107114309947445</v>
      </c>
    </row>
    <row r="701" spans="2:2" x14ac:dyDescent="0.25">
      <c r="B701" s="19">
        <v>9.9370377799040792</v>
      </c>
    </row>
    <row r="702" spans="2:2" x14ac:dyDescent="0.25">
      <c r="B702" s="19">
        <v>10.087375042040915</v>
      </c>
    </row>
    <row r="703" spans="2:2" x14ac:dyDescent="0.25">
      <c r="B703" s="19">
        <v>11.057103795302726</v>
      </c>
    </row>
    <row r="704" spans="2:2" x14ac:dyDescent="0.25">
      <c r="B704" s="19">
        <v>11.102861326229775</v>
      </c>
    </row>
    <row r="705" spans="2:2" x14ac:dyDescent="0.25">
      <c r="B705" s="19">
        <v>8.6313454686327731</v>
      </c>
    </row>
    <row r="706" spans="2:2" x14ac:dyDescent="0.25">
      <c r="B706" s="19">
        <v>9.341397346074821</v>
      </c>
    </row>
    <row r="707" spans="2:2" x14ac:dyDescent="0.25">
      <c r="B707" s="19">
        <v>10.127786112231114</v>
      </c>
    </row>
    <row r="708" spans="2:2" x14ac:dyDescent="0.25">
      <c r="B708" s="19">
        <v>9.7416953944566149</v>
      </c>
    </row>
    <row r="709" spans="2:2" x14ac:dyDescent="0.25">
      <c r="B709" s="19">
        <v>10.108188123817374</v>
      </c>
    </row>
    <row r="710" spans="2:2" x14ac:dyDescent="0.25">
      <c r="B710" s="19">
        <v>8.1072404930061541</v>
      </c>
    </row>
    <row r="711" spans="2:2" x14ac:dyDescent="0.25">
      <c r="B711" s="19">
        <v>9.1149636875302047</v>
      </c>
    </row>
    <row r="712" spans="2:2" x14ac:dyDescent="0.25">
      <c r="B712" s="19">
        <v>11.012417896377737</v>
      </c>
    </row>
    <row r="713" spans="2:2" x14ac:dyDescent="0.25">
      <c r="B713" s="19">
        <v>9.1530204569560052</v>
      </c>
    </row>
    <row r="714" spans="2:2" x14ac:dyDescent="0.25">
      <c r="B714" s="19">
        <v>9.2936787476403193</v>
      </c>
    </row>
    <row r="715" spans="2:2" x14ac:dyDescent="0.25">
      <c r="B715" s="19">
        <v>9.2370740086549485</v>
      </c>
    </row>
    <row r="716" spans="2:2" x14ac:dyDescent="0.25">
      <c r="B716" s="19">
        <v>8.4880553908567613</v>
      </c>
    </row>
    <row r="717" spans="2:2" x14ac:dyDescent="0.25">
      <c r="B717" s="19">
        <v>10.480342211944036</v>
      </c>
    </row>
    <row r="718" spans="2:2" x14ac:dyDescent="0.25">
      <c r="B718" s="19">
        <v>10.201573107216914</v>
      </c>
    </row>
    <row r="719" spans="2:2" x14ac:dyDescent="0.25">
      <c r="B719" s="19">
        <v>6.8854186052183959</v>
      </c>
    </row>
    <row r="720" spans="2:2" x14ac:dyDescent="0.25">
      <c r="B720" s="19">
        <v>10.433815223240895</v>
      </c>
    </row>
    <row r="721" spans="2:2" x14ac:dyDescent="0.25">
      <c r="B721" s="19">
        <v>12.3669636305727</v>
      </c>
    </row>
    <row r="722" spans="2:2" x14ac:dyDescent="0.25">
      <c r="B722" s="19">
        <v>8.0923477076963941</v>
      </c>
    </row>
    <row r="723" spans="2:2" x14ac:dyDescent="0.25">
      <c r="B723" s="19">
        <v>7.2156217809872505</v>
      </c>
    </row>
    <row r="724" spans="2:2" x14ac:dyDescent="0.25">
      <c r="B724" s="19">
        <v>11.070882313361942</v>
      </c>
    </row>
    <row r="725" spans="2:2" x14ac:dyDescent="0.25">
      <c r="B725" s="19">
        <v>8.5948945552863947</v>
      </c>
    </row>
    <row r="726" spans="2:2" x14ac:dyDescent="0.25">
      <c r="B726" s="19">
        <v>11.881626998503751</v>
      </c>
    </row>
    <row r="727" spans="2:2" x14ac:dyDescent="0.25">
      <c r="B727" s="19">
        <v>9.1247585532371485</v>
      </c>
    </row>
    <row r="728" spans="2:2" x14ac:dyDescent="0.25">
      <c r="B728" s="19">
        <v>11.457070318874221</v>
      </c>
    </row>
    <row r="729" spans="2:2" x14ac:dyDescent="0.25">
      <c r="B729" s="19">
        <v>7.4757115508261798</v>
      </c>
    </row>
    <row r="730" spans="2:2" x14ac:dyDescent="0.25">
      <c r="B730" s="19">
        <v>7.3415097085697711</v>
      </c>
    </row>
    <row r="731" spans="2:2" x14ac:dyDescent="0.25">
      <c r="B731" s="19">
        <v>6.3838939245990565</v>
      </c>
    </row>
    <row r="732" spans="2:2" x14ac:dyDescent="0.25">
      <c r="B732" s="19">
        <v>8.6361064456522296</v>
      </c>
    </row>
    <row r="733" spans="2:2" x14ac:dyDescent="0.25">
      <c r="B733" s="19">
        <v>7.6558661434055537</v>
      </c>
    </row>
    <row r="734" spans="2:2" x14ac:dyDescent="0.25">
      <c r="B734" s="19">
        <v>10.428190801062126</v>
      </c>
    </row>
    <row r="735" spans="2:2" x14ac:dyDescent="0.25">
      <c r="B735" s="19">
        <v>10.34768163595295</v>
      </c>
    </row>
    <row r="736" spans="2:2" x14ac:dyDescent="0.25">
      <c r="B736" s="19">
        <v>9.7667394237258591</v>
      </c>
    </row>
    <row r="737" spans="2:2" x14ac:dyDescent="0.25">
      <c r="B737" s="19">
        <v>12.090423618306714</v>
      </c>
    </row>
    <row r="738" spans="2:2" x14ac:dyDescent="0.25">
      <c r="B738" s="19">
        <v>10.723766800402148</v>
      </c>
    </row>
    <row r="739" spans="2:2" x14ac:dyDescent="0.25">
      <c r="B739" s="19">
        <v>10.074740914320106</v>
      </c>
    </row>
    <row r="740" spans="2:2" x14ac:dyDescent="0.25">
      <c r="B740" s="19">
        <v>10.533402646543808</v>
      </c>
    </row>
    <row r="741" spans="2:2" x14ac:dyDescent="0.25">
      <c r="B741" s="19">
        <v>9.0660361038643771</v>
      </c>
    </row>
    <row r="742" spans="2:2" x14ac:dyDescent="0.25">
      <c r="B742" s="19">
        <v>11.163847671223085</v>
      </c>
    </row>
    <row r="743" spans="2:2" x14ac:dyDescent="0.25">
      <c r="B743" s="19">
        <v>10.119182360147782</v>
      </c>
    </row>
    <row r="744" spans="2:2" x14ac:dyDescent="0.25">
      <c r="B744" s="19">
        <v>10.011580211931086</v>
      </c>
    </row>
    <row r="745" spans="2:2" x14ac:dyDescent="0.25">
      <c r="B745" s="19">
        <v>9.3459345201166535</v>
      </c>
    </row>
    <row r="746" spans="2:2" x14ac:dyDescent="0.25">
      <c r="B746" s="19">
        <v>8.3567061074218465</v>
      </c>
    </row>
    <row r="747" spans="2:2" x14ac:dyDescent="0.25">
      <c r="B747" s="19">
        <v>9.7749696519562725</v>
      </c>
    </row>
    <row r="748" spans="2:2" x14ac:dyDescent="0.25">
      <c r="B748" s="19">
        <v>7.5562377402395011</v>
      </c>
    </row>
    <row r="749" spans="2:2" x14ac:dyDescent="0.25">
      <c r="B749" s="19">
        <v>8.8056894084731692</v>
      </c>
    </row>
    <row r="750" spans="2:2" x14ac:dyDescent="0.25">
      <c r="B750" s="19">
        <v>10.940347926556075</v>
      </c>
    </row>
    <row r="751" spans="2:2" x14ac:dyDescent="0.25">
      <c r="B751" s="19">
        <v>8.1795332413892936</v>
      </c>
    </row>
    <row r="752" spans="2:2" x14ac:dyDescent="0.25">
      <c r="B752" s="19">
        <v>7.6547828521218362</v>
      </c>
    </row>
    <row r="753" spans="2:2" x14ac:dyDescent="0.25">
      <c r="B753" s="19">
        <v>8.7920267106223271</v>
      </c>
    </row>
    <row r="754" spans="2:2" x14ac:dyDescent="0.25">
      <c r="B754" s="19">
        <v>9.5412319026234833</v>
      </c>
    </row>
    <row r="755" spans="2:2" x14ac:dyDescent="0.25">
      <c r="B755" s="19">
        <v>9.393554869631366</v>
      </c>
    </row>
    <row r="756" spans="2:2" x14ac:dyDescent="0.25">
      <c r="B756" s="19">
        <v>6.6965114271838724</v>
      </c>
    </row>
    <row r="757" spans="2:2" x14ac:dyDescent="0.25">
      <c r="B757" s="19">
        <v>7.1354402547885796</v>
      </c>
    </row>
    <row r="758" spans="2:2" x14ac:dyDescent="0.25">
      <c r="B758" s="19">
        <v>10.458372919590456</v>
      </c>
    </row>
    <row r="759" spans="2:2" x14ac:dyDescent="0.25">
      <c r="B759" s="19">
        <v>6.8709025360421965</v>
      </c>
    </row>
    <row r="760" spans="2:2" x14ac:dyDescent="0.25">
      <c r="B760" s="19">
        <v>10.646222356600678</v>
      </c>
    </row>
    <row r="761" spans="2:2" x14ac:dyDescent="0.25">
      <c r="B761" s="19">
        <v>10.111107774989827</v>
      </c>
    </row>
    <row r="762" spans="2:2" x14ac:dyDescent="0.25">
      <c r="B762" s="19">
        <v>10.423489774858293</v>
      </c>
    </row>
    <row r="763" spans="2:2" x14ac:dyDescent="0.25">
      <c r="B763" s="19">
        <v>10.928915120561209</v>
      </c>
    </row>
    <row r="764" spans="2:2" x14ac:dyDescent="0.25">
      <c r="B764" s="19">
        <v>10.18617067338656</v>
      </c>
    </row>
    <row r="765" spans="2:2" x14ac:dyDescent="0.25">
      <c r="B765" s="19">
        <v>9.7992171570300268</v>
      </c>
    </row>
    <row r="766" spans="2:2" x14ac:dyDescent="0.25">
      <c r="B766" s="19">
        <v>10.358926239302308</v>
      </c>
    </row>
    <row r="767" spans="2:2" x14ac:dyDescent="0.25">
      <c r="B767" s="19">
        <v>11.842291473313793</v>
      </c>
    </row>
    <row r="768" spans="2:2" x14ac:dyDescent="0.25">
      <c r="B768" s="19">
        <v>9.0077863536134313</v>
      </c>
    </row>
    <row r="769" spans="2:2" x14ac:dyDescent="0.25">
      <c r="B769" s="19">
        <v>10.569980909218092</v>
      </c>
    </row>
    <row r="770" spans="2:2" x14ac:dyDescent="0.25">
      <c r="B770" s="19">
        <v>9.1937728254960565</v>
      </c>
    </row>
    <row r="771" spans="2:2" x14ac:dyDescent="0.25">
      <c r="B771" s="19">
        <v>5.5718390115468805</v>
      </c>
    </row>
    <row r="772" spans="2:2" x14ac:dyDescent="0.25">
      <c r="B772" s="19">
        <v>9.0908653812011355</v>
      </c>
    </row>
    <row r="773" spans="2:2" x14ac:dyDescent="0.25">
      <c r="B773" s="19">
        <v>6.3280944130148651</v>
      </c>
    </row>
    <row r="774" spans="2:2" x14ac:dyDescent="0.25">
      <c r="B774" s="19">
        <v>5.9886803947418601</v>
      </c>
    </row>
    <row r="775" spans="2:2" x14ac:dyDescent="0.25">
      <c r="B775" s="19">
        <v>9.8712654779601738</v>
      </c>
    </row>
    <row r="776" spans="2:2" x14ac:dyDescent="0.25">
      <c r="B776" s="19">
        <v>8.5066030789939315</v>
      </c>
    </row>
    <row r="777" spans="2:2" x14ac:dyDescent="0.25">
      <c r="B777" s="19">
        <v>11.023807448894154</v>
      </c>
    </row>
    <row r="778" spans="2:2" x14ac:dyDescent="0.25">
      <c r="B778" s="19">
        <v>11.579535358458431</v>
      </c>
    </row>
    <row r="779" spans="2:2" x14ac:dyDescent="0.25">
      <c r="B779" s="19">
        <v>11.1271676337128</v>
      </c>
    </row>
    <row r="780" spans="2:2" x14ac:dyDescent="0.25">
      <c r="B780" s="19">
        <v>8.7530285139203876</v>
      </c>
    </row>
    <row r="781" spans="2:2" x14ac:dyDescent="0.25">
      <c r="B781" s="19">
        <v>11.015788249274097</v>
      </c>
    </row>
    <row r="782" spans="2:2" x14ac:dyDescent="0.25">
      <c r="B782" s="19">
        <v>4.9886405777317018</v>
      </c>
    </row>
    <row r="783" spans="2:2" x14ac:dyDescent="0.25">
      <c r="B783" s="19">
        <v>8.8807238371366353</v>
      </c>
    </row>
    <row r="784" spans="2:2" x14ac:dyDescent="0.25">
      <c r="B784" s="19">
        <v>11.583844039702608</v>
      </c>
    </row>
    <row r="785" spans="2:2" x14ac:dyDescent="0.25">
      <c r="B785" s="19">
        <v>9.7031481078514528</v>
      </c>
    </row>
    <row r="786" spans="2:2" x14ac:dyDescent="0.25">
      <c r="B786" s="19">
        <v>8.3358389402010697</v>
      </c>
    </row>
    <row r="787" spans="2:2" x14ac:dyDescent="0.25">
      <c r="B787" s="19">
        <v>8.4189647045684257</v>
      </c>
    </row>
    <row r="788" spans="2:2" x14ac:dyDescent="0.25">
      <c r="B788" s="19">
        <v>8.5883936106568068</v>
      </c>
    </row>
    <row r="789" spans="2:2" x14ac:dyDescent="0.25">
      <c r="B789" s="19">
        <v>10.272632935052666</v>
      </c>
    </row>
    <row r="790" spans="2:2" x14ac:dyDescent="0.25">
      <c r="B790" s="19">
        <v>10.054850228439022</v>
      </c>
    </row>
    <row r="791" spans="2:2" x14ac:dyDescent="0.25">
      <c r="B791" s="19">
        <v>10.253579863353517</v>
      </c>
    </row>
    <row r="792" spans="2:2" x14ac:dyDescent="0.25">
      <c r="B792" s="19">
        <v>11.264571154388367</v>
      </c>
    </row>
    <row r="793" spans="2:2" x14ac:dyDescent="0.25">
      <c r="B793" s="19">
        <v>6.3662399342622713</v>
      </c>
    </row>
    <row r="794" spans="2:2" x14ac:dyDescent="0.25">
      <c r="B794" s="19">
        <v>11.126869636752648</v>
      </c>
    </row>
    <row r="795" spans="2:2" x14ac:dyDescent="0.25">
      <c r="B795" s="19">
        <v>8.8326470305442708</v>
      </c>
    </row>
    <row r="796" spans="2:2" x14ac:dyDescent="0.25">
      <c r="B796" s="19">
        <v>10.999316650215768</v>
      </c>
    </row>
    <row r="797" spans="2:2" x14ac:dyDescent="0.25">
      <c r="B797" s="19">
        <v>7.4749652650702183</v>
      </c>
    </row>
    <row r="798" spans="2:2" x14ac:dyDescent="0.25">
      <c r="B798" s="19">
        <v>8.7282940484396327</v>
      </c>
    </row>
    <row r="799" spans="2:2" x14ac:dyDescent="0.25">
      <c r="B799" s="19">
        <v>9.037370753116365</v>
      </c>
    </row>
    <row r="800" spans="2:2" x14ac:dyDescent="0.25">
      <c r="B800" s="19">
        <v>7.9692609402380299</v>
      </c>
    </row>
    <row r="801" spans="2:2" x14ac:dyDescent="0.25">
      <c r="B801" s="19">
        <v>9.6396238909220919</v>
      </c>
    </row>
    <row r="802" spans="2:2" x14ac:dyDescent="0.25">
      <c r="B802" s="19">
        <v>9.140520379412381</v>
      </c>
    </row>
    <row r="803" spans="2:2" x14ac:dyDescent="0.25">
      <c r="B803" s="19">
        <v>8.4754588133255755</v>
      </c>
    </row>
    <row r="804" spans="2:2" x14ac:dyDescent="0.25">
      <c r="B804" s="19">
        <v>9.1459125166032997</v>
      </c>
    </row>
    <row r="805" spans="2:2" x14ac:dyDescent="0.25">
      <c r="B805" s="19">
        <v>10.911265188723519</v>
      </c>
    </row>
    <row r="806" spans="2:2" x14ac:dyDescent="0.25">
      <c r="B806" s="19">
        <v>9.0466723755357243</v>
      </c>
    </row>
    <row r="807" spans="2:2" x14ac:dyDescent="0.25">
      <c r="B807" s="19">
        <v>9.6269987371965389</v>
      </c>
    </row>
    <row r="808" spans="2:2" x14ac:dyDescent="0.25">
      <c r="B808" s="19">
        <v>9.254187432108921</v>
      </c>
    </row>
    <row r="809" spans="2:2" x14ac:dyDescent="0.25">
      <c r="B809" s="19">
        <v>10.823202084009418</v>
      </c>
    </row>
    <row r="810" spans="2:2" x14ac:dyDescent="0.25">
      <c r="B810" s="19">
        <v>8.255959338718986</v>
      </c>
    </row>
    <row r="811" spans="2:2" x14ac:dyDescent="0.25">
      <c r="B811" s="19">
        <v>10.348769629030066</v>
      </c>
    </row>
    <row r="812" spans="2:2" x14ac:dyDescent="0.25">
      <c r="B812" s="19">
        <v>7.9752878434435122</v>
      </c>
    </row>
    <row r="813" spans="2:2" x14ac:dyDescent="0.25">
      <c r="B813" s="19">
        <v>9.2134195740741518</v>
      </c>
    </row>
    <row r="814" spans="2:2" x14ac:dyDescent="0.25">
      <c r="B814" s="19">
        <v>8.2435896214765503</v>
      </c>
    </row>
    <row r="815" spans="2:2" x14ac:dyDescent="0.25">
      <c r="B815" s="19">
        <v>10.967542830788711</v>
      </c>
    </row>
    <row r="816" spans="2:2" x14ac:dyDescent="0.25">
      <c r="B816" s="19">
        <v>10.528254146128678</v>
      </c>
    </row>
    <row r="817" spans="2:2" x14ac:dyDescent="0.25">
      <c r="B817" s="19">
        <v>10.060863821587759</v>
      </c>
    </row>
    <row r="818" spans="2:2" x14ac:dyDescent="0.25">
      <c r="B818" s="19">
        <v>8.2542619981306711</v>
      </c>
    </row>
    <row r="819" spans="2:2" x14ac:dyDescent="0.25">
      <c r="B819" s="19">
        <v>6.3180481037912086</v>
      </c>
    </row>
    <row r="820" spans="2:2" x14ac:dyDescent="0.25">
      <c r="B820" s="19">
        <v>9.9414984476881578</v>
      </c>
    </row>
    <row r="821" spans="2:2" x14ac:dyDescent="0.25">
      <c r="B821" s="19">
        <v>9.7920594610141691</v>
      </c>
    </row>
    <row r="822" spans="2:2" x14ac:dyDescent="0.25">
      <c r="B822" s="19">
        <v>9.2778755139889331</v>
      </c>
    </row>
    <row r="823" spans="2:2" x14ac:dyDescent="0.25">
      <c r="B823" s="19">
        <v>9.8661084589153951</v>
      </c>
    </row>
    <row r="824" spans="2:2" x14ac:dyDescent="0.25">
      <c r="B824" s="19">
        <v>8.7842166024502379</v>
      </c>
    </row>
    <row r="825" spans="2:2" x14ac:dyDescent="0.25">
      <c r="B825" s="19">
        <v>10.350187173122469</v>
      </c>
    </row>
    <row r="826" spans="2:2" x14ac:dyDescent="0.25">
      <c r="B826" s="19">
        <v>12.104993181928556</v>
      </c>
    </row>
    <row r="827" spans="2:2" x14ac:dyDescent="0.25">
      <c r="B827" s="19">
        <v>10.447414359732843</v>
      </c>
    </row>
    <row r="828" spans="2:2" x14ac:dyDescent="0.25">
      <c r="B828" s="19">
        <v>7.5238147434863389</v>
      </c>
    </row>
    <row r="829" spans="2:2" x14ac:dyDescent="0.25">
      <c r="B829" s="19">
        <v>10.255277523728733</v>
      </c>
    </row>
    <row r="830" spans="2:2" x14ac:dyDescent="0.25">
      <c r="B830" s="19">
        <v>10.42140663891978</v>
      </c>
    </row>
    <row r="831" spans="2:2" x14ac:dyDescent="0.25">
      <c r="B831" s="19">
        <v>9.1369115637314309</v>
      </c>
    </row>
    <row r="832" spans="2:2" x14ac:dyDescent="0.25">
      <c r="B832" s="19">
        <v>7.0430398245591483</v>
      </c>
    </row>
    <row r="833" spans="2:2" x14ac:dyDescent="0.25">
      <c r="B833" s="19">
        <v>8.4488088864706423</v>
      </c>
    </row>
    <row r="834" spans="2:2" x14ac:dyDescent="0.25">
      <c r="B834" s="19">
        <v>11.129230305093159</v>
      </c>
    </row>
    <row r="835" spans="2:2" x14ac:dyDescent="0.25">
      <c r="B835" s="19">
        <v>9.553331674706925</v>
      </c>
    </row>
    <row r="836" spans="2:2" x14ac:dyDescent="0.25">
      <c r="B836" s="19">
        <v>9.9108679182785036</v>
      </c>
    </row>
    <row r="837" spans="2:2" x14ac:dyDescent="0.25">
      <c r="B837" s="19">
        <v>8.2604043555416311</v>
      </c>
    </row>
    <row r="838" spans="2:2" x14ac:dyDescent="0.25">
      <c r="B838" s="19">
        <v>8.3053258776530559</v>
      </c>
    </row>
    <row r="839" spans="2:2" x14ac:dyDescent="0.25">
      <c r="B839" s="19">
        <v>10.349342354820322</v>
      </c>
    </row>
    <row r="840" spans="2:2" x14ac:dyDescent="0.25">
      <c r="B840" s="19">
        <v>10.105062313157642</v>
      </c>
    </row>
    <row r="841" spans="2:2" x14ac:dyDescent="0.25">
      <c r="B841" s="19">
        <v>6.7371424662861656</v>
      </c>
    </row>
    <row r="842" spans="2:2" x14ac:dyDescent="0.25">
      <c r="B842" s="19">
        <v>7.7767028235259144</v>
      </c>
    </row>
    <row r="843" spans="2:2" x14ac:dyDescent="0.25">
      <c r="B843" s="19">
        <v>9.0053033596074918</v>
      </c>
    </row>
    <row r="844" spans="2:2" x14ac:dyDescent="0.25">
      <c r="B844" s="19">
        <v>9.8518144160815471</v>
      </c>
    </row>
    <row r="845" spans="2:2" x14ac:dyDescent="0.25">
      <c r="B845" s="19">
        <v>8.1102643806552042</v>
      </c>
    </row>
    <row r="846" spans="2:2" x14ac:dyDescent="0.25">
      <c r="B846" s="19">
        <v>7.8579009338276222</v>
      </c>
    </row>
    <row r="847" spans="2:2" x14ac:dyDescent="0.25">
      <c r="B847" s="19">
        <v>10.371451586533807</v>
      </c>
    </row>
    <row r="848" spans="2:2" x14ac:dyDescent="0.25">
      <c r="B848" s="19">
        <v>11.022703162795471</v>
      </c>
    </row>
    <row r="849" spans="2:2" x14ac:dyDescent="0.25">
      <c r="B849" s="19">
        <v>11.377281968888971</v>
      </c>
    </row>
    <row r="850" spans="2:2" x14ac:dyDescent="0.25">
      <c r="B850" s="19">
        <v>11.033881133477896</v>
      </c>
    </row>
    <row r="851" spans="2:2" x14ac:dyDescent="0.25">
      <c r="B851" s="19">
        <v>8.5005087455732564</v>
      </c>
    </row>
    <row r="852" spans="2:2" x14ac:dyDescent="0.25">
      <c r="B852" s="19">
        <v>11.871779206830135</v>
      </c>
    </row>
    <row r="853" spans="2:2" x14ac:dyDescent="0.25">
      <c r="B853" s="19">
        <v>9.0673995926293287</v>
      </c>
    </row>
    <row r="854" spans="2:2" x14ac:dyDescent="0.25">
      <c r="B854" s="19">
        <v>10.767163162111935</v>
      </c>
    </row>
    <row r="855" spans="2:2" x14ac:dyDescent="0.25">
      <c r="B855" s="19">
        <v>7.1795634942752562</v>
      </c>
    </row>
    <row r="856" spans="2:2" x14ac:dyDescent="0.25">
      <c r="B856" s="19">
        <v>8.6617579986906463</v>
      </c>
    </row>
    <row r="857" spans="2:2" x14ac:dyDescent="0.25">
      <c r="B857" s="19">
        <v>10.892952741886914</v>
      </c>
    </row>
    <row r="858" spans="2:2" x14ac:dyDescent="0.25">
      <c r="B858" s="19">
        <v>10.067391021007086</v>
      </c>
    </row>
    <row r="859" spans="2:2" x14ac:dyDescent="0.25">
      <c r="B859" s="19">
        <v>9.938741696129668</v>
      </c>
    </row>
    <row r="860" spans="2:2" x14ac:dyDescent="0.25">
      <c r="B860" s="19">
        <v>7.0875253163215035</v>
      </c>
    </row>
    <row r="861" spans="2:2" x14ac:dyDescent="0.25">
      <c r="B861" s="19">
        <v>6.1668579277130515</v>
      </c>
    </row>
    <row r="862" spans="2:2" x14ac:dyDescent="0.25">
      <c r="B862" s="19">
        <v>8.3762208184019933</v>
      </c>
    </row>
    <row r="863" spans="2:2" x14ac:dyDescent="0.25">
      <c r="B863" s="19">
        <v>7.6249808830585932</v>
      </c>
    </row>
    <row r="864" spans="2:2" x14ac:dyDescent="0.25">
      <c r="B864" s="19">
        <v>12.252548530591847</v>
      </c>
    </row>
    <row r="865" spans="2:2" x14ac:dyDescent="0.25">
      <c r="B865" s="19">
        <v>7.553690424841415</v>
      </c>
    </row>
    <row r="866" spans="2:2" x14ac:dyDescent="0.25">
      <c r="B866" s="19">
        <v>8.3560623904326761</v>
      </c>
    </row>
    <row r="867" spans="2:2" x14ac:dyDescent="0.25">
      <c r="B867" s="19">
        <v>7.4884962585412485</v>
      </c>
    </row>
    <row r="868" spans="2:2" x14ac:dyDescent="0.25">
      <c r="B868" s="19">
        <v>11.30469372688211</v>
      </c>
    </row>
    <row r="869" spans="2:2" x14ac:dyDescent="0.25">
      <c r="B869" s="19">
        <v>8.890422491063422</v>
      </c>
    </row>
    <row r="870" spans="2:2" x14ac:dyDescent="0.25">
      <c r="B870" s="19">
        <v>7.1895033017651429</v>
      </c>
    </row>
    <row r="871" spans="2:2" x14ac:dyDescent="0.25">
      <c r="B871" s="19">
        <v>10.419465735723406</v>
      </c>
    </row>
    <row r="872" spans="2:2" x14ac:dyDescent="0.25">
      <c r="B872" s="19">
        <v>9.4541120578826678</v>
      </c>
    </row>
    <row r="873" spans="2:2" x14ac:dyDescent="0.25">
      <c r="B873" s="19">
        <v>7.6208523921165217</v>
      </c>
    </row>
    <row r="874" spans="2:2" x14ac:dyDescent="0.25">
      <c r="B874" s="19">
        <v>8.7693145572541642</v>
      </c>
    </row>
    <row r="875" spans="2:2" x14ac:dyDescent="0.25">
      <c r="B875" s="19">
        <v>9.3285941480257009</v>
      </c>
    </row>
    <row r="876" spans="2:2" x14ac:dyDescent="0.25">
      <c r="B876" s="19">
        <v>10.241857012412003</v>
      </c>
    </row>
    <row r="877" spans="2:2" x14ac:dyDescent="0.25">
      <c r="B877" s="19">
        <v>9.8231913598885559</v>
      </c>
    </row>
    <row r="878" spans="2:2" x14ac:dyDescent="0.25">
      <c r="B878" s="19">
        <v>10.815066823285086</v>
      </c>
    </row>
    <row r="879" spans="2:2" x14ac:dyDescent="0.25">
      <c r="B879" s="19">
        <v>9.8749761793536948</v>
      </c>
    </row>
    <row r="880" spans="2:2" x14ac:dyDescent="0.25">
      <c r="B880" s="19">
        <v>3.9554338822809343</v>
      </c>
    </row>
    <row r="881" spans="2:2" x14ac:dyDescent="0.25">
      <c r="B881" s="19">
        <v>7.7425872076056379</v>
      </c>
    </row>
    <row r="882" spans="2:2" x14ac:dyDescent="0.25">
      <c r="B882" s="19">
        <v>11.233521788153602</v>
      </c>
    </row>
    <row r="883" spans="2:2" x14ac:dyDescent="0.25">
      <c r="B883" s="19">
        <v>7.8173976746917049</v>
      </c>
    </row>
    <row r="884" spans="2:2" x14ac:dyDescent="0.25">
      <c r="B884" s="19">
        <v>9.1732003210717519</v>
      </c>
    </row>
    <row r="885" spans="2:2" x14ac:dyDescent="0.25">
      <c r="B885" s="19">
        <v>9.2961647827812968</v>
      </c>
    </row>
    <row r="886" spans="2:2" x14ac:dyDescent="0.25">
      <c r="B886" s="19">
        <v>10.50103631204998</v>
      </c>
    </row>
    <row r="887" spans="2:2" x14ac:dyDescent="0.25">
      <c r="B887" s="19">
        <v>8.5046040248754267</v>
      </c>
    </row>
    <row r="888" spans="2:2" x14ac:dyDescent="0.25">
      <c r="B888" s="19">
        <v>11.645681022343153</v>
      </c>
    </row>
    <row r="889" spans="2:2" x14ac:dyDescent="0.25">
      <c r="B889" s="19">
        <v>10.33048570047875</v>
      </c>
    </row>
    <row r="890" spans="2:2" x14ac:dyDescent="0.25">
      <c r="B890" s="19">
        <v>7.9536705071138929</v>
      </c>
    </row>
    <row r="891" spans="2:2" x14ac:dyDescent="0.25">
      <c r="B891" s="19">
        <v>8.2385900708294795</v>
      </c>
    </row>
    <row r="892" spans="2:2" x14ac:dyDescent="0.25">
      <c r="B892" s="19">
        <v>10.695902738879298</v>
      </c>
    </row>
    <row r="893" spans="2:2" x14ac:dyDescent="0.25">
      <c r="B893" s="19">
        <v>9.2114191519293414</v>
      </c>
    </row>
    <row r="894" spans="2:2" x14ac:dyDescent="0.25">
      <c r="B894" s="19">
        <v>9.3140373811645976</v>
      </c>
    </row>
    <row r="895" spans="2:2" x14ac:dyDescent="0.25">
      <c r="B895" s="19">
        <v>8.8257245114477083</v>
      </c>
    </row>
    <row r="896" spans="2:2" x14ac:dyDescent="0.25">
      <c r="B896" s="19">
        <v>10.105437177871682</v>
      </c>
    </row>
    <row r="897" spans="2:2" x14ac:dyDescent="0.25">
      <c r="B897" s="19">
        <v>9.4784154502852616</v>
      </c>
    </row>
    <row r="898" spans="2:2" x14ac:dyDescent="0.25">
      <c r="B898" s="19">
        <v>10.341461398268706</v>
      </c>
    </row>
    <row r="899" spans="2:2" x14ac:dyDescent="0.25">
      <c r="B899" s="19">
        <v>7.0846380747654543</v>
      </c>
    </row>
    <row r="900" spans="2:2" x14ac:dyDescent="0.25">
      <c r="B900" s="19">
        <v>10.281915952294726</v>
      </c>
    </row>
    <row r="901" spans="2:2" x14ac:dyDescent="0.25">
      <c r="B901" s="19">
        <v>6.3581563997250354</v>
      </c>
    </row>
    <row r="902" spans="2:2" x14ac:dyDescent="0.25">
      <c r="B902" s="19">
        <v>10.518580045619714</v>
      </c>
    </row>
    <row r="903" spans="2:2" x14ac:dyDescent="0.25">
      <c r="B903" s="19">
        <v>8.4480339289339241</v>
      </c>
    </row>
    <row r="904" spans="2:2" x14ac:dyDescent="0.25">
      <c r="B904" s="19">
        <v>8.8210109697767294</v>
      </c>
    </row>
    <row r="905" spans="2:2" x14ac:dyDescent="0.25">
      <c r="B905" s="19">
        <v>7.9689267166450959</v>
      </c>
    </row>
    <row r="906" spans="2:2" x14ac:dyDescent="0.25">
      <c r="B906" s="19">
        <v>9.2424675780275916</v>
      </c>
    </row>
    <row r="907" spans="2:2" x14ac:dyDescent="0.25">
      <c r="B907" s="19">
        <v>8.3306941542591666</v>
      </c>
    </row>
    <row r="908" spans="2:2" x14ac:dyDescent="0.25">
      <c r="B908" s="19">
        <v>7.905298213622018</v>
      </c>
    </row>
    <row r="909" spans="2:2" x14ac:dyDescent="0.25">
      <c r="B909" s="19">
        <v>10.228259631408536</v>
      </c>
    </row>
    <row r="910" spans="2:2" x14ac:dyDescent="0.25">
      <c r="B910" s="19">
        <v>9.5154914400039967</v>
      </c>
    </row>
    <row r="911" spans="2:2" x14ac:dyDescent="0.25">
      <c r="B911" s="19">
        <v>11.042681964741046</v>
      </c>
    </row>
    <row r="912" spans="2:2" x14ac:dyDescent="0.25">
      <c r="B912" s="19">
        <v>8.4282484638202124</v>
      </c>
    </row>
    <row r="913" spans="2:2" x14ac:dyDescent="0.25">
      <c r="B913" s="19">
        <v>11.772188873059724</v>
      </c>
    </row>
    <row r="914" spans="2:2" x14ac:dyDescent="0.25">
      <c r="B914" s="19">
        <v>6.0449915465182684</v>
      </c>
    </row>
    <row r="915" spans="2:2" x14ac:dyDescent="0.25">
      <c r="B915" s="19">
        <v>8.9073727911579059</v>
      </c>
    </row>
    <row r="916" spans="2:2" x14ac:dyDescent="0.25">
      <c r="B916" s="19">
        <v>7.411824733835461</v>
      </c>
    </row>
    <row r="917" spans="2:2" x14ac:dyDescent="0.25">
      <c r="B917" s="19">
        <v>9.4278866405990662</v>
      </c>
    </row>
    <row r="918" spans="2:2" x14ac:dyDescent="0.25">
      <c r="B918" s="19">
        <v>6.7424760179468004</v>
      </c>
    </row>
    <row r="919" spans="2:2" x14ac:dyDescent="0.25">
      <c r="B919" s="19">
        <v>9.0945007025804152</v>
      </c>
    </row>
    <row r="920" spans="2:2" x14ac:dyDescent="0.25">
      <c r="B920" s="19">
        <v>7.7140577169547431</v>
      </c>
    </row>
    <row r="921" spans="2:2" x14ac:dyDescent="0.25">
      <c r="B921" s="19">
        <v>11.382675055402011</v>
      </c>
    </row>
    <row r="922" spans="2:2" x14ac:dyDescent="0.25">
      <c r="B922" s="19">
        <v>9.0796111951498339</v>
      </c>
    </row>
    <row r="923" spans="2:2" x14ac:dyDescent="0.25">
      <c r="B923" s="19">
        <v>9.8123385894993618</v>
      </c>
    </row>
    <row r="924" spans="2:2" x14ac:dyDescent="0.25">
      <c r="B924" s="19">
        <v>10.994354247251435</v>
      </c>
    </row>
    <row r="925" spans="2:2" x14ac:dyDescent="0.25">
      <c r="B925" s="19">
        <v>11.290201987313434</v>
      </c>
    </row>
    <row r="926" spans="2:2" x14ac:dyDescent="0.25">
      <c r="B926" s="19">
        <v>9.7707471493607105</v>
      </c>
    </row>
    <row r="927" spans="2:2" x14ac:dyDescent="0.25">
      <c r="B927" s="19">
        <v>9.6325865904020258</v>
      </c>
    </row>
    <row r="928" spans="2:2" x14ac:dyDescent="0.25">
      <c r="B928" s="19">
        <v>9.7023549862701888</v>
      </c>
    </row>
    <row r="929" spans="2:2" x14ac:dyDescent="0.25">
      <c r="B929" s="19">
        <v>7.0671527644962335</v>
      </c>
    </row>
    <row r="930" spans="2:2" x14ac:dyDescent="0.25">
      <c r="B930" s="19">
        <v>8.7019670487748471</v>
      </c>
    </row>
    <row r="931" spans="2:2" x14ac:dyDescent="0.25">
      <c r="B931" s="19">
        <v>7.1439029201360977</v>
      </c>
    </row>
    <row r="932" spans="2:2" x14ac:dyDescent="0.25">
      <c r="B932" s="19">
        <v>8.9933142929982726</v>
      </c>
    </row>
    <row r="933" spans="2:2" x14ac:dyDescent="0.25">
      <c r="B933" s="19">
        <v>7.8143122539758387</v>
      </c>
    </row>
    <row r="934" spans="2:2" x14ac:dyDescent="0.25">
      <c r="B934" s="19">
        <v>7.1369428682936125</v>
      </c>
    </row>
    <row r="935" spans="2:2" x14ac:dyDescent="0.25">
      <c r="B935" s="19">
        <v>9.3375011100601188</v>
      </c>
    </row>
    <row r="936" spans="2:2" x14ac:dyDescent="0.25">
      <c r="B936" s="19">
        <v>11.403892038473</v>
      </c>
    </row>
    <row r="937" spans="2:2" x14ac:dyDescent="0.25">
      <c r="B937" s="19">
        <v>9.2833417446604543</v>
      </c>
    </row>
    <row r="938" spans="2:2" x14ac:dyDescent="0.25">
      <c r="B938" s="19">
        <v>11.107122197595176</v>
      </c>
    </row>
    <row r="939" spans="2:2" x14ac:dyDescent="0.25">
      <c r="B939" s="19">
        <v>9.9303674381113787</v>
      </c>
    </row>
    <row r="940" spans="2:2" x14ac:dyDescent="0.25">
      <c r="B940" s="19">
        <v>7.7867378670619303</v>
      </c>
    </row>
    <row r="941" spans="2:2" x14ac:dyDescent="0.25">
      <c r="B941" s="19">
        <v>10.073377607435317</v>
      </c>
    </row>
    <row r="942" spans="2:2" x14ac:dyDescent="0.25">
      <c r="B942" s="19">
        <v>10.275877524801585</v>
      </c>
    </row>
    <row r="943" spans="2:2" x14ac:dyDescent="0.25">
      <c r="B943" s="19">
        <v>9.6440462513134317</v>
      </c>
    </row>
    <row r="944" spans="2:2" x14ac:dyDescent="0.25">
      <c r="B944" s="19">
        <v>9.9643228367817152</v>
      </c>
    </row>
    <row r="945" spans="2:2" x14ac:dyDescent="0.25">
      <c r="B945" s="19">
        <v>9.5446765019697501</v>
      </c>
    </row>
    <row r="946" spans="2:2" x14ac:dyDescent="0.25">
      <c r="B946" s="19">
        <v>6.2702333789638596</v>
      </c>
    </row>
    <row r="947" spans="2:2" x14ac:dyDescent="0.25">
      <c r="B947" s="19">
        <v>9.7278454509003094</v>
      </c>
    </row>
    <row r="948" spans="2:2" x14ac:dyDescent="0.25">
      <c r="B948" s="19">
        <v>8.8738835832483112</v>
      </c>
    </row>
    <row r="949" spans="2:2" x14ac:dyDescent="0.25">
      <c r="B949" s="19">
        <v>9.497097546672844</v>
      </c>
    </row>
    <row r="950" spans="2:2" x14ac:dyDescent="0.25">
      <c r="B950" s="19">
        <v>8.9597741278181093</v>
      </c>
    </row>
    <row r="951" spans="2:2" x14ac:dyDescent="0.25">
      <c r="B951" s="19">
        <v>12.349857144347798</v>
      </c>
    </row>
    <row r="952" spans="2:2" x14ac:dyDescent="0.25">
      <c r="B952" s="19">
        <v>9.3675842453975768</v>
      </c>
    </row>
    <row r="953" spans="2:2" x14ac:dyDescent="0.25">
      <c r="B953" s="19">
        <v>8.4649328576509717</v>
      </c>
    </row>
    <row r="954" spans="2:2" x14ac:dyDescent="0.25">
      <c r="B954" s="19">
        <v>10.805497484289724</v>
      </c>
    </row>
    <row r="955" spans="2:2" x14ac:dyDescent="0.25">
      <c r="B955" s="19">
        <v>8.6158865693104367</v>
      </c>
    </row>
    <row r="956" spans="2:2" x14ac:dyDescent="0.25">
      <c r="B956" s="19">
        <v>12.747750022748654</v>
      </c>
    </row>
    <row r="957" spans="2:2" x14ac:dyDescent="0.25">
      <c r="B957" s="19">
        <v>10.377803363778138</v>
      </c>
    </row>
    <row r="958" spans="2:2" x14ac:dyDescent="0.25">
      <c r="B958" s="19">
        <v>8.5618908377156249</v>
      </c>
    </row>
    <row r="959" spans="2:2" x14ac:dyDescent="0.25">
      <c r="B959" s="19">
        <v>10.973563882644743</v>
      </c>
    </row>
    <row r="960" spans="2:2" x14ac:dyDescent="0.25">
      <c r="B960" s="19">
        <v>10.640057504674195</v>
      </c>
    </row>
    <row r="961" spans="2:2" x14ac:dyDescent="0.25">
      <c r="B961" s="19">
        <v>8.0922105721855324</v>
      </c>
    </row>
    <row r="962" spans="2:2" x14ac:dyDescent="0.25">
      <c r="B962" s="19">
        <v>8.3012746836181428</v>
      </c>
    </row>
    <row r="963" spans="2:2" x14ac:dyDescent="0.25">
      <c r="B963" s="19">
        <v>9.8868301608535596</v>
      </c>
    </row>
    <row r="964" spans="2:2" x14ac:dyDescent="0.25">
      <c r="B964" s="19">
        <v>8.4614266070328767</v>
      </c>
    </row>
    <row r="965" spans="2:2" x14ac:dyDescent="0.25">
      <c r="B965" s="19">
        <v>10.775841507444387</v>
      </c>
    </row>
    <row r="966" spans="2:2" x14ac:dyDescent="0.25">
      <c r="B966" s="19">
        <v>10.787696970038397</v>
      </c>
    </row>
    <row r="967" spans="2:2" x14ac:dyDescent="0.25">
      <c r="B967" s="19">
        <v>9.5528080856614785</v>
      </c>
    </row>
    <row r="968" spans="2:2" x14ac:dyDescent="0.25">
      <c r="B968" s="19">
        <v>8.1305562760066366</v>
      </c>
    </row>
    <row r="969" spans="2:2" x14ac:dyDescent="0.25">
      <c r="B969" s="19">
        <v>9.4275426469722596</v>
      </c>
    </row>
    <row r="970" spans="2:2" x14ac:dyDescent="0.25">
      <c r="B970" s="19">
        <v>8.3300310091274667</v>
      </c>
    </row>
    <row r="971" spans="2:2" x14ac:dyDescent="0.25">
      <c r="B971" s="19">
        <v>10.252101007058922</v>
      </c>
    </row>
    <row r="972" spans="2:2" x14ac:dyDescent="0.25">
      <c r="B972" s="19">
        <v>11.080408696266934</v>
      </c>
    </row>
    <row r="973" spans="2:2" x14ac:dyDescent="0.25">
      <c r="B973" s="19">
        <v>8.4940751631668494</v>
      </c>
    </row>
    <row r="974" spans="2:2" x14ac:dyDescent="0.25">
      <c r="B974" s="19">
        <v>8.6158624846634506</v>
      </c>
    </row>
    <row r="975" spans="2:2" x14ac:dyDescent="0.25">
      <c r="B975" s="19">
        <v>11.637979922938378</v>
      </c>
    </row>
    <row r="976" spans="2:2" x14ac:dyDescent="0.25">
      <c r="B976" s="19">
        <v>10.091235819215115</v>
      </c>
    </row>
    <row r="977" spans="2:2" x14ac:dyDescent="0.25">
      <c r="B977" s="19">
        <v>9.9422620871896861</v>
      </c>
    </row>
    <row r="978" spans="2:2" x14ac:dyDescent="0.25">
      <c r="B978" s="19">
        <v>9.9589826626759983</v>
      </c>
    </row>
    <row r="979" spans="2:2" x14ac:dyDescent="0.25">
      <c r="B979" s="19">
        <v>10.221001509721381</v>
      </c>
    </row>
    <row r="980" spans="2:2" x14ac:dyDescent="0.25">
      <c r="B980" s="19">
        <v>10.606903222157044</v>
      </c>
    </row>
    <row r="981" spans="2:2" x14ac:dyDescent="0.25">
      <c r="B981" s="19">
        <v>9.7576059312960819</v>
      </c>
    </row>
    <row r="982" spans="2:2" x14ac:dyDescent="0.25">
      <c r="B982" s="19">
        <v>11.112422131210764</v>
      </c>
    </row>
    <row r="983" spans="2:2" x14ac:dyDescent="0.25">
      <c r="B983" s="19">
        <v>7.7503348954304041</v>
      </c>
    </row>
    <row r="984" spans="2:2" x14ac:dyDescent="0.25">
      <c r="B984" s="19">
        <v>10.47907102341073</v>
      </c>
    </row>
    <row r="985" spans="2:2" x14ac:dyDescent="0.25">
      <c r="B985" s="19">
        <v>11.663406742726766</v>
      </c>
    </row>
    <row r="986" spans="2:2" x14ac:dyDescent="0.25">
      <c r="B986" s="19">
        <v>8.4513117801387292</v>
      </c>
    </row>
    <row r="987" spans="2:2" x14ac:dyDescent="0.25">
      <c r="B987" s="19">
        <v>11.838996781220136</v>
      </c>
    </row>
    <row r="988" spans="2:2" x14ac:dyDescent="0.25">
      <c r="B988" s="19">
        <v>11.565028816702494</v>
      </c>
    </row>
    <row r="989" spans="2:2" x14ac:dyDescent="0.25">
      <c r="B989" s="19">
        <v>8.8572218697808971</v>
      </c>
    </row>
    <row r="990" spans="2:2" x14ac:dyDescent="0.25">
      <c r="B990" s="19">
        <v>10.871060209018108</v>
      </c>
    </row>
    <row r="991" spans="2:2" x14ac:dyDescent="0.25">
      <c r="B991" s="19">
        <v>9.7044446128976016</v>
      </c>
    </row>
    <row r="992" spans="2:2" x14ac:dyDescent="0.25">
      <c r="B992" s="19">
        <v>7.5489301208784383</v>
      </c>
    </row>
    <row r="993" spans="2:2" x14ac:dyDescent="0.25">
      <c r="B993" s="19">
        <v>9.1795884954405729</v>
      </c>
    </row>
    <row r="994" spans="2:2" x14ac:dyDescent="0.25">
      <c r="B994" s="19">
        <v>8.503391126020313</v>
      </c>
    </row>
    <row r="995" spans="2:2" x14ac:dyDescent="0.25">
      <c r="B995" s="19">
        <v>9.1940570944186959</v>
      </c>
    </row>
    <row r="996" spans="2:2" x14ac:dyDescent="0.25">
      <c r="B996" s="19">
        <v>9.4433471945718921</v>
      </c>
    </row>
    <row r="997" spans="2:2" x14ac:dyDescent="0.25">
      <c r="B997" s="19">
        <v>12.570841924581355</v>
      </c>
    </row>
    <row r="998" spans="2:2" x14ac:dyDescent="0.25">
      <c r="B998" s="19">
        <v>6.8239678359140701</v>
      </c>
    </row>
    <row r="999" spans="2:2" x14ac:dyDescent="0.25">
      <c r="B999" s="19">
        <v>8.8831736457675348</v>
      </c>
    </row>
    <row r="1000" spans="2:2" x14ac:dyDescent="0.25">
      <c r="B1000" s="19">
        <v>9.423317882646554</v>
      </c>
    </row>
    <row r="1001" spans="2:2" x14ac:dyDescent="0.25">
      <c r="B1001" s="19">
        <v>9.238484382257683</v>
      </c>
    </row>
    <row r="1002" spans="2:2" x14ac:dyDescent="0.25">
      <c r="B1002" s="19">
        <v>7.1854372858538706</v>
      </c>
    </row>
    <row r="1003" spans="2:2" x14ac:dyDescent="0.25">
      <c r="B1003" s="19">
        <v>10.624851133755973</v>
      </c>
    </row>
    <row r="1004" spans="2:2" x14ac:dyDescent="0.25">
      <c r="B1004" s="19">
        <v>10.639473701186372</v>
      </c>
    </row>
    <row r="1005" spans="2:2" x14ac:dyDescent="0.25">
      <c r="B1005" s="19">
        <v>10.141772105659751</v>
      </c>
    </row>
    <row r="1006" spans="2:2" x14ac:dyDescent="0.25">
      <c r="B1006" s="19">
        <v>9.6547316637392413</v>
      </c>
    </row>
    <row r="1007" spans="2:2" x14ac:dyDescent="0.25">
      <c r="B1007" s="19">
        <v>10.753037211230366</v>
      </c>
    </row>
    <row r="1008" spans="2:2" x14ac:dyDescent="0.25">
      <c r="B1008" s="19">
        <v>9.2680140781606273</v>
      </c>
    </row>
    <row r="1009" spans="2:2" x14ac:dyDescent="0.25">
      <c r="B1009" s="19">
        <v>10.077442336166156</v>
      </c>
    </row>
    <row r="1010" spans="2:2" x14ac:dyDescent="0.25">
      <c r="B1010" s="19">
        <v>6.6921099972562894</v>
      </c>
    </row>
    <row r="1011" spans="2:2" x14ac:dyDescent="0.25">
      <c r="B1011" s="19">
        <v>8.1626099344549328</v>
      </c>
    </row>
    <row r="1012" spans="2:2" x14ac:dyDescent="0.25">
      <c r="B1012" s="19">
        <v>8.8784864737041929</v>
      </c>
    </row>
    <row r="1013" spans="2:2" x14ac:dyDescent="0.25">
      <c r="B1013" s="19">
        <v>7.8727021795632321</v>
      </c>
    </row>
    <row r="1014" spans="2:2" x14ac:dyDescent="0.25">
      <c r="B1014" s="19">
        <v>7.8640176049682271</v>
      </c>
    </row>
    <row r="1015" spans="2:2" x14ac:dyDescent="0.25">
      <c r="B1015" s="19">
        <v>10.811040983734014</v>
      </c>
    </row>
    <row r="1016" spans="2:2" x14ac:dyDescent="0.25">
      <c r="B1016" s="19">
        <v>9.1052425709175573</v>
      </c>
    </row>
    <row r="1017" spans="2:2" x14ac:dyDescent="0.25">
      <c r="B1017" s="19">
        <v>8.3806266148508008</v>
      </c>
    </row>
    <row r="1018" spans="2:2" x14ac:dyDescent="0.25">
      <c r="B1018" s="19">
        <v>10.162451682012733</v>
      </c>
    </row>
    <row r="1019" spans="2:2" x14ac:dyDescent="0.25">
      <c r="B1019" s="19">
        <v>10.977712826496727</v>
      </c>
    </row>
    <row r="1020" spans="2:2" x14ac:dyDescent="0.25">
      <c r="B1020" s="19">
        <v>10.253709325604843</v>
      </c>
    </row>
    <row r="1021" spans="2:2" x14ac:dyDescent="0.25">
      <c r="B1021" s="19">
        <v>11.293109180927612</v>
      </c>
    </row>
    <row r="1022" spans="2:2" x14ac:dyDescent="0.25">
      <c r="B1022" s="19">
        <v>10.57489644793341</v>
      </c>
    </row>
    <row r="1023" spans="2:2" x14ac:dyDescent="0.25">
      <c r="B1023" s="19">
        <v>8.2307422142738655</v>
      </c>
    </row>
    <row r="1024" spans="2:2" x14ac:dyDescent="0.25">
      <c r="B1024" s="19">
        <v>8.3727042242740772</v>
      </c>
    </row>
    <row r="1025" spans="2:2" x14ac:dyDescent="0.25">
      <c r="B1025" s="19">
        <v>7.8658463543941064</v>
      </c>
    </row>
    <row r="1026" spans="2:2" x14ac:dyDescent="0.25">
      <c r="B1026" s="19">
        <v>10.000732849086372</v>
      </c>
    </row>
    <row r="1027" spans="2:2" x14ac:dyDescent="0.25">
      <c r="B1027" s="19">
        <v>11.20785487073627</v>
      </c>
    </row>
    <row r="1028" spans="2:2" x14ac:dyDescent="0.25">
      <c r="B1028" s="19">
        <v>11.541272002083691</v>
      </c>
    </row>
    <row r="1029" spans="2:2" x14ac:dyDescent="0.25">
      <c r="B1029" s="19">
        <v>10.695458168120764</v>
      </c>
    </row>
    <row r="1030" spans="2:2" x14ac:dyDescent="0.25">
      <c r="B1030" s="19">
        <v>5.1858459087215838</v>
      </c>
    </row>
    <row r="1031" spans="2:2" x14ac:dyDescent="0.25">
      <c r="B1031" s="19">
        <v>8.9659285518179317</v>
      </c>
    </row>
    <row r="1032" spans="2:2" x14ac:dyDescent="0.25">
      <c r="B1032" s="19">
        <v>9.9606542794413375</v>
      </c>
    </row>
    <row r="1033" spans="2:2" x14ac:dyDescent="0.25">
      <c r="B1033" s="19">
        <v>10.656565144057041</v>
      </c>
    </row>
    <row r="1034" spans="2:2" x14ac:dyDescent="0.25">
      <c r="B1034" s="19">
        <v>10.504436670684514</v>
      </c>
    </row>
    <row r="1035" spans="2:2" x14ac:dyDescent="0.25">
      <c r="B1035" s="19">
        <v>12.36709484272119</v>
      </c>
    </row>
    <row r="1036" spans="2:2" x14ac:dyDescent="0.25">
      <c r="B1036" s="19">
        <v>6.7171116988876207</v>
      </c>
    </row>
    <row r="1037" spans="2:2" x14ac:dyDescent="0.25">
      <c r="B1037" s="19">
        <v>10.059710707295867</v>
      </c>
    </row>
    <row r="1038" spans="2:2" x14ac:dyDescent="0.25">
      <c r="B1038" s="19">
        <v>7.9539643898693519</v>
      </c>
    </row>
    <row r="1039" spans="2:2" x14ac:dyDescent="0.25">
      <c r="B1039" s="19">
        <v>11.05472385631386</v>
      </c>
    </row>
    <row r="1040" spans="2:2" x14ac:dyDescent="0.25">
      <c r="B1040" s="19">
        <v>10.140056377761812</v>
      </c>
    </row>
    <row r="1041" spans="2:2" x14ac:dyDescent="0.25">
      <c r="B1041" s="19">
        <v>9.4505579858691355</v>
      </c>
    </row>
    <row r="1042" spans="2:2" x14ac:dyDescent="0.25">
      <c r="B1042" s="19">
        <v>9.7133154906804897</v>
      </c>
    </row>
    <row r="1043" spans="2:2" x14ac:dyDescent="0.25">
      <c r="B1043" s="19">
        <v>5.2715269322158989</v>
      </c>
    </row>
    <row r="1044" spans="2:2" x14ac:dyDescent="0.25">
      <c r="B1044" s="19">
        <v>9.8846163206610793</v>
      </c>
    </row>
    <row r="1045" spans="2:2" x14ac:dyDescent="0.25">
      <c r="B1045" s="19">
        <v>8.3070762372714508</v>
      </c>
    </row>
    <row r="1046" spans="2:2" x14ac:dyDescent="0.25">
      <c r="B1046" s="19">
        <v>9.8754902834604223</v>
      </c>
    </row>
    <row r="1047" spans="2:2" x14ac:dyDescent="0.25">
      <c r="B1047" s="19">
        <v>7.9080203211343028</v>
      </c>
    </row>
    <row r="1048" spans="2:2" x14ac:dyDescent="0.25">
      <c r="B1048" s="19">
        <v>8.3211993872374119</v>
      </c>
    </row>
    <row r="1049" spans="2:2" x14ac:dyDescent="0.25">
      <c r="B1049" s="19">
        <v>10.97004554263895</v>
      </c>
    </row>
    <row r="1050" spans="2:2" x14ac:dyDescent="0.25">
      <c r="B1050" s="19">
        <v>9.1067608877355859</v>
      </c>
    </row>
    <row r="1051" spans="2:2" x14ac:dyDescent="0.25">
      <c r="B1051" s="19">
        <v>10.760781624769677</v>
      </c>
    </row>
    <row r="1052" spans="2:2" x14ac:dyDescent="0.25">
      <c r="B1052" s="19">
        <v>9.7891267453952615</v>
      </c>
    </row>
    <row r="1053" spans="2:2" x14ac:dyDescent="0.25">
      <c r="B1053" s="19">
        <v>9.4987023313277756</v>
      </c>
    </row>
    <row r="1054" spans="2:2" x14ac:dyDescent="0.25">
      <c r="B1054" s="19">
        <v>9.7303805065053091</v>
      </c>
    </row>
    <row r="1055" spans="2:2" x14ac:dyDescent="0.25">
      <c r="B1055" s="19">
        <v>9.3757116741816535</v>
      </c>
    </row>
    <row r="1056" spans="2:2" x14ac:dyDescent="0.25">
      <c r="B1056" s="19">
        <v>9.6043735362996951</v>
      </c>
    </row>
    <row r="1057" spans="2:2" x14ac:dyDescent="0.25">
      <c r="B1057" s="19">
        <v>8.9604970940123589</v>
      </c>
    </row>
    <row r="1058" spans="2:2" x14ac:dyDescent="0.25">
      <c r="B1058" s="19">
        <v>8.802307745196412</v>
      </c>
    </row>
    <row r="1059" spans="2:2" x14ac:dyDescent="0.25">
      <c r="B1059" s="19">
        <v>6.8812620064879066</v>
      </c>
    </row>
    <row r="1060" spans="2:2" x14ac:dyDescent="0.25">
      <c r="B1060" s="19">
        <v>11.289214936391438</v>
      </c>
    </row>
    <row r="1061" spans="2:2" x14ac:dyDescent="0.25">
      <c r="B1061" s="19">
        <v>9.3448976904180707</v>
      </c>
    </row>
    <row r="1062" spans="2:2" x14ac:dyDescent="0.25">
      <c r="B1062" s="19">
        <v>11.516798482007069</v>
      </c>
    </row>
    <row r="1063" spans="2:2" x14ac:dyDescent="0.25">
      <c r="B1063" s="19">
        <v>7.7823517013967711</v>
      </c>
    </row>
    <row r="1064" spans="2:2" x14ac:dyDescent="0.25">
      <c r="B1064" s="19">
        <v>8.7427279782847798</v>
      </c>
    </row>
    <row r="1065" spans="2:2" x14ac:dyDescent="0.25">
      <c r="B1065" s="19">
        <v>8.9497465017006395</v>
      </c>
    </row>
    <row r="1066" spans="2:2" x14ac:dyDescent="0.25">
      <c r="B1066" s="19">
        <v>9.8584286913039314</v>
      </c>
    </row>
    <row r="1067" spans="2:2" x14ac:dyDescent="0.25">
      <c r="B1067" s="19">
        <v>8.8426478371352548</v>
      </c>
    </row>
    <row r="1068" spans="2:2" x14ac:dyDescent="0.25">
      <c r="B1068" s="19">
        <v>10.116179775842076</v>
      </c>
    </row>
    <row r="1069" spans="2:2" x14ac:dyDescent="0.25">
      <c r="B1069" s="19">
        <v>8.8191865693262219</v>
      </c>
    </row>
    <row r="1070" spans="2:2" x14ac:dyDescent="0.25">
      <c r="B1070" s="19">
        <v>10.07153837601178</v>
      </c>
    </row>
    <row r="1071" spans="2:2" x14ac:dyDescent="0.25">
      <c r="B1071" s="19">
        <v>10.590225182529721</v>
      </c>
    </row>
    <row r="1072" spans="2:2" x14ac:dyDescent="0.25">
      <c r="B1072" s="19">
        <v>8.5991745370899046</v>
      </c>
    </row>
    <row r="1073" spans="2:2" x14ac:dyDescent="0.25">
      <c r="B1073" s="19">
        <v>8.788022092775039</v>
      </c>
    </row>
    <row r="1074" spans="2:2" x14ac:dyDescent="0.25">
      <c r="B1074" s="19">
        <v>8.3606171533030089</v>
      </c>
    </row>
    <row r="1075" spans="2:2" x14ac:dyDescent="0.25">
      <c r="B1075" s="19">
        <v>7.9894682497194989</v>
      </c>
    </row>
    <row r="1076" spans="2:2" x14ac:dyDescent="0.25">
      <c r="B1076" s="19">
        <v>11.257115778099161</v>
      </c>
    </row>
    <row r="1077" spans="2:2" x14ac:dyDescent="0.25">
      <c r="B1077" s="19">
        <v>6.873024609416345</v>
      </c>
    </row>
    <row r="1078" spans="2:2" x14ac:dyDescent="0.25">
      <c r="B1078" s="19">
        <v>8.3016442544326949</v>
      </c>
    </row>
    <row r="1079" spans="2:2" x14ac:dyDescent="0.25">
      <c r="B1079" s="19">
        <v>9.8743136773374847</v>
      </c>
    </row>
    <row r="1080" spans="2:2" x14ac:dyDescent="0.25">
      <c r="B1080" s="19">
        <v>9.1031315573181217</v>
      </c>
    </row>
    <row r="1081" spans="2:2" x14ac:dyDescent="0.25">
      <c r="B1081" s="19">
        <v>10.283384079454132</v>
      </c>
    </row>
    <row r="1082" spans="2:2" x14ac:dyDescent="0.25">
      <c r="B1082" s="19">
        <v>10.732002423098734</v>
      </c>
    </row>
    <row r="1083" spans="2:2" x14ac:dyDescent="0.25">
      <c r="B1083" s="19">
        <v>11.143525870184284</v>
      </c>
    </row>
    <row r="1084" spans="2:2" x14ac:dyDescent="0.25">
      <c r="B1084" s="19">
        <v>7.898134168515055</v>
      </c>
    </row>
    <row r="1085" spans="2:2" x14ac:dyDescent="0.25">
      <c r="B1085" s="19">
        <v>8.3444728459162683</v>
      </c>
    </row>
    <row r="1086" spans="2:2" x14ac:dyDescent="0.25">
      <c r="B1086" s="19">
        <v>8.711988553235388</v>
      </c>
    </row>
    <row r="1087" spans="2:2" x14ac:dyDescent="0.25">
      <c r="B1087" s="19">
        <v>10.44815537784711</v>
      </c>
    </row>
    <row r="1088" spans="2:2" x14ac:dyDescent="0.25">
      <c r="B1088" s="19">
        <v>8.3421289635615654</v>
      </c>
    </row>
    <row r="1089" spans="2:2" x14ac:dyDescent="0.25">
      <c r="B1089" s="19">
        <v>12.042792214664313</v>
      </c>
    </row>
    <row r="1090" spans="2:2" x14ac:dyDescent="0.25">
      <c r="B1090" s="19">
        <v>9.4155872514090095</v>
      </c>
    </row>
    <row r="1091" spans="2:2" x14ac:dyDescent="0.25">
      <c r="B1091" s="19">
        <v>7.1243672777893741</v>
      </c>
    </row>
    <row r="1092" spans="2:2" x14ac:dyDescent="0.25">
      <c r="B1092" s="19">
        <v>10.073629523782156</v>
      </c>
    </row>
    <row r="1093" spans="2:2" x14ac:dyDescent="0.25">
      <c r="B1093" s="19">
        <v>11.219648503684951</v>
      </c>
    </row>
    <row r="1094" spans="2:2" x14ac:dyDescent="0.25">
      <c r="B1094" s="19">
        <v>10.140442347108552</v>
      </c>
    </row>
    <row r="1095" spans="2:2" x14ac:dyDescent="0.25">
      <c r="B1095" s="19">
        <v>6.0034950819314599</v>
      </c>
    </row>
    <row r="1096" spans="2:2" x14ac:dyDescent="0.25">
      <c r="B1096" s="19">
        <v>10.133171579910405</v>
      </c>
    </row>
    <row r="1097" spans="2:2" x14ac:dyDescent="0.25">
      <c r="B1097" s="19">
        <v>8.9881747240755274</v>
      </c>
    </row>
    <row r="1098" spans="2:2" x14ac:dyDescent="0.25">
      <c r="B1098" s="19">
        <v>10.252204907687961</v>
      </c>
    </row>
    <row r="1099" spans="2:2" x14ac:dyDescent="0.25">
      <c r="B1099" s="19">
        <v>9.7491915313538939</v>
      </c>
    </row>
    <row r="1100" spans="2:2" x14ac:dyDescent="0.25">
      <c r="B1100" s="19">
        <v>8.0672915188022589</v>
      </c>
    </row>
    <row r="1101" spans="2:2" x14ac:dyDescent="0.25">
      <c r="B1101" s="19">
        <v>11.228633614294946</v>
      </c>
    </row>
    <row r="1102" spans="2:2" x14ac:dyDescent="0.25">
      <c r="B1102" s="19">
        <v>11.424608158594349</v>
      </c>
    </row>
    <row r="1103" spans="2:2" x14ac:dyDescent="0.25">
      <c r="B1103" s="19">
        <v>10.850028949458334</v>
      </c>
    </row>
    <row r="1104" spans="2:2" x14ac:dyDescent="0.25">
      <c r="B1104" s="19">
        <v>11.33153157175647</v>
      </c>
    </row>
    <row r="1105" spans="2:2" x14ac:dyDescent="0.25">
      <c r="B1105" s="19">
        <v>12.080530480554057</v>
      </c>
    </row>
    <row r="1106" spans="2:2" x14ac:dyDescent="0.25">
      <c r="B1106" s="19">
        <v>9.3261822509767427</v>
      </c>
    </row>
    <row r="1107" spans="2:2" x14ac:dyDescent="0.25">
      <c r="B1107" s="19">
        <v>8.7591143137360046</v>
      </c>
    </row>
    <row r="1108" spans="2:2" x14ac:dyDescent="0.25">
      <c r="B1108" s="19">
        <v>9.8722024082914146</v>
      </c>
    </row>
    <row r="1109" spans="2:2" x14ac:dyDescent="0.25">
      <c r="B1109" s="19">
        <v>10.470139898741531</v>
      </c>
    </row>
    <row r="1110" spans="2:2" x14ac:dyDescent="0.25">
      <c r="B1110" s="19">
        <v>9.1000863255512847</v>
      </c>
    </row>
    <row r="1111" spans="2:2" x14ac:dyDescent="0.25">
      <c r="B1111" s="19">
        <v>8.1196033067661837</v>
      </c>
    </row>
    <row r="1112" spans="2:2" x14ac:dyDescent="0.25">
      <c r="B1112" s="19">
        <v>10.087693518461114</v>
      </c>
    </row>
    <row r="1113" spans="2:2" x14ac:dyDescent="0.25">
      <c r="B1113" s="19">
        <v>9.4797928431678962</v>
      </c>
    </row>
    <row r="1114" spans="2:2" x14ac:dyDescent="0.25">
      <c r="B1114" s="19">
        <v>9.4160927927058466</v>
      </c>
    </row>
    <row r="1115" spans="2:2" x14ac:dyDescent="0.25">
      <c r="B1115" s="19">
        <v>6.2217251043463815</v>
      </c>
    </row>
    <row r="1116" spans="2:2" x14ac:dyDescent="0.25">
      <c r="B1116" s="19">
        <v>8.889125527003225</v>
      </c>
    </row>
    <row r="1117" spans="2:2" x14ac:dyDescent="0.25">
      <c r="B1117" s="19">
        <v>8.9302338526685947</v>
      </c>
    </row>
    <row r="1118" spans="2:2" x14ac:dyDescent="0.25">
      <c r="B1118" s="19">
        <v>10.264638284215959</v>
      </c>
    </row>
    <row r="1119" spans="2:2" x14ac:dyDescent="0.25">
      <c r="B1119" s="19">
        <v>7.9950019265293317</v>
      </c>
    </row>
    <row r="1120" spans="2:2" x14ac:dyDescent="0.25">
      <c r="B1120" s="19">
        <v>7.6763834771740616</v>
      </c>
    </row>
    <row r="1121" spans="2:2" x14ac:dyDescent="0.25">
      <c r="B1121" s="19">
        <v>7.7235504827617616</v>
      </c>
    </row>
    <row r="1122" spans="2:2" x14ac:dyDescent="0.25">
      <c r="B1122" s="19">
        <v>8.741827465690303</v>
      </c>
    </row>
    <row r="1123" spans="2:2" x14ac:dyDescent="0.25">
      <c r="B1123" s="19">
        <v>6.8385145498915048</v>
      </c>
    </row>
    <row r="1124" spans="2:2" x14ac:dyDescent="0.25">
      <c r="B1124" s="19">
        <v>8.3750601673428591</v>
      </c>
    </row>
    <row r="1125" spans="2:2" x14ac:dyDescent="0.25">
      <c r="B1125" s="19">
        <v>9.7745065364305432</v>
      </c>
    </row>
    <row r="1126" spans="2:2" x14ac:dyDescent="0.25">
      <c r="B1126" s="19">
        <v>6.9861794311016148</v>
      </c>
    </row>
    <row r="1127" spans="2:2" x14ac:dyDescent="0.25">
      <c r="B1127" s="19">
        <v>5.4174967351210856</v>
      </c>
    </row>
    <row r="1128" spans="2:2" x14ac:dyDescent="0.25">
      <c r="B1128" s="19">
        <v>10.503009998494557</v>
      </c>
    </row>
    <row r="1129" spans="2:2" x14ac:dyDescent="0.25">
      <c r="B1129" s="19">
        <v>8.2930071073191556</v>
      </c>
    </row>
    <row r="1130" spans="2:2" x14ac:dyDescent="0.25">
      <c r="B1130" s="19">
        <v>8.9102899183765842</v>
      </c>
    </row>
    <row r="1131" spans="2:2" x14ac:dyDescent="0.25">
      <c r="B1131" s="19">
        <v>9.3104939007177112</v>
      </c>
    </row>
    <row r="1132" spans="2:2" x14ac:dyDescent="0.25">
      <c r="B1132" s="19">
        <v>6.7327166897677024</v>
      </c>
    </row>
    <row r="1133" spans="2:2" x14ac:dyDescent="0.25">
      <c r="B1133" s="19">
        <v>10.723755724109871</v>
      </c>
    </row>
    <row r="1134" spans="2:2" x14ac:dyDescent="0.25">
      <c r="B1134" s="19">
        <v>5.5933441458313915</v>
      </c>
    </row>
    <row r="1135" spans="2:2" x14ac:dyDescent="0.25">
      <c r="B1135" s="19">
        <v>9.8189974912311424</v>
      </c>
    </row>
    <row r="1136" spans="2:2" x14ac:dyDescent="0.25">
      <c r="B1136" s="19">
        <v>8.053476156172831</v>
      </c>
    </row>
    <row r="1137" spans="2:2" x14ac:dyDescent="0.25">
      <c r="B1137" s="19">
        <v>7.5983037010883585</v>
      </c>
    </row>
    <row r="1138" spans="2:2" x14ac:dyDescent="0.25">
      <c r="B1138" s="19">
        <v>7.4738595663467313</v>
      </c>
    </row>
    <row r="1139" spans="2:2" x14ac:dyDescent="0.25">
      <c r="B1139" s="19">
        <v>9.8538846168415901</v>
      </c>
    </row>
    <row r="1140" spans="2:2" x14ac:dyDescent="0.25">
      <c r="B1140" s="19">
        <v>8.6186305213387691</v>
      </c>
    </row>
    <row r="1141" spans="2:2" x14ac:dyDescent="0.25">
      <c r="B1141" s="19">
        <v>10.647966155705104</v>
      </c>
    </row>
    <row r="1142" spans="2:2" x14ac:dyDescent="0.25">
      <c r="B1142" s="19">
        <v>9.7061397178416815</v>
      </c>
    </row>
    <row r="1143" spans="2:2" x14ac:dyDescent="0.25">
      <c r="B1143" s="19">
        <v>8.3250759619958323</v>
      </c>
    </row>
    <row r="1144" spans="2:2" x14ac:dyDescent="0.25">
      <c r="B1144" s="19">
        <v>10.517532360627818</v>
      </c>
    </row>
    <row r="1145" spans="2:2" x14ac:dyDescent="0.25">
      <c r="B1145" s="19">
        <v>11.123353480477425</v>
      </c>
    </row>
    <row r="1146" spans="2:2" x14ac:dyDescent="0.25">
      <c r="B1146" s="19">
        <v>9.1609106450367843</v>
      </c>
    </row>
    <row r="1147" spans="2:2" x14ac:dyDescent="0.25">
      <c r="B1147" s="19">
        <v>10.621306990184715</v>
      </c>
    </row>
    <row r="1148" spans="2:2" x14ac:dyDescent="0.25">
      <c r="B1148" s="19">
        <v>8.9314279042831988</v>
      </c>
    </row>
    <row r="1149" spans="2:2" x14ac:dyDescent="0.25">
      <c r="B1149" s="19">
        <v>9.8578118417189273</v>
      </c>
    </row>
    <row r="1150" spans="2:2" x14ac:dyDescent="0.25">
      <c r="B1150" s="19">
        <v>11.096284760766777</v>
      </c>
    </row>
    <row r="1151" spans="2:2" x14ac:dyDescent="0.25">
      <c r="B1151" s="19">
        <v>9.8806700689299269</v>
      </c>
    </row>
    <row r="1152" spans="2:2" x14ac:dyDescent="0.25">
      <c r="B1152" s="19">
        <v>9.9298796073709195</v>
      </c>
    </row>
    <row r="1153" spans="2:2" x14ac:dyDescent="0.25">
      <c r="B1153" s="19">
        <v>7.9052653285218133</v>
      </c>
    </row>
    <row r="1154" spans="2:2" x14ac:dyDescent="0.25">
      <c r="B1154" s="19">
        <v>8.6657722564471271</v>
      </c>
    </row>
    <row r="1155" spans="2:2" x14ac:dyDescent="0.25">
      <c r="B1155" s="19">
        <v>9.8722191158289334</v>
      </c>
    </row>
    <row r="1156" spans="2:2" x14ac:dyDescent="0.25">
      <c r="B1156" s="19">
        <v>8.4898804805008972</v>
      </c>
    </row>
    <row r="1157" spans="2:2" x14ac:dyDescent="0.25">
      <c r="B1157" s="19">
        <v>8.9014626604918021</v>
      </c>
    </row>
    <row r="1158" spans="2:2" x14ac:dyDescent="0.25">
      <c r="B1158" s="19">
        <v>8.6074269592106276</v>
      </c>
    </row>
    <row r="1159" spans="2:2" x14ac:dyDescent="0.25">
      <c r="B1159" s="19">
        <v>10.090727799236276</v>
      </c>
    </row>
    <row r="1160" spans="2:2" x14ac:dyDescent="0.25">
      <c r="B1160" s="19">
        <v>7.9893321401770976</v>
      </c>
    </row>
    <row r="1161" spans="2:2" x14ac:dyDescent="0.25">
      <c r="B1161" s="19">
        <v>11.735906725237895</v>
      </c>
    </row>
    <row r="1162" spans="2:2" x14ac:dyDescent="0.25">
      <c r="B1162" s="19">
        <v>10.063515862600863</v>
      </c>
    </row>
    <row r="1163" spans="2:2" x14ac:dyDescent="0.25">
      <c r="B1163" s="19">
        <v>9.0140292555679409</v>
      </c>
    </row>
    <row r="1164" spans="2:2" x14ac:dyDescent="0.25">
      <c r="B1164" s="19">
        <v>10.060886775598945</v>
      </c>
    </row>
    <row r="1165" spans="2:2" x14ac:dyDescent="0.25">
      <c r="B1165" s="19">
        <v>8.6583735897394671</v>
      </c>
    </row>
    <row r="1166" spans="2:2" x14ac:dyDescent="0.25">
      <c r="B1166" s="19">
        <v>12.05891257039797</v>
      </c>
    </row>
    <row r="1167" spans="2:2" x14ac:dyDescent="0.25">
      <c r="B1167" s="19">
        <v>11.141489426230301</v>
      </c>
    </row>
    <row r="1168" spans="2:2" x14ac:dyDescent="0.25">
      <c r="B1168" s="19">
        <v>10.455872062164877</v>
      </c>
    </row>
    <row r="1169" spans="2:2" x14ac:dyDescent="0.25">
      <c r="B1169" s="19">
        <v>10.191841550810853</v>
      </c>
    </row>
    <row r="1170" spans="2:2" x14ac:dyDescent="0.25">
      <c r="B1170" s="19">
        <v>9.1645046359871323</v>
      </c>
    </row>
    <row r="1171" spans="2:2" x14ac:dyDescent="0.25">
      <c r="B1171" s="19">
        <v>8.0783461703113737</v>
      </c>
    </row>
    <row r="1172" spans="2:2" x14ac:dyDescent="0.25">
      <c r="B1172" s="19">
        <v>11.754182121237204</v>
      </c>
    </row>
    <row r="1173" spans="2:2" x14ac:dyDescent="0.25">
      <c r="B1173" s="19">
        <v>9.7879592689645527</v>
      </c>
    </row>
    <row r="1174" spans="2:2" x14ac:dyDescent="0.25">
      <c r="B1174" s="19">
        <v>10.260352919273322</v>
      </c>
    </row>
    <row r="1175" spans="2:2" x14ac:dyDescent="0.25">
      <c r="B1175" s="19">
        <v>8.4736489893550289</v>
      </c>
    </row>
    <row r="1176" spans="2:2" x14ac:dyDescent="0.25">
      <c r="B1176" s="19">
        <v>8.3114464378637773</v>
      </c>
    </row>
    <row r="1177" spans="2:2" x14ac:dyDescent="0.25">
      <c r="B1177" s="19">
        <v>8.422652992219799</v>
      </c>
    </row>
    <row r="1178" spans="2:2" x14ac:dyDescent="0.25">
      <c r="B1178" s="19">
        <v>8.3403978949910371</v>
      </c>
    </row>
    <row r="1179" spans="2:2" x14ac:dyDescent="0.25">
      <c r="B1179" s="19">
        <v>9.3864719415740581</v>
      </c>
    </row>
    <row r="1180" spans="2:2" x14ac:dyDescent="0.25">
      <c r="B1180" s="19">
        <v>8.8050080948513454</v>
      </c>
    </row>
    <row r="1181" spans="2:2" x14ac:dyDescent="0.25">
      <c r="B1181" s="19">
        <v>10.958774805142472</v>
      </c>
    </row>
    <row r="1182" spans="2:2" x14ac:dyDescent="0.25">
      <c r="B1182" s="19">
        <v>9.5084427461177654</v>
      </c>
    </row>
    <row r="1183" spans="2:2" x14ac:dyDescent="0.25">
      <c r="B1183" s="19">
        <v>7.1031945636923401</v>
      </c>
    </row>
    <row r="1184" spans="2:2" x14ac:dyDescent="0.25">
      <c r="B1184" s="19">
        <v>7.3746685205706362</v>
      </c>
    </row>
    <row r="1185" spans="2:2" x14ac:dyDescent="0.25">
      <c r="B1185" s="19">
        <v>7.5672102549016094</v>
      </c>
    </row>
    <row r="1186" spans="2:2" x14ac:dyDescent="0.25">
      <c r="B1186" s="19">
        <v>10.287602093793275</v>
      </c>
    </row>
    <row r="1187" spans="2:2" x14ac:dyDescent="0.25">
      <c r="B1187" s="19">
        <v>11.429811516178143</v>
      </c>
    </row>
    <row r="1188" spans="2:2" x14ac:dyDescent="0.25">
      <c r="B1188" s="19">
        <v>10.37421301888493</v>
      </c>
    </row>
    <row r="1189" spans="2:2" x14ac:dyDescent="0.25">
      <c r="B1189" s="19">
        <v>9.6151553928527953</v>
      </c>
    </row>
    <row r="1190" spans="2:2" x14ac:dyDescent="0.25">
      <c r="B1190" s="19">
        <v>10.429258306342932</v>
      </c>
    </row>
    <row r="1191" spans="2:2" x14ac:dyDescent="0.25">
      <c r="B1191" s="19">
        <v>9.5598302749169193</v>
      </c>
    </row>
    <row r="1192" spans="2:2" x14ac:dyDescent="0.25">
      <c r="B1192" s="19">
        <v>6.1453326154488099</v>
      </c>
    </row>
    <row r="1193" spans="2:2" x14ac:dyDescent="0.25">
      <c r="B1193" s="19">
        <v>10.111909520058749</v>
      </c>
    </row>
    <row r="1194" spans="2:2" x14ac:dyDescent="0.25">
      <c r="B1194" s="19">
        <v>7.2032440775250191</v>
      </c>
    </row>
    <row r="1195" spans="2:2" x14ac:dyDescent="0.25">
      <c r="B1195" s="19">
        <v>10.136858586738258</v>
      </c>
    </row>
    <row r="1196" spans="2:2" x14ac:dyDescent="0.25">
      <c r="B1196" s="19">
        <v>11.156579659769484</v>
      </c>
    </row>
    <row r="1197" spans="2:2" x14ac:dyDescent="0.25">
      <c r="B1197" s="19">
        <v>9.1512690342552574</v>
      </c>
    </row>
    <row r="1198" spans="2:2" x14ac:dyDescent="0.25">
      <c r="B1198" s="19">
        <v>10.312904849560905</v>
      </c>
    </row>
    <row r="1199" spans="2:2" x14ac:dyDescent="0.25">
      <c r="B1199" s="19">
        <v>10.934970059611196</v>
      </c>
    </row>
    <row r="1200" spans="2:2" x14ac:dyDescent="0.25">
      <c r="B1200" s="19">
        <v>5.3519751985478603</v>
      </c>
    </row>
    <row r="1201" spans="2:2" x14ac:dyDescent="0.25">
      <c r="B1201" s="19">
        <v>9.3349574988257942</v>
      </c>
    </row>
    <row r="1202" spans="2:2" x14ac:dyDescent="0.25">
      <c r="B1202" s="19">
        <v>10.693711596779281</v>
      </c>
    </row>
    <row r="1203" spans="2:2" x14ac:dyDescent="0.25">
      <c r="B1203" s="19">
        <v>7.1942053295209538</v>
      </c>
    </row>
    <row r="1204" spans="2:2" x14ac:dyDescent="0.25">
      <c r="B1204" s="19">
        <v>9.2535417308668464</v>
      </c>
    </row>
    <row r="1205" spans="2:2" x14ac:dyDescent="0.25">
      <c r="B1205" s="19">
        <v>9.6480275898463965</v>
      </c>
    </row>
    <row r="1206" spans="2:2" x14ac:dyDescent="0.25">
      <c r="B1206" s="19">
        <v>12.26479937758441</v>
      </c>
    </row>
    <row r="1207" spans="2:2" x14ac:dyDescent="0.25">
      <c r="B1207" s="19">
        <v>9.0707542516092428</v>
      </c>
    </row>
    <row r="1208" spans="2:2" x14ac:dyDescent="0.25">
      <c r="B1208" s="19">
        <v>8.3729492020647314</v>
      </c>
    </row>
    <row r="1209" spans="2:2" x14ac:dyDescent="0.25">
      <c r="B1209" s="19">
        <v>9.8872944334919985</v>
      </c>
    </row>
    <row r="1210" spans="2:2" x14ac:dyDescent="0.25">
      <c r="B1210" s="19">
        <v>10.421276106716057</v>
      </c>
    </row>
    <row r="1211" spans="2:2" x14ac:dyDescent="0.25">
      <c r="B1211" s="19">
        <v>10.308336256966387</v>
      </c>
    </row>
    <row r="1212" spans="2:2" x14ac:dyDescent="0.25">
      <c r="B1212" s="19">
        <v>7.9732998543318452</v>
      </c>
    </row>
    <row r="1213" spans="2:2" x14ac:dyDescent="0.25">
      <c r="B1213" s="19">
        <v>9.1390410605218246</v>
      </c>
    </row>
    <row r="1214" spans="2:2" x14ac:dyDescent="0.25">
      <c r="B1214" s="19">
        <v>10.596939696622359</v>
      </c>
    </row>
    <row r="1215" spans="2:2" x14ac:dyDescent="0.25">
      <c r="B1215" s="19">
        <v>10.762595031409415</v>
      </c>
    </row>
    <row r="1216" spans="2:2" x14ac:dyDescent="0.25">
      <c r="B1216" s="19">
        <v>10.245727111612826</v>
      </c>
    </row>
    <row r="1217" spans="2:2" x14ac:dyDescent="0.25">
      <c r="B1217" s="19">
        <v>9.7366447373362384</v>
      </c>
    </row>
    <row r="1218" spans="2:2" x14ac:dyDescent="0.25">
      <c r="B1218" s="19">
        <v>9.1791825471673612</v>
      </c>
    </row>
    <row r="1219" spans="2:2" x14ac:dyDescent="0.25">
      <c r="B1219" s="19">
        <v>9.2100401554032771</v>
      </c>
    </row>
    <row r="1220" spans="2:2" x14ac:dyDescent="0.25">
      <c r="B1220" s="19">
        <v>10.509118594214577</v>
      </c>
    </row>
    <row r="1221" spans="2:2" x14ac:dyDescent="0.25">
      <c r="B1221" s="19">
        <v>8.1463697646148034</v>
      </c>
    </row>
    <row r="1222" spans="2:2" x14ac:dyDescent="0.25">
      <c r="B1222" s="19">
        <v>10.479855114063438</v>
      </c>
    </row>
    <row r="1223" spans="2:2" x14ac:dyDescent="0.25">
      <c r="B1223" s="19">
        <v>9.0960306803888731</v>
      </c>
    </row>
    <row r="1224" spans="2:2" x14ac:dyDescent="0.25">
      <c r="B1224" s="19">
        <v>7.4304484017043926</v>
      </c>
    </row>
    <row r="1225" spans="2:2" x14ac:dyDescent="0.25">
      <c r="B1225" s="19">
        <v>8.5075877243852975</v>
      </c>
    </row>
    <row r="1226" spans="2:2" x14ac:dyDescent="0.25">
      <c r="B1226" s="19">
        <v>8.2747498705192548</v>
      </c>
    </row>
    <row r="1227" spans="2:2" x14ac:dyDescent="0.25">
      <c r="B1227" s="19">
        <v>10.821123515530267</v>
      </c>
    </row>
    <row r="1228" spans="2:2" x14ac:dyDescent="0.25">
      <c r="B1228" s="19">
        <v>11.107748665587065</v>
      </c>
    </row>
    <row r="1229" spans="2:2" x14ac:dyDescent="0.25">
      <c r="B1229" s="19">
        <v>8.861565135268334</v>
      </c>
    </row>
    <row r="1230" spans="2:2" x14ac:dyDescent="0.25">
      <c r="B1230" s="19">
        <v>6.3104220268523283</v>
      </c>
    </row>
    <row r="1231" spans="2:2" x14ac:dyDescent="0.25">
      <c r="B1231" s="19">
        <v>11.472932464853486</v>
      </c>
    </row>
    <row r="1232" spans="2:2" x14ac:dyDescent="0.25">
      <c r="B1232" s="19">
        <v>11.698236082855376</v>
      </c>
    </row>
    <row r="1233" spans="2:2" x14ac:dyDescent="0.25">
      <c r="B1233" s="19">
        <v>7.3808858375552076</v>
      </c>
    </row>
    <row r="1234" spans="2:2" x14ac:dyDescent="0.25">
      <c r="B1234" s="19">
        <v>9.231886124289602</v>
      </c>
    </row>
    <row r="1235" spans="2:2" x14ac:dyDescent="0.25">
      <c r="B1235" s="19">
        <v>9.4753518047673744</v>
      </c>
    </row>
    <row r="1236" spans="2:2" x14ac:dyDescent="0.25">
      <c r="B1236" s="19">
        <v>10.16600940448782</v>
      </c>
    </row>
    <row r="1237" spans="2:2" x14ac:dyDescent="0.25">
      <c r="B1237" s="19">
        <v>10.730752328448707</v>
      </c>
    </row>
    <row r="1238" spans="2:2" x14ac:dyDescent="0.25">
      <c r="B1238" s="19">
        <v>8.8882387010790822</v>
      </c>
    </row>
    <row r="1239" spans="2:2" x14ac:dyDescent="0.25">
      <c r="B1239" s="19">
        <v>8.5278366870001339</v>
      </c>
    </row>
    <row r="1240" spans="2:2" x14ac:dyDescent="0.25">
      <c r="B1240" s="19">
        <v>9.4945714434842401</v>
      </c>
    </row>
    <row r="1241" spans="2:2" x14ac:dyDescent="0.25">
      <c r="B1241" s="19">
        <v>11.083450554065626</v>
      </c>
    </row>
    <row r="1242" spans="2:2" x14ac:dyDescent="0.25">
      <c r="B1242" s="19">
        <v>9.386824314273607</v>
      </c>
    </row>
    <row r="1243" spans="2:2" x14ac:dyDescent="0.25">
      <c r="B1243" s="19">
        <v>9.6746022104788985</v>
      </c>
    </row>
    <row r="1244" spans="2:2" x14ac:dyDescent="0.25">
      <c r="B1244" s="19">
        <v>9.555616133361287</v>
      </c>
    </row>
    <row r="1245" spans="2:2" x14ac:dyDescent="0.25">
      <c r="B1245" s="19">
        <v>9.8879117565614258</v>
      </c>
    </row>
    <row r="1246" spans="2:2" x14ac:dyDescent="0.25">
      <c r="B1246" s="19">
        <v>10.253238303149551</v>
      </c>
    </row>
    <row r="1247" spans="2:2" x14ac:dyDescent="0.25">
      <c r="B1247" s="19">
        <v>8.210940874051639</v>
      </c>
    </row>
    <row r="1248" spans="2:2" x14ac:dyDescent="0.25">
      <c r="B1248" s="19">
        <v>12.138175432046394</v>
      </c>
    </row>
    <row r="1249" spans="2:2" x14ac:dyDescent="0.25">
      <c r="B1249" s="19">
        <v>8.7476578203490281</v>
      </c>
    </row>
    <row r="1250" spans="2:2" x14ac:dyDescent="0.25">
      <c r="B1250" s="19">
        <v>11.325673656489014</v>
      </c>
    </row>
    <row r="1251" spans="2:2" x14ac:dyDescent="0.25">
      <c r="B1251" s="19">
        <v>10.362607579665585</v>
      </c>
    </row>
    <row r="1252" spans="2:2" x14ac:dyDescent="0.25">
      <c r="B1252" s="19">
        <v>9.3718540840432141</v>
      </c>
    </row>
    <row r="1253" spans="2:2" x14ac:dyDescent="0.25">
      <c r="B1253" s="19">
        <v>11.257834257640425</v>
      </c>
    </row>
    <row r="1254" spans="2:2" x14ac:dyDescent="0.25">
      <c r="B1254" s="19">
        <v>10.450152362306078</v>
      </c>
    </row>
    <row r="1255" spans="2:2" x14ac:dyDescent="0.25">
      <c r="B1255" s="19">
        <v>10.864303028041977</v>
      </c>
    </row>
    <row r="1256" spans="2:2" x14ac:dyDescent="0.25">
      <c r="B1256" s="19">
        <v>7.984956556139525</v>
      </c>
    </row>
    <row r="1257" spans="2:2" x14ac:dyDescent="0.25">
      <c r="B1257" s="19">
        <v>8.4040311974033219</v>
      </c>
    </row>
    <row r="1258" spans="2:2" x14ac:dyDescent="0.25">
      <c r="B1258" s="19">
        <v>6.9185275269798217</v>
      </c>
    </row>
    <row r="1259" spans="2:2" x14ac:dyDescent="0.25">
      <c r="B1259" s="19">
        <v>10.218694535194102</v>
      </c>
    </row>
    <row r="1260" spans="2:2" x14ac:dyDescent="0.25">
      <c r="B1260" s="19">
        <v>8.3343594513970523</v>
      </c>
    </row>
    <row r="1261" spans="2:2" x14ac:dyDescent="0.25">
      <c r="B1261" s="19">
        <v>9.8295450839739331</v>
      </c>
    </row>
    <row r="1262" spans="2:2" x14ac:dyDescent="0.25">
      <c r="B1262" s="19">
        <v>8.8996898030158302</v>
      </c>
    </row>
    <row r="1263" spans="2:2" x14ac:dyDescent="0.25">
      <c r="B1263" s="19">
        <v>10.814345246790753</v>
      </c>
    </row>
    <row r="1264" spans="2:2" x14ac:dyDescent="0.25">
      <c r="B1264" s="19">
        <v>10.565241397368991</v>
      </c>
    </row>
    <row r="1265" spans="2:2" x14ac:dyDescent="0.25">
      <c r="B1265" s="19">
        <v>9.8018601642588088</v>
      </c>
    </row>
    <row r="1266" spans="2:2" x14ac:dyDescent="0.25">
      <c r="B1266" s="19">
        <v>8.8437416781606686</v>
      </c>
    </row>
    <row r="1267" spans="2:2" x14ac:dyDescent="0.25">
      <c r="B1267" s="19">
        <v>8.9312183147338082</v>
      </c>
    </row>
    <row r="1268" spans="2:2" x14ac:dyDescent="0.25">
      <c r="B1268" s="19">
        <v>5.936076558350698</v>
      </c>
    </row>
    <row r="1269" spans="2:2" x14ac:dyDescent="0.25">
      <c r="B1269" s="19">
        <v>6.8258084784340065</v>
      </c>
    </row>
    <row r="1270" spans="2:2" x14ac:dyDescent="0.25">
      <c r="B1270" s="19">
        <v>7.1728615470486021</v>
      </c>
    </row>
    <row r="1271" spans="2:2" x14ac:dyDescent="0.25">
      <c r="B1271" s="19">
        <v>10.174371459100835</v>
      </c>
    </row>
    <row r="1272" spans="2:2" x14ac:dyDescent="0.25">
      <c r="B1272" s="19">
        <v>8.3928522903814624</v>
      </c>
    </row>
    <row r="1273" spans="2:2" x14ac:dyDescent="0.25">
      <c r="B1273" s="19">
        <v>8.6671132717766106</v>
      </c>
    </row>
    <row r="1274" spans="2:2" x14ac:dyDescent="0.25">
      <c r="B1274" s="19">
        <v>9.3816228083941127</v>
      </c>
    </row>
    <row r="1275" spans="2:2" x14ac:dyDescent="0.25">
      <c r="B1275" s="19">
        <v>12.580795303750772</v>
      </c>
    </row>
    <row r="1276" spans="2:2" x14ac:dyDescent="0.25">
      <c r="B1276" s="19">
        <v>10.18561821227788</v>
      </c>
    </row>
    <row r="1277" spans="2:2" x14ac:dyDescent="0.25">
      <c r="B1277" s="19">
        <v>9.5220489989399599</v>
      </c>
    </row>
    <row r="1278" spans="2:2" x14ac:dyDescent="0.25">
      <c r="B1278" s="19">
        <v>8.1480995152345077</v>
      </c>
    </row>
    <row r="1279" spans="2:2" x14ac:dyDescent="0.25">
      <c r="B1279" s="19">
        <v>8.7283157754271024</v>
      </c>
    </row>
    <row r="1280" spans="2:2" x14ac:dyDescent="0.25">
      <c r="B1280" s="19">
        <v>12.364399175380258</v>
      </c>
    </row>
    <row r="1281" spans="2:2" x14ac:dyDescent="0.25">
      <c r="B1281" s="19">
        <v>10.19187339981346</v>
      </c>
    </row>
    <row r="1282" spans="2:2" x14ac:dyDescent="0.25">
      <c r="B1282" s="19">
        <v>6.330904484483673</v>
      </c>
    </row>
    <row r="1283" spans="2:2" x14ac:dyDescent="0.25">
      <c r="B1283" s="19">
        <v>10.470835302793191</v>
      </c>
    </row>
    <row r="1284" spans="2:2" x14ac:dyDescent="0.25">
      <c r="B1284" s="19">
        <v>10.230155560790447</v>
      </c>
    </row>
    <row r="1285" spans="2:2" x14ac:dyDescent="0.25">
      <c r="B1285" s="19">
        <v>6.7117195410900372</v>
      </c>
    </row>
    <row r="1286" spans="2:2" x14ac:dyDescent="0.25">
      <c r="B1286" s="19">
        <v>9.1563939333038977</v>
      </c>
    </row>
    <row r="1287" spans="2:2" x14ac:dyDescent="0.25">
      <c r="B1287" s="19">
        <v>9.122946847051054</v>
      </c>
    </row>
    <row r="1288" spans="2:2" x14ac:dyDescent="0.25">
      <c r="B1288" s="19">
        <v>7.9779103855163749</v>
      </c>
    </row>
    <row r="1289" spans="2:2" x14ac:dyDescent="0.25">
      <c r="B1289" s="19">
        <v>8.0222806650854412</v>
      </c>
    </row>
    <row r="1290" spans="2:2" x14ac:dyDescent="0.25">
      <c r="B1290" s="19">
        <v>8.1893444443901959</v>
      </c>
    </row>
    <row r="1291" spans="2:2" x14ac:dyDescent="0.25">
      <c r="B1291" s="19">
        <v>8.7016833059768501</v>
      </c>
    </row>
    <row r="1292" spans="2:2" x14ac:dyDescent="0.25">
      <c r="B1292" s="19">
        <v>10.078362870889508</v>
      </c>
    </row>
    <row r="1293" spans="2:2" x14ac:dyDescent="0.25">
      <c r="B1293" s="19">
        <v>10.206974591217953</v>
      </c>
    </row>
    <row r="1294" spans="2:2" x14ac:dyDescent="0.25">
      <c r="B1294" s="19">
        <v>8.773246800262827</v>
      </c>
    </row>
    <row r="1295" spans="2:2" x14ac:dyDescent="0.25">
      <c r="B1295" s="19">
        <v>9.8089026578097602</v>
      </c>
    </row>
    <row r="1296" spans="2:2" x14ac:dyDescent="0.25">
      <c r="B1296" s="19">
        <v>9.4448080950536148</v>
      </c>
    </row>
    <row r="1297" spans="2:2" x14ac:dyDescent="0.25">
      <c r="B1297" s="19">
        <v>10.076619824096726</v>
      </c>
    </row>
    <row r="1298" spans="2:2" x14ac:dyDescent="0.25">
      <c r="B1298" s="19">
        <v>9.7002251099057464</v>
      </c>
    </row>
    <row r="1299" spans="2:2" x14ac:dyDescent="0.25">
      <c r="B1299" s="19">
        <v>6.4884216177662974</v>
      </c>
    </row>
    <row r="1300" spans="2:2" x14ac:dyDescent="0.25">
      <c r="B1300" s="19">
        <v>5.4976743726591062</v>
      </c>
    </row>
    <row r="1301" spans="2:2" x14ac:dyDescent="0.25">
      <c r="B1301" s="19">
        <v>10.876048207951213</v>
      </c>
    </row>
    <row r="1302" spans="2:2" x14ac:dyDescent="0.25">
      <c r="B1302" s="19">
        <v>9.9647883179477486</v>
      </c>
    </row>
    <row r="1303" spans="2:2" x14ac:dyDescent="0.25">
      <c r="B1303" s="19">
        <v>11.189150864803478</v>
      </c>
    </row>
    <row r="1304" spans="2:2" x14ac:dyDescent="0.25">
      <c r="B1304" s="19">
        <v>10.533921557754351</v>
      </c>
    </row>
    <row r="1305" spans="2:2" x14ac:dyDescent="0.25">
      <c r="B1305" s="19">
        <v>10.868179231096081</v>
      </c>
    </row>
    <row r="1306" spans="2:2" x14ac:dyDescent="0.25">
      <c r="B1306" s="19">
        <v>11.361193763577091</v>
      </c>
    </row>
    <row r="1307" spans="2:2" x14ac:dyDescent="0.25">
      <c r="B1307" s="19">
        <v>11.654566295209117</v>
      </c>
    </row>
    <row r="1308" spans="2:2" x14ac:dyDescent="0.25">
      <c r="B1308" s="19">
        <v>10.311995822359732</v>
      </c>
    </row>
    <row r="1309" spans="2:2" x14ac:dyDescent="0.25">
      <c r="B1309" s="19">
        <v>10.258973981355158</v>
      </c>
    </row>
    <row r="1310" spans="2:2" x14ac:dyDescent="0.25">
      <c r="B1310" s="19">
        <v>9.803955010298024</v>
      </c>
    </row>
    <row r="1311" spans="2:2" x14ac:dyDescent="0.25">
      <c r="B1311" s="19">
        <v>9.7803550045642176</v>
      </c>
    </row>
    <row r="1312" spans="2:2" x14ac:dyDescent="0.25">
      <c r="B1312" s="19">
        <v>10.845276301253541</v>
      </c>
    </row>
    <row r="1313" spans="2:2" x14ac:dyDescent="0.25">
      <c r="B1313" s="19">
        <v>10.14295613771424</v>
      </c>
    </row>
    <row r="1314" spans="2:2" x14ac:dyDescent="0.25">
      <c r="B1314" s="19">
        <v>9.3721254741067579</v>
      </c>
    </row>
    <row r="1315" spans="2:2" x14ac:dyDescent="0.25">
      <c r="B1315" s="19">
        <v>8.4593433064079644</v>
      </c>
    </row>
    <row r="1316" spans="2:2" x14ac:dyDescent="0.25">
      <c r="B1316" s="19">
        <v>10.598436355739949</v>
      </c>
    </row>
    <row r="1317" spans="2:2" x14ac:dyDescent="0.25">
      <c r="B1317" s="19">
        <v>5.3594057263882622</v>
      </c>
    </row>
    <row r="1318" spans="2:2" x14ac:dyDescent="0.25">
      <c r="B1318" s="19">
        <v>9.9322318494576258</v>
      </c>
    </row>
    <row r="1319" spans="2:2" x14ac:dyDescent="0.25">
      <c r="B1319" s="19">
        <v>10.482936428478977</v>
      </c>
    </row>
    <row r="1320" spans="2:2" x14ac:dyDescent="0.25">
      <c r="B1320" s="19">
        <v>10.580272078809427</v>
      </c>
    </row>
    <row r="1321" spans="2:2" x14ac:dyDescent="0.25">
      <c r="B1321" s="19">
        <v>10.817746842781524</v>
      </c>
    </row>
    <row r="1322" spans="2:2" x14ac:dyDescent="0.25">
      <c r="B1322" s="19">
        <v>8.7975618919222107</v>
      </c>
    </row>
    <row r="1323" spans="2:2" x14ac:dyDescent="0.25">
      <c r="B1323" s="19">
        <v>9.5425117436368936</v>
      </c>
    </row>
    <row r="1324" spans="2:2" x14ac:dyDescent="0.25">
      <c r="B1324" s="19">
        <v>9.7732639592404063</v>
      </c>
    </row>
    <row r="1325" spans="2:2" x14ac:dyDescent="0.25">
      <c r="B1325" s="19">
        <v>8.7797221621278059</v>
      </c>
    </row>
    <row r="1326" spans="2:2" x14ac:dyDescent="0.25">
      <c r="B1326" s="19">
        <v>10.261519215864132</v>
      </c>
    </row>
    <row r="1327" spans="2:2" x14ac:dyDescent="0.25">
      <c r="B1327" s="19">
        <v>8.1259326074952405</v>
      </c>
    </row>
    <row r="1328" spans="2:2" x14ac:dyDescent="0.25">
      <c r="B1328" s="19">
        <v>9.6701284941808527</v>
      </c>
    </row>
    <row r="1329" spans="2:2" x14ac:dyDescent="0.25">
      <c r="B1329" s="19">
        <v>8.8362657916368246</v>
      </c>
    </row>
    <row r="1330" spans="2:2" x14ac:dyDescent="0.25">
      <c r="B1330" s="19">
        <v>10.978793589852396</v>
      </c>
    </row>
    <row r="1331" spans="2:2" x14ac:dyDescent="0.25">
      <c r="B1331" s="19">
        <v>10.995252885040648</v>
      </c>
    </row>
    <row r="1332" spans="2:2" x14ac:dyDescent="0.25">
      <c r="B1332" s="19">
        <v>9.3047903205631517</v>
      </c>
    </row>
    <row r="1333" spans="2:2" x14ac:dyDescent="0.25">
      <c r="B1333" s="19">
        <v>8.2511111319450166</v>
      </c>
    </row>
    <row r="1334" spans="2:2" x14ac:dyDescent="0.25">
      <c r="B1334" s="19">
        <v>7.5761970780048715</v>
      </c>
    </row>
    <row r="1335" spans="2:2" x14ac:dyDescent="0.25">
      <c r="B1335" s="19">
        <v>8.1180683823213524</v>
      </c>
    </row>
    <row r="1336" spans="2:2" x14ac:dyDescent="0.25">
      <c r="B1336" s="19">
        <v>9.0559142962346169</v>
      </c>
    </row>
    <row r="1337" spans="2:2" x14ac:dyDescent="0.25">
      <c r="B1337" s="19">
        <v>11.485956536676881</v>
      </c>
    </row>
    <row r="1338" spans="2:2" x14ac:dyDescent="0.25">
      <c r="B1338" s="19">
        <v>9.3832023843382579</v>
      </c>
    </row>
    <row r="1339" spans="2:2" x14ac:dyDescent="0.25">
      <c r="B1339" s="19">
        <v>10.496474634570808</v>
      </c>
    </row>
    <row r="1340" spans="2:2" x14ac:dyDescent="0.25">
      <c r="B1340" s="19">
        <v>9.420759617615472</v>
      </c>
    </row>
    <row r="1341" spans="2:2" x14ac:dyDescent="0.25">
      <c r="B1341" s="19">
        <v>9.4450996424579046</v>
      </c>
    </row>
    <row r="1342" spans="2:2" x14ac:dyDescent="0.25">
      <c r="B1342" s="19">
        <v>10.083509784343455</v>
      </c>
    </row>
    <row r="1343" spans="2:2" x14ac:dyDescent="0.25">
      <c r="B1343" s="19">
        <v>10.106377178665358</v>
      </c>
    </row>
    <row r="1344" spans="2:2" x14ac:dyDescent="0.25">
      <c r="B1344" s="19">
        <v>8.488547365606582</v>
      </c>
    </row>
    <row r="1345" spans="2:2" x14ac:dyDescent="0.25">
      <c r="B1345" s="19">
        <v>10.240611379348842</v>
      </c>
    </row>
    <row r="1346" spans="2:2" x14ac:dyDescent="0.25">
      <c r="B1346" s="19">
        <v>7.0871571082775562</v>
      </c>
    </row>
    <row r="1347" spans="2:2" x14ac:dyDescent="0.25">
      <c r="B1347" s="19">
        <v>12.413932239133077</v>
      </c>
    </row>
    <row r="1348" spans="2:2" x14ac:dyDescent="0.25">
      <c r="B1348" s="19">
        <v>8.4855333802952959</v>
      </c>
    </row>
    <row r="1349" spans="2:2" x14ac:dyDescent="0.25">
      <c r="B1349" s="19">
        <v>12.270240103231057</v>
      </c>
    </row>
    <row r="1350" spans="2:2" x14ac:dyDescent="0.25">
      <c r="B1350" s="19">
        <v>10.277566412150369</v>
      </c>
    </row>
    <row r="1351" spans="2:2" x14ac:dyDescent="0.25">
      <c r="B1351" s="19">
        <v>9.1186804783213198</v>
      </c>
    </row>
    <row r="1352" spans="2:2" x14ac:dyDescent="0.25">
      <c r="B1352" s="19">
        <v>8.8503596061534324</v>
      </c>
    </row>
    <row r="1353" spans="2:2" x14ac:dyDescent="0.25">
      <c r="B1353" s="19">
        <v>11.972979466554028</v>
      </c>
    </row>
    <row r="1354" spans="2:2" x14ac:dyDescent="0.25">
      <c r="B1354" s="19">
        <v>8.5063197031900781</v>
      </c>
    </row>
    <row r="1355" spans="2:2" x14ac:dyDescent="0.25">
      <c r="B1355" s="19">
        <v>7.2249452295133496</v>
      </c>
    </row>
    <row r="1356" spans="2:2" x14ac:dyDescent="0.25">
      <c r="B1356" s="19">
        <v>11.097034108222461</v>
      </c>
    </row>
    <row r="1357" spans="2:2" x14ac:dyDescent="0.25">
      <c r="B1357" s="19">
        <v>10.72048721600491</v>
      </c>
    </row>
    <row r="1358" spans="2:2" x14ac:dyDescent="0.25">
      <c r="B1358" s="19">
        <v>8.4652475466926909</v>
      </c>
    </row>
    <row r="1359" spans="2:2" x14ac:dyDescent="0.25">
      <c r="B1359" s="19">
        <v>9.8618889361746049</v>
      </c>
    </row>
    <row r="1360" spans="2:2" x14ac:dyDescent="0.25">
      <c r="B1360" s="19">
        <v>7.8838982360368517</v>
      </c>
    </row>
    <row r="1361" spans="2:2" x14ac:dyDescent="0.25">
      <c r="B1361" s="19">
        <v>6.5337402918710374</v>
      </c>
    </row>
    <row r="1362" spans="2:2" x14ac:dyDescent="0.25">
      <c r="B1362" s="19">
        <v>9.9357296170853928</v>
      </c>
    </row>
    <row r="1363" spans="2:2" x14ac:dyDescent="0.25">
      <c r="B1363" s="19">
        <v>9.7429535187143994</v>
      </c>
    </row>
    <row r="1364" spans="2:2" x14ac:dyDescent="0.25">
      <c r="B1364" s="19">
        <v>10.105193154837707</v>
      </c>
    </row>
    <row r="1365" spans="2:2" x14ac:dyDescent="0.25">
      <c r="B1365" s="19">
        <v>7.6214909629167371</v>
      </c>
    </row>
    <row r="1366" spans="2:2" x14ac:dyDescent="0.25">
      <c r="B1366" s="19">
        <v>8.5893569635182594</v>
      </c>
    </row>
    <row r="1367" spans="2:2" x14ac:dyDescent="0.25">
      <c r="B1367" s="19">
        <v>10.605234736006842</v>
      </c>
    </row>
    <row r="1368" spans="2:2" x14ac:dyDescent="0.25">
      <c r="B1368" s="19">
        <v>12.054828895956282</v>
      </c>
    </row>
    <row r="1369" spans="2:2" x14ac:dyDescent="0.25">
      <c r="B1369" s="19">
        <v>7.6804021050720097</v>
      </c>
    </row>
    <row r="1370" spans="2:2" x14ac:dyDescent="0.25">
      <c r="B1370" s="19">
        <v>10.358830630191624</v>
      </c>
    </row>
    <row r="1371" spans="2:2" x14ac:dyDescent="0.25">
      <c r="B1371" s="19">
        <v>11.709516735746956</v>
      </c>
    </row>
    <row r="1372" spans="2:2" x14ac:dyDescent="0.25">
      <c r="B1372" s="19">
        <v>9.3991290829020517</v>
      </c>
    </row>
    <row r="1373" spans="2:2" x14ac:dyDescent="0.25">
      <c r="B1373" s="19">
        <v>5.8576225847215388</v>
      </c>
    </row>
    <row r="1374" spans="2:2" x14ac:dyDescent="0.25">
      <c r="B1374" s="19">
        <v>11.171121637434887</v>
      </c>
    </row>
    <row r="1375" spans="2:2" x14ac:dyDescent="0.25">
      <c r="B1375" s="19">
        <v>9.5983331688550635</v>
      </c>
    </row>
    <row r="1376" spans="2:2" x14ac:dyDescent="0.25">
      <c r="B1376" s="19">
        <v>10.310509383773834</v>
      </c>
    </row>
    <row r="1377" spans="2:2" x14ac:dyDescent="0.25">
      <c r="B1377" s="19">
        <v>8.1565291865238745</v>
      </c>
    </row>
    <row r="1378" spans="2:2" x14ac:dyDescent="0.25">
      <c r="B1378" s="19">
        <v>7.233362549962715</v>
      </c>
    </row>
    <row r="1379" spans="2:2" x14ac:dyDescent="0.25">
      <c r="B1379" s="19">
        <v>7.3616284782642172</v>
      </c>
    </row>
    <row r="1380" spans="2:2" x14ac:dyDescent="0.25">
      <c r="B1380" s="19">
        <v>10.041508738400928</v>
      </c>
    </row>
    <row r="1381" spans="2:2" x14ac:dyDescent="0.25">
      <c r="B1381" s="19">
        <v>10.724521278712789</v>
      </c>
    </row>
    <row r="1382" spans="2:2" x14ac:dyDescent="0.25">
      <c r="B1382" s="19">
        <v>8.5660375037304757</v>
      </c>
    </row>
    <row r="1383" spans="2:2" x14ac:dyDescent="0.25">
      <c r="B1383" s="19">
        <v>8.0659644789726226</v>
      </c>
    </row>
    <row r="1384" spans="2:2" x14ac:dyDescent="0.25">
      <c r="B1384" s="19">
        <v>9.4552817420511222</v>
      </c>
    </row>
    <row r="1385" spans="2:2" x14ac:dyDescent="0.25">
      <c r="B1385" s="19">
        <v>10.173669134999876</v>
      </c>
    </row>
    <row r="1386" spans="2:2" x14ac:dyDescent="0.25">
      <c r="B1386" s="19">
        <v>9.3064669750124303</v>
      </c>
    </row>
    <row r="1387" spans="2:2" x14ac:dyDescent="0.25">
      <c r="B1387" s="19">
        <v>10.255318904427053</v>
      </c>
    </row>
    <row r="1388" spans="2:2" x14ac:dyDescent="0.25">
      <c r="B1388" s="19">
        <v>10.708773174011215</v>
      </c>
    </row>
    <row r="1389" spans="2:2" x14ac:dyDescent="0.25">
      <c r="B1389" s="19">
        <v>9.9355240234380187</v>
      </c>
    </row>
    <row r="1390" spans="2:2" x14ac:dyDescent="0.25">
      <c r="B1390" s="19">
        <v>10.268838995690221</v>
      </c>
    </row>
    <row r="1391" spans="2:2" x14ac:dyDescent="0.25">
      <c r="B1391" s="19">
        <v>10.059520766635471</v>
      </c>
    </row>
    <row r="1392" spans="2:2" x14ac:dyDescent="0.25">
      <c r="B1392" s="19">
        <v>10.901996087165118</v>
      </c>
    </row>
    <row r="1393" spans="2:2" x14ac:dyDescent="0.25">
      <c r="B1393" s="19">
        <v>9.6464009449836361</v>
      </c>
    </row>
    <row r="1394" spans="2:2" x14ac:dyDescent="0.25">
      <c r="B1394" s="19">
        <v>9.9001490917436712</v>
      </c>
    </row>
    <row r="1395" spans="2:2" x14ac:dyDescent="0.25">
      <c r="B1395" s="19">
        <v>9.983424069513207</v>
      </c>
    </row>
    <row r="1396" spans="2:2" x14ac:dyDescent="0.25">
      <c r="B1396" s="19">
        <v>9.6827026551888551</v>
      </c>
    </row>
    <row r="1397" spans="2:2" x14ac:dyDescent="0.25">
      <c r="B1397" s="19">
        <v>10.384377223474463</v>
      </c>
    </row>
    <row r="1398" spans="2:2" x14ac:dyDescent="0.25">
      <c r="B1398" s="19">
        <v>11.627013798241778</v>
      </c>
    </row>
    <row r="1399" spans="2:2" x14ac:dyDescent="0.25">
      <c r="B1399" s="19">
        <v>9.0214308769018565</v>
      </c>
    </row>
    <row r="1400" spans="2:2" x14ac:dyDescent="0.25">
      <c r="B1400" s="19">
        <v>10.696672840779719</v>
      </c>
    </row>
    <row r="1401" spans="2:2" x14ac:dyDescent="0.25">
      <c r="B1401" s="19">
        <v>10.718990316711904</v>
      </c>
    </row>
    <row r="1402" spans="2:2" x14ac:dyDescent="0.25">
      <c r="B1402" s="19">
        <v>8.1815325594449266</v>
      </c>
    </row>
    <row r="1403" spans="2:2" x14ac:dyDescent="0.25">
      <c r="B1403" s="19">
        <v>8.9100700550044749</v>
      </c>
    </row>
    <row r="1404" spans="2:2" x14ac:dyDescent="0.25">
      <c r="B1404" s="19">
        <v>8.860717468611206</v>
      </c>
    </row>
    <row r="1405" spans="2:2" x14ac:dyDescent="0.25">
      <c r="B1405" s="19">
        <v>8.1157227128026861</v>
      </c>
    </row>
    <row r="1406" spans="2:2" x14ac:dyDescent="0.25">
      <c r="B1406" s="19">
        <v>9.5222083093370884</v>
      </c>
    </row>
    <row r="1407" spans="2:2" x14ac:dyDescent="0.25">
      <c r="B1407" s="19">
        <v>7.8538496979985686</v>
      </c>
    </row>
    <row r="1408" spans="2:2" x14ac:dyDescent="0.25">
      <c r="B1408" s="19">
        <v>8.5488490430947479</v>
      </c>
    </row>
    <row r="1409" spans="2:2" x14ac:dyDescent="0.25">
      <c r="B1409" s="19">
        <v>10.304431410855772</v>
      </c>
    </row>
    <row r="1410" spans="2:2" x14ac:dyDescent="0.25">
      <c r="B1410" s="19">
        <v>12.076146679919013</v>
      </c>
    </row>
    <row r="1411" spans="2:2" x14ac:dyDescent="0.25">
      <c r="B1411" s="19">
        <v>8.2912792543896394</v>
      </c>
    </row>
    <row r="1412" spans="2:2" x14ac:dyDescent="0.25">
      <c r="B1412" s="19">
        <v>8.2928707411808507</v>
      </c>
    </row>
    <row r="1413" spans="2:2" x14ac:dyDescent="0.25">
      <c r="B1413" s="19">
        <v>7.5240626177225405</v>
      </c>
    </row>
    <row r="1414" spans="2:2" x14ac:dyDescent="0.25">
      <c r="B1414" s="19">
        <v>10.537893330953183</v>
      </c>
    </row>
    <row r="1415" spans="2:2" x14ac:dyDescent="0.25">
      <c r="B1415" s="19">
        <v>9.7578841366073981</v>
      </c>
    </row>
    <row r="1416" spans="2:2" x14ac:dyDescent="0.25">
      <c r="B1416" s="19">
        <v>10.653070049625711</v>
      </c>
    </row>
    <row r="1417" spans="2:2" x14ac:dyDescent="0.25">
      <c r="B1417" s="19">
        <v>8.7573581111425671</v>
      </c>
    </row>
    <row r="1418" spans="2:2" x14ac:dyDescent="0.25">
      <c r="B1418" s="19">
        <v>10.383657057427008</v>
      </c>
    </row>
    <row r="1419" spans="2:2" x14ac:dyDescent="0.25">
      <c r="B1419" s="19">
        <v>8.667841280341813</v>
      </c>
    </row>
    <row r="1420" spans="2:2" x14ac:dyDescent="0.25">
      <c r="B1420" s="19">
        <v>5.5185842204523485</v>
      </c>
    </row>
    <row r="1421" spans="2:2" x14ac:dyDescent="0.25">
      <c r="B1421" s="19">
        <v>5.2379403753474874</v>
      </c>
    </row>
    <row r="1422" spans="2:2" x14ac:dyDescent="0.25">
      <c r="B1422" s="19">
        <v>10.196586911433752</v>
      </c>
    </row>
    <row r="1423" spans="2:2" x14ac:dyDescent="0.25">
      <c r="B1423" s="19">
        <v>10.181787130337929</v>
      </c>
    </row>
    <row r="1424" spans="2:2" x14ac:dyDescent="0.25">
      <c r="B1424" s="19">
        <v>9.9596830100621361</v>
      </c>
    </row>
    <row r="1425" spans="2:2" x14ac:dyDescent="0.25">
      <c r="B1425" s="19">
        <v>9.0449584186735166</v>
      </c>
    </row>
    <row r="1426" spans="2:2" x14ac:dyDescent="0.25">
      <c r="B1426" s="19">
        <v>9.6048518067691617</v>
      </c>
    </row>
    <row r="1427" spans="2:2" x14ac:dyDescent="0.25">
      <c r="B1427" s="19">
        <v>9.0821321996637465</v>
      </c>
    </row>
    <row r="1428" spans="2:2" x14ac:dyDescent="0.25">
      <c r="B1428" s="19">
        <v>9.6981459590358607</v>
      </c>
    </row>
    <row r="1429" spans="2:2" x14ac:dyDescent="0.25">
      <c r="B1429" s="19">
        <v>5.5129066422488471</v>
      </c>
    </row>
    <row r="1430" spans="2:2" x14ac:dyDescent="0.25">
      <c r="B1430" s="19">
        <v>8.3973831191282251</v>
      </c>
    </row>
    <row r="1431" spans="2:2" x14ac:dyDescent="0.25">
      <c r="B1431" s="19">
        <v>8.1408011689864637</v>
      </c>
    </row>
    <row r="1432" spans="2:2" x14ac:dyDescent="0.25">
      <c r="B1432" s="19">
        <v>7.5081893121681897</v>
      </c>
    </row>
    <row r="1433" spans="2:2" x14ac:dyDescent="0.25">
      <c r="B1433" s="19">
        <v>12.008642426981746</v>
      </c>
    </row>
    <row r="1434" spans="2:2" x14ac:dyDescent="0.25">
      <c r="B1434" s="19">
        <v>8.0402732379963009</v>
      </c>
    </row>
    <row r="1435" spans="2:2" x14ac:dyDescent="0.25">
      <c r="B1435" s="19">
        <v>6.0786787502704387</v>
      </c>
    </row>
    <row r="1436" spans="2:2" x14ac:dyDescent="0.25">
      <c r="B1436" s="19">
        <v>9.3118747946829394</v>
      </c>
    </row>
    <row r="1437" spans="2:2" x14ac:dyDescent="0.25">
      <c r="B1437" s="19">
        <v>6.5733155112659469</v>
      </c>
    </row>
    <row r="1438" spans="2:2" x14ac:dyDescent="0.25">
      <c r="B1438" s="19">
        <v>11.189634641937005</v>
      </c>
    </row>
    <row r="1439" spans="2:2" x14ac:dyDescent="0.25">
      <c r="B1439" s="19">
        <v>10.383027073627563</v>
      </c>
    </row>
    <row r="1440" spans="2:2" x14ac:dyDescent="0.25">
      <c r="B1440" s="19">
        <v>5.5757389038986478</v>
      </c>
    </row>
    <row r="1441" spans="2:2" x14ac:dyDescent="0.25">
      <c r="B1441" s="19">
        <v>11.214586988797064</v>
      </c>
    </row>
    <row r="1442" spans="2:2" x14ac:dyDescent="0.25">
      <c r="B1442" s="19">
        <v>9.5195008382337978</v>
      </c>
    </row>
    <row r="1443" spans="2:2" x14ac:dyDescent="0.25">
      <c r="B1443" s="19">
        <v>9.2672667921520642</v>
      </c>
    </row>
    <row r="1444" spans="2:2" x14ac:dyDescent="0.25">
      <c r="B1444" s="19">
        <v>9.4644541035800227</v>
      </c>
    </row>
    <row r="1445" spans="2:2" x14ac:dyDescent="0.25">
      <c r="B1445" s="19">
        <v>11.583575017416587</v>
      </c>
    </row>
    <row r="1446" spans="2:2" x14ac:dyDescent="0.25">
      <c r="B1446" s="19">
        <v>9.7256604830946287</v>
      </c>
    </row>
    <row r="1447" spans="2:2" x14ac:dyDescent="0.25">
      <c r="B1447" s="19">
        <v>7.8473819805678762</v>
      </c>
    </row>
    <row r="1448" spans="2:2" x14ac:dyDescent="0.25">
      <c r="B1448" s="19">
        <v>10.085971322549048</v>
      </c>
    </row>
    <row r="1449" spans="2:2" x14ac:dyDescent="0.25">
      <c r="B1449" s="19">
        <v>11.106862529788685</v>
      </c>
    </row>
    <row r="1450" spans="2:2" x14ac:dyDescent="0.25">
      <c r="B1450" s="19">
        <v>9.7927355645310623</v>
      </c>
    </row>
    <row r="1451" spans="2:2" x14ac:dyDescent="0.25">
      <c r="B1451" s="19">
        <v>9.8251240093369869</v>
      </c>
    </row>
    <row r="1452" spans="2:2" x14ac:dyDescent="0.25">
      <c r="B1452" s="19">
        <v>7.7047237131751771</v>
      </c>
    </row>
    <row r="1453" spans="2:2" x14ac:dyDescent="0.25">
      <c r="B1453" s="19">
        <v>7.3906562247731635</v>
      </c>
    </row>
    <row r="1454" spans="2:2" x14ac:dyDescent="0.25">
      <c r="B1454" s="19">
        <v>9.8840638370747929</v>
      </c>
    </row>
    <row r="1455" spans="2:2" x14ac:dyDescent="0.25">
      <c r="B1455" s="19">
        <v>7.3326043671411991</v>
      </c>
    </row>
    <row r="1456" spans="2:2" x14ac:dyDescent="0.25">
      <c r="B1456" s="19">
        <v>7.3787106668306439</v>
      </c>
    </row>
    <row r="1457" spans="2:2" x14ac:dyDescent="0.25">
      <c r="B1457" s="19">
        <v>10.850628160681211</v>
      </c>
    </row>
    <row r="1458" spans="2:2" x14ac:dyDescent="0.25">
      <c r="B1458" s="19">
        <v>8.8588216096466468</v>
      </c>
    </row>
    <row r="1459" spans="2:2" x14ac:dyDescent="0.25">
      <c r="B1459" s="19">
        <v>9.6032787058374094</v>
      </c>
    </row>
    <row r="1460" spans="2:2" x14ac:dyDescent="0.25">
      <c r="B1460" s="19">
        <v>10.734699787817688</v>
      </c>
    </row>
    <row r="1461" spans="2:2" x14ac:dyDescent="0.25">
      <c r="B1461" s="19">
        <v>8.2088831583254276</v>
      </c>
    </row>
    <row r="1462" spans="2:2" x14ac:dyDescent="0.25">
      <c r="B1462" s="19">
        <v>9.1721512799731411</v>
      </c>
    </row>
    <row r="1463" spans="2:2" x14ac:dyDescent="0.25">
      <c r="B1463" s="19">
        <v>9.7988032952626813</v>
      </c>
    </row>
    <row r="1464" spans="2:2" x14ac:dyDescent="0.25">
      <c r="B1464" s="19">
        <v>9.7534904388118235</v>
      </c>
    </row>
    <row r="1465" spans="2:2" x14ac:dyDescent="0.25">
      <c r="B1465" s="19">
        <v>11.322775447927228</v>
      </c>
    </row>
    <row r="1466" spans="2:2" x14ac:dyDescent="0.25">
      <c r="B1466" s="19">
        <v>11.591682378685688</v>
      </c>
    </row>
    <row r="1467" spans="2:2" x14ac:dyDescent="0.25">
      <c r="B1467" s="19">
        <v>12.3195087172172</v>
      </c>
    </row>
    <row r="1468" spans="2:2" x14ac:dyDescent="0.25">
      <c r="B1468" s="19">
        <v>9.0202118772671227</v>
      </c>
    </row>
    <row r="1469" spans="2:2" x14ac:dyDescent="0.25">
      <c r="B1469" s="19">
        <v>8.1225780730477837</v>
      </c>
    </row>
    <row r="1470" spans="2:2" x14ac:dyDescent="0.25">
      <c r="B1470" s="19">
        <v>11.021145333957389</v>
      </c>
    </row>
    <row r="1471" spans="2:2" x14ac:dyDescent="0.25">
      <c r="B1471" s="19">
        <v>11.007217887169906</v>
      </c>
    </row>
    <row r="1472" spans="2:2" x14ac:dyDescent="0.25">
      <c r="B1472" s="19">
        <v>9.2020075059292381</v>
      </c>
    </row>
    <row r="1473" spans="2:2" x14ac:dyDescent="0.25">
      <c r="B1473" s="19">
        <v>10.372208592584759</v>
      </c>
    </row>
    <row r="1474" spans="2:2" x14ac:dyDescent="0.25">
      <c r="B1474" s="19">
        <v>10.207908028568649</v>
      </c>
    </row>
    <row r="1475" spans="2:2" x14ac:dyDescent="0.25">
      <c r="B1475" s="19">
        <v>9.4138067567589285</v>
      </c>
    </row>
    <row r="1476" spans="2:2" x14ac:dyDescent="0.25">
      <c r="B1476" s="19">
        <v>9.8731278773600479</v>
      </c>
    </row>
    <row r="1477" spans="2:2" x14ac:dyDescent="0.25">
      <c r="B1477" s="19">
        <v>6.0668699481301624</v>
      </c>
    </row>
    <row r="1478" spans="2:2" x14ac:dyDescent="0.25">
      <c r="B1478" s="19">
        <v>8.9814403300800993</v>
      </c>
    </row>
    <row r="1479" spans="2:2" x14ac:dyDescent="0.25">
      <c r="B1479" s="19">
        <v>8.6876412402176424</v>
      </c>
    </row>
    <row r="1480" spans="2:2" x14ac:dyDescent="0.25">
      <c r="B1480" s="19">
        <v>8.7156488678884507</v>
      </c>
    </row>
    <row r="1481" spans="2:2" x14ac:dyDescent="0.25">
      <c r="B1481" s="19">
        <v>8.3643919446475774</v>
      </c>
    </row>
    <row r="1482" spans="2:2" x14ac:dyDescent="0.25">
      <c r="B1482" s="19">
        <v>9.0309429718181473</v>
      </c>
    </row>
    <row r="1483" spans="2:2" x14ac:dyDescent="0.25">
      <c r="B1483" s="19">
        <v>6.8007795355446383</v>
      </c>
    </row>
    <row r="1484" spans="2:2" x14ac:dyDescent="0.25">
      <c r="B1484" s="19">
        <v>9.9059284376096262</v>
      </c>
    </row>
    <row r="1485" spans="2:2" x14ac:dyDescent="0.25">
      <c r="B1485" s="19">
        <v>9.1709004506472418</v>
      </c>
    </row>
    <row r="1486" spans="2:2" x14ac:dyDescent="0.25">
      <c r="B1486" s="19">
        <v>11.689459511401799</v>
      </c>
    </row>
    <row r="1487" spans="2:2" x14ac:dyDescent="0.25">
      <c r="B1487" s="19">
        <v>9.5742460556502742</v>
      </c>
    </row>
    <row r="1488" spans="2:2" x14ac:dyDescent="0.25">
      <c r="B1488" s="19">
        <v>9.8215221096250733</v>
      </c>
    </row>
    <row r="1489" spans="2:2" x14ac:dyDescent="0.25">
      <c r="B1489" s="19">
        <v>10.321772280338122</v>
      </c>
    </row>
    <row r="1490" spans="2:2" x14ac:dyDescent="0.25">
      <c r="B1490" s="19">
        <v>11.126196994781788</v>
      </c>
    </row>
    <row r="1491" spans="2:2" x14ac:dyDescent="0.25">
      <c r="B1491" s="19">
        <v>10.411502038867695</v>
      </c>
    </row>
    <row r="1492" spans="2:2" x14ac:dyDescent="0.25">
      <c r="B1492" s="19">
        <v>10.501510139710755</v>
      </c>
    </row>
    <row r="1493" spans="2:2" x14ac:dyDescent="0.25">
      <c r="B1493" s="19">
        <v>8.604467906704599</v>
      </c>
    </row>
    <row r="1494" spans="2:2" x14ac:dyDescent="0.25">
      <c r="B1494" s="19">
        <v>9.4178377228043324</v>
      </c>
    </row>
    <row r="1495" spans="2:2" x14ac:dyDescent="0.25">
      <c r="B1495" s="19">
        <v>9.6943789681068431</v>
      </c>
    </row>
    <row r="1496" spans="2:2" x14ac:dyDescent="0.25">
      <c r="B1496" s="19">
        <v>12.222678877426418</v>
      </c>
    </row>
    <row r="1497" spans="2:2" x14ac:dyDescent="0.25">
      <c r="B1497" s="19">
        <v>7.3538812816936625</v>
      </c>
    </row>
    <row r="1498" spans="2:2" x14ac:dyDescent="0.25">
      <c r="B1498" s="19">
        <v>9.8919871343283585</v>
      </c>
    </row>
    <row r="1499" spans="2:2" x14ac:dyDescent="0.25">
      <c r="B1499" s="19">
        <v>10.544455740290266</v>
      </c>
    </row>
    <row r="1500" spans="2:2" x14ac:dyDescent="0.25">
      <c r="B1500" s="19">
        <v>9.0292808463336609</v>
      </c>
    </row>
    <row r="1501" spans="2:2" x14ac:dyDescent="0.25">
      <c r="B1501" s="19">
        <v>9.7382879246221581</v>
      </c>
    </row>
    <row r="1502" spans="2:2" x14ac:dyDescent="0.25">
      <c r="B1502" s="19">
        <v>5.6711077996753856</v>
      </c>
    </row>
    <row r="1503" spans="2:2" x14ac:dyDescent="0.25">
      <c r="B1503" s="19">
        <v>10.199703231793873</v>
      </c>
    </row>
    <row r="1504" spans="2:2" x14ac:dyDescent="0.25">
      <c r="B1504" s="19">
        <v>10.42995013312596</v>
      </c>
    </row>
    <row r="1505" spans="2:2" x14ac:dyDescent="0.25">
      <c r="B1505" s="19">
        <v>7.3866455505746211</v>
      </c>
    </row>
    <row r="1506" spans="2:2" x14ac:dyDescent="0.25">
      <c r="B1506" s="19">
        <v>7.5718476763715596</v>
      </c>
    </row>
    <row r="1507" spans="2:2" x14ac:dyDescent="0.25">
      <c r="B1507" s="19">
        <v>7.4994967160951056</v>
      </c>
    </row>
    <row r="1508" spans="2:2" x14ac:dyDescent="0.25">
      <c r="B1508" s="19">
        <v>8.8468403142932086</v>
      </c>
    </row>
    <row r="1509" spans="2:2" x14ac:dyDescent="0.25">
      <c r="B1509" s="19">
        <v>6.2633952255819105</v>
      </c>
    </row>
    <row r="1510" spans="2:2" x14ac:dyDescent="0.25">
      <c r="B1510" s="19">
        <v>10.445460786945883</v>
      </c>
    </row>
    <row r="1511" spans="2:2" x14ac:dyDescent="0.25">
      <c r="B1511" s="19">
        <v>8.3358206594189159</v>
      </c>
    </row>
    <row r="1512" spans="2:2" x14ac:dyDescent="0.25">
      <c r="B1512" s="19">
        <v>11.191153871637882</v>
      </c>
    </row>
    <row r="1513" spans="2:2" x14ac:dyDescent="0.25">
      <c r="B1513" s="19">
        <v>9.6935719806521963</v>
      </c>
    </row>
    <row r="1514" spans="2:2" x14ac:dyDescent="0.25">
      <c r="B1514" s="19">
        <v>9.11501387749834</v>
      </c>
    </row>
    <row r="1515" spans="2:2" x14ac:dyDescent="0.25">
      <c r="B1515" s="19">
        <v>7.8041488185571684</v>
      </c>
    </row>
    <row r="1516" spans="2:2" x14ac:dyDescent="0.25">
      <c r="B1516" s="19">
        <v>8.9419890949703102</v>
      </c>
    </row>
    <row r="1517" spans="2:2" x14ac:dyDescent="0.25">
      <c r="B1517" s="19">
        <v>6.6031799851046991</v>
      </c>
    </row>
    <row r="1518" spans="2:2" x14ac:dyDescent="0.25">
      <c r="B1518" s="19">
        <v>10.158125107133769</v>
      </c>
    </row>
    <row r="1519" spans="2:2" x14ac:dyDescent="0.25">
      <c r="B1519" s="19">
        <v>10.231640880755272</v>
      </c>
    </row>
    <row r="1520" spans="2:2" x14ac:dyDescent="0.25">
      <c r="B1520" s="19">
        <v>8.0785701980188982</v>
      </c>
    </row>
    <row r="1521" spans="2:2" x14ac:dyDescent="0.25">
      <c r="B1521" s="19">
        <v>8.74392110668831</v>
      </c>
    </row>
    <row r="1522" spans="2:2" x14ac:dyDescent="0.25">
      <c r="B1522" s="19">
        <v>7.6603463223335577</v>
      </c>
    </row>
    <row r="1523" spans="2:2" x14ac:dyDescent="0.25">
      <c r="B1523" s="19">
        <v>8.1871045236830238</v>
      </c>
    </row>
    <row r="1524" spans="2:2" x14ac:dyDescent="0.25">
      <c r="B1524" s="19">
        <v>8.5861119955732068</v>
      </c>
    </row>
    <row r="1525" spans="2:2" x14ac:dyDescent="0.25">
      <c r="B1525" s="19">
        <v>8.9439305093901815</v>
      </c>
    </row>
    <row r="1526" spans="2:2" x14ac:dyDescent="0.25">
      <c r="B1526" s="19">
        <v>6.8866249901638792</v>
      </c>
    </row>
    <row r="1527" spans="2:2" x14ac:dyDescent="0.25">
      <c r="B1527" s="19">
        <v>11.300104335604473</v>
      </c>
    </row>
    <row r="1528" spans="2:2" x14ac:dyDescent="0.25">
      <c r="B1528" s="19">
        <v>10.506046248321883</v>
      </c>
    </row>
    <row r="1529" spans="2:2" x14ac:dyDescent="0.25">
      <c r="B1529" s="19">
        <v>7.5743534580013891</v>
      </c>
    </row>
    <row r="1530" spans="2:2" x14ac:dyDescent="0.25">
      <c r="B1530" s="19">
        <v>10.078307336108773</v>
      </c>
    </row>
    <row r="1531" spans="2:2" x14ac:dyDescent="0.25">
      <c r="B1531" s="19">
        <v>10.157687292653792</v>
      </c>
    </row>
    <row r="1532" spans="2:2" x14ac:dyDescent="0.25">
      <c r="B1532" s="19">
        <v>10.435285827936022</v>
      </c>
    </row>
    <row r="1533" spans="2:2" x14ac:dyDescent="0.25">
      <c r="B1533" s="19">
        <v>10.626665705684671</v>
      </c>
    </row>
    <row r="1534" spans="2:2" x14ac:dyDescent="0.25">
      <c r="B1534" s="19">
        <v>10.190151882696005</v>
      </c>
    </row>
    <row r="1535" spans="2:2" x14ac:dyDescent="0.25">
      <c r="B1535" s="19">
        <v>10.761213655434698</v>
      </c>
    </row>
    <row r="1536" spans="2:2" x14ac:dyDescent="0.25">
      <c r="B1536" s="19">
        <v>9.3115765031592765</v>
      </c>
    </row>
    <row r="1537" spans="2:2" x14ac:dyDescent="0.25">
      <c r="B1537" s="19">
        <v>9.7946390980986937</v>
      </c>
    </row>
    <row r="1538" spans="2:2" x14ac:dyDescent="0.25">
      <c r="B1538" s="19">
        <v>8.2731266086490187</v>
      </c>
    </row>
    <row r="1539" spans="2:2" x14ac:dyDescent="0.25">
      <c r="B1539" s="19">
        <v>7.8505725546553426</v>
      </c>
    </row>
    <row r="1540" spans="2:2" x14ac:dyDescent="0.25">
      <c r="B1540" s="19">
        <v>9.7393453901077702</v>
      </c>
    </row>
    <row r="1541" spans="2:2" x14ac:dyDescent="0.25">
      <c r="B1541" s="19">
        <v>8.6723323591677506</v>
      </c>
    </row>
    <row r="1542" spans="2:2" x14ac:dyDescent="0.25">
      <c r="B1542" s="19">
        <v>9.3098474175693084</v>
      </c>
    </row>
    <row r="1543" spans="2:2" x14ac:dyDescent="0.25">
      <c r="B1543" s="19">
        <v>10.119297645279815</v>
      </c>
    </row>
    <row r="1544" spans="2:2" x14ac:dyDescent="0.25">
      <c r="B1544" s="19">
        <v>10.854362309754746</v>
      </c>
    </row>
    <row r="1545" spans="2:2" x14ac:dyDescent="0.25">
      <c r="B1545" s="19">
        <v>7.3769764177284003</v>
      </c>
    </row>
    <row r="1546" spans="2:2" x14ac:dyDescent="0.25">
      <c r="B1546" s="19">
        <v>10.699677504173986</v>
      </c>
    </row>
    <row r="1547" spans="2:2" x14ac:dyDescent="0.25">
      <c r="B1547" s="19">
        <v>7.4502313829469013</v>
      </c>
    </row>
    <row r="1548" spans="2:2" x14ac:dyDescent="0.25">
      <c r="B1548" s="19">
        <v>11.143490553612455</v>
      </c>
    </row>
    <row r="1549" spans="2:2" x14ac:dyDescent="0.25">
      <c r="B1549" s="19">
        <v>8.1032150909149969</v>
      </c>
    </row>
    <row r="1550" spans="2:2" x14ac:dyDescent="0.25">
      <c r="B1550" s="19">
        <v>10.273806711354492</v>
      </c>
    </row>
    <row r="1551" spans="2:2" x14ac:dyDescent="0.25">
      <c r="B1551" s="19">
        <v>10.187053432214325</v>
      </c>
    </row>
    <row r="1552" spans="2:2" x14ac:dyDescent="0.25">
      <c r="B1552" s="19">
        <v>9.621665651398791</v>
      </c>
    </row>
    <row r="1553" spans="2:2" x14ac:dyDescent="0.25">
      <c r="B1553" s="19">
        <v>6.6343802248935759</v>
      </c>
    </row>
    <row r="1554" spans="2:2" x14ac:dyDescent="0.25">
      <c r="B1554" s="19">
        <v>8.8760470322934442</v>
      </c>
    </row>
    <row r="1555" spans="2:2" x14ac:dyDescent="0.25">
      <c r="B1555" s="19">
        <v>9.5983957816483727</v>
      </c>
    </row>
    <row r="1556" spans="2:2" x14ac:dyDescent="0.25">
      <c r="B1556" s="19">
        <v>10.005751746929905</v>
      </c>
    </row>
    <row r="1557" spans="2:2" x14ac:dyDescent="0.25">
      <c r="B1557" s="19">
        <v>8.7755252879185921</v>
      </c>
    </row>
    <row r="1558" spans="2:2" x14ac:dyDescent="0.25">
      <c r="B1558" s="19">
        <v>8.5874603314943183</v>
      </c>
    </row>
    <row r="1559" spans="2:2" x14ac:dyDescent="0.25">
      <c r="B1559" s="19">
        <v>9.461249310889249</v>
      </c>
    </row>
    <row r="1560" spans="2:2" x14ac:dyDescent="0.25">
      <c r="B1560" s="19">
        <v>10.504291567861799</v>
      </c>
    </row>
    <row r="1561" spans="2:2" x14ac:dyDescent="0.25">
      <c r="B1561" s="19">
        <v>11.125095350842189</v>
      </c>
    </row>
    <row r="1562" spans="2:2" x14ac:dyDescent="0.25">
      <c r="B1562" s="19">
        <v>10.542346354075045</v>
      </c>
    </row>
    <row r="1563" spans="2:2" x14ac:dyDescent="0.25">
      <c r="B1563" s="19">
        <v>9.3374719995690612</v>
      </c>
    </row>
    <row r="1564" spans="2:2" x14ac:dyDescent="0.25">
      <c r="B1564" s="19">
        <v>6.012370999484129</v>
      </c>
    </row>
    <row r="1565" spans="2:2" x14ac:dyDescent="0.25">
      <c r="B1565" s="19">
        <v>9.7587910589944986</v>
      </c>
    </row>
    <row r="1566" spans="2:2" x14ac:dyDescent="0.25">
      <c r="B1566" s="19">
        <v>11.099298707276354</v>
      </c>
    </row>
    <row r="1567" spans="2:2" x14ac:dyDescent="0.25">
      <c r="B1567" s="19">
        <v>14.276667277102637</v>
      </c>
    </row>
    <row r="1568" spans="2:2" x14ac:dyDescent="0.25">
      <c r="B1568" s="19">
        <v>8.7716476074480205</v>
      </c>
    </row>
    <row r="1569" spans="2:2" x14ac:dyDescent="0.25">
      <c r="B1569" s="19">
        <v>9.1863911255777619</v>
      </c>
    </row>
    <row r="1570" spans="2:2" x14ac:dyDescent="0.25">
      <c r="B1570" s="19">
        <v>10.168525112991684</v>
      </c>
    </row>
    <row r="1571" spans="2:2" x14ac:dyDescent="0.25">
      <c r="B1571" s="19">
        <v>9.9957935931478694</v>
      </c>
    </row>
    <row r="1572" spans="2:2" x14ac:dyDescent="0.25">
      <c r="B1572" s="19">
        <v>10.615274818670112</v>
      </c>
    </row>
    <row r="1573" spans="2:2" x14ac:dyDescent="0.25">
      <c r="B1573" s="19">
        <v>8.6606914573644627</v>
      </c>
    </row>
    <row r="1574" spans="2:2" x14ac:dyDescent="0.25">
      <c r="B1574" s="19">
        <v>12.188768276354693</v>
      </c>
    </row>
    <row r="1575" spans="2:2" x14ac:dyDescent="0.25">
      <c r="B1575" s="19">
        <v>9.9835962676701424</v>
      </c>
    </row>
    <row r="1576" spans="2:2" x14ac:dyDescent="0.25">
      <c r="B1576" s="19">
        <v>10.59066486431955</v>
      </c>
    </row>
    <row r="1577" spans="2:2" x14ac:dyDescent="0.25">
      <c r="B1577" s="19">
        <v>9.7217310328520128</v>
      </c>
    </row>
    <row r="1578" spans="2:2" x14ac:dyDescent="0.25">
      <c r="B1578" s="19">
        <v>8.9922001751780556</v>
      </c>
    </row>
    <row r="1579" spans="2:2" x14ac:dyDescent="0.25">
      <c r="B1579" s="19">
        <v>10.581420759026525</v>
      </c>
    </row>
    <row r="1580" spans="2:2" x14ac:dyDescent="0.25">
      <c r="B1580" s="19">
        <v>9.5321241774567333</v>
      </c>
    </row>
    <row r="1581" spans="2:2" x14ac:dyDescent="0.25">
      <c r="B1581" s="19">
        <v>10.994944271975394</v>
      </c>
    </row>
    <row r="1582" spans="2:2" x14ac:dyDescent="0.25">
      <c r="B1582" s="19">
        <v>8.2122216005873998</v>
      </c>
    </row>
    <row r="1583" spans="2:2" x14ac:dyDescent="0.25">
      <c r="B1583" s="19">
        <v>11.67154865235528</v>
      </c>
    </row>
    <row r="1584" spans="2:2" x14ac:dyDescent="0.25">
      <c r="B1584" s="19">
        <v>6.9707510853807966</v>
      </c>
    </row>
    <row r="1585" spans="2:2" x14ac:dyDescent="0.25">
      <c r="B1585" s="19">
        <v>10.62503715527173</v>
      </c>
    </row>
    <row r="1586" spans="2:2" x14ac:dyDescent="0.25">
      <c r="B1586" s="19">
        <v>10.629805292738686</v>
      </c>
    </row>
    <row r="1587" spans="2:2" x14ac:dyDescent="0.25">
      <c r="B1587" s="19">
        <v>10.921668143704634</v>
      </c>
    </row>
    <row r="1588" spans="2:2" x14ac:dyDescent="0.25">
      <c r="B1588" s="19">
        <v>8.9309602323108432</v>
      </c>
    </row>
    <row r="1589" spans="2:2" x14ac:dyDescent="0.25">
      <c r="B1589" s="19">
        <v>7.5585182462335769</v>
      </c>
    </row>
    <row r="1590" spans="2:2" x14ac:dyDescent="0.25">
      <c r="B1590" s="19">
        <v>10.945965758791527</v>
      </c>
    </row>
    <row r="1591" spans="2:2" x14ac:dyDescent="0.25">
      <c r="B1591" s="19">
        <v>11.36126351472287</v>
      </c>
    </row>
    <row r="1592" spans="2:2" x14ac:dyDescent="0.25">
      <c r="B1592" s="19">
        <v>9.7419024764786482</v>
      </c>
    </row>
    <row r="1593" spans="2:2" x14ac:dyDescent="0.25">
      <c r="B1593" s="19">
        <v>6.7236156743208593</v>
      </c>
    </row>
    <row r="1594" spans="2:2" x14ac:dyDescent="0.25">
      <c r="B1594" s="19">
        <v>8.9707340112779885</v>
      </c>
    </row>
    <row r="1595" spans="2:2" x14ac:dyDescent="0.25">
      <c r="B1595" s="19">
        <v>10.405834178546352</v>
      </c>
    </row>
    <row r="1596" spans="2:2" x14ac:dyDescent="0.25">
      <c r="B1596" s="19">
        <v>11.36251123152274</v>
      </c>
    </row>
    <row r="1597" spans="2:2" x14ac:dyDescent="0.25">
      <c r="B1597" s="19">
        <v>9.15308226518043</v>
      </c>
    </row>
    <row r="1598" spans="2:2" x14ac:dyDescent="0.25">
      <c r="B1598" s="19">
        <v>7.5262053536733386</v>
      </c>
    </row>
    <row r="1599" spans="2:2" x14ac:dyDescent="0.25">
      <c r="B1599" s="19">
        <v>8.1278800179281117</v>
      </c>
    </row>
    <row r="1600" spans="2:2" x14ac:dyDescent="0.25">
      <c r="B1600" s="19">
        <v>7.4770046598729936</v>
      </c>
    </row>
    <row r="1601" spans="2:2" x14ac:dyDescent="0.25">
      <c r="B1601" s="19">
        <v>8.9310468187514953</v>
      </c>
    </row>
    <row r="1602" spans="2:2" x14ac:dyDescent="0.25">
      <c r="B1602" s="19">
        <v>8.3412594928624291</v>
      </c>
    </row>
    <row r="1603" spans="2:2" x14ac:dyDescent="0.25">
      <c r="B1603" s="19">
        <v>8.0821191300182864</v>
      </c>
    </row>
    <row r="1604" spans="2:2" x14ac:dyDescent="0.25">
      <c r="B1604" s="19">
        <v>12.081524536634916</v>
      </c>
    </row>
    <row r="1605" spans="2:2" x14ac:dyDescent="0.25">
      <c r="B1605" s="19">
        <v>10.002589640697368</v>
      </c>
    </row>
    <row r="1606" spans="2:2" x14ac:dyDescent="0.25">
      <c r="B1606" s="19">
        <v>10.214916794877148</v>
      </c>
    </row>
    <row r="1607" spans="2:2" x14ac:dyDescent="0.25">
      <c r="B1607" s="19">
        <v>5.8324255405605427</v>
      </c>
    </row>
    <row r="1608" spans="2:2" x14ac:dyDescent="0.25">
      <c r="B1608" s="19">
        <v>10.169618018915795</v>
      </c>
    </row>
    <row r="1609" spans="2:2" x14ac:dyDescent="0.25">
      <c r="B1609" s="19">
        <v>10.589245156580231</v>
      </c>
    </row>
    <row r="1610" spans="2:2" x14ac:dyDescent="0.25">
      <c r="B1610" s="19">
        <v>11.288156318540894</v>
      </c>
    </row>
    <row r="1611" spans="2:2" x14ac:dyDescent="0.25">
      <c r="B1611" s="19">
        <v>9.3095943628654521</v>
      </c>
    </row>
    <row r="1612" spans="2:2" x14ac:dyDescent="0.25">
      <c r="B1612" s="19">
        <v>8.636787891106632</v>
      </c>
    </row>
    <row r="1613" spans="2:2" x14ac:dyDescent="0.25">
      <c r="B1613" s="19">
        <v>8.9773133265476943</v>
      </c>
    </row>
    <row r="1614" spans="2:2" x14ac:dyDescent="0.25">
      <c r="B1614" s="19">
        <v>8.6928537105172268</v>
      </c>
    </row>
    <row r="1615" spans="2:2" x14ac:dyDescent="0.25">
      <c r="B1615" s="19">
        <v>7.9353037729376155</v>
      </c>
    </row>
    <row r="1616" spans="2:2" x14ac:dyDescent="0.25">
      <c r="B1616" s="19">
        <v>10.486672093607666</v>
      </c>
    </row>
    <row r="1617" spans="2:2" x14ac:dyDescent="0.25">
      <c r="B1617" s="19">
        <v>8.8335624939800041</v>
      </c>
    </row>
    <row r="1618" spans="2:2" x14ac:dyDescent="0.25">
      <c r="B1618" s="19">
        <v>11.180688029761413</v>
      </c>
    </row>
    <row r="1619" spans="2:2" x14ac:dyDescent="0.25">
      <c r="B1619" s="19">
        <v>8.7618672390478007</v>
      </c>
    </row>
    <row r="1620" spans="2:2" x14ac:dyDescent="0.25">
      <c r="B1620" s="19">
        <v>9.1263437855121072</v>
      </c>
    </row>
    <row r="1621" spans="2:2" x14ac:dyDescent="0.25">
      <c r="B1621" s="19">
        <v>8.0301410801303845</v>
      </c>
    </row>
    <row r="1622" spans="2:2" x14ac:dyDescent="0.25">
      <c r="B1622" s="19">
        <v>7.356467181237635</v>
      </c>
    </row>
    <row r="1623" spans="2:2" x14ac:dyDescent="0.25">
      <c r="B1623" s="19">
        <v>9.3640091906659926</v>
      </c>
    </row>
    <row r="1624" spans="2:2" x14ac:dyDescent="0.25">
      <c r="B1624" s="19">
        <v>9.6005366819714091</v>
      </c>
    </row>
    <row r="1625" spans="2:2" x14ac:dyDescent="0.25">
      <c r="B1625" s="19">
        <v>7.609646229071366</v>
      </c>
    </row>
    <row r="1626" spans="2:2" x14ac:dyDescent="0.25">
      <c r="B1626" s="19">
        <v>11.088227327807108</v>
      </c>
    </row>
    <row r="1627" spans="2:2" x14ac:dyDescent="0.25">
      <c r="B1627" s="19">
        <v>8.6720602689379973</v>
      </c>
    </row>
    <row r="1628" spans="2:2" x14ac:dyDescent="0.25">
      <c r="B1628" s="19">
        <v>9.112249963003741</v>
      </c>
    </row>
    <row r="1629" spans="2:2" x14ac:dyDescent="0.25">
      <c r="B1629" s="19">
        <v>9.9104046980187253</v>
      </c>
    </row>
    <row r="1630" spans="2:2" x14ac:dyDescent="0.25">
      <c r="B1630" s="19">
        <v>8.4396455852090568</v>
      </c>
    </row>
    <row r="1631" spans="2:2" x14ac:dyDescent="0.25">
      <c r="B1631" s="19">
        <v>7.6145876338217144</v>
      </c>
    </row>
    <row r="1632" spans="2:2" x14ac:dyDescent="0.25">
      <c r="B1632" s="19">
        <v>10.357480166335291</v>
      </c>
    </row>
    <row r="1633" spans="2:2" x14ac:dyDescent="0.25">
      <c r="B1633" s="19">
        <v>7.8745906611136434</v>
      </c>
    </row>
    <row r="1634" spans="2:2" x14ac:dyDescent="0.25">
      <c r="B1634" s="19">
        <v>10.754963800622381</v>
      </c>
    </row>
    <row r="1635" spans="2:2" x14ac:dyDescent="0.25">
      <c r="B1635" s="19">
        <v>9.1178525683422187</v>
      </c>
    </row>
    <row r="1636" spans="2:2" x14ac:dyDescent="0.25">
      <c r="B1636" s="19">
        <v>8.3874636076368976</v>
      </c>
    </row>
    <row r="1637" spans="2:2" x14ac:dyDescent="0.25">
      <c r="B1637" s="19">
        <v>9.6354509557014403</v>
      </c>
    </row>
    <row r="1638" spans="2:2" x14ac:dyDescent="0.25">
      <c r="B1638" s="19">
        <v>10.159022806363486</v>
      </c>
    </row>
    <row r="1639" spans="2:2" x14ac:dyDescent="0.25">
      <c r="B1639" s="19">
        <v>10.226910541518965</v>
      </c>
    </row>
    <row r="1640" spans="2:2" x14ac:dyDescent="0.25">
      <c r="B1640" s="19">
        <v>9.342787256615674</v>
      </c>
    </row>
    <row r="1641" spans="2:2" x14ac:dyDescent="0.25">
      <c r="B1641" s="19">
        <v>11.442319671373983</v>
      </c>
    </row>
    <row r="1642" spans="2:2" x14ac:dyDescent="0.25">
      <c r="B1642" s="19">
        <v>9.5141118864838141</v>
      </c>
    </row>
    <row r="1643" spans="2:2" x14ac:dyDescent="0.25">
      <c r="B1643" s="19">
        <v>10.785762586251735</v>
      </c>
    </row>
    <row r="1644" spans="2:2" x14ac:dyDescent="0.25">
      <c r="B1644" s="19">
        <v>10.602075329805128</v>
      </c>
    </row>
    <row r="1645" spans="2:2" x14ac:dyDescent="0.25">
      <c r="B1645" s="19">
        <v>12.347239283409488</v>
      </c>
    </row>
    <row r="1646" spans="2:2" x14ac:dyDescent="0.25">
      <c r="B1646" s="19">
        <v>7.1132726314821317</v>
      </c>
    </row>
    <row r="1647" spans="2:2" x14ac:dyDescent="0.25">
      <c r="B1647" s="19">
        <v>8.5637792893977558</v>
      </c>
    </row>
    <row r="1648" spans="2:2" x14ac:dyDescent="0.25">
      <c r="B1648" s="19">
        <v>8.0252781623707587</v>
      </c>
    </row>
    <row r="1649" spans="2:2" x14ac:dyDescent="0.25">
      <c r="B1649" s="19">
        <v>9.3672930349785695</v>
      </c>
    </row>
    <row r="1650" spans="2:2" x14ac:dyDescent="0.25">
      <c r="B1650" s="19">
        <v>12.543954307540847</v>
      </c>
    </row>
    <row r="1651" spans="2:2" x14ac:dyDescent="0.25">
      <c r="B1651" s="19">
        <v>7.9600870083412048</v>
      </c>
    </row>
    <row r="1652" spans="2:2" x14ac:dyDescent="0.25">
      <c r="B1652" s="19">
        <v>5.8644742161409056</v>
      </c>
    </row>
    <row r="1653" spans="2:2" x14ac:dyDescent="0.25">
      <c r="B1653" s="19">
        <v>7.9299135124887368</v>
      </c>
    </row>
    <row r="1654" spans="2:2" x14ac:dyDescent="0.25">
      <c r="B1654" s="19">
        <v>6.6177531680014248</v>
      </c>
    </row>
    <row r="1655" spans="2:2" x14ac:dyDescent="0.25">
      <c r="B1655" s="19">
        <v>8.9642877891026753</v>
      </c>
    </row>
    <row r="1656" spans="2:2" x14ac:dyDescent="0.25">
      <c r="B1656" s="19">
        <v>8.0783564260175034</v>
      </c>
    </row>
    <row r="1657" spans="2:2" x14ac:dyDescent="0.25">
      <c r="B1657" s="19">
        <v>8.3642160520240569</v>
      </c>
    </row>
    <row r="1658" spans="2:2" x14ac:dyDescent="0.25">
      <c r="B1658" s="19">
        <v>11.843701515396186</v>
      </c>
    </row>
    <row r="1659" spans="2:2" x14ac:dyDescent="0.25">
      <c r="B1659" s="19">
        <v>8.9251277468833941</v>
      </c>
    </row>
    <row r="1660" spans="2:2" x14ac:dyDescent="0.25">
      <c r="B1660" s="19">
        <v>7.9966029538582077</v>
      </c>
    </row>
    <row r="1661" spans="2:2" x14ac:dyDescent="0.25">
      <c r="B1661" s="19">
        <v>8.4077401892354402</v>
      </c>
    </row>
    <row r="1662" spans="2:2" x14ac:dyDescent="0.25">
      <c r="B1662" s="19">
        <v>7.1061246931632418</v>
      </c>
    </row>
    <row r="1663" spans="2:2" x14ac:dyDescent="0.25">
      <c r="B1663" s="19">
        <v>8.5144779938572732</v>
      </c>
    </row>
    <row r="1664" spans="2:2" x14ac:dyDescent="0.25">
      <c r="B1664" s="19">
        <v>9.9864943425572381</v>
      </c>
    </row>
    <row r="1665" spans="2:2" x14ac:dyDescent="0.25">
      <c r="B1665" s="19">
        <v>10.71313511005377</v>
      </c>
    </row>
    <row r="1666" spans="2:2" x14ac:dyDescent="0.25">
      <c r="B1666" s="19">
        <v>9.3229166122624978</v>
      </c>
    </row>
    <row r="1667" spans="2:2" x14ac:dyDescent="0.25">
      <c r="B1667" s="19">
        <v>10.26792317669608</v>
      </c>
    </row>
    <row r="1668" spans="2:2" x14ac:dyDescent="0.25">
      <c r="B1668" s="19">
        <v>8.8597774076757592</v>
      </c>
    </row>
    <row r="1669" spans="2:2" x14ac:dyDescent="0.25">
      <c r="B1669" s="19">
        <v>7.7901850645617081</v>
      </c>
    </row>
    <row r="1670" spans="2:2" x14ac:dyDescent="0.25">
      <c r="B1670" s="19">
        <v>5.6439964692340077</v>
      </c>
    </row>
    <row r="1671" spans="2:2" x14ac:dyDescent="0.25">
      <c r="B1671" s="19">
        <v>8.5750591811970018</v>
      </c>
    </row>
    <row r="1672" spans="2:2" x14ac:dyDescent="0.25">
      <c r="B1672" s="19">
        <v>6.1955340952118529</v>
      </c>
    </row>
    <row r="1673" spans="2:2" x14ac:dyDescent="0.25">
      <c r="B1673" s="19">
        <v>9.4289854622692761</v>
      </c>
    </row>
    <row r="1674" spans="2:2" x14ac:dyDescent="0.25">
      <c r="B1674" s="19">
        <v>8.425561907758631</v>
      </c>
    </row>
    <row r="1675" spans="2:2" x14ac:dyDescent="0.25">
      <c r="B1675" s="19">
        <v>6.1314676474855068</v>
      </c>
    </row>
    <row r="1676" spans="2:2" x14ac:dyDescent="0.25">
      <c r="B1676" s="19">
        <v>11.309630542618141</v>
      </c>
    </row>
    <row r="1677" spans="2:2" x14ac:dyDescent="0.25">
      <c r="B1677" s="19">
        <v>11.447880790615768</v>
      </c>
    </row>
    <row r="1678" spans="2:2" x14ac:dyDescent="0.25">
      <c r="B1678" s="19">
        <v>9.312052059197983</v>
      </c>
    </row>
    <row r="1679" spans="2:2" x14ac:dyDescent="0.25">
      <c r="B1679" s="19">
        <v>4.6237962091018945</v>
      </c>
    </row>
    <row r="1680" spans="2:2" x14ac:dyDescent="0.25">
      <c r="B1680" s="19">
        <v>10.441476942455754</v>
      </c>
    </row>
    <row r="1681" spans="2:2" x14ac:dyDescent="0.25">
      <c r="B1681" s="19">
        <v>8.9552348319241464</v>
      </c>
    </row>
    <row r="1682" spans="2:2" x14ac:dyDescent="0.25">
      <c r="B1682" s="19">
        <v>9.4012159545980047</v>
      </c>
    </row>
    <row r="1683" spans="2:2" x14ac:dyDescent="0.25">
      <c r="B1683" s="19">
        <v>9.9726031950336882</v>
      </c>
    </row>
    <row r="1684" spans="2:2" x14ac:dyDescent="0.25">
      <c r="B1684" s="19">
        <v>9.2219675980126006</v>
      </c>
    </row>
    <row r="1685" spans="2:2" x14ac:dyDescent="0.25">
      <c r="B1685" s="19">
        <v>6.6478551993215387</v>
      </c>
    </row>
    <row r="1686" spans="2:2" x14ac:dyDescent="0.25">
      <c r="B1686" s="19">
        <v>10.956314798529377</v>
      </c>
    </row>
    <row r="1687" spans="2:2" x14ac:dyDescent="0.25">
      <c r="B1687" s="19">
        <v>8.4396458051338961</v>
      </c>
    </row>
    <row r="1688" spans="2:2" x14ac:dyDescent="0.25">
      <c r="B1688" s="19">
        <v>11.247085908957388</v>
      </c>
    </row>
    <row r="1689" spans="2:2" x14ac:dyDescent="0.25">
      <c r="B1689" s="19">
        <v>7.4712054131348253</v>
      </c>
    </row>
    <row r="1690" spans="2:2" x14ac:dyDescent="0.25">
      <c r="B1690" s="19">
        <v>10.227122411713195</v>
      </c>
    </row>
    <row r="1691" spans="2:2" x14ac:dyDescent="0.25">
      <c r="B1691" s="19">
        <v>10.202008166334027</v>
      </c>
    </row>
    <row r="1692" spans="2:2" x14ac:dyDescent="0.25">
      <c r="B1692" s="19">
        <v>9.236231322839572</v>
      </c>
    </row>
    <row r="1693" spans="2:2" x14ac:dyDescent="0.25">
      <c r="B1693" s="19">
        <v>9.9074735208185754</v>
      </c>
    </row>
    <row r="1694" spans="2:2" x14ac:dyDescent="0.25">
      <c r="B1694" s="19">
        <v>6.475422985934788</v>
      </c>
    </row>
    <row r="1695" spans="2:2" x14ac:dyDescent="0.25">
      <c r="B1695" s="19">
        <v>10.853281981257982</v>
      </c>
    </row>
    <row r="1696" spans="2:2" x14ac:dyDescent="0.25">
      <c r="B1696" s="19">
        <v>9.2968654734200236</v>
      </c>
    </row>
    <row r="1697" spans="2:2" x14ac:dyDescent="0.25">
      <c r="B1697" s="19">
        <v>8.7245943989527834</v>
      </c>
    </row>
    <row r="1698" spans="2:2" x14ac:dyDescent="0.25">
      <c r="B1698" s="19">
        <v>10.734843991777419</v>
      </c>
    </row>
    <row r="1699" spans="2:2" x14ac:dyDescent="0.25">
      <c r="B1699" s="19">
        <v>8.8670493408318691</v>
      </c>
    </row>
    <row r="1700" spans="2:2" x14ac:dyDescent="0.25">
      <c r="B1700" s="19">
        <v>10.192102178027284</v>
      </c>
    </row>
    <row r="1701" spans="2:2" x14ac:dyDescent="0.25">
      <c r="B1701" s="19">
        <v>10.36176826137101</v>
      </c>
    </row>
    <row r="1702" spans="2:2" x14ac:dyDescent="0.25">
      <c r="B1702" s="19">
        <v>10.089207948253032</v>
      </c>
    </row>
    <row r="1703" spans="2:2" x14ac:dyDescent="0.25">
      <c r="B1703" s="19">
        <v>10.161184011080271</v>
      </c>
    </row>
    <row r="1704" spans="2:2" x14ac:dyDescent="0.25">
      <c r="B1704" s="19">
        <v>10.403546212093556</v>
      </c>
    </row>
    <row r="1705" spans="2:2" x14ac:dyDescent="0.25">
      <c r="B1705" s="19">
        <v>11.518228415623232</v>
      </c>
    </row>
    <row r="1706" spans="2:2" x14ac:dyDescent="0.25">
      <c r="B1706" s="19">
        <v>8.6888936728718775</v>
      </c>
    </row>
    <row r="1707" spans="2:2" x14ac:dyDescent="0.25">
      <c r="B1707" s="19">
        <v>10.55926324685595</v>
      </c>
    </row>
    <row r="1708" spans="2:2" x14ac:dyDescent="0.25">
      <c r="B1708" s="19">
        <v>10.707232152899255</v>
      </c>
    </row>
    <row r="1709" spans="2:2" x14ac:dyDescent="0.25">
      <c r="B1709" s="19">
        <v>7.6377602360582024</v>
      </c>
    </row>
    <row r="1710" spans="2:2" x14ac:dyDescent="0.25">
      <c r="B1710" s="19">
        <v>10.836246643322214</v>
      </c>
    </row>
    <row r="1711" spans="2:2" x14ac:dyDescent="0.25">
      <c r="B1711" s="19">
        <v>9.9662330221013065</v>
      </c>
    </row>
    <row r="1712" spans="2:2" x14ac:dyDescent="0.25">
      <c r="B1712" s="19">
        <v>8.5529046074636774</v>
      </c>
    </row>
    <row r="1713" spans="2:2" x14ac:dyDescent="0.25">
      <c r="B1713" s="19">
        <v>5.9453658435211967</v>
      </c>
    </row>
    <row r="1714" spans="2:2" x14ac:dyDescent="0.25">
      <c r="B1714" s="19">
        <v>9.5426149897233969</v>
      </c>
    </row>
    <row r="1715" spans="2:2" x14ac:dyDescent="0.25">
      <c r="B1715" s="19">
        <v>11.106475652429227</v>
      </c>
    </row>
    <row r="1716" spans="2:2" x14ac:dyDescent="0.25">
      <c r="B1716" s="19">
        <v>8.4680254924585761</v>
      </c>
    </row>
    <row r="1717" spans="2:2" x14ac:dyDescent="0.25">
      <c r="B1717" s="19">
        <v>8.1343377371197292</v>
      </c>
    </row>
    <row r="1718" spans="2:2" x14ac:dyDescent="0.25">
      <c r="B1718" s="19">
        <v>9.1646167532003879</v>
      </c>
    </row>
    <row r="1719" spans="2:2" x14ac:dyDescent="0.25">
      <c r="B1719" s="19">
        <v>8.5201848753530385</v>
      </c>
    </row>
    <row r="1720" spans="2:2" x14ac:dyDescent="0.25">
      <c r="B1720" s="19">
        <v>9.3519840775507301</v>
      </c>
    </row>
    <row r="1721" spans="2:2" x14ac:dyDescent="0.25">
      <c r="B1721" s="19">
        <v>11.169737656995185</v>
      </c>
    </row>
    <row r="1722" spans="2:2" x14ac:dyDescent="0.25">
      <c r="B1722" s="19">
        <v>9.0965285399532512</v>
      </c>
    </row>
    <row r="1723" spans="2:2" x14ac:dyDescent="0.25">
      <c r="B1723" s="19">
        <v>9.0396453082270618</v>
      </c>
    </row>
    <row r="1724" spans="2:2" x14ac:dyDescent="0.25">
      <c r="B1724" s="19">
        <v>10.80094355944081</v>
      </c>
    </row>
    <row r="1725" spans="2:2" x14ac:dyDescent="0.25">
      <c r="B1725" s="19">
        <v>9.2889020891458856</v>
      </c>
    </row>
    <row r="1726" spans="2:2" x14ac:dyDescent="0.25">
      <c r="B1726" s="19">
        <v>10.311418841408699</v>
      </c>
    </row>
    <row r="1727" spans="2:2" x14ac:dyDescent="0.25">
      <c r="B1727" s="19">
        <v>9.6425630815924332</v>
      </c>
    </row>
    <row r="1728" spans="2:2" x14ac:dyDescent="0.25">
      <c r="B1728" s="19">
        <v>9.8821656526778572</v>
      </c>
    </row>
    <row r="1729" spans="2:2" x14ac:dyDescent="0.25">
      <c r="B1729" s="19">
        <v>8.0180315307686669</v>
      </c>
    </row>
    <row r="1730" spans="2:2" x14ac:dyDescent="0.25">
      <c r="B1730" s="19">
        <v>6.3236625299481588</v>
      </c>
    </row>
    <row r="1731" spans="2:2" x14ac:dyDescent="0.25">
      <c r="B1731" s="19">
        <v>10.697112804629402</v>
      </c>
    </row>
    <row r="1732" spans="2:2" x14ac:dyDescent="0.25">
      <c r="B1732" s="19">
        <v>9.5498833164580326</v>
      </c>
    </row>
    <row r="1733" spans="2:2" x14ac:dyDescent="0.25">
      <c r="B1733" s="19">
        <v>10.891841640234061</v>
      </c>
    </row>
    <row r="1734" spans="2:2" x14ac:dyDescent="0.25">
      <c r="B1734" s="19">
        <v>6.3659606675554956</v>
      </c>
    </row>
    <row r="1735" spans="2:2" x14ac:dyDescent="0.25">
      <c r="B1735" s="19">
        <v>8.0755219919460686</v>
      </c>
    </row>
    <row r="1736" spans="2:2" x14ac:dyDescent="0.25">
      <c r="B1736" s="19">
        <v>11.96083053622071</v>
      </c>
    </row>
    <row r="1737" spans="2:2" x14ac:dyDescent="0.25">
      <c r="B1737" s="19">
        <v>5.835184147792992</v>
      </c>
    </row>
    <row r="1738" spans="2:2" x14ac:dyDescent="0.25">
      <c r="B1738" s="19">
        <v>9.989487021994286</v>
      </c>
    </row>
    <row r="1739" spans="2:2" x14ac:dyDescent="0.25">
      <c r="B1739" s="19">
        <v>10.206622530372417</v>
      </c>
    </row>
    <row r="1740" spans="2:2" x14ac:dyDescent="0.25">
      <c r="B1740" s="19">
        <v>9.6618784866899396</v>
      </c>
    </row>
    <row r="1741" spans="2:2" x14ac:dyDescent="0.25">
      <c r="B1741" s="19">
        <v>7.1218889763748807</v>
      </c>
    </row>
    <row r="1742" spans="2:2" x14ac:dyDescent="0.25">
      <c r="B1742" s="19">
        <v>9.0174800349297577</v>
      </c>
    </row>
    <row r="1743" spans="2:2" x14ac:dyDescent="0.25">
      <c r="B1743" s="19">
        <v>9.5104647996397933</v>
      </c>
    </row>
    <row r="1744" spans="2:2" x14ac:dyDescent="0.25">
      <c r="B1744" s="19">
        <v>10.927986652108267</v>
      </c>
    </row>
    <row r="1745" spans="2:2" x14ac:dyDescent="0.25">
      <c r="B1745" s="19">
        <v>6.6336382497981816</v>
      </c>
    </row>
    <row r="1746" spans="2:2" x14ac:dyDescent="0.25">
      <c r="B1746" s="19">
        <v>8.0875745056191999</v>
      </c>
    </row>
    <row r="1747" spans="2:2" x14ac:dyDescent="0.25">
      <c r="B1747" s="19">
        <v>10.48757328305004</v>
      </c>
    </row>
    <row r="1748" spans="2:2" x14ac:dyDescent="0.25">
      <c r="B1748" s="19">
        <v>10.661429407804725</v>
      </c>
    </row>
    <row r="1749" spans="2:2" x14ac:dyDescent="0.25">
      <c r="B1749" s="19">
        <v>8.8652520255517793</v>
      </c>
    </row>
    <row r="1750" spans="2:2" x14ac:dyDescent="0.25">
      <c r="B1750" s="19">
        <v>10.810559632194831</v>
      </c>
    </row>
    <row r="1751" spans="2:2" x14ac:dyDescent="0.25">
      <c r="B1751" s="19">
        <v>10.311749978441858</v>
      </c>
    </row>
    <row r="1752" spans="2:2" x14ac:dyDescent="0.25">
      <c r="B1752" s="19">
        <v>9.9141162285918281</v>
      </c>
    </row>
    <row r="1753" spans="2:2" x14ac:dyDescent="0.25">
      <c r="B1753" s="19">
        <v>9.3488107109846901</v>
      </c>
    </row>
    <row r="1754" spans="2:2" x14ac:dyDescent="0.25">
      <c r="B1754" s="19">
        <v>9.4081890985620564</v>
      </c>
    </row>
    <row r="1755" spans="2:2" x14ac:dyDescent="0.25">
      <c r="B1755" s="19">
        <v>7.2357166244614515</v>
      </c>
    </row>
    <row r="1756" spans="2:2" x14ac:dyDescent="0.25">
      <c r="B1756" s="19">
        <v>10.06595905654615</v>
      </c>
    </row>
    <row r="1757" spans="2:2" x14ac:dyDescent="0.25">
      <c r="B1757" s="19">
        <v>8.795968107832552</v>
      </c>
    </row>
    <row r="1758" spans="2:2" x14ac:dyDescent="0.25">
      <c r="B1758" s="19">
        <v>6.8616713248845818</v>
      </c>
    </row>
    <row r="1759" spans="2:2" x14ac:dyDescent="0.25">
      <c r="B1759" s="19">
        <v>10.134527961869876</v>
      </c>
    </row>
    <row r="1760" spans="2:2" x14ac:dyDescent="0.25">
      <c r="B1760" s="19">
        <v>11.48067052135225</v>
      </c>
    </row>
    <row r="1761" spans="2:2" x14ac:dyDescent="0.25">
      <c r="B1761" s="19">
        <v>10.621553561620523</v>
      </c>
    </row>
    <row r="1762" spans="2:2" x14ac:dyDescent="0.25">
      <c r="B1762" s="19">
        <v>8.8158968320842597</v>
      </c>
    </row>
    <row r="1763" spans="2:2" x14ac:dyDescent="0.25">
      <c r="B1763" s="19">
        <v>6.6122060790885451</v>
      </c>
    </row>
    <row r="1764" spans="2:2" x14ac:dyDescent="0.25">
      <c r="B1764" s="19">
        <v>9.8691021805197963</v>
      </c>
    </row>
    <row r="1765" spans="2:2" x14ac:dyDescent="0.25">
      <c r="B1765" s="19">
        <v>11.804795163475649</v>
      </c>
    </row>
    <row r="1766" spans="2:2" x14ac:dyDescent="0.25">
      <c r="B1766" s="19">
        <v>5.7293622533614021</v>
      </c>
    </row>
    <row r="1767" spans="2:2" x14ac:dyDescent="0.25">
      <c r="B1767" s="19">
        <v>6.5591097399391103</v>
      </c>
    </row>
    <row r="1768" spans="2:2" x14ac:dyDescent="0.25">
      <c r="B1768" s="19">
        <v>8.4007304422167071</v>
      </c>
    </row>
    <row r="1769" spans="2:2" x14ac:dyDescent="0.25">
      <c r="B1769" s="19">
        <v>11.163296875122388</v>
      </c>
    </row>
    <row r="1770" spans="2:2" x14ac:dyDescent="0.25">
      <c r="B1770" s="19">
        <v>9.4503970626062035</v>
      </c>
    </row>
    <row r="1771" spans="2:2" x14ac:dyDescent="0.25">
      <c r="B1771" s="19">
        <v>8.7887430744348709</v>
      </c>
    </row>
    <row r="1772" spans="2:2" x14ac:dyDescent="0.25">
      <c r="B1772" s="19">
        <v>10.817195784750396</v>
      </c>
    </row>
    <row r="1773" spans="2:2" x14ac:dyDescent="0.25">
      <c r="B1773" s="19">
        <v>11.742230947328814</v>
      </c>
    </row>
    <row r="1774" spans="2:2" x14ac:dyDescent="0.25">
      <c r="B1774" s="19">
        <v>10.357860213499212</v>
      </c>
    </row>
    <row r="1775" spans="2:2" x14ac:dyDescent="0.25">
      <c r="B1775" s="19">
        <v>4.9862071003642585</v>
      </c>
    </row>
    <row r="1776" spans="2:2" x14ac:dyDescent="0.25">
      <c r="B1776" s="19">
        <v>9.4655110677996426</v>
      </c>
    </row>
    <row r="1777" spans="2:2" x14ac:dyDescent="0.25">
      <c r="B1777" s="19">
        <v>9.6420057053527959</v>
      </c>
    </row>
    <row r="1778" spans="2:2" x14ac:dyDescent="0.25">
      <c r="B1778" s="19">
        <v>6.6512210858731073</v>
      </c>
    </row>
    <row r="1779" spans="2:2" x14ac:dyDescent="0.25">
      <c r="B1779" s="19">
        <v>7.0479829398158156</v>
      </c>
    </row>
    <row r="1780" spans="2:2" x14ac:dyDescent="0.25">
      <c r="B1780" s="19">
        <v>10.474388267721944</v>
      </c>
    </row>
    <row r="1781" spans="2:2" x14ac:dyDescent="0.25">
      <c r="B1781" s="19">
        <v>6.7373686579148657</v>
      </c>
    </row>
    <row r="1782" spans="2:2" x14ac:dyDescent="0.25">
      <c r="B1782" s="19">
        <v>5.9483939592882589</v>
      </c>
    </row>
    <row r="1783" spans="2:2" x14ac:dyDescent="0.25">
      <c r="B1783" s="19">
        <v>8.7363159273800512</v>
      </c>
    </row>
    <row r="1784" spans="2:2" x14ac:dyDescent="0.25">
      <c r="B1784" s="19">
        <v>9.6533142744419447</v>
      </c>
    </row>
    <row r="1785" spans="2:2" x14ac:dyDescent="0.25">
      <c r="B1785" s="19">
        <v>8.689750980642172</v>
      </c>
    </row>
    <row r="1786" spans="2:2" x14ac:dyDescent="0.25">
      <c r="B1786" s="19">
        <v>8.9999717086005848</v>
      </c>
    </row>
    <row r="1787" spans="2:2" x14ac:dyDescent="0.25">
      <c r="B1787" s="19">
        <v>7.0852879145197187</v>
      </c>
    </row>
    <row r="1788" spans="2:2" x14ac:dyDescent="0.25">
      <c r="B1788" s="19">
        <v>9.0237839842249485</v>
      </c>
    </row>
    <row r="1789" spans="2:2" x14ac:dyDescent="0.25">
      <c r="B1789" s="19">
        <v>8.903080348056351</v>
      </c>
    </row>
    <row r="1790" spans="2:2" x14ac:dyDescent="0.25">
      <c r="B1790" s="19">
        <v>8.8890028355921995</v>
      </c>
    </row>
    <row r="1791" spans="2:2" x14ac:dyDescent="0.25">
      <c r="B1791" s="19">
        <v>6.4564205901660259</v>
      </c>
    </row>
    <row r="1792" spans="2:2" x14ac:dyDescent="0.25">
      <c r="B1792" s="19">
        <v>11.72614008905885</v>
      </c>
    </row>
    <row r="1793" spans="2:2" x14ac:dyDescent="0.25">
      <c r="B1793" s="19">
        <v>8.9626019030490749</v>
      </c>
    </row>
    <row r="1794" spans="2:2" x14ac:dyDescent="0.25">
      <c r="B1794" s="19">
        <v>7.919371401091241</v>
      </c>
    </row>
    <row r="1795" spans="2:2" x14ac:dyDescent="0.25">
      <c r="B1795" s="19">
        <v>9.844881798024339</v>
      </c>
    </row>
    <row r="1796" spans="2:2" x14ac:dyDescent="0.25">
      <c r="B1796" s="19">
        <v>7.4174546025540531</v>
      </c>
    </row>
    <row r="1797" spans="2:2" x14ac:dyDescent="0.25">
      <c r="B1797" s="19">
        <v>10.730215896345998</v>
      </c>
    </row>
    <row r="1798" spans="2:2" x14ac:dyDescent="0.25">
      <c r="B1798" s="19">
        <v>12.448895719228164</v>
      </c>
    </row>
    <row r="1799" spans="2:2" x14ac:dyDescent="0.25">
      <c r="B1799" s="19">
        <v>11.084174696263629</v>
      </c>
    </row>
    <row r="1800" spans="2:2" x14ac:dyDescent="0.25">
      <c r="B1800" s="19">
        <v>9.0728515815427624</v>
      </c>
    </row>
    <row r="1801" spans="2:2" x14ac:dyDescent="0.25">
      <c r="B1801" s="19">
        <v>9.5657112952726262</v>
      </c>
    </row>
    <row r="1802" spans="2:2" x14ac:dyDescent="0.25">
      <c r="B1802" s="19">
        <v>7.1033330441101654</v>
      </c>
    </row>
    <row r="1803" spans="2:2" x14ac:dyDescent="0.25">
      <c r="B1803" s="19">
        <v>9.4427699987235041</v>
      </c>
    </row>
    <row r="1804" spans="2:2" x14ac:dyDescent="0.25">
      <c r="B1804" s="19">
        <v>10.68485069911943</v>
      </c>
    </row>
    <row r="1805" spans="2:2" x14ac:dyDescent="0.25">
      <c r="B1805" s="19">
        <v>9.6533413955975931</v>
      </c>
    </row>
    <row r="1806" spans="2:2" x14ac:dyDescent="0.25">
      <c r="B1806" s="19">
        <v>8.9025089071471015</v>
      </c>
    </row>
    <row r="1807" spans="2:2" x14ac:dyDescent="0.25">
      <c r="B1807" s="19">
        <v>8.1467696535223464</v>
      </c>
    </row>
    <row r="1808" spans="2:2" x14ac:dyDescent="0.25">
      <c r="B1808" s="19">
        <v>9.272332803904682</v>
      </c>
    </row>
    <row r="1809" spans="2:2" x14ac:dyDescent="0.25">
      <c r="B1809" s="19">
        <v>9.4339454001870457</v>
      </c>
    </row>
    <row r="1810" spans="2:2" x14ac:dyDescent="0.25">
      <c r="B1810" s="19">
        <v>8.9316105006705886</v>
      </c>
    </row>
    <row r="1811" spans="2:2" x14ac:dyDescent="0.25">
      <c r="B1811" s="19">
        <v>9.4331026466467964</v>
      </c>
    </row>
    <row r="1812" spans="2:2" x14ac:dyDescent="0.25">
      <c r="B1812" s="19">
        <v>8.9602793262384601</v>
      </c>
    </row>
    <row r="1813" spans="2:2" x14ac:dyDescent="0.25">
      <c r="B1813" s="19">
        <v>10.019565489972353</v>
      </c>
    </row>
    <row r="1814" spans="2:2" x14ac:dyDescent="0.25">
      <c r="B1814" s="19">
        <v>13.078401091351541</v>
      </c>
    </row>
    <row r="1815" spans="2:2" x14ac:dyDescent="0.25">
      <c r="B1815" s="19">
        <v>7.5579815005597029</v>
      </c>
    </row>
    <row r="1816" spans="2:2" x14ac:dyDescent="0.25">
      <c r="B1816" s="19">
        <v>9.6557074299808328</v>
      </c>
    </row>
    <row r="1817" spans="2:2" x14ac:dyDescent="0.25">
      <c r="B1817" s="19">
        <v>10.664537492940219</v>
      </c>
    </row>
    <row r="1818" spans="2:2" x14ac:dyDescent="0.25">
      <c r="B1818" s="19">
        <v>10.157518435101096</v>
      </c>
    </row>
    <row r="1819" spans="2:2" x14ac:dyDescent="0.25">
      <c r="B1819" s="19">
        <v>9.3384758987085874</v>
      </c>
    </row>
    <row r="1820" spans="2:2" x14ac:dyDescent="0.25">
      <c r="B1820" s="19">
        <v>9.1479433907744649</v>
      </c>
    </row>
    <row r="1821" spans="2:2" x14ac:dyDescent="0.25">
      <c r="B1821" s="19">
        <v>7.353505171377698</v>
      </c>
    </row>
    <row r="1822" spans="2:2" x14ac:dyDescent="0.25">
      <c r="B1822" s="19">
        <v>9.0575050172678786</v>
      </c>
    </row>
    <row r="1823" spans="2:2" x14ac:dyDescent="0.25">
      <c r="B1823" s="19">
        <v>10.965553095313174</v>
      </c>
    </row>
    <row r="1824" spans="2:2" x14ac:dyDescent="0.25">
      <c r="B1824" s="19">
        <v>9.1917997980858921</v>
      </c>
    </row>
    <row r="1825" spans="2:2" x14ac:dyDescent="0.25">
      <c r="B1825" s="19">
        <v>9.767293441772857</v>
      </c>
    </row>
    <row r="1826" spans="2:2" x14ac:dyDescent="0.25">
      <c r="B1826" s="19">
        <v>10.707539343716341</v>
      </c>
    </row>
    <row r="1827" spans="2:2" x14ac:dyDescent="0.25">
      <c r="B1827" s="19">
        <v>8.694467270076272</v>
      </c>
    </row>
    <row r="1828" spans="2:2" x14ac:dyDescent="0.25">
      <c r="B1828" s="19">
        <v>8.9676891775962702</v>
      </c>
    </row>
    <row r="1829" spans="2:2" x14ac:dyDescent="0.25">
      <c r="B1829" s="19">
        <v>10.061979173698159</v>
      </c>
    </row>
    <row r="1830" spans="2:2" x14ac:dyDescent="0.25">
      <c r="B1830" s="19">
        <v>8.54163437436757</v>
      </c>
    </row>
    <row r="1831" spans="2:2" x14ac:dyDescent="0.25">
      <c r="B1831" s="19">
        <v>8.235850925598994</v>
      </c>
    </row>
    <row r="1832" spans="2:2" x14ac:dyDescent="0.25">
      <c r="B1832" s="19">
        <v>10.740663675503066</v>
      </c>
    </row>
    <row r="1833" spans="2:2" x14ac:dyDescent="0.25">
      <c r="B1833" s="19">
        <v>10.21805280918954</v>
      </c>
    </row>
    <row r="1834" spans="2:2" x14ac:dyDescent="0.25">
      <c r="B1834" s="19">
        <v>9.9672499971003994</v>
      </c>
    </row>
    <row r="1835" spans="2:2" x14ac:dyDescent="0.25">
      <c r="B1835" s="19">
        <v>8.3182565364504946</v>
      </c>
    </row>
    <row r="1836" spans="2:2" x14ac:dyDescent="0.25">
      <c r="B1836" s="19">
        <v>8.6010114414529824</v>
      </c>
    </row>
    <row r="1837" spans="2:2" x14ac:dyDescent="0.25">
      <c r="B1837" s="19">
        <v>7.7808397892862171</v>
      </c>
    </row>
    <row r="1838" spans="2:2" x14ac:dyDescent="0.25">
      <c r="B1838" s="19">
        <v>8.5945266573617882</v>
      </c>
    </row>
    <row r="1839" spans="2:2" x14ac:dyDescent="0.25">
      <c r="B1839" s="19">
        <v>9.324337971454419</v>
      </c>
    </row>
    <row r="1840" spans="2:2" x14ac:dyDescent="0.25">
      <c r="B1840" s="19">
        <v>10.048685080327955</v>
      </c>
    </row>
    <row r="1841" spans="2:2" x14ac:dyDescent="0.25">
      <c r="B1841" s="19">
        <v>9.5454267385145393</v>
      </c>
    </row>
    <row r="1842" spans="2:2" x14ac:dyDescent="0.25">
      <c r="B1842" s="19">
        <v>10.14749376137102</v>
      </c>
    </row>
    <row r="1843" spans="2:2" x14ac:dyDescent="0.25">
      <c r="B1843" s="19">
        <v>11.606605114948046</v>
      </c>
    </row>
    <row r="1844" spans="2:2" x14ac:dyDescent="0.25">
      <c r="B1844" s="19">
        <v>10.504087664796549</v>
      </c>
    </row>
    <row r="1845" spans="2:2" x14ac:dyDescent="0.25">
      <c r="B1845" s="19">
        <v>9.5547551085455638</v>
      </c>
    </row>
    <row r="1846" spans="2:2" x14ac:dyDescent="0.25">
      <c r="B1846" s="19">
        <v>10.463127322899657</v>
      </c>
    </row>
    <row r="1847" spans="2:2" x14ac:dyDescent="0.25">
      <c r="B1847" s="19">
        <v>8.4072914955237312</v>
      </c>
    </row>
    <row r="1848" spans="2:2" x14ac:dyDescent="0.25">
      <c r="B1848" s="19">
        <v>8.551712059824407</v>
      </c>
    </row>
    <row r="1849" spans="2:2" x14ac:dyDescent="0.25">
      <c r="B1849" s="19">
        <v>9.3429607307989073</v>
      </c>
    </row>
    <row r="1850" spans="2:2" x14ac:dyDescent="0.25">
      <c r="B1850" s="19">
        <v>7.1222984982386359</v>
      </c>
    </row>
    <row r="1851" spans="2:2" x14ac:dyDescent="0.25">
      <c r="B1851" s="19">
        <v>8.8791058143960448</v>
      </c>
    </row>
    <row r="1852" spans="2:2" x14ac:dyDescent="0.25">
      <c r="B1852" s="19">
        <v>9.3573807649204923</v>
      </c>
    </row>
    <row r="1853" spans="2:2" x14ac:dyDescent="0.25">
      <c r="B1853" s="19">
        <v>9.6836484305748947</v>
      </c>
    </row>
    <row r="1854" spans="2:2" x14ac:dyDescent="0.25">
      <c r="B1854" s="19">
        <v>9.0993417999866857</v>
      </c>
    </row>
    <row r="1855" spans="2:2" x14ac:dyDescent="0.25">
      <c r="B1855" s="19">
        <v>9.1099727975355442</v>
      </c>
    </row>
    <row r="1856" spans="2:2" x14ac:dyDescent="0.25">
      <c r="B1856" s="19">
        <v>9.6573566481554813</v>
      </c>
    </row>
    <row r="1857" spans="2:2" x14ac:dyDescent="0.25">
      <c r="B1857" s="19">
        <v>8.0870170538699533</v>
      </c>
    </row>
    <row r="1858" spans="2:2" x14ac:dyDescent="0.25">
      <c r="B1858" s="19">
        <v>7.2921672552479109</v>
      </c>
    </row>
    <row r="1859" spans="2:2" x14ac:dyDescent="0.25">
      <c r="B1859" s="19">
        <v>7.8683980684439092</v>
      </c>
    </row>
    <row r="1860" spans="2:2" x14ac:dyDescent="0.25">
      <c r="B1860" s="19">
        <v>6.7750015693075882</v>
      </c>
    </row>
    <row r="1861" spans="2:2" x14ac:dyDescent="0.25">
      <c r="B1861" s="19">
        <v>9.1525583328743121</v>
      </c>
    </row>
    <row r="1862" spans="2:2" x14ac:dyDescent="0.25">
      <c r="B1862" s="19">
        <v>9.8073588444016693</v>
      </c>
    </row>
    <row r="1863" spans="2:2" x14ac:dyDescent="0.25">
      <c r="B1863" s="19">
        <v>8.706890934647225</v>
      </c>
    </row>
    <row r="1864" spans="2:2" x14ac:dyDescent="0.25">
      <c r="B1864" s="19">
        <v>10.179386798892407</v>
      </c>
    </row>
    <row r="1865" spans="2:2" x14ac:dyDescent="0.25">
      <c r="B1865" s="19">
        <v>8.7631682503046484</v>
      </c>
    </row>
    <row r="1866" spans="2:2" x14ac:dyDescent="0.25">
      <c r="B1866" s="19">
        <v>9.7243779856064467</v>
      </c>
    </row>
    <row r="1867" spans="2:2" x14ac:dyDescent="0.25">
      <c r="B1867" s="19">
        <v>8.2496167146492407</v>
      </c>
    </row>
    <row r="1868" spans="2:2" x14ac:dyDescent="0.25">
      <c r="B1868" s="19">
        <v>11.1694453388771</v>
      </c>
    </row>
    <row r="1869" spans="2:2" x14ac:dyDescent="0.25">
      <c r="B1869" s="19">
        <v>10.357290625292032</v>
      </c>
    </row>
    <row r="1870" spans="2:2" x14ac:dyDescent="0.25">
      <c r="B1870" s="19">
        <v>9.7913270792964813</v>
      </c>
    </row>
    <row r="1871" spans="2:2" x14ac:dyDescent="0.25">
      <c r="B1871" s="19">
        <v>10.563144210010588</v>
      </c>
    </row>
    <row r="1872" spans="2:2" x14ac:dyDescent="0.25">
      <c r="B1872" s="19">
        <v>7.8583194183509111</v>
      </c>
    </row>
    <row r="1873" spans="2:2" x14ac:dyDescent="0.25">
      <c r="B1873" s="19">
        <v>12.532462789491012</v>
      </c>
    </row>
    <row r="1874" spans="2:2" x14ac:dyDescent="0.25">
      <c r="B1874" s="19">
        <v>11.557832977522747</v>
      </c>
    </row>
    <row r="1875" spans="2:2" x14ac:dyDescent="0.25">
      <c r="B1875" s="19">
        <v>10.619615196658662</v>
      </c>
    </row>
    <row r="1876" spans="2:2" x14ac:dyDescent="0.25">
      <c r="B1876" s="19">
        <v>10.040525843882985</v>
      </c>
    </row>
    <row r="1877" spans="2:2" x14ac:dyDescent="0.25">
      <c r="B1877" s="19">
        <v>8.0477758338074654</v>
      </c>
    </row>
    <row r="1878" spans="2:2" x14ac:dyDescent="0.25">
      <c r="B1878" s="19">
        <v>8.7144959663833568</v>
      </c>
    </row>
    <row r="1879" spans="2:2" x14ac:dyDescent="0.25">
      <c r="B1879" s="19">
        <v>9.6884794768276663</v>
      </c>
    </row>
    <row r="1880" spans="2:2" x14ac:dyDescent="0.25">
      <c r="B1880" s="19">
        <v>8.2385877426318661</v>
      </c>
    </row>
    <row r="1881" spans="2:2" x14ac:dyDescent="0.25">
      <c r="B1881" s="19">
        <v>10.113904502444704</v>
      </c>
    </row>
    <row r="1882" spans="2:2" x14ac:dyDescent="0.25">
      <c r="B1882" s="19">
        <v>10.034638728428328</v>
      </c>
    </row>
    <row r="1883" spans="2:2" x14ac:dyDescent="0.25">
      <c r="B1883" s="19">
        <v>7.4591819632199634</v>
      </c>
    </row>
    <row r="1884" spans="2:2" x14ac:dyDescent="0.25">
      <c r="B1884" s="19">
        <v>9.4384564012994741</v>
      </c>
    </row>
    <row r="1885" spans="2:2" x14ac:dyDescent="0.25">
      <c r="B1885" s="19">
        <v>7.3621389611377968</v>
      </c>
    </row>
    <row r="1886" spans="2:2" x14ac:dyDescent="0.25">
      <c r="B1886" s="19">
        <v>11.518516999850112</v>
      </c>
    </row>
    <row r="1887" spans="2:2" x14ac:dyDescent="0.25">
      <c r="B1887" s="19">
        <v>11.908733737512957</v>
      </c>
    </row>
    <row r="1888" spans="2:2" x14ac:dyDescent="0.25">
      <c r="B1888" s="19">
        <v>8.4304199304153453</v>
      </c>
    </row>
    <row r="1889" spans="2:2" x14ac:dyDescent="0.25">
      <c r="B1889" s="19">
        <v>8.8895009939999863</v>
      </c>
    </row>
    <row r="1890" spans="2:2" x14ac:dyDescent="0.25">
      <c r="B1890" s="19">
        <v>11.308734092897234</v>
      </c>
    </row>
    <row r="1891" spans="2:2" x14ac:dyDescent="0.25">
      <c r="B1891" s="19">
        <v>10.300065288516599</v>
      </c>
    </row>
    <row r="1892" spans="2:2" x14ac:dyDescent="0.25">
      <c r="B1892" s="19">
        <v>9.284975243539602</v>
      </c>
    </row>
    <row r="1893" spans="2:2" x14ac:dyDescent="0.25">
      <c r="B1893" s="19">
        <v>8.4539703413356762</v>
      </c>
    </row>
    <row r="1894" spans="2:2" x14ac:dyDescent="0.25">
      <c r="B1894" s="19">
        <v>8.4059308406152233</v>
      </c>
    </row>
    <row r="1895" spans="2:2" x14ac:dyDescent="0.25">
      <c r="B1895" s="19">
        <v>11.300987698636188</v>
      </c>
    </row>
    <row r="1896" spans="2:2" x14ac:dyDescent="0.25">
      <c r="B1896" s="19">
        <v>9.8460419391505187</v>
      </c>
    </row>
    <row r="1897" spans="2:2" x14ac:dyDescent="0.25">
      <c r="B1897" s="19">
        <v>12.556010742885315</v>
      </c>
    </row>
    <row r="1898" spans="2:2" x14ac:dyDescent="0.25">
      <c r="B1898" s="19">
        <v>7.8239054200929683</v>
      </c>
    </row>
    <row r="1899" spans="2:2" x14ac:dyDescent="0.25">
      <c r="B1899" s="19">
        <v>10.978398539556963</v>
      </c>
    </row>
    <row r="1900" spans="2:2" x14ac:dyDescent="0.25">
      <c r="B1900" s="19">
        <v>11.210051182881935</v>
      </c>
    </row>
    <row r="1901" spans="2:2" x14ac:dyDescent="0.25">
      <c r="B1901" s="19">
        <v>8.3704709050113468</v>
      </c>
    </row>
    <row r="1902" spans="2:2" x14ac:dyDescent="0.25">
      <c r="B1902" s="19">
        <v>9.642793106229135</v>
      </c>
    </row>
    <row r="1903" spans="2:2" x14ac:dyDescent="0.25">
      <c r="B1903" s="19">
        <v>11.384789825081663</v>
      </c>
    </row>
    <row r="1904" spans="2:2" x14ac:dyDescent="0.25">
      <c r="B1904" s="19">
        <v>7.1076361285638123</v>
      </c>
    </row>
    <row r="1905" spans="2:2" x14ac:dyDescent="0.25">
      <c r="B1905" s="19">
        <v>8.2539161496891627</v>
      </c>
    </row>
    <row r="1906" spans="2:2" x14ac:dyDescent="0.25">
      <c r="B1906" s="19">
        <v>11.492138169660493</v>
      </c>
    </row>
    <row r="1907" spans="2:2" x14ac:dyDescent="0.25">
      <c r="B1907" s="19">
        <v>9.4005359127507404</v>
      </c>
    </row>
    <row r="1908" spans="2:2" x14ac:dyDescent="0.25">
      <c r="B1908" s="19">
        <v>7.6180739693124542</v>
      </c>
    </row>
    <row r="1909" spans="2:2" x14ac:dyDescent="0.25">
      <c r="B1909" s="19">
        <v>11.059694772943276</v>
      </c>
    </row>
    <row r="1910" spans="2:2" x14ac:dyDescent="0.25">
      <c r="B1910" s="19">
        <v>10.08082540116267</v>
      </c>
    </row>
    <row r="1911" spans="2:2" x14ac:dyDescent="0.25">
      <c r="B1911" s="19">
        <v>8.205947314545778</v>
      </c>
    </row>
    <row r="1912" spans="2:2" x14ac:dyDescent="0.25">
      <c r="B1912" s="19">
        <v>8.7366702179851181</v>
      </c>
    </row>
    <row r="1913" spans="2:2" x14ac:dyDescent="0.25">
      <c r="B1913" s="19">
        <v>8.6576189563683865</v>
      </c>
    </row>
    <row r="1914" spans="2:2" x14ac:dyDescent="0.25">
      <c r="B1914" s="19">
        <v>7.672874823629483</v>
      </c>
    </row>
    <row r="1915" spans="2:2" x14ac:dyDescent="0.25">
      <c r="B1915" s="19">
        <v>8.6445967734330775</v>
      </c>
    </row>
    <row r="1916" spans="2:2" x14ac:dyDescent="0.25">
      <c r="B1916" s="19">
        <v>10.731164338459786</v>
      </c>
    </row>
    <row r="1917" spans="2:2" x14ac:dyDescent="0.25">
      <c r="B1917" s="19">
        <v>10.413639500792183</v>
      </c>
    </row>
    <row r="1918" spans="2:2" x14ac:dyDescent="0.25">
      <c r="B1918" s="19">
        <v>10.465232016253474</v>
      </c>
    </row>
    <row r="1919" spans="2:2" x14ac:dyDescent="0.25">
      <c r="B1919" s="19">
        <v>9.0375502845872617</v>
      </c>
    </row>
    <row r="1920" spans="2:2" x14ac:dyDescent="0.25">
      <c r="B1920" s="19">
        <v>11.564488744797952</v>
      </c>
    </row>
    <row r="1921" spans="2:2" x14ac:dyDescent="0.25">
      <c r="B1921" s="19">
        <v>8.798726324295739</v>
      </c>
    </row>
    <row r="1922" spans="2:2" x14ac:dyDescent="0.25">
      <c r="B1922" s="19">
        <v>11.965132555920412</v>
      </c>
    </row>
    <row r="1923" spans="2:2" x14ac:dyDescent="0.25">
      <c r="B1923" s="19">
        <v>7.7079752672640867</v>
      </c>
    </row>
    <row r="1924" spans="2:2" x14ac:dyDescent="0.25">
      <c r="B1924" s="19">
        <v>9.1982962101672889</v>
      </c>
    </row>
    <row r="1925" spans="2:2" x14ac:dyDescent="0.25">
      <c r="B1925" s="19">
        <v>10.506187023834261</v>
      </c>
    </row>
    <row r="1926" spans="2:2" x14ac:dyDescent="0.25">
      <c r="B1926" s="19">
        <v>6.5682834808830091</v>
      </c>
    </row>
    <row r="1927" spans="2:2" x14ac:dyDescent="0.25">
      <c r="B1927" s="19">
        <v>7.3821097209715658</v>
      </c>
    </row>
    <row r="1928" spans="2:2" x14ac:dyDescent="0.25">
      <c r="B1928" s="19">
        <v>6.6845429015072906</v>
      </c>
    </row>
    <row r="1929" spans="2:2" x14ac:dyDescent="0.25">
      <c r="B1929" s="19">
        <v>10.79900282089646</v>
      </c>
    </row>
    <row r="1930" spans="2:2" x14ac:dyDescent="0.25">
      <c r="B1930" s="19">
        <v>11.908348120753164</v>
      </c>
    </row>
    <row r="1931" spans="2:2" x14ac:dyDescent="0.25">
      <c r="B1931" s="19">
        <v>12.07685521533983</v>
      </c>
    </row>
    <row r="1932" spans="2:2" x14ac:dyDescent="0.25">
      <c r="B1932" s="19">
        <v>8.2996562247812982</v>
      </c>
    </row>
    <row r="1933" spans="2:2" x14ac:dyDescent="0.25">
      <c r="B1933" s="19">
        <v>7.6174985715168484</v>
      </c>
    </row>
    <row r="1934" spans="2:2" x14ac:dyDescent="0.25">
      <c r="B1934" s="19">
        <v>9.088035730571745</v>
      </c>
    </row>
    <row r="1935" spans="2:2" x14ac:dyDescent="0.25">
      <c r="B1935" s="19">
        <v>9.1566288777071474</v>
      </c>
    </row>
    <row r="1936" spans="2:2" x14ac:dyDescent="0.25">
      <c r="B1936" s="19">
        <v>9.3394020392705475</v>
      </c>
    </row>
    <row r="1937" spans="2:2" x14ac:dyDescent="0.25">
      <c r="B1937" s="19">
        <v>8.6463951051096402</v>
      </c>
    </row>
    <row r="1938" spans="2:2" x14ac:dyDescent="0.25">
      <c r="B1938" s="19">
        <v>6.5399512005543734</v>
      </c>
    </row>
    <row r="1939" spans="2:2" x14ac:dyDescent="0.25">
      <c r="B1939" s="19">
        <v>9.1158403074449836</v>
      </c>
    </row>
    <row r="1940" spans="2:2" x14ac:dyDescent="0.25">
      <c r="B1940" s="19">
        <v>10.456622707205732</v>
      </c>
    </row>
    <row r="1941" spans="2:2" x14ac:dyDescent="0.25">
      <c r="B1941" s="19">
        <v>11.10342888396527</v>
      </c>
    </row>
    <row r="1942" spans="2:2" x14ac:dyDescent="0.25">
      <c r="B1942" s="19">
        <v>8.3305192957784602</v>
      </c>
    </row>
    <row r="1943" spans="2:2" x14ac:dyDescent="0.25">
      <c r="B1943" s="19">
        <v>9.2798416657345424</v>
      </c>
    </row>
    <row r="1944" spans="2:2" x14ac:dyDescent="0.25">
      <c r="B1944" s="19">
        <v>7.9320304880202341</v>
      </c>
    </row>
    <row r="1945" spans="2:2" x14ac:dyDescent="0.25">
      <c r="B1945" s="19">
        <v>10.324334705622487</v>
      </c>
    </row>
    <row r="1946" spans="2:2" x14ac:dyDescent="0.25">
      <c r="B1946" s="19">
        <v>9.857980242742574</v>
      </c>
    </row>
    <row r="1947" spans="2:2" x14ac:dyDescent="0.25">
      <c r="B1947" s="19">
        <v>8.2872794899641722</v>
      </c>
    </row>
    <row r="1948" spans="2:2" x14ac:dyDescent="0.25">
      <c r="B1948" s="19">
        <v>5.5247785803464344</v>
      </c>
    </row>
    <row r="1949" spans="2:2" x14ac:dyDescent="0.25">
      <c r="B1949" s="19">
        <v>8.9546840103243746</v>
      </c>
    </row>
    <row r="1950" spans="2:2" x14ac:dyDescent="0.25">
      <c r="B1950" s="19">
        <v>10.89272933378038</v>
      </c>
    </row>
    <row r="1951" spans="2:2" x14ac:dyDescent="0.25">
      <c r="B1951" s="19">
        <v>7.2618374406240074</v>
      </c>
    </row>
    <row r="1952" spans="2:2" x14ac:dyDescent="0.25">
      <c r="B1952" s="19">
        <v>10.529568233072562</v>
      </c>
    </row>
    <row r="1953" spans="2:2" x14ac:dyDescent="0.25">
      <c r="B1953" s="19">
        <v>10.402390487979618</v>
      </c>
    </row>
    <row r="1954" spans="2:2" x14ac:dyDescent="0.25">
      <c r="B1954" s="19">
        <v>7.4723255184967474</v>
      </c>
    </row>
    <row r="1955" spans="2:2" x14ac:dyDescent="0.25">
      <c r="B1955" s="19">
        <v>8.3210526339811732</v>
      </c>
    </row>
    <row r="1956" spans="2:2" x14ac:dyDescent="0.25">
      <c r="B1956" s="19">
        <v>8.6113234125346736</v>
      </c>
    </row>
    <row r="1957" spans="2:2" x14ac:dyDescent="0.25">
      <c r="B1957" s="19">
        <v>9.4909140262763927</v>
      </c>
    </row>
    <row r="1958" spans="2:2" x14ac:dyDescent="0.25">
      <c r="B1958" s="19">
        <v>7.0075108469441973</v>
      </c>
    </row>
    <row r="1959" spans="2:2" x14ac:dyDescent="0.25">
      <c r="B1959" s="19">
        <v>10.058935872775352</v>
      </c>
    </row>
    <row r="1960" spans="2:2" x14ac:dyDescent="0.25">
      <c r="B1960" s="19">
        <v>9.4005341516681931</v>
      </c>
    </row>
    <row r="1961" spans="2:2" x14ac:dyDescent="0.25">
      <c r="B1961" s="19">
        <v>10.597422506047284</v>
      </c>
    </row>
    <row r="1962" spans="2:2" x14ac:dyDescent="0.25">
      <c r="B1962" s="19">
        <v>10.930535241638243</v>
      </c>
    </row>
    <row r="1963" spans="2:2" x14ac:dyDescent="0.25">
      <c r="B1963" s="19">
        <v>8.7133108663454486</v>
      </c>
    </row>
    <row r="1964" spans="2:2" x14ac:dyDescent="0.25">
      <c r="B1964" s="19">
        <v>12.53063928663985</v>
      </c>
    </row>
    <row r="1965" spans="2:2" x14ac:dyDescent="0.25">
      <c r="B1965" s="19">
        <v>8.7683530607143911</v>
      </c>
    </row>
    <row r="1966" spans="2:2" x14ac:dyDescent="0.25">
      <c r="B1966" s="19">
        <v>12.379512428340087</v>
      </c>
    </row>
    <row r="1967" spans="2:2" x14ac:dyDescent="0.25">
      <c r="B1967" s="19">
        <v>10.356284853341695</v>
      </c>
    </row>
    <row r="1968" spans="2:2" x14ac:dyDescent="0.25">
      <c r="B1968" s="19">
        <v>11.74986490059014</v>
      </c>
    </row>
    <row r="1969" spans="2:2" x14ac:dyDescent="0.25">
      <c r="B1969" s="19">
        <v>5.8205414165676181</v>
      </c>
    </row>
    <row r="1970" spans="2:2" x14ac:dyDescent="0.25">
      <c r="B1970" s="19">
        <v>8.4876423881464618</v>
      </c>
    </row>
    <row r="1971" spans="2:2" x14ac:dyDescent="0.25">
      <c r="B1971" s="19">
        <v>10.012275881489884</v>
      </c>
    </row>
    <row r="1972" spans="2:2" x14ac:dyDescent="0.25">
      <c r="B1972" s="19">
        <v>9.4162266244967388</v>
      </c>
    </row>
    <row r="1973" spans="2:2" x14ac:dyDescent="0.25">
      <c r="B1973" s="19">
        <v>10.652793468327831</v>
      </c>
    </row>
    <row r="1974" spans="2:2" x14ac:dyDescent="0.25">
      <c r="B1974" s="19">
        <v>7.8570012637993694</v>
      </c>
    </row>
    <row r="1975" spans="2:2" x14ac:dyDescent="0.25">
      <c r="B1975" s="19">
        <v>8.9795055812405309</v>
      </c>
    </row>
    <row r="1976" spans="2:2" x14ac:dyDescent="0.25">
      <c r="B1976" s="19">
        <v>10.337550025543891</v>
      </c>
    </row>
    <row r="1977" spans="2:2" x14ac:dyDescent="0.25">
      <c r="B1977" s="19">
        <v>7.845052245319418</v>
      </c>
    </row>
    <row r="1978" spans="2:2" x14ac:dyDescent="0.25">
      <c r="B1978" s="19">
        <v>10.460395569561296</v>
      </c>
    </row>
    <row r="1979" spans="2:2" x14ac:dyDescent="0.25">
      <c r="B1979" s="19">
        <v>11.147126977064703</v>
      </c>
    </row>
    <row r="1980" spans="2:2" x14ac:dyDescent="0.25">
      <c r="B1980" s="19">
        <v>7.5780153050266001</v>
      </c>
    </row>
    <row r="1981" spans="2:2" x14ac:dyDescent="0.25">
      <c r="B1981" s="19">
        <v>11.800971602751254</v>
      </c>
    </row>
    <row r="1982" spans="2:2" x14ac:dyDescent="0.25">
      <c r="B1982" s="19">
        <v>8.7769183519739489</v>
      </c>
    </row>
    <row r="1983" spans="2:2" x14ac:dyDescent="0.25">
      <c r="B1983" s="19">
        <v>9.5707597993902862</v>
      </c>
    </row>
    <row r="1984" spans="2:2" x14ac:dyDescent="0.25">
      <c r="B1984" s="19">
        <v>7.4384348962309428</v>
      </c>
    </row>
    <row r="1985" spans="2:2" x14ac:dyDescent="0.25">
      <c r="B1985" s="19">
        <v>7.7327981614922496</v>
      </c>
    </row>
    <row r="1986" spans="2:2" x14ac:dyDescent="0.25">
      <c r="B1986" s="19">
        <v>10.25454464439812</v>
      </c>
    </row>
    <row r="1987" spans="2:2" x14ac:dyDescent="0.25">
      <c r="B1987" s="19">
        <v>8.7045050563155542</v>
      </c>
    </row>
    <row r="1988" spans="2:2" x14ac:dyDescent="0.25">
      <c r="B1988" s="19">
        <v>9.688577557325976</v>
      </c>
    </row>
    <row r="1989" spans="2:2" x14ac:dyDescent="0.25">
      <c r="B1989" s="19">
        <v>8.5532095164151105</v>
      </c>
    </row>
    <row r="1990" spans="2:2" x14ac:dyDescent="0.25">
      <c r="B1990" s="19">
        <v>9.8624698022780581</v>
      </c>
    </row>
    <row r="1991" spans="2:2" x14ac:dyDescent="0.25">
      <c r="B1991" s="19">
        <v>10.887448824617156</v>
      </c>
    </row>
    <row r="1992" spans="2:2" x14ac:dyDescent="0.25">
      <c r="B1992" s="19">
        <v>7.4319463790686662</v>
      </c>
    </row>
    <row r="1993" spans="2:2" x14ac:dyDescent="0.25">
      <c r="B1993" s="19">
        <v>10.80805847910961</v>
      </c>
    </row>
    <row r="1994" spans="2:2" x14ac:dyDescent="0.25">
      <c r="B1994" s="19">
        <v>7.6769007603482038</v>
      </c>
    </row>
    <row r="1995" spans="2:2" x14ac:dyDescent="0.25">
      <c r="B1995" s="19">
        <v>9.1288187775747112</v>
      </c>
    </row>
    <row r="1996" spans="2:2" x14ac:dyDescent="0.25">
      <c r="B1996" s="19">
        <v>7.3797340555747581</v>
      </c>
    </row>
    <row r="1997" spans="2:2" x14ac:dyDescent="0.25">
      <c r="B1997" s="19">
        <v>9.5441037330682814</v>
      </c>
    </row>
    <row r="1998" spans="2:2" x14ac:dyDescent="0.25">
      <c r="B1998" s="19">
        <v>8.0234750452550578</v>
      </c>
    </row>
    <row r="1999" spans="2:2" x14ac:dyDescent="0.25">
      <c r="B1999" s="19">
        <v>10.345531834245245</v>
      </c>
    </row>
    <row r="2000" spans="2:2" x14ac:dyDescent="0.25">
      <c r="B2000" s="19">
        <v>7.6781764320643582</v>
      </c>
    </row>
    <row r="2001" spans="2:2" x14ac:dyDescent="0.25">
      <c r="B2001" s="19">
        <v>9.4795675844324272</v>
      </c>
    </row>
    <row r="2002" spans="2:2" x14ac:dyDescent="0.25">
      <c r="B2002" s="19">
        <v>8.9178177830705962</v>
      </c>
    </row>
    <row r="2003" spans="2:2" x14ac:dyDescent="0.25">
      <c r="B2003" s="19">
        <v>7.813402982345532</v>
      </c>
    </row>
    <row r="2004" spans="2:2" x14ac:dyDescent="0.25">
      <c r="B2004" s="19">
        <v>9.1506426921260982</v>
      </c>
    </row>
    <row r="2005" spans="2:2" x14ac:dyDescent="0.25">
      <c r="B2005" s="19">
        <v>11.594288727340142</v>
      </c>
    </row>
    <row r="2006" spans="2:2" x14ac:dyDescent="0.25">
      <c r="B2006" s="19">
        <v>9.3048418645185293</v>
      </c>
    </row>
    <row r="2007" spans="2:2" x14ac:dyDescent="0.25">
      <c r="B2007" s="19">
        <v>7.8680043169621801</v>
      </c>
    </row>
    <row r="2008" spans="2:2" x14ac:dyDescent="0.25">
      <c r="B2008" s="19">
        <v>10.819789898272001</v>
      </c>
    </row>
    <row r="2009" spans="2:2" x14ac:dyDescent="0.25">
      <c r="B2009" s="19">
        <v>10.027287650506935</v>
      </c>
    </row>
    <row r="2010" spans="2:2" x14ac:dyDescent="0.25">
      <c r="B2010" s="19">
        <v>11.662132005375646</v>
      </c>
    </row>
    <row r="2011" spans="2:2" x14ac:dyDescent="0.25">
      <c r="B2011" s="19">
        <v>10.532938041348244</v>
      </c>
    </row>
    <row r="2012" spans="2:2" x14ac:dyDescent="0.25">
      <c r="B2012" s="19">
        <v>10.725607980415266</v>
      </c>
    </row>
    <row r="2013" spans="2:2" x14ac:dyDescent="0.25">
      <c r="B2013" s="19">
        <v>9.4658110308980206</v>
      </c>
    </row>
    <row r="2014" spans="2:2" x14ac:dyDescent="0.25">
      <c r="B2014" s="19">
        <v>10.238789156168425</v>
      </c>
    </row>
    <row r="2015" spans="2:2" x14ac:dyDescent="0.25">
      <c r="B2015" s="19">
        <v>8.6689917854396725</v>
      </c>
    </row>
    <row r="2016" spans="2:2" x14ac:dyDescent="0.25">
      <c r="B2016" s="19">
        <v>9.3255129825712331</v>
      </c>
    </row>
    <row r="2017" spans="2:2" x14ac:dyDescent="0.25">
      <c r="B2017" s="19">
        <v>11.202492187808136</v>
      </c>
    </row>
    <row r="2018" spans="2:2" x14ac:dyDescent="0.25">
      <c r="B2018" s="19">
        <v>9.0898003066575246</v>
      </c>
    </row>
    <row r="2019" spans="2:2" x14ac:dyDescent="0.25">
      <c r="B2019" s="19">
        <v>10.223282882194882</v>
      </c>
    </row>
    <row r="2020" spans="2:2" x14ac:dyDescent="0.25">
      <c r="B2020" s="19">
        <v>10.595164515496307</v>
      </c>
    </row>
    <row r="2021" spans="2:2" x14ac:dyDescent="0.25">
      <c r="B2021" s="19">
        <v>9.4248192151912153</v>
      </c>
    </row>
    <row r="2022" spans="2:2" x14ac:dyDescent="0.25">
      <c r="B2022" s="19">
        <v>8.2428030493929612</v>
      </c>
    </row>
    <row r="2023" spans="2:2" x14ac:dyDescent="0.25">
      <c r="B2023" s="19">
        <v>11.685858150354655</v>
      </c>
    </row>
    <row r="2024" spans="2:2" x14ac:dyDescent="0.25">
      <c r="B2024" s="19">
        <v>8.8624627407867447</v>
      </c>
    </row>
    <row r="2025" spans="2:2" x14ac:dyDescent="0.25">
      <c r="B2025" s="19">
        <v>8.3466714332687815</v>
      </c>
    </row>
    <row r="2026" spans="2:2" x14ac:dyDescent="0.25">
      <c r="B2026" s="19">
        <v>9.576002954558442</v>
      </c>
    </row>
    <row r="2027" spans="2:2" x14ac:dyDescent="0.25">
      <c r="B2027" s="19">
        <v>9.7757092552042426</v>
      </c>
    </row>
    <row r="2028" spans="2:2" x14ac:dyDescent="0.25">
      <c r="B2028" s="19">
        <v>9.4409017363623047</v>
      </c>
    </row>
    <row r="2029" spans="2:2" x14ac:dyDescent="0.25">
      <c r="B2029" s="19">
        <v>7.0749451876475264</v>
      </c>
    </row>
    <row r="2030" spans="2:2" x14ac:dyDescent="0.25">
      <c r="B2030" s="19">
        <v>9.7874241357284379</v>
      </c>
    </row>
    <row r="2031" spans="2:2" x14ac:dyDescent="0.25">
      <c r="B2031" s="19">
        <v>6.6416179070336456</v>
      </c>
    </row>
    <row r="2032" spans="2:2" x14ac:dyDescent="0.25">
      <c r="B2032" s="19">
        <v>10.034444843386508</v>
      </c>
    </row>
    <row r="2033" spans="2:2" x14ac:dyDescent="0.25">
      <c r="B2033" s="19">
        <v>8.0423224027008544</v>
      </c>
    </row>
    <row r="2034" spans="2:2" x14ac:dyDescent="0.25">
      <c r="B2034" s="19">
        <v>9.342898977003907</v>
      </c>
    </row>
    <row r="2035" spans="2:2" x14ac:dyDescent="0.25">
      <c r="B2035" s="19">
        <v>9.4884159060107027</v>
      </c>
    </row>
    <row r="2036" spans="2:2" x14ac:dyDescent="0.25">
      <c r="B2036" s="19">
        <v>7.1882665639553238</v>
      </c>
    </row>
    <row r="2037" spans="2:2" x14ac:dyDescent="0.25">
      <c r="B2037" s="19">
        <v>9.9490016795777265</v>
      </c>
    </row>
    <row r="2038" spans="2:2" x14ac:dyDescent="0.25">
      <c r="B2038" s="19">
        <v>9.8928785586501711</v>
      </c>
    </row>
    <row r="2039" spans="2:2" x14ac:dyDescent="0.25">
      <c r="B2039" s="19">
        <v>11.085520240925838</v>
      </c>
    </row>
    <row r="2040" spans="2:2" x14ac:dyDescent="0.25">
      <c r="B2040" s="19">
        <v>10.965059668442239</v>
      </c>
    </row>
    <row r="2041" spans="2:2" x14ac:dyDescent="0.25">
      <c r="B2041" s="19">
        <v>10.367607290017824</v>
      </c>
    </row>
    <row r="2042" spans="2:2" x14ac:dyDescent="0.25">
      <c r="B2042" s="19">
        <v>8.8453056009789073</v>
      </c>
    </row>
    <row r="2043" spans="2:2" x14ac:dyDescent="0.25">
      <c r="B2043" s="19">
        <v>9.1556054588735947</v>
      </c>
    </row>
    <row r="2044" spans="2:2" x14ac:dyDescent="0.25">
      <c r="B2044" s="19">
        <v>6.6673855164225753</v>
      </c>
    </row>
    <row r="2045" spans="2:2" x14ac:dyDescent="0.25">
      <c r="B2045" s="19">
        <v>9.7945572234261995</v>
      </c>
    </row>
    <row r="2046" spans="2:2" x14ac:dyDescent="0.25">
      <c r="B2046" s="19">
        <v>9.8385234074791441</v>
      </c>
    </row>
    <row r="2047" spans="2:2" x14ac:dyDescent="0.25">
      <c r="B2047" s="19">
        <v>10.458048937842753</v>
      </c>
    </row>
    <row r="2048" spans="2:2" x14ac:dyDescent="0.25">
      <c r="B2048" s="19">
        <v>8.689758417708024</v>
      </c>
    </row>
    <row r="2049" spans="2:2" x14ac:dyDescent="0.25">
      <c r="B2049" s="19">
        <v>8.778842310749674</v>
      </c>
    </row>
    <row r="2050" spans="2:2" x14ac:dyDescent="0.25">
      <c r="B2050" s="19">
        <v>9.1965844904268739</v>
      </c>
    </row>
    <row r="2051" spans="2:2" x14ac:dyDescent="0.25">
      <c r="B2051" s="19">
        <v>11.184656870615404</v>
      </c>
    </row>
    <row r="2052" spans="2:2" x14ac:dyDescent="0.25">
      <c r="B2052" s="19">
        <v>10.410823892051848</v>
      </c>
    </row>
    <row r="2053" spans="2:2" x14ac:dyDescent="0.25">
      <c r="B2053" s="19">
        <v>9.3208186871245164</v>
      </c>
    </row>
    <row r="2054" spans="2:2" x14ac:dyDescent="0.25">
      <c r="B2054" s="19">
        <v>10.594338772829975</v>
      </c>
    </row>
    <row r="2055" spans="2:2" x14ac:dyDescent="0.25">
      <c r="B2055" s="19">
        <v>11.508817456042358</v>
      </c>
    </row>
    <row r="2056" spans="2:2" x14ac:dyDescent="0.25">
      <c r="B2056" s="19">
        <v>9.8878384476188863</v>
      </c>
    </row>
    <row r="2057" spans="2:2" x14ac:dyDescent="0.25">
      <c r="B2057" s="19">
        <v>10.648787293973363</v>
      </c>
    </row>
    <row r="2058" spans="2:2" x14ac:dyDescent="0.25">
      <c r="B2058" s="19">
        <v>11.43217379881035</v>
      </c>
    </row>
    <row r="2059" spans="2:2" x14ac:dyDescent="0.25">
      <c r="B2059" s="19">
        <v>11.492423446923066</v>
      </c>
    </row>
    <row r="2060" spans="2:2" x14ac:dyDescent="0.25">
      <c r="B2060" s="19">
        <v>11.406636746970911</v>
      </c>
    </row>
    <row r="2061" spans="2:2" x14ac:dyDescent="0.25">
      <c r="B2061" s="19">
        <v>9.6185211809960744</v>
      </c>
    </row>
    <row r="2062" spans="2:2" x14ac:dyDescent="0.25">
      <c r="B2062" s="19">
        <v>8.9394783409499592</v>
      </c>
    </row>
    <row r="2063" spans="2:2" x14ac:dyDescent="0.25">
      <c r="B2063" s="19">
        <v>6.0964880857128847</v>
      </c>
    </row>
    <row r="2064" spans="2:2" x14ac:dyDescent="0.25">
      <c r="B2064" s="19">
        <v>9.3016140205231288</v>
      </c>
    </row>
    <row r="2065" spans="2:2" x14ac:dyDescent="0.25">
      <c r="B2065" s="19">
        <v>11.285294194601425</v>
      </c>
    </row>
    <row r="2066" spans="2:2" x14ac:dyDescent="0.25">
      <c r="B2066" s="19">
        <v>8.8926396670087797</v>
      </c>
    </row>
    <row r="2067" spans="2:2" x14ac:dyDescent="0.25">
      <c r="B2067" s="19">
        <v>5.3731097533476193</v>
      </c>
    </row>
    <row r="2068" spans="2:2" x14ac:dyDescent="0.25">
      <c r="B2068" s="19">
        <v>8.9825479166873539</v>
      </c>
    </row>
    <row r="2069" spans="2:2" x14ac:dyDescent="0.25">
      <c r="B2069" s="19">
        <v>9.1434986359642121</v>
      </c>
    </row>
    <row r="2070" spans="2:2" x14ac:dyDescent="0.25">
      <c r="B2070" s="19">
        <v>9.9141253335940789</v>
      </c>
    </row>
    <row r="2071" spans="2:2" x14ac:dyDescent="0.25">
      <c r="B2071" s="19">
        <v>8.6936147861378057</v>
      </c>
    </row>
    <row r="2072" spans="2:2" x14ac:dyDescent="0.25">
      <c r="B2072" s="19">
        <v>9.7101803918910505</v>
      </c>
    </row>
    <row r="2073" spans="2:2" x14ac:dyDescent="0.25">
      <c r="B2073" s="19">
        <v>9.5091349363515647</v>
      </c>
    </row>
    <row r="2074" spans="2:2" x14ac:dyDescent="0.25">
      <c r="B2074" s="19">
        <v>8.4074210837547838</v>
      </c>
    </row>
    <row r="2075" spans="2:2" x14ac:dyDescent="0.25">
      <c r="B2075" s="19">
        <v>11.705705248565369</v>
      </c>
    </row>
    <row r="2076" spans="2:2" x14ac:dyDescent="0.25">
      <c r="B2076" s="19">
        <v>7.3334684218027419</v>
      </c>
    </row>
    <row r="2077" spans="2:2" x14ac:dyDescent="0.25">
      <c r="B2077" s="19">
        <v>8.1496597745339887</v>
      </c>
    </row>
    <row r="2078" spans="2:2" x14ac:dyDescent="0.25">
      <c r="B2078" s="19">
        <v>11.75279680645578</v>
      </c>
    </row>
    <row r="2079" spans="2:2" x14ac:dyDescent="0.25">
      <c r="B2079" s="19">
        <v>7.7384279336408053</v>
      </c>
    </row>
    <row r="2080" spans="2:2" x14ac:dyDescent="0.25">
      <c r="B2080" s="19">
        <v>9.3718281269244859</v>
      </c>
    </row>
    <row r="2081" spans="2:2" x14ac:dyDescent="0.25">
      <c r="B2081" s="19">
        <v>6.0996576769129085</v>
      </c>
    </row>
    <row r="2082" spans="2:2" x14ac:dyDescent="0.25">
      <c r="B2082" s="19">
        <v>8.2076696195058201</v>
      </c>
    </row>
    <row r="2083" spans="2:2" x14ac:dyDescent="0.25">
      <c r="B2083" s="19">
        <v>7.6425736290906521</v>
      </c>
    </row>
    <row r="2084" spans="2:2" x14ac:dyDescent="0.25">
      <c r="B2084" s="19">
        <v>10.187984998344495</v>
      </c>
    </row>
    <row r="2085" spans="2:2" x14ac:dyDescent="0.25">
      <c r="B2085" s="19">
        <v>7.4156480765405579</v>
      </c>
    </row>
    <row r="2086" spans="2:2" x14ac:dyDescent="0.25">
      <c r="B2086" s="19">
        <v>10.702863625982072</v>
      </c>
    </row>
    <row r="2087" spans="2:2" x14ac:dyDescent="0.25">
      <c r="B2087" s="19">
        <v>10.816499470445018</v>
      </c>
    </row>
    <row r="2088" spans="2:2" x14ac:dyDescent="0.25">
      <c r="B2088" s="19">
        <v>10.500753574540632</v>
      </c>
    </row>
    <row r="2089" spans="2:2" x14ac:dyDescent="0.25">
      <c r="B2089" s="19">
        <v>9.8701006529036306</v>
      </c>
    </row>
    <row r="2090" spans="2:2" x14ac:dyDescent="0.25">
      <c r="B2090" s="19">
        <v>8.7661837413770769</v>
      </c>
    </row>
    <row r="2091" spans="2:2" x14ac:dyDescent="0.25">
      <c r="B2091" s="19">
        <v>10.834473029912051</v>
      </c>
    </row>
    <row r="2092" spans="2:2" x14ac:dyDescent="0.25">
      <c r="B2092" s="19">
        <v>9.6346154959530068</v>
      </c>
    </row>
    <row r="2093" spans="2:2" x14ac:dyDescent="0.25">
      <c r="B2093" s="19">
        <v>10.543218298721639</v>
      </c>
    </row>
    <row r="2094" spans="2:2" x14ac:dyDescent="0.25">
      <c r="B2094" s="19">
        <v>9.7353724360724776</v>
      </c>
    </row>
    <row r="2095" spans="2:2" x14ac:dyDescent="0.25">
      <c r="B2095" s="19">
        <v>9.1093778710256217</v>
      </c>
    </row>
    <row r="2096" spans="2:2" x14ac:dyDescent="0.25">
      <c r="B2096" s="19">
        <v>10.235016214697744</v>
      </c>
    </row>
    <row r="2097" spans="2:2" x14ac:dyDescent="0.25">
      <c r="B2097" s="19">
        <v>8.943193846251706</v>
      </c>
    </row>
    <row r="2098" spans="2:2" x14ac:dyDescent="0.25">
      <c r="B2098" s="19">
        <v>8.5423786205569474</v>
      </c>
    </row>
    <row r="2099" spans="2:2" x14ac:dyDescent="0.25">
      <c r="B2099" s="19">
        <v>10.023841781349915</v>
      </c>
    </row>
    <row r="2100" spans="2:2" x14ac:dyDescent="0.25">
      <c r="B2100" s="19">
        <v>10.721642750372609</v>
      </c>
    </row>
    <row r="2101" spans="2:2" x14ac:dyDescent="0.25">
      <c r="B2101" s="19">
        <v>9.5900653613649585</v>
      </c>
    </row>
    <row r="2102" spans="2:2" x14ac:dyDescent="0.25">
      <c r="B2102" s="19">
        <v>9.8236099470070464</v>
      </c>
    </row>
    <row r="2103" spans="2:2" x14ac:dyDescent="0.25">
      <c r="B2103" s="19">
        <v>9.9456886212820645</v>
      </c>
    </row>
    <row r="2104" spans="2:2" x14ac:dyDescent="0.25">
      <c r="B2104" s="19">
        <v>5.7686382482646597</v>
      </c>
    </row>
    <row r="2105" spans="2:2" x14ac:dyDescent="0.25">
      <c r="B2105" s="19">
        <v>8.8562340050381074</v>
      </c>
    </row>
    <row r="2106" spans="2:2" x14ac:dyDescent="0.25">
      <c r="B2106" s="19">
        <v>8.7402388218515163</v>
      </c>
    </row>
    <row r="2107" spans="2:2" x14ac:dyDescent="0.25">
      <c r="B2107" s="19">
        <v>8.2787296403306403</v>
      </c>
    </row>
    <row r="2108" spans="2:2" x14ac:dyDescent="0.25">
      <c r="B2108" s="19">
        <v>10.915124490041741</v>
      </c>
    </row>
    <row r="2109" spans="2:2" x14ac:dyDescent="0.25">
      <c r="B2109" s="19">
        <v>10.344144649591588</v>
      </c>
    </row>
    <row r="2110" spans="2:2" x14ac:dyDescent="0.25">
      <c r="B2110" s="19">
        <v>9.29997743117986</v>
      </c>
    </row>
    <row r="2111" spans="2:2" x14ac:dyDescent="0.25">
      <c r="B2111" s="19">
        <v>11.307037810600345</v>
      </c>
    </row>
    <row r="2112" spans="2:2" x14ac:dyDescent="0.25">
      <c r="B2112" s="19">
        <v>8.9572213902719984</v>
      </c>
    </row>
    <row r="2113" spans="2:2" x14ac:dyDescent="0.25">
      <c r="B2113" s="19">
        <v>9.1626421176081738</v>
      </c>
    </row>
    <row r="2114" spans="2:2" x14ac:dyDescent="0.25">
      <c r="B2114" s="19">
        <v>6.6927151637384998</v>
      </c>
    </row>
    <row r="2115" spans="2:2" x14ac:dyDescent="0.25">
      <c r="B2115" s="19">
        <v>9.6439954199806195</v>
      </c>
    </row>
    <row r="2116" spans="2:2" x14ac:dyDescent="0.25">
      <c r="B2116" s="19">
        <v>10.012475946782784</v>
      </c>
    </row>
    <row r="2117" spans="2:2" x14ac:dyDescent="0.25">
      <c r="B2117" s="19">
        <v>10.722638134443173</v>
      </c>
    </row>
    <row r="2118" spans="2:2" x14ac:dyDescent="0.25">
      <c r="B2118" s="19">
        <v>7.8916728584175164</v>
      </c>
    </row>
    <row r="2119" spans="2:2" x14ac:dyDescent="0.25">
      <c r="B2119" s="19">
        <v>6.5303008122306725</v>
      </c>
    </row>
    <row r="2120" spans="2:2" x14ac:dyDescent="0.25">
      <c r="B2120" s="19">
        <v>9.3812527684171538</v>
      </c>
    </row>
    <row r="2121" spans="2:2" x14ac:dyDescent="0.25">
      <c r="B2121" s="19">
        <v>6.9890933070812986</v>
      </c>
    </row>
    <row r="2122" spans="2:2" x14ac:dyDescent="0.25">
      <c r="B2122" s="19">
        <v>8.495723448018083</v>
      </c>
    </row>
    <row r="2123" spans="2:2" x14ac:dyDescent="0.25">
      <c r="B2123" s="19">
        <v>10.623865540908099</v>
      </c>
    </row>
    <row r="2124" spans="2:2" x14ac:dyDescent="0.25">
      <c r="B2124" s="19">
        <v>9.931612833179182</v>
      </c>
    </row>
    <row r="2125" spans="2:2" x14ac:dyDescent="0.25">
      <c r="B2125" s="19">
        <v>10.263268501151416</v>
      </c>
    </row>
    <row r="2126" spans="2:2" x14ac:dyDescent="0.25">
      <c r="B2126" s="19">
        <v>6.409773583505407</v>
      </c>
    </row>
    <row r="2127" spans="2:2" x14ac:dyDescent="0.25">
      <c r="B2127" s="19">
        <v>8.5989086927901539</v>
      </c>
    </row>
    <row r="2128" spans="2:2" x14ac:dyDescent="0.25">
      <c r="B2128" s="19">
        <v>10.359181904289025</v>
      </c>
    </row>
    <row r="2129" spans="2:2" x14ac:dyDescent="0.25">
      <c r="B2129" s="19">
        <v>11.470241749567068</v>
      </c>
    </row>
    <row r="2130" spans="2:2" x14ac:dyDescent="0.25">
      <c r="B2130" s="19">
        <v>9.40518819019848</v>
      </c>
    </row>
    <row r="2131" spans="2:2" x14ac:dyDescent="0.25">
      <c r="B2131" s="19">
        <v>11.388665563867805</v>
      </c>
    </row>
    <row r="2132" spans="2:2" x14ac:dyDescent="0.25">
      <c r="B2132" s="19">
        <v>10.38297400476733</v>
      </c>
    </row>
    <row r="2133" spans="2:2" x14ac:dyDescent="0.25">
      <c r="B2133" s="19">
        <v>5.8745120712290948</v>
      </c>
    </row>
    <row r="2134" spans="2:2" x14ac:dyDescent="0.25">
      <c r="B2134" s="19">
        <v>7.9211048735621246</v>
      </c>
    </row>
    <row r="2135" spans="2:2" x14ac:dyDescent="0.25">
      <c r="B2135" s="19">
        <v>6.4694974212592884</v>
      </c>
    </row>
    <row r="2136" spans="2:2" x14ac:dyDescent="0.25">
      <c r="B2136" s="19">
        <v>9.4707572397079591</v>
      </c>
    </row>
    <row r="2137" spans="2:2" x14ac:dyDescent="0.25">
      <c r="B2137" s="19">
        <v>7.529271425551805</v>
      </c>
    </row>
    <row r="2138" spans="2:2" x14ac:dyDescent="0.25">
      <c r="B2138" s="19">
        <v>10.498113050530078</v>
      </c>
    </row>
    <row r="2139" spans="2:2" x14ac:dyDescent="0.25">
      <c r="B2139" s="19">
        <v>10.712094582575576</v>
      </c>
    </row>
    <row r="2140" spans="2:2" x14ac:dyDescent="0.25">
      <c r="B2140" s="19">
        <v>10.716708496233965</v>
      </c>
    </row>
    <row r="2141" spans="2:2" x14ac:dyDescent="0.25">
      <c r="B2141" s="19">
        <v>7.9091974821342159</v>
      </c>
    </row>
    <row r="2142" spans="2:2" x14ac:dyDescent="0.25">
      <c r="B2142" s="19">
        <v>10.723025598536655</v>
      </c>
    </row>
    <row r="2143" spans="2:2" x14ac:dyDescent="0.25">
      <c r="B2143" s="19">
        <v>10.846306197456027</v>
      </c>
    </row>
    <row r="2144" spans="2:2" x14ac:dyDescent="0.25">
      <c r="B2144" s="19">
        <v>11.333838734926418</v>
      </c>
    </row>
    <row r="2145" spans="2:2" x14ac:dyDescent="0.25">
      <c r="B2145" s="19">
        <v>10.92172371321306</v>
      </c>
    </row>
    <row r="2146" spans="2:2" x14ac:dyDescent="0.25">
      <c r="B2146" s="19">
        <v>8.8854552882198679</v>
      </c>
    </row>
    <row r="2147" spans="2:2" x14ac:dyDescent="0.25">
      <c r="B2147" s="19">
        <v>9.3476098819561102</v>
      </c>
    </row>
    <row r="2148" spans="2:2" x14ac:dyDescent="0.25">
      <c r="B2148" s="19">
        <v>8.6139464776133003</v>
      </c>
    </row>
    <row r="2149" spans="2:2" x14ac:dyDescent="0.25">
      <c r="B2149" s="19">
        <v>9.1932374888807473</v>
      </c>
    </row>
    <row r="2150" spans="2:2" x14ac:dyDescent="0.25">
      <c r="B2150" s="19">
        <v>9.8802547510490584</v>
      </c>
    </row>
    <row r="2151" spans="2:2" x14ac:dyDescent="0.25">
      <c r="B2151" s="19">
        <v>7.6740895747942437</v>
      </c>
    </row>
    <row r="2152" spans="2:2" x14ac:dyDescent="0.25">
      <c r="B2152" s="19">
        <v>10.624526741653749</v>
      </c>
    </row>
    <row r="2153" spans="2:2" x14ac:dyDescent="0.25">
      <c r="B2153" s="19">
        <v>9.5344364273953133</v>
      </c>
    </row>
    <row r="2154" spans="2:2" x14ac:dyDescent="0.25">
      <c r="B2154" s="19">
        <v>8.0978182156090988</v>
      </c>
    </row>
    <row r="2155" spans="2:2" x14ac:dyDescent="0.25">
      <c r="B2155" s="19">
        <v>11.134055937370785</v>
      </c>
    </row>
    <row r="2156" spans="2:2" x14ac:dyDescent="0.25">
      <c r="B2156" s="19">
        <v>7.0083849982002624</v>
      </c>
    </row>
    <row r="2157" spans="2:2" x14ac:dyDescent="0.25">
      <c r="B2157" s="19">
        <v>10.663266620336042</v>
      </c>
    </row>
    <row r="2158" spans="2:2" x14ac:dyDescent="0.25">
      <c r="B2158" s="19">
        <v>7.6612826115516954</v>
      </c>
    </row>
    <row r="2159" spans="2:2" x14ac:dyDescent="0.25">
      <c r="B2159" s="19">
        <v>11.242150631983773</v>
      </c>
    </row>
    <row r="2160" spans="2:2" x14ac:dyDescent="0.25">
      <c r="B2160" s="19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FCE8-F8B1-47C2-ADC2-680AF13570F3}">
  <sheetPr>
    <tabColor theme="9" tint="-0.249977111117893"/>
  </sheetPr>
  <dimension ref="B2:K45"/>
  <sheetViews>
    <sheetView zoomScale="80" zoomScaleNormal="80" workbookViewId="0">
      <selection activeCell="G22" sqref="G22"/>
    </sheetView>
  </sheetViews>
  <sheetFormatPr baseColWidth="10" defaultRowHeight="15" x14ac:dyDescent="0.25"/>
  <cols>
    <col min="1" max="1" width="2.85546875" style="22" customWidth="1"/>
    <col min="2" max="16384" width="11.42578125" style="22"/>
  </cols>
  <sheetData>
    <row r="2" spans="2:11" x14ac:dyDescent="0.25">
      <c r="B2" s="23" t="s">
        <v>32</v>
      </c>
      <c r="C2" s="23" t="s">
        <v>83</v>
      </c>
      <c r="D2" s="23" t="s">
        <v>84</v>
      </c>
      <c r="E2" s="23" t="s">
        <v>85</v>
      </c>
      <c r="F2" s="23" t="s">
        <v>86</v>
      </c>
    </row>
    <row r="3" spans="2:11" x14ac:dyDescent="0.25">
      <c r="B3" s="24">
        <v>1</v>
      </c>
      <c r="C3" s="24">
        <v>0.9</v>
      </c>
      <c r="D3" s="24">
        <f>B3/43</f>
        <v>2.3255813953488372E-2</v>
      </c>
      <c r="E3" s="24">
        <f>IF(C3=C4,"",_xlfn.EXPON.DIST(C3,1/6.84,TRUE))</f>
        <v>0.123289941546388</v>
      </c>
      <c r="F3" s="24">
        <f>IF(C3=C4,"",ABS(D3-E3))</f>
        <v>0.10003412759289963</v>
      </c>
      <c r="H3" s="22">
        <f>MAX(F3:F45)</f>
        <v>0.10003412759289963</v>
      </c>
      <c r="J3" s="22">
        <f>(B3-1)/43</f>
        <v>0</v>
      </c>
      <c r="K3" s="22">
        <f>IF(C3=C4,"",ABS(J3-E3))</f>
        <v>0.123289941546388</v>
      </c>
    </row>
    <row r="4" spans="2:11" x14ac:dyDescent="0.25">
      <c r="B4" s="24">
        <v>2</v>
      </c>
      <c r="C4" s="24">
        <v>1</v>
      </c>
      <c r="D4" s="24">
        <f t="shared" ref="D4:D45" si="0">B4/43</f>
        <v>4.6511627906976744E-2</v>
      </c>
      <c r="E4" s="24" t="str">
        <f t="shared" ref="E4:E45" si="1">IF(C4=C5,"",_xlfn.EXPON.DIST(C4,1/6.84,TRUE))</f>
        <v/>
      </c>
      <c r="F4" s="24" t="str">
        <f t="shared" ref="F4:F45" si="2">IF(C4=C5,"",ABS(D4-E4))</f>
        <v/>
      </c>
      <c r="J4" s="36">
        <f t="shared" ref="J4:J45" si="3">(B4-1)/43</f>
        <v>2.3255813953488372E-2</v>
      </c>
      <c r="K4" s="36" t="str">
        <f t="shared" ref="K4:K45" si="4">IF(C4=C5,"",ABS(J4-E4))</f>
        <v/>
      </c>
    </row>
    <row r="5" spans="2:11" x14ac:dyDescent="0.25">
      <c r="B5" s="24">
        <v>3</v>
      </c>
      <c r="C5" s="24">
        <v>1</v>
      </c>
      <c r="D5" s="24">
        <f t="shared" si="0"/>
        <v>6.9767441860465115E-2</v>
      </c>
      <c r="E5" s="24" t="str">
        <f t="shared" si="1"/>
        <v/>
      </c>
      <c r="F5" s="24" t="str">
        <f t="shared" si="2"/>
        <v/>
      </c>
      <c r="J5" s="36">
        <f t="shared" si="3"/>
        <v>4.6511627906976744E-2</v>
      </c>
      <c r="K5" s="36" t="str">
        <f t="shared" si="4"/>
        <v/>
      </c>
    </row>
    <row r="6" spans="2:11" x14ac:dyDescent="0.25">
      <c r="B6" s="24">
        <v>4</v>
      </c>
      <c r="C6" s="24">
        <v>1</v>
      </c>
      <c r="D6" s="24">
        <f t="shared" si="0"/>
        <v>9.3023255813953487E-2</v>
      </c>
      <c r="E6" s="24" t="str">
        <f t="shared" si="1"/>
        <v/>
      </c>
      <c r="F6" s="24" t="str">
        <f t="shared" si="2"/>
        <v/>
      </c>
      <c r="J6" s="36">
        <f t="shared" si="3"/>
        <v>6.9767441860465115E-2</v>
      </c>
      <c r="K6" s="36" t="str">
        <f t="shared" si="4"/>
        <v/>
      </c>
    </row>
    <row r="7" spans="2:11" x14ac:dyDescent="0.25">
      <c r="B7" s="24">
        <v>5</v>
      </c>
      <c r="C7" s="24">
        <v>1</v>
      </c>
      <c r="D7" s="24">
        <f t="shared" si="0"/>
        <v>0.11627906976744186</v>
      </c>
      <c r="E7" s="24">
        <f t="shared" si="1"/>
        <v>0.13601410056475929</v>
      </c>
      <c r="F7" s="24">
        <f t="shared" si="2"/>
        <v>1.9735030797317435E-2</v>
      </c>
      <c r="J7" s="36">
        <f t="shared" si="3"/>
        <v>9.3023255813953487E-2</v>
      </c>
      <c r="K7" s="36">
        <f t="shared" si="4"/>
        <v>4.2990844750805807E-2</v>
      </c>
    </row>
    <row r="8" spans="2:11" x14ac:dyDescent="0.25">
      <c r="B8" s="24">
        <v>6</v>
      </c>
      <c r="C8" s="24">
        <v>1.33</v>
      </c>
      <c r="D8" s="24">
        <f t="shared" si="0"/>
        <v>0.13953488372093023</v>
      </c>
      <c r="E8" s="24">
        <f t="shared" si="1"/>
        <v>0.17670808457421963</v>
      </c>
      <c r="F8" s="24">
        <f t="shared" si="2"/>
        <v>3.7173200853289401E-2</v>
      </c>
      <c r="J8" s="36">
        <f t="shared" si="3"/>
        <v>0.11627906976744186</v>
      </c>
      <c r="K8" s="36">
        <f t="shared" si="4"/>
        <v>6.0429014806777773E-2</v>
      </c>
    </row>
    <row r="9" spans="2:11" x14ac:dyDescent="0.25">
      <c r="B9" s="24">
        <v>7</v>
      </c>
      <c r="C9" s="24">
        <v>1.3</v>
      </c>
      <c r="D9" s="24">
        <f t="shared" si="0"/>
        <v>0.16279069767441862</v>
      </c>
      <c r="E9" s="24">
        <f t="shared" si="1"/>
        <v>0.17308922482589634</v>
      </c>
      <c r="F9" s="24">
        <f t="shared" si="2"/>
        <v>1.0298527151477721E-2</v>
      </c>
      <c r="J9" s="36">
        <f t="shared" si="3"/>
        <v>0.13953488372093023</v>
      </c>
      <c r="K9" s="36">
        <f t="shared" si="4"/>
        <v>3.3554341104966107E-2</v>
      </c>
    </row>
    <row r="10" spans="2:11" x14ac:dyDescent="0.25">
      <c r="B10" s="24">
        <v>8</v>
      </c>
      <c r="C10" s="24">
        <v>1.5</v>
      </c>
      <c r="D10" s="24">
        <f t="shared" si="0"/>
        <v>0.18604651162790697</v>
      </c>
      <c r="E10" s="24">
        <f t="shared" si="1"/>
        <v>0.19691783330111087</v>
      </c>
      <c r="F10" s="24">
        <f t="shared" si="2"/>
        <v>1.0871321673203899E-2</v>
      </c>
      <c r="J10" s="36">
        <f t="shared" si="3"/>
        <v>0.16279069767441862</v>
      </c>
      <c r="K10" s="36">
        <f t="shared" si="4"/>
        <v>3.4127135626692257E-2</v>
      </c>
    </row>
    <row r="11" spans="2:11" x14ac:dyDescent="0.25">
      <c r="B11" s="24">
        <v>9</v>
      </c>
      <c r="C11" s="24">
        <v>1.6</v>
      </c>
      <c r="D11" s="24">
        <f t="shared" si="0"/>
        <v>0.20930232558139536</v>
      </c>
      <c r="E11" s="24">
        <f t="shared" si="1"/>
        <v>0.20857339159585525</v>
      </c>
      <c r="F11" s="24">
        <f t="shared" si="2"/>
        <v>7.2893398554010891E-4</v>
      </c>
      <c r="J11" s="36">
        <f t="shared" si="3"/>
        <v>0.18604651162790697</v>
      </c>
      <c r="K11" s="36">
        <f t="shared" si="4"/>
        <v>2.2526879967948277E-2</v>
      </c>
    </row>
    <row r="12" spans="2:11" x14ac:dyDescent="0.25">
      <c r="B12" s="24">
        <v>10</v>
      </c>
      <c r="C12" s="24">
        <v>2</v>
      </c>
      <c r="D12" s="24">
        <f t="shared" si="0"/>
        <v>0.23255813953488372</v>
      </c>
      <c r="E12" s="24" t="str">
        <f t="shared" si="1"/>
        <v/>
      </c>
      <c r="F12" s="24" t="str">
        <f t="shared" si="2"/>
        <v/>
      </c>
      <c r="J12" s="36">
        <f t="shared" si="3"/>
        <v>0.20930232558139536</v>
      </c>
      <c r="K12" s="36" t="str">
        <f t="shared" si="4"/>
        <v/>
      </c>
    </row>
    <row r="13" spans="2:11" x14ac:dyDescent="0.25">
      <c r="B13" s="24">
        <v>11</v>
      </c>
      <c r="C13" s="24">
        <v>2</v>
      </c>
      <c r="D13" s="24">
        <f t="shared" si="0"/>
        <v>0.2558139534883721</v>
      </c>
      <c r="E13" s="24">
        <f t="shared" si="1"/>
        <v>0.25352836557707814</v>
      </c>
      <c r="F13" s="24">
        <f t="shared" si="2"/>
        <v>2.2855879112939625E-3</v>
      </c>
      <c r="J13" s="36">
        <f t="shared" si="3"/>
        <v>0.23255813953488372</v>
      </c>
      <c r="K13" s="36">
        <f t="shared" si="4"/>
        <v>2.0970226042194423E-2</v>
      </c>
    </row>
    <row r="14" spans="2:11" x14ac:dyDescent="0.25">
      <c r="B14" s="24">
        <v>12</v>
      </c>
      <c r="C14" s="24">
        <v>3</v>
      </c>
      <c r="D14" s="24">
        <f t="shared" si="0"/>
        <v>0.27906976744186046</v>
      </c>
      <c r="E14" s="24" t="str">
        <f t="shared" si="1"/>
        <v/>
      </c>
      <c r="F14" s="24" t="str">
        <f t="shared" si="2"/>
        <v/>
      </c>
      <c r="J14" s="36">
        <f t="shared" si="3"/>
        <v>0.2558139534883721</v>
      </c>
      <c r="K14" s="36" t="str">
        <f t="shared" si="4"/>
        <v/>
      </c>
    </row>
    <row r="15" spans="2:11" x14ac:dyDescent="0.25">
      <c r="B15" s="24">
        <v>13</v>
      </c>
      <c r="C15" s="24">
        <v>3</v>
      </c>
      <c r="D15" s="24">
        <f t="shared" si="0"/>
        <v>0.30232558139534882</v>
      </c>
      <c r="E15" s="24" t="str">
        <f t="shared" si="1"/>
        <v/>
      </c>
      <c r="F15" s="24" t="str">
        <f t="shared" si="2"/>
        <v/>
      </c>
      <c r="J15" s="36">
        <f t="shared" si="3"/>
        <v>0.27906976744186046</v>
      </c>
      <c r="K15" s="36" t="str">
        <f t="shared" si="4"/>
        <v/>
      </c>
    </row>
    <row r="16" spans="2:11" x14ac:dyDescent="0.25">
      <c r="B16" s="24">
        <v>14</v>
      </c>
      <c r="C16" s="24">
        <v>3</v>
      </c>
      <c r="D16" s="24">
        <f t="shared" si="0"/>
        <v>0.32558139534883723</v>
      </c>
      <c r="E16" s="24" t="str">
        <f t="shared" si="1"/>
        <v/>
      </c>
      <c r="F16" s="24" t="str">
        <f t="shared" si="2"/>
        <v/>
      </c>
      <c r="J16" s="36">
        <f t="shared" si="3"/>
        <v>0.30232558139534882</v>
      </c>
      <c r="K16" s="36" t="str">
        <f t="shared" si="4"/>
        <v/>
      </c>
    </row>
    <row r="17" spans="2:11" x14ac:dyDescent="0.25">
      <c r="B17" s="24">
        <v>15</v>
      </c>
      <c r="C17" s="24">
        <v>3</v>
      </c>
      <c r="D17" s="24">
        <f t="shared" si="0"/>
        <v>0.34883720930232559</v>
      </c>
      <c r="E17" s="24">
        <f t="shared" si="1"/>
        <v>0.35505903353021767</v>
      </c>
      <c r="F17" s="24">
        <f t="shared" si="2"/>
        <v>6.221824227892081E-3</v>
      </c>
      <c r="J17" s="36">
        <f t="shared" si="3"/>
        <v>0.32558139534883723</v>
      </c>
      <c r="K17" s="36">
        <f t="shared" si="4"/>
        <v>2.9477638181380439E-2</v>
      </c>
    </row>
    <row r="18" spans="2:11" x14ac:dyDescent="0.25">
      <c r="B18" s="24">
        <v>16</v>
      </c>
      <c r="C18" s="24">
        <v>3.5</v>
      </c>
      <c r="D18" s="24">
        <f t="shared" si="0"/>
        <v>0.37209302325581395</v>
      </c>
      <c r="E18" s="24">
        <f t="shared" si="1"/>
        <v>0.40052194244837885</v>
      </c>
      <c r="F18" s="24">
        <f t="shared" si="2"/>
        <v>2.8428919192564905E-2</v>
      </c>
      <c r="J18" s="36">
        <f t="shared" si="3"/>
        <v>0.34883720930232559</v>
      </c>
      <c r="K18" s="36">
        <f t="shared" si="4"/>
        <v>5.1684733146053263E-2</v>
      </c>
    </row>
    <row r="19" spans="2:11" x14ac:dyDescent="0.25">
      <c r="B19" s="24">
        <v>17</v>
      </c>
      <c r="C19" s="24">
        <v>3.9</v>
      </c>
      <c r="D19" s="24">
        <f t="shared" si="0"/>
        <v>0.39534883720930231</v>
      </c>
      <c r="E19" s="24">
        <f t="shared" si="1"/>
        <v>0.43457376758714805</v>
      </c>
      <c r="F19" s="24">
        <f t="shared" si="2"/>
        <v>3.9224930377845746E-2</v>
      </c>
      <c r="J19" s="36">
        <f t="shared" si="3"/>
        <v>0.37209302325581395</v>
      </c>
      <c r="K19" s="36">
        <f t="shared" si="4"/>
        <v>6.2480744331334104E-2</v>
      </c>
    </row>
    <row r="20" spans="2:11" x14ac:dyDescent="0.25">
      <c r="B20" s="24">
        <v>18</v>
      </c>
      <c r="C20" s="24">
        <v>4</v>
      </c>
      <c r="D20" s="24">
        <f t="shared" si="0"/>
        <v>0.41860465116279072</v>
      </c>
      <c r="E20" s="24" t="str">
        <f t="shared" si="1"/>
        <v/>
      </c>
      <c r="F20" s="24" t="str">
        <f t="shared" si="2"/>
        <v/>
      </c>
      <c r="J20" s="36">
        <f t="shared" si="3"/>
        <v>0.39534883720930231</v>
      </c>
      <c r="K20" s="36" t="str">
        <f t="shared" si="4"/>
        <v/>
      </c>
    </row>
    <row r="21" spans="2:11" x14ac:dyDescent="0.25">
      <c r="B21" s="24">
        <v>19</v>
      </c>
      <c r="C21" s="24">
        <v>4</v>
      </c>
      <c r="D21" s="24">
        <f t="shared" si="0"/>
        <v>0.44186046511627908</v>
      </c>
      <c r="E21" s="24" t="str">
        <f t="shared" si="1"/>
        <v/>
      </c>
      <c r="F21" s="24" t="str">
        <f t="shared" si="2"/>
        <v/>
      </c>
      <c r="J21" s="36">
        <f t="shared" si="3"/>
        <v>0.41860465116279072</v>
      </c>
      <c r="K21" s="36" t="str">
        <f t="shared" si="4"/>
        <v/>
      </c>
    </row>
    <row r="22" spans="2:11" x14ac:dyDescent="0.25">
      <c r="B22" s="24">
        <v>20</v>
      </c>
      <c r="C22" s="24">
        <v>4</v>
      </c>
      <c r="D22" s="24">
        <f t="shared" si="0"/>
        <v>0.46511627906976744</v>
      </c>
      <c r="E22" s="24" t="str">
        <f t="shared" si="1"/>
        <v/>
      </c>
      <c r="F22" s="24" t="str">
        <f t="shared" si="2"/>
        <v/>
      </c>
      <c r="J22" s="36">
        <f t="shared" si="3"/>
        <v>0.44186046511627908</v>
      </c>
      <c r="K22" s="36" t="str">
        <f t="shared" si="4"/>
        <v/>
      </c>
    </row>
    <row r="23" spans="2:11" x14ac:dyDescent="0.25">
      <c r="B23" s="24">
        <v>21</v>
      </c>
      <c r="C23" s="24">
        <v>4</v>
      </c>
      <c r="D23" s="24">
        <f t="shared" si="0"/>
        <v>0.48837209302325579</v>
      </c>
      <c r="E23" s="24" t="str">
        <f t="shared" si="1"/>
        <v/>
      </c>
      <c r="F23" s="24" t="str">
        <f t="shared" si="2"/>
        <v/>
      </c>
      <c r="J23" s="36">
        <f t="shared" si="3"/>
        <v>0.46511627906976744</v>
      </c>
      <c r="K23" s="36" t="str">
        <f t="shared" si="4"/>
        <v/>
      </c>
    </row>
    <row r="24" spans="2:11" x14ac:dyDescent="0.25">
      <c r="B24" s="24">
        <v>22</v>
      </c>
      <c r="C24" s="24">
        <v>4</v>
      </c>
      <c r="D24" s="24">
        <f t="shared" si="0"/>
        <v>0.51162790697674421</v>
      </c>
      <c r="E24" s="24">
        <f t="shared" si="1"/>
        <v>0.44278009900197174</v>
      </c>
      <c r="F24" s="24">
        <f t="shared" si="2"/>
        <v>6.8847807974772468E-2</v>
      </c>
      <c r="J24" s="36">
        <f t="shared" si="3"/>
        <v>0.48837209302325579</v>
      </c>
      <c r="K24" s="36">
        <f t="shared" si="4"/>
        <v>4.5591994021284055E-2</v>
      </c>
    </row>
    <row r="25" spans="2:11" x14ac:dyDescent="0.25">
      <c r="B25" s="24">
        <v>23</v>
      </c>
      <c r="C25" s="24">
        <v>5</v>
      </c>
      <c r="D25" s="24">
        <f t="shared" si="0"/>
        <v>0.53488372093023251</v>
      </c>
      <c r="E25" s="24">
        <f t="shared" si="1"/>
        <v>0.51856986265300264</v>
      </c>
      <c r="F25" s="24">
        <f t="shared" si="2"/>
        <v>1.6313858277229865E-2</v>
      </c>
      <c r="J25" s="36">
        <f t="shared" si="3"/>
        <v>0.51162790697674421</v>
      </c>
      <c r="K25" s="36">
        <f t="shared" si="4"/>
        <v>6.9419556762584378E-3</v>
      </c>
    </row>
    <row r="26" spans="2:11" x14ac:dyDescent="0.25">
      <c r="B26" s="24">
        <v>24</v>
      </c>
      <c r="C26" s="24">
        <v>5.3</v>
      </c>
      <c r="D26" s="24">
        <f t="shared" si="0"/>
        <v>0.55813953488372092</v>
      </c>
      <c r="E26" s="24">
        <f t="shared" si="1"/>
        <v>0.53922885972328305</v>
      </c>
      <c r="F26" s="24">
        <f t="shared" si="2"/>
        <v>1.8910675160437873E-2</v>
      </c>
      <c r="J26" s="36">
        <f t="shared" si="3"/>
        <v>0.53488372093023251</v>
      </c>
      <c r="K26" s="36">
        <f t="shared" si="4"/>
        <v>4.3451387930505403E-3</v>
      </c>
    </row>
    <row r="27" spans="2:11" x14ac:dyDescent="0.25">
      <c r="B27" s="24">
        <v>25</v>
      </c>
      <c r="C27" s="24">
        <v>6</v>
      </c>
      <c r="D27" s="24">
        <f t="shared" si="0"/>
        <v>0.58139534883720934</v>
      </c>
      <c r="E27" s="24">
        <f t="shared" si="1"/>
        <v>0.58405114976902306</v>
      </c>
      <c r="F27" s="24">
        <f t="shared" si="2"/>
        <v>2.6558009318137232E-3</v>
      </c>
      <c r="J27" s="36">
        <f t="shared" si="3"/>
        <v>0.55813953488372092</v>
      </c>
      <c r="K27" s="36">
        <f t="shared" si="4"/>
        <v>2.5911614885302137E-2</v>
      </c>
    </row>
    <row r="28" spans="2:11" x14ac:dyDescent="0.25">
      <c r="B28" s="24">
        <v>26</v>
      </c>
      <c r="C28" s="24">
        <v>6.43</v>
      </c>
      <c r="D28" s="24">
        <f t="shared" si="0"/>
        <v>0.60465116279069764</v>
      </c>
      <c r="E28" s="24">
        <f t="shared" si="1"/>
        <v>0.60939500770660837</v>
      </c>
      <c r="F28" s="24">
        <f t="shared" si="2"/>
        <v>4.7438449159107332E-3</v>
      </c>
      <c r="J28" s="36">
        <f t="shared" si="3"/>
        <v>0.58139534883720934</v>
      </c>
      <c r="K28" s="36">
        <f t="shared" si="4"/>
        <v>2.7999658869399036E-2</v>
      </c>
    </row>
    <row r="29" spans="2:11" x14ac:dyDescent="0.25">
      <c r="B29" s="24">
        <v>27</v>
      </c>
      <c r="C29" s="24">
        <v>6.6</v>
      </c>
      <c r="D29" s="24">
        <f t="shared" si="0"/>
        <v>0.62790697674418605</v>
      </c>
      <c r="E29" s="24">
        <f t="shared" si="1"/>
        <v>0.61898337921592439</v>
      </c>
      <c r="F29" s="24">
        <f t="shared" si="2"/>
        <v>8.923597528261662E-3</v>
      </c>
      <c r="J29" s="36">
        <f t="shared" si="3"/>
        <v>0.60465116279069764</v>
      </c>
      <c r="K29" s="36">
        <f t="shared" si="4"/>
        <v>1.4332216425226751E-2</v>
      </c>
    </row>
    <row r="30" spans="2:11" x14ac:dyDescent="0.25">
      <c r="B30" s="24">
        <v>28</v>
      </c>
      <c r="C30" s="24">
        <v>8</v>
      </c>
      <c r="D30" s="24">
        <f t="shared" si="0"/>
        <v>0.65116279069767447</v>
      </c>
      <c r="E30" s="24" t="str">
        <f t="shared" si="1"/>
        <v/>
      </c>
      <c r="F30" s="24" t="str">
        <f t="shared" si="2"/>
        <v/>
      </c>
      <c r="J30" s="36">
        <f t="shared" si="3"/>
        <v>0.62790697674418605</v>
      </c>
      <c r="K30" s="36" t="str">
        <f t="shared" si="4"/>
        <v/>
      </c>
    </row>
    <row r="31" spans="2:11" x14ac:dyDescent="0.25">
      <c r="B31" s="24">
        <v>29</v>
      </c>
      <c r="C31" s="24">
        <v>8</v>
      </c>
      <c r="D31" s="24">
        <f t="shared" si="0"/>
        <v>0.67441860465116277</v>
      </c>
      <c r="E31" s="24">
        <f t="shared" si="1"/>
        <v>0.6895059819317475</v>
      </c>
      <c r="F31" s="24">
        <f t="shared" si="2"/>
        <v>1.5087377280584735E-2</v>
      </c>
      <c r="J31" s="36">
        <f t="shared" si="3"/>
        <v>0.65116279069767447</v>
      </c>
      <c r="K31" s="36">
        <f t="shared" si="4"/>
        <v>3.8343191234073037E-2</v>
      </c>
    </row>
    <row r="32" spans="2:11" x14ac:dyDescent="0.25">
      <c r="B32" s="24">
        <v>30</v>
      </c>
      <c r="C32" s="24">
        <v>8.0299999999999994</v>
      </c>
      <c r="D32" s="24">
        <f t="shared" si="0"/>
        <v>0.69767441860465118</v>
      </c>
      <c r="E32" s="24">
        <f t="shared" si="1"/>
        <v>0.69086481572351399</v>
      </c>
      <c r="F32" s="24">
        <f t="shared" si="2"/>
        <v>6.8096028811371889E-3</v>
      </c>
      <c r="J32" s="36">
        <f t="shared" si="3"/>
        <v>0.67441860465116277</v>
      </c>
      <c r="K32" s="36">
        <f t="shared" si="4"/>
        <v>1.6446211072351224E-2</v>
      </c>
    </row>
    <row r="33" spans="2:11" x14ac:dyDescent="0.25">
      <c r="B33" s="24">
        <v>31</v>
      </c>
      <c r="C33" s="24">
        <v>8.52</v>
      </c>
      <c r="D33" s="24">
        <f t="shared" si="0"/>
        <v>0.72093023255813948</v>
      </c>
      <c r="E33" s="24">
        <f t="shared" si="1"/>
        <v>0.71223584341863166</v>
      </c>
      <c r="F33" s="24">
        <f t="shared" si="2"/>
        <v>8.6943891395078188E-3</v>
      </c>
      <c r="J33" s="36">
        <f t="shared" si="3"/>
        <v>0.69767441860465118</v>
      </c>
      <c r="K33" s="36">
        <f t="shared" si="4"/>
        <v>1.4561424813980484E-2</v>
      </c>
    </row>
    <row r="34" spans="2:11" x14ac:dyDescent="0.25">
      <c r="B34" s="24">
        <v>32</v>
      </c>
      <c r="C34" s="24">
        <v>8.5</v>
      </c>
      <c r="D34" s="24">
        <f t="shared" si="0"/>
        <v>0.7441860465116279</v>
      </c>
      <c r="E34" s="24">
        <f t="shared" si="1"/>
        <v>0.71139319641641197</v>
      </c>
      <c r="F34" s="24">
        <f t="shared" si="2"/>
        <v>3.2792850095215931E-2</v>
      </c>
      <c r="J34" s="36">
        <f t="shared" si="3"/>
        <v>0.72093023255813948</v>
      </c>
      <c r="K34" s="36">
        <f t="shared" si="4"/>
        <v>9.5370361417275173E-3</v>
      </c>
    </row>
    <row r="35" spans="2:11" x14ac:dyDescent="0.25">
      <c r="B35" s="24">
        <v>33</v>
      </c>
      <c r="C35" s="24">
        <v>9</v>
      </c>
      <c r="D35" s="24">
        <f t="shared" si="0"/>
        <v>0.76744186046511631</v>
      </c>
      <c r="E35" s="24" t="str">
        <f t="shared" si="1"/>
        <v/>
      </c>
      <c r="F35" s="24" t="str">
        <f t="shared" si="2"/>
        <v/>
      </c>
      <c r="J35" s="36">
        <f t="shared" si="3"/>
        <v>0.7441860465116279</v>
      </c>
      <c r="K35" s="36" t="str">
        <f t="shared" si="4"/>
        <v/>
      </c>
    </row>
    <row r="36" spans="2:11" x14ac:dyDescent="0.25">
      <c r="B36" s="24">
        <v>34</v>
      </c>
      <c r="C36" s="24">
        <v>9</v>
      </c>
      <c r="D36" s="24">
        <f t="shared" si="0"/>
        <v>0.79069767441860461</v>
      </c>
      <c r="E36" s="24">
        <f t="shared" si="1"/>
        <v>0.73173754653003897</v>
      </c>
      <c r="F36" s="24">
        <f t="shared" si="2"/>
        <v>5.8960127888565639E-2</v>
      </c>
      <c r="J36" s="36">
        <f t="shared" si="3"/>
        <v>0.76744186046511631</v>
      </c>
      <c r="K36" s="36">
        <f t="shared" si="4"/>
        <v>3.5704313935077336E-2</v>
      </c>
    </row>
    <row r="37" spans="2:11" x14ac:dyDescent="0.25">
      <c r="B37" s="24">
        <v>35</v>
      </c>
      <c r="C37" s="24">
        <v>9.5299999999999994</v>
      </c>
      <c r="D37" s="24">
        <f t="shared" si="0"/>
        <v>0.81395348837209303</v>
      </c>
      <c r="E37" s="24">
        <f t="shared" si="1"/>
        <v>0.7517390464083793</v>
      </c>
      <c r="F37" s="24">
        <f t="shared" si="2"/>
        <v>6.2214441963713729E-2</v>
      </c>
      <c r="J37" s="36">
        <f t="shared" si="3"/>
        <v>0.79069767441860461</v>
      </c>
      <c r="K37" s="36">
        <f t="shared" si="4"/>
        <v>3.8958628010225316E-2</v>
      </c>
    </row>
    <row r="38" spans="2:11" x14ac:dyDescent="0.25">
      <c r="B38" s="24">
        <v>36</v>
      </c>
      <c r="C38" s="24">
        <v>10</v>
      </c>
      <c r="D38" s="24">
        <f t="shared" si="0"/>
        <v>0.83720930232558144</v>
      </c>
      <c r="E38" s="24">
        <f t="shared" si="1"/>
        <v>0.76822502285405125</v>
      </c>
      <c r="F38" s="24">
        <f t="shared" si="2"/>
        <v>6.8984279471530185E-2</v>
      </c>
      <c r="J38" s="36">
        <f t="shared" si="3"/>
        <v>0.81395348837209303</v>
      </c>
      <c r="K38" s="36">
        <f t="shared" si="4"/>
        <v>4.5728465518041772E-2</v>
      </c>
    </row>
    <row r="39" spans="2:11" x14ac:dyDescent="0.25">
      <c r="B39" s="24">
        <v>37</v>
      </c>
      <c r="C39" s="24">
        <v>12</v>
      </c>
      <c r="D39" s="24">
        <f t="shared" si="0"/>
        <v>0.86046511627906974</v>
      </c>
      <c r="E39" s="24">
        <f t="shared" si="1"/>
        <v>0.82698655399152832</v>
      </c>
      <c r="F39" s="24">
        <f t="shared" si="2"/>
        <v>3.3478562287541425E-2</v>
      </c>
      <c r="J39" s="36">
        <f t="shared" si="3"/>
        <v>0.83720930232558144</v>
      </c>
      <c r="K39" s="36">
        <f t="shared" si="4"/>
        <v>1.0222748334053122E-2</v>
      </c>
    </row>
    <row r="40" spans="2:11" x14ac:dyDescent="0.25">
      <c r="B40" s="24">
        <v>38</v>
      </c>
      <c r="C40" s="24">
        <v>18</v>
      </c>
      <c r="D40" s="24">
        <f t="shared" si="0"/>
        <v>0.88372093023255816</v>
      </c>
      <c r="E40" s="24" t="str">
        <f t="shared" si="1"/>
        <v/>
      </c>
      <c r="F40" s="24" t="str">
        <f t="shared" si="2"/>
        <v/>
      </c>
      <c r="J40" s="36">
        <f t="shared" si="3"/>
        <v>0.86046511627906974</v>
      </c>
      <c r="K40" s="36" t="str">
        <f t="shared" si="4"/>
        <v/>
      </c>
    </row>
    <row r="41" spans="2:11" x14ac:dyDescent="0.25">
      <c r="B41" s="24">
        <v>39</v>
      </c>
      <c r="C41" s="24">
        <v>18</v>
      </c>
      <c r="D41" s="24">
        <f t="shared" si="0"/>
        <v>0.90697674418604646</v>
      </c>
      <c r="E41" s="24">
        <f t="shared" si="1"/>
        <v>0.92803525605827697</v>
      </c>
      <c r="F41" s="24">
        <f t="shared" si="2"/>
        <v>2.1058511872230512E-2</v>
      </c>
      <c r="J41" s="36">
        <f t="shared" si="3"/>
        <v>0.88372093023255816</v>
      </c>
      <c r="K41" s="36">
        <f t="shared" si="4"/>
        <v>4.4314325825718814E-2</v>
      </c>
    </row>
    <row r="42" spans="2:11" x14ac:dyDescent="0.25">
      <c r="B42" s="24">
        <v>40</v>
      </c>
      <c r="C42" s="24">
        <v>20</v>
      </c>
      <c r="D42" s="24">
        <f t="shared" si="0"/>
        <v>0.93023255813953487</v>
      </c>
      <c r="E42" s="24" t="str">
        <f t="shared" si="1"/>
        <v/>
      </c>
      <c r="F42" s="24" t="str">
        <f t="shared" si="2"/>
        <v/>
      </c>
      <c r="J42" s="36">
        <f t="shared" si="3"/>
        <v>0.90697674418604646</v>
      </c>
      <c r="K42" s="36" t="str">
        <f t="shared" si="4"/>
        <v/>
      </c>
    </row>
    <row r="43" spans="2:11" x14ac:dyDescent="0.25">
      <c r="B43" s="24">
        <v>41</v>
      </c>
      <c r="C43" s="24">
        <v>20</v>
      </c>
      <c r="D43" s="24">
        <f t="shared" si="0"/>
        <v>0.95348837209302328</v>
      </c>
      <c r="E43" s="24">
        <f t="shared" si="1"/>
        <v>0.94628035996899496</v>
      </c>
      <c r="F43" s="24">
        <f t="shared" si="2"/>
        <v>7.208012124028329E-3</v>
      </c>
      <c r="J43" s="36">
        <f t="shared" si="3"/>
        <v>0.93023255813953487</v>
      </c>
      <c r="K43" s="36">
        <f t="shared" si="4"/>
        <v>1.6047801829460084E-2</v>
      </c>
    </row>
    <row r="44" spans="2:11" x14ac:dyDescent="0.25">
      <c r="B44" s="24">
        <v>42</v>
      </c>
      <c r="C44" s="24">
        <v>22</v>
      </c>
      <c r="D44" s="24">
        <f t="shared" si="0"/>
        <v>0.97674418604651159</v>
      </c>
      <c r="E44" s="24">
        <f t="shared" si="1"/>
        <v>0.95989981250544465</v>
      </c>
      <c r="F44" s="24">
        <f t="shared" si="2"/>
        <v>1.6844373541066937E-2</v>
      </c>
      <c r="J44" s="36">
        <f t="shared" si="3"/>
        <v>0.95348837209302328</v>
      </c>
      <c r="K44" s="36">
        <f t="shared" si="4"/>
        <v>6.4114404124213653E-3</v>
      </c>
    </row>
    <row r="45" spans="2:11" x14ac:dyDescent="0.25">
      <c r="B45" s="24">
        <v>43</v>
      </c>
      <c r="C45" s="24">
        <v>22.3</v>
      </c>
      <c r="D45" s="24">
        <f t="shared" si="0"/>
        <v>1</v>
      </c>
      <c r="E45" s="24">
        <f t="shared" si="1"/>
        <v>0.96162058067449385</v>
      </c>
      <c r="F45" s="24">
        <f t="shared" si="2"/>
        <v>3.8379419325506148E-2</v>
      </c>
      <c r="J45" s="36">
        <f t="shared" si="3"/>
        <v>0.97674418604651159</v>
      </c>
      <c r="K45" s="36">
        <f t="shared" si="4"/>
        <v>1.5123605372017734E-2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DCBE-E3DE-4C98-97FB-49F0EB871AEF}">
  <sheetPr>
    <tabColor theme="9" tint="-0.249977111117893"/>
  </sheetPr>
  <dimension ref="B2:Q2160"/>
  <sheetViews>
    <sheetView zoomScale="80" zoomScaleNormal="80" workbookViewId="0">
      <selection activeCell="O7" sqref="O7"/>
    </sheetView>
  </sheetViews>
  <sheetFormatPr baseColWidth="10" defaultRowHeight="15" x14ac:dyDescent="0.25"/>
  <cols>
    <col min="1" max="1" width="4.28515625" style="22" customWidth="1"/>
    <col min="2" max="2" width="11.42578125" style="22"/>
    <col min="3" max="3" width="3.85546875" style="22" customWidth="1"/>
    <col min="4" max="4" width="9.5703125" style="22" customWidth="1"/>
    <col min="5" max="5" width="10.5703125" style="22" customWidth="1"/>
    <col min="6" max="6" width="4" style="22" customWidth="1"/>
    <col min="7" max="7" width="11.42578125" style="22"/>
    <col min="8" max="8" width="21.5703125" style="22" bestFit="1" customWidth="1"/>
    <col min="9" max="11" width="11.42578125" style="22"/>
    <col min="12" max="12" width="40.5703125" style="22" bestFit="1" customWidth="1"/>
    <col min="13" max="13" width="4.28515625" style="22" customWidth="1"/>
    <col min="14" max="14" width="11.42578125" style="22"/>
    <col min="15" max="15" width="14.28515625" style="22" customWidth="1"/>
    <col min="16" max="16384" width="11.42578125" style="22"/>
  </cols>
  <sheetData>
    <row r="2" spans="2:17" x14ac:dyDescent="0.25">
      <c r="B2" s="21" t="s">
        <v>39</v>
      </c>
      <c r="D2" s="21" t="s">
        <v>87</v>
      </c>
      <c r="E2" s="24">
        <f>COUNT(G3:G2160)</f>
        <v>2158</v>
      </c>
      <c r="G2" s="21" t="s">
        <v>65</v>
      </c>
      <c r="H2" s="21" t="s">
        <v>88</v>
      </c>
      <c r="I2" s="21" t="s">
        <v>89</v>
      </c>
      <c r="J2" s="21" t="s">
        <v>90</v>
      </c>
      <c r="K2" s="21" t="s">
        <v>91</v>
      </c>
      <c r="L2" s="21" t="s">
        <v>92</v>
      </c>
      <c r="N2" s="21" t="s">
        <v>93</v>
      </c>
      <c r="O2" s="29">
        <f ca="1">SUM(L3:L2160)</f>
        <v>-2158.3005015832941</v>
      </c>
    </row>
    <row r="3" spans="2:17" x14ac:dyDescent="0.25">
      <c r="B3" s="24">
        <v>8.7038667932140168</v>
      </c>
      <c r="G3" s="24">
        <v>1</v>
      </c>
      <c r="H3" s="25" cm="1">
        <f t="array" ref="H3:H2160">_xlfn._xlws.SORT(B3:B2160)</f>
        <v>3.5597948359821006</v>
      </c>
      <c r="I3" s="24" cm="1">
        <f t="array" aca="1" ref="I3" ca="1">INDIRECT(ADDRESS(($E$2+1-G3)+2,8))</f>
        <v>14.276667277102637</v>
      </c>
      <c r="J3" s="24">
        <f>_xlfn.WEIBULL.DIST(H3,$E$5,$E$6,TRUE)</f>
        <v>5.7667487749012212E-4</v>
      </c>
      <c r="K3" s="24">
        <f ca="1">_xlfn.WEIBULL.DIST(I3,$E$5,$E$6,TRUE)</f>
        <v>0.99999835128651993</v>
      </c>
      <c r="L3" s="24">
        <f ca="1">((2*G3-1)/$E$2)*(LN(J3)+LN(1-K3))</f>
        <v>-9.6263888804675891E-3</v>
      </c>
      <c r="N3" s="21" t="s">
        <v>94</v>
      </c>
      <c r="O3" s="24">
        <f ca="1">-E2-O2</f>
        <v>0.30050158329413534</v>
      </c>
    </row>
    <row r="4" spans="2:17" x14ac:dyDescent="0.25">
      <c r="B4" s="24">
        <v>8.6887052421681084</v>
      </c>
      <c r="D4" s="84" t="s">
        <v>77</v>
      </c>
      <c r="E4" s="85"/>
      <c r="G4" s="24">
        <v>2</v>
      </c>
      <c r="H4" s="24">
        <v>3.9554338822809343</v>
      </c>
      <c r="I4" s="24" cm="1">
        <f t="array" aca="1" ref="I4" ca="1">INDIRECT(ADDRESS(($E$2+1-G4)+2,8))</f>
        <v>13.514993033788405</v>
      </c>
      <c r="J4" s="24">
        <f t="shared" ref="J4:J67" si="0">_xlfn.WEIBULL.DIST(H4,$E$5,$E$6,TRUE)</f>
        <v>1.2355552834670018E-3</v>
      </c>
      <c r="K4" s="24">
        <f t="shared" ref="K4:K67" ca="1" si="1">_xlfn.WEIBULL.DIST(I4,$E$5,$E$6,TRUE)</f>
        <v>0.99987105307849067</v>
      </c>
      <c r="L4" s="24">
        <f ca="1">((2*G4-1)/$E$2)*(LN(J4)+LN(1-K4))</f>
        <v>-2.1759515042384769E-2</v>
      </c>
    </row>
    <row r="5" spans="2:17" x14ac:dyDescent="0.25">
      <c r="B5" s="24">
        <v>9.5932330887268265</v>
      </c>
      <c r="D5" s="24" t="s">
        <v>18</v>
      </c>
      <c r="E5" s="27">
        <v>7.23356791862681</v>
      </c>
      <c r="G5" s="24">
        <v>3</v>
      </c>
      <c r="H5" s="24">
        <v>4.0523836651508311</v>
      </c>
      <c r="I5" s="24" cm="1">
        <f t="array" aca="1" ref="I5" ca="1">INDIRECT(ADDRESS(($E$2+1-G5)+2,8))</f>
        <v>13.454000092504453</v>
      </c>
      <c r="J5" s="24">
        <f t="shared" si="0"/>
        <v>1.471912815359792E-3</v>
      </c>
      <c r="K5" s="24">
        <f t="shared" ca="1" si="1"/>
        <v>0.99982796592986767</v>
      </c>
      <c r="L5" s="24">
        <f t="shared" ref="L5:L67" ca="1" si="2">((2*G5-1)/$E$2)*(LN(J5)+LN(1-K5))</f>
        <v>-3.5192332038292667E-2</v>
      </c>
      <c r="N5" s="22" t="s">
        <v>95</v>
      </c>
      <c r="O5">
        <f ca="1" xml:space="preserve"> (1+ 0.2/E2)*O3</f>
        <v>0.30052943330185489</v>
      </c>
    </row>
    <row r="6" spans="2:17" x14ac:dyDescent="0.25">
      <c r="B6" s="24">
        <v>5.8531528873949679</v>
      </c>
      <c r="D6" s="24" t="s">
        <v>20</v>
      </c>
      <c r="E6" s="28">
        <v>9.9813821674239502</v>
      </c>
      <c r="G6" s="24">
        <v>4</v>
      </c>
      <c r="H6" s="24">
        <v>4.1608621497354896</v>
      </c>
      <c r="I6" s="24" cm="1">
        <f t="array" aca="1" ref="I6" ca="1">INDIRECT(ADDRESS(($E$2+1-G6)+2,8))</f>
        <v>13.105300142795128</v>
      </c>
      <c r="J6" s="24">
        <f t="shared" si="0"/>
        <v>1.781573837339913E-3</v>
      </c>
      <c r="K6" s="24">
        <f t="shared" ca="1" si="1"/>
        <v>0.99922935196876594</v>
      </c>
      <c r="L6" s="24">
        <f t="shared" ca="1" si="2"/>
        <v>-4.3785800961894619E-2</v>
      </c>
      <c r="N6" s="22" t="s">
        <v>96</v>
      </c>
      <c r="O6">
        <f ca="1">1/(1 + EXP(-0.1 + 1.24 *LN(O5) + 4.48*(O5)))</f>
        <v>0.56078979686170505</v>
      </c>
      <c r="P6" s="22" t="s">
        <v>97</v>
      </c>
      <c r="Q6" s="22" t="s">
        <v>98</v>
      </c>
    </row>
    <row r="7" spans="2:17" x14ac:dyDescent="0.25">
      <c r="B7" s="24">
        <v>9.7507665148746643</v>
      </c>
      <c r="G7" s="24">
        <v>5</v>
      </c>
      <c r="H7" s="24">
        <v>4.3535768980375327</v>
      </c>
      <c r="I7" s="24" cm="1">
        <f t="array" aca="1" ref="I7" ca="1">INDIRECT(ADDRESS(($E$2+1-G7)+2,8))</f>
        <v>13.078401091351541</v>
      </c>
      <c r="J7" s="24">
        <f t="shared" si="0"/>
        <v>2.4710794100886568E-3</v>
      </c>
      <c r="K7" s="24">
        <f t="shared" ca="1" si="1"/>
        <v>0.99914339087577042</v>
      </c>
      <c r="L7" s="24">
        <f t="shared" ca="1" si="2"/>
        <v>-5.449057530651407E-2</v>
      </c>
    </row>
    <row r="8" spans="2:17" x14ac:dyDescent="0.25">
      <c r="B8" s="24">
        <v>10.236881400946874</v>
      </c>
      <c r="G8" s="24">
        <v>6</v>
      </c>
      <c r="H8" s="24">
        <v>4.5724921689609035</v>
      </c>
      <c r="I8" s="24" cm="1">
        <f t="array" aca="1" ref="I8" ca="1">INDIRECT(ADDRESS(($E$2+1-G8)+2,8))</f>
        <v>12.98677807737066</v>
      </c>
      <c r="J8" s="24">
        <f t="shared" si="0"/>
        <v>3.521938484608004E-3</v>
      </c>
      <c r="K8" s="24">
        <f t="shared" ca="1" si="1"/>
        <v>0.99878419396846019</v>
      </c>
      <c r="L8" s="24">
        <f t="shared" ca="1" si="2"/>
        <v>-6.3008345377564404E-2</v>
      </c>
    </row>
    <row r="9" spans="2:17" x14ac:dyDescent="0.25">
      <c r="B9" s="24">
        <v>7.5391138393332504</v>
      </c>
      <c r="G9" s="24">
        <v>7</v>
      </c>
      <c r="H9" s="24">
        <v>4.6237962091018945</v>
      </c>
      <c r="I9" s="24" cm="1">
        <f t="array" aca="1" ref="I9" ca="1">INDIRECT(ADDRESS(($E$2+1-G9)+2,8))</f>
        <v>12.747750022748654</v>
      </c>
      <c r="J9" s="24">
        <f t="shared" si="0"/>
        <v>3.8174135493413228E-3</v>
      </c>
      <c r="K9" s="24">
        <f t="shared" ca="1" si="1"/>
        <v>0.9971724228615606</v>
      </c>
      <c r="L9" s="24">
        <f t="shared" ca="1" si="2"/>
        <v>-6.8894682143721575E-2</v>
      </c>
    </row>
    <row r="10" spans="2:17" x14ac:dyDescent="0.25">
      <c r="B10" s="24">
        <v>9.6330724471419558</v>
      </c>
      <c r="G10" s="24">
        <v>8</v>
      </c>
      <c r="H10" s="24">
        <v>4.7432022472153941</v>
      </c>
      <c r="I10" s="24" cm="1">
        <f t="array" aca="1" ref="I10" ca="1">INDIRECT(ADDRESS(($E$2+1-G10)+2,8))</f>
        <v>12.708688629341145</v>
      </c>
      <c r="J10" s="24">
        <f t="shared" si="0"/>
        <v>4.588789301075675E-3</v>
      </c>
      <c r="K10" s="24">
        <f t="shared" ca="1" si="1"/>
        <v>0.99678362177708824</v>
      </c>
      <c r="L10" s="24">
        <f t="shared" ca="1" si="2"/>
        <v>-7.7319080536274579E-2</v>
      </c>
    </row>
    <row r="11" spans="2:17" x14ac:dyDescent="0.25">
      <c r="B11" s="24">
        <v>10.40611357481966</v>
      </c>
      <c r="G11" s="24">
        <v>9</v>
      </c>
      <c r="H11" s="24">
        <v>4.7650705043767783</v>
      </c>
      <c r="I11" s="24" cm="1">
        <f t="array" aca="1" ref="I11" ca="1">INDIRECT(ADDRESS(($E$2+1-G11)+2,8))</f>
        <v>12.674454421189335</v>
      </c>
      <c r="J11" s="24">
        <f t="shared" si="0"/>
        <v>4.7436732144250154E-3</v>
      </c>
      <c r="K11" s="24">
        <f t="shared" ca="1" si="1"/>
        <v>0.99640638544017224</v>
      </c>
      <c r="L11" s="24">
        <f t="shared" ca="1" si="2"/>
        <v>-8.6493134463793489E-2</v>
      </c>
    </row>
    <row r="12" spans="2:17" x14ac:dyDescent="0.25">
      <c r="B12" s="24">
        <v>9.5280178867128029</v>
      </c>
      <c r="G12" s="24">
        <v>10</v>
      </c>
      <c r="H12" s="24">
        <v>4.9862071003642585</v>
      </c>
      <c r="I12" s="24" cm="1">
        <f t="array" aca="1" ref="I12" ca="1">INDIRECT(ADDRESS(($E$2+1-G12)+2,8))</f>
        <v>12.63402474708947</v>
      </c>
      <c r="J12" s="24">
        <f t="shared" si="0"/>
        <v>6.5799489018549357E-3</v>
      </c>
      <c r="K12" s="24">
        <f t="shared" ca="1" si="1"/>
        <v>0.99591325459721647</v>
      </c>
      <c r="L12" s="24">
        <f t="shared" ca="1" si="2"/>
        <v>-9.2655680598584644E-2</v>
      </c>
    </row>
    <row r="13" spans="2:17" x14ac:dyDescent="0.25">
      <c r="B13" s="24">
        <v>9.8124280338667074</v>
      </c>
      <c r="G13" s="24">
        <v>11</v>
      </c>
      <c r="H13" s="24">
        <v>4.9886405777317018</v>
      </c>
      <c r="I13" s="24" cm="1">
        <f t="array" aca="1" ref="I13" ca="1">INDIRECT(ADDRESS(($E$2+1-G13)+2,8))</f>
        <v>12.62340291152052</v>
      </c>
      <c r="J13" s="24">
        <f t="shared" si="0"/>
        <v>6.603136371644956E-3</v>
      </c>
      <c r="K13" s="24">
        <f t="shared" ca="1" si="1"/>
        <v>0.99577461806581591</v>
      </c>
      <c r="L13" s="24">
        <f t="shared" ca="1" si="2"/>
        <v>-0.10205003676151322</v>
      </c>
    </row>
    <row r="14" spans="2:17" x14ac:dyDescent="0.25">
      <c r="B14" s="24">
        <v>9.7322835740900295</v>
      </c>
      <c r="G14" s="24">
        <v>12</v>
      </c>
      <c r="H14" s="24">
        <v>5.1858459087215838</v>
      </c>
      <c r="I14" s="24" cm="1">
        <f t="array" aca="1" ref="I14" ca="1">INDIRECT(ADDRESS(($E$2+1-G14)+2,8))</f>
        <v>12.580795303750772</v>
      </c>
      <c r="J14" s="24">
        <f t="shared" si="0"/>
        <v>8.7313137056157612E-3</v>
      </c>
      <c r="K14" s="24">
        <f t="shared" ca="1" si="1"/>
        <v>0.99517802331054117</v>
      </c>
      <c r="L14" s="24">
        <f t="shared" ca="1" si="2"/>
        <v>-0.10738389608871372</v>
      </c>
    </row>
    <row r="15" spans="2:17" x14ac:dyDescent="0.25">
      <c r="B15" s="24">
        <v>10.508409003661354</v>
      </c>
      <c r="G15" s="24">
        <v>13</v>
      </c>
      <c r="H15" s="24">
        <v>5.2379403753474874</v>
      </c>
      <c r="I15" s="24" cm="1">
        <f t="array" aca="1" ref="I15" ca="1">INDIRECT(ADDRESS(($E$2+1-G15)+2,8))</f>
        <v>12.570841924581355</v>
      </c>
      <c r="J15" s="24">
        <f t="shared" si="0"/>
        <v>9.3829094397402408E-3</v>
      </c>
      <c r="K15" s="24">
        <f t="shared" ca="1" si="1"/>
        <v>0.99502891609083377</v>
      </c>
      <c r="L15" s="24">
        <f t="shared" ca="1" si="2"/>
        <v>-0.11553501808992382</v>
      </c>
    </row>
    <row r="16" spans="2:17" x14ac:dyDescent="0.25">
      <c r="B16" s="24">
        <v>12.674454421189335</v>
      </c>
      <c r="G16" s="24">
        <v>14</v>
      </c>
      <c r="H16" s="24">
        <v>5.2715269322158989</v>
      </c>
      <c r="I16" s="24" cm="1">
        <f t="array" aca="1" ref="I16" ca="1">INDIRECT(ADDRESS(($E$2+1-G16)+2,8))</f>
        <v>12.556010742885315</v>
      </c>
      <c r="J16" s="24">
        <f t="shared" si="0"/>
        <v>9.8247231766247552E-3</v>
      </c>
      <c r="K16" s="24">
        <f t="shared" ca="1" si="1"/>
        <v>0.99479958561652126</v>
      </c>
      <c r="L16" s="24">
        <f t="shared" ca="1" si="2"/>
        <v>-0.12363785780384322</v>
      </c>
    </row>
    <row r="17" spans="2:12" x14ac:dyDescent="0.25">
      <c r="B17" s="24">
        <v>10.354369167663322</v>
      </c>
      <c r="G17" s="24">
        <v>15</v>
      </c>
      <c r="H17" s="24">
        <v>5.3373921874866674</v>
      </c>
      <c r="I17" s="24" cm="1">
        <f t="array" aca="1" ref="I17" ca="1">INDIRECT(ADDRESS(($E$2+1-G17)+2,8))</f>
        <v>12.543954307540847</v>
      </c>
      <c r="J17" s="24">
        <f t="shared" si="0"/>
        <v>1.0743048728802313E-2</v>
      </c>
      <c r="K17" s="24">
        <f t="shared" ca="1" si="1"/>
        <v>0.99460670213116231</v>
      </c>
      <c r="L17" s="24">
        <f t="shared" ca="1" si="2"/>
        <v>-0.13110599780256679</v>
      </c>
    </row>
    <row r="18" spans="2:12" x14ac:dyDescent="0.25">
      <c r="B18" s="24">
        <v>5.5826538506226839</v>
      </c>
      <c r="G18" s="24">
        <v>16</v>
      </c>
      <c r="H18" s="24">
        <v>5.3519751985478603</v>
      </c>
      <c r="I18" s="24" cm="1">
        <f t="array" aca="1" ref="I18" ca="1">INDIRECT(ADDRESS(($E$2+1-G18)+2,8))</f>
        <v>12.532462789491012</v>
      </c>
      <c r="J18" s="24">
        <f t="shared" si="0"/>
        <v>1.0956011712417734E-2</v>
      </c>
      <c r="K18" s="24">
        <f t="shared" ca="1" si="1"/>
        <v>0.99441733179054614</v>
      </c>
      <c r="L18" s="24">
        <f t="shared" ca="1" si="2"/>
        <v>-0.13937007296204984</v>
      </c>
    </row>
    <row r="19" spans="2:12" x14ac:dyDescent="0.25">
      <c r="B19" s="24">
        <v>12.487152674692707</v>
      </c>
      <c r="G19" s="24">
        <v>17</v>
      </c>
      <c r="H19" s="24">
        <v>5.3594057263882622</v>
      </c>
      <c r="I19" s="24" cm="1">
        <f t="array" aca="1" ref="I19" ca="1">INDIRECT(ADDRESS(($E$2+1-G19)+2,8))</f>
        <v>12.53063928663985</v>
      </c>
      <c r="J19" s="24">
        <f t="shared" si="0"/>
        <v>1.1065905183316786E-2</v>
      </c>
      <c r="K19" s="24">
        <f t="shared" ca="1" si="1"/>
        <v>0.99438677831952338</v>
      </c>
      <c r="L19" s="24">
        <f t="shared" ca="1" si="2"/>
        <v>-0.14812560678084366</v>
      </c>
    </row>
    <row r="20" spans="2:12" x14ac:dyDescent="0.25">
      <c r="B20" s="24">
        <v>11.925294245954188</v>
      </c>
      <c r="G20" s="24">
        <v>18</v>
      </c>
      <c r="H20" s="24">
        <v>5.3731097533476193</v>
      </c>
      <c r="I20" s="24" cm="1">
        <f t="array" aca="1" ref="I20" ca="1">INDIRECT(ADDRESS(($E$2+1-G20)+2,8))</f>
        <v>12.487152674692707</v>
      </c>
      <c r="J20" s="24">
        <f t="shared" si="0"/>
        <v>1.1271054591066769E-2</v>
      </c>
      <c r="K20" s="24">
        <f t="shared" ca="1" si="1"/>
        <v>0.99361578580623677</v>
      </c>
      <c r="L20" s="24">
        <f t="shared" ca="1" si="2"/>
        <v>-0.15471758511550229</v>
      </c>
    </row>
    <row r="21" spans="2:12" x14ac:dyDescent="0.25">
      <c r="B21" s="24">
        <v>9.8961463299246315</v>
      </c>
      <c r="G21" s="24">
        <v>19</v>
      </c>
      <c r="H21" s="24">
        <v>5.3758113485071446</v>
      </c>
      <c r="I21" s="24" cm="1">
        <f t="array" aca="1" ref="I21" ca="1">INDIRECT(ADDRESS(($E$2+1-G21)+2,8))</f>
        <v>12.459367614730056</v>
      </c>
      <c r="J21" s="24">
        <f t="shared" si="0"/>
        <v>1.1311878977042339E-2</v>
      </c>
      <c r="K21" s="24">
        <f t="shared" ca="1" si="1"/>
        <v>0.99307864754670938</v>
      </c>
      <c r="L21" s="24">
        <f t="shared" ca="1" si="2"/>
        <v>-0.16211153862949268</v>
      </c>
    </row>
    <row r="22" spans="2:12" x14ac:dyDescent="0.25">
      <c r="B22" s="24">
        <v>7.9207555029934209</v>
      </c>
      <c r="G22" s="24">
        <v>20</v>
      </c>
      <c r="H22" s="24">
        <v>5.3915788094217456</v>
      </c>
      <c r="I22" s="24" cm="1">
        <f t="array" aca="1" ref="I22" ca="1">INDIRECT(ADDRESS(($E$2+1-G22)+2,8))</f>
        <v>12.453486831795445</v>
      </c>
      <c r="J22" s="24">
        <f t="shared" si="0"/>
        <v>1.1552676382518908E-2</v>
      </c>
      <c r="K22" s="24">
        <f t="shared" ca="1" si="1"/>
        <v>0.99296029933601215</v>
      </c>
      <c r="L22" s="24">
        <f t="shared" ca="1" si="2"/>
        <v>-0.17018724897223114</v>
      </c>
    </row>
    <row r="23" spans="2:12" x14ac:dyDescent="0.25">
      <c r="B23" s="24">
        <v>13.514993033788405</v>
      </c>
      <c r="G23" s="24">
        <v>21</v>
      </c>
      <c r="H23" s="24">
        <v>5.4174967351210856</v>
      </c>
      <c r="I23" s="24" cm="1">
        <f t="array" aca="1" ref="I23" ca="1">INDIRECT(ADDRESS(($E$2+1-G23)+2,8))</f>
        <v>12.448895719228164</v>
      </c>
      <c r="J23" s="24">
        <f t="shared" si="0"/>
        <v>1.1958014457235964E-2</v>
      </c>
      <c r="K23" s="24">
        <f t="shared" ca="1" si="1"/>
        <v>0.99286674745635772</v>
      </c>
      <c r="L23" s="24">
        <f t="shared" ca="1" si="2"/>
        <v>-0.17800880573009953</v>
      </c>
    </row>
    <row r="24" spans="2:12" x14ac:dyDescent="0.25">
      <c r="B24" s="24">
        <v>6.1306223376041284</v>
      </c>
      <c r="G24" s="24">
        <v>22</v>
      </c>
      <c r="H24" s="24">
        <v>5.4891082180418955</v>
      </c>
      <c r="I24" s="24" cm="1">
        <f t="array" aca="1" ref="I24" ca="1">INDIRECT(ADDRESS(($E$2+1-G24)+2,8))</f>
        <v>12.413932239133077</v>
      </c>
      <c r="J24" s="24">
        <f t="shared" si="0"/>
        <v>1.3141753653978233E-2</v>
      </c>
      <c r="K24" s="24">
        <f t="shared" ca="1" si="1"/>
        <v>0.99212011058795035</v>
      </c>
      <c r="L24" s="24">
        <f t="shared" ca="1" si="2"/>
        <v>-0.18282775517518535</v>
      </c>
    </row>
    <row r="25" spans="2:12" x14ac:dyDescent="0.25">
      <c r="B25" s="24">
        <v>9.678491116699421</v>
      </c>
      <c r="G25" s="24">
        <v>23</v>
      </c>
      <c r="H25" s="24">
        <v>5.4976743726591062</v>
      </c>
      <c r="I25" s="24" cm="1">
        <f t="array" aca="1" ref="I25" ca="1">INDIRECT(ADDRESS(($E$2+1-G25)+2,8))</f>
        <v>12.379512428340087</v>
      </c>
      <c r="J25" s="24">
        <f t="shared" si="0"/>
        <v>1.3289833053121669E-2</v>
      </c>
      <c r="K25" s="24">
        <f t="shared" ca="1" si="1"/>
        <v>0.9913234833435558</v>
      </c>
      <c r="L25" s="24">
        <f t="shared" ca="1" si="2"/>
        <v>-0.18908948089213701</v>
      </c>
    </row>
    <row r="26" spans="2:12" x14ac:dyDescent="0.25">
      <c r="B26" s="24">
        <v>9.8399216251467951</v>
      </c>
      <c r="G26" s="24">
        <v>24</v>
      </c>
      <c r="H26" s="24">
        <v>5.5092745911510379</v>
      </c>
      <c r="I26" s="24" cm="1">
        <f t="array" aca="1" ref="I26" ca="1">INDIRECT(ADDRESS(($E$2+1-G26)+2,8))</f>
        <v>12.36709484272119</v>
      </c>
      <c r="J26" s="24">
        <f t="shared" si="0"/>
        <v>1.3492630938578755E-2</v>
      </c>
      <c r="K26" s="24">
        <f t="shared" ca="1" si="1"/>
        <v>0.99102038528171099</v>
      </c>
      <c r="L26" s="24">
        <f t="shared" ca="1" si="2"/>
        <v>-0.196415785609934</v>
      </c>
    </row>
    <row r="27" spans="2:12" x14ac:dyDescent="0.25">
      <c r="B27" s="24">
        <v>10.644197840613392</v>
      </c>
      <c r="G27" s="24">
        <v>25</v>
      </c>
      <c r="H27" s="24">
        <v>5.5129066422488471</v>
      </c>
      <c r="I27" s="24" cm="1">
        <f t="array" aca="1" ref="I27" ca="1">INDIRECT(ADDRESS(($E$2+1-G27)+2,8))</f>
        <v>12.3669636305727</v>
      </c>
      <c r="J27" s="24">
        <f t="shared" si="0"/>
        <v>1.3556668082509753E-2</v>
      </c>
      <c r="K27" s="24">
        <f t="shared" ca="1" si="1"/>
        <v>0.99101713695536975</v>
      </c>
      <c r="L27" s="24">
        <f t="shared" ca="1" si="2"/>
        <v>-0.20465818116035339</v>
      </c>
    </row>
    <row r="28" spans="2:12" x14ac:dyDescent="0.25">
      <c r="B28" s="24">
        <v>9.2104223982113922</v>
      </c>
      <c r="G28" s="24">
        <v>26</v>
      </c>
      <c r="H28" s="24">
        <v>5.5185842204523485</v>
      </c>
      <c r="I28" s="24" cm="1">
        <f t="array" aca="1" ref="I28" ca="1">INDIRECT(ADDRESS(($E$2+1-G28)+2,8))</f>
        <v>12.364399175380258</v>
      </c>
      <c r="J28" s="24">
        <f t="shared" si="0"/>
        <v>1.3657290063460722E-2</v>
      </c>
      <c r="K28" s="24">
        <f t="shared" ca="1" si="1"/>
        <v>0.99095345754315367</v>
      </c>
      <c r="L28" s="24">
        <f t="shared" ca="1" si="2"/>
        <v>-0.21266986937027701</v>
      </c>
    </row>
    <row r="29" spans="2:12" x14ac:dyDescent="0.25">
      <c r="B29" s="24">
        <v>11.113659809654987</v>
      </c>
      <c r="G29" s="24">
        <v>27</v>
      </c>
      <c r="H29" s="24">
        <v>5.5247785803464344</v>
      </c>
      <c r="I29" s="24" cm="1">
        <f t="array" aca="1" ref="I29" ca="1">INDIRECT(ADDRESS(($E$2+1-G29)+2,8))</f>
        <v>12.349857144347798</v>
      </c>
      <c r="J29" s="24">
        <f t="shared" si="0"/>
        <v>1.3767797549178678E-2</v>
      </c>
      <c r="K29" s="24">
        <f t="shared" ca="1" si="1"/>
        <v>0.99058534614674587</v>
      </c>
      <c r="L29" s="24">
        <f t="shared" ca="1" si="2"/>
        <v>-0.21983237850064807</v>
      </c>
    </row>
    <row r="30" spans="2:12" x14ac:dyDescent="0.25">
      <c r="B30" s="24">
        <v>10.481181688419563</v>
      </c>
      <c r="G30" s="24">
        <v>28</v>
      </c>
      <c r="H30" s="24">
        <v>5.5718390115468805</v>
      </c>
      <c r="I30" s="24" cm="1">
        <f t="array" aca="1" ref="I30" ca="1">INDIRECT(ADDRESS(($E$2+1-G30)+2,8))</f>
        <v>12.347239283409488</v>
      </c>
      <c r="J30" s="24">
        <f t="shared" si="0"/>
        <v>1.4632569820884428E-2</v>
      </c>
      <c r="K30" s="24">
        <f t="shared" ca="1" si="1"/>
        <v>0.99051779930857653</v>
      </c>
      <c r="L30" s="24">
        <f t="shared" ca="1" si="2"/>
        <v>-0.22639315805905477</v>
      </c>
    </row>
    <row r="31" spans="2:12" x14ac:dyDescent="0.25">
      <c r="B31" s="24">
        <v>6.8283335349282881</v>
      </c>
      <c r="G31" s="24">
        <v>29</v>
      </c>
      <c r="H31" s="24">
        <v>5.5757389038986478</v>
      </c>
      <c r="I31" s="24" cm="1">
        <f t="array" aca="1" ref="I31" ca="1">INDIRECT(ADDRESS(($E$2+1-G31)+2,8))</f>
        <v>12.343303271012809</v>
      </c>
      <c r="J31" s="24">
        <f t="shared" si="0"/>
        <v>1.4706267482021291E-2</v>
      </c>
      <c r="K31" s="24">
        <f t="shared" ca="1" si="1"/>
        <v>0.99041549823591191</v>
      </c>
      <c r="L31" s="24">
        <f t="shared" ca="1" si="2"/>
        <v>-0.23420949762658225</v>
      </c>
    </row>
    <row r="32" spans="2:12" x14ac:dyDescent="0.25">
      <c r="B32" s="24">
        <v>9.141554467370991</v>
      </c>
      <c r="G32" s="24">
        <v>30</v>
      </c>
      <c r="H32" s="24">
        <v>5.5826538506226839</v>
      </c>
      <c r="I32" s="24" cm="1">
        <f t="array" aca="1" ref="I32" ca="1">INDIRECT(ADDRESS(($E$2+1-G32)+2,8))</f>
        <v>12.3195087172172</v>
      </c>
      <c r="J32" s="24">
        <f t="shared" si="0"/>
        <v>1.4837720467269179E-2</v>
      </c>
      <c r="K32" s="24">
        <f t="shared" ca="1" si="1"/>
        <v>0.98977774451885592</v>
      </c>
      <c r="L32" s="24">
        <f t="shared" ca="1" si="2"/>
        <v>-0.24042283154639857</v>
      </c>
    </row>
    <row r="33" spans="2:12" x14ac:dyDescent="0.25">
      <c r="B33" s="24">
        <v>9.3490429670989208</v>
      </c>
      <c r="G33" s="24">
        <v>31</v>
      </c>
      <c r="H33" s="24">
        <v>5.5933441458313915</v>
      </c>
      <c r="I33" s="24" cm="1">
        <f t="array" aca="1" ref="I33" ca="1">INDIRECT(ADDRESS(($E$2+1-G33)+2,8))</f>
        <v>12.310878718853528</v>
      </c>
      <c r="J33" s="24">
        <f t="shared" si="0"/>
        <v>1.504291524702504E-2</v>
      </c>
      <c r="K33" s="24">
        <f t="shared" ca="1" si="1"/>
        <v>0.98953809423228523</v>
      </c>
      <c r="L33" s="24">
        <f t="shared" ca="1" si="2"/>
        <v>-0.24752948565235083</v>
      </c>
    </row>
    <row r="34" spans="2:12" x14ac:dyDescent="0.25">
      <c r="B34" s="24">
        <v>9.7929770027943697</v>
      </c>
      <c r="G34" s="24">
        <v>32</v>
      </c>
      <c r="H34" s="24">
        <v>5.6439964692340077</v>
      </c>
      <c r="I34" s="24" cm="1">
        <f t="array" aca="1" ref="I34" ca="1">INDIRECT(ADDRESS(($E$2+1-G34)+2,8))</f>
        <v>12.272925206982134</v>
      </c>
      <c r="J34" s="24">
        <f t="shared" si="0"/>
        <v>1.6048395205535037E-2</v>
      </c>
      <c r="K34" s="24">
        <f t="shared" ca="1" si="1"/>
        <v>0.98842949068807084</v>
      </c>
      <c r="L34" s="24">
        <f t="shared" ca="1" si="2"/>
        <v>-0.25081596609769763</v>
      </c>
    </row>
    <row r="35" spans="2:12" x14ac:dyDescent="0.25">
      <c r="B35" s="24">
        <v>8.4361003437669986</v>
      </c>
      <c r="G35" s="24">
        <v>33</v>
      </c>
      <c r="H35" s="24">
        <v>5.6711077996753856</v>
      </c>
      <c r="I35" s="24" cm="1">
        <f t="array" aca="1" ref="I35" ca="1">INDIRECT(ADDRESS(($E$2+1-G35)+2,8))</f>
        <v>12.270240103231057</v>
      </c>
      <c r="J35" s="24">
        <f t="shared" si="0"/>
        <v>1.6609720197495077E-2</v>
      </c>
      <c r="K35" s="24">
        <f t="shared" ca="1" si="1"/>
        <v>0.98834760264941612</v>
      </c>
      <c r="L35" s="24">
        <f t="shared" ca="1" si="2"/>
        <v>-0.25753043794873581</v>
      </c>
    </row>
    <row r="36" spans="2:12" x14ac:dyDescent="0.25">
      <c r="B36" s="24">
        <v>8.5695998646930054</v>
      </c>
      <c r="G36" s="24">
        <v>34</v>
      </c>
      <c r="H36" s="24">
        <v>5.7293622533614021</v>
      </c>
      <c r="I36" s="24" cm="1">
        <f t="array" aca="1" ref="I36" ca="1">INDIRECT(ADDRESS(($E$2+1-G36)+2,8))</f>
        <v>12.26479937758441</v>
      </c>
      <c r="J36" s="24">
        <f t="shared" si="0"/>
        <v>1.7872668085974416E-2</v>
      </c>
      <c r="K36" s="24">
        <f t="shared" ca="1" si="1"/>
        <v>0.98818024303383023</v>
      </c>
      <c r="L36" s="24">
        <f t="shared" ca="1" si="2"/>
        <v>-0.26273641679069448</v>
      </c>
    </row>
    <row r="37" spans="2:12" x14ac:dyDescent="0.25">
      <c r="B37" s="24">
        <v>11.814771153992574</v>
      </c>
      <c r="G37" s="24">
        <v>35</v>
      </c>
      <c r="H37" s="24">
        <v>5.7686382482646597</v>
      </c>
      <c r="I37" s="24" cm="1">
        <f t="array" aca="1" ref="I37" ca="1">INDIRECT(ADDRESS(($E$2+1-G37)+2,8))</f>
        <v>12.252548530591847</v>
      </c>
      <c r="J37" s="24">
        <f t="shared" si="0"/>
        <v>1.8769546189737814E-2</v>
      </c>
      <c r="K37" s="24">
        <f t="shared" ca="1" si="1"/>
        <v>0.9877963055945953</v>
      </c>
      <c r="L37" s="24">
        <f t="shared" ca="1" si="2"/>
        <v>-0.26799165661528251</v>
      </c>
    </row>
    <row r="38" spans="2:12" x14ac:dyDescent="0.25">
      <c r="B38" s="24">
        <v>12.272925206982134</v>
      </c>
      <c r="G38" s="24">
        <v>36</v>
      </c>
      <c r="H38" s="24">
        <v>5.7913270944352657</v>
      </c>
      <c r="I38" s="24" cm="1">
        <f t="array" aca="1" ref="I38" ca="1">INDIRECT(ADDRESS(($E$2+1-G38)+2,8))</f>
        <v>12.24074830529621</v>
      </c>
      <c r="J38" s="24">
        <f t="shared" si="0"/>
        <v>1.9304891159091092E-2</v>
      </c>
      <c r="K38" s="24">
        <f t="shared" ca="1" si="1"/>
        <v>0.98741706683986075</v>
      </c>
      <c r="L38" s="24">
        <f t="shared" ca="1" si="2"/>
        <v>-0.27382741352645923</v>
      </c>
    </row>
    <row r="39" spans="2:12" x14ac:dyDescent="0.25">
      <c r="B39" s="24">
        <v>10.981958613828422</v>
      </c>
      <c r="G39" s="24">
        <v>37</v>
      </c>
      <c r="H39" s="24">
        <v>5.8205414165676181</v>
      </c>
      <c r="I39" s="24" cm="1">
        <f t="array" aca="1" ref="I39" ca="1">INDIRECT(ADDRESS(($E$2+1-G39)+2,8))</f>
        <v>12.23994567989984</v>
      </c>
      <c r="J39" s="24">
        <f t="shared" si="0"/>
        <v>2.0013286108863954E-2</v>
      </c>
      <c r="K39" s="24">
        <f t="shared" ca="1" si="1"/>
        <v>0.98739093196670047</v>
      </c>
      <c r="L39" s="24">
        <f t="shared" ca="1" si="2"/>
        <v>-0.28025159917690279</v>
      </c>
    </row>
    <row r="40" spans="2:12" x14ac:dyDescent="0.25">
      <c r="B40" s="24">
        <v>7.178615008575294</v>
      </c>
      <c r="G40" s="24">
        <v>38</v>
      </c>
      <c r="H40" s="24">
        <v>5.8324255405605427</v>
      </c>
      <c r="I40" s="24" cm="1">
        <f t="array" aca="1" ref="I40" ca="1">INDIRECT(ADDRESS(($E$2+1-G40)+2,8))</f>
        <v>12.222678877426418</v>
      </c>
      <c r="J40" s="24">
        <f t="shared" si="0"/>
        <v>2.0307712665470556E-2</v>
      </c>
      <c r="K40" s="24">
        <f t="shared" ca="1" si="1"/>
        <v>0.98681806210586598</v>
      </c>
      <c r="L40" s="24">
        <f t="shared" ca="1" si="2"/>
        <v>-0.28587797469678122</v>
      </c>
    </row>
    <row r="41" spans="2:12" x14ac:dyDescent="0.25">
      <c r="B41" s="24">
        <v>9.7583879317243039</v>
      </c>
      <c r="G41" s="24">
        <v>39</v>
      </c>
      <c r="H41" s="24">
        <v>5.835184147792992</v>
      </c>
      <c r="I41" s="24" cm="1">
        <f t="array" aca="1" ref="I41" ca="1">INDIRECT(ADDRESS(($E$2+1-G41)+2,8))</f>
        <v>12.214245621137675</v>
      </c>
      <c r="J41" s="24">
        <f t="shared" si="0"/>
        <v>2.037658050888902E-2</v>
      </c>
      <c r="K41" s="24">
        <f t="shared" ca="1" si="1"/>
        <v>0.98653078892182955</v>
      </c>
      <c r="L41" s="24">
        <f t="shared" ca="1" si="2"/>
        <v>-0.29261134344008882</v>
      </c>
    </row>
    <row r="42" spans="2:12" x14ac:dyDescent="0.25">
      <c r="B42" s="24">
        <v>7.3695628307142016</v>
      </c>
      <c r="G42" s="24">
        <v>40</v>
      </c>
      <c r="H42" s="24">
        <v>5.8386928854444164</v>
      </c>
      <c r="I42" s="24" cm="1">
        <f t="array" aca="1" ref="I42" ca="1">INDIRECT(ADDRESS(($E$2+1-G42)+2,8))</f>
        <v>12.188768276354693</v>
      </c>
      <c r="J42" s="24">
        <f t="shared" si="0"/>
        <v>2.0464461844818673E-2</v>
      </c>
      <c r="K42" s="24">
        <f t="shared" ca="1" si="1"/>
        <v>0.98563239565491667</v>
      </c>
      <c r="L42" s="24">
        <f t="shared" ca="1" si="2"/>
        <v>-0.29769033220197988</v>
      </c>
    </row>
    <row r="43" spans="2:12" x14ac:dyDescent="0.25">
      <c r="B43" s="24">
        <v>6.618017359686851</v>
      </c>
      <c r="G43" s="24">
        <v>41</v>
      </c>
      <c r="H43" s="24">
        <v>5.8531528873949679</v>
      </c>
      <c r="I43" s="24" cm="1">
        <f t="array" aca="1" ref="I43" ca="1">INDIRECT(ADDRESS(($E$2+1-G43)+2,8))</f>
        <v>12.143110776628435</v>
      </c>
      <c r="J43" s="24">
        <f t="shared" si="0"/>
        <v>2.0830040442751736E-2</v>
      </c>
      <c r="K43" s="24">
        <f t="shared" ca="1" si="1"/>
        <v>0.98390345289128978</v>
      </c>
      <c r="L43" s="24">
        <f t="shared" ca="1" si="2"/>
        <v>-0.30029716208180102</v>
      </c>
    </row>
    <row r="44" spans="2:12" x14ac:dyDescent="0.25">
      <c r="B44" s="24">
        <v>9.0242350497978308</v>
      </c>
      <c r="G44" s="24">
        <v>42</v>
      </c>
      <c r="H44" s="24">
        <v>5.8576225847215388</v>
      </c>
      <c r="I44" s="24" cm="1">
        <f t="array" aca="1" ref="I44" ca="1">INDIRECT(ADDRESS(($E$2+1-G44)+2,8))</f>
        <v>12.138175432046394</v>
      </c>
      <c r="J44" s="24">
        <f t="shared" si="0"/>
        <v>2.0944160096983518E-2</v>
      </c>
      <c r="K44" s="24">
        <f t="shared" ca="1" si="1"/>
        <v>0.98370710836404263</v>
      </c>
      <c r="L44" s="24">
        <f t="shared" ca="1" si="2"/>
        <v>-0.30703545338593247</v>
      </c>
    </row>
    <row r="45" spans="2:12" x14ac:dyDescent="0.25">
      <c r="B45" s="24">
        <v>8.027288741591887</v>
      </c>
      <c r="G45" s="24">
        <v>43</v>
      </c>
      <c r="H45" s="24">
        <v>5.8644742161409056</v>
      </c>
      <c r="I45" s="24" cm="1">
        <f t="array" aca="1" ref="I45" ca="1">INDIRECT(ADDRESS(($E$2+1-G45)+2,8))</f>
        <v>12.131770768811492</v>
      </c>
      <c r="J45" s="24">
        <f t="shared" si="0"/>
        <v>2.1120125933014693E-2</v>
      </c>
      <c r="K45" s="24">
        <f t="shared" ca="1" si="1"/>
        <v>0.98344949157948935</v>
      </c>
      <c r="L45" s="24">
        <f t="shared" ca="1" si="2"/>
        <v>-0.31348643269533705</v>
      </c>
    </row>
    <row r="46" spans="2:12" x14ac:dyDescent="0.25">
      <c r="B46" s="24">
        <v>11.65511817707895</v>
      </c>
      <c r="G46" s="24">
        <v>44</v>
      </c>
      <c r="H46" s="24">
        <v>5.8745120712290948</v>
      </c>
      <c r="I46" s="24" cm="1">
        <f t="array" aca="1" ref="I46" ca="1">INDIRECT(ADDRESS(($E$2+1-G46)+2,8))</f>
        <v>12.104993181928556</v>
      </c>
      <c r="J46" s="24">
        <f t="shared" si="0"/>
        <v>2.1380188159953992E-2</v>
      </c>
      <c r="K46" s="24">
        <f t="shared" ca="1" si="1"/>
        <v>0.98233737910187824</v>
      </c>
      <c r="L46" s="24">
        <f t="shared" ca="1" si="2"/>
        <v>-0.31774735287898537</v>
      </c>
    </row>
    <row r="47" spans="2:12" x14ac:dyDescent="0.25">
      <c r="B47" s="24">
        <v>9.4571657463028167</v>
      </c>
      <c r="G47" s="24">
        <v>45</v>
      </c>
      <c r="H47" s="24">
        <v>5.930659166205535</v>
      </c>
      <c r="I47" s="24" cm="1">
        <f t="array" aca="1" ref="I47" ca="1">INDIRECT(ADDRESS(($E$2+1-G47)+2,8))</f>
        <v>12.091454610701735</v>
      </c>
      <c r="J47" s="24">
        <f t="shared" si="0"/>
        <v>2.2885560277592022E-2</v>
      </c>
      <c r="K47" s="24">
        <f t="shared" ca="1" si="1"/>
        <v>0.98175316544962077</v>
      </c>
      <c r="L47" s="24">
        <f t="shared" ca="1" si="2"/>
        <v>-0.32090367839127071</v>
      </c>
    </row>
    <row r="48" spans="2:12" x14ac:dyDescent="0.25">
      <c r="B48" s="24">
        <v>9.6591930750499575</v>
      </c>
      <c r="G48" s="24">
        <v>46</v>
      </c>
      <c r="H48" s="24">
        <v>5.936076558350698</v>
      </c>
      <c r="I48" s="24" cm="1">
        <f t="array" aca="1" ref="I48" ca="1">INDIRECT(ADDRESS(($E$2+1-G48)+2,8))</f>
        <v>12.090423618306714</v>
      </c>
      <c r="J48" s="24">
        <f t="shared" si="0"/>
        <v>2.3035448596828077E-2</v>
      </c>
      <c r="K48" s="24">
        <f t="shared" ca="1" si="1"/>
        <v>0.98170806236672792</v>
      </c>
      <c r="L48" s="24">
        <f t="shared" ca="1" si="2"/>
        <v>-0.32773560977330246</v>
      </c>
    </row>
    <row r="49" spans="2:12" x14ac:dyDescent="0.25">
      <c r="B49" s="24">
        <v>8.7512795980677911</v>
      </c>
      <c r="G49" s="24">
        <v>47</v>
      </c>
      <c r="H49" s="24">
        <v>5.9453658435211967</v>
      </c>
      <c r="I49" s="24" cm="1">
        <f t="array" aca="1" ref="I49" ca="1">INDIRECT(ADDRESS(($E$2+1-G49)+2,8))</f>
        <v>12.089755573293013</v>
      </c>
      <c r="J49" s="24">
        <f t="shared" si="0"/>
        <v>2.3294402761391157E-2</v>
      </c>
      <c r="K49" s="24">
        <f t="shared" ca="1" si="1"/>
        <v>0.98167879056114571</v>
      </c>
      <c r="L49" s="24">
        <f t="shared" ca="1" si="2"/>
        <v>-0.33438792452500932</v>
      </c>
    </row>
    <row r="50" spans="2:12" x14ac:dyDescent="0.25">
      <c r="B50" s="24">
        <v>10.159320863795863</v>
      </c>
      <c r="G50" s="24">
        <v>48</v>
      </c>
      <c r="H50" s="24">
        <v>5.9461312030530369</v>
      </c>
      <c r="I50" s="24" cm="1">
        <f t="array" aca="1" ref="I50" ca="1">INDIRECT(ADDRESS(($E$2+1-G50)+2,8))</f>
        <v>12.081524536634916</v>
      </c>
      <c r="J50" s="24">
        <f t="shared" si="0"/>
        <v>2.3315848071416567E-2</v>
      </c>
      <c r="K50" s="24">
        <f t="shared" ca="1" si="1"/>
        <v>0.98131510632559027</v>
      </c>
      <c r="L50" s="24">
        <f t="shared" ca="1" si="2"/>
        <v>-0.34067325242367186</v>
      </c>
    </row>
    <row r="51" spans="2:12" x14ac:dyDescent="0.25">
      <c r="B51" s="24">
        <v>9.8700638523506843</v>
      </c>
      <c r="G51" s="24">
        <v>49</v>
      </c>
      <c r="H51" s="24">
        <v>5.9483939592882589</v>
      </c>
      <c r="I51" s="24" cm="1">
        <f t="array" aca="1" ref="I51" ca="1">INDIRECT(ADDRESS(($E$2+1-G51)+2,8))</f>
        <v>12.080530480554057</v>
      </c>
      <c r="J51" s="24">
        <f t="shared" si="0"/>
        <v>2.3379348269908319E-2</v>
      </c>
      <c r="K51" s="24">
        <f t="shared" ca="1" si="1"/>
        <v>0.981270804385585</v>
      </c>
      <c r="L51" s="24">
        <f t="shared" ca="1" si="2"/>
        <v>-0.34761662147483979</v>
      </c>
    </row>
    <row r="52" spans="2:12" x14ac:dyDescent="0.25">
      <c r="B52" s="24">
        <v>9.2697631358887325</v>
      </c>
      <c r="G52" s="24">
        <v>50</v>
      </c>
      <c r="H52" s="24">
        <v>5.9526662044163272</v>
      </c>
      <c r="I52" s="24" cm="1">
        <f t="array" aca="1" ref="I52" ca="1">INDIRECT(ADDRESS(($E$2+1-G52)+2,8))</f>
        <v>12.07685521533983</v>
      </c>
      <c r="J52" s="24">
        <f t="shared" si="0"/>
        <v>2.3499641113568691E-2</v>
      </c>
      <c r="K52" s="24">
        <f t="shared" ca="1" si="1"/>
        <v>0.98110629453335274</v>
      </c>
      <c r="L52" s="24">
        <f t="shared" ca="1" si="2"/>
        <v>-0.35414734107185014</v>
      </c>
    </row>
    <row r="53" spans="2:12" x14ac:dyDescent="0.25">
      <c r="B53" s="24">
        <v>9.5860152643259227</v>
      </c>
      <c r="G53" s="24">
        <v>51</v>
      </c>
      <c r="H53" s="24">
        <v>5.9886803947418601</v>
      </c>
      <c r="I53" s="24" cm="1">
        <f t="array" aca="1" ref="I53" ca="1">INDIRECT(ADDRESS(($E$2+1-G53)+2,8))</f>
        <v>12.076146679919013</v>
      </c>
      <c r="J53" s="24">
        <f t="shared" si="0"/>
        <v>2.4534712140169508E-2</v>
      </c>
      <c r="K53" s="24">
        <f t="shared" ca="1" si="1"/>
        <v>0.9810744498608942</v>
      </c>
      <c r="L53" s="24">
        <f t="shared" ca="1" si="2"/>
        <v>-0.35920564598240728</v>
      </c>
    </row>
    <row r="54" spans="2:12" x14ac:dyDescent="0.25">
      <c r="B54" s="24">
        <v>7.1407463912424927</v>
      </c>
      <c r="G54" s="24">
        <v>52</v>
      </c>
      <c r="H54" s="24">
        <v>6.0034950819314599</v>
      </c>
      <c r="I54" s="24" cm="1">
        <f t="array" aca="1" ref="I54" ca="1">INDIRECT(ADDRESS(($E$2+1-G54)+2,8))</f>
        <v>12.075995368162092</v>
      </c>
      <c r="J54" s="24">
        <f t="shared" si="0"/>
        <v>2.4971572266681518E-2</v>
      </c>
      <c r="K54" s="24">
        <f t="shared" ca="1" si="1"/>
        <v>0.981067643809444</v>
      </c>
      <c r="L54" s="24">
        <f t="shared" ca="1" si="2"/>
        <v>-0.36545908550766226</v>
      </c>
    </row>
    <row r="55" spans="2:12" x14ac:dyDescent="0.25">
      <c r="B55" s="24">
        <v>9.0133373819351466</v>
      </c>
      <c r="G55" s="24">
        <v>53</v>
      </c>
      <c r="H55" s="24">
        <v>6.0109773674790921</v>
      </c>
      <c r="I55" s="24" cm="1">
        <f t="array" aca="1" ref="I55" ca="1">INDIRECT(ADDRESS(($E$2+1-G55)+2,8))</f>
        <v>12.05891257039797</v>
      </c>
      <c r="J55" s="24">
        <f t="shared" si="0"/>
        <v>2.519470503431015E-2</v>
      </c>
      <c r="K55" s="24">
        <f t="shared" ca="1" si="1"/>
        <v>0.9802868550820858</v>
      </c>
      <c r="L55" s="24">
        <f t="shared" ca="1" si="2"/>
        <v>-0.3701561903164578</v>
      </c>
    </row>
    <row r="56" spans="2:12" x14ac:dyDescent="0.25">
      <c r="B56" s="24">
        <v>8.871735556111922</v>
      </c>
      <c r="G56" s="24">
        <v>54</v>
      </c>
      <c r="H56" s="24">
        <v>6.012370999484129</v>
      </c>
      <c r="I56" s="24" cm="1">
        <f t="array" aca="1" ref="I56" ca="1">INDIRECT(ADDRESS(($E$2+1-G56)+2,8))</f>
        <v>12.058590836533762</v>
      </c>
      <c r="J56" s="24">
        <f t="shared" si="0"/>
        <v>2.5236451196989591E-2</v>
      </c>
      <c r="K56" s="24">
        <f t="shared" ca="1" si="1"/>
        <v>0.98027191242672729</v>
      </c>
      <c r="L56" s="24">
        <f t="shared" ca="1" si="2"/>
        <v>-0.37708712647649628</v>
      </c>
    </row>
    <row r="57" spans="2:12" x14ac:dyDescent="0.25">
      <c r="B57" s="24">
        <v>8.2869065416499748</v>
      </c>
      <c r="G57" s="24">
        <v>55</v>
      </c>
      <c r="H57" s="24">
        <v>6.0449915465182684</v>
      </c>
      <c r="I57" s="24" cm="1">
        <f t="array" aca="1" ref="I57" ca="1">INDIRECT(ADDRESS(($E$2+1-G57)+2,8))</f>
        <v>12.054828895956282</v>
      </c>
      <c r="J57" s="24">
        <f t="shared" si="0"/>
        <v>2.6230468644644515E-2</v>
      </c>
      <c r="K57" s="24">
        <f t="shared" ca="1" si="1"/>
        <v>0.98009653554336096</v>
      </c>
      <c r="L57" s="24">
        <f t="shared" ca="1" si="2"/>
        <v>-0.38173714761413408</v>
      </c>
    </row>
    <row r="58" spans="2:12" x14ac:dyDescent="0.25">
      <c r="B58" s="24">
        <v>11.572517689100824</v>
      </c>
      <c r="G58" s="24">
        <v>56</v>
      </c>
      <c r="H58" s="24">
        <v>6.0547576613231886</v>
      </c>
      <c r="I58" s="24" cm="1">
        <f t="array" aca="1" ref="I58" ca="1">INDIRECT(ADDRESS(($E$2+1-G58)+2,8))</f>
        <v>12.042792214664313</v>
      </c>
      <c r="J58" s="24">
        <f t="shared" si="0"/>
        <v>2.6534430965353187E-2</v>
      </c>
      <c r="K58" s="24">
        <f t="shared" ca="1" si="1"/>
        <v>0.97952722096539269</v>
      </c>
      <c r="L58" s="24">
        <f t="shared" ca="1" si="2"/>
        <v>-0.38669824238309997</v>
      </c>
    </row>
    <row r="59" spans="2:12" x14ac:dyDescent="0.25">
      <c r="B59" s="24">
        <v>9.2772950787675406</v>
      </c>
      <c r="G59" s="24">
        <v>57</v>
      </c>
      <c r="H59" s="24">
        <v>6.0668699481301624</v>
      </c>
      <c r="I59" s="24" cm="1">
        <f t="array" aca="1" ref="I59" ca="1">INDIRECT(ADDRESS(($E$2+1-G59)+2,8))</f>
        <v>12.02263669492571</v>
      </c>
      <c r="J59" s="24">
        <f t="shared" si="0"/>
        <v>2.6915551836394741E-2</v>
      </c>
      <c r="K59" s="24">
        <f t="shared" ca="1" si="1"/>
        <v>0.97854560708287153</v>
      </c>
      <c r="L59" s="24">
        <f t="shared" ca="1" si="2"/>
        <v>-0.39046667633596788</v>
      </c>
    </row>
    <row r="60" spans="2:12" x14ac:dyDescent="0.25">
      <c r="B60" s="24">
        <v>8.933947927396277</v>
      </c>
      <c r="G60" s="24">
        <v>58</v>
      </c>
      <c r="H60" s="24">
        <v>6.0786787502704387</v>
      </c>
      <c r="I60" s="24" cm="1">
        <f t="array" aca="1" ref="I60" ca="1">INDIRECT(ADDRESS(($E$2+1-G60)+2,8))</f>
        <v>12.008642426981746</v>
      </c>
      <c r="J60" s="24">
        <f t="shared" si="0"/>
        <v>2.7291571486420217E-2</v>
      </c>
      <c r="K60" s="24">
        <f t="shared" ca="1" si="1"/>
        <v>0.97784285971980578</v>
      </c>
      <c r="L60" s="24">
        <f t="shared" ca="1" si="2"/>
        <v>-0.39492070253413325</v>
      </c>
    </row>
    <row r="61" spans="2:12" x14ac:dyDescent="0.25">
      <c r="B61" s="24">
        <v>9.9805227596250194</v>
      </c>
      <c r="G61" s="24">
        <v>59</v>
      </c>
      <c r="H61" s="24">
        <v>6.0873105740099529</v>
      </c>
      <c r="I61" s="24" cm="1">
        <f t="array" aca="1" ref="I61" ca="1">INDIRECT(ADDRESS(($E$2+1-G61)+2,8))</f>
        <v>11.97403045790664</v>
      </c>
      <c r="J61" s="24">
        <f t="shared" si="0"/>
        <v>2.7569231035906801E-2</v>
      </c>
      <c r="K61" s="24">
        <f t="shared" ca="1" si="1"/>
        <v>0.97602824953360179</v>
      </c>
      <c r="L61" s="24">
        <f t="shared" ca="1" si="2"/>
        <v>-0.39697233351440953</v>
      </c>
    </row>
    <row r="62" spans="2:12" x14ac:dyDescent="0.25">
      <c r="B62" s="24">
        <v>9.5521438767171674</v>
      </c>
      <c r="G62" s="24">
        <v>60</v>
      </c>
      <c r="H62" s="24">
        <v>6.0964880857128847</v>
      </c>
      <c r="I62" s="24" cm="1">
        <f t="array" aca="1" ref="I62" ca="1">INDIRECT(ADDRESS(($E$2+1-G62)+2,8))</f>
        <v>11.972979466554028</v>
      </c>
      <c r="J62" s="24">
        <f t="shared" si="0"/>
        <v>2.7867059852826483E-2</v>
      </c>
      <c r="K62" s="24">
        <f t="shared" ca="1" si="1"/>
        <v>0.97597141427907019</v>
      </c>
      <c r="L62" s="24">
        <f t="shared" ca="1" si="2"/>
        <v>-0.40303507962566587</v>
      </c>
    </row>
    <row r="63" spans="2:12" x14ac:dyDescent="0.25">
      <c r="B63" s="24">
        <v>10.912121140912731</v>
      </c>
      <c r="G63" s="24">
        <v>61</v>
      </c>
      <c r="H63" s="24">
        <v>6.0987268644676007</v>
      </c>
      <c r="I63" s="24" cm="1">
        <f t="array" aca="1" ref="I63" ca="1">INDIRECT(ADDRESS(($E$2+1-G63)+2,8))</f>
        <v>11.965132555920412</v>
      </c>
      <c r="J63" s="24">
        <f t="shared" si="0"/>
        <v>2.7940124000989559E-2</v>
      </c>
      <c r="K63" s="24">
        <f t="shared" ca="1" si="1"/>
        <v>0.97554379058891516</v>
      </c>
      <c r="L63" s="24">
        <f t="shared" ca="1" si="2"/>
        <v>-0.40867288084502618</v>
      </c>
    </row>
    <row r="64" spans="2:12" x14ac:dyDescent="0.25">
      <c r="B64" s="24">
        <v>8.2897635835342349</v>
      </c>
      <c r="G64" s="24">
        <v>62</v>
      </c>
      <c r="H64" s="24">
        <v>6.0996576769129085</v>
      </c>
      <c r="I64" s="24" cm="1">
        <f t="array" aca="1" ref="I64" ca="1">INDIRECT(ADDRESS(($E$2+1-G64)+2,8))</f>
        <v>11.96083053622071</v>
      </c>
      <c r="J64" s="24">
        <f t="shared" si="0"/>
        <v>2.797054935702575E-2</v>
      </c>
      <c r="K64" s="24">
        <f t="shared" ca="1" si="1"/>
        <v>0.9753068819558246</v>
      </c>
      <c r="L64" s="24">
        <f t="shared" ca="1" si="2"/>
        <v>-0.4148162931914422</v>
      </c>
    </row>
    <row r="65" spans="2:12" x14ac:dyDescent="0.25">
      <c r="B65" s="24">
        <v>9.7084036913401643</v>
      </c>
      <c r="G65" s="24">
        <v>63</v>
      </c>
      <c r="H65" s="24">
        <v>6.1306223376041284</v>
      </c>
      <c r="I65" s="24" cm="1">
        <f t="array" aca="1" ref="I65" ca="1">INDIRECT(ADDRESS(($E$2+1-G65)+2,8))</f>
        <v>11.932607060297116</v>
      </c>
      <c r="J65" s="24">
        <f t="shared" si="0"/>
        <v>2.8998773280943302E-2</v>
      </c>
      <c r="K65" s="24">
        <f t="shared" ca="1" si="1"/>
        <v>0.9737087220491214</v>
      </c>
      <c r="L65" s="24">
        <f t="shared" ca="1" si="2"/>
        <v>-0.41583756847765818</v>
      </c>
    </row>
    <row r="66" spans="2:12" x14ac:dyDescent="0.25">
      <c r="B66" s="24">
        <v>8.9150557374241135</v>
      </c>
      <c r="G66" s="24">
        <v>64</v>
      </c>
      <c r="H66" s="24">
        <v>6.1314676474855068</v>
      </c>
      <c r="I66" s="24" cm="1">
        <f t="array" aca="1" ref="I66" ca="1">INDIRECT(ADDRESS(($E$2+1-G66)+2,8))</f>
        <v>11.925294245954188</v>
      </c>
      <c r="J66" s="24">
        <f t="shared" si="0"/>
        <v>2.9027284649179197E-2</v>
      </c>
      <c r="K66" s="24">
        <f t="shared" ca="1" si="1"/>
        <v>0.97328203537863822</v>
      </c>
      <c r="L66" s="24">
        <f t="shared" ca="1" si="2"/>
        <v>-0.4214857019980191</v>
      </c>
    </row>
    <row r="67" spans="2:12" x14ac:dyDescent="0.25">
      <c r="B67" s="24">
        <v>7.56064626363721</v>
      </c>
      <c r="G67" s="24">
        <v>65</v>
      </c>
      <c r="H67" s="24">
        <v>6.1453326154488099</v>
      </c>
      <c r="I67" s="24" cm="1">
        <f t="array" aca="1" ref="I67" ca="1">INDIRECT(ADDRESS(($E$2+1-G67)+2,8))</f>
        <v>11.915466828745105</v>
      </c>
      <c r="J67" s="24">
        <f t="shared" si="0"/>
        <v>2.9498324888198046E-2</v>
      </c>
      <c r="K67" s="24">
        <f t="shared" ca="1" si="1"/>
        <v>0.97270034091054225</v>
      </c>
      <c r="L67" s="24">
        <f t="shared" ca="1" si="2"/>
        <v>-0.42587352622906977</v>
      </c>
    </row>
    <row r="68" spans="2:12" x14ac:dyDescent="0.25">
      <c r="B68" s="24">
        <v>10.890564297006618</v>
      </c>
      <c r="G68" s="24">
        <v>66</v>
      </c>
      <c r="H68" s="24">
        <v>6.1499593213587476</v>
      </c>
      <c r="I68" s="24" cm="1">
        <f t="array" aca="1" ref="I68" ca="1">INDIRECT(ADDRESS(($E$2+1-G68)+2,8))</f>
        <v>11.908733737512957</v>
      </c>
      <c r="J68" s="24">
        <f t="shared" ref="J68:J131" si="3">_xlfn.WEIBULL.DIST(H68,$E$5,$E$6,TRUE)</f>
        <v>2.9656939098382778E-2</v>
      </c>
      <c r="K68" s="24">
        <f t="shared" ref="K68:K131" ca="1" si="4">_xlfn.WEIBULL.DIST(I68,$E$5,$E$6,TRUE)</f>
        <v>0.9722962755941873</v>
      </c>
      <c r="L68" s="24">
        <f t="shared" ref="L68:L131" ca="1" si="5">((2*G68-1)/$E$2)*(LN(J68)+LN(1-K68))</f>
        <v>-0.43125877260234907</v>
      </c>
    </row>
    <row r="69" spans="2:12" x14ac:dyDescent="0.25">
      <c r="B69" s="24">
        <v>9.9527828824750326</v>
      </c>
      <c r="G69" s="24">
        <v>67</v>
      </c>
      <c r="H69" s="24">
        <v>6.1668579277130515</v>
      </c>
      <c r="I69" s="24" cm="1">
        <f t="array" aca="1" ref="I69" ca="1">INDIRECT(ADDRESS(($E$2+1-G69)+2,8))</f>
        <v>11.908348120753164</v>
      </c>
      <c r="J69" s="24">
        <f t="shared" si="3"/>
        <v>3.0242394749954805E-2</v>
      </c>
      <c r="K69" s="24">
        <f t="shared" ca="1" si="4"/>
        <v>0.97227299721664862</v>
      </c>
      <c r="L69" s="24">
        <f t="shared" ca="1" si="5"/>
        <v>-0.43658630847184521</v>
      </c>
    </row>
    <row r="70" spans="2:12" x14ac:dyDescent="0.25">
      <c r="B70" s="24">
        <v>10.066495912453943</v>
      </c>
      <c r="G70" s="24">
        <v>68</v>
      </c>
      <c r="H70" s="24">
        <v>6.1955340952118529</v>
      </c>
      <c r="I70" s="24" cm="1">
        <f t="array" aca="1" ref="I70" ca="1">INDIRECT(ADDRESS(($E$2+1-G70)+2,8))</f>
        <v>11.898676744344069</v>
      </c>
      <c r="J70" s="24">
        <f t="shared" si="3"/>
        <v>3.1258204999921109E-2</v>
      </c>
      <c r="K70" s="24">
        <f t="shared" ca="1" si="4"/>
        <v>0.97168429635414566</v>
      </c>
      <c r="L70" s="24">
        <f t="shared" ca="1" si="5"/>
        <v>-0.43977045150943656</v>
      </c>
    </row>
    <row r="71" spans="2:12" x14ac:dyDescent="0.25">
      <c r="B71" s="24">
        <v>8.7802160562960925</v>
      </c>
      <c r="G71" s="24">
        <v>69</v>
      </c>
      <c r="H71" s="24">
        <v>6.196574855465804</v>
      </c>
      <c r="I71" s="24" cm="1">
        <f t="array" aca="1" ref="I71" ca="1">INDIRECT(ADDRESS(($E$2+1-G71)+2,8))</f>
        <v>11.887324075095641</v>
      </c>
      <c r="J71" s="24">
        <f t="shared" si="3"/>
        <v>3.129560687053573E-2</v>
      </c>
      <c r="K71" s="24">
        <f t="shared" ca="1" si="4"/>
        <v>0.97098121796489789</v>
      </c>
      <c r="L71" s="24">
        <f t="shared" ca="1" si="5"/>
        <v>-0.44465258027266236</v>
      </c>
    </row>
    <row r="72" spans="2:12" x14ac:dyDescent="0.25">
      <c r="B72" s="24">
        <v>11.738949819314684</v>
      </c>
      <c r="G72" s="24">
        <v>70</v>
      </c>
      <c r="H72" s="24">
        <v>6.2217251043463815</v>
      </c>
      <c r="I72" s="24" cm="1">
        <f t="array" aca="1" ref="I72" ca="1">INDIRECT(ADDRESS(($E$2+1-G72)+2,8))</f>
        <v>11.881626998503751</v>
      </c>
      <c r="J72" s="24">
        <f t="shared" si="3"/>
        <v>3.2210976765907597E-2</v>
      </c>
      <c r="K72" s="24">
        <f t="shared" ca="1" si="4"/>
        <v>0.9706234555500135</v>
      </c>
      <c r="L72" s="24">
        <f t="shared" ca="1" si="5"/>
        <v>-0.44849765262513547</v>
      </c>
    </row>
    <row r="73" spans="2:12" x14ac:dyDescent="0.25">
      <c r="B73" s="24">
        <v>9.8038832305223895</v>
      </c>
      <c r="G73" s="24">
        <v>71</v>
      </c>
      <c r="H73" s="24">
        <v>6.2633952255819105</v>
      </c>
      <c r="I73" s="24" cm="1">
        <f t="array" aca="1" ref="I73" ca="1">INDIRECT(ADDRESS(($E$2+1-G73)+2,8))</f>
        <v>11.878139286810782</v>
      </c>
      <c r="J73" s="24">
        <f t="shared" si="3"/>
        <v>3.3777246719491658E-2</v>
      </c>
      <c r="K73" s="24">
        <f t="shared" ca="1" si="4"/>
        <v>0.97040279694355491</v>
      </c>
      <c r="L73" s="24">
        <f t="shared" ca="1" si="5"/>
        <v>-0.4513596403966072</v>
      </c>
    </row>
    <row r="74" spans="2:12" x14ac:dyDescent="0.25">
      <c r="B74" s="24">
        <v>8.7555043833781365</v>
      </c>
      <c r="G74" s="24">
        <v>72</v>
      </c>
      <c r="H74" s="24">
        <v>6.2702333789638596</v>
      </c>
      <c r="I74" s="24" cm="1">
        <f t="array" aca="1" ref="I74" ca="1">INDIRECT(ADDRESS(($E$2+1-G74)+2,8))</f>
        <v>11.877279694905374</v>
      </c>
      <c r="J74" s="24">
        <f t="shared" si="3"/>
        <v>3.4040299008974415E-2</v>
      </c>
      <c r="K74" s="24">
        <f t="shared" ca="1" si="4"/>
        <v>0.97034822099984708</v>
      </c>
      <c r="L74" s="24">
        <f t="shared" ca="1" si="5"/>
        <v>-0.45712576393141086</v>
      </c>
    </row>
    <row r="75" spans="2:12" x14ac:dyDescent="0.25">
      <c r="B75" s="24">
        <v>8.8762172622634807</v>
      </c>
      <c r="G75" s="24">
        <v>73</v>
      </c>
      <c r="H75" s="24">
        <v>6.2870543531031844</v>
      </c>
      <c r="I75" s="24" cm="1">
        <f t="array" aca="1" ref="I75" ca="1">INDIRECT(ADDRESS(($E$2+1-G75)+2,8))</f>
        <v>11.871779206830135</v>
      </c>
      <c r="J75" s="24">
        <f t="shared" si="3"/>
        <v>3.4694719794872195E-2</v>
      </c>
      <c r="K75" s="24">
        <f t="shared" ca="1" si="4"/>
        <v>0.96999719163408304</v>
      </c>
      <c r="L75" s="24">
        <f t="shared" ca="1" si="5"/>
        <v>-0.46144886411445063</v>
      </c>
    </row>
    <row r="76" spans="2:12" x14ac:dyDescent="0.25">
      <c r="B76" s="24">
        <v>8.0743390023757708</v>
      </c>
      <c r="G76" s="24">
        <v>74</v>
      </c>
      <c r="H76" s="24">
        <v>6.3104220268523283</v>
      </c>
      <c r="I76" s="24" cm="1">
        <f t="array" aca="1" ref="I76" ca="1">INDIRECT(ADDRESS(($E$2+1-G76)+2,8))</f>
        <v>11.860988809032271</v>
      </c>
      <c r="J76" s="24">
        <f t="shared" si="3"/>
        <v>3.5621378838091314E-2</v>
      </c>
      <c r="K76" s="24">
        <f t="shared" ca="1" si="4"/>
        <v>0.96929947845522124</v>
      </c>
      <c r="L76" s="24">
        <f t="shared" ca="1" si="5"/>
        <v>-0.46445221708161483</v>
      </c>
    </row>
    <row r="77" spans="2:12" x14ac:dyDescent="0.25">
      <c r="B77" s="24">
        <v>8.3336517913406709</v>
      </c>
      <c r="G77" s="24">
        <v>75</v>
      </c>
      <c r="H77" s="24">
        <v>6.3180481037912086</v>
      </c>
      <c r="I77" s="24" cm="1">
        <f t="array" aca="1" ref="I77" ca="1">INDIRECT(ADDRESS(($E$2+1-G77)+2,8))</f>
        <v>11.843701515396186</v>
      </c>
      <c r="J77" s="24">
        <f t="shared" si="3"/>
        <v>3.5928262041720851E-2</v>
      </c>
      <c r="K77" s="24">
        <f t="shared" ca="1" si="4"/>
        <v>0.96815631629614829</v>
      </c>
      <c r="L77" s="24">
        <f t="shared" ca="1" si="5"/>
        <v>-0.46765474733410001</v>
      </c>
    </row>
    <row r="78" spans="2:12" x14ac:dyDescent="0.25">
      <c r="B78" s="24">
        <v>5.4891082180418955</v>
      </c>
      <c r="G78" s="24">
        <v>76</v>
      </c>
      <c r="H78" s="24">
        <v>6.3236625299481588</v>
      </c>
      <c r="I78" s="24" cm="1">
        <f t="array" aca="1" ref="I78" ca="1">INDIRECT(ADDRESS(($E$2+1-G78)+2,8))</f>
        <v>11.842291473313793</v>
      </c>
      <c r="J78" s="24">
        <f t="shared" si="3"/>
        <v>3.6155611283374772E-2</v>
      </c>
      <c r="K78" s="24">
        <f t="shared" ca="1" si="4"/>
        <v>0.96806168504667445</v>
      </c>
      <c r="L78" s="24">
        <f t="shared" ca="1" si="5"/>
        <v>-0.47328298154610837</v>
      </c>
    </row>
    <row r="79" spans="2:12" x14ac:dyDescent="0.25">
      <c r="B79" s="24">
        <v>5.5092745911510379</v>
      </c>
      <c r="G79" s="24">
        <v>77</v>
      </c>
      <c r="H79" s="24">
        <v>6.3280944130148651</v>
      </c>
      <c r="I79" s="24" cm="1">
        <f t="array" aca="1" ref="I79" ca="1">INDIRECT(ADDRESS(($E$2+1-G79)+2,8))</f>
        <v>11.838996781220136</v>
      </c>
      <c r="J79" s="24">
        <f t="shared" si="3"/>
        <v>3.6335927571595067E-2</v>
      </c>
      <c r="K79" s="24">
        <f t="shared" ca="1" si="4"/>
        <v>0.96783974873631406</v>
      </c>
      <c r="L79" s="24">
        <f t="shared" ca="1" si="5"/>
        <v>-0.47870795330401961</v>
      </c>
    </row>
    <row r="80" spans="2:12" x14ac:dyDescent="0.25">
      <c r="B80" s="24">
        <v>10.498570078968278</v>
      </c>
      <c r="G80" s="24">
        <v>78</v>
      </c>
      <c r="H80" s="24">
        <v>6.330904484483673</v>
      </c>
      <c r="I80" s="24" cm="1">
        <f t="array" aca="1" ref="I80" ca="1">INDIRECT(ADDRESS(($E$2+1-G80)+2,8))</f>
        <v>11.835254164077112</v>
      </c>
      <c r="J80" s="24">
        <f t="shared" si="3"/>
        <v>3.6450649531164128E-2</v>
      </c>
      <c r="K80" s="24">
        <f t="shared" ca="1" si="4"/>
        <v>0.96758623979191838</v>
      </c>
      <c r="L80" s="24">
        <f t="shared" ca="1" si="5"/>
        <v>-0.48417519864078734</v>
      </c>
    </row>
    <row r="81" spans="2:12" x14ac:dyDescent="0.25">
      <c r="B81" s="24">
        <v>5.3758113485071446</v>
      </c>
      <c r="G81" s="24">
        <v>79</v>
      </c>
      <c r="H81" s="24">
        <v>6.351783733028558</v>
      </c>
      <c r="I81" s="24" cm="1">
        <f t="array" aca="1" ref="I81" ca="1">INDIRECT(ADDRESS(($E$2+1-G81)+2,8))</f>
        <v>11.831661767474541</v>
      </c>
      <c r="J81" s="24">
        <f t="shared" si="3"/>
        <v>3.7312618298988444E-2</v>
      </c>
      <c r="K81" s="24">
        <f t="shared" ca="1" si="4"/>
        <v>0.96734150171196553</v>
      </c>
      <c r="L81" s="24">
        <f t="shared" ca="1" si="5"/>
        <v>-0.48817497716847735</v>
      </c>
    </row>
    <row r="82" spans="2:12" x14ac:dyDescent="0.25">
      <c r="B82" s="24">
        <v>9.208981680322804</v>
      </c>
      <c r="G82" s="24">
        <v>80</v>
      </c>
      <c r="H82" s="24">
        <v>6.3546142562754344</v>
      </c>
      <c r="I82" s="24" cm="1">
        <f t="array" aca="1" ref="I82" ca="1">INDIRECT(ADDRESS(($E$2+1-G82)+2,8))</f>
        <v>11.825919988403653</v>
      </c>
      <c r="J82" s="24">
        <f t="shared" si="3"/>
        <v>3.743077881602095E-2</v>
      </c>
      <c r="K82" s="24">
        <f t="shared" ca="1" si="4"/>
        <v>0.96694746638690354</v>
      </c>
      <c r="L82" s="24">
        <f t="shared" ca="1" si="5"/>
        <v>-0.49327716491932116</v>
      </c>
    </row>
    <row r="83" spans="2:12" x14ac:dyDescent="0.25">
      <c r="B83" s="24">
        <v>9.4782659354659948</v>
      </c>
      <c r="G83" s="24">
        <v>81</v>
      </c>
      <c r="H83" s="24">
        <v>6.3581563997250354</v>
      </c>
      <c r="I83" s="24" cm="1">
        <f t="array" aca="1" ref="I83" ca="1">INDIRECT(ADDRESS(($E$2+1-G83)+2,8))</f>
        <v>11.821631388128884</v>
      </c>
      <c r="J83" s="24">
        <f t="shared" si="3"/>
        <v>3.7579088381782616E-2</v>
      </c>
      <c r="K83" s="24">
        <f t="shared" ca="1" si="4"/>
        <v>0.9666508471737677</v>
      </c>
      <c r="L83" s="24">
        <f t="shared" ca="1" si="5"/>
        <v>-0.49852034425539593</v>
      </c>
    </row>
    <row r="84" spans="2:12" x14ac:dyDescent="0.25">
      <c r="B84" s="24">
        <v>8.8798778049683058</v>
      </c>
      <c r="G84" s="24">
        <v>82</v>
      </c>
      <c r="H84" s="24">
        <v>6.3659606675554956</v>
      </c>
      <c r="I84" s="24" cm="1">
        <f t="array" aca="1" ref="I84" ca="1">INDIRECT(ADDRESS(($E$2+1-G84)+2,8))</f>
        <v>11.819455722973423</v>
      </c>
      <c r="J84" s="24">
        <f t="shared" si="3"/>
        <v>3.7907594495226932E-2</v>
      </c>
      <c r="K84" s="24">
        <f t="shared" ca="1" si="4"/>
        <v>0.96649961052500555</v>
      </c>
      <c r="L84" s="24">
        <f t="shared" ca="1" si="5"/>
        <v>-0.50371396155374792</v>
      </c>
    </row>
    <row r="85" spans="2:12" x14ac:dyDescent="0.25">
      <c r="B85" s="24">
        <v>9.3713888029899959</v>
      </c>
      <c r="G85" s="24">
        <v>83</v>
      </c>
      <c r="H85" s="24">
        <v>6.3662399342622713</v>
      </c>
      <c r="I85" s="24" cm="1">
        <f t="array" aca="1" ref="I85" ca="1">INDIRECT(ADDRESS(($E$2+1-G85)+2,8))</f>
        <v>11.814771153992574</v>
      </c>
      <c r="J85" s="24">
        <f t="shared" si="3"/>
        <v>3.7919394225767102E-2</v>
      </c>
      <c r="K85" s="24">
        <f t="shared" ca="1" si="4"/>
        <v>0.96617223622346371</v>
      </c>
      <c r="L85" s="24">
        <f t="shared" ca="1" si="5"/>
        <v>-0.50912714837611905</v>
      </c>
    </row>
    <row r="86" spans="2:12" x14ac:dyDescent="0.25">
      <c r="B86" s="24">
        <v>10.10413286550177</v>
      </c>
      <c r="G86" s="24">
        <v>84</v>
      </c>
      <c r="H86" s="24">
        <v>6.3838939245990565</v>
      </c>
      <c r="I86" s="24" cm="1">
        <f t="array" aca="1" ref="I86" ca="1">INDIRECT(ADDRESS(($E$2+1-G86)+2,8))</f>
        <v>11.804795163475649</v>
      </c>
      <c r="J86" s="24">
        <f t="shared" si="3"/>
        <v>3.8671602738989383E-2</v>
      </c>
      <c r="K86" s="24">
        <f t="shared" ca="1" si="4"/>
        <v>0.96546713930890149</v>
      </c>
      <c r="L86" s="24">
        <f t="shared" ca="1" si="5"/>
        <v>-0.51218185352351597</v>
      </c>
    </row>
    <row r="87" spans="2:12" x14ac:dyDescent="0.25">
      <c r="B87" s="24">
        <v>11.54904985292065</v>
      </c>
      <c r="G87" s="24">
        <v>85</v>
      </c>
      <c r="H87" s="24">
        <v>6.409773583505407</v>
      </c>
      <c r="I87" s="24" cm="1">
        <f t="array" aca="1" ref="I87" ca="1">INDIRECT(ADDRESS(($E$2+1-G87)+2,8))</f>
        <v>11.800971602751254</v>
      </c>
      <c r="J87" s="24">
        <f t="shared" si="3"/>
        <v>3.9796887735816404E-2</v>
      </c>
      <c r="K87" s="24">
        <f t="shared" ca="1" si="4"/>
        <v>0.96519401393926973</v>
      </c>
      <c r="L87" s="24">
        <f t="shared" ca="1" si="5"/>
        <v>-0.51545254213408698</v>
      </c>
    </row>
    <row r="88" spans="2:12" x14ac:dyDescent="0.25">
      <c r="B88" s="24">
        <v>7.568458760829686</v>
      </c>
      <c r="G88" s="24">
        <v>86</v>
      </c>
      <c r="H88" s="24">
        <v>6.4202467160138186</v>
      </c>
      <c r="I88" s="24" cm="1">
        <f t="array" aca="1" ref="I88" ca="1">INDIRECT(ADDRESS(($E$2+1-G88)+2,8))</f>
        <v>11.772188873059724</v>
      </c>
      <c r="J88" s="24">
        <f t="shared" si="3"/>
        <v>4.0260009193887385E-2</v>
      </c>
      <c r="K88" s="24">
        <f t="shared" ca="1" si="4"/>
        <v>0.96308622628406704</v>
      </c>
      <c r="L88" s="24">
        <f t="shared" ca="1" si="5"/>
        <v>-0.51597682287826607</v>
      </c>
    </row>
    <row r="89" spans="2:12" x14ac:dyDescent="0.25">
      <c r="B89" s="24">
        <v>10.246573866759018</v>
      </c>
      <c r="G89" s="24">
        <v>87</v>
      </c>
      <c r="H89" s="24">
        <v>6.4415510635561617</v>
      </c>
      <c r="I89" s="24" cm="1">
        <f t="array" aca="1" ref="I89" ca="1">INDIRECT(ADDRESS(($E$2+1-G89)+2,8))</f>
        <v>11.762337499071712</v>
      </c>
      <c r="J89" s="24">
        <f t="shared" si="3"/>
        <v>4.1216029730782422E-2</v>
      </c>
      <c r="K89" s="24">
        <f t="shared" ca="1" si="4"/>
        <v>0.96234357438192397</v>
      </c>
      <c r="L89" s="24">
        <f t="shared" ca="1" si="5"/>
        <v>-0.51853340499575029</v>
      </c>
    </row>
    <row r="90" spans="2:12" x14ac:dyDescent="0.25">
      <c r="B90" s="24">
        <v>8.9753345144527401</v>
      </c>
      <c r="G90" s="24">
        <v>88</v>
      </c>
      <c r="H90" s="24">
        <v>6.4495842181391918</v>
      </c>
      <c r="I90" s="24" cm="1">
        <f t="array" aca="1" ref="I90" ca="1">INDIRECT(ADDRESS(($E$2+1-G90)+2,8))</f>
        <v>11.75619277456271</v>
      </c>
      <c r="J90" s="24">
        <f t="shared" si="3"/>
        <v>4.1581412779260286E-2</v>
      </c>
      <c r="K90" s="24">
        <f t="shared" ca="1" si="4"/>
        <v>0.96187480701335404</v>
      </c>
      <c r="L90" s="24">
        <f t="shared" ca="1" si="5"/>
        <v>-0.52280901312717831</v>
      </c>
    </row>
    <row r="91" spans="2:12" x14ac:dyDescent="0.25">
      <c r="B91" s="24">
        <v>9.5068987460317427</v>
      </c>
      <c r="G91" s="24">
        <v>89</v>
      </c>
      <c r="H91" s="24">
        <v>6.4564205901660259</v>
      </c>
      <c r="I91" s="24" cm="1">
        <f t="array" aca="1" ref="I91" ca="1">INDIRECT(ADDRESS(($E$2+1-G91)+2,8))</f>
        <v>11.754182121237204</v>
      </c>
      <c r="J91" s="24">
        <f t="shared" si="3"/>
        <v>4.189449244893844E-2</v>
      </c>
      <c r="K91" s="24">
        <f t="shared" ca="1" si="4"/>
        <v>0.9617204898437296</v>
      </c>
      <c r="L91" s="24">
        <f t="shared" ca="1" si="5"/>
        <v>-0.52783740981998328</v>
      </c>
    </row>
    <row r="92" spans="2:12" x14ac:dyDescent="0.25">
      <c r="B92" s="24">
        <v>10.338786544161787</v>
      </c>
      <c r="G92" s="24">
        <v>90</v>
      </c>
      <c r="H92" s="24">
        <v>6.4694974212592884</v>
      </c>
      <c r="I92" s="24" cm="1">
        <f t="array" aca="1" ref="I92" ca="1">INDIRECT(ADDRESS(($E$2+1-G92)+2,8))</f>
        <v>11.75279680645578</v>
      </c>
      <c r="J92" s="24">
        <f t="shared" si="3"/>
        <v>4.2498857477106168E-2</v>
      </c>
      <c r="K92" s="24">
        <f t="shared" ca="1" si="4"/>
        <v>0.96161390014032444</v>
      </c>
      <c r="L92" s="24">
        <f t="shared" ca="1" si="5"/>
        <v>-0.53238299062751948</v>
      </c>
    </row>
    <row r="93" spans="2:12" x14ac:dyDescent="0.25">
      <c r="B93" s="24">
        <v>7.7742602209208691</v>
      </c>
      <c r="G93" s="24">
        <v>91</v>
      </c>
      <c r="H93" s="24">
        <v>6.475422985934788</v>
      </c>
      <c r="I93" s="24" cm="1">
        <f t="array" aca="1" ref="I93" ca="1">INDIRECT(ADDRESS(($E$2+1-G93)+2,8))</f>
        <v>11.74986490059014</v>
      </c>
      <c r="J93" s="24">
        <f t="shared" si="3"/>
        <v>4.2775107224256211E-2</v>
      </c>
      <c r="K93" s="24">
        <f t="shared" ca="1" si="4"/>
        <v>0.96138759191596601</v>
      </c>
      <c r="L93" s="24">
        <f t="shared" ca="1" si="5"/>
        <v>-0.53729493986212074</v>
      </c>
    </row>
    <row r="94" spans="2:12" x14ac:dyDescent="0.25">
      <c r="B94" s="24">
        <v>11.270139336371312</v>
      </c>
      <c r="G94" s="24">
        <v>92</v>
      </c>
      <c r="H94" s="24">
        <v>6.4884216177662974</v>
      </c>
      <c r="I94" s="24" cm="1">
        <f t="array" aca="1" ref="I94" ca="1">INDIRECT(ADDRESS(($E$2+1-G94)+2,8))</f>
        <v>11.742715454217921</v>
      </c>
      <c r="J94" s="24">
        <f t="shared" si="3"/>
        <v>4.3386365965662081E-2</v>
      </c>
      <c r="K94" s="24">
        <f t="shared" ca="1" si="4"/>
        <v>0.96083162973774727</v>
      </c>
      <c r="L94" s="24">
        <f t="shared" ca="1" si="5"/>
        <v>-0.5408163701217984</v>
      </c>
    </row>
    <row r="95" spans="2:12" x14ac:dyDescent="0.25">
      <c r="B95" s="24">
        <v>11.683206218811105</v>
      </c>
      <c r="G95" s="24">
        <v>93</v>
      </c>
      <c r="H95" s="24">
        <v>6.5303008122306725</v>
      </c>
      <c r="I95" s="24" cm="1">
        <f t="array" aca="1" ref="I95" ca="1">INDIRECT(ADDRESS(($E$2+1-G95)+2,8))</f>
        <v>11.742230947328814</v>
      </c>
      <c r="J95" s="24">
        <f t="shared" si="3"/>
        <v>4.5405597602926555E-2</v>
      </c>
      <c r="K95" s="24">
        <f t="shared" ca="1" si="4"/>
        <v>0.96079374159698117</v>
      </c>
      <c r="L95" s="24">
        <f t="shared" ca="1" si="5"/>
        <v>-0.54274428820658727</v>
      </c>
    </row>
    <row r="96" spans="2:12" x14ac:dyDescent="0.25">
      <c r="B96" s="24">
        <v>11.148491904282816</v>
      </c>
      <c r="G96" s="24">
        <v>94</v>
      </c>
      <c r="H96" s="24">
        <v>6.5337402918710374</v>
      </c>
      <c r="I96" s="24" cm="1">
        <f t="array" aca="1" ref="I96" ca="1">INDIRECT(ADDRESS(($E$2+1-G96)+2,8))</f>
        <v>11.738949819314684</v>
      </c>
      <c r="J96" s="24">
        <f t="shared" si="3"/>
        <v>4.5574862297782091E-2</v>
      </c>
      <c r="K96" s="24">
        <f t="shared" ca="1" si="4"/>
        <v>0.96053645123511</v>
      </c>
      <c r="L96" s="24">
        <f t="shared" ca="1" si="5"/>
        <v>-0.54772255191703278</v>
      </c>
    </row>
    <row r="97" spans="2:12" x14ac:dyDescent="0.25">
      <c r="B97" s="24">
        <v>9.3593237887474672</v>
      </c>
      <c r="G97" s="24">
        <v>95</v>
      </c>
      <c r="H97" s="24">
        <v>6.5399512005543734</v>
      </c>
      <c r="I97" s="24" cm="1">
        <f t="array" aca="1" ref="I97" ca="1">INDIRECT(ADDRESS(($E$2+1-G97)+2,8))</f>
        <v>11.735906725237895</v>
      </c>
      <c r="J97" s="24">
        <f t="shared" si="3"/>
        <v>4.5881849210237628E-2</v>
      </c>
      <c r="K97" s="24">
        <f t="shared" ca="1" si="4"/>
        <v>0.96029672152673928</v>
      </c>
      <c r="L97" s="24">
        <f t="shared" ca="1" si="5"/>
        <v>-0.55246216866657161</v>
      </c>
    </row>
    <row r="98" spans="2:12" x14ac:dyDescent="0.25">
      <c r="B98" s="24">
        <v>8.054742002546817</v>
      </c>
      <c r="G98" s="24">
        <v>96</v>
      </c>
      <c r="H98" s="24">
        <v>6.5519116451164292</v>
      </c>
      <c r="I98" s="24" cm="1">
        <f t="array" aca="1" ref="I98" ca="1">INDIRECT(ADDRESS(($E$2+1-G98)+2,8))</f>
        <v>11.72614008905885</v>
      </c>
      <c r="J98" s="24">
        <f t="shared" si="3"/>
        <v>4.6477879199912558E-2</v>
      </c>
      <c r="K98" s="24">
        <f t="shared" ca="1" si="4"/>
        <v>0.95952011346873989</v>
      </c>
      <c r="L98" s="24">
        <f t="shared" ca="1" si="5"/>
        <v>-0.55545144155894988</v>
      </c>
    </row>
    <row r="99" spans="2:12" x14ac:dyDescent="0.25">
      <c r="B99" s="24">
        <v>10.34640854868401</v>
      </c>
      <c r="G99" s="24">
        <v>97</v>
      </c>
      <c r="H99" s="24">
        <v>6.5591097399391103</v>
      </c>
      <c r="I99" s="24" cm="1">
        <f t="array" aca="1" ref="I99" ca="1">INDIRECT(ADDRESS(($E$2+1-G99)+2,8))</f>
        <v>11.709516735746956</v>
      </c>
      <c r="J99" s="24">
        <f t="shared" si="3"/>
        <v>4.6839686890323008E-2</v>
      </c>
      <c r="K99" s="24">
        <f t="shared" ca="1" si="4"/>
        <v>0.95817283247261031</v>
      </c>
      <c r="L99" s="24">
        <f t="shared" ca="1" si="5"/>
        <v>-0.55764601088516275</v>
      </c>
    </row>
    <row r="100" spans="2:12" x14ac:dyDescent="0.25">
      <c r="B100" s="24">
        <v>9.8168815522084092</v>
      </c>
      <c r="G100" s="24">
        <v>98</v>
      </c>
      <c r="H100" s="24">
        <v>6.5682834808830091</v>
      </c>
      <c r="I100" s="24" cm="1">
        <f t="array" aca="1" ref="I100" ca="1">INDIRECT(ADDRESS(($E$2+1-G100)+2,8))</f>
        <v>11.705705248565369</v>
      </c>
      <c r="J100" s="24">
        <f t="shared" si="3"/>
        <v>4.7304199259334434E-2</v>
      </c>
      <c r="K100" s="24">
        <f t="shared" ca="1" si="4"/>
        <v>0.957859371288724</v>
      </c>
      <c r="L100" s="24">
        <f t="shared" ca="1" si="5"/>
        <v>-0.56185835776726123</v>
      </c>
    </row>
    <row r="101" spans="2:12" x14ac:dyDescent="0.25">
      <c r="B101" s="24">
        <v>7.9539097367454499</v>
      </c>
      <c r="G101" s="24">
        <v>99</v>
      </c>
      <c r="H101" s="24">
        <v>6.5733155112659469</v>
      </c>
      <c r="I101" s="24" cm="1">
        <f t="array" aca="1" ref="I101" ca="1">INDIRECT(ADDRESS(($E$2+1-G101)+2,8))</f>
        <v>11.698236082855376</v>
      </c>
      <c r="J101" s="24">
        <f t="shared" si="3"/>
        <v>4.7560622249710083E-2</v>
      </c>
      <c r="K101" s="24">
        <f t="shared" ca="1" si="4"/>
        <v>0.95724014591023188</v>
      </c>
      <c r="L101" s="24">
        <f t="shared" ca="1" si="5"/>
        <v>-0.56579584272305405</v>
      </c>
    </row>
    <row r="102" spans="2:12" x14ac:dyDescent="0.25">
      <c r="B102" s="24">
        <v>7.5130600957796991</v>
      </c>
      <c r="G102" s="24">
        <v>100</v>
      </c>
      <c r="H102" s="24">
        <v>6.6031799851046991</v>
      </c>
      <c r="I102" s="24" cm="1">
        <f t="array" aca="1" ref="I102" ca="1">INDIRECT(ADDRESS(($E$2+1-G102)+2,8))</f>
        <v>11.689459511401799</v>
      </c>
      <c r="J102" s="24">
        <f t="shared" si="3"/>
        <v>4.9106405097598872E-2</v>
      </c>
      <c r="K102" s="24">
        <f t="shared" ca="1" si="4"/>
        <v>0.95650411373654021</v>
      </c>
      <c r="L102" s="24">
        <f t="shared" ca="1" si="5"/>
        <v>-0.56701672317598073</v>
      </c>
    </row>
    <row r="103" spans="2:12" x14ac:dyDescent="0.25">
      <c r="B103" s="24">
        <v>5.9461312030530369</v>
      </c>
      <c r="G103" s="24">
        <v>101</v>
      </c>
      <c r="H103" s="24">
        <v>6.6122060790885451</v>
      </c>
      <c r="I103" s="24" cm="1">
        <f t="array" aca="1" ref="I103" ca="1">INDIRECT(ADDRESS(($E$2+1-G103)+2,8))</f>
        <v>11.685858150354655</v>
      </c>
      <c r="J103" s="24">
        <f t="shared" si="3"/>
        <v>4.9581739977305035E-2</v>
      </c>
      <c r="K103" s="24">
        <f t="shared" ca="1" si="4"/>
        <v>0.95619944884045627</v>
      </c>
      <c r="L103" s="24">
        <f t="shared" ca="1" si="5"/>
        <v>-0.57116800226727726</v>
      </c>
    </row>
    <row r="104" spans="2:12" x14ac:dyDescent="0.25">
      <c r="B104" s="24">
        <v>9.9767874420165494</v>
      </c>
      <c r="G104" s="24">
        <v>102</v>
      </c>
      <c r="H104" s="24">
        <v>6.6177531680014248</v>
      </c>
      <c r="I104" s="24" cm="1">
        <f t="array" aca="1" ref="I104" ca="1">INDIRECT(ADDRESS(($E$2+1-G104)+2,8))</f>
        <v>11.683206218811105</v>
      </c>
      <c r="J104" s="24">
        <f t="shared" si="3"/>
        <v>4.9875756824591409E-2</v>
      </c>
      <c r="K104" s="24">
        <f t="shared" ca="1" si="4"/>
        <v>0.9559741166389053</v>
      </c>
      <c r="L104" s="24">
        <f t="shared" ca="1" si="5"/>
        <v>-0.57581239630321046</v>
      </c>
    </row>
    <row r="105" spans="2:12" x14ac:dyDescent="0.25">
      <c r="B105" s="24">
        <v>9.4519788766456276</v>
      </c>
      <c r="G105" s="24">
        <v>103</v>
      </c>
      <c r="H105" s="24">
        <v>6.6179596511487526</v>
      </c>
      <c r="I105" s="24" cm="1">
        <f t="array" aca="1" ref="I105" ca="1">INDIRECT(ADDRESS(($E$2+1-G105)+2,8))</f>
        <v>11.676900372914625</v>
      </c>
      <c r="J105" s="24">
        <f t="shared" si="3"/>
        <v>4.9886729149761722E-2</v>
      </c>
      <c r="K105" s="24">
        <f t="shared" ca="1" si="4"/>
        <v>0.95543494608926982</v>
      </c>
      <c r="L105" s="24">
        <f t="shared" ca="1" si="5"/>
        <v>-0.58030821783991782</v>
      </c>
    </row>
    <row r="106" spans="2:12" x14ac:dyDescent="0.25">
      <c r="B106" s="24">
        <v>9.3780547492300137</v>
      </c>
      <c r="G106" s="24">
        <v>104</v>
      </c>
      <c r="H106" s="24">
        <v>6.618017359686851</v>
      </c>
      <c r="I106" s="24" cm="1">
        <f t="array" aca="1" ref="I106" ca="1">INDIRECT(ADDRESS(($E$2+1-G106)+2,8))</f>
        <v>11.671757345872084</v>
      </c>
      <c r="J106" s="24">
        <f t="shared" si="3"/>
        <v>4.9889796087492944E-2</v>
      </c>
      <c r="K106" s="24">
        <f t="shared" ca="1" si="4"/>
        <v>0.95499167859582079</v>
      </c>
      <c r="L106" s="24">
        <f t="shared" ca="1" si="5"/>
        <v>-0.58501448600966388</v>
      </c>
    </row>
    <row r="107" spans="2:12" x14ac:dyDescent="0.25">
      <c r="B107" s="24">
        <v>8.2854487707904294</v>
      </c>
      <c r="G107" s="24">
        <v>105</v>
      </c>
      <c r="H107" s="24">
        <v>6.6211969889558731</v>
      </c>
      <c r="I107" s="24" cm="1">
        <f t="array" aca="1" ref="I107" ca="1">INDIRECT(ADDRESS(($E$2+1-G107)+2,8))</f>
        <v>11.67154865235528</v>
      </c>
      <c r="J107" s="24">
        <f t="shared" si="3"/>
        <v>5.0059020958559325E-2</v>
      </c>
      <c r="K107" s="24">
        <f t="shared" ca="1" si="4"/>
        <v>0.95497362474546887</v>
      </c>
      <c r="L107" s="24">
        <f t="shared" ca="1" si="5"/>
        <v>-0.59030000624966183</v>
      </c>
    </row>
    <row r="108" spans="2:12" x14ac:dyDescent="0.25">
      <c r="B108" s="24">
        <v>10.906996033157142</v>
      </c>
      <c r="G108" s="24">
        <v>106</v>
      </c>
      <c r="H108" s="24">
        <v>6.6336382497981816</v>
      </c>
      <c r="I108" s="24" cm="1">
        <f t="array" aca="1" ref="I108" ca="1">INDIRECT(ADDRESS(($E$2+1-G108)+2,8))</f>
        <v>11.670827456338417</v>
      </c>
      <c r="J108" s="24">
        <f t="shared" si="3"/>
        <v>5.0725759017017355E-2</v>
      </c>
      <c r="K108" s="24">
        <f t="shared" ca="1" si="4"/>
        <v>0.95491119460015317</v>
      </c>
      <c r="L108" s="24">
        <f t="shared" ca="1" si="5"/>
        <v>-0.59451965335275314</v>
      </c>
    </row>
    <row r="109" spans="2:12" x14ac:dyDescent="0.25">
      <c r="B109" s="24">
        <v>5.3915788094217456</v>
      </c>
      <c r="G109" s="24">
        <v>107</v>
      </c>
      <c r="H109" s="24">
        <v>6.6343802248935759</v>
      </c>
      <c r="I109" s="24" cm="1">
        <f t="array" aca="1" ref="I109" ca="1">INDIRECT(ADDRESS(($E$2+1-G109)+2,8))</f>
        <v>11.663406742726766</v>
      </c>
      <c r="J109" s="24">
        <f t="shared" si="3"/>
        <v>5.0765754203567812E-2</v>
      </c>
      <c r="K109" s="24">
        <f t="shared" ca="1" si="4"/>
        <v>0.95426518932694371</v>
      </c>
      <c r="L109" s="24">
        <f t="shared" ca="1" si="5"/>
        <v>-0.59867300325598372</v>
      </c>
    </row>
    <row r="110" spans="2:12" x14ac:dyDescent="0.25">
      <c r="B110" s="24">
        <v>11.878139286810782</v>
      </c>
      <c r="G110" s="24">
        <v>108</v>
      </c>
      <c r="H110" s="24">
        <v>6.6416179070336456</v>
      </c>
      <c r="I110" s="24" cm="1">
        <f t="array" aca="1" ref="I110" ca="1">INDIRECT(ADDRESS(($E$2+1-G110)+2,8))</f>
        <v>11.662132005375646</v>
      </c>
      <c r="J110" s="24">
        <f t="shared" si="3"/>
        <v>5.1157268432155879E-2</v>
      </c>
      <c r="K110" s="24">
        <f t="shared" ca="1" si="4"/>
        <v>0.95415355010870562</v>
      </c>
      <c r="L110" s="24">
        <f t="shared" ca="1" si="5"/>
        <v>-0.60328603558960636</v>
      </c>
    </row>
    <row r="111" spans="2:12" x14ac:dyDescent="0.25">
      <c r="B111" s="24">
        <v>8.659979320536074</v>
      </c>
      <c r="G111" s="24">
        <v>109</v>
      </c>
      <c r="H111" s="24">
        <v>6.6478551993215387</v>
      </c>
      <c r="I111" s="24" cm="1">
        <f t="array" aca="1" ref="I111" ca="1">INDIRECT(ADDRESS(($E$2+1-G111)+2,8))</f>
        <v>11.657409608925455</v>
      </c>
      <c r="J111" s="24">
        <f t="shared" si="3"/>
        <v>5.1496677211808513E-2</v>
      </c>
      <c r="K111" s="24">
        <f t="shared" ca="1" si="4"/>
        <v>0.95373826019521135</v>
      </c>
      <c r="L111" s="24">
        <f t="shared" ca="1" si="5"/>
        <v>-0.60732628709725855</v>
      </c>
    </row>
    <row r="112" spans="2:12" x14ac:dyDescent="0.25">
      <c r="B112" s="24">
        <v>6.7142572473578266</v>
      </c>
      <c r="G112" s="24">
        <v>110</v>
      </c>
      <c r="H112" s="24">
        <v>6.6512210858731073</v>
      </c>
      <c r="I112" s="24" cm="1">
        <f t="array" aca="1" ref="I112" ca="1">INDIRECT(ADDRESS(($E$2+1-G112)+2,8))</f>
        <v>11.65511817707895</v>
      </c>
      <c r="J112" s="24">
        <f t="shared" si="3"/>
        <v>5.1680611136601259E-2</v>
      </c>
      <c r="K112" s="24">
        <f t="shared" ca="1" si="4"/>
        <v>0.95353577802210887</v>
      </c>
      <c r="L112" s="24">
        <f t="shared" ca="1" si="5"/>
        <v>-0.61211872825080182</v>
      </c>
    </row>
    <row r="113" spans="2:12" x14ac:dyDescent="0.25">
      <c r="B113" s="24">
        <v>6.7153774215357629</v>
      </c>
      <c r="G113" s="24">
        <v>111</v>
      </c>
      <c r="H113" s="24">
        <v>6.6673855164225753</v>
      </c>
      <c r="I113" s="24" cm="1">
        <f t="array" aca="1" ref="I113" ca="1">INDIRECT(ADDRESS(($E$2+1-G113)+2,8))</f>
        <v>11.654566295209117</v>
      </c>
      <c r="J113" s="24">
        <f t="shared" si="3"/>
        <v>5.2571559709149937E-2</v>
      </c>
      <c r="K113" s="24">
        <f t="shared" ca="1" si="4"/>
        <v>0.95348691593519086</v>
      </c>
      <c r="L113" s="24">
        <f t="shared" ca="1" si="5"/>
        <v>-0.61585076868544975</v>
      </c>
    </row>
    <row r="114" spans="2:12" x14ac:dyDescent="0.25">
      <c r="B114" s="24">
        <v>11.332624333501416</v>
      </c>
      <c r="G114" s="24">
        <v>112</v>
      </c>
      <c r="H114" s="24">
        <v>6.6758898894888077</v>
      </c>
      <c r="I114" s="24" cm="1">
        <f t="array" aca="1" ref="I114" ca="1">INDIRECT(ADDRESS(($E$2+1-G114)+2,8))</f>
        <v>11.647218172828914</v>
      </c>
      <c r="J114" s="24">
        <f t="shared" si="3"/>
        <v>5.3045396661371327E-2</v>
      </c>
      <c r="K114" s="24">
        <f t="shared" ca="1" si="4"/>
        <v>0.95283280860853303</v>
      </c>
      <c r="L114" s="24">
        <f t="shared" ca="1" si="5"/>
        <v>-0.6190537782619735</v>
      </c>
    </row>
    <row r="115" spans="2:12" x14ac:dyDescent="0.25">
      <c r="B115" s="24">
        <v>7.6987050211955381</v>
      </c>
      <c r="G115" s="24">
        <v>113</v>
      </c>
      <c r="H115" s="24">
        <v>6.6845429015072906</v>
      </c>
      <c r="I115" s="24" cm="1">
        <f t="array" aca="1" ref="I115" ca="1">INDIRECT(ADDRESS(($E$2+1-G115)+2,8))</f>
        <v>11.645681022343153</v>
      </c>
      <c r="J115" s="24">
        <f t="shared" si="3"/>
        <v>5.3531146567025713E-2</v>
      </c>
      <c r="K115" s="24">
        <f t="shared" ca="1" si="4"/>
        <v>0.9526951452948913</v>
      </c>
      <c r="L115" s="24">
        <f t="shared" ca="1" si="5"/>
        <v>-0.62335154902030621</v>
      </c>
    </row>
    <row r="116" spans="2:12" x14ac:dyDescent="0.25">
      <c r="B116" s="24">
        <v>10.782342180692623</v>
      </c>
      <c r="G116" s="24">
        <v>114</v>
      </c>
      <c r="H116" s="24">
        <v>6.6921099972562894</v>
      </c>
      <c r="I116" s="24" cm="1">
        <f t="array" aca="1" ref="I116" ca="1">INDIRECT(ADDRESS(($E$2+1-G116)+2,8))</f>
        <v>11.637979922938378</v>
      </c>
      <c r="J116" s="24">
        <f t="shared" si="3"/>
        <v>5.3958955140118253E-2</v>
      </c>
      <c r="K116" s="24">
        <f t="shared" ca="1" si="4"/>
        <v>0.95200111224832973</v>
      </c>
      <c r="L116" s="24">
        <f t="shared" ca="1" si="5"/>
        <v>-0.6265230559389503</v>
      </c>
    </row>
    <row r="117" spans="2:12" x14ac:dyDescent="0.25">
      <c r="B117" s="24">
        <v>11.410382804081705</v>
      </c>
      <c r="G117" s="24">
        <v>115</v>
      </c>
      <c r="H117" s="24">
        <v>6.6927151637384998</v>
      </c>
      <c r="I117" s="24" cm="1">
        <f t="array" aca="1" ref="I117" ca="1">INDIRECT(ADDRESS(($E$2+1-G117)+2,8))</f>
        <v>11.627013798241778</v>
      </c>
      <c r="J117" s="24">
        <f t="shared" si="3"/>
        <v>5.3993290510045568E-2</v>
      </c>
      <c r="K117" s="24">
        <f t="shared" ca="1" si="4"/>
        <v>0.95100028915525892</v>
      </c>
      <c r="L117" s="24">
        <f t="shared" ca="1" si="5"/>
        <v>-0.62978569470838897</v>
      </c>
    </row>
    <row r="118" spans="2:12" x14ac:dyDescent="0.25">
      <c r="B118" s="24">
        <v>6.762712943938233</v>
      </c>
      <c r="G118" s="24">
        <v>116</v>
      </c>
      <c r="H118" s="24">
        <v>6.6965114271838724</v>
      </c>
      <c r="I118" s="24" cm="1">
        <f t="array" aca="1" ref="I118" ca="1">INDIRECT(ADDRESS(($E$2+1-G118)+2,8))</f>
        <v>11.619642399170296</v>
      </c>
      <c r="J118" s="24">
        <f t="shared" si="3"/>
        <v>5.4209092802937682E-2</v>
      </c>
      <c r="K118" s="24">
        <f t="shared" ca="1" si="4"/>
        <v>0.95031921644153083</v>
      </c>
      <c r="L118" s="24">
        <f t="shared" ca="1" si="5"/>
        <v>-0.63338141446239082</v>
      </c>
    </row>
    <row r="119" spans="2:12" x14ac:dyDescent="0.25">
      <c r="B119" s="24">
        <v>9.8141188440971376</v>
      </c>
      <c r="G119" s="24">
        <v>117</v>
      </c>
      <c r="H119" s="24">
        <v>6.7017644620006491</v>
      </c>
      <c r="I119" s="24" cm="1">
        <f t="array" aca="1" ref="I119" ca="1">INDIRECT(ADDRESS(($E$2+1-G119)+2,8))</f>
        <v>11.606605114948046</v>
      </c>
      <c r="J119" s="24">
        <f t="shared" si="3"/>
        <v>5.4508885374050471E-2</v>
      </c>
      <c r="K119" s="24">
        <f t="shared" ca="1" si="4"/>
        <v>0.94909817448205613</v>
      </c>
      <c r="L119" s="24">
        <f t="shared" ca="1" si="5"/>
        <v>-0.63564819048448851</v>
      </c>
    </row>
    <row r="120" spans="2:12" x14ac:dyDescent="0.25">
      <c r="B120" s="24">
        <v>8.7380607768835503</v>
      </c>
      <c r="G120" s="24">
        <v>118</v>
      </c>
      <c r="H120" s="24">
        <v>6.7117195410900372</v>
      </c>
      <c r="I120" s="24" cm="1">
        <f t="array" aca="1" ref="I120" ca="1">INDIRECT(ADDRESS(($E$2+1-G120)+2,8))</f>
        <v>11.606338568739252</v>
      </c>
      <c r="J120" s="24">
        <f t="shared" si="3"/>
        <v>5.5080794683398458E-2</v>
      </c>
      <c r="K120" s="24">
        <f t="shared" ca="1" si="4"/>
        <v>0.94907298998302636</v>
      </c>
      <c r="L120" s="24">
        <f t="shared" ca="1" si="5"/>
        <v>-0.63991393227910143</v>
      </c>
    </row>
    <row r="121" spans="2:12" x14ac:dyDescent="0.25">
      <c r="B121" s="24">
        <v>9.912451147880363</v>
      </c>
      <c r="G121" s="24">
        <v>119</v>
      </c>
      <c r="H121" s="24">
        <v>6.7142572473578266</v>
      </c>
      <c r="I121" s="24" cm="1">
        <f t="array" aca="1" ref="I121" ca="1">INDIRECT(ADDRESS(($E$2+1-G121)+2,8))</f>
        <v>11.594288727340142</v>
      </c>
      <c r="J121" s="24">
        <f t="shared" si="3"/>
        <v>5.5227375694895345E-2</v>
      </c>
      <c r="K121" s="24">
        <f t="shared" ca="1" si="4"/>
        <v>0.94792520086209553</v>
      </c>
      <c r="L121" s="24">
        <f t="shared" ca="1" si="5"/>
        <v>-0.64262041088572719</v>
      </c>
    </row>
    <row r="122" spans="2:12" x14ac:dyDescent="0.25">
      <c r="B122" s="24">
        <v>9.4944787427727224</v>
      </c>
      <c r="G122" s="24">
        <v>120</v>
      </c>
      <c r="H122" s="24">
        <v>6.7153774215357629</v>
      </c>
      <c r="I122" s="24" cm="1">
        <f t="array" aca="1" ref="I122" ca="1">INDIRECT(ADDRESS(($E$2+1-G122)+2,8))</f>
        <v>11.591682378685688</v>
      </c>
      <c r="J122" s="24">
        <f t="shared" si="3"/>
        <v>5.5292181026856096E-2</v>
      </c>
      <c r="K122" s="24">
        <f t="shared" ca="1" si="4"/>
        <v>0.94767454619482949</v>
      </c>
      <c r="L122" s="24">
        <f t="shared" ca="1" si="5"/>
        <v>-0.64738168227406778</v>
      </c>
    </row>
    <row r="123" spans="2:12" x14ac:dyDescent="0.25">
      <c r="B123" s="24">
        <v>11.670827456338417</v>
      </c>
      <c r="G123" s="24">
        <v>121</v>
      </c>
      <c r="H123" s="24">
        <v>6.7171116988876207</v>
      </c>
      <c r="I123" s="24" cm="1">
        <f t="array" aca="1" ref="I123" ca="1">INDIRECT(ADDRESS(($E$2+1-G123)+2,8))</f>
        <v>11.583844039702608</v>
      </c>
      <c r="J123" s="24">
        <f t="shared" si="3"/>
        <v>5.5392638239172613E-2</v>
      </c>
      <c r="K123" s="24">
        <f t="shared" ca="1" si="4"/>
        <v>0.94691558280841193</v>
      </c>
      <c r="L123" s="24">
        <f t="shared" ca="1" si="5"/>
        <v>-0.65098817627295225</v>
      </c>
    </row>
    <row r="124" spans="2:12" x14ac:dyDescent="0.25">
      <c r="B124" s="24">
        <v>11.021028755928498</v>
      </c>
      <c r="G124" s="24">
        <v>122</v>
      </c>
      <c r="H124" s="24">
        <v>6.7236156743208593</v>
      </c>
      <c r="I124" s="24" cm="1">
        <f t="array" aca="1" ref="I124" ca="1">INDIRECT(ADDRESS(($E$2+1-G124)+2,8))</f>
        <v>11.583575017416587</v>
      </c>
      <c r="J124" s="24">
        <f t="shared" si="3"/>
        <v>5.5770725282478603E-2</v>
      </c>
      <c r="K124" s="24">
        <f t="shared" ca="1" si="4"/>
        <v>0.94688939688289209</v>
      </c>
      <c r="L124" s="24">
        <f t="shared" ca="1" si="5"/>
        <v>-0.65556905652986242</v>
      </c>
    </row>
    <row r="125" spans="2:12" x14ac:dyDescent="0.25">
      <c r="B125" s="24">
        <v>8.6476792649032106</v>
      </c>
      <c r="G125" s="24">
        <v>123</v>
      </c>
      <c r="H125" s="24">
        <v>6.7327166897677024</v>
      </c>
      <c r="I125" s="24" cm="1">
        <f t="array" aca="1" ref="I125" ca="1">INDIRECT(ADDRESS(($E$2+1-G125)+2,8))</f>
        <v>11.579535358458431</v>
      </c>
      <c r="J125" s="24">
        <f t="shared" si="3"/>
        <v>5.630336693657266E-2</v>
      </c>
      <c r="K125" s="24">
        <f t="shared" ca="1" si="4"/>
        <v>0.94649508924402459</v>
      </c>
      <c r="L125" s="24">
        <f t="shared" ca="1" si="5"/>
        <v>-0.65904577455543656</v>
      </c>
    </row>
    <row r="126" spans="2:12" x14ac:dyDescent="0.25">
      <c r="B126" s="24">
        <v>9.0446462142601209</v>
      </c>
      <c r="G126" s="24">
        <v>124</v>
      </c>
      <c r="H126" s="24">
        <v>6.7371424662861656</v>
      </c>
      <c r="I126" s="24" cm="1">
        <f t="array" aca="1" ref="I126" ca="1">INDIRECT(ADDRESS(($E$2+1-G126)+2,8))</f>
        <v>11.572517689100824</v>
      </c>
      <c r="J126" s="24">
        <f t="shared" si="3"/>
        <v>5.6563905162533373E-2</v>
      </c>
      <c r="K126" s="24">
        <f t="shared" ca="1" si="4"/>
        <v>0.94580519729301271</v>
      </c>
      <c r="L126" s="24">
        <f t="shared" ca="1" si="5"/>
        <v>-0.66243093460976377</v>
      </c>
    </row>
    <row r="127" spans="2:12" x14ac:dyDescent="0.25">
      <c r="B127" s="24">
        <v>10.083454754219893</v>
      </c>
      <c r="G127" s="24">
        <v>125</v>
      </c>
      <c r="H127" s="24">
        <v>6.7373686579148657</v>
      </c>
      <c r="I127" s="24" cm="1">
        <f t="array" aca="1" ref="I127" ca="1">INDIRECT(ADDRESS(($E$2+1-G127)+2,8))</f>
        <v>11.568516885070213</v>
      </c>
      <c r="J127" s="24">
        <f t="shared" si="3"/>
        <v>5.6577247441469025E-2</v>
      </c>
      <c r="K127" s="24">
        <f t="shared" ca="1" si="4"/>
        <v>0.9454090944935859</v>
      </c>
      <c r="L127" s="24">
        <f t="shared" ca="1" si="5"/>
        <v>-0.66692726990541051</v>
      </c>
    </row>
    <row r="128" spans="2:12" x14ac:dyDescent="0.25">
      <c r="B128" s="24">
        <v>7.7147934441863271</v>
      </c>
      <c r="G128" s="24">
        <v>126</v>
      </c>
      <c r="H128" s="24">
        <v>6.7424760179468004</v>
      </c>
      <c r="I128" s="24" cm="1">
        <f t="array" aca="1" ref="I128" ca="1">INDIRECT(ADDRESS(($E$2+1-G128)+2,8))</f>
        <v>11.565028816702494</v>
      </c>
      <c r="J128" s="24">
        <f t="shared" si="3"/>
        <v>5.6879207211181393E-2</v>
      </c>
      <c r="K128" s="24">
        <f t="shared" ca="1" si="4"/>
        <v>0.9450620969927428</v>
      </c>
      <c r="L128" s="24">
        <f t="shared" ca="1" si="5"/>
        <v>-0.67092802457405509</v>
      </c>
    </row>
    <row r="129" spans="2:12" x14ac:dyDescent="0.25">
      <c r="B129" s="24">
        <v>8.7848138795779374</v>
      </c>
      <c r="G129" s="24">
        <v>127</v>
      </c>
      <c r="H129" s="24">
        <v>6.762712943938233</v>
      </c>
      <c r="I129" s="24" cm="1">
        <f t="array" aca="1" ref="I129" ca="1">INDIRECT(ADDRESS(($E$2+1-G129)+2,8))</f>
        <v>11.564488744797952</v>
      </c>
      <c r="J129" s="24">
        <f t="shared" si="3"/>
        <v>5.8088799908676755E-2</v>
      </c>
      <c r="K129" s="24">
        <f t="shared" ca="1" si="4"/>
        <v>0.94500823164831893</v>
      </c>
      <c r="L129" s="24">
        <f t="shared" ca="1" si="5"/>
        <v>-0.67369212555364966</v>
      </c>
    </row>
    <row r="130" spans="2:12" x14ac:dyDescent="0.25">
      <c r="B130" s="24">
        <v>10.331406058643417</v>
      </c>
      <c r="G130" s="24">
        <v>128</v>
      </c>
      <c r="H130" s="24">
        <v>6.7750015693075882</v>
      </c>
      <c r="I130" s="24" cm="1">
        <f t="array" aca="1" ref="I130" ca="1">INDIRECT(ADDRESS(($E$2+1-G130)+2,8))</f>
        <v>11.557832977522747</v>
      </c>
      <c r="J130" s="24">
        <f t="shared" si="3"/>
        <v>5.8833628270849869E-2</v>
      </c>
      <c r="K130" s="24">
        <f t="shared" ca="1" si="4"/>
        <v>0.94434135317015588</v>
      </c>
      <c r="L130" s="24">
        <f t="shared" ca="1" si="5"/>
        <v>-0.67608789422834337</v>
      </c>
    </row>
    <row r="131" spans="2:12" x14ac:dyDescent="0.25">
      <c r="B131" s="24">
        <v>7.4512588952693379</v>
      </c>
      <c r="G131" s="24">
        <v>129</v>
      </c>
      <c r="H131" s="24">
        <v>6.7882375442417997</v>
      </c>
      <c r="I131" s="24" cm="1">
        <f t="array" aca="1" ref="I131" ca="1">INDIRECT(ADDRESS(($E$2+1-G131)+2,8))</f>
        <v>11.552399598798376</v>
      </c>
      <c r="J131" s="24">
        <f t="shared" si="3"/>
        <v>5.9644682008151088E-2</v>
      </c>
      <c r="K131" s="24">
        <f t="shared" ca="1" si="4"/>
        <v>0.94379276165101567</v>
      </c>
      <c r="L131" s="24">
        <f t="shared" ca="1" si="5"/>
        <v>-0.67859194884290308</v>
      </c>
    </row>
    <row r="132" spans="2:12" x14ac:dyDescent="0.25">
      <c r="B132" s="24">
        <v>7.9617117246130009</v>
      </c>
      <c r="G132" s="24">
        <v>130</v>
      </c>
      <c r="H132" s="24">
        <v>6.8007795355446383</v>
      </c>
      <c r="I132" s="24" cm="1">
        <f t="array" aca="1" ref="I132" ca="1">INDIRECT(ADDRESS(($E$2+1-G132)+2,8))</f>
        <v>11.54904985292065</v>
      </c>
      <c r="J132" s="24">
        <f t="shared" ref="J132:J195" si="6">_xlfn.WEIBULL.DIST(H132,$E$5,$E$6,TRUE)</f>
        <v>6.0421704520991881E-2</v>
      </c>
      <c r="K132" s="24">
        <f t="shared" ref="K132:K195" ca="1" si="7">_xlfn.WEIBULL.DIST(I132,$E$5,$E$6,TRUE)</f>
        <v>0.94345266647222414</v>
      </c>
      <c r="L132" s="24">
        <f t="shared" ref="L132:L195" ca="1" si="8">((2*G132-1)/$E$2)*(LN(J132)+LN(1-K132))</f>
        <v>-0.6815953603590359</v>
      </c>
    </row>
    <row r="133" spans="2:12" x14ac:dyDescent="0.25">
      <c r="B133" s="24">
        <v>10.809834784916109</v>
      </c>
      <c r="G133" s="24">
        <v>131</v>
      </c>
      <c r="H133" s="24">
        <v>6.8239678359140701</v>
      </c>
      <c r="I133" s="24" cm="1">
        <f t="array" aca="1" ref="I133" ca="1">INDIRECT(ADDRESS(($E$2+1-G133)+2,8))</f>
        <v>11.541272002083691</v>
      </c>
      <c r="J133" s="24">
        <f t="shared" si="6"/>
        <v>6.1880293299651445E-2</v>
      </c>
      <c r="K133" s="24">
        <f t="shared" ca="1" si="7"/>
        <v>0.94265744263987783</v>
      </c>
      <c r="L133" s="24">
        <f t="shared" ca="1" si="8"/>
        <v>-0.68228468782658103</v>
      </c>
    </row>
    <row r="134" spans="2:12" x14ac:dyDescent="0.25">
      <c r="B134" s="24">
        <v>8.3163936165735901</v>
      </c>
      <c r="G134" s="24">
        <v>132</v>
      </c>
      <c r="H134" s="24">
        <v>6.8258084784340065</v>
      </c>
      <c r="I134" s="24" cm="1">
        <f t="array" aca="1" ref="I134" ca="1">INDIRECT(ADDRESS(($E$2+1-G134)+2,8))</f>
        <v>11.536827546222415</v>
      </c>
      <c r="J134" s="24">
        <f t="shared" si="6"/>
        <v>6.1997305391516433E-2</v>
      </c>
      <c r="K134" s="24">
        <f t="shared" ca="1" si="7"/>
        <v>0.94219954119423788</v>
      </c>
      <c r="L134" s="24">
        <f t="shared" ca="1" si="8"/>
        <v>-0.68631335886968114</v>
      </c>
    </row>
    <row r="135" spans="2:12" x14ac:dyDescent="0.25">
      <c r="B135" s="24">
        <v>9.3298615223122319</v>
      </c>
      <c r="G135" s="24">
        <v>133</v>
      </c>
      <c r="H135" s="24">
        <v>6.8263255295465388</v>
      </c>
      <c r="I135" s="24" cm="1">
        <f t="array" aca="1" ref="I135" ca="1">INDIRECT(ADDRESS(($E$2+1-G135)+2,8))</f>
        <v>11.529637772135388</v>
      </c>
      <c r="J135" s="24">
        <f t="shared" si="6"/>
        <v>6.2030207792839243E-2</v>
      </c>
      <c r="K135" s="24">
        <f t="shared" ca="1" si="7"/>
        <v>0.94145340550355971</v>
      </c>
      <c r="L135" s="24">
        <f t="shared" ca="1" si="8"/>
        <v>-0.68989227449793966</v>
      </c>
    </row>
    <row r="136" spans="2:12" x14ac:dyDescent="0.25">
      <c r="B136" s="24">
        <v>8.1072760764100629</v>
      </c>
      <c r="G136" s="24">
        <v>134</v>
      </c>
      <c r="H136" s="24">
        <v>6.8283335349282881</v>
      </c>
      <c r="I136" s="24" cm="1">
        <f t="array" aca="1" ref="I136" ca="1">INDIRECT(ADDRESS(($E$2+1-G136)+2,8))</f>
        <v>11.528878457609917</v>
      </c>
      <c r="J136" s="24">
        <f t="shared" si="6"/>
        <v>6.2158123087680664E-2</v>
      </c>
      <c r="K136" s="24">
        <f t="shared" ca="1" si="7"/>
        <v>0.94137421617018524</v>
      </c>
      <c r="L136" s="24">
        <f t="shared" ca="1" si="8"/>
        <v>-0.69467689445441216</v>
      </c>
    </row>
    <row r="137" spans="2:12" x14ac:dyDescent="0.25">
      <c r="B137" s="24">
        <v>11.97403045790664</v>
      </c>
      <c r="G137" s="24">
        <v>135</v>
      </c>
      <c r="H137" s="24">
        <v>6.8337379611032247</v>
      </c>
      <c r="I137" s="24" cm="1">
        <f t="array" aca="1" ref="I137" ca="1">INDIRECT(ADDRESS(($E$2+1-G137)+2,8))</f>
        <v>11.518516999850112</v>
      </c>
      <c r="J137" s="24">
        <f t="shared" si="6"/>
        <v>6.2503479183777369E-2</v>
      </c>
      <c r="K137" s="24">
        <f t="shared" ca="1" si="7"/>
        <v>0.94028615543036365</v>
      </c>
      <c r="L137" s="24">
        <f t="shared" ca="1" si="8"/>
        <v>-0.69689753213819039</v>
      </c>
    </row>
    <row r="138" spans="2:12" x14ac:dyDescent="0.25">
      <c r="B138" s="24">
        <v>9.2514276217034048</v>
      </c>
      <c r="G138" s="24">
        <v>136</v>
      </c>
      <c r="H138" s="24">
        <v>6.8344059702122966</v>
      </c>
      <c r="I138" s="24" cm="1">
        <f t="array" aca="1" ref="I138" ca="1">INDIRECT(ADDRESS(($E$2+1-G138)+2,8))</f>
        <v>11.518228415623232</v>
      </c>
      <c r="J138" s="24">
        <f t="shared" si="6"/>
        <v>6.2546276119967936E-2</v>
      </c>
      <c r="K138" s="24">
        <f t="shared" ca="1" si="7"/>
        <v>0.94025565183081095</v>
      </c>
      <c r="L138" s="24">
        <f t="shared" ca="1" si="8"/>
        <v>-0.70192883691827868</v>
      </c>
    </row>
    <row r="139" spans="2:12" x14ac:dyDescent="0.25">
      <c r="B139" s="24">
        <v>8.0903474209057755</v>
      </c>
      <c r="G139" s="24">
        <v>137</v>
      </c>
      <c r="H139" s="24">
        <v>6.8385145498915048</v>
      </c>
      <c r="I139" s="24" cm="1">
        <f t="array" aca="1" ref="I139" ca="1">INDIRECT(ADDRESS(($E$2+1-G139)+2,8))</f>
        <v>11.516798482007069</v>
      </c>
      <c r="J139" s="24">
        <f t="shared" si="6"/>
        <v>6.2810028944519009E-2</v>
      </c>
      <c r="K139" s="24">
        <f t="shared" ca="1" si="7"/>
        <v>0.94010434704344581</v>
      </c>
      <c r="L139" s="24">
        <f t="shared" ca="1" si="8"/>
        <v>-0.70625680281366832</v>
      </c>
    </row>
    <row r="140" spans="2:12" x14ac:dyDescent="0.25">
      <c r="B140" s="24">
        <v>10.801363513147649</v>
      </c>
      <c r="G140" s="24">
        <v>138</v>
      </c>
      <c r="H140" s="24">
        <v>6.8394268387320425</v>
      </c>
      <c r="I140" s="24" cm="1">
        <f t="array" aca="1" ref="I140" ca="1">INDIRECT(ADDRESS(($E$2+1-G140)+2,8))</f>
        <v>11.512127810274285</v>
      </c>
      <c r="J140" s="24">
        <f t="shared" si="6"/>
        <v>6.2868717956595335E-2</v>
      </c>
      <c r="K140" s="24">
        <f t="shared" ca="1" si="7"/>
        <v>0.93960827979317407</v>
      </c>
      <c r="L140" s="24">
        <f t="shared" ca="1" si="8"/>
        <v>-0.7102607528224204</v>
      </c>
    </row>
    <row r="141" spans="2:12" x14ac:dyDescent="0.25">
      <c r="B141" s="24">
        <v>10.97698974926481</v>
      </c>
      <c r="G141" s="24">
        <v>139</v>
      </c>
      <c r="H141" s="24">
        <v>6.8507847274047515</v>
      </c>
      <c r="I141" s="24" cm="1">
        <f t="array" aca="1" ref="I141" ca="1">INDIRECT(ADDRESS(($E$2+1-G141)+2,8))</f>
        <v>11.508817456042358</v>
      </c>
      <c r="J141" s="24">
        <f t="shared" si="6"/>
        <v>6.3603176528149508E-2</v>
      </c>
      <c r="K141" s="24">
        <f t="shared" ca="1" si="7"/>
        <v>0.93925497107764566</v>
      </c>
      <c r="L141" s="24">
        <f t="shared" ca="1" si="8"/>
        <v>-0.71318667486869247</v>
      </c>
    </row>
    <row r="142" spans="2:12" x14ac:dyDescent="0.25">
      <c r="B142" s="24">
        <v>8.638126573544346</v>
      </c>
      <c r="G142" s="24">
        <v>140</v>
      </c>
      <c r="H142" s="24">
        <v>6.8616713248845818</v>
      </c>
      <c r="I142" s="24" cm="1">
        <f t="array" aca="1" ref="I142" ca="1">INDIRECT(ADDRESS(($E$2+1-G142)+2,8))</f>
        <v>11.492423446923066</v>
      </c>
      <c r="J142" s="24">
        <f t="shared" si="6"/>
        <v>6.4313771034527956E-2</v>
      </c>
      <c r="K142" s="24">
        <f t="shared" ca="1" si="7"/>
        <v>0.93748417463904998</v>
      </c>
      <c r="L142" s="24">
        <f t="shared" ca="1" si="8"/>
        <v>-0.71318464186341179</v>
      </c>
    </row>
    <row r="143" spans="2:12" x14ac:dyDescent="0.25">
      <c r="B143" s="24">
        <v>7.9286708165576734</v>
      </c>
      <c r="G143" s="24">
        <v>141</v>
      </c>
      <c r="H143" s="24">
        <v>6.870399568908292</v>
      </c>
      <c r="I143" s="24" cm="1">
        <f t="array" aca="1" ref="I143" ca="1">INDIRECT(ADDRESS(($E$2+1-G143)+2,8))</f>
        <v>11.492138169660493</v>
      </c>
      <c r="J143" s="24">
        <f t="shared" si="6"/>
        <v>6.4888188388916593E-2</v>
      </c>
      <c r="K143" s="24">
        <f t="shared" ca="1" si="7"/>
        <v>0.93745304899425486</v>
      </c>
      <c r="L143" s="24">
        <f t="shared" ca="1" si="8"/>
        <v>-0.7170744279163338</v>
      </c>
    </row>
    <row r="144" spans="2:12" x14ac:dyDescent="0.25">
      <c r="B144" s="24">
        <v>9.7573514356922573</v>
      </c>
      <c r="G144" s="24">
        <v>142</v>
      </c>
      <c r="H144" s="24">
        <v>6.8709025360421965</v>
      </c>
      <c r="I144" s="24" cm="1">
        <f t="array" aca="1" ref="I144" ca="1">INDIRECT(ADDRESS(($E$2+1-G144)+2,8))</f>
        <v>11.485956536676881</v>
      </c>
      <c r="J144" s="24">
        <f t="shared" si="6"/>
        <v>6.4921417408731738E-2</v>
      </c>
      <c r="K144" s="24">
        <f t="shared" ca="1" si="7"/>
        <v>0.93677596743221347</v>
      </c>
      <c r="L144" s="24">
        <f t="shared" ca="1" si="8"/>
        <v>-0.72069903756234355</v>
      </c>
    </row>
    <row r="145" spans="2:12" x14ac:dyDescent="0.25">
      <c r="B145" s="24">
        <v>8.827995629001709</v>
      </c>
      <c r="G145" s="24">
        <v>143</v>
      </c>
      <c r="H145" s="24">
        <v>6.873024609416345</v>
      </c>
      <c r="I145" s="24" cm="1">
        <f t="array" aca="1" ref="I145" ca="1">INDIRECT(ADDRESS(($E$2+1-G145)+2,8))</f>
        <v>11.48067052135225</v>
      </c>
      <c r="J145" s="24">
        <f t="shared" si="6"/>
        <v>6.5061768300750583E-2</v>
      </c>
      <c r="K145" s="24">
        <f t="shared" ca="1" si="7"/>
        <v>0.93619299872004569</v>
      </c>
      <c r="L145" s="24">
        <f t="shared" ca="1" si="8"/>
        <v>-0.724294950238485</v>
      </c>
    </row>
    <row r="146" spans="2:12" x14ac:dyDescent="0.25">
      <c r="B146" s="24">
        <v>8.8188112162046401</v>
      </c>
      <c r="G146" s="24">
        <v>144</v>
      </c>
      <c r="H146" s="24">
        <v>6.8812620064879066</v>
      </c>
      <c r="I146" s="24" cm="1">
        <f t="array" aca="1" ref="I146" ca="1">INDIRECT(ADDRESS(($E$2+1-G146)+2,8))</f>
        <v>11.475456129710972</v>
      </c>
      <c r="J146" s="24">
        <f t="shared" si="6"/>
        <v>6.5608942541269227E-2</v>
      </c>
      <c r="K146" s="24">
        <f t="shared" ca="1" si="7"/>
        <v>0.93561432209647699</v>
      </c>
      <c r="L146" s="24">
        <f t="shared" ca="1" si="8"/>
        <v>-0.72706320925692158</v>
      </c>
    </row>
    <row r="147" spans="2:12" x14ac:dyDescent="0.25">
      <c r="B147" s="24">
        <v>9.8761262155109417</v>
      </c>
      <c r="G147" s="24">
        <v>145</v>
      </c>
      <c r="H147" s="24">
        <v>6.8854186052183959</v>
      </c>
      <c r="I147" s="24" cm="1">
        <f t="array" aca="1" ref="I147" ca="1">INDIRECT(ADDRESS(($E$2+1-G147)+2,8))</f>
        <v>11.472932464853486</v>
      </c>
      <c r="J147" s="24">
        <f t="shared" si="6"/>
        <v>6.5886478871485354E-2</v>
      </c>
      <c r="K147" s="24">
        <f t="shared" ca="1" si="7"/>
        <v>0.93533296533599186</v>
      </c>
      <c r="L147" s="24">
        <f t="shared" ca="1" si="8"/>
        <v>-0.73098060360958517</v>
      </c>
    </row>
    <row r="148" spans="2:12" x14ac:dyDescent="0.25">
      <c r="B148" s="24">
        <v>10.569788679576149</v>
      </c>
      <c r="G148" s="24">
        <v>146</v>
      </c>
      <c r="H148" s="24">
        <v>6.8866249901638792</v>
      </c>
      <c r="I148" s="24" cm="1">
        <f t="array" aca="1" ref="I148" ca="1">INDIRECT(ADDRESS(($E$2+1-G148)+2,8))</f>
        <v>11.470241749567068</v>
      </c>
      <c r="J148" s="24">
        <f t="shared" si="6"/>
        <v>6.5967209548781824E-2</v>
      </c>
      <c r="K148" s="24">
        <f t="shared" ca="1" si="7"/>
        <v>0.93503205771729914</v>
      </c>
      <c r="L148" s="24">
        <f t="shared" ca="1" si="8"/>
        <v>-0.73524815303187041</v>
      </c>
    </row>
    <row r="149" spans="2:12" x14ac:dyDescent="0.25">
      <c r="B149" s="24">
        <v>9.4316060089792728</v>
      </c>
      <c r="G149" s="24">
        <v>147</v>
      </c>
      <c r="H149" s="24">
        <v>6.8951286837161607</v>
      </c>
      <c r="I149" s="24" cm="1">
        <f t="array" aca="1" ref="I149" ca="1">INDIRECT(ADDRESS(($E$2+1-G149)+2,8))</f>
        <v>11.457070318874221</v>
      </c>
      <c r="J149" s="24">
        <f t="shared" si="6"/>
        <v>6.653857975999905E-2</v>
      </c>
      <c r="K149" s="24">
        <f t="shared" ca="1" si="7"/>
        <v>0.93354524159773178</v>
      </c>
      <c r="L149" s="24">
        <f t="shared" ca="1" si="8"/>
        <v>-0.73605825831163907</v>
      </c>
    </row>
    <row r="150" spans="2:12" x14ac:dyDescent="0.25">
      <c r="B150" s="24">
        <v>7.988789776029309</v>
      </c>
      <c r="G150" s="24">
        <v>148</v>
      </c>
      <c r="H150" s="24">
        <v>6.9185275269798217</v>
      </c>
      <c r="I150" s="24" cm="1">
        <f t="array" aca="1" ref="I150" ca="1">INDIRECT(ADDRESS(($E$2+1-G150)+2,8))</f>
        <v>11.447880790615768</v>
      </c>
      <c r="J150" s="24">
        <f t="shared" si="6"/>
        <v>6.8131763977927334E-2</v>
      </c>
      <c r="K150" s="24">
        <f t="shared" ca="1" si="7"/>
        <v>0.9324942688207094</v>
      </c>
      <c r="L150" s="24">
        <f t="shared" ca="1" si="8"/>
        <v>-0.73570300456451387</v>
      </c>
    </row>
    <row r="151" spans="2:12" x14ac:dyDescent="0.25">
      <c r="B151" s="24">
        <v>12.708688629341145</v>
      </c>
      <c r="G151" s="24">
        <v>149</v>
      </c>
      <c r="H151" s="24">
        <v>6.9186421769548678</v>
      </c>
      <c r="I151" s="24" cm="1">
        <f t="array" aca="1" ref="I151" ca="1">INDIRECT(ADDRESS(($E$2+1-G151)+2,8))</f>
        <v>11.442319671373983</v>
      </c>
      <c r="J151" s="24">
        <f t="shared" si="6"/>
        <v>6.8139646591519096E-2</v>
      </c>
      <c r="K151" s="24">
        <f t="shared" ca="1" si="7"/>
        <v>0.93185280176706209</v>
      </c>
      <c r="L151" s="24">
        <f t="shared" ca="1" si="8"/>
        <v>-0.73937328181484252</v>
      </c>
    </row>
    <row r="152" spans="2:12" x14ac:dyDescent="0.25">
      <c r="B152" s="24">
        <v>10.738445029119873</v>
      </c>
      <c r="G152" s="24">
        <v>150</v>
      </c>
      <c r="H152" s="24">
        <v>6.927120529096956</v>
      </c>
      <c r="I152" s="24" cm="1">
        <f t="array" aca="1" ref="I152" ca="1">INDIRECT(ADDRESS(($E$2+1-G152)+2,8))</f>
        <v>11.436718135997484</v>
      </c>
      <c r="J152" s="24">
        <f t="shared" si="6"/>
        <v>6.8724640163133677E-2</v>
      </c>
      <c r="K152" s="24">
        <f t="shared" ca="1" si="7"/>
        <v>0.93120250030220109</v>
      </c>
      <c r="L152" s="24">
        <f t="shared" ca="1" si="8"/>
        <v>-0.74185188683323955</v>
      </c>
    </row>
    <row r="153" spans="2:12" x14ac:dyDescent="0.25">
      <c r="B153" s="24">
        <v>10.303219492076533</v>
      </c>
      <c r="G153" s="24">
        <v>151</v>
      </c>
      <c r="H153" s="24">
        <v>6.9412439806637654</v>
      </c>
      <c r="I153" s="24" cm="1">
        <f t="array" aca="1" ref="I153" ca="1">INDIRECT(ADDRESS(($E$2+1-G153)+2,8))</f>
        <v>11.434693415404118</v>
      </c>
      <c r="J153" s="24">
        <f t="shared" si="6"/>
        <v>6.9708270377363019E-2</v>
      </c>
      <c r="K153" s="24">
        <f t="shared" ca="1" si="7"/>
        <v>0.93096641177306005</v>
      </c>
      <c r="L153" s="24">
        <f t="shared" ca="1" si="8"/>
        <v>-0.74435408894366573</v>
      </c>
    </row>
    <row r="154" spans="2:12" x14ac:dyDescent="0.25">
      <c r="B154" s="24">
        <v>9.0897202791156921</v>
      </c>
      <c r="G154" s="24">
        <v>152</v>
      </c>
      <c r="H154" s="24">
        <v>6.952382250444499</v>
      </c>
      <c r="I154" s="24" cm="1">
        <f t="array" aca="1" ref="I154" ca="1">INDIRECT(ADDRESS(($E$2+1-G154)+2,8))</f>
        <v>11.43217379881035</v>
      </c>
      <c r="J154" s="24">
        <f t="shared" si="6"/>
        <v>7.0492100734077634E-2</v>
      </c>
      <c r="K154" s="24">
        <f t="shared" ca="1" si="7"/>
        <v>0.93067185100921201</v>
      </c>
      <c r="L154" s="24">
        <f t="shared" ca="1" si="8"/>
        <v>-0.74713213283820978</v>
      </c>
    </row>
    <row r="155" spans="2:12" x14ac:dyDescent="0.25">
      <c r="B155" s="24">
        <v>9.0928624346532789</v>
      </c>
      <c r="G155" s="24">
        <v>153</v>
      </c>
      <c r="H155" s="24">
        <v>6.9707510853807966</v>
      </c>
      <c r="I155" s="24" cm="1">
        <f t="array" aca="1" ref="I155" ca="1">INDIRECT(ADDRESS(($E$2+1-G155)+2,8))</f>
        <v>11.429811516178143</v>
      </c>
      <c r="J155" s="24">
        <f t="shared" si="6"/>
        <v>7.1800508415547568E-2</v>
      </c>
      <c r="K155" s="24">
        <f t="shared" ca="1" si="7"/>
        <v>0.93039491177179479</v>
      </c>
      <c r="L155" s="24">
        <f t="shared" ca="1" si="8"/>
        <v>-0.74890097567689218</v>
      </c>
    </row>
    <row r="156" spans="2:12" x14ac:dyDescent="0.25">
      <c r="B156" s="24">
        <v>7.9246986938754169</v>
      </c>
      <c r="G156" s="24">
        <v>154</v>
      </c>
      <c r="H156" s="24">
        <v>6.9861794311016148</v>
      </c>
      <c r="I156" s="24" cm="1">
        <f t="array" aca="1" ref="I156" ca="1">INDIRECT(ADDRESS(($E$2+1-G156)+2,8))</f>
        <v>11.424608158594349</v>
      </c>
      <c r="J156" s="24">
        <f t="shared" si="6"/>
        <v>7.291474248371442E-2</v>
      </c>
      <c r="K156" s="24">
        <f t="shared" ca="1" si="7"/>
        <v>0.9297822651011306</v>
      </c>
      <c r="L156" s="24">
        <f t="shared" ca="1" si="8"/>
        <v>-0.75037440724758886</v>
      </c>
    </row>
    <row r="157" spans="2:12" x14ac:dyDescent="0.25">
      <c r="B157" s="24">
        <v>8.5866176920974073</v>
      </c>
      <c r="G157" s="24">
        <v>155</v>
      </c>
      <c r="H157" s="24">
        <v>6.9890933070812986</v>
      </c>
      <c r="I157" s="24" cm="1">
        <f t="array" aca="1" ref="I157" ca="1">INDIRECT(ADDRESS(($E$2+1-G157)+2,8))</f>
        <v>11.410382804081705</v>
      </c>
      <c r="J157" s="24">
        <f t="shared" si="6"/>
        <v>7.3126759301495869E-2</v>
      </c>
      <c r="K157" s="24">
        <f t="shared" ca="1" si="7"/>
        <v>0.92808880665119819</v>
      </c>
      <c r="L157" s="24">
        <f t="shared" ca="1" si="8"/>
        <v>-0.75143477150941984</v>
      </c>
    </row>
    <row r="158" spans="2:12" x14ac:dyDescent="0.25">
      <c r="B158" s="24">
        <v>8.8930645726095623</v>
      </c>
      <c r="G158" s="24">
        <v>156</v>
      </c>
      <c r="H158" s="24">
        <v>6.9928494537890167</v>
      </c>
      <c r="I158" s="24" cm="1">
        <f t="array" aca="1" ref="I158" ca="1">INDIRECT(ADDRESS(($E$2+1-G158)+2,8))</f>
        <v>11.407423935725802</v>
      </c>
      <c r="J158" s="24">
        <f t="shared" si="6"/>
        <v>7.3400802957835368E-2</v>
      </c>
      <c r="K158" s="24">
        <f t="shared" ca="1" si="7"/>
        <v>0.92773314708306276</v>
      </c>
      <c r="L158" s="24">
        <f t="shared" ca="1" si="8"/>
        <v>-0.75504835440320417</v>
      </c>
    </row>
    <row r="159" spans="2:12" x14ac:dyDescent="0.25">
      <c r="B159" s="24">
        <v>6.4415510635561617</v>
      </c>
      <c r="G159" s="24">
        <v>157</v>
      </c>
      <c r="H159" s="24">
        <v>7.0075108469441973</v>
      </c>
      <c r="I159" s="24" cm="1">
        <f t="array" aca="1" ref="I159" ca="1">INDIRECT(ADDRESS(($E$2+1-G159)+2,8))</f>
        <v>11.406636746970911</v>
      </c>
      <c r="J159" s="24">
        <f t="shared" si="6"/>
        <v>7.4478512316061479E-2</v>
      </c>
      <c r="K159" s="24">
        <f t="shared" ca="1" si="7"/>
        <v>0.92763832732246021</v>
      </c>
      <c r="L159" s="24">
        <f t="shared" ca="1" si="8"/>
        <v>-0.75759969302507979</v>
      </c>
    </row>
    <row r="160" spans="2:12" x14ac:dyDescent="0.25">
      <c r="B160" s="24">
        <v>10.423801900877439</v>
      </c>
      <c r="G160" s="24">
        <v>158</v>
      </c>
      <c r="H160" s="24">
        <v>7.0083849982002624</v>
      </c>
      <c r="I160" s="24" cm="1">
        <f t="array" aca="1" ref="I160" ca="1">INDIRECT(ADDRESS(($E$2+1-G160)+2,8))</f>
        <v>11.405959796229126</v>
      </c>
      <c r="J160" s="24">
        <f t="shared" si="6"/>
        <v>7.4543173687171727E-2</v>
      </c>
      <c r="K160" s="24">
        <f t="shared" ca="1" si="7"/>
        <v>0.92755671931576056</v>
      </c>
      <c r="L160" s="24">
        <f t="shared" ca="1" si="8"/>
        <v>-0.76214938497821616</v>
      </c>
    </row>
    <row r="161" spans="2:12" x14ac:dyDescent="0.25">
      <c r="B161" s="24">
        <v>8.3970612818334818</v>
      </c>
      <c r="G161" s="24">
        <v>159</v>
      </c>
      <c r="H161" s="24">
        <v>7.0238006182850139</v>
      </c>
      <c r="I161" s="24" cm="1">
        <f t="array" aca="1" ref="I161" ca="1">INDIRECT(ADDRESS(($E$2+1-G161)+2,8))</f>
        <v>11.403892038473</v>
      </c>
      <c r="J161" s="24">
        <f t="shared" si="6"/>
        <v>7.5691015673263445E-2</v>
      </c>
      <c r="K161" s="24">
        <f t="shared" ca="1" si="7"/>
        <v>0.92730706352820003</v>
      </c>
      <c r="L161" s="24">
        <f t="shared" ca="1" si="8"/>
        <v>-0.76423835827508058</v>
      </c>
    </row>
    <row r="162" spans="2:12" x14ac:dyDescent="0.25">
      <c r="B162" s="24">
        <v>11.671757345872084</v>
      </c>
      <c r="G162" s="24">
        <v>160</v>
      </c>
      <c r="H162" s="24">
        <v>7.0319159362058237</v>
      </c>
      <c r="I162" s="24" cm="1">
        <f t="array" aca="1" ref="I162" ca="1">INDIRECT(ADDRESS(($E$2+1-G162)+2,8))</f>
        <v>11.396484449497988</v>
      </c>
      <c r="J162" s="24">
        <f t="shared" si="6"/>
        <v>7.6301040749358603E-2</v>
      </c>
      <c r="K162" s="24">
        <f t="shared" ca="1" si="7"/>
        <v>0.92640795281644661</v>
      </c>
      <c r="L162" s="24">
        <f t="shared" ca="1" si="8"/>
        <v>-0.76605632879254659</v>
      </c>
    </row>
    <row r="163" spans="2:12" x14ac:dyDescent="0.25">
      <c r="B163" s="24">
        <v>9.0113236251827562</v>
      </c>
      <c r="G163" s="24">
        <v>161</v>
      </c>
      <c r="H163" s="24">
        <v>7.0430398245591483</v>
      </c>
      <c r="I163" s="24" cm="1">
        <f t="array" aca="1" ref="I163" ca="1">INDIRECT(ADDRESS(($E$2+1-G163)+2,8))</f>
        <v>11.394250043276848</v>
      </c>
      <c r="J163" s="24">
        <f t="shared" si="6"/>
        <v>7.7143717385269428E-2</v>
      </c>
      <c r="K163" s="24">
        <f t="shared" ca="1" si="7"/>
        <v>0.92613529182143872</v>
      </c>
      <c r="L163" s="24">
        <f t="shared" ca="1" si="8"/>
        <v>-0.76867529648314092</v>
      </c>
    </row>
    <row r="164" spans="2:12" x14ac:dyDescent="0.25">
      <c r="B164" s="24">
        <v>9.1157560388828891</v>
      </c>
      <c r="G164" s="24">
        <v>162</v>
      </c>
      <c r="H164" s="24">
        <v>7.0479829398158156</v>
      </c>
      <c r="I164" s="24" cm="1">
        <f t="array" aca="1" ref="I164" ca="1">INDIRECT(ADDRESS(($E$2+1-G164)+2,8))</f>
        <v>11.388665563867805</v>
      </c>
      <c r="J164" s="24">
        <f t="shared" si="6"/>
        <v>7.7520599544258717E-2</v>
      </c>
      <c r="K164" s="24">
        <f t="shared" ca="1" si="7"/>
        <v>0.92545087307103036</v>
      </c>
      <c r="L164" s="24">
        <f t="shared" ca="1" si="8"/>
        <v>-0.77135461262057836</v>
      </c>
    </row>
    <row r="165" spans="2:12" x14ac:dyDescent="0.25">
      <c r="B165" s="24">
        <v>8.6204518291834802</v>
      </c>
      <c r="G165" s="24">
        <v>163</v>
      </c>
      <c r="H165" s="24">
        <v>7.0671527644962335</v>
      </c>
      <c r="I165" s="24" cm="1">
        <f t="array" aca="1" ref="I165" ca="1">INDIRECT(ADDRESS(($E$2+1-G165)+2,8))</f>
        <v>11.384789825081663</v>
      </c>
      <c r="J165" s="24">
        <f t="shared" si="6"/>
        <v>7.8996372023672629E-2</v>
      </c>
      <c r="K165" s="24">
        <f t="shared" ca="1" si="7"/>
        <v>0.92497339036917214</v>
      </c>
      <c r="L165" s="24">
        <f t="shared" ca="1" si="8"/>
        <v>-0.77232918442976439</v>
      </c>
    </row>
    <row r="166" spans="2:12" x14ac:dyDescent="0.25">
      <c r="B166" s="24">
        <v>7.8668873097550405</v>
      </c>
      <c r="G166" s="24">
        <v>164</v>
      </c>
      <c r="H166" s="24">
        <v>7.0749451876475264</v>
      </c>
      <c r="I166" s="24" cm="1">
        <f t="array" aca="1" ref="I166" ca="1">INDIRECT(ADDRESS(($E$2+1-G166)+2,8))</f>
        <v>11.382675055402011</v>
      </c>
      <c r="J166" s="24">
        <f t="shared" si="6"/>
        <v>7.9602753198327103E-2</v>
      </c>
      <c r="K166" s="24">
        <f t="shared" ca="1" si="7"/>
        <v>0.92471199671330961</v>
      </c>
      <c r="L166" s="24">
        <f t="shared" ca="1" si="8"/>
        <v>-0.77539626106965642</v>
      </c>
    </row>
    <row r="167" spans="2:12" x14ac:dyDescent="0.25">
      <c r="B167" s="24">
        <v>11.860988809032271</v>
      </c>
      <c r="G167" s="24">
        <v>165</v>
      </c>
      <c r="H167" s="24">
        <v>7.0781259750414272</v>
      </c>
      <c r="I167" s="24" cm="1">
        <f t="array" aca="1" ref="I167" ca="1">INDIRECT(ADDRESS(($E$2+1-G167)+2,8))</f>
        <v>11.377799095979551</v>
      </c>
      <c r="J167" s="24">
        <f t="shared" si="6"/>
        <v>7.9851355598703336E-2</v>
      </c>
      <c r="K167" s="24">
        <f t="shared" ca="1" si="7"/>
        <v>0.92410699735548496</v>
      </c>
      <c r="L167" s="24">
        <f t="shared" ca="1" si="8"/>
        <v>-0.77844315236561112</v>
      </c>
    </row>
    <row r="168" spans="2:12" x14ac:dyDescent="0.25">
      <c r="B168" s="24">
        <v>10.941119224835225</v>
      </c>
      <c r="G168" s="24">
        <v>166</v>
      </c>
      <c r="H168" s="24">
        <v>7.0846380747654543</v>
      </c>
      <c r="I168" s="24" cm="1">
        <f t="array" aca="1" ref="I168" ca="1">INDIRECT(ADDRESS(($E$2+1-G168)+2,8))</f>
        <v>11.377281968888971</v>
      </c>
      <c r="J168" s="24">
        <f t="shared" si="6"/>
        <v>8.0362291308379463E-2</v>
      </c>
      <c r="K168" s="24">
        <f t="shared" ca="1" si="7"/>
        <v>0.92404264397728264</v>
      </c>
      <c r="L168" s="24">
        <f t="shared" ca="1" si="8"/>
        <v>-0.78206701784699872</v>
      </c>
    </row>
    <row r="169" spans="2:12" x14ac:dyDescent="0.25">
      <c r="B169" s="24">
        <v>9.874693723837245</v>
      </c>
      <c r="G169" s="24">
        <v>167</v>
      </c>
      <c r="H169" s="24">
        <v>7.0852879145197187</v>
      </c>
      <c r="I169" s="24" cm="1">
        <f t="array" aca="1" ref="I169" ca="1">INDIRECT(ADDRESS(($E$2+1-G169)+2,8))</f>
        <v>11.369399937324218</v>
      </c>
      <c r="J169" s="24">
        <f t="shared" si="6"/>
        <v>8.0413422623313219E-2</v>
      </c>
      <c r="K169" s="24">
        <f t="shared" ca="1" si="7"/>
        <v>0.92305727479439292</v>
      </c>
      <c r="L169" s="24">
        <f t="shared" ca="1" si="8"/>
        <v>-0.78470541596447119</v>
      </c>
    </row>
    <row r="170" spans="2:12" x14ac:dyDescent="0.25">
      <c r="B170" s="24">
        <v>7.4678848252244165</v>
      </c>
      <c r="G170" s="24">
        <v>168</v>
      </c>
      <c r="H170" s="24">
        <v>7.0871571082775562</v>
      </c>
      <c r="I170" s="24" cm="1">
        <f t="array" aca="1" ref="I170" ca="1">INDIRECT(ADDRESS(($E$2+1-G170)+2,8))</f>
        <v>11.365109762034532</v>
      </c>
      <c r="J170" s="24">
        <f t="shared" si="6"/>
        <v>8.0560643510055069E-2</v>
      </c>
      <c r="K170" s="24">
        <f t="shared" ca="1" si="7"/>
        <v>0.92251738930108185</v>
      </c>
      <c r="L170" s="24">
        <f t="shared" ca="1" si="8"/>
        <v>-0.78804896856104611</v>
      </c>
    </row>
    <row r="171" spans="2:12" x14ac:dyDescent="0.25">
      <c r="B171" s="24">
        <v>4.0523836651508311</v>
      </c>
      <c r="G171" s="24">
        <v>169</v>
      </c>
      <c r="H171" s="24">
        <v>7.0875253163215035</v>
      </c>
      <c r="I171" s="24" cm="1">
        <f t="array" aca="1" ref="I171" ca="1">INDIRECT(ADDRESS(($E$2+1-G171)+2,8))</f>
        <v>11.36251123152274</v>
      </c>
      <c r="J171" s="24">
        <f t="shared" si="6"/>
        <v>8.0589669969763689E-2</v>
      </c>
      <c r="K171" s="24">
        <f t="shared" ca="1" si="7"/>
        <v>0.92218916581365762</v>
      </c>
      <c r="L171" s="24">
        <f t="shared" ca="1" si="8"/>
        <v>-0.79203735802535191</v>
      </c>
    </row>
    <row r="172" spans="2:12" x14ac:dyDescent="0.25">
      <c r="B172" s="24">
        <v>11.619642399170296</v>
      </c>
      <c r="G172" s="24">
        <v>170</v>
      </c>
      <c r="H172" s="24">
        <v>7.0909696983074415</v>
      </c>
      <c r="I172" s="24" cm="1">
        <f t="array" aca="1" ref="I172" ca="1">INDIRECT(ADDRESS(($E$2+1-G172)+2,8))</f>
        <v>11.36126351472287</v>
      </c>
      <c r="J172" s="24">
        <f t="shared" si="6"/>
        <v>8.0861607543288194E-2</v>
      </c>
      <c r="K172" s="24">
        <f t="shared" ca="1" si="7"/>
        <v>0.92203123837373668</v>
      </c>
      <c r="L172" s="24">
        <f t="shared" ca="1" si="8"/>
        <v>-0.79589018112062437</v>
      </c>
    </row>
    <row r="173" spans="2:12" x14ac:dyDescent="0.25">
      <c r="B173" s="24">
        <v>7.1834891510020231</v>
      </c>
      <c r="G173" s="24">
        <v>171</v>
      </c>
      <c r="H173" s="24">
        <v>7.1031945636923401</v>
      </c>
      <c r="I173" s="24" cm="1">
        <f t="array" aca="1" ref="I173" ca="1">INDIRECT(ADDRESS(($E$2+1-G173)+2,8))</f>
        <v>11.361193763577091</v>
      </c>
      <c r="J173" s="24">
        <f t="shared" si="6"/>
        <v>8.1832788187331071E-2</v>
      </c>
      <c r="K173" s="24">
        <f t="shared" ca="1" si="7"/>
        <v>0.92202240349154785</v>
      </c>
      <c r="L173" s="24">
        <f t="shared" ca="1" si="8"/>
        <v>-0.79868125623995057</v>
      </c>
    </row>
    <row r="174" spans="2:12" x14ac:dyDescent="0.25">
      <c r="B174" s="24">
        <v>9.7784502102207078</v>
      </c>
      <c r="G174" s="24">
        <v>172</v>
      </c>
      <c r="H174" s="24">
        <v>7.1033330441101654</v>
      </c>
      <c r="I174" s="24" cm="1">
        <f t="array" aca="1" ref="I174" ca="1">INDIRECT(ADDRESS(($E$2+1-G174)+2,8))</f>
        <v>11.357955764916534</v>
      </c>
      <c r="J174" s="24">
        <f t="shared" si="6"/>
        <v>8.1843843406076158E-2</v>
      </c>
      <c r="K174" s="24">
        <f t="shared" ca="1" si="7"/>
        <v>0.92161153933312401</v>
      </c>
      <c r="L174" s="24">
        <f t="shared" ca="1" si="8"/>
        <v>-0.80250885780087033</v>
      </c>
    </row>
    <row r="175" spans="2:12" x14ac:dyDescent="0.25">
      <c r="B175" s="24">
        <v>9.6739140998756437</v>
      </c>
      <c r="G175" s="24">
        <v>173</v>
      </c>
      <c r="H175" s="24">
        <v>7.1061246931632418</v>
      </c>
      <c r="I175" s="24" cm="1">
        <f t="array" aca="1" ref="I175" ca="1">INDIRECT(ADDRESS(($E$2+1-G175)+2,8))</f>
        <v>11.348447012353422</v>
      </c>
      <c r="J175" s="24">
        <f t="shared" si="6"/>
        <v>8.2066965618289481E-2</v>
      </c>
      <c r="K175" s="24">
        <f t="shared" ca="1" si="7"/>
        <v>0.92039672331071298</v>
      </c>
      <c r="L175" s="24">
        <f t="shared" ca="1" si="8"/>
        <v>-0.80429439671538627</v>
      </c>
    </row>
    <row r="176" spans="2:12" x14ac:dyDescent="0.25">
      <c r="B176" s="24">
        <v>10.331107243641469</v>
      </c>
      <c r="G176" s="24">
        <v>174</v>
      </c>
      <c r="H176" s="24">
        <v>7.1076361285638123</v>
      </c>
      <c r="I176" s="24" cm="1">
        <f t="array" aca="1" ref="I176" ca="1">INDIRECT(ADDRESS(($E$2+1-G176)+2,8))</f>
        <v>11.333838734926418</v>
      </c>
      <c r="J176" s="24">
        <f t="shared" si="6"/>
        <v>8.218797242857788E-2</v>
      </c>
      <c r="K176" s="24">
        <f t="shared" ca="1" si="7"/>
        <v>0.91850633436696039</v>
      </c>
      <c r="L176" s="24">
        <f t="shared" ca="1" si="8"/>
        <v>-0.80494614156446431</v>
      </c>
    </row>
    <row r="177" spans="2:12" x14ac:dyDescent="0.25">
      <c r="B177" s="24">
        <v>6.196574855465804</v>
      </c>
      <c r="G177" s="24">
        <v>175</v>
      </c>
      <c r="H177" s="24">
        <v>7.1105294735671798</v>
      </c>
      <c r="I177" s="24" cm="1">
        <f t="array" aca="1" ref="I177" ca="1">INDIRECT(ADDRESS(($E$2+1-G177)+2,8))</f>
        <v>11.332624333501416</v>
      </c>
      <c r="J177" s="24">
        <f t="shared" si="6"/>
        <v>8.2420019345651338E-2</v>
      </c>
      <c r="K177" s="24">
        <f t="shared" ca="1" si="7"/>
        <v>0.91834786960686476</v>
      </c>
      <c r="L177" s="24">
        <f t="shared" ca="1" si="8"/>
        <v>-0.808815470798674</v>
      </c>
    </row>
    <row r="178" spans="2:12" x14ac:dyDescent="0.25">
      <c r="B178" s="24">
        <v>9.5866472216279224</v>
      </c>
      <c r="G178" s="24">
        <v>176</v>
      </c>
      <c r="H178" s="24">
        <v>7.1132726314821317</v>
      </c>
      <c r="I178" s="24" cm="1">
        <f t="array" aca="1" ref="I178" ca="1">INDIRECT(ADDRESS(($E$2+1-G178)+2,8))</f>
        <v>11.332107353243149</v>
      </c>
      <c r="J178" s="24">
        <f t="shared" si="6"/>
        <v>8.2640511067930578E-2</v>
      </c>
      <c r="K178" s="24">
        <f t="shared" ca="1" si="7"/>
        <v>0.91828034860852437</v>
      </c>
      <c r="L178" s="24">
        <f t="shared" ca="1" si="8"/>
        <v>-0.81288152536771097</v>
      </c>
    </row>
    <row r="179" spans="2:12" x14ac:dyDescent="0.25">
      <c r="B179" s="24">
        <v>10.449065383688493</v>
      </c>
      <c r="G179" s="24">
        <v>177</v>
      </c>
      <c r="H179" s="24">
        <v>7.1218889763748807</v>
      </c>
      <c r="I179" s="24" cm="1">
        <f t="array" aca="1" ref="I179" ca="1">INDIRECT(ADDRESS(($E$2+1-G179)+2,8))</f>
        <v>11.33153157175647</v>
      </c>
      <c r="J179" s="24">
        <f t="shared" si="6"/>
        <v>8.3336191200700169E-2</v>
      </c>
      <c r="K179" s="24">
        <f t="shared" ca="1" si="7"/>
        <v>0.9182051046895271</v>
      </c>
      <c r="L179" s="24">
        <f t="shared" ca="1" si="8"/>
        <v>-0.81599152809334308</v>
      </c>
    </row>
    <row r="180" spans="2:12" x14ac:dyDescent="0.25">
      <c r="B180" s="24">
        <v>8.9178942617772332</v>
      </c>
      <c r="G180" s="24">
        <v>178</v>
      </c>
      <c r="H180" s="24">
        <v>7.1222984982386359</v>
      </c>
      <c r="I180" s="24" cm="1">
        <f t="array" aca="1" ref="I180" ca="1">INDIRECT(ADDRESS(($E$2+1-G180)+2,8))</f>
        <v>11.325673656489014</v>
      </c>
      <c r="J180" s="24">
        <f t="shared" si="6"/>
        <v>8.3369373472764963E-2</v>
      </c>
      <c r="K180" s="24">
        <f t="shared" ca="1" si="7"/>
        <v>0.91743700185207655</v>
      </c>
      <c r="L180" s="24">
        <f t="shared" ca="1" si="8"/>
        <v>-0.81901163729505977</v>
      </c>
    </row>
    <row r="181" spans="2:12" x14ac:dyDescent="0.25">
      <c r="B181" s="24">
        <v>11.052409869471969</v>
      </c>
      <c r="G181" s="24">
        <v>179</v>
      </c>
      <c r="H181" s="24">
        <v>7.1243672777893741</v>
      </c>
      <c r="I181" s="24" cm="1">
        <f t="array" aca="1" ref="I181" ca="1">INDIRECT(ADDRESS(($E$2+1-G181)+2,8))</f>
        <v>11.322775447927228</v>
      </c>
      <c r="J181" s="24">
        <f t="shared" si="6"/>
        <v>8.3537163696653954E-2</v>
      </c>
      <c r="K181" s="24">
        <f t="shared" ca="1" si="7"/>
        <v>0.91705524262433391</v>
      </c>
      <c r="L181" s="24">
        <f t="shared" ca="1" si="8"/>
        <v>-0.82253000808286603</v>
      </c>
    </row>
    <row r="182" spans="2:12" x14ac:dyDescent="0.25">
      <c r="B182" s="24">
        <v>6.4495842181391918</v>
      </c>
      <c r="G182" s="24">
        <v>180</v>
      </c>
      <c r="H182" s="24">
        <v>7.1288291358011495</v>
      </c>
      <c r="I182" s="24" cm="1">
        <f t="array" aca="1" ref="I182" ca="1">INDIRECT(ADDRESS(($E$2+1-G182)+2,8))</f>
        <v>11.315978612035586</v>
      </c>
      <c r="J182" s="24">
        <f t="shared" si="6"/>
        <v>8.3899977101982368E-2</v>
      </c>
      <c r="K182" s="24">
        <f t="shared" ca="1" si="7"/>
        <v>0.91615542554690133</v>
      </c>
      <c r="L182" s="24">
        <f t="shared" ca="1" si="8"/>
        <v>-0.82462207448954428</v>
      </c>
    </row>
    <row r="183" spans="2:12" x14ac:dyDescent="0.25">
      <c r="B183" s="24">
        <v>9.1054052928247415</v>
      </c>
      <c r="G183" s="24">
        <v>181</v>
      </c>
      <c r="H183" s="24">
        <v>7.1354402547885796</v>
      </c>
      <c r="I183" s="24" cm="1">
        <f t="array" aca="1" ref="I183" ca="1">INDIRECT(ADDRESS(($E$2+1-G183)+2,8))</f>
        <v>11.309630542618141</v>
      </c>
      <c r="J183" s="24">
        <f t="shared" si="6"/>
        <v>8.4439899295693815E-2</v>
      </c>
      <c r="K183" s="24">
        <f t="shared" ca="1" si="7"/>
        <v>0.91530929015528317</v>
      </c>
      <c r="L183" s="24">
        <f t="shared" ca="1" si="8"/>
        <v>-0.82646326507010959</v>
      </c>
    </row>
    <row r="184" spans="2:12" x14ac:dyDescent="0.25">
      <c r="B184" s="24">
        <v>11.021629008236895</v>
      </c>
      <c r="G184" s="24">
        <v>182</v>
      </c>
      <c r="H184" s="24">
        <v>7.1369428682936125</v>
      </c>
      <c r="I184" s="24" cm="1">
        <f t="array" aca="1" ref="I184" ca="1">INDIRECT(ADDRESS(($E$2+1-G184)+2,8))</f>
        <v>11.308734092897234</v>
      </c>
      <c r="J184" s="24">
        <f t="shared" si="6"/>
        <v>8.4563007004868074E-2</v>
      </c>
      <c r="K184" s="24">
        <f t="shared" ca="1" si="7"/>
        <v>0.91518935599573825</v>
      </c>
      <c r="L184" s="24">
        <f t="shared" ca="1" si="8"/>
        <v>-0.83055890395728937</v>
      </c>
    </row>
    <row r="185" spans="2:12" x14ac:dyDescent="0.25">
      <c r="B185" s="24">
        <v>9.7500174914270303</v>
      </c>
      <c r="G185" s="24">
        <v>183</v>
      </c>
      <c r="H185" s="24">
        <v>7.1407463912424927</v>
      </c>
      <c r="I185" s="24" cm="1">
        <f t="array" aca="1" ref="I185" ca="1">INDIRECT(ADDRESS(($E$2+1-G185)+2,8))</f>
        <v>11.307037810600345</v>
      </c>
      <c r="J185" s="24">
        <f t="shared" si="6"/>
        <v>8.4875274766085168E-2</v>
      </c>
      <c r="K185" s="24">
        <f t="shared" ca="1" si="7"/>
        <v>0.91496211159225371</v>
      </c>
      <c r="L185" s="24">
        <f t="shared" ca="1" si="8"/>
        <v>-0.83405896828002446</v>
      </c>
    </row>
    <row r="186" spans="2:12" x14ac:dyDescent="0.25">
      <c r="B186" s="24">
        <v>8.3844483139559838</v>
      </c>
      <c r="G186" s="24">
        <v>184</v>
      </c>
      <c r="H186" s="24">
        <v>7.1408224847947182</v>
      </c>
      <c r="I186" s="24" cm="1">
        <f t="array" aca="1" ref="I186" ca="1">INDIRECT(ADDRESS(($E$2+1-G186)+2,8))</f>
        <v>11.307013092176067</v>
      </c>
      <c r="J186" s="24">
        <f t="shared" si="6"/>
        <v>8.4881531515269767E-2</v>
      </c>
      <c r="K186" s="24">
        <f t="shared" ca="1" si="7"/>
        <v>0.91495879723588003</v>
      </c>
      <c r="L186" s="24">
        <f t="shared" ca="1" si="8"/>
        <v>-0.83860999004148218</v>
      </c>
    </row>
    <row r="187" spans="2:12" x14ac:dyDescent="0.25">
      <c r="B187" s="24">
        <v>9.3730896367656413</v>
      </c>
      <c r="G187" s="24">
        <v>185</v>
      </c>
      <c r="H187" s="24">
        <v>7.1439029201360977</v>
      </c>
      <c r="I187" s="24" cm="1">
        <f t="array" aca="1" ref="I187" ca="1">INDIRECT(ADDRESS(($E$2+1-G187)+2,8))</f>
        <v>11.30469372688211</v>
      </c>
      <c r="J187" s="24">
        <f t="shared" si="6"/>
        <v>8.5135131784065829E-2</v>
      </c>
      <c r="K187" s="24">
        <f t="shared" ca="1" si="7"/>
        <v>0.91464743261044301</v>
      </c>
      <c r="L187" s="24">
        <f t="shared" ca="1" si="8"/>
        <v>-0.84204504714951278</v>
      </c>
    </row>
    <row r="188" spans="2:12" x14ac:dyDescent="0.25">
      <c r="B188" s="24">
        <v>11.75619277456271</v>
      </c>
      <c r="G188" s="24">
        <v>186</v>
      </c>
      <c r="H188" s="24">
        <v>7.1639520981622269</v>
      </c>
      <c r="I188" s="24" cm="1">
        <f t="array" aca="1" ref="I188" ca="1">INDIRECT(ADDRESS(($E$2+1-G188)+2,8))</f>
        <v>11.300987698636188</v>
      </c>
      <c r="J188" s="24">
        <f t="shared" si="6"/>
        <v>8.6800701492920115E-2</v>
      </c>
      <c r="K188" s="24">
        <f t="shared" ca="1" si="7"/>
        <v>0.91414837886987566</v>
      </c>
      <c r="L188" s="24">
        <f t="shared" ca="1" si="8"/>
        <v>-0.84227579588723955</v>
      </c>
    </row>
    <row r="189" spans="2:12" x14ac:dyDescent="0.25">
      <c r="B189" s="24">
        <v>9.6815921795538227</v>
      </c>
      <c r="G189" s="24">
        <v>187</v>
      </c>
      <c r="H189" s="24">
        <v>7.1728615470486021</v>
      </c>
      <c r="I189" s="24" cm="1">
        <f t="array" aca="1" ref="I189" ca="1">INDIRECT(ADDRESS(($E$2+1-G189)+2,8))</f>
        <v>11.300104335604473</v>
      </c>
      <c r="J189" s="24">
        <f t="shared" si="6"/>
        <v>8.7549238554160483E-2</v>
      </c>
      <c r="K189" s="24">
        <f t="shared" ca="1" si="7"/>
        <v>0.9140291463219351</v>
      </c>
      <c r="L189" s="24">
        <f t="shared" ca="1" si="8"/>
        <v>-0.84509231878186275</v>
      </c>
    </row>
    <row r="190" spans="2:12" x14ac:dyDescent="0.25">
      <c r="B190" s="24">
        <v>11.606338568739252</v>
      </c>
      <c r="G190" s="24">
        <v>188</v>
      </c>
      <c r="H190" s="24">
        <v>7.178615008575294</v>
      </c>
      <c r="I190" s="24" cm="1">
        <f t="array" aca="1" ref="I190" ca="1">INDIRECT(ADDRESS(($E$2+1-G190)+2,8))</f>
        <v>11.293109180927612</v>
      </c>
      <c r="J190" s="24">
        <f t="shared" si="6"/>
        <v>8.8035382315276772E-2</v>
      </c>
      <c r="K190" s="24">
        <f t="shared" ca="1" si="7"/>
        <v>0.91308117742452088</v>
      </c>
      <c r="L190" s="24">
        <f t="shared" ca="1" si="8"/>
        <v>-0.84675575937887126</v>
      </c>
    </row>
    <row r="191" spans="2:12" x14ac:dyDescent="0.25">
      <c r="B191" s="24">
        <v>11.029945460547916</v>
      </c>
      <c r="G191" s="24">
        <v>189</v>
      </c>
      <c r="H191" s="24">
        <v>7.1795634942752562</v>
      </c>
      <c r="I191" s="24" cm="1">
        <f t="array" aca="1" ref="I191" ca="1">INDIRECT(ADDRESS(($E$2+1-G191)+2,8))</f>
        <v>11.290201987313434</v>
      </c>
      <c r="J191" s="24">
        <f t="shared" si="6"/>
        <v>8.8115734000888457E-2</v>
      </c>
      <c r="K191" s="24">
        <f t="shared" ca="1" si="7"/>
        <v>0.91268521843950456</v>
      </c>
      <c r="L191" s="24">
        <f t="shared" ca="1" si="8"/>
        <v>-0.85031837797134358</v>
      </c>
    </row>
    <row r="192" spans="2:12" x14ac:dyDescent="0.25">
      <c r="B192" s="24">
        <v>7.8057909254324471</v>
      </c>
      <c r="G192" s="24">
        <v>190</v>
      </c>
      <c r="H192" s="24">
        <v>7.1834891510020231</v>
      </c>
      <c r="I192" s="24" cm="1">
        <f t="array" aca="1" ref="I192" ca="1">INDIRECT(ADDRESS(($E$2+1-G192)+2,8))</f>
        <v>11.289214936391438</v>
      </c>
      <c r="J192" s="24">
        <f t="shared" si="6"/>
        <v>8.8448927911104702E-2</v>
      </c>
      <c r="K192" s="24">
        <f t="shared" ca="1" si="7"/>
        <v>0.91255051760826578</v>
      </c>
      <c r="L192" s="24">
        <f t="shared" ca="1" si="8"/>
        <v>-0.85389577701773489</v>
      </c>
    </row>
    <row r="193" spans="2:12" x14ac:dyDescent="0.25">
      <c r="B193" s="24">
        <v>13.454000092504453</v>
      </c>
      <c r="G193" s="24">
        <v>191</v>
      </c>
      <c r="H193" s="24">
        <v>7.1854372858538706</v>
      </c>
      <c r="I193" s="24" cm="1">
        <f t="array" aca="1" ref="I193" ca="1">INDIRECT(ADDRESS(($E$2+1-G193)+2,8))</f>
        <v>11.288156318540894</v>
      </c>
      <c r="J193" s="24">
        <f t="shared" si="6"/>
        <v>8.8614654298663192E-2</v>
      </c>
      <c r="K193" s="24">
        <f t="shared" ca="1" si="7"/>
        <v>0.91240590099206098</v>
      </c>
      <c r="L193" s="24">
        <f t="shared" ca="1" si="8"/>
        <v>-0.85777960110072615</v>
      </c>
    </row>
    <row r="194" spans="2:12" x14ac:dyDescent="0.25">
      <c r="B194" s="24">
        <v>4.1608621497354896</v>
      </c>
      <c r="G194" s="24">
        <v>192</v>
      </c>
      <c r="H194" s="24">
        <v>7.1882665639553238</v>
      </c>
      <c r="I194" s="24" cm="1">
        <f t="array" aca="1" ref="I194" ca="1">INDIRECT(ADDRESS(($E$2+1-G194)+2,8))</f>
        <v>11.285294194601425</v>
      </c>
      <c r="J194" s="24">
        <f t="shared" si="6"/>
        <v>8.885578435118327E-2</v>
      </c>
      <c r="K194" s="24">
        <f t="shared" ca="1" si="7"/>
        <v>0.91201413618178329</v>
      </c>
      <c r="L194" s="24">
        <f t="shared" ca="1" si="8"/>
        <v>-0.86100809100250308</v>
      </c>
    </row>
    <row r="195" spans="2:12" x14ac:dyDescent="0.25">
      <c r="B195" s="24">
        <v>8.5246955614712601</v>
      </c>
      <c r="G195" s="24">
        <v>193</v>
      </c>
      <c r="H195" s="24">
        <v>7.1895033017651429</v>
      </c>
      <c r="I195" s="24" cm="1">
        <f t="array" aca="1" ref="I195" ca="1">INDIRECT(ADDRESS(($E$2+1-G195)+2,8))</f>
        <v>11.270139336371312</v>
      </c>
      <c r="J195" s="24">
        <f t="shared" si="6"/>
        <v>8.8961353336606347E-2</v>
      </c>
      <c r="K195" s="24">
        <f t="shared" ca="1" si="7"/>
        <v>0.90992092788434675</v>
      </c>
      <c r="L195" s="24">
        <f t="shared" ca="1" si="8"/>
        <v>-0.86109775285054313</v>
      </c>
    </row>
    <row r="196" spans="2:12" x14ac:dyDescent="0.25">
      <c r="B196" s="24">
        <v>10.816657953999417</v>
      </c>
      <c r="G196" s="24">
        <v>194</v>
      </c>
      <c r="H196" s="24">
        <v>7.1942053295209538</v>
      </c>
      <c r="I196" s="24" cm="1">
        <f t="array" aca="1" ref="I196" ca="1">INDIRECT(ADDRESS(($E$2+1-G196)+2,8))</f>
        <v>11.264571154388367</v>
      </c>
      <c r="J196" s="24">
        <f t="shared" ref="J196:J259" si="9">_xlfn.WEIBULL.DIST(H196,$E$5,$E$6,TRUE)</f>
        <v>8.9363645017765322E-2</v>
      </c>
      <c r="K196" s="24">
        <f t="shared" ref="K196:K259" ca="1" si="10">_xlfn.WEIBULL.DIST(I196,$E$5,$E$6,TRUE)</f>
        <v>0.90914388207604135</v>
      </c>
      <c r="L196" s="24">
        <f t="shared" ref="L196:L259" ca="1" si="11">((2*G196-1)/$E$2)*(LN(J196)+LN(1-K196))</f>
        <v>-0.86322151939854486</v>
      </c>
    </row>
    <row r="197" spans="2:12" x14ac:dyDescent="0.25">
      <c r="B197" s="24">
        <v>8.0053868171868316</v>
      </c>
      <c r="G197" s="24">
        <v>195</v>
      </c>
      <c r="H197" s="24">
        <v>7.1998321607742337</v>
      </c>
      <c r="I197" s="24" cm="1">
        <f t="array" aca="1" ref="I197" ca="1">INDIRECT(ADDRESS(($E$2+1-G197)+2,8))</f>
        <v>11.257834257640425</v>
      </c>
      <c r="J197" s="24">
        <f t="shared" si="9"/>
        <v>8.9846984197781352E-2</v>
      </c>
      <c r="K197" s="24">
        <f t="shared" ca="1" si="10"/>
        <v>0.9081980170397026</v>
      </c>
      <c r="L197" s="24">
        <f t="shared" ca="1" si="11"/>
        <v>-0.86484336887086088</v>
      </c>
    </row>
    <row r="198" spans="2:12" x14ac:dyDescent="0.25">
      <c r="B198" s="24">
        <v>10.033410151338423</v>
      </c>
      <c r="G198" s="24">
        <v>196</v>
      </c>
      <c r="H198" s="24">
        <v>7.2009509710447164</v>
      </c>
      <c r="I198" s="24" cm="1">
        <f t="array" aca="1" ref="I198" ca="1">INDIRECT(ADDRESS(($E$2+1-G198)+2,8))</f>
        <v>11.257115778099161</v>
      </c>
      <c r="J198" s="24">
        <f t="shared" si="9"/>
        <v>8.9943339215962065E-2</v>
      </c>
      <c r="K198" s="24">
        <f t="shared" ca="1" si="10"/>
        <v>0.90809677204418904</v>
      </c>
      <c r="L198" s="24">
        <f t="shared" ca="1" si="11"/>
        <v>-0.8688959445009885</v>
      </c>
    </row>
    <row r="199" spans="2:12" x14ac:dyDescent="0.25">
      <c r="B199" s="24">
        <v>8.7176068482932862</v>
      </c>
      <c r="G199" s="24">
        <v>197</v>
      </c>
      <c r="H199" s="24">
        <v>7.2032440775250191</v>
      </c>
      <c r="I199" s="24" cm="1">
        <f t="array" aca="1" ref="I199" ca="1">INDIRECT(ADDRESS(($E$2+1-G199)+2,8))</f>
        <v>11.255341229626055</v>
      </c>
      <c r="J199" s="24">
        <f t="shared" si="9"/>
        <v>9.0141087767954625E-2</v>
      </c>
      <c r="K199" s="24">
        <f t="shared" ca="1" si="10"/>
        <v>0.90784640481566159</v>
      </c>
      <c r="L199" s="24">
        <f t="shared" ca="1" si="11"/>
        <v>-0.87244502582601169</v>
      </c>
    </row>
    <row r="200" spans="2:12" x14ac:dyDescent="0.25">
      <c r="B200" s="24">
        <v>10.882263900977097</v>
      </c>
      <c r="G200" s="24">
        <v>198</v>
      </c>
      <c r="H200" s="24">
        <v>7.2086836958103975</v>
      </c>
      <c r="I200" s="24" cm="1">
        <f t="array" aca="1" ref="I200" ca="1">INDIRECT(ADDRESS(($E$2+1-G200)+2,8))</f>
        <v>11.247085908957388</v>
      </c>
      <c r="J200" s="24">
        <f t="shared" si="9"/>
        <v>9.0611578671198498E-2</v>
      </c>
      <c r="K200" s="24">
        <f t="shared" ca="1" si="10"/>
        <v>0.90667595821541691</v>
      </c>
      <c r="L200" s="24">
        <f t="shared" ca="1" si="11"/>
        <v>-0.87362190194467071</v>
      </c>
    </row>
    <row r="201" spans="2:12" x14ac:dyDescent="0.25">
      <c r="B201" s="24">
        <v>10.126948224837696</v>
      </c>
      <c r="G201" s="24">
        <v>199</v>
      </c>
      <c r="H201" s="24">
        <v>7.2156217809872505</v>
      </c>
      <c r="I201" s="24" cm="1">
        <f t="array" aca="1" ref="I201" ca="1">INDIRECT(ADDRESS(($E$2+1-G201)+2,8))</f>
        <v>11.245717344834862</v>
      </c>
      <c r="J201" s="24">
        <f t="shared" si="9"/>
        <v>9.1214541295159268E-2</v>
      </c>
      <c r="K201" s="24">
        <f t="shared" ca="1" si="10"/>
        <v>0.90648101174220275</v>
      </c>
      <c r="L201" s="24">
        <f t="shared" ca="1" si="11"/>
        <v>-0.87644128692101586</v>
      </c>
    </row>
    <row r="202" spans="2:12" x14ac:dyDescent="0.25">
      <c r="B202" s="24">
        <v>8.5013902616471118</v>
      </c>
      <c r="G202" s="24">
        <v>200</v>
      </c>
      <c r="H202" s="24">
        <v>7.2249452295133496</v>
      </c>
      <c r="I202" s="24" cm="1">
        <f t="array" aca="1" ref="I202" ca="1">INDIRECT(ADDRESS(($E$2+1-G202)+2,8))</f>
        <v>11.244634917823792</v>
      </c>
      <c r="J202" s="24">
        <f t="shared" si="9"/>
        <v>9.2029882061646959E-2</v>
      </c>
      <c r="K202" s="24">
        <f t="shared" ca="1" si="10"/>
        <v>0.9063266409675298</v>
      </c>
      <c r="L202" s="24">
        <f t="shared" ca="1" si="11"/>
        <v>-0.87890629161669909</v>
      </c>
    </row>
    <row r="203" spans="2:12" x14ac:dyDescent="0.25">
      <c r="B203" s="24">
        <v>5.3373921874866674</v>
      </c>
      <c r="G203" s="24">
        <v>201</v>
      </c>
      <c r="H203" s="24">
        <v>7.2281483454792816</v>
      </c>
      <c r="I203" s="24" cm="1">
        <f t="array" aca="1" ref="I203" ca="1">INDIRECT(ADDRESS(($E$2+1-G203)+2,8))</f>
        <v>11.242150631983773</v>
      </c>
      <c r="J203" s="24">
        <f t="shared" si="9"/>
        <v>9.2311343883252114E-2</v>
      </c>
      <c r="K203" s="24">
        <f t="shared" ca="1" si="10"/>
        <v>0.90597173098549133</v>
      </c>
      <c r="L203" s="24">
        <f t="shared" ca="1" si="11"/>
        <v>-0.88204169055932846</v>
      </c>
    </row>
    <row r="204" spans="2:12" x14ac:dyDescent="0.25">
      <c r="B204" s="24">
        <v>8.727824244357949</v>
      </c>
      <c r="G204" s="24">
        <v>202</v>
      </c>
      <c r="H204" s="24">
        <v>7.233362549962715</v>
      </c>
      <c r="I204" s="24" cm="1">
        <f t="array" aca="1" ref="I204" ca="1">INDIRECT(ADDRESS(($E$2+1-G204)+2,8))</f>
        <v>11.233521788153602</v>
      </c>
      <c r="J204" s="24">
        <f t="shared" si="9"/>
        <v>9.2771000964532682E-2</v>
      </c>
      <c r="K204" s="24">
        <f t="shared" ca="1" si="10"/>
        <v>0.90473236716971062</v>
      </c>
      <c r="L204" s="24">
        <f t="shared" ca="1" si="11"/>
        <v>-0.88306793062056443</v>
      </c>
    </row>
    <row r="205" spans="2:12" x14ac:dyDescent="0.25">
      <c r="B205" s="24">
        <v>10.357644005488041</v>
      </c>
      <c r="G205" s="24">
        <v>203</v>
      </c>
      <c r="H205" s="24">
        <v>7.2351426367529541</v>
      </c>
      <c r="I205" s="24" cm="1">
        <f t="array" aca="1" ref="I205" ca="1">INDIRECT(ADDRESS(($E$2+1-G205)+2,8))</f>
        <v>11.228633614294946</v>
      </c>
      <c r="J205" s="24">
        <f t="shared" si="9"/>
        <v>9.2928344230979176E-2</v>
      </c>
      <c r="K205" s="24">
        <f t="shared" ca="1" si="10"/>
        <v>0.9040257078109275</v>
      </c>
      <c r="L205" s="24">
        <f t="shared" ca="1" si="11"/>
        <v>-0.88574541364677339</v>
      </c>
    </row>
    <row r="206" spans="2:12" x14ac:dyDescent="0.25">
      <c r="B206" s="24">
        <v>10.571603674409403</v>
      </c>
      <c r="G206" s="24">
        <v>204</v>
      </c>
      <c r="H206" s="24">
        <v>7.2357166244614515</v>
      </c>
      <c r="I206" s="24" cm="1">
        <f t="array" aca="1" ref="I206" ca="1">INDIRECT(ADDRESS(($E$2+1-G206)+2,8))</f>
        <v>11.22553055309654</v>
      </c>
      <c r="J206" s="24">
        <f t="shared" si="9"/>
        <v>9.2979125103552565E-2</v>
      </c>
      <c r="K206" s="24">
        <f t="shared" ca="1" si="10"/>
        <v>0.90357539832609357</v>
      </c>
      <c r="L206" s="24">
        <f t="shared" ca="1" si="11"/>
        <v>-0.88913359151653426</v>
      </c>
    </row>
    <row r="207" spans="2:12" x14ac:dyDescent="0.25">
      <c r="B207" s="24">
        <v>10.208859199773215</v>
      </c>
      <c r="G207" s="24">
        <v>205</v>
      </c>
      <c r="H207" s="24">
        <v>7.236720568317291</v>
      </c>
      <c r="I207" s="24" cm="1">
        <f t="array" aca="1" ref="I207" ca="1">INDIRECT(ADDRESS(($E$2+1-G207)+2,8))</f>
        <v>11.219746250623057</v>
      </c>
      <c r="J207" s="24">
        <f t="shared" si="9"/>
        <v>9.3067997880147413E-2</v>
      </c>
      <c r="K207" s="24">
        <f t="shared" ca="1" si="10"/>
        <v>0.90273243696269456</v>
      </c>
      <c r="L207" s="24">
        <f t="shared" ca="1" si="11"/>
        <v>-0.89167204591318183</v>
      </c>
    </row>
    <row r="208" spans="2:12" x14ac:dyDescent="0.25">
      <c r="B208" s="24">
        <v>7.3498383062566255</v>
      </c>
      <c r="G208" s="24">
        <v>206</v>
      </c>
      <c r="H208" s="24">
        <v>7.2379650054450231</v>
      </c>
      <c r="I208" s="24" cm="1">
        <f t="array" aca="1" ref="I208" ca="1">INDIRECT(ADDRESS(($E$2+1-G208)+2,8))</f>
        <v>11.219648503684951</v>
      </c>
      <c r="J208" s="24">
        <f t="shared" si="9"/>
        <v>9.3178254622900705E-2</v>
      </c>
      <c r="K208" s="24">
        <f t="shared" ca="1" si="10"/>
        <v>0.90271815227532148</v>
      </c>
      <c r="L208" s="24">
        <f t="shared" ca="1" si="11"/>
        <v>-0.89577883684513182</v>
      </c>
    </row>
    <row r="209" spans="2:12" x14ac:dyDescent="0.25">
      <c r="B209" s="24">
        <v>10.170804914332779</v>
      </c>
      <c r="G209" s="24">
        <v>207</v>
      </c>
      <c r="H209" s="24">
        <v>7.2497125023022067</v>
      </c>
      <c r="I209" s="24" cm="1">
        <f t="array" aca="1" ref="I209" ca="1">INDIRECT(ADDRESS(($E$2+1-G209)+2,8))</f>
        <v>11.214586988797064</v>
      </c>
      <c r="J209" s="24">
        <f t="shared" si="9"/>
        <v>9.4224252662280975E-2</v>
      </c>
      <c r="K209" s="24">
        <f t="shared" ca="1" si="10"/>
        <v>0.90197665854702147</v>
      </c>
      <c r="L209" s="24">
        <f t="shared" ca="1" si="11"/>
        <v>-0.8965482316621084</v>
      </c>
    </row>
    <row r="210" spans="2:12" x14ac:dyDescent="0.25">
      <c r="B210" s="24">
        <v>7.2281483454792816</v>
      </c>
      <c r="G210" s="24">
        <v>208</v>
      </c>
      <c r="H210" s="24">
        <v>7.2618374406240074</v>
      </c>
      <c r="I210" s="24" cm="1">
        <f t="array" aca="1" ref="I210" ca="1">INDIRECT(ADDRESS(($E$2+1-G210)+2,8))</f>
        <v>11.210051182881935</v>
      </c>
      <c r="J210" s="24">
        <f t="shared" si="9"/>
        <v>9.5313710438384922E-2</v>
      </c>
      <c r="K210" s="24">
        <f t="shared" ca="1" si="10"/>
        <v>0.90130916770889336</v>
      </c>
      <c r="L210" s="24">
        <f t="shared" ca="1" si="11"/>
        <v>-0.89737400654326116</v>
      </c>
    </row>
    <row r="211" spans="2:12" x14ac:dyDescent="0.25">
      <c r="B211" s="24">
        <v>11.657409608925455</v>
      </c>
      <c r="G211" s="24">
        <v>209</v>
      </c>
      <c r="H211" s="24">
        <v>7.2745236016892578</v>
      </c>
      <c r="I211" s="24" cm="1">
        <f t="array" aca="1" ref="I211" ca="1">INDIRECT(ADDRESS(($E$2+1-G211)+2,8))</f>
        <v>11.20785487073627</v>
      </c>
      <c r="J211" s="24">
        <f t="shared" si="9"/>
        <v>9.6464373631522479E-2</v>
      </c>
      <c r="K211" s="24">
        <f t="shared" ca="1" si="10"/>
        <v>0.90098493469716645</v>
      </c>
      <c r="L211" s="24">
        <f t="shared" ca="1" si="11"/>
        <v>-0.89874606917070965</v>
      </c>
    </row>
    <row r="212" spans="2:12" x14ac:dyDescent="0.25">
      <c r="B212" s="24">
        <v>11.877279694905374</v>
      </c>
      <c r="G212" s="24">
        <v>210</v>
      </c>
      <c r="H212" s="24">
        <v>7.2856042862658743</v>
      </c>
      <c r="I212" s="24" cm="1">
        <f t="array" aca="1" ref="I212" ca="1">INDIRECT(ADDRESS(($E$2+1-G212)+2,8))</f>
        <v>11.202492187808136</v>
      </c>
      <c r="J212" s="24">
        <f t="shared" si="9"/>
        <v>9.7478487161970495E-2</v>
      </c>
      <c r="K212" s="24">
        <f t="shared" ca="1" si="10"/>
        <v>0.90019045829652633</v>
      </c>
      <c r="L212" s="24">
        <f t="shared" ca="1" si="11"/>
        <v>-0.89947437946908049</v>
      </c>
    </row>
    <row r="213" spans="2:12" x14ac:dyDescent="0.25">
      <c r="B213" s="24">
        <v>7.8362633066265488</v>
      </c>
      <c r="G213" s="24">
        <v>211</v>
      </c>
      <c r="H213" s="24">
        <v>7.2921672552479109</v>
      </c>
      <c r="I213" s="24" cm="1">
        <f t="array" aca="1" ref="I213" ca="1">INDIRECT(ADDRESS(($E$2+1-G213)+2,8))</f>
        <v>11.193690147061695</v>
      </c>
      <c r="J213" s="24">
        <f t="shared" si="9"/>
        <v>9.8083143473325751E-2</v>
      </c>
      <c r="K213" s="24">
        <f t="shared" ca="1" si="10"/>
        <v>0.8988778192095962</v>
      </c>
      <c r="L213" s="24">
        <f t="shared" ca="1" si="11"/>
        <v>-0.90001246163126314</v>
      </c>
    </row>
    <row r="214" spans="2:12" x14ac:dyDescent="0.25">
      <c r="B214" s="24">
        <v>8.6746296079358558</v>
      </c>
      <c r="G214" s="24">
        <v>212</v>
      </c>
      <c r="H214" s="24">
        <v>7.3326043671411991</v>
      </c>
      <c r="I214" s="24" cm="1">
        <f t="array" aca="1" ref="I214" ca="1">INDIRECT(ADDRESS(($E$2+1-G214)+2,8))</f>
        <v>11.191153871637882</v>
      </c>
      <c r="J214" s="24">
        <f t="shared" si="9"/>
        <v>0.10187507150009922</v>
      </c>
      <c r="K214" s="24">
        <f t="shared" ca="1" si="10"/>
        <v>0.89849759791831174</v>
      </c>
      <c r="L214" s="24">
        <f t="shared" ca="1" si="11"/>
        <v>-0.8961172321985722</v>
      </c>
    </row>
    <row r="215" spans="2:12" x14ac:dyDescent="0.25">
      <c r="B215" s="24">
        <v>9.2808792424214204</v>
      </c>
      <c r="G215" s="24">
        <v>213</v>
      </c>
      <c r="H215" s="24">
        <v>7.3334684218027419</v>
      </c>
      <c r="I215" s="24" cm="1">
        <f t="array" aca="1" ref="I215" ca="1">INDIRECT(ADDRESS(($E$2+1-G215)+2,8))</f>
        <v>11.189634641937005</v>
      </c>
      <c r="J215" s="24">
        <f t="shared" si="9"/>
        <v>0.10195735306750545</v>
      </c>
      <c r="K215" s="24">
        <f t="shared" ca="1" si="10"/>
        <v>0.8982694191071644</v>
      </c>
      <c r="L215" s="24">
        <f t="shared" ca="1" si="11"/>
        <v>-0.89975296262887472</v>
      </c>
    </row>
    <row r="216" spans="2:12" x14ac:dyDescent="0.25">
      <c r="B216" s="24">
        <v>9.9018538994471808</v>
      </c>
      <c r="G216" s="24">
        <v>214</v>
      </c>
      <c r="H216" s="24">
        <v>7.3410338621309021</v>
      </c>
      <c r="I216" s="24" cm="1">
        <f t="array" aca="1" ref="I216" ca="1">INDIRECT(ADDRESS(($E$2+1-G216)+2,8))</f>
        <v>11.189150864803478</v>
      </c>
      <c r="J216" s="24">
        <f t="shared" si="9"/>
        <v>0.10268005133834389</v>
      </c>
      <c r="K216" s="24">
        <f t="shared" ca="1" si="10"/>
        <v>0.89819669178370709</v>
      </c>
      <c r="L216" s="24">
        <f t="shared" ca="1" si="11"/>
        <v>-0.90244809694262873</v>
      </c>
    </row>
    <row r="217" spans="2:12" x14ac:dyDescent="0.25">
      <c r="B217" s="24">
        <v>10.53214174001697</v>
      </c>
      <c r="G217" s="24">
        <v>215</v>
      </c>
      <c r="H217" s="24">
        <v>7.3415097085697711</v>
      </c>
      <c r="I217" s="24" cm="1">
        <f t="array" aca="1" ref="I217" ca="1">INDIRECT(ADDRESS(($E$2+1-G217)+2,8))</f>
        <v>11.184656870615404</v>
      </c>
      <c r="J217" s="24">
        <f t="shared" si="9"/>
        <v>0.10272564308370667</v>
      </c>
      <c r="K217" s="24">
        <f t="shared" ca="1" si="10"/>
        <v>0.89751955226271141</v>
      </c>
      <c r="L217" s="24">
        <f t="shared" ca="1" si="11"/>
        <v>-0.90526887325406247</v>
      </c>
    </row>
    <row r="218" spans="2:12" x14ac:dyDescent="0.25">
      <c r="B218" s="24">
        <v>10.117986231139968</v>
      </c>
      <c r="G218" s="24">
        <v>216</v>
      </c>
      <c r="H218" s="24">
        <v>7.3498383062566255</v>
      </c>
      <c r="I218" s="24" cm="1">
        <f t="array" aca="1" ref="I218" ca="1">INDIRECT(ADDRESS(($E$2+1-G218)+2,8))</f>
        <v>11.180688029761413</v>
      </c>
      <c r="J218" s="24">
        <f t="shared" si="9"/>
        <v>0.10352623293408865</v>
      </c>
      <c r="K218" s="24">
        <f t="shared" ca="1" si="10"/>
        <v>0.89691921837314459</v>
      </c>
      <c r="L218" s="24">
        <f t="shared" ca="1" si="11"/>
        <v>-0.906772182255558</v>
      </c>
    </row>
    <row r="219" spans="2:12" x14ac:dyDescent="0.25">
      <c r="B219" s="24">
        <v>10.579756924261133</v>
      </c>
      <c r="G219" s="24">
        <v>217</v>
      </c>
      <c r="H219" s="24">
        <v>7.353505171377698</v>
      </c>
      <c r="I219" s="24" cm="1">
        <f t="array" aca="1" ref="I219" ca="1">INDIRECT(ADDRESS(($E$2+1-G219)+2,8))</f>
        <v>11.171121637434887</v>
      </c>
      <c r="J219" s="24">
        <f t="shared" si="9"/>
        <v>0.10388028116018433</v>
      </c>
      <c r="K219" s="24">
        <f t="shared" ca="1" si="10"/>
        <v>0.89546323700171826</v>
      </c>
      <c r="L219" s="24">
        <f t="shared" ca="1" si="11"/>
        <v>-0.90748064877557433</v>
      </c>
    </row>
    <row r="220" spans="2:12" x14ac:dyDescent="0.25">
      <c r="B220" s="24">
        <v>8.8745754817846141</v>
      </c>
      <c r="G220" s="24">
        <v>218</v>
      </c>
      <c r="H220" s="24">
        <v>7.3538812816936625</v>
      </c>
      <c r="I220" s="24" cm="1">
        <f t="array" aca="1" ref="I220" ca="1">INDIRECT(ADDRESS(($E$2+1-G220)+2,8))</f>
        <v>11.169737656995185</v>
      </c>
      <c r="J220" s="24">
        <f t="shared" si="9"/>
        <v>0.10391665023829827</v>
      </c>
      <c r="K220" s="24">
        <f t="shared" ca="1" si="10"/>
        <v>0.89525155106274523</v>
      </c>
      <c r="L220" s="24">
        <f t="shared" ca="1" si="11"/>
        <v>-0.91119390913231724</v>
      </c>
    </row>
    <row r="221" spans="2:12" x14ac:dyDescent="0.25">
      <c r="B221" s="24">
        <v>9.9098227655551145</v>
      </c>
      <c r="G221" s="24">
        <v>219</v>
      </c>
      <c r="H221" s="24">
        <v>7.356467181237635</v>
      </c>
      <c r="I221" s="24" cm="1">
        <f t="array" aca="1" ref="I221" ca="1">INDIRECT(ADDRESS(($E$2+1-G221)+2,8))</f>
        <v>11.1694453388771</v>
      </c>
      <c r="J221" s="24">
        <f t="shared" si="9"/>
        <v>0.10416697536940746</v>
      </c>
      <c r="K221" s="24">
        <f t="shared" ca="1" si="10"/>
        <v>0.89520680584847501</v>
      </c>
      <c r="L221" s="24">
        <f t="shared" ca="1" si="11"/>
        <v>-0.91480960048027959</v>
      </c>
    </row>
    <row r="222" spans="2:12" x14ac:dyDescent="0.25">
      <c r="B222" s="24">
        <v>8.0135639479853467</v>
      </c>
      <c r="G222" s="24">
        <v>220</v>
      </c>
      <c r="H222" s="24">
        <v>7.3616284782642172</v>
      </c>
      <c r="I222" s="24" cm="1">
        <f t="array" aca="1" ref="I222" ca="1">INDIRECT(ADDRESS(($E$2+1-G222)+2,8))</f>
        <v>11.165456479313553</v>
      </c>
      <c r="J222" s="24">
        <f t="shared" si="9"/>
        <v>0.10466804154764864</v>
      </c>
      <c r="K222" s="24">
        <f t="shared" ca="1" si="10"/>
        <v>0.89459505001142237</v>
      </c>
      <c r="L222" s="24">
        <f t="shared" ca="1" si="11"/>
        <v>-0.91683606505331439</v>
      </c>
    </row>
    <row r="223" spans="2:12" x14ac:dyDescent="0.25">
      <c r="B223" s="24">
        <v>10.378949276393792</v>
      </c>
      <c r="G223" s="24">
        <v>221</v>
      </c>
      <c r="H223" s="24">
        <v>7.3621389611377968</v>
      </c>
      <c r="I223" s="24" cm="1">
        <f t="array" aca="1" ref="I223" ca="1">INDIRECT(ADDRESS(($E$2+1-G223)+2,8))</f>
        <v>11.163847671223085</v>
      </c>
      <c r="J223" s="24">
        <f t="shared" si="9"/>
        <v>0.10471770382525</v>
      </c>
      <c r="K223" s="24">
        <f t="shared" ca="1" si="10"/>
        <v>0.89434769117949053</v>
      </c>
      <c r="L223" s="24">
        <f t="shared" ca="1" si="11"/>
        <v>-0.92043704626951151</v>
      </c>
    </row>
    <row r="224" spans="2:12" x14ac:dyDescent="0.25">
      <c r="B224" s="24">
        <v>9.6639454261186852</v>
      </c>
      <c r="G224" s="24">
        <v>222</v>
      </c>
      <c r="H224" s="24">
        <v>7.3695628307142016</v>
      </c>
      <c r="I224" s="24" cm="1">
        <f t="array" aca="1" ref="I224" ca="1">INDIRECT(ADDRESS(($E$2+1-G224)+2,8))</f>
        <v>11.163296875122388</v>
      </c>
      <c r="J224" s="24">
        <f t="shared" si="9"/>
        <v>0.10544205148613042</v>
      </c>
      <c r="K224" s="24">
        <f t="shared" ca="1" si="10"/>
        <v>0.8942629225340798</v>
      </c>
      <c r="L224" s="24">
        <f t="shared" ca="1" si="11"/>
        <v>-0.92303164263189408</v>
      </c>
    </row>
    <row r="225" spans="2:12" x14ac:dyDescent="0.25">
      <c r="B225" s="24">
        <v>9.5543099232906634</v>
      </c>
      <c r="G225" s="24">
        <v>223</v>
      </c>
      <c r="H225" s="24">
        <v>7.3695981102993002</v>
      </c>
      <c r="I225" s="24" cm="1">
        <f t="array" aca="1" ref="I225" ca="1">INDIRECT(ADDRESS(($E$2+1-G225)+2,8))</f>
        <v>11.156579659769484</v>
      </c>
      <c r="J225" s="24">
        <f t="shared" si="9"/>
        <v>0.10544550318888871</v>
      </c>
      <c r="K225" s="24">
        <f t="shared" ca="1" si="10"/>
        <v>0.89322575733833798</v>
      </c>
      <c r="L225" s="24">
        <f t="shared" ca="1" si="11"/>
        <v>-0.92517924447888145</v>
      </c>
    </row>
    <row r="226" spans="2:12" x14ac:dyDescent="0.25">
      <c r="B226" s="24">
        <v>7.0909696983074415</v>
      </c>
      <c r="G226" s="24">
        <v>224</v>
      </c>
      <c r="H226" s="24">
        <v>7.3746685205706362</v>
      </c>
      <c r="I226" s="24" cm="1">
        <f t="array" aca="1" ref="I226" ca="1">INDIRECT(ADDRESS(($E$2+1-G226)+2,8))</f>
        <v>11.151060627288336</v>
      </c>
      <c r="J226" s="24">
        <f t="shared" si="9"/>
        <v>0.1059425180902422</v>
      </c>
      <c r="K226" s="24">
        <f t="shared" ca="1" si="10"/>
        <v>0.8923689334026913</v>
      </c>
      <c r="L226" s="24">
        <f t="shared" ca="1" si="11"/>
        <v>-0.9267077572387038</v>
      </c>
    </row>
    <row r="227" spans="2:12" x14ac:dyDescent="0.25">
      <c r="B227" s="24">
        <v>9.5691561699711798</v>
      </c>
      <c r="G227" s="24">
        <v>225</v>
      </c>
      <c r="H227" s="24">
        <v>7.3769764177284003</v>
      </c>
      <c r="I227" s="24" cm="1">
        <f t="array" aca="1" ref="I227" ca="1">INDIRECT(ADDRESS(($E$2+1-G227)+2,8))</f>
        <v>11.148491904282816</v>
      </c>
      <c r="J227" s="24">
        <f t="shared" si="9"/>
        <v>0.10616935887921375</v>
      </c>
      <c r="K227" s="24">
        <f t="shared" ca="1" si="10"/>
        <v>0.89196870791601679</v>
      </c>
      <c r="L227" s="24">
        <f t="shared" ca="1" si="11"/>
        <v>-0.92963683272513953</v>
      </c>
    </row>
    <row r="228" spans="2:12" x14ac:dyDescent="0.25">
      <c r="B228" s="24">
        <v>10.593593444617746</v>
      </c>
      <c r="G228" s="24">
        <v>226</v>
      </c>
      <c r="H228" s="24">
        <v>7.3787106668306439</v>
      </c>
      <c r="I228" s="24" cm="1">
        <f t="array" aca="1" ref="I228" ca="1">INDIRECT(ADDRESS(($E$2+1-G228)+2,8))</f>
        <v>11.147126977064703</v>
      </c>
      <c r="J228" s="24">
        <f t="shared" si="9"/>
        <v>0.10634006979003317</v>
      </c>
      <c r="K228" s="24">
        <f t="shared" ca="1" si="10"/>
        <v>0.89175567195627925</v>
      </c>
      <c r="L228" s="24">
        <f t="shared" ca="1" si="11"/>
        <v>-0.93303026813494061</v>
      </c>
    </row>
    <row r="229" spans="2:12" x14ac:dyDescent="0.25">
      <c r="B229" s="24">
        <v>9.1848437379788646</v>
      </c>
      <c r="G229" s="24">
        <v>227</v>
      </c>
      <c r="H229" s="24">
        <v>7.3797340555747581</v>
      </c>
      <c r="I229" s="24" cm="1">
        <f t="array" aca="1" ref="I229" ca="1">INDIRECT(ADDRESS(($E$2+1-G229)+2,8))</f>
        <v>11.143525870184284</v>
      </c>
      <c r="J229" s="24">
        <f t="shared" si="9"/>
        <v>0.10644090920734182</v>
      </c>
      <c r="K229" s="24">
        <f t="shared" ca="1" si="10"/>
        <v>0.89119238238454779</v>
      </c>
      <c r="L229" s="24">
        <f t="shared" ca="1" si="11"/>
        <v>-0.935879364256336</v>
      </c>
    </row>
    <row r="230" spans="2:12" x14ac:dyDescent="0.25">
      <c r="B230" s="24">
        <v>12.459367614730056</v>
      </c>
      <c r="G230" s="24">
        <v>228</v>
      </c>
      <c r="H230" s="24">
        <v>7.3808858375552076</v>
      </c>
      <c r="I230" s="24" cm="1">
        <f t="array" aca="1" ref="I230" ca="1">INDIRECT(ADDRESS(($E$2+1-G230)+2,8))</f>
        <v>11.143490553612455</v>
      </c>
      <c r="J230" s="24">
        <f t="shared" si="9"/>
        <v>0.10655449050812611</v>
      </c>
      <c r="K230" s="24">
        <f t="shared" ca="1" si="10"/>
        <v>0.89118684926404146</v>
      </c>
      <c r="L230" s="24">
        <f t="shared" ca="1" si="11"/>
        <v>-0.93977569291931251</v>
      </c>
    </row>
    <row r="231" spans="2:12" x14ac:dyDescent="0.25">
      <c r="B231" s="24">
        <v>9.1873550457325841</v>
      </c>
      <c r="G231" s="24">
        <v>229</v>
      </c>
      <c r="H231" s="24">
        <v>7.3821097209715658</v>
      </c>
      <c r="I231" s="24" cm="1">
        <f t="array" aca="1" ref="I231" ca="1">INDIRECT(ADDRESS(($E$2+1-G231)+2,8))</f>
        <v>11.141489426230301</v>
      </c>
      <c r="J231" s="24">
        <f t="shared" si="9"/>
        <v>0.10667528727899452</v>
      </c>
      <c r="K231" s="24">
        <f t="shared" ca="1" si="10"/>
        <v>0.89087304743014251</v>
      </c>
      <c r="L231" s="24">
        <f t="shared" ca="1" si="11"/>
        <v>-0.94305679884458327</v>
      </c>
    </row>
    <row r="232" spans="2:12" x14ac:dyDescent="0.25">
      <c r="B232" s="24">
        <v>9.4912944449935974</v>
      </c>
      <c r="G232" s="24">
        <v>230</v>
      </c>
      <c r="H232" s="24">
        <v>7.3823026949511386</v>
      </c>
      <c r="I232" s="24" cm="1">
        <f t="array" aca="1" ref="I232" ca="1">INDIRECT(ADDRESS(($E$2+1-G232)+2,8))</f>
        <v>11.134891754627013</v>
      </c>
      <c r="J232" s="24">
        <f t="shared" si="9"/>
        <v>0.10669434363361799</v>
      </c>
      <c r="K232" s="24">
        <f t="shared" ca="1" si="10"/>
        <v>0.88983453824392411</v>
      </c>
      <c r="L232" s="24">
        <f t="shared" ca="1" si="11"/>
        <v>-0.94513140482077407</v>
      </c>
    </row>
    <row r="233" spans="2:12" x14ac:dyDescent="0.25">
      <c r="B233" s="24">
        <v>8.043442520604021</v>
      </c>
      <c r="G233" s="24">
        <v>231</v>
      </c>
      <c r="H233" s="24">
        <v>7.3832199799458333</v>
      </c>
      <c r="I233" s="24" cm="1">
        <f t="array" aca="1" ref="I233" ca="1">INDIRECT(ADDRESS(($E$2+1-G233)+2,8))</f>
        <v>11.134055937370785</v>
      </c>
      <c r="J233" s="24">
        <f t="shared" si="9"/>
        <v>0.10678496326248893</v>
      </c>
      <c r="K233" s="24">
        <f t="shared" ca="1" si="10"/>
        <v>0.88970254783378366</v>
      </c>
      <c r="L233" s="24">
        <f t="shared" ca="1" si="11"/>
        <v>-0.94881247092008647</v>
      </c>
    </row>
    <row r="234" spans="2:12" x14ac:dyDescent="0.25">
      <c r="B234" s="24">
        <v>12.310878718853528</v>
      </c>
      <c r="G234" s="24">
        <v>232</v>
      </c>
      <c r="H234" s="24">
        <v>7.3866455505746211</v>
      </c>
      <c r="I234" s="24" cm="1">
        <f t="array" aca="1" ref="I234" ca="1">INDIRECT(ADDRESS(($E$2+1-G234)+2,8))</f>
        <v>11.129230305093159</v>
      </c>
      <c r="J234" s="24">
        <f t="shared" si="9"/>
        <v>0.10712391878852255</v>
      </c>
      <c r="K234" s="24">
        <f t="shared" ca="1" si="10"/>
        <v>0.88893861233761551</v>
      </c>
      <c r="L234" s="24">
        <f t="shared" ca="1" si="11"/>
        <v>-0.9507679647943944</v>
      </c>
    </row>
    <row r="235" spans="2:12" x14ac:dyDescent="0.25">
      <c r="B235" s="24">
        <v>11.536827546222415</v>
      </c>
      <c r="G235" s="24">
        <v>233</v>
      </c>
      <c r="H235" s="24">
        <v>7.3906562247731635</v>
      </c>
      <c r="I235" s="24" cm="1">
        <f t="array" aca="1" ref="I235" ca="1">INDIRECT(ADDRESS(($E$2+1-G235)+2,8))</f>
        <v>11.1271676337128</v>
      </c>
      <c r="J235" s="24">
        <f t="shared" si="9"/>
        <v>0.10752185244398063</v>
      </c>
      <c r="K235" s="24">
        <f t="shared" ca="1" si="10"/>
        <v>0.88861109658569015</v>
      </c>
      <c r="L235" s="24">
        <f t="shared" ca="1" si="11"/>
        <v>-0.95344150334587185</v>
      </c>
    </row>
    <row r="236" spans="2:12" x14ac:dyDescent="0.25">
      <c r="B236" s="24">
        <v>9.5904324958453557</v>
      </c>
      <c r="G236" s="24">
        <v>234</v>
      </c>
      <c r="H236" s="24">
        <v>7.4058333507029328</v>
      </c>
      <c r="I236" s="24" cm="1">
        <f t="array" aca="1" ref="I236" ca="1">INDIRECT(ADDRESS(($E$2+1-G236)+2,8))</f>
        <v>11.126869636752648</v>
      </c>
      <c r="J236" s="24">
        <f t="shared" si="9"/>
        <v>0.10903831618713802</v>
      </c>
      <c r="K236" s="24">
        <f t="shared" ca="1" si="10"/>
        <v>0.88856373149397305</v>
      </c>
      <c r="L236" s="24">
        <f t="shared" ca="1" si="11"/>
        <v>-0.95441953567375259</v>
      </c>
    </row>
    <row r="237" spans="2:12" x14ac:dyDescent="0.25">
      <c r="B237" s="24">
        <v>9.8904521723667216</v>
      </c>
      <c r="G237" s="24">
        <v>235</v>
      </c>
      <c r="H237" s="24">
        <v>7.4068509518411831</v>
      </c>
      <c r="I237" s="24" cm="1">
        <f t="array" aca="1" ref="I237" ca="1">INDIRECT(ADDRESS(($E$2+1-G237)+2,8))</f>
        <v>11.126196994781788</v>
      </c>
      <c r="J237" s="24">
        <f t="shared" si="9"/>
        <v>0.10914059478142728</v>
      </c>
      <c r="K237" s="24">
        <f t="shared" ca="1" si="10"/>
        <v>0.88845677354099317</v>
      </c>
      <c r="L237" s="24">
        <f t="shared" ca="1" si="11"/>
        <v>-0.95809472651155725</v>
      </c>
    </row>
    <row r="238" spans="2:12" x14ac:dyDescent="0.25">
      <c r="B238" s="24">
        <v>7.4691003308549195</v>
      </c>
      <c r="G238" s="24">
        <v>236</v>
      </c>
      <c r="H238" s="24">
        <v>7.411824733835461</v>
      </c>
      <c r="I238" s="24" cm="1">
        <f t="array" aca="1" ref="I238" ca="1">INDIRECT(ADDRESS(($E$2+1-G238)+2,8))</f>
        <v>11.125095350842189</v>
      </c>
      <c r="J238" s="24">
        <f t="shared" si="9"/>
        <v>0.10964159956012121</v>
      </c>
      <c r="K238" s="24">
        <f t="shared" ca="1" si="10"/>
        <v>0.88828146467621916</v>
      </c>
      <c r="L238" s="24">
        <f t="shared" ca="1" si="11"/>
        <v>-0.96083805023565239</v>
      </c>
    </row>
    <row r="239" spans="2:12" x14ac:dyDescent="0.25">
      <c r="B239" s="24">
        <v>10.628081166843762</v>
      </c>
      <c r="G239" s="24">
        <v>237</v>
      </c>
      <c r="H239" s="24">
        <v>7.4156480765405579</v>
      </c>
      <c r="I239" s="24" cm="1">
        <f t="array" aca="1" ref="I239" ca="1">INDIRECT(ADDRESS(($E$2+1-G239)+2,8))</f>
        <v>11.123353480477425</v>
      </c>
      <c r="J239" s="24">
        <f t="shared" si="9"/>
        <v>0.11002795630162045</v>
      </c>
      <c r="K239" s="24">
        <f t="shared" ca="1" si="10"/>
        <v>0.88800393314004944</v>
      </c>
      <c r="L239" s="24">
        <f t="shared" ca="1" si="11"/>
        <v>-0.96360321072099486</v>
      </c>
    </row>
    <row r="240" spans="2:12" x14ac:dyDescent="0.25">
      <c r="B240" s="24">
        <v>7.7521300093145964</v>
      </c>
      <c r="G240" s="24">
        <v>238</v>
      </c>
      <c r="H240" s="24">
        <v>7.4174546025540531</v>
      </c>
      <c r="I240" s="24" cm="1">
        <f t="array" aca="1" ref="I240" ca="1">INDIRECT(ADDRESS(($E$2+1-G240)+2,8))</f>
        <v>11.114358986185906</v>
      </c>
      <c r="J240" s="24">
        <f t="shared" si="9"/>
        <v>0.11021088345840652</v>
      </c>
      <c r="K240" s="24">
        <f t="shared" ca="1" si="10"/>
        <v>0.88656419932878949</v>
      </c>
      <c r="L240" s="24">
        <f t="shared" ca="1" si="11"/>
        <v>-0.96450045599222278</v>
      </c>
    </row>
    <row r="241" spans="2:12" x14ac:dyDescent="0.25">
      <c r="B241" s="24">
        <v>9.9896379530552935</v>
      </c>
      <c r="G241" s="24">
        <v>239</v>
      </c>
      <c r="H241" s="24">
        <v>7.4304484017043926</v>
      </c>
      <c r="I241" s="24" cm="1">
        <f t="array" aca="1" ref="I241" ca="1">INDIRECT(ADDRESS(($E$2+1-G241)+2,8))</f>
        <v>11.113659809654987</v>
      </c>
      <c r="J241" s="24">
        <f t="shared" si="9"/>
        <v>0.11153371364248989</v>
      </c>
      <c r="K241" s="24">
        <f t="shared" ca="1" si="10"/>
        <v>0.88645181718118782</v>
      </c>
      <c r="L241" s="24">
        <f t="shared" ca="1" si="11"/>
        <v>-0.96570537293025316</v>
      </c>
    </row>
    <row r="242" spans="2:12" x14ac:dyDescent="0.25">
      <c r="B242" s="24">
        <v>10.894855787378122</v>
      </c>
      <c r="G242" s="24">
        <v>240</v>
      </c>
      <c r="H242" s="24">
        <v>7.4319408911805525</v>
      </c>
      <c r="I242" s="24" cm="1">
        <f t="array" aca="1" ref="I242" ca="1">INDIRECT(ADDRESS(($E$2+1-G242)+2,8))</f>
        <v>11.112422131210764</v>
      </c>
      <c r="J242" s="24">
        <f t="shared" si="9"/>
        <v>0.11168645511778617</v>
      </c>
      <c r="K242" s="24">
        <f t="shared" ca="1" si="10"/>
        <v>0.8862527141364086</v>
      </c>
      <c r="L242" s="24">
        <f t="shared" ca="1" si="11"/>
        <v>-0.96906181990361207</v>
      </c>
    </row>
    <row r="243" spans="2:12" x14ac:dyDescent="0.25">
      <c r="B243" s="24">
        <v>10.551146905161584</v>
      </c>
      <c r="G243" s="24">
        <v>241</v>
      </c>
      <c r="H243" s="24">
        <v>7.4319463790686662</v>
      </c>
      <c r="I243" s="24" cm="1">
        <f t="array" aca="1" ref="I243" ca="1">INDIRECT(ADDRESS(($E$2+1-G243)+2,8))</f>
        <v>11.107748665587065</v>
      </c>
      <c r="J243" s="24">
        <f t="shared" si="9"/>
        <v>0.1116870170530683</v>
      </c>
      <c r="K243" s="24">
        <f t="shared" ca="1" si="10"/>
        <v>0.88549900391511605</v>
      </c>
      <c r="L243" s="24">
        <f t="shared" ca="1" si="11"/>
        <v>-0.97163483716881438</v>
      </c>
    </row>
    <row r="244" spans="2:12" x14ac:dyDescent="0.25">
      <c r="B244" s="24">
        <v>10.705051629196948</v>
      </c>
      <c r="G244" s="24">
        <v>242</v>
      </c>
      <c r="H244" s="24">
        <v>7.4384348962309428</v>
      </c>
      <c r="I244" s="24" cm="1">
        <f t="array" aca="1" ref="I244" ca="1">INDIRECT(ADDRESS(($E$2+1-G244)+2,8))</f>
        <v>11.107122197595176</v>
      </c>
      <c r="J244" s="24">
        <f t="shared" si="9"/>
        <v>0.11235297452038914</v>
      </c>
      <c r="K244" s="24">
        <f t="shared" ca="1" si="10"/>
        <v>0.88539774258464687</v>
      </c>
      <c r="L244" s="24">
        <f t="shared" ca="1" si="11"/>
        <v>-0.97414644673679818</v>
      </c>
    </row>
    <row r="245" spans="2:12" x14ac:dyDescent="0.25">
      <c r="B245" s="24">
        <v>3.5597948359821006</v>
      </c>
      <c r="G245" s="24">
        <v>243</v>
      </c>
      <c r="H245" s="24">
        <v>7.4502313829469013</v>
      </c>
      <c r="I245" s="24" cm="1">
        <f t="array" aca="1" ref="I245" ca="1">INDIRECT(ADDRESS(($E$2+1-G245)+2,8))</f>
        <v>11.106862529788685</v>
      </c>
      <c r="J245" s="24">
        <f t="shared" si="9"/>
        <v>0.11357174063156467</v>
      </c>
      <c r="K245" s="24">
        <f t="shared" ca="1" si="10"/>
        <v>0.88535575447273607</v>
      </c>
      <c r="L245" s="24">
        <f t="shared" ca="1" si="11"/>
        <v>-0.9756730230370072</v>
      </c>
    </row>
    <row r="246" spans="2:12" x14ac:dyDescent="0.25">
      <c r="B246" s="24">
        <v>10.162666226217157</v>
      </c>
      <c r="G246" s="24">
        <v>244</v>
      </c>
      <c r="H246" s="24">
        <v>7.4512588952693379</v>
      </c>
      <c r="I246" s="24" cm="1">
        <f t="array" aca="1" ref="I246" ca="1">INDIRECT(ADDRESS(($E$2+1-G246)+2,8))</f>
        <v>11.106475652429227</v>
      </c>
      <c r="J246" s="24">
        <f t="shared" si="9"/>
        <v>0.11367839030279243</v>
      </c>
      <c r="K246" s="24">
        <f t="shared" ca="1" si="10"/>
        <v>0.88529317948189179</v>
      </c>
      <c r="L246" s="24">
        <f t="shared" ca="1" si="11"/>
        <v>-0.97936145653062745</v>
      </c>
    </row>
    <row r="247" spans="2:12" x14ac:dyDescent="0.25">
      <c r="B247" s="24">
        <v>10.093564422138977</v>
      </c>
      <c r="G247" s="24">
        <v>245</v>
      </c>
      <c r="H247" s="24">
        <v>7.4591819632199634</v>
      </c>
      <c r="I247" s="24" cm="1">
        <f t="array" aca="1" ref="I247" ca="1">INDIRECT(ADDRESS(($E$2+1-G247)+2,8))</f>
        <v>11.10342888396527</v>
      </c>
      <c r="J247" s="24">
        <f t="shared" si="9"/>
        <v>0.11450340897542771</v>
      </c>
      <c r="K247" s="24">
        <f t="shared" ca="1" si="10"/>
        <v>0.88479966540774069</v>
      </c>
      <c r="L247" s="24">
        <f t="shared" ca="1" si="11"/>
        <v>-0.98077205217279895</v>
      </c>
    </row>
    <row r="248" spans="2:12" x14ac:dyDescent="0.25">
      <c r="B248" s="24">
        <v>8.5426425825475256</v>
      </c>
      <c r="G248" s="24">
        <v>246</v>
      </c>
      <c r="H248" s="24">
        <v>7.4671313783863313</v>
      </c>
      <c r="I248" s="24" cm="1">
        <f t="array" aca="1" ref="I248" ca="1">INDIRECT(ADDRESS(($E$2+1-G248)+2,8))</f>
        <v>11.102861326229775</v>
      </c>
      <c r="J248" s="24">
        <f t="shared" si="9"/>
        <v>0.11533589980202112</v>
      </c>
      <c r="K248" s="24">
        <f t="shared" ca="1" si="10"/>
        <v>0.88470759185205461</v>
      </c>
      <c r="L248" s="24">
        <f t="shared" ca="1" si="11"/>
        <v>-0.98295338603836235</v>
      </c>
    </row>
    <row r="249" spans="2:12" x14ac:dyDescent="0.25">
      <c r="B249" s="24">
        <v>10.492943821615956</v>
      </c>
      <c r="G249" s="24">
        <v>247</v>
      </c>
      <c r="H249" s="24">
        <v>7.4678848252244165</v>
      </c>
      <c r="I249" s="24" cm="1">
        <f t="array" aca="1" ref="I249" ca="1">INDIRECT(ADDRESS(($E$2+1-G249)+2,8))</f>
        <v>11.099406421070118</v>
      </c>
      <c r="J249" s="24">
        <f t="shared" si="9"/>
        <v>0.11541504973071579</v>
      </c>
      <c r="K249" s="24">
        <f t="shared" ca="1" si="10"/>
        <v>0.8841461569702711</v>
      </c>
      <c r="L249" s="24">
        <f t="shared" ca="1" si="11"/>
        <v>-0.985690761521826</v>
      </c>
    </row>
    <row r="250" spans="2:12" x14ac:dyDescent="0.25">
      <c r="B250" s="24">
        <v>10.516422509639405</v>
      </c>
      <c r="G250" s="24">
        <v>248</v>
      </c>
      <c r="H250" s="24">
        <v>7.4691003308549195</v>
      </c>
      <c r="I250" s="24" cm="1">
        <f t="array" aca="1" ref="I250" ca="1">INDIRECT(ADDRESS(($E$2+1-G250)+2,8))</f>
        <v>11.099298707276354</v>
      </c>
      <c r="J250" s="24">
        <f t="shared" si="9"/>
        <v>0.11554282917045092</v>
      </c>
      <c r="K250" s="24">
        <f t="shared" ca="1" si="10"/>
        <v>0.88412862674956472</v>
      </c>
      <c r="L250" s="24">
        <f t="shared" ca="1" si="11"/>
        <v>-0.98940098963254264</v>
      </c>
    </row>
    <row r="251" spans="2:12" x14ac:dyDescent="0.25">
      <c r="B251" s="24">
        <v>11.396484449497988</v>
      </c>
      <c r="G251" s="24">
        <v>249</v>
      </c>
      <c r="H251" s="24">
        <v>7.4712054131348253</v>
      </c>
      <c r="I251" s="24" cm="1">
        <f t="array" aca="1" ref="I251" ca="1">INDIRECT(ADDRESS(($E$2+1-G251)+2,8))</f>
        <v>11.097034108222461</v>
      </c>
      <c r="J251" s="24">
        <f t="shared" si="9"/>
        <v>0.11576438802025889</v>
      </c>
      <c r="K251" s="24">
        <f t="shared" ca="1" si="10"/>
        <v>0.8837596989307781</v>
      </c>
      <c r="L251" s="24">
        <f t="shared" ca="1" si="11"/>
        <v>-0.99222525418968721</v>
      </c>
    </row>
    <row r="252" spans="2:12" x14ac:dyDescent="0.25">
      <c r="B252" s="24">
        <v>7.6630160189319589</v>
      </c>
      <c r="G252" s="24">
        <v>250</v>
      </c>
      <c r="H252" s="24">
        <v>7.4723255184967474</v>
      </c>
      <c r="I252" s="24" cm="1">
        <f t="array" aca="1" ref="I252" ca="1">INDIRECT(ADDRESS(($E$2+1-G252)+2,8))</f>
        <v>11.096284760766777</v>
      </c>
      <c r="J252" s="24">
        <f t="shared" si="9"/>
        <v>0.11588241460064473</v>
      </c>
      <c r="K252" s="24">
        <f t="shared" ca="1" si="10"/>
        <v>0.88363746718461156</v>
      </c>
      <c r="L252" s="24">
        <f t="shared" ca="1" si="11"/>
        <v>-0.99573945779743989</v>
      </c>
    </row>
    <row r="253" spans="2:12" x14ac:dyDescent="0.25">
      <c r="B253" s="24">
        <v>10.562285838343533</v>
      </c>
      <c r="G253" s="24">
        <v>251</v>
      </c>
      <c r="H253" s="24">
        <v>7.4738595663467313</v>
      </c>
      <c r="I253" s="24" cm="1">
        <f t="array" aca="1" ref="I253" ca="1">INDIRECT(ADDRESS(($E$2+1-G253)+2,8))</f>
        <v>11.091712917086973</v>
      </c>
      <c r="J253" s="24">
        <f t="shared" si="9"/>
        <v>0.1160442121454508</v>
      </c>
      <c r="K253" s="24">
        <f t="shared" ca="1" si="10"/>
        <v>0.88289005128646902</v>
      </c>
      <c r="L253" s="24">
        <f t="shared" ca="1" si="11"/>
        <v>-0.99792004780273857</v>
      </c>
    </row>
    <row r="254" spans="2:12" x14ac:dyDescent="0.25">
      <c r="B254" s="24">
        <v>9.029324561911789</v>
      </c>
      <c r="G254" s="24">
        <v>252</v>
      </c>
      <c r="H254" s="24">
        <v>7.4749652650702183</v>
      </c>
      <c r="I254" s="24" cm="1">
        <f t="array" aca="1" ref="I254" ca="1">INDIRECT(ADDRESS(($E$2+1-G254)+2,8))</f>
        <v>11.090760276394514</v>
      </c>
      <c r="J254" s="24">
        <f t="shared" si="9"/>
        <v>0.11616094134103462</v>
      </c>
      <c r="K254" s="24">
        <f t="shared" ca="1" si="10"/>
        <v>0.88273395063763671</v>
      </c>
      <c r="L254" s="24">
        <f t="shared" ca="1" si="11"/>
        <v>-1.0013589331131958</v>
      </c>
    </row>
    <row r="255" spans="2:12" x14ac:dyDescent="0.25">
      <c r="B255" s="24">
        <v>9.3490161298022088</v>
      </c>
      <c r="G255" s="24">
        <v>253</v>
      </c>
      <c r="H255" s="24">
        <v>7.4757115508261798</v>
      </c>
      <c r="I255" s="24" cm="1">
        <f t="array" aca="1" ref="I255" ca="1">INDIRECT(ADDRESS(($E$2+1-G255)+2,8))</f>
        <v>11.088380069889389</v>
      </c>
      <c r="J255" s="24">
        <f t="shared" si="9"/>
        <v>0.11623977926014545</v>
      </c>
      <c r="K255" s="24">
        <f t="shared" ca="1" si="10"/>
        <v>0.88234338420995662</v>
      </c>
      <c r="L255" s="24">
        <f t="shared" ca="1" si="11"/>
        <v>-1.0044036010695034</v>
      </c>
    </row>
    <row r="256" spans="2:12" x14ac:dyDescent="0.25">
      <c r="B256" s="24">
        <v>12.62340291152052</v>
      </c>
      <c r="G256" s="24">
        <v>254</v>
      </c>
      <c r="H256" s="24">
        <v>7.4758368155087274</v>
      </c>
      <c r="I256" s="24" cm="1">
        <f t="array" aca="1" ref="I256" ca="1">INDIRECT(ADDRESS(($E$2+1-G256)+2,8))</f>
        <v>11.088227327807108</v>
      </c>
      <c r="J256" s="24">
        <f t="shared" si="9"/>
        <v>0.11625301638989353</v>
      </c>
      <c r="K256" s="24">
        <f t="shared" ca="1" si="10"/>
        <v>0.88231829437001363</v>
      </c>
      <c r="L256" s="24">
        <f t="shared" ca="1" si="11"/>
        <v>-1.0083045895177123</v>
      </c>
    </row>
    <row r="257" spans="2:12" x14ac:dyDescent="0.25">
      <c r="B257" s="24">
        <v>13.105300142795128</v>
      </c>
      <c r="G257" s="24">
        <v>255</v>
      </c>
      <c r="H257" s="24">
        <v>7.4770046598729936</v>
      </c>
      <c r="I257" s="24" cm="1">
        <f t="array" aca="1" ref="I257" ca="1">INDIRECT(ADDRESS(($E$2+1-G257)+2,8))</f>
        <v>11.085520240925838</v>
      </c>
      <c r="J257" s="24">
        <f t="shared" si="9"/>
        <v>0.11637648333491833</v>
      </c>
      <c r="K257" s="24">
        <f t="shared" ca="1" si="10"/>
        <v>0.88187309065527242</v>
      </c>
      <c r="L257" s="24">
        <f t="shared" ca="1" si="11"/>
        <v>-1.0111411251896283</v>
      </c>
    </row>
    <row r="258" spans="2:12" x14ac:dyDescent="0.25">
      <c r="B258" s="24">
        <v>7.5755763055374201</v>
      </c>
      <c r="G258" s="24">
        <v>256</v>
      </c>
      <c r="H258" s="24">
        <v>7.4774671679738978</v>
      </c>
      <c r="I258" s="24" cm="1">
        <f t="array" aca="1" ref="I258" ca="1">INDIRECT(ADDRESS(($E$2+1-G258)+2,8))</f>
        <v>11.084174696263629</v>
      </c>
      <c r="J258" s="24">
        <f t="shared" si="9"/>
        <v>0.11642540912637724</v>
      </c>
      <c r="K258" s="24">
        <f t="shared" ca="1" si="10"/>
        <v>0.88165143098782839</v>
      </c>
      <c r="L258" s="24">
        <f t="shared" ca="1" si="11"/>
        <v>-1.0145707301938673</v>
      </c>
    </row>
    <row r="259" spans="2:12" x14ac:dyDescent="0.25">
      <c r="B259" s="24">
        <v>6.9928494537890167</v>
      </c>
      <c r="G259" s="24">
        <v>257</v>
      </c>
      <c r="H259" s="24">
        <v>7.4884962585412485</v>
      </c>
      <c r="I259" s="24" cm="1">
        <f t="array" aca="1" ref="I259" ca="1">INDIRECT(ADDRESS(($E$2+1-G259)+2,8))</f>
        <v>11.083450554065626</v>
      </c>
      <c r="J259" s="24">
        <f t="shared" si="9"/>
        <v>0.11759690006295567</v>
      </c>
      <c r="K259" s="24">
        <f t="shared" ca="1" si="10"/>
        <v>0.88153203612017006</v>
      </c>
      <c r="L259" s="24">
        <f t="shared" ca="1" si="11"/>
        <v>-1.0159219285886527</v>
      </c>
    </row>
    <row r="260" spans="2:12" x14ac:dyDescent="0.25">
      <c r="B260" s="24">
        <v>10.784763333093112</v>
      </c>
      <c r="G260" s="24">
        <v>258</v>
      </c>
      <c r="H260" s="24">
        <v>7.4971133483512382</v>
      </c>
      <c r="I260" s="24" cm="1">
        <f t="array" aca="1" ref="I260" ca="1">INDIRECT(ADDRESS(($E$2+1-G260)+2,8))</f>
        <v>11.080408696266934</v>
      </c>
      <c r="J260" s="24">
        <f t="shared" ref="J260:J323" si="12">_xlfn.WEIBULL.DIST(H260,$E$5,$E$6,TRUE)</f>
        <v>0.11851861320749271</v>
      </c>
      <c r="K260" s="24">
        <f t="shared" ref="K260:K323" ca="1" si="13">_xlfn.WEIBULL.DIST(I260,$E$5,$E$6,TRUE)</f>
        <v>0.88102971800687568</v>
      </c>
      <c r="L260" s="24">
        <f t="shared" ref="L260:L323" ca="1" si="14">((2*G260-1)/$E$2)*(LN(J260)+LN(1-K260))</f>
        <v>-1.0170096871255041</v>
      </c>
    </row>
    <row r="261" spans="2:12" x14ac:dyDescent="0.25">
      <c r="B261" s="24">
        <v>8.3490062078084897</v>
      </c>
      <c r="G261" s="24">
        <v>259</v>
      </c>
      <c r="H261" s="24">
        <v>7.4994967160951056</v>
      </c>
      <c r="I261" s="24" cm="1">
        <f t="array" aca="1" ref="I261" ca="1">INDIRECT(ADDRESS(($E$2+1-G261)+2,8))</f>
        <v>11.077722011422912</v>
      </c>
      <c r="J261" s="24">
        <f t="shared" si="12"/>
        <v>0.11877454369699689</v>
      </c>
      <c r="K261" s="24">
        <f t="shared" ca="1" si="13"/>
        <v>0.88058499893685716</v>
      </c>
      <c r="L261" s="24">
        <f t="shared" ca="1" si="14"/>
        <v>-1.0195485856570727</v>
      </c>
    </row>
    <row r="262" spans="2:12" x14ac:dyDescent="0.25">
      <c r="B262" s="24">
        <v>8.8828637702647466</v>
      </c>
      <c r="G262" s="24">
        <v>260</v>
      </c>
      <c r="H262" s="24">
        <v>7.5081893121681897</v>
      </c>
      <c r="I262" s="24" cm="1">
        <f t="array" aca="1" ref="I262" ca="1">INDIRECT(ADDRESS(($E$2+1-G262)+2,8))</f>
        <v>11.070882313361942</v>
      </c>
      <c r="J262" s="24">
        <f t="shared" si="12"/>
        <v>0.11971164347141278</v>
      </c>
      <c r="K262" s="24">
        <f t="shared" ca="1" si="13"/>
        <v>0.87944839114486772</v>
      </c>
      <c r="L262" s="24">
        <f t="shared" ca="1" si="14"/>
        <v>-1.0193243519863369</v>
      </c>
    </row>
    <row r="263" spans="2:12" x14ac:dyDescent="0.25">
      <c r="B263" s="24">
        <v>8.2888780426089887</v>
      </c>
      <c r="G263" s="24">
        <v>261</v>
      </c>
      <c r="H263" s="24">
        <v>7.5107114309947445</v>
      </c>
      <c r="I263" s="24" cm="1">
        <f t="array" aca="1" ref="I263" ca="1">INDIRECT(ADDRESS(($E$2+1-G263)+2,8))</f>
        <v>11.064102577942725</v>
      </c>
      <c r="J263" s="24">
        <f t="shared" si="12"/>
        <v>0.11998461980131031</v>
      </c>
      <c r="K263" s="24">
        <f t="shared" ca="1" si="13"/>
        <v>0.87831544443153986</v>
      </c>
      <c r="L263" s="24">
        <f t="shared" ca="1" si="14"/>
        <v>-1.0204441454068476</v>
      </c>
    </row>
    <row r="264" spans="2:12" x14ac:dyDescent="0.25">
      <c r="B264" s="24">
        <v>8.4624290236773128</v>
      </c>
      <c r="G264" s="24">
        <v>262</v>
      </c>
      <c r="H264" s="24">
        <v>7.5130600957796991</v>
      </c>
      <c r="I264" s="24" cm="1">
        <f t="array" aca="1" ref="I264" ca="1">INDIRECT(ADDRESS(($E$2+1-G264)+2,8))</f>
        <v>11.060024351476889</v>
      </c>
      <c r="J264" s="24">
        <f t="shared" si="12"/>
        <v>0.12023926067462171</v>
      </c>
      <c r="K264" s="24">
        <f t="shared" ca="1" si="13"/>
        <v>0.87763092156636546</v>
      </c>
      <c r="L264" s="24">
        <f t="shared" ca="1" si="14"/>
        <v>-1.022488084294054</v>
      </c>
    </row>
    <row r="265" spans="2:12" x14ac:dyDescent="0.25">
      <c r="B265" s="24">
        <v>8.7381809678536033</v>
      </c>
      <c r="G265" s="24">
        <v>263</v>
      </c>
      <c r="H265" s="24">
        <v>7.5174612858416854</v>
      </c>
      <c r="I265" s="24" cm="1">
        <f t="array" aca="1" ref="I265" ca="1">INDIRECT(ADDRESS(($E$2+1-G265)+2,8))</f>
        <v>11.059694772943276</v>
      </c>
      <c r="J265" s="24">
        <f t="shared" si="12"/>
        <v>0.12071757394642427</v>
      </c>
      <c r="K265" s="24">
        <f t="shared" ca="1" si="13"/>
        <v>0.87757550343039636</v>
      </c>
      <c r="L265" s="24">
        <f t="shared" ca="1" si="14"/>
        <v>-1.0253221669496899</v>
      </c>
    </row>
    <row r="266" spans="2:12" x14ac:dyDescent="0.25">
      <c r="B266" s="24">
        <v>8.0095928012845068</v>
      </c>
      <c r="G266" s="24">
        <v>264</v>
      </c>
      <c r="H266" s="24">
        <v>7.51976313402717</v>
      </c>
      <c r="I266" s="24" cm="1">
        <f t="array" aca="1" ref="I266" ca="1">INDIRECT(ADDRESS(($E$2+1-G266)+2,8))</f>
        <v>11.057103795302726</v>
      </c>
      <c r="J266" s="24">
        <f t="shared" si="12"/>
        <v>0.12096832677907537</v>
      </c>
      <c r="K266" s="24">
        <f t="shared" ca="1" si="13"/>
        <v>0.87713931909327036</v>
      </c>
      <c r="L266" s="24">
        <f t="shared" ca="1" si="14"/>
        <v>-1.0278528805756368</v>
      </c>
    </row>
    <row r="267" spans="2:12" x14ac:dyDescent="0.25">
      <c r="B267" s="24">
        <v>8.5800393675147237</v>
      </c>
      <c r="G267" s="24">
        <v>265</v>
      </c>
      <c r="H267" s="24">
        <v>7.5224745612649047</v>
      </c>
      <c r="I267" s="24" cm="1">
        <f t="array" aca="1" ref="I267" ca="1">INDIRECT(ADDRESS(($E$2+1-G267)+2,8))</f>
        <v>11.05472385631386</v>
      </c>
      <c r="J267" s="24">
        <f t="shared" si="12"/>
        <v>0.12126421965762242</v>
      </c>
      <c r="K267" s="24">
        <f t="shared" ca="1" si="13"/>
        <v>0.87673785718536856</v>
      </c>
      <c r="L267" s="24">
        <f t="shared" ca="1" si="14"/>
        <v>-1.0303550751901625</v>
      </c>
    </row>
    <row r="268" spans="2:12" x14ac:dyDescent="0.25">
      <c r="B268" s="24">
        <v>8.9270680709266106</v>
      </c>
      <c r="G268" s="24">
        <v>266</v>
      </c>
      <c r="H268" s="24">
        <v>7.5238147434863389</v>
      </c>
      <c r="I268" s="24" cm="1">
        <f t="array" aca="1" ref="I268" ca="1">INDIRECT(ADDRESS(($E$2+1-G268)+2,8))</f>
        <v>11.054628566295499</v>
      </c>
      <c r="J268" s="24">
        <f t="shared" si="12"/>
        <v>0.1214106800297665</v>
      </c>
      <c r="K268" s="24">
        <f t="shared" ca="1" si="13"/>
        <v>0.87672176706149618</v>
      </c>
      <c r="L268" s="24">
        <f t="shared" ca="1" si="14"/>
        <v>-1.0339214316426522</v>
      </c>
    </row>
    <row r="269" spans="2:12" x14ac:dyDescent="0.25">
      <c r="B269" s="24">
        <v>8.1034206051894113</v>
      </c>
      <c r="G269" s="24">
        <v>267</v>
      </c>
      <c r="H269" s="24">
        <v>7.5240626177225405</v>
      </c>
      <c r="I269" s="24" cm="1">
        <f t="array" aca="1" ref="I269" ca="1">INDIRECT(ADDRESS(($E$2+1-G269)+2,8))</f>
        <v>11.052409869471969</v>
      </c>
      <c r="J269" s="24">
        <f t="shared" si="12"/>
        <v>0.12143778384781129</v>
      </c>
      <c r="K269" s="24">
        <f t="shared" ca="1" si="13"/>
        <v>0.87634678142626032</v>
      </c>
      <c r="L269" s="24">
        <f t="shared" ca="1" si="14"/>
        <v>-1.0370103992394795</v>
      </c>
    </row>
    <row r="270" spans="2:12" x14ac:dyDescent="0.25">
      <c r="B270" s="24">
        <v>11.114358986185906</v>
      </c>
      <c r="G270" s="24">
        <v>268</v>
      </c>
      <c r="H270" s="24">
        <v>7.5262053536733386</v>
      </c>
      <c r="I270" s="24" cm="1">
        <f t="array" aca="1" ref="I270" ca="1">INDIRECT(ADDRESS(($E$2+1-G270)+2,8))</f>
        <v>11.043784134388854</v>
      </c>
      <c r="J270" s="24">
        <f t="shared" si="12"/>
        <v>0.12167227862543509</v>
      </c>
      <c r="K270" s="24">
        <f t="shared" ca="1" si="13"/>
        <v>0.87488257320641516</v>
      </c>
      <c r="L270" s="24">
        <f t="shared" ca="1" si="14"/>
        <v>-1.0375049869763688</v>
      </c>
    </row>
    <row r="271" spans="2:12" x14ac:dyDescent="0.25">
      <c r="B271" s="24">
        <v>10.870889684740936</v>
      </c>
      <c r="G271" s="24">
        <v>269</v>
      </c>
      <c r="H271" s="24">
        <v>7.529271425551805</v>
      </c>
      <c r="I271" s="24" cm="1">
        <f t="array" aca="1" ref="I271" ca="1">INDIRECT(ADDRESS(($E$2+1-G271)+2,8))</f>
        <v>11.042681964741046</v>
      </c>
      <c r="J271" s="24">
        <f t="shared" si="12"/>
        <v>0.12200843596491988</v>
      </c>
      <c r="K271" s="24">
        <f t="shared" ca="1" si="13"/>
        <v>0.87469475307031175</v>
      </c>
      <c r="L271" s="24">
        <f t="shared" ca="1" si="14"/>
        <v>-1.0403236879525424</v>
      </c>
    </row>
    <row r="272" spans="2:12" x14ac:dyDescent="0.25">
      <c r="B272" s="24">
        <v>9.4246831760779948</v>
      </c>
      <c r="G272" s="24">
        <v>270</v>
      </c>
      <c r="H272" s="24">
        <v>7.5391138393332504</v>
      </c>
      <c r="I272" s="24" cm="1">
        <f t="array" aca="1" ref="I272" ca="1">INDIRECT(ADDRESS(($E$2+1-G272)+2,8))</f>
        <v>11.036405026327049</v>
      </c>
      <c r="J272" s="24">
        <f t="shared" si="12"/>
        <v>0.1230924416983228</v>
      </c>
      <c r="K272" s="24">
        <f t="shared" ca="1" si="13"/>
        <v>0.87362196162061834</v>
      </c>
      <c r="L272" s="24">
        <f t="shared" ca="1" si="14"/>
        <v>-1.0398596823109427</v>
      </c>
    </row>
    <row r="273" spans="2:12" x14ac:dyDescent="0.25">
      <c r="B273" s="24">
        <v>10.620167390681242</v>
      </c>
      <c r="G273" s="24">
        <v>271</v>
      </c>
      <c r="H273" s="24">
        <v>7.5489301208784383</v>
      </c>
      <c r="I273" s="24" cm="1">
        <f t="array" aca="1" ref="I273" ca="1">INDIRECT(ADDRESS(($E$2+1-G273)+2,8))</f>
        <v>11.033881133477896</v>
      </c>
      <c r="J273" s="24">
        <f t="shared" si="12"/>
        <v>0.12418104227648795</v>
      </c>
      <c r="K273" s="24">
        <f t="shared" ca="1" si="13"/>
        <v>0.87318909765507735</v>
      </c>
      <c r="L273" s="24">
        <f t="shared" ca="1" si="14"/>
        <v>-1.0406536161893294</v>
      </c>
    </row>
    <row r="274" spans="2:12" x14ac:dyDescent="0.25">
      <c r="B274" s="24">
        <v>8.9946675952569493</v>
      </c>
      <c r="G274" s="24">
        <v>272</v>
      </c>
      <c r="H274" s="24">
        <v>7.553690424841415</v>
      </c>
      <c r="I274" s="24" cm="1">
        <f t="array" aca="1" ref="I274" ca="1">INDIRECT(ADDRESS(($E$2+1-G274)+2,8))</f>
        <v>11.029945460547916</v>
      </c>
      <c r="J274" s="24">
        <f t="shared" si="12"/>
        <v>0.12471164355763825</v>
      </c>
      <c r="K274" s="24">
        <f t="shared" ca="1" si="13"/>
        <v>0.87251238297541933</v>
      </c>
      <c r="L274" s="24">
        <f t="shared" ca="1" si="14"/>
        <v>-1.0420887370374106</v>
      </c>
    </row>
    <row r="275" spans="2:12" x14ac:dyDescent="0.25">
      <c r="B275" s="24">
        <v>9.7737220569078964</v>
      </c>
      <c r="G275" s="24">
        <v>273</v>
      </c>
      <c r="H275" s="24">
        <v>7.5562377402395011</v>
      </c>
      <c r="I275" s="24" cm="1">
        <f t="array" aca="1" ref="I275" ca="1">INDIRECT(ADDRESS(($E$2+1-G275)+2,8))</f>
        <v>11.025230945801299</v>
      </c>
      <c r="J275" s="24">
        <f t="shared" si="12"/>
        <v>0.12499630164975212</v>
      </c>
      <c r="K275" s="24">
        <f t="shared" ca="1" si="13"/>
        <v>0.87169899263638628</v>
      </c>
      <c r="L275" s="24">
        <f t="shared" ca="1" si="14"/>
        <v>-1.043745027874547</v>
      </c>
    </row>
    <row r="276" spans="2:12" x14ac:dyDescent="0.25">
      <c r="B276" s="24">
        <v>10.694285635971198</v>
      </c>
      <c r="G276" s="24">
        <v>274</v>
      </c>
      <c r="H276" s="24">
        <v>7.5579815005597029</v>
      </c>
      <c r="I276" s="24" cm="1">
        <f t="array" aca="1" ref="I276" ca="1">INDIRECT(ADDRESS(($E$2+1-G276)+2,8))</f>
        <v>11.023807448894154</v>
      </c>
      <c r="J276" s="24">
        <f t="shared" si="12"/>
        <v>0.12519145553914979</v>
      </c>
      <c r="K276" s="24">
        <f t="shared" ca="1" si="13"/>
        <v>0.8714528076607031</v>
      </c>
      <c r="L276" s="24">
        <f t="shared" ca="1" si="14"/>
        <v>-1.0466939433916251</v>
      </c>
    </row>
    <row r="277" spans="2:12" x14ac:dyDescent="0.25">
      <c r="B277" s="24">
        <v>9.1412108289097276</v>
      </c>
      <c r="G277" s="24">
        <v>275</v>
      </c>
      <c r="H277" s="24">
        <v>7.5585182462335769</v>
      </c>
      <c r="I277" s="24" cm="1">
        <f t="array" aca="1" ref="I277" ca="1">INDIRECT(ADDRESS(($E$2+1-G277)+2,8))</f>
        <v>11.022703162795471</v>
      </c>
      <c r="J277" s="24">
        <f t="shared" si="12"/>
        <v>0.12525157347068547</v>
      </c>
      <c r="K277" s="24">
        <f t="shared" ca="1" si="13"/>
        <v>0.87126163967517811</v>
      </c>
      <c r="L277" s="24">
        <f t="shared" ca="1" si="14"/>
        <v>-1.050020789966895</v>
      </c>
    </row>
    <row r="278" spans="2:12" x14ac:dyDescent="0.25">
      <c r="B278" s="24">
        <v>12.075995368162092</v>
      </c>
      <c r="G278" s="24">
        <v>276</v>
      </c>
      <c r="H278" s="24">
        <v>7.56064626363721</v>
      </c>
      <c r="I278" s="24" cm="1">
        <f t="array" aca="1" ref="I278" ca="1">INDIRECT(ADDRESS(($E$2+1-G278)+2,8))</f>
        <v>11.021629008236895</v>
      </c>
      <c r="J278" s="24">
        <f t="shared" si="12"/>
        <v>0.12549014231812661</v>
      </c>
      <c r="K278" s="24">
        <f t="shared" ca="1" si="13"/>
        <v>0.87107552989477754</v>
      </c>
      <c r="L278" s="24">
        <f t="shared" ca="1" si="14"/>
        <v>-1.0529912871054781</v>
      </c>
    </row>
    <row r="279" spans="2:12" x14ac:dyDescent="0.25">
      <c r="B279" s="24">
        <v>10.038194297970236</v>
      </c>
      <c r="G279" s="24">
        <v>277</v>
      </c>
      <c r="H279" s="24">
        <v>7.5672102549016094</v>
      </c>
      <c r="I279" s="24" cm="1">
        <f t="array" aca="1" ref="I279" ca="1">INDIRECT(ADDRESS(($E$2+1-G279)+2,8))</f>
        <v>11.021145333957389</v>
      </c>
      <c r="J279" s="24">
        <f t="shared" si="12"/>
        <v>0.12622825097651497</v>
      </c>
      <c r="K279" s="24">
        <f t="shared" ca="1" si="13"/>
        <v>0.87099167683034873</v>
      </c>
      <c r="L279" s="24">
        <f t="shared" ca="1" si="14"/>
        <v>-1.0551439498123805</v>
      </c>
    </row>
    <row r="280" spans="2:12" x14ac:dyDescent="0.25">
      <c r="B280" s="24">
        <v>8.6541177205299995</v>
      </c>
      <c r="G280" s="24">
        <v>278</v>
      </c>
      <c r="H280" s="24">
        <v>7.568458760829686</v>
      </c>
      <c r="I280" s="24" cm="1">
        <f t="array" aca="1" ref="I280" ca="1">INDIRECT(ADDRESS(($E$2+1-G280)+2,8))</f>
        <v>11.021028755928498</v>
      </c>
      <c r="J280" s="24">
        <f t="shared" si="12"/>
        <v>0.12636902478313133</v>
      </c>
      <c r="K280" s="24">
        <f t="shared" ca="1" si="13"/>
        <v>0.87097146134674808</v>
      </c>
      <c r="L280" s="24">
        <f t="shared" ca="1" si="14"/>
        <v>-1.0586330663836516</v>
      </c>
    </row>
    <row r="281" spans="2:12" x14ac:dyDescent="0.25">
      <c r="B281" s="24">
        <v>9.5481685604553235</v>
      </c>
      <c r="G281" s="24">
        <v>279</v>
      </c>
      <c r="H281" s="24">
        <v>7.5712925675414811</v>
      </c>
      <c r="I281" s="24" cm="1">
        <f t="array" aca="1" ref="I281" ca="1">INDIRECT(ADDRESS(($E$2+1-G281)+2,8))</f>
        <v>11.015788249274097</v>
      </c>
      <c r="J281" s="24">
        <f t="shared" si="12"/>
        <v>0.12668900054277263</v>
      </c>
      <c r="K281" s="24">
        <f t="shared" ca="1" si="13"/>
        <v>0.87006082519892014</v>
      </c>
      <c r="L281" s="24">
        <f t="shared" ca="1" si="14"/>
        <v>-1.0599799911267342</v>
      </c>
    </row>
    <row r="282" spans="2:12" x14ac:dyDescent="0.25">
      <c r="B282" s="24">
        <v>7.7955885641591056</v>
      </c>
      <c r="G282" s="24">
        <v>280</v>
      </c>
      <c r="H282" s="24">
        <v>7.5718476763715596</v>
      </c>
      <c r="I282" s="24" cm="1">
        <f t="array" aca="1" ref="I282" ca="1">INDIRECT(ADDRESS(($E$2+1-G282)+2,8))</f>
        <v>11.012417896377737</v>
      </c>
      <c r="J282" s="24">
        <f t="shared" si="12"/>
        <v>0.12675175371373271</v>
      </c>
      <c r="K282" s="24">
        <f t="shared" ca="1" si="13"/>
        <v>0.86947320694046915</v>
      </c>
      <c r="L282" s="24">
        <f t="shared" ca="1" si="14"/>
        <v>-1.0624889591143341</v>
      </c>
    </row>
    <row r="283" spans="2:12" x14ac:dyDescent="0.25">
      <c r="B283" s="24">
        <v>9.7942870192546785</v>
      </c>
      <c r="G283" s="24">
        <v>281</v>
      </c>
      <c r="H283" s="24">
        <v>7.5743534580013891</v>
      </c>
      <c r="I283" s="24" cm="1">
        <f t="array" aca="1" ref="I283" ca="1">INDIRECT(ADDRESS(($E$2+1-G283)+2,8))</f>
        <v>11.007217887169906</v>
      </c>
      <c r="J283" s="24">
        <f t="shared" si="12"/>
        <v>0.12703532473532542</v>
      </c>
      <c r="K283" s="24">
        <f t="shared" ca="1" si="13"/>
        <v>0.86856358921712751</v>
      </c>
      <c r="L283" s="24">
        <f t="shared" ca="1" si="14"/>
        <v>-1.0639040556358794</v>
      </c>
    </row>
    <row r="284" spans="2:12" x14ac:dyDescent="0.25">
      <c r="B284" s="24">
        <v>8.2290622425296061</v>
      </c>
      <c r="G284" s="24">
        <v>282</v>
      </c>
      <c r="H284" s="24">
        <v>7.5755763055374201</v>
      </c>
      <c r="I284" s="24" cm="1">
        <f t="array" aca="1" ref="I284" ca="1">INDIRECT(ADDRESS(($E$2+1-G284)+2,8))</f>
        <v>11.000799992348295</v>
      </c>
      <c r="J284" s="24">
        <f t="shared" si="12"/>
        <v>0.12717388932465201</v>
      </c>
      <c r="K284" s="24">
        <f t="shared" ca="1" si="13"/>
        <v>0.86743591857816527</v>
      </c>
      <c r="L284" s="24">
        <f t="shared" ca="1" si="14"/>
        <v>-1.0651837483187567</v>
      </c>
    </row>
    <row r="285" spans="2:12" x14ac:dyDescent="0.25">
      <c r="B285" s="24">
        <v>9.8930008977974886</v>
      </c>
      <c r="G285" s="24">
        <v>283</v>
      </c>
      <c r="H285" s="24">
        <v>7.5761970780048715</v>
      </c>
      <c r="I285" s="24" cm="1">
        <f t="array" aca="1" ref="I285" ca="1">INDIRECT(ADDRESS(($E$2+1-G285)+2,8))</f>
        <v>10.999316650215768</v>
      </c>
      <c r="J285" s="24">
        <f t="shared" si="12"/>
        <v>0.12724427589805093</v>
      </c>
      <c r="K285" s="24">
        <f t="shared" ca="1" si="13"/>
        <v>0.86717449764982613</v>
      </c>
      <c r="L285" s="24">
        <f t="shared" ca="1" si="14"/>
        <v>-1.0683070353307005</v>
      </c>
    </row>
    <row r="286" spans="2:12" x14ac:dyDescent="0.25">
      <c r="B286" s="24">
        <v>8.0580246134677189</v>
      </c>
      <c r="G286" s="24">
        <v>284</v>
      </c>
      <c r="H286" s="24">
        <v>7.5780153050266001</v>
      </c>
      <c r="I286" s="24" cm="1">
        <f t="array" aca="1" ref="I286" ca="1">INDIRECT(ADDRESS(($E$2+1-G286)+2,8))</f>
        <v>10.996892200096934</v>
      </c>
      <c r="J286" s="24">
        <f t="shared" si="12"/>
        <v>0.12745061066248647</v>
      </c>
      <c r="K286" s="24">
        <f t="shared" ca="1" si="13"/>
        <v>0.86674658242308922</v>
      </c>
      <c r="L286" s="24">
        <f t="shared" ca="1" si="14"/>
        <v>-1.070817840863479</v>
      </c>
    </row>
    <row r="287" spans="2:12" x14ac:dyDescent="0.25">
      <c r="B287" s="24">
        <v>10.996892200096934</v>
      </c>
      <c r="G287" s="24">
        <v>285</v>
      </c>
      <c r="H287" s="24">
        <v>7.5922657966780278</v>
      </c>
      <c r="I287" s="24" cm="1">
        <f t="array" aca="1" ref="I287" ca="1">INDIRECT(ADDRESS(($E$2+1-G287)+2,8))</f>
        <v>10.995252885040648</v>
      </c>
      <c r="J287" s="24">
        <f t="shared" si="12"/>
        <v>0.12907679169595884</v>
      </c>
      <c r="K287" s="24">
        <f t="shared" ca="1" si="13"/>
        <v>0.86645679684994648</v>
      </c>
      <c r="L287" s="24">
        <f t="shared" ca="1" si="14"/>
        <v>-1.0706792321339327</v>
      </c>
    </row>
    <row r="288" spans="2:12" x14ac:dyDescent="0.25">
      <c r="B288" s="24">
        <v>8.5007154555233644</v>
      </c>
      <c r="G288" s="24">
        <v>286</v>
      </c>
      <c r="H288" s="24">
        <v>7.5982360925516987</v>
      </c>
      <c r="I288" s="24" cm="1">
        <f t="array" aca="1" ref="I288" ca="1">INDIRECT(ADDRESS(($E$2+1-G288)+2,8))</f>
        <v>10.995186832628365</v>
      </c>
      <c r="J288" s="24">
        <f t="shared" si="12"/>
        <v>0.12976285313994004</v>
      </c>
      <c r="K288" s="24">
        <f t="shared" ca="1" si="13"/>
        <v>0.86644511306123329</v>
      </c>
      <c r="L288" s="24">
        <f t="shared" ca="1" si="14"/>
        <v>-1.0730168096028028</v>
      </c>
    </row>
    <row r="289" spans="2:12" x14ac:dyDescent="0.25">
      <c r="B289" s="24">
        <v>11.255341229626055</v>
      </c>
      <c r="G289" s="24">
        <v>287</v>
      </c>
      <c r="H289" s="24">
        <v>7.5983037010883585</v>
      </c>
      <c r="I289" s="24" cm="1">
        <f t="array" aca="1" ref="I289" ca="1">INDIRECT(ADDRESS(($E$2+1-G289)+2,8))</f>
        <v>10.994944271975394</v>
      </c>
      <c r="J289" s="24">
        <f t="shared" si="12"/>
        <v>0.12977063836363831</v>
      </c>
      <c r="K289" s="24">
        <f t="shared" ca="1" si="13"/>
        <v>0.86640220230891407</v>
      </c>
      <c r="L289" s="24">
        <f t="shared" ca="1" si="14"/>
        <v>-1.0766739592193559</v>
      </c>
    </row>
    <row r="290" spans="2:12" x14ac:dyDescent="0.25">
      <c r="B290" s="24">
        <v>8.7664589559126078</v>
      </c>
      <c r="G290" s="24">
        <v>288</v>
      </c>
      <c r="H290" s="24">
        <v>7.609646229071366</v>
      </c>
      <c r="I290" s="24" cm="1">
        <f t="array" aca="1" ref="I290" ca="1">INDIRECT(ADDRESS(($E$2+1-G290)+2,8))</f>
        <v>10.994354247251435</v>
      </c>
      <c r="J290" s="24">
        <f t="shared" si="12"/>
        <v>0.13108188171815932</v>
      </c>
      <c r="K290" s="24">
        <f t="shared" ca="1" si="13"/>
        <v>0.86629778971223614</v>
      </c>
      <c r="L290" s="24">
        <f t="shared" ca="1" si="14"/>
        <v>-1.0775450341836517</v>
      </c>
    </row>
    <row r="291" spans="2:12" x14ac:dyDescent="0.25">
      <c r="B291" s="24">
        <v>10.773166599088826</v>
      </c>
      <c r="G291" s="24">
        <v>289</v>
      </c>
      <c r="H291" s="24">
        <v>7.6145876338217144</v>
      </c>
      <c r="I291" s="24" cm="1">
        <f t="array" aca="1" ref="I291" ca="1">INDIRECT(ADDRESS(($E$2+1-G291)+2,8))</f>
        <v>10.98312550301719</v>
      </c>
      <c r="J291" s="24">
        <f t="shared" si="12"/>
        <v>0.13165632733325486</v>
      </c>
      <c r="K291" s="24">
        <f t="shared" ca="1" si="13"/>
        <v>0.86430183660514481</v>
      </c>
      <c r="L291" s="24">
        <f t="shared" ca="1" si="14"/>
        <v>-1.0761618387654561</v>
      </c>
    </row>
    <row r="292" spans="2:12" x14ac:dyDescent="0.25">
      <c r="B292" s="24">
        <v>9.1518143578934446</v>
      </c>
      <c r="G292" s="24">
        <v>290</v>
      </c>
      <c r="H292" s="24">
        <v>7.6174985715168484</v>
      </c>
      <c r="I292" s="24" cm="1">
        <f t="array" aca="1" ref="I292" ca="1">INDIRECT(ADDRESS(($E$2+1-G292)+2,8))</f>
        <v>10.981958613828422</v>
      </c>
      <c r="J292" s="24">
        <f t="shared" si="12"/>
        <v>0.13199563894274427</v>
      </c>
      <c r="K292" s="24">
        <f t="shared" ca="1" si="13"/>
        <v>0.86409345096729651</v>
      </c>
      <c r="L292" s="24">
        <f t="shared" ca="1" si="14"/>
        <v>-1.0787897317169743</v>
      </c>
    </row>
    <row r="293" spans="2:12" x14ac:dyDescent="0.25">
      <c r="B293" s="24">
        <v>8.2180458062681119</v>
      </c>
      <c r="G293" s="24">
        <v>291</v>
      </c>
      <c r="H293" s="24">
        <v>7.6180739693124542</v>
      </c>
      <c r="I293" s="24" cm="1">
        <f t="array" aca="1" ref="I293" ca="1">INDIRECT(ADDRESS(($E$2+1-G293)+2,8))</f>
        <v>10.978793589852396</v>
      </c>
      <c r="J293" s="24">
        <f t="shared" si="12"/>
        <v>0.13206278983784114</v>
      </c>
      <c r="K293" s="24">
        <f t="shared" ca="1" si="13"/>
        <v>0.86352731936562188</v>
      </c>
      <c r="L293" s="24">
        <f t="shared" ca="1" si="14"/>
        <v>-1.0812600117757512</v>
      </c>
    </row>
    <row r="294" spans="2:12" x14ac:dyDescent="0.25">
      <c r="B294" s="24">
        <v>10.218170701183835</v>
      </c>
      <c r="G294" s="24">
        <v>292</v>
      </c>
      <c r="H294" s="24">
        <v>7.6208523921165217</v>
      </c>
      <c r="I294" s="24" cm="1">
        <f t="array" aca="1" ref="I294" ca="1">INDIRECT(ADDRESS(($E$2+1-G294)+2,8))</f>
        <v>10.978398539556963</v>
      </c>
      <c r="J294" s="24">
        <f t="shared" si="12"/>
        <v>0.1323874132712119</v>
      </c>
      <c r="K294" s="24">
        <f t="shared" ca="1" si="13"/>
        <v>0.86345656247338987</v>
      </c>
      <c r="L294" s="24">
        <f t="shared" ca="1" si="14"/>
        <v>-1.0841787859159795</v>
      </c>
    </row>
    <row r="295" spans="2:12" x14ac:dyDescent="0.25">
      <c r="B295" s="24">
        <v>8.4377187185798288</v>
      </c>
      <c r="G295" s="24">
        <v>293</v>
      </c>
      <c r="H295" s="24">
        <v>7.6214909629167371</v>
      </c>
      <c r="I295" s="24" cm="1">
        <f t="array" aca="1" ref="I295" ca="1">INDIRECT(ADDRESS(($E$2+1-G295)+2,8))</f>
        <v>10.977984829053543</v>
      </c>
      <c r="J295" s="24">
        <f t="shared" si="12"/>
        <v>0.13246210930564276</v>
      </c>
      <c r="K295" s="24">
        <f t="shared" ca="1" si="13"/>
        <v>0.86338244107774798</v>
      </c>
      <c r="L295" s="24">
        <f t="shared" ca="1" si="14"/>
        <v>-1.0875980709327073</v>
      </c>
    </row>
    <row r="296" spans="2:12" x14ac:dyDescent="0.25">
      <c r="B296" s="24">
        <v>9.5607972854391718</v>
      </c>
      <c r="G296" s="24">
        <v>294</v>
      </c>
      <c r="H296" s="24">
        <v>7.6232801743364682</v>
      </c>
      <c r="I296" s="24" cm="1">
        <f t="array" aca="1" ref="I296" ca="1">INDIRECT(ADDRESS(($E$2+1-G296)+2,8))</f>
        <v>10.977712826496727</v>
      </c>
      <c r="J296" s="24">
        <f t="shared" si="12"/>
        <v>0.13267157370229987</v>
      </c>
      <c r="K296" s="24">
        <f t="shared" ca="1" si="13"/>
        <v>0.86333369599819831</v>
      </c>
      <c r="L296" s="24">
        <f t="shared" ca="1" si="14"/>
        <v>-1.090789523117059</v>
      </c>
    </row>
    <row r="297" spans="2:12" x14ac:dyDescent="0.25">
      <c r="B297" s="24">
        <v>11.475456129710972</v>
      </c>
      <c r="G297" s="24">
        <v>295</v>
      </c>
      <c r="H297" s="24">
        <v>7.6249808830585932</v>
      </c>
      <c r="I297" s="24" cm="1">
        <f t="array" aca="1" ref="I297" ca="1">INDIRECT(ADDRESS(($E$2+1-G297)+2,8))</f>
        <v>10.97698974926481</v>
      </c>
      <c r="J297" s="24">
        <f t="shared" si="12"/>
        <v>0.13287091432840661</v>
      </c>
      <c r="K297" s="24">
        <f t="shared" ca="1" si="13"/>
        <v>0.86320406671077876</v>
      </c>
      <c r="L297" s="24">
        <f t="shared" ca="1" si="14"/>
        <v>-1.0938374659354466</v>
      </c>
    </row>
    <row r="298" spans="2:12" x14ac:dyDescent="0.25">
      <c r="B298" s="24">
        <v>10.800071535032584</v>
      </c>
      <c r="G298" s="24">
        <v>296</v>
      </c>
      <c r="H298" s="24">
        <v>7.6377602360582024</v>
      </c>
      <c r="I298" s="24" cm="1">
        <f t="array" aca="1" ref="I298" ca="1">INDIRECT(ADDRESS(($E$2+1-G298)+2,8))</f>
        <v>10.973821882476036</v>
      </c>
      <c r="J298" s="24">
        <f t="shared" si="12"/>
        <v>0.13437619964880268</v>
      </c>
      <c r="K298" s="24">
        <f t="shared" ca="1" si="13"/>
        <v>0.86263532815360311</v>
      </c>
      <c r="L298" s="24">
        <f t="shared" ca="1" si="14"/>
        <v>-1.0933302827823748</v>
      </c>
    </row>
    <row r="299" spans="2:12" x14ac:dyDescent="0.25">
      <c r="B299" s="24">
        <v>9.5575464092592082</v>
      </c>
      <c r="G299" s="24">
        <v>297</v>
      </c>
      <c r="H299" s="24">
        <v>7.6425736290906521</v>
      </c>
      <c r="I299" s="24" cm="1">
        <f t="array" aca="1" ref="I299" ca="1">INDIRECT(ADDRESS(($E$2+1-G299)+2,8))</f>
        <v>10.973563882644743</v>
      </c>
      <c r="J299" s="24">
        <f t="shared" si="12"/>
        <v>0.13494657151249725</v>
      </c>
      <c r="K299" s="24">
        <f t="shared" ca="1" si="13"/>
        <v>0.86258894967326616</v>
      </c>
      <c r="L299" s="24">
        <f t="shared" ca="1" si="14"/>
        <v>-1.0957735450711541</v>
      </c>
    </row>
    <row r="300" spans="2:12" x14ac:dyDescent="0.25">
      <c r="B300" s="24">
        <v>11.831661767474541</v>
      </c>
      <c r="G300" s="24">
        <v>298</v>
      </c>
      <c r="H300" s="24">
        <v>7.6547828521218362</v>
      </c>
      <c r="I300" s="24" cm="1">
        <f t="array" aca="1" ref="I300" ca="1">INDIRECT(ADDRESS(($E$2+1-G300)+2,8))</f>
        <v>10.97004554263895</v>
      </c>
      <c r="J300" s="24">
        <f t="shared" si="12"/>
        <v>0.13640170088841991</v>
      </c>
      <c r="K300" s="24">
        <f t="shared" ca="1" si="13"/>
        <v>0.86195560320320375</v>
      </c>
      <c r="L300" s="24">
        <f t="shared" ca="1" si="14"/>
        <v>-1.0952441803042623</v>
      </c>
    </row>
    <row r="301" spans="2:12" x14ac:dyDescent="0.25">
      <c r="B301" s="24">
        <v>10.712842745650708</v>
      </c>
      <c r="G301" s="24">
        <v>299</v>
      </c>
      <c r="H301" s="24">
        <v>7.6558661434055537</v>
      </c>
      <c r="I301" s="24" cm="1">
        <f t="array" aca="1" ref="I301" ca="1">INDIRECT(ADDRESS(($E$2+1-G301)+2,8))</f>
        <v>10.967542830788711</v>
      </c>
      <c r="J301" s="24">
        <f t="shared" si="12"/>
        <v>0.13653139207952739</v>
      </c>
      <c r="K301" s="24">
        <f t="shared" ca="1" si="13"/>
        <v>0.861504081207626</v>
      </c>
      <c r="L301" s="24">
        <f t="shared" ca="1" si="14"/>
        <v>-1.0977593765114764</v>
      </c>
    </row>
    <row r="302" spans="2:12" x14ac:dyDescent="0.25">
      <c r="B302" s="24">
        <v>6.0873105740099529</v>
      </c>
      <c r="G302" s="24">
        <v>300</v>
      </c>
      <c r="H302" s="24">
        <v>7.6603463223335577</v>
      </c>
      <c r="I302" s="24" cm="1">
        <f t="array" aca="1" ref="I302" ca="1">INDIRECT(ADDRESS(($E$2+1-G302)+2,8))</f>
        <v>10.965553095313174</v>
      </c>
      <c r="J302" s="24">
        <f t="shared" si="12"/>
        <v>0.13706876593894005</v>
      </c>
      <c r="K302" s="24">
        <f t="shared" ca="1" si="13"/>
        <v>0.86114451323068419</v>
      </c>
      <c r="L302" s="24">
        <f t="shared" ca="1" si="14"/>
        <v>-1.0996269039806856</v>
      </c>
    </row>
    <row r="303" spans="2:12" x14ac:dyDescent="0.25">
      <c r="B303" s="24">
        <v>10.802763687163308</v>
      </c>
      <c r="G303" s="24">
        <v>301</v>
      </c>
      <c r="H303" s="24">
        <v>7.6612826115516954</v>
      </c>
      <c r="I303" s="24" cm="1">
        <f t="array" aca="1" ref="I303" ca="1">INDIRECT(ADDRESS(($E$2+1-G303)+2,8))</f>
        <v>10.965059668442239</v>
      </c>
      <c r="J303" s="24">
        <f t="shared" si="12"/>
        <v>0.13718127427922963</v>
      </c>
      <c r="K303" s="24">
        <f t="shared" ca="1" si="13"/>
        <v>0.86105526402198818</v>
      </c>
      <c r="L303" s="24">
        <f t="shared" ca="1" si="14"/>
        <v>-1.102890996504287</v>
      </c>
    </row>
    <row r="304" spans="2:12" x14ac:dyDescent="0.25">
      <c r="B304" s="24">
        <v>9.4003419758577262</v>
      </c>
      <c r="G304" s="24">
        <v>302</v>
      </c>
      <c r="H304" s="24">
        <v>7.6630160189319589</v>
      </c>
      <c r="I304" s="24" cm="1">
        <f t="array" aca="1" ref="I304" ca="1">INDIRECT(ADDRESS(($E$2+1-G304)+2,8))</f>
        <v>10.958774805142472</v>
      </c>
      <c r="J304" s="24">
        <f t="shared" si="12"/>
        <v>0.13738975516464863</v>
      </c>
      <c r="K304" s="24">
        <f t="shared" ca="1" si="13"/>
        <v>0.85991565674459458</v>
      </c>
      <c r="L304" s="24">
        <f t="shared" ca="1" si="14"/>
        <v>-1.1038543846971873</v>
      </c>
    </row>
    <row r="305" spans="2:12" x14ac:dyDescent="0.25">
      <c r="B305" s="24">
        <v>7.6844482504597744</v>
      </c>
      <c r="G305" s="24">
        <v>303</v>
      </c>
      <c r="H305" s="24">
        <v>7.672874823629483</v>
      </c>
      <c r="I305" s="24" cm="1">
        <f t="array" aca="1" ref="I305" ca="1">INDIRECT(ADDRESS(($E$2+1-G305)+2,8))</f>
        <v>10.956314798529377</v>
      </c>
      <c r="J305" s="24">
        <f t="shared" si="12"/>
        <v>0.13858013516194367</v>
      </c>
      <c r="K305" s="24">
        <f t="shared" ca="1" si="13"/>
        <v>0.85946816944256921</v>
      </c>
      <c r="L305" s="24">
        <f t="shared" ca="1" si="14"/>
        <v>-1.1042028793974887</v>
      </c>
    </row>
    <row r="306" spans="2:12" x14ac:dyDescent="0.25">
      <c r="B306" s="24">
        <v>9.2103871516803348</v>
      </c>
      <c r="G306" s="24">
        <v>304</v>
      </c>
      <c r="H306" s="24">
        <v>7.6740895747942437</v>
      </c>
      <c r="I306" s="24" cm="1">
        <f t="array" aca="1" ref="I306" ca="1">INDIRECT(ADDRESS(($E$2+1-G306)+2,8))</f>
        <v>10.949261807650508</v>
      </c>
      <c r="J306" s="24">
        <f t="shared" si="12"/>
        <v>0.13872735447518084</v>
      </c>
      <c r="K306" s="24">
        <f t="shared" ca="1" si="13"/>
        <v>0.85818076006836719</v>
      </c>
      <c r="L306" s="24">
        <f t="shared" ca="1" si="14"/>
        <v>-1.104989421636992</v>
      </c>
    </row>
    <row r="307" spans="2:12" x14ac:dyDescent="0.25">
      <c r="B307" s="24">
        <v>6.4202467160138186</v>
      </c>
      <c r="G307" s="24">
        <v>305</v>
      </c>
      <c r="H307" s="24">
        <v>7.6763047940323359</v>
      </c>
      <c r="I307" s="24" cm="1">
        <f t="array" aca="1" ref="I307" ca="1">INDIRECT(ADDRESS(($E$2+1-G307)+2,8))</f>
        <v>10.945965758791527</v>
      </c>
      <c r="J307" s="24">
        <f t="shared" si="12"/>
        <v>0.13899613283669407</v>
      </c>
      <c r="K307" s="24">
        <f t="shared" ca="1" si="13"/>
        <v>0.85757686811821165</v>
      </c>
      <c r="L307" s="24">
        <f t="shared" ca="1" si="14"/>
        <v>-1.1068848789704206</v>
      </c>
    </row>
    <row r="308" spans="2:12" x14ac:dyDescent="0.25">
      <c r="B308" s="24">
        <v>7.4774671679738978</v>
      </c>
      <c r="G308" s="24">
        <v>306</v>
      </c>
      <c r="H308" s="24">
        <v>7.6763834771740616</v>
      </c>
      <c r="I308" s="24" cm="1">
        <f t="array" aca="1" ref="I308" ca="1">INDIRECT(ADDRESS(($E$2+1-G308)+2,8))</f>
        <v>10.944859359264305</v>
      </c>
      <c r="J308" s="24">
        <f t="shared" si="12"/>
        <v>0.13900568701995764</v>
      </c>
      <c r="K308" s="24">
        <f t="shared" ca="1" si="13"/>
        <v>0.8573738359377191</v>
      </c>
      <c r="L308" s="24">
        <f t="shared" ca="1" si="14"/>
        <v>-1.1100971739426539</v>
      </c>
    </row>
    <row r="309" spans="2:12" x14ac:dyDescent="0.25">
      <c r="B309" s="24">
        <v>10.76051626049601</v>
      </c>
      <c r="G309" s="24">
        <v>307</v>
      </c>
      <c r="H309" s="24">
        <v>7.6769007603482038</v>
      </c>
      <c r="I309" s="24" cm="1">
        <f t="array" aca="1" ref="I309" ca="1">INDIRECT(ADDRESS(($E$2+1-G309)+2,8))</f>
        <v>10.941119224835225</v>
      </c>
      <c r="J309" s="24">
        <f t="shared" si="12"/>
        <v>0.13906851123374281</v>
      </c>
      <c r="K309" s="24">
        <f t="shared" ca="1" si="13"/>
        <v>0.85668630109655908</v>
      </c>
      <c r="L309" s="24">
        <f t="shared" ca="1" si="14"/>
        <v>-1.1122364982404773</v>
      </c>
    </row>
    <row r="310" spans="2:12" x14ac:dyDescent="0.25">
      <c r="B310" s="24">
        <v>10.021500811954162</v>
      </c>
      <c r="G310" s="24">
        <v>308</v>
      </c>
      <c r="H310" s="24">
        <v>7.6781764320643582</v>
      </c>
      <c r="I310" s="24" cm="1">
        <f t="array" aca="1" ref="I310" ca="1">INDIRECT(ADDRESS(($E$2+1-G310)+2,8))</f>
        <v>10.940347926556075</v>
      </c>
      <c r="J310" s="24">
        <f t="shared" si="12"/>
        <v>0.13922353519498012</v>
      </c>
      <c r="K310" s="24">
        <f t="shared" ca="1" si="13"/>
        <v>0.85654428727491527</v>
      </c>
      <c r="L310" s="24">
        <f t="shared" ca="1" si="14"/>
        <v>-1.1152655613096216</v>
      </c>
    </row>
    <row r="311" spans="2:12" x14ac:dyDescent="0.25">
      <c r="B311" s="24">
        <v>11.22553055309654</v>
      </c>
      <c r="G311" s="24">
        <v>309</v>
      </c>
      <c r="H311" s="24">
        <v>7.6804021050720097</v>
      </c>
      <c r="I311" s="24" cm="1">
        <f t="array" aca="1" ref="I311" ca="1">INDIRECT(ADDRESS(($E$2+1-G311)+2,8))</f>
        <v>10.939133465834212</v>
      </c>
      <c r="J311" s="24">
        <f t="shared" si="12"/>
        <v>0.13949432425236788</v>
      </c>
      <c r="K311" s="24">
        <f t="shared" ca="1" si="13"/>
        <v>0.85632051844664081</v>
      </c>
      <c r="L311" s="24">
        <f t="shared" ca="1" si="14"/>
        <v>-1.1178912495939994</v>
      </c>
    </row>
    <row r="312" spans="2:12" x14ac:dyDescent="0.25">
      <c r="B312" s="24">
        <v>10.372516675790646</v>
      </c>
      <c r="G312" s="24">
        <v>310</v>
      </c>
      <c r="H312" s="24">
        <v>7.6844482504597744</v>
      </c>
      <c r="I312" s="24" cm="1">
        <f t="array" aca="1" ref="I312" ca="1">INDIRECT(ADDRESS(($E$2+1-G312)+2,8))</f>
        <v>10.93819915840742</v>
      </c>
      <c r="J312" s="24">
        <f t="shared" si="12"/>
        <v>0.13998763865486397</v>
      </c>
      <c r="K312" s="24">
        <f t="shared" ca="1" si="13"/>
        <v>0.85614823693265452</v>
      </c>
      <c r="L312" s="24">
        <f t="shared" ca="1" si="14"/>
        <v>-1.1201585457352572</v>
      </c>
    </row>
    <row r="313" spans="2:12" x14ac:dyDescent="0.25">
      <c r="B313" s="24">
        <v>5.9526662044163272</v>
      </c>
      <c r="G313" s="24">
        <v>311</v>
      </c>
      <c r="H313" s="24">
        <v>7.6894102756883651</v>
      </c>
      <c r="I313" s="24" cm="1">
        <f t="array" aca="1" ref="I313" ca="1">INDIRECT(ADDRESS(($E$2+1-G313)+2,8))</f>
        <v>10.934970059611196</v>
      </c>
      <c r="J313" s="24">
        <f t="shared" si="12"/>
        <v>0.14059444525966031</v>
      </c>
      <c r="K313" s="24">
        <f t="shared" ca="1" si="13"/>
        <v>0.85555192459167284</v>
      </c>
      <c r="L313" s="24">
        <f t="shared" ca="1" si="14"/>
        <v>-1.1213426880309094</v>
      </c>
    </row>
    <row r="314" spans="2:12" x14ac:dyDescent="0.25">
      <c r="B314" s="24">
        <v>8.4373128206181143</v>
      </c>
      <c r="G314" s="24">
        <v>312</v>
      </c>
      <c r="H314" s="24">
        <v>7.6987050211955381</v>
      </c>
      <c r="I314" s="24" cm="1">
        <f t="array" aca="1" ref="I314" ca="1">INDIRECT(ADDRESS(($E$2+1-G314)+2,8))</f>
        <v>10.930535241638243</v>
      </c>
      <c r="J314" s="24">
        <f t="shared" si="12"/>
        <v>0.14173652590712388</v>
      </c>
      <c r="K314" s="24">
        <f t="shared" ca="1" si="13"/>
        <v>0.85473072418360274</v>
      </c>
      <c r="L314" s="24">
        <f t="shared" ca="1" si="14"/>
        <v>-1.1209818510660283</v>
      </c>
    </row>
    <row r="315" spans="2:12" x14ac:dyDescent="0.25">
      <c r="B315" s="24">
        <v>8.6259746524826557</v>
      </c>
      <c r="G315" s="24">
        <v>313</v>
      </c>
      <c r="H315" s="24">
        <v>7.7047237131751771</v>
      </c>
      <c r="I315" s="24" cm="1">
        <f t="array" aca="1" ref="I315" ca="1">INDIRECT(ADDRESS(($E$2+1-G315)+2,8))</f>
        <v>10.928915120561209</v>
      </c>
      <c r="J315" s="24">
        <f t="shared" si="12"/>
        <v>0.14247984738858427</v>
      </c>
      <c r="K315" s="24">
        <f t="shared" ca="1" si="13"/>
        <v>0.85443008166241763</v>
      </c>
      <c r="L315" s="24">
        <f t="shared" ca="1" si="14"/>
        <v>-1.1224668328598542</v>
      </c>
    </row>
    <row r="316" spans="2:12" x14ac:dyDescent="0.25">
      <c r="B316" s="24">
        <v>11.332107353243149</v>
      </c>
      <c r="G316" s="24">
        <v>314</v>
      </c>
      <c r="H316" s="24">
        <v>7.7079752672640867</v>
      </c>
      <c r="I316" s="24" cm="1">
        <f t="array" aca="1" ref="I316" ca="1">INDIRECT(ADDRESS(($E$2+1-G316)+2,8))</f>
        <v>10.927986652108267</v>
      </c>
      <c r="J316" s="24">
        <f t="shared" si="12"/>
        <v>0.14288266077588077</v>
      </c>
      <c r="K316" s="24">
        <f t="shared" ca="1" si="13"/>
        <v>0.85425763277486222</v>
      </c>
      <c r="L316" s="24">
        <f t="shared" ca="1" si="14"/>
        <v>-1.1248944717374405</v>
      </c>
    </row>
    <row r="317" spans="2:12" x14ac:dyDescent="0.25">
      <c r="B317" s="24">
        <v>10.749135158811436</v>
      </c>
      <c r="G317" s="24">
        <v>315</v>
      </c>
      <c r="H317" s="24">
        <v>7.7140577169547431</v>
      </c>
      <c r="I317" s="24" cm="1">
        <f t="array" aca="1" ref="I317" ca="1">INDIRECT(ADDRESS(($E$2+1-G317)+2,8))</f>
        <v>10.925783409607053</v>
      </c>
      <c r="J317" s="24">
        <f t="shared" si="12"/>
        <v>0.14363851336702738</v>
      </c>
      <c r="K317" s="24">
        <f t="shared" ca="1" si="13"/>
        <v>0.85384796257118145</v>
      </c>
      <c r="L317" s="24">
        <f t="shared" ca="1" si="14"/>
        <v>-1.1261266541371944</v>
      </c>
    </row>
    <row r="318" spans="2:12" x14ac:dyDescent="0.25">
      <c r="B318" s="24">
        <v>4.5724921689609035</v>
      </c>
      <c r="G318" s="24">
        <v>316</v>
      </c>
      <c r="H318" s="24">
        <v>7.7147934441863271</v>
      </c>
      <c r="I318" s="24" cm="1">
        <f t="array" aca="1" ref="I318" ca="1">INDIRECT(ADDRESS(($E$2+1-G318)+2,8))</f>
        <v>10.924389713911042</v>
      </c>
      <c r="J318" s="24">
        <f t="shared" si="12"/>
        <v>0.14373014740603851</v>
      </c>
      <c r="K318" s="24">
        <f t="shared" ca="1" si="13"/>
        <v>0.85358849145781079</v>
      </c>
      <c r="L318" s="24">
        <f t="shared" ca="1" si="14"/>
        <v>-1.1290022130603681</v>
      </c>
    </row>
    <row r="319" spans="2:12" x14ac:dyDescent="0.25">
      <c r="B319" s="24">
        <v>9.5017228704806573</v>
      </c>
      <c r="G319" s="24">
        <v>317</v>
      </c>
      <c r="H319" s="24">
        <v>7.7235504827617616</v>
      </c>
      <c r="I319" s="24" cm="1">
        <f t="array" aca="1" ref="I319" ca="1">INDIRECT(ADDRESS(($E$2+1-G319)+2,8))</f>
        <v>10.92254238018829</v>
      </c>
      <c r="J319" s="24">
        <f t="shared" si="12"/>
        <v>0.14482426069160947</v>
      </c>
      <c r="K319" s="24">
        <f t="shared" ca="1" si="13"/>
        <v>0.85324417314922552</v>
      </c>
      <c r="L319" s="24">
        <f t="shared" ca="1" si="14"/>
        <v>-1.1296672237127421</v>
      </c>
    </row>
    <row r="320" spans="2:12" x14ac:dyDescent="0.25">
      <c r="B320" s="24">
        <v>10.581072307469601</v>
      </c>
      <c r="G320" s="24">
        <v>318</v>
      </c>
      <c r="H320" s="24">
        <v>7.7327981614922496</v>
      </c>
      <c r="I320" s="24" cm="1">
        <f t="array" aca="1" ref="I320" ca="1">INDIRECT(ADDRESS(($E$2+1-G320)+2,8))</f>
        <v>10.92172371321306</v>
      </c>
      <c r="J320" s="24">
        <f t="shared" si="12"/>
        <v>0.14598656612877842</v>
      </c>
      <c r="K320" s="24">
        <f t="shared" ca="1" si="13"/>
        <v>0.85309144204450993</v>
      </c>
      <c r="L320" s="24">
        <f t="shared" ca="1" si="14"/>
        <v>-1.1305782508819007</v>
      </c>
    </row>
    <row r="321" spans="2:12" x14ac:dyDescent="0.25">
      <c r="B321" s="24">
        <v>11.043784134388854</v>
      </c>
      <c r="G321" s="24">
        <v>319</v>
      </c>
      <c r="H321" s="24">
        <v>7.7357159884680193</v>
      </c>
      <c r="I321" s="24" cm="1">
        <f t="array" aca="1" ref="I321" ca="1">INDIRECT(ADDRESS(($E$2+1-G321)+2,8))</f>
        <v>10.921668143704634</v>
      </c>
      <c r="J321" s="24">
        <f t="shared" si="12"/>
        <v>0.14635476908608666</v>
      </c>
      <c r="K321" s="24">
        <f t="shared" ca="1" si="13"/>
        <v>0.85308107178547365</v>
      </c>
      <c r="L321" s="24">
        <f t="shared" ca="1" si="14"/>
        <v>-1.1333747325162771</v>
      </c>
    </row>
    <row r="322" spans="2:12" x14ac:dyDescent="0.25">
      <c r="B322" s="24">
        <v>10.399699850284183</v>
      </c>
      <c r="G322" s="24">
        <v>320</v>
      </c>
      <c r="H322" s="24">
        <v>7.7384279336408053</v>
      </c>
      <c r="I322" s="24" cm="1">
        <f t="array" aca="1" ref="I322" ca="1">INDIRECT(ADDRESS(($E$2+1-G322)+2,8))</f>
        <v>10.921244211178598</v>
      </c>
      <c r="J322" s="24">
        <f t="shared" si="12"/>
        <v>0.14669762596320957</v>
      </c>
      <c r="K322" s="24">
        <f t="shared" ca="1" si="13"/>
        <v>0.85300194516595707</v>
      </c>
      <c r="L322" s="24">
        <f t="shared" ca="1" si="14"/>
        <v>-1.1360809134989709</v>
      </c>
    </row>
    <row r="323" spans="2:12" x14ac:dyDescent="0.25">
      <c r="B323" s="24">
        <v>11.245717344834862</v>
      </c>
      <c r="G323" s="24">
        <v>321</v>
      </c>
      <c r="H323" s="24">
        <v>7.7425872076056379</v>
      </c>
      <c r="I323" s="24" cm="1">
        <f t="array" aca="1" ref="I323" ca="1">INDIRECT(ADDRESS(($E$2+1-G323)+2,8))</f>
        <v>10.915124490041741</v>
      </c>
      <c r="J323" s="24">
        <f t="shared" si="12"/>
        <v>0.14722464955155776</v>
      </c>
      <c r="K323" s="24">
        <f t="shared" ca="1" si="13"/>
        <v>0.85185709358317285</v>
      </c>
      <c r="L323" s="24">
        <f t="shared" ca="1" si="14"/>
        <v>-1.1362671106823834</v>
      </c>
    </row>
    <row r="324" spans="2:12" x14ac:dyDescent="0.25">
      <c r="B324" s="24">
        <v>8.5511911616616256</v>
      </c>
      <c r="G324" s="24">
        <v>322</v>
      </c>
      <c r="H324" s="24">
        <v>7.7503348954304041</v>
      </c>
      <c r="I324" s="24" cm="1">
        <f t="array" aca="1" ref="I324" ca="1">INDIRECT(ADDRESS(($E$2+1-G324)+2,8))</f>
        <v>10.914567753954325</v>
      </c>
      <c r="J324" s="24">
        <f t="shared" ref="J324:J387" si="15">_xlfn.WEIBULL.DIST(H324,$E$5,$E$6,TRUE)</f>
        <v>0.14821020534744372</v>
      </c>
      <c r="K324" s="24">
        <f t="shared" ref="K324:K387" ca="1" si="16">_xlfn.WEIBULL.DIST(I324,$E$5,$E$6,TRUE)</f>
        <v>0.85175269961279576</v>
      </c>
      <c r="L324" s="24">
        <f t="shared" ref="L324:L387" ca="1" si="17">((2*G324-1)/$E$2)*(LN(J324)+LN(1-K324))</f>
        <v>-1.1376145377011559</v>
      </c>
    </row>
    <row r="325" spans="2:12" x14ac:dyDescent="0.25">
      <c r="B325" s="24">
        <v>9.4467778003981184</v>
      </c>
      <c r="G325" s="24">
        <v>323</v>
      </c>
      <c r="H325" s="24">
        <v>7.7513621705643931</v>
      </c>
      <c r="I325" s="24" cm="1">
        <f t="array" aca="1" ref="I325" ca="1">INDIRECT(ADDRESS(($E$2+1-G325)+2,8))</f>
        <v>10.912121140912731</v>
      </c>
      <c r="J325" s="24">
        <f t="shared" si="15"/>
        <v>0.14834125734540524</v>
      </c>
      <c r="K325" s="24">
        <f t="shared" ca="1" si="16"/>
        <v>0.85129345544852464</v>
      </c>
      <c r="L325" s="24">
        <f t="shared" ca="1" si="17"/>
        <v>-1.1399643565548518</v>
      </c>
    </row>
    <row r="326" spans="2:12" x14ac:dyDescent="0.25">
      <c r="B326" s="24">
        <v>8.5422010224103513</v>
      </c>
      <c r="G326" s="24">
        <v>324</v>
      </c>
      <c r="H326" s="24">
        <v>7.7521300093145964</v>
      </c>
      <c r="I326" s="24" cm="1">
        <f t="array" aca="1" ref="I326" ca="1">INDIRECT(ADDRESS(($E$2+1-G326)+2,8))</f>
        <v>10.911265188723519</v>
      </c>
      <c r="J326" s="24">
        <f t="shared" si="15"/>
        <v>0.14843926995832868</v>
      </c>
      <c r="K326" s="24">
        <f t="shared" ca="1" si="16"/>
        <v>0.85113260420098946</v>
      </c>
      <c r="L326" s="24">
        <f t="shared" ca="1" si="17"/>
        <v>-1.1429769755544836</v>
      </c>
    </row>
    <row r="327" spans="2:12" x14ac:dyDescent="0.25">
      <c r="B327" s="24">
        <v>8.6719744689992151</v>
      </c>
      <c r="G327" s="24">
        <v>325</v>
      </c>
      <c r="H327" s="24">
        <v>7.7567771582664955</v>
      </c>
      <c r="I327" s="24" cm="1">
        <f t="array" aca="1" ref="I327" ca="1">INDIRECT(ADDRESS(($E$2+1-G327)+2,8))</f>
        <v>10.906996033157142</v>
      </c>
      <c r="J327" s="24">
        <f t="shared" si="15"/>
        <v>0.14903351773637025</v>
      </c>
      <c r="K327" s="24">
        <f t="shared" ca="1" si="16"/>
        <v>0.85032891976956826</v>
      </c>
      <c r="L327" s="24">
        <f t="shared" ca="1" si="17"/>
        <v>-1.14368934455533</v>
      </c>
    </row>
    <row r="328" spans="2:12" x14ac:dyDescent="0.25">
      <c r="B328" s="24">
        <v>10.408955905958095</v>
      </c>
      <c r="G328" s="24">
        <v>326</v>
      </c>
      <c r="H328" s="24">
        <v>7.7654625882392878</v>
      </c>
      <c r="I328" s="24" cm="1">
        <f t="array" aca="1" ref="I328" ca="1">INDIRECT(ADDRESS(($E$2+1-G328)+2,8))</f>
        <v>10.901996087165118</v>
      </c>
      <c r="J328" s="24">
        <f t="shared" si="15"/>
        <v>0.15014900017448379</v>
      </c>
      <c r="K328" s="24">
        <f t="shared" ca="1" si="16"/>
        <v>0.84938465545958231</v>
      </c>
      <c r="L328" s="24">
        <f t="shared" ca="1" si="17"/>
        <v>-1.143067075103724</v>
      </c>
    </row>
    <row r="329" spans="2:12" x14ac:dyDescent="0.25">
      <c r="B329" s="24">
        <v>10.914567753954325</v>
      </c>
      <c r="G329" s="24">
        <v>327</v>
      </c>
      <c r="H329" s="24">
        <v>7.7742602209208691</v>
      </c>
      <c r="I329" s="24" cm="1">
        <f t="array" aca="1" ref="I329" ca="1">INDIRECT(ADDRESS(($E$2+1-G329)+2,8))</f>
        <v>10.9012585408924</v>
      </c>
      <c r="J329" s="24">
        <f t="shared" si="15"/>
        <v>0.15128534294654161</v>
      </c>
      <c r="K329" s="24">
        <f t="shared" ca="1" si="16"/>
        <v>0.84924509217135624</v>
      </c>
      <c r="L329" s="24">
        <f t="shared" ca="1" si="17"/>
        <v>-1.1440170937946195</v>
      </c>
    </row>
    <row r="330" spans="2:12" x14ac:dyDescent="0.25">
      <c r="B330" s="24">
        <v>9.9178529789642127</v>
      </c>
      <c r="G330" s="24">
        <v>328</v>
      </c>
      <c r="H330" s="24">
        <v>7.7762554846495764</v>
      </c>
      <c r="I330" s="24" cm="1">
        <f t="array" aca="1" ref="I330" ca="1">INDIRECT(ADDRESS(($E$2+1-G330)+2,8))</f>
        <v>10.894855787378122</v>
      </c>
      <c r="J330" s="24">
        <f t="shared" si="15"/>
        <v>0.15154396524207059</v>
      </c>
      <c r="K330" s="24">
        <f t="shared" ca="1" si="16"/>
        <v>0.8480305660886418</v>
      </c>
      <c r="L330" s="24">
        <f t="shared" ca="1" si="17"/>
        <v>-1.1445670832958517</v>
      </c>
    </row>
    <row r="331" spans="2:12" x14ac:dyDescent="0.25">
      <c r="B331" s="24">
        <v>8.6353150584660376</v>
      </c>
      <c r="G331" s="24">
        <v>329</v>
      </c>
      <c r="H331" s="24">
        <v>7.7767028235259144</v>
      </c>
      <c r="I331" s="24" cm="1">
        <f t="array" aca="1" ref="I331" ca="1">INDIRECT(ADDRESS(($E$2+1-G331)+2,8))</f>
        <v>10.892952741886914</v>
      </c>
      <c r="J331" s="24">
        <f t="shared" si="15"/>
        <v>0.15160199442136041</v>
      </c>
      <c r="K331" s="24">
        <f t="shared" ca="1" si="16"/>
        <v>0.84766856056067141</v>
      </c>
      <c r="L331" s="24">
        <f t="shared" ca="1" si="17"/>
        <v>-1.1472210247706651</v>
      </c>
    </row>
    <row r="332" spans="2:12" x14ac:dyDescent="0.25">
      <c r="B332" s="24">
        <v>7.5712925675414811</v>
      </c>
      <c r="G332" s="24">
        <v>330</v>
      </c>
      <c r="H332" s="24">
        <v>7.7781807564717989</v>
      </c>
      <c r="I332" s="24" cm="1">
        <f t="array" aca="1" ref="I332" ca="1">INDIRECT(ADDRESS(($E$2+1-G332)+2,8))</f>
        <v>10.892806437298024</v>
      </c>
      <c r="J332" s="24">
        <f t="shared" si="15"/>
        <v>0.15179383288026649</v>
      </c>
      <c r="K332" s="24">
        <f t="shared" ca="1" si="16"/>
        <v>0.84764071053774037</v>
      </c>
      <c r="L332" s="24">
        <f t="shared" ca="1" si="17"/>
        <v>-1.1502713207285853</v>
      </c>
    </row>
    <row r="333" spans="2:12" x14ac:dyDescent="0.25">
      <c r="B333" s="24">
        <v>11.060024351476889</v>
      </c>
      <c r="G333" s="24">
        <v>331</v>
      </c>
      <c r="H333" s="24">
        <v>7.7808397892862171</v>
      </c>
      <c r="I333" s="24" cm="1">
        <f t="array" aca="1" ref="I333" ca="1">INDIRECT(ADDRESS(($E$2+1-G333)+2,8))</f>
        <v>10.89272933378038</v>
      </c>
      <c r="J333" s="24">
        <f t="shared" si="15"/>
        <v>0.152139443437251</v>
      </c>
      <c r="K333" s="24">
        <f t="shared" ca="1" si="16"/>
        <v>0.84762603227511635</v>
      </c>
      <c r="L333" s="24">
        <f t="shared" ca="1" si="17"/>
        <v>-1.1530361642777074</v>
      </c>
    </row>
    <row r="334" spans="2:12" x14ac:dyDescent="0.25">
      <c r="B334" s="24">
        <v>10.600221239489262</v>
      </c>
      <c r="G334" s="24">
        <v>332</v>
      </c>
      <c r="H334" s="24">
        <v>7.7823517013967711</v>
      </c>
      <c r="I334" s="24" cm="1">
        <f t="array" aca="1" ref="I334" ca="1">INDIRECT(ADDRESS(($E$2+1-G334)+2,8))</f>
        <v>10.891841640234061</v>
      </c>
      <c r="J334" s="24">
        <f t="shared" si="15"/>
        <v>0.15233622143159845</v>
      </c>
      <c r="K334" s="24">
        <f t="shared" ca="1" si="16"/>
        <v>0.84745698610024833</v>
      </c>
      <c r="L334" s="24">
        <f t="shared" ca="1" si="17"/>
        <v>-1.1557871565834545</v>
      </c>
    </row>
    <row r="335" spans="2:12" x14ac:dyDescent="0.25">
      <c r="B335" s="24">
        <v>9.8061514871603688</v>
      </c>
      <c r="G335" s="24">
        <v>333</v>
      </c>
      <c r="H335" s="24">
        <v>7.7867378670619303</v>
      </c>
      <c r="I335" s="24" cm="1">
        <f t="array" aca="1" ref="I335" ca="1">INDIRECT(ADDRESS(($E$2+1-G335)+2,8))</f>
        <v>10.890564297006618</v>
      </c>
      <c r="J335" s="24">
        <f t="shared" si="15"/>
        <v>0.15290817923139766</v>
      </c>
      <c r="K335" s="24">
        <f t="shared" ca="1" si="16"/>
        <v>0.84721355958868017</v>
      </c>
      <c r="L335" s="24">
        <f t="shared" ca="1" si="17"/>
        <v>-1.1576275072244886</v>
      </c>
    </row>
    <row r="336" spans="2:12" x14ac:dyDescent="0.25">
      <c r="B336" s="24">
        <v>12.131770768811492</v>
      </c>
      <c r="G336" s="24">
        <v>334</v>
      </c>
      <c r="H336" s="24">
        <v>7.7901850645617081</v>
      </c>
      <c r="I336" s="24" cm="1">
        <f t="array" aca="1" ref="I336" ca="1">INDIRECT(ADDRESS(($E$2+1-G336)+2,8))</f>
        <v>10.887448824617156</v>
      </c>
      <c r="J336" s="24">
        <f t="shared" si="15"/>
        <v>0.15335883472844158</v>
      </c>
      <c r="K336" s="24">
        <f t="shared" ca="1" si="16"/>
        <v>0.84661895519702224</v>
      </c>
      <c r="L336" s="24">
        <f t="shared" ca="1" si="17"/>
        <v>-1.158998963772107</v>
      </c>
    </row>
    <row r="337" spans="2:12" x14ac:dyDescent="0.25">
      <c r="B337" s="24">
        <v>6.6758898894888077</v>
      </c>
      <c r="G337" s="24">
        <v>335</v>
      </c>
      <c r="H337" s="24">
        <v>7.7955885641591056</v>
      </c>
      <c r="I337" s="24" cm="1">
        <f t="array" aca="1" ref="I337" ca="1">INDIRECT(ADDRESS(($E$2+1-G337)+2,8))</f>
        <v>10.882263900977097</v>
      </c>
      <c r="J337" s="24">
        <f t="shared" si="15"/>
        <v>0.15406726034357521</v>
      </c>
      <c r="K337" s="24">
        <f t="shared" ca="1" si="16"/>
        <v>0.84562661878675116</v>
      </c>
      <c r="L337" s="24">
        <f t="shared" ca="1" si="17"/>
        <v>-1.1590462431026038</v>
      </c>
    </row>
    <row r="338" spans="2:12" x14ac:dyDescent="0.25">
      <c r="B338" s="24">
        <v>11.762337499071712</v>
      </c>
      <c r="G338" s="24">
        <v>336</v>
      </c>
      <c r="H338" s="24">
        <v>7.8041488185571684</v>
      </c>
      <c r="I338" s="24" cm="1">
        <f t="array" aca="1" ref="I338" ca="1">INDIRECT(ADDRESS(($E$2+1-G338)+2,8))</f>
        <v>10.876048207951213</v>
      </c>
      <c r="J338" s="24">
        <f t="shared" si="15"/>
        <v>0.15519461165918433</v>
      </c>
      <c r="K338" s="24">
        <f t="shared" ca="1" si="16"/>
        <v>0.84443246012037809</v>
      </c>
      <c r="L338" s="24">
        <f t="shared" ca="1" si="17"/>
        <v>-1.1578483384691622</v>
      </c>
    </row>
    <row r="339" spans="2:12" x14ac:dyDescent="0.25">
      <c r="B339" s="24">
        <v>6.927120529096956</v>
      </c>
      <c r="G339" s="24">
        <v>337</v>
      </c>
      <c r="H339" s="24">
        <v>7.8057909254324471</v>
      </c>
      <c r="I339" s="24" cm="1">
        <f t="array" aca="1" ref="I339" ca="1">INDIRECT(ADDRESS(($E$2+1-G339)+2,8))</f>
        <v>10.872317700896936</v>
      </c>
      <c r="J339" s="24">
        <f t="shared" si="15"/>
        <v>0.155411580769548</v>
      </c>
      <c r="K339" s="24">
        <f t="shared" ca="1" si="16"/>
        <v>0.84371338143851426</v>
      </c>
      <c r="L339" s="24">
        <f t="shared" ca="1" si="17"/>
        <v>-1.1594255574122792</v>
      </c>
    </row>
    <row r="340" spans="2:12" x14ac:dyDescent="0.25">
      <c r="B340" s="24">
        <v>9.9917409308335099</v>
      </c>
      <c r="G340" s="24">
        <v>338</v>
      </c>
      <c r="H340" s="24">
        <v>7.813402982345532</v>
      </c>
      <c r="I340" s="24" cm="1">
        <f t="array" aca="1" ref="I340" ca="1">INDIRECT(ADDRESS(($E$2+1-G340)+2,8))</f>
        <v>10.871060209018108</v>
      </c>
      <c r="J340" s="24">
        <f t="shared" si="15"/>
        <v>0.15642034167868252</v>
      </c>
      <c r="K340" s="24">
        <f t="shared" ca="1" si="16"/>
        <v>0.84347059141086023</v>
      </c>
      <c r="L340" s="24">
        <f t="shared" ca="1" si="17"/>
        <v>-1.1603618371685172</v>
      </c>
    </row>
    <row r="341" spans="2:12" x14ac:dyDescent="0.25">
      <c r="B341" s="24">
        <v>8.58455580722595</v>
      </c>
      <c r="G341" s="24">
        <v>339</v>
      </c>
      <c r="H341" s="24">
        <v>7.8143122539758387</v>
      </c>
      <c r="I341" s="24" cm="1">
        <f t="array" aca="1" ref="I341" ca="1">INDIRECT(ADDRESS(($E$2+1-G341)+2,8))</f>
        <v>10.870889684740936</v>
      </c>
      <c r="J341" s="24">
        <f t="shared" si="15"/>
        <v>0.15654116902147913</v>
      </c>
      <c r="K341" s="24">
        <f t="shared" ca="1" si="16"/>
        <v>0.84343765192743358</v>
      </c>
      <c r="L341" s="24">
        <f t="shared" ca="1" si="17"/>
        <v>-1.1634916983218091</v>
      </c>
    </row>
    <row r="342" spans="2:12" x14ac:dyDescent="0.25">
      <c r="B342" s="24">
        <v>12.63402474708947</v>
      </c>
      <c r="G342" s="24">
        <v>340</v>
      </c>
      <c r="H342" s="24">
        <v>7.8173976746917049</v>
      </c>
      <c r="I342" s="24" cm="1">
        <f t="array" aca="1" ref="I342" ca="1">INDIRECT(ADDRESS(($E$2+1-G342)+2,8))</f>
        <v>10.868179231096081</v>
      </c>
      <c r="J342" s="24">
        <f t="shared" si="15"/>
        <v>0.15695169548575411</v>
      </c>
      <c r="K342" s="24">
        <f t="shared" ca="1" si="16"/>
        <v>0.84291358665824134</v>
      </c>
      <c r="L342" s="24">
        <f t="shared" ca="1" si="17"/>
        <v>-1.1650533760612412</v>
      </c>
    </row>
    <row r="343" spans="2:12" x14ac:dyDescent="0.25">
      <c r="B343" s="24">
        <v>10.729926680751149</v>
      </c>
      <c r="G343" s="24">
        <v>341</v>
      </c>
      <c r="H343" s="24">
        <v>7.8201717981853882</v>
      </c>
      <c r="I343" s="24" cm="1">
        <f t="array" aca="1" ref="I343" ca="1">INDIRECT(ADDRESS(($E$2+1-G343)+2,8))</f>
        <v>10.865724144077916</v>
      </c>
      <c r="J343" s="24">
        <f t="shared" si="15"/>
        <v>0.15732149484795213</v>
      </c>
      <c r="K343" s="24">
        <f t="shared" ca="1" si="16"/>
        <v>0.84243808848958002</v>
      </c>
      <c r="L343" s="24">
        <f t="shared" ca="1" si="17"/>
        <v>-1.1667886166928341</v>
      </c>
    </row>
    <row r="344" spans="2:12" x14ac:dyDescent="0.25">
      <c r="B344" s="24">
        <v>9.6678006044414602</v>
      </c>
      <c r="G344" s="24">
        <v>342</v>
      </c>
      <c r="H344" s="24">
        <v>7.8223032288710268</v>
      </c>
      <c r="I344" s="24" cm="1">
        <f t="array" aca="1" ref="I344" ca="1">INDIRECT(ADDRESS(($E$2+1-G344)+2,8))</f>
        <v>10.864303028041977</v>
      </c>
      <c r="J344" s="24">
        <f t="shared" si="15"/>
        <v>0.15760606677854344</v>
      </c>
      <c r="K344" s="24">
        <f t="shared" ca="1" si="16"/>
        <v>0.84216249796068565</v>
      </c>
      <c r="L344" s="24">
        <f t="shared" ca="1" si="17"/>
        <v>-1.1690902298898231</v>
      </c>
    </row>
    <row r="345" spans="2:12" x14ac:dyDescent="0.25">
      <c r="B345" s="24">
        <v>5.7913270944352657</v>
      </c>
      <c r="G345" s="24">
        <v>343</v>
      </c>
      <c r="H345" s="24">
        <v>7.8239054200929683</v>
      </c>
      <c r="I345" s="24" cm="1">
        <f t="array" aca="1" ref="I345" ca="1">INDIRECT(ADDRESS(($E$2+1-G345)+2,8))</f>
        <v>10.854362309754746</v>
      </c>
      <c r="J345" s="24">
        <f t="shared" si="15"/>
        <v>0.15782023385550809</v>
      </c>
      <c r="K345" s="24">
        <f t="shared" ca="1" si="16"/>
        <v>0.84022756882658067</v>
      </c>
      <c r="L345" s="24">
        <f t="shared" ca="1" si="17"/>
        <v>-1.168214945915856</v>
      </c>
    </row>
    <row r="346" spans="2:12" x14ac:dyDescent="0.25">
      <c r="B346" s="24">
        <v>7.7513621705643931</v>
      </c>
      <c r="G346" s="24">
        <v>344</v>
      </c>
      <c r="H346" s="24">
        <v>7.8362633066265488</v>
      </c>
      <c r="I346" s="24" cm="1">
        <f t="array" aca="1" ref="I346" ca="1">INDIRECT(ADDRESS(($E$2+1-G346)+2,8))</f>
        <v>10.853281981257982</v>
      </c>
      <c r="J346" s="24">
        <f t="shared" si="15"/>
        <v>0.15947949599170072</v>
      </c>
      <c r="K346" s="24">
        <f t="shared" ca="1" si="16"/>
        <v>0.84001653195931913</v>
      </c>
      <c r="L346" s="24">
        <f t="shared" ca="1" si="17"/>
        <v>-1.1678760316044221</v>
      </c>
    </row>
    <row r="347" spans="2:12" x14ac:dyDescent="0.25">
      <c r="B347" s="24">
        <v>7.3823026949511386</v>
      </c>
      <c r="G347" s="24">
        <v>345</v>
      </c>
      <c r="H347" s="24">
        <v>7.845052245319418</v>
      </c>
      <c r="I347" s="24" cm="1">
        <f t="array" aca="1" ref="I347" ca="1">INDIRECT(ADDRESS(($E$2+1-G347)+2,8))</f>
        <v>10.850628160681211</v>
      </c>
      <c r="J347" s="24">
        <f t="shared" si="15"/>
        <v>0.16066751752591246</v>
      </c>
      <c r="K347" s="24">
        <f t="shared" ca="1" si="16"/>
        <v>0.83949749474551272</v>
      </c>
      <c r="L347" s="24">
        <f t="shared" ca="1" si="17"/>
        <v>-1.1678722043366714</v>
      </c>
    </row>
    <row r="348" spans="2:12" x14ac:dyDescent="0.25">
      <c r="B348" s="24">
        <v>6.8263255295465388</v>
      </c>
      <c r="G348" s="24">
        <v>346</v>
      </c>
      <c r="H348" s="24">
        <v>7.8473819805678762</v>
      </c>
      <c r="I348" s="24" cm="1">
        <f t="array" aca="1" ref="I348" ca="1">INDIRECT(ADDRESS(($E$2+1-G348)+2,8))</f>
        <v>10.850028949458334</v>
      </c>
      <c r="J348" s="24">
        <f t="shared" si="15"/>
        <v>0.16098354412896462</v>
      </c>
      <c r="K348" s="24">
        <f t="shared" ca="1" si="16"/>
        <v>0.83938017722105385</v>
      </c>
      <c r="L348" s="24">
        <f t="shared" ca="1" si="17"/>
        <v>-1.1703990806111098</v>
      </c>
    </row>
    <row r="349" spans="2:12" x14ac:dyDescent="0.25">
      <c r="B349" s="24">
        <v>11.932607060297116</v>
      </c>
      <c r="G349" s="24">
        <v>347</v>
      </c>
      <c r="H349" s="24">
        <v>7.8505725546553426</v>
      </c>
      <c r="I349" s="24" cm="1">
        <f t="array" aca="1" ref="I349" ca="1">INDIRECT(ADDRESS(($E$2+1-G349)+2,8))</f>
        <v>10.847918840716789</v>
      </c>
      <c r="J349" s="24">
        <f t="shared" si="15"/>
        <v>0.16141709904696749</v>
      </c>
      <c r="K349" s="24">
        <f t="shared" ca="1" si="16"/>
        <v>0.83896668545847908</v>
      </c>
      <c r="L349" s="24">
        <f t="shared" ca="1" si="17"/>
        <v>-1.1720972967785461</v>
      </c>
    </row>
    <row r="350" spans="2:12" x14ac:dyDescent="0.25">
      <c r="B350" s="24">
        <v>7.2497125023022067</v>
      </c>
      <c r="G350" s="24">
        <v>348</v>
      </c>
      <c r="H350" s="24">
        <v>7.8534580518055472</v>
      </c>
      <c r="I350" s="24" cm="1">
        <f t="array" aca="1" ref="I350" ca="1">INDIRECT(ADDRESS(($E$2+1-G350)+2,8))</f>
        <v>10.846306197456027</v>
      </c>
      <c r="J350" s="24">
        <f t="shared" si="15"/>
        <v>0.16180995159682057</v>
      </c>
      <c r="K350" s="24">
        <f t="shared" ca="1" si="16"/>
        <v>0.83865029726651918</v>
      </c>
      <c r="L350" s="24">
        <f t="shared" ca="1" si="17"/>
        <v>-1.1740649729500752</v>
      </c>
    </row>
    <row r="351" spans="2:12" x14ac:dyDescent="0.25">
      <c r="B351" s="24">
        <v>10.065882448086903</v>
      </c>
      <c r="G351" s="24">
        <v>349</v>
      </c>
      <c r="H351" s="24">
        <v>7.8538496979985686</v>
      </c>
      <c r="I351" s="24" cm="1">
        <f t="array" aca="1" ref="I351" ca="1">INDIRECT(ADDRESS(($E$2+1-G351)+2,8))</f>
        <v>10.845276301253541</v>
      </c>
      <c r="J351" s="24">
        <f t="shared" si="15"/>
        <v>0.16186332833846112</v>
      </c>
      <c r="K351" s="24">
        <f t="shared" ca="1" si="16"/>
        <v>0.83844806809628425</v>
      </c>
      <c r="L351" s="24">
        <f t="shared" ca="1" si="17"/>
        <v>-1.1769324890926294</v>
      </c>
    </row>
    <row r="352" spans="2:12" x14ac:dyDescent="0.25">
      <c r="B352" s="24">
        <v>11.529637772135388</v>
      </c>
      <c r="G352" s="24">
        <v>350</v>
      </c>
      <c r="H352" s="24">
        <v>7.8570012637993694</v>
      </c>
      <c r="I352" s="24" cm="1">
        <f t="array" aca="1" ref="I352" ca="1">INDIRECT(ADDRESS(($E$2+1-G352)+2,8))</f>
        <v>10.836321991120318</v>
      </c>
      <c r="J352" s="24">
        <f t="shared" si="15"/>
        <v>0.16229332984627315</v>
      </c>
      <c r="K352" s="24">
        <f t="shared" ca="1" si="16"/>
        <v>0.83668418966773839</v>
      </c>
      <c r="L352" s="24">
        <f t="shared" ca="1" si="17"/>
        <v>-1.1759328725250648</v>
      </c>
    </row>
    <row r="353" spans="2:12" x14ac:dyDescent="0.25">
      <c r="B353" s="24">
        <v>7.3832199799458333</v>
      </c>
      <c r="G353" s="24">
        <v>351</v>
      </c>
      <c r="H353" s="24">
        <v>7.8579009338276222</v>
      </c>
      <c r="I353" s="24" cm="1">
        <f t="array" aca="1" ref="I353" ca="1">INDIRECT(ADDRESS(($E$2+1-G353)+2,8))</f>
        <v>10.836246643322214</v>
      </c>
      <c r="J353" s="24">
        <f t="shared" si="15"/>
        <v>0.16241623821626452</v>
      </c>
      <c r="K353" s="24">
        <f t="shared" ca="1" si="16"/>
        <v>0.83666930446757015</v>
      </c>
      <c r="L353" s="24">
        <f t="shared" ca="1" si="17"/>
        <v>-1.1790219679303162</v>
      </c>
    </row>
    <row r="354" spans="2:12" x14ac:dyDescent="0.25">
      <c r="B354" s="24">
        <v>11.348447012353422</v>
      </c>
      <c r="G354" s="24">
        <v>352</v>
      </c>
      <c r="H354" s="24">
        <v>7.8583194183509111</v>
      </c>
      <c r="I354" s="24" cm="1">
        <f t="array" aca="1" ref="I354" ca="1">INDIRECT(ADDRESS(($E$2+1-G354)+2,8))</f>
        <v>10.834473029912051</v>
      </c>
      <c r="J354" s="24">
        <f t="shared" si="15"/>
        <v>0.16247343320508328</v>
      </c>
      <c r="K354" s="24">
        <f t="shared" ca="1" si="16"/>
        <v>0.8363187160192912</v>
      </c>
      <c r="L354" s="24">
        <f t="shared" ca="1" si="17"/>
        <v>-1.1815725960900092</v>
      </c>
    </row>
    <row r="355" spans="2:12" x14ac:dyDescent="0.25">
      <c r="B355" s="24">
        <v>8.1927912768093929</v>
      </c>
      <c r="G355" s="24">
        <v>353</v>
      </c>
      <c r="H355" s="24">
        <v>7.8616732847231834</v>
      </c>
      <c r="I355" s="24" cm="1">
        <f t="array" aca="1" ref="I355" ca="1">INDIRECT(ADDRESS(($E$2+1-G355)+2,8))</f>
        <v>10.831445864131119</v>
      </c>
      <c r="J355" s="24">
        <f t="shared" si="15"/>
        <v>0.1629323567368347</v>
      </c>
      <c r="K355" s="24">
        <f t="shared" ca="1" si="16"/>
        <v>0.83571942961317669</v>
      </c>
      <c r="L355" s="24">
        <f t="shared" ca="1" si="17"/>
        <v>-1.1828187064019122</v>
      </c>
    </row>
    <row r="356" spans="2:12" x14ac:dyDescent="0.25">
      <c r="B356" s="24">
        <v>9.1827309446773313</v>
      </c>
      <c r="G356" s="24">
        <v>354</v>
      </c>
      <c r="H356" s="24">
        <v>7.8625301128226868</v>
      </c>
      <c r="I356" s="24" cm="1">
        <f t="array" aca="1" ref="I356" ca="1">INDIRECT(ADDRESS(($E$2+1-G356)+2,8))</f>
        <v>10.825511955475665</v>
      </c>
      <c r="J356" s="24">
        <f t="shared" si="15"/>
        <v>0.16304975555777995</v>
      </c>
      <c r="K356" s="24">
        <f t="shared" ca="1" si="16"/>
        <v>0.83454137575375475</v>
      </c>
      <c r="L356" s="24">
        <f t="shared" ca="1" si="17"/>
        <v>-1.1835972822557539</v>
      </c>
    </row>
    <row r="357" spans="2:12" x14ac:dyDescent="0.25">
      <c r="B357" s="24">
        <v>6.0987268644676007</v>
      </c>
      <c r="G357" s="24">
        <v>355</v>
      </c>
      <c r="H357" s="24">
        <v>7.8640176049682271</v>
      </c>
      <c r="I357" s="24" cm="1">
        <f t="array" aca="1" ref="I357" ca="1">INDIRECT(ADDRESS(($E$2+1-G357)+2,8))</f>
        <v>10.823202084009418</v>
      </c>
      <c r="J357" s="24">
        <f t="shared" si="15"/>
        <v>0.16325371552633222</v>
      </c>
      <c r="K357" s="24">
        <f t="shared" ca="1" si="16"/>
        <v>0.83408161210934439</v>
      </c>
      <c r="L357" s="24">
        <f t="shared" ca="1" si="17"/>
        <v>-1.1856231151427759</v>
      </c>
    </row>
    <row r="358" spans="2:12" x14ac:dyDescent="0.25">
      <c r="B358" s="24">
        <v>8.9581599913973644</v>
      </c>
      <c r="G358" s="24">
        <v>356</v>
      </c>
      <c r="H358" s="24">
        <v>7.8658463543941064</v>
      </c>
      <c r="I358" s="24" cm="1">
        <f t="array" aca="1" ref="I358" ca="1">INDIRECT(ADDRESS(($E$2+1-G358)+2,8))</f>
        <v>10.821123515530267</v>
      </c>
      <c r="J358" s="24">
        <f t="shared" si="15"/>
        <v>0.1635047290956857</v>
      </c>
      <c r="K358" s="24">
        <f t="shared" ca="1" si="16"/>
        <v>0.83366732027943913</v>
      </c>
      <c r="L358" s="24">
        <f t="shared" ca="1" si="17"/>
        <v>-1.1876397603757878</v>
      </c>
    </row>
    <row r="359" spans="2:12" x14ac:dyDescent="0.25">
      <c r="B359" s="24">
        <v>7.9314911134492041</v>
      </c>
      <c r="G359" s="24">
        <v>357</v>
      </c>
      <c r="H359" s="24">
        <v>7.8668873097550405</v>
      </c>
      <c r="I359" s="24" cm="1">
        <f t="array" aca="1" ref="I359" ca="1">INDIRECT(ADDRESS(($E$2+1-G359)+2,8))</f>
        <v>10.820358697871193</v>
      </c>
      <c r="J359" s="24">
        <f t="shared" si="15"/>
        <v>0.16364773917572856</v>
      </c>
      <c r="K359" s="24">
        <f t="shared" ca="1" si="16"/>
        <v>0.83351474478507215</v>
      </c>
      <c r="L359" s="24">
        <f t="shared" ca="1" si="17"/>
        <v>-1.1903887283712551</v>
      </c>
    </row>
    <row r="360" spans="2:12" x14ac:dyDescent="0.25">
      <c r="B360" s="24">
        <v>10.60233010842911</v>
      </c>
      <c r="G360" s="24">
        <v>358</v>
      </c>
      <c r="H360" s="24">
        <v>7.8680043169621801</v>
      </c>
      <c r="I360" s="24" cm="1">
        <f t="array" aca="1" ref="I360" ca="1">INDIRECT(ADDRESS(($E$2+1-G360)+2,8))</f>
        <v>10.819789898272001</v>
      </c>
      <c r="J360" s="24">
        <f t="shared" si="15"/>
        <v>0.16380130155210684</v>
      </c>
      <c r="K360" s="24">
        <f t="shared" ca="1" si="16"/>
        <v>0.83340122634130931</v>
      </c>
      <c r="L360" s="24">
        <f t="shared" ca="1" si="17"/>
        <v>-1.1931912286349129</v>
      </c>
    </row>
    <row r="361" spans="2:12" x14ac:dyDescent="0.25">
      <c r="B361" s="24">
        <v>10.272707925822775</v>
      </c>
      <c r="G361" s="24">
        <v>359</v>
      </c>
      <c r="H361" s="24">
        <v>7.8682407879184648</v>
      </c>
      <c r="I361" s="24" cm="1">
        <f t="array" aca="1" ref="I361" ca="1">INDIRECT(ADDRESS(($E$2+1-G361)+2,8))</f>
        <v>10.817746842781524</v>
      </c>
      <c r="J361" s="24">
        <f t="shared" si="15"/>
        <v>0.16383382459575924</v>
      </c>
      <c r="K361" s="24">
        <f t="shared" ca="1" si="16"/>
        <v>0.83299315141038521</v>
      </c>
      <c r="L361" s="24">
        <f t="shared" ca="1" si="17"/>
        <v>-1.1956500248700368</v>
      </c>
    </row>
    <row r="362" spans="2:12" x14ac:dyDescent="0.25">
      <c r="B362" s="24">
        <v>8.3340132630927553</v>
      </c>
      <c r="G362" s="24">
        <v>360</v>
      </c>
      <c r="H362" s="24">
        <v>7.8683980684439092</v>
      </c>
      <c r="I362" s="24" cm="1">
        <f t="array" aca="1" ref="I362" ca="1">INDIRECT(ADDRESS(($E$2+1-G362)+2,8))</f>
        <v>10.817195784750396</v>
      </c>
      <c r="J362" s="24">
        <f t="shared" si="15"/>
        <v>0.16385545885352598</v>
      </c>
      <c r="K362" s="24">
        <f t="shared" ca="1" si="16"/>
        <v>0.83288299575326763</v>
      </c>
      <c r="L362" s="24">
        <f t="shared" ca="1" si="17"/>
        <v>-1.1987214897871095</v>
      </c>
    </row>
    <row r="363" spans="2:12" x14ac:dyDescent="0.25">
      <c r="B363" s="24">
        <v>10.611887758965304</v>
      </c>
      <c r="G363" s="24">
        <v>361</v>
      </c>
      <c r="H363" s="24">
        <v>7.8727021795632321</v>
      </c>
      <c r="I363" s="24" cm="1">
        <f t="array" aca="1" ref="I363" ca="1">INDIRECT(ADDRESS(($E$2+1-G363)+2,8))</f>
        <v>10.816657953999417</v>
      </c>
      <c r="J363" s="24">
        <f t="shared" si="15"/>
        <v>0.16444832746869584</v>
      </c>
      <c r="K363" s="24">
        <f t="shared" ca="1" si="16"/>
        <v>0.83277544790603342</v>
      </c>
      <c r="L363" s="24">
        <f t="shared" ca="1" si="17"/>
        <v>-1.2006342657080862</v>
      </c>
    </row>
    <row r="364" spans="2:12" x14ac:dyDescent="0.25">
      <c r="B364" s="24">
        <v>8.9530225105789505</v>
      </c>
      <c r="G364" s="24">
        <v>362</v>
      </c>
      <c r="H364" s="24">
        <v>7.8745906611136434</v>
      </c>
      <c r="I364" s="24" cm="1">
        <f t="array" aca="1" ref="I364" ca="1">INDIRECT(ADDRESS(($E$2+1-G364)+2,8))</f>
        <v>10.816499470445018</v>
      </c>
      <c r="J364" s="24">
        <f t="shared" si="15"/>
        <v>0.1647089612026354</v>
      </c>
      <c r="K364" s="24">
        <f t="shared" ca="1" si="16"/>
        <v>0.83274374974939391</v>
      </c>
      <c r="L364" s="24">
        <f t="shared" ca="1" si="17"/>
        <v>-1.203370662656053</v>
      </c>
    </row>
    <row r="365" spans="2:12" x14ac:dyDescent="0.25">
      <c r="B365" s="24">
        <v>8.0366489127864487</v>
      </c>
      <c r="G365" s="24">
        <v>363</v>
      </c>
      <c r="H365" s="24">
        <v>7.8838982360368517</v>
      </c>
      <c r="I365" s="24" cm="1">
        <f t="array" aca="1" ref="I365" ca="1">INDIRECT(ADDRESS(($E$2+1-G365)+2,8))</f>
        <v>10.815066823285086</v>
      </c>
      <c r="J365" s="24">
        <f t="shared" si="15"/>
        <v>0.16599803038357969</v>
      </c>
      <c r="K365" s="24">
        <f t="shared" ca="1" si="16"/>
        <v>0.83245706603413472</v>
      </c>
      <c r="L365" s="24">
        <f t="shared" ca="1" si="17"/>
        <v>-1.2035050374507812</v>
      </c>
    </row>
    <row r="366" spans="2:12" x14ac:dyDescent="0.25">
      <c r="B366" s="24">
        <v>10.825511955475665</v>
      </c>
      <c r="G366" s="24">
        <v>364</v>
      </c>
      <c r="H366" s="24">
        <v>7.8916728584175164</v>
      </c>
      <c r="I366" s="24" cm="1">
        <f t="array" aca="1" ref="I366" ca="1">INDIRECT(ADDRESS(($E$2+1-G366)+2,8))</f>
        <v>10.814345246790753</v>
      </c>
      <c r="J366" s="24">
        <f t="shared" si="15"/>
        <v>0.16708054641479383</v>
      </c>
      <c r="K366" s="24">
        <f t="shared" ca="1" si="16"/>
        <v>0.83231257677553117</v>
      </c>
      <c r="L366" s="24">
        <f t="shared" ca="1" si="17"/>
        <v>-1.2043448572909048</v>
      </c>
    </row>
    <row r="367" spans="2:12" x14ac:dyDescent="0.25">
      <c r="B367" s="24">
        <v>9.8433355619325553</v>
      </c>
      <c r="G367" s="24">
        <v>365</v>
      </c>
      <c r="H367" s="24">
        <v>7.898134168515055</v>
      </c>
      <c r="I367" s="24" cm="1">
        <f t="array" aca="1" ref="I367" ca="1">INDIRECT(ADDRESS(($E$2+1-G367)+2,8))</f>
        <v>10.811040983734014</v>
      </c>
      <c r="J367" s="24">
        <f t="shared" si="15"/>
        <v>0.16798419499158657</v>
      </c>
      <c r="K367" s="24">
        <f t="shared" ca="1" si="16"/>
        <v>0.83165010473456902</v>
      </c>
      <c r="L367" s="24">
        <f t="shared" ca="1" si="17"/>
        <v>-1.2045039776762656</v>
      </c>
    </row>
    <row r="368" spans="2:12" x14ac:dyDescent="0.25">
      <c r="B368" s="24">
        <v>7.9037548919130698</v>
      </c>
      <c r="G368" s="24">
        <v>366</v>
      </c>
      <c r="H368" s="24">
        <v>7.9020522065765721</v>
      </c>
      <c r="I368" s="24" cm="1">
        <f t="array" aca="1" ref="I368" ca="1">INDIRECT(ADDRESS(($E$2+1-G368)+2,8))</f>
        <v>10.810559632194831</v>
      </c>
      <c r="J368" s="24">
        <f t="shared" si="15"/>
        <v>0.16853392205534506</v>
      </c>
      <c r="K368" s="24">
        <f t="shared" ca="1" si="16"/>
        <v>0.83155348590010003</v>
      </c>
      <c r="L368" s="24">
        <f t="shared" ca="1" si="17"/>
        <v>-1.2065074498317854</v>
      </c>
    </row>
    <row r="369" spans="2:12" x14ac:dyDescent="0.25">
      <c r="B369" s="24">
        <v>10.160116447417414</v>
      </c>
      <c r="G369" s="24">
        <v>367</v>
      </c>
      <c r="H369" s="24">
        <v>7.9037548919130698</v>
      </c>
      <c r="I369" s="24" cm="1">
        <f t="array" aca="1" ref="I369" ca="1">INDIRECT(ADDRESS(($E$2+1-G369)+2,8))</f>
        <v>10.809834784916109</v>
      </c>
      <c r="J369" s="24">
        <f t="shared" si="15"/>
        <v>0.16877323687528731</v>
      </c>
      <c r="K369" s="24">
        <f t="shared" ca="1" si="16"/>
        <v>0.83140793762691656</v>
      </c>
      <c r="L369" s="24">
        <f t="shared" ca="1" si="17"/>
        <v>-1.2090330842966619</v>
      </c>
    </row>
    <row r="370" spans="2:12" x14ac:dyDescent="0.25">
      <c r="B370" s="24">
        <v>11.054628566295499</v>
      </c>
      <c r="G370" s="24">
        <v>368</v>
      </c>
      <c r="H370" s="24">
        <v>7.9052653285218133</v>
      </c>
      <c r="I370" s="24" cm="1">
        <f t="array" aca="1" ref="I370" ca="1">INDIRECT(ADDRESS(($E$2+1-G370)+2,8))</f>
        <v>10.80805847910961</v>
      </c>
      <c r="J370" s="24">
        <f t="shared" si="15"/>
        <v>0.16898574226492644</v>
      </c>
      <c r="K370" s="24">
        <f t="shared" ca="1" si="16"/>
        <v>0.83105098385173992</v>
      </c>
      <c r="L370" s="24">
        <f t="shared" ca="1" si="17"/>
        <v>-1.2111830065948443</v>
      </c>
    </row>
    <row r="371" spans="2:12" x14ac:dyDescent="0.25">
      <c r="B371" s="24">
        <v>9.2757700298819792</v>
      </c>
      <c r="G371" s="24">
        <v>369</v>
      </c>
      <c r="H371" s="24">
        <v>7.905298213622018</v>
      </c>
      <c r="I371" s="24" cm="1">
        <f t="array" aca="1" ref="I371" ca="1">INDIRECT(ADDRESS(($E$2+1-G371)+2,8))</f>
        <v>10.805497484289724</v>
      </c>
      <c r="J371" s="24">
        <f t="shared" si="15"/>
        <v>0.16899037112586815</v>
      </c>
      <c r="K371" s="24">
        <f t="shared" ca="1" si="16"/>
        <v>0.83053565977330013</v>
      </c>
      <c r="L371" s="24">
        <f t="shared" ca="1" si="17"/>
        <v>-1.2134292777619244</v>
      </c>
    </row>
    <row r="372" spans="2:12" x14ac:dyDescent="0.25">
      <c r="B372" s="24">
        <v>9.6678171071605163</v>
      </c>
      <c r="G372" s="24">
        <v>370</v>
      </c>
      <c r="H372" s="24">
        <v>7.9080203211343028</v>
      </c>
      <c r="I372" s="24" cm="1">
        <f t="array" aca="1" ref="I372" ca="1">INDIRECT(ADDRESS(($E$2+1-G372)+2,8))</f>
        <v>10.802763687163308</v>
      </c>
      <c r="J372" s="24">
        <f t="shared" si="15"/>
        <v>0.16937385805167549</v>
      </c>
      <c r="K372" s="24">
        <f t="shared" ca="1" si="16"/>
        <v>0.82998467325934078</v>
      </c>
      <c r="L372" s="24">
        <f t="shared" ca="1" si="17"/>
        <v>-1.2148343326918842</v>
      </c>
    </row>
    <row r="373" spans="2:12" x14ac:dyDescent="0.25">
      <c r="B373" s="24">
        <v>8.490323237671122</v>
      </c>
      <c r="G373" s="24">
        <v>371</v>
      </c>
      <c r="H373" s="24">
        <v>7.9091974821342159</v>
      </c>
      <c r="I373" s="24" cm="1">
        <f t="array" aca="1" ref="I373" ca="1">INDIRECT(ADDRESS(($E$2+1-G373)+2,8))</f>
        <v>10.801363513147649</v>
      </c>
      <c r="J373" s="24">
        <f t="shared" si="15"/>
        <v>0.16953989506620845</v>
      </c>
      <c r="K373" s="24">
        <f t="shared" ca="1" si="16"/>
        <v>0.829702117596123</v>
      </c>
      <c r="L373" s="24">
        <f t="shared" ca="1" si="17"/>
        <v>-1.2172154746258839</v>
      </c>
    </row>
    <row r="374" spans="2:12" x14ac:dyDescent="0.25">
      <c r="B374" s="24">
        <v>9.4472994982109011</v>
      </c>
      <c r="G374" s="24">
        <v>372</v>
      </c>
      <c r="H374" s="24">
        <v>7.919371401091241</v>
      </c>
      <c r="I374" s="24" cm="1">
        <f t="array" aca="1" ref="I374" ca="1">INDIRECT(ADDRESS(($E$2+1-G374)+2,8))</f>
        <v>10.80094355944081</v>
      </c>
      <c r="J374" s="24">
        <f t="shared" si="15"/>
        <v>0.17097995365722005</v>
      </c>
      <c r="K374" s="24">
        <f t="shared" ca="1" si="16"/>
        <v>0.82961732382345488</v>
      </c>
      <c r="L374" s="24">
        <f t="shared" ca="1" si="17"/>
        <v>-1.2174173077133144</v>
      </c>
    </row>
    <row r="375" spans="2:12" x14ac:dyDescent="0.25">
      <c r="B375" s="24">
        <v>6.2870543531031844</v>
      </c>
      <c r="G375" s="24">
        <v>373</v>
      </c>
      <c r="H375" s="24">
        <v>7.9207555029934209</v>
      </c>
      <c r="I375" s="24" cm="1">
        <f t="array" aca="1" ref="I375" ca="1">INDIRECT(ADDRESS(($E$2+1-G375)+2,8))</f>
        <v>10.800071535032584</v>
      </c>
      <c r="J375" s="24">
        <f t="shared" si="15"/>
        <v>0.17117656412954335</v>
      </c>
      <c r="K375" s="24">
        <f t="shared" ca="1" si="16"/>
        <v>0.82944118230042718</v>
      </c>
      <c r="L375" s="24">
        <f t="shared" ca="1" si="17"/>
        <v>-1.2199408785005637</v>
      </c>
    </row>
    <row r="376" spans="2:12" x14ac:dyDescent="0.25">
      <c r="B376" s="24">
        <v>8.5425712886218825</v>
      </c>
      <c r="G376" s="24">
        <v>374</v>
      </c>
      <c r="H376" s="24">
        <v>7.9211048735621246</v>
      </c>
      <c r="I376" s="24" cm="1">
        <f t="array" aca="1" ref="I376" ca="1">INDIRECT(ADDRESS(($E$2+1-G376)+2,8))</f>
        <v>10.79900282089646</v>
      </c>
      <c r="J376" s="24">
        <f t="shared" si="15"/>
        <v>0.17122621840095462</v>
      </c>
      <c r="K376" s="24">
        <f t="shared" ca="1" si="16"/>
        <v>0.82922518385372346</v>
      </c>
      <c r="L376" s="24">
        <f t="shared" ca="1" si="17"/>
        <v>-1.2226773936059721</v>
      </c>
    </row>
    <row r="377" spans="2:12" x14ac:dyDescent="0.25">
      <c r="B377" s="24">
        <v>8.8475392613023605</v>
      </c>
      <c r="G377" s="24">
        <v>375</v>
      </c>
      <c r="H377" s="24">
        <v>7.9246986938754169</v>
      </c>
      <c r="I377" s="24" cm="1">
        <f t="array" aca="1" ref="I377" ca="1">INDIRECT(ADDRESS(($E$2+1-G377)+2,8))</f>
        <v>10.787696970038397</v>
      </c>
      <c r="J377" s="24">
        <f t="shared" si="15"/>
        <v>0.1717376099038862</v>
      </c>
      <c r="K377" s="24">
        <f t="shared" ca="1" si="16"/>
        <v>0.82693159000799743</v>
      </c>
      <c r="L377" s="24">
        <f t="shared" ca="1" si="17"/>
        <v>-1.2202854537259193</v>
      </c>
    </row>
    <row r="378" spans="2:12" x14ac:dyDescent="0.25">
      <c r="B378" s="24">
        <v>9.9608964918827674</v>
      </c>
      <c r="G378" s="24">
        <v>376</v>
      </c>
      <c r="H378" s="24">
        <v>7.9286708165576734</v>
      </c>
      <c r="I378" s="24" cm="1">
        <f t="array" aca="1" ref="I378" ca="1">INDIRECT(ADDRESS(($E$2+1-G378)+2,8))</f>
        <v>10.785762586251735</v>
      </c>
      <c r="J378" s="24">
        <f t="shared" si="15"/>
        <v>0.1723041485315811</v>
      </c>
      <c r="K378" s="24">
        <f t="shared" ca="1" si="16"/>
        <v>0.82653760297238388</v>
      </c>
      <c r="L378" s="24">
        <f t="shared" ca="1" si="17"/>
        <v>-1.2216064218961435</v>
      </c>
    </row>
    <row r="379" spans="2:12" x14ac:dyDescent="0.25">
      <c r="B379" s="24">
        <v>8.3531441738257879</v>
      </c>
      <c r="G379" s="24">
        <v>377</v>
      </c>
      <c r="H379" s="24">
        <v>7.9299135124887368</v>
      </c>
      <c r="I379" s="24" cm="1">
        <f t="array" aca="1" ref="I379" ca="1">INDIRECT(ADDRESS(($E$2+1-G379)+2,8))</f>
        <v>10.784763333093112</v>
      </c>
      <c r="J379" s="24">
        <f t="shared" si="15"/>
        <v>0.17248167651085738</v>
      </c>
      <c r="K379" s="24">
        <f t="shared" ca="1" si="16"/>
        <v>0.82633390101731419</v>
      </c>
      <c r="L379" s="24">
        <f t="shared" ca="1" si="17"/>
        <v>-1.2240908501824042</v>
      </c>
    </row>
    <row r="380" spans="2:12" x14ac:dyDescent="0.25">
      <c r="B380" s="24">
        <v>8.4550412510913233</v>
      </c>
      <c r="G380" s="24">
        <v>378</v>
      </c>
      <c r="H380" s="24">
        <v>7.9314911134492041</v>
      </c>
      <c r="I380" s="24" cm="1">
        <f t="array" aca="1" ref="I380" ca="1">INDIRECT(ADDRESS(($E$2+1-G380)+2,8))</f>
        <v>10.782342180692623</v>
      </c>
      <c r="J380" s="24">
        <f t="shared" si="15"/>
        <v>0.17270724307999541</v>
      </c>
      <c r="K380" s="24">
        <f t="shared" ca="1" si="16"/>
        <v>0.82583983569747965</v>
      </c>
      <c r="L380" s="24">
        <f t="shared" ca="1" si="17"/>
        <v>-1.2258909366113446</v>
      </c>
    </row>
    <row r="381" spans="2:12" x14ac:dyDescent="0.25">
      <c r="B381" s="24">
        <v>11.365109762034532</v>
      </c>
      <c r="G381" s="24">
        <v>379</v>
      </c>
      <c r="H381" s="24">
        <v>7.9320304880202341</v>
      </c>
      <c r="I381" s="24" cm="1">
        <f t="array" aca="1" ref="I381" ca="1">INDIRECT(ADDRESS(($E$2+1-G381)+2,8))</f>
        <v>10.775841507444387</v>
      </c>
      <c r="J381" s="24">
        <f t="shared" si="15"/>
        <v>0.17278441332185074</v>
      </c>
      <c r="K381" s="24">
        <f t="shared" ca="1" si="16"/>
        <v>0.82450977805608494</v>
      </c>
      <c r="L381" s="24">
        <f t="shared" ca="1" si="17"/>
        <v>-1.2263128421556135</v>
      </c>
    </row>
    <row r="382" spans="2:12" x14ac:dyDescent="0.25">
      <c r="B382" s="24">
        <v>10.676847917365219</v>
      </c>
      <c r="G382" s="24">
        <v>380</v>
      </c>
      <c r="H382" s="24">
        <v>7.9353037729376155</v>
      </c>
      <c r="I382" s="24" cm="1">
        <f t="array" aca="1" ref="I382" ca="1">INDIRECT(ADDRESS(($E$2+1-G382)+2,8))</f>
        <v>10.773166599088826</v>
      </c>
      <c r="J382" s="24">
        <f t="shared" si="15"/>
        <v>0.17325328123208766</v>
      </c>
      <c r="K382" s="24">
        <f t="shared" ca="1" si="16"/>
        <v>0.82396099899231956</v>
      </c>
      <c r="L382" s="24">
        <f t="shared" ca="1" si="17"/>
        <v>-1.2275015124964703</v>
      </c>
    </row>
    <row r="383" spans="2:12" x14ac:dyDescent="0.25">
      <c r="B383" s="24">
        <v>8.8747921582857057</v>
      </c>
      <c r="G383" s="24">
        <v>381</v>
      </c>
      <c r="H383" s="24">
        <v>7.9536705071138929</v>
      </c>
      <c r="I383" s="24" cm="1">
        <f t="array" aca="1" ref="I383" ca="1">INDIRECT(ADDRESS(($E$2+1-G383)+2,8))</f>
        <v>10.767163162111935</v>
      </c>
      <c r="J383" s="24">
        <f t="shared" si="15"/>
        <v>0.17590160848883066</v>
      </c>
      <c r="K383" s="24">
        <f t="shared" ca="1" si="16"/>
        <v>0.82272620426333087</v>
      </c>
      <c r="L383" s="24">
        <f t="shared" ca="1" si="17"/>
        <v>-1.2229214832620672</v>
      </c>
    </row>
    <row r="384" spans="2:12" x14ac:dyDescent="0.25">
      <c r="B384" s="24">
        <v>11.528878457609917</v>
      </c>
      <c r="G384" s="24">
        <v>382</v>
      </c>
      <c r="H384" s="24">
        <v>7.9539097367454499</v>
      </c>
      <c r="I384" s="24" cm="1">
        <f t="array" aca="1" ref="I384" ca="1">INDIRECT(ADDRESS(($E$2+1-G384)+2,8))</f>
        <v>10.763303392607693</v>
      </c>
      <c r="J384" s="24">
        <f t="shared" si="15"/>
        <v>0.17593629924525134</v>
      </c>
      <c r="K384" s="24">
        <f t="shared" ca="1" si="16"/>
        <v>0.82193003291247368</v>
      </c>
      <c r="L384" s="24">
        <f t="shared" ca="1" si="17"/>
        <v>-1.2244813576022942</v>
      </c>
    </row>
    <row r="385" spans="2:12" x14ac:dyDescent="0.25">
      <c r="B385" s="24">
        <v>9.2436444839764214</v>
      </c>
      <c r="G385" s="24">
        <v>383</v>
      </c>
      <c r="H385" s="24">
        <v>7.9539643898693519</v>
      </c>
      <c r="I385" s="24" cm="1">
        <f t="array" aca="1" ref="I385" ca="1">INDIRECT(ADDRESS(($E$2+1-G385)+2,8))</f>
        <v>10.762595031409415</v>
      </c>
      <c r="J385" s="24">
        <f t="shared" si="15"/>
        <v>0.17594422521795205</v>
      </c>
      <c r="K385" s="24">
        <f t="shared" ca="1" si="16"/>
        <v>0.82178372208121375</v>
      </c>
      <c r="L385" s="24">
        <f t="shared" ca="1" si="17"/>
        <v>-1.2273838871429592</v>
      </c>
    </row>
    <row r="386" spans="2:12" x14ac:dyDescent="0.25">
      <c r="B386" s="24">
        <v>9.4691906118622864</v>
      </c>
      <c r="G386" s="24">
        <v>384</v>
      </c>
      <c r="H386" s="24">
        <v>7.955699592928001</v>
      </c>
      <c r="I386" s="24" cm="1">
        <f t="array" aca="1" ref="I386" ca="1">INDIRECT(ADDRESS(($E$2+1-G386)+2,8))</f>
        <v>10.761213655434698</v>
      </c>
      <c r="J386" s="24">
        <f t="shared" si="15"/>
        <v>0.17619600685376424</v>
      </c>
      <c r="K386" s="24">
        <f t="shared" ca="1" si="16"/>
        <v>0.8214982282350981</v>
      </c>
      <c r="L386" s="24">
        <f t="shared" ca="1" si="17"/>
        <v>-1.2295155652776555</v>
      </c>
    </row>
    <row r="387" spans="2:12" x14ac:dyDescent="0.25">
      <c r="B387" s="24">
        <v>10.995186832628365</v>
      </c>
      <c r="G387" s="24">
        <v>385</v>
      </c>
      <c r="H387" s="24">
        <v>7.9600870083412048</v>
      </c>
      <c r="I387" s="24" cm="1">
        <f t="array" aca="1" ref="I387" ca="1">INDIRECT(ADDRESS(($E$2+1-G387)+2,8))</f>
        <v>10.760781624769677</v>
      </c>
      <c r="J387" s="24">
        <f t="shared" si="15"/>
        <v>0.17683381454371724</v>
      </c>
      <c r="K387" s="24">
        <f t="shared" ca="1" si="16"/>
        <v>0.82140889202747225</v>
      </c>
      <c r="L387" s="24">
        <f t="shared" ca="1" si="17"/>
        <v>-1.2312556951292379</v>
      </c>
    </row>
    <row r="388" spans="2:12" x14ac:dyDescent="0.25">
      <c r="B388" s="24">
        <v>10.166595176181033</v>
      </c>
      <c r="G388" s="24">
        <v>386</v>
      </c>
      <c r="H388" s="24">
        <v>7.9617117246130009</v>
      </c>
      <c r="I388" s="24" cm="1">
        <f t="array" aca="1" ref="I388" ca="1">INDIRECT(ADDRESS(($E$2+1-G388)+2,8))</f>
        <v>10.76051626049601</v>
      </c>
      <c r="J388" s="24">
        <f t="shared" ref="J388:J451" si="18">_xlfn.WEIBULL.DIST(H388,$E$5,$E$6,TRUE)</f>
        <v>0.17707043385751489</v>
      </c>
      <c r="K388" s="24">
        <f t="shared" ref="K388:K451" ca="1" si="19">_xlfn.WEIBULL.DIST(I388,$E$5,$E$6,TRUE)</f>
        <v>0.82135400837121941</v>
      </c>
      <c r="L388" s="24">
        <f t="shared" ref="L388:L451" ca="1" si="20">((2*G388-1)/$E$2)*(LN(J388)+LN(1-K388))</f>
        <v>-1.233870395178672</v>
      </c>
    </row>
    <row r="389" spans="2:12" x14ac:dyDescent="0.25">
      <c r="B389" s="24">
        <v>10.555791953469097</v>
      </c>
      <c r="G389" s="24">
        <v>387</v>
      </c>
      <c r="H389" s="24">
        <v>7.9689267166450959</v>
      </c>
      <c r="I389" s="24" cm="1">
        <f t="array" aca="1" ref="I389" ca="1">INDIRECT(ADDRESS(($E$2+1-G389)+2,8))</f>
        <v>10.754963800622381</v>
      </c>
      <c r="J389" s="24">
        <f t="shared" si="18"/>
        <v>0.17812402229731655</v>
      </c>
      <c r="K389" s="24">
        <f t="shared" ca="1" si="19"/>
        <v>0.82020369692510631</v>
      </c>
      <c r="L389" s="24">
        <f t="shared" ca="1" si="20"/>
        <v>-1.232646982387247</v>
      </c>
    </row>
    <row r="390" spans="2:12" x14ac:dyDescent="0.25">
      <c r="B390" s="24">
        <v>11.512127810274285</v>
      </c>
      <c r="G390" s="24">
        <v>388</v>
      </c>
      <c r="H390" s="24">
        <v>7.9692609402380299</v>
      </c>
      <c r="I390" s="24" cm="1">
        <f t="array" aca="1" ref="I390" ca="1">INDIRECT(ADDRESS(($E$2+1-G390)+2,8))</f>
        <v>10.753037211230366</v>
      </c>
      <c r="J390" s="24">
        <f t="shared" si="18"/>
        <v>0.17817293967909587</v>
      </c>
      <c r="K390" s="24">
        <f t="shared" ca="1" si="19"/>
        <v>0.81980370294588323</v>
      </c>
      <c r="L390" s="24">
        <f t="shared" ca="1" si="20"/>
        <v>-1.2349395560629817</v>
      </c>
    </row>
    <row r="391" spans="2:12" x14ac:dyDescent="0.25">
      <c r="B391" s="24">
        <v>10.831445864131119</v>
      </c>
      <c r="G391" s="24">
        <v>389</v>
      </c>
      <c r="H391" s="24">
        <v>7.9732998543318452</v>
      </c>
      <c r="I391" s="24" cm="1">
        <f t="array" aca="1" ref="I391" ca="1">INDIRECT(ADDRESS(($E$2+1-G391)+2,8))</f>
        <v>10.749135158811436</v>
      </c>
      <c r="J391" s="24">
        <f t="shared" si="18"/>
        <v>0.17876486129308433</v>
      </c>
      <c r="K391" s="24">
        <f t="shared" ca="1" si="19"/>
        <v>0.81899221471843597</v>
      </c>
      <c r="L391" s="24">
        <f t="shared" ca="1" si="20"/>
        <v>-1.235314493008649</v>
      </c>
    </row>
    <row r="392" spans="2:12" x14ac:dyDescent="0.25">
      <c r="B392" s="24">
        <v>8.961869614838454</v>
      </c>
      <c r="G392" s="24">
        <v>390</v>
      </c>
      <c r="H392" s="24">
        <v>7.9752878434435122</v>
      </c>
      <c r="I392" s="24" cm="1">
        <f t="array" aca="1" ref="I392" ca="1">INDIRECT(ADDRESS(($E$2+1-G392)+2,8))</f>
        <v>10.740663675503066</v>
      </c>
      <c r="J392" s="24">
        <f t="shared" si="18"/>
        <v>0.17905674042658667</v>
      </c>
      <c r="K392" s="24">
        <f t="shared" ca="1" si="19"/>
        <v>0.81722423095063534</v>
      </c>
      <c r="L392" s="24">
        <f t="shared" ca="1" si="20"/>
        <v>-1.2343965127917174</v>
      </c>
    </row>
    <row r="393" spans="2:12" x14ac:dyDescent="0.25">
      <c r="B393" s="24">
        <v>10.411414828069429</v>
      </c>
      <c r="G393" s="24">
        <v>391</v>
      </c>
      <c r="H393" s="24">
        <v>7.9779103855163749</v>
      </c>
      <c r="I393" s="24" cm="1">
        <f t="array" aca="1" ref="I393" ca="1">INDIRECT(ADDRESS(($E$2+1-G393)+2,8))</f>
        <v>10.738445029119873</v>
      </c>
      <c r="J393" s="24">
        <f t="shared" si="18"/>
        <v>0.17944232072934679</v>
      </c>
      <c r="K393" s="24">
        <f t="shared" ca="1" si="19"/>
        <v>0.81675980157761663</v>
      </c>
      <c r="L393" s="24">
        <f t="shared" ca="1" si="20"/>
        <v>-1.2358687615641506</v>
      </c>
    </row>
    <row r="394" spans="2:12" x14ac:dyDescent="0.25">
      <c r="B394" s="24">
        <v>6.1499593213587476</v>
      </c>
      <c r="G394" s="24">
        <v>392</v>
      </c>
      <c r="H394" s="24">
        <v>7.984956556139525</v>
      </c>
      <c r="I394" s="24" cm="1">
        <f t="array" aca="1" ref="I394" ca="1">INDIRECT(ADDRESS(($E$2+1-G394)+2,8))</f>
        <v>10.734843991777419</v>
      </c>
      <c r="J394" s="24">
        <f t="shared" si="18"/>
        <v>0.18048130522182088</v>
      </c>
      <c r="K394" s="24">
        <f t="shared" ca="1" si="19"/>
        <v>0.8160047618171693</v>
      </c>
      <c r="L394" s="24">
        <f t="shared" ca="1" si="20"/>
        <v>-1.2354468187035135</v>
      </c>
    </row>
    <row r="395" spans="2:12" x14ac:dyDescent="0.25">
      <c r="B395" s="24">
        <v>10.763303392607693</v>
      </c>
      <c r="G395" s="24">
        <v>393</v>
      </c>
      <c r="H395" s="24">
        <v>7.988789776029309</v>
      </c>
      <c r="I395" s="24" cm="1">
        <f t="array" aca="1" ref="I395" ca="1">INDIRECT(ADDRESS(($E$2+1-G395)+2,8))</f>
        <v>10.734699787817688</v>
      </c>
      <c r="J395" s="24">
        <f t="shared" si="18"/>
        <v>0.18104837736634199</v>
      </c>
      <c r="K395" s="24">
        <f t="shared" ca="1" si="19"/>
        <v>0.81597449439536296</v>
      </c>
      <c r="L395" s="24">
        <f t="shared" ca="1" si="20"/>
        <v>-1.2374015088966683</v>
      </c>
    </row>
    <row r="396" spans="2:12" x14ac:dyDescent="0.25">
      <c r="B396" s="24">
        <v>12.343303271012809</v>
      </c>
      <c r="G396" s="24">
        <v>394</v>
      </c>
      <c r="H396" s="24">
        <v>7.9893321401770976</v>
      </c>
      <c r="I396" s="24" cm="1">
        <f t="array" aca="1" ref="I396" ca="1">INDIRECT(ADDRESS(($E$2+1-G396)+2,8))</f>
        <v>10.732002423098734</v>
      </c>
      <c r="J396" s="24">
        <f t="shared" si="18"/>
        <v>0.18112871800248959</v>
      </c>
      <c r="K396" s="24">
        <f t="shared" ca="1" si="19"/>
        <v>0.8154078859126328</v>
      </c>
      <c r="L396" s="24">
        <f t="shared" ca="1" si="20"/>
        <v>-1.2392711863090002</v>
      </c>
    </row>
    <row r="397" spans="2:12" x14ac:dyDescent="0.25">
      <c r="B397" s="24">
        <v>8.8902073969747022</v>
      </c>
      <c r="G397" s="24">
        <v>395</v>
      </c>
      <c r="H397" s="24">
        <v>7.9894682497194989</v>
      </c>
      <c r="I397" s="24" cm="1">
        <f t="array" aca="1" ref="I397" ca="1">INDIRECT(ADDRESS(($E$2+1-G397)+2,8))</f>
        <v>10.731164338459786</v>
      </c>
      <c r="J397" s="24">
        <f t="shared" si="18"/>
        <v>0.18114888406761623</v>
      </c>
      <c r="K397" s="24">
        <f t="shared" ca="1" si="19"/>
        <v>0.81523166398105018</v>
      </c>
      <c r="L397" s="24">
        <f t="shared" ca="1" si="20"/>
        <v>-1.2420309662353812</v>
      </c>
    </row>
    <row r="398" spans="2:12" x14ac:dyDescent="0.25">
      <c r="B398" s="24">
        <v>9.2706468347780042</v>
      </c>
      <c r="G398" s="24">
        <v>396</v>
      </c>
      <c r="H398" s="24">
        <v>7.9950019265293317</v>
      </c>
      <c r="I398" s="24" cm="1">
        <f t="array" aca="1" ref="I398" ca="1">INDIRECT(ADDRESS(($E$2+1-G398)+2,8))</f>
        <v>10.730752328448707</v>
      </c>
      <c r="J398" s="24">
        <f t="shared" si="18"/>
        <v>0.18197015011857456</v>
      </c>
      <c r="K398" s="24">
        <f t="shared" ca="1" si="19"/>
        <v>0.8151450014886229</v>
      </c>
      <c r="L398" s="24">
        <f t="shared" ca="1" si="20"/>
        <v>-1.2433494297887495</v>
      </c>
    </row>
    <row r="399" spans="2:12" x14ac:dyDescent="0.25">
      <c r="B399" s="24">
        <v>6.7017644620006491</v>
      </c>
      <c r="G399" s="24">
        <v>397</v>
      </c>
      <c r="H399" s="24">
        <v>7.9966029538582077</v>
      </c>
      <c r="I399" s="24" cm="1">
        <f t="array" aca="1" ref="I399" ca="1">INDIRECT(ADDRESS(($E$2+1-G399)+2,8))</f>
        <v>10.730215896345998</v>
      </c>
      <c r="J399" s="24">
        <f t="shared" si="18"/>
        <v>0.18220826993030542</v>
      </c>
      <c r="K399" s="24">
        <f t="shared" ca="1" si="19"/>
        <v>0.81503213814937225</v>
      </c>
      <c r="L399" s="24">
        <f t="shared" ca="1" si="20"/>
        <v>-1.2457883359705417</v>
      </c>
    </row>
    <row r="400" spans="2:12" x14ac:dyDescent="0.25">
      <c r="B400" s="24">
        <v>10.493637152896845</v>
      </c>
      <c r="G400" s="24">
        <v>398</v>
      </c>
      <c r="H400" s="24">
        <v>7.9973534645750721</v>
      </c>
      <c r="I400" s="24" cm="1">
        <f t="array" aca="1" ref="I400" ca="1">INDIRECT(ADDRESS(($E$2+1-G400)+2,8))</f>
        <v>10.729926680751149</v>
      </c>
      <c r="J400" s="24">
        <f t="shared" si="18"/>
        <v>0.18231997138879474</v>
      </c>
      <c r="K400" s="24">
        <f t="shared" ca="1" si="19"/>
        <v>0.81497127426549998</v>
      </c>
      <c r="L400" s="24">
        <f t="shared" ca="1" si="20"/>
        <v>-1.2485833238826622</v>
      </c>
    </row>
    <row r="401" spans="2:12" x14ac:dyDescent="0.25">
      <c r="B401" s="24">
        <v>4.7650705043767783</v>
      </c>
      <c r="G401" s="24">
        <v>399</v>
      </c>
      <c r="H401" s="24">
        <v>8.0053868171868316</v>
      </c>
      <c r="I401" s="24" cm="1">
        <f t="array" aca="1" ref="I401" ca="1">INDIRECT(ADDRESS(($E$2+1-G401)+2,8))</f>
        <v>10.725607980415266</v>
      </c>
      <c r="J401" s="24">
        <f t="shared" si="18"/>
        <v>0.18351874601368037</v>
      </c>
      <c r="K401" s="24">
        <f t="shared" ca="1" si="19"/>
        <v>0.8140612625093574</v>
      </c>
      <c r="L401" s="24">
        <f t="shared" ca="1" si="20"/>
        <v>-1.2474920573200758</v>
      </c>
    </row>
    <row r="402" spans="2:12" x14ac:dyDescent="0.25">
      <c r="B402" s="24">
        <v>11.821631388128884</v>
      </c>
      <c r="G402" s="24">
        <v>400</v>
      </c>
      <c r="H402" s="24">
        <v>8.0095928012845068</v>
      </c>
      <c r="I402" s="24" cm="1">
        <f t="array" aca="1" ref="I402" ca="1">INDIRECT(ADDRESS(($E$2+1-G402)+2,8))</f>
        <v>10.724521278712789</v>
      </c>
      <c r="J402" s="24">
        <f t="shared" si="18"/>
        <v>0.18414867478778332</v>
      </c>
      <c r="K402" s="24">
        <f t="shared" ca="1" si="19"/>
        <v>0.81383193578431656</v>
      </c>
      <c r="L402" s="24">
        <f t="shared" ca="1" si="20"/>
        <v>-1.2488974524888836</v>
      </c>
    </row>
    <row r="403" spans="2:12" x14ac:dyDescent="0.25">
      <c r="B403" s="24">
        <v>8.9384253427608247</v>
      </c>
      <c r="G403" s="24">
        <v>401</v>
      </c>
      <c r="H403" s="24">
        <v>8.0135639479853467</v>
      </c>
      <c r="I403" s="24" cm="1">
        <f t="array" aca="1" ref="I403" ca="1">INDIRECT(ADDRESS(($E$2+1-G403)+2,8))</f>
        <v>10.723766800402148</v>
      </c>
      <c r="J403" s="24">
        <f t="shared" si="18"/>
        <v>0.18474487937984413</v>
      </c>
      <c r="K403" s="24">
        <f t="shared" ca="1" si="19"/>
        <v>0.81367263714745985</v>
      </c>
      <c r="L403" s="24">
        <f t="shared" ca="1" si="20"/>
        <v>-1.250506342884707</v>
      </c>
    </row>
    <row r="404" spans="2:12" x14ac:dyDescent="0.25">
      <c r="B404" s="24">
        <v>11.676900372914625</v>
      </c>
      <c r="G404" s="24">
        <v>402</v>
      </c>
      <c r="H404" s="24">
        <v>8.0180315307686669</v>
      </c>
      <c r="I404" s="24" cm="1">
        <f t="array" aca="1" ref="I404" ca="1">INDIRECT(ADDRESS(($E$2+1-G404)+2,8))</f>
        <v>10.723755724109871</v>
      </c>
      <c r="J404" s="24">
        <f t="shared" si="18"/>
        <v>0.18541729766064477</v>
      </c>
      <c r="K404" s="24">
        <f t="shared" ca="1" si="19"/>
        <v>0.81367029803278135</v>
      </c>
      <c r="L404" s="24">
        <f t="shared" ca="1" si="20"/>
        <v>-1.2522721423442735</v>
      </c>
    </row>
    <row r="405" spans="2:12" x14ac:dyDescent="0.25">
      <c r="B405" s="24">
        <v>9.1323870051800178</v>
      </c>
      <c r="G405" s="24">
        <v>403</v>
      </c>
      <c r="H405" s="24">
        <v>8.0186426324617486</v>
      </c>
      <c r="I405" s="24" cm="1">
        <f t="array" aca="1" ref="I405" ca="1">INDIRECT(ADDRESS(($E$2+1-G405)+2,8))</f>
        <v>10.723025598536655</v>
      </c>
      <c r="J405" s="24">
        <f t="shared" si="18"/>
        <v>0.18550941342297875</v>
      </c>
      <c r="K405" s="24">
        <f t="shared" ca="1" si="19"/>
        <v>0.81351607703715922</v>
      </c>
      <c r="L405" s="24">
        <f t="shared" ca="1" si="20"/>
        <v>-1.2548972285247988</v>
      </c>
    </row>
    <row r="406" spans="2:12" x14ac:dyDescent="0.25">
      <c r="B406" s="24">
        <v>9.7577545789787177</v>
      </c>
      <c r="G406" s="24">
        <v>404</v>
      </c>
      <c r="H406" s="24">
        <v>8.0222806650854412</v>
      </c>
      <c r="I406" s="24" cm="1">
        <f t="array" aca="1" ref="I406" ca="1">INDIRECT(ADDRESS(($E$2+1-G406)+2,8))</f>
        <v>10.722638134443173</v>
      </c>
      <c r="J406" s="24">
        <f t="shared" si="18"/>
        <v>0.18605849061135349</v>
      </c>
      <c r="K406" s="24">
        <f t="shared" ca="1" si="19"/>
        <v>0.8134342095840793</v>
      </c>
      <c r="L406" s="24">
        <f t="shared" ca="1" si="20"/>
        <v>-1.2567456351795512</v>
      </c>
    </row>
    <row r="407" spans="2:12" x14ac:dyDescent="0.25">
      <c r="B407" s="24">
        <v>9.5959499875522134</v>
      </c>
      <c r="G407" s="24">
        <v>405</v>
      </c>
      <c r="H407" s="24">
        <v>8.0234750452550578</v>
      </c>
      <c r="I407" s="24" cm="1">
        <f t="array" aca="1" ref="I407" ca="1">INDIRECT(ADDRESS(($E$2+1-G407)+2,8))</f>
        <v>10.721642750372609</v>
      </c>
      <c r="J407" s="24">
        <f t="shared" si="18"/>
        <v>0.1862390126025025</v>
      </c>
      <c r="K407" s="24">
        <f t="shared" ca="1" si="19"/>
        <v>0.81322381429572332</v>
      </c>
      <c r="L407" s="24">
        <f t="shared" ca="1" si="20"/>
        <v>-1.2590741651520074</v>
      </c>
    </row>
    <row r="408" spans="2:12" x14ac:dyDescent="0.25">
      <c r="B408" s="24">
        <v>10.495821978467792</v>
      </c>
      <c r="G408" s="24">
        <v>406</v>
      </c>
      <c r="H408" s="24">
        <v>8.0252781623707587</v>
      </c>
      <c r="I408" s="24" cm="1">
        <f t="array" aca="1" ref="I408" ca="1">INDIRECT(ADDRESS(($E$2+1-G408)+2,8))</f>
        <v>10.72048721600491</v>
      </c>
      <c r="J408" s="24">
        <f t="shared" si="18"/>
        <v>0.18651178235112834</v>
      </c>
      <c r="K408" s="24">
        <f t="shared" ca="1" si="19"/>
        <v>0.8129794232236992</v>
      </c>
      <c r="L408" s="24">
        <f t="shared" ca="1" si="20"/>
        <v>-1.2611453988084513</v>
      </c>
    </row>
    <row r="409" spans="2:12" x14ac:dyDescent="0.25">
      <c r="B409" s="24">
        <v>7.2009509710447164</v>
      </c>
      <c r="G409" s="24">
        <v>407</v>
      </c>
      <c r="H409" s="24">
        <v>8.027288741591887</v>
      </c>
      <c r="I409" s="24" cm="1">
        <f t="array" aca="1" ref="I409" ca="1">INDIRECT(ADDRESS(($E$2+1-G409)+2,8))</f>
        <v>10.718990316711904</v>
      </c>
      <c r="J409" s="24">
        <f t="shared" si="18"/>
        <v>0.1868162790665234</v>
      </c>
      <c r="K409" s="24">
        <f t="shared" ca="1" si="19"/>
        <v>0.81266260390186629</v>
      </c>
      <c r="L409" s="24">
        <f t="shared" ca="1" si="20"/>
        <v>-1.2630032760860121</v>
      </c>
    </row>
    <row r="410" spans="2:12" x14ac:dyDescent="0.25">
      <c r="B410" s="24">
        <v>7.7357159884680193</v>
      </c>
      <c r="G410" s="24">
        <v>408</v>
      </c>
      <c r="H410" s="24">
        <v>8.0301410801303845</v>
      </c>
      <c r="I410" s="24" cm="1">
        <f t="array" aca="1" ref="I410" ca="1">INDIRECT(ADDRESS(($E$2+1-G410)+2,8))</f>
        <v>10.716708496233965</v>
      </c>
      <c r="J410" s="24">
        <f t="shared" si="18"/>
        <v>0.18724887823047115</v>
      </c>
      <c r="K410" s="24">
        <f t="shared" ca="1" si="19"/>
        <v>0.81217915492605453</v>
      </c>
      <c r="L410" s="24">
        <f t="shared" ca="1" si="20"/>
        <v>-1.2642634134475816</v>
      </c>
    </row>
    <row r="411" spans="2:12" x14ac:dyDescent="0.25">
      <c r="B411" s="24">
        <v>10.075108438574787</v>
      </c>
      <c r="G411" s="24">
        <v>409</v>
      </c>
      <c r="H411" s="24">
        <v>8.0345728817101882</v>
      </c>
      <c r="I411" s="24" cm="1">
        <f t="array" aca="1" ref="I411" ca="1">INDIRECT(ADDRESS(($E$2+1-G411)+2,8))</f>
        <v>10.71313511005377</v>
      </c>
      <c r="J411" s="24">
        <f t="shared" si="18"/>
        <v>0.18792247070598406</v>
      </c>
      <c r="K411" s="24">
        <f t="shared" ca="1" si="19"/>
        <v>0.81142084916452317</v>
      </c>
      <c r="L411" s="24">
        <f t="shared" ca="1" si="20"/>
        <v>-1.2644809905804766</v>
      </c>
    </row>
    <row r="412" spans="2:12" x14ac:dyDescent="0.25">
      <c r="B412" s="24">
        <v>6.8337379611032247</v>
      </c>
      <c r="G412" s="24">
        <v>410</v>
      </c>
      <c r="H412" s="24">
        <v>8.0366489127864487</v>
      </c>
      <c r="I412" s="24" cm="1">
        <f t="array" aca="1" ref="I412" ca="1">INDIRECT(ADDRESS(($E$2+1-G412)+2,8))</f>
        <v>10.712842745650708</v>
      </c>
      <c r="J412" s="24">
        <f t="shared" si="18"/>
        <v>0.18823861292297944</v>
      </c>
      <c r="K412" s="24">
        <f t="shared" ca="1" si="19"/>
        <v>0.81135874130137153</v>
      </c>
      <c r="L412" s="24">
        <f t="shared" ca="1" si="20"/>
        <v>-1.2668135156480351</v>
      </c>
    </row>
    <row r="413" spans="2:12" x14ac:dyDescent="0.25">
      <c r="B413" s="24">
        <v>8.5458479838017922</v>
      </c>
      <c r="G413" s="24">
        <v>411</v>
      </c>
      <c r="H413" s="24">
        <v>8.0402732379963009</v>
      </c>
      <c r="I413" s="24" cm="1">
        <f t="array" aca="1" ref="I413" ca="1">INDIRECT(ADDRESS(($E$2+1-G413)+2,8))</f>
        <v>10.712094582575576</v>
      </c>
      <c r="J413" s="24">
        <f t="shared" si="18"/>
        <v>0.18879145801508815</v>
      </c>
      <c r="K413" s="24">
        <f t="shared" ca="1" si="19"/>
        <v>0.81119976172592689</v>
      </c>
      <c r="L413" s="24">
        <f t="shared" ca="1" si="20"/>
        <v>-1.2684708828372739</v>
      </c>
    </row>
    <row r="414" spans="2:12" x14ac:dyDescent="0.25">
      <c r="B414" s="24">
        <v>9.9124833624792146</v>
      </c>
      <c r="G414" s="24">
        <v>412</v>
      </c>
      <c r="H414" s="24">
        <v>8.0423224027008544</v>
      </c>
      <c r="I414" s="24" cm="1">
        <f t="array" aca="1" ref="I414" ca="1">INDIRECT(ADDRESS(($E$2+1-G414)+2,8))</f>
        <v>10.711791763451908</v>
      </c>
      <c r="J414" s="24">
        <f t="shared" si="18"/>
        <v>0.18910455328649517</v>
      </c>
      <c r="K414" s="24">
        <f t="shared" ca="1" si="19"/>
        <v>0.81113539632363529</v>
      </c>
      <c r="L414" s="24">
        <f t="shared" ca="1" si="20"/>
        <v>-1.2707990016245796</v>
      </c>
    </row>
    <row r="415" spans="2:12" x14ac:dyDescent="0.25">
      <c r="B415" s="24">
        <v>7.8682407879184648</v>
      </c>
      <c r="G415" s="24">
        <v>413</v>
      </c>
      <c r="H415" s="24">
        <v>8.043442520604021</v>
      </c>
      <c r="I415" s="24" cm="1">
        <f t="array" aca="1" ref="I415" ca="1">INDIRECT(ADDRESS(($E$2+1-G415)+2,8))</f>
        <v>10.708773174011215</v>
      </c>
      <c r="J415" s="24">
        <f t="shared" si="18"/>
        <v>0.18927585712091402</v>
      </c>
      <c r="K415" s="24">
        <f t="shared" ca="1" si="19"/>
        <v>0.81049320434347139</v>
      </c>
      <c r="L415" s="24">
        <f t="shared" ca="1" si="20"/>
        <v>-1.2722433422429207</v>
      </c>
    </row>
    <row r="416" spans="2:12" x14ac:dyDescent="0.25">
      <c r="B416" s="24">
        <v>9.7885881709248181</v>
      </c>
      <c r="G416" s="24">
        <v>414</v>
      </c>
      <c r="H416" s="24">
        <v>8.0450357839501869</v>
      </c>
      <c r="I416" s="24" cm="1">
        <f t="array" aca="1" ref="I416" ca="1">INDIRECT(ADDRESS(($E$2+1-G416)+2,8))</f>
        <v>10.707539343716341</v>
      </c>
      <c r="J416" s="24">
        <f t="shared" si="18"/>
        <v>0.18951971474507223</v>
      </c>
      <c r="K416" s="24">
        <f t="shared" ca="1" si="19"/>
        <v>0.81023040965605031</v>
      </c>
      <c r="L416" s="24">
        <f t="shared" ca="1" si="20"/>
        <v>-1.2743030882521476</v>
      </c>
    </row>
    <row r="417" spans="2:12" x14ac:dyDescent="0.25">
      <c r="B417" s="24">
        <v>11.568516885070213</v>
      </c>
      <c r="G417" s="24">
        <v>415</v>
      </c>
      <c r="H417" s="24">
        <v>8.0477758338074654</v>
      </c>
      <c r="I417" s="24" cm="1">
        <f t="array" aca="1" ref="I417" ca="1">INDIRECT(ADDRESS(($E$2+1-G417)+2,8))</f>
        <v>10.707232152899255</v>
      </c>
      <c r="J417" s="24">
        <f t="shared" si="18"/>
        <v>0.18993962694726249</v>
      </c>
      <c r="K417" s="24">
        <f t="shared" ca="1" si="19"/>
        <v>0.81016495352401041</v>
      </c>
      <c r="L417" s="24">
        <f t="shared" ca="1" si="20"/>
        <v>-1.2764021458778254</v>
      </c>
    </row>
    <row r="418" spans="2:12" x14ac:dyDescent="0.25">
      <c r="B418" s="24">
        <v>6.9186421769548678</v>
      </c>
      <c r="G418" s="24">
        <v>416</v>
      </c>
      <c r="H418" s="24">
        <v>8.053476156172831</v>
      </c>
      <c r="I418" s="24" cm="1">
        <f t="array" aca="1" ref="I418" ca="1">INDIRECT(ADDRESS(($E$2+1-G418)+2,8))</f>
        <v>10.705051629196948</v>
      </c>
      <c r="J418" s="24">
        <f t="shared" si="18"/>
        <v>0.19081536008233865</v>
      </c>
      <c r="K418" s="24">
        <f t="shared" ca="1" si="19"/>
        <v>0.80970001599008412</v>
      </c>
      <c r="L418" s="24">
        <f t="shared" ca="1" si="20"/>
        <v>-1.2767681962597883</v>
      </c>
    </row>
    <row r="419" spans="2:12" x14ac:dyDescent="0.25">
      <c r="B419" s="24">
        <v>9.3410683679743745</v>
      </c>
      <c r="G419" s="24">
        <v>417</v>
      </c>
      <c r="H419" s="24">
        <v>8.054742002546817</v>
      </c>
      <c r="I419" s="24" cm="1">
        <f t="array" aca="1" ref="I419" ca="1">INDIRECT(ADDRESS(($E$2+1-G419)+2,8))</f>
        <v>10.702863625982072</v>
      </c>
      <c r="J419" s="24">
        <f t="shared" si="18"/>
        <v>0.19101022645469826</v>
      </c>
      <c r="K419" s="24">
        <f t="shared" ca="1" si="19"/>
        <v>0.80923293426396059</v>
      </c>
      <c r="L419" s="24">
        <f t="shared" ca="1" si="20"/>
        <v>-1.2785007741935885</v>
      </c>
    </row>
    <row r="420" spans="2:12" x14ac:dyDescent="0.25">
      <c r="B420" s="24">
        <v>9.7613165556551582</v>
      </c>
      <c r="G420" s="24">
        <v>418</v>
      </c>
      <c r="H420" s="24">
        <v>8.0580246134677189</v>
      </c>
      <c r="I420" s="24" cm="1">
        <f t="array" aca="1" ref="I420" ca="1">INDIRECT(ADDRESS(($E$2+1-G420)+2,8))</f>
        <v>10.699677504173986</v>
      </c>
      <c r="J420" s="24">
        <f t="shared" si="18"/>
        <v>0.19151622766818527</v>
      </c>
      <c r="K420" s="24">
        <f t="shared" ca="1" si="19"/>
        <v>0.8085517979607203</v>
      </c>
      <c r="L420" s="24">
        <f t="shared" ca="1" si="20"/>
        <v>-1.2791676583282747</v>
      </c>
    </row>
    <row r="421" spans="2:12" x14ac:dyDescent="0.25">
      <c r="B421" s="24">
        <v>10.320528465105813</v>
      </c>
      <c r="G421" s="24">
        <v>419</v>
      </c>
      <c r="H421" s="24">
        <v>8.0659644789726226</v>
      </c>
      <c r="I421" s="24" cm="1">
        <f t="array" aca="1" ref="I421" ca="1">INDIRECT(ADDRESS(($E$2+1-G421)+2,8))</f>
        <v>10.697112804629402</v>
      </c>
      <c r="J421" s="24">
        <f t="shared" si="18"/>
        <v>0.19274413273978483</v>
      </c>
      <c r="K421" s="24">
        <f t="shared" ca="1" si="19"/>
        <v>0.80800266637067197</v>
      </c>
      <c r="L421" s="24">
        <f t="shared" ca="1" si="20"/>
        <v>-1.278641809293624</v>
      </c>
    </row>
    <row r="422" spans="2:12" x14ac:dyDescent="0.25">
      <c r="B422" s="24">
        <v>10.566304823437013</v>
      </c>
      <c r="G422" s="24">
        <v>420</v>
      </c>
      <c r="H422" s="24">
        <v>8.0660558682762122</v>
      </c>
      <c r="I422" s="24" cm="1">
        <f t="array" aca="1" ref="I422" ca="1">INDIRECT(ADDRESS(($E$2+1-G422)+2,8))</f>
        <v>10.696672840779719</v>
      </c>
      <c r="J422" s="24">
        <f t="shared" si="18"/>
        <v>0.1927582991771816</v>
      </c>
      <c r="K422" s="24">
        <f t="shared" ca="1" si="19"/>
        <v>0.80790838950956434</v>
      </c>
      <c r="L422" s="24">
        <f t="shared" ca="1" si="20"/>
        <v>-1.2814776726090025</v>
      </c>
    </row>
    <row r="423" spans="2:12" x14ac:dyDescent="0.25">
      <c r="B423" s="24">
        <v>9.3595631061510822</v>
      </c>
      <c r="G423" s="24">
        <v>421</v>
      </c>
      <c r="H423" s="24">
        <v>8.0672915188022589</v>
      </c>
      <c r="I423" s="24" cm="1">
        <f t="array" aca="1" ref="I423" ca="1">INDIRECT(ADDRESS(($E$2+1-G423)+2,8))</f>
        <v>10.69590598454808</v>
      </c>
      <c r="J423" s="24">
        <f t="shared" si="18"/>
        <v>0.19294991363730768</v>
      </c>
      <c r="K423" s="24">
        <f t="shared" ca="1" si="19"/>
        <v>0.80774401226188863</v>
      </c>
      <c r="L423" s="24">
        <f t="shared" ca="1" si="20"/>
        <v>-1.2838118952729456</v>
      </c>
    </row>
    <row r="424" spans="2:12" x14ac:dyDescent="0.25">
      <c r="B424" s="24">
        <v>10.365451885961431</v>
      </c>
      <c r="G424" s="24">
        <v>422</v>
      </c>
      <c r="H424" s="24">
        <v>8.0743390023757708</v>
      </c>
      <c r="I424" s="24" cm="1">
        <f t="array" aca="1" ref="I424" ca="1">INDIRECT(ADDRESS(($E$2+1-G424)+2,8))</f>
        <v>10.695902738879298</v>
      </c>
      <c r="J424" s="24">
        <f t="shared" si="18"/>
        <v>0.19404540819111729</v>
      </c>
      <c r="K424" s="24">
        <f t="shared" ca="1" si="19"/>
        <v>0.80774331640328301</v>
      </c>
      <c r="L424" s="24">
        <f t="shared" ca="1" si="20"/>
        <v>-1.2846519152088516</v>
      </c>
    </row>
    <row r="425" spans="2:12" x14ac:dyDescent="0.25">
      <c r="B425" s="24">
        <v>6.8344059702122966</v>
      </c>
      <c r="G425" s="24">
        <v>423</v>
      </c>
      <c r="H425" s="24">
        <v>8.0755219919460686</v>
      </c>
      <c r="I425" s="24" cm="1">
        <f t="array" aca="1" ref="I425" ca="1">INDIRECT(ADDRESS(($E$2+1-G425)+2,8))</f>
        <v>10.695458168120764</v>
      </c>
      <c r="J425" s="24">
        <f t="shared" si="18"/>
        <v>0.19422973648256653</v>
      </c>
      <c r="K425" s="24">
        <f t="shared" ca="1" si="19"/>
        <v>0.80764799082327743</v>
      </c>
      <c r="L425" s="24">
        <f t="shared" ca="1" si="20"/>
        <v>-1.2871338437261444</v>
      </c>
    </row>
    <row r="426" spans="2:12" x14ac:dyDescent="0.25">
      <c r="B426" s="24">
        <v>7.7654625882392878</v>
      </c>
      <c r="G426" s="24">
        <v>424</v>
      </c>
      <c r="H426" s="24">
        <v>8.0783461703113737</v>
      </c>
      <c r="I426" s="24" cm="1">
        <f t="array" aca="1" ref="I426" ca="1">INDIRECT(ADDRESS(($E$2+1-G426)+2,8))</f>
        <v>10.694285635971198</v>
      </c>
      <c r="J426" s="24">
        <f t="shared" si="18"/>
        <v>0.19467029791761062</v>
      </c>
      <c r="K426" s="24">
        <f t="shared" ca="1" si="19"/>
        <v>0.80739646643879237</v>
      </c>
      <c r="L426" s="24">
        <f t="shared" ca="1" si="20"/>
        <v>-1.2887781518542907</v>
      </c>
    </row>
    <row r="427" spans="2:12" x14ac:dyDescent="0.25">
      <c r="B427" s="24">
        <v>12.091454610701735</v>
      </c>
      <c r="G427" s="24">
        <v>425</v>
      </c>
      <c r="H427" s="24">
        <v>8.0783564260175034</v>
      </c>
      <c r="I427" s="24" cm="1">
        <f t="array" aca="1" ref="I427" ca="1">INDIRECT(ADDRESS(($E$2+1-G427)+2,8))</f>
        <v>10.693711596779281</v>
      </c>
      <c r="J427" s="24">
        <f t="shared" si="18"/>
        <v>0.19467189908093074</v>
      </c>
      <c r="K427" s="24">
        <f t="shared" ca="1" si="19"/>
        <v>0.80727326993043957</v>
      </c>
      <c r="L427" s="24">
        <f t="shared" ca="1" si="20"/>
        <v>-1.2915665099681302</v>
      </c>
    </row>
    <row r="428" spans="2:12" x14ac:dyDescent="0.25">
      <c r="B428" s="24">
        <v>11.405959796229126</v>
      </c>
      <c r="G428" s="24">
        <v>426</v>
      </c>
      <c r="H428" s="24">
        <v>8.0785701980188982</v>
      </c>
      <c r="I428" s="24" cm="1">
        <f t="array" aca="1" ref="I428" ca="1">INDIRECT(ADDRESS(($E$2+1-G428)+2,8))</f>
        <v>10.68485069911943</v>
      </c>
      <c r="J428" s="24">
        <f t="shared" si="18"/>
        <v>0.19470527621124531</v>
      </c>
      <c r="K428" s="24">
        <f t="shared" ca="1" si="19"/>
        <v>0.80536685027648391</v>
      </c>
      <c r="L428" s="24">
        <f t="shared" ca="1" si="20"/>
        <v>-1.2906598211433469</v>
      </c>
    </row>
    <row r="429" spans="2:12" x14ac:dyDescent="0.25">
      <c r="B429" s="24">
        <v>7.4058333507029328</v>
      </c>
      <c r="G429" s="24">
        <v>427</v>
      </c>
      <c r="H429" s="24">
        <v>8.0821191300182864</v>
      </c>
      <c r="I429" s="24" cm="1">
        <f t="array" aca="1" ref="I429" ca="1">INDIRECT(ADDRESS(($E$2+1-G429)+2,8))</f>
        <v>10.676847917365219</v>
      </c>
      <c r="J429" s="24">
        <f t="shared" si="18"/>
        <v>0.19525998843389863</v>
      </c>
      <c r="K429" s="24">
        <f t="shared" ca="1" si="19"/>
        <v>0.8036374185636499</v>
      </c>
      <c r="L429" s="24">
        <f t="shared" ca="1" si="20"/>
        <v>-1.2890718449705978</v>
      </c>
    </row>
    <row r="430" spans="2:12" x14ac:dyDescent="0.25">
      <c r="B430" s="24">
        <v>9.8055255295377606</v>
      </c>
      <c r="G430" s="24">
        <v>428</v>
      </c>
      <c r="H430" s="24">
        <v>8.0870170538699533</v>
      </c>
      <c r="I430" s="24" cm="1">
        <f t="array" aca="1" ref="I430" ca="1">INDIRECT(ADDRESS(($E$2+1-G430)+2,8))</f>
        <v>10.664537492940219</v>
      </c>
      <c r="J430" s="24">
        <f t="shared" si="18"/>
        <v>0.19602742063495338</v>
      </c>
      <c r="K430" s="24">
        <f t="shared" ca="1" si="19"/>
        <v>0.80096305335203932</v>
      </c>
      <c r="L430" s="24">
        <f t="shared" ca="1" si="20"/>
        <v>-1.2851805075210556</v>
      </c>
    </row>
    <row r="431" spans="2:12" x14ac:dyDescent="0.25">
      <c r="B431" s="24">
        <v>10.142723876793127</v>
      </c>
      <c r="G431" s="24">
        <v>429</v>
      </c>
      <c r="H431" s="24">
        <v>8.0875745056191999</v>
      </c>
      <c r="I431" s="24" cm="1">
        <f t="array" aca="1" ref="I431" ca="1">INDIRECT(ADDRESS(($E$2+1-G431)+2,8))</f>
        <v>10.663266620336042</v>
      </c>
      <c r="J431" s="24">
        <f t="shared" si="18"/>
        <v>0.19611490238743381</v>
      </c>
      <c r="K431" s="24">
        <f t="shared" ca="1" si="19"/>
        <v>0.80068600101390019</v>
      </c>
      <c r="L431" s="24">
        <f t="shared" ca="1" si="20"/>
        <v>-1.2874571879701548</v>
      </c>
    </row>
    <row r="432" spans="2:12" x14ac:dyDescent="0.25">
      <c r="B432" s="24">
        <v>10.608771009102604</v>
      </c>
      <c r="G432" s="24">
        <v>430</v>
      </c>
      <c r="H432" s="24">
        <v>8.0903474209057755</v>
      </c>
      <c r="I432" s="24" cm="1">
        <f t="array" aca="1" ref="I432" ca="1">INDIRECT(ADDRESS(($E$2+1-G432)+2,8))</f>
        <v>10.661429407804725</v>
      </c>
      <c r="J432" s="24">
        <f t="shared" si="18"/>
        <v>0.19655047734674544</v>
      </c>
      <c r="K432" s="24">
        <f t="shared" ca="1" si="19"/>
        <v>0.80028516843840158</v>
      </c>
      <c r="L432" s="24">
        <f t="shared" ca="1" si="20"/>
        <v>-1.2887789443660802</v>
      </c>
    </row>
    <row r="433" spans="2:12" x14ac:dyDescent="0.25">
      <c r="B433" s="24">
        <v>9.3555380383138438</v>
      </c>
      <c r="G433" s="24">
        <v>431</v>
      </c>
      <c r="H433" s="24">
        <v>8.0922105721855324</v>
      </c>
      <c r="I433" s="24" cm="1">
        <f t="array" aca="1" ref="I433" ca="1">INDIRECT(ADDRESS(($E$2+1-G433)+2,8))</f>
        <v>10.656565144057041</v>
      </c>
      <c r="J433" s="24">
        <f t="shared" si="18"/>
        <v>0.19684353506061814</v>
      </c>
      <c r="K433" s="24">
        <f t="shared" ca="1" si="19"/>
        <v>0.79922210442110209</v>
      </c>
      <c r="L433" s="24">
        <f t="shared" ca="1" si="20"/>
        <v>-1.2890670498341426</v>
      </c>
    </row>
    <row r="434" spans="2:12" x14ac:dyDescent="0.25">
      <c r="B434" s="24">
        <v>12.24074830529621</v>
      </c>
      <c r="G434" s="24">
        <v>432</v>
      </c>
      <c r="H434" s="24">
        <v>8.0923477076963941</v>
      </c>
      <c r="I434" s="24" cm="1">
        <f t="array" aca="1" ref="I434" ca="1">INDIRECT(ADDRESS(($E$2+1-G434)+2,8))</f>
        <v>10.653070049625711</v>
      </c>
      <c r="J434" s="24">
        <f t="shared" si="18"/>
        <v>0.19686511769678489</v>
      </c>
      <c r="K434" s="24">
        <f t="shared" ca="1" si="19"/>
        <v>0.79845665198492211</v>
      </c>
      <c r="L434" s="24">
        <f t="shared" ca="1" si="20"/>
        <v>-1.2904958322023525</v>
      </c>
    </row>
    <row r="435" spans="2:12" x14ac:dyDescent="0.25">
      <c r="B435" s="24">
        <v>11.377799095979551</v>
      </c>
      <c r="G435" s="24">
        <v>433</v>
      </c>
      <c r="H435" s="24">
        <v>8.0978182156090988</v>
      </c>
      <c r="I435" s="24" cm="1">
        <f t="array" aca="1" ref="I435" ca="1">INDIRECT(ADDRESS(($E$2+1-G435)+2,8))</f>
        <v>10.652793468327831</v>
      </c>
      <c r="J435" s="24">
        <f t="shared" si="18"/>
        <v>0.19772746303016078</v>
      </c>
      <c r="K435" s="24">
        <f t="shared" ca="1" si="19"/>
        <v>0.79839602106161733</v>
      </c>
      <c r="L435" s="24">
        <f t="shared" ca="1" si="20"/>
        <v>-1.2916140124978908</v>
      </c>
    </row>
    <row r="436" spans="2:12" x14ac:dyDescent="0.25">
      <c r="B436" s="24">
        <v>9.6744991297445253</v>
      </c>
      <c r="G436" s="24">
        <v>434</v>
      </c>
      <c r="H436" s="24">
        <v>8.1032150909149969</v>
      </c>
      <c r="I436" s="24" cm="1">
        <f t="array" aca="1" ref="I436" ca="1">INDIRECT(ADDRESS(($E$2+1-G436)+2,8))</f>
        <v>10.648787293973363</v>
      </c>
      <c r="J436" s="24">
        <f t="shared" si="18"/>
        <v>0.19858085413534923</v>
      </c>
      <c r="K436" s="24">
        <f t="shared" ca="1" si="19"/>
        <v>0.79751686170695946</v>
      </c>
      <c r="L436" s="24">
        <f t="shared" ca="1" si="20"/>
        <v>-1.2911219365122477</v>
      </c>
    </row>
    <row r="437" spans="2:12" x14ac:dyDescent="0.25">
      <c r="B437" s="24">
        <v>8.4494838964541259</v>
      </c>
      <c r="G437" s="24">
        <v>435</v>
      </c>
      <c r="H437" s="24">
        <v>8.1034206051894113</v>
      </c>
      <c r="I437" s="24" cm="1">
        <f t="array" aca="1" ref="I437" ca="1">INDIRECT(ADDRESS(($E$2+1-G437)+2,8))</f>
        <v>10.647966155705104</v>
      </c>
      <c r="J437" s="24">
        <f t="shared" si="18"/>
        <v>0.19861340357479457</v>
      </c>
      <c r="K437" s="24">
        <f t="shared" ca="1" si="19"/>
        <v>0.79733644433642714</v>
      </c>
      <c r="L437" s="24">
        <f t="shared" ca="1" si="20"/>
        <v>-1.2936756592212437</v>
      </c>
    </row>
    <row r="438" spans="2:12" x14ac:dyDescent="0.25">
      <c r="B438" s="24">
        <v>9.7992735863424976</v>
      </c>
      <c r="G438" s="24">
        <v>436</v>
      </c>
      <c r="H438" s="24">
        <v>8.1072404930061541</v>
      </c>
      <c r="I438" s="24" cm="1">
        <f t="array" aca="1" ref="I438" ca="1">INDIRECT(ADDRESS(($E$2+1-G438)+2,8))</f>
        <v>10.646222356600678</v>
      </c>
      <c r="J438" s="24">
        <f t="shared" si="18"/>
        <v>0.19921909524404255</v>
      </c>
      <c r="K438" s="24">
        <f t="shared" ca="1" si="19"/>
        <v>0.7969530582971962</v>
      </c>
      <c r="L438" s="24">
        <f t="shared" ca="1" si="20"/>
        <v>-1.29466124753074</v>
      </c>
    </row>
    <row r="439" spans="2:12" x14ac:dyDescent="0.25">
      <c r="B439" s="24">
        <v>10.394293867939727</v>
      </c>
      <c r="G439" s="24">
        <v>437</v>
      </c>
      <c r="H439" s="24">
        <v>8.1072760764100629</v>
      </c>
      <c r="I439" s="24" cm="1">
        <f t="array" aca="1" ref="I439" ca="1">INDIRECT(ADDRESS(($E$2+1-G439)+2,8))</f>
        <v>10.644613302913212</v>
      </c>
      <c r="J439" s="24">
        <f t="shared" si="18"/>
        <v>0.19922474365671608</v>
      </c>
      <c r="K439" s="24">
        <f t="shared" ca="1" si="19"/>
        <v>0.796599001623707</v>
      </c>
      <c r="L439" s="24">
        <f t="shared" ca="1" si="20"/>
        <v>-1.2969178018761154</v>
      </c>
    </row>
    <row r="440" spans="2:12" x14ac:dyDescent="0.25">
      <c r="B440" s="24">
        <v>7.9973534645750721</v>
      </c>
      <c r="G440" s="24">
        <v>438</v>
      </c>
      <c r="H440" s="24">
        <v>8.1102643806552042</v>
      </c>
      <c r="I440" s="24" cm="1">
        <f t="array" aca="1" ref="I440" ca="1">INDIRECT(ADDRESS(($E$2+1-G440)+2,8))</f>
        <v>10.644197840613392</v>
      </c>
      <c r="J440" s="24">
        <f t="shared" si="18"/>
        <v>0.19969950826961438</v>
      </c>
      <c r="K440" s="24">
        <f t="shared" ca="1" si="19"/>
        <v>0.79650753717776845</v>
      </c>
      <c r="L440" s="24">
        <f t="shared" ca="1" si="20"/>
        <v>-1.2987415832923928</v>
      </c>
    </row>
    <row r="441" spans="2:12" x14ac:dyDescent="0.25">
      <c r="B441" s="24">
        <v>10.286224128773148</v>
      </c>
      <c r="G441" s="24">
        <v>439</v>
      </c>
      <c r="H441" s="24">
        <v>8.1157227128026861</v>
      </c>
      <c r="I441" s="24" cm="1">
        <f t="array" aca="1" ref="I441" ca="1">INDIRECT(ADDRESS(($E$2+1-G441)+2,8))</f>
        <v>10.640057504674195</v>
      </c>
      <c r="J441" s="24">
        <f t="shared" si="18"/>
        <v>0.20056878600062134</v>
      </c>
      <c r="K441" s="24">
        <f t="shared" ca="1" si="19"/>
        <v>0.7955950085035739</v>
      </c>
      <c r="L441" s="24">
        <f t="shared" ca="1" si="20"/>
        <v>-1.2981266297817269</v>
      </c>
    </row>
    <row r="442" spans="2:12" x14ac:dyDescent="0.25">
      <c r="B442" s="24">
        <v>12.058590836533762</v>
      </c>
      <c r="G442" s="24">
        <v>440</v>
      </c>
      <c r="H442" s="24">
        <v>8.1180683823213524</v>
      </c>
      <c r="I442" s="24" cm="1">
        <f t="array" aca="1" ref="I442" ca="1">INDIRECT(ADDRESS(($E$2+1-G442)+2,8))</f>
        <v>10.639473701186372</v>
      </c>
      <c r="J442" s="24">
        <f t="shared" si="18"/>
        <v>0.20094318028374428</v>
      </c>
      <c r="K442" s="24">
        <f t="shared" ca="1" si="19"/>
        <v>0.79546618810716418</v>
      </c>
      <c r="L442" s="24">
        <f t="shared" ca="1" si="20"/>
        <v>-1.3000707645687133</v>
      </c>
    </row>
    <row r="443" spans="2:12" x14ac:dyDescent="0.25">
      <c r="B443" s="24">
        <v>5.8386928854444164</v>
      </c>
      <c r="G443" s="24">
        <v>441</v>
      </c>
      <c r="H443" s="24">
        <v>8.1196033067661837</v>
      </c>
      <c r="I443" s="24" cm="1">
        <f t="array" aca="1" ref="I443" ca="1">INDIRECT(ADDRESS(($E$2+1-G443)+2,8))</f>
        <v>10.630320159882448</v>
      </c>
      <c r="J443" s="24">
        <f t="shared" si="18"/>
        <v>0.20118844102705777</v>
      </c>
      <c r="K443" s="24">
        <f t="shared" ca="1" si="19"/>
        <v>0.7934415569113058</v>
      </c>
      <c r="L443" s="24">
        <f t="shared" ca="1" si="20"/>
        <v>-1.2985095668113469</v>
      </c>
    </row>
    <row r="444" spans="2:12" x14ac:dyDescent="0.25">
      <c r="B444" s="24">
        <v>8.453621359595294</v>
      </c>
      <c r="G444" s="24">
        <v>442</v>
      </c>
      <c r="H444" s="24">
        <v>8.1225780730477837</v>
      </c>
      <c r="I444" s="24" cm="1">
        <f t="array" aca="1" ref="I444" ca="1">INDIRECT(ADDRESS(($E$2+1-G444)+2,8))</f>
        <v>10.629805292738686</v>
      </c>
      <c r="J444" s="24">
        <f t="shared" si="18"/>
        <v>0.20166437821592331</v>
      </c>
      <c r="K444" s="24">
        <f t="shared" ca="1" si="19"/>
        <v>0.79332740641831045</v>
      </c>
      <c r="L444" s="24">
        <f t="shared" ca="1" si="20"/>
        <v>-1.3002645014495109</v>
      </c>
    </row>
    <row r="445" spans="2:12" x14ac:dyDescent="0.25">
      <c r="B445" s="24">
        <v>9.4663088123723167</v>
      </c>
      <c r="G445" s="24">
        <v>443</v>
      </c>
      <c r="H445" s="24">
        <v>8.1259326074952405</v>
      </c>
      <c r="I445" s="24" cm="1">
        <f t="array" aca="1" ref="I445" ca="1">INDIRECT(ADDRESS(($E$2+1-G445)+2,8))</f>
        <v>10.628081166843762</v>
      </c>
      <c r="J445" s="24">
        <f t="shared" si="18"/>
        <v>0.20220203868504016</v>
      </c>
      <c r="K445" s="24">
        <f t="shared" ca="1" si="19"/>
        <v>0.79294494469304633</v>
      </c>
      <c r="L445" s="24">
        <f t="shared" ca="1" si="20"/>
        <v>-1.301359463557993</v>
      </c>
    </row>
    <row r="446" spans="2:12" x14ac:dyDescent="0.25">
      <c r="B446" s="24">
        <v>9.1499763883050296</v>
      </c>
      <c r="G446" s="24">
        <v>444</v>
      </c>
      <c r="H446" s="24">
        <v>8.1278800179281117</v>
      </c>
      <c r="I446" s="24" cm="1">
        <f t="array" aca="1" ref="I446" ca="1">INDIRECT(ADDRESS(($E$2+1-G446)+2,8))</f>
        <v>10.626665705684671</v>
      </c>
      <c r="J446" s="24">
        <f t="shared" si="18"/>
        <v>0.20251463589930466</v>
      </c>
      <c r="K446" s="24">
        <f t="shared" ca="1" si="19"/>
        <v>0.7926307145453696</v>
      </c>
      <c r="L446" s="24">
        <f t="shared" ca="1" si="20"/>
        <v>-1.3030421325782999</v>
      </c>
    </row>
    <row r="447" spans="2:12" x14ac:dyDescent="0.25">
      <c r="B447" s="24">
        <v>11.219746250623057</v>
      </c>
      <c r="G447" s="24">
        <v>445</v>
      </c>
      <c r="H447" s="24">
        <v>8.1305562760066366</v>
      </c>
      <c r="I447" s="24" cm="1">
        <f t="array" aca="1" ref="I447" ca="1">INDIRECT(ADDRESS(($E$2+1-G447)+2,8))</f>
        <v>10.62503715527173</v>
      </c>
      <c r="J447" s="24">
        <f t="shared" si="18"/>
        <v>0.20294478931560836</v>
      </c>
      <c r="K447" s="24">
        <f t="shared" ca="1" si="19"/>
        <v>0.79226891234537811</v>
      </c>
      <c r="L447" s="24">
        <f t="shared" ca="1" si="20"/>
        <v>-1.3043880077499095</v>
      </c>
    </row>
    <row r="448" spans="2:12" x14ac:dyDescent="0.25">
      <c r="B448" s="24">
        <v>10.644613302913212</v>
      </c>
      <c r="G448" s="24">
        <v>446</v>
      </c>
      <c r="H448" s="24">
        <v>8.1343377371197292</v>
      </c>
      <c r="I448" s="24" cm="1">
        <f t="array" aca="1" ref="I448" ca="1">INDIRECT(ADDRESS(($E$2+1-G448)+2,8))</f>
        <v>10.624851133755973</v>
      </c>
      <c r="J448" s="24">
        <f t="shared" si="18"/>
        <v>0.20355369082440078</v>
      </c>
      <c r="K448" s="24">
        <f t="shared" ca="1" si="19"/>
        <v>0.79222756727932719</v>
      </c>
      <c r="L448" s="24">
        <f t="shared" ca="1" si="20"/>
        <v>-1.306003416656915</v>
      </c>
    </row>
    <row r="449" spans="2:12" x14ac:dyDescent="0.25">
      <c r="B449" s="24">
        <v>9.3471688977445151</v>
      </c>
      <c r="G449" s="24">
        <v>447</v>
      </c>
      <c r="H449" s="24">
        <v>8.13778231797823</v>
      </c>
      <c r="I449" s="24" cm="1">
        <f t="array" aca="1" ref="I449" ca="1">INDIRECT(ADDRESS(($E$2+1-G449)+2,8))</f>
        <v>10.624526741653749</v>
      </c>
      <c r="J449" s="24">
        <f t="shared" si="18"/>
        <v>0.20410947823392631</v>
      </c>
      <c r="K449" s="24">
        <f t="shared" ca="1" si="19"/>
        <v>0.79215545913454699</v>
      </c>
      <c r="L449" s="24">
        <f t="shared" ca="1" si="20"/>
        <v>-1.3076630393843249</v>
      </c>
    </row>
    <row r="450" spans="2:12" x14ac:dyDescent="0.25">
      <c r="B450" s="24">
        <v>9.0047929858269846</v>
      </c>
      <c r="G450" s="24">
        <v>448</v>
      </c>
      <c r="H450" s="24">
        <v>8.1408011689864637</v>
      </c>
      <c r="I450" s="24" cm="1">
        <f t="array" aca="1" ref="I450" ca="1">INDIRECT(ADDRESS(($E$2+1-G450)+2,8))</f>
        <v>10.623865540908099</v>
      </c>
      <c r="J450" s="24">
        <f t="shared" si="18"/>
        <v>0.20459746081525371</v>
      </c>
      <c r="K450" s="24">
        <f t="shared" ca="1" si="19"/>
        <v>0.79200844783735103</v>
      </c>
      <c r="L450" s="24">
        <f t="shared" ca="1" si="20"/>
        <v>-1.309308129010937</v>
      </c>
    </row>
    <row r="451" spans="2:12" x14ac:dyDescent="0.25">
      <c r="B451" s="24">
        <v>9.6787462560690614</v>
      </c>
      <c r="G451" s="24">
        <v>449</v>
      </c>
      <c r="H451" s="24">
        <v>8.1440338972287289</v>
      </c>
      <c r="I451" s="24" cm="1">
        <f t="array" aca="1" ref="I451" ca="1">INDIRECT(ADDRESS(($E$2+1-G451)+2,8))</f>
        <v>10.621553561620523</v>
      </c>
      <c r="J451" s="24">
        <f t="shared" si="18"/>
        <v>0.20512093489378841</v>
      </c>
      <c r="K451" s="24">
        <f t="shared" ca="1" si="19"/>
        <v>0.79149403411982999</v>
      </c>
      <c r="L451" s="24">
        <f t="shared" ca="1" si="20"/>
        <v>-1.3101450535418857</v>
      </c>
    </row>
    <row r="452" spans="2:12" x14ac:dyDescent="0.25">
      <c r="B452" s="24">
        <v>7.955699592928001</v>
      </c>
      <c r="G452" s="24">
        <v>450</v>
      </c>
      <c r="H452" s="24">
        <v>8.1463697646148034</v>
      </c>
      <c r="I452" s="24" cm="1">
        <f t="array" aca="1" ref="I452" ca="1">INDIRECT(ADDRESS(($E$2+1-G452)+2,8))</f>
        <v>10.621306990184715</v>
      </c>
      <c r="J452" s="24">
        <f t="shared" ref="J452:J515" si="21">_xlfn.WEIBULL.DIST(H452,$E$5,$E$6,TRUE)</f>
        <v>0.20549977261401337</v>
      </c>
      <c r="K452" s="24">
        <f t="shared" ref="K452:K515" ca="1" si="22">_xlfn.WEIBULL.DIST(I452,$E$5,$E$6,TRUE)</f>
        <v>0.79143913836718183</v>
      </c>
      <c r="L452" s="24">
        <f t="shared" ref="L452:L515" ca="1" si="23">((2*G452-1)/$E$2)*(LN(J452)+LN(1-K452))</f>
        <v>-1.3121878692696007</v>
      </c>
    </row>
    <row r="453" spans="2:12" x14ac:dyDescent="0.25">
      <c r="B453" s="24">
        <v>10.419530347227703</v>
      </c>
      <c r="G453" s="24">
        <v>451</v>
      </c>
      <c r="H453" s="24">
        <v>8.1467696535223464</v>
      </c>
      <c r="I453" s="24" cm="1">
        <f t="array" aca="1" ref="I453" ca="1">INDIRECT(ADDRESS(($E$2+1-G453)+2,8))</f>
        <v>10.620167390681242</v>
      </c>
      <c r="J453" s="24">
        <f t="shared" si="21"/>
        <v>0.20556467754340976</v>
      </c>
      <c r="K453" s="24">
        <f t="shared" ca="1" si="22"/>
        <v>0.79118533764411425</v>
      </c>
      <c r="L453" s="24">
        <f t="shared" ca="1" si="23"/>
        <v>-1.314467466007385</v>
      </c>
    </row>
    <row r="454" spans="2:12" x14ac:dyDescent="0.25">
      <c r="B454" s="24">
        <v>7.1639520981622269</v>
      </c>
      <c r="G454" s="24">
        <v>452</v>
      </c>
      <c r="H454" s="24">
        <v>8.1480995152345077</v>
      </c>
      <c r="I454" s="24" cm="1">
        <f t="array" aca="1" ref="I454" ca="1">INDIRECT(ADDRESS(($E$2+1-G454)+2,8))</f>
        <v>10.619615196658662</v>
      </c>
      <c r="J454" s="24">
        <f t="shared" si="21"/>
        <v>0.20578062865332708</v>
      </c>
      <c r="K454" s="24">
        <f t="shared" ca="1" si="22"/>
        <v>0.79106230831855773</v>
      </c>
      <c r="L454" s="24">
        <f t="shared" ca="1" si="23"/>
        <v>-1.3166994427067711</v>
      </c>
    </row>
    <row r="455" spans="2:12" x14ac:dyDescent="0.25">
      <c r="B455" s="24">
        <v>9.24566433185454</v>
      </c>
      <c r="G455" s="24">
        <v>453</v>
      </c>
      <c r="H455" s="24">
        <v>8.1496597745339887</v>
      </c>
      <c r="I455" s="24" cm="1">
        <f t="array" aca="1" ref="I455" ca="1">INDIRECT(ADDRESS(($E$2+1-G455)+2,8))</f>
        <v>10.615274818670112</v>
      </c>
      <c r="J455" s="24">
        <f t="shared" si="21"/>
        <v>0.20603419842946705</v>
      </c>
      <c r="K455" s="24">
        <f t="shared" ca="1" si="22"/>
        <v>0.79009413504737647</v>
      </c>
      <c r="L455" s="24">
        <f t="shared" ca="1" si="23"/>
        <v>-1.3171604943837609</v>
      </c>
    </row>
    <row r="456" spans="2:12" x14ac:dyDescent="0.25">
      <c r="B456" s="24">
        <v>9.6407963798618042</v>
      </c>
      <c r="G456" s="24">
        <v>454</v>
      </c>
      <c r="H456" s="24">
        <v>8.1565291865238745</v>
      </c>
      <c r="I456" s="24" cm="1">
        <f t="array" aca="1" ref="I456" ca="1">INDIRECT(ADDRESS(($E$2+1-G456)+2,8))</f>
        <v>10.611887758965304</v>
      </c>
      <c r="J456" s="24">
        <f t="shared" si="21"/>
        <v>0.20715323679412614</v>
      </c>
      <c r="K456" s="24">
        <f t="shared" ca="1" si="22"/>
        <v>0.78933721785371747</v>
      </c>
      <c r="L456" s="24">
        <f t="shared" ca="1" si="23"/>
        <v>-1.316281899883647</v>
      </c>
    </row>
    <row r="457" spans="2:12" x14ac:dyDescent="0.25">
      <c r="B457" s="24">
        <v>9.8433409940289707</v>
      </c>
      <c r="G457" s="24">
        <v>455</v>
      </c>
      <c r="H457" s="24">
        <v>8.1626099344549328</v>
      </c>
      <c r="I457" s="24" cm="1">
        <f t="array" aca="1" ref="I457" ca="1">INDIRECT(ADDRESS(($E$2+1-G457)+2,8))</f>
        <v>10.608771009102604</v>
      </c>
      <c r="J457" s="24">
        <f t="shared" si="21"/>
        <v>0.20814738873563379</v>
      </c>
      <c r="K457" s="24">
        <f t="shared" ca="1" si="22"/>
        <v>0.78863963254987524</v>
      </c>
      <c r="L457" s="24">
        <f t="shared" ca="1" si="23"/>
        <v>-1.3157752044314972</v>
      </c>
    </row>
    <row r="458" spans="2:12" x14ac:dyDescent="0.25">
      <c r="B458" s="24">
        <v>8.5026009809010912</v>
      </c>
      <c r="G458" s="24">
        <v>456</v>
      </c>
      <c r="H458" s="24">
        <v>8.1795332413892936</v>
      </c>
      <c r="I458" s="24" cm="1">
        <f t="array" aca="1" ref="I458" ca="1">INDIRECT(ADDRESS(($E$2+1-G458)+2,8))</f>
        <v>10.606903222157044</v>
      </c>
      <c r="J458" s="24">
        <f t="shared" si="21"/>
        <v>0.21093196731928637</v>
      </c>
      <c r="K458" s="24">
        <f t="shared" ca="1" si="22"/>
        <v>0.78822109539390484</v>
      </c>
      <c r="L458" s="24">
        <f t="shared" ca="1" si="23"/>
        <v>-1.3122250340981714</v>
      </c>
    </row>
    <row r="459" spans="2:12" x14ac:dyDescent="0.25">
      <c r="B459" s="24">
        <v>10.973821882476036</v>
      </c>
      <c r="G459" s="24">
        <v>457</v>
      </c>
      <c r="H459" s="24">
        <v>8.1797690446036295</v>
      </c>
      <c r="I459" s="24" cm="1">
        <f t="array" aca="1" ref="I459" ca="1">INDIRECT(ADDRESS(($E$2+1-G459)+2,8))</f>
        <v>10.605234736006842</v>
      </c>
      <c r="J459" s="24">
        <f t="shared" si="21"/>
        <v>0.21097095133571103</v>
      </c>
      <c r="K459" s="24">
        <f t="shared" ca="1" si="22"/>
        <v>0.78784690649615352</v>
      </c>
      <c r="L459" s="24">
        <f t="shared" ca="1" si="23"/>
        <v>-1.3142808259038821</v>
      </c>
    </row>
    <row r="460" spans="2:12" x14ac:dyDescent="0.25">
      <c r="B460" s="24">
        <v>9.00399130116406</v>
      </c>
      <c r="G460" s="24">
        <v>458</v>
      </c>
      <c r="H460" s="24">
        <v>8.1815325594449266</v>
      </c>
      <c r="I460" s="24" cm="1">
        <f t="array" aca="1" ref="I460" ca="1">INDIRECT(ADDRESS(($E$2+1-G460)+2,8))</f>
        <v>10.604221654428878</v>
      </c>
      <c r="J460" s="24">
        <f t="shared" si="21"/>
        <v>0.21126266435934643</v>
      </c>
      <c r="K460" s="24">
        <f t="shared" ca="1" si="22"/>
        <v>0.78761956102045061</v>
      </c>
      <c r="L460" s="24">
        <f t="shared" ca="1" si="23"/>
        <v>-1.3161198683409481</v>
      </c>
    </row>
    <row r="461" spans="2:12" x14ac:dyDescent="0.25">
      <c r="B461" s="24">
        <v>9.7918248069350149</v>
      </c>
      <c r="G461" s="24">
        <v>459</v>
      </c>
      <c r="H461" s="24">
        <v>8.1871045236830238</v>
      </c>
      <c r="I461" s="24" cm="1">
        <f t="array" aca="1" ref="I461" ca="1">INDIRECT(ADDRESS(($E$2+1-G461)+2,8))</f>
        <v>10.60233010842911</v>
      </c>
      <c r="J461" s="24">
        <f t="shared" si="21"/>
        <v>0.2121862221224865</v>
      </c>
      <c r="K461" s="24">
        <f t="shared" ca="1" si="22"/>
        <v>0.78719479033503659</v>
      </c>
      <c r="L461" s="24">
        <f t="shared" ca="1" si="23"/>
        <v>-1.3162940199087394</v>
      </c>
    </row>
    <row r="462" spans="2:12" x14ac:dyDescent="0.25">
      <c r="B462" s="24">
        <v>11.165456479313553</v>
      </c>
      <c r="G462" s="24">
        <v>460</v>
      </c>
      <c r="H462" s="24">
        <v>8.1893444443901959</v>
      </c>
      <c r="I462" s="24" cm="1">
        <f t="array" aca="1" ref="I462" ca="1">INDIRECT(ADDRESS(($E$2+1-G462)+2,8))</f>
        <v>10.602075329805128</v>
      </c>
      <c r="J462" s="24">
        <f t="shared" si="21"/>
        <v>0.21255829057015746</v>
      </c>
      <c r="K462" s="24">
        <f t="shared" ca="1" si="22"/>
        <v>0.78713754780896572</v>
      </c>
      <c r="L462" s="24">
        <f t="shared" ca="1" si="23"/>
        <v>-1.3183042675254377</v>
      </c>
    </row>
    <row r="463" spans="2:12" x14ac:dyDescent="0.25">
      <c r="B463" s="24">
        <v>8.0660558682762122</v>
      </c>
      <c r="G463" s="24">
        <v>461</v>
      </c>
      <c r="H463" s="24">
        <v>8.1927912768093929</v>
      </c>
      <c r="I463" s="24" cm="1">
        <f t="array" aca="1" ref="I463" ca="1">INDIRECT(ADDRESS(($E$2+1-G463)+2,8))</f>
        <v>10.600221239489262</v>
      </c>
      <c r="J463" s="24">
        <f t="shared" si="21"/>
        <v>0.21313173267946642</v>
      </c>
      <c r="K463" s="24">
        <f t="shared" ca="1" si="22"/>
        <v>0.78672077376108862</v>
      </c>
      <c r="L463" s="24">
        <f t="shared" ca="1" si="23"/>
        <v>-1.3191886275209241</v>
      </c>
    </row>
    <row r="464" spans="2:12" x14ac:dyDescent="0.25">
      <c r="B464" s="24">
        <v>7.4319408911805525</v>
      </c>
      <c r="G464" s="24">
        <v>462</v>
      </c>
      <c r="H464" s="24">
        <v>8.205947314545778</v>
      </c>
      <c r="I464" s="24" cm="1">
        <f t="array" aca="1" ref="I464" ca="1">INDIRECT(ADDRESS(($E$2+1-G464)+2,8))</f>
        <v>10.598436355739949</v>
      </c>
      <c r="J464" s="24">
        <f t="shared" si="21"/>
        <v>0.21533046595892269</v>
      </c>
      <c r="K464" s="24">
        <f t="shared" ca="1" si="22"/>
        <v>0.78631921580501474</v>
      </c>
      <c r="L464" s="24">
        <f t="shared" ca="1" si="23"/>
        <v>-1.3168589929657228</v>
      </c>
    </row>
    <row r="465" spans="2:12" x14ac:dyDescent="0.25">
      <c r="B465" s="24">
        <v>10.091792152244166</v>
      </c>
      <c r="G465" s="24">
        <v>463</v>
      </c>
      <c r="H465" s="24">
        <v>8.2076696195058201</v>
      </c>
      <c r="I465" s="24" cm="1">
        <f t="array" aca="1" ref="I465" ca="1">INDIRECT(ADDRESS(($E$2+1-G465)+2,8))</f>
        <v>10.597422506047284</v>
      </c>
      <c r="J465" s="24">
        <f t="shared" si="21"/>
        <v>0.21561948292384903</v>
      </c>
      <c r="K465" s="24">
        <f t="shared" ca="1" si="22"/>
        <v>0.7860909742826051</v>
      </c>
      <c r="L465" s="24">
        <f t="shared" ca="1" si="23"/>
        <v>-1.3186798910320523</v>
      </c>
    </row>
    <row r="466" spans="2:12" x14ac:dyDescent="0.25">
      <c r="B466" s="24">
        <v>9.8791115362760635</v>
      </c>
      <c r="G466" s="24">
        <v>464</v>
      </c>
      <c r="H466" s="24">
        <v>8.2088831583254276</v>
      </c>
      <c r="I466" s="24" cm="1">
        <f t="array" aca="1" ref="I466" ca="1">INDIRECT(ADDRESS(($E$2+1-G466)+2,8))</f>
        <v>10.596939696622359</v>
      </c>
      <c r="J466" s="24">
        <f t="shared" si="21"/>
        <v>0.21582328786181398</v>
      </c>
      <c r="K466" s="24">
        <f t="shared" ca="1" si="22"/>
        <v>0.7859822446792103</v>
      </c>
      <c r="L466" s="24">
        <f t="shared" ca="1" si="23"/>
        <v>-1.3209069640842397</v>
      </c>
    </row>
    <row r="467" spans="2:12" x14ac:dyDescent="0.25">
      <c r="B467" s="24">
        <v>7.236720568317291</v>
      </c>
      <c r="G467" s="24">
        <v>465</v>
      </c>
      <c r="H467" s="24">
        <v>8.210940874051639</v>
      </c>
      <c r="I467" s="24" cm="1">
        <f t="array" aca="1" ref="I467" ca="1">INDIRECT(ADDRESS(($E$2+1-G467)+2,8))</f>
        <v>10.595164515496307</v>
      </c>
      <c r="J467" s="24">
        <f t="shared" si="21"/>
        <v>0.21616917435366406</v>
      </c>
      <c r="K467" s="24">
        <f t="shared" ca="1" si="22"/>
        <v>0.78558226108595786</v>
      </c>
      <c r="L467" s="24">
        <f t="shared" ca="1" si="23"/>
        <v>-1.3222636424365175</v>
      </c>
    </row>
    <row r="468" spans="2:12" x14ac:dyDescent="0.25">
      <c r="B468" s="24">
        <v>7.7762554846495764</v>
      </c>
      <c r="G468" s="24">
        <v>466</v>
      </c>
      <c r="H468" s="24">
        <v>8.2122216005873998</v>
      </c>
      <c r="I468" s="24" cm="1">
        <f t="array" aca="1" ref="I468" ca="1">INDIRECT(ADDRESS(($E$2+1-G468)+2,8))</f>
        <v>10.594770483052915</v>
      </c>
      <c r="J468" s="24">
        <f t="shared" si="21"/>
        <v>0.21638465063473064</v>
      </c>
      <c r="K468" s="24">
        <f t="shared" ca="1" si="22"/>
        <v>0.78549343312700648</v>
      </c>
      <c r="L468" s="24">
        <f t="shared" ca="1" si="23"/>
        <v>-1.324501771333042</v>
      </c>
    </row>
    <row r="469" spans="2:12" x14ac:dyDescent="0.25">
      <c r="B469" s="24">
        <v>11.025230945801299</v>
      </c>
      <c r="G469" s="24">
        <v>467</v>
      </c>
      <c r="H469" s="24">
        <v>8.2180458062681119</v>
      </c>
      <c r="I469" s="24" cm="1">
        <f t="array" aca="1" ref="I469" ca="1">INDIRECT(ADDRESS(($E$2+1-G469)+2,8))</f>
        <v>10.594338772829975</v>
      </c>
      <c r="J469" s="24">
        <f t="shared" si="21"/>
        <v>0.21736644168336444</v>
      </c>
      <c r="K469" s="24">
        <f t="shared" ca="1" si="22"/>
        <v>0.7853960927568292</v>
      </c>
      <c r="L469" s="24">
        <f t="shared" ca="1" si="23"/>
        <v>-1.3251937356329588</v>
      </c>
    </row>
    <row r="470" spans="2:12" x14ac:dyDescent="0.25">
      <c r="B470" s="24">
        <v>8.3849095269683573</v>
      </c>
      <c r="G470" s="24">
        <v>468</v>
      </c>
      <c r="H470" s="24">
        <v>8.2183031263062407</v>
      </c>
      <c r="I470" s="24" cm="1">
        <f t="array" aca="1" ref="I470" ca="1">INDIRECT(ADDRESS(($E$2+1-G470)+2,8))</f>
        <v>10.593593444617746</v>
      </c>
      <c r="J470" s="24">
        <f t="shared" si="21"/>
        <v>0.21740989002663841</v>
      </c>
      <c r="K470" s="24">
        <f t="shared" ca="1" si="22"/>
        <v>0.78522799327118964</v>
      </c>
      <c r="L470" s="24">
        <f t="shared" ca="1" si="23"/>
        <v>-1.3276086058551106</v>
      </c>
    </row>
    <row r="471" spans="2:12" x14ac:dyDescent="0.25">
      <c r="B471" s="24">
        <v>9.9529552955195921</v>
      </c>
      <c r="G471" s="24">
        <v>469</v>
      </c>
      <c r="H471" s="24">
        <v>8.2290622425296061</v>
      </c>
      <c r="I471" s="24" cm="1">
        <f t="array" aca="1" ref="I471" ca="1">INDIRECT(ADDRESS(($E$2+1-G471)+2,8))</f>
        <v>10.59096409511106</v>
      </c>
      <c r="J471" s="24">
        <f t="shared" si="21"/>
        <v>0.21923199328190313</v>
      </c>
      <c r="K471" s="24">
        <f t="shared" ca="1" si="22"/>
        <v>0.78463451431741871</v>
      </c>
      <c r="L471" s="24">
        <f t="shared" ca="1" si="23"/>
        <v>-1.3256264121650618</v>
      </c>
    </row>
    <row r="472" spans="2:12" x14ac:dyDescent="0.25">
      <c r="B472" s="24">
        <v>7.4671313783863313</v>
      </c>
      <c r="G472" s="24">
        <v>470</v>
      </c>
      <c r="H472" s="24">
        <v>8.2307422142738655</v>
      </c>
      <c r="I472" s="24" cm="1">
        <f t="array" aca="1" ref="I472" ca="1">INDIRECT(ADDRESS(($E$2+1-G472)+2,8))</f>
        <v>10.59066486431955</v>
      </c>
      <c r="J472" s="24">
        <f t="shared" si="21"/>
        <v>0.21951746190097249</v>
      </c>
      <c r="K472" s="24">
        <f t="shared" ca="1" si="22"/>
        <v>0.78456692840374065</v>
      </c>
      <c r="L472" s="24">
        <f t="shared" ca="1" si="23"/>
        <v>-1.3277531738497654</v>
      </c>
    </row>
    <row r="473" spans="2:12" x14ac:dyDescent="0.25">
      <c r="B473" s="24">
        <v>9.5804789620441611</v>
      </c>
      <c r="G473" s="24">
        <v>471</v>
      </c>
      <c r="H473" s="24">
        <v>8.235850925598994</v>
      </c>
      <c r="I473" s="24" cm="1">
        <f t="array" aca="1" ref="I473" ca="1">INDIRECT(ADDRESS(($E$2+1-G473)+2,8))</f>
        <v>10.590225182529721</v>
      </c>
      <c r="J473" s="24">
        <f t="shared" si="21"/>
        <v>0.22038714854816877</v>
      </c>
      <c r="K473" s="24">
        <f t="shared" ca="1" si="22"/>
        <v>0.78446760257998116</v>
      </c>
      <c r="L473" s="24">
        <f t="shared" ca="1" si="23"/>
        <v>-1.3286560509037011</v>
      </c>
    </row>
    <row r="474" spans="2:12" x14ac:dyDescent="0.25">
      <c r="B474" s="24">
        <v>8.2183031263062407</v>
      </c>
      <c r="G474" s="24">
        <v>472</v>
      </c>
      <c r="H474" s="24">
        <v>8.2385877426318661</v>
      </c>
      <c r="I474" s="24" cm="1">
        <f t="array" aca="1" ref="I474" ca="1">INDIRECT(ADDRESS(($E$2+1-G474)+2,8))</f>
        <v>10.589245156580231</v>
      </c>
      <c r="J474" s="24">
        <f t="shared" si="21"/>
        <v>0.2208540383471837</v>
      </c>
      <c r="K474" s="24">
        <f t="shared" ca="1" si="22"/>
        <v>0.78424613868747184</v>
      </c>
      <c r="L474" s="24">
        <f t="shared" ca="1" si="23"/>
        <v>-1.3301064412016654</v>
      </c>
    </row>
    <row r="475" spans="2:12" x14ac:dyDescent="0.25">
      <c r="B475" s="24">
        <v>10.173907994738183</v>
      </c>
      <c r="G475" s="24">
        <v>473</v>
      </c>
      <c r="H475" s="24">
        <v>8.2385900708294795</v>
      </c>
      <c r="I475" s="24" cm="1">
        <f t="array" aca="1" ref="I475" ca="1">INDIRECT(ADDRESS(($E$2+1-G475)+2,8))</f>
        <v>10.585075619514686</v>
      </c>
      <c r="J475" s="24">
        <f t="shared" si="21"/>
        <v>0.22085443582077194</v>
      </c>
      <c r="K475" s="24">
        <f t="shared" ca="1" si="22"/>
        <v>0.78330280430857224</v>
      </c>
      <c r="L475" s="24">
        <f t="shared" ca="1" si="23"/>
        <v>-1.3310161956482642</v>
      </c>
    </row>
    <row r="476" spans="2:12" x14ac:dyDescent="0.25">
      <c r="B476" s="24">
        <v>7.7781807564717989</v>
      </c>
      <c r="G476" s="24">
        <v>474</v>
      </c>
      <c r="H476" s="24">
        <v>8.2428030493929612</v>
      </c>
      <c r="I476" s="24" cm="1">
        <f t="array" aca="1" ref="I476" ca="1">INDIRECT(ADDRESS(($E$2+1-G476)+2,8))</f>
        <v>10.581420759026525</v>
      </c>
      <c r="J476" s="24">
        <f t="shared" si="21"/>
        <v>0.22157449710039409</v>
      </c>
      <c r="K476" s="24">
        <f t="shared" ca="1" si="22"/>
        <v>0.78247443532384664</v>
      </c>
      <c r="L476" s="24">
        <f t="shared" ca="1" si="23"/>
        <v>-1.3307304175480164</v>
      </c>
    </row>
    <row r="477" spans="2:12" x14ac:dyDescent="0.25">
      <c r="B477" s="24">
        <v>8.5240734665873354</v>
      </c>
      <c r="G477" s="24">
        <v>475</v>
      </c>
      <c r="H477" s="24">
        <v>8.2435896214765503</v>
      </c>
      <c r="I477" s="24" cm="1">
        <f t="array" aca="1" ref="I477" ca="1">INDIRECT(ADDRESS(($E$2+1-G477)+2,8))</f>
        <v>10.581072307469601</v>
      </c>
      <c r="J477" s="24">
        <f t="shared" si="21"/>
        <v>0.22170911454341136</v>
      </c>
      <c r="K477" s="24">
        <f t="shared" ca="1" si="22"/>
        <v>0.78239538740622283</v>
      </c>
      <c r="L477" s="24">
        <f t="shared" ca="1" si="23"/>
        <v>-1.3331139584255374</v>
      </c>
    </row>
    <row r="478" spans="2:12" x14ac:dyDescent="0.25">
      <c r="B478" s="24">
        <v>9.1710450450350773</v>
      </c>
      <c r="G478" s="24">
        <v>476</v>
      </c>
      <c r="H478" s="24">
        <v>8.2441564751653491</v>
      </c>
      <c r="I478" s="24" cm="1">
        <f t="array" aca="1" ref="I478" ca="1">INDIRECT(ADDRESS(($E$2+1-G478)+2,8))</f>
        <v>10.580272078809427</v>
      </c>
      <c r="J478" s="24">
        <f t="shared" si="21"/>
        <v>0.22180616361450067</v>
      </c>
      <c r="K478" s="24">
        <f t="shared" ca="1" si="22"/>
        <v>0.78221380439563504</v>
      </c>
      <c r="L478" s="24">
        <f t="shared" ca="1" si="23"/>
        <v>-1.3353630289447458</v>
      </c>
    </row>
    <row r="479" spans="2:12" x14ac:dyDescent="0.25">
      <c r="B479" s="24">
        <v>9.5894766966915643</v>
      </c>
      <c r="G479" s="24">
        <v>477</v>
      </c>
      <c r="H479" s="24">
        <v>8.2454373322142498</v>
      </c>
      <c r="I479" s="24" cm="1">
        <f t="array" aca="1" ref="I479" ca="1">INDIRECT(ADDRESS(($E$2+1-G479)+2,8))</f>
        <v>10.579756924261133</v>
      </c>
      <c r="J479" s="24">
        <f t="shared" si="21"/>
        <v>0.22202556337030968</v>
      </c>
      <c r="K479" s="24">
        <f t="shared" ca="1" si="22"/>
        <v>0.78209687383346649</v>
      </c>
      <c r="L479" s="24">
        <f t="shared" ca="1" si="23"/>
        <v>-1.3374977172870841</v>
      </c>
    </row>
    <row r="480" spans="2:12" x14ac:dyDescent="0.25">
      <c r="B480" s="24">
        <v>10.030083694112047</v>
      </c>
      <c r="G480" s="24">
        <v>478</v>
      </c>
      <c r="H480" s="24">
        <v>8.2488659379795131</v>
      </c>
      <c r="I480" s="24" cm="1">
        <f t="array" aca="1" ref="I480" ca="1">INDIRECT(ADDRESS(($E$2+1-G480)+2,8))</f>
        <v>10.576408700213198</v>
      </c>
      <c r="J480" s="24">
        <f t="shared" si="21"/>
        <v>0.2226135951193049</v>
      </c>
      <c r="K480" s="24">
        <f t="shared" ca="1" si="22"/>
        <v>0.78133622499716904</v>
      </c>
      <c r="L480" s="24">
        <f t="shared" ca="1" si="23"/>
        <v>-1.3375920162100119</v>
      </c>
    </row>
    <row r="481" spans="2:12" x14ac:dyDescent="0.25">
      <c r="B481" s="24">
        <v>8.7917207161965223</v>
      </c>
      <c r="G481" s="24">
        <v>479</v>
      </c>
      <c r="H481" s="24">
        <v>8.2496167146492407</v>
      </c>
      <c r="I481" s="24" cm="1">
        <f t="array" aca="1" ref="I481" ca="1">INDIRECT(ADDRESS(($E$2+1-G481)+2,8))</f>
        <v>10.57489644793341</v>
      </c>
      <c r="J481" s="24">
        <f t="shared" si="21"/>
        <v>0.22274250302589288</v>
      </c>
      <c r="K481" s="24">
        <f t="shared" ca="1" si="22"/>
        <v>0.78099229531852365</v>
      </c>
      <c r="L481" s="24">
        <f t="shared" ca="1" si="23"/>
        <v>-1.3394395676521473</v>
      </c>
    </row>
    <row r="482" spans="2:12" x14ac:dyDescent="0.25">
      <c r="B482" s="24">
        <v>7.4068509518411831</v>
      </c>
      <c r="G482" s="24">
        <v>480</v>
      </c>
      <c r="H482" s="24">
        <v>8.2511111319450166</v>
      </c>
      <c r="I482" s="24" cm="1">
        <f t="array" aca="1" ref="I482" ca="1">INDIRECT(ADDRESS(($E$2+1-G482)+2,8))</f>
        <v>10.571603674409403</v>
      </c>
      <c r="J482" s="24">
        <f t="shared" si="21"/>
        <v>0.2229992476281627</v>
      </c>
      <c r="K482" s="24">
        <f t="shared" ca="1" si="22"/>
        <v>0.78024261567109487</v>
      </c>
      <c r="L482" s="24">
        <f t="shared" ca="1" si="23"/>
        <v>-1.3402082864659746</v>
      </c>
    </row>
    <row r="483" spans="2:12" x14ac:dyDescent="0.25">
      <c r="B483" s="24">
        <v>8.890391530736947</v>
      </c>
      <c r="G483" s="24">
        <v>481</v>
      </c>
      <c r="H483" s="24">
        <v>8.2539161496891627</v>
      </c>
      <c r="I483" s="24" cm="1">
        <f t="array" aca="1" ref="I483" ca="1">INDIRECT(ADDRESS(($E$2+1-G483)+2,8))</f>
        <v>10.570034187962353</v>
      </c>
      <c r="J483" s="24">
        <f t="shared" si="21"/>
        <v>0.22348171037627512</v>
      </c>
      <c r="K483" s="24">
        <f t="shared" ca="1" si="22"/>
        <v>0.77988489511017711</v>
      </c>
      <c r="L483" s="24">
        <f t="shared" ca="1" si="23"/>
        <v>-1.3413165811688026</v>
      </c>
    </row>
    <row r="484" spans="2:12" x14ac:dyDescent="0.25">
      <c r="B484" s="24">
        <v>9.0038822675843893</v>
      </c>
      <c r="G484" s="24">
        <v>482</v>
      </c>
      <c r="H484" s="24">
        <v>8.2542619981306711</v>
      </c>
      <c r="I484" s="24" cm="1">
        <f t="array" aca="1" ref="I484" ca="1">INDIRECT(ADDRESS(($E$2+1-G484)+2,8))</f>
        <v>10.569980909218092</v>
      </c>
      <c r="J484" s="24">
        <f t="shared" si="21"/>
        <v>0.22354124630915823</v>
      </c>
      <c r="K484" s="24">
        <f t="shared" ca="1" si="22"/>
        <v>0.77987274731064438</v>
      </c>
      <c r="L484" s="24">
        <f t="shared" ca="1" si="23"/>
        <v>-1.3439645908972393</v>
      </c>
    </row>
    <row r="485" spans="2:12" x14ac:dyDescent="0.25">
      <c r="B485" s="24">
        <v>11.436718135997484</v>
      </c>
      <c r="G485" s="24">
        <v>483</v>
      </c>
      <c r="H485" s="24">
        <v>8.255959338718986</v>
      </c>
      <c r="I485" s="24" cm="1">
        <f t="array" aca="1" ref="I485" ca="1">INDIRECT(ADDRESS(($E$2+1-G485)+2,8))</f>
        <v>10.569788679576149</v>
      </c>
      <c r="J485" s="24">
        <f t="shared" si="21"/>
        <v>0.22383359354015414</v>
      </c>
      <c r="K485" s="24">
        <f t="shared" ca="1" si="22"/>
        <v>0.77982891566549728</v>
      </c>
      <c r="L485" s="24">
        <f t="shared" ca="1" si="23"/>
        <v>-1.3460823313660359</v>
      </c>
    </row>
    <row r="486" spans="2:12" x14ac:dyDescent="0.25">
      <c r="B486" s="24">
        <v>11.315978612035586</v>
      </c>
      <c r="G486" s="24">
        <v>484</v>
      </c>
      <c r="H486" s="24">
        <v>8.2604043555416311</v>
      </c>
      <c r="I486" s="24" cm="1">
        <f t="array" aca="1" ref="I486" ca="1">INDIRECT(ADDRESS(($E$2+1-G486)+2,8))</f>
        <v>10.566304823437013</v>
      </c>
      <c r="J486" s="24">
        <f t="shared" si="21"/>
        <v>0.22460045006822987</v>
      </c>
      <c r="K486" s="24">
        <f t="shared" ca="1" si="22"/>
        <v>0.77903388652111383</v>
      </c>
      <c r="L486" s="24">
        <f t="shared" ca="1" si="23"/>
        <v>-1.3457244094552676</v>
      </c>
    </row>
    <row r="487" spans="2:12" x14ac:dyDescent="0.25">
      <c r="B487" s="24">
        <v>11.434693415404118</v>
      </c>
      <c r="G487" s="24">
        <v>485</v>
      </c>
      <c r="H487" s="24">
        <v>8.2713991815683965</v>
      </c>
      <c r="I487" s="24" cm="1">
        <f t="array" aca="1" ref="I487" ca="1">INDIRECT(ADDRESS(($E$2+1-G487)+2,8))</f>
        <v>10.565241397368991</v>
      </c>
      <c r="J487" s="24">
        <f t="shared" si="21"/>
        <v>0.22650508137051245</v>
      </c>
      <c r="K487" s="24">
        <f t="shared" ca="1" si="22"/>
        <v>0.77879096350776567</v>
      </c>
      <c r="L487" s="24">
        <f t="shared" ca="1" si="23"/>
        <v>-1.3442226002030337</v>
      </c>
    </row>
    <row r="488" spans="2:12" x14ac:dyDescent="0.25">
      <c r="B488" s="24">
        <v>10.9012585408924</v>
      </c>
      <c r="G488" s="24">
        <v>486</v>
      </c>
      <c r="H488" s="24">
        <v>8.2731266086490187</v>
      </c>
      <c r="I488" s="24" cm="1">
        <f t="array" aca="1" ref="I488" ca="1">INDIRECT(ADDRESS(($E$2+1-G488)+2,8))</f>
        <v>10.563144210010588</v>
      </c>
      <c r="J488" s="24">
        <f t="shared" si="21"/>
        <v>0.22680533299633548</v>
      </c>
      <c r="K488" s="24">
        <f t="shared" ca="1" si="22"/>
        <v>0.77831155866944535</v>
      </c>
      <c r="L488" s="24">
        <f t="shared" ca="1" si="23"/>
        <v>-1.3454269111449608</v>
      </c>
    </row>
    <row r="489" spans="2:12" x14ac:dyDescent="0.25">
      <c r="B489" s="24">
        <v>9.349168722789269</v>
      </c>
      <c r="G489" s="24">
        <v>487</v>
      </c>
      <c r="H489" s="24">
        <v>8.2734696484988106</v>
      </c>
      <c r="I489" s="24" cm="1">
        <f t="array" aca="1" ref="I489" ca="1">INDIRECT(ADDRESS(($E$2+1-G489)+2,8))</f>
        <v>10.562285838343533</v>
      </c>
      <c r="J489" s="24">
        <f t="shared" si="21"/>
        <v>0.22686499088779594</v>
      </c>
      <c r="K489" s="24">
        <f t="shared" ca="1" si="22"/>
        <v>0.77811521175868248</v>
      </c>
      <c r="L489" s="24">
        <f t="shared" ca="1" si="23"/>
        <v>-1.3476803853813941</v>
      </c>
    </row>
    <row r="490" spans="2:12" x14ac:dyDescent="0.25">
      <c r="B490" s="24">
        <v>9.3725045645148324</v>
      </c>
      <c r="G490" s="24">
        <v>488</v>
      </c>
      <c r="H490" s="24">
        <v>8.2747498705192548</v>
      </c>
      <c r="I490" s="24" cm="1">
        <f t="array" aca="1" ref="I490" ca="1">INDIRECT(ADDRESS(($E$2+1-G490)+2,8))</f>
        <v>10.55926324685595</v>
      </c>
      <c r="J490" s="24">
        <f t="shared" si="21"/>
        <v>0.22708772917730019</v>
      </c>
      <c r="K490" s="24">
        <f t="shared" ca="1" si="22"/>
        <v>0.7774232224701414</v>
      </c>
      <c r="L490" s="24">
        <f t="shared" ca="1" si="23"/>
        <v>-1.3486003162785507</v>
      </c>
    </row>
    <row r="491" spans="2:12" x14ac:dyDescent="0.25">
      <c r="B491" s="24">
        <v>10.711791763451908</v>
      </c>
      <c r="G491" s="24">
        <v>489</v>
      </c>
      <c r="H491" s="24">
        <v>8.2787296403306403</v>
      </c>
      <c r="I491" s="24" cm="1">
        <f t="array" aca="1" ref="I491" ca="1">INDIRECT(ADDRESS(($E$2+1-G491)+2,8))</f>
        <v>10.555791953469097</v>
      </c>
      <c r="J491" s="24">
        <f t="shared" si="21"/>
        <v>0.22778110802429513</v>
      </c>
      <c r="K491" s="24">
        <f t="shared" ca="1" si="22"/>
        <v>0.77662737461161369</v>
      </c>
      <c r="L491" s="24">
        <f t="shared" ca="1" si="23"/>
        <v>-1.3483705123107053</v>
      </c>
    </row>
    <row r="492" spans="2:12" x14ac:dyDescent="0.25">
      <c r="B492" s="24">
        <v>8.5714676936175884</v>
      </c>
      <c r="G492" s="24">
        <v>490</v>
      </c>
      <c r="H492" s="24">
        <v>8.2854487707904294</v>
      </c>
      <c r="I492" s="24" cm="1">
        <f t="array" aca="1" ref="I492" ca="1">INDIRECT(ADDRESS(($E$2+1-G492)+2,8))</f>
        <v>10.551146905161584</v>
      </c>
      <c r="J492" s="24">
        <f t="shared" si="21"/>
        <v>0.22895505882654224</v>
      </c>
      <c r="K492" s="24">
        <f t="shared" ca="1" si="22"/>
        <v>0.77556053761329147</v>
      </c>
      <c r="L492" s="24">
        <f t="shared" ca="1" si="23"/>
        <v>-1.3466370958505784</v>
      </c>
    </row>
    <row r="493" spans="2:12" x14ac:dyDescent="0.25">
      <c r="B493" s="24">
        <v>6.0109773674790921</v>
      </c>
      <c r="G493" s="24">
        <v>491</v>
      </c>
      <c r="H493" s="24">
        <v>8.2869065416499748</v>
      </c>
      <c r="I493" s="24" cm="1">
        <f t="array" aca="1" ref="I493" ca="1">INDIRECT(ADDRESS(($E$2+1-G493)+2,8))</f>
        <v>10.544455740290266</v>
      </c>
      <c r="J493" s="24">
        <f t="shared" si="21"/>
        <v>0.22921030515114982</v>
      </c>
      <c r="K493" s="24">
        <f t="shared" ca="1" si="22"/>
        <v>0.77401998769494962</v>
      </c>
      <c r="L493" s="24">
        <f t="shared" ca="1" si="23"/>
        <v>-1.3457720117688872</v>
      </c>
    </row>
    <row r="494" spans="2:12" x14ac:dyDescent="0.25">
      <c r="B494" s="24">
        <v>9.1053590275158669</v>
      </c>
      <c r="G494" s="24">
        <v>492</v>
      </c>
      <c r="H494" s="24">
        <v>8.2872794899641722</v>
      </c>
      <c r="I494" s="24" cm="1">
        <f t="array" aca="1" ref="I494" ca="1">INDIRECT(ADDRESS(($E$2+1-G494)+2,8))</f>
        <v>10.543218298721639</v>
      </c>
      <c r="J494" s="24">
        <f t="shared" si="21"/>
        <v>0.22927563739935247</v>
      </c>
      <c r="K494" s="24">
        <f t="shared" ca="1" si="22"/>
        <v>0.77373459720762872</v>
      </c>
      <c r="L494" s="24">
        <f t="shared" ca="1" si="23"/>
        <v>-1.347810961163951</v>
      </c>
    </row>
    <row r="495" spans="2:12" x14ac:dyDescent="0.25">
      <c r="B495" s="24">
        <v>10.69590598454808</v>
      </c>
      <c r="G495" s="24">
        <v>493</v>
      </c>
      <c r="H495" s="24">
        <v>8.2888780426089887</v>
      </c>
      <c r="I495" s="24" cm="1">
        <f t="array" aca="1" ref="I495" ca="1">INDIRECT(ADDRESS(($E$2+1-G495)+2,8))</f>
        <v>10.542346354075045</v>
      </c>
      <c r="J495" s="24">
        <f t="shared" si="21"/>
        <v>0.22955581316399201</v>
      </c>
      <c r="K495" s="24">
        <f t="shared" ca="1" si="22"/>
        <v>0.77353341019963895</v>
      </c>
      <c r="L495" s="24">
        <f t="shared" ca="1" si="23"/>
        <v>-1.3495900981172222</v>
      </c>
    </row>
    <row r="496" spans="2:12" x14ac:dyDescent="0.25">
      <c r="B496" s="24">
        <v>8.4046496995348345</v>
      </c>
      <c r="G496" s="24">
        <v>494</v>
      </c>
      <c r="H496" s="24">
        <v>8.2897635835342349</v>
      </c>
      <c r="I496" s="24" cm="1">
        <f t="array" aca="1" ref="I496" ca="1">INDIRECT(ADDRESS(($E$2+1-G496)+2,8))</f>
        <v>10.537893330953183</v>
      </c>
      <c r="J496" s="24">
        <f t="shared" si="21"/>
        <v>0.2297111216486335</v>
      </c>
      <c r="K496" s="24">
        <f t="shared" ca="1" si="22"/>
        <v>0.77250477893222358</v>
      </c>
      <c r="L496" s="24">
        <f t="shared" ca="1" si="23"/>
        <v>-1.3499483480193966</v>
      </c>
    </row>
    <row r="497" spans="2:12" x14ac:dyDescent="0.25">
      <c r="B497" s="24">
        <v>11.000799992348295</v>
      </c>
      <c r="G497" s="24">
        <v>495</v>
      </c>
      <c r="H497" s="24">
        <v>8.2912792543896394</v>
      </c>
      <c r="I497" s="24" cm="1">
        <f t="array" aca="1" ref="I497" ca="1">INDIRECT(ADDRESS(($E$2+1-G497)+2,8))</f>
        <v>10.533921557754351</v>
      </c>
      <c r="J497" s="24">
        <f t="shared" si="21"/>
        <v>0.22997711131347104</v>
      </c>
      <c r="K497" s="24">
        <f t="shared" ca="1" si="22"/>
        <v>0.77158567091354946</v>
      </c>
      <c r="L497" s="24">
        <f t="shared" ca="1" si="23"/>
        <v>-1.3503056034616709</v>
      </c>
    </row>
    <row r="498" spans="2:12" x14ac:dyDescent="0.25">
      <c r="B498" s="24">
        <v>9.8516967917267131</v>
      </c>
      <c r="G498" s="24">
        <v>496</v>
      </c>
      <c r="H498" s="24">
        <v>8.2928707411808507</v>
      </c>
      <c r="I498" s="24" cm="1">
        <f t="array" aca="1" ref="I498" ca="1">INDIRECT(ADDRESS(($E$2+1-G498)+2,8))</f>
        <v>10.533402646543808</v>
      </c>
      <c r="J498" s="24">
        <f t="shared" si="21"/>
        <v>0.23025663352796105</v>
      </c>
      <c r="K498" s="24">
        <f t="shared" ca="1" si="22"/>
        <v>0.7714654755921978</v>
      </c>
      <c r="L498" s="24">
        <f t="shared" ca="1" si="23"/>
        <v>-1.3522368506337148</v>
      </c>
    </row>
    <row r="499" spans="2:12" x14ac:dyDescent="0.25">
      <c r="B499" s="24">
        <v>8.2441564751653491</v>
      </c>
      <c r="G499" s="24">
        <v>497</v>
      </c>
      <c r="H499" s="24">
        <v>8.2930071073191556</v>
      </c>
      <c r="I499" s="24" cm="1">
        <f t="array" aca="1" ref="I499" ca="1">INDIRECT(ADDRESS(($E$2+1-G499)+2,8))</f>
        <v>10.532938041348244</v>
      </c>
      <c r="J499" s="24">
        <f t="shared" si="21"/>
        <v>0.23028059515196614</v>
      </c>
      <c r="K499" s="24">
        <f t="shared" ca="1" si="22"/>
        <v>0.7713578368359667</v>
      </c>
      <c r="L499" s="24">
        <f t="shared" ca="1" si="23"/>
        <v>-1.354701326078819</v>
      </c>
    </row>
    <row r="500" spans="2:12" x14ac:dyDescent="0.25">
      <c r="B500" s="24">
        <v>10.507109492125542</v>
      </c>
      <c r="G500" s="24">
        <v>498</v>
      </c>
      <c r="H500" s="24">
        <v>8.2996562247812982</v>
      </c>
      <c r="I500" s="24" cm="1">
        <f t="array" aca="1" ref="I500" ca="1">INDIRECT(ADDRESS(($E$2+1-G500)+2,8))</f>
        <v>10.53214174001697</v>
      </c>
      <c r="J500" s="24">
        <f t="shared" si="21"/>
        <v>0.23145102194228301</v>
      </c>
      <c r="K500" s="24">
        <f t="shared" ca="1" si="22"/>
        <v>0.77117330238539805</v>
      </c>
      <c r="L500" s="24">
        <f t="shared" ca="1" si="23"/>
        <v>-1.3547203198996778</v>
      </c>
    </row>
    <row r="501" spans="2:12" x14ac:dyDescent="0.25">
      <c r="B501" s="24">
        <v>7.4758368155087274</v>
      </c>
      <c r="G501" s="24">
        <v>499</v>
      </c>
      <c r="H501" s="24">
        <v>8.3012746836181428</v>
      </c>
      <c r="I501" s="24" cm="1">
        <f t="array" aca="1" ref="I501" ca="1">INDIRECT(ADDRESS(($E$2+1-G501)+2,8))</f>
        <v>10.529568233072562</v>
      </c>
      <c r="J501" s="24">
        <f t="shared" si="21"/>
        <v>0.23173653038767267</v>
      </c>
      <c r="K501" s="24">
        <f t="shared" ca="1" si="22"/>
        <v>0.77057649637834336</v>
      </c>
      <c r="L501" s="24">
        <f t="shared" ca="1" si="23"/>
        <v>-1.3556704358972733</v>
      </c>
    </row>
    <row r="502" spans="2:12" x14ac:dyDescent="0.25">
      <c r="B502" s="24">
        <v>8.401863195144605</v>
      </c>
      <c r="G502" s="24">
        <v>500</v>
      </c>
      <c r="H502" s="24">
        <v>8.3016442544326949</v>
      </c>
      <c r="I502" s="24" cm="1">
        <f t="array" aca="1" ref="I502" ca="1">INDIRECT(ADDRESS(($E$2+1-G502)+2,8))</f>
        <v>10.528254146128678</v>
      </c>
      <c r="J502" s="24">
        <f t="shared" si="21"/>
        <v>0.23180175927995172</v>
      </c>
      <c r="K502" s="24">
        <f t="shared" ca="1" si="22"/>
        <v>0.77027150598067173</v>
      </c>
      <c r="L502" s="24">
        <f t="shared" ca="1" si="23"/>
        <v>-1.3576446509313072</v>
      </c>
    </row>
    <row r="503" spans="2:12" x14ac:dyDescent="0.25">
      <c r="B503" s="24">
        <v>8.0450357839501869</v>
      </c>
      <c r="G503" s="24">
        <v>501</v>
      </c>
      <c r="H503" s="24">
        <v>8.3053258776530559</v>
      </c>
      <c r="I503" s="24" cm="1">
        <f t="array" aca="1" ref="I503" ca="1">INDIRECT(ADDRESS(($E$2+1-G503)+2,8))</f>
        <v>10.518580045619714</v>
      </c>
      <c r="J503" s="24">
        <f t="shared" si="21"/>
        <v>0.23245224820274946</v>
      </c>
      <c r="K503" s="24">
        <f t="shared" ca="1" si="22"/>
        <v>0.76802106751828769</v>
      </c>
      <c r="L503" s="24">
        <f t="shared" ca="1" si="23"/>
        <v>-1.3545409443973953</v>
      </c>
    </row>
    <row r="504" spans="2:12" x14ac:dyDescent="0.25">
      <c r="B504" s="24">
        <v>6.8951286837161607</v>
      </c>
      <c r="G504" s="24">
        <v>502</v>
      </c>
      <c r="H504" s="24">
        <v>8.3070762372714508</v>
      </c>
      <c r="I504" s="24" cm="1">
        <f t="array" aca="1" ref="I504" ca="1">INDIRECT(ADDRESS(($E$2+1-G504)+2,8))</f>
        <v>10.517532360627818</v>
      </c>
      <c r="J504" s="24">
        <f t="shared" si="21"/>
        <v>0.23276194842657533</v>
      </c>
      <c r="K504" s="24">
        <f t="shared" ca="1" si="22"/>
        <v>0.76777680829622486</v>
      </c>
      <c r="L504" s="24">
        <f t="shared" ca="1" si="23"/>
        <v>-1.3561393655802514</v>
      </c>
    </row>
    <row r="505" spans="2:12" x14ac:dyDescent="0.25">
      <c r="B505" s="24">
        <v>9.716734862707062</v>
      </c>
      <c r="G505" s="24">
        <v>503</v>
      </c>
      <c r="H505" s="24">
        <v>8.3114464378637773</v>
      </c>
      <c r="I505" s="24" cm="1">
        <f t="array" aca="1" ref="I505" ca="1">INDIRECT(ADDRESS(($E$2+1-G505)+2,8))</f>
        <v>10.516422509639405</v>
      </c>
      <c r="J505" s="24">
        <f t="shared" si="21"/>
        <v>0.23353642102664229</v>
      </c>
      <c r="K505" s="24">
        <f t="shared" ca="1" si="22"/>
        <v>0.76751794069583812</v>
      </c>
      <c r="L505" s="24">
        <f t="shared" ca="1" si="23"/>
        <v>-1.3567776894502996</v>
      </c>
    </row>
    <row r="506" spans="2:12" x14ac:dyDescent="0.25">
      <c r="B506" s="24">
        <v>6.5519116451164292</v>
      </c>
      <c r="G506" s="24">
        <v>504</v>
      </c>
      <c r="H506" s="24">
        <v>8.3150455154055827</v>
      </c>
      <c r="I506" s="24" cm="1">
        <f t="array" aca="1" ref="I506" ca="1">INDIRECT(ADDRESS(($E$2+1-G506)+2,8))</f>
        <v>10.515389355880355</v>
      </c>
      <c r="J506" s="24">
        <f t="shared" si="21"/>
        <v>0.23417555703013931</v>
      </c>
      <c r="K506" s="24">
        <f t="shared" ca="1" si="22"/>
        <v>0.76727685627800668</v>
      </c>
      <c r="L506" s="24">
        <f t="shared" ca="1" si="23"/>
        <v>-1.3577187614384836</v>
      </c>
    </row>
    <row r="507" spans="2:12" x14ac:dyDescent="0.25">
      <c r="B507" s="24">
        <v>8.1440338972287289</v>
      </c>
      <c r="G507" s="24">
        <v>505</v>
      </c>
      <c r="H507" s="24">
        <v>8.3163936165735901</v>
      </c>
      <c r="I507" s="24" cm="1">
        <f t="array" aca="1" ref="I507" ca="1">INDIRECT(ADDRESS(($E$2+1-G507)+2,8))</f>
        <v>10.509118594214577</v>
      </c>
      <c r="J507" s="24">
        <f t="shared" si="21"/>
        <v>0.2344152640391772</v>
      </c>
      <c r="K507" s="24">
        <f t="shared" ca="1" si="22"/>
        <v>0.76581139884344318</v>
      </c>
      <c r="L507" s="24">
        <f t="shared" ca="1" si="23"/>
        <v>-1.357001951170429</v>
      </c>
    </row>
    <row r="508" spans="2:12" x14ac:dyDescent="0.25">
      <c r="B508" s="24">
        <v>10.40026344224281</v>
      </c>
      <c r="G508" s="24">
        <v>506</v>
      </c>
      <c r="H508" s="24">
        <v>8.3182565364504946</v>
      </c>
      <c r="I508" s="24" cm="1">
        <f t="array" aca="1" ref="I508" ca="1">INDIRECT(ADDRESS(($E$2+1-G508)+2,8))</f>
        <v>10.508409003661354</v>
      </c>
      <c r="J508" s="24">
        <f t="shared" si="21"/>
        <v>0.23474678656082804</v>
      </c>
      <c r="K508" s="24">
        <f t="shared" ca="1" si="22"/>
        <v>0.76564533393372058</v>
      </c>
      <c r="L508" s="24">
        <f t="shared" ca="1" si="23"/>
        <v>-1.3586975608574925</v>
      </c>
    </row>
    <row r="509" spans="2:12" x14ac:dyDescent="0.25">
      <c r="B509" s="24">
        <v>12.02263669492571</v>
      </c>
      <c r="G509" s="24">
        <v>507</v>
      </c>
      <c r="H509" s="24">
        <v>8.3210526339811732</v>
      </c>
      <c r="I509" s="24" cm="1">
        <f t="array" aca="1" ref="I509" ca="1">INDIRECT(ADDRESS(($E$2+1-G509)+2,8))</f>
        <v>10.507109492125542</v>
      </c>
      <c r="J509" s="24">
        <f t="shared" si="21"/>
        <v>0.23524497526878452</v>
      </c>
      <c r="K509" s="24">
        <f t="shared" ca="1" si="22"/>
        <v>0.76534108639870946</v>
      </c>
      <c r="L509" s="24">
        <f t="shared" ca="1" si="23"/>
        <v>-1.3597812149967341</v>
      </c>
    </row>
    <row r="510" spans="2:12" x14ac:dyDescent="0.25">
      <c r="B510" s="24">
        <v>11.835254164077112</v>
      </c>
      <c r="G510" s="24">
        <v>508</v>
      </c>
      <c r="H510" s="24">
        <v>8.3211993872374119</v>
      </c>
      <c r="I510" s="24" cm="1">
        <f t="array" aca="1" ref="I510" ca="1">INDIRECT(ADDRESS(($E$2+1-G510)+2,8))</f>
        <v>10.506187023834261</v>
      </c>
      <c r="J510" s="24">
        <f t="shared" si="21"/>
        <v>0.23527114258313553</v>
      </c>
      <c r="K510" s="24">
        <f t="shared" ca="1" si="22"/>
        <v>0.76512501678975764</v>
      </c>
      <c r="L510" s="24">
        <f t="shared" ca="1" si="23"/>
        <v>-1.3619806776295946</v>
      </c>
    </row>
    <row r="511" spans="2:12" x14ac:dyDescent="0.25">
      <c r="B511" s="24">
        <v>10.353087000498709</v>
      </c>
      <c r="G511" s="24">
        <v>509</v>
      </c>
      <c r="H511" s="24">
        <v>8.3250759619958323</v>
      </c>
      <c r="I511" s="24" cm="1">
        <f t="array" aca="1" ref="I511" ca="1">INDIRECT(ADDRESS(($E$2+1-G511)+2,8))</f>
        <v>10.506046248321883</v>
      </c>
      <c r="J511" s="24">
        <f t="shared" si="21"/>
        <v>0.23596308524979509</v>
      </c>
      <c r="K511" s="24">
        <f t="shared" ca="1" si="22"/>
        <v>0.76509203587516572</v>
      </c>
      <c r="L511" s="24">
        <f t="shared" ca="1" si="23"/>
        <v>-1.3632142223333155</v>
      </c>
    </row>
    <row r="512" spans="2:12" x14ac:dyDescent="0.25">
      <c r="B512" s="24">
        <v>8.13778231797823</v>
      </c>
      <c r="G512" s="24">
        <v>510</v>
      </c>
      <c r="H512" s="24">
        <v>8.3300310091274667</v>
      </c>
      <c r="I512" s="24" cm="1">
        <f t="array" aca="1" ref="I512" ca="1">INDIRECT(ADDRESS(($E$2+1-G512)+2,8))</f>
        <v>10.504436670684514</v>
      </c>
      <c r="J512" s="24">
        <f t="shared" si="21"/>
        <v>0.23684954105753403</v>
      </c>
      <c r="K512" s="24">
        <f t="shared" ca="1" si="22"/>
        <v>0.76471481044880441</v>
      </c>
      <c r="L512" s="24">
        <f t="shared" ca="1" si="23"/>
        <v>-1.3633668074895418</v>
      </c>
    </row>
    <row r="513" spans="2:12" x14ac:dyDescent="0.25">
      <c r="B513" s="24">
        <v>10.949261807650508</v>
      </c>
      <c r="G513" s="24">
        <v>511</v>
      </c>
      <c r="H513" s="24">
        <v>8.3305192957784602</v>
      </c>
      <c r="I513" s="24" cm="1">
        <f t="array" aca="1" ref="I513" ca="1">INDIRECT(ADDRESS(($E$2+1-G513)+2,8))</f>
        <v>10.504291567861799</v>
      </c>
      <c r="J513" s="24">
        <f t="shared" si="21"/>
        <v>0.23693701759496053</v>
      </c>
      <c r="K513" s="24">
        <f t="shared" ca="1" si="22"/>
        <v>0.76468079168342429</v>
      </c>
      <c r="L513" s="24">
        <f t="shared" ca="1" si="23"/>
        <v>-1.3657995893232546</v>
      </c>
    </row>
    <row r="514" spans="2:12" x14ac:dyDescent="0.25">
      <c r="B514" s="24">
        <v>9.8319869981643055</v>
      </c>
      <c r="G514" s="24">
        <v>512</v>
      </c>
      <c r="H514" s="24">
        <v>8.3306941542591666</v>
      </c>
      <c r="I514" s="24" cm="1">
        <f t="array" aca="1" ref="I514" ca="1">INDIRECT(ADDRESS(($E$2+1-G514)+2,8))</f>
        <v>10.504087664796549</v>
      </c>
      <c r="J514" s="24">
        <f t="shared" si="21"/>
        <v>0.23696834882003898</v>
      </c>
      <c r="K514" s="24">
        <f t="shared" ca="1" si="22"/>
        <v>0.76463298407993874</v>
      </c>
      <c r="L514" s="24">
        <f t="shared" ca="1" si="23"/>
        <v>-1.3683160246625412</v>
      </c>
    </row>
    <row r="515" spans="2:12" x14ac:dyDescent="0.25">
      <c r="B515" s="24">
        <v>10.892806437298024</v>
      </c>
      <c r="G515" s="24">
        <v>513</v>
      </c>
      <c r="H515" s="24">
        <v>8.3336517913406709</v>
      </c>
      <c r="I515" s="24" cm="1">
        <f t="array" aca="1" ref="I515" ca="1">INDIRECT(ADDRESS(($E$2+1-G515)+2,8))</f>
        <v>10.503009998494557</v>
      </c>
      <c r="J515" s="24">
        <f t="shared" si="21"/>
        <v>0.23749872580772755</v>
      </c>
      <c r="K515" s="24">
        <f t="shared" ca="1" si="22"/>
        <v>0.76438024665546611</v>
      </c>
      <c r="L515" s="24">
        <f t="shared" ca="1" si="23"/>
        <v>-1.3694194781075368</v>
      </c>
    </row>
    <row r="516" spans="2:12" x14ac:dyDescent="0.25">
      <c r="B516" s="24">
        <v>10.245266310650027</v>
      </c>
      <c r="G516" s="24">
        <v>514</v>
      </c>
      <c r="H516" s="24">
        <v>8.3340132630927553</v>
      </c>
      <c r="I516" s="24" cm="1">
        <f t="array" aca="1" ref="I516" ca="1">INDIRECT(ADDRESS(($E$2+1-G516)+2,8))</f>
        <v>10.501510139710755</v>
      </c>
      <c r="J516" s="24">
        <f t="shared" ref="J516:J579" si="24">_xlfn.WEIBULL.DIST(H516,$E$5,$E$6,TRUE)</f>
        <v>0.23756360176180219</v>
      </c>
      <c r="K516" s="24">
        <f t="shared" ref="K516:K579" ca="1" si="25">_xlfn.WEIBULL.DIST(I516,$E$5,$E$6,TRUE)</f>
        <v>0.76402831315578346</v>
      </c>
      <c r="L516" s="24">
        <f t="shared" ref="L516:L579" ca="1" si="26">((2*G516-1)/$E$2)*(LN(J516)+LN(1-K516))</f>
        <v>-1.3712512312225498</v>
      </c>
    </row>
    <row r="517" spans="2:12" x14ac:dyDescent="0.25">
      <c r="B517" s="24">
        <v>9.2524287988863012</v>
      </c>
      <c r="G517" s="24">
        <v>515</v>
      </c>
      <c r="H517" s="24">
        <v>8.3343594513970523</v>
      </c>
      <c r="I517" s="24" cm="1">
        <f t="array" aca="1" ref="I517" ca="1">INDIRECT(ADDRESS(($E$2+1-G517)+2,8))</f>
        <v>10.50103631204998</v>
      </c>
      <c r="J517" s="24">
        <f t="shared" si="24"/>
        <v>0.23762574595388128</v>
      </c>
      <c r="K517" s="24">
        <f t="shared" ca="1" si="25"/>
        <v>0.76391708809943726</v>
      </c>
      <c r="L517" s="24">
        <f t="shared" ca="1" si="26"/>
        <v>-1.3735722145749019</v>
      </c>
    </row>
    <row r="518" spans="2:12" x14ac:dyDescent="0.25">
      <c r="B518" s="24">
        <v>10.315557530345735</v>
      </c>
      <c r="G518" s="24">
        <v>516</v>
      </c>
      <c r="H518" s="24">
        <v>8.3358206594189159</v>
      </c>
      <c r="I518" s="24" cm="1">
        <f t="array" aca="1" ref="I518" ca="1">INDIRECT(ADDRESS(($E$2+1-G518)+2,8))</f>
        <v>10.500753574540632</v>
      </c>
      <c r="J518" s="24">
        <f t="shared" si="24"/>
        <v>0.23788816859167033</v>
      </c>
      <c r="K518" s="24">
        <f t="shared" ca="1" si="25"/>
        <v>0.76385070897780027</v>
      </c>
      <c r="L518" s="24">
        <f t="shared" ca="1" si="26"/>
        <v>-1.3755803042540844</v>
      </c>
    </row>
    <row r="519" spans="2:12" x14ac:dyDescent="0.25">
      <c r="B519" s="24">
        <v>10.09814376040759</v>
      </c>
      <c r="G519" s="24">
        <v>517</v>
      </c>
      <c r="H519" s="24">
        <v>8.3358389402010697</v>
      </c>
      <c r="I519" s="24" cm="1">
        <f t="array" aca="1" ref="I519" ca="1">INDIRECT(ADDRESS(($E$2+1-G519)+2,8))</f>
        <v>10.498570078968278</v>
      </c>
      <c r="J519" s="24">
        <f t="shared" si="24"/>
        <v>0.23789145293509631</v>
      </c>
      <c r="K519" s="24">
        <f t="shared" ca="1" si="25"/>
        <v>0.76333783021361079</v>
      </c>
      <c r="L519" s="24">
        <f t="shared" ca="1" si="26"/>
        <v>-1.3772036362179714</v>
      </c>
    </row>
    <row r="520" spans="2:12" x14ac:dyDescent="0.25">
      <c r="B520" s="24">
        <v>10.604221654428878</v>
      </c>
      <c r="G520" s="24">
        <v>518</v>
      </c>
      <c r="H520" s="24">
        <v>8.3403978949910371</v>
      </c>
      <c r="I520" s="24" cm="1">
        <f t="array" aca="1" ref="I520" ca="1">INDIRECT(ADDRESS(($E$2+1-G520)+2,8))</f>
        <v>10.498113050530078</v>
      </c>
      <c r="J520" s="24">
        <f t="shared" si="24"/>
        <v>0.23871147913226948</v>
      </c>
      <c r="K520" s="24">
        <f t="shared" ca="1" si="25"/>
        <v>0.7632304226877491</v>
      </c>
      <c r="L520" s="24">
        <f t="shared" ca="1" si="26"/>
        <v>-1.3780020287424535</v>
      </c>
    </row>
    <row r="521" spans="2:12" x14ac:dyDescent="0.25">
      <c r="B521" s="24">
        <v>7.2745236016892578</v>
      </c>
      <c r="G521" s="24">
        <v>519</v>
      </c>
      <c r="H521" s="24">
        <v>8.3412594928624291</v>
      </c>
      <c r="I521" s="24" cm="1">
        <f t="array" aca="1" ref="I521" ca="1">INDIRECT(ADDRESS(($E$2+1-G521)+2,8))</f>
        <v>10.496474634570808</v>
      </c>
      <c r="J521" s="24">
        <f t="shared" si="24"/>
        <v>0.23886667088796623</v>
      </c>
      <c r="K521" s="24">
        <f t="shared" ca="1" si="25"/>
        <v>0.76284521313153331</v>
      </c>
      <c r="L521" s="24">
        <f t="shared" ca="1" si="26"/>
        <v>-1.3795713579731479</v>
      </c>
    </row>
    <row r="522" spans="2:12" x14ac:dyDescent="0.25">
      <c r="B522" s="24">
        <v>8.7059857338213629</v>
      </c>
      <c r="G522" s="24">
        <v>520</v>
      </c>
      <c r="H522" s="24">
        <v>8.3421289635615654</v>
      </c>
      <c r="I522" s="24" cm="1">
        <f t="array" aca="1" ref="I522" ca="1">INDIRECT(ADDRESS(($E$2+1-G522)+2,8))</f>
        <v>10.495821978467792</v>
      </c>
      <c r="J522" s="24">
        <f t="shared" si="24"/>
        <v>0.23902334993418028</v>
      </c>
      <c r="K522" s="24">
        <f t="shared" ca="1" si="25"/>
        <v>0.76269169654430202</v>
      </c>
      <c r="L522" s="24">
        <f t="shared" ca="1" si="26"/>
        <v>-1.3816047892898968</v>
      </c>
    </row>
    <row r="523" spans="2:12" x14ac:dyDescent="0.25">
      <c r="B523" s="24">
        <v>10.21650549748859</v>
      </c>
      <c r="G523" s="24">
        <v>521</v>
      </c>
      <c r="H523" s="24">
        <v>8.3444728459162683</v>
      </c>
      <c r="I523" s="24" cm="1">
        <f t="array" aca="1" ref="I523" ca="1">INDIRECT(ADDRESS(($E$2+1-G523)+2,8))</f>
        <v>10.493637152896845</v>
      </c>
      <c r="J523" s="24">
        <f t="shared" si="24"/>
        <v>0.23944606511081229</v>
      </c>
      <c r="K523" s="24">
        <f t="shared" ca="1" si="25"/>
        <v>0.762177496216911</v>
      </c>
      <c r="L523" s="24">
        <f t="shared" ca="1" si="26"/>
        <v>-1.3823678031197146</v>
      </c>
    </row>
    <row r="524" spans="2:12" x14ac:dyDescent="0.25">
      <c r="B524" s="24">
        <v>8.1797690446036295</v>
      </c>
      <c r="G524" s="24">
        <v>522</v>
      </c>
      <c r="H524" s="24">
        <v>8.3466714332687815</v>
      </c>
      <c r="I524" s="24" cm="1">
        <f t="array" aca="1" ref="I524" ca="1">INDIRECT(ADDRESS(($E$2+1-G524)+2,8))</f>
        <v>10.492943821615956</v>
      </c>
      <c r="J524" s="24">
        <f t="shared" si="24"/>
        <v>0.23984303593185896</v>
      </c>
      <c r="K524" s="24">
        <f t="shared" ca="1" si="25"/>
        <v>0.7620142270952015</v>
      </c>
      <c r="L524" s="24">
        <f t="shared" ca="1" si="26"/>
        <v>-1.383891341580171</v>
      </c>
    </row>
    <row r="525" spans="2:12" x14ac:dyDescent="0.25">
      <c r="B525" s="24">
        <v>8.7559174786892093</v>
      </c>
      <c r="G525" s="24">
        <v>523</v>
      </c>
      <c r="H525" s="24">
        <v>8.3490062078084897</v>
      </c>
      <c r="I525" s="24" cm="1">
        <f t="array" aca="1" ref="I525" ca="1">INDIRECT(ADDRESS(($E$2+1-G525)+2,8))</f>
        <v>10.48757328305004</v>
      </c>
      <c r="J525" s="24">
        <f t="shared" si="24"/>
        <v>0.2402650831420392</v>
      </c>
      <c r="K525" s="24">
        <f t="shared" ca="1" si="25"/>
        <v>0.76074803176571659</v>
      </c>
      <c r="L525" s="24">
        <f t="shared" ca="1" si="26"/>
        <v>-1.3831240710869908</v>
      </c>
    </row>
    <row r="526" spans="2:12" x14ac:dyDescent="0.25">
      <c r="B526" s="24">
        <v>4.3535768980375327</v>
      </c>
      <c r="G526" s="24">
        <v>524</v>
      </c>
      <c r="H526" s="24">
        <v>8.3523585828809104</v>
      </c>
      <c r="I526" s="24" cm="1">
        <f t="array" aca="1" ref="I526" ca="1">INDIRECT(ADDRESS(($E$2+1-G526)+2,8))</f>
        <v>10.486672093607666</v>
      </c>
      <c r="J526" s="24">
        <f t="shared" si="24"/>
        <v>0.24087195449300891</v>
      </c>
      <c r="K526" s="24">
        <f t="shared" ca="1" si="25"/>
        <v>0.76053529909948969</v>
      </c>
      <c r="L526" s="24">
        <f t="shared" ca="1" si="26"/>
        <v>-1.3841160755706572</v>
      </c>
    </row>
    <row r="527" spans="2:12" x14ac:dyDescent="0.25">
      <c r="B527" s="24">
        <v>8.7068776903429921</v>
      </c>
      <c r="G527" s="24">
        <v>525</v>
      </c>
      <c r="H527" s="24">
        <v>8.3531441738257879</v>
      </c>
      <c r="I527" s="24" cm="1">
        <f t="array" aca="1" ref="I527" ca="1">INDIRECT(ADDRESS(($E$2+1-G527)+2,8))</f>
        <v>10.482936428478977</v>
      </c>
      <c r="J527" s="24">
        <f t="shared" si="24"/>
        <v>0.24101431738748039</v>
      </c>
      <c r="K527" s="24">
        <f t="shared" ca="1" si="25"/>
        <v>0.75965266710982982</v>
      </c>
      <c r="L527" s="24">
        <f t="shared" ca="1" si="26"/>
        <v>-1.384684433453079</v>
      </c>
    </row>
    <row r="528" spans="2:12" x14ac:dyDescent="0.25">
      <c r="B528" s="24">
        <v>11.091712917086973</v>
      </c>
      <c r="G528" s="24">
        <v>526</v>
      </c>
      <c r="H528" s="24">
        <v>8.3560623904326761</v>
      </c>
      <c r="I528" s="24" cm="1">
        <f t="array" aca="1" ref="I528" ca="1">INDIRECT(ADDRESS(($E$2+1-G528)+2,8))</f>
        <v>10.481181688419563</v>
      </c>
      <c r="J528" s="24">
        <f t="shared" si="24"/>
        <v>0.24154364661078112</v>
      </c>
      <c r="K528" s="24">
        <f t="shared" ca="1" si="25"/>
        <v>0.75923762810795059</v>
      </c>
      <c r="L528" s="24">
        <f t="shared" ca="1" si="26"/>
        <v>-1.3854156988354138</v>
      </c>
    </row>
    <row r="529" spans="2:12" x14ac:dyDescent="0.25">
      <c r="B529" s="24">
        <v>10.939133465834212</v>
      </c>
      <c r="G529" s="24">
        <v>527</v>
      </c>
      <c r="H529" s="24">
        <v>8.3567061074218465</v>
      </c>
      <c r="I529" s="24" cm="1">
        <f t="array" aca="1" ref="I529" ca="1">INDIRECT(ADDRESS(($E$2+1-G529)+2,8))</f>
        <v>10.480342211944036</v>
      </c>
      <c r="J529" s="24">
        <f t="shared" si="24"/>
        <v>0.24166051453290668</v>
      </c>
      <c r="K529" s="24">
        <f t="shared" ca="1" si="25"/>
        <v>0.75903897136042375</v>
      </c>
      <c r="L529" s="24">
        <f t="shared" ca="1" si="26"/>
        <v>-1.3874135921098911</v>
      </c>
    </row>
    <row r="530" spans="2:12" x14ac:dyDescent="0.25">
      <c r="B530" s="24">
        <v>9.3019743432410156</v>
      </c>
      <c r="G530" s="24">
        <v>528</v>
      </c>
      <c r="H530" s="24">
        <v>8.3606171533030089</v>
      </c>
      <c r="I530" s="24" cm="1">
        <f t="array" aca="1" ref="I530" ca="1">INDIRECT(ADDRESS(($E$2+1-G530)+2,8))</f>
        <v>10.479855114063438</v>
      </c>
      <c r="J530" s="24">
        <f t="shared" si="24"/>
        <v>0.24237139075577735</v>
      </c>
      <c r="K530" s="24">
        <f t="shared" ca="1" si="25"/>
        <v>0.75892367312469455</v>
      </c>
      <c r="L530" s="24">
        <f t="shared" ca="1" si="26"/>
        <v>-1.3883788967449531</v>
      </c>
    </row>
    <row r="531" spans="2:12" x14ac:dyDescent="0.25">
      <c r="B531" s="24">
        <v>10.253778622522729</v>
      </c>
      <c r="G531" s="24">
        <v>529</v>
      </c>
      <c r="H531" s="24">
        <v>8.3642160520240569</v>
      </c>
      <c r="I531" s="24" cm="1">
        <f t="array" aca="1" ref="I531" ca="1">INDIRECT(ADDRESS(($E$2+1-G531)+2,8))</f>
        <v>10.47907102341073</v>
      </c>
      <c r="J531" s="24">
        <f t="shared" si="24"/>
        <v>0.24302677348544838</v>
      </c>
      <c r="K531" s="24">
        <f t="shared" ca="1" si="25"/>
        <v>0.75873802971041027</v>
      </c>
      <c r="L531" s="24">
        <f t="shared" ca="1" si="26"/>
        <v>-1.3893111924536821</v>
      </c>
    </row>
    <row r="532" spans="2:12" x14ac:dyDescent="0.25">
      <c r="B532" s="24">
        <v>10.108599769933544</v>
      </c>
      <c r="G532" s="24">
        <v>530</v>
      </c>
      <c r="H532" s="24">
        <v>8.3643919446475774</v>
      </c>
      <c r="I532" s="24" cm="1">
        <f t="array" aca="1" ref="I532" ca="1">INDIRECT(ADDRESS(($E$2+1-G532)+2,8))</f>
        <v>10.474388267721944</v>
      </c>
      <c r="J532" s="24">
        <f t="shared" si="24"/>
        <v>0.24305883519661986</v>
      </c>
      <c r="K532" s="24">
        <f t="shared" ca="1" si="25"/>
        <v>0.75762815788728022</v>
      </c>
      <c r="L532" s="24">
        <f t="shared" ca="1" si="26"/>
        <v>-1.3896229108654863</v>
      </c>
    </row>
    <row r="533" spans="2:12" x14ac:dyDescent="0.25">
      <c r="B533" s="24">
        <v>11.552399598798376</v>
      </c>
      <c r="G533" s="24">
        <v>531</v>
      </c>
      <c r="H533" s="24">
        <v>8.3704709050113468</v>
      </c>
      <c r="I533" s="24" cm="1">
        <f t="array" aca="1" ref="I533" ca="1">INDIRECT(ADDRESS(($E$2+1-G533)+2,8))</f>
        <v>10.470835302793191</v>
      </c>
      <c r="J533" s="24">
        <f t="shared" si="24"/>
        <v>0.24416865625418327</v>
      </c>
      <c r="K533" s="24">
        <f t="shared" ca="1" si="25"/>
        <v>0.75678472846319811</v>
      </c>
      <c r="L533" s="24">
        <f t="shared" ca="1" si="26"/>
        <v>-1.3882995293517058</v>
      </c>
    </row>
    <row r="534" spans="2:12" x14ac:dyDescent="0.25">
      <c r="B534" s="24">
        <v>10.944859359264305</v>
      </c>
      <c r="G534" s="24">
        <v>532</v>
      </c>
      <c r="H534" s="24">
        <v>8.3727042242740772</v>
      </c>
      <c r="I534" s="24" cm="1">
        <f t="array" aca="1" ref="I534" ca="1">INDIRECT(ADDRESS(($E$2+1-G534)+2,8))</f>
        <v>10.470139898741531</v>
      </c>
      <c r="J534" s="24">
        <f t="shared" si="24"/>
        <v>0.24457724130639918</v>
      </c>
      <c r="K534" s="24">
        <f t="shared" ca="1" si="25"/>
        <v>0.75661951425275153</v>
      </c>
      <c r="L534" s="24">
        <f t="shared" ca="1" si="26"/>
        <v>-1.3897584072105609</v>
      </c>
    </row>
    <row r="535" spans="2:12" x14ac:dyDescent="0.25">
      <c r="B535" s="24">
        <v>9.1637274832154318</v>
      </c>
      <c r="G535" s="24">
        <v>533</v>
      </c>
      <c r="H535" s="24">
        <v>8.3729492020647314</v>
      </c>
      <c r="I535" s="24" cm="1">
        <f t="array" aca="1" ref="I535" ca="1">INDIRECT(ADDRESS(($E$2+1-G535)+2,8))</f>
        <v>10.465232016253474</v>
      </c>
      <c r="J535" s="24">
        <f t="shared" si="24"/>
        <v>0.24462208782217762</v>
      </c>
      <c r="K535" s="24">
        <f t="shared" ca="1" si="25"/>
        <v>0.75545225640341007</v>
      </c>
      <c r="L535" s="24">
        <f t="shared" ca="1" si="26"/>
        <v>-1.3899214702438345</v>
      </c>
    </row>
    <row r="536" spans="2:12" x14ac:dyDescent="0.25">
      <c r="B536" s="24">
        <v>10.594770483052915</v>
      </c>
      <c r="G536" s="24">
        <v>534</v>
      </c>
      <c r="H536" s="24">
        <v>8.3750601673428591</v>
      </c>
      <c r="I536" s="24" cm="1">
        <f t="array" aca="1" ref="I536" ca="1">INDIRECT(ADDRESS(($E$2+1-G536)+2,8))</f>
        <v>10.463127322899657</v>
      </c>
      <c r="J536" s="24">
        <f t="shared" si="24"/>
        <v>0.24500875730672103</v>
      </c>
      <c r="K536" s="24">
        <f t="shared" ca="1" si="25"/>
        <v>0.75495102573581596</v>
      </c>
      <c r="L536" s="24">
        <f t="shared" ca="1" si="26"/>
        <v>-1.3907383406670617</v>
      </c>
    </row>
    <row r="537" spans="2:12" x14ac:dyDescent="0.25">
      <c r="B537" s="24">
        <v>11.036405026327049</v>
      </c>
      <c r="G537" s="24">
        <v>535</v>
      </c>
      <c r="H537" s="24">
        <v>8.3762208184019933</v>
      </c>
      <c r="I537" s="24" cm="1">
        <f t="array" aca="1" ref="I537" ca="1">INDIRECT(ADDRESS(($E$2+1-G537)+2,8))</f>
        <v>10.460395569561296</v>
      </c>
      <c r="J537" s="24">
        <f t="shared" si="24"/>
        <v>0.2452215304680318</v>
      </c>
      <c r="K537" s="24">
        <f t="shared" ca="1" si="25"/>
        <v>0.75429986901800039</v>
      </c>
      <c r="L537" s="24">
        <f t="shared" ca="1" si="26"/>
        <v>-1.3916005895405652</v>
      </c>
    </row>
    <row r="538" spans="2:12" x14ac:dyDescent="0.25">
      <c r="B538" s="24">
        <v>12.23994567989984</v>
      </c>
      <c r="G538" s="24">
        <v>536</v>
      </c>
      <c r="H538" s="24">
        <v>8.3806266148508008</v>
      </c>
      <c r="I538" s="24" cm="1">
        <f t="array" aca="1" ref="I538" ca="1">INDIRECT(ADDRESS(($E$2+1-G538)+2,8))</f>
        <v>10.458372919590456</v>
      </c>
      <c r="J538" s="24">
        <f t="shared" si="24"/>
        <v>0.24603033803639776</v>
      </c>
      <c r="K538" s="24">
        <f t="shared" ca="1" si="25"/>
        <v>0.75381730849423378</v>
      </c>
      <c r="L538" s="24">
        <f t="shared" ca="1" si="26"/>
        <v>-1.3915961552678546</v>
      </c>
    </row>
    <row r="539" spans="2:12" x14ac:dyDescent="0.25">
      <c r="B539" s="24">
        <v>7.8201717981853882</v>
      </c>
      <c r="G539" s="24">
        <v>537</v>
      </c>
      <c r="H539" s="24">
        <v>8.3844483139559838</v>
      </c>
      <c r="I539" s="24" cm="1">
        <f t="array" aca="1" ref="I539" ca="1">INDIRECT(ADDRESS(($E$2+1-G539)+2,8))</f>
        <v>10.458048937842753</v>
      </c>
      <c r="J539" s="24">
        <f t="shared" si="24"/>
        <v>0.24673336297292287</v>
      </c>
      <c r="K539" s="24">
        <f t="shared" ca="1" si="25"/>
        <v>0.75373997955225303</v>
      </c>
      <c r="L539" s="24">
        <f t="shared" ca="1" si="26"/>
        <v>-1.3926199173404499</v>
      </c>
    </row>
    <row r="540" spans="2:12" x14ac:dyDescent="0.25">
      <c r="B540" s="24">
        <v>7.2086836958103975</v>
      </c>
      <c r="G540" s="24">
        <v>538</v>
      </c>
      <c r="H540" s="24">
        <v>8.3849095269683573</v>
      </c>
      <c r="I540" s="24" cm="1">
        <f t="array" aca="1" ref="I540" ca="1">INDIRECT(ADDRESS(($E$2+1-G540)+2,8))</f>
        <v>10.456622707205732</v>
      </c>
      <c r="J540" s="24">
        <f t="shared" si="24"/>
        <v>0.24681829668600783</v>
      </c>
      <c r="K540" s="24">
        <f t="shared" ca="1" si="25"/>
        <v>0.75339945137673014</v>
      </c>
      <c r="L540" s="24">
        <f t="shared" ca="1" si="26"/>
        <v>-1.3943558578947977</v>
      </c>
    </row>
    <row r="541" spans="2:12" x14ac:dyDescent="0.25">
      <c r="B541" s="24">
        <v>10.258199360940846</v>
      </c>
      <c r="G541" s="24">
        <v>539</v>
      </c>
      <c r="H541" s="24">
        <v>8.3874636076368976</v>
      </c>
      <c r="I541" s="24" cm="1">
        <f t="array" aca="1" ref="I541" ca="1">INDIRECT(ADDRESS(($E$2+1-G541)+2,8))</f>
        <v>10.455872062164877</v>
      </c>
      <c r="J541" s="24">
        <f t="shared" si="24"/>
        <v>0.24728899184772787</v>
      </c>
      <c r="K541" s="24">
        <f t="shared" ca="1" si="25"/>
        <v>0.75322015398349262</v>
      </c>
      <c r="L541" s="24">
        <f t="shared" ca="1" si="26"/>
        <v>-1.3956364240468724</v>
      </c>
    </row>
    <row r="542" spans="2:12" x14ac:dyDescent="0.25">
      <c r="B542" s="24">
        <v>7.51976313402717</v>
      </c>
      <c r="G542" s="24">
        <v>540</v>
      </c>
      <c r="H542" s="24">
        <v>8.3928522903814624</v>
      </c>
      <c r="I542" s="24" cm="1">
        <f t="array" aca="1" ref="I542" ca="1">INDIRECT(ADDRESS(($E$2+1-G542)+2,8))</f>
        <v>10.450152362306078</v>
      </c>
      <c r="J542" s="24">
        <f t="shared" si="24"/>
        <v>0.2482840459226717</v>
      </c>
      <c r="K542" s="24">
        <f t="shared" ca="1" si="25"/>
        <v>0.75185231913962858</v>
      </c>
      <c r="L542" s="24">
        <f t="shared" ca="1" si="26"/>
        <v>-1.3934565322364034</v>
      </c>
    </row>
    <row r="543" spans="2:12" x14ac:dyDescent="0.25">
      <c r="B543" s="24">
        <v>7.6763047940323359</v>
      </c>
      <c r="G543" s="24">
        <v>541</v>
      </c>
      <c r="H543" s="24">
        <v>8.3970612818334818</v>
      </c>
      <c r="I543" s="24" cm="1">
        <f t="array" aca="1" ref="I543" ca="1">INDIRECT(ADDRESS(($E$2+1-G543)+2,8))</f>
        <v>10.449065383688493</v>
      </c>
      <c r="J543" s="24">
        <f t="shared" si="24"/>
        <v>0.24906311785430352</v>
      </c>
      <c r="K543" s="24">
        <f t="shared" ca="1" si="25"/>
        <v>0.75159204737512408</v>
      </c>
      <c r="L543" s="24">
        <f t="shared" ca="1" si="26"/>
        <v>-1.3939449131727384</v>
      </c>
    </row>
    <row r="544" spans="2:12" x14ac:dyDescent="0.25">
      <c r="B544" s="24">
        <v>8.8124990875863798</v>
      </c>
      <c r="G544" s="24">
        <v>542</v>
      </c>
      <c r="H544" s="24">
        <v>8.3973831191282251</v>
      </c>
      <c r="I544" s="24" cm="1">
        <f t="array" aca="1" ref="I544" ca="1">INDIRECT(ADDRESS(($E$2+1-G544)+2,8))</f>
        <v>10.44815537784711</v>
      </c>
      <c r="J544" s="24">
        <f t="shared" si="24"/>
        <v>0.24912275594838815</v>
      </c>
      <c r="K544" s="24">
        <f t="shared" ca="1" si="25"/>
        <v>0.75137407089629416</v>
      </c>
      <c r="L544" s="24">
        <f t="shared" ca="1" si="26"/>
        <v>-1.3959635699976443</v>
      </c>
    </row>
    <row r="545" spans="2:12" x14ac:dyDescent="0.25">
      <c r="B545" s="24">
        <v>11.307013092176067</v>
      </c>
      <c r="G545" s="24">
        <v>543</v>
      </c>
      <c r="H545" s="24">
        <v>8.4007304422167071</v>
      </c>
      <c r="I545" s="24" cm="1">
        <f t="array" aca="1" ref="I545" ca="1">INDIRECT(ADDRESS(($E$2+1-G545)+2,8))</f>
        <v>10.447414359732843</v>
      </c>
      <c r="J545" s="24">
        <f t="shared" si="24"/>
        <v>0.2497435958965126</v>
      </c>
      <c r="K545" s="24">
        <f t="shared" ca="1" si="25"/>
        <v>0.75119651877989946</v>
      </c>
      <c r="L545" s="24">
        <f t="shared" ca="1" si="26"/>
        <v>-1.3969311800565234</v>
      </c>
    </row>
    <row r="546" spans="2:12" x14ac:dyDescent="0.25">
      <c r="B546" s="24">
        <v>10.147393777621719</v>
      </c>
      <c r="G546" s="24">
        <v>544</v>
      </c>
      <c r="H546" s="24">
        <v>8.401863195144605</v>
      </c>
      <c r="I546" s="24" cm="1">
        <f t="array" aca="1" ref="I546" ca="1">INDIRECT(ADDRESS(($E$2+1-G546)+2,8))</f>
        <v>10.445460786945883</v>
      </c>
      <c r="J546" s="24">
        <f t="shared" si="24"/>
        <v>0.24995392459695029</v>
      </c>
      <c r="K546" s="24">
        <f t="shared" ca="1" si="25"/>
        <v>0.75072820069115542</v>
      </c>
      <c r="L546" s="24">
        <f t="shared" ca="1" si="26"/>
        <v>-1.3981349083651422</v>
      </c>
    </row>
    <row r="547" spans="2:12" x14ac:dyDescent="0.25">
      <c r="B547" s="24">
        <v>10.570034187962353</v>
      </c>
      <c r="G547" s="24">
        <v>545</v>
      </c>
      <c r="H547" s="24">
        <v>8.4040311974033219</v>
      </c>
      <c r="I547" s="24" cm="1">
        <f t="array" aca="1" ref="I547" ca="1">INDIRECT(ADDRESS(($E$2+1-G547)+2,8))</f>
        <v>10.441476942455754</v>
      </c>
      <c r="J547" s="24">
        <f t="shared" si="24"/>
        <v>0.25035680608539496</v>
      </c>
      <c r="K547" s="24">
        <f t="shared" ca="1" si="25"/>
        <v>0.74977214293629413</v>
      </c>
      <c r="L547" s="24">
        <f t="shared" ca="1" si="26"/>
        <v>-1.3979628757921887</v>
      </c>
    </row>
    <row r="548" spans="2:12" x14ac:dyDescent="0.25">
      <c r="B548" s="24">
        <v>9.449739880467197</v>
      </c>
      <c r="G548" s="24">
        <v>546</v>
      </c>
      <c r="H548" s="24">
        <v>8.4046496995348345</v>
      </c>
      <c r="I548" s="24" cm="1">
        <f t="array" aca="1" ref="I548" ca="1">INDIRECT(ADDRESS(($E$2+1-G548)+2,8))</f>
        <v>10.435285827936022</v>
      </c>
      <c r="J548" s="24">
        <f t="shared" si="24"/>
        <v>0.25047182190654932</v>
      </c>
      <c r="K548" s="24">
        <f t="shared" ca="1" si="25"/>
        <v>0.74828363514612084</v>
      </c>
      <c r="L548" s="24">
        <f t="shared" ca="1" si="26"/>
        <v>-1.397299622010818</v>
      </c>
    </row>
    <row r="549" spans="2:12" x14ac:dyDescent="0.25">
      <c r="B549" s="24">
        <v>10.820358697871193</v>
      </c>
      <c r="G549" s="24">
        <v>547</v>
      </c>
      <c r="H549" s="24">
        <v>8.4059308406152233</v>
      </c>
      <c r="I549" s="24" cm="1">
        <f t="array" aca="1" ref="I549" ca="1">INDIRECT(ADDRESS(($E$2+1-G549)+2,8))</f>
        <v>10.433815223240895</v>
      </c>
      <c r="J549" s="24">
        <f t="shared" si="24"/>
        <v>0.25071017286848346</v>
      </c>
      <c r="K549" s="24">
        <f t="shared" ca="1" si="25"/>
        <v>0.74792957517890923</v>
      </c>
      <c r="L549" s="24">
        <f t="shared" ca="1" si="26"/>
        <v>-1.3986674600783426</v>
      </c>
    </row>
    <row r="550" spans="2:12" x14ac:dyDescent="0.25">
      <c r="B550" s="24">
        <v>7.2379650054450231</v>
      </c>
      <c r="G550" s="24">
        <v>548</v>
      </c>
      <c r="H550" s="24">
        <v>8.4072914955237312</v>
      </c>
      <c r="I550" s="24" cm="1">
        <f t="array" aca="1" ref="I550" ca="1">INDIRECT(ADDRESS(($E$2+1-G550)+2,8))</f>
        <v>10.42995013312596</v>
      </c>
      <c r="J550" s="24">
        <f t="shared" si="24"/>
        <v>0.25096348201155416</v>
      </c>
      <c r="K550" s="24">
        <f t="shared" ca="1" si="25"/>
        <v>0.74699813565140916</v>
      </c>
      <c r="L550" s="24">
        <f t="shared" ca="1" si="26"/>
        <v>-1.3988428436559448</v>
      </c>
    </row>
    <row r="551" spans="2:12" x14ac:dyDescent="0.25">
      <c r="B551" s="24">
        <v>11.394250043276848</v>
      </c>
      <c r="G551" s="24">
        <v>549</v>
      </c>
      <c r="H551" s="24">
        <v>8.4074210837547838</v>
      </c>
      <c r="I551" s="24" cm="1">
        <f t="array" aca="1" ref="I551" ca="1">INDIRECT(ADDRESS(($E$2+1-G551)+2,8))</f>
        <v>10.429258306342932</v>
      </c>
      <c r="J551" s="24">
        <f t="shared" si="24"/>
        <v>0.25098761593557278</v>
      </c>
      <c r="K551" s="24">
        <f t="shared" ca="1" si="25"/>
        <v>0.74683127850233477</v>
      </c>
      <c r="L551" s="24">
        <f t="shared" ca="1" si="26"/>
        <v>-1.4010137801599272</v>
      </c>
    </row>
    <row r="552" spans="2:12" x14ac:dyDescent="0.25">
      <c r="B552" s="24">
        <v>6.6211969889558731</v>
      </c>
      <c r="G552" s="24">
        <v>550</v>
      </c>
      <c r="H552" s="24">
        <v>8.4077401892354402</v>
      </c>
      <c r="I552" s="24" cm="1">
        <f t="array" aca="1" ref="I552" ca="1">INDIRECT(ADDRESS(($E$2+1-G552)+2,8))</f>
        <v>10.428190801062126</v>
      </c>
      <c r="J552" s="24">
        <f t="shared" si="24"/>
        <v>0.2510470512623838</v>
      </c>
      <c r="K552" s="24">
        <f t="shared" ca="1" si="25"/>
        <v>0.7465737335143523</v>
      </c>
      <c r="L552" s="24">
        <f t="shared" ca="1" si="26"/>
        <v>-1.4029296531138391</v>
      </c>
    </row>
    <row r="553" spans="2:12" x14ac:dyDescent="0.25">
      <c r="B553" s="24">
        <v>6.952382250444499</v>
      </c>
      <c r="G553" s="24">
        <v>551</v>
      </c>
      <c r="H553" s="24">
        <v>8.4189647045684257</v>
      </c>
      <c r="I553" s="24" cm="1">
        <f t="array" aca="1" ref="I553" ca="1">INDIRECT(ADDRESS(($E$2+1-G553)+2,8))</f>
        <v>10.423801900877439</v>
      </c>
      <c r="J553" s="24">
        <f t="shared" si="24"/>
        <v>0.25314362956526859</v>
      </c>
      <c r="K553" s="24">
        <f t="shared" ca="1" si="25"/>
        <v>0.74551385055271768</v>
      </c>
      <c r="L553" s="24">
        <f t="shared" ca="1" si="26"/>
        <v>-1.3991103480067244</v>
      </c>
    </row>
    <row r="554" spans="2:12" x14ac:dyDescent="0.25">
      <c r="B554" s="24">
        <v>10.409498161210999</v>
      </c>
      <c r="G554" s="24">
        <v>552</v>
      </c>
      <c r="H554" s="24">
        <v>8.422652992219799</v>
      </c>
      <c r="I554" s="24" cm="1">
        <f t="array" aca="1" ref="I554" ca="1">INDIRECT(ADDRESS(($E$2+1-G554)+2,8))</f>
        <v>10.423489774858293</v>
      </c>
      <c r="J554" s="24">
        <f t="shared" si="24"/>
        <v>0.25383507128085925</v>
      </c>
      <c r="K554" s="24">
        <f t="shared" ca="1" si="25"/>
        <v>0.7454384122368416</v>
      </c>
      <c r="L554" s="24">
        <f t="shared" ca="1" si="26"/>
        <v>-1.4001061989357171</v>
      </c>
    </row>
    <row r="555" spans="2:12" x14ac:dyDescent="0.25">
      <c r="B555" s="24">
        <v>6.3546142562754344</v>
      </c>
      <c r="G555" s="24">
        <v>553</v>
      </c>
      <c r="H555" s="24">
        <v>8.425561907758631</v>
      </c>
      <c r="I555" s="24" cm="1">
        <f t="array" aca="1" ref="I555" ca="1">INDIRECT(ADDRESS(($E$2+1-G555)+2,8))</f>
        <v>10.42140663891978</v>
      </c>
      <c r="J555" s="24">
        <f t="shared" si="24"/>
        <v>0.25438128420322381</v>
      </c>
      <c r="K555" s="24">
        <f t="shared" ca="1" si="25"/>
        <v>0.74493472349311685</v>
      </c>
      <c r="L555" s="24">
        <f t="shared" ca="1" si="26"/>
        <v>-1.400532095815695</v>
      </c>
    </row>
    <row r="556" spans="2:12" x14ac:dyDescent="0.25">
      <c r="B556" s="24">
        <v>8.867245880666669</v>
      </c>
      <c r="G556" s="24">
        <v>554</v>
      </c>
      <c r="H556" s="24">
        <v>8.4282484638202124</v>
      </c>
      <c r="I556" s="24" cm="1">
        <f t="array" aca="1" ref="I556" ca="1">INDIRECT(ADDRESS(($E$2+1-G556)+2,8))</f>
        <v>10.421276106716057</v>
      </c>
      <c r="J556" s="24">
        <f t="shared" si="24"/>
        <v>0.25488643322474441</v>
      </c>
      <c r="K556" s="24">
        <f t="shared" ca="1" si="25"/>
        <v>0.74490314940544833</v>
      </c>
      <c r="L556" s="24">
        <f t="shared" ca="1" si="26"/>
        <v>-1.4019858462541999</v>
      </c>
    </row>
    <row r="557" spans="2:12" x14ac:dyDescent="0.25">
      <c r="B557" s="24">
        <v>10.630320159882448</v>
      </c>
      <c r="G557" s="24">
        <v>555</v>
      </c>
      <c r="H557" s="24">
        <v>8.4304199304153453</v>
      </c>
      <c r="I557" s="24" cm="1">
        <f t="array" aca="1" ref="I557" ca="1">INDIRECT(ADDRESS(($E$2+1-G557)+2,8))</f>
        <v>10.419530347227703</v>
      </c>
      <c r="J557" s="24">
        <f t="shared" si="24"/>
        <v>0.2552952141615456</v>
      </c>
      <c r="K557" s="24">
        <f t="shared" ca="1" si="25"/>
        <v>0.74448073370137569</v>
      </c>
      <c r="L557" s="24">
        <f t="shared" ca="1" si="26"/>
        <v>-1.4028450013684823</v>
      </c>
    </row>
    <row r="558" spans="2:12" x14ac:dyDescent="0.25">
      <c r="B558" s="24">
        <v>10.847918840716789</v>
      </c>
      <c r="G558" s="24">
        <v>556</v>
      </c>
      <c r="H558" s="24">
        <v>8.4361003437669986</v>
      </c>
      <c r="I558" s="24" cm="1">
        <f t="array" aca="1" ref="I558" ca="1">INDIRECT(ADDRESS(($E$2+1-G558)+2,8))</f>
        <v>10.419465735723406</v>
      </c>
      <c r="J558" s="24">
        <f t="shared" si="24"/>
        <v>0.2563666014014459</v>
      </c>
      <c r="K558" s="24">
        <f t="shared" ca="1" si="25"/>
        <v>0.74446509492310653</v>
      </c>
      <c r="L558" s="24">
        <f t="shared" ca="1" si="26"/>
        <v>-1.4031873811879676</v>
      </c>
    </row>
    <row r="559" spans="2:12" x14ac:dyDescent="0.25">
      <c r="B559" s="24">
        <v>12.089755573293013</v>
      </c>
      <c r="G559" s="24">
        <v>557</v>
      </c>
      <c r="H559" s="24">
        <v>8.4373128206181143</v>
      </c>
      <c r="I559" s="24" cm="1">
        <f t="array" aca="1" ref="I559" ca="1">INDIRECT(ADDRESS(($E$2+1-G559)+2,8))</f>
        <v>10.413639500792183</v>
      </c>
      <c r="J559" s="24">
        <f t="shared" si="24"/>
        <v>0.25659567039096837</v>
      </c>
      <c r="K559" s="24">
        <f t="shared" ca="1" si="25"/>
        <v>0.74305344868248113</v>
      </c>
      <c r="L559" s="24">
        <f t="shared" ca="1" si="26"/>
        <v>-1.4024114028851402</v>
      </c>
    </row>
    <row r="560" spans="2:12" x14ac:dyDescent="0.25">
      <c r="B560" s="24">
        <v>11.134891754627013</v>
      </c>
      <c r="G560" s="24">
        <v>558</v>
      </c>
      <c r="H560" s="24">
        <v>8.4377187185798288</v>
      </c>
      <c r="I560" s="24" cm="1">
        <f t="array" aca="1" ref="I560" ca="1">INDIRECT(ADDRESS(($E$2+1-G560)+2,8))</f>
        <v>10.411502038867695</v>
      </c>
      <c r="J560" s="24">
        <f t="shared" si="24"/>
        <v>0.2566723853461082</v>
      </c>
      <c r="K560" s="24">
        <f t="shared" ca="1" si="25"/>
        <v>0.74253484608167741</v>
      </c>
      <c r="L560" s="24">
        <f t="shared" ca="1" si="26"/>
        <v>-1.4037352254834345</v>
      </c>
    </row>
    <row r="561" spans="2:12" x14ac:dyDescent="0.25">
      <c r="B561" s="24">
        <v>7.5224745612649047</v>
      </c>
      <c r="G561" s="24">
        <v>559</v>
      </c>
      <c r="H561" s="24">
        <v>8.4396455852090568</v>
      </c>
      <c r="I561" s="24" cm="1">
        <f t="array" aca="1" ref="I561" ca="1">INDIRECT(ADDRESS(($E$2+1-G561)+2,8))</f>
        <v>10.411414828069429</v>
      </c>
      <c r="J561" s="24">
        <f t="shared" si="24"/>
        <v>0.25703677008768971</v>
      </c>
      <c r="K561" s="24">
        <f t="shared" ca="1" si="25"/>
        <v>0.74251367841755966</v>
      </c>
      <c r="L561" s="24">
        <f t="shared" ca="1" si="26"/>
        <v>-1.40547628045645</v>
      </c>
    </row>
    <row r="562" spans="2:12" x14ac:dyDescent="0.25">
      <c r="B562" s="24">
        <v>10.060044123021495</v>
      </c>
      <c r="G562" s="24">
        <v>560</v>
      </c>
      <c r="H562" s="24">
        <v>8.4396458051338961</v>
      </c>
      <c r="I562" s="24" cm="1">
        <f t="array" aca="1" ref="I562" ca="1">INDIRECT(ADDRESS(($E$2+1-G562)+2,8))</f>
        <v>10.410823892051848</v>
      </c>
      <c r="J562" s="24">
        <f t="shared" si="24"/>
        <v>0.25703681169650827</v>
      </c>
      <c r="K562" s="24">
        <f t="shared" ca="1" si="25"/>
        <v>0.74237023065870567</v>
      </c>
      <c r="L562" s="24">
        <f t="shared" ca="1" si="26"/>
        <v>-1.4077039161899754</v>
      </c>
    </row>
    <row r="563" spans="2:12" x14ac:dyDescent="0.25">
      <c r="B563" s="24">
        <v>8.6937427732888004</v>
      </c>
      <c r="G563" s="24">
        <v>561</v>
      </c>
      <c r="H563" s="24">
        <v>8.4480339289339241</v>
      </c>
      <c r="I563" s="24" cm="1">
        <f t="array" aca="1" ref="I563" ca="1">INDIRECT(ADDRESS(($E$2+1-G563)+2,8))</f>
        <v>10.409498161210999</v>
      </c>
      <c r="J563" s="24">
        <f t="shared" si="24"/>
        <v>0.25862702855590142</v>
      </c>
      <c r="K563" s="24">
        <f t="shared" ca="1" si="25"/>
        <v>0.74204830796117238</v>
      </c>
      <c r="L563" s="24">
        <f t="shared" ca="1" si="26"/>
        <v>-1.4063673551718545</v>
      </c>
    </row>
    <row r="564" spans="2:12" x14ac:dyDescent="0.25">
      <c r="B564" s="24">
        <v>7.8223032288710268</v>
      </c>
      <c r="G564" s="24">
        <v>562</v>
      </c>
      <c r="H564" s="24">
        <v>8.4488088864706423</v>
      </c>
      <c r="I564" s="24" cm="1">
        <f t="array" aca="1" ref="I564" ca="1">INDIRECT(ADDRESS(($E$2+1-G564)+2,8))</f>
        <v>10.408955905958095</v>
      </c>
      <c r="J564" s="24">
        <f t="shared" si="24"/>
        <v>0.25877426959248512</v>
      </c>
      <c r="K564" s="24">
        <f t="shared" ca="1" si="25"/>
        <v>0.74191659179062119</v>
      </c>
      <c r="L564" s="24">
        <f t="shared" ca="1" si="26"/>
        <v>-1.4083146473529351</v>
      </c>
    </row>
    <row r="565" spans="2:12" x14ac:dyDescent="0.25">
      <c r="B565" s="24">
        <v>8.8745588235250406</v>
      </c>
      <c r="G565" s="24">
        <v>563</v>
      </c>
      <c r="H565" s="24">
        <v>8.4494838964541259</v>
      </c>
      <c r="I565" s="24" cm="1">
        <f t="array" aca="1" ref="I565" ca="1">INDIRECT(ADDRESS(($E$2+1-G565)+2,8))</f>
        <v>10.40611357481966</v>
      </c>
      <c r="J565" s="24">
        <f t="shared" si="24"/>
        <v>0.25890256548089341</v>
      </c>
      <c r="K565" s="24">
        <f t="shared" ca="1" si="25"/>
        <v>0.74122577748785701</v>
      </c>
      <c r="L565" s="24">
        <f t="shared" ca="1" si="26"/>
        <v>-1.4091708338125815</v>
      </c>
    </row>
    <row r="566" spans="2:12" x14ac:dyDescent="0.25">
      <c r="B566" s="24">
        <v>11.099406421070118</v>
      </c>
      <c r="G566" s="24">
        <v>564</v>
      </c>
      <c r="H566" s="24">
        <v>8.4513117801387292</v>
      </c>
      <c r="I566" s="24" cm="1">
        <f t="array" aca="1" ref="I566" ca="1">INDIRECT(ADDRESS(($E$2+1-G566)+2,8))</f>
        <v>10.405834178546352</v>
      </c>
      <c r="J566" s="24">
        <f t="shared" si="24"/>
        <v>0.25925019176397823</v>
      </c>
      <c r="K566" s="24">
        <f t="shared" ca="1" si="25"/>
        <v>0.7411578354588767</v>
      </c>
      <c r="L566" s="24">
        <f t="shared" ca="1" si="26"/>
        <v>-1.4108381871459688</v>
      </c>
    </row>
    <row r="567" spans="2:12" x14ac:dyDescent="0.25">
      <c r="B567" s="24">
        <v>8.8391599276967341</v>
      </c>
      <c r="G567" s="24">
        <v>565</v>
      </c>
      <c r="H567" s="24">
        <v>8.4514404037085029</v>
      </c>
      <c r="I567" s="24" cm="1">
        <f t="array" aca="1" ref="I567" ca="1">INDIRECT(ADDRESS(($E$2+1-G567)+2,8))</f>
        <v>10.403546212093556</v>
      </c>
      <c r="J567" s="24">
        <f t="shared" si="24"/>
        <v>0.25927466485917305</v>
      </c>
      <c r="K567" s="24">
        <f t="shared" ca="1" si="25"/>
        <v>0.74060121758908881</v>
      </c>
      <c r="L567" s="24">
        <f t="shared" ca="1" si="26"/>
        <v>-1.4121686848222628</v>
      </c>
    </row>
    <row r="568" spans="2:12" x14ac:dyDescent="0.25">
      <c r="B568" s="24">
        <v>10.925783409607053</v>
      </c>
      <c r="G568" s="24">
        <v>566</v>
      </c>
      <c r="H568" s="24">
        <v>8.453621359595294</v>
      </c>
      <c r="I568" s="24" cm="1">
        <f t="array" aca="1" ref="I568" ca="1">INDIRECT(ADDRESS(($E$2+1-G568)+2,8))</f>
        <v>10.402390487979618</v>
      </c>
      <c r="J568" s="24">
        <f t="shared" si="24"/>
        <v>0.25968986378966502</v>
      </c>
      <c r="K568" s="24">
        <f t="shared" ca="1" si="25"/>
        <v>0.74031988802580928</v>
      </c>
      <c r="L568" s="24">
        <f t="shared" ca="1" si="26"/>
        <v>-1.4132636047761677</v>
      </c>
    </row>
    <row r="569" spans="2:12" x14ac:dyDescent="0.25">
      <c r="B569" s="24">
        <v>11.151060627288336</v>
      </c>
      <c r="G569" s="24">
        <v>567</v>
      </c>
      <c r="H569" s="24">
        <v>8.4539703413356762</v>
      </c>
      <c r="I569" s="24" cm="1">
        <f t="array" aca="1" ref="I569" ca="1">INDIRECT(ADDRESS(($E$2+1-G569)+2,8))</f>
        <v>10.40026344224281</v>
      </c>
      <c r="J569" s="24">
        <f t="shared" si="24"/>
        <v>0.25975634147221982</v>
      </c>
      <c r="K569" s="24">
        <f t="shared" ca="1" si="25"/>
        <v>0.73980182920936832</v>
      </c>
      <c r="L569" s="24">
        <f t="shared" ca="1" si="26"/>
        <v>-1.4145819900967538</v>
      </c>
    </row>
    <row r="570" spans="2:12" x14ac:dyDescent="0.25">
      <c r="B570" s="24">
        <v>7.8625301128226868</v>
      </c>
      <c r="G570" s="24">
        <v>568</v>
      </c>
      <c r="H570" s="24">
        <v>8.4550412510913233</v>
      </c>
      <c r="I570" s="24" cm="1">
        <f t="array" aca="1" ref="I570" ca="1">INDIRECT(ADDRESS(($E$2+1-G570)+2,8))</f>
        <v>10.399699850284183</v>
      </c>
      <c r="J570" s="24">
        <f t="shared" si="24"/>
        <v>0.25996040905548767</v>
      </c>
      <c r="K570" s="24">
        <f t="shared" ca="1" si="25"/>
        <v>0.73966449962184089</v>
      </c>
      <c r="L570" s="24">
        <f t="shared" ca="1" si="26"/>
        <v>-1.4163884984638451</v>
      </c>
    </row>
    <row r="571" spans="2:12" x14ac:dyDescent="0.25">
      <c r="B571" s="24">
        <v>6.8394268387320425</v>
      </c>
      <c r="G571" s="24">
        <v>569</v>
      </c>
      <c r="H571" s="24">
        <v>8.4593433064079644</v>
      </c>
      <c r="I571" s="24" cm="1">
        <f t="array" aca="1" ref="I571" ca="1">INDIRECT(ADDRESS(($E$2+1-G571)+2,8))</f>
        <v>10.394293867939727</v>
      </c>
      <c r="J571" s="24">
        <f t="shared" si="24"/>
        <v>0.26078124532748559</v>
      </c>
      <c r="K571" s="24">
        <f t="shared" ca="1" si="25"/>
        <v>0.73834591158478879</v>
      </c>
      <c r="L571" s="24">
        <f t="shared" ca="1" si="26"/>
        <v>-1.4145614496464327</v>
      </c>
    </row>
    <row r="572" spans="2:12" x14ac:dyDescent="0.25">
      <c r="B572" s="24">
        <v>10.311780640046415</v>
      </c>
      <c r="G572" s="24">
        <v>570</v>
      </c>
      <c r="H572" s="24">
        <v>8.4614266070328767</v>
      </c>
      <c r="I572" s="24" cm="1">
        <f t="array" aca="1" ref="I572" ca="1">INDIRECT(ADDRESS(($E$2+1-G572)+2,8))</f>
        <v>10.384377223474463</v>
      </c>
      <c r="J572" s="24">
        <f t="shared" si="24"/>
        <v>0.26117934901442136</v>
      </c>
      <c r="K572" s="24">
        <f t="shared" ca="1" si="25"/>
        <v>0.73592094714648759</v>
      </c>
      <c r="L572" s="24">
        <f t="shared" ca="1" si="26"/>
        <v>-1.4113755011299607</v>
      </c>
    </row>
    <row r="573" spans="2:12" x14ac:dyDescent="0.25">
      <c r="B573" s="24">
        <v>10.03912039152844</v>
      </c>
      <c r="G573" s="24">
        <v>571</v>
      </c>
      <c r="H573" s="24">
        <v>8.4624290236773128</v>
      </c>
      <c r="I573" s="24" cm="1">
        <f t="array" aca="1" ref="I573" ca="1">INDIRECT(ADDRESS(($E$2+1-G573)+2,8))</f>
        <v>10.383657057427008</v>
      </c>
      <c r="J573" s="24">
        <f t="shared" si="24"/>
        <v>0.261371044911268</v>
      </c>
      <c r="K573" s="24">
        <f t="shared" ca="1" si="25"/>
        <v>0.73574453307035703</v>
      </c>
      <c r="L573" s="24">
        <f t="shared" ca="1" si="26"/>
        <v>-1.4131127539745774</v>
      </c>
    </row>
    <row r="574" spans="2:12" x14ac:dyDescent="0.25">
      <c r="B574" s="24">
        <v>8.2454373322142498</v>
      </c>
      <c r="G574" s="24">
        <v>572</v>
      </c>
      <c r="H574" s="24">
        <v>8.4649328576509717</v>
      </c>
      <c r="I574" s="24" cm="1">
        <f t="array" aca="1" ref="I574" ca="1">INDIRECT(ADDRESS(($E$2+1-G574)+2,8))</f>
        <v>10.383027073627563</v>
      </c>
      <c r="J574" s="24">
        <f t="shared" si="24"/>
        <v>0.26185026350701096</v>
      </c>
      <c r="K574" s="24">
        <f t="shared" ca="1" si="25"/>
        <v>0.73559017626424161</v>
      </c>
      <c r="L574" s="24">
        <f t="shared" ca="1" si="26"/>
        <v>-1.4143102070607048</v>
      </c>
    </row>
    <row r="575" spans="2:12" x14ac:dyDescent="0.25">
      <c r="B575" s="24">
        <v>7.7567771582664955</v>
      </c>
      <c r="G575" s="24">
        <v>573</v>
      </c>
      <c r="H575" s="24">
        <v>8.4652475466926909</v>
      </c>
      <c r="I575" s="24" cm="1">
        <f t="array" aca="1" ref="I575" ca="1">INDIRECT(ADDRESS(($E$2+1-G575)+2,8))</f>
        <v>10.38297400476733</v>
      </c>
      <c r="J575" s="24">
        <f t="shared" si="24"/>
        <v>0.26191053358674499</v>
      </c>
      <c r="K575" s="24">
        <f t="shared" ca="1" si="25"/>
        <v>0.7355771720357791</v>
      </c>
      <c r="L575" s="24">
        <f t="shared" ca="1" si="26"/>
        <v>-1.4166367355507719</v>
      </c>
    </row>
    <row r="576" spans="2:12" x14ac:dyDescent="0.25">
      <c r="B576" s="24">
        <v>6.8507847274047515</v>
      </c>
      <c r="G576" s="24">
        <v>574</v>
      </c>
      <c r="H576" s="24">
        <v>8.4680254924585761</v>
      </c>
      <c r="I576" s="24" cm="1">
        <f t="array" aca="1" ref="I576" ca="1">INDIRECT(ADDRESS(($E$2+1-G576)+2,8))</f>
        <v>10.382286042843123</v>
      </c>
      <c r="J576" s="24">
        <f t="shared" si="24"/>
        <v>0.2624429654412474</v>
      </c>
      <c r="K576" s="24">
        <f t="shared" ca="1" si="25"/>
        <v>0.73540857042164909</v>
      </c>
      <c r="L576" s="24">
        <f t="shared" ca="1" si="26"/>
        <v>-1.4176930167787538</v>
      </c>
    </row>
    <row r="577" spans="2:12" x14ac:dyDescent="0.25">
      <c r="B577" s="24">
        <v>7.2856042862658743</v>
      </c>
      <c r="G577" s="24">
        <v>575</v>
      </c>
      <c r="H577" s="24">
        <v>8.4736489893550289</v>
      </c>
      <c r="I577" s="24" cm="1">
        <f t="array" aca="1" ref="I577" ca="1">INDIRECT(ADDRESS(($E$2+1-G577)+2,8))</f>
        <v>10.378949276393792</v>
      </c>
      <c r="J577" s="24">
        <f t="shared" si="24"/>
        <v>0.26352294343757121</v>
      </c>
      <c r="K577" s="24">
        <f t="shared" ca="1" si="25"/>
        <v>0.73459027987019621</v>
      </c>
      <c r="L577" s="24">
        <f t="shared" ca="1" si="26"/>
        <v>-1.4163343777947255</v>
      </c>
    </row>
    <row r="578" spans="2:12" x14ac:dyDescent="0.25">
      <c r="B578" s="24">
        <v>11.647218172828914</v>
      </c>
      <c r="G578" s="24">
        <v>576</v>
      </c>
      <c r="H578" s="24">
        <v>8.4754588133255755</v>
      </c>
      <c r="I578" s="24" cm="1">
        <f t="array" aca="1" ref="I578" ca="1">INDIRECT(ADDRESS(($E$2+1-G578)+2,8))</f>
        <v>10.377803363778138</v>
      </c>
      <c r="J578" s="24">
        <f t="shared" si="24"/>
        <v>0.26387112934317014</v>
      </c>
      <c r="K578" s="24">
        <f t="shared" ca="1" si="25"/>
        <v>0.73430905811297176</v>
      </c>
      <c r="L578" s="24">
        <f t="shared" ca="1" si="26"/>
        <v>-1.417530616158621</v>
      </c>
    </row>
    <row r="579" spans="2:12" x14ac:dyDescent="0.25">
      <c r="B579" s="24">
        <v>6.870399568908292</v>
      </c>
      <c r="G579" s="24">
        <v>577</v>
      </c>
      <c r="H579" s="24">
        <v>8.4855333802952959</v>
      </c>
      <c r="I579" s="24" cm="1">
        <f t="array" aca="1" ref="I579" ca="1">INDIRECT(ADDRESS(($E$2+1-G579)+2,8))</f>
        <v>10.37421301888493</v>
      </c>
      <c r="J579" s="24">
        <f t="shared" si="24"/>
        <v>0.26581480118976208</v>
      </c>
      <c r="K579" s="24">
        <f t="shared" ca="1" si="25"/>
        <v>0.73342726748196163</v>
      </c>
      <c r="L579" s="24">
        <f t="shared" ca="1" si="26"/>
        <v>-1.4143022869821984</v>
      </c>
    </row>
    <row r="580" spans="2:12" x14ac:dyDescent="0.25">
      <c r="B580" s="24">
        <v>10.515389355880355</v>
      </c>
      <c r="G580" s="24">
        <v>578</v>
      </c>
      <c r="H580" s="24">
        <v>8.4871132001051794</v>
      </c>
      <c r="I580" s="24" cm="1">
        <f t="array" aca="1" ref="I580" ca="1">INDIRECT(ADDRESS(($E$2+1-G580)+2,8))</f>
        <v>10.372516675790646</v>
      </c>
      <c r="J580" s="24">
        <f t="shared" ref="J580:J643" si="27">_xlfn.WEIBULL.DIST(H580,$E$5,$E$6,TRUE)</f>
        <v>0.26612043275604325</v>
      </c>
      <c r="K580" s="24">
        <f t="shared" ref="K580:K643" ca="1" si="28">_xlfn.WEIBULL.DIST(I580,$E$5,$E$6,TRUE)</f>
        <v>0.73301029065438428</v>
      </c>
      <c r="L580" s="24">
        <f t="shared" ref="L580:L643" ca="1" si="29">((2*G580-1)/$E$2)*(LN(J580)+LN(1-K580))</f>
        <v>-1.4153039669156096</v>
      </c>
    </row>
    <row r="581" spans="2:12" x14ac:dyDescent="0.25">
      <c r="B581" s="24">
        <v>8.8276533729653188</v>
      </c>
      <c r="G581" s="24">
        <v>579</v>
      </c>
      <c r="H581" s="24">
        <v>8.4876423881464618</v>
      </c>
      <c r="I581" s="24" cm="1">
        <f t="array" aca="1" ref="I581" ca="1">INDIRECT(ADDRESS(($E$2+1-G581)+2,8))</f>
        <v>10.372208592584759</v>
      </c>
      <c r="J581" s="24">
        <f t="shared" si="27"/>
        <v>0.26622286019234326</v>
      </c>
      <c r="K581" s="24">
        <f t="shared" ca="1" si="28"/>
        <v>0.73293453664410513</v>
      </c>
      <c r="L581" s="24">
        <f t="shared" ca="1" si="29"/>
        <v>-1.417396291267681</v>
      </c>
    </row>
    <row r="582" spans="2:12" x14ac:dyDescent="0.25">
      <c r="B582" s="24">
        <v>8.6722679641549902</v>
      </c>
      <c r="G582" s="24">
        <v>580</v>
      </c>
      <c r="H582" s="24">
        <v>8.4880553908567613</v>
      </c>
      <c r="I582" s="24" cm="1">
        <f t="array" aca="1" ref="I582" ca="1">INDIRECT(ADDRESS(($E$2+1-G582)+2,8))</f>
        <v>10.371451586533807</v>
      </c>
      <c r="J582" s="24">
        <f t="shared" si="27"/>
        <v>0.26630281700438735</v>
      </c>
      <c r="K582" s="24">
        <f t="shared" ca="1" si="28"/>
        <v>0.73274836613380478</v>
      </c>
      <c r="L582" s="24">
        <f t="shared" ca="1" si="29"/>
        <v>-1.4193108754840564</v>
      </c>
    </row>
    <row r="583" spans="2:12" x14ac:dyDescent="0.25">
      <c r="B583" s="24">
        <v>10.585075619514686</v>
      </c>
      <c r="G583" s="24">
        <v>581</v>
      </c>
      <c r="H583" s="24">
        <v>8.488547365606582</v>
      </c>
      <c r="I583" s="24" cm="1">
        <f t="array" aca="1" ref="I583" ca="1">INDIRECT(ADDRESS(($E$2+1-G583)+2,8))</f>
        <v>10.367607290017824</v>
      </c>
      <c r="J583" s="24">
        <f t="shared" si="27"/>
        <v>0.26639808298457601</v>
      </c>
      <c r="K583" s="24">
        <f t="shared" ca="1" si="28"/>
        <v>0.73180224477933475</v>
      </c>
      <c r="L583" s="24">
        <f t="shared" ca="1" si="29"/>
        <v>-1.4196663961147067</v>
      </c>
    </row>
    <row r="584" spans="2:12" x14ac:dyDescent="0.25">
      <c r="B584" s="24">
        <v>10.977984829053543</v>
      </c>
      <c r="G584" s="24">
        <v>582</v>
      </c>
      <c r="H584" s="24">
        <v>8.4898804805008972</v>
      </c>
      <c r="I584" s="24" cm="1">
        <f t="array" aca="1" ref="I584" ca="1">INDIRECT(ADDRESS(($E$2+1-G584)+2,8))</f>
        <v>10.365451885961431</v>
      </c>
      <c r="J584" s="24">
        <f t="shared" si="27"/>
        <v>0.26665633813589013</v>
      </c>
      <c r="K584" s="24">
        <f t="shared" ca="1" si="28"/>
        <v>0.73127127228747324</v>
      </c>
      <c r="L584" s="24">
        <f t="shared" ca="1" si="29"/>
        <v>-1.4205238919706396</v>
      </c>
    </row>
    <row r="585" spans="2:12" x14ac:dyDescent="0.25">
      <c r="B585" s="24">
        <v>7.4971133483512382</v>
      </c>
      <c r="G585" s="24">
        <v>583</v>
      </c>
      <c r="H585" s="24">
        <v>8.490323237671122</v>
      </c>
      <c r="I585" s="24" cm="1">
        <f t="array" aca="1" ref="I585" ca="1">INDIRECT(ADDRESS(($E$2+1-G585)+2,8))</f>
        <v>10.362607579665585</v>
      </c>
      <c r="J585" s="24">
        <f t="shared" si="27"/>
        <v>0.26674214623489867</v>
      </c>
      <c r="K585" s="24">
        <f t="shared" ca="1" si="28"/>
        <v>0.73057003948714894</v>
      </c>
      <c r="L585" s="24">
        <f t="shared" ca="1" si="29"/>
        <v>-1.4213861823819232</v>
      </c>
    </row>
    <row r="586" spans="2:12" x14ac:dyDescent="0.25">
      <c r="B586" s="24">
        <v>7.5922657966780278</v>
      </c>
      <c r="G586" s="24">
        <v>584</v>
      </c>
      <c r="H586" s="24">
        <v>8.4940751631668494</v>
      </c>
      <c r="I586" s="24" cm="1">
        <f t="array" aca="1" ref="I586" ca="1">INDIRECT(ADDRESS(($E$2+1-G586)+2,8))</f>
        <v>10.36176826137101</v>
      </c>
      <c r="J586" s="24">
        <f t="shared" si="27"/>
        <v>0.26747000084778816</v>
      </c>
      <c r="K586" s="24">
        <f t="shared" ca="1" si="28"/>
        <v>0.73036299486701661</v>
      </c>
      <c r="L586" s="24">
        <f t="shared" ca="1" si="29"/>
        <v>-1.4219373231305241</v>
      </c>
    </row>
    <row r="587" spans="2:12" x14ac:dyDescent="0.25">
      <c r="B587" s="24">
        <v>8.3523585828809104</v>
      </c>
      <c r="G587" s="24">
        <v>585</v>
      </c>
      <c r="H587" s="24">
        <v>8.495723448018083</v>
      </c>
      <c r="I587" s="24" cm="1">
        <f t="array" aca="1" ref="I587" ca="1">INDIRECT(ADDRESS(($E$2+1-G587)+2,8))</f>
        <v>10.361425595269139</v>
      </c>
      <c r="J587" s="24">
        <f t="shared" si="27"/>
        <v>0.26779016494733843</v>
      </c>
      <c r="K587" s="24">
        <f t="shared" ca="1" si="28"/>
        <v>0.73027844968435129</v>
      </c>
      <c r="L587" s="24">
        <f t="shared" ca="1" si="29"/>
        <v>-1.4235563691108513</v>
      </c>
    </row>
    <row r="588" spans="2:12" x14ac:dyDescent="0.25">
      <c r="B588" s="24">
        <v>9.4467025525744379</v>
      </c>
      <c r="G588" s="24">
        <v>586</v>
      </c>
      <c r="H588" s="24">
        <v>8.5005087455732564</v>
      </c>
      <c r="I588" s="24" cm="1">
        <f t="array" aca="1" ref="I588" ca="1">INDIRECT(ADDRESS(($E$2+1-G588)+2,8))</f>
        <v>10.359181904289025</v>
      </c>
      <c r="J588" s="24">
        <f t="shared" si="27"/>
        <v>0.26872106548166708</v>
      </c>
      <c r="K588" s="24">
        <f t="shared" ca="1" si="28"/>
        <v>0.72972464522530345</v>
      </c>
      <c r="L588" s="24">
        <f t="shared" ca="1" si="29"/>
        <v>-1.4229958225609742</v>
      </c>
    </row>
    <row r="589" spans="2:12" x14ac:dyDescent="0.25">
      <c r="B589" s="24">
        <v>9.2749514941697804</v>
      </c>
      <c r="G589" s="24">
        <v>587</v>
      </c>
      <c r="H589" s="24">
        <v>8.5007154555233644</v>
      </c>
      <c r="I589" s="24" cm="1">
        <f t="array" aca="1" ref="I589" ca="1">INDIRECT(ADDRESS(($E$2+1-G589)+2,8))</f>
        <v>10.358926239302308</v>
      </c>
      <c r="J589" s="24">
        <f t="shared" si="27"/>
        <v>0.26876132442006989</v>
      </c>
      <c r="K589" s="24">
        <f t="shared" ca="1" si="28"/>
        <v>0.72966151547004632</v>
      </c>
      <c r="L589" s="24">
        <f t="shared" ca="1" si="29"/>
        <v>-1.4252178413137384</v>
      </c>
    </row>
    <row r="590" spans="2:12" x14ac:dyDescent="0.25">
      <c r="B590" s="24">
        <v>10.98312550301719</v>
      </c>
      <c r="G590" s="24">
        <v>588</v>
      </c>
      <c r="H590" s="24">
        <v>8.5013902616471118</v>
      </c>
      <c r="I590" s="24" cm="1">
        <f t="array" aca="1" ref="I590" ca="1">INDIRECT(ADDRESS(($E$2+1-G590)+2,8))</f>
        <v>10.358830630191624</v>
      </c>
      <c r="J590" s="24">
        <f t="shared" si="27"/>
        <v>0.26889277706428155</v>
      </c>
      <c r="K590" s="24">
        <f t="shared" ca="1" si="28"/>
        <v>0.72963790601817657</v>
      </c>
      <c r="L590" s="24">
        <f t="shared" ca="1" si="29"/>
        <v>-1.4273340849920728</v>
      </c>
    </row>
    <row r="591" spans="2:12" x14ac:dyDescent="0.25">
      <c r="B591" s="24">
        <v>6.351783733028558</v>
      </c>
      <c r="G591" s="24">
        <v>589</v>
      </c>
      <c r="H591" s="24">
        <v>8.5026009809010912</v>
      </c>
      <c r="I591" s="24" cm="1">
        <f t="array" aca="1" ref="I591" ca="1">INDIRECT(ADDRESS(($E$2+1-G591)+2,8))</f>
        <v>10.357860213499212</v>
      </c>
      <c r="J591" s="24">
        <f t="shared" si="27"/>
        <v>0.2691287297090123</v>
      </c>
      <c r="K591" s="24">
        <f t="shared" ca="1" si="28"/>
        <v>0.72939823419637284</v>
      </c>
      <c r="L591" s="24">
        <f t="shared" ca="1" si="29"/>
        <v>-1.4288019163303916</v>
      </c>
    </row>
    <row r="592" spans="2:12" x14ac:dyDescent="0.25">
      <c r="B592" s="24">
        <v>11.898676744344069</v>
      </c>
      <c r="G592" s="24">
        <v>590</v>
      </c>
      <c r="H592" s="24">
        <v>8.503391126020313</v>
      </c>
      <c r="I592" s="24" cm="1">
        <f t="array" aca="1" ref="I592" ca="1">INDIRECT(ADDRESS(($E$2+1-G592)+2,8))</f>
        <v>10.357644005488041</v>
      </c>
      <c r="J592" s="24">
        <f t="shared" si="27"/>
        <v>0.26928279007451644</v>
      </c>
      <c r="K592" s="24">
        <f t="shared" ca="1" si="28"/>
        <v>0.72934482565969405</v>
      </c>
      <c r="L592" s="24">
        <f t="shared" ca="1" si="29"/>
        <v>-1.4308093094146439</v>
      </c>
    </row>
    <row r="593" spans="2:12" x14ac:dyDescent="0.25">
      <c r="B593" s="24">
        <v>9.8635318735312332</v>
      </c>
      <c r="G593" s="24">
        <v>591</v>
      </c>
      <c r="H593" s="24">
        <v>8.5046040248754267</v>
      </c>
      <c r="I593" s="24" cm="1">
        <f t="array" aca="1" ref="I593" ca="1">INDIRECT(ADDRESS(($E$2+1-G593)+2,8))</f>
        <v>10.357480166335291</v>
      </c>
      <c r="J593" s="24">
        <f t="shared" si="27"/>
        <v>0.26951938825793503</v>
      </c>
      <c r="K593" s="24">
        <f t="shared" ca="1" si="28"/>
        <v>0.72930435108929736</v>
      </c>
      <c r="L593" s="24">
        <f t="shared" ca="1" si="29"/>
        <v>-1.4326740035730583</v>
      </c>
    </row>
    <row r="594" spans="2:12" x14ac:dyDescent="0.25">
      <c r="B594" s="24">
        <v>8.6556274053334654</v>
      </c>
      <c r="G594" s="24">
        <v>592</v>
      </c>
      <c r="H594" s="24">
        <v>8.5063197031900781</v>
      </c>
      <c r="I594" s="24" cm="1">
        <f t="array" aca="1" ref="I594" ca="1">INDIRECT(ADDRESS(($E$2+1-G594)+2,8))</f>
        <v>10.357290625292032</v>
      </c>
      <c r="J594" s="24">
        <f t="shared" si="27"/>
        <v>0.26985429115537285</v>
      </c>
      <c r="K594" s="24">
        <f t="shared" ca="1" si="28"/>
        <v>0.72925752459242799</v>
      </c>
      <c r="L594" s="24">
        <f t="shared" ca="1" si="29"/>
        <v>-1.4343246295200625</v>
      </c>
    </row>
    <row r="595" spans="2:12" x14ac:dyDescent="0.25">
      <c r="B595" s="24">
        <v>10.382286042843123</v>
      </c>
      <c r="G595" s="24">
        <v>593</v>
      </c>
      <c r="H595" s="24">
        <v>8.5066030789939315</v>
      </c>
      <c r="I595" s="24" cm="1">
        <f t="array" aca="1" ref="I595" ca="1">INDIRECT(ADDRESS(($E$2+1-G595)+2,8))</f>
        <v>10.356284853341695</v>
      </c>
      <c r="J595" s="24">
        <f t="shared" si="27"/>
        <v>0.26990963226520154</v>
      </c>
      <c r="K595" s="24">
        <f t="shared" ca="1" si="28"/>
        <v>0.72900900048748118</v>
      </c>
      <c r="L595" s="24">
        <f t="shared" ca="1" si="29"/>
        <v>-1.4361330974954873</v>
      </c>
    </row>
    <row r="596" spans="2:12" x14ac:dyDescent="0.25">
      <c r="B596" s="24">
        <v>6.0547576613231886</v>
      </c>
      <c r="G596" s="24">
        <v>594</v>
      </c>
      <c r="H596" s="24">
        <v>8.5075877243852975</v>
      </c>
      <c r="I596" s="24" cm="1">
        <f t="array" aca="1" ref="I596" ca="1">INDIRECT(ADDRESS(($E$2+1-G596)+2,8))</f>
        <v>10.354980659821942</v>
      </c>
      <c r="J596" s="24">
        <f t="shared" si="27"/>
        <v>0.27010198264655194</v>
      </c>
      <c r="K596" s="24">
        <f t="shared" ca="1" si="28"/>
        <v>0.72868662164230735</v>
      </c>
      <c r="L596" s="24">
        <f t="shared" ca="1" si="29"/>
        <v>-1.4375111390162494</v>
      </c>
    </row>
    <row r="597" spans="2:12" x14ac:dyDescent="0.25">
      <c r="B597" s="24">
        <v>7.0238006182850139</v>
      </c>
      <c r="G597" s="24">
        <v>595</v>
      </c>
      <c r="H597" s="24">
        <v>8.5144779938572732</v>
      </c>
      <c r="I597" s="24" cm="1">
        <f t="array" aca="1" ref="I597" ca="1">INDIRECT(ADDRESS(($E$2+1-G597)+2,8))</f>
        <v>10.354369167663322</v>
      </c>
      <c r="J597" s="24">
        <f t="shared" si="27"/>
        <v>0.2714504604545564</v>
      </c>
      <c r="K597" s="24">
        <f t="shared" ca="1" si="28"/>
        <v>0.72853542432088281</v>
      </c>
      <c r="L597" s="24">
        <f t="shared" ca="1" si="29"/>
        <v>-1.4368823931602317</v>
      </c>
    </row>
    <row r="598" spans="2:12" x14ac:dyDescent="0.25">
      <c r="B598" s="24">
        <v>10.872317700896936</v>
      </c>
      <c r="G598" s="24">
        <v>596</v>
      </c>
      <c r="H598" s="24">
        <v>8.5201848753530385</v>
      </c>
      <c r="I598" s="24" cm="1">
        <f t="array" aca="1" ref="I598" ca="1">INDIRECT(ADDRESS(($E$2+1-G598)+2,8))</f>
        <v>10.353087000498709</v>
      </c>
      <c r="J598" s="24">
        <f t="shared" si="27"/>
        <v>0.27257060318020909</v>
      </c>
      <c r="K598" s="24">
        <f t="shared" ca="1" si="28"/>
        <v>0.72821830345230554</v>
      </c>
      <c r="L598" s="24">
        <f t="shared" ca="1" si="29"/>
        <v>-1.4363822738152685</v>
      </c>
    </row>
    <row r="599" spans="2:12" x14ac:dyDescent="0.25">
      <c r="B599" s="24">
        <v>11.369399937324218</v>
      </c>
      <c r="G599" s="24">
        <v>597</v>
      </c>
      <c r="H599" s="24">
        <v>8.5240734665873354</v>
      </c>
      <c r="I599" s="24" cm="1">
        <f t="array" aca="1" ref="I599" ca="1">INDIRECT(ADDRESS(($E$2+1-G599)+2,8))</f>
        <v>10.350187173122469</v>
      </c>
      <c r="J599" s="24">
        <f t="shared" si="27"/>
        <v>0.27333554528275583</v>
      </c>
      <c r="K599" s="24">
        <f t="shared" ca="1" si="28"/>
        <v>0.72750062180649189</v>
      </c>
      <c r="L599" s="24">
        <f t="shared" ca="1" si="29"/>
        <v>-1.4357871545081791</v>
      </c>
    </row>
    <row r="600" spans="2:12" x14ac:dyDescent="0.25">
      <c r="B600" s="24">
        <v>9.8217899684739507</v>
      </c>
      <c r="G600" s="24">
        <v>598</v>
      </c>
      <c r="H600" s="24">
        <v>8.5246955614712601</v>
      </c>
      <c r="I600" s="24" cm="1">
        <f t="array" aca="1" ref="I600" ca="1">INDIRECT(ADDRESS(($E$2+1-G600)+2,8))</f>
        <v>10.349342354820322</v>
      </c>
      <c r="J600" s="24">
        <f t="shared" si="27"/>
        <v>0.2734580475261052</v>
      </c>
      <c r="K600" s="24">
        <f t="shared" ca="1" si="28"/>
        <v>0.72729141661897811</v>
      </c>
      <c r="L600" s="24">
        <f t="shared" ca="1" si="29"/>
        <v>-1.4375210825047491</v>
      </c>
    </row>
    <row r="601" spans="2:12" x14ac:dyDescent="0.25">
      <c r="B601" s="24">
        <v>7.0319159362058237</v>
      </c>
      <c r="G601" s="24">
        <v>599</v>
      </c>
      <c r="H601" s="24">
        <v>8.5278366870001339</v>
      </c>
      <c r="I601" s="24" cm="1">
        <f t="array" aca="1" ref="I601" ca="1">INDIRECT(ADDRESS(($E$2+1-G601)+2,8))</f>
        <v>10.348769629030066</v>
      </c>
      <c r="J601" s="24">
        <f t="shared" si="27"/>
        <v>0.27407713009735934</v>
      </c>
      <c r="K601" s="24">
        <f t="shared" ca="1" si="28"/>
        <v>0.72714955985837471</v>
      </c>
      <c r="L601" s="24">
        <f t="shared" ca="1" si="29"/>
        <v>-1.4383841954159242</v>
      </c>
    </row>
    <row r="602" spans="2:12" x14ac:dyDescent="0.25">
      <c r="B602" s="24">
        <v>8.2713991815683965</v>
      </c>
      <c r="G602" s="24">
        <v>600</v>
      </c>
      <c r="H602" s="24">
        <v>8.54163437436757</v>
      </c>
      <c r="I602" s="24" cm="1">
        <f t="array" aca="1" ref="I602" ca="1">INDIRECT(ADDRESS(($E$2+1-G602)+2,8))</f>
        <v>10.34768163595295</v>
      </c>
      <c r="J602" s="24">
        <f t="shared" si="27"/>
        <v>0.27680708730916948</v>
      </c>
      <c r="K602" s="24">
        <f t="shared" ca="1" si="28"/>
        <v>0.72688000971575129</v>
      </c>
      <c r="L602" s="24">
        <f t="shared" ca="1" si="29"/>
        <v>-1.4347321267170214</v>
      </c>
    </row>
    <row r="603" spans="2:12" x14ac:dyDescent="0.25">
      <c r="B603" s="24">
        <v>11.742715454217921</v>
      </c>
      <c r="G603" s="24">
        <v>601</v>
      </c>
      <c r="H603" s="24">
        <v>8.5422010224103513</v>
      </c>
      <c r="I603" s="24" cm="1">
        <f t="array" aca="1" ref="I603" ca="1">INDIRECT(ADDRESS(($E$2+1-G603)+2,8))</f>
        <v>10.34640854868401</v>
      </c>
      <c r="J603" s="24">
        <f t="shared" si="27"/>
        <v>0.27691957018574448</v>
      </c>
      <c r="K603" s="24">
        <f t="shared" ca="1" si="28"/>
        <v>0.7265644889936278</v>
      </c>
      <c r="L603" s="24">
        <f t="shared" ca="1" si="29"/>
        <v>-1.4362566727515023</v>
      </c>
    </row>
    <row r="604" spans="2:12" x14ac:dyDescent="0.25">
      <c r="B604" s="24">
        <v>11.819455722973423</v>
      </c>
      <c r="G604" s="24">
        <v>602</v>
      </c>
      <c r="H604" s="24">
        <v>8.5422789446890821</v>
      </c>
      <c r="I604" s="24" cm="1">
        <f t="array" aca="1" ref="I604" ca="1">INDIRECT(ADDRESS(($E$2+1-G604)+2,8))</f>
        <v>10.345531834245245</v>
      </c>
      <c r="J604" s="24">
        <f t="shared" si="27"/>
        <v>0.27693504047308398</v>
      </c>
      <c r="K604" s="24">
        <f t="shared" ca="1" si="28"/>
        <v>0.72634713388199179</v>
      </c>
      <c r="L604" s="24">
        <f t="shared" ca="1" si="29"/>
        <v>-1.4381743468055921</v>
      </c>
    </row>
    <row r="605" spans="2:12" x14ac:dyDescent="0.25">
      <c r="B605" s="24">
        <v>9.5184408554194508</v>
      </c>
      <c r="G605" s="24">
        <v>603</v>
      </c>
      <c r="H605" s="24">
        <v>8.5423786205569474</v>
      </c>
      <c r="I605" s="24" cm="1">
        <f t="array" aca="1" ref="I605" ca="1">INDIRECT(ADDRESS(($E$2+1-G605)+2,8))</f>
        <v>10.344144649591588</v>
      </c>
      <c r="J605" s="24">
        <f t="shared" si="27"/>
        <v>0.27695483040565</v>
      </c>
      <c r="K605" s="24">
        <f t="shared" ca="1" si="28"/>
        <v>0.72600310480476926</v>
      </c>
      <c r="L605" s="24">
        <f t="shared" ca="1" si="29"/>
        <v>-1.4398238765174318</v>
      </c>
    </row>
    <row r="606" spans="2:12" x14ac:dyDescent="0.25">
      <c r="B606" s="24">
        <v>11.193690147061695</v>
      </c>
      <c r="G606" s="24">
        <v>604</v>
      </c>
      <c r="H606" s="24">
        <v>8.5425712886218825</v>
      </c>
      <c r="I606" s="24" cm="1">
        <f t="array" aca="1" ref="I606" ca="1">INDIRECT(ADDRESS(($E$2+1-G606)+2,8))</f>
        <v>10.341461398268706</v>
      </c>
      <c r="J606" s="24">
        <f t="shared" si="27"/>
        <v>0.27699308582048926</v>
      </c>
      <c r="K606" s="24">
        <f t="shared" ca="1" si="28"/>
        <v>0.7253372346236735</v>
      </c>
      <c r="L606" s="24">
        <f t="shared" ca="1" si="29"/>
        <v>-1.4407787713454352</v>
      </c>
    </row>
    <row r="607" spans="2:12" x14ac:dyDescent="0.25">
      <c r="B607" s="24">
        <v>9.609734097368186</v>
      </c>
      <c r="G607" s="24">
        <v>605</v>
      </c>
      <c r="H607" s="24">
        <v>8.5426425825475256</v>
      </c>
      <c r="I607" s="24" cm="1">
        <f t="array" aca="1" ref="I607" ca="1">INDIRECT(ADDRESS(($E$2+1-G607)+2,8))</f>
        <v>10.338786544161787</v>
      </c>
      <c r="J607" s="24">
        <f t="shared" si="27"/>
        <v>0.27700724251281822</v>
      </c>
      <c r="K607" s="24">
        <f t="shared" ca="1" si="28"/>
        <v>0.72467291262233058</v>
      </c>
      <c r="L607" s="24">
        <f t="shared" ca="1" si="29"/>
        <v>-1.4417841017427493</v>
      </c>
    </row>
    <row r="608" spans="2:12" x14ac:dyDescent="0.25">
      <c r="B608" s="24">
        <v>8.5489159713093077</v>
      </c>
      <c r="G608" s="24">
        <v>606</v>
      </c>
      <c r="H608" s="24">
        <v>8.5458479838017922</v>
      </c>
      <c r="I608" s="24" cm="1">
        <f t="array" aca="1" ref="I608" ca="1">INDIRECT(ADDRESS(($E$2+1-G608)+2,8))</f>
        <v>10.337550025543891</v>
      </c>
      <c r="J608" s="24">
        <f t="shared" si="27"/>
        <v>0.277644207076095</v>
      </c>
      <c r="K608" s="24">
        <f t="shared" ca="1" si="28"/>
        <v>0.72436563297660217</v>
      </c>
      <c r="L608" s="24">
        <f t="shared" ca="1" si="29"/>
        <v>-1.4422543469426428</v>
      </c>
    </row>
    <row r="609" spans="2:12" x14ac:dyDescent="0.25">
      <c r="B609" s="24">
        <v>10.59096409511106</v>
      </c>
      <c r="G609" s="24">
        <v>607</v>
      </c>
      <c r="H609" s="24">
        <v>8.5488490430947479</v>
      </c>
      <c r="I609" s="24" cm="1">
        <f t="array" aca="1" ref="I609" ca="1">INDIRECT(ADDRESS(($E$2+1-G609)+2,8))</f>
        <v>10.331406058643417</v>
      </c>
      <c r="J609" s="24">
        <f t="shared" si="27"/>
        <v>0.27824140667424613</v>
      </c>
      <c r="K609" s="24">
        <f t="shared" ca="1" si="28"/>
        <v>0.72283715477477495</v>
      </c>
      <c r="L609" s="24">
        <f t="shared" ca="1" si="29"/>
        <v>-1.440320151191941</v>
      </c>
    </row>
    <row r="610" spans="2:12" x14ac:dyDescent="0.25">
      <c r="B610" s="24">
        <v>8.2734696484988106</v>
      </c>
      <c r="G610" s="24">
        <v>608</v>
      </c>
      <c r="H610" s="24">
        <v>8.5489159713093077</v>
      </c>
      <c r="I610" s="24" cm="1">
        <f t="array" aca="1" ref="I610" ca="1">INDIRECT(ADDRESS(($E$2+1-G610)+2,8))</f>
        <v>10.331107243641469</v>
      </c>
      <c r="J610" s="24">
        <f t="shared" si="27"/>
        <v>0.27825473440761539</v>
      </c>
      <c r="K610" s="24">
        <f t="shared" ca="1" si="28"/>
        <v>0.72276274549023045</v>
      </c>
      <c r="L610" s="24">
        <f t="shared" ca="1" si="29"/>
        <v>-1.4425168569143847</v>
      </c>
    </row>
    <row r="611" spans="2:12" x14ac:dyDescent="0.25">
      <c r="B611" s="24">
        <v>8.5765730308352346</v>
      </c>
      <c r="G611" s="24">
        <v>609</v>
      </c>
      <c r="H611" s="24">
        <v>8.5500927464570786</v>
      </c>
      <c r="I611" s="24" cm="1">
        <f t="array" aca="1" ref="I611" ca="1">INDIRECT(ADDRESS(($E$2+1-G611)+2,8))</f>
        <v>10.33048570047875</v>
      </c>
      <c r="J611" s="24">
        <f t="shared" si="27"/>
        <v>0.27848913728008345</v>
      </c>
      <c r="K611" s="24">
        <f t="shared" ca="1" si="28"/>
        <v>0.72260795119853083</v>
      </c>
      <c r="L611" s="24">
        <f t="shared" ca="1" si="29"/>
        <v>-1.4441017079195375</v>
      </c>
    </row>
    <row r="612" spans="2:12" x14ac:dyDescent="0.25">
      <c r="B612" s="24">
        <v>10.058221869147721</v>
      </c>
      <c r="G612" s="24">
        <v>610</v>
      </c>
      <c r="H612" s="24">
        <v>8.5511911616616256</v>
      </c>
      <c r="I612" s="24" cm="1">
        <f t="array" aca="1" ref="I612" ca="1">INDIRECT(ADDRESS(($E$2+1-G612)+2,8))</f>
        <v>10.324334705622487</v>
      </c>
      <c r="J612" s="24">
        <f t="shared" si="27"/>
        <v>0.2787080443279028</v>
      </c>
      <c r="K612" s="24">
        <f t="shared" ca="1" si="28"/>
        <v>0.72107453329556481</v>
      </c>
      <c r="L612" s="24">
        <f t="shared" ca="1" si="29"/>
        <v>-1.4429170584496704</v>
      </c>
    </row>
    <row r="613" spans="2:12" x14ac:dyDescent="0.25">
      <c r="B613" s="24">
        <v>11.825919988403653</v>
      </c>
      <c r="G613" s="24">
        <v>611</v>
      </c>
      <c r="H613" s="24">
        <v>8.551712059824407</v>
      </c>
      <c r="I613" s="24" cm="1">
        <f t="array" aca="1" ref="I613" ca="1">INDIRECT(ADDRESS(($E$2+1-G613)+2,8))</f>
        <v>10.321772280338122</v>
      </c>
      <c r="J613" s="24">
        <f t="shared" si="27"/>
        <v>0.27881189401629519</v>
      </c>
      <c r="K613" s="24">
        <f t="shared" ca="1" si="28"/>
        <v>0.72043491937453341</v>
      </c>
      <c r="L613" s="24">
        <f t="shared" ca="1" si="29"/>
        <v>-1.4437776774564961</v>
      </c>
    </row>
    <row r="614" spans="2:12" x14ac:dyDescent="0.25">
      <c r="B614" s="24">
        <v>9.215690609198198</v>
      </c>
      <c r="G614" s="24">
        <v>612</v>
      </c>
      <c r="H614" s="24">
        <v>8.5529046074636774</v>
      </c>
      <c r="I614" s="24" cm="1">
        <f t="array" aca="1" ref="I614" ca="1">INDIRECT(ADDRESS(($E$2+1-G614)+2,8))</f>
        <v>10.320528465105813</v>
      </c>
      <c r="J614" s="24">
        <f t="shared" si="27"/>
        <v>0.27904974033460872</v>
      </c>
      <c r="K614" s="24">
        <f t="shared" ca="1" si="28"/>
        <v>0.72012427616720087</v>
      </c>
      <c r="L614" s="24">
        <f t="shared" ca="1" si="29"/>
        <v>-1.4450299544224261</v>
      </c>
    </row>
    <row r="615" spans="2:12" x14ac:dyDescent="0.25">
      <c r="B615" s="24">
        <v>10.865724144077916</v>
      </c>
      <c r="G615" s="24">
        <v>613</v>
      </c>
      <c r="H615" s="24">
        <v>8.5532095164151105</v>
      </c>
      <c r="I615" s="24" cm="1">
        <f t="array" aca="1" ref="I615" ca="1">INDIRECT(ADDRESS(($E$2+1-G615)+2,8))</f>
        <v>10.315557530345735</v>
      </c>
      <c r="J615" s="24">
        <f t="shared" si="27"/>
        <v>0.27911057314843446</v>
      </c>
      <c r="K615" s="24">
        <f t="shared" ca="1" si="28"/>
        <v>0.71888167300171957</v>
      </c>
      <c r="L615" s="24">
        <f t="shared" ca="1" si="29"/>
        <v>-1.4447545902863739</v>
      </c>
    </row>
    <row r="616" spans="2:12" x14ac:dyDescent="0.25">
      <c r="B616" s="24">
        <v>7.2351426367529541</v>
      </c>
      <c r="G616" s="24">
        <v>614</v>
      </c>
      <c r="H616" s="24">
        <v>8.5618908377156249</v>
      </c>
      <c r="I616" s="24" cm="1">
        <f t="array" aca="1" ref="I616" ca="1">INDIRECT(ADDRESS(($E$2+1-G616)+2,8))</f>
        <v>10.312904849560905</v>
      </c>
      <c r="J616" s="24">
        <f t="shared" si="27"/>
        <v>0.28084611191979869</v>
      </c>
      <c r="K616" s="24">
        <f t="shared" ca="1" si="28"/>
        <v>0.718217849161078</v>
      </c>
      <c r="L616" s="24">
        <f t="shared" ca="1" si="29"/>
        <v>-1.4422477687610802</v>
      </c>
    </row>
    <row r="617" spans="2:12" x14ac:dyDescent="0.25">
      <c r="B617" s="24">
        <v>9.4480520709520679</v>
      </c>
      <c r="G617" s="24">
        <v>615</v>
      </c>
      <c r="H617" s="24">
        <v>8.5637792893977558</v>
      </c>
      <c r="I617" s="24" cm="1">
        <f t="array" aca="1" ref="I617" ca="1">INDIRECT(ADDRESS(($E$2+1-G617)+2,8))</f>
        <v>10.311995822359732</v>
      </c>
      <c r="J617" s="24">
        <f t="shared" si="27"/>
        <v>0.28122454348357756</v>
      </c>
      <c r="K617" s="24">
        <f t="shared" ca="1" si="28"/>
        <v>0.71799025316193388</v>
      </c>
      <c r="L617" s="24">
        <f t="shared" ca="1" si="29"/>
        <v>-1.443371933979644</v>
      </c>
    </row>
    <row r="618" spans="2:12" x14ac:dyDescent="0.25">
      <c r="B618" s="24">
        <v>10.921244211178598</v>
      </c>
      <c r="G618" s="24">
        <v>616</v>
      </c>
      <c r="H618" s="24">
        <v>8.5660375037304757</v>
      </c>
      <c r="I618" s="24" cm="1">
        <f t="array" aca="1" ref="I618" ca="1">INDIRECT(ADDRESS(($E$2+1-G618)+2,8))</f>
        <v>10.311780640046415</v>
      </c>
      <c r="J618" s="24">
        <f t="shared" si="27"/>
        <v>0.28167749413612292</v>
      </c>
      <c r="K618" s="24">
        <f t="shared" ca="1" si="28"/>
        <v>0.71793636870119659</v>
      </c>
      <c r="L618" s="24">
        <f t="shared" ca="1" si="29"/>
        <v>-1.4446937798448571</v>
      </c>
    </row>
    <row r="619" spans="2:12" x14ac:dyDescent="0.25">
      <c r="B619" s="24">
        <v>12.214245621137675</v>
      </c>
      <c r="G619" s="24">
        <v>617</v>
      </c>
      <c r="H619" s="24">
        <v>8.5695998646930054</v>
      </c>
      <c r="I619" s="24" cm="1">
        <f t="array" aca="1" ref="I619" ca="1">INDIRECT(ADDRESS(($E$2+1-G619)+2,8))</f>
        <v>10.311749978441858</v>
      </c>
      <c r="J619" s="24">
        <f t="shared" si="27"/>
        <v>0.28239296208002035</v>
      </c>
      <c r="K619" s="24">
        <f t="shared" ca="1" si="28"/>
        <v>0.71792869036766482</v>
      </c>
      <c r="L619" s="24">
        <f t="shared" ca="1" si="29"/>
        <v>-1.4455759789062594</v>
      </c>
    </row>
    <row r="620" spans="2:12" x14ac:dyDescent="0.25">
      <c r="B620" s="24">
        <v>12.453486831795445</v>
      </c>
      <c r="G620" s="24">
        <v>618</v>
      </c>
      <c r="H620" s="24">
        <v>8.5714676936175884</v>
      </c>
      <c r="I620" s="24" cm="1">
        <f t="array" aca="1" ref="I620" ca="1">INDIRECT(ADDRESS(($E$2+1-G620)+2,8))</f>
        <v>10.311418841408699</v>
      </c>
      <c r="J620" s="24">
        <f t="shared" si="27"/>
        <v>0.28276855461604156</v>
      </c>
      <c r="K620" s="24">
        <f t="shared" ca="1" si="28"/>
        <v>0.71784576219420981</v>
      </c>
      <c r="L620" s="24">
        <f t="shared" ca="1" si="29"/>
        <v>-1.4469919043291548</v>
      </c>
    </row>
    <row r="621" spans="2:12" x14ac:dyDescent="0.25">
      <c r="B621" s="24">
        <v>9.9588819882977724</v>
      </c>
      <c r="G621" s="24">
        <v>619</v>
      </c>
      <c r="H621" s="24">
        <v>8.5750591811970018</v>
      </c>
      <c r="I621" s="24" cm="1">
        <f t="array" aca="1" ref="I621" ca="1">INDIRECT(ADDRESS(($E$2+1-G621)+2,8))</f>
        <v>10.310509383773834</v>
      </c>
      <c r="J621" s="24">
        <f t="shared" si="27"/>
        <v>0.28349163019354018</v>
      </c>
      <c r="K621" s="24">
        <f t="shared" ca="1" si="28"/>
        <v>0.71761796254427757</v>
      </c>
      <c r="L621" s="24">
        <f t="shared" ca="1" si="29"/>
        <v>-1.4474086909560711</v>
      </c>
    </row>
    <row r="622" spans="2:12" x14ac:dyDescent="0.25">
      <c r="B622" s="24">
        <v>9.0737043636752404</v>
      </c>
      <c r="G622" s="24">
        <v>620</v>
      </c>
      <c r="H622" s="24">
        <v>8.5765730308352346</v>
      </c>
      <c r="I622" s="24" cm="1">
        <f t="array" aca="1" ref="I622" ca="1">INDIRECT(ADDRESS(($E$2+1-G622)+2,8))</f>
        <v>10.308336256966387</v>
      </c>
      <c r="J622" s="24">
        <f t="shared" si="27"/>
        <v>0.28379676123280501</v>
      </c>
      <c r="K622" s="24">
        <f t="shared" ca="1" si="28"/>
        <v>0.71707340394770336</v>
      </c>
      <c r="L622" s="24">
        <f t="shared" ca="1" si="29"/>
        <v>-1.4480251099558461</v>
      </c>
    </row>
    <row r="623" spans="2:12" x14ac:dyDescent="0.25">
      <c r="B623" s="24">
        <v>8.9725759019448734</v>
      </c>
      <c r="G623" s="24">
        <v>621</v>
      </c>
      <c r="H623" s="24">
        <v>8.5791907278594159</v>
      </c>
      <c r="I623" s="24" cm="1">
        <f t="array" aca="1" ref="I623" ca="1">INDIRECT(ADDRESS(($E$2+1-G623)+2,8))</f>
        <v>10.304431410855772</v>
      </c>
      <c r="J623" s="24">
        <f t="shared" si="27"/>
        <v>0.28432486886135355</v>
      </c>
      <c r="K623" s="24">
        <f t="shared" ca="1" si="28"/>
        <v>0.71609406225663896</v>
      </c>
      <c r="L623" s="24">
        <f t="shared" ca="1" si="29"/>
        <v>-1.4473062385862785</v>
      </c>
    </row>
    <row r="624" spans="2:12" x14ac:dyDescent="0.25">
      <c r="B624" s="24">
        <v>8.0345728817101882</v>
      </c>
      <c r="G624" s="24">
        <v>622</v>
      </c>
      <c r="H624" s="24">
        <v>8.5800393675147237</v>
      </c>
      <c r="I624" s="24" cm="1">
        <f t="array" aca="1" ref="I624" ca="1">INDIRECT(ADDRESS(($E$2+1-G624)+2,8))</f>
        <v>10.303219492076533</v>
      </c>
      <c r="J624" s="24">
        <f t="shared" si="27"/>
        <v>0.28449620978036955</v>
      </c>
      <c r="K624" s="24">
        <f t="shared" ca="1" si="28"/>
        <v>0.71578989368791524</v>
      </c>
      <c r="L624" s="24">
        <f t="shared" ca="1" si="29"/>
        <v>-1.4486749426055923</v>
      </c>
    </row>
    <row r="625" spans="2:12" x14ac:dyDescent="0.25">
      <c r="B625" s="24">
        <v>10.924389713911042</v>
      </c>
      <c r="G625" s="24">
        <v>623</v>
      </c>
      <c r="H625" s="24">
        <v>8.58455580722595</v>
      </c>
      <c r="I625" s="24" cm="1">
        <f t="array" aca="1" ref="I625" ca="1">INDIRECT(ADDRESS(($E$2+1-G625)+2,8))</f>
        <v>10.300065288516599</v>
      </c>
      <c r="J625" s="24">
        <f t="shared" si="27"/>
        <v>0.28540916871755201</v>
      </c>
      <c r="K625" s="24">
        <f t="shared" ca="1" si="28"/>
        <v>0.71499776824599404</v>
      </c>
      <c r="L625" s="24">
        <f t="shared" ca="1" si="29"/>
        <v>-1.4475517595964771</v>
      </c>
    </row>
    <row r="626" spans="2:12" x14ac:dyDescent="0.25">
      <c r="B626" s="24">
        <v>10.93819915840742</v>
      </c>
      <c r="G626" s="24">
        <v>624</v>
      </c>
      <c r="H626" s="24">
        <v>8.5861119955732068</v>
      </c>
      <c r="I626" s="24" cm="1">
        <f t="array" aca="1" ref="I626" ca="1">INDIRECT(ADDRESS(($E$2+1-G626)+2,8))</f>
        <v>10.287602093793275</v>
      </c>
      <c r="J626" s="24">
        <f t="shared" si="27"/>
        <v>0.28572416224743136</v>
      </c>
      <c r="K626" s="24">
        <f t="shared" ca="1" si="28"/>
        <v>0.71186112751544106</v>
      </c>
      <c r="L626" s="24">
        <f t="shared" ca="1" si="29"/>
        <v>-1.442914864154808</v>
      </c>
    </row>
    <row r="627" spans="2:12" x14ac:dyDescent="0.25">
      <c r="B627" s="24">
        <v>7.3410338621309021</v>
      </c>
      <c r="G627" s="24">
        <v>625</v>
      </c>
      <c r="H627" s="24">
        <v>8.5866176920974073</v>
      </c>
      <c r="I627" s="24" cm="1">
        <f t="array" aca="1" ref="I627" ca="1">INDIRECT(ADDRESS(($E$2+1-G627)+2,8))</f>
        <v>10.286224128773148</v>
      </c>
      <c r="J627" s="24">
        <f t="shared" si="27"/>
        <v>0.28582656876877138</v>
      </c>
      <c r="K627" s="24">
        <f t="shared" ca="1" si="28"/>
        <v>0.71151368064834219</v>
      </c>
      <c r="L627" s="24">
        <f t="shared" ca="1" si="29"/>
        <v>-1.4443241930915698</v>
      </c>
    </row>
    <row r="628" spans="2:12" x14ac:dyDescent="0.25">
      <c r="B628" s="24">
        <v>7.9020522065765721</v>
      </c>
      <c r="G628" s="24">
        <v>626</v>
      </c>
      <c r="H628" s="24">
        <v>8.5874603314943183</v>
      </c>
      <c r="I628" s="24" cm="1">
        <f t="array" aca="1" ref="I628" ca="1">INDIRECT(ADDRESS(($E$2+1-G628)+2,8))</f>
        <v>10.283384079454132</v>
      </c>
      <c r="J628" s="24">
        <f t="shared" si="27"/>
        <v>0.28599725909973106</v>
      </c>
      <c r="K628" s="24">
        <f t="shared" ca="1" si="28"/>
        <v>0.71079717195152703</v>
      </c>
      <c r="L628" s="24">
        <f t="shared" ca="1" si="29"/>
        <v>-1.4448528624320967</v>
      </c>
    </row>
    <row r="629" spans="2:12" x14ac:dyDescent="0.25">
      <c r="B629" s="24">
        <v>6.7882375442417997</v>
      </c>
      <c r="G629" s="24">
        <v>627</v>
      </c>
      <c r="H629" s="24">
        <v>8.5883936106568068</v>
      </c>
      <c r="I629" s="24" cm="1">
        <f t="array" aca="1" ref="I629" ca="1">INDIRECT(ADDRESS(($E$2+1-G629)+2,8))</f>
        <v>10.281915952294726</v>
      </c>
      <c r="J629" s="24">
        <f t="shared" si="27"/>
        <v>0.28618638422526904</v>
      </c>
      <c r="K629" s="24">
        <f t="shared" ca="1" si="28"/>
        <v>0.71042656904540302</v>
      </c>
      <c r="L629" s="24">
        <f t="shared" ca="1" si="29"/>
        <v>-1.4460353649193469</v>
      </c>
    </row>
    <row r="630" spans="2:12" x14ac:dyDescent="0.25">
      <c r="B630" s="24">
        <v>7.5174612858416854</v>
      </c>
      <c r="G630" s="24">
        <v>628</v>
      </c>
      <c r="H630" s="24">
        <v>8.5893569635182594</v>
      </c>
      <c r="I630" s="24" cm="1">
        <f t="array" aca="1" ref="I630" ca="1">INDIRECT(ADDRESS(($E$2+1-G630)+2,8))</f>
        <v>10.277566412150369</v>
      </c>
      <c r="J630" s="24">
        <f t="shared" si="27"/>
        <v>0.28638168547893578</v>
      </c>
      <c r="K630" s="24">
        <f t="shared" ca="1" si="28"/>
        <v>0.70932775706675288</v>
      </c>
      <c r="L630" s="24">
        <f t="shared" ca="1" si="29"/>
        <v>-1.4457441542073748</v>
      </c>
    </row>
    <row r="631" spans="2:12" x14ac:dyDescent="0.25">
      <c r="B631" s="24">
        <v>9.6594115325515251</v>
      </c>
      <c r="G631" s="24">
        <v>629</v>
      </c>
      <c r="H631" s="24">
        <v>8.5945266573617882</v>
      </c>
      <c r="I631" s="24" cm="1">
        <f t="array" aca="1" ref="I631" ca="1">INDIRECT(ADDRESS(($E$2+1-G631)+2,8))</f>
        <v>10.275877524801585</v>
      </c>
      <c r="J631" s="24">
        <f t="shared" si="27"/>
        <v>0.28743116048424794</v>
      </c>
      <c r="K631" s="24">
        <f t="shared" ca="1" si="28"/>
        <v>0.70890075855831924</v>
      </c>
      <c r="L631" s="24">
        <f t="shared" ca="1" si="29"/>
        <v>-1.4450624163854657</v>
      </c>
    </row>
    <row r="632" spans="2:12" x14ac:dyDescent="0.25">
      <c r="B632" s="24">
        <v>8.7080195947414953</v>
      </c>
      <c r="G632" s="24">
        <v>630</v>
      </c>
      <c r="H632" s="24">
        <v>8.5948945552863947</v>
      </c>
      <c r="I632" s="24" cm="1">
        <f t="array" aca="1" ref="I632" ca="1">INDIRECT(ADDRESS(($E$2+1-G632)+2,8))</f>
        <v>10.273806711354492</v>
      </c>
      <c r="J632" s="24">
        <f t="shared" si="27"/>
        <v>0.28750593683423092</v>
      </c>
      <c r="K632" s="24">
        <f t="shared" ca="1" si="28"/>
        <v>0.70837694037015253</v>
      </c>
      <c r="L632" s="24">
        <f t="shared" ca="1" si="29"/>
        <v>-1.4461610097339925</v>
      </c>
    </row>
    <row r="633" spans="2:12" x14ac:dyDescent="0.25">
      <c r="B633" s="24">
        <v>11.088380069889389</v>
      </c>
      <c r="G633" s="24">
        <v>631</v>
      </c>
      <c r="H633" s="24">
        <v>8.5989086927901539</v>
      </c>
      <c r="I633" s="24" cm="1">
        <f t="array" aca="1" ref="I633" ca="1">INDIRECT(ADDRESS(($E$2+1-G633)+2,8))</f>
        <v>10.272707925822775</v>
      </c>
      <c r="J633" s="24">
        <f t="shared" si="27"/>
        <v>0.28832260860067099</v>
      </c>
      <c r="K633" s="24">
        <f t="shared" ca="1" si="28"/>
        <v>0.70809888440427415</v>
      </c>
      <c r="L633" s="24">
        <f t="shared" ca="1" si="29"/>
        <v>-1.4462439597668104</v>
      </c>
    </row>
    <row r="634" spans="2:12" x14ac:dyDescent="0.25">
      <c r="B634" s="24">
        <v>8.9714657095710919</v>
      </c>
      <c r="G634" s="24">
        <v>632</v>
      </c>
      <c r="H634" s="24">
        <v>8.5991745370899046</v>
      </c>
      <c r="I634" s="24" cm="1">
        <f t="array" aca="1" ref="I634" ca="1">INDIRECT(ADDRESS(($E$2+1-G634)+2,8))</f>
        <v>10.272632935052666</v>
      </c>
      <c r="J634" s="24">
        <f t="shared" si="27"/>
        <v>0.28837674517206907</v>
      </c>
      <c r="K634" s="24">
        <f t="shared" ca="1" si="28"/>
        <v>0.70807990452349634</v>
      </c>
      <c r="L634" s="24">
        <f t="shared" ca="1" si="29"/>
        <v>-1.448389829891662</v>
      </c>
    </row>
    <row r="635" spans="2:12" x14ac:dyDescent="0.25">
      <c r="B635" s="24">
        <v>8.0186426324617486</v>
      </c>
      <c r="G635" s="24">
        <v>633</v>
      </c>
      <c r="H635" s="24">
        <v>8.6010114414529824</v>
      </c>
      <c r="I635" s="24" cm="1">
        <f t="array" aca="1" ref="I635" ca="1">INDIRECT(ADDRESS(($E$2+1-G635)+2,8))</f>
        <v>10.268838995690221</v>
      </c>
      <c r="J635" s="24">
        <f t="shared" si="27"/>
        <v>0.28875098517341818</v>
      </c>
      <c r="K635" s="24">
        <f t="shared" ca="1" si="28"/>
        <v>0.70711919065111239</v>
      </c>
      <c r="L635" s="24">
        <f t="shared" ca="1" si="29"/>
        <v>-1.4479971697636302</v>
      </c>
    </row>
    <row r="636" spans="2:12" x14ac:dyDescent="0.25">
      <c r="B636" s="24">
        <v>7.1105294735671798</v>
      </c>
      <c r="G636" s="24">
        <v>634</v>
      </c>
      <c r="H636" s="24">
        <v>8.604467906704599</v>
      </c>
      <c r="I636" s="24" cm="1">
        <f t="array" aca="1" ref="I636" ca="1">INDIRECT(ADDRESS(($E$2+1-G636)+2,8))</f>
        <v>10.26792317669608</v>
      </c>
      <c r="J636" s="24">
        <f t="shared" si="27"/>
        <v>0.28945600182463421</v>
      </c>
      <c r="K636" s="24">
        <f t="shared" ca="1" si="28"/>
        <v>0.70688714270901953</v>
      </c>
      <c r="L636" s="24">
        <f t="shared" ca="1" si="29"/>
        <v>-1.4483897432753206</v>
      </c>
    </row>
    <row r="637" spans="2:12" x14ac:dyDescent="0.25">
      <c r="B637" s="24">
        <v>8.8770384581094959</v>
      </c>
      <c r="G637" s="24">
        <v>635</v>
      </c>
      <c r="H637" s="24">
        <v>8.6074269592106276</v>
      </c>
      <c r="I637" s="24" cm="1">
        <f t="array" aca="1" ref="I637" ca="1">INDIRECT(ADDRESS(($E$2+1-G637)+2,8))</f>
        <v>10.264638284215959</v>
      </c>
      <c r="J637" s="24">
        <f t="shared" si="27"/>
        <v>0.29006040807132544</v>
      </c>
      <c r="K637" s="24">
        <f t="shared" ca="1" si="28"/>
        <v>0.70605437541307425</v>
      </c>
      <c r="L637" s="24">
        <f t="shared" ca="1" si="29"/>
        <v>-1.4477811380564818</v>
      </c>
    </row>
    <row r="638" spans="2:12" x14ac:dyDescent="0.25">
      <c r="B638" s="24">
        <v>10.92254238018829</v>
      </c>
      <c r="G638" s="24">
        <v>636</v>
      </c>
      <c r="H638" s="24">
        <v>8.6113234125346736</v>
      </c>
      <c r="I638" s="24" cm="1">
        <f t="array" aca="1" ref="I638" ca="1">INDIRECT(ADDRESS(($E$2+1-G638)+2,8))</f>
        <v>10.263268501151416</v>
      </c>
      <c r="J638" s="24">
        <f t="shared" si="27"/>
        <v>0.29085747566904285</v>
      </c>
      <c r="K638" s="24">
        <f t="shared" ca="1" si="28"/>
        <v>0.70570690891438903</v>
      </c>
      <c r="L638" s="24">
        <f t="shared" ca="1" si="29"/>
        <v>-1.4477508704782851</v>
      </c>
    </row>
    <row r="639" spans="2:12" x14ac:dyDescent="0.25">
      <c r="B639" s="24">
        <v>11.077722011422912</v>
      </c>
      <c r="G639" s="24">
        <v>637</v>
      </c>
      <c r="H639" s="24">
        <v>8.6139464776133003</v>
      </c>
      <c r="I639" s="24" cm="1">
        <f t="array" aca="1" ref="I639" ca="1">INDIRECT(ADDRESS(($E$2+1-G639)+2,8))</f>
        <v>10.261519215864132</v>
      </c>
      <c r="J639" s="24">
        <f t="shared" si="27"/>
        <v>0.29139481788160637</v>
      </c>
      <c r="K639" s="24">
        <f t="shared" ca="1" si="28"/>
        <v>0.70526299958790362</v>
      </c>
      <c r="L639" s="24">
        <f t="shared" ca="1" si="29"/>
        <v>-1.4480510754504186</v>
      </c>
    </row>
    <row r="640" spans="2:12" x14ac:dyDescent="0.25">
      <c r="B640" s="24">
        <v>8.2488659379795131</v>
      </c>
      <c r="G640" s="24">
        <v>638</v>
      </c>
      <c r="H640" s="24">
        <v>8.6158624846634506</v>
      </c>
      <c r="I640" s="24" cm="1">
        <f t="array" aca="1" ref="I640" ca="1">INDIRECT(ADDRESS(($E$2+1-G640)+2,8))</f>
        <v>10.260352919273322</v>
      </c>
      <c r="J640" s="24">
        <f t="shared" si="27"/>
        <v>0.29178770448504576</v>
      </c>
      <c r="K640" s="24">
        <f t="shared" ca="1" si="28"/>
        <v>0.70496692350239354</v>
      </c>
      <c r="L640" s="24">
        <f t="shared" ca="1" si="29"/>
        <v>-1.4489368150443247</v>
      </c>
    </row>
    <row r="641" spans="2:12" x14ac:dyDescent="0.25">
      <c r="B641" s="24">
        <v>7.1288291358011495</v>
      </c>
      <c r="G641" s="24">
        <v>639</v>
      </c>
      <c r="H641" s="24">
        <v>8.6158865693104367</v>
      </c>
      <c r="I641" s="24" cm="1">
        <f t="array" aca="1" ref="I641" ca="1">INDIRECT(ADDRESS(($E$2+1-G641)+2,8))</f>
        <v>10.258973981355158</v>
      </c>
      <c r="J641" s="24">
        <f t="shared" si="27"/>
        <v>0.29179264523913634</v>
      </c>
      <c r="K641" s="24">
        <f t="shared" ca="1" si="28"/>
        <v>0.70461675355951758</v>
      </c>
      <c r="L641" s="24">
        <f t="shared" ca="1" si="29"/>
        <v>-1.4504977133658095</v>
      </c>
    </row>
    <row r="642" spans="2:12" x14ac:dyDescent="0.25">
      <c r="B642" s="24">
        <v>11.064102577942725</v>
      </c>
      <c r="G642" s="24">
        <v>640</v>
      </c>
      <c r="H642" s="24">
        <v>8.6186305213387691</v>
      </c>
      <c r="I642" s="24" cm="1">
        <f t="array" aca="1" ref="I642" ca="1">INDIRECT(ADDRESS(($E$2+1-G642)+2,8))</f>
        <v>10.258199360940846</v>
      </c>
      <c r="J642" s="24">
        <f t="shared" si="27"/>
        <v>0.29235588084071545</v>
      </c>
      <c r="K642" s="24">
        <f t="shared" ca="1" si="28"/>
        <v>0.7044199916194358</v>
      </c>
      <c r="L642" s="24">
        <f t="shared" ca="1" si="29"/>
        <v>-1.4512318538193572</v>
      </c>
    </row>
    <row r="643" spans="2:12" x14ac:dyDescent="0.25">
      <c r="B643" s="24">
        <v>8.9525750767521242</v>
      </c>
      <c r="G643" s="24">
        <v>641</v>
      </c>
      <c r="H643" s="24">
        <v>8.6204518291834802</v>
      </c>
      <c r="I643" s="24" cm="1">
        <f t="array" aca="1" ref="I643" ca="1">INDIRECT(ADDRESS(($E$2+1-G643)+2,8))</f>
        <v>10.255318904427053</v>
      </c>
      <c r="J643" s="24">
        <f t="shared" si="27"/>
        <v>0.29273010023490659</v>
      </c>
      <c r="K643" s="24">
        <f t="shared" ca="1" si="28"/>
        <v>0.7036879883820204</v>
      </c>
      <c r="L643" s="24">
        <f t="shared" ca="1" si="29"/>
        <v>-1.4512735952437954</v>
      </c>
    </row>
    <row r="644" spans="2:12" x14ac:dyDescent="0.25">
      <c r="B644" s="24">
        <v>8.5500927464570786</v>
      </c>
      <c r="G644" s="24">
        <v>642</v>
      </c>
      <c r="H644" s="24">
        <v>8.6259746524826557</v>
      </c>
      <c r="I644" s="24" cm="1">
        <f t="array" aca="1" ref="I644" ca="1">INDIRECT(ADDRESS(($E$2+1-G644)+2,8))</f>
        <v>10.255277523728733</v>
      </c>
      <c r="J644" s="24">
        <f t="shared" ref="J644:J707" si="30">_xlfn.WEIBULL.DIST(H644,$E$5,$E$6,TRUE)</f>
        <v>0.29386666271088513</v>
      </c>
      <c r="K644" s="24">
        <f t="shared" ref="K644:K707" ca="1" si="31">_xlfn.WEIBULL.DIST(I644,$E$5,$E$6,TRUE)</f>
        <v>0.70367746855694191</v>
      </c>
      <c r="L644" s="24">
        <f t="shared" ref="L644:L707" ca="1" si="32">((2*G644-1)/$E$2)*(LN(J644)+LN(1-K644))</f>
        <v>-1.4512144554091497</v>
      </c>
    </row>
    <row r="645" spans="2:12" x14ac:dyDescent="0.25">
      <c r="B645" s="24">
        <v>9.6217287232449689</v>
      </c>
      <c r="G645" s="24">
        <v>643</v>
      </c>
      <c r="H645" s="24">
        <v>8.6313454686327731</v>
      </c>
      <c r="I645" s="24" cm="1">
        <f t="array" aca="1" ref="I645" ca="1">INDIRECT(ADDRESS(($E$2+1-G645)+2,8))</f>
        <v>10.25454464439812</v>
      </c>
      <c r="J645" s="24">
        <f t="shared" si="30"/>
        <v>0.29497454011196095</v>
      </c>
      <c r="K645" s="24">
        <f t="shared" ca="1" si="31"/>
        <v>0.70349113752001957</v>
      </c>
      <c r="L645" s="24">
        <f t="shared" ca="1" si="32"/>
        <v>-1.450861703540038</v>
      </c>
    </row>
    <row r="646" spans="2:12" x14ac:dyDescent="0.25">
      <c r="B646" s="24">
        <v>8.4871132001051794</v>
      </c>
      <c r="G646" s="24">
        <v>644</v>
      </c>
      <c r="H646" s="24">
        <v>8.6353150584660376</v>
      </c>
      <c r="I646" s="24" cm="1">
        <f t="array" aca="1" ref="I646" ca="1">INDIRECT(ADDRESS(($E$2+1-G646)+2,8))</f>
        <v>10.253778622522729</v>
      </c>
      <c r="J646" s="24">
        <f t="shared" si="30"/>
        <v>0.29579502006729086</v>
      </c>
      <c r="K646" s="24">
        <f t="shared" ca="1" si="31"/>
        <v>0.70329634370810701</v>
      </c>
      <c r="L646" s="24">
        <f t="shared" ca="1" si="32"/>
        <v>-1.4510716222633193</v>
      </c>
    </row>
    <row r="647" spans="2:12" x14ac:dyDescent="0.25">
      <c r="B647" s="24">
        <v>9.5066138809974614</v>
      </c>
      <c r="G647" s="24">
        <v>645</v>
      </c>
      <c r="H647" s="24">
        <v>8.6361064456522296</v>
      </c>
      <c r="I647" s="24" cm="1">
        <f t="array" aca="1" ref="I647" ca="1">INDIRECT(ADDRESS(($E$2+1-G647)+2,8))</f>
        <v>10.253709325604843</v>
      </c>
      <c r="J647" s="24">
        <f t="shared" si="30"/>
        <v>0.29595875985455816</v>
      </c>
      <c r="K647" s="24">
        <f t="shared" ca="1" si="31"/>
        <v>0.70327872016881665</v>
      </c>
      <c r="L647" s="24">
        <f t="shared" ca="1" si="32"/>
        <v>-1.4529605561342138</v>
      </c>
    </row>
    <row r="648" spans="2:12" x14ac:dyDescent="0.25">
      <c r="B648" s="24">
        <v>9.3762706073133266</v>
      </c>
      <c r="G648" s="24">
        <v>646</v>
      </c>
      <c r="H648" s="24">
        <v>8.636787891106632</v>
      </c>
      <c r="I648" s="24" cm="1">
        <f t="array" aca="1" ref="I648" ca="1">INDIRECT(ADDRESS(($E$2+1-G648)+2,8))</f>
        <v>10.253579863353517</v>
      </c>
      <c r="J648" s="24">
        <f t="shared" si="30"/>
        <v>0.29609979688436794</v>
      </c>
      <c r="K648" s="24">
        <f t="shared" ca="1" si="31"/>
        <v>0.70324579461254788</v>
      </c>
      <c r="L648" s="24">
        <f t="shared" ca="1" si="32"/>
        <v>-1.4548635574168565</v>
      </c>
    </row>
    <row r="649" spans="2:12" x14ac:dyDescent="0.25">
      <c r="B649" s="24">
        <v>10.15534123759199</v>
      </c>
      <c r="G649" s="24">
        <v>647</v>
      </c>
      <c r="H649" s="24">
        <v>8.638126573544346</v>
      </c>
      <c r="I649" s="24" cm="1">
        <f t="array" aca="1" ref="I649" ca="1">INDIRECT(ADDRESS(($E$2+1-G649)+2,8))</f>
        <v>10.253238303149551</v>
      </c>
      <c r="J649" s="24">
        <f t="shared" si="30"/>
        <v>0.29637698027426229</v>
      </c>
      <c r="K649" s="24">
        <f t="shared" ca="1" si="31"/>
        <v>0.70315892203566988</v>
      </c>
      <c r="L649" s="24">
        <f t="shared" ca="1" si="32"/>
        <v>-1.4563814113132374</v>
      </c>
    </row>
    <row r="650" spans="2:12" x14ac:dyDescent="0.25">
      <c r="B650" s="24">
        <v>7.3695981102993002</v>
      </c>
      <c r="G650" s="24">
        <v>648</v>
      </c>
      <c r="H650" s="24">
        <v>8.6445967734330775</v>
      </c>
      <c r="I650" s="24" cm="1">
        <f t="array" aca="1" ref="I650" ca="1">INDIRECT(ADDRESS(($E$2+1-G650)+2,8))</f>
        <v>10.252204907687961</v>
      </c>
      <c r="J650" s="24">
        <f t="shared" si="30"/>
        <v>0.29771891419676966</v>
      </c>
      <c r="K650" s="24">
        <f t="shared" ca="1" si="31"/>
        <v>0.70289604281163587</v>
      </c>
      <c r="L650" s="24">
        <f t="shared" ca="1" si="32"/>
        <v>-1.455391964427289</v>
      </c>
    </row>
    <row r="651" spans="2:12" x14ac:dyDescent="0.25">
      <c r="B651" s="24">
        <v>8.5791907278594159</v>
      </c>
      <c r="G651" s="24">
        <v>649</v>
      </c>
      <c r="H651" s="24">
        <v>8.6463951051096402</v>
      </c>
      <c r="I651" s="24" cm="1">
        <f t="array" aca="1" ref="I651" ca="1">INDIRECT(ADDRESS(($E$2+1-G651)+2,8))</f>
        <v>10.252101007058922</v>
      </c>
      <c r="J651" s="24">
        <f t="shared" si="30"/>
        <v>0.29809254928952317</v>
      </c>
      <c r="K651" s="24">
        <f t="shared" ca="1" si="31"/>
        <v>0.70286960842397783</v>
      </c>
      <c r="L651" s="24">
        <f t="shared" ca="1" si="32"/>
        <v>-1.4568323993940726</v>
      </c>
    </row>
    <row r="652" spans="2:12" x14ac:dyDescent="0.25">
      <c r="B652" s="24">
        <v>8.4514404037085029</v>
      </c>
      <c r="G652" s="24">
        <v>650</v>
      </c>
      <c r="H652" s="24">
        <v>8.6476792649032106</v>
      </c>
      <c r="I652" s="24" cm="1">
        <f t="array" aca="1" ref="I652" ca="1">INDIRECT(ADDRESS(($E$2+1-G652)+2,8))</f>
        <v>10.246573866759018</v>
      </c>
      <c r="J652" s="24">
        <f t="shared" si="30"/>
        <v>0.29835953088378325</v>
      </c>
      <c r="K652" s="24">
        <f t="shared" ca="1" si="31"/>
        <v>0.70146241480391736</v>
      </c>
      <c r="L652" s="24">
        <f t="shared" ca="1" si="32"/>
        <v>-1.4556959265398697</v>
      </c>
    </row>
    <row r="653" spans="2:12" x14ac:dyDescent="0.25">
      <c r="B653" s="24">
        <v>10.240194257097286</v>
      </c>
      <c r="G653" s="24">
        <v>651</v>
      </c>
      <c r="H653" s="24">
        <v>8.6541177205299995</v>
      </c>
      <c r="I653" s="24" cm="1">
        <f t="array" aca="1" ref="I653" ca="1">INDIRECT(ADDRESS(($E$2+1-G653)+2,8))</f>
        <v>10.245727111612826</v>
      </c>
      <c r="J653" s="24">
        <f t="shared" si="30"/>
        <v>0.2997003031101102</v>
      </c>
      <c r="K653" s="24">
        <f t="shared" ca="1" si="31"/>
        <v>0.70124666441802375</v>
      </c>
      <c r="L653" s="24">
        <f t="shared" ca="1" si="32"/>
        <v>-1.4547985192039325</v>
      </c>
    </row>
    <row r="654" spans="2:12" x14ac:dyDescent="0.25">
      <c r="B654" s="24">
        <v>7.0781259750414272</v>
      </c>
      <c r="G654" s="24">
        <v>652</v>
      </c>
      <c r="H654" s="24">
        <v>8.6556274053334654</v>
      </c>
      <c r="I654" s="24" cm="1">
        <f t="array" aca="1" ref="I654" ca="1">INDIRECT(ADDRESS(($E$2+1-G654)+2,8))</f>
        <v>10.245266310650027</v>
      </c>
      <c r="J654" s="24">
        <f t="shared" si="30"/>
        <v>0.30001521535742415</v>
      </c>
      <c r="K654" s="24">
        <f t="shared" ca="1" si="31"/>
        <v>0.70112923509156455</v>
      </c>
      <c r="L654" s="24">
        <f t="shared" ca="1" si="32"/>
        <v>-1.4561635509043769</v>
      </c>
    </row>
    <row r="655" spans="2:12" x14ac:dyDescent="0.25">
      <c r="B655" s="24">
        <v>9.3744635828140694</v>
      </c>
      <c r="G655" s="24">
        <v>653</v>
      </c>
      <c r="H655" s="24">
        <v>8.6576189563683865</v>
      </c>
      <c r="I655" s="24" cm="1">
        <f t="array" aca="1" ref="I655" ca="1">INDIRECT(ADDRESS(($E$2+1-G655)+2,8))</f>
        <v>10.241857012412003</v>
      </c>
      <c r="J655" s="24">
        <f t="shared" si="30"/>
        <v>0.30043094939033382</v>
      </c>
      <c r="K655" s="24">
        <f t="shared" ca="1" si="31"/>
        <v>0.70026000848641234</v>
      </c>
      <c r="L655" s="24">
        <f t="shared" ca="1" si="32"/>
        <v>-1.4558050333350008</v>
      </c>
    </row>
    <row r="656" spans="2:12" x14ac:dyDescent="0.25">
      <c r="B656" s="24">
        <v>9.7265576453981719</v>
      </c>
      <c r="G656" s="24">
        <v>654</v>
      </c>
      <c r="H656" s="24">
        <v>8.6583735897394671</v>
      </c>
      <c r="I656" s="24" cm="1">
        <f t="array" aca="1" ref="I656" ca="1">INDIRECT(ADDRESS(($E$2+1-G656)+2,8))</f>
        <v>10.240611379348842</v>
      </c>
      <c r="J656" s="24">
        <f t="shared" si="30"/>
        <v>0.30058856947316109</v>
      </c>
      <c r="K656" s="24">
        <f t="shared" ca="1" si="31"/>
        <v>0.69994224537128891</v>
      </c>
      <c r="L656" s="24">
        <f t="shared" ca="1" si="32"/>
        <v>-1.4570767507507825</v>
      </c>
    </row>
    <row r="657" spans="2:12" x14ac:dyDescent="0.25">
      <c r="B657" s="24">
        <v>10.836321991120318</v>
      </c>
      <c r="G657" s="24">
        <v>655</v>
      </c>
      <c r="H657" s="24">
        <v>8.659979320536074</v>
      </c>
      <c r="I657" s="24" cm="1">
        <f t="array" aca="1" ref="I657" ca="1">INDIRECT(ADDRESS(($E$2+1-G657)+2,8))</f>
        <v>10.240194257097286</v>
      </c>
      <c r="J657" s="24">
        <f t="shared" si="30"/>
        <v>0.30092412481866387</v>
      </c>
      <c r="K657" s="24">
        <f t="shared" ca="1" si="31"/>
        <v>0.69983581538617856</v>
      </c>
      <c r="L657" s="24">
        <f t="shared" ca="1" si="32"/>
        <v>-1.4584145220880931</v>
      </c>
    </row>
    <row r="658" spans="2:12" x14ac:dyDescent="0.25">
      <c r="B658" s="24">
        <v>9.2511678864685916</v>
      </c>
      <c r="G658" s="24">
        <v>656</v>
      </c>
      <c r="H658" s="24">
        <v>8.6606914573644627</v>
      </c>
      <c r="I658" s="24" cm="1">
        <f t="array" aca="1" ref="I658" ca="1">INDIRECT(ADDRESS(($E$2+1-G658)+2,8))</f>
        <v>10.238789156168425</v>
      </c>
      <c r="J658" s="24">
        <f t="shared" si="30"/>
        <v>0.30107301521885538</v>
      </c>
      <c r="K658" s="24">
        <f t="shared" ca="1" si="31"/>
        <v>0.69947722091298969</v>
      </c>
      <c r="L658" s="24">
        <f t="shared" ca="1" si="32"/>
        <v>-1.4596169721248304</v>
      </c>
    </row>
    <row r="659" spans="2:12" x14ac:dyDescent="0.25">
      <c r="B659" s="24">
        <v>8.9137553804496275</v>
      </c>
      <c r="G659" s="24">
        <v>657</v>
      </c>
      <c r="H659" s="24">
        <v>8.6617579986906463</v>
      </c>
      <c r="I659" s="24" cm="1">
        <f t="array" aca="1" ref="I659" ca="1">INDIRECT(ADDRESS(($E$2+1-G659)+2,8))</f>
        <v>10.236881400946874</v>
      </c>
      <c r="J659" s="24">
        <f t="shared" si="30"/>
        <v>0.30129608634875937</v>
      </c>
      <c r="K659" s="24">
        <f t="shared" ca="1" si="31"/>
        <v>0.6989901505614684</v>
      </c>
      <c r="L659" s="24">
        <f t="shared" ca="1" si="32"/>
        <v>-1.4604077443822527</v>
      </c>
    </row>
    <row r="660" spans="2:12" x14ac:dyDescent="0.25">
      <c r="B660" s="24">
        <v>8.9501851238273957</v>
      </c>
      <c r="G660" s="24">
        <v>658</v>
      </c>
      <c r="H660" s="24">
        <v>8.6657722564471271</v>
      </c>
      <c r="I660" s="24" cm="1">
        <f t="array" aca="1" ref="I660" ca="1">INDIRECT(ADDRESS(($E$2+1-G660)+2,8))</f>
        <v>10.235016214697744</v>
      </c>
      <c r="J660" s="24">
        <f t="shared" si="30"/>
        <v>0.30213657976423597</v>
      </c>
      <c r="K660" s="24">
        <f t="shared" ca="1" si="31"/>
        <v>0.69851373336808775</v>
      </c>
      <c r="L660" s="24">
        <f t="shared" ca="1" si="32"/>
        <v>-1.4599710884871397</v>
      </c>
    </row>
    <row r="661" spans="2:12" x14ac:dyDescent="0.25">
      <c r="B661" s="24">
        <v>11.407423935725802</v>
      </c>
      <c r="G661" s="24">
        <v>659</v>
      </c>
      <c r="H661" s="24">
        <v>8.6671132717766106</v>
      </c>
      <c r="I661" s="24" cm="1">
        <f t="array" aca="1" ref="I661" ca="1">INDIRECT(ADDRESS(($E$2+1-G661)+2,8))</f>
        <v>10.231640880755272</v>
      </c>
      <c r="J661" s="24">
        <f t="shared" si="30"/>
        <v>0.30241767298840899</v>
      </c>
      <c r="K661" s="24">
        <f t="shared" ca="1" si="31"/>
        <v>0.69765104706829972</v>
      </c>
      <c r="L661" s="24">
        <f t="shared" ca="1" si="32"/>
        <v>-1.4598802493834504</v>
      </c>
    </row>
    <row r="662" spans="2:12" x14ac:dyDescent="0.25">
      <c r="B662" s="24">
        <v>12.143110776628435</v>
      </c>
      <c r="G662" s="24">
        <v>660</v>
      </c>
      <c r="H662" s="24">
        <v>8.667841280341813</v>
      </c>
      <c r="I662" s="24" cm="1">
        <f t="array" aca="1" ref="I662" ca="1">INDIRECT(ADDRESS(($E$2+1-G662)+2,8))</f>
        <v>10.230155560790447</v>
      </c>
      <c r="J662" s="24">
        <f t="shared" si="30"/>
        <v>0.30257033860647137</v>
      </c>
      <c r="K662" s="24">
        <f t="shared" ca="1" si="31"/>
        <v>0.69727120235241258</v>
      </c>
      <c r="L662" s="24">
        <f t="shared" ca="1" si="32"/>
        <v>-1.461021360415089</v>
      </c>
    </row>
    <row r="663" spans="2:12" x14ac:dyDescent="0.25">
      <c r="B663" s="24">
        <v>11.090760276394514</v>
      </c>
      <c r="G663" s="24">
        <v>661</v>
      </c>
      <c r="H663" s="24">
        <v>8.6689917854396725</v>
      </c>
      <c r="I663" s="24" cm="1">
        <f t="array" aca="1" ref="I663" ca="1">INDIRECT(ADDRESS(($E$2+1-G663)+2,8))</f>
        <v>10.228259631408536</v>
      </c>
      <c r="J663" s="24">
        <f t="shared" si="30"/>
        <v>0.30281169786857937</v>
      </c>
      <c r="K663" s="24">
        <f t="shared" ca="1" si="31"/>
        <v>0.69678615835311764</v>
      </c>
      <c r="L663" s="24">
        <f t="shared" ca="1" si="32"/>
        <v>-1.4617685882282154</v>
      </c>
    </row>
    <row r="664" spans="2:12" x14ac:dyDescent="0.25">
      <c r="B664" s="24">
        <v>7.6232801743364682</v>
      </c>
      <c r="G664" s="24">
        <v>662</v>
      </c>
      <c r="H664" s="24">
        <v>8.6719744689992151</v>
      </c>
      <c r="I664" s="24" cm="1">
        <f t="array" aca="1" ref="I664" ca="1">INDIRECT(ADDRESS(($E$2+1-G664)+2,8))</f>
        <v>10.227122411713195</v>
      </c>
      <c r="J664" s="24">
        <f t="shared" si="30"/>
        <v>0.30343796223652159</v>
      </c>
      <c r="K664" s="24">
        <f t="shared" ca="1" si="31"/>
        <v>0.69649511486547433</v>
      </c>
      <c r="L664" s="24">
        <f t="shared" ca="1" si="32"/>
        <v>-1.4621269189621802</v>
      </c>
    </row>
    <row r="665" spans="2:12" x14ac:dyDescent="0.25">
      <c r="B665" s="24">
        <v>9.0079641157714256</v>
      </c>
      <c r="G665" s="24">
        <v>663</v>
      </c>
      <c r="H665" s="24">
        <v>8.6720602689379973</v>
      </c>
      <c r="I665" s="24" cm="1">
        <f t="array" aca="1" ref="I665" ca="1">INDIRECT(ADDRESS(($E$2+1-G665)+2,8))</f>
        <v>10.226910541518965</v>
      </c>
      <c r="J665" s="24">
        <f t="shared" si="30"/>
        <v>0.30345598891233716</v>
      </c>
      <c r="K665" s="24">
        <f t="shared" ca="1" si="31"/>
        <v>0.69644088332634357</v>
      </c>
      <c r="L665" s="24">
        <f t="shared" ca="1" si="32"/>
        <v>-1.4641910628298638</v>
      </c>
    </row>
    <row r="666" spans="2:12" x14ac:dyDescent="0.25">
      <c r="B666" s="24">
        <v>11.887324075095641</v>
      </c>
      <c r="G666" s="24">
        <v>664</v>
      </c>
      <c r="H666" s="24">
        <v>8.6722679641549902</v>
      </c>
      <c r="I666" s="24" cm="1">
        <f t="array" aca="1" ref="I666" ca="1">INDIRECT(ADDRESS(($E$2+1-G666)+2,8))</f>
        <v>10.223282882194882</v>
      </c>
      <c r="J666" s="24">
        <f t="shared" si="30"/>
        <v>0.30349962861192659</v>
      </c>
      <c r="K666" s="24">
        <f t="shared" ca="1" si="31"/>
        <v>0.69551191077007046</v>
      </c>
      <c r="L666" s="24">
        <f t="shared" ca="1" si="32"/>
        <v>-1.464433786926866</v>
      </c>
    </row>
    <row r="667" spans="2:12" x14ac:dyDescent="0.25">
      <c r="B667" s="24">
        <v>9.3071166283073001</v>
      </c>
      <c r="G667" s="24">
        <v>665</v>
      </c>
      <c r="H667" s="24">
        <v>8.6723323591677506</v>
      </c>
      <c r="I667" s="24" cm="1">
        <f t="array" aca="1" ref="I667" ca="1">INDIRECT(ADDRESS(($E$2+1-G667)+2,8))</f>
        <v>10.221001509721381</v>
      </c>
      <c r="J667" s="24">
        <f t="shared" si="30"/>
        <v>0.30351315968176662</v>
      </c>
      <c r="K667" s="24">
        <f t="shared" ca="1" si="31"/>
        <v>0.6949272955446768</v>
      </c>
      <c r="L667" s="24">
        <f t="shared" ca="1" si="32"/>
        <v>-1.4654321748141521</v>
      </c>
    </row>
    <row r="668" spans="2:12" x14ac:dyDescent="0.25">
      <c r="B668" s="24">
        <v>10.014106476778471</v>
      </c>
      <c r="G668" s="24">
        <v>666</v>
      </c>
      <c r="H668" s="24">
        <v>8.6746296079358558</v>
      </c>
      <c r="I668" s="24" cm="1">
        <f t="array" aca="1" ref="I668" ca="1">INDIRECT(ADDRESS(($E$2+1-G668)+2,8))</f>
        <v>10.218694535194102</v>
      </c>
      <c r="J668" s="24">
        <f t="shared" si="30"/>
        <v>0.30399610918675546</v>
      </c>
      <c r="K668" s="24">
        <f t="shared" ca="1" si="31"/>
        <v>0.69433580718322507</v>
      </c>
      <c r="L668" s="24">
        <f t="shared" ca="1" si="32"/>
        <v>-1.4654621872821687</v>
      </c>
    </row>
    <row r="669" spans="2:12" x14ac:dyDescent="0.25">
      <c r="B669" s="24">
        <v>9.1171050229439334</v>
      </c>
      <c r="G669" s="24">
        <v>667</v>
      </c>
      <c r="H669" s="24">
        <v>8.6876412402176424</v>
      </c>
      <c r="I669" s="24" cm="1">
        <f t="array" aca="1" ref="I669" ca="1">INDIRECT(ADDRESS(($E$2+1-G669)+2,8))</f>
        <v>10.218170701183835</v>
      </c>
      <c r="J669" s="24">
        <f t="shared" si="30"/>
        <v>0.30674025166183155</v>
      </c>
      <c r="K669" s="24">
        <f t="shared" ca="1" si="31"/>
        <v>0.69420145705935177</v>
      </c>
      <c r="L669" s="24">
        <f t="shared" ca="1" si="32"/>
        <v>-1.4618418782099734</v>
      </c>
    </row>
    <row r="670" spans="2:12" x14ac:dyDescent="0.25">
      <c r="B670" s="24">
        <v>12.98677807737066</v>
      </c>
      <c r="G670" s="24">
        <v>668</v>
      </c>
      <c r="H670" s="24">
        <v>8.6887052421681084</v>
      </c>
      <c r="I670" s="24" cm="1">
        <f t="array" aca="1" ref="I670" ca="1">INDIRECT(ADDRESS(($E$2+1-G670)+2,8))</f>
        <v>10.21805280918954</v>
      </c>
      <c r="J670" s="24">
        <f t="shared" si="30"/>
        <v>0.30696530279505269</v>
      </c>
      <c r="K670" s="24">
        <f t="shared" ca="1" si="31"/>
        <v>0.69417121853633801</v>
      </c>
      <c r="L670" s="24">
        <f t="shared" ca="1" si="32"/>
        <v>-1.4635203072970397</v>
      </c>
    </row>
    <row r="671" spans="2:12" x14ac:dyDescent="0.25">
      <c r="B671" s="24">
        <v>9.4023653663196001</v>
      </c>
      <c r="G671" s="24">
        <v>669</v>
      </c>
      <c r="H671" s="24">
        <v>8.6888936728718775</v>
      </c>
      <c r="I671" s="24" cm="1">
        <f t="array" aca="1" ref="I671" ca="1">INDIRECT(ADDRESS(($E$2+1-G671)+2,8))</f>
        <v>10.21650549748859</v>
      </c>
      <c r="J671" s="24">
        <f t="shared" si="30"/>
        <v>0.30700516878607936</v>
      </c>
      <c r="K671" s="24">
        <f t="shared" ca="1" si="31"/>
        <v>0.69377426776650608</v>
      </c>
      <c r="L671" s="24">
        <f t="shared" ca="1" si="32"/>
        <v>-1.4648287590709643</v>
      </c>
    </row>
    <row r="672" spans="2:12" x14ac:dyDescent="0.25">
      <c r="B672" s="24">
        <v>11.357955764916534</v>
      </c>
      <c r="G672" s="24">
        <v>670</v>
      </c>
      <c r="H672" s="24">
        <v>8.689750980642172</v>
      </c>
      <c r="I672" s="24" cm="1">
        <f t="array" aca="1" ref="I672" ca="1">INDIRECT(ADDRESS(($E$2+1-G672)+2,8))</f>
        <v>10.214916794877148</v>
      </c>
      <c r="J672" s="24">
        <f t="shared" si="30"/>
        <v>0.30718658714039704</v>
      </c>
      <c r="K672" s="24">
        <f t="shared" ca="1" si="31"/>
        <v>0.69336655290719718</v>
      </c>
      <c r="L672" s="24">
        <f t="shared" ca="1" si="32"/>
        <v>-1.4658278515306296</v>
      </c>
    </row>
    <row r="673" spans="2:12" x14ac:dyDescent="0.25">
      <c r="B673" s="24">
        <v>9.2794043685190921</v>
      </c>
      <c r="G673" s="24">
        <v>671</v>
      </c>
      <c r="H673" s="24">
        <v>8.689758417708024</v>
      </c>
      <c r="I673" s="24" cm="1">
        <f t="array" aca="1" ref="I673" ca="1">INDIRECT(ADDRESS(($E$2+1-G673)+2,8))</f>
        <v>10.208859199773215</v>
      </c>
      <c r="J673" s="24">
        <f t="shared" si="30"/>
        <v>0.30718816120821618</v>
      </c>
      <c r="K673" s="24">
        <f t="shared" ca="1" si="31"/>
        <v>0.69181062508247515</v>
      </c>
      <c r="L673" s="24">
        <f t="shared" ca="1" si="32"/>
        <v>-1.4648689079291655</v>
      </c>
    </row>
    <row r="674" spans="2:12" x14ac:dyDescent="0.25">
      <c r="B674" s="24">
        <v>10.354980659821942</v>
      </c>
      <c r="G674" s="24">
        <v>672</v>
      </c>
      <c r="H674" s="24">
        <v>8.6928537105172268</v>
      </c>
      <c r="I674" s="24" cm="1">
        <f t="array" aca="1" ref="I674" ca="1">INDIRECT(ADDRESS(($E$2+1-G674)+2,8))</f>
        <v>10.207908028568649</v>
      </c>
      <c r="J674" s="24">
        <f t="shared" si="30"/>
        <v>0.30784370371133468</v>
      </c>
      <c r="K674" s="24">
        <f t="shared" ca="1" si="31"/>
        <v>0.69156611918465494</v>
      </c>
      <c r="L674" s="24">
        <f t="shared" ca="1" si="32"/>
        <v>-1.4652334522131434</v>
      </c>
    </row>
    <row r="675" spans="2:12" x14ac:dyDescent="0.25">
      <c r="B675" s="24">
        <v>7.1998321607742337</v>
      </c>
      <c r="G675" s="24">
        <v>673</v>
      </c>
      <c r="H675" s="24">
        <v>8.6936147861378057</v>
      </c>
      <c r="I675" s="24" cm="1">
        <f t="array" aca="1" ref="I675" ca="1">INDIRECT(ADDRESS(($E$2+1-G675)+2,8))</f>
        <v>10.206974591217953</v>
      </c>
      <c r="J675" s="24">
        <f t="shared" si="30"/>
        <v>0.3080050173903372</v>
      </c>
      <c r="K675" s="24">
        <f t="shared" ca="1" si="31"/>
        <v>0.6913261215161417</v>
      </c>
      <c r="L675" s="24">
        <f t="shared" ca="1" si="32"/>
        <v>-1.4666041890952068</v>
      </c>
    </row>
    <row r="676" spans="2:12" x14ac:dyDescent="0.25">
      <c r="B676" s="24">
        <v>10.576408700213198</v>
      </c>
      <c r="G676" s="24">
        <v>674</v>
      </c>
      <c r="H676" s="24">
        <v>8.6937427732888004</v>
      </c>
      <c r="I676" s="24" cm="1">
        <f t="array" aca="1" ref="I676" ca="1">INDIRECT(ADDRESS(($E$2+1-G676)+2,8))</f>
        <v>10.206622530372417</v>
      </c>
      <c r="J676" s="24">
        <f t="shared" si="30"/>
        <v>0.30803214984298544</v>
      </c>
      <c r="K676" s="24">
        <f t="shared" ca="1" si="31"/>
        <v>0.69123558960963938</v>
      </c>
      <c r="L676" s="24">
        <f t="shared" ca="1" si="32"/>
        <v>-1.4685469867067453</v>
      </c>
    </row>
    <row r="677" spans="2:12" x14ac:dyDescent="0.25">
      <c r="B677" s="24">
        <v>9.5907883186549867</v>
      </c>
      <c r="G677" s="24">
        <v>675</v>
      </c>
      <c r="H677" s="24">
        <v>8.694467270076272</v>
      </c>
      <c r="I677" s="24" cm="1">
        <f t="array" aca="1" ref="I677" ca="1">INDIRECT(ADDRESS(($E$2+1-G677)+2,8))</f>
        <v>10.202008166334027</v>
      </c>
      <c r="J677" s="24">
        <f t="shared" si="30"/>
        <v>0.30818576538343695</v>
      </c>
      <c r="K677" s="24">
        <f t="shared" ca="1" si="31"/>
        <v>0.69004836062417485</v>
      </c>
      <c r="L677" s="24">
        <f t="shared" ca="1" si="32"/>
        <v>-1.4680167684461725</v>
      </c>
    </row>
    <row r="678" spans="2:12" x14ac:dyDescent="0.25">
      <c r="B678" s="24">
        <v>7.1408224847947182</v>
      </c>
      <c r="G678" s="24">
        <v>676</v>
      </c>
      <c r="H678" s="24">
        <v>8.7016833059768501</v>
      </c>
      <c r="I678" s="24" cm="1">
        <f t="array" aca="1" ref="I678" ca="1">INDIRECT(ADDRESS(($E$2+1-G678)+2,8))</f>
        <v>10.201573107216914</v>
      </c>
      <c r="J678" s="24">
        <f t="shared" si="30"/>
        <v>0.30971827810281832</v>
      </c>
      <c r="K678" s="24">
        <f t="shared" ca="1" si="31"/>
        <v>0.68993636206388864</v>
      </c>
      <c r="L678" s="24">
        <f t="shared" ca="1" si="32"/>
        <v>-1.4668616435019142</v>
      </c>
    </row>
    <row r="679" spans="2:12" x14ac:dyDescent="0.25">
      <c r="B679" s="24">
        <v>8.3150455154055827</v>
      </c>
      <c r="G679" s="24">
        <v>677</v>
      </c>
      <c r="H679" s="24">
        <v>8.7019670487748471</v>
      </c>
      <c r="I679" s="24" cm="1">
        <f t="array" aca="1" ref="I679" ca="1">INDIRECT(ADDRESS(($E$2+1-G679)+2,8))</f>
        <v>10.199703231793873</v>
      </c>
      <c r="J679" s="24">
        <f t="shared" si="30"/>
        <v>0.30977863071600409</v>
      </c>
      <c r="K679" s="24">
        <f t="shared" ca="1" si="31"/>
        <v>0.68945487297792529</v>
      </c>
      <c r="L679" s="24">
        <f t="shared" ca="1" si="32"/>
        <v>-1.4679381541498779</v>
      </c>
    </row>
    <row r="680" spans="2:12" x14ac:dyDescent="0.25">
      <c r="B680" s="24">
        <v>7.8616732847231834</v>
      </c>
      <c r="G680" s="24">
        <v>678</v>
      </c>
      <c r="H680" s="24">
        <v>8.7038667932140168</v>
      </c>
      <c r="I680" s="24" cm="1">
        <f t="array" aca="1" ref="I680" ca="1">INDIRECT(ADDRESS(($E$2+1-G680)+2,8))</f>
        <v>10.196586911433752</v>
      </c>
      <c r="J680" s="24">
        <f t="shared" si="30"/>
        <v>0.31018288987711301</v>
      </c>
      <c r="K680" s="24">
        <f t="shared" ca="1" si="31"/>
        <v>0.68865199069808591</v>
      </c>
      <c r="L680" s="24">
        <f t="shared" ca="1" si="32"/>
        <v>-1.4676679232219552</v>
      </c>
    </row>
    <row r="681" spans="2:12" x14ac:dyDescent="0.25">
      <c r="B681" s="24">
        <v>6.9412439806637654</v>
      </c>
      <c r="G681" s="24">
        <v>679</v>
      </c>
      <c r="H681" s="24">
        <v>8.7045050563155542</v>
      </c>
      <c r="I681" s="24" cm="1">
        <f t="array" aca="1" ref="I681" ca="1">INDIRECT(ADDRESS(($E$2+1-G681)+2,8))</f>
        <v>10.192102178027284</v>
      </c>
      <c r="J681" s="24">
        <f t="shared" si="30"/>
        <v>0.31031878038265853</v>
      </c>
      <c r="K681" s="24">
        <f t="shared" ca="1" si="31"/>
        <v>0.68749560363800621</v>
      </c>
      <c r="L681" s="24">
        <f t="shared" ca="1" si="32"/>
        <v>-1.4672275930254983</v>
      </c>
    </row>
    <row r="682" spans="2:12" x14ac:dyDescent="0.25">
      <c r="B682" s="24">
        <v>7.6894102756883651</v>
      </c>
      <c r="G682" s="24">
        <v>680</v>
      </c>
      <c r="H682" s="24">
        <v>8.7059857338213629</v>
      </c>
      <c r="I682" s="24" cm="1">
        <f t="array" aca="1" ref="I682" ca="1">INDIRECT(ADDRESS(($E$2+1-G682)+2,8))</f>
        <v>10.19187339981346</v>
      </c>
      <c r="J682" s="24">
        <f t="shared" si="30"/>
        <v>0.31063416264859584</v>
      </c>
      <c r="K682" s="24">
        <f t="shared" ca="1" si="31"/>
        <v>0.68743658339550007</v>
      </c>
      <c r="L682" s="24">
        <f t="shared" ca="1" si="32"/>
        <v>-1.4686314257343074</v>
      </c>
    </row>
    <row r="683" spans="2:12" x14ac:dyDescent="0.25">
      <c r="B683" s="24">
        <v>9.5374934296139067</v>
      </c>
      <c r="G683" s="24">
        <v>681</v>
      </c>
      <c r="H683" s="24">
        <v>8.7068776903429921</v>
      </c>
      <c r="I683" s="24" cm="1">
        <f t="array" aca="1" ref="I683" ca="1">INDIRECT(ADDRESS(($E$2+1-G683)+2,8))</f>
        <v>10.191841550810853</v>
      </c>
      <c r="J683" s="24">
        <f t="shared" si="30"/>
        <v>0.31082423990793645</v>
      </c>
      <c r="K683" s="24">
        <f t="shared" ca="1" si="31"/>
        <v>0.68742836675546615</v>
      </c>
      <c r="L683" s="24">
        <f t="shared" ca="1" si="32"/>
        <v>-1.4703903947020891</v>
      </c>
    </row>
    <row r="684" spans="2:12" x14ac:dyDescent="0.25">
      <c r="B684" s="24">
        <v>8.9589408688804006</v>
      </c>
      <c r="G684" s="24">
        <v>682</v>
      </c>
      <c r="H684" s="24">
        <v>8.706890934647225</v>
      </c>
      <c r="I684" s="24" cm="1">
        <f t="array" aca="1" ref="I684" ca="1">INDIRECT(ADDRESS(($E$2+1-G684)+2,8))</f>
        <v>10.190151882696005</v>
      </c>
      <c r="J684" s="24">
        <f t="shared" si="30"/>
        <v>0.3108270628084645</v>
      </c>
      <c r="K684" s="24">
        <f t="shared" ca="1" si="31"/>
        <v>0.68699237364785692</v>
      </c>
      <c r="L684" s="24">
        <f t="shared" ca="1" si="32"/>
        <v>-1.4716650253116634</v>
      </c>
    </row>
    <row r="685" spans="2:12" x14ac:dyDescent="0.25">
      <c r="B685" s="24">
        <v>9.2438604485120486</v>
      </c>
      <c r="G685" s="24">
        <v>683</v>
      </c>
      <c r="H685" s="24">
        <v>8.7080195947414953</v>
      </c>
      <c r="I685" s="24" cm="1">
        <f t="array" aca="1" ref="I685" ca="1">INDIRECT(ADDRESS(($E$2+1-G685)+2,8))</f>
        <v>10.187984998344495</v>
      </c>
      <c r="J685" s="24">
        <f t="shared" si="30"/>
        <v>0.31106768208102253</v>
      </c>
      <c r="K685" s="24">
        <f t="shared" ca="1" si="31"/>
        <v>0.6864330127826781</v>
      </c>
      <c r="L685" s="24">
        <f t="shared" ca="1" si="32"/>
        <v>-1.4722056512594874</v>
      </c>
    </row>
    <row r="686" spans="2:12" x14ac:dyDescent="0.25">
      <c r="B686" s="24">
        <v>8.5422789446890821</v>
      </c>
      <c r="G686" s="24">
        <v>684</v>
      </c>
      <c r="H686" s="24">
        <v>8.711988553235388</v>
      </c>
      <c r="I686" s="24" cm="1">
        <f t="array" aca="1" ref="I686" ca="1">INDIRECT(ADDRESS(($E$2+1-G686)+2,8))</f>
        <v>10.187053432214325</v>
      </c>
      <c r="J686" s="24">
        <f t="shared" si="30"/>
        <v>0.31191470135296445</v>
      </c>
      <c r="K686" s="24">
        <f t="shared" ca="1" si="31"/>
        <v>0.68619245880690505</v>
      </c>
      <c r="L686" s="24">
        <f t="shared" ca="1" si="32"/>
        <v>-1.4721544344942854</v>
      </c>
    </row>
    <row r="687" spans="2:12" x14ac:dyDescent="0.25">
      <c r="B687" s="24">
        <v>10.361425595269139</v>
      </c>
      <c r="G687" s="24">
        <v>685</v>
      </c>
      <c r="H687" s="24">
        <v>8.7133108663454486</v>
      </c>
      <c r="I687" s="24" cm="1">
        <f t="array" aca="1" ref="I687" ca="1">INDIRECT(ADDRESS(($E$2+1-G687)+2,8))</f>
        <v>10.18617067338656</v>
      </c>
      <c r="J687" s="24">
        <f t="shared" si="30"/>
        <v>0.31219720026225323</v>
      </c>
      <c r="K687" s="24">
        <f t="shared" ca="1" si="31"/>
        <v>0.6859644644647882</v>
      </c>
      <c r="L687" s="24">
        <f t="shared" ca="1" si="32"/>
        <v>-1.473273245770496</v>
      </c>
    </row>
    <row r="688" spans="2:12" x14ac:dyDescent="0.25">
      <c r="B688" s="24">
        <v>8.7241810205581451</v>
      </c>
      <c r="G688" s="24">
        <v>686</v>
      </c>
      <c r="H688" s="24">
        <v>8.7144959663833568</v>
      </c>
      <c r="I688" s="24" cm="1">
        <f t="array" aca="1" ref="I688" ca="1">INDIRECT(ADDRESS(($E$2+1-G688)+2,8))</f>
        <v>10.18561821227788</v>
      </c>
      <c r="J688" s="24">
        <f t="shared" si="30"/>
        <v>0.31245051347727282</v>
      </c>
      <c r="K688" s="24">
        <f t="shared" ca="1" si="31"/>
        <v>0.68582175612655982</v>
      </c>
      <c r="L688" s="24">
        <f t="shared" ca="1" si="32"/>
        <v>-1.4746216651650934</v>
      </c>
    </row>
    <row r="689" spans="2:12" x14ac:dyDescent="0.25">
      <c r="B689" s="24">
        <v>7.5982360925516987</v>
      </c>
      <c r="G689" s="24">
        <v>687</v>
      </c>
      <c r="H689" s="24">
        <v>8.7156488678884507</v>
      </c>
      <c r="I689" s="24" cm="1">
        <f t="array" aca="1" ref="I689" ca="1">INDIRECT(ADDRESS(($E$2+1-G689)+2,8))</f>
        <v>10.181787130337929</v>
      </c>
      <c r="J689" s="24">
        <f t="shared" si="30"/>
        <v>0.31269706082101423</v>
      </c>
      <c r="K689" s="24">
        <f t="shared" ca="1" si="31"/>
        <v>0.68483167991367733</v>
      </c>
      <c r="L689" s="24">
        <f t="shared" ca="1" si="32"/>
        <v>-1.4742691507674417</v>
      </c>
    </row>
    <row r="690" spans="2:12" x14ac:dyDescent="0.25">
      <c r="B690" s="24">
        <v>10.042305384845701</v>
      </c>
      <c r="G690" s="24">
        <v>688</v>
      </c>
      <c r="H690" s="24">
        <v>8.7176068482932862</v>
      </c>
      <c r="I690" s="24" cm="1">
        <f t="array" aca="1" ref="I690" ca="1">INDIRECT(ADDRESS(($E$2+1-G690)+2,8))</f>
        <v>10.179386798892407</v>
      </c>
      <c r="J690" s="24">
        <f t="shared" si="30"/>
        <v>0.31311603699347806</v>
      </c>
      <c r="K690" s="24">
        <f t="shared" ca="1" si="31"/>
        <v>0.68421095336460214</v>
      </c>
      <c r="L690" s="24">
        <f t="shared" ca="1" si="32"/>
        <v>-1.4743098491681506</v>
      </c>
    </row>
    <row r="691" spans="2:12" x14ac:dyDescent="0.25">
      <c r="B691" s="24">
        <v>9.3940860437453253</v>
      </c>
      <c r="G691" s="24">
        <v>689</v>
      </c>
      <c r="H691" s="24">
        <v>8.7241810205581451</v>
      </c>
      <c r="I691" s="24" cm="1">
        <f t="array" aca="1" ref="I691" ca="1">INDIRECT(ADDRESS(($E$2+1-G691)+2,8))</f>
        <v>10.174371459100835</v>
      </c>
      <c r="J691" s="24">
        <f t="shared" si="30"/>
        <v>0.31452522425384605</v>
      </c>
      <c r="K691" s="24">
        <f t="shared" ca="1" si="31"/>
        <v>0.68291299250103088</v>
      </c>
      <c r="L691" s="24">
        <f t="shared" ca="1" si="32"/>
        <v>-1.4709716822988497</v>
      </c>
    </row>
    <row r="692" spans="2:12" x14ac:dyDescent="0.25">
      <c r="B692" s="24">
        <v>6.6179596511487526</v>
      </c>
      <c r="G692" s="24">
        <v>690</v>
      </c>
      <c r="H692" s="24">
        <v>8.7245943989527834</v>
      </c>
      <c r="I692" s="24" cm="1">
        <f t="array" aca="1" ref="I692" ca="1">INDIRECT(ADDRESS(($E$2+1-G692)+2,8))</f>
        <v>10.173907994738183</v>
      </c>
      <c r="J692" s="24">
        <f t="shared" si="30"/>
        <v>0.31461395727706826</v>
      </c>
      <c r="K692" s="24">
        <f t="shared" ca="1" si="31"/>
        <v>0.68279298146652589</v>
      </c>
      <c r="L692" s="24">
        <f t="shared" ca="1" si="32"/>
        <v>-1.4726861078100453</v>
      </c>
    </row>
    <row r="693" spans="2:12" x14ac:dyDescent="0.25">
      <c r="B693" s="24">
        <v>9.1282357957224285</v>
      </c>
      <c r="G693" s="24">
        <v>691</v>
      </c>
      <c r="H693" s="24">
        <v>8.727824244357949</v>
      </c>
      <c r="I693" s="24" cm="1">
        <f t="array" aca="1" ref="I693" ca="1">INDIRECT(ADDRESS(($E$2+1-G693)+2,8))</f>
        <v>10.173669134999876</v>
      </c>
      <c r="J693" s="24">
        <f t="shared" si="30"/>
        <v>0.31530776078915551</v>
      </c>
      <c r="K693" s="24">
        <f t="shared" ca="1" si="31"/>
        <v>0.68273112589098051</v>
      </c>
      <c r="L693" s="24">
        <f t="shared" ca="1" si="32"/>
        <v>-1.4732875200411886</v>
      </c>
    </row>
    <row r="694" spans="2:12" x14ac:dyDescent="0.25">
      <c r="B694" s="24">
        <v>11.244634917823792</v>
      </c>
      <c r="G694" s="24">
        <v>692</v>
      </c>
      <c r="H694" s="24">
        <v>8.7282940484396327</v>
      </c>
      <c r="I694" s="24" cm="1">
        <f t="array" aca="1" ref="I694" ca="1">INDIRECT(ADDRESS(($E$2+1-G694)+2,8))</f>
        <v>10.170804914332779</v>
      </c>
      <c r="J694" s="24">
        <f t="shared" si="30"/>
        <v>0.31540875426395304</v>
      </c>
      <c r="K694" s="24">
        <f t="shared" ca="1" si="31"/>
        <v>0.681989168114429</v>
      </c>
      <c r="L694" s="24">
        <f t="shared" ca="1" si="32"/>
        <v>-1.4737189571895848</v>
      </c>
    </row>
    <row r="695" spans="2:12" x14ac:dyDescent="0.25">
      <c r="B695" s="24">
        <v>5.930659166205535</v>
      </c>
      <c r="G695" s="24">
        <v>693</v>
      </c>
      <c r="H695" s="24">
        <v>8.7283157754271024</v>
      </c>
      <c r="I695" s="24" cm="1">
        <f t="array" aca="1" ref="I695" ca="1">INDIRECT(ADDRESS(($E$2+1-G695)+2,8))</f>
        <v>10.169618018915795</v>
      </c>
      <c r="J695" s="24">
        <f t="shared" si="30"/>
        <v>0.31541342535955552</v>
      </c>
      <c r="K695" s="24">
        <f t="shared" ca="1" si="31"/>
        <v>0.68168158459001482</v>
      </c>
      <c r="L695" s="24">
        <f t="shared" ca="1" si="32"/>
        <v>-1.4752201900628834</v>
      </c>
    </row>
    <row r="696" spans="2:12" x14ac:dyDescent="0.25">
      <c r="B696" s="24">
        <v>11.915466828745105</v>
      </c>
      <c r="G696" s="24">
        <v>694</v>
      </c>
      <c r="H696" s="24">
        <v>8.7363159273800512</v>
      </c>
      <c r="I696" s="24" cm="1">
        <f t="array" aca="1" ref="I696" ca="1">INDIRECT(ADDRESS(($E$2+1-G696)+2,8))</f>
        <v>10.168525112991684</v>
      </c>
      <c r="J696" s="24">
        <f t="shared" si="30"/>
        <v>0.31713613960387682</v>
      </c>
      <c r="K696" s="24">
        <f t="shared" ca="1" si="31"/>
        <v>0.68139829342000302</v>
      </c>
      <c r="L696" s="24">
        <f t="shared" ca="1" si="32"/>
        <v>-1.4732778657132684</v>
      </c>
    </row>
    <row r="697" spans="2:12" x14ac:dyDescent="0.25">
      <c r="B697" s="24">
        <v>9.0220075983929444</v>
      </c>
      <c r="G697" s="24">
        <v>695</v>
      </c>
      <c r="H697" s="24">
        <v>8.7366702179851181</v>
      </c>
      <c r="I697" s="24" cm="1">
        <f t="array" aca="1" ref="I697" ca="1">INDIRECT(ADDRESS(($E$2+1-G697)+2,8))</f>
        <v>10.166595176181033</v>
      </c>
      <c r="J697" s="24">
        <f t="shared" si="30"/>
        <v>0.31721255789595409</v>
      </c>
      <c r="K697" s="24">
        <f t="shared" ca="1" si="31"/>
        <v>0.68089788460398082</v>
      </c>
      <c r="L697" s="24">
        <f t="shared" ca="1" si="32"/>
        <v>-1.4742370448570419</v>
      </c>
    </row>
    <row r="698" spans="2:12" x14ac:dyDescent="0.25">
      <c r="B698" s="24">
        <v>4.7432022472153941</v>
      </c>
      <c r="G698" s="24">
        <v>696</v>
      </c>
      <c r="H698" s="24">
        <v>8.7380607768835503</v>
      </c>
      <c r="I698" s="24" cm="1">
        <f t="array" aca="1" ref="I698" ca="1">INDIRECT(ADDRESS(($E$2+1-G698)+2,8))</f>
        <v>10.16600940448782</v>
      </c>
      <c r="J698" s="24">
        <f t="shared" si="30"/>
        <v>0.31751259687556976</v>
      </c>
      <c r="K698" s="24">
        <f t="shared" ca="1" si="31"/>
        <v>0.6807459630485948</v>
      </c>
      <c r="L698" s="24">
        <f t="shared" ca="1" si="32"/>
        <v>-1.4754435783412663</v>
      </c>
    </row>
    <row r="699" spans="2:12" x14ac:dyDescent="0.25">
      <c r="B699" s="24">
        <v>7.8534580518055472</v>
      </c>
      <c r="G699" s="24">
        <v>697</v>
      </c>
      <c r="H699" s="24">
        <v>8.7381809678536033</v>
      </c>
      <c r="I699" s="24" cm="1">
        <f t="array" aca="1" ref="I699" ca="1">INDIRECT(ADDRESS(($E$2+1-G699)+2,8))</f>
        <v>10.162666226217157</v>
      </c>
      <c r="J699" s="24">
        <f t="shared" si="30"/>
        <v>0.31753853809897231</v>
      </c>
      <c r="K699" s="24">
        <f t="shared" ca="1" si="31"/>
        <v>0.67987856167155591</v>
      </c>
      <c r="L699" s="24">
        <f t="shared" ca="1" si="32"/>
        <v>-1.4757608208383164</v>
      </c>
    </row>
    <row r="700" spans="2:12" x14ac:dyDescent="0.25">
      <c r="B700" s="24">
        <v>7.5107114309947445</v>
      </c>
      <c r="G700" s="24">
        <v>698</v>
      </c>
      <c r="H700" s="24">
        <v>8.7402388218515163</v>
      </c>
      <c r="I700" s="24" cm="1">
        <f t="array" aca="1" ref="I700" ca="1">INDIRECT(ADDRESS(($E$2+1-G700)+2,8))</f>
        <v>10.162451682012733</v>
      </c>
      <c r="J700" s="24">
        <f t="shared" si="30"/>
        <v>0.31798288371998362</v>
      </c>
      <c r="K700" s="24">
        <f t="shared" ca="1" si="31"/>
        <v>0.67982287768972138</v>
      </c>
      <c r="L700" s="24">
        <f t="shared" ca="1" si="32"/>
        <v>-1.4768632617615183</v>
      </c>
    </row>
    <row r="701" spans="2:12" x14ac:dyDescent="0.25">
      <c r="B701" s="24">
        <v>9.9370377799040792</v>
      </c>
      <c r="G701" s="24">
        <v>699</v>
      </c>
      <c r="H701" s="24">
        <v>8.741827465690303</v>
      </c>
      <c r="I701" s="24" cm="1">
        <f t="array" aca="1" ref="I701" ca="1">INDIRECT(ADDRESS(($E$2+1-G701)+2,8))</f>
        <v>10.161184011080271</v>
      </c>
      <c r="J701" s="24">
        <f t="shared" si="30"/>
        <v>0.31832616242283651</v>
      </c>
      <c r="K701" s="24">
        <f t="shared" ca="1" si="31"/>
        <v>0.67949381135436226</v>
      </c>
      <c r="L701" s="24">
        <f t="shared" ca="1" si="32"/>
        <v>-1.4776171588900344</v>
      </c>
    </row>
    <row r="702" spans="2:12" x14ac:dyDescent="0.25">
      <c r="B702" s="24">
        <v>10.087375042040915</v>
      </c>
      <c r="G702" s="24">
        <v>700</v>
      </c>
      <c r="H702" s="24">
        <v>8.7427279782847798</v>
      </c>
      <c r="I702" s="24" cm="1">
        <f t="array" aca="1" ref="I702" ca="1">INDIRECT(ADDRESS(($E$2+1-G702)+2,8))</f>
        <v>10.160116447417414</v>
      </c>
      <c r="J702" s="24">
        <f t="shared" si="30"/>
        <v>0.3185208436959186</v>
      </c>
      <c r="K702" s="24">
        <f t="shared" ca="1" si="31"/>
        <v>0.67921662592811016</v>
      </c>
      <c r="L702" s="24">
        <f t="shared" ca="1" si="32"/>
        <v>-1.478775799086915</v>
      </c>
    </row>
    <row r="703" spans="2:12" x14ac:dyDescent="0.25">
      <c r="B703" s="24">
        <v>11.057103795302726</v>
      </c>
      <c r="G703" s="24">
        <v>701</v>
      </c>
      <c r="H703" s="24">
        <v>8.74392110668831</v>
      </c>
      <c r="I703" s="24" cm="1">
        <f t="array" aca="1" ref="I703" ca="1">INDIRECT(ADDRESS(($E$2+1-G703)+2,8))</f>
        <v>10.159320863795863</v>
      </c>
      <c r="J703" s="24">
        <f t="shared" si="30"/>
        <v>0.31877889226742606</v>
      </c>
      <c r="K703" s="24">
        <f t="shared" ca="1" si="31"/>
        <v>0.67901002049310633</v>
      </c>
      <c r="L703" s="24">
        <f t="shared" ca="1" si="32"/>
        <v>-1.4799461013766824</v>
      </c>
    </row>
    <row r="704" spans="2:12" x14ac:dyDescent="0.25">
      <c r="B704" s="24">
        <v>11.102861326229775</v>
      </c>
      <c r="G704" s="24">
        <v>702</v>
      </c>
      <c r="H704" s="24">
        <v>8.7476578203490281</v>
      </c>
      <c r="I704" s="24" cm="1">
        <f t="array" aca="1" ref="I704" ca="1">INDIRECT(ADDRESS(($E$2+1-G704)+2,8))</f>
        <v>10.159022806363486</v>
      </c>
      <c r="J704" s="24">
        <f t="shared" si="30"/>
        <v>0.31958785229599324</v>
      </c>
      <c r="K704" s="24">
        <f t="shared" ca="1" si="31"/>
        <v>0.67893260955761081</v>
      </c>
      <c r="L704" s="24">
        <f t="shared" ca="1" si="32"/>
        <v>-1.4802542730019159</v>
      </c>
    </row>
    <row r="705" spans="2:12" x14ac:dyDescent="0.25">
      <c r="B705" s="24">
        <v>8.6313454686327731</v>
      </c>
      <c r="G705" s="24">
        <v>703</v>
      </c>
      <c r="H705" s="24">
        <v>8.7512795980677911</v>
      </c>
      <c r="I705" s="24" cm="1">
        <f t="array" aca="1" ref="I705" ca="1">INDIRECT(ADDRESS(($E$2+1-G705)+2,8))</f>
        <v>10.158125107133769</v>
      </c>
      <c r="J705" s="24">
        <f t="shared" si="30"/>
        <v>0.32037306789425318</v>
      </c>
      <c r="K705" s="24">
        <f t="shared" ca="1" si="31"/>
        <v>0.67869943352613904</v>
      </c>
      <c r="L705" s="24">
        <f t="shared" ca="1" si="32"/>
        <v>-1.4802940508323661</v>
      </c>
    </row>
    <row r="706" spans="2:12" x14ac:dyDescent="0.25">
      <c r="B706" s="24">
        <v>9.341397346074821</v>
      </c>
      <c r="G706" s="24">
        <v>704</v>
      </c>
      <c r="H706" s="24">
        <v>8.7530285139203876</v>
      </c>
      <c r="I706" s="24" cm="1">
        <f t="array" aca="1" ref="I706" ca="1">INDIRECT(ADDRESS(($E$2+1-G706)+2,8))</f>
        <v>10.157687292653792</v>
      </c>
      <c r="J706" s="24">
        <f t="shared" si="30"/>
        <v>0.32075264031465872</v>
      </c>
      <c r="K706" s="24">
        <f t="shared" ca="1" si="31"/>
        <v>0.67858569706656269</v>
      </c>
      <c r="L706" s="24">
        <f t="shared" ca="1" si="32"/>
        <v>-1.4813984622423231</v>
      </c>
    </row>
    <row r="707" spans="2:12" x14ac:dyDescent="0.25">
      <c r="B707" s="24">
        <v>10.127786112231114</v>
      </c>
      <c r="G707" s="24">
        <v>705</v>
      </c>
      <c r="H707" s="24">
        <v>8.7555043833781365</v>
      </c>
      <c r="I707" s="24" cm="1">
        <f t="array" aca="1" ref="I707" ca="1">INDIRECT(ADDRESS(($E$2+1-G707)+2,8))</f>
        <v>10.157518435101096</v>
      </c>
      <c r="J707" s="24">
        <f t="shared" si="30"/>
        <v>0.32129043130961615</v>
      </c>
      <c r="K707" s="24">
        <f t="shared" ca="1" si="31"/>
        <v>0.67854182827030951</v>
      </c>
      <c r="L707" s="24">
        <f t="shared" ca="1" si="32"/>
        <v>-1.4823213054659343</v>
      </c>
    </row>
    <row r="708" spans="2:12" x14ac:dyDescent="0.25">
      <c r="B708" s="24">
        <v>9.7416953944566149</v>
      </c>
      <c r="G708" s="24">
        <v>706</v>
      </c>
      <c r="H708" s="24">
        <v>8.7559174786892093</v>
      </c>
      <c r="I708" s="24" cm="1">
        <f t="array" aca="1" ref="I708" ca="1">INDIRECT(ADDRESS(($E$2+1-G708)+2,8))</f>
        <v>10.15534123759199</v>
      </c>
      <c r="J708" s="24">
        <f t="shared" ref="J708:J771" si="33">_xlfn.WEIBULL.DIST(H708,$E$5,$E$6,TRUE)</f>
        <v>0.32138021179164766</v>
      </c>
      <c r="K708" s="24">
        <f t="shared" ref="K708:K771" ca="1" si="34">_xlfn.WEIBULL.DIST(I708,$E$5,$E$6,TRUE)</f>
        <v>0.67797606863449666</v>
      </c>
      <c r="L708" s="24">
        <f t="shared" ref="L708:L771" ca="1" si="35">((2*G708-1)/$E$2)*(LN(J708)+LN(1-K708))</f>
        <v>-1.4830929537059876</v>
      </c>
    </row>
    <row r="709" spans="2:12" x14ac:dyDescent="0.25">
      <c r="B709" s="24">
        <v>10.108188123817374</v>
      </c>
      <c r="G709" s="24">
        <v>707</v>
      </c>
      <c r="H709" s="24">
        <v>8.7573581111425671</v>
      </c>
      <c r="I709" s="24" cm="1">
        <f t="array" aca="1" ref="I709" ca="1">INDIRECT(ADDRESS(($E$2+1-G709)+2,8))</f>
        <v>10.14749376137102</v>
      </c>
      <c r="J709" s="24">
        <f t="shared" si="33"/>
        <v>0.32169342673288726</v>
      </c>
      <c r="K709" s="24">
        <f t="shared" ca="1" si="34"/>
        <v>0.67593488222925513</v>
      </c>
      <c r="L709" s="24">
        <f t="shared" ca="1" si="35"/>
        <v>-1.4804200577840347</v>
      </c>
    </row>
    <row r="710" spans="2:12" x14ac:dyDescent="0.25">
      <c r="B710" s="24">
        <v>8.1072404930061541</v>
      </c>
      <c r="G710" s="24">
        <v>708</v>
      </c>
      <c r="H710" s="24">
        <v>8.7591143137360046</v>
      </c>
      <c r="I710" s="24" cm="1">
        <f t="array" aca="1" ref="I710" ca="1">INDIRECT(ADDRESS(($E$2+1-G710)+2,8))</f>
        <v>10.147393777621719</v>
      </c>
      <c r="J710" s="24">
        <f t="shared" si="33"/>
        <v>0.32207549012839376</v>
      </c>
      <c r="K710" s="24">
        <f t="shared" ca="1" si="34"/>
        <v>0.67590885604027862</v>
      </c>
      <c r="L710" s="24">
        <f t="shared" ca="1" si="35"/>
        <v>-1.4816845396025395</v>
      </c>
    </row>
    <row r="711" spans="2:12" x14ac:dyDescent="0.25">
      <c r="B711" s="24">
        <v>9.1149636875302047</v>
      </c>
      <c r="G711" s="24">
        <v>709</v>
      </c>
      <c r="H711" s="24">
        <v>8.7618672390478007</v>
      </c>
      <c r="I711" s="24" cm="1">
        <f t="array" aca="1" ref="I711" ca="1">INDIRECT(ADDRESS(($E$2+1-G711)+2,8))</f>
        <v>10.14295613771424</v>
      </c>
      <c r="J711" s="24">
        <f t="shared" si="33"/>
        <v>0.32267491900330481</v>
      </c>
      <c r="K711" s="24">
        <f t="shared" ca="1" si="34"/>
        <v>0.67475322670033389</v>
      </c>
      <c r="L711" s="24">
        <f t="shared" ca="1" si="35"/>
        <v>-1.4802206484800113</v>
      </c>
    </row>
    <row r="712" spans="2:12" x14ac:dyDescent="0.25">
      <c r="B712" s="24">
        <v>11.012417896377737</v>
      </c>
      <c r="G712" s="24">
        <v>710</v>
      </c>
      <c r="H712" s="24">
        <v>8.7631682503046484</v>
      </c>
      <c r="I712" s="24" cm="1">
        <f t="array" aca="1" ref="I712" ca="1">INDIRECT(ADDRESS(($E$2+1-G712)+2,8))</f>
        <v>10.142723876793127</v>
      </c>
      <c r="J712" s="24">
        <f t="shared" si="33"/>
        <v>0.32295842845262701</v>
      </c>
      <c r="K712" s="24">
        <f t="shared" ca="1" si="34"/>
        <v>0.67469271595939229</v>
      </c>
      <c r="L712" s="24">
        <f t="shared" ca="1" si="35"/>
        <v>-1.4816100691599399</v>
      </c>
    </row>
    <row r="713" spans="2:12" x14ac:dyDescent="0.25">
      <c r="B713" s="24">
        <v>9.1530204569560052</v>
      </c>
      <c r="G713" s="24">
        <v>711</v>
      </c>
      <c r="H713" s="24">
        <v>8.7661837413770769</v>
      </c>
      <c r="I713" s="24" cm="1">
        <f t="array" aca="1" ref="I713" ca="1">INDIRECT(ADDRESS(($E$2+1-G713)+2,8))</f>
        <v>10.141772105659751</v>
      </c>
      <c r="J713" s="24">
        <f t="shared" si="33"/>
        <v>0.3236161004783204</v>
      </c>
      <c r="K713" s="24">
        <f t="shared" ca="1" si="34"/>
        <v>0.6744447245012104</v>
      </c>
      <c r="L713" s="24">
        <f t="shared" ca="1" si="35"/>
        <v>-1.4818569624276299</v>
      </c>
    </row>
    <row r="714" spans="2:12" x14ac:dyDescent="0.25">
      <c r="B714" s="24">
        <v>9.2936787476403193</v>
      </c>
      <c r="G714" s="24">
        <v>712</v>
      </c>
      <c r="H714" s="24">
        <v>8.7664589559126078</v>
      </c>
      <c r="I714" s="24" cm="1">
        <f t="array" aca="1" ref="I714" ca="1">INDIRECT(ADDRESS(($E$2+1-G714)+2,8))</f>
        <v>10.140442347108552</v>
      </c>
      <c r="J714" s="24">
        <f t="shared" si="33"/>
        <v>0.32367616256915321</v>
      </c>
      <c r="K714" s="24">
        <f t="shared" ca="1" si="34"/>
        <v>0.67409817203769462</v>
      </c>
      <c r="L714" s="24">
        <f t="shared" ca="1" si="35"/>
        <v>-1.4831186807591841</v>
      </c>
    </row>
    <row r="715" spans="2:12" x14ac:dyDescent="0.25">
      <c r="B715" s="24">
        <v>9.2370740086549485</v>
      </c>
      <c r="G715" s="24">
        <v>713</v>
      </c>
      <c r="H715" s="24">
        <v>8.7683530607143911</v>
      </c>
      <c r="I715" s="24" cm="1">
        <f t="array" aca="1" ref="I715" ca="1">INDIRECT(ADDRESS(($E$2+1-G715)+2,8))</f>
        <v>10.140056377761812</v>
      </c>
      <c r="J715" s="24">
        <f t="shared" si="33"/>
        <v>0.32408970108176727</v>
      </c>
      <c r="K715" s="24">
        <f t="shared" ca="1" si="34"/>
        <v>0.67399756739622463</v>
      </c>
      <c r="L715" s="24">
        <f t="shared" ca="1" si="35"/>
        <v>-1.4841562415795251</v>
      </c>
    </row>
    <row r="716" spans="2:12" x14ac:dyDescent="0.25">
      <c r="B716" s="24">
        <v>8.4880553908567613</v>
      </c>
      <c r="G716" s="24">
        <v>714</v>
      </c>
      <c r="H716" s="24">
        <v>8.7693145572541642</v>
      </c>
      <c r="I716" s="24" cm="1">
        <f t="array" aca="1" ref="I716" ca="1">INDIRECT(ADDRESS(($E$2+1-G716)+2,8))</f>
        <v>10.136858586738258</v>
      </c>
      <c r="J716" s="24">
        <f t="shared" si="33"/>
        <v>0.32429974020330199</v>
      </c>
      <c r="K716" s="24">
        <f t="shared" ca="1" si="34"/>
        <v>0.67316377348312062</v>
      </c>
      <c r="L716" s="24">
        <f t="shared" ca="1" si="35"/>
        <v>-1.4841217497708734</v>
      </c>
    </row>
    <row r="717" spans="2:12" x14ac:dyDescent="0.25">
      <c r="B717" s="24">
        <v>10.480342211944036</v>
      </c>
      <c r="G717" s="24">
        <v>715</v>
      </c>
      <c r="H717" s="24">
        <v>8.7716476074480205</v>
      </c>
      <c r="I717" s="24" cm="1">
        <f t="array" aca="1" ref="I717" ca="1">INDIRECT(ADDRESS(($E$2+1-G717)+2,8))</f>
        <v>10.134527961869876</v>
      </c>
      <c r="J717" s="24">
        <f t="shared" si="33"/>
        <v>0.32480972081694021</v>
      </c>
      <c r="K717" s="24">
        <f t="shared" ca="1" si="34"/>
        <v>0.67255577713357673</v>
      </c>
      <c r="L717" s="24">
        <f t="shared" ca="1" si="35"/>
        <v>-1.4839306095435656</v>
      </c>
    </row>
    <row r="718" spans="2:12" x14ac:dyDescent="0.25">
      <c r="B718" s="24">
        <v>10.201573107216914</v>
      </c>
      <c r="G718" s="24">
        <v>716</v>
      </c>
      <c r="H718" s="24">
        <v>8.773246800262827</v>
      </c>
      <c r="I718" s="24" cm="1">
        <f t="array" aca="1" ref="I718" ca="1">INDIRECT(ADDRESS(($E$2+1-G718)+2,8))</f>
        <v>10.133171579910405</v>
      </c>
      <c r="J718" s="24">
        <f t="shared" si="33"/>
        <v>0.32515955376919664</v>
      </c>
      <c r="K718" s="24">
        <f t="shared" ca="1" si="34"/>
        <v>0.67220181542795387</v>
      </c>
      <c r="L718" s="24">
        <f t="shared" ca="1" si="35"/>
        <v>-1.4845772456571418</v>
      </c>
    </row>
    <row r="719" spans="2:12" x14ac:dyDescent="0.25">
      <c r="B719" s="24">
        <v>6.8854186052183959</v>
      </c>
      <c r="G719" s="24">
        <v>717</v>
      </c>
      <c r="H719" s="24">
        <v>8.7755252879185921</v>
      </c>
      <c r="I719" s="24" cm="1">
        <f t="array" aca="1" ref="I719" ca="1">INDIRECT(ADDRESS(($E$2+1-G719)+2,8))</f>
        <v>10.127786112231114</v>
      </c>
      <c r="J719" s="24">
        <f t="shared" si="33"/>
        <v>0.32565835986803998</v>
      </c>
      <c r="K719" s="24">
        <f t="shared" ca="1" si="34"/>
        <v>0.6707955682604374</v>
      </c>
      <c r="L719" s="24">
        <f t="shared" ca="1" si="35"/>
        <v>-1.4827916177028571</v>
      </c>
    </row>
    <row r="720" spans="2:12" x14ac:dyDescent="0.25">
      <c r="B720" s="24">
        <v>10.433815223240895</v>
      </c>
      <c r="G720" s="24">
        <v>718</v>
      </c>
      <c r="H720" s="24">
        <v>8.7769183519739489</v>
      </c>
      <c r="I720" s="24" cm="1">
        <f t="array" aca="1" ref="I720" ca="1">INDIRECT(ADDRESS(($E$2+1-G720)+2,8))</f>
        <v>10.126948224837696</v>
      </c>
      <c r="J720" s="24">
        <f t="shared" si="33"/>
        <v>0.32596354516931453</v>
      </c>
      <c r="K720" s="24">
        <f t="shared" ca="1" si="34"/>
        <v>0.67057665823751922</v>
      </c>
      <c r="L720" s="24">
        <f t="shared" ca="1" si="35"/>
        <v>-1.4837962046785633</v>
      </c>
    </row>
    <row r="721" spans="2:12" x14ac:dyDescent="0.25">
      <c r="B721" s="24">
        <v>12.3669636305727</v>
      </c>
      <c r="G721" s="24">
        <v>719</v>
      </c>
      <c r="H721" s="24">
        <v>8.778842310749674</v>
      </c>
      <c r="I721" s="24" cm="1">
        <f t="array" aca="1" ref="I721" ca="1">INDIRECT(ADDRESS(($E$2+1-G721)+2,8))</f>
        <v>10.119297645279815</v>
      </c>
      <c r="J721" s="24">
        <f t="shared" si="33"/>
        <v>0.32638530541928973</v>
      </c>
      <c r="K721" s="24">
        <f t="shared" ca="1" si="34"/>
        <v>0.66857633838449726</v>
      </c>
      <c r="L721" s="24">
        <f t="shared" ca="1" si="35"/>
        <v>-1.4809719700301198</v>
      </c>
    </row>
    <row r="722" spans="2:12" x14ac:dyDescent="0.25">
      <c r="B722" s="24">
        <v>8.0923477076963941</v>
      </c>
      <c r="G722" s="24">
        <v>720</v>
      </c>
      <c r="H722" s="24">
        <v>8.7797221621278059</v>
      </c>
      <c r="I722" s="24" cm="1">
        <f t="array" aca="1" ref="I722" ca="1">INDIRECT(ADDRESS(($E$2+1-G722)+2,8))</f>
        <v>10.119182360147782</v>
      </c>
      <c r="J722" s="24">
        <f t="shared" si="33"/>
        <v>0.32657828589351307</v>
      </c>
      <c r="K722" s="24">
        <f t="shared" ca="1" si="34"/>
        <v>0.66854617548127604</v>
      </c>
      <c r="L722" s="24">
        <f t="shared" ca="1" si="35"/>
        <v>-1.482578332980677</v>
      </c>
    </row>
    <row r="723" spans="2:12" x14ac:dyDescent="0.25">
      <c r="B723" s="24">
        <v>7.2156217809872505</v>
      </c>
      <c r="G723" s="24">
        <v>721</v>
      </c>
      <c r="H723" s="24">
        <v>8.7802160562960925</v>
      </c>
      <c r="I723" s="24" cm="1">
        <f t="array" aca="1" ref="I723" ca="1">INDIRECT(ADDRESS(($E$2+1-G723)+2,8))</f>
        <v>10.117986231139968</v>
      </c>
      <c r="J723" s="24">
        <f t="shared" si="33"/>
        <v>0.32668664179773582</v>
      </c>
      <c r="K723" s="24">
        <f t="shared" ca="1" si="34"/>
        <v>0.66823318785142671</v>
      </c>
      <c r="L723" s="24">
        <f t="shared" ca="1" si="35"/>
        <v>-1.4837871358182069</v>
      </c>
    </row>
    <row r="724" spans="2:12" x14ac:dyDescent="0.25">
      <c r="B724" s="24">
        <v>11.070882313361942</v>
      </c>
      <c r="G724" s="24">
        <v>722</v>
      </c>
      <c r="H724" s="24">
        <v>8.7842166024502379</v>
      </c>
      <c r="I724" s="24" cm="1">
        <f t="array" aca="1" ref="I724" ca="1">INDIRECT(ADDRESS(($E$2+1-G724)+2,8))</f>
        <v>10.116179775842076</v>
      </c>
      <c r="J724" s="24">
        <f t="shared" si="33"/>
        <v>0.32756508261114514</v>
      </c>
      <c r="K724" s="24">
        <f t="shared" ca="1" si="34"/>
        <v>0.66776037540536826</v>
      </c>
      <c r="L724" s="24">
        <f t="shared" ca="1" si="35"/>
        <v>-1.483098634788985</v>
      </c>
    </row>
    <row r="725" spans="2:12" x14ac:dyDescent="0.25">
      <c r="B725" s="24">
        <v>8.5948945552863947</v>
      </c>
      <c r="G725" s="24">
        <v>723</v>
      </c>
      <c r="H725" s="24">
        <v>8.7848138795779374</v>
      </c>
      <c r="I725" s="24" cm="1">
        <f t="array" aca="1" ref="I725" ca="1">INDIRECT(ADDRESS(($E$2+1-G725)+2,8))</f>
        <v>10.113904502444704</v>
      </c>
      <c r="J725" s="24">
        <f t="shared" si="33"/>
        <v>0.3276963484273443</v>
      </c>
      <c r="K725" s="24">
        <f t="shared" ca="1" si="34"/>
        <v>0.66716464825716093</v>
      </c>
      <c r="L725" s="24">
        <f t="shared" ca="1" si="35"/>
        <v>-1.4836863708833536</v>
      </c>
    </row>
    <row r="726" spans="2:12" x14ac:dyDescent="0.25">
      <c r="B726" s="24">
        <v>11.881626998503751</v>
      </c>
      <c r="G726" s="24">
        <v>724</v>
      </c>
      <c r="H726" s="24">
        <v>8.788022092775039</v>
      </c>
      <c r="I726" s="24" cm="1">
        <f t="array" aca="1" ref="I726" ca="1">INDIRECT(ADDRESS(($E$2+1-G726)+2,8))</f>
        <v>10.111909520058749</v>
      </c>
      <c r="J726" s="24">
        <f t="shared" si="33"/>
        <v>0.32840194260013378</v>
      </c>
      <c r="K726" s="24">
        <f t="shared" ca="1" si="34"/>
        <v>0.66664211854647726</v>
      </c>
      <c r="L726" s="24">
        <f t="shared" ca="1" si="35"/>
        <v>-1.4832458299747568</v>
      </c>
    </row>
    <row r="727" spans="2:12" x14ac:dyDescent="0.25">
      <c r="B727" s="24">
        <v>9.1247585532371485</v>
      </c>
      <c r="G727" s="24">
        <v>725</v>
      </c>
      <c r="H727" s="24">
        <v>8.7887430744348709</v>
      </c>
      <c r="I727" s="24" cm="1">
        <f t="array" aca="1" ref="I727" ca="1">INDIRECT(ADDRESS(($E$2+1-G727)+2,8))</f>
        <v>10.111107774989827</v>
      </c>
      <c r="J727" s="24">
        <f t="shared" si="33"/>
        <v>0.32856062976596329</v>
      </c>
      <c r="K727" s="24">
        <f t="shared" ca="1" si="34"/>
        <v>0.66643207409305982</v>
      </c>
      <c r="L727" s="24">
        <f t="shared" ca="1" si="35"/>
        <v>-1.4845486104746577</v>
      </c>
    </row>
    <row r="728" spans="2:12" x14ac:dyDescent="0.25">
      <c r="B728" s="24">
        <v>11.457070318874221</v>
      </c>
      <c r="G728" s="24">
        <v>726</v>
      </c>
      <c r="H728" s="24">
        <v>8.7917207161965223</v>
      </c>
      <c r="I728" s="24" cm="1">
        <f t="array" aca="1" ref="I728" ca="1">INDIRECT(ADDRESS(($E$2+1-G728)+2,8))</f>
        <v>10.108599769933544</v>
      </c>
      <c r="J728" s="24">
        <f t="shared" si="33"/>
        <v>0.32921646720075931</v>
      </c>
      <c r="K728" s="24">
        <f t="shared" ca="1" si="34"/>
        <v>0.66577483327134568</v>
      </c>
      <c r="L728" s="24">
        <f t="shared" ca="1" si="35"/>
        <v>-1.4839333636873775</v>
      </c>
    </row>
    <row r="729" spans="2:12" x14ac:dyDescent="0.25">
      <c r="B729" s="24">
        <v>7.4757115508261798</v>
      </c>
      <c r="G729" s="24">
        <v>727</v>
      </c>
      <c r="H729" s="24">
        <v>8.7920267106223271</v>
      </c>
      <c r="I729" s="24" cm="1">
        <f t="array" aca="1" ref="I729" ca="1">INDIRECT(ADDRESS(($E$2+1-G729)+2,8))</f>
        <v>10.108188123817374</v>
      </c>
      <c r="J729" s="24">
        <f t="shared" si="33"/>
        <v>0.32928390583193401</v>
      </c>
      <c r="K729" s="24">
        <f t="shared" ca="1" si="34"/>
        <v>0.66566693198381277</v>
      </c>
      <c r="L729" s="24">
        <f t="shared" ca="1" si="35"/>
        <v>-1.4856235114062573</v>
      </c>
    </row>
    <row r="730" spans="2:12" x14ac:dyDescent="0.25">
      <c r="B730" s="24">
        <v>7.3415097085697711</v>
      </c>
      <c r="G730" s="24">
        <v>728</v>
      </c>
      <c r="H730" s="24">
        <v>8.795968107832552</v>
      </c>
      <c r="I730" s="24" cm="1">
        <f t="array" aca="1" ref="I730" ca="1">INDIRECT(ADDRESS(($E$2+1-G730)+2,8))</f>
        <v>10.106377178665358</v>
      </c>
      <c r="J730" s="24">
        <f t="shared" si="33"/>
        <v>0.3301532584468545</v>
      </c>
      <c r="K730" s="24">
        <f t="shared" ca="1" si="34"/>
        <v>0.66519215620894279</v>
      </c>
      <c r="L730" s="24">
        <f t="shared" ca="1" si="35"/>
        <v>-1.4849339113020308</v>
      </c>
    </row>
    <row r="731" spans="2:12" x14ac:dyDescent="0.25">
      <c r="B731" s="24">
        <v>6.3838939245990565</v>
      </c>
      <c r="G731" s="24">
        <v>729</v>
      </c>
      <c r="H731" s="24">
        <v>8.7975618919222107</v>
      </c>
      <c r="I731" s="24" cm="1">
        <f t="array" aca="1" ref="I731" ca="1">INDIRECT(ADDRESS(($E$2+1-G731)+2,8))</f>
        <v>10.105437177871682</v>
      </c>
      <c r="J731" s="24">
        <f t="shared" si="33"/>
        <v>0.33050516814285075</v>
      </c>
      <c r="K731" s="24">
        <f t="shared" ca="1" si="34"/>
        <v>0.66494565959941232</v>
      </c>
      <c r="L731" s="24">
        <f t="shared" ca="1" si="35"/>
        <v>-1.4857588929740873</v>
      </c>
    </row>
    <row r="732" spans="2:12" x14ac:dyDescent="0.25">
      <c r="B732" s="24">
        <v>8.6361064456522296</v>
      </c>
      <c r="G732" s="24">
        <v>730</v>
      </c>
      <c r="H732" s="24">
        <v>8.798726324295739</v>
      </c>
      <c r="I732" s="24" cm="1">
        <f t="array" aca="1" ref="I732" ca="1">INDIRECT(ADDRESS(($E$2+1-G732)+2,8))</f>
        <v>10.105193154837707</v>
      </c>
      <c r="J732" s="24">
        <f t="shared" si="33"/>
        <v>0.33076241070790491</v>
      </c>
      <c r="K732" s="24">
        <f t="shared" ca="1" si="34"/>
        <v>0.664881663098706</v>
      </c>
      <c r="L732" s="24">
        <f t="shared" ca="1" si="35"/>
        <v>-1.4871432302841074</v>
      </c>
    </row>
    <row r="733" spans="2:12" x14ac:dyDescent="0.25">
      <c r="B733" s="24">
        <v>7.6558661434055537</v>
      </c>
      <c r="G733" s="24">
        <v>731</v>
      </c>
      <c r="H733" s="24">
        <v>8.802307745196412</v>
      </c>
      <c r="I733" s="24" cm="1">
        <f t="array" aca="1" ref="I733" ca="1">INDIRECT(ADDRESS(($E$2+1-G733)+2,8))</f>
        <v>10.105062313157642</v>
      </c>
      <c r="J733" s="24">
        <f t="shared" si="33"/>
        <v>0.33155431653102446</v>
      </c>
      <c r="K733" s="24">
        <f t="shared" ca="1" si="34"/>
        <v>0.66484734801923473</v>
      </c>
      <c r="L733" s="24">
        <f t="shared" ca="1" si="35"/>
        <v>-1.4874935258046742</v>
      </c>
    </row>
    <row r="734" spans="2:12" x14ac:dyDescent="0.25">
      <c r="B734" s="24">
        <v>10.428190801062126</v>
      </c>
      <c r="G734" s="24">
        <v>732</v>
      </c>
      <c r="H734" s="24">
        <v>8.8050080948513454</v>
      </c>
      <c r="I734" s="24" cm="1">
        <f t="array" aca="1" ref="I734" ca="1">INDIRECT(ADDRESS(($E$2+1-G734)+2,8))</f>
        <v>10.10413286550177</v>
      </c>
      <c r="J734" s="24">
        <f t="shared" si="33"/>
        <v>0.33215211219445606</v>
      </c>
      <c r="K734" s="24">
        <f t="shared" ca="1" si="34"/>
        <v>0.66460356584810365</v>
      </c>
      <c r="L734" s="24">
        <f t="shared" ca="1" si="35"/>
        <v>-1.487815616847239</v>
      </c>
    </row>
    <row r="735" spans="2:12" x14ac:dyDescent="0.25">
      <c r="B735" s="24">
        <v>10.34768163595295</v>
      </c>
      <c r="G735" s="24">
        <v>733</v>
      </c>
      <c r="H735" s="24">
        <v>8.8056894084731692</v>
      </c>
      <c r="I735" s="24" cm="1">
        <f t="array" aca="1" ref="I735" ca="1">INDIRECT(ADDRESS(($E$2+1-G735)+2,8))</f>
        <v>10.09814376040759</v>
      </c>
      <c r="J735" s="24">
        <f t="shared" si="33"/>
        <v>0.33230303549689538</v>
      </c>
      <c r="K735" s="24">
        <f t="shared" ca="1" si="34"/>
        <v>0.6630318078130597</v>
      </c>
      <c r="L735" s="24">
        <f t="shared" ca="1" si="35"/>
        <v>-1.4863672131425327</v>
      </c>
    </row>
    <row r="736" spans="2:12" x14ac:dyDescent="0.25">
      <c r="B736" s="24">
        <v>9.7667394237258591</v>
      </c>
      <c r="G736" s="24">
        <v>734</v>
      </c>
      <c r="H736" s="24">
        <v>8.8124990875863798</v>
      </c>
      <c r="I736" s="24" cm="1">
        <f t="array" aca="1" ref="I736" ca="1">INDIRECT(ADDRESS(($E$2+1-G736)+2,8))</f>
        <v>10.093564422138977</v>
      </c>
      <c r="J736" s="24">
        <f t="shared" si="33"/>
        <v>0.33381362589046226</v>
      </c>
      <c r="K736" s="24">
        <f t="shared" ca="1" si="34"/>
        <v>0.66182899346650026</v>
      </c>
      <c r="L736" s="24">
        <f t="shared" ca="1" si="35"/>
        <v>-1.4828909294559969</v>
      </c>
    </row>
    <row r="737" spans="2:12" x14ac:dyDescent="0.25">
      <c r="B737" s="24">
        <v>12.090423618306714</v>
      </c>
      <c r="G737" s="24">
        <v>735</v>
      </c>
      <c r="H737" s="24">
        <v>8.8158968320842597</v>
      </c>
      <c r="I737" s="24" cm="1">
        <f t="array" aca="1" ref="I737" ca="1">INDIRECT(ADDRESS(($E$2+1-G737)+2,8))</f>
        <v>10.091792152244166</v>
      </c>
      <c r="J737" s="24">
        <f t="shared" si="33"/>
        <v>0.33456878827945336</v>
      </c>
      <c r="K737" s="24">
        <f t="shared" ca="1" si="34"/>
        <v>0.6613632505065018</v>
      </c>
      <c r="L737" s="24">
        <f t="shared" ca="1" si="35"/>
        <v>-1.4824375086799988</v>
      </c>
    </row>
    <row r="738" spans="2:12" x14ac:dyDescent="0.25">
      <c r="B738" s="24">
        <v>10.723766800402148</v>
      </c>
      <c r="G738" s="24">
        <v>736</v>
      </c>
      <c r="H738" s="24">
        <v>8.8188112162046401</v>
      </c>
      <c r="I738" s="24" cm="1">
        <f t="array" aca="1" ref="I738" ca="1">INDIRECT(ADDRESS(($E$2+1-G738)+2,8))</f>
        <v>10.091235819215115</v>
      </c>
      <c r="J738" s="24">
        <f t="shared" si="33"/>
        <v>0.33521728467617667</v>
      </c>
      <c r="K738" s="24">
        <f t="shared" ca="1" si="34"/>
        <v>0.66121702217740586</v>
      </c>
      <c r="L738" s="24">
        <f t="shared" ca="1" si="35"/>
        <v>-1.4828415544043829</v>
      </c>
    </row>
    <row r="739" spans="2:12" x14ac:dyDescent="0.25">
      <c r="B739" s="24">
        <v>10.074740914320106</v>
      </c>
      <c r="G739" s="24">
        <v>737</v>
      </c>
      <c r="H739" s="24">
        <v>8.8191865693262219</v>
      </c>
      <c r="I739" s="24" cm="1">
        <f t="array" aca="1" ref="I739" ca="1">INDIRECT(ADDRESS(($E$2+1-G739)+2,8))</f>
        <v>10.090727799236276</v>
      </c>
      <c r="J739" s="24">
        <f t="shared" si="33"/>
        <v>0.33530085780885321</v>
      </c>
      <c r="K739" s="24">
        <f t="shared" ca="1" si="34"/>
        <v>0.66108348136287121</v>
      </c>
      <c r="L739" s="24">
        <f t="shared" ca="1" si="35"/>
        <v>-1.4844184986101556</v>
      </c>
    </row>
    <row r="740" spans="2:12" x14ac:dyDescent="0.25">
      <c r="B740" s="24">
        <v>10.533402646543808</v>
      </c>
      <c r="G740" s="24">
        <v>738</v>
      </c>
      <c r="H740" s="24">
        <v>8.8210109697767294</v>
      </c>
      <c r="I740" s="24" cm="1">
        <f t="array" aca="1" ref="I740" ca="1">INDIRECT(ADDRESS(($E$2+1-G740)+2,8))</f>
        <v>10.089207948253032</v>
      </c>
      <c r="J740" s="24">
        <f t="shared" si="33"/>
        <v>0.33570723036151046</v>
      </c>
      <c r="K740" s="24">
        <f t="shared" ca="1" si="34"/>
        <v>0.66068390141866318</v>
      </c>
      <c r="L740" s="24">
        <f t="shared" ca="1" si="35"/>
        <v>-1.4848007522803646</v>
      </c>
    </row>
    <row r="741" spans="2:12" x14ac:dyDescent="0.25">
      <c r="B741" s="24">
        <v>9.0660361038643771</v>
      </c>
      <c r="G741" s="24">
        <v>739</v>
      </c>
      <c r="H741" s="24">
        <v>8.8257245114477083</v>
      </c>
      <c r="I741" s="24" cm="1">
        <f t="array" aca="1" ref="I741" ca="1">INDIRECT(ADDRESS(($E$2+1-G741)+2,8))</f>
        <v>10.087693518461114</v>
      </c>
      <c r="J741" s="24">
        <f t="shared" si="33"/>
        <v>0.33675841310562482</v>
      </c>
      <c r="K741" s="24">
        <f t="shared" ca="1" si="34"/>
        <v>0.66028565185857091</v>
      </c>
      <c r="L741" s="24">
        <f t="shared" ca="1" si="35"/>
        <v>-1.4838714364147696</v>
      </c>
    </row>
    <row r="742" spans="2:12" x14ac:dyDescent="0.25">
      <c r="B742" s="24">
        <v>11.163847671223085</v>
      </c>
      <c r="G742" s="24">
        <v>740</v>
      </c>
      <c r="H742" s="24">
        <v>8.8276533729653188</v>
      </c>
      <c r="I742" s="24" cm="1">
        <f t="array" aca="1" ref="I742" ca="1">INDIRECT(ADDRESS(($E$2+1-G742)+2,8))</f>
        <v>10.087375042040915</v>
      </c>
      <c r="J742" s="24">
        <f t="shared" si="33"/>
        <v>0.33718910393639917</v>
      </c>
      <c r="K742" s="24">
        <f t="shared" ca="1" si="34"/>
        <v>0.66020189011380459</v>
      </c>
      <c r="L742" s="24">
        <f t="shared" ca="1" si="35"/>
        <v>-1.4848358125144996</v>
      </c>
    </row>
    <row r="743" spans="2:12" x14ac:dyDescent="0.25">
      <c r="B743" s="24">
        <v>10.119182360147782</v>
      </c>
      <c r="G743" s="24">
        <v>741</v>
      </c>
      <c r="H743" s="24">
        <v>8.827995629001709</v>
      </c>
      <c r="I743" s="24" cm="1">
        <f t="array" aca="1" ref="I743" ca="1">INDIRECT(ADDRESS(($E$2+1-G743)+2,8))</f>
        <v>10.085971322549048</v>
      </c>
      <c r="J743" s="24">
        <f t="shared" si="33"/>
        <v>0.3372655575145781</v>
      </c>
      <c r="K743" s="24">
        <f t="shared" ca="1" si="34"/>
        <v>0.65983265154634796</v>
      </c>
      <c r="L743" s="24">
        <f t="shared" ca="1" si="35"/>
        <v>-1.4859427761304727</v>
      </c>
    </row>
    <row r="744" spans="2:12" x14ac:dyDescent="0.25">
      <c r="B744" s="24">
        <v>10.011580211931086</v>
      </c>
      <c r="G744" s="24">
        <v>742</v>
      </c>
      <c r="H744" s="24">
        <v>8.8326470305442708</v>
      </c>
      <c r="I744" s="24" cm="1">
        <f t="array" aca="1" ref="I744" ca="1">INDIRECT(ADDRESS(($E$2+1-G744)+2,8))</f>
        <v>10.083509784343455</v>
      </c>
      <c r="J744" s="24">
        <f t="shared" si="33"/>
        <v>0.33830555012370561</v>
      </c>
      <c r="K744" s="24">
        <f t="shared" ca="1" si="34"/>
        <v>0.65918496703492158</v>
      </c>
      <c r="L744" s="24">
        <f t="shared" ca="1" si="35"/>
        <v>-1.4845264121751096</v>
      </c>
    </row>
    <row r="745" spans="2:12" x14ac:dyDescent="0.25">
      <c r="B745" s="24">
        <v>9.3459345201166535</v>
      </c>
      <c r="G745" s="24">
        <v>743</v>
      </c>
      <c r="H745" s="24">
        <v>8.8335624939800041</v>
      </c>
      <c r="I745" s="24" cm="1">
        <f t="array" aca="1" ref="I745" ca="1">INDIRECT(ADDRESS(($E$2+1-G745)+2,8))</f>
        <v>10.083454754219893</v>
      </c>
      <c r="J745" s="24">
        <f t="shared" si="33"/>
        <v>0.33851044550045672</v>
      </c>
      <c r="K745" s="24">
        <f t="shared" ca="1" si="34"/>
        <v>0.65917048459277439</v>
      </c>
      <c r="L745" s="24">
        <f t="shared" ca="1" si="35"/>
        <v>-1.486082584571895</v>
      </c>
    </row>
    <row r="746" spans="2:12" x14ac:dyDescent="0.25">
      <c r="B746" s="24">
        <v>8.3567061074218465</v>
      </c>
      <c r="G746" s="24">
        <v>744</v>
      </c>
      <c r="H746" s="24">
        <v>8.8362657916368246</v>
      </c>
      <c r="I746" s="24" cm="1">
        <f t="array" aca="1" ref="I746" ca="1">INDIRECT(ADDRESS(($E$2+1-G746)+2,8))</f>
        <v>10.08082540116267</v>
      </c>
      <c r="J746" s="24">
        <f t="shared" si="33"/>
        <v>0.33911588881101357</v>
      </c>
      <c r="K746" s="24">
        <f t="shared" ca="1" si="34"/>
        <v>0.65847836730498477</v>
      </c>
      <c r="L746" s="24">
        <f t="shared" ca="1" si="35"/>
        <v>-1.4854548643590253</v>
      </c>
    </row>
    <row r="747" spans="2:12" x14ac:dyDescent="0.25">
      <c r="B747" s="24">
        <v>9.7749696519562725</v>
      </c>
      <c r="G747" s="24">
        <v>745</v>
      </c>
      <c r="H747" s="24">
        <v>8.8391599276967341</v>
      </c>
      <c r="I747" s="24" cm="1">
        <f t="array" aca="1" ref="I747" ca="1">INDIRECT(ADDRESS(($E$2+1-G747)+2,8))</f>
        <v>10.078362870889508</v>
      </c>
      <c r="J747" s="24">
        <f t="shared" si="33"/>
        <v>0.33976473817663466</v>
      </c>
      <c r="K747" s="24">
        <f t="shared" ca="1" si="34"/>
        <v>0.65782991047354833</v>
      </c>
      <c r="L747" s="24">
        <f t="shared" ca="1" si="35"/>
        <v>-1.4848249869461243</v>
      </c>
    </row>
    <row r="748" spans="2:12" x14ac:dyDescent="0.25">
      <c r="B748" s="24">
        <v>7.5562377402395011</v>
      </c>
      <c r="G748" s="24">
        <v>746</v>
      </c>
      <c r="H748" s="24">
        <v>8.8426478371352548</v>
      </c>
      <c r="I748" s="24" cm="1">
        <f t="array" aca="1" ref="I748" ca="1">INDIRECT(ADDRESS(($E$2+1-G748)+2,8))</f>
        <v>10.078307336108773</v>
      </c>
      <c r="J748" s="24">
        <f t="shared" si="33"/>
        <v>0.34054762061624561</v>
      </c>
      <c r="K748" s="24">
        <f t="shared" ca="1" si="34"/>
        <v>0.6578152837358805</v>
      </c>
      <c r="L748" s="24">
        <f t="shared" ca="1" si="35"/>
        <v>-1.4851996713766813</v>
      </c>
    </row>
    <row r="749" spans="2:12" x14ac:dyDescent="0.25">
      <c r="B749" s="24">
        <v>8.8056894084731692</v>
      </c>
      <c r="G749" s="24">
        <v>747</v>
      </c>
      <c r="H749" s="24">
        <v>8.8437416781606686</v>
      </c>
      <c r="I749" s="24" cm="1">
        <f t="array" aca="1" ref="I749" ca="1">INDIRECT(ADDRESS(($E$2+1-G749)+2,8))</f>
        <v>10.077442336166156</v>
      </c>
      <c r="J749" s="24">
        <f t="shared" si="33"/>
        <v>0.34079334502205644</v>
      </c>
      <c r="K749" s="24">
        <f t="shared" ca="1" si="34"/>
        <v>0.65758744441235262</v>
      </c>
      <c r="L749" s="24">
        <f t="shared" ca="1" si="35"/>
        <v>-1.4862323636718604</v>
      </c>
    </row>
    <row r="750" spans="2:12" x14ac:dyDescent="0.25">
      <c r="B750" s="24">
        <v>10.940347926556075</v>
      </c>
      <c r="G750" s="24">
        <v>748</v>
      </c>
      <c r="H750" s="24">
        <v>8.8453056009789073</v>
      </c>
      <c r="I750" s="24" cm="1">
        <f t="array" aca="1" ref="I750" ca="1">INDIRECT(ADDRESS(($E$2+1-G750)+2,8))</f>
        <v>10.076619824096726</v>
      </c>
      <c r="J750" s="24">
        <f t="shared" si="33"/>
        <v>0.34114484026798991</v>
      </c>
      <c r="K750" s="24">
        <f t="shared" ca="1" si="34"/>
        <v>0.65737076875752753</v>
      </c>
      <c r="L750" s="24">
        <f t="shared" ca="1" si="35"/>
        <v>-1.4870708991611736</v>
      </c>
    </row>
    <row r="751" spans="2:12" x14ac:dyDescent="0.25">
      <c r="B751" s="24">
        <v>8.1795332413892936</v>
      </c>
      <c r="G751" s="24">
        <v>749</v>
      </c>
      <c r="H751" s="24">
        <v>8.8468403142932086</v>
      </c>
      <c r="I751" s="24" cm="1">
        <f t="array" aca="1" ref="I751" ca="1">INDIRECT(ADDRESS(($E$2+1-G751)+2,8))</f>
        <v>10.075108438574787</v>
      </c>
      <c r="J751" s="24">
        <f t="shared" si="33"/>
        <v>0.34148996492882</v>
      </c>
      <c r="K751" s="24">
        <f t="shared" ca="1" si="34"/>
        <v>0.65697255230620311</v>
      </c>
      <c r="L751" s="24">
        <f t="shared" ca="1" si="35"/>
        <v>-1.4875530824845447</v>
      </c>
    </row>
    <row r="752" spans="2:12" x14ac:dyDescent="0.25">
      <c r="B752" s="24">
        <v>7.6547828521218362</v>
      </c>
      <c r="G752" s="24">
        <v>750</v>
      </c>
      <c r="H752" s="24">
        <v>8.8475392613023605</v>
      </c>
      <c r="I752" s="24" cm="1">
        <f t="array" aca="1" ref="I752" ca="1">INDIRECT(ADDRESS(($E$2+1-G752)+2,8))</f>
        <v>10.074740914320106</v>
      </c>
      <c r="J752" s="24">
        <f t="shared" si="33"/>
        <v>0.34164720712370628</v>
      </c>
      <c r="K752" s="24">
        <f t="shared" ca="1" si="34"/>
        <v>0.65687570422669173</v>
      </c>
      <c r="L752" s="24">
        <f t="shared" ca="1" si="35"/>
        <v>-1.4890246006511312</v>
      </c>
    </row>
    <row r="753" spans="2:12" x14ac:dyDescent="0.25">
      <c r="B753" s="24">
        <v>8.7920267106223271</v>
      </c>
      <c r="G753" s="24">
        <v>751</v>
      </c>
      <c r="H753" s="24">
        <v>8.8503596061534324</v>
      </c>
      <c r="I753" s="24" cm="1">
        <f t="array" aca="1" ref="I753" ca="1">INDIRECT(ADDRESS(($E$2+1-G753)+2,8))</f>
        <v>10.073629523782156</v>
      </c>
      <c r="J753" s="24">
        <f t="shared" si="33"/>
        <v>0.34228210540825404</v>
      </c>
      <c r="K753" s="24">
        <f t="shared" ca="1" si="34"/>
        <v>0.65658280407346359</v>
      </c>
      <c r="L753" s="24">
        <f t="shared" ca="1" si="35"/>
        <v>-1.4891264282493735</v>
      </c>
    </row>
    <row r="754" spans="2:12" x14ac:dyDescent="0.25">
      <c r="B754" s="24">
        <v>9.5412319026234833</v>
      </c>
      <c r="G754" s="24">
        <v>752</v>
      </c>
      <c r="H754" s="24">
        <v>8.8562340050381074</v>
      </c>
      <c r="I754" s="24" cm="1">
        <f t="array" aca="1" ref="I754" ca="1">INDIRECT(ADDRESS(($E$2+1-G754)+2,8))</f>
        <v>10.073377607435317</v>
      </c>
      <c r="J754" s="24">
        <f t="shared" si="33"/>
        <v>0.34360659356683743</v>
      </c>
      <c r="K754" s="24">
        <f t="shared" ca="1" si="34"/>
        <v>0.65651640633103159</v>
      </c>
      <c r="L754" s="24">
        <f t="shared" ca="1" si="35"/>
        <v>-1.4882860827819955</v>
      </c>
    </row>
    <row r="755" spans="2:12" x14ac:dyDescent="0.25">
      <c r="B755" s="24">
        <v>9.393554869631366</v>
      </c>
      <c r="G755" s="24">
        <v>753</v>
      </c>
      <c r="H755" s="24">
        <v>8.8572218697808971</v>
      </c>
      <c r="I755" s="24" cm="1">
        <f t="array" aca="1" ref="I755" ca="1">INDIRECT(ADDRESS(($E$2+1-G755)+2,8))</f>
        <v>10.07153837601178</v>
      </c>
      <c r="J755" s="24">
        <f t="shared" si="33"/>
        <v>0.34382960097078685</v>
      </c>
      <c r="K755" s="24">
        <f t="shared" ca="1" si="34"/>
        <v>0.65603156384861616</v>
      </c>
      <c r="L755" s="24">
        <f t="shared" ca="1" si="35"/>
        <v>-1.4888302964173772</v>
      </c>
    </row>
    <row r="756" spans="2:12" x14ac:dyDescent="0.25">
      <c r="B756" s="24">
        <v>6.6965114271838724</v>
      </c>
      <c r="G756" s="24">
        <v>754</v>
      </c>
      <c r="H756" s="24">
        <v>8.8588216096466468</v>
      </c>
      <c r="I756" s="24" cm="1">
        <f t="array" aca="1" ref="I756" ca="1">INDIRECT(ADDRESS(($E$2+1-G756)+2,8))</f>
        <v>10.067391021007086</v>
      </c>
      <c r="J756" s="24">
        <f t="shared" si="33"/>
        <v>0.3441909053579334</v>
      </c>
      <c r="K756" s="24">
        <f t="shared" ca="1" si="34"/>
        <v>0.65493779187719847</v>
      </c>
      <c r="L756" s="24">
        <f t="shared" ca="1" si="35"/>
        <v>-1.4878582947388264</v>
      </c>
    </row>
    <row r="757" spans="2:12" x14ac:dyDescent="0.25">
      <c r="B757" s="24">
        <v>7.1354402547885796</v>
      </c>
      <c r="G757" s="24">
        <v>755</v>
      </c>
      <c r="H757" s="24">
        <v>8.8597774076757592</v>
      </c>
      <c r="I757" s="24" cm="1">
        <f t="array" aca="1" ref="I757" ca="1">INDIRECT(ADDRESS(($E$2+1-G757)+2,8))</f>
        <v>10.066495912453943</v>
      </c>
      <c r="J757" s="24">
        <f t="shared" si="33"/>
        <v>0.34440687332810466</v>
      </c>
      <c r="K757" s="24">
        <f t="shared" ca="1" si="34"/>
        <v>0.65470164019004784</v>
      </c>
      <c r="L757" s="24">
        <f t="shared" ca="1" si="35"/>
        <v>-1.4889158770018311</v>
      </c>
    </row>
    <row r="758" spans="2:12" x14ac:dyDescent="0.25">
      <c r="B758" s="24">
        <v>10.458372919590456</v>
      </c>
      <c r="G758" s="24">
        <v>756</v>
      </c>
      <c r="H758" s="24">
        <v>8.860717468611206</v>
      </c>
      <c r="I758" s="24" cm="1">
        <f t="array" aca="1" ref="I758" ca="1">INDIRECT(ADDRESS(($E$2+1-G758)+2,8))</f>
        <v>10.06595905654615</v>
      </c>
      <c r="J758" s="24">
        <f t="shared" si="33"/>
        <v>0.34461935768325302</v>
      </c>
      <c r="K758" s="24">
        <f t="shared" ca="1" si="34"/>
        <v>0.65455998967910467</v>
      </c>
      <c r="L758" s="24">
        <f t="shared" ca="1" si="35"/>
        <v>-1.4901702309454874</v>
      </c>
    </row>
    <row r="759" spans="2:12" x14ac:dyDescent="0.25">
      <c r="B759" s="24">
        <v>6.8709025360421965</v>
      </c>
      <c r="G759" s="24">
        <v>757</v>
      </c>
      <c r="H759" s="24">
        <v>8.861565135268334</v>
      </c>
      <c r="I759" s="24" cm="1">
        <f t="array" aca="1" ref="I759" ca="1">INDIRECT(ADDRESS(($E$2+1-G759)+2,8))</f>
        <v>10.065882448086903</v>
      </c>
      <c r="J759" s="24">
        <f t="shared" si="33"/>
        <v>0.34481101934561736</v>
      </c>
      <c r="K759" s="24">
        <f t="shared" ca="1" si="34"/>
        <v>0.65453977548618636</v>
      </c>
      <c r="L759" s="24">
        <f t="shared" ca="1" si="35"/>
        <v>-1.4917118157693436</v>
      </c>
    </row>
    <row r="760" spans="2:12" x14ac:dyDescent="0.25">
      <c r="B760" s="24">
        <v>10.646222356600678</v>
      </c>
      <c r="G760" s="24">
        <v>758</v>
      </c>
      <c r="H760" s="24">
        <v>8.8624627407867447</v>
      </c>
      <c r="I760" s="24" cm="1">
        <f t="array" aca="1" ref="I760" ca="1">INDIRECT(ADDRESS(($E$2+1-G760)+2,8))</f>
        <v>10.063515862600863</v>
      </c>
      <c r="J760" s="24">
        <f t="shared" si="33"/>
        <v>0.34501403589705176</v>
      </c>
      <c r="K760" s="24">
        <f t="shared" ca="1" si="34"/>
        <v>0.6539152094853995</v>
      </c>
      <c r="L760" s="24">
        <f t="shared" ca="1" si="35"/>
        <v>-1.4920023657631818</v>
      </c>
    </row>
    <row r="761" spans="2:12" x14ac:dyDescent="0.25">
      <c r="B761" s="24">
        <v>10.111107774989827</v>
      </c>
      <c r="G761" s="24">
        <v>759</v>
      </c>
      <c r="H761" s="24">
        <v>8.8652520255517793</v>
      </c>
      <c r="I761" s="24" cm="1">
        <f t="array" aca="1" ref="I761" ca="1">INDIRECT(ADDRESS(($E$2+1-G761)+2,8))</f>
        <v>10.061979173698159</v>
      </c>
      <c r="J761" s="24">
        <f t="shared" si="33"/>
        <v>0.34564532058157332</v>
      </c>
      <c r="K761" s="24">
        <f t="shared" ca="1" si="34"/>
        <v>0.65350954811640261</v>
      </c>
      <c r="L761" s="24">
        <f t="shared" ca="1" si="35"/>
        <v>-1.4918634444991978</v>
      </c>
    </row>
    <row r="762" spans="2:12" x14ac:dyDescent="0.25">
      <c r="B762" s="24">
        <v>10.423489774858293</v>
      </c>
      <c r="G762" s="24">
        <v>760</v>
      </c>
      <c r="H762" s="24">
        <v>8.8670493408318691</v>
      </c>
      <c r="I762" s="24" cm="1">
        <f t="array" aca="1" ref="I762" ca="1">INDIRECT(ADDRESS(($E$2+1-G762)+2,8))</f>
        <v>10.060886775598945</v>
      </c>
      <c r="J762" s="24">
        <f t="shared" si="33"/>
        <v>0.34605243118997925</v>
      </c>
      <c r="K762" s="24">
        <f t="shared" ca="1" si="34"/>
        <v>0.65322111840206043</v>
      </c>
      <c r="L762" s="24">
        <f t="shared" ca="1" si="35"/>
        <v>-1.4924160296740263</v>
      </c>
    </row>
    <row r="763" spans="2:12" x14ac:dyDescent="0.25">
      <c r="B763" s="24">
        <v>10.928915120561209</v>
      </c>
      <c r="G763" s="24">
        <v>761</v>
      </c>
      <c r="H763" s="24">
        <v>8.867245880666669</v>
      </c>
      <c r="I763" s="24" cm="1">
        <f t="array" aca="1" ref="I763" ca="1">INDIRECT(ADDRESS(($E$2+1-G763)+2,8))</f>
        <v>10.060863821587759</v>
      </c>
      <c r="J763" s="24">
        <f t="shared" si="33"/>
        <v>0.34609696533971551</v>
      </c>
      <c r="K763" s="24">
        <f t="shared" ca="1" si="34"/>
        <v>0.65321505729357554</v>
      </c>
      <c r="L763" s="24">
        <f t="shared" ca="1" si="35"/>
        <v>-1.4942780100907087</v>
      </c>
    </row>
    <row r="764" spans="2:12" x14ac:dyDescent="0.25">
      <c r="B764" s="24">
        <v>10.18617067338656</v>
      </c>
      <c r="G764" s="24">
        <v>762</v>
      </c>
      <c r="H764" s="24">
        <v>8.871735556111922</v>
      </c>
      <c r="I764" s="24" cm="1">
        <f t="array" aca="1" ref="I764" ca="1">INDIRECT(ADDRESS(($E$2+1-G764)+2,8))</f>
        <v>10.060044123021495</v>
      </c>
      <c r="J764" s="24">
        <f t="shared" si="33"/>
        <v>0.34711513424518492</v>
      </c>
      <c r="K764" s="24">
        <f t="shared" ca="1" si="34"/>
        <v>0.65299859932714166</v>
      </c>
      <c r="L764" s="24">
        <f t="shared" ca="1" si="35"/>
        <v>-1.4937293356926749</v>
      </c>
    </row>
    <row r="765" spans="2:12" x14ac:dyDescent="0.25">
      <c r="B765" s="24">
        <v>9.7992171570300268</v>
      </c>
      <c r="G765" s="24">
        <v>763</v>
      </c>
      <c r="H765" s="24">
        <v>8.8738835832483112</v>
      </c>
      <c r="I765" s="24" cm="1">
        <f t="array" aca="1" ref="I765" ca="1">INDIRECT(ADDRESS(($E$2+1-G765)+2,8))</f>
        <v>10.059710707295867</v>
      </c>
      <c r="J765" s="24">
        <f t="shared" si="33"/>
        <v>0.34760283863246616</v>
      </c>
      <c r="K765" s="24">
        <f t="shared" ca="1" si="34"/>
        <v>0.65291054698568685</v>
      </c>
      <c r="L765" s="24">
        <f t="shared" ca="1" si="35"/>
        <v>-1.4945194065355312</v>
      </c>
    </row>
    <row r="766" spans="2:12" x14ac:dyDescent="0.25">
      <c r="B766" s="24">
        <v>10.358926239302308</v>
      </c>
      <c r="G766" s="24">
        <v>764</v>
      </c>
      <c r="H766" s="24">
        <v>8.8745588235250406</v>
      </c>
      <c r="I766" s="24" cm="1">
        <f t="array" aca="1" ref="I766" ca="1">INDIRECT(ADDRESS(($E$2+1-G766)+2,8))</f>
        <v>10.059520766635471</v>
      </c>
      <c r="J766" s="24">
        <f t="shared" si="33"/>
        <v>0.34775622704062648</v>
      </c>
      <c r="K766" s="24">
        <f t="shared" ca="1" si="34"/>
        <v>0.65286038337059082</v>
      </c>
      <c r="L766" s="24">
        <f t="shared" ca="1" si="35"/>
        <v>-1.4960649954127556</v>
      </c>
    </row>
    <row r="767" spans="2:12" x14ac:dyDescent="0.25">
      <c r="B767" s="24">
        <v>11.842291473313793</v>
      </c>
      <c r="G767" s="24">
        <v>765</v>
      </c>
      <c r="H767" s="24">
        <v>8.8745754817846141</v>
      </c>
      <c r="I767" s="24" cm="1">
        <f t="array" aca="1" ref="I767" ca="1">INDIRECT(ADDRESS(($E$2+1-G767)+2,8))</f>
        <v>10.058935872775352</v>
      </c>
      <c r="J767" s="24">
        <f t="shared" si="33"/>
        <v>0.34776001161492687</v>
      </c>
      <c r="K767" s="24">
        <f t="shared" ca="1" si="34"/>
        <v>0.65270590357704927</v>
      </c>
      <c r="L767" s="24">
        <f t="shared" ca="1" si="35"/>
        <v>-1.4977015377600409</v>
      </c>
    </row>
    <row r="768" spans="2:12" x14ac:dyDescent="0.25">
      <c r="B768" s="24">
        <v>9.0077863536134313</v>
      </c>
      <c r="G768" s="24">
        <v>766</v>
      </c>
      <c r="H768" s="24">
        <v>8.8747921582857057</v>
      </c>
      <c r="I768" s="24" cm="1">
        <f t="array" aca="1" ref="I768" ca="1">INDIRECT(ADDRESS(($E$2+1-G768)+2,8))</f>
        <v>10.058221869147721</v>
      </c>
      <c r="J768" s="24">
        <f t="shared" si="33"/>
        <v>0.347809240178588</v>
      </c>
      <c r="K768" s="24">
        <f t="shared" ca="1" si="34"/>
        <v>0.6525173065904385</v>
      </c>
      <c r="L768" s="24">
        <f t="shared" ca="1" si="35"/>
        <v>-1.4991750137964206</v>
      </c>
    </row>
    <row r="769" spans="2:12" x14ac:dyDescent="0.25">
      <c r="B769" s="24">
        <v>10.569980909218092</v>
      </c>
      <c r="G769" s="24">
        <v>767</v>
      </c>
      <c r="H769" s="24">
        <v>8.8760470322934442</v>
      </c>
      <c r="I769" s="24" cm="1">
        <f t="array" aca="1" ref="I769" ca="1">INDIRECT(ADDRESS(($E$2+1-G769)+2,8))</f>
        <v>10.054850228439022</v>
      </c>
      <c r="J769" s="24">
        <f t="shared" si="33"/>
        <v>0.34809441985057649</v>
      </c>
      <c r="K769" s="24">
        <f t="shared" ca="1" si="34"/>
        <v>0.65162646639579447</v>
      </c>
      <c r="L769" s="24">
        <f t="shared" ca="1" si="35"/>
        <v>-1.4987323473640604</v>
      </c>
    </row>
    <row r="770" spans="2:12" x14ac:dyDescent="0.25">
      <c r="B770" s="24">
        <v>9.1937728254960565</v>
      </c>
      <c r="G770" s="24">
        <v>768</v>
      </c>
      <c r="H770" s="24">
        <v>8.8762172622634807</v>
      </c>
      <c r="I770" s="24" cm="1">
        <f t="array" aca="1" ref="I770" ca="1">INDIRECT(ADDRESS(($E$2+1-G770)+2,8))</f>
        <v>10.048685080327955</v>
      </c>
      <c r="J770" s="24">
        <f t="shared" si="33"/>
        <v>0.3481331156589354</v>
      </c>
      <c r="K770" s="24">
        <f t="shared" ca="1" si="34"/>
        <v>0.64999646439129533</v>
      </c>
      <c r="L770" s="24">
        <f t="shared" ca="1" si="35"/>
        <v>-1.4972882074178886</v>
      </c>
    </row>
    <row r="771" spans="2:12" x14ac:dyDescent="0.25">
      <c r="B771" s="24">
        <v>5.5718390115468805</v>
      </c>
      <c r="G771" s="24">
        <v>769</v>
      </c>
      <c r="H771" s="24">
        <v>8.8770384581094959</v>
      </c>
      <c r="I771" s="24" cm="1">
        <f t="array" aca="1" ref="I771" ca="1">INDIRECT(ADDRESS(($E$2+1-G771)+2,8))</f>
        <v>10.042305384845701</v>
      </c>
      <c r="J771" s="24">
        <f t="shared" si="33"/>
        <v>0.34831981842227255</v>
      </c>
      <c r="K771" s="24">
        <f t="shared" ca="1" si="34"/>
        <v>0.64830830581919119</v>
      </c>
      <c r="L771" s="24">
        <f t="shared" ca="1" si="35"/>
        <v>-1.4954301746251413</v>
      </c>
    </row>
    <row r="772" spans="2:12" x14ac:dyDescent="0.25">
      <c r="B772" s="24">
        <v>9.0908653812011355</v>
      </c>
      <c r="G772" s="24">
        <v>770</v>
      </c>
      <c r="H772" s="24">
        <v>8.8784864737041929</v>
      </c>
      <c r="I772" s="24" cm="1">
        <f t="array" aca="1" ref="I772" ca="1">INDIRECT(ADDRESS(($E$2+1-G772)+2,8))</f>
        <v>10.041508738400928</v>
      </c>
      <c r="J772" s="24">
        <f t="shared" ref="J772:J835" si="36">_xlfn.WEIBULL.DIST(H772,$E$5,$E$6,TRUE)</f>
        <v>0.34864916358894549</v>
      </c>
      <c r="K772" s="24">
        <f t="shared" ref="K772:K835" ca="1" si="37">_xlfn.WEIBULL.DIST(I772,$E$5,$E$6,TRUE)</f>
        <v>0.64809740118559489</v>
      </c>
      <c r="L772" s="24">
        <f t="shared" ref="L772:L835" ca="1" si="38">((2*G772-1)/$E$2)*(LN(J772)+LN(1-K772))</f>
        <v>-1.4962745458019353</v>
      </c>
    </row>
    <row r="773" spans="2:12" x14ac:dyDescent="0.25">
      <c r="B773" s="24">
        <v>6.3280944130148651</v>
      </c>
      <c r="G773" s="24">
        <v>771</v>
      </c>
      <c r="H773" s="24">
        <v>8.8791058143960448</v>
      </c>
      <c r="I773" s="24" cm="1">
        <f t="array" aca="1" ref="I773" ca="1">INDIRECT(ADDRESS(($E$2+1-G773)+2,8))</f>
        <v>10.040525843882985</v>
      </c>
      <c r="J773" s="24">
        <f t="shared" si="36"/>
        <v>0.34879008146658302</v>
      </c>
      <c r="K773" s="24">
        <f t="shared" ca="1" si="37"/>
        <v>0.64783715867414426</v>
      </c>
      <c r="L773" s="24">
        <f t="shared" ca="1" si="38"/>
        <v>-1.4974025653287246</v>
      </c>
    </row>
    <row r="774" spans="2:12" x14ac:dyDescent="0.25">
      <c r="B774" s="24">
        <v>5.9886803947418601</v>
      </c>
      <c r="G774" s="24">
        <v>772</v>
      </c>
      <c r="H774" s="24">
        <v>8.8798778049683058</v>
      </c>
      <c r="I774" s="24" cm="1">
        <f t="array" aca="1" ref="I774" ca="1">INDIRECT(ADDRESS(($E$2+1-G774)+2,8))</f>
        <v>10.03912039152844</v>
      </c>
      <c r="J774" s="24">
        <f t="shared" si="36"/>
        <v>0.34896577468756185</v>
      </c>
      <c r="K774" s="24">
        <f t="shared" ca="1" si="37"/>
        <v>0.64746497665796532</v>
      </c>
      <c r="L774" s="24">
        <f t="shared" ca="1" si="38"/>
        <v>-1.4982306436983031</v>
      </c>
    </row>
    <row r="775" spans="2:12" x14ac:dyDescent="0.25">
      <c r="B775" s="24">
        <v>9.8712654779601738</v>
      </c>
      <c r="G775" s="24">
        <v>773</v>
      </c>
      <c r="H775" s="24">
        <v>8.8807238371366353</v>
      </c>
      <c r="I775" s="24" cm="1">
        <f t="array" aca="1" ref="I775" ca="1">INDIRECT(ADDRESS(($E$2+1-G775)+2,8))</f>
        <v>10.038194297970236</v>
      </c>
      <c r="J775" s="24">
        <f t="shared" si="36"/>
        <v>0.34915837353577511</v>
      </c>
      <c r="K775" s="24">
        <f t="shared" ca="1" si="37"/>
        <v>0.64721969778807686</v>
      </c>
      <c r="L775" s="24">
        <f t="shared" ca="1" si="38"/>
        <v>-1.4992796386804941</v>
      </c>
    </row>
    <row r="776" spans="2:12" x14ac:dyDescent="0.25">
      <c r="B776" s="24">
        <v>8.5066030789939315</v>
      </c>
      <c r="G776" s="24">
        <v>774</v>
      </c>
      <c r="H776" s="24">
        <v>8.8828637702647466</v>
      </c>
      <c r="I776" s="24" cm="1">
        <f t="array" aca="1" ref="I776" ca="1">INDIRECT(ADDRESS(($E$2+1-G776)+2,8))</f>
        <v>10.034638728428328</v>
      </c>
      <c r="J776" s="24">
        <f t="shared" si="36"/>
        <v>0.34964578442045668</v>
      </c>
      <c r="K776" s="24">
        <f t="shared" ca="1" si="37"/>
        <v>0.64627772069464795</v>
      </c>
      <c r="L776" s="24">
        <f t="shared" ca="1" si="38"/>
        <v>-1.4983088395055861</v>
      </c>
    </row>
    <row r="777" spans="2:12" x14ac:dyDescent="0.25">
      <c r="B777" s="24">
        <v>11.023807448894154</v>
      </c>
      <c r="G777" s="24">
        <v>775</v>
      </c>
      <c r="H777" s="24">
        <v>8.8831736457675348</v>
      </c>
      <c r="I777" s="24" cm="1">
        <f t="array" aca="1" ref="I777" ca="1">INDIRECT(ADDRESS(($E$2+1-G777)+2,8))</f>
        <v>10.034444843386508</v>
      </c>
      <c r="J777" s="24">
        <f t="shared" si="36"/>
        <v>0.34971639492155598</v>
      </c>
      <c r="K777" s="24">
        <f t="shared" ca="1" si="37"/>
        <v>0.64622634234896048</v>
      </c>
      <c r="L777" s="24">
        <f t="shared" ca="1" si="38"/>
        <v>-1.4999966949860108</v>
      </c>
    </row>
    <row r="778" spans="2:12" x14ac:dyDescent="0.25">
      <c r="B778" s="24">
        <v>11.579535358458431</v>
      </c>
      <c r="G778" s="24">
        <v>776</v>
      </c>
      <c r="H778" s="24">
        <v>8.8854552882198679</v>
      </c>
      <c r="I778" s="24" cm="1">
        <f t="array" aca="1" ref="I778" ca="1">INDIRECT(ADDRESS(($E$2+1-G778)+2,8))</f>
        <v>10.033410151338423</v>
      </c>
      <c r="J778" s="24">
        <f t="shared" si="36"/>
        <v>0.35023654326279885</v>
      </c>
      <c r="K778" s="24">
        <f t="shared" ca="1" si="37"/>
        <v>0.64595213380043681</v>
      </c>
      <c r="L778" s="24">
        <f t="shared" ca="1" si="38"/>
        <v>-1.5003083713301446</v>
      </c>
    </row>
    <row r="779" spans="2:12" x14ac:dyDescent="0.25">
      <c r="B779" s="24">
        <v>11.1271676337128</v>
      </c>
      <c r="G779" s="24">
        <v>777</v>
      </c>
      <c r="H779" s="24">
        <v>8.8882387010790822</v>
      </c>
      <c r="I779" s="24" cm="1">
        <f t="array" aca="1" ref="I779" ca="1">INDIRECT(ADDRESS(($E$2+1-G779)+2,8))</f>
        <v>10.030083694112047</v>
      </c>
      <c r="J779" s="24">
        <f t="shared" si="36"/>
        <v>0.3508716442182836</v>
      </c>
      <c r="K779" s="24">
        <f t="shared" ca="1" si="37"/>
        <v>0.64507032994266367</v>
      </c>
      <c r="L779" s="24">
        <f t="shared" ca="1" si="38"/>
        <v>-1.4991490629467707</v>
      </c>
    </row>
    <row r="780" spans="2:12" x14ac:dyDescent="0.25">
      <c r="B780" s="24">
        <v>8.7530285139203876</v>
      </c>
      <c r="G780" s="24">
        <v>778</v>
      </c>
      <c r="H780" s="24">
        <v>8.8890028355921995</v>
      </c>
      <c r="I780" s="24" cm="1">
        <f t="array" aca="1" ref="I780" ca="1">INDIRECT(ADDRESS(($E$2+1-G780)+2,8))</f>
        <v>10.027287650506935</v>
      </c>
      <c r="J780" s="24">
        <f t="shared" si="36"/>
        <v>0.35104610766729449</v>
      </c>
      <c r="K780" s="24">
        <f t="shared" ca="1" si="37"/>
        <v>0.64432884724178274</v>
      </c>
      <c r="L780" s="24">
        <f t="shared" ca="1" si="38"/>
        <v>-1.4992177303592906</v>
      </c>
    </row>
    <row r="781" spans="2:12" x14ac:dyDescent="0.25">
      <c r="B781" s="24">
        <v>11.015788249274097</v>
      </c>
      <c r="G781" s="24">
        <v>779</v>
      </c>
      <c r="H781" s="24">
        <v>8.889125527003225</v>
      </c>
      <c r="I781" s="24" cm="1">
        <f t="array" aca="1" ref="I781" ca="1">INDIRECT(ADDRESS(($E$2+1-G781)+2,8))</f>
        <v>10.023841781349915</v>
      </c>
      <c r="J781" s="24">
        <f t="shared" si="36"/>
        <v>0.35107412431029644</v>
      </c>
      <c r="K781" s="24">
        <f t="shared" ca="1" si="37"/>
        <v>0.64341468372661259</v>
      </c>
      <c r="L781" s="24">
        <f t="shared" ca="1" si="38"/>
        <v>-1.499236345358095</v>
      </c>
    </row>
    <row r="782" spans="2:12" x14ac:dyDescent="0.25">
      <c r="B782" s="24">
        <v>4.9886405777317018</v>
      </c>
      <c r="G782" s="24">
        <v>780</v>
      </c>
      <c r="H782" s="24">
        <v>8.8895009939999863</v>
      </c>
      <c r="I782" s="24" cm="1">
        <f t="array" aca="1" ref="I782" ca="1">INDIRECT(ADDRESS(($E$2+1-G782)+2,8))</f>
        <v>10.021500811954162</v>
      </c>
      <c r="J782" s="24">
        <f t="shared" si="36"/>
        <v>0.35115986984104303</v>
      </c>
      <c r="K782" s="24">
        <f t="shared" ca="1" si="37"/>
        <v>0.64279342183402</v>
      </c>
      <c r="L782" s="24">
        <f t="shared" ca="1" si="38"/>
        <v>-1.4997281664685989</v>
      </c>
    </row>
    <row r="783" spans="2:12" x14ac:dyDescent="0.25">
      <c r="B783" s="24">
        <v>8.8807238371366353</v>
      </c>
      <c r="G783" s="24">
        <v>781</v>
      </c>
      <c r="H783" s="24">
        <v>8.8902073969747022</v>
      </c>
      <c r="I783" s="24" cm="1">
        <f t="array" aca="1" ref="I783" ca="1">INDIRECT(ADDRESS(($E$2+1-G783)+2,8))</f>
        <v>10.019565489972353</v>
      </c>
      <c r="J783" s="24">
        <f t="shared" si="36"/>
        <v>0.35132122181412506</v>
      </c>
      <c r="K783" s="24">
        <f t="shared" ca="1" si="37"/>
        <v>0.64227968031382132</v>
      </c>
      <c r="L783" s="24">
        <f t="shared" ca="1" si="38"/>
        <v>-1.5002802393499648</v>
      </c>
    </row>
    <row r="784" spans="2:12" x14ac:dyDescent="0.25">
      <c r="B784" s="24">
        <v>11.583844039702608</v>
      </c>
      <c r="G784" s="24">
        <v>782</v>
      </c>
      <c r="H784" s="24">
        <v>8.890391530736947</v>
      </c>
      <c r="I784" s="24" cm="1">
        <f t="array" aca="1" ref="I784" ca="1">INDIRECT(ADDRESS(($E$2+1-G784)+2,8))</f>
        <v>10.014106476778471</v>
      </c>
      <c r="J784" s="24">
        <f t="shared" si="36"/>
        <v>0.35136328698797553</v>
      </c>
      <c r="K784" s="24">
        <f t="shared" ca="1" si="37"/>
        <v>0.64082991630235453</v>
      </c>
      <c r="L784" s="24">
        <f t="shared" ca="1" si="38"/>
        <v>-1.4991863002963537</v>
      </c>
    </row>
    <row r="785" spans="2:12" x14ac:dyDescent="0.25">
      <c r="B785" s="24">
        <v>9.7031481078514528</v>
      </c>
      <c r="G785" s="24">
        <v>783</v>
      </c>
      <c r="H785" s="24">
        <v>8.890422491063422</v>
      </c>
      <c r="I785" s="24" cm="1">
        <f t="array" aca="1" ref="I785" ca="1">INDIRECT(ADDRESS(($E$2+1-G785)+2,8))</f>
        <v>10.012475946782784</v>
      </c>
      <c r="J785" s="24">
        <f t="shared" si="36"/>
        <v>0.35137036010904704</v>
      </c>
      <c r="K785" s="24">
        <f t="shared" ca="1" si="37"/>
        <v>0.64039671140504362</v>
      </c>
      <c r="L785" s="24">
        <f t="shared" ca="1" si="38"/>
        <v>-1.5002158793835869</v>
      </c>
    </row>
    <row r="786" spans="2:12" x14ac:dyDescent="0.25">
      <c r="B786" s="24">
        <v>8.3358389402010697</v>
      </c>
      <c r="G786" s="24">
        <v>784</v>
      </c>
      <c r="H786" s="24">
        <v>8.8926396670087797</v>
      </c>
      <c r="I786" s="24" cm="1">
        <f t="array" aca="1" ref="I786" ca="1">INDIRECT(ADDRESS(($E$2+1-G786)+2,8))</f>
        <v>10.012275881489884</v>
      </c>
      <c r="J786" s="24">
        <f t="shared" si="36"/>
        <v>0.35187708933901235</v>
      </c>
      <c r="K786" s="24">
        <f t="shared" ca="1" si="37"/>
        <v>0.64034355168888113</v>
      </c>
      <c r="L786" s="24">
        <f t="shared" ca="1" si="38"/>
        <v>-1.5009793097938986</v>
      </c>
    </row>
    <row r="787" spans="2:12" x14ac:dyDescent="0.25">
      <c r="B787" s="24">
        <v>8.4189647045684257</v>
      </c>
      <c r="G787" s="24">
        <v>785</v>
      </c>
      <c r="H787" s="24">
        <v>8.8930645726095623</v>
      </c>
      <c r="I787" s="24" cm="1">
        <f t="array" aca="1" ref="I787" ca="1">INDIRECT(ADDRESS(($E$2+1-G787)+2,8))</f>
        <v>10.011580211931086</v>
      </c>
      <c r="J787" s="24">
        <f t="shared" si="36"/>
        <v>0.35197424500512065</v>
      </c>
      <c r="K787" s="24">
        <f t="shared" ca="1" si="37"/>
        <v>0.64015869443980433</v>
      </c>
      <c r="L787" s="24">
        <f t="shared" ca="1" si="38"/>
        <v>-1.5023207254431061</v>
      </c>
    </row>
    <row r="788" spans="2:12" x14ac:dyDescent="0.25">
      <c r="B788" s="24">
        <v>8.5883936106568068</v>
      </c>
      <c r="G788" s="24">
        <v>786</v>
      </c>
      <c r="H788" s="24">
        <v>8.8996898030158302</v>
      </c>
      <c r="I788" s="24" cm="1">
        <f t="array" aca="1" ref="I788" ca="1">INDIRECT(ADDRESS(($E$2+1-G788)+2,8))</f>
        <v>10.005751746929905</v>
      </c>
      <c r="J788" s="24">
        <f t="shared" si="36"/>
        <v>0.35349097614505115</v>
      </c>
      <c r="K788" s="24">
        <f t="shared" ca="1" si="37"/>
        <v>0.6386093408535326</v>
      </c>
      <c r="L788" s="24">
        <f t="shared" ca="1" si="38"/>
        <v>-1.4979776694968818</v>
      </c>
    </row>
    <row r="789" spans="2:12" x14ac:dyDescent="0.25">
      <c r="B789" s="24">
        <v>10.272632935052666</v>
      </c>
      <c r="G789" s="24">
        <v>787</v>
      </c>
      <c r="H789" s="24">
        <v>8.9014626604918021</v>
      </c>
      <c r="I789" s="24" cm="1">
        <f t="array" aca="1" ref="I789" ca="1">INDIRECT(ADDRESS(($E$2+1-G789)+2,8))</f>
        <v>10.002589640697368</v>
      </c>
      <c r="J789" s="24">
        <f t="shared" si="36"/>
        <v>0.35389743176149369</v>
      </c>
      <c r="K789" s="24">
        <f t="shared" ca="1" si="37"/>
        <v>0.63776834484280642</v>
      </c>
      <c r="L789" s="24">
        <f t="shared" ca="1" si="38"/>
        <v>-1.4973527601050571</v>
      </c>
    </row>
    <row r="790" spans="2:12" x14ac:dyDescent="0.25">
      <c r="B790" s="24">
        <v>10.054850228439022</v>
      </c>
      <c r="G790" s="24">
        <v>788</v>
      </c>
      <c r="H790" s="24">
        <v>8.9025089071471015</v>
      </c>
      <c r="I790" s="24" cm="1">
        <f t="array" aca="1" ref="I790" ca="1">INDIRECT(ADDRESS(($E$2+1-G790)+2,8))</f>
        <v>10.000732849086372</v>
      </c>
      <c r="J790" s="24">
        <f t="shared" si="36"/>
        <v>0.35413741716729569</v>
      </c>
      <c r="K790" s="24">
        <f t="shared" ca="1" si="37"/>
        <v>0.63727437317601865</v>
      </c>
      <c r="L790" s="24">
        <f t="shared" ca="1" si="38"/>
        <v>-1.4977672231676809</v>
      </c>
    </row>
    <row r="791" spans="2:12" x14ac:dyDescent="0.25">
      <c r="B791" s="24">
        <v>10.253579863353517</v>
      </c>
      <c r="G791" s="24">
        <v>789</v>
      </c>
      <c r="H791" s="24">
        <v>8.903080348056351</v>
      </c>
      <c r="I791" s="24" cm="1">
        <f t="array" aca="1" ref="I791" ca="1">INDIRECT(ADDRESS(($E$2+1-G791)+2,8))</f>
        <v>9.9957935931478694</v>
      </c>
      <c r="J791" s="24">
        <f t="shared" si="36"/>
        <v>0.35426852942047515</v>
      </c>
      <c r="K791" s="24">
        <f t="shared" ca="1" si="37"/>
        <v>0.63595986816773853</v>
      </c>
      <c r="L791" s="24">
        <f t="shared" ca="1" si="38"/>
        <v>-1.4967551521663196</v>
      </c>
    </row>
    <row r="792" spans="2:12" x14ac:dyDescent="0.25">
      <c r="B792" s="24">
        <v>11.264571154388367</v>
      </c>
      <c r="G792" s="24">
        <v>790</v>
      </c>
      <c r="H792" s="24">
        <v>8.9073727911579059</v>
      </c>
      <c r="I792" s="24" cm="1">
        <f t="array" aca="1" ref="I792" ca="1">INDIRECT(ADDRESS(($E$2+1-G792)+2,8))</f>
        <v>9.9917409308335099</v>
      </c>
      <c r="J792" s="24">
        <f t="shared" si="36"/>
        <v>0.3552542192679678</v>
      </c>
      <c r="K792" s="24">
        <f t="shared" ca="1" si="37"/>
        <v>0.634880793260443</v>
      </c>
      <c r="L792" s="24">
        <f t="shared" ca="1" si="38"/>
        <v>-1.4944547352746547</v>
      </c>
    </row>
    <row r="793" spans="2:12" x14ac:dyDescent="0.25">
      <c r="B793" s="24">
        <v>6.3662399342622713</v>
      </c>
      <c r="G793" s="24">
        <v>791</v>
      </c>
      <c r="H793" s="24">
        <v>8.9100700550044749</v>
      </c>
      <c r="I793" s="24" cm="1">
        <f t="array" aca="1" ref="I793" ca="1">INDIRECT(ADDRESS(($E$2+1-G793)+2,8))</f>
        <v>9.9896379530552935</v>
      </c>
      <c r="J793" s="24">
        <f t="shared" si="36"/>
        <v>0.3558743462295148</v>
      </c>
      <c r="K793" s="24">
        <f t="shared" ca="1" si="37"/>
        <v>0.63432066514399599</v>
      </c>
      <c r="L793" s="24">
        <f t="shared" ca="1" si="38"/>
        <v>-1.4939468537094815</v>
      </c>
    </row>
    <row r="794" spans="2:12" x14ac:dyDescent="0.25">
      <c r="B794" s="24">
        <v>11.126869636752648</v>
      </c>
      <c r="G794" s="24">
        <v>792</v>
      </c>
      <c r="H794" s="24">
        <v>8.9102899183765842</v>
      </c>
      <c r="I794" s="24" cm="1">
        <f t="array" aca="1" ref="I794" ca="1">INDIRECT(ADDRESS(($E$2+1-G794)+2,8))</f>
        <v>9.989487021994286</v>
      </c>
      <c r="J794" s="24">
        <f t="shared" si="36"/>
        <v>0.35592492021574079</v>
      </c>
      <c r="K794" s="24">
        <f t="shared" ca="1" si="37"/>
        <v>0.63428045990962323</v>
      </c>
      <c r="L794" s="24">
        <f t="shared" ca="1" si="38"/>
        <v>-1.4956518439009607</v>
      </c>
    </row>
    <row r="795" spans="2:12" x14ac:dyDescent="0.25">
      <c r="B795" s="24">
        <v>8.8326470305442708</v>
      </c>
      <c r="G795" s="24">
        <v>793</v>
      </c>
      <c r="H795" s="24">
        <v>8.9137553804496275</v>
      </c>
      <c r="I795" s="24" cm="1">
        <f t="array" aca="1" ref="I795" ca="1">INDIRECT(ADDRESS(($E$2+1-G795)+2,8))</f>
        <v>9.9864943425572381</v>
      </c>
      <c r="J795" s="24">
        <f t="shared" si="36"/>
        <v>0.35672256445354278</v>
      </c>
      <c r="K795" s="24">
        <f t="shared" ca="1" si="37"/>
        <v>0.6334831354532886</v>
      </c>
      <c r="L795" s="24">
        <f t="shared" ca="1" si="38"/>
        <v>-1.4942978045225863</v>
      </c>
    </row>
    <row r="796" spans="2:12" x14ac:dyDescent="0.25">
      <c r="B796" s="24">
        <v>10.999316650215768</v>
      </c>
      <c r="G796" s="24">
        <v>794</v>
      </c>
      <c r="H796" s="24">
        <v>8.9150557374241135</v>
      </c>
      <c r="I796" s="24" cm="1">
        <f t="array" aca="1" ref="I796" ca="1">INDIRECT(ADDRESS(($E$2+1-G796)+2,8))</f>
        <v>9.9835962676701424</v>
      </c>
      <c r="J796" s="24">
        <f t="shared" si="36"/>
        <v>0.35702211085284241</v>
      </c>
      <c r="K796" s="24">
        <f t="shared" ca="1" si="37"/>
        <v>0.63271078209803189</v>
      </c>
      <c r="L796" s="24">
        <f t="shared" ca="1" si="38"/>
        <v>-1.4940180123768967</v>
      </c>
    </row>
    <row r="797" spans="2:12" x14ac:dyDescent="0.25">
      <c r="B797" s="24">
        <v>7.4749652650702183</v>
      </c>
      <c r="G797" s="24">
        <v>795</v>
      </c>
      <c r="H797" s="24">
        <v>8.9178177830705962</v>
      </c>
      <c r="I797" s="24" cm="1">
        <f t="array" aca="1" ref="I797" ca="1">INDIRECT(ADDRESS(($E$2+1-G797)+2,8))</f>
        <v>9.983424069513207</v>
      </c>
      <c r="J797" s="24">
        <f t="shared" si="36"/>
        <v>0.3576588080411921</v>
      </c>
      <c r="K797" s="24">
        <f t="shared" ca="1" si="37"/>
        <v>0.63266488314291491</v>
      </c>
      <c r="L797" s="24">
        <f t="shared" ca="1" si="38"/>
        <v>-1.4944968535565875</v>
      </c>
    </row>
    <row r="798" spans="2:12" x14ac:dyDescent="0.25">
      <c r="B798" s="24">
        <v>8.7282940484396327</v>
      </c>
      <c r="G798" s="24">
        <v>796</v>
      </c>
      <c r="H798" s="24">
        <v>8.9178942617772332</v>
      </c>
      <c r="I798" s="24" cm="1">
        <f t="array" aca="1" ref="I798" ca="1">INDIRECT(ADDRESS(($E$2+1-G798)+2,8))</f>
        <v>9.9805227596250194</v>
      </c>
      <c r="J798" s="24">
        <f t="shared" si="36"/>
        <v>0.35767644616256861</v>
      </c>
      <c r="K798" s="24">
        <f t="shared" ca="1" si="37"/>
        <v>0.6318914270336472</v>
      </c>
      <c r="L798" s="24">
        <f t="shared" ca="1" si="38"/>
        <v>-1.4947908233141967</v>
      </c>
    </row>
    <row r="799" spans="2:12" x14ac:dyDescent="0.25">
      <c r="B799" s="24">
        <v>9.037370753116365</v>
      </c>
      <c r="G799" s="24">
        <v>797</v>
      </c>
      <c r="H799" s="24">
        <v>8.9251277468833941</v>
      </c>
      <c r="I799" s="24" cm="1">
        <f t="array" aca="1" ref="I799" ca="1">INDIRECT(ADDRESS(($E$2+1-G799)+2,8))</f>
        <v>9.9767874420165494</v>
      </c>
      <c r="J799" s="24">
        <f t="shared" si="36"/>
        <v>0.35934675908612757</v>
      </c>
      <c r="K799" s="24">
        <f t="shared" ca="1" si="37"/>
        <v>0.63089530480981715</v>
      </c>
      <c r="L799" s="24">
        <f t="shared" ca="1" si="38"/>
        <v>-1.4912357955903917</v>
      </c>
    </row>
    <row r="800" spans="2:12" x14ac:dyDescent="0.25">
      <c r="B800" s="24">
        <v>7.9692609402380299</v>
      </c>
      <c r="G800" s="24">
        <v>798</v>
      </c>
      <c r="H800" s="24">
        <v>8.9270680709266106</v>
      </c>
      <c r="I800" s="24" cm="1">
        <f t="array" aca="1" ref="I800" ca="1">INDIRECT(ADDRESS(($E$2+1-G800)+2,8))</f>
        <v>9.9726031950336882</v>
      </c>
      <c r="J800" s="24">
        <f t="shared" si="36"/>
        <v>0.35979550241100594</v>
      </c>
      <c r="K800" s="24">
        <f t="shared" ca="1" si="37"/>
        <v>0.62977903160477022</v>
      </c>
      <c r="L800" s="24">
        <f t="shared" ca="1" si="38"/>
        <v>-1.4899537268480822</v>
      </c>
    </row>
    <row r="801" spans="2:12" x14ac:dyDescent="0.25">
      <c r="B801" s="24">
        <v>9.6396238909220919</v>
      </c>
      <c r="G801" s="24">
        <v>799</v>
      </c>
      <c r="H801" s="24">
        <v>8.9302338526685947</v>
      </c>
      <c r="I801" s="24" cm="1">
        <f t="array" aca="1" ref="I801" ca="1">INDIRECT(ADDRESS(($E$2+1-G801)+2,8))</f>
        <v>9.9672499971003994</v>
      </c>
      <c r="J801" s="24">
        <f t="shared" si="36"/>
        <v>0.36052829003977616</v>
      </c>
      <c r="K801" s="24">
        <f t="shared" ca="1" si="37"/>
        <v>0.62835025536535283</v>
      </c>
      <c r="L801" s="24">
        <f t="shared" ca="1" si="38"/>
        <v>-1.4874658297013699</v>
      </c>
    </row>
    <row r="802" spans="2:12" x14ac:dyDescent="0.25">
      <c r="B802" s="24">
        <v>9.140520379412381</v>
      </c>
      <c r="G802" s="24">
        <v>800</v>
      </c>
      <c r="H802" s="24">
        <v>8.9309602323108432</v>
      </c>
      <c r="I802" s="24" cm="1">
        <f t="array" aca="1" ref="I802" ca="1">INDIRECT(ADDRESS(($E$2+1-G802)+2,8))</f>
        <v>9.9662330221013065</v>
      </c>
      <c r="J802" s="24">
        <f t="shared" si="36"/>
        <v>0.36069653609632546</v>
      </c>
      <c r="K802" s="24">
        <f t="shared" ca="1" si="37"/>
        <v>0.62807874228373717</v>
      </c>
      <c r="L802" s="24">
        <f t="shared" ca="1" si="38"/>
        <v>-1.4884418310932304</v>
      </c>
    </row>
    <row r="803" spans="2:12" x14ac:dyDescent="0.25">
      <c r="B803" s="24">
        <v>8.4754588133255755</v>
      </c>
      <c r="G803" s="24">
        <v>801</v>
      </c>
      <c r="H803" s="24">
        <v>8.9310468187514953</v>
      </c>
      <c r="I803" s="24" cm="1">
        <f t="array" aca="1" ref="I803" ca="1">INDIRECT(ADDRESS(($E$2+1-G803)+2,8))</f>
        <v>9.9647883179477486</v>
      </c>
      <c r="J803" s="24">
        <f t="shared" si="36"/>
        <v>0.36071659422334679</v>
      </c>
      <c r="K803" s="24">
        <f t="shared" ca="1" si="37"/>
        <v>0.62769298977305643</v>
      </c>
      <c r="L803" s="24">
        <f t="shared" ca="1" si="38"/>
        <v>-1.489493210204389</v>
      </c>
    </row>
    <row r="804" spans="2:12" x14ac:dyDescent="0.25">
      <c r="B804" s="24">
        <v>9.1459125166032997</v>
      </c>
      <c r="G804" s="24">
        <v>802</v>
      </c>
      <c r="H804" s="24">
        <v>8.9312183147338082</v>
      </c>
      <c r="I804" s="24" cm="1">
        <f t="array" aca="1" ref="I804" ca="1">INDIRECT(ADDRESS(($E$2+1-G804)+2,8))</f>
        <v>9.9643228367817152</v>
      </c>
      <c r="J804" s="24">
        <f t="shared" si="36"/>
        <v>0.36075632373684635</v>
      </c>
      <c r="K804" s="24">
        <f t="shared" ca="1" si="37"/>
        <v>0.62756869008292993</v>
      </c>
      <c r="L804" s="24">
        <f t="shared" ca="1" si="38"/>
        <v>-1.4910241458123366</v>
      </c>
    </row>
    <row r="805" spans="2:12" x14ac:dyDescent="0.25">
      <c r="B805" s="24">
        <v>10.911265188723519</v>
      </c>
      <c r="G805" s="24">
        <v>803</v>
      </c>
      <c r="H805" s="24">
        <v>8.9314279042831988</v>
      </c>
      <c r="I805" s="24" cm="1">
        <f t="array" aca="1" ref="I805" ca="1">INDIRECT(ADDRESS(($E$2+1-G805)+2,8))</f>
        <v>9.9608964918827674</v>
      </c>
      <c r="J805" s="24">
        <f t="shared" si="36"/>
        <v>0.36080488127799271</v>
      </c>
      <c r="K805" s="24">
        <f t="shared" ca="1" si="37"/>
        <v>0.62665357470549854</v>
      </c>
      <c r="L805" s="24">
        <f t="shared" ca="1" si="38"/>
        <v>-1.4909590961063817</v>
      </c>
    </row>
    <row r="806" spans="2:12" x14ac:dyDescent="0.25">
      <c r="B806" s="24">
        <v>9.0466723755357243</v>
      </c>
      <c r="G806" s="24">
        <v>804</v>
      </c>
      <c r="H806" s="24">
        <v>8.9316105006705886</v>
      </c>
      <c r="I806" s="24" cm="1">
        <f t="array" aca="1" ref="I806" ca="1">INDIRECT(ADDRESS(($E$2+1-G806)+2,8))</f>
        <v>9.9606542794413375</v>
      </c>
      <c r="J806" s="24">
        <f t="shared" si="36"/>
        <v>0.36084718784769049</v>
      </c>
      <c r="K806" s="24">
        <f t="shared" ca="1" si="37"/>
        <v>0.62658887339249825</v>
      </c>
      <c r="L806" s="24">
        <f t="shared" ca="1" si="38"/>
        <v>-1.4926006359162589</v>
      </c>
    </row>
    <row r="807" spans="2:12" x14ac:dyDescent="0.25">
      <c r="B807" s="24">
        <v>9.6269987371965389</v>
      </c>
      <c r="G807" s="24">
        <v>805</v>
      </c>
      <c r="H807" s="24">
        <v>8.933947927396277</v>
      </c>
      <c r="I807" s="24" cm="1">
        <f t="array" aca="1" ref="I807" ca="1">INDIRECT(ADDRESS(($E$2+1-G807)+2,8))</f>
        <v>9.9596830100621361</v>
      </c>
      <c r="J807" s="24">
        <f t="shared" si="36"/>
        <v>0.36138898542599396</v>
      </c>
      <c r="K807" s="24">
        <f t="shared" ca="1" si="37"/>
        <v>0.62632940771920742</v>
      </c>
      <c r="L807" s="24">
        <f t="shared" ca="1" si="38"/>
        <v>-1.4928217134414727</v>
      </c>
    </row>
    <row r="808" spans="2:12" x14ac:dyDescent="0.25">
      <c r="B808" s="24">
        <v>9.254187432108921</v>
      </c>
      <c r="G808" s="24">
        <v>806</v>
      </c>
      <c r="H808" s="24">
        <v>8.9384253427608247</v>
      </c>
      <c r="I808" s="24" cm="1">
        <f t="array" aca="1" ref="I808" ca="1">INDIRECT(ADDRESS(($E$2+1-G808)+2,8))</f>
        <v>9.9589826626759983</v>
      </c>
      <c r="J808" s="24">
        <f t="shared" si="36"/>
        <v>0.36242799923185171</v>
      </c>
      <c r="K808" s="24">
        <f t="shared" ca="1" si="37"/>
        <v>0.62614230242795088</v>
      </c>
      <c r="L808" s="24">
        <f t="shared" ca="1" si="38"/>
        <v>-1.4921603738332567</v>
      </c>
    </row>
    <row r="809" spans="2:12" x14ac:dyDescent="0.25">
      <c r="B809" s="24">
        <v>10.823202084009418</v>
      </c>
      <c r="G809" s="24">
        <v>807</v>
      </c>
      <c r="H809" s="24">
        <v>8.9394783409499592</v>
      </c>
      <c r="I809" s="24" cm="1">
        <f t="array" aca="1" ref="I809" ca="1">INDIRECT(ADDRESS(($E$2+1-G809)+2,8))</f>
        <v>9.9588819882977724</v>
      </c>
      <c r="J809" s="24">
        <f t="shared" si="36"/>
        <v>0.36267257986059454</v>
      </c>
      <c r="K809" s="24">
        <f t="shared" ca="1" si="37"/>
        <v>0.6261154052349055</v>
      </c>
      <c r="L809" s="24">
        <f t="shared" ca="1" si="38"/>
        <v>-1.4934548257890239</v>
      </c>
    </row>
    <row r="810" spans="2:12" x14ac:dyDescent="0.25">
      <c r="B810" s="24">
        <v>8.255959338718986</v>
      </c>
      <c r="G810" s="24">
        <v>808</v>
      </c>
      <c r="H810" s="24">
        <v>8.9419890949703102</v>
      </c>
      <c r="I810" s="24" cm="1">
        <f t="array" aca="1" ref="I810" ca="1">INDIRECT(ADDRESS(($E$2+1-G810)+2,8))</f>
        <v>9.9529552955195921</v>
      </c>
      <c r="J810" s="24">
        <f t="shared" si="36"/>
        <v>0.36325610023485311</v>
      </c>
      <c r="K810" s="24">
        <f t="shared" ca="1" si="37"/>
        <v>0.62453155118895709</v>
      </c>
      <c r="L810" s="24">
        <f t="shared" ca="1" si="38"/>
        <v>-1.4909398751740981</v>
      </c>
    </row>
    <row r="811" spans="2:12" x14ac:dyDescent="0.25">
      <c r="B811" s="24">
        <v>10.348769629030066</v>
      </c>
      <c r="G811" s="24">
        <v>809</v>
      </c>
      <c r="H811" s="24">
        <v>8.943193846251706</v>
      </c>
      <c r="I811" s="24" cm="1">
        <f t="array" aca="1" ref="I811" ca="1">INDIRECT(ADDRESS(($E$2+1-G811)+2,8))</f>
        <v>9.9527828824750326</v>
      </c>
      <c r="J811" s="24">
        <f t="shared" si="36"/>
        <v>0.36353626737345507</v>
      </c>
      <c r="K811" s="24">
        <f t="shared" ca="1" si="37"/>
        <v>0.62448546322054477</v>
      </c>
      <c r="L811" s="24">
        <f t="shared" ca="1" si="38"/>
        <v>-1.492116579598761</v>
      </c>
    </row>
    <row r="812" spans="2:12" x14ac:dyDescent="0.25">
      <c r="B812" s="24">
        <v>7.9752878434435122</v>
      </c>
      <c r="G812" s="24">
        <v>810</v>
      </c>
      <c r="H812" s="24">
        <v>8.9439305093901815</v>
      </c>
      <c r="I812" s="24" cm="1">
        <f t="array" aca="1" ref="I812" ca="1">INDIRECT(ADDRESS(($E$2+1-G812)+2,8))</f>
        <v>9.9490016795777265</v>
      </c>
      <c r="J812" s="24">
        <f t="shared" si="36"/>
        <v>0.36370763490265745</v>
      </c>
      <c r="K812" s="24">
        <f t="shared" ca="1" si="37"/>
        <v>0.62347453494492644</v>
      </c>
      <c r="L812" s="24">
        <f t="shared" ca="1" si="38"/>
        <v>-1.4915915516123794</v>
      </c>
    </row>
    <row r="813" spans="2:12" x14ac:dyDescent="0.25">
      <c r="B813" s="24">
        <v>9.2134195740741518</v>
      </c>
      <c r="G813" s="24">
        <v>811</v>
      </c>
      <c r="H813" s="24">
        <v>8.9497465017006395</v>
      </c>
      <c r="I813" s="24" cm="1">
        <f t="array" aca="1" ref="I813" ca="1">INDIRECT(ADDRESS(($E$2+1-G813)+2,8))</f>
        <v>9.9456886212820645</v>
      </c>
      <c r="J813" s="24">
        <f t="shared" si="36"/>
        <v>0.36506205725980184</v>
      </c>
      <c r="K813" s="24">
        <f t="shared" ca="1" si="37"/>
        <v>0.62258850503624619</v>
      </c>
      <c r="L813" s="24">
        <f t="shared" ca="1" si="38"/>
        <v>-1.4888765627167702</v>
      </c>
    </row>
    <row r="814" spans="2:12" x14ac:dyDescent="0.25">
      <c r="B814" s="24">
        <v>8.2435896214765503</v>
      </c>
      <c r="G814" s="24">
        <v>812</v>
      </c>
      <c r="H814" s="24">
        <v>8.9501851238273957</v>
      </c>
      <c r="I814" s="24" cm="1">
        <f t="array" aca="1" ref="I814" ca="1">INDIRECT(ADDRESS(($E$2+1-G814)+2,8))</f>
        <v>9.9422620871896861</v>
      </c>
      <c r="J814" s="24">
        <f t="shared" si="36"/>
        <v>0.36516430858098481</v>
      </c>
      <c r="K814" s="24">
        <f t="shared" ca="1" si="37"/>
        <v>0.62167187464322027</v>
      </c>
      <c r="L814" s="24">
        <f t="shared" ca="1" si="38"/>
        <v>-1.4886785266746594</v>
      </c>
    </row>
    <row r="815" spans="2:12" x14ac:dyDescent="0.25">
      <c r="B815" s="24">
        <v>10.967542830788711</v>
      </c>
      <c r="G815" s="24">
        <v>813</v>
      </c>
      <c r="H815" s="24">
        <v>8.9525750767521242</v>
      </c>
      <c r="I815" s="24" cm="1">
        <f t="array" aca="1" ref="I815" ca="1">INDIRECT(ADDRESS(($E$2+1-G815)+2,8))</f>
        <v>9.9414984476881578</v>
      </c>
      <c r="J815" s="24">
        <f t="shared" si="36"/>
        <v>0.36572171226895028</v>
      </c>
      <c r="K815" s="24">
        <f t="shared" ca="1" si="37"/>
        <v>0.62146755930730146</v>
      </c>
      <c r="L815" s="24">
        <f t="shared" ca="1" si="38"/>
        <v>-1.488957895327397</v>
      </c>
    </row>
    <row r="816" spans="2:12" x14ac:dyDescent="0.25">
      <c r="B816" s="24">
        <v>10.528254146128678</v>
      </c>
      <c r="G816" s="24">
        <v>814</v>
      </c>
      <c r="H816" s="24">
        <v>8.9530225105789505</v>
      </c>
      <c r="I816" s="24" cm="1">
        <f t="array" aca="1" ref="I816" ca="1">INDIRECT(ADDRESS(($E$2+1-G816)+2,8))</f>
        <v>9.938741696129668</v>
      </c>
      <c r="J816" s="24">
        <f t="shared" si="36"/>
        <v>0.36582611498290574</v>
      </c>
      <c r="K816" s="24">
        <f t="shared" ca="1" si="37"/>
        <v>0.62072987427934045</v>
      </c>
      <c r="L816" s="24">
        <f t="shared" ca="1" si="38"/>
        <v>-1.4891074142112453</v>
      </c>
    </row>
    <row r="817" spans="2:12" x14ac:dyDescent="0.25">
      <c r="B817" s="24">
        <v>10.060863821587759</v>
      </c>
      <c r="G817" s="24">
        <v>815</v>
      </c>
      <c r="H817" s="24">
        <v>8.9546840103243746</v>
      </c>
      <c r="I817" s="24" cm="1">
        <f t="array" aca="1" ref="I817" ca="1">INDIRECT(ADDRESS(($E$2+1-G817)+2,8))</f>
        <v>9.9370377799040792</v>
      </c>
      <c r="J817" s="24">
        <f t="shared" si="36"/>
        <v>0.36621393795936769</v>
      </c>
      <c r="K817" s="24">
        <f t="shared" ca="1" si="37"/>
        <v>0.62027383976556927</v>
      </c>
      <c r="L817" s="24">
        <f t="shared" ca="1" si="38"/>
        <v>-1.4892309722228645</v>
      </c>
    </row>
    <row r="818" spans="2:12" x14ac:dyDescent="0.25">
      <c r="B818" s="24">
        <v>8.2542619981306711</v>
      </c>
      <c r="G818" s="24">
        <v>816</v>
      </c>
      <c r="H818" s="24">
        <v>8.9552348319241464</v>
      </c>
      <c r="I818" s="24" cm="1">
        <f t="array" aca="1" ref="I818" ca="1">INDIRECT(ADDRESS(($E$2+1-G818)+2,8))</f>
        <v>9.9357296170853928</v>
      </c>
      <c r="J818" s="24">
        <f t="shared" si="36"/>
        <v>0.36634255594858189</v>
      </c>
      <c r="K818" s="24">
        <f t="shared" ca="1" si="37"/>
        <v>0.6199236833815579</v>
      </c>
      <c r="L818" s="24">
        <f t="shared" ca="1" si="38"/>
        <v>-1.490097359261072</v>
      </c>
    </row>
    <row r="819" spans="2:12" x14ac:dyDescent="0.25">
      <c r="B819" s="24">
        <v>6.3180481037912086</v>
      </c>
      <c r="G819" s="24">
        <v>817</v>
      </c>
      <c r="H819" s="24">
        <v>8.9572213902719984</v>
      </c>
      <c r="I819" s="24" cm="1">
        <f t="array" aca="1" ref="I819" ca="1">INDIRECT(ADDRESS(($E$2+1-G819)+2,8))</f>
        <v>9.9355240234380187</v>
      </c>
      <c r="J819" s="24">
        <f t="shared" si="36"/>
        <v>0.36680661417102245</v>
      </c>
      <c r="K819" s="24">
        <f t="shared" ca="1" si="37"/>
        <v>0.61986864884957704</v>
      </c>
      <c r="L819" s="24">
        <f t="shared" ca="1" si="38"/>
        <v>-1.4908570600221613</v>
      </c>
    </row>
    <row r="820" spans="2:12" x14ac:dyDescent="0.25">
      <c r="B820" s="24">
        <v>9.9414984476881578</v>
      </c>
      <c r="G820" s="24">
        <v>818</v>
      </c>
      <c r="H820" s="24">
        <v>8.9581599913973644</v>
      </c>
      <c r="I820" s="24" cm="1">
        <f t="array" aca="1" ref="I820" ca="1">INDIRECT(ADDRESS(($E$2+1-G820)+2,8))</f>
        <v>9.9322318494576258</v>
      </c>
      <c r="J820" s="24">
        <f t="shared" si="36"/>
        <v>0.36702597542467313</v>
      </c>
      <c r="K820" s="24">
        <f t="shared" ca="1" si="37"/>
        <v>0.61898726253954039</v>
      </c>
      <c r="L820" s="24">
        <f t="shared" ca="1" si="38"/>
        <v>-1.4904753406139251</v>
      </c>
    </row>
    <row r="821" spans="2:12" x14ac:dyDescent="0.25">
      <c r="B821" s="24">
        <v>9.7920594610141691</v>
      </c>
      <c r="G821" s="24">
        <v>819</v>
      </c>
      <c r="H821" s="24">
        <v>8.9589408688804006</v>
      </c>
      <c r="I821" s="24" cm="1">
        <f t="array" aca="1" ref="I821" ca="1">INDIRECT(ADDRESS(($E$2+1-G821)+2,8))</f>
        <v>9.931612833179182</v>
      </c>
      <c r="J821" s="24">
        <f t="shared" si="36"/>
        <v>0.36720852620331246</v>
      </c>
      <c r="K821" s="24">
        <f t="shared" ca="1" si="37"/>
        <v>0.61882151397113017</v>
      </c>
      <c r="L821" s="24">
        <f t="shared" ca="1" si="38"/>
        <v>-1.4915914247917919</v>
      </c>
    </row>
    <row r="822" spans="2:12" x14ac:dyDescent="0.25">
      <c r="B822" s="24">
        <v>9.2778755139889331</v>
      </c>
      <c r="G822" s="24">
        <v>820</v>
      </c>
      <c r="H822" s="24">
        <v>8.9597741278181093</v>
      </c>
      <c r="I822" s="24" cm="1">
        <f t="array" aca="1" ref="I822" ca="1">INDIRECT(ADDRESS(($E$2+1-G822)+2,8))</f>
        <v>9.9303674381113787</v>
      </c>
      <c r="J822" s="24">
        <f t="shared" si="36"/>
        <v>0.36740337383956256</v>
      </c>
      <c r="K822" s="24">
        <f t="shared" ca="1" si="37"/>
        <v>0.61848802221131205</v>
      </c>
      <c r="L822" s="24">
        <f t="shared" ca="1" si="38"/>
        <v>-1.4923466816160851</v>
      </c>
    </row>
    <row r="823" spans="2:12" x14ac:dyDescent="0.25">
      <c r="B823" s="24">
        <v>9.8661084589153951</v>
      </c>
      <c r="G823" s="24">
        <v>821</v>
      </c>
      <c r="H823" s="24">
        <v>8.9602793262384601</v>
      </c>
      <c r="I823" s="24" cm="1">
        <f t="array" aca="1" ref="I823" ca="1">INDIRECT(ADDRESS(($E$2+1-G823)+2,8))</f>
        <v>9.9298796073709195</v>
      </c>
      <c r="J823" s="24">
        <f t="shared" si="36"/>
        <v>0.36752153422876233</v>
      </c>
      <c r="K823" s="24">
        <f t="shared" ca="1" si="37"/>
        <v>0.61835738253300643</v>
      </c>
      <c r="L823" s="24">
        <f t="shared" ca="1" si="38"/>
        <v>-1.4936628607440534</v>
      </c>
    </row>
    <row r="824" spans="2:12" x14ac:dyDescent="0.25">
      <c r="B824" s="24">
        <v>8.7842166024502379</v>
      </c>
      <c r="G824" s="24">
        <v>822</v>
      </c>
      <c r="H824" s="24">
        <v>8.9604970940123589</v>
      </c>
      <c r="I824" s="24" cm="1">
        <f t="array" aca="1" ref="I824" ca="1">INDIRECT(ADDRESS(($E$2+1-G824)+2,8))</f>
        <v>9.9178529789642127</v>
      </c>
      <c r="J824" s="24">
        <f t="shared" si="36"/>
        <v>0.36757247373160828</v>
      </c>
      <c r="K824" s="24">
        <f t="shared" ca="1" si="37"/>
        <v>0.61513523409095128</v>
      </c>
      <c r="L824" s="24">
        <f t="shared" ca="1" si="38"/>
        <v>-1.4889767717060733</v>
      </c>
    </row>
    <row r="825" spans="2:12" x14ac:dyDescent="0.25">
      <c r="B825" s="24">
        <v>10.350187173122469</v>
      </c>
      <c r="G825" s="24">
        <v>823</v>
      </c>
      <c r="H825" s="24">
        <v>8.961869614838454</v>
      </c>
      <c r="I825" s="24" cm="1">
        <f t="array" aca="1" ref="I825" ca="1">INDIRECT(ADDRESS(($E$2+1-G825)+2,8))</f>
        <v>9.9141253335940789</v>
      </c>
      <c r="J825" s="24">
        <f t="shared" si="36"/>
        <v>0.36789361232124207</v>
      </c>
      <c r="K825" s="24">
        <f t="shared" ca="1" si="37"/>
        <v>0.61413598608458209</v>
      </c>
      <c r="L825" s="24">
        <f t="shared" ca="1" si="38"/>
        <v>-1.4881469987639948</v>
      </c>
    </row>
    <row r="826" spans="2:12" x14ac:dyDescent="0.25">
      <c r="B826" s="24">
        <v>12.104993181928556</v>
      </c>
      <c r="G826" s="24">
        <v>824</v>
      </c>
      <c r="H826" s="24">
        <v>8.9626019030490749</v>
      </c>
      <c r="I826" s="24" cm="1">
        <f t="array" aca="1" ref="I826" ca="1">INDIRECT(ADDRESS(($E$2+1-G826)+2,8))</f>
        <v>9.9141162285918281</v>
      </c>
      <c r="J826" s="24">
        <f t="shared" si="36"/>
        <v>0.36806500975591194</v>
      </c>
      <c r="K826" s="24">
        <f t="shared" ca="1" si="37"/>
        <v>0.6141335450560883</v>
      </c>
      <c r="L826" s="24">
        <f t="shared" ca="1" si="38"/>
        <v>-1.4895959814173083</v>
      </c>
    </row>
    <row r="827" spans="2:12" x14ac:dyDescent="0.25">
      <c r="B827" s="24">
        <v>10.447414359732843</v>
      </c>
      <c r="G827" s="24">
        <v>825</v>
      </c>
      <c r="H827" s="24">
        <v>8.9642877891026753</v>
      </c>
      <c r="I827" s="24" cm="1">
        <f t="array" aca="1" ref="I827" ca="1">INDIRECT(ADDRESS(($E$2+1-G827)+2,8))</f>
        <v>9.9124833624792146</v>
      </c>
      <c r="J827" s="24">
        <f t="shared" si="36"/>
        <v>0.36845975885038634</v>
      </c>
      <c r="K827" s="24">
        <f t="shared" ca="1" si="37"/>
        <v>0.6136957540687682</v>
      </c>
      <c r="L827" s="24">
        <f t="shared" ca="1" si="38"/>
        <v>-1.4897192800180965</v>
      </c>
    </row>
    <row r="828" spans="2:12" x14ac:dyDescent="0.25">
      <c r="B828" s="24">
        <v>7.5238147434863389</v>
      </c>
      <c r="G828" s="24">
        <v>826</v>
      </c>
      <c r="H828" s="24">
        <v>8.9659285518179317</v>
      </c>
      <c r="I828" s="24" cm="1">
        <f t="array" aca="1" ref="I828" ca="1">INDIRECT(ADDRESS(($E$2+1-G828)+2,8))</f>
        <v>9.912451147880363</v>
      </c>
      <c r="J828" s="24">
        <f t="shared" si="36"/>
        <v>0.36884414977782071</v>
      </c>
      <c r="K828" s="24">
        <f t="shared" ca="1" si="37"/>
        <v>0.61368711647756458</v>
      </c>
      <c r="L828" s="24">
        <f t="shared" ca="1" si="38"/>
        <v>-1.4907112659122548</v>
      </c>
    </row>
    <row r="829" spans="2:12" x14ac:dyDescent="0.25">
      <c r="B829" s="24">
        <v>10.255277523728733</v>
      </c>
      <c r="G829" s="24">
        <v>827</v>
      </c>
      <c r="H829" s="24">
        <v>8.9676891775962702</v>
      </c>
      <c r="I829" s="24" cm="1">
        <f t="array" aca="1" ref="I829" ca="1">INDIRECT(ADDRESS(($E$2+1-G829)+2,8))</f>
        <v>9.9108679182785036</v>
      </c>
      <c r="J829" s="24">
        <f t="shared" si="36"/>
        <v>0.36925684902796818</v>
      </c>
      <c r="K829" s="24">
        <f t="shared" ca="1" si="37"/>
        <v>0.61326258822094859</v>
      </c>
      <c r="L829" s="24">
        <f t="shared" ca="1" si="38"/>
        <v>-1.4908192125669733</v>
      </c>
    </row>
    <row r="830" spans="2:12" x14ac:dyDescent="0.25">
      <c r="B830" s="24">
        <v>10.42140663891978</v>
      </c>
      <c r="G830" s="24">
        <v>828</v>
      </c>
      <c r="H830" s="24">
        <v>8.9707340112779885</v>
      </c>
      <c r="I830" s="24" cm="1">
        <f t="array" aca="1" ref="I830" ca="1">INDIRECT(ADDRESS(($E$2+1-G830)+2,8))</f>
        <v>9.9104046980187253</v>
      </c>
      <c r="J830" s="24">
        <f t="shared" si="36"/>
        <v>0.36997112739957055</v>
      </c>
      <c r="K830" s="24">
        <f t="shared" ca="1" si="37"/>
        <v>0.61313837181671693</v>
      </c>
      <c r="L830" s="24">
        <f t="shared" ca="1" si="38"/>
        <v>-1.4908946406199686</v>
      </c>
    </row>
    <row r="831" spans="2:12" x14ac:dyDescent="0.25">
      <c r="B831" s="24">
        <v>9.1369115637314309</v>
      </c>
      <c r="G831" s="24">
        <v>829</v>
      </c>
      <c r="H831" s="24">
        <v>8.9714657095710919</v>
      </c>
      <c r="I831" s="24" cm="1">
        <f t="array" aca="1" ref="I831" ca="1">INDIRECT(ADDRESS(($E$2+1-G831)+2,8))</f>
        <v>9.9098227655551145</v>
      </c>
      <c r="J831" s="24">
        <f t="shared" si="36"/>
        <v>0.37014287888899294</v>
      </c>
      <c r="K831" s="24">
        <f t="shared" ca="1" si="37"/>
        <v>0.61298231650534074</v>
      </c>
      <c r="L831" s="24">
        <f t="shared" ca="1" si="38"/>
        <v>-1.4920302793181113</v>
      </c>
    </row>
    <row r="832" spans="2:12" x14ac:dyDescent="0.25">
      <c r="B832" s="24">
        <v>7.0430398245591483</v>
      </c>
      <c r="G832" s="24">
        <v>830</v>
      </c>
      <c r="H832" s="24">
        <v>8.9725759019448734</v>
      </c>
      <c r="I832" s="24" cm="1">
        <f t="array" aca="1" ref="I832" ca="1">INDIRECT(ADDRESS(($E$2+1-G832)+2,8))</f>
        <v>9.9074735208185754</v>
      </c>
      <c r="J832" s="24">
        <f t="shared" si="36"/>
        <v>0.37040355157321592</v>
      </c>
      <c r="K832" s="24">
        <f t="shared" ca="1" si="37"/>
        <v>0.61235226694718881</v>
      </c>
      <c r="L832" s="24">
        <f t="shared" ca="1" si="38"/>
        <v>-1.49203944237703</v>
      </c>
    </row>
    <row r="833" spans="2:12" x14ac:dyDescent="0.25">
      <c r="B833" s="24">
        <v>8.4488088864706423</v>
      </c>
      <c r="G833" s="24">
        <v>831</v>
      </c>
      <c r="H833" s="24">
        <v>8.9753345144527401</v>
      </c>
      <c r="I833" s="24" cm="1">
        <f t="array" aca="1" ref="I833" ca="1">INDIRECT(ADDRESS(($E$2+1-G833)+2,8))</f>
        <v>9.9059284376096262</v>
      </c>
      <c r="J833" s="24">
        <f t="shared" si="36"/>
        <v>0.37105167561143265</v>
      </c>
      <c r="K833" s="24">
        <f t="shared" ca="1" si="37"/>
        <v>0.61193783667399559</v>
      </c>
      <c r="L833" s="24">
        <f t="shared" ca="1" si="38"/>
        <v>-1.4916701140308706</v>
      </c>
    </row>
    <row r="834" spans="2:12" x14ac:dyDescent="0.25">
      <c r="B834" s="24">
        <v>11.129230305093159</v>
      </c>
      <c r="G834" s="24">
        <v>832</v>
      </c>
      <c r="H834" s="24">
        <v>8.9773133265476943</v>
      </c>
      <c r="I834" s="24" cm="1">
        <f t="array" aca="1" ref="I834" ca="1">INDIRECT(ADDRESS(($E$2+1-G834)+2,8))</f>
        <v>9.9018538994471808</v>
      </c>
      <c r="J834" s="24">
        <f t="shared" si="36"/>
        <v>0.37151694243313699</v>
      </c>
      <c r="K834" s="24">
        <f t="shared" ca="1" si="37"/>
        <v>0.61084475384608949</v>
      </c>
      <c r="L834" s="24">
        <f t="shared" ca="1" si="38"/>
        <v>-1.4903329255356523</v>
      </c>
    </row>
    <row r="835" spans="2:12" x14ac:dyDescent="0.25">
      <c r="B835" s="24">
        <v>9.553331674706925</v>
      </c>
      <c r="G835" s="24">
        <v>833</v>
      </c>
      <c r="H835" s="24">
        <v>8.9795055812405309</v>
      </c>
      <c r="I835" s="24" cm="1">
        <f t="array" aca="1" ref="I835" ca="1">INDIRECT(ADDRESS(($E$2+1-G835)+2,8))</f>
        <v>9.9001490917436712</v>
      </c>
      <c r="J835" s="24">
        <f t="shared" si="36"/>
        <v>0.37203273903305628</v>
      </c>
      <c r="K835" s="24">
        <f t="shared" ca="1" si="37"/>
        <v>0.61038732266014972</v>
      </c>
      <c r="L835" s="24">
        <f t="shared" ca="1" si="38"/>
        <v>-1.4901484501151718</v>
      </c>
    </row>
    <row r="836" spans="2:12" x14ac:dyDescent="0.25">
      <c r="B836" s="24">
        <v>9.9108679182785036</v>
      </c>
      <c r="G836" s="24">
        <v>834</v>
      </c>
      <c r="H836" s="24">
        <v>8.9814403300800993</v>
      </c>
      <c r="I836" s="24" cm="1">
        <f t="array" aca="1" ref="I836" ca="1">INDIRECT(ADDRESS(($E$2+1-G836)+2,8))</f>
        <v>9.8961463299246315</v>
      </c>
      <c r="J836" s="24">
        <f t="shared" ref="J836:J899" si="39">_xlfn.WEIBULL.DIST(H836,$E$5,$E$6,TRUE)</f>
        <v>0.37248824945544795</v>
      </c>
      <c r="K836" s="24">
        <f t="shared" ref="K836:K899" ca="1" si="40">_xlfn.WEIBULL.DIST(I836,$E$5,$E$6,TRUE)</f>
        <v>0.60931312832073958</v>
      </c>
      <c r="L836" s="24">
        <f t="shared" ref="L836:L899" ca="1" si="41">((2*G836-1)/$E$2)*(LN(J836)+LN(1-K836))</f>
        <v>-1.4888663469374073</v>
      </c>
    </row>
    <row r="837" spans="2:12" x14ac:dyDescent="0.25">
      <c r="B837" s="24">
        <v>8.2604043555416311</v>
      </c>
      <c r="G837" s="24">
        <v>835</v>
      </c>
      <c r="H837" s="24">
        <v>8.9825479166873539</v>
      </c>
      <c r="I837" s="24" cm="1">
        <f t="array" aca="1" ref="I837" ca="1">INDIRECT(ADDRESS(($E$2+1-G837)+2,8))</f>
        <v>9.8930008977974886</v>
      </c>
      <c r="J837" s="24">
        <f t="shared" si="39"/>
        <v>0.37274914222864497</v>
      </c>
      <c r="K837" s="24">
        <f t="shared" ca="1" si="40"/>
        <v>0.608468837139862</v>
      </c>
      <c r="L837" s="24">
        <f t="shared" ca="1" si="41"/>
        <v>-1.4884415742569748</v>
      </c>
    </row>
    <row r="838" spans="2:12" x14ac:dyDescent="0.25">
      <c r="B838" s="24">
        <v>8.3053258776530559</v>
      </c>
      <c r="G838" s="24">
        <v>836</v>
      </c>
      <c r="H838" s="24">
        <v>8.9881747240755274</v>
      </c>
      <c r="I838" s="24" cm="1">
        <f t="array" aca="1" ref="I838" ca="1">INDIRECT(ADDRESS(($E$2+1-G838)+2,8))</f>
        <v>9.8928785586501711</v>
      </c>
      <c r="J838" s="24">
        <f t="shared" si="39"/>
        <v>0.37407596000774052</v>
      </c>
      <c r="K838" s="24">
        <f t="shared" ca="1" si="40"/>
        <v>0.60843599608219934</v>
      </c>
      <c r="L838" s="24">
        <f t="shared" ca="1" si="41"/>
        <v>-1.4874088976335909</v>
      </c>
    </row>
    <row r="839" spans="2:12" x14ac:dyDescent="0.25">
      <c r="B839" s="24">
        <v>10.349342354820322</v>
      </c>
      <c r="G839" s="24">
        <v>837</v>
      </c>
      <c r="H839" s="24">
        <v>8.9922001751780556</v>
      </c>
      <c r="I839" s="24" cm="1">
        <f t="array" aca="1" ref="I839" ca="1">INDIRECT(ADDRESS(($E$2+1-G839)+2,8))</f>
        <v>9.8919871343283585</v>
      </c>
      <c r="J839" s="24">
        <f t="shared" si="39"/>
        <v>0.37502662486345262</v>
      </c>
      <c r="K839" s="24">
        <f t="shared" ca="1" si="40"/>
        <v>0.60819669297014667</v>
      </c>
      <c r="L839" s="24">
        <f t="shared" ca="1" si="41"/>
        <v>-1.4867478007675887</v>
      </c>
    </row>
    <row r="840" spans="2:12" x14ac:dyDescent="0.25">
      <c r="B840" s="24">
        <v>10.105062313157642</v>
      </c>
      <c r="G840" s="24">
        <v>838</v>
      </c>
      <c r="H840" s="24">
        <v>8.9933142929982726</v>
      </c>
      <c r="I840" s="24" cm="1">
        <f t="array" aca="1" ref="I840" ca="1">INDIRECT(ADDRESS(($E$2+1-G840)+2,8))</f>
        <v>9.8904521723667216</v>
      </c>
      <c r="J840" s="24">
        <f t="shared" si="39"/>
        <v>0.37528995223947459</v>
      </c>
      <c r="K840" s="24">
        <f t="shared" ca="1" si="40"/>
        <v>0.60778460454352401</v>
      </c>
      <c r="L840" s="24">
        <f t="shared" ca="1" si="41"/>
        <v>-1.4871643960397767</v>
      </c>
    </row>
    <row r="841" spans="2:12" x14ac:dyDescent="0.25">
      <c r="B841" s="24">
        <v>6.7371424662861656</v>
      </c>
      <c r="G841" s="24">
        <v>839</v>
      </c>
      <c r="H841" s="24">
        <v>8.9946675952569493</v>
      </c>
      <c r="I841" s="24" cm="1">
        <f t="array" aca="1" ref="I841" ca="1">INDIRECT(ADDRESS(($E$2+1-G841)+2,8))</f>
        <v>9.8879117565614258</v>
      </c>
      <c r="J841" s="24">
        <f t="shared" si="39"/>
        <v>0.37560993627465633</v>
      </c>
      <c r="K841" s="24">
        <f t="shared" ca="1" si="40"/>
        <v>0.6071025085845515</v>
      </c>
      <c r="L841" s="24">
        <f t="shared" ca="1" si="41"/>
        <v>-1.4869275259762142</v>
      </c>
    </row>
    <row r="842" spans="2:12" x14ac:dyDescent="0.25">
      <c r="B842" s="24">
        <v>7.7767028235259144</v>
      </c>
      <c r="G842" s="24">
        <v>840</v>
      </c>
      <c r="H842" s="24">
        <v>8.9999717086005848</v>
      </c>
      <c r="I842" s="24" cm="1">
        <f t="array" aca="1" ref="I842" ca="1">INDIRECT(ADDRESS(($E$2+1-G842)+2,8))</f>
        <v>9.8878384476188863</v>
      </c>
      <c r="J842" s="24">
        <f t="shared" si="39"/>
        <v>0.37686538798511365</v>
      </c>
      <c r="K842" s="24">
        <f t="shared" ca="1" si="40"/>
        <v>0.60708282392363899</v>
      </c>
      <c r="L842" s="24">
        <f t="shared" ca="1" si="41"/>
        <v>-1.4860656692925935</v>
      </c>
    </row>
    <row r="843" spans="2:12" x14ac:dyDescent="0.25">
      <c r="B843" s="24">
        <v>9.0053033596074918</v>
      </c>
      <c r="G843" s="24">
        <v>841</v>
      </c>
      <c r="H843" s="24">
        <v>9.0038822675843893</v>
      </c>
      <c r="I843" s="24" cm="1">
        <f t="array" aca="1" ref="I843" ca="1">INDIRECT(ADDRESS(($E$2+1-G843)+2,8))</f>
        <v>9.8872944334919985</v>
      </c>
      <c r="J843" s="24">
        <f t="shared" si="39"/>
        <v>0.37779232786403716</v>
      </c>
      <c r="K843" s="24">
        <f t="shared" ca="1" si="40"/>
        <v>0.60693674476787518</v>
      </c>
      <c r="L843" s="24">
        <f t="shared" ca="1" si="41"/>
        <v>-1.4856327130565421</v>
      </c>
    </row>
    <row r="844" spans="2:12" x14ac:dyDescent="0.25">
      <c r="B844" s="24">
        <v>9.8518144160815471</v>
      </c>
      <c r="G844" s="24">
        <v>842</v>
      </c>
      <c r="H844" s="24">
        <v>9.00399130116406</v>
      </c>
      <c r="I844" s="24" cm="1">
        <f t="array" aca="1" ref="I844" ca="1">INDIRECT(ADDRESS(($E$2+1-G844)+2,8))</f>
        <v>9.8868301608535596</v>
      </c>
      <c r="J844" s="24">
        <f t="shared" si="39"/>
        <v>0.3778181888402003</v>
      </c>
      <c r="K844" s="24">
        <f t="shared" ca="1" si="40"/>
        <v>0.60681207455444808</v>
      </c>
      <c r="L844" s="24">
        <f t="shared" ca="1" si="41"/>
        <v>-1.4870995647478229</v>
      </c>
    </row>
    <row r="845" spans="2:12" x14ac:dyDescent="0.25">
      <c r="B845" s="24">
        <v>8.1102643806552042</v>
      </c>
      <c r="G845" s="24">
        <v>843</v>
      </c>
      <c r="H845" s="24">
        <v>9.0047929858269846</v>
      </c>
      <c r="I845" s="24" cm="1">
        <f t="array" aca="1" ref="I845" ca="1">INDIRECT(ADDRESS(($E$2+1-G845)+2,8))</f>
        <v>9.8846163206610793</v>
      </c>
      <c r="J845" s="24">
        <f t="shared" si="39"/>
        <v>0.37800836222034828</v>
      </c>
      <c r="K845" s="24">
        <f t="shared" ca="1" si="40"/>
        <v>0.6062175548875659</v>
      </c>
      <c r="L845" s="24">
        <f t="shared" ca="1" si="41"/>
        <v>-1.4872941036984577</v>
      </c>
    </row>
    <row r="846" spans="2:12" x14ac:dyDescent="0.25">
      <c r="B846" s="24">
        <v>7.8579009338276222</v>
      </c>
      <c r="G846" s="24">
        <v>844</v>
      </c>
      <c r="H846" s="24">
        <v>9.0053033596074918</v>
      </c>
      <c r="I846" s="24" cm="1">
        <f t="array" aca="1" ref="I846" ca="1">INDIRECT(ADDRESS(($E$2+1-G846)+2,8))</f>
        <v>9.8840638370747929</v>
      </c>
      <c r="J846" s="24">
        <f t="shared" si="39"/>
        <v>0.37812945634439432</v>
      </c>
      <c r="K846" s="24">
        <f t="shared" ca="1" si="40"/>
        <v>0.60606917659746118</v>
      </c>
      <c r="L846" s="24">
        <f t="shared" ca="1" si="41"/>
        <v>-1.4885145415037278</v>
      </c>
    </row>
    <row r="847" spans="2:12" x14ac:dyDescent="0.25">
      <c r="B847" s="24">
        <v>10.371451586533807</v>
      </c>
      <c r="G847" s="24">
        <v>845</v>
      </c>
      <c r="H847" s="24">
        <v>9.0077863536134313</v>
      </c>
      <c r="I847" s="24" cm="1">
        <f t="array" aca="1" ref="I847" ca="1">INDIRECT(ADDRESS(($E$2+1-G847)+2,8))</f>
        <v>9.8821656526778572</v>
      </c>
      <c r="J847" s="24">
        <f t="shared" si="39"/>
        <v>0.37871885911133729</v>
      </c>
      <c r="K847" s="24">
        <f t="shared" ca="1" si="40"/>
        <v>0.60555935708100028</v>
      </c>
      <c r="L847" s="24">
        <f t="shared" ca="1" si="41"/>
        <v>-1.4880479434814931</v>
      </c>
    </row>
    <row r="848" spans="2:12" x14ac:dyDescent="0.25">
      <c r="B848" s="24">
        <v>11.022703162795471</v>
      </c>
      <c r="G848" s="24">
        <v>846</v>
      </c>
      <c r="H848" s="24">
        <v>9.0079641157714256</v>
      </c>
      <c r="I848" s="24" cm="1">
        <f t="array" aca="1" ref="I848" ca="1">INDIRECT(ADDRESS(($E$2+1-G848)+2,8))</f>
        <v>9.8806700689299269</v>
      </c>
      <c r="J848" s="24">
        <f t="shared" si="39"/>
        <v>0.37876107295988953</v>
      </c>
      <c r="K848" s="24">
        <f t="shared" ca="1" si="40"/>
        <v>0.60515763490052832</v>
      </c>
      <c r="L848" s="24">
        <f t="shared" ca="1" si="41"/>
        <v>-1.4889249957393331</v>
      </c>
    </row>
    <row r="849" spans="2:12" x14ac:dyDescent="0.25">
      <c r="B849" s="24">
        <v>11.377281968888971</v>
      </c>
      <c r="G849" s="24">
        <v>847</v>
      </c>
      <c r="H849" s="24">
        <v>9.0113236251827562</v>
      </c>
      <c r="I849" s="24" cm="1">
        <f t="array" aca="1" ref="I849" ca="1">INDIRECT(ADDRESS(($E$2+1-G849)+2,8))</f>
        <v>9.8802547510490584</v>
      </c>
      <c r="J849" s="24">
        <f t="shared" si="39"/>
        <v>0.3795593049877955</v>
      </c>
      <c r="K849" s="24">
        <f t="shared" ca="1" si="40"/>
        <v>0.60504607290185386</v>
      </c>
      <c r="L849" s="24">
        <f t="shared" ca="1" si="41"/>
        <v>-1.4888127335101424</v>
      </c>
    </row>
    <row r="850" spans="2:12" x14ac:dyDescent="0.25">
      <c r="B850" s="24">
        <v>11.033881133477896</v>
      </c>
      <c r="G850" s="24">
        <v>848</v>
      </c>
      <c r="H850" s="24">
        <v>9.0133373819351466</v>
      </c>
      <c r="I850" s="24" cm="1">
        <f t="array" aca="1" ref="I850" ca="1">INDIRECT(ADDRESS(($E$2+1-G850)+2,8))</f>
        <v>9.8791115362760635</v>
      </c>
      <c r="J850" s="24">
        <f t="shared" si="39"/>
        <v>0.38003817817687768</v>
      </c>
      <c r="K850" s="24">
        <f t="shared" ca="1" si="40"/>
        <v>0.60473897269975607</v>
      </c>
      <c r="L850" s="24">
        <f t="shared" ca="1" si="41"/>
        <v>-1.4889706812405046</v>
      </c>
    </row>
    <row r="851" spans="2:12" x14ac:dyDescent="0.25">
      <c r="B851" s="24">
        <v>8.5005087455732564</v>
      </c>
      <c r="G851" s="24">
        <v>849</v>
      </c>
      <c r="H851" s="24">
        <v>9.0140292555679409</v>
      </c>
      <c r="I851" s="24" cm="1">
        <f t="array" aca="1" ref="I851" ca="1">INDIRECT(ADDRESS(($E$2+1-G851)+2,8))</f>
        <v>9.8761262155109417</v>
      </c>
      <c r="J851" s="24">
        <f t="shared" si="39"/>
        <v>0.38020277493365229</v>
      </c>
      <c r="K851" s="24">
        <f t="shared" ca="1" si="40"/>
        <v>0.60393695006175985</v>
      </c>
      <c r="L851" s="24">
        <f t="shared" ca="1" si="41"/>
        <v>-1.4887930519417722</v>
      </c>
    </row>
    <row r="852" spans="2:12" x14ac:dyDescent="0.25">
      <c r="B852" s="24">
        <v>11.871779206830135</v>
      </c>
      <c r="G852" s="24">
        <v>850</v>
      </c>
      <c r="H852" s="24">
        <v>9.0174800349297577</v>
      </c>
      <c r="I852" s="24" cm="1">
        <f t="array" aca="1" ref="I852" ca="1">INDIRECT(ADDRESS(($E$2+1-G852)+2,8))</f>
        <v>9.8754902834604223</v>
      </c>
      <c r="J852" s="24">
        <f t="shared" si="39"/>
        <v>0.38102423827306275</v>
      </c>
      <c r="K852" s="24">
        <f t="shared" ca="1" si="40"/>
        <v>0.60376608874564242</v>
      </c>
      <c r="L852" s="24">
        <f t="shared" ca="1" si="41"/>
        <v>-1.4885088945740663</v>
      </c>
    </row>
    <row r="853" spans="2:12" x14ac:dyDescent="0.25">
      <c r="B853" s="24">
        <v>9.0673995926293287</v>
      </c>
      <c r="G853" s="24">
        <v>851</v>
      </c>
      <c r="H853" s="24">
        <v>9.0202118772671227</v>
      </c>
      <c r="I853" s="24" cm="1">
        <f t="array" aca="1" ref="I853" ca="1">INDIRECT(ADDRESS(($E$2+1-G853)+2,8))</f>
        <v>9.8749761793536948</v>
      </c>
      <c r="J853" s="24">
        <f t="shared" si="39"/>
        <v>0.3816751741271156</v>
      </c>
      <c r="K853" s="24">
        <f t="shared" ca="1" si="40"/>
        <v>0.60362795626292587</v>
      </c>
      <c r="L853" s="24">
        <f t="shared" ca="1" si="41"/>
        <v>-1.4886409219648455</v>
      </c>
    </row>
    <row r="854" spans="2:12" x14ac:dyDescent="0.25">
      <c r="B854" s="24">
        <v>10.767163162111935</v>
      </c>
      <c r="G854" s="24">
        <v>852</v>
      </c>
      <c r="H854" s="24">
        <v>9.0214308769018565</v>
      </c>
      <c r="I854" s="24" cm="1">
        <f t="array" aca="1" ref="I854" ca="1">INDIRECT(ADDRESS(($E$2+1-G854)+2,8))</f>
        <v>9.874693723837245</v>
      </c>
      <c r="J854" s="24">
        <f t="shared" si="39"/>
        <v>0.38196580945838898</v>
      </c>
      <c r="K854" s="24">
        <f t="shared" ca="1" si="40"/>
        <v>0.60355206306093379</v>
      </c>
      <c r="L854" s="24">
        <f t="shared" ca="1" si="41"/>
        <v>-1.4896394568102689</v>
      </c>
    </row>
    <row r="855" spans="2:12" x14ac:dyDescent="0.25">
      <c r="B855" s="24">
        <v>7.1795634942752562</v>
      </c>
      <c r="G855" s="24">
        <v>853</v>
      </c>
      <c r="H855" s="24">
        <v>9.0220075983929444</v>
      </c>
      <c r="I855" s="24" cm="1">
        <f t="array" aca="1" ref="I855" ca="1">INDIRECT(ADDRESS(($E$2+1-G855)+2,8))</f>
        <v>9.8743136773374847</v>
      </c>
      <c r="J855" s="24">
        <f t="shared" si="39"/>
        <v>0.38210334976097066</v>
      </c>
      <c r="K855" s="24">
        <f t="shared" ca="1" si="40"/>
        <v>0.6034499464866262</v>
      </c>
      <c r="L855" s="24">
        <f t="shared" ca="1" si="41"/>
        <v>-1.4909009578032395</v>
      </c>
    </row>
    <row r="856" spans="2:12" x14ac:dyDescent="0.25">
      <c r="B856" s="24">
        <v>8.6617579986906463</v>
      </c>
      <c r="G856" s="24">
        <v>854</v>
      </c>
      <c r="H856" s="24">
        <v>9.0237839842249485</v>
      </c>
      <c r="I856" s="24" cm="1">
        <f t="array" aca="1" ref="I856" ca="1">INDIRECT(ADDRESS(($E$2+1-G856)+2,8))</f>
        <v>9.8731278773600479</v>
      </c>
      <c r="J856" s="24">
        <f t="shared" si="39"/>
        <v>0.38252714579260239</v>
      </c>
      <c r="K856" s="24">
        <f t="shared" ca="1" si="40"/>
        <v>0.60313131650787222</v>
      </c>
      <c r="L856" s="24">
        <f t="shared" ca="1" si="41"/>
        <v>-1.491137655718459</v>
      </c>
    </row>
    <row r="857" spans="2:12" x14ac:dyDescent="0.25">
      <c r="B857" s="24">
        <v>10.892952741886914</v>
      </c>
      <c r="G857" s="24">
        <v>855</v>
      </c>
      <c r="H857" s="24">
        <v>9.0242350497978308</v>
      </c>
      <c r="I857" s="24" cm="1">
        <f t="array" aca="1" ref="I857" ca="1">INDIRECT(ADDRESS(($E$2+1-G857)+2,8))</f>
        <v>9.8722191158289334</v>
      </c>
      <c r="J857" s="24">
        <f t="shared" si="39"/>
        <v>0.38263479393248506</v>
      </c>
      <c r="K857" s="24">
        <f t="shared" ca="1" si="40"/>
        <v>0.6028871163481071</v>
      </c>
      <c r="L857" s="24">
        <f t="shared" ca="1" si="41"/>
        <v>-1.4921747687126672</v>
      </c>
    </row>
    <row r="858" spans="2:12" x14ac:dyDescent="0.25">
      <c r="B858" s="24">
        <v>10.067391021007086</v>
      </c>
      <c r="G858" s="24">
        <v>856</v>
      </c>
      <c r="H858" s="24">
        <v>9.0292808463336609</v>
      </c>
      <c r="I858" s="24" cm="1">
        <f t="array" aca="1" ref="I858" ca="1">INDIRECT(ADDRESS(($E$2+1-G858)+2,8))</f>
        <v>9.8722024082914146</v>
      </c>
      <c r="J858" s="24">
        <f t="shared" si="39"/>
        <v>0.38383999374800831</v>
      </c>
      <c r="K858" s="24">
        <f t="shared" ca="1" si="40"/>
        <v>0.60288262664544101</v>
      </c>
      <c r="L858" s="24">
        <f t="shared" ca="1" si="41"/>
        <v>-1.4914186702251695</v>
      </c>
    </row>
    <row r="859" spans="2:12" x14ac:dyDescent="0.25">
      <c r="B859" s="24">
        <v>9.938741696129668</v>
      </c>
      <c r="G859" s="24">
        <v>857</v>
      </c>
      <c r="H859" s="24">
        <v>9.029324561911789</v>
      </c>
      <c r="I859" s="24" cm="1">
        <f t="array" aca="1" ref="I859" ca="1">INDIRECT(ADDRESS(($E$2+1-G859)+2,8))</f>
        <v>9.8712654779601738</v>
      </c>
      <c r="J859" s="24">
        <f t="shared" si="39"/>
        <v>0.38385044336511764</v>
      </c>
      <c r="K859" s="24">
        <f t="shared" ca="1" si="40"/>
        <v>0.6026308463290394</v>
      </c>
      <c r="L859" s="24">
        <f t="shared" ca="1" si="41"/>
        <v>-1.4926372707607445</v>
      </c>
    </row>
    <row r="860" spans="2:12" x14ac:dyDescent="0.25">
      <c r="B860" s="24">
        <v>7.0875253163215035</v>
      </c>
      <c r="G860" s="24">
        <v>858</v>
      </c>
      <c r="H860" s="24">
        <v>9.0309429718181473</v>
      </c>
      <c r="I860" s="24" cm="1">
        <f t="array" aca="1" ref="I860" ca="1">INDIRECT(ADDRESS(($E$2+1-G860)+2,8))</f>
        <v>9.8701006529036306</v>
      </c>
      <c r="J860" s="24">
        <f t="shared" si="39"/>
        <v>0.38423739952792546</v>
      </c>
      <c r="K860" s="24">
        <f t="shared" ca="1" si="40"/>
        <v>0.60231780937498502</v>
      </c>
      <c r="L860" s="24">
        <f t="shared" ca="1" si="41"/>
        <v>-1.4929534332155401</v>
      </c>
    </row>
    <row r="861" spans="2:12" x14ac:dyDescent="0.25">
      <c r="B861" s="24">
        <v>6.1668579277130515</v>
      </c>
      <c r="G861" s="24">
        <v>859</v>
      </c>
      <c r="H861" s="24">
        <v>9.037370753116365</v>
      </c>
      <c r="I861" s="24" cm="1">
        <f t="array" aca="1" ref="I861" ca="1">INDIRECT(ADDRESS(($E$2+1-G861)+2,8))</f>
        <v>9.8700638523506843</v>
      </c>
      <c r="J861" s="24">
        <f t="shared" si="39"/>
        <v>0.38577612391363286</v>
      </c>
      <c r="K861" s="24">
        <f t="shared" ca="1" si="40"/>
        <v>0.60230791927146798</v>
      </c>
      <c r="L861" s="24">
        <f t="shared" ca="1" si="41"/>
        <v>-1.491494811214656</v>
      </c>
    </row>
    <row r="862" spans="2:12" x14ac:dyDescent="0.25">
      <c r="B862" s="24">
        <v>8.3762208184019933</v>
      </c>
      <c r="G862" s="24">
        <v>860</v>
      </c>
      <c r="H862" s="24">
        <v>9.0375502845872617</v>
      </c>
      <c r="I862" s="24" cm="1">
        <f t="array" aca="1" ref="I862" ca="1">INDIRECT(ADDRESS(($E$2+1-G862)+2,8))</f>
        <v>9.8691021805197963</v>
      </c>
      <c r="J862" s="24">
        <f t="shared" si="39"/>
        <v>0.38581914399318551</v>
      </c>
      <c r="K862" s="24">
        <f t="shared" ca="1" si="40"/>
        <v>0.60204946546051075</v>
      </c>
      <c r="L862" s="24">
        <f t="shared" ca="1" si="41"/>
        <v>-1.4926258018284086</v>
      </c>
    </row>
    <row r="863" spans="2:12" x14ac:dyDescent="0.25">
      <c r="B863" s="24">
        <v>7.6249808830585932</v>
      </c>
      <c r="G863" s="24">
        <v>861</v>
      </c>
      <c r="H863" s="24">
        <v>9.0396453082270618</v>
      </c>
      <c r="I863" s="24" cm="1">
        <f t="array" aca="1" ref="I863" ca="1">INDIRECT(ADDRESS(($E$2+1-G863)+2,8))</f>
        <v>9.8661084589153951</v>
      </c>
      <c r="J863" s="24">
        <f t="shared" si="39"/>
        <v>0.38632133324283441</v>
      </c>
      <c r="K863" s="24">
        <f t="shared" ca="1" si="40"/>
        <v>0.60124481968173982</v>
      </c>
      <c r="L863" s="24">
        <f t="shared" ca="1" si="41"/>
        <v>-1.4917141684801052</v>
      </c>
    </row>
    <row r="864" spans="2:12" x14ac:dyDescent="0.25">
      <c r="B864" s="24">
        <v>12.252548530591847</v>
      </c>
      <c r="G864" s="24">
        <v>862</v>
      </c>
      <c r="H864" s="24">
        <v>9.0446462142601209</v>
      </c>
      <c r="I864" s="24" cm="1">
        <f t="array" aca="1" ref="I864" ca="1">INDIRECT(ADDRESS(($E$2+1-G864)+2,8))</f>
        <v>9.8635318735312332</v>
      </c>
      <c r="J864" s="24">
        <f t="shared" si="39"/>
        <v>0.38752134965912394</v>
      </c>
      <c r="K864" s="24">
        <f t="shared" ca="1" si="40"/>
        <v>0.60055220917615704</v>
      </c>
      <c r="L864" s="24">
        <f t="shared" ca="1" si="41"/>
        <v>-1.4895858322735733</v>
      </c>
    </row>
    <row r="865" spans="2:12" x14ac:dyDescent="0.25">
      <c r="B865" s="24">
        <v>7.553690424841415</v>
      </c>
      <c r="G865" s="24">
        <v>863</v>
      </c>
      <c r="H865" s="24">
        <v>9.0449584186735166</v>
      </c>
      <c r="I865" s="24" cm="1">
        <f t="array" aca="1" ref="I865" ca="1">INDIRECT(ADDRESS(($E$2+1-G865)+2,8))</f>
        <v>9.8624698022780581</v>
      </c>
      <c r="J865" s="24">
        <f t="shared" si="39"/>
        <v>0.38759632542566497</v>
      </c>
      <c r="K865" s="24">
        <f t="shared" ca="1" si="40"/>
        <v>0.60026669295583979</v>
      </c>
      <c r="L865" s="24">
        <f t="shared" ca="1" si="41"/>
        <v>-1.4905890993001398</v>
      </c>
    </row>
    <row r="866" spans="2:12" x14ac:dyDescent="0.25">
      <c r="B866" s="24">
        <v>8.3560623904326761</v>
      </c>
      <c r="G866" s="24">
        <v>864</v>
      </c>
      <c r="H866" s="24">
        <v>9.0466723755357243</v>
      </c>
      <c r="I866" s="24" cm="1">
        <f t="array" aca="1" ref="I866" ca="1">INDIRECT(ADDRESS(($E$2+1-G866)+2,8))</f>
        <v>9.8618889361746049</v>
      </c>
      <c r="J866" s="24">
        <f t="shared" si="39"/>
        <v>0.38800805529679022</v>
      </c>
      <c r="K866" s="24">
        <f t="shared" ca="1" si="40"/>
        <v>0.60011053373338408</v>
      </c>
      <c r="L866" s="24">
        <f t="shared" ca="1" si="41"/>
        <v>-1.4911550883039519</v>
      </c>
    </row>
    <row r="867" spans="2:12" x14ac:dyDescent="0.25">
      <c r="B867" s="24">
        <v>7.4884962585412485</v>
      </c>
      <c r="G867" s="24">
        <v>865</v>
      </c>
      <c r="H867" s="24">
        <v>9.0559142962346169</v>
      </c>
      <c r="I867" s="24" cm="1">
        <f t="array" aca="1" ref="I867" ca="1">INDIRECT(ADDRESS(($E$2+1-G867)+2,8))</f>
        <v>9.8584286913039314</v>
      </c>
      <c r="J867" s="24">
        <f t="shared" si="39"/>
        <v>0.39023176444124907</v>
      </c>
      <c r="K867" s="24">
        <f t="shared" ca="1" si="40"/>
        <v>0.59918021170292257</v>
      </c>
      <c r="L867" s="24">
        <f t="shared" ca="1" si="41"/>
        <v>-1.4864414959691554</v>
      </c>
    </row>
    <row r="868" spans="2:12" x14ac:dyDescent="0.25">
      <c r="B868" s="24">
        <v>11.30469372688211</v>
      </c>
      <c r="G868" s="24">
        <v>866</v>
      </c>
      <c r="H868" s="24">
        <v>9.0575050172678786</v>
      </c>
      <c r="I868" s="24" cm="1">
        <f t="array" aca="1" ref="I868" ca="1">INDIRECT(ADDRESS(($E$2+1-G868)+2,8))</f>
        <v>9.857980242742574</v>
      </c>
      <c r="J868" s="24">
        <f t="shared" si="39"/>
        <v>0.39061511971032431</v>
      </c>
      <c r="K868" s="24">
        <f t="shared" ca="1" si="40"/>
        <v>0.59905963255491634</v>
      </c>
      <c r="L868" s="24">
        <f t="shared" ca="1" si="41"/>
        <v>-1.4871320393215548</v>
      </c>
    </row>
    <row r="869" spans="2:12" x14ac:dyDescent="0.25">
      <c r="B869" s="24">
        <v>8.890422491063422</v>
      </c>
      <c r="G869" s="24">
        <v>867</v>
      </c>
      <c r="H869" s="24">
        <v>9.0660361038643771</v>
      </c>
      <c r="I869" s="24" cm="1">
        <f t="array" aca="1" ref="I869" ca="1">INDIRECT(ADDRESS(($E$2+1-G869)+2,8))</f>
        <v>9.8578118417189273</v>
      </c>
      <c r="J869" s="24">
        <f t="shared" si="39"/>
        <v>0.39267410544180537</v>
      </c>
      <c r="K869" s="24">
        <f t="shared" ca="1" si="40"/>
        <v>0.5990143522400373</v>
      </c>
      <c r="L869" s="24">
        <f t="shared" ca="1" si="41"/>
        <v>-1.4845376721804018</v>
      </c>
    </row>
    <row r="870" spans="2:12" x14ac:dyDescent="0.25">
      <c r="B870" s="24">
        <v>7.1895033017651429</v>
      </c>
      <c r="G870" s="24">
        <v>868</v>
      </c>
      <c r="H870" s="24">
        <v>9.0673995926293287</v>
      </c>
      <c r="I870" s="24" cm="1">
        <f t="array" aca="1" ref="I870" ca="1">INDIRECT(ADDRESS(($E$2+1-G870)+2,8))</f>
        <v>9.8538846168415901</v>
      </c>
      <c r="J870" s="24">
        <f t="shared" si="39"/>
        <v>0.39300365796202363</v>
      </c>
      <c r="K870" s="24">
        <f t="shared" ca="1" si="40"/>
        <v>0.59795830360036684</v>
      </c>
      <c r="L870" s="24">
        <f t="shared" ca="1" si="41"/>
        <v>-1.483461848826884</v>
      </c>
    </row>
    <row r="871" spans="2:12" x14ac:dyDescent="0.25">
      <c r="B871" s="24">
        <v>10.419465735723406</v>
      </c>
      <c r="G871" s="24">
        <v>869</v>
      </c>
      <c r="H871" s="24">
        <v>9.0707542516092428</v>
      </c>
      <c r="I871" s="24" cm="1">
        <f t="array" aca="1" ref="I871" ca="1">INDIRECT(ADDRESS(($E$2+1-G871)+2,8))</f>
        <v>9.8518144160815471</v>
      </c>
      <c r="J871" s="24">
        <f t="shared" si="39"/>
        <v>0.3938150253128424</v>
      </c>
      <c r="K871" s="24">
        <f t="shared" ca="1" si="40"/>
        <v>0.59740155609873824</v>
      </c>
      <c r="L871" s="24">
        <f t="shared" ca="1" si="41"/>
        <v>-1.4823979691222777</v>
      </c>
    </row>
    <row r="872" spans="2:12" x14ac:dyDescent="0.25">
      <c r="B872" s="24">
        <v>9.4541120578826678</v>
      </c>
      <c r="G872" s="24">
        <v>870</v>
      </c>
      <c r="H872" s="24">
        <v>9.0728515815427624</v>
      </c>
      <c r="I872" s="24" cm="1">
        <f t="array" aca="1" ref="I872" ca="1">INDIRECT(ADDRESS(($E$2+1-G872)+2,8))</f>
        <v>9.8516967917267131</v>
      </c>
      <c r="J872" s="24">
        <f t="shared" si="39"/>
        <v>0.39432269012675825</v>
      </c>
      <c r="K872" s="24">
        <f t="shared" ca="1" si="40"/>
        <v>0.59736992167101488</v>
      </c>
      <c r="L872" s="24">
        <f t="shared" ca="1" si="41"/>
        <v>-1.4830033675067869</v>
      </c>
    </row>
    <row r="873" spans="2:12" x14ac:dyDescent="0.25">
      <c r="B873" s="24">
        <v>7.6208523921165217</v>
      </c>
      <c r="G873" s="24">
        <v>871</v>
      </c>
      <c r="H873" s="24">
        <v>9.0737043636752404</v>
      </c>
      <c r="I873" s="24" cm="1">
        <f t="array" aca="1" ref="I873" ca="1">INDIRECT(ADDRESS(($E$2+1-G873)+2,8))</f>
        <v>9.8460419391505187</v>
      </c>
      <c r="J873" s="24">
        <f t="shared" si="39"/>
        <v>0.39452919605952264</v>
      </c>
      <c r="K873" s="24">
        <f t="shared" ca="1" si="40"/>
        <v>0.59584892924882871</v>
      </c>
      <c r="L873" s="24">
        <f t="shared" ca="1" si="41"/>
        <v>-1.4812446290136769</v>
      </c>
    </row>
    <row r="874" spans="2:12" x14ac:dyDescent="0.25">
      <c r="B874" s="24">
        <v>8.7693145572541642</v>
      </c>
      <c r="G874" s="24">
        <v>872</v>
      </c>
      <c r="H874" s="24">
        <v>9.0796111951498339</v>
      </c>
      <c r="I874" s="24" cm="1">
        <f t="array" aca="1" ref="I874" ca="1">INDIRECT(ADDRESS(($E$2+1-G874)+2,8))</f>
        <v>9.844881798024339</v>
      </c>
      <c r="J874" s="24">
        <f t="shared" si="39"/>
        <v>0.39596095356586958</v>
      </c>
      <c r="K874" s="24">
        <f t="shared" ca="1" si="40"/>
        <v>0.59553684939869356</v>
      </c>
      <c r="L874" s="24">
        <f t="shared" ca="1" si="41"/>
        <v>-1.4793969507417242</v>
      </c>
    </row>
    <row r="875" spans="2:12" x14ac:dyDescent="0.25">
      <c r="B875" s="24">
        <v>9.3285941480257009</v>
      </c>
      <c r="G875" s="24">
        <v>873</v>
      </c>
      <c r="H875" s="24">
        <v>9.0821321996637465</v>
      </c>
      <c r="I875" s="24" cm="1">
        <f t="array" aca="1" ref="I875" ca="1">INDIRECT(ADDRESS(($E$2+1-G875)+2,8))</f>
        <v>9.8433409940289707</v>
      </c>
      <c r="J875" s="24">
        <f t="shared" si="39"/>
        <v>0.39657275519651114</v>
      </c>
      <c r="K875" s="24">
        <f t="shared" ca="1" si="40"/>
        <v>0.59512235278629544</v>
      </c>
      <c r="L875" s="24">
        <f t="shared" ca="1" si="41"/>
        <v>-1.4790177882207582</v>
      </c>
    </row>
    <row r="876" spans="2:12" x14ac:dyDescent="0.25">
      <c r="B876" s="24">
        <v>10.241857012412003</v>
      </c>
      <c r="G876" s="24">
        <v>874</v>
      </c>
      <c r="H876" s="24">
        <v>9.088035730571745</v>
      </c>
      <c r="I876" s="24" cm="1">
        <f t="array" aca="1" ref="I876" ca="1">INDIRECT(ADDRESS(($E$2+1-G876)+2,8))</f>
        <v>9.8433355619325553</v>
      </c>
      <c r="J876" s="24">
        <f t="shared" si="39"/>
        <v>0.39800714693038342</v>
      </c>
      <c r="K876" s="24">
        <f t="shared" ca="1" si="40"/>
        <v>0.59512089144516489</v>
      </c>
      <c r="L876" s="24">
        <f t="shared" ca="1" si="41"/>
        <v>-1.4777871952267043</v>
      </c>
    </row>
    <row r="877" spans="2:12" x14ac:dyDescent="0.25">
      <c r="B877" s="24">
        <v>9.8231913598885559</v>
      </c>
      <c r="G877" s="24">
        <v>875</v>
      </c>
      <c r="H877" s="24">
        <v>9.0897202791156921</v>
      </c>
      <c r="I877" s="24" cm="1">
        <f t="array" aca="1" ref="I877" ca="1">INDIRECT(ADDRESS(($E$2+1-G877)+2,8))</f>
        <v>9.8399216251467951</v>
      </c>
      <c r="J877" s="24">
        <f t="shared" si="39"/>
        <v>0.39841688359428284</v>
      </c>
      <c r="K877" s="24">
        <f t="shared" ca="1" si="40"/>
        <v>0.59420242700598735</v>
      </c>
      <c r="L877" s="24">
        <f t="shared" ca="1" si="41"/>
        <v>-1.4768085991276214</v>
      </c>
    </row>
    <row r="878" spans="2:12" x14ac:dyDescent="0.25">
      <c r="B878" s="24">
        <v>10.815066823285086</v>
      </c>
      <c r="G878" s="24">
        <v>876</v>
      </c>
      <c r="H878" s="24">
        <v>9.0898003066575246</v>
      </c>
      <c r="I878" s="24" cm="1">
        <f t="array" aca="1" ref="I878" ca="1">INDIRECT(ADDRESS(($E$2+1-G878)+2,8))</f>
        <v>9.8385234074791441</v>
      </c>
      <c r="J878" s="24">
        <f t="shared" si="39"/>
        <v>0.39843635371541553</v>
      </c>
      <c r="K878" s="24">
        <f t="shared" ca="1" si="40"/>
        <v>0.59382623216575603</v>
      </c>
      <c r="L878" s="24">
        <f t="shared" ca="1" si="41"/>
        <v>-1.4777058344997021</v>
      </c>
    </row>
    <row r="879" spans="2:12" x14ac:dyDescent="0.25">
      <c r="B879" s="24">
        <v>9.8749761793536948</v>
      </c>
      <c r="G879" s="24">
        <v>877</v>
      </c>
      <c r="H879" s="24">
        <v>9.0908653812011355</v>
      </c>
      <c r="I879" s="24" cm="1">
        <f t="array" aca="1" ref="I879" ca="1">INDIRECT(ADDRESS(($E$2+1-G879)+2,8))</f>
        <v>9.8319869981643055</v>
      </c>
      <c r="J879" s="24">
        <f t="shared" si="39"/>
        <v>0.39869552036248468</v>
      </c>
      <c r="K879" s="24">
        <f t="shared" ca="1" si="40"/>
        <v>0.59206739536504061</v>
      </c>
      <c r="L879" s="24">
        <f t="shared" ca="1" si="41"/>
        <v>-1.4753554760444554</v>
      </c>
    </row>
    <row r="880" spans="2:12" x14ac:dyDescent="0.25">
      <c r="B880" s="24">
        <v>3.9554338822809343</v>
      </c>
      <c r="G880" s="24">
        <v>878</v>
      </c>
      <c r="H880" s="24">
        <v>9.0928624346532789</v>
      </c>
      <c r="I880" s="24" cm="1">
        <f t="array" aca="1" ref="I880" ca="1">INDIRECT(ADDRESS(($E$2+1-G880)+2,8))</f>
        <v>9.8295450839739331</v>
      </c>
      <c r="J880" s="24">
        <f t="shared" si="39"/>
        <v>0.3991816762463849</v>
      </c>
      <c r="K880" s="24">
        <f t="shared" ca="1" si="40"/>
        <v>0.59141024002159992</v>
      </c>
      <c r="L880" s="24">
        <f t="shared" ca="1" si="41"/>
        <v>-1.4747386133505738</v>
      </c>
    </row>
    <row r="881" spans="2:12" x14ac:dyDescent="0.25">
      <c r="B881" s="24">
        <v>7.7425872076056379</v>
      </c>
      <c r="G881" s="24">
        <v>879</v>
      </c>
      <c r="H881" s="24">
        <v>9.0945007025804152</v>
      </c>
      <c r="I881" s="24" cm="1">
        <f t="array" aca="1" ref="I881" ca="1">INDIRECT(ADDRESS(($E$2+1-G881)+2,8))</f>
        <v>9.8251240093369869</v>
      </c>
      <c r="J881" s="24">
        <f t="shared" si="39"/>
        <v>0.39958069384652217</v>
      </c>
      <c r="K881" s="24">
        <f t="shared" ca="1" si="40"/>
        <v>0.59022036451429716</v>
      </c>
      <c r="L881" s="24">
        <f t="shared" ca="1" si="41"/>
        <v>-1.4732382188245969</v>
      </c>
    </row>
    <row r="882" spans="2:12" x14ac:dyDescent="0.25">
      <c r="B882" s="24">
        <v>11.233521788153602</v>
      </c>
      <c r="G882" s="24">
        <v>880</v>
      </c>
      <c r="H882" s="24">
        <v>9.0960306803888731</v>
      </c>
      <c r="I882" s="24" cm="1">
        <f t="array" aca="1" ref="I882" ca="1">INDIRECT(ADDRESS(($E$2+1-G882)+2,8))</f>
        <v>9.8236099470070464</v>
      </c>
      <c r="J882" s="24">
        <f t="shared" si="39"/>
        <v>0.39995350137564395</v>
      </c>
      <c r="K882" s="24">
        <f t="shared" ca="1" si="40"/>
        <v>0.5898128464544059</v>
      </c>
      <c r="L882" s="24">
        <f t="shared" ca="1" si="41"/>
        <v>-1.4733448691465489</v>
      </c>
    </row>
    <row r="883" spans="2:12" x14ac:dyDescent="0.25">
      <c r="B883" s="24">
        <v>7.8173976746917049</v>
      </c>
      <c r="G883" s="24">
        <v>881</v>
      </c>
      <c r="H883" s="24">
        <v>9.0965285399532512</v>
      </c>
      <c r="I883" s="24" cm="1">
        <f t="array" aca="1" ref="I883" ca="1">INDIRECT(ADDRESS(($E$2+1-G883)+2,8))</f>
        <v>9.8231913598885559</v>
      </c>
      <c r="J883" s="24">
        <f t="shared" si="39"/>
        <v>0.40007484846487118</v>
      </c>
      <c r="K883" s="24">
        <f t="shared" ca="1" si="40"/>
        <v>0.58970017909399286</v>
      </c>
      <c r="L883" s="24">
        <f t="shared" ca="1" si="41"/>
        <v>-1.4745484154854953</v>
      </c>
    </row>
    <row r="884" spans="2:12" x14ac:dyDescent="0.25">
      <c r="B884" s="24">
        <v>9.1732003210717519</v>
      </c>
      <c r="G884" s="24">
        <v>882</v>
      </c>
      <c r="H884" s="24">
        <v>9.0993417999866857</v>
      </c>
      <c r="I884" s="24" cm="1">
        <f t="array" aca="1" ref="I884" ca="1">INDIRECT(ADDRESS(($E$2+1-G884)+2,8))</f>
        <v>9.8217899684739507</v>
      </c>
      <c r="J884" s="24">
        <f t="shared" si="39"/>
        <v>0.40076086213859108</v>
      </c>
      <c r="K884" s="24">
        <f t="shared" ca="1" si="40"/>
        <v>0.58932297176469417</v>
      </c>
      <c r="L884" s="24">
        <f t="shared" ca="1" si="41"/>
        <v>-1.4740727107016343</v>
      </c>
    </row>
    <row r="885" spans="2:12" x14ac:dyDescent="0.25">
      <c r="B885" s="24">
        <v>9.2961647827812968</v>
      </c>
      <c r="G885" s="24">
        <v>883</v>
      </c>
      <c r="H885" s="24">
        <v>9.1000863255512847</v>
      </c>
      <c r="I885" s="24" cm="1">
        <f t="array" aca="1" ref="I885" ca="1">INDIRECT(ADDRESS(($E$2+1-G885)+2,8))</f>
        <v>9.8215221096250733</v>
      </c>
      <c r="J885" s="24">
        <f t="shared" si="39"/>
        <v>0.40094250462333902</v>
      </c>
      <c r="K885" s="24">
        <f t="shared" ca="1" si="40"/>
        <v>0.5892508719314572</v>
      </c>
      <c r="L885" s="24">
        <f t="shared" ca="1" si="41"/>
        <v>-1.4752307461491343</v>
      </c>
    </row>
    <row r="886" spans="2:12" x14ac:dyDescent="0.25">
      <c r="B886" s="24">
        <v>10.50103631204998</v>
      </c>
      <c r="G886" s="24">
        <v>884</v>
      </c>
      <c r="H886" s="24">
        <v>9.1031315573181217</v>
      </c>
      <c r="I886" s="24" cm="1">
        <f t="array" aca="1" ref="I886" ca="1">INDIRECT(ADDRESS(($E$2+1-G886)+2,8))</f>
        <v>9.8189974912311424</v>
      </c>
      <c r="J886" s="24">
        <f t="shared" si="39"/>
        <v>0.40168584288826714</v>
      </c>
      <c r="K886" s="24">
        <f t="shared" ca="1" si="40"/>
        <v>0.5885712986469861</v>
      </c>
      <c r="L886" s="24">
        <f t="shared" ca="1" si="41"/>
        <v>-1.4740321535980527</v>
      </c>
    </row>
    <row r="887" spans="2:12" x14ac:dyDescent="0.25">
      <c r="B887" s="24">
        <v>8.5046040248754267</v>
      </c>
      <c r="G887" s="24">
        <v>885</v>
      </c>
      <c r="H887" s="24">
        <v>9.1052425709175573</v>
      </c>
      <c r="I887" s="24" cm="1">
        <f t="array" aca="1" ref="I887" ca="1">INDIRECT(ADDRESS(($E$2+1-G887)+2,8))</f>
        <v>9.8168815522084092</v>
      </c>
      <c r="J887" s="24">
        <f t="shared" si="39"/>
        <v>0.40220150712133818</v>
      </c>
      <c r="K887" s="24">
        <f t="shared" ca="1" si="40"/>
        <v>0.58800170735559032</v>
      </c>
      <c r="L887" s="24">
        <f t="shared" ca="1" si="41"/>
        <v>-1.4735148047839981</v>
      </c>
    </row>
    <row r="888" spans="2:12" x14ac:dyDescent="0.25">
      <c r="B888" s="24">
        <v>11.645681022343153</v>
      </c>
      <c r="G888" s="24">
        <v>886</v>
      </c>
      <c r="H888" s="24">
        <v>9.1053590275158669</v>
      </c>
      <c r="I888" s="24" cm="1">
        <f t="array" aca="1" ref="I888" ca="1">INDIRECT(ADDRESS(($E$2+1-G888)+2,8))</f>
        <v>9.8141188440971376</v>
      </c>
      <c r="J888" s="24">
        <f t="shared" si="39"/>
        <v>0.40222996310632464</v>
      </c>
      <c r="K888" s="24">
        <f t="shared" ca="1" si="40"/>
        <v>0.58725797857855921</v>
      </c>
      <c r="L888" s="24">
        <f t="shared" ca="1" si="41"/>
        <v>-1.4736425617878894</v>
      </c>
    </row>
    <row r="889" spans="2:12" x14ac:dyDescent="0.25">
      <c r="B889" s="24">
        <v>10.33048570047875</v>
      </c>
      <c r="G889" s="24">
        <v>887</v>
      </c>
      <c r="H889" s="24">
        <v>9.1054052928247415</v>
      </c>
      <c r="I889" s="24" cm="1">
        <f t="array" aca="1" ref="I889" ca="1">INDIRECT(ADDRESS(($E$2+1-G889)+2,8))</f>
        <v>9.8124280338667074</v>
      </c>
      <c r="J889" s="24">
        <f t="shared" si="39"/>
        <v>0.40224126821484008</v>
      </c>
      <c r="K889" s="24">
        <f t="shared" ca="1" si="40"/>
        <v>0.58680279023116488</v>
      </c>
      <c r="L889" s="24">
        <f t="shared" ca="1" si="41"/>
        <v>-1.4743780755291365</v>
      </c>
    </row>
    <row r="890" spans="2:12" x14ac:dyDescent="0.25">
      <c r="B890" s="24">
        <v>7.9536705071138929</v>
      </c>
      <c r="G890" s="24">
        <v>888</v>
      </c>
      <c r="H890" s="24">
        <v>9.1067608877355859</v>
      </c>
      <c r="I890" s="24" cm="1">
        <f t="array" aca="1" ref="I890" ca="1">INDIRECT(ADDRESS(($E$2+1-G890)+2,8))</f>
        <v>9.8123385894993618</v>
      </c>
      <c r="J890" s="24">
        <f t="shared" si="39"/>
        <v>0.40257257712459416</v>
      </c>
      <c r="K890" s="24">
        <f t="shared" ca="1" si="40"/>
        <v>0.58677871027704875</v>
      </c>
      <c r="L890" s="24">
        <f t="shared" ca="1" si="41"/>
        <v>-1.4753160914375973</v>
      </c>
    </row>
    <row r="891" spans="2:12" x14ac:dyDescent="0.25">
      <c r="B891" s="24">
        <v>8.2385900708294795</v>
      </c>
      <c r="G891" s="24">
        <v>889</v>
      </c>
      <c r="H891" s="24">
        <v>9.1093778710256217</v>
      </c>
      <c r="I891" s="24" cm="1">
        <f t="array" aca="1" ref="I891" ca="1">INDIRECT(ADDRESS(($E$2+1-G891)+2,8))</f>
        <v>9.8089026578097602</v>
      </c>
      <c r="J891" s="24">
        <f t="shared" si="39"/>
        <v>0.40321252046673428</v>
      </c>
      <c r="K891" s="24">
        <f t="shared" ca="1" si="40"/>
        <v>0.5858536730823064</v>
      </c>
      <c r="L891" s="24">
        <f t="shared" ca="1" si="41"/>
        <v>-1.4738291680811377</v>
      </c>
    </row>
    <row r="892" spans="2:12" x14ac:dyDescent="0.25">
      <c r="B892" s="24">
        <v>10.695902738879298</v>
      </c>
      <c r="G892" s="24">
        <v>890</v>
      </c>
      <c r="H892" s="24">
        <v>9.1099727975355442</v>
      </c>
      <c r="I892" s="24" cm="1">
        <f t="array" aca="1" ref="I892" ca="1">INDIRECT(ADDRESS(($E$2+1-G892)+2,8))</f>
        <v>9.8073588444016693</v>
      </c>
      <c r="J892" s="24">
        <f t="shared" si="39"/>
        <v>0.40335806484652259</v>
      </c>
      <c r="K892" s="24">
        <f t="shared" ca="1" si="40"/>
        <v>0.58543802518997623</v>
      </c>
      <c r="L892" s="24">
        <f t="shared" ca="1" si="41"/>
        <v>-1.4743634890612938</v>
      </c>
    </row>
    <row r="893" spans="2:12" x14ac:dyDescent="0.25">
      <c r="B893" s="24">
        <v>9.2114191519293414</v>
      </c>
      <c r="G893" s="24">
        <v>891</v>
      </c>
      <c r="H893" s="24">
        <v>9.112249963003741</v>
      </c>
      <c r="I893" s="24" cm="1">
        <f t="array" aca="1" ref="I893" ca="1">INDIRECT(ADDRESS(($E$2+1-G893)+2,8))</f>
        <v>9.8061514871603688</v>
      </c>
      <c r="J893" s="24">
        <f t="shared" si="39"/>
        <v>0.4039153758194024</v>
      </c>
      <c r="K893" s="24">
        <f t="shared" ca="1" si="40"/>
        <v>0.58511295670205787</v>
      </c>
      <c r="L893" s="24">
        <f t="shared" ca="1" si="41"/>
        <v>-1.4742346090668375</v>
      </c>
    </row>
    <row r="894" spans="2:12" x14ac:dyDescent="0.25">
      <c r="B894" s="24">
        <v>9.3140373811645976</v>
      </c>
      <c r="G894" s="24">
        <v>892</v>
      </c>
      <c r="H894" s="24">
        <v>9.1149636875302047</v>
      </c>
      <c r="I894" s="24" cm="1">
        <f t="array" aca="1" ref="I894" ca="1">INDIRECT(ADDRESS(($E$2+1-G894)+2,8))</f>
        <v>9.8055255295377606</v>
      </c>
      <c r="J894" s="24">
        <f t="shared" si="39"/>
        <v>0.40457998294012454</v>
      </c>
      <c r="K894" s="24">
        <f t="shared" ca="1" si="40"/>
        <v>0.58494442200175245</v>
      </c>
      <c r="L894" s="24">
        <f t="shared" ca="1" si="41"/>
        <v>-1.4741961935828036</v>
      </c>
    </row>
    <row r="895" spans="2:12" x14ac:dyDescent="0.25">
      <c r="B895" s="24">
        <v>8.8257245114477083</v>
      </c>
      <c r="G895" s="24">
        <v>893</v>
      </c>
      <c r="H895" s="24">
        <v>9.11501387749834</v>
      </c>
      <c r="I895" s="24" cm="1">
        <f t="array" aca="1" ref="I895" ca="1">INDIRECT(ADDRESS(($E$2+1-G895)+2,8))</f>
        <v>9.803955010298024</v>
      </c>
      <c r="J895" s="24">
        <f t="shared" si="39"/>
        <v>0.40459227939235431</v>
      </c>
      <c r="K895" s="24">
        <f t="shared" ca="1" si="40"/>
        <v>0.58452156475448791</v>
      </c>
      <c r="L895" s="24">
        <f t="shared" ca="1" si="41"/>
        <v>-1.4749823938094497</v>
      </c>
    </row>
    <row r="896" spans="2:12" x14ac:dyDescent="0.25">
      <c r="B896" s="24">
        <v>10.105437177871682</v>
      </c>
      <c r="G896" s="24">
        <v>894</v>
      </c>
      <c r="H896" s="24">
        <v>9.1157560388828891</v>
      </c>
      <c r="I896" s="24" cm="1">
        <f t="array" aca="1" ref="I896" ca="1">INDIRECT(ADDRESS(($E$2+1-G896)+2,8))</f>
        <v>9.8038832305223895</v>
      </c>
      <c r="J896" s="24">
        <f t="shared" si="39"/>
        <v>0.40477412721905959</v>
      </c>
      <c r="K896" s="24">
        <f t="shared" ca="1" si="40"/>
        <v>0.5845022380832825</v>
      </c>
      <c r="L896" s="24">
        <f t="shared" ca="1" si="41"/>
        <v>-1.4762244109794183</v>
      </c>
    </row>
    <row r="897" spans="2:12" x14ac:dyDescent="0.25">
      <c r="B897" s="24">
        <v>9.4784154502852616</v>
      </c>
      <c r="G897" s="24">
        <v>895</v>
      </c>
      <c r="H897" s="24">
        <v>9.1158403074449836</v>
      </c>
      <c r="I897" s="24" cm="1">
        <f t="array" aca="1" ref="I897" ca="1">INDIRECT(ADDRESS(($E$2+1-G897)+2,8))</f>
        <v>9.8018601642588088</v>
      </c>
      <c r="J897" s="24">
        <f t="shared" si="39"/>
        <v>0.40479477741581849</v>
      </c>
      <c r="K897" s="24">
        <f t="shared" ca="1" si="40"/>
        <v>0.58395752165430925</v>
      </c>
      <c r="L897" s="24">
        <f t="shared" ca="1" si="41"/>
        <v>-1.4767481847720503</v>
      </c>
    </row>
    <row r="898" spans="2:12" x14ac:dyDescent="0.25">
      <c r="B898" s="24">
        <v>10.341461398268706</v>
      </c>
      <c r="G898" s="24">
        <v>896</v>
      </c>
      <c r="H898" s="24">
        <v>9.1171050229439334</v>
      </c>
      <c r="I898" s="24" cm="1">
        <f t="array" aca="1" ref="I898" ca="1">INDIRECT(ADDRESS(($E$2+1-G898)+2,8))</f>
        <v>9.7992735863424976</v>
      </c>
      <c r="J898" s="24">
        <f t="shared" si="39"/>
        <v>0.40510475559207182</v>
      </c>
      <c r="K898" s="24">
        <f t="shared" ca="1" si="40"/>
        <v>0.58326106020982837</v>
      </c>
      <c r="L898" s="24">
        <f t="shared" ca="1" si="41"/>
        <v>-1.476375649494698</v>
      </c>
    </row>
    <row r="899" spans="2:12" x14ac:dyDescent="0.25">
      <c r="B899" s="24">
        <v>7.0846380747654543</v>
      </c>
      <c r="G899" s="24">
        <v>897</v>
      </c>
      <c r="H899" s="24">
        <v>9.1178525683422187</v>
      </c>
      <c r="I899" s="24" cm="1">
        <f t="array" aca="1" ref="I899" ca="1">INDIRECT(ADDRESS(($E$2+1-G899)+2,8))</f>
        <v>9.7992171570300268</v>
      </c>
      <c r="J899" s="24">
        <f t="shared" si="39"/>
        <v>0.40528802694066524</v>
      </c>
      <c r="K899" s="24">
        <f t="shared" ca="1" si="40"/>
        <v>0.58324586585586558</v>
      </c>
      <c r="L899" s="24">
        <f t="shared" ca="1" si="41"/>
        <v>-1.4776182164682612</v>
      </c>
    </row>
    <row r="900" spans="2:12" x14ac:dyDescent="0.25">
      <c r="B900" s="24">
        <v>10.281915952294726</v>
      </c>
      <c r="G900" s="24">
        <v>898</v>
      </c>
      <c r="H900" s="24">
        <v>9.1186804783213198</v>
      </c>
      <c r="I900" s="24" cm="1">
        <f t="array" aca="1" ref="I900" ca="1">INDIRECT(ADDRESS(($E$2+1-G900)+2,8))</f>
        <v>9.7988032952626813</v>
      </c>
      <c r="J900" s="24">
        <f t="shared" ref="J900:J963" si="42">_xlfn.WEIBULL.DIST(H900,$E$5,$E$6,TRUE)</f>
        <v>0.4054910441994739</v>
      </c>
      <c r="K900" s="24">
        <f t="shared" ref="K900:K963" ca="1" si="43">_xlfn.WEIBULL.DIST(I900,$E$5,$E$6,TRUE)</f>
        <v>0.583134427729746</v>
      </c>
      <c r="L900" s="24">
        <f t="shared" ref="L900:L963" ca="1" si="44">((2*G900-1)/$E$2)*(LN(J900)+LN(1-K900))</f>
        <v>-1.4786274814179483</v>
      </c>
    </row>
    <row r="901" spans="2:12" x14ac:dyDescent="0.25">
      <c r="B901" s="24">
        <v>6.3581563997250354</v>
      </c>
      <c r="G901" s="24">
        <v>899</v>
      </c>
      <c r="H901" s="24">
        <v>9.122946847051054</v>
      </c>
      <c r="I901" s="24" cm="1">
        <f t="array" aca="1" ref="I901" ca="1">INDIRECT(ADDRESS(($E$2+1-G901)+2,8))</f>
        <v>9.7946390980986937</v>
      </c>
      <c r="J901" s="24">
        <f t="shared" si="42"/>
        <v>0.40653795018003513</v>
      </c>
      <c r="K901" s="24">
        <f t="shared" ca="1" si="43"/>
        <v>0.58201313527721199</v>
      </c>
      <c r="L901" s="24">
        <f t="shared" ca="1" si="44"/>
        <v>-1.4758909781563403</v>
      </c>
    </row>
    <row r="902" spans="2:12" x14ac:dyDescent="0.25">
      <c r="B902" s="24">
        <v>10.518580045619714</v>
      </c>
      <c r="G902" s="24">
        <v>900</v>
      </c>
      <c r="H902" s="24">
        <v>9.1247585532371485</v>
      </c>
      <c r="I902" s="24" cm="1">
        <f t="array" aca="1" ref="I902" ca="1">INDIRECT(ADDRESS(($E$2+1-G902)+2,8))</f>
        <v>9.7945572234261995</v>
      </c>
      <c r="J902" s="24">
        <f t="shared" si="42"/>
        <v>0.40698288173545361</v>
      </c>
      <c r="K902" s="24">
        <f t="shared" ca="1" si="43"/>
        <v>0.58199108850726056</v>
      </c>
      <c r="L902" s="24">
        <f t="shared" ca="1" si="44"/>
        <v>-1.4765777524456352</v>
      </c>
    </row>
    <row r="903" spans="2:12" x14ac:dyDescent="0.25">
      <c r="B903" s="24">
        <v>8.4480339289339241</v>
      </c>
      <c r="G903" s="24">
        <v>901</v>
      </c>
      <c r="H903" s="24">
        <v>9.1263437855121072</v>
      </c>
      <c r="I903" s="24" cm="1">
        <f t="array" aca="1" ref="I903" ca="1">INDIRECT(ADDRESS(($E$2+1-G903)+2,8))</f>
        <v>9.7942870192546785</v>
      </c>
      <c r="J903" s="24">
        <f t="shared" si="42"/>
        <v>0.40737237210847355</v>
      </c>
      <c r="K903" s="24">
        <f t="shared" ca="1" si="43"/>
        <v>0.58191832928726761</v>
      </c>
      <c r="L903" s="24">
        <f t="shared" ca="1" si="44"/>
        <v>-1.4772757362063433</v>
      </c>
    </row>
    <row r="904" spans="2:12" x14ac:dyDescent="0.25">
      <c r="B904" s="24">
        <v>8.8210109697767294</v>
      </c>
      <c r="G904" s="24">
        <v>902</v>
      </c>
      <c r="H904" s="24">
        <v>9.1282357957224285</v>
      </c>
      <c r="I904" s="24" cm="1">
        <f t="array" aca="1" ref="I904" ca="1">INDIRECT(ADDRESS(($E$2+1-G904)+2,8))</f>
        <v>9.7929770027943697</v>
      </c>
      <c r="J904" s="24">
        <f t="shared" si="42"/>
        <v>0.407837454497323</v>
      </c>
      <c r="K904" s="24">
        <f t="shared" ca="1" si="43"/>
        <v>0.58156557256608366</v>
      </c>
      <c r="L904" s="24">
        <f t="shared" ca="1" si="44"/>
        <v>-1.4772582778357055</v>
      </c>
    </row>
    <row r="905" spans="2:12" x14ac:dyDescent="0.25">
      <c r="B905" s="24">
        <v>7.9689267166450959</v>
      </c>
      <c r="G905" s="24">
        <v>903</v>
      </c>
      <c r="H905" s="24">
        <v>9.1288187775747112</v>
      </c>
      <c r="I905" s="24" cm="1">
        <f t="array" aca="1" ref="I905" ca="1">INDIRECT(ADDRESS(($E$2+1-G905)+2,8))</f>
        <v>9.7927355645310623</v>
      </c>
      <c r="J905" s="24">
        <f t="shared" si="42"/>
        <v>0.40798080703681849</v>
      </c>
      <c r="K905" s="24">
        <f t="shared" ca="1" si="43"/>
        <v>0.58150055854031257</v>
      </c>
      <c r="L905" s="24">
        <f t="shared" ca="1" si="44"/>
        <v>-1.4784730500669681</v>
      </c>
    </row>
    <row r="906" spans="2:12" x14ac:dyDescent="0.25">
      <c r="B906" s="24">
        <v>9.2424675780275916</v>
      </c>
      <c r="G906" s="24">
        <v>904</v>
      </c>
      <c r="H906" s="24">
        <v>9.1323870051800178</v>
      </c>
      <c r="I906" s="24" cm="1">
        <f t="array" aca="1" ref="I906" ca="1">INDIRECT(ADDRESS(($E$2+1-G906)+2,8))</f>
        <v>9.7920594610141691</v>
      </c>
      <c r="J906" s="24">
        <f t="shared" si="42"/>
        <v>0.40885870429979609</v>
      </c>
      <c r="K906" s="24">
        <f t="shared" ca="1" si="43"/>
        <v>0.58131849813127523</v>
      </c>
      <c r="L906" s="24">
        <f t="shared" ca="1" si="44"/>
        <v>-1.4779471720924304</v>
      </c>
    </row>
    <row r="907" spans="2:12" x14ac:dyDescent="0.25">
      <c r="B907" s="24">
        <v>8.3306941542591666</v>
      </c>
      <c r="G907" s="24">
        <v>905</v>
      </c>
      <c r="H907" s="24">
        <v>9.1369115637314309</v>
      </c>
      <c r="I907" s="24" cm="1">
        <f t="array" aca="1" ref="I907" ca="1">INDIRECT(ADDRESS(($E$2+1-G907)+2,8))</f>
        <v>9.7918248069350149</v>
      </c>
      <c r="J907" s="24">
        <f t="shared" si="42"/>
        <v>0.4099730884750728</v>
      </c>
      <c r="K907" s="24">
        <f t="shared" ca="1" si="43"/>
        <v>0.58125531054879354</v>
      </c>
      <c r="L907" s="24">
        <f t="shared" ca="1" si="44"/>
        <v>-1.4771747755219755</v>
      </c>
    </row>
    <row r="908" spans="2:12" x14ac:dyDescent="0.25">
      <c r="B908" s="24">
        <v>7.905298213622018</v>
      </c>
      <c r="G908" s="24">
        <v>906</v>
      </c>
      <c r="H908" s="24">
        <v>9.1390410605218246</v>
      </c>
      <c r="I908" s="24" cm="1">
        <f t="array" aca="1" ref="I908" ca="1">INDIRECT(ADDRESS(($E$2+1-G908)+2,8))</f>
        <v>9.7913270792964813</v>
      </c>
      <c r="J908" s="24">
        <f t="shared" si="42"/>
        <v>0.41049803899247705</v>
      </c>
      <c r="K908" s="24">
        <f t="shared" ca="1" si="43"/>
        <v>0.58112128227964377</v>
      </c>
      <c r="L908" s="24">
        <f t="shared" ca="1" si="44"/>
        <v>-1.477465482059334</v>
      </c>
    </row>
    <row r="909" spans="2:12" x14ac:dyDescent="0.25">
      <c r="B909" s="24">
        <v>10.228259631408536</v>
      </c>
      <c r="G909" s="24">
        <v>907</v>
      </c>
      <c r="H909" s="24">
        <v>9.140520379412381</v>
      </c>
      <c r="I909" s="24" cm="1">
        <f t="array" aca="1" ref="I909" ca="1">INDIRECT(ADDRESS(($E$2+1-G909)+2,8))</f>
        <v>9.7891267453952615</v>
      </c>
      <c r="J909" s="24">
        <f t="shared" si="42"/>
        <v>0.41086288530181675</v>
      </c>
      <c r="K909" s="24">
        <f t="shared" ca="1" si="43"/>
        <v>0.58052877085638899</v>
      </c>
      <c r="L909" s="24">
        <f t="shared" ca="1" si="44"/>
        <v>-1.4771632335159723</v>
      </c>
    </row>
    <row r="910" spans="2:12" x14ac:dyDescent="0.25">
      <c r="B910" s="24">
        <v>9.5154914400039967</v>
      </c>
      <c r="G910" s="24">
        <v>908</v>
      </c>
      <c r="H910" s="24">
        <v>9.1412108289097276</v>
      </c>
      <c r="I910" s="24" cm="1">
        <f t="array" aca="1" ref="I910" ca="1">INDIRECT(ADDRESS(($E$2+1-G910)+2,8))</f>
        <v>9.7885881709248181</v>
      </c>
      <c r="J910" s="24">
        <f t="shared" si="42"/>
        <v>0.41103322040224577</v>
      </c>
      <c r="K910" s="24">
        <f t="shared" ca="1" si="43"/>
        <v>0.5803837410940651</v>
      </c>
      <c r="L910" s="24">
        <f t="shared" ca="1" si="44"/>
        <v>-1.4781534049496576</v>
      </c>
    </row>
    <row r="911" spans="2:12" x14ac:dyDescent="0.25">
      <c r="B911" s="24">
        <v>11.042681964741046</v>
      </c>
      <c r="G911" s="24">
        <v>909</v>
      </c>
      <c r="H911" s="24">
        <v>9.141554467370991</v>
      </c>
      <c r="I911" s="24" cm="1">
        <f t="array" aca="1" ref="I911" ca="1">INDIRECT(ADDRESS(($E$2+1-G911)+2,8))</f>
        <v>9.7879592689645527</v>
      </c>
      <c r="J911" s="24">
        <f t="shared" si="42"/>
        <v>0.41111800814358668</v>
      </c>
      <c r="K911" s="24">
        <f t="shared" ca="1" si="43"/>
        <v>0.58021438705285289</v>
      </c>
      <c r="L911" s="24">
        <f t="shared" ca="1" si="44"/>
        <v>-1.4792688083836079</v>
      </c>
    </row>
    <row r="912" spans="2:12" x14ac:dyDescent="0.25">
      <c r="B912" s="24">
        <v>8.4282484638202124</v>
      </c>
      <c r="G912" s="24">
        <v>910</v>
      </c>
      <c r="H912" s="24">
        <v>9.1434986359642121</v>
      </c>
      <c r="I912" s="24" cm="1">
        <f t="array" aca="1" ref="I912" ca="1">INDIRECT(ADDRESS(($E$2+1-G912)+2,8))</f>
        <v>9.7874241357284379</v>
      </c>
      <c r="J912" s="24">
        <f t="shared" si="42"/>
        <v>0.41159784735179528</v>
      </c>
      <c r="K912" s="24">
        <f t="shared" ca="1" si="43"/>
        <v>0.58007028315991394</v>
      </c>
      <c r="L912" s="24">
        <f t="shared" ca="1" si="44"/>
        <v>-1.4796245235023406</v>
      </c>
    </row>
    <row r="913" spans="2:12" x14ac:dyDescent="0.25">
      <c r="B913" s="24">
        <v>11.772188873059724</v>
      </c>
      <c r="G913" s="24">
        <v>911</v>
      </c>
      <c r="H913" s="24">
        <v>9.1459125166032997</v>
      </c>
      <c r="I913" s="24" cm="1">
        <f t="array" aca="1" ref="I913" ca="1">INDIRECT(ADDRESS(($E$2+1-G913)+2,8))</f>
        <v>9.7803550045642176</v>
      </c>
      <c r="J913" s="24">
        <f t="shared" si="42"/>
        <v>0.41219395633201117</v>
      </c>
      <c r="K913" s="24">
        <f t="shared" ca="1" si="43"/>
        <v>0.57816664088017244</v>
      </c>
      <c r="L913" s="24">
        <f t="shared" ca="1" si="44"/>
        <v>-1.4762134794481685</v>
      </c>
    </row>
    <row r="914" spans="2:12" x14ac:dyDescent="0.25">
      <c r="B914" s="24">
        <v>6.0449915465182684</v>
      </c>
      <c r="G914" s="24">
        <v>912</v>
      </c>
      <c r="H914" s="24">
        <v>9.1479433907744649</v>
      </c>
      <c r="I914" s="24" cm="1">
        <f t="array" aca="1" ref="I914" ca="1">INDIRECT(ADDRESS(($E$2+1-G914)+2,8))</f>
        <v>9.7784502102207078</v>
      </c>
      <c r="J914" s="24">
        <f t="shared" si="42"/>
        <v>0.41269577306955385</v>
      </c>
      <c r="K914" s="24">
        <f t="shared" ca="1" si="43"/>
        <v>0.57765369566637792</v>
      </c>
      <c r="L914" s="24">
        <f t="shared" ca="1" si="44"/>
        <v>-1.4757803869701236</v>
      </c>
    </row>
    <row r="915" spans="2:12" x14ac:dyDescent="0.25">
      <c r="B915" s="24">
        <v>8.9073727911579059</v>
      </c>
      <c r="G915" s="24">
        <v>913</v>
      </c>
      <c r="H915" s="24">
        <v>9.1499763883050296</v>
      </c>
      <c r="I915" s="24" cm="1">
        <f t="array" aca="1" ref="I915" ca="1">INDIRECT(ADDRESS(($E$2+1-G915)+2,8))</f>
        <v>9.7757092552042426</v>
      </c>
      <c r="J915" s="24">
        <f t="shared" si="42"/>
        <v>0.41319838052744462</v>
      </c>
      <c r="K915" s="24">
        <f t="shared" ca="1" si="43"/>
        <v>0.57691557936884963</v>
      </c>
      <c r="L915" s="24">
        <f t="shared" ca="1" si="44"/>
        <v>-1.4748934587955056</v>
      </c>
    </row>
    <row r="916" spans="2:12" x14ac:dyDescent="0.25">
      <c r="B916" s="24">
        <v>7.411824733835461</v>
      </c>
      <c r="G916" s="24">
        <v>914</v>
      </c>
      <c r="H916" s="24">
        <v>9.1506426921260982</v>
      </c>
      <c r="I916" s="24" cm="1">
        <f t="array" aca="1" ref="I916" ca="1">INDIRECT(ADDRESS(($E$2+1-G916)+2,8))</f>
        <v>9.7749696519562725</v>
      </c>
      <c r="J916" s="24">
        <f t="shared" si="42"/>
        <v>0.4133631651876023</v>
      </c>
      <c r="K916" s="24">
        <f t="shared" ca="1" si="43"/>
        <v>0.57671641068447999</v>
      </c>
      <c r="L916" s="24">
        <f t="shared" ca="1" si="44"/>
        <v>-1.4757737597244895</v>
      </c>
    </row>
    <row r="917" spans="2:12" x14ac:dyDescent="0.25">
      <c r="B917" s="24">
        <v>9.4278866405990662</v>
      </c>
      <c r="G917" s="24">
        <v>915</v>
      </c>
      <c r="H917" s="24">
        <v>9.1512690342552574</v>
      </c>
      <c r="I917" s="24" cm="1">
        <f t="array" aca="1" ref="I917" ca="1">INDIRECT(ADDRESS(($E$2+1-G917)+2,8))</f>
        <v>9.7745065364305432</v>
      </c>
      <c r="J917" s="24">
        <f t="shared" si="42"/>
        <v>0.41351809285138014</v>
      </c>
      <c r="K917" s="24">
        <f t="shared" ca="1" si="43"/>
        <v>0.57659169783501119</v>
      </c>
      <c r="L917" s="24">
        <f t="shared" ca="1" si="44"/>
        <v>-1.4768220006377133</v>
      </c>
    </row>
    <row r="918" spans="2:12" x14ac:dyDescent="0.25">
      <c r="B918" s="24">
        <v>6.7424760179468004</v>
      </c>
      <c r="G918" s="24">
        <v>916</v>
      </c>
      <c r="H918" s="24">
        <v>9.1518143578934446</v>
      </c>
      <c r="I918" s="24" cm="1">
        <f t="array" aca="1" ref="I918" ca="1">INDIRECT(ADDRESS(($E$2+1-G918)+2,8))</f>
        <v>9.7737220569078964</v>
      </c>
      <c r="J918" s="24">
        <f t="shared" si="42"/>
        <v>0.41365300083946116</v>
      </c>
      <c r="K918" s="24">
        <f t="shared" ca="1" si="43"/>
        <v>0.57638044478357464</v>
      </c>
      <c r="L918" s="24">
        <f t="shared" ca="1" si="44"/>
        <v>-1.477736906581949</v>
      </c>
    </row>
    <row r="919" spans="2:12" x14ac:dyDescent="0.25">
      <c r="B919" s="24">
        <v>9.0945007025804152</v>
      </c>
      <c r="G919" s="24">
        <v>917</v>
      </c>
      <c r="H919" s="24">
        <v>9.1525583328743121</v>
      </c>
      <c r="I919" s="24" cm="1">
        <f t="array" aca="1" ref="I919" ca="1">INDIRECT(ADDRESS(($E$2+1-G919)+2,8))</f>
        <v>9.7732639592404063</v>
      </c>
      <c r="J919" s="24">
        <f t="shared" si="42"/>
        <v>0.41383708407064723</v>
      </c>
      <c r="K919" s="24">
        <f t="shared" ca="1" si="43"/>
        <v>0.57625708349217708</v>
      </c>
      <c r="L919" s="24">
        <f t="shared" ca="1" si="44"/>
        <v>-1.4787258088706217</v>
      </c>
    </row>
    <row r="920" spans="2:12" x14ac:dyDescent="0.25">
      <c r="B920" s="24">
        <v>7.7140577169547431</v>
      </c>
      <c r="G920" s="24">
        <v>918</v>
      </c>
      <c r="H920" s="24">
        <v>9.1530204569560052</v>
      </c>
      <c r="I920" s="24" cm="1">
        <f t="array" aca="1" ref="I920" ca="1">INDIRECT(ADDRESS(($E$2+1-G920)+2,8))</f>
        <v>9.7712508627496817</v>
      </c>
      <c r="J920" s="24">
        <f t="shared" si="42"/>
        <v>0.41395144622189911</v>
      </c>
      <c r="K920" s="24">
        <f t="shared" ca="1" si="43"/>
        <v>0.57571497770259872</v>
      </c>
      <c r="L920" s="24">
        <f t="shared" ca="1" si="44"/>
        <v>-1.4790171587812406</v>
      </c>
    </row>
    <row r="921" spans="2:12" x14ac:dyDescent="0.25">
      <c r="B921" s="24">
        <v>11.382675055402011</v>
      </c>
      <c r="G921" s="24">
        <v>919</v>
      </c>
      <c r="H921" s="24">
        <v>9.15308226518043</v>
      </c>
      <c r="I921" s="24" cm="1">
        <f t="array" aca="1" ref="I921" ca="1">INDIRECT(ADDRESS(($E$2+1-G921)+2,8))</f>
        <v>9.7707471493607105</v>
      </c>
      <c r="J921" s="24">
        <f t="shared" si="42"/>
        <v>0.41396674298095604</v>
      </c>
      <c r="K921" s="24">
        <f t="shared" ca="1" si="43"/>
        <v>0.57557933348174284</v>
      </c>
      <c r="L921" s="24">
        <f t="shared" ca="1" si="44"/>
        <v>-1.4803256087552799</v>
      </c>
    </row>
    <row r="922" spans="2:12" x14ac:dyDescent="0.25">
      <c r="B922" s="24">
        <v>9.0796111951498339</v>
      </c>
      <c r="G922" s="24">
        <v>920</v>
      </c>
      <c r="H922" s="24">
        <v>9.1556054588735947</v>
      </c>
      <c r="I922" s="24" cm="1">
        <f t="array" aca="1" ref="I922" ca="1">INDIRECT(ADDRESS(($E$2+1-G922)+2,8))</f>
        <v>9.767293441772857</v>
      </c>
      <c r="J922" s="24">
        <f t="shared" si="42"/>
        <v>0.41459141034553604</v>
      </c>
      <c r="K922" s="24">
        <f t="shared" ca="1" si="43"/>
        <v>0.57464929704866163</v>
      </c>
      <c r="L922" s="24">
        <f t="shared" ca="1" si="44"/>
        <v>-1.4787869948011796</v>
      </c>
    </row>
    <row r="923" spans="2:12" x14ac:dyDescent="0.25">
      <c r="B923" s="24">
        <v>9.8123385894993618</v>
      </c>
      <c r="G923" s="24">
        <v>921</v>
      </c>
      <c r="H923" s="24">
        <v>9.1563939333038977</v>
      </c>
      <c r="I923" s="24" cm="1">
        <f t="array" aca="1" ref="I923" ca="1">INDIRECT(ADDRESS(($E$2+1-G923)+2,8))</f>
        <v>9.7667394237258591</v>
      </c>
      <c r="J923" s="24">
        <f t="shared" si="42"/>
        <v>0.41478669646657151</v>
      </c>
      <c r="K923" s="24">
        <f t="shared" ca="1" si="43"/>
        <v>0.57450010892643166</v>
      </c>
      <c r="L923" s="24">
        <f t="shared" ca="1" si="44"/>
        <v>-1.4796943336600792</v>
      </c>
    </row>
    <row r="924" spans="2:12" x14ac:dyDescent="0.25">
      <c r="B924" s="24">
        <v>10.994354247251435</v>
      </c>
      <c r="G924" s="24">
        <v>922</v>
      </c>
      <c r="H924" s="24">
        <v>9.1566288777071474</v>
      </c>
      <c r="I924" s="24" cm="1">
        <f t="array" aca="1" ref="I924" ca="1">INDIRECT(ADDRESS(($E$2+1-G924)+2,8))</f>
        <v>9.7613165556551582</v>
      </c>
      <c r="J924" s="24">
        <f t="shared" si="42"/>
        <v>0.41484489420563975</v>
      </c>
      <c r="K924" s="24">
        <f t="shared" ca="1" si="43"/>
        <v>0.57303984484352388</v>
      </c>
      <c r="L924" s="24">
        <f t="shared" ca="1" si="44"/>
        <v>-1.4782560898323793</v>
      </c>
    </row>
    <row r="925" spans="2:12" x14ac:dyDescent="0.25">
      <c r="B925" s="24">
        <v>11.290201987313434</v>
      </c>
      <c r="G925" s="24">
        <v>923</v>
      </c>
      <c r="H925" s="24">
        <v>9.1609106450367843</v>
      </c>
      <c r="I925" s="24" cm="1">
        <f t="array" aca="1" ref="I925" ca="1">INDIRECT(ADDRESS(($E$2+1-G925)+2,8))</f>
        <v>9.7587910589944986</v>
      </c>
      <c r="J925" s="24">
        <f t="shared" si="42"/>
        <v>0.41590614030562212</v>
      </c>
      <c r="K925" s="24">
        <f t="shared" ca="1" si="43"/>
        <v>0.5723598020072822</v>
      </c>
      <c r="L925" s="24">
        <f t="shared" ca="1" si="44"/>
        <v>-1.476315278089297</v>
      </c>
    </row>
    <row r="926" spans="2:12" x14ac:dyDescent="0.25">
      <c r="B926" s="24">
        <v>9.7707471493607105</v>
      </c>
      <c r="G926" s="24">
        <v>924</v>
      </c>
      <c r="H926" s="24">
        <v>9.1626421176081738</v>
      </c>
      <c r="I926" s="24" cm="1">
        <f t="array" aca="1" ref="I926" ca="1">INDIRECT(ADDRESS(($E$2+1-G926)+2,8))</f>
        <v>9.7583879317243039</v>
      </c>
      <c r="J926" s="24">
        <f t="shared" si="42"/>
        <v>0.41633562052453521</v>
      </c>
      <c r="K926" s="24">
        <f t="shared" ca="1" si="43"/>
        <v>0.57225125294658219</v>
      </c>
      <c r="L926" s="24">
        <f t="shared" ca="1" si="44"/>
        <v>-1.4768150329223437</v>
      </c>
    </row>
    <row r="927" spans="2:12" x14ac:dyDescent="0.25">
      <c r="B927" s="24">
        <v>9.6325865904020258</v>
      </c>
      <c r="G927" s="24">
        <v>925</v>
      </c>
      <c r="H927" s="24">
        <v>9.1637274832154318</v>
      </c>
      <c r="I927" s="24" cm="1">
        <f t="array" aca="1" ref="I927" ca="1">INDIRECT(ADDRESS(($E$2+1-G927)+2,8))</f>
        <v>9.7578841366073981</v>
      </c>
      <c r="J927" s="24">
        <f t="shared" si="42"/>
        <v>0.41660493505270174</v>
      </c>
      <c r="K927" s="24">
        <f t="shared" ca="1" si="43"/>
        <v>0.57211559788195121</v>
      </c>
      <c r="L927" s="24">
        <f t="shared" ca="1" si="44"/>
        <v>-1.477588433357558</v>
      </c>
    </row>
    <row r="928" spans="2:12" x14ac:dyDescent="0.25">
      <c r="B928" s="24">
        <v>9.7023549862701888</v>
      </c>
      <c r="G928" s="24">
        <v>926</v>
      </c>
      <c r="H928" s="24">
        <v>9.1645046359871323</v>
      </c>
      <c r="I928" s="24" cm="1">
        <f t="array" aca="1" ref="I928" ca="1">INDIRECT(ADDRESS(($E$2+1-G928)+2,8))</f>
        <v>9.7577545789787177</v>
      </c>
      <c r="J928" s="24">
        <f t="shared" si="42"/>
        <v>0.41679781772605562</v>
      </c>
      <c r="K928" s="24">
        <f t="shared" ca="1" si="43"/>
        <v>0.57208071247874659</v>
      </c>
      <c r="L928" s="24">
        <f t="shared" ca="1" si="44"/>
        <v>-1.4787197316750889</v>
      </c>
    </row>
    <row r="929" spans="2:12" x14ac:dyDescent="0.25">
      <c r="B929" s="24">
        <v>7.0671527644962335</v>
      </c>
      <c r="G929" s="24">
        <v>927</v>
      </c>
      <c r="H929" s="24">
        <v>9.1646167532003879</v>
      </c>
      <c r="I929" s="24" cm="1">
        <f t="array" aca="1" ref="I929" ca="1">INDIRECT(ADDRESS(($E$2+1-G929)+2,8))</f>
        <v>9.7576059312960819</v>
      </c>
      <c r="J929" s="24">
        <f t="shared" si="42"/>
        <v>0.41682564741071976</v>
      </c>
      <c r="K929" s="24">
        <f t="shared" ca="1" si="43"/>
        <v>0.5720406868355018</v>
      </c>
      <c r="L929" s="24">
        <f t="shared" ca="1" si="44"/>
        <v>-1.4801798406381754</v>
      </c>
    </row>
    <row r="930" spans="2:12" x14ac:dyDescent="0.25">
      <c r="B930" s="24">
        <v>8.7019670487748471</v>
      </c>
      <c r="G930" s="24">
        <v>928</v>
      </c>
      <c r="H930" s="24">
        <v>9.1709004506472418</v>
      </c>
      <c r="I930" s="24" cm="1">
        <f t="array" aca="1" ref="I930" ca="1">INDIRECT(ADDRESS(($E$2+1-G930)+2,8))</f>
        <v>9.7573514356922573</v>
      </c>
      <c r="J930" s="24">
        <f t="shared" si="42"/>
        <v>0.41838665053239754</v>
      </c>
      <c r="K930" s="24">
        <f t="shared" ca="1" si="43"/>
        <v>0.57197216016760966</v>
      </c>
      <c r="L930" s="24">
        <f t="shared" ca="1" si="44"/>
        <v>-1.4784266721951018</v>
      </c>
    </row>
    <row r="931" spans="2:12" x14ac:dyDescent="0.25">
      <c r="B931" s="24">
        <v>7.1439029201360977</v>
      </c>
      <c r="G931" s="24">
        <v>929</v>
      </c>
      <c r="H931" s="24">
        <v>9.1710450450350773</v>
      </c>
      <c r="I931" s="24" cm="1">
        <f t="array" aca="1" ref="I931" ca="1">INDIRECT(ADDRESS(($E$2+1-G931)+2,8))</f>
        <v>9.7534904388118235</v>
      </c>
      <c r="J931" s="24">
        <f t="shared" si="42"/>
        <v>0.41842260004832382</v>
      </c>
      <c r="K931" s="24">
        <f t="shared" ca="1" si="43"/>
        <v>0.57093255233892759</v>
      </c>
      <c r="L931" s="24">
        <f t="shared" ca="1" si="44"/>
        <v>-1.4778592048161614</v>
      </c>
    </row>
    <row r="932" spans="2:12" x14ac:dyDescent="0.25">
      <c r="B932" s="24">
        <v>8.9933142929982726</v>
      </c>
      <c r="G932" s="24">
        <v>930</v>
      </c>
      <c r="H932" s="24">
        <v>9.1721512799731411</v>
      </c>
      <c r="I932" s="24" cm="1">
        <f t="array" aca="1" ref="I932" ca="1">INDIRECT(ADDRESS(($E$2+1-G932)+2,8))</f>
        <v>9.7507665148746643</v>
      </c>
      <c r="J932" s="24">
        <f t="shared" si="42"/>
        <v>0.41869767905656108</v>
      </c>
      <c r="K932" s="24">
        <f t="shared" ca="1" si="43"/>
        <v>0.57019913907297037</v>
      </c>
      <c r="L932" s="24">
        <f t="shared" ca="1" si="44"/>
        <v>-1.4774134942468424</v>
      </c>
    </row>
    <row r="933" spans="2:12" x14ac:dyDescent="0.25">
      <c r="B933" s="24">
        <v>7.8143122539758387</v>
      </c>
      <c r="G933" s="24">
        <v>931</v>
      </c>
      <c r="H933" s="24">
        <v>9.1732003210717519</v>
      </c>
      <c r="I933" s="24" cm="1">
        <f t="array" aca="1" ref="I933" ca="1">INDIRECT(ADDRESS(($E$2+1-G933)+2,8))</f>
        <v>9.7500174914270303</v>
      </c>
      <c r="J933" s="24">
        <f t="shared" si="42"/>
        <v>0.41895860690125869</v>
      </c>
      <c r="K933" s="24">
        <f t="shared" ca="1" si="43"/>
        <v>0.56999746979726096</v>
      </c>
      <c r="L933" s="24">
        <f t="shared" ca="1" si="44"/>
        <v>-1.4780611678613869</v>
      </c>
    </row>
    <row r="934" spans="2:12" x14ac:dyDescent="0.25">
      <c r="B934" s="24">
        <v>7.1369428682936125</v>
      </c>
      <c r="G934" s="24">
        <v>932</v>
      </c>
      <c r="H934" s="24">
        <v>9.1791825471673612</v>
      </c>
      <c r="I934" s="24" cm="1">
        <f t="array" aca="1" ref="I934" ca="1">INDIRECT(ADDRESS(($E$2+1-G934)+2,8))</f>
        <v>9.7491915313538939</v>
      </c>
      <c r="J934" s="24">
        <f t="shared" si="42"/>
        <v>0.42044787787551829</v>
      </c>
      <c r="K934" s="24">
        <f t="shared" ca="1" si="43"/>
        <v>0.56977508819190503</v>
      </c>
      <c r="L934" s="24">
        <f t="shared" ca="1" si="44"/>
        <v>-1.4761399490638267</v>
      </c>
    </row>
    <row r="935" spans="2:12" x14ac:dyDescent="0.25">
      <c r="B935" s="24">
        <v>9.3375011100601188</v>
      </c>
      <c r="G935" s="24">
        <v>933</v>
      </c>
      <c r="H935" s="24">
        <v>9.1795884954405729</v>
      </c>
      <c r="I935" s="24" cm="1">
        <f t="array" aca="1" ref="I935" ca="1">INDIRECT(ADDRESS(($E$2+1-G935)+2,8))</f>
        <v>9.7429535187143994</v>
      </c>
      <c r="J935" s="24">
        <f t="shared" si="42"/>
        <v>0.42054901910257525</v>
      </c>
      <c r="K935" s="24">
        <f t="shared" ca="1" si="43"/>
        <v>0.56809565035865295</v>
      </c>
      <c r="L935" s="24">
        <f t="shared" ca="1" si="44"/>
        <v>-1.4741497212583186</v>
      </c>
    </row>
    <row r="936" spans="2:12" x14ac:dyDescent="0.25">
      <c r="B936" s="24">
        <v>11.403892038473</v>
      </c>
      <c r="G936" s="24">
        <v>934</v>
      </c>
      <c r="H936" s="24">
        <v>9.1827309446773313</v>
      </c>
      <c r="I936" s="24" cm="1">
        <f t="array" aca="1" ref="I936" ca="1">INDIRECT(ADDRESS(($E$2+1-G936)+2,8))</f>
        <v>9.7419024764786482</v>
      </c>
      <c r="J936" s="24">
        <f t="shared" si="42"/>
        <v>0.42133229986781839</v>
      </c>
      <c r="K936" s="24">
        <f t="shared" ca="1" si="43"/>
        <v>0.56781269818865343</v>
      </c>
      <c r="L936" s="24">
        <f t="shared" ca="1" si="44"/>
        <v>-1.4735541139918125</v>
      </c>
    </row>
    <row r="937" spans="2:12" x14ac:dyDescent="0.25">
      <c r="B937" s="24">
        <v>9.2833417446604543</v>
      </c>
      <c r="G937" s="24">
        <v>935</v>
      </c>
      <c r="H937" s="24">
        <v>9.1848437379788646</v>
      </c>
      <c r="I937" s="24" cm="1">
        <f t="array" aca="1" ref="I937" ca="1">INDIRECT(ADDRESS(($E$2+1-G937)+2,8))</f>
        <v>9.7416953944566149</v>
      </c>
      <c r="J937" s="24">
        <f t="shared" si="42"/>
        <v>0.42185927395475153</v>
      </c>
      <c r="K937" s="24">
        <f t="shared" ca="1" si="43"/>
        <v>0.56775695001347204</v>
      </c>
      <c r="L937" s="24">
        <f t="shared" ca="1" si="44"/>
        <v>-1.4739383736475589</v>
      </c>
    </row>
    <row r="938" spans="2:12" x14ac:dyDescent="0.25">
      <c r="B938" s="24">
        <v>11.107122197595176</v>
      </c>
      <c r="G938" s="24">
        <v>936</v>
      </c>
      <c r="H938" s="24">
        <v>9.1863911255777619</v>
      </c>
      <c r="I938" s="24" cm="1">
        <f t="array" aca="1" ref="I938" ca="1">INDIRECT(ADDRESS(($E$2+1-G938)+2,8))</f>
        <v>9.7393453901077702</v>
      </c>
      <c r="J938" s="24">
        <f t="shared" si="42"/>
        <v>0.42224539888833168</v>
      </c>
      <c r="K938" s="24">
        <f t="shared" ca="1" si="43"/>
        <v>0.56712432368423316</v>
      </c>
      <c r="L938" s="24">
        <f t="shared" ca="1" si="44"/>
        <v>-1.4734544057927383</v>
      </c>
    </row>
    <row r="939" spans="2:12" x14ac:dyDescent="0.25">
      <c r="B939" s="24">
        <v>9.9303674381113787</v>
      </c>
      <c r="G939" s="24">
        <v>937</v>
      </c>
      <c r="H939" s="24">
        <v>9.1873550457325841</v>
      </c>
      <c r="I939" s="24" cm="1">
        <f t="array" aca="1" ref="I939" ca="1">INDIRECT(ADDRESS(($E$2+1-G939)+2,8))</f>
        <v>9.7382879246221581</v>
      </c>
      <c r="J939" s="24">
        <f t="shared" si="42"/>
        <v>0.42248600369511674</v>
      </c>
      <c r="K939" s="24">
        <f t="shared" ca="1" si="43"/>
        <v>0.56683966036493882</v>
      </c>
      <c r="L939" s="24">
        <f t="shared" ca="1" si="44"/>
        <v>-1.4739644498832669</v>
      </c>
    </row>
    <row r="940" spans="2:12" x14ac:dyDescent="0.25">
      <c r="B940" s="24">
        <v>7.7867378670619303</v>
      </c>
      <c r="G940" s="24">
        <v>938</v>
      </c>
      <c r="H940" s="24">
        <v>9.1917997980858921</v>
      </c>
      <c r="I940" s="24" cm="1">
        <f t="array" aca="1" ref="I940" ca="1">INDIRECT(ADDRESS(($E$2+1-G940)+2,8))</f>
        <v>9.7366447373362384</v>
      </c>
      <c r="J940" s="24">
        <f t="shared" si="42"/>
        <v>0.42359619932928716</v>
      </c>
      <c r="K940" s="24">
        <f t="shared" ca="1" si="43"/>
        <v>0.56639733546977311</v>
      </c>
      <c r="L940" s="24">
        <f t="shared" ca="1" si="44"/>
        <v>-1.4723713982972342</v>
      </c>
    </row>
    <row r="941" spans="2:12" x14ac:dyDescent="0.25">
      <c r="B941" s="24">
        <v>10.073377607435317</v>
      </c>
      <c r="G941" s="24">
        <v>939</v>
      </c>
      <c r="H941" s="24">
        <v>9.1932374888807473</v>
      </c>
      <c r="I941" s="24" cm="1">
        <f t="array" aca="1" ref="I941" ca="1">INDIRECT(ADDRESS(($E$2+1-G941)+2,8))</f>
        <v>9.7353724360724776</v>
      </c>
      <c r="J941" s="24">
        <f t="shared" si="42"/>
        <v>0.42395555981651895</v>
      </c>
      <c r="K941" s="24">
        <f t="shared" ca="1" si="43"/>
        <v>0.56605485798700794</v>
      </c>
      <c r="L941" s="24">
        <f t="shared" ca="1" si="44"/>
        <v>-1.4725176287134554</v>
      </c>
    </row>
    <row r="942" spans="2:12" x14ac:dyDescent="0.25">
      <c r="B942" s="24">
        <v>10.275877524801585</v>
      </c>
      <c r="G942" s="24">
        <v>940</v>
      </c>
      <c r="H942" s="24">
        <v>9.1937728254960565</v>
      </c>
      <c r="I942" s="24" cm="1">
        <f t="array" aca="1" ref="I942" ca="1">INDIRECT(ADDRESS(($E$2+1-G942)+2,8))</f>
        <v>9.7322835740900295</v>
      </c>
      <c r="J942" s="24">
        <f t="shared" si="42"/>
        <v>0.42408940304136888</v>
      </c>
      <c r="K942" s="24">
        <f t="shared" ca="1" si="43"/>
        <v>0.56522343627591043</v>
      </c>
      <c r="L942" s="24">
        <f t="shared" ca="1" si="44"/>
        <v>-1.4721451420138967</v>
      </c>
    </row>
    <row r="943" spans="2:12" x14ac:dyDescent="0.25">
      <c r="B943" s="24">
        <v>9.6440462513134317</v>
      </c>
      <c r="G943" s="24">
        <v>941</v>
      </c>
      <c r="H943" s="24">
        <v>9.1940570944186959</v>
      </c>
      <c r="I943" s="24" cm="1">
        <f t="array" aca="1" ref="I943" ca="1">INDIRECT(ADDRESS(($E$2+1-G943)+2,8))</f>
        <v>9.7303805065053091</v>
      </c>
      <c r="J943" s="24">
        <f t="shared" si="42"/>
        <v>0.42416048219282021</v>
      </c>
      <c r="K943" s="24">
        <f t="shared" ca="1" si="43"/>
        <v>0.56471121921712619</v>
      </c>
      <c r="L943" s="24">
        <f t="shared" ca="1" si="44"/>
        <v>-1.472539720274501</v>
      </c>
    </row>
    <row r="944" spans="2:12" x14ac:dyDescent="0.25">
      <c r="B944" s="24">
        <v>9.9643228367817152</v>
      </c>
      <c r="G944" s="24">
        <v>942</v>
      </c>
      <c r="H944" s="24">
        <v>9.1965844904268739</v>
      </c>
      <c r="I944" s="24" cm="1">
        <f t="array" aca="1" ref="I944" ca="1">INDIRECT(ADDRESS(($E$2+1-G944)+2,8))</f>
        <v>9.7278454509003094</v>
      </c>
      <c r="J944" s="24">
        <f t="shared" si="42"/>
        <v>0.42479265354792017</v>
      </c>
      <c r="K944" s="24">
        <f t="shared" ca="1" si="43"/>
        <v>0.56402893437647106</v>
      </c>
      <c r="L944" s="24">
        <f t="shared" ca="1" si="44"/>
        <v>-1.4714392902691626</v>
      </c>
    </row>
    <row r="945" spans="2:12" x14ac:dyDescent="0.25">
      <c r="B945" s="24">
        <v>9.5446765019697501</v>
      </c>
      <c r="G945" s="24">
        <v>943</v>
      </c>
      <c r="H945" s="24">
        <v>9.1982962101672889</v>
      </c>
      <c r="I945" s="24" cm="1">
        <f t="array" aca="1" ref="I945" ca="1">INDIRECT(ADDRESS(($E$2+1-G945)+2,8))</f>
        <v>9.7265576453981719</v>
      </c>
      <c r="J945" s="24">
        <f t="shared" si="42"/>
        <v>0.42522102231231829</v>
      </c>
      <c r="K945" s="24">
        <f t="shared" ca="1" si="43"/>
        <v>0.56368234984427645</v>
      </c>
      <c r="L945" s="24">
        <f t="shared" ca="1" si="44"/>
        <v>-1.4714276267726758</v>
      </c>
    </row>
    <row r="946" spans="2:12" x14ac:dyDescent="0.25">
      <c r="B946" s="24">
        <v>6.2702333789638596</v>
      </c>
      <c r="G946" s="24">
        <v>944</v>
      </c>
      <c r="H946" s="24">
        <v>9.2020075059292381</v>
      </c>
      <c r="I946" s="24" cm="1">
        <f t="array" aca="1" ref="I946" ca="1">INDIRECT(ADDRESS(($E$2+1-G946)+2,8))</f>
        <v>9.7256604830946287</v>
      </c>
      <c r="J946" s="24">
        <f t="shared" si="42"/>
        <v>0.42615040726810838</v>
      </c>
      <c r="K946" s="24">
        <f t="shared" ca="1" si="43"/>
        <v>0.56344090467313812</v>
      </c>
      <c r="L946" s="24">
        <f t="shared" ca="1" si="44"/>
        <v>-1.4705959851849639</v>
      </c>
    </row>
    <row r="947" spans="2:12" x14ac:dyDescent="0.25">
      <c r="B947" s="24">
        <v>9.7278454509003094</v>
      </c>
      <c r="G947" s="24">
        <v>945</v>
      </c>
      <c r="H947" s="24">
        <v>9.208981680322804</v>
      </c>
      <c r="I947" s="24" cm="1">
        <f t="array" aca="1" ref="I947" ca="1">INDIRECT(ADDRESS(($E$2+1-G947)+2,8))</f>
        <v>9.7243779856064467</v>
      </c>
      <c r="J947" s="24">
        <f t="shared" si="42"/>
        <v>0.42789912930922491</v>
      </c>
      <c r="K947" s="24">
        <f t="shared" ca="1" si="43"/>
        <v>0.56309576696437547</v>
      </c>
      <c r="L947" s="24">
        <f t="shared" ca="1" si="44"/>
        <v>-1.4678782137701847</v>
      </c>
    </row>
    <row r="948" spans="2:12" x14ac:dyDescent="0.25">
      <c r="B948" s="24">
        <v>8.8738835832483112</v>
      </c>
      <c r="G948" s="24">
        <v>946</v>
      </c>
      <c r="H948" s="24">
        <v>9.2100401554032771</v>
      </c>
      <c r="I948" s="24" cm="1">
        <f t="array" aca="1" ref="I948" ca="1">INDIRECT(ADDRESS(($E$2+1-G948)+2,8))</f>
        <v>9.7217310328520128</v>
      </c>
      <c r="J948" s="24">
        <f t="shared" si="42"/>
        <v>0.42816478884982279</v>
      </c>
      <c r="K948" s="24">
        <f t="shared" ca="1" si="43"/>
        <v>0.56238347097260855</v>
      </c>
      <c r="L948" s="24">
        <f t="shared" ca="1" si="44"/>
        <v>-1.4674610347274784</v>
      </c>
    </row>
    <row r="949" spans="2:12" x14ac:dyDescent="0.25">
      <c r="B949" s="24">
        <v>9.497097546672844</v>
      </c>
      <c r="G949" s="24">
        <v>947</v>
      </c>
      <c r="H949" s="24">
        <v>9.2103871516803348</v>
      </c>
      <c r="I949" s="24" cm="1">
        <f t="array" aca="1" ref="I949" ca="1">INDIRECT(ADDRESS(($E$2+1-G949)+2,8))</f>
        <v>9.716734862707062</v>
      </c>
      <c r="J949" s="24">
        <f t="shared" si="42"/>
        <v>0.42825189367505312</v>
      </c>
      <c r="K949" s="24">
        <f t="shared" ca="1" si="43"/>
        <v>0.56103913664775706</v>
      </c>
      <c r="L949" s="24">
        <f t="shared" ca="1" si="44"/>
        <v>-1.4661440609481393</v>
      </c>
    </row>
    <row r="950" spans="2:12" x14ac:dyDescent="0.25">
      <c r="B950" s="24">
        <v>8.9597741278181093</v>
      </c>
      <c r="G950" s="24">
        <v>948</v>
      </c>
      <c r="H950" s="24">
        <v>9.2104223982113922</v>
      </c>
      <c r="I950" s="24" cm="1">
        <f t="array" aca="1" ref="I950" ca="1">INDIRECT(ADDRESS(($E$2+1-G950)+2,8))</f>
        <v>9.7133154906804897</v>
      </c>
      <c r="J950" s="24">
        <f t="shared" si="42"/>
        <v>0.42826074184619789</v>
      </c>
      <c r="K950" s="24">
        <f t="shared" ca="1" si="43"/>
        <v>0.56011918583026921</v>
      </c>
      <c r="L950" s="24">
        <f t="shared" ca="1" si="44"/>
        <v>-1.4658365264876936</v>
      </c>
    </row>
    <row r="951" spans="2:12" x14ac:dyDescent="0.25">
      <c r="B951" s="24">
        <v>12.349857144347798</v>
      </c>
      <c r="G951" s="24">
        <v>949</v>
      </c>
      <c r="H951" s="24">
        <v>9.2114191519293414</v>
      </c>
      <c r="I951" s="24" cm="1">
        <f t="array" aca="1" ref="I951" ca="1">INDIRECT(ADDRESS(($E$2+1-G951)+2,8))</f>
        <v>9.7101803918910505</v>
      </c>
      <c r="J951" s="24">
        <f t="shared" si="42"/>
        <v>0.428510994242152</v>
      </c>
      <c r="K951" s="24">
        <f t="shared" ca="1" si="43"/>
        <v>0.55927579938652028</v>
      </c>
      <c r="L951" s="24">
        <f t="shared" ca="1" si="44"/>
        <v>-1.4651862577757206</v>
      </c>
    </row>
    <row r="952" spans="2:12" x14ac:dyDescent="0.25">
      <c r="B952" s="24">
        <v>9.3675842453975768</v>
      </c>
      <c r="G952" s="24">
        <v>950</v>
      </c>
      <c r="H952" s="24">
        <v>9.2134195740741518</v>
      </c>
      <c r="I952" s="24" cm="1">
        <f t="array" aca="1" ref="I952" ca="1">INDIRECT(ADDRESS(($E$2+1-G952)+2,8))</f>
        <v>9.7084036913401643</v>
      </c>
      <c r="J952" s="24">
        <f t="shared" si="42"/>
        <v>0.42901341367478463</v>
      </c>
      <c r="K952" s="24">
        <f t="shared" ca="1" si="43"/>
        <v>0.55879787835848194</v>
      </c>
      <c r="L952" s="24">
        <f t="shared" ca="1" si="44"/>
        <v>-1.4647461099275314</v>
      </c>
    </row>
    <row r="953" spans="2:12" x14ac:dyDescent="0.25">
      <c r="B953" s="24">
        <v>8.4649328576509717</v>
      </c>
      <c r="G953" s="24">
        <v>951</v>
      </c>
      <c r="H953" s="24">
        <v>9.215690609198198</v>
      </c>
      <c r="I953" s="24" cm="1">
        <f t="array" aca="1" ref="I953" ca="1">INDIRECT(ADDRESS(($E$2+1-G953)+2,8))</f>
        <v>9.7061397178416815</v>
      </c>
      <c r="J953" s="24">
        <f t="shared" si="42"/>
        <v>0.42958408763587863</v>
      </c>
      <c r="K953" s="24">
        <f t="shared" ca="1" si="43"/>
        <v>0.55818892401054132</v>
      </c>
      <c r="L953" s="24">
        <f t="shared" ca="1" si="44"/>
        <v>-1.4639027481107878</v>
      </c>
    </row>
    <row r="954" spans="2:12" x14ac:dyDescent="0.25">
      <c r="B954" s="24">
        <v>10.805497484289724</v>
      </c>
      <c r="G954" s="24">
        <v>952</v>
      </c>
      <c r="H954" s="24">
        <v>9.2219675980126006</v>
      </c>
      <c r="I954" s="24" cm="1">
        <f t="array" aca="1" ref="I954" ca="1">INDIRECT(ADDRESS(($E$2+1-G954)+2,8))</f>
        <v>9.7044446128976016</v>
      </c>
      <c r="J954" s="24">
        <f t="shared" si="42"/>
        <v>0.43116297915373913</v>
      </c>
      <c r="K954" s="24">
        <f t="shared" ca="1" si="43"/>
        <v>0.55773301171418588</v>
      </c>
      <c r="L954" s="24">
        <f t="shared" ca="1" si="44"/>
        <v>-1.4612982254170599</v>
      </c>
    </row>
    <row r="955" spans="2:12" x14ac:dyDescent="0.25">
      <c r="B955" s="24">
        <v>8.6158865693104367</v>
      </c>
      <c r="G955" s="24">
        <v>953</v>
      </c>
      <c r="H955" s="24">
        <v>9.231886124289602</v>
      </c>
      <c r="I955" s="24" cm="1">
        <f t="array" aca="1" ref="I955" ca="1">INDIRECT(ADDRESS(($E$2+1-G955)+2,8))</f>
        <v>9.7031481078514528</v>
      </c>
      <c r="J955" s="24">
        <f t="shared" si="42"/>
        <v>0.43366256163187322</v>
      </c>
      <c r="K955" s="24">
        <f t="shared" ca="1" si="43"/>
        <v>0.55738432392936366</v>
      </c>
      <c r="L955" s="24">
        <f t="shared" ca="1" si="44"/>
        <v>-1.4570354443312541</v>
      </c>
    </row>
    <row r="956" spans="2:12" x14ac:dyDescent="0.25">
      <c r="B956" s="24">
        <v>12.747750022748654</v>
      </c>
      <c r="G956" s="24">
        <v>954</v>
      </c>
      <c r="H956" s="24">
        <v>9.236231322839572</v>
      </c>
      <c r="I956" s="24" cm="1">
        <f t="array" aca="1" ref="I956" ca="1">INDIRECT(ADDRESS(($E$2+1-G956)+2,8))</f>
        <v>9.7023549862701888</v>
      </c>
      <c r="J956" s="24">
        <f t="shared" si="42"/>
        <v>0.43475940233970484</v>
      </c>
      <c r="K956" s="24">
        <f t="shared" ca="1" si="43"/>
        <v>0.55717102605557256</v>
      </c>
      <c r="L956" s="24">
        <f t="shared" ca="1" si="44"/>
        <v>-1.4559071436595241</v>
      </c>
    </row>
    <row r="957" spans="2:12" x14ac:dyDescent="0.25">
      <c r="B957" s="24">
        <v>10.377803363778138</v>
      </c>
      <c r="G957" s="24">
        <v>955</v>
      </c>
      <c r="H957" s="24">
        <v>9.2370740086549485</v>
      </c>
      <c r="I957" s="24" cm="1">
        <f t="array" aca="1" ref="I957" ca="1">INDIRECT(ADDRESS(($E$2+1-G957)+2,8))</f>
        <v>9.7002251099057464</v>
      </c>
      <c r="J957" s="24">
        <f t="shared" si="42"/>
        <v>0.43497224420513281</v>
      </c>
      <c r="K957" s="24">
        <f t="shared" ca="1" si="43"/>
        <v>0.55659825812209662</v>
      </c>
      <c r="L957" s="24">
        <f t="shared" ca="1" si="44"/>
        <v>-1.455857635507948</v>
      </c>
    </row>
    <row r="958" spans="2:12" x14ac:dyDescent="0.25">
      <c r="B958" s="24">
        <v>8.5618908377156249</v>
      </c>
      <c r="G958" s="24">
        <v>956</v>
      </c>
      <c r="H958" s="24">
        <v>9.238484382257683</v>
      </c>
      <c r="I958" s="24" cm="1">
        <f t="array" aca="1" ref="I958" ca="1">INDIRECT(ADDRESS(($E$2+1-G958)+2,8))</f>
        <v>9.6981459590358607</v>
      </c>
      <c r="J958" s="24">
        <f t="shared" si="42"/>
        <v>0.43532856154142441</v>
      </c>
      <c r="K958" s="24">
        <f t="shared" ca="1" si="43"/>
        <v>0.55603917385230528</v>
      </c>
      <c r="L958" s="24">
        <f t="shared" ca="1" si="44"/>
        <v>-1.4555419026248761</v>
      </c>
    </row>
    <row r="959" spans="2:12" x14ac:dyDescent="0.25">
      <c r="B959" s="24">
        <v>10.973563882644743</v>
      </c>
      <c r="G959" s="24">
        <v>957</v>
      </c>
      <c r="H959" s="24">
        <v>9.2424675780275916</v>
      </c>
      <c r="I959" s="24" cm="1">
        <f t="array" aca="1" ref="I959" ca="1">INDIRECT(ADDRESS(($E$2+1-G959)+2,8))</f>
        <v>9.6943789681068431</v>
      </c>
      <c r="J959" s="24">
        <f t="shared" si="42"/>
        <v>0.43633549374911246</v>
      </c>
      <c r="K959" s="24">
        <f t="shared" ca="1" si="43"/>
        <v>0.5550263394959174</v>
      </c>
      <c r="L959" s="24">
        <f t="shared" ca="1" si="44"/>
        <v>-1.452997111408572</v>
      </c>
    </row>
    <row r="960" spans="2:12" x14ac:dyDescent="0.25">
      <c r="B960" s="24">
        <v>10.640057504674195</v>
      </c>
      <c r="G960" s="24">
        <v>958</v>
      </c>
      <c r="H960" s="24">
        <v>9.2436444839764214</v>
      </c>
      <c r="I960" s="24" cm="1">
        <f t="array" aca="1" ref="I960" ca="1">INDIRECT(ADDRESS(($E$2+1-G960)+2,8))</f>
        <v>9.6935719806521963</v>
      </c>
      <c r="J960" s="24">
        <f t="shared" si="42"/>
        <v>0.43663318336414625</v>
      </c>
      <c r="K960" s="24">
        <f t="shared" ca="1" si="43"/>
        <v>0.55480938306387917</v>
      </c>
      <c r="L960" s="24">
        <f t="shared" ca="1" si="44"/>
        <v>-1.4534784062779253</v>
      </c>
    </row>
    <row r="961" spans="2:12" x14ac:dyDescent="0.25">
      <c r="B961" s="24">
        <v>8.0922105721855324</v>
      </c>
      <c r="G961" s="24">
        <v>959</v>
      </c>
      <c r="H961" s="24">
        <v>9.2438604485120486</v>
      </c>
      <c r="I961" s="24" cm="1">
        <f t="array" aca="1" ref="I961" ca="1">INDIRECT(ADDRESS(($E$2+1-G961)+2,8))</f>
        <v>9.688577557325976</v>
      </c>
      <c r="J961" s="24">
        <f t="shared" si="42"/>
        <v>0.43668781856587968</v>
      </c>
      <c r="K961" s="24">
        <f t="shared" ca="1" si="43"/>
        <v>0.55346680068542586</v>
      </c>
      <c r="L961" s="24">
        <f t="shared" ca="1" si="44"/>
        <v>-1.4522103272151075</v>
      </c>
    </row>
    <row r="962" spans="2:12" x14ac:dyDescent="0.25">
      <c r="B962" s="24">
        <v>8.3012746836181428</v>
      </c>
      <c r="G962" s="24">
        <v>960</v>
      </c>
      <c r="H962" s="24">
        <v>9.24566433185454</v>
      </c>
      <c r="I962" s="24" cm="1">
        <f t="array" aca="1" ref="I962" ca="1">INDIRECT(ADDRESS(($E$2+1-G962)+2,8))</f>
        <v>9.6884794768276663</v>
      </c>
      <c r="J962" s="24">
        <f t="shared" si="42"/>
        <v>0.43714427282673923</v>
      </c>
      <c r="K962" s="24">
        <f t="shared" ca="1" si="43"/>
        <v>0.55344043778184226</v>
      </c>
      <c r="L962" s="24">
        <f t="shared" ca="1" si="44"/>
        <v>-1.452743899474823</v>
      </c>
    </row>
    <row r="963" spans="2:12" x14ac:dyDescent="0.25">
      <c r="B963" s="24">
        <v>9.8868301608535596</v>
      </c>
      <c r="G963" s="24">
        <v>961</v>
      </c>
      <c r="H963" s="24">
        <v>9.2511678864685916</v>
      </c>
      <c r="I963" s="24" cm="1">
        <f t="array" aca="1" ref="I963" ca="1">INDIRECT(ADDRESS(($E$2+1-G963)+2,8))</f>
        <v>9.6836484305748947</v>
      </c>
      <c r="J963" s="24">
        <f t="shared" si="42"/>
        <v>0.43853803192403124</v>
      </c>
      <c r="K963" s="24">
        <f t="shared" ca="1" si="43"/>
        <v>0.55214204348969265</v>
      </c>
      <c r="L963" s="24">
        <f t="shared" ca="1" si="44"/>
        <v>-1.4488398288449902</v>
      </c>
    </row>
    <row r="964" spans="2:12" x14ac:dyDescent="0.25">
      <c r="B964" s="24">
        <v>8.4614266070328767</v>
      </c>
      <c r="G964" s="24">
        <v>962</v>
      </c>
      <c r="H964" s="24">
        <v>9.2514276217034048</v>
      </c>
      <c r="I964" s="24" cm="1">
        <f t="array" aca="1" ref="I964" ca="1">INDIRECT(ADDRESS(($E$2+1-G964)+2,8))</f>
        <v>9.6827026551888551</v>
      </c>
      <c r="J964" s="24">
        <f t="shared" ref="J964:J1027" si="45">_xlfn.WEIBULL.DIST(H964,$E$5,$E$6,TRUE)</f>
        <v>0.43860385141805674</v>
      </c>
      <c r="K964" s="24">
        <f t="shared" ref="K964:K1027" ca="1" si="46">_xlfn.WEIBULL.DIST(I964,$E$5,$E$6,TRUE)</f>
        <v>0.55188788808477041</v>
      </c>
      <c r="L964" s="24">
        <f t="shared" ref="L964:L1027" ca="1" si="47">((2*G964-1)/$E$2)*(LN(J964)+LN(1-K964))</f>
        <v>-1.4497089676320831</v>
      </c>
    </row>
    <row r="965" spans="2:12" x14ac:dyDescent="0.25">
      <c r="B965" s="24">
        <v>10.775841507444387</v>
      </c>
      <c r="G965" s="24">
        <v>963</v>
      </c>
      <c r="H965" s="24">
        <v>9.2524287988863012</v>
      </c>
      <c r="I965" s="24" cm="1">
        <f t="array" aca="1" ref="I965" ca="1">INDIRECT(ADDRESS(($E$2+1-G965)+2,8))</f>
        <v>9.6815921795538227</v>
      </c>
      <c r="J965" s="24">
        <f t="shared" si="45"/>
        <v>0.43885759524213841</v>
      </c>
      <c r="K965" s="24">
        <f t="shared" ca="1" si="46"/>
        <v>0.55158948681246134</v>
      </c>
      <c r="L965" s="24">
        <f t="shared" ca="1" si="47"/>
        <v>-1.4501070002911183</v>
      </c>
    </row>
    <row r="966" spans="2:12" x14ac:dyDescent="0.25">
      <c r="B966" s="24">
        <v>10.787696970038397</v>
      </c>
      <c r="G966" s="24">
        <v>964</v>
      </c>
      <c r="H966" s="24">
        <v>9.2535417308668464</v>
      </c>
      <c r="I966" s="24" cm="1">
        <f t="array" aca="1" ref="I966" ca="1">INDIRECT(ADDRESS(($E$2+1-G966)+2,8))</f>
        <v>9.6787462560690614</v>
      </c>
      <c r="J966" s="24">
        <f t="shared" si="45"/>
        <v>0.43913972901277992</v>
      </c>
      <c r="K966" s="24">
        <f t="shared" ca="1" si="46"/>
        <v>0.55082481284636542</v>
      </c>
      <c r="L966" s="24">
        <f t="shared" ca="1" si="47"/>
        <v>-1.4495182627899932</v>
      </c>
    </row>
    <row r="967" spans="2:12" x14ac:dyDescent="0.25">
      <c r="B967" s="24">
        <v>9.5528080856614785</v>
      </c>
      <c r="G967" s="24">
        <v>965</v>
      </c>
      <c r="H967" s="24">
        <v>9.254187432108921</v>
      </c>
      <c r="I967" s="24" cm="1">
        <f t="array" aca="1" ref="I967" ca="1">INDIRECT(ADDRESS(($E$2+1-G967)+2,8))</f>
        <v>9.678491116699421</v>
      </c>
      <c r="J967" s="24">
        <f t="shared" si="45"/>
        <v>0.43930344938248883</v>
      </c>
      <c r="K967" s="24">
        <f t="shared" ca="1" si="46"/>
        <v>0.5507562640365895</v>
      </c>
      <c r="L967" s="24">
        <f t="shared" ca="1" si="47"/>
        <v>-1.4505530912291869</v>
      </c>
    </row>
    <row r="968" spans="2:12" x14ac:dyDescent="0.25">
      <c r="B968" s="24">
        <v>8.1305562760066366</v>
      </c>
      <c r="G968" s="24">
        <v>966</v>
      </c>
      <c r="H968" s="24">
        <v>9.2672667921520642</v>
      </c>
      <c r="I968" s="24" cm="1">
        <f t="array" aca="1" ref="I968" ca="1">INDIRECT(ADDRESS(($E$2+1-G968)+2,8))</f>
        <v>9.6746022104788985</v>
      </c>
      <c r="J968" s="24">
        <f t="shared" si="45"/>
        <v>0.44262478504289238</v>
      </c>
      <c r="K968" s="24">
        <f t="shared" ca="1" si="46"/>
        <v>0.54971152454138195</v>
      </c>
      <c r="L968" s="24">
        <f t="shared" ca="1" si="47"/>
        <v>-1.4432387948105752</v>
      </c>
    </row>
    <row r="969" spans="2:12" x14ac:dyDescent="0.25">
      <c r="B969" s="24">
        <v>9.4275426469722596</v>
      </c>
      <c r="G969" s="24">
        <v>967</v>
      </c>
      <c r="H969" s="24">
        <v>9.2680140781606273</v>
      </c>
      <c r="I969" s="24" cm="1">
        <f t="array" aca="1" ref="I969" ca="1">INDIRECT(ADDRESS(($E$2+1-G969)+2,8))</f>
        <v>9.6744991297445253</v>
      </c>
      <c r="J969" s="24">
        <f t="shared" si="45"/>
        <v>0.44281483482408707</v>
      </c>
      <c r="K969" s="24">
        <f t="shared" ca="1" si="46"/>
        <v>0.54968383491274864</v>
      </c>
      <c r="L969" s="24">
        <f t="shared" ca="1" si="47"/>
        <v>-1.4442940046974047</v>
      </c>
    </row>
    <row r="970" spans="2:12" x14ac:dyDescent="0.25">
      <c r="B970" s="24">
        <v>8.3300310091274667</v>
      </c>
      <c r="G970" s="24">
        <v>968</v>
      </c>
      <c r="H970" s="24">
        <v>9.2697631358887325</v>
      </c>
      <c r="I970" s="24" cm="1">
        <f t="array" aca="1" ref="I970" ca="1">INDIRECT(ADDRESS(($E$2+1-G970)+2,8))</f>
        <v>9.6739140998756437</v>
      </c>
      <c r="J970" s="24">
        <f t="shared" si="45"/>
        <v>0.4432597751315196</v>
      </c>
      <c r="K970" s="24">
        <f t="shared" ca="1" si="46"/>
        <v>0.54952668631450863</v>
      </c>
      <c r="L970" s="24">
        <f t="shared" ca="1" si="47"/>
        <v>-1.4445749868308273</v>
      </c>
    </row>
    <row r="971" spans="2:12" x14ac:dyDescent="0.25">
      <c r="B971" s="24">
        <v>10.252101007058922</v>
      </c>
      <c r="G971" s="24">
        <v>969</v>
      </c>
      <c r="H971" s="24">
        <v>9.2706468347780042</v>
      </c>
      <c r="I971" s="24" cm="1">
        <f t="array" aca="1" ref="I971" ca="1">INDIRECT(ADDRESS(($E$2+1-G971)+2,8))</f>
        <v>9.6701284941808527</v>
      </c>
      <c r="J971" s="24">
        <f t="shared" si="45"/>
        <v>0.44348464183292063</v>
      </c>
      <c r="K971" s="24">
        <f t="shared" ca="1" si="46"/>
        <v>0.54850991856643905</v>
      </c>
      <c r="L971" s="24">
        <f t="shared" ca="1" si="47"/>
        <v>-1.4435891763398248</v>
      </c>
    </row>
    <row r="972" spans="2:12" x14ac:dyDescent="0.25">
      <c r="B972" s="24">
        <v>11.080408696266934</v>
      </c>
      <c r="G972" s="24">
        <v>970</v>
      </c>
      <c r="H972" s="24">
        <v>9.272332803904682</v>
      </c>
      <c r="I972" s="24" cm="1">
        <f t="array" aca="1" ref="I972" ca="1">INDIRECT(ADDRESS(($E$2+1-G972)+2,8))</f>
        <v>9.6678171071605163</v>
      </c>
      <c r="J972" s="24">
        <f t="shared" si="45"/>
        <v>0.44391377337405857</v>
      </c>
      <c r="K972" s="24">
        <f t="shared" ca="1" si="46"/>
        <v>0.54788920185676537</v>
      </c>
      <c r="L972" s="24">
        <f t="shared" ca="1" si="47"/>
        <v>-1.4429762515326057</v>
      </c>
    </row>
    <row r="973" spans="2:12" x14ac:dyDescent="0.25">
      <c r="B973" s="24">
        <v>8.4940751631668494</v>
      </c>
      <c r="G973" s="24">
        <v>971</v>
      </c>
      <c r="H973" s="24">
        <v>9.2749514941697804</v>
      </c>
      <c r="I973" s="24" cm="1">
        <f t="array" aca="1" ref="I973" ca="1">INDIRECT(ADDRESS(($E$2+1-G973)+2,8))</f>
        <v>9.6678006044414602</v>
      </c>
      <c r="J973" s="24">
        <f t="shared" si="45"/>
        <v>0.44458061902663593</v>
      </c>
      <c r="K973" s="24">
        <f t="shared" ca="1" si="46"/>
        <v>0.54788477035674998</v>
      </c>
      <c r="L973" s="24">
        <f t="shared" ca="1" si="47"/>
        <v>-1.4431056794219601</v>
      </c>
    </row>
    <row r="974" spans="2:12" x14ac:dyDescent="0.25">
      <c r="B974" s="24">
        <v>8.6158624846634506</v>
      </c>
      <c r="G974" s="24">
        <v>972</v>
      </c>
      <c r="H974" s="24">
        <v>9.2757700298819792</v>
      </c>
      <c r="I974" s="24" cm="1">
        <f t="array" aca="1" ref="I974" ca="1">INDIRECT(ADDRESS(($E$2+1-G974)+2,8))</f>
        <v>9.6639454261186852</v>
      </c>
      <c r="J974" s="24">
        <f t="shared" si="45"/>
        <v>0.44478913451744817</v>
      </c>
      <c r="K974" s="24">
        <f t="shared" ca="1" si="46"/>
        <v>0.54684963652758123</v>
      </c>
      <c r="L974" s="24">
        <f t="shared" ca="1" si="47"/>
        <v>-1.4421113869775526</v>
      </c>
    </row>
    <row r="975" spans="2:12" x14ac:dyDescent="0.25">
      <c r="B975" s="24">
        <v>11.637979922938378</v>
      </c>
      <c r="G975" s="24">
        <v>973</v>
      </c>
      <c r="H975" s="24">
        <v>9.2772950787675406</v>
      </c>
      <c r="I975" s="24" cm="1">
        <f t="array" aca="1" ref="I975" ca="1">INDIRECT(ADDRESS(($E$2+1-G975)+2,8))</f>
        <v>9.6618784866899396</v>
      </c>
      <c r="J975" s="24">
        <f t="shared" si="45"/>
        <v>0.44517772565762598</v>
      </c>
      <c r="K975" s="24">
        <f t="shared" ca="1" si="46"/>
        <v>0.54629473933318518</v>
      </c>
      <c r="L975" s="24">
        <f t="shared" ca="1" si="47"/>
        <v>-1.4417057346226461</v>
      </c>
    </row>
    <row r="976" spans="2:12" x14ac:dyDescent="0.25">
      <c r="B976" s="24">
        <v>10.091235819215115</v>
      </c>
      <c r="G976" s="24">
        <v>974</v>
      </c>
      <c r="H976" s="24">
        <v>9.2778755139889331</v>
      </c>
      <c r="I976" s="24" cm="1">
        <f t="array" aca="1" ref="I976" ca="1">INDIRECT(ADDRESS(($E$2+1-G976)+2,8))</f>
        <v>9.6594115325515251</v>
      </c>
      <c r="J976" s="24">
        <f t="shared" si="45"/>
        <v>0.44532565697834831</v>
      </c>
      <c r="K976" s="24">
        <f t="shared" ca="1" si="46"/>
        <v>0.545632533300213</v>
      </c>
      <c r="L976" s="24">
        <f t="shared" ca="1" si="47"/>
        <v>-1.4415725691477805</v>
      </c>
    </row>
    <row r="977" spans="2:12" x14ac:dyDescent="0.25">
      <c r="B977" s="24">
        <v>9.9422620871896861</v>
      </c>
      <c r="G977" s="24">
        <v>975</v>
      </c>
      <c r="H977" s="24">
        <v>9.2794043685190921</v>
      </c>
      <c r="I977" s="24" cm="1">
        <f t="array" aca="1" ref="I977" ca="1">INDIRECT(ADDRESS(($E$2+1-G977)+2,8))</f>
        <v>9.6591930750499575</v>
      </c>
      <c r="J977" s="24">
        <f t="shared" si="45"/>
        <v>0.44571539228958346</v>
      </c>
      <c r="K977" s="24">
        <f t="shared" ca="1" si="46"/>
        <v>0.54557389688951741</v>
      </c>
      <c r="L977" s="24">
        <f t="shared" ca="1" si="47"/>
        <v>-1.4421467742409022</v>
      </c>
    </row>
    <row r="978" spans="2:12" x14ac:dyDescent="0.25">
      <c r="B978" s="24">
        <v>9.9589826626759983</v>
      </c>
      <c r="G978" s="24">
        <v>976</v>
      </c>
      <c r="H978" s="24">
        <v>9.2798416657345424</v>
      </c>
      <c r="I978" s="24" cm="1">
        <f t="array" aca="1" ref="I978" ca="1">INDIRECT(ADDRESS(($E$2+1-G978)+2,8))</f>
        <v>9.6573566481554813</v>
      </c>
      <c r="J978" s="24">
        <f t="shared" si="45"/>
        <v>0.44582689124017361</v>
      </c>
      <c r="K978" s="24">
        <f t="shared" ca="1" si="46"/>
        <v>0.54508100741186216</v>
      </c>
      <c r="L978" s="24">
        <f t="shared" ca="1" si="47"/>
        <v>-1.4424204556052476</v>
      </c>
    </row>
    <row r="979" spans="2:12" x14ac:dyDescent="0.25">
      <c r="B979" s="24">
        <v>10.221001509721381</v>
      </c>
      <c r="G979" s="24">
        <v>977</v>
      </c>
      <c r="H979" s="24">
        <v>9.2808792424214204</v>
      </c>
      <c r="I979" s="24" cm="1">
        <f t="array" aca="1" ref="I979" ca="1">INDIRECT(ADDRESS(($E$2+1-G979)+2,8))</f>
        <v>9.6557074299808328</v>
      </c>
      <c r="J979" s="24">
        <f t="shared" si="45"/>
        <v>0.44609148647712471</v>
      </c>
      <c r="K979" s="24">
        <f t="shared" ca="1" si="46"/>
        <v>0.54463840679507136</v>
      </c>
      <c r="L979" s="24">
        <f t="shared" ca="1" si="47"/>
        <v>-1.4424820774200786</v>
      </c>
    </row>
    <row r="980" spans="2:12" x14ac:dyDescent="0.25">
      <c r="B980" s="24">
        <v>10.606903222157044</v>
      </c>
      <c r="G980" s="24">
        <v>978</v>
      </c>
      <c r="H980" s="24">
        <v>9.2833417446604543</v>
      </c>
      <c r="I980" s="24" cm="1">
        <f t="array" aca="1" ref="I980" ca="1">INDIRECT(ADDRESS(($E$2+1-G980)+2,8))</f>
        <v>9.6547316637392413</v>
      </c>
      <c r="J980" s="24">
        <f t="shared" si="45"/>
        <v>0.4467196878054257</v>
      </c>
      <c r="K980" s="24">
        <f t="shared" ca="1" si="46"/>
        <v>0.54437655974673693</v>
      </c>
      <c r="L980" s="24">
        <f t="shared" ca="1" si="47"/>
        <v>-1.4421636184036715</v>
      </c>
    </row>
    <row r="981" spans="2:12" x14ac:dyDescent="0.25">
      <c r="B981" s="24">
        <v>9.7576059312960819</v>
      </c>
      <c r="G981" s="24">
        <v>979</v>
      </c>
      <c r="H981" s="24">
        <v>9.284975243539602</v>
      </c>
      <c r="I981" s="24" cm="1">
        <f t="array" aca="1" ref="I981" ca="1">INDIRECT(ADDRESS(($E$2+1-G981)+2,8))</f>
        <v>9.6533413955975931</v>
      </c>
      <c r="J981" s="24">
        <f t="shared" si="45"/>
        <v>0.44713658423660874</v>
      </c>
      <c r="K981" s="24">
        <f t="shared" ca="1" si="46"/>
        <v>0.54400350608586856</v>
      </c>
      <c r="L981" s="24">
        <f t="shared" ca="1" si="47"/>
        <v>-1.4420508462604336</v>
      </c>
    </row>
    <row r="982" spans="2:12" x14ac:dyDescent="0.25">
      <c r="B982" s="24">
        <v>11.112422131210764</v>
      </c>
      <c r="G982" s="24">
        <v>980</v>
      </c>
      <c r="H982" s="24">
        <v>9.2889020891458856</v>
      </c>
      <c r="I982" s="24" cm="1">
        <f t="array" aca="1" ref="I982" ca="1">INDIRECT(ADDRESS(($E$2+1-G982)+2,8))</f>
        <v>9.6533142744419447</v>
      </c>
      <c r="J982" s="24">
        <f t="shared" si="45"/>
        <v>0.44813936491940981</v>
      </c>
      <c r="K982" s="24">
        <f t="shared" ca="1" si="46"/>
        <v>0.54399622890198818</v>
      </c>
      <c r="L982" s="24">
        <f t="shared" ca="1" si="47"/>
        <v>-1.4414765108770151</v>
      </c>
    </row>
    <row r="983" spans="2:12" x14ac:dyDescent="0.25">
      <c r="B983" s="24">
        <v>7.7503348954304041</v>
      </c>
      <c r="G983" s="24">
        <v>981</v>
      </c>
      <c r="H983" s="24">
        <v>9.2936787476403193</v>
      </c>
      <c r="I983" s="24" cm="1">
        <f t="array" aca="1" ref="I983" ca="1">INDIRECT(ADDRESS(($E$2+1-G983)+2,8))</f>
        <v>9.6480275898463965</v>
      </c>
      <c r="J983" s="24">
        <f t="shared" si="45"/>
        <v>0.44936026330890977</v>
      </c>
      <c r="K983" s="24">
        <f t="shared" ca="1" si="46"/>
        <v>0.5425779177726936</v>
      </c>
      <c r="L983" s="24">
        <f t="shared" ca="1" si="47"/>
        <v>-1.4376538682638604</v>
      </c>
    </row>
    <row r="984" spans="2:12" x14ac:dyDescent="0.25">
      <c r="B984" s="24">
        <v>10.47907102341073</v>
      </c>
      <c r="G984" s="24">
        <v>982</v>
      </c>
      <c r="H984" s="24">
        <v>9.2961647827812968</v>
      </c>
      <c r="I984" s="24" cm="1">
        <f t="array" aca="1" ref="I984" ca="1">INDIRECT(ADDRESS(($E$2+1-G984)+2,8))</f>
        <v>9.6464009449836361</v>
      </c>
      <c r="J984" s="24">
        <f t="shared" si="45"/>
        <v>0.44999616272141868</v>
      </c>
      <c r="K984" s="24">
        <f t="shared" ca="1" si="46"/>
        <v>0.54214161088248236</v>
      </c>
      <c r="L984" s="24">
        <f t="shared" ca="1" si="47"/>
        <v>-1.4369665397770588</v>
      </c>
    </row>
    <row r="985" spans="2:12" x14ac:dyDescent="0.25">
      <c r="B985" s="24">
        <v>11.663406742726766</v>
      </c>
      <c r="G985" s="24">
        <v>983</v>
      </c>
      <c r="H985" s="24">
        <v>9.2968654734200236</v>
      </c>
      <c r="I985" s="24" cm="1">
        <f t="array" aca="1" ref="I985" ca="1">INDIRECT(ADDRESS(($E$2+1-G985)+2,8))</f>
        <v>9.6440462513134317</v>
      </c>
      <c r="J985" s="24">
        <f t="shared" si="45"/>
        <v>0.45017545010982318</v>
      </c>
      <c r="K985" s="24">
        <f t="shared" ca="1" si="46"/>
        <v>0.54151009915203874</v>
      </c>
      <c r="L985" s="24">
        <f t="shared" ca="1" si="47"/>
        <v>-1.4368128233592543</v>
      </c>
    </row>
    <row r="986" spans="2:12" x14ac:dyDescent="0.25">
      <c r="B986" s="24">
        <v>8.4513117801387292</v>
      </c>
      <c r="G986" s="24">
        <v>984</v>
      </c>
      <c r="H986" s="24">
        <v>9.29997743117986</v>
      </c>
      <c r="I986" s="24" cm="1">
        <f t="array" aca="1" ref="I986" ca="1">INDIRECT(ADDRESS(($E$2+1-G986)+2,8))</f>
        <v>9.6439954199806195</v>
      </c>
      <c r="J986" s="24">
        <f t="shared" si="45"/>
        <v>0.45097202510952411</v>
      </c>
      <c r="K986" s="24">
        <f t="shared" ca="1" si="46"/>
        <v>0.54149646756006731</v>
      </c>
      <c r="L986" s="24">
        <f t="shared" ca="1" si="47"/>
        <v>-1.4366366897930041</v>
      </c>
    </row>
    <row r="987" spans="2:12" x14ac:dyDescent="0.25">
      <c r="B987" s="24">
        <v>11.838996781220136</v>
      </c>
      <c r="G987" s="24">
        <v>985</v>
      </c>
      <c r="H987" s="24">
        <v>9.3016140205231288</v>
      </c>
      <c r="I987" s="24" cm="1">
        <f t="array" aca="1" ref="I987" ca="1">INDIRECT(ADDRESS(($E$2+1-G987)+2,8))</f>
        <v>9.642793106229135</v>
      </c>
      <c r="J987" s="24">
        <f t="shared" si="45"/>
        <v>0.45139114969487498</v>
      </c>
      <c r="K987" s="24">
        <f t="shared" ca="1" si="46"/>
        <v>0.54117405190664036</v>
      </c>
      <c r="L987" s="24">
        <f t="shared" ca="1" si="47"/>
        <v>-1.4366084587087324</v>
      </c>
    </row>
    <row r="988" spans="2:12" x14ac:dyDescent="0.25">
      <c r="B988" s="24">
        <v>11.565028816702494</v>
      </c>
      <c r="G988" s="24">
        <v>986</v>
      </c>
      <c r="H988" s="24">
        <v>9.3019743432410156</v>
      </c>
      <c r="I988" s="24" cm="1">
        <f t="array" aca="1" ref="I988" ca="1">INDIRECT(ADDRESS(($E$2+1-G988)+2,8))</f>
        <v>9.6425630815924332</v>
      </c>
      <c r="J988" s="24">
        <f t="shared" si="45"/>
        <v>0.45148344577891603</v>
      </c>
      <c r="K988" s="24">
        <f t="shared" ca="1" si="46"/>
        <v>0.5411123706214781</v>
      </c>
      <c r="L988" s="24">
        <f t="shared" ca="1" si="47"/>
        <v>-1.4377581767774816</v>
      </c>
    </row>
    <row r="989" spans="2:12" x14ac:dyDescent="0.25">
      <c r="B989" s="24">
        <v>8.8572218697808971</v>
      </c>
      <c r="G989" s="24">
        <v>987</v>
      </c>
      <c r="H989" s="24">
        <v>9.3047903205631517</v>
      </c>
      <c r="I989" s="24" cm="1">
        <f t="array" aca="1" ref="I989" ca="1">INDIRECT(ADDRESS(($E$2+1-G989)+2,8))</f>
        <v>9.6420057053527959</v>
      </c>
      <c r="J989" s="24">
        <f t="shared" si="45"/>
        <v>0.45220498621992083</v>
      </c>
      <c r="K989" s="24">
        <f t="shared" ca="1" si="46"/>
        <v>0.54096291340751845</v>
      </c>
      <c r="L989" s="24">
        <f t="shared" ca="1" si="47"/>
        <v>-1.4374593814500063</v>
      </c>
    </row>
    <row r="990" spans="2:12" x14ac:dyDescent="0.25">
      <c r="B990" s="24">
        <v>10.871060209018108</v>
      </c>
      <c r="G990" s="24">
        <v>988</v>
      </c>
      <c r="H990" s="24">
        <v>9.3048418645185293</v>
      </c>
      <c r="I990" s="24" cm="1">
        <f t="array" aca="1" ref="I990" ca="1">INDIRECT(ADDRESS(($E$2+1-G990)+2,8))</f>
        <v>9.6407963798618042</v>
      </c>
      <c r="J990" s="24">
        <f t="shared" si="45"/>
        <v>0.45221819720774409</v>
      </c>
      <c r="K990" s="24">
        <f t="shared" ca="1" si="46"/>
        <v>0.54063865766544961</v>
      </c>
      <c r="L990" s="24">
        <f t="shared" ca="1" si="47"/>
        <v>-1.4382435228343209</v>
      </c>
    </row>
    <row r="991" spans="2:12" x14ac:dyDescent="0.25">
      <c r="B991" s="24">
        <v>9.7044446128976016</v>
      </c>
      <c r="G991" s="24">
        <v>989</v>
      </c>
      <c r="H991" s="24">
        <v>9.3064669750124303</v>
      </c>
      <c r="I991" s="24" cm="1">
        <f t="array" aca="1" ref="I991" ca="1">INDIRECT(ADDRESS(($E$2+1-G991)+2,8))</f>
        <v>9.6396238909220919</v>
      </c>
      <c r="J991" s="24">
        <f t="shared" si="45"/>
        <v>0.45263479208720081</v>
      </c>
      <c r="K991" s="24">
        <f t="shared" ca="1" si="46"/>
        <v>0.54032430243455332</v>
      </c>
      <c r="L991" s="24">
        <f t="shared" ca="1" si="47"/>
        <v>-1.438229682829506</v>
      </c>
    </row>
    <row r="992" spans="2:12" x14ac:dyDescent="0.25">
      <c r="B992" s="24">
        <v>7.5489301208784383</v>
      </c>
      <c r="G992" s="24">
        <v>990</v>
      </c>
      <c r="H992" s="24">
        <v>9.3071166283073001</v>
      </c>
      <c r="I992" s="24" cm="1">
        <f t="array" aca="1" ref="I992" ca="1">INDIRECT(ADDRESS(($E$2+1-G992)+2,8))</f>
        <v>9.6354509557014403</v>
      </c>
      <c r="J992" s="24">
        <f t="shared" si="45"/>
        <v>0.45280136800799842</v>
      </c>
      <c r="K992" s="24">
        <f t="shared" ca="1" si="46"/>
        <v>0.53920569050828848</v>
      </c>
      <c r="L992" s="24">
        <f t="shared" ca="1" si="47"/>
        <v>-1.43711829900494</v>
      </c>
    </row>
    <row r="993" spans="2:12" x14ac:dyDescent="0.25">
      <c r="B993" s="24">
        <v>9.1795884954405729</v>
      </c>
      <c r="G993" s="24">
        <v>991</v>
      </c>
      <c r="H993" s="24">
        <v>9.3095943628654521</v>
      </c>
      <c r="I993" s="24" cm="1">
        <f t="array" aca="1" ref="I993" ca="1">INDIRECT(ADDRESS(($E$2+1-G993)+2,8))</f>
        <v>9.6346154959530068</v>
      </c>
      <c r="J993" s="24">
        <f t="shared" si="45"/>
        <v>0.45343687714977005</v>
      </c>
      <c r="K993" s="24">
        <f t="shared" ca="1" si="46"/>
        <v>0.53898177051309371</v>
      </c>
      <c r="L993" s="24">
        <f t="shared" ca="1" si="47"/>
        <v>-1.4368372032967132</v>
      </c>
    </row>
    <row r="994" spans="2:12" x14ac:dyDescent="0.25">
      <c r="B994" s="24">
        <v>8.503391126020313</v>
      </c>
      <c r="G994" s="24">
        <v>992</v>
      </c>
      <c r="H994" s="24">
        <v>9.3098474175693084</v>
      </c>
      <c r="I994" s="24" cm="1">
        <f t="array" aca="1" ref="I994" ca="1">INDIRECT(ADDRESS(($E$2+1-G994)+2,8))</f>
        <v>9.6330724471419558</v>
      </c>
      <c r="J994" s="24">
        <f t="shared" si="45"/>
        <v>0.45350180040931776</v>
      </c>
      <c r="K994" s="24">
        <f t="shared" ca="1" si="46"/>
        <v>0.53856823477307469</v>
      </c>
      <c r="L994" s="24">
        <f t="shared" ca="1" si="47"/>
        <v>-1.4373323671001448</v>
      </c>
    </row>
    <row r="995" spans="2:12" x14ac:dyDescent="0.25">
      <c r="B995" s="24">
        <v>9.1940570944186959</v>
      </c>
      <c r="G995" s="24">
        <v>993</v>
      </c>
      <c r="H995" s="24">
        <v>9.3104939007177112</v>
      </c>
      <c r="I995" s="24" cm="1">
        <f t="array" aca="1" ref="I995" ca="1">INDIRECT(ADDRESS(($E$2+1-G995)+2,8))</f>
        <v>9.6325865904020258</v>
      </c>
      <c r="J995" s="24">
        <f t="shared" si="45"/>
        <v>0.45366767588677182</v>
      </c>
      <c r="K995" s="24">
        <f t="shared" ca="1" si="46"/>
        <v>0.53843803433002058</v>
      </c>
      <c r="L995" s="24">
        <f t="shared" ca="1" si="47"/>
        <v>-1.4381861302553822</v>
      </c>
    </row>
    <row r="996" spans="2:12" x14ac:dyDescent="0.25">
      <c r="B996" s="24">
        <v>9.4433471945718921</v>
      </c>
      <c r="G996" s="24">
        <v>994</v>
      </c>
      <c r="H996" s="24">
        <v>9.3115765031592765</v>
      </c>
      <c r="I996" s="24" cm="1">
        <f t="array" aca="1" ref="I996" ca="1">INDIRECT(ADDRESS(($E$2+1-G996)+2,8))</f>
        <v>9.6269987371965389</v>
      </c>
      <c r="J996" s="24">
        <f t="shared" si="45"/>
        <v>0.45394549939725631</v>
      </c>
      <c r="K996" s="24">
        <f t="shared" ca="1" si="46"/>
        <v>0.53694090106129277</v>
      </c>
      <c r="L996" s="24">
        <f t="shared" ca="1" si="47"/>
        <v>-1.4360897232371128</v>
      </c>
    </row>
    <row r="997" spans="2:12" x14ac:dyDescent="0.25">
      <c r="B997" s="24">
        <v>12.570841924581355</v>
      </c>
      <c r="G997" s="24">
        <v>995</v>
      </c>
      <c r="H997" s="24">
        <v>9.3118747946829394</v>
      </c>
      <c r="I997" s="24" cm="1">
        <f t="array" aca="1" ref="I997" ca="1">INDIRECT(ADDRESS(($E$2+1-G997)+2,8))</f>
        <v>9.6217287232449689</v>
      </c>
      <c r="J997" s="24">
        <f t="shared" si="45"/>
        <v>0.4540220591874406</v>
      </c>
      <c r="K997" s="24">
        <f t="shared" ca="1" si="46"/>
        <v>0.53552945391341655</v>
      </c>
      <c r="L997" s="24">
        <f t="shared" ca="1" si="47"/>
        <v>-1.4345746615651733</v>
      </c>
    </row>
    <row r="998" spans="2:12" x14ac:dyDescent="0.25">
      <c r="B998" s="24">
        <v>6.8239678359140701</v>
      </c>
      <c r="G998" s="24">
        <v>996</v>
      </c>
      <c r="H998" s="24">
        <v>9.312052059197983</v>
      </c>
      <c r="I998" s="24" cm="1">
        <f t="array" aca="1" ref="I998" ca="1">INDIRECT(ADDRESS(($E$2+1-G998)+2,8))</f>
        <v>9.621665651398791</v>
      </c>
      <c r="J998" s="24">
        <f t="shared" si="45"/>
        <v>0.45406755822527373</v>
      </c>
      <c r="K998" s="24">
        <f t="shared" ca="1" si="46"/>
        <v>0.53551256480740117</v>
      </c>
      <c r="L998" s="24">
        <f t="shared" ca="1" si="47"/>
        <v>-1.4358911690125311</v>
      </c>
    </row>
    <row r="999" spans="2:12" x14ac:dyDescent="0.25">
      <c r="B999" s="24">
        <v>8.8831736457675348</v>
      </c>
      <c r="G999" s="24">
        <v>997</v>
      </c>
      <c r="H999" s="24">
        <v>9.3140373811645976</v>
      </c>
      <c r="I999" s="24" cm="1">
        <f t="array" aca="1" ref="I999" ca="1">INDIRECT(ADDRESS(($E$2+1-G999)+2,8))</f>
        <v>9.6185211809960744</v>
      </c>
      <c r="J999" s="24">
        <f t="shared" si="45"/>
        <v>0.45457724669898569</v>
      </c>
      <c r="K999" s="24">
        <f t="shared" ca="1" si="46"/>
        <v>0.53467064911551587</v>
      </c>
      <c r="L999" s="24">
        <f t="shared" ca="1" si="47"/>
        <v>-1.4346249974871359</v>
      </c>
    </row>
    <row r="1000" spans="2:12" x14ac:dyDescent="0.25">
      <c r="B1000" s="24">
        <v>9.423317882646554</v>
      </c>
      <c r="G1000" s="24">
        <v>998</v>
      </c>
      <c r="H1000" s="24">
        <v>9.3208186871245164</v>
      </c>
      <c r="I1000" s="24" cm="1">
        <f t="array" aca="1" ref="I1000" ca="1">INDIRECT(ADDRESS(($E$2+1-G1000)+2,8))</f>
        <v>9.6151553928527953</v>
      </c>
      <c r="J1000" s="24">
        <f t="shared" si="45"/>
        <v>0.45631971098482865</v>
      </c>
      <c r="K1000" s="24">
        <f t="shared" ca="1" si="46"/>
        <v>0.53376969024055188</v>
      </c>
      <c r="L1000" s="24">
        <f t="shared" ca="1" si="47"/>
        <v>-1.4307396123407028</v>
      </c>
    </row>
    <row r="1001" spans="2:12" x14ac:dyDescent="0.25">
      <c r="B1001" s="24">
        <v>9.238484382257683</v>
      </c>
      <c r="G1001" s="24">
        <v>999</v>
      </c>
      <c r="H1001" s="24">
        <v>9.3229166122624978</v>
      </c>
      <c r="I1001" s="24" cm="1">
        <f t="array" aca="1" ref="I1001" ca="1">INDIRECT(ADDRESS(($E$2+1-G1001)+2,8))</f>
        <v>9.609734097368186</v>
      </c>
      <c r="J1001" s="24">
        <f t="shared" si="45"/>
        <v>0.45685924556842866</v>
      </c>
      <c r="K1001" s="24">
        <f t="shared" ca="1" si="46"/>
        <v>0.53231898544877265</v>
      </c>
      <c r="L1001" s="24">
        <f t="shared" ca="1" si="47"/>
        <v>-1.4282054840405662</v>
      </c>
    </row>
    <row r="1002" spans="2:12" x14ac:dyDescent="0.25">
      <c r="B1002" s="24">
        <v>7.1854372858538706</v>
      </c>
      <c r="G1002" s="24">
        <v>1000</v>
      </c>
      <c r="H1002" s="24">
        <v>9.324337971454419</v>
      </c>
      <c r="I1002" s="24" cm="1">
        <f t="array" aca="1" ref="I1002" ca="1">INDIRECT(ADDRESS(($E$2+1-G1002)+2,8))</f>
        <v>9.6048518067691617</v>
      </c>
      <c r="J1002" s="24">
        <f t="shared" si="45"/>
        <v>0.45722490960973872</v>
      </c>
      <c r="K1002" s="24">
        <f t="shared" ca="1" si="46"/>
        <v>0.53101303005488854</v>
      </c>
      <c r="L1002" s="24">
        <f t="shared" ca="1" si="47"/>
        <v>-1.4263116580722406</v>
      </c>
    </row>
    <row r="1003" spans="2:12" x14ac:dyDescent="0.25">
      <c r="B1003" s="24">
        <v>10.624851133755973</v>
      </c>
      <c r="G1003" s="24">
        <v>1001</v>
      </c>
      <c r="H1003" s="24">
        <v>9.3255129825712331</v>
      </c>
      <c r="I1003" s="24" cm="1">
        <f t="array" aca="1" ref="I1003" ca="1">INDIRECT(ADDRESS(($E$2+1-G1003)+2,8))</f>
        <v>9.6043735362996951</v>
      </c>
      <c r="J1003" s="24">
        <f t="shared" si="45"/>
        <v>0.45752727358998713</v>
      </c>
      <c r="K1003" s="24">
        <f t="shared" ca="1" si="46"/>
        <v>0.53088512510435937</v>
      </c>
      <c r="L1003" s="24">
        <f t="shared" ca="1" si="47"/>
        <v>-1.4268728448085255</v>
      </c>
    </row>
    <row r="1004" spans="2:12" x14ac:dyDescent="0.25">
      <c r="B1004" s="24">
        <v>10.639473701186372</v>
      </c>
      <c r="G1004" s="24">
        <v>1002</v>
      </c>
      <c r="H1004" s="24">
        <v>9.3261822509767427</v>
      </c>
      <c r="I1004" s="24" cm="1">
        <f t="array" aca="1" ref="I1004" ca="1">INDIRECT(ADDRESS(($E$2+1-G1004)+2,8))</f>
        <v>9.6032787058374094</v>
      </c>
      <c r="J1004" s="24">
        <f t="shared" si="45"/>
        <v>0.45769952632679267</v>
      </c>
      <c r="K1004" s="24">
        <f t="shared" ca="1" si="46"/>
        <v>0.53059235032992802</v>
      </c>
      <c r="L1004" s="24">
        <f t="shared" ca="1" si="47"/>
        <v>-1.4273705322703476</v>
      </c>
    </row>
    <row r="1005" spans="2:12" x14ac:dyDescent="0.25">
      <c r="B1005" s="24">
        <v>10.141772105659751</v>
      </c>
      <c r="G1005" s="24">
        <v>1003</v>
      </c>
      <c r="H1005" s="24">
        <v>9.3285941480257009</v>
      </c>
      <c r="I1005" s="24" cm="1">
        <f t="array" aca="1" ref="I1005" ca="1">INDIRECT(ADDRESS(($E$2+1-G1005)+2,8))</f>
        <v>9.6005366819714091</v>
      </c>
      <c r="J1005" s="24">
        <f t="shared" si="45"/>
        <v>0.45832047266171583</v>
      </c>
      <c r="K1005" s="24">
        <f t="shared" ca="1" si="46"/>
        <v>0.52985920238330064</v>
      </c>
      <c r="L1005" s="24">
        <f t="shared" ca="1" si="47"/>
        <v>-1.4260861459930543</v>
      </c>
    </row>
    <row r="1006" spans="2:12" x14ac:dyDescent="0.25">
      <c r="B1006" s="24">
        <v>9.6547316637392413</v>
      </c>
      <c r="G1006" s="24">
        <v>1004</v>
      </c>
      <c r="H1006" s="24">
        <v>9.3298615223122319</v>
      </c>
      <c r="I1006" s="24" cm="1">
        <f t="array" aca="1" ref="I1006" ca="1">INDIRECT(ADDRESS(($E$2+1-G1006)+2,8))</f>
        <v>9.5983957816483727</v>
      </c>
      <c r="J1006" s="24">
        <f t="shared" si="45"/>
        <v>0.45864687583124403</v>
      </c>
      <c r="K1006" s="24">
        <f t="shared" ca="1" si="46"/>
        <v>0.52928689226492998</v>
      </c>
      <c r="L1006" s="24">
        <f t="shared" ca="1" si="47"/>
        <v>-1.4257151218622262</v>
      </c>
    </row>
    <row r="1007" spans="2:12" x14ac:dyDescent="0.25">
      <c r="B1007" s="24">
        <v>10.753037211230366</v>
      </c>
      <c r="G1007" s="24">
        <v>1005</v>
      </c>
      <c r="H1007" s="24">
        <v>9.3349574988257942</v>
      </c>
      <c r="I1007" s="24" cm="1">
        <f t="array" aca="1" ref="I1007" ca="1">INDIRECT(ADDRESS(($E$2+1-G1007)+2,8))</f>
        <v>9.5983331688550635</v>
      </c>
      <c r="J1007" s="24">
        <f t="shared" si="45"/>
        <v>0.45996010943137383</v>
      </c>
      <c r="K1007" s="24">
        <f t="shared" ca="1" si="46"/>
        <v>0.52927015597597626</v>
      </c>
      <c r="L1007" s="24">
        <f t="shared" ca="1" si="47"/>
        <v>-1.4244409916249892</v>
      </c>
    </row>
    <row r="1008" spans="2:12" x14ac:dyDescent="0.25">
      <c r="B1008" s="24">
        <v>9.2680140781606273</v>
      </c>
      <c r="G1008" s="24">
        <v>1006</v>
      </c>
      <c r="H1008" s="24">
        <v>9.3374719995690612</v>
      </c>
      <c r="I1008" s="24" cm="1">
        <f t="array" aca="1" ref="I1008" ca="1">INDIRECT(ADDRESS(($E$2+1-G1008)+2,8))</f>
        <v>9.5959499875522134</v>
      </c>
      <c r="J1008" s="24">
        <f t="shared" si="45"/>
        <v>0.46060856682126627</v>
      </c>
      <c r="K1008" s="24">
        <f t="shared" ca="1" si="46"/>
        <v>0.52863319965799294</v>
      </c>
      <c r="L1008" s="24">
        <f t="shared" ca="1" si="47"/>
        <v>-1.4232860991764333</v>
      </c>
    </row>
    <row r="1009" spans="2:12" x14ac:dyDescent="0.25">
      <c r="B1009" s="24">
        <v>10.077442336166156</v>
      </c>
      <c r="G1009" s="24">
        <v>1007</v>
      </c>
      <c r="H1009" s="24">
        <v>9.3375011100601188</v>
      </c>
      <c r="I1009" s="24" cm="1">
        <f t="array" aca="1" ref="I1009" ca="1">INDIRECT(ADDRESS(($E$2+1-G1009)+2,8))</f>
        <v>9.5932330887268265</v>
      </c>
      <c r="J1009" s="24">
        <f t="shared" si="45"/>
        <v>0.46061607585361047</v>
      </c>
      <c r="K1009" s="24">
        <f t="shared" ca="1" si="46"/>
        <v>0.5279072032838712</v>
      </c>
      <c r="L1009" s="24">
        <f t="shared" ca="1" si="47"/>
        <v>-1.4232507927503744</v>
      </c>
    </row>
    <row r="1010" spans="2:12" x14ac:dyDescent="0.25">
      <c r="B1010" s="24">
        <v>6.6921099972562894</v>
      </c>
      <c r="G1010" s="24">
        <v>1008</v>
      </c>
      <c r="H1010" s="24">
        <v>9.3384758987085874</v>
      </c>
      <c r="I1010" s="24" cm="1">
        <f t="array" aca="1" ref="I1010" ca="1">INDIRECT(ADDRESS(($E$2+1-G1010)+2,8))</f>
        <v>9.5907883186549867</v>
      </c>
      <c r="J1010" s="24">
        <f t="shared" si="45"/>
        <v>0.46086754583998168</v>
      </c>
      <c r="K1010" s="24">
        <f t="shared" ca="1" si="46"/>
        <v>0.52725406507582473</v>
      </c>
      <c r="L1010" s="24">
        <f t="shared" ca="1" si="47"/>
        <v>-1.4228643002829924</v>
      </c>
    </row>
    <row r="1011" spans="2:12" x14ac:dyDescent="0.25">
      <c r="B1011" s="24">
        <v>8.1626099344549328</v>
      </c>
      <c r="G1011" s="24">
        <v>1009</v>
      </c>
      <c r="H1011" s="24">
        <v>9.3394020392705475</v>
      </c>
      <c r="I1011" s="24" cm="1">
        <f t="array" aca="1" ref="I1011" ca="1">INDIRECT(ADDRESS(($E$2+1-G1011)+2,8))</f>
        <v>9.5904324958453557</v>
      </c>
      <c r="J1011" s="24">
        <f t="shared" si="45"/>
        <v>0.46110650880992937</v>
      </c>
      <c r="K1011" s="24">
        <f t="shared" ca="1" si="46"/>
        <v>0.52715901566906243</v>
      </c>
      <c r="L1011" s="24">
        <f t="shared" ca="1" si="47"/>
        <v>-1.4236041672168227</v>
      </c>
    </row>
    <row r="1012" spans="2:12" x14ac:dyDescent="0.25">
      <c r="B1012" s="24">
        <v>8.8784864737041929</v>
      </c>
      <c r="G1012" s="24">
        <v>1010</v>
      </c>
      <c r="H1012" s="24">
        <v>9.3410683679743745</v>
      </c>
      <c r="I1012" s="24" cm="1">
        <f t="array" aca="1" ref="I1012" ca="1">INDIRECT(ADDRESS(($E$2+1-G1012)+2,8))</f>
        <v>9.5900653613649585</v>
      </c>
      <c r="J1012" s="24">
        <f t="shared" si="45"/>
        <v>0.46153656034469726</v>
      </c>
      <c r="K1012" s="24">
        <f t="shared" ca="1" si="46"/>
        <v>0.52706094763969391</v>
      </c>
      <c r="L1012" s="24">
        <f t="shared" ca="1" si="47"/>
        <v>-1.423949579115078</v>
      </c>
    </row>
    <row r="1013" spans="2:12" x14ac:dyDescent="0.25">
      <c r="B1013" s="24">
        <v>7.8727021795632321</v>
      </c>
      <c r="G1013" s="24">
        <v>1011</v>
      </c>
      <c r="H1013" s="24">
        <v>9.341397346074821</v>
      </c>
      <c r="I1013" s="24" cm="1">
        <f t="array" aca="1" ref="I1013" ca="1">INDIRECT(ADDRESS(($E$2+1-G1013)+2,8))</f>
        <v>9.5894766966915643</v>
      </c>
      <c r="J1013" s="24">
        <f t="shared" si="45"/>
        <v>0.4616214800203331</v>
      </c>
      <c r="K1013" s="24">
        <f t="shared" ca="1" si="46"/>
        <v>0.52690371143352266</v>
      </c>
      <c r="L1013" s="24">
        <f t="shared" ca="1" si="47"/>
        <v>-1.424876523855984</v>
      </c>
    </row>
    <row r="1014" spans="2:12" x14ac:dyDescent="0.25">
      <c r="B1014" s="24">
        <v>7.8640176049682271</v>
      </c>
      <c r="G1014" s="24">
        <v>1012</v>
      </c>
      <c r="H1014" s="24">
        <v>9.342787256615674</v>
      </c>
      <c r="I1014" s="24" cm="1">
        <f t="array" aca="1" ref="I1014" ca="1">INDIRECT(ADDRESS(($E$2+1-G1014)+2,8))</f>
        <v>9.5866472216279224</v>
      </c>
      <c r="J1014" s="24">
        <f t="shared" si="45"/>
        <v>0.46198031786859878</v>
      </c>
      <c r="K1014" s="24">
        <f t="shared" ca="1" si="46"/>
        <v>0.52614805083412175</v>
      </c>
      <c r="L1014" s="24">
        <f t="shared" ca="1" si="47"/>
        <v>-1.4240620146869734</v>
      </c>
    </row>
    <row r="1015" spans="2:12" x14ac:dyDescent="0.25">
      <c r="B1015" s="24">
        <v>10.811040983734014</v>
      </c>
      <c r="G1015" s="24">
        <v>1013</v>
      </c>
      <c r="H1015" s="24">
        <v>9.342898977003907</v>
      </c>
      <c r="I1015" s="24" cm="1">
        <f t="array" aca="1" ref="I1015" ca="1">INDIRECT(ADDRESS(($E$2+1-G1015)+2,8))</f>
        <v>9.5860152643259227</v>
      </c>
      <c r="J1015" s="24">
        <f t="shared" si="45"/>
        <v>0.46200916515416468</v>
      </c>
      <c r="K1015" s="24">
        <f t="shared" ca="1" si="46"/>
        <v>0.52597930085821476</v>
      </c>
      <c r="L1015" s="24">
        <f t="shared" ca="1" si="47"/>
        <v>-1.4250771777173301</v>
      </c>
    </row>
    <row r="1016" spans="2:12" x14ac:dyDescent="0.25">
      <c r="B1016" s="24">
        <v>9.1052425709175573</v>
      </c>
      <c r="G1016" s="24">
        <v>1014</v>
      </c>
      <c r="H1016" s="24">
        <v>9.3429607307989073</v>
      </c>
      <c r="I1016" s="24" cm="1">
        <f t="array" aca="1" ref="I1016" ca="1">INDIRECT(ADDRESS(($E$2+1-G1016)+2,8))</f>
        <v>9.5804789620441611</v>
      </c>
      <c r="J1016" s="24">
        <f t="shared" si="45"/>
        <v>0.46202511084071635</v>
      </c>
      <c r="K1016" s="24">
        <f t="shared" ca="1" si="46"/>
        <v>0.5245013556119571</v>
      </c>
      <c r="L1016" s="24">
        <f t="shared" ca="1" si="47"/>
        <v>-1.423528177176306</v>
      </c>
    </row>
    <row r="1017" spans="2:12" x14ac:dyDescent="0.25">
      <c r="B1017" s="24">
        <v>8.3806266148508008</v>
      </c>
      <c r="G1017" s="24">
        <v>1015</v>
      </c>
      <c r="H1017" s="24">
        <v>9.3448976904180707</v>
      </c>
      <c r="I1017" s="24" cm="1">
        <f t="array" aca="1" ref="I1017" ca="1">INDIRECT(ADDRESS(($E$2+1-G1017)+2,8))</f>
        <v>9.576002954558442</v>
      </c>
      <c r="J1017" s="24">
        <f t="shared" si="45"/>
        <v>0.46252535415056956</v>
      </c>
      <c r="K1017" s="24">
        <f t="shared" ca="1" si="46"/>
        <v>0.52330699523844126</v>
      </c>
      <c r="L1017" s="24">
        <f t="shared" ca="1" si="47"/>
        <v>-1.4215566025040431</v>
      </c>
    </row>
    <row r="1018" spans="2:12" x14ac:dyDescent="0.25">
      <c r="B1018" s="24">
        <v>10.162451682012733</v>
      </c>
      <c r="G1018" s="24">
        <v>1016</v>
      </c>
      <c r="H1018" s="24">
        <v>9.3459345201166535</v>
      </c>
      <c r="I1018" s="24" cm="1">
        <f t="array" aca="1" ref="I1018" ca="1">INDIRECT(ADDRESS(($E$2+1-G1018)+2,8))</f>
        <v>9.5742460556502742</v>
      </c>
      <c r="J1018" s="24">
        <f t="shared" si="45"/>
        <v>0.4627932022879771</v>
      </c>
      <c r="K1018" s="24">
        <f t="shared" ca="1" si="46"/>
        <v>0.52283832399786334</v>
      </c>
      <c r="L1018" s="24">
        <f t="shared" ca="1" si="47"/>
        <v>-1.421488122955519</v>
      </c>
    </row>
    <row r="1019" spans="2:12" x14ac:dyDescent="0.25">
      <c r="B1019" s="24">
        <v>10.977712826496727</v>
      </c>
      <c r="G1019" s="24">
        <v>1017</v>
      </c>
      <c r="H1019" s="24">
        <v>9.3471688977445151</v>
      </c>
      <c r="I1019" s="24" cm="1">
        <f t="array" aca="1" ref="I1019" ca="1">INDIRECT(ADDRESS(($E$2+1-G1019)+2,8))</f>
        <v>9.5707597993902862</v>
      </c>
      <c r="J1019" s="24">
        <f t="shared" si="45"/>
        <v>0.46311215110077009</v>
      </c>
      <c r="K1019" s="24">
        <f t="shared" ca="1" si="46"/>
        <v>0.52190855355190768</v>
      </c>
      <c r="L1019" s="24">
        <f t="shared" ca="1" si="47"/>
        <v>-1.4204049857275221</v>
      </c>
    </row>
    <row r="1020" spans="2:12" x14ac:dyDescent="0.25">
      <c r="B1020" s="24">
        <v>10.253709325604843</v>
      </c>
      <c r="G1020" s="24">
        <v>1018</v>
      </c>
      <c r="H1020" s="24">
        <v>9.3476098819561102</v>
      </c>
      <c r="I1020" s="24" cm="1">
        <f t="array" aca="1" ref="I1020" ca="1">INDIRECT(ADDRESS(($E$2+1-G1020)+2,8))</f>
        <v>9.5691561699711798</v>
      </c>
      <c r="J1020" s="24">
        <f t="shared" si="45"/>
        <v>0.46322611401213382</v>
      </c>
      <c r="K1020" s="24">
        <f t="shared" ca="1" si="46"/>
        <v>0.52148097360920476</v>
      </c>
      <c r="L1020" s="24">
        <f t="shared" ca="1" si="47"/>
        <v>-1.4207273129520788</v>
      </c>
    </row>
    <row r="1021" spans="2:12" x14ac:dyDescent="0.25">
      <c r="B1021" s="24">
        <v>11.293109180927612</v>
      </c>
      <c r="G1021" s="24">
        <v>1019</v>
      </c>
      <c r="H1021" s="24">
        <v>9.3488107109846901</v>
      </c>
      <c r="I1021" s="24" cm="1">
        <f t="array" aca="1" ref="I1021" ca="1">INDIRECT(ADDRESS(($E$2+1-G1021)+2,8))</f>
        <v>9.5657112952726262</v>
      </c>
      <c r="J1021" s="24">
        <f t="shared" si="45"/>
        <v>0.46353648972776879</v>
      </c>
      <c r="K1021" s="24">
        <f t="shared" ca="1" si="46"/>
        <v>0.52056267671436318</v>
      </c>
      <c r="L1021" s="24">
        <f t="shared" ca="1" si="47"/>
        <v>-1.4196816529651024</v>
      </c>
    </row>
    <row r="1022" spans="2:12" x14ac:dyDescent="0.25">
      <c r="B1022" s="24">
        <v>10.57489644793341</v>
      </c>
      <c r="G1022" s="24">
        <v>1020</v>
      </c>
      <c r="H1022" s="24">
        <v>9.3490161298022088</v>
      </c>
      <c r="I1022" s="24" cm="1">
        <f t="array" aca="1" ref="I1022" ca="1">INDIRECT(ADDRESS(($E$2+1-G1022)+2,8))</f>
        <v>9.5607972854391718</v>
      </c>
      <c r="J1022" s="24">
        <f t="shared" si="45"/>
        <v>0.46358959079975837</v>
      </c>
      <c r="K1022" s="24">
        <f t="shared" ca="1" si="46"/>
        <v>0.51925327911605956</v>
      </c>
      <c r="L1022" s="24">
        <f t="shared" ca="1" si="47"/>
        <v>-1.4183903222158094</v>
      </c>
    </row>
    <row r="1023" spans="2:12" x14ac:dyDescent="0.25">
      <c r="B1023" s="24">
        <v>8.2307422142738655</v>
      </c>
      <c r="G1023" s="24">
        <v>1021</v>
      </c>
      <c r="H1023" s="24">
        <v>9.3490429670989208</v>
      </c>
      <c r="I1023" s="24" cm="1">
        <f t="array" aca="1" ref="I1023" ca="1">INDIRECT(ADDRESS(($E$2+1-G1023)+2,8))</f>
        <v>9.5598302749169193</v>
      </c>
      <c r="J1023" s="24">
        <f t="shared" si="45"/>
        <v>0.46359652843008953</v>
      </c>
      <c r="K1023" s="24">
        <f t="shared" ca="1" si="46"/>
        <v>0.518995681127293</v>
      </c>
      <c r="L1023" s="24">
        <f t="shared" ca="1" si="47"/>
        <v>-1.4192607871751746</v>
      </c>
    </row>
    <row r="1024" spans="2:12" x14ac:dyDescent="0.25">
      <c r="B1024" s="24">
        <v>8.3727042242740772</v>
      </c>
      <c r="G1024" s="24">
        <v>1022</v>
      </c>
      <c r="H1024" s="24">
        <v>9.349168722789269</v>
      </c>
      <c r="I1024" s="24" cm="1">
        <f t="array" aca="1" ref="I1024" ca="1">INDIRECT(ADDRESS(($E$2+1-G1024)+2,8))</f>
        <v>9.5575464092592082</v>
      </c>
      <c r="J1024" s="24">
        <f t="shared" si="45"/>
        <v>0.46362903762069685</v>
      </c>
      <c r="K1024" s="24">
        <f t="shared" ca="1" si="46"/>
        <v>0.51838738882958169</v>
      </c>
      <c r="L1024" s="24">
        <f t="shared" ca="1" si="47"/>
        <v>-1.4193886719407505</v>
      </c>
    </row>
    <row r="1025" spans="2:12" x14ac:dyDescent="0.25">
      <c r="B1025" s="24">
        <v>7.8658463543941064</v>
      </c>
      <c r="G1025" s="24">
        <v>1023</v>
      </c>
      <c r="H1025" s="24">
        <v>9.3519840775507301</v>
      </c>
      <c r="I1025" s="24" cm="1">
        <f t="array" aca="1" ref="I1025" ca="1">INDIRECT(ADDRESS(($E$2+1-G1025)+2,8))</f>
        <v>9.555616133361287</v>
      </c>
      <c r="J1025" s="24">
        <f t="shared" si="45"/>
        <v>0.46435703435541364</v>
      </c>
      <c r="K1025" s="24">
        <f t="shared" ca="1" si="46"/>
        <v>0.51787338024519658</v>
      </c>
      <c r="L1025" s="24">
        <f t="shared" ca="1" si="47"/>
        <v>-1.4182805200479383</v>
      </c>
    </row>
    <row r="1026" spans="2:12" x14ac:dyDescent="0.25">
      <c r="B1026" s="24">
        <v>10.000732849086372</v>
      </c>
      <c r="G1026" s="24">
        <v>1024</v>
      </c>
      <c r="H1026" s="24">
        <v>9.3555380383138438</v>
      </c>
      <c r="I1026" s="24" cm="1">
        <f t="array" aca="1" ref="I1026" ca="1">INDIRECT(ADDRESS(($E$2+1-G1026)+2,8))</f>
        <v>9.5547551085455638</v>
      </c>
      <c r="J1026" s="24">
        <f t="shared" si="45"/>
        <v>0.46527655787161409</v>
      </c>
      <c r="K1026" s="24">
        <f t="shared" ca="1" si="46"/>
        <v>0.51764413196635906</v>
      </c>
      <c r="L1026" s="24">
        <f t="shared" ca="1" si="47"/>
        <v>-1.4173401667935932</v>
      </c>
    </row>
    <row r="1027" spans="2:12" x14ac:dyDescent="0.25">
      <c r="B1027" s="24">
        <v>11.20785487073627</v>
      </c>
      <c r="G1027" s="24">
        <v>1025</v>
      </c>
      <c r="H1027" s="24">
        <v>9.3573807649204923</v>
      </c>
      <c r="I1027" s="24" cm="1">
        <f t="array" aca="1" ref="I1027" ca="1">INDIRECT(ADDRESS(($E$2+1-G1027)+2,8))</f>
        <v>9.5543099232906634</v>
      </c>
      <c r="J1027" s="24">
        <f t="shared" si="45"/>
        <v>0.46575356512561761</v>
      </c>
      <c r="K1027" s="24">
        <f t="shared" ca="1" si="46"/>
        <v>0.51752560894548938</v>
      </c>
      <c r="L1027" s="24">
        <f t="shared" ca="1" si="47"/>
        <v>-1.4175187565453891</v>
      </c>
    </row>
    <row r="1028" spans="2:12" x14ac:dyDescent="0.25">
      <c r="B1028" s="24">
        <v>11.541272002083691</v>
      </c>
      <c r="G1028" s="24">
        <v>1026</v>
      </c>
      <c r="H1028" s="24">
        <v>9.3593237887474672</v>
      </c>
      <c r="I1028" s="24" cm="1">
        <f t="array" aca="1" ref="I1028" ca="1">INDIRECT(ADDRESS(($E$2+1-G1028)+2,8))</f>
        <v>9.553331674706925</v>
      </c>
      <c r="J1028" s="24">
        <f t="shared" ref="J1028:J1091" si="48">_xlfn.WEIBULL.DIST(H1028,$E$5,$E$6,TRUE)</f>
        <v>0.46625670813248826</v>
      </c>
      <c r="K1028" s="24">
        <f t="shared" ref="K1028:K1091" ca="1" si="49">_xlfn.WEIBULL.DIST(I1028,$E$5,$E$6,TRUE)</f>
        <v>0.51726518552562428</v>
      </c>
      <c r="L1028" s="24">
        <f t="shared" ref="L1028:L1091" ca="1" si="50">((2*G1028-1)/$E$2)*(LN(J1028)+LN(1-K1028))</f>
        <v>-1.4173633521044098</v>
      </c>
    </row>
    <row r="1029" spans="2:12" x14ac:dyDescent="0.25">
      <c r="B1029" s="24">
        <v>10.695458168120764</v>
      </c>
      <c r="G1029" s="24">
        <v>1027</v>
      </c>
      <c r="H1029" s="24">
        <v>9.3595631061510822</v>
      </c>
      <c r="I1029" s="24" cm="1">
        <f t="array" aca="1" ref="I1029" ca="1">INDIRECT(ADDRESS(($E$2+1-G1029)+2,8))</f>
        <v>9.5528080856614785</v>
      </c>
      <c r="J1029" s="24">
        <f t="shared" si="48"/>
        <v>0.46631869124401942</v>
      </c>
      <c r="K1029" s="24">
        <f t="shared" ca="1" si="49"/>
        <v>0.51712580938797881</v>
      </c>
      <c r="L1029" s="24">
        <f t="shared" ca="1" si="50"/>
        <v>-1.4183443761186065</v>
      </c>
    </row>
    <row r="1030" spans="2:12" x14ac:dyDescent="0.25">
      <c r="B1030" s="24">
        <v>5.1858459087215838</v>
      </c>
      <c r="G1030" s="24">
        <v>1028</v>
      </c>
      <c r="H1030" s="24">
        <v>9.3640091906659926</v>
      </c>
      <c r="I1030" s="24" cm="1">
        <f t="array" aca="1" ref="I1030" ca="1">INDIRECT(ADDRESS(($E$2+1-G1030)+2,8))</f>
        <v>9.5521438767171674</v>
      </c>
      <c r="J1030" s="24">
        <f t="shared" si="48"/>
        <v>0.46747071144438512</v>
      </c>
      <c r="K1030" s="24">
        <f t="shared" ca="1" si="49"/>
        <v>0.516949011747589</v>
      </c>
      <c r="L1030" s="24">
        <f t="shared" ca="1" si="50"/>
        <v>-1.4170278655960227</v>
      </c>
    </row>
    <row r="1031" spans="2:12" x14ac:dyDescent="0.25">
      <c r="B1031" s="24">
        <v>8.9659285518179317</v>
      </c>
      <c r="G1031" s="24">
        <v>1029</v>
      </c>
      <c r="H1031" s="24">
        <v>9.3672930349785695</v>
      </c>
      <c r="I1031" s="24" cm="1">
        <f t="array" aca="1" ref="I1031" ca="1">INDIRECT(ADDRESS(($E$2+1-G1031)+2,8))</f>
        <v>9.5498833164580326</v>
      </c>
      <c r="J1031" s="24">
        <f t="shared" si="48"/>
        <v>0.46832217397837722</v>
      </c>
      <c r="K1031" s="24">
        <f t="shared" ca="1" si="49"/>
        <v>0.51634739047539502</v>
      </c>
      <c r="L1031" s="24">
        <f t="shared" ca="1" si="50"/>
        <v>-1.4154859386965484</v>
      </c>
    </row>
    <row r="1032" spans="2:12" x14ac:dyDescent="0.25">
      <c r="B1032" s="24">
        <v>9.9606542794413375</v>
      </c>
      <c r="G1032" s="24">
        <v>1030</v>
      </c>
      <c r="H1032" s="24">
        <v>9.3675842453975768</v>
      </c>
      <c r="I1032" s="24" cm="1">
        <f t="array" aca="1" ref="I1032" ca="1">INDIRECT(ADDRESS(($E$2+1-G1032)+2,8))</f>
        <v>9.5481685604553235</v>
      </c>
      <c r="J1032" s="24">
        <f t="shared" si="48"/>
        <v>0.46839770547615489</v>
      </c>
      <c r="K1032" s="24">
        <f t="shared" ca="1" si="49"/>
        <v>0.51589112145356175</v>
      </c>
      <c r="L1032" s="24">
        <f t="shared" ca="1" si="50"/>
        <v>-1.4158086524025706</v>
      </c>
    </row>
    <row r="1033" spans="2:12" x14ac:dyDescent="0.25">
      <c r="B1033" s="24">
        <v>10.656565144057041</v>
      </c>
      <c r="G1033" s="24">
        <v>1031</v>
      </c>
      <c r="H1033" s="24">
        <v>9.3713888029899959</v>
      </c>
      <c r="I1033" s="24" cm="1">
        <f t="array" aca="1" ref="I1033" ca="1">INDIRECT(ADDRESS(($E$2+1-G1033)+2,8))</f>
        <v>9.5454267385145393</v>
      </c>
      <c r="J1033" s="24">
        <f t="shared" si="48"/>
        <v>0.46938485475583397</v>
      </c>
      <c r="K1033" s="24">
        <f t="shared" ca="1" si="49"/>
        <v>0.51516173478052085</v>
      </c>
      <c r="L1033" s="24">
        <f t="shared" ca="1" si="50"/>
        <v>-1.4137353846904275</v>
      </c>
    </row>
    <row r="1034" spans="2:12" x14ac:dyDescent="0.25">
      <c r="B1034" s="24">
        <v>10.504436670684514</v>
      </c>
      <c r="G1034" s="24">
        <v>1032</v>
      </c>
      <c r="H1034" s="24">
        <v>9.3718281269244859</v>
      </c>
      <c r="I1034" s="24" cm="1">
        <f t="array" aca="1" ref="I1034" ca="1">INDIRECT(ADDRESS(($E$2+1-G1034)+2,8))</f>
        <v>9.5446765019697501</v>
      </c>
      <c r="J1034" s="24">
        <f t="shared" si="48"/>
        <v>0.46949888659897598</v>
      </c>
      <c r="K1034" s="24">
        <f t="shared" ca="1" si="49"/>
        <v>0.51496219117678743</v>
      </c>
      <c r="L1034" s="24">
        <f t="shared" ca="1" si="50"/>
        <v>-1.4144816930681463</v>
      </c>
    </row>
    <row r="1035" spans="2:12" x14ac:dyDescent="0.25">
      <c r="B1035" s="24">
        <v>12.36709484272119</v>
      </c>
      <c r="G1035" s="24">
        <v>1033</v>
      </c>
      <c r="H1035" s="24">
        <v>9.3718540840432141</v>
      </c>
      <c r="I1035" s="24" cm="1">
        <f t="array" aca="1" ref="I1035" ca="1">INDIRECT(ADDRESS(($E$2+1-G1035)+2,8))</f>
        <v>9.5441037330682814</v>
      </c>
      <c r="J1035" s="24">
        <f t="shared" si="48"/>
        <v>0.46950562435893811</v>
      </c>
      <c r="K1035" s="24">
        <f t="shared" ca="1" si="49"/>
        <v>0.51480985995070438</v>
      </c>
      <c r="L1035" s="24">
        <f t="shared" ca="1" si="50"/>
        <v>-1.4155387680906009</v>
      </c>
    </row>
    <row r="1036" spans="2:12" x14ac:dyDescent="0.25">
      <c r="B1036" s="24">
        <v>6.7171116988876207</v>
      </c>
      <c r="G1036" s="24">
        <v>1034</v>
      </c>
      <c r="H1036" s="24">
        <v>9.3721254741067579</v>
      </c>
      <c r="I1036" s="24" cm="1">
        <f t="array" aca="1" ref="I1036" ca="1">INDIRECT(ADDRESS(($E$2+1-G1036)+2,8))</f>
        <v>9.5426149897233969</v>
      </c>
      <c r="J1036" s="24">
        <f t="shared" si="48"/>
        <v>0.46957607165769338</v>
      </c>
      <c r="K1036" s="24">
        <f t="shared" ca="1" si="49"/>
        <v>0.5144139628887695</v>
      </c>
      <c r="L1036" s="24">
        <f t="shared" ca="1" si="50"/>
        <v>-1.4159848063020655</v>
      </c>
    </row>
    <row r="1037" spans="2:12" x14ac:dyDescent="0.25">
      <c r="B1037" s="24">
        <v>10.059710707295867</v>
      </c>
      <c r="G1037" s="24">
        <v>1035</v>
      </c>
      <c r="H1037" s="24">
        <v>9.3725045645148324</v>
      </c>
      <c r="I1037" s="24" cm="1">
        <f t="array" aca="1" ref="I1037" ca="1">INDIRECT(ADDRESS(($E$2+1-G1037)+2,8))</f>
        <v>9.5425117436368936</v>
      </c>
      <c r="J1037" s="24">
        <f t="shared" si="48"/>
        <v>0.46967448138251555</v>
      </c>
      <c r="K1037" s="24">
        <f t="shared" ca="1" si="49"/>
        <v>0.51438650927028606</v>
      </c>
      <c r="L1037" s="24">
        <f t="shared" ca="1" si="50"/>
        <v>-1.417099782093685</v>
      </c>
    </row>
    <row r="1038" spans="2:12" x14ac:dyDescent="0.25">
      <c r="B1038" s="24">
        <v>7.9539643898693519</v>
      </c>
      <c r="G1038" s="24">
        <v>1036</v>
      </c>
      <c r="H1038" s="24">
        <v>9.3730896367656413</v>
      </c>
      <c r="I1038" s="24" cm="1">
        <f t="array" aca="1" ref="I1038" ca="1">INDIRECT(ADDRESS(($E$2+1-G1038)+2,8))</f>
        <v>9.5412319026234833</v>
      </c>
      <c r="J1038" s="24">
        <f t="shared" si="48"/>
        <v>0.46982637568217178</v>
      </c>
      <c r="K1038" s="24">
        <f t="shared" ca="1" si="49"/>
        <v>0.51404621845343446</v>
      </c>
      <c r="L1038" s="24">
        <f t="shared" ca="1" si="50"/>
        <v>-1.4174870491841334</v>
      </c>
    </row>
    <row r="1039" spans="2:12" x14ac:dyDescent="0.25">
      <c r="B1039" s="24">
        <v>11.05472385631386</v>
      </c>
      <c r="G1039" s="24">
        <v>1037</v>
      </c>
      <c r="H1039" s="24">
        <v>9.3744635828140694</v>
      </c>
      <c r="I1039" s="24" cm="1">
        <f t="array" aca="1" ref="I1039" ca="1">INDIRECT(ADDRESS(($E$2+1-G1039)+2,8))</f>
        <v>9.5374934296139067</v>
      </c>
      <c r="J1039" s="24">
        <f t="shared" si="48"/>
        <v>0.47018313571974896</v>
      </c>
      <c r="K1039" s="24">
        <f t="shared" ca="1" si="49"/>
        <v>0.51305247948066079</v>
      </c>
      <c r="L1039" s="24">
        <f t="shared" ca="1" si="50"/>
        <v>-1.4161644093371279</v>
      </c>
    </row>
    <row r="1040" spans="2:12" x14ac:dyDescent="0.25">
      <c r="B1040" s="24">
        <v>10.140056377761812</v>
      </c>
      <c r="G1040" s="24">
        <v>1038</v>
      </c>
      <c r="H1040" s="24">
        <v>9.3757116741816535</v>
      </c>
      <c r="I1040" s="24" cm="1">
        <f t="array" aca="1" ref="I1040" ca="1">INDIRECT(ADDRESS(($E$2+1-G1040)+2,8))</f>
        <v>9.5344364273953133</v>
      </c>
      <c r="J1040" s="24">
        <f t="shared" si="48"/>
        <v>0.47050729050300061</v>
      </c>
      <c r="K1040" s="24">
        <f t="shared" ca="1" si="49"/>
        <v>0.51224018243723268</v>
      </c>
      <c r="L1040" s="24">
        <f t="shared" ca="1" si="50"/>
        <v>-1.4152653810249094</v>
      </c>
    </row>
    <row r="1041" spans="2:12" x14ac:dyDescent="0.25">
      <c r="B1041" s="24">
        <v>9.4505579858691355</v>
      </c>
      <c r="G1041" s="24">
        <v>1039</v>
      </c>
      <c r="H1041" s="24">
        <v>9.3762706073133266</v>
      </c>
      <c r="I1041" s="24" cm="1">
        <f t="array" aca="1" ref="I1041" ca="1">INDIRECT(ADDRESS(($E$2+1-G1041)+2,8))</f>
        <v>9.5321241774567333</v>
      </c>
      <c r="J1041" s="24">
        <f t="shared" si="48"/>
        <v>0.4706524797117726</v>
      </c>
      <c r="K1041" s="24">
        <f t="shared" ca="1" si="49"/>
        <v>0.51162595841534786</v>
      </c>
      <c r="L1041" s="24">
        <f t="shared" ca="1" si="50"/>
        <v>-1.4151212938997531</v>
      </c>
    </row>
    <row r="1042" spans="2:12" x14ac:dyDescent="0.25">
      <c r="B1042" s="24">
        <v>9.7133154906804897</v>
      </c>
      <c r="G1042" s="24">
        <v>1040</v>
      </c>
      <c r="H1042" s="24">
        <v>9.3780547492300137</v>
      </c>
      <c r="I1042" s="24" cm="1">
        <f t="array" aca="1" ref="I1042" ca="1">INDIRECT(ADDRESS(($E$2+1-G1042)+2,8))</f>
        <v>9.5280178867128029</v>
      </c>
      <c r="J1042" s="24">
        <f t="shared" si="48"/>
        <v>0.47111602521339369</v>
      </c>
      <c r="K1042" s="24">
        <f t="shared" ca="1" si="49"/>
        <v>0.51053555320961896</v>
      </c>
      <c r="L1042" s="24">
        <f t="shared" ca="1" si="50"/>
        <v>-1.4133869829315031</v>
      </c>
    </row>
    <row r="1043" spans="2:12" x14ac:dyDescent="0.25">
      <c r="B1043" s="24">
        <v>5.2715269322158989</v>
      </c>
      <c r="G1043" s="24">
        <v>1041</v>
      </c>
      <c r="H1043" s="24">
        <v>9.3812527684171538</v>
      </c>
      <c r="I1043" s="24" cm="1">
        <f t="array" aca="1" ref="I1043" ca="1">INDIRECT(ADDRESS(($E$2+1-G1043)+2,8))</f>
        <v>9.5222083093370884</v>
      </c>
      <c r="J1043" s="24">
        <f t="shared" si="48"/>
        <v>0.47194727472694392</v>
      </c>
      <c r="K1043" s="24">
        <f t="shared" ca="1" si="49"/>
        <v>0.50899370564915558</v>
      </c>
      <c r="L1043" s="24">
        <f t="shared" ca="1" si="50"/>
        <v>-1.4100137944499842</v>
      </c>
    </row>
    <row r="1044" spans="2:12" x14ac:dyDescent="0.25">
      <c r="B1044" s="24">
        <v>9.8846163206610793</v>
      </c>
      <c r="G1044" s="24">
        <v>1042</v>
      </c>
      <c r="H1044" s="24">
        <v>9.3816228083941127</v>
      </c>
      <c r="I1044" s="24" cm="1">
        <f t="array" aca="1" ref="I1044" ca="1">INDIRECT(ADDRESS(($E$2+1-G1044)+2,8))</f>
        <v>9.5220489989399599</v>
      </c>
      <c r="J1044" s="24">
        <f t="shared" si="48"/>
        <v>0.47204348747317304</v>
      </c>
      <c r="K1044" s="24">
        <f t="shared" ca="1" si="49"/>
        <v>0.50895143938131215</v>
      </c>
      <c r="L1044" s="24">
        <f t="shared" ca="1" si="50"/>
        <v>-1.4110890816642696</v>
      </c>
    </row>
    <row r="1045" spans="2:12" x14ac:dyDescent="0.25">
      <c r="B1045" s="24">
        <v>8.3070762372714508</v>
      </c>
      <c r="G1045" s="24">
        <v>1043</v>
      </c>
      <c r="H1045" s="24">
        <v>9.3832023843382579</v>
      </c>
      <c r="I1045" s="24" cm="1">
        <f t="array" aca="1" ref="I1045" ca="1">INDIRECT(ADDRESS(($E$2+1-G1045)+2,8))</f>
        <v>9.5195008382337978</v>
      </c>
      <c r="J1045" s="24">
        <f t="shared" si="48"/>
        <v>0.4724542560437448</v>
      </c>
      <c r="K1045" s="24">
        <f t="shared" ca="1" si="49"/>
        <v>0.50827549780084635</v>
      </c>
      <c r="L1045" s="24">
        <f t="shared" ca="1" si="50"/>
        <v>-1.410274506065154</v>
      </c>
    </row>
    <row r="1046" spans="2:12" x14ac:dyDescent="0.25">
      <c r="B1046" s="24">
        <v>9.8754902834604223</v>
      </c>
      <c r="G1046" s="24">
        <v>1044</v>
      </c>
      <c r="H1046" s="24">
        <v>9.3864719415740581</v>
      </c>
      <c r="I1046" s="24" cm="1">
        <f t="array" aca="1" ref="I1046" ca="1">INDIRECT(ADDRESS(($E$2+1-G1046)+2,8))</f>
        <v>9.5184408554194508</v>
      </c>
      <c r="J1046" s="24">
        <f t="shared" si="48"/>
        <v>0.47330485688309737</v>
      </c>
      <c r="K1046" s="24">
        <f t="shared" ca="1" si="49"/>
        <v>0.50799437835409489</v>
      </c>
      <c r="L1046" s="24">
        <f t="shared" ca="1" si="50"/>
        <v>-1.4093349657152212</v>
      </c>
    </row>
    <row r="1047" spans="2:12" x14ac:dyDescent="0.25">
      <c r="B1047" s="24">
        <v>7.9080203211343028</v>
      </c>
      <c r="G1047" s="24">
        <v>1045</v>
      </c>
      <c r="H1047" s="24">
        <v>9.386824314273607</v>
      </c>
      <c r="I1047" s="24" cm="1">
        <f t="array" aca="1" ref="I1047" ca="1">INDIRECT(ADDRESS(($E$2+1-G1047)+2,8))</f>
        <v>9.5154914400039967</v>
      </c>
      <c r="J1047" s="24">
        <f t="shared" si="48"/>
        <v>0.47339655768526884</v>
      </c>
      <c r="K1047" s="24">
        <f t="shared" ca="1" si="49"/>
        <v>0.50721234209709365</v>
      </c>
      <c r="L1047" s="24">
        <f t="shared" ca="1" si="50"/>
        <v>-1.4089605749521628</v>
      </c>
    </row>
    <row r="1048" spans="2:12" x14ac:dyDescent="0.25">
      <c r="B1048" s="24">
        <v>8.3211993872374119</v>
      </c>
      <c r="G1048" s="24">
        <v>1046</v>
      </c>
      <c r="H1048" s="24">
        <v>9.393554869631366</v>
      </c>
      <c r="I1048" s="24" cm="1">
        <f t="array" aca="1" ref="I1048" ca="1">INDIRECT(ADDRESS(($E$2+1-G1048)+2,8))</f>
        <v>9.5141118864838141</v>
      </c>
      <c r="J1048" s="24">
        <f t="shared" si="48"/>
        <v>0.47514915354073817</v>
      </c>
      <c r="K1048" s="24">
        <f t="shared" ca="1" si="49"/>
        <v>0.50684664661239964</v>
      </c>
      <c r="L1048" s="24">
        <f t="shared" ca="1" si="50"/>
        <v>-1.4060101127330458</v>
      </c>
    </row>
    <row r="1049" spans="2:12" x14ac:dyDescent="0.25">
      <c r="B1049" s="24">
        <v>10.97004554263895</v>
      </c>
      <c r="G1049" s="24">
        <v>1047</v>
      </c>
      <c r="H1049" s="24">
        <v>9.3940860437453253</v>
      </c>
      <c r="I1049" s="24" cm="1">
        <f t="array" aca="1" ref="I1049" ca="1">INDIRECT(ADDRESS(($E$2+1-G1049)+2,8))</f>
        <v>9.5104647996397933</v>
      </c>
      <c r="J1049" s="24">
        <f t="shared" si="48"/>
        <v>0.47528755245976045</v>
      </c>
      <c r="K1049" s="24">
        <f t="shared" ca="1" si="49"/>
        <v>0.50588015448224022</v>
      </c>
      <c r="L1049" s="24">
        <f t="shared" ca="1" si="50"/>
        <v>-1.4051735435436759</v>
      </c>
    </row>
    <row r="1050" spans="2:12" x14ac:dyDescent="0.25">
      <c r="B1050" s="24">
        <v>9.1067608877355859</v>
      </c>
      <c r="G1050" s="24">
        <v>1048</v>
      </c>
      <c r="H1050" s="24">
        <v>9.3991290829020517</v>
      </c>
      <c r="I1050" s="24" cm="1">
        <f t="array" aca="1" ref="I1050" ca="1">INDIRECT(ADDRESS(($E$2+1-G1050)+2,8))</f>
        <v>9.5091349363515647</v>
      </c>
      <c r="J1050" s="24">
        <f t="shared" si="48"/>
        <v>0.47660214006775403</v>
      </c>
      <c r="K1050" s="24">
        <f t="shared" ca="1" si="49"/>
        <v>0.50552783984095262</v>
      </c>
      <c r="L1050" s="24">
        <f t="shared" ca="1" si="50"/>
        <v>-1.4031429017761958</v>
      </c>
    </row>
    <row r="1051" spans="2:12" x14ac:dyDescent="0.25">
      <c r="B1051" s="24">
        <v>10.760781624769677</v>
      </c>
      <c r="G1051" s="24">
        <v>1049</v>
      </c>
      <c r="H1051" s="24">
        <v>9.4003419758577262</v>
      </c>
      <c r="I1051" s="24" cm="1">
        <f t="array" aca="1" ref="I1051" ca="1">INDIRECT(ADDRESS(($E$2+1-G1051)+2,8))</f>
        <v>9.5084427461177654</v>
      </c>
      <c r="J1051" s="24">
        <f t="shared" si="48"/>
        <v>0.47691847302322354</v>
      </c>
      <c r="K1051" s="24">
        <f t="shared" ca="1" si="49"/>
        <v>0.50534448321976899</v>
      </c>
      <c r="L1051" s="24">
        <f t="shared" ca="1" si="50"/>
        <v>-1.4034774033624438</v>
      </c>
    </row>
    <row r="1052" spans="2:12" x14ac:dyDescent="0.25">
      <c r="B1052" s="24">
        <v>9.7891267453952615</v>
      </c>
      <c r="G1052" s="24">
        <v>1050</v>
      </c>
      <c r="H1052" s="24">
        <v>9.4005341516681931</v>
      </c>
      <c r="I1052" s="24" cm="1">
        <f t="array" aca="1" ref="I1052" ca="1">INDIRECT(ADDRESS(($E$2+1-G1052)+2,8))</f>
        <v>9.5068987460317427</v>
      </c>
      <c r="J1052" s="24">
        <f t="shared" si="48"/>
        <v>0.47696859993030993</v>
      </c>
      <c r="K1052" s="24">
        <f t="shared" ca="1" si="49"/>
        <v>0.50493554276348362</v>
      </c>
      <c r="L1052" s="24">
        <f t="shared" ca="1" si="50"/>
        <v>-1.4039099509958552</v>
      </c>
    </row>
    <row r="1053" spans="2:12" x14ac:dyDescent="0.25">
      <c r="B1053" s="24">
        <v>9.4987023313277756</v>
      </c>
      <c r="G1053" s="24">
        <v>1051</v>
      </c>
      <c r="H1053" s="24">
        <v>9.4005359127507404</v>
      </c>
      <c r="I1053" s="24" cm="1">
        <f t="array" aca="1" ref="I1053" ca="1">INDIRECT(ADDRESS(($E$2+1-G1053)+2,8))</f>
        <v>9.5066138809974614</v>
      </c>
      <c r="J1053" s="24">
        <f t="shared" si="48"/>
        <v>0.47696905929628597</v>
      </c>
      <c r="K1053" s="24">
        <f t="shared" ca="1" si="49"/>
        <v>0.50486010235681777</v>
      </c>
      <c r="L1053" s="24">
        <f t="shared" ca="1" si="50"/>
        <v>-1.405098358715511</v>
      </c>
    </row>
    <row r="1054" spans="2:12" x14ac:dyDescent="0.25">
      <c r="B1054" s="24">
        <v>9.7303805065053091</v>
      </c>
      <c r="G1054" s="24">
        <v>1052</v>
      </c>
      <c r="H1054" s="24">
        <v>9.4012159545980047</v>
      </c>
      <c r="I1054" s="24" cm="1">
        <f t="array" aca="1" ref="I1054" ca="1">INDIRECT(ADDRESS(($E$2+1-G1054)+2,8))</f>
        <v>9.5017228704806573</v>
      </c>
      <c r="J1054" s="24">
        <f t="shared" si="48"/>
        <v>0.47714645335711869</v>
      </c>
      <c r="K1054" s="24">
        <f t="shared" ca="1" si="49"/>
        <v>0.50356523013205357</v>
      </c>
      <c r="L1054" s="24">
        <f t="shared" ca="1" si="50"/>
        <v>-1.403528351355867</v>
      </c>
    </row>
    <row r="1055" spans="2:12" x14ac:dyDescent="0.25">
      <c r="B1055" s="24">
        <v>9.3757116741816535</v>
      </c>
      <c r="G1055" s="24">
        <v>1053</v>
      </c>
      <c r="H1055" s="24">
        <v>9.4023653663196001</v>
      </c>
      <c r="I1055" s="24" cm="1">
        <f t="array" aca="1" ref="I1055" ca="1">INDIRECT(ADDRESS(($E$2+1-G1055)+2,8))</f>
        <v>9.4987023313277756</v>
      </c>
      <c r="J1055" s="24">
        <f t="shared" si="48"/>
        <v>0.4774463310997365</v>
      </c>
      <c r="K1055" s="24">
        <f t="shared" ca="1" si="49"/>
        <v>0.50276594437562683</v>
      </c>
      <c r="L1055" s="24">
        <f t="shared" ca="1" si="50"/>
        <v>-1.4026810381043684</v>
      </c>
    </row>
    <row r="1056" spans="2:12" x14ac:dyDescent="0.25">
      <c r="B1056" s="24">
        <v>9.6043735362996951</v>
      </c>
      <c r="G1056" s="24">
        <v>1054</v>
      </c>
      <c r="H1056" s="24">
        <v>9.40518819019848</v>
      </c>
      <c r="I1056" s="24" cm="1">
        <f t="array" aca="1" ref="I1056" ca="1">INDIRECT(ADDRESS(($E$2+1-G1056)+2,8))</f>
        <v>9.497097546672844</v>
      </c>
      <c r="J1056" s="24">
        <f t="shared" si="48"/>
        <v>0.47818303567926079</v>
      </c>
      <c r="K1056" s="24">
        <f t="shared" ca="1" si="49"/>
        <v>0.50234141295017076</v>
      </c>
      <c r="L1056" s="24">
        <f t="shared" ca="1" si="50"/>
        <v>-1.4016751157761134</v>
      </c>
    </row>
    <row r="1057" spans="2:12" x14ac:dyDescent="0.25">
      <c r="B1057" s="24">
        <v>8.9604970940123589</v>
      </c>
      <c r="G1057" s="24">
        <v>1055</v>
      </c>
      <c r="H1057" s="24">
        <v>9.4081890985620564</v>
      </c>
      <c r="I1057" s="24" cm="1">
        <f t="array" aca="1" ref="I1057" ca="1">INDIRECT(ADDRESS(($E$2+1-G1057)+2,8))</f>
        <v>9.4945714434842401</v>
      </c>
      <c r="J1057" s="24">
        <f t="shared" si="48"/>
        <v>0.4789665876751894</v>
      </c>
      <c r="K1057" s="24">
        <f t="shared" ca="1" si="49"/>
        <v>0.50167332742158344</v>
      </c>
      <c r="L1057" s="24">
        <f t="shared" ca="1" si="50"/>
        <v>-1.4000944282835825</v>
      </c>
    </row>
    <row r="1058" spans="2:12" x14ac:dyDescent="0.25">
      <c r="B1058" s="24">
        <v>8.802307745196412</v>
      </c>
      <c r="G1058" s="24">
        <v>1056</v>
      </c>
      <c r="H1058" s="24">
        <v>9.4138067567589285</v>
      </c>
      <c r="I1058" s="24" cm="1">
        <f t="array" aca="1" ref="I1058" ca="1">INDIRECT(ADDRESS(($E$2+1-G1058)+2,8))</f>
        <v>9.4944787427727224</v>
      </c>
      <c r="J1058" s="24">
        <f t="shared" si="48"/>
        <v>0.48043440380895275</v>
      </c>
      <c r="K1058" s="24">
        <f t="shared" ca="1" si="49"/>
        <v>0.5016488146375262</v>
      </c>
      <c r="L1058" s="24">
        <f t="shared" ca="1" si="50"/>
        <v>-1.3983808237075419</v>
      </c>
    </row>
    <row r="1059" spans="2:12" x14ac:dyDescent="0.25">
      <c r="B1059" s="24">
        <v>6.8812620064879066</v>
      </c>
      <c r="G1059" s="24">
        <v>1057</v>
      </c>
      <c r="H1059" s="24">
        <v>9.4155872514090095</v>
      </c>
      <c r="I1059" s="24" cm="1">
        <f t="array" aca="1" ref="I1059" ca="1">INDIRECT(ADDRESS(($E$2+1-G1059)+2,8))</f>
        <v>9.4912944449935974</v>
      </c>
      <c r="J1059" s="24">
        <f t="shared" si="48"/>
        <v>0.48089989702072578</v>
      </c>
      <c r="K1059" s="24">
        <f t="shared" ca="1" si="49"/>
        <v>0.50080696733653873</v>
      </c>
      <c r="L1059" s="24">
        <f t="shared" ca="1" si="50"/>
        <v>-1.3971047939983394</v>
      </c>
    </row>
    <row r="1060" spans="2:12" x14ac:dyDescent="0.25">
      <c r="B1060" s="24">
        <v>11.289214936391438</v>
      </c>
      <c r="G1060" s="24">
        <v>1058</v>
      </c>
      <c r="H1060" s="24">
        <v>9.4160927927058466</v>
      </c>
      <c r="I1060" s="24" cm="1">
        <f t="array" aca="1" ref="I1060" ca="1">INDIRECT(ADDRESS(($E$2+1-G1060)+2,8))</f>
        <v>9.4909140262763927</v>
      </c>
      <c r="J1060" s="24">
        <f t="shared" si="48"/>
        <v>0.48103208988100088</v>
      </c>
      <c r="K1060" s="24">
        <f t="shared" ca="1" si="49"/>
        <v>0.50070641705061703</v>
      </c>
      <c r="L1060" s="24">
        <f t="shared" ca="1" si="50"/>
        <v>-1.3979604194992141</v>
      </c>
    </row>
    <row r="1061" spans="2:12" x14ac:dyDescent="0.25">
      <c r="B1061" s="24">
        <v>9.3448976904180707</v>
      </c>
      <c r="G1061" s="24">
        <v>1059</v>
      </c>
      <c r="H1061" s="24">
        <v>9.4162266244967388</v>
      </c>
      <c r="I1061" s="24" cm="1">
        <f t="array" aca="1" ref="I1061" ca="1">INDIRECT(ADDRESS(($E$2+1-G1061)+2,8))</f>
        <v>9.4884159060107027</v>
      </c>
      <c r="J1061" s="24">
        <f t="shared" si="48"/>
        <v>0.48106708702564049</v>
      </c>
      <c r="K1061" s="24">
        <f t="shared" ca="1" si="49"/>
        <v>0.50004624833154754</v>
      </c>
      <c r="L1061" s="24">
        <f t="shared" ca="1" si="50"/>
        <v>-1.3979147703989827</v>
      </c>
    </row>
    <row r="1062" spans="2:12" x14ac:dyDescent="0.25">
      <c r="B1062" s="24">
        <v>11.516798482007069</v>
      </c>
      <c r="G1062" s="24">
        <v>1060</v>
      </c>
      <c r="H1062" s="24">
        <v>9.4178377228043324</v>
      </c>
      <c r="I1062" s="24" cm="1">
        <f t="array" aca="1" ref="I1062" ca="1">INDIRECT(ADDRESS(($E$2+1-G1062)+2,8))</f>
        <v>9.4797928431678962</v>
      </c>
      <c r="J1062" s="24">
        <f t="shared" si="48"/>
        <v>0.48148844885070258</v>
      </c>
      <c r="K1062" s="24">
        <f t="shared" ca="1" si="49"/>
        <v>0.49776910233729021</v>
      </c>
      <c r="L1062" s="24">
        <f t="shared" ca="1" si="50"/>
        <v>-1.3939134978382166</v>
      </c>
    </row>
    <row r="1063" spans="2:12" x14ac:dyDescent="0.25">
      <c r="B1063" s="24">
        <v>7.7823517013967711</v>
      </c>
      <c r="G1063" s="24">
        <v>1061</v>
      </c>
      <c r="H1063" s="24">
        <v>9.420759617615472</v>
      </c>
      <c r="I1063" s="24" cm="1">
        <f t="array" aca="1" ref="I1063" ca="1">INDIRECT(ADDRESS(($E$2+1-G1063)+2,8))</f>
        <v>9.4795675844324272</v>
      </c>
      <c r="J1063" s="24">
        <f t="shared" si="48"/>
        <v>0.48225290487842914</v>
      </c>
      <c r="K1063" s="24">
        <f t="shared" ca="1" si="49"/>
        <v>0.49770965129815131</v>
      </c>
      <c r="L1063" s="24">
        <f t="shared" ca="1" si="50"/>
        <v>-1.393553559582265</v>
      </c>
    </row>
    <row r="1064" spans="2:12" x14ac:dyDescent="0.25">
      <c r="B1064" s="24">
        <v>8.7427279782847798</v>
      </c>
      <c r="G1064" s="24">
        <v>1062</v>
      </c>
      <c r="H1064" s="24">
        <v>9.423317882646554</v>
      </c>
      <c r="I1064" s="24" cm="1">
        <f t="array" aca="1" ref="I1064" ca="1">INDIRECT(ADDRESS(($E$2+1-G1064)+2,8))</f>
        <v>9.4784154502852616</v>
      </c>
      <c r="J1064" s="24">
        <f t="shared" si="48"/>
        <v>0.48292251106093687</v>
      </c>
      <c r="K1064" s="24">
        <f t="shared" ca="1" si="49"/>
        <v>0.49740560389819555</v>
      </c>
      <c r="L1064" s="24">
        <f t="shared" ca="1" si="50"/>
        <v>-1.3929072597984806</v>
      </c>
    </row>
    <row r="1065" spans="2:12" x14ac:dyDescent="0.25">
      <c r="B1065" s="24">
        <v>8.9497465017006395</v>
      </c>
      <c r="G1065" s="24">
        <v>1063</v>
      </c>
      <c r="H1065" s="24">
        <v>9.4246831760779948</v>
      </c>
      <c r="I1065" s="24" cm="1">
        <f t="array" aca="1" ref="I1065" ca="1">INDIRECT(ADDRESS(($E$2+1-G1065)+2,8))</f>
        <v>9.4782659354659948</v>
      </c>
      <c r="J1065" s="24">
        <f t="shared" si="48"/>
        <v>0.48327997504566556</v>
      </c>
      <c r="K1065" s="24">
        <f t="shared" ca="1" si="49"/>
        <v>0.49736615044348098</v>
      </c>
      <c r="L1065" s="24">
        <f t="shared" ca="1" si="50"/>
        <v>-1.3934135492636879</v>
      </c>
    </row>
    <row r="1066" spans="2:12" x14ac:dyDescent="0.25">
      <c r="B1066" s="24">
        <v>9.8584286913039314</v>
      </c>
      <c r="G1066" s="24">
        <v>1064</v>
      </c>
      <c r="H1066" s="24">
        <v>9.4248192151912153</v>
      </c>
      <c r="I1066" s="24" cm="1">
        <f t="array" aca="1" ref="I1066" ca="1">INDIRECT(ADDRESS(($E$2+1-G1066)+2,8))</f>
        <v>9.4753518047673744</v>
      </c>
      <c r="J1066" s="24">
        <f t="shared" si="48"/>
        <v>0.4833155972307826</v>
      </c>
      <c r="K1066" s="24">
        <f t="shared" ca="1" si="49"/>
        <v>0.496597336412888</v>
      </c>
      <c r="L1066" s="24">
        <f t="shared" ca="1" si="50"/>
        <v>-1.3931459032111786</v>
      </c>
    </row>
    <row r="1067" spans="2:12" x14ac:dyDescent="0.25">
      <c r="B1067" s="24">
        <v>8.8426478371352548</v>
      </c>
      <c r="G1067" s="24">
        <v>1065</v>
      </c>
      <c r="H1067" s="24">
        <v>9.4275426469722596</v>
      </c>
      <c r="I1067" s="24" cm="1">
        <f t="array" aca="1" ref="I1067" ca="1">INDIRECT(ADDRESS(($E$2+1-G1067)+2,8))</f>
        <v>9.4707572397079591</v>
      </c>
      <c r="J1067" s="24">
        <f t="shared" si="48"/>
        <v>0.48402889201149757</v>
      </c>
      <c r="K1067" s="24">
        <f t="shared" ca="1" si="49"/>
        <v>0.4953857957585317</v>
      </c>
      <c r="L1067" s="24">
        <f t="shared" ca="1" si="50"/>
        <v>-1.390629428045761</v>
      </c>
    </row>
    <row r="1068" spans="2:12" x14ac:dyDescent="0.25">
      <c r="B1068" s="24">
        <v>10.116179775842076</v>
      </c>
      <c r="G1068" s="24">
        <v>1066</v>
      </c>
      <c r="H1068" s="24">
        <v>9.4278866405990662</v>
      </c>
      <c r="I1068" s="24" cm="1">
        <f t="array" aca="1" ref="I1068" ca="1">INDIRECT(ADDRESS(($E$2+1-G1068)+2,8))</f>
        <v>9.4691906118622864</v>
      </c>
      <c r="J1068" s="24">
        <f t="shared" si="48"/>
        <v>0.48411900873504948</v>
      </c>
      <c r="K1068" s="24">
        <f t="shared" ca="1" si="49"/>
        <v>0.49497286398552687</v>
      </c>
      <c r="L1068" s="24">
        <f t="shared" ca="1" si="50"/>
        <v>-1.390944219752916</v>
      </c>
    </row>
    <row r="1069" spans="2:12" x14ac:dyDescent="0.25">
      <c r="B1069" s="24">
        <v>8.8191865693262219</v>
      </c>
      <c r="G1069" s="24">
        <v>1067</v>
      </c>
      <c r="H1069" s="24">
        <v>9.4289854622692761</v>
      </c>
      <c r="I1069" s="24" cm="1">
        <f t="array" aca="1" ref="I1069" ca="1">INDIRECT(ADDRESS(($E$2+1-G1069)+2,8))</f>
        <v>9.4663088123723167</v>
      </c>
      <c r="J1069" s="24">
        <f t="shared" si="48"/>
        <v>0.48440690115341051</v>
      </c>
      <c r="K1069" s="24">
        <f t="shared" ca="1" si="49"/>
        <v>0.49421351005088915</v>
      </c>
      <c r="L1069" s="24">
        <f t="shared" ca="1" si="50"/>
        <v>-1.3901769934335129</v>
      </c>
    </row>
    <row r="1070" spans="2:12" x14ac:dyDescent="0.25">
      <c r="B1070" s="24">
        <v>10.07153837601178</v>
      </c>
      <c r="G1070" s="24">
        <v>1068</v>
      </c>
      <c r="H1070" s="24">
        <v>9.4316060089792728</v>
      </c>
      <c r="I1070" s="24" cm="1">
        <f t="array" aca="1" ref="I1070" ca="1">INDIRECT(ADDRESS(($E$2+1-G1070)+2,8))</f>
        <v>9.4658110308980206</v>
      </c>
      <c r="J1070" s="24">
        <f t="shared" si="48"/>
        <v>0.48509368212032988</v>
      </c>
      <c r="K1070" s="24">
        <f t="shared" ca="1" si="49"/>
        <v>0.49408237510211195</v>
      </c>
      <c r="L1070" s="24">
        <f t="shared" ca="1" si="50"/>
        <v>-1.3898223422796405</v>
      </c>
    </row>
    <row r="1071" spans="2:12" x14ac:dyDescent="0.25">
      <c r="B1071" s="24">
        <v>10.590225182529721</v>
      </c>
      <c r="G1071" s="24">
        <v>1069</v>
      </c>
      <c r="H1071" s="24">
        <v>9.4331026466467964</v>
      </c>
      <c r="I1071" s="24" cm="1">
        <f t="array" aca="1" ref="I1071" ca="1">INDIRECT(ADDRESS(($E$2+1-G1071)+2,8))</f>
        <v>9.4655110677996426</v>
      </c>
      <c r="J1071" s="24">
        <f t="shared" si="48"/>
        <v>0.48548603686226416</v>
      </c>
      <c r="K1071" s="24">
        <f t="shared" ca="1" si="49"/>
        <v>0.49400335753037078</v>
      </c>
      <c r="L1071" s="24">
        <f t="shared" ca="1" si="50"/>
        <v>-1.3901690008763923</v>
      </c>
    </row>
    <row r="1072" spans="2:12" x14ac:dyDescent="0.25">
      <c r="B1072" s="24">
        <v>8.5991745370899046</v>
      </c>
      <c r="G1072" s="24">
        <v>1070</v>
      </c>
      <c r="H1072" s="24">
        <v>9.4339454001870457</v>
      </c>
      <c r="I1072" s="24" cm="1">
        <f t="array" aca="1" ref="I1072" ca="1">INDIRECT(ADDRESS(($E$2+1-G1072)+2,8))</f>
        <v>9.4644541035800227</v>
      </c>
      <c r="J1072" s="24">
        <f t="shared" si="48"/>
        <v>0.48570701010616291</v>
      </c>
      <c r="K1072" s="24">
        <f t="shared" ca="1" si="49"/>
        <v>0.49372495354162949</v>
      </c>
      <c r="L1072" s="24">
        <f t="shared" ca="1" si="50"/>
        <v>-1.3904737845030308</v>
      </c>
    </row>
    <row r="1073" spans="2:12" x14ac:dyDescent="0.25">
      <c r="B1073" s="24">
        <v>8.788022092775039</v>
      </c>
      <c r="G1073" s="24">
        <v>1071</v>
      </c>
      <c r="H1073" s="24">
        <v>9.4384564012994741</v>
      </c>
      <c r="I1073" s="24" cm="1">
        <f t="array" aca="1" ref="I1073" ca="1">INDIRECT(ADDRESS(($E$2+1-G1073)+2,8))</f>
        <v>9.461249310889249</v>
      </c>
      <c r="J1073" s="24">
        <f t="shared" si="48"/>
        <v>0.48689028837992082</v>
      </c>
      <c r="K1073" s="24">
        <f t="shared" ca="1" si="49"/>
        <v>0.49288106175136104</v>
      </c>
      <c r="L1073" s="24">
        <f t="shared" ca="1" si="50"/>
        <v>-1.3877074769898394</v>
      </c>
    </row>
    <row r="1074" spans="2:12" x14ac:dyDescent="0.25">
      <c r="B1074" s="24">
        <v>8.3606171533030089</v>
      </c>
      <c r="G1074" s="24">
        <v>1072</v>
      </c>
      <c r="H1074" s="24">
        <v>9.4409017363623047</v>
      </c>
      <c r="I1074" s="24" cm="1">
        <f t="array" aca="1" ref="I1074" ca="1">INDIRECT(ADDRESS(($E$2+1-G1074)+2,8))</f>
        <v>9.4571657463028167</v>
      </c>
      <c r="J1074" s="24">
        <f t="shared" si="48"/>
        <v>0.48753205615381767</v>
      </c>
      <c r="K1074" s="24">
        <f t="shared" ca="1" si="49"/>
        <v>0.4918063179790817</v>
      </c>
      <c r="L1074" s="24">
        <f t="shared" ca="1" si="50"/>
        <v>-1.3855933677316647</v>
      </c>
    </row>
    <row r="1075" spans="2:12" x14ac:dyDescent="0.25">
      <c r="B1075" s="24">
        <v>7.9894682497194989</v>
      </c>
      <c r="G1075" s="24">
        <v>1073</v>
      </c>
      <c r="H1075" s="24">
        <v>9.4427699987235041</v>
      </c>
      <c r="I1075" s="24" cm="1">
        <f t="array" aca="1" ref="I1075" ca="1">INDIRECT(ADDRESS(($E$2+1-G1075)+2,8))</f>
        <v>9.4552817420511222</v>
      </c>
      <c r="J1075" s="24">
        <f t="shared" si="48"/>
        <v>0.48802253033549714</v>
      </c>
      <c r="K1075" s="24">
        <f t="shared" ca="1" si="49"/>
        <v>0.49131068003789469</v>
      </c>
      <c r="L1075" s="24">
        <f t="shared" ca="1" si="50"/>
        <v>-1.3849180846776683</v>
      </c>
    </row>
    <row r="1076" spans="2:12" x14ac:dyDescent="0.25">
      <c r="B1076" s="24">
        <v>11.257115778099161</v>
      </c>
      <c r="G1076" s="24">
        <v>1074</v>
      </c>
      <c r="H1076" s="24">
        <v>9.4433471945718921</v>
      </c>
      <c r="I1076" s="24" cm="1">
        <f t="array" aca="1" ref="I1076" ca="1">INDIRECT(ADDRESS(($E$2+1-G1076)+2,8))</f>
        <v>9.4541120578826678</v>
      </c>
      <c r="J1076" s="24">
        <f t="shared" si="48"/>
        <v>0.48817408865988798</v>
      </c>
      <c r="K1076" s="24">
        <f t="shared" ca="1" si="49"/>
        <v>0.49100302993277856</v>
      </c>
      <c r="L1076" s="24">
        <f t="shared" ca="1" si="50"/>
        <v>-1.385298933455843</v>
      </c>
    </row>
    <row r="1077" spans="2:12" x14ac:dyDescent="0.25">
      <c r="B1077" s="24">
        <v>6.873024609416345</v>
      </c>
      <c r="G1077" s="24">
        <v>1075</v>
      </c>
      <c r="H1077" s="24">
        <v>9.4448080950536148</v>
      </c>
      <c r="I1077" s="24" cm="1">
        <f t="array" aca="1" ref="I1077" ca="1">INDIRECT(ADDRESS(($E$2+1-G1077)+2,8))</f>
        <v>9.4519788766456276</v>
      </c>
      <c r="J1077" s="24">
        <f t="shared" si="48"/>
        <v>0.48855774489435577</v>
      </c>
      <c r="K1077" s="24">
        <f t="shared" ca="1" si="49"/>
        <v>0.4904420932951935</v>
      </c>
      <c r="L1077" s="24">
        <f t="shared" ca="1" si="50"/>
        <v>-1.3847102259984838</v>
      </c>
    </row>
    <row r="1078" spans="2:12" x14ac:dyDescent="0.25">
      <c r="B1078" s="24">
        <v>8.3016442544326949</v>
      </c>
      <c r="G1078" s="24">
        <v>1076</v>
      </c>
      <c r="H1078" s="24">
        <v>9.4450996424579046</v>
      </c>
      <c r="I1078" s="24" cm="1">
        <f t="array" aca="1" ref="I1078" ca="1">INDIRECT(ADDRESS(($E$2+1-G1078)+2,8))</f>
        <v>9.4505579858691355</v>
      </c>
      <c r="J1078" s="24">
        <f t="shared" si="48"/>
        <v>0.48863431982311284</v>
      </c>
      <c r="K1078" s="24">
        <f t="shared" ca="1" si="49"/>
        <v>0.49006855420776835</v>
      </c>
      <c r="L1078" s="24">
        <f t="shared" ca="1" si="50"/>
        <v>-1.3851122924112012</v>
      </c>
    </row>
    <row r="1079" spans="2:12" x14ac:dyDescent="0.25">
      <c r="B1079" s="24">
        <v>9.8743136773374847</v>
      </c>
      <c r="G1079" s="24">
        <v>1077</v>
      </c>
      <c r="H1079" s="24">
        <v>9.4467025525744379</v>
      </c>
      <c r="I1079" s="24" cm="1">
        <f t="array" aca="1" ref="I1079" ca="1">INDIRECT(ADDRESS(($E$2+1-G1079)+2,8))</f>
        <v>9.4503970626062035</v>
      </c>
      <c r="J1079" s="24">
        <f t="shared" si="48"/>
        <v>0.48905538247543873</v>
      </c>
      <c r="K1079" s="24">
        <f t="shared" ca="1" si="49"/>
        <v>0.49002625378118875</v>
      </c>
      <c r="L1079" s="24">
        <f t="shared" ca="1" si="50"/>
        <v>-1.3854580659564286</v>
      </c>
    </row>
    <row r="1080" spans="2:12" x14ac:dyDescent="0.25">
      <c r="B1080" s="24">
        <v>9.1031315573181217</v>
      </c>
      <c r="G1080" s="24">
        <v>1078</v>
      </c>
      <c r="H1080" s="24">
        <v>9.4467778003981184</v>
      </c>
      <c r="I1080" s="24" cm="1">
        <f t="array" aca="1" ref="I1080" ca="1">INDIRECT(ADDRESS(($E$2+1-G1080)+2,8))</f>
        <v>9.449739880467197</v>
      </c>
      <c r="J1080" s="24">
        <f t="shared" si="48"/>
        <v>0.48907515147356889</v>
      </c>
      <c r="K1080" s="24">
        <f t="shared" ca="1" si="49"/>
        <v>0.48985351651409398</v>
      </c>
      <c r="L1080" s="24">
        <f t="shared" ca="1" si="50"/>
        <v>-1.3863665127194529</v>
      </c>
    </row>
    <row r="1081" spans="2:12" x14ac:dyDescent="0.25">
      <c r="B1081" s="24">
        <v>10.283384079454132</v>
      </c>
      <c r="G1081" s="24">
        <v>1079</v>
      </c>
      <c r="H1081" s="24">
        <v>9.4472994982109011</v>
      </c>
      <c r="I1081" s="24" cm="1">
        <f t="array" aca="1" ref="I1081" ca="1">INDIRECT(ADDRESS(($E$2+1-G1081)+2,8))</f>
        <v>9.4480520709520679</v>
      </c>
      <c r="J1081" s="24">
        <f t="shared" si="48"/>
        <v>0.48921221711586033</v>
      </c>
      <c r="K1081" s="24">
        <f t="shared" ca="1" si="49"/>
        <v>0.48940995883685257</v>
      </c>
      <c r="L1081" s="24">
        <f t="shared" ca="1" si="50"/>
        <v>-1.3865043874207208</v>
      </c>
    </row>
    <row r="1082" spans="2:12" x14ac:dyDescent="0.25">
      <c r="B1082" s="24">
        <v>10.732002423098734</v>
      </c>
      <c r="G1082" s="24">
        <v>1080</v>
      </c>
      <c r="H1082" s="24">
        <v>9.4480520709520679</v>
      </c>
      <c r="I1082" s="24" cm="1">
        <f t="array" aca="1" ref="I1082" ca="1">INDIRECT(ADDRESS(($E$2+1-G1082)+2,8))</f>
        <v>9.4472994982109011</v>
      </c>
      <c r="J1082" s="24">
        <f t="shared" si="48"/>
        <v>0.48940995883685257</v>
      </c>
      <c r="K1082" s="24">
        <f t="shared" ca="1" si="49"/>
        <v>0.48921221711586033</v>
      </c>
      <c r="L1082" s="24">
        <f t="shared" ca="1" si="50"/>
        <v>-1.386998278079635</v>
      </c>
    </row>
    <row r="1083" spans="2:12" x14ac:dyDescent="0.25">
      <c r="B1083" s="24">
        <v>11.143525870184284</v>
      </c>
      <c r="G1083" s="24">
        <v>1081</v>
      </c>
      <c r="H1083" s="24">
        <v>9.449739880467197</v>
      </c>
      <c r="I1083" s="24" cm="1">
        <f t="array" aca="1" ref="I1083" ca="1">INDIRECT(ADDRESS(($E$2+1-G1083)+2,8))</f>
        <v>9.4467778003981184</v>
      </c>
      <c r="J1083" s="24">
        <f t="shared" si="48"/>
        <v>0.48985351651409398</v>
      </c>
      <c r="K1083" s="24">
        <f t="shared" ca="1" si="49"/>
        <v>0.48907515147356889</v>
      </c>
      <c r="L1083" s="24">
        <f t="shared" ca="1" si="50"/>
        <v>-1.3871072919196437</v>
      </c>
    </row>
    <row r="1084" spans="2:12" x14ac:dyDescent="0.25">
      <c r="B1084" s="24">
        <v>7.898134168515055</v>
      </c>
      <c r="G1084" s="24">
        <v>1082</v>
      </c>
      <c r="H1084" s="24">
        <v>9.4503970626062035</v>
      </c>
      <c r="I1084" s="24" cm="1">
        <f t="array" aca="1" ref="I1084" ca="1">INDIRECT(ADDRESS(($E$2+1-G1084)+2,8))</f>
        <v>9.4467025525744379</v>
      </c>
      <c r="J1084" s="24">
        <f t="shared" si="48"/>
        <v>0.49002625378118875</v>
      </c>
      <c r="K1084" s="24">
        <f t="shared" ca="1" si="49"/>
        <v>0.48905538247543873</v>
      </c>
      <c r="L1084" s="24">
        <f t="shared" ca="1" si="50"/>
        <v>-1.3879988895343778</v>
      </c>
    </row>
    <row r="1085" spans="2:12" x14ac:dyDescent="0.25">
      <c r="B1085" s="24">
        <v>8.3444728459162683</v>
      </c>
      <c r="G1085" s="24">
        <v>1083</v>
      </c>
      <c r="H1085" s="24">
        <v>9.4505579858691355</v>
      </c>
      <c r="I1085" s="24" cm="1">
        <f t="array" aca="1" ref="I1085" ca="1">INDIRECT(ADDRESS(($E$2+1-G1085)+2,8))</f>
        <v>9.4450996424579046</v>
      </c>
      <c r="J1085" s="24">
        <f t="shared" si="48"/>
        <v>0.49006855420776835</v>
      </c>
      <c r="K1085" s="24">
        <f t="shared" ca="1" si="49"/>
        <v>0.48863431982311284</v>
      </c>
      <c r="L1085" s="24">
        <f t="shared" ca="1" si="50"/>
        <v>-1.388369272811429</v>
      </c>
    </row>
    <row r="1086" spans="2:12" x14ac:dyDescent="0.25">
      <c r="B1086" s="24">
        <v>8.711988553235388</v>
      </c>
      <c r="G1086" s="24">
        <v>1084</v>
      </c>
      <c r="H1086" s="24">
        <v>9.4519788766456276</v>
      </c>
      <c r="I1086" s="24" cm="1">
        <f t="array" aca="1" ref="I1086" ca="1">INDIRECT(ADDRESS(($E$2+1-G1086)+2,8))</f>
        <v>9.4448080950536148</v>
      </c>
      <c r="J1086" s="24">
        <f t="shared" si="48"/>
        <v>0.4904420932951935</v>
      </c>
      <c r="K1086" s="24">
        <f t="shared" ca="1" si="49"/>
        <v>0.48855774489435577</v>
      </c>
      <c r="L1086" s="24">
        <f t="shared" ca="1" si="50"/>
        <v>-1.3887363665109524</v>
      </c>
    </row>
    <row r="1087" spans="2:12" x14ac:dyDescent="0.25">
      <c r="B1087" s="24">
        <v>10.44815537784711</v>
      </c>
      <c r="G1087" s="24">
        <v>1085</v>
      </c>
      <c r="H1087" s="24">
        <v>9.4541120578826678</v>
      </c>
      <c r="I1087" s="24" cm="1">
        <f t="array" aca="1" ref="I1087" ca="1">INDIRECT(ADDRESS(($E$2+1-G1087)+2,8))</f>
        <v>9.4433471945718921</v>
      </c>
      <c r="J1087" s="24">
        <f t="shared" si="48"/>
        <v>0.49100302993277856</v>
      </c>
      <c r="K1087" s="24">
        <f t="shared" ca="1" si="49"/>
        <v>0.48817408865988798</v>
      </c>
      <c r="L1087" s="24">
        <f t="shared" ca="1" si="50"/>
        <v>-1.3881154831740956</v>
      </c>
    </row>
    <row r="1088" spans="2:12" x14ac:dyDescent="0.25">
      <c r="B1088" s="24">
        <v>8.3421289635615654</v>
      </c>
      <c r="G1088" s="24">
        <v>1086</v>
      </c>
      <c r="H1088" s="24">
        <v>9.4552817420511222</v>
      </c>
      <c r="I1088" s="24" cm="1">
        <f t="array" aca="1" ref="I1088" ca="1">INDIRECT(ADDRESS(($E$2+1-G1088)+2,8))</f>
        <v>9.4427699987235041</v>
      </c>
      <c r="J1088" s="24">
        <f t="shared" si="48"/>
        <v>0.49131068003789469</v>
      </c>
      <c r="K1088" s="24">
        <f t="shared" ca="1" si="49"/>
        <v>0.48802253033549714</v>
      </c>
      <c r="L1088" s="24">
        <f t="shared" ca="1" si="50"/>
        <v>-1.3884674374658326</v>
      </c>
    </row>
    <row r="1089" spans="2:12" x14ac:dyDescent="0.25">
      <c r="B1089" s="24">
        <v>12.042792214664313</v>
      </c>
      <c r="G1089" s="24">
        <v>1087</v>
      </c>
      <c r="H1089" s="24">
        <v>9.4571657463028167</v>
      </c>
      <c r="I1089" s="24" cm="1">
        <f t="array" aca="1" ref="I1089" ca="1">INDIRECT(ADDRESS(($E$2+1-G1089)+2,8))</f>
        <v>9.4409017363623047</v>
      </c>
      <c r="J1089" s="24">
        <f t="shared" si="48"/>
        <v>0.4918063179790817</v>
      </c>
      <c r="K1089" s="24">
        <f t="shared" ca="1" si="49"/>
        <v>0.48753205615381767</v>
      </c>
      <c r="L1089" s="24">
        <f t="shared" ca="1" si="50"/>
        <v>-1.3877670371531601</v>
      </c>
    </row>
    <row r="1090" spans="2:12" x14ac:dyDescent="0.25">
      <c r="B1090" s="24">
        <v>9.4155872514090095</v>
      </c>
      <c r="G1090" s="24">
        <v>1088</v>
      </c>
      <c r="H1090" s="24">
        <v>9.461249310889249</v>
      </c>
      <c r="I1090" s="24" cm="1">
        <f t="array" aca="1" ref="I1090" ca="1">INDIRECT(ADDRESS(($E$2+1-G1090)+2,8))</f>
        <v>9.4384564012994741</v>
      </c>
      <c r="J1090" s="24">
        <f t="shared" si="48"/>
        <v>0.49288106175136104</v>
      </c>
      <c r="K1090" s="24">
        <f t="shared" ca="1" si="49"/>
        <v>0.48689028837992082</v>
      </c>
      <c r="L1090" s="24">
        <f t="shared" ca="1" si="50"/>
        <v>-1.3855828247375717</v>
      </c>
    </row>
    <row r="1091" spans="2:12" x14ac:dyDescent="0.25">
      <c r="B1091" s="24">
        <v>7.1243672777893741</v>
      </c>
      <c r="G1091" s="24">
        <v>1089</v>
      </c>
      <c r="H1091" s="24">
        <v>9.4644541035800227</v>
      </c>
      <c r="I1091" s="24" cm="1">
        <f t="array" aca="1" ref="I1091" ca="1">INDIRECT(ADDRESS(($E$2+1-G1091)+2,8))</f>
        <v>9.4339454001870457</v>
      </c>
      <c r="J1091" s="24">
        <f t="shared" si="48"/>
        <v>0.49372495354162949</v>
      </c>
      <c r="K1091" s="24">
        <f t="shared" ca="1" si="49"/>
        <v>0.48570701010616291</v>
      </c>
      <c r="L1091" s="24">
        <f t="shared" ca="1" si="50"/>
        <v>-1.3828074474141363</v>
      </c>
    </row>
    <row r="1092" spans="2:12" x14ac:dyDescent="0.25">
      <c r="B1092" s="24">
        <v>10.073629523782156</v>
      </c>
      <c r="G1092" s="24">
        <v>1090</v>
      </c>
      <c r="H1092" s="24">
        <v>9.4655110677996426</v>
      </c>
      <c r="I1092" s="24" cm="1">
        <f t="array" aca="1" ref="I1092" ca="1">INDIRECT(ADDRESS(($E$2+1-G1092)+2,8))</f>
        <v>9.4331026466467964</v>
      </c>
      <c r="J1092" s="24">
        <f t="shared" ref="J1092:J1155" si="51">_xlfn.WEIBULL.DIST(H1092,$E$5,$E$6,TRUE)</f>
        <v>0.49400335753037078</v>
      </c>
      <c r="K1092" s="24">
        <f t="shared" ref="K1092:K1155" ca="1" si="52">_xlfn.WEIBULL.DIST(I1092,$E$5,$E$6,TRUE)</f>
        <v>0.48548603686226416</v>
      </c>
      <c r="L1092" s="24">
        <f t="shared" ref="L1092:L1155" ca="1" si="53">((2*G1092-1)/$E$2)*(LN(J1092)+LN(1-K1092))</f>
        <v>-1.3830748626172837</v>
      </c>
    </row>
    <row r="1093" spans="2:12" x14ac:dyDescent="0.25">
      <c r="B1093" s="24">
        <v>11.219648503684951</v>
      </c>
      <c r="G1093" s="24">
        <v>1091</v>
      </c>
      <c r="H1093" s="24">
        <v>9.4658110308980206</v>
      </c>
      <c r="I1093" s="24" cm="1">
        <f t="array" aca="1" ref="I1093" ca="1">INDIRECT(ADDRESS(($E$2+1-G1093)+2,8))</f>
        <v>9.4316060089792728</v>
      </c>
      <c r="J1093" s="24">
        <f t="shared" si="51"/>
        <v>0.49408237510211195</v>
      </c>
      <c r="K1093" s="24">
        <f t="shared" ca="1" si="52"/>
        <v>0.48509368212032988</v>
      </c>
      <c r="L1093" s="24">
        <f t="shared" ca="1" si="53"/>
        <v>-1.3834122682194008</v>
      </c>
    </row>
    <row r="1094" spans="2:12" x14ac:dyDescent="0.25">
      <c r="B1094" s="24">
        <v>10.140442347108552</v>
      </c>
      <c r="G1094" s="24">
        <v>1092</v>
      </c>
      <c r="H1094" s="24">
        <v>9.4663088123723167</v>
      </c>
      <c r="I1094" s="24" cm="1">
        <f t="array" aca="1" ref="I1094" ca="1">INDIRECT(ADDRESS(($E$2+1-G1094)+2,8))</f>
        <v>9.4289854622692761</v>
      </c>
      <c r="J1094" s="24">
        <f t="shared" si="51"/>
        <v>0.49421351005088915</v>
      </c>
      <c r="K1094" s="24">
        <f t="shared" ca="1" si="52"/>
        <v>0.48440690115341051</v>
      </c>
      <c r="L1094" s="24">
        <f t="shared" ca="1" si="53"/>
        <v>-1.3830640709706963</v>
      </c>
    </row>
    <row r="1095" spans="2:12" x14ac:dyDescent="0.25">
      <c r="B1095" s="24">
        <v>6.0034950819314599</v>
      </c>
      <c r="G1095" s="24">
        <v>1093</v>
      </c>
      <c r="H1095" s="24">
        <v>9.4691906118622864</v>
      </c>
      <c r="I1095" s="24" cm="1">
        <f t="array" aca="1" ref="I1095" ca="1">INDIRECT(ADDRESS(($E$2+1-G1095)+2,8))</f>
        <v>9.4278866405990662</v>
      </c>
      <c r="J1095" s="24">
        <f t="shared" si="51"/>
        <v>0.49497286398552687</v>
      </c>
      <c r="K1095" s="24">
        <f t="shared" ca="1" si="52"/>
        <v>0.48411900873504948</v>
      </c>
      <c r="L1095" s="24">
        <f t="shared" ca="1" si="53"/>
        <v>-1.382211474050459</v>
      </c>
    </row>
    <row r="1096" spans="2:12" x14ac:dyDescent="0.25">
      <c r="B1096" s="24">
        <v>10.133171579910405</v>
      </c>
      <c r="G1096" s="24">
        <v>1094</v>
      </c>
      <c r="H1096" s="24">
        <v>9.4707572397079591</v>
      </c>
      <c r="I1096" s="24" cm="1">
        <f t="array" aca="1" ref="I1096" ca="1">INDIRECT(ADDRESS(($E$2+1-G1096)+2,8))</f>
        <v>9.4275426469722596</v>
      </c>
      <c r="J1096" s="24">
        <f t="shared" si="51"/>
        <v>0.4953857957585317</v>
      </c>
      <c r="K1096" s="24">
        <f t="shared" ca="1" si="52"/>
        <v>0.48402889201149757</v>
      </c>
      <c r="L1096" s="24">
        <f t="shared" ca="1" si="53"/>
        <v>-1.3824545292085912</v>
      </c>
    </row>
    <row r="1097" spans="2:12" x14ac:dyDescent="0.25">
      <c r="B1097" s="24">
        <v>8.9881747240755274</v>
      </c>
      <c r="G1097" s="24">
        <v>1095</v>
      </c>
      <c r="H1097" s="24">
        <v>9.4753518047673744</v>
      </c>
      <c r="I1097" s="24" cm="1">
        <f t="array" aca="1" ref="I1097" ca="1">INDIRECT(ADDRESS(($E$2+1-G1097)+2,8))</f>
        <v>9.4248192151912153</v>
      </c>
      <c r="J1097" s="24">
        <f t="shared" si="51"/>
        <v>0.496597336412888</v>
      </c>
      <c r="K1097" s="24">
        <f t="shared" ca="1" si="52"/>
        <v>0.4833155972307826</v>
      </c>
      <c r="L1097" s="24">
        <f t="shared" ca="1" si="53"/>
        <v>-1.3798397002325944</v>
      </c>
    </row>
    <row r="1098" spans="2:12" x14ac:dyDescent="0.25">
      <c r="B1098" s="24">
        <v>10.252204907687961</v>
      </c>
      <c r="G1098" s="24">
        <v>1096</v>
      </c>
      <c r="H1098" s="24">
        <v>9.4782659354659948</v>
      </c>
      <c r="I1098" s="24" cm="1">
        <f t="array" aca="1" ref="I1098" ca="1">INDIRECT(ADDRESS(($E$2+1-G1098)+2,8))</f>
        <v>9.4246831760779948</v>
      </c>
      <c r="J1098" s="24">
        <f t="shared" si="51"/>
        <v>0.49736615044348098</v>
      </c>
      <c r="K1098" s="24">
        <f t="shared" ca="1" si="52"/>
        <v>0.48327997504566556</v>
      </c>
      <c r="L1098" s="24">
        <f t="shared" ca="1" si="53"/>
        <v>-1.3794597850379806</v>
      </c>
    </row>
    <row r="1099" spans="2:12" x14ac:dyDescent="0.25">
      <c r="B1099" s="24">
        <v>9.7491915313538939</v>
      </c>
      <c r="G1099" s="24">
        <v>1097</v>
      </c>
      <c r="H1099" s="24">
        <v>9.4784154502852616</v>
      </c>
      <c r="I1099" s="24" cm="1">
        <f t="array" aca="1" ref="I1099" ca="1">INDIRECT(ADDRESS(($E$2+1-G1099)+2,8))</f>
        <v>9.423317882646554</v>
      </c>
      <c r="J1099" s="24">
        <f t="shared" si="51"/>
        <v>0.49740560389819555</v>
      </c>
      <c r="K1099" s="24">
        <f t="shared" ca="1" si="52"/>
        <v>0.48292251106093687</v>
      </c>
      <c r="L1099" s="24">
        <f t="shared" ca="1" si="53"/>
        <v>-1.3799356112730081</v>
      </c>
    </row>
    <row r="1100" spans="2:12" x14ac:dyDescent="0.25">
      <c r="B1100" s="24">
        <v>8.0672915188022589</v>
      </c>
      <c r="G1100" s="24">
        <v>1098</v>
      </c>
      <c r="H1100" s="24">
        <v>9.4795675844324272</v>
      </c>
      <c r="I1100" s="24" cm="1">
        <f t="array" aca="1" ref="I1100" ca="1">INDIRECT(ADDRESS(($E$2+1-G1100)+2,8))</f>
        <v>9.420759617615472</v>
      </c>
      <c r="J1100" s="24">
        <f t="shared" si="51"/>
        <v>0.49770965129815131</v>
      </c>
      <c r="K1100" s="24">
        <f t="shared" ca="1" si="52"/>
        <v>0.48225290487842914</v>
      </c>
      <c r="L1100" s="24">
        <f t="shared" ca="1" si="53"/>
        <v>-1.3792562121543099</v>
      </c>
    </row>
    <row r="1101" spans="2:12" x14ac:dyDescent="0.25">
      <c r="B1101" s="24">
        <v>11.228633614294946</v>
      </c>
      <c r="G1101" s="24">
        <v>1099</v>
      </c>
      <c r="H1101" s="24">
        <v>9.4797928431678962</v>
      </c>
      <c r="I1101" s="24" cm="1">
        <f t="array" aca="1" ref="I1101" ca="1">INDIRECT(ADDRESS(($E$2+1-G1101)+2,8))</f>
        <v>9.4178377228043324</v>
      </c>
      <c r="J1101" s="24">
        <f t="shared" si="51"/>
        <v>0.49776910233729021</v>
      </c>
      <c r="K1101" s="24">
        <f t="shared" ca="1" si="52"/>
        <v>0.48148844885070258</v>
      </c>
      <c r="L1101" s="24">
        <f t="shared" ca="1" si="53"/>
        <v>-1.3788892570394851</v>
      </c>
    </row>
    <row r="1102" spans="2:12" x14ac:dyDescent="0.25">
      <c r="B1102" s="24">
        <v>11.424608158594349</v>
      </c>
      <c r="G1102" s="24">
        <v>1100</v>
      </c>
      <c r="H1102" s="24">
        <v>9.4884159060107027</v>
      </c>
      <c r="I1102" s="24" cm="1">
        <f t="array" aca="1" ref="I1102" ca="1">INDIRECT(ADDRESS(($E$2+1-G1102)+2,8))</f>
        <v>9.4162266244967388</v>
      </c>
      <c r="J1102" s="24">
        <f t="shared" si="51"/>
        <v>0.50004624833154754</v>
      </c>
      <c r="K1102" s="24">
        <f t="shared" ca="1" si="52"/>
        <v>0.48106708702564049</v>
      </c>
      <c r="L1102" s="24">
        <f t="shared" ca="1" si="53"/>
        <v>-1.3746657759073591</v>
      </c>
    </row>
    <row r="1103" spans="2:12" x14ac:dyDescent="0.25">
      <c r="B1103" s="24">
        <v>10.850028949458334</v>
      </c>
      <c r="G1103" s="24">
        <v>1101</v>
      </c>
      <c r="H1103" s="24">
        <v>9.4909140262763927</v>
      </c>
      <c r="I1103" s="24" cm="1">
        <f t="array" aca="1" ref="I1103" ca="1">INDIRECT(ADDRESS(($E$2+1-G1103)+2,8))</f>
        <v>9.4160927927058466</v>
      </c>
      <c r="J1103" s="24">
        <f t="shared" si="51"/>
        <v>0.50070641705061703</v>
      </c>
      <c r="K1103" s="24">
        <f t="shared" ca="1" si="52"/>
        <v>0.48103208988100088</v>
      </c>
      <c r="L1103" s="24">
        <f t="shared" ca="1" si="53"/>
        <v>-1.3745016246045796</v>
      </c>
    </row>
    <row r="1104" spans="2:12" x14ac:dyDescent="0.25">
      <c r="B1104" s="24">
        <v>11.33153157175647</v>
      </c>
      <c r="G1104" s="24">
        <v>1102</v>
      </c>
      <c r="H1104" s="24">
        <v>9.4912944449935974</v>
      </c>
      <c r="I1104" s="24" cm="1">
        <f t="array" aca="1" ref="I1104" ca="1">INDIRECT(ADDRESS(($E$2+1-G1104)+2,8))</f>
        <v>9.4155872514090095</v>
      </c>
      <c r="J1104" s="24">
        <f t="shared" si="51"/>
        <v>0.50080696733653873</v>
      </c>
      <c r="K1104" s="24">
        <f t="shared" ca="1" si="52"/>
        <v>0.48089989702072578</v>
      </c>
      <c r="L1104" s="24">
        <f t="shared" ca="1" si="53"/>
        <v>-1.3752856188509497</v>
      </c>
    </row>
    <row r="1105" spans="2:12" x14ac:dyDescent="0.25">
      <c r="B1105" s="24">
        <v>12.080530480554057</v>
      </c>
      <c r="G1105" s="24">
        <v>1103</v>
      </c>
      <c r="H1105" s="24">
        <v>9.4944787427727224</v>
      </c>
      <c r="I1105" s="24" cm="1">
        <f t="array" aca="1" ref="I1105" ca="1">INDIRECT(ADDRESS(($E$2+1-G1105)+2,8))</f>
        <v>9.4138067567589285</v>
      </c>
      <c r="J1105" s="24">
        <f t="shared" si="51"/>
        <v>0.5016488146375262</v>
      </c>
      <c r="K1105" s="24">
        <f t="shared" ca="1" si="52"/>
        <v>0.48043440380895275</v>
      </c>
      <c r="L1105" s="24">
        <f t="shared" ca="1" si="53"/>
        <v>-1.3739021746863724</v>
      </c>
    </row>
    <row r="1106" spans="2:12" x14ac:dyDescent="0.25">
      <c r="B1106" s="24">
        <v>9.3261822509767427</v>
      </c>
      <c r="G1106" s="24">
        <v>1104</v>
      </c>
      <c r="H1106" s="24">
        <v>9.4945714434842401</v>
      </c>
      <c r="I1106" s="24" cm="1">
        <f t="array" aca="1" ref="I1106" ca="1">INDIRECT(ADDRESS(($E$2+1-G1106)+2,8))</f>
        <v>9.4081890985620564</v>
      </c>
      <c r="J1106" s="24">
        <f t="shared" si="51"/>
        <v>0.50167332742158344</v>
      </c>
      <c r="K1106" s="24">
        <f t="shared" ca="1" si="52"/>
        <v>0.4789665876751894</v>
      </c>
      <c r="L1106" s="24">
        <f t="shared" ca="1" si="53"/>
        <v>-1.3722132148899093</v>
      </c>
    </row>
    <row r="1107" spans="2:12" x14ac:dyDescent="0.25">
      <c r="B1107" s="24">
        <v>8.7591143137360046</v>
      </c>
      <c r="G1107" s="24">
        <v>1105</v>
      </c>
      <c r="H1107" s="24">
        <v>9.497097546672844</v>
      </c>
      <c r="I1107" s="24" cm="1">
        <f t="array" aca="1" ref="I1107" ca="1">INDIRECT(ADDRESS(($E$2+1-G1107)+2,8))</f>
        <v>9.40518819019848</v>
      </c>
      <c r="J1107" s="24">
        <f t="shared" si="51"/>
        <v>0.50234141295017076</v>
      </c>
      <c r="K1107" s="24">
        <f t="shared" ca="1" si="52"/>
        <v>0.47818303567926079</v>
      </c>
      <c r="L1107" s="24">
        <f t="shared" ca="1" si="53"/>
        <v>-1.3705562189599587</v>
      </c>
    </row>
    <row r="1108" spans="2:12" x14ac:dyDescent="0.25">
      <c r="B1108" s="24">
        <v>9.8722024082914146</v>
      </c>
      <c r="G1108" s="24">
        <v>1106</v>
      </c>
      <c r="H1108" s="24">
        <v>9.4987023313277756</v>
      </c>
      <c r="I1108" s="24" cm="1">
        <f t="array" aca="1" ref="I1108" ca="1">INDIRECT(ADDRESS(($E$2+1-G1108)+2,8))</f>
        <v>9.4023653663196001</v>
      </c>
      <c r="J1108" s="24">
        <f t="shared" si="51"/>
        <v>0.50276594437562683</v>
      </c>
      <c r="K1108" s="24">
        <f t="shared" ca="1" si="52"/>
        <v>0.4774463310997365</v>
      </c>
      <c r="L1108" s="24">
        <f t="shared" ca="1" si="53"/>
        <v>-1.3694861474786715</v>
      </c>
    </row>
    <row r="1109" spans="2:12" x14ac:dyDescent="0.25">
      <c r="B1109" s="24">
        <v>10.470139898741531</v>
      </c>
      <c r="G1109" s="24">
        <v>1107</v>
      </c>
      <c r="H1109" s="24">
        <v>9.5017228704806573</v>
      </c>
      <c r="I1109" s="24" cm="1">
        <f t="array" aca="1" ref="I1109" ca="1">INDIRECT(ADDRESS(($E$2+1-G1109)+2,8))</f>
        <v>9.4012159545980047</v>
      </c>
      <c r="J1109" s="24">
        <f t="shared" si="51"/>
        <v>0.50356523013205357</v>
      </c>
      <c r="K1109" s="24">
        <f t="shared" ca="1" si="52"/>
        <v>0.47714645335711869</v>
      </c>
      <c r="L1109" s="24">
        <f t="shared" ca="1" si="53"/>
        <v>-1.3685076135355421</v>
      </c>
    </row>
    <row r="1110" spans="2:12" x14ac:dyDescent="0.25">
      <c r="B1110" s="24">
        <v>9.1000863255512847</v>
      </c>
      <c r="G1110" s="24">
        <v>1108</v>
      </c>
      <c r="H1110" s="24">
        <v>9.5066138809974614</v>
      </c>
      <c r="I1110" s="24" cm="1">
        <f t="array" aca="1" ref="I1110" ca="1">INDIRECT(ADDRESS(($E$2+1-G1110)+2,8))</f>
        <v>9.4005359127507404</v>
      </c>
      <c r="J1110" s="24">
        <f t="shared" si="51"/>
        <v>0.50486010235681777</v>
      </c>
      <c r="K1110" s="24">
        <f t="shared" ca="1" si="52"/>
        <v>0.47696905929628597</v>
      </c>
      <c r="L1110" s="24">
        <f t="shared" ca="1" si="53"/>
        <v>-1.3667602789531441</v>
      </c>
    </row>
    <row r="1111" spans="2:12" x14ac:dyDescent="0.25">
      <c r="B1111" s="24">
        <v>8.1196033067661837</v>
      </c>
      <c r="G1111" s="24">
        <v>1109</v>
      </c>
      <c r="H1111" s="24">
        <v>9.5068987460317427</v>
      </c>
      <c r="I1111" s="24" cm="1">
        <f t="array" aca="1" ref="I1111" ca="1">INDIRECT(ADDRESS(($E$2+1-G1111)+2,8))</f>
        <v>9.4005341516681931</v>
      </c>
      <c r="J1111" s="24">
        <f t="shared" si="51"/>
        <v>0.50493554276348362</v>
      </c>
      <c r="K1111" s="24">
        <f t="shared" ca="1" si="52"/>
        <v>0.47696859993030993</v>
      </c>
      <c r="L1111" s="24">
        <f t="shared" ca="1" si="53"/>
        <v>-1.3678399694635128</v>
      </c>
    </row>
    <row r="1112" spans="2:12" x14ac:dyDescent="0.25">
      <c r="B1112" s="24">
        <v>10.087693518461114</v>
      </c>
      <c r="G1112" s="24">
        <v>1110</v>
      </c>
      <c r="H1112" s="24">
        <v>9.5084427461177654</v>
      </c>
      <c r="I1112" s="24" cm="1">
        <f t="array" aca="1" ref="I1112" ca="1">INDIRECT(ADDRESS(($E$2+1-G1112)+2,8))</f>
        <v>9.4003419758577262</v>
      </c>
      <c r="J1112" s="24">
        <f t="shared" si="51"/>
        <v>0.50534448321976899</v>
      </c>
      <c r="K1112" s="24">
        <f t="shared" ca="1" si="52"/>
        <v>0.47691847302322354</v>
      </c>
      <c r="L1112" s="24">
        <f t="shared" ca="1" si="53"/>
        <v>-1.3681429392851021</v>
      </c>
    </row>
    <row r="1113" spans="2:12" x14ac:dyDescent="0.25">
      <c r="B1113" s="24">
        <v>9.4797928431678962</v>
      </c>
      <c r="G1113" s="24">
        <v>1111</v>
      </c>
      <c r="H1113" s="24">
        <v>9.5091349363515647</v>
      </c>
      <c r="I1113" s="24" cm="1">
        <f t="array" aca="1" ref="I1113" ca="1">INDIRECT(ADDRESS(($E$2+1-G1113)+2,8))</f>
        <v>9.3991290829020517</v>
      </c>
      <c r="J1113" s="24">
        <f t="shared" si="51"/>
        <v>0.50552783984095262</v>
      </c>
      <c r="K1113" s="24">
        <f t="shared" ca="1" si="52"/>
        <v>0.47660214006775403</v>
      </c>
      <c r="L1113" s="24">
        <f t="shared" ca="1" si="53"/>
        <v>-1.3683804806854001</v>
      </c>
    </row>
    <row r="1114" spans="2:12" x14ac:dyDescent="0.25">
      <c r="B1114" s="24">
        <v>9.4160927927058466</v>
      </c>
      <c r="G1114" s="24">
        <v>1112</v>
      </c>
      <c r="H1114" s="24">
        <v>9.5104647996397933</v>
      </c>
      <c r="I1114" s="24" cm="1">
        <f t="array" aca="1" ref="I1114" ca="1">INDIRECT(ADDRESS(($E$2+1-G1114)+2,8))</f>
        <v>9.3940860437453253</v>
      </c>
      <c r="J1114" s="24">
        <f t="shared" si="51"/>
        <v>0.50588015448224022</v>
      </c>
      <c r="K1114" s="24">
        <f t="shared" ca="1" si="52"/>
        <v>0.47528755245976045</v>
      </c>
      <c r="L1114" s="24">
        <f t="shared" ca="1" si="53"/>
        <v>-1.3663109856262343</v>
      </c>
    </row>
    <row r="1115" spans="2:12" x14ac:dyDescent="0.25">
      <c r="B1115" s="24">
        <v>6.2217251043463815</v>
      </c>
      <c r="G1115" s="24">
        <v>1113</v>
      </c>
      <c r="H1115" s="24">
        <v>9.5141118864838141</v>
      </c>
      <c r="I1115" s="24" cm="1">
        <f t="array" aca="1" ref="I1115" ca="1">INDIRECT(ADDRESS(($E$2+1-G1115)+2,8))</f>
        <v>9.393554869631366</v>
      </c>
      <c r="J1115" s="24">
        <f t="shared" si="51"/>
        <v>0.50684664661239964</v>
      </c>
      <c r="K1115" s="24">
        <f t="shared" ca="1" si="52"/>
        <v>0.47514915354073817</v>
      </c>
      <c r="L1115" s="24">
        <f t="shared" ca="1" si="53"/>
        <v>-1.3653003676112885</v>
      </c>
    </row>
    <row r="1116" spans="2:12" x14ac:dyDescent="0.25">
      <c r="B1116" s="24">
        <v>8.889125527003225</v>
      </c>
      <c r="G1116" s="24">
        <v>1114</v>
      </c>
      <c r="H1116" s="24">
        <v>9.5154914400039967</v>
      </c>
      <c r="I1116" s="24" cm="1">
        <f t="array" aca="1" ref="I1116" ca="1">INDIRECT(ADDRESS(($E$2+1-G1116)+2,8))</f>
        <v>9.386824314273607</v>
      </c>
      <c r="J1116" s="24">
        <f t="shared" si="51"/>
        <v>0.50721234209709365</v>
      </c>
      <c r="K1116" s="24">
        <f t="shared" ca="1" si="52"/>
        <v>0.47339655768526884</v>
      </c>
      <c r="L1116" s="24">
        <f t="shared" ca="1" si="53"/>
        <v>-1.3623430372477066</v>
      </c>
    </row>
    <row r="1117" spans="2:12" x14ac:dyDescent="0.25">
      <c r="B1117" s="24">
        <v>8.9302338526685947</v>
      </c>
      <c r="G1117" s="24">
        <v>1115</v>
      </c>
      <c r="H1117" s="24">
        <v>9.5184408554194508</v>
      </c>
      <c r="I1117" s="24" cm="1">
        <f t="array" aca="1" ref="I1117" ca="1">INDIRECT(ADDRESS(($E$2+1-G1117)+2,8))</f>
        <v>9.3864719415740581</v>
      </c>
      <c r="J1117" s="24">
        <f t="shared" si="51"/>
        <v>0.50799437835409489</v>
      </c>
      <c r="K1117" s="24">
        <f t="shared" ca="1" si="52"/>
        <v>0.47330485688309737</v>
      </c>
      <c r="L1117" s="24">
        <f t="shared" ca="1" si="53"/>
        <v>-1.3617953324136651</v>
      </c>
    </row>
    <row r="1118" spans="2:12" x14ac:dyDescent="0.25">
      <c r="B1118" s="24">
        <v>10.264638284215959</v>
      </c>
      <c r="G1118" s="24">
        <v>1116</v>
      </c>
      <c r="H1118" s="24">
        <v>9.5195008382337978</v>
      </c>
      <c r="I1118" s="24" cm="1">
        <f t="array" aca="1" ref="I1118" ca="1">INDIRECT(ADDRESS(($E$2+1-G1118)+2,8))</f>
        <v>9.3832023843382579</v>
      </c>
      <c r="J1118" s="24">
        <f t="shared" si="51"/>
        <v>0.50827549780084635</v>
      </c>
      <c r="K1118" s="24">
        <f t="shared" ca="1" si="52"/>
        <v>0.4724542560437448</v>
      </c>
      <c r="L1118" s="24">
        <f t="shared" ca="1" si="53"/>
        <v>-1.3607770072685212</v>
      </c>
    </row>
    <row r="1119" spans="2:12" x14ac:dyDescent="0.25">
      <c r="B1119" s="24">
        <v>7.9950019265293317</v>
      </c>
      <c r="G1119" s="24">
        <v>1117</v>
      </c>
      <c r="H1119" s="24">
        <v>9.5220489989399599</v>
      </c>
      <c r="I1119" s="24" cm="1">
        <f t="array" aca="1" ref="I1119" ca="1">INDIRECT(ADDRESS(($E$2+1-G1119)+2,8))</f>
        <v>9.3816228083941127</v>
      </c>
      <c r="J1119" s="24">
        <f t="shared" si="51"/>
        <v>0.50895143938131215</v>
      </c>
      <c r="K1119" s="24">
        <f t="shared" ca="1" si="52"/>
        <v>0.47204348747317304</v>
      </c>
      <c r="L1119" s="24">
        <f t="shared" ca="1" si="53"/>
        <v>-1.3598163225329396</v>
      </c>
    </row>
    <row r="1120" spans="2:12" x14ac:dyDescent="0.25">
      <c r="B1120" s="24">
        <v>7.6763834771740616</v>
      </c>
      <c r="G1120" s="24">
        <v>1118</v>
      </c>
      <c r="H1120" s="24">
        <v>9.5222083093370884</v>
      </c>
      <c r="I1120" s="24" cm="1">
        <f t="array" aca="1" ref="I1120" ca="1">INDIRECT(ADDRESS(($E$2+1-G1120)+2,8))</f>
        <v>9.3812527684171538</v>
      </c>
      <c r="J1120" s="24">
        <f t="shared" si="51"/>
        <v>0.50899370564915558</v>
      </c>
      <c r="K1120" s="24">
        <f t="shared" ca="1" si="52"/>
        <v>0.47194727472694392</v>
      </c>
      <c r="L1120" s="24">
        <f t="shared" ca="1" si="53"/>
        <v>-1.3607595235704997</v>
      </c>
    </row>
    <row r="1121" spans="2:12" x14ac:dyDescent="0.25">
      <c r="B1121" s="24">
        <v>7.7235504827617616</v>
      </c>
      <c r="G1121" s="24">
        <v>1119</v>
      </c>
      <c r="H1121" s="24">
        <v>9.5280178867128029</v>
      </c>
      <c r="I1121" s="24" cm="1">
        <f t="array" aca="1" ref="I1121" ca="1">INDIRECT(ADDRESS(($E$2+1-G1121)+2,8))</f>
        <v>9.3780547492300137</v>
      </c>
      <c r="J1121" s="24">
        <f t="shared" si="51"/>
        <v>0.51053555320961896</v>
      </c>
      <c r="K1121" s="24">
        <f t="shared" ca="1" si="52"/>
        <v>0.47111602521339369</v>
      </c>
      <c r="L1121" s="24">
        <f t="shared" ca="1" si="53"/>
        <v>-1.35721132776614</v>
      </c>
    </row>
    <row r="1122" spans="2:12" x14ac:dyDescent="0.25">
      <c r="B1122" s="24">
        <v>8.741827465690303</v>
      </c>
      <c r="G1122" s="24">
        <v>1120</v>
      </c>
      <c r="H1122" s="24">
        <v>9.5321241774567333</v>
      </c>
      <c r="I1122" s="24" cm="1">
        <f t="array" aca="1" ref="I1122" ca="1">INDIRECT(ADDRESS(($E$2+1-G1122)+2,8))</f>
        <v>9.3762706073133266</v>
      </c>
      <c r="J1122" s="24">
        <f t="shared" si="51"/>
        <v>0.51162595841534786</v>
      </c>
      <c r="K1122" s="24">
        <f t="shared" ca="1" si="52"/>
        <v>0.4706524797117726</v>
      </c>
      <c r="L1122" s="24">
        <f t="shared" ca="1" si="53"/>
        <v>-1.3553021790659403</v>
      </c>
    </row>
    <row r="1123" spans="2:12" x14ac:dyDescent="0.25">
      <c r="B1123" s="24">
        <v>6.8385145498915048</v>
      </c>
      <c r="G1123" s="24">
        <v>1121</v>
      </c>
      <c r="H1123" s="24">
        <v>9.5344364273953133</v>
      </c>
      <c r="I1123" s="24" cm="1">
        <f t="array" aca="1" ref="I1123" ca="1">INDIRECT(ADDRESS(($E$2+1-G1123)+2,8))</f>
        <v>9.3757116741816535</v>
      </c>
      <c r="J1123" s="24">
        <f t="shared" si="51"/>
        <v>0.51224018243723268</v>
      </c>
      <c r="K1123" s="24">
        <f t="shared" ca="1" si="52"/>
        <v>0.47050729050300061</v>
      </c>
      <c r="L1123" s="24">
        <f t="shared" ca="1" si="53"/>
        <v>-1.354982061087709</v>
      </c>
    </row>
    <row r="1124" spans="2:12" x14ac:dyDescent="0.25">
      <c r="B1124" s="24">
        <v>8.3750601673428591</v>
      </c>
      <c r="G1124" s="24">
        <v>1122</v>
      </c>
      <c r="H1124" s="24">
        <v>9.5374934296139067</v>
      </c>
      <c r="I1124" s="24" cm="1">
        <f t="array" aca="1" ref="I1124" ca="1">INDIRECT(ADDRESS(($E$2+1-G1124)+2,8))</f>
        <v>9.3744635828140694</v>
      </c>
      <c r="J1124" s="24">
        <f t="shared" si="51"/>
        <v>0.51305247948066079</v>
      </c>
      <c r="K1124" s="24">
        <f t="shared" ca="1" si="52"/>
        <v>0.47018313571974896</v>
      </c>
      <c r="L1124" s="24">
        <f t="shared" ca="1" si="53"/>
        <v>-1.3539082798445441</v>
      </c>
    </row>
    <row r="1125" spans="2:12" x14ac:dyDescent="0.25">
      <c r="B1125" s="24">
        <v>9.7745065364305432</v>
      </c>
      <c r="G1125" s="24">
        <v>1123</v>
      </c>
      <c r="H1125" s="24">
        <v>9.5412319026234833</v>
      </c>
      <c r="I1125" s="24" cm="1">
        <f t="array" aca="1" ref="I1125" ca="1">INDIRECT(ADDRESS(($E$2+1-G1125)+2,8))</f>
        <v>9.3730896367656413</v>
      </c>
      <c r="J1125" s="24">
        <f t="shared" si="51"/>
        <v>0.51404621845343446</v>
      </c>
      <c r="K1125" s="24">
        <f t="shared" ca="1" si="52"/>
        <v>0.46982637568217178</v>
      </c>
      <c r="L1125" s="24">
        <f t="shared" ca="1" si="53"/>
        <v>-1.3524021809822451</v>
      </c>
    </row>
    <row r="1126" spans="2:12" x14ac:dyDescent="0.25">
      <c r="B1126" s="24">
        <v>6.9861794311016148</v>
      </c>
      <c r="G1126" s="24">
        <v>1124</v>
      </c>
      <c r="H1126" s="24">
        <v>9.5425117436368936</v>
      </c>
      <c r="I1126" s="24" cm="1">
        <f t="array" aca="1" ref="I1126" ca="1">INDIRECT(ADDRESS(($E$2+1-G1126)+2,8))</f>
        <v>9.3725045645148324</v>
      </c>
      <c r="J1126" s="24">
        <f t="shared" si="51"/>
        <v>0.51438650927028606</v>
      </c>
      <c r="K1126" s="24">
        <f t="shared" ca="1" si="52"/>
        <v>0.46967448138251555</v>
      </c>
      <c r="L1126" s="24">
        <f t="shared" ca="1" si="53"/>
        <v>-1.3526196630856</v>
      </c>
    </row>
    <row r="1127" spans="2:12" x14ac:dyDescent="0.25">
      <c r="B1127" s="24">
        <v>5.4174967351210856</v>
      </c>
      <c r="G1127" s="24">
        <v>1125</v>
      </c>
      <c r="H1127" s="24">
        <v>9.5426149897233969</v>
      </c>
      <c r="I1127" s="24" cm="1">
        <f t="array" aca="1" ref="I1127" ca="1">INDIRECT(ADDRESS(($E$2+1-G1127)+2,8))</f>
        <v>9.3721254741067579</v>
      </c>
      <c r="J1127" s="24">
        <f t="shared" si="51"/>
        <v>0.5144139628887695</v>
      </c>
      <c r="K1127" s="24">
        <f t="shared" ca="1" si="52"/>
        <v>0.46957607165769338</v>
      </c>
      <c r="L1127" s="24">
        <f t="shared" ca="1" si="53"/>
        <v>-1.3535746043865196</v>
      </c>
    </row>
    <row r="1128" spans="2:12" x14ac:dyDescent="0.25">
      <c r="B1128" s="24">
        <v>10.503009998494557</v>
      </c>
      <c r="G1128" s="24">
        <v>1126</v>
      </c>
      <c r="H1128" s="24">
        <v>9.5441037330682814</v>
      </c>
      <c r="I1128" s="24" cm="1">
        <f t="array" aca="1" ref="I1128" ca="1">INDIRECT(ADDRESS(($E$2+1-G1128)+2,8))</f>
        <v>9.3718540840432141</v>
      </c>
      <c r="J1128" s="24">
        <f t="shared" si="51"/>
        <v>0.51480985995070438</v>
      </c>
      <c r="K1128" s="24">
        <f t="shared" ca="1" si="52"/>
        <v>0.46950562435893811</v>
      </c>
      <c r="L1128" s="24">
        <f t="shared" ca="1" si="53"/>
        <v>-1.3538373233722423</v>
      </c>
    </row>
    <row r="1129" spans="2:12" x14ac:dyDescent="0.25">
      <c r="B1129" s="24">
        <v>8.2930071073191556</v>
      </c>
      <c r="G1129" s="24">
        <v>1127</v>
      </c>
      <c r="H1129" s="24">
        <v>9.5446765019697501</v>
      </c>
      <c r="I1129" s="24" cm="1">
        <f t="array" aca="1" ref="I1129" ca="1">INDIRECT(ADDRESS(($E$2+1-G1129)+2,8))</f>
        <v>9.3718281269244859</v>
      </c>
      <c r="J1129" s="24">
        <f t="shared" si="51"/>
        <v>0.51496219117678743</v>
      </c>
      <c r="K1129" s="24">
        <f t="shared" ca="1" si="52"/>
        <v>0.46949888659897598</v>
      </c>
      <c r="L1129" s="24">
        <f t="shared" ca="1" si="53"/>
        <v>-1.3547180613345871</v>
      </c>
    </row>
    <row r="1130" spans="2:12" x14ac:dyDescent="0.25">
      <c r="B1130" s="24">
        <v>8.9102899183765842</v>
      </c>
      <c r="G1130" s="24">
        <v>1128</v>
      </c>
      <c r="H1130" s="24">
        <v>9.5454267385145393</v>
      </c>
      <c r="I1130" s="24" cm="1">
        <f t="array" aca="1" ref="I1130" ca="1">INDIRECT(ADDRESS(($E$2+1-G1130)+2,8))</f>
        <v>9.3713888029899959</v>
      </c>
      <c r="J1130" s="24">
        <f t="shared" si="51"/>
        <v>0.51516173478052085</v>
      </c>
      <c r="K1130" s="24">
        <f t="shared" ca="1" si="52"/>
        <v>0.46938485475583397</v>
      </c>
      <c r="L1130" s="24">
        <f t="shared" ca="1" si="53"/>
        <v>-1.3552912321139339</v>
      </c>
    </row>
    <row r="1131" spans="2:12" x14ac:dyDescent="0.25">
      <c r="B1131" s="24">
        <v>9.3104939007177112</v>
      </c>
      <c r="G1131" s="24">
        <v>1129</v>
      </c>
      <c r="H1131" s="24">
        <v>9.5481685604553235</v>
      </c>
      <c r="I1131" s="24" cm="1">
        <f t="array" aca="1" ref="I1131" ca="1">INDIRECT(ADDRESS(($E$2+1-G1131)+2,8))</f>
        <v>9.3675842453975768</v>
      </c>
      <c r="J1131" s="24">
        <f t="shared" si="51"/>
        <v>0.51589112145356175</v>
      </c>
      <c r="K1131" s="24">
        <f t="shared" ca="1" si="52"/>
        <v>0.46839770547615489</v>
      </c>
      <c r="L1131" s="24">
        <f t="shared" ca="1" si="53"/>
        <v>-1.3530695929422154</v>
      </c>
    </row>
    <row r="1132" spans="2:12" x14ac:dyDescent="0.25">
      <c r="B1132" s="24">
        <v>6.7327166897677024</v>
      </c>
      <c r="G1132" s="24">
        <v>1130</v>
      </c>
      <c r="H1132" s="24">
        <v>9.5498833164580326</v>
      </c>
      <c r="I1132" s="24" cm="1">
        <f t="array" aca="1" ref="I1132" ca="1">INDIRECT(ADDRESS(($E$2+1-G1132)+2,8))</f>
        <v>9.3672930349785695</v>
      </c>
      <c r="J1132" s="24">
        <f t="shared" si="51"/>
        <v>0.51634739047539502</v>
      </c>
      <c r="K1132" s="24">
        <f t="shared" ca="1" si="52"/>
        <v>0.46832217397837722</v>
      </c>
      <c r="L1132" s="24">
        <f t="shared" ca="1" si="53"/>
        <v>-1.3531944559553422</v>
      </c>
    </row>
    <row r="1133" spans="2:12" x14ac:dyDescent="0.25">
      <c r="B1133" s="24">
        <v>10.723755724109871</v>
      </c>
      <c r="G1133" s="24">
        <v>1131</v>
      </c>
      <c r="H1133" s="24">
        <v>9.5521438767171674</v>
      </c>
      <c r="I1133" s="24" cm="1">
        <f t="array" aca="1" ref="I1133" ca="1">INDIRECT(ADDRESS(($E$2+1-G1133)+2,8))</f>
        <v>9.3640091906659926</v>
      </c>
      <c r="J1133" s="24">
        <f t="shared" si="51"/>
        <v>0.516949011747589</v>
      </c>
      <c r="K1133" s="24">
        <f t="shared" ca="1" si="52"/>
        <v>0.46747071144438512</v>
      </c>
      <c r="L1133" s="24">
        <f t="shared" ca="1" si="53"/>
        <v>-1.351495895783327</v>
      </c>
    </row>
    <row r="1134" spans="2:12" x14ac:dyDescent="0.25">
      <c r="B1134" s="24">
        <v>5.5933441458313915</v>
      </c>
      <c r="G1134" s="24">
        <v>1132</v>
      </c>
      <c r="H1134" s="24">
        <v>9.5528080856614785</v>
      </c>
      <c r="I1134" s="24" cm="1">
        <f t="array" aca="1" ref="I1134" ca="1">INDIRECT(ADDRESS(($E$2+1-G1134)+2,8))</f>
        <v>9.3595631061510822</v>
      </c>
      <c r="J1134" s="24">
        <f t="shared" si="51"/>
        <v>0.51712580938797881</v>
      </c>
      <c r="K1134" s="24">
        <f t="shared" ca="1" si="52"/>
        <v>0.46631869124401942</v>
      </c>
      <c r="L1134" s="24">
        <f t="shared" ca="1" si="53"/>
        <v>-1.3500666927732743</v>
      </c>
    </row>
    <row r="1135" spans="2:12" x14ac:dyDescent="0.25">
      <c r="B1135" s="24">
        <v>9.8189974912311424</v>
      </c>
      <c r="G1135" s="24">
        <v>1133</v>
      </c>
      <c r="H1135" s="24">
        <v>9.553331674706925</v>
      </c>
      <c r="I1135" s="24" cm="1">
        <f t="array" aca="1" ref="I1135" ca="1">INDIRECT(ADDRESS(($E$2+1-G1135)+2,8))</f>
        <v>9.3593237887474672</v>
      </c>
      <c r="J1135" s="24">
        <f t="shared" si="51"/>
        <v>0.51726518552562428</v>
      </c>
      <c r="K1135" s="24">
        <f t="shared" ca="1" si="52"/>
        <v>0.46625670813248826</v>
      </c>
      <c r="L1135" s="24">
        <f t="shared" ca="1" si="53"/>
        <v>-1.3508551177709953</v>
      </c>
    </row>
    <row r="1136" spans="2:12" x14ac:dyDescent="0.25">
      <c r="B1136" s="24">
        <v>8.053476156172831</v>
      </c>
      <c r="G1136" s="24">
        <v>1134</v>
      </c>
      <c r="H1136" s="24">
        <v>9.5543099232906634</v>
      </c>
      <c r="I1136" s="24" cm="1">
        <f t="array" aca="1" ref="I1136" ca="1">INDIRECT(ADDRESS(($E$2+1-G1136)+2,8))</f>
        <v>9.3573807649204923</v>
      </c>
      <c r="J1136" s="24">
        <f t="shared" si="51"/>
        <v>0.51752560894548938</v>
      </c>
      <c r="K1136" s="24">
        <f t="shared" ca="1" si="52"/>
        <v>0.46575356512561761</v>
      </c>
      <c r="L1136" s="24">
        <f t="shared" ca="1" si="53"/>
        <v>-1.3505293510656433</v>
      </c>
    </row>
    <row r="1137" spans="2:12" x14ac:dyDescent="0.25">
      <c r="B1137" s="24">
        <v>7.5983037010883585</v>
      </c>
      <c r="G1137" s="24">
        <v>1135</v>
      </c>
      <c r="H1137" s="24">
        <v>9.5547551085455638</v>
      </c>
      <c r="I1137" s="24" cm="1">
        <f t="array" aca="1" ref="I1137" ca="1">INDIRECT(ADDRESS(($E$2+1-G1137)+2,8))</f>
        <v>9.3555380383138438</v>
      </c>
      <c r="J1137" s="24">
        <f t="shared" si="51"/>
        <v>0.51764413196635906</v>
      </c>
      <c r="K1137" s="24">
        <f t="shared" ca="1" si="52"/>
        <v>0.46527655787161409</v>
      </c>
      <c r="L1137" s="24">
        <f t="shared" ca="1" si="53"/>
        <v>-1.350541681664462</v>
      </c>
    </row>
    <row r="1138" spans="2:12" x14ac:dyDescent="0.25">
      <c r="B1138" s="24">
        <v>7.4738595663467313</v>
      </c>
      <c r="G1138" s="24">
        <v>1136</v>
      </c>
      <c r="H1138" s="24">
        <v>9.555616133361287</v>
      </c>
      <c r="I1138" s="24" cm="1">
        <f t="array" aca="1" ref="I1138" ca="1">INDIRECT(ADDRESS(($E$2+1-G1138)+2,8))</f>
        <v>9.3519840775507301</v>
      </c>
      <c r="J1138" s="24">
        <f t="shared" si="51"/>
        <v>0.51787338024519658</v>
      </c>
      <c r="K1138" s="24">
        <f t="shared" ca="1" si="52"/>
        <v>0.46435703435541364</v>
      </c>
      <c r="L1138" s="24">
        <f t="shared" ca="1" si="53"/>
        <v>-1.3494580397786613</v>
      </c>
    </row>
    <row r="1139" spans="2:12" x14ac:dyDescent="0.25">
      <c r="B1139" s="24">
        <v>9.8538846168415901</v>
      </c>
      <c r="G1139" s="24">
        <v>1137</v>
      </c>
      <c r="H1139" s="24">
        <v>9.5575464092592082</v>
      </c>
      <c r="I1139" s="24" cm="1">
        <f t="array" aca="1" ref="I1139" ca="1">INDIRECT(ADDRESS(($E$2+1-G1139)+2,8))</f>
        <v>9.349168722789269</v>
      </c>
      <c r="J1139" s="24">
        <f t="shared" si="51"/>
        <v>0.51838738882958169</v>
      </c>
      <c r="K1139" s="24">
        <f t="shared" ca="1" si="52"/>
        <v>0.46362903762069685</v>
      </c>
      <c r="L1139" s="24">
        <f t="shared" ca="1" si="53"/>
        <v>-1.3481709917190454</v>
      </c>
    </row>
    <row r="1140" spans="2:12" x14ac:dyDescent="0.25">
      <c r="B1140" s="24">
        <v>8.6186305213387691</v>
      </c>
      <c r="G1140" s="24">
        <v>1138</v>
      </c>
      <c r="H1140" s="24">
        <v>9.5598302749169193</v>
      </c>
      <c r="I1140" s="24" cm="1">
        <f t="array" aca="1" ref="I1140" ca="1">INDIRECT(ADDRESS(($E$2+1-G1140)+2,8))</f>
        <v>9.3490429670989208</v>
      </c>
      <c r="J1140" s="24">
        <f t="shared" si="51"/>
        <v>0.518995681127293</v>
      </c>
      <c r="K1140" s="24">
        <f t="shared" ca="1" si="52"/>
        <v>0.46359652843008953</v>
      </c>
      <c r="L1140" s="24">
        <f t="shared" ca="1" si="53"/>
        <v>-1.3480570197227004</v>
      </c>
    </row>
    <row r="1141" spans="2:12" x14ac:dyDescent="0.25">
      <c r="B1141" s="24">
        <v>10.647966155705104</v>
      </c>
      <c r="G1141" s="24">
        <v>1139</v>
      </c>
      <c r="H1141" s="24">
        <v>9.5607972854391718</v>
      </c>
      <c r="I1141" s="24" cm="1">
        <f t="array" aca="1" ref="I1141" ca="1">INDIRECT(ADDRESS(($E$2+1-G1141)+2,8))</f>
        <v>9.3490161298022088</v>
      </c>
      <c r="J1141" s="24">
        <f t="shared" si="51"/>
        <v>0.51925327911605956</v>
      </c>
      <c r="K1141" s="24">
        <f t="shared" ca="1" si="52"/>
        <v>0.46358959079975837</v>
      </c>
      <c r="L1141" s="24">
        <f t="shared" ca="1" si="53"/>
        <v>-1.3487048986644246</v>
      </c>
    </row>
    <row r="1142" spans="2:12" x14ac:dyDescent="0.25">
      <c r="B1142" s="24">
        <v>9.7061397178416815</v>
      </c>
      <c r="G1142" s="24">
        <v>1140</v>
      </c>
      <c r="H1142" s="24">
        <v>9.5657112952726262</v>
      </c>
      <c r="I1142" s="24" cm="1">
        <f t="array" aca="1" ref="I1142" ca="1">INDIRECT(ADDRESS(($E$2+1-G1142)+2,8))</f>
        <v>9.3488107109846901</v>
      </c>
      <c r="J1142" s="24">
        <f t="shared" si="51"/>
        <v>0.52056267671436318</v>
      </c>
      <c r="K1142" s="24">
        <f t="shared" ca="1" si="52"/>
        <v>0.46353648972776879</v>
      </c>
      <c r="L1142" s="24">
        <f t="shared" ca="1" si="53"/>
        <v>-1.347125259269609</v>
      </c>
    </row>
    <row r="1143" spans="2:12" x14ac:dyDescent="0.25">
      <c r="B1143" s="24">
        <v>8.3250759619958323</v>
      </c>
      <c r="G1143" s="24">
        <v>1141</v>
      </c>
      <c r="H1143" s="24">
        <v>9.5691561699711798</v>
      </c>
      <c r="I1143" s="24" cm="1">
        <f t="array" aca="1" ref="I1143" ca="1">INDIRECT(ADDRESS(($E$2+1-G1143)+2,8))</f>
        <v>9.3476098819561102</v>
      </c>
      <c r="J1143" s="24">
        <f t="shared" si="51"/>
        <v>0.52148097360920476</v>
      </c>
      <c r="K1143" s="24">
        <f t="shared" ca="1" si="52"/>
        <v>0.46322611401213382</v>
      </c>
      <c r="L1143" s="24">
        <f t="shared" ca="1" si="53"/>
        <v>-1.3458331585169789</v>
      </c>
    </row>
    <row r="1144" spans="2:12" x14ac:dyDescent="0.25">
      <c r="B1144" s="24">
        <v>10.517532360627818</v>
      </c>
      <c r="G1144" s="24">
        <v>1142</v>
      </c>
      <c r="H1144" s="24">
        <v>9.5707597993902862</v>
      </c>
      <c r="I1144" s="24" cm="1">
        <f t="array" aca="1" ref="I1144" ca="1">INDIRECT(ADDRESS(($E$2+1-G1144)+2,8))</f>
        <v>9.3471688977445151</v>
      </c>
      <c r="J1144" s="24">
        <f t="shared" si="51"/>
        <v>0.52190855355190768</v>
      </c>
      <c r="K1144" s="24">
        <f t="shared" ca="1" si="52"/>
        <v>0.46311215110077009</v>
      </c>
      <c r="L1144" s="24">
        <f t="shared" ca="1" si="53"/>
        <v>-1.3459215391106538</v>
      </c>
    </row>
    <row r="1145" spans="2:12" x14ac:dyDescent="0.25">
      <c r="B1145" s="24">
        <v>11.123353480477425</v>
      </c>
      <c r="G1145" s="24">
        <v>1143</v>
      </c>
      <c r="H1145" s="24">
        <v>9.5742460556502742</v>
      </c>
      <c r="I1145" s="24" cm="1">
        <f t="array" aca="1" ref="I1145" ca="1">INDIRECT(ADDRESS(($E$2+1-G1145)+2,8))</f>
        <v>9.3459345201166535</v>
      </c>
      <c r="J1145" s="24">
        <f t="shared" si="51"/>
        <v>0.52283832399786334</v>
      </c>
      <c r="K1145" s="24">
        <f t="shared" ca="1" si="52"/>
        <v>0.4627932022879771</v>
      </c>
      <c r="L1145" s="24">
        <f t="shared" ca="1" si="53"/>
        <v>-1.3445871313141509</v>
      </c>
    </row>
    <row r="1146" spans="2:12" x14ac:dyDescent="0.25">
      <c r="B1146" s="24">
        <v>9.1609106450367843</v>
      </c>
      <c r="G1146" s="24">
        <v>1144</v>
      </c>
      <c r="H1146" s="24">
        <v>9.576002954558442</v>
      </c>
      <c r="I1146" s="24" cm="1">
        <f t="array" aca="1" ref="I1146" ca="1">INDIRECT(ADDRESS(($E$2+1-G1146)+2,8))</f>
        <v>9.3448976904180707</v>
      </c>
      <c r="J1146" s="24">
        <f t="shared" si="51"/>
        <v>0.52330699523844126</v>
      </c>
      <c r="K1146" s="24">
        <f t="shared" ca="1" si="52"/>
        <v>0.46252535415056956</v>
      </c>
      <c r="L1146" s="24">
        <f t="shared" ca="1" si="53"/>
        <v>-1.3442861886796951</v>
      </c>
    </row>
    <row r="1147" spans="2:12" x14ac:dyDescent="0.25">
      <c r="B1147" s="24">
        <v>10.621306990184715</v>
      </c>
      <c r="G1147" s="24">
        <v>1145</v>
      </c>
      <c r="H1147" s="24">
        <v>9.5804789620441611</v>
      </c>
      <c r="I1147" s="24" cm="1">
        <f t="array" aca="1" ref="I1147" ca="1">INDIRECT(ADDRESS(($E$2+1-G1147)+2,8))</f>
        <v>9.3429607307989073</v>
      </c>
      <c r="J1147" s="24">
        <f t="shared" si="51"/>
        <v>0.5245013556119571</v>
      </c>
      <c r="K1147" s="24">
        <f t="shared" ca="1" si="52"/>
        <v>0.46202511084071635</v>
      </c>
      <c r="L1147" s="24">
        <f t="shared" ca="1" si="53"/>
        <v>-1.3420568873077381</v>
      </c>
    </row>
    <row r="1148" spans="2:12" x14ac:dyDescent="0.25">
      <c r="B1148" s="24">
        <v>8.9314279042831988</v>
      </c>
      <c r="G1148" s="24">
        <v>1146</v>
      </c>
      <c r="H1148" s="24">
        <v>9.5860152643259227</v>
      </c>
      <c r="I1148" s="24" cm="1">
        <f t="array" aca="1" ref="I1148" ca="1">INDIRECT(ADDRESS(($E$2+1-G1148)+2,8))</f>
        <v>9.342898977003907</v>
      </c>
      <c r="J1148" s="24">
        <f t="shared" si="51"/>
        <v>0.52597930085821476</v>
      </c>
      <c r="K1148" s="24">
        <f t="shared" ca="1" si="52"/>
        <v>0.46200916515416468</v>
      </c>
      <c r="L1148" s="24">
        <f t="shared" ca="1" si="53"/>
        <v>-1.3402107667482464</v>
      </c>
    </row>
    <row r="1149" spans="2:12" x14ac:dyDescent="0.25">
      <c r="B1149" s="24">
        <v>9.8578118417189273</v>
      </c>
      <c r="G1149" s="24">
        <v>1147</v>
      </c>
      <c r="H1149" s="24">
        <v>9.5866472216279224</v>
      </c>
      <c r="I1149" s="24" cm="1">
        <f t="array" aca="1" ref="I1149" ca="1">INDIRECT(ADDRESS(($E$2+1-G1149)+2,8))</f>
        <v>9.342787256615674</v>
      </c>
      <c r="J1149" s="24">
        <f t="shared" si="51"/>
        <v>0.52614805083412175</v>
      </c>
      <c r="K1149" s="24">
        <f t="shared" ca="1" si="52"/>
        <v>0.46198031786859878</v>
      </c>
      <c r="L1149" s="24">
        <f t="shared" ca="1" si="53"/>
        <v>-1.3409829264768018</v>
      </c>
    </row>
    <row r="1150" spans="2:12" x14ac:dyDescent="0.25">
      <c r="B1150" s="24">
        <v>11.096284760766777</v>
      </c>
      <c r="G1150" s="24">
        <v>1148</v>
      </c>
      <c r="H1150" s="24">
        <v>9.5894766966915643</v>
      </c>
      <c r="I1150" s="24" cm="1">
        <f t="array" aca="1" ref="I1150" ca="1">INDIRECT(ADDRESS(($E$2+1-G1150)+2,8))</f>
        <v>9.341397346074821</v>
      </c>
      <c r="J1150" s="24">
        <f t="shared" si="51"/>
        <v>0.52690371143352266</v>
      </c>
      <c r="K1150" s="24">
        <f t="shared" ca="1" si="52"/>
        <v>0.4616214800203331</v>
      </c>
      <c r="L1150" s="24">
        <f t="shared" ca="1" si="53"/>
        <v>-1.3399171978922415</v>
      </c>
    </row>
    <row r="1151" spans="2:12" x14ac:dyDescent="0.25">
      <c r="B1151" s="24">
        <v>9.8806700689299269</v>
      </c>
      <c r="G1151" s="24">
        <v>1149</v>
      </c>
      <c r="H1151" s="24">
        <v>9.5900653613649585</v>
      </c>
      <c r="I1151" s="24" cm="1">
        <f t="array" aca="1" ref="I1151" ca="1">INDIRECT(ADDRESS(($E$2+1-G1151)+2,8))</f>
        <v>9.3410683679743745</v>
      </c>
      <c r="J1151" s="24">
        <f t="shared" si="51"/>
        <v>0.52706094763969391</v>
      </c>
      <c r="K1151" s="24">
        <f t="shared" ca="1" si="52"/>
        <v>0.46153656034469726</v>
      </c>
      <c r="L1151" s="24">
        <f t="shared" ca="1" si="53"/>
        <v>-1.3405994134587071</v>
      </c>
    </row>
    <row r="1152" spans="2:12" x14ac:dyDescent="0.25">
      <c r="B1152" s="24">
        <v>9.9298796073709195</v>
      </c>
      <c r="G1152" s="24">
        <v>1150</v>
      </c>
      <c r="H1152" s="24">
        <v>9.5904324958453557</v>
      </c>
      <c r="I1152" s="24" cm="1">
        <f t="array" aca="1" ref="I1152" ca="1">INDIRECT(ADDRESS(($E$2+1-G1152)+2,8))</f>
        <v>9.3394020392705475</v>
      </c>
      <c r="J1152" s="24">
        <f t="shared" si="51"/>
        <v>0.52715901566906243</v>
      </c>
      <c r="K1152" s="24">
        <f t="shared" ca="1" si="52"/>
        <v>0.46110650880992937</v>
      </c>
      <c r="L1152" s="24">
        <f t="shared" ca="1" si="53"/>
        <v>-1.3407179619130114</v>
      </c>
    </row>
    <row r="1153" spans="2:12" x14ac:dyDescent="0.25">
      <c r="B1153" s="24">
        <v>7.9052653285218133</v>
      </c>
      <c r="G1153" s="24">
        <v>1151</v>
      </c>
      <c r="H1153" s="24">
        <v>9.5907883186549867</v>
      </c>
      <c r="I1153" s="24" cm="1">
        <f t="array" aca="1" ref="I1153" ca="1">INDIRECT(ADDRESS(($E$2+1-G1153)+2,8))</f>
        <v>9.3384758987085874</v>
      </c>
      <c r="J1153" s="24">
        <f t="shared" si="51"/>
        <v>0.52725406507582473</v>
      </c>
      <c r="K1153" s="24">
        <f t="shared" ca="1" si="52"/>
        <v>0.46086754583998168</v>
      </c>
      <c r="L1153" s="24">
        <f t="shared" ca="1" si="53"/>
        <v>-1.3412193631914267</v>
      </c>
    </row>
    <row r="1154" spans="2:12" x14ac:dyDescent="0.25">
      <c r="B1154" s="24">
        <v>8.6657722564471271</v>
      </c>
      <c r="G1154" s="24">
        <v>1152</v>
      </c>
      <c r="H1154" s="24">
        <v>9.5932330887268265</v>
      </c>
      <c r="I1154" s="24" cm="1">
        <f t="array" aca="1" ref="I1154" ca="1">INDIRECT(ADDRESS(($E$2+1-G1154)+2,8))</f>
        <v>9.3375011100601188</v>
      </c>
      <c r="J1154" s="24">
        <f t="shared" si="51"/>
        <v>0.5279072032838712</v>
      </c>
      <c r="K1154" s="24">
        <f t="shared" ca="1" si="52"/>
        <v>0.46061607585361047</v>
      </c>
      <c r="L1154" s="24">
        <f t="shared" ca="1" si="53"/>
        <v>-1.3405663046949023</v>
      </c>
    </row>
    <row r="1155" spans="2:12" x14ac:dyDescent="0.25">
      <c r="B1155" s="24">
        <v>9.8722191158289334</v>
      </c>
      <c r="G1155" s="24">
        <v>1153</v>
      </c>
      <c r="H1155" s="24">
        <v>9.5959499875522134</v>
      </c>
      <c r="I1155" s="24" cm="1">
        <f t="array" aca="1" ref="I1155" ca="1">INDIRECT(ADDRESS(($E$2+1-G1155)+2,8))</f>
        <v>9.3374719995690612</v>
      </c>
      <c r="J1155" s="24">
        <f t="shared" si="51"/>
        <v>0.52863319965799294</v>
      </c>
      <c r="K1155" s="24">
        <f t="shared" ca="1" si="52"/>
        <v>0.46060856682126627</v>
      </c>
      <c r="L1155" s="24">
        <f t="shared" ca="1" si="53"/>
        <v>-1.340247721489658</v>
      </c>
    </row>
    <row r="1156" spans="2:12" x14ac:dyDescent="0.25">
      <c r="B1156" s="24">
        <v>8.4898804805008972</v>
      </c>
      <c r="G1156" s="24">
        <v>1154</v>
      </c>
      <c r="H1156" s="24">
        <v>9.5983331688550635</v>
      </c>
      <c r="I1156" s="24" cm="1">
        <f t="array" aca="1" ref="I1156" ca="1">INDIRECT(ADDRESS(($E$2+1-G1156)+2,8))</f>
        <v>9.3349574988257942</v>
      </c>
      <c r="J1156" s="24">
        <f t="shared" ref="J1156:J1219" si="54">_xlfn.WEIBULL.DIST(H1156,$E$5,$E$6,TRUE)</f>
        <v>0.52927015597597626</v>
      </c>
      <c r="K1156" s="24">
        <f t="shared" ref="K1156:K1219" ca="1" si="55">_xlfn.WEIBULL.DIST(I1156,$E$5,$E$6,TRUE)</f>
        <v>0.45996010943137383</v>
      </c>
      <c r="L1156" s="24">
        <f t="shared" ref="L1156:L1219" ca="1" si="56">((2*G1156-1)/$E$2)*(LN(J1156)+LN(1-K1156))</f>
        <v>-1.3388388598613725</v>
      </c>
    </row>
    <row r="1157" spans="2:12" x14ac:dyDescent="0.25">
      <c r="B1157" s="24">
        <v>8.9014626604918021</v>
      </c>
      <c r="G1157" s="24">
        <v>1155</v>
      </c>
      <c r="H1157" s="24">
        <v>9.5983957816483727</v>
      </c>
      <c r="I1157" s="24" cm="1">
        <f t="array" aca="1" ref="I1157" ca="1">INDIRECT(ADDRESS(($E$2+1-G1157)+2,8))</f>
        <v>9.3298615223122319</v>
      </c>
      <c r="J1157" s="24">
        <f t="shared" si="54"/>
        <v>0.52928689226492998</v>
      </c>
      <c r="K1157" s="24">
        <f t="shared" ca="1" si="55"/>
        <v>0.45864687583124403</v>
      </c>
      <c r="L1157" s="24">
        <f t="shared" ca="1" si="56"/>
        <v>-1.337366971732882</v>
      </c>
    </row>
    <row r="1158" spans="2:12" x14ac:dyDescent="0.25">
      <c r="B1158" s="24">
        <v>8.6074269592106276</v>
      </c>
      <c r="G1158" s="24">
        <v>1156</v>
      </c>
      <c r="H1158" s="24">
        <v>9.6005366819714091</v>
      </c>
      <c r="I1158" s="24" cm="1">
        <f t="array" aca="1" ref="I1158" ca="1">INDIRECT(ADDRESS(($E$2+1-G1158)+2,8))</f>
        <v>9.3285941480257009</v>
      </c>
      <c r="J1158" s="24">
        <f t="shared" si="54"/>
        <v>0.52985920238330064</v>
      </c>
      <c r="K1158" s="24">
        <f t="shared" ca="1" si="55"/>
        <v>0.45832047266171583</v>
      </c>
      <c r="L1158" s="24">
        <f t="shared" ca="1" si="56"/>
        <v>-1.3367225522855217</v>
      </c>
    </row>
    <row r="1159" spans="2:12" x14ac:dyDescent="0.25">
      <c r="B1159" s="24">
        <v>10.090727799236276</v>
      </c>
      <c r="G1159" s="24">
        <v>1157</v>
      </c>
      <c r="H1159" s="24">
        <v>9.6032787058374094</v>
      </c>
      <c r="I1159" s="24" cm="1">
        <f t="array" aca="1" ref="I1159" ca="1">INDIRECT(ADDRESS(($E$2+1-G1159)+2,8))</f>
        <v>9.3261822509767427</v>
      </c>
      <c r="J1159" s="24">
        <f t="shared" si="54"/>
        <v>0.53059235032992802</v>
      </c>
      <c r="K1159" s="24">
        <f t="shared" ca="1" si="55"/>
        <v>0.45769952632679267</v>
      </c>
      <c r="L1159" s="24">
        <f t="shared" ca="1" si="56"/>
        <v>-1.3351693957241537</v>
      </c>
    </row>
    <row r="1160" spans="2:12" x14ac:dyDescent="0.25">
      <c r="B1160" s="24">
        <v>7.9893321401770976</v>
      </c>
      <c r="G1160" s="24">
        <v>1158</v>
      </c>
      <c r="H1160" s="24">
        <v>9.6043735362996951</v>
      </c>
      <c r="I1160" s="24" cm="1">
        <f t="array" aca="1" ref="I1160" ca="1">INDIRECT(ADDRESS(($E$2+1-G1160)+2,8))</f>
        <v>9.3255129825712331</v>
      </c>
      <c r="J1160" s="24">
        <f t="shared" si="54"/>
        <v>0.53088512510435937</v>
      </c>
      <c r="K1160" s="24">
        <f t="shared" ca="1" si="55"/>
        <v>0.45752727358998713</v>
      </c>
      <c r="L1160" s="24">
        <f t="shared" ca="1" si="56"/>
        <v>-1.3353914299768657</v>
      </c>
    </row>
    <row r="1161" spans="2:12" x14ac:dyDescent="0.25">
      <c r="B1161" s="24">
        <v>11.735906725237895</v>
      </c>
      <c r="G1161" s="24">
        <v>1159</v>
      </c>
      <c r="H1161" s="24">
        <v>9.6048518067691617</v>
      </c>
      <c r="I1161" s="24" cm="1">
        <f t="array" aca="1" ref="I1161" ca="1">INDIRECT(ADDRESS(($E$2+1-G1161)+2,8))</f>
        <v>9.324337971454419</v>
      </c>
      <c r="J1161" s="24">
        <f t="shared" si="54"/>
        <v>0.53101303005488854</v>
      </c>
      <c r="K1161" s="24">
        <f t="shared" ca="1" si="55"/>
        <v>0.45722490960973872</v>
      </c>
      <c r="L1161" s="24">
        <f t="shared" ca="1" si="56"/>
        <v>-1.3356881861851664</v>
      </c>
    </row>
    <row r="1162" spans="2:12" x14ac:dyDescent="0.25">
      <c r="B1162" s="24">
        <v>10.063515862600863</v>
      </c>
      <c r="G1162" s="24">
        <v>1160</v>
      </c>
      <c r="H1162" s="24">
        <v>9.609734097368186</v>
      </c>
      <c r="I1162" s="24" cm="1">
        <f t="array" aca="1" ref="I1162" ca="1">INDIRECT(ADDRESS(($E$2+1-G1162)+2,8))</f>
        <v>9.3229166122624978</v>
      </c>
      <c r="J1162" s="24">
        <f t="shared" si="54"/>
        <v>0.53231898544877265</v>
      </c>
      <c r="K1162" s="24">
        <f t="shared" ca="1" si="55"/>
        <v>0.45685924556842866</v>
      </c>
      <c r="L1162" s="24">
        <f t="shared" ca="1" si="56"/>
        <v>-1.3334778158086036</v>
      </c>
    </row>
    <row r="1163" spans="2:12" x14ac:dyDescent="0.25">
      <c r="B1163" s="24">
        <v>9.0140292555679409</v>
      </c>
      <c r="G1163" s="24">
        <v>1161</v>
      </c>
      <c r="H1163" s="24">
        <v>9.6151553928527953</v>
      </c>
      <c r="I1163" s="24" cm="1">
        <f t="array" aca="1" ref="I1163" ca="1">INDIRECT(ADDRESS(($E$2+1-G1163)+2,8))</f>
        <v>9.3208186871245164</v>
      </c>
      <c r="J1163" s="24">
        <f t="shared" si="54"/>
        <v>0.53376969024055188</v>
      </c>
      <c r="K1163" s="24">
        <f t="shared" ca="1" si="55"/>
        <v>0.45631971098482865</v>
      </c>
      <c r="L1163" s="24">
        <f t="shared" ca="1" si="56"/>
        <v>-1.3306328854474947</v>
      </c>
    </row>
    <row r="1164" spans="2:12" x14ac:dyDescent="0.25">
      <c r="B1164" s="24">
        <v>10.060886775598945</v>
      </c>
      <c r="G1164" s="24">
        <v>1162</v>
      </c>
      <c r="H1164" s="24">
        <v>9.6185211809960744</v>
      </c>
      <c r="I1164" s="24" cm="1">
        <f t="array" aca="1" ref="I1164" ca="1">INDIRECT(ADDRESS(($E$2+1-G1164)+2,8))</f>
        <v>9.3140373811645976</v>
      </c>
      <c r="J1164" s="24">
        <f t="shared" si="54"/>
        <v>0.53467064911551587</v>
      </c>
      <c r="K1164" s="24">
        <f t="shared" ca="1" si="55"/>
        <v>0.45457724669898569</v>
      </c>
      <c r="L1164" s="24">
        <f t="shared" ca="1" si="56"/>
        <v>-1.3265195706800625</v>
      </c>
    </row>
    <row r="1165" spans="2:12" x14ac:dyDescent="0.25">
      <c r="B1165" s="24">
        <v>8.6583735897394671</v>
      </c>
      <c r="G1165" s="24">
        <v>1163</v>
      </c>
      <c r="H1165" s="24">
        <v>9.621665651398791</v>
      </c>
      <c r="I1165" s="24" cm="1">
        <f t="array" aca="1" ref="I1165" ca="1">INDIRECT(ADDRESS(($E$2+1-G1165)+2,8))</f>
        <v>9.312052059197983</v>
      </c>
      <c r="J1165" s="24">
        <f t="shared" si="54"/>
        <v>0.53551256480740117</v>
      </c>
      <c r="K1165" s="24">
        <f t="shared" ca="1" si="55"/>
        <v>0.45406755822527373</v>
      </c>
      <c r="L1165" s="24">
        <f t="shared" ca="1" si="56"/>
        <v>-1.3249601502690851</v>
      </c>
    </row>
    <row r="1166" spans="2:12" x14ac:dyDescent="0.25">
      <c r="B1166" s="24">
        <v>12.05891257039797</v>
      </c>
      <c r="G1166" s="24">
        <v>1164</v>
      </c>
      <c r="H1166" s="24">
        <v>9.6217287232449689</v>
      </c>
      <c r="I1166" s="24" cm="1">
        <f t="array" aca="1" ref="I1166" ca="1">INDIRECT(ADDRESS(($E$2+1-G1166)+2,8))</f>
        <v>9.3118747946829394</v>
      </c>
      <c r="J1166" s="24">
        <f t="shared" si="54"/>
        <v>0.53552945391341655</v>
      </c>
      <c r="K1166" s="24">
        <f t="shared" ca="1" si="55"/>
        <v>0.4540220591874406</v>
      </c>
      <c r="L1166" s="24">
        <f t="shared" ca="1" si="56"/>
        <v>-1.3259760284933226</v>
      </c>
    </row>
    <row r="1167" spans="2:12" x14ac:dyDescent="0.25">
      <c r="B1167" s="24">
        <v>11.141489426230301</v>
      </c>
      <c r="G1167" s="24">
        <v>1165</v>
      </c>
      <c r="H1167" s="24">
        <v>9.6269987371965389</v>
      </c>
      <c r="I1167" s="24" cm="1">
        <f t="array" aca="1" ref="I1167" ca="1">INDIRECT(ADDRESS(($E$2+1-G1167)+2,8))</f>
        <v>9.3115765031592765</v>
      </c>
      <c r="J1167" s="24">
        <f t="shared" si="54"/>
        <v>0.53694090106129277</v>
      </c>
      <c r="K1167" s="24">
        <f t="shared" ca="1" si="55"/>
        <v>0.45394549939725631</v>
      </c>
      <c r="L1167" s="24">
        <f t="shared" ca="1" si="56"/>
        <v>-1.3241236321035694</v>
      </c>
    </row>
    <row r="1168" spans="2:12" x14ac:dyDescent="0.25">
      <c r="B1168" s="24">
        <v>10.455872062164877</v>
      </c>
      <c r="G1168" s="24">
        <v>1166</v>
      </c>
      <c r="H1168" s="24">
        <v>9.6325865904020258</v>
      </c>
      <c r="I1168" s="24" cm="1">
        <f t="array" aca="1" ref="I1168" ca="1">INDIRECT(ADDRESS(($E$2+1-G1168)+2,8))</f>
        <v>9.3104939007177112</v>
      </c>
      <c r="J1168" s="24">
        <f t="shared" si="54"/>
        <v>0.53843803433002058</v>
      </c>
      <c r="K1168" s="24">
        <f t="shared" ca="1" si="55"/>
        <v>0.45366767588677182</v>
      </c>
      <c r="L1168" s="24">
        <f t="shared" ca="1" si="56"/>
        <v>-1.321703675862181</v>
      </c>
    </row>
    <row r="1169" spans="2:12" x14ac:dyDescent="0.25">
      <c r="B1169" s="24">
        <v>10.191841550810853</v>
      </c>
      <c r="G1169" s="24">
        <v>1167</v>
      </c>
      <c r="H1169" s="24">
        <v>9.6330724471419558</v>
      </c>
      <c r="I1169" s="24" cm="1">
        <f t="array" aca="1" ref="I1169" ca="1">INDIRECT(ADDRESS(($E$2+1-G1169)+2,8))</f>
        <v>9.3098474175693084</v>
      </c>
      <c r="J1169" s="24">
        <f t="shared" si="54"/>
        <v>0.53856823477307469</v>
      </c>
      <c r="K1169" s="24">
        <f t="shared" ca="1" si="55"/>
        <v>0.45350180040931776</v>
      </c>
      <c r="L1169" s="24">
        <f t="shared" ca="1" si="56"/>
        <v>-1.3222481216409685</v>
      </c>
    </row>
    <row r="1170" spans="2:12" x14ac:dyDescent="0.25">
      <c r="B1170" s="24">
        <v>9.1645046359871323</v>
      </c>
      <c r="G1170" s="24">
        <v>1168</v>
      </c>
      <c r="H1170" s="24">
        <v>9.6346154959530068</v>
      </c>
      <c r="I1170" s="24" cm="1">
        <f t="array" aca="1" ref="I1170" ca="1">INDIRECT(ADDRESS(($E$2+1-G1170)+2,8))</f>
        <v>9.3095943628654521</v>
      </c>
      <c r="J1170" s="24">
        <f t="shared" si="54"/>
        <v>0.53898177051309371</v>
      </c>
      <c r="K1170" s="24">
        <f t="shared" ca="1" si="55"/>
        <v>0.45343687714977005</v>
      </c>
      <c r="L1170" s="24">
        <f t="shared" ca="1" si="56"/>
        <v>-1.3224226014002871</v>
      </c>
    </row>
    <row r="1171" spans="2:12" x14ac:dyDescent="0.25">
      <c r="B1171" s="24">
        <v>8.0783461703113737</v>
      </c>
      <c r="G1171" s="24">
        <v>1169</v>
      </c>
      <c r="H1171" s="24">
        <v>9.6354509557014403</v>
      </c>
      <c r="I1171" s="24" cm="1">
        <f t="array" aca="1" ref="I1171" ca="1">INDIRECT(ADDRESS(($E$2+1-G1171)+2,8))</f>
        <v>9.3071166283073001</v>
      </c>
      <c r="J1171" s="24">
        <f t="shared" si="54"/>
        <v>0.53920569050828848</v>
      </c>
      <c r="K1171" s="24">
        <f t="shared" ca="1" si="55"/>
        <v>0.45280136800799842</v>
      </c>
      <c r="L1171" s="24">
        <f t="shared" ca="1" si="56"/>
        <v>-1.3218470291920768</v>
      </c>
    </row>
    <row r="1172" spans="2:12" x14ac:dyDescent="0.25">
      <c r="B1172" s="24">
        <v>11.754182121237204</v>
      </c>
      <c r="G1172" s="24">
        <v>1170</v>
      </c>
      <c r="H1172" s="24">
        <v>9.6396238909220919</v>
      </c>
      <c r="I1172" s="24" cm="1">
        <f t="array" aca="1" ref="I1172" ca="1">INDIRECT(ADDRESS(($E$2+1-G1172)+2,8))</f>
        <v>9.3064669750124303</v>
      </c>
      <c r="J1172" s="24">
        <f t="shared" si="54"/>
        <v>0.54032430243455332</v>
      </c>
      <c r="K1172" s="24">
        <f t="shared" ca="1" si="55"/>
        <v>0.45263479208720081</v>
      </c>
      <c r="L1172" s="24">
        <f t="shared" ca="1" si="56"/>
        <v>-1.3204021379957498</v>
      </c>
    </row>
    <row r="1173" spans="2:12" x14ac:dyDescent="0.25">
      <c r="B1173" s="24">
        <v>9.7879592689645527</v>
      </c>
      <c r="G1173" s="24">
        <v>1171</v>
      </c>
      <c r="H1173" s="24">
        <v>9.6407963798618042</v>
      </c>
      <c r="I1173" s="24" cm="1">
        <f t="array" aca="1" ref="I1173" ca="1">INDIRECT(ADDRESS(($E$2+1-G1173)+2,8))</f>
        <v>9.3048418645185293</v>
      </c>
      <c r="J1173" s="24">
        <f t="shared" si="54"/>
        <v>0.54063865766544961</v>
      </c>
      <c r="K1173" s="24">
        <f t="shared" ca="1" si="55"/>
        <v>0.45221819720774409</v>
      </c>
      <c r="L1173" s="24">
        <f t="shared" ca="1" si="56"/>
        <v>-1.3200749083719407</v>
      </c>
    </row>
    <row r="1174" spans="2:12" x14ac:dyDescent="0.25">
      <c r="B1174" s="24">
        <v>10.260352919273322</v>
      </c>
      <c r="G1174" s="24">
        <v>1172</v>
      </c>
      <c r="H1174" s="24">
        <v>9.6420057053527959</v>
      </c>
      <c r="I1174" s="24" cm="1">
        <f t="array" aca="1" ref="I1174" ca="1">INDIRECT(ADDRESS(($E$2+1-G1174)+2,8))</f>
        <v>9.3047903205631517</v>
      </c>
      <c r="J1174" s="24">
        <f t="shared" si="54"/>
        <v>0.54096291340751845</v>
      </c>
      <c r="K1174" s="24">
        <f t="shared" ca="1" si="55"/>
        <v>0.45220498621992083</v>
      </c>
      <c r="L1174" s="24">
        <f t="shared" ca="1" si="56"/>
        <v>-1.3205255257615571</v>
      </c>
    </row>
    <row r="1175" spans="2:12" x14ac:dyDescent="0.25">
      <c r="B1175" s="24">
        <v>8.4736489893550289</v>
      </c>
      <c r="G1175" s="24">
        <v>1173</v>
      </c>
      <c r="H1175" s="24">
        <v>9.6425630815924332</v>
      </c>
      <c r="I1175" s="24" cm="1">
        <f t="array" aca="1" ref="I1175" ca="1">INDIRECT(ADDRESS(($E$2+1-G1175)+2,8))</f>
        <v>9.3019743432410156</v>
      </c>
      <c r="J1175" s="24">
        <f t="shared" si="54"/>
        <v>0.5411123706214781</v>
      </c>
      <c r="K1175" s="24">
        <f t="shared" ca="1" si="55"/>
        <v>0.45148344577891603</v>
      </c>
      <c r="L1175" s="24">
        <f t="shared" ca="1" si="56"/>
        <v>-1.3199221863823538</v>
      </c>
    </row>
    <row r="1176" spans="2:12" x14ac:dyDescent="0.25">
      <c r="B1176" s="24">
        <v>8.3114464378637773</v>
      </c>
      <c r="G1176" s="24">
        <v>1174</v>
      </c>
      <c r="H1176" s="24">
        <v>9.642793106229135</v>
      </c>
      <c r="I1176" s="24" cm="1">
        <f t="array" aca="1" ref="I1176" ca="1">INDIRECT(ADDRESS(($E$2+1-G1176)+2,8))</f>
        <v>9.3016140205231288</v>
      </c>
      <c r="J1176" s="24">
        <f t="shared" si="54"/>
        <v>0.54117405190664036</v>
      </c>
      <c r="K1176" s="24">
        <f t="shared" ca="1" si="55"/>
        <v>0.45139114969487498</v>
      </c>
      <c r="L1176" s="24">
        <f t="shared" ca="1" si="56"/>
        <v>-1.3207409671847741</v>
      </c>
    </row>
    <row r="1177" spans="2:12" x14ac:dyDescent="0.25">
      <c r="B1177" s="24">
        <v>8.422652992219799</v>
      </c>
      <c r="G1177" s="24">
        <v>1175</v>
      </c>
      <c r="H1177" s="24">
        <v>9.6439954199806195</v>
      </c>
      <c r="I1177" s="24" cm="1">
        <f t="array" aca="1" ref="I1177" ca="1">INDIRECT(ADDRESS(($E$2+1-G1177)+2,8))</f>
        <v>9.29997743117986</v>
      </c>
      <c r="J1177" s="24">
        <f t="shared" si="54"/>
        <v>0.54149646756006731</v>
      </c>
      <c r="K1177" s="24">
        <f t="shared" ca="1" si="55"/>
        <v>0.45097202510952411</v>
      </c>
      <c r="L1177" s="24">
        <f t="shared" ca="1" si="56"/>
        <v>-1.3203868532377712</v>
      </c>
    </row>
    <row r="1178" spans="2:12" x14ac:dyDescent="0.25">
      <c r="B1178" s="24">
        <v>8.3403978949910371</v>
      </c>
      <c r="G1178" s="24">
        <v>1176</v>
      </c>
      <c r="H1178" s="24">
        <v>9.6440462513134317</v>
      </c>
      <c r="I1178" s="24" cm="1">
        <f t="array" aca="1" ref="I1178" ca="1">INDIRECT(ADDRESS(($E$2+1-G1178)+2,8))</f>
        <v>9.2968654734200236</v>
      </c>
      <c r="J1178" s="24">
        <f t="shared" si="54"/>
        <v>0.54151009915203874</v>
      </c>
      <c r="K1178" s="24">
        <f t="shared" ca="1" si="55"/>
        <v>0.45017545010982318</v>
      </c>
      <c r="L1178" s="24">
        <f t="shared" ca="1" si="56"/>
        <v>-1.3199041441454591</v>
      </c>
    </row>
    <row r="1179" spans="2:12" x14ac:dyDescent="0.25">
      <c r="B1179" s="24">
        <v>9.3864719415740581</v>
      </c>
      <c r="G1179" s="24">
        <v>1177</v>
      </c>
      <c r="H1179" s="24">
        <v>9.6464009449836361</v>
      </c>
      <c r="I1179" s="24" cm="1">
        <f t="array" aca="1" ref="I1179" ca="1">INDIRECT(ADDRESS(($E$2+1-G1179)+2,8))</f>
        <v>9.2961647827812968</v>
      </c>
      <c r="J1179" s="24">
        <f t="shared" si="54"/>
        <v>0.54214161088248236</v>
      </c>
      <c r="K1179" s="24">
        <f t="shared" ca="1" si="55"/>
        <v>0.44999616272141868</v>
      </c>
      <c r="L1179" s="24">
        <f t="shared" ca="1" si="56"/>
        <v>-1.3194006567510057</v>
      </c>
    </row>
    <row r="1180" spans="2:12" x14ac:dyDescent="0.25">
      <c r="B1180" s="24">
        <v>8.8050080948513454</v>
      </c>
      <c r="G1180" s="24">
        <v>1178</v>
      </c>
      <c r="H1180" s="24">
        <v>9.6480275898463965</v>
      </c>
      <c r="I1180" s="24" cm="1">
        <f t="array" aca="1" ref="I1180" ca="1">INDIRECT(ADDRESS(($E$2+1-G1180)+2,8))</f>
        <v>9.2936787476403193</v>
      </c>
      <c r="J1180" s="24">
        <f t="shared" si="54"/>
        <v>0.5425779177726936</v>
      </c>
      <c r="K1180" s="24">
        <f t="shared" ca="1" si="55"/>
        <v>0.44936026330890977</v>
      </c>
      <c r="L1180" s="24">
        <f t="shared" ca="1" si="56"/>
        <v>-1.3183832323644946</v>
      </c>
    </row>
    <row r="1181" spans="2:12" x14ac:dyDescent="0.25">
      <c r="B1181" s="24">
        <v>10.958774805142472</v>
      </c>
      <c r="G1181" s="24">
        <v>1179</v>
      </c>
      <c r="H1181" s="24">
        <v>9.6533142744419447</v>
      </c>
      <c r="I1181" s="24" cm="1">
        <f t="array" aca="1" ref="I1181" ca="1">INDIRECT(ADDRESS(($E$2+1-G1181)+2,8))</f>
        <v>9.2889020891458856</v>
      </c>
      <c r="J1181" s="24">
        <f t="shared" si="54"/>
        <v>0.54399622890198818</v>
      </c>
      <c r="K1181" s="24">
        <f t="shared" ca="1" si="55"/>
        <v>0.44813936491940981</v>
      </c>
      <c r="L1181" s="24">
        <f t="shared" ca="1" si="56"/>
        <v>-1.3142325104809798</v>
      </c>
    </row>
    <row r="1182" spans="2:12" x14ac:dyDescent="0.25">
      <c r="B1182" s="24">
        <v>9.5084427461177654</v>
      </c>
      <c r="G1182" s="24">
        <v>1180</v>
      </c>
      <c r="H1182" s="24">
        <v>9.6533413955975931</v>
      </c>
      <c r="I1182" s="24" cm="1">
        <f t="array" aca="1" ref="I1182" ca="1">INDIRECT(ADDRESS(($E$2+1-G1182)+2,8))</f>
        <v>9.284975243539602</v>
      </c>
      <c r="J1182" s="24">
        <f t="shared" si="54"/>
        <v>0.54400350608586856</v>
      </c>
      <c r="K1182" s="24">
        <f t="shared" ca="1" si="55"/>
        <v>0.44713658423660874</v>
      </c>
      <c r="L1182" s="24">
        <f t="shared" ca="1" si="56"/>
        <v>-1.3133485262721607</v>
      </c>
    </row>
    <row r="1183" spans="2:12" x14ac:dyDescent="0.25">
      <c r="B1183" s="24">
        <v>7.1031945636923401</v>
      </c>
      <c r="G1183" s="24">
        <v>1181</v>
      </c>
      <c r="H1183" s="24">
        <v>9.6547316637392413</v>
      </c>
      <c r="I1183" s="24" cm="1">
        <f t="array" aca="1" ref="I1183" ca="1">INDIRECT(ADDRESS(($E$2+1-G1183)+2,8))</f>
        <v>9.2833417446604543</v>
      </c>
      <c r="J1183" s="24">
        <f t="shared" si="54"/>
        <v>0.54437655974673693</v>
      </c>
      <c r="K1183" s="24">
        <f t="shared" ca="1" si="55"/>
        <v>0.4467196878054257</v>
      </c>
      <c r="L1183" s="24">
        <f t="shared" ca="1" si="56"/>
        <v>-1.3128873075069591</v>
      </c>
    </row>
    <row r="1184" spans="2:12" x14ac:dyDescent="0.25">
      <c r="B1184" s="24">
        <v>7.3746685205706362</v>
      </c>
      <c r="G1184" s="24">
        <v>1182</v>
      </c>
      <c r="H1184" s="24">
        <v>9.6557074299808328</v>
      </c>
      <c r="I1184" s="24" cm="1">
        <f t="array" aca="1" ref="I1184" ca="1">INDIRECT(ADDRESS(($E$2+1-G1184)+2,8))</f>
        <v>9.2808792424214204</v>
      </c>
      <c r="J1184" s="24">
        <f t="shared" si="54"/>
        <v>0.54463840679507136</v>
      </c>
      <c r="K1184" s="24">
        <f t="shared" ca="1" si="55"/>
        <v>0.44609148647712471</v>
      </c>
      <c r="L1184" s="24">
        <f t="shared" ca="1" si="56"/>
        <v>-1.3122303165730107</v>
      </c>
    </row>
    <row r="1185" spans="2:12" x14ac:dyDescent="0.25">
      <c r="B1185" s="24">
        <v>7.5672102549016094</v>
      </c>
      <c r="G1185" s="24">
        <v>1183</v>
      </c>
      <c r="H1185" s="24">
        <v>9.6573566481554813</v>
      </c>
      <c r="I1185" s="24" cm="1">
        <f t="array" aca="1" ref="I1185" ca="1">INDIRECT(ADDRESS(($E$2+1-G1185)+2,8))</f>
        <v>9.2798416657345424</v>
      </c>
      <c r="J1185" s="24">
        <f t="shared" si="54"/>
        <v>0.54508100741186216</v>
      </c>
      <c r="K1185" s="24">
        <f t="shared" ca="1" si="55"/>
        <v>0.44582689124017361</v>
      </c>
      <c r="L1185" s="24">
        <f t="shared" ca="1" si="56"/>
        <v>-1.3119273409903622</v>
      </c>
    </row>
    <row r="1186" spans="2:12" x14ac:dyDescent="0.25">
      <c r="B1186" s="24">
        <v>10.287602093793275</v>
      </c>
      <c r="G1186" s="24">
        <v>1184</v>
      </c>
      <c r="H1186" s="24">
        <v>9.6591930750499575</v>
      </c>
      <c r="I1186" s="24" cm="1">
        <f t="array" aca="1" ref="I1186" ca="1">INDIRECT(ADDRESS(($E$2+1-G1186)+2,8))</f>
        <v>9.2794043685190921</v>
      </c>
      <c r="J1186" s="24">
        <f t="shared" si="54"/>
        <v>0.54557389688951741</v>
      </c>
      <c r="K1186" s="24">
        <f t="shared" ca="1" si="55"/>
        <v>0.44571539228958346</v>
      </c>
      <c r="L1186" s="24">
        <f t="shared" ca="1" si="56"/>
        <v>-1.3118247533802019</v>
      </c>
    </row>
    <row r="1187" spans="2:12" x14ac:dyDescent="0.25">
      <c r="B1187" s="24">
        <v>11.429811516178143</v>
      </c>
      <c r="G1187" s="24">
        <v>1185</v>
      </c>
      <c r="H1187" s="24">
        <v>9.6594115325515251</v>
      </c>
      <c r="I1187" s="24" cm="1">
        <f t="array" aca="1" ref="I1187" ca="1">INDIRECT(ADDRESS(($E$2+1-G1187)+2,8))</f>
        <v>9.2778755139889331</v>
      </c>
      <c r="J1187" s="24">
        <f t="shared" si="54"/>
        <v>0.545632533300213</v>
      </c>
      <c r="K1187" s="24">
        <f t="shared" ca="1" si="55"/>
        <v>0.44532565697834831</v>
      </c>
      <c r="L1187" s="24">
        <f t="shared" ca="1" si="56"/>
        <v>-1.312043592606303</v>
      </c>
    </row>
    <row r="1188" spans="2:12" x14ac:dyDescent="0.25">
      <c r="B1188" s="24">
        <v>10.37421301888493</v>
      </c>
      <c r="G1188" s="24">
        <v>1186</v>
      </c>
      <c r="H1188" s="24">
        <v>9.6618784866899396</v>
      </c>
      <c r="I1188" s="24" cm="1">
        <f t="array" aca="1" ref="I1188" ca="1">INDIRECT(ADDRESS(($E$2+1-G1188)+2,8))</f>
        <v>9.2772950787675406</v>
      </c>
      <c r="J1188" s="24">
        <f t="shared" si="54"/>
        <v>0.54629473933318518</v>
      </c>
      <c r="K1188" s="24">
        <f t="shared" ca="1" si="55"/>
        <v>0.44517772565762598</v>
      </c>
      <c r="L1188" s="24">
        <f t="shared" ca="1" si="56"/>
        <v>-1.3115256555315089</v>
      </c>
    </row>
    <row r="1189" spans="2:12" x14ac:dyDescent="0.25">
      <c r="B1189" s="24">
        <v>9.6151553928527953</v>
      </c>
      <c r="G1189" s="24">
        <v>1187</v>
      </c>
      <c r="H1189" s="24">
        <v>9.6639454261186852</v>
      </c>
      <c r="I1189" s="24" cm="1">
        <f t="array" aca="1" ref="I1189" ca="1">INDIRECT(ADDRESS(($E$2+1-G1189)+2,8))</f>
        <v>9.2757700298819792</v>
      </c>
      <c r="J1189" s="24">
        <f t="shared" si="54"/>
        <v>0.54684963652758123</v>
      </c>
      <c r="K1189" s="24">
        <f t="shared" ca="1" si="55"/>
        <v>0.44478913451744817</v>
      </c>
      <c r="L1189" s="24">
        <f t="shared" ca="1" si="56"/>
        <v>-1.3107456851486445</v>
      </c>
    </row>
    <row r="1190" spans="2:12" x14ac:dyDescent="0.25">
      <c r="B1190" s="24">
        <v>10.429258306342932</v>
      </c>
      <c r="G1190" s="24">
        <v>1188</v>
      </c>
      <c r="H1190" s="24">
        <v>9.6678006044414602</v>
      </c>
      <c r="I1190" s="24" cm="1">
        <f t="array" aca="1" ref="I1190" ca="1">INDIRECT(ADDRESS(($E$2+1-G1190)+2,8))</f>
        <v>9.2749514941697804</v>
      </c>
      <c r="J1190" s="24">
        <f t="shared" si="54"/>
        <v>0.54788477035674998</v>
      </c>
      <c r="K1190" s="24">
        <f t="shared" ca="1" si="55"/>
        <v>0.44458061902663593</v>
      </c>
      <c r="L1190" s="24">
        <f t="shared" ca="1" si="56"/>
        <v>-1.3093558753372492</v>
      </c>
    </row>
    <row r="1191" spans="2:12" x14ac:dyDescent="0.25">
      <c r="B1191" s="24">
        <v>9.5598302749169193</v>
      </c>
      <c r="G1191" s="24">
        <v>1189</v>
      </c>
      <c r="H1191" s="24">
        <v>9.6678171071605163</v>
      </c>
      <c r="I1191" s="24" cm="1">
        <f t="array" aca="1" ref="I1191" ca="1">INDIRECT(ADDRESS(($E$2+1-G1191)+2,8))</f>
        <v>9.272332803904682</v>
      </c>
      <c r="J1191" s="24">
        <f t="shared" si="54"/>
        <v>0.54788920185676537</v>
      </c>
      <c r="K1191" s="24">
        <f t="shared" ca="1" si="55"/>
        <v>0.44391377337405857</v>
      </c>
      <c r="L1191" s="24">
        <f t="shared" ca="1" si="56"/>
        <v>-1.3091279164349543</v>
      </c>
    </row>
    <row r="1192" spans="2:12" x14ac:dyDescent="0.25">
      <c r="B1192" s="24">
        <v>6.1453326154488099</v>
      </c>
      <c r="G1192" s="24">
        <v>1190</v>
      </c>
      <c r="H1192" s="24">
        <v>9.6701284941808527</v>
      </c>
      <c r="I1192" s="24" cm="1">
        <f t="array" aca="1" ref="I1192" ca="1">INDIRECT(ADDRESS(($E$2+1-G1192)+2,8))</f>
        <v>9.2706468347780042</v>
      </c>
      <c r="J1192" s="24">
        <f t="shared" si="54"/>
        <v>0.54850991856643905</v>
      </c>
      <c r="K1192" s="24">
        <f t="shared" ca="1" si="55"/>
        <v>0.44348464183292063</v>
      </c>
      <c r="L1192" s="24">
        <f t="shared" ca="1" si="56"/>
        <v>-1.3081307721746673</v>
      </c>
    </row>
    <row r="1193" spans="2:12" x14ac:dyDescent="0.25">
      <c r="B1193" s="24">
        <v>10.111909520058749</v>
      </c>
      <c r="G1193" s="24">
        <v>1191</v>
      </c>
      <c r="H1193" s="24">
        <v>9.6739140998756437</v>
      </c>
      <c r="I1193" s="24" cm="1">
        <f t="array" aca="1" ref="I1193" ca="1">INDIRECT(ADDRESS(($E$2+1-G1193)+2,8))</f>
        <v>9.2697631358887325</v>
      </c>
      <c r="J1193" s="24">
        <f t="shared" si="54"/>
        <v>0.54952668631450863</v>
      </c>
      <c r="K1193" s="24">
        <f t="shared" ca="1" si="55"/>
        <v>0.4432597751315196</v>
      </c>
      <c r="L1193" s="24">
        <f t="shared" ca="1" si="56"/>
        <v>-1.3067414263344368</v>
      </c>
    </row>
    <row r="1194" spans="2:12" x14ac:dyDescent="0.25">
      <c r="B1194" s="24">
        <v>7.2032440775250191</v>
      </c>
      <c r="G1194" s="24">
        <v>1192</v>
      </c>
      <c r="H1194" s="24">
        <v>9.6744991297445253</v>
      </c>
      <c r="I1194" s="24" cm="1">
        <f t="array" aca="1" ref="I1194" ca="1">INDIRECT(ADDRESS(($E$2+1-G1194)+2,8))</f>
        <v>9.2680140781606273</v>
      </c>
      <c r="J1194" s="24">
        <f t="shared" si="54"/>
        <v>0.54968383491274864</v>
      </c>
      <c r="K1194" s="24">
        <f t="shared" ca="1" si="55"/>
        <v>0.44281483482408707</v>
      </c>
      <c r="L1194" s="24">
        <f t="shared" ca="1" si="56"/>
        <v>-1.3066411634253816</v>
      </c>
    </row>
    <row r="1195" spans="2:12" x14ac:dyDescent="0.25">
      <c r="B1195" s="24">
        <v>10.136858586738258</v>
      </c>
      <c r="G1195" s="24">
        <v>1193</v>
      </c>
      <c r="H1195" s="24">
        <v>9.6746022104788985</v>
      </c>
      <c r="I1195" s="24" cm="1">
        <f t="array" aca="1" ref="I1195" ca="1">INDIRECT(ADDRESS(($E$2+1-G1195)+2,8))</f>
        <v>9.2672667921520642</v>
      </c>
      <c r="J1195" s="24">
        <f t="shared" si="54"/>
        <v>0.54971152454138195</v>
      </c>
      <c r="K1195" s="24">
        <f t="shared" ca="1" si="55"/>
        <v>0.44262478504289238</v>
      </c>
      <c r="L1195" s="24">
        <f t="shared" ca="1" si="56"/>
        <v>-1.3073052237755631</v>
      </c>
    </row>
    <row r="1196" spans="2:12" x14ac:dyDescent="0.25">
      <c r="B1196" s="24">
        <v>11.156579659769484</v>
      </c>
      <c r="G1196" s="24">
        <v>1194</v>
      </c>
      <c r="H1196" s="24">
        <v>9.678491116699421</v>
      </c>
      <c r="I1196" s="24" cm="1">
        <f t="array" aca="1" ref="I1196" ca="1">INDIRECT(ADDRESS(($E$2+1-G1196)+2,8))</f>
        <v>9.254187432108921</v>
      </c>
      <c r="J1196" s="24">
        <f t="shared" si="54"/>
        <v>0.5507562640365895</v>
      </c>
      <c r="K1196" s="24">
        <f t="shared" ca="1" si="55"/>
        <v>0.43930344938248883</v>
      </c>
      <c r="L1196" s="24">
        <f t="shared" ca="1" si="56"/>
        <v>-1.2997296272035845</v>
      </c>
    </row>
    <row r="1197" spans="2:12" x14ac:dyDescent="0.25">
      <c r="B1197" s="24">
        <v>9.1512690342552574</v>
      </c>
      <c r="G1197" s="24">
        <v>1195</v>
      </c>
      <c r="H1197" s="24">
        <v>9.6787462560690614</v>
      </c>
      <c r="I1197" s="24" cm="1">
        <f t="array" aca="1" ref="I1197" ca="1">INDIRECT(ADDRESS(($E$2+1-G1197)+2,8))</f>
        <v>9.2535417308668464</v>
      </c>
      <c r="J1197" s="24">
        <f t="shared" si="54"/>
        <v>0.55082481284636542</v>
      </c>
      <c r="K1197" s="24">
        <f t="shared" ca="1" si="55"/>
        <v>0.43913972901277992</v>
      </c>
      <c r="L1197" s="24">
        <f t="shared" ca="1" si="56"/>
        <v>-1.3003576529926419</v>
      </c>
    </row>
    <row r="1198" spans="2:12" x14ac:dyDescent="0.25">
      <c r="B1198" s="24">
        <v>10.312904849560905</v>
      </c>
      <c r="G1198" s="24">
        <v>1196</v>
      </c>
      <c r="H1198" s="24">
        <v>9.6815921795538227</v>
      </c>
      <c r="I1198" s="24" cm="1">
        <f t="array" aca="1" ref="I1198" ca="1">INDIRECT(ADDRESS(($E$2+1-G1198)+2,8))</f>
        <v>9.2524287988863012</v>
      </c>
      <c r="J1198" s="24">
        <f t="shared" si="54"/>
        <v>0.55158948681246134</v>
      </c>
      <c r="K1198" s="24">
        <f t="shared" ca="1" si="55"/>
        <v>0.43885759524213841</v>
      </c>
      <c r="L1198" s="24">
        <f t="shared" ca="1" si="56"/>
        <v>-1.2993520074256095</v>
      </c>
    </row>
    <row r="1199" spans="2:12" x14ac:dyDescent="0.25">
      <c r="B1199" s="24">
        <v>10.934970059611196</v>
      </c>
      <c r="G1199" s="24">
        <v>1197</v>
      </c>
      <c r="H1199" s="24">
        <v>9.6827026551888551</v>
      </c>
      <c r="I1199" s="24" cm="1">
        <f t="array" aca="1" ref="I1199" ca="1">INDIRECT(ADDRESS(($E$2+1-G1199)+2,8))</f>
        <v>9.2514276217034048</v>
      </c>
      <c r="J1199" s="24">
        <f t="shared" si="54"/>
        <v>0.55188788808477041</v>
      </c>
      <c r="K1199" s="24">
        <f t="shared" ca="1" si="55"/>
        <v>0.43860385141805674</v>
      </c>
      <c r="L1199" s="24">
        <f t="shared" ca="1" si="56"/>
        <v>-1.2993378222428522</v>
      </c>
    </row>
    <row r="1200" spans="2:12" x14ac:dyDescent="0.25">
      <c r="B1200" s="24">
        <v>5.3519751985478603</v>
      </c>
      <c r="G1200" s="24">
        <v>1198</v>
      </c>
      <c r="H1200" s="24">
        <v>9.6836484305748947</v>
      </c>
      <c r="I1200" s="24" cm="1">
        <f t="array" aca="1" ref="I1200" ca="1">INDIRECT(ADDRESS(($E$2+1-G1200)+2,8))</f>
        <v>9.2511678864685916</v>
      </c>
      <c r="J1200" s="24">
        <f t="shared" si="54"/>
        <v>0.55214204348969265</v>
      </c>
      <c r="K1200" s="24">
        <f t="shared" ca="1" si="55"/>
        <v>0.43853803192403124</v>
      </c>
      <c r="L1200" s="24">
        <f t="shared" ca="1" si="56"/>
        <v>-1.2997826817494884</v>
      </c>
    </row>
    <row r="1201" spans="2:12" x14ac:dyDescent="0.25">
      <c r="B1201" s="24">
        <v>9.3349574988257942</v>
      </c>
      <c r="G1201" s="24">
        <v>1199</v>
      </c>
      <c r="H1201" s="24">
        <v>9.6884794768276663</v>
      </c>
      <c r="I1201" s="24" cm="1">
        <f t="array" aca="1" ref="I1201" ca="1">INDIRECT(ADDRESS(($E$2+1-G1201)+2,8))</f>
        <v>9.24566433185454</v>
      </c>
      <c r="J1201" s="24">
        <f t="shared" si="54"/>
        <v>0.55344043778184226</v>
      </c>
      <c r="K1201" s="24">
        <f t="shared" ca="1" si="55"/>
        <v>0.43714427282673923</v>
      </c>
      <c r="L1201" s="24">
        <f t="shared" ca="1" si="56"/>
        <v>-1.2955052834207548</v>
      </c>
    </row>
    <row r="1202" spans="2:12" x14ac:dyDescent="0.25">
      <c r="B1202" s="24">
        <v>10.693711596779281</v>
      </c>
      <c r="G1202" s="24">
        <v>1200</v>
      </c>
      <c r="H1202" s="24">
        <v>9.688577557325976</v>
      </c>
      <c r="I1202" s="24" cm="1">
        <f t="array" aca="1" ref="I1202" ca="1">INDIRECT(ADDRESS(($E$2+1-G1202)+2,8))</f>
        <v>9.2438604485120486</v>
      </c>
      <c r="J1202" s="24">
        <f t="shared" si="54"/>
        <v>0.55346680068542586</v>
      </c>
      <c r="K1202" s="24">
        <f t="shared" ca="1" si="55"/>
        <v>0.43668781856587968</v>
      </c>
      <c r="L1202" s="24">
        <f t="shared" ca="1" si="56"/>
        <v>-1.2956321071451453</v>
      </c>
    </row>
    <row r="1203" spans="2:12" x14ac:dyDescent="0.25">
      <c r="B1203" s="24">
        <v>7.1942053295209538</v>
      </c>
      <c r="G1203" s="24">
        <v>1201</v>
      </c>
      <c r="H1203" s="24">
        <v>9.6935719806521963</v>
      </c>
      <c r="I1203" s="24" cm="1">
        <f t="array" aca="1" ref="I1203" ca="1">INDIRECT(ADDRESS(($E$2+1-G1203)+2,8))</f>
        <v>9.2436444839764214</v>
      </c>
      <c r="J1203" s="24">
        <f t="shared" si="54"/>
        <v>0.55480938306387917</v>
      </c>
      <c r="K1203" s="24">
        <f t="shared" ca="1" si="55"/>
        <v>0.43663318336414625</v>
      </c>
      <c r="L1203" s="24">
        <f t="shared" ca="1" si="56"/>
        <v>-1.2939086929789836</v>
      </c>
    </row>
    <row r="1204" spans="2:12" x14ac:dyDescent="0.25">
      <c r="B1204" s="24">
        <v>9.2535417308668464</v>
      </c>
      <c r="G1204" s="24">
        <v>1202</v>
      </c>
      <c r="H1204" s="24">
        <v>9.6943789681068431</v>
      </c>
      <c r="I1204" s="24" cm="1">
        <f t="array" aca="1" ref="I1204" ca="1">INDIRECT(ADDRESS(($E$2+1-G1204)+2,8))</f>
        <v>9.2424675780275916</v>
      </c>
      <c r="J1204" s="24">
        <f t="shared" si="54"/>
        <v>0.5550263394959174</v>
      </c>
      <c r="K1204" s="24">
        <f t="shared" ca="1" si="55"/>
        <v>0.43633549374911246</v>
      </c>
      <c r="L1204" s="24">
        <f t="shared" ca="1" si="56"/>
        <v>-1.2939628960798943</v>
      </c>
    </row>
    <row r="1205" spans="2:12" x14ac:dyDescent="0.25">
      <c r="B1205" s="24">
        <v>9.6480275898463965</v>
      </c>
      <c r="G1205" s="24">
        <v>1203</v>
      </c>
      <c r="H1205" s="24">
        <v>9.6981459590358607</v>
      </c>
      <c r="I1205" s="24" cm="1">
        <f t="array" aca="1" ref="I1205" ca="1">INDIRECT(ADDRESS(($E$2+1-G1205)+2,8))</f>
        <v>9.238484382257683</v>
      </c>
      <c r="J1205" s="24">
        <f t="shared" si="54"/>
        <v>0.55603917385230528</v>
      </c>
      <c r="K1205" s="24">
        <f t="shared" ca="1" si="55"/>
        <v>0.43532856154142441</v>
      </c>
      <c r="L1205" s="24">
        <f t="shared" ca="1" si="56"/>
        <v>-1.2910189030690049</v>
      </c>
    </row>
    <row r="1206" spans="2:12" x14ac:dyDescent="0.25">
      <c r="B1206" s="24">
        <v>12.26479937758441</v>
      </c>
      <c r="G1206" s="24">
        <v>1204</v>
      </c>
      <c r="H1206" s="24">
        <v>9.7002251099057464</v>
      </c>
      <c r="I1206" s="24" cm="1">
        <f t="array" aca="1" ref="I1206" ca="1">INDIRECT(ADDRESS(($E$2+1-G1206)+2,8))</f>
        <v>9.2370740086549485</v>
      </c>
      <c r="J1206" s="24">
        <f t="shared" si="54"/>
        <v>0.55659825812209662</v>
      </c>
      <c r="K1206" s="24">
        <f t="shared" ca="1" si="55"/>
        <v>0.43497224420513281</v>
      </c>
      <c r="L1206" s="24">
        <f t="shared" ca="1" si="56"/>
        <v>-1.290267981187555</v>
      </c>
    </row>
    <row r="1207" spans="2:12" x14ac:dyDescent="0.25">
      <c r="B1207" s="24">
        <v>9.0707542516092428</v>
      </c>
      <c r="G1207" s="24">
        <v>1205</v>
      </c>
      <c r="H1207" s="24">
        <v>9.7023549862701888</v>
      </c>
      <c r="I1207" s="24" cm="1">
        <f t="array" aca="1" ref="I1207" ca="1">INDIRECT(ADDRESS(($E$2+1-G1207)+2,8))</f>
        <v>9.236231322839572</v>
      </c>
      <c r="J1207" s="24">
        <f t="shared" si="54"/>
        <v>0.55717102605557256</v>
      </c>
      <c r="K1207" s="24">
        <f t="shared" ca="1" si="55"/>
        <v>0.43475940233970484</v>
      </c>
      <c r="L1207" s="24">
        <f t="shared" ca="1" si="56"/>
        <v>-1.2897714997262839</v>
      </c>
    </row>
    <row r="1208" spans="2:12" x14ac:dyDescent="0.25">
      <c r="B1208" s="24">
        <v>8.3729492020647314</v>
      </c>
      <c r="G1208" s="24">
        <v>1206</v>
      </c>
      <c r="H1208" s="24">
        <v>9.7031481078514528</v>
      </c>
      <c r="I1208" s="24" cm="1">
        <f t="array" aca="1" ref="I1208" ca="1">INDIRECT(ADDRESS(($E$2+1-G1208)+2,8))</f>
        <v>9.231886124289602</v>
      </c>
      <c r="J1208" s="24">
        <f t="shared" si="54"/>
        <v>0.55738432392936366</v>
      </c>
      <c r="K1208" s="24">
        <f t="shared" ca="1" si="55"/>
        <v>0.43366256163187322</v>
      </c>
      <c r="L1208" s="24">
        <f t="shared" ca="1" si="56"/>
        <v>-1.2882487884227096</v>
      </c>
    </row>
    <row r="1209" spans="2:12" x14ac:dyDescent="0.25">
      <c r="B1209" s="24">
        <v>9.8872944334919985</v>
      </c>
      <c r="G1209" s="24">
        <v>1207</v>
      </c>
      <c r="H1209" s="24">
        <v>9.7044446128976016</v>
      </c>
      <c r="I1209" s="24" cm="1">
        <f t="array" aca="1" ref="I1209" ca="1">INDIRECT(ADDRESS(($E$2+1-G1209)+2,8))</f>
        <v>9.2219675980126006</v>
      </c>
      <c r="J1209" s="24">
        <f t="shared" si="54"/>
        <v>0.55773301171418588</v>
      </c>
      <c r="K1209" s="24">
        <f t="shared" ca="1" si="55"/>
        <v>0.43116297915373913</v>
      </c>
      <c r="L1209" s="24">
        <f t="shared" ca="1" si="56"/>
        <v>-1.2836938843422823</v>
      </c>
    </row>
    <row r="1210" spans="2:12" x14ac:dyDescent="0.25">
      <c r="B1210" s="24">
        <v>10.421276106716057</v>
      </c>
      <c r="G1210" s="24">
        <v>1208</v>
      </c>
      <c r="H1210" s="24">
        <v>9.7061397178416815</v>
      </c>
      <c r="I1210" s="24" cm="1">
        <f t="array" aca="1" ref="I1210" ca="1">INDIRECT(ADDRESS(($E$2+1-G1210)+2,8))</f>
        <v>9.215690609198198</v>
      </c>
      <c r="J1210" s="24">
        <f t="shared" si="54"/>
        <v>0.55818892401054132</v>
      </c>
      <c r="K1210" s="24">
        <f t="shared" ca="1" si="55"/>
        <v>0.42958408763587863</v>
      </c>
      <c r="L1210" s="24">
        <f t="shared" ca="1" si="56"/>
        <v>-1.2807415490706335</v>
      </c>
    </row>
    <row r="1211" spans="2:12" x14ac:dyDescent="0.25">
      <c r="B1211" s="24">
        <v>10.308336256966387</v>
      </c>
      <c r="G1211" s="24">
        <v>1209</v>
      </c>
      <c r="H1211" s="24">
        <v>9.7084036913401643</v>
      </c>
      <c r="I1211" s="24" cm="1">
        <f t="array" aca="1" ref="I1211" ca="1">INDIRECT(ADDRESS(($E$2+1-G1211)+2,8))</f>
        <v>9.2134195740741518</v>
      </c>
      <c r="J1211" s="24">
        <f t="shared" si="54"/>
        <v>0.55879787835848194</v>
      </c>
      <c r="K1211" s="24">
        <f t="shared" ca="1" si="55"/>
        <v>0.42901341367478463</v>
      </c>
      <c r="L1211" s="24">
        <f t="shared" ca="1" si="56"/>
        <v>-1.2794610250497482</v>
      </c>
    </row>
    <row r="1212" spans="2:12" x14ac:dyDescent="0.25">
      <c r="B1212" s="24">
        <v>7.9732998543318452</v>
      </c>
      <c r="G1212" s="24">
        <v>1210</v>
      </c>
      <c r="H1212" s="24">
        <v>9.7101803918910505</v>
      </c>
      <c r="I1212" s="24" cm="1">
        <f t="array" aca="1" ref="I1212" ca="1">INDIRECT(ADDRESS(($E$2+1-G1212)+2,8))</f>
        <v>9.2114191519293414</v>
      </c>
      <c r="J1212" s="24">
        <f t="shared" si="54"/>
        <v>0.55927579938652028</v>
      </c>
      <c r="K1212" s="24">
        <f t="shared" ca="1" si="55"/>
        <v>0.428510994242152</v>
      </c>
      <c r="L1212" s="24">
        <f t="shared" ca="1" si="56"/>
        <v>-1.278575543773697</v>
      </c>
    </row>
    <row r="1213" spans="2:12" x14ac:dyDescent="0.25">
      <c r="B1213" s="24">
        <v>9.1390410605218246</v>
      </c>
      <c r="G1213" s="24">
        <v>1211</v>
      </c>
      <c r="H1213" s="24">
        <v>9.7133154906804897</v>
      </c>
      <c r="I1213" s="24" cm="1">
        <f t="array" aca="1" ref="I1213" ca="1">INDIRECT(ADDRESS(($E$2+1-G1213)+2,8))</f>
        <v>9.2104223982113922</v>
      </c>
      <c r="J1213" s="24">
        <f t="shared" si="54"/>
        <v>0.56011918583026921</v>
      </c>
      <c r="K1213" s="24">
        <f t="shared" ca="1" si="55"/>
        <v>0.42826074184619789</v>
      </c>
      <c r="L1213" s="24">
        <f t="shared" ca="1" si="56"/>
        <v>-1.2774509936351977</v>
      </c>
    </row>
    <row r="1214" spans="2:12" x14ac:dyDescent="0.25">
      <c r="B1214" s="24">
        <v>10.596939696622359</v>
      </c>
      <c r="G1214" s="24">
        <v>1212</v>
      </c>
      <c r="H1214" s="24">
        <v>9.716734862707062</v>
      </c>
      <c r="I1214" s="24" cm="1">
        <f t="array" aca="1" ref="I1214" ca="1">INDIRECT(ADDRESS(($E$2+1-G1214)+2,8))</f>
        <v>9.2103871516803348</v>
      </c>
      <c r="J1214" s="24">
        <f t="shared" si="54"/>
        <v>0.56103913664775706</v>
      </c>
      <c r="K1214" s="24">
        <f t="shared" ca="1" si="55"/>
        <v>0.42825189367505312</v>
      </c>
      <c r="L1214" s="24">
        <f t="shared" ca="1" si="56"/>
        <v>-1.2766463316732817</v>
      </c>
    </row>
    <row r="1215" spans="2:12" x14ac:dyDescent="0.25">
      <c r="B1215" s="24">
        <v>10.762595031409415</v>
      </c>
      <c r="G1215" s="24">
        <v>1213</v>
      </c>
      <c r="H1215" s="24">
        <v>9.7217310328520128</v>
      </c>
      <c r="I1215" s="24" cm="1">
        <f t="array" aca="1" ref="I1215" ca="1">INDIRECT(ADDRESS(($E$2+1-G1215)+2,8))</f>
        <v>9.2100401554032771</v>
      </c>
      <c r="J1215" s="24">
        <f t="shared" si="54"/>
        <v>0.56238347097260855</v>
      </c>
      <c r="K1215" s="24">
        <f t="shared" ca="1" si="55"/>
        <v>0.42816478884982279</v>
      </c>
      <c r="L1215" s="24">
        <f t="shared" ca="1" si="56"/>
        <v>-1.2748395250999651</v>
      </c>
    </row>
    <row r="1216" spans="2:12" x14ac:dyDescent="0.25">
      <c r="B1216" s="24">
        <v>10.245727111612826</v>
      </c>
      <c r="G1216" s="24">
        <v>1214</v>
      </c>
      <c r="H1216" s="24">
        <v>9.7243779856064467</v>
      </c>
      <c r="I1216" s="24" cm="1">
        <f t="array" aca="1" ref="I1216" ca="1">INDIRECT(ADDRESS(($E$2+1-G1216)+2,8))</f>
        <v>9.208981680322804</v>
      </c>
      <c r="J1216" s="24">
        <f t="shared" si="54"/>
        <v>0.56309576696437547</v>
      </c>
      <c r="K1216" s="24">
        <f t="shared" ca="1" si="55"/>
        <v>0.42789912930922491</v>
      </c>
      <c r="L1216" s="24">
        <f t="shared" ca="1" si="56"/>
        <v>-1.2739450309715121</v>
      </c>
    </row>
    <row r="1217" spans="2:12" x14ac:dyDescent="0.25">
      <c r="B1217" s="24">
        <v>9.7366447373362384</v>
      </c>
      <c r="G1217" s="24">
        <v>1215</v>
      </c>
      <c r="H1217" s="24">
        <v>9.7256604830946287</v>
      </c>
      <c r="I1217" s="24" cm="1">
        <f t="array" aca="1" ref="I1217" ca="1">INDIRECT(ADDRESS(($E$2+1-G1217)+2,8))</f>
        <v>9.2020075059292381</v>
      </c>
      <c r="J1217" s="24">
        <f t="shared" si="54"/>
        <v>0.56344090467313812</v>
      </c>
      <c r="K1217" s="24">
        <f t="shared" ca="1" si="55"/>
        <v>0.42615040726810838</v>
      </c>
      <c r="L1217" s="24">
        <f t="shared" ca="1" si="56"/>
        <v>-1.2708698789643804</v>
      </c>
    </row>
    <row r="1218" spans="2:12" x14ac:dyDescent="0.25">
      <c r="B1218" s="24">
        <v>9.1791825471673612</v>
      </c>
      <c r="G1218" s="24">
        <v>1216</v>
      </c>
      <c r="H1218" s="24">
        <v>9.7265576453981719</v>
      </c>
      <c r="I1218" s="24" cm="1">
        <f t="array" aca="1" ref="I1218" ca="1">INDIRECT(ADDRESS(($E$2+1-G1218)+2,8))</f>
        <v>9.1982962101672889</v>
      </c>
      <c r="J1218" s="24">
        <f t="shared" si="54"/>
        <v>0.56368234984427645</v>
      </c>
      <c r="K1218" s="24">
        <f t="shared" ca="1" si="55"/>
        <v>0.42522102231231829</v>
      </c>
      <c r="L1218" s="24">
        <f t="shared" ca="1" si="56"/>
        <v>-1.2696106966500706</v>
      </c>
    </row>
    <row r="1219" spans="2:12" x14ac:dyDescent="0.25">
      <c r="B1219" s="24">
        <v>9.2100401554032771</v>
      </c>
      <c r="G1219" s="24">
        <v>1217</v>
      </c>
      <c r="H1219" s="24">
        <v>9.7278454509003094</v>
      </c>
      <c r="I1219" s="24" cm="1">
        <f t="array" aca="1" ref="I1219" ca="1">INDIRECT(ADDRESS(($E$2+1-G1219)+2,8))</f>
        <v>9.1965844904268739</v>
      </c>
      <c r="J1219" s="24">
        <f t="shared" si="54"/>
        <v>0.56402893437647106</v>
      </c>
      <c r="K1219" s="24">
        <f t="shared" ca="1" si="55"/>
        <v>0.42479265354792017</v>
      </c>
      <c r="L1219" s="24">
        <f t="shared" ca="1" si="56"/>
        <v>-1.2691222807243863</v>
      </c>
    </row>
    <row r="1220" spans="2:12" x14ac:dyDescent="0.25">
      <c r="B1220" s="24">
        <v>10.509118594214577</v>
      </c>
      <c r="G1220" s="24">
        <v>1218</v>
      </c>
      <c r="H1220" s="24">
        <v>9.7303805065053091</v>
      </c>
      <c r="I1220" s="24" cm="1">
        <f t="array" aca="1" ref="I1220" ca="1">INDIRECT(ADDRESS(($E$2+1-G1220)+2,8))</f>
        <v>9.1940570944186959</v>
      </c>
      <c r="J1220" s="24">
        <f t="shared" ref="J1220:J1283" si="57">_xlfn.WEIBULL.DIST(H1220,$E$5,$E$6,TRUE)</f>
        <v>0.56471121921712619</v>
      </c>
      <c r="K1220" s="24">
        <f t="shared" ref="K1220:K1283" ca="1" si="58">_xlfn.WEIBULL.DIST(I1220,$E$5,$E$6,TRUE)</f>
        <v>0.42416048219282021</v>
      </c>
      <c r="L1220" s="24">
        <f t="shared" ref="L1220:L1283" ca="1" si="59">((2*G1220-1)/$E$2)*(LN(J1220)+LN(1-K1220))</f>
        <v>-1.267562005576863</v>
      </c>
    </row>
    <row r="1221" spans="2:12" x14ac:dyDescent="0.25">
      <c r="B1221" s="24">
        <v>8.1463697646148034</v>
      </c>
      <c r="G1221" s="24">
        <v>1219</v>
      </c>
      <c r="H1221" s="24">
        <v>9.7322835740900295</v>
      </c>
      <c r="I1221" s="24" cm="1">
        <f t="array" aca="1" ref="I1221" ca="1">INDIRECT(ADDRESS(($E$2+1-G1221)+2,8))</f>
        <v>9.1937728254960565</v>
      </c>
      <c r="J1221" s="24">
        <f t="shared" si="57"/>
        <v>0.56522343627591043</v>
      </c>
      <c r="K1221" s="24">
        <f t="shared" ca="1" si="58"/>
        <v>0.42408940304136888</v>
      </c>
      <c r="L1221" s="24">
        <f t="shared" ca="1" si="59"/>
        <v>-1.2674398921827867</v>
      </c>
    </row>
    <row r="1222" spans="2:12" x14ac:dyDescent="0.25">
      <c r="B1222" s="24">
        <v>10.479855114063438</v>
      </c>
      <c r="G1222" s="24">
        <v>1220</v>
      </c>
      <c r="H1222" s="24">
        <v>9.7353724360724776</v>
      </c>
      <c r="I1222" s="24" cm="1">
        <f t="array" aca="1" ref="I1222" ca="1">INDIRECT(ADDRESS(($E$2+1-G1222)+2,8))</f>
        <v>9.1932374888807473</v>
      </c>
      <c r="J1222" s="24">
        <f t="shared" si="57"/>
        <v>0.56605485798700794</v>
      </c>
      <c r="K1222" s="24">
        <f t="shared" ca="1" si="58"/>
        <v>0.42395555981651895</v>
      </c>
      <c r="L1222" s="24">
        <f t="shared" ca="1" si="59"/>
        <v>-1.2665561439630626</v>
      </c>
    </row>
    <row r="1223" spans="2:12" x14ac:dyDescent="0.25">
      <c r="B1223" s="24">
        <v>9.0960306803888731</v>
      </c>
      <c r="G1223" s="24">
        <v>1221</v>
      </c>
      <c r="H1223" s="24">
        <v>9.7366447373362384</v>
      </c>
      <c r="I1223" s="24" cm="1">
        <f t="array" aca="1" ref="I1223" ca="1">INDIRECT(ADDRESS(($E$2+1-G1223)+2,8))</f>
        <v>9.1917997980858921</v>
      </c>
      <c r="J1223" s="24">
        <f t="shared" si="57"/>
        <v>0.56639733546977311</v>
      </c>
      <c r="K1223" s="24">
        <f t="shared" ca="1" si="58"/>
        <v>0.42359619932928716</v>
      </c>
      <c r="L1223" s="24">
        <f t="shared" ca="1" si="59"/>
        <v>-1.2662051369637359</v>
      </c>
    </row>
    <row r="1224" spans="2:12" x14ac:dyDescent="0.25">
      <c r="B1224" s="24">
        <v>7.4304484017043926</v>
      </c>
      <c r="G1224" s="24">
        <v>1222</v>
      </c>
      <c r="H1224" s="24">
        <v>9.7382879246221581</v>
      </c>
      <c r="I1224" s="24" cm="1">
        <f t="array" aca="1" ref="I1224" ca="1">INDIRECT(ADDRESS(($E$2+1-G1224)+2,8))</f>
        <v>9.1873550457325841</v>
      </c>
      <c r="J1224" s="24">
        <f t="shared" si="57"/>
        <v>0.56683966036493882</v>
      </c>
      <c r="K1224" s="24">
        <f t="shared" ca="1" si="58"/>
        <v>0.42248600369511674</v>
      </c>
      <c r="L1224" s="24">
        <f t="shared" ca="1" si="59"/>
        <v>-1.2641805028795976</v>
      </c>
    </row>
    <row r="1225" spans="2:12" x14ac:dyDescent="0.25">
      <c r="B1225" s="24">
        <v>8.5075877243852975</v>
      </c>
      <c r="G1225" s="24">
        <v>1223</v>
      </c>
      <c r="H1225" s="24">
        <v>9.7393453901077702</v>
      </c>
      <c r="I1225" s="24" cm="1">
        <f t="array" aca="1" ref="I1225" ca="1">INDIRECT(ADDRESS(($E$2+1-G1225)+2,8))</f>
        <v>9.1863911255777619</v>
      </c>
      <c r="J1225" s="24">
        <f t="shared" si="57"/>
        <v>0.56712432368423316</v>
      </c>
      <c r="K1225" s="24">
        <f t="shared" ca="1" si="58"/>
        <v>0.42224539888833168</v>
      </c>
      <c r="L1225" s="24">
        <f t="shared" ca="1" si="59"/>
        <v>-1.2641746732582675</v>
      </c>
    </row>
    <row r="1226" spans="2:12" x14ac:dyDescent="0.25">
      <c r="B1226" s="24">
        <v>8.2747498705192548</v>
      </c>
      <c r="G1226" s="24">
        <v>1224</v>
      </c>
      <c r="H1226" s="24">
        <v>9.7416953944566149</v>
      </c>
      <c r="I1226" s="24" cm="1">
        <f t="array" aca="1" ref="I1226" ca="1">INDIRECT(ADDRESS(($E$2+1-G1226)+2,8))</f>
        <v>9.1848437379788646</v>
      </c>
      <c r="J1226" s="24">
        <f t="shared" si="57"/>
        <v>0.56775695001347204</v>
      </c>
      <c r="K1226" s="24">
        <f t="shared" ca="1" si="58"/>
        <v>0.42185927395475153</v>
      </c>
      <c r="L1226" s="24">
        <f t="shared" ca="1" si="59"/>
        <v>-1.263187013102441</v>
      </c>
    </row>
    <row r="1227" spans="2:12" x14ac:dyDescent="0.25">
      <c r="B1227" s="24">
        <v>10.821123515530267</v>
      </c>
      <c r="G1227" s="24">
        <v>1225</v>
      </c>
      <c r="H1227" s="24">
        <v>9.7419024764786482</v>
      </c>
      <c r="I1227" s="24" cm="1">
        <f t="array" aca="1" ref="I1227" ca="1">INDIRECT(ADDRESS(($E$2+1-G1227)+2,8))</f>
        <v>9.1827309446773313</v>
      </c>
      <c r="J1227" s="24">
        <f t="shared" si="57"/>
        <v>0.56781269818865343</v>
      </c>
      <c r="K1227" s="24">
        <f t="shared" ca="1" si="58"/>
        <v>0.42133229986781839</v>
      </c>
      <c r="L1227" s="24">
        <f t="shared" ca="1" si="59"/>
        <v>-1.2630740853355753</v>
      </c>
    </row>
    <row r="1228" spans="2:12" x14ac:dyDescent="0.25">
      <c r="B1228" s="24">
        <v>11.107748665587065</v>
      </c>
      <c r="G1228" s="24">
        <v>1226</v>
      </c>
      <c r="H1228" s="24">
        <v>9.7429535187143994</v>
      </c>
      <c r="I1228" s="24" cm="1">
        <f t="array" aca="1" ref="I1228" ca="1">INDIRECT(ADDRESS(($E$2+1-G1228)+2,8))</f>
        <v>9.1795884954405729</v>
      </c>
      <c r="J1228" s="24">
        <f t="shared" si="57"/>
        <v>0.56809565035865295</v>
      </c>
      <c r="K1228" s="24">
        <f t="shared" ca="1" si="58"/>
        <v>0.42054901910257525</v>
      </c>
      <c r="L1228" s="24">
        <f t="shared" ca="1" si="59"/>
        <v>-1.2620034134645011</v>
      </c>
    </row>
    <row r="1229" spans="2:12" x14ac:dyDescent="0.25">
      <c r="B1229" s="24">
        <v>8.861565135268334</v>
      </c>
      <c r="G1229" s="24">
        <v>1227</v>
      </c>
      <c r="H1229" s="24">
        <v>9.7491915313538939</v>
      </c>
      <c r="I1229" s="24" cm="1">
        <f t="array" aca="1" ref="I1229" ca="1">INDIRECT(ADDRESS(($E$2+1-G1229)+2,8))</f>
        <v>9.1791825471673612</v>
      </c>
      <c r="J1229" s="24">
        <f t="shared" si="57"/>
        <v>0.56977508819190503</v>
      </c>
      <c r="K1229" s="24">
        <f t="shared" ca="1" si="58"/>
        <v>0.42044787787551829</v>
      </c>
      <c r="L1229" s="24">
        <f t="shared" ca="1" si="59"/>
        <v>-1.259479385915893</v>
      </c>
    </row>
    <row r="1230" spans="2:12" x14ac:dyDescent="0.25">
      <c r="B1230" s="24">
        <v>6.3104220268523283</v>
      </c>
      <c r="G1230" s="24">
        <v>1228</v>
      </c>
      <c r="H1230" s="24">
        <v>9.7500174914270303</v>
      </c>
      <c r="I1230" s="24" cm="1">
        <f t="array" aca="1" ref="I1230" ca="1">INDIRECT(ADDRESS(($E$2+1-G1230)+2,8))</f>
        <v>9.1732003210717519</v>
      </c>
      <c r="J1230" s="24">
        <f t="shared" si="57"/>
        <v>0.56999746979726096</v>
      </c>
      <c r="K1230" s="24">
        <f t="shared" ca="1" si="58"/>
        <v>0.41895860690125869</v>
      </c>
      <c r="L1230" s="24">
        <f t="shared" ca="1" si="59"/>
        <v>-1.2571427452938913</v>
      </c>
    </row>
    <row r="1231" spans="2:12" x14ac:dyDescent="0.25">
      <c r="B1231" s="24">
        <v>11.472932464853486</v>
      </c>
      <c r="G1231" s="24">
        <v>1229</v>
      </c>
      <c r="H1231" s="24">
        <v>9.7507665148746643</v>
      </c>
      <c r="I1231" s="24" cm="1">
        <f t="array" aca="1" ref="I1231" ca="1">INDIRECT(ADDRESS(($E$2+1-G1231)+2,8))</f>
        <v>9.1721512799731411</v>
      </c>
      <c r="J1231" s="24">
        <f t="shared" si="57"/>
        <v>0.57019913907297037</v>
      </c>
      <c r="K1231" s="24">
        <f t="shared" ca="1" si="58"/>
        <v>0.41869767905656108</v>
      </c>
      <c r="L1231" s="24">
        <f t="shared" ca="1" si="59"/>
        <v>-1.2572529616381867</v>
      </c>
    </row>
    <row r="1232" spans="2:12" x14ac:dyDescent="0.25">
      <c r="B1232" s="24">
        <v>11.698236082855376</v>
      </c>
      <c r="G1232" s="24">
        <v>1230</v>
      </c>
      <c r="H1232" s="24">
        <v>9.7534904388118235</v>
      </c>
      <c r="I1232" s="24" cm="1">
        <f t="array" aca="1" ref="I1232" ca="1">INDIRECT(ADDRESS(($E$2+1-G1232)+2,8))</f>
        <v>9.1710450450350773</v>
      </c>
      <c r="J1232" s="24">
        <f t="shared" si="57"/>
        <v>0.57093255233892759</v>
      </c>
      <c r="K1232" s="24">
        <f t="shared" ca="1" si="58"/>
        <v>0.41842260004832382</v>
      </c>
      <c r="L1232" s="24">
        <f t="shared" ca="1" si="59"/>
        <v>-1.2562725735595115</v>
      </c>
    </row>
    <row r="1233" spans="2:12" x14ac:dyDescent="0.25">
      <c r="B1233" s="24">
        <v>7.3808858375552076</v>
      </c>
      <c r="G1233" s="24">
        <v>1231</v>
      </c>
      <c r="H1233" s="24">
        <v>9.7573514356922573</v>
      </c>
      <c r="I1233" s="24" cm="1">
        <f t="array" aca="1" ref="I1233" ca="1">INDIRECT(ADDRESS(($E$2+1-G1233)+2,8))</f>
        <v>9.1709004506472418</v>
      </c>
      <c r="J1233" s="24">
        <f t="shared" si="57"/>
        <v>0.57197216016760966</v>
      </c>
      <c r="K1233" s="24">
        <f t="shared" ca="1" si="58"/>
        <v>0.41838665053239754</v>
      </c>
      <c r="L1233" s="24">
        <f t="shared" ca="1" si="59"/>
        <v>-1.2551491842334574</v>
      </c>
    </row>
    <row r="1234" spans="2:12" x14ac:dyDescent="0.25">
      <c r="B1234" s="24">
        <v>9.231886124289602</v>
      </c>
      <c r="G1234" s="24">
        <v>1232</v>
      </c>
      <c r="H1234" s="24">
        <v>9.7576059312960819</v>
      </c>
      <c r="I1234" s="24" cm="1">
        <f t="array" aca="1" ref="I1234" ca="1">INDIRECT(ADDRESS(($E$2+1-G1234)+2,8))</f>
        <v>9.1646167532003879</v>
      </c>
      <c r="J1234" s="24">
        <f t="shared" si="57"/>
        <v>0.5720406868355018</v>
      </c>
      <c r="K1234" s="24">
        <f t="shared" ca="1" si="58"/>
        <v>0.41682564741071976</v>
      </c>
      <c r="L1234" s="24">
        <f t="shared" ca="1" si="59"/>
        <v>-1.2529733374771663</v>
      </c>
    </row>
    <row r="1235" spans="2:12" x14ac:dyDescent="0.25">
      <c r="B1235" s="24">
        <v>9.4753518047673744</v>
      </c>
      <c r="G1235" s="24">
        <v>1233</v>
      </c>
      <c r="H1235" s="24">
        <v>9.7577545789787177</v>
      </c>
      <c r="I1235" s="24" cm="1">
        <f t="array" aca="1" ref="I1235" ca="1">INDIRECT(ADDRESS(($E$2+1-G1235)+2,8))</f>
        <v>9.1645046359871323</v>
      </c>
      <c r="J1235" s="24">
        <f t="shared" si="57"/>
        <v>0.57208071247874659</v>
      </c>
      <c r="K1235" s="24">
        <f t="shared" ca="1" si="58"/>
        <v>0.41679781772605562</v>
      </c>
      <c r="L1235" s="24">
        <f t="shared" ca="1" si="59"/>
        <v>-1.2538563444716986</v>
      </c>
    </row>
    <row r="1236" spans="2:12" x14ac:dyDescent="0.25">
      <c r="B1236" s="24">
        <v>10.16600940448782</v>
      </c>
      <c r="G1236" s="24">
        <v>1234</v>
      </c>
      <c r="H1236" s="24">
        <v>9.7578841366073981</v>
      </c>
      <c r="I1236" s="24" cm="1">
        <f t="array" aca="1" ref="I1236" ca="1">INDIRECT(ADDRESS(($E$2+1-G1236)+2,8))</f>
        <v>9.1637274832154318</v>
      </c>
      <c r="J1236" s="24">
        <f t="shared" si="57"/>
        <v>0.57211559788195121</v>
      </c>
      <c r="K1236" s="24">
        <f t="shared" ca="1" si="58"/>
        <v>0.41660493505270174</v>
      </c>
      <c r="L1236" s="24">
        <f t="shared" ca="1" si="59"/>
        <v>-1.2544259382779221</v>
      </c>
    </row>
    <row r="1237" spans="2:12" x14ac:dyDescent="0.25">
      <c r="B1237" s="24">
        <v>10.730752328448707</v>
      </c>
      <c r="G1237" s="24">
        <v>1235</v>
      </c>
      <c r="H1237" s="24">
        <v>9.7583879317243039</v>
      </c>
      <c r="I1237" s="24" cm="1">
        <f t="array" aca="1" ref="I1237" ca="1">INDIRECT(ADDRESS(($E$2+1-G1237)+2,8))</f>
        <v>9.1626421176081738</v>
      </c>
      <c r="J1237" s="24">
        <f t="shared" si="57"/>
        <v>0.57225125294658219</v>
      </c>
      <c r="K1237" s="24">
        <f t="shared" ca="1" si="58"/>
        <v>0.41633562052453521</v>
      </c>
      <c r="L1237" s="24">
        <f t="shared" ca="1" si="59"/>
        <v>-1.2546436130037451</v>
      </c>
    </row>
    <row r="1238" spans="2:12" x14ac:dyDescent="0.25">
      <c r="B1238" s="24">
        <v>8.8882387010790822</v>
      </c>
      <c r="G1238" s="24">
        <v>1236</v>
      </c>
      <c r="H1238" s="24">
        <v>9.7587910589944986</v>
      </c>
      <c r="I1238" s="24" cm="1">
        <f t="array" aca="1" ref="I1238" ca="1">INDIRECT(ADDRESS(($E$2+1-G1238)+2,8))</f>
        <v>9.1609106450367843</v>
      </c>
      <c r="J1238" s="24">
        <f t="shared" si="57"/>
        <v>0.5723598020072822</v>
      </c>
      <c r="K1238" s="24">
        <f t="shared" ca="1" si="58"/>
        <v>0.41590614030562212</v>
      </c>
      <c r="L1238" s="24">
        <f t="shared" ca="1" si="59"/>
        <v>-1.2546004994036462</v>
      </c>
    </row>
    <row r="1239" spans="2:12" x14ac:dyDescent="0.25">
      <c r="B1239" s="24">
        <v>8.5278366870001339</v>
      </c>
      <c r="G1239" s="24">
        <v>1237</v>
      </c>
      <c r="H1239" s="24">
        <v>9.7613165556551582</v>
      </c>
      <c r="I1239" s="24" cm="1">
        <f t="array" aca="1" ref="I1239" ca="1">INDIRECT(ADDRESS(($E$2+1-G1239)+2,8))</f>
        <v>9.1566288777071474</v>
      </c>
      <c r="J1239" s="24">
        <f t="shared" si="57"/>
        <v>0.57303984484352388</v>
      </c>
      <c r="K1239" s="24">
        <f t="shared" ca="1" si="58"/>
        <v>0.41484489420563975</v>
      </c>
      <c r="L1239" s="24">
        <f t="shared" ca="1" si="59"/>
        <v>-1.2521749652134584</v>
      </c>
    </row>
    <row r="1240" spans="2:12" x14ac:dyDescent="0.25">
      <c r="B1240" s="24">
        <v>9.4945714434842401</v>
      </c>
      <c r="G1240" s="24">
        <v>1238</v>
      </c>
      <c r="H1240" s="24">
        <v>9.7667394237258591</v>
      </c>
      <c r="I1240" s="24" cm="1">
        <f t="array" aca="1" ref="I1240" ca="1">INDIRECT(ADDRESS(($E$2+1-G1240)+2,8))</f>
        <v>9.1563939333038977</v>
      </c>
      <c r="J1240" s="24">
        <f t="shared" si="57"/>
        <v>0.57450010892643166</v>
      </c>
      <c r="K1240" s="24">
        <f t="shared" ca="1" si="58"/>
        <v>0.41478669646657151</v>
      </c>
      <c r="L1240" s="24">
        <f t="shared" ca="1" si="59"/>
        <v>-1.2501546920601299</v>
      </c>
    </row>
    <row r="1241" spans="2:12" x14ac:dyDescent="0.25">
      <c r="B1241" s="24">
        <v>11.083450554065626</v>
      </c>
      <c r="G1241" s="24">
        <v>1239</v>
      </c>
      <c r="H1241" s="24">
        <v>9.767293441772857</v>
      </c>
      <c r="I1241" s="24" cm="1">
        <f t="array" aca="1" ref="I1241" ca="1">INDIRECT(ADDRESS(($E$2+1-G1241)+2,8))</f>
        <v>9.1556054588735947</v>
      </c>
      <c r="J1241" s="24">
        <f t="shared" si="57"/>
        <v>0.57464929704866163</v>
      </c>
      <c r="K1241" s="24">
        <f t="shared" ca="1" si="58"/>
        <v>0.41459141034553604</v>
      </c>
      <c r="L1241" s="24">
        <f t="shared" ca="1" si="59"/>
        <v>-1.250483921280888</v>
      </c>
    </row>
    <row r="1242" spans="2:12" x14ac:dyDescent="0.25">
      <c r="B1242" s="24">
        <v>9.386824314273607</v>
      </c>
      <c r="G1242" s="24">
        <v>1240</v>
      </c>
      <c r="H1242" s="24">
        <v>9.7707471493607105</v>
      </c>
      <c r="I1242" s="24" cm="1">
        <f t="array" aca="1" ref="I1242" ca="1">INDIRECT(ADDRESS(($E$2+1-G1242)+2,8))</f>
        <v>9.15308226518043</v>
      </c>
      <c r="J1242" s="24">
        <f t="shared" si="57"/>
        <v>0.57557933348174284</v>
      </c>
      <c r="K1242" s="24">
        <f t="shared" ca="1" si="58"/>
        <v>0.41396674298095604</v>
      </c>
      <c r="L1242" s="24">
        <f t="shared" ca="1" si="59"/>
        <v>-1.2484107842731818</v>
      </c>
    </row>
    <row r="1243" spans="2:12" x14ac:dyDescent="0.25">
      <c r="B1243" s="24">
        <v>9.6746022104788985</v>
      </c>
      <c r="G1243" s="24">
        <v>1241</v>
      </c>
      <c r="H1243" s="24">
        <v>9.7712508627496817</v>
      </c>
      <c r="I1243" s="24" cm="1">
        <f t="array" aca="1" ref="I1243" ca="1">INDIRECT(ADDRESS(($E$2+1-G1243)+2,8))</f>
        <v>9.1530204569560052</v>
      </c>
      <c r="J1243" s="24">
        <f t="shared" si="57"/>
        <v>0.57571497770259872</v>
      </c>
      <c r="K1243" s="24">
        <f t="shared" ca="1" si="58"/>
        <v>0.41395144622189911</v>
      </c>
      <c r="L1243" s="24">
        <f t="shared" ca="1" si="59"/>
        <v>-1.249117057593901</v>
      </c>
    </row>
    <row r="1244" spans="2:12" x14ac:dyDescent="0.25">
      <c r="B1244" s="24">
        <v>9.555616133361287</v>
      </c>
      <c r="G1244" s="24">
        <v>1242</v>
      </c>
      <c r="H1244" s="24">
        <v>9.7732639592404063</v>
      </c>
      <c r="I1244" s="24" cm="1">
        <f t="array" aca="1" ref="I1244" ca="1">INDIRECT(ADDRESS(($E$2+1-G1244)+2,8))</f>
        <v>9.1525583328743121</v>
      </c>
      <c r="J1244" s="24">
        <f t="shared" si="57"/>
        <v>0.57625708349217708</v>
      </c>
      <c r="K1244" s="24">
        <f t="shared" ca="1" si="58"/>
        <v>0.41383708407064723</v>
      </c>
      <c r="L1244" s="24">
        <f t="shared" ca="1" si="59"/>
        <v>-1.2488165735615391</v>
      </c>
    </row>
    <row r="1245" spans="2:12" x14ac:dyDescent="0.25">
      <c r="B1245" s="24">
        <v>9.8879117565614258</v>
      </c>
      <c r="G1245" s="24">
        <v>1243</v>
      </c>
      <c r="H1245" s="24">
        <v>9.7737220569078964</v>
      </c>
      <c r="I1245" s="24" cm="1">
        <f t="array" aca="1" ref="I1245" ca="1">INDIRECT(ADDRESS(($E$2+1-G1245)+2,8))</f>
        <v>9.1518143578934446</v>
      </c>
      <c r="J1245" s="24">
        <f t="shared" si="57"/>
        <v>0.57638044478357464</v>
      </c>
      <c r="K1245" s="24">
        <f t="shared" ca="1" si="58"/>
        <v>0.41365300083946116</v>
      </c>
      <c r="L1245" s="24">
        <f t="shared" ca="1" si="59"/>
        <v>-1.2492144030024683</v>
      </c>
    </row>
    <row r="1246" spans="2:12" x14ac:dyDescent="0.25">
      <c r="B1246" s="24">
        <v>10.253238303149551</v>
      </c>
      <c r="G1246" s="24">
        <v>1244</v>
      </c>
      <c r="H1246" s="24">
        <v>9.7745065364305432</v>
      </c>
      <c r="I1246" s="24" cm="1">
        <f t="array" aca="1" ref="I1246" ca="1">INDIRECT(ADDRESS(($E$2+1-G1246)+2,8))</f>
        <v>9.1512690342552574</v>
      </c>
      <c r="J1246" s="24">
        <f t="shared" si="57"/>
        <v>0.57659169783501119</v>
      </c>
      <c r="K1246" s="24">
        <f t="shared" ca="1" si="58"/>
        <v>0.41351809285138014</v>
      </c>
      <c r="L1246" s="24">
        <f t="shared" ca="1" si="59"/>
        <v>-1.2495323609203473</v>
      </c>
    </row>
    <row r="1247" spans="2:12" x14ac:dyDescent="0.25">
      <c r="B1247" s="24">
        <v>8.210940874051639</v>
      </c>
      <c r="G1247" s="24">
        <v>1245</v>
      </c>
      <c r="H1247" s="24">
        <v>9.7749696519562725</v>
      </c>
      <c r="I1247" s="24" cm="1">
        <f t="array" aca="1" ref="I1247" ca="1">INDIRECT(ADDRESS(($E$2+1-G1247)+2,8))</f>
        <v>9.1506426921260982</v>
      </c>
      <c r="J1247" s="24">
        <f t="shared" si="57"/>
        <v>0.57671641068447999</v>
      </c>
      <c r="K1247" s="24">
        <f t="shared" ca="1" si="58"/>
        <v>0.4133631651876023</v>
      </c>
      <c r="L1247" s="24">
        <f t="shared" ca="1" si="59"/>
        <v>-1.2499831277159803</v>
      </c>
    </row>
    <row r="1248" spans="2:12" x14ac:dyDescent="0.25">
      <c r="B1248" s="24">
        <v>12.138175432046394</v>
      </c>
      <c r="G1248" s="24">
        <v>1246</v>
      </c>
      <c r="H1248" s="24">
        <v>9.7757092552042426</v>
      </c>
      <c r="I1248" s="24" cm="1">
        <f t="array" aca="1" ref="I1248" ca="1">INDIRECT(ADDRESS(($E$2+1-G1248)+2,8))</f>
        <v>9.1499763883050296</v>
      </c>
      <c r="J1248" s="24">
        <f t="shared" si="57"/>
        <v>0.57691557936884963</v>
      </c>
      <c r="K1248" s="24">
        <f t="shared" ca="1" si="58"/>
        <v>0.41319838052744462</v>
      </c>
      <c r="L1248" s="24">
        <f t="shared" ca="1" si="59"/>
        <v>-1.2502647654585624</v>
      </c>
    </row>
    <row r="1249" spans="2:12" x14ac:dyDescent="0.25">
      <c r="B1249" s="24">
        <v>8.7476578203490281</v>
      </c>
      <c r="G1249" s="24">
        <v>1247</v>
      </c>
      <c r="H1249" s="24">
        <v>9.7784502102207078</v>
      </c>
      <c r="I1249" s="24" cm="1">
        <f t="array" aca="1" ref="I1249" ca="1">INDIRECT(ADDRESS(($E$2+1-G1249)+2,8))</f>
        <v>9.1479433907744649</v>
      </c>
      <c r="J1249" s="24">
        <f t="shared" si="57"/>
        <v>0.57765369566637792</v>
      </c>
      <c r="K1249" s="24">
        <f t="shared" ca="1" si="58"/>
        <v>0.41269577306955385</v>
      </c>
      <c r="L1249" s="24">
        <f t="shared" ca="1" si="59"/>
        <v>-1.2488024455779192</v>
      </c>
    </row>
    <row r="1250" spans="2:12" x14ac:dyDescent="0.25">
      <c r="B1250" s="24">
        <v>11.325673656489014</v>
      </c>
      <c r="G1250" s="24">
        <v>1248</v>
      </c>
      <c r="H1250" s="24">
        <v>9.7803550045642176</v>
      </c>
      <c r="I1250" s="24" cm="1">
        <f t="array" aca="1" ref="I1250" ca="1">INDIRECT(ADDRESS(($E$2+1-G1250)+2,8))</f>
        <v>9.1459125166032997</v>
      </c>
      <c r="J1250" s="24">
        <f t="shared" si="57"/>
        <v>0.57816664088017244</v>
      </c>
      <c r="K1250" s="24">
        <f t="shared" ca="1" si="58"/>
        <v>0.41219395633201117</v>
      </c>
      <c r="L1250" s="24">
        <f t="shared" ca="1" si="59"/>
        <v>-1.2477906467433191</v>
      </c>
    </row>
    <row r="1251" spans="2:12" x14ac:dyDescent="0.25">
      <c r="B1251" s="24">
        <v>10.362607579665585</v>
      </c>
      <c r="G1251" s="24">
        <v>1249</v>
      </c>
      <c r="H1251" s="24">
        <v>9.7874241357284379</v>
      </c>
      <c r="I1251" s="24" cm="1">
        <f t="array" aca="1" ref="I1251" ca="1">INDIRECT(ADDRESS(($E$2+1-G1251)+2,8))</f>
        <v>9.1434986359642121</v>
      </c>
      <c r="J1251" s="24">
        <f t="shared" si="57"/>
        <v>0.58007028315991394</v>
      </c>
      <c r="K1251" s="24">
        <f t="shared" ca="1" si="58"/>
        <v>0.41159784735179528</v>
      </c>
      <c r="L1251" s="24">
        <f t="shared" ca="1" si="59"/>
        <v>-1.2438145226380002</v>
      </c>
    </row>
    <row r="1252" spans="2:12" x14ac:dyDescent="0.25">
      <c r="B1252" s="24">
        <v>9.3718540840432141</v>
      </c>
      <c r="G1252" s="24">
        <v>1250</v>
      </c>
      <c r="H1252" s="24">
        <v>9.7879592689645527</v>
      </c>
      <c r="I1252" s="24" cm="1">
        <f t="array" aca="1" ref="I1252" ca="1">INDIRECT(ADDRESS(($E$2+1-G1252)+2,8))</f>
        <v>9.141554467370991</v>
      </c>
      <c r="J1252" s="24">
        <f t="shared" si="57"/>
        <v>0.58021438705285289</v>
      </c>
      <c r="K1252" s="24">
        <f t="shared" ca="1" si="58"/>
        <v>0.41111800814358668</v>
      </c>
      <c r="L1252" s="24">
        <f t="shared" ca="1" si="59"/>
        <v>-1.2435791529727933</v>
      </c>
    </row>
    <row r="1253" spans="2:12" x14ac:dyDescent="0.25">
      <c r="B1253" s="24">
        <v>11.257834257640425</v>
      </c>
      <c r="G1253" s="24">
        <v>1251</v>
      </c>
      <c r="H1253" s="24">
        <v>9.7885881709248181</v>
      </c>
      <c r="I1253" s="24" cm="1">
        <f t="array" aca="1" ref="I1253" ca="1">INDIRECT(ADDRESS(($E$2+1-G1253)+2,8))</f>
        <v>9.1412108289097276</v>
      </c>
      <c r="J1253" s="24">
        <f t="shared" si="57"/>
        <v>0.5803837410940651</v>
      </c>
      <c r="K1253" s="24">
        <f t="shared" ca="1" si="58"/>
        <v>0.41103322040224577</v>
      </c>
      <c r="L1253" s="24">
        <f t="shared" ca="1" si="59"/>
        <v>-1.2440693355336023</v>
      </c>
    </row>
    <row r="1254" spans="2:12" x14ac:dyDescent="0.25">
      <c r="B1254" s="24">
        <v>10.450152362306078</v>
      </c>
      <c r="G1254" s="24">
        <v>1252</v>
      </c>
      <c r="H1254" s="24">
        <v>9.7891267453952615</v>
      </c>
      <c r="I1254" s="24" cm="1">
        <f t="array" aca="1" ref="I1254" ca="1">INDIRECT(ADDRESS(($E$2+1-G1254)+2,8))</f>
        <v>9.140520379412381</v>
      </c>
      <c r="J1254" s="24">
        <f t="shared" si="57"/>
        <v>0.58052877085638899</v>
      </c>
      <c r="K1254" s="24">
        <f t="shared" ca="1" si="58"/>
        <v>0.41086288530181675</v>
      </c>
      <c r="L1254" s="24">
        <f t="shared" ca="1" si="59"/>
        <v>-1.2444389963340441</v>
      </c>
    </row>
    <row r="1255" spans="2:12" x14ac:dyDescent="0.25">
      <c r="B1255" s="24">
        <v>10.864303028041977</v>
      </c>
      <c r="G1255" s="24">
        <v>1253</v>
      </c>
      <c r="H1255" s="24">
        <v>9.7913270792964813</v>
      </c>
      <c r="I1255" s="24" cm="1">
        <f t="array" aca="1" ref="I1255" ca="1">INDIRECT(ADDRESS(($E$2+1-G1255)+2,8))</f>
        <v>9.1390410605218246</v>
      </c>
      <c r="J1255" s="24">
        <f t="shared" si="57"/>
        <v>0.58112128227964377</v>
      </c>
      <c r="K1255" s="24">
        <f t="shared" ca="1" si="58"/>
        <v>0.41049803899247705</v>
      </c>
      <c r="L1255" s="24">
        <f t="shared" ca="1" si="59"/>
        <v>-1.2435305548575442</v>
      </c>
    </row>
    <row r="1256" spans="2:12" x14ac:dyDescent="0.25">
      <c r="B1256" s="24">
        <v>7.984956556139525</v>
      </c>
      <c r="G1256" s="24">
        <v>1254</v>
      </c>
      <c r="H1256" s="24">
        <v>9.7918248069350149</v>
      </c>
      <c r="I1256" s="24" cm="1">
        <f t="array" aca="1" ref="I1256" ca="1">INDIRECT(ADDRESS(($E$2+1-G1256)+2,8))</f>
        <v>9.1369115637314309</v>
      </c>
      <c r="J1256" s="24">
        <f t="shared" si="57"/>
        <v>0.58125531054879354</v>
      </c>
      <c r="K1256" s="24">
        <f t="shared" ca="1" si="58"/>
        <v>0.4099730884750728</v>
      </c>
      <c r="L1256" s="24">
        <f t="shared" ca="1" si="59"/>
        <v>-1.2432214348328774</v>
      </c>
    </row>
    <row r="1257" spans="2:12" x14ac:dyDescent="0.25">
      <c r="B1257" s="24">
        <v>8.4040311974033219</v>
      </c>
      <c r="G1257" s="24">
        <v>1255</v>
      </c>
      <c r="H1257" s="24">
        <v>9.7920594610141691</v>
      </c>
      <c r="I1257" s="24" cm="1">
        <f t="array" aca="1" ref="I1257" ca="1">INDIRECT(ADDRESS(($E$2+1-G1257)+2,8))</f>
        <v>9.1323870051800178</v>
      </c>
      <c r="J1257" s="24">
        <f t="shared" si="57"/>
        <v>0.58131849813127523</v>
      </c>
      <c r="K1257" s="24">
        <f t="shared" ca="1" si="58"/>
        <v>0.40885870429979609</v>
      </c>
      <c r="L1257" s="24">
        <f t="shared" ca="1" si="59"/>
        <v>-1.241893023640553</v>
      </c>
    </row>
    <row r="1258" spans="2:12" x14ac:dyDescent="0.25">
      <c r="B1258" s="24">
        <v>6.9185275269798217</v>
      </c>
      <c r="G1258" s="24">
        <v>1256</v>
      </c>
      <c r="H1258" s="24">
        <v>9.7927355645310623</v>
      </c>
      <c r="I1258" s="24" cm="1">
        <f t="array" aca="1" ref="I1258" ca="1">INDIRECT(ADDRESS(($E$2+1-G1258)+2,8))</f>
        <v>9.1288187775747112</v>
      </c>
      <c r="J1258" s="24">
        <f t="shared" si="57"/>
        <v>0.58150055854031257</v>
      </c>
      <c r="K1258" s="24">
        <f t="shared" ca="1" si="58"/>
        <v>0.40798080703681849</v>
      </c>
      <c r="L1258" s="24">
        <f t="shared" ca="1" si="59"/>
        <v>-1.2407918821776651</v>
      </c>
    </row>
    <row r="1259" spans="2:12" x14ac:dyDescent="0.25">
      <c r="B1259" s="24">
        <v>10.218694535194102</v>
      </c>
      <c r="G1259" s="24">
        <v>1257</v>
      </c>
      <c r="H1259" s="24">
        <v>9.7929770027943697</v>
      </c>
      <c r="I1259" s="24" cm="1">
        <f t="array" aca="1" ref="I1259" ca="1">INDIRECT(ADDRESS(($E$2+1-G1259)+2,8))</f>
        <v>9.1282357957224285</v>
      </c>
      <c r="J1259" s="24">
        <f t="shared" si="57"/>
        <v>0.58156557256608366</v>
      </c>
      <c r="K1259" s="24">
        <f t="shared" ca="1" si="58"/>
        <v>0.407837454497323</v>
      </c>
      <c r="L1259" s="24">
        <f t="shared" ca="1" si="59"/>
        <v>-1.2413680375108547</v>
      </c>
    </row>
    <row r="1260" spans="2:12" x14ac:dyDescent="0.25">
      <c r="B1260" s="24">
        <v>8.3343594513970523</v>
      </c>
      <c r="G1260" s="24">
        <v>1258</v>
      </c>
      <c r="H1260" s="24">
        <v>9.7942870192546785</v>
      </c>
      <c r="I1260" s="24" cm="1">
        <f t="array" aca="1" ref="I1260" ca="1">INDIRECT(ADDRESS(($E$2+1-G1260)+2,8))</f>
        <v>9.1263437855121072</v>
      </c>
      <c r="J1260" s="24">
        <f t="shared" si="57"/>
        <v>0.58191832928726761</v>
      </c>
      <c r="K1260" s="24">
        <f t="shared" ca="1" si="58"/>
        <v>0.40737237210847355</v>
      </c>
      <c r="L1260" s="24">
        <f t="shared" ca="1" si="59"/>
        <v>-1.2407343343156418</v>
      </c>
    </row>
    <row r="1261" spans="2:12" x14ac:dyDescent="0.25">
      <c r="B1261" s="24">
        <v>9.8295450839739331</v>
      </c>
      <c r="G1261" s="24">
        <v>1259</v>
      </c>
      <c r="H1261" s="24">
        <v>9.7945572234261995</v>
      </c>
      <c r="I1261" s="24" cm="1">
        <f t="array" aca="1" ref="I1261" ca="1">INDIRECT(ADDRESS(($E$2+1-G1261)+2,8))</f>
        <v>9.1247585532371485</v>
      </c>
      <c r="J1261" s="24">
        <f t="shared" si="57"/>
        <v>0.58199108850726056</v>
      </c>
      <c r="K1261" s="24">
        <f t="shared" ca="1" si="58"/>
        <v>0.40698288173545361</v>
      </c>
      <c r="L1261" s="24">
        <f t="shared" ca="1" si="59"/>
        <v>-1.2408088682233669</v>
      </c>
    </row>
    <row r="1262" spans="2:12" x14ac:dyDescent="0.25">
      <c r="B1262" s="24">
        <v>8.8996898030158302</v>
      </c>
      <c r="G1262" s="24">
        <v>1260</v>
      </c>
      <c r="H1262" s="24">
        <v>9.7946390980986937</v>
      </c>
      <c r="I1262" s="24" cm="1">
        <f t="array" aca="1" ref="I1262" ca="1">INDIRECT(ADDRESS(($E$2+1-G1262)+2,8))</f>
        <v>9.122946847051054</v>
      </c>
      <c r="J1262" s="24">
        <f t="shared" si="57"/>
        <v>0.58201313527721199</v>
      </c>
      <c r="K1262" s="24">
        <f t="shared" ca="1" si="58"/>
        <v>0.40653795018003513</v>
      </c>
      <c r="L1262" s="24">
        <f t="shared" ca="1" si="59"/>
        <v>-1.2408751259996531</v>
      </c>
    </row>
    <row r="1263" spans="2:12" x14ac:dyDescent="0.25">
      <c r="B1263" s="24">
        <v>10.814345246790753</v>
      </c>
      <c r="G1263" s="24">
        <v>1261</v>
      </c>
      <c r="H1263" s="24">
        <v>9.7988032952626813</v>
      </c>
      <c r="I1263" s="24" cm="1">
        <f t="array" aca="1" ref="I1263" ca="1">INDIRECT(ADDRESS(($E$2+1-G1263)+2,8))</f>
        <v>9.1186804783213198</v>
      </c>
      <c r="J1263" s="24">
        <f t="shared" si="57"/>
        <v>0.583134427729746</v>
      </c>
      <c r="K1263" s="24">
        <f t="shared" ca="1" si="58"/>
        <v>0.4054910441994739</v>
      </c>
      <c r="L1263" s="24">
        <f t="shared" ca="1" si="59"/>
        <v>-1.2375528702243697</v>
      </c>
    </row>
    <row r="1264" spans="2:12" x14ac:dyDescent="0.25">
      <c r="B1264" s="24">
        <v>10.565241397368991</v>
      </c>
      <c r="G1264" s="24">
        <v>1262</v>
      </c>
      <c r="H1264" s="24">
        <v>9.7992171570300268</v>
      </c>
      <c r="I1264" s="24" cm="1">
        <f t="array" aca="1" ref="I1264" ca="1">INDIRECT(ADDRESS(($E$2+1-G1264)+2,8))</f>
        <v>9.1178525683422187</v>
      </c>
      <c r="J1264" s="24">
        <f t="shared" si="57"/>
        <v>0.58324586585586558</v>
      </c>
      <c r="K1264" s="24">
        <f t="shared" ca="1" si="58"/>
        <v>0.40528802694066524</v>
      </c>
      <c r="L1264" s="24">
        <f t="shared" ca="1" si="59"/>
        <v>-1.2379120845596345</v>
      </c>
    </row>
    <row r="1265" spans="2:12" x14ac:dyDescent="0.25">
      <c r="B1265" s="24">
        <v>9.8018601642588088</v>
      </c>
      <c r="G1265" s="24">
        <v>1263</v>
      </c>
      <c r="H1265" s="24">
        <v>9.7992735863424976</v>
      </c>
      <c r="I1265" s="24" cm="1">
        <f t="array" aca="1" ref="I1265" ca="1">INDIRECT(ADDRESS(($E$2+1-G1265)+2,8))</f>
        <v>9.1171050229439334</v>
      </c>
      <c r="J1265" s="24">
        <f t="shared" si="57"/>
        <v>0.58326106020982837</v>
      </c>
      <c r="K1265" s="24">
        <f t="shared" ca="1" si="58"/>
        <v>0.40510475559207182</v>
      </c>
      <c r="L1265" s="24">
        <f t="shared" ca="1" si="59"/>
        <v>-1.2385023835572462</v>
      </c>
    </row>
    <row r="1266" spans="2:12" x14ac:dyDescent="0.25">
      <c r="B1266" s="24">
        <v>8.8437416781606686</v>
      </c>
      <c r="G1266" s="24">
        <v>1264</v>
      </c>
      <c r="H1266" s="24">
        <v>9.8018601642588088</v>
      </c>
      <c r="I1266" s="24" cm="1">
        <f t="array" aca="1" ref="I1266" ca="1">INDIRECT(ADDRESS(($E$2+1-G1266)+2,8))</f>
        <v>9.1158403074449836</v>
      </c>
      <c r="J1266" s="24">
        <f t="shared" si="57"/>
        <v>0.58395752165430925</v>
      </c>
      <c r="K1266" s="24">
        <f t="shared" ca="1" si="58"/>
        <v>0.40479477741581849</v>
      </c>
      <c r="L1266" s="24">
        <f t="shared" ca="1" si="59"/>
        <v>-1.2374759477568318</v>
      </c>
    </row>
    <row r="1267" spans="2:12" x14ac:dyDescent="0.25">
      <c r="B1267" s="24">
        <v>8.9312183147338082</v>
      </c>
      <c r="G1267" s="24">
        <v>1265</v>
      </c>
      <c r="H1267" s="24">
        <v>9.8038832305223895</v>
      </c>
      <c r="I1267" s="24" cm="1">
        <f t="array" aca="1" ref="I1267" ca="1">INDIRECT(ADDRESS(($E$2+1-G1267)+2,8))</f>
        <v>9.1157560388828891</v>
      </c>
      <c r="J1267" s="24">
        <f t="shared" si="57"/>
        <v>0.5845022380832825</v>
      </c>
      <c r="K1267" s="24">
        <f t="shared" ca="1" si="58"/>
        <v>0.40477412721905959</v>
      </c>
      <c r="L1267" s="24">
        <f t="shared" ca="1" si="59"/>
        <v>-1.2373220351404297</v>
      </c>
    </row>
    <row r="1268" spans="2:12" x14ac:dyDescent="0.25">
      <c r="B1268" s="24">
        <v>5.936076558350698</v>
      </c>
      <c r="G1268" s="24">
        <v>1266</v>
      </c>
      <c r="H1268" s="24">
        <v>9.803955010298024</v>
      </c>
      <c r="I1268" s="24" cm="1">
        <f t="array" aca="1" ref="I1268" ca="1">INDIRECT(ADDRESS(($E$2+1-G1268)+2,8))</f>
        <v>9.11501387749834</v>
      </c>
      <c r="J1268" s="24">
        <f t="shared" si="57"/>
        <v>0.58452156475448791</v>
      </c>
      <c r="K1268" s="24">
        <f t="shared" ca="1" si="58"/>
        <v>0.40459227939235431</v>
      </c>
      <c r="L1268" s="24">
        <f t="shared" ca="1" si="59"/>
        <v>-1.2379035004401888</v>
      </c>
    </row>
    <row r="1269" spans="2:12" x14ac:dyDescent="0.25">
      <c r="B1269" s="24">
        <v>6.8258084784340065</v>
      </c>
      <c r="G1269" s="24">
        <v>1267</v>
      </c>
      <c r="H1269" s="24">
        <v>9.8055255295377606</v>
      </c>
      <c r="I1269" s="24" cm="1">
        <f t="array" aca="1" ref="I1269" ca="1">INDIRECT(ADDRESS(($E$2+1-G1269)+2,8))</f>
        <v>9.1149636875302047</v>
      </c>
      <c r="J1269" s="24">
        <f t="shared" si="57"/>
        <v>0.58494442200175245</v>
      </c>
      <c r="K1269" s="24">
        <f t="shared" ca="1" si="58"/>
        <v>0.40457998294012454</v>
      </c>
      <c r="L1269" s="24">
        <f t="shared" ca="1" si="59"/>
        <v>-1.2380086244853219</v>
      </c>
    </row>
    <row r="1270" spans="2:12" x14ac:dyDescent="0.25">
      <c r="B1270" s="24">
        <v>7.1728615470486021</v>
      </c>
      <c r="G1270" s="24">
        <v>1268</v>
      </c>
      <c r="H1270" s="24">
        <v>9.8061514871603688</v>
      </c>
      <c r="I1270" s="24" cm="1">
        <f t="array" aca="1" ref="I1270" ca="1">INDIRECT(ADDRESS(($E$2+1-G1270)+2,8))</f>
        <v>9.112249963003741</v>
      </c>
      <c r="J1270" s="24">
        <f t="shared" si="57"/>
        <v>0.58511295670205787</v>
      </c>
      <c r="K1270" s="24">
        <f t="shared" ca="1" si="58"/>
        <v>0.4039153758194024</v>
      </c>
      <c r="L1270" s="24">
        <f t="shared" ca="1" si="59"/>
        <v>-1.2373372556596247</v>
      </c>
    </row>
    <row r="1271" spans="2:12" x14ac:dyDescent="0.25">
      <c r="B1271" s="24">
        <v>10.174371459100835</v>
      </c>
      <c r="G1271" s="24">
        <v>1269</v>
      </c>
      <c r="H1271" s="24">
        <v>9.8073588444016693</v>
      </c>
      <c r="I1271" s="24" cm="1">
        <f t="array" aca="1" ref="I1271" ca="1">INDIRECT(ADDRESS(($E$2+1-G1271)+2,8))</f>
        <v>9.1099727975355442</v>
      </c>
      <c r="J1271" s="24">
        <f t="shared" si="57"/>
        <v>0.58543802518997623</v>
      </c>
      <c r="K1271" s="24">
        <f t="shared" ca="1" si="58"/>
        <v>0.40335806484652259</v>
      </c>
      <c r="L1271" s="24">
        <f t="shared" ca="1" si="59"/>
        <v>-1.2365618622547505</v>
      </c>
    </row>
    <row r="1272" spans="2:12" x14ac:dyDescent="0.25">
      <c r="B1272" s="24">
        <v>8.3928522903814624</v>
      </c>
      <c r="G1272" s="24">
        <v>1270</v>
      </c>
      <c r="H1272" s="24">
        <v>9.8089026578097602</v>
      </c>
      <c r="I1272" s="24" cm="1">
        <f t="array" aca="1" ref="I1272" ca="1">INDIRECT(ADDRESS(($E$2+1-G1272)+2,8))</f>
        <v>9.1093778710256217</v>
      </c>
      <c r="J1272" s="24">
        <f t="shared" si="57"/>
        <v>0.5858536730823064</v>
      </c>
      <c r="K1272" s="24">
        <f t="shared" ca="1" si="58"/>
        <v>0.40321252046673428</v>
      </c>
      <c r="L1272" s="24">
        <f t="shared" ca="1" si="59"/>
        <v>-1.2364146826404163</v>
      </c>
    </row>
    <row r="1273" spans="2:12" x14ac:dyDescent="0.25">
      <c r="B1273" s="24">
        <v>8.6671132717766106</v>
      </c>
      <c r="G1273" s="24">
        <v>1271</v>
      </c>
      <c r="H1273" s="24">
        <v>9.8123385894993618</v>
      </c>
      <c r="I1273" s="24" cm="1">
        <f t="array" aca="1" ref="I1273" ca="1">INDIRECT(ADDRESS(($E$2+1-G1273)+2,8))</f>
        <v>9.1067608877355859</v>
      </c>
      <c r="J1273" s="24">
        <f t="shared" si="57"/>
        <v>0.58677871027704875</v>
      </c>
      <c r="K1273" s="24">
        <f t="shared" ca="1" si="58"/>
        <v>0.40257257712459416</v>
      </c>
      <c r="L1273" s="24">
        <f t="shared" ca="1" si="59"/>
        <v>-1.2342689489400667</v>
      </c>
    </row>
    <row r="1274" spans="2:12" x14ac:dyDescent="0.25">
      <c r="B1274" s="24">
        <v>9.3816228083941127</v>
      </c>
      <c r="G1274" s="24">
        <v>1272</v>
      </c>
      <c r="H1274" s="24">
        <v>9.8124280338667074</v>
      </c>
      <c r="I1274" s="24" cm="1">
        <f t="array" aca="1" ref="I1274" ca="1">INDIRECT(ADDRESS(($E$2+1-G1274)+2,8))</f>
        <v>9.1054052928247415</v>
      </c>
      <c r="J1274" s="24">
        <f t="shared" si="57"/>
        <v>0.58680279023116488</v>
      </c>
      <c r="K1274" s="24">
        <f t="shared" ca="1" si="58"/>
        <v>0.40224126821484008</v>
      </c>
      <c r="L1274" s="24">
        <f t="shared" ca="1" si="59"/>
        <v>-1.2345387591060879</v>
      </c>
    </row>
    <row r="1275" spans="2:12" x14ac:dyDescent="0.25">
      <c r="B1275" s="24">
        <v>12.580795303750772</v>
      </c>
      <c r="G1275" s="24">
        <v>1273</v>
      </c>
      <c r="H1275" s="24">
        <v>9.8141188440971376</v>
      </c>
      <c r="I1275" s="24" cm="1">
        <f t="array" aca="1" ref="I1275" ca="1">INDIRECT(ADDRESS(($E$2+1-G1275)+2,8))</f>
        <v>9.1053590275158669</v>
      </c>
      <c r="J1275" s="24">
        <f t="shared" si="57"/>
        <v>0.58725797857855921</v>
      </c>
      <c r="K1275" s="24">
        <f t="shared" ca="1" si="58"/>
        <v>0.40222996310632464</v>
      </c>
      <c r="L1275" s="24">
        <f t="shared" ca="1" si="59"/>
        <v>-1.2345729215352628</v>
      </c>
    </row>
    <row r="1276" spans="2:12" x14ac:dyDescent="0.25">
      <c r="B1276" s="24">
        <v>10.18561821227788</v>
      </c>
      <c r="G1276" s="24">
        <v>1274</v>
      </c>
      <c r="H1276" s="24">
        <v>9.8168815522084092</v>
      </c>
      <c r="I1276" s="24" cm="1">
        <f t="array" aca="1" ref="I1276" ca="1">INDIRECT(ADDRESS(($E$2+1-G1276)+2,8))</f>
        <v>9.1052425709175573</v>
      </c>
      <c r="J1276" s="24">
        <f t="shared" si="57"/>
        <v>0.58800170735559032</v>
      </c>
      <c r="K1276" s="24">
        <f t="shared" ca="1" si="58"/>
        <v>0.40220150712133818</v>
      </c>
      <c r="L1276" s="24">
        <f t="shared" ca="1" si="59"/>
        <v>-1.2339931474170658</v>
      </c>
    </row>
    <row r="1277" spans="2:12" x14ac:dyDescent="0.25">
      <c r="B1277" s="24">
        <v>9.5220489989399599</v>
      </c>
      <c r="G1277" s="24">
        <v>1275</v>
      </c>
      <c r="H1277" s="24">
        <v>9.8189974912311424</v>
      </c>
      <c r="I1277" s="24" cm="1">
        <f t="array" aca="1" ref="I1277" ca="1">INDIRECT(ADDRESS(($E$2+1-G1277)+2,8))</f>
        <v>9.1031315573181217</v>
      </c>
      <c r="J1277" s="24">
        <f t="shared" si="57"/>
        <v>0.5885712986469861</v>
      </c>
      <c r="K1277" s="24">
        <f t="shared" ca="1" si="58"/>
        <v>0.40168584288826714</v>
      </c>
      <c r="L1277" s="24">
        <f t="shared" ca="1" si="59"/>
        <v>-1.2328000172943709</v>
      </c>
    </row>
    <row r="1278" spans="2:12" x14ac:dyDescent="0.25">
      <c r="B1278" s="24">
        <v>8.1480995152345077</v>
      </c>
      <c r="G1278" s="24">
        <v>1276</v>
      </c>
      <c r="H1278" s="24">
        <v>9.8215221096250733</v>
      </c>
      <c r="I1278" s="24" cm="1">
        <f t="array" aca="1" ref="I1278" ca="1">INDIRECT(ADDRESS(($E$2+1-G1278)+2,8))</f>
        <v>9.1000863255512847</v>
      </c>
      <c r="J1278" s="24">
        <f t="shared" si="57"/>
        <v>0.5892508719314572</v>
      </c>
      <c r="K1278" s="24">
        <f t="shared" ca="1" si="58"/>
        <v>0.40094250462333902</v>
      </c>
      <c r="L1278" s="24">
        <f t="shared" ca="1" si="59"/>
        <v>-1.2309354689924865</v>
      </c>
    </row>
    <row r="1279" spans="2:12" x14ac:dyDescent="0.25">
      <c r="B1279" s="24">
        <v>8.7283157754271024</v>
      </c>
      <c r="G1279" s="24">
        <v>1277</v>
      </c>
      <c r="H1279" s="24">
        <v>9.8217899684739507</v>
      </c>
      <c r="I1279" s="24" cm="1">
        <f t="array" aca="1" ref="I1279" ca="1">INDIRECT(ADDRESS(($E$2+1-G1279)+2,8))</f>
        <v>9.0993417999866857</v>
      </c>
      <c r="J1279" s="24">
        <f t="shared" si="57"/>
        <v>0.58932297176469417</v>
      </c>
      <c r="K1279" s="24">
        <f t="shared" ca="1" si="58"/>
        <v>0.40076086213859108</v>
      </c>
      <c r="L1279" s="24">
        <f t="shared" ca="1" si="59"/>
        <v>-1.2313971244263902</v>
      </c>
    </row>
    <row r="1280" spans="2:12" x14ac:dyDescent="0.25">
      <c r="B1280" s="24">
        <v>12.364399175380258</v>
      </c>
      <c r="G1280" s="24">
        <v>1278</v>
      </c>
      <c r="H1280" s="24">
        <v>9.8231913598885559</v>
      </c>
      <c r="I1280" s="24" cm="1">
        <f t="array" aca="1" ref="I1280" ca="1">INDIRECT(ADDRESS(($E$2+1-G1280)+2,8))</f>
        <v>9.0965285399532512</v>
      </c>
      <c r="J1280" s="24">
        <f t="shared" si="57"/>
        <v>0.58970017909399286</v>
      </c>
      <c r="K1280" s="24">
        <f t="shared" ca="1" si="58"/>
        <v>0.40007484846487118</v>
      </c>
      <c r="L1280" s="24">
        <f t="shared" ca="1" si="59"/>
        <v>-1.2302495742921193</v>
      </c>
    </row>
    <row r="1281" spans="2:12" x14ac:dyDescent="0.25">
      <c r="B1281" s="24">
        <v>10.19187339981346</v>
      </c>
      <c r="G1281" s="24">
        <v>1279</v>
      </c>
      <c r="H1281" s="24">
        <v>9.8236099470070464</v>
      </c>
      <c r="I1281" s="24" cm="1">
        <f t="array" aca="1" ref="I1281" ca="1">INDIRECT(ADDRESS(($E$2+1-G1281)+2,8))</f>
        <v>9.0960306803888731</v>
      </c>
      <c r="J1281" s="24">
        <f t="shared" si="57"/>
        <v>0.5898128464544059</v>
      </c>
      <c r="K1281" s="24">
        <f t="shared" ca="1" si="58"/>
        <v>0.39995350137564395</v>
      </c>
      <c r="L1281" s="24">
        <f t="shared" ca="1" si="59"/>
        <v>-1.2307465804546645</v>
      </c>
    </row>
    <row r="1282" spans="2:12" x14ac:dyDescent="0.25">
      <c r="B1282" s="24">
        <v>6.330904484483673</v>
      </c>
      <c r="G1282" s="24">
        <v>1280</v>
      </c>
      <c r="H1282" s="24">
        <v>9.8251240093369869</v>
      </c>
      <c r="I1282" s="24" cm="1">
        <f t="array" aca="1" ref="I1282" ca="1">INDIRECT(ADDRESS(($E$2+1-G1282)+2,8))</f>
        <v>9.0945007025804152</v>
      </c>
      <c r="J1282" s="24">
        <f t="shared" si="57"/>
        <v>0.59022036451429716</v>
      </c>
      <c r="K1282" s="24">
        <f t="shared" ca="1" si="58"/>
        <v>0.39958069384652217</v>
      </c>
      <c r="L1282" s="24">
        <f t="shared" ca="1" si="59"/>
        <v>-1.2301536775302009</v>
      </c>
    </row>
    <row r="1283" spans="2:12" x14ac:dyDescent="0.25">
      <c r="B1283" s="24">
        <v>10.470835302793191</v>
      </c>
      <c r="G1283" s="24">
        <v>1281</v>
      </c>
      <c r="H1283" s="24">
        <v>9.8295450839739331</v>
      </c>
      <c r="I1283" s="24" cm="1">
        <f t="array" aca="1" ref="I1283" ca="1">INDIRECT(ADDRESS(($E$2+1-G1283)+2,8))</f>
        <v>9.0928624346532789</v>
      </c>
      <c r="J1283" s="24">
        <f t="shared" si="57"/>
        <v>0.59141024002159992</v>
      </c>
      <c r="K1283" s="24">
        <f t="shared" ca="1" si="58"/>
        <v>0.3991816762463849</v>
      </c>
      <c r="L1283" s="24">
        <f t="shared" ca="1" si="59"/>
        <v>-1.227936646205561</v>
      </c>
    </row>
    <row r="1284" spans="2:12" x14ac:dyDescent="0.25">
      <c r="B1284" s="24">
        <v>10.230155560790447</v>
      </c>
      <c r="G1284" s="24">
        <v>1282</v>
      </c>
      <c r="H1284" s="24">
        <v>9.8319869981643055</v>
      </c>
      <c r="I1284" s="24" cm="1">
        <f t="array" aca="1" ref="I1284" ca="1">INDIRECT(ADDRESS(($E$2+1-G1284)+2,8))</f>
        <v>9.0908653812011355</v>
      </c>
      <c r="J1284" s="24">
        <f t="shared" ref="J1284:J1347" si="60">_xlfn.WEIBULL.DIST(H1284,$E$5,$E$6,TRUE)</f>
        <v>0.59206739536504061</v>
      </c>
      <c r="K1284" s="24">
        <f t="shared" ref="K1284:K1347" ca="1" si="61">_xlfn.WEIBULL.DIST(I1284,$E$5,$E$6,TRUE)</f>
        <v>0.39869552036248468</v>
      </c>
      <c r="L1284" s="24">
        <f t="shared" ref="L1284:L1347" ca="1" si="62">((2*G1284-1)/$E$2)*(LN(J1284)+LN(1-K1284))</f>
        <v>-1.2266160012548861</v>
      </c>
    </row>
    <row r="1285" spans="2:12" x14ac:dyDescent="0.25">
      <c r="B1285" s="24">
        <v>6.7117195410900372</v>
      </c>
      <c r="G1285" s="24">
        <v>1283</v>
      </c>
      <c r="H1285" s="24">
        <v>9.8385234074791441</v>
      </c>
      <c r="I1285" s="24" cm="1">
        <f t="array" aca="1" ref="I1285" ca="1">INDIRECT(ADDRESS(($E$2+1-G1285)+2,8))</f>
        <v>9.0898003066575246</v>
      </c>
      <c r="J1285" s="24">
        <f t="shared" si="60"/>
        <v>0.59382623216575603</v>
      </c>
      <c r="K1285" s="24">
        <f t="shared" ca="1" si="61"/>
        <v>0.39843635371541553</v>
      </c>
      <c r="L1285" s="24">
        <f t="shared" ca="1" si="62"/>
        <v>-1.2235352824689341</v>
      </c>
    </row>
    <row r="1286" spans="2:12" x14ac:dyDescent="0.25">
      <c r="B1286" s="24">
        <v>9.1563939333038977</v>
      </c>
      <c r="G1286" s="24">
        <v>1284</v>
      </c>
      <c r="H1286" s="24">
        <v>9.8399216251467951</v>
      </c>
      <c r="I1286" s="24" cm="1">
        <f t="array" aca="1" ref="I1286" ca="1">INDIRECT(ADDRESS(($E$2+1-G1286)+2,8))</f>
        <v>9.0897202791156921</v>
      </c>
      <c r="J1286" s="24">
        <f t="shared" si="60"/>
        <v>0.59420242700598735</v>
      </c>
      <c r="K1286" s="24">
        <f t="shared" ca="1" si="61"/>
        <v>0.39841688359428284</v>
      </c>
      <c r="L1286" s="24">
        <f t="shared" ca="1" si="62"/>
        <v>-1.2236974678015018</v>
      </c>
    </row>
    <row r="1287" spans="2:12" x14ac:dyDescent="0.25">
      <c r="B1287" s="24">
        <v>9.122946847051054</v>
      </c>
      <c r="G1287" s="24">
        <v>1285</v>
      </c>
      <c r="H1287" s="24">
        <v>9.8433355619325553</v>
      </c>
      <c r="I1287" s="24" cm="1">
        <f t="array" aca="1" ref="I1287" ca="1">INDIRECT(ADDRESS(($E$2+1-G1287)+2,8))</f>
        <v>9.088035730571745</v>
      </c>
      <c r="J1287" s="24">
        <f t="shared" si="60"/>
        <v>0.59512089144516489</v>
      </c>
      <c r="K1287" s="24">
        <f t="shared" ca="1" si="61"/>
        <v>0.39800714693038342</v>
      </c>
      <c r="L1287" s="24">
        <f t="shared" ca="1" si="62"/>
        <v>-1.2220016595377834</v>
      </c>
    </row>
    <row r="1288" spans="2:12" x14ac:dyDescent="0.25">
      <c r="B1288" s="24">
        <v>7.9779103855163749</v>
      </c>
      <c r="G1288" s="24">
        <v>1286</v>
      </c>
      <c r="H1288" s="24">
        <v>9.8433409940289707</v>
      </c>
      <c r="I1288" s="24" cm="1">
        <f t="array" aca="1" ref="I1288" ca="1">INDIRECT(ADDRESS(($E$2+1-G1288)+2,8))</f>
        <v>9.0821321996637465</v>
      </c>
      <c r="J1288" s="24">
        <f t="shared" si="60"/>
        <v>0.59512235278629544</v>
      </c>
      <c r="K1288" s="24">
        <f t="shared" ca="1" si="61"/>
        <v>0.39657275519651114</v>
      </c>
      <c r="L1288" s="24">
        <f t="shared" ca="1" si="62"/>
        <v>-1.220114705398923</v>
      </c>
    </row>
    <row r="1289" spans="2:12" x14ac:dyDescent="0.25">
      <c r="B1289" s="24">
        <v>8.0222806650854412</v>
      </c>
      <c r="G1289" s="24">
        <v>1287</v>
      </c>
      <c r="H1289" s="24">
        <v>9.844881798024339</v>
      </c>
      <c r="I1289" s="24" cm="1">
        <f t="array" aca="1" ref="I1289" ca="1">INDIRECT(ADDRESS(($E$2+1-G1289)+2,8))</f>
        <v>9.0796111951498339</v>
      </c>
      <c r="J1289" s="24">
        <f t="shared" si="60"/>
        <v>0.59553684939869356</v>
      </c>
      <c r="K1289" s="24">
        <f t="shared" ca="1" si="61"/>
        <v>0.39596095356586958</v>
      </c>
      <c r="L1289" s="24">
        <f t="shared" ca="1" si="62"/>
        <v>-1.2190254584960871</v>
      </c>
    </row>
    <row r="1290" spans="2:12" x14ac:dyDescent="0.25">
      <c r="B1290" s="24">
        <v>8.1893444443901959</v>
      </c>
      <c r="G1290" s="24">
        <v>1288</v>
      </c>
      <c r="H1290" s="24">
        <v>9.8460419391505187</v>
      </c>
      <c r="I1290" s="24" cm="1">
        <f t="array" aca="1" ref="I1290" ca="1">INDIRECT(ADDRESS(($E$2+1-G1290)+2,8))</f>
        <v>9.0737043636752404</v>
      </c>
      <c r="J1290" s="24">
        <f t="shared" si="60"/>
        <v>0.59584892924882871</v>
      </c>
      <c r="K1290" s="24">
        <f t="shared" ca="1" si="61"/>
        <v>0.39452919605952264</v>
      </c>
      <c r="L1290" s="24">
        <f t="shared" ca="1" si="62"/>
        <v>-1.2165228977345222</v>
      </c>
    </row>
    <row r="1291" spans="2:12" x14ac:dyDescent="0.25">
      <c r="B1291" s="24">
        <v>8.7016833059768501</v>
      </c>
      <c r="G1291" s="24">
        <v>1289</v>
      </c>
      <c r="H1291" s="24">
        <v>9.8516967917267131</v>
      </c>
      <c r="I1291" s="24" cm="1">
        <f t="array" aca="1" ref="I1291" ca="1">INDIRECT(ADDRESS(($E$2+1-G1291)+2,8))</f>
        <v>9.0728515815427624</v>
      </c>
      <c r="J1291" s="24">
        <f t="shared" si="60"/>
        <v>0.59736992167101488</v>
      </c>
      <c r="K1291" s="24">
        <f t="shared" ca="1" si="61"/>
        <v>0.39432269012675825</v>
      </c>
      <c r="L1291" s="24">
        <f t="shared" ca="1" si="62"/>
        <v>-1.2140161616146159</v>
      </c>
    </row>
    <row r="1292" spans="2:12" x14ac:dyDescent="0.25">
      <c r="B1292" s="24">
        <v>10.078362870889508</v>
      </c>
      <c r="G1292" s="24">
        <v>1290</v>
      </c>
      <c r="H1292" s="24">
        <v>9.8518144160815471</v>
      </c>
      <c r="I1292" s="24" cm="1">
        <f t="array" aca="1" ref="I1292" ca="1">INDIRECT(ADDRESS(($E$2+1-G1292)+2,8))</f>
        <v>9.0707542516092428</v>
      </c>
      <c r="J1292" s="24">
        <f t="shared" si="60"/>
        <v>0.59740155609873824</v>
      </c>
      <c r="K1292" s="24">
        <f t="shared" ca="1" si="61"/>
        <v>0.3938150253128424</v>
      </c>
      <c r="L1292" s="24">
        <f t="shared" ca="1" si="62"/>
        <v>-1.2138937935754686</v>
      </c>
    </row>
    <row r="1293" spans="2:12" x14ac:dyDescent="0.25">
      <c r="B1293" s="24">
        <v>10.206974591217953</v>
      </c>
      <c r="G1293" s="24">
        <v>1291</v>
      </c>
      <c r="H1293" s="24">
        <v>9.8538846168415901</v>
      </c>
      <c r="I1293" s="24" cm="1">
        <f t="array" aca="1" ref="I1293" ca="1">INDIRECT(ADDRESS(($E$2+1-G1293)+2,8))</f>
        <v>9.0673995926293287</v>
      </c>
      <c r="J1293" s="24">
        <f t="shared" si="60"/>
        <v>0.59795830360036684</v>
      </c>
      <c r="K1293" s="24">
        <f t="shared" ca="1" si="61"/>
        <v>0.39300365796202363</v>
      </c>
      <c r="L1293" s="24">
        <f t="shared" ca="1" si="62"/>
        <v>-1.21212128290985</v>
      </c>
    </row>
    <row r="1294" spans="2:12" x14ac:dyDescent="0.25">
      <c r="B1294" s="24">
        <v>8.773246800262827</v>
      </c>
      <c r="G1294" s="24">
        <v>1292</v>
      </c>
      <c r="H1294" s="24">
        <v>9.8578118417189273</v>
      </c>
      <c r="I1294" s="24" cm="1">
        <f t="array" aca="1" ref="I1294" ca="1">INDIRECT(ADDRESS(($E$2+1-G1294)+2,8))</f>
        <v>9.0660361038643771</v>
      </c>
      <c r="J1294" s="24">
        <f t="shared" si="60"/>
        <v>0.5990143522400373</v>
      </c>
      <c r="K1294" s="24">
        <f t="shared" ca="1" si="61"/>
        <v>0.39267410544180537</v>
      </c>
      <c r="L1294" s="24">
        <f t="shared" ca="1" si="62"/>
        <v>-1.2102988334348925</v>
      </c>
    </row>
    <row r="1295" spans="2:12" x14ac:dyDescent="0.25">
      <c r="B1295" s="24">
        <v>9.8089026578097602</v>
      </c>
      <c r="G1295" s="24">
        <v>1293</v>
      </c>
      <c r="H1295" s="24">
        <v>9.857980242742574</v>
      </c>
      <c r="I1295" s="24" cm="1">
        <f t="array" aca="1" ref="I1295" ca="1">INDIRECT(ADDRESS(($E$2+1-G1295)+2,8))</f>
        <v>9.0575050172678786</v>
      </c>
      <c r="J1295" s="24">
        <f t="shared" si="60"/>
        <v>0.59905963255491634</v>
      </c>
      <c r="K1295" s="24">
        <f t="shared" ca="1" si="61"/>
        <v>0.39061511971032431</v>
      </c>
      <c r="L1295" s="24">
        <f t="shared" ca="1" si="62"/>
        <v>-1.2070912117235708</v>
      </c>
    </row>
    <row r="1296" spans="2:12" x14ac:dyDescent="0.25">
      <c r="B1296" s="24">
        <v>9.4448080950536148</v>
      </c>
      <c r="G1296" s="24">
        <v>1294</v>
      </c>
      <c r="H1296" s="24">
        <v>9.8584286913039314</v>
      </c>
      <c r="I1296" s="24" cm="1">
        <f t="array" aca="1" ref="I1296" ca="1">INDIRECT(ADDRESS(($E$2+1-G1296)+2,8))</f>
        <v>9.0559142962346169</v>
      </c>
      <c r="J1296" s="24">
        <f t="shared" si="60"/>
        <v>0.59918021170292257</v>
      </c>
      <c r="K1296" s="24">
        <f t="shared" ca="1" si="61"/>
        <v>0.39023176444124907</v>
      </c>
      <c r="L1296" s="24">
        <f t="shared" ca="1" si="62"/>
        <v>-1.2070299536533913</v>
      </c>
    </row>
    <row r="1297" spans="2:12" x14ac:dyDescent="0.25">
      <c r="B1297" s="24">
        <v>10.076619824096726</v>
      </c>
      <c r="G1297" s="24">
        <v>1295</v>
      </c>
      <c r="H1297" s="24">
        <v>9.8618889361746049</v>
      </c>
      <c r="I1297" s="24" cm="1">
        <f t="array" aca="1" ref="I1297" ca="1">INDIRECT(ADDRESS(($E$2+1-G1297)+2,8))</f>
        <v>9.0466723755357243</v>
      </c>
      <c r="J1297" s="24">
        <f t="shared" si="60"/>
        <v>0.60011053373338408</v>
      </c>
      <c r="K1297" s="24">
        <f t="shared" ca="1" si="61"/>
        <v>0.38800805529679022</v>
      </c>
      <c r="L1297" s="24">
        <f t="shared" ca="1" si="62"/>
        <v>-1.2017345903368899</v>
      </c>
    </row>
    <row r="1298" spans="2:12" x14ac:dyDescent="0.25">
      <c r="B1298" s="24">
        <v>9.7002251099057464</v>
      </c>
      <c r="G1298" s="24">
        <v>1296</v>
      </c>
      <c r="H1298" s="24">
        <v>9.8624698022780581</v>
      </c>
      <c r="I1298" s="24" cm="1">
        <f t="array" aca="1" ref="I1298" ca="1">INDIRECT(ADDRESS(($E$2+1-G1298)+2,8))</f>
        <v>9.0449584186735166</v>
      </c>
      <c r="J1298" s="24">
        <f t="shared" si="60"/>
        <v>0.60026669295583979</v>
      </c>
      <c r="K1298" s="24">
        <f t="shared" ca="1" si="61"/>
        <v>0.38759632542566497</v>
      </c>
      <c r="L1298" s="24">
        <f t="shared" ca="1" si="62"/>
        <v>-1.2015430510941749</v>
      </c>
    </row>
    <row r="1299" spans="2:12" x14ac:dyDescent="0.25">
      <c r="B1299" s="24">
        <v>6.4884216177662974</v>
      </c>
      <c r="G1299" s="24">
        <v>1297</v>
      </c>
      <c r="H1299" s="24">
        <v>9.8635318735312332</v>
      </c>
      <c r="I1299" s="24" cm="1">
        <f t="array" aca="1" ref="I1299" ca="1">INDIRECT(ADDRESS(($E$2+1-G1299)+2,8))</f>
        <v>9.0446462142601209</v>
      </c>
      <c r="J1299" s="24">
        <f t="shared" si="60"/>
        <v>0.60055220917615704</v>
      </c>
      <c r="K1299" s="24">
        <f t="shared" ca="1" si="61"/>
        <v>0.38752134965912394</v>
      </c>
      <c r="L1299" s="24">
        <f t="shared" ca="1" si="62"/>
        <v>-1.2017520349229798</v>
      </c>
    </row>
    <row r="1300" spans="2:12" x14ac:dyDescent="0.25">
      <c r="B1300" s="24">
        <v>5.4976743726591062</v>
      </c>
      <c r="G1300" s="24">
        <v>1298</v>
      </c>
      <c r="H1300" s="24">
        <v>9.8661084589153951</v>
      </c>
      <c r="I1300" s="24" cm="1">
        <f t="array" aca="1" ref="I1300" ca="1">INDIRECT(ADDRESS(($E$2+1-G1300)+2,8))</f>
        <v>9.0396453082270618</v>
      </c>
      <c r="J1300" s="24">
        <f t="shared" si="60"/>
        <v>0.60124481968173982</v>
      </c>
      <c r="K1300" s="24">
        <f t="shared" ca="1" si="61"/>
        <v>0.38632133324283441</v>
      </c>
      <c r="L1300" s="24">
        <f t="shared" ca="1" si="62"/>
        <v>-1.1989391888193013</v>
      </c>
    </row>
    <row r="1301" spans="2:12" x14ac:dyDescent="0.25">
      <c r="B1301" s="24">
        <v>10.876048207951213</v>
      </c>
      <c r="G1301" s="24">
        <v>1299</v>
      </c>
      <c r="H1301" s="24">
        <v>9.8691021805197963</v>
      </c>
      <c r="I1301" s="24" cm="1">
        <f t="array" aca="1" ref="I1301" ca="1">INDIRECT(ADDRESS(($E$2+1-G1301)+2,8))</f>
        <v>9.0375502845872617</v>
      </c>
      <c r="J1301" s="24">
        <f t="shared" si="60"/>
        <v>0.60204946546051075</v>
      </c>
      <c r="K1301" s="24">
        <f t="shared" ca="1" si="61"/>
        <v>0.38581914399318551</v>
      </c>
      <c r="L1301" s="24">
        <f t="shared" ca="1" si="62"/>
        <v>-1.1972693599490041</v>
      </c>
    </row>
    <row r="1302" spans="2:12" x14ac:dyDescent="0.25">
      <c r="B1302" s="24">
        <v>9.9647883179477486</v>
      </c>
      <c r="G1302" s="24">
        <v>1300</v>
      </c>
      <c r="H1302" s="24">
        <v>9.8700638523506843</v>
      </c>
      <c r="I1302" s="24" cm="1">
        <f t="array" aca="1" ref="I1302" ca="1">INDIRECT(ADDRESS(($E$2+1-G1302)+2,8))</f>
        <v>9.037370753116365</v>
      </c>
      <c r="J1302" s="24">
        <f t="shared" si="60"/>
        <v>0.60230791927146798</v>
      </c>
      <c r="K1302" s="24">
        <f t="shared" ca="1" si="61"/>
        <v>0.38577612391363286</v>
      </c>
      <c r="L1302" s="24">
        <f t="shared" ca="1" si="62"/>
        <v>-1.1975901375610141</v>
      </c>
    </row>
    <row r="1303" spans="2:12" x14ac:dyDescent="0.25">
      <c r="B1303" s="24">
        <v>11.189150864803478</v>
      </c>
      <c r="G1303" s="24">
        <v>1301</v>
      </c>
      <c r="H1303" s="24">
        <v>9.8701006529036306</v>
      </c>
      <c r="I1303" s="24" cm="1">
        <f t="array" aca="1" ref="I1303" ca="1">INDIRECT(ADDRESS(($E$2+1-G1303)+2,8))</f>
        <v>9.0309429718181473</v>
      </c>
      <c r="J1303" s="24">
        <f t="shared" si="60"/>
        <v>0.60231780937498502</v>
      </c>
      <c r="K1303" s="24">
        <f t="shared" ca="1" si="61"/>
        <v>0.38423739952792546</v>
      </c>
      <c r="L1303" s="24">
        <f t="shared" ca="1" si="62"/>
        <v>-1.195476283238176</v>
      </c>
    </row>
    <row r="1304" spans="2:12" x14ac:dyDescent="0.25">
      <c r="B1304" s="24">
        <v>10.533921557754351</v>
      </c>
      <c r="G1304" s="24">
        <v>1302</v>
      </c>
      <c r="H1304" s="24">
        <v>9.8712654779601738</v>
      </c>
      <c r="I1304" s="24" cm="1">
        <f t="array" aca="1" ref="I1304" ca="1">INDIRECT(ADDRESS(($E$2+1-G1304)+2,8))</f>
        <v>9.029324561911789</v>
      </c>
      <c r="J1304" s="24">
        <f t="shared" si="60"/>
        <v>0.6026308463290394</v>
      </c>
      <c r="K1304" s="24">
        <f t="shared" ca="1" si="61"/>
        <v>0.38385044336511764</v>
      </c>
      <c r="L1304" s="24">
        <f t="shared" ca="1" si="62"/>
        <v>-1.1950110324214622</v>
      </c>
    </row>
    <row r="1305" spans="2:12" x14ac:dyDescent="0.25">
      <c r="B1305" s="24">
        <v>10.868179231096081</v>
      </c>
      <c r="G1305" s="24">
        <v>1303</v>
      </c>
      <c r="H1305" s="24">
        <v>9.8722024082914146</v>
      </c>
      <c r="I1305" s="24" cm="1">
        <f t="array" aca="1" ref="I1305" ca="1">INDIRECT(ADDRESS(($E$2+1-G1305)+2,8))</f>
        <v>9.0292808463336609</v>
      </c>
      <c r="J1305" s="24">
        <f t="shared" si="60"/>
        <v>0.60288262664544101</v>
      </c>
      <c r="K1305" s="24">
        <f t="shared" ca="1" si="61"/>
        <v>0.38383999374800831</v>
      </c>
      <c r="L1305" s="24">
        <f t="shared" ca="1" si="62"/>
        <v>-1.1954045014367278</v>
      </c>
    </row>
    <row r="1306" spans="2:12" x14ac:dyDescent="0.25">
      <c r="B1306" s="24">
        <v>11.361193763577091</v>
      </c>
      <c r="G1306" s="24">
        <v>1304</v>
      </c>
      <c r="H1306" s="24">
        <v>9.8722191158289334</v>
      </c>
      <c r="I1306" s="24" cm="1">
        <f t="array" aca="1" ref="I1306" ca="1">INDIRECT(ADDRESS(($E$2+1-G1306)+2,8))</f>
        <v>9.0242350497978308</v>
      </c>
      <c r="J1306" s="24">
        <f t="shared" si="60"/>
        <v>0.6028871163481071</v>
      </c>
      <c r="K1306" s="24">
        <f t="shared" ca="1" si="61"/>
        <v>0.38263479393248506</v>
      </c>
      <c r="L1306" s="24">
        <f t="shared" ca="1" si="62"/>
        <v>-1.1939526365467317</v>
      </c>
    </row>
    <row r="1307" spans="2:12" x14ac:dyDescent="0.25">
      <c r="B1307" s="24">
        <v>11.654566295209117</v>
      </c>
      <c r="G1307" s="24">
        <v>1305</v>
      </c>
      <c r="H1307" s="24">
        <v>9.8731278773600479</v>
      </c>
      <c r="I1307" s="24" cm="1">
        <f t="array" aca="1" ref="I1307" ca="1">INDIRECT(ADDRESS(($E$2+1-G1307)+2,8))</f>
        <v>9.0237839842249485</v>
      </c>
      <c r="J1307" s="24">
        <f t="shared" si="60"/>
        <v>0.60313131650787222</v>
      </c>
      <c r="K1307" s="24">
        <f t="shared" ca="1" si="61"/>
        <v>0.38252714579260239</v>
      </c>
      <c r="L1307" s="24">
        <f t="shared" ca="1" si="62"/>
        <v>-1.194168202377901</v>
      </c>
    </row>
    <row r="1308" spans="2:12" x14ac:dyDescent="0.25">
      <c r="B1308" s="24">
        <v>10.311995822359732</v>
      </c>
      <c r="G1308" s="24">
        <v>1306</v>
      </c>
      <c r="H1308" s="24">
        <v>9.8743136773374847</v>
      </c>
      <c r="I1308" s="24" cm="1">
        <f t="array" aca="1" ref="I1308" ca="1">INDIRECT(ADDRESS(($E$2+1-G1308)+2,8))</f>
        <v>9.0220075983929444</v>
      </c>
      <c r="J1308" s="24">
        <f t="shared" si="60"/>
        <v>0.6034499464866262</v>
      </c>
      <c r="K1308" s="24">
        <f t="shared" ca="1" si="61"/>
        <v>0.38210334976097066</v>
      </c>
      <c r="L1308" s="24">
        <f t="shared" ca="1" si="62"/>
        <v>-1.193614474250684</v>
      </c>
    </row>
    <row r="1309" spans="2:12" x14ac:dyDescent="0.25">
      <c r="B1309" s="24">
        <v>10.258973981355158</v>
      </c>
      <c r="G1309" s="24">
        <v>1307</v>
      </c>
      <c r="H1309" s="24">
        <v>9.874693723837245</v>
      </c>
      <c r="I1309" s="24" cm="1">
        <f t="array" aca="1" ref="I1309" ca="1">INDIRECT(ADDRESS(($E$2+1-G1309)+2,8))</f>
        <v>9.0214308769018565</v>
      </c>
      <c r="J1309" s="24">
        <f t="shared" si="60"/>
        <v>0.60355206306093379</v>
      </c>
      <c r="K1309" s="24">
        <f t="shared" ca="1" si="61"/>
        <v>0.38196580945838898</v>
      </c>
      <c r="L1309" s="24">
        <f t="shared" ca="1" si="62"/>
        <v>-1.1940543910181778</v>
      </c>
    </row>
    <row r="1310" spans="2:12" x14ac:dyDescent="0.25">
      <c r="B1310" s="24">
        <v>9.803955010298024</v>
      </c>
      <c r="G1310" s="24">
        <v>1308</v>
      </c>
      <c r="H1310" s="24">
        <v>9.8749761793536948</v>
      </c>
      <c r="I1310" s="24" cm="1">
        <f t="array" aca="1" ref="I1310" ca="1">INDIRECT(ADDRESS(($E$2+1-G1310)+2,8))</f>
        <v>9.0202118772671227</v>
      </c>
      <c r="J1310" s="24">
        <f t="shared" si="60"/>
        <v>0.60362795626292587</v>
      </c>
      <c r="K1310" s="24">
        <f t="shared" ca="1" si="61"/>
        <v>0.3816751741271156</v>
      </c>
      <c r="L1310" s="24">
        <f t="shared" ca="1" si="62"/>
        <v>-1.1942462508847143</v>
      </c>
    </row>
    <row r="1311" spans="2:12" x14ac:dyDescent="0.25">
      <c r="B1311" s="24">
        <v>9.7803550045642176</v>
      </c>
      <c r="G1311" s="24">
        <v>1309</v>
      </c>
      <c r="H1311" s="24">
        <v>9.8754902834604223</v>
      </c>
      <c r="I1311" s="24" cm="1">
        <f t="array" aca="1" ref="I1311" ca="1">INDIRECT(ADDRESS(($E$2+1-G1311)+2,8))</f>
        <v>9.0174800349297577</v>
      </c>
      <c r="J1311" s="24">
        <f t="shared" si="60"/>
        <v>0.60376608874564242</v>
      </c>
      <c r="K1311" s="24">
        <f t="shared" ca="1" si="61"/>
        <v>0.38102423827306275</v>
      </c>
      <c r="L1311" s="24">
        <f t="shared" ca="1" si="62"/>
        <v>-1.1936061698240659</v>
      </c>
    </row>
    <row r="1312" spans="2:12" x14ac:dyDescent="0.25">
      <c r="B1312" s="24">
        <v>10.845276301253541</v>
      </c>
      <c r="G1312" s="24">
        <v>1310</v>
      </c>
      <c r="H1312" s="24">
        <v>9.8761262155109417</v>
      </c>
      <c r="I1312" s="24" cm="1">
        <f t="array" aca="1" ref="I1312" ca="1">INDIRECT(ADDRESS(($E$2+1-G1312)+2,8))</f>
        <v>9.0140292555679409</v>
      </c>
      <c r="J1312" s="24">
        <f t="shared" si="60"/>
        <v>0.60393695006175985</v>
      </c>
      <c r="K1312" s="24">
        <f t="shared" ca="1" si="61"/>
        <v>0.38020277493365229</v>
      </c>
      <c r="L1312" s="24">
        <f t="shared" ca="1" si="62"/>
        <v>-1.1925653935355096</v>
      </c>
    </row>
    <row r="1313" spans="2:12" x14ac:dyDescent="0.25">
      <c r="B1313" s="24">
        <v>10.14295613771424</v>
      </c>
      <c r="G1313" s="24">
        <v>1311</v>
      </c>
      <c r="H1313" s="24">
        <v>9.8791115362760635</v>
      </c>
      <c r="I1313" s="24" cm="1">
        <f t="array" aca="1" ref="I1313" ca="1">INDIRECT(ADDRESS(($E$2+1-G1313)+2,8))</f>
        <v>9.0133373819351466</v>
      </c>
      <c r="J1313" s="24">
        <f t="shared" si="60"/>
        <v>0.60473897269975607</v>
      </c>
      <c r="K1313" s="24">
        <f t="shared" ca="1" si="61"/>
        <v>0.38003817817687768</v>
      </c>
      <c r="L1313" s="24">
        <f t="shared" ca="1" si="62"/>
        <v>-1.191541754775042</v>
      </c>
    </row>
    <row r="1314" spans="2:12" x14ac:dyDescent="0.25">
      <c r="B1314" s="24">
        <v>9.3721254741067579</v>
      </c>
      <c r="G1314" s="24">
        <v>1312</v>
      </c>
      <c r="H1314" s="24">
        <v>9.8802547510490584</v>
      </c>
      <c r="I1314" s="24" cm="1">
        <f t="array" aca="1" ref="I1314" ca="1">INDIRECT(ADDRESS(($E$2+1-G1314)+2,8))</f>
        <v>9.0113236251827562</v>
      </c>
      <c r="J1314" s="24">
        <f t="shared" si="60"/>
        <v>0.60504607290185386</v>
      </c>
      <c r="K1314" s="24">
        <f t="shared" ca="1" si="61"/>
        <v>0.3795593049877955</v>
      </c>
      <c r="L1314" s="24">
        <f t="shared" ca="1" si="62"/>
        <v>-1.1908953902385755</v>
      </c>
    </row>
    <row r="1315" spans="2:12" x14ac:dyDescent="0.25">
      <c r="B1315" s="24">
        <v>8.4593433064079644</v>
      </c>
      <c r="G1315" s="24">
        <v>1313</v>
      </c>
      <c r="H1315" s="24">
        <v>9.8806700689299269</v>
      </c>
      <c r="I1315" s="24" cm="1">
        <f t="array" aca="1" ref="I1315" ca="1">INDIRECT(ADDRESS(($E$2+1-G1315)+2,8))</f>
        <v>9.0079641157714256</v>
      </c>
      <c r="J1315" s="24">
        <f t="shared" si="60"/>
        <v>0.60515763490052832</v>
      </c>
      <c r="K1315" s="24">
        <f t="shared" ca="1" si="61"/>
        <v>0.37876107295988953</v>
      </c>
      <c r="L1315" s="24">
        <f t="shared" ca="1" si="62"/>
        <v>-1.1900151970343658</v>
      </c>
    </row>
    <row r="1316" spans="2:12" x14ac:dyDescent="0.25">
      <c r="B1316" s="24">
        <v>10.598436355739949</v>
      </c>
      <c r="G1316" s="24">
        <v>1314</v>
      </c>
      <c r="H1316" s="24">
        <v>9.8821656526778572</v>
      </c>
      <c r="I1316" s="24" cm="1">
        <f t="array" aca="1" ref="I1316" ca="1">INDIRECT(ADDRESS(($E$2+1-G1316)+2,8))</f>
        <v>9.0077863536134313</v>
      </c>
      <c r="J1316" s="24">
        <f t="shared" si="60"/>
        <v>0.60555935708100028</v>
      </c>
      <c r="K1316" s="24">
        <f t="shared" ca="1" si="61"/>
        <v>0.37871885911133729</v>
      </c>
      <c r="L1316" s="24">
        <f t="shared" ca="1" si="62"/>
        <v>-1.1900313257345732</v>
      </c>
    </row>
    <row r="1317" spans="2:12" x14ac:dyDescent="0.25">
      <c r="B1317" s="24">
        <v>5.3594057263882622</v>
      </c>
      <c r="G1317" s="24">
        <v>1315</v>
      </c>
      <c r="H1317" s="24">
        <v>9.8840638370747929</v>
      </c>
      <c r="I1317" s="24" cm="1">
        <f t="array" aca="1" ref="I1317" ca="1">INDIRECT(ADDRESS(($E$2+1-G1317)+2,8))</f>
        <v>9.0053033596074918</v>
      </c>
      <c r="J1317" s="24">
        <f t="shared" si="60"/>
        <v>0.60606917659746118</v>
      </c>
      <c r="K1317" s="24">
        <f t="shared" ca="1" si="61"/>
        <v>0.37812945634439432</v>
      </c>
      <c r="L1317" s="24">
        <f t="shared" ca="1" si="62"/>
        <v>-1.1887569080880558</v>
      </c>
    </row>
    <row r="1318" spans="2:12" x14ac:dyDescent="0.25">
      <c r="B1318" s="24">
        <v>9.9322318494576258</v>
      </c>
      <c r="G1318" s="24">
        <v>1316</v>
      </c>
      <c r="H1318" s="24">
        <v>9.8846163206610793</v>
      </c>
      <c r="I1318" s="24" cm="1">
        <f t="array" aca="1" ref="I1318" ca="1">INDIRECT(ADDRESS(($E$2+1-G1318)+2,8))</f>
        <v>9.0047929858269846</v>
      </c>
      <c r="J1318" s="24">
        <f t="shared" si="60"/>
        <v>0.6062175548875659</v>
      </c>
      <c r="K1318" s="24">
        <f t="shared" ca="1" si="61"/>
        <v>0.37800836222034828</v>
      </c>
      <c r="L1318" s="24">
        <f t="shared" ca="1" si="62"/>
        <v>-1.189125421192023</v>
      </c>
    </row>
    <row r="1319" spans="2:12" x14ac:dyDescent="0.25">
      <c r="B1319" s="24">
        <v>10.482936428478977</v>
      </c>
      <c r="G1319" s="24">
        <v>1317</v>
      </c>
      <c r="H1319" s="24">
        <v>9.8868301608535596</v>
      </c>
      <c r="I1319" s="24" cm="1">
        <f t="array" aca="1" ref="I1319" ca="1">INDIRECT(ADDRESS(($E$2+1-G1319)+2,8))</f>
        <v>9.00399130116406</v>
      </c>
      <c r="J1319" s="24">
        <f t="shared" si="60"/>
        <v>0.60681207455444808</v>
      </c>
      <c r="K1319" s="24">
        <f t="shared" ca="1" si="61"/>
        <v>0.3778181888402003</v>
      </c>
      <c r="L1319" s="24">
        <f t="shared" ca="1" si="62"/>
        <v>-1.1884603835359908</v>
      </c>
    </row>
    <row r="1320" spans="2:12" x14ac:dyDescent="0.25">
      <c r="B1320" s="24">
        <v>10.580272078809427</v>
      </c>
      <c r="G1320" s="24">
        <v>1318</v>
      </c>
      <c r="H1320" s="24">
        <v>9.8872944334919985</v>
      </c>
      <c r="I1320" s="24" cm="1">
        <f t="array" aca="1" ref="I1320" ca="1">INDIRECT(ADDRESS(($E$2+1-G1320)+2,8))</f>
        <v>9.0038822675843893</v>
      </c>
      <c r="J1320" s="24">
        <f t="shared" si="60"/>
        <v>0.60693674476787518</v>
      </c>
      <c r="K1320" s="24">
        <f t="shared" ca="1" si="61"/>
        <v>0.37779232786403716</v>
      </c>
      <c r="L1320" s="24">
        <f t="shared" ca="1" si="62"/>
        <v>-1.189061536734362</v>
      </c>
    </row>
    <row r="1321" spans="2:12" x14ac:dyDescent="0.25">
      <c r="B1321" s="24">
        <v>10.817746842781524</v>
      </c>
      <c r="G1321" s="24">
        <v>1319</v>
      </c>
      <c r="H1321" s="24">
        <v>9.8878384476188863</v>
      </c>
      <c r="I1321" s="24" cm="1">
        <f t="array" aca="1" ref="I1321" ca="1">INDIRECT(ADDRESS(($E$2+1-G1321)+2,8))</f>
        <v>8.9999717086005848</v>
      </c>
      <c r="J1321" s="24">
        <f t="shared" si="60"/>
        <v>0.60708282392363899</v>
      </c>
      <c r="K1321" s="24">
        <f t="shared" ca="1" si="61"/>
        <v>0.37686538798511365</v>
      </c>
      <c r="L1321" s="24">
        <f t="shared" ca="1" si="62"/>
        <v>-1.1878509007193165</v>
      </c>
    </row>
    <row r="1322" spans="2:12" x14ac:dyDescent="0.25">
      <c r="B1322" s="24">
        <v>8.7975618919222107</v>
      </c>
      <c r="G1322" s="24">
        <v>1320</v>
      </c>
      <c r="H1322" s="24">
        <v>9.8879117565614258</v>
      </c>
      <c r="I1322" s="24" cm="1">
        <f t="array" aca="1" ref="I1322" ca="1">INDIRECT(ADDRESS(($E$2+1-G1322)+2,8))</f>
        <v>8.9946675952569493</v>
      </c>
      <c r="J1322" s="24">
        <f t="shared" si="60"/>
        <v>0.6071025085845515</v>
      </c>
      <c r="K1322" s="24">
        <f t="shared" ca="1" si="61"/>
        <v>0.37560993627465633</v>
      </c>
      <c r="L1322" s="24">
        <f t="shared" ca="1" si="62"/>
        <v>-1.186250834925785</v>
      </c>
    </row>
    <row r="1323" spans="2:12" x14ac:dyDescent="0.25">
      <c r="B1323" s="24">
        <v>9.5425117436368936</v>
      </c>
      <c r="G1323" s="24">
        <v>1321</v>
      </c>
      <c r="H1323" s="24">
        <v>9.8904521723667216</v>
      </c>
      <c r="I1323" s="24" cm="1">
        <f t="array" aca="1" ref="I1323" ca="1">INDIRECT(ADDRESS(($E$2+1-G1323)+2,8))</f>
        <v>8.9933142929982726</v>
      </c>
      <c r="J1323" s="24">
        <f t="shared" si="60"/>
        <v>0.60778460454352401</v>
      </c>
      <c r="K1323" s="24">
        <f t="shared" ca="1" si="61"/>
        <v>0.37528995223947459</v>
      </c>
      <c r="L1323" s="24">
        <f t="shared" ca="1" si="62"/>
        <v>-1.1851486142805328</v>
      </c>
    </row>
    <row r="1324" spans="2:12" x14ac:dyDescent="0.25">
      <c r="B1324" s="24">
        <v>9.7732639592404063</v>
      </c>
      <c r="G1324" s="24">
        <v>1322</v>
      </c>
      <c r="H1324" s="24">
        <v>9.8919871343283585</v>
      </c>
      <c r="I1324" s="24" cm="1">
        <f t="array" aca="1" ref="I1324" ca="1">INDIRECT(ADDRESS(($E$2+1-G1324)+2,8))</f>
        <v>8.9922001751780556</v>
      </c>
      <c r="J1324" s="24">
        <f t="shared" si="60"/>
        <v>0.60819669297014667</v>
      </c>
      <c r="K1324" s="24">
        <f t="shared" ca="1" si="61"/>
        <v>0.37502662486345262</v>
      </c>
      <c r="L1324" s="24">
        <f t="shared" ca="1" si="62"/>
        <v>-1.1846998522707128</v>
      </c>
    </row>
    <row r="1325" spans="2:12" x14ac:dyDescent="0.25">
      <c r="B1325" s="24">
        <v>8.7797221621278059</v>
      </c>
      <c r="G1325" s="24">
        <v>1323</v>
      </c>
      <c r="H1325" s="24">
        <v>9.8928785586501711</v>
      </c>
      <c r="I1325" s="24" cm="1">
        <f t="array" aca="1" ref="I1325" ca="1">INDIRECT(ADDRESS(($E$2+1-G1325)+2,8))</f>
        <v>8.9881747240755274</v>
      </c>
      <c r="J1325" s="24">
        <f t="shared" si="60"/>
        <v>0.60843599608219934</v>
      </c>
      <c r="K1325" s="24">
        <f t="shared" ca="1" si="61"/>
        <v>0.37407596000774052</v>
      </c>
      <c r="L1325" s="24">
        <f t="shared" ca="1" si="62"/>
        <v>-1.1832511832858801</v>
      </c>
    </row>
    <row r="1326" spans="2:12" x14ac:dyDescent="0.25">
      <c r="B1326" s="24">
        <v>10.261519215864132</v>
      </c>
      <c r="G1326" s="24">
        <v>1324</v>
      </c>
      <c r="H1326" s="24">
        <v>9.8930008977974886</v>
      </c>
      <c r="I1326" s="24" cm="1">
        <f t="array" aca="1" ref="I1326" ca="1">INDIRECT(ADDRESS(($E$2+1-G1326)+2,8))</f>
        <v>8.9825479166873539</v>
      </c>
      <c r="J1326" s="24">
        <f t="shared" si="60"/>
        <v>0.608468837139862</v>
      </c>
      <c r="K1326" s="24">
        <f t="shared" ca="1" si="61"/>
        <v>0.37274914222864497</v>
      </c>
      <c r="L1326" s="24">
        <f t="shared" ca="1" si="62"/>
        <v>-1.1814823252000881</v>
      </c>
    </row>
    <row r="1327" spans="2:12" x14ac:dyDescent="0.25">
      <c r="B1327" s="24">
        <v>8.1259326074952405</v>
      </c>
      <c r="G1327" s="24">
        <v>1325</v>
      </c>
      <c r="H1327" s="24">
        <v>9.8961463299246315</v>
      </c>
      <c r="I1327" s="24" cm="1">
        <f t="array" aca="1" ref="I1327" ca="1">INDIRECT(ADDRESS(($E$2+1-G1327)+2,8))</f>
        <v>8.9814403300800993</v>
      </c>
      <c r="J1327" s="24">
        <f t="shared" si="60"/>
        <v>0.60931312832073958</v>
      </c>
      <c r="K1327" s="24">
        <f t="shared" ca="1" si="61"/>
        <v>0.37248824945544795</v>
      </c>
      <c r="L1327" s="24">
        <f t="shared" ca="1" si="62"/>
        <v>-1.1801624683652876</v>
      </c>
    </row>
    <row r="1328" spans="2:12" x14ac:dyDescent="0.25">
      <c r="B1328" s="24">
        <v>9.6701284941808527</v>
      </c>
      <c r="G1328" s="24">
        <v>1326</v>
      </c>
      <c r="H1328" s="24">
        <v>9.9001490917436712</v>
      </c>
      <c r="I1328" s="24" cm="1">
        <f t="array" aca="1" ref="I1328" ca="1">INDIRECT(ADDRESS(($E$2+1-G1328)+2,8))</f>
        <v>8.9795055812405309</v>
      </c>
      <c r="J1328" s="24">
        <f t="shared" si="60"/>
        <v>0.61038732266014972</v>
      </c>
      <c r="K1328" s="24">
        <f t="shared" ca="1" si="61"/>
        <v>0.37203273903305628</v>
      </c>
      <c r="L1328" s="24">
        <f t="shared" ca="1" si="62"/>
        <v>-1.1779982791974082</v>
      </c>
    </row>
    <row r="1329" spans="2:12" x14ac:dyDescent="0.25">
      <c r="B1329" s="24">
        <v>8.8362657916368246</v>
      </c>
      <c r="G1329" s="24">
        <v>1327</v>
      </c>
      <c r="H1329" s="24">
        <v>9.9018538994471808</v>
      </c>
      <c r="I1329" s="24" cm="1">
        <f t="array" aca="1" ref="I1329" ca="1">INDIRECT(ADDRESS(($E$2+1-G1329)+2,8))</f>
        <v>8.9773133265476943</v>
      </c>
      <c r="J1329" s="24">
        <f t="shared" si="60"/>
        <v>0.61084475384608949</v>
      </c>
      <c r="K1329" s="24">
        <f t="shared" ca="1" si="61"/>
        <v>0.37151694243313699</v>
      </c>
      <c r="L1329" s="24">
        <f t="shared" ca="1" si="62"/>
        <v>-1.1769566668447518</v>
      </c>
    </row>
    <row r="1330" spans="2:12" x14ac:dyDescent="0.25">
      <c r="B1330" s="24">
        <v>10.978793589852396</v>
      </c>
      <c r="G1330" s="24">
        <v>1328</v>
      </c>
      <c r="H1330" s="24">
        <v>9.9059284376096262</v>
      </c>
      <c r="I1330" s="24" cm="1">
        <f t="array" aca="1" ref="I1330" ca="1">INDIRECT(ADDRESS(($E$2+1-G1330)+2,8))</f>
        <v>8.9753345144527401</v>
      </c>
      <c r="J1330" s="24">
        <f t="shared" si="60"/>
        <v>0.61193783667399559</v>
      </c>
      <c r="K1330" s="24">
        <f t="shared" ca="1" si="61"/>
        <v>0.37105167561143265</v>
      </c>
      <c r="L1330" s="24">
        <f t="shared" ca="1" si="62"/>
        <v>-1.1747338547702193</v>
      </c>
    </row>
    <row r="1331" spans="2:12" x14ac:dyDescent="0.25">
      <c r="B1331" s="24">
        <v>10.995252885040648</v>
      </c>
      <c r="G1331" s="24">
        <v>1329</v>
      </c>
      <c r="H1331" s="24">
        <v>9.9074735208185754</v>
      </c>
      <c r="I1331" s="24" cm="1">
        <f t="array" aca="1" ref="I1331" ca="1">INDIRECT(ADDRESS(($E$2+1-G1331)+2,8))</f>
        <v>8.9725759019448734</v>
      </c>
      <c r="J1331" s="24">
        <f t="shared" si="60"/>
        <v>0.61235226694718881</v>
      </c>
      <c r="K1331" s="24">
        <f t="shared" ca="1" si="61"/>
        <v>0.37040355157321592</v>
      </c>
      <c r="L1331" s="24">
        <f t="shared" ca="1" si="62"/>
        <v>-1.1735170981143981</v>
      </c>
    </row>
    <row r="1332" spans="2:12" x14ac:dyDescent="0.25">
      <c r="B1332" s="24">
        <v>9.3047903205631517</v>
      </c>
      <c r="G1332" s="24">
        <v>1330</v>
      </c>
      <c r="H1332" s="24">
        <v>9.9098227655551145</v>
      </c>
      <c r="I1332" s="24" cm="1">
        <f t="array" aca="1" ref="I1332" ca="1">INDIRECT(ADDRESS(($E$2+1-G1332)+2,8))</f>
        <v>8.9714657095710919</v>
      </c>
      <c r="J1332" s="24">
        <f t="shared" si="60"/>
        <v>0.61298231650534074</v>
      </c>
      <c r="K1332" s="24">
        <f t="shared" ca="1" si="61"/>
        <v>0.37014287888899294</v>
      </c>
      <c r="L1332" s="24">
        <f t="shared" ca="1" si="62"/>
        <v>-1.1726232732887316</v>
      </c>
    </row>
    <row r="1333" spans="2:12" x14ac:dyDescent="0.25">
      <c r="B1333" s="24">
        <v>8.2511111319450166</v>
      </c>
      <c r="G1333" s="24">
        <v>1331</v>
      </c>
      <c r="H1333" s="24">
        <v>9.9104046980187253</v>
      </c>
      <c r="I1333" s="24" cm="1">
        <f t="array" aca="1" ref="I1333" ca="1">INDIRECT(ADDRESS(($E$2+1-G1333)+2,8))</f>
        <v>8.9707340112779885</v>
      </c>
      <c r="J1333" s="24">
        <f t="shared" si="60"/>
        <v>0.61313837181671693</v>
      </c>
      <c r="K1333" s="24">
        <f t="shared" ca="1" si="61"/>
        <v>0.36997112739957055</v>
      </c>
      <c r="L1333" s="24">
        <f t="shared" ca="1" si="62"/>
        <v>-1.1728551966809868</v>
      </c>
    </row>
    <row r="1334" spans="2:12" x14ac:dyDescent="0.25">
      <c r="B1334" s="24">
        <v>7.5761970780048715</v>
      </c>
      <c r="G1334" s="24">
        <v>1332</v>
      </c>
      <c r="H1334" s="24">
        <v>9.9108679182785036</v>
      </c>
      <c r="I1334" s="24" cm="1">
        <f t="array" aca="1" ref="I1334" ca="1">INDIRECT(ADDRESS(($E$2+1-G1334)+2,8))</f>
        <v>8.9676891775962702</v>
      </c>
      <c r="J1334" s="24">
        <f t="shared" si="60"/>
        <v>0.61326258822094859</v>
      </c>
      <c r="K1334" s="24">
        <f t="shared" ca="1" si="61"/>
        <v>0.36925684902796818</v>
      </c>
      <c r="L1334" s="24">
        <f t="shared" ca="1" si="62"/>
        <v>-1.1720884997921177</v>
      </c>
    </row>
    <row r="1335" spans="2:12" x14ac:dyDescent="0.25">
      <c r="B1335" s="24">
        <v>8.1180683823213524</v>
      </c>
      <c r="G1335" s="24">
        <v>1333</v>
      </c>
      <c r="H1335" s="24">
        <v>9.912451147880363</v>
      </c>
      <c r="I1335" s="24" cm="1">
        <f t="array" aca="1" ref="I1335" ca="1">INDIRECT(ADDRESS(($E$2+1-G1335)+2,8))</f>
        <v>8.9659285518179317</v>
      </c>
      <c r="J1335" s="24">
        <f t="shared" si="60"/>
        <v>0.61368711647756458</v>
      </c>
      <c r="K1335" s="24">
        <f t="shared" ca="1" si="61"/>
        <v>0.36884414977782071</v>
      </c>
      <c r="L1335" s="24">
        <f t="shared" ca="1" si="62"/>
        <v>-1.1713064261402402</v>
      </c>
    </row>
    <row r="1336" spans="2:12" x14ac:dyDescent="0.25">
      <c r="B1336" s="24">
        <v>9.0559142962346169</v>
      </c>
      <c r="G1336" s="24">
        <v>1334</v>
      </c>
      <c r="H1336" s="24">
        <v>9.9124833624792146</v>
      </c>
      <c r="I1336" s="24" cm="1">
        <f t="array" aca="1" ref="I1336" ca="1">INDIRECT(ADDRESS(($E$2+1-G1336)+2,8))</f>
        <v>8.9642877891026753</v>
      </c>
      <c r="J1336" s="24">
        <f t="shared" si="60"/>
        <v>0.6136957540687682</v>
      </c>
      <c r="K1336" s="24">
        <f t="shared" ca="1" si="61"/>
        <v>0.36845975885038634</v>
      </c>
      <c r="L1336" s="24">
        <f t="shared" ca="1" si="62"/>
        <v>-1.1714156138304508</v>
      </c>
    </row>
    <row r="1337" spans="2:12" x14ac:dyDescent="0.25">
      <c r="B1337" s="24">
        <v>11.485956536676881</v>
      </c>
      <c r="G1337" s="24">
        <v>1335</v>
      </c>
      <c r="H1337" s="24">
        <v>9.9141162285918281</v>
      </c>
      <c r="I1337" s="24" cm="1">
        <f t="array" aca="1" ref="I1337" ca="1">INDIRECT(ADDRESS(($E$2+1-G1337)+2,8))</f>
        <v>8.9626019030490749</v>
      </c>
      <c r="J1337" s="24">
        <f t="shared" si="60"/>
        <v>0.6141335450560883</v>
      </c>
      <c r="K1337" s="24">
        <f t="shared" ca="1" si="61"/>
        <v>0.36806500975591194</v>
      </c>
      <c r="L1337" s="24">
        <f t="shared" ca="1" si="62"/>
        <v>-1.1706392656556601</v>
      </c>
    </row>
    <row r="1338" spans="2:12" x14ac:dyDescent="0.25">
      <c r="B1338" s="24">
        <v>9.3832023843382579</v>
      </c>
      <c r="G1338" s="24">
        <v>1336</v>
      </c>
      <c r="H1338" s="24">
        <v>9.9141253335940789</v>
      </c>
      <c r="I1338" s="24" cm="1">
        <f t="array" aca="1" ref="I1338" ca="1">INDIRECT(ADDRESS(($E$2+1-G1338)+2,8))</f>
        <v>8.961869614838454</v>
      </c>
      <c r="J1338" s="24">
        <f t="shared" si="60"/>
        <v>0.61413598608458209</v>
      </c>
      <c r="K1338" s="24">
        <f t="shared" ca="1" si="61"/>
        <v>0.36789361232124207</v>
      </c>
      <c r="L1338" s="24">
        <f t="shared" ca="1" si="62"/>
        <v>-1.1711759011061365</v>
      </c>
    </row>
    <row r="1339" spans="2:12" x14ac:dyDescent="0.25">
      <c r="B1339" s="24">
        <v>10.496474634570808</v>
      </c>
      <c r="G1339" s="24">
        <v>1337</v>
      </c>
      <c r="H1339" s="24">
        <v>9.9178529789642127</v>
      </c>
      <c r="I1339" s="24" cm="1">
        <f t="array" aca="1" ref="I1339" ca="1">INDIRECT(ADDRESS(($E$2+1-G1339)+2,8))</f>
        <v>8.9604970940123589</v>
      </c>
      <c r="J1339" s="24">
        <f t="shared" si="60"/>
        <v>0.61513523409095128</v>
      </c>
      <c r="K1339" s="24">
        <f t="shared" ca="1" si="61"/>
        <v>0.36757247373160828</v>
      </c>
      <c r="L1339" s="24">
        <f t="shared" ca="1" si="62"/>
        <v>-1.1694099901951767</v>
      </c>
    </row>
    <row r="1340" spans="2:12" x14ac:dyDescent="0.25">
      <c r="B1340" s="24">
        <v>9.420759617615472</v>
      </c>
      <c r="G1340" s="24">
        <v>1338</v>
      </c>
      <c r="H1340" s="24">
        <v>9.9298796073709195</v>
      </c>
      <c r="I1340" s="24" cm="1">
        <f t="array" aca="1" ref="I1340" ca="1">INDIRECT(ADDRESS(($E$2+1-G1340)+2,8))</f>
        <v>8.9602793262384601</v>
      </c>
      <c r="J1340" s="24">
        <f t="shared" si="60"/>
        <v>0.61835738253300643</v>
      </c>
      <c r="K1340" s="24">
        <f t="shared" ca="1" si="61"/>
        <v>0.36752153422876233</v>
      </c>
      <c r="L1340" s="24">
        <f t="shared" ca="1" si="62"/>
        <v>-1.1637090492340745</v>
      </c>
    </row>
    <row r="1341" spans="2:12" x14ac:dyDescent="0.25">
      <c r="B1341" s="24">
        <v>9.4450996424579046</v>
      </c>
      <c r="G1341" s="24">
        <v>1339</v>
      </c>
      <c r="H1341" s="24">
        <v>9.9303674381113787</v>
      </c>
      <c r="I1341" s="24" cm="1">
        <f t="array" aca="1" ref="I1341" ca="1">INDIRECT(ADDRESS(($E$2+1-G1341)+2,8))</f>
        <v>8.9597741278181093</v>
      </c>
      <c r="J1341" s="24">
        <f t="shared" si="60"/>
        <v>0.61848802221131205</v>
      </c>
      <c r="K1341" s="24">
        <f t="shared" ca="1" si="61"/>
        <v>0.36740337383956256</v>
      </c>
      <c r="L1341" s="24">
        <f t="shared" ca="1" si="62"/>
        <v>-1.164085330452246</v>
      </c>
    </row>
    <row r="1342" spans="2:12" x14ac:dyDescent="0.25">
      <c r="B1342" s="24">
        <v>10.083509784343455</v>
      </c>
      <c r="G1342" s="24">
        <v>1340</v>
      </c>
      <c r="H1342" s="24">
        <v>9.931612833179182</v>
      </c>
      <c r="I1342" s="24" cm="1">
        <f t="array" aca="1" ref="I1342" ca="1">INDIRECT(ADDRESS(($E$2+1-G1342)+2,8))</f>
        <v>8.9589408688804006</v>
      </c>
      <c r="J1342" s="24">
        <f t="shared" si="60"/>
        <v>0.61882151397113017</v>
      </c>
      <c r="K1342" s="24">
        <f t="shared" ca="1" si="61"/>
        <v>0.36720852620331246</v>
      </c>
      <c r="L1342" s="24">
        <f t="shared" ca="1" si="62"/>
        <v>-1.1639035049875921</v>
      </c>
    </row>
    <row r="1343" spans="2:12" x14ac:dyDescent="0.25">
      <c r="B1343" s="24">
        <v>10.106377178665358</v>
      </c>
      <c r="G1343" s="24">
        <v>1341</v>
      </c>
      <c r="H1343" s="24">
        <v>9.9322318494576258</v>
      </c>
      <c r="I1343" s="24" cm="1">
        <f t="array" aca="1" ref="I1343" ca="1">INDIRECT(ADDRESS(($E$2+1-G1343)+2,8))</f>
        <v>8.9581599913973644</v>
      </c>
      <c r="J1343" s="24">
        <f t="shared" si="60"/>
        <v>0.61898726253954039</v>
      </c>
      <c r="K1343" s="24">
        <f t="shared" ca="1" si="61"/>
        <v>0.36702597542467313</v>
      </c>
      <c r="L1343" s="24">
        <f t="shared" ca="1" si="62"/>
        <v>-1.1640813508312136</v>
      </c>
    </row>
    <row r="1344" spans="2:12" x14ac:dyDescent="0.25">
      <c r="B1344" s="24">
        <v>8.488547365606582</v>
      </c>
      <c r="G1344" s="24">
        <v>1342</v>
      </c>
      <c r="H1344" s="24">
        <v>9.9355240234380187</v>
      </c>
      <c r="I1344" s="24" cm="1">
        <f t="array" aca="1" ref="I1344" ca="1">INDIRECT(ADDRESS(($E$2+1-G1344)+2,8))</f>
        <v>8.9572213902719984</v>
      </c>
      <c r="J1344" s="24">
        <f t="shared" si="60"/>
        <v>0.61986864884957704</v>
      </c>
      <c r="K1344" s="24">
        <f t="shared" ca="1" si="61"/>
        <v>0.36680661417102245</v>
      </c>
      <c r="L1344" s="24">
        <f t="shared" ca="1" si="62"/>
        <v>-1.1627498827110299</v>
      </c>
    </row>
    <row r="1345" spans="2:12" x14ac:dyDescent="0.25">
      <c r="B1345" s="24">
        <v>10.240611379348842</v>
      </c>
      <c r="G1345" s="24">
        <v>1343</v>
      </c>
      <c r="H1345" s="24">
        <v>9.9357296170853928</v>
      </c>
      <c r="I1345" s="24" cm="1">
        <f t="array" aca="1" ref="I1345" ca="1">INDIRECT(ADDRESS(($E$2+1-G1345)+2,8))</f>
        <v>8.9552348319241464</v>
      </c>
      <c r="J1345" s="24">
        <f t="shared" si="60"/>
        <v>0.6199236833815579</v>
      </c>
      <c r="K1345" s="24">
        <f t="shared" ca="1" si="61"/>
        <v>0.36634255594858189</v>
      </c>
      <c r="L1345" s="24">
        <f t="shared" ca="1" si="62"/>
        <v>-1.1625946475346405</v>
      </c>
    </row>
    <row r="1346" spans="2:12" x14ac:dyDescent="0.25">
      <c r="B1346" s="24">
        <v>7.0871571082775562</v>
      </c>
      <c r="G1346" s="24">
        <v>1344</v>
      </c>
      <c r="H1346" s="24">
        <v>9.9370377799040792</v>
      </c>
      <c r="I1346" s="24" cm="1">
        <f t="array" aca="1" ref="I1346" ca="1">INDIRECT(ADDRESS(($E$2+1-G1346)+2,8))</f>
        <v>8.9546840103243746</v>
      </c>
      <c r="J1346" s="24">
        <f t="shared" si="60"/>
        <v>0.62027383976556927</v>
      </c>
      <c r="K1346" s="24">
        <f t="shared" ca="1" si="61"/>
        <v>0.36621393795936769</v>
      </c>
      <c r="L1346" s="24">
        <f t="shared" ca="1" si="62"/>
        <v>-1.1625048311015524</v>
      </c>
    </row>
    <row r="1347" spans="2:12" x14ac:dyDescent="0.25">
      <c r="B1347" s="24">
        <v>12.413932239133077</v>
      </c>
      <c r="G1347" s="24">
        <v>1345</v>
      </c>
      <c r="H1347" s="24">
        <v>9.938741696129668</v>
      </c>
      <c r="I1347" s="24" cm="1">
        <f t="array" aca="1" ref="I1347" ca="1">INDIRECT(ADDRESS(($E$2+1-G1347)+2,8))</f>
        <v>8.9530225105789505</v>
      </c>
      <c r="J1347" s="24">
        <f t="shared" si="60"/>
        <v>0.62072987427934045</v>
      </c>
      <c r="K1347" s="24">
        <f t="shared" ca="1" si="61"/>
        <v>0.36582611498290574</v>
      </c>
      <c r="L1347" s="24">
        <f t="shared" ca="1" si="62"/>
        <v>-1.161692076049649</v>
      </c>
    </row>
    <row r="1348" spans="2:12" x14ac:dyDescent="0.25">
      <c r="B1348" s="24">
        <v>8.4855333802952959</v>
      </c>
      <c r="G1348" s="24">
        <v>1346</v>
      </c>
      <c r="H1348" s="24">
        <v>9.9414984476881578</v>
      </c>
      <c r="I1348" s="24" cm="1">
        <f t="array" aca="1" ref="I1348" ca="1">INDIRECT(ADDRESS(($E$2+1-G1348)+2,8))</f>
        <v>8.9525750767521242</v>
      </c>
      <c r="J1348" s="24">
        <f t="shared" ref="J1348:J1411" si="63">_xlfn.WEIBULL.DIST(H1348,$E$5,$E$6,TRUE)</f>
        <v>0.62146755930730146</v>
      </c>
      <c r="K1348" s="24">
        <f t="shared" ref="K1348:K1411" ca="1" si="64">_xlfn.WEIBULL.DIST(I1348,$E$5,$E$6,TRUE)</f>
        <v>0.36572171226895028</v>
      </c>
      <c r="L1348" s="24">
        <f t="shared" ref="L1348:L1411" ca="1" si="65">((2*G1348-1)/$E$2)*(LN(J1348)+LN(1-K1348))</f>
        <v>-1.1608697767470741</v>
      </c>
    </row>
    <row r="1349" spans="2:12" x14ac:dyDescent="0.25">
      <c r="B1349" s="24">
        <v>12.270240103231057</v>
      </c>
      <c r="G1349" s="24">
        <v>1347</v>
      </c>
      <c r="H1349" s="24">
        <v>9.9422620871896861</v>
      </c>
      <c r="I1349" s="24" cm="1">
        <f t="array" aca="1" ref="I1349" ca="1">INDIRECT(ADDRESS(($E$2+1-G1349)+2,8))</f>
        <v>8.9501851238273957</v>
      </c>
      <c r="J1349" s="24">
        <f t="shared" si="63"/>
        <v>0.62167187464322027</v>
      </c>
      <c r="K1349" s="24">
        <f t="shared" ca="1" si="64"/>
        <v>0.36516430858098481</v>
      </c>
      <c r="L1349" s="24">
        <f t="shared" ca="1" si="65"/>
        <v>-1.1602261701222651</v>
      </c>
    </row>
    <row r="1350" spans="2:12" x14ac:dyDescent="0.25">
      <c r="B1350" s="24">
        <v>10.277566412150369</v>
      </c>
      <c r="G1350" s="24">
        <v>1348</v>
      </c>
      <c r="H1350" s="24">
        <v>9.9456886212820645</v>
      </c>
      <c r="I1350" s="24" cm="1">
        <f t="array" aca="1" ref="I1350" ca="1">INDIRECT(ADDRESS(($E$2+1-G1350)+2,8))</f>
        <v>8.9497465017006395</v>
      </c>
      <c r="J1350" s="24">
        <f t="shared" si="63"/>
        <v>0.62258850503624619</v>
      </c>
      <c r="K1350" s="24">
        <f t="shared" ca="1" si="64"/>
        <v>0.36506205725980184</v>
      </c>
      <c r="L1350" s="24">
        <f t="shared" ca="1" si="65"/>
        <v>-1.159046688565206</v>
      </c>
    </row>
    <row r="1351" spans="2:12" x14ac:dyDescent="0.25">
      <c r="B1351" s="24">
        <v>9.1186804783213198</v>
      </c>
      <c r="G1351" s="24">
        <v>1349</v>
      </c>
      <c r="H1351" s="24">
        <v>9.9490016795777265</v>
      </c>
      <c r="I1351" s="24" cm="1">
        <f t="array" aca="1" ref="I1351" ca="1">INDIRECT(ADDRESS(($E$2+1-G1351)+2,8))</f>
        <v>8.9439305093901815</v>
      </c>
      <c r="J1351" s="24">
        <f t="shared" si="63"/>
        <v>0.62347453494492644</v>
      </c>
      <c r="K1351" s="24">
        <f t="shared" ca="1" si="64"/>
        <v>0.36370763490265745</v>
      </c>
      <c r="L1351" s="24">
        <f t="shared" ca="1" si="65"/>
        <v>-1.1554663923833186</v>
      </c>
    </row>
    <row r="1352" spans="2:12" x14ac:dyDescent="0.25">
      <c r="B1352" s="24">
        <v>8.8503596061534324</v>
      </c>
      <c r="G1352" s="24">
        <v>1350</v>
      </c>
      <c r="H1352" s="24">
        <v>9.9527828824750326</v>
      </c>
      <c r="I1352" s="24" cm="1">
        <f t="array" aca="1" ref="I1352" ca="1">INDIRECT(ADDRESS(($E$2+1-G1352)+2,8))</f>
        <v>8.943193846251706</v>
      </c>
      <c r="J1352" s="24">
        <f t="shared" si="63"/>
        <v>0.62448546322054477</v>
      </c>
      <c r="K1352" s="24">
        <f t="shared" ca="1" si="64"/>
        <v>0.36353626737345507</v>
      </c>
      <c r="L1352" s="24">
        <f t="shared" ca="1" si="65"/>
        <v>-1.1539601629347274</v>
      </c>
    </row>
    <row r="1353" spans="2:12" x14ac:dyDescent="0.25">
      <c r="B1353" s="24">
        <v>11.972979466554028</v>
      </c>
      <c r="G1353" s="24">
        <v>1351</v>
      </c>
      <c r="H1353" s="24">
        <v>9.9529552955195921</v>
      </c>
      <c r="I1353" s="24" cm="1">
        <f t="array" aca="1" ref="I1353" ca="1">INDIRECT(ADDRESS(($E$2+1-G1353)+2,8))</f>
        <v>8.9419890949703102</v>
      </c>
      <c r="J1353" s="24">
        <f t="shared" si="63"/>
        <v>0.62453155118895709</v>
      </c>
      <c r="K1353" s="24">
        <f t="shared" ca="1" si="64"/>
        <v>0.36325610023485311</v>
      </c>
      <c r="L1353" s="24">
        <f t="shared" ca="1" si="65"/>
        <v>-1.1541720623052369</v>
      </c>
    </row>
    <row r="1354" spans="2:12" x14ac:dyDescent="0.25">
      <c r="B1354" s="24">
        <v>8.5063197031900781</v>
      </c>
      <c r="G1354" s="24">
        <v>1352</v>
      </c>
      <c r="H1354" s="24">
        <v>9.9588819882977724</v>
      </c>
      <c r="I1354" s="24" cm="1">
        <f t="array" aca="1" ref="I1354" ca="1">INDIRECT(ADDRESS(($E$2+1-G1354)+2,8))</f>
        <v>8.9394783409499592</v>
      </c>
      <c r="J1354" s="24">
        <f t="shared" si="63"/>
        <v>0.6261154052349055</v>
      </c>
      <c r="K1354" s="24">
        <f t="shared" ca="1" si="64"/>
        <v>0.36267257986059454</v>
      </c>
      <c r="L1354" s="24">
        <f t="shared" ca="1" si="65"/>
        <v>-1.1507068353131371</v>
      </c>
    </row>
    <row r="1355" spans="2:12" x14ac:dyDescent="0.25">
      <c r="B1355" s="24">
        <v>7.2249452295133496</v>
      </c>
      <c r="G1355" s="24">
        <v>1353</v>
      </c>
      <c r="H1355" s="24">
        <v>9.9589826626759983</v>
      </c>
      <c r="I1355" s="24" cm="1">
        <f t="array" aca="1" ref="I1355" ca="1">INDIRECT(ADDRESS(($E$2+1-G1355)+2,8))</f>
        <v>8.9384253427608247</v>
      </c>
      <c r="J1355" s="24">
        <f t="shared" si="63"/>
        <v>0.62614230242795088</v>
      </c>
      <c r="K1355" s="24">
        <f t="shared" ca="1" si="64"/>
        <v>0.36242799923185171</v>
      </c>
      <c r="L1355" s="24">
        <f t="shared" ca="1" si="65"/>
        <v>-1.1510234768380774</v>
      </c>
    </row>
    <row r="1356" spans="2:12" x14ac:dyDescent="0.25">
      <c r="B1356" s="24">
        <v>11.097034108222461</v>
      </c>
      <c r="G1356" s="24">
        <v>1354</v>
      </c>
      <c r="H1356" s="24">
        <v>9.9596830100621361</v>
      </c>
      <c r="I1356" s="24" cm="1">
        <f t="array" aca="1" ref="I1356" ca="1">INDIRECT(ADDRESS(($E$2+1-G1356)+2,8))</f>
        <v>8.933947927396277</v>
      </c>
      <c r="J1356" s="24">
        <f t="shared" si="63"/>
        <v>0.62632940771920742</v>
      </c>
      <c r="K1356" s="24">
        <f t="shared" ca="1" si="64"/>
        <v>0.36138898542599396</v>
      </c>
      <c r="L1356" s="24">
        <f t="shared" ca="1" si="65"/>
        <v>-1.1494571613722797</v>
      </c>
    </row>
    <row r="1357" spans="2:12" x14ac:dyDescent="0.25">
      <c r="B1357" s="24">
        <v>10.72048721600491</v>
      </c>
      <c r="G1357" s="24">
        <v>1355</v>
      </c>
      <c r="H1357" s="24">
        <v>9.9606542794413375</v>
      </c>
      <c r="I1357" s="24" cm="1">
        <f t="array" aca="1" ref="I1357" ca="1">INDIRECT(ADDRESS(($E$2+1-G1357)+2,8))</f>
        <v>8.9316105006705886</v>
      </c>
      <c r="J1357" s="24">
        <f t="shared" si="63"/>
        <v>0.62658887339249825</v>
      </c>
      <c r="K1357" s="24">
        <f t="shared" ca="1" si="64"/>
        <v>0.36084718784769049</v>
      </c>
      <c r="L1357" s="24">
        <f t="shared" ca="1" si="65"/>
        <v>-1.1487219099514925</v>
      </c>
    </row>
    <row r="1358" spans="2:12" x14ac:dyDescent="0.25">
      <c r="B1358" s="24">
        <v>8.4652475466926909</v>
      </c>
      <c r="G1358" s="24">
        <v>1356</v>
      </c>
      <c r="H1358" s="24">
        <v>9.9608964918827674</v>
      </c>
      <c r="I1358" s="24" cm="1">
        <f t="array" aca="1" ref="I1358" ca="1">INDIRECT(ADDRESS(($E$2+1-G1358)+2,8))</f>
        <v>8.9314279042831988</v>
      </c>
      <c r="J1358" s="24">
        <f t="shared" si="63"/>
        <v>0.62665357470549854</v>
      </c>
      <c r="K1358" s="24">
        <f t="shared" ca="1" si="64"/>
        <v>0.36080488127799271</v>
      </c>
      <c r="L1358" s="24">
        <f t="shared" ca="1" si="65"/>
        <v>-1.1493571235028559</v>
      </c>
    </row>
    <row r="1359" spans="2:12" x14ac:dyDescent="0.25">
      <c r="B1359" s="24">
        <v>9.8618889361746049</v>
      </c>
      <c r="G1359" s="24">
        <v>1357</v>
      </c>
      <c r="H1359" s="24">
        <v>9.9643228367817152</v>
      </c>
      <c r="I1359" s="24" cm="1">
        <f t="array" aca="1" ref="I1359" ca="1">INDIRECT(ADDRESS(($E$2+1-G1359)+2,8))</f>
        <v>8.9312183147338082</v>
      </c>
      <c r="J1359" s="24">
        <f t="shared" si="63"/>
        <v>0.62756869008292993</v>
      </c>
      <c r="K1359" s="24">
        <f t="shared" ca="1" si="64"/>
        <v>0.36075632373684635</v>
      </c>
      <c r="L1359" s="24">
        <f t="shared" ca="1" si="65"/>
        <v>-1.1482749933457876</v>
      </c>
    </row>
    <row r="1360" spans="2:12" x14ac:dyDescent="0.25">
      <c r="B1360" s="24">
        <v>7.8838982360368517</v>
      </c>
      <c r="G1360" s="24">
        <v>1358</v>
      </c>
      <c r="H1360" s="24">
        <v>9.9647883179477486</v>
      </c>
      <c r="I1360" s="24" cm="1">
        <f t="array" aca="1" ref="I1360" ca="1">INDIRECT(ADDRESS(($E$2+1-G1360)+2,8))</f>
        <v>8.9310468187514953</v>
      </c>
      <c r="J1360" s="24">
        <f t="shared" si="63"/>
        <v>0.62769298977305643</v>
      </c>
      <c r="K1360" s="24">
        <f t="shared" ca="1" si="64"/>
        <v>0.36071659422334679</v>
      </c>
      <c r="L1360" s="24">
        <f t="shared" ca="1" si="65"/>
        <v>-1.1487941382412785</v>
      </c>
    </row>
    <row r="1361" spans="2:12" x14ac:dyDescent="0.25">
      <c r="B1361" s="24">
        <v>6.5337402918710374</v>
      </c>
      <c r="G1361" s="24">
        <v>1359</v>
      </c>
      <c r="H1361" s="24">
        <v>9.9662330221013065</v>
      </c>
      <c r="I1361" s="24" cm="1">
        <f t="array" aca="1" ref="I1361" ca="1">INDIRECT(ADDRESS(($E$2+1-G1361)+2,8))</f>
        <v>8.9309602323108432</v>
      </c>
      <c r="J1361" s="24">
        <f t="shared" si="63"/>
        <v>0.62807874228373717</v>
      </c>
      <c r="K1361" s="24">
        <f t="shared" ca="1" si="64"/>
        <v>0.36069653609632546</v>
      </c>
      <c r="L1361" s="24">
        <f t="shared" ca="1" si="65"/>
        <v>-1.1488273819985204</v>
      </c>
    </row>
    <row r="1362" spans="2:12" x14ac:dyDescent="0.25">
      <c r="B1362" s="24">
        <v>9.9357296170853928</v>
      </c>
      <c r="G1362" s="24">
        <v>1360</v>
      </c>
      <c r="H1362" s="24">
        <v>9.9672499971003994</v>
      </c>
      <c r="I1362" s="24" cm="1">
        <f t="array" aca="1" ref="I1362" ca="1">INDIRECT(ADDRESS(($E$2+1-G1362)+2,8))</f>
        <v>8.9302338526685947</v>
      </c>
      <c r="J1362" s="24">
        <f t="shared" si="63"/>
        <v>0.62835025536535283</v>
      </c>
      <c r="K1362" s="24">
        <f t="shared" ca="1" si="64"/>
        <v>0.36052829003977616</v>
      </c>
      <c r="L1362" s="24">
        <f t="shared" ca="1" si="65"/>
        <v>-1.1487969452655242</v>
      </c>
    </row>
    <row r="1363" spans="2:12" x14ac:dyDescent="0.25">
      <c r="B1363" s="24">
        <v>9.7429535187143994</v>
      </c>
      <c r="G1363" s="24">
        <v>1361</v>
      </c>
      <c r="H1363" s="24">
        <v>9.9726031950336882</v>
      </c>
      <c r="I1363" s="24" cm="1">
        <f t="array" aca="1" ref="I1363" ca="1">INDIRECT(ADDRESS(($E$2+1-G1363)+2,8))</f>
        <v>8.9270680709266106</v>
      </c>
      <c r="J1363" s="24">
        <f t="shared" si="63"/>
        <v>0.62977903160477022</v>
      </c>
      <c r="K1363" s="24">
        <f t="shared" ca="1" si="64"/>
        <v>0.35979550241100594</v>
      </c>
      <c r="L1363" s="24">
        <f t="shared" ca="1" si="65"/>
        <v>-1.1453340763848274</v>
      </c>
    </row>
    <row r="1364" spans="2:12" x14ac:dyDescent="0.25">
      <c r="B1364" s="24">
        <v>10.105193154837707</v>
      </c>
      <c r="G1364" s="24">
        <v>1362</v>
      </c>
      <c r="H1364" s="24">
        <v>9.9767874420165494</v>
      </c>
      <c r="I1364" s="24" cm="1">
        <f t="array" aca="1" ref="I1364" ca="1">INDIRECT(ADDRESS(($E$2+1-G1364)+2,8))</f>
        <v>8.9251277468833941</v>
      </c>
      <c r="J1364" s="24">
        <f t="shared" si="63"/>
        <v>0.63089530480981715</v>
      </c>
      <c r="K1364" s="24">
        <f t="shared" ca="1" si="64"/>
        <v>0.35934675908612757</v>
      </c>
      <c r="L1364" s="24">
        <f t="shared" ca="1" si="65"/>
        <v>-1.1430572099867127</v>
      </c>
    </row>
    <row r="1365" spans="2:12" x14ac:dyDescent="0.25">
      <c r="B1365" s="24">
        <v>7.6214909629167371</v>
      </c>
      <c r="G1365" s="24">
        <v>1363</v>
      </c>
      <c r="H1365" s="24">
        <v>9.9805227596250194</v>
      </c>
      <c r="I1365" s="24" cm="1">
        <f t="array" aca="1" ref="I1365" ca="1">INDIRECT(ADDRESS(($E$2+1-G1365)+2,8))</f>
        <v>8.9178942617772332</v>
      </c>
      <c r="J1365" s="24">
        <f t="shared" si="63"/>
        <v>0.6318914270336472</v>
      </c>
      <c r="K1365" s="24">
        <f t="shared" ca="1" si="64"/>
        <v>0.35767644616256861</v>
      </c>
      <c r="L1365" s="24">
        <f t="shared" ca="1" si="65"/>
        <v>-1.1386166474272694</v>
      </c>
    </row>
    <row r="1366" spans="2:12" x14ac:dyDescent="0.25">
      <c r="B1366" s="24">
        <v>8.5893569635182594</v>
      </c>
      <c r="G1366" s="24">
        <v>1364</v>
      </c>
      <c r="H1366" s="24">
        <v>9.983424069513207</v>
      </c>
      <c r="I1366" s="24" cm="1">
        <f t="array" aca="1" ref="I1366" ca="1">INDIRECT(ADDRESS(($E$2+1-G1366)+2,8))</f>
        <v>8.9178177830705962</v>
      </c>
      <c r="J1366" s="24">
        <f t="shared" si="63"/>
        <v>0.63266488314291491</v>
      </c>
      <c r="K1366" s="24">
        <f t="shared" ca="1" si="64"/>
        <v>0.3576588080411921</v>
      </c>
      <c r="L1366" s="24">
        <f t="shared" ca="1" si="65"/>
        <v>-1.1378718013497731</v>
      </c>
    </row>
    <row r="1367" spans="2:12" x14ac:dyDescent="0.25">
      <c r="B1367" s="24">
        <v>10.605234736006842</v>
      </c>
      <c r="G1367" s="24">
        <v>1365</v>
      </c>
      <c r="H1367" s="24">
        <v>9.9835962676701424</v>
      </c>
      <c r="I1367" s="24" cm="1">
        <f t="array" aca="1" ref="I1367" ca="1">INDIRECT(ADDRESS(($E$2+1-G1367)+2,8))</f>
        <v>8.9150557374241135</v>
      </c>
      <c r="J1367" s="24">
        <f t="shared" si="63"/>
        <v>0.63271078209803189</v>
      </c>
      <c r="K1367" s="24">
        <f t="shared" ca="1" si="64"/>
        <v>0.35702211085284241</v>
      </c>
      <c r="L1367" s="24">
        <f t="shared" ca="1" si="65"/>
        <v>-1.1373617182127147</v>
      </c>
    </row>
    <row r="1368" spans="2:12" x14ac:dyDescent="0.25">
      <c r="B1368" s="24">
        <v>12.054828895956282</v>
      </c>
      <c r="G1368" s="24">
        <v>1366</v>
      </c>
      <c r="H1368" s="24">
        <v>9.9864943425572381</v>
      </c>
      <c r="I1368" s="24" cm="1">
        <f t="array" aca="1" ref="I1368" ca="1">INDIRECT(ADDRESS(($E$2+1-G1368)+2,8))</f>
        <v>8.9137553804496275</v>
      </c>
      <c r="J1368" s="24">
        <f t="shared" si="63"/>
        <v>0.6334831354532886</v>
      </c>
      <c r="K1368" s="24">
        <f t="shared" ca="1" si="64"/>
        <v>0.35672256445354278</v>
      </c>
      <c r="L1368" s="24">
        <f t="shared" ca="1" si="65"/>
        <v>-1.1360619296730503</v>
      </c>
    </row>
    <row r="1369" spans="2:12" x14ac:dyDescent="0.25">
      <c r="B1369" s="24">
        <v>7.6804021050720097</v>
      </c>
      <c r="G1369" s="24">
        <v>1367</v>
      </c>
      <c r="H1369" s="24">
        <v>9.989487021994286</v>
      </c>
      <c r="I1369" s="24" cm="1">
        <f t="array" aca="1" ref="I1369" ca="1">INDIRECT(ADDRESS(($E$2+1-G1369)+2,8))</f>
        <v>8.9102899183765842</v>
      </c>
      <c r="J1369" s="24">
        <f t="shared" si="63"/>
        <v>0.63428045990962323</v>
      </c>
      <c r="K1369" s="24">
        <f t="shared" ca="1" si="64"/>
        <v>0.35592492021574079</v>
      </c>
      <c r="L1369" s="24">
        <f t="shared" ca="1" si="65"/>
        <v>-1.1337315205969443</v>
      </c>
    </row>
    <row r="1370" spans="2:12" x14ac:dyDescent="0.25">
      <c r="B1370" s="24">
        <v>10.358830630191624</v>
      </c>
      <c r="G1370" s="24">
        <v>1368</v>
      </c>
      <c r="H1370" s="24">
        <v>9.9896379530552935</v>
      </c>
      <c r="I1370" s="24" cm="1">
        <f t="array" aca="1" ref="I1370" ca="1">INDIRECT(ADDRESS(($E$2+1-G1370)+2,8))</f>
        <v>8.9100700550044749</v>
      </c>
      <c r="J1370" s="24">
        <f t="shared" si="63"/>
        <v>0.63432066514399599</v>
      </c>
      <c r="K1370" s="24">
        <f t="shared" ca="1" si="64"/>
        <v>0.3558743462295148</v>
      </c>
      <c r="L1370" s="24">
        <f t="shared" ca="1" si="65"/>
        <v>-1.13438133560036</v>
      </c>
    </row>
    <row r="1371" spans="2:12" x14ac:dyDescent="0.25">
      <c r="B1371" s="24">
        <v>11.709516735746956</v>
      </c>
      <c r="G1371" s="24">
        <v>1369</v>
      </c>
      <c r="H1371" s="24">
        <v>9.9917409308335099</v>
      </c>
      <c r="I1371" s="24" cm="1">
        <f t="array" aca="1" ref="I1371" ca="1">INDIRECT(ADDRESS(($E$2+1-G1371)+2,8))</f>
        <v>8.9073727911579059</v>
      </c>
      <c r="J1371" s="24">
        <f t="shared" si="63"/>
        <v>0.634880793260443</v>
      </c>
      <c r="K1371" s="24">
        <f t="shared" ca="1" si="64"/>
        <v>0.3552542192679678</v>
      </c>
      <c r="L1371" s="24">
        <f t="shared" ca="1" si="65"/>
        <v>-1.1328709383668858</v>
      </c>
    </row>
    <row r="1372" spans="2:12" x14ac:dyDescent="0.25">
      <c r="B1372" s="24">
        <v>9.3991290829020517</v>
      </c>
      <c r="G1372" s="24">
        <v>1370</v>
      </c>
      <c r="H1372" s="24">
        <v>9.9957935931478694</v>
      </c>
      <c r="I1372" s="24" cm="1">
        <f t="array" aca="1" ref="I1372" ca="1">INDIRECT(ADDRESS(($E$2+1-G1372)+2,8))</f>
        <v>8.903080348056351</v>
      </c>
      <c r="J1372" s="24">
        <f t="shared" si="63"/>
        <v>0.63595986816773853</v>
      </c>
      <c r="K1372" s="24">
        <f t="shared" ca="1" si="64"/>
        <v>0.35426852942047515</v>
      </c>
      <c r="L1372" s="24">
        <f t="shared" ca="1" si="65"/>
        <v>-1.1296044182509444</v>
      </c>
    </row>
    <row r="1373" spans="2:12" x14ac:dyDescent="0.25">
      <c r="B1373" s="24">
        <v>5.8576225847215388</v>
      </c>
      <c r="G1373" s="24">
        <v>1371</v>
      </c>
      <c r="H1373" s="24">
        <v>10.000732849086372</v>
      </c>
      <c r="I1373" s="24" cm="1">
        <f t="array" aca="1" ref="I1373" ca="1">INDIRECT(ADDRESS(($E$2+1-G1373)+2,8))</f>
        <v>8.9025089071471015</v>
      </c>
      <c r="J1373" s="24">
        <f t="shared" si="63"/>
        <v>0.63727437317601865</v>
      </c>
      <c r="K1373" s="24">
        <f t="shared" ca="1" si="64"/>
        <v>0.35413741716729569</v>
      </c>
      <c r="L1373" s="24">
        <f t="shared" ca="1" si="65"/>
        <v>-1.1275487175555197</v>
      </c>
    </row>
    <row r="1374" spans="2:12" x14ac:dyDescent="0.25">
      <c r="B1374" s="24">
        <v>11.171121637434887</v>
      </c>
      <c r="G1374" s="24">
        <v>1372</v>
      </c>
      <c r="H1374" s="24">
        <v>10.002589640697368</v>
      </c>
      <c r="I1374" s="24" cm="1">
        <f t="array" aca="1" ref="I1374" ca="1">INDIRECT(ADDRESS(($E$2+1-G1374)+2,8))</f>
        <v>8.9014626604918021</v>
      </c>
      <c r="J1374" s="24">
        <f t="shared" si="63"/>
        <v>0.63776834484280642</v>
      </c>
      <c r="K1374" s="24">
        <f t="shared" ca="1" si="64"/>
        <v>0.35389743176149369</v>
      </c>
      <c r="L1374" s="24">
        <f t="shared" ca="1" si="65"/>
        <v>-1.126914355744546</v>
      </c>
    </row>
    <row r="1375" spans="2:12" x14ac:dyDescent="0.25">
      <c r="B1375" s="24">
        <v>9.5983331688550635</v>
      </c>
      <c r="G1375" s="24">
        <v>1373</v>
      </c>
      <c r="H1375" s="24">
        <v>10.005751746929905</v>
      </c>
      <c r="I1375" s="24" cm="1">
        <f t="array" aca="1" ref="I1375" ca="1">INDIRECT(ADDRESS(($E$2+1-G1375)+2,8))</f>
        <v>8.8996898030158302</v>
      </c>
      <c r="J1375" s="24">
        <f t="shared" si="63"/>
        <v>0.6386093408535326</v>
      </c>
      <c r="K1375" s="24">
        <f t="shared" ca="1" si="64"/>
        <v>0.35349097614505115</v>
      </c>
      <c r="L1375" s="24">
        <f t="shared" ca="1" si="65"/>
        <v>-1.1252598274473598</v>
      </c>
    </row>
    <row r="1376" spans="2:12" x14ac:dyDescent="0.25">
      <c r="B1376" s="24">
        <v>10.310509383773834</v>
      </c>
      <c r="G1376" s="24">
        <v>1374</v>
      </c>
      <c r="H1376" s="24">
        <v>10.011580211931086</v>
      </c>
      <c r="I1376" s="24" cm="1">
        <f t="array" aca="1" ref="I1376" ca="1">INDIRECT(ADDRESS(($E$2+1-G1376)+2,8))</f>
        <v>8.8930645726095623</v>
      </c>
      <c r="J1376" s="24">
        <f t="shared" si="63"/>
        <v>0.64015869443980433</v>
      </c>
      <c r="K1376" s="24">
        <f t="shared" ca="1" si="64"/>
        <v>0.35197424500512065</v>
      </c>
      <c r="L1376" s="24">
        <f t="shared" ca="1" si="65"/>
        <v>-1.1200122517178803</v>
      </c>
    </row>
    <row r="1377" spans="2:12" x14ac:dyDescent="0.25">
      <c r="B1377" s="24">
        <v>8.1565291865238745</v>
      </c>
      <c r="G1377" s="24">
        <v>1375</v>
      </c>
      <c r="H1377" s="24">
        <v>10.012275881489884</v>
      </c>
      <c r="I1377" s="24" cm="1">
        <f t="array" aca="1" ref="I1377" ca="1">INDIRECT(ADDRESS(($E$2+1-G1377)+2,8))</f>
        <v>8.8926396670087797</v>
      </c>
      <c r="J1377" s="24">
        <f t="shared" si="63"/>
        <v>0.64034355168888113</v>
      </c>
      <c r="K1377" s="24">
        <f t="shared" ca="1" si="64"/>
        <v>0.35187708933901235</v>
      </c>
      <c r="L1377" s="24">
        <f t="shared" ca="1" si="65"/>
        <v>-1.1202689269495425</v>
      </c>
    </row>
    <row r="1378" spans="2:12" x14ac:dyDescent="0.25">
      <c r="B1378" s="24">
        <v>7.233362549962715</v>
      </c>
      <c r="G1378" s="24">
        <v>1376</v>
      </c>
      <c r="H1378" s="24">
        <v>10.012475946782784</v>
      </c>
      <c r="I1378" s="24" cm="1">
        <f t="array" aca="1" ref="I1378" ca="1">INDIRECT(ADDRESS(($E$2+1-G1378)+2,8))</f>
        <v>8.890422491063422</v>
      </c>
      <c r="J1378" s="24">
        <f t="shared" si="63"/>
        <v>0.64039671140504362</v>
      </c>
      <c r="K1378" s="24">
        <f t="shared" ca="1" si="64"/>
        <v>0.35137036010904704</v>
      </c>
      <c r="L1378" s="24">
        <f t="shared" ca="1" si="65"/>
        <v>-1.1199818436210944</v>
      </c>
    </row>
    <row r="1379" spans="2:12" x14ac:dyDescent="0.25">
      <c r="B1379" s="24">
        <v>7.3616284782642172</v>
      </c>
      <c r="G1379" s="24">
        <v>1377</v>
      </c>
      <c r="H1379" s="24">
        <v>10.014106476778471</v>
      </c>
      <c r="I1379" s="24" cm="1">
        <f t="array" aca="1" ref="I1379" ca="1">INDIRECT(ADDRESS(($E$2+1-G1379)+2,8))</f>
        <v>8.890391530736947</v>
      </c>
      <c r="J1379" s="24">
        <f t="shared" si="63"/>
        <v>0.64082991630235453</v>
      </c>
      <c r="K1379" s="24">
        <f t="shared" ca="1" si="64"/>
        <v>0.35136328698797553</v>
      </c>
      <c r="L1379" s="24">
        <f t="shared" ca="1" si="65"/>
        <v>-1.1199194836405342</v>
      </c>
    </row>
    <row r="1380" spans="2:12" x14ac:dyDescent="0.25">
      <c r="B1380" s="24">
        <v>10.041508738400928</v>
      </c>
      <c r="G1380" s="24">
        <v>1378</v>
      </c>
      <c r="H1380" s="24">
        <v>10.019565489972353</v>
      </c>
      <c r="I1380" s="24" cm="1">
        <f t="array" aca="1" ref="I1380" ca="1">INDIRECT(ADDRESS(($E$2+1-G1380)+2,8))</f>
        <v>8.8902073969747022</v>
      </c>
      <c r="J1380" s="24">
        <f t="shared" si="63"/>
        <v>0.64227968031382132</v>
      </c>
      <c r="K1380" s="24">
        <f t="shared" ca="1" si="64"/>
        <v>0.35132122181412506</v>
      </c>
      <c r="L1380" s="24">
        <f t="shared" ca="1" si="65"/>
        <v>-1.1177653722305114</v>
      </c>
    </row>
    <row r="1381" spans="2:12" x14ac:dyDescent="0.25">
      <c r="B1381" s="24">
        <v>10.724521278712789</v>
      </c>
      <c r="G1381" s="24">
        <v>1379</v>
      </c>
      <c r="H1381" s="24">
        <v>10.021500811954162</v>
      </c>
      <c r="I1381" s="24" cm="1">
        <f t="array" aca="1" ref="I1381" ca="1">INDIRECT(ADDRESS(($E$2+1-G1381)+2,8))</f>
        <v>8.8895009939999863</v>
      </c>
      <c r="J1381" s="24">
        <f t="shared" si="63"/>
        <v>0.64279342183402</v>
      </c>
      <c r="K1381" s="24">
        <f t="shared" ca="1" si="64"/>
        <v>0.35115986984104303</v>
      </c>
      <c r="L1381" s="24">
        <f t="shared" ca="1" si="65"/>
        <v>-1.1172375887747787</v>
      </c>
    </row>
    <row r="1382" spans="2:12" x14ac:dyDescent="0.25">
      <c r="B1382" s="24">
        <v>8.5660375037304757</v>
      </c>
      <c r="G1382" s="24">
        <v>1380</v>
      </c>
      <c r="H1382" s="24">
        <v>10.023841781349915</v>
      </c>
      <c r="I1382" s="24" cm="1">
        <f t="array" aca="1" ref="I1382" ca="1">INDIRECT(ADDRESS(($E$2+1-G1382)+2,8))</f>
        <v>8.889125527003225</v>
      </c>
      <c r="J1382" s="24">
        <f t="shared" si="63"/>
        <v>0.64341468372661259</v>
      </c>
      <c r="K1382" s="24">
        <f t="shared" ca="1" si="64"/>
        <v>0.35107412431029644</v>
      </c>
      <c r="L1382" s="24">
        <f t="shared" ca="1" si="65"/>
        <v>-1.1166440409469016</v>
      </c>
    </row>
    <row r="1383" spans="2:12" x14ac:dyDescent="0.25">
      <c r="B1383" s="24">
        <v>8.0659644789726226</v>
      </c>
      <c r="G1383" s="24">
        <v>1381</v>
      </c>
      <c r="H1383" s="24">
        <v>10.027287650506935</v>
      </c>
      <c r="I1383" s="24" cm="1">
        <f t="array" aca="1" ref="I1383" ca="1">INDIRECT(ADDRESS(($E$2+1-G1383)+2,8))</f>
        <v>8.8890028355921995</v>
      </c>
      <c r="J1383" s="24">
        <f t="shared" si="63"/>
        <v>0.64432884724178274</v>
      </c>
      <c r="K1383" s="24">
        <f t="shared" ca="1" si="64"/>
        <v>0.35104610766729449</v>
      </c>
      <c r="L1383" s="24">
        <f t="shared" ca="1" si="65"/>
        <v>-1.1155817427029993</v>
      </c>
    </row>
    <row r="1384" spans="2:12" x14ac:dyDescent="0.25">
      <c r="B1384" s="24">
        <v>9.4552817420511222</v>
      </c>
      <c r="G1384" s="24">
        <v>1382</v>
      </c>
      <c r="H1384" s="24">
        <v>10.030083694112047</v>
      </c>
      <c r="I1384" s="24" cm="1">
        <f t="array" aca="1" ref="I1384" ca="1">INDIRECT(ADDRESS(($E$2+1-G1384)+2,8))</f>
        <v>8.8882387010790822</v>
      </c>
      <c r="J1384" s="24">
        <f t="shared" si="63"/>
        <v>0.64507032994266367</v>
      </c>
      <c r="K1384" s="24">
        <f t="shared" ca="1" si="64"/>
        <v>0.3508716442182836</v>
      </c>
      <c r="L1384" s="24">
        <f t="shared" ca="1" si="65"/>
        <v>-1.1145731210378602</v>
      </c>
    </row>
    <row r="1385" spans="2:12" x14ac:dyDescent="0.25">
      <c r="B1385" s="24">
        <v>10.173669134999876</v>
      </c>
      <c r="G1385" s="24">
        <v>1383</v>
      </c>
      <c r="H1385" s="24">
        <v>10.033410151338423</v>
      </c>
      <c r="I1385" s="24" cm="1">
        <f t="array" aca="1" ref="I1385" ca="1">INDIRECT(ADDRESS(($E$2+1-G1385)+2,8))</f>
        <v>8.8854552882198679</v>
      </c>
      <c r="J1385" s="24">
        <f t="shared" si="63"/>
        <v>0.64595213380043681</v>
      </c>
      <c r="K1385" s="24">
        <f t="shared" ca="1" si="64"/>
        <v>0.35023654326279885</v>
      </c>
      <c r="L1385" s="24">
        <f t="shared" ca="1" si="65"/>
        <v>-1.1123766297588873</v>
      </c>
    </row>
    <row r="1386" spans="2:12" x14ac:dyDescent="0.25">
      <c r="B1386" s="24">
        <v>9.3064669750124303</v>
      </c>
      <c r="G1386" s="24">
        <v>1384</v>
      </c>
      <c r="H1386" s="24">
        <v>10.034444843386508</v>
      </c>
      <c r="I1386" s="24" cm="1">
        <f t="array" aca="1" ref="I1386" ca="1">INDIRECT(ADDRESS(($E$2+1-G1386)+2,8))</f>
        <v>8.8831736457675348</v>
      </c>
      <c r="J1386" s="24">
        <f t="shared" si="63"/>
        <v>0.64622634234896048</v>
      </c>
      <c r="K1386" s="24">
        <f t="shared" ca="1" si="64"/>
        <v>0.34971639492155598</v>
      </c>
      <c r="L1386" s="24">
        <f t="shared" ca="1" si="65"/>
        <v>-1.1116110374687191</v>
      </c>
    </row>
    <row r="1387" spans="2:12" x14ac:dyDescent="0.25">
      <c r="B1387" s="24">
        <v>10.255318904427053</v>
      </c>
      <c r="G1387" s="24">
        <v>1385</v>
      </c>
      <c r="H1387" s="24">
        <v>10.034638728428328</v>
      </c>
      <c r="I1387" s="24" cm="1">
        <f t="array" aca="1" ref="I1387" ca="1">INDIRECT(ADDRESS(($E$2+1-G1387)+2,8))</f>
        <v>8.8828637702647466</v>
      </c>
      <c r="J1387" s="24">
        <f t="shared" si="63"/>
        <v>0.64627772069464795</v>
      </c>
      <c r="K1387" s="24">
        <f t="shared" ca="1" si="64"/>
        <v>0.34964578442045668</v>
      </c>
      <c r="L1387" s="24">
        <f t="shared" ca="1" si="65"/>
        <v>-1.1121731829643815</v>
      </c>
    </row>
    <row r="1388" spans="2:12" x14ac:dyDescent="0.25">
      <c r="B1388" s="24">
        <v>10.708773174011215</v>
      </c>
      <c r="G1388" s="24">
        <v>1386</v>
      </c>
      <c r="H1388" s="24">
        <v>10.038194297970236</v>
      </c>
      <c r="I1388" s="24" cm="1">
        <f t="array" aca="1" ref="I1388" ca="1">INDIRECT(ADDRESS(($E$2+1-G1388)+2,8))</f>
        <v>8.8807238371366353</v>
      </c>
      <c r="J1388" s="24">
        <f t="shared" si="63"/>
        <v>0.64721969778807686</v>
      </c>
      <c r="K1388" s="24">
        <f t="shared" ca="1" si="64"/>
        <v>0.34915837353577511</v>
      </c>
      <c r="L1388" s="24">
        <f t="shared" ca="1" si="65"/>
        <v>-1.1101442944169717</v>
      </c>
    </row>
    <row r="1389" spans="2:12" x14ac:dyDescent="0.25">
      <c r="B1389" s="24">
        <v>9.9355240234380187</v>
      </c>
      <c r="G1389" s="24">
        <v>1387</v>
      </c>
      <c r="H1389" s="24">
        <v>10.03912039152844</v>
      </c>
      <c r="I1389" s="24" cm="1">
        <f t="array" aca="1" ref="I1389" ca="1">INDIRECT(ADDRESS(($E$2+1-G1389)+2,8))</f>
        <v>8.8798778049683058</v>
      </c>
      <c r="J1389" s="24">
        <f t="shared" si="63"/>
        <v>0.64746497665796532</v>
      </c>
      <c r="K1389" s="24">
        <f t="shared" ca="1" si="64"/>
        <v>0.34896577468756185</v>
      </c>
      <c r="L1389" s="24">
        <f t="shared" ca="1" si="65"/>
        <v>-1.1100784700624202</v>
      </c>
    </row>
    <row r="1390" spans="2:12" x14ac:dyDescent="0.25">
      <c r="B1390" s="24">
        <v>10.268838995690221</v>
      </c>
      <c r="G1390" s="24">
        <v>1388</v>
      </c>
      <c r="H1390" s="24">
        <v>10.040525843882985</v>
      </c>
      <c r="I1390" s="24" cm="1">
        <f t="array" aca="1" ref="I1390" ca="1">INDIRECT(ADDRESS(($E$2+1-G1390)+2,8))</f>
        <v>8.8791058143960448</v>
      </c>
      <c r="J1390" s="24">
        <f t="shared" si="63"/>
        <v>0.64783715867414426</v>
      </c>
      <c r="K1390" s="24">
        <f t="shared" ca="1" si="64"/>
        <v>0.34879008146658302</v>
      </c>
      <c r="L1390" s="24">
        <f t="shared" ca="1" si="65"/>
        <v>-1.1097931555115872</v>
      </c>
    </row>
    <row r="1391" spans="2:12" x14ac:dyDescent="0.25">
      <c r="B1391" s="24">
        <v>10.059520766635471</v>
      </c>
      <c r="G1391" s="24">
        <v>1389</v>
      </c>
      <c r="H1391" s="24">
        <v>10.041508738400928</v>
      </c>
      <c r="I1391" s="24" cm="1">
        <f t="array" aca="1" ref="I1391" ca="1">INDIRECT(ADDRESS(($E$2+1-G1391)+2,8))</f>
        <v>8.8784864737041929</v>
      </c>
      <c r="J1391" s="24">
        <f t="shared" si="63"/>
        <v>0.64809740118559489</v>
      </c>
      <c r="K1391" s="24">
        <f t="shared" ca="1" si="64"/>
        <v>0.34864916358894549</v>
      </c>
      <c r="L1391" s="24">
        <f t="shared" ca="1" si="65"/>
        <v>-1.1097977400023056</v>
      </c>
    </row>
    <row r="1392" spans="2:12" x14ac:dyDescent="0.25">
      <c r="B1392" s="24">
        <v>10.901996087165118</v>
      </c>
      <c r="G1392" s="24">
        <v>1390</v>
      </c>
      <c r="H1392" s="24">
        <v>10.042305384845701</v>
      </c>
      <c r="I1392" s="24" cm="1">
        <f t="array" aca="1" ref="I1392" ca="1">INDIRECT(ADDRESS(($E$2+1-G1392)+2,8))</f>
        <v>8.8770384581094959</v>
      </c>
      <c r="J1392" s="24">
        <f t="shared" si="63"/>
        <v>0.64830830581919119</v>
      </c>
      <c r="K1392" s="24">
        <f t="shared" ca="1" si="64"/>
        <v>0.34831981842227255</v>
      </c>
      <c r="L1392" s="24">
        <f t="shared" ca="1" si="65"/>
        <v>-1.1095270458291944</v>
      </c>
    </row>
    <row r="1393" spans="2:12" x14ac:dyDescent="0.25">
      <c r="B1393" s="24">
        <v>9.6464009449836361</v>
      </c>
      <c r="G1393" s="24">
        <v>1391</v>
      </c>
      <c r="H1393" s="24">
        <v>10.048685080327955</v>
      </c>
      <c r="I1393" s="24" cm="1">
        <f t="array" aca="1" ref="I1393" ca="1">INDIRECT(ADDRESS(($E$2+1-G1393)+2,8))</f>
        <v>8.8762172622634807</v>
      </c>
      <c r="J1393" s="24">
        <f t="shared" si="63"/>
        <v>0.64999646439129533</v>
      </c>
      <c r="K1393" s="24">
        <f t="shared" ca="1" si="64"/>
        <v>0.3481331156589354</v>
      </c>
      <c r="L1393" s="24">
        <f t="shared" ca="1" si="65"/>
        <v>-1.1066050796857065</v>
      </c>
    </row>
    <row r="1394" spans="2:12" x14ac:dyDescent="0.25">
      <c r="B1394" s="24">
        <v>9.9001490917436712</v>
      </c>
      <c r="G1394" s="24">
        <v>1392</v>
      </c>
      <c r="H1394" s="24">
        <v>10.054850228439022</v>
      </c>
      <c r="I1394" s="24" cm="1">
        <f t="array" aca="1" ref="I1394" ca="1">INDIRECT(ADDRESS(($E$2+1-G1394)+2,8))</f>
        <v>8.8760470322934442</v>
      </c>
      <c r="J1394" s="24">
        <f t="shared" si="63"/>
        <v>0.65162646639579447</v>
      </c>
      <c r="K1394" s="24">
        <f t="shared" ca="1" si="64"/>
        <v>0.34809441985057649</v>
      </c>
      <c r="L1394" s="24">
        <f t="shared" ca="1" si="65"/>
        <v>-1.1040944170669278</v>
      </c>
    </row>
    <row r="1395" spans="2:12" x14ac:dyDescent="0.25">
      <c r="B1395" s="24">
        <v>9.983424069513207</v>
      </c>
      <c r="G1395" s="24">
        <v>1393</v>
      </c>
      <c r="H1395" s="24">
        <v>10.058221869147721</v>
      </c>
      <c r="I1395" s="24" cm="1">
        <f t="array" aca="1" ref="I1395" ca="1">INDIRECT(ADDRESS(($E$2+1-G1395)+2,8))</f>
        <v>8.8747921582857057</v>
      </c>
      <c r="J1395" s="24">
        <f t="shared" si="63"/>
        <v>0.6525173065904385</v>
      </c>
      <c r="K1395" s="24">
        <f t="shared" ca="1" si="64"/>
        <v>0.347809240178588</v>
      </c>
      <c r="L1395" s="24">
        <f t="shared" ca="1" si="65"/>
        <v>-1.1025603351114031</v>
      </c>
    </row>
    <row r="1396" spans="2:12" x14ac:dyDescent="0.25">
      <c r="B1396" s="24">
        <v>9.6827026551888551</v>
      </c>
      <c r="G1396" s="24">
        <v>1394</v>
      </c>
      <c r="H1396" s="24">
        <v>10.058935872775352</v>
      </c>
      <c r="I1396" s="24" cm="1">
        <f t="array" aca="1" ref="I1396" ca="1">INDIRECT(ADDRESS(($E$2+1-G1396)+2,8))</f>
        <v>8.8745754817846141</v>
      </c>
      <c r="J1396" s="24">
        <f t="shared" si="63"/>
        <v>0.65270590357704927</v>
      </c>
      <c r="K1396" s="24">
        <f t="shared" ca="1" si="64"/>
        <v>0.34776001161492687</v>
      </c>
      <c r="L1396" s="24">
        <f t="shared" ca="1" si="65"/>
        <v>-1.1028814202801496</v>
      </c>
    </row>
    <row r="1397" spans="2:12" x14ac:dyDescent="0.25">
      <c r="B1397" s="24">
        <v>10.384377223474463</v>
      </c>
      <c r="G1397" s="24">
        <v>1395</v>
      </c>
      <c r="H1397" s="24">
        <v>10.059520766635471</v>
      </c>
      <c r="I1397" s="24" cm="1">
        <f t="array" aca="1" ref="I1397" ca="1">INDIRECT(ADDRESS(($E$2+1-G1397)+2,8))</f>
        <v>8.8745588235250406</v>
      </c>
      <c r="J1397" s="24">
        <f t="shared" si="63"/>
        <v>0.65286038337059082</v>
      </c>
      <c r="K1397" s="24">
        <f t="shared" ca="1" si="64"/>
        <v>0.34775622704062648</v>
      </c>
      <c r="L1397" s="24">
        <f t="shared" ca="1" si="65"/>
        <v>-1.1033595243614196</v>
      </c>
    </row>
    <row r="1398" spans="2:12" x14ac:dyDescent="0.25">
      <c r="B1398" s="24">
        <v>11.627013798241778</v>
      </c>
      <c r="G1398" s="24">
        <v>1396</v>
      </c>
      <c r="H1398" s="24">
        <v>10.059710707295867</v>
      </c>
      <c r="I1398" s="24" cm="1">
        <f t="array" aca="1" ref="I1398" ca="1">INDIRECT(ADDRESS(($E$2+1-G1398)+2,8))</f>
        <v>8.8738835832483112</v>
      </c>
      <c r="J1398" s="24">
        <f t="shared" si="63"/>
        <v>0.65291054698568685</v>
      </c>
      <c r="K1398" s="24">
        <f t="shared" ca="1" si="64"/>
        <v>0.34760283863246616</v>
      </c>
      <c r="L1398" s="24">
        <f t="shared" ca="1" si="65"/>
        <v>-1.1037472590872044</v>
      </c>
    </row>
    <row r="1399" spans="2:12" x14ac:dyDescent="0.25">
      <c r="B1399" s="24">
        <v>9.0214308769018565</v>
      </c>
      <c r="G1399" s="24">
        <v>1397</v>
      </c>
      <c r="H1399" s="24">
        <v>10.060044123021495</v>
      </c>
      <c r="I1399" s="24" cm="1">
        <f t="array" aca="1" ref="I1399" ca="1">INDIRECT(ADDRESS(($E$2+1-G1399)+2,8))</f>
        <v>8.871735556111922</v>
      </c>
      <c r="J1399" s="24">
        <f t="shared" si="63"/>
        <v>0.65299859932714166</v>
      </c>
      <c r="K1399" s="24">
        <f t="shared" ca="1" si="64"/>
        <v>0.34711513424518492</v>
      </c>
      <c r="L1399" s="24">
        <f t="shared" ca="1" si="65"/>
        <v>-1.1033964915487919</v>
      </c>
    </row>
    <row r="1400" spans="2:12" x14ac:dyDescent="0.25">
      <c r="B1400" s="24">
        <v>10.696672840779719</v>
      </c>
      <c r="G1400" s="24">
        <v>1398</v>
      </c>
      <c r="H1400" s="24">
        <v>10.060863821587759</v>
      </c>
      <c r="I1400" s="24" cm="1">
        <f t="array" aca="1" ref="I1400" ca="1">INDIRECT(ADDRESS(($E$2+1-G1400)+2,8))</f>
        <v>8.867245880666669</v>
      </c>
      <c r="J1400" s="24">
        <f t="shared" si="63"/>
        <v>0.65321505729357554</v>
      </c>
      <c r="K1400" s="24">
        <f t="shared" ca="1" si="64"/>
        <v>0.34609696533971551</v>
      </c>
      <c r="L1400" s="24">
        <f t="shared" ca="1" si="65"/>
        <v>-1.1017390968575909</v>
      </c>
    </row>
    <row r="1401" spans="2:12" x14ac:dyDescent="0.25">
      <c r="B1401" s="24">
        <v>10.718990316711904</v>
      </c>
      <c r="G1401" s="24">
        <v>1399</v>
      </c>
      <c r="H1401" s="24">
        <v>10.060886775598945</v>
      </c>
      <c r="I1401" s="24" cm="1">
        <f t="array" aca="1" ref="I1401" ca="1">INDIRECT(ADDRESS(($E$2+1-G1401)+2,8))</f>
        <v>8.8670493408318691</v>
      </c>
      <c r="J1401" s="24">
        <f t="shared" si="63"/>
        <v>0.65322111840206043</v>
      </c>
      <c r="K1401" s="24">
        <f t="shared" ca="1" si="64"/>
        <v>0.34605243118997925</v>
      </c>
      <c r="L1401" s="24">
        <f t="shared" ca="1" si="65"/>
        <v>-1.1024271662082052</v>
      </c>
    </row>
    <row r="1402" spans="2:12" x14ac:dyDescent="0.25">
      <c r="B1402" s="24">
        <v>8.1815325594449266</v>
      </c>
      <c r="G1402" s="24">
        <v>1400</v>
      </c>
      <c r="H1402" s="24">
        <v>10.061979173698159</v>
      </c>
      <c r="I1402" s="24" cm="1">
        <f t="array" aca="1" ref="I1402" ca="1">INDIRECT(ADDRESS(($E$2+1-G1402)+2,8))</f>
        <v>8.8652520255517793</v>
      </c>
      <c r="J1402" s="24">
        <f t="shared" si="63"/>
        <v>0.65350954811640261</v>
      </c>
      <c r="K1402" s="24">
        <f t="shared" ca="1" si="64"/>
        <v>0.34564532058157332</v>
      </c>
      <c r="L1402" s="24">
        <f t="shared" ca="1" si="65"/>
        <v>-1.101835671198196</v>
      </c>
    </row>
    <row r="1403" spans="2:12" x14ac:dyDescent="0.25">
      <c r="B1403" s="24">
        <v>8.9100700550044749</v>
      </c>
      <c r="G1403" s="24">
        <v>1401</v>
      </c>
      <c r="H1403" s="24">
        <v>10.063515862600863</v>
      </c>
      <c r="I1403" s="24" cm="1">
        <f t="array" aca="1" ref="I1403" ca="1">INDIRECT(ADDRESS(($E$2+1-G1403)+2,8))</f>
        <v>8.8624627407867447</v>
      </c>
      <c r="J1403" s="24">
        <f t="shared" si="63"/>
        <v>0.6539152094853995</v>
      </c>
      <c r="K1403" s="24">
        <f t="shared" ca="1" si="64"/>
        <v>0.34501403589705176</v>
      </c>
      <c r="L1403" s="24">
        <f t="shared" ca="1" si="65"/>
        <v>-1.1005659313952381</v>
      </c>
    </row>
    <row r="1404" spans="2:12" x14ac:dyDescent="0.25">
      <c r="B1404" s="24">
        <v>8.860717468611206</v>
      </c>
      <c r="G1404" s="24">
        <v>1402</v>
      </c>
      <c r="H1404" s="24">
        <v>10.065882448086903</v>
      </c>
      <c r="I1404" s="24" cm="1">
        <f t="array" aca="1" ref="I1404" ca="1">INDIRECT(ADDRESS(($E$2+1-G1404)+2,8))</f>
        <v>8.861565135268334</v>
      </c>
      <c r="J1404" s="24">
        <f t="shared" si="63"/>
        <v>0.65453977548618636</v>
      </c>
      <c r="K1404" s="24">
        <f t="shared" ca="1" si="64"/>
        <v>0.34481101934561736</v>
      </c>
      <c r="L1404" s="24">
        <f t="shared" ca="1" si="65"/>
        <v>-1.0997092353821127</v>
      </c>
    </row>
    <row r="1405" spans="2:12" x14ac:dyDescent="0.25">
      <c r="B1405" s="24">
        <v>8.1157227128026861</v>
      </c>
      <c r="G1405" s="24">
        <v>1403</v>
      </c>
      <c r="H1405" s="24">
        <v>10.06595905654615</v>
      </c>
      <c r="I1405" s="24" cm="1">
        <f t="array" aca="1" ref="I1405" ca="1">INDIRECT(ADDRESS(($E$2+1-G1405)+2,8))</f>
        <v>8.860717468611206</v>
      </c>
      <c r="J1405" s="24">
        <f t="shared" si="63"/>
        <v>0.65455998967910467</v>
      </c>
      <c r="K1405" s="24">
        <f t="shared" ca="1" si="64"/>
        <v>0.34461935768325302</v>
      </c>
      <c r="L1405" s="24">
        <f t="shared" ca="1" si="65"/>
        <v>-1.1000735819821583</v>
      </c>
    </row>
    <row r="1406" spans="2:12" x14ac:dyDescent="0.25">
      <c r="B1406" s="24">
        <v>9.5222083093370884</v>
      </c>
      <c r="G1406" s="24">
        <v>1404</v>
      </c>
      <c r="H1406" s="24">
        <v>10.066495912453943</v>
      </c>
      <c r="I1406" s="24" cm="1">
        <f t="array" aca="1" ref="I1406" ca="1">INDIRECT(ADDRESS(($E$2+1-G1406)+2,8))</f>
        <v>8.8597774076757592</v>
      </c>
      <c r="J1406" s="24">
        <f t="shared" si="63"/>
        <v>0.65470164019004784</v>
      </c>
      <c r="K1406" s="24">
        <f t="shared" ca="1" si="64"/>
        <v>0.34440687332810466</v>
      </c>
      <c r="L1406" s="24">
        <f t="shared" ca="1" si="65"/>
        <v>-1.1001548389993028</v>
      </c>
    </row>
    <row r="1407" spans="2:12" x14ac:dyDescent="0.25">
      <c r="B1407" s="24">
        <v>7.8538496979985686</v>
      </c>
      <c r="G1407" s="24">
        <v>1405</v>
      </c>
      <c r="H1407" s="24">
        <v>10.067391021007086</v>
      </c>
      <c r="I1407" s="24" cm="1">
        <f t="array" aca="1" ref="I1407" ca="1">INDIRECT(ADDRESS(($E$2+1-G1407)+2,8))</f>
        <v>8.8588216096466468</v>
      </c>
      <c r="J1407" s="24">
        <f t="shared" si="63"/>
        <v>0.65493779187719847</v>
      </c>
      <c r="K1407" s="24">
        <f t="shared" ca="1" si="64"/>
        <v>0.3441909053579334</v>
      </c>
      <c r="L1407" s="24">
        <f t="shared" ca="1" si="65"/>
        <v>-1.1000405456946736</v>
      </c>
    </row>
    <row r="1408" spans="2:12" x14ac:dyDescent="0.25">
      <c r="B1408" s="24">
        <v>8.5488490430947479</v>
      </c>
      <c r="G1408" s="24">
        <v>1406</v>
      </c>
      <c r="H1408" s="24">
        <v>10.07153837601178</v>
      </c>
      <c r="I1408" s="24" cm="1">
        <f t="array" aca="1" ref="I1408" ca="1">INDIRECT(ADDRESS(($E$2+1-G1408)+2,8))</f>
        <v>8.8572218697808971</v>
      </c>
      <c r="J1408" s="24">
        <f t="shared" si="63"/>
        <v>0.65603156384861616</v>
      </c>
      <c r="K1408" s="24">
        <f t="shared" ca="1" si="64"/>
        <v>0.34382960097078685</v>
      </c>
      <c r="L1408" s="24">
        <f t="shared" ca="1" si="65"/>
        <v>-1.0979327608051486</v>
      </c>
    </row>
    <row r="1409" spans="2:12" x14ac:dyDescent="0.25">
      <c r="B1409" s="24">
        <v>10.304431410855772</v>
      </c>
      <c r="G1409" s="24">
        <v>1407</v>
      </c>
      <c r="H1409" s="24">
        <v>10.073377607435317</v>
      </c>
      <c r="I1409" s="24" cm="1">
        <f t="array" aca="1" ref="I1409" ca="1">INDIRECT(ADDRESS(($E$2+1-G1409)+2,8))</f>
        <v>8.8562340050381074</v>
      </c>
      <c r="J1409" s="24">
        <f t="shared" si="63"/>
        <v>0.65651640633103159</v>
      </c>
      <c r="K1409" s="24">
        <f t="shared" ca="1" si="64"/>
        <v>0.34360659356683743</v>
      </c>
      <c r="L1409" s="24">
        <f t="shared" ca="1" si="65"/>
        <v>-1.0973079706869293</v>
      </c>
    </row>
    <row r="1410" spans="2:12" x14ac:dyDescent="0.25">
      <c r="B1410" s="24">
        <v>12.076146679919013</v>
      </c>
      <c r="G1410" s="24">
        <v>1408</v>
      </c>
      <c r="H1410" s="24">
        <v>10.073629523782156</v>
      </c>
      <c r="I1410" s="24" cm="1">
        <f t="array" aca="1" ref="I1410" ca="1">INDIRECT(ADDRESS(($E$2+1-G1410)+2,8))</f>
        <v>8.8503596061534324</v>
      </c>
      <c r="J1410" s="24">
        <f t="shared" si="63"/>
        <v>0.65658280407346359</v>
      </c>
      <c r="K1410" s="24">
        <f t="shared" ca="1" si="64"/>
        <v>0.34228210540825404</v>
      </c>
      <c r="L1410" s="24">
        <f t="shared" ca="1" si="65"/>
        <v>-1.0953267201178047</v>
      </c>
    </row>
    <row r="1411" spans="2:12" x14ac:dyDescent="0.25">
      <c r="B1411" s="24">
        <v>8.2912792543896394</v>
      </c>
      <c r="G1411" s="24">
        <v>1409</v>
      </c>
      <c r="H1411" s="24">
        <v>10.074740914320106</v>
      </c>
      <c r="I1411" s="24" cm="1">
        <f t="array" aca="1" ref="I1411" ca="1">INDIRECT(ADDRESS(($E$2+1-G1411)+2,8))</f>
        <v>8.8475392613023605</v>
      </c>
      <c r="J1411" s="24">
        <f t="shared" si="63"/>
        <v>0.65687570422669173</v>
      </c>
      <c r="K1411" s="24">
        <f t="shared" ca="1" si="64"/>
        <v>0.34164720712370628</v>
      </c>
      <c r="L1411" s="24">
        <f t="shared" ca="1" si="65"/>
        <v>-1.0942632547553643</v>
      </c>
    </row>
    <row r="1412" spans="2:12" x14ac:dyDescent="0.25">
      <c r="B1412" s="24">
        <v>8.2928707411808507</v>
      </c>
      <c r="G1412" s="24">
        <v>1410</v>
      </c>
      <c r="H1412" s="24">
        <v>10.075108438574787</v>
      </c>
      <c r="I1412" s="24" cm="1">
        <f t="array" aca="1" ref="I1412" ca="1">INDIRECT(ADDRESS(($E$2+1-G1412)+2,8))</f>
        <v>8.8468403142932086</v>
      </c>
      <c r="J1412" s="24">
        <f t="shared" ref="J1412:J1475" si="66">_xlfn.WEIBULL.DIST(H1412,$E$5,$E$6,TRUE)</f>
        <v>0.65697255230620311</v>
      </c>
      <c r="K1412" s="24">
        <f t="shared" ref="K1412:K1475" ca="1" si="67">_xlfn.WEIBULL.DIST(I1412,$E$5,$E$6,TRUE)</f>
        <v>0.34148996492882</v>
      </c>
      <c r="L1412" s="24">
        <f t="shared" ref="L1412:L1475" ca="1" si="68">((2*G1412-1)/$E$2)*(LN(J1412)+LN(1-K1412))</f>
        <v>-1.0945356084585396</v>
      </c>
    </row>
    <row r="1413" spans="2:12" x14ac:dyDescent="0.25">
      <c r="B1413" s="24">
        <v>7.5240626177225405</v>
      </c>
      <c r="G1413" s="24">
        <v>1411</v>
      </c>
      <c r="H1413" s="24">
        <v>10.076619824096726</v>
      </c>
      <c r="I1413" s="24" cm="1">
        <f t="array" aca="1" ref="I1413" ca="1">INDIRECT(ADDRESS(($E$2+1-G1413)+2,8))</f>
        <v>8.8453056009789073</v>
      </c>
      <c r="J1413" s="24">
        <f t="shared" si="66"/>
        <v>0.65737076875752753</v>
      </c>
      <c r="K1413" s="24">
        <f t="shared" ca="1" si="67"/>
        <v>0.34114484026798991</v>
      </c>
      <c r="L1413" s="24">
        <f t="shared" ca="1" si="68"/>
        <v>-1.0938350899874598</v>
      </c>
    </row>
    <row r="1414" spans="2:12" x14ac:dyDescent="0.25">
      <c r="B1414" s="24">
        <v>10.537893330953183</v>
      </c>
      <c r="G1414" s="24">
        <v>1412</v>
      </c>
      <c r="H1414" s="24">
        <v>10.077442336166156</v>
      </c>
      <c r="I1414" s="24" cm="1">
        <f t="array" aca="1" ref="I1414" ca="1">INDIRECT(ADDRESS(($E$2+1-G1414)+2,8))</f>
        <v>8.8437416781606686</v>
      </c>
      <c r="J1414" s="24">
        <f t="shared" si="66"/>
        <v>0.65758744441235262</v>
      </c>
      <c r="K1414" s="24">
        <f t="shared" ca="1" si="67"/>
        <v>0.34079334502205644</v>
      </c>
      <c r="L1414" s="24">
        <f t="shared" ca="1" si="68"/>
        <v>-1.0934817679815723</v>
      </c>
    </row>
    <row r="1415" spans="2:12" x14ac:dyDescent="0.25">
      <c r="B1415" s="24">
        <v>9.7578841366073981</v>
      </c>
      <c r="G1415" s="24">
        <v>1413</v>
      </c>
      <c r="H1415" s="24">
        <v>10.078307336108773</v>
      </c>
      <c r="I1415" s="24" cm="1">
        <f t="array" aca="1" ref="I1415" ca="1">INDIRECT(ADDRESS(($E$2+1-G1415)+2,8))</f>
        <v>8.8426478371352548</v>
      </c>
      <c r="J1415" s="24">
        <f t="shared" si="66"/>
        <v>0.6578152837358805</v>
      </c>
      <c r="K1415" s="24">
        <f t="shared" ca="1" si="67"/>
        <v>0.34054762061624561</v>
      </c>
      <c r="L1415" s="24">
        <f t="shared" ca="1" si="68"/>
        <v>-1.0933150938659757</v>
      </c>
    </row>
    <row r="1416" spans="2:12" x14ac:dyDescent="0.25">
      <c r="B1416" s="24">
        <v>10.653070049625711</v>
      </c>
      <c r="G1416" s="24">
        <v>1414</v>
      </c>
      <c r="H1416" s="24">
        <v>10.078362870889508</v>
      </c>
      <c r="I1416" s="24" cm="1">
        <f t="array" aca="1" ref="I1416" ca="1">INDIRECT(ADDRESS(($E$2+1-G1416)+2,8))</f>
        <v>8.8391599276967341</v>
      </c>
      <c r="J1416" s="24">
        <f t="shared" si="66"/>
        <v>0.65782991047354833</v>
      </c>
      <c r="K1416" s="24">
        <f t="shared" ca="1" si="67"/>
        <v>0.33976473817663466</v>
      </c>
      <c r="L1416" s="24">
        <f t="shared" ca="1" si="68"/>
        <v>-1.0925057120929864</v>
      </c>
    </row>
    <row r="1417" spans="2:12" x14ac:dyDescent="0.25">
      <c r="B1417" s="24">
        <v>8.7573581111425671</v>
      </c>
      <c r="G1417" s="24">
        <v>1415</v>
      </c>
      <c r="H1417" s="24">
        <v>10.08082540116267</v>
      </c>
      <c r="I1417" s="24" cm="1">
        <f t="array" aca="1" ref="I1417" ca="1">INDIRECT(ADDRESS(($E$2+1-G1417)+2,8))</f>
        <v>8.8362657916368246</v>
      </c>
      <c r="J1417" s="24">
        <f t="shared" si="66"/>
        <v>0.65847836730498477</v>
      </c>
      <c r="K1417" s="24">
        <f t="shared" ca="1" si="67"/>
        <v>0.33911588881101357</v>
      </c>
      <c r="L1417" s="24">
        <f t="shared" ca="1" si="68"/>
        <v>-1.0906993035340342</v>
      </c>
    </row>
    <row r="1418" spans="2:12" x14ac:dyDescent="0.25">
      <c r="B1418" s="24">
        <v>10.383657057427008</v>
      </c>
      <c r="G1418" s="24">
        <v>1416</v>
      </c>
      <c r="H1418" s="24">
        <v>10.083454754219893</v>
      </c>
      <c r="I1418" s="24" cm="1">
        <f t="array" aca="1" ref="I1418" ca="1">INDIRECT(ADDRESS(($E$2+1-G1418)+2,8))</f>
        <v>8.8335624939800041</v>
      </c>
      <c r="J1418" s="24">
        <f t="shared" si="66"/>
        <v>0.65917048459277439</v>
      </c>
      <c r="K1418" s="24">
        <f t="shared" ca="1" si="67"/>
        <v>0.33851044550045672</v>
      </c>
      <c r="L1418" s="24">
        <f t="shared" ca="1" si="68"/>
        <v>-1.0888909699081448</v>
      </c>
    </row>
    <row r="1419" spans="2:12" x14ac:dyDescent="0.25">
      <c r="B1419" s="24">
        <v>8.667841280341813</v>
      </c>
      <c r="G1419" s="24">
        <v>1417</v>
      </c>
      <c r="H1419" s="24">
        <v>10.083509784343455</v>
      </c>
      <c r="I1419" s="24" cm="1">
        <f t="array" aca="1" ref="I1419" ca="1">INDIRECT(ADDRESS(($E$2+1-G1419)+2,8))</f>
        <v>8.8326470305442708</v>
      </c>
      <c r="J1419" s="24">
        <f t="shared" si="66"/>
        <v>0.65918496703492158</v>
      </c>
      <c r="K1419" s="24">
        <f t="shared" ca="1" si="67"/>
        <v>0.33830555012370561</v>
      </c>
      <c r="L1419" s="24">
        <f t="shared" ca="1" si="68"/>
        <v>-1.0892248181272637</v>
      </c>
    </row>
    <row r="1420" spans="2:12" x14ac:dyDescent="0.25">
      <c r="B1420" s="24">
        <v>5.5185842204523485</v>
      </c>
      <c r="G1420" s="24">
        <v>1418</v>
      </c>
      <c r="H1420" s="24">
        <v>10.085971322549048</v>
      </c>
      <c r="I1420" s="24" cm="1">
        <f t="array" aca="1" ref="I1420" ca="1">INDIRECT(ADDRESS(($E$2+1-G1420)+2,8))</f>
        <v>8.827995629001709</v>
      </c>
      <c r="J1420" s="24">
        <f t="shared" si="66"/>
        <v>0.65983265154634796</v>
      </c>
      <c r="K1420" s="24">
        <f t="shared" ca="1" si="67"/>
        <v>0.3372655575145781</v>
      </c>
      <c r="L1420" s="24">
        <f t="shared" ca="1" si="68"/>
        <v>-1.0866404482878396</v>
      </c>
    </row>
    <row r="1421" spans="2:12" x14ac:dyDescent="0.25">
      <c r="B1421" s="24">
        <v>5.2379403753474874</v>
      </c>
      <c r="G1421" s="24">
        <v>1419</v>
      </c>
      <c r="H1421" s="24">
        <v>10.087375042040915</v>
      </c>
      <c r="I1421" s="24" cm="1">
        <f t="array" aca="1" ref="I1421" ca="1">INDIRECT(ADDRESS(($E$2+1-G1421)+2,8))</f>
        <v>8.8276533729653188</v>
      </c>
      <c r="J1421" s="24">
        <f t="shared" si="66"/>
        <v>0.66020189011380459</v>
      </c>
      <c r="K1421" s="24">
        <f t="shared" ca="1" si="67"/>
        <v>0.33718910393639917</v>
      </c>
      <c r="L1421" s="24">
        <f t="shared" ca="1" si="68"/>
        <v>-1.0865199270936321</v>
      </c>
    </row>
    <row r="1422" spans="2:12" x14ac:dyDescent="0.25">
      <c r="B1422" s="24">
        <v>10.196586911433752</v>
      </c>
      <c r="G1422" s="24">
        <v>1420</v>
      </c>
      <c r="H1422" s="24">
        <v>10.087693518461114</v>
      </c>
      <c r="I1422" s="24" cm="1">
        <f t="array" aca="1" ref="I1422" ca="1">INDIRECT(ADDRESS(($E$2+1-G1422)+2,8))</f>
        <v>8.8257245114477083</v>
      </c>
      <c r="J1422" s="24">
        <f t="shared" si="66"/>
        <v>0.66028565185857091</v>
      </c>
      <c r="K1422" s="24">
        <f t="shared" ca="1" si="67"/>
        <v>0.33675841310562482</v>
      </c>
      <c r="L1422" s="24">
        <f t="shared" ca="1" si="68"/>
        <v>-1.0862644190391244</v>
      </c>
    </row>
    <row r="1423" spans="2:12" x14ac:dyDescent="0.25">
      <c r="B1423" s="24">
        <v>10.181787130337929</v>
      </c>
      <c r="G1423" s="24">
        <v>1421</v>
      </c>
      <c r="H1423" s="24">
        <v>10.089207948253032</v>
      </c>
      <c r="I1423" s="24" cm="1">
        <f t="array" aca="1" ref="I1423" ca="1">INDIRECT(ADDRESS(($E$2+1-G1423)+2,8))</f>
        <v>8.8210109697767294</v>
      </c>
      <c r="J1423" s="24">
        <f t="shared" si="66"/>
        <v>0.66068390141866318</v>
      </c>
      <c r="K1423" s="24">
        <f t="shared" ca="1" si="67"/>
        <v>0.33570723036151046</v>
      </c>
      <c r="L1423" s="24">
        <f t="shared" ca="1" si="68"/>
        <v>-1.0841509751348835</v>
      </c>
    </row>
    <row r="1424" spans="2:12" x14ac:dyDescent="0.25">
      <c r="B1424" s="24">
        <v>9.9596830100621361</v>
      </c>
      <c r="G1424" s="24">
        <v>1422</v>
      </c>
      <c r="H1424" s="24">
        <v>10.090727799236276</v>
      </c>
      <c r="I1424" s="24" cm="1">
        <f t="array" aca="1" ref="I1424" ca="1">INDIRECT(ADDRESS(($E$2+1-G1424)+2,8))</f>
        <v>8.8191865693262219</v>
      </c>
      <c r="J1424" s="24">
        <f t="shared" si="66"/>
        <v>0.66108348136287121</v>
      </c>
      <c r="K1424" s="24">
        <f t="shared" ca="1" si="67"/>
        <v>0.33530085780885321</v>
      </c>
      <c r="L1424" s="24">
        <f t="shared" ca="1" si="68"/>
        <v>-1.0833119889444631</v>
      </c>
    </row>
    <row r="1425" spans="2:12" x14ac:dyDescent="0.25">
      <c r="B1425" s="24">
        <v>9.0449584186735166</v>
      </c>
      <c r="G1425" s="24">
        <v>1423</v>
      </c>
      <c r="H1425" s="24">
        <v>10.091235819215115</v>
      </c>
      <c r="I1425" s="24" cm="1">
        <f t="array" aca="1" ref="I1425" ca="1">INDIRECT(ADDRESS(($E$2+1-G1425)+2,8))</f>
        <v>8.8188112162046401</v>
      </c>
      <c r="J1425" s="24">
        <f t="shared" si="66"/>
        <v>0.66121702217740586</v>
      </c>
      <c r="K1425" s="24">
        <f t="shared" ca="1" si="67"/>
        <v>0.33521728467617667</v>
      </c>
      <c r="L1425" s="24">
        <f t="shared" ca="1" si="68"/>
        <v>-1.0836420491458292</v>
      </c>
    </row>
    <row r="1426" spans="2:12" x14ac:dyDescent="0.25">
      <c r="B1426" s="24">
        <v>9.6048518067691617</v>
      </c>
      <c r="G1426" s="24">
        <v>1424</v>
      </c>
      <c r="H1426" s="24">
        <v>10.091792152244166</v>
      </c>
      <c r="I1426" s="24" cm="1">
        <f t="array" aca="1" ref="I1426" ca="1">INDIRECT(ADDRESS(($E$2+1-G1426)+2,8))</f>
        <v>8.8158968320842597</v>
      </c>
      <c r="J1426" s="24">
        <f t="shared" si="66"/>
        <v>0.6613632505065018</v>
      </c>
      <c r="K1426" s="24">
        <f t="shared" ca="1" si="67"/>
        <v>0.33456878827945336</v>
      </c>
      <c r="L1426" s="24">
        <f t="shared" ca="1" si="68"/>
        <v>-1.0828257807147545</v>
      </c>
    </row>
    <row r="1427" spans="2:12" x14ac:dyDescent="0.25">
      <c r="B1427" s="24">
        <v>9.0821321996637465</v>
      </c>
      <c r="G1427" s="24">
        <v>1425</v>
      </c>
      <c r="H1427" s="24">
        <v>10.093564422138977</v>
      </c>
      <c r="I1427" s="24" cm="1">
        <f t="array" aca="1" ref="I1427" ca="1">INDIRECT(ADDRESS(($E$2+1-G1427)+2,8))</f>
        <v>8.8124990875863798</v>
      </c>
      <c r="J1427" s="24">
        <f t="shared" si="66"/>
        <v>0.66182899346650026</v>
      </c>
      <c r="K1427" s="24">
        <f t="shared" ca="1" si="67"/>
        <v>0.33381362589046226</v>
      </c>
      <c r="L1427" s="24">
        <f t="shared" ca="1" si="68"/>
        <v>-1.0811596974250155</v>
      </c>
    </row>
    <row r="1428" spans="2:12" x14ac:dyDescent="0.25">
      <c r="B1428" s="24">
        <v>9.6981459590358607</v>
      </c>
      <c r="G1428" s="24">
        <v>1426</v>
      </c>
      <c r="H1428" s="24">
        <v>10.09814376040759</v>
      </c>
      <c r="I1428" s="24" cm="1">
        <f t="array" aca="1" ref="I1428" ca="1">INDIRECT(ADDRESS(($E$2+1-G1428)+2,8))</f>
        <v>8.8056894084731692</v>
      </c>
      <c r="J1428" s="24">
        <f t="shared" si="66"/>
        <v>0.6630318078130597</v>
      </c>
      <c r="K1428" s="24">
        <f t="shared" ca="1" si="67"/>
        <v>0.33230303549689538</v>
      </c>
      <c r="L1428" s="24">
        <f t="shared" ca="1" si="68"/>
        <v>-1.0765275180411213</v>
      </c>
    </row>
    <row r="1429" spans="2:12" x14ac:dyDescent="0.25">
      <c r="B1429" s="24">
        <v>5.5129066422488471</v>
      </c>
      <c r="G1429" s="24">
        <v>1427</v>
      </c>
      <c r="H1429" s="24">
        <v>10.10413286550177</v>
      </c>
      <c r="I1429" s="24" cm="1">
        <f t="array" aca="1" ref="I1429" ca="1">INDIRECT(ADDRESS(($E$2+1-G1429)+2,8))</f>
        <v>8.8050080948513454</v>
      </c>
      <c r="J1429" s="24">
        <f t="shared" si="66"/>
        <v>0.66460356584810365</v>
      </c>
      <c r="K1429" s="24">
        <f t="shared" ca="1" si="67"/>
        <v>0.33215211219445606</v>
      </c>
      <c r="L1429" s="24">
        <f t="shared" ca="1" si="68"/>
        <v>-1.0738536022511675</v>
      </c>
    </row>
    <row r="1430" spans="2:12" x14ac:dyDescent="0.25">
      <c r="B1430" s="24">
        <v>8.3973831191282251</v>
      </c>
      <c r="G1430" s="24">
        <v>1428</v>
      </c>
      <c r="H1430" s="24">
        <v>10.105062313157642</v>
      </c>
      <c r="I1430" s="24" cm="1">
        <f t="array" aca="1" ref="I1430" ca="1">INDIRECT(ADDRESS(($E$2+1-G1430)+2,8))</f>
        <v>8.802307745196412</v>
      </c>
      <c r="J1430" s="24">
        <f t="shared" si="66"/>
        <v>0.66484734801923473</v>
      </c>
      <c r="K1430" s="24">
        <f t="shared" ca="1" si="67"/>
        <v>0.33155431653102446</v>
      </c>
      <c r="L1430" s="24">
        <f t="shared" ca="1" si="68"/>
        <v>-1.0729375151058083</v>
      </c>
    </row>
    <row r="1431" spans="2:12" x14ac:dyDescent="0.25">
      <c r="B1431" s="24">
        <v>8.1408011689864637</v>
      </c>
      <c r="G1431" s="24">
        <v>1429</v>
      </c>
      <c r="H1431" s="24">
        <v>10.105193154837707</v>
      </c>
      <c r="I1431" s="24" cm="1">
        <f t="array" aca="1" ref="I1431" ca="1">INDIRECT(ADDRESS(($E$2+1-G1431)+2,8))</f>
        <v>8.798726324295739</v>
      </c>
      <c r="J1431" s="24">
        <f t="shared" si="66"/>
        <v>0.664881663098706</v>
      </c>
      <c r="K1431" s="24">
        <f t="shared" ca="1" si="67"/>
        <v>0.33076241070790491</v>
      </c>
      <c r="L1431" s="24">
        <f t="shared" ca="1" si="68"/>
        <v>-1.072053299653432</v>
      </c>
    </row>
    <row r="1432" spans="2:12" x14ac:dyDescent="0.25">
      <c r="B1432" s="24">
        <v>7.5081893121681897</v>
      </c>
      <c r="G1432" s="24">
        <v>1430</v>
      </c>
      <c r="H1432" s="24">
        <v>10.105437177871682</v>
      </c>
      <c r="I1432" s="24" cm="1">
        <f t="array" aca="1" ref="I1432" ca="1">INDIRECT(ADDRESS(($E$2+1-G1432)+2,8))</f>
        <v>8.7975618919222107</v>
      </c>
      <c r="J1432" s="24">
        <f t="shared" si="66"/>
        <v>0.66494565959941232</v>
      </c>
      <c r="K1432" s="24">
        <f t="shared" ca="1" si="67"/>
        <v>0.33050516814285075</v>
      </c>
      <c r="L1432" s="24">
        <f t="shared" ca="1" si="68"/>
        <v>-1.0721671163830617</v>
      </c>
    </row>
    <row r="1433" spans="2:12" x14ac:dyDescent="0.25">
      <c r="B1433" s="24">
        <v>12.008642426981746</v>
      </c>
      <c r="G1433" s="24">
        <v>1431</v>
      </c>
      <c r="H1433" s="24">
        <v>10.106377178665358</v>
      </c>
      <c r="I1433" s="24" cm="1">
        <f t="array" aca="1" ref="I1433" ca="1">INDIRECT(ADDRESS(($E$2+1-G1433)+2,8))</f>
        <v>8.795968107832552</v>
      </c>
      <c r="J1433" s="24">
        <f t="shared" si="66"/>
        <v>0.66519215620894279</v>
      </c>
      <c r="K1433" s="24">
        <f t="shared" ca="1" si="67"/>
        <v>0.3301532584468545</v>
      </c>
      <c r="L1433" s="24">
        <f t="shared" ca="1" si="68"/>
        <v>-1.0717290887272566</v>
      </c>
    </row>
    <row r="1434" spans="2:12" x14ac:dyDescent="0.25">
      <c r="B1434" s="24">
        <v>8.0402732379963009</v>
      </c>
      <c r="G1434" s="24">
        <v>1432</v>
      </c>
      <c r="H1434" s="24">
        <v>10.108188123817374</v>
      </c>
      <c r="I1434" s="24" cm="1">
        <f t="array" aca="1" ref="I1434" ca="1">INDIRECT(ADDRESS(($E$2+1-G1434)+2,8))</f>
        <v>8.7920267106223271</v>
      </c>
      <c r="J1434" s="24">
        <f t="shared" si="66"/>
        <v>0.66566693198381277</v>
      </c>
      <c r="K1434" s="24">
        <f t="shared" ca="1" si="67"/>
        <v>0.32928390583193401</v>
      </c>
      <c r="L1434" s="24">
        <f t="shared" ca="1" si="68"/>
        <v>-1.0698109954451533</v>
      </c>
    </row>
    <row r="1435" spans="2:12" x14ac:dyDescent="0.25">
      <c r="B1435" s="24">
        <v>6.0786787502704387</v>
      </c>
      <c r="G1435" s="24">
        <v>1433</v>
      </c>
      <c r="H1435" s="24">
        <v>10.108599769933544</v>
      </c>
      <c r="I1435" s="24" cm="1">
        <f t="array" aca="1" ref="I1435" ca="1">INDIRECT(ADDRESS(($E$2+1-G1435)+2,8))</f>
        <v>8.7917207161965223</v>
      </c>
      <c r="J1435" s="24">
        <f t="shared" si="66"/>
        <v>0.66577483327134568</v>
      </c>
      <c r="K1435" s="24">
        <f t="shared" ca="1" si="67"/>
        <v>0.32921646720075931</v>
      </c>
      <c r="L1435" s="24">
        <f t="shared" ca="1" si="68"/>
        <v>-1.0702096666742549</v>
      </c>
    </row>
    <row r="1436" spans="2:12" x14ac:dyDescent="0.25">
      <c r="B1436" s="24">
        <v>9.3118747946829394</v>
      </c>
      <c r="G1436" s="24">
        <v>1434</v>
      </c>
      <c r="H1436" s="24">
        <v>10.111107774989827</v>
      </c>
      <c r="I1436" s="24" cm="1">
        <f t="array" aca="1" ref="I1436" ca="1">INDIRECT(ADDRESS(($E$2+1-G1436)+2,8))</f>
        <v>8.7887430744348709</v>
      </c>
      <c r="J1436" s="24">
        <f t="shared" si="66"/>
        <v>0.66643207409305982</v>
      </c>
      <c r="K1436" s="24">
        <f t="shared" ca="1" si="67"/>
        <v>0.32856062976596329</v>
      </c>
      <c r="L1436" s="24">
        <f t="shared" ca="1" si="68"/>
        <v>-1.0683475821033548</v>
      </c>
    </row>
    <row r="1437" spans="2:12" x14ac:dyDescent="0.25">
      <c r="B1437" s="24">
        <v>6.5733155112659469</v>
      </c>
      <c r="G1437" s="24">
        <v>1435</v>
      </c>
      <c r="H1437" s="24">
        <v>10.111909520058749</v>
      </c>
      <c r="I1437" s="24" cm="1">
        <f t="array" aca="1" ref="I1437" ca="1">INDIRECT(ADDRESS(($E$2+1-G1437)+2,8))</f>
        <v>8.788022092775039</v>
      </c>
      <c r="J1437" s="24">
        <f t="shared" si="66"/>
        <v>0.66664211854647726</v>
      </c>
      <c r="K1437" s="24">
        <f t="shared" ca="1" si="67"/>
        <v>0.32840194260013378</v>
      </c>
      <c r="L1437" s="24">
        <f t="shared" ca="1" si="68"/>
        <v>-1.0683597319351721</v>
      </c>
    </row>
    <row r="1438" spans="2:12" x14ac:dyDescent="0.25">
      <c r="B1438" s="24">
        <v>11.189634641937005</v>
      </c>
      <c r="G1438" s="24">
        <v>1436</v>
      </c>
      <c r="H1438" s="24">
        <v>10.113904502444704</v>
      </c>
      <c r="I1438" s="24" cm="1">
        <f t="array" aca="1" ref="I1438" ca="1">INDIRECT(ADDRESS(($E$2+1-G1438)+2,8))</f>
        <v>8.7848138795779374</v>
      </c>
      <c r="J1438" s="24">
        <f t="shared" si="66"/>
        <v>0.66716464825716093</v>
      </c>
      <c r="K1438" s="24">
        <f t="shared" ca="1" si="67"/>
        <v>0.3276963484273443</v>
      </c>
      <c r="L1438" s="24">
        <f t="shared" ca="1" si="68"/>
        <v>-1.0666650947311767</v>
      </c>
    </row>
    <row r="1439" spans="2:12" x14ac:dyDescent="0.25">
      <c r="B1439" s="24">
        <v>10.383027073627563</v>
      </c>
      <c r="G1439" s="24">
        <v>1437</v>
      </c>
      <c r="H1439" s="24">
        <v>10.116179775842076</v>
      </c>
      <c r="I1439" s="24" cm="1">
        <f t="array" aca="1" ref="I1439" ca="1">INDIRECT(ADDRESS(($E$2+1-G1439)+2,8))</f>
        <v>8.7842166024502379</v>
      </c>
      <c r="J1439" s="24">
        <f t="shared" si="66"/>
        <v>0.66776037540536826</v>
      </c>
      <c r="K1439" s="24">
        <f t="shared" ca="1" si="67"/>
        <v>0.32756508261114514</v>
      </c>
      <c r="L1439" s="24">
        <f t="shared" ca="1" si="68"/>
        <v>-1.0659600019383682</v>
      </c>
    </row>
    <row r="1440" spans="2:12" x14ac:dyDescent="0.25">
      <c r="B1440" s="24">
        <v>5.5757389038986478</v>
      </c>
      <c r="G1440" s="24">
        <v>1438</v>
      </c>
      <c r="H1440" s="24">
        <v>10.117986231139968</v>
      </c>
      <c r="I1440" s="24" cm="1">
        <f t="array" aca="1" ref="I1440" ca="1">INDIRECT(ADDRESS(($E$2+1-G1440)+2,8))</f>
        <v>8.7802160562960925</v>
      </c>
      <c r="J1440" s="24">
        <f t="shared" si="66"/>
        <v>0.66823318785142671</v>
      </c>
      <c r="K1440" s="24">
        <f t="shared" ca="1" si="67"/>
        <v>0.32668664179773582</v>
      </c>
      <c r="L1440" s="24">
        <f t="shared" ca="1" si="68"/>
        <v>-1.0640198163284476</v>
      </c>
    </row>
    <row r="1441" spans="2:12" x14ac:dyDescent="0.25">
      <c r="B1441" s="24">
        <v>11.214586988797064</v>
      </c>
      <c r="G1441" s="24">
        <v>1439</v>
      </c>
      <c r="H1441" s="24">
        <v>10.119182360147782</v>
      </c>
      <c r="I1441" s="24" cm="1">
        <f t="array" aca="1" ref="I1441" ca="1">INDIRECT(ADDRESS(($E$2+1-G1441)+2,8))</f>
        <v>8.7797221621278059</v>
      </c>
      <c r="J1441" s="24">
        <f t="shared" si="66"/>
        <v>0.66854617548127604</v>
      </c>
      <c r="K1441" s="24">
        <f t="shared" ca="1" si="67"/>
        <v>0.32657828589351307</v>
      </c>
      <c r="L1441" s="24">
        <f t="shared" ca="1" si="68"/>
        <v>-1.0639211843702268</v>
      </c>
    </row>
    <row r="1442" spans="2:12" x14ac:dyDescent="0.25">
      <c r="B1442" s="24">
        <v>9.5195008382337978</v>
      </c>
      <c r="G1442" s="24">
        <v>1440</v>
      </c>
      <c r="H1442" s="24">
        <v>10.119297645279815</v>
      </c>
      <c r="I1442" s="24" cm="1">
        <f t="array" aca="1" ref="I1442" ca="1">INDIRECT(ADDRESS(($E$2+1-G1442)+2,8))</f>
        <v>8.778842310749674</v>
      </c>
      <c r="J1442" s="24">
        <f t="shared" si="66"/>
        <v>0.66857633838449726</v>
      </c>
      <c r="K1442" s="24">
        <f t="shared" ca="1" si="67"/>
        <v>0.32638530541928973</v>
      </c>
      <c r="L1442" s="24">
        <f t="shared" ca="1" si="68"/>
        <v>-1.0642183432966001</v>
      </c>
    </row>
    <row r="1443" spans="2:12" x14ac:dyDescent="0.25">
      <c r="B1443" s="24">
        <v>9.2672667921520642</v>
      </c>
      <c r="G1443" s="24">
        <v>1441</v>
      </c>
      <c r="H1443" s="24">
        <v>10.126948224837696</v>
      </c>
      <c r="I1443" s="24" cm="1">
        <f t="array" aca="1" ref="I1443" ca="1">INDIRECT(ADDRESS(($E$2+1-G1443)+2,8))</f>
        <v>8.7769183519739489</v>
      </c>
      <c r="J1443" s="24">
        <f t="shared" si="66"/>
        <v>0.67057665823751922</v>
      </c>
      <c r="K1443" s="24">
        <f t="shared" ca="1" si="67"/>
        <v>0.32596354516931453</v>
      </c>
      <c r="L1443" s="24">
        <f t="shared" ca="1" si="68"/>
        <v>-1.0601336855304071</v>
      </c>
    </row>
    <row r="1444" spans="2:12" x14ac:dyDescent="0.25">
      <c r="B1444" s="24">
        <v>9.4644541035800227</v>
      </c>
      <c r="G1444" s="24">
        <v>1442</v>
      </c>
      <c r="H1444" s="24">
        <v>10.127786112231114</v>
      </c>
      <c r="I1444" s="24" cm="1">
        <f t="array" aca="1" ref="I1444" ca="1">INDIRECT(ADDRESS(($E$2+1-G1444)+2,8))</f>
        <v>8.7755252879185921</v>
      </c>
      <c r="J1444" s="24">
        <f t="shared" si="66"/>
        <v>0.6707955682604374</v>
      </c>
      <c r="K1444" s="24">
        <f t="shared" ca="1" si="67"/>
        <v>0.32565835986803998</v>
      </c>
      <c r="L1444" s="24">
        <f t="shared" ca="1" si="68"/>
        <v>-1.0598288317218889</v>
      </c>
    </row>
    <row r="1445" spans="2:12" x14ac:dyDescent="0.25">
      <c r="B1445" s="24">
        <v>11.583575017416587</v>
      </c>
      <c r="G1445" s="24">
        <v>1443</v>
      </c>
      <c r="H1445" s="24">
        <v>10.133171579910405</v>
      </c>
      <c r="I1445" s="24" cm="1">
        <f t="array" aca="1" ref="I1445" ca="1">INDIRECT(ADDRESS(($E$2+1-G1445)+2,8))</f>
        <v>8.773246800262827</v>
      </c>
      <c r="J1445" s="24">
        <f t="shared" si="66"/>
        <v>0.67220181542795387</v>
      </c>
      <c r="K1445" s="24">
        <f t="shared" ca="1" si="67"/>
        <v>0.32515955376919664</v>
      </c>
      <c r="L1445" s="24">
        <f t="shared" ca="1" si="68"/>
        <v>-1.0567758408712322</v>
      </c>
    </row>
    <row r="1446" spans="2:12" x14ac:dyDescent="0.25">
      <c r="B1446" s="24">
        <v>9.7256604830946287</v>
      </c>
      <c r="G1446" s="24">
        <v>1444</v>
      </c>
      <c r="H1446" s="24">
        <v>10.134527961869876</v>
      </c>
      <c r="I1446" s="24" cm="1">
        <f t="array" aca="1" ref="I1446" ca="1">INDIRECT(ADDRESS(($E$2+1-G1446)+2,8))</f>
        <v>8.7716476074480205</v>
      </c>
      <c r="J1446" s="24">
        <f t="shared" si="66"/>
        <v>0.67255577713357673</v>
      </c>
      <c r="K1446" s="24">
        <f t="shared" ca="1" si="67"/>
        <v>0.32480972081694021</v>
      </c>
      <c r="L1446" s="24">
        <f t="shared" ca="1" si="68"/>
        <v>-1.0561108397845871</v>
      </c>
    </row>
    <row r="1447" spans="2:12" x14ac:dyDescent="0.25">
      <c r="B1447" s="24">
        <v>7.8473819805678762</v>
      </c>
      <c r="G1447" s="24">
        <v>1445</v>
      </c>
      <c r="H1447" s="24">
        <v>10.136858586738258</v>
      </c>
      <c r="I1447" s="24" cm="1">
        <f t="array" aca="1" ref="I1447" ca="1">INDIRECT(ADDRESS(($E$2+1-G1447)+2,8))</f>
        <v>8.7693145572541642</v>
      </c>
      <c r="J1447" s="24">
        <f t="shared" si="66"/>
        <v>0.67316377348312062</v>
      </c>
      <c r="K1447" s="24">
        <f t="shared" ca="1" si="67"/>
        <v>0.32429974020330199</v>
      </c>
      <c r="L1447" s="24">
        <f t="shared" ca="1" si="68"/>
        <v>-1.0546219991992536</v>
      </c>
    </row>
    <row r="1448" spans="2:12" x14ac:dyDescent="0.25">
      <c r="B1448" s="24">
        <v>10.085971322549048</v>
      </c>
      <c r="G1448" s="24">
        <v>1446</v>
      </c>
      <c r="H1448" s="24">
        <v>10.140056377761812</v>
      </c>
      <c r="I1448" s="24" cm="1">
        <f t="array" aca="1" ref="I1448" ca="1">INDIRECT(ADDRESS(($E$2+1-G1448)+2,8))</f>
        <v>8.7683530607143911</v>
      </c>
      <c r="J1448" s="24">
        <f t="shared" si="66"/>
        <v>0.67399756739622463</v>
      </c>
      <c r="K1448" s="24">
        <f t="shared" ca="1" si="67"/>
        <v>0.32408970108176727</v>
      </c>
      <c r="L1448" s="24">
        <f t="shared" ca="1" si="68"/>
        <v>-1.0532774176820281</v>
      </c>
    </row>
    <row r="1449" spans="2:12" x14ac:dyDescent="0.25">
      <c r="B1449" s="24">
        <v>11.106862529788685</v>
      </c>
      <c r="G1449" s="24">
        <v>1447</v>
      </c>
      <c r="H1449" s="24">
        <v>10.140442347108552</v>
      </c>
      <c r="I1449" s="24" cm="1">
        <f t="array" aca="1" ref="I1449" ca="1">INDIRECT(ADDRESS(($E$2+1-G1449)+2,8))</f>
        <v>8.7664589559126078</v>
      </c>
      <c r="J1449" s="24">
        <f t="shared" si="66"/>
        <v>0.67409817203769462</v>
      </c>
      <c r="K1449" s="24">
        <f t="shared" ca="1" si="67"/>
        <v>0.32367616256915321</v>
      </c>
      <c r="L1449" s="24">
        <f t="shared" ca="1" si="68"/>
        <v>-1.0529860307884829</v>
      </c>
    </row>
    <row r="1450" spans="2:12" x14ac:dyDescent="0.25">
      <c r="B1450" s="24">
        <v>9.7927355645310623</v>
      </c>
      <c r="G1450" s="24">
        <v>1448</v>
      </c>
      <c r="H1450" s="24">
        <v>10.141772105659751</v>
      </c>
      <c r="I1450" s="24" cm="1">
        <f t="array" aca="1" ref="I1450" ca="1">INDIRECT(ADDRESS(($E$2+1-G1450)+2,8))</f>
        <v>8.7661837413770769</v>
      </c>
      <c r="J1450" s="24">
        <f t="shared" si="66"/>
        <v>0.6744447245012104</v>
      </c>
      <c r="K1450" s="24">
        <f t="shared" ca="1" si="67"/>
        <v>0.3236161004783204</v>
      </c>
      <c r="L1450" s="24">
        <f t="shared" ca="1" si="68"/>
        <v>-1.0529053591336872</v>
      </c>
    </row>
    <row r="1451" spans="2:12" x14ac:dyDescent="0.25">
      <c r="B1451" s="24">
        <v>9.8251240093369869</v>
      </c>
      <c r="G1451" s="24">
        <v>1449</v>
      </c>
      <c r="H1451" s="24">
        <v>10.142723876793127</v>
      </c>
      <c r="I1451" s="24" cm="1">
        <f t="array" aca="1" ref="I1451" ca="1">INDIRECT(ADDRESS(($E$2+1-G1451)+2,8))</f>
        <v>8.7631682503046484</v>
      </c>
      <c r="J1451" s="24">
        <f t="shared" si="66"/>
        <v>0.67469271595939229</v>
      </c>
      <c r="K1451" s="24">
        <f t="shared" ca="1" si="67"/>
        <v>0.32295842845262701</v>
      </c>
      <c r="L1451" s="24">
        <f t="shared" ca="1" si="68"/>
        <v>-1.0518345573772205</v>
      </c>
    </row>
    <row r="1452" spans="2:12" x14ac:dyDescent="0.25">
      <c r="B1452" s="24">
        <v>7.7047237131751771</v>
      </c>
      <c r="G1452" s="24">
        <v>1450</v>
      </c>
      <c r="H1452" s="24">
        <v>10.14295613771424</v>
      </c>
      <c r="I1452" s="24" cm="1">
        <f t="array" aca="1" ref="I1452" ca="1">INDIRECT(ADDRESS(($E$2+1-G1452)+2,8))</f>
        <v>8.7618672390478007</v>
      </c>
      <c r="J1452" s="24">
        <f t="shared" si="66"/>
        <v>0.67475322670033389</v>
      </c>
      <c r="K1452" s="24">
        <f t="shared" ca="1" si="67"/>
        <v>0.32267491900330481</v>
      </c>
      <c r="L1452" s="24">
        <f t="shared" ca="1" si="68"/>
        <v>-1.0518778183108044</v>
      </c>
    </row>
    <row r="1453" spans="2:12" x14ac:dyDescent="0.25">
      <c r="B1453" s="24">
        <v>7.3906562247731635</v>
      </c>
      <c r="G1453" s="24">
        <v>1451</v>
      </c>
      <c r="H1453" s="24">
        <v>10.147393777621719</v>
      </c>
      <c r="I1453" s="24" cm="1">
        <f t="array" aca="1" ref="I1453" ca="1">INDIRECT(ADDRESS(($E$2+1-G1453)+2,8))</f>
        <v>8.7591143137360046</v>
      </c>
      <c r="J1453" s="24">
        <f t="shared" si="66"/>
        <v>0.67590885604027862</v>
      </c>
      <c r="K1453" s="24">
        <f t="shared" ca="1" si="67"/>
        <v>0.32207549012839376</v>
      </c>
      <c r="L1453" s="24">
        <f t="shared" ca="1" si="68"/>
        <v>-1.0491139565972618</v>
      </c>
    </row>
    <row r="1454" spans="2:12" x14ac:dyDescent="0.25">
      <c r="B1454" s="24">
        <v>9.8840638370747929</v>
      </c>
      <c r="G1454" s="24">
        <v>1452</v>
      </c>
      <c r="H1454" s="24">
        <v>10.14749376137102</v>
      </c>
      <c r="I1454" s="24" cm="1">
        <f t="array" aca="1" ref="I1454" ca="1">INDIRECT(ADDRESS(($E$2+1-G1454)+2,8))</f>
        <v>8.7573581111425671</v>
      </c>
      <c r="J1454" s="24">
        <f t="shared" si="66"/>
        <v>0.67593488222925513</v>
      </c>
      <c r="K1454" s="24">
        <f t="shared" ca="1" si="67"/>
        <v>0.32169342673288726</v>
      </c>
      <c r="L1454" s="24">
        <f t="shared" ca="1" si="68"/>
        <v>-1.0490275095201909</v>
      </c>
    </row>
    <row r="1455" spans="2:12" x14ac:dyDescent="0.25">
      <c r="B1455" s="24">
        <v>7.3326043671411991</v>
      </c>
      <c r="G1455" s="24">
        <v>1453</v>
      </c>
      <c r="H1455" s="24">
        <v>10.15534123759199</v>
      </c>
      <c r="I1455" s="24" cm="1">
        <f t="array" aca="1" ref="I1455" ca="1">INDIRECT(ADDRESS(($E$2+1-G1455)+2,8))</f>
        <v>8.7559174786892093</v>
      </c>
      <c r="J1455" s="24">
        <f t="shared" si="66"/>
        <v>0.67797606863449666</v>
      </c>
      <c r="K1455" s="24">
        <f t="shared" ca="1" si="67"/>
        <v>0.32138021179164766</v>
      </c>
      <c r="L1455" s="24">
        <f t="shared" ca="1" si="68"/>
        <v>-1.0450697860867453</v>
      </c>
    </row>
    <row r="1456" spans="2:12" x14ac:dyDescent="0.25">
      <c r="B1456" s="24">
        <v>7.3787106668306439</v>
      </c>
      <c r="G1456" s="24">
        <v>1454</v>
      </c>
      <c r="H1456" s="24">
        <v>10.157518435101096</v>
      </c>
      <c r="I1456" s="24" cm="1">
        <f t="array" aca="1" ref="I1456" ca="1">INDIRECT(ADDRESS(($E$2+1-G1456)+2,8))</f>
        <v>8.7555043833781365</v>
      </c>
      <c r="J1456" s="24">
        <f t="shared" si="66"/>
        <v>0.67854182827030951</v>
      </c>
      <c r="K1456" s="24">
        <f t="shared" ca="1" si="67"/>
        <v>0.32129043130961615</v>
      </c>
      <c r="L1456" s="24">
        <f t="shared" ca="1" si="68"/>
        <v>-1.0444874308155918</v>
      </c>
    </row>
    <row r="1457" spans="2:12" x14ac:dyDescent="0.25">
      <c r="B1457" s="24">
        <v>10.850628160681211</v>
      </c>
      <c r="G1457" s="24">
        <v>1455</v>
      </c>
      <c r="H1457" s="24">
        <v>10.157687292653792</v>
      </c>
      <c r="I1457" s="24" cm="1">
        <f t="array" aca="1" ref="I1457" ca="1">INDIRECT(ADDRESS(($E$2+1-G1457)+2,8))</f>
        <v>8.7530285139203876</v>
      </c>
      <c r="J1457" s="24">
        <f t="shared" si="66"/>
        <v>0.67858569706656269</v>
      </c>
      <c r="K1457" s="24">
        <f t="shared" ca="1" si="67"/>
        <v>0.32075264031465872</v>
      </c>
      <c r="L1457" s="24">
        <f t="shared" ca="1" si="68"/>
        <v>-1.04405118299344</v>
      </c>
    </row>
    <row r="1458" spans="2:12" x14ac:dyDescent="0.25">
      <c r="B1458" s="24">
        <v>8.8588216096466468</v>
      </c>
      <c r="G1458" s="24">
        <v>1456</v>
      </c>
      <c r="H1458" s="24">
        <v>10.158125107133769</v>
      </c>
      <c r="I1458" s="24" cm="1">
        <f t="array" aca="1" ref="I1458" ca="1">INDIRECT(ADDRESS(($E$2+1-G1458)+2,8))</f>
        <v>8.7512795980677911</v>
      </c>
      <c r="J1458" s="24">
        <f t="shared" si="66"/>
        <v>0.67869943352613904</v>
      </c>
      <c r="K1458" s="24">
        <f t="shared" ca="1" si="67"/>
        <v>0.32037306789425318</v>
      </c>
      <c r="L1458" s="24">
        <f t="shared" ca="1" si="68"/>
        <v>-1.0437893255040416</v>
      </c>
    </row>
    <row r="1459" spans="2:12" x14ac:dyDescent="0.25">
      <c r="B1459" s="24">
        <v>9.6032787058374094</v>
      </c>
      <c r="G1459" s="24">
        <v>1457</v>
      </c>
      <c r="H1459" s="24">
        <v>10.159022806363486</v>
      </c>
      <c r="I1459" s="24" cm="1">
        <f t="array" aca="1" ref="I1459" ca="1">INDIRECT(ADDRESS(($E$2+1-G1459)+2,8))</f>
        <v>8.7476578203490281</v>
      </c>
      <c r="J1459" s="24">
        <f t="shared" si="66"/>
        <v>0.67893260955761081</v>
      </c>
      <c r="K1459" s="24">
        <f t="shared" ca="1" si="67"/>
        <v>0.31958785229599324</v>
      </c>
      <c r="L1459" s="24">
        <f t="shared" ca="1" si="68"/>
        <v>-1.0424840986038728</v>
      </c>
    </row>
    <row r="1460" spans="2:12" x14ac:dyDescent="0.25">
      <c r="B1460" s="24">
        <v>10.734699787817688</v>
      </c>
      <c r="G1460" s="24">
        <v>1458</v>
      </c>
      <c r="H1460" s="24">
        <v>10.159320863795863</v>
      </c>
      <c r="I1460" s="24" cm="1">
        <f t="array" aca="1" ref="I1460" ca="1">INDIRECT(ADDRESS(($E$2+1-G1460)+2,8))</f>
        <v>8.74392110668831</v>
      </c>
      <c r="J1460" s="24">
        <f t="shared" si="66"/>
        <v>0.67901002049310633</v>
      </c>
      <c r="K1460" s="24">
        <f t="shared" ca="1" si="67"/>
        <v>0.31877889226742606</v>
      </c>
      <c r="L1460" s="24">
        <f t="shared" ca="1" si="68"/>
        <v>-1.0414408050901549</v>
      </c>
    </row>
    <row r="1461" spans="2:12" x14ac:dyDescent="0.25">
      <c r="B1461" s="24">
        <v>8.2088831583254276</v>
      </c>
      <c r="G1461" s="24">
        <v>1459</v>
      </c>
      <c r="H1461" s="24">
        <v>10.160116447417414</v>
      </c>
      <c r="I1461" s="24" cm="1">
        <f t="array" aca="1" ref="I1461" ca="1">INDIRECT(ADDRESS(($E$2+1-G1461)+2,8))</f>
        <v>8.7427279782847798</v>
      </c>
      <c r="J1461" s="24">
        <f t="shared" si="66"/>
        <v>0.67921662592811016</v>
      </c>
      <c r="K1461" s="24">
        <f t="shared" ca="1" si="67"/>
        <v>0.3185208436959186</v>
      </c>
      <c r="L1461" s="24">
        <f t="shared" ca="1" si="68"/>
        <v>-1.0412321780097877</v>
      </c>
    </row>
    <row r="1462" spans="2:12" x14ac:dyDescent="0.25">
      <c r="B1462" s="24">
        <v>9.1721512799731411</v>
      </c>
      <c r="G1462" s="24">
        <v>1460</v>
      </c>
      <c r="H1462" s="24">
        <v>10.161184011080271</v>
      </c>
      <c r="I1462" s="24" cm="1">
        <f t="array" aca="1" ref="I1462" ca="1">INDIRECT(ADDRESS(($E$2+1-G1462)+2,8))</f>
        <v>8.741827465690303</v>
      </c>
      <c r="J1462" s="24">
        <f t="shared" si="66"/>
        <v>0.67949381135436226</v>
      </c>
      <c r="K1462" s="24">
        <f t="shared" ca="1" si="67"/>
        <v>0.31832616242283651</v>
      </c>
      <c r="L1462" s="24">
        <f t="shared" ca="1" si="68"/>
        <v>-1.0410078295455931</v>
      </c>
    </row>
    <row r="1463" spans="2:12" x14ac:dyDescent="0.25">
      <c r="B1463" s="24">
        <v>9.7988032952626813</v>
      </c>
      <c r="G1463" s="24">
        <v>1461</v>
      </c>
      <c r="H1463" s="24">
        <v>10.162451682012733</v>
      </c>
      <c r="I1463" s="24" cm="1">
        <f t="array" aca="1" ref="I1463" ca="1">INDIRECT(ADDRESS(($E$2+1-G1463)+2,8))</f>
        <v>8.7402388218515163</v>
      </c>
      <c r="J1463" s="24">
        <f t="shared" si="66"/>
        <v>0.67982287768972138</v>
      </c>
      <c r="K1463" s="24">
        <f t="shared" ca="1" si="67"/>
        <v>0.31798288371998362</v>
      </c>
      <c r="L1463" s="24">
        <f t="shared" ca="1" si="68"/>
        <v>-1.0403842824191891</v>
      </c>
    </row>
    <row r="1464" spans="2:12" x14ac:dyDescent="0.25">
      <c r="B1464" s="24">
        <v>9.7534904388118235</v>
      </c>
      <c r="G1464" s="24">
        <v>1462</v>
      </c>
      <c r="H1464" s="24">
        <v>10.162666226217157</v>
      </c>
      <c r="I1464" s="24" cm="1">
        <f t="array" aca="1" ref="I1464" ca="1">INDIRECT(ADDRESS(($E$2+1-G1464)+2,8))</f>
        <v>8.7381809678536033</v>
      </c>
      <c r="J1464" s="24">
        <f t="shared" si="66"/>
        <v>0.67987856167155591</v>
      </c>
      <c r="K1464" s="24">
        <f t="shared" ca="1" si="67"/>
        <v>0.31753853809897231</v>
      </c>
      <c r="L1464" s="24">
        <f t="shared" ca="1" si="68"/>
        <v>-1.0401035000635555</v>
      </c>
    </row>
    <row r="1465" spans="2:12" x14ac:dyDescent="0.25">
      <c r="B1465" s="24">
        <v>11.322775447927228</v>
      </c>
      <c r="G1465" s="24">
        <v>1463</v>
      </c>
      <c r="H1465" s="24">
        <v>10.16600940448782</v>
      </c>
      <c r="I1465" s="24" cm="1">
        <f t="array" aca="1" ref="I1465" ca="1">INDIRECT(ADDRESS(($E$2+1-G1465)+2,8))</f>
        <v>8.7380607768835503</v>
      </c>
      <c r="J1465" s="24">
        <f t="shared" si="66"/>
        <v>0.6807459630485948</v>
      </c>
      <c r="K1465" s="24">
        <f t="shared" ca="1" si="67"/>
        <v>0.31751259687556976</v>
      </c>
      <c r="L1465" s="24">
        <f t="shared" ca="1" si="68"/>
        <v>-1.0390354788962992</v>
      </c>
    </row>
    <row r="1466" spans="2:12" x14ac:dyDescent="0.25">
      <c r="B1466" s="24">
        <v>11.591682378685688</v>
      </c>
      <c r="G1466" s="24">
        <v>1464</v>
      </c>
      <c r="H1466" s="24">
        <v>10.166595176181033</v>
      </c>
      <c r="I1466" s="24" cm="1">
        <f t="array" aca="1" ref="I1466" ca="1">INDIRECT(ADDRESS(($E$2+1-G1466)+2,8))</f>
        <v>8.7366702179851181</v>
      </c>
      <c r="J1466" s="24">
        <f t="shared" si="66"/>
        <v>0.68089788460398082</v>
      </c>
      <c r="K1466" s="24">
        <f t="shared" ca="1" si="67"/>
        <v>0.31721255789595409</v>
      </c>
      <c r="L1466" s="24">
        <f t="shared" ca="1" si="68"/>
        <v>-1.0388471144591818</v>
      </c>
    </row>
    <row r="1467" spans="2:12" x14ac:dyDescent="0.25">
      <c r="B1467" s="24">
        <v>12.3195087172172</v>
      </c>
      <c r="G1467" s="24">
        <v>1465</v>
      </c>
      <c r="H1467" s="24">
        <v>10.168525112991684</v>
      </c>
      <c r="I1467" s="24" cm="1">
        <f t="array" aca="1" ref="I1467" ca="1">INDIRECT(ADDRESS(($E$2+1-G1467)+2,8))</f>
        <v>8.7363159273800512</v>
      </c>
      <c r="J1467" s="24">
        <f t="shared" si="66"/>
        <v>0.68139829342000302</v>
      </c>
      <c r="K1467" s="24">
        <f t="shared" ca="1" si="67"/>
        <v>0.31713613960387682</v>
      </c>
      <c r="L1467" s="24">
        <f t="shared" ca="1" si="68"/>
        <v>-1.0384079237020416</v>
      </c>
    </row>
    <row r="1468" spans="2:12" x14ac:dyDescent="0.25">
      <c r="B1468" s="24">
        <v>9.0202118772671227</v>
      </c>
      <c r="G1468" s="24">
        <v>1466</v>
      </c>
      <c r="H1468" s="24">
        <v>10.169618018915795</v>
      </c>
      <c r="I1468" s="24" cm="1">
        <f t="array" aca="1" ref="I1468" ca="1">INDIRECT(ADDRESS(($E$2+1-G1468)+2,8))</f>
        <v>8.7283157754271024</v>
      </c>
      <c r="J1468" s="24">
        <f t="shared" si="66"/>
        <v>0.68168158459001482</v>
      </c>
      <c r="K1468" s="24">
        <f t="shared" ca="1" si="67"/>
        <v>0.31541342535955552</v>
      </c>
      <c r="L1468" s="24">
        <f t="shared" ca="1" si="68"/>
        <v>-1.0351302937220845</v>
      </c>
    </row>
    <row r="1469" spans="2:12" x14ac:dyDescent="0.25">
      <c r="B1469" s="24">
        <v>8.1225780730477837</v>
      </c>
      <c r="G1469" s="24">
        <v>1467</v>
      </c>
      <c r="H1469" s="24">
        <v>10.170804914332779</v>
      </c>
      <c r="I1469" s="24" cm="1">
        <f t="array" aca="1" ref="I1469" ca="1">INDIRECT(ADDRESS(($E$2+1-G1469)+2,8))</f>
        <v>8.7282940484396327</v>
      </c>
      <c r="J1469" s="24">
        <f t="shared" si="66"/>
        <v>0.681989168114429</v>
      </c>
      <c r="K1469" s="24">
        <f t="shared" ca="1" si="67"/>
        <v>0.31540875426395304</v>
      </c>
      <c r="L1469" s="24">
        <f t="shared" ca="1" si="68"/>
        <v>-1.0352142344633448</v>
      </c>
    </row>
    <row r="1470" spans="2:12" x14ac:dyDescent="0.25">
      <c r="B1470" s="24">
        <v>11.021145333957389</v>
      </c>
      <c r="G1470" s="24">
        <v>1468</v>
      </c>
      <c r="H1470" s="24">
        <v>10.173669134999876</v>
      </c>
      <c r="I1470" s="24" cm="1">
        <f t="array" aca="1" ref="I1470" ca="1">INDIRECT(ADDRESS(($E$2+1-G1470)+2,8))</f>
        <v>8.727824244357949</v>
      </c>
      <c r="J1470" s="24">
        <f t="shared" si="66"/>
        <v>0.68273112589098051</v>
      </c>
      <c r="K1470" s="24">
        <f t="shared" ca="1" si="67"/>
        <v>0.31530776078915551</v>
      </c>
      <c r="L1470" s="24">
        <f t="shared" ca="1" si="68"/>
        <v>-1.0342406732521161</v>
      </c>
    </row>
    <row r="1471" spans="2:12" x14ac:dyDescent="0.25">
      <c r="B1471" s="24">
        <v>11.007217887169906</v>
      </c>
      <c r="G1471" s="24">
        <v>1469</v>
      </c>
      <c r="H1471" s="24">
        <v>10.173907994738183</v>
      </c>
      <c r="I1471" s="24" cm="1">
        <f t="array" aca="1" ref="I1471" ca="1">INDIRECT(ADDRESS(($E$2+1-G1471)+2,8))</f>
        <v>8.7245943989527834</v>
      </c>
      <c r="J1471" s="24">
        <f t="shared" si="66"/>
        <v>0.68279298146652589</v>
      </c>
      <c r="K1471" s="24">
        <f t="shared" ca="1" si="67"/>
        <v>0.31461395727706826</v>
      </c>
      <c r="L1471" s="24">
        <f t="shared" ca="1" si="68"/>
        <v>-1.0334437423455956</v>
      </c>
    </row>
    <row r="1472" spans="2:12" x14ac:dyDescent="0.25">
      <c r="B1472" s="24">
        <v>9.2020075059292381</v>
      </c>
      <c r="G1472" s="24">
        <v>1470</v>
      </c>
      <c r="H1472" s="24">
        <v>10.174371459100835</v>
      </c>
      <c r="I1472" s="24" cm="1">
        <f t="array" aca="1" ref="I1472" ca="1">INDIRECT(ADDRESS(($E$2+1-G1472)+2,8))</f>
        <v>8.7241810205581451</v>
      </c>
      <c r="J1472" s="24">
        <f t="shared" si="66"/>
        <v>0.68291299250103088</v>
      </c>
      <c r="K1472" s="24">
        <f t="shared" ca="1" si="67"/>
        <v>0.31452522425384605</v>
      </c>
      <c r="L1472" s="24">
        <f t="shared" ca="1" si="68"/>
        <v>-1.0337318214148703</v>
      </c>
    </row>
    <row r="1473" spans="2:12" x14ac:dyDescent="0.25">
      <c r="B1473" s="24">
        <v>10.372208592584759</v>
      </c>
      <c r="G1473" s="24">
        <v>1471</v>
      </c>
      <c r="H1473" s="24">
        <v>10.179386798892407</v>
      </c>
      <c r="I1473" s="24" cm="1">
        <f t="array" aca="1" ref="I1473" ca="1">INDIRECT(ADDRESS(($E$2+1-G1473)+2,8))</f>
        <v>8.7176068482932862</v>
      </c>
      <c r="J1473" s="24">
        <f t="shared" si="66"/>
        <v>0.68421095336460214</v>
      </c>
      <c r="K1473" s="24">
        <f t="shared" ca="1" si="67"/>
        <v>0.31311603699347806</v>
      </c>
      <c r="L1473" s="24">
        <f t="shared" ca="1" si="68"/>
        <v>-1.0290486803807755</v>
      </c>
    </row>
    <row r="1474" spans="2:12" x14ac:dyDescent="0.25">
      <c r="B1474" s="24">
        <v>10.207908028568649</v>
      </c>
      <c r="G1474" s="24">
        <v>1472</v>
      </c>
      <c r="H1474" s="24">
        <v>10.181787130337929</v>
      </c>
      <c r="I1474" s="24" cm="1">
        <f t="array" aca="1" ref="I1474" ca="1">INDIRECT(ADDRESS(($E$2+1-G1474)+2,8))</f>
        <v>8.7156488678884507</v>
      </c>
      <c r="J1474" s="24">
        <f t="shared" si="66"/>
        <v>0.68483167991367733</v>
      </c>
      <c r="K1474" s="24">
        <f t="shared" ca="1" si="67"/>
        <v>0.31269706082101423</v>
      </c>
      <c r="L1474" s="24">
        <f t="shared" ca="1" si="68"/>
        <v>-1.0276802141905947</v>
      </c>
    </row>
    <row r="1475" spans="2:12" x14ac:dyDescent="0.25">
      <c r="B1475" s="24">
        <v>9.4138067567589285</v>
      </c>
      <c r="G1475" s="24">
        <v>1473</v>
      </c>
      <c r="H1475" s="24">
        <v>10.18561821227788</v>
      </c>
      <c r="I1475" s="24" cm="1">
        <f t="array" aca="1" ref="I1475" ca="1">INDIRECT(ADDRESS(($E$2+1-G1475)+2,8))</f>
        <v>8.7144959663833568</v>
      </c>
      <c r="J1475" s="24">
        <f t="shared" si="66"/>
        <v>0.68582175612655982</v>
      </c>
      <c r="K1475" s="24">
        <f t="shared" ca="1" si="67"/>
        <v>0.31245051347727282</v>
      </c>
      <c r="L1475" s="24">
        <f t="shared" ca="1" si="68"/>
        <v>-1.0259176171511852</v>
      </c>
    </row>
    <row r="1476" spans="2:12" x14ac:dyDescent="0.25">
      <c r="B1476" s="24">
        <v>9.8731278773600479</v>
      </c>
      <c r="G1476" s="24">
        <v>1474</v>
      </c>
      <c r="H1476" s="24">
        <v>10.18617067338656</v>
      </c>
      <c r="I1476" s="24" cm="1">
        <f t="array" aca="1" ref="I1476" ca="1">INDIRECT(ADDRESS(($E$2+1-G1476)+2,8))</f>
        <v>8.7133108663454486</v>
      </c>
      <c r="J1476" s="24">
        <f t="shared" ref="J1476:J1539" si="69">_xlfn.WEIBULL.DIST(H1476,$E$5,$E$6,TRUE)</f>
        <v>0.6859644644647882</v>
      </c>
      <c r="K1476" s="24">
        <f t="shared" ref="K1476:K1539" ca="1" si="70">_xlfn.WEIBULL.DIST(I1476,$E$5,$E$6,TRUE)</f>
        <v>0.31219720026225323</v>
      </c>
      <c r="L1476" s="24">
        <f t="shared" ref="L1476:L1539" ca="1" si="71">((2*G1476-1)/$E$2)*(LN(J1476)+LN(1-K1476))</f>
        <v>-1.0258271623634425</v>
      </c>
    </row>
    <row r="1477" spans="2:12" x14ac:dyDescent="0.25">
      <c r="B1477" s="24">
        <v>6.0668699481301624</v>
      </c>
      <c r="G1477" s="24">
        <v>1475</v>
      </c>
      <c r="H1477" s="24">
        <v>10.187053432214325</v>
      </c>
      <c r="I1477" s="24" cm="1">
        <f t="array" aca="1" ref="I1477" ca="1">INDIRECT(ADDRESS(($E$2+1-G1477)+2,8))</f>
        <v>8.711988553235388</v>
      </c>
      <c r="J1477" s="24">
        <f t="shared" si="69"/>
        <v>0.68619245880690505</v>
      </c>
      <c r="K1477" s="24">
        <f t="shared" ca="1" si="70"/>
        <v>0.31191470135296445</v>
      </c>
      <c r="L1477" s="24">
        <f t="shared" ca="1" si="71"/>
        <v>-1.0255080628885087</v>
      </c>
    </row>
    <row r="1478" spans="2:12" x14ac:dyDescent="0.25">
      <c r="B1478" s="24">
        <v>8.9814403300800993</v>
      </c>
      <c r="G1478" s="24">
        <v>1476</v>
      </c>
      <c r="H1478" s="24">
        <v>10.187984998344495</v>
      </c>
      <c r="I1478" s="24" cm="1">
        <f t="array" aca="1" ref="I1478" ca="1">INDIRECT(ADDRESS(($E$2+1-G1478)+2,8))</f>
        <v>8.7080195947414953</v>
      </c>
      <c r="J1478" s="24">
        <f t="shared" si="69"/>
        <v>0.6864330127826781</v>
      </c>
      <c r="K1478" s="24">
        <f t="shared" ca="1" si="70"/>
        <v>0.31106768208102253</v>
      </c>
      <c r="L1478" s="24">
        <f t="shared" ca="1" si="71"/>
        <v>-1.0240419645304106</v>
      </c>
    </row>
    <row r="1479" spans="2:12" x14ac:dyDescent="0.25">
      <c r="B1479" s="24">
        <v>8.6876412402176424</v>
      </c>
      <c r="G1479" s="24">
        <v>1477</v>
      </c>
      <c r="H1479" s="24">
        <v>10.190151882696005</v>
      </c>
      <c r="I1479" s="24" cm="1">
        <f t="array" aca="1" ref="I1479" ca="1">INDIRECT(ADDRESS(($E$2+1-G1479)+2,8))</f>
        <v>8.706890934647225</v>
      </c>
      <c r="J1479" s="24">
        <f t="shared" si="69"/>
        <v>0.68699237364785692</v>
      </c>
      <c r="K1479" s="24">
        <f t="shared" ca="1" si="70"/>
        <v>0.3108270628084645</v>
      </c>
      <c r="L1479" s="24">
        <f t="shared" ca="1" si="71"/>
        <v>-1.0231435210714084</v>
      </c>
    </row>
    <row r="1480" spans="2:12" x14ac:dyDescent="0.25">
      <c r="B1480" s="24">
        <v>8.7156488678884507</v>
      </c>
      <c r="G1480" s="24">
        <v>1478</v>
      </c>
      <c r="H1480" s="24">
        <v>10.191841550810853</v>
      </c>
      <c r="I1480" s="24" cm="1">
        <f t="array" aca="1" ref="I1480" ca="1">INDIRECT(ADDRESS(($E$2+1-G1480)+2,8))</f>
        <v>8.7068776903429921</v>
      </c>
      <c r="J1480" s="24">
        <f t="shared" si="69"/>
        <v>0.68742836675546615</v>
      </c>
      <c r="K1480" s="24">
        <f t="shared" ca="1" si="70"/>
        <v>0.31082423990793645</v>
      </c>
      <c r="L1480" s="24">
        <f t="shared" ca="1" si="71"/>
        <v>-1.022962111843229</v>
      </c>
    </row>
    <row r="1481" spans="2:12" x14ac:dyDescent="0.25">
      <c r="B1481" s="24">
        <v>8.3643919446475774</v>
      </c>
      <c r="G1481" s="24">
        <v>1479</v>
      </c>
      <c r="H1481" s="24">
        <v>10.19187339981346</v>
      </c>
      <c r="I1481" s="24" cm="1">
        <f t="array" aca="1" ref="I1481" ca="1">INDIRECT(ADDRESS(($E$2+1-G1481)+2,8))</f>
        <v>8.7059857338213629</v>
      </c>
      <c r="J1481" s="24">
        <f t="shared" si="69"/>
        <v>0.68743658339550007</v>
      </c>
      <c r="K1481" s="24">
        <f t="shared" ca="1" si="70"/>
        <v>0.31063416264859584</v>
      </c>
      <c r="L1481" s="24">
        <f t="shared" ca="1" si="71"/>
        <v>-1.0232602258180412</v>
      </c>
    </row>
    <row r="1482" spans="2:12" x14ac:dyDescent="0.25">
      <c r="B1482" s="24">
        <v>9.0309429718181473</v>
      </c>
      <c r="G1482" s="24">
        <v>1480</v>
      </c>
      <c r="H1482" s="24">
        <v>10.192102178027284</v>
      </c>
      <c r="I1482" s="24" cm="1">
        <f t="array" aca="1" ref="I1482" ca="1">INDIRECT(ADDRESS(($E$2+1-G1482)+2,8))</f>
        <v>8.7045050563155542</v>
      </c>
      <c r="J1482" s="24">
        <f t="shared" si="69"/>
        <v>0.68749560363800621</v>
      </c>
      <c r="K1482" s="24">
        <f t="shared" ca="1" si="70"/>
        <v>0.31031878038265853</v>
      </c>
      <c r="L1482" s="24">
        <f t="shared" ca="1" si="71"/>
        <v>-1.0232074363598593</v>
      </c>
    </row>
    <row r="1483" spans="2:12" x14ac:dyDescent="0.25">
      <c r="B1483" s="24">
        <v>6.8007795355446383</v>
      </c>
      <c r="G1483" s="24">
        <v>1481</v>
      </c>
      <c r="H1483" s="24">
        <v>10.196586911433752</v>
      </c>
      <c r="I1483" s="24" cm="1">
        <f t="array" aca="1" ref="I1483" ca="1">INDIRECT(ADDRESS(($E$2+1-G1483)+2,8))</f>
        <v>8.7038667932140168</v>
      </c>
      <c r="J1483" s="24">
        <f t="shared" si="69"/>
        <v>0.68865199069808591</v>
      </c>
      <c r="K1483" s="24">
        <f t="shared" ca="1" si="70"/>
        <v>0.31018288987711301</v>
      </c>
      <c r="L1483" s="24">
        <f t="shared" ca="1" si="71"/>
        <v>-1.0213227235961448</v>
      </c>
    </row>
    <row r="1484" spans="2:12" x14ac:dyDescent="0.25">
      <c r="B1484" s="24">
        <v>9.9059284376096262</v>
      </c>
      <c r="G1484" s="24">
        <v>1482</v>
      </c>
      <c r="H1484" s="24">
        <v>10.199703231793873</v>
      </c>
      <c r="I1484" s="24" cm="1">
        <f t="array" aca="1" ref="I1484" ca="1">INDIRECT(ADDRESS(($E$2+1-G1484)+2,8))</f>
        <v>8.7019670487748471</v>
      </c>
      <c r="J1484" s="24">
        <f t="shared" si="69"/>
        <v>0.68945487297792529</v>
      </c>
      <c r="K1484" s="24">
        <f t="shared" ca="1" si="70"/>
        <v>0.30977863071600409</v>
      </c>
      <c r="L1484" s="24">
        <f t="shared" ca="1" si="71"/>
        <v>-1.0196083109262182</v>
      </c>
    </row>
    <row r="1485" spans="2:12" x14ac:dyDescent="0.25">
      <c r="B1485" s="24">
        <v>9.1709004506472418</v>
      </c>
      <c r="G1485" s="24">
        <v>1483</v>
      </c>
      <c r="H1485" s="24">
        <v>10.201573107216914</v>
      </c>
      <c r="I1485" s="24" cm="1">
        <f t="array" aca="1" ref="I1485" ca="1">INDIRECT(ADDRESS(($E$2+1-G1485)+2,8))</f>
        <v>8.7016833059768501</v>
      </c>
      <c r="J1485" s="24">
        <f t="shared" si="69"/>
        <v>0.68993636206388864</v>
      </c>
      <c r="K1485" s="24">
        <f t="shared" ca="1" si="70"/>
        <v>0.30971827810281832</v>
      </c>
      <c r="L1485" s="24">
        <f t="shared" ca="1" si="71"/>
        <v>-1.0192172203073921</v>
      </c>
    </row>
    <row r="1486" spans="2:12" x14ac:dyDescent="0.25">
      <c r="B1486" s="24">
        <v>11.689459511401799</v>
      </c>
      <c r="G1486" s="24">
        <v>1484</v>
      </c>
      <c r="H1486" s="24">
        <v>10.202008166334027</v>
      </c>
      <c r="I1486" s="24" cm="1">
        <f t="array" aca="1" ref="I1486" ca="1">INDIRECT(ADDRESS(($E$2+1-G1486)+2,8))</f>
        <v>8.694467270076272</v>
      </c>
      <c r="J1486" s="24">
        <f t="shared" si="69"/>
        <v>0.69004836062417485</v>
      </c>
      <c r="K1486" s="24">
        <f t="shared" ca="1" si="70"/>
        <v>0.30818576538343695</v>
      </c>
      <c r="L1486" s="24">
        <f t="shared" ca="1" si="71"/>
        <v>-1.0166325167478083</v>
      </c>
    </row>
    <row r="1487" spans="2:12" x14ac:dyDescent="0.25">
      <c r="B1487" s="24">
        <v>9.5742460556502742</v>
      </c>
      <c r="G1487" s="24">
        <v>1485</v>
      </c>
      <c r="H1487" s="24">
        <v>10.206622530372417</v>
      </c>
      <c r="I1487" s="24" cm="1">
        <f t="array" aca="1" ref="I1487" ca="1">INDIRECT(ADDRESS(($E$2+1-G1487)+2,8))</f>
        <v>8.6937427732888004</v>
      </c>
      <c r="J1487" s="24">
        <f t="shared" si="69"/>
        <v>0.69123558960963938</v>
      </c>
      <c r="K1487" s="24">
        <f t="shared" ca="1" si="70"/>
        <v>0.30803214984298544</v>
      </c>
      <c r="L1487" s="24">
        <f t="shared" ca="1" si="71"/>
        <v>-1.0146472983589738</v>
      </c>
    </row>
    <row r="1488" spans="2:12" x14ac:dyDescent="0.25">
      <c r="B1488" s="24">
        <v>9.8215221096250733</v>
      </c>
      <c r="G1488" s="24">
        <v>1486</v>
      </c>
      <c r="H1488" s="24">
        <v>10.206974591217953</v>
      </c>
      <c r="I1488" s="24" cm="1">
        <f t="array" aca="1" ref="I1488" ca="1">INDIRECT(ADDRESS(($E$2+1-G1488)+2,8))</f>
        <v>8.6936147861378057</v>
      </c>
      <c r="J1488" s="24">
        <f t="shared" si="69"/>
        <v>0.6913261215161417</v>
      </c>
      <c r="K1488" s="24">
        <f t="shared" ca="1" si="70"/>
        <v>0.3080050173903372</v>
      </c>
      <c r="L1488" s="24">
        <f t="shared" ca="1" si="71"/>
        <v>-1.0150965099671085</v>
      </c>
    </row>
    <row r="1489" spans="2:12" x14ac:dyDescent="0.25">
      <c r="B1489" s="24">
        <v>10.321772280338122</v>
      </c>
      <c r="G1489" s="24">
        <v>1487</v>
      </c>
      <c r="H1489" s="24">
        <v>10.207908028568649</v>
      </c>
      <c r="I1489" s="24" cm="1">
        <f t="array" aca="1" ref="I1489" ca="1">INDIRECT(ADDRESS(($E$2+1-G1489)+2,8))</f>
        <v>8.6928537105172268</v>
      </c>
      <c r="J1489" s="24">
        <f t="shared" si="69"/>
        <v>0.69156611918465494</v>
      </c>
      <c r="K1489" s="24">
        <f t="shared" ca="1" si="70"/>
        <v>0.30784370371133468</v>
      </c>
      <c r="L1489" s="24">
        <f t="shared" ca="1" si="71"/>
        <v>-1.0149805503634941</v>
      </c>
    </row>
    <row r="1490" spans="2:12" x14ac:dyDescent="0.25">
      <c r="B1490" s="24">
        <v>11.126196994781788</v>
      </c>
      <c r="G1490" s="24">
        <v>1488</v>
      </c>
      <c r="H1490" s="24">
        <v>10.208859199773215</v>
      </c>
      <c r="I1490" s="24" cm="1">
        <f t="array" aca="1" ref="I1490" ca="1">INDIRECT(ADDRESS(($E$2+1-G1490)+2,8))</f>
        <v>8.689758417708024</v>
      </c>
      <c r="J1490" s="24">
        <f t="shared" si="69"/>
        <v>0.69181062508247515</v>
      </c>
      <c r="K1490" s="24">
        <f t="shared" ca="1" si="70"/>
        <v>0.30718816120821618</v>
      </c>
      <c r="L1490" s="24">
        <f t="shared" ca="1" si="71"/>
        <v>-1.0138709806316677</v>
      </c>
    </row>
    <row r="1491" spans="2:12" x14ac:dyDescent="0.25">
      <c r="B1491" s="24">
        <v>10.411502038867695</v>
      </c>
      <c r="G1491" s="24">
        <v>1489</v>
      </c>
      <c r="H1491" s="24">
        <v>10.214916794877148</v>
      </c>
      <c r="I1491" s="24" cm="1">
        <f t="array" aca="1" ref="I1491" ca="1">INDIRECT(ADDRESS(($E$2+1-G1491)+2,8))</f>
        <v>8.689750980642172</v>
      </c>
      <c r="J1491" s="24">
        <f t="shared" si="69"/>
        <v>0.69336655290719718</v>
      </c>
      <c r="K1491" s="24">
        <f t="shared" ca="1" si="70"/>
        <v>0.30718658714039704</v>
      </c>
      <c r="L1491" s="24">
        <f t="shared" ca="1" si="71"/>
        <v>-1.011450296761345</v>
      </c>
    </row>
    <row r="1492" spans="2:12" x14ac:dyDescent="0.25">
      <c r="B1492" s="24">
        <v>10.501510139710755</v>
      </c>
      <c r="G1492" s="24">
        <v>1490</v>
      </c>
      <c r="H1492" s="24">
        <v>10.21650549748859</v>
      </c>
      <c r="I1492" s="24" cm="1">
        <f t="array" aca="1" ref="I1492" ca="1">INDIRECT(ADDRESS(($E$2+1-G1492)+2,8))</f>
        <v>8.6888936728718775</v>
      </c>
      <c r="J1492" s="24">
        <f t="shared" si="69"/>
        <v>0.69377426776650608</v>
      </c>
      <c r="K1492" s="24">
        <f t="shared" ca="1" si="70"/>
        <v>0.30700516878607936</v>
      </c>
      <c r="L1492" s="24">
        <f t="shared" ca="1" si="71"/>
        <v>-1.0109568805583435</v>
      </c>
    </row>
    <row r="1493" spans="2:12" x14ac:dyDescent="0.25">
      <c r="B1493" s="24">
        <v>8.604467906704599</v>
      </c>
      <c r="G1493" s="24">
        <v>1491</v>
      </c>
      <c r="H1493" s="24">
        <v>10.21805280918954</v>
      </c>
      <c r="I1493" s="24" cm="1">
        <f t="array" aca="1" ref="I1493" ca="1">INDIRECT(ADDRESS(($E$2+1-G1493)+2,8))</f>
        <v>8.6887052421681084</v>
      </c>
      <c r="J1493" s="24">
        <f t="shared" si="69"/>
        <v>0.69417121853633801</v>
      </c>
      <c r="K1493" s="24">
        <f t="shared" ca="1" si="70"/>
        <v>0.30696530279505269</v>
      </c>
      <c r="L1493" s="24">
        <f t="shared" ca="1" si="71"/>
        <v>-1.0107659974963965</v>
      </c>
    </row>
    <row r="1494" spans="2:12" x14ac:dyDescent="0.25">
      <c r="B1494" s="24">
        <v>9.4178377228043324</v>
      </c>
      <c r="G1494" s="24">
        <v>1492</v>
      </c>
      <c r="H1494" s="24">
        <v>10.218170701183835</v>
      </c>
      <c r="I1494" s="24" cm="1">
        <f t="array" aca="1" ref="I1494" ca="1">INDIRECT(ADDRESS(($E$2+1-G1494)+2,8))</f>
        <v>8.6876412402176424</v>
      </c>
      <c r="J1494" s="24">
        <f t="shared" si="69"/>
        <v>0.69420145705935177</v>
      </c>
      <c r="K1494" s="24">
        <f t="shared" ca="1" si="70"/>
        <v>0.30674025166183155</v>
      </c>
      <c r="L1494" s="24">
        <f t="shared" ca="1" si="71"/>
        <v>-1.0109351190788571</v>
      </c>
    </row>
    <row r="1495" spans="2:12" x14ac:dyDescent="0.25">
      <c r="B1495" s="24">
        <v>9.6943789681068431</v>
      </c>
      <c r="G1495" s="24">
        <v>1493</v>
      </c>
      <c r="H1495" s="24">
        <v>10.218694535194102</v>
      </c>
      <c r="I1495" s="24" cm="1">
        <f t="array" aca="1" ref="I1495" ca="1">INDIRECT(ADDRESS(($E$2+1-G1495)+2,8))</f>
        <v>8.6746296079358558</v>
      </c>
      <c r="J1495" s="24">
        <f t="shared" si="69"/>
        <v>0.69433580718322507</v>
      </c>
      <c r="K1495" s="24">
        <f t="shared" ca="1" si="70"/>
        <v>0.30399610918675546</v>
      </c>
      <c r="L1495" s="24">
        <f t="shared" ca="1" si="71"/>
        <v>-1.0058808071408607</v>
      </c>
    </row>
    <row r="1496" spans="2:12" x14ac:dyDescent="0.25">
      <c r="B1496" s="24">
        <v>12.222678877426418</v>
      </c>
      <c r="G1496" s="24">
        <v>1494</v>
      </c>
      <c r="H1496" s="24">
        <v>10.221001509721381</v>
      </c>
      <c r="I1496" s="24" cm="1">
        <f t="array" aca="1" ref="I1496" ca="1">INDIRECT(ADDRESS(($E$2+1-G1496)+2,8))</f>
        <v>8.6723323591677506</v>
      </c>
      <c r="J1496" s="24">
        <f t="shared" si="69"/>
        <v>0.6949272955446768</v>
      </c>
      <c r="K1496" s="24">
        <f t="shared" ca="1" si="70"/>
        <v>0.30351315968176662</v>
      </c>
      <c r="L1496" s="24">
        <f t="shared" ca="1" si="71"/>
        <v>-1.0044160246217695</v>
      </c>
    </row>
    <row r="1497" spans="2:12" x14ac:dyDescent="0.25">
      <c r="B1497" s="24">
        <v>7.3538812816936625</v>
      </c>
      <c r="G1497" s="24">
        <v>1495</v>
      </c>
      <c r="H1497" s="24">
        <v>10.223282882194882</v>
      </c>
      <c r="I1497" s="24" cm="1">
        <f t="array" aca="1" ref="I1497" ca="1">INDIRECT(ADDRESS(($E$2+1-G1497)+2,8))</f>
        <v>8.6722679641549902</v>
      </c>
      <c r="J1497" s="24">
        <f t="shared" si="69"/>
        <v>0.69551191077007046</v>
      </c>
      <c r="K1497" s="24">
        <f t="shared" ca="1" si="70"/>
        <v>0.30349962861192659</v>
      </c>
      <c r="L1497" s="24">
        <f t="shared" ca="1" si="71"/>
        <v>-1.003896918185343</v>
      </c>
    </row>
    <row r="1498" spans="2:12" x14ac:dyDescent="0.25">
      <c r="B1498" s="24">
        <v>9.8919871343283585</v>
      </c>
      <c r="G1498" s="24">
        <v>1496</v>
      </c>
      <c r="H1498" s="24">
        <v>10.226910541518965</v>
      </c>
      <c r="I1498" s="24" cm="1">
        <f t="array" aca="1" ref="I1498" ca="1">INDIRECT(ADDRESS(($E$2+1-G1498)+2,8))</f>
        <v>8.6720602689379973</v>
      </c>
      <c r="J1498" s="24">
        <f t="shared" si="69"/>
        <v>0.69644088332634357</v>
      </c>
      <c r="K1498" s="24">
        <f t="shared" ca="1" si="70"/>
        <v>0.30345598891233716</v>
      </c>
      <c r="L1498" s="24">
        <f t="shared" ca="1" si="71"/>
        <v>-1.0026318002446923</v>
      </c>
    </row>
    <row r="1499" spans="2:12" x14ac:dyDescent="0.25">
      <c r="B1499" s="24">
        <v>10.544455740290266</v>
      </c>
      <c r="G1499" s="24">
        <v>1497</v>
      </c>
      <c r="H1499" s="24">
        <v>10.227122411713195</v>
      </c>
      <c r="I1499" s="24" cm="1">
        <f t="array" aca="1" ref="I1499" ca="1">INDIRECT(ADDRESS(($E$2+1-G1499)+2,8))</f>
        <v>8.6719744689992151</v>
      </c>
      <c r="J1499" s="24">
        <f t="shared" si="69"/>
        <v>0.69649511486547433</v>
      </c>
      <c r="K1499" s="24">
        <f t="shared" ca="1" si="70"/>
        <v>0.30343796223652159</v>
      </c>
      <c r="L1499" s="24">
        <f t="shared" ca="1" si="71"/>
        <v>-1.0031583435704263</v>
      </c>
    </row>
    <row r="1500" spans="2:12" x14ac:dyDescent="0.25">
      <c r="B1500" s="24">
        <v>9.0292808463336609</v>
      </c>
      <c r="G1500" s="24">
        <v>1498</v>
      </c>
      <c r="H1500" s="24">
        <v>10.228259631408536</v>
      </c>
      <c r="I1500" s="24" cm="1">
        <f t="array" aca="1" ref="I1500" ca="1">INDIRECT(ADDRESS(($E$2+1-G1500)+2,8))</f>
        <v>8.6689917854396725</v>
      </c>
      <c r="J1500" s="24">
        <f t="shared" si="69"/>
        <v>0.69678615835311764</v>
      </c>
      <c r="K1500" s="24">
        <f t="shared" ca="1" si="70"/>
        <v>0.30281169786857937</v>
      </c>
      <c r="L1500" s="24">
        <f t="shared" ca="1" si="71"/>
        <v>-1.0020016236697886</v>
      </c>
    </row>
    <row r="1501" spans="2:12" x14ac:dyDescent="0.25">
      <c r="B1501" s="24">
        <v>9.7382879246221581</v>
      </c>
      <c r="G1501" s="24">
        <v>1499</v>
      </c>
      <c r="H1501" s="24">
        <v>10.230155560790447</v>
      </c>
      <c r="I1501" s="24" cm="1">
        <f t="array" aca="1" ref="I1501" ca="1">INDIRECT(ADDRESS(($E$2+1-G1501)+2,8))</f>
        <v>8.667841280341813</v>
      </c>
      <c r="J1501" s="24">
        <f t="shared" si="69"/>
        <v>0.69727120235241258</v>
      </c>
      <c r="K1501" s="24">
        <f t="shared" ca="1" si="70"/>
        <v>0.30257033860647137</v>
      </c>
      <c r="L1501" s="24">
        <f t="shared" ca="1" si="71"/>
        <v>-1.0012236202870903</v>
      </c>
    </row>
    <row r="1502" spans="2:12" x14ac:dyDescent="0.25">
      <c r="B1502" s="24">
        <v>5.6711077996753856</v>
      </c>
      <c r="G1502" s="24">
        <v>1500</v>
      </c>
      <c r="H1502" s="24">
        <v>10.231640880755272</v>
      </c>
      <c r="I1502" s="24" cm="1">
        <f t="array" aca="1" ref="I1502" ca="1">INDIRECT(ADDRESS(($E$2+1-G1502)+2,8))</f>
        <v>8.6671132717766106</v>
      </c>
      <c r="J1502" s="24">
        <f t="shared" si="69"/>
        <v>0.69765104706829972</v>
      </c>
      <c r="K1502" s="24">
        <f t="shared" ca="1" si="70"/>
        <v>0.30241767298840899</v>
      </c>
      <c r="L1502" s="24">
        <f t="shared" ca="1" si="71"/>
        <v>-1.0008307472155906</v>
      </c>
    </row>
    <row r="1503" spans="2:12" x14ac:dyDescent="0.25">
      <c r="B1503" s="24">
        <v>10.199703231793873</v>
      </c>
      <c r="G1503" s="24">
        <v>1501</v>
      </c>
      <c r="H1503" s="24">
        <v>10.235016214697744</v>
      </c>
      <c r="I1503" s="24" cm="1">
        <f t="array" aca="1" ref="I1503" ca="1">INDIRECT(ADDRESS(($E$2+1-G1503)+2,8))</f>
        <v>8.6657722564471271</v>
      </c>
      <c r="J1503" s="24">
        <f t="shared" si="69"/>
        <v>0.69851373336808775</v>
      </c>
      <c r="K1503" s="24">
        <f t="shared" ca="1" si="70"/>
        <v>0.30213657976423597</v>
      </c>
      <c r="L1503" s="24">
        <f t="shared" ca="1" si="71"/>
        <v>-0.99921939536612059</v>
      </c>
    </row>
    <row r="1504" spans="2:12" x14ac:dyDescent="0.25">
      <c r="B1504" s="24">
        <v>10.42995013312596</v>
      </c>
      <c r="G1504" s="24">
        <v>1502</v>
      </c>
      <c r="H1504" s="24">
        <v>10.236881400946874</v>
      </c>
      <c r="I1504" s="24" cm="1">
        <f t="array" aca="1" ref="I1504" ca="1">INDIRECT(ADDRESS(($E$2+1-G1504)+2,8))</f>
        <v>8.6617579986906463</v>
      </c>
      <c r="J1504" s="24">
        <f t="shared" si="69"/>
        <v>0.6989901505614684</v>
      </c>
      <c r="K1504" s="24">
        <f t="shared" ca="1" si="70"/>
        <v>0.30129608634875937</v>
      </c>
      <c r="L1504" s="24">
        <f t="shared" ca="1" si="71"/>
        <v>-0.99726156610292671</v>
      </c>
    </row>
    <row r="1505" spans="2:12" x14ac:dyDescent="0.25">
      <c r="B1505" s="24">
        <v>7.3866455505746211</v>
      </c>
      <c r="G1505" s="24">
        <v>1503</v>
      </c>
      <c r="H1505" s="24">
        <v>10.238789156168425</v>
      </c>
      <c r="I1505" s="24" cm="1">
        <f t="array" aca="1" ref="I1505" ca="1">INDIRECT(ADDRESS(($E$2+1-G1505)+2,8))</f>
        <v>8.6606914573644627</v>
      </c>
      <c r="J1505" s="24">
        <f t="shared" si="69"/>
        <v>0.69947722091298969</v>
      </c>
      <c r="K1505" s="24">
        <f t="shared" ca="1" si="70"/>
        <v>0.30107301521885538</v>
      </c>
      <c r="L1505" s="24">
        <f t="shared" ca="1" si="71"/>
        <v>-0.99651126161137171</v>
      </c>
    </row>
    <row r="1506" spans="2:12" x14ac:dyDescent="0.25">
      <c r="B1506" s="24">
        <v>7.5718476763715596</v>
      </c>
      <c r="G1506" s="24">
        <v>1504</v>
      </c>
      <c r="H1506" s="24">
        <v>10.240194257097286</v>
      </c>
      <c r="I1506" s="24" cm="1">
        <f t="array" aca="1" ref="I1506" ca="1">INDIRECT(ADDRESS(($E$2+1-G1506)+2,8))</f>
        <v>8.659979320536074</v>
      </c>
      <c r="J1506" s="24">
        <f t="shared" si="69"/>
        <v>0.69983581538617856</v>
      </c>
      <c r="K1506" s="24">
        <f t="shared" ca="1" si="70"/>
        <v>0.30092412481866387</v>
      </c>
      <c r="L1506" s="24">
        <f t="shared" ca="1" si="71"/>
        <v>-0.99616352394085117</v>
      </c>
    </row>
    <row r="1507" spans="2:12" x14ac:dyDescent="0.25">
      <c r="B1507" s="24">
        <v>7.4994967160951056</v>
      </c>
      <c r="G1507" s="24">
        <v>1505</v>
      </c>
      <c r="H1507" s="24">
        <v>10.240611379348842</v>
      </c>
      <c r="I1507" s="24" cm="1">
        <f t="array" aca="1" ref="I1507" ca="1">INDIRECT(ADDRESS(($E$2+1-G1507)+2,8))</f>
        <v>8.6583735897394671</v>
      </c>
      <c r="J1507" s="24">
        <f t="shared" si="69"/>
        <v>0.69994224537128891</v>
      </c>
      <c r="K1507" s="24">
        <f t="shared" ca="1" si="70"/>
        <v>0.30058856947316109</v>
      </c>
      <c r="L1507" s="24">
        <f t="shared" ca="1" si="71"/>
        <v>-0.9959449292921414</v>
      </c>
    </row>
    <row r="1508" spans="2:12" x14ac:dyDescent="0.25">
      <c r="B1508" s="24">
        <v>8.8468403142932086</v>
      </c>
      <c r="G1508" s="24">
        <v>1506</v>
      </c>
      <c r="H1508" s="24">
        <v>10.241857012412003</v>
      </c>
      <c r="I1508" s="24" cm="1">
        <f t="array" aca="1" ref="I1508" ca="1">INDIRECT(ADDRESS(($E$2+1-G1508)+2,8))</f>
        <v>8.6576189563683865</v>
      </c>
      <c r="J1508" s="24">
        <f t="shared" si="69"/>
        <v>0.70026000848641234</v>
      </c>
      <c r="K1508" s="24">
        <f t="shared" ca="1" si="70"/>
        <v>0.30043094939033382</v>
      </c>
      <c r="L1508" s="24">
        <f t="shared" ca="1" si="71"/>
        <v>-0.995659212691546</v>
      </c>
    </row>
    <row r="1509" spans="2:12" x14ac:dyDescent="0.25">
      <c r="B1509" s="24">
        <v>6.2633952255819105</v>
      </c>
      <c r="G1509" s="24">
        <v>1507</v>
      </c>
      <c r="H1509" s="24">
        <v>10.245266310650027</v>
      </c>
      <c r="I1509" s="24" cm="1">
        <f t="array" aca="1" ref="I1509" ca="1">INDIRECT(ADDRESS(($E$2+1-G1509)+2,8))</f>
        <v>8.6556274053334654</v>
      </c>
      <c r="J1509" s="24">
        <f t="shared" si="69"/>
        <v>0.70112923509156455</v>
      </c>
      <c r="K1509" s="24">
        <f t="shared" ca="1" si="70"/>
        <v>0.30001521535742415</v>
      </c>
      <c r="L1509" s="24">
        <f t="shared" ca="1" si="71"/>
        <v>-0.99375906855940577</v>
      </c>
    </row>
    <row r="1510" spans="2:12" x14ac:dyDescent="0.25">
      <c r="B1510" s="24">
        <v>10.445460786945883</v>
      </c>
      <c r="G1510" s="24">
        <v>1508</v>
      </c>
      <c r="H1510" s="24">
        <v>10.245727111612826</v>
      </c>
      <c r="I1510" s="24" cm="1">
        <f t="array" aca="1" ref="I1510" ca="1">INDIRECT(ADDRESS(($E$2+1-G1510)+2,8))</f>
        <v>8.6541177205299995</v>
      </c>
      <c r="J1510" s="24">
        <f t="shared" si="69"/>
        <v>0.70124666441802375</v>
      </c>
      <c r="K1510" s="24">
        <f t="shared" ca="1" si="70"/>
        <v>0.2997003031101102</v>
      </c>
      <c r="L1510" s="24">
        <f t="shared" ca="1" si="71"/>
        <v>-0.99355633221830419</v>
      </c>
    </row>
    <row r="1511" spans="2:12" x14ac:dyDescent="0.25">
      <c r="B1511" s="24">
        <v>8.3358206594189159</v>
      </c>
      <c r="G1511" s="24">
        <v>1509</v>
      </c>
      <c r="H1511" s="24">
        <v>10.246573866759018</v>
      </c>
      <c r="I1511" s="24" cm="1">
        <f t="array" aca="1" ref="I1511" ca="1">INDIRECT(ADDRESS(($E$2+1-G1511)+2,8))</f>
        <v>8.6476792649032106</v>
      </c>
      <c r="J1511" s="24">
        <f t="shared" si="69"/>
        <v>0.70146241480391736</v>
      </c>
      <c r="K1511" s="24">
        <f t="shared" ca="1" si="70"/>
        <v>0.29835953088378325</v>
      </c>
      <c r="L1511" s="24">
        <f t="shared" ca="1" si="71"/>
        <v>-0.9911112274446604</v>
      </c>
    </row>
    <row r="1512" spans="2:12" x14ac:dyDescent="0.25">
      <c r="B1512" s="24">
        <v>11.191153871637882</v>
      </c>
      <c r="G1512" s="24">
        <v>1510</v>
      </c>
      <c r="H1512" s="24">
        <v>10.252101007058922</v>
      </c>
      <c r="I1512" s="24" cm="1">
        <f t="array" aca="1" ref="I1512" ca="1">INDIRECT(ADDRESS(($E$2+1-G1512)+2,8))</f>
        <v>8.6463951051096402</v>
      </c>
      <c r="J1512" s="24">
        <f t="shared" si="69"/>
        <v>0.70286960842397783</v>
      </c>
      <c r="K1512" s="24">
        <f t="shared" ca="1" si="70"/>
        <v>0.29809254928952317</v>
      </c>
      <c r="L1512" s="24">
        <f t="shared" ca="1" si="71"/>
        <v>-0.98843235617639535</v>
      </c>
    </row>
    <row r="1513" spans="2:12" x14ac:dyDescent="0.25">
      <c r="B1513" s="24">
        <v>9.6935719806521963</v>
      </c>
      <c r="G1513" s="24">
        <v>1511</v>
      </c>
      <c r="H1513" s="24">
        <v>10.252204907687961</v>
      </c>
      <c r="I1513" s="24" cm="1">
        <f t="array" aca="1" ref="I1513" ca="1">INDIRECT(ADDRESS(($E$2+1-G1513)+2,8))</f>
        <v>8.6445967734330775</v>
      </c>
      <c r="J1513" s="24">
        <f t="shared" si="69"/>
        <v>0.70289604281163587</v>
      </c>
      <c r="K1513" s="24">
        <f t="shared" ca="1" si="70"/>
        <v>0.29771891419676966</v>
      </c>
      <c r="L1513" s="24">
        <f t="shared" ca="1" si="71"/>
        <v>-0.98828952365307277</v>
      </c>
    </row>
    <row r="1514" spans="2:12" x14ac:dyDescent="0.25">
      <c r="B1514" s="24">
        <v>9.11501387749834</v>
      </c>
      <c r="G1514" s="24">
        <v>1512</v>
      </c>
      <c r="H1514" s="24">
        <v>10.253238303149551</v>
      </c>
      <c r="I1514" s="24" cm="1">
        <f t="array" aca="1" ref="I1514" ca="1">INDIRECT(ADDRESS(($E$2+1-G1514)+2,8))</f>
        <v>8.638126573544346</v>
      </c>
      <c r="J1514" s="24">
        <f t="shared" si="69"/>
        <v>0.70315892203566988</v>
      </c>
      <c r="K1514" s="24">
        <f t="shared" ca="1" si="70"/>
        <v>0.29637698027426229</v>
      </c>
      <c r="L1514" s="24">
        <f t="shared" ca="1" si="71"/>
        <v>-0.98574580709208215</v>
      </c>
    </row>
    <row r="1515" spans="2:12" x14ac:dyDescent="0.25">
      <c r="B1515" s="24">
        <v>7.8041488185571684</v>
      </c>
      <c r="G1515" s="24">
        <v>1513</v>
      </c>
      <c r="H1515" s="24">
        <v>10.253579863353517</v>
      </c>
      <c r="I1515" s="24" cm="1">
        <f t="array" aca="1" ref="I1515" ca="1">INDIRECT(ADDRESS(($E$2+1-G1515)+2,8))</f>
        <v>8.636787891106632</v>
      </c>
      <c r="J1515" s="24">
        <f t="shared" si="69"/>
        <v>0.70324579461254788</v>
      </c>
      <c r="K1515" s="24">
        <f t="shared" ca="1" si="70"/>
        <v>0.29609979688436794</v>
      </c>
      <c r="L1515" s="24">
        <f t="shared" ca="1" si="71"/>
        <v>-0.98567270234169968</v>
      </c>
    </row>
    <row r="1516" spans="2:12" x14ac:dyDescent="0.25">
      <c r="B1516" s="24">
        <v>8.9419890949703102</v>
      </c>
      <c r="G1516" s="24">
        <v>1514</v>
      </c>
      <c r="H1516" s="24">
        <v>10.253709325604843</v>
      </c>
      <c r="I1516" s="24" cm="1">
        <f t="array" aca="1" ref="I1516" ca="1">INDIRECT(ADDRESS(($E$2+1-G1516)+2,8))</f>
        <v>8.6361064456522296</v>
      </c>
      <c r="J1516" s="24">
        <f t="shared" si="69"/>
        <v>0.70327872016881665</v>
      </c>
      <c r="K1516" s="24">
        <f t="shared" ca="1" si="70"/>
        <v>0.29595875985455816</v>
      </c>
      <c r="L1516" s="24">
        <f t="shared" ca="1" si="71"/>
        <v>-0.98597769380089917</v>
      </c>
    </row>
    <row r="1517" spans="2:12" x14ac:dyDescent="0.25">
      <c r="B1517" s="24">
        <v>6.6031799851046991</v>
      </c>
      <c r="G1517" s="24">
        <v>1515</v>
      </c>
      <c r="H1517" s="24">
        <v>10.253778622522729</v>
      </c>
      <c r="I1517" s="24" cm="1">
        <f t="array" aca="1" ref="I1517" ca="1">INDIRECT(ADDRESS(($E$2+1-G1517)+2,8))</f>
        <v>8.6353150584660376</v>
      </c>
      <c r="J1517" s="24">
        <f t="shared" si="69"/>
        <v>0.70329634370810701</v>
      </c>
      <c r="K1517" s="24">
        <f t="shared" ca="1" si="70"/>
        <v>0.29579502006729086</v>
      </c>
      <c r="L1517" s="24">
        <f t="shared" ca="1" si="71"/>
        <v>-0.98626757378951402</v>
      </c>
    </row>
    <row r="1518" spans="2:12" x14ac:dyDescent="0.25">
      <c r="B1518" s="24">
        <v>10.158125107133769</v>
      </c>
      <c r="G1518" s="24">
        <v>1516</v>
      </c>
      <c r="H1518" s="24">
        <v>10.25454464439812</v>
      </c>
      <c r="I1518" s="24" cm="1">
        <f t="array" aca="1" ref="I1518" ca="1">INDIRECT(ADDRESS(($E$2+1-G1518)+2,8))</f>
        <v>8.6313454686327731</v>
      </c>
      <c r="J1518" s="24">
        <f t="shared" si="69"/>
        <v>0.70349113752001957</v>
      </c>
      <c r="K1518" s="24">
        <f t="shared" ca="1" si="70"/>
        <v>0.29497454011196095</v>
      </c>
      <c r="L1518" s="24">
        <f t="shared" ca="1" si="71"/>
        <v>-0.98489432502523333</v>
      </c>
    </row>
    <row r="1519" spans="2:12" x14ac:dyDescent="0.25">
      <c r="B1519" s="24">
        <v>10.231640880755272</v>
      </c>
      <c r="G1519" s="24">
        <v>1517</v>
      </c>
      <c r="H1519" s="24">
        <v>10.255277523728733</v>
      </c>
      <c r="I1519" s="24" cm="1">
        <f t="array" aca="1" ref="I1519" ca="1">INDIRECT(ADDRESS(($E$2+1-G1519)+2,8))</f>
        <v>8.6259746524826557</v>
      </c>
      <c r="J1519" s="24">
        <f t="shared" si="69"/>
        <v>0.70367746855694191</v>
      </c>
      <c r="K1519" s="24">
        <f t="shared" ca="1" si="70"/>
        <v>0.29386666271088513</v>
      </c>
      <c r="L1519" s="24">
        <f t="shared" ca="1" si="71"/>
        <v>-0.98296517430267372</v>
      </c>
    </row>
    <row r="1520" spans="2:12" x14ac:dyDescent="0.25">
      <c r="B1520" s="24">
        <v>8.0785701980188982</v>
      </c>
      <c r="G1520" s="24">
        <v>1518</v>
      </c>
      <c r="H1520" s="24">
        <v>10.255318904427053</v>
      </c>
      <c r="I1520" s="24" cm="1">
        <f t="array" aca="1" ref="I1520" ca="1">INDIRECT(ADDRESS(($E$2+1-G1520)+2,8))</f>
        <v>8.6204518291834802</v>
      </c>
      <c r="J1520" s="24">
        <f t="shared" si="69"/>
        <v>0.7036879883820204</v>
      </c>
      <c r="K1520" s="24">
        <f t="shared" ca="1" si="70"/>
        <v>0.29273010023490659</v>
      </c>
      <c r="L1520" s="24">
        <f t="shared" ca="1" si="71"/>
        <v>-0.98133047525658412</v>
      </c>
    </row>
    <row r="1521" spans="2:12" x14ac:dyDescent="0.25">
      <c r="B1521" s="24">
        <v>8.74392110668831</v>
      </c>
      <c r="G1521" s="24">
        <v>1519</v>
      </c>
      <c r="H1521" s="24">
        <v>10.258199360940846</v>
      </c>
      <c r="I1521" s="24" cm="1">
        <f t="array" aca="1" ref="I1521" ca="1">INDIRECT(ADDRESS(($E$2+1-G1521)+2,8))</f>
        <v>8.6186305213387691</v>
      </c>
      <c r="J1521" s="24">
        <f t="shared" si="69"/>
        <v>0.7044199916194358</v>
      </c>
      <c r="K1521" s="24">
        <f t="shared" ca="1" si="70"/>
        <v>0.29235588084071545</v>
      </c>
      <c r="L1521" s="24">
        <f t="shared" ca="1" si="71"/>
        <v>-0.97976953933454414</v>
      </c>
    </row>
    <row r="1522" spans="2:12" x14ac:dyDescent="0.25">
      <c r="B1522" s="24">
        <v>7.6603463223335577</v>
      </c>
      <c r="G1522" s="24">
        <v>1520</v>
      </c>
      <c r="H1522" s="24">
        <v>10.258973981355158</v>
      </c>
      <c r="I1522" s="24" cm="1">
        <f t="array" aca="1" ref="I1522" ca="1">INDIRECT(ADDRESS(($E$2+1-G1522)+2,8))</f>
        <v>8.6158865693104367</v>
      </c>
      <c r="J1522" s="24">
        <f t="shared" si="69"/>
        <v>0.70461675355951758</v>
      </c>
      <c r="K1522" s="24">
        <f t="shared" ca="1" si="70"/>
        <v>0.29179264523913634</v>
      </c>
      <c r="L1522" s="24">
        <f t="shared" ca="1" si="71"/>
        <v>-0.97890103545386353</v>
      </c>
    </row>
    <row r="1523" spans="2:12" x14ac:dyDescent="0.25">
      <c r="B1523" s="24">
        <v>8.1871045236830238</v>
      </c>
      <c r="G1523" s="24">
        <v>1521</v>
      </c>
      <c r="H1523" s="24">
        <v>10.260352919273322</v>
      </c>
      <c r="I1523" s="24" cm="1">
        <f t="array" aca="1" ref="I1523" ca="1">INDIRECT(ADDRESS(($E$2+1-G1523)+2,8))</f>
        <v>8.6158624846634506</v>
      </c>
      <c r="J1523" s="24">
        <f t="shared" si="69"/>
        <v>0.70496692350239354</v>
      </c>
      <c r="K1523" s="24">
        <f t="shared" ca="1" si="70"/>
        <v>0.29178770448504576</v>
      </c>
      <c r="L1523" s="24">
        <f t="shared" ca="1" si="71"/>
        <v>-0.97883529330865227</v>
      </c>
    </row>
    <row r="1524" spans="2:12" x14ac:dyDescent="0.25">
      <c r="B1524" s="24">
        <v>8.5861119955732068</v>
      </c>
      <c r="G1524" s="24">
        <v>1522</v>
      </c>
      <c r="H1524" s="24">
        <v>10.261519215864132</v>
      </c>
      <c r="I1524" s="24" cm="1">
        <f t="array" aca="1" ref="I1524" ca="1">INDIRECT(ADDRESS(($E$2+1-G1524)+2,8))</f>
        <v>8.6139464776133003</v>
      </c>
      <c r="J1524" s="24">
        <f t="shared" si="69"/>
        <v>0.70526299958790362</v>
      </c>
      <c r="K1524" s="24">
        <f t="shared" ca="1" si="70"/>
        <v>0.29139481788160637</v>
      </c>
      <c r="L1524" s="24">
        <f t="shared" ca="1" si="71"/>
        <v>-0.97810490492736479</v>
      </c>
    </row>
    <row r="1525" spans="2:12" x14ac:dyDescent="0.25">
      <c r="B1525" s="24">
        <v>8.9439305093901815</v>
      </c>
      <c r="G1525" s="24">
        <v>1523</v>
      </c>
      <c r="H1525" s="24">
        <v>10.263268501151416</v>
      </c>
      <c r="I1525" s="24" cm="1">
        <f t="array" aca="1" ref="I1525" ca="1">INDIRECT(ADDRESS(($E$2+1-G1525)+2,8))</f>
        <v>8.6113234125346736</v>
      </c>
      <c r="J1525" s="24">
        <f t="shared" si="69"/>
        <v>0.70570690891438903</v>
      </c>
      <c r="K1525" s="24">
        <f t="shared" ca="1" si="70"/>
        <v>0.29085747566904285</v>
      </c>
      <c r="L1525" s="24">
        <f t="shared" ca="1" si="71"/>
        <v>-0.97679031356252533</v>
      </c>
    </row>
    <row r="1526" spans="2:12" x14ac:dyDescent="0.25">
      <c r="B1526" s="24">
        <v>6.8866249901638792</v>
      </c>
      <c r="G1526" s="24">
        <v>1524</v>
      </c>
      <c r="H1526" s="24">
        <v>10.264638284215959</v>
      </c>
      <c r="I1526" s="24" cm="1">
        <f t="array" aca="1" ref="I1526" ca="1">INDIRECT(ADDRESS(($E$2+1-G1526)+2,8))</f>
        <v>8.6074269592106276</v>
      </c>
      <c r="J1526" s="24">
        <f t="shared" si="69"/>
        <v>0.70605437541307425</v>
      </c>
      <c r="K1526" s="24">
        <f t="shared" ca="1" si="70"/>
        <v>0.29006040807132544</v>
      </c>
      <c r="L1526" s="24">
        <f t="shared" ca="1" si="71"/>
        <v>-0.97515072528747571</v>
      </c>
    </row>
    <row r="1527" spans="2:12" x14ac:dyDescent="0.25">
      <c r="B1527" s="24">
        <v>11.300104335604473</v>
      </c>
      <c r="G1527" s="24">
        <v>1525</v>
      </c>
      <c r="H1527" s="24">
        <v>10.26792317669608</v>
      </c>
      <c r="I1527" s="24" cm="1">
        <f t="array" aca="1" ref="I1527" ca="1">INDIRECT(ADDRESS(($E$2+1-G1527)+2,8))</f>
        <v>8.604467906704599</v>
      </c>
      <c r="J1527" s="24">
        <f t="shared" si="69"/>
        <v>0.70688714270901953</v>
      </c>
      <c r="K1527" s="24">
        <f t="shared" ca="1" si="70"/>
        <v>0.28945600182463421</v>
      </c>
      <c r="L1527" s="24">
        <f t="shared" ca="1" si="71"/>
        <v>-0.97292298901881846</v>
      </c>
    </row>
    <row r="1528" spans="2:12" x14ac:dyDescent="0.25">
      <c r="B1528" s="24">
        <v>10.506046248321883</v>
      </c>
      <c r="G1528" s="24">
        <v>1526</v>
      </c>
      <c r="H1528" s="24">
        <v>10.268838995690221</v>
      </c>
      <c r="I1528" s="24" cm="1">
        <f t="array" aca="1" ref="I1528" ca="1">INDIRECT(ADDRESS(($E$2+1-G1528)+2,8))</f>
        <v>8.6010114414529824</v>
      </c>
      <c r="J1528" s="24">
        <f t="shared" si="69"/>
        <v>0.70711919065111239</v>
      </c>
      <c r="K1528" s="24">
        <f t="shared" ca="1" si="70"/>
        <v>0.28875098517341818</v>
      </c>
      <c r="L1528" s="24">
        <f t="shared" ca="1" si="71"/>
        <v>-0.97169503387960077</v>
      </c>
    </row>
    <row r="1529" spans="2:12" x14ac:dyDescent="0.25">
      <c r="B1529" s="24">
        <v>7.5743534580013891</v>
      </c>
      <c r="G1529" s="24">
        <v>1527</v>
      </c>
      <c r="H1529" s="24">
        <v>10.272632935052666</v>
      </c>
      <c r="I1529" s="24" cm="1">
        <f t="array" aca="1" ref="I1529" ca="1">INDIRECT(ADDRESS(($E$2+1-G1529)+2,8))</f>
        <v>8.5991745370899046</v>
      </c>
      <c r="J1529" s="24">
        <f t="shared" si="69"/>
        <v>0.70807990452349634</v>
      </c>
      <c r="K1529" s="24">
        <f t="shared" ca="1" si="70"/>
        <v>0.28837674517206907</v>
      </c>
      <c r="L1529" s="24">
        <f t="shared" ca="1" si="71"/>
        <v>-0.96966700300799769</v>
      </c>
    </row>
    <row r="1530" spans="2:12" x14ac:dyDescent="0.25">
      <c r="B1530" s="24">
        <v>10.078307336108773</v>
      </c>
      <c r="G1530" s="24">
        <v>1528</v>
      </c>
      <c r="H1530" s="24">
        <v>10.272707925822775</v>
      </c>
      <c r="I1530" s="24" cm="1">
        <f t="array" aca="1" ref="I1530" ca="1">INDIRECT(ADDRESS(($E$2+1-G1530)+2,8))</f>
        <v>8.5989086927901539</v>
      </c>
      <c r="J1530" s="24">
        <f t="shared" si="69"/>
        <v>0.70809888440427415</v>
      </c>
      <c r="K1530" s="24">
        <f t="shared" ca="1" si="70"/>
        <v>0.28832260860067099</v>
      </c>
      <c r="L1530" s="24">
        <f t="shared" ca="1" si="71"/>
        <v>-0.97015658738112642</v>
      </c>
    </row>
    <row r="1531" spans="2:12" x14ac:dyDescent="0.25">
      <c r="B1531" s="24">
        <v>10.157687292653792</v>
      </c>
      <c r="G1531" s="24">
        <v>1529</v>
      </c>
      <c r="H1531" s="24">
        <v>10.273806711354492</v>
      </c>
      <c r="I1531" s="24" cm="1">
        <f t="array" aca="1" ref="I1531" ca="1">INDIRECT(ADDRESS(($E$2+1-G1531)+2,8))</f>
        <v>8.5948945552863947</v>
      </c>
      <c r="J1531" s="24">
        <f t="shared" si="69"/>
        <v>0.70837694037015253</v>
      </c>
      <c r="K1531" s="24">
        <f t="shared" ca="1" si="70"/>
        <v>0.28750593683423092</v>
      </c>
      <c r="L1531" s="24">
        <f t="shared" ca="1" si="71"/>
        <v>-0.96861090980241082</v>
      </c>
    </row>
    <row r="1532" spans="2:12" x14ac:dyDescent="0.25">
      <c r="B1532" s="24">
        <v>10.435285827936022</v>
      </c>
      <c r="G1532" s="24">
        <v>1530</v>
      </c>
      <c r="H1532" s="24">
        <v>10.275877524801585</v>
      </c>
      <c r="I1532" s="24" cm="1">
        <f t="array" aca="1" ref="I1532" ca="1">INDIRECT(ADDRESS(($E$2+1-G1532)+2,8))</f>
        <v>8.5945266573617882</v>
      </c>
      <c r="J1532" s="24">
        <f t="shared" si="69"/>
        <v>0.70890075855831924</v>
      </c>
      <c r="K1532" s="24">
        <f t="shared" ca="1" si="70"/>
        <v>0.28743116048424794</v>
      </c>
      <c r="L1532" s="24">
        <f t="shared" ca="1" si="71"/>
        <v>-0.9680480366517884</v>
      </c>
    </row>
    <row r="1533" spans="2:12" x14ac:dyDescent="0.25">
      <c r="B1533" s="24">
        <v>10.626665705684671</v>
      </c>
      <c r="G1533" s="24">
        <v>1531</v>
      </c>
      <c r="H1533" s="24">
        <v>10.277566412150369</v>
      </c>
      <c r="I1533" s="24" cm="1">
        <f t="array" aca="1" ref="I1533" ca="1">INDIRECT(ADDRESS(($E$2+1-G1533)+2,8))</f>
        <v>8.5893569635182594</v>
      </c>
      <c r="J1533" s="24">
        <f t="shared" si="69"/>
        <v>0.70932775706675288</v>
      </c>
      <c r="K1533" s="24">
        <f t="shared" ca="1" si="70"/>
        <v>0.28638168547893578</v>
      </c>
      <c r="L1533" s="24">
        <f t="shared" ca="1" si="71"/>
        <v>-0.96573927526998005</v>
      </c>
    </row>
    <row r="1534" spans="2:12" x14ac:dyDescent="0.25">
      <c r="B1534" s="24">
        <v>10.190151882696005</v>
      </c>
      <c r="G1534" s="24">
        <v>1532</v>
      </c>
      <c r="H1534" s="24">
        <v>10.281915952294726</v>
      </c>
      <c r="I1534" s="24" cm="1">
        <f t="array" aca="1" ref="I1534" ca="1">INDIRECT(ADDRESS(($E$2+1-G1534)+2,8))</f>
        <v>8.5883936106568068</v>
      </c>
      <c r="J1534" s="24">
        <f t="shared" si="69"/>
        <v>0.71042656904540302</v>
      </c>
      <c r="K1534" s="24">
        <f t="shared" ca="1" si="70"/>
        <v>0.28618638422526904</v>
      </c>
      <c r="L1534" s="24">
        <f t="shared" ca="1" si="71"/>
        <v>-0.9637848456468725</v>
      </c>
    </row>
    <row r="1535" spans="2:12" x14ac:dyDescent="0.25">
      <c r="B1535" s="24">
        <v>10.761213655434698</v>
      </c>
      <c r="G1535" s="24">
        <v>1533</v>
      </c>
      <c r="H1535" s="24">
        <v>10.283384079454132</v>
      </c>
      <c r="I1535" s="24" cm="1">
        <f t="array" aca="1" ref="I1535" ca="1">INDIRECT(ADDRESS(($E$2+1-G1535)+2,8))</f>
        <v>8.5874603314943183</v>
      </c>
      <c r="J1535" s="24">
        <f t="shared" si="69"/>
        <v>0.71079717195152703</v>
      </c>
      <c r="K1535" s="24">
        <f t="shared" ca="1" si="70"/>
        <v>0.28599725909973106</v>
      </c>
      <c r="L1535" s="24">
        <f t="shared" ca="1" si="71"/>
        <v>-0.96329717298116102</v>
      </c>
    </row>
    <row r="1536" spans="2:12" x14ac:dyDescent="0.25">
      <c r="B1536" s="24">
        <v>9.3115765031592765</v>
      </c>
      <c r="G1536" s="24">
        <v>1534</v>
      </c>
      <c r="H1536" s="24">
        <v>10.286224128773148</v>
      </c>
      <c r="I1536" s="24" cm="1">
        <f t="array" aca="1" ref="I1536" ca="1">INDIRECT(ADDRESS(($E$2+1-G1536)+2,8))</f>
        <v>8.5866176920974073</v>
      </c>
      <c r="J1536" s="24">
        <f t="shared" si="69"/>
        <v>0.71151368064834219</v>
      </c>
      <c r="K1536" s="24">
        <f t="shared" ca="1" si="70"/>
        <v>0.28582656876877138</v>
      </c>
      <c r="L1536" s="24">
        <f t="shared" ca="1" si="71"/>
        <v>-0.96215411134237216</v>
      </c>
    </row>
    <row r="1537" spans="2:12" x14ac:dyDescent="0.25">
      <c r="B1537" s="24">
        <v>9.7946390980986937</v>
      </c>
      <c r="G1537" s="24">
        <v>1535</v>
      </c>
      <c r="H1537" s="24">
        <v>10.287602093793275</v>
      </c>
      <c r="I1537" s="24" cm="1">
        <f t="array" aca="1" ref="I1537" ca="1">INDIRECT(ADDRESS(($E$2+1-G1537)+2,8))</f>
        <v>8.5861119955732068</v>
      </c>
      <c r="J1537" s="24">
        <f t="shared" si="69"/>
        <v>0.71186112751544106</v>
      </c>
      <c r="K1537" s="24">
        <f t="shared" ca="1" si="70"/>
        <v>0.28572416224743136</v>
      </c>
      <c r="L1537" s="24">
        <f t="shared" ca="1" si="71"/>
        <v>-0.96188332922822539</v>
      </c>
    </row>
    <row r="1538" spans="2:12" x14ac:dyDescent="0.25">
      <c r="B1538" s="24">
        <v>8.2731266086490187</v>
      </c>
      <c r="G1538" s="24">
        <v>1536</v>
      </c>
      <c r="H1538" s="24">
        <v>10.300065288516599</v>
      </c>
      <c r="I1538" s="24" cm="1">
        <f t="array" aca="1" ref="I1538" ca="1">INDIRECT(ADDRESS(($E$2+1-G1538)+2,8))</f>
        <v>8.58455580722595</v>
      </c>
      <c r="J1538" s="24">
        <f t="shared" si="69"/>
        <v>0.71499776824599404</v>
      </c>
      <c r="K1538" s="24">
        <f t="shared" ca="1" si="70"/>
        <v>0.28540916871755201</v>
      </c>
      <c r="L1538" s="24">
        <f t="shared" ca="1" si="71"/>
        <v>-0.95562606928757832</v>
      </c>
    </row>
    <row r="1539" spans="2:12" x14ac:dyDescent="0.25">
      <c r="B1539" s="24">
        <v>7.8505725546553426</v>
      </c>
      <c r="G1539" s="24">
        <v>1537</v>
      </c>
      <c r="H1539" s="24">
        <v>10.303219492076533</v>
      </c>
      <c r="I1539" s="24" cm="1">
        <f t="array" aca="1" ref="I1539" ca="1">INDIRECT(ADDRESS(($E$2+1-G1539)+2,8))</f>
        <v>8.5800393675147237</v>
      </c>
      <c r="J1539" s="24">
        <f t="shared" si="69"/>
        <v>0.71578989368791524</v>
      </c>
      <c r="K1539" s="24">
        <f t="shared" ca="1" si="70"/>
        <v>0.28449620978036955</v>
      </c>
      <c r="L1539" s="24">
        <f t="shared" ca="1" si="71"/>
        <v>-0.95285354345165552</v>
      </c>
    </row>
    <row r="1540" spans="2:12" x14ac:dyDescent="0.25">
      <c r="B1540" s="24">
        <v>9.7393453901077702</v>
      </c>
      <c r="G1540" s="24">
        <v>1538</v>
      </c>
      <c r="H1540" s="24">
        <v>10.304431410855772</v>
      </c>
      <c r="I1540" s="24" cm="1">
        <f t="array" aca="1" ref="I1540" ca="1">INDIRECT(ADDRESS(($E$2+1-G1540)+2,8))</f>
        <v>8.5791907278594159</v>
      </c>
      <c r="J1540" s="24">
        <f t="shared" ref="J1540:J1603" si="72">_xlfn.WEIBULL.DIST(H1540,$E$5,$E$6,TRUE)</f>
        <v>0.71609406225663896</v>
      </c>
      <c r="K1540" s="24">
        <f t="shared" ref="K1540:K1603" ca="1" si="73">_xlfn.WEIBULL.DIST(I1540,$E$5,$E$6,TRUE)</f>
        <v>0.28432486886135355</v>
      </c>
      <c r="L1540" s="24">
        <f t="shared" ref="L1540:L1603" ca="1" si="74">((2*G1540-1)/$E$2)*(LN(J1540)+LN(1-K1540))</f>
        <v>-0.95252712026537323</v>
      </c>
    </row>
    <row r="1541" spans="2:12" x14ac:dyDescent="0.25">
      <c r="B1541" s="24">
        <v>8.6723323591677506</v>
      </c>
      <c r="G1541" s="24">
        <v>1539</v>
      </c>
      <c r="H1541" s="24">
        <v>10.308336256966387</v>
      </c>
      <c r="I1541" s="24" cm="1">
        <f t="array" aca="1" ref="I1541" ca="1">INDIRECT(ADDRESS(($E$2+1-G1541)+2,8))</f>
        <v>8.5765730308352346</v>
      </c>
      <c r="J1541" s="24">
        <f t="shared" si="72"/>
        <v>0.71707340394770336</v>
      </c>
      <c r="K1541" s="24">
        <f t="shared" ca="1" si="73"/>
        <v>0.28379676123280501</v>
      </c>
      <c r="L1541" s="24">
        <f t="shared" ca="1" si="74"/>
        <v>-0.95014618323094635</v>
      </c>
    </row>
    <row r="1542" spans="2:12" x14ac:dyDescent="0.25">
      <c r="B1542" s="24">
        <v>9.3098474175693084</v>
      </c>
      <c r="G1542" s="24">
        <v>1540</v>
      </c>
      <c r="H1542" s="24">
        <v>10.310509383773834</v>
      </c>
      <c r="I1542" s="24" cm="1">
        <f t="array" aca="1" ref="I1542" ca="1">INDIRECT(ADDRESS(($E$2+1-G1542)+2,8))</f>
        <v>8.5750591811970018</v>
      </c>
      <c r="J1542" s="24">
        <f t="shared" si="72"/>
        <v>0.71761796254427757</v>
      </c>
      <c r="K1542" s="24">
        <f t="shared" ca="1" si="73"/>
        <v>0.28349163019354018</v>
      </c>
      <c r="L1542" s="24">
        <f t="shared" ca="1" si="74"/>
        <v>-0.94907291098510738</v>
      </c>
    </row>
    <row r="1543" spans="2:12" x14ac:dyDescent="0.25">
      <c r="B1543" s="24">
        <v>10.119297645279815</v>
      </c>
      <c r="G1543" s="24">
        <v>1541</v>
      </c>
      <c r="H1543" s="24">
        <v>10.311418841408699</v>
      </c>
      <c r="I1543" s="24" cm="1">
        <f t="array" aca="1" ref="I1543" ca="1">INDIRECT(ADDRESS(($E$2+1-G1543)+2,8))</f>
        <v>8.5714676936175884</v>
      </c>
      <c r="J1543" s="24">
        <f t="shared" si="72"/>
        <v>0.71784576219420981</v>
      </c>
      <c r="K1543" s="24">
        <f t="shared" ca="1" si="73"/>
        <v>0.28276855461604156</v>
      </c>
      <c r="L1543" s="24">
        <f t="shared" ca="1" si="74"/>
        <v>-0.94779618350730765</v>
      </c>
    </row>
    <row r="1544" spans="2:12" x14ac:dyDescent="0.25">
      <c r="B1544" s="24">
        <v>10.854362309754746</v>
      </c>
      <c r="G1544" s="24">
        <v>1542</v>
      </c>
      <c r="H1544" s="24">
        <v>10.311749978441858</v>
      </c>
      <c r="I1544" s="24" cm="1">
        <f t="array" aca="1" ref="I1544" ca="1">INDIRECT(ADDRESS(($E$2+1-G1544)+2,8))</f>
        <v>8.5695998646930054</v>
      </c>
      <c r="J1544" s="24">
        <f t="shared" si="72"/>
        <v>0.71792869036766482</v>
      </c>
      <c r="K1544" s="24">
        <f t="shared" ca="1" si="73"/>
        <v>0.28239296208002035</v>
      </c>
      <c r="L1544" s="24">
        <f t="shared" ca="1" si="74"/>
        <v>-0.94749846515734382</v>
      </c>
    </row>
    <row r="1545" spans="2:12" x14ac:dyDescent="0.25">
      <c r="B1545" s="24">
        <v>7.3769764177284003</v>
      </c>
      <c r="G1545" s="24">
        <v>1543</v>
      </c>
      <c r="H1545" s="24">
        <v>10.311780640046415</v>
      </c>
      <c r="I1545" s="24" cm="1">
        <f t="array" aca="1" ref="I1545" ca="1">INDIRECT(ADDRESS(($E$2+1-G1545)+2,8))</f>
        <v>8.5660375037304757</v>
      </c>
      <c r="J1545" s="24">
        <f t="shared" si="72"/>
        <v>0.71793636870119659</v>
      </c>
      <c r="K1545" s="24">
        <f t="shared" ca="1" si="73"/>
        <v>0.28167749413612292</v>
      </c>
      <c r="L1545" s="24">
        <f t="shared" ca="1" si="74"/>
        <v>-0.94667324291578014</v>
      </c>
    </row>
    <row r="1546" spans="2:12" x14ac:dyDescent="0.25">
      <c r="B1546" s="24">
        <v>10.699677504173986</v>
      </c>
      <c r="G1546" s="24">
        <v>1544</v>
      </c>
      <c r="H1546" s="24">
        <v>10.311995822359732</v>
      </c>
      <c r="I1546" s="24" cm="1">
        <f t="array" aca="1" ref="I1546" ca="1">INDIRECT(ADDRESS(($E$2+1-G1546)+2,8))</f>
        <v>8.5637792893977558</v>
      </c>
      <c r="J1546" s="24">
        <f t="shared" si="72"/>
        <v>0.71799025316193388</v>
      </c>
      <c r="K1546" s="24">
        <f t="shared" ca="1" si="73"/>
        <v>0.28122454348357756</v>
      </c>
      <c r="L1546" s="24">
        <f t="shared" ca="1" si="74"/>
        <v>-0.94627787187141299</v>
      </c>
    </row>
    <row r="1547" spans="2:12" x14ac:dyDescent="0.25">
      <c r="B1547" s="24">
        <v>7.4502313829469013</v>
      </c>
      <c r="G1547" s="24">
        <v>1545</v>
      </c>
      <c r="H1547" s="24">
        <v>10.312904849560905</v>
      </c>
      <c r="I1547" s="24" cm="1">
        <f t="array" aca="1" ref="I1547" ca="1">INDIRECT(ADDRESS(($E$2+1-G1547)+2,8))</f>
        <v>8.5618908377156249</v>
      </c>
      <c r="J1547" s="24">
        <f t="shared" si="72"/>
        <v>0.718217849161078</v>
      </c>
      <c r="K1547" s="24">
        <f t="shared" ca="1" si="73"/>
        <v>0.28084611191979869</v>
      </c>
      <c r="L1547" s="24">
        <f t="shared" ca="1" si="74"/>
        <v>-0.94568383500761899</v>
      </c>
    </row>
    <row r="1548" spans="2:12" x14ac:dyDescent="0.25">
      <c r="B1548" s="24">
        <v>11.143490553612455</v>
      </c>
      <c r="G1548" s="24">
        <v>1546</v>
      </c>
      <c r="H1548" s="24">
        <v>10.315557530345735</v>
      </c>
      <c r="I1548" s="24" cm="1">
        <f t="array" aca="1" ref="I1548" ca="1">INDIRECT(ADDRESS(($E$2+1-G1548)+2,8))</f>
        <v>8.5532095164151105</v>
      </c>
      <c r="J1548" s="24">
        <f t="shared" si="72"/>
        <v>0.71888167300171957</v>
      </c>
      <c r="K1548" s="24">
        <f t="shared" ca="1" si="73"/>
        <v>0.27911057314843446</v>
      </c>
      <c r="L1548" s="24">
        <f t="shared" ca="1" si="74"/>
        <v>-0.94152034846848331</v>
      </c>
    </row>
    <row r="1549" spans="2:12" x14ac:dyDescent="0.25">
      <c r="B1549" s="24">
        <v>8.1032150909149969</v>
      </c>
      <c r="G1549" s="24">
        <v>1547</v>
      </c>
      <c r="H1549" s="24">
        <v>10.320528465105813</v>
      </c>
      <c r="I1549" s="24" cm="1">
        <f t="array" aca="1" ref="I1549" ca="1">INDIRECT(ADDRESS(($E$2+1-G1549)+2,8))</f>
        <v>8.5529046074636774</v>
      </c>
      <c r="J1549" s="24">
        <f t="shared" si="72"/>
        <v>0.72012427616720087</v>
      </c>
      <c r="K1549" s="24">
        <f t="shared" ca="1" si="73"/>
        <v>0.27904974033460872</v>
      </c>
      <c r="L1549" s="24">
        <f t="shared" ca="1" si="74"/>
        <v>-0.93953330350728548</v>
      </c>
    </row>
    <row r="1550" spans="2:12" x14ac:dyDescent="0.25">
      <c r="B1550" s="24">
        <v>10.273806711354492</v>
      </c>
      <c r="G1550" s="24">
        <v>1548</v>
      </c>
      <c r="H1550" s="24">
        <v>10.321772280338122</v>
      </c>
      <c r="I1550" s="24" cm="1">
        <f t="array" aca="1" ref="I1550" ca="1">INDIRECT(ADDRESS(($E$2+1-G1550)+2,8))</f>
        <v>8.551712059824407</v>
      </c>
      <c r="J1550" s="24">
        <f t="shared" si="72"/>
        <v>0.72043491937453341</v>
      </c>
      <c r="K1550" s="24">
        <f t="shared" ca="1" si="73"/>
        <v>0.27881189401629519</v>
      </c>
      <c r="L1550" s="24">
        <f t="shared" ca="1" si="74"/>
        <v>-0.93904920914582179</v>
      </c>
    </row>
    <row r="1551" spans="2:12" x14ac:dyDescent="0.25">
      <c r="B1551" s="24">
        <v>10.187053432214325</v>
      </c>
      <c r="G1551" s="24">
        <v>1549</v>
      </c>
      <c r="H1551" s="24">
        <v>10.324334705622487</v>
      </c>
      <c r="I1551" s="24" cm="1">
        <f t="array" aca="1" ref="I1551" ca="1">INDIRECT(ADDRESS(($E$2+1-G1551)+2,8))</f>
        <v>8.5511911616616256</v>
      </c>
      <c r="J1551" s="24">
        <f t="shared" si="72"/>
        <v>0.72107453329556481</v>
      </c>
      <c r="K1551" s="24">
        <f t="shared" ca="1" si="73"/>
        <v>0.2787080443279028</v>
      </c>
      <c r="L1551" s="24">
        <f t="shared" ca="1" si="74"/>
        <v>-0.93817582340495098</v>
      </c>
    </row>
    <row r="1552" spans="2:12" x14ac:dyDescent="0.25">
      <c r="B1552" s="24">
        <v>9.621665651398791</v>
      </c>
      <c r="G1552" s="24">
        <v>1550</v>
      </c>
      <c r="H1552" s="24">
        <v>10.33048570047875</v>
      </c>
      <c r="I1552" s="24" cm="1">
        <f t="array" aca="1" ref="I1552" ca="1">INDIRECT(ADDRESS(($E$2+1-G1552)+2,8))</f>
        <v>8.5500927464570786</v>
      </c>
      <c r="J1552" s="24">
        <f t="shared" si="72"/>
        <v>0.72260795119853083</v>
      </c>
      <c r="K1552" s="24">
        <f t="shared" ca="1" si="73"/>
        <v>0.27848913728008345</v>
      </c>
      <c r="L1552" s="24">
        <f t="shared" ca="1" si="74"/>
        <v>-0.93529529170265213</v>
      </c>
    </row>
    <row r="1553" spans="2:12" x14ac:dyDescent="0.25">
      <c r="B1553" s="24">
        <v>6.6343802248935759</v>
      </c>
      <c r="G1553" s="24">
        <v>1551</v>
      </c>
      <c r="H1553" s="24">
        <v>10.331107243641469</v>
      </c>
      <c r="I1553" s="24" cm="1">
        <f t="array" aca="1" ref="I1553" ca="1">INDIRECT(ADDRESS(($E$2+1-G1553)+2,8))</f>
        <v>8.5489159713093077</v>
      </c>
      <c r="J1553" s="24">
        <f t="shared" si="72"/>
        <v>0.72276274549023045</v>
      </c>
      <c r="K1553" s="24">
        <f t="shared" ca="1" si="73"/>
        <v>0.27825473440761539</v>
      </c>
      <c r="L1553" s="24">
        <f t="shared" ca="1" si="74"/>
        <v>-0.93512434498278629</v>
      </c>
    </row>
    <row r="1554" spans="2:12" x14ac:dyDescent="0.25">
      <c r="B1554" s="24">
        <v>8.8760470322934442</v>
      </c>
      <c r="G1554" s="24">
        <v>1552</v>
      </c>
      <c r="H1554" s="24">
        <v>10.331406058643417</v>
      </c>
      <c r="I1554" s="24" cm="1">
        <f t="array" aca="1" ref="I1554" ca="1">INDIRECT(ADDRESS(($E$2+1-G1554)+2,8))</f>
        <v>8.5488490430947479</v>
      </c>
      <c r="J1554" s="24">
        <f t="shared" si="72"/>
        <v>0.72283715477477495</v>
      </c>
      <c r="K1554" s="24">
        <f t="shared" ca="1" si="73"/>
        <v>0.27824140667424613</v>
      </c>
      <c r="L1554" s="24">
        <f t="shared" ca="1" si="74"/>
        <v>-0.93555287791275543</v>
      </c>
    </row>
    <row r="1555" spans="2:12" x14ac:dyDescent="0.25">
      <c r="B1555" s="24">
        <v>9.5983957816483727</v>
      </c>
      <c r="G1555" s="24">
        <v>1553</v>
      </c>
      <c r="H1555" s="24">
        <v>10.337550025543891</v>
      </c>
      <c r="I1555" s="24" cm="1">
        <f t="array" aca="1" ref="I1555" ca="1">INDIRECT(ADDRESS(($E$2+1-G1555)+2,8))</f>
        <v>8.5458479838017922</v>
      </c>
      <c r="J1555" s="24">
        <f t="shared" si="72"/>
        <v>0.72436563297660217</v>
      </c>
      <c r="K1555" s="24">
        <f t="shared" ca="1" si="73"/>
        <v>0.277644207076095</v>
      </c>
      <c r="L1555" s="24">
        <f t="shared" ca="1" si="74"/>
        <v>-0.93192657007656909</v>
      </c>
    </row>
    <row r="1556" spans="2:12" x14ac:dyDescent="0.25">
      <c r="B1556" s="24">
        <v>10.005751746929905</v>
      </c>
      <c r="G1556" s="24">
        <v>1554</v>
      </c>
      <c r="H1556" s="24">
        <v>10.338786544161787</v>
      </c>
      <c r="I1556" s="24" cm="1">
        <f t="array" aca="1" ref="I1556" ca="1">INDIRECT(ADDRESS(($E$2+1-G1556)+2,8))</f>
        <v>8.5426425825475256</v>
      </c>
      <c r="J1556" s="24">
        <f t="shared" si="72"/>
        <v>0.72467291262233058</v>
      </c>
      <c r="K1556" s="24">
        <f t="shared" ca="1" si="73"/>
        <v>0.27700724251281822</v>
      </c>
      <c r="L1556" s="24">
        <f t="shared" ca="1" si="74"/>
        <v>-0.93064721850539145</v>
      </c>
    </row>
    <row r="1557" spans="2:12" x14ac:dyDescent="0.25">
      <c r="B1557" s="24">
        <v>8.7755252879185921</v>
      </c>
      <c r="G1557" s="24">
        <v>1555</v>
      </c>
      <c r="H1557" s="24">
        <v>10.341461398268706</v>
      </c>
      <c r="I1557" s="24" cm="1">
        <f t="array" aca="1" ref="I1557" ca="1">INDIRECT(ADDRESS(($E$2+1-G1557)+2,8))</f>
        <v>8.5425712886218825</v>
      </c>
      <c r="J1557" s="24">
        <f t="shared" si="72"/>
        <v>0.7253372346236735</v>
      </c>
      <c r="K1557" s="24">
        <f t="shared" ca="1" si="73"/>
        <v>0.27699308582048926</v>
      </c>
      <c r="L1557" s="24">
        <f t="shared" ca="1" si="74"/>
        <v>-0.929897973785761</v>
      </c>
    </row>
    <row r="1558" spans="2:12" x14ac:dyDescent="0.25">
      <c r="B1558" s="24">
        <v>8.5874603314943183</v>
      </c>
      <c r="G1558" s="24">
        <v>1556</v>
      </c>
      <c r="H1558" s="24">
        <v>10.344144649591588</v>
      </c>
      <c r="I1558" s="24" cm="1">
        <f t="array" aca="1" ref="I1558" ca="1">INDIRECT(ADDRESS(($E$2+1-G1558)+2,8))</f>
        <v>8.5423786205569474</v>
      </c>
      <c r="J1558" s="24">
        <f t="shared" si="72"/>
        <v>0.72600310480476926</v>
      </c>
      <c r="K1558" s="24">
        <f t="shared" ca="1" si="73"/>
        <v>0.27695483040565</v>
      </c>
      <c r="L1558" s="24">
        <f t="shared" ca="1" si="74"/>
        <v>-0.92909708097475718</v>
      </c>
    </row>
    <row r="1559" spans="2:12" x14ac:dyDescent="0.25">
      <c r="B1559" s="24">
        <v>9.461249310889249</v>
      </c>
      <c r="G1559" s="24">
        <v>1557</v>
      </c>
      <c r="H1559" s="24">
        <v>10.345531834245245</v>
      </c>
      <c r="I1559" s="24" cm="1">
        <f t="array" aca="1" ref="I1559" ca="1">INDIRECT(ADDRESS(($E$2+1-G1559)+2,8))</f>
        <v>8.5422789446890821</v>
      </c>
      <c r="J1559" s="24">
        <f t="shared" si="72"/>
        <v>0.72634713388199179</v>
      </c>
      <c r="K1559" s="24">
        <f t="shared" ca="1" si="73"/>
        <v>0.27693504047308398</v>
      </c>
      <c r="L1559" s="24">
        <f t="shared" ca="1" si="74"/>
        <v>-0.92897148663933027</v>
      </c>
    </row>
    <row r="1560" spans="2:12" x14ac:dyDescent="0.25">
      <c r="B1560" s="24">
        <v>10.504291567861799</v>
      </c>
      <c r="G1560" s="24">
        <v>1558</v>
      </c>
      <c r="H1560" s="24">
        <v>10.34640854868401</v>
      </c>
      <c r="I1560" s="24" cm="1">
        <f t="array" aca="1" ref="I1560" ca="1">INDIRECT(ADDRESS(($E$2+1-G1560)+2,8))</f>
        <v>8.5422010224103513</v>
      </c>
      <c r="J1560" s="24">
        <f t="shared" si="72"/>
        <v>0.7265644889936278</v>
      </c>
      <c r="K1560" s="24">
        <f t="shared" ca="1" si="73"/>
        <v>0.27691957018574448</v>
      </c>
      <c r="L1560" s="24">
        <f t="shared" ca="1" si="74"/>
        <v>-0.92910555282570606</v>
      </c>
    </row>
    <row r="1561" spans="2:12" x14ac:dyDescent="0.25">
      <c r="B1561" s="24">
        <v>11.125095350842189</v>
      </c>
      <c r="G1561" s="24">
        <v>1559</v>
      </c>
      <c r="H1561" s="24">
        <v>10.34768163595295</v>
      </c>
      <c r="I1561" s="24" cm="1">
        <f t="array" aca="1" ref="I1561" ca="1">INDIRECT(ADDRESS(($E$2+1-G1561)+2,8))</f>
        <v>8.54163437436757</v>
      </c>
      <c r="J1561" s="24">
        <f t="shared" si="72"/>
        <v>0.72688000971575129</v>
      </c>
      <c r="K1561" s="24">
        <f t="shared" ca="1" si="73"/>
        <v>0.27680708730916948</v>
      </c>
      <c r="L1561" s="24">
        <f t="shared" ca="1" si="74"/>
        <v>-0.9288503044845442</v>
      </c>
    </row>
    <row r="1562" spans="2:12" x14ac:dyDescent="0.25">
      <c r="B1562" s="24">
        <v>10.542346354075045</v>
      </c>
      <c r="G1562" s="24">
        <v>1560</v>
      </c>
      <c r="H1562" s="24">
        <v>10.348769629030066</v>
      </c>
      <c r="I1562" s="24" cm="1">
        <f t="array" aca="1" ref="I1562" ca="1">INDIRECT(ADDRESS(($E$2+1-G1562)+2,8))</f>
        <v>8.5278366870001339</v>
      </c>
      <c r="J1562" s="24">
        <f t="shared" si="72"/>
        <v>0.72714955985837471</v>
      </c>
      <c r="K1562" s="24">
        <f t="shared" ca="1" si="73"/>
        <v>0.27407713009735934</v>
      </c>
      <c r="L1562" s="24">
        <f t="shared" ca="1" si="74"/>
        <v>-0.92346480509802775</v>
      </c>
    </row>
    <row r="1563" spans="2:12" x14ac:dyDescent="0.25">
      <c r="B1563" s="24">
        <v>9.3374719995690612</v>
      </c>
      <c r="G1563" s="24">
        <v>1561</v>
      </c>
      <c r="H1563" s="24">
        <v>10.349342354820322</v>
      </c>
      <c r="I1563" s="24" cm="1">
        <f t="array" aca="1" ref="I1563" ca="1">INDIRECT(ADDRESS(($E$2+1-G1563)+2,8))</f>
        <v>8.5246955614712601</v>
      </c>
      <c r="J1563" s="24">
        <f t="shared" si="72"/>
        <v>0.72729141661897811</v>
      </c>
      <c r="K1563" s="24">
        <f t="shared" ca="1" si="73"/>
        <v>0.2734580475261052</v>
      </c>
      <c r="L1563" s="24">
        <f t="shared" ca="1" si="74"/>
        <v>-0.92254198007534172</v>
      </c>
    </row>
    <row r="1564" spans="2:12" x14ac:dyDescent="0.25">
      <c r="B1564" s="24">
        <v>6.012370999484129</v>
      </c>
      <c r="G1564" s="24">
        <v>1562</v>
      </c>
      <c r="H1564" s="24">
        <v>10.350187173122469</v>
      </c>
      <c r="I1564" s="24" cm="1">
        <f t="array" aca="1" ref="I1564" ca="1">INDIRECT(ADDRESS(($E$2+1-G1564)+2,8))</f>
        <v>8.5240734665873354</v>
      </c>
      <c r="J1564" s="24">
        <f t="shared" si="72"/>
        <v>0.72750062180649189</v>
      </c>
      <c r="K1564" s="24">
        <f t="shared" ca="1" si="73"/>
        <v>0.27333554528275583</v>
      </c>
      <c r="L1564" s="24">
        <f t="shared" ca="1" si="74"/>
        <v>-0.92247295715794397</v>
      </c>
    </row>
    <row r="1565" spans="2:12" x14ac:dyDescent="0.25">
      <c r="B1565" s="24">
        <v>9.7587910589944986</v>
      </c>
      <c r="G1565" s="24">
        <v>1563</v>
      </c>
      <c r="H1565" s="24">
        <v>10.353087000498709</v>
      </c>
      <c r="I1565" s="24" cm="1">
        <f t="array" aca="1" ref="I1565" ca="1">INDIRECT(ADDRESS(($E$2+1-G1565)+2,8))</f>
        <v>8.5201848753530385</v>
      </c>
      <c r="J1565" s="24">
        <f t="shared" si="72"/>
        <v>0.72821830345230554</v>
      </c>
      <c r="K1565" s="24">
        <f t="shared" ca="1" si="73"/>
        <v>0.27257060318020909</v>
      </c>
      <c r="L1565" s="24">
        <f t="shared" ca="1" si="74"/>
        <v>-0.92011228864712824</v>
      </c>
    </row>
    <row r="1566" spans="2:12" x14ac:dyDescent="0.25">
      <c r="B1566" s="24">
        <v>11.099298707276354</v>
      </c>
      <c r="G1566" s="24">
        <v>1564</v>
      </c>
      <c r="H1566" s="24">
        <v>10.354369167663322</v>
      </c>
      <c r="I1566" s="24" cm="1">
        <f t="array" aca="1" ref="I1566" ca="1">INDIRECT(ADDRESS(($E$2+1-G1566)+2,8))</f>
        <v>8.5144779938572732</v>
      </c>
      <c r="J1566" s="24">
        <f t="shared" si="72"/>
        <v>0.72853542432088281</v>
      </c>
      <c r="K1566" s="24">
        <f t="shared" ca="1" si="73"/>
        <v>0.2714504604545564</v>
      </c>
      <c r="L1566" s="24">
        <f t="shared" ca="1" si="74"/>
        <v>-0.91784069398560586</v>
      </c>
    </row>
    <row r="1567" spans="2:12" x14ac:dyDescent="0.25">
      <c r="B1567" s="24">
        <v>14.276667277102637</v>
      </c>
      <c r="G1567" s="24">
        <v>1565</v>
      </c>
      <c r="H1567" s="24">
        <v>10.354980659821942</v>
      </c>
      <c r="I1567" s="24" cm="1">
        <f t="array" aca="1" ref="I1567" ca="1">INDIRECT(ADDRESS(($E$2+1-G1567)+2,8))</f>
        <v>8.5075877243852975</v>
      </c>
      <c r="J1567" s="24">
        <f t="shared" si="72"/>
        <v>0.72868662164230735</v>
      </c>
      <c r="K1567" s="24">
        <f t="shared" ca="1" si="73"/>
        <v>0.27010198264655194</v>
      </c>
      <c r="L1567" s="24">
        <f t="shared" ca="1" si="74"/>
        <v>-0.91544560047370127</v>
      </c>
    </row>
    <row r="1568" spans="2:12" x14ac:dyDescent="0.25">
      <c r="B1568" s="24">
        <v>8.7716476074480205</v>
      </c>
      <c r="G1568" s="24">
        <v>1566</v>
      </c>
      <c r="H1568" s="24">
        <v>10.356284853341695</v>
      </c>
      <c r="I1568" s="24" cm="1">
        <f t="array" aca="1" ref="I1568" ca="1">INDIRECT(ADDRESS(($E$2+1-G1568)+2,8))</f>
        <v>8.5066030789939315</v>
      </c>
      <c r="J1568" s="24">
        <f t="shared" si="72"/>
        <v>0.72900900048748118</v>
      </c>
      <c r="K1568" s="24">
        <f t="shared" ca="1" si="73"/>
        <v>0.26990963226520154</v>
      </c>
      <c r="L1568" s="24">
        <f t="shared" ca="1" si="74"/>
        <v>-0.91500669256300016</v>
      </c>
    </row>
    <row r="1569" spans="2:12" x14ac:dyDescent="0.25">
      <c r="B1569" s="24">
        <v>9.1863911255777619</v>
      </c>
      <c r="G1569" s="24">
        <v>1567</v>
      </c>
      <c r="H1569" s="24">
        <v>10.357290625292032</v>
      </c>
      <c r="I1569" s="24" cm="1">
        <f t="array" aca="1" ref="I1569" ca="1">INDIRECT(ADDRESS(($E$2+1-G1569)+2,8))</f>
        <v>8.5063197031900781</v>
      </c>
      <c r="J1569" s="24">
        <f t="shared" si="72"/>
        <v>0.72925752459242799</v>
      </c>
      <c r="K1569" s="24">
        <f t="shared" ca="1" si="73"/>
        <v>0.26985429115537285</v>
      </c>
      <c r="L1569" s="24">
        <f t="shared" ca="1" si="74"/>
        <v>-0.91498628473422294</v>
      </c>
    </row>
    <row r="1570" spans="2:12" x14ac:dyDescent="0.25">
      <c r="B1570" s="24">
        <v>10.168525112991684</v>
      </c>
      <c r="G1570" s="24">
        <v>1568</v>
      </c>
      <c r="H1570" s="24">
        <v>10.357480166335291</v>
      </c>
      <c r="I1570" s="24" cm="1">
        <f t="array" aca="1" ref="I1570" ca="1">INDIRECT(ADDRESS(($E$2+1-G1570)+2,8))</f>
        <v>8.5046040248754267</v>
      </c>
      <c r="J1570" s="24">
        <f t="shared" si="72"/>
        <v>0.72930435108929736</v>
      </c>
      <c r="K1570" s="24">
        <f t="shared" ca="1" si="73"/>
        <v>0.26951938825793503</v>
      </c>
      <c r="L1570" s="24">
        <f t="shared" ca="1" si="74"/>
        <v>-0.91481091528253844</v>
      </c>
    </row>
    <row r="1571" spans="2:12" x14ac:dyDescent="0.25">
      <c r="B1571" s="24">
        <v>9.9957935931478694</v>
      </c>
      <c r="G1571" s="24">
        <v>1569</v>
      </c>
      <c r="H1571" s="24">
        <v>10.357644005488041</v>
      </c>
      <c r="I1571" s="24" cm="1">
        <f t="array" aca="1" ref="I1571" ca="1">INDIRECT(ADDRESS(($E$2+1-G1571)+2,8))</f>
        <v>8.503391126020313</v>
      </c>
      <c r="J1571" s="24">
        <f t="shared" si="72"/>
        <v>0.72934482565969405</v>
      </c>
      <c r="K1571" s="24">
        <f t="shared" ca="1" si="73"/>
        <v>0.26928279007451644</v>
      </c>
      <c r="L1571" s="24">
        <f t="shared" ca="1" si="74"/>
        <v>-0.91484309883562187</v>
      </c>
    </row>
    <row r="1572" spans="2:12" x14ac:dyDescent="0.25">
      <c r="B1572" s="24">
        <v>10.615274818670112</v>
      </c>
      <c r="G1572" s="24">
        <v>1570</v>
      </c>
      <c r="H1572" s="24">
        <v>10.357860213499212</v>
      </c>
      <c r="I1572" s="24" cm="1">
        <f t="array" aca="1" ref="I1572" ca="1">INDIRECT(ADDRESS(($E$2+1-G1572)+2,8))</f>
        <v>8.5026009809010912</v>
      </c>
      <c r="J1572" s="24">
        <f t="shared" si="72"/>
        <v>0.72939823419637284</v>
      </c>
      <c r="K1572" s="24">
        <f t="shared" ca="1" si="73"/>
        <v>0.2691287297090123</v>
      </c>
      <c r="L1572" s="24">
        <f t="shared" ca="1" si="74"/>
        <v>-0.91501320105729833</v>
      </c>
    </row>
    <row r="1573" spans="2:12" x14ac:dyDescent="0.25">
      <c r="B1573" s="24">
        <v>8.6606914573644627</v>
      </c>
      <c r="G1573" s="24">
        <v>1571</v>
      </c>
      <c r="H1573" s="24">
        <v>10.358830630191624</v>
      </c>
      <c r="I1573" s="24" cm="1">
        <f t="array" aca="1" ref="I1573" ca="1">INDIRECT(ADDRESS(($E$2+1-G1573)+2,8))</f>
        <v>8.5013902616471118</v>
      </c>
      <c r="J1573" s="24">
        <f t="shared" si="72"/>
        <v>0.72963790601817657</v>
      </c>
      <c r="K1573" s="24">
        <f t="shared" ca="1" si="73"/>
        <v>0.26889277706428155</v>
      </c>
      <c r="L1573" s="24">
        <f t="shared" ca="1" si="74"/>
        <v>-0.91464819229016581</v>
      </c>
    </row>
    <row r="1574" spans="2:12" x14ac:dyDescent="0.25">
      <c r="B1574" s="24">
        <v>12.188768276354693</v>
      </c>
      <c r="G1574" s="24">
        <v>1572</v>
      </c>
      <c r="H1574" s="24">
        <v>10.358926239302308</v>
      </c>
      <c r="I1574" s="24" cm="1">
        <f t="array" aca="1" ref="I1574" ca="1">INDIRECT(ADDRESS(($E$2+1-G1574)+2,8))</f>
        <v>8.5007154555233644</v>
      </c>
      <c r="J1574" s="24">
        <f t="shared" si="72"/>
        <v>0.72966151547004632</v>
      </c>
      <c r="K1574" s="24">
        <f t="shared" ca="1" si="73"/>
        <v>0.26876132442006989</v>
      </c>
      <c r="L1574" s="24">
        <f t="shared" ca="1" si="74"/>
        <v>-0.91492161514903247</v>
      </c>
    </row>
    <row r="1575" spans="2:12" x14ac:dyDescent="0.25">
      <c r="B1575" s="24">
        <v>9.9835962676701424</v>
      </c>
      <c r="G1575" s="24">
        <v>1573</v>
      </c>
      <c r="H1575" s="24">
        <v>10.359181904289025</v>
      </c>
      <c r="I1575" s="24" cm="1">
        <f t="array" aca="1" ref="I1575" ca="1">INDIRECT(ADDRESS(($E$2+1-G1575)+2,8))</f>
        <v>8.5005087455732564</v>
      </c>
      <c r="J1575" s="24">
        <f t="shared" si="72"/>
        <v>0.72972464522530345</v>
      </c>
      <c r="K1575" s="24">
        <f t="shared" ca="1" si="73"/>
        <v>0.26872106548166708</v>
      </c>
      <c r="L1575" s="24">
        <f t="shared" ca="1" si="74"/>
        <v>-0.91529749226391266</v>
      </c>
    </row>
    <row r="1576" spans="2:12" x14ac:dyDescent="0.25">
      <c r="B1576" s="24">
        <v>10.59066486431955</v>
      </c>
      <c r="G1576" s="24">
        <v>1574</v>
      </c>
      <c r="H1576" s="24">
        <v>10.361425595269139</v>
      </c>
      <c r="I1576" s="24" cm="1">
        <f t="array" aca="1" ref="I1576" ca="1">INDIRECT(ADDRESS(($E$2+1-G1576)+2,8))</f>
        <v>8.495723448018083</v>
      </c>
      <c r="J1576" s="24">
        <f t="shared" si="72"/>
        <v>0.73027844968435129</v>
      </c>
      <c r="K1576" s="24">
        <f t="shared" ca="1" si="73"/>
        <v>0.26779016494733843</v>
      </c>
      <c r="L1576" s="24">
        <f t="shared" ca="1" si="74"/>
        <v>-0.91291805088434386</v>
      </c>
    </row>
    <row r="1577" spans="2:12" x14ac:dyDescent="0.25">
      <c r="B1577" s="24">
        <v>9.7217310328520128</v>
      </c>
      <c r="G1577" s="24">
        <v>1575</v>
      </c>
      <c r="H1577" s="24">
        <v>10.36176826137101</v>
      </c>
      <c r="I1577" s="24" cm="1">
        <f t="array" aca="1" ref="I1577" ca="1">INDIRECT(ADDRESS(($E$2+1-G1577)+2,8))</f>
        <v>8.4940751631668494</v>
      </c>
      <c r="J1577" s="24">
        <f t="shared" si="72"/>
        <v>0.73036299486701661</v>
      </c>
      <c r="K1577" s="24">
        <f t="shared" ca="1" si="73"/>
        <v>0.26747000084778816</v>
      </c>
      <c r="L1577" s="24">
        <f t="shared" ca="1" si="74"/>
        <v>-0.91269139215622896</v>
      </c>
    </row>
    <row r="1578" spans="2:12" x14ac:dyDescent="0.25">
      <c r="B1578" s="24">
        <v>8.9922001751780556</v>
      </c>
      <c r="G1578" s="24">
        <v>1576</v>
      </c>
      <c r="H1578" s="24">
        <v>10.362607579665585</v>
      </c>
      <c r="I1578" s="24" cm="1">
        <f t="array" aca="1" ref="I1578" ca="1">INDIRECT(ADDRESS(($E$2+1-G1578)+2,8))</f>
        <v>8.490323237671122</v>
      </c>
      <c r="J1578" s="24">
        <f t="shared" si="72"/>
        <v>0.73057003948714894</v>
      </c>
      <c r="K1578" s="24">
        <f t="shared" ca="1" si="73"/>
        <v>0.26674214623489867</v>
      </c>
      <c r="L1578" s="24">
        <f t="shared" ca="1" si="74"/>
        <v>-0.91140708740965304</v>
      </c>
    </row>
    <row r="1579" spans="2:12" x14ac:dyDescent="0.25">
      <c r="B1579" s="24">
        <v>10.581420759026525</v>
      </c>
      <c r="G1579" s="24">
        <v>1577</v>
      </c>
      <c r="H1579" s="24">
        <v>10.365451885961431</v>
      </c>
      <c r="I1579" s="24" cm="1">
        <f t="array" aca="1" ref="I1579" ca="1">INDIRECT(ADDRESS(($E$2+1-G1579)+2,8))</f>
        <v>8.4898804805008972</v>
      </c>
      <c r="J1579" s="24">
        <f t="shared" si="72"/>
        <v>0.73127127228747324</v>
      </c>
      <c r="K1579" s="24">
        <f t="shared" ca="1" si="73"/>
        <v>0.26665633813589013</v>
      </c>
      <c r="L1579" s="24">
        <f t="shared" ca="1" si="74"/>
        <v>-0.91041287482676259</v>
      </c>
    </row>
    <row r="1580" spans="2:12" x14ac:dyDescent="0.25">
      <c r="B1580" s="24">
        <v>9.5321241774567333</v>
      </c>
      <c r="G1580" s="24">
        <v>1578</v>
      </c>
      <c r="H1580" s="24">
        <v>10.367607290017824</v>
      </c>
      <c r="I1580" s="24" cm="1">
        <f t="array" aca="1" ref="I1580" ca="1">INDIRECT(ADDRESS(($E$2+1-G1580)+2,8))</f>
        <v>8.488547365606582</v>
      </c>
      <c r="J1580" s="24">
        <f t="shared" si="72"/>
        <v>0.73180224477933475</v>
      </c>
      <c r="K1580" s="24">
        <f t="shared" ca="1" si="73"/>
        <v>0.26639808298457601</v>
      </c>
      <c r="L1580" s="24">
        <f t="shared" ca="1" si="74"/>
        <v>-0.90941442794736416</v>
      </c>
    </row>
    <row r="1581" spans="2:12" x14ac:dyDescent="0.25">
      <c r="B1581" s="24">
        <v>10.994944271975394</v>
      </c>
      <c r="G1581" s="24">
        <v>1579</v>
      </c>
      <c r="H1581" s="24">
        <v>10.371451586533807</v>
      </c>
      <c r="I1581" s="24" cm="1">
        <f t="array" aca="1" ref="I1581" ca="1">INDIRECT(ADDRESS(($E$2+1-G1581)+2,8))</f>
        <v>8.4880553908567613</v>
      </c>
      <c r="J1581" s="24">
        <f t="shared" si="72"/>
        <v>0.73274836613380478</v>
      </c>
      <c r="K1581" s="24">
        <f t="shared" ca="1" si="73"/>
        <v>0.26630281700438735</v>
      </c>
      <c r="L1581" s="24">
        <f t="shared" ca="1" si="74"/>
        <v>-0.90791080708733285</v>
      </c>
    </row>
    <row r="1582" spans="2:12" x14ac:dyDescent="0.25">
      <c r="B1582" s="24">
        <v>8.2122216005873998</v>
      </c>
      <c r="G1582" s="24">
        <v>1580</v>
      </c>
      <c r="H1582" s="24">
        <v>10.372208592584759</v>
      </c>
      <c r="I1582" s="24" cm="1">
        <f t="array" aca="1" ref="I1582" ca="1">INDIRECT(ADDRESS(($E$2+1-G1582)+2,8))</f>
        <v>8.4876423881464618</v>
      </c>
      <c r="J1582" s="24">
        <f t="shared" si="72"/>
        <v>0.73293453664410513</v>
      </c>
      <c r="K1582" s="24">
        <f t="shared" ca="1" si="73"/>
        <v>0.26622286019234326</v>
      </c>
      <c r="L1582" s="24">
        <f t="shared" ca="1" si="74"/>
        <v>-0.90795458419492447</v>
      </c>
    </row>
    <row r="1583" spans="2:12" x14ac:dyDescent="0.25">
      <c r="B1583" s="24">
        <v>11.67154865235528</v>
      </c>
      <c r="G1583" s="24">
        <v>1581</v>
      </c>
      <c r="H1583" s="24">
        <v>10.372516675790646</v>
      </c>
      <c r="I1583" s="24" cm="1">
        <f t="array" aca="1" ref="I1583" ca="1">INDIRECT(ADDRESS(($E$2+1-G1583)+2,8))</f>
        <v>8.4871132001051794</v>
      </c>
      <c r="J1583" s="24">
        <f t="shared" si="72"/>
        <v>0.73301029065438428</v>
      </c>
      <c r="K1583" s="24">
        <f t="shared" ca="1" si="73"/>
        <v>0.26612043275604325</v>
      </c>
      <c r="L1583" s="24">
        <f t="shared" ca="1" si="74"/>
        <v>-0.90817357939240961</v>
      </c>
    </row>
    <row r="1584" spans="2:12" x14ac:dyDescent="0.25">
      <c r="B1584" s="24">
        <v>6.9707510853807966</v>
      </c>
      <c r="G1584" s="24">
        <v>1582</v>
      </c>
      <c r="H1584" s="24">
        <v>10.37421301888493</v>
      </c>
      <c r="I1584" s="24" cm="1">
        <f t="array" aca="1" ref="I1584" ca="1">INDIRECT(ADDRESS(($E$2+1-G1584)+2,8))</f>
        <v>8.4855333802952959</v>
      </c>
      <c r="J1584" s="24">
        <f t="shared" si="72"/>
        <v>0.73342726748196163</v>
      </c>
      <c r="K1584" s="24">
        <f t="shared" ca="1" si="73"/>
        <v>0.26581480118976208</v>
      </c>
      <c r="L1584" s="24">
        <f t="shared" ca="1" si="74"/>
        <v>-0.90730436935372372</v>
      </c>
    </row>
    <row r="1585" spans="2:12" x14ac:dyDescent="0.25">
      <c r="B1585" s="24">
        <v>10.62503715527173</v>
      </c>
      <c r="G1585" s="24">
        <v>1583</v>
      </c>
      <c r="H1585" s="24">
        <v>10.377803363778138</v>
      </c>
      <c r="I1585" s="24" cm="1">
        <f t="array" aca="1" ref="I1585" ca="1">INDIRECT(ADDRESS(($E$2+1-G1585)+2,8))</f>
        <v>8.4754588133255755</v>
      </c>
      <c r="J1585" s="24">
        <f t="shared" si="72"/>
        <v>0.73430905811297176</v>
      </c>
      <c r="K1585" s="24">
        <f t="shared" ca="1" si="73"/>
        <v>0.26387112934317014</v>
      </c>
      <c r="L1585" s="24">
        <f t="shared" ca="1" si="74"/>
        <v>-0.90223818793034982</v>
      </c>
    </row>
    <row r="1586" spans="2:12" x14ac:dyDescent="0.25">
      <c r="B1586" s="24">
        <v>10.629805292738686</v>
      </c>
      <c r="G1586" s="24">
        <v>1584</v>
      </c>
      <c r="H1586" s="24">
        <v>10.378949276393792</v>
      </c>
      <c r="I1586" s="24" cm="1">
        <f t="array" aca="1" ref="I1586" ca="1">INDIRECT(ADDRESS(($E$2+1-G1586)+2,8))</f>
        <v>8.4736489893550289</v>
      </c>
      <c r="J1586" s="24">
        <f t="shared" si="72"/>
        <v>0.73459027987019621</v>
      </c>
      <c r="K1586" s="24">
        <f t="shared" ca="1" si="73"/>
        <v>0.26352294343757121</v>
      </c>
      <c r="L1586" s="24">
        <f t="shared" ca="1" si="74"/>
        <v>-0.90155240408443149</v>
      </c>
    </row>
    <row r="1587" spans="2:12" x14ac:dyDescent="0.25">
      <c r="B1587" s="24">
        <v>10.921668143704634</v>
      </c>
      <c r="G1587" s="24">
        <v>1585</v>
      </c>
      <c r="H1587" s="24">
        <v>10.382286042843123</v>
      </c>
      <c r="I1587" s="24" cm="1">
        <f t="array" aca="1" ref="I1587" ca="1">INDIRECT(ADDRESS(($E$2+1-G1587)+2,8))</f>
        <v>8.4680254924585761</v>
      </c>
      <c r="J1587" s="24">
        <f t="shared" si="72"/>
        <v>0.73540857042164909</v>
      </c>
      <c r="K1587" s="24">
        <f t="shared" ca="1" si="73"/>
        <v>0.2624429654412474</v>
      </c>
      <c r="L1587" s="24">
        <f t="shared" ca="1" si="74"/>
        <v>-0.89833501351390721</v>
      </c>
    </row>
    <row r="1588" spans="2:12" x14ac:dyDescent="0.25">
      <c r="B1588" s="24">
        <v>8.9309602323108432</v>
      </c>
      <c r="G1588" s="24">
        <v>1586</v>
      </c>
      <c r="H1588" s="24">
        <v>10.38297400476733</v>
      </c>
      <c r="I1588" s="24" cm="1">
        <f t="array" aca="1" ref="I1588" ca="1">INDIRECT(ADDRESS(($E$2+1-G1588)+2,8))</f>
        <v>8.4652475466926909</v>
      </c>
      <c r="J1588" s="24">
        <f t="shared" si="72"/>
        <v>0.7355771720357791</v>
      </c>
      <c r="K1588" s="24">
        <f t="shared" ca="1" si="73"/>
        <v>0.26191053358674499</v>
      </c>
      <c r="L1588" s="24">
        <f t="shared" ca="1" si="74"/>
        <v>-0.89750475406600505</v>
      </c>
    </row>
    <row r="1589" spans="2:12" x14ac:dyDescent="0.25">
      <c r="B1589" s="24">
        <v>7.5585182462335769</v>
      </c>
      <c r="G1589" s="24">
        <v>1587</v>
      </c>
      <c r="H1589" s="24">
        <v>10.383027073627563</v>
      </c>
      <c r="I1589" s="24" cm="1">
        <f t="array" aca="1" ref="I1589" ca="1">INDIRECT(ADDRESS(($E$2+1-G1589)+2,8))</f>
        <v>8.4649328576509717</v>
      </c>
      <c r="J1589" s="24">
        <f t="shared" si="72"/>
        <v>0.73559017626424161</v>
      </c>
      <c r="K1589" s="24">
        <f t="shared" ca="1" si="73"/>
        <v>0.26185026350701096</v>
      </c>
      <c r="L1589" s="24">
        <f t="shared" ca="1" si="74"/>
        <v>-0.89792477196286669</v>
      </c>
    </row>
    <row r="1590" spans="2:12" x14ac:dyDescent="0.25">
      <c r="B1590" s="24">
        <v>10.945965758791527</v>
      </c>
      <c r="G1590" s="24">
        <v>1588</v>
      </c>
      <c r="H1590" s="24">
        <v>10.383657057427008</v>
      </c>
      <c r="I1590" s="24" cm="1">
        <f t="array" aca="1" ref="I1590" ca="1">INDIRECT(ADDRESS(($E$2+1-G1590)+2,8))</f>
        <v>8.4624290236773128</v>
      </c>
      <c r="J1590" s="24">
        <f t="shared" si="72"/>
        <v>0.73574453307035703</v>
      </c>
      <c r="K1590" s="24">
        <f t="shared" ca="1" si="73"/>
        <v>0.261371044911268</v>
      </c>
      <c r="L1590" s="24">
        <f t="shared" ca="1" si="74"/>
        <v>-0.89722718855984518</v>
      </c>
    </row>
    <row r="1591" spans="2:12" x14ac:dyDescent="0.25">
      <c r="B1591" s="24">
        <v>11.36126351472287</v>
      </c>
      <c r="G1591" s="24">
        <v>1589</v>
      </c>
      <c r="H1591" s="24">
        <v>10.384377223474463</v>
      </c>
      <c r="I1591" s="24" cm="1">
        <f t="array" aca="1" ref="I1591" ca="1">INDIRECT(ADDRESS(($E$2+1-G1591)+2,8))</f>
        <v>8.4614266070328767</v>
      </c>
      <c r="J1591" s="24">
        <f t="shared" si="72"/>
        <v>0.73592094714648759</v>
      </c>
      <c r="K1591" s="24">
        <f t="shared" ca="1" si="73"/>
        <v>0.26117934901442136</v>
      </c>
      <c r="L1591" s="24">
        <f t="shared" ca="1" si="74"/>
        <v>-0.89705738694958026</v>
      </c>
    </row>
    <row r="1592" spans="2:12" x14ac:dyDescent="0.25">
      <c r="B1592" s="24">
        <v>9.7419024764786482</v>
      </c>
      <c r="G1592" s="24">
        <v>1590</v>
      </c>
      <c r="H1592" s="24">
        <v>10.394293867939727</v>
      </c>
      <c r="I1592" s="24" cm="1">
        <f t="array" aca="1" ref="I1592" ca="1">INDIRECT(ADDRESS(($E$2+1-G1592)+2,8))</f>
        <v>8.4593433064079644</v>
      </c>
      <c r="J1592" s="24">
        <f t="shared" si="72"/>
        <v>0.73834591158478879</v>
      </c>
      <c r="K1592" s="24">
        <f t="shared" ca="1" si="73"/>
        <v>0.26078124532748559</v>
      </c>
      <c r="L1592" s="24">
        <f t="shared" ca="1" si="74"/>
        <v>-0.89198237649970735</v>
      </c>
    </row>
    <row r="1593" spans="2:12" x14ac:dyDescent="0.25">
      <c r="B1593" s="24">
        <v>6.7236156743208593</v>
      </c>
      <c r="G1593" s="24">
        <v>1591</v>
      </c>
      <c r="H1593" s="24">
        <v>10.399699850284183</v>
      </c>
      <c r="I1593" s="24" cm="1">
        <f t="array" aca="1" ref="I1593" ca="1">INDIRECT(ADDRESS(($E$2+1-G1593)+2,8))</f>
        <v>8.4550412510913233</v>
      </c>
      <c r="J1593" s="24">
        <f t="shared" si="72"/>
        <v>0.73966449962184089</v>
      </c>
      <c r="K1593" s="24">
        <f t="shared" ca="1" si="73"/>
        <v>0.25996040905548767</v>
      </c>
      <c r="L1593" s="24">
        <f t="shared" ca="1" si="74"/>
        <v>-0.88827754520890179</v>
      </c>
    </row>
    <row r="1594" spans="2:12" x14ac:dyDescent="0.25">
      <c r="B1594" s="24">
        <v>8.9707340112779885</v>
      </c>
      <c r="G1594" s="24">
        <v>1592</v>
      </c>
      <c r="H1594" s="24">
        <v>10.40026344224281</v>
      </c>
      <c r="I1594" s="24" cm="1">
        <f t="array" aca="1" ref="I1594" ca="1">INDIRECT(ADDRESS(($E$2+1-G1594)+2,8))</f>
        <v>8.4539703413356762</v>
      </c>
      <c r="J1594" s="24">
        <f t="shared" si="72"/>
        <v>0.73980182920936832</v>
      </c>
      <c r="K1594" s="24">
        <f t="shared" ca="1" si="73"/>
        <v>0.25975634147221982</v>
      </c>
      <c r="L1594" s="24">
        <f t="shared" ca="1" si="74"/>
        <v>-0.88815553688038695</v>
      </c>
    </row>
    <row r="1595" spans="2:12" x14ac:dyDescent="0.25">
      <c r="B1595" s="24">
        <v>10.405834178546352</v>
      </c>
      <c r="G1595" s="24">
        <v>1593</v>
      </c>
      <c r="H1595" s="24">
        <v>10.402390487979618</v>
      </c>
      <c r="I1595" s="24" cm="1">
        <f t="array" aca="1" ref="I1595" ca="1">INDIRECT(ADDRESS(($E$2+1-G1595)+2,8))</f>
        <v>8.453621359595294</v>
      </c>
      <c r="J1595" s="24">
        <f t="shared" si="72"/>
        <v>0.74031988802580928</v>
      </c>
      <c r="K1595" s="24">
        <f t="shared" ca="1" si="73"/>
        <v>0.25968986378966502</v>
      </c>
      <c r="L1595" s="24">
        <f t="shared" ca="1" si="74"/>
        <v>-0.88754789611027585</v>
      </c>
    </row>
    <row r="1596" spans="2:12" x14ac:dyDescent="0.25">
      <c r="B1596" s="24">
        <v>11.36251123152274</v>
      </c>
      <c r="G1596" s="24">
        <v>1594</v>
      </c>
      <c r="H1596" s="24">
        <v>10.403546212093556</v>
      </c>
      <c r="I1596" s="24" cm="1">
        <f t="array" aca="1" ref="I1596" ca="1">INDIRECT(ADDRESS(($E$2+1-G1596)+2,8))</f>
        <v>8.4514404037085029</v>
      </c>
      <c r="J1596" s="24">
        <f t="shared" si="72"/>
        <v>0.74060121758908881</v>
      </c>
      <c r="K1596" s="24">
        <f t="shared" ca="1" si="73"/>
        <v>0.25927466485917305</v>
      </c>
      <c r="L1596" s="24">
        <f t="shared" ca="1" si="74"/>
        <v>-0.88671608096214416</v>
      </c>
    </row>
    <row r="1597" spans="2:12" x14ac:dyDescent="0.25">
      <c r="B1597" s="24">
        <v>9.15308226518043</v>
      </c>
      <c r="G1597" s="24">
        <v>1595</v>
      </c>
      <c r="H1597" s="24">
        <v>10.405834178546352</v>
      </c>
      <c r="I1597" s="24" cm="1">
        <f t="array" aca="1" ref="I1597" ca="1">INDIRECT(ADDRESS(($E$2+1-G1597)+2,8))</f>
        <v>8.4513117801387292</v>
      </c>
      <c r="J1597" s="24">
        <f t="shared" si="72"/>
        <v>0.7411578354588767</v>
      </c>
      <c r="K1597" s="24">
        <f t="shared" ca="1" si="73"/>
        <v>0.25925019176397823</v>
      </c>
      <c r="L1597" s="24">
        <f t="shared" ca="1" si="74"/>
        <v>-0.88611348655759181</v>
      </c>
    </row>
    <row r="1598" spans="2:12" x14ac:dyDescent="0.25">
      <c r="B1598" s="24">
        <v>7.5262053536733386</v>
      </c>
      <c r="G1598" s="24">
        <v>1596</v>
      </c>
      <c r="H1598" s="24">
        <v>10.40611357481966</v>
      </c>
      <c r="I1598" s="24" cm="1">
        <f t="array" aca="1" ref="I1598" ca="1">INDIRECT(ADDRESS(($E$2+1-G1598)+2,8))</f>
        <v>8.4494838964541259</v>
      </c>
      <c r="J1598" s="24">
        <f t="shared" si="72"/>
        <v>0.74122577748785701</v>
      </c>
      <c r="K1598" s="24">
        <f t="shared" ca="1" si="73"/>
        <v>0.25890256548089341</v>
      </c>
      <c r="L1598" s="24">
        <f t="shared" ca="1" si="74"/>
        <v>-0.88583990445218486</v>
      </c>
    </row>
    <row r="1599" spans="2:12" x14ac:dyDescent="0.25">
      <c r="B1599" s="24">
        <v>8.1278800179281117</v>
      </c>
      <c r="G1599" s="24">
        <v>1597</v>
      </c>
      <c r="H1599" s="24">
        <v>10.408955905958095</v>
      </c>
      <c r="I1599" s="24" cm="1">
        <f t="array" aca="1" ref="I1599" ca="1">INDIRECT(ADDRESS(($E$2+1-G1599)+2,8))</f>
        <v>8.4488088864706423</v>
      </c>
      <c r="J1599" s="24">
        <f t="shared" si="72"/>
        <v>0.74191659179062119</v>
      </c>
      <c r="K1599" s="24">
        <f t="shared" ca="1" si="73"/>
        <v>0.25877426959248512</v>
      </c>
      <c r="L1599" s="24">
        <f t="shared" ca="1" si="74"/>
        <v>-0.88476065486072064</v>
      </c>
    </row>
    <row r="1600" spans="2:12" x14ac:dyDescent="0.25">
      <c r="B1600" s="24">
        <v>7.4770046598729936</v>
      </c>
      <c r="G1600" s="24">
        <v>1598</v>
      </c>
      <c r="H1600" s="24">
        <v>10.409498161210999</v>
      </c>
      <c r="I1600" s="24" cm="1">
        <f t="array" aca="1" ref="I1600" ca="1">INDIRECT(ADDRESS(($E$2+1-G1600)+2,8))</f>
        <v>8.4480339289339241</v>
      </c>
      <c r="J1600" s="24">
        <f t="shared" si="72"/>
        <v>0.74204830796117238</v>
      </c>
      <c r="K1600" s="24">
        <f t="shared" ca="1" si="73"/>
        <v>0.25862702855590142</v>
      </c>
      <c r="L1600" s="24">
        <f t="shared" ca="1" si="74"/>
        <v>-0.88475794596351431</v>
      </c>
    </row>
    <row r="1601" spans="2:12" x14ac:dyDescent="0.25">
      <c r="B1601" s="24">
        <v>8.9310468187514953</v>
      </c>
      <c r="G1601" s="24">
        <v>1599</v>
      </c>
      <c r="H1601" s="24">
        <v>10.410823892051848</v>
      </c>
      <c r="I1601" s="24" cm="1">
        <f t="array" aca="1" ref="I1601" ca="1">INDIRECT(ADDRESS(($E$2+1-G1601)+2,8))</f>
        <v>8.4396458051338961</v>
      </c>
      <c r="J1601" s="24">
        <f t="shared" si="72"/>
        <v>0.74237023065870567</v>
      </c>
      <c r="K1601" s="24">
        <f t="shared" ca="1" si="73"/>
        <v>0.25703681169650827</v>
      </c>
      <c r="L1601" s="24">
        <f t="shared" ca="1" si="74"/>
        <v>-0.88149493945602919</v>
      </c>
    </row>
    <row r="1602" spans="2:12" x14ac:dyDescent="0.25">
      <c r="B1602" s="24">
        <v>8.3412594928624291</v>
      </c>
      <c r="G1602" s="24">
        <v>1600</v>
      </c>
      <c r="H1602" s="24">
        <v>10.411414828069429</v>
      </c>
      <c r="I1602" s="24" cm="1">
        <f t="array" aca="1" ref="I1602" ca="1">INDIRECT(ADDRESS(($E$2+1-G1602)+2,8))</f>
        <v>8.4396455852090568</v>
      </c>
      <c r="J1602" s="24">
        <f t="shared" si="72"/>
        <v>0.74251367841755966</v>
      </c>
      <c r="K1602" s="24">
        <f t="shared" ca="1" si="73"/>
        <v>0.25703677008768971</v>
      </c>
      <c r="L1602" s="24">
        <f t="shared" ca="1" si="74"/>
        <v>-0.88175989387748865</v>
      </c>
    </row>
    <row r="1603" spans="2:12" x14ac:dyDescent="0.25">
      <c r="B1603" s="24">
        <v>8.0821191300182864</v>
      </c>
      <c r="G1603" s="24">
        <v>1601</v>
      </c>
      <c r="H1603" s="24">
        <v>10.411502038867695</v>
      </c>
      <c r="I1603" s="24" cm="1">
        <f t="array" aca="1" ref="I1603" ca="1">INDIRECT(ADDRESS(($E$2+1-G1603)+2,8))</f>
        <v>8.4377187185798288</v>
      </c>
      <c r="J1603" s="24">
        <f t="shared" si="72"/>
        <v>0.74253484608167741</v>
      </c>
      <c r="K1603" s="24">
        <f t="shared" ca="1" si="73"/>
        <v>0.2566723853461082</v>
      </c>
      <c r="L1603" s="24">
        <f t="shared" ca="1" si="74"/>
        <v>-0.88154156831756447</v>
      </c>
    </row>
    <row r="1604" spans="2:12" x14ac:dyDescent="0.25">
      <c r="B1604" s="24">
        <v>12.081524536634916</v>
      </c>
      <c r="G1604" s="24">
        <v>1602</v>
      </c>
      <c r="H1604" s="24">
        <v>10.413639500792183</v>
      </c>
      <c r="I1604" s="24" cm="1">
        <f t="array" aca="1" ref="I1604" ca="1">INDIRECT(ADDRESS(($E$2+1-G1604)+2,8))</f>
        <v>8.4373128206181143</v>
      </c>
      <c r="J1604" s="24">
        <f t="shared" ref="J1604:J1667" si="75">_xlfn.WEIBULL.DIST(H1604,$E$5,$E$6,TRUE)</f>
        <v>0.74305344868248113</v>
      </c>
      <c r="K1604" s="24">
        <f t="shared" ref="K1604:K1667" ca="1" si="76">_xlfn.WEIBULL.DIST(I1604,$E$5,$E$6,TRUE)</f>
        <v>0.25659567039096837</v>
      </c>
      <c r="L1604" s="24">
        <f t="shared" ref="L1604:L1667" ca="1" si="77">((2*G1604-1)/$E$2)*(LN(J1604)+LN(1-K1604))</f>
        <v>-0.88090291929524789</v>
      </c>
    </row>
    <row r="1605" spans="2:12" x14ac:dyDescent="0.25">
      <c r="B1605" s="24">
        <v>10.002589640697368</v>
      </c>
      <c r="G1605" s="24">
        <v>1603</v>
      </c>
      <c r="H1605" s="24">
        <v>10.419465735723406</v>
      </c>
      <c r="I1605" s="24" cm="1">
        <f t="array" aca="1" ref="I1605" ca="1">INDIRECT(ADDRESS(($E$2+1-G1605)+2,8))</f>
        <v>8.4361003437669986</v>
      </c>
      <c r="J1605" s="24">
        <f t="shared" si="75"/>
        <v>0.74446509492310653</v>
      </c>
      <c r="K1605" s="24">
        <f t="shared" ca="1" si="76"/>
        <v>0.2563666014014459</v>
      </c>
      <c r="L1605" s="24">
        <f t="shared" ca="1" si="77"/>
        <v>-0.878176566360935</v>
      </c>
    </row>
    <row r="1606" spans="2:12" x14ac:dyDescent="0.25">
      <c r="B1606" s="24">
        <v>10.214916794877148</v>
      </c>
      <c r="G1606" s="24">
        <v>1604</v>
      </c>
      <c r="H1606" s="24">
        <v>10.419530347227703</v>
      </c>
      <c r="I1606" s="24" cm="1">
        <f t="array" aca="1" ref="I1606" ca="1">INDIRECT(ADDRESS(($E$2+1-G1606)+2,8))</f>
        <v>8.4304199304153453</v>
      </c>
      <c r="J1606" s="24">
        <f t="shared" si="75"/>
        <v>0.74448073370137569</v>
      </c>
      <c r="K1606" s="24">
        <f t="shared" ca="1" si="76"/>
        <v>0.2552952141615456</v>
      </c>
      <c r="L1606" s="24">
        <f t="shared" ca="1" si="77"/>
        <v>-0.87655380274087324</v>
      </c>
    </row>
    <row r="1607" spans="2:12" x14ac:dyDescent="0.25">
      <c r="B1607" s="24">
        <v>5.8324255405605427</v>
      </c>
      <c r="G1607" s="24">
        <v>1605</v>
      </c>
      <c r="H1607" s="24">
        <v>10.421276106716057</v>
      </c>
      <c r="I1607" s="24" cm="1">
        <f t="array" aca="1" ref="I1607" ca="1">INDIRECT(ADDRESS(($E$2+1-G1607)+2,8))</f>
        <v>8.4282484638202124</v>
      </c>
      <c r="J1607" s="24">
        <f t="shared" si="75"/>
        <v>0.74490314940544833</v>
      </c>
      <c r="K1607" s="24">
        <f t="shared" ca="1" si="76"/>
        <v>0.25488643322474441</v>
      </c>
      <c r="L1607" s="24">
        <f t="shared" ca="1" si="77"/>
        <v>-0.87544093065886885</v>
      </c>
    </row>
    <row r="1608" spans="2:12" x14ac:dyDescent="0.25">
      <c r="B1608" s="24">
        <v>10.169618018915795</v>
      </c>
      <c r="G1608" s="24">
        <v>1606</v>
      </c>
      <c r="H1608" s="24">
        <v>10.42140663891978</v>
      </c>
      <c r="I1608" s="24" cm="1">
        <f t="array" aca="1" ref="I1608" ca="1">INDIRECT(ADDRESS(($E$2+1-G1608)+2,8))</f>
        <v>8.425561907758631</v>
      </c>
      <c r="J1608" s="24">
        <f t="shared" si="75"/>
        <v>0.74493472349311685</v>
      </c>
      <c r="K1608" s="24">
        <f t="shared" ca="1" si="76"/>
        <v>0.25438128420322381</v>
      </c>
      <c r="L1608" s="24">
        <f t="shared" ca="1" si="77"/>
        <v>-0.87491506476291547</v>
      </c>
    </row>
    <row r="1609" spans="2:12" x14ac:dyDescent="0.25">
      <c r="B1609" s="24">
        <v>10.589245156580231</v>
      </c>
      <c r="G1609" s="24">
        <v>1607</v>
      </c>
      <c r="H1609" s="24">
        <v>10.423489774858293</v>
      </c>
      <c r="I1609" s="24" cm="1">
        <f t="array" aca="1" ref="I1609" ca="1">INDIRECT(ADDRESS(($E$2+1-G1609)+2,8))</f>
        <v>8.422652992219799</v>
      </c>
      <c r="J1609" s="24">
        <f t="shared" si="75"/>
        <v>0.7454384122368416</v>
      </c>
      <c r="K1609" s="24">
        <f t="shared" ca="1" si="76"/>
        <v>0.25383507128085925</v>
      </c>
      <c r="L1609" s="24">
        <f t="shared" ca="1" si="77"/>
        <v>-0.87336334755137213</v>
      </c>
    </row>
    <row r="1610" spans="2:12" x14ac:dyDescent="0.25">
      <c r="B1610" s="24">
        <v>11.288156318540894</v>
      </c>
      <c r="G1610" s="24">
        <v>1608</v>
      </c>
      <c r="H1610" s="24">
        <v>10.423801900877439</v>
      </c>
      <c r="I1610" s="24" cm="1">
        <f t="array" aca="1" ref="I1610" ca="1">INDIRECT(ADDRESS(($E$2+1-G1610)+2,8))</f>
        <v>8.4189647045684257</v>
      </c>
      <c r="J1610" s="24">
        <f t="shared" si="75"/>
        <v>0.74551385055271768</v>
      </c>
      <c r="K1610" s="24">
        <f t="shared" ca="1" si="76"/>
        <v>0.25314362956526859</v>
      </c>
      <c r="L1610" s="24">
        <f t="shared" ca="1" si="77"/>
        <v>-0.87237632567914181</v>
      </c>
    </row>
    <row r="1611" spans="2:12" x14ac:dyDescent="0.25">
      <c r="B1611" s="24">
        <v>9.3095943628654521</v>
      </c>
      <c r="G1611" s="24">
        <v>1609</v>
      </c>
      <c r="H1611" s="24">
        <v>10.428190801062126</v>
      </c>
      <c r="I1611" s="24" cm="1">
        <f t="array" aca="1" ref="I1611" ca="1">INDIRECT(ADDRESS(($E$2+1-G1611)+2,8))</f>
        <v>8.4077401892354402</v>
      </c>
      <c r="J1611" s="24">
        <f t="shared" si="75"/>
        <v>0.7465737335143523</v>
      </c>
      <c r="K1611" s="24">
        <f t="shared" ca="1" si="76"/>
        <v>0.2510470512623838</v>
      </c>
      <c r="L1611" s="24">
        <f t="shared" ca="1" si="77"/>
        <v>-0.86662224965501922</v>
      </c>
    </row>
    <row r="1612" spans="2:12" x14ac:dyDescent="0.25">
      <c r="B1612" s="24">
        <v>8.636787891106632</v>
      </c>
      <c r="G1612" s="24">
        <v>1610</v>
      </c>
      <c r="H1612" s="24">
        <v>10.429258306342932</v>
      </c>
      <c r="I1612" s="24" cm="1">
        <f t="array" aca="1" ref="I1612" ca="1">INDIRECT(ADDRESS(($E$2+1-G1612)+2,8))</f>
        <v>8.4074210837547838</v>
      </c>
      <c r="J1612" s="24">
        <f t="shared" si="75"/>
        <v>0.74683127850233477</v>
      </c>
      <c r="K1612" s="24">
        <f t="shared" ca="1" si="76"/>
        <v>0.25098761593557278</v>
      </c>
      <c r="L1612" s="24">
        <f t="shared" ca="1" si="77"/>
        <v>-0.86652816835332602</v>
      </c>
    </row>
    <row r="1613" spans="2:12" x14ac:dyDescent="0.25">
      <c r="B1613" s="24">
        <v>8.9773133265476943</v>
      </c>
      <c r="G1613" s="24">
        <v>1611</v>
      </c>
      <c r="H1613" s="24">
        <v>10.42995013312596</v>
      </c>
      <c r="I1613" s="24" cm="1">
        <f t="array" aca="1" ref="I1613" ca="1">INDIRECT(ADDRESS(($E$2+1-G1613)+2,8))</f>
        <v>8.4072914955237312</v>
      </c>
      <c r="J1613" s="24">
        <f t="shared" si="75"/>
        <v>0.74699813565140916</v>
      </c>
      <c r="K1613" s="24">
        <f t="shared" ca="1" si="76"/>
        <v>0.25096348201155416</v>
      </c>
      <c r="L1613" s="24">
        <f t="shared" ca="1" si="77"/>
        <v>-0.86668502351890053</v>
      </c>
    </row>
    <row r="1614" spans="2:12" x14ac:dyDescent="0.25">
      <c r="B1614" s="24">
        <v>8.6928537105172268</v>
      </c>
      <c r="G1614" s="24">
        <v>1612</v>
      </c>
      <c r="H1614" s="24">
        <v>10.433815223240895</v>
      </c>
      <c r="I1614" s="24" cm="1">
        <f t="array" aca="1" ref="I1614" ca="1">INDIRECT(ADDRESS(($E$2+1-G1614)+2,8))</f>
        <v>8.4059308406152233</v>
      </c>
      <c r="J1614" s="24">
        <f t="shared" si="75"/>
        <v>0.74792957517890923</v>
      </c>
      <c r="K1614" s="24">
        <f t="shared" ca="1" si="76"/>
        <v>0.25071017286848346</v>
      </c>
      <c r="L1614" s="24">
        <f t="shared" ca="1" si="77"/>
        <v>-0.86485706367865678</v>
      </c>
    </row>
    <row r="1615" spans="2:12" x14ac:dyDescent="0.25">
      <c r="B1615" s="24">
        <v>7.9353037729376155</v>
      </c>
      <c r="G1615" s="24">
        <v>1613</v>
      </c>
      <c r="H1615" s="24">
        <v>10.435285827936022</v>
      </c>
      <c r="I1615" s="24" cm="1">
        <f t="array" aca="1" ref="I1615" ca="1">INDIRECT(ADDRESS(($E$2+1-G1615)+2,8))</f>
        <v>8.4046496995348345</v>
      </c>
      <c r="J1615" s="24">
        <f t="shared" si="75"/>
        <v>0.74828363514612084</v>
      </c>
      <c r="K1615" s="24">
        <f t="shared" ca="1" si="76"/>
        <v>0.25047182190654932</v>
      </c>
      <c r="L1615" s="24">
        <f t="shared" ca="1" si="77"/>
        <v>-0.86421115229870771</v>
      </c>
    </row>
    <row r="1616" spans="2:12" x14ac:dyDescent="0.25">
      <c r="B1616" s="24">
        <v>10.486672093607666</v>
      </c>
      <c r="G1616" s="24">
        <v>1614</v>
      </c>
      <c r="H1616" s="24">
        <v>10.441476942455754</v>
      </c>
      <c r="I1616" s="24" cm="1">
        <f t="array" aca="1" ref="I1616" ca="1">INDIRECT(ADDRESS(($E$2+1-G1616)+2,8))</f>
        <v>8.4040311974033219</v>
      </c>
      <c r="J1616" s="24">
        <f t="shared" si="75"/>
        <v>0.74977214293629413</v>
      </c>
      <c r="K1616" s="24">
        <f t="shared" ca="1" si="76"/>
        <v>0.25035680608539496</v>
      </c>
      <c r="L1616" s="24">
        <f t="shared" ca="1" si="77"/>
        <v>-0.8615459779899618</v>
      </c>
    </row>
    <row r="1617" spans="2:12" x14ac:dyDescent="0.25">
      <c r="B1617" s="24">
        <v>8.8335624939800041</v>
      </c>
      <c r="G1617" s="24">
        <v>1615</v>
      </c>
      <c r="H1617" s="24">
        <v>10.445460786945883</v>
      </c>
      <c r="I1617" s="24" cm="1">
        <f t="array" aca="1" ref="I1617" ca="1">INDIRECT(ADDRESS(($E$2+1-G1617)+2,8))</f>
        <v>8.401863195144605</v>
      </c>
      <c r="J1617" s="24">
        <f t="shared" si="75"/>
        <v>0.75072820069115542</v>
      </c>
      <c r="K1617" s="24">
        <f t="shared" ca="1" si="76"/>
        <v>0.24995392459695029</v>
      </c>
      <c r="L1617" s="24">
        <f t="shared" ca="1" si="77"/>
        <v>-0.85936924667992898</v>
      </c>
    </row>
    <row r="1618" spans="2:12" x14ac:dyDescent="0.25">
      <c r="B1618" s="24">
        <v>11.180688029761413</v>
      </c>
      <c r="G1618" s="24">
        <v>1616</v>
      </c>
      <c r="H1618" s="24">
        <v>10.447414359732843</v>
      </c>
      <c r="I1618" s="24" cm="1">
        <f t="array" aca="1" ref="I1618" ca="1">INDIRECT(ADDRESS(($E$2+1-G1618)+2,8))</f>
        <v>8.4007304422167071</v>
      </c>
      <c r="J1618" s="24">
        <f t="shared" si="75"/>
        <v>0.75119651877989946</v>
      </c>
      <c r="K1618" s="24">
        <f t="shared" ca="1" si="76"/>
        <v>0.2497435958965126</v>
      </c>
      <c r="L1618" s="24">
        <f t="shared" ca="1" si="77"/>
        <v>-0.8585480336072302</v>
      </c>
    </row>
    <row r="1619" spans="2:12" x14ac:dyDescent="0.25">
      <c r="B1619" s="24">
        <v>8.7618672390478007</v>
      </c>
      <c r="G1619" s="24">
        <v>1617</v>
      </c>
      <c r="H1619" s="24">
        <v>10.44815537784711</v>
      </c>
      <c r="I1619" s="24" cm="1">
        <f t="array" aca="1" ref="I1619" ca="1">INDIRECT(ADDRESS(($E$2+1-G1619)+2,8))</f>
        <v>8.3973831191282251</v>
      </c>
      <c r="J1619" s="24">
        <f t="shared" si="75"/>
        <v>0.75137407089629416</v>
      </c>
      <c r="K1619" s="24">
        <f t="shared" ca="1" si="76"/>
        <v>0.24912275594838815</v>
      </c>
      <c r="L1619" s="24">
        <f t="shared" ca="1" si="77"/>
        <v>-0.85748621003809289</v>
      </c>
    </row>
    <row r="1620" spans="2:12" x14ac:dyDescent="0.25">
      <c r="B1620" s="24">
        <v>9.1263437855121072</v>
      </c>
      <c r="G1620" s="24">
        <v>1618</v>
      </c>
      <c r="H1620" s="24">
        <v>10.449065383688493</v>
      </c>
      <c r="I1620" s="24" cm="1">
        <f t="array" aca="1" ref="I1620" ca="1">INDIRECT(ADDRESS(($E$2+1-G1620)+2,8))</f>
        <v>8.3970612818334818</v>
      </c>
      <c r="J1620" s="24">
        <f t="shared" si="75"/>
        <v>0.75159204737512408</v>
      </c>
      <c r="K1620" s="24">
        <f t="shared" ca="1" si="76"/>
        <v>0.24906311785430352</v>
      </c>
      <c r="L1620" s="24">
        <f t="shared" ca="1" si="77"/>
        <v>-0.85746278628580164</v>
      </c>
    </row>
    <row r="1621" spans="2:12" x14ac:dyDescent="0.25">
      <c r="B1621" s="24">
        <v>8.0301410801303845</v>
      </c>
      <c r="G1621" s="24">
        <v>1619</v>
      </c>
      <c r="H1621" s="24">
        <v>10.450152362306078</v>
      </c>
      <c r="I1621" s="24" cm="1">
        <f t="array" aca="1" ref="I1621" ca="1">INDIRECT(ADDRESS(($E$2+1-G1621)+2,8))</f>
        <v>8.3928522903814624</v>
      </c>
      <c r="J1621" s="24">
        <f t="shared" si="75"/>
        <v>0.75185231913962858</v>
      </c>
      <c r="K1621" s="24">
        <f t="shared" ca="1" si="76"/>
        <v>0.2482840459226717</v>
      </c>
      <c r="L1621" s="24">
        <f t="shared" ca="1" si="77"/>
        <v>-0.85591815820436479</v>
      </c>
    </row>
    <row r="1622" spans="2:12" x14ac:dyDescent="0.25">
      <c r="B1622" s="24">
        <v>7.356467181237635</v>
      </c>
      <c r="G1622" s="24">
        <v>1620</v>
      </c>
      <c r="H1622" s="24">
        <v>10.455872062164877</v>
      </c>
      <c r="I1622" s="24" cm="1">
        <f t="array" aca="1" ref="I1622" ca="1">INDIRECT(ADDRESS(($E$2+1-G1622)+2,8))</f>
        <v>8.3874636076368976</v>
      </c>
      <c r="J1622" s="24">
        <f t="shared" si="75"/>
        <v>0.75322015398349262</v>
      </c>
      <c r="K1622" s="24">
        <f t="shared" ca="1" si="76"/>
        <v>0.24728899184772787</v>
      </c>
      <c r="L1622" s="24">
        <f t="shared" ca="1" si="77"/>
        <v>-0.85173337902862589</v>
      </c>
    </row>
    <row r="1623" spans="2:12" x14ac:dyDescent="0.25">
      <c r="B1623" s="24">
        <v>9.3640091906659926</v>
      </c>
      <c r="G1623" s="24">
        <v>1621</v>
      </c>
      <c r="H1623" s="24">
        <v>10.456622707205732</v>
      </c>
      <c r="I1623" s="24" cm="1">
        <f t="array" aca="1" ref="I1623" ca="1">INDIRECT(ADDRESS(($E$2+1-G1623)+2,8))</f>
        <v>8.3849095269683573</v>
      </c>
      <c r="J1623" s="24">
        <f t="shared" si="75"/>
        <v>0.75339945137673014</v>
      </c>
      <c r="K1623" s="24">
        <f t="shared" ca="1" si="76"/>
        <v>0.24681829668600783</v>
      </c>
      <c r="L1623" s="24">
        <f t="shared" ca="1" si="77"/>
        <v>-0.85096297695245704</v>
      </c>
    </row>
    <row r="1624" spans="2:12" x14ac:dyDescent="0.25">
      <c r="B1624" s="24">
        <v>9.6005366819714091</v>
      </c>
      <c r="G1624" s="24">
        <v>1622</v>
      </c>
      <c r="H1624" s="24">
        <v>10.458048937842753</v>
      </c>
      <c r="I1624" s="24" cm="1">
        <f t="array" aca="1" ref="I1624" ca="1">INDIRECT(ADDRESS(($E$2+1-G1624)+2,8))</f>
        <v>8.3844483139559838</v>
      </c>
      <c r="J1624" s="24">
        <f t="shared" si="75"/>
        <v>0.75373997955225303</v>
      </c>
      <c r="K1624" s="24">
        <f t="shared" ca="1" si="76"/>
        <v>0.24673336297292287</v>
      </c>
      <c r="L1624" s="24">
        <f t="shared" ca="1" si="77"/>
        <v>-0.85063956028959542</v>
      </c>
    </row>
    <row r="1625" spans="2:12" x14ac:dyDescent="0.25">
      <c r="B1625" s="24">
        <v>7.609646229071366</v>
      </c>
      <c r="G1625" s="24">
        <v>1623</v>
      </c>
      <c r="H1625" s="24">
        <v>10.458372919590456</v>
      </c>
      <c r="I1625" s="24" cm="1">
        <f t="array" aca="1" ref="I1625" ca="1">INDIRECT(ADDRESS(($E$2+1-G1625)+2,8))</f>
        <v>8.3806266148508008</v>
      </c>
      <c r="J1625" s="24">
        <f t="shared" si="75"/>
        <v>0.75381730849423378</v>
      </c>
      <c r="K1625" s="24">
        <f t="shared" ca="1" si="76"/>
        <v>0.24603033803639776</v>
      </c>
      <c r="L1625" s="24">
        <f t="shared" ca="1" si="77"/>
        <v>-0.84960714005564852</v>
      </c>
    </row>
    <row r="1626" spans="2:12" x14ac:dyDescent="0.25">
      <c r="B1626" s="24">
        <v>11.088227327807108</v>
      </c>
      <c r="G1626" s="24">
        <v>1624</v>
      </c>
      <c r="H1626" s="24">
        <v>10.460395569561296</v>
      </c>
      <c r="I1626" s="24" cm="1">
        <f t="array" aca="1" ref="I1626" ca="1">INDIRECT(ADDRESS(($E$2+1-G1626)+2,8))</f>
        <v>8.3762208184019933</v>
      </c>
      <c r="J1626" s="24">
        <f t="shared" si="75"/>
        <v>0.75429986901800039</v>
      </c>
      <c r="K1626" s="24">
        <f t="shared" ca="1" si="76"/>
        <v>0.2452215304680318</v>
      </c>
      <c r="L1626" s="24">
        <f t="shared" ca="1" si="77"/>
        <v>-0.84755468464316408</v>
      </c>
    </row>
    <row r="1627" spans="2:12" x14ac:dyDescent="0.25">
      <c r="B1627" s="24">
        <v>8.6720602689379973</v>
      </c>
      <c r="G1627" s="24">
        <v>1625</v>
      </c>
      <c r="H1627" s="24">
        <v>10.463127322899657</v>
      </c>
      <c r="I1627" s="24" cm="1">
        <f t="array" aca="1" ref="I1627" ca="1">INDIRECT(ADDRESS(($E$2+1-G1627)+2,8))</f>
        <v>8.3750601673428591</v>
      </c>
      <c r="J1627" s="24">
        <f t="shared" si="75"/>
        <v>0.75495102573581596</v>
      </c>
      <c r="K1627" s="24">
        <f t="shared" ca="1" si="76"/>
        <v>0.24500875730672103</v>
      </c>
      <c r="L1627" s="24">
        <f t="shared" ca="1" si="77"/>
        <v>-0.84635324938786716</v>
      </c>
    </row>
    <row r="1628" spans="2:12" x14ac:dyDescent="0.25">
      <c r="B1628" s="24">
        <v>9.112249963003741</v>
      </c>
      <c r="G1628" s="24">
        <v>1626</v>
      </c>
      <c r="H1628" s="24">
        <v>10.465232016253474</v>
      </c>
      <c r="I1628" s="24" cm="1">
        <f t="array" aca="1" ref="I1628" ca="1">INDIRECT(ADDRESS(($E$2+1-G1628)+2,8))</f>
        <v>8.3729492020647314</v>
      </c>
      <c r="J1628" s="24">
        <f t="shared" si="75"/>
        <v>0.75545225640341007</v>
      </c>
      <c r="K1628" s="24">
        <f t="shared" ca="1" si="76"/>
        <v>0.24462208782217762</v>
      </c>
      <c r="L1628" s="24">
        <f t="shared" ca="1" si="77"/>
        <v>-0.84510302852428465</v>
      </c>
    </row>
    <row r="1629" spans="2:12" x14ac:dyDescent="0.25">
      <c r="B1629" s="24">
        <v>9.9104046980187253</v>
      </c>
      <c r="G1629" s="24">
        <v>1627</v>
      </c>
      <c r="H1629" s="24">
        <v>10.470139898741531</v>
      </c>
      <c r="I1629" s="24" cm="1">
        <f t="array" aca="1" ref="I1629" ca="1">INDIRECT(ADDRESS(($E$2+1-G1629)+2,8))</f>
        <v>8.3727042242740772</v>
      </c>
      <c r="J1629" s="24">
        <f t="shared" si="75"/>
        <v>0.75661951425275153</v>
      </c>
      <c r="K1629" s="24">
        <f t="shared" ca="1" si="76"/>
        <v>0.24457724130639918</v>
      </c>
      <c r="L1629" s="24">
        <f t="shared" ca="1" si="77"/>
        <v>-0.84320611460486183</v>
      </c>
    </row>
    <row r="1630" spans="2:12" x14ac:dyDescent="0.25">
      <c r="B1630" s="24">
        <v>8.4396455852090568</v>
      </c>
      <c r="G1630" s="24">
        <v>1628</v>
      </c>
      <c r="H1630" s="24">
        <v>10.470835302793191</v>
      </c>
      <c r="I1630" s="24" cm="1">
        <f t="array" aca="1" ref="I1630" ca="1">INDIRECT(ADDRESS(($E$2+1-G1630)+2,8))</f>
        <v>8.3704709050113468</v>
      </c>
      <c r="J1630" s="24">
        <f t="shared" si="75"/>
        <v>0.75678472846319811</v>
      </c>
      <c r="K1630" s="24">
        <f t="shared" ca="1" si="76"/>
        <v>0.24416865625418327</v>
      </c>
      <c r="L1630" s="24">
        <f t="shared" ca="1" si="77"/>
        <v>-0.84257961420946248</v>
      </c>
    </row>
    <row r="1631" spans="2:12" x14ac:dyDescent="0.25">
      <c r="B1631" s="24">
        <v>7.6145876338217144</v>
      </c>
      <c r="G1631" s="24">
        <v>1629</v>
      </c>
      <c r="H1631" s="24">
        <v>10.474388267721944</v>
      </c>
      <c r="I1631" s="24" cm="1">
        <f t="array" aca="1" ref="I1631" ca="1">INDIRECT(ADDRESS(($E$2+1-G1631)+2,8))</f>
        <v>8.3643919446475774</v>
      </c>
      <c r="J1631" s="24">
        <f t="shared" si="75"/>
        <v>0.75762815788728022</v>
      </c>
      <c r="K1631" s="24">
        <f t="shared" ca="1" si="76"/>
        <v>0.24305883519661986</v>
      </c>
      <c r="L1631" s="24">
        <f t="shared" ca="1" si="77"/>
        <v>-0.83920169992085836</v>
      </c>
    </row>
    <row r="1632" spans="2:12" x14ac:dyDescent="0.25">
      <c r="B1632" s="24">
        <v>10.357480166335291</v>
      </c>
      <c r="G1632" s="24">
        <v>1630</v>
      </c>
      <c r="H1632" s="24">
        <v>10.47907102341073</v>
      </c>
      <c r="I1632" s="24" cm="1">
        <f t="array" aca="1" ref="I1632" ca="1">INDIRECT(ADDRESS(($E$2+1-G1632)+2,8))</f>
        <v>8.3642160520240569</v>
      </c>
      <c r="J1632" s="24">
        <f t="shared" si="75"/>
        <v>0.75873802971041027</v>
      </c>
      <c r="K1632" s="24">
        <f t="shared" ca="1" si="76"/>
        <v>0.24302677348544838</v>
      </c>
      <c r="L1632" s="24">
        <f t="shared" ca="1" si="77"/>
        <v>-0.83744234619052693</v>
      </c>
    </row>
    <row r="1633" spans="2:12" x14ac:dyDescent="0.25">
      <c r="B1633" s="24">
        <v>7.8745906611136434</v>
      </c>
      <c r="G1633" s="24">
        <v>1631</v>
      </c>
      <c r="H1633" s="24">
        <v>10.479855114063438</v>
      </c>
      <c r="I1633" s="24" cm="1">
        <f t="array" aca="1" ref="I1633" ca="1">INDIRECT(ADDRESS(($E$2+1-G1633)+2,8))</f>
        <v>8.3606171533030089</v>
      </c>
      <c r="J1633" s="24">
        <f t="shared" si="75"/>
        <v>0.75892367312469455</v>
      </c>
      <c r="K1633" s="24">
        <f t="shared" ca="1" si="76"/>
        <v>0.24237139075577735</v>
      </c>
      <c r="L1633" s="24">
        <f t="shared" ca="1" si="77"/>
        <v>-0.83627883184768503</v>
      </c>
    </row>
    <row r="1634" spans="2:12" x14ac:dyDescent="0.25">
      <c r="B1634" s="24">
        <v>10.754963800622381</v>
      </c>
      <c r="G1634" s="24">
        <v>1632</v>
      </c>
      <c r="H1634" s="24">
        <v>10.480342211944036</v>
      </c>
      <c r="I1634" s="24" cm="1">
        <f t="array" aca="1" ref="I1634" ca="1">INDIRECT(ADDRESS(($E$2+1-G1634)+2,8))</f>
        <v>8.3567061074218465</v>
      </c>
      <c r="J1634" s="24">
        <f t="shared" si="75"/>
        <v>0.75903897136042375</v>
      </c>
      <c r="K1634" s="24">
        <f t="shared" ca="1" si="76"/>
        <v>0.24166051453290668</v>
      </c>
      <c r="L1634" s="24">
        <f t="shared" ca="1" si="77"/>
        <v>-0.83514395475349346</v>
      </c>
    </row>
    <row r="1635" spans="2:12" x14ac:dyDescent="0.25">
      <c r="B1635" s="24">
        <v>9.1178525683422187</v>
      </c>
      <c r="G1635" s="24">
        <v>1633</v>
      </c>
      <c r="H1635" s="24">
        <v>10.481181688419563</v>
      </c>
      <c r="I1635" s="24" cm="1">
        <f t="array" aca="1" ref="I1635" ca="1">INDIRECT(ADDRESS(($E$2+1-G1635)+2,8))</f>
        <v>8.3560623904326761</v>
      </c>
      <c r="J1635" s="24">
        <f t="shared" si="75"/>
        <v>0.75923762810795059</v>
      </c>
      <c r="K1635" s="24">
        <f t="shared" ca="1" si="76"/>
        <v>0.24154364661078112</v>
      </c>
      <c r="L1635" s="24">
        <f t="shared" ca="1" si="77"/>
        <v>-0.83502676875947468</v>
      </c>
    </row>
    <row r="1636" spans="2:12" x14ac:dyDescent="0.25">
      <c r="B1636" s="24">
        <v>8.3874636076368976</v>
      </c>
      <c r="G1636" s="24">
        <v>1634</v>
      </c>
      <c r="H1636" s="24">
        <v>10.482936428478977</v>
      </c>
      <c r="I1636" s="24" cm="1">
        <f t="array" aca="1" ref="I1636" ca="1">INDIRECT(ADDRESS(($E$2+1-G1636)+2,8))</f>
        <v>8.3531441738257879</v>
      </c>
      <c r="J1636" s="24">
        <f t="shared" si="75"/>
        <v>0.75965266710982982</v>
      </c>
      <c r="K1636" s="24">
        <f t="shared" ca="1" si="76"/>
        <v>0.24101431738748039</v>
      </c>
      <c r="L1636" s="24">
        <f t="shared" ca="1" si="77"/>
        <v>-0.83365473025144821</v>
      </c>
    </row>
    <row r="1637" spans="2:12" x14ac:dyDescent="0.25">
      <c r="B1637" s="24">
        <v>9.6354509557014403</v>
      </c>
      <c r="G1637" s="24">
        <v>1635</v>
      </c>
      <c r="H1637" s="24">
        <v>10.486672093607666</v>
      </c>
      <c r="I1637" s="24" cm="1">
        <f t="array" aca="1" ref="I1637" ca="1">INDIRECT(ADDRESS(($E$2+1-G1637)+2,8))</f>
        <v>8.3523585828809104</v>
      </c>
      <c r="J1637" s="24">
        <f t="shared" si="75"/>
        <v>0.76053529909948969</v>
      </c>
      <c r="K1637" s="24">
        <f t="shared" ca="1" si="76"/>
        <v>0.24087195449300891</v>
      </c>
      <c r="L1637" s="24">
        <f t="shared" ca="1" si="77"/>
        <v>-0.83212192864386447</v>
      </c>
    </row>
    <row r="1638" spans="2:12" x14ac:dyDescent="0.25">
      <c r="B1638" s="24">
        <v>10.159022806363486</v>
      </c>
      <c r="G1638" s="24">
        <v>1636</v>
      </c>
      <c r="H1638" s="24">
        <v>10.48757328305004</v>
      </c>
      <c r="I1638" s="24" cm="1">
        <f t="array" aca="1" ref="I1638" ca="1">INDIRECT(ADDRESS(($E$2+1-G1638)+2,8))</f>
        <v>8.3490062078084897</v>
      </c>
      <c r="J1638" s="24">
        <f t="shared" si="75"/>
        <v>0.76074803176571659</v>
      </c>
      <c r="K1638" s="24">
        <f t="shared" ca="1" si="76"/>
        <v>0.2402650831420392</v>
      </c>
      <c r="L1638" s="24">
        <f t="shared" ca="1" si="77"/>
        <v>-0.83099584870032484</v>
      </c>
    </row>
    <row r="1639" spans="2:12" x14ac:dyDescent="0.25">
      <c r="B1639" s="24">
        <v>10.226910541518965</v>
      </c>
      <c r="G1639" s="24">
        <v>1637</v>
      </c>
      <c r="H1639" s="24">
        <v>10.492943821615956</v>
      </c>
      <c r="I1639" s="24" cm="1">
        <f t="array" aca="1" ref="I1639" ca="1">INDIRECT(ADDRESS(($E$2+1-G1639)+2,8))</f>
        <v>8.3466714332687815</v>
      </c>
      <c r="J1639" s="24">
        <f t="shared" si="75"/>
        <v>0.7620142270952015</v>
      </c>
      <c r="K1639" s="24">
        <f t="shared" ca="1" si="76"/>
        <v>0.23984303593185896</v>
      </c>
      <c r="L1639" s="24">
        <f t="shared" ca="1" si="77"/>
        <v>-0.82813935600010113</v>
      </c>
    </row>
    <row r="1640" spans="2:12" x14ac:dyDescent="0.25">
      <c r="B1640" s="24">
        <v>9.342787256615674</v>
      </c>
      <c r="G1640" s="24">
        <v>1638</v>
      </c>
      <c r="H1640" s="24">
        <v>10.493637152896845</v>
      </c>
      <c r="I1640" s="24" cm="1">
        <f t="array" aca="1" ref="I1640" ca="1">INDIRECT(ADDRESS(($E$2+1-G1640)+2,8))</f>
        <v>8.3444728459162683</v>
      </c>
      <c r="J1640" s="24">
        <f t="shared" si="75"/>
        <v>0.762177496216911</v>
      </c>
      <c r="K1640" s="24">
        <f t="shared" ca="1" si="76"/>
        <v>0.23944606511081229</v>
      </c>
      <c r="L1640" s="24">
        <f t="shared" ca="1" si="77"/>
        <v>-0.8275279488832129</v>
      </c>
    </row>
    <row r="1641" spans="2:12" x14ac:dyDescent="0.25">
      <c r="B1641" s="24">
        <v>11.442319671373983</v>
      </c>
      <c r="G1641" s="24">
        <v>1639</v>
      </c>
      <c r="H1641" s="24">
        <v>10.495821978467792</v>
      </c>
      <c r="I1641" s="24" cm="1">
        <f t="array" aca="1" ref="I1641" ca="1">INDIRECT(ADDRESS(($E$2+1-G1641)+2,8))</f>
        <v>8.3421289635615654</v>
      </c>
      <c r="J1641" s="24">
        <f t="shared" si="75"/>
        <v>0.76269169654430202</v>
      </c>
      <c r="K1641" s="24">
        <f t="shared" ca="1" si="76"/>
        <v>0.23902334993418028</v>
      </c>
      <c r="L1641" s="24">
        <f t="shared" ca="1" si="77"/>
        <v>-0.82616541393653609</v>
      </c>
    </row>
    <row r="1642" spans="2:12" x14ac:dyDescent="0.25">
      <c r="B1642" s="24">
        <v>9.5141118864838141</v>
      </c>
      <c r="G1642" s="24">
        <v>1640</v>
      </c>
      <c r="H1642" s="24">
        <v>10.496474634570808</v>
      </c>
      <c r="I1642" s="24" cm="1">
        <f t="array" aca="1" ref="I1642" ca="1">INDIRECT(ADDRESS(($E$2+1-G1642)+2,8))</f>
        <v>8.3412594928624291</v>
      </c>
      <c r="J1642" s="24">
        <f t="shared" si="75"/>
        <v>0.76284521313153331</v>
      </c>
      <c r="K1642" s="24">
        <f t="shared" ca="1" si="76"/>
        <v>0.23886667088796623</v>
      </c>
      <c r="L1642" s="24">
        <f t="shared" ca="1" si="77"/>
        <v>-0.82605101084666421</v>
      </c>
    </row>
    <row r="1643" spans="2:12" x14ac:dyDescent="0.25">
      <c r="B1643" s="24">
        <v>10.785762586251735</v>
      </c>
      <c r="G1643" s="24">
        <v>1641</v>
      </c>
      <c r="H1643" s="24">
        <v>10.498113050530078</v>
      </c>
      <c r="I1643" s="24" cm="1">
        <f t="array" aca="1" ref="I1643" ca="1">INDIRECT(ADDRESS(($E$2+1-G1643)+2,8))</f>
        <v>8.3403978949910371</v>
      </c>
      <c r="J1643" s="24">
        <f t="shared" si="75"/>
        <v>0.7632304226877491</v>
      </c>
      <c r="K1643" s="24">
        <f t="shared" ca="1" si="76"/>
        <v>0.23871147913226948</v>
      </c>
      <c r="L1643" s="24">
        <f t="shared" ca="1" si="77"/>
        <v>-0.82547733655017641</v>
      </c>
    </row>
    <row r="1644" spans="2:12" x14ac:dyDescent="0.25">
      <c r="B1644" s="24">
        <v>10.602075329805128</v>
      </c>
      <c r="G1644" s="24">
        <v>1642</v>
      </c>
      <c r="H1644" s="24">
        <v>10.498570078968278</v>
      </c>
      <c r="I1644" s="24" cm="1">
        <f t="array" aca="1" ref="I1644" ca="1">INDIRECT(ADDRESS(($E$2+1-G1644)+2,8))</f>
        <v>8.3358389402010697</v>
      </c>
      <c r="J1644" s="24">
        <f t="shared" si="75"/>
        <v>0.76333783021361079</v>
      </c>
      <c r="K1644" s="24">
        <f t="shared" ca="1" si="76"/>
        <v>0.23789145293509631</v>
      </c>
      <c r="L1644" s="24">
        <f t="shared" ca="1" si="77"/>
        <v>-0.82412863484568766</v>
      </c>
    </row>
    <row r="1645" spans="2:12" x14ac:dyDescent="0.25">
      <c r="B1645" s="24">
        <v>12.347239283409488</v>
      </c>
      <c r="G1645" s="24">
        <v>1643</v>
      </c>
      <c r="H1645" s="24">
        <v>10.500753574540632</v>
      </c>
      <c r="I1645" s="24" cm="1">
        <f t="array" aca="1" ref="I1645" ca="1">INDIRECT(ADDRESS(($E$2+1-G1645)+2,8))</f>
        <v>8.3358206594189159</v>
      </c>
      <c r="J1645" s="24">
        <f t="shared" si="75"/>
        <v>0.76385070897780027</v>
      </c>
      <c r="K1645" s="24">
        <f t="shared" ca="1" si="76"/>
        <v>0.23788816859167033</v>
      </c>
      <c r="L1645" s="24">
        <f t="shared" ca="1" si="77"/>
        <v>-0.82360169723819143</v>
      </c>
    </row>
    <row r="1646" spans="2:12" x14ac:dyDescent="0.25">
      <c r="B1646" s="24">
        <v>7.1132726314821317</v>
      </c>
      <c r="G1646" s="24">
        <v>1644</v>
      </c>
      <c r="H1646" s="24">
        <v>10.50103631204998</v>
      </c>
      <c r="I1646" s="24" cm="1">
        <f t="array" aca="1" ref="I1646" ca="1">INDIRECT(ADDRESS(($E$2+1-G1646)+2,8))</f>
        <v>8.3343594513970523</v>
      </c>
      <c r="J1646" s="24">
        <f t="shared" si="75"/>
        <v>0.76391708809943726</v>
      </c>
      <c r="K1646" s="24">
        <f t="shared" ca="1" si="76"/>
        <v>0.23762574595388128</v>
      </c>
      <c r="L1646" s="24">
        <f t="shared" ca="1" si="77"/>
        <v>-0.82344637829699452</v>
      </c>
    </row>
    <row r="1647" spans="2:12" x14ac:dyDescent="0.25">
      <c r="B1647" s="24">
        <v>8.5637792893977558</v>
      </c>
      <c r="G1647" s="24">
        <v>1645</v>
      </c>
      <c r="H1647" s="24">
        <v>10.501510139710755</v>
      </c>
      <c r="I1647" s="24" cm="1">
        <f t="array" aca="1" ref="I1647" ca="1">INDIRECT(ADDRESS(($E$2+1-G1647)+2,8))</f>
        <v>8.3340132630927553</v>
      </c>
      <c r="J1647" s="24">
        <f t="shared" si="75"/>
        <v>0.76402831315578346</v>
      </c>
      <c r="K1647" s="24">
        <f t="shared" ca="1" si="76"/>
        <v>0.23756360176180219</v>
      </c>
      <c r="L1647" s="24">
        <f t="shared" ca="1" si="77"/>
        <v>-0.8236012905637512</v>
      </c>
    </row>
    <row r="1648" spans="2:12" x14ac:dyDescent="0.25">
      <c r="B1648" s="24">
        <v>8.0252781623707587</v>
      </c>
      <c r="G1648" s="24">
        <v>1646</v>
      </c>
      <c r="H1648" s="24">
        <v>10.503009998494557</v>
      </c>
      <c r="I1648" s="24" cm="1">
        <f t="array" aca="1" ref="I1648" ca="1">INDIRECT(ADDRESS(($E$2+1-G1648)+2,8))</f>
        <v>8.3336517913406709</v>
      </c>
      <c r="J1648" s="24">
        <f t="shared" si="75"/>
        <v>0.76438024665546611</v>
      </c>
      <c r="K1648" s="24">
        <f t="shared" ca="1" si="76"/>
        <v>0.23749872580772755</v>
      </c>
      <c r="L1648" s="24">
        <f t="shared" ca="1" si="77"/>
        <v>-0.82327004512146285</v>
      </c>
    </row>
    <row r="1649" spans="2:12" x14ac:dyDescent="0.25">
      <c r="B1649" s="24">
        <v>9.3672930349785695</v>
      </c>
      <c r="G1649" s="24">
        <v>1647</v>
      </c>
      <c r="H1649" s="24">
        <v>10.504087664796549</v>
      </c>
      <c r="I1649" s="24" cm="1">
        <f t="array" aca="1" ref="I1649" ca="1">INDIRECT(ADDRESS(($E$2+1-G1649)+2,8))</f>
        <v>8.3306941542591666</v>
      </c>
      <c r="J1649" s="24">
        <f t="shared" si="75"/>
        <v>0.76463298407993874</v>
      </c>
      <c r="K1649" s="24">
        <f t="shared" ca="1" si="76"/>
        <v>0.23696834882003898</v>
      </c>
      <c r="L1649" s="24">
        <f t="shared" ca="1" si="77"/>
        <v>-0.82220485500238683</v>
      </c>
    </row>
    <row r="1650" spans="2:12" x14ac:dyDescent="0.25">
      <c r="B1650" s="24">
        <v>12.543954307540847</v>
      </c>
      <c r="G1650" s="24">
        <v>1648</v>
      </c>
      <c r="H1650" s="24">
        <v>10.504291567861799</v>
      </c>
      <c r="I1650" s="24" cm="1">
        <f t="array" aca="1" ref="I1650" ca="1">INDIRECT(ADDRESS(($E$2+1-G1650)+2,8))</f>
        <v>8.3305192957784602</v>
      </c>
      <c r="J1650" s="24">
        <f t="shared" si="75"/>
        <v>0.76468079168342429</v>
      </c>
      <c r="K1650" s="24">
        <f t="shared" ca="1" si="76"/>
        <v>0.23693701759496053</v>
      </c>
      <c r="L1650" s="24">
        <f t="shared" ca="1" si="77"/>
        <v>-0.82254606283143861</v>
      </c>
    </row>
    <row r="1651" spans="2:12" x14ac:dyDescent="0.25">
      <c r="B1651" s="24">
        <v>7.9600870083412048</v>
      </c>
      <c r="G1651" s="24">
        <v>1649</v>
      </c>
      <c r="H1651" s="24">
        <v>10.504436670684514</v>
      </c>
      <c r="I1651" s="24" cm="1">
        <f t="array" aca="1" ref="I1651" ca="1">INDIRECT(ADDRESS(($E$2+1-G1651)+2,8))</f>
        <v>8.3300310091274667</v>
      </c>
      <c r="J1651" s="24">
        <f t="shared" si="75"/>
        <v>0.76471481044880441</v>
      </c>
      <c r="K1651" s="24">
        <f t="shared" ca="1" si="76"/>
        <v>0.23684954105753403</v>
      </c>
      <c r="L1651" s="24">
        <f t="shared" ca="1" si="77"/>
        <v>-0.82280223001138697</v>
      </c>
    </row>
    <row r="1652" spans="2:12" x14ac:dyDescent="0.25">
      <c r="B1652" s="24">
        <v>5.8644742161409056</v>
      </c>
      <c r="G1652" s="24">
        <v>1650</v>
      </c>
      <c r="H1652" s="24">
        <v>10.506046248321883</v>
      </c>
      <c r="I1652" s="24" cm="1">
        <f t="array" aca="1" ref="I1652" ca="1">INDIRECT(ADDRESS(($E$2+1-G1652)+2,8))</f>
        <v>8.3250759619958323</v>
      </c>
      <c r="J1652" s="24">
        <f t="shared" si="75"/>
        <v>0.76509203587516572</v>
      </c>
      <c r="K1652" s="24">
        <f t="shared" ca="1" si="76"/>
        <v>0.23596308524979509</v>
      </c>
      <c r="L1652" s="24">
        <f t="shared" ca="1" si="77"/>
        <v>-0.82077272881878593</v>
      </c>
    </row>
    <row r="1653" spans="2:12" x14ac:dyDescent="0.25">
      <c r="B1653" s="24">
        <v>7.9299135124887368</v>
      </c>
      <c r="G1653" s="24">
        <v>1651</v>
      </c>
      <c r="H1653" s="24">
        <v>10.506187023834261</v>
      </c>
      <c r="I1653" s="24" cm="1">
        <f t="array" aca="1" ref="I1653" ca="1">INDIRECT(ADDRESS(($E$2+1-G1653)+2,8))</f>
        <v>8.3211993872374119</v>
      </c>
      <c r="J1653" s="24">
        <f t="shared" si="75"/>
        <v>0.76512501678975764</v>
      </c>
      <c r="K1653" s="24">
        <f t="shared" ca="1" si="76"/>
        <v>0.23527114258313553</v>
      </c>
      <c r="L1653" s="24">
        <f t="shared" ca="1" si="77"/>
        <v>-0.81981968765357605</v>
      </c>
    </row>
    <row r="1654" spans="2:12" x14ac:dyDescent="0.25">
      <c r="B1654" s="24">
        <v>6.6177531680014248</v>
      </c>
      <c r="G1654" s="24">
        <v>1652</v>
      </c>
      <c r="H1654" s="24">
        <v>10.507109492125542</v>
      </c>
      <c r="I1654" s="24" cm="1">
        <f t="array" aca="1" ref="I1654" ca="1">INDIRECT(ADDRESS(($E$2+1-G1654)+2,8))</f>
        <v>8.3210526339811732</v>
      </c>
      <c r="J1654" s="24">
        <f t="shared" si="75"/>
        <v>0.76534108639870946</v>
      </c>
      <c r="K1654" s="24">
        <f t="shared" ca="1" si="76"/>
        <v>0.23524497526878452</v>
      </c>
      <c r="L1654" s="24">
        <f t="shared" ca="1" si="77"/>
        <v>-0.81983185281057369</v>
      </c>
    </row>
    <row r="1655" spans="2:12" x14ac:dyDescent="0.25">
      <c r="B1655" s="24">
        <v>8.9642877891026753</v>
      </c>
      <c r="G1655" s="24">
        <v>1653</v>
      </c>
      <c r="H1655" s="24">
        <v>10.508409003661354</v>
      </c>
      <c r="I1655" s="24" cm="1">
        <f t="array" aca="1" ref="I1655" ca="1">INDIRECT(ADDRESS(($E$2+1-G1655)+2,8))</f>
        <v>8.3182565364504946</v>
      </c>
      <c r="J1655" s="24">
        <f t="shared" si="75"/>
        <v>0.76564533393372058</v>
      </c>
      <c r="K1655" s="24">
        <f t="shared" ca="1" si="76"/>
        <v>0.23474678656082804</v>
      </c>
      <c r="L1655" s="24">
        <f t="shared" ca="1" si="77"/>
        <v>-0.81872221001221168</v>
      </c>
    </row>
    <row r="1656" spans="2:12" x14ac:dyDescent="0.25">
      <c r="B1656" s="24">
        <v>8.0783564260175034</v>
      </c>
      <c r="G1656" s="24">
        <v>1654</v>
      </c>
      <c r="H1656" s="24">
        <v>10.509118594214577</v>
      </c>
      <c r="I1656" s="24" cm="1">
        <f t="array" aca="1" ref="I1656" ca="1">INDIRECT(ADDRESS(($E$2+1-G1656)+2,8))</f>
        <v>8.3163936165735901</v>
      </c>
      <c r="J1656" s="24">
        <f t="shared" si="75"/>
        <v>0.76581139884344318</v>
      </c>
      <c r="K1656" s="24">
        <f t="shared" ca="1" si="76"/>
        <v>0.2344152640391772</v>
      </c>
      <c r="L1656" s="24">
        <f t="shared" ca="1" si="77"/>
        <v>-0.81822157427355968</v>
      </c>
    </row>
    <row r="1657" spans="2:12" x14ac:dyDescent="0.25">
      <c r="B1657" s="24">
        <v>8.3642160520240569</v>
      </c>
      <c r="G1657" s="24">
        <v>1655</v>
      </c>
      <c r="H1657" s="24">
        <v>10.515389355880355</v>
      </c>
      <c r="I1657" s="24" cm="1">
        <f t="array" aca="1" ref="I1657" ca="1">INDIRECT(ADDRESS(($E$2+1-G1657)+2,8))</f>
        <v>8.3150455154055827</v>
      </c>
      <c r="J1657" s="24">
        <f t="shared" si="75"/>
        <v>0.76727685627800668</v>
      </c>
      <c r="K1657" s="24">
        <f t="shared" ca="1" si="76"/>
        <v>0.23417555703013931</v>
      </c>
      <c r="L1657" s="24">
        <f t="shared" ca="1" si="77"/>
        <v>-0.81530494705826362</v>
      </c>
    </row>
    <row r="1658" spans="2:12" x14ac:dyDescent="0.25">
      <c r="B1658" s="24">
        <v>11.843701515396186</v>
      </c>
      <c r="G1658" s="24">
        <v>1656</v>
      </c>
      <c r="H1658" s="24">
        <v>10.516422509639405</v>
      </c>
      <c r="I1658" s="24" cm="1">
        <f t="array" aca="1" ref="I1658" ca="1">INDIRECT(ADDRESS(($E$2+1-G1658)+2,8))</f>
        <v>8.3114464378637773</v>
      </c>
      <c r="J1658" s="24">
        <f t="shared" si="75"/>
        <v>0.76751794069583812</v>
      </c>
      <c r="K1658" s="24">
        <f t="shared" ca="1" si="76"/>
        <v>0.23353642102664229</v>
      </c>
      <c r="L1658" s="24">
        <f t="shared" ca="1" si="77"/>
        <v>-0.81403577372886804</v>
      </c>
    </row>
    <row r="1659" spans="2:12" x14ac:dyDescent="0.25">
      <c r="B1659" s="24">
        <v>8.9251277468833941</v>
      </c>
      <c r="G1659" s="24">
        <v>1657</v>
      </c>
      <c r="H1659" s="24">
        <v>10.517532360627818</v>
      </c>
      <c r="I1659" s="24" cm="1">
        <f t="array" aca="1" ref="I1659" ca="1">INDIRECT(ADDRESS(($E$2+1-G1659)+2,8))</f>
        <v>8.3070762372714508</v>
      </c>
      <c r="J1659" s="24">
        <f t="shared" si="75"/>
        <v>0.76777680829622486</v>
      </c>
      <c r="K1659" s="24">
        <f t="shared" ca="1" si="76"/>
        <v>0.23276194842657533</v>
      </c>
      <c r="L1659" s="24">
        <f t="shared" ca="1" si="77"/>
        <v>-0.81245930387031073</v>
      </c>
    </row>
    <row r="1660" spans="2:12" x14ac:dyDescent="0.25">
      <c r="B1660" s="24">
        <v>7.9966029538582077</v>
      </c>
      <c r="G1660" s="24">
        <v>1658</v>
      </c>
      <c r="H1660" s="24">
        <v>10.518580045619714</v>
      </c>
      <c r="I1660" s="24" cm="1">
        <f t="array" aca="1" ref="I1660" ca="1">INDIRECT(ADDRESS(($E$2+1-G1660)+2,8))</f>
        <v>8.3053258776530559</v>
      </c>
      <c r="J1660" s="24">
        <f t="shared" si="75"/>
        <v>0.76802106751828769</v>
      </c>
      <c r="K1660" s="24">
        <f t="shared" ca="1" si="76"/>
        <v>0.23245224820274946</v>
      </c>
      <c r="L1660" s="24">
        <f t="shared" ca="1" si="77"/>
        <v>-0.81184119375091079</v>
      </c>
    </row>
    <row r="1661" spans="2:12" x14ac:dyDescent="0.25">
      <c r="B1661" s="24">
        <v>8.4077401892354402</v>
      </c>
      <c r="G1661" s="24">
        <v>1659</v>
      </c>
      <c r="H1661" s="24">
        <v>10.528254146128678</v>
      </c>
      <c r="I1661" s="24" cm="1">
        <f t="array" aca="1" ref="I1661" ca="1">INDIRECT(ADDRESS(($E$2+1-G1661)+2,8))</f>
        <v>8.3016442544326949</v>
      </c>
      <c r="J1661" s="24">
        <f t="shared" si="75"/>
        <v>0.77027150598067173</v>
      </c>
      <c r="K1661" s="24">
        <f t="shared" ca="1" si="76"/>
        <v>0.23180175927995172</v>
      </c>
      <c r="L1661" s="24">
        <f t="shared" ca="1" si="77"/>
        <v>-0.8065315846722193</v>
      </c>
    </row>
    <row r="1662" spans="2:12" x14ac:dyDescent="0.25">
      <c r="B1662" s="24">
        <v>7.1061246931632418</v>
      </c>
      <c r="G1662" s="24">
        <v>1660</v>
      </c>
      <c r="H1662" s="24">
        <v>10.529568233072562</v>
      </c>
      <c r="I1662" s="24" cm="1">
        <f t="array" aca="1" ref="I1662" ca="1">INDIRECT(ADDRESS(($E$2+1-G1662)+2,8))</f>
        <v>8.3012746836181428</v>
      </c>
      <c r="J1662" s="24">
        <f t="shared" si="75"/>
        <v>0.77057649637834336</v>
      </c>
      <c r="K1662" s="24">
        <f t="shared" ca="1" si="76"/>
        <v>0.23173653038767267</v>
      </c>
      <c r="L1662" s="24">
        <f t="shared" ca="1" si="77"/>
        <v>-0.8062784456407095</v>
      </c>
    </row>
    <row r="1663" spans="2:12" x14ac:dyDescent="0.25">
      <c r="B1663" s="24">
        <v>8.5144779938572732</v>
      </c>
      <c r="G1663" s="24">
        <v>1661</v>
      </c>
      <c r="H1663" s="24">
        <v>10.53214174001697</v>
      </c>
      <c r="I1663" s="24" cm="1">
        <f t="array" aca="1" ref="I1663" ca="1">INDIRECT(ADDRESS(($E$2+1-G1663)+2,8))</f>
        <v>8.2996562247812982</v>
      </c>
      <c r="J1663" s="24">
        <f t="shared" si="75"/>
        <v>0.77117330238539805</v>
      </c>
      <c r="K1663" s="24">
        <f t="shared" ca="1" si="76"/>
        <v>0.23145102194228301</v>
      </c>
      <c r="L1663" s="24">
        <f t="shared" ca="1" si="77"/>
        <v>-0.8050010749998906</v>
      </c>
    </row>
    <row r="1664" spans="2:12" x14ac:dyDescent="0.25">
      <c r="B1664" s="24">
        <v>9.9864943425572381</v>
      </c>
      <c r="G1664" s="24">
        <v>1662</v>
      </c>
      <c r="H1664" s="24">
        <v>10.532938041348244</v>
      </c>
      <c r="I1664" s="24" cm="1">
        <f t="array" aca="1" ref="I1664" ca="1">INDIRECT(ADDRESS(($E$2+1-G1664)+2,8))</f>
        <v>8.2930071073191556</v>
      </c>
      <c r="J1664" s="24">
        <f t="shared" si="75"/>
        <v>0.7713578368359667</v>
      </c>
      <c r="K1664" s="24">
        <f t="shared" ca="1" si="76"/>
        <v>0.23028059515196614</v>
      </c>
      <c r="L1664" s="24">
        <f t="shared" ca="1" si="77"/>
        <v>-0.80277417810416196</v>
      </c>
    </row>
    <row r="1665" spans="2:12" x14ac:dyDescent="0.25">
      <c r="B1665" s="24">
        <v>10.71313511005377</v>
      </c>
      <c r="G1665" s="24">
        <v>1663</v>
      </c>
      <c r="H1665" s="24">
        <v>10.533402646543808</v>
      </c>
      <c r="I1665" s="24" cm="1">
        <f t="array" aca="1" ref="I1665" ca="1">INDIRECT(ADDRESS(($E$2+1-G1665)+2,8))</f>
        <v>8.2928707411808507</v>
      </c>
      <c r="J1665" s="24">
        <f t="shared" si="75"/>
        <v>0.7714654755921978</v>
      </c>
      <c r="K1665" s="24">
        <f t="shared" ca="1" si="76"/>
        <v>0.23025663352796105</v>
      </c>
      <c r="L1665" s="24">
        <f t="shared" ca="1" si="77"/>
        <v>-0.80299438401761214</v>
      </c>
    </row>
    <row r="1666" spans="2:12" x14ac:dyDescent="0.25">
      <c r="B1666" s="24">
        <v>9.3229166122624978</v>
      </c>
      <c r="G1666" s="24">
        <v>1664</v>
      </c>
      <c r="H1666" s="24">
        <v>10.533921557754351</v>
      </c>
      <c r="I1666" s="24" cm="1">
        <f t="array" aca="1" ref="I1666" ca="1">INDIRECT(ADDRESS(($E$2+1-G1666)+2,8))</f>
        <v>8.2912792543896394</v>
      </c>
      <c r="J1666" s="24">
        <f t="shared" si="75"/>
        <v>0.77158567091354946</v>
      </c>
      <c r="K1666" s="24">
        <f t="shared" ca="1" si="76"/>
        <v>0.22997711131347104</v>
      </c>
      <c r="L1666" s="24">
        <f t="shared" ca="1" si="77"/>
        <v>-0.80267745874645335</v>
      </c>
    </row>
    <row r="1667" spans="2:12" x14ac:dyDescent="0.25">
      <c r="B1667" s="24">
        <v>10.26792317669608</v>
      </c>
      <c r="G1667" s="24">
        <v>1665</v>
      </c>
      <c r="H1667" s="24">
        <v>10.537893330953183</v>
      </c>
      <c r="I1667" s="24" cm="1">
        <f t="array" aca="1" ref="I1667" ca="1">INDIRECT(ADDRESS(($E$2+1-G1667)+2,8))</f>
        <v>8.2897635835342349</v>
      </c>
      <c r="J1667" s="24">
        <f t="shared" si="75"/>
        <v>0.77250477893222358</v>
      </c>
      <c r="K1667" s="24">
        <f t="shared" ca="1" si="76"/>
        <v>0.2297111216486335</v>
      </c>
      <c r="L1667" s="24">
        <f t="shared" ca="1" si="77"/>
        <v>-0.8007907212447698</v>
      </c>
    </row>
    <row r="1668" spans="2:12" x14ac:dyDescent="0.25">
      <c r="B1668" s="24">
        <v>8.8597774076757592</v>
      </c>
      <c r="G1668" s="24">
        <v>1666</v>
      </c>
      <c r="H1668" s="24">
        <v>10.542346354075045</v>
      </c>
      <c r="I1668" s="24" cm="1">
        <f t="array" aca="1" ref="I1668" ca="1">INDIRECT(ADDRESS(($E$2+1-G1668)+2,8))</f>
        <v>8.2888780426089887</v>
      </c>
      <c r="J1668" s="24">
        <f t="shared" ref="J1668:J1731" si="78">_xlfn.WEIBULL.DIST(H1668,$E$5,$E$6,TRUE)</f>
        <v>0.77353341019963895</v>
      </c>
      <c r="K1668" s="24">
        <f t="shared" ref="K1668:K1731" ca="1" si="79">_xlfn.WEIBULL.DIST(I1668,$E$5,$E$6,TRUE)</f>
        <v>0.22955581316399201</v>
      </c>
      <c r="L1668" s="24">
        <f t="shared" ref="L1668:L1731" ca="1" si="80">((2*G1668-1)/$E$2)*(LN(J1668)+LN(1-K1668))</f>
        <v>-0.79890667078578692</v>
      </c>
    </row>
    <row r="1669" spans="2:12" x14ac:dyDescent="0.25">
      <c r="B1669" s="24">
        <v>7.7901850645617081</v>
      </c>
      <c r="G1669" s="24">
        <v>1667</v>
      </c>
      <c r="H1669" s="24">
        <v>10.543218298721639</v>
      </c>
      <c r="I1669" s="24" cm="1">
        <f t="array" aca="1" ref="I1669" ca="1">INDIRECT(ADDRESS(($E$2+1-G1669)+2,8))</f>
        <v>8.2872794899641722</v>
      </c>
      <c r="J1669" s="24">
        <f t="shared" si="78"/>
        <v>0.77373459720762872</v>
      </c>
      <c r="K1669" s="24">
        <f t="shared" ca="1" si="79"/>
        <v>0.22927563739935247</v>
      </c>
      <c r="L1669" s="24">
        <f t="shared" ca="1" si="80"/>
        <v>-0.79842314252401303</v>
      </c>
    </row>
    <row r="1670" spans="2:12" x14ac:dyDescent="0.25">
      <c r="B1670" s="24">
        <v>5.6439964692340077</v>
      </c>
      <c r="G1670" s="24">
        <v>1668</v>
      </c>
      <c r="H1670" s="24">
        <v>10.544455740290266</v>
      </c>
      <c r="I1670" s="24" cm="1">
        <f t="array" aca="1" ref="I1670" ca="1">INDIRECT(ADDRESS(($E$2+1-G1670)+2,8))</f>
        <v>8.2869065416499748</v>
      </c>
      <c r="J1670" s="24">
        <f t="shared" si="78"/>
        <v>0.77401998769494962</v>
      </c>
      <c r="K1670" s="24">
        <f t="shared" ca="1" si="79"/>
        <v>0.22921030515114982</v>
      </c>
      <c r="L1670" s="24">
        <f t="shared" ca="1" si="80"/>
        <v>-0.79820133214646127</v>
      </c>
    </row>
    <row r="1671" spans="2:12" x14ac:dyDescent="0.25">
      <c r="B1671" s="24">
        <v>8.5750591811970018</v>
      </c>
      <c r="G1671" s="24">
        <v>1669</v>
      </c>
      <c r="H1671" s="24">
        <v>10.551146905161584</v>
      </c>
      <c r="I1671" s="24" cm="1">
        <f t="array" aca="1" ref="I1671" ca="1">INDIRECT(ADDRESS(($E$2+1-G1671)+2,8))</f>
        <v>8.2854487707904294</v>
      </c>
      <c r="J1671" s="24">
        <f t="shared" si="78"/>
        <v>0.77556053761329147</v>
      </c>
      <c r="K1671" s="24">
        <f t="shared" ca="1" si="79"/>
        <v>0.22895505882654224</v>
      </c>
      <c r="L1671" s="24">
        <f t="shared" ca="1" si="80"/>
        <v>-0.79509337353034926</v>
      </c>
    </row>
    <row r="1672" spans="2:12" x14ac:dyDescent="0.25">
      <c r="B1672" s="24">
        <v>6.1955340952118529</v>
      </c>
      <c r="G1672" s="24">
        <v>1670</v>
      </c>
      <c r="H1672" s="24">
        <v>10.555791953469097</v>
      </c>
      <c r="I1672" s="24" cm="1">
        <f t="array" aca="1" ref="I1672" ca="1">INDIRECT(ADDRESS(($E$2+1-G1672)+2,8))</f>
        <v>8.2787296403306403</v>
      </c>
      <c r="J1672" s="24">
        <f t="shared" si="78"/>
        <v>0.77662737461161369</v>
      </c>
      <c r="K1672" s="24">
        <f t="shared" ca="1" si="79"/>
        <v>0.22778110802429513</v>
      </c>
      <c r="L1672" s="24">
        <f t="shared" ca="1" si="80"/>
        <v>-0.79108900594837361</v>
      </c>
    </row>
    <row r="1673" spans="2:12" x14ac:dyDescent="0.25">
      <c r="B1673" s="24">
        <v>9.4289854622692761</v>
      </c>
      <c r="G1673" s="24">
        <v>1671</v>
      </c>
      <c r="H1673" s="24">
        <v>10.55926324685595</v>
      </c>
      <c r="I1673" s="24" cm="1">
        <f t="array" aca="1" ref="I1673" ca="1">INDIRECT(ADDRESS(($E$2+1-G1673)+2,8))</f>
        <v>8.2747498705192548</v>
      </c>
      <c r="J1673" s="24">
        <f t="shared" si="78"/>
        <v>0.7774232224701414</v>
      </c>
      <c r="K1673" s="24">
        <f t="shared" ca="1" si="79"/>
        <v>0.22708772917730019</v>
      </c>
      <c r="L1673" s="24">
        <f t="shared" ca="1" si="80"/>
        <v>-0.78858765209451176</v>
      </c>
    </row>
    <row r="1674" spans="2:12" x14ac:dyDescent="0.25">
      <c r="B1674" s="24">
        <v>8.425561907758631</v>
      </c>
      <c r="G1674" s="24">
        <v>1672</v>
      </c>
      <c r="H1674" s="24">
        <v>10.562285838343533</v>
      </c>
      <c r="I1674" s="24" cm="1">
        <f t="array" aca="1" ref="I1674" ca="1">INDIRECT(ADDRESS(($E$2+1-G1674)+2,8))</f>
        <v>8.2734696484988106</v>
      </c>
      <c r="J1674" s="24">
        <f t="shared" si="78"/>
        <v>0.77811521175868248</v>
      </c>
      <c r="K1674" s="24">
        <f t="shared" ca="1" si="79"/>
        <v>0.22686499088779594</v>
      </c>
      <c r="L1674" s="24">
        <f t="shared" ca="1" si="80"/>
        <v>-0.78723508938239473</v>
      </c>
    </row>
    <row r="1675" spans="2:12" x14ac:dyDescent="0.25">
      <c r="B1675" s="24">
        <v>6.1314676474855068</v>
      </c>
      <c r="G1675" s="24">
        <v>1673</v>
      </c>
      <c r="H1675" s="24">
        <v>10.563144210010588</v>
      </c>
      <c r="I1675" s="24" cm="1">
        <f t="array" aca="1" ref="I1675" ca="1">INDIRECT(ADDRESS(($E$2+1-G1675)+2,8))</f>
        <v>8.2731266086490187</v>
      </c>
      <c r="J1675" s="24">
        <f t="shared" si="78"/>
        <v>0.77831155866944535</v>
      </c>
      <c r="K1675" s="24">
        <f t="shared" ca="1" si="79"/>
        <v>0.22680533299633548</v>
      </c>
      <c r="L1675" s="24">
        <f t="shared" ca="1" si="80"/>
        <v>-0.78719537803411588</v>
      </c>
    </row>
    <row r="1676" spans="2:12" x14ac:dyDescent="0.25">
      <c r="B1676" s="24">
        <v>11.309630542618141</v>
      </c>
      <c r="G1676" s="24">
        <v>1674</v>
      </c>
      <c r="H1676" s="24">
        <v>10.565241397368991</v>
      </c>
      <c r="I1676" s="24" cm="1">
        <f t="array" aca="1" ref="I1676" ca="1">INDIRECT(ADDRESS(($E$2+1-G1676)+2,8))</f>
        <v>8.2713991815683965</v>
      </c>
      <c r="J1676" s="24">
        <f t="shared" si="78"/>
        <v>0.77879096350776567</v>
      </c>
      <c r="K1676" s="24">
        <f t="shared" ca="1" si="79"/>
        <v>0.22650508137051245</v>
      </c>
      <c r="L1676" s="24">
        <f t="shared" ca="1" si="80"/>
        <v>-0.78610884613507481</v>
      </c>
    </row>
    <row r="1677" spans="2:12" x14ac:dyDescent="0.25">
      <c r="B1677" s="24">
        <v>11.447880790615768</v>
      </c>
      <c r="G1677" s="24">
        <v>1675</v>
      </c>
      <c r="H1677" s="24">
        <v>10.566304823437013</v>
      </c>
      <c r="I1677" s="24" cm="1">
        <f t="array" aca="1" ref="I1677" ca="1">INDIRECT(ADDRESS(($E$2+1-G1677)+2,8))</f>
        <v>8.2604043555416311</v>
      </c>
      <c r="J1677" s="24">
        <f t="shared" si="78"/>
        <v>0.77903388652111383</v>
      </c>
      <c r="K1677" s="24">
        <f t="shared" ca="1" si="79"/>
        <v>0.22460045006822987</v>
      </c>
      <c r="L1677" s="24">
        <f t="shared" ca="1" si="80"/>
        <v>-0.78227793138718926</v>
      </c>
    </row>
    <row r="1678" spans="2:12" x14ac:dyDescent="0.25">
      <c r="B1678" s="24">
        <v>9.312052059197983</v>
      </c>
      <c r="G1678" s="24">
        <v>1676</v>
      </c>
      <c r="H1678" s="24">
        <v>10.569788679576149</v>
      </c>
      <c r="I1678" s="24" cm="1">
        <f t="array" aca="1" ref="I1678" ca="1">INDIRECT(ADDRESS(($E$2+1-G1678)+2,8))</f>
        <v>8.255959338718986</v>
      </c>
      <c r="J1678" s="24">
        <f t="shared" si="78"/>
        <v>0.77982891566549728</v>
      </c>
      <c r="K1678" s="24">
        <f t="shared" ca="1" si="79"/>
        <v>0.22383359354015414</v>
      </c>
      <c r="L1678" s="24">
        <f t="shared" ca="1" si="80"/>
        <v>-0.77962624150994453</v>
      </c>
    </row>
    <row r="1679" spans="2:12" x14ac:dyDescent="0.25">
      <c r="B1679" s="24">
        <v>4.6237962091018945</v>
      </c>
      <c r="G1679" s="24">
        <v>1677</v>
      </c>
      <c r="H1679" s="24">
        <v>10.569980909218092</v>
      </c>
      <c r="I1679" s="24" cm="1">
        <f t="array" aca="1" ref="I1679" ca="1">INDIRECT(ADDRESS(($E$2+1-G1679)+2,8))</f>
        <v>8.2542619981306711</v>
      </c>
      <c r="J1679" s="24">
        <f t="shared" si="78"/>
        <v>0.77987274731064438</v>
      </c>
      <c r="K1679" s="24">
        <f t="shared" ca="1" si="79"/>
        <v>0.22354124630915823</v>
      </c>
      <c r="L1679" s="24">
        <f t="shared" ca="1" si="80"/>
        <v>-0.77941910276762005</v>
      </c>
    </row>
    <row r="1680" spans="2:12" x14ac:dyDescent="0.25">
      <c r="B1680" s="24">
        <v>10.441476942455754</v>
      </c>
      <c r="G1680" s="24">
        <v>1678</v>
      </c>
      <c r="H1680" s="24">
        <v>10.570034187962353</v>
      </c>
      <c r="I1680" s="24" cm="1">
        <f t="array" aca="1" ref="I1680" ca="1">INDIRECT(ADDRESS(($E$2+1-G1680)+2,8))</f>
        <v>8.2539161496891627</v>
      </c>
      <c r="J1680" s="24">
        <f t="shared" si="78"/>
        <v>0.77988489511017711</v>
      </c>
      <c r="K1680" s="24">
        <f t="shared" ca="1" si="79"/>
        <v>0.22348171037627512</v>
      </c>
      <c r="L1680" s="24">
        <f t="shared" ca="1" si="80"/>
        <v>-0.77974059230100201</v>
      </c>
    </row>
    <row r="1681" spans="2:12" x14ac:dyDescent="0.25">
      <c r="B1681" s="24">
        <v>8.9552348319241464</v>
      </c>
      <c r="G1681" s="24">
        <v>1679</v>
      </c>
      <c r="H1681" s="24">
        <v>10.571603674409403</v>
      </c>
      <c r="I1681" s="24" cm="1">
        <f t="array" aca="1" ref="I1681" ca="1">INDIRECT(ADDRESS(($E$2+1-G1681)+2,8))</f>
        <v>8.2511111319450166</v>
      </c>
      <c r="J1681" s="24">
        <f t="shared" si="78"/>
        <v>0.78024261567109487</v>
      </c>
      <c r="K1681" s="24">
        <f t="shared" ca="1" si="79"/>
        <v>0.2229992476281627</v>
      </c>
      <c r="L1681" s="24">
        <f t="shared" ca="1" si="80"/>
        <v>-0.77852582473027276</v>
      </c>
    </row>
    <row r="1682" spans="2:12" x14ac:dyDescent="0.25">
      <c r="B1682" s="24">
        <v>9.4012159545980047</v>
      </c>
      <c r="G1682" s="24">
        <v>1680</v>
      </c>
      <c r="H1682" s="24">
        <v>10.57489644793341</v>
      </c>
      <c r="I1682" s="24" cm="1">
        <f t="array" aca="1" ref="I1682" ca="1">INDIRECT(ADDRESS(($E$2+1-G1682)+2,8))</f>
        <v>8.2496167146492407</v>
      </c>
      <c r="J1682" s="24">
        <f t="shared" si="78"/>
        <v>0.78099229531852365</v>
      </c>
      <c r="K1682" s="24">
        <f t="shared" ca="1" si="79"/>
        <v>0.22274250302589288</v>
      </c>
      <c r="L1682" s="24">
        <f t="shared" ca="1" si="80"/>
        <v>-0.77698056143934657</v>
      </c>
    </row>
    <row r="1683" spans="2:12" x14ac:dyDescent="0.25">
      <c r="B1683" s="24">
        <v>9.9726031950336882</v>
      </c>
      <c r="G1683" s="24">
        <v>1681</v>
      </c>
      <c r="H1683" s="24">
        <v>10.576408700213198</v>
      </c>
      <c r="I1683" s="24" cm="1">
        <f t="array" aca="1" ref="I1683" ca="1">INDIRECT(ADDRESS(($E$2+1-G1683)+2,8))</f>
        <v>8.2488659379795131</v>
      </c>
      <c r="J1683" s="24">
        <f t="shared" si="78"/>
        <v>0.78133622499716904</v>
      </c>
      <c r="K1683" s="24">
        <f t="shared" ca="1" si="79"/>
        <v>0.2226135951193049</v>
      </c>
      <c r="L1683" s="24">
        <f t="shared" ca="1" si="80"/>
        <v>-0.77649918849587574</v>
      </c>
    </row>
    <row r="1684" spans="2:12" x14ac:dyDescent="0.25">
      <c r="B1684" s="24">
        <v>9.2219675980126006</v>
      </c>
      <c r="G1684" s="24">
        <v>1682</v>
      </c>
      <c r="H1684" s="24">
        <v>10.579756924261133</v>
      </c>
      <c r="I1684" s="24" cm="1">
        <f t="array" aca="1" ref="I1684" ca="1">INDIRECT(ADDRESS(($E$2+1-G1684)+2,8))</f>
        <v>8.2454373322142498</v>
      </c>
      <c r="J1684" s="24">
        <f t="shared" si="78"/>
        <v>0.78209687383346649</v>
      </c>
      <c r="K1684" s="24">
        <f t="shared" ca="1" si="79"/>
        <v>0.22202556337030968</v>
      </c>
      <c r="L1684" s="24">
        <f t="shared" ca="1" si="80"/>
        <v>-0.77426651276173575</v>
      </c>
    </row>
    <row r="1685" spans="2:12" x14ac:dyDescent="0.25">
      <c r="B1685" s="24">
        <v>6.6478551993215387</v>
      </c>
      <c r="G1685" s="24">
        <v>1683</v>
      </c>
      <c r="H1685" s="24">
        <v>10.580272078809427</v>
      </c>
      <c r="I1685" s="24" cm="1">
        <f t="array" aca="1" ref="I1685" ca="1">INDIRECT(ADDRESS(($E$2+1-G1685)+2,8))</f>
        <v>8.2441564751653491</v>
      </c>
      <c r="J1685" s="24">
        <f t="shared" si="78"/>
        <v>0.78221380439563504</v>
      </c>
      <c r="K1685" s="24">
        <f t="shared" ca="1" si="79"/>
        <v>0.22180616361450067</v>
      </c>
      <c r="L1685" s="24">
        <f t="shared" ca="1" si="80"/>
        <v>-0.77405417382102815</v>
      </c>
    </row>
    <row r="1686" spans="2:12" x14ac:dyDescent="0.25">
      <c r="B1686" s="24">
        <v>10.956314798529377</v>
      </c>
      <c r="G1686" s="24">
        <v>1684</v>
      </c>
      <c r="H1686" s="24">
        <v>10.581072307469601</v>
      </c>
      <c r="I1686" s="24" cm="1">
        <f t="array" aca="1" ref="I1686" ca="1">INDIRECT(ADDRESS(($E$2+1-G1686)+2,8))</f>
        <v>8.2435896214765503</v>
      </c>
      <c r="J1686" s="24">
        <f t="shared" si="78"/>
        <v>0.78239538740622283</v>
      </c>
      <c r="K1686" s="24">
        <f t="shared" ca="1" si="79"/>
        <v>0.22170911454341136</v>
      </c>
      <c r="L1686" s="24">
        <f t="shared" ca="1" si="80"/>
        <v>-0.7739575170798334</v>
      </c>
    </row>
    <row r="1687" spans="2:12" x14ac:dyDescent="0.25">
      <c r="B1687" s="24">
        <v>8.4396458051338961</v>
      </c>
      <c r="G1687" s="24">
        <v>1685</v>
      </c>
      <c r="H1687" s="24">
        <v>10.581420759026525</v>
      </c>
      <c r="I1687" s="24" cm="1">
        <f t="array" aca="1" ref="I1687" ca="1">INDIRECT(ADDRESS(($E$2+1-G1687)+2,8))</f>
        <v>8.2428030493929612</v>
      </c>
      <c r="J1687" s="24">
        <f t="shared" si="78"/>
        <v>0.78247443532384664</v>
      </c>
      <c r="K1687" s="24">
        <f t="shared" ca="1" si="79"/>
        <v>0.22157449710039409</v>
      </c>
      <c r="L1687" s="24">
        <f t="shared" ca="1" si="80"/>
        <v>-0.77398952173134472</v>
      </c>
    </row>
    <row r="1688" spans="2:12" x14ac:dyDescent="0.25">
      <c r="B1688" s="24">
        <v>11.247085908957388</v>
      </c>
      <c r="G1688" s="24">
        <v>1686</v>
      </c>
      <c r="H1688" s="24">
        <v>10.585075619514686</v>
      </c>
      <c r="I1688" s="24" cm="1">
        <f t="array" aca="1" ref="I1688" ca="1">INDIRECT(ADDRESS(($E$2+1-G1688)+2,8))</f>
        <v>8.2385900708294795</v>
      </c>
      <c r="J1688" s="24">
        <f t="shared" si="78"/>
        <v>0.78330280430857224</v>
      </c>
      <c r="K1688" s="24">
        <f t="shared" ca="1" si="79"/>
        <v>0.22085443582077194</v>
      </c>
      <c r="L1688" s="24">
        <f t="shared" ca="1" si="80"/>
        <v>-0.77135185252526262</v>
      </c>
    </row>
    <row r="1689" spans="2:12" x14ac:dyDescent="0.25">
      <c r="B1689" s="24">
        <v>7.4712054131348253</v>
      </c>
      <c r="G1689" s="24">
        <v>1687</v>
      </c>
      <c r="H1689" s="24">
        <v>10.589245156580231</v>
      </c>
      <c r="I1689" s="24" cm="1">
        <f t="array" aca="1" ref="I1689" ca="1">INDIRECT(ADDRESS(($E$2+1-G1689)+2,8))</f>
        <v>8.2385877426318661</v>
      </c>
      <c r="J1689" s="24">
        <f t="shared" si="78"/>
        <v>0.78424613868747184</v>
      </c>
      <c r="K1689" s="24">
        <f t="shared" ca="1" si="79"/>
        <v>0.2208540383471837</v>
      </c>
      <c r="L1689" s="24">
        <f t="shared" ca="1" si="80"/>
        <v>-0.76992747531837835</v>
      </c>
    </row>
    <row r="1690" spans="2:12" x14ac:dyDescent="0.25">
      <c r="B1690" s="24">
        <v>10.227122411713195</v>
      </c>
      <c r="G1690" s="24">
        <v>1688</v>
      </c>
      <c r="H1690" s="24">
        <v>10.590225182529721</v>
      </c>
      <c r="I1690" s="24" cm="1">
        <f t="array" aca="1" ref="I1690" ca="1">INDIRECT(ADDRESS(($E$2+1-G1690)+2,8))</f>
        <v>8.235850925598994</v>
      </c>
      <c r="J1690" s="24">
        <f t="shared" si="78"/>
        <v>0.78446760257998116</v>
      </c>
      <c r="K1690" s="24">
        <f t="shared" ca="1" si="79"/>
        <v>0.22038714854816877</v>
      </c>
      <c r="L1690" s="24">
        <f t="shared" ca="1" si="80"/>
        <v>-0.76900552867950767</v>
      </c>
    </row>
    <row r="1691" spans="2:12" x14ac:dyDescent="0.25">
      <c r="B1691" s="24">
        <v>10.202008166334027</v>
      </c>
      <c r="G1691" s="24">
        <v>1689</v>
      </c>
      <c r="H1691" s="24">
        <v>10.59066486431955</v>
      </c>
      <c r="I1691" s="24" cm="1">
        <f t="array" aca="1" ref="I1691" ca="1">INDIRECT(ADDRESS(($E$2+1-G1691)+2,8))</f>
        <v>8.2307422142738655</v>
      </c>
      <c r="J1691" s="24">
        <f t="shared" si="78"/>
        <v>0.78456692840374065</v>
      </c>
      <c r="K1691" s="24">
        <f t="shared" ca="1" si="79"/>
        <v>0.21951746190097249</v>
      </c>
      <c r="L1691" s="24">
        <f t="shared" ca="1" si="80"/>
        <v>-0.76751840845051189</v>
      </c>
    </row>
    <row r="1692" spans="2:12" x14ac:dyDescent="0.25">
      <c r="B1692" s="24">
        <v>9.236231322839572</v>
      </c>
      <c r="G1692" s="24">
        <v>1690</v>
      </c>
      <c r="H1692" s="24">
        <v>10.59096409511106</v>
      </c>
      <c r="I1692" s="24" cm="1">
        <f t="array" aca="1" ref="I1692" ca="1">INDIRECT(ADDRESS(($E$2+1-G1692)+2,8))</f>
        <v>8.2290622425296061</v>
      </c>
      <c r="J1692" s="24">
        <f t="shared" si="78"/>
        <v>0.78463451431741871</v>
      </c>
      <c r="K1692" s="24">
        <f t="shared" ca="1" si="79"/>
        <v>0.21923199328190313</v>
      </c>
      <c r="L1692" s="24">
        <f t="shared" ca="1" si="80"/>
        <v>-0.76726548428309715</v>
      </c>
    </row>
    <row r="1693" spans="2:12" x14ac:dyDescent="0.25">
      <c r="B1693" s="24">
        <v>9.9074735208185754</v>
      </c>
      <c r="G1693" s="24">
        <v>1691</v>
      </c>
      <c r="H1693" s="24">
        <v>10.593593444617746</v>
      </c>
      <c r="I1693" s="24" cm="1">
        <f t="array" aca="1" ref="I1693" ca="1">INDIRECT(ADDRESS(($E$2+1-G1693)+2,8))</f>
        <v>8.2183031263062407</v>
      </c>
      <c r="J1693" s="24">
        <f t="shared" si="78"/>
        <v>0.78522799327118964</v>
      </c>
      <c r="K1693" s="24">
        <f t="shared" ca="1" si="79"/>
        <v>0.21740989002663841</v>
      </c>
      <c r="L1693" s="24">
        <f t="shared" ca="1" si="80"/>
        <v>-0.76288296909668363</v>
      </c>
    </row>
    <row r="1694" spans="2:12" x14ac:dyDescent="0.25">
      <c r="B1694" s="24">
        <v>6.475422985934788</v>
      </c>
      <c r="G1694" s="24">
        <v>1692</v>
      </c>
      <c r="H1694" s="24">
        <v>10.594338772829975</v>
      </c>
      <c r="I1694" s="24" cm="1">
        <f t="array" aca="1" ref="I1694" ca="1">INDIRECT(ADDRESS(($E$2+1-G1694)+2,8))</f>
        <v>8.2180458062681119</v>
      </c>
      <c r="J1694" s="24">
        <f t="shared" si="78"/>
        <v>0.7853960927568292</v>
      </c>
      <c r="K1694" s="24">
        <f t="shared" ca="1" si="79"/>
        <v>0.21736644168336444</v>
      </c>
      <c r="L1694" s="24">
        <f t="shared" ca="1" si="80"/>
        <v>-0.7629116504663489</v>
      </c>
    </row>
    <row r="1695" spans="2:12" x14ac:dyDescent="0.25">
      <c r="B1695" s="24">
        <v>10.853281981257982</v>
      </c>
      <c r="G1695" s="24">
        <v>1693</v>
      </c>
      <c r="H1695" s="24">
        <v>10.594770483052915</v>
      </c>
      <c r="I1695" s="24" cm="1">
        <f t="array" aca="1" ref="I1695" ca="1">INDIRECT(ADDRESS(($E$2+1-G1695)+2,8))</f>
        <v>8.2122216005873998</v>
      </c>
      <c r="J1695" s="24">
        <f t="shared" si="78"/>
        <v>0.78549343312700648</v>
      </c>
      <c r="K1695" s="24">
        <f t="shared" ca="1" si="79"/>
        <v>0.21638465063473064</v>
      </c>
      <c r="L1695" s="24">
        <f t="shared" ca="1" si="80"/>
        <v>-0.76120177504580211</v>
      </c>
    </row>
    <row r="1696" spans="2:12" x14ac:dyDescent="0.25">
      <c r="B1696" s="24">
        <v>9.2968654734200236</v>
      </c>
      <c r="G1696" s="24">
        <v>1694</v>
      </c>
      <c r="H1696" s="24">
        <v>10.595164515496307</v>
      </c>
      <c r="I1696" s="24" cm="1">
        <f t="array" aca="1" ref="I1696" ca="1">INDIRECT(ADDRESS(($E$2+1-G1696)+2,8))</f>
        <v>8.210940874051639</v>
      </c>
      <c r="J1696" s="24">
        <f t="shared" si="78"/>
        <v>0.78558226108595786</v>
      </c>
      <c r="K1696" s="24">
        <f t="shared" ca="1" si="79"/>
        <v>0.21616917435366406</v>
      </c>
      <c r="L1696" s="24">
        <f t="shared" ca="1" si="80"/>
        <v>-0.76104252658847393</v>
      </c>
    </row>
    <row r="1697" spans="2:12" x14ac:dyDescent="0.25">
      <c r="B1697" s="24">
        <v>8.7245943989527834</v>
      </c>
      <c r="G1697" s="24">
        <v>1695</v>
      </c>
      <c r="H1697" s="24">
        <v>10.596939696622359</v>
      </c>
      <c r="I1697" s="24" cm="1">
        <f t="array" aca="1" ref="I1697" ca="1">INDIRECT(ADDRESS(($E$2+1-G1697)+2,8))</f>
        <v>8.2088831583254276</v>
      </c>
      <c r="J1697" s="24">
        <f t="shared" si="78"/>
        <v>0.7859822446792103</v>
      </c>
      <c r="K1697" s="24">
        <f t="shared" ca="1" si="79"/>
        <v>0.21582328786181398</v>
      </c>
      <c r="L1697" s="24">
        <f t="shared" ca="1" si="80"/>
        <v>-0.75999968016309771</v>
      </c>
    </row>
    <row r="1698" spans="2:12" x14ac:dyDescent="0.25">
      <c r="B1698" s="24">
        <v>10.734843991777419</v>
      </c>
      <c r="G1698" s="24">
        <v>1696</v>
      </c>
      <c r="H1698" s="24">
        <v>10.597422506047284</v>
      </c>
      <c r="I1698" s="24" cm="1">
        <f t="array" aca="1" ref="I1698" ca="1">INDIRECT(ADDRESS(($E$2+1-G1698)+2,8))</f>
        <v>8.2076696195058201</v>
      </c>
      <c r="J1698" s="24">
        <f t="shared" si="78"/>
        <v>0.7860909742826051</v>
      </c>
      <c r="K1698" s="24">
        <f t="shared" ca="1" si="79"/>
        <v>0.21561948292384903</v>
      </c>
      <c r="L1698" s="24">
        <f t="shared" ca="1" si="80"/>
        <v>-0.75982249014995018</v>
      </c>
    </row>
    <row r="1699" spans="2:12" x14ac:dyDescent="0.25">
      <c r="B1699" s="24">
        <v>8.8670493408318691</v>
      </c>
      <c r="G1699" s="24">
        <v>1697</v>
      </c>
      <c r="H1699" s="24">
        <v>10.598436355739949</v>
      </c>
      <c r="I1699" s="24" cm="1">
        <f t="array" aca="1" ref="I1699" ca="1">INDIRECT(ADDRESS(($E$2+1-G1699)+2,8))</f>
        <v>8.205947314545778</v>
      </c>
      <c r="J1699" s="24">
        <f t="shared" si="78"/>
        <v>0.78631921580501474</v>
      </c>
      <c r="K1699" s="24">
        <f t="shared" ca="1" si="79"/>
        <v>0.21533046595892269</v>
      </c>
      <c r="L1699" s="24">
        <f t="shared" ca="1" si="80"/>
        <v>-0.75923495568516064</v>
      </c>
    </row>
    <row r="1700" spans="2:12" x14ac:dyDescent="0.25">
      <c r="B1700" s="24">
        <v>10.192102178027284</v>
      </c>
      <c r="G1700" s="24">
        <v>1698</v>
      </c>
      <c r="H1700" s="24">
        <v>10.600221239489262</v>
      </c>
      <c r="I1700" s="24" cm="1">
        <f t="array" aca="1" ref="I1700" ca="1">INDIRECT(ADDRESS(($E$2+1-G1700)+2,8))</f>
        <v>8.1927912768093929</v>
      </c>
      <c r="J1700" s="24">
        <f t="shared" si="78"/>
        <v>0.78672077376108862</v>
      </c>
      <c r="K1700" s="24">
        <f t="shared" ca="1" si="79"/>
        <v>0.21313173267946642</v>
      </c>
      <c r="L1700" s="24">
        <f t="shared" ca="1" si="80"/>
        <v>-0.75447711491730429</v>
      </c>
    </row>
    <row r="1701" spans="2:12" x14ac:dyDescent="0.25">
      <c r="B1701" s="24">
        <v>10.36176826137101</v>
      </c>
      <c r="G1701" s="24">
        <v>1699</v>
      </c>
      <c r="H1701" s="24">
        <v>10.602075329805128</v>
      </c>
      <c r="I1701" s="24" cm="1">
        <f t="array" aca="1" ref="I1701" ca="1">INDIRECT(ADDRESS(($E$2+1-G1701)+2,8))</f>
        <v>8.1893444443901959</v>
      </c>
      <c r="J1701" s="24">
        <f t="shared" si="78"/>
        <v>0.78713754780896572</v>
      </c>
      <c r="K1701" s="24">
        <f t="shared" ca="1" si="79"/>
        <v>0.21255829057015746</v>
      </c>
      <c r="L1701" s="24">
        <f t="shared" ca="1" si="80"/>
        <v>-0.75294111744058723</v>
      </c>
    </row>
    <row r="1702" spans="2:12" x14ac:dyDescent="0.25">
      <c r="B1702" s="24">
        <v>10.089207948253032</v>
      </c>
      <c r="G1702" s="24">
        <v>1700</v>
      </c>
      <c r="H1702" s="24">
        <v>10.60233010842911</v>
      </c>
      <c r="I1702" s="24" cm="1">
        <f t="array" aca="1" ref="I1702" ca="1">INDIRECT(ADDRESS(($E$2+1-G1702)+2,8))</f>
        <v>8.1871045236830238</v>
      </c>
      <c r="J1702" s="24">
        <f t="shared" si="78"/>
        <v>0.78719479033503659</v>
      </c>
      <c r="K1702" s="24">
        <f t="shared" ca="1" si="79"/>
        <v>0.2121862221224865</v>
      </c>
      <c r="L1702" s="24">
        <f t="shared" ca="1" si="80"/>
        <v>-0.75252582741165419</v>
      </c>
    </row>
    <row r="1703" spans="2:12" x14ac:dyDescent="0.25">
      <c r="B1703" s="24">
        <v>10.161184011080271</v>
      </c>
      <c r="G1703" s="24">
        <v>1701</v>
      </c>
      <c r="H1703" s="24">
        <v>10.604221654428878</v>
      </c>
      <c r="I1703" s="24" cm="1">
        <f t="array" aca="1" ref="I1703" ca="1">INDIRECT(ADDRESS(($E$2+1-G1703)+2,8))</f>
        <v>8.1815325594449266</v>
      </c>
      <c r="J1703" s="24">
        <f t="shared" si="78"/>
        <v>0.78761956102045061</v>
      </c>
      <c r="K1703" s="24">
        <f t="shared" ca="1" si="79"/>
        <v>0.21126266435934643</v>
      </c>
      <c r="L1703" s="24">
        <f t="shared" ca="1" si="80"/>
        <v>-0.7502719752008522</v>
      </c>
    </row>
    <row r="1704" spans="2:12" x14ac:dyDescent="0.25">
      <c r="B1704" s="24">
        <v>10.403546212093556</v>
      </c>
      <c r="G1704" s="24">
        <v>1702</v>
      </c>
      <c r="H1704" s="24">
        <v>10.605234736006842</v>
      </c>
      <c r="I1704" s="24" cm="1">
        <f t="array" aca="1" ref="I1704" ca="1">INDIRECT(ADDRESS(($E$2+1-G1704)+2,8))</f>
        <v>8.1797690446036295</v>
      </c>
      <c r="J1704" s="24">
        <f t="shared" si="78"/>
        <v>0.78784690649615352</v>
      </c>
      <c r="K1704" s="24">
        <f t="shared" ca="1" si="79"/>
        <v>0.21097095133571103</v>
      </c>
      <c r="L1704" s="24">
        <f t="shared" ca="1" si="80"/>
        <v>-0.74967495633173675</v>
      </c>
    </row>
    <row r="1705" spans="2:12" x14ac:dyDescent="0.25">
      <c r="B1705" s="24">
        <v>11.518228415623232</v>
      </c>
      <c r="G1705" s="24">
        <v>1703</v>
      </c>
      <c r="H1705" s="24">
        <v>10.606903222157044</v>
      </c>
      <c r="I1705" s="24" cm="1">
        <f t="array" aca="1" ref="I1705" ca="1">INDIRECT(ADDRESS(($E$2+1-G1705)+2,8))</f>
        <v>8.1795332413892936</v>
      </c>
      <c r="J1705" s="24">
        <f t="shared" si="78"/>
        <v>0.78822109539390484</v>
      </c>
      <c r="K1705" s="24">
        <f t="shared" ca="1" si="79"/>
        <v>0.21093196731928637</v>
      </c>
      <c r="L1705" s="24">
        <f t="shared" ca="1" si="80"/>
        <v>-0.74928837311502461</v>
      </c>
    </row>
    <row r="1706" spans="2:12" x14ac:dyDescent="0.25">
      <c r="B1706" s="24">
        <v>8.6888936728718775</v>
      </c>
      <c r="G1706" s="24">
        <v>1704</v>
      </c>
      <c r="H1706" s="24">
        <v>10.608771009102604</v>
      </c>
      <c r="I1706" s="24" cm="1">
        <f t="array" aca="1" ref="I1706" ca="1">INDIRECT(ADDRESS(($E$2+1-G1706)+2,8))</f>
        <v>8.1626099344549328</v>
      </c>
      <c r="J1706" s="24">
        <f t="shared" si="78"/>
        <v>0.78863963254987524</v>
      </c>
      <c r="K1706" s="24">
        <f t="shared" ca="1" si="79"/>
        <v>0.20814738873563379</v>
      </c>
      <c r="L1706" s="24">
        <f t="shared" ca="1" si="80"/>
        <v>-0.74332878217777565</v>
      </c>
    </row>
    <row r="1707" spans="2:12" x14ac:dyDescent="0.25">
      <c r="B1707" s="24">
        <v>10.55926324685595</v>
      </c>
      <c r="G1707" s="24">
        <v>1705</v>
      </c>
      <c r="H1707" s="24">
        <v>10.611887758965304</v>
      </c>
      <c r="I1707" s="24" cm="1">
        <f t="array" aca="1" ref="I1707" ca="1">INDIRECT(ADDRESS(($E$2+1-G1707)+2,8))</f>
        <v>8.1565291865238745</v>
      </c>
      <c r="J1707" s="24">
        <f t="shared" si="78"/>
        <v>0.78933721785371747</v>
      </c>
      <c r="K1707" s="24">
        <f t="shared" ca="1" si="79"/>
        <v>0.20715323679412614</v>
      </c>
      <c r="L1707" s="24">
        <f t="shared" ca="1" si="80"/>
        <v>-0.74038640298273373</v>
      </c>
    </row>
    <row r="1708" spans="2:12" x14ac:dyDescent="0.25">
      <c r="B1708" s="24">
        <v>10.707232152899255</v>
      </c>
      <c r="G1708" s="24">
        <v>1706</v>
      </c>
      <c r="H1708" s="24">
        <v>10.615274818670112</v>
      </c>
      <c r="I1708" s="24" cm="1">
        <f t="array" aca="1" ref="I1708" ca="1">INDIRECT(ADDRESS(($E$2+1-G1708)+2,8))</f>
        <v>8.1496597745339887</v>
      </c>
      <c r="J1708" s="24">
        <f t="shared" si="78"/>
        <v>0.79009413504737647</v>
      </c>
      <c r="K1708" s="24">
        <f t="shared" ca="1" si="79"/>
        <v>0.20603419842946705</v>
      </c>
      <c r="L1708" s="24">
        <f t="shared" ca="1" si="80"/>
        <v>-0.73707643364779585</v>
      </c>
    </row>
    <row r="1709" spans="2:12" x14ac:dyDescent="0.25">
      <c r="B1709" s="24">
        <v>7.6377602360582024</v>
      </c>
      <c r="G1709" s="24">
        <v>1707</v>
      </c>
      <c r="H1709" s="24">
        <v>10.619615196658662</v>
      </c>
      <c r="I1709" s="24" cm="1">
        <f t="array" aca="1" ref="I1709" ca="1">INDIRECT(ADDRESS(($E$2+1-G1709)+2,8))</f>
        <v>8.1480995152345077</v>
      </c>
      <c r="J1709" s="24">
        <f t="shared" si="78"/>
        <v>0.79106230831855773</v>
      </c>
      <c r="K1709" s="24">
        <f t="shared" ca="1" si="79"/>
        <v>0.20578062865332708</v>
      </c>
      <c r="L1709" s="24">
        <f t="shared" ca="1" si="80"/>
        <v>-0.73506674943867201</v>
      </c>
    </row>
    <row r="1710" spans="2:12" x14ac:dyDescent="0.25">
      <c r="B1710" s="24">
        <v>10.836246643322214</v>
      </c>
      <c r="G1710" s="24">
        <v>1708</v>
      </c>
      <c r="H1710" s="24">
        <v>10.620167390681242</v>
      </c>
      <c r="I1710" s="24" cm="1">
        <f t="array" aca="1" ref="I1710" ca="1">INDIRECT(ADDRESS(($E$2+1-G1710)+2,8))</f>
        <v>8.1467696535223464</v>
      </c>
      <c r="J1710" s="24">
        <f t="shared" si="78"/>
        <v>0.79118533764411425</v>
      </c>
      <c r="K1710" s="24">
        <f t="shared" ca="1" si="79"/>
        <v>0.20556467754340976</v>
      </c>
      <c r="L1710" s="24">
        <f t="shared" ca="1" si="80"/>
        <v>-0.73482117474642161</v>
      </c>
    </row>
    <row r="1711" spans="2:12" x14ac:dyDescent="0.25">
      <c r="B1711" s="24">
        <v>9.9662330221013065</v>
      </c>
      <c r="G1711" s="24">
        <v>1709</v>
      </c>
      <c r="H1711" s="24">
        <v>10.621306990184715</v>
      </c>
      <c r="I1711" s="24" cm="1">
        <f t="array" aca="1" ref="I1711" ca="1">INDIRECT(ADDRESS(($E$2+1-G1711)+2,8))</f>
        <v>8.1463697646148034</v>
      </c>
      <c r="J1711" s="24">
        <f t="shared" si="78"/>
        <v>0.79143913836718183</v>
      </c>
      <c r="K1711" s="24">
        <f t="shared" ca="1" si="79"/>
        <v>0.20549977261401337</v>
      </c>
      <c r="L1711" s="24">
        <f t="shared" ca="1" si="80"/>
        <v>-0.73461431183192694</v>
      </c>
    </row>
    <row r="1712" spans="2:12" x14ac:dyDescent="0.25">
      <c r="B1712" s="24">
        <v>8.5529046074636774</v>
      </c>
      <c r="G1712" s="24">
        <v>1710</v>
      </c>
      <c r="H1712" s="24">
        <v>10.621553561620523</v>
      </c>
      <c r="I1712" s="24" cm="1">
        <f t="array" aca="1" ref="I1712" ca="1">INDIRECT(ADDRESS(($E$2+1-G1712)+2,8))</f>
        <v>8.1440338972287289</v>
      </c>
      <c r="J1712" s="24">
        <f t="shared" si="78"/>
        <v>0.79149403411982999</v>
      </c>
      <c r="K1712" s="24">
        <f t="shared" ca="1" si="79"/>
        <v>0.20512093489378841</v>
      </c>
      <c r="L1712" s="24">
        <f t="shared" ca="1" si="80"/>
        <v>-0.73417912721606449</v>
      </c>
    </row>
    <row r="1713" spans="2:12" x14ac:dyDescent="0.25">
      <c r="B1713" s="24">
        <v>5.9453658435211967</v>
      </c>
      <c r="G1713" s="24">
        <v>1711</v>
      </c>
      <c r="H1713" s="24">
        <v>10.623865540908099</v>
      </c>
      <c r="I1713" s="24" cm="1">
        <f t="array" aca="1" ref="I1713" ca="1">INDIRECT(ADDRESS(($E$2+1-G1713)+2,8))</f>
        <v>8.1408011689864637</v>
      </c>
      <c r="J1713" s="24">
        <f t="shared" si="78"/>
        <v>0.79200844783735103</v>
      </c>
      <c r="K1713" s="24">
        <f t="shared" ca="1" si="79"/>
        <v>0.20459746081525371</v>
      </c>
      <c r="L1713" s="24">
        <f t="shared" ca="1" si="80"/>
        <v>-0.73253498027973729</v>
      </c>
    </row>
    <row r="1714" spans="2:12" x14ac:dyDescent="0.25">
      <c r="B1714" s="24">
        <v>9.5426149897233969</v>
      </c>
      <c r="G1714" s="24">
        <v>1712</v>
      </c>
      <c r="H1714" s="24">
        <v>10.624526741653749</v>
      </c>
      <c r="I1714" s="24" cm="1">
        <f t="array" aca="1" ref="I1714" ca="1">INDIRECT(ADDRESS(($E$2+1-G1714)+2,8))</f>
        <v>8.13778231797823</v>
      </c>
      <c r="J1714" s="24">
        <f t="shared" si="78"/>
        <v>0.79215545913454699</v>
      </c>
      <c r="K1714" s="24">
        <f t="shared" ca="1" si="79"/>
        <v>0.20410947823392631</v>
      </c>
      <c r="L1714" s="24">
        <f t="shared" ca="1" si="80"/>
        <v>-0.73169600330888396</v>
      </c>
    </row>
    <row r="1715" spans="2:12" x14ac:dyDescent="0.25">
      <c r="B1715" s="24">
        <v>11.106475652429227</v>
      </c>
      <c r="G1715" s="24">
        <v>1713</v>
      </c>
      <c r="H1715" s="24">
        <v>10.624851133755973</v>
      </c>
      <c r="I1715" s="24" cm="1">
        <f t="array" aca="1" ref="I1715" ca="1">INDIRECT(ADDRESS(($E$2+1-G1715)+2,8))</f>
        <v>8.1343377371197292</v>
      </c>
      <c r="J1715" s="24">
        <f t="shared" si="78"/>
        <v>0.79222756727932719</v>
      </c>
      <c r="K1715" s="24">
        <f t="shared" ca="1" si="79"/>
        <v>0.20355369082440078</v>
      </c>
      <c r="L1715" s="24">
        <f t="shared" ca="1" si="80"/>
        <v>-0.73087112397725451</v>
      </c>
    </row>
    <row r="1716" spans="2:12" x14ac:dyDescent="0.25">
      <c r="B1716" s="24">
        <v>8.4680254924585761</v>
      </c>
      <c r="G1716" s="24">
        <v>1714</v>
      </c>
      <c r="H1716" s="24">
        <v>10.62503715527173</v>
      </c>
      <c r="I1716" s="24" cm="1">
        <f t="array" aca="1" ref="I1716" ca="1">INDIRECT(ADDRESS(($E$2+1-G1716)+2,8))</f>
        <v>8.1305562760066366</v>
      </c>
      <c r="J1716" s="24">
        <f t="shared" si="78"/>
        <v>0.79226891234537811</v>
      </c>
      <c r="K1716" s="24">
        <f t="shared" ca="1" si="79"/>
        <v>0.20294478931560836</v>
      </c>
      <c r="L1716" s="24">
        <f t="shared" ca="1" si="80"/>
        <v>-0.73000140210034847</v>
      </c>
    </row>
    <row r="1717" spans="2:12" x14ac:dyDescent="0.25">
      <c r="B1717" s="24">
        <v>8.1343377371197292</v>
      </c>
      <c r="G1717" s="24">
        <v>1715</v>
      </c>
      <c r="H1717" s="24">
        <v>10.626665705684671</v>
      </c>
      <c r="I1717" s="24" cm="1">
        <f t="array" aca="1" ref="I1717" ca="1">INDIRECT(ADDRESS(($E$2+1-G1717)+2,8))</f>
        <v>8.1278800179281117</v>
      </c>
      <c r="J1717" s="24">
        <f t="shared" si="78"/>
        <v>0.7926307145453696</v>
      </c>
      <c r="K1717" s="24">
        <f t="shared" ca="1" si="79"/>
        <v>0.20251463589930466</v>
      </c>
      <c r="L1717" s="24">
        <f t="shared" ca="1" si="80"/>
        <v>-0.72884466611547261</v>
      </c>
    </row>
    <row r="1718" spans="2:12" x14ac:dyDescent="0.25">
      <c r="B1718" s="24">
        <v>9.1646167532003879</v>
      </c>
      <c r="G1718" s="24">
        <v>1716</v>
      </c>
      <c r="H1718" s="24">
        <v>10.628081166843762</v>
      </c>
      <c r="I1718" s="24" cm="1">
        <f t="array" aca="1" ref="I1718" ca="1">INDIRECT(ADDRESS(($E$2+1-G1718)+2,8))</f>
        <v>8.1259326074952405</v>
      </c>
      <c r="J1718" s="24">
        <f t="shared" si="78"/>
        <v>0.79294494469304633</v>
      </c>
      <c r="K1718" s="24">
        <f t="shared" ca="1" si="79"/>
        <v>0.20220203868504016</v>
      </c>
      <c r="L1718" s="24">
        <f t="shared" ca="1" si="80"/>
        <v>-0.72801651489492991</v>
      </c>
    </row>
    <row r="1719" spans="2:12" x14ac:dyDescent="0.25">
      <c r="B1719" s="24">
        <v>8.5201848753530385</v>
      </c>
      <c r="G1719" s="24">
        <v>1717</v>
      </c>
      <c r="H1719" s="24">
        <v>10.629805292738686</v>
      </c>
      <c r="I1719" s="24" cm="1">
        <f t="array" aca="1" ref="I1719" ca="1">INDIRECT(ADDRESS(($E$2+1-G1719)+2,8))</f>
        <v>8.1225780730477837</v>
      </c>
      <c r="J1719" s="24">
        <f t="shared" si="78"/>
        <v>0.79332740641831045</v>
      </c>
      <c r="K1719" s="24">
        <f t="shared" ca="1" si="79"/>
        <v>0.20166437821592331</v>
      </c>
      <c r="L1719" s="24">
        <f t="shared" ca="1" si="80"/>
        <v>-0.72660202739759427</v>
      </c>
    </row>
    <row r="1720" spans="2:12" x14ac:dyDescent="0.25">
      <c r="B1720" s="24">
        <v>9.3519840775507301</v>
      </c>
      <c r="G1720" s="24">
        <v>1718</v>
      </c>
      <c r="H1720" s="24">
        <v>10.630320159882448</v>
      </c>
      <c r="I1720" s="24" cm="1">
        <f t="array" aca="1" ref="I1720" ca="1">INDIRECT(ADDRESS(($E$2+1-G1720)+2,8))</f>
        <v>8.1196033067661837</v>
      </c>
      <c r="J1720" s="24">
        <f t="shared" si="78"/>
        <v>0.7934415569113058</v>
      </c>
      <c r="K1720" s="24">
        <f t="shared" ca="1" si="79"/>
        <v>0.20118844102705777</v>
      </c>
      <c r="L1720" s="24">
        <f t="shared" ca="1" si="80"/>
        <v>-0.72584765519288108</v>
      </c>
    </row>
    <row r="1721" spans="2:12" x14ac:dyDescent="0.25">
      <c r="B1721" s="24">
        <v>11.169737656995185</v>
      </c>
      <c r="G1721" s="24">
        <v>1719</v>
      </c>
      <c r="H1721" s="24">
        <v>10.639473701186372</v>
      </c>
      <c r="I1721" s="24" cm="1">
        <f t="array" aca="1" ref="I1721" ca="1">INDIRECT(ADDRESS(($E$2+1-G1721)+2,8))</f>
        <v>8.1180683823213524</v>
      </c>
      <c r="J1721" s="24">
        <f t="shared" si="78"/>
        <v>0.79546618810716418</v>
      </c>
      <c r="K1721" s="24">
        <f t="shared" ca="1" si="79"/>
        <v>0.20094318028374428</v>
      </c>
      <c r="L1721" s="24">
        <f t="shared" ca="1" si="80"/>
        <v>-0.72172247171378778</v>
      </c>
    </row>
    <row r="1722" spans="2:12" x14ac:dyDescent="0.25">
      <c r="B1722" s="24">
        <v>9.0965285399532512</v>
      </c>
      <c r="G1722" s="24">
        <v>1720</v>
      </c>
      <c r="H1722" s="24">
        <v>10.640057504674195</v>
      </c>
      <c r="I1722" s="24" cm="1">
        <f t="array" aca="1" ref="I1722" ca="1">INDIRECT(ADDRESS(($E$2+1-G1722)+2,8))</f>
        <v>8.1157227128026861</v>
      </c>
      <c r="J1722" s="24">
        <f t="shared" si="78"/>
        <v>0.7955950085035739</v>
      </c>
      <c r="K1722" s="24">
        <f t="shared" ca="1" si="79"/>
        <v>0.20056878600062134</v>
      </c>
      <c r="L1722" s="24">
        <f t="shared" ca="1" si="80"/>
        <v>-0.72113789003182915</v>
      </c>
    </row>
    <row r="1723" spans="2:12" x14ac:dyDescent="0.25">
      <c r="B1723" s="24">
        <v>9.0396453082270618</v>
      </c>
      <c r="G1723" s="24">
        <v>1721</v>
      </c>
      <c r="H1723" s="24">
        <v>10.644197840613392</v>
      </c>
      <c r="I1723" s="24" cm="1">
        <f t="array" aca="1" ref="I1723" ca="1">INDIRECT(ADDRESS(($E$2+1-G1723)+2,8))</f>
        <v>8.1102643806552042</v>
      </c>
      <c r="J1723" s="24">
        <f t="shared" si="78"/>
        <v>0.79650753717776845</v>
      </c>
      <c r="K1723" s="24">
        <f t="shared" ca="1" si="79"/>
        <v>0.19969950826961438</v>
      </c>
      <c r="L1723" s="24">
        <f t="shared" ca="1" si="80"/>
        <v>-0.71799653104244787</v>
      </c>
    </row>
    <row r="1724" spans="2:12" x14ac:dyDescent="0.25">
      <c r="B1724" s="24">
        <v>10.80094355944081</v>
      </c>
      <c r="G1724" s="24">
        <v>1722</v>
      </c>
      <c r="H1724" s="24">
        <v>10.644613302913212</v>
      </c>
      <c r="I1724" s="24" cm="1">
        <f t="array" aca="1" ref="I1724" ca="1">INDIRECT(ADDRESS(($E$2+1-G1724)+2,8))</f>
        <v>8.1072760764100629</v>
      </c>
      <c r="J1724" s="24">
        <f t="shared" si="78"/>
        <v>0.796599001623707</v>
      </c>
      <c r="K1724" s="24">
        <f t="shared" ca="1" si="79"/>
        <v>0.19922474365671608</v>
      </c>
      <c r="L1724" s="24">
        <f t="shared" ca="1" si="80"/>
        <v>-0.71728445252809914</v>
      </c>
    </row>
    <row r="1725" spans="2:12" x14ac:dyDescent="0.25">
      <c r="B1725" s="24">
        <v>9.2889020891458856</v>
      </c>
      <c r="G1725" s="24">
        <v>1723</v>
      </c>
      <c r="H1725" s="24">
        <v>10.646222356600678</v>
      </c>
      <c r="I1725" s="24" cm="1">
        <f t="array" aca="1" ref="I1725" ca="1">INDIRECT(ADDRESS(($E$2+1-G1725)+2,8))</f>
        <v>8.1072404930061541</v>
      </c>
      <c r="J1725" s="24">
        <f t="shared" si="78"/>
        <v>0.7969530582971962</v>
      </c>
      <c r="K1725" s="24">
        <f t="shared" ca="1" si="79"/>
        <v>0.19921909524404255</v>
      </c>
      <c r="L1725" s="24">
        <f t="shared" ca="1" si="80"/>
        <v>-0.71698048220120814</v>
      </c>
    </row>
    <row r="1726" spans="2:12" x14ac:dyDescent="0.25">
      <c r="B1726" s="24">
        <v>10.311418841408699</v>
      </c>
      <c r="G1726" s="24">
        <v>1724</v>
      </c>
      <c r="H1726" s="24">
        <v>10.647966155705104</v>
      </c>
      <c r="I1726" s="24" cm="1">
        <f t="array" aca="1" ref="I1726" ca="1">INDIRECT(ADDRESS(($E$2+1-G1726)+2,8))</f>
        <v>8.1034206051894113</v>
      </c>
      <c r="J1726" s="24">
        <f t="shared" si="78"/>
        <v>0.79733644433642714</v>
      </c>
      <c r="K1726" s="24">
        <f t="shared" ca="1" si="79"/>
        <v>0.19861340357479457</v>
      </c>
      <c r="L1726" s="24">
        <f t="shared" ca="1" si="80"/>
        <v>-0.71542078795002995</v>
      </c>
    </row>
    <row r="1727" spans="2:12" x14ac:dyDescent="0.25">
      <c r="B1727" s="24">
        <v>9.6425630815924332</v>
      </c>
      <c r="G1727" s="24">
        <v>1725</v>
      </c>
      <c r="H1727" s="24">
        <v>10.648787293973363</v>
      </c>
      <c r="I1727" s="24" cm="1">
        <f t="array" aca="1" ref="I1727" ca="1">INDIRECT(ADDRESS(($E$2+1-G1727)+2,8))</f>
        <v>8.1032150909149969</v>
      </c>
      <c r="J1727" s="24">
        <f t="shared" si="78"/>
        <v>0.79751686170695946</v>
      </c>
      <c r="K1727" s="24">
        <f t="shared" ca="1" si="79"/>
        <v>0.19858085413534923</v>
      </c>
      <c r="L1727" s="24">
        <f t="shared" ca="1" si="80"/>
        <v>-0.7154093714115819</v>
      </c>
    </row>
    <row r="1728" spans="2:12" x14ac:dyDescent="0.25">
      <c r="B1728" s="24">
        <v>9.8821656526778572</v>
      </c>
      <c r="G1728" s="24">
        <v>1726</v>
      </c>
      <c r="H1728" s="24">
        <v>10.652793468327831</v>
      </c>
      <c r="I1728" s="24" cm="1">
        <f t="array" aca="1" ref="I1728" ca="1">INDIRECT(ADDRESS(($E$2+1-G1728)+2,8))</f>
        <v>8.0978182156090988</v>
      </c>
      <c r="J1728" s="24">
        <f t="shared" si="78"/>
        <v>0.79839602106161733</v>
      </c>
      <c r="K1728" s="24">
        <f t="shared" ca="1" si="79"/>
        <v>0.19772746303016078</v>
      </c>
      <c r="L1728" s="24">
        <f t="shared" ca="1" si="80"/>
        <v>-0.71236035314106294</v>
      </c>
    </row>
    <row r="1729" spans="2:12" x14ac:dyDescent="0.25">
      <c r="B1729" s="24">
        <v>8.0180315307686669</v>
      </c>
      <c r="G1729" s="24">
        <v>1727</v>
      </c>
      <c r="H1729" s="24">
        <v>10.653070049625711</v>
      </c>
      <c r="I1729" s="24" cm="1">
        <f t="array" aca="1" ref="I1729" ca="1">INDIRECT(ADDRESS(($E$2+1-G1729)+2,8))</f>
        <v>8.0923477076963941</v>
      </c>
      <c r="J1729" s="24">
        <f t="shared" si="78"/>
        <v>0.79845665198492211</v>
      </c>
      <c r="K1729" s="24">
        <f t="shared" ca="1" si="79"/>
        <v>0.19686511769678489</v>
      </c>
      <c r="L1729" s="24">
        <f t="shared" ca="1" si="80"/>
        <v>-0.71093270691265587</v>
      </c>
    </row>
    <row r="1730" spans="2:12" x14ac:dyDescent="0.25">
      <c r="B1730" s="24">
        <v>6.3236625299481588</v>
      </c>
      <c r="G1730" s="24">
        <v>1728</v>
      </c>
      <c r="H1730" s="24">
        <v>10.656565144057041</v>
      </c>
      <c r="I1730" s="24" cm="1">
        <f t="array" aca="1" ref="I1730" ca="1">INDIRECT(ADDRESS(($E$2+1-G1730)+2,8))</f>
        <v>8.0922105721855324</v>
      </c>
      <c r="J1730" s="24">
        <f t="shared" si="78"/>
        <v>0.79922210442110209</v>
      </c>
      <c r="K1730" s="24">
        <f t="shared" ca="1" si="79"/>
        <v>0.19684353506061814</v>
      </c>
      <c r="L1730" s="24">
        <f t="shared" ca="1" si="80"/>
        <v>-0.70976735407218305</v>
      </c>
    </row>
    <row r="1731" spans="2:12" x14ac:dyDescent="0.25">
      <c r="B1731" s="24">
        <v>10.697112804629402</v>
      </c>
      <c r="G1731" s="24">
        <v>1729</v>
      </c>
      <c r="H1731" s="24">
        <v>10.661429407804725</v>
      </c>
      <c r="I1731" s="24" cm="1">
        <f t="array" aca="1" ref="I1731" ca="1">INDIRECT(ADDRESS(($E$2+1-G1731)+2,8))</f>
        <v>8.0903474209057755</v>
      </c>
      <c r="J1731" s="24">
        <f t="shared" si="78"/>
        <v>0.80028516843840158</v>
      </c>
      <c r="K1731" s="24">
        <f t="shared" ca="1" si="79"/>
        <v>0.19655047734674544</v>
      </c>
      <c r="L1731" s="24">
        <f t="shared" ca="1" si="80"/>
        <v>-0.70746443213849797</v>
      </c>
    </row>
    <row r="1732" spans="2:12" x14ac:dyDescent="0.25">
      <c r="B1732" s="24">
        <v>9.5498833164580326</v>
      </c>
      <c r="G1732" s="24">
        <v>1730</v>
      </c>
      <c r="H1732" s="24">
        <v>10.663266620336042</v>
      </c>
      <c r="I1732" s="24" cm="1">
        <f t="array" aca="1" ref="I1732" ca="1">INDIRECT(ADDRESS(($E$2+1-G1732)+2,8))</f>
        <v>8.0875745056191999</v>
      </c>
      <c r="J1732" s="24">
        <f t="shared" ref="J1732:J1795" si="81">_xlfn.WEIBULL.DIST(H1732,$E$5,$E$6,TRUE)</f>
        <v>0.80068600101390019</v>
      </c>
      <c r="K1732" s="24">
        <f t="shared" ref="K1732:K1795" ca="1" si="82">_xlfn.WEIBULL.DIST(I1732,$E$5,$E$6,TRUE)</f>
        <v>0.19611490238743381</v>
      </c>
      <c r="L1732" s="24">
        <f t="shared" ref="L1732:L1795" ca="1" si="83">((2*G1732-1)/$E$2)*(LN(J1732)+LN(1-K1732))</f>
        <v>-0.70620237666717722</v>
      </c>
    </row>
    <row r="1733" spans="2:12" x14ac:dyDescent="0.25">
      <c r="B1733" s="24">
        <v>10.891841640234061</v>
      </c>
      <c r="G1733" s="24">
        <v>1731</v>
      </c>
      <c r="H1733" s="24">
        <v>10.664537492940219</v>
      </c>
      <c r="I1733" s="24" cm="1">
        <f t="array" aca="1" ref="I1733" ca="1">INDIRECT(ADDRESS(($E$2+1-G1733)+2,8))</f>
        <v>8.0870170538699533</v>
      </c>
      <c r="J1733" s="24">
        <f t="shared" si="81"/>
        <v>0.80096305335203932</v>
      </c>
      <c r="K1733" s="24">
        <f t="shared" ca="1" si="82"/>
        <v>0.19602742063495338</v>
      </c>
      <c r="L1733" s="24">
        <f t="shared" ca="1" si="83"/>
        <v>-0.70588133345324466</v>
      </c>
    </row>
    <row r="1734" spans="2:12" x14ac:dyDescent="0.25">
      <c r="B1734" s="24">
        <v>6.3659606675554956</v>
      </c>
      <c r="G1734" s="24">
        <v>1732</v>
      </c>
      <c r="H1734" s="24">
        <v>10.676847917365219</v>
      </c>
      <c r="I1734" s="24" cm="1">
        <f t="array" aca="1" ref="I1734" ca="1">INDIRECT(ADDRESS(($E$2+1-G1734)+2,8))</f>
        <v>8.0821191300182864</v>
      </c>
      <c r="J1734" s="24">
        <f t="shared" si="81"/>
        <v>0.8036374185636499</v>
      </c>
      <c r="K1734" s="24">
        <f t="shared" ca="1" si="82"/>
        <v>0.19525998843389863</v>
      </c>
      <c r="L1734" s="24">
        <f t="shared" ca="1" si="83"/>
        <v>-0.69940902214614831</v>
      </c>
    </row>
    <row r="1735" spans="2:12" x14ac:dyDescent="0.25">
      <c r="B1735" s="24">
        <v>8.0755219919460686</v>
      </c>
      <c r="G1735" s="24">
        <v>1733</v>
      </c>
      <c r="H1735" s="24">
        <v>10.68485069911943</v>
      </c>
      <c r="I1735" s="24" cm="1">
        <f t="array" aca="1" ref="I1735" ca="1">INDIRECT(ADDRESS(($E$2+1-G1735)+2,8))</f>
        <v>8.0785701980188982</v>
      </c>
      <c r="J1735" s="24">
        <f t="shared" si="81"/>
        <v>0.80536685027648391</v>
      </c>
      <c r="K1735" s="24">
        <f t="shared" ca="1" si="82"/>
        <v>0.19470527621124531</v>
      </c>
      <c r="L1735" s="24">
        <f t="shared" ca="1" si="83"/>
        <v>-0.69525488776878275</v>
      </c>
    </row>
    <row r="1736" spans="2:12" x14ac:dyDescent="0.25">
      <c r="B1736" s="24">
        <v>11.96083053622071</v>
      </c>
      <c r="G1736" s="24">
        <v>1734</v>
      </c>
      <c r="H1736" s="24">
        <v>10.693711596779281</v>
      </c>
      <c r="I1736" s="24" cm="1">
        <f t="array" aca="1" ref="I1736" ca="1">INDIRECT(ADDRESS(($E$2+1-G1736)+2,8))</f>
        <v>8.0783564260175034</v>
      </c>
      <c r="J1736" s="24">
        <f t="shared" si="81"/>
        <v>0.80727326993043957</v>
      </c>
      <c r="K1736" s="24">
        <f t="shared" ca="1" si="82"/>
        <v>0.19467189908093074</v>
      </c>
      <c r="L1736" s="24">
        <f t="shared" ca="1" si="83"/>
        <v>-0.69179108933309497</v>
      </c>
    </row>
    <row r="1737" spans="2:12" x14ac:dyDescent="0.25">
      <c r="B1737" s="24">
        <v>5.835184147792992</v>
      </c>
      <c r="G1737" s="24">
        <v>1735</v>
      </c>
      <c r="H1737" s="24">
        <v>10.694285635971198</v>
      </c>
      <c r="I1737" s="24" cm="1">
        <f t="array" aca="1" ref="I1737" ca="1">INDIRECT(ADDRESS(($E$2+1-G1737)+2,8))</f>
        <v>8.0783461703113737</v>
      </c>
      <c r="J1737" s="24">
        <f t="shared" si="81"/>
        <v>0.80739646643879237</v>
      </c>
      <c r="K1737" s="24">
        <f t="shared" ca="1" si="82"/>
        <v>0.19467029791761062</v>
      </c>
      <c r="L1737" s="24">
        <f t="shared" ca="1" si="83"/>
        <v>-0.69194166514167066</v>
      </c>
    </row>
    <row r="1738" spans="2:12" x14ac:dyDescent="0.25">
      <c r="B1738" s="24">
        <v>9.989487021994286</v>
      </c>
      <c r="G1738" s="24">
        <v>1736</v>
      </c>
      <c r="H1738" s="24">
        <v>10.695458168120764</v>
      </c>
      <c r="I1738" s="24" cm="1">
        <f t="array" aca="1" ref="I1738" ca="1">INDIRECT(ADDRESS(($E$2+1-G1738)+2,8))</f>
        <v>8.0755219919460686</v>
      </c>
      <c r="J1738" s="24">
        <f t="shared" si="81"/>
        <v>0.80764799082327743</v>
      </c>
      <c r="K1738" s="24">
        <f t="shared" ca="1" si="82"/>
        <v>0.19422973648256653</v>
      </c>
      <c r="L1738" s="24">
        <f t="shared" ca="1" si="83"/>
        <v>-0.69095993934958677</v>
      </c>
    </row>
    <row r="1739" spans="2:12" x14ac:dyDescent="0.25">
      <c r="B1739" s="24">
        <v>10.206622530372417</v>
      </c>
      <c r="G1739" s="24">
        <v>1737</v>
      </c>
      <c r="H1739" s="24">
        <v>10.695902738879298</v>
      </c>
      <c r="I1739" s="24" cm="1">
        <f t="array" aca="1" ref="I1739" ca="1">INDIRECT(ADDRESS(($E$2+1-G1739)+2,8))</f>
        <v>8.0743390023757708</v>
      </c>
      <c r="J1739" s="24">
        <f t="shared" si="81"/>
        <v>0.80774331640328301</v>
      </c>
      <c r="K1739" s="24">
        <f t="shared" ca="1" si="82"/>
        <v>0.19404540819111729</v>
      </c>
      <c r="L1739" s="24">
        <f t="shared" ca="1" si="83"/>
        <v>-0.69080001724094131</v>
      </c>
    </row>
    <row r="1740" spans="2:12" x14ac:dyDescent="0.25">
      <c r="B1740" s="24">
        <v>9.6618784866899396</v>
      </c>
      <c r="G1740" s="24">
        <v>1738</v>
      </c>
      <c r="H1740" s="24">
        <v>10.69590598454808</v>
      </c>
      <c r="I1740" s="24" cm="1">
        <f t="array" aca="1" ref="I1740" ca="1">INDIRECT(ADDRESS(($E$2+1-G1740)+2,8))</f>
        <v>8.0672915188022589</v>
      </c>
      <c r="J1740" s="24">
        <f t="shared" si="81"/>
        <v>0.80774401226188863</v>
      </c>
      <c r="K1740" s="24">
        <f t="shared" ca="1" si="82"/>
        <v>0.19294991363730768</v>
      </c>
      <c r="L1740" s="24">
        <f t="shared" ca="1" si="83"/>
        <v>-0.68900914334583385</v>
      </c>
    </row>
    <row r="1741" spans="2:12" x14ac:dyDescent="0.25">
      <c r="B1741" s="24">
        <v>7.1218889763748807</v>
      </c>
      <c r="G1741" s="24">
        <v>1739</v>
      </c>
      <c r="H1741" s="24">
        <v>10.696672840779719</v>
      </c>
      <c r="I1741" s="24" cm="1">
        <f t="array" aca="1" ref="I1741" ca="1">INDIRECT(ADDRESS(($E$2+1-G1741)+2,8))</f>
        <v>8.0660558682762122</v>
      </c>
      <c r="J1741" s="24">
        <f t="shared" si="81"/>
        <v>0.80790838950956434</v>
      </c>
      <c r="K1741" s="24">
        <f t="shared" ca="1" si="82"/>
        <v>0.1927582991771816</v>
      </c>
      <c r="L1741" s="24">
        <f t="shared" ca="1" si="83"/>
        <v>-0.68869534570322422</v>
      </c>
    </row>
    <row r="1742" spans="2:12" x14ac:dyDescent="0.25">
      <c r="B1742" s="24">
        <v>9.0174800349297577</v>
      </c>
      <c r="G1742" s="24">
        <v>1740</v>
      </c>
      <c r="H1742" s="24">
        <v>10.697112804629402</v>
      </c>
      <c r="I1742" s="24" cm="1">
        <f t="array" aca="1" ref="I1742" ca="1">INDIRECT(ADDRESS(($E$2+1-G1742)+2,8))</f>
        <v>8.0659644789726226</v>
      </c>
      <c r="J1742" s="24">
        <f t="shared" si="81"/>
        <v>0.80800266637067197</v>
      </c>
      <c r="K1742" s="24">
        <f t="shared" ca="1" si="82"/>
        <v>0.19274413273978483</v>
      </c>
      <c r="L1742" s="24">
        <f t="shared" ca="1" si="83"/>
        <v>-0.68887508381619311</v>
      </c>
    </row>
    <row r="1743" spans="2:12" x14ac:dyDescent="0.25">
      <c r="B1743" s="24">
        <v>9.5104647996397933</v>
      </c>
      <c r="G1743" s="24">
        <v>1741</v>
      </c>
      <c r="H1743" s="24">
        <v>10.699677504173986</v>
      </c>
      <c r="I1743" s="24" cm="1">
        <f t="array" aca="1" ref="I1743" ca="1">INDIRECT(ADDRESS(($E$2+1-G1743)+2,8))</f>
        <v>8.0580246134677189</v>
      </c>
      <c r="J1743" s="24">
        <f t="shared" si="81"/>
        <v>0.8085517979607203</v>
      </c>
      <c r="K1743" s="24">
        <f t="shared" ca="1" si="82"/>
        <v>0.19151622766818527</v>
      </c>
      <c r="L1743" s="24">
        <f t="shared" ca="1" si="83"/>
        <v>-0.68572345911191301</v>
      </c>
    </row>
    <row r="1744" spans="2:12" x14ac:dyDescent="0.25">
      <c r="B1744" s="24">
        <v>10.927986652108267</v>
      </c>
      <c r="G1744" s="24">
        <v>1742</v>
      </c>
      <c r="H1744" s="24">
        <v>10.702863625982072</v>
      </c>
      <c r="I1744" s="24" cm="1">
        <f t="array" aca="1" ref="I1744" ca="1">INDIRECT(ADDRESS(($E$2+1-G1744)+2,8))</f>
        <v>8.054742002546817</v>
      </c>
      <c r="J1744" s="24">
        <f t="shared" si="81"/>
        <v>0.80923293426396059</v>
      </c>
      <c r="K1744" s="24">
        <f t="shared" ca="1" si="82"/>
        <v>0.19101022645469826</v>
      </c>
      <c r="L1744" s="24">
        <f t="shared" ca="1" si="83"/>
        <v>-0.6837485331180837</v>
      </c>
    </row>
    <row r="1745" spans="2:12" x14ac:dyDescent="0.25">
      <c r="B1745" s="24">
        <v>6.6336382497981816</v>
      </c>
      <c r="G1745" s="24">
        <v>1743</v>
      </c>
      <c r="H1745" s="24">
        <v>10.705051629196948</v>
      </c>
      <c r="I1745" s="24" cm="1">
        <f t="array" aca="1" ref="I1745" ca="1">INDIRECT(ADDRESS(($E$2+1-G1745)+2,8))</f>
        <v>8.053476156172831</v>
      </c>
      <c r="J1745" s="24">
        <f t="shared" si="81"/>
        <v>0.80970001599008412</v>
      </c>
      <c r="K1745" s="24">
        <f t="shared" ca="1" si="82"/>
        <v>0.19081536008233865</v>
      </c>
      <c r="L1745" s="24">
        <f t="shared" ca="1" si="83"/>
        <v>-0.68282035573962085</v>
      </c>
    </row>
    <row r="1746" spans="2:12" x14ac:dyDescent="0.25">
      <c r="B1746" s="24">
        <v>8.0875745056191999</v>
      </c>
      <c r="G1746" s="24">
        <v>1744</v>
      </c>
      <c r="H1746" s="24">
        <v>10.707232152899255</v>
      </c>
      <c r="I1746" s="24" cm="1">
        <f t="array" aca="1" ref="I1746" ca="1">INDIRECT(ADDRESS(($E$2+1-G1746)+2,8))</f>
        <v>8.0477758338074654</v>
      </c>
      <c r="J1746" s="24">
        <f t="shared" si="81"/>
        <v>0.81016495352401041</v>
      </c>
      <c r="K1746" s="24">
        <f t="shared" ca="1" si="82"/>
        <v>0.18993962694726249</v>
      </c>
      <c r="L1746" s="24">
        <f t="shared" ca="1" si="83"/>
        <v>-0.6805368569848016</v>
      </c>
    </row>
    <row r="1747" spans="2:12" x14ac:dyDescent="0.25">
      <c r="B1747" s="24">
        <v>10.48757328305004</v>
      </c>
      <c r="G1747" s="24">
        <v>1745</v>
      </c>
      <c r="H1747" s="24">
        <v>10.707539343716341</v>
      </c>
      <c r="I1747" s="24" cm="1">
        <f t="array" aca="1" ref="I1747" ca="1">INDIRECT(ADDRESS(($E$2+1-G1747)+2,8))</f>
        <v>8.0450357839501869</v>
      </c>
      <c r="J1747" s="24">
        <f t="shared" si="81"/>
        <v>0.81023040965605031</v>
      </c>
      <c r="K1747" s="24">
        <f t="shared" ca="1" si="82"/>
        <v>0.18951971474507223</v>
      </c>
      <c r="L1747" s="24">
        <f t="shared" ca="1" si="83"/>
        <v>-0.6799586924105262</v>
      </c>
    </row>
    <row r="1748" spans="2:12" x14ac:dyDescent="0.25">
      <c r="B1748" s="24">
        <v>10.661429407804725</v>
      </c>
      <c r="G1748" s="24">
        <v>1746</v>
      </c>
      <c r="H1748" s="24">
        <v>10.708773174011215</v>
      </c>
      <c r="I1748" s="24" cm="1">
        <f t="array" aca="1" ref="I1748" ca="1">INDIRECT(ADDRESS(($E$2+1-G1748)+2,8))</f>
        <v>8.043442520604021</v>
      </c>
      <c r="J1748" s="24">
        <f t="shared" si="81"/>
        <v>0.81049320434347139</v>
      </c>
      <c r="K1748" s="24">
        <f t="shared" ca="1" si="82"/>
        <v>0.18927585712091402</v>
      </c>
      <c r="L1748" s="24">
        <f t="shared" ca="1" si="83"/>
        <v>-0.67933719441078222</v>
      </c>
    </row>
    <row r="1749" spans="2:12" x14ac:dyDescent="0.25">
      <c r="B1749" s="24">
        <v>8.8652520255517793</v>
      </c>
      <c r="G1749" s="24">
        <v>1747</v>
      </c>
      <c r="H1749" s="24">
        <v>10.711791763451908</v>
      </c>
      <c r="I1749" s="24" cm="1">
        <f t="array" aca="1" ref="I1749" ca="1">INDIRECT(ADDRESS(($E$2+1-G1749)+2,8))</f>
        <v>8.0423224027008544</v>
      </c>
      <c r="J1749" s="24">
        <f t="shared" si="81"/>
        <v>0.81113539632363529</v>
      </c>
      <c r="K1749" s="24">
        <f t="shared" ca="1" si="82"/>
        <v>0.18910455328649517</v>
      </c>
      <c r="L1749" s="24">
        <f t="shared" ca="1" si="83"/>
        <v>-0.67810240444218384</v>
      </c>
    </row>
    <row r="1750" spans="2:12" x14ac:dyDescent="0.25">
      <c r="B1750" s="24">
        <v>10.810559632194831</v>
      </c>
      <c r="G1750" s="24">
        <v>1748</v>
      </c>
      <c r="H1750" s="24">
        <v>10.712094582575576</v>
      </c>
      <c r="I1750" s="24" cm="1">
        <f t="array" aca="1" ref="I1750" ca="1">INDIRECT(ADDRESS(($E$2+1-G1750)+2,8))</f>
        <v>8.0402732379963009</v>
      </c>
      <c r="J1750" s="24">
        <f t="shared" si="81"/>
        <v>0.81119976172592689</v>
      </c>
      <c r="K1750" s="24">
        <f t="shared" ca="1" si="82"/>
        <v>0.18879145801508815</v>
      </c>
      <c r="L1750" s="24">
        <f t="shared" ca="1" si="83"/>
        <v>-0.67773695123998545</v>
      </c>
    </row>
    <row r="1751" spans="2:12" x14ac:dyDescent="0.25">
      <c r="B1751" s="24">
        <v>10.311749978441858</v>
      </c>
      <c r="G1751" s="24">
        <v>1749</v>
      </c>
      <c r="H1751" s="24">
        <v>10.712842745650708</v>
      </c>
      <c r="I1751" s="24" cm="1">
        <f t="array" aca="1" ref="I1751" ca="1">INDIRECT(ADDRESS(($E$2+1-G1751)+2,8))</f>
        <v>8.0366489127864487</v>
      </c>
      <c r="J1751" s="24">
        <f t="shared" si="81"/>
        <v>0.81135874130137153</v>
      </c>
      <c r="K1751" s="24">
        <f t="shared" ca="1" si="82"/>
        <v>0.18823861292297944</v>
      </c>
      <c r="L1751" s="24">
        <f t="shared" ca="1" si="83"/>
        <v>-0.67670323610935512</v>
      </c>
    </row>
    <row r="1752" spans="2:12" x14ac:dyDescent="0.25">
      <c r="B1752" s="24">
        <v>9.9141162285918281</v>
      </c>
      <c r="G1752" s="24">
        <v>1750</v>
      </c>
      <c r="H1752" s="24">
        <v>10.71313511005377</v>
      </c>
      <c r="I1752" s="24" cm="1">
        <f t="array" aca="1" ref="I1752" ca="1">INDIRECT(ADDRESS(($E$2+1-G1752)+2,8))</f>
        <v>8.0345728817101882</v>
      </c>
      <c r="J1752" s="24">
        <f t="shared" si="81"/>
        <v>0.81142084916452317</v>
      </c>
      <c r="K1752" s="24">
        <f t="shared" ca="1" si="82"/>
        <v>0.18792247070598406</v>
      </c>
      <c r="L1752" s="24">
        <f t="shared" ca="1" si="83"/>
        <v>-0.67633480643344446</v>
      </c>
    </row>
    <row r="1753" spans="2:12" x14ac:dyDescent="0.25">
      <c r="B1753" s="24">
        <v>9.3488107109846901</v>
      </c>
      <c r="G1753" s="24">
        <v>1751</v>
      </c>
      <c r="H1753" s="24">
        <v>10.716708496233965</v>
      </c>
      <c r="I1753" s="24" cm="1">
        <f t="array" aca="1" ref="I1753" ca="1">INDIRECT(ADDRESS(($E$2+1-G1753)+2,8))</f>
        <v>8.0301410801303845</v>
      </c>
      <c r="J1753" s="24">
        <f t="shared" si="81"/>
        <v>0.81217915492605453</v>
      </c>
      <c r="K1753" s="24">
        <f t="shared" ca="1" si="82"/>
        <v>0.18724887823047115</v>
      </c>
      <c r="L1753" s="24">
        <f t="shared" ca="1" si="83"/>
        <v>-0.6738608455759918</v>
      </c>
    </row>
    <row r="1754" spans="2:12" x14ac:dyDescent="0.25">
      <c r="B1754" s="24">
        <v>9.4081890985620564</v>
      </c>
      <c r="G1754" s="24">
        <v>1752</v>
      </c>
      <c r="H1754" s="24">
        <v>10.718990316711904</v>
      </c>
      <c r="I1754" s="24" cm="1">
        <f t="array" aca="1" ref="I1754" ca="1">INDIRECT(ADDRESS(($E$2+1-G1754)+2,8))</f>
        <v>8.027288741591887</v>
      </c>
      <c r="J1754" s="24">
        <f t="shared" si="81"/>
        <v>0.81266260390186629</v>
      </c>
      <c r="K1754" s="24">
        <f t="shared" ca="1" si="82"/>
        <v>0.1868162790665234</v>
      </c>
      <c r="L1754" s="24">
        <f t="shared" ca="1" si="83"/>
        <v>-0.6724160646388363</v>
      </c>
    </row>
    <row r="1755" spans="2:12" x14ac:dyDescent="0.25">
      <c r="B1755" s="24">
        <v>7.2357166244614515</v>
      </c>
      <c r="G1755" s="24">
        <v>1753</v>
      </c>
      <c r="H1755" s="24">
        <v>10.72048721600491</v>
      </c>
      <c r="I1755" s="24" cm="1">
        <f t="array" aca="1" ref="I1755" ca="1">INDIRECT(ADDRESS(($E$2+1-G1755)+2,8))</f>
        <v>8.0252781623707587</v>
      </c>
      <c r="J1755" s="24">
        <f t="shared" si="81"/>
        <v>0.8129794232236992</v>
      </c>
      <c r="K1755" s="24">
        <f t="shared" ca="1" si="82"/>
        <v>0.18651178235112834</v>
      </c>
      <c r="L1755" s="24">
        <f t="shared" ca="1" si="83"/>
        <v>-0.67155883710680531</v>
      </c>
    </row>
    <row r="1756" spans="2:12" x14ac:dyDescent="0.25">
      <c r="B1756" s="24">
        <v>10.06595905654615</v>
      </c>
      <c r="G1756" s="24">
        <v>1754</v>
      </c>
      <c r="H1756" s="24">
        <v>10.721642750372609</v>
      </c>
      <c r="I1756" s="24" cm="1">
        <f t="array" aca="1" ref="I1756" ca="1">INDIRECT(ADDRESS(($E$2+1-G1756)+2,8))</f>
        <v>8.0234750452550578</v>
      </c>
      <c r="J1756" s="24">
        <f t="shared" si="81"/>
        <v>0.81322381429572332</v>
      </c>
      <c r="K1756" s="24">
        <f t="shared" ca="1" si="82"/>
        <v>0.1862390126025025</v>
      </c>
      <c r="L1756" s="24">
        <f t="shared" ca="1" si="83"/>
        <v>-0.67090875798065708</v>
      </c>
    </row>
    <row r="1757" spans="2:12" x14ac:dyDescent="0.25">
      <c r="B1757" s="24">
        <v>8.795968107832552</v>
      </c>
      <c r="G1757" s="24">
        <v>1755</v>
      </c>
      <c r="H1757" s="24">
        <v>10.722638134443173</v>
      </c>
      <c r="I1757" s="24" cm="1">
        <f t="array" aca="1" ref="I1757" ca="1">INDIRECT(ADDRESS(($E$2+1-G1757)+2,8))</f>
        <v>8.0222806650854412</v>
      </c>
      <c r="J1757" s="24">
        <f t="shared" si="81"/>
        <v>0.8134342095840793</v>
      </c>
      <c r="K1757" s="24">
        <f t="shared" ca="1" si="82"/>
        <v>0.18605849061135349</v>
      </c>
      <c r="L1757" s="24">
        <f t="shared" ca="1" si="83"/>
        <v>-0.67051006199856389</v>
      </c>
    </row>
    <row r="1758" spans="2:12" x14ac:dyDescent="0.25">
      <c r="B1758" s="24">
        <v>6.8616713248845818</v>
      </c>
      <c r="G1758" s="24">
        <v>1756</v>
      </c>
      <c r="H1758" s="24">
        <v>10.723025598536655</v>
      </c>
      <c r="I1758" s="24" cm="1">
        <f t="array" aca="1" ref="I1758" ca="1">INDIRECT(ADDRESS(($E$2+1-G1758)+2,8))</f>
        <v>8.0186426324617486</v>
      </c>
      <c r="J1758" s="24">
        <f t="shared" si="81"/>
        <v>0.81351607703715922</v>
      </c>
      <c r="K1758" s="24">
        <f t="shared" ca="1" si="82"/>
        <v>0.18550941342297875</v>
      </c>
      <c r="L1758" s="24">
        <f t="shared" ca="1" si="83"/>
        <v>-0.66963132302050132</v>
      </c>
    </row>
    <row r="1759" spans="2:12" x14ac:dyDescent="0.25">
      <c r="B1759" s="24">
        <v>10.134527961869876</v>
      </c>
      <c r="G1759" s="24">
        <v>1757</v>
      </c>
      <c r="H1759" s="24">
        <v>10.723755724109871</v>
      </c>
      <c r="I1759" s="24" cm="1">
        <f t="array" aca="1" ref="I1759" ca="1">INDIRECT(ADDRESS(($E$2+1-G1759)+2,8))</f>
        <v>8.0180315307686669</v>
      </c>
      <c r="J1759" s="24">
        <f t="shared" si="81"/>
        <v>0.81367029803278135</v>
      </c>
      <c r="K1759" s="24">
        <f t="shared" ca="1" si="82"/>
        <v>0.18541729766064477</v>
      </c>
      <c r="L1759" s="24">
        <f t="shared" ca="1" si="83"/>
        <v>-0.66952009570384141</v>
      </c>
    </row>
    <row r="1760" spans="2:12" x14ac:dyDescent="0.25">
      <c r="B1760" s="24">
        <v>11.48067052135225</v>
      </c>
      <c r="G1760" s="24">
        <v>1758</v>
      </c>
      <c r="H1760" s="24">
        <v>10.723766800402148</v>
      </c>
      <c r="I1760" s="24" cm="1">
        <f t="array" aca="1" ref="I1760" ca="1">INDIRECT(ADDRESS(($E$2+1-G1760)+2,8))</f>
        <v>8.0135639479853467</v>
      </c>
      <c r="J1760" s="24">
        <f t="shared" si="81"/>
        <v>0.81367263714745985</v>
      </c>
      <c r="K1760" s="24">
        <f t="shared" ca="1" si="82"/>
        <v>0.18474487937984413</v>
      </c>
      <c r="L1760" s="24">
        <f t="shared" ca="1" si="83"/>
        <v>-0.66855258110912008</v>
      </c>
    </row>
    <row r="1761" spans="2:12" x14ac:dyDescent="0.25">
      <c r="B1761" s="24">
        <v>10.621553561620523</v>
      </c>
      <c r="G1761" s="24">
        <v>1759</v>
      </c>
      <c r="H1761" s="24">
        <v>10.724521278712789</v>
      </c>
      <c r="I1761" s="24" cm="1">
        <f t="array" aca="1" ref="I1761" ca="1">INDIRECT(ADDRESS(($E$2+1-G1761)+2,8))</f>
        <v>8.0095928012845068</v>
      </c>
      <c r="J1761" s="24">
        <f t="shared" si="81"/>
        <v>0.81383193578431656</v>
      </c>
      <c r="K1761" s="24">
        <f t="shared" ca="1" si="82"/>
        <v>0.18414867478778332</v>
      </c>
      <c r="L1761" s="24">
        <f t="shared" ca="1" si="83"/>
        <v>-0.66742252663338908</v>
      </c>
    </row>
    <row r="1762" spans="2:12" x14ac:dyDescent="0.25">
      <c r="B1762" s="24">
        <v>8.8158968320842597</v>
      </c>
      <c r="G1762" s="24">
        <v>1760</v>
      </c>
      <c r="H1762" s="24">
        <v>10.725607980415266</v>
      </c>
      <c r="I1762" s="24" cm="1">
        <f t="array" aca="1" ref="I1762" ca="1">INDIRECT(ADDRESS(($E$2+1-G1762)+2,8))</f>
        <v>8.0053868171868316</v>
      </c>
      <c r="J1762" s="24">
        <f t="shared" si="81"/>
        <v>0.8140612625093574</v>
      </c>
      <c r="K1762" s="24">
        <f t="shared" ca="1" si="82"/>
        <v>0.18351874601368037</v>
      </c>
      <c r="L1762" s="24">
        <f t="shared" ca="1" si="83"/>
        <v>-0.66608405033098628</v>
      </c>
    </row>
    <row r="1763" spans="2:12" x14ac:dyDescent="0.25">
      <c r="B1763" s="24">
        <v>6.6122060790885451</v>
      </c>
      <c r="G1763" s="24">
        <v>1761</v>
      </c>
      <c r="H1763" s="24">
        <v>10.729926680751149</v>
      </c>
      <c r="I1763" s="24" cm="1">
        <f t="array" aca="1" ref="I1763" ca="1">INDIRECT(ADDRESS(($E$2+1-G1763)+2,8))</f>
        <v>7.9973534645750721</v>
      </c>
      <c r="J1763" s="24">
        <f t="shared" si="81"/>
        <v>0.81497127426549998</v>
      </c>
      <c r="K1763" s="24">
        <f t="shared" ca="1" si="82"/>
        <v>0.18231997138879474</v>
      </c>
      <c r="L1763" s="24">
        <f t="shared" ca="1" si="83"/>
        <v>-0.66224592201248877</v>
      </c>
    </row>
    <row r="1764" spans="2:12" x14ac:dyDescent="0.25">
      <c r="B1764" s="24">
        <v>9.8691021805197963</v>
      </c>
      <c r="G1764" s="24">
        <v>1762</v>
      </c>
      <c r="H1764" s="24">
        <v>10.730215896345998</v>
      </c>
      <c r="I1764" s="24" cm="1">
        <f t="array" aca="1" ref="I1764" ca="1">INDIRECT(ADDRESS(($E$2+1-G1764)+2,8))</f>
        <v>7.9966029538582077</v>
      </c>
      <c r="J1764" s="24">
        <f t="shared" si="81"/>
        <v>0.81503213814937225</v>
      </c>
      <c r="K1764" s="24">
        <f t="shared" ca="1" si="82"/>
        <v>0.18220826993030542</v>
      </c>
      <c r="L1764" s="24">
        <f t="shared" ca="1" si="83"/>
        <v>-0.66227717368320993</v>
      </c>
    </row>
    <row r="1765" spans="2:12" x14ac:dyDescent="0.25">
      <c r="B1765" s="24">
        <v>11.804795163475649</v>
      </c>
      <c r="G1765" s="24">
        <v>1763</v>
      </c>
      <c r="H1765" s="24">
        <v>10.730752328448707</v>
      </c>
      <c r="I1765" s="24" cm="1">
        <f t="array" aca="1" ref="I1765" ca="1">INDIRECT(ADDRESS(($E$2+1-G1765)+2,8))</f>
        <v>7.9950019265293317</v>
      </c>
      <c r="J1765" s="24">
        <f t="shared" si="81"/>
        <v>0.8151450014886229</v>
      </c>
      <c r="K1765" s="24">
        <f t="shared" ca="1" si="82"/>
        <v>0.18197015011857456</v>
      </c>
      <c r="L1765" s="24">
        <f t="shared" ca="1" si="83"/>
        <v>-0.66195141508534716</v>
      </c>
    </row>
    <row r="1766" spans="2:12" x14ac:dyDescent="0.25">
      <c r="B1766" s="24">
        <v>5.7293622533614021</v>
      </c>
      <c r="G1766" s="24">
        <v>1764</v>
      </c>
      <c r="H1766" s="24">
        <v>10.731164338459786</v>
      </c>
      <c r="I1766" s="24" cm="1">
        <f t="array" aca="1" ref="I1766" ca="1">INDIRECT(ADDRESS(($E$2+1-G1766)+2,8))</f>
        <v>7.9894682497194989</v>
      </c>
      <c r="J1766" s="24">
        <f t="shared" si="81"/>
        <v>0.81523166398105018</v>
      </c>
      <c r="K1766" s="24">
        <f t="shared" ca="1" si="82"/>
        <v>0.18114888406761623</v>
      </c>
      <c r="L1766" s="24">
        <f t="shared" ca="1" si="83"/>
        <v>-0.66051321304478505</v>
      </c>
    </row>
    <row r="1767" spans="2:12" x14ac:dyDescent="0.25">
      <c r="B1767" s="24">
        <v>6.5591097399391103</v>
      </c>
      <c r="G1767" s="24">
        <v>1765</v>
      </c>
      <c r="H1767" s="24">
        <v>10.732002423098734</v>
      </c>
      <c r="I1767" s="24" cm="1">
        <f t="array" aca="1" ref="I1767" ca="1">INDIRECT(ADDRESS(($E$2+1-G1767)+2,8))</f>
        <v>7.9893321401770976</v>
      </c>
      <c r="J1767" s="24">
        <f t="shared" si="81"/>
        <v>0.8154078859126328</v>
      </c>
      <c r="K1767" s="24">
        <f t="shared" ca="1" si="82"/>
        <v>0.18112871800248959</v>
      </c>
      <c r="L1767" s="24">
        <f t="shared" ca="1" si="83"/>
        <v>-0.66049403364350978</v>
      </c>
    </row>
    <row r="1768" spans="2:12" x14ac:dyDescent="0.25">
      <c r="B1768" s="24">
        <v>8.4007304422167071</v>
      </c>
      <c r="G1768" s="24">
        <v>1766</v>
      </c>
      <c r="H1768" s="24">
        <v>10.734699787817688</v>
      </c>
      <c r="I1768" s="24" cm="1">
        <f t="array" aca="1" ref="I1768" ca="1">INDIRECT(ADDRESS(($E$2+1-G1768)+2,8))</f>
        <v>7.988789776029309</v>
      </c>
      <c r="J1768" s="24">
        <f t="shared" si="81"/>
        <v>0.81597449439536296</v>
      </c>
      <c r="K1768" s="24">
        <f t="shared" ca="1" si="82"/>
        <v>0.18104837736634199</v>
      </c>
      <c r="L1768" s="24">
        <f t="shared" ca="1" si="83"/>
        <v>-0.65957124217393781</v>
      </c>
    </row>
    <row r="1769" spans="2:12" x14ac:dyDescent="0.25">
      <c r="B1769" s="24">
        <v>11.163296875122388</v>
      </c>
      <c r="G1769" s="24">
        <v>1767</v>
      </c>
      <c r="H1769" s="24">
        <v>10.734843991777419</v>
      </c>
      <c r="I1769" s="24" cm="1">
        <f t="array" aca="1" ref="I1769" ca="1">INDIRECT(ADDRESS(($E$2+1-G1769)+2,8))</f>
        <v>7.984956556139525</v>
      </c>
      <c r="J1769" s="24">
        <f t="shared" si="81"/>
        <v>0.8160047618171693</v>
      </c>
      <c r="K1769" s="24">
        <f t="shared" ca="1" si="82"/>
        <v>0.18048130522182088</v>
      </c>
      <c r="L1769" s="24">
        <f t="shared" ca="1" si="83"/>
        <v>-0.65875086380035552</v>
      </c>
    </row>
    <row r="1770" spans="2:12" x14ac:dyDescent="0.25">
      <c r="B1770" s="24">
        <v>9.4503970626062035</v>
      </c>
      <c r="G1770" s="24">
        <v>1768</v>
      </c>
      <c r="H1770" s="24">
        <v>10.738445029119873</v>
      </c>
      <c r="I1770" s="24" cm="1">
        <f t="array" aca="1" ref="I1770" ca="1">INDIRECT(ADDRESS(($E$2+1-G1770)+2,8))</f>
        <v>7.9779103855163749</v>
      </c>
      <c r="J1770" s="24">
        <f t="shared" si="81"/>
        <v>0.81675980157761663</v>
      </c>
      <c r="K1770" s="24">
        <f t="shared" ca="1" si="82"/>
        <v>0.17944232072934679</v>
      </c>
      <c r="L1770" s="24">
        <f t="shared" ca="1" si="83"/>
        <v>-0.6555333175691701</v>
      </c>
    </row>
    <row r="1771" spans="2:12" x14ac:dyDescent="0.25">
      <c r="B1771" s="24">
        <v>8.7887430744348709</v>
      </c>
      <c r="G1771" s="24">
        <v>1769</v>
      </c>
      <c r="H1771" s="24">
        <v>10.740663675503066</v>
      </c>
      <c r="I1771" s="24" cm="1">
        <f t="array" aca="1" ref="I1771" ca="1">INDIRECT(ADDRESS(($E$2+1-G1771)+2,8))</f>
        <v>7.9752878434435122</v>
      </c>
      <c r="J1771" s="24">
        <f t="shared" si="81"/>
        <v>0.81722423095063534</v>
      </c>
      <c r="K1771" s="24">
        <f t="shared" ca="1" si="82"/>
        <v>0.17905674042658667</v>
      </c>
      <c r="L1771" s="24">
        <f t="shared" ca="1" si="83"/>
        <v>-0.65420248507272127</v>
      </c>
    </row>
    <row r="1772" spans="2:12" x14ac:dyDescent="0.25">
      <c r="B1772" s="24">
        <v>10.817195784750396</v>
      </c>
      <c r="G1772" s="24">
        <v>1770</v>
      </c>
      <c r="H1772" s="24">
        <v>10.749135158811436</v>
      </c>
      <c r="I1772" s="24" cm="1">
        <f t="array" aca="1" ref="I1772" ca="1">INDIRECT(ADDRESS(($E$2+1-G1772)+2,8))</f>
        <v>7.9732998543318452</v>
      </c>
      <c r="J1772" s="24">
        <f t="shared" si="81"/>
        <v>0.81899221471843597</v>
      </c>
      <c r="K1772" s="24">
        <f t="shared" ca="1" si="82"/>
        <v>0.17876486129308433</v>
      </c>
      <c r="L1772" s="24">
        <f t="shared" ca="1" si="83"/>
        <v>-0.65044541510863352</v>
      </c>
    </row>
    <row r="1773" spans="2:12" x14ac:dyDescent="0.25">
      <c r="B1773" s="24">
        <v>11.742230947328814</v>
      </c>
      <c r="G1773" s="24">
        <v>1771</v>
      </c>
      <c r="H1773" s="24">
        <v>10.753037211230366</v>
      </c>
      <c r="I1773" s="24" cm="1">
        <f t="array" aca="1" ref="I1773" ca="1">INDIRECT(ADDRESS(($E$2+1-G1773)+2,8))</f>
        <v>7.9692609402380299</v>
      </c>
      <c r="J1773" s="24">
        <f t="shared" si="81"/>
        <v>0.81980370294588323</v>
      </c>
      <c r="K1773" s="24">
        <f t="shared" ca="1" si="82"/>
        <v>0.17817293967909587</v>
      </c>
      <c r="L1773" s="24">
        <f t="shared" ca="1" si="83"/>
        <v>-0.64800570579259187</v>
      </c>
    </row>
    <row r="1774" spans="2:12" x14ac:dyDescent="0.25">
      <c r="B1774" s="24">
        <v>10.357860213499212</v>
      </c>
      <c r="G1774" s="24">
        <v>1772</v>
      </c>
      <c r="H1774" s="24">
        <v>10.754963800622381</v>
      </c>
      <c r="I1774" s="24" cm="1">
        <f t="array" aca="1" ref="I1774" ca="1">INDIRECT(ADDRESS(($E$2+1-G1774)+2,8))</f>
        <v>7.9689267166450959</v>
      </c>
      <c r="J1774" s="24">
        <f t="shared" si="81"/>
        <v>0.82020369692510631</v>
      </c>
      <c r="K1774" s="24">
        <f t="shared" ca="1" si="82"/>
        <v>0.17812402229731655</v>
      </c>
      <c r="L1774" s="24">
        <f t="shared" ca="1" si="83"/>
        <v>-0.64747312454752781</v>
      </c>
    </row>
    <row r="1775" spans="2:12" x14ac:dyDescent="0.25">
      <c r="B1775" s="24">
        <v>4.9862071003642585</v>
      </c>
      <c r="G1775" s="24">
        <v>1773</v>
      </c>
      <c r="H1775" s="24">
        <v>10.76051626049601</v>
      </c>
      <c r="I1775" s="24" cm="1">
        <f t="array" aca="1" ref="I1775" ca="1">INDIRECT(ADDRESS(($E$2+1-G1775)+2,8))</f>
        <v>7.9617117246130009</v>
      </c>
      <c r="J1775" s="24">
        <f t="shared" si="81"/>
        <v>0.82135400837121941</v>
      </c>
      <c r="K1775" s="24">
        <f t="shared" ca="1" si="82"/>
        <v>0.17707043385751489</v>
      </c>
      <c r="L1775" s="24">
        <f t="shared" ca="1" si="83"/>
        <v>-0.64343184853542668</v>
      </c>
    </row>
    <row r="1776" spans="2:12" x14ac:dyDescent="0.25">
      <c r="B1776" s="24">
        <v>9.4655110677996426</v>
      </c>
      <c r="G1776" s="24">
        <v>1774</v>
      </c>
      <c r="H1776" s="24">
        <v>10.760781624769677</v>
      </c>
      <c r="I1776" s="24" cm="1">
        <f t="array" aca="1" ref="I1776" ca="1">INDIRECT(ADDRESS(($E$2+1-G1776)+2,8))</f>
        <v>7.9600870083412048</v>
      </c>
      <c r="J1776" s="24">
        <f t="shared" si="81"/>
        <v>0.82140889202747225</v>
      </c>
      <c r="K1776" s="24">
        <f t="shared" ca="1" si="82"/>
        <v>0.17683381454371724</v>
      </c>
      <c r="L1776" s="24">
        <f t="shared" ca="1" si="83"/>
        <v>-0.64321249400337643</v>
      </c>
    </row>
    <row r="1777" spans="2:12" x14ac:dyDescent="0.25">
      <c r="B1777" s="24">
        <v>9.6420057053527959</v>
      </c>
      <c r="G1777" s="24">
        <v>1775</v>
      </c>
      <c r="H1777" s="24">
        <v>10.761213655434698</v>
      </c>
      <c r="I1777" s="24" cm="1">
        <f t="array" aca="1" ref="I1777" ca="1">INDIRECT(ADDRESS(($E$2+1-G1777)+2,8))</f>
        <v>7.955699592928001</v>
      </c>
      <c r="J1777" s="24">
        <f t="shared" si="81"/>
        <v>0.8214982282350981</v>
      </c>
      <c r="K1777" s="24">
        <f t="shared" ca="1" si="82"/>
        <v>0.17619600685376424</v>
      </c>
      <c r="L1777" s="24">
        <f t="shared" ca="1" si="83"/>
        <v>-0.64212255667513607</v>
      </c>
    </row>
    <row r="1778" spans="2:12" x14ac:dyDescent="0.25">
      <c r="B1778" s="24">
        <v>6.6512210858731073</v>
      </c>
      <c r="G1778" s="24">
        <v>1776</v>
      </c>
      <c r="H1778" s="24">
        <v>10.762595031409415</v>
      </c>
      <c r="I1778" s="24" cm="1">
        <f t="array" aca="1" ref="I1778" ca="1">INDIRECT(ADDRESS(($E$2+1-G1778)+2,8))</f>
        <v>7.9539643898693519</v>
      </c>
      <c r="J1778" s="24">
        <f t="shared" si="81"/>
        <v>0.82178372208121375</v>
      </c>
      <c r="K1778" s="24">
        <f t="shared" ca="1" si="82"/>
        <v>0.17594422521795205</v>
      </c>
      <c r="L1778" s="24">
        <f t="shared" ca="1" si="83"/>
        <v>-0.64140981390395613</v>
      </c>
    </row>
    <row r="1779" spans="2:12" x14ac:dyDescent="0.25">
      <c r="B1779" s="24">
        <v>7.0479829398158156</v>
      </c>
      <c r="G1779" s="24">
        <v>1777</v>
      </c>
      <c r="H1779" s="24">
        <v>10.763303392607693</v>
      </c>
      <c r="I1779" s="24" cm="1">
        <f t="array" aca="1" ref="I1779" ca="1">INDIRECT(ADDRESS(($E$2+1-G1779)+2,8))</f>
        <v>7.9539097367454499</v>
      </c>
      <c r="J1779" s="24">
        <f t="shared" si="81"/>
        <v>0.82193003291247368</v>
      </c>
      <c r="K1779" s="24">
        <f t="shared" ca="1" si="82"/>
        <v>0.17593629924525134</v>
      </c>
      <c r="L1779" s="24">
        <f t="shared" ca="1" si="83"/>
        <v>-0.64146212851264106</v>
      </c>
    </row>
    <row r="1780" spans="2:12" x14ac:dyDescent="0.25">
      <c r="B1780" s="24">
        <v>10.474388267721944</v>
      </c>
      <c r="G1780" s="24">
        <v>1778</v>
      </c>
      <c r="H1780" s="24">
        <v>10.767163162111935</v>
      </c>
      <c r="I1780" s="24" cm="1">
        <f t="array" aca="1" ref="I1780" ca="1">INDIRECT(ADDRESS(($E$2+1-G1780)+2,8))</f>
        <v>7.9536705071138929</v>
      </c>
      <c r="J1780" s="24">
        <f t="shared" si="81"/>
        <v>0.82272620426333087</v>
      </c>
      <c r="K1780" s="24">
        <f t="shared" ca="1" si="82"/>
        <v>0.17590160848883066</v>
      </c>
      <c r="L1780" s="24">
        <f t="shared" ca="1" si="83"/>
        <v>-0.64015890350082338</v>
      </c>
    </row>
    <row r="1781" spans="2:12" x14ac:dyDescent="0.25">
      <c r="B1781" s="24">
        <v>6.7373686579148657</v>
      </c>
      <c r="G1781" s="24">
        <v>1779</v>
      </c>
      <c r="H1781" s="24">
        <v>10.773166599088826</v>
      </c>
      <c r="I1781" s="24" cm="1">
        <f t="array" aca="1" ref="I1781" ca="1">INDIRECT(ADDRESS(($E$2+1-G1781)+2,8))</f>
        <v>7.9353037729376155</v>
      </c>
      <c r="J1781" s="24">
        <f t="shared" si="81"/>
        <v>0.82396099899231956</v>
      </c>
      <c r="K1781" s="24">
        <f t="shared" ca="1" si="82"/>
        <v>0.17325328123208766</v>
      </c>
      <c r="L1781" s="24">
        <f t="shared" ca="1" si="83"/>
        <v>-0.63275861578880466</v>
      </c>
    </row>
    <row r="1782" spans="2:12" x14ac:dyDescent="0.25">
      <c r="B1782" s="24">
        <v>5.9483939592882589</v>
      </c>
      <c r="G1782" s="24">
        <v>1780</v>
      </c>
      <c r="H1782" s="24">
        <v>10.775841507444387</v>
      </c>
      <c r="I1782" s="24" cm="1">
        <f t="array" aca="1" ref="I1782" ca="1">INDIRECT(ADDRESS(($E$2+1-G1782)+2,8))</f>
        <v>7.9320304880202341</v>
      </c>
      <c r="J1782" s="24">
        <f t="shared" si="81"/>
        <v>0.82450977805608494</v>
      </c>
      <c r="K1782" s="24">
        <f t="shared" ca="1" si="82"/>
        <v>0.17278441332185074</v>
      </c>
      <c r="L1782" s="24">
        <f t="shared" ca="1" si="83"/>
        <v>-0.63108130341162549</v>
      </c>
    </row>
    <row r="1783" spans="2:12" x14ac:dyDescent="0.25">
      <c r="B1783" s="24">
        <v>8.7363159273800512</v>
      </c>
      <c r="G1783" s="24">
        <v>1781</v>
      </c>
      <c r="H1783" s="24">
        <v>10.782342180692623</v>
      </c>
      <c r="I1783" s="24" cm="1">
        <f t="array" aca="1" ref="I1783" ca="1">INDIRECT(ADDRESS(($E$2+1-G1783)+2,8))</f>
        <v>7.9314911134492041</v>
      </c>
      <c r="J1783" s="24">
        <f t="shared" si="81"/>
        <v>0.82583983569747965</v>
      </c>
      <c r="K1783" s="24">
        <f t="shared" ca="1" si="82"/>
        <v>0.17270724307999541</v>
      </c>
      <c r="L1783" s="24">
        <f t="shared" ca="1" si="83"/>
        <v>-0.62862223378615378</v>
      </c>
    </row>
    <row r="1784" spans="2:12" x14ac:dyDescent="0.25">
      <c r="B1784" s="24">
        <v>9.6533142744419447</v>
      </c>
      <c r="G1784" s="24">
        <v>1782</v>
      </c>
      <c r="H1784" s="24">
        <v>10.784763333093112</v>
      </c>
      <c r="I1784" s="24" cm="1">
        <f t="array" aca="1" ref="I1784" ca="1">INDIRECT(ADDRESS(($E$2+1-G1784)+2,8))</f>
        <v>7.9299135124887368</v>
      </c>
      <c r="J1784" s="24">
        <f t="shared" si="81"/>
        <v>0.82633390101731419</v>
      </c>
      <c r="K1784" s="24">
        <f t="shared" ca="1" si="82"/>
        <v>0.17248167651085738</v>
      </c>
      <c r="L1784" s="24">
        <f t="shared" ca="1" si="83"/>
        <v>-0.62753771302773298</v>
      </c>
    </row>
    <row r="1785" spans="2:12" x14ac:dyDescent="0.25">
      <c r="B1785" s="24">
        <v>8.689750980642172</v>
      </c>
      <c r="G1785" s="24">
        <v>1783</v>
      </c>
      <c r="H1785" s="24">
        <v>10.785762586251735</v>
      </c>
      <c r="I1785" s="24" cm="1">
        <f t="array" aca="1" ref="I1785" ca="1">INDIRECT(ADDRESS(($E$2+1-G1785)+2,8))</f>
        <v>7.9286708165576734</v>
      </c>
      <c r="J1785" s="24">
        <f t="shared" si="81"/>
        <v>0.82653760297238388</v>
      </c>
      <c r="K1785" s="24">
        <f t="shared" ca="1" si="82"/>
        <v>0.1723041485315811</v>
      </c>
      <c r="L1785" s="24">
        <f t="shared" ca="1" si="83"/>
        <v>-0.62712841328389235</v>
      </c>
    </row>
    <row r="1786" spans="2:12" x14ac:dyDescent="0.25">
      <c r="B1786" s="24">
        <v>8.9999717086005848</v>
      </c>
      <c r="G1786" s="24">
        <v>1784</v>
      </c>
      <c r="H1786" s="24">
        <v>10.787696970038397</v>
      </c>
      <c r="I1786" s="24" cm="1">
        <f t="array" aca="1" ref="I1786" ca="1">INDIRECT(ADDRESS(($E$2+1-G1786)+2,8))</f>
        <v>7.9246986938754169</v>
      </c>
      <c r="J1786" s="24">
        <f t="shared" si="81"/>
        <v>0.82693159000799743</v>
      </c>
      <c r="K1786" s="24">
        <f t="shared" ca="1" si="82"/>
        <v>0.1717376099038862</v>
      </c>
      <c r="L1786" s="24">
        <f t="shared" ca="1" si="83"/>
        <v>-0.62556152844338675</v>
      </c>
    </row>
    <row r="1787" spans="2:12" x14ac:dyDescent="0.25">
      <c r="B1787" s="24">
        <v>7.0852879145197187</v>
      </c>
      <c r="G1787" s="24">
        <v>1785</v>
      </c>
      <c r="H1787" s="24">
        <v>10.79900282089646</v>
      </c>
      <c r="I1787" s="24" cm="1">
        <f t="array" aca="1" ref="I1787" ca="1">INDIRECT(ADDRESS(($E$2+1-G1787)+2,8))</f>
        <v>7.9211048735621246</v>
      </c>
      <c r="J1787" s="24">
        <f t="shared" si="81"/>
        <v>0.82922518385372346</v>
      </c>
      <c r="K1787" s="24">
        <f t="shared" ca="1" si="82"/>
        <v>0.17122621840095462</v>
      </c>
      <c r="L1787" s="24">
        <f t="shared" ca="1" si="83"/>
        <v>-0.62031067307137666</v>
      </c>
    </row>
    <row r="1788" spans="2:12" x14ac:dyDescent="0.25">
      <c r="B1788" s="24">
        <v>9.0237839842249485</v>
      </c>
      <c r="G1788" s="24">
        <v>1786</v>
      </c>
      <c r="H1788" s="24">
        <v>10.800071535032584</v>
      </c>
      <c r="I1788" s="24" cm="1">
        <f t="array" aca="1" ref="I1788" ca="1">INDIRECT(ADDRESS(($E$2+1-G1788)+2,8))</f>
        <v>7.9207555029934209</v>
      </c>
      <c r="J1788" s="24">
        <f t="shared" si="81"/>
        <v>0.82944118230042718</v>
      </c>
      <c r="K1788" s="24">
        <f t="shared" ca="1" si="82"/>
        <v>0.17117656412954335</v>
      </c>
      <c r="L1788" s="24">
        <f t="shared" ca="1" si="83"/>
        <v>-0.6201281612273597</v>
      </c>
    </row>
    <row r="1789" spans="2:12" x14ac:dyDescent="0.25">
      <c r="B1789" s="24">
        <v>8.903080348056351</v>
      </c>
      <c r="G1789" s="24">
        <v>1787</v>
      </c>
      <c r="H1789" s="24">
        <v>10.80094355944081</v>
      </c>
      <c r="I1789" s="24" cm="1">
        <f t="array" aca="1" ref="I1789" ca="1">INDIRECT(ADDRESS(($E$2+1-G1789)+2,8))</f>
        <v>7.919371401091241</v>
      </c>
      <c r="J1789" s="24">
        <f t="shared" si="81"/>
        <v>0.82961732382345488</v>
      </c>
      <c r="K1789" s="24">
        <f t="shared" ca="1" si="82"/>
        <v>0.17097995365722005</v>
      </c>
      <c r="L1789" s="24">
        <f t="shared" ca="1" si="83"/>
        <v>-0.61973119235739327</v>
      </c>
    </row>
    <row r="1790" spans="2:12" x14ac:dyDescent="0.25">
      <c r="B1790" s="24">
        <v>8.8890028355921995</v>
      </c>
      <c r="G1790" s="24">
        <v>1788</v>
      </c>
      <c r="H1790" s="24">
        <v>10.801363513147649</v>
      </c>
      <c r="I1790" s="24" cm="1">
        <f t="array" aca="1" ref="I1790" ca="1">INDIRECT(ADDRESS(($E$2+1-G1790)+2,8))</f>
        <v>7.9091974821342159</v>
      </c>
      <c r="J1790" s="24">
        <f t="shared" si="81"/>
        <v>0.829702117596123</v>
      </c>
      <c r="K1790" s="24">
        <f t="shared" ca="1" si="82"/>
        <v>0.16953989506620845</v>
      </c>
      <c r="L1790" s="24">
        <f t="shared" ca="1" si="83"/>
        <v>-0.61703361162260262</v>
      </c>
    </row>
    <row r="1791" spans="2:12" x14ac:dyDescent="0.25">
      <c r="B1791" s="24">
        <v>6.4564205901660259</v>
      </c>
      <c r="G1791" s="24">
        <v>1789</v>
      </c>
      <c r="H1791" s="24">
        <v>10.802763687163308</v>
      </c>
      <c r="I1791" s="24" cm="1">
        <f t="array" aca="1" ref="I1791" ca="1">INDIRECT(ADDRESS(($E$2+1-G1791)+2,8))</f>
        <v>7.9080203211343028</v>
      </c>
      <c r="J1791" s="24">
        <f t="shared" si="81"/>
        <v>0.82998467325934078</v>
      </c>
      <c r="K1791" s="24">
        <f t="shared" ca="1" si="82"/>
        <v>0.16937385805167549</v>
      </c>
      <c r="L1791" s="24">
        <f t="shared" ca="1" si="83"/>
        <v>-0.61648305261772363</v>
      </c>
    </row>
    <row r="1792" spans="2:12" x14ac:dyDescent="0.25">
      <c r="B1792" s="24">
        <v>11.72614008905885</v>
      </c>
      <c r="G1792" s="24">
        <v>1790</v>
      </c>
      <c r="H1792" s="24">
        <v>10.805497484289724</v>
      </c>
      <c r="I1792" s="24" cm="1">
        <f t="array" aca="1" ref="I1792" ca="1">INDIRECT(ADDRESS(($E$2+1-G1792)+2,8))</f>
        <v>7.905298213622018</v>
      </c>
      <c r="J1792" s="24">
        <f t="shared" si="81"/>
        <v>0.83053565977330013</v>
      </c>
      <c r="K1792" s="24">
        <f t="shared" ca="1" si="82"/>
        <v>0.16899037112586815</v>
      </c>
      <c r="L1792" s="24">
        <f t="shared" ca="1" si="83"/>
        <v>-0.61496160905118702</v>
      </c>
    </row>
    <row r="1793" spans="2:12" x14ac:dyDescent="0.25">
      <c r="B1793" s="24">
        <v>8.9626019030490749</v>
      </c>
      <c r="G1793" s="24">
        <v>1791</v>
      </c>
      <c r="H1793" s="24">
        <v>10.80805847910961</v>
      </c>
      <c r="I1793" s="24" cm="1">
        <f t="array" aca="1" ref="I1793" ca="1">INDIRECT(ADDRESS(($E$2+1-G1793)+2,8))</f>
        <v>7.9052653285218133</v>
      </c>
      <c r="J1793" s="24">
        <f t="shared" si="81"/>
        <v>0.83105098385173992</v>
      </c>
      <c r="K1793" s="24">
        <f t="shared" ca="1" si="82"/>
        <v>0.16898574226492644</v>
      </c>
      <c r="L1793" s="24">
        <f t="shared" ca="1" si="83"/>
        <v>-0.61426671975605363</v>
      </c>
    </row>
    <row r="1794" spans="2:12" x14ac:dyDescent="0.25">
      <c r="B1794" s="24">
        <v>7.919371401091241</v>
      </c>
      <c r="G1794" s="24">
        <v>1792</v>
      </c>
      <c r="H1794" s="24">
        <v>10.809834784916109</v>
      </c>
      <c r="I1794" s="24" cm="1">
        <f t="array" aca="1" ref="I1794" ca="1">INDIRECT(ADDRESS(($E$2+1-G1794)+2,8))</f>
        <v>7.9037548919130698</v>
      </c>
      <c r="J1794" s="24">
        <f t="shared" si="81"/>
        <v>0.83140793762691656</v>
      </c>
      <c r="K1794" s="24">
        <f t="shared" ca="1" si="82"/>
        <v>0.16877323687528731</v>
      </c>
      <c r="L1794" s="24">
        <f t="shared" ca="1" si="83"/>
        <v>-0.6134722716935318</v>
      </c>
    </row>
    <row r="1795" spans="2:12" x14ac:dyDescent="0.25">
      <c r="B1795" s="24">
        <v>9.844881798024339</v>
      </c>
      <c r="G1795" s="24">
        <v>1793</v>
      </c>
      <c r="H1795" s="24">
        <v>10.810559632194831</v>
      </c>
      <c r="I1795" s="24" cm="1">
        <f t="array" aca="1" ref="I1795" ca="1">INDIRECT(ADDRESS(($E$2+1-G1795)+2,8))</f>
        <v>7.9020522065765721</v>
      </c>
      <c r="J1795" s="24">
        <f t="shared" si="81"/>
        <v>0.83155348590010003</v>
      </c>
      <c r="K1795" s="24">
        <f t="shared" ca="1" si="82"/>
        <v>0.16853392205534506</v>
      </c>
      <c r="L1795" s="24">
        <f t="shared" ca="1" si="83"/>
        <v>-0.61304569058147429</v>
      </c>
    </row>
    <row r="1796" spans="2:12" x14ac:dyDescent="0.25">
      <c r="B1796" s="24">
        <v>7.4174546025540531</v>
      </c>
      <c r="G1796" s="24">
        <v>1794</v>
      </c>
      <c r="H1796" s="24">
        <v>10.811040983734014</v>
      </c>
      <c r="I1796" s="24" cm="1">
        <f t="array" aca="1" ref="I1796" ca="1">INDIRECT(ADDRESS(($E$2+1-G1796)+2,8))</f>
        <v>7.898134168515055</v>
      </c>
      <c r="J1796" s="24">
        <f t="shared" ref="J1796:J1859" si="84">_xlfn.WEIBULL.DIST(H1796,$E$5,$E$6,TRUE)</f>
        <v>0.83165010473456902</v>
      </c>
      <c r="K1796" s="24">
        <f t="shared" ref="K1796:K1859" ca="1" si="85">_xlfn.WEIBULL.DIST(I1796,$E$5,$E$6,TRUE)</f>
        <v>0.16798419499158657</v>
      </c>
      <c r="L1796" s="24">
        <f t="shared" ref="L1796:L1859" ca="1" si="86">((2*G1796-1)/$E$2)*(LN(J1796)+LN(1-K1796))</f>
        <v>-0.61209597849099417</v>
      </c>
    </row>
    <row r="1797" spans="2:12" x14ac:dyDescent="0.25">
      <c r="B1797" s="24">
        <v>10.730215896345998</v>
      </c>
      <c r="G1797" s="24">
        <v>1795</v>
      </c>
      <c r="H1797" s="24">
        <v>10.814345246790753</v>
      </c>
      <c r="I1797" s="24" cm="1">
        <f t="array" aca="1" ref="I1797" ca="1">INDIRECT(ADDRESS(($E$2+1-G1797)+2,8))</f>
        <v>7.8916728584175164</v>
      </c>
      <c r="J1797" s="24">
        <f t="shared" si="84"/>
        <v>0.83231257677553117</v>
      </c>
      <c r="K1797" s="24">
        <f t="shared" ca="1" si="85"/>
        <v>0.16708054641479383</v>
      </c>
      <c r="L1797" s="24">
        <f t="shared" ca="1" si="86"/>
        <v>-0.60930767551758369</v>
      </c>
    </row>
    <row r="1798" spans="2:12" x14ac:dyDescent="0.25">
      <c r="B1798" s="24">
        <v>12.448895719228164</v>
      </c>
      <c r="G1798" s="24">
        <v>1796</v>
      </c>
      <c r="H1798" s="24">
        <v>10.815066823285086</v>
      </c>
      <c r="I1798" s="24" cm="1">
        <f t="array" aca="1" ref="I1798" ca="1">INDIRECT(ADDRESS(($E$2+1-G1798)+2,8))</f>
        <v>7.8838982360368517</v>
      </c>
      <c r="J1798" s="24">
        <f t="shared" si="84"/>
        <v>0.83245706603413472</v>
      </c>
      <c r="K1798" s="24">
        <f t="shared" ca="1" si="85"/>
        <v>0.16599803038357969</v>
      </c>
      <c r="L1798" s="24">
        <f t="shared" ca="1" si="86"/>
        <v>-0.60719707434693382</v>
      </c>
    </row>
    <row r="1799" spans="2:12" x14ac:dyDescent="0.25">
      <c r="B1799" s="24">
        <v>11.084174696263629</v>
      </c>
      <c r="G1799" s="24">
        <v>1797</v>
      </c>
      <c r="H1799" s="24">
        <v>10.816499470445018</v>
      </c>
      <c r="I1799" s="24" cm="1">
        <f t="array" aca="1" ref="I1799" ca="1">INDIRECT(ADDRESS(($E$2+1-G1799)+2,8))</f>
        <v>7.8745906611136434</v>
      </c>
      <c r="J1799" s="24">
        <f t="shared" si="84"/>
        <v>0.83274374974939391</v>
      </c>
      <c r="K1799" s="24">
        <f t="shared" ca="1" si="85"/>
        <v>0.1647089612026354</v>
      </c>
      <c r="L1799" s="24">
        <f t="shared" ca="1" si="86"/>
        <v>-0.6043905059347604</v>
      </c>
    </row>
    <row r="1800" spans="2:12" x14ac:dyDescent="0.25">
      <c r="B1800" s="24">
        <v>9.0728515815427624</v>
      </c>
      <c r="G1800" s="24">
        <v>1798</v>
      </c>
      <c r="H1800" s="24">
        <v>10.816657953999417</v>
      </c>
      <c r="I1800" s="24" cm="1">
        <f t="array" aca="1" ref="I1800" ca="1">INDIRECT(ADDRESS(($E$2+1-G1800)+2,8))</f>
        <v>7.8727021795632321</v>
      </c>
      <c r="J1800" s="24">
        <f t="shared" si="84"/>
        <v>0.83277544790603342</v>
      </c>
      <c r="K1800" s="24">
        <f t="shared" ca="1" si="85"/>
        <v>0.16444832746869584</v>
      </c>
      <c r="L1800" s="24">
        <f t="shared" ca="1" si="86"/>
        <v>-0.60414379832074827</v>
      </c>
    </row>
    <row r="1801" spans="2:12" x14ac:dyDescent="0.25">
      <c r="B1801" s="24">
        <v>9.5657112952726262</v>
      </c>
      <c r="G1801" s="24">
        <v>1799</v>
      </c>
      <c r="H1801" s="24">
        <v>10.817195784750396</v>
      </c>
      <c r="I1801" s="24" cm="1">
        <f t="array" aca="1" ref="I1801" ca="1">INDIRECT(ADDRESS(($E$2+1-G1801)+2,8))</f>
        <v>7.8683980684439092</v>
      </c>
      <c r="J1801" s="24">
        <f t="shared" si="84"/>
        <v>0.83288299575326763</v>
      </c>
      <c r="K1801" s="24">
        <f t="shared" ca="1" si="85"/>
        <v>0.16385545885352598</v>
      </c>
      <c r="L1801" s="24">
        <f t="shared" ca="1" si="86"/>
        <v>-0.60308237535948839</v>
      </c>
    </row>
    <row r="1802" spans="2:12" x14ac:dyDescent="0.25">
      <c r="B1802" s="24">
        <v>7.1033330441101654</v>
      </c>
      <c r="G1802" s="24">
        <v>1800</v>
      </c>
      <c r="H1802" s="24">
        <v>10.817746842781524</v>
      </c>
      <c r="I1802" s="24" cm="1">
        <f t="array" aca="1" ref="I1802" ca="1">INDIRECT(ADDRESS(($E$2+1-G1802)+2,8))</f>
        <v>7.8682407879184648</v>
      </c>
      <c r="J1802" s="24">
        <f t="shared" si="84"/>
        <v>0.83299315141038521</v>
      </c>
      <c r="K1802" s="24">
        <f t="shared" ca="1" si="85"/>
        <v>0.16383382459575924</v>
      </c>
      <c r="L1802" s="24">
        <f t="shared" ca="1" si="86"/>
        <v>-0.60315399124640678</v>
      </c>
    </row>
    <row r="1803" spans="2:12" x14ac:dyDescent="0.25">
      <c r="B1803" s="24">
        <v>9.4427699987235041</v>
      </c>
      <c r="G1803" s="24">
        <v>1801</v>
      </c>
      <c r="H1803" s="24">
        <v>10.819789898272001</v>
      </c>
      <c r="I1803" s="24" cm="1">
        <f t="array" aca="1" ref="I1803" ca="1">INDIRECT(ADDRESS(($E$2+1-G1803)+2,8))</f>
        <v>7.8680043169621801</v>
      </c>
      <c r="J1803" s="24">
        <f t="shared" si="84"/>
        <v>0.83340122634130931</v>
      </c>
      <c r="K1803" s="24">
        <f t="shared" ca="1" si="85"/>
        <v>0.16380130155210684</v>
      </c>
      <c r="L1803" s="24">
        <f t="shared" ca="1" si="86"/>
        <v>-0.60260700063225747</v>
      </c>
    </row>
    <row r="1804" spans="2:12" x14ac:dyDescent="0.25">
      <c r="B1804" s="24">
        <v>10.68485069911943</v>
      </c>
      <c r="G1804" s="24">
        <v>1802</v>
      </c>
      <c r="H1804" s="24">
        <v>10.820358697871193</v>
      </c>
      <c r="I1804" s="24" cm="1">
        <f t="array" aca="1" ref="I1804" ca="1">INDIRECT(ADDRESS(($E$2+1-G1804)+2,8))</f>
        <v>7.8668873097550405</v>
      </c>
      <c r="J1804" s="24">
        <f t="shared" si="84"/>
        <v>0.83351474478507215</v>
      </c>
      <c r="K1804" s="24">
        <f t="shared" ca="1" si="85"/>
        <v>0.16364773917572856</v>
      </c>
      <c r="L1804" s="24">
        <f t="shared" ca="1" si="86"/>
        <v>-0.60240770351943784</v>
      </c>
    </row>
    <row r="1805" spans="2:12" x14ac:dyDescent="0.25">
      <c r="B1805" s="24">
        <v>9.6533413955975931</v>
      </c>
      <c r="G1805" s="24">
        <v>1803</v>
      </c>
      <c r="H1805" s="24">
        <v>10.821123515530267</v>
      </c>
      <c r="I1805" s="24" cm="1">
        <f t="array" aca="1" ref="I1805" ca="1">INDIRECT(ADDRESS(($E$2+1-G1805)+2,8))</f>
        <v>7.8658463543941064</v>
      </c>
      <c r="J1805" s="24">
        <f t="shared" si="84"/>
        <v>0.83366732027943913</v>
      </c>
      <c r="K1805" s="24">
        <f t="shared" ca="1" si="85"/>
        <v>0.1635047290956857</v>
      </c>
      <c r="L1805" s="24">
        <f t="shared" ca="1" si="86"/>
        <v>-0.60215070872985532</v>
      </c>
    </row>
    <row r="1806" spans="2:12" x14ac:dyDescent="0.25">
      <c r="B1806" s="24">
        <v>8.9025089071471015</v>
      </c>
      <c r="G1806" s="24">
        <v>1804</v>
      </c>
      <c r="H1806" s="24">
        <v>10.823202084009418</v>
      </c>
      <c r="I1806" s="24" cm="1">
        <f t="array" aca="1" ref="I1806" ca="1">INDIRECT(ADDRESS(($E$2+1-G1806)+2,8))</f>
        <v>7.8640176049682271</v>
      </c>
      <c r="J1806" s="24">
        <f t="shared" si="84"/>
        <v>0.83408161210934439</v>
      </c>
      <c r="K1806" s="24">
        <f t="shared" ca="1" si="85"/>
        <v>0.16325371552633222</v>
      </c>
      <c r="L1806" s="24">
        <f t="shared" ca="1" si="86"/>
        <v>-0.60115285681174524</v>
      </c>
    </row>
    <row r="1807" spans="2:12" x14ac:dyDescent="0.25">
      <c r="B1807" s="24">
        <v>8.1467696535223464</v>
      </c>
      <c r="G1807" s="24">
        <v>1805</v>
      </c>
      <c r="H1807" s="24">
        <v>10.825511955475665</v>
      </c>
      <c r="I1807" s="24" cm="1">
        <f t="array" aca="1" ref="I1807" ca="1">INDIRECT(ADDRESS(($E$2+1-G1807)+2,8))</f>
        <v>7.8625301128226868</v>
      </c>
      <c r="J1807" s="24">
        <f t="shared" si="84"/>
        <v>0.83454137575375475</v>
      </c>
      <c r="K1807" s="24">
        <f t="shared" ca="1" si="85"/>
        <v>0.16304975555777995</v>
      </c>
      <c r="L1807" s="24">
        <f t="shared" ca="1" si="86"/>
        <v>-0.60015698427280306</v>
      </c>
    </row>
    <row r="1808" spans="2:12" x14ac:dyDescent="0.25">
      <c r="B1808" s="24">
        <v>9.272332803904682</v>
      </c>
      <c r="G1808" s="24">
        <v>1806</v>
      </c>
      <c r="H1808" s="24">
        <v>10.831445864131119</v>
      </c>
      <c r="I1808" s="24" cm="1">
        <f t="array" aca="1" ref="I1808" ca="1">INDIRECT(ADDRESS(($E$2+1-G1808)+2,8))</f>
        <v>7.8616732847231834</v>
      </c>
      <c r="J1808" s="24">
        <f t="shared" si="84"/>
        <v>0.83571942961317669</v>
      </c>
      <c r="K1808" s="24">
        <f t="shared" ca="1" si="85"/>
        <v>0.1629323567368347</v>
      </c>
      <c r="L1808" s="24">
        <f t="shared" ca="1" si="86"/>
        <v>-0.59789446776131661</v>
      </c>
    </row>
    <row r="1809" spans="2:12" x14ac:dyDescent="0.25">
      <c r="B1809" s="24">
        <v>9.4339454001870457</v>
      </c>
      <c r="G1809" s="24">
        <v>1807</v>
      </c>
      <c r="H1809" s="24">
        <v>10.834473029912051</v>
      </c>
      <c r="I1809" s="24" cm="1">
        <f t="array" aca="1" ref="I1809" ca="1">INDIRECT(ADDRESS(($E$2+1-G1809)+2,8))</f>
        <v>7.8583194183509111</v>
      </c>
      <c r="J1809" s="24">
        <f t="shared" si="84"/>
        <v>0.8363187160192912</v>
      </c>
      <c r="K1809" s="24">
        <f t="shared" ca="1" si="85"/>
        <v>0.16247343320508328</v>
      </c>
      <c r="L1809" s="24">
        <f t="shared" ca="1" si="86"/>
        <v>-0.59610782114676086</v>
      </c>
    </row>
    <row r="1810" spans="2:12" x14ac:dyDescent="0.25">
      <c r="B1810" s="24">
        <v>8.9316105006705886</v>
      </c>
      <c r="G1810" s="24">
        <v>1808</v>
      </c>
      <c r="H1810" s="24">
        <v>10.836246643322214</v>
      </c>
      <c r="I1810" s="24" cm="1">
        <f t="array" aca="1" ref="I1810" ca="1">INDIRECT(ADDRESS(($E$2+1-G1810)+2,8))</f>
        <v>7.8579009338276222</v>
      </c>
      <c r="J1810" s="24">
        <f t="shared" si="84"/>
        <v>0.83666930446757015</v>
      </c>
      <c r="K1810" s="24">
        <f t="shared" ca="1" si="85"/>
        <v>0.16241623821626452</v>
      </c>
      <c r="L1810" s="24">
        <f t="shared" ca="1" si="86"/>
        <v>-0.59562131891115622</v>
      </c>
    </row>
    <row r="1811" spans="2:12" x14ac:dyDescent="0.25">
      <c r="B1811" s="24">
        <v>9.4331026466467964</v>
      </c>
      <c r="G1811" s="24">
        <v>1809</v>
      </c>
      <c r="H1811" s="24">
        <v>10.836321991120318</v>
      </c>
      <c r="I1811" s="24" cm="1">
        <f t="array" aca="1" ref="I1811" ca="1">INDIRECT(ADDRESS(($E$2+1-G1811)+2,8))</f>
        <v>7.8570012637993694</v>
      </c>
      <c r="J1811" s="24">
        <f t="shared" si="84"/>
        <v>0.83668418966773839</v>
      </c>
      <c r="K1811" s="24">
        <f t="shared" ca="1" si="85"/>
        <v>0.16229332984627315</v>
      </c>
      <c r="L1811" s="24">
        <f t="shared" ca="1" si="86"/>
        <v>-0.59567509363421112</v>
      </c>
    </row>
    <row r="1812" spans="2:12" x14ac:dyDescent="0.25">
      <c r="B1812" s="24">
        <v>8.9602793262384601</v>
      </c>
      <c r="G1812" s="24">
        <v>1810</v>
      </c>
      <c r="H1812" s="24">
        <v>10.845276301253541</v>
      </c>
      <c r="I1812" s="24" cm="1">
        <f t="array" aca="1" ref="I1812" ca="1">INDIRECT(ADDRESS(($E$2+1-G1812)+2,8))</f>
        <v>7.8538496979985686</v>
      </c>
      <c r="J1812" s="24">
        <f t="shared" si="84"/>
        <v>0.83844806809628425</v>
      </c>
      <c r="K1812" s="24">
        <f t="shared" ca="1" si="85"/>
        <v>0.16186332833846112</v>
      </c>
      <c r="L1812" s="24">
        <f t="shared" ca="1" si="86"/>
        <v>-0.59161213944183644</v>
      </c>
    </row>
    <row r="1813" spans="2:12" x14ac:dyDescent="0.25">
      <c r="B1813" s="24">
        <v>10.019565489972353</v>
      </c>
      <c r="G1813" s="24">
        <v>1811</v>
      </c>
      <c r="H1813" s="24">
        <v>10.846306197456027</v>
      </c>
      <c r="I1813" s="24" cm="1">
        <f t="array" aca="1" ref="I1813" ca="1">INDIRECT(ADDRESS(($E$2+1-G1813)+2,8))</f>
        <v>7.8534580518055472</v>
      </c>
      <c r="J1813" s="24">
        <f t="shared" si="84"/>
        <v>0.83865029726651918</v>
      </c>
      <c r="K1813" s="24">
        <f t="shared" ca="1" si="85"/>
        <v>0.16180995159682057</v>
      </c>
      <c r="L1813" s="24">
        <f t="shared" ca="1" si="86"/>
        <v>-0.59142756898289695</v>
      </c>
    </row>
    <row r="1814" spans="2:12" x14ac:dyDescent="0.25">
      <c r="B1814" s="24">
        <v>13.078401091351541</v>
      </c>
      <c r="G1814" s="24">
        <v>1812</v>
      </c>
      <c r="H1814" s="24">
        <v>10.847918840716789</v>
      </c>
      <c r="I1814" s="24" cm="1">
        <f t="array" aca="1" ref="I1814" ca="1">INDIRECT(ADDRESS(($E$2+1-G1814)+2,8))</f>
        <v>7.8505725546553426</v>
      </c>
      <c r="J1814" s="24">
        <f t="shared" si="84"/>
        <v>0.83896668545847908</v>
      </c>
      <c r="K1814" s="24">
        <f t="shared" ca="1" si="85"/>
        <v>0.16141709904696749</v>
      </c>
      <c r="L1814" s="24">
        <f t="shared" ca="1" si="86"/>
        <v>-0.59033429811135518</v>
      </c>
    </row>
    <row r="1815" spans="2:12" x14ac:dyDescent="0.25">
      <c r="B1815" s="24">
        <v>7.5579815005597029</v>
      </c>
      <c r="G1815" s="24">
        <v>1813</v>
      </c>
      <c r="H1815" s="24">
        <v>10.850028949458334</v>
      </c>
      <c r="I1815" s="24" cm="1">
        <f t="array" aca="1" ref="I1815" ca="1">INDIRECT(ADDRESS(($E$2+1-G1815)+2,8))</f>
        <v>7.8473819805678762</v>
      </c>
      <c r="J1815" s="24">
        <f t="shared" si="84"/>
        <v>0.83938017722105385</v>
      </c>
      <c r="K1815" s="24">
        <f t="shared" ca="1" si="85"/>
        <v>0.16098354412896462</v>
      </c>
      <c r="L1815" s="24">
        <f t="shared" ca="1" si="86"/>
        <v>-0.58896423664964792</v>
      </c>
    </row>
    <row r="1816" spans="2:12" x14ac:dyDescent="0.25">
      <c r="B1816" s="24">
        <v>9.6557074299808328</v>
      </c>
      <c r="G1816" s="24">
        <v>1814</v>
      </c>
      <c r="H1816" s="24">
        <v>10.850628160681211</v>
      </c>
      <c r="I1816" s="24" cm="1">
        <f t="array" aca="1" ref="I1816" ca="1">INDIRECT(ADDRESS(($E$2+1-G1816)+2,8))</f>
        <v>7.845052245319418</v>
      </c>
      <c r="J1816" s="24">
        <f t="shared" si="84"/>
        <v>0.83949749474551272</v>
      </c>
      <c r="K1816" s="24">
        <f t="shared" ca="1" si="85"/>
        <v>0.16066751752591246</v>
      </c>
      <c r="L1816" s="24">
        <f t="shared" ca="1" si="86"/>
        <v>-0.58842134227759957</v>
      </c>
    </row>
    <row r="1817" spans="2:12" x14ac:dyDescent="0.25">
      <c r="B1817" s="24">
        <v>10.664537492940219</v>
      </c>
      <c r="G1817" s="24">
        <v>1815</v>
      </c>
      <c r="H1817" s="24">
        <v>10.853281981257982</v>
      </c>
      <c r="I1817" s="24" cm="1">
        <f t="array" aca="1" ref="I1817" ca="1">INDIRECT(ADDRESS(($E$2+1-G1817)+2,8))</f>
        <v>7.8362633066265488</v>
      </c>
      <c r="J1817" s="24">
        <f t="shared" si="84"/>
        <v>0.84001653195931913</v>
      </c>
      <c r="K1817" s="24">
        <f t="shared" ca="1" si="85"/>
        <v>0.15947949599170072</v>
      </c>
      <c r="L1817" s="24">
        <f t="shared" ca="1" si="86"/>
        <v>-0.58532783029069479</v>
      </c>
    </row>
    <row r="1818" spans="2:12" x14ac:dyDescent="0.25">
      <c r="B1818" s="24">
        <v>10.157518435101096</v>
      </c>
      <c r="G1818" s="24">
        <v>1816</v>
      </c>
      <c r="H1818" s="24">
        <v>10.854362309754746</v>
      </c>
      <c r="I1818" s="24" cm="1">
        <f t="array" aca="1" ref="I1818" ca="1">INDIRECT(ADDRESS(($E$2+1-G1818)+2,8))</f>
        <v>7.8239054200929683</v>
      </c>
      <c r="J1818" s="24">
        <f t="shared" si="84"/>
        <v>0.84022756882658067</v>
      </c>
      <c r="K1818" s="24">
        <f t="shared" ca="1" si="85"/>
        <v>0.15782023385550809</v>
      </c>
      <c r="L1818" s="24">
        <f t="shared" ca="1" si="86"/>
        <v>-0.5819094730326656</v>
      </c>
    </row>
    <row r="1819" spans="2:12" x14ac:dyDescent="0.25">
      <c r="B1819" s="24">
        <v>9.3384758987085874</v>
      </c>
      <c r="G1819" s="24">
        <v>1817</v>
      </c>
      <c r="H1819" s="24">
        <v>10.864303028041977</v>
      </c>
      <c r="I1819" s="24" cm="1">
        <f t="array" aca="1" ref="I1819" ca="1">INDIRECT(ADDRESS(($E$2+1-G1819)+2,8))</f>
        <v>7.8223032288710268</v>
      </c>
      <c r="J1819" s="24">
        <f t="shared" si="84"/>
        <v>0.84216249796068565</v>
      </c>
      <c r="K1819" s="24">
        <f t="shared" ca="1" si="85"/>
        <v>0.15760606677854344</v>
      </c>
      <c r="L1819" s="24">
        <f t="shared" ca="1" si="86"/>
        <v>-0.5779295135196626</v>
      </c>
    </row>
    <row r="1820" spans="2:12" x14ac:dyDescent="0.25">
      <c r="B1820" s="24">
        <v>9.1479433907744649</v>
      </c>
      <c r="G1820" s="24">
        <v>1818</v>
      </c>
      <c r="H1820" s="24">
        <v>10.865724144077916</v>
      </c>
      <c r="I1820" s="24" cm="1">
        <f t="array" aca="1" ref="I1820" ca="1">INDIRECT(ADDRESS(($E$2+1-G1820)+2,8))</f>
        <v>7.8201717981853882</v>
      </c>
      <c r="J1820" s="24">
        <f t="shared" si="84"/>
        <v>0.84243808848958002</v>
      </c>
      <c r="K1820" s="24">
        <f t="shared" ca="1" si="85"/>
        <v>0.15732149484795213</v>
      </c>
      <c r="L1820" s="24">
        <f t="shared" ca="1" si="86"/>
        <v>-0.57712761689963044</v>
      </c>
    </row>
    <row r="1821" spans="2:12" x14ac:dyDescent="0.25">
      <c r="B1821" s="24">
        <v>7.353505171377698</v>
      </c>
      <c r="G1821" s="24">
        <v>1819</v>
      </c>
      <c r="H1821" s="24">
        <v>10.868179231096081</v>
      </c>
      <c r="I1821" s="24" cm="1">
        <f t="array" aca="1" ref="I1821" ca="1">INDIRECT(ADDRESS(($E$2+1-G1821)+2,8))</f>
        <v>7.8173976746917049</v>
      </c>
      <c r="J1821" s="24">
        <f t="shared" si="84"/>
        <v>0.84291358665824134</v>
      </c>
      <c r="K1821" s="24">
        <f t="shared" ca="1" si="85"/>
        <v>0.15695169548575411</v>
      </c>
      <c r="L1821" s="24">
        <f t="shared" ca="1" si="86"/>
        <v>-0.57575472050231613</v>
      </c>
    </row>
    <row r="1822" spans="2:12" x14ac:dyDescent="0.25">
      <c r="B1822" s="24">
        <v>9.0575050172678786</v>
      </c>
      <c r="G1822" s="24">
        <v>1820</v>
      </c>
      <c r="H1822" s="24">
        <v>10.870889684740936</v>
      </c>
      <c r="I1822" s="24" cm="1">
        <f t="array" aca="1" ref="I1822" ca="1">INDIRECT(ADDRESS(($E$2+1-G1822)+2,8))</f>
        <v>7.8143122539758387</v>
      </c>
      <c r="J1822" s="24">
        <f t="shared" si="84"/>
        <v>0.84343765192743358</v>
      </c>
      <c r="K1822" s="24">
        <f t="shared" ca="1" si="85"/>
        <v>0.15654116902147913</v>
      </c>
      <c r="L1822" s="24">
        <f t="shared" ca="1" si="86"/>
        <v>-0.57420229754464147</v>
      </c>
    </row>
    <row r="1823" spans="2:12" x14ac:dyDescent="0.25">
      <c r="B1823" s="24">
        <v>10.965553095313174</v>
      </c>
      <c r="G1823" s="24">
        <v>1821</v>
      </c>
      <c r="H1823" s="24">
        <v>10.871060209018108</v>
      </c>
      <c r="I1823" s="24" cm="1">
        <f t="array" aca="1" ref="I1823" ca="1">INDIRECT(ADDRESS(($E$2+1-G1823)+2,8))</f>
        <v>7.813402982345532</v>
      </c>
      <c r="J1823" s="24">
        <f t="shared" si="84"/>
        <v>0.84347059141086023</v>
      </c>
      <c r="K1823" s="24">
        <f t="shared" ca="1" si="85"/>
        <v>0.15642034167868252</v>
      </c>
      <c r="L1823" s="24">
        <f t="shared" ca="1" si="86"/>
        <v>-0.57421030993681088</v>
      </c>
    </row>
    <row r="1824" spans="2:12" x14ac:dyDescent="0.25">
      <c r="B1824" s="24">
        <v>9.1917997980858921</v>
      </c>
      <c r="G1824" s="24">
        <v>1822</v>
      </c>
      <c r="H1824" s="24">
        <v>10.872317700896936</v>
      </c>
      <c r="I1824" s="24" cm="1">
        <f t="array" aca="1" ref="I1824" ca="1">INDIRECT(ADDRESS(($E$2+1-G1824)+2,8))</f>
        <v>7.8057909254324471</v>
      </c>
      <c r="J1824" s="24">
        <f t="shared" si="84"/>
        <v>0.84371338143851426</v>
      </c>
      <c r="K1824" s="24">
        <f t="shared" ca="1" si="85"/>
        <v>0.155411580769548</v>
      </c>
      <c r="L1824" s="24">
        <f t="shared" ca="1" si="86"/>
        <v>-0.57202238394934812</v>
      </c>
    </row>
    <row r="1825" spans="2:12" x14ac:dyDescent="0.25">
      <c r="B1825" s="24">
        <v>9.767293441772857</v>
      </c>
      <c r="G1825" s="24">
        <v>1823</v>
      </c>
      <c r="H1825" s="24">
        <v>10.876048207951213</v>
      </c>
      <c r="I1825" s="24" cm="1">
        <f t="array" aca="1" ref="I1825" ca="1">INDIRECT(ADDRESS(($E$2+1-G1825)+2,8))</f>
        <v>7.8041488185571684</v>
      </c>
      <c r="J1825" s="24">
        <f t="shared" si="84"/>
        <v>0.84443246012037809</v>
      </c>
      <c r="K1825" s="24">
        <f t="shared" ca="1" si="85"/>
        <v>0.15519461165918433</v>
      </c>
      <c r="L1825" s="24">
        <f t="shared" ca="1" si="86"/>
        <v>-0.57046363004387857</v>
      </c>
    </row>
    <row r="1826" spans="2:12" x14ac:dyDescent="0.25">
      <c r="B1826" s="24">
        <v>10.707539343716341</v>
      </c>
      <c r="G1826" s="24">
        <v>1824</v>
      </c>
      <c r="H1826" s="24">
        <v>10.882263900977097</v>
      </c>
      <c r="I1826" s="24" cm="1">
        <f t="array" aca="1" ref="I1826" ca="1">INDIRECT(ADDRESS(($E$2+1-G1826)+2,8))</f>
        <v>7.7955885641591056</v>
      </c>
      <c r="J1826" s="24">
        <f t="shared" si="84"/>
        <v>0.84562661878675116</v>
      </c>
      <c r="K1826" s="24">
        <f t="shared" ca="1" si="85"/>
        <v>0.15406726034357521</v>
      </c>
      <c r="L1826" s="24">
        <f t="shared" ca="1" si="86"/>
        <v>-0.56613471422511952</v>
      </c>
    </row>
    <row r="1827" spans="2:12" x14ac:dyDescent="0.25">
      <c r="B1827" s="24">
        <v>8.694467270076272</v>
      </c>
      <c r="G1827" s="24">
        <v>1825</v>
      </c>
      <c r="H1827" s="24">
        <v>10.887448824617156</v>
      </c>
      <c r="I1827" s="24" cm="1">
        <f t="array" aca="1" ref="I1827" ca="1">INDIRECT(ADDRESS(($E$2+1-G1827)+2,8))</f>
        <v>7.7901850645617081</v>
      </c>
      <c r="J1827" s="24">
        <f t="shared" si="84"/>
        <v>0.84661895519702224</v>
      </c>
      <c r="K1827" s="24">
        <f t="shared" ca="1" si="85"/>
        <v>0.15335883472844158</v>
      </c>
      <c r="L1827" s="24">
        <f t="shared" ca="1" si="86"/>
        <v>-0.56304659995663819</v>
      </c>
    </row>
    <row r="1828" spans="2:12" x14ac:dyDescent="0.25">
      <c r="B1828" s="24">
        <v>8.9676891775962702</v>
      </c>
      <c r="G1828" s="24">
        <v>1826</v>
      </c>
      <c r="H1828" s="24">
        <v>10.890564297006618</v>
      </c>
      <c r="I1828" s="24" cm="1">
        <f t="array" aca="1" ref="I1828" ca="1">INDIRECT(ADDRESS(($E$2+1-G1828)+2,8))</f>
        <v>7.7867378670619303</v>
      </c>
      <c r="J1828" s="24">
        <f t="shared" si="84"/>
        <v>0.84721355958868017</v>
      </c>
      <c r="K1828" s="24">
        <f t="shared" ca="1" si="85"/>
        <v>0.15290817923139766</v>
      </c>
      <c r="L1828" s="24">
        <f t="shared" ca="1" si="86"/>
        <v>-0.56126708428600125</v>
      </c>
    </row>
    <row r="1829" spans="2:12" x14ac:dyDescent="0.25">
      <c r="B1829" s="24">
        <v>10.061979173698159</v>
      </c>
      <c r="G1829" s="24">
        <v>1827</v>
      </c>
      <c r="H1829" s="24">
        <v>10.891841640234061</v>
      </c>
      <c r="I1829" s="24" cm="1">
        <f t="array" aca="1" ref="I1829" ca="1">INDIRECT(ADDRESS(($E$2+1-G1829)+2,8))</f>
        <v>7.7823517013967711</v>
      </c>
      <c r="J1829" s="24">
        <f t="shared" si="84"/>
        <v>0.84745698610024833</v>
      </c>
      <c r="K1829" s="24">
        <f t="shared" ca="1" si="85"/>
        <v>0.15233622143159845</v>
      </c>
      <c r="L1829" s="24">
        <f t="shared" ca="1" si="86"/>
        <v>-0.5599456601708257</v>
      </c>
    </row>
    <row r="1830" spans="2:12" x14ac:dyDescent="0.25">
      <c r="B1830" s="24">
        <v>8.54163437436757</v>
      </c>
      <c r="G1830" s="24">
        <v>1828</v>
      </c>
      <c r="H1830" s="24">
        <v>10.89272933378038</v>
      </c>
      <c r="I1830" s="24" cm="1">
        <f t="array" aca="1" ref="I1830" ca="1">INDIRECT(ADDRESS(($E$2+1-G1830)+2,8))</f>
        <v>7.7808397892862171</v>
      </c>
      <c r="J1830" s="24">
        <f t="shared" si="84"/>
        <v>0.84762603227511635</v>
      </c>
      <c r="K1830" s="24">
        <f t="shared" ca="1" si="85"/>
        <v>0.152139443437251</v>
      </c>
      <c r="L1830" s="24">
        <f t="shared" ca="1" si="86"/>
        <v>-0.5595212796203558</v>
      </c>
    </row>
    <row r="1831" spans="2:12" x14ac:dyDescent="0.25">
      <c r="B1831" s="24">
        <v>8.235850925598994</v>
      </c>
      <c r="G1831" s="24">
        <v>1829</v>
      </c>
      <c r="H1831" s="24">
        <v>10.892806437298024</v>
      </c>
      <c r="I1831" s="24" cm="1">
        <f t="array" aca="1" ref="I1831" ca="1">INDIRECT(ADDRESS(($E$2+1-G1831)+2,8))</f>
        <v>7.7781807564717989</v>
      </c>
      <c r="J1831" s="24">
        <f t="shared" si="84"/>
        <v>0.84764071053774037</v>
      </c>
      <c r="K1831" s="24">
        <f t="shared" ca="1" si="85"/>
        <v>0.15179383288026649</v>
      </c>
      <c r="L1831" s="24">
        <f t="shared" ca="1" si="86"/>
        <v>-0.55910746839224879</v>
      </c>
    </row>
    <row r="1832" spans="2:12" x14ac:dyDescent="0.25">
      <c r="B1832" s="24">
        <v>10.740663675503066</v>
      </c>
      <c r="G1832" s="24">
        <v>1830</v>
      </c>
      <c r="H1832" s="24">
        <v>10.892952741886914</v>
      </c>
      <c r="I1832" s="24" cm="1">
        <f t="array" aca="1" ref="I1832" ca="1">INDIRECT(ADDRESS(($E$2+1-G1832)+2,8))</f>
        <v>7.7767028235259144</v>
      </c>
      <c r="J1832" s="24">
        <f t="shared" si="84"/>
        <v>0.84766856056067141</v>
      </c>
      <c r="K1832" s="24">
        <f t="shared" ca="1" si="85"/>
        <v>0.15160199442136041</v>
      </c>
      <c r="L1832" s="24">
        <f t="shared" ca="1" si="86"/>
        <v>-0.55897409538157505</v>
      </c>
    </row>
    <row r="1833" spans="2:12" x14ac:dyDescent="0.25">
      <c r="B1833" s="24">
        <v>10.21805280918954</v>
      </c>
      <c r="G1833" s="24">
        <v>1831</v>
      </c>
      <c r="H1833" s="24">
        <v>10.894855787378122</v>
      </c>
      <c r="I1833" s="24" cm="1">
        <f t="array" aca="1" ref="I1833" ca="1">INDIRECT(ADDRESS(($E$2+1-G1833)+2,8))</f>
        <v>7.7762554846495764</v>
      </c>
      <c r="J1833" s="24">
        <f t="shared" si="84"/>
        <v>0.8480305660886418</v>
      </c>
      <c r="K1833" s="24">
        <f t="shared" ca="1" si="85"/>
        <v>0.15154396524207059</v>
      </c>
      <c r="L1833" s="24">
        <f t="shared" ca="1" si="86"/>
        <v>-0.55843925281617524</v>
      </c>
    </row>
    <row r="1834" spans="2:12" x14ac:dyDescent="0.25">
      <c r="B1834" s="24">
        <v>9.9672499971003994</v>
      </c>
      <c r="G1834" s="24">
        <v>1832</v>
      </c>
      <c r="H1834" s="24">
        <v>10.9012585408924</v>
      </c>
      <c r="I1834" s="24" cm="1">
        <f t="array" aca="1" ref="I1834" ca="1">INDIRECT(ADDRESS(($E$2+1-G1834)+2,8))</f>
        <v>7.7742602209208691</v>
      </c>
      <c r="J1834" s="24">
        <f t="shared" si="84"/>
        <v>0.84924509217135624</v>
      </c>
      <c r="K1834" s="24">
        <f t="shared" ca="1" si="85"/>
        <v>0.15128534294654161</v>
      </c>
      <c r="L1834" s="24">
        <f t="shared" ca="1" si="86"/>
        <v>-0.55579777382396744</v>
      </c>
    </row>
    <row r="1835" spans="2:12" x14ac:dyDescent="0.25">
      <c r="B1835" s="24">
        <v>8.3182565364504946</v>
      </c>
      <c r="G1835" s="24">
        <v>1833</v>
      </c>
      <c r="H1835" s="24">
        <v>10.901996087165118</v>
      </c>
      <c r="I1835" s="24" cm="1">
        <f t="array" aca="1" ref="I1835" ca="1">INDIRECT(ADDRESS(($E$2+1-G1835)+2,8))</f>
        <v>7.7654625882392878</v>
      </c>
      <c r="J1835" s="24">
        <f t="shared" si="84"/>
        <v>0.84938465545958231</v>
      </c>
      <c r="K1835" s="24">
        <f t="shared" ca="1" si="85"/>
        <v>0.15014900017448379</v>
      </c>
      <c r="L1835" s="24">
        <f t="shared" ca="1" si="86"/>
        <v>-0.5535497891299842</v>
      </c>
    </row>
    <row r="1836" spans="2:12" x14ac:dyDescent="0.25">
      <c r="B1836" s="24">
        <v>8.6010114414529824</v>
      </c>
      <c r="G1836" s="24">
        <v>1834</v>
      </c>
      <c r="H1836" s="24">
        <v>10.906996033157142</v>
      </c>
      <c r="I1836" s="24" cm="1">
        <f t="array" aca="1" ref="I1836" ca="1">INDIRECT(ADDRESS(($E$2+1-G1836)+2,8))</f>
        <v>7.7567771582664955</v>
      </c>
      <c r="J1836" s="24">
        <f t="shared" si="84"/>
        <v>0.85032891976956826</v>
      </c>
      <c r="K1836" s="24">
        <f t="shared" ca="1" si="85"/>
        <v>0.14903351773637025</v>
      </c>
      <c r="L1836" s="24">
        <f t="shared" ca="1" si="86"/>
        <v>-0.54973491904555261</v>
      </c>
    </row>
    <row r="1837" spans="2:12" x14ac:dyDescent="0.25">
      <c r="B1837" s="24">
        <v>7.7808397892862171</v>
      </c>
      <c r="G1837" s="24">
        <v>1835</v>
      </c>
      <c r="H1837" s="24">
        <v>10.911265188723519</v>
      </c>
      <c r="I1837" s="24" cm="1">
        <f t="array" aca="1" ref="I1837" ca="1">INDIRECT(ADDRESS(($E$2+1-G1837)+2,8))</f>
        <v>7.7521300093145964</v>
      </c>
      <c r="J1837" s="24">
        <f t="shared" si="84"/>
        <v>0.85113260420098946</v>
      </c>
      <c r="K1837" s="24">
        <f t="shared" ca="1" si="85"/>
        <v>0.14843926995832868</v>
      </c>
      <c r="L1837" s="24">
        <f t="shared" ca="1" si="86"/>
        <v>-0.54724172300209628</v>
      </c>
    </row>
    <row r="1838" spans="2:12" x14ac:dyDescent="0.25">
      <c r="B1838" s="24">
        <v>8.5945266573617882</v>
      </c>
      <c r="G1838" s="24">
        <v>1836</v>
      </c>
      <c r="H1838" s="24">
        <v>10.912121140912731</v>
      </c>
      <c r="I1838" s="24" cm="1">
        <f t="array" aca="1" ref="I1838" ca="1">INDIRECT(ADDRESS(($E$2+1-G1838)+2,8))</f>
        <v>7.7513621705643931</v>
      </c>
      <c r="J1838" s="24">
        <f t="shared" si="84"/>
        <v>0.85129345544852464</v>
      </c>
      <c r="K1838" s="24">
        <f t="shared" ca="1" si="85"/>
        <v>0.14834125734540524</v>
      </c>
      <c r="L1838" s="24">
        <f t="shared" ca="1" si="86"/>
        <v>-0.54702279175673396</v>
      </c>
    </row>
    <row r="1839" spans="2:12" x14ac:dyDescent="0.25">
      <c r="B1839" s="24">
        <v>9.324337971454419</v>
      </c>
      <c r="G1839" s="24">
        <v>1837</v>
      </c>
      <c r="H1839" s="24">
        <v>10.914567753954325</v>
      </c>
      <c r="I1839" s="24" cm="1">
        <f t="array" aca="1" ref="I1839" ca="1">INDIRECT(ADDRESS(($E$2+1-G1839)+2,8))</f>
        <v>7.7503348954304041</v>
      </c>
      <c r="J1839" s="24">
        <f t="shared" si="84"/>
        <v>0.85175269961279576</v>
      </c>
      <c r="K1839" s="24">
        <f t="shared" ca="1" si="85"/>
        <v>0.14821020534744372</v>
      </c>
      <c r="L1839" s="24">
        <f t="shared" ca="1" si="86"/>
        <v>-0.54614098338034289</v>
      </c>
    </row>
    <row r="1840" spans="2:12" x14ac:dyDescent="0.25">
      <c r="B1840" s="24">
        <v>10.048685080327955</v>
      </c>
      <c r="G1840" s="24">
        <v>1838</v>
      </c>
      <c r="H1840" s="24">
        <v>10.915124490041741</v>
      </c>
      <c r="I1840" s="24" cm="1">
        <f t="array" aca="1" ref="I1840" ca="1">INDIRECT(ADDRESS(($E$2+1-G1840)+2,8))</f>
        <v>7.7425872076056379</v>
      </c>
      <c r="J1840" s="24">
        <f t="shared" si="84"/>
        <v>0.85185709358317285</v>
      </c>
      <c r="K1840" s="24">
        <f t="shared" ca="1" si="85"/>
        <v>0.14722464955155776</v>
      </c>
      <c r="L1840" s="24">
        <f t="shared" ca="1" si="86"/>
        <v>-0.54426039353095823</v>
      </c>
    </row>
    <row r="1841" spans="2:12" x14ac:dyDescent="0.25">
      <c r="B1841" s="24">
        <v>9.5454267385145393</v>
      </c>
      <c r="G1841" s="24">
        <v>1839</v>
      </c>
      <c r="H1841" s="24">
        <v>10.921244211178598</v>
      </c>
      <c r="I1841" s="24" cm="1">
        <f t="array" aca="1" ref="I1841" ca="1">INDIRECT(ADDRESS(($E$2+1-G1841)+2,8))</f>
        <v>7.7384279336408053</v>
      </c>
      <c r="J1841" s="24">
        <f t="shared" si="84"/>
        <v>0.85300194516595707</v>
      </c>
      <c r="K1841" s="24">
        <f t="shared" ca="1" si="85"/>
        <v>0.14669762596320957</v>
      </c>
      <c r="L1841" s="24">
        <f t="shared" ca="1" si="86"/>
        <v>-0.54121548713598955</v>
      </c>
    </row>
    <row r="1842" spans="2:12" x14ac:dyDescent="0.25">
      <c r="B1842" s="24">
        <v>10.14749376137102</v>
      </c>
      <c r="G1842" s="24">
        <v>1840</v>
      </c>
      <c r="H1842" s="24">
        <v>10.921668143704634</v>
      </c>
      <c r="I1842" s="24" cm="1">
        <f t="array" aca="1" ref="I1842" ca="1">INDIRECT(ADDRESS(($E$2+1-G1842)+2,8))</f>
        <v>7.7357159884680193</v>
      </c>
      <c r="J1842" s="24">
        <f t="shared" si="84"/>
        <v>0.85308107178547365</v>
      </c>
      <c r="K1842" s="24">
        <f t="shared" ca="1" si="85"/>
        <v>0.14635476908608666</v>
      </c>
      <c r="L1842" s="24">
        <f t="shared" ca="1" si="86"/>
        <v>-0.54066687118042434</v>
      </c>
    </row>
    <row r="1843" spans="2:12" x14ac:dyDescent="0.25">
      <c r="B1843" s="24">
        <v>11.606605114948046</v>
      </c>
      <c r="G1843" s="24">
        <v>1841</v>
      </c>
      <c r="H1843" s="24">
        <v>10.92172371321306</v>
      </c>
      <c r="I1843" s="24" cm="1">
        <f t="array" aca="1" ref="I1843" ca="1">INDIRECT(ADDRESS(($E$2+1-G1843)+2,8))</f>
        <v>7.7327981614922496</v>
      </c>
      <c r="J1843" s="24">
        <f t="shared" si="84"/>
        <v>0.85309144204450993</v>
      </c>
      <c r="K1843" s="24">
        <f t="shared" ca="1" si="85"/>
        <v>0.14598656612877842</v>
      </c>
      <c r="L1843" s="24">
        <f t="shared" ca="1" si="86"/>
        <v>-0.54020447526674087</v>
      </c>
    </row>
    <row r="1844" spans="2:12" x14ac:dyDescent="0.25">
      <c r="B1844" s="24">
        <v>10.504087664796549</v>
      </c>
      <c r="G1844" s="24">
        <v>1842</v>
      </c>
      <c r="H1844" s="24">
        <v>10.92254238018829</v>
      </c>
      <c r="I1844" s="24" cm="1">
        <f t="array" aca="1" ref="I1844" ca="1">INDIRECT(ADDRESS(($E$2+1-G1844)+2,8))</f>
        <v>7.7235504827617616</v>
      </c>
      <c r="J1844" s="24">
        <f t="shared" si="84"/>
        <v>0.85324417314922552</v>
      </c>
      <c r="K1844" s="24">
        <f t="shared" ca="1" si="85"/>
        <v>0.14482426069160947</v>
      </c>
      <c r="L1844" s="24">
        <f t="shared" ca="1" si="86"/>
        <v>-0.53787127345855157</v>
      </c>
    </row>
    <row r="1845" spans="2:12" x14ac:dyDescent="0.25">
      <c r="B1845" s="24">
        <v>9.5547551085455638</v>
      </c>
      <c r="G1845" s="24">
        <v>1843</v>
      </c>
      <c r="H1845" s="24">
        <v>10.924389713911042</v>
      </c>
      <c r="I1845" s="24" cm="1">
        <f t="array" aca="1" ref="I1845" ca="1">INDIRECT(ADDRESS(($E$2+1-G1845)+2,8))</f>
        <v>7.7147934441863271</v>
      </c>
      <c r="J1845" s="24">
        <f t="shared" si="84"/>
        <v>0.85358849145781079</v>
      </c>
      <c r="K1845" s="24">
        <f t="shared" ca="1" si="85"/>
        <v>0.14373014740603851</v>
      </c>
      <c r="L1845" s="24">
        <f t="shared" ca="1" si="86"/>
        <v>-0.53529110114318001</v>
      </c>
    </row>
    <row r="1846" spans="2:12" x14ac:dyDescent="0.25">
      <c r="B1846" s="24">
        <v>10.463127322899657</v>
      </c>
      <c r="G1846" s="24">
        <v>1844</v>
      </c>
      <c r="H1846" s="24">
        <v>10.925783409607053</v>
      </c>
      <c r="I1846" s="24" cm="1">
        <f t="array" aca="1" ref="I1846" ca="1">INDIRECT(ADDRESS(($E$2+1-G1846)+2,8))</f>
        <v>7.7140577169547431</v>
      </c>
      <c r="J1846" s="24">
        <f t="shared" si="84"/>
        <v>0.85384796257118145</v>
      </c>
      <c r="K1846" s="24">
        <f t="shared" ca="1" si="85"/>
        <v>0.14363851336702738</v>
      </c>
      <c r="L1846" s="24">
        <f t="shared" ca="1" si="86"/>
        <v>-0.53487952317145349</v>
      </c>
    </row>
    <row r="1847" spans="2:12" x14ac:dyDescent="0.25">
      <c r="B1847" s="24">
        <v>8.4072914955237312</v>
      </c>
      <c r="G1847" s="24">
        <v>1845</v>
      </c>
      <c r="H1847" s="24">
        <v>10.927986652108267</v>
      </c>
      <c r="I1847" s="24" cm="1">
        <f t="array" aca="1" ref="I1847" ca="1">INDIRECT(ADDRESS(($E$2+1-G1847)+2,8))</f>
        <v>7.7079752672640867</v>
      </c>
      <c r="J1847" s="24">
        <f t="shared" si="84"/>
        <v>0.85425763277486222</v>
      </c>
      <c r="K1847" s="24">
        <f t="shared" ca="1" si="85"/>
        <v>0.14288266077588077</v>
      </c>
      <c r="L1847" s="24">
        <f t="shared" ca="1" si="86"/>
        <v>-0.53284152612671132</v>
      </c>
    </row>
    <row r="1848" spans="2:12" x14ac:dyDescent="0.25">
      <c r="B1848" s="24">
        <v>8.551712059824407</v>
      </c>
      <c r="G1848" s="24">
        <v>1846</v>
      </c>
      <c r="H1848" s="24">
        <v>10.928915120561209</v>
      </c>
      <c r="I1848" s="24" cm="1">
        <f t="array" aca="1" ref="I1848" ca="1">INDIRECT(ADDRESS(($E$2+1-G1848)+2,8))</f>
        <v>7.7047237131751771</v>
      </c>
      <c r="J1848" s="24">
        <f t="shared" si="84"/>
        <v>0.85443008166241763</v>
      </c>
      <c r="K1848" s="24">
        <f t="shared" ca="1" si="85"/>
        <v>0.14247984738858427</v>
      </c>
      <c r="L1848" s="24">
        <f t="shared" ca="1" si="86"/>
        <v>-0.53198154166263156</v>
      </c>
    </row>
    <row r="1849" spans="2:12" x14ac:dyDescent="0.25">
      <c r="B1849" s="24">
        <v>9.3429607307989073</v>
      </c>
      <c r="G1849" s="24">
        <v>1847</v>
      </c>
      <c r="H1849" s="24">
        <v>10.930535241638243</v>
      </c>
      <c r="I1849" s="24" cm="1">
        <f t="array" aca="1" ref="I1849" ca="1">INDIRECT(ADDRESS(($E$2+1-G1849)+2,8))</f>
        <v>7.6987050211955381</v>
      </c>
      <c r="J1849" s="24">
        <f t="shared" si="84"/>
        <v>0.85473072418360274</v>
      </c>
      <c r="K1849" s="24">
        <f t="shared" ca="1" si="85"/>
        <v>0.14173652590712388</v>
      </c>
      <c r="L1849" s="24">
        <f t="shared" ca="1" si="86"/>
        <v>-0.53018499634916005</v>
      </c>
    </row>
    <row r="1850" spans="2:12" x14ac:dyDescent="0.25">
      <c r="B1850" s="24">
        <v>7.1222984982386359</v>
      </c>
      <c r="G1850" s="24">
        <v>1848</v>
      </c>
      <c r="H1850" s="24">
        <v>10.934970059611196</v>
      </c>
      <c r="I1850" s="24" cm="1">
        <f t="array" aca="1" ref="I1850" ca="1">INDIRECT(ADDRESS(($E$2+1-G1850)+2,8))</f>
        <v>7.6894102756883651</v>
      </c>
      <c r="J1850" s="24">
        <f t="shared" si="84"/>
        <v>0.85555192459167284</v>
      </c>
      <c r="K1850" s="24">
        <f t="shared" ca="1" si="85"/>
        <v>0.14059444525966031</v>
      </c>
      <c r="L1850" s="24">
        <f t="shared" ca="1" si="86"/>
        <v>-0.52655091812651522</v>
      </c>
    </row>
    <row r="1851" spans="2:12" x14ac:dyDescent="0.25">
      <c r="B1851" s="24">
        <v>8.8791058143960448</v>
      </c>
      <c r="G1851" s="24">
        <v>1849</v>
      </c>
      <c r="H1851" s="24">
        <v>10.93819915840742</v>
      </c>
      <c r="I1851" s="24" cm="1">
        <f t="array" aca="1" ref="I1851" ca="1">INDIRECT(ADDRESS(($E$2+1-G1851)+2,8))</f>
        <v>7.6844482504597744</v>
      </c>
      <c r="J1851" s="24">
        <f t="shared" si="84"/>
        <v>0.85614823693265452</v>
      </c>
      <c r="K1851" s="24">
        <f t="shared" ca="1" si="85"/>
        <v>0.13998763865486397</v>
      </c>
      <c r="L1851" s="24">
        <f t="shared" ca="1" si="86"/>
        <v>-0.52443308680299361</v>
      </c>
    </row>
    <row r="1852" spans="2:12" x14ac:dyDescent="0.25">
      <c r="B1852" s="24">
        <v>9.3573807649204923</v>
      </c>
      <c r="G1852" s="24">
        <v>1850</v>
      </c>
      <c r="H1852" s="24">
        <v>10.939133465834212</v>
      </c>
      <c r="I1852" s="24" cm="1">
        <f t="array" aca="1" ref="I1852" ca="1">INDIRECT(ADDRESS(($E$2+1-G1852)+2,8))</f>
        <v>7.6804021050720097</v>
      </c>
      <c r="J1852" s="24">
        <f t="shared" si="84"/>
        <v>0.85632051844664081</v>
      </c>
      <c r="K1852" s="24">
        <f t="shared" ca="1" si="85"/>
        <v>0.13949432425236788</v>
      </c>
      <c r="L1852" s="24">
        <f t="shared" ca="1" si="86"/>
        <v>-0.52338896449339345</v>
      </c>
    </row>
    <row r="1853" spans="2:12" x14ac:dyDescent="0.25">
      <c r="B1853" s="24">
        <v>9.6836484305748947</v>
      </c>
      <c r="G1853" s="24">
        <v>1851</v>
      </c>
      <c r="H1853" s="24">
        <v>10.940347926556075</v>
      </c>
      <c r="I1853" s="24" cm="1">
        <f t="array" aca="1" ref="I1853" ca="1">INDIRECT(ADDRESS(($E$2+1-G1853)+2,8))</f>
        <v>7.6781764320643582</v>
      </c>
      <c r="J1853" s="24">
        <f t="shared" si="84"/>
        <v>0.85654428727491527</v>
      </c>
      <c r="K1853" s="24">
        <f t="shared" ca="1" si="85"/>
        <v>0.13922353519498012</v>
      </c>
      <c r="L1853" s="24">
        <f t="shared" ca="1" si="86"/>
        <v>-0.52268424885268738</v>
      </c>
    </row>
    <row r="1854" spans="2:12" x14ac:dyDescent="0.25">
      <c r="B1854" s="24">
        <v>9.0993417999866857</v>
      </c>
      <c r="G1854" s="24">
        <v>1852</v>
      </c>
      <c r="H1854" s="24">
        <v>10.941119224835225</v>
      </c>
      <c r="I1854" s="24" cm="1">
        <f t="array" aca="1" ref="I1854" ca="1">INDIRECT(ADDRESS(($E$2+1-G1854)+2,8))</f>
        <v>7.6769007603482038</v>
      </c>
      <c r="J1854" s="24">
        <f t="shared" si="84"/>
        <v>0.85668630109655908</v>
      </c>
      <c r="K1854" s="24">
        <f t="shared" ca="1" si="85"/>
        <v>0.13906851123374281</v>
      </c>
      <c r="L1854" s="24">
        <f t="shared" ca="1" si="86"/>
        <v>-0.52237321825822602</v>
      </c>
    </row>
    <row r="1855" spans="2:12" x14ac:dyDescent="0.25">
      <c r="B1855" s="24">
        <v>9.1099727975355442</v>
      </c>
      <c r="G1855" s="24">
        <v>1853</v>
      </c>
      <c r="H1855" s="24">
        <v>10.944859359264305</v>
      </c>
      <c r="I1855" s="24" cm="1">
        <f t="array" aca="1" ref="I1855" ca="1">INDIRECT(ADDRESS(($E$2+1-G1855)+2,8))</f>
        <v>7.6763834771740616</v>
      </c>
      <c r="J1855" s="24">
        <f t="shared" si="84"/>
        <v>0.8573738359377191</v>
      </c>
      <c r="K1855" s="24">
        <f t="shared" ca="1" si="85"/>
        <v>0.13900568701995764</v>
      </c>
      <c r="L1855" s="24">
        <f t="shared" ca="1" si="86"/>
        <v>-0.52115275219761381</v>
      </c>
    </row>
    <row r="1856" spans="2:12" x14ac:dyDescent="0.25">
      <c r="B1856" s="24">
        <v>9.6573566481554813</v>
      </c>
      <c r="G1856" s="24">
        <v>1854</v>
      </c>
      <c r="H1856" s="24">
        <v>10.945965758791527</v>
      </c>
      <c r="I1856" s="24" cm="1">
        <f t="array" aca="1" ref="I1856" ca="1">INDIRECT(ADDRESS(($E$2+1-G1856)+2,8))</f>
        <v>7.6763047940323359</v>
      </c>
      <c r="J1856" s="24">
        <f t="shared" si="84"/>
        <v>0.85757686811821165</v>
      </c>
      <c r="K1856" s="24">
        <f t="shared" ca="1" si="85"/>
        <v>0.13899613283669407</v>
      </c>
      <c r="L1856" s="24">
        <f t="shared" ca="1" si="86"/>
        <v>-0.52100827684739093</v>
      </c>
    </row>
    <row r="1857" spans="2:12" x14ac:dyDescent="0.25">
      <c r="B1857" s="24">
        <v>8.0870170538699533</v>
      </c>
      <c r="G1857" s="24">
        <v>1855</v>
      </c>
      <c r="H1857" s="24">
        <v>10.949261807650508</v>
      </c>
      <c r="I1857" s="24" cm="1">
        <f t="array" aca="1" ref="I1857" ca="1">INDIRECT(ADDRESS(($E$2+1-G1857)+2,8))</f>
        <v>7.6740895747942437</v>
      </c>
      <c r="J1857" s="24">
        <f t="shared" si="84"/>
        <v>0.85818076006836719</v>
      </c>
      <c r="K1857" s="24">
        <f t="shared" ca="1" si="85"/>
        <v>0.13872735447518084</v>
      </c>
      <c r="L1857" s="24">
        <f t="shared" ca="1" si="86"/>
        <v>-0.51954305414818047</v>
      </c>
    </row>
    <row r="1858" spans="2:12" x14ac:dyDescent="0.25">
      <c r="B1858" s="24">
        <v>7.2921672552479109</v>
      </c>
      <c r="G1858" s="24">
        <v>1856</v>
      </c>
      <c r="H1858" s="24">
        <v>10.956314798529377</v>
      </c>
      <c r="I1858" s="24" cm="1">
        <f t="array" aca="1" ref="I1858" ca="1">INDIRECT(ADDRESS(($E$2+1-G1858)+2,8))</f>
        <v>7.672874823629483</v>
      </c>
      <c r="J1858" s="24">
        <f t="shared" si="84"/>
        <v>0.85946816944256921</v>
      </c>
      <c r="K1858" s="24">
        <f t="shared" ca="1" si="85"/>
        <v>0.13858013516194367</v>
      </c>
      <c r="L1858" s="24">
        <f t="shared" ca="1" si="86"/>
        <v>-0.51695147289869381</v>
      </c>
    </row>
    <row r="1859" spans="2:12" x14ac:dyDescent="0.25">
      <c r="B1859" s="24">
        <v>7.8683980684439092</v>
      </c>
      <c r="G1859" s="24">
        <v>1857</v>
      </c>
      <c r="H1859" s="24">
        <v>10.958774805142472</v>
      </c>
      <c r="I1859" s="24" cm="1">
        <f t="array" aca="1" ref="I1859" ca="1">INDIRECT(ADDRESS(($E$2+1-G1859)+2,8))</f>
        <v>7.6630160189319589</v>
      </c>
      <c r="J1859" s="24">
        <f t="shared" si="84"/>
        <v>0.85991565674459458</v>
      </c>
      <c r="K1859" s="24">
        <f t="shared" ca="1" si="85"/>
        <v>0.13738975516464863</v>
      </c>
      <c r="L1859" s="24">
        <f t="shared" ca="1" si="86"/>
        <v>-0.51395849481916123</v>
      </c>
    </row>
    <row r="1860" spans="2:12" x14ac:dyDescent="0.25">
      <c r="B1860" s="24">
        <v>6.7750015693075882</v>
      </c>
      <c r="G1860" s="24">
        <v>1858</v>
      </c>
      <c r="H1860" s="24">
        <v>10.965059668442239</v>
      </c>
      <c r="I1860" s="24" cm="1">
        <f t="array" aca="1" ref="I1860" ca="1">INDIRECT(ADDRESS(($E$2+1-G1860)+2,8))</f>
        <v>7.6612826115516954</v>
      </c>
      <c r="J1860" s="24">
        <f t="shared" ref="J1860:J1923" si="87">_xlfn.WEIBULL.DIST(H1860,$E$5,$E$6,TRUE)</f>
        <v>0.86105526402198818</v>
      </c>
      <c r="K1860" s="24">
        <f t="shared" ref="K1860:K1923" ca="1" si="88">_xlfn.WEIBULL.DIST(I1860,$E$5,$E$6,TRUE)</f>
        <v>0.13718127427922963</v>
      </c>
      <c r="L1860" s="24">
        <f t="shared" ref="L1860:L1923" ca="1" si="89">((2*G1860-1)/$E$2)*(LN(J1860)+LN(1-K1860))</f>
        <v>-0.51153940745549742</v>
      </c>
    </row>
    <row r="1861" spans="2:12" x14ac:dyDescent="0.25">
      <c r="B1861" s="24">
        <v>9.1525583328743121</v>
      </c>
      <c r="G1861" s="24">
        <v>1859</v>
      </c>
      <c r="H1861" s="24">
        <v>10.965553095313174</v>
      </c>
      <c r="I1861" s="24" cm="1">
        <f t="array" aca="1" ref="I1861" ca="1">INDIRECT(ADDRESS(($E$2+1-G1861)+2,8))</f>
        <v>7.6603463223335577</v>
      </c>
      <c r="J1861" s="24">
        <f t="shared" si="87"/>
        <v>0.86114451323068419</v>
      </c>
      <c r="K1861" s="24">
        <f t="shared" ca="1" si="88"/>
        <v>0.13706876593894005</v>
      </c>
      <c r="L1861" s="24">
        <f t="shared" ca="1" si="89"/>
        <v>-0.51141169314135104</v>
      </c>
    </row>
    <row r="1862" spans="2:12" x14ac:dyDescent="0.25">
      <c r="B1862" s="24">
        <v>9.8073588444016693</v>
      </c>
      <c r="G1862" s="24">
        <v>1860</v>
      </c>
      <c r="H1862" s="24">
        <v>10.967542830788711</v>
      </c>
      <c r="I1862" s="24" cm="1">
        <f t="array" aca="1" ref="I1862" ca="1">INDIRECT(ADDRESS(($E$2+1-G1862)+2,8))</f>
        <v>7.6558661434055537</v>
      </c>
      <c r="J1862" s="24">
        <f t="shared" si="87"/>
        <v>0.861504081207626</v>
      </c>
      <c r="K1862" s="24">
        <f t="shared" ca="1" si="88"/>
        <v>0.13653139207952739</v>
      </c>
      <c r="L1862" s="24">
        <f t="shared" ca="1" si="89"/>
        <v>-0.50989458453598469</v>
      </c>
    </row>
    <row r="1863" spans="2:12" x14ac:dyDescent="0.25">
      <c r="B1863" s="24">
        <v>8.706890934647225</v>
      </c>
      <c r="G1863" s="24">
        <v>1861</v>
      </c>
      <c r="H1863" s="24">
        <v>10.97004554263895</v>
      </c>
      <c r="I1863" s="24" cm="1">
        <f t="array" aca="1" ref="I1863" ca="1">INDIRECT(ADDRESS(($E$2+1-G1863)+2,8))</f>
        <v>7.6547828521218362</v>
      </c>
      <c r="J1863" s="24">
        <f t="shared" si="87"/>
        <v>0.86195560320320375</v>
      </c>
      <c r="K1863" s="24">
        <f t="shared" ca="1" si="88"/>
        <v>0.13640170088841991</v>
      </c>
      <c r="L1863" s="24">
        <f t="shared" ca="1" si="89"/>
        <v>-0.50900635628687618</v>
      </c>
    </row>
    <row r="1864" spans="2:12" x14ac:dyDescent="0.25">
      <c r="B1864" s="24">
        <v>10.179386798892407</v>
      </c>
      <c r="G1864" s="24">
        <v>1862</v>
      </c>
      <c r="H1864" s="24">
        <v>10.973563882644743</v>
      </c>
      <c r="I1864" s="24" cm="1">
        <f t="array" aca="1" ref="I1864" ca="1">INDIRECT(ADDRESS(($E$2+1-G1864)+2,8))</f>
        <v>7.6425736290906521</v>
      </c>
      <c r="J1864" s="24">
        <f t="shared" si="87"/>
        <v>0.86258894967326616</v>
      </c>
      <c r="K1864" s="24">
        <f t="shared" ca="1" si="88"/>
        <v>0.13494657151249725</v>
      </c>
      <c r="L1864" s="24">
        <f t="shared" ca="1" si="89"/>
        <v>-0.50510829872009999</v>
      </c>
    </row>
    <row r="1865" spans="2:12" x14ac:dyDescent="0.25">
      <c r="B1865" s="24">
        <v>8.7631682503046484</v>
      </c>
      <c r="G1865" s="24">
        <v>1863</v>
      </c>
      <c r="H1865" s="24">
        <v>10.973821882476036</v>
      </c>
      <c r="I1865" s="24" cm="1">
        <f t="array" aca="1" ref="I1865" ca="1">INDIRECT(ADDRESS(($E$2+1-G1865)+2,8))</f>
        <v>7.6377602360582024</v>
      </c>
      <c r="J1865" s="24">
        <f t="shared" si="87"/>
        <v>0.86263532815360311</v>
      </c>
      <c r="K1865" s="24">
        <f t="shared" ca="1" si="88"/>
        <v>0.13437619964880268</v>
      </c>
      <c r="L1865" s="24">
        <f t="shared" ca="1" si="89"/>
        <v>-0.50414908750510778</v>
      </c>
    </row>
    <row r="1866" spans="2:12" x14ac:dyDescent="0.25">
      <c r="B1866" s="24">
        <v>9.7243779856064467</v>
      </c>
      <c r="G1866" s="24">
        <v>1864</v>
      </c>
      <c r="H1866" s="24">
        <v>10.97698974926481</v>
      </c>
      <c r="I1866" s="24" cm="1">
        <f t="array" aca="1" ref="I1866" ca="1">INDIRECT(ADDRESS(($E$2+1-G1866)+2,8))</f>
        <v>7.6249808830585932</v>
      </c>
      <c r="J1866" s="24">
        <f t="shared" si="87"/>
        <v>0.86320406671077876</v>
      </c>
      <c r="K1866" s="24">
        <f t="shared" ca="1" si="88"/>
        <v>0.13287091432840661</v>
      </c>
      <c r="L1866" s="24">
        <f t="shared" ca="1" si="89"/>
        <v>-0.50028080462597091</v>
      </c>
    </row>
    <row r="1867" spans="2:12" x14ac:dyDescent="0.25">
      <c r="B1867" s="24">
        <v>8.2496167146492407</v>
      </c>
      <c r="G1867" s="24">
        <v>1865</v>
      </c>
      <c r="H1867" s="24">
        <v>10.977712826496727</v>
      </c>
      <c r="I1867" s="24" cm="1">
        <f t="array" aca="1" ref="I1867" ca="1">INDIRECT(ADDRESS(($E$2+1-G1867)+2,8))</f>
        <v>7.6232801743364682</v>
      </c>
      <c r="J1867" s="24">
        <f t="shared" si="87"/>
        <v>0.86333369599819831</v>
      </c>
      <c r="K1867" s="24">
        <f t="shared" ca="1" si="88"/>
        <v>0.13267157370229987</v>
      </c>
      <c r="L1867" s="24">
        <f t="shared" ca="1" si="89"/>
        <v>-0.49989259677371012</v>
      </c>
    </row>
    <row r="1868" spans="2:12" x14ac:dyDescent="0.25">
      <c r="B1868" s="24">
        <v>11.1694453388771</v>
      </c>
      <c r="G1868" s="24">
        <v>1866</v>
      </c>
      <c r="H1868" s="24">
        <v>10.977984829053543</v>
      </c>
      <c r="I1868" s="24" cm="1">
        <f t="array" aca="1" ref="I1868" ca="1">INDIRECT(ADDRESS(($E$2+1-G1868)+2,8))</f>
        <v>7.6214909629167371</v>
      </c>
      <c r="J1868" s="24">
        <f t="shared" si="87"/>
        <v>0.86338244107774798</v>
      </c>
      <c r="K1868" s="24">
        <f t="shared" ca="1" si="88"/>
        <v>0.13246210930564276</v>
      </c>
      <c r="L1868" s="24">
        <f t="shared" ca="1" si="89"/>
        <v>-0.49964560138072633</v>
      </c>
    </row>
    <row r="1869" spans="2:12" x14ac:dyDescent="0.25">
      <c r="B1869" s="24">
        <v>10.357290625292032</v>
      </c>
      <c r="G1869" s="24">
        <v>1867</v>
      </c>
      <c r="H1869" s="24">
        <v>10.978398539556963</v>
      </c>
      <c r="I1869" s="24" cm="1">
        <f t="array" aca="1" ref="I1869" ca="1">INDIRECT(ADDRESS(($E$2+1-G1869)+2,8))</f>
        <v>7.6208523921165217</v>
      </c>
      <c r="J1869" s="24">
        <f t="shared" si="87"/>
        <v>0.86345656247338987</v>
      </c>
      <c r="K1869" s="24">
        <f t="shared" ca="1" si="88"/>
        <v>0.1323874132712119</v>
      </c>
      <c r="L1869" s="24">
        <f t="shared" ca="1" si="89"/>
        <v>-0.49961600037697879</v>
      </c>
    </row>
    <row r="1870" spans="2:12" x14ac:dyDescent="0.25">
      <c r="B1870" s="24">
        <v>9.7913270792964813</v>
      </c>
      <c r="G1870" s="24">
        <v>1868</v>
      </c>
      <c r="H1870" s="24">
        <v>10.978793589852396</v>
      </c>
      <c r="I1870" s="24" cm="1">
        <f t="array" aca="1" ref="I1870" ca="1">INDIRECT(ADDRESS(($E$2+1-G1870)+2,8))</f>
        <v>7.6180739693124542</v>
      </c>
      <c r="J1870" s="24">
        <f t="shared" si="87"/>
        <v>0.86352731936562188</v>
      </c>
      <c r="K1870" s="24">
        <f t="shared" ca="1" si="88"/>
        <v>0.13206278983784114</v>
      </c>
      <c r="L1870" s="24">
        <f t="shared" ca="1" si="89"/>
        <v>-0.49909439321297827</v>
      </c>
    </row>
    <row r="1871" spans="2:12" x14ac:dyDescent="0.25">
      <c r="B1871" s="24">
        <v>10.563144210010588</v>
      </c>
      <c r="G1871" s="24">
        <v>1869</v>
      </c>
      <c r="H1871" s="24">
        <v>10.981958613828422</v>
      </c>
      <c r="I1871" s="24" cm="1">
        <f t="array" aca="1" ref="I1871" ca="1">INDIRECT(ADDRESS(($E$2+1-G1871)+2,8))</f>
        <v>7.6174985715168484</v>
      </c>
      <c r="J1871" s="24">
        <f t="shared" si="87"/>
        <v>0.86409345096729651</v>
      </c>
      <c r="K1871" s="24">
        <f t="shared" ca="1" si="88"/>
        <v>0.13199563894274427</v>
      </c>
      <c r="L1871" s="24">
        <f t="shared" ca="1" si="89"/>
        <v>-0.49809273845561941</v>
      </c>
    </row>
    <row r="1872" spans="2:12" x14ac:dyDescent="0.25">
      <c r="B1872" s="24">
        <v>7.8583194183509111</v>
      </c>
      <c r="G1872" s="24">
        <v>1870</v>
      </c>
      <c r="H1872" s="24">
        <v>10.98312550301719</v>
      </c>
      <c r="I1872" s="24" cm="1">
        <f t="array" aca="1" ref="I1872" ca="1">INDIRECT(ADDRESS(($E$2+1-G1872)+2,8))</f>
        <v>7.6145876338217144</v>
      </c>
      <c r="J1872" s="24">
        <f t="shared" si="87"/>
        <v>0.86430183660514481</v>
      </c>
      <c r="K1872" s="24">
        <f t="shared" ca="1" si="88"/>
        <v>0.13165632733325486</v>
      </c>
      <c r="L1872" s="24">
        <f t="shared" ca="1" si="89"/>
        <v>-0.49726435409172093</v>
      </c>
    </row>
    <row r="1873" spans="2:12" x14ac:dyDescent="0.25">
      <c r="B1873" s="24">
        <v>12.532462789491012</v>
      </c>
      <c r="G1873" s="24">
        <v>1871</v>
      </c>
      <c r="H1873" s="24">
        <v>10.994354247251435</v>
      </c>
      <c r="I1873" s="24" cm="1">
        <f t="array" aca="1" ref="I1873" ca="1">INDIRECT(ADDRESS(($E$2+1-G1873)+2,8))</f>
        <v>7.609646229071366</v>
      </c>
      <c r="J1873" s="24">
        <f t="shared" si="87"/>
        <v>0.86629778971223614</v>
      </c>
      <c r="K1873" s="24">
        <f t="shared" ca="1" si="88"/>
        <v>0.13108188171815932</v>
      </c>
      <c r="L1873" s="24">
        <f t="shared" ca="1" si="89"/>
        <v>-0.49238519313872248</v>
      </c>
    </row>
    <row r="1874" spans="2:12" x14ac:dyDescent="0.25">
      <c r="B1874" s="24">
        <v>11.557832977522747</v>
      </c>
      <c r="G1874" s="24">
        <v>1872</v>
      </c>
      <c r="H1874" s="24">
        <v>10.994944271975394</v>
      </c>
      <c r="I1874" s="24" cm="1">
        <f t="array" aca="1" ref="I1874" ca="1">INDIRECT(ADDRESS(($E$2+1-G1874)+2,8))</f>
        <v>7.5983037010883585</v>
      </c>
      <c r="J1874" s="24">
        <f t="shared" si="87"/>
        <v>0.86640220230891407</v>
      </c>
      <c r="K1874" s="24">
        <f t="shared" ca="1" si="88"/>
        <v>0.12977063836363831</v>
      </c>
      <c r="L1874" s="24">
        <f t="shared" ca="1" si="89"/>
        <v>-0.48982394749880642</v>
      </c>
    </row>
    <row r="1875" spans="2:12" x14ac:dyDescent="0.25">
      <c r="B1875" s="24">
        <v>10.619615196658662</v>
      </c>
      <c r="G1875" s="24">
        <v>1873</v>
      </c>
      <c r="H1875" s="24">
        <v>10.995186832628365</v>
      </c>
      <c r="I1875" s="24" cm="1">
        <f t="array" aca="1" ref="I1875" ca="1">INDIRECT(ADDRESS(($E$2+1-G1875)+2,8))</f>
        <v>7.5982360925516987</v>
      </c>
      <c r="J1875" s="24">
        <f t="shared" si="87"/>
        <v>0.86644511306123329</v>
      </c>
      <c r="K1875" s="24">
        <f t="shared" ca="1" si="88"/>
        <v>0.12976285313994004</v>
      </c>
      <c r="L1875" s="24">
        <f t="shared" ca="1" si="89"/>
        <v>-0.48998420226075634</v>
      </c>
    </row>
    <row r="1876" spans="2:12" x14ac:dyDescent="0.25">
      <c r="B1876" s="24">
        <v>10.040525843882985</v>
      </c>
      <c r="G1876" s="24">
        <v>1874</v>
      </c>
      <c r="H1876" s="24">
        <v>10.995252885040648</v>
      </c>
      <c r="I1876" s="24" cm="1">
        <f t="array" aca="1" ref="I1876" ca="1">INDIRECT(ADDRESS(($E$2+1-G1876)+2,8))</f>
        <v>7.5922657966780278</v>
      </c>
      <c r="J1876" s="24">
        <f t="shared" si="87"/>
        <v>0.86645679684994648</v>
      </c>
      <c r="K1876" s="24">
        <f t="shared" ca="1" si="88"/>
        <v>0.12907679169595884</v>
      </c>
      <c r="L1876" s="24">
        <f t="shared" ca="1" si="89"/>
        <v>-0.4888541459217014</v>
      </c>
    </row>
    <row r="1877" spans="2:12" x14ac:dyDescent="0.25">
      <c r="B1877" s="24">
        <v>8.0477758338074654</v>
      </c>
      <c r="G1877" s="24">
        <v>1875</v>
      </c>
      <c r="H1877" s="24">
        <v>10.996892200096934</v>
      </c>
      <c r="I1877" s="24" cm="1">
        <f t="array" aca="1" ref="I1877" ca="1">INDIRECT(ADDRESS(($E$2+1-G1877)+2,8))</f>
        <v>7.5780153050266001</v>
      </c>
      <c r="J1877" s="24">
        <f t="shared" si="87"/>
        <v>0.86674658242308922</v>
      </c>
      <c r="K1877" s="24">
        <f t="shared" ca="1" si="88"/>
        <v>0.12745061066248647</v>
      </c>
      <c r="L1877" s="24">
        <f t="shared" ca="1" si="89"/>
        <v>-0.48529338272495376</v>
      </c>
    </row>
    <row r="1878" spans="2:12" x14ac:dyDescent="0.25">
      <c r="B1878" s="24">
        <v>8.7144959663833568</v>
      </c>
      <c r="G1878" s="24">
        <v>1876</v>
      </c>
      <c r="H1878" s="24">
        <v>10.999316650215768</v>
      </c>
      <c r="I1878" s="24" cm="1">
        <f t="array" aca="1" ref="I1878" ca="1">INDIRECT(ADDRESS(($E$2+1-G1878)+2,8))</f>
        <v>7.5761970780048715</v>
      </c>
      <c r="J1878" s="24">
        <f t="shared" si="87"/>
        <v>0.86717449764982613</v>
      </c>
      <c r="K1878" s="24">
        <f t="shared" ca="1" si="88"/>
        <v>0.12724427589805093</v>
      </c>
      <c r="L1878" s="24">
        <f t="shared" ca="1" si="89"/>
        <v>-0.48428335492030566</v>
      </c>
    </row>
    <row r="1879" spans="2:12" x14ac:dyDescent="0.25">
      <c r="B1879" s="24">
        <v>9.6884794768276663</v>
      </c>
      <c r="G1879" s="24">
        <v>1877</v>
      </c>
      <c r="H1879" s="24">
        <v>11.000799992348295</v>
      </c>
      <c r="I1879" s="24" cm="1">
        <f t="array" aca="1" ref="I1879" ca="1">INDIRECT(ADDRESS(($E$2+1-G1879)+2,8))</f>
        <v>7.5755763055374201</v>
      </c>
      <c r="J1879" s="24">
        <f t="shared" si="87"/>
        <v>0.86743591857816527</v>
      </c>
      <c r="K1879" s="24">
        <f t="shared" ca="1" si="88"/>
        <v>0.12717388932465201</v>
      </c>
      <c r="L1879" s="24">
        <f t="shared" ca="1" si="89"/>
        <v>-0.48387712107210323</v>
      </c>
    </row>
    <row r="1880" spans="2:12" x14ac:dyDescent="0.25">
      <c r="B1880" s="24">
        <v>8.2385877426318661</v>
      </c>
      <c r="G1880" s="24">
        <v>1878</v>
      </c>
      <c r="H1880" s="24">
        <v>11.007217887169906</v>
      </c>
      <c r="I1880" s="24" cm="1">
        <f t="array" aca="1" ref="I1880" ca="1">INDIRECT(ADDRESS(($E$2+1-G1880)+2,8))</f>
        <v>7.5743534580013891</v>
      </c>
      <c r="J1880" s="24">
        <f t="shared" si="87"/>
        <v>0.86856358921712751</v>
      </c>
      <c r="K1880" s="24">
        <f t="shared" ca="1" si="88"/>
        <v>0.12703532473532542</v>
      </c>
      <c r="L1880" s="24">
        <f t="shared" ca="1" si="89"/>
        <v>-0.48159817971663382</v>
      </c>
    </row>
    <row r="1881" spans="2:12" x14ac:dyDescent="0.25">
      <c r="B1881" s="24">
        <v>10.113904502444704</v>
      </c>
      <c r="G1881" s="24">
        <v>1879</v>
      </c>
      <c r="H1881" s="24">
        <v>11.012417896377737</v>
      </c>
      <c r="I1881" s="24" cm="1">
        <f t="array" aca="1" ref="I1881" ca="1">INDIRECT(ADDRESS(($E$2+1-G1881)+2,8))</f>
        <v>7.5718476763715596</v>
      </c>
      <c r="J1881" s="24">
        <f t="shared" si="87"/>
        <v>0.86947320694046915</v>
      </c>
      <c r="K1881" s="24">
        <f t="shared" ca="1" si="88"/>
        <v>0.12675175371373271</v>
      </c>
      <c r="L1881" s="24">
        <f t="shared" ca="1" si="89"/>
        <v>-0.47946695340952111</v>
      </c>
    </row>
    <row r="1882" spans="2:12" x14ac:dyDescent="0.25">
      <c r="B1882" s="24">
        <v>10.034638728428328</v>
      </c>
      <c r="G1882" s="24">
        <v>1880</v>
      </c>
      <c r="H1882" s="24">
        <v>11.015788249274097</v>
      </c>
      <c r="I1882" s="24" cm="1">
        <f t="array" aca="1" ref="I1882" ca="1">INDIRECT(ADDRESS(($E$2+1-G1882)+2,8))</f>
        <v>7.5712925675414811</v>
      </c>
      <c r="J1882" s="24">
        <f t="shared" si="87"/>
        <v>0.87006082519892014</v>
      </c>
      <c r="K1882" s="24">
        <f t="shared" ca="1" si="88"/>
        <v>0.12668900054277263</v>
      </c>
      <c r="L1882" s="24">
        <f t="shared" ca="1" si="89"/>
        <v>-0.47842019311619138</v>
      </c>
    </row>
    <row r="1883" spans="2:12" x14ac:dyDescent="0.25">
      <c r="B1883" s="24">
        <v>7.4591819632199634</v>
      </c>
      <c r="G1883" s="24">
        <v>1881</v>
      </c>
      <c r="H1883" s="24">
        <v>11.021028755928498</v>
      </c>
      <c r="I1883" s="24" cm="1">
        <f t="array" aca="1" ref="I1883" ca="1">INDIRECT(ADDRESS(($E$2+1-G1883)+2,8))</f>
        <v>7.568458760829686</v>
      </c>
      <c r="J1883" s="24">
        <f t="shared" si="87"/>
        <v>0.87097146134674808</v>
      </c>
      <c r="K1883" s="24">
        <f t="shared" ca="1" si="88"/>
        <v>0.12636902478313133</v>
      </c>
      <c r="L1883" s="24">
        <f t="shared" ca="1" si="89"/>
        <v>-0.47621315917612128</v>
      </c>
    </row>
    <row r="1884" spans="2:12" x14ac:dyDescent="0.25">
      <c r="B1884" s="24">
        <v>9.4384564012994741</v>
      </c>
      <c r="G1884" s="24">
        <v>1882</v>
      </c>
      <c r="H1884" s="24">
        <v>11.021145333957389</v>
      </c>
      <c r="I1884" s="24" cm="1">
        <f t="array" aca="1" ref="I1884" ca="1">INDIRECT(ADDRESS(($E$2+1-G1884)+2,8))</f>
        <v>7.5672102549016094</v>
      </c>
      <c r="J1884" s="24">
        <f t="shared" si="87"/>
        <v>0.87099167683034873</v>
      </c>
      <c r="K1884" s="24">
        <f t="shared" ca="1" si="88"/>
        <v>0.12622825097651497</v>
      </c>
      <c r="L1884" s="24">
        <f t="shared" ca="1" si="89"/>
        <v>-0.47614496625089497</v>
      </c>
    </row>
    <row r="1885" spans="2:12" x14ac:dyDescent="0.25">
      <c r="B1885" s="24">
        <v>7.3621389611377968</v>
      </c>
      <c r="G1885" s="24">
        <v>1883</v>
      </c>
      <c r="H1885" s="24">
        <v>11.021629008236895</v>
      </c>
      <c r="I1885" s="24" cm="1">
        <f t="array" aca="1" ref="I1885" ca="1">INDIRECT(ADDRESS(($E$2+1-G1885)+2,8))</f>
        <v>7.56064626363721</v>
      </c>
      <c r="J1885" s="24">
        <f t="shared" si="87"/>
        <v>0.87107552989477754</v>
      </c>
      <c r="K1885" s="24">
        <f t="shared" ca="1" si="88"/>
        <v>0.12549014231812661</v>
      </c>
      <c r="L1885" s="24">
        <f t="shared" ca="1" si="89"/>
        <v>-0.47475690747733168</v>
      </c>
    </row>
    <row r="1886" spans="2:12" x14ac:dyDescent="0.25">
      <c r="B1886" s="24">
        <v>11.518516999850112</v>
      </c>
      <c r="G1886" s="24">
        <v>1884</v>
      </c>
      <c r="H1886" s="24">
        <v>11.022703162795471</v>
      </c>
      <c r="I1886" s="24" cm="1">
        <f t="array" aca="1" ref="I1886" ca="1">INDIRECT(ADDRESS(($E$2+1-G1886)+2,8))</f>
        <v>7.5585182462335769</v>
      </c>
      <c r="J1886" s="24">
        <f t="shared" si="87"/>
        <v>0.87126163967517811</v>
      </c>
      <c r="K1886" s="24">
        <f t="shared" ca="1" si="88"/>
        <v>0.12525157347068547</v>
      </c>
      <c r="L1886" s="24">
        <f t="shared" ca="1" si="89"/>
        <v>-0.47416004701197162</v>
      </c>
    </row>
    <row r="1887" spans="2:12" x14ac:dyDescent="0.25">
      <c r="B1887" s="24">
        <v>11.908733737512957</v>
      </c>
      <c r="G1887" s="24">
        <v>1885</v>
      </c>
      <c r="H1887" s="24">
        <v>11.023807448894154</v>
      </c>
      <c r="I1887" s="24" cm="1">
        <f t="array" aca="1" ref="I1887" ca="1">INDIRECT(ADDRESS(($E$2+1-G1887)+2,8))</f>
        <v>7.5579815005597029</v>
      </c>
      <c r="J1887" s="24">
        <f t="shared" si="87"/>
        <v>0.8714528076607031</v>
      </c>
      <c r="K1887" s="24">
        <f t="shared" ca="1" si="88"/>
        <v>0.12519145553914979</v>
      </c>
      <c r="L1887" s="24">
        <f t="shared" ca="1" si="89"/>
        <v>-0.47390859178829109</v>
      </c>
    </row>
    <row r="1888" spans="2:12" x14ac:dyDescent="0.25">
      <c r="B1888" s="24">
        <v>8.4304199304153453</v>
      </c>
      <c r="G1888" s="24">
        <v>1886</v>
      </c>
      <c r="H1888" s="24">
        <v>11.025230945801299</v>
      </c>
      <c r="I1888" s="24" cm="1">
        <f t="array" aca="1" ref="I1888" ca="1">INDIRECT(ADDRESS(($E$2+1-G1888)+2,8))</f>
        <v>7.5562377402395011</v>
      </c>
      <c r="J1888" s="24">
        <f t="shared" si="87"/>
        <v>0.87169899263638628</v>
      </c>
      <c r="K1888" s="24">
        <f t="shared" ca="1" si="88"/>
        <v>0.12499630164975212</v>
      </c>
      <c r="L1888" s="24">
        <f t="shared" ca="1" si="89"/>
        <v>-0.47327670331914756</v>
      </c>
    </row>
    <row r="1889" spans="2:12" x14ac:dyDescent="0.25">
      <c r="B1889" s="24">
        <v>8.8895009939999863</v>
      </c>
      <c r="G1889" s="24">
        <v>1887</v>
      </c>
      <c r="H1889" s="24">
        <v>11.029945460547916</v>
      </c>
      <c r="I1889" s="24" cm="1">
        <f t="array" aca="1" ref="I1889" ca="1">INDIRECT(ADDRESS(($E$2+1-G1889)+2,8))</f>
        <v>7.553690424841415</v>
      </c>
      <c r="J1889" s="24">
        <f t="shared" si="87"/>
        <v>0.87251238297541933</v>
      </c>
      <c r="K1889" s="24">
        <f t="shared" ca="1" si="88"/>
        <v>0.12471164355763825</v>
      </c>
      <c r="L1889" s="24">
        <f t="shared" ca="1" si="89"/>
        <v>-0.47132835124713957</v>
      </c>
    </row>
    <row r="1890" spans="2:12" x14ac:dyDescent="0.25">
      <c r="B1890" s="24">
        <v>11.308734092897234</v>
      </c>
      <c r="G1890" s="24">
        <v>1888</v>
      </c>
      <c r="H1890" s="24">
        <v>11.033881133477896</v>
      </c>
      <c r="I1890" s="24" cm="1">
        <f t="array" aca="1" ref="I1890" ca="1">INDIRECT(ADDRESS(($E$2+1-G1890)+2,8))</f>
        <v>7.5489301208784383</v>
      </c>
      <c r="J1890" s="24">
        <f t="shared" si="87"/>
        <v>0.87318909765507735</v>
      </c>
      <c r="K1890" s="24">
        <f t="shared" ca="1" si="88"/>
        <v>0.12418104227648795</v>
      </c>
      <c r="L1890" s="24">
        <f t="shared" ca="1" si="89"/>
        <v>-0.46916186055165093</v>
      </c>
    </row>
    <row r="1891" spans="2:12" x14ac:dyDescent="0.25">
      <c r="B1891" s="24">
        <v>10.300065288516599</v>
      </c>
      <c r="G1891" s="24">
        <v>1889</v>
      </c>
      <c r="H1891" s="24">
        <v>11.036405026327049</v>
      </c>
      <c r="I1891" s="24" cm="1">
        <f t="array" aca="1" ref="I1891" ca="1">INDIRECT(ADDRESS(($E$2+1-G1891)+2,8))</f>
        <v>7.5391138393332504</v>
      </c>
      <c r="J1891" s="24">
        <f t="shared" si="87"/>
        <v>0.87362196162061834</v>
      </c>
      <c r="K1891" s="24">
        <f t="shared" ca="1" si="88"/>
        <v>0.1230924416983228</v>
      </c>
      <c r="L1891" s="24">
        <f t="shared" ca="1" si="89"/>
        <v>-0.46636889747266724</v>
      </c>
    </row>
    <row r="1892" spans="2:12" x14ac:dyDescent="0.25">
      <c r="B1892" s="24">
        <v>9.284975243539602</v>
      </c>
      <c r="G1892" s="24">
        <v>1890</v>
      </c>
      <c r="H1892" s="24">
        <v>11.042681964741046</v>
      </c>
      <c r="I1892" s="24" cm="1">
        <f t="array" aca="1" ref="I1892" ca="1">INDIRECT(ADDRESS(($E$2+1-G1892)+2,8))</f>
        <v>7.529271425551805</v>
      </c>
      <c r="J1892" s="24">
        <f t="shared" si="87"/>
        <v>0.87469475307031175</v>
      </c>
      <c r="K1892" s="24">
        <f t="shared" ca="1" si="88"/>
        <v>0.12200843596491988</v>
      </c>
      <c r="L1892" s="24">
        <f t="shared" ca="1" si="89"/>
        <v>-0.46230338830098816</v>
      </c>
    </row>
    <row r="1893" spans="2:12" x14ac:dyDescent="0.25">
      <c r="B1893" s="24">
        <v>8.4539703413356762</v>
      </c>
      <c r="G1893" s="24">
        <v>1891</v>
      </c>
      <c r="H1893" s="24">
        <v>11.043784134388854</v>
      </c>
      <c r="I1893" s="24" cm="1">
        <f t="array" aca="1" ref="I1893" ca="1">INDIRECT(ADDRESS(($E$2+1-G1893)+2,8))</f>
        <v>7.5262053536733386</v>
      </c>
      <c r="J1893" s="24">
        <f t="shared" si="87"/>
        <v>0.87488257320641516</v>
      </c>
      <c r="K1893" s="24">
        <f t="shared" ca="1" si="88"/>
        <v>0.12167227862543509</v>
      </c>
      <c r="L1893" s="24">
        <f t="shared" ca="1" si="89"/>
        <v>-0.46150118534495022</v>
      </c>
    </row>
    <row r="1894" spans="2:12" x14ac:dyDescent="0.25">
      <c r="B1894" s="24">
        <v>8.4059308406152233</v>
      </c>
      <c r="G1894" s="24">
        <v>1892</v>
      </c>
      <c r="H1894" s="24">
        <v>11.052409869471969</v>
      </c>
      <c r="I1894" s="24" cm="1">
        <f t="array" aca="1" ref="I1894" ca="1">INDIRECT(ADDRESS(($E$2+1-G1894)+2,8))</f>
        <v>7.5240626177225405</v>
      </c>
      <c r="J1894" s="24">
        <f t="shared" si="87"/>
        <v>0.87634678142626032</v>
      </c>
      <c r="K1894" s="24">
        <f t="shared" ca="1" si="88"/>
        <v>0.12143778384781129</v>
      </c>
      <c r="L1894" s="24">
        <f t="shared" ca="1" si="89"/>
        <v>-0.45834594874908363</v>
      </c>
    </row>
    <row r="1895" spans="2:12" x14ac:dyDescent="0.25">
      <c r="B1895" s="24">
        <v>11.300987698636188</v>
      </c>
      <c r="G1895" s="24">
        <v>1893</v>
      </c>
      <c r="H1895" s="24">
        <v>11.054628566295499</v>
      </c>
      <c r="I1895" s="24" cm="1">
        <f t="array" aca="1" ref="I1895" ca="1">INDIRECT(ADDRESS(($E$2+1-G1895)+2,8))</f>
        <v>7.5238147434863389</v>
      </c>
      <c r="J1895" s="24">
        <f t="shared" si="87"/>
        <v>0.87672176706149618</v>
      </c>
      <c r="K1895" s="24">
        <f t="shared" ca="1" si="88"/>
        <v>0.1214106800297665</v>
      </c>
      <c r="L1895" s="24">
        <f t="shared" ca="1" si="89"/>
        <v>-0.4577838153979702</v>
      </c>
    </row>
    <row r="1896" spans="2:12" x14ac:dyDescent="0.25">
      <c r="B1896" s="24">
        <v>9.8460419391505187</v>
      </c>
      <c r="G1896" s="24">
        <v>1894</v>
      </c>
      <c r="H1896" s="24">
        <v>11.05472385631386</v>
      </c>
      <c r="I1896" s="24" cm="1">
        <f t="array" aca="1" ref="I1896" ca="1">INDIRECT(ADDRESS(($E$2+1-G1896)+2,8))</f>
        <v>7.5224745612649047</v>
      </c>
      <c r="J1896" s="24">
        <f t="shared" si="87"/>
        <v>0.87673785718536856</v>
      </c>
      <c r="K1896" s="24">
        <f t="shared" ca="1" si="88"/>
        <v>0.12126421965762242</v>
      </c>
      <c r="L1896" s="24">
        <f t="shared" ca="1" si="89"/>
        <v>-0.45770099225612781</v>
      </c>
    </row>
    <row r="1897" spans="2:12" x14ac:dyDescent="0.25">
      <c r="B1897" s="24">
        <v>12.556010742885315</v>
      </c>
      <c r="G1897" s="24">
        <v>1895</v>
      </c>
      <c r="H1897" s="24">
        <v>11.057103795302726</v>
      </c>
      <c r="I1897" s="24" cm="1">
        <f t="array" aca="1" ref="I1897" ca="1">INDIRECT(ADDRESS(($E$2+1-G1897)+2,8))</f>
        <v>7.51976313402717</v>
      </c>
      <c r="J1897" s="24">
        <f t="shared" si="87"/>
        <v>0.87713931909327036</v>
      </c>
      <c r="K1897" s="24">
        <f t="shared" ca="1" si="88"/>
        <v>0.12096832677907537</v>
      </c>
      <c r="L1897" s="24">
        <f t="shared" ca="1" si="89"/>
        <v>-0.45654779301786591</v>
      </c>
    </row>
    <row r="1898" spans="2:12" x14ac:dyDescent="0.25">
      <c r="B1898" s="24">
        <v>7.8239054200929683</v>
      </c>
      <c r="G1898" s="24">
        <v>1896</v>
      </c>
      <c r="H1898" s="24">
        <v>11.059694772943276</v>
      </c>
      <c r="I1898" s="24" cm="1">
        <f t="array" aca="1" ref="I1898" ca="1">INDIRECT(ADDRESS(($E$2+1-G1898)+2,8))</f>
        <v>7.5174612858416854</v>
      </c>
      <c r="J1898" s="24">
        <f t="shared" si="87"/>
        <v>0.87757550343039636</v>
      </c>
      <c r="K1898" s="24">
        <f t="shared" ca="1" si="88"/>
        <v>0.12071757394642427</v>
      </c>
      <c r="L1898" s="24">
        <f t="shared" ca="1" si="89"/>
        <v>-0.45541436297834786</v>
      </c>
    </row>
    <row r="1899" spans="2:12" x14ac:dyDescent="0.25">
      <c r="B1899" s="24">
        <v>10.978398539556963</v>
      </c>
      <c r="G1899" s="24">
        <v>1897</v>
      </c>
      <c r="H1899" s="24">
        <v>11.060024351476889</v>
      </c>
      <c r="I1899" s="24" cm="1">
        <f t="array" aca="1" ref="I1899" ca="1">INDIRECT(ADDRESS(($E$2+1-G1899)+2,8))</f>
        <v>7.5130600957796991</v>
      </c>
      <c r="J1899" s="24">
        <f t="shared" si="87"/>
        <v>0.87763092156636546</v>
      </c>
      <c r="K1899" s="24">
        <f t="shared" ca="1" si="88"/>
        <v>0.12023926067462171</v>
      </c>
      <c r="L1899" s="24">
        <f t="shared" ca="1" si="89"/>
        <v>-0.45458776674018114</v>
      </c>
    </row>
    <row r="1900" spans="2:12" x14ac:dyDescent="0.25">
      <c r="B1900" s="24">
        <v>11.210051182881935</v>
      </c>
      <c r="G1900" s="24">
        <v>1898</v>
      </c>
      <c r="H1900" s="24">
        <v>11.064102577942725</v>
      </c>
      <c r="I1900" s="24" cm="1">
        <f t="array" aca="1" ref="I1900" ca="1">INDIRECT(ADDRESS(($E$2+1-G1900)+2,8))</f>
        <v>7.5107114309947445</v>
      </c>
      <c r="J1900" s="24">
        <f t="shared" si="87"/>
        <v>0.87831544443153986</v>
      </c>
      <c r="K1900" s="24">
        <f t="shared" ca="1" si="88"/>
        <v>0.11998461980131031</v>
      </c>
      <c r="L1900" s="24">
        <f t="shared" ca="1" si="89"/>
        <v>-0.45294743801972237</v>
      </c>
    </row>
    <row r="1901" spans="2:12" x14ac:dyDescent="0.25">
      <c r="B1901" s="24">
        <v>8.3704709050113468</v>
      </c>
      <c r="G1901" s="24">
        <v>1899</v>
      </c>
      <c r="H1901" s="24">
        <v>11.070882313361942</v>
      </c>
      <c r="I1901" s="24" cm="1">
        <f t="array" aca="1" ref="I1901" ca="1">INDIRECT(ADDRESS(($E$2+1-G1901)+2,8))</f>
        <v>7.5081893121681897</v>
      </c>
      <c r="J1901" s="24">
        <f t="shared" si="87"/>
        <v>0.87944839114486772</v>
      </c>
      <c r="K1901" s="24">
        <f t="shared" ca="1" si="88"/>
        <v>0.11971164347141278</v>
      </c>
      <c r="L1901" s="24">
        <f t="shared" ca="1" si="89"/>
        <v>-0.4503723110593979</v>
      </c>
    </row>
    <row r="1902" spans="2:12" x14ac:dyDescent="0.25">
      <c r="B1902" s="24">
        <v>9.642793106229135</v>
      </c>
      <c r="G1902" s="24">
        <v>1900</v>
      </c>
      <c r="H1902" s="24">
        <v>11.077722011422912</v>
      </c>
      <c r="I1902" s="24" cm="1">
        <f t="array" aca="1" ref="I1902" ca="1">INDIRECT(ADDRESS(($E$2+1-G1902)+2,8))</f>
        <v>7.4994967160951056</v>
      </c>
      <c r="J1902" s="24">
        <f t="shared" si="87"/>
        <v>0.88058499893685716</v>
      </c>
      <c r="K1902" s="24">
        <f t="shared" ca="1" si="88"/>
        <v>0.11877454369699689</v>
      </c>
      <c r="L1902" s="24">
        <f t="shared" ca="1" si="89"/>
        <v>-0.44646277033609194</v>
      </c>
    </row>
    <row r="1903" spans="2:12" x14ac:dyDescent="0.25">
      <c r="B1903" s="24">
        <v>11.384789825081663</v>
      </c>
      <c r="G1903" s="24">
        <v>1901</v>
      </c>
      <c r="H1903" s="24">
        <v>11.080408696266934</v>
      </c>
      <c r="I1903" s="24" cm="1">
        <f t="array" aca="1" ref="I1903" ca="1">INDIRECT(ADDRESS(($E$2+1-G1903)+2,8))</f>
        <v>7.4971133483512382</v>
      </c>
      <c r="J1903" s="24">
        <f t="shared" si="87"/>
        <v>0.88102971800687568</v>
      </c>
      <c r="K1903" s="24">
        <f t="shared" ca="1" si="88"/>
        <v>0.11851861320749271</v>
      </c>
      <c r="L1903" s="24">
        <f t="shared" ca="1" si="89"/>
        <v>-0.44529703864434972</v>
      </c>
    </row>
    <row r="1904" spans="2:12" x14ac:dyDescent="0.25">
      <c r="B1904" s="24">
        <v>7.1076361285638123</v>
      </c>
      <c r="G1904" s="24">
        <v>1902</v>
      </c>
      <c r="H1904" s="24">
        <v>11.083450554065626</v>
      </c>
      <c r="I1904" s="24" cm="1">
        <f t="array" aca="1" ref="I1904" ca="1">INDIRECT(ADDRESS(($E$2+1-G1904)+2,8))</f>
        <v>7.4884962585412485</v>
      </c>
      <c r="J1904" s="24">
        <f t="shared" si="87"/>
        <v>0.88153203612017006</v>
      </c>
      <c r="K1904" s="24">
        <f t="shared" ca="1" si="88"/>
        <v>0.11759690006295567</v>
      </c>
      <c r="L1904" s="24">
        <f t="shared" ca="1" si="89"/>
        <v>-0.44268511875322031</v>
      </c>
    </row>
    <row r="1905" spans="2:12" x14ac:dyDescent="0.25">
      <c r="B1905" s="24">
        <v>8.2539161496891627</v>
      </c>
      <c r="G1905" s="24">
        <v>1903</v>
      </c>
      <c r="H1905" s="24">
        <v>11.084174696263629</v>
      </c>
      <c r="I1905" s="24" cm="1">
        <f t="array" aca="1" ref="I1905" ca="1">INDIRECT(ADDRESS(($E$2+1-G1905)+2,8))</f>
        <v>7.4774671679738978</v>
      </c>
      <c r="J1905" s="24">
        <f t="shared" si="87"/>
        <v>0.88165143098782839</v>
      </c>
      <c r="K1905" s="24">
        <f t="shared" ca="1" si="88"/>
        <v>0.11642540912637724</v>
      </c>
      <c r="L1905" s="24">
        <f t="shared" ca="1" si="89"/>
        <v>-0.44033982843268293</v>
      </c>
    </row>
    <row r="1906" spans="2:12" x14ac:dyDescent="0.25">
      <c r="B1906" s="24">
        <v>11.492138169660493</v>
      </c>
      <c r="G1906" s="24">
        <v>1904</v>
      </c>
      <c r="H1906" s="24">
        <v>11.085520240925838</v>
      </c>
      <c r="I1906" s="24" cm="1">
        <f t="array" aca="1" ref="I1906" ca="1">INDIRECT(ADDRESS(($E$2+1-G1906)+2,8))</f>
        <v>7.4770046598729936</v>
      </c>
      <c r="J1906" s="24">
        <f t="shared" si="87"/>
        <v>0.88187309065527242</v>
      </c>
      <c r="K1906" s="24">
        <f t="shared" ca="1" si="88"/>
        <v>0.11637648333491833</v>
      </c>
      <c r="L1906" s="24">
        <f t="shared" ca="1" si="89"/>
        <v>-0.4400301273903453</v>
      </c>
    </row>
    <row r="1907" spans="2:12" x14ac:dyDescent="0.25">
      <c r="B1907" s="24">
        <v>9.4005359127507404</v>
      </c>
      <c r="G1907" s="24">
        <v>1905</v>
      </c>
      <c r="H1907" s="24">
        <v>11.088227327807108</v>
      </c>
      <c r="I1907" s="24" cm="1">
        <f t="array" aca="1" ref="I1907" ca="1">INDIRECT(ADDRESS(($E$2+1-G1907)+2,8))</f>
        <v>7.4758368155087274</v>
      </c>
      <c r="J1907" s="24">
        <f t="shared" si="87"/>
        <v>0.88231829437001363</v>
      </c>
      <c r="K1907" s="24">
        <f t="shared" ca="1" si="88"/>
        <v>0.11625301638989353</v>
      </c>
      <c r="L1907" s="24">
        <f t="shared" ca="1" si="89"/>
        <v>-0.43912383928171833</v>
      </c>
    </row>
    <row r="1908" spans="2:12" x14ac:dyDescent="0.25">
      <c r="B1908" s="24">
        <v>7.6180739693124542</v>
      </c>
      <c r="G1908" s="24">
        <v>1906</v>
      </c>
      <c r="H1908" s="24">
        <v>11.088380069889389</v>
      </c>
      <c r="I1908" s="24" cm="1">
        <f t="array" aca="1" ref="I1908" ca="1">INDIRECT(ADDRESS(($E$2+1-G1908)+2,8))</f>
        <v>7.4757115508261798</v>
      </c>
      <c r="J1908" s="24">
        <f t="shared" si="87"/>
        <v>0.88234338420995662</v>
      </c>
      <c r="K1908" s="24">
        <f t="shared" ca="1" si="88"/>
        <v>0.11623977926014545</v>
      </c>
      <c r="L1908" s="24">
        <f t="shared" ca="1" si="89"/>
        <v>-0.43927774214390281</v>
      </c>
    </row>
    <row r="1909" spans="2:12" x14ac:dyDescent="0.25">
      <c r="B1909" s="24">
        <v>11.059694772943276</v>
      </c>
      <c r="G1909" s="24">
        <v>1907</v>
      </c>
      <c r="H1909" s="24">
        <v>11.090760276394514</v>
      </c>
      <c r="I1909" s="24" cm="1">
        <f t="array" aca="1" ref="I1909" ca="1">INDIRECT(ADDRESS(($E$2+1-G1909)+2,8))</f>
        <v>7.4749652650702183</v>
      </c>
      <c r="J1909" s="24">
        <f t="shared" si="87"/>
        <v>0.88273395063763671</v>
      </c>
      <c r="K1909" s="24">
        <f t="shared" ca="1" si="88"/>
        <v>0.11616094134103462</v>
      </c>
      <c r="L1909" s="24">
        <f t="shared" ca="1" si="89"/>
        <v>-0.43856871333793446</v>
      </c>
    </row>
    <row r="1910" spans="2:12" x14ac:dyDescent="0.25">
      <c r="B1910" s="24">
        <v>10.08082540116267</v>
      </c>
      <c r="G1910" s="24">
        <v>1908</v>
      </c>
      <c r="H1910" s="24">
        <v>11.091712917086973</v>
      </c>
      <c r="I1910" s="24" cm="1">
        <f t="array" aca="1" ref="I1910" ca="1">INDIRECT(ADDRESS(($E$2+1-G1910)+2,8))</f>
        <v>7.4738595663467313</v>
      </c>
      <c r="J1910" s="24">
        <f t="shared" si="87"/>
        <v>0.88289005128646902</v>
      </c>
      <c r="K1910" s="24">
        <f t="shared" ca="1" si="88"/>
        <v>0.1160442121454508</v>
      </c>
      <c r="L1910" s="24">
        <f t="shared" ca="1" si="89"/>
        <v>-0.43825269432852593</v>
      </c>
    </row>
    <row r="1911" spans="2:12" x14ac:dyDescent="0.25">
      <c r="B1911" s="24">
        <v>8.205947314545778</v>
      </c>
      <c r="G1911" s="24">
        <v>1909</v>
      </c>
      <c r="H1911" s="24">
        <v>11.096284760766777</v>
      </c>
      <c r="I1911" s="24" cm="1">
        <f t="array" aca="1" ref="I1911" ca="1">INDIRECT(ADDRESS(($E$2+1-G1911)+2,8))</f>
        <v>7.4723255184967474</v>
      </c>
      <c r="J1911" s="24">
        <f t="shared" si="87"/>
        <v>0.88363746718461156</v>
      </c>
      <c r="K1911" s="24">
        <f t="shared" ca="1" si="88"/>
        <v>0.11588241460064473</v>
      </c>
      <c r="L1911" s="24">
        <f t="shared" ca="1" si="89"/>
        <v>-0.43666199736671046</v>
      </c>
    </row>
    <row r="1912" spans="2:12" x14ac:dyDescent="0.25">
      <c r="B1912" s="24">
        <v>8.7366702179851181</v>
      </c>
      <c r="G1912" s="24">
        <v>1910</v>
      </c>
      <c r="H1912" s="24">
        <v>11.097034108222461</v>
      </c>
      <c r="I1912" s="24" cm="1">
        <f t="array" aca="1" ref="I1912" ca="1">INDIRECT(ADDRESS(($E$2+1-G1912)+2,8))</f>
        <v>7.4712054131348253</v>
      </c>
      <c r="J1912" s="24">
        <f t="shared" si="87"/>
        <v>0.8837596989307781</v>
      </c>
      <c r="K1912" s="24">
        <f t="shared" ca="1" si="88"/>
        <v>0.11576438802025889</v>
      </c>
      <c r="L1912" s="24">
        <f t="shared" ca="1" si="89"/>
        <v>-0.43640978252574136</v>
      </c>
    </row>
    <row r="1913" spans="2:12" x14ac:dyDescent="0.25">
      <c r="B1913" s="24">
        <v>8.6576189563683865</v>
      </c>
      <c r="G1913" s="24">
        <v>1911</v>
      </c>
      <c r="H1913" s="24">
        <v>11.099298707276354</v>
      </c>
      <c r="I1913" s="24" cm="1">
        <f t="array" aca="1" ref="I1913" ca="1">INDIRECT(ADDRESS(($E$2+1-G1913)+2,8))</f>
        <v>7.4691003308549195</v>
      </c>
      <c r="J1913" s="24">
        <f t="shared" si="87"/>
        <v>0.88412862674956472</v>
      </c>
      <c r="K1913" s="24">
        <f t="shared" ca="1" si="88"/>
        <v>0.11554282917045092</v>
      </c>
      <c r="L1913" s="24">
        <f t="shared" ca="1" si="89"/>
        <v>-0.43545573223007977</v>
      </c>
    </row>
    <row r="1914" spans="2:12" x14ac:dyDescent="0.25">
      <c r="B1914" s="24">
        <v>7.672874823629483</v>
      </c>
      <c r="G1914" s="24">
        <v>1912</v>
      </c>
      <c r="H1914" s="24">
        <v>11.099406421070118</v>
      </c>
      <c r="I1914" s="24" cm="1">
        <f t="array" aca="1" ref="I1914" ca="1">INDIRECT(ADDRESS(($E$2+1-G1914)+2,8))</f>
        <v>7.4678848252244165</v>
      </c>
      <c r="J1914" s="24">
        <f t="shared" si="87"/>
        <v>0.8841461569702711</v>
      </c>
      <c r="K1914" s="24">
        <f t="shared" ca="1" si="88"/>
        <v>0.11541504973071579</v>
      </c>
      <c r="L1914" s="24">
        <f t="shared" ca="1" si="89"/>
        <v>-0.43539261367741477</v>
      </c>
    </row>
    <row r="1915" spans="2:12" x14ac:dyDescent="0.25">
      <c r="B1915" s="24">
        <v>8.6445967734330775</v>
      </c>
      <c r="G1915" s="24">
        <v>1913</v>
      </c>
      <c r="H1915" s="24">
        <v>11.102861326229775</v>
      </c>
      <c r="I1915" s="24" cm="1">
        <f t="array" aca="1" ref="I1915" ca="1">INDIRECT(ADDRESS(($E$2+1-G1915)+2,8))</f>
        <v>7.4671313783863313</v>
      </c>
      <c r="J1915" s="24">
        <f t="shared" si="87"/>
        <v>0.88470759185205461</v>
      </c>
      <c r="K1915" s="24">
        <f t="shared" ca="1" si="88"/>
        <v>0.11533589980202112</v>
      </c>
      <c r="L1915" s="24">
        <f t="shared" ca="1" si="89"/>
        <v>-0.43433663232958541</v>
      </c>
    </row>
    <row r="1916" spans="2:12" x14ac:dyDescent="0.25">
      <c r="B1916" s="24">
        <v>10.731164338459786</v>
      </c>
      <c r="G1916" s="24">
        <v>1914</v>
      </c>
      <c r="H1916" s="24">
        <v>11.10342888396527</v>
      </c>
      <c r="I1916" s="24" cm="1">
        <f t="array" aca="1" ref="I1916" ca="1">INDIRECT(ADDRESS(($E$2+1-G1916)+2,8))</f>
        <v>7.4591819632199634</v>
      </c>
      <c r="J1916" s="24">
        <f t="shared" si="87"/>
        <v>0.88479966540774069</v>
      </c>
      <c r="K1916" s="24">
        <f t="shared" ca="1" si="88"/>
        <v>0.11450340897542771</v>
      </c>
      <c r="L1916" s="24">
        <f t="shared" ca="1" si="89"/>
        <v>-0.43271115426611167</v>
      </c>
    </row>
    <row r="1917" spans="2:12" x14ac:dyDescent="0.25">
      <c r="B1917" s="24">
        <v>10.413639500792183</v>
      </c>
      <c r="G1917" s="24">
        <v>1915</v>
      </c>
      <c r="H1917" s="24">
        <v>11.106475652429227</v>
      </c>
      <c r="I1917" s="24" cm="1">
        <f t="array" aca="1" ref="I1917" ca="1">INDIRECT(ADDRESS(($E$2+1-G1917)+2,8))</f>
        <v>7.4512588952693379</v>
      </c>
      <c r="J1917" s="24">
        <f t="shared" si="87"/>
        <v>0.88529317948189179</v>
      </c>
      <c r="K1917" s="24">
        <f t="shared" ca="1" si="88"/>
        <v>0.11367839030279243</v>
      </c>
      <c r="L1917" s="24">
        <f t="shared" ca="1" si="89"/>
        <v>-0.43029552558711859</v>
      </c>
    </row>
    <row r="1918" spans="2:12" x14ac:dyDescent="0.25">
      <c r="B1918" s="24">
        <v>10.465232016253474</v>
      </c>
      <c r="G1918" s="24">
        <v>1916</v>
      </c>
      <c r="H1918" s="24">
        <v>11.106862529788685</v>
      </c>
      <c r="I1918" s="24" cm="1">
        <f t="array" aca="1" ref="I1918" ca="1">INDIRECT(ADDRESS(($E$2+1-G1918)+2,8))</f>
        <v>7.4502313829469013</v>
      </c>
      <c r="J1918" s="24">
        <f t="shared" si="87"/>
        <v>0.88535575447273607</v>
      </c>
      <c r="K1918" s="24">
        <f t="shared" ca="1" si="88"/>
        <v>0.11357174063156467</v>
      </c>
      <c r="L1918" s="24">
        <f t="shared" ca="1" si="89"/>
        <v>-0.4301812053953995</v>
      </c>
    </row>
    <row r="1919" spans="2:12" x14ac:dyDescent="0.25">
      <c r="B1919" s="24">
        <v>9.0375502845872617</v>
      </c>
      <c r="G1919" s="24">
        <v>1917</v>
      </c>
      <c r="H1919" s="24">
        <v>11.107122197595176</v>
      </c>
      <c r="I1919" s="24" cm="1">
        <f t="array" aca="1" ref="I1919" ca="1">INDIRECT(ADDRESS(($E$2+1-G1919)+2,8))</f>
        <v>7.4384348962309428</v>
      </c>
      <c r="J1919" s="24">
        <f t="shared" si="87"/>
        <v>0.88539774258464687</v>
      </c>
      <c r="K1919" s="24">
        <f t="shared" ca="1" si="88"/>
        <v>0.11235297452038914</v>
      </c>
      <c r="L1919" s="24">
        <f t="shared" ca="1" si="89"/>
        <v>-0.42788112411967549</v>
      </c>
    </row>
    <row r="1920" spans="2:12" x14ac:dyDescent="0.25">
      <c r="B1920" s="24">
        <v>11.564488744797952</v>
      </c>
      <c r="G1920" s="24">
        <v>1918</v>
      </c>
      <c r="H1920" s="24">
        <v>11.107748665587065</v>
      </c>
      <c r="I1920" s="24" cm="1">
        <f t="array" aca="1" ref="I1920" ca="1">INDIRECT(ADDRESS(($E$2+1-G1920)+2,8))</f>
        <v>7.4319463790686662</v>
      </c>
      <c r="J1920" s="24">
        <f t="shared" si="87"/>
        <v>0.88549900391511605</v>
      </c>
      <c r="K1920" s="24">
        <f t="shared" ca="1" si="88"/>
        <v>0.1116870170530683</v>
      </c>
      <c r="L1920" s="24">
        <f t="shared" ca="1" si="89"/>
        <v>-0.42656837653897195</v>
      </c>
    </row>
    <row r="1921" spans="2:12" x14ac:dyDescent="0.25">
      <c r="B1921" s="24">
        <v>8.798726324295739</v>
      </c>
      <c r="G1921" s="24">
        <v>1919</v>
      </c>
      <c r="H1921" s="24">
        <v>11.112422131210764</v>
      </c>
      <c r="I1921" s="24" cm="1">
        <f t="array" aca="1" ref="I1921" ca="1">INDIRECT(ADDRESS(($E$2+1-G1921)+2,8))</f>
        <v>7.4319408911805525</v>
      </c>
      <c r="J1921" s="24">
        <f t="shared" si="87"/>
        <v>0.8862527141364086</v>
      </c>
      <c r="K1921" s="24">
        <f t="shared" ca="1" si="88"/>
        <v>0.11168645511778617</v>
      </c>
      <c r="L1921" s="24">
        <f t="shared" ca="1" si="89"/>
        <v>-0.42527694588373727</v>
      </c>
    </row>
    <row r="1922" spans="2:12" x14ac:dyDescent="0.25">
      <c r="B1922" s="24">
        <v>11.965132555920412</v>
      </c>
      <c r="G1922" s="24">
        <v>1920</v>
      </c>
      <c r="H1922" s="24">
        <v>11.113659809654987</v>
      </c>
      <c r="I1922" s="24" cm="1">
        <f t="array" aca="1" ref="I1922" ca="1">INDIRECT(ADDRESS(($E$2+1-G1922)+2,8))</f>
        <v>7.4304484017043926</v>
      </c>
      <c r="J1922" s="24">
        <f t="shared" si="87"/>
        <v>0.88645181718118782</v>
      </c>
      <c r="K1922" s="24">
        <f t="shared" ca="1" si="88"/>
        <v>0.11153371364248989</v>
      </c>
      <c r="L1922" s="24">
        <f t="shared" ca="1" si="89"/>
        <v>-0.42479314762147868</v>
      </c>
    </row>
    <row r="1923" spans="2:12" x14ac:dyDescent="0.25">
      <c r="B1923" s="24">
        <v>7.7079752672640867</v>
      </c>
      <c r="G1923" s="24">
        <v>1921</v>
      </c>
      <c r="H1923" s="24">
        <v>11.114358986185906</v>
      </c>
      <c r="I1923" s="24" cm="1">
        <f t="array" aca="1" ref="I1923" ca="1">INDIRECT(ADDRESS(($E$2+1-G1923)+2,8))</f>
        <v>7.4174546025540531</v>
      </c>
      <c r="J1923" s="24">
        <f t="shared" si="87"/>
        <v>0.88656419932878949</v>
      </c>
      <c r="K1923" s="24">
        <f t="shared" ca="1" si="88"/>
        <v>0.11021088345840652</v>
      </c>
      <c r="L1923" s="24">
        <f t="shared" ca="1" si="89"/>
        <v>-0.42214072515283907</v>
      </c>
    </row>
    <row r="1924" spans="2:12" x14ac:dyDescent="0.25">
      <c r="B1924" s="24">
        <v>9.1982962101672889</v>
      </c>
      <c r="G1924" s="24">
        <v>1922</v>
      </c>
      <c r="H1924" s="24">
        <v>11.123353480477425</v>
      </c>
      <c r="I1924" s="24" cm="1">
        <f t="array" aca="1" ref="I1924" ca="1">INDIRECT(ADDRESS(($E$2+1-G1924)+2,8))</f>
        <v>7.4156480765405579</v>
      </c>
      <c r="J1924" s="24">
        <f t="shared" ref="J1924:J1987" si="90">_xlfn.WEIBULL.DIST(H1924,$E$5,$E$6,TRUE)</f>
        <v>0.88800393314004944</v>
      </c>
      <c r="K1924" s="24">
        <f t="shared" ref="K1924:K1987" ca="1" si="91">_xlfn.WEIBULL.DIST(I1924,$E$5,$E$6,TRUE)</f>
        <v>0.11002795630162045</v>
      </c>
      <c r="L1924" s="24">
        <f t="shared" ref="L1924:L1987" ca="1" si="92">((2*G1924-1)/$E$2)*(LN(J1924)+LN(1-K1924))</f>
        <v>-0.41910485627250371</v>
      </c>
    </row>
    <row r="1925" spans="2:12" x14ac:dyDescent="0.25">
      <c r="B1925" s="24">
        <v>10.506187023834261</v>
      </c>
      <c r="G1925" s="24">
        <v>1923</v>
      </c>
      <c r="H1925" s="24">
        <v>11.125095350842189</v>
      </c>
      <c r="I1925" s="24" cm="1">
        <f t="array" aca="1" ref="I1925" ca="1">INDIRECT(ADDRESS(($E$2+1-G1925)+2,8))</f>
        <v>7.411824733835461</v>
      </c>
      <c r="J1925" s="24">
        <f t="shared" si="90"/>
        <v>0.88828146467621916</v>
      </c>
      <c r="K1925" s="24">
        <f t="shared" ca="1" si="91"/>
        <v>0.10964159956012121</v>
      </c>
      <c r="L1925" s="24">
        <f t="shared" ca="1" si="92"/>
        <v>-0.41799287505153415</v>
      </c>
    </row>
    <row r="1926" spans="2:12" x14ac:dyDescent="0.25">
      <c r="B1926" s="24">
        <v>6.5682834808830091</v>
      </c>
      <c r="G1926" s="24">
        <v>1924</v>
      </c>
      <c r="H1926" s="24">
        <v>11.126196994781788</v>
      </c>
      <c r="I1926" s="24" cm="1">
        <f t="array" aca="1" ref="I1926" ca="1">INDIRECT(ADDRESS(($E$2+1-G1926)+2,8))</f>
        <v>7.4068509518411831</v>
      </c>
      <c r="J1926" s="24">
        <f t="shared" si="90"/>
        <v>0.88845677354099317</v>
      </c>
      <c r="K1926" s="24">
        <f t="shared" ca="1" si="91"/>
        <v>0.10914059478142728</v>
      </c>
      <c r="L1926" s="24">
        <f t="shared" ca="1" si="92"/>
        <v>-0.41685568243214943</v>
      </c>
    </row>
    <row r="1927" spans="2:12" x14ac:dyDescent="0.25">
      <c r="B1927" s="24">
        <v>7.3821097209715658</v>
      </c>
      <c r="G1927" s="24">
        <v>1925</v>
      </c>
      <c r="H1927" s="24">
        <v>11.126869636752648</v>
      </c>
      <c r="I1927" s="24" cm="1">
        <f t="array" aca="1" ref="I1927" ca="1">INDIRECT(ADDRESS(($E$2+1-G1927)+2,8))</f>
        <v>7.4058333507029328</v>
      </c>
      <c r="J1927" s="24">
        <f t="shared" si="90"/>
        <v>0.88856373149397305</v>
      </c>
      <c r="K1927" s="24">
        <f t="shared" ca="1" si="91"/>
        <v>0.10903831618713802</v>
      </c>
      <c r="L1927" s="24">
        <f t="shared" ca="1" si="92"/>
        <v>-0.41665293131726849</v>
      </c>
    </row>
    <row r="1928" spans="2:12" x14ac:dyDescent="0.25">
      <c r="B1928" s="24">
        <v>6.6845429015072906</v>
      </c>
      <c r="G1928" s="24">
        <v>1926</v>
      </c>
      <c r="H1928" s="24">
        <v>11.1271676337128</v>
      </c>
      <c r="I1928" s="24" cm="1">
        <f t="array" aca="1" ref="I1928" ca="1">INDIRECT(ADDRESS(($E$2+1-G1928)+2,8))</f>
        <v>7.3906562247731635</v>
      </c>
      <c r="J1928" s="24">
        <f t="shared" si="90"/>
        <v>0.88861109658569015</v>
      </c>
      <c r="K1928" s="24">
        <f t="shared" ca="1" si="91"/>
        <v>0.10752185244398063</v>
      </c>
      <c r="L1928" s="24">
        <f t="shared" ca="1" si="92"/>
        <v>-0.41373953901817034</v>
      </c>
    </row>
    <row r="1929" spans="2:12" x14ac:dyDescent="0.25">
      <c r="B1929" s="24">
        <v>10.79900282089646</v>
      </c>
      <c r="G1929" s="24">
        <v>1927</v>
      </c>
      <c r="H1929" s="24">
        <v>11.129230305093159</v>
      </c>
      <c r="I1929" s="24" cm="1">
        <f t="array" aca="1" ref="I1929" ca="1">INDIRECT(ADDRESS(($E$2+1-G1929)+2,8))</f>
        <v>7.3866455505746211</v>
      </c>
      <c r="J1929" s="24">
        <f t="shared" si="90"/>
        <v>0.88893861233761551</v>
      </c>
      <c r="K1929" s="24">
        <f t="shared" ca="1" si="91"/>
        <v>0.10712391878852255</v>
      </c>
      <c r="L1929" s="24">
        <f t="shared" ca="1" si="92"/>
        <v>-0.41250056044766381</v>
      </c>
    </row>
    <row r="1930" spans="2:12" x14ac:dyDescent="0.25">
      <c r="B1930" s="24">
        <v>11.908348120753164</v>
      </c>
      <c r="G1930" s="24">
        <v>1928</v>
      </c>
      <c r="H1930" s="24">
        <v>11.134055937370785</v>
      </c>
      <c r="I1930" s="24" cm="1">
        <f t="array" aca="1" ref="I1930" ca="1">INDIRECT(ADDRESS(($E$2+1-G1930)+2,8))</f>
        <v>7.3832199799458333</v>
      </c>
      <c r="J1930" s="24">
        <f t="shared" si="90"/>
        <v>0.88970254783378366</v>
      </c>
      <c r="K1930" s="24">
        <f t="shared" ca="1" si="91"/>
        <v>0.10678496326248893</v>
      </c>
      <c r="L1930" s="24">
        <f t="shared" ca="1" si="92"/>
        <v>-0.41050214468659363</v>
      </c>
    </row>
    <row r="1931" spans="2:12" x14ac:dyDescent="0.25">
      <c r="B1931" s="24">
        <v>12.07685521533983</v>
      </c>
      <c r="G1931" s="24">
        <v>1929</v>
      </c>
      <c r="H1931" s="24">
        <v>11.134891754627013</v>
      </c>
      <c r="I1931" s="24" cm="1">
        <f t="array" aca="1" ref="I1931" ca="1">INDIRECT(ADDRESS(($E$2+1-G1931)+2,8))</f>
        <v>7.3823026949511386</v>
      </c>
      <c r="J1931" s="24">
        <f t="shared" si="90"/>
        <v>0.88983453824392411</v>
      </c>
      <c r="K1931" s="24">
        <f t="shared" ca="1" si="91"/>
        <v>0.10669434363361799</v>
      </c>
      <c r="L1931" s="24">
        <f t="shared" ca="1" si="92"/>
        <v>-0.41026866449664223</v>
      </c>
    </row>
    <row r="1932" spans="2:12" x14ac:dyDescent="0.25">
      <c r="B1932" s="24">
        <v>8.2996562247812982</v>
      </c>
      <c r="G1932" s="24">
        <v>1930</v>
      </c>
      <c r="H1932" s="24">
        <v>11.141489426230301</v>
      </c>
      <c r="I1932" s="24" cm="1">
        <f t="array" aca="1" ref="I1932" ca="1">INDIRECT(ADDRESS(($E$2+1-G1932)+2,8))</f>
        <v>7.3821097209715658</v>
      </c>
      <c r="J1932" s="24">
        <f t="shared" si="90"/>
        <v>0.89087304743014251</v>
      </c>
      <c r="K1932" s="24">
        <f t="shared" ca="1" si="91"/>
        <v>0.10667528727899452</v>
      </c>
      <c r="L1932" s="24">
        <f t="shared" ca="1" si="92"/>
        <v>-0.40835746487288732</v>
      </c>
    </row>
    <row r="1933" spans="2:12" x14ac:dyDescent="0.25">
      <c r="B1933" s="24">
        <v>7.6174985715168484</v>
      </c>
      <c r="G1933" s="24">
        <v>1931</v>
      </c>
      <c r="H1933" s="24">
        <v>11.143490553612455</v>
      </c>
      <c r="I1933" s="24" cm="1">
        <f t="array" aca="1" ref="I1933" ca="1">INDIRECT(ADDRESS(($E$2+1-G1933)+2,8))</f>
        <v>7.3808858375552076</v>
      </c>
      <c r="J1933" s="24">
        <f t="shared" si="90"/>
        <v>0.89118684926404146</v>
      </c>
      <c r="K1933" s="24">
        <f t="shared" ca="1" si="91"/>
        <v>0.10655449050812611</v>
      </c>
      <c r="L1933" s="24">
        <f t="shared" ca="1" si="92"/>
        <v>-0.40769708467480215</v>
      </c>
    </row>
    <row r="1934" spans="2:12" x14ac:dyDescent="0.25">
      <c r="B1934" s="24">
        <v>9.088035730571745</v>
      </c>
      <c r="G1934" s="24">
        <v>1932</v>
      </c>
      <c r="H1934" s="24">
        <v>11.143525870184284</v>
      </c>
      <c r="I1934" s="24" cm="1">
        <f t="array" aca="1" ref="I1934" ca="1">INDIRECT(ADDRESS(($E$2+1-G1934)+2,8))</f>
        <v>7.3797340555747581</v>
      </c>
      <c r="J1934" s="24">
        <f t="shared" si="90"/>
        <v>0.89119238238454779</v>
      </c>
      <c r="K1934" s="24">
        <f t="shared" ca="1" si="91"/>
        <v>0.10644090920734182</v>
      </c>
      <c r="L1934" s="24">
        <f t="shared" ca="1" si="92"/>
        <v>-0.40766960392418983</v>
      </c>
    </row>
    <row r="1935" spans="2:12" x14ac:dyDescent="0.25">
      <c r="B1935" s="24">
        <v>9.1566288777071474</v>
      </c>
      <c r="G1935" s="24">
        <v>1933</v>
      </c>
      <c r="H1935" s="24">
        <v>11.147126977064703</v>
      </c>
      <c r="I1935" s="24" cm="1">
        <f t="array" aca="1" ref="I1935" ca="1">INDIRECT(ADDRESS(($E$2+1-G1935)+2,8))</f>
        <v>7.3787106668306439</v>
      </c>
      <c r="J1935" s="24">
        <f t="shared" si="90"/>
        <v>0.89175567195627925</v>
      </c>
      <c r="K1935" s="24">
        <f t="shared" ca="1" si="91"/>
        <v>0.10634006979003317</v>
      </c>
      <c r="L1935" s="24">
        <f t="shared" ca="1" si="92"/>
        <v>-0.40654688765869895</v>
      </c>
    </row>
    <row r="1936" spans="2:12" x14ac:dyDescent="0.25">
      <c r="B1936" s="24">
        <v>9.3394020392705475</v>
      </c>
      <c r="G1936" s="24">
        <v>1934</v>
      </c>
      <c r="H1936" s="24">
        <v>11.148491904282816</v>
      </c>
      <c r="I1936" s="24" cm="1">
        <f t="array" aca="1" ref="I1936" ca="1">INDIRECT(ADDRESS(($E$2+1-G1936)+2,8))</f>
        <v>7.3769764177284003</v>
      </c>
      <c r="J1936" s="24">
        <f t="shared" si="90"/>
        <v>0.89196870791601679</v>
      </c>
      <c r="K1936" s="24">
        <f t="shared" ca="1" si="91"/>
        <v>0.10616935887921375</v>
      </c>
      <c r="L1936" s="24">
        <f t="shared" ca="1" si="92"/>
        <v>-0.40598695645985389</v>
      </c>
    </row>
    <row r="1937" spans="2:12" x14ac:dyDescent="0.25">
      <c r="B1937" s="24">
        <v>8.6463951051096402</v>
      </c>
      <c r="G1937" s="24">
        <v>1935</v>
      </c>
      <c r="H1937" s="24">
        <v>11.151060627288336</v>
      </c>
      <c r="I1937" s="24" cm="1">
        <f t="array" aca="1" ref="I1937" ca="1">INDIRECT(ADDRESS(($E$2+1-G1937)+2,8))</f>
        <v>7.3746685205706362</v>
      </c>
      <c r="J1937" s="24">
        <f t="shared" si="90"/>
        <v>0.8923689334026913</v>
      </c>
      <c r="K1937" s="24">
        <f t="shared" ca="1" si="91"/>
        <v>0.1059425180902422</v>
      </c>
      <c r="L1937" s="24">
        <f t="shared" ca="1" si="92"/>
        <v>-0.40493771165801906</v>
      </c>
    </row>
    <row r="1938" spans="2:12" x14ac:dyDescent="0.25">
      <c r="B1938" s="24">
        <v>6.5399512005543734</v>
      </c>
      <c r="G1938" s="24">
        <v>1936</v>
      </c>
      <c r="H1938" s="24">
        <v>11.156579659769484</v>
      </c>
      <c r="I1938" s="24" cm="1">
        <f t="array" aca="1" ref="I1938" ca="1">INDIRECT(ADDRESS(($E$2+1-G1938)+2,8))</f>
        <v>7.3695981102993002</v>
      </c>
      <c r="J1938" s="24">
        <f t="shared" si="90"/>
        <v>0.89322575733833798</v>
      </c>
      <c r="K1938" s="24">
        <f t="shared" ca="1" si="91"/>
        <v>0.10544550318888871</v>
      </c>
      <c r="L1938" s="24">
        <f t="shared" ca="1" si="92"/>
        <v>-0.40242861441490096</v>
      </c>
    </row>
    <row r="1939" spans="2:12" x14ac:dyDescent="0.25">
      <c r="B1939" s="24">
        <v>9.1158403074449836</v>
      </c>
      <c r="G1939" s="24">
        <v>1937</v>
      </c>
      <c r="H1939" s="24">
        <v>11.163296875122388</v>
      </c>
      <c r="I1939" s="24" cm="1">
        <f t="array" aca="1" ref="I1939" ca="1">INDIRECT(ADDRESS(($E$2+1-G1939)+2,8))</f>
        <v>7.3695628307142016</v>
      </c>
      <c r="J1939" s="24">
        <f t="shared" si="90"/>
        <v>0.8942629225340798</v>
      </c>
      <c r="K1939" s="24">
        <f t="shared" ca="1" si="91"/>
        <v>0.10544205148613042</v>
      </c>
      <c r="L1939" s="24">
        <f t="shared" ca="1" si="92"/>
        <v>-0.40054688982909742</v>
      </c>
    </row>
    <row r="1940" spans="2:12" x14ac:dyDescent="0.25">
      <c r="B1940" s="24">
        <v>10.456622707205732</v>
      </c>
      <c r="G1940" s="24">
        <v>1938</v>
      </c>
      <c r="H1940" s="24">
        <v>11.163847671223085</v>
      </c>
      <c r="I1940" s="24" cm="1">
        <f t="array" aca="1" ref="I1940" ca="1">INDIRECT(ADDRESS(($E$2+1-G1940)+2,8))</f>
        <v>7.3621389611377968</v>
      </c>
      <c r="J1940" s="24">
        <f t="shared" si="90"/>
        <v>0.89434769117949053</v>
      </c>
      <c r="K1940" s="24">
        <f t="shared" ca="1" si="91"/>
        <v>0.10471770382525</v>
      </c>
      <c r="L1940" s="24">
        <f t="shared" ca="1" si="92"/>
        <v>-0.39913013343851533</v>
      </c>
    </row>
    <row r="1941" spans="2:12" x14ac:dyDescent="0.25">
      <c r="B1941" s="24">
        <v>11.10342888396527</v>
      </c>
      <c r="G1941" s="24">
        <v>1939</v>
      </c>
      <c r="H1941" s="24">
        <v>11.165456479313553</v>
      </c>
      <c r="I1941" s="24" cm="1">
        <f t="array" aca="1" ref="I1941" ca="1">INDIRECT(ADDRESS(($E$2+1-G1941)+2,8))</f>
        <v>7.3616284782642172</v>
      </c>
      <c r="J1941" s="24">
        <f t="shared" si="90"/>
        <v>0.89459505001142237</v>
      </c>
      <c r="K1941" s="24">
        <f t="shared" ca="1" si="91"/>
        <v>0.10466804154764864</v>
      </c>
      <c r="L1941" s="24">
        <f t="shared" ca="1" si="92"/>
        <v>-0.39873965394801497</v>
      </c>
    </row>
    <row r="1942" spans="2:12" x14ac:dyDescent="0.25">
      <c r="B1942" s="24">
        <v>8.3305192957784602</v>
      </c>
      <c r="G1942" s="24">
        <v>1940</v>
      </c>
      <c r="H1942" s="24">
        <v>11.1694453388771</v>
      </c>
      <c r="I1942" s="24" cm="1">
        <f t="array" aca="1" ref="I1942" ca="1">INDIRECT(ADDRESS(($E$2+1-G1942)+2,8))</f>
        <v>7.356467181237635</v>
      </c>
      <c r="J1942" s="24">
        <f t="shared" si="90"/>
        <v>0.89520680584847501</v>
      </c>
      <c r="K1942" s="24">
        <f t="shared" ca="1" si="91"/>
        <v>0.10416697536940746</v>
      </c>
      <c r="L1942" s="24">
        <f t="shared" ca="1" si="92"/>
        <v>-0.39671090084984767</v>
      </c>
    </row>
    <row r="1943" spans="2:12" x14ac:dyDescent="0.25">
      <c r="B1943" s="24">
        <v>9.2798416657345424</v>
      </c>
      <c r="G1943" s="24">
        <v>1941</v>
      </c>
      <c r="H1943" s="24">
        <v>11.169737656995185</v>
      </c>
      <c r="I1943" s="24" cm="1">
        <f t="array" aca="1" ref="I1943" ca="1">INDIRECT(ADDRESS(($E$2+1-G1943)+2,8))</f>
        <v>7.3538812816936625</v>
      </c>
      <c r="J1943" s="24">
        <f t="shared" si="90"/>
        <v>0.89525155106274523</v>
      </c>
      <c r="K1943" s="24">
        <f t="shared" ca="1" si="91"/>
        <v>0.10391665023829827</v>
      </c>
      <c r="L1943" s="24">
        <f t="shared" ca="1" si="92"/>
        <v>-0.39632308654663218</v>
      </c>
    </row>
    <row r="1944" spans="2:12" x14ac:dyDescent="0.25">
      <c r="B1944" s="24">
        <v>7.9320304880202341</v>
      </c>
      <c r="G1944" s="24">
        <v>1942</v>
      </c>
      <c r="H1944" s="24">
        <v>11.171121637434887</v>
      </c>
      <c r="I1944" s="24" cm="1">
        <f t="array" aca="1" ref="I1944" ca="1">INDIRECT(ADDRESS(($E$2+1-G1944)+2,8))</f>
        <v>7.353505171377698</v>
      </c>
      <c r="J1944" s="24">
        <f t="shared" si="90"/>
        <v>0.89546323700171826</v>
      </c>
      <c r="K1944" s="24">
        <f t="shared" ca="1" si="91"/>
        <v>0.10388028116018433</v>
      </c>
      <c r="L1944" s="24">
        <f t="shared" ca="1" si="92"/>
        <v>-0.39602888212127468</v>
      </c>
    </row>
    <row r="1945" spans="2:12" x14ac:dyDescent="0.25">
      <c r="B1945" s="24">
        <v>10.324334705622487</v>
      </c>
      <c r="G1945" s="24">
        <v>1943</v>
      </c>
      <c r="H1945" s="24">
        <v>11.180688029761413</v>
      </c>
      <c r="I1945" s="24" cm="1">
        <f t="array" aca="1" ref="I1945" ca="1">INDIRECT(ADDRESS(($E$2+1-G1945)+2,8))</f>
        <v>7.3498383062566255</v>
      </c>
      <c r="J1945" s="24">
        <f t="shared" si="90"/>
        <v>0.89691921837314459</v>
      </c>
      <c r="K1945" s="24">
        <f t="shared" ca="1" si="91"/>
        <v>0.10352623293408865</v>
      </c>
      <c r="L1945" s="24">
        <f t="shared" ca="1" si="92"/>
        <v>-0.39259694024871272</v>
      </c>
    </row>
    <row r="1946" spans="2:12" x14ac:dyDescent="0.25">
      <c r="B1946" s="24">
        <v>9.857980242742574</v>
      </c>
      <c r="G1946" s="24">
        <v>1944</v>
      </c>
      <c r="H1946" s="24">
        <v>11.184656870615404</v>
      </c>
      <c r="I1946" s="24" cm="1">
        <f t="array" aca="1" ref="I1946" ca="1">INDIRECT(ADDRESS(($E$2+1-G1946)+2,8))</f>
        <v>7.3415097085697711</v>
      </c>
      <c r="J1946" s="24">
        <f t="shared" si="90"/>
        <v>0.89751955226271141</v>
      </c>
      <c r="K1946" s="24">
        <f t="shared" ca="1" si="91"/>
        <v>0.10272564308370667</v>
      </c>
      <c r="L1946" s="24">
        <f t="shared" ca="1" si="92"/>
        <v>-0.3899860183484149</v>
      </c>
    </row>
    <row r="1947" spans="2:12" x14ac:dyDescent="0.25">
      <c r="B1947" s="24">
        <v>8.2872794899641722</v>
      </c>
      <c r="G1947" s="24">
        <v>1945</v>
      </c>
      <c r="H1947" s="24">
        <v>11.189150864803478</v>
      </c>
      <c r="I1947" s="24" cm="1">
        <f t="array" aca="1" ref="I1947" ca="1">INDIRECT(ADDRESS(($E$2+1-G1947)+2,8))</f>
        <v>7.3410338621309021</v>
      </c>
      <c r="J1947" s="24">
        <f t="shared" si="90"/>
        <v>0.89819669178370709</v>
      </c>
      <c r="K1947" s="24">
        <f t="shared" ca="1" si="91"/>
        <v>0.10268005133834389</v>
      </c>
      <c r="L1947" s="24">
        <f t="shared" ca="1" si="92"/>
        <v>-0.38873599619796217</v>
      </c>
    </row>
    <row r="1948" spans="2:12" x14ac:dyDescent="0.25">
      <c r="B1948" s="24">
        <v>5.5247785803464344</v>
      </c>
      <c r="G1948" s="24">
        <v>1946</v>
      </c>
      <c r="H1948" s="24">
        <v>11.189634641937005</v>
      </c>
      <c r="I1948" s="24" cm="1">
        <f t="array" aca="1" ref="I1948" ca="1">INDIRECT(ADDRESS(($E$2+1-G1948)+2,8))</f>
        <v>7.3334684218027419</v>
      </c>
      <c r="J1948" s="24">
        <f t="shared" si="90"/>
        <v>0.8982694191071644</v>
      </c>
      <c r="K1948" s="24">
        <f t="shared" ca="1" si="91"/>
        <v>0.10195735306750545</v>
      </c>
      <c r="L1948" s="24">
        <f t="shared" ca="1" si="92"/>
        <v>-0.38733833116283761</v>
      </c>
    </row>
    <row r="1949" spans="2:12" x14ac:dyDescent="0.25">
      <c r="B1949" s="24">
        <v>8.9546840103243746</v>
      </c>
      <c r="G1949" s="24">
        <v>1947</v>
      </c>
      <c r="H1949" s="24">
        <v>11.191153871637882</v>
      </c>
      <c r="I1949" s="24" cm="1">
        <f t="array" aca="1" ref="I1949" ca="1">INDIRECT(ADDRESS(($E$2+1-G1949)+2,8))</f>
        <v>7.3326043671411991</v>
      </c>
      <c r="J1949" s="24">
        <f t="shared" si="90"/>
        <v>0.89849759791831174</v>
      </c>
      <c r="K1949" s="24">
        <f t="shared" ca="1" si="91"/>
        <v>0.10187507150009922</v>
      </c>
      <c r="L1949" s="24">
        <f t="shared" ca="1" si="92"/>
        <v>-0.38691395532695844</v>
      </c>
    </row>
    <row r="1950" spans="2:12" x14ac:dyDescent="0.25">
      <c r="B1950" s="24">
        <v>10.89272933378038</v>
      </c>
      <c r="G1950" s="24">
        <v>1948</v>
      </c>
      <c r="H1950" s="24">
        <v>11.193690147061695</v>
      </c>
      <c r="I1950" s="24" cm="1">
        <f t="array" aca="1" ref="I1950" ca="1">INDIRECT(ADDRESS(($E$2+1-G1950)+2,8))</f>
        <v>7.2921672552479109</v>
      </c>
      <c r="J1950" s="24">
        <f t="shared" si="90"/>
        <v>0.8988778192095962</v>
      </c>
      <c r="K1950" s="24">
        <f t="shared" ca="1" si="91"/>
        <v>9.8083143473325751E-2</v>
      </c>
      <c r="L1950" s="24">
        <f t="shared" ca="1" si="92"/>
        <v>-0.37874471223579731</v>
      </c>
    </row>
    <row r="1951" spans="2:12" x14ac:dyDescent="0.25">
      <c r="B1951" s="24">
        <v>7.2618374406240074</v>
      </c>
      <c r="G1951" s="24">
        <v>1949</v>
      </c>
      <c r="H1951" s="24">
        <v>11.202492187808136</v>
      </c>
      <c r="I1951" s="24" cm="1">
        <f t="array" aca="1" ref="I1951" ca="1">INDIRECT(ADDRESS(($E$2+1-G1951)+2,8))</f>
        <v>7.2856042862658743</v>
      </c>
      <c r="J1951" s="24">
        <f t="shared" si="90"/>
        <v>0.90019045829652633</v>
      </c>
      <c r="K1951" s="24">
        <f t="shared" ca="1" si="91"/>
        <v>9.7478487161970495E-2</v>
      </c>
      <c r="L1951" s="24">
        <f t="shared" ca="1" si="92"/>
        <v>-0.37509378005197797</v>
      </c>
    </row>
    <row r="1952" spans="2:12" x14ac:dyDescent="0.25">
      <c r="B1952" s="24">
        <v>10.529568233072562</v>
      </c>
      <c r="G1952" s="24">
        <v>1950</v>
      </c>
      <c r="H1952" s="24">
        <v>11.20785487073627</v>
      </c>
      <c r="I1952" s="24" cm="1">
        <f t="array" aca="1" ref="I1952" ca="1">INDIRECT(ADDRESS(($E$2+1-G1952)+2,8))</f>
        <v>7.2745236016892578</v>
      </c>
      <c r="J1952" s="24">
        <f t="shared" si="90"/>
        <v>0.90098493469716645</v>
      </c>
      <c r="K1952" s="24">
        <f t="shared" ca="1" si="91"/>
        <v>9.6464373631522479E-2</v>
      </c>
      <c r="L1952" s="24">
        <f t="shared" ca="1" si="92"/>
        <v>-0.3716633767359665</v>
      </c>
    </row>
    <row r="1953" spans="2:12" x14ac:dyDescent="0.25">
      <c r="B1953" s="24">
        <v>10.402390487979618</v>
      </c>
      <c r="G1953" s="24">
        <v>1951</v>
      </c>
      <c r="H1953" s="24">
        <v>11.210051182881935</v>
      </c>
      <c r="I1953" s="24" cm="1">
        <f t="array" aca="1" ref="I1953" ca="1">INDIRECT(ADDRESS(($E$2+1-G1953)+2,8))</f>
        <v>7.2618374406240074</v>
      </c>
      <c r="J1953" s="24">
        <f t="shared" si="90"/>
        <v>0.90130916770889336</v>
      </c>
      <c r="K1953" s="24">
        <f t="shared" ca="1" si="91"/>
        <v>9.5313710438384922E-2</v>
      </c>
      <c r="L1953" s="24">
        <f t="shared" ca="1" si="92"/>
        <v>-0.36890296125260796</v>
      </c>
    </row>
    <row r="1954" spans="2:12" x14ac:dyDescent="0.25">
      <c r="B1954" s="24">
        <v>7.4723255184967474</v>
      </c>
      <c r="G1954" s="24">
        <v>1952</v>
      </c>
      <c r="H1954" s="24">
        <v>11.214586988797064</v>
      </c>
      <c r="I1954" s="24" cm="1">
        <f t="array" aca="1" ref="I1954" ca="1">INDIRECT(ADDRESS(($E$2+1-G1954)+2,8))</f>
        <v>7.2497125023022067</v>
      </c>
      <c r="J1954" s="24">
        <f t="shared" si="90"/>
        <v>0.90197665854702147</v>
      </c>
      <c r="K1954" s="24">
        <f t="shared" ca="1" si="91"/>
        <v>9.4224252662280975E-2</v>
      </c>
      <c r="L1954" s="24">
        <f t="shared" ca="1" si="92"/>
        <v>-0.36557646597633481</v>
      </c>
    </row>
    <row r="1955" spans="2:12" x14ac:dyDescent="0.25">
      <c r="B1955" s="24">
        <v>8.3210526339811732</v>
      </c>
      <c r="G1955" s="24">
        <v>1953</v>
      </c>
      <c r="H1955" s="24">
        <v>11.219648503684951</v>
      </c>
      <c r="I1955" s="24" cm="1">
        <f t="array" aca="1" ref="I1955" ca="1">INDIRECT(ADDRESS(($E$2+1-G1955)+2,8))</f>
        <v>7.2379650054450231</v>
      </c>
      <c r="J1955" s="24">
        <f t="shared" si="90"/>
        <v>0.90271815227532148</v>
      </c>
      <c r="K1955" s="24">
        <f t="shared" ca="1" si="91"/>
        <v>9.3178254622900705E-2</v>
      </c>
      <c r="L1955" s="24">
        <f t="shared" ca="1" si="92"/>
        <v>-0.36218834882914247</v>
      </c>
    </row>
    <row r="1956" spans="2:12" x14ac:dyDescent="0.25">
      <c r="B1956" s="24">
        <v>8.6113234125346736</v>
      </c>
      <c r="G1956" s="24">
        <v>1954</v>
      </c>
      <c r="H1956" s="24">
        <v>11.219746250623057</v>
      </c>
      <c r="I1956" s="24" cm="1">
        <f t="array" aca="1" ref="I1956" ca="1">INDIRECT(ADDRESS(($E$2+1-G1956)+2,8))</f>
        <v>7.236720568317291</v>
      </c>
      <c r="J1956" s="24">
        <f t="shared" si="90"/>
        <v>0.90273243696269456</v>
      </c>
      <c r="K1956" s="24">
        <f t="shared" ca="1" si="91"/>
        <v>9.3067997880147413E-2</v>
      </c>
      <c r="L1956" s="24">
        <f t="shared" ca="1" si="92"/>
        <v>-0.36212508520387482</v>
      </c>
    </row>
    <row r="1957" spans="2:12" x14ac:dyDescent="0.25">
      <c r="B1957" s="24">
        <v>9.4909140262763927</v>
      </c>
      <c r="G1957" s="24">
        <v>1955</v>
      </c>
      <c r="H1957" s="24">
        <v>11.22553055309654</v>
      </c>
      <c r="I1957" s="24" cm="1">
        <f t="array" aca="1" ref="I1957" ca="1">INDIRECT(ADDRESS(($E$2+1-G1957)+2,8))</f>
        <v>7.2357166244614515</v>
      </c>
      <c r="J1957" s="24">
        <f t="shared" si="90"/>
        <v>0.90357539832609357</v>
      </c>
      <c r="K1957" s="24">
        <f t="shared" ca="1" si="91"/>
        <v>9.2979125103552565E-2</v>
      </c>
      <c r="L1957" s="24">
        <f t="shared" ca="1" si="92"/>
        <v>-0.36044228719094895</v>
      </c>
    </row>
    <row r="1958" spans="2:12" x14ac:dyDescent="0.25">
      <c r="B1958" s="24">
        <v>7.0075108469441973</v>
      </c>
      <c r="G1958" s="24">
        <v>1956</v>
      </c>
      <c r="H1958" s="24">
        <v>11.228633614294946</v>
      </c>
      <c r="I1958" s="24" cm="1">
        <f t="array" aca="1" ref="I1958" ca="1">INDIRECT(ADDRESS(($E$2+1-G1958)+2,8))</f>
        <v>7.2351426367529541</v>
      </c>
      <c r="J1958" s="24">
        <f t="shared" si="90"/>
        <v>0.9040257078109275</v>
      </c>
      <c r="K1958" s="24">
        <f t="shared" ca="1" si="91"/>
        <v>9.2928344230979176E-2</v>
      </c>
      <c r="L1958" s="24">
        <f t="shared" ca="1" si="92"/>
        <v>-0.35962226772122979</v>
      </c>
    </row>
    <row r="1959" spans="2:12" x14ac:dyDescent="0.25">
      <c r="B1959" s="24">
        <v>10.058935872775352</v>
      </c>
      <c r="G1959" s="24">
        <v>1957</v>
      </c>
      <c r="H1959" s="24">
        <v>11.233521788153602</v>
      </c>
      <c r="I1959" s="24" cm="1">
        <f t="array" aca="1" ref="I1959" ca="1">INDIRECT(ADDRESS(($E$2+1-G1959)+2,8))</f>
        <v>7.233362549962715</v>
      </c>
      <c r="J1959" s="24">
        <f t="shared" si="90"/>
        <v>0.90473236716971062</v>
      </c>
      <c r="K1959" s="24">
        <f t="shared" ca="1" si="91"/>
        <v>9.2771000964532682E-2</v>
      </c>
      <c r="L1959" s="24">
        <f t="shared" ca="1" si="92"/>
        <v>-0.35807483485193858</v>
      </c>
    </row>
    <row r="1960" spans="2:12" x14ac:dyDescent="0.25">
      <c r="B1960" s="24">
        <v>9.4005341516681931</v>
      </c>
      <c r="G1960" s="24">
        <v>1958</v>
      </c>
      <c r="H1960" s="24">
        <v>11.242150631983773</v>
      </c>
      <c r="I1960" s="24" cm="1">
        <f t="array" aca="1" ref="I1960" ca="1">INDIRECT(ADDRESS(($E$2+1-G1960)+2,8))</f>
        <v>7.2281483454792816</v>
      </c>
      <c r="J1960" s="24">
        <f t="shared" si="90"/>
        <v>0.90597173098549133</v>
      </c>
      <c r="K1960" s="24">
        <f t="shared" ca="1" si="91"/>
        <v>9.2311343883252114E-2</v>
      </c>
      <c r="L1960" s="24">
        <f t="shared" ca="1" si="92"/>
        <v>-0.35485542647180823</v>
      </c>
    </row>
    <row r="1961" spans="2:12" x14ac:dyDescent="0.25">
      <c r="B1961" s="24">
        <v>10.597422506047284</v>
      </c>
      <c r="G1961" s="24">
        <v>1959</v>
      </c>
      <c r="H1961" s="24">
        <v>11.244634917823792</v>
      </c>
      <c r="I1961" s="24" cm="1">
        <f t="array" aca="1" ref="I1961" ca="1">INDIRECT(ADDRESS(($E$2+1-G1961)+2,8))</f>
        <v>7.2249452295133496</v>
      </c>
      <c r="J1961" s="24">
        <f t="shared" si="90"/>
        <v>0.9063266409675298</v>
      </c>
      <c r="K1961" s="24">
        <f t="shared" ca="1" si="91"/>
        <v>9.2029882061646959E-2</v>
      </c>
      <c r="L1961" s="24">
        <f t="shared" ca="1" si="92"/>
        <v>-0.35376303407713944</v>
      </c>
    </row>
    <row r="1962" spans="2:12" x14ac:dyDescent="0.25">
      <c r="B1962" s="24">
        <v>10.930535241638243</v>
      </c>
      <c r="G1962" s="24">
        <v>1960</v>
      </c>
      <c r="H1962" s="24">
        <v>11.245717344834862</v>
      </c>
      <c r="I1962" s="24" cm="1">
        <f t="array" aca="1" ref="I1962" ca="1">INDIRECT(ADDRESS(($E$2+1-G1962)+2,8))</f>
        <v>7.2156217809872505</v>
      </c>
      <c r="J1962" s="24">
        <f t="shared" si="90"/>
        <v>0.90648101174220275</v>
      </c>
      <c r="K1962" s="24">
        <f t="shared" ca="1" si="91"/>
        <v>9.1214541295159268E-2</v>
      </c>
      <c r="L1962" s="24">
        <f t="shared" ca="1" si="92"/>
        <v>-0.35200433933314468</v>
      </c>
    </row>
    <row r="1963" spans="2:12" x14ac:dyDescent="0.25">
      <c r="B1963" s="24">
        <v>8.7133108663454486</v>
      </c>
      <c r="G1963" s="24">
        <v>1961</v>
      </c>
      <c r="H1963" s="24">
        <v>11.247085908957388</v>
      </c>
      <c r="I1963" s="24" cm="1">
        <f t="array" aca="1" ref="I1963" ca="1">INDIRECT(ADDRESS(($E$2+1-G1963)+2,8))</f>
        <v>7.2086836958103975</v>
      </c>
      <c r="J1963" s="24">
        <f t="shared" si="90"/>
        <v>0.90667595821541691</v>
      </c>
      <c r="K1963" s="24">
        <f t="shared" ca="1" si="91"/>
        <v>9.0611578671198498E-2</v>
      </c>
      <c r="L1963" s="24">
        <f t="shared" ca="1" si="92"/>
        <v>-0.35058814817417333</v>
      </c>
    </row>
    <row r="1964" spans="2:12" x14ac:dyDescent="0.25">
      <c r="B1964" s="24">
        <v>12.53063928663985</v>
      </c>
      <c r="G1964" s="24">
        <v>1962</v>
      </c>
      <c r="H1964" s="24">
        <v>11.255341229626055</v>
      </c>
      <c r="I1964" s="24" cm="1">
        <f t="array" aca="1" ref="I1964" ca="1">INDIRECT(ADDRESS(($E$2+1-G1964)+2,8))</f>
        <v>7.2032440775250191</v>
      </c>
      <c r="J1964" s="24">
        <f t="shared" si="90"/>
        <v>0.90784640481566159</v>
      </c>
      <c r="K1964" s="24">
        <f t="shared" ca="1" si="91"/>
        <v>9.0141087767954625E-2</v>
      </c>
      <c r="L1964" s="24">
        <f t="shared" ca="1" si="92"/>
        <v>-0.34748146176606742</v>
      </c>
    </row>
    <row r="1965" spans="2:12" x14ac:dyDescent="0.25">
      <c r="B1965" s="24">
        <v>8.7683530607143911</v>
      </c>
      <c r="G1965" s="24">
        <v>1963</v>
      </c>
      <c r="H1965" s="24">
        <v>11.257115778099161</v>
      </c>
      <c r="I1965" s="24" cm="1">
        <f t="array" aca="1" ref="I1965" ca="1">INDIRECT(ADDRESS(($E$2+1-G1965)+2,8))</f>
        <v>7.2009509710447164</v>
      </c>
      <c r="J1965" s="24">
        <f t="shared" si="90"/>
        <v>0.90809677204418904</v>
      </c>
      <c r="K1965" s="24">
        <f t="shared" ca="1" si="91"/>
        <v>8.9943339215962065E-2</v>
      </c>
      <c r="L1965" s="24">
        <f t="shared" ca="1" si="92"/>
        <v>-0.34676182900448416</v>
      </c>
    </row>
    <row r="1966" spans="2:12" x14ac:dyDescent="0.25">
      <c r="B1966" s="24">
        <v>12.379512428340087</v>
      </c>
      <c r="G1966" s="24">
        <v>1964</v>
      </c>
      <c r="H1966" s="24">
        <v>11.257834257640425</v>
      </c>
      <c r="I1966" s="24" cm="1">
        <f t="array" aca="1" ref="I1966" ca="1">INDIRECT(ADDRESS(($E$2+1-G1966)+2,8))</f>
        <v>7.1998321607742337</v>
      </c>
      <c r="J1966" s="24">
        <f t="shared" si="90"/>
        <v>0.9081980170397026</v>
      </c>
      <c r="K1966" s="24">
        <f t="shared" ca="1" si="91"/>
        <v>8.9846984197781352E-2</v>
      </c>
      <c r="L1966" s="24">
        <f t="shared" ca="1" si="92"/>
        <v>-0.34654298842930448</v>
      </c>
    </row>
    <row r="1967" spans="2:12" x14ac:dyDescent="0.25">
      <c r="B1967" s="24">
        <v>10.356284853341695</v>
      </c>
      <c r="G1967" s="24">
        <v>1965</v>
      </c>
      <c r="H1967" s="24">
        <v>11.264571154388367</v>
      </c>
      <c r="I1967" s="24" cm="1">
        <f t="array" aca="1" ref="I1967" ca="1">INDIRECT(ADDRESS(($E$2+1-G1967)+2,8))</f>
        <v>7.1942053295209538</v>
      </c>
      <c r="J1967" s="24">
        <f t="shared" si="90"/>
        <v>0.90914388207604135</v>
      </c>
      <c r="K1967" s="24">
        <f t="shared" ca="1" si="91"/>
        <v>8.9363645017765322E-2</v>
      </c>
      <c r="L1967" s="24">
        <f t="shared" ca="1" si="92"/>
        <v>-0.34385767560037128</v>
      </c>
    </row>
    <row r="1968" spans="2:12" x14ac:dyDescent="0.25">
      <c r="B1968" s="24">
        <v>11.74986490059014</v>
      </c>
      <c r="G1968" s="24">
        <v>1966</v>
      </c>
      <c r="H1968" s="24">
        <v>11.270139336371312</v>
      </c>
      <c r="I1968" s="24" cm="1">
        <f t="array" aca="1" ref="I1968" ca="1">INDIRECT(ADDRESS(($E$2+1-G1968)+2,8))</f>
        <v>7.1895033017651429</v>
      </c>
      <c r="J1968" s="24">
        <f t="shared" si="90"/>
        <v>0.90992092788434675</v>
      </c>
      <c r="K1968" s="24">
        <f t="shared" ca="1" si="91"/>
        <v>8.8961353336606347E-2</v>
      </c>
      <c r="L1968" s="24">
        <f t="shared" ca="1" si="92"/>
        <v>-0.34167191114606948</v>
      </c>
    </row>
    <row r="1969" spans="2:12" x14ac:dyDescent="0.25">
      <c r="B1969" s="24">
        <v>5.8205414165676181</v>
      </c>
      <c r="G1969" s="24">
        <v>1967</v>
      </c>
      <c r="H1969" s="24">
        <v>11.285294194601425</v>
      </c>
      <c r="I1969" s="24" cm="1">
        <f t="array" aca="1" ref="I1969" ca="1">INDIRECT(ADDRESS(($E$2+1-G1969)+2,8))</f>
        <v>7.1882665639553238</v>
      </c>
      <c r="J1969" s="24">
        <f t="shared" si="90"/>
        <v>0.91201413618178329</v>
      </c>
      <c r="K1969" s="24">
        <f t="shared" ca="1" si="91"/>
        <v>8.885578435118327E-2</v>
      </c>
      <c r="L1969" s="24">
        <f t="shared" ca="1" si="92"/>
        <v>-0.33744680416008682</v>
      </c>
    </row>
    <row r="1970" spans="2:12" x14ac:dyDescent="0.25">
      <c r="B1970" s="24">
        <v>8.4876423881464618</v>
      </c>
      <c r="G1970" s="24">
        <v>1968</v>
      </c>
      <c r="H1970" s="24">
        <v>11.288156318540894</v>
      </c>
      <c r="I1970" s="24" cm="1">
        <f t="array" aca="1" ref="I1970" ca="1">INDIRECT(ADDRESS(($E$2+1-G1970)+2,8))</f>
        <v>7.1854372858538706</v>
      </c>
      <c r="J1970" s="24">
        <f t="shared" si="90"/>
        <v>0.91240590099206098</v>
      </c>
      <c r="K1970" s="24">
        <f t="shared" ca="1" si="91"/>
        <v>8.8614654298663192E-2</v>
      </c>
      <c r="L1970" s="24">
        <f t="shared" ca="1" si="92"/>
        <v>-0.33635278676504521</v>
      </c>
    </row>
    <row r="1971" spans="2:12" x14ac:dyDescent="0.25">
      <c r="B1971" s="24">
        <v>10.012275881489884</v>
      </c>
      <c r="G1971" s="24">
        <v>1969</v>
      </c>
      <c r="H1971" s="24">
        <v>11.289214936391438</v>
      </c>
      <c r="I1971" s="24" cm="1">
        <f t="array" aca="1" ref="I1971" ca="1">INDIRECT(ADDRESS(($E$2+1-G1971)+2,8))</f>
        <v>7.1834891510020231</v>
      </c>
      <c r="J1971" s="24">
        <f t="shared" si="90"/>
        <v>0.91255051760826578</v>
      </c>
      <c r="K1971" s="24">
        <f t="shared" ca="1" si="91"/>
        <v>8.8448927911104702E-2</v>
      </c>
      <c r="L1971" s="24">
        <f t="shared" ca="1" si="92"/>
        <v>-0.33590288593514006</v>
      </c>
    </row>
    <row r="1972" spans="2:12" x14ac:dyDescent="0.25">
      <c r="B1972" s="24">
        <v>9.4162266244967388</v>
      </c>
      <c r="G1972" s="24">
        <v>1970</v>
      </c>
      <c r="H1972" s="24">
        <v>11.290201987313434</v>
      </c>
      <c r="I1972" s="24" cm="1">
        <f t="array" aca="1" ref="I1972" ca="1">INDIRECT(ADDRESS(($E$2+1-G1972)+2,8))</f>
        <v>7.1795634942752562</v>
      </c>
      <c r="J1972" s="24">
        <f t="shared" si="90"/>
        <v>0.91268521843950456</v>
      </c>
      <c r="K1972" s="24">
        <f t="shared" ca="1" si="91"/>
        <v>8.8115734000888457E-2</v>
      </c>
      <c r="L1972" s="24">
        <f t="shared" ca="1" si="92"/>
        <v>-0.33513704389388688</v>
      </c>
    </row>
    <row r="1973" spans="2:12" x14ac:dyDescent="0.25">
      <c r="B1973" s="24">
        <v>10.652793468327831</v>
      </c>
      <c r="G1973" s="24">
        <v>1971</v>
      </c>
      <c r="H1973" s="24">
        <v>11.293109180927612</v>
      </c>
      <c r="I1973" s="24" cm="1">
        <f t="array" aca="1" ref="I1973" ca="1">INDIRECT(ADDRESS(($E$2+1-G1973)+2,8))</f>
        <v>7.178615008575294</v>
      </c>
      <c r="J1973" s="24">
        <f t="shared" si="90"/>
        <v>0.91308117742452088</v>
      </c>
      <c r="K1973" s="24">
        <f t="shared" ca="1" si="91"/>
        <v>8.8035382315276772E-2</v>
      </c>
      <c r="L1973" s="24">
        <f t="shared" ca="1" si="92"/>
        <v>-0.33435417621353469</v>
      </c>
    </row>
    <row r="1974" spans="2:12" x14ac:dyDescent="0.25">
      <c r="B1974" s="24">
        <v>7.8570012637993694</v>
      </c>
      <c r="G1974" s="24">
        <v>1972</v>
      </c>
      <c r="H1974" s="24">
        <v>11.300104335604473</v>
      </c>
      <c r="I1974" s="24" cm="1">
        <f t="array" aca="1" ref="I1974" ca="1">INDIRECT(ADDRESS(($E$2+1-G1974)+2,8))</f>
        <v>7.1728615470486021</v>
      </c>
      <c r="J1974" s="24">
        <f t="shared" si="90"/>
        <v>0.9140291463219351</v>
      </c>
      <c r="K1974" s="24">
        <f t="shared" ca="1" si="91"/>
        <v>8.7549238554160483E-2</v>
      </c>
      <c r="L1974" s="24">
        <f t="shared" ca="1" si="92"/>
        <v>-0.33165412453793902</v>
      </c>
    </row>
    <row r="1975" spans="2:12" x14ac:dyDescent="0.25">
      <c r="B1975" s="24">
        <v>8.9795055812405309</v>
      </c>
      <c r="G1975" s="24">
        <v>1973</v>
      </c>
      <c r="H1975" s="24">
        <v>11.300987698636188</v>
      </c>
      <c r="I1975" s="24" cm="1">
        <f t="array" aca="1" ref="I1975" ca="1">INDIRECT(ADDRESS(($E$2+1-G1975)+2,8))</f>
        <v>7.1639520981622269</v>
      </c>
      <c r="J1975" s="24">
        <f t="shared" si="90"/>
        <v>0.91414837886987566</v>
      </c>
      <c r="K1975" s="24">
        <f t="shared" ca="1" si="91"/>
        <v>8.6800701492920115E-2</v>
      </c>
      <c r="L1975" s="24">
        <f t="shared" ca="1" si="92"/>
        <v>-0.33008482812886758</v>
      </c>
    </row>
    <row r="1976" spans="2:12" x14ac:dyDescent="0.25">
      <c r="B1976" s="24">
        <v>10.337550025543891</v>
      </c>
      <c r="G1976" s="24">
        <v>1974</v>
      </c>
      <c r="H1976" s="24">
        <v>11.30469372688211</v>
      </c>
      <c r="I1976" s="24" cm="1">
        <f t="array" aca="1" ref="I1976" ca="1">INDIRECT(ADDRESS(($E$2+1-G1976)+2,8))</f>
        <v>7.1439029201360977</v>
      </c>
      <c r="J1976" s="24">
        <f t="shared" si="90"/>
        <v>0.91464743261044301</v>
      </c>
      <c r="K1976" s="24">
        <f t="shared" ca="1" si="91"/>
        <v>8.5135131784065829E-2</v>
      </c>
      <c r="L1976" s="24">
        <f t="shared" ca="1" si="92"/>
        <v>-0.32592108718012591</v>
      </c>
    </row>
    <row r="1977" spans="2:12" x14ac:dyDescent="0.25">
      <c r="B1977" s="24">
        <v>7.845052245319418</v>
      </c>
      <c r="G1977" s="24">
        <v>1975</v>
      </c>
      <c r="H1977" s="24">
        <v>11.307013092176067</v>
      </c>
      <c r="I1977" s="24" cm="1">
        <f t="array" aca="1" ref="I1977" ca="1">INDIRECT(ADDRESS(($E$2+1-G1977)+2,8))</f>
        <v>7.1408224847947182</v>
      </c>
      <c r="J1977" s="24">
        <f t="shared" si="90"/>
        <v>0.91495879723588003</v>
      </c>
      <c r="K1977" s="24">
        <f t="shared" ca="1" si="91"/>
        <v>8.4881531515269767E-2</v>
      </c>
      <c r="L1977" s="24">
        <f t="shared" ca="1" si="92"/>
        <v>-0.32495620756590937</v>
      </c>
    </row>
    <row r="1978" spans="2:12" x14ac:dyDescent="0.25">
      <c r="B1978" s="24">
        <v>10.460395569561296</v>
      </c>
      <c r="G1978" s="24">
        <v>1976</v>
      </c>
      <c r="H1978" s="24">
        <v>11.307037810600345</v>
      </c>
      <c r="I1978" s="24" cm="1">
        <f t="array" aca="1" ref="I1978" ca="1">INDIRECT(ADDRESS(($E$2+1-G1978)+2,8))</f>
        <v>7.1407463912424927</v>
      </c>
      <c r="J1978" s="24">
        <f t="shared" si="90"/>
        <v>0.91496211159225371</v>
      </c>
      <c r="K1978" s="24">
        <f t="shared" ca="1" si="91"/>
        <v>8.4875274766085168E-2</v>
      </c>
      <c r="L1978" s="24">
        <f t="shared" ca="1" si="92"/>
        <v>-0.32510163416947513</v>
      </c>
    </row>
    <row r="1979" spans="2:12" x14ac:dyDescent="0.25">
      <c r="B1979" s="24">
        <v>11.147126977064703</v>
      </c>
      <c r="G1979" s="24">
        <v>1977</v>
      </c>
      <c r="H1979" s="24">
        <v>11.308734092897234</v>
      </c>
      <c r="I1979" s="24" cm="1">
        <f t="array" aca="1" ref="I1979" ca="1">INDIRECT(ADDRESS(($E$2+1-G1979)+2,8))</f>
        <v>7.1369428682936125</v>
      </c>
      <c r="J1979" s="24">
        <f t="shared" si="90"/>
        <v>0.91518935599573825</v>
      </c>
      <c r="K1979" s="24">
        <f t="shared" ca="1" si="91"/>
        <v>8.4563007004868074E-2</v>
      </c>
      <c r="L1979" s="24">
        <f t="shared" ca="1" si="92"/>
        <v>-0.32418635140386998</v>
      </c>
    </row>
    <row r="1980" spans="2:12" x14ac:dyDescent="0.25">
      <c r="B1980" s="24">
        <v>7.5780153050266001</v>
      </c>
      <c r="G1980" s="24">
        <v>1978</v>
      </c>
      <c r="H1980" s="24">
        <v>11.309630542618141</v>
      </c>
      <c r="I1980" s="24" cm="1">
        <f t="array" aca="1" ref="I1980" ca="1">INDIRECT(ADDRESS(($E$2+1-G1980)+2,8))</f>
        <v>7.1354402547885796</v>
      </c>
      <c r="J1980" s="24">
        <f t="shared" si="90"/>
        <v>0.91530929015528317</v>
      </c>
      <c r="K1980" s="24">
        <f t="shared" ca="1" si="91"/>
        <v>8.4439899295693815E-2</v>
      </c>
      <c r="L1980" s="24">
        <f t="shared" ca="1" si="92"/>
        <v>-0.32386376651581461</v>
      </c>
    </row>
    <row r="1981" spans="2:12" x14ac:dyDescent="0.25">
      <c r="B1981" s="24">
        <v>11.800971602751254</v>
      </c>
      <c r="G1981" s="24">
        <v>1979</v>
      </c>
      <c r="H1981" s="24">
        <v>11.315978612035586</v>
      </c>
      <c r="I1981" s="24" cm="1">
        <f t="array" aca="1" ref="I1981" ca="1">INDIRECT(ADDRESS(($E$2+1-G1981)+2,8))</f>
        <v>7.1288291358011495</v>
      </c>
      <c r="J1981" s="24">
        <f t="shared" si="90"/>
        <v>0.91615542554690133</v>
      </c>
      <c r="K1981" s="24">
        <f t="shared" ca="1" si="91"/>
        <v>8.3899977101982368E-2</v>
      </c>
      <c r="L1981" s="24">
        <f t="shared" ca="1" si="92"/>
        <v>-0.32125224493128046</v>
      </c>
    </row>
    <row r="1982" spans="2:12" x14ac:dyDescent="0.25">
      <c r="B1982" s="24">
        <v>8.7769183519739489</v>
      </c>
      <c r="G1982" s="24">
        <v>1980</v>
      </c>
      <c r="H1982" s="24">
        <v>11.322775447927228</v>
      </c>
      <c r="I1982" s="24" cm="1">
        <f t="array" aca="1" ref="I1982" ca="1">INDIRECT(ADDRESS(($E$2+1-G1982)+2,8))</f>
        <v>7.1243672777893741</v>
      </c>
      <c r="J1982" s="24">
        <f t="shared" si="90"/>
        <v>0.91705524262433391</v>
      </c>
      <c r="K1982" s="24">
        <f t="shared" ca="1" si="91"/>
        <v>8.3537163696653954E-2</v>
      </c>
      <c r="L1982" s="24">
        <f t="shared" ca="1" si="92"/>
        <v>-0.31888722755615012</v>
      </c>
    </row>
    <row r="1983" spans="2:12" x14ac:dyDescent="0.25">
      <c r="B1983" s="24">
        <v>9.5707597993902862</v>
      </c>
      <c r="G1983" s="24">
        <v>1981</v>
      </c>
      <c r="H1983" s="24">
        <v>11.325673656489014</v>
      </c>
      <c r="I1983" s="24" cm="1">
        <f t="array" aca="1" ref="I1983" ca="1">INDIRECT(ADDRESS(($E$2+1-G1983)+2,8))</f>
        <v>7.1222984982386359</v>
      </c>
      <c r="J1983" s="24">
        <f t="shared" si="90"/>
        <v>0.91743700185207655</v>
      </c>
      <c r="K1983" s="24">
        <f t="shared" ca="1" si="91"/>
        <v>8.3369373472764963E-2</v>
      </c>
      <c r="L1983" s="24">
        <f t="shared" ca="1" si="92"/>
        <v>-0.31794836598711362</v>
      </c>
    </row>
    <row r="1984" spans="2:12" x14ac:dyDescent="0.25">
      <c r="B1984" s="24">
        <v>7.4384348962309428</v>
      </c>
      <c r="G1984" s="24">
        <v>1982</v>
      </c>
      <c r="H1984" s="24">
        <v>11.33153157175647</v>
      </c>
      <c r="I1984" s="24" cm="1">
        <f t="array" aca="1" ref="I1984" ca="1">INDIRECT(ADDRESS(($E$2+1-G1984)+2,8))</f>
        <v>7.1218889763748807</v>
      </c>
      <c r="J1984" s="24">
        <f t="shared" si="90"/>
        <v>0.9182051046895271</v>
      </c>
      <c r="K1984" s="24">
        <f t="shared" ca="1" si="91"/>
        <v>8.3336191200700169E-2</v>
      </c>
      <c r="L1984" s="24">
        <f t="shared" ca="1" si="92"/>
        <v>-0.31650556869417634</v>
      </c>
    </row>
    <row r="1985" spans="2:12" x14ac:dyDescent="0.25">
      <c r="B1985" s="24">
        <v>7.7327981614922496</v>
      </c>
      <c r="G1985" s="24">
        <v>1983</v>
      </c>
      <c r="H1985" s="24">
        <v>11.332107353243149</v>
      </c>
      <c r="I1985" s="24" cm="1">
        <f t="array" aca="1" ref="I1985" ca="1">INDIRECT(ADDRESS(($E$2+1-G1985)+2,8))</f>
        <v>7.1132726314821317</v>
      </c>
      <c r="J1985" s="24">
        <f t="shared" si="90"/>
        <v>0.91828034860852437</v>
      </c>
      <c r="K1985" s="24">
        <f t="shared" ca="1" si="91"/>
        <v>8.2640511067930578E-2</v>
      </c>
      <c r="L1985" s="24">
        <f t="shared" ca="1" si="92"/>
        <v>-0.31512085671206042</v>
      </c>
    </row>
    <row r="1986" spans="2:12" x14ac:dyDescent="0.25">
      <c r="B1986" s="24">
        <v>10.25454464439812</v>
      </c>
      <c r="G1986" s="24">
        <v>1984</v>
      </c>
      <c r="H1986" s="24">
        <v>11.332624333501416</v>
      </c>
      <c r="I1986" s="24" cm="1">
        <f t="array" aca="1" ref="I1986" ca="1">INDIRECT(ADDRESS(($E$2+1-G1986)+2,8))</f>
        <v>7.1105294735671798</v>
      </c>
      <c r="J1986" s="24">
        <f t="shared" si="90"/>
        <v>0.91834786960686476</v>
      </c>
      <c r="K1986" s="24">
        <f t="shared" ca="1" si="91"/>
        <v>8.2420019345651338E-2</v>
      </c>
      <c r="L1986" s="24">
        <f t="shared" ca="1" si="92"/>
        <v>-0.31470285945216003</v>
      </c>
    </row>
    <row r="1987" spans="2:12" x14ac:dyDescent="0.25">
      <c r="B1987" s="24">
        <v>8.7045050563155542</v>
      </c>
      <c r="G1987" s="24">
        <v>1985</v>
      </c>
      <c r="H1987" s="24">
        <v>11.333838734926418</v>
      </c>
      <c r="I1987" s="24" cm="1">
        <f t="array" aca="1" ref="I1987" ca="1">INDIRECT(ADDRESS(($E$2+1-G1987)+2,8))</f>
        <v>7.1076361285638123</v>
      </c>
      <c r="J1987" s="24">
        <f t="shared" si="90"/>
        <v>0.91850633436696039</v>
      </c>
      <c r="K1987" s="24">
        <f t="shared" ca="1" si="91"/>
        <v>8.218797242857788E-2</v>
      </c>
      <c r="L1987" s="24">
        <f t="shared" ca="1" si="92"/>
        <v>-0.31407912758704559</v>
      </c>
    </row>
    <row r="1988" spans="2:12" x14ac:dyDescent="0.25">
      <c r="B1988" s="24">
        <v>9.688577557325976</v>
      </c>
      <c r="G1988" s="24">
        <v>1986</v>
      </c>
      <c r="H1988" s="24">
        <v>11.348447012353422</v>
      </c>
      <c r="I1988" s="24" cm="1">
        <f t="array" aca="1" ref="I1988" ca="1">INDIRECT(ADDRESS(($E$2+1-G1988)+2,8))</f>
        <v>7.1061246931632418</v>
      </c>
      <c r="J1988" s="24">
        <f t="shared" ref="J1988:J2051" si="93">_xlfn.WEIBULL.DIST(H1988,$E$5,$E$6,TRUE)</f>
        <v>0.92039672331071298</v>
      </c>
      <c r="K1988" s="24">
        <f t="shared" ref="K1988:K2051" ca="1" si="94">_xlfn.WEIBULL.DIST(I1988,$E$5,$E$6,TRUE)</f>
        <v>8.2066965618289481E-2</v>
      </c>
      <c r="L1988" s="24">
        <f t="shared" ref="L1988:L2051" ca="1" si="95">((2*G1988-1)/$E$2)*(LN(J1988)+LN(1-K1988))</f>
        <v>-0.31021150074682735</v>
      </c>
    </row>
    <row r="1989" spans="2:12" x14ac:dyDescent="0.25">
      <c r="B1989" s="24">
        <v>8.5532095164151105</v>
      </c>
      <c r="G1989" s="24">
        <v>1987</v>
      </c>
      <c r="H1989" s="24">
        <v>11.357955764916534</v>
      </c>
      <c r="I1989" s="24" cm="1">
        <f t="array" aca="1" ref="I1989" ca="1">INDIRECT(ADDRESS(($E$2+1-G1989)+2,8))</f>
        <v>7.1033330441101654</v>
      </c>
      <c r="J1989" s="24">
        <f t="shared" si="93"/>
        <v>0.92161153933312401</v>
      </c>
      <c r="K1989" s="24">
        <f t="shared" ca="1" si="94"/>
        <v>8.1843843406076158E-2</v>
      </c>
      <c r="L1989" s="24">
        <f t="shared" ca="1" si="95"/>
        <v>-0.30749191047837571</v>
      </c>
    </row>
    <row r="1990" spans="2:12" x14ac:dyDescent="0.25">
      <c r="B1990" s="24">
        <v>9.8624698022780581</v>
      </c>
      <c r="G1990" s="24">
        <v>1988</v>
      </c>
      <c r="H1990" s="24">
        <v>11.361193763577091</v>
      </c>
      <c r="I1990" s="24" cm="1">
        <f t="array" aca="1" ref="I1990" ca="1">INDIRECT(ADDRESS(($E$2+1-G1990)+2,8))</f>
        <v>7.1031945636923401</v>
      </c>
      <c r="J1990" s="24">
        <f t="shared" si="93"/>
        <v>0.92202240349154785</v>
      </c>
      <c r="K1990" s="24">
        <f t="shared" ca="1" si="94"/>
        <v>8.1832788187331071E-2</v>
      </c>
      <c r="L1990" s="24">
        <f t="shared" ca="1" si="95"/>
        <v>-0.30680353005638328</v>
      </c>
    </row>
    <row r="1991" spans="2:12" x14ac:dyDescent="0.25">
      <c r="B1991" s="24">
        <v>10.887448824617156</v>
      </c>
      <c r="G1991" s="24">
        <v>1989</v>
      </c>
      <c r="H1991" s="24">
        <v>11.36126351472287</v>
      </c>
      <c r="I1991" s="24" cm="1">
        <f t="array" aca="1" ref="I1991" ca="1">INDIRECT(ADDRESS(($E$2+1-G1991)+2,8))</f>
        <v>7.0909696983074415</v>
      </c>
      <c r="J1991" s="24">
        <f t="shared" si="93"/>
        <v>0.92203123837373668</v>
      </c>
      <c r="K1991" s="24">
        <f t="shared" ca="1" si="94"/>
        <v>8.0861607543288194E-2</v>
      </c>
      <c r="L1991" s="24">
        <f t="shared" ca="1" si="95"/>
        <v>-0.30499195137746465</v>
      </c>
    </row>
    <row r="1992" spans="2:12" x14ac:dyDescent="0.25">
      <c r="B1992" s="24">
        <v>7.4319463790686662</v>
      </c>
      <c r="G1992" s="24">
        <v>1990</v>
      </c>
      <c r="H1992" s="24">
        <v>11.36251123152274</v>
      </c>
      <c r="I1992" s="24" cm="1">
        <f t="array" aca="1" ref="I1992" ca="1">INDIRECT(ADDRESS(($E$2+1-G1992)+2,8))</f>
        <v>7.0875253163215035</v>
      </c>
      <c r="J1992" s="24">
        <f t="shared" si="93"/>
        <v>0.92218916581365762</v>
      </c>
      <c r="K1992" s="24">
        <f t="shared" ca="1" si="94"/>
        <v>8.0589669969763689E-2</v>
      </c>
      <c r="L1992" s="24">
        <f t="shared" ca="1" si="95"/>
        <v>-0.3042841005965411</v>
      </c>
    </row>
    <row r="1993" spans="2:12" x14ac:dyDescent="0.25">
      <c r="B1993" s="24">
        <v>10.80805847910961</v>
      </c>
      <c r="G1993" s="24">
        <v>1991</v>
      </c>
      <c r="H1993" s="24">
        <v>11.365109762034532</v>
      </c>
      <c r="I1993" s="24" cm="1">
        <f t="array" aca="1" ref="I1993" ca="1">INDIRECT(ADDRESS(($E$2+1-G1993)+2,8))</f>
        <v>7.0871571082775562</v>
      </c>
      <c r="J1993" s="24">
        <f t="shared" si="93"/>
        <v>0.92251738930108185</v>
      </c>
      <c r="K1993" s="24">
        <f t="shared" ca="1" si="94"/>
        <v>8.0560643510055069E-2</v>
      </c>
      <c r="L1993" s="24">
        <f t="shared" ca="1" si="95"/>
        <v>-0.30372233867648613</v>
      </c>
    </row>
    <row r="1994" spans="2:12" x14ac:dyDescent="0.25">
      <c r="B1994" s="24">
        <v>7.6769007603482038</v>
      </c>
      <c r="G1994" s="24">
        <v>1992</v>
      </c>
      <c r="H1994" s="24">
        <v>11.369399937324218</v>
      </c>
      <c r="I1994" s="24" cm="1">
        <f t="array" aca="1" ref="I1994" ca="1">INDIRECT(ADDRESS(($E$2+1-G1994)+2,8))</f>
        <v>7.0852879145197187</v>
      </c>
      <c r="J1994" s="24">
        <f t="shared" si="93"/>
        <v>0.92305727479439292</v>
      </c>
      <c r="K1994" s="24">
        <f t="shared" ca="1" si="94"/>
        <v>8.0413422623313219E-2</v>
      </c>
      <c r="L1994" s="24">
        <f t="shared" ca="1" si="95"/>
        <v>-0.30249957705408498</v>
      </c>
    </row>
    <row r="1995" spans="2:12" x14ac:dyDescent="0.25">
      <c r="B1995" s="24">
        <v>9.1288187775747112</v>
      </c>
      <c r="G1995" s="24">
        <v>1993</v>
      </c>
      <c r="H1995" s="24">
        <v>11.377281968888971</v>
      </c>
      <c r="I1995" s="24" cm="1">
        <f t="array" aca="1" ref="I1995" ca="1">INDIRECT(ADDRESS(($E$2+1-G1995)+2,8))</f>
        <v>7.0846380747654543</v>
      </c>
      <c r="J1995" s="24">
        <f t="shared" si="93"/>
        <v>0.92404264397728264</v>
      </c>
      <c r="K1995" s="24">
        <f t="shared" ca="1" si="94"/>
        <v>8.0362291308379463E-2</v>
      </c>
      <c r="L1995" s="24">
        <f t="shared" ca="1" si="95"/>
        <v>-0.30057857514958702</v>
      </c>
    </row>
    <row r="1996" spans="2:12" x14ac:dyDescent="0.25">
      <c r="B1996" s="24">
        <v>7.3797340555747581</v>
      </c>
      <c r="G1996" s="24">
        <v>1994</v>
      </c>
      <c r="H1996" s="24">
        <v>11.377799095979551</v>
      </c>
      <c r="I1996" s="24" cm="1">
        <f t="array" aca="1" ref="I1996" ca="1">INDIRECT(ADDRESS(($E$2+1-G1996)+2,8))</f>
        <v>7.0781259750414272</v>
      </c>
      <c r="J1996" s="24">
        <f t="shared" si="93"/>
        <v>0.92410699735548496</v>
      </c>
      <c r="K1996" s="24">
        <f t="shared" ca="1" si="94"/>
        <v>7.9851355598703336E-2</v>
      </c>
      <c r="L1996" s="24">
        <f t="shared" ca="1" si="95"/>
        <v>-0.29957458527956549</v>
      </c>
    </row>
    <row r="1997" spans="2:12" x14ac:dyDescent="0.25">
      <c r="B1997" s="24">
        <v>9.5441037330682814</v>
      </c>
      <c r="G1997" s="24">
        <v>1995</v>
      </c>
      <c r="H1997" s="24">
        <v>11.382675055402011</v>
      </c>
      <c r="I1997" s="24" cm="1">
        <f t="array" aca="1" ref="I1997" ca="1">INDIRECT(ADDRESS(($E$2+1-G1997)+2,8))</f>
        <v>7.0749451876475264</v>
      </c>
      <c r="J1997" s="24">
        <f t="shared" si="93"/>
        <v>0.92471199671330961</v>
      </c>
      <c r="K1997" s="24">
        <f t="shared" ca="1" si="94"/>
        <v>7.9602753198327103E-2</v>
      </c>
      <c r="L1997" s="24">
        <f t="shared" ca="1" si="95"/>
        <v>-0.29801574444900675</v>
      </c>
    </row>
    <row r="1998" spans="2:12" x14ac:dyDescent="0.25">
      <c r="B1998" s="24">
        <v>8.0234750452550578</v>
      </c>
      <c r="G1998" s="24">
        <v>1996</v>
      </c>
      <c r="H1998" s="24">
        <v>11.384789825081663</v>
      </c>
      <c r="I1998" s="24" cm="1">
        <f t="array" aca="1" ref="I1998" ca="1">INDIRECT(ADDRESS(($E$2+1-G1998)+2,8))</f>
        <v>7.0671527644962335</v>
      </c>
      <c r="J1998" s="24">
        <f t="shared" si="93"/>
        <v>0.92497339036917214</v>
      </c>
      <c r="K1998" s="24">
        <f t="shared" ca="1" si="94"/>
        <v>7.8996372023672629E-2</v>
      </c>
      <c r="L1998" s="24">
        <f t="shared" ca="1" si="95"/>
        <v>-0.29642442815076608</v>
      </c>
    </row>
    <row r="1999" spans="2:12" x14ac:dyDescent="0.25">
      <c r="B1999" s="24">
        <v>10.345531834245245</v>
      </c>
      <c r="G1999" s="24">
        <v>1997</v>
      </c>
      <c r="H1999" s="24">
        <v>11.388665563867805</v>
      </c>
      <c r="I1999" s="24" cm="1">
        <f t="array" aca="1" ref="I1999" ca="1">INDIRECT(ADDRESS(($E$2+1-G1999)+2,8))</f>
        <v>7.0479829398158156</v>
      </c>
      <c r="J1999" s="24">
        <f t="shared" si="93"/>
        <v>0.92545087307103036</v>
      </c>
      <c r="K1999" s="24">
        <f t="shared" ca="1" si="94"/>
        <v>7.7520599544258717E-2</v>
      </c>
      <c r="L1999" s="24">
        <f t="shared" ca="1" si="95"/>
        <v>-0.29265556165610979</v>
      </c>
    </row>
    <row r="2000" spans="2:12" x14ac:dyDescent="0.25">
      <c r="B2000" s="24">
        <v>7.6781764320643582</v>
      </c>
      <c r="G2000" s="24">
        <v>1998</v>
      </c>
      <c r="H2000" s="24">
        <v>11.394250043276848</v>
      </c>
      <c r="I2000" s="24" cm="1">
        <f t="array" aca="1" ref="I2000" ca="1">INDIRECT(ADDRESS(($E$2+1-G2000)+2,8))</f>
        <v>7.0430398245591483</v>
      </c>
      <c r="J2000" s="24">
        <f t="shared" si="93"/>
        <v>0.92613529182143872</v>
      </c>
      <c r="K2000" s="24">
        <f t="shared" ca="1" si="94"/>
        <v>7.7143717385269428E-2</v>
      </c>
      <c r="L2000" s="24">
        <f t="shared" ca="1" si="95"/>
        <v>-0.29067737543639832</v>
      </c>
    </row>
    <row r="2001" spans="2:12" x14ac:dyDescent="0.25">
      <c r="B2001" s="24">
        <v>9.4795675844324272</v>
      </c>
      <c r="G2001" s="24">
        <v>1999</v>
      </c>
      <c r="H2001" s="24">
        <v>11.396484449497988</v>
      </c>
      <c r="I2001" s="24" cm="1">
        <f t="array" aca="1" ref="I2001" ca="1">INDIRECT(ADDRESS(($E$2+1-G2001)+2,8))</f>
        <v>7.0319159362058237</v>
      </c>
      <c r="J2001" s="24">
        <f t="shared" si="93"/>
        <v>0.92640795281644661</v>
      </c>
      <c r="K2001" s="24">
        <f t="shared" ca="1" si="94"/>
        <v>7.6301040749358603E-2</v>
      </c>
      <c r="L2001" s="24">
        <f t="shared" ca="1" si="95"/>
        <v>-0.28858719632758739</v>
      </c>
    </row>
    <row r="2002" spans="2:12" x14ac:dyDescent="0.25">
      <c r="B2002" s="24">
        <v>8.9178177830705962</v>
      </c>
      <c r="G2002" s="24">
        <v>2000</v>
      </c>
      <c r="H2002" s="24">
        <v>11.403892038473</v>
      </c>
      <c r="I2002" s="24" cm="1">
        <f t="array" aca="1" ref="I2002" ca="1">INDIRECT(ADDRESS(($E$2+1-G2002)+2,8))</f>
        <v>7.0238006182850139</v>
      </c>
      <c r="J2002" s="24">
        <f t="shared" si="93"/>
        <v>0.92730706352820003</v>
      </c>
      <c r="K2002" s="24">
        <f t="shared" ca="1" si="94"/>
        <v>7.5691015673263445E-2</v>
      </c>
      <c r="L2002" s="24">
        <f t="shared" ca="1" si="95"/>
        <v>-0.28571055360271996</v>
      </c>
    </row>
    <row r="2003" spans="2:12" x14ac:dyDescent="0.25">
      <c r="B2003" s="24">
        <v>7.813402982345532</v>
      </c>
      <c r="G2003" s="24">
        <v>2001</v>
      </c>
      <c r="H2003" s="24">
        <v>11.405959796229126</v>
      </c>
      <c r="I2003" s="24" cm="1">
        <f t="array" aca="1" ref="I2003" ca="1">INDIRECT(ADDRESS(($E$2+1-G2003)+2,8))</f>
        <v>7.0083849982002624</v>
      </c>
      <c r="J2003" s="24">
        <f t="shared" si="93"/>
        <v>0.92755671931576056</v>
      </c>
      <c r="K2003" s="24">
        <f t="shared" ca="1" si="94"/>
        <v>7.4543173687171727E-2</v>
      </c>
      <c r="L2003" s="24">
        <f t="shared" ca="1" si="95"/>
        <v>-0.28305337877525644</v>
      </c>
    </row>
    <row r="2004" spans="2:12" x14ac:dyDescent="0.25">
      <c r="B2004" s="24">
        <v>9.1506426921260982</v>
      </c>
      <c r="G2004" s="24">
        <v>2002</v>
      </c>
      <c r="H2004" s="24">
        <v>11.406636746970911</v>
      </c>
      <c r="I2004" s="24" cm="1">
        <f t="array" aca="1" ref="I2004" ca="1">INDIRECT(ADDRESS(($E$2+1-G2004)+2,8))</f>
        <v>7.0075108469441973</v>
      </c>
      <c r="J2004" s="24">
        <f t="shared" si="93"/>
        <v>0.92763832732246021</v>
      </c>
      <c r="K2004" s="24">
        <f t="shared" ca="1" si="94"/>
        <v>7.4478512316061479E-2</v>
      </c>
      <c r="L2004" s="24">
        <f t="shared" ca="1" si="95"/>
        <v>-0.28290207409469476</v>
      </c>
    </row>
    <row r="2005" spans="2:12" x14ac:dyDescent="0.25">
      <c r="B2005" s="24">
        <v>11.594288727340142</v>
      </c>
      <c r="G2005" s="24">
        <v>2003</v>
      </c>
      <c r="H2005" s="24">
        <v>11.407423935725802</v>
      </c>
      <c r="I2005" s="24" cm="1">
        <f t="array" aca="1" ref="I2005" ca="1">INDIRECT(ADDRESS(($E$2+1-G2005)+2,8))</f>
        <v>6.9928494537890167</v>
      </c>
      <c r="J2005" s="24">
        <f t="shared" si="93"/>
        <v>0.92773314708306276</v>
      </c>
      <c r="K2005" s="24">
        <f t="shared" ca="1" si="94"/>
        <v>7.3400802957835368E-2</v>
      </c>
      <c r="L2005" s="24">
        <f t="shared" ca="1" si="95"/>
        <v>-0.2806939273047877</v>
      </c>
    </row>
    <row r="2006" spans="2:12" x14ac:dyDescent="0.25">
      <c r="B2006" s="24">
        <v>9.3048418645185293</v>
      </c>
      <c r="G2006" s="24">
        <v>2004</v>
      </c>
      <c r="H2006" s="24">
        <v>11.410382804081705</v>
      </c>
      <c r="I2006" s="24" cm="1">
        <f t="array" aca="1" ref="I2006" ca="1">INDIRECT(ADDRESS(($E$2+1-G2006)+2,8))</f>
        <v>6.9890933070812986</v>
      </c>
      <c r="J2006" s="24">
        <f t="shared" si="93"/>
        <v>0.92808880665119819</v>
      </c>
      <c r="K2006" s="24">
        <f t="shared" ca="1" si="94"/>
        <v>7.3126759301495869E-2</v>
      </c>
      <c r="L2006" s="24">
        <f t="shared" ca="1" si="95"/>
        <v>-0.27957332567327214</v>
      </c>
    </row>
    <row r="2007" spans="2:12" x14ac:dyDescent="0.25">
      <c r="B2007" s="24">
        <v>7.8680043169621801</v>
      </c>
      <c r="G2007" s="24">
        <v>2005</v>
      </c>
      <c r="H2007" s="24">
        <v>11.424608158594349</v>
      </c>
      <c r="I2007" s="24" cm="1">
        <f t="array" aca="1" ref="I2007" ca="1">INDIRECT(ADDRESS(($E$2+1-G2007)+2,8))</f>
        <v>6.9861794311016148</v>
      </c>
      <c r="J2007" s="24">
        <f t="shared" si="93"/>
        <v>0.9297822651011306</v>
      </c>
      <c r="K2007" s="24">
        <f t="shared" ca="1" si="94"/>
        <v>7.291474248371442E-2</v>
      </c>
      <c r="L2007" s="24">
        <f t="shared" ca="1" si="95"/>
        <v>-0.27590129348542458</v>
      </c>
    </row>
    <row r="2008" spans="2:12" x14ac:dyDescent="0.25">
      <c r="B2008" s="24">
        <v>10.819789898272001</v>
      </c>
      <c r="G2008" s="24">
        <v>2006</v>
      </c>
      <c r="H2008" s="24">
        <v>11.429811516178143</v>
      </c>
      <c r="I2008" s="24" cm="1">
        <f t="array" aca="1" ref="I2008" ca="1">INDIRECT(ADDRESS(($E$2+1-G2008)+2,8))</f>
        <v>6.9707510853807966</v>
      </c>
      <c r="J2008" s="24">
        <f t="shared" si="93"/>
        <v>0.93039491177179479</v>
      </c>
      <c r="K2008" s="24">
        <f t="shared" ca="1" si="94"/>
        <v>7.1800508415547568E-2</v>
      </c>
      <c r="L2008" s="24">
        <f t="shared" ca="1" si="95"/>
        <v>-0.2725821077393531</v>
      </c>
    </row>
    <row r="2009" spans="2:12" x14ac:dyDescent="0.25">
      <c r="B2009" s="24">
        <v>10.027287650506935</v>
      </c>
      <c r="G2009" s="24">
        <v>2007</v>
      </c>
      <c r="H2009" s="24">
        <v>11.43217379881035</v>
      </c>
      <c r="I2009" s="24" cm="1">
        <f t="array" aca="1" ref="I2009" ca="1">INDIRECT(ADDRESS(($E$2+1-G2009)+2,8))</f>
        <v>6.952382250444499</v>
      </c>
      <c r="J2009" s="24">
        <f t="shared" si="93"/>
        <v>0.93067185100921201</v>
      </c>
      <c r="K2009" s="24">
        <f t="shared" ca="1" si="94"/>
        <v>7.0492100734077634E-2</v>
      </c>
      <c r="L2009" s="24">
        <f t="shared" ca="1" si="95"/>
        <v>-0.2695451145781721</v>
      </c>
    </row>
    <row r="2010" spans="2:12" x14ac:dyDescent="0.25">
      <c r="B2010" s="24">
        <v>11.662132005375646</v>
      </c>
      <c r="G2010" s="24">
        <v>2008</v>
      </c>
      <c r="H2010" s="24">
        <v>11.434693415404118</v>
      </c>
      <c r="I2010" s="24" cm="1">
        <f t="array" aca="1" ref="I2010" ca="1">INDIRECT(ADDRESS(($E$2+1-G2010)+2,8))</f>
        <v>6.9412439806637654</v>
      </c>
      <c r="J2010" s="24">
        <f t="shared" si="93"/>
        <v>0.93096641177306005</v>
      </c>
      <c r="K2010" s="24">
        <f t="shared" ca="1" si="94"/>
        <v>6.9708270377363019E-2</v>
      </c>
      <c r="L2010" s="24">
        <f t="shared" ca="1" si="95"/>
        <v>-0.26752241602844562</v>
      </c>
    </row>
    <row r="2011" spans="2:12" x14ac:dyDescent="0.25">
      <c r="B2011" s="24">
        <v>10.532938041348244</v>
      </c>
      <c r="G2011" s="24">
        <v>2009</v>
      </c>
      <c r="H2011" s="24">
        <v>11.436718135997484</v>
      </c>
      <c r="I2011" s="24" cm="1">
        <f t="array" aca="1" ref="I2011" ca="1">INDIRECT(ADDRESS(($E$2+1-G2011)+2,8))</f>
        <v>6.927120529096956</v>
      </c>
      <c r="J2011" s="24">
        <f t="shared" si="93"/>
        <v>0.93120250030220109</v>
      </c>
      <c r="K2011" s="24">
        <f t="shared" ca="1" si="94"/>
        <v>6.8724640163133677E-2</v>
      </c>
      <c r="L2011" s="24">
        <f t="shared" ca="1" si="95"/>
        <v>-0.26521655138597339</v>
      </c>
    </row>
    <row r="2012" spans="2:12" x14ac:dyDescent="0.25">
      <c r="B2012" s="24">
        <v>10.725607980415266</v>
      </c>
      <c r="G2012" s="24">
        <v>2010</v>
      </c>
      <c r="H2012" s="24">
        <v>11.442319671373983</v>
      </c>
      <c r="I2012" s="24" cm="1">
        <f t="array" aca="1" ref="I2012" ca="1">INDIRECT(ADDRESS(($E$2+1-G2012)+2,8))</f>
        <v>6.9186421769548678</v>
      </c>
      <c r="J2012" s="24">
        <f t="shared" si="93"/>
        <v>0.93185280176706209</v>
      </c>
      <c r="K2012" s="24">
        <f t="shared" ca="1" si="94"/>
        <v>6.8139646591519096E-2</v>
      </c>
      <c r="L2012" s="24">
        <f t="shared" ca="1" si="95"/>
        <v>-0.26287896414639444</v>
      </c>
    </row>
    <row r="2013" spans="2:12" x14ac:dyDescent="0.25">
      <c r="B2013" s="24">
        <v>9.4658110308980206</v>
      </c>
      <c r="G2013" s="24">
        <v>2011</v>
      </c>
      <c r="H2013" s="24">
        <v>11.447880790615768</v>
      </c>
      <c r="I2013" s="24" cm="1">
        <f t="array" aca="1" ref="I2013" ca="1">INDIRECT(ADDRESS(($E$2+1-G2013)+2,8))</f>
        <v>6.9185275269798217</v>
      </c>
      <c r="J2013" s="24">
        <f t="shared" si="93"/>
        <v>0.9324942688207094</v>
      </c>
      <c r="K2013" s="24">
        <f t="shared" ca="1" si="94"/>
        <v>6.8131763977927334E-2</v>
      </c>
      <c r="L2013" s="24">
        <f t="shared" ca="1" si="95"/>
        <v>-0.2617118074672331</v>
      </c>
    </row>
    <row r="2014" spans="2:12" x14ac:dyDescent="0.25">
      <c r="B2014" s="24">
        <v>10.238789156168425</v>
      </c>
      <c r="G2014" s="24">
        <v>2012</v>
      </c>
      <c r="H2014" s="24">
        <v>11.457070318874221</v>
      </c>
      <c r="I2014" s="24" cm="1">
        <f t="array" aca="1" ref="I2014" ca="1">INDIRECT(ADDRESS(($E$2+1-G2014)+2,8))</f>
        <v>6.8951286837161607</v>
      </c>
      <c r="J2014" s="24">
        <f t="shared" si="93"/>
        <v>0.93354524159773178</v>
      </c>
      <c r="K2014" s="24">
        <f t="shared" ca="1" si="94"/>
        <v>6.653857975999905E-2</v>
      </c>
      <c r="L2014" s="24">
        <f t="shared" ca="1" si="95"/>
        <v>-0.25655759264412065</v>
      </c>
    </row>
    <row r="2015" spans="2:12" x14ac:dyDescent="0.25">
      <c r="B2015" s="24">
        <v>8.6689917854396725</v>
      </c>
      <c r="G2015" s="24">
        <v>2013</v>
      </c>
      <c r="H2015" s="24">
        <v>11.470241749567068</v>
      </c>
      <c r="I2015" s="24" cm="1">
        <f t="array" aca="1" ref="I2015" ca="1">INDIRECT(ADDRESS(($E$2+1-G2015)+2,8))</f>
        <v>6.8866249901638792</v>
      </c>
      <c r="J2015" s="24">
        <f t="shared" si="93"/>
        <v>0.93503205771729914</v>
      </c>
      <c r="K2015" s="24">
        <f t="shared" ca="1" si="94"/>
        <v>6.5967209548781824E-2</v>
      </c>
      <c r="L2015" s="24">
        <f t="shared" ca="1" si="95"/>
        <v>-0.25257564691139073</v>
      </c>
    </row>
    <row r="2016" spans="2:12" x14ac:dyDescent="0.25">
      <c r="B2016" s="24">
        <v>9.3255129825712331</v>
      </c>
      <c r="G2016" s="24">
        <v>2014</v>
      </c>
      <c r="H2016" s="24">
        <v>11.472932464853486</v>
      </c>
      <c r="I2016" s="24" cm="1">
        <f t="array" aca="1" ref="I2016" ca="1">INDIRECT(ADDRESS(($E$2+1-G2016)+2,8))</f>
        <v>6.8854186052183959</v>
      </c>
      <c r="J2016" s="24">
        <f t="shared" si="93"/>
        <v>0.93533296533599186</v>
      </c>
      <c r="K2016" s="24">
        <f t="shared" ca="1" si="94"/>
        <v>6.5886478871485354E-2</v>
      </c>
      <c r="L2016" s="24">
        <f t="shared" ca="1" si="95"/>
        <v>-0.25193943121484641</v>
      </c>
    </row>
    <row r="2017" spans="2:12" x14ac:dyDescent="0.25">
      <c r="B2017" s="24">
        <v>11.202492187808136</v>
      </c>
      <c r="G2017" s="24">
        <v>2015</v>
      </c>
      <c r="H2017" s="24">
        <v>11.475456129710972</v>
      </c>
      <c r="I2017" s="24" cm="1">
        <f t="array" aca="1" ref="I2017" ca="1">INDIRECT(ADDRESS(($E$2+1-G2017)+2,8))</f>
        <v>6.8812620064879066</v>
      </c>
      <c r="J2017" s="24">
        <f t="shared" si="93"/>
        <v>0.93561432209647699</v>
      </c>
      <c r="K2017" s="24">
        <f t="shared" ca="1" si="94"/>
        <v>6.5608942541269227E-2</v>
      </c>
      <c r="L2017" s="24">
        <f t="shared" ca="1" si="95"/>
        <v>-0.25094840043150157</v>
      </c>
    </row>
    <row r="2018" spans="2:12" x14ac:dyDescent="0.25">
      <c r="B2018" s="24">
        <v>9.0898003066575246</v>
      </c>
      <c r="G2018" s="24">
        <v>2016</v>
      </c>
      <c r="H2018" s="24">
        <v>11.48067052135225</v>
      </c>
      <c r="I2018" s="24" cm="1">
        <f t="array" aca="1" ref="I2018" ca="1">INDIRECT(ADDRESS(($E$2+1-G2018)+2,8))</f>
        <v>6.873024609416345</v>
      </c>
      <c r="J2018" s="24">
        <f t="shared" si="93"/>
        <v>0.93619299872004569</v>
      </c>
      <c r="K2018" s="24">
        <f t="shared" ca="1" si="94"/>
        <v>6.5061768300750583E-2</v>
      </c>
      <c r="L2018" s="24">
        <f t="shared" ca="1" si="95"/>
        <v>-0.24882448231149243</v>
      </c>
    </row>
    <row r="2019" spans="2:12" x14ac:dyDescent="0.25">
      <c r="B2019" s="24">
        <v>10.223282882194882</v>
      </c>
      <c r="G2019" s="24">
        <v>2017</v>
      </c>
      <c r="H2019" s="24">
        <v>11.485956536676881</v>
      </c>
      <c r="I2019" s="24" cm="1">
        <f t="array" aca="1" ref="I2019" ca="1">INDIRECT(ADDRESS(($E$2+1-G2019)+2,8))</f>
        <v>6.8709025360421965</v>
      </c>
      <c r="J2019" s="24">
        <f t="shared" si="93"/>
        <v>0.93677596743221347</v>
      </c>
      <c r="K2019" s="24">
        <f t="shared" ca="1" si="94"/>
        <v>6.4921417408731738E-2</v>
      </c>
      <c r="L2019" s="24">
        <f t="shared" ca="1" si="95"/>
        <v>-0.24750402999147642</v>
      </c>
    </row>
    <row r="2020" spans="2:12" x14ac:dyDescent="0.25">
      <c r="B2020" s="24">
        <v>10.595164515496307</v>
      </c>
      <c r="G2020" s="24">
        <v>2018</v>
      </c>
      <c r="H2020" s="24">
        <v>11.492138169660493</v>
      </c>
      <c r="I2020" s="24" cm="1">
        <f t="array" aca="1" ref="I2020" ca="1">INDIRECT(ADDRESS(($E$2+1-G2020)+2,8))</f>
        <v>6.870399568908292</v>
      </c>
      <c r="J2020" s="24">
        <f t="shared" si="93"/>
        <v>0.93745304899425486</v>
      </c>
      <c r="K2020" s="24">
        <f t="shared" ca="1" si="94"/>
        <v>6.4888188388916593E-2</v>
      </c>
      <c r="L2020" s="24">
        <f t="shared" ca="1" si="95"/>
        <v>-0.24620937207441532</v>
      </c>
    </row>
    <row r="2021" spans="2:12" x14ac:dyDescent="0.25">
      <c r="B2021" s="24">
        <v>9.4248192151912153</v>
      </c>
      <c r="G2021" s="24">
        <v>2019</v>
      </c>
      <c r="H2021" s="24">
        <v>11.492423446923066</v>
      </c>
      <c r="I2021" s="24" cm="1">
        <f t="array" aca="1" ref="I2021" ca="1">INDIRECT(ADDRESS(($E$2+1-G2021)+2,8))</f>
        <v>6.8616713248845818</v>
      </c>
      <c r="J2021" s="24">
        <f t="shared" si="93"/>
        <v>0.93748417463904998</v>
      </c>
      <c r="K2021" s="24">
        <f t="shared" ca="1" si="94"/>
        <v>6.4313771034527956E-2</v>
      </c>
      <c r="L2021" s="24">
        <f t="shared" ca="1" si="95"/>
        <v>-0.24512051497391857</v>
      </c>
    </row>
    <row r="2022" spans="2:12" x14ac:dyDescent="0.25">
      <c r="B2022" s="24">
        <v>8.2428030493929612</v>
      </c>
      <c r="G2022" s="24">
        <v>2020</v>
      </c>
      <c r="H2022" s="24">
        <v>11.508817456042358</v>
      </c>
      <c r="I2022" s="24" cm="1">
        <f t="array" aca="1" ref="I2022" ca="1">INDIRECT(ADDRESS(($E$2+1-G2022)+2,8))</f>
        <v>6.8507847274047515</v>
      </c>
      <c r="J2022" s="24">
        <f t="shared" si="93"/>
        <v>0.93925497107764566</v>
      </c>
      <c r="K2022" s="24">
        <f t="shared" ca="1" si="94"/>
        <v>6.3603176528149508E-2</v>
      </c>
      <c r="L2022" s="24">
        <f t="shared" ca="1" si="95"/>
        <v>-0.24028912679025061</v>
      </c>
    </row>
    <row r="2023" spans="2:12" x14ac:dyDescent="0.25">
      <c r="B2023" s="24">
        <v>11.685858150354655</v>
      </c>
      <c r="G2023" s="24">
        <v>2021</v>
      </c>
      <c r="H2023" s="24">
        <v>11.512127810274285</v>
      </c>
      <c r="I2023" s="24" cm="1">
        <f t="array" aca="1" ref="I2023" ca="1">INDIRECT(ADDRESS(($E$2+1-G2023)+2,8))</f>
        <v>6.8394268387320425</v>
      </c>
      <c r="J2023" s="24">
        <f t="shared" si="93"/>
        <v>0.93960827979317407</v>
      </c>
      <c r="K2023" s="24">
        <f t="shared" ca="1" si="94"/>
        <v>6.2868717956595335E-2</v>
      </c>
      <c r="L2023" s="24">
        <f t="shared" ca="1" si="95"/>
        <v>-0.23823569786082854</v>
      </c>
    </row>
    <row r="2024" spans="2:12" x14ac:dyDescent="0.25">
      <c r="B2024" s="24">
        <v>8.8624627407867447</v>
      </c>
      <c r="G2024" s="24">
        <v>2022</v>
      </c>
      <c r="H2024" s="24">
        <v>11.516798482007069</v>
      </c>
      <c r="I2024" s="24" cm="1">
        <f t="array" aca="1" ref="I2024" ca="1">INDIRECT(ADDRESS(($E$2+1-G2024)+2,8))</f>
        <v>6.8385145498915048</v>
      </c>
      <c r="J2024" s="24">
        <f t="shared" si="93"/>
        <v>0.94010434704344581</v>
      </c>
      <c r="K2024" s="24">
        <f t="shared" ca="1" si="94"/>
        <v>6.2810028944519009E-2</v>
      </c>
      <c r="L2024" s="24">
        <f t="shared" ca="1" si="95"/>
        <v>-0.23724742867692855</v>
      </c>
    </row>
    <row r="2025" spans="2:12" x14ac:dyDescent="0.25">
      <c r="B2025" s="24">
        <v>8.3466714332687815</v>
      </c>
      <c r="G2025" s="24">
        <v>2023</v>
      </c>
      <c r="H2025" s="24">
        <v>11.518228415623232</v>
      </c>
      <c r="I2025" s="24" cm="1">
        <f t="array" aca="1" ref="I2025" ca="1">INDIRECT(ADDRESS(($E$2+1-G2025)+2,8))</f>
        <v>6.8344059702122966</v>
      </c>
      <c r="J2025" s="24">
        <f t="shared" si="93"/>
        <v>0.94025565183081095</v>
      </c>
      <c r="K2025" s="24">
        <f t="shared" ca="1" si="94"/>
        <v>6.2546276119967936E-2</v>
      </c>
      <c r="L2025" s="24">
        <f t="shared" ca="1" si="95"/>
        <v>-0.23653569406461225</v>
      </c>
    </row>
    <row r="2026" spans="2:12" x14ac:dyDescent="0.25">
      <c r="B2026" s="24">
        <v>9.576002954558442</v>
      </c>
      <c r="G2026" s="24">
        <v>2024</v>
      </c>
      <c r="H2026" s="24">
        <v>11.518516999850112</v>
      </c>
      <c r="I2026" s="24" cm="1">
        <f t="array" aca="1" ref="I2026" ca="1">INDIRECT(ADDRESS(($E$2+1-G2026)+2,8))</f>
        <v>6.8337379611032247</v>
      </c>
      <c r="J2026" s="24">
        <f t="shared" si="93"/>
        <v>0.94028615543036365</v>
      </c>
      <c r="K2026" s="24">
        <f t="shared" ca="1" si="94"/>
        <v>6.2503479183777369E-2</v>
      </c>
      <c r="L2026" s="24">
        <f t="shared" ca="1" si="95"/>
        <v>-0.23650619549998364</v>
      </c>
    </row>
    <row r="2027" spans="2:12" x14ac:dyDescent="0.25">
      <c r="B2027" s="24">
        <v>9.7757092552042426</v>
      </c>
      <c r="G2027" s="24">
        <v>2025</v>
      </c>
      <c r="H2027" s="24">
        <v>11.528878457609917</v>
      </c>
      <c r="I2027" s="24" cm="1">
        <f t="array" aca="1" ref="I2027" ca="1">INDIRECT(ADDRESS(($E$2+1-G2027)+2,8))</f>
        <v>6.8283335349282881</v>
      </c>
      <c r="J2027" s="24">
        <f t="shared" si="93"/>
        <v>0.94137421617018524</v>
      </c>
      <c r="K2027" s="24">
        <f t="shared" ca="1" si="94"/>
        <v>6.2158123087680664E-2</v>
      </c>
      <c r="L2027" s="24">
        <f t="shared" ca="1" si="95"/>
        <v>-0.23376212552908338</v>
      </c>
    </row>
    <row r="2028" spans="2:12" x14ac:dyDescent="0.25">
      <c r="B2028" s="24">
        <v>9.4409017363623047</v>
      </c>
      <c r="G2028" s="24">
        <v>2026</v>
      </c>
      <c r="H2028" s="24">
        <v>11.529637772135388</v>
      </c>
      <c r="I2028" s="24" cm="1">
        <f t="array" aca="1" ref="I2028" ca="1">INDIRECT(ADDRESS(($E$2+1-G2028)+2,8))</f>
        <v>6.8263255295465388</v>
      </c>
      <c r="J2028" s="24">
        <f t="shared" si="93"/>
        <v>0.94145340550355971</v>
      </c>
      <c r="K2028" s="24">
        <f t="shared" ca="1" si="94"/>
        <v>6.2030207792839243E-2</v>
      </c>
      <c r="L2028" s="24">
        <f t="shared" ca="1" si="95"/>
        <v>-0.23346366665905663</v>
      </c>
    </row>
    <row r="2029" spans="2:12" x14ac:dyDescent="0.25">
      <c r="B2029" s="24">
        <v>7.0749451876475264</v>
      </c>
      <c r="G2029" s="24">
        <v>2027</v>
      </c>
      <c r="H2029" s="24">
        <v>11.536827546222415</v>
      </c>
      <c r="I2029" s="24" cm="1">
        <f t="array" aca="1" ref="I2029" ca="1">INDIRECT(ADDRESS(($E$2+1-G2029)+2,8))</f>
        <v>6.8258084784340065</v>
      </c>
      <c r="J2029" s="24">
        <f t="shared" si="93"/>
        <v>0.94219954119423788</v>
      </c>
      <c r="K2029" s="24">
        <f t="shared" ca="1" si="94"/>
        <v>6.1997305391516433E-2</v>
      </c>
      <c r="L2029" s="24">
        <f t="shared" ca="1" si="95"/>
        <v>-0.23202515409697486</v>
      </c>
    </row>
    <row r="2030" spans="2:12" x14ac:dyDescent="0.25">
      <c r="B2030" s="24">
        <v>9.7874241357284379</v>
      </c>
      <c r="G2030" s="24">
        <v>2028</v>
      </c>
      <c r="H2030" s="24">
        <v>11.541272002083691</v>
      </c>
      <c r="I2030" s="24" cm="1">
        <f t="array" aca="1" ref="I2030" ca="1">INDIRECT(ADDRESS(($E$2+1-G2030)+2,8))</f>
        <v>6.8239678359140701</v>
      </c>
      <c r="J2030" s="24">
        <f t="shared" si="93"/>
        <v>0.94265744263987783</v>
      </c>
      <c r="K2030" s="24">
        <f t="shared" ca="1" si="94"/>
        <v>6.1880293299651445E-2</v>
      </c>
      <c r="L2030" s="24">
        <f t="shared" ca="1" si="95"/>
        <v>-0.23099227593604651</v>
      </c>
    </row>
    <row r="2031" spans="2:12" x14ac:dyDescent="0.25">
      <c r="B2031" s="24">
        <v>6.6416179070336456</v>
      </c>
      <c r="G2031" s="24">
        <v>2029</v>
      </c>
      <c r="H2031" s="24">
        <v>11.54904985292065</v>
      </c>
      <c r="I2031" s="24" cm="1">
        <f t="array" aca="1" ref="I2031" ca="1">INDIRECT(ADDRESS(($E$2+1-G2031)+2,8))</f>
        <v>6.8007795355446383</v>
      </c>
      <c r="J2031" s="24">
        <f t="shared" si="93"/>
        <v>0.94345266647222414</v>
      </c>
      <c r="K2031" s="24">
        <f t="shared" ca="1" si="94"/>
        <v>6.0421704520991881E-2</v>
      </c>
      <c r="L2031" s="24">
        <f t="shared" ca="1" si="95"/>
        <v>-0.22660020000084174</v>
      </c>
    </row>
    <row r="2032" spans="2:12" x14ac:dyDescent="0.25">
      <c r="B2032" s="24">
        <v>10.034444843386508</v>
      </c>
      <c r="G2032" s="24">
        <v>2030</v>
      </c>
      <c r="H2032" s="24">
        <v>11.552399598798376</v>
      </c>
      <c r="I2032" s="24" cm="1">
        <f t="array" aca="1" ref="I2032" ca="1">INDIRECT(ADDRESS(($E$2+1-G2032)+2,8))</f>
        <v>6.7882375442417997</v>
      </c>
      <c r="J2032" s="24">
        <f t="shared" si="93"/>
        <v>0.94379276165101567</v>
      </c>
      <c r="K2032" s="24">
        <f t="shared" ca="1" si="94"/>
        <v>5.9644682008151088E-2</v>
      </c>
      <c r="L2032" s="24">
        <f t="shared" ca="1" si="95"/>
        <v>-0.22447915110876782</v>
      </c>
    </row>
    <row r="2033" spans="2:12" x14ac:dyDescent="0.25">
      <c r="B2033" s="24">
        <v>8.0423224027008544</v>
      </c>
      <c r="G2033" s="24">
        <v>2031</v>
      </c>
      <c r="H2033" s="24">
        <v>11.557832977522747</v>
      </c>
      <c r="I2033" s="24" cm="1">
        <f t="array" aca="1" ref="I2033" ca="1">INDIRECT(ADDRESS(($E$2+1-G2033)+2,8))</f>
        <v>6.7750015693075882</v>
      </c>
      <c r="J2033" s="24">
        <f t="shared" si="93"/>
        <v>0.94434135317015588</v>
      </c>
      <c r="K2033" s="24">
        <f t="shared" ca="1" si="94"/>
        <v>5.8833628270849869E-2</v>
      </c>
      <c r="L2033" s="24">
        <f t="shared" ca="1" si="95"/>
        <v>-0.22187385878768473</v>
      </c>
    </row>
    <row r="2034" spans="2:12" x14ac:dyDescent="0.25">
      <c r="B2034" s="24">
        <v>9.342898977003907</v>
      </c>
      <c r="G2034" s="24">
        <v>2032</v>
      </c>
      <c r="H2034" s="24">
        <v>11.564488744797952</v>
      </c>
      <c r="I2034" s="24" cm="1">
        <f t="array" aca="1" ref="I2034" ca="1">INDIRECT(ADDRESS(($E$2+1-G2034)+2,8))</f>
        <v>6.762712943938233</v>
      </c>
      <c r="J2034" s="24">
        <f t="shared" si="93"/>
        <v>0.94500823164831893</v>
      </c>
      <c r="K2034" s="24">
        <f t="shared" ca="1" si="94"/>
        <v>5.8088799908676755E-2</v>
      </c>
      <c r="L2034" s="24">
        <f t="shared" ca="1" si="95"/>
        <v>-0.21916461584652436</v>
      </c>
    </row>
    <row r="2035" spans="2:12" x14ac:dyDescent="0.25">
      <c r="B2035" s="24">
        <v>9.4884159060107027</v>
      </c>
      <c r="G2035" s="24">
        <v>2033</v>
      </c>
      <c r="H2035" s="24">
        <v>11.565028816702494</v>
      </c>
      <c r="I2035" s="24" cm="1">
        <f t="array" aca="1" ref="I2035" ca="1">INDIRECT(ADDRESS(($E$2+1-G2035)+2,8))</f>
        <v>6.7424760179468004</v>
      </c>
      <c r="J2035" s="24">
        <f t="shared" si="93"/>
        <v>0.9450620969927428</v>
      </c>
      <c r="K2035" s="24">
        <f t="shared" ca="1" si="94"/>
        <v>5.6879207211181393E-2</v>
      </c>
      <c r="L2035" s="24">
        <f t="shared" ca="1" si="95"/>
        <v>-0.21674767039010767</v>
      </c>
    </row>
    <row r="2036" spans="2:12" x14ac:dyDescent="0.25">
      <c r="B2036" s="24">
        <v>7.1882665639553238</v>
      </c>
      <c r="G2036" s="24">
        <v>2034</v>
      </c>
      <c r="H2036" s="24">
        <v>11.568516885070213</v>
      </c>
      <c r="I2036" s="24" cm="1">
        <f t="array" aca="1" ref="I2036" ca="1">INDIRECT(ADDRESS(($E$2+1-G2036)+2,8))</f>
        <v>6.7373686579148657</v>
      </c>
      <c r="J2036" s="24">
        <f t="shared" si="93"/>
        <v>0.9454090944935859</v>
      </c>
      <c r="K2036" s="24">
        <f t="shared" ca="1" si="94"/>
        <v>5.6577247441469025E-2</v>
      </c>
      <c r="L2036" s="24">
        <f t="shared" ca="1" si="95"/>
        <v>-0.21555916367441144</v>
      </c>
    </row>
    <row r="2037" spans="2:12" x14ac:dyDescent="0.25">
      <c r="B2037" s="24">
        <v>9.9490016795777265</v>
      </c>
      <c r="G2037" s="24">
        <v>2035</v>
      </c>
      <c r="H2037" s="24">
        <v>11.572517689100824</v>
      </c>
      <c r="I2037" s="24" cm="1">
        <f t="array" aca="1" ref="I2037" ca="1">INDIRECT(ADDRESS(($E$2+1-G2037)+2,8))</f>
        <v>6.7371424662861656</v>
      </c>
      <c r="J2037" s="24">
        <f t="shared" si="93"/>
        <v>0.94580519729301271</v>
      </c>
      <c r="K2037" s="24">
        <f t="shared" ca="1" si="94"/>
        <v>5.6563905162533373E-2</v>
      </c>
      <c r="L2037" s="24">
        <f t="shared" ca="1" si="95"/>
        <v>-0.21484867212180614</v>
      </c>
    </row>
    <row r="2038" spans="2:12" x14ac:dyDescent="0.25">
      <c r="B2038" s="24">
        <v>9.8928785586501711</v>
      </c>
      <c r="G2038" s="24">
        <v>2036</v>
      </c>
      <c r="H2038" s="24">
        <v>11.579535358458431</v>
      </c>
      <c r="I2038" s="24" cm="1">
        <f t="array" aca="1" ref="I2038" ca="1">INDIRECT(ADDRESS(($E$2+1-G2038)+2,8))</f>
        <v>6.7327166897677024</v>
      </c>
      <c r="J2038" s="24">
        <f t="shared" si="93"/>
        <v>0.94649508924402459</v>
      </c>
      <c r="K2038" s="24">
        <f t="shared" ca="1" si="94"/>
        <v>5.630336693657266E-2</v>
      </c>
      <c r="L2038" s="24">
        <f t="shared" ca="1" si="95"/>
        <v>-0.21305784963290988</v>
      </c>
    </row>
    <row r="2039" spans="2:12" x14ac:dyDescent="0.25">
      <c r="B2039" s="24">
        <v>11.085520240925838</v>
      </c>
      <c r="G2039" s="24">
        <v>2037</v>
      </c>
      <c r="H2039" s="24">
        <v>11.583575017416587</v>
      </c>
      <c r="I2039" s="24" cm="1">
        <f t="array" aca="1" ref="I2039" ca="1">INDIRECT(ADDRESS(($E$2+1-G2039)+2,8))</f>
        <v>6.7236156743208593</v>
      </c>
      <c r="J2039" s="24">
        <f t="shared" si="93"/>
        <v>0.94688939688289209</v>
      </c>
      <c r="K2039" s="24">
        <f t="shared" ca="1" si="94"/>
        <v>5.5770725282478603E-2</v>
      </c>
      <c r="L2039" s="24">
        <f t="shared" ca="1" si="95"/>
        <v>-0.21131141555596603</v>
      </c>
    </row>
    <row r="2040" spans="2:12" x14ac:dyDescent="0.25">
      <c r="B2040" s="24">
        <v>10.965059668442239</v>
      </c>
      <c r="G2040" s="24">
        <v>2038</v>
      </c>
      <c r="H2040" s="24">
        <v>11.583844039702608</v>
      </c>
      <c r="I2040" s="24" cm="1">
        <f t="array" aca="1" ref="I2040" ca="1">INDIRECT(ADDRESS(($E$2+1-G2040)+2,8))</f>
        <v>6.7171116988876207</v>
      </c>
      <c r="J2040" s="24">
        <f t="shared" si="93"/>
        <v>0.94691558280841193</v>
      </c>
      <c r="K2040" s="24">
        <f t="shared" ca="1" si="94"/>
        <v>5.5392638239172613E-2</v>
      </c>
      <c r="L2040" s="24">
        <f t="shared" ca="1" si="95"/>
        <v>-0.2106069890924297</v>
      </c>
    </row>
    <row r="2041" spans="2:12" x14ac:dyDescent="0.25">
      <c r="B2041" s="24">
        <v>10.367607290017824</v>
      </c>
      <c r="G2041" s="24">
        <v>2039</v>
      </c>
      <c r="H2041" s="24">
        <v>11.591682378685688</v>
      </c>
      <c r="I2041" s="24" cm="1">
        <f t="array" aca="1" ref="I2041" ca="1">INDIRECT(ADDRESS(($E$2+1-G2041)+2,8))</f>
        <v>6.7153774215357629</v>
      </c>
      <c r="J2041" s="24">
        <f t="shared" si="93"/>
        <v>0.94767454619482949</v>
      </c>
      <c r="K2041" s="24">
        <f t="shared" ca="1" si="94"/>
        <v>5.5292181026856096E-2</v>
      </c>
      <c r="L2041" s="24">
        <f t="shared" ca="1" si="95"/>
        <v>-0.20899579922777689</v>
      </c>
    </row>
    <row r="2042" spans="2:12" x14ac:dyDescent="0.25">
      <c r="B2042" s="24">
        <v>8.8453056009789073</v>
      </c>
      <c r="G2042" s="24">
        <v>2040</v>
      </c>
      <c r="H2042" s="24">
        <v>11.594288727340142</v>
      </c>
      <c r="I2042" s="24" cm="1">
        <f t="array" aca="1" ref="I2042" ca="1">INDIRECT(ADDRESS(($E$2+1-G2042)+2,8))</f>
        <v>6.7142572473578266</v>
      </c>
      <c r="J2042" s="24">
        <f t="shared" si="93"/>
        <v>0.94792520086209553</v>
      </c>
      <c r="K2042" s="24">
        <f t="shared" ca="1" si="94"/>
        <v>5.5227375694895345E-2</v>
      </c>
      <c r="L2042" s="24">
        <f t="shared" ca="1" si="95"/>
        <v>-0.20846879015243605</v>
      </c>
    </row>
    <row r="2043" spans="2:12" x14ac:dyDescent="0.25">
      <c r="B2043" s="24">
        <v>9.1556054588735947</v>
      </c>
      <c r="G2043" s="24">
        <v>2041</v>
      </c>
      <c r="H2043" s="24">
        <v>11.606338568739252</v>
      </c>
      <c r="I2043" s="24" cm="1">
        <f t="array" aca="1" ref="I2043" ca="1">INDIRECT(ADDRESS(($E$2+1-G2043)+2,8))</f>
        <v>6.7117195410900372</v>
      </c>
      <c r="J2043" s="24">
        <f t="shared" si="93"/>
        <v>0.94907298998302636</v>
      </c>
      <c r="K2043" s="24">
        <f t="shared" ca="1" si="94"/>
        <v>5.5080794683398458E-2</v>
      </c>
      <c r="L2043" s="24">
        <f t="shared" ca="1" si="95"/>
        <v>-0.20598918032679084</v>
      </c>
    </row>
    <row r="2044" spans="2:12" x14ac:dyDescent="0.25">
      <c r="B2044" s="24">
        <v>6.6673855164225753</v>
      </c>
      <c r="G2044" s="24">
        <v>2042</v>
      </c>
      <c r="H2044" s="24">
        <v>11.606605114948046</v>
      </c>
      <c r="I2044" s="24" cm="1">
        <f t="array" aca="1" ref="I2044" ca="1">INDIRECT(ADDRESS(($E$2+1-G2044)+2,8))</f>
        <v>6.7017644620006491</v>
      </c>
      <c r="J2044" s="24">
        <f t="shared" si="93"/>
        <v>0.94909817448205613</v>
      </c>
      <c r="K2044" s="24">
        <f t="shared" ca="1" si="94"/>
        <v>5.4508885374050471E-2</v>
      </c>
      <c r="L2044" s="24">
        <f t="shared" ca="1" si="95"/>
        <v>-0.20489512618690039</v>
      </c>
    </row>
    <row r="2045" spans="2:12" x14ac:dyDescent="0.25">
      <c r="B2045" s="24">
        <v>9.7945572234261995</v>
      </c>
      <c r="G2045" s="24">
        <v>2043</v>
      </c>
      <c r="H2045" s="24">
        <v>11.619642399170296</v>
      </c>
      <c r="I2045" s="24" cm="1">
        <f t="array" aca="1" ref="I2045" ca="1">INDIRECT(ADDRESS(($E$2+1-G2045)+2,8))</f>
        <v>6.6965114271838724</v>
      </c>
      <c r="J2045" s="24">
        <f t="shared" si="93"/>
        <v>0.95031921644153083</v>
      </c>
      <c r="K2045" s="24">
        <f t="shared" ca="1" si="94"/>
        <v>5.4209092802937682E-2</v>
      </c>
      <c r="L2045" s="24">
        <f t="shared" ca="1" si="95"/>
        <v>-0.20196159779418138</v>
      </c>
    </row>
    <row r="2046" spans="2:12" x14ac:dyDescent="0.25">
      <c r="B2046" s="24">
        <v>9.8385234074791441</v>
      </c>
      <c r="G2046" s="24">
        <v>2044</v>
      </c>
      <c r="H2046" s="24">
        <v>11.627013798241778</v>
      </c>
      <c r="I2046" s="24" cm="1">
        <f t="array" aca="1" ref="I2046" ca="1">INDIRECT(ADDRESS(($E$2+1-G2046)+2,8))</f>
        <v>6.6927151637384998</v>
      </c>
      <c r="J2046" s="24">
        <f t="shared" si="93"/>
        <v>0.95100028915525892</v>
      </c>
      <c r="K2046" s="24">
        <f t="shared" ca="1" si="94"/>
        <v>5.3993290510045568E-2</v>
      </c>
      <c r="L2046" s="24">
        <f t="shared" ca="1" si="95"/>
        <v>-0.20027157901489651</v>
      </c>
    </row>
    <row r="2047" spans="2:12" x14ac:dyDescent="0.25">
      <c r="B2047" s="24">
        <v>10.458048937842753</v>
      </c>
      <c r="G2047" s="24">
        <v>2045</v>
      </c>
      <c r="H2047" s="24">
        <v>11.637979922938378</v>
      </c>
      <c r="I2047" s="24" cm="1">
        <f t="array" aca="1" ref="I2047" ca="1">INDIRECT(ADDRESS(($E$2+1-G2047)+2,8))</f>
        <v>6.6921099972562894</v>
      </c>
      <c r="J2047" s="24">
        <f t="shared" si="93"/>
        <v>0.95200111224832973</v>
      </c>
      <c r="K2047" s="24">
        <f t="shared" ca="1" si="94"/>
        <v>5.3958955140118253E-2</v>
      </c>
      <c r="L2047" s="24">
        <f t="shared" ca="1" si="95"/>
        <v>-0.19830778185355083</v>
      </c>
    </row>
    <row r="2048" spans="2:12" x14ac:dyDescent="0.25">
      <c r="B2048" s="24">
        <v>8.689758417708024</v>
      </c>
      <c r="G2048" s="24">
        <v>2046</v>
      </c>
      <c r="H2048" s="24">
        <v>11.645681022343153</v>
      </c>
      <c r="I2048" s="24" cm="1">
        <f t="array" aca="1" ref="I2048" ca="1">INDIRECT(ADDRESS(($E$2+1-G2048)+2,8))</f>
        <v>6.6845429015072906</v>
      </c>
      <c r="J2048" s="24">
        <f t="shared" si="93"/>
        <v>0.9526951452948913</v>
      </c>
      <c r="K2048" s="24">
        <f t="shared" ca="1" si="94"/>
        <v>5.3531146567025713E-2</v>
      </c>
      <c r="L2048" s="24">
        <f t="shared" ca="1" si="95"/>
        <v>-0.19616616466966463</v>
      </c>
    </row>
    <row r="2049" spans="2:12" x14ac:dyDescent="0.25">
      <c r="B2049" s="24">
        <v>8.778842310749674</v>
      </c>
      <c r="G2049" s="24">
        <v>2047</v>
      </c>
      <c r="H2049" s="24">
        <v>11.647218172828914</v>
      </c>
      <c r="I2049" s="24" cm="1">
        <f t="array" aca="1" ref="I2049" ca="1">INDIRECT(ADDRESS(($E$2+1-G2049)+2,8))</f>
        <v>6.6758898894888077</v>
      </c>
      <c r="J2049" s="24">
        <f t="shared" si="93"/>
        <v>0.95283280860853303</v>
      </c>
      <c r="K2049" s="24">
        <f t="shared" ca="1" si="94"/>
        <v>5.3045396661371327E-2</v>
      </c>
      <c r="L2049" s="24">
        <f t="shared" ca="1" si="95"/>
        <v>-0.19501485785678779</v>
      </c>
    </row>
    <row r="2050" spans="2:12" x14ac:dyDescent="0.25">
      <c r="B2050" s="24">
        <v>9.1965844904268739</v>
      </c>
      <c r="G2050" s="24">
        <v>2048</v>
      </c>
      <c r="H2050" s="24">
        <v>11.654566295209117</v>
      </c>
      <c r="I2050" s="24" cm="1">
        <f t="array" aca="1" ref="I2050" ca="1">INDIRECT(ADDRESS(($E$2+1-G2050)+2,8))</f>
        <v>6.6673855164225753</v>
      </c>
      <c r="J2050" s="24">
        <f t="shared" si="93"/>
        <v>0.95348691593519086</v>
      </c>
      <c r="K2050" s="24">
        <f t="shared" ca="1" si="94"/>
        <v>5.2571559709149937E-2</v>
      </c>
      <c r="L2050" s="24">
        <f t="shared" ca="1" si="95"/>
        <v>-0.19285864718292545</v>
      </c>
    </row>
    <row r="2051" spans="2:12" x14ac:dyDescent="0.25">
      <c r="B2051" s="24">
        <v>11.184656870615404</v>
      </c>
      <c r="G2051" s="24">
        <v>2049</v>
      </c>
      <c r="H2051" s="24">
        <v>11.65511817707895</v>
      </c>
      <c r="I2051" s="24" cm="1">
        <f t="array" aca="1" ref="I2051" ca="1">INDIRECT(ADDRESS(($E$2+1-G2051)+2,8))</f>
        <v>6.6512210858731073</v>
      </c>
      <c r="J2051" s="24">
        <f t="shared" si="93"/>
        <v>0.95353577802210887</v>
      </c>
      <c r="K2051" s="24">
        <f t="shared" ca="1" si="94"/>
        <v>5.1680611136601259E-2</v>
      </c>
      <c r="L2051" s="24">
        <f t="shared" ca="1" si="95"/>
        <v>-0.19107105084872819</v>
      </c>
    </row>
    <row r="2052" spans="2:12" x14ac:dyDescent="0.25">
      <c r="B2052" s="24">
        <v>10.410823892051848</v>
      </c>
      <c r="G2052" s="24">
        <v>2050</v>
      </c>
      <c r="H2052" s="24">
        <v>11.657409608925455</v>
      </c>
      <c r="I2052" s="24" cm="1">
        <f t="array" aca="1" ref="I2052" ca="1">INDIRECT(ADDRESS(($E$2+1-G2052)+2,8))</f>
        <v>6.6478551993215387</v>
      </c>
      <c r="J2052" s="24">
        <f t="shared" ref="J2052:J2115" si="96">_xlfn.WEIBULL.DIST(H2052,$E$5,$E$6,TRUE)</f>
        <v>0.95373826019521135</v>
      </c>
      <c r="K2052" s="24">
        <f t="shared" ref="K2052:K2115" ca="1" si="97">_xlfn.WEIBULL.DIST(I2052,$E$5,$E$6,TRUE)</f>
        <v>5.1496677211808513E-2</v>
      </c>
      <c r="L2052" s="24">
        <f t="shared" ref="L2052:L2115" ca="1" si="98">((2*G2052-1)/$E$2)*(LN(J2052)+LN(1-K2052))</f>
        <v>-0.19039264647123449</v>
      </c>
    </row>
    <row r="2053" spans="2:12" x14ac:dyDescent="0.25">
      <c r="B2053" s="24">
        <v>9.3208186871245164</v>
      </c>
      <c r="G2053" s="24">
        <v>2051</v>
      </c>
      <c r="H2053" s="24">
        <v>11.662132005375646</v>
      </c>
      <c r="I2053" s="24" cm="1">
        <f t="array" aca="1" ref="I2053" ca="1">INDIRECT(ADDRESS(($E$2+1-G2053)+2,8))</f>
        <v>6.6416179070336456</v>
      </c>
      <c r="J2053" s="24">
        <f t="shared" si="96"/>
        <v>0.95415355010870562</v>
      </c>
      <c r="K2053" s="24">
        <f t="shared" ca="1" si="97"/>
        <v>5.1157268432155879E-2</v>
      </c>
      <c r="L2053" s="24">
        <f t="shared" ca="1" si="98"/>
        <v>-0.18897833827248675</v>
      </c>
    </row>
    <row r="2054" spans="2:12" x14ac:dyDescent="0.25">
      <c r="B2054" s="24">
        <v>10.594338772829975</v>
      </c>
      <c r="G2054" s="24">
        <v>2052</v>
      </c>
      <c r="H2054" s="24">
        <v>11.663406742726766</v>
      </c>
      <c r="I2054" s="24" cm="1">
        <f t="array" aca="1" ref="I2054" ca="1">INDIRECT(ADDRESS(($E$2+1-G2054)+2,8))</f>
        <v>6.6343802248935759</v>
      </c>
      <c r="J2054" s="24">
        <f t="shared" si="96"/>
        <v>0.95426518932694371</v>
      </c>
      <c r="K2054" s="24">
        <f t="shared" ca="1" si="97"/>
        <v>5.0765754203567812E-2</v>
      </c>
      <c r="L2054" s="24">
        <f t="shared" ca="1" si="98"/>
        <v>-0.18806369801868386</v>
      </c>
    </row>
    <row r="2055" spans="2:12" x14ac:dyDescent="0.25">
      <c r="B2055" s="24">
        <v>11.508817456042358</v>
      </c>
      <c r="G2055" s="24">
        <v>2053</v>
      </c>
      <c r="H2055" s="24">
        <v>11.670827456338417</v>
      </c>
      <c r="I2055" s="24" cm="1">
        <f t="array" aca="1" ref="I2055" ca="1">INDIRECT(ADDRESS(($E$2+1-G2055)+2,8))</f>
        <v>6.6336382497981816</v>
      </c>
      <c r="J2055" s="24">
        <f t="shared" si="96"/>
        <v>0.95491119460015317</v>
      </c>
      <c r="K2055" s="24">
        <f t="shared" ca="1" si="97"/>
        <v>5.0725759017017355E-2</v>
      </c>
      <c r="L2055" s="24">
        <f t="shared" ca="1" si="98"/>
        <v>-0.18678791654981181</v>
      </c>
    </row>
    <row r="2056" spans="2:12" x14ac:dyDescent="0.25">
      <c r="B2056" s="24">
        <v>9.8878384476188863</v>
      </c>
      <c r="G2056" s="24">
        <v>2054</v>
      </c>
      <c r="H2056" s="24">
        <v>11.67154865235528</v>
      </c>
      <c r="I2056" s="24" cm="1">
        <f t="array" aca="1" ref="I2056" ca="1">INDIRECT(ADDRESS(($E$2+1-G2056)+2,8))</f>
        <v>6.6211969889558731</v>
      </c>
      <c r="J2056" s="24">
        <f t="shared" si="96"/>
        <v>0.95497362474546887</v>
      </c>
      <c r="K2056" s="24">
        <f t="shared" ca="1" si="97"/>
        <v>5.0059020958559325E-2</v>
      </c>
      <c r="L2056" s="24">
        <f t="shared" ca="1" si="98"/>
        <v>-0.18541826195282879</v>
      </c>
    </row>
    <row r="2057" spans="2:12" x14ac:dyDescent="0.25">
      <c r="B2057" s="24">
        <v>10.648787293973363</v>
      </c>
      <c r="G2057" s="24">
        <v>2055</v>
      </c>
      <c r="H2057" s="24">
        <v>11.671757345872084</v>
      </c>
      <c r="I2057" s="24" cm="1">
        <f t="array" aca="1" ref="I2057" ca="1">INDIRECT(ADDRESS(($E$2+1-G2057)+2,8))</f>
        <v>6.618017359686851</v>
      </c>
      <c r="J2057" s="24">
        <f t="shared" si="96"/>
        <v>0.95499167859582079</v>
      </c>
      <c r="K2057" s="24">
        <f t="shared" ca="1" si="97"/>
        <v>4.9889796087492944E-2</v>
      </c>
      <c r="L2057" s="24">
        <f t="shared" ca="1" si="98"/>
        <v>-0.1851333923267009</v>
      </c>
    </row>
    <row r="2058" spans="2:12" x14ac:dyDescent="0.25">
      <c r="B2058" s="24">
        <v>11.43217379881035</v>
      </c>
      <c r="G2058" s="24">
        <v>2056</v>
      </c>
      <c r="H2058" s="24">
        <v>11.676900372914625</v>
      </c>
      <c r="I2058" s="24" cm="1">
        <f t="array" aca="1" ref="I2058" ca="1">INDIRECT(ADDRESS(($E$2+1-G2058)+2,8))</f>
        <v>6.6179596511487526</v>
      </c>
      <c r="J2058" s="24">
        <f t="shared" si="96"/>
        <v>0.95543494608926982</v>
      </c>
      <c r="K2058" s="24">
        <f t="shared" ca="1" si="97"/>
        <v>4.9886729149761722E-2</v>
      </c>
      <c r="L2058" s="24">
        <f t="shared" ca="1" si="98"/>
        <v>-0.1843333352609815</v>
      </c>
    </row>
    <row r="2059" spans="2:12" x14ac:dyDescent="0.25">
      <c r="B2059" s="24">
        <v>11.492423446923066</v>
      </c>
      <c r="G2059" s="24">
        <v>2057</v>
      </c>
      <c r="H2059" s="24">
        <v>11.683206218811105</v>
      </c>
      <c r="I2059" s="24" cm="1">
        <f t="array" aca="1" ref="I2059" ca="1">INDIRECT(ADDRESS(($E$2+1-G2059)+2,8))</f>
        <v>6.6177531680014248</v>
      </c>
      <c r="J2059" s="24">
        <f t="shared" si="96"/>
        <v>0.9559741166389053</v>
      </c>
      <c r="K2059" s="24">
        <f t="shared" ca="1" si="97"/>
        <v>4.9875756824591409E-2</v>
      </c>
      <c r="L2059" s="24">
        <f t="shared" ca="1" si="98"/>
        <v>-0.18332575209754678</v>
      </c>
    </row>
    <row r="2060" spans="2:12" x14ac:dyDescent="0.25">
      <c r="B2060" s="24">
        <v>11.406636746970911</v>
      </c>
      <c r="G2060" s="24">
        <v>2058</v>
      </c>
      <c r="H2060" s="24">
        <v>11.685858150354655</v>
      </c>
      <c r="I2060" s="24" cm="1">
        <f t="array" aca="1" ref="I2060" ca="1">INDIRECT(ADDRESS(($E$2+1-G2060)+2,8))</f>
        <v>6.6122060790885451</v>
      </c>
      <c r="J2060" s="24">
        <f t="shared" si="96"/>
        <v>0.95619944884045627</v>
      </c>
      <c r="K2060" s="24">
        <f t="shared" ca="1" si="97"/>
        <v>4.9581739977305035E-2</v>
      </c>
      <c r="L2060" s="24">
        <f t="shared" ca="1" si="98"/>
        <v>-0.18237549717329263</v>
      </c>
    </row>
    <row r="2061" spans="2:12" x14ac:dyDescent="0.25">
      <c r="B2061" s="24">
        <v>9.6185211809960744</v>
      </c>
      <c r="G2061" s="24">
        <v>2059</v>
      </c>
      <c r="H2061" s="24">
        <v>11.689459511401799</v>
      </c>
      <c r="I2061" s="24" cm="1">
        <f t="array" aca="1" ref="I2061" ca="1">INDIRECT(ADDRESS(($E$2+1-G2061)+2,8))</f>
        <v>6.6031799851046991</v>
      </c>
      <c r="J2061" s="24">
        <f t="shared" si="96"/>
        <v>0.95650411373654021</v>
      </c>
      <c r="K2061" s="24">
        <f t="shared" ca="1" si="97"/>
        <v>4.9106405097598872E-2</v>
      </c>
      <c r="L2061" s="24">
        <f t="shared" ca="1" si="98"/>
        <v>-0.18090246726125331</v>
      </c>
    </row>
    <row r="2062" spans="2:12" x14ac:dyDescent="0.25">
      <c r="B2062" s="24">
        <v>8.9394783409499592</v>
      </c>
      <c r="G2062" s="24">
        <v>2060</v>
      </c>
      <c r="H2062" s="24">
        <v>11.698236082855376</v>
      </c>
      <c r="I2062" s="24" cm="1">
        <f t="array" aca="1" ref="I2062" ca="1">INDIRECT(ADDRESS(($E$2+1-G2062)+2,8))</f>
        <v>6.5733155112659469</v>
      </c>
      <c r="J2062" s="24">
        <f t="shared" si="96"/>
        <v>0.95724014591023188</v>
      </c>
      <c r="K2062" s="24">
        <f t="shared" ca="1" si="97"/>
        <v>4.7560622249710083E-2</v>
      </c>
      <c r="L2062" s="24">
        <f t="shared" ca="1" si="98"/>
        <v>-0.17642185147995457</v>
      </c>
    </row>
    <row r="2063" spans="2:12" x14ac:dyDescent="0.25">
      <c r="B2063" s="24">
        <v>6.0964880857128847</v>
      </c>
      <c r="G2063" s="24">
        <v>2061</v>
      </c>
      <c r="H2063" s="24">
        <v>11.705705248565369</v>
      </c>
      <c r="I2063" s="24" cm="1">
        <f t="array" aca="1" ref="I2063" ca="1">INDIRECT(ADDRESS(($E$2+1-G2063)+2,8))</f>
        <v>6.5682834808830091</v>
      </c>
      <c r="J2063" s="24">
        <f t="shared" si="96"/>
        <v>0.957859371288724</v>
      </c>
      <c r="K2063" s="24">
        <f t="shared" ca="1" si="97"/>
        <v>4.7304199259334434E-2</v>
      </c>
      <c r="L2063" s="24">
        <f t="shared" ca="1" si="98"/>
        <v>-0.17475853637246433</v>
      </c>
    </row>
    <row r="2064" spans="2:12" x14ac:dyDescent="0.25">
      <c r="B2064" s="24">
        <v>9.3016140205231288</v>
      </c>
      <c r="G2064" s="24">
        <v>2062</v>
      </c>
      <c r="H2064" s="24">
        <v>11.709516735746956</v>
      </c>
      <c r="I2064" s="24" cm="1">
        <f t="array" aca="1" ref="I2064" ca="1">INDIRECT(ADDRESS(($E$2+1-G2064)+2,8))</f>
        <v>6.5591097399391103</v>
      </c>
      <c r="J2064" s="24">
        <f t="shared" si="96"/>
        <v>0.95817283247261031</v>
      </c>
      <c r="K2064" s="24">
        <f t="shared" ca="1" si="97"/>
        <v>4.6839686890323008E-2</v>
      </c>
      <c r="L2064" s="24">
        <f t="shared" ca="1" si="98"/>
        <v>-0.17328689609759931</v>
      </c>
    </row>
    <row r="2065" spans="2:12" x14ac:dyDescent="0.25">
      <c r="B2065" s="24">
        <v>11.285294194601425</v>
      </c>
      <c r="G2065" s="24">
        <v>2063</v>
      </c>
      <c r="H2065" s="24">
        <v>11.72614008905885</v>
      </c>
      <c r="I2065" s="24" cm="1">
        <f t="array" aca="1" ref="I2065" ca="1">INDIRECT(ADDRESS(($E$2+1-G2065)+2,8))</f>
        <v>6.5519116451164292</v>
      </c>
      <c r="J2065" s="24">
        <f t="shared" si="96"/>
        <v>0.95952011346873989</v>
      </c>
      <c r="K2065" s="24">
        <f t="shared" ca="1" si="97"/>
        <v>4.6477879199912558E-2</v>
      </c>
      <c r="L2065" s="24">
        <f t="shared" ca="1" si="98"/>
        <v>-0.16995966438259438</v>
      </c>
    </row>
    <row r="2066" spans="2:12" x14ac:dyDescent="0.25">
      <c r="B2066" s="24">
        <v>8.8926396670087797</v>
      </c>
      <c r="G2066" s="24">
        <v>2064</v>
      </c>
      <c r="H2066" s="24">
        <v>11.735906725237895</v>
      </c>
      <c r="I2066" s="24" cm="1">
        <f t="array" aca="1" ref="I2066" ca="1">INDIRECT(ADDRESS(($E$2+1-G2066)+2,8))</f>
        <v>6.5399512005543734</v>
      </c>
      <c r="J2066" s="24">
        <f t="shared" si="96"/>
        <v>0.96029672152673928</v>
      </c>
      <c r="K2066" s="24">
        <f t="shared" ca="1" si="97"/>
        <v>4.5881849210237628E-2</v>
      </c>
      <c r="L2066" s="24">
        <f t="shared" ca="1" si="98"/>
        <v>-0.16729979199109368</v>
      </c>
    </row>
    <row r="2067" spans="2:12" x14ac:dyDescent="0.25">
      <c r="B2067" s="24">
        <v>5.3731097533476193</v>
      </c>
      <c r="G2067" s="24">
        <v>2065</v>
      </c>
      <c r="H2067" s="24">
        <v>11.738949819314684</v>
      </c>
      <c r="I2067" s="24" cm="1">
        <f t="array" aca="1" ref="I2067" ca="1">INDIRECT(ADDRESS(($E$2+1-G2067)+2,8))</f>
        <v>6.5337402918710374</v>
      </c>
      <c r="J2067" s="24">
        <f t="shared" si="96"/>
        <v>0.96053645123511</v>
      </c>
      <c r="K2067" s="24">
        <f t="shared" ca="1" si="97"/>
        <v>4.5574862297782091E-2</v>
      </c>
      <c r="L2067" s="24">
        <f t="shared" ca="1" si="98"/>
        <v>-0.1662877585130329</v>
      </c>
    </row>
    <row r="2068" spans="2:12" x14ac:dyDescent="0.25">
      <c r="B2068" s="24">
        <v>8.9825479166873539</v>
      </c>
      <c r="G2068" s="24">
        <v>2066</v>
      </c>
      <c r="H2068" s="24">
        <v>11.742230947328814</v>
      </c>
      <c r="I2068" s="24" cm="1">
        <f t="array" aca="1" ref="I2068" ca="1">INDIRECT(ADDRESS(($E$2+1-G2068)+2,8))</f>
        <v>6.5303008122306725</v>
      </c>
      <c r="J2068" s="24">
        <f t="shared" si="96"/>
        <v>0.96079374159698117</v>
      </c>
      <c r="K2068" s="24">
        <f t="shared" ca="1" si="97"/>
        <v>4.5405597602926555E-2</v>
      </c>
      <c r="L2068" s="24">
        <f t="shared" ca="1" si="98"/>
        <v>-0.16551615338204909</v>
      </c>
    </row>
    <row r="2069" spans="2:12" x14ac:dyDescent="0.25">
      <c r="B2069" s="24">
        <v>9.1434986359642121</v>
      </c>
      <c r="G2069" s="24">
        <v>2067</v>
      </c>
      <c r="H2069" s="24">
        <v>11.742715454217921</v>
      </c>
      <c r="I2069" s="24" cm="1">
        <f t="array" aca="1" ref="I2069" ca="1">INDIRECT(ADDRESS(($E$2+1-G2069)+2,8))</f>
        <v>6.4884216177662974</v>
      </c>
      <c r="J2069" s="24">
        <f t="shared" si="96"/>
        <v>0.96083162973774727</v>
      </c>
      <c r="K2069" s="24">
        <f t="shared" ca="1" si="97"/>
        <v>4.3386365965662081E-2</v>
      </c>
      <c r="L2069" s="24">
        <f t="shared" ca="1" si="98"/>
        <v>-0.16147386580106632</v>
      </c>
    </row>
    <row r="2070" spans="2:12" x14ac:dyDescent="0.25">
      <c r="B2070" s="24">
        <v>9.9141253335940789</v>
      </c>
      <c r="G2070" s="24">
        <v>2068</v>
      </c>
      <c r="H2070" s="24">
        <v>11.74986490059014</v>
      </c>
      <c r="I2070" s="24" cm="1">
        <f t="array" aca="1" ref="I2070" ca="1">INDIRECT(ADDRESS(($E$2+1-G2070)+2,8))</f>
        <v>6.475422985934788</v>
      </c>
      <c r="J2070" s="24">
        <f t="shared" si="96"/>
        <v>0.96138759191596601</v>
      </c>
      <c r="K2070" s="24">
        <f t="shared" ca="1" si="97"/>
        <v>4.2775107224256211E-2</v>
      </c>
      <c r="L2070" s="24">
        <f t="shared" ca="1" si="98"/>
        <v>-0.15921962614446714</v>
      </c>
    </row>
    <row r="2071" spans="2:12" x14ac:dyDescent="0.25">
      <c r="B2071" s="24">
        <v>8.6936147861378057</v>
      </c>
      <c r="G2071" s="24">
        <v>2069</v>
      </c>
      <c r="H2071" s="24">
        <v>11.75279680645578</v>
      </c>
      <c r="I2071" s="24" cm="1">
        <f t="array" aca="1" ref="I2071" ca="1">INDIRECT(ADDRESS(($E$2+1-G2071)+2,8))</f>
        <v>6.4694974212592884</v>
      </c>
      <c r="J2071" s="24">
        <f t="shared" si="96"/>
        <v>0.96161390014032444</v>
      </c>
      <c r="K2071" s="24">
        <f t="shared" ca="1" si="97"/>
        <v>4.2498857477106168E-2</v>
      </c>
      <c r="L2071" s="24">
        <f t="shared" ca="1" si="98"/>
        <v>-0.15829224963141031</v>
      </c>
    </row>
    <row r="2072" spans="2:12" x14ac:dyDescent="0.25">
      <c r="B2072" s="24">
        <v>9.7101803918910505</v>
      </c>
      <c r="G2072" s="24">
        <v>2070</v>
      </c>
      <c r="H2072" s="24">
        <v>11.754182121237204</v>
      </c>
      <c r="I2072" s="24" cm="1">
        <f t="array" aca="1" ref="I2072" ca="1">INDIRECT(ADDRESS(($E$2+1-G2072)+2,8))</f>
        <v>6.4564205901660259</v>
      </c>
      <c r="J2072" s="24">
        <f t="shared" si="96"/>
        <v>0.9617204898437296</v>
      </c>
      <c r="K2072" s="24">
        <f t="shared" ca="1" si="97"/>
        <v>4.189449244893844E-2</v>
      </c>
      <c r="L2072" s="24">
        <f t="shared" ca="1" si="98"/>
        <v>-0.15694596146593426</v>
      </c>
    </row>
    <row r="2073" spans="2:12" x14ac:dyDescent="0.25">
      <c r="B2073" s="24">
        <v>9.5091349363515647</v>
      </c>
      <c r="G2073" s="24">
        <v>2071</v>
      </c>
      <c r="H2073" s="24">
        <v>11.75619277456271</v>
      </c>
      <c r="I2073" s="24" cm="1">
        <f t="array" aca="1" ref="I2073" ca="1">INDIRECT(ADDRESS(($E$2+1-G2073)+2,8))</f>
        <v>6.4495842181391918</v>
      </c>
      <c r="J2073" s="24">
        <f t="shared" si="96"/>
        <v>0.96187480701335404</v>
      </c>
      <c r="K2073" s="24">
        <f t="shared" ca="1" si="97"/>
        <v>4.1581412779260286E-2</v>
      </c>
      <c r="L2073" s="24">
        <f t="shared" ca="1" si="98"/>
        <v>-0.15608697938698596</v>
      </c>
    </row>
    <row r="2074" spans="2:12" x14ac:dyDescent="0.25">
      <c r="B2074" s="24">
        <v>8.4074210837547838</v>
      </c>
      <c r="G2074" s="24">
        <v>2072</v>
      </c>
      <c r="H2074" s="24">
        <v>11.762337499071712</v>
      </c>
      <c r="I2074" s="24" cm="1">
        <f t="array" aca="1" ref="I2074" ca="1">INDIRECT(ADDRESS(($E$2+1-G2074)+2,8))</f>
        <v>6.4415510635561617</v>
      </c>
      <c r="J2074" s="24">
        <f t="shared" si="96"/>
        <v>0.96234357438192397</v>
      </c>
      <c r="K2074" s="24">
        <f t="shared" ca="1" si="97"/>
        <v>4.1216029730782422E-2</v>
      </c>
      <c r="L2074" s="24">
        <f t="shared" ca="1" si="98"/>
        <v>-0.15449519855669297</v>
      </c>
    </row>
    <row r="2075" spans="2:12" x14ac:dyDescent="0.25">
      <c r="B2075" s="24">
        <v>11.705705248565369</v>
      </c>
      <c r="G2075" s="24">
        <v>2073</v>
      </c>
      <c r="H2075" s="24">
        <v>11.772188873059724</v>
      </c>
      <c r="I2075" s="24" cm="1">
        <f t="array" aca="1" ref="I2075" ca="1">INDIRECT(ADDRESS(($E$2+1-G2075)+2,8))</f>
        <v>6.4202467160138186</v>
      </c>
      <c r="J2075" s="24">
        <f t="shared" si="96"/>
        <v>0.96308622628406704</v>
      </c>
      <c r="K2075" s="24">
        <f t="shared" ca="1" si="97"/>
        <v>4.0260009193887385E-2</v>
      </c>
      <c r="L2075" s="24">
        <f t="shared" ca="1" si="98"/>
        <v>-0.15117380869664188</v>
      </c>
    </row>
    <row r="2076" spans="2:12" x14ac:dyDescent="0.25">
      <c r="B2076" s="24">
        <v>7.3334684218027419</v>
      </c>
      <c r="G2076" s="24">
        <v>2074</v>
      </c>
      <c r="H2076" s="24">
        <v>11.800971602751254</v>
      </c>
      <c r="I2076" s="24" cm="1">
        <f t="array" aca="1" ref="I2076" ca="1">INDIRECT(ADDRESS(($E$2+1-G2076)+2,8))</f>
        <v>6.409773583505407</v>
      </c>
      <c r="J2076" s="24">
        <f t="shared" si="96"/>
        <v>0.96519401393926973</v>
      </c>
      <c r="K2076" s="24">
        <f t="shared" ca="1" si="97"/>
        <v>3.9796887735816404E-2</v>
      </c>
      <c r="L2076" s="24">
        <f t="shared" ca="1" si="98"/>
        <v>-0.14611850490784889</v>
      </c>
    </row>
    <row r="2077" spans="2:12" x14ac:dyDescent="0.25">
      <c r="B2077" s="24">
        <v>8.1496597745339887</v>
      </c>
      <c r="G2077" s="24">
        <v>2075</v>
      </c>
      <c r="H2077" s="24">
        <v>11.804795163475649</v>
      </c>
      <c r="I2077" s="24" cm="1">
        <f t="array" aca="1" ref="I2077" ca="1">INDIRECT(ADDRESS(($E$2+1-G2077)+2,8))</f>
        <v>6.3838939245990565</v>
      </c>
      <c r="J2077" s="24">
        <f t="shared" si="96"/>
        <v>0.96546713930890149</v>
      </c>
      <c r="K2077" s="24">
        <f t="shared" ca="1" si="97"/>
        <v>3.8671602738989383E-2</v>
      </c>
      <c r="L2077" s="24">
        <f t="shared" ca="1" si="98"/>
        <v>-0.14339316305829919</v>
      </c>
    </row>
    <row r="2078" spans="2:12" x14ac:dyDescent="0.25">
      <c r="B2078" s="24">
        <v>11.75279680645578</v>
      </c>
      <c r="G2078" s="24">
        <v>2076</v>
      </c>
      <c r="H2078" s="24">
        <v>11.814771153992574</v>
      </c>
      <c r="I2078" s="24" cm="1">
        <f t="array" aca="1" ref="I2078" ca="1">INDIRECT(ADDRESS(($E$2+1-G2078)+2,8))</f>
        <v>6.3662399342622713</v>
      </c>
      <c r="J2078" s="24">
        <f t="shared" si="96"/>
        <v>0.96617223622346371</v>
      </c>
      <c r="K2078" s="24">
        <f t="shared" ca="1" si="97"/>
        <v>3.7919394225767102E-2</v>
      </c>
      <c r="L2078" s="24">
        <f t="shared" ca="1" si="98"/>
        <v>-0.14055348387222286</v>
      </c>
    </row>
    <row r="2079" spans="2:12" x14ac:dyDescent="0.25">
      <c r="B2079" s="24">
        <v>7.7384279336408053</v>
      </c>
      <c r="G2079" s="24">
        <v>2077</v>
      </c>
      <c r="H2079" s="24">
        <v>11.819455722973423</v>
      </c>
      <c r="I2079" s="24" cm="1">
        <f t="array" aca="1" ref="I2079" ca="1">INDIRECT(ADDRESS(($E$2+1-G2079)+2,8))</f>
        <v>6.3659606675554956</v>
      </c>
      <c r="J2079" s="24">
        <f t="shared" si="96"/>
        <v>0.96649961052500555</v>
      </c>
      <c r="K2079" s="24">
        <f t="shared" ca="1" si="97"/>
        <v>3.7907594495226932E-2</v>
      </c>
      <c r="L2079" s="24">
        <f t="shared" ca="1" si="98"/>
        <v>-0.13994563209154698</v>
      </c>
    </row>
    <row r="2080" spans="2:12" x14ac:dyDescent="0.25">
      <c r="B2080" s="24">
        <v>9.3718281269244859</v>
      </c>
      <c r="G2080" s="24">
        <v>2078</v>
      </c>
      <c r="H2080" s="24">
        <v>11.821631388128884</v>
      </c>
      <c r="I2080" s="24" cm="1">
        <f t="array" aca="1" ref="I2080" ca="1">INDIRECT(ADDRESS(($E$2+1-G2080)+2,8))</f>
        <v>6.3581563997250354</v>
      </c>
      <c r="J2080" s="24">
        <f t="shared" si="96"/>
        <v>0.9666508471737677</v>
      </c>
      <c r="K2080" s="24">
        <f t="shared" ca="1" si="97"/>
        <v>3.7579088381782616E-2</v>
      </c>
      <c r="L2080" s="24">
        <f t="shared" ca="1" si="98"/>
        <v>-0.1390544545454471</v>
      </c>
    </row>
    <row r="2081" spans="2:12" x14ac:dyDescent="0.25">
      <c r="B2081" s="24">
        <v>6.0996576769129085</v>
      </c>
      <c r="G2081" s="24">
        <v>2079</v>
      </c>
      <c r="H2081" s="24">
        <v>11.825919988403653</v>
      </c>
      <c r="I2081" s="24" cm="1">
        <f t="array" aca="1" ref="I2081" ca="1">INDIRECT(ADDRESS(($E$2+1-G2081)+2,8))</f>
        <v>6.3546142562754344</v>
      </c>
      <c r="J2081" s="24">
        <f t="shared" si="96"/>
        <v>0.96694746638690354</v>
      </c>
      <c r="K2081" s="24">
        <f t="shared" ca="1" si="97"/>
        <v>3.743077881602095E-2</v>
      </c>
      <c r="L2081" s="24">
        <f t="shared" ca="1" si="98"/>
        <v>-0.13823355833555462</v>
      </c>
    </row>
    <row r="2082" spans="2:12" x14ac:dyDescent="0.25">
      <c r="B2082" s="24">
        <v>8.2076696195058201</v>
      </c>
      <c r="G2082" s="24">
        <v>2080</v>
      </c>
      <c r="H2082" s="24">
        <v>11.831661767474541</v>
      </c>
      <c r="I2082" s="24" cm="1">
        <f t="array" aca="1" ref="I2082" ca="1">INDIRECT(ADDRESS(($E$2+1-G2082)+2,8))</f>
        <v>6.351783733028558</v>
      </c>
      <c r="J2082" s="24">
        <f t="shared" si="96"/>
        <v>0.96734150171196553</v>
      </c>
      <c r="K2082" s="24">
        <f t="shared" ca="1" si="97"/>
        <v>3.7312618298988444E-2</v>
      </c>
      <c r="L2082" s="24">
        <f t="shared" ca="1" si="98"/>
        <v>-0.13727829753513429</v>
      </c>
    </row>
    <row r="2083" spans="2:12" x14ac:dyDescent="0.25">
      <c r="B2083" s="24">
        <v>7.6425736290906521</v>
      </c>
      <c r="G2083" s="24">
        <v>2081</v>
      </c>
      <c r="H2083" s="24">
        <v>11.835254164077112</v>
      </c>
      <c r="I2083" s="24" cm="1">
        <f t="array" aca="1" ref="I2083" ca="1">INDIRECT(ADDRESS(($E$2+1-G2083)+2,8))</f>
        <v>6.330904484483673</v>
      </c>
      <c r="J2083" s="24">
        <f t="shared" si="96"/>
        <v>0.96758623979191838</v>
      </c>
      <c r="K2083" s="24">
        <f t="shared" ca="1" si="97"/>
        <v>3.6450649531164128E-2</v>
      </c>
      <c r="L2083" s="24">
        <f t="shared" ca="1" si="98"/>
        <v>-0.1351308731771822</v>
      </c>
    </row>
    <row r="2084" spans="2:12" x14ac:dyDescent="0.25">
      <c r="B2084" s="24">
        <v>10.187984998344495</v>
      </c>
      <c r="G2084" s="24">
        <v>2082</v>
      </c>
      <c r="H2084" s="24">
        <v>11.838996781220136</v>
      </c>
      <c r="I2084" s="24" cm="1">
        <f t="array" aca="1" ref="I2084" ca="1">INDIRECT(ADDRESS(($E$2+1-G2084)+2,8))</f>
        <v>6.3280944130148651</v>
      </c>
      <c r="J2084" s="24">
        <f t="shared" si="96"/>
        <v>0.96783974873631406</v>
      </c>
      <c r="K2084" s="24">
        <f t="shared" ca="1" si="97"/>
        <v>3.6335927571595067E-2</v>
      </c>
      <c r="L2084" s="24">
        <f t="shared" ca="1" si="98"/>
        <v>-0.13446079472509781</v>
      </c>
    </row>
    <row r="2085" spans="2:12" x14ac:dyDescent="0.25">
      <c r="B2085" s="24">
        <v>7.4156480765405579</v>
      </c>
      <c r="G2085" s="24">
        <v>2083</v>
      </c>
      <c r="H2085" s="24">
        <v>11.842291473313793</v>
      </c>
      <c r="I2085" s="24" cm="1">
        <f t="array" aca="1" ref="I2085" ca="1">INDIRECT(ADDRESS(($E$2+1-G2085)+2,8))</f>
        <v>6.3236625299481588</v>
      </c>
      <c r="J2085" s="24">
        <f t="shared" si="96"/>
        <v>0.96806168504667445</v>
      </c>
      <c r="K2085" s="24">
        <f t="shared" ca="1" si="97"/>
        <v>3.6155611283374772E-2</v>
      </c>
      <c r="L2085" s="24">
        <f t="shared" ca="1" si="98"/>
        <v>-0.13372176292295915</v>
      </c>
    </row>
    <row r="2086" spans="2:12" x14ac:dyDescent="0.25">
      <c r="B2086" s="24">
        <v>10.702863625982072</v>
      </c>
      <c r="G2086" s="24">
        <v>2084</v>
      </c>
      <c r="H2086" s="24">
        <v>11.843701515396186</v>
      </c>
      <c r="I2086" s="24" cm="1">
        <f t="array" aca="1" ref="I2086" ca="1">INDIRECT(ADDRESS(($E$2+1-G2086)+2,8))</f>
        <v>6.3180481037912086</v>
      </c>
      <c r="J2086" s="24">
        <f t="shared" si="96"/>
        <v>0.96815631629614829</v>
      </c>
      <c r="K2086" s="24">
        <f t="shared" ca="1" si="97"/>
        <v>3.5928262041720851E-2</v>
      </c>
      <c r="L2086" s="24">
        <f t="shared" ca="1" si="98"/>
        <v>-0.13314181194039112</v>
      </c>
    </row>
    <row r="2087" spans="2:12" x14ac:dyDescent="0.25">
      <c r="B2087" s="24">
        <v>10.816499470445018</v>
      </c>
      <c r="G2087" s="24">
        <v>2085</v>
      </c>
      <c r="H2087" s="24">
        <v>11.860988809032271</v>
      </c>
      <c r="I2087" s="24" cm="1">
        <f t="array" aca="1" ref="I2087" ca="1">INDIRECT(ADDRESS(($E$2+1-G2087)+2,8))</f>
        <v>6.3104220268523283</v>
      </c>
      <c r="J2087" s="24">
        <f t="shared" si="96"/>
        <v>0.96929947845522124</v>
      </c>
      <c r="K2087" s="24">
        <f t="shared" ca="1" si="97"/>
        <v>3.5621378838091314E-2</v>
      </c>
      <c r="L2087" s="24">
        <f t="shared" ca="1" si="98"/>
        <v>-0.13031111010020707</v>
      </c>
    </row>
    <row r="2088" spans="2:12" x14ac:dyDescent="0.25">
      <c r="B2088" s="24">
        <v>10.500753574540632</v>
      </c>
      <c r="G2088" s="24">
        <v>2086</v>
      </c>
      <c r="H2088" s="24">
        <v>11.871779206830135</v>
      </c>
      <c r="I2088" s="24" cm="1">
        <f t="array" aca="1" ref="I2088" ca="1">INDIRECT(ADDRESS(($E$2+1-G2088)+2,8))</f>
        <v>6.2870543531031844</v>
      </c>
      <c r="J2088" s="24">
        <f t="shared" si="96"/>
        <v>0.96999719163408304</v>
      </c>
      <c r="K2088" s="24">
        <f t="shared" ca="1" si="97"/>
        <v>3.4694719794872195E-2</v>
      </c>
      <c r="L2088" s="24">
        <f t="shared" ca="1" si="98"/>
        <v>-0.12712654799262407</v>
      </c>
    </row>
    <row r="2089" spans="2:12" x14ac:dyDescent="0.25">
      <c r="B2089" s="24">
        <v>9.8701006529036306</v>
      </c>
      <c r="G2089" s="24">
        <v>2087</v>
      </c>
      <c r="H2089" s="24">
        <v>11.877279694905374</v>
      </c>
      <c r="I2089" s="24" cm="1">
        <f t="array" aca="1" ref="I2089" ca="1">INDIRECT(ADDRESS(($E$2+1-G2089)+2,8))</f>
        <v>6.2702333789638596</v>
      </c>
      <c r="J2089" s="24">
        <f t="shared" si="96"/>
        <v>0.97034822099984708</v>
      </c>
      <c r="K2089" s="24">
        <f t="shared" ca="1" si="97"/>
        <v>3.4040299008974415E-2</v>
      </c>
      <c r="L2089" s="24">
        <f t="shared" ca="1" si="98"/>
        <v>-0.12517732286955438</v>
      </c>
    </row>
    <row r="2090" spans="2:12" x14ac:dyDescent="0.25">
      <c r="B2090" s="24">
        <v>8.7661837413770769</v>
      </c>
      <c r="G2090" s="24">
        <v>2088</v>
      </c>
      <c r="H2090" s="24">
        <v>11.878139286810782</v>
      </c>
      <c r="I2090" s="24" cm="1">
        <f t="array" aca="1" ref="I2090" ca="1">INDIRECT(ADDRESS(($E$2+1-G2090)+2,8))</f>
        <v>6.2633952255819105</v>
      </c>
      <c r="J2090" s="24">
        <f t="shared" si="96"/>
        <v>0.97040279694355491</v>
      </c>
      <c r="K2090" s="24">
        <f t="shared" ca="1" si="97"/>
        <v>3.3777246719491658E-2</v>
      </c>
      <c r="L2090" s="24">
        <f t="shared" ca="1" si="98"/>
        <v>-0.1246017277304448</v>
      </c>
    </row>
    <row r="2091" spans="2:12" x14ac:dyDescent="0.25">
      <c r="B2091" s="24">
        <v>10.834473029912051</v>
      </c>
      <c r="G2091" s="24">
        <v>2089</v>
      </c>
      <c r="H2091" s="24">
        <v>11.881626998503751</v>
      </c>
      <c r="I2091" s="24" cm="1">
        <f t="array" aca="1" ref="I2091" ca="1">INDIRECT(ADDRESS(($E$2+1-G2091)+2,8))</f>
        <v>6.2217251043463815</v>
      </c>
      <c r="J2091" s="24">
        <f t="shared" si="96"/>
        <v>0.9706234555500135</v>
      </c>
      <c r="K2091" s="24">
        <f t="shared" ca="1" si="97"/>
        <v>3.2210976765907597E-2</v>
      </c>
      <c r="L2091" s="24">
        <f t="shared" ca="1" si="98"/>
        <v>-0.12108624186551643</v>
      </c>
    </row>
    <row r="2092" spans="2:12" x14ac:dyDescent="0.25">
      <c r="B2092" s="24">
        <v>9.6346154959530068</v>
      </c>
      <c r="G2092" s="24">
        <v>2090</v>
      </c>
      <c r="H2092" s="24">
        <v>11.887324075095641</v>
      </c>
      <c r="I2092" s="24" cm="1">
        <f t="array" aca="1" ref="I2092" ca="1">INDIRECT(ADDRESS(($E$2+1-G2092)+2,8))</f>
        <v>6.196574855465804</v>
      </c>
      <c r="J2092" s="24">
        <f t="shared" si="96"/>
        <v>0.97098121796489789</v>
      </c>
      <c r="K2092" s="24">
        <f t="shared" ca="1" si="97"/>
        <v>3.129560687053573E-2</v>
      </c>
      <c r="L2092" s="24">
        <f t="shared" ca="1" si="98"/>
        <v>-0.11859980958241638</v>
      </c>
    </row>
    <row r="2093" spans="2:12" x14ac:dyDescent="0.25">
      <c r="B2093" s="24">
        <v>10.543218298721639</v>
      </c>
      <c r="G2093" s="24">
        <v>2091</v>
      </c>
      <c r="H2093" s="24">
        <v>11.898676744344069</v>
      </c>
      <c r="I2093" s="24" cm="1">
        <f t="array" aca="1" ref="I2093" ca="1">INDIRECT(ADDRESS(($E$2+1-G2093)+2,8))</f>
        <v>6.1955340952118529</v>
      </c>
      <c r="J2093" s="24">
        <f t="shared" si="96"/>
        <v>0.97168429635414566</v>
      </c>
      <c r="K2093" s="24">
        <f t="shared" ca="1" si="97"/>
        <v>3.1258204999921109E-2</v>
      </c>
      <c r="L2093" s="24">
        <f t="shared" ca="1" si="98"/>
        <v>-0.11717938993334931</v>
      </c>
    </row>
    <row r="2094" spans="2:12" x14ac:dyDescent="0.25">
      <c r="B2094" s="24">
        <v>9.7353724360724776</v>
      </c>
      <c r="G2094" s="24">
        <v>2092</v>
      </c>
      <c r="H2094" s="24">
        <v>11.908348120753164</v>
      </c>
      <c r="I2094" s="24" cm="1">
        <f t="array" aca="1" ref="I2094" ca="1">INDIRECT(ADDRESS(($E$2+1-G2094)+2,8))</f>
        <v>6.1668579277130515</v>
      </c>
      <c r="J2094" s="24">
        <f t="shared" si="96"/>
        <v>0.97227299721664862</v>
      </c>
      <c r="K2094" s="24">
        <f t="shared" ca="1" si="97"/>
        <v>3.0242394749954805E-2</v>
      </c>
      <c r="L2094" s="24">
        <f t="shared" ca="1" si="98"/>
        <v>-0.11402994234271545</v>
      </c>
    </row>
    <row r="2095" spans="2:12" x14ac:dyDescent="0.25">
      <c r="B2095" s="24">
        <v>9.1093778710256217</v>
      </c>
      <c r="G2095" s="24">
        <v>2093</v>
      </c>
      <c r="H2095" s="24">
        <v>11.908733737512957</v>
      </c>
      <c r="I2095" s="24" cm="1">
        <f t="array" aca="1" ref="I2095" ca="1">INDIRECT(ADDRESS(($E$2+1-G2095)+2,8))</f>
        <v>6.1499593213587476</v>
      </c>
      <c r="J2095" s="24">
        <f t="shared" si="96"/>
        <v>0.9722962755941873</v>
      </c>
      <c r="K2095" s="24">
        <f t="shared" ca="1" si="97"/>
        <v>2.9656939098382778E-2</v>
      </c>
      <c r="L2095" s="24">
        <f t="shared" ca="1" si="98"/>
        <v>-0.11286760701714584</v>
      </c>
    </row>
    <row r="2096" spans="2:12" x14ac:dyDescent="0.25">
      <c r="B2096" s="24">
        <v>10.235016214697744</v>
      </c>
      <c r="G2096" s="24">
        <v>2094</v>
      </c>
      <c r="H2096" s="24">
        <v>11.915466828745105</v>
      </c>
      <c r="I2096" s="24" cm="1">
        <f t="array" aca="1" ref="I2096" ca="1">INDIRECT(ADDRESS(($E$2+1-G2096)+2,8))</f>
        <v>6.1453326154488099</v>
      </c>
      <c r="J2096" s="24">
        <f t="shared" si="96"/>
        <v>0.97270034091054225</v>
      </c>
      <c r="K2096" s="24">
        <f t="shared" ca="1" si="97"/>
        <v>2.9498324888198046E-2</v>
      </c>
      <c r="L2096" s="24">
        <f t="shared" ca="1" si="98"/>
        <v>-0.11179827242367245</v>
      </c>
    </row>
    <row r="2097" spans="2:12" x14ac:dyDescent="0.25">
      <c r="B2097" s="24">
        <v>8.943193846251706</v>
      </c>
      <c r="G2097" s="24">
        <v>2095</v>
      </c>
      <c r="H2097" s="24">
        <v>11.925294245954188</v>
      </c>
      <c r="I2097" s="24" cm="1">
        <f t="array" aca="1" ref="I2097" ca="1">INDIRECT(ADDRESS(($E$2+1-G2097)+2,8))</f>
        <v>6.1314676474855068</v>
      </c>
      <c r="J2097" s="24">
        <f t="shared" si="96"/>
        <v>0.97328203537863822</v>
      </c>
      <c r="K2097" s="24">
        <f t="shared" ca="1" si="97"/>
        <v>2.9027284649179197E-2</v>
      </c>
      <c r="L2097" s="24">
        <f t="shared" ca="1" si="98"/>
        <v>-0.10974925277786071</v>
      </c>
    </row>
    <row r="2098" spans="2:12" x14ac:dyDescent="0.25">
      <c r="B2098" s="24">
        <v>8.5423786205569474</v>
      </c>
      <c r="G2098" s="24">
        <v>2096</v>
      </c>
      <c r="H2098" s="24">
        <v>11.932607060297116</v>
      </c>
      <c r="I2098" s="24" cm="1">
        <f t="array" aca="1" ref="I2098" ca="1">INDIRECT(ADDRESS(($E$2+1-G2098)+2,8))</f>
        <v>6.1306223376041284</v>
      </c>
      <c r="J2098" s="24">
        <f t="shared" si="96"/>
        <v>0.9737087220491214</v>
      </c>
      <c r="K2098" s="24">
        <f t="shared" ca="1" si="97"/>
        <v>2.8998773280943302E-2</v>
      </c>
      <c r="L2098" s="24">
        <f t="shared" ca="1" si="98"/>
        <v>-0.10889340663220821</v>
      </c>
    </row>
    <row r="2099" spans="2:12" x14ac:dyDescent="0.25">
      <c r="B2099" s="24">
        <v>10.023841781349915</v>
      </c>
      <c r="G2099" s="24">
        <v>2097</v>
      </c>
      <c r="H2099" s="24">
        <v>11.96083053622071</v>
      </c>
      <c r="I2099" s="24" cm="1">
        <f t="array" aca="1" ref="I2099" ca="1">INDIRECT(ADDRESS(($E$2+1-G2099)+2,8))</f>
        <v>6.0996576769129085</v>
      </c>
      <c r="J2099" s="24">
        <f t="shared" si="96"/>
        <v>0.9753068819558246</v>
      </c>
      <c r="K2099" s="24">
        <f t="shared" ca="1" si="97"/>
        <v>2.797054935702575E-2</v>
      </c>
      <c r="L2099" s="24">
        <f t="shared" ca="1" si="98"/>
        <v>-0.10370249377559959</v>
      </c>
    </row>
    <row r="2100" spans="2:12" x14ac:dyDescent="0.25">
      <c r="B2100" s="24">
        <v>10.721642750372609</v>
      </c>
      <c r="G2100" s="24">
        <v>2098</v>
      </c>
      <c r="H2100" s="24">
        <v>11.965132555920412</v>
      </c>
      <c r="I2100" s="24" cm="1">
        <f t="array" aca="1" ref="I2100" ca="1">INDIRECT(ADDRESS(($E$2+1-G2100)+2,8))</f>
        <v>6.0987268644676007</v>
      </c>
      <c r="J2100" s="24">
        <f t="shared" si="96"/>
        <v>0.97554379058891516</v>
      </c>
      <c r="K2100" s="24">
        <f t="shared" ca="1" si="97"/>
        <v>2.7940124000989559E-2</v>
      </c>
      <c r="L2100" s="24">
        <f t="shared" ca="1" si="98"/>
        <v>-0.10321897635627834</v>
      </c>
    </row>
    <row r="2101" spans="2:12" x14ac:dyDescent="0.25">
      <c r="B2101" s="24">
        <v>9.5900653613649585</v>
      </c>
      <c r="G2101" s="24">
        <v>2099</v>
      </c>
      <c r="H2101" s="24">
        <v>11.972979466554028</v>
      </c>
      <c r="I2101" s="24" cm="1">
        <f t="array" aca="1" ref="I2101" ca="1">INDIRECT(ADDRESS(($E$2+1-G2101)+2,8))</f>
        <v>6.0964880857128847</v>
      </c>
      <c r="J2101" s="24">
        <f t="shared" si="96"/>
        <v>0.97597141427907019</v>
      </c>
      <c r="K2101" s="24">
        <f t="shared" ca="1" si="97"/>
        <v>2.7867059852826483E-2</v>
      </c>
      <c r="L2101" s="24">
        <f t="shared" ca="1" si="98"/>
        <v>-0.10226967950093098</v>
      </c>
    </row>
    <row r="2102" spans="2:12" x14ac:dyDescent="0.25">
      <c r="B2102" s="24">
        <v>9.8236099470070464</v>
      </c>
      <c r="G2102" s="24">
        <v>2100</v>
      </c>
      <c r="H2102" s="24">
        <v>11.97403045790664</v>
      </c>
      <c r="I2102" s="24" cm="1">
        <f t="array" aca="1" ref="I2102" ca="1">INDIRECT(ADDRESS(($E$2+1-G2102)+2,8))</f>
        <v>6.0873105740099529</v>
      </c>
      <c r="J2102" s="24">
        <f t="shared" si="96"/>
        <v>0.97602824953360179</v>
      </c>
      <c r="K2102" s="24">
        <f t="shared" ca="1" si="97"/>
        <v>2.7569231035906801E-2</v>
      </c>
      <c r="L2102" s="24">
        <f t="shared" ca="1" si="98"/>
        <v>-0.10160907448445988</v>
      </c>
    </row>
    <row r="2103" spans="2:12" x14ac:dyDescent="0.25">
      <c r="B2103" s="24">
        <v>9.9456886212820645</v>
      </c>
      <c r="G2103" s="24">
        <v>2101</v>
      </c>
      <c r="H2103" s="24">
        <v>12.008642426981746</v>
      </c>
      <c r="I2103" s="24" cm="1">
        <f t="array" aca="1" ref="I2103" ca="1">INDIRECT(ADDRESS(($E$2+1-G2103)+2,8))</f>
        <v>6.0786787502704387</v>
      </c>
      <c r="J2103" s="24">
        <f t="shared" si="96"/>
        <v>0.97784285971980578</v>
      </c>
      <c r="K2103" s="24">
        <f t="shared" ca="1" si="97"/>
        <v>2.7291571486420217E-2</v>
      </c>
      <c r="L2103" s="24">
        <f t="shared" ca="1" si="98"/>
        <v>-9.7485783907048401E-2</v>
      </c>
    </row>
    <row r="2104" spans="2:12" x14ac:dyDescent="0.25">
      <c r="B2104" s="24">
        <v>5.7686382482646597</v>
      </c>
      <c r="G2104" s="24">
        <v>2102</v>
      </c>
      <c r="H2104" s="24">
        <v>12.02263669492571</v>
      </c>
      <c r="I2104" s="24" cm="1">
        <f t="array" aca="1" ref="I2104" ca="1">INDIRECT(ADDRESS(($E$2+1-G2104)+2,8))</f>
        <v>6.0668699481301624</v>
      </c>
      <c r="J2104" s="24">
        <f t="shared" si="96"/>
        <v>0.97854560708287153</v>
      </c>
      <c r="K2104" s="24">
        <f t="shared" ca="1" si="97"/>
        <v>2.6915551836394741E-2</v>
      </c>
      <c r="L2104" s="24">
        <f t="shared" ca="1" si="98"/>
        <v>-9.5380235315939768E-2</v>
      </c>
    </row>
    <row r="2105" spans="2:12" x14ac:dyDescent="0.25">
      <c r="B2105" s="24">
        <v>8.8562340050381074</v>
      </c>
      <c r="G2105" s="24">
        <v>2103</v>
      </c>
      <c r="H2105" s="24">
        <v>12.042792214664313</v>
      </c>
      <c r="I2105" s="24" cm="1">
        <f t="array" aca="1" ref="I2105" ca="1">INDIRECT(ADDRESS(($E$2+1-G2105)+2,8))</f>
        <v>6.0547576613231886</v>
      </c>
      <c r="J2105" s="24">
        <f t="shared" si="96"/>
        <v>0.97952722096539269</v>
      </c>
      <c r="K2105" s="24">
        <f t="shared" ca="1" si="97"/>
        <v>2.6534430965353187E-2</v>
      </c>
      <c r="L2105" s="24">
        <f t="shared" ca="1" si="98"/>
        <v>-9.2708898308469734E-2</v>
      </c>
    </row>
    <row r="2106" spans="2:12" x14ac:dyDescent="0.25">
      <c r="B2106" s="24">
        <v>8.7402388218515163</v>
      </c>
      <c r="G2106" s="24">
        <v>2104</v>
      </c>
      <c r="H2106" s="24">
        <v>12.054828895956282</v>
      </c>
      <c r="I2106" s="24" cm="1">
        <f t="array" aca="1" ref="I2106" ca="1">INDIRECT(ADDRESS(($E$2+1-G2106)+2,8))</f>
        <v>6.0449915465182684</v>
      </c>
      <c r="J2106" s="24">
        <f t="shared" si="96"/>
        <v>0.98009653554336096</v>
      </c>
      <c r="K2106" s="24">
        <f t="shared" ca="1" si="97"/>
        <v>2.6230468644644515E-2</v>
      </c>
      <c r="L2106" s="24">
        <f t="shared" ca="1" si="98"/>
        <v>-9.1011623024256819E-2</v>
      </c>
    </row>
    <row r="2107" spans="2:12" x14ac:dyDescent="0.25">
      <c r="B2107" s="24">
        <v>8.2787296403306403</v>
      </c>
      <c r="G2107" s="24">
        <v>2105</v>
      </c>
      <c r="H2107" s="24">
        <v>12.058590836533762</v>
      </c>
      <c r="I2107" s="24" cm="1">
        <f t="array" aca="1" ref="I2107" ca="1">INDIRECT(ADDRESS(($E$2+1-G2107)+2,8))</f>
        <v>6.012370999484129</v>
      </c>
      <c r="J2107" s="24">
        <f t="shared" si="96"/>
        <v>0.98027191242672729</v>
      </c>
      <c r="K2107" s="24">
        <f t="shared" ca="1" si="97"/>
        <v>2.5236451196989591E-2</v>
      </c>
      <c r="L2107" s="24">
        <f t="shared" ca="1" si="98"/>
        <v>-8.8715959307024E-2</v>
      </c>
    </row>
    <row r="2108" spans="2:12" x14ac:dyDescent="0.25">
      <c r="B2108" s="24">
        <v>10.915124490041741</v>
      </c>
      <c r="G2108" s="24">
        <v>2106</v>
      </c>
      <c r="H2108" s="24">
        <v>12.05891257039797</v>
      </c>
      <c r="I2108" s="24" cm="1">
        <f t="array" aca="1" ref="I2108" ca="1">INDIRECT(ADDRESS(($E$2+1-G2108)+2,8))</f>
        <v>6.0109773674790921</v>
      </c>
      <c r="J2108" s="24">
        <f t="shared" si="96"/>
        <v>0.9802868550820858</v>
      </c>
      <c r="K2108" s="24">
        <f t="shared" ca="1" si="97"/>
        <v>2.519470503431015E-2</v>
      </c>
      <c r="L2108" s="24">
        <f t="shared" ca="1" si="98"/>
        <v>-8.8644801482587868E-2</v>
      </c>
    </row>
    <row r="2109" spans="2:12" x14ac:dyDescent="0.25">
      <c r="B2109" s="24">
        <v>10.344144649591588</v>
      </c>
      <c r="G2109" s="24">
        <v>2107</v>
      </c>
      <c r="H2109" s="24">
        <v>12.075995368162092</v>
      </c>
      <c r="I2109" s="24" cm="1">
        <f t="array" aca="1" ref="I2109" ca="1">INDIRECT(ADDRESS(($E$2+1-G2109)+2,8))</f>
        <v>6.0034950819314599</v>
      </c>
      <c r="J2109" s="24">
        <f t="shared" si="96"/>
        <v>0.981067643809444</v>
      </c>
      <c r="K2109" s="24">
        <f t="shared" ca="1" si="97"/>
        <v>2.4971572266681518E-2</v>
      </c>
      <c r="L2109" s="24">
        <f t="shared" ca="1" si="98"/>
        <v>-8.6685734549240293E-2</v>
      </c>
    </row>
    <row r="2110" spans="2:12" x14ac:dyDescent="0.25">
      <c r="B2110" s="24">
        <v>9.29997743117986</v>
      </c>
      <c r="G2110" s="24">
        <v>2108</v>
      </c>
      <c r="H2110" s="24">
        <v>12.076146679919013</v>
      </c>
      <c r="I2110" s="24" cm="1">
        <f t="array" aca="1" ref="I2110" ca="1">INDIRECT(ADDRESS(($E$2+1-G2110)+2,8))</f>
        <v>5.9886803947418601</v>
      </c>
      <c r="J2110" s="24">
        <f t="shared" si="96"/>
        <v>0.9810744498608942</v>
      </c>
      <c r="K2110" s="24">
        <f t="shared" ca="1" si="97"/>
        <v>2.4534712140169508E-2</v>
      </c>
      <c r="L2110" s="24">
        <f t="shared" ca="1" si="98"/>
        <v>-8.5838404665715129E-2</v>
      </c>
    </row>
    <row r="2111" spans="2:12" x14ac:dyDescent="0.25">
      <c r="B2111" s="24">
        <v>11.307037810600345</v>
      </c>
      <c r="G2111" s="24">
        <v>2109</v>
      </c>
      <c r="H2111" s="24">
        <v>12.07685521533983</v>
      </c>
      <c r="I2111" s="24" cm="1">
        <f t="array" aca="1" ref="I2111" ca="1">INDIRECT(ADDRESS(($E$2+1-G2111)+2,8))</f>
        <v>5.9526662044163272</v>
      </c>
      <c r="J2111" s="24">
        <f t="shared" si="96"/>
        <v>0.98110629453335274</v>
      </c>
      <c r="K2111" s="24">
        <f t="shared" ca="1" si="97"/>
        <v>2.3499641113568691E-2</v>
      </c>
      <c r="L2111" s="24">
        <f t="shared" ca="1" si="98"/>
        <v>-8.3743275317923763E-2</v>
      </c>
    </row>
    <row r="2112" spans="2:12" x14ac:dyDescent="0.25">
      <c r="B2112" s="24">
        <v>8.9572213902719984</v>
      </c>
      <c r="G2112" s="24">
        <v>2110</v>
      </c>
      <c r="H2112" s="24">
        <v>12.080530480554057</v>
      </c>
      <c r="I2112" s="24" cm="1">
        <f t="array" aca="1" ref="I2112" ca="1">INDIRECT(ADDRESS(($E$2+1-G2112)+2,8))</f>
        <v>5.9483939592882589</v>
      </c>
      <c r="J2112" s="24">
        <f t="shared" si="96"/>
        <v>0.981270804385585</v>
      </c>
      <c r="K2112" s="24">
        <f t="shared" ca="1" si="97"/>
        <v>2.3379348269908319E-2</v>
      </c>
      <c r="L2112" s="24">
        <f t="shared" ca="1" si="98"/>
        <v>-8.3214377509423315E-2</v>
      </c>
    </row>
    <row r="2113" spans="2:12" x14ac:dyDescent="0.25">
      <c r="B2113" s="24">
        <v>9.1626421176081738</v>
      </c>
      <c r="G2113" s="24">
        <v>2111</v>
      </c>
      <c r="H2113" s="24">
        <v>12.081524536634916</v>
      </c>
      <c r="I2113" s="24" cm="1">
        <f t="array" aca="1" ref="I2113" ca="1">INDIRECT(ADDRESS(($E$2+1-G2113)+2,8))</f>
        <v>5.9461312030530369</v>
      </c>
      <c r="J2113" s="24">
        <f t="shared" si="96"/>
        <v>0.98131510632559027</v>
      </c>
      <c r="K2113" s="24">
        <f t="shared" ca="1" si="97"/>
        <v>2.3315848071416567E-2</v>
      </c>
      <c r="L2113" s="24">
        <f t="shared" ca="1" si="98"/>
        <v>-8.3038345218023876E-2</v>
      </c>
    </row>
    <row r="2114" spans="2:12" x14ac:dyDescent="0.25">
      <c r="B2114" s="24">
        <v>6.6927151637384998</v>
      </c>
      <c r="G2114" s="24">
        <v>2112</v>
      </c>
      <c r="H2114" s="24">
        <v>12.089755573293013</v>
      </c>
      <c r="I2114" s="24" cm="1">
        <f t="array" aca="1" ref="I2114" ca="1">INDIRECT(ADDRESS(($E$2+1-G2114)+2,8))</f>
        <v>5.9453658435211967</v>
      </c>
      <c r="J2114" s="24">
        <f t="shared" si="96"/>
        <v>0.98167879056114571</v>
      </c>
      <c r="K2114" s="24">
        <f t="shared" ca="1" si="97"/>
        <v>2.3294402761391157E-2</v>
      </c>
      <c r="L2114" s="24">
        <f t="shared" ca="1" si="98"/>
        <v>-8.2309610638690189E-2</v>
      </c>
    </row>
    <row r="2115" spans="2:12" x14ac:dyDescent="0.25">
      <c r="B2115" s="24">
        <v>9.6439954199806195</v>
      </c>
      <c r="G2115" s="24">
        <v>2113</v>
      </c>
      <c r="H2115" s="24">
        <v>12.090423618306714</v>
      </c>
      <c r="I2115" s="24" cm="1">
        <f t="array" aca="1" ref="I2115" ca="1">INDIRECT(ADDRESS(($E$2+1-G2115)+2,8))</f>
        <v>5.936076558350698</v>
      </c>
      <c r="J2115" s="24">
        <f t="shared" si="96"/>
        <v>0.98170806236672792</v>
      </c>
      <c r="K2115" s="24">
        <f t="shared" ca="1" si="97"/>
        <v>2.3035448596828077E-2</v>
      </c>
      <c r="L2115" s="24">
        <f t="shared" ca="1" si="98"/>
        <v>-8.1771202822905953E-2</v>
      </c>
    </row>
    <row r="2116" spans="2:12" x14ac:dyDescent="0.25">
      <c r="B2116" s="24">
        <v>10.012475946782784</v>
      </c>
      <c r="G2116" s="24">
        <v>2114</v>
      </c>
      <c r="H2116" s="24">
        <v>12.091454610701735</v>
      </c>
      <c r="I2116" s="24" cm="1">
        <f t="array" aca="1" ref="I2116" ca="1">INDIRECT(ADDRESS(($E$2+1-G2116)+2,8))</f>
        <v>5.930659166205535</v>
      </c>
      <c r="J2116" s="24">
        <f t="shared" ref="J2116:J2160" si="99">_xlfn.WEIBULL.DIST(H2116,$E$5,$E$6,TRUE)</f>
        <v>0.98175316544962077</v>
      </c>
      <c r="K2116" s="24">
        <f t="shared" ref="K2116:K2160" ca="1" si="100">_xlfn.WEIBULL.DIST(I2116,$E$5,$E$6,TRUE)</f>
        <v>2.2885560277592022E-2</v>
      </c>
      <c r="L2116" s="24">
        <f t="shared" ref="L2116:L2160" ca="1" si="101">((2*G2116-1)/$E$2)*(LN(J2116)+LN(1-K2116))</f>
        <v>-8.1419426525556796E-2</v>
      </c>
    </row>
    <row r="2117" spans="2:12" x14ac:dyDescent="0.25">
      <c r="B2117" s="24">
        <v>10.722638134443173</v>
      </c>
      <c r="G2117" s="24">
        <v>2115</v>
      </c>
      <c r="H2117" s="24">
        <v>12.104993181928556</v>
      </c>
      <c r="I2117" s="24" cm="1">
        <f t="array" aca="1" ref="I2117" ca="1">INDIRECT(ADDRESS(($E$2+1-G2117)+2,8))</f>
        <v>5.8745120712290948</v>
      </c>
      <c r="J2117" s="24">
        <f t="shared" si="99"/>
        <v>0.98233737910187824</v>
      </c>
      <c r="K2117" s="24">
        <f t="shared" ca="1" si="100"/>
        <v>2.1380188159953992E-2</v>
      </c>
      <c r="L2117" s="24">
        <f t="shared" ca="1" si="101"/>
        <v>-7.7275316965371543E-2</v>
      </c>
    </row>
    <row r="2118" spans="2:12" x14ac:dyDescent="0.25">
      <c r="B2118" s="24">
        <v>7.8916728584175164</v>
      </c>
      <c r="G2118" s="24">
        <v>2116</v>
      </c>
      <c r="H2118" s="24">
        <v>12.131770768811492</v>
      </c>
      <c r="I2118" s="24" cm="1">
        <f t="array" aca="1" ref="I2118" ca="1">INDIRECT(ADDRESS(($E$2+1-G2118)+2,8))</f>
        <v>5.8644742161409056</v>
      </c>
      <c r="J2118" s="24">
        <f t="shared" si="99"/>
        <v>0.98344949157948935</v>
      </c>
      <c r="K2118" s="24">
        <f t="shared" ca="1" si="100"/>
        <v>2.1120125933014693E-2</v>
      </c>
      <c r="L2118" s="24">
        <f t="shared" ca="1" si="101"/>
        <v>-7.4572541431708536E-2</v>
      </c>
    </row>
    <row r="2119" spans="2:12" x14ac:dyDescent="0.25">
      <c r="B2119" s="24">
        <v>6.5303008122306725</v>
      </c>
      <c r="G2119" s="24">
        <v>2117</v>
      </c>
      <c r="H2119" s="24">
        <v>12.138175432046394</v>
      </c>
      <c r="I2119" s="24" cm="1">
        <f t="array" aca="1" ref="I2119" ca="1">INDIRECT(ADDRESS(($E$2+1-G2119)+2,8))</f>
        <v>5.8576225847215388</v>
      </c>
      <c r="J2119" s="24">
        <f t="shared" si="99"/>
        <v>0.98370710836404263</v>
      </c>
      <c r="K2119" s="24">
        <f t="shared" ca="1" si="100"/>
        <v>2.0944160096983518E-2</v>
      </c>
      <c r="L2119" s="24">
        <f t="shared" ca="1" si="101"/>
        <v>-7.3741450648670992E-2</v>
      </c>
    </row>
    <row r="2120" spans="2:12" x14ac:dyDescent="0.25">
      <c r="B2120" s="24">
        <v>9.3812527684171538</v>
      </c>
      <c r="G2120" s="24">
        <v>2118</v>
      </c>
      <c r="H2120" s="24">
        <v>12.143110776628435</v>
      </c>
      <c r="I2120" s="24" cm="1">
        <f t="array" aca="1" ref="I2120" ca="1">INDIRECT(ADDRESS(($E$2+1-G2120)+2,8))</f>
        <v>5.8531528873949679</v>
      </c>
      <c r="J2120" s="24">
        <f t="shared" si="99"/>
        <v>0.98390345289128978</v>
      </c>
      <c r="K2120" s="24">
        <f t="shared" ca="1" si="100"/>
        <v>2.0830040442751736E-2</v>
      </c>
      <c r="L2120" s="24">
        <f t="shared" ca="1" si="101"/>
        <v>-7.3155896267893497E-2</v>
      </c>
    </row>
    <row r="2121" spans="2:12" x14ac:dyDescent="0.25">
      <c r="B2121" s="24">
        <v>6.9890933070812986</v>
      </c>
      <c r="G2121" s="24">
        <v>2119</v>
      </c>
      <c r="H2121" s="24">
        <v>12.188768276354693</v>
      </c>
      <c r="I2121" s="24" cm="1">
        <f t="array" aca="1" ref="I2121" ca="1">INDIRECT(ADDRESS(($E$2+1-G2121)+2,8))</f>
        <v>5.8386928854444164</v>
      </c>
      <c r="J2121" s="24">
        <f t="shared" si="99"/>
        <v>0.98563239565491667</v>
      </c>
      <c r="K2121" s="24">
        <f t="shared" ca="1" si="100"/>
        <v>2.0464461844818673E-2</v>
      </c>
      <c r="L2121" s="24">
        <f t="shared" ca="1" si="101"/>
        <v>-6.9010438087205292E-2</v>
      </c>
    </row>
    <row r="2122" spans="2:12" x14ac:dyDescent="0.25">
      <c r="B2122" s="24">
        <v>8.495723448018083</v>
      </c>
      <c r="G2122" s="24">
        <v>2120</v>
      </c>
      <c r="H2122" s="24">
        <v>12.214245621137675</v>
      </c>
      <c r="I2122" s="24" cm="1">
        <f t="array" aca="1" ref="I2122" ca="1">INDIRECT(ADDRESS(($E$2+1-G2122)+2,8))</f>
        <v>5.835184147792992</v>
      </c>
      <c r="J2122" s="24">
        <f t="shared" si="99"/>
        <v>0.98653078892182955</v>
      </c>
      <c r="K2122" s="24">
        <f t="shared" ca="1" si="100"/>
        <v>2.037658050888902E-2</v>
      </c>
      <c r="L2122" s="24">
        <f t="shared" ca="1" si="101"/>
        <v>-6.7077147793701775E-2</v>
      </c>
    </row>
    <row r="2123" spans="2:12" x14ac:dyDescent="0.25">
      <c r="B2123" s="24">
        <v>10.623865540908099</v>
      </c>
      <c r="G2123" s="24">
        <v>2121</v>
      </c>
      <c r="H2123" s="24">
        <v>12.222678877426418</v>
      </c>
      <c r="I2123" s="24" cm="1">
        <f t="array" aca="1" ref="I2123" ca="1">INDIRECT(ADDRESS(($E$2+1-G2123)+2,8))</f>
        <v>5.8324255405605427</v>
      </c>
      <c r="J2123" s="24">
        <f t="shared" si="99"/>
        <v>0.98681806210586598</v>
      </c>
      <c r="K2123" s="24">
        <f t="shared" ca="1" si="100"/>
        <v>2.0307712665470556E-2</v>
      </c>
      <c r="L2123" s="24">
        <f t="shared" ca="1" si="101"/>
        <v>-6.6398455790416672E-2</v>
      </c>
    </row>
    <row r="2124" spans="2:12" x14ac:dyDescent="0.25">
      <c r="B2124" s="24">
        <v>9.931612833179182</v>
      </c>
      <c r="G2124" s="24">
        <v>2122</v>
      </c>
      <c r="H2124" s="24">
        <v>12.23994567989984</v>
      </c>
      <c r="I2124" s="24" cm="1">
        <f t="array" aca="1" ref="I2124" ca="1">INDIRECT(ADDRESS(($E$2+1-G2124)+2,8))</f>
        <v>5.8205414165676181</v>
      </c>
      <c r="J2124" s="24">
        <f t="shared" si="99"/>
        <v>0.98739093196670047</v>
      </c>
      <c r="K2124" s="24">
        <f t="shared" ca="1" si="100"/>
        <v>2.0013286108863954E-2</v>
      </c>
      <c r="L2124" s="24">
        <f t="shared" ca="1" si="101"/>
        <v>-6.4697888478839782E-2</v>
      </c>
    </row>
    <row r="2125" spans="2:12" x14ac:dyDescent="0.25">
      <c r="B2125" s="24">
        <v>10.263268501151416</v>
      </c>
      <c r="G2125" s="24">
        <v>2123</v>
      </c>
      <c r="H2125" s="24">
        <v>12.24074830529621</v>
      </c>
      <c r="I2125" s="24" cm="1">
        <f t="array" aca="1" ref="I2125" ca="1">INDIRECT(ADDRESS(($E$2+1-G2125)+2,8))</f>
        <v>5.7913270944352657</v>
      </c>
      <c r="J2125" s="24">
        <f t="shared" si="99"/>
        <v>0.98741706683986075</v>
      </c>
      <c r="K2125" s="24">
        <f t="shared" ca="1" si="100"/>
        <v>1.9304891159091092E-2</v>
      </c>
      <c r="L2125" s="24">
        <f t="shared" ca="1" si="101"/>
        <v>-6.3254891928784959E-2</v>
      </c>
    </row>
    <row r="2126" spans="2:12" x14ac:dyDescent="0.25">
      <c r="B2126" s="24">
        <v>6.409773583505407</v>
      </c>
      <c r="G2126" s="24">
        <v>2124</v>
      </c>
      <c r="H2126" s="24">
        <v>12.252548530591847</v>
      </c>
      <c r="I2126" s="24" cm="1">
        <f t="array" aca="1" ref="I2126" ca="1">INDIRECT(ADDRESS(($E$2+1-G2126)+2,8))</f>
        <v>5.7686382482646597</v>
      </c>
      <c r="J2126" s="24">
        <f t="shared" si="99"/>
        <v>0.9877963055945953</v>
      </c>
      <c r="K2126" s="24">
        <f t="shared" ca="1" si="100"/>
        <v>1.8769546189737814E-2</v>
      </c>
      <c r="L2126" s="24">
        <f t="shared" ca="1" si="101"/>
        <v>-6.1454957277845751E-2</v>
      </c>
    </row>
    <row r="2127" spans="2:12" x14ac:dyDescent="0.25">
      <c r="B2127" s="24">
        <v>8.5989086927901539</v>
      </c>
      <c r="G2127" s="24">
        <v>2125</v>
      </c>
      <c r="H2127" s="24">
        <v>12.26479937758441</v>
      </c>
      <c r="I2127" s="24" cm="1">
        <f t="array" aca="1" ref="I2127" ca="1">INDIRECT(ADDRESS(($E$2+1-G2127)+2,8))</f>
        <v>5.7293622533614021</v>
      </c>
      <c r="J2127" s="24">
        <f t="shared" si="99"/>
        <v>0.98818024303383023</v>
      </c>
      <c r="K2127" s="24">
        <f t="shared" ca="1" si="100"/>
        <v>1.7872668085974416E-2</v>
      </c>
      <c r="L2127" s="24">
        <f t="shared" ca="1" si="101"/>
        <v>-5.8919884319341975E-2</v>
      </c>
    </row>
    <row r="2128" spans="2:12" x14ac:dyDescent="0.25">
      <c r="B2128" s="24">
        <v>10.359181904289025</v>
      </c>
      <c r="G2128" s="24">
        <v>2126</v>
      </c>
      <c r="H2128" s="24">
        <v>12.270240103231057</v>
      </c>
      <c r="I2128" s="24" cm="1">
        <f t="array" aca="1" ref="I2128" ca="1">INDIRECT(ADDRESS(($E$2+1-G2128)+2,8))</f>
        <v>5.6711077996753856</v>
      </c>
      <c r="J2128" s="24">
        <f t="shared" si="99"/>
        <v>0.98834760264941612</v>
      </c>
      <c r="K2128" s="24">
        <f t="shared" ca="1" si="100"/>
        <v>1.6609720197495077E-2</v>
      </c>
      <c r="L2128" s="24">
        <f t="shared" ca="1" si="101"/>
        <v>-5.608252286080799E-2</v>
      </c>
    </row>
    <row r="2129" spans="2:12" x14ac:dyDescent="0.25">
      <c r="B2129" s="24">
        <v>11.470241749567068</v>
      </c>
      <c r="G2129" s="24">
        <v>2127</v>
      </c>
      <c r="H2129" s="24">
        <v>12.272925206982134</v>
      </c>
      <c r="I2129" s="24" cm="1">
        <f t="array" aca="1" ref="I2129" ca="1">INDIRECT(ADDRESS(($E$2+1-G2129)+2,8))</f>
        <v>5.6439964692340077</v>
      </c>
      <c r="J2129" s="24">
        <f t="shared" si="99"/>
        <v>0.98842949068807084</v>
      </c>
      <c r="K2129" s="24">
        <f t="shared" ca="1" si="100"/>
        <v>1.6048395205535037E-2</v>
      </c>
      <c r="L2129" s="24">
        <f t="shared" ca="1" si="101"/>
        <v>-5.4821000070594025E-2</v>
      </c>
    </row>
    <row r="2130" spans="2:12" x14ac:dyDescent="0.25">
      <c r="B2130" s="24">
        <v>9.40518819019848</v>
      </c>
      <c r="G2130" s="24">
        <v>2128</v>
      </c>
      <c r="H2130" s="24">
        <v>12.310878718853528</v>
      </c>
      <c r="I2130" s="24" cm="1">
        <f t="array" aca="1" ref="I2130" ca="1">INDIRECT(ADDRESS(($E$2+1-G2130)+2,8))</f>
        <v>5.5933441458313915</v>
      </c>
      <c r="J2130" s="24">
        <f t="shared" si="99"/>
        <v>0.98953809423228523</v>
      </c>
      <c r="K2130" s="24">
        <f t="shared" ca="1" si="100"/>
        <v>1.504291524702504E-2</v>
      </c>
      <c r="L2130" s="24">
        <f t="shared" ca="1" si="101"/>
        <v>-5.0622716434647219E-2</v>
      </c>
    </row>
    <row r="2131" spans="2:12" x14ac:dyDescent="0.25">
      <c r="B2131" s="24">
        <v>11.388665563867805</v>
      </c>
      <c r="G2131" s="24">
        <v>2129</v>
      </c>
      <c r="H2131" s="24">
        <v>12.3195087172172</v>
      </c>
      <c r="I2131" s="24" cm="1">
        <f t="array" aca="1" ref="I2131" ca="1">INDIRECT(ADDRESS(($E$2+1-G2131)+2,8))</f>
        <v>5.5826538506226839</v>
      </c>
      <c r="J2131" s="24">
        <f t="shared" si="99"/>
        <v>0.98977774451885592</v>
      </c>
      <c r="K2131" s="24">
        <f t="shared" ca="1" si="100"/>
        <v>1.4837720467269179E-2</v>
      </c>
      <c r="L2131" s="24">
        <f t="shared" ca="1" si="101"/>
        <v>-4.9757903328283025E-2</v>
      </c>
    </row>
    <row r="2132" spans="2:12" x14ac:dyDescent="0.25">
      <c r="B2132" s="24">
        <v>10.38297400476733</v>
      </c>
      <c r="G2132" s="24">
        <v>2130</v>
      </c>
      <c r="H2132" s="24">
        <v>12.343303271012809</v>
      </c>
      <c r="I2132" s="24" cm="1">
        <f t="array" aca="1" ref="I2132" ca="1">INDIRECT(ADDRESS(($E$2+1-G2132)+2,8))</f>
        <v>5.5757389038986478</v>
      </c>
      <c r="J2132" s="24">
        <f t="shared" si="99"/>
        <v>0.99041549823591191</v>
      </c>
      <c r="K2132" s="24">
        <f t="shared" ca="1" si="100"/>
        <v>1.4706267482021291E-2</v>
      </c>
      <c r="L2132" s="24">
        <f t="shared" ca="1" si="101"/>
        <v>-4.8246704677784254E-2</v>
      </c>
    </row>
    <row r="2133" spans="2:12" x14ac:dyDescent="0.25">
      <c r="B2133" s="24">
        <v>5.8745120712290948</v>
      </c>
      <c r="G2133" s="24">
        <v>2131</v>
      </c>
      <c r="H2133" s="24">
        <v>12.347239283409488</v>
      </c>
      <c r="I2133" s="24" cm="1">
        <f t="array" aca="1" ref="I2133" ca="1">INDIRECT(ADDRESS(($E$2+1-G2133)+2,8))</f>
        <v>5.5718390115468805</v>
      </c>
      <c r="J2133" s="24">
        <f t="shared" si="99"/>
        <v>0.99051779930857653</v>
      </c>
      <c r="K2133" s="24">
        <f t="shared" ca="1" si="100"/>
        <v>1.4632569820884428E-2</v>
      </c>
      <c r="L2133" s="24">
        <f t="shared" ca="1" si="101"/>
        <v>-4.7917738512824409E-2</v>
      </c>
    </row>
    <row r="2134" spans="2:12" x14ac:dyDescent="0.25">
      <c r="B2134" s="24">
        <v>7.9211048735621246</v>
      </c>
      <c r="G2134" s="24">
        <v>2132</v>
      </c>
      <c r="H2134" s="24">
        <v>12.349857144347798</v>
      </c>
      <c r="I2134" s="24" cm="1">
        <f t="array" aca="1" ref="I2134" ca="1">INDIRECT(ADDRESS(($E$2+1-G2134)+2,8))</f>
        <v>5.5247785803464344</v>
      </c>
      <c r="J2134" s="24">
        <f t="shared" si="99"/>
        <v>0.99058534614674587</v>
      </c>
      <c r="K2134" s="24">
        <f t="shared" ca="1" si="100"/>
        <v>1.3767797549178678E-2</v>
      </c>
      <c r="L2134" s="24">
        <f t="shared" ca="1" si="101"/>
        <v>-4.6072608577178042E-2</v>
      </c>
    </row>
    <row r="2135" spans="2:12" x14ac:dyDescent="0.25">
      <c r="B2135" s="24">
        <v>6.4694974212592884</v>
      </c>
      <c r="G2135" s="24">
        <v>2133</v>
      </c>
      <c r="H2135" s="24">
        <v>12.364399175380258</v>
      </c>
      <c r="I2135" s="24" cm="1">
        <f t="array" aca="1" ref="I2135" ca="1">INDIRECT(ADDRESS(($E$2+1-G2135)+2,8))</f>
        <v>5.5185842204523485</v>
      </c>
      <c r="J2135" s="24">
        <f t="shared" si="99"/>
        <v>0.99095345754315367</v>
      </c>
      <c r="K2135" s="24">
        <f t="shared" ca="1" si="100"/>
        <v>1.3657290063460722E-2</v>
      </c>
      <c r="L2135" s="24">
        <f t="shared" ca="1" si="101"/>
        <v>-4.5138482568422476E-2</v>
      </c>
    </row>
    <row r="2136" spans="2:12" x14ac:dyDescent="0.25">
      <c r="B2136" s="24">
        <v>9.4707572397079591</v>
      </c>
      <c r="G2136" s="24">
        <v>2134</v>
      </c>
      <c r="H2136" s="24">
        <v>12.3669636305727</v>
      </c>
      <c r="I2136" s="24" cm="1">
        <f t="array" aca="1" ref="I2136" ca="1">INDIRECT(ADDRESS(($E$2+1-G2136)+2,8))</f>
        <v>5.5129066422488471</v>
      </c>
      <c r="J2136" s="24">
        <f t="shared" si="99"/>
        <v>0.99101713695536975</v>
      </c>
      <c r="K2136" s="24">
        <f t="shared" ca="1" si="100"/>
        <v>1.3556668082509753E-2</v>
      </c>
      <c r="L2136" s="24">
        <f t="shared" ca="1" si="101"/>
        <v>-4.4830887403603095E-2</v>
      </c>
    </row>
    <row r="2137" spans="2:12" x14ac:dyDescent="0.25">
      <c r="B2137" s="24">
        <v>7.529271425551805</v>
      </c>
      <c r="G2137" s="24">
        <v>2135</v>
      </c>
      <c r="H2137" s="24">
        <v>12.36709484272119</v>
      </c>
      <c r="I2137" s="24" cm="1">
        <f t="array" aca="1" ref="I2137" ca="1">INDIRECT(ADDRESS(($E$2+1-G2137)+2,8))</f>
        <v>5.5092745911510379</v>
      </c>
      <c r="J2137" s="24">
        <f t="shared" si="99"/>
        <v>0.99102038528171099</v>
      </c>
      <c r="K2137" s="24">
        <f t="shared" ca="1" si="100"/>
        <v>1.3492630938578755E-2</v>
      </c>
      <c r="L2137" s="24">
        <f t="shared" ca="1" si="101"/>
        <v>-4.471699971655009E-2</v>
      </c>
    </row>
    <row r="2138" spans="2:12" x14ac:dyDescent="0.25">
      <c r="B2138" s="24">
        <v>10.498113050530078</v>
      </c>
      <c r="G2138" s="24">
        <v>2136</v>
      </c>
      <c r="H2138" s="24">
        <v>12.379512428340087</v>
      </c>
      <c r="I2138" s="24" cm="1">
        <f t="array" aca="1" ref="I2138" ca="1">INDIRECT(ADDRESS(($E$2+1-G2138)+2,8))</f>
        <v>5.4976743726591062</v>
      </c>
      <c r="J2138" s="24">
        <f t="shared" si="99"/>
        <v>0.9913234833435558</v>
      </c>
      <c r="K2138" s="24">
        <f t="shared" ca="1" si="100"/>
        <v>1.3289833053121669E-2</v>
      </c>
      <c r="L2138" s="24">
        <f t="shared" ca="1" si="101"/>
        <v>-4.3725916060088924E-2</v>
      </c>
    </row>
    <row r="2139" spans="2:12" x14ac:dyDescent="0.25">
      <c r="B2139" s="24">
        <v>10.712094582575576</v>
      </c>
      <c r="G2139" s="24">
        <v>2137</v>
      </c>
      <c r="H2139" s="24">
        <v>12.413932239133077</v>
      </c>
      <c r="I2139" s="24" cm="1">
        <f t="array" aca="1" ref="I2139" ca="1">INDIRECT(ADDRESS(($E$2+1-G2139)+2,8))</f>
        <v>5.4891082180418955</v>
      </c>
      <c r="J2139" s="24">
        <f t="shared" si="99"/>
        <v>0.99212011058795035</v>
      </c>
      <c r="K2139" s="24">
        <f t="shared" ca="1" si="100"/>
        <v>1.3141753653978233E-2</v>
      </c>
      <c r="L2139" s="24">
        <f t="shared" ca="1" si="101"/>
        <v>-4.1858708750212997E-2</v>
      </c>
    </row>
    <row r="2140" spans="2:12" x14ac:dyDescent="0.25">
      <c r="B2140" s="24">
        <v>10.716708496233965</v>
      </c>
      <c r="G2140" s="24">
        <v>2138</v>
      </c>
      <c r="H2140" s="24">
        <v>12.448895719228164</v>
      </c>
      <c r="I2140" s="24" cm="1">
        <f t="array" aca="1" ref="I2140" ca="1">INDIRECT(ADDRESS(($E$2+1-G2140)+2,8))</f>
        <v>5.4174967351210856</v>
      </c>
      <c r="J2140" s="24">
        <f t="shared" si="99"/>
        <v>0.99286674745635772</v>
      </c>
      <c r="K2140" s="24">
        <f t="shared" ca="1" si="100"/>
        <v>1.1958014457235964E-2</v>
      </c>
      <c r="L2140" s="24">
        <f t="shared" ca="1" si="101"/>
        <v>-3.8013233590709607E-2</v>
      </c>
    </row>
    <row r="2141" spans="2:12" x14ac:dyDescent="0.25">
      <c r="B2141" s="24">
        <v>7.9091974821342159</v>
      </c>
      <c r="G2141" s="24">
        <v>2139</v>
      </c>
      <c r="H2141" s="24">
        <v>12.453486831795445</v>
      </c>
      <c r="I2141" s="24" cm="1">
        <f t="array" aca="1" ref="I2141" ca="1">INDIRECT(ADDRESS(($E$2+1-G2141)+2,8))</f>
        <v>5.3915788094217456</v>
      </c>
      <c r="J2141" s="24">
        <f t="shared" si="99"/>
        <v>0.99296029933601215</v>
      </c>
      <c r="K2141" s="24">
        <f t="shared" ca="1" si="100"/>
        <v>1.1552676382518908E-2</v>
      </c>
      <c r="L2141" s="24">
        <f t="shared" ca="1" si="101"/>
        <v>-3.7031374420205099E-2</v>
      </c>
    </row>
    <row r="2142" spans="2:12" x14ac:dyDescent="0.25">
      <c r="B2142" s="24">
        <v>10.723025598536655</v>
      </c>
      <c r="G2142" s="24">
        <v>2140</v>
      </c>
      <c r="H2142" s="24">
        <v>12.459367614730056</v>
      </c>
      <c r="I2142" s="24" cm="1">
        <f t="array" aca="1" ref="I2142" ca="1">INDIRECT(ADDRESS(($E$2+1-G2142)+2,8))</f>
        <v>5.3758113485071446</v>
      </c>
      <c r="J2142" s="24">
        <f t="shared" si="99"/>
        <v>0.99307864754670938</v>
      </c>
      <c r="K2142" s="24">
        <f t="shared" ca="1" si="100"/>
        <v>1.1311878977042339E-2</v>
      </c>
      <c r="L2142" s="24">
        <f t="shared" ca="1" si="101"/>
        <v>-3.632938616867977E-2</v>
      </c>
    </row>
    <row r="2143" spans="2:12" x14ac:dyDescent="0.25">
      <c r="B2143" s="24">
        <v>10.846306197456027</v>
      </c>
      <c r="G2143" s="24">
        <v>2141</v>
      </c>
      <c r="H2143" s="24">
        <v>12.487152674692707</v>
      </c>
      <c r="I2143" s="24" cm="1">
        <f t="array" aca="1" ref="I2143" ca="1">INDIRECT(ADDRESS(($E$2+1-G2143)+2,8))</f>
        <v>5.3731097533476193</v>
      </c>
      <c r="J2143" s="24">
        <f t="shared" si="99"/>
        <v>0.99361578580623677</v>
      </c>
      <c r="K2143" s="24">
        <f t="shared" ca="1" si="100"/>
        <v>1.1271054591066769E-2</v>
      </c>
      <c r="L2143" s="24">
        <f t="shared" ca="1" si="101"/>
        <v>-3.5191753631751727E-2</v>
      </c>
    </row>
    <row r="2144" spans="2:12" x14ac:dyDescent="0.25">
      <c r="B2144" s="24">
        <v>11.333838734926418</v>
      </c>
      <c r="G2144" s="24">
        <v>2142</v>
      </c>
      <c r="H2144" s="24">
        <v>12.53063928663985</v>
      </c>
      <c r="I2144" s="24" cm="1">
        <f t="array" aca="1" ref="I2144" ca="1">INDIRECT(ADDRESS(($E$2+1-G2144)+2,8))</f>
        <v>5.3594057263882622</v>
      </c>
      <c r="J2144" s="24">
        <f t="shared" si="99"/>
        <v>0.99438677831952338</v>
      </c>
      <c r="K2144" s="24">
        <f t="shared" ca="1" si="100"/>
        <v>1.1065905183316786E-2</v>
      </c>
      <c r="L2144" s="24">
        <f t="shared" ca="1" si="101"/>
        <v>-3.3257004372801283E-2</v>
      </c>
    </row>
    <row r="2145" spans="2:12" x14ac:dyDescent="0.25">
      <c r="B2145" s="24">
        <v>10.92172371321306</v>
      </c>
      <c r="G2145" s="24">
        <v>2143</v>
      </c>
      <c r="H2145" s="24">
        <v>12.532462789491012</v>
      </c>
      <c r="I2145" s="24" cm="1">
        <f t="array" aca="1" ref="I2145" ca="1">INDIRECT(ADDRESS(($E$2+1-G2145)+2,8))</f>
        <v>5.3519751985478603</v>
      </c>
      <c r="J2145" s="24">
        <f t="shared" si="99"/>
        <v>0.99441733179054614</v>
      </c>
      <c r="K2145" s="24">
        <f t="shared" ca="1" si="100"/>
        <v>1.0956011712417734E-2</v>
      </c>
      <c r="L2145" s="24">
        <f t="shared" ca="1" si="101"/>
        <v>-3.2990886840265708E-2</v>
      </c>
    </row>
    <row r="2146" spans="2:12" x14ac:dyDescent="0.25">
      <c r="B2146" s="24">
        <v>8.8854552882198679</v>
      </c>
      <c r="G2146" s="24">
        <v>2144</v>
      </c>
      <c r="H2146" s="24">
        <v>12.543954307540847</v>
      </c>
      <c r="I2146" s="24" cm="1">
        <f t="array" aca="1" ref="I2146" ca="1">INDIRECT(ADDRESS(($E$2+1-G2146)+2,8))</f>
        <v>5.3373921874866674</v>
      </c>
      <c r="J2146" s="24">
        <f t="shared" si="99"/>
        <v>0.99460670213116231</v>
      </c>
      <c r="K2146" s="24">
        <f t="shared" ca="1" si="100"/>
        <v>1.0743048728802313E-2</v>
      </c>
      <c r="L2146" s="24">
        <f t="shared" ca="1" si="101"/>
        <v>-3.2200308864233543E-2</v>
      </c>
    </row>
    <row r="2147" spans="2:12" x14ac:dyDescent="0.25">
      <c r="B2147" s="24">
        <v>9.3476098819561102</v>
      </c>
      <c r="G2147" s="24">
        <v>2145</v>
      </c>
      <c r="H2147" s="24">
        <v>12.556010742885315</v>
      </c>
      <c r="I2147" s="24" cm="1">
        <f t="array" aca="1" ref="I2147" ca="1">INDIRECT(ADDRESS(($E$2+1-G2147)+2,8))</f>
        <v>5.2715269322158989</v>
      </c>
      <c r="J2147" s="24">
        <f t="shared" si="99"/>
        <v>0.99479958561652126</v>
      </c>
      <c r="K2147" s="24">
        <f t="shared" ca="1" si="100"/>
        <v>9.8247231766247552E-3</v>
      </c>
      <c r="L2147" s="24">
        <f t="shared" ca="1" si="101"/>
        <v>-2.9985809780285571E-2</v>
      </c>
    </row>
    <row r="2148" spans="2:12" x14ac:dyDescent="0.25">
      <c r="B2148" s="24">
        <v>8.6139464776133003</v>
      </c>
      <c r="G2148" s="24">
        <v>2146</v>
      </c>
      <c r="H2148" s="24">
        <v>12.570841924581355</v>
      </c>
      <c r="I2148" s="24" cm="1">
        <f t="array" aca="1" ref="I2148" ca="1">INDIRECT(ADDRESS(($E$2+1-G2148)+2,8))</f>
        <v>5.2379403753474874</v>
      </c>
      <c r="J2148" s="24">
        <f t="shared" si="99"/>
        <v>0.99502891609083377</v>
      </c>
      <c r="K2148" s="24">
        <f t="shared" ca="1" si="100"/>
        <v>9.3829094397402408E-3</v>
      </c>
      <c r="L2148" s="24">
        <f t="shared" ca="1" si="101"/>
        <v>-2.8654429239217089E-2</v>
      </c>
    </row>
    <row r="2149" spans="2:12" x14ac:dyDescent="0.25">
      <c r="B2149" s="24">
        <v>9.1932374888807473</v>
      </c>
      <c r="G2149" s="24">
        <v>2147</v>
      </c>
      <c r="H2149" s="24">
        <v>12.580795303750772</v>
      </c>
      <c r="I2149" s="24" cm="1">
        <f t="array" aca="1" ref="I2149" ca="1">INDIRECT(ADDRESS(($E$2+1-G2149)+2,8))</f>
        <v>5.1858459087215838</v>
      </c>
      <c r="J2149" s="24">
        <f t="shared" si="99"/>
        <v>0.99517802331054117</v>
      </c>
      <c r="K2149" s="24">
        <f t="shared" ca="1" si="100"/>
        <v>8.7313137056157612E-3</v>
      </c>
      <c r="L2149" s="24">
        <f t="shared" ca="1" si="101"/>
        <v>-2.7061605646882786E-2</v>
      </c>
    </row>
    <row r="2150" spans="2:12" x14ac:dyDescent="0.25">
      <c r="B2150" s="24">
        <v>9.8802547510490584</v>
      </c>
      <c r="G2150" s="24">
        <v>2148</v>
      </c>
      <c r="H2150" s="24">
        <v>12.62340291152052</v>
      </c>
      <c r="I2150" s="24" cm="1">
        <f t="array" aca="1" ref="I2150" ca="1">INDIRECT(ADDRESS(($E$2+1-G2150)+2,8))</f>
        <v>4.9886405777317018</v>
      </c>
      <c r="J2150" s="24">
        <f t="shared" si="99"/>
        <v>0.99577461806581591</v>
      </c>
      <c r="K2150" s="24">
        <f t="shared" ca="1" si="100"/>
        <v>6.603136371644956E-3</v>
      </c>
      <c r="L2150" s="24">
        <f t="shared" ca="1" si="101"/>
        <v>-2.1613060187520624E-2</v>
      </c>
    </row>
    <row r="2151" spans="2:12" x14ac:dyDescent="0.25">
      <c r="B2151" s="24">
        <v>7.6740895747942437</v>
      </c>
      <c r="G2151" s="24">
        <v>2149</v>
      </c>
      <c r="H2151" s="24">
        <v>12.63402474708947</v>
      </c>
      <c r="I2151" s="24" cm="1">
        <f t="array" aca="1" ref="I2151" ca="1">INDIRECT(ADDRESS(($E$2+1-G2151)+2,8))</f>
        <v>4.9862071003642585</v>
      </c>
      <c r="J2151" s="24">
        <f t="shared" si="99"/>
        <v>0.99591325459721647</v>
      </c>
      <c r="K2151" s="24">
        <f t="shared" ca="1" si="100"/>
        <v>6.5799489018549357E-3</v>
      </c>
      <c r="L2151" s="24">
        <f t="shared" ca="1" si="101"/>
        <v>-2.1299442808859485E-2</v>
      </c>
    </row>
    <row r="2152" spans="2:12" x14ac:dyDescent="0.25">
      <c r="B2152" s="24">
        <v>10.624526741653749</v>
      </c>
      <c r="G2152" s="24">
        <v>2150</v>
      </c>
      <c r="H2152" s="24">
        <v>12.674454421189335</v>
      </c>
      <c r="I2152" s="24" cm="1">
        <f t="array" aca="1" ref="I2152" ca="1">INDIRECT(ADDRESS(($E$2+1-G2152)+2,8))</f>
        <v>4.7650705043767783</v>
      </c>
      <c r="J2152" s="24">
        <f t="shared" si="99"/>
        <v>0.99640638544017224</v>
      </c>
      <c r="K2152" s="24">
        <f t="shared" ca="1" si="100"/>
        <v>4.7436732144250154E-3</v>
      </c>
      <c r="L2152" s="24">
        <f t="shared" ca="1" si="101"/>
        <v>-1.6644276229921443E-2</v>
      </c>
    </row>
    <row r="2153" spans="2:12" x14ac:dyDescent="0.25">
      <c r="B2153" s="24">
        <v>9.5344364273953133</v>
      </c>
      <c r="G2153" s="24">
        <v>2151</v>
      </c>
      <c r="H2153" s="24">
        <v>12.708688629341145</v>
      </c>
      <c r="I2153" s="24" cm="1">
        <f t="array" aca="1" ref="I2153" ca="1">INDIRECT(ADDRESS(($E$2+1-G2153)+2,8))</f>
        <v>4.7432022472153941</v>
      </c>
      <c r="J2153" s="24">
        <f t="shared" si="99"/>
        <v>0.99678362177708824</v>
      </c>
      <c r="K2153" s="24">
        <f t="shared" ca="1" si="100"/>
        <v>4.588789301075675E-3</v>
      </c>
      <c r="L2153" s="24">
        <f t="shared" ca="1" si="101"/>
        <v>-1.5587461775843206E-2</v>
      </c>
    </row>
    <row r="2154" spans="2:12" x14ac:dyDescent="0.25">
      <c r="B2154" s="24">
        <v>8.0978182156090988</v>
      </c>
      <c r="G2154" s="24">
        <v>2152</v>
      </c>
      <c r="H2154" s="24">
        <v>12.747750022748654</v>
      </c>
      <c r="I2154" s="24" cm="1">
        <f t="array" aca="1" ref="I2154" ca="1">INDIRECT(ADDRESS(($E$2+1-G2154)+2,8))</f>
        <v>4.6237962091018945</v>
      </c>
      <c r="J2154" s="24">
        <f t="shared" si="99"/>
        <v>0.9971724228615606</v>
      </c>
      <c r="K2154" s="24">
        <f t="shared" ca="1" si="100"/>
        <v>3.8174135493413228E-3</v>
      </c>
      <c r="L2154" s="24">
        <f t="shared" ca="1" si="101"/>
        <v>-1.3272503313354599E-2</v>
      </c>
    </row>
    <row r="2155" spans="2:12" x14ac:dyDescent="0.25">
      <c r="B2155" s="24">
        <v>11.134055937370785</v>
      </c>
      <c r="G2155" s="24">
        <v>2153</v>
      </c>
      <c r="H2155" s="24">
        <v>12.98677807737066</v>
      </c>
      <c r="I2155" s="24" cm="1">
        <f t="array" aca="1" ref="I2155" ca="1">INDIRECT(ADDRESS(($E$2+1-G2155)+2,8))</f>
        <v>4.5724921689609035</v>
      </c>
      <c r="J2155" s="24">
        <f t="shared" si="99"/>
        <v>0.99878419396846019</v>
      </c>
      <c r="K2155" s="24">
        <f t="shared" ca="1" si="100"/>
        <v>3.521938484608004E-3</v>
      </c>
      <c r="L2155" s="24">
        <f t="shared" ca="1" si="101"/>
        <v>-9.4652164458134402E-3</v>
      </c>
    </row>
    <row r="2156" spans="2:12" x14ac:dyDescent="0.25">
      <c r="B2156" s="24">
        <v>7.0083849982002624</v>
      </c>
      <c r="G2156" s="24">
        <v>2154</v>
      </c>
      <c r="H2156" s="24">
        <v>13.078401091351541</v>
      </c>
      <c r="I2156" s="24" cm="1">
        <f t="array" aca="1" ref="I2156" ca="1">INDIRECT(ADDRESS(($E$2+1-G2156)+2,8))</f>
        <v>4.3535768980375327</v>
      </c>
      <c r="J2156" s="24">
        <f t="shared" si="99"/>
        <v>0.99914339087577042</v>
      </c>
      <c r="K2156" s="24">
        <f t="shared" ca="1" si="100"/>
        <v>2.4710794100886568E-3</v>
      </c>
      <c r="L2156" s="24">
        <f t="shared" ca="1" si="101"/>
        <v>-6.6483350743763428E-3</v>
      </c>
    </row>
    <row r="2157" spans="2:12" x14ac:dyDescent="0.25">
      <c r="B2157" s="24">
        <v>10.663266620336042</v>
      </c>
      <c r="G2157" s="24">
        <v>2155</v>
      </c>
      <c r="H2157" s="24">
        <v>13.105300142795128</v>
      </c>
      <c r="I2157" s="24" cm="1">
        <f t="array" aca="1" ref="I2157" ca="1">INDIRECT(ADDRESS(($E$2+1-G2157)+2,8))</f>
        <v>4.1608621497354896</v>
      </c>
      <c r="J2157" s="24">
        <f t="shared" si="99"/>
        <v>0.99922935196876594</v>
      </c>
      <c r="K2157" s="24">
        <f t="shared" ca="1" si="100"/>
        <v>1.781573837339913E-3</v>
      </c>
      <c r="L2157" s="24">
        <f t="shared" ca="1" si="101"/>
        <v>-5.0999308484575186E-3</v>
      </c>
    </row>
    <row r="2158" spans="2:12" x14ac:dyDescent="0.25">
      <c r="B2158" s="24">
        <v>7.6612826115516954</v>
      </c>
      <c r="G2158" s="24">
        <v>2156</v>
      </c>
      <c r="H2158" s="24">
        <v>13.454000092504453</v>
      </c>
      <c r="I2158" s="24" cm="1">
        <f t="array" aca="1" ref="I2158" ca="1">INDIRECT(ADDRESS(($E$2+1-G2158)+2,8))</f>
        <v>4.0523836651508311</v>
      </c>
      <c r="J2158" s="24">
        <f t="shared" si="99"/>
        <v>0.99982796592986767</v>
      </c>
      <c r="K2158" s="24">
        <f t="shared" ca="1" si="100"/>
        <v>1.471912815359792E-3</v>
      </c>
      <c r="L2158" s="24">
        <f t="shared" ca="1" si="101"/>
        <v>-3.2862805196915432E-3</v>
      </c>
    </row>
    <row r="2159" spans="2:12" x14ac:dyDescent="0.25">
      <c r="B2159" s="24">
        <v>11.242150631983773</v>
      </c>
      <c r="G2159" s="24">
        <v>2157</v>
      </c>
      <c r="H2159" s="24">
        <v>13.514993033788405</v>
      </c>
      <c r="I2159" s="24" cm="1">
        <f t="array" aca="1" ref="I2159" ca="1">INDIRECT(ADDRESS(($E$2+1-G2159)+2,8))</f>
        <v>3.9554338822809343</v>
      </c>
      <c r="J2159" s="24">
        <f t="shared" si="99"/>
        <v>0.99987105307849067</v>
      </c>
      <c r="K2159" s="24">
        <f t="shared" ca="1" si="100"/>
        <v>1.2355552834670018E-3</v>
      </c>
      <c r="L2159" s="24">
        <f t="shared" ca="1" si="101"/>
        <v>-2.7286509222875597E-3</v>
      </c>
    </row>
    <row r="2160" spans="2:12" x14ac:dyDescent="0.25">
      <c r="B2160" s="24">
        <v>9.7712508627496817</v>
      </c>
      <c r="G2160" s="24">
        <v>2158</v>
      </c>
      <c r="H2160" s="24">
        <v>14.276667277102637</v>
      </c>
      <c r="I2160" s="24" cm="1">
        <f t="array" aca="1" ref="I2160" ca="1">INDIRECT(ADDRESS(($E$2+1-G2160)+2,8))</f>
        <v>3.5597948359821006</v>
      </c>
      <c r="J2160" s="24">
        <f t="shared" si="99"/>
        <v>0.99999835128651993</v>
      </c>
      <c r="K2160" s="24">
        <f t="shared" ca="1" si="100"/>
        <v>5.7667487749012212E-4</v>
      </c>
      <c r="L2160" s="24">
        <f t="shared" ca="1" si="101"/>
        <v>-1.1567117988543522E-3</v>
      </c>
    </row>
  </sheetData>
  <sortState xmlns:xlrd2="http://schemas.microsoft.com/office/spreadsheetml/2017/richdata2"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A2547-23D7-440D-A6A1-EE075D3C036F}">
  <sheetPr>
    <tabColor theme="9" tint="-0.249977111117893"/>
  </sheetPr>
  <dimension ref="B2:T2160"/>
  <sheetViews>
    <sheetView zoomScale="80" zoomScaleNormal="80" workbookViewId="0">
      <selection activeCell="E9" sqref="E9"/>
    </sheetView>
  </sheetViews>
  <sheetFormatPr baseColWidth="10" defaultRowHeight="15" x14ac:dyDescent="0.25"/>
  <cols>
    <col min="1" max="1" width="2.85546875" style="22" customWidth="1"/>
    <col min="2" max="2" width="13" style="22" bestFit="1" customWidth="1"/>
    <col min="3" max="3" width="11.42578125" style="22"/>
    <col min="4" max="4" width="3.85546875" style="22" customWidth="1"/>
    <col min="5" max="5" width="9.5703125" style="22" customWidth="1"/>
    <col min="6" max="6" width="10.7109375" style="22" customWidth="1"/>
    <col min="7" max="7" width="4" style="22" customWidth="1"/>
    <col min="8" max="8" width="11.42578125" style="22"/>
    <col min="9" max="10" width="21.5703125" style="22" bestFit="1" customWidth="1"/>
    <col min="11" max="11" width="13" style="22" bestFit="1" customWidth="1"/>
    <col min="12" max="12" width="11.42578125" style="22"/>
    <col min="13" max="13" width="40.5703125" style="22" bestFit="1" customWidth="1"/>
    <col min="14" max="14" width="4.28515625" style="22" customWidth="1"/>
    <col min="15" max="16384" width="11.42578125" style="22"/>
  </cols>
  <sheetData>
    <row r="2" spans="2:20" x14ac:dyDescent="0.25">
      <c r="B2" s="21" t="s">
        <v>13</v>
      </c>
      <c r="C2" s="21" t="s">
        <v>14</v>
      </c>
      <c r="E2" s="21" t="s">
        <v>87</v>
      </c>
      <c r="F2" s="24">
        <f>COUNT(H3:H2160)</f>
        <v>2158</v>
      </c>
      <c r="H2" s="21" t="s">
        <v>65</v>
      </c>
      <c r="I2" s="21" t="s">
        <v>88</v>
      </c>
      <c r="J2" s="21" t="s">
        <v>89</v>
      </c>
      <c r="K2" s="21" t="s">
        <v>90</v>
      </c>
      <c r="L2" s="21" t="s">
        <v>91</v>
      </c>
      <c r="M2" s="21" t="s">
        <v>92</v>
      </c>
      <c r="O2" s="21" t="s">
        <v>93</v>
      </c>
      <c r="P2" s="24">
        <f ca="1">SUM(M3:M2160)</f>
        <v>-2158.3500381149943</v>
      </c>
      <c r="T2" s="22">
        <f ca="1">1-EXP(-8.318+42.796*P3-59.93*P3^2)</f>
        <v>0.49378453485879981</v>
      </c>
    </row>
    <row r="3" spans="2:20" x14ac:dyDescent="0.25">
      <c r="B3" s="24">
        <f ca="1">RAND()</f>
        <v>1.5647886569466141E-2</v>
      </c>
      <c r="C3" s="24">
        <f ca="1">_xlfn.NORM.INV(B3,50,10)</f>
        <v>28.467084585122336</v>
      </c>
      <c r="H3" s="24">
        <v>1</v>
      </c>
      <c r="I3" s="22" cm="1">
        <f t="array" aca="1" ref="I3:I2160" ca="1">_xlfn._xlws.SORT(C3:C2160)</f>
        <v>11.424711123144867</v>
      </c>
      <c r="J3" s="24" cm="1">
        <f t="array" aca="1" ref="J3" ca="1">INDIRECT(ADDRESS(($F$2+1-H3)+2,9))</f>
        <v>83.098560973287476</v>
      </c>
      <c r="K3" s="24">
        <f ca="1">_xlfn.NORM.DIST(I3,$F$5,$F$6,TRUE)</f>
        <v>7.4570151827315571E-5</v>
      </c>
      <c r="L3" s="24">
        <f ca="1">_xlfn.NORM.DIST(J3,$F$5,$F$6,TRUE)</f>
        <v>0.99944449101011879</v>
      </c>
      <c r="M3" s="24">
        <f ca="1">((2*H3-1)/$F$2)*(LN(K3)+LN(1-L3))</f>
        <v>-7.8773846181576304E-3</v>
      </c>
      <c r="O3" s="21" t="s">
        <v>94</v>
      </c>
      <c r="P3" s="24">
        <f ca="1">-F2-P2</f>
        <v>0.35003811499427684</v>
      </c>
      <c r="T3" s="22">
        <f ca="1">P3*(1+(0.2/SQRT(F2)))</f>
        <v>0.35154513706226898</v>
      </c>
    </row>
    <row r="4" spans="2:20" x14ac:dyDescent="0.25">
      <c r="B4" s="24">
        <f t="shared" ref="B4:B67" ca="1" si="0">RAND()</f>
        <v>0.57994745466671183</v>
      </c>
      <c r="C4" s="25">
        <f t="shared" ref="C4:C67" ca="1" si="1">_xlfn.NORM.INV(B4,50,10)</f>
        <v>52.017590574593214</v>
      </c>
      <c r="E4" s="84" t="s">
        <v>77</v>
      </c>
      <c r="F4" s="85"/>
      <c r="H4" s="24">
        <v>2</v>
      </c>
      <c r="I4" s="24">
        <f ca="1"/>
        <v>20.166119831701614</v>
      </c>
      <c r="J4" s="24" cm="1">
        <f t="array" aca="1" ref="J4" ca="1">INDIRECT(ADDRESS(($F$2+1-H4)+2,9))</f>
        <v>80.194911465172595</v>
      </c>
      <c r="K4" s="24">
        <f t="shared" ref="K4:K67" ca="1" si="2">_xlfn.NORM.DIST(I4,$F$5,$F$6,TRUE)</f>
        <v>1.6824643316905776E-3</v>
      </c>
      <c r="L4" s="24">
        <f t="shared" ref="L4:L67" ca="1" si="3">_xlfn.NORM.DIST(J4,$F$5,$F$6,TRUE)</f>
        <v>0.99853528937231006</v>
      </c>
      <c r="M4" s="24">
        <f ca="1">((2*H4-1)/$F$2)*(LN(K4)+LN(1-L4))</f>
        <v>-1.7952168595056935E-2</v>
      </c>
    </row>
    <row r="5" spans="2:20" x14ac:dyDescent="0.25">
      <c r="B5" s="24">
        <f t="shared" ca="1" si="0"/>
        <v>0.18215341298857579</v>
      </c>
      <c r="C5" s="25">
        <f t="shared" ca="1" si="1"/>
        <v>40.928109362481322</v>
      </c>
      <c r="E5" s="24" t="s">
        <v>44</v>
      </c>
      <c r="F5" s="24">
        <f ca="1">AVERAGE(C3:C2160)</f>
        <v>49.96316819084241</v>
      </c>
      <c r="H5" s="24">
        <v>3</v>
      </c>
      <c r="I5" s="24">
        <f ca="1"/>
        <v>21.845602949106578</v>
      </c>
      <c r="J5" s="24" cm="1">
        <f t="array" aca="1" ref="J5" ca="1">INDIRECT(ADDRESS(($F$2+1-H5)+2,9))</f>
        <v>79.350855831750209</v>
      </c>
      <c r="K5" s="24">
        <f t="shared" ca="1" si="2"/>
        <v>2.8287694181031173E-3</v>
      </c>
      <c r="L5" s="24">
        <f t="shared" ca="1" si="3"/>
        <v>0.99808592918680494</v>
      </c>
      <c r="M5" s="24">
        <f t="shared" ref="M5:M68" ca="1" si="4">((2*H5-1)/$F$2)*(LN(K5)+LN(1-L5))</f>
        <v>-2.8096470077927916E-2</v>
      </c>
      <c r="O5" s="22" t="s">
        <v>99</v>
      </c>
      <c r="P5">
        <f>0.752/(1+0.75/F2+2.25/F2^2 )</f>
        <v>0.75173837462117643</v>
      </c>
    </row>
    <row r="6" spans="2:20" x14ac:dyDescent="0.25">
      <c r="B6" s="24">
        <f t="shared" ca="1" si="0"/>
        <v>0.53883848640834653</v>
      </c>
      <c r="C6" s="25">
        <f t="shared" ca="1" si="1"/>
        <v>50.975079423772598</v>
      </c>
      <c r="E6" s="24" t="s">
        <v>57</v>
      </c>
      <c r="F6" s="24">
        <f ca="1">_xlfn.STDEV.S(C3:C2160)</f>
        <v>10.161764481441674</v>
      </c>
      <c r="H6" s="24">
        <v>4</v>
      </c>
      <c r="I6" s="24">
        <f ca="1"/>
        <v>22.673929527836023</v>
      </c>
      <c r="J6" s="24" cm="1">
        <f t="array" aca="1" ref="J6" ca="1">INDIRECT(ADDRESS(($F$2+1-H6)+2,9))</f>
        <v>79.086698571726828</v>
      </c>
      <c r="K6" s="24">
        <f t="shared" ca="1" si="2"/>
        <v>3.6212605253189202E-3</v>
      </c>
      <c r="L6" s="24">
        <f t="shared" ca="1" si="3"/>
        <v>0.99792147280330135</v>
      </c>
      <c r="M6" s="24">
        <f t="shared" ca="1" si="4"/>
        <v>-3.8266543891793112E-2</v>
      </c>
    </row>
    <row r="7" spans="2:20" x14ac:dyDescent="0.25">
      <c r="B7" s="24">
        <f t="shared" ca="1" si="0"/>
        <v>0.84566308474185492</v>
      </c>
      <c r="C7" s="25">
        <f t="shared" ca="1" si="1"/>
        <v>60.180086811991444</v>
      </c>
      <c r="H7" s="24">
        <v>5</v>
      </c>
      <c r="I7" s="24">
        <f ca="1"/>
        <v>22.710882706121613</v>
      </c>
      <c r="J7" s="24" cm="1">
        <f t="array" aca="1" ref="J7" ca="1">INDIRECT(ADDRESS(($F$2+1-H7)+2,9))</f>
        <v>78.883560053061856</v>
      </c>
      <c r="K7" s="24">
        <f t="shared" ca="1" si="2"/>
        <v>3.66085990075052E-3</v>
      </c>
      <c r="L7" s="24">
        <f t="shared" ca="1" si="3"/>
        <v>0.99778639719813322</v>
      </c>
      <c r="M7" s="24">
        <f t="shared" ca="1" si="4"/>
        <v>-4.8891899766499873E-2</v>
      </c>
    </row>
    <row r="8" spans="2:20" x14ac:dyDescent="0.25">
      <c r="B8" s="24">
        <f t="shared" ca="1" si="0"/>
        <v>0.23494269236255017</v>
      </c>
      <c r="C8" s="25">
        <f t="shared" ca="1" si="1"/>
        <v>42.773344487127488</v>
      </c>
      <c r="H8" s="24">
        <v>6</v>
      </c>
      <c r="I8" s="24">
        <f ca="1"/>
        <v>22.841647266072943</v>
      </c>
      <c r="J8" s="24" cm="1">
        <f t="array" aca="1" ref="J8" ca="1">INDIRECT(ADDRESS(($F$2+1-H8)+2,9))</f>
        <v>78.092606808459308</v>
      </c>
      <c r="K8" s="24">
        <f t="shared" ca="1" si="2"/>
        <v>3.8041271565776944E-3</v>
      </c>
      <c r="L8" s="24">
        <f t="shared" ca="1" si="3"/>
        <v>0.99718135279672748</v>
      </c>
      <c r="M8" s="24">
        <f t="shared" ca="1" si="4"/>
        <v>-5.8329395853927969E-2</v>
      </c>
    </row>
    <row r="9" spans="2:20" x14ac:dyDescent="0.25">
      <c r="B9" s="24">
        <f t="shared" ca="1" si="0"/>
        <v>0.14486720394158403</v>
      </c>
      <c r="C9" s="25">
        <f t="shared" ca="1" si="1"/>
        <v>39.412955659500597</v>
      </c>
      <c r="H9" s="24">
        <v>7</v>
      </c>
      <c r="I9" s="24">
        <f ca="1"/>
        <v>22.887419807364331</v>
      </c>
      <c r="J9" s="24" cm="1">
        <f t="array" aca="1" ref="J9" ca="1">INDIRECT(ADDRESS(($F$2+1-H9)+2,9))</f>
        <v>77.856192865014293</v>
      </c>
      <c r="K9" s="24">
        <f t="shared" ca="1" si="2"/>
        <v>3.8554513486712748E-3</v>
      </c>
      <c r="L9" s="24">
        <f t="shared" ca="1" si="3"/>
        <v>0.99697353064796679</v>
      </c>
      <c r="M9" s="24">
        <f t="shared" ca="1" si="4"/>
        <v>-6.8425456425750597E-2</v>
      </c>
    </row>
    <row r="10" spans="2:20" x14ac:dyDescent="0.25">
      <c r="B10" s="24">
        <f t="shared" ca="1" si="0"/>
        <v>0.33357038596458433</v>
      </c>
      <c r="C10" s="25">
        <f t="shared" ca="1" si="1"/>
        <v>45.699245695629862</v>
      </c>
      <c r="H10" s="24">
        <v>8</v>
      </c>
      <c r="I10" s="24">
        <f ca="1"/>
        <v>23.041228004212563</v>
      </c>
      <c r="J10" s="24" cm="1">
        <f t="array" aca="1" ref="J10" ca="1">INDIRECT(ADDRESS(($F$2+1-H10)+2,9))</f>
        <v>77.333053555244192</v>
      </c>
      <c r="K10" s="24">
        <f t="shared" ca="1" si="2"/>
        <v>4.0324914690725812E-3</v>
      </c>
      <c r="L10" s="24">
        <f t="shared" ca="1" si="3"/>
        <v>0.99646382926543509</v>
      </c>
      <c r="M10" s="24">
        <f t="shared" ca="1" si="4"/>
        <v>-7.7558491989485168E-2</v>
      </c>
    </row>
    <row r="11" spans="2:20" x14ac:dyDescent="0.25">
      <c r="B11" s="24">
        <f t="shared" ca="1" si="0"/>
        <v>0.66199500360596242</v>
      </c>
      <c r="C11" s="25">
        <f t="shared" ca="1" si="1"/>
        <v>54.179140046730559</v>
      </c>
      <c r="H11" s="24">
        <v>9</v>
      </c>
      <c r="I11" s="24">
        <f ca="1"/>
        <v>23.182371624152502</v>
      </c>
      <c r="J11" s="24" cm="1">
        <f t="array" aca="1" ref="J11" ca="1">INDIRECT(ADDRESS(($F$2+1-H11)+2,9))</f>
        <v>76.938928097676239</v>
      </c>
      <c r="K11" s="24">
        <f t="shared" ca="1" si="2"/>
        <v>4.2013214393044297E-3</v>
      </c>
      <c r="L11" s="24">
        <f t="shared" ca="1" si="3"/>
        <v>0.99603026857475452</v>
      </c>
      <c r="M11" s="24">
        <f t="shared" ca="1" si="4"/>
        <v>-8.6665440783623593E-2</v>
      </c>
    </row>
    <row r="12" spans="2:20" x14ac:dyDescent="0.25">
      <c r="B12" s="24">
        <f t="shared" ca="1" si="0"/>
        <v>0.97642531440683233</v>
      </c>
      <c r="C12" s="25">
        <f t="shared" ca="1" si="1"/>
        <v>69.849559629342352</v>
      </c>
      <c r="H12" s="24">
        <v>10</v>
      </c>
      <c r="I12" s="24">
        <f ca="1"/>
        <v>23.241429751784658</v>
      </c>
      <c r="J12" s="24" cm="1">
        <f t="array" aca="1" ref="J12" ca="1">INDIRECT(ADDRESS(($F$2+1-H12)+2,9))</f>
        <v>76.869426283619418</v>
      </c>
      <c r="K12" s="24">
        <f t="shared" ca="1" si="2"/>
        <v>4.2738207887398072E-3</v>
      </c>
      <c r="L12" s="24">
        <f t="shared" ca="1" si="3"/>
        <v>0.99594905501158271</v>
      </c>
      <c r="M12" s="24">
        <f t="shared" ca="1" si="4"/>
        <v>-9.6532433185687633E-2</v>
      </c>
    </row>
    <row r="13" spans="2:20" x14ac:dyDescent="0.25">
      <c r="B13" s="24">
        <f t="shared" ca="1" si="0"/>
        <v>8.7325719515721323E-2</v>
      </c>
      <c r="C13" s="25">
        <f t="shared" ca="1" si="1"/>
        <v>36.425914688570828</v>
      </c>
      <c r="H13" s="24">
        <v>11</v>
      </c>
      <c r="I13" s="24">
        <f ca="1"/>
        <v>23.266548670700576</v>
      </c>
      <c r="J13" s="24" cm="1">
        <f t="array" aca="1" ref="J13" ca="1">INDIRECT(ADDRESS(($F$2+1-H13)+2,9))</f>
        <v>76.791923935382684</v>
      </c>
      <c r="K13" s="24">
        <f t="shared" ca="1" si="2"/>
        <v>4.3049941803327569E-3</v>
      </c>
      <c r="L13" s="24">
        <f t="shared" ca="1" si="3"/>
        <v>0.99585674145384706</v>
      </c>
      <c r="M13" s="24">
        <f t="shared" ca="1" si="4"/>
        <v>-0.10640375176550597</v>
      </c>
    </row>
    <row r="14" spans="2:20" x14ac:dyDescent="0.25">
      <c r="B14" s="24">
        <f t="shared" ca="1" si="0"/>
        <v>0.54888648220649772</v>
      </c>
      <c r="C14" s="25">
        <f t="shared" ca="1" si="1"/>
        <v>51.228485404920505</v>
      </c>
      <c r="H14" s="24">
        <v>12</v>
      </c>
      <c r="I14" s="24">
        <f ca="1"/>
        <v>23.409501284255413</v>
      </c>
      <c r="J14" s="24" cm="1">
        <f t="array" aca="1" ref="J14" ca="1">INDIRECT(ADDRESS(($F$2+1-H14)+2,9))</f>
        <v>76.752124297111123</v>
      </c>
      <c r="K14" s="24">
        <f t="shared" ca="1" si="2"/>
        <v>4.4863037317331338E-3</v>
      </c>
      <c r="L14" s="24">
        <f t="shared" ca="1" si="3"/>
        <v>0.9958086081854004</v>
      </c>
      <c r="M14" s="24">
        <f t="shared" ca="1" si="4"/>
        <v>-0.11597466031509002</v>
      </c>
    </row>
    <row r="15" spans="2:20" x14ac:dyDescent="0.25">
      <c r="B15" s="24">
        <f t="shared" ca="1" si="0"/>
        <v>0.90084525680993888</v>
      </c>
      <c r="C15" s="25">
        <f t="shared" ca="1" si="1"/>
        <v>62.863828337742689</v>
      </c>
      <c r="H15" s="24">
        <v>13</v>
      </c>
      <c r="I15" s="24">
        <f ca="1"/>
        <v>23.589338548966914</v>
      </c>
      <c r="J15" s="24" cm="1">
        <f t="array" aca="1" ref="J15" ca="1">INDIRECT(ADDRESS(($F$2+1-H15)+2,9))</f>
        <v>76.468830972446483</v>
      </c>
      <c r="K15" s="24">
        <f t="shared" ca="1" si="2"/>
        <v>4.7240633882532383E-3</v>
      </c>
      <c r="L15" s="24">
        <f t="shared" ca="1" si="3"/>
        <v>0.99545129966847345</v>
      </c>
      <c r="M15" s="24">
        <f t="shared" ca="1" si="4"/>
        <v>-0.12451343478497626</v>
      </c>
    </row>
    <row r="16" spans="2:20" x14ac:dyDescent="0.25">
      <c r="B16" s="24">
        <f t="shared" ca="1" si="0"/>
        <v>0.213502690498936</v>
      </c>
      <c r="C16" s="25">
        <f t="shared" ca="1" si="1"/>
        <v>42.056735006265939</v>
      </c>
      <c r="H16" s="24">
        <v>14</v>
      </c>
      <c r="I16" s="24">
        <f ca="1"/>
        <v>23.630836123729839</v>
      </c>
      <c r="J16" s="24" cm="1">
        <f t="array" aca="1" ref="J16" ca="1">INDIRECT(ADDRESS(($F$2+1-H16)+2,9))</f>
        <v>75.926565789705393</v>
      </c>
      <c r="K16" s="24">
        <f t="shared" ca="1" si="2"/>
        <v>4.7804975065201694E-3</v>
      </c>
      <c r="L16" s="24">
        <f t="shared" ca="1" si="3"/>
        <v>0.99469074421757309</v>
      </c>
      <c r="M16" s="24">
        <f t="shared" ca="1" si="4"/>
        <v>-0.13239151304119978</v>
      </c>
    </row>
    <row r="17" spans="2:13" x14ac:dyDescent="0.25">
      <c r="B17" s="24">
        <f t="shared" ca="1" si="0"/>
        <v>4.0528282059688392E-2</v>
      </c>
      <c r="C17" s="25">
        <f t="shared" ca="1" si="1"/>
        <v>32.554117300058913</v>
      </c>
      <c r="H17" s="24">
        <v>15</v>
      </c>
      <c r="I17" s="24">
        <f ca="1"/>
        <v>24.017837649210708</v>
      </c>
      <c r="J17" s="24" cm="1">
        <f t="array" aca="1" ref="J17" ca="1">INDIRECT(ADDRESS(($F$2+1-H17)+2,9))</f>
        <v>75.314711328030299</v>
      </c>
      <c r="K17" s="24">
        <f t="shared" ca="1" si="2"/>
        <v>5.3364366026666657E-3</v>
      </c>
      <c r="L17" s="24">
        <f t="shared" ca="1" si="3"/>
        <v>0.99369854590255069</v>
      </c>
      <c r="M17" s="24">
        <f t="shared" ca="1" si="4"/>
        <v>-0.13841751085589857</v>
      </c>
    </row>
    <row r="18" spans="2:13" x14ac:dyDescent="0.25">
      <c r="B18" s="24">
        <f t="shared" ca="1" si="0"/>
        <v>7.7808829192042683E-2</v>
      </c>
      <c r="C18" s="25">
        <f t="shared" ca="1" si="1"/>
        <v>35.80034270421654</v>
      </c>
      <c r="H18" s="24">
        <v>16</v>
      </c>
      <c r="I18" s="24">
        <f ca="1"/>
        <v>24.507724826293291</v>
      </c>
      <c r="J18" s="24" cm="1">
        <f t="array" aca="1" ref="J18" ca="1">INDIRECT(ADDRESS(($F$2+1-H18)+2,9))</f>
        <v>75.260814649899643</v>
      </c>
      <c r="K18" s="24">
        <f t="shared" ca="1" si="2"/>
        <v>6.1221892273945868E-3</v>
      </c>
      <c r="L18" s="24">
        <f t="shared" ca="1" si="3"/>
        <v>0.99360373682031711</v>
      </c>
      <c r="M18" s="24">
        <f t="shared" ca="1" si="4"/>
        <v>-0.1457758029991362</v>
      </c>
    </row>
    <row r="19" spans="2:13" x14ac:dyDescent="0.25">
      <c r="B19" s="24">
        <f t="shared" ca="1" si="0"/>
        <v>0.23788110388744799</v>
      </c>
      <c r="C19" s="25">
        <f t="shared" ca="1" si="1"/>
        <v>42.868649747762355</v>
      </c>
      <c r="H19" s="24">
        <v>17</v>
      </c>
      <c r="I19" s="24">
        <f ca="1"/>
        <v>24.7028325410379</v>
      </c>
      <c r="J19" s="24" cm="1">
        <f t="array" aca="1" ref="J19" ca="1">INDIRECT(ADDRESS(($F$2+1-H19)+2,9))</f>
        <v>75.23934483994293</v>
      </c>
      <c r="K19" s="24">
        <f t="shared" ca="1" si="2"/>
        <v>6.4626335264712249E-3</v>
      </c>
      <c r="L19" s="24">
        <f t="shared" ca="1" si="3"/>
        <v>0.99356561930790865</v>
      </c>
      <c r="M19" s="24">
        <f t="shared" ca="1" si="4"/>
        <v>-0.1542622780371955</v>
      </c>
    </row>
    <row r="20" spans="2:13" x14ac:dyDescent="0.25">
      <c r="B20" s="24">
        <f t="shared" ca="1" si="0"/>
        <v>7.6273554341888317E-2</v>
      </c>
      <c r="C20" s="25">
        <f t="shared" ca="1" si="1"/>
        <v>35.694077457484426</v>
      </c>
      <c r="H20" s="24">
        <v>18</v>
      </c>
      <c r="I20" s="24">
        <f ca="1"/>
        <v>25.123975681341321</v>
      </c>
      <c r="J20" s="24" cm="1">
        <f t="array" aca="1" ref="J20" ca="1">INDIRECT(ADDRESS(($F$2+1-H20)+2,9))</f>
        <v>75.167602605050959</v>
      </c>
      <c r="K20" s="24">
        <f t="shared" ca="1" si="2"/>
        <v>7.2551093967700118E-3</v>
      </c>
      <c r="L20" s="24">
        <f t="shared" ca="1" si="3"/>
        <v>0.99343678618702436</v>
      </c>
      <c r="M20" s="24">
        <f t="shared" ca="1" si="4"/>
        <v>-0.16141396987023654</v>
      </c>
    </row>
    <row r="21" spans="2:13" x14ac:dyDescent="0.25">
      <c r="B21" s="24">
        <f t="shared" ca="1" si="0"/>
        <v>0.82958862128310096</v>
      </c>
      <c r="C21" s="25">
        <f t="shared" ca="1" si="1"/>
        <v>59.52540853126861</v>
      </c>
      <c r="H21" s="24">
        <v>19</v>
      </c>
      <c r="I21" s="24">
        <f ca="1"/>
        <v>25.388929849241002</v>
      </c>
      <c r="J21" s="24" cm="1">
        <f t="array" aca="1" ref="J21" ca="1">INDIRECT(ADDRESS(($F$2+1-H21)+2,9))</f>
        <v>74.795420435575281</v>
      </c>
      <c r="K21" s="24">
        <f t="shared" ca="1" si="2"/>
        <v>7.796516176729139E-3</v>
      </c>
      <c r="L21" s="24">
        <f t="shared" ca="1" si="3"/>
        <v>0.99273114295618659</v>
      </c>
      <c r="M21" s="24">
        <f t="shared" ca="1" si="4"/>
        <v>-0.16765276953616717</v>
      </c>
    </row>
    <row r="22" spans="2:13" x14ac:dyDescent="0.25">
      <c r="B22" s="24">
        <f t="shared" ca="1" si="0"/>
        <v>0.37612045380663384</v>
      </c>
      <c r="C22" s="25">
        <f t="shared" ca="1" si="1"/>
        <v>46.843140705049947</v>
      </c>
      <c r="H22" s="24">
        <v>20</v>
      </c>
      <c r="I22" s="24">
        <f ca="1"/>
        <v>25.554337375830293</v>
      </c>
      <c r="J22" s="24" cm="1">
        <f t="array" aca="1" ref="J22" ca="1">INDIRECT(ADDRESS(($F$2+1-H22)+2,9))</f>
        <v>74.436687866923222</v>
      </c>
      <c r="K22" s="24">
        <f t="shared" ca="1" si="2"/>
        <v>8.1522565083412147E-3</v>
      </c>
      <c r="L22" s="24">
        <f t="shared" ca="1" si="3"/>
        <v>0.99198853283098742</v>
      </c>
      <c r="M22" s="24">
        <f t="shared" ca="1" si="4"/>
        <v>-0.17415075696451093</v>
      </c>
    </row>
    <row r="23" spans="2:13" x14ac:dyDescent="0.25">
      <c r="B23" s="24">
        <f t="shared" ca="1" si="0"/>
        <v>0.73039861980668608</v>
      </c>
      <c r="C23" s="25">
        <f t="shared" ca="1" si="1"/>
        <v>56.140190174138539</v>
      </c>
      <c r="H23" s="24">
        <v>21</v>
      </c>
      <c r="I23" s="24">
        <f ca="1"/>
        <v>25.744591429497532</v>
      </c>
      <c r="J23" s="24" cm="1">
        <f t="array" aca="1" ref="J23" ca="1">INDIRECT(ADDRESS(($F$2+1-H23)+2,9))</f>
        <v>73.961391693890633</v>
      </c>
      <c r="K23" s="24">
        <f t="shared" ca="1" si="2"/>
        <v>8.5790028315314917E-3</v>
      </c>
      <c r="L23" s="24">
        <f t="shared" ca="1" si="3"/>
        <v>0.99090235233156609</v>
      </c>
      <c r="M23" s="24">
        <f t="shared" ca="1" si="4"/>
        <v>-0.17969659710689986</v>
      </c>
    </row>
    <row r="24" spans="2:13" x14ac:dyDescent="0.25">
      <c r="B24" s="24">
        <f t="shared" ca="1" si="0"/>
        <v>2.4880480078316558E-2</v>
      </c>
      <c r="C24" s="25">
        <f t="shared" ca="1" si="1"/>
        <v>30.379869089584691</v>
      </c>
      <c r="H24" s="24">
        <v>22</v>
      </c>
      <c r="I24" s="24">
        <f ca="1"/>
        <v>25.797498638615544</v>
      </c>
      <c r="J24" s="24" cm="1">
        <f t="array" aca="1" ref="J24" ca="1">INDIRECT(ADDRESS(($F$2+1-H24)+2,9))</f>
        <v>73.832088464977858</v>
      </c>
      <c r="K24" s="24">
        <f t="shared" ca="1" si="2"/>
        <v>8.7011053289281527E-3</v>
      </c>
      <c r="L24" s="24">
        <f t="shared" ca="1" si="3"/>
        <v>0.99058539832746595</v>
      </c>
      <c r="M24" s="24">
        <f t="shared" ca="1" si="4"/>
        <v>-0.18749830464185632</v>
      </c>
    </row>
    <row r="25" spans="2:13" x14ac:dyDescent="0.25">
      <c r="B25" s="24">
        <f t="shared" ca="1" si="0"/>
        <v>0.66574665058666049</v>
      </c>
      <c r="C25" s="25">
        <f t="shared" ca="1" si="1"/>
        <v>54.281983756286252</v>
      </c>
      <c r="H25" s="24">
        <v>23</v>
      </c>
      <c r="I25" s="24">
        <f ca="1"/>
        <v>26.003418422557225</v>
      </c>
      <c r="J25" s="24" cm="1">
        <f t="array" aca="1" ref="J25" ca="1">INDIRECT(ADDRESS(($F$2+1-H25)+2,9))</f>
        <v>73.635373462194451</v>
      </c>
      <c r="K25" s="24">
        <f t="shared" ca="1" si="2"/>
        <v>9.1909652190560916E-3</v>
      </c>
      <c r="L25" s="24">
        <f t="shared" ca="1" si="3"/>
        <v>0.99008467958175483</v>
      </c>
      <c r="M25" s="24">
        <f t="shared" ca="1" si="4"/>
        <v>-0.19399647052556296</v>
      </c>
    </row>
    <row r="26" spans="2:13" x14ac:dyDescent="0.25">
      <c r="B26" s="24">
        <f t="shared" ca="1" si="0"/>
        <v>0.19381531569266741</v>
      </c>
      <c r="C26" s="25">
        <f t="shared" ca="1" si="1"/>
        <v>41.360778014807359</v>
      </c>
      <c r="H26" s="24">
        <v>24</v>
      </c>
      <c r="I26" s="24">
        <f ca="1"/>
        <v>26.657393089472237</v>
      </c>
      <c r="J26" s="24" cm="1">
        <f t="array" aca="1" ref="J26" ca="1">INDIRECT(ADDRESS(($F$2+1-H26)+2,9))</f>
        <v>73.354632925970407</v>
      </c>
      <c r="K26" s="24">
        <f t="shared" ca="1" si="2"/>
        <v>1.0910273405572008E-2</v>
      </c>
      <c r="L26" s="24">
        <f t="shared" ca="1" si="3"/>
        <v>0.98932986886461027</v>
      </c>
      <c r="M26" s="24">
        <f t="shared" ca="1" si="4"/>
        <v>-0.19728581794308839</v>
      </c>
    </row>
    <row r="27" spans="2:13" x14ac:dyDescent="0.25">
      <c r="B27" s="24">
        <f t="shared" ca="1" si="0"/>
        <v>0.31619912502710756</v>
      </c>
      <c r="C27" s="25">
        <f t="shared" ca="1" si="1"/>
        <v>45.216459746846958</v>
      </c>
      <c r="H27" s="24">
        <v>25</v>
      </c>
      <c r="I27" s="24">
        <f ca="1"/>
        <v>26.741132327420999</v>
      </c>
      <c r="J27" s="24" cm="1">
        <f t="array" aca="1" ref="J27" ca="1">INDIRECT(ADDRESS(($F$2+1-H27)+2,9))</f>
        <v>73.282314747663335</v>
      </c>
      <c r="K27" s="24">
        <f t="shared" ca="1" si="2"/>
        <v>1.1149479819481469E-2</v>
      </c>
      <c r="L27" s="24">
        <f t="shared" ca="1" si="3"/>
        <v>0.98912750657000159</v>
      </c>
      <c r="M27" s="24">
        <f t="shared" ca="1" si="4"/>
        <v>-0.20476190963478555</v>
      </c>
    </row>
    <row r="28" spans="2:13" x14ac:dyDescent="0.25">
      <c r="B28" s="24">
        <f t="shared" ca="1" si="0"/>
        <v>0.99141877270666168</v>
      </c>
      <c r="C28" s="25">
        <f t="shared" ca="1" si="1"/>
        <v>73.832088464977858</v>
      </c>
      <c r="H28" s="24">
        <v>26</v>
      </c>
      <c r="I28" s="24">
        <f ca="1"/>
        <v>26.747211096251696</v>
      </c>
      <c r="J28" s="24" cm="1">
        <f t="array" aca="1" ref="J28" ca="1">INDIRECT(ADDRESS(($F$2+1-H28)+2,9))</f>
        <v>73.214883881775762</v>
      </c>
      <c r="K28" s="24">
        <f t="shared" ca="1" si="2"/>
        <v>1.1167020403094838E-2</v>
      </c>
      <c r="L28" s="24">
        <f t="shared" ca="1" si="3"/>
        <v>0.98893581914409823</v>
      </c>
      <c r="M28" s="24">
        <f t="shared" ca="1" si="4"/>
        <v>-0.21266935694259545</v>
      </c>
    </row>
    <row r="29" spans="2:13" x14ac:dyDescent="0.25">
      <c r="B29" s="24">
        <f t="shared" ca="1" si="0"/>
        <v>0.54236142395699194</v>
      </c>
      <c r="C29" s="25">
        <f t="shared" ca="1" si="1"/>
        <v>51.063846744514436</v>
      </c>
      <c r="H29" s="24">
        <v>27</v>
      </c>
      <c r="I29" s="24">
        <f ca="1"/>
        <v>26.800730559177055</v>
      </c>
      <c r="J29" s="24" cm="1">
        <f t="array" aca="1" ref="J29" ca="1">INDIRECT(ADDRESS(($F$2+1-H29)+2,9))</f>
        <v>72.932607291525358</v>
      </c>
      <c r="K29" s="24">
        <f t="shared" ca="1" si="2"/>
        <v>1.1322491754802762E-2</v>
      </c>
      <c r="L29" s="24">
        <f t="shared" ca="1" si="3"/>
        <v>0.98810113084292006</v>
      </c>
      <c r="M29" s="24">
        <f t="shared" ca="1" si="4"/>
        <v>-0.21888351678223653</v>
      </c>
    </row>
    <row r="30" spans="2:13" x14ac:dyDescent="0.25">
      <c r="B30" s="24">
        <f t="shared" ca="1" si="0"/>
        <v>0.54852794209127054</v>
      </c>
      <c r="C30" s="25">
        <f t="shared" ca="1" si="1"/>
        <v>51.219430566039314</v>
      </c>
      <c r="H30" s="24">
        <v>28</v>
      </c>
      <c r="I30" s="24">
        <f ca="1"/>
        <v>26.844313941630794</v>
      </c>
      <c r="J30" s="24" cm="1">
        <f t="array" aca="1" ref="J30" ca="1">INDIRECT(ADDRESS(($F$2+1-H30)+2,9))</f>
        <v>72.898328330182736</v>
      </c>
      <c r="K30" s="24">
        <f t="shared" ca="1" si="2"/>
        <v>1.1450485584708042E-2</v>
      </c>
      <c r="L30" s="24">
        <f t="shared" ca="1" si="3"/>
        <v>0.98799614003117187</v>
      </c>
      <c r="M30" s="24">
        <f t="shared" ca="1" si="4"/>
        <v>-0.22663288168078469</v>
      </c>
    </row>
    <row r="31" spans="2:13" x14ac:dyDescent="0.25">
      <c r="B31" s="24">
        <f t="shared" ca="1" si="0"/>
        <v>0.4028204119147385</v>
      </c>
      <c r="C31" s="25">
        <f t="shared" ca="1" si="1"/>
        <v>47.539465072428612</v>
      </c>
      <c r="H31" s="24">
        <v>29</v>
      </c>
      <c r="I31" s="24">
        <f ca="1"/>
        <v>27.044970561079225</v>
      </c>
      <c r="J31" s="24" cm="1">
        <f t="array" aca="1" ref="J31" ca="1">INDIRECT(ADDRESS(($F$2+1-H31)+2,9))</f>
        <v>72.789127046405412</v>
      </c>
      <c r="K31" s="24">
        <f t="shared" ca="1" si="2"/>
        <v>1.205610980736265E-2</v>
      </c>
      <c r="L31" s="24">
        <f t="shared" ca="1" si="3"/>
        <v>0.98765630084622225</v>
      </c>
      <c r="M31" s="24">
        <f t="shared" ca="1" si="4"/>
        <v>-0.23277535449630765</v>
      </c>
    </row>
    <row r="32" spans="2:13" x14ac:dyDescent="0.25">
      <c r="B32" s="24">
        <f t="shared" ca="1" si="0"/>
        <v>0.7309666924065259</v>
      </c>
      <c r="C32" s="25">
        <f t="shared" ca="1" si="1"/>
        <v>56.157392693223933</v>
      </c>
      <c r="H32" s="24">
        <v>30</v>
      </c>
      <c r="I32" s="24">
        <f ca="1"/>
        <v>27.272598859403622</v>
      </c>
      <c r="J32" s="24" cm="1">
        <f t="array" aca="1" ref="J32" ca="1">INDIRECT(ADDRESS(($F$2+1-H32)+2,9))</f>
        <v>72.749839507767518</v>
      </c>
      <c r="K32" s="24">
        <f t="shared" ca="1" si="2"/>
        <v>1.2776583878912612E-2</v>
      </c>
      <c r="L32" s="24">
        <f t="shared" ca="1" si="3"/>
        <v>0.98753201373260124</v>
      </c>
      <c r="M32" s="24">
        <f t="shared" ca="1" si="4"/>
        <v>-0.23908211260285717</v>
      </c>
    </row>
    <row r="33" spans="2:13" x14ac:dyDescent="0.25">
      <c r="B33" s="24">
        <f t="shared" ca="1" si="0"/>
        <v>0.81788241699081454</v>
      </c>
      <c r="C33" s="25">
        <f t="shared" ca="1" si="1"/>
        <v>59.073246056727257</v>
      </c>
      <c r="H33" s="24">
        <v>31</v>
      </c>
      <c r="I33" s="24">
        <f ca="1"/>
        <v>27.431502662269583</v>
      </c>
      <c r="J33" s="24" cm="1">
        <f t="array" aca="1" ref="J33" ca="1">INDIRECT(ADDRESS(($F$2+1-H33)+2,9))</f>
        <v>72.631280971873338</v>
      </c>
      <c r="K33" s="24">
        <f t="shared" ca="1" si="2"/>
        <v>1.3301348869199698E-2</v>
      </c>
      <c r="L33" s="24">
        <f t="shared" ca="1" si="3"/>
        <v>0.98715035963042552</v>
      </c>
      <c r="M33" s="24">
        <f t="shared" ca="1" si="4"/>
        <v>-0.24519651825058855</v>
      </c>
    </row>
    <row r="34" spans="2:13" x14ac:dyDescent="0.25">
      <c r="B34" s="24">
        <f t="shared" ca="1" si="0"/>
        <v>6.7581673042017343E-2</v>
      </c>
      <c r="C34" s="25">
        <f t="shared" ca="1" si="1"/>
        <v>35.059530416118655</v>
      </c>
      <c r="H34" s="24">
        <v>32</v>
      </c>
      <c r="I34" s="24">
        <f ca="1"/>
        <v>27.608086486841582</v>
      </c>
      <c r="J34" s="24" cm="1">
        <f t="array" aca="1" ref="J34" ca="1">INDIRECT(ADDRESS(($F$2+1-H34)+2,9))</f>
        <v>72.452658808050131</v>
      </c>
      <c r="K34" s="24">
        <f t="shared" ca="1" si="2"/>
        <v>1.3906241087161231E-2</v>
      </c>
      <c r="L34" s="24">
        <f t="shared" ca="1" si="3"/>
        <v>0.98655628448966504</v>
      </c>
      <c r="M34" s="24">
        <f t="shared" ca="1" si="4"/>
        <v>-0.25061800160848741</v>
      </c>
    </row>
    <row r="35" spans="2:13" x14ac:dyDescent="0.25">
      <c r="B35" s="24">
        <f t="shared" ca="1" si="0"/>
        <v>0.93027657315418666</v>
      </c>
      <c r="C35" s="25">
        <f t="shared" ca="1" si="1"/>
        <v>64.778540272672672</v>
      </c>
      <c r="H35" s="24">
        <v>33</v>
      </c>
      <c r="I35" s="24">
        <f ca="1"/>
        <v>27.728572210125364</v>
      </c>
      <c r="J35" s="24" cm="1">
        <f t="array" aca="1" ref="J35" ca="1">INDIRECT(ADDRESS(($F$2+1-H35)+2,9))</f>
        <v>72.369253482648958</v>
      </c>
      <c r="K35" s="24">
        <f t="shared" ca="1" si="2"/>
        <v>1.4332452668481975E-2</v>
      </c>
      <c r="L35" s="24">
        <f t="shared" ca="1" si="3"/>
        <v>0.98627086233445049</v>
      </c>
      <c r="M35" s="24">
        <f t="shared" ca="1" si="4"/>
        <v>-0.25703204106447575</v>
      </c>
    </row>
    <row r="36" spans="2:13" x14ac:dyDescent="0.25">
      <c r="B36" s="24">
        <f t="shared" ca="1" si="0"/>
        <v>2.5821837182937735E-2</v>
      </c>
      <c r="C36" s="25">
        <f t="shared" ca="1" si="1"/>
        <v>30.53907874832192</v>
      </c>
      <c r="H36" s="24">
        <v>34</v>
      </c>
      <c r="I36" s="24">
        <f ca="1"/>
        <v>27.766010277763719</v>
      </c>
      <c r="J36" s="24" cm="1">
        <f t="array" aca="1" ref="J36" ca="1">INDIRECT(ADDRESS(($F$2+1-H36)+2,9))</f>
        <v>72.219703844350093</v>
      </c>
      <c r="K36" s="24">
        <f t="shared" ca="1" si="2"/>
        <v>1.4467158136113035E-2</v>
      </c>
      <c r="L36" s="24">
        <f t="shared" ca="1" si="3"/>
        <v>0.98574598514960687</v>
      </c>
      <c r="M36" s="24">
        <f t="shared" ca="1" si="4"/>
        <v>-0.26348544259358564</v>
      </c>
    </row>
    <row r="37" spans="2:13" x14ac:dyDescent="0.25">
      <c r="B37" s="24">
        <f t="shared" ca="1" si="0"/>
        <v>0.93351313479417786</v>
      </c>
      <c r="C37" s="25">
        <f t="shared" ca="1" si="1"/>
        <v>65.024779033276189</v>
      </c>
      <c r="H37" s="24">
        <v>35</v>
      </c>
      <c r="I37" s="24">
        <f ca="1"/>
        <v>27.783080233605155</v>
      </c>
      <c r="J37" s="24" cm="1">
        <f t="array" aca="1" ref="J37" ca="1">INDIRECT(ADDRESS(($F$2+1-H37)+2,9))</f>
        <v>72.091669406587101</v>
      </c>
      <c r="K37" s="24">
        <f t="shared" ca="1" si="2"/>
        <v>1.4528938203433055E-2</v>
      </c>
      <c r="L37" s="24">
        <f t="shared" ca="1" si="3"/>
        <v>0.98528297570171419</v>
      </c>
      <c r="M37" s="24">
        <f t="shared" ca="1" si="4"/>
        <v>-0.27019233650582597</v>
      </c>
    </row>
    <row r="38" spans="2:13" x14ac:dyDescent="0.25">
      <c r="B38" s="24">
        <f t="shared" ca="1" si="0"/>
        <v>0.18490622702334969</v>
      </c>
      <c r="C38" s="25">
        <f t="shared" ca="1" si="1"/>
        <v>41.031752782230711</v>
      </c>
      <c r="H38" s="24">
        <v>36</v>
      </c>
      <c r="I38" s="24">
        <f ca="1"/>
        <v>28.163660380557801</v>
      </c>
      <c r="J38" s="24" cm="1">
        <f t="array" aca="1" ref="J38" ca="1">INDIRECT(ADDRESS(($F$2+1-H38)+2,9))</f>
        <v>72.090699628977845</v>
      </c>
      <c r="K38" s="24">
        <f t="shared" ca="1" si="2"/>
        <v>1.5966500511782247E-2</v>
      </c>
      <c r="L38" s="24">
        <f t="shared" ca="1" si="3"/>
        <v>0.98527941991218437</v>
      </c>
      <c r="M38" s="24">
        <f t="shared" ca="1" si="4"/>
        <v>-0.27491184299609961</v>
      </c>
    </row>
    <row r="39" spans="2:13" x14ac:dyDescent="0.25">
      <c r="B39" s="24">
        <f t="shared" ca="1" si="0"/>
        <v>0.24344150252842978</v>
      </c>
      <c r="C39" s="25">
        <f t="shared" ca="1" si="1"/>
        <v>43.047250425776866</v>
      </c>
      <c r="H39" s="24">
        <v>37</v>
      </c>
      <c r="I39" s="24">
        <f ca="1"/>
        <v>28.219832775661772</v>
      </c>
      <c r="J39" s="24" cm="1">
        <f t="array" aca="1" ref="J39" ca="1">INDIRECT(ADDRESS(($F$2+1-H39)+2,9))</f>
        <v>72.000133383071073</v>
      </c>
      <c r="K39" s="24">
        <f t="shared" ca="1" si="2"/>
        <v>1.6188682101686107E-2</v>
      </c>
      <c r="L39" s="24">
        <f t="shared" ca="1" si="3"/>
        <v>0.98494407584602317</v>
      </c>
      <c r="M39" s="24">
        <f t="shared" ca="1" si="4"/>
        <v>-0.28142638807943265</v>
      </c>
    </row>
    <row r="40" spans="2:13" x14ac:dyDescent="0.25">
      <c r="B40" s="24">
        <f t="shared" ca="1" si="0"/>
        <v>0.41243969361347721</v>
      </c>
      <c r="C40" s="25">
        <f t="shared" ca="1" si="1"/>
        <v>47.787263776044163</v>
      </c>
      <c r="H40" s="24">
        <v>38</v>
      </c>
      <c r="I40" s="24">
        <f ca="1"/>
        <v>28.36176479502349</v>
      </c>
      <c r="J40" s="24" cm="1">
        <f t="array" aca="1" ref="J40" ca="1">INDIRECT(ADDRESS(($F$2+1-H40)+2,9))</f>
        <v>71.856213694371007</v>
      </c>
      <c r="K40" s="24">
        <f t="shared" ca="1" si="2"/>
        <v>1.6761907209809909E-2</v>
      </c>
      <c r="L40" s="24">
        <f t="shared" ca="1" si="3"/>
        <v>0.98439767388842481</v>
      </c>
      <c r="M40" s="24">
        <f t="shared" ca="1" si="4"/>
        <v>-0.28668842659385013</v>
      </c>
    </row>
    <row r="41" spans="2:13" x14ac:dyDescent="0.25">
      <c r="B41" s="24">
        <f t="shared" ca="1" si="0"/>
        <v>0.52531408129671175</v>
      </c>
      <c r="C41" s="25">
        <f t="shared" ca="1" si="1"/>
        <v>50.634956319746287</v>
      </c>
      <c r="H41" s="24">
        <v>39</v>
      </c>
      <c r="I41" s="24">
        <f ca="1"/>
        <v>28.369790529764067</v>
      </c>
      <c r="J41" s="24" cm="1">
        <f t="array" aca="1" ref="J41" ca="1">INDIRECT(ADDRESS(($F$2+1-H41)+2,9))</f>
        <v>71.545295322649565</v>
      </c>
      <c r="K41" s="24">
        <f t="shared" ca="1" si="2"/>
        <v>1.6794833255300713E-2</v>
      </c>
      <c r="L41" s="24">
        <f t="shared" ca="1" si="3"/>
        <v>0.98315891767121866</v>
      </c>
      <c r="M41" s="24">
        <f t="shared" ca="1" si="4"/>
        <v>-0.29153734237951129</v>
      </c>
    </row>
    <row r="42" spans="2:13" x14ac:dyDescent="0.25">
      <c r="B42" s="24">
        <f t="shared" ca="1" si="0"/>
        <v>0.84653331420414024</v>
      </c>
      <c r="C42" s="25">
        <f t="shared" ca="1" si="1"/>
        <v>60.216779056922569</v>
      </c>
      <c r="H42" s="24">
        <v>40</v>
      </c>
      <c r="I42" s="24">
        <f ca="1"/>
        <v>28.377492662150374</v>
      </c>
      <c r="J42" s="24" cm="1">
        <f t="array" aca="1" ref="J42" ca="1">INDIRECT(ADDRESS(($F$2+1-H42)+2,9))</f>
        <v>71.515078803384995</v>
      </c>
      <c r="K42" s="24">
        <f t="shared" ca="1" si="2"/>
        <v>1.6826483708192633E-2</v>
      </c>
      <c r="L42" s="24">
        <f t="shared" ca="1" si="3"/>
        <v>0.98303416307336622</v>
      </c>
      <c r="M42" s="24">
        <f t="shared" ca="1" si="4"/>
        <v>-0.29877063345208044</v>
      </c>
    </row>
    <row r="43" spans="2:13" x14ac:dyDescent="0.25">
      <c r="B43" s="24">
        <f t="shared" ca="1" si="0"/>
        <v>0.95126790620088064</v>
      </c>
      <c r="C43" s="25">
        <f t="shared" ca="1" si="1"/>
        <v>66.572735239609244</v>
      </c>
      <c r="H43" s="24">
        <v>41</v>
      </c>
      <c r="I43" s="24">
        <f ca="1"/>
        <v>28.445166996911286</v>
      </c>
      <c r="J43" s="24" cm="1">
        <f t="array" aca="1" ref="J43" ca="1">INDIRECT(ADDRESS(($F$2+1-H43)+2,9))</f>
        <v>71.301228534681499</v>
      </c>
      <c r="K43" s="24">
        <f t="shared" ca="1" si="2"/>
        <v>1.7106778383002341E-2</v>
      </c>
      <c r="L43" s="24">
        <f t="shared" ca="1" si="3"/>
        <v>0.98212845781268365</v>
      </c>
      <c r="M43" s="24">
        <f t="shared" ca="1" si="4"/>
        <v>-0.30376224198012142</v>
      </c>
    </row>
    <row r="44" spans="2:13" x14ac:dyDescent="0.25">
      <c r="B44" s="24">
        <f t="shared" ca="1" si="0"/>
        <v>0.96427395480751765</v>
      </c>
      <c r="C44" s="25">
        <f t="shared" ca="1" si="1"/>
        <v>68.025934249815322</v>
      </c>
      <c r="H44" s="24">
        <v>42</v>
      </c>
      <c r="I44" s="24">
        <f ca="1"/>
        <v>28.460675850748434</v>
      </c>
      <c r="J44" s="24" cm="1">
        <f t="array" aca="1" ref="J44" ca="1">INDIRECT(ADDRESS(($F$2+1-H44)+2,9))</f>
        <v>71.2746558076295</v>
      </c>
      <c r="K44" s="24">
        <f t="shared" ca="1" si="2"/>
        <v>1.71715722961178E-2</v>
      </c>
      <c r="L44" s="24">
        <f t="shared" ca="1" si="3"/>
        <v>0.98201308651353392</v>
      </c>
      <c r="M44" s="24">
        <f t="shared" ca="1" si="4"/>
        <v>-0.31086964807731504</v>
      </c>
    </row>
    <row r="45" spans="2:13" x14ac:dyDescent="0.25">
      <c r="B45" s="24">
        <f t="shared" ca="1" si="0"/>
        <v>0.38991079028666853</v>
      </c>
      <c r="C45" s="25">
        <f t="shared" ca="1" si="1"/>
        <v>47.204484468868202</v>
      </c>
      <c r="H45" s="24">
        <v>43</v>
      </c>
      <c r="I45" s="24">
        <f ca="1"/>
        <v>28.467084585122336</v>
      </c>
      <c r="J45" s="24" cm="1">
        <f t="array" aca="1" ref="J45" ca="1">INDIRECT(ADDRESS(($F$2+1-H45)+2,9))</f>
        <v>70.94287858910188</v>
      </c>
      <c r="K45" s="24">
        <f t="shared" ca="1" si="2"/>
        <v>1.719840829811985E-2</v>
      </c>
      <c r="L45" s="24">
        <f t="shared" ca="1" si="3"/>
        <v>0.9805183170349886</v>
      </c>
      <c r="M45" s="24">
        <f t="shared" ca="1" si="4"/>
        <v>-0.31515459572322058</v>
      </c>
    </row>
    <row r="46" spans="2:13" x14ac:dyDescent="0.25">
      <c r="B46" s="24">
        <f t="shared" ca="1" si="0"/>
        <v>0.91980978641440092</v>
      </c>
      <c r="C46" s="25">
        <f t="shared" ca="1" si="1"/>
        <v>64.037932412915126</v>
      </c>
      <c r="H46" s="24">
        <v>44</v>
      </c>
      <c r="I46" s="24">
        <f ca="1"/>
        <v>28.606026859409038</v>
      </c>
      <c r="J46" s="24" cm="1">
        <f t="array" aca="1" ref="J46" ca="1">INDIRECT(ADDRESS(($F$2+1-H46)+2,9))</f>
        <v>70.632448536653612</v>
      </c>
      <c r="K46" s="24">
        <f t="shared" ca="1" si="2"/>
        <v>1.7789087769535823E-2</v>
      </c>
      <c r="L46" s="24">
        <f t="shared" ca="1" si="3"/>
        <v>0.97902544939014613</v>
      </c>
      <c r="M46" s="24">
        <f t="shared" ca="1" si="4"/>
        <v>-0.31823195051692738</v>
      </c>
    </row>
    <row r="47" spans="2:13" x14ac:dyDescent="0.25">
      <c r="B47" s="24">
        <f t="shared" ca="1" si="0"/>
        <v>0.72342725824467202</v>
      </c>
      <c r="C47" s="25">
        <f t="shared" ca="1" si="1"/>
        <v>55.930532984079306</v>
      </c>
      <c r="H47" s="24">
        <v>45</v>
      </c>
      <c r="I47" s="24">
        <f ca="1"/>
        <v>28.656519411041984</v>
      </c>
      <c r="J47" s="24" cm="1">
        <f t="array" aca="1" ref="J47" ca="1">INDIRECT(ADDRESS(($F$2+1-H47)+2,9))</f>
        <v>70.520831517414138</v>
      </c>
      <c r="K47" s="24">
        <f t="shared" ca="1" si="2"/>
        <v>1.8007990560928763E-2</v>
      </c>
      <c r="L47" s="24">
        <f t="shared" ca="1" si="3"/>
        <v>0.97846552523800767</v>
      </c>
      <c r="M47" s="24">
        <f t="shared" ca="1" si="4"/>
        <v>-0.32395669447407094</v>
      </c>
    </row>
    <row r="48" spans="2:13" x14ac:dyDescent="0.25">
      <c r="B48" s="24">
        <f t="shared" ca="1" si="0"/>
        <v>0.4837060117032157</v>
      </c>
      <c r="C48" s="25">
        <f t="shared" ca="1" si="1"/>
        <v>49.591456662381979</v>
      </c>
      <c r="H48" s="24">
        <v>46</v>
      </c>
      <c r="I48" s="24">
        <f ca="1"/>
        <v>28.965668220178785</v>
      </c>
      <c r="J48" s="24" cm="1">
        <f t="array" aca="1" ref="J48" ca="1">INDIRECT(ADDRESS(($F$2+1-H48)+2,9))</f>
        <v>70.464457245417293</v>
      </c>
      <c r="K48" s="24">
        <f t="shared" ca="1" si="2"/>
        <v>1.9398938429979102E-2</v>
      </c>
      <c r="L48" s="24">
        <f t="shared" ca="1" si="3"/>
        <v>0.97817795637401583</v>
      </c>
      <c r="M48" s="24">
        <f t="shared" ca="1" si="4"/>
        <v>-0.32753976538335683</v>
      </c>
    </row>
    <row r="49" spans="2:13" x14ac:dyDescent="0.25">
      <c r="B49" s="24">
        <f t="shared" ca="1" si="0"/>
        <v>0.69010534277851443</v>
      </c>
      <c r="C49" s="25">
        <f t="shared" ca="1" si="1"/>
        <v>54.961489655837653</v>
      </c>
      <c r="H49" s="24">
        <v>47</v>
      </c>
      <c r="I49" s="24">
        <f ca="1"/>
        <v>29.012845482774448</v>
      </c>
      <c r="J49" s="24" cm="1">
        <f t="array" aca="1" ref="J49" ca="1">INDIRECT(ADDRESS(($F$2+1-H49)+2,9))</f>
        <v>70.182278517665637</v>
      </c>
      <c r="K49" s="24">
        <f t="shared" ca="1" si="2"/>
        <v>1.9619030431422289E-2</v>
      </c>
      <c r="L49" s="24">
        <f t="shared" ca="1" si="3"/>
        <v>0.9766893461232693</v>
      </c>
      <c r="M49" s="24">
        <f t="shared" ca="1" si="4"/>
        <v>-0.33140838818924501</v>
      </c>
    </row>
    <row r="50" spans="2:13" x14ac:dyDescent="0.25">
      <c r="B50" s="24">
        <f t="shared" ca="1" si="0"/>
        <v>0.50428277224876961</v>
      </c>
      <c r="C50" s="25">
        <f t="shared" ca="1" si="1"/>
        <v>50.107355242231826</v>
      </c>
      <c r="H50" s="24">
        <v>48</v>
      </c>
      <c r="I50" s="24">
        <f ca="1"/>
        <v>29.039088018222717</v>
      </c>
      <c r="J50" s="24" cm="1">
        <f t="array" aca="1" ref="J50" ca="1">INDIRECT(ADDRESS(($F$2+1-H50)+2,9))</f>
        <v>70.126586367035486</v>
      </c>
      <c r="K50" s="24">
        <f t="shared" ca="1" si="2"/>
        <v>1.974237267331639E-2</v>
      </c>
      <c r="L50" s="24">
        <f t="shared" ca="1" si="3"/>
        <v>0.97638566607143329</v>
      </c>
      <c r="M50" s="24">
        <f t="shared" ca="1" si="4"/>
        <v>-0.33768975744119278</v>
      </c>
    </row>
    <row r="51" spans="2:13" x14ac:dyDescent="0.25">
      <c r="B51" s="24">
        <f t="shared" ca="1" si="0"/>
        <v>0.68325893618232891</v>
      </c>
      <c r="C51" s="25">
        <f t="shared" ca="1" si="1"/>
        <v>54.768314795036893</v>
      </c>
      <c r="H51" s="24">
        <v>49</v>
      </c>
      <c r="I51" s="24">
        <f ca="1"/>
        <v>29.283522044366009</v>
      </c>
      <c r="J51" s="24" cm="1">
        <f t="array" aca="1" ref="J51" ca="1">INDIRECT(ADDRESS(($F$2+1-H51)+2,9))</f>
        <v>70.021421798784601</v>
      </c>
      <c r="K51" s="24">
        <f t="shared" ca="1" si="2"/>
        <v>2.092318181452758E-2</v>
      </c>
      <c r="L51" s="24">
        <f t="shared" ca="1" si="3"/>
        <v>0.97580314433394943</v>
      </c>
      <c r="M51" s="24">
        <f t="shared" ca="1" si="4"/>
        <v>-0.34109255042218078</v>
      </c>
    </row>
    <row r="52" spans="2:13" x14ac:dyDescent="0.25">
      <c r="B52" s="24">
        <f t="shared" ca="1" si="0"/>
        <v>0.9569385804361078</v>
      </c>
      <c r="C52" s="25">
        <f t="shared" ca="1" si="1"/>
        <v>67.162142329410997</v>
      </c>
      <c r="H52" s="24">
        <v>50</v>
      </c>
      <c r="I52" s="24">
        <f ca="1"/>
        <v>29.304609479462421</v>
      </c>
      <c r="J52" s="24" cm="1">
        <f t="array" aca="1" ref="J52" ca="1">INDIRECT(ADDRESS(($F$2+1-H52)+2,9))</f>
        <v>69.920380587035595</v>
      </c>
      <c r="K52" s="24">
        <f t="shared" ca="1" si="2"/>
        <v>2.1027795028844734E-2</v>
      </c>
      <c r="L52" s="24">
        <f t="shared" ca="1" si="3"/>
        <v>0.97523214054282414</v>
      </c>
      <c r="M52" s="24">
        <f t="shared" ca="1" si="4"/>
        <v>-0.3468265715279561</v>
      </c>
    </row>
    <row r="53" spans="2:13" x14ac:dyDescent="0.25">
      <c r="B53" s="24">
        <f t="shared" ca="1" si="0"/>
        <v>0.5642389541961973</v>
      </c>
      <c r="C53" s="25">
        <f t="shared" ca="1" si="1"/>
        <v>51.617254126119008</v>
      </c>
      <c r="H53" s="24">
        <v>51</v>
      </c>
      <c r="I53" s="24">
        <f ca="1"/>
        <v>29.368577678180831</v>
      </c>
      <c r="J53" s="24" cm="1">
        <f t="array" aca="1" ref="J53" ca="1">INDIRECT(ADDRESS(($F$2+1-H53)+2,9))</f>
        <v>69.898436294947174</v>
      </c>
      <c r="K53" s="24">
        <f t="shared" ca="1" si="2"/>
        <v>2.1347848118967366E-2</v>
      </c>
      <c r="L53" s="24">
        <f t="shared" ca="1" si="3"/>
        <v>0.97510664634196609</v>
      </c>
      <c r="M53" s="24">
        <f t="shared" ca="1" si="4"/>
        <v>-0.35288963648049426</v>
      </c>
    </row>
    <row r="54" spans="2:13" x14ac:dyDescent="0.25">
      <c r="B54" s="24">
        <f t="shared" ca="1" si="0"/>
        <v>0.15551894687491152</v>
      </c>
      <c r="C54" s="25">
        <f t="shared" ca="1" si="1"/>
        <v>39.869533807625629</v>
      </c>
      <c r="H54" s="24">
        <v>52</v>
      </c>
      <c r="I54" s="24">
        <f ca="1"/>
        <v>29.44258731818968</v>
      </c>
      <c r="J54" s="24" cm="1">
        <f t="array" aca="1" ref="J54" ca="1">INDIRECT(ADDRESS(($F$2+1-H54)+2,9))</f>
        <v>69.894229831087785</v>
      </c>
      <c r="K54" s="24">
        <f t="shared" ca="1" si="2"/>
        <v>2.1723271880675403E-2</v>
      </c>
      <c r="L54" s="24">
        <f t="shared" ca="1" si="3"/>
        <v>0.97508252977206211</v>
      </c>
      <c r="M54" s="24">
        <f t="shared" ca="1" si="4"/>
        <v>-0.35899925764600377</v>
      </c>
    </row>
    <row r="55" spans="2:13" x14ac:dyDescent="0.25">
      <c r="B55" s="24">
        <f t="shared" ca="1" si="0"/>
        <v>0.57182463798845007</v>
      </c>
      <c r="C55" s="25">
        <f t="shared" ca="1" si="1"/>
        <v>51.810214696994336</v>
      </c>
      <c r="H55" s="24">
        <v>53</v>
      </c>
      <c r="I55" s="24">
        <f ca="1"/>
        <v>29.461140060369321</v>
      </c>
      <c r="J55" s="24" cm="1">
        <f t="array" aca="1" ref="J55" ca="1">INDIRECT(ADDRESS(($F$2+1-H55)+2,9))</f>
        <v>69.880960088174646</v>
      </c>
      <c r="K55" s="24">
        <f t="shared" ca="1" si="2"/>
        <v>2.1818252672556149E-2</v>
      </c>
      <c r="L55" s="24">
        <f t="shared" ca="1" si="3"/>
        <v>0.97500632303666745</v>
      </c>
      <c r="M55" s="24">
        <f t="shared" ca="1" si="4"/>
        <v>-0.36560925986785964</v>
      </c>
    </row>
    <row r="56" spans="2:13" x14ac:dyDescent="0.25">
      <c r="B56" s="24">
        <f t="shared" ca="1" si="0"/>
        <v>0.30289481792248663</v>
      </c>
      <c r="C56" s="25">
        <f t="shared" ca="1" si="1"/>
        <v>44.839072564733691</v>
      </c>
      <c r="H56" s="24">
        <v>54</v>
      </c>
      <c r="I56" s="24">
        <f ca="1"/>
        <v>29.4777916169785</v>
      </c>
      <c r="J56" s="24" cm="1">
        <f t="array" aca="1" ref="J56" ca="1">INDIRECT(ADDRESS(($F$2+1-H56)+2,9))</f>
        <v>69.849559629342352</v>
      </c>
      <c r="K56" s="24">
        <f t="shared" ca="1" si="2"/>
        <v>2.1903798787867836E-2</v>
      </c>
      <c r="L56" s="24">
        <f t="shared" ca="1" si="3"/>
        <v>0.97482521495730012</v>
      </c>
      <c r="M56" s="24">
        <f t="shared" ca="1" si="4"/>
        <v>-0.37202122825721451</v>
      </c>
    </row>
    <row r="57" spans="2:13" x14ac:dyDescent="0.25">
      <c r="B57" s="24">
        <f t="shared" ca="1" si="0"/>
        <v>0.56687002380904383</v>
      </c>
      <c r="C57" s="25">
        <f t="shared" ca="1" si="1"/>
        <v>51.684110032666418</v>
      </c>
      <c r="H57" s="24">
        <v>55</v>
      </c>
      <c r="I57" s="24">
        <f ca="1"/>
        <v>29.628608196654778</v>
      </c>
      <c r="J57" s="24" cm="1">
        <f t="array" aca="1" ref="J57" ca="1">INDIRECT(ADDRESS(($F$2+1-H57)+2,9))</f>
        <v>69.749476081397873</v>
      </c>
      <c r="K57" s="24">
        <f t="shared" ca="1" si="2"/>
        <v>2.2691586026321986E-2</v>
      </c>
      <c r="L57" s="24">
        <f t="shared" ca="1" si="3"/>
        <v>0.97424060968378379</v>
      </c>
      <c r="M57" s="24">
        <f t="shared" ca="1" si="4"/>
        <v>-0.37603066127426038</v>
      </c>
    </row>
    <row r="58" spans="2:13" x14ac:dyDescent="0.25">
      <c r="B58" s="24">
        <f t="shared" ca="1" si="0"/>
        <v>0.23846132230399619</v>
      </c>
      <c r="C58" s="25">
        <f t="shared" ca="1" si="1"/>
        <v>42.887392103249631</v>
      </c>
      <c r="H58" s="24">
        <v>56</v>
      </c>
      <c r="I58" s="24">
        <f ca="1"/>
        <v>30.040895396465924</v>
      </c>
      <c r="J58" s="24" cm="1">
        <f t="array" aca="1" ref="J58" ca="1">INDIRECT(ADDRESS(($F$2+1-H58)+2,9))</f>
        <v>69.74412864491984</v>
      </c>
      <c r="K58" s="24">
        <f t="shared" ca="1" si="2"/>
        <v>2.4967921821977632E-2</v>
      </c>
      <c r="L58" s="24">
        <f t="shared" ca="1" si="3"/>
        <v>0.97420905725358919</v>
      </c>
      <c r="M58" s="24">
        <f t="shared" ca="1" si="4"/>
        <v>-0.37795012948548329</v>
      </c>
    </row>
    <row r="59" spans="2:13" x14ac:dyDescent="0.25">
      <c r="B59" s="24">
        <f t="shared" ca="1" si="0"/>
        <v>0.59905067542215951</v>
      </c>
      <c r="C59" s="25">
        <f t="shared" ca="1" si="1"/>
        <v>52.508906555993377</v>
      </c>
      <c r="H59" s="24">
        <v>57</v>
      </c>
      <c r="I59" s="24">
        <f ca="1"/>
        <v>30.189471677209969</v>
      </c>
      <c r="J59" s="24" cm="1">
        <f t="array" aca="1" ref="J59" ca="1">INDIRECT(ADDRESS(($F$2+1-H59)+2,9))</f>
        <v>69.59700747725384</v>
      </c>
      <c r="K59" s="24">
        <f t="shared" ca="1" si="2"/>
        <v>2.5833855269629277E-2</v>
      </c>
      <c r="L59" s="24">
        <f t="shared" ca="1" si="3"/>
        <v>0.97332820373043083</v>
      </c>
      <c r="M59" s="24">
        <f t="shared" ca="1" si="4"/>
        <v>-0.38121623546476346</v>
      </c>
    </row>
    <row r="60" spans="2:13" x14ac:dyDescent="0.25">
      <c r="B60" s="24">
        <f t="shared" ca="1" si="0"/>
        <v>0.72657069065391988</v>
      </c>
      <c r="C60" s="25">
        <f t="shared" ca="1" si="1"/>
        <v>56.024740695514026</v>
      </c>
      <c r="H60" s="24">
        <v>58</v>
      </c>
      <c r="I60" s="24">
        <f ca="1"/>
        <v>30.298252435587138</v>
      </c>
      <c r="J60" s="24" cm="1">
        <f t="array" aca="1" ref="J60" ca="1">INDIRECT(ADDRESS(($F$2+1-H60)+2,9))</f>
        <v>69.572635295777758</v>
      </c>
      <c r="K60" s="24">
        <f t="shared" ca="1" si="2"/>
        <v>2.6483668769283229E-2</v>
      </c>
      <c r="L60" s="24">
        <f t="shared" ca="1" si="3"/>
        <v>0.97317988213458351</v>
      </c>
      <c r="M60" s="24">
        <f t="shared" ca="1" si="4"/>
        <v>-0.38634404622647522</v>
      </c>
    </row>
    <row r="61" spans="2:13" x14ac:dyDescent="0.25">
      <c r="B61" s="24">
        <f t="shared" ca="1" si="0"/>
        <v>0.32877380822367974</v>
      </c>
      <c r="C61" s="25">
        <f t="shared" ca="1" si="1"/>
        <v>45.566984246045358</v>
      </c>
      <c r="H61" s="24">
        <v>59</v>
      </c>
      <c r="I61" s="24">
        <f ca="1"/>
        <v>30.379869089584691</v>
      </c>
      <c r="J61" s="24" cm="1">
        <f t="array" aca="1" ref="J61" ca="1">INDIRECT(ADDRESS(($F$2+1-H61)+2,9))</f>
        <v>69.454209906179202</v>
      </c>
      <c r="K61" s="24">
        <f t="shared" ca="1" si="2"/>
        <v>2.6980134331031608E-2</v>
      </c>
      <c r="L61" s="24">
        <f t="shared" ca="1" si="3"/>
        <v>0.97244934453096443</v>
      </c>
      <c r="M61" s="24">
        <f t="shared" ca="1" si="4"/>
        <v>-0.39059910005368409</v>
      </c>
    </row>
    <row r="62" spans="2:13" x14ac:dyDescent="0.25">
      <c r="B62" s="24">
        <f t="shared" ca="1" si="0"/>
        <v>0.9063066093552874</v>
      </c>
      <c r="C62" s="25">
        <f t="shared" ca="1" si="1"/>
        <v>63.183491902084768</v>
      </c>
      <c r="H62" s="24">
        <v>60</v>
      </c>
      <c r="I62" s="24">
        <f ca="1"/>
        <v>30.455079760117187</v>
      </c>
      <c r="J62" s="24" cm="1">
        <f t="array" aca="1" ref="J62" ca="1">INDIRECT(ADDRESS(($F$2+1-H62)+2,9))</f>
        <v>69.272152134031728</v>
      </c>
      <c r="K62" s="24">
        <f t="shared" ca="1" si="2"/>
        <v>2.7444487273282213E-2</v>
      </c>
      <c r="L62" s="24">
        <f t="shared" ca="1" si="3"/>
        <v>0.97129397291989006</v>
      </c>
      <c r="M62" s="24">
        <f t="shared" ca="1" si="4"/>
        <v>-0.39406966543898631</v>
      </c>
    </row>
    <row r="63" spans="2:13" x14ac:dyDescent="0.25">
      <c r="B63" s="24">
        <f t="shared" ca="1" si="0"/>
        <v>0.23071919691592713</v>
      </c>
      <c r="C63" s="25">
        <f t="shared" ca="1" si="1"/>
        <v>42.635196041837304</v>
      </c>
      <c r="H63" s="24">
        <v>61</v>
      </c>
      <c r="I63" s="24">
        <f ca="1"/>
        <v>30.461858578551972</v>
      </c>
      <c r="J63" s="24" cm="1">
        <f t="array" aca="1" ref="J63" ca="1">INDIRECT(ADDRESS(($F$2+1-H63)+2,9))</f>
        <v>69.0938127654765</v>
      </c>
      <c r="K63" s="24">
        <f t="shared" ca="1" si="2"/>
        <v>2.7486665325383589E-2</v>
      </c>
      <c r="L63" s="24">
        <f t="shared" ca="1" si="3"/>
        <v>0.97012341423679649</v>
      </c>
      <c r="M63" s="24">
        <f t="shared" ca="1" si="4"/>
        <v>-0.39836555699887521</v>
      </c>
    </row>
    <row r="64" spans="2:13" x14ac:dyDescent="0.25">
      <c r="B64" s="24">
        <f t="shared" ca="1" si="0"/>
        <v>0.45980072877407141</v>
      </c>
      <c r="C64" s="25">
        <f t="shared" ca="1" si="1"/>
        <v>48.99064242352523</v>
      </c>
      <c r="H64" s="24">
        <v>62</v>
      </c>
      <c r="I64" s="24">
        <f ca="1"/>
        <v>30.51322237057618</v>
      </c>
      <c r="J64" s="24" cm="1">
        <f t="array" aca="1" ref="J64" ca="1">INDIRECT(ADDRESS(($F$2+1-H64)+2,9))</f>
        <v>68.939351024341704</v>
      </c>
      <c r="K64" s="24">
        <f t="shared" ca="1" si="2"/>
        <v>2.7808012008337369E-2</v>
      </c>
      <c r="L64" s="24">
        <f t="shared" ca="1" si="3"/>
        <v>0.96907783806511694</v>
      </c>
      <c r="M64" s="24">
        <f t="shared" ca="1" si="4"/>
        <v>-0.40232702871488502</v>
      </c>
    </row>
    <row r="65" spans="2:13" x14ac:dyDescent="0.25">
      <c r="B65" s="24">
        <f t="shared" ca="1" si="0"/>
        <v>0.5169476179052821</v>
      </c>
      <c r="C65" s="25">
        <f t="shared" ca="1" si="1"/>
        <v>50.424941637664077</v>
      </c>
      <c r="H65" s="24">
        <v>63</v>
      </c>
      <c r="I65" s="24">
        <f ca="1"/>
        <v>30.53907874832192</v>
      </c>
      <c r="J65" s="24" cm="1">
        <f t="array" aca="1" ref="J65" ca="1">INDIRECT(ADDRESS(($F$2+1-H65)+2,9))</f>
        <v>68.875236209986127</v>
      </c>
      <c r="K65" s="24">
        <f t="shared" ca="1" si="2"/>
        <v>2.7970957715581408E-2</v>
      </c>
      <c r="L65" s="24">
        <f t="shared" ca="1" si="3"/>
        <v>0.96863502845559168</v>
      </c>
      <c r="M65" s="24">
        <f t="shared" ca="1" si="4"/>
        <v>-0.40770691011434834</v>
      </c>
    </row>
    <row r="66" spans="2:13" x14ac:dyDescent="0.25">
      <c r="B66" s="24">
        <f t="shared" ca="1" si="0"/>
        <v>0.21447738663613947</v>
      </c>
      <c r="C66" s="25">
        <f t="shared" ca="1" si="1"/>
        <v>42.090184761856079</v>
      </c>
      <c r="H66" s="24">
        <v>64</v>
      </c>
      <c r="I66" s="24">
        <f ca="1"/>
        <v>30.758642851957738</v>
      </c>
      <c r="J66" s="24" cm="1">
        <f t="array" aca="1" ref="J66" ca="1">INDIRECT(ADDRESS(($F$2+1-H66)+2,9))</f>
        <v>68.841842438490175</v>
      </c>
      <c r="K66" s="24">
        <f t="shared" ca="1" si="2"/>
        <v>2.938694044514284E-2</v>
      </c>
      <c r="L66" s="24">
        <f t="shared" ca="1" si="3"/>
        <v>0.96840232528379566</v>
      </c>
      <c r="M66" s="24">
        <f t="shared" ca="1" si="4"/>
        <v>-0.41088894105237617</v>
      </c>
    </row>
    <row r="67" spans="2:13" x14ac:dyDescent="0.25">
      <c r="B67" s="24">
        <f t="shared" ca="1" si="0"/>
        <v>0.1024381103507368</v>
      </c>
      <c r="C67" s="25">
        <f t="shared" ca="1" si="1"/>
        <v>37.32219144331961</v>
      </c>
      <c r="H67" s="24">
        <v>65</v>
      </c>
      <c r="I67" s="24">
        <f ca="1"/>
        <v>30.759915413059218</v>
      </c>
      <c r="J67" s="24" cm="1">
        <f t="array" aca="1" ref="J67" ca="1">INDIRECT(ADDRESS(($F$2+1-H67)+2,9))</f>
        <v>68.83567224775895</v>
      </c>
      <c r="K67" s="24">
        <f t="shared" ca="1" si="2"/>
        <v>2.9395317609077213E-2</v>
      </c>
      <c r="L67" s="24">
        <f t="shared" ca="1" si="3"/>
        <v>0.9683591727598948</v>
      </c>
      <c r="M67" s="24">
        <f t="shared" ca="1" si="4"/>
        <v>-0.41726101328207765</v>
      </c>
    </row>
    <row r="68" spans="2:13" x14ac:dyDescent="0.25">
      <c r="B68" s="24">
        <f t="shared" ref="B68:B131" ca="1" si="5">RAND()</f>
        <v>0.14085856884011394</v>
      </c>
      <c r="C68" s="25">
        <f t="shared" ref="C68:C131" ca="1" si="6">_xlfn.NORM.INV(B68,50,10)</f>
        <v>39.235300600529079</v>
      </c>
      <c r="H68" s="24">
        <v>66</v>
      </c>
      <c r="I68" s="24">
        <f ca="1"/>
        <v>30.791913712679321</v>
      </c>
      <c r="J68" s="24" cm="1">
        <f t="array" aca="1" ref="J68" ca="1">INDIRECT(ADDRESS(($F$2+1-H68)+2,9))</f>
        <v>68.779340090709354</v>
      </c>
      <c r="K68" s="24">
        <f t="shared" ref="K68:K131" ca="1" si="7">_xlfn.NORM.DIST(I68,$F$5,$F$6,TRUE)</f>
        <v>2.9606612378567803E-2</v>
      </c>
      <c r="L68" s="24">
        <f t="shared" ref="L68:L131" ca="1" si="8">_xlfn.NORM.DIST(J68,$F$5,$F$6,TRUE)</f>
        <v>0.96796294563678809</v>
      </c>
      <c r="M68" s="24">
        <f t="shared" ca="1" si="4"/>
        <v>-0.42253993233354153</v>
      </c>
    </row>
    <row r="69" spans="2:13" x14ac:dyDescent="0.25">
      <c r="B69" s="24">
        <f t="shared" ca="1" si="5"/>
        <v>0.8063119376732133</v>
      </c>
      <c r="C69" s="25">
        <f t="shared" ca="1" si="6"/>
        <v>58.643855563478098</v>
      </c>
      <c r="H69" s="24">
        <v>67</v>
      </c>
      <c r="I69" s="24">
        <f ca="1"/>
        <v>30.820517702222023</v>
      </c>
      <c r="J69" s="24" cm="1">
        <f t="array" aca="1" ref="J69" ca="1">INDIRECT(ADDRESS(($F$2+1-H69)+2,9))</f>
        <v>68.571621241671423</v>
      </c>
      <c r="K69" s="24">
        <f t="shared" ca="1" si="7"/>
        <v>2.9796559034173484E-2</v>
      </c>
      <c r="L69" s="24">
        <f t="shared" ca="1" si="8"/>
        <v>0.96646633963876916</v>
      </c>
      <c r="M69" s="24">
        <f t="shared" ref="M69:M132" ca="1" si="9">((2*H69-1)/$F$2)*(LN(K69)+LN(1-L69))</f>
        <v>-0.42578291620034719</v>
      </c>
    </row>
    <row r="70" spans="2:13" x14ac:dyDescent="0.25">
      <c r="B70" s="24">
        <f t="shared" ca="1" si="5"/>
        <v>0.58454488307434616</v>
      </c>
      <c r="C70" s="25">
        <f t="shared" ca="1" si="6"/>
        <v>52.135343059038583</v>
      </c>
      <c r="H70" s="24">
        <v>68</v>
      </c>
      <c r="I70" s="24">
        <f ca="1"/>
        <v>30.928424078743781</v>
      </c>
      <c r="J70" s="24" cm="1">
        <f t="array" aca="1" ref="J70" ca="1">INDIRECT(ADDRESS(($F$2+1-H70)+2,9))</f>
        <v>68.400564425827113</v>
      </c>
      <c r="K70" s="24">
        <f t="shared" ca="1" si="7"/>
        <v>3.0522241209072785E-2</v>
      </c>
      <c r="L70" s="24">
        <f t="shared" ca="1" si="8"/>
        <v>0.96519109019040594</v>
      </c>
      <c r="M70" s="24">
        <f t="shared" ca="1" si="9"/>
        <v>-0.42834546223818187</v>
      </c>
    </row>
    <row r="71" spans="2:13" x14ac:dyDescent="0.25">
      <c r="B71" s="24">
        <f t="shared" ca="1" si="5"/>
        <v>4.0637184841709528E-2</v>
      </c>
      <c r="C71" s="25">
        <f t="shared" ca="1" si="6"/>
        <v>32.566607303578422</v>
      </c>
      <c r="H71" s="24">
        <v>69</v>
      </c>
      <c r="I71" s="24">
        <f ca="1"/>
        <v>30.936799507900844</v>
      </c>
      <c r="J71" s="24" cm="1">
        <f t="array" aca="1" ref="J71" ca="1">INDIRECT(ADDRESS(($F$2+1-H71)+2,9))</f>
        <v>68.331307266747828</v>
      </c>
      <c r="K71" s="24">
        <f t="shared" ca="1" si="7"/>
        <v>3.0579173923592013E-2</v>
      </c>
      <c r="L71" s="24">
        <f t="shared" ca="1" si="8"/>
        <v>0.96466356925424757</v>
      </c>
      <c r="M71" s="24">
        <f t="shared" ca="1" si="9"/>
        <v>-0.43361813544495209</v>
      </c>
    </row>
    <row r="72" spans="2:13" x14ac:dyDescent="0.25">
      <c r="B72" s="24">
        <f t="shared" ca="1" si="5"/>
        <v>0.72783577769171581</v>
      </c>
      <c r="C72" s="25">
        <f t="shared" ca="1" si="6"/>
        <v>56.062805912019925</v>
      </c>
      <c r="H72" s="24">
        <v>70</v>
      </c>
      <c r="I72" s="24">
        <f ca="1"/>
        <v>31.048237159280831</v>
      </c>
      <c r="J72" s="24" cm="1">
        <f t="array" aca="1" ref="J72" ca="1">INDIRECT(ADDRESS(($F$2+1-H72)+2,9))</f>
        <v>68.290469564895446</v>
      </c>
      <c r="K72" s="24">
        <f t="shared" ca="1" si="7"/>
        <v>3.1345086881270447E-2</v>
      </c>
      <c r="L72" s="24">
        <f t="shared" ca="1" si="8"/>
        <v>0.96434945383920856</v>
      </c>
      <c r="M72" s="24">
        <f t="shared" ca="1" si="9"/>
        <v>-0.43778485129557881</v>
      </c>
    </row>
    <row r="73" spans="2:13" x14ac:dyDescent="0.25">
      <c r="B73" s="24">
        <f t="shared" ca="1" si="5"/>
        <v>0.25017917517790145</v>
      </c>
      <c r="C73" s="25">
        <f t="shared" ca="1" si="6"/>
        <v>43.260739827561601</v>
      </c>
      <c r="H73" s="24">
        <v>71</v>
      </c>
      <c r="I73" s="24">
        <f ca="1"/>
        <v>31.05939248759368</v>
      </c>
      <c r="J73" s="24" cm="1">
        <f t="array" aca="1" ref="J73" ca="1">INDIRECT(ADDRESS(($F$2+1-H73)+2,9))</f>
        <v>68.279085432996993</v>
      </c>
      <c r="K73" s="24">
        <f t="shared" ca="1" si="7"/>
        <v>3.1422623558710887E-2</v>
      </c>
      <c r="L73" s="24">
        <f t="shared" ca="1" si="8"/>
        <v>0.96426148259862188</v>
      </c>
      <c r="M73" s="24">
        <f t="shared" ca="1" si="9"/>
        <v>-0.44376145960319208</v>
      </c>
    </row>
    <row r="74" spans="2:13" x14ac:dyDescent="0.25">
      <c r="B74" s="24">
        <f t="shared" ca="1" si="5"/>
        <v>0.38619657677530772</v>
      </c>
      <c r="C74" s="25">
        <f t="shared" ca="1" si="6"/>
        <v>47.107540273927633</v>
      </c>
      <c r="H74" s="24">
        <v>72</v>
      </c>
      <c r="I74" s="24">
        <f ca="1"/>
        <v>31.129590635978172</v>
      </c>
      <c r="J74" s="24" cm="1">
        <f t="array" aca="1" ref="J74" ca="1">INDIRECT(ADDRESS(($F$2+1-H74)+2,9))</f>
        <v>68.252120946824789</v>
      </c>
      <c r="K74" s="24">
        <f t="shared" ca="1" si="7"/>
        <v>3.1914192038652041E-2</v>
      </c>
      <c r="L74" s="24">
        <f t="shared" ca="1" si="8"/>
        <v>0.96405240383912749</v>
      </c>
      <c r="M74" s="24">
        <f t="shared" ca="1" si="9"/>
        <v>-0.4486408008342247</v>
      </c>
    </row>
    <row r="75" spans="2:13" x14ac:dyDescent="0.25">
      <c r="B75" s="24">
        <f t="shared" ca="1" si="5"/>
        <v>0.62517777715351819</v>
      </c>
      <c r="C75" s="25">
        <f t="shared" ca="1" si="6"/>
        <v>53.191082264929811</v>
      </c>
      <c r="H75" s="24">
        <v>73</v>
      </c>
      <c r="I75" s="24">
        <f ca="1"/>
        <v>31.315755123692178</v>
      </c>
      <c r="J75" s="24" cm="1">
        <f t="array" aca="1" ref="J75" ca="1">INDIRECT(ADDRESS(($F$2+1-H75)+2,9))</f>
        <v>68.245828412525086</v>
      </c>
      <c r="K75" s="24">
        <f t="shared" ca="1" si="7"/>
        <v>3.3248651131932927E-2</v>
      </c>
      <c r="L75" s="24">
        <f t="shared" ca="1" si="8"/>
        <v>0.96400346851148666</v>
      </c>
      <c r="M75" s="24">
        <f t="shared" ca="1" si="9"/>
        <v>-0.45207168538765774</v>
      </c>
    </row>
    <row r="76" spans="2:13" x14ac:dyDescent="0.25">
      <c r="B76" s="24">
        <f t="shared" ca="1" si="5"/>
        <v>7.331075753196592E-2</v>
      </c>
      <c r="C76" s="25">
        <f t="shared" ca="1" si="6"/>
        <v>35.48431113056165</v>
      </c>
      <c r="H76" s="24">
        <v>74</v>
      </c>
      <c r="I76" s="24">
        <f ca="1"/>
        <v>31.459458913185511</v>
      </c>
      <c r="J76" s="24" cm="1">
        <f t="array" aca="1" ref="J76" ca="1">INDIRECT(ADDRESS(($F$2+1-H76)+2,9))</f>
        <v>68.229286221623369</v>
      </c>
      <c r="K76" s="24">
        <f t="shared" ca="1" si="7"/>
        <v>3.4309890035820946E-2</v>
      </c>
      <c r="L76" s="24">
        <f t="shared" ca="1" si="8"/>
        <v>0.96387456408872885</v>
      </c>
      <c r="M76" s="24">
        <f t="shared" ca="1" si="9"/>
        <v>-0.4559234081892547</v>
      </c>
    </row>
    <row r="77" spans="2:13" x14ac:dyDescent="0.25">
      <c r="B77" s="24">
        <f t="shared" ca="1" si="5"/>
        <v>0.52020282733962786</v>
      </c>
      <c r="C77" s="25">
        <f t="shared" ca="1" si="6"/>
        <v>50.506626425578574</v>
      </c>
      <c r="H77" s="24">
        <v>75</v>
      </c>
      <c r="I77" s="24">
        <f ca="1"/>
        <v>31.464096682217789</v>
      </c>
      <c r="J77" s="24" cm="1">
        <f t="array" aca="1" ref="J77" ca="1">INDIRECT(ADDRESS(($F$2+1-H77)+2,9))</f>
        <v>68.228106191519629</v>
      </c>
      <c r="K77" s="24">
        <f t="shared" ca="1" si="7"/>
        <v>3.4344597955973978E-2</v>
      </c>
      <c r="L77" s="24">
        <f t="shared" ca="1" si="8"/>
        <v>0.96386535432153775</v>
      </c>
      <c r="M77" s="24">
        <f t="shared" ca="1" si="9"/>
        <v>-0.46203903655482098</v>
      </c>
    </row>
    <row r="78" spans="2:13" x14ac:dyDescent="0.25">
      <c r="B78" s="24">
        <f t="shared" ca="1" si="5"/>
        <v>0.89791991550749006</v>
      </c>
      <c r="C78" s="25">
        <f t="shared" ca="1" si="6"/>
        <v>62.697879645209859</v>
      </c>
      <c r="H78" s="24">
        <v>76</v>
      </c>
      <c r="I78" s="24">
        <f ca="1"/>
        <v>31.529345954505452</v>
      </c>
      <c r="J78" s="24" cm="1">
        <f t="array" aca="1" ref="J78" ca="1">INDIRECT(ADDRESS(($F$2+1-H78)+2,9))</f>
        <v>68.213640128671159</v>
      </c>
      <c r="K78" s="24">
        <f t="shared" ca="1" si="7"/>
        <v>3.4835973272305684E-2</v>
      </c>
      <c r="L78" s="24">
        <f t="shared" ca="1" si="8"/>
        <v>0.96375229487963909</v>
      </c>
      <c r="M78" s="24">
        <f t="shared" ca="1" si="9"/>
        <v>-0.46702830010839352</v>
      </c>
    </row>
    <row r="79" spans="2:13" x14ac:dyDescent="0.25">
      <c r="B79" s="24">
        <f t="shared" ca="1" si="5"/>
        <v>0.12668573449250042</v>
      </c>
      <c r="C79" s="25">
        <f t="shared" ca="1" si="6"/>
        <v>38.57801378821862</v>
      </c>
      <c r="H79" s="24">
        <v>77</v>
      </c>
      <c r="I79" s="24">
        <f ca="1"/>
        <v>31.637050474179773</v>
      </c>
      <c r="J79" s="24" cm="1">
        <f t="array" aca="1" ref="J79" ca="1">INDIRECT(ADDRESS(($F$2+1-H79)+2,9))</f>
        <v>68.192481525301844</v>
      </c>
      <c r="K79" s="24">
        <f t="shared" ca="1" si="7"/>
        <v>3.5659684635191952E-2</v>
      </c>
      <c r="L79" s="24">
        <f t="shared" ca="1" si="8"/>
        <v>0.96358640851775101</v>
      </c>
      <c r="M79" s="24">
        <f t="shared" ca="1" si="9"/>
        <v>-0.47123345545029527</v>
      </c>
    </row>
    <row r="80" spans="2:13" x14ac:dyDescent="0.25">
      <c r="B80" s="24">
        <f t="shared" ca="1" si="5"/>
        <v>7.1585533577836591E-2</v>
      </c>
      <c r="C80" s="25">
        <f t="shared" ca="1" si="6"/>
        <v>35.359162516990395</v>
      </c>
      <c r="H80" s="24">
        <v>78</v>
      </c>
      <c r="I80" s="24">
        <f ca="1"/>
        <v>31.672115390891062</v>
      </c>
      <c r="J80" s="24" cm="1">
        <f t="array" aca="1" ref="J80" ca="1">INDIRECT(ADDRESS(($F$2+1-H80)+2,9))</f>
        <v>68.12840525784749</v>
      </c>
      <c r="K80" s="24">
        <f t="shared" ca="1" si="7"/>
        <v>3.5931276823301411E-2</v>
      </c>
      <c r="L80" s="24">
        <f t="shared" ca="1" si="8"/>
        <v>0.96308024855296637</v>
      </c>
      <c r="M80" s="24">
        <f t="shared" ca="1" si="9"/>
        <v>-0.47585687686083844</v>
      </c>
    </row>
    <row r="81" spans="2:13" x14ac:dyDescent="0.25">
      <c r="B81" s="24">
        <f t="shared" ca="1" si="5"/>
        <v>0.57350470611600457</v>
      </c>
      <c r="C81" s="25">
        <f t="shared" ca="1" si="6"/>
        <v>51.853040166379373</v>
      </c>
      <c r="H81" s="24">
        <v>79</v>
      </c>
      <c r="I81" s="24">
        <f ca="1"/>
        <v>31.728135697999782</v>
      </c>
      <c r="J81" s="24" cm="1">
        <f t="array" aca="1" ref="J81" ca="1">INDIRECT(ADDRESS(($F$2+1-H81)+2,9))</f>
        <v>68.111340819198205</v>
      </c>
      <c r="K81" s="24">
        <f t="shared" ca="1" si="7"/>
        <v>3.6368691339247125E-2</v>
      </c>
      <c r="L81" s="24">
        <f t="shared" ca="1" si="8"/>
        <v>0.96294448516972475</v>
      </c>
      <c r="M81" s="24">
        <f t="shared" ca="1" si="9"/>
        <v>-0.48084961052948444</v>
      </c>
    </row>
    <row r="82" spans="2:13" x14ac:dyDescent="0.25">
      <c r="B82" s="24">
        <f t="shared" ca="1" si="5"/>
        <v>0.81281282424230727</v>
      </c>
      <c r="C82" s="25">
        <f t="shared" ca="1" si="6"/>
        <v>58.883093873453731</v>
      </c>
      <c r="H82" s="24">
        <v>80</v>
      </c>
      <c r="I82" s="24">
        <f ca="1"/>
        <v>31.757686643642579</v>
      </c>
      <c r="J82" s="24" cm="1">
        <f t="array" aca="1" ref="J82" ca="1">INDIRECT(ADDRESS(($F$2+1-H82)+2,9))</f>
        <v>68.107716083707956</v>
      </c>
      <c r="K82" s="24">
        <f t="shared" ca="1" si="7"/>
        <v>3.6601179438470507E-2</v>
      </c>
      <c r="L82" s="24">
        <f t="shared" ca="1" si="8"/>
        <v>0.96291559456862552</v>
      </c>
      <c r="M82" s="24">
        <f t="shared" ca="1" si="9"/>
        <v>-0.48644816243346312</v>
      </c>
    </row>
    <row r="83" spans="2:13" x14ac:dyDescent="0.25">
      <c r="B83" s="24">
        <f t="shared" ca="1" si="5"/>
        <v>0.92210300070464113</v>
      </c>
      <c r="C83" s="25">
        <f t="shared" ca="1" si="6"/>
        <v>64.193603062069272</v>
      </c>
      <c r="H83" s="24">
        <v>81</v>
      </c>
      <c r="I83" s="24">
        <f ca="1"/>
        <v>31.82776444310467</v>
      </c>
      <c r="J83" s="24" cm="1">
        <f t="array" aca="1" ref="J83" ca="1">INDIRECT(ADDRESS(($F$2+1-H83)+2,9))</f>
        <v>68.076660457226041</v>
      </c>
      <c r="K83" s="24">
        <f t="shared" ca="1" si="7"/>
        <v>3.7157369755962004E-2</v>
      </c>
      <c r="L83" s="24">
        <f t="shared" ca="1" si="8"/>
        <v>0.96266731345869039</v>
      </c>
      <c r="M83" s="24">
        <f t="shared" ca="1" si="9"/>
        <v>-0.49094399742298545</v>
      </c>
    </row>
    <row r="84" spans="2:13" x14ac:dyDescent="0.25">
      <c r="B84" s="24">
        <f t="shared" ca="1" si="5"/>
        <v>0.11740281746948267</v>
      </c>
      <c r="C84" s="25">
        <f t="shared" ca="1" si="6"/>
        <v>38.119294985802519</v>
      </c>
      <c r="H84" s="24">
        <v>82</v>
      </c>
      <c r="I84" s="24">
        <f ca="1"/>
        <v>31.8667880113357</v>
      </c>
      <c r="J84" s="24" cm="1">
        <f t="array" aca="1" ref="J84" ca="1">INDIRECT(ADDRESS(($F$2+1-H84)+2,9))</f>
        <v>68.069512014869474</v>
      </c>
      <c r="K84" s="24">
        <f t="shared" ca="1" si="7"/>
        <v>3.7470072134977814E-2</v>
      </c>
      <c r="L84" s="24">
        <f t="shared" ca="1" si="8"/>
        <v>0.96260997181323227</v>
      </c>
      <c r="M84" s="24">
        <f t="shared" ca="1" si="9"/>
        <v>-0.49629375731201669</v>
      </c>
    </row>
    <row r="85" spans="2:13" x14ac:dyDescent="0.25">
      <c r="B85" s="24">
        <f t="shared" ca="1" si="5"/>
        <v>0.24016798598879263</v>
      </c>
      <c r="C85" s="25">
        <f t="shared" ca="1" si="6"/>
        <v>42.942377022958205</v>
      </c>
      <c r="H85" s="24">
        <v>83</v>
      </c>
      <c r="I85" s="24">
        <f ca="1"/>
        <v>31.8687344911664</v>
      </c>
      <c r="J85" s="24" cm="1">
        <f t="array" aca="1" ref="J85" ca="1">INDIRECT(ADDRESS(($F$2+1-H85)+2,9))</f>
        <v>68.025934249815322</v>
      </c>
      <c r="K85" s="24">
        <f t="shared" ca="1" si="7"/>
        <v>3.7485725706258695E-2</v>
      </c>
      <c r="L85" s="24">
        <f t="shared" ca="1" si="8"/>
        <v>0.9622588523967206</v>
      </c>
      <c r="M85" s="24">
        <f t="shared" ca="1" si="9"/>
        <v>-0.5016366545944575</v>
      </c>
    </row>
    <row r="86" spans="2:13" x14ac:dyDescent="0.25">
      <c r="B86" s="24">
        <f t="shared" ca="1" si="5"/>
        <v>0.82853405800921065</v>
      </c>
      <c r="C86" s="25">
        <f t="shared" ca="1" si="6"/>
        <v>59.483881614730734</v>
      </c>
      <c r="H86" s="24">
        <v>84</v>
      </c>
      <c r="I86" s="24">
        <f ca="1"/>
        <v>31.875862505350682</v>
      </c>
      <c r="J86" s="24" cm="1">
        <f t="array" aca="1" ref="J86" ca="1">INDIRECT(ADDRESS(($F$2+1-H86)+2,9))</f>
        <v>67.967347679611862</v>
      </c>
      <c r="K86" s="24">
        <f t="shared" ca="1" si="7"/>
        <v>3.7543094717553335E-2</v>
      </c>
      <c r="L86" s="24">
        <f t="shared" ca="1" si="8"/>
        <v>0.96178256582271349</v>
      </c>
      <c r="M86" s="24">
        <f t="shared" ca="1" si="9"/>
        <v>-0.50662826284682183</v>
      </c>
    </row>
    <row r="87" spans="2:13" x14ac:dyDescent="0.25">
      <c r="B87" s="24">
        <f t="shared" ca="1" si="5"/>
        <v>0.12089773806469195</v>
      </c>
      <c r="C87" s="25">
        <f t="shared" ca="1" si="6"/>
        <v>38.294892139759767</v>
      </c>
      <c r="H87" s="24">
        <v>85</v>
      </c>
      <c r="I87" s="24">
        <f ca="1"/>
        <v>31.904964478250101</v>
      </c>
      <c r="J87" s="24" cm="1">
        <f t="array" aca="1" ref="J87" ca="1">INDIRECT(ADDRESS(($F$2+1-H87)+2,9))</f>
        <v>67.947299935506294</v>
      </c>
      <c r="K87" s="24">
        <f t="shared" ca="1" si="7"/>
        <v>3.777806295189038E-2</v>
      </c>
      <c r="L87" s="24">
        <f t="shared" ca="1" si="8"/>
        <v>0.9616184640087585</v>
      </c>
      <c r="M87" s="24">
        <f t="shared" ca="1" si="9"/>
        <v>-0.51187151181787904</v>
      </c>
    </row>
    <row r="88" spans="2:13" x14ac:dyDescent="0.25">
      <c r="B88" s="24">
        <f t="shared" ca="1" si="5"/>
        <v>0.64912083215604988</v>
      </c>
      <c r="C88" s="25">
        <f t="shared" ca="1" si="6"/>
        <v>53.829479792631027</v>
      </c>
      <c r="H88" s="24">
        <v>86</v>
      </c>
      <c r="I88" s="24">
        <f ca="1"/>
        <v>31.950760775936974</v>
      </c>
      <c r="J88" s="24" cm="1">
        <f t="array" aca="1" ref="J88" ca="1">INDIRECT(ADDRESS(($F$2+1-H88)+2,9))</f>
        <v>67.909153291005822</v>
      </c>
      <c r="K88" s="24">
        <f t="shared" ca="1" si="7"/>
        <v>3.8150249881724732E-2</v>
      </c>
      <c r="L88" s="24">
        <f t="shared" ca="1" si="8"/>
        <v>0.96130462647509807</v>
      </c>
      <c r="M88" s="24">
        <f t="shared" ca="1" si="9"/>
        <v>-0.51650702176896335</v>
      </c>
    </row>
    <row r="89" spans="2:13" x14ac:dyDescent="0.25">
      <c r="B89" s="24">
        <f t="shared" ca="1" si="5"/>
        <v>0.42013751695947399</v>
      </c>
      <c r="C89" s="25">
        <f t="shared" ca="1" si="6"/>
        <v>47.984583095827816</v>
      </c>
      <c r="H89" s="24">
        <v>87</v>
      </c>
      <c r="I89" s="24">
        <f ca="1"/>
        <v>31.998976233740279</v>
      </c>
      <c r="J89" s="24" cm="1">
        <f t="array" aca="1" ref="J89" ca="1">INDIRECT(ADDRESS(($F$2+1-H89)+2,9))</f>
        <v>67.886172653274102</v>
      </c>
      <c r="K89" s="24">
        <f t="shared" ca="1" si="7"/>
        <v>3.8545323460097813E-2</v>
      </c>
      <c r="L89" s="24">
        <f t="shared" ca="1" si="8"/>
        <v>0.9611145547121166</v>
      </c>
      <c r="M89" s="24">
        <f t="shared" ca="1" si="9"/>
        <v>-0.5213293073415014</v>
      </c>
    </row>
    <row r="90" spans="2:13" x14ac:dyDescent="0.25">
      <c r="B90" s="24">
        <f t="shared" ca="1" si="5"/>
        <v>0.24709739083416227</v>
      </c>
      <c r="C90" s="25">
        <f t="shared" ca="1" si="6"/>
        <v>43.163477488165576</v>
      </c>
      <c r="H90" s="24">
        <v>88</v>
      </c>
      <c r="I90" s="24">
        <f ca="1"/>
        <v>32.048777749166419</v>
      </c>
      <c r="J90" s="24" cm="1">
        <f t="array" aca="1" ref="J90" ca="1">INDIRECT(ADDRESS(($F$2+1-H90)+2,9))</f>
        <v>67.882378873603272</v>
      </c>
      <c r="K90" s="24">
        <f t="shared" ca="1" si="7"/>
        <v>3.895688707589446E-2</v>
      </c>
      <c r="L90" s="24">
        <f t="shared" ca="1" si="8"/>
        <v>0.96108310353961457</v>
      </c>
      <c r="M90" s="24">
        <f t="shared" ca="1" si="9"/>
        <v>-0.52642939402105737</v>
      </c>
    </row>
    <row r="91" spans="2:13" x14ac:dyDescent="0.25">
      <c r="B91" s="24">
        <f t="shared" ca="1" si="5"/>
        <v>0.83646803765218269</v>
      </c>
      <c r="C91" s="25">
        <f t="shared" ca="1" si="6"/>
        <v>59.800449627133084</v>
      </c>
      <c r="H91" s="24">
        <v>89</v>
      </c>
      <c r="I91" s="24">
        <f ca="1"/>
        <v>32.099727097395103</v>
      </c>
      <c r="J91" s="24" cm="1">
        <f t="array" aca="1" ref="J91" ca="1">INDIRECT(ADDRESS(($F$2+1-H91)+2,9))</f>
        <v>67.814694796815488</v>
      </c>
      <c r="K91" s="24">
        <f t="shared" ca="1" si="7"/>
        <v>3.9381632299815957E-2</v>
      </c>
      <c r="L91" s="24">
        <f t="shared" ca="1" si="8"/>
        <v>0.9605184995302366</v>
      </c>
      <c r="M91" s="24">
        <f t="shared" ca="1" si="9"/>
        <v>-0.53037490752010363</v>
      </c>
    </row>
    <row r="92" spans="2:13" x14ac:dyDescent="0.25">
      <c r="B92" s="24">
        <f t="shared" ca="1" si="5"/>
        <v>0.18854467954927256</v>
      </c>
      <c r="C92" s="25">
        <f t="shared" ca="1" si="6"/>
        <v>41.167280569945518</v>
      </c>
      <c r="H92" s="24">
        <v>90</v>
      </c>
      <c r="I92" s="24">
        <f ca="1"/>
        <v>32.145647209823863</v>
      </c>
      <c r="J92" s="24" cm="1">
        <f t="array" aca="1" ref="J92" ca="1">INDIRECT(ADDRESS(($F$2+1-H92)+2,9))</f>
        <v>67.703145199958911</v>
      </c>
      <c r="K92" s="24">
        <f t="shared" ca="1" si="7"/>
        <v>3.9767671820478322E-2</v>
      </c>
      <c r="L92" s="24">
        <f t="shared" ca="1" si="8"/>
        <v>0.95957345443830999</v>
      </c>
      <c r="M92" s="24">
        <f t="shared" ca="1" si="9"/>
        <v>-0.53359664463262801</v>
      </c>
    </row>
    <row r="93" spans="2:13" x14ac:dyDescent="0.25">
      <c r="B93" s="24">
        <f t="shared" ca="1" si="5"/>
        <v>0.75042273500720258</v>
      </c>
      <c r="C93" s="25">
        <f t="shared" ca="1" si="6"/>
        <v>56.758206377914668</v>
      </c>
      <c r="H93" s="24">
        <v>91</v>
      </c>
      <c r="I93" s="24">
        <f ca="1"/>
        <v>32.224408391194302</v>
      </c>
      <c r="J93" s="24" cm="1">
        <f t="array" aca="1" ref="J93" ca="1">INDIRECT(ADDRESS(($F$2+1-H93)+2,9))</f>
        <v>67.703091602261622</v>
      </c>
      <c r="K93" s="24">
        <f t="shared" ca="1" si="7"/>
        <v>4.0436958149292955E-2</v>
      </c>
      <c r="L93" s="24">
        <f t="shared" ca="1" si="8"/>
        <v>0.95957299598399004</v>
      </c>
      <c r="M93" s="24">
        <f t="shared" ca="1" si="9"/>
        <v>-0.5381578228791658</v>
      </c>
    </row>
    <row r="94" spans="2:13" x14ac:dyDescent="0.25">
      <c r="B94" s="24">
        <f t="shared" ca="1" si="5"/>
        <v>0.52990002793811919</v>
      </c>
      <c r="C94" s="25">
        <f t="shared" ca="1" si="6"/>
        <v>50.750185607972654</v>
      </c>
      <c r="H94" s="24">
        <v>92</v>
      </c>
      <c r="I94" s="24">
        <f ca="1"/>
        <v>32.390822304987545</v>
      </c>
      <c r="J94" s="24" cm="1">
        <f t="array" aca="1" ref="J94" ca="1">INDIRECT(ADDRESS(($F$2+1-H94)+2,9))</f>
        <v>67.616958643089191</v>
      </c>
      <c r="K94" s="24">
        <f t="shared" ca="1" si="7"/>
        <v>4.1881171311146111E-2</v>
      </c>
      <c r="L94" s="24">
        <f t="shared" ca="1" si="8"/>
        <v>0.95883077497428215</v>
      </c>
      <c r="M94" s="24">
        <f t="shared" ca="1" si="9"/>
        <v>-0.53958569239110388</v>
      </c>
    </row>
    <row r="95" spans="2:13" x14ac:dyDescent="0.25">
      <c r="B95" s="24">
        <f t="shared" ca="1" si="5"/>
        <v>0.55999243414884226</v>
      </c>
      <c r="C95" s="25">
        <f t="shared" ca="1" si="6"/>
        <v>51.509500333922063</v>
      </c>
      <c r="H95" s="24">
        <v>93</v>
      </c>
      <c r="I95" s="24">
        <f ca="1"/>
        <v>32.414075765182503</v>
      </c>
      <c r="J95" s="24" cm="1">
        <f t="array" aca="1" ref="J95" ca="1">INDIRECT(ADDRESS(($F$2+1-H95)+2,9))</f>
        <v>67.508737529103925</v>
      </c>
      <c r="K95" s="24">
        <f t="shared" ca="1" si="7"/>
        <v>4.208626043627603E-2</v>
      </c>
      <c r="L95" s="24">
        <f t="shared" ca="1" si="8"/>
        <v>0.95788259611435156</v>
      </c>
      <c r="M95" s="24">
        <f t="shared" ca="1" si="9"/>
        <v>-0.54311200773818302</v>
      </c>
    </row>
    <row r="96" spans="2:13" x14ac:dyDescent="0.25">
      <c r="B96" s="24">
        <f t="shared" ca="1" si="5"/>
        <v>0.91068231427169632</v>
      </c>
      <c r="C96" s="25">
        <f t="shared" ca="1" si="6"/>
        <v>63.449686108031415</v>
      </c>
      <c r="H96" s="24">
        <v>94</v>
      </c>
      <c r="I96" s="24">
        <f ca="1"/>
        <v>32.451881047617519</v>
      </c>
      <c r="J96" s="24" cm="1">
        <f t="array" aca="1" ref="J96" ca="1">INDIRECT(ADDRESS(($F$2+1-H96)+2,9))</f>
        <v>67.503413205689213</v>
      </c>
      <c r="K96" s="24">
        <f t="shared" ca="1" si="7"/>
        <v>4.2421426987157604E-2</v>
      </c>
      <c r="L96" s="24">
        <f t="shared" ca="1" si="8"/>
        <v>0.95783549467729268</v>
      </c>
      <c r="M96" s="24">
        <f t="shared" ca="1" si="9"/>
        <v>-0.54819927018621861</v>
      </c>
    </row>
    <row r="97" spans="2:13" x14ac:dyDescent="0.25">
      <c r="B97" s="24">
        <f t="shared" ca="1" si="5"/>
        <v>0.16715591572312971</v>
      </c>
      <c r="C97" s="25">
        <f t="shared" ca="1" si="6"/>
        <v>40.3453474649803</v>
      </c>
      <c r="H97" s="24">
        <v>95</v>
      </c>
      <c r="I97" s="24">
        <f ca="1"/>
        <v>32.494874017043117</v>
      </c>
      <c r="J97" s="24" cm="1">
        <f t="array" aca="1" ref="J97" ca="1">INDIRECT(ADDRESS(($F$2+1-H97)+2,9))</f>
        <v>67.448018003298429</v>
      </c>
      <c r="K97" s="24">
        <f t="shared" ca="1" si="7"/>
        <v>4.2805205700090589E-2</v>
      </c>
      <c r="L97" s="24">
        <f t="shared" ca="1" si="8"/>
        <v>0.95734290990269388</v>
      </c>
      <c r="M97" s="24">
        <f t="shared" ca="1" si="9"/>
        <v>-0.55225636530340905</v>
      </c>
    </row>
    <row r="98" spans="2:13" x14ac:dyDescent="0.25">
      <c r="B98" s="24">
        <f t="shared" ca="1" si="5"/>
        <v>0.64727502024155981</v>
      </c>
      <c r="C98" s="25">
        <f t="shared" ca="1" si="6"/>
        <v>53.77973931604312</v>
      </c>
      <c r="H98" s="24">
        <v>96</v>
      </c>
      <c r="I98" s="24">
        <f ca="1"/>
        <v>32.548289801239022</v>
      </c>
      <c r="J98" s="24" cm="1">
        <f t="array" aca="1" ref="J98" ca="1">INDIRECT(ADDRESS(($F$2+1-H98)+2,9))</f>
        <v>67.417571018975337</v>
      </c>
      <c r="K98" s="24">
        <f t="shared" ca="1" si="7"/>
        <v>4.328592806061226E-2</v>
      </c>
      <c r="L98" s="24">
        <f t="shared" ca="1" si="8"/>
        <v>0.95707019441546071</v>
      </c>
      <c r="M98" s="24">
        <f t="shared" ca="1" si="9"/>
        <v>-0.55654785559289355</v>
      </c>
    </row>
    <row r="99" spans="2:13" x14ac:dyDescent="0.25">
      <c r="B99" s="24">
        <f t="shared" ca="1" si="5"/>
        <v>0.52804969930563594</v>
      </c>
      <c r="C99" s="25">
        <f t="shared" ca="1" si="6"/>
        <v>50.70368199774996</v>
      </c>
      <c r="H99" s="24">
        <v>97</v>
      </c>
      <c r="I99" s="24">
        <f ca="1"/>
        <v>32.554117300058913</v>
      </c>
      <c r="J99" s="24" cm="1">
        <f t="array" aca="1" ref="J99" ca="1">INDIRECT(ADDRESS(($F$2+1-H99)+2,9))</f>
        <v>67.396684731327085</v>
      </c>
      <c r="K99" s="24">
        <f t="shared" ca="1" si="7"/>
        <v>4.3338636117940414E-2</v>
      </c>
      <c r="L99" s="24">
        <f t="shared" ca="1" si="8"/>
        <v>0.95688230122890261</v>
      </c>
      <c r="M99" s="24">
        <f t="shared" ca="1" si="9"/>
        <v>-0.56187616663044093</v>
      </c>
    </row>
    <row r="100" spans="2:13" x14ac:dyDescent="0.25">
      <c r="B100" s="24">
        <f t="shared" ca="1" si="5"/>
        <v>0.96630371291657557</v>
      </c>
      <c r="C100" s="25">
        <f t="shared" ca="1" si="6"/>
        <v>68.290469564895446</v>
      </c>
      <c r="H100" s="24">
        <v>98</v>
      </c>
      <c r="I100" s="24">
        <f ca="1"/>
        <v>32.566607303578422</v>
      </c>
      <c r="J100" s="24" cm="1">
        <f t="array" aca="1" ref="J100" ca="1">INDIRECT(ADDRESS(($F$2+1-H100)+2,9))</f>
        <v>67.38066250266013</v>
      </c>
      <c r="K100" s="24">
        <f t="shared" ca="1" si="7"/>
        <v>4.3451779184086575E-2</v>
      </c>
      <c r="L100" s="24">
        <f t="shared" ca="1" si="8"/>
        <v>0.95673771536691421</v>
      </c>
      <c r="M100" s="24">
        <f t="shared" ca="1" si="9"/>
        <v>-0.56716062003931722</v>
      </c>
    </row>
    <row r="101" spans="2:13" x14ac:dyDescent="0.25">
      <c r="B101" s="24">
        <f t="shared" ca="1" si="5"/>
        <v>0.10958670731048337</v>
      </c>
      <c r="C101" s="25">
        <f t="shared" ca="1" si="6"/>
        <v>37.71270960634142</v>
      </c>
      <c r="H101" s="24">
        <v>99</v>
      </c>
      <c r="I101" s="24">
        <f ca="1"/>
        <v>32.748043166498647</v>
      </c>
      <c r="J101" s="24" cm="1">
        <f t="array" aca="1" ref="J101" ca="1">INDIRECT(ADDRESS(($F$2+1-H101)+2,9))</f>
        <v>67.355179592047577</v>
      </c>
      <c r="K101" s="24">
        <f t="shared" ca="1" si="7"/>
        <v>4.5122395025611606E-2</v>
      </c>
      <c r="L101" s="24">
        <f t="shared" ca="1" si="8"/>
        <v>0.95650694923520296</v>
      </c>
      <c r="M101" s="24">
        <f t="shared" ca="1" si="9"/>
        <v>-0.56904798310197025</v>
      </c>
    </row>
    <row r="102" spans="2:13" x14ac:dyDescent="0.25">
      <c r="B102" s="24">
        <f t="shared" ca="1" si="5"/>
        <v>0.57844714487195981</v>
      </c>
      <c r="C102" s="25">
        <f t="shared" ca="1" si="6"/>
        <v>51.97922486816806</v>
      </c>
      <c r="H102" s="24">
        <v>100</v>
      </c>
      <c r="I102" s="24">
        <f ca="1"/>
        <v>32.848817017926855</v>
      </c>
      <c r="J102" s="24" cm="1">
        <f t="array" aca="1" ref="J102" ca="1">INDIRECT(ADDRESS(($F$2+1-H102)+2,9))</f>
        <v>67.180874424833036</v>
      </c>
      <c r="K102" s="24">
        <f t="shared" ca="1" si="7"/>
        <v>4.6072391575893851E-2</v>
      </c>
      <c r="L102" s="24">
        <f t="shared" ca="1" si="8"/>
        <v>0.9549017294501615</v>
      </c>
      <c r="M102" s="24">
        <f t="shared" ca="1" si="9"/>
        <v>-0.56956167803220514</v>
      </c>
    </row>
    <row r="103" spans="2:13" x14ac:dyDescent="0.25">
      <c r="B103" s="24">
        <f t="shared" ca="1" si="5"/>
        <v>0.70629786406328798</v>
      </c>
      <c r="C103" s="25">
        <f t="shared" ca="1" si="6"/>
        <v>55.42601404314297</v>
      </c>
      <c r="H103" s="24">
        <v>101</v>
      </c>
      <c r="I103" s="24">
        <f ca="1"/>
        <v>32.853134025998273</v>
      </c>
      <c r="J103" s="24" cm="1">
        <f t="array" aca="1" ref="J103" ca="1">INDIRECT(ADDRESS(($F$2+1-H103)+2,9))</f>
        <v>67.169254407569127</v>
      </c>
      <c r="K103" s="24">
        <f t="shared" ca="1" si="7"/>
        <v>4.6113444230230081E-2</v>
      </c>
      <c r="L103" s="24">
        <f t="shared" ca="1" si="8"/>
        <v>0.95479304469774806</v>
      </c>
      <c r="M103" s="24">
        <f t="shared" ca="1" si="9"/>
        <v>-0.57497876186685359</v>
      </c>
    </row>
    <row r="104" spans="2:13" x14ac:dyDescent="0.25">
      <c r="B104" s="24">
        <f t="shared" ca="1" si="5"/>
        <v>0.66290362578006168</v>
      </c>
      <c r="C104" s="25">
        <f t="shared" ca="1" si="6"/>
        <v>54.204007114852729</v>
      </c>
      <c r="H104" s="24">
        <v>102</v>
      </c>
      <c r="I104" s="24">
        <f ca="1"/>
        <v>32.855283793584512</v>
      </c>
      <c r="J104" s="24" cm="1">
        <f t="array" aca="1" ref="J104" ca="1">INDIRECT(ADDRESS(($F$2+1-H104)+2,9))</f>
        <v>67.162142329410997</v>
      </c>
      <c r="K104" s="24">
        <f t="shared" ca="1" si="7"/>
        <v>4.6133898433745317E-2</v>
      </c>
      <c r="L104" s="24">
        <f t="shared" ca="1" si="8"/>
        <v>0.95472641986100182</v>
      </c>
      <c r="M104" s="24">
        <f t="shared" ca="1" si="9"/>
        <v>-0.58051969373991252</v>
      </c>
    </row>
    <row r="105" spans="2:13" x14ac:dyDescent="0.25">
      <c r="B105" s="24">
        <f t="shared" ca="1" si="5"/>
        <v>0.36132139100486016</v>
      </c>
      <c r="C105" s="25">
        <f t="shared" ca="1" si="6"/>
        <v>46.450709997438608</v>
      </c>
      <c r="H105" s="24">
        <v>103</v>
      </c>
      <c r="I105" s="24">
        <f ca="1"/>
        <v>32.909624492857141</v>
      </c>
      <c r="J105" s="24" cm="1">
        <f t="array" aca="1" ref="J105" ca="1">INDIRECT(ADDRESS(($F$2+1-H105)+2,9))</f>
        <v>67.026517651713661</v>
      </c>
      <c r="K105" s="24">
        <f t="shared" ca="1" si="7"/>
        <v>4.665335348877224E-2</v>
      </c>
      <c r="L105" s="24">
        <f t="shared" ca="1" si="8"/>
        <v>0.95344072749008313</v>
      </c>
      <c r="M105" s="24">
        <f t="shared" ca="1" si="9"/>
        <v>-0.58251534363373636</v>
      </c>
    </row>
    <row r="106" spans="2:13" x14ac:dyDescent="0.25">
      <c r="B106" s="24">
        <f t="shared" ca="1" si="5"/>
        <v>0.20603040081723012</v>
      </c>
      <c r="C106" s="25">
        <f t="shared" ca="1" si="6"/>
        <v>41.797275384627795</v>
      </c>
      <c r="H106" s="24">
        <v>104</v>
      </c>
      <c r="I106" s="24">
        <f ca="1"/>
        <v>32.932093176884628</v>
      </c>
      <c r="J106" s="24" cm="1">
        <f t="array" aca="1" ref="J106" ca="1">INDIRECT(ADDRESS(($F$2+1-H106)+2,9))</f>
        <v>66.930761289624925</v>
      </c>
      <c r="K106" s="24">
        <f t="shared" ca="1" si="7"/>
        <v>4.686950357237591E-2</v>
      </c>
      <c r="L106" s="24">
        <f t="shared" ca="1" si="8"/>
        <v>0.9525154536539101</v>
      </c>
      <c r="M106" s="24">
        <f t="shared" ca="1" si="9"/>
        <v>-0.58586745925259143</v>
      </c>
    </row>
    <row r="107" spans="2:13" x14ac:dyDescent="0.25">
      <c r="B107" s="24">
        <f t="shared" ca="1" si="5"/>
        <v>5.7392652677972555E-2</v>
      </c>
      <c r="C107" s="25">
        <f t="shared" ca="1" si="6"/>
        <v>34.229555835388652</v>
      </c>
      <c r="H107" s="24">
        <v>105</v>
      </c>
      <c r="I107" s="24">
        <f ca="1"/>
        <v>33.047623587700542</v>
      </c>
      <c r="J107" s="24" cm="1">
        <f t="array" aca="1" ref="J107" ca="1">INDIRECT(ADDRESS(($F$2+1-H107)+2,9))</f>
        <v>66.930344440596826</v>
      </c>
      <c r="K107" s="24">
        <f t="shared" ca="1" si="7"/>
        <v>4.7993626286194822E-2</v>
      </c>
      <c r="L107" s="24">
        <f t="shared" ca="1" si="8"/>
        <v>0.95251139375790117</v>
      </c>
      <c r="M107" s="24">
        <f t="shared" ca="1" si="9"/>
        <v>-0.58922431804010267</v>
      </c>
    </row>
    <row r="108" spans="2:13" x14ac:dyDescent="0.25">
      <c r="B108" s="24">
        <f t="shared" ca="1" si="5"/>
        <v>0.2222363197521563</v>
      </c>
      <c r="C108" s="25">
        <f t="shared" ca="1" si="6"/>
        <v>42.353376640773121</v>
      </c>
      <c r="H108" s="24">
        <v>106</v>
      </c>
      <c r="I108" s="24">
        <f ca="1"/>
        <v>33.229832697289915</v>
      </c>
      <c r="J108" s="24" cm="1">
        <f t="array" aca="1" ref="J108" ca="1">INDIRECT(ADDRESS(($F$2+1-H108)+2,9))</f>
        <v>66.926638493766717</v>
      </c>
      <c r="K108" s="24">
        <f t="shared" ca="1" si="7"/>
        <v>4.9810287884992088E-2</v>
      </c>
      <c r="L108" s="24">
        <f t="shared" ca="1" si="8"/>
        <v>0.95247528750670984</v>
      </c>
      <c r="M108" s="24">
        <f t="shared" ca="1" si="9"/>
        <v>-0.59115582270171441</v>
      </c>
    </row>
    <row r="109" spans="2:13" x14ac:dyDescent="0.25">
      <c r="B109" s="24">
        <f t="shared" ca="1" si="5"/>
        <v>4.8727694932410026E-2</v>
      </c>
      <c r="C109" s="25">
        <f t="shared" ca="1" si="6"/>
        <v>33.426829395542782</v>
      </c>
      <c r="H109" s="24">
        <v>107</v>
      </c>
      <c r="I109" s="24">
        <f ca="1"/>
        <v>33.256126284969483</v>
      </c>
      <c r="J109" s="24" cm="1">
        <f t="array" aca="1" ref="J109" ca="1">INDIRECT(ADDRESS(($F$2+1-H109)+2,9))</f>
        <v>66.897280226464147</v>
      </c>
      <c r="K109" s="24">
        <f t="shared" ca="1" si="7"/>
        <v>5.0076911017318176E-2</v>
      </c>
      <c r="L109" s="24">
        <f t="shared" ca="1" si="8"/>
        <v>0.95218847840452414</v>
      </c>
      <c r="M109" s="24">
        <f t="shared" ca="1" si="9"/>
        <v>-0.59563839826836507</v>
      </c>
    </row>
    <row r="110" spans="2:13" x14ac:dyDescent="0.25">
      <c r="B110" s="24">
        <f t="shared" ca="1" si="5"/>
        <v>0.69861987871034259</v>
      </c>
      <c r="C110" s="25">
        <f t="shared" ca="1" si="6"/>
        <v>55.204352559114959</v>
      </c>
      <c r="H110" s="24">
        <v>108</v>
      </c>
      <c r="I110" s="24">
        <f ca="1"/>
        <v>33.265103319812837</v>
      </c>
      <c r="J110" s="24" cm="1">
        <f t="array" aca="1" ref="J110" ca="1">INDIRECT(ADDRESS(($F$2+1-H110)+2,9))</f>
        <v>66.842626082587188</v>
      </c>
      <c r="K110" s="24">
        <f t="shared" ca="1" si="7"/>
        <v>5.0168200383329961E-2</v>
      </c>
      <c r="L110" s="24">
        <f t="shared" ca="1" si="8"/>
        <v>0.95165085660349613</v>
      </c>
      <c r="M110" s="24">
        <f t="shared" ca="1" si="9"/>
        <v>-0.59993574947867023</v>
      </c>
    </row>
    <row r="111" spans="2:13" x14ac:dyDescent="0.25">
      <c r="B111" s="24">
        <f t="shared" ca="1" si="5"/>
        <v>0.70463957694002155</v>
      </c>
      <c r="C111" s="25">
        <f t="shared" ca="1" si="6"/>
        <v>55.377917241115568</v>
      </c>
      <c r="H111" s="24">
        <v>109</v>
      </c>
      <c r="I111" s="24">
        <f ca="1"/>
        <v>33.287023457290303</v>
      </c>
      <c r="J111" s="24" cm="1">
        <f t="array" aca="1" ref="J111" ca="1">INDIRECT(ADDRESS(($F$2+1-H111)+2,9))</f>
        <v>66.838251920442829</v>
      </c>
      <c r="K111" s="24">
        <f t="shared" ca="1" si="7"/>
        <v>5.0391668408157411E-2</v>
      </c>
      <c r="L111" s="24">
        <f t="shared" ca="1" si="8"/>
        <v>0.95160762069994154</v>
      </c>
      <c r="M111" s="24">
        <f t="shared" ca="1" si="9"/>
        <v>-0.60497974582179292</v>
      </c>
    </row>
    <row r="112" spans="2:13" x14ac:dyDescent="0.25">
      <c r="B112" s="24">
        <f t="shared" ca="1" si="5"/>
        <v>0.39090802800030433</v>
      </c>
      <c r="C112" s="25">
        <f t="shared" ca="1" si="6"/>
        <v>47.230468183129375</v>
      </c>
      <c r="H112" s="24">
        <v>110</v>
      </c>
      <c r="I112" s="24">
        <f ca="1"/>
        <v>33.292255694640779</v>
      </c>
      <c r="J112" s="24" cm="1">
        <f t="array" aca="1" ref="J112" ca="1">INDIRECT(ADDRESS(($F$2+1-H112)+2,9))</f>
        <v>66.748225566810049</v>
      </c>
      <c r="K112" s="24">
        <f t="shared" ca="1" si="7"/>
        <v>5.0445126301237458E-2</v>
      </c>
      <c r="L112" s="24">
        <f t="shared" ca="1" si="8"/>
        <v>0.95071087877282401</v>
      </c>
      <c r="M112" s="24">
        <f t="shared" ca="1" si="9"/>
        <v>-0.60858466414560275</v>
      </c>
    </row>
    <row r="113" spans="2:13" x14ac:dyDescent="0.25">
      <c r="B113" s="24">
        <f t="shared" ca="1" si="5"/>
        <v>2.5361600588535205E-2</v>
      </c>
      <c r="C113" s="25">
        <f t="shared" ca="1" si="6"/>
        <v>30.461858578551972</v>
      </c>
      <c r="H113" s="24">
        <v>111</v>
      </c>
      <c r="I113" s="24">
        <f ca="1"/>
        <v>33.352376465413414</v>
      </c>
      <c r="J113" s="24" cm="1">
        <f t="array" aca="1" ref="J113" ca="1">INDIRECT(ADDRESS(($F$2+1-H113)+2,9))</f>
        <v>66.675608622297119</v>
      </c>
      <c r="K113" s="24">
        <f t="shared" ca="1" si="7"/>
        <v>5.1062629478336743E-2</v>
      </c>
      <c r="L113" s="24">
        <f t="shared" ca="1" si="8"/>
        <v>0.94997792392595448</v>
      </c>
      <c r="M113" s="24">
        <f t="shared" ca="1" si="9"/>
        <v>-0.61138484785146696</v>
      </c>
    </row>
    <row r="114" spans="2:13" x14ac:dyDescent="0.25">
      <c r="B114" s="24">
        <f t="shared" ca="1" si="5"/>
        <v>0.25343029278346674</v>
      </c>
      <c r="C114" s="25">
        <f t="shared" ca="1" si="6"/>
        <v>43.362660176802493</v>
      </c>
      <c r="H114" s="24">
        <v>112</v>
      </c>
      <c r="I114" s="24">
        <f ca="1"/>
        <v>33.401102352563626</v>
      </c>
      <c r="J114" s="24" cm="1">
        <f t="array" aca="1" ref="J114" ca="1">INDIRECT(ADDRESS(($F$2+1-H114)+2,9))</f>
        <v>66.670738775219206</v>
      </c>
      <c r="K114" s="24">
        <f t="shared" ca="1" si="7"/>
        <v>5.1567496232550747E-2</v>
      </c>
      <c r="L114" s="24">
        <f t="shared" ca="1" si="8"/>
        <v>0.94992846109378803</v>
      </c>
      <c r="M114" s="24">
        <f t="shared" ca="1" si="9"/>
        <v>-0.61579892110091672</v>
      </c>
    </row>
    <row r="115" spans="2:13" x14ac:dyDescent="0.25">
      <c r="B115" s="24">
        <f t="shared" ca="1" si="5"/>
        <v>0.83320350806977173</v>
      </c>
      <c r="C115" s="25">
        <f t="shared" ca="1" si="6"/>
        <v>59.669020857685467</v>
      </c>
      <c r="H115" s="24">
        <v>113</v>
      </c>
      <c r="I115" s="24">
        <f ca="1"/>
        <v>33.426829395542782</v>
      </c>
      <c r="J115" s="24" cm="1">
        <f t="array" aca="1" ref="J115" ca="1">INDIRECT(ADDRESS(($F$2+1-H115)+2,9))</f>
        <v>66.645813519660138</v>
      </c>
      <c r="K115" s="24">
        <f t="shared" ca="1" si="7"/>
        <v>5.1835660154311021E-2</v>
      </c>
      <c r="L115" s="24">
        <f t="shared" ca="1" si="8"/>
        <v>0.94967468543432854</v>
      </c>
      <c r="M115" s="24">
        <f t="shared" ca="1" si="9"/>
        <v>-0.62025389284686294</v>
      </c>
    </row>
    <row r="116" spans="2:13" x14ac:dyDescent="0.25">
      <c r="B116" s="24">
        <f t="shared" ca="1" si="5"/>
        <v>0.89557024151123921</v>
      </c>
      <c r="C116" s="25">
        <f t="shared" ca="1" si="6"/>
        <v>62.567076500128813</v>
      </c>
      <c r="H116" s="24">
        <v>114</v>
      </c>
      <c r="I116" s="24">
        <f ca="1"/>
        <v>33.437563221376301</v>
      </c>
      <c r="J116" s="24" cm="1">
        <f t="array" aca="1" ref="J116" ca="1">INDIRECT(ADDRESS(($F$2+1-H116)+2,9))</f>
        <v>66.626824055971142</v>
      </c>
      <c r="K116" s="24">
        <f t="shared" ca="1" si="7"/>
        <v>5.1947870536602471E-2</v>
      </c>
      <c r="L116" s="24">
        <f t="shared" ca="1" si="8"/>
        <v>0.94948065774678225</v>
      </c>
      <c r="M116" s="24">
        <f t="shared" ca="1" si="9"/>
        <v>-0.62513502167016699</v>
      </c>
    </row>
    <row r="117" spans="2:13" x14ac:dyDescent="0.25">
      <c r="B117" s="24">
        <f t="shared" ca="1" si="5"/>
        <v>0.14089758660184537</v>
      </c>
      <c r="C117" s="25">
        <f t="shared" ca="1" si="6"/>
        <v>39.237046177485453</v>
      </c>
      <c r="H117" s="24">
        <v>115</v>
      </c>
      <c r="I117" s="24">
        <f ca="1"/>
        <v>33.471257919083754</v>
      </c>
      <c r="J117" s="24" cm="1">
        <f t="array" aca="1" ref="J117" ca="1">INDIRECT(ADDRESS(($F$2+1-H117)+2,9))</f>
        <v>66.572735239609244</v>
      </c>
      <c r="K117" s="24">
        <f t="shared" ca="1" si="7"/>
        <v>5.2301365944354701E-2</v>
      </c>
      <c r="L117" s="24">
        <f t="shared" ca="1" si="8"/>
        <v>0.94892472957007212</v>
      </c>
      <c r="M117" s="24">
        <f t="shared" ca="1" si="9"/>
        <v>-0.62876180178631269</v>
      </c>
    </row>
    <row r="118" spans="2:13" x14ac:dyDescent="0.25">
      <c r="B118" s="24">
        <f t="shared" ca="1" si="5"/>
        <v>0.40109655491504181</v>
      </c>
      <c r="C118" s="25">
        <f t="shared" ca="1" si="6"/>
        <v>47.494901778443733</v>
      </c>
      <c r="H118" s="24">
        <v>116</v>
      </c>
      <c r="I118" s="24">
        <f ca="1"/>
        <v>33.542579051698638</v>
      </c>
      <c r="J118" s="24" cm="1">
        <f t="array" aca="1" ref="J118" ca="1">INDIRECT(ADDRESS(($F$2+1-H118)+2,9))</f>
        <v>66.511897940811025</v>
      </c>
      <c r="K118" s="24">
        <f t="shared" ca="1" si="7"/>
        <v>5.3055904613330943E-2</v>
      </c>
      <c r="L118" s="24">
        <f t="shared" ca="1" si="8"/>
        <v>0.94829363406685341</v>
      </c>
      <c r="M118" s="24">
        <f t="shared" ca="1" si="9"/>
        <v>-0.63140536896934818</v>
      </c>
    </row>
    <row r="119" spans="2:13" x14ac:dyDescent="0.25">
      <c r="B119" s="24">
        <f t="shared" ca="1" si="5"/>
        <v>0.90694906515555118</v>
      </c>
      <c r="C119" s="25">
        <f t="shared" ca="1" si="6"/>
        <v>63.221990730137009</v>
      </c>
      <c r="H119" s="24">
        <v>117</v>
      </c>
      <c r="I119" s="24">
        <f ca="1"/>
        <v>33.545397681550632</v>
      </c>
      <c r="J119" s="24" cm="1">
        <f t="array" aca="1" ref="J119" ca="1">INDIRECT(ADDRESS(($F$2+1-H119)+2,9))</f>
        <v>66.460670216059341</v>
      </c>
      <c r="K119" s="24">
        <f t="shared" ca="1" si="7"/>
        <v>5.3085900564494803E-2</v>
      </c>
      <c r="L119" s="24">
        <f t="shared" ca="1" si="8"/>
        <v>0.94775742969509036</v>
      </c>
      <c r="M119" s="24">
        <f t="shared" ca="1" si="9"/>
        <v>-0.63569715049620945</v>
      </c>
    </row>
    <row r="120" spans="2:13" x14ac:dyDescent="0.25">
      <c r="B120" s="24">
        <f t="shared" ca="1" si="5"/>
        <v>0.66996651750379088</v>
      </c>
      <c r="C120" s="25">
        <f t="shared" ca="1" si="6"/>
        <v>54.398207124523346</v>
      </c>
      <c r="H120" s="24">
        <v>118</v>
      </c>
      <c r="I120" s="24">
        <f ca="1"/>
        <v>33.552188128196534</v>
      </c>
      <c r="J120" s="24" cm="1">
        <f t="array" aca="1" ref="J120" ca="1">INDIRECT(ADDRESS(($F$2+1-H120)+2,9))</f>
        <v>66.160266208964217</v>
      </c>
      <c r="K120" s="24">
        <f t="shared" ca="1" si="7"/>
        <v>5.3158219941006481E-2</v>
      </c>
      <c r="L120" s="24">
        <f t="shared" ca="1" si="8"/>
        <v>0.94452366628948514</v>
      </c>
      <c r="M120" s="24">
        <f t="shared" ca="1" si="9"/>
        <v>-0.63446529442385735</v>
      </c>
    </row>
    <row r="121" spans="2:13" x14ac:dyDescent="0.25">
      <c r="B121" s="24">
        <f t="shared" ca="1" si="5"/>
        <v>0.9398624673747914</v>
      </c>
      <c r="C121" s="25">
        <f t="shared" ca="1" si="6"/>
        <v>65.536200860038022</v>
      </c>
      <c r="H121" s="24">
        <v>119</v>
      </c>
      <c r="I121" s="24">
        <f ca="1"/>
        <v>33.571936931364974</v>
      </c>
      <c r="J121" s="24" cm="1">
        <f t="array" aca="1" ref="J121" ca="1">INDIRECT(ADDRESS(($F$2+1-H121)+2,9))</f>
        <v>66.071721239667482</v>
      </c>
      <c r="K121" s="24">
        <f t="shared" ca="1" si="7"/>
        <v>5.3368991938160561E-2</v>
      </c>
      <c r="L121" s="24">
        <f t="shared" ca="1" si="8"/>
        <v>0.94354093544794293</v>
      </c>
      <c r="M121" s="24">
        <f t="shared" ca="1" si="9"/>
        <v>-0.63750197311506673</v>
      </c>
    </row>
    <row r="122" spans="2:13" x14ac:dyDescent="0.25">
      <c r="B122" s="24">
        <f t="shared" ca="1" si="5"/>
        <v>0.82913599798371251</v>
      </c>
      <c r="C122" s="25">
        <f t="shared" ca="1" si="6"/>
        <v>59.507564908651219</v>
      </c>
      <c r="H122" s="24">
        <v>120</v>
      </c>
      <c r="I122" s="24">
        <f ca="1"/>
        <v>33.577421316741365</v>
      </c>
      <c r="J122" s="24" cm="1">
        <f t="array" aca="1" ref="J122" ca="1">INDIRECT(ADDRESS(($F$2+1-H122)+2,9))</f>
        <v>65.99688944844695</v>
      </c>
      <c r="K122" s="24">
        <f t="shared" ca="1" si="7"/>
        <v>5.3427642198222845E-2</v>
      </c>
      <c r="L122" s="24">
        <f t="shared" ca="1" si="8"/>
        <v>0.94269975011650198</v>
      </c>
      <c r="M122" s="24">
        <f t="shared" ca="1" si="9"/>
        <v>-0.64112218664695808</v>
      </c>
    </row>
    <row r="123" spans="2:13" x14ac:dyDescent="0.25">
      <c r="B123" s="24">
        <f t="shared" ca="1" si="5"/>
        <v>0.56720587523379074</v>
      </c>
      <c r="C123" s="25">
        <f t="shared" ca="1" si="6"/>
        <v>51.692649429536829</v>
      </c>
      <c r="H123" s="24">
        <v>121</v>
      </c>
      <c r="I123" s="24">
        <f ca="1"/>
        <v>33.618338173889541</v>
      </c>
      <c r="J123" s="24" cm="1">
        <f t="array" aca="1" ref="J123" ca="1">INDIRECT(ADDRESS(($F$2+1-H123)+2,9))</f>
        <v>65.951408328562081</v>
      </c>
      <c r="K123" s="24">
        <f t="shared" ca="1" si="7"/>
        <v>5.3866822351638581E-2</v>
      </c>
      <c r="L123" s="24">
        <f t="shared" ca="1" si="8"/>
        <v>0.94218369721450324</v>
      </c>
      <c r="M123" s="24">
        <f t="shared" ca="1" si="9"/>
        <v>-0.6445717004913617</v>
      </c>
    </row>
    <row r="124" spans="2:13" x14ac:dyDescent="0.25">
      <c r="B124" s="24">
        <f t="shared" ca="1" si="5"/>
        <v>0.1752855295324669</v>
      </c>
      <c r="C124" s="25">
        <f t="shared" ca="1" si="6"/>
        <v>40.665178046383105</v>
      </c>
      <c r="H124" s="24">
        <v>122</v>
      </c>
      <c r="I124" s="24">
        <f ca="1"/>
        <v>33.628790711865008</v>
      </c>
      <c r="J124" s="24" cm="1">
        <f t="array" aca="1" ref="J124" ca="1">INDIRECT(ADDRESS(($F$2+1-H124)+2,9))</f>
        <v>65.941786733316846</v>
      </c>
      <c r="K124" s="24">
        <f t="shared" ca="1" si="7"/>
        <v>5.3979471577826739E-2</v>
      </c>
      <c r="L124" s="24">
        <f t="shared" ca="1" si="8"/>
        <v>0.94207405865575833</v>
      </c>
      <c r="M124" s="24">
        <f t="shared" ca="1" si="9"/>
        <v>-0.64947227278215347</v>
      </c>
    </row>
    <row r="125" spans="2:13" x14ac:dyDescent="0.25">
      <c r="B125" s="24">
        <f t="shared" ca="1" si="5"/>
        <v>0.41260873250741614</v>
      </c>
      <c r="C125" s="25">
        <f t="shared" ca="1" si="6"/>
        <v>47.791605754797111</v>
      </c>
      <c r="H125" s="24">
        <v>123</v>
      </c>
      <c r="I125" s="24">
        <f ca="1"/>
        <v>33.665181926403456</v>
      </c>
      <c r="J125" s="24" cm="1">
        <f t="array" aca="1" ref="J125" ca="1">INDIRECT(ADDRESS(($F$2+1-H125)+2,9))</f>
        <v>65.917086812523024</v>
      </c>
      <c r="K125" s="24">
        <f t="shared" ca="1" si="7"/>
        <v>5.4373122940318756E-2</v>
      </c>
      <c r="L125" s="24">
        <f t="shared" ca="1" si="8"/>
        <v>0.941791853527427</v>
      </c>
      <c r="M125" s="24">
        <f t="shared" ca="1" si="9"/>
        <v>-0.653441029387133</v>
      </c>
    </row>
    <row r="126" spans="2:13" x14ac:dyDescent="0.25">
      <c r="B126" s="24">
        <f t="shared" ca="1" si="5"/>
        <v>0.89094294873588309</v>
      </c>
      <c r="C126" s="25">
        <f t="shared" ca="1" si="6"/>
        <v>62.315583629660182</v>
      </c>
      <c r="H126" s="24">
        <v>124</v>
      </c>
      <c r="I126" s="24">
        <f ca="1"/>
        <v>33.683959726256766</v>
      </c>
      <c r="J126" s="24" cm="1">
        <f t="array" aca="1" ref="J126" ca="1">INDIRECT(ADDRESS(($F$2+1-H126)+2,9))</f>
        <v>65.909524436964304</v>
      </c>
      <c r="K126" s="24">
        <f t="shared" ca="1" si="7"/>
        <v>5.45771327048283E-2</v>
      </c>
      <c r="L126" s="24">
        <f t="shared" ca="1" si="8"/>
        <v>0.94170523513724502</v>
      </c>
      <c r="M126" s="24">
        <f t="shared" ca="1" si="9"/>
        <v>-0.65817640009819978</v>
      </c>
    </row>
    <row r="127" spans="2:13" x14ac:dyDescent="0.25">
      <c r="B127" s="24">
        <f t="shared" ca="1" si="5"/>
        <v>0.56238660772343152</v>
      </c>
      <c r="C127" s="25">
        <f t="shared" ca="1" si="6"/>
        <v>51.570229200864972</v>
      </c>
      <c r="H127" s="24">
        <v>125</v>
      </c>
      <c r="I127" s="24">
        <f ca="1"/>
        <v>33.698867678661131</v>
      </c>
      <c r="J127" s="24" cm="1">
        <f t="array" aca="1" ref="J127" ca="1">INDIRECT(ADDRESS(($F$2+1-H127)+2,9))</f>
        <v>65.893249780398961</v>
      </c>
      <c r="K127" s="24">
        <f t="shared" ca="1" si="7"/>
        <v>5.4739529500167007E-2</v>
      </c>
      <c r="L127" s="24">
        <f t="shared" ca="1" si="8"/>
        <v>0.94151848411834471</v>
      </c>
      <c r="M127" s="24">
        <f t="shared" ca="1" si="9"/>
        <v>-0.66279388997172994</v>
      </c>
    </row>
    <row r="128" spans="2:13" x14ac:dyDescent="0.25">
      <c r="B128" s="24">
        <f t="shared" ca="1" si="5"/>
        <v>0.41444345505417202</v>
      </c>
      <c r="C128" s="25">
        <f t="shared" ca="1" si="6"/>
        <v>47.83870634309207</v>
      </c>
      <c r="H128" s="24">
        <v>126</v>
      </c>
      <c r="I128" s="24">
        <f ca="1"/>
        <v>33.851967853035262</v>
      </c>
      <c r="J128" s="24" cm="1">
        <f t="array" aca="1" ref="J128" ca="1">INDIRECT(ADDRESS(($F$2+1-H128)+2,9))</f>
        <v>65.883946587122352</v>
      </c>
      <c r="K128" s="24">
        <f t="shared" ca="1" si="7"/>
        <v>5.6429485530238487E-2</v>
      </c>
      <c r="L128" s="24">
        <f t="shared" ca="1" si="8"/>
        <v>0.94141151951727353</v>
      </c>
      <c r="M128" s="24">
        <f t="shared" ca="1" si="9"/>
        <v>-0.66436846236004621</v>
      </c>
    </row>
    <row r="129" spans="2:13" x14ac:dyDescent="0.25">
      <c r="B129" s="24">
        <f t="shared" ca="1" si="5"/>
        <v>0.40490654681405025</v>
      </c>
      <c r="C129" s="25">
        <f t="shared" ca="1" si="6"/>
        <v>47.593328402353805</v>
      </c>
      <c r="H129" s="24">
        <v>127</v>
      </c>
      <c r="I129" s="24">
        <f ca="1"/>
        <v>33.936427950272062</v>
      </c>
      <c r="J129" s="24" cm="1">
        <f t="array" aca="1" ref="J129" ca="1">INDIRECT(ADDRESS(($F$2+1-H129)+2,9))</f>
        <v>65.844845189894343</v>
      </c>
      <c r="K129" s="24">
        <f t="shared" ca="1" si="7"/>
        <v>5.7379223894759322E-2</v>
      </c>
      <c r="L129" s="24">
        <f t="shared" ca="1" si="8"/>
        <v>0.940960266121454</v>
      </c>
      <c r="M129" s="24">
        <f t="shared" ca="1" si="9"/>
        <v>-0.66680595593287539</v>
      </c>
    </row>
    <row r="130" spans="2:13" x14ac:dyDescent="0.25">
      <c r="B130" s="24">
        <f t="shared" ca="1" si="5"/>
        <v>0.41109303709251477</v>
      </c>
      <c r="C130" s="25">
        <f t="shared" ca="1" si="6"/>
        <v>47.752658216850811</v>
      </c>
      <c r="H130" s="24">
        <v>128</v>
      </c>
      <c r="I130" s="24">
        <f ca="1"/>
        <v>33.96806497231114</v>
      </c>
      <c r="J130" s="24" cm="1">
        <f t="array" aca="1" ref="J130" ca="1">INDIRECT(ADDRESS(($F$2+1-H130)+2,9))</f>
        <v>65.821420145123795</v>
      </c>
      <c r="K130" s="24">
        <f t="shared" ca="1" si="7"/>
        <v>5.773819737481059E-2</v>
      </c>
      <c r="L130" s="24">
        <f t="shared" ca="1" si="8"/>
        <v>0.94068862399518804</v>
      </c>
      <c r="M130" s="24">
        <f t="shared" ca="1" si="9"/>
        <v>-0.67079776270581404</v>
      </c>
    </row>
    <row r="131" spans="2:13" x14ac:dyDescent="0.25">
      <c r="B131" s="24">
        <f t="shared" ca="1" si="5"/>
        <v>0.51330401730415254</v>
      </c>
      <c r="C131" s="25">
        <f t="shared" ca="1" si="6"/>
        <v>50.333544094647152</v>
      </c>
      <c r="H131" s="24">
        <v>129</v>
      </c>
      <c r="I131" s="24">
        <f ca="1"/>
        <v>33.971368304480755</v>
      </c>
      <c r="J131" s="24" cm="1">
        <f t="array" aca="1" ref="J131" ca="1">INDIRECT(ADDRESS(($F$2+1-H131)+2,9))</f>
        <v>65.817514433245492</v>
      </c>
      <c r="K131" s="24">
        <f t="shared" ca="1" si="7"/>
        <v>5.777578064175784E-2</v>
      </c>
      <c r="L131" s="24">
        <f t="shared" ca="1" si="8"/>
        <v>0.94064323730955757</v>
      </c>
      <c r="M131" s="24">
        <f t="shared" ca="1" si="9"/>
        <v>-0.67589032957397688</v>
      </c>
    </row>
    <row r="132" spans="2:13" x14ac:dyDescent="0.25">
      <c r="B132" s="24">
        <f t="shared" ref="B132:B195" ca="1" si="10">RAND()</f>
        <v>0.25688877545538058</v>
      </c>
      <c r="C132" s="25">
        <f t="shared" ref="C132:C195" ca="1" si="11">_xlfn.NORM.INV(B132,50,10)</f>
        <v>43.470329962937001</v>
      </c>
      <c r="H132" s="24">
        <v>130</v>
      </c>
      <c r="I132" s="24">
        <f ca="1"/>
        <v>33.986124595330963</v>
      </c>
      <c r="J132" s="24" cm="1">
        <f t="array" aca="1" ref="J132" ca="1">INDIRECT(ADDRESS(($F$2+1-H132)+2,9))</f>
        <v>65.816850285523984</v>
      </c>
      <c r="K132" s="24">
        <f t="shared" ref="K132:K195" ca="1" si="12">_xlfn.NORM.DIST(I132,$F$5,$F$6,TRUE)</f>
        <v>5.7943903497998245E-2</v>
      </c>
      <c r="L132" s="24">
        <f t="shared" ref="L132:L195" ca="1" si="13">_xlfn.NORM.DIST(J132,$F$5,$F$6,TRUE)</f>
        <v>0.94063551681152258</v>
      </c>
      <c r="M132" s="24">
        <f t="shared" ca="1" si="9"/>
        <v>-0.68078582967931789</v>
      </c>
    </row>
    <row r="133" spans="2:13" x14ac:dyDescent="0.25">
      <c r="B133" s="24">
        <f t="shared" ca="1" si="10"/>
        <v>0.24852328691937409</v>
      </c>
      <c r="C133" s="25">
        <f t="shared" ca="1" si="11"/>
        <v>43.208559181814024</v>
      </c>
      <c r="H133" s="24">
        <v>131</v>
      </c>
      <c r="I133" s="24">
        <f ca="1"/>
        <v>34.090946007452004</v>
      </c>
      <c r="J133" s="24" cm="1">
        <f t="array" aca="1" ref="J133" ca="1">INDIRECT(ADDRESS(($F$2+1-H133)+2,9))</f>
        <v>65.796611778336342</v>
      </c>
      <c r="K133" s="24">
        <f t="shared" ca="1" si="12"/>
        <v>5.9149256369859883E-2</v>
      </c>
      <c r="L133" s="24">
        <f t="shared" ca="1" si="13"/>
        <v>0.94039987309919848</v>
      </c>
      <c r="M133" s="24">
        <f t="shared" ref="M133:M196" ca="1" si="14">((2*H133-1)/$F$2)*(LN(K133)+LN(1-L133))</f>
        <v>-0.68307362663070337</v>
      </c>
    </row>
    <row r="134" spans="2:13" x14ac:dyDescent="0.25">
      <c r="B134" s="24">
        <f t="shared" ca="1" si="10"/>
        <v>0.91328668949809921</v>
      </c>
      <c r="C134" s="25">
        <f t="shared" ca="1" si="11"/>
        <v>63.612755678782236</v>
      </c>
      <c r="H134" s="24">
        <v>132</v>
      </c>
      <c r="I134" s="24">
        <f ca="1"/>
        <v>34.129663844952887</v>
      </c>
      <c r="J134" s="24" cm="1">
        <f t="array" aca="1" ref="J134" ca="1">INDIRECT(ADDRESS(($F$2+1-H134)+2,9))</f>
        <v>65.781519783891738</v>
      </c>
      <c r="K134" s="24">
        <f t="shared" ca="1" si="12"/>
        <v>5.959941837506888E-2</v>
      </c>
      <c r="L134" s="24">
        <f t="shared" ca="1" si="13"/>
        <v>0.94022367532019291</v>
      </c>
      <c r="M134" s="24">
        <f t="shared" ca="1" si="14"/>
        <v>-0.68702413486016289</v>
      </c>
    </row>
    <row r="135" spans="2:13" x14ac:dyDescent="0.25">
      <c r="B135" s="24">
        <f t="shared" ca="1" si="10"/>
        <v>0.95181198702734604</v>
      </c>
      <c r="C135" s="25">
        <f t="shared" ca="1" si="11"/>
        <v>66.626824055971142</v>
      </c>
      <c r="H135" s="24">
        <v>133</v>
      </c>
      <c r="I135" s="24">
        <f ca="1"/>
        <v>34.154135660301002</v>
      </c>
      <c r="J135" s="24" cm="1">
        <f t="array" aca="1" ref="J135" ca="1">INDIRECT(ADDRESS(($F$2+1-H135)+2,9))</f>
        <v>65.742818471003844</v>
      </c>
      <c r="K135" s="24">
        <f t="shared" ca="1" si="12"/>
        <v>5.9885327584571435E-2</v>
      </c>
      <c r="L135" s="24">
        <f t="shared" ca="1" si="13"/>
        <v>0.9397699755797484</v>
      </c>
      <c r="M135" s="24">
        <f t="shared" ca="1" si="14"/>
        <v>-0.69073245393623695</v>
      </c>
    </row>
    <row r="136" spans="2:13" x14ac:dyDescent="0.25">
      <c r="B136" s="24">
        <f t="shared" ca="1" si="10"/>
        <v>5.1381464639488117E-2</v>
      </c>
      <c r="C136" s="25">
        <f t="shared" ca="1" si="11"/>
        <v>33.683959726256766</v>
      </c>
      <c r="H136" s="24">
        <v>134</v>
      </c>
      <c r="I136" s="24">
        <f ca="1"/>
        <v>34.227376366401643</v>
      </c>
      <c r="J136" s="24" cm="1">
        <f t="array" aca="1" ref="J136" ca="1">INDIRECT(ADDRESS(($F$2+1-H136)+2,9))</f>
        <v>65.736202405060382</v>
      </c>
      <c r="K136" s="24">
        <f t="shared" ca="1" si="12"/>
        <v>6.0747435367432719E-2</v>
      </c>
      <c r="L136" s="24">
        <f t="shared" ca="1" si="13"/>
        <v>0.93969214561743808</v>
      </c>
      <c r="M136" s="24">
        <f t="shared" ca="1" si="14"/>
        <v>-0.69401729955335834</v>
      </c>
    </row>
    <row r="137" spans="2:13" x14ac:dyDescent="0.25">
      <c r="B137" s="24">
        <f t="shared" ca="1" si="10"/>
        <v>5.1183851945888259E-2</v>
      </c>
      <c r="C137" s="25">
        <f t="shared" ca="1" si="11"/>
        <v>33.665181926403456</v>
      </c>
      <c r="H137" s="24">
        <v>135</v>
      </c>
      <c r="I137" s="24">
        <f ca="1"/>
        <v>34.229555835388652</v>
      </c>
      <c r="J137" s="24" cm="1">
        <f t="array" aca="1" ref="J137" ca="1">INDIRECT(ADDRESS(($F$2+1-H137)+2,9))</f>
        <v>65.718348533857508</v>
      </c>
      <c r="K137" s="24">
        <f t="shared" ca="1" si="12"/>
        <v>6.0773237578877405E-2</v>
      </c>
      <c r="L137" s="24">
        <f t="shared" ca="1" si="13"/>
        <v>0.93948172370815852</v>
      </c>
      <c r="M137" s="24">
        <f t="shared" ca="1" si="14"/>
        <v>-0.69872882510672019</v>
      </c>
    </row>
    <row r="138" spans="2:13" x14ac:dyDescent="0.25">
      <c r="B138" s="24">
        <f t="shared" ca="1" si="10"/>
        <v>0.86639639438237548</v>
      </c>
      <c r="C138" s="25">
        <f t="shared" ca="1" si="11"/>
        <v>61.095170084181269</v>
      </c>
      <c r="H138" s="24">
        <v>136</v>
      </c>
      <c r="I138" s="24">
        <f ca="1"/>
        <v>34.237085336785356</v>
      </c>
      <c r="J138" s="24" cm="1">
        <f t="array" aca="1" ref="J138" ca="1">INDIRECT(ADDRESS(($F$2+1-H138)+2,9))</f>
        <v>65.704648333659463</v>
      </c>
      <c r="K138" s="24">
        <f t="shared" ca="1" si="12"/>
        <v>6.0862443497755089E-2</v>
      </c>
      <c r="L138" s="24">
        <f t="shared" ca="1" si="13"/>
        <v>0.93931986691220082</v>
      </c>
      <c r="M138" s="24">
        <f t="shared" ca="1" si="14"/>
        <v>-0.70340422406132574</v>
      </c>
    </row>
    <row r="139" spans="2:13" x14ac:dyDescent="0.25">
      <c r="B139" s="24">
        <f t="shared" ca="1" si="10"/>
        <v>0.45270133380693012</v>
      </c>
      <c r="C139" s="25">
        <f t="shared" ca="1" si="11"/>
        <v>48.811606939689725</v>
      </c>
      <c r="H139" s="24">
        <v>137</v>
      </c>
      <c r="I139" s="24">
        <f ca="1"/>
        <v>34.242457291179917</v>
      </c>
      <c r="J139" s="24" cm="1">
        <f t="array" aca="1" ref="J139" ca="1">INDIRECT(ADDRESS(($F$2+1-H139)+2,9))</f>
        <v>65.686066320046351</v>
      </c>
      <c r="K139" s="24">
        <f t="shared" ca="1" si="12"/>
        <v>6.0926150391684739E-2</v>
      </c>
      <c r="L139" s="24">
        <f t="shared" ca="1" si="13"/>
        <v>0.93909979461383752</v>
      </c>
      <c r="M139" s="24">
        <f t="shared" ca="1" si="14"/>
        <v>-0.70800507298504445</v>
      </c>
    </row>
    <row r="140" spans="2:13" x14ac:dyDescent="0.25">
      <c r="B140" s="24">
        <f t="shared" ca="1" si="10"/>
        <v>0.10505705368598928</v>
      </c>
      <c r="C140" s="25">
        <f t="shared" ca="1" si="11"/>
        <v>37.467482648680956</v>
      </c>
      <c r="H140" s="24">
        <v>138</v>
      </c>
      <c r="I140" s="24">
        <f ca="1"/>
        <v>34.301607062700199</v>
      </c>
      <c r="J140" s="24" cm="1">
        <f t="array" aca="1" ref="J140" ca="1">INDIRECT(ADDRESS(($F$2+1-H140)+2,9))</f>
        <v>65.647070784593765</v>
      </c>
      <c r="K140" s="24">
        <f t="shared" ca="1" si="12"/>
        <v>6.1631069396986884E-2</v>
      </c>
      <c r="L140" s="24">
        <f t="shared" ca="1" si="13"/>
        <v>0.93863593039312343</v>
      </c>
      <c r="M140" s="24">
        <f t="shared" ca="1" si="14"/>
        <v>-0.71075903142206076</v>
      </c>
    </row>
    <row r="141" spans="2:13" x14ac:dyDescent="0.25">
      <c r="B141" s="24">
        <f t="shared" ca="1" si="10"/>
        <v>0.59217034946632707</v>
      </c>
      <c r="C141" s="25">
        <f t="shared" ca="1" si="11"/>
        <v>52.331314925164335</v>
      </c>
      <c r="H141" s="24">
        <v>139</v>
      </c>
      <c r="I141" s="24">
        <f ca="1"/>
        <v>34.313701297661723</v>
      </c>
      <c r="J141" s="24" cm="1">
        <f t="array" aca="1" ref="J141" ca="1">INDIRECT(ADDRESS(($F$2+1-H141)+2,9))</f>
        <v>65.536200860038022</v>
      </c>
      <c r="K141" s="24">
        <f t="shared" ca="1" si="12"/>
        <v>6.1775983911028572E-2</v>
      </c>
      <c r="L141" s="24">
        <f t="shared" ca="1" si="13"/>
        <v>0.93730201147176084</v>
      </c>
      <c r="M141" s="24">
        <f t="shared" ca="1" si="14"/>
        <v>-0.71286636886167154</v>
      </c>
    </row>
    <row r="142" spans="2:13" x14ac:dyDescent="0.25">
      <c r="B142" s="24">
        <f t="shared" ca="1" si="10"/>
        <v>0.19156135888351966</v>
      </c>
      <c r="C142" s="25">
        <f t="shared" ca="1" si="11"/>
        <v>41.278429702511588</v>
      </c>
      <c r="H142" s="24">
        <v>140</v>
      </c>
      <c r="I142" s="24">
        <f ca="1"/>
        <v>34.321809017678369</v>
      </c>
      <c r="J142" s="24" cm="1">
        <f t="array" aca="1" ref="J142" ca="1">INDIRECT(ADDRESS(($F$2+1-H142)+2,9))</f>
        <v>65.491034712766776</v>
      </c>
      <c r="K142" s="24">
        <f t="shared" ca="1" si="12"/>
        <v>6.1873280379344017E-2</v>
      </c>
      <c r="L142" s="24">
        <f t="shared" ca="1" si="13"/>
        <v>0.93675216482906665</v>
      </c>
      <c r="M142" s="24">
        <f t="shared" ca="1" si="14"/>
        <v>-0.71668108565571265</v>
      </c>
    </row>
    <row r="143" spans="2:13" x14ac:dyDescent="0.25">
      <c r="B143" s="24">
        <f t="shared" ca="1" si="10"/>
        <v>0.93259457111891919</v>
      </c>
      <c r="C143" s="25">
        <f t="shared" ca="1" si="11"/>
        <v>64.953970202092819</v>
      </c>
      <c r="H143" s="24">
        <v>141</v>
      </c>
      <c r="I143" s="24">
        <f ca="1"/>
        <v>34.334899825129689</v>
      </c>
      <c r="J143" s="24" cm="1">
        <f t="array" aca="1" ref="J143" ca="1">INDIRECT(ADDRESS(($F$2+1-H143)+2,9))</f>
        <v>65.454246663820754</v>
      </c>
      <c r="K143" s="24">
        <f t="shared" ca="1" si="12"/>
        <v>6.2030628659652969E-2</v>
      </c>
      <c r="L143" s="24">
        <f t="shared" ca="1" si="13"/>
        <v>0.93630154368760998</v>
      </c>
      <c r="M143" s="24">
        <f t="shared" ca="1" si="14"/>
        <v>-0.72056342425840592</v>
      </c>
    </row>
    <row r="144" spans="2:13" x14ac:dyDescent="0.25">
      <c r="B144" s="24">
        <f t="shared" ca="1" si="10"/>
        <v>0.14623398684337852</v>
      </c>
      <c r="C144" s="25">
        <f t="shared" ca="1" si="11"/>
        <v>39.472770207096673</v>
      </c>
      <c r="H144" s="24">
        <v>142</v>
      </c>
      <c r="I144" s="24">
        <f ca="1"/>
        <v>34.413094953620941</v>
      </c>
      <c r="J144" s="24" cm="1">
        <f t="array" aca="1" ref="J144" ca="1">INDIRECT(ADDRESS(($F$2+1-H144)+2,9))</f>
        <v>65.405797263430443</v>
      </c>
      <c r="K144" s="24">
        <f t="shared" ca="1" si="12"/>
        <v>6.2977026224358315E-2</v>
      </c>
      <c r="L144" s="24">
        <f t="shared" ca="1" si="13"/>
        <v>0.93570427518438493</v>
      </c>
      <c r="M144" s="24">
        <f t="shared" ca="1" si="14"/>
        <v>-0.72248240033781852</v>
      </c>
    </row>
    <row r="145" spans="2:13" x14ac:dyDescent="0.25">
      <c r="B145" s="24">
        <f t="shared" ca="1" si="10"/>
        <v>0.5197065520289027</v>
      </c>
      <c r="C145" s="25">
        <f t="shared" ca="1" si="11"/>
        <v>50.494171063230219</v>
      </c>
      <c r="H145" s="24">
        <v>143</v>
      </c>
      <c r="I145" s="24">
        <f ca="1"/>
        <v>34.430773035514072</v>
      </c>
      <c r="J145" s="24" cm="1">
        <f t="array" aca="1" ref="J145" ca="1">INDIRECT(ADDRESS(($F$2+1-H145)+2,9))</f>
        <v>65.393995495282951</v>
      </c>
      <c r="K145" s="24">
        <f t="shared" ca="1" si="12"/>
        <v>6.3192535412377113E-2</v>
      </c>
      <c r="L145" s="24">
        <f t="shared" ca="1" si="13"/>
        <v>0.93555812965350149</v>
      </c>
      <c r="M145" s="24">
        <f t="shared" ca="1" si="14"/>
        <v>-0.72683726861694209</v>
      </c>
    </row>
    <row r="146" spans="2:13" x14ac:dyDescent="0.25">
      <c r="B146" s="24">
        <f t="shared" ca="1" si="10"/>
        <v>0.8466341120170604</v>
      </c>
      <c r="C146" s="25">
        <f t="shared" ca="1" si="11"/>
        <v>60.221037976302455</v>
      </c>
      <c r="H146" s="24">
        <v>144</v>
      </c>
      <c r="I146" s="24">
        <f ca="1"/>
        <v>34.446448433296567</v>
      </c>
      <c r="J146" s="24" cm="1">
        <f t="array" aca="1" ref="J146" ca="1">INDIRECT(ADDRESS(($F$2+1-H146)+2,9))</f>
        <v>65.354804006489644</v>
      </c>
      <c r="K146" s="24">
        <f t="shared" ca="1" si="12"/>
        <v>6.3384110335328717E-2</v>
      </c>
      <c r="L146" s="24">
        <f t="shared" ca="1" si="13"/>
        <v>0.93507095520585082</v>
      </c>
      <c r="M146" s="24">
        <f t="shared" ca="1" si="14"/>
        <v>-0.73053366990694635</v>
      </c>
    </row>
    <row r="147" spans="2:13" x14ac:dyDescent="0.25">
      <c r="B147" s="24">
        <f t="shared" ca="1" si="10"/>
        <v>0.5435199218945066</v>
      </c>
      <c r="C147" s="25">
        <f t="shared" ca="1" si="11"/>
        <v>51.093055355000224</v>
      </c>
      <c r="H147" s="24">
        <v>145</v>
      </c>
      <c r="I147" s="24">
        <f ca="1"/>
        <v>34.473612879371466</v>
      </c>
      <c r="J147" s="24" cm="1">
        <f t="array" aca="1" ref="J147" ca="1">INDIRECT(ADDRESS(($F$2+1-H147)+2,9))</f>
        <v>65.348058722354665</v>
      </c>
      <c r="K147" s="24">
        <f t="shared" ca="1" si="12"/>
        <v>6.3717167406580788E-2</v>
      </c>
      <c r="L147" s="24">
        <f t="shared" ca="1" si="13"/>
        <v>0.9349868195155685</v>
      </c>
      <c r="M147" s="24">
        <f t="shared" ca="1" si="14"/>
        <v>-0.73474922102661477</v>
      </c>
    </row>
    <row r="148" spans="2:13" x14ac:dyDescent="0.25">
      <c r="B148" s="24">
        <f t="shared" ca="1" si="10"/>
        <v>4.8836240622231242E-2</v>
      </c>
      <c r="C148" s="25">
        <f t="shared" ca="1" si="11"/>
        <v>33.437563221376301</v>
      </c>
      <c r="H148" s="24">
        <v>146</v>
      </c>
      <c r="I148" s="24">
        <f ca="1"/>
        <v>34.530954099116755</v>
      </c>
      <c r="J148" s="24" cm="1">
        <f t="array" aca="1" ref="J148" ca="1">INDIRECT(ADDRESS(($F$2+1-H148)+2,9))</f>
        <v>65.344860755339212</v>
      </c>
      <c r="K148" s="24">
        <f t="shared" ca="1" si="12"/>
        <v>6.4424683891253706E-2</v>
      </c>
      <c r="L148" s="24">
        <f t="shared" ca="1" si="13"/>
        <v>0.93494690087937415</v>
      </c>
      <c r="M148" s="24">
        <f t="shared" ca="1" si="14"/>
        <v>-0.7382621269095927</v>
      </c>
    </row>
    <row r="149" spans="2:13" x14ac:dyDescent="0.25">
      <c r="B149" s="24">
        <f t="shared" ca="1" si="10"/>
        <v>0.71227306263408385</v>
      </c>
      <c r="C149" s="25">
        <f t="shared" ca="1" si="11"/>
        <v>55.600374777160908</v>
      </c>
      <c r="H149" s="24">
        <v>147</v>
      </c>
      <c r="I149" s="24">
        <f ca="1"/>
        <v>34.594751789905274</v>
      </c>
      <c r="J149" s="24" cm="1">
        <f t="array" aca="1" ref="J149" ca="1">INDIRECT(ADDRESS(($F$2+1-H149)+2,9))</f>
        <v>65.327487846079393</v>
      </c>
      <c r="K149" s="24">
        <f t="shared" ca="1" si="12"/>
        <v>6.5219022326949483E-2</v>
      </c>
      <c r="L149" s="24">
        <f t="shared" ca="1" si="13"/>
        <v>0.93472971100998259</v>
      </c>
      <c r="M149" s="24">
        <f t="shared" ca="1" si="14"/>
        <v>-0.74121972858757768</v>
      </c>
    </row>
    <row r="150" spans="2:13" x14ac:dyDescent="0.25">
      <c r="B150" s="24">
        <f t="shared" ca="1" si="10"/>
        <v>0.56971407511537764</v>
      </c>
      <c r="C150" s="25">
        <f t="shared" ca="1" si="11"/>
        <v>51.756462692851905</v>
      </c>
      <c r="H150" s="24">
        <v>148</v>
      </c>
      <c r="I150" s="24">
        <f ca="1"/>
        <v>34.645963511932237</v>
      </c>
      <c r="J150" s="24" cm="1">
        <f t="array" aca="1" ref="J150" ca="1">INDIRECT(ADDRESS(($F$2+1-H150)+2,9))</f>
        <v>65.326991466852192</v>
      </c>
      <c r="K150" s="24">
        <f t="shared" ca="1" si="12"/>
        <v>6.5862135346654679E-2</v>
      </c>
      <c r="L150" s="24">
        <f t="shared" ca="1" si="13"/>
        <v>0.9347234971988545</v>
      </c>
      <c r="M150" s="24">
        <f t="shared" ca="1" si="14"/>
        <v>-0.74492485774700035</v>
      </c>
    </row>
    <row r="151" spans="2:13" x14ac:dyDescent="0.25">
      <c r="B151" s="24">
        <f t="shared" ca="1" si="10"/>
        <v>0.99686489141596801</v>
      </c>
      <c r="C151" s="25">
        <f t="shared" ca="1" si="11"/>
        <v>77.333053555244192</v>
      </c>
      <c r="H151" s="24">
        <v>149</v>
      </c>
      <c r="I151" s="24">
        <f ca="1"/>
        <v>34.653491305987203</v>
      </c>
      <c r="J151" s="24" cm="1">
        <f t="array" aca="1" ref="J151" ca="1">INDIRECT(ADDRESS(($F$2+1-H151)+2,9))</f>
        <v>65.277485836612485</v>
      </c>
      <c r="K151" s="24">
        <f t="shared" ca="1" si="12"/>
        <v>6.5957081734276751E-2</v>
      </c>
      <c r="L151" s="24">
        <f t="shared" ca="1" si="13"/>
        <v>0.93410146367803815</v>
      </c>
      <c r="M151" s="24">
        <f t="shared" ca="1" si="14"/>
        <v>-0.74847166443114144</v>
      </c>
    </row>
    <row r="152" spans="2:13" x14ac:dyDescent="0.25">
      <c r="B152" s="24">
        <f t="shared" ca="1" si="10"/>
        <v>0.351774229494065</v>
      </c>
      <c r="C152" s="25">
        <f t="shared" ca="1" si="11"/>
        <v>46.194651860825495</v>
      </c>
      <c r="H152" s="24">
        <v>150</v>
      </c>
      <c r="I152" s="24">
        <f ca="1"/>
        <v>34.752534132037241</v>
      </c>
      <c r="J152" s="24" cm="1">
        <f t="array" aca="1" ref="J152" ca="1">INDIRECT(ADDRESS(($F$2+1-H152)+2,9))</f>
        <v>65.237947684425819</v>
      </c>
      <c r="K152" s="24">
        <f t="shared" ca="1" si="12"/>
        <v>6.7216186157095362E-2</v>
      </c>
      <c r="L152" s="24">
        <f t="shared" ca="1" si="13"/>
        <v>0.93360137914813757</v>
      </c>
      <c r="M152" s="24">
        <f t="shared" ca="1" si="14"/>
        <v>-0.74984436340343996</v>
      </c>
    </row>
    <row r="153" spans="2:13" x14ac:dyDescent="0.25">
      <c r="B153" s="24">
        <f t="shared" ca="1" si="10"/>
        <v>0.83921506004460122</v>
      </c>
      <c r="C153" s="25">
        <f t="shared" ca="1" si="11"/>
        <v>59.912369746091628</v>
      </c>
      <c r="H153" s="24">
        <v>151</v>
      </c>
      <c r="I153" s="24">
        <f ca="1"/>
        <v>34.763280406396078</v>
      </c>
      <c r="J153" s="24" cm="1">
        <f t="array" aca="1" ref="J153" ca="1">INDIRECT(ADDRESS(($F$2+1-H153)+2,9))</f>
        <v>65.136762116318479</v>
      </c>
      <c r="K153" s="24">
        <f t="shared" ca="1" si="12"/>
        <v>6.7353910705064968E-2</v>
      </c>
      <c r="L153" s="24">
        <f t="shared" ca="1" si="13"/>
        <v>0.93230818670512461</v>
      </c>
      <c r="M153" s="24">
        <f t="shared" ca="1" si="14"/>
        <v>-0.75188410002119466</v>
      </c>
    </row>
    <row r="154" spans="2:13" x14ac:dyDescent="0.25">
      <c r="B154" s="24">
        <f t="shared" ca="1" si="10"/>
        <v>1.2008732933379229E-2</v>
      </c>
      <c r="C154" s="25">
        <f t="shared" ca="1" si="11"/>
        <v>27.431502662269583</v>
      </c>
      <c r="H154" s="24">
        <v>152</v>
      </c>
      <c r="I154" s="24">
        <f ca="1"/>
        <v>34.814422117097656</v>
      </c>
      <c r="J154" s="24" cm="1">
        <f t="array" aca="1" ref="J154" ca="1">INDIRECT(ADDRESS(($F$2+1-H154)+2,9))</f>
        <v>65.096286858904151</v>
      </c>
      <c r="K154" s="24">
        <f t="shared" ca="1" si="12"/>
        <v>6.8012335342431077E-2</v>
      </c>
      <c r="L154" s="24">
        <f t="shared" ca="1" si="13"/>
        <v>0.93178548127970029</v>
      </c>
      <c r="M154" s="24">
        <f t="shared" ca="1" si="14"/>
        <v>-0.75443406129220481</v>
      </c>
    </row>
    <row r="155" spans="2:13" x14ac:dyDescent="0.25">
      <c r="B155" s="24">
        <f t="shared" ca="1" si="10"/>
        <v>0.90889521801062734</v>
      </c>
      <c r="C155" s="25">
        <f t="shared" ca="1" si="11"/>
        <v>63.339825850378588</v>
      </c>
      <c r="H155" s="24">
        <v>153</v>
      </c>
      <c r="I155" s="24">
        <f ca="1"/>
        <v>34.815380476292468</v>
      </c>
      <c r="J155" s="24" cm="1">
        <f t="array" aca="1" ref="J155" ca="1">INDIRECT(ADDRESS(($F$2+1-H155)+2,9))</f>
        <v>65.09476893557428</v>
      </c>
      <c r="K155" s="24">
        <f t="shared" ca="1" si="12"/>
        <v>6.8024721016652467E-2</v>
      </c>
      <c r="L155" s="24">
        <f t="shared" ca="1" si="13"/>
        <v>0.93176581808438919</v>
      </c>
      <c r="M155" s="24">
        <f t="shared" ca="1" si="14"/>
        <v>-0.75934735352103799</v>
      </c>
    </row>
    <row r="156" spans="2:13" x14ac:dyDescent="0.25">
      <c r="B156" s="24">
        <f t="shared" ca="1" si="10"/>
        <v>0.98440066572251117</v>
      </c>
      <c r="C156" s="25">
        <f t="shared" ca="1" si="11"/>
        <v>71.545295322649565</v>
      </c>
      <c r="H156" s="24">
        <v>154</v>
      </c>
      <c r="I156" s="24">
        <f ca="1"/>
        <v>34.894255296317162</v>
      </c>
      <c r="J156" s="24" cm="1">
        <f t="array" aca="1" ref="J156" ca="1">INDIRECT(ADDRESS(($F$2+1-H156)+2,9))</f>
        <v>65.047349107028751</v>
      </c>
      <c r="K156" s="24">
        <f t="shared" ca="1" si="12"/>
        <v>6.9050067822931077E-2</v>
      </c>
      <c r="L156" s="24">
        <f t="shared" ca="1" si="13"/>
        <v>0.93114933561120505</v>
      </c>
      <c r="M156" s="24">
        <f t="shared" ca="1" si="14"/>
        <v>-0.76091882207228878</v>
      </c>
    </row>
    <row r="157" spans="2:13" x14ac:dyDescent="0.25">
      <c r="B157" s="24">
        <f t="shared" ca="1" si="10"/>
        <v>0.36228848357855548</v>
      </c>
      <c r="C157" s="25">
        <f t="shared" ca="1" si="11"/>
        <v>46.476515635183588</v>
      </c>
      <c r="H157" s="24">
        <v>155</v>
      </c>
      <c r="I157" s="24">
        <f ca="1"/>
        <v>34.946894127257906</v>
      </c>
      <c r="J157" s="24" cm="1">
        <f t="array" aca="1" ref="J157" ca="1">INDIRECT(ADDRESS(($F$2+1-H157)+2,9))</f>
        <v>65.024779033276189</v>
      </c>
      <c r="K157" s="24">
        <f t="shared" ca="1" si="12"/>
        <v>6.9740955019939044E-2</v>
      </c>
      <c r="L157" s="24">
        <f t="shared" ca="1" si="13"/>
        <v>0.93085440871479286</v>
      </c>
      <c r="M157" s="24">
        <f t="shared" ca="1" si="14"/>
        <v>-0.7638383380288466</v>
      </c>
    </row>
    <row r="158" spans="2:13" x14ac:dyDescent="0.25">
      <c r="B158" s="24">
        <f t="shared" ca="1" si="10"/>
        <v>0.63083804103355146</v>
      </c>
      <c r="C158" s="25">
        <f t="shared" ca="1" si="11"/>
        <v>53.340737364502289</v>
      </c>
      <c r="H158" s="24">
        <v>156</v>
      </c>
      <c r="I158" s="24">
        <f ca="1"/>
        <v>35.054208620716636</v>
      </c>
      <c r="J158" s="24" cm="1">
        <f t="array" aca="1" ref="J158" ca="1">INDIRECT(ADDRESS(($F$2+1-H158)+2,9))</f>
        <v>64.953970202092819</v>
      </c>
      <c r="K158" s="24">
        <f t="shared" ca="1" si="12"/>
        <v>7.1165930536257027E-2</v>
      </c>
      <c r="L158" s="24">
        <f t="shared" ca="1" si="13"/>
        <v>0.92992281838059765</v>
      </c>
      <c r="M158" s="24">
        <f t="shared" ca="1" si="14"/>
        <v>-0.76393866032663216</v>
      </c>
    </row>
    <row r="159" spans="2:13" x14ac:dyDescent="0.25">
      <c r="B159" s="24">
        <f t="shared" ca="1" si="10"/>
        <v>0.54870916078275134</v>
      </c>
      <c r="C159" s="25">
        <f t="shared" ca="1" si="11"/>
        <v>51.224007072302228</v>
      </c>
      <c r="H159" s="24">
        <v>157</v>
      </c>
      <c r="I159" s="24">
        <f ca="1"/>
        <v>35.055739571067761</v>
      </c>
      <c r="J159" s="24" cm="1">
        <f t="array" aca="1" ref="J159" ca="1">INDIRECT(ADDRESS(($F$2+1-H159)+2,9))</f>
        <v>64.935620857158284</v>
      </c>
      <c r="K159" s="24">
        <f t="shared" ca="1" si="12"/>
        <v>7.1186419799079942E-2</v>
      </c>
      <c r="L159" s="24">
        <f t="shared" ca="1" si="13"/>
        <v>0.92967983855373026</v>
      </c>
      <c r="M159" s="24">
        <f t="shared" ca="1" si="14"/>
        <v>-0.76830766067390632</v>
      </c>
    </row>
    <row r="160" spans="2:13" x14ac:dyDescent="0.25">
      <c r="B160" s="24">
        <f t="shared" ca="1" si="10"/>
        <v>0.2080698893480134</v>
      </c>
      <c r="C160" s="25">
        <f t="shared" ca="1" si="11"/>
        <v>41.868634601199481</v>
      </c>
      <c r="H160" s="24">
        <v>158</v>
      </c>
      <c r="I160" s="24">
        <f ca="1"/>
        <v>35.059530416118655</v>
      </c>
      <c r="J160" s="24" cm="1">
        <f t="array" aca="1" ref="J160" ca="1">INDIRECT(ADDRESS(($F$2+1-H160)+2,9))</f>
        <v>64.889368680032661</v>
      </c>
      <c r="K160" s="24">
        <f t="shared" ca="1" si="12"/>
        <v>7.1237173543339416E-2</v>
      </c>
      <c r="L160" s="24">
        <f t="shared" ca="1" si="13"/>
        <v>0.92906449839801808</v>
      </c>
      <c r="M160" s="24">
        <f t="shared" ca="1" si="14"/>
        <v>-0.77184119227173265</v>
      </c>
    </row>
    <row r="161" spans="2:13" x14ac:dyDescent="0.25">
      <c r="B161" s="24">
        <f t="shared" ca="1" si="10"/>
        <v>0.96660843368216764</v>
      </c>
      <c r="C161" s="25">
        <f t="shared" ca="1" si="11"/>
        <v>68.331307266747828</v>
      </c>
      <c r="H161" s="24">
        <v>159</v>
      </c>
      <c r="I161" s="24">
        <f ca="1"/>
        <v>35.109696816697564</v>
      </c>
      <c r="J161" s="24" cm="1">
        <f t="array" aca="1" ref="J161" ca="1">INDIRECT(ADDRESS(($F$2+1-H161)+2,9))</f>
        <v>64.878848606236573</v>
      </c>
      <c r="K161" s="24">
        <f t="shared" ca="1" si="12"/>
        <v>7.1911445718173955E-2</v>
      </c>
      <c r="L161" s="24">
        <f t="shared" ca="1" si="13"/>
        <v>0.92892396340058681</v>
      </c>
      <c r="M161" s="24">
        <f t="shared" ca="1" si="14"/>
        <v>-0.77506718499168803</v>
      </c>
    </row>
    <row r="162" spans="2:13" x14ac:dyDescent="0.25">
      <c r="B162" s="24">
        <f t="shared" ca="1" si="10"/>
        <v>0.18444378954644214</v>
      </c>
      <c r="C162" s="25">
        <f t="shared" ca="1" si="11"/>
        <v>41.014409502513402</v>
      </c>
      <c r="H162" s="24">
        <v>160</v>
      </c>
      <c r="I162" s="24">
        <f ca="1"/>
        <v>35.112293942864596</v>
      </c>
      <c r="J162" s="24" cm="1">
        <f t="array" aca="1" ref="J162" ca="1">INDIRECT(ADDRESS(($F$2+1-H162)+2,9))</f>
        <v>64.861904021332634</v>
      </c>
      <c r="K162" s="24">
        <f t="shared" ca="1" si="12"/>
        <v>7.1946485729594181E-2</v>
      </c>
      <c r="L162" s="24">
        <f t="shared" ca="1" si="13"/>
        <v>0.92869715557380883</v>
      </c>
      <c r="M162" s="24">
        <f t="shared" ca="1" si="14"/>
        <v>-0.77941422975930874</v>
      </c>
    </row>
    <row r="163" spans="2:13" x14ac:dyDescent="0.25">
      <c r="B163" s="24">
        <f t="shared" ca="1" si="10"/>
        <v>0.69079102706339723</v>
      </c>
      <c r="C163" s="25">
        <f t="shared" ca="1" si="11"/>
        <v>54.980937779403909</v>
      </c>
      <c r="H163" s="24">
        <v>161</v>
      </c>
      <c r="I163" s="24">
        <f ca="1"/>
        <v>35.115369572322805</v>
      </c>
      <c r="J163" s="24" cm="1">
        <f t="array" aca="1" ref="J163" ca="1">INDIRECT(ADDRESS(($F$2+1-H163)+2,9))</f>
        <v>64.810118350022179</v>
      </c>
      <c r="K163" s="24">
        <f t="shared" ca="1" si="12"/>
        <v>7.1987998561477473E-2</v>
      </c>
      <c r="L163" s="24">
        <f t="shared" ca="1" si="13"/>
        <v>0.92800054625875039</v>
      </c>
      <c r="M163" s="24">
        <f t="shared" ca="1" si="14"/>
        <v>-0.78276885402426755</v>
      </c>
    </row>
    <row r="164" spans="2:13" x14ac:dyDescent="0.25">
      <c r="B164" s="24">
        <f t="shared" ca="1" si="10"/>
        <v>0.8746576026166486</v>
      </c>
      <c r="C164" s="25">
        <f t="shared" ca="1" si="11"/>
        <v>61.486876629936624</v>
      </c>
      <c r="H164" s="24">
        <v>162</v>
      </c>
      <c r="I164" s="24">
        <f ca="1"/>
        <v>35.120094622173085</v>
      </c>
      <c r="J164" s="24" cm="1">
        <f t="array" aca="1" ref="J164" ca="1">INDIRECT(ADDRESS(($F$2+1-H164)+2,9))</f>
        <v>64.793413028807265</v>
      </c>
      <c r="K164" s="24">
        <f t="shared" ca="1" si="12"/>
        <v>7.2051809965726507E-2</v>
      </c>
      <c r="L164" s="24">
        <f t="shared" ca="1" si="13"/>
        <v>0.92777472040076159</v>
      </c>
      <c r="M164" s="24">
        <f t="shared" ca="1" si="14"/>
        <v>-0.78704458022557022</v>
      </c>
    </row>
    <row r="165" spans="2:13" x14ac:dyDescent="0.25">
      <c r="B165" s="24">
        <f t="shared" ca="1" si="10"/>
        <v>0.41479932495260918</v>
      </c>
      <c r="C165" s="25">
        <f t="shared" ca="1" si="11"/>
        <v>47.847836573955853</v>
      </c>
      <c r="H165" s="24">
        <v>163</v>
      </c>
      <c r="I165" s="24">
        <f ca="1"/>
        <v>35.121090571393374</v>
      </c>
      <c r="J165" s="24" cm="1">
        <f t="array" aca="1" ref="J165" ca="1">INDIRECT(ADDRESS(($F$2+1-H165)+2,9))</f>
        <v>64.790474021245899</v>
      </c>
      <c r="K165" s="24">
        <f t="shared" ca="1" si="12"/>
        <v>7.206526570865697E-2</v>
      </c>
      <c r="L165" s="24">
        <f t="shared" ca="1" si="13"/>
        <v>0.9277349342187815</v>
      </c>
      <c r="M165" s="24">
        <f t="shared" ca="1" si="14"/>
        <v>-0.79180686041995463</v>
      </c>
    </row>
    <row r="166" spans="2:13" x14ac:dyDescent="0.25">
      <c r="B166" s="24">
        <f t="shared" ca="1" si="10"/>
        <v>0.91890909617259908</v>
      </c>
      <c r="C166" s="25">
        <f t="shared" ca="1" si="11"/>
        <v>63.977711260415184</v>
      </c>
      <c r="H166" s="24">
        <v>164</v>
      </c>
      <c r="I166" s="24">
        <f ca="1"/>
        <v>35.167199996215359</v>
      </c>
      <c r="J166" s="24" cm="1">
        <f t="array" aca="1" ref="J166" ca="1">INDIRECT(ADDRESS(($F$2+1-H166)+2,9))</f>
        <v>64.778540272672672</v>
      </c>
      <c r="K166" s="24">
        <f t="shared" ca="1" si="12"/>
        <v>7.2690337224612767E-2</v>
      </c>
      <c r="L166" s="24">
        <f t="shared" ca="1" si="13"/>
        <v>0.92757321108958002</v>
      </c>
      <c r="M166" s="24">
        <f t="shared" ca="1" si="14"/>
        <v>-0.79503213786697036</v>
      </c>
    </row>
    <row r="167" spans="2:13" x14ac:dyDescent="0.25">
      <c r="B167" s="24">
        <f t="shared" ca="1" si="10"/>
        <v>0.8711165018549607</v>
      </c>
      <c r="C167" s="25">
        <f t="shared" ca="1" si="11"/>
        <v>61.316847473300882</v>
      </c>
      <c r="H167" s="24">
        <v>165</v>
      </c>
      <c r="I167" s="24">
        <f ca="1"/>
        <v>35.271031517540372</v>
      </c>
      <c r="J167" s="24" cm="1">
        <f t="array" aca="1" ref="J167" ca="1">INDIRECT(ADDRESS(($F$2+1-H167)+2,9))</f>
        <v>64.726507775248677</v>
      </c>
      <c r="K167" s="24">
        <f t="shared" ca="1" si="12"/>
        <v>7.4113097205396064E-2</v>
      </c>
      <c r="L167" s="24">
        <f t="shared" ca="1" si="13"/>
        <v>0.92686483817024545</v>
      </c>
      <c r="M167" s="24">
        <f t="shared" ca="1" si="14"/>
        <v>-0.79545568618982476</v>
      </c>
    </row>
    <row r="168" spans="2:13" x14ac:dyDescent="0.25">
      <c r="B168" s="24">
        <f t="shared" ca="1" si="10"/>
        <v>9.7821159605466668E-2</v>
      </c>
      <c r="C168" s="25">
        <f t="shared" ca="1" si="11"/>
        <v>37.05933116361291</v>
      </c>
      <c r="H168" s="24">
        <v>166</v>
      </c>
      <c r="I168" s="24">
        <f ca="1"/>
        <v>35.290054977989378</v>
      </c>
      <c r="J168" s="24" cm="1">
        <f t="array" aca="1" ref="J168" ca="1">INDIRECT(ADDRESS(($F$2+1-H168)+2,9))</f>
        <v>64.722202925339516</v>
      </c>
      <c r="K168" s="24">
        <f t="shared" ca="1" si="12"/>
        <v>7.4376058069807349E-2</v>
      </c>
      <c r="L168" s="24">
        <f t="shared" ca="1" si="13"/>
        <v>0.92680599511572548</v>
      </c>
      <c r="M168" s="24">
        <f t="shared" ca="1" si="14"/>
        <v>-0.79962466948862154</v>
      </c>
    </row>
    <row r="169" spans="2:13" x14ac:dyDescent="0.25">
      <c r="B169" s="24">
        <f t="shared" ca="1" si="10"/>
        <v>0.88180638275867373</v>
      </c>
      <c r="C169" s="25">
        <f t="shared" ca="1" si="11"/>
        <v>61.840652502677102</v>
      </c>
      <c r="H169" s="24">
        <v>167</v>
      </c>
      <c r="I169" s="24">
        <f ca="1"/>
        <v>35.359162516990395</v>
      </c>
      <c r="J169" s="24" cm="1">
        <f t="array" aca="1" ref="J169" ca="1">INDIRECT(ADDRESS(($F$2+1-H169)+2,9))</f>
        <v>64.705273781374331</v>
      </c>
      <c r="K169" s="24">
        <f t="shared" ca="1" si="12"/>
        <v>7.5337326985315325E-2</v>
      </c>
      <c r="L169" s="24">
        <f t="shared" ca="1" si="13"/>
        <v>0.92657423903668945</v>
      </c>
      <c r="M169" s="24">
        <f t="shared" ca="1" si="14"/>
        <v>-0.80198682960184953</v>
      </c>
    </row>
    <row r="170" spans="2:13" x14ac:dyDescent="0.25">
      <c r="B170" s="24">
        <f t="shared" ca="1" si="10"/>
        <v>0.94290775961194084</v>
      </c>
      <c r="C170" s="25">
        <f t="shared" ca="1" si="11"/>
        <v>65.796611778336342</v>
      </c>
      <c r="H170" s="24">
        <v>168</v>
      </c>
      <c r="I170" s="24">
        <f ca="1"/>
        <v>35.360395265739086</v>
      </c>
      <c r="J170" s="24" cm="1">
        <f t="array" aca="1" ref="J170" ca="1">INDIRECT(ADDRESS(($F$2+1-H170)+2,9))</f>
        <v>64.649448840211022</v>
      </c>
      <c r="K170" s="24">
        <f t="shared" ca="1" si="12"/>
        <v>7.5354559785139053E-2</v>
      </c>
      <c r="L170" s="24">
        <f t="shared" ca="1" si="13"/>
        <v>0.92580603087873925</v>
      </c>
      <c r="M170" s="24">
        <f t="shared" ca="1" si="14"/>
        <v>-0.80515235836697896</v>
      </c>
    </row>
    <row r="171" spans="2:13" x14ac:dyDescent="0.25">
      <c r="B171" s="24">
        <f t="shared" ca="1" si="10"/>
        <v>0.8467783519640113</v>
      </c>
      <c r="C171" s="25">
        <f t="shared" ca="1" si="11"/>
        <v>60.22713564375438</v>
      </c>
      <c r="H171" s="24">
        <v>169</v>
      </c>
      <c r="I171" s="24">
        <f ca="1"/>
        <v>35.427192512352718</v>
      </c>
      <c r="J171" s="24" cm="1">
        <f t="array" aca="1" ref="J171" ca="1">INDIRECT(ADDRESS(($F$2+1-H171)+2,9))</f>
        <v>64.644734244397853</v>
      </c>
      <c r="K171" s="24">
        <f t="shared" ca="1" si="12"/>
        <v>7.6292828809111132E-2</v>
      </c>
      <c r="L171" s="24">
        <f t="shared" ca="1" si="13"/>
        <v>0.92574087316794551</v>
      </c>
      <c r="M171" s="24">
        <f t="shared" ca="1" si="14"/>
        <v>-0.80788971278412136</v>
      </c>
    </row>
    <row r="172" spans="2:13" x14ac:dyDescent="0.25">
      <c r="B172" s="24">
        <f t="shared" ca="1" si="10"/>
        <v>0.31828827060048548</v>
      </c>
      <c r="C172" s="25">
        <f t="shared" ca="1" si="11"/>
        <v>45.27509247986125</v>
      </c>
      <c r="H172" s="24">
        <v>170</v>
      </c>
      <c r="I172" s="24">
        <f ca="1"/>
        <v>35.48431113056165</v>
      </c>
      <c r="J172" s="24" cm="1">
        <f t="array" aca="1" ref="J172" ca="1">INDIRECT(ADDRESS(($F$2+1-H172)+2,9))</f>
        <v>64.639782566652727</v>
      </c>
      <c r="K172" s="24">
        <f t="shared" ca="1" si="12"/>
        <v>7.7102175713487014E-2</v>
      </c>
      <c r="L172" s="24">
        <f t="shared" ca="1" si="13"/>
        <v>0.92567239184252625</v>
      </c>
      <c r="M172" s="24">
        <f t="shared" ca="1" si="14"/>
        <v>-0.81088181048515839</v>
      </c>
    </row>
    <row r="173" spans="2:13" x14ac:dyDescent="0.25">
      <c r="B173" s="24">
        <f t="shared" ca="1" si="10"/>
        <v>0.21022001275366875</v>
      </c>
      <c r="C173" s="25">
        <f t="shared" ca="1" si="11"/>
        <v>41.943419178050988</v>
      </c>
      <c r="H173" s="24">
        <v>171</v>
      </c>
      <c r="I173" s="24">
        <f ca="1"/>
        <v>35.502251620251862</v>
      </c>
      <c r="J173" s="24" cm="1">
        <f t="array" aca="1" ref="J173" ca="1">INDIRECT(ADDRESS(($F$2+1-H173)+2,9))</f>
        <v>64.625910314331037</v>
      </c>
      <c r="K173" s="24">
        <f t="shared" ca="1" si="12"/>
        <v>7.7357726767276702E-2</v>
      </c>
      <c r="L173" s="24">
        <f t="shared" ca="1" si="13"/>
        <v>0.92548028285840933</v>
      </c>
      <c r="M173" s="24">
        <f t="shared" ca="1" si="14"/>
        <v>-0.81473501517696623</v>
      </c>
    </row>
    <row r="174" spans="2:13" x14ac:dyDescent="0.25">
      <c r="B174" s="24">
        <f t="shared" ca="1" si="10"/>
        <v>0.11296855341843892</v>
      </c>
      <c r="C174" s="25">
        <f t="shared" ca="1" si="11"/>
        <v>37.891088029398539</v>
      </c>
      <c r="H174" s="24">
        <v>172</v>
      </c>
      <c r="I174" s="24">
        <f ca="1"/>
        <v>35.540908736729492</v>
      </c>
      <c r="J174" s="24" cm="1">
        <f t="array" aca="1" ref="J174" ca="1">INDIRECT(ADDRESS(($F$2+1-H174)+2,9))</f>
        <v>64.616677781506581</v>
      </c>
      <c r="K174" s="24">
        <f t="shared" ca="1" si="12"/>
        <v>7.7910559242326524E-2</v>
      </c>
      <c r="L174" s="24">
        <f t="shared" ca="1" si="13"/>
        <v>0.92535221681052204</v>
      </c>
      <c r="M174" s="24">
        <f t="shared" ca="1" si="14"/>
        <v>-0.81810876073639283</v>
      </c>
    </row>
    <row r="175" spans="2:13" x14ac:dyDescent="0.25">
      <c r="B175" s="24">
        <f t="shared" ca="1" si="10"/>
        <v>0.46116074516645178</v>
      </c>
      <c r="C175" s="25">
        <f t="shared" ca="1" si="11"/>
        <v>49.024901222876672</v>
      </c>
      <c r="H175" s="24">
        <v>173</v>
      </c>
      <c r="I175" s="24">
        <f ca="1"/>
        <v>35.553591443216391</v>
      </c>
      <c r="J175" s="24" cm="1">
        <f t="array" aca="1" ref="J175" ca="1">INDIRECT(ADDRESS(($F$2+1-H175)+2,9))</f>
        <v>64.587964792688439</v>
      </c>
      <c r="K175" s="24">
        <f t="shared" ca="1" si="12"/>
        <v>7.8092585294277331E-2</v>
      </c>
      <c r="L175" s="24">
        <f t="shared" ca="1" si="13"/>
        <v>0.92495286047489289</v>
      </c>
      <c r="M175" s="24">
        <f t="shared" ca="1" si="14"/>
        <v>-0.82165299137809555</v>
      </c>
    </row>
    <row r="176" spans="2:13" x14ac:dyDescent="0.25">
      <c r="B176" s="24">
        <f t="shared" ca="1" si="10"/>
        <v>0.57034905691513083</v>
      </c>
      <c r="C176" s="25">
        <f t="shared" ca="1" si="11"/>
        <v>51.772629058673623</v>
      </c>
      <c r="H176" s="24">
        <v>174</v>
      </c>
      <c r="I176" s="24">
        <f ca="1"/>
        <v>35.610019932681958</v>
      </c>
      <c r="J176" s="24" cm="1">
        <f t="array" aca="1" ref="J176" ca="1">INDIRECT(ADDRESS(($F$2+1-H176)+2,9))</f>
        <v>64.574210445362752</v>
      </c>
      <c r="K176" s="24">
        <f t="shared" ca="1" si="12"/>
        <v>7.8906376818676585E-2</v>
      </c>
      <c r="L176" s="24">
        <f t="shared" ca="1" si="13"/>
        <v>0.92476098103975479</v>
      </c>
      <c r="M176" s="24">
        <f t="shared" ca="1" si="14"/>
        <v>-0.82433862630606813</v>
      </c>
    </row>
    <row r="177" spans="2:13" x14ac:dyDescent="0.25">
      <c r="B177" s="24">
        <f t="shared" ca="1" si="10"/>
        <v>0.40297878330180992</v>
      </c>
      <c r="C177" s="25">
        <f t="shared" ca="1" si="11"/>
        <v>47.543556655784897</v>
      </c>
      <c r="H177" s="24">
        <v>175</v>
      </c>
      <c r="I177" s="24">
        <f ca="1"/>
        <v>35.619088808005628</v>
      </c>
      <c r="J177" s="24" cm="1">
        <f t="array" aca="1" ref="J177" ca="1">INDIRECT(ADDRESS(($F$2+1-H177)+2,9))</f>
        <v>64.552816433583814</v>
      </c>
      <c r="K177" s="24">
        <f t="shared" ca="1" si="12"/>
        <v>7.9037761933569289E-2</v>
      </c>
      <c r="L177" s="24">
        <f t="shared" ca="1" si="13"/>
        <v>0.92446178176922922</v>
      </c>
      <c r="M177" s="24">
        <f t="shared" ca="1" si="14"/>
        <v>-0.82817895534336539</v>
      </c>
    </row>
    <row r="178" spans="2:13" x14ac:dyDescent="0.25">
      <c r="B178" s="24">
        <f t="shared" ca="1" si="10"/>
        <v>0.13734255685882613</v>
      </c>
      <c r="C178" s="25">
        <f t="shared" ca="1" si="11"/>
        <v>39.076632520310071</v>
      </c>
      <c r="H178" s="24">
        <v>176</v>
      </c>
      <c r="I178" s="24">
        <f ca="1"/>
        <v>35.658003549638643</v>
      </c>
      <c r="J178" s="24" cm="1">
        <f t="array" aca="1" ref="J178" ca="1">INDIRECT(ADDRESS(($F$2+1-H178)+2,9))</f>
        <v>64.412924093568563</v>
      </c>
      <c r="K178" s="24">
        <f t="shared" ca="1" si="12"/>
        <v>7.9603419703641265E-2</v>
      </c>
      <c r="L178" s="24">
        <f t="shared" ca="1" si="13"/>
        <v>0.92248297219968856</v>
      </c>
      <c r="M178" s="24">
        <f t="shared" ca="1" si="14"/>
        <v>-0.82755908877862916</v>
      </c>
    </row>
    <row r="179" spans="2:13" x14ac:dyDescent="0.25">
      <c r="B179" s="24">
        <f t="shared" ca="1" si="10"/>
        <v>0.23658959728062123</v>
      </c>
      <c r="C179" s="25">
        <f t="shared" ca="1" si="11"/>
        <v>42.826840934343522</v>
      </c>
      <c r="H179" s="24">
        <v>177</v>
      </c>
      <c r="I179" s="24">
        <f ca="1"/>
        <v>35.694077457484426</v>
      </c>
      <c r="J179" s="24" cm="1">
        <f t="array" aca="1" ref="J179" ca="1">INDIRECT(ADDRESS(($F$2+1-H179)+2,9))</f>
        <v>64.39396505229233</v>
      </c>
      <c r="K179" s="24">
        <f t="shared" ca="1" si="12"/>
        <v>8.0130514453089108E-2</v>
      </c>
      <c r="L179" s="24">
        <f t="shared" ca="1" si="13"/>
        <v>0.92221179078467619</v>
      </c>
      <c r="M179" s="24">
        <f t="shared" ca="1" si="14"/>
        <v>-0.83062371456573947</v>
      </c>
    </row>
    <row r="180" spans="2:13" x14ac:dyDescent="0.25">
      <c r="B180" s="24">
        <f t="shared" ca="1" si="10"/>
        <v>1.9247765324342359E-2</v>
      </c>
      <c r="C180" s="25">
        <f t="shared" ca="1" si="11"/>
        <v>29.304609479462421</v>
      </c>
      <c r="H180" s="24">
        <v>178</v>
      </c>
      <c r="I180" s="24">
        <f ca="1"/>
        <v>35.725141583387568</v>
      </c>
      <c r="J180" s="24" cm="1">
        <f t="array" aca="1" ref="J180" ca="1">INDIRECT(ADDRESS(($F$2+1-H180)+2,9))</f>
        <v>64.379468592733971</v>
      </c>
      <c r="K180" s="24">
        <f t="shared" ca="1" si="12"/>
        <v>8.0586519151726779E-2</v>
      </c>
      <c r="L180" s="24">
        <f t="shared" ca="1" si="13"/>
        <v>0.92200395477168962</v>
      </c>
      <c r="M180" s="24">
        <f t="shared" ca="1" si="14"/>
        <v>-0.83395735619738121</v>
      </c>
    </row>
    <row r="181" spans="2:13" x14ac:dyDescent="0.25">
      <c r="B181" s="24">
        <f t="shared" ca="1" si="10"/>
        <v>0.81430395536609368</v>
      </c>
      <c r="C181" s="25">
        <f t="shared" ca="1" si="11"/>
        <v>58.938688066615633</v>
      </c>
      <c r="H181" s="24">
        <v>179</v>
      </c>
      <c r="I181" s="24">
        <f ca="1"/>
        <v>35.75523230586802</v>
      </c>
      <c r="J181" s="24" cm="1">
        <f t="array" aca="1" ref="J181" ca="1">INDIRECT(ADDRESS(($F$2+1-H181)+2,9))</f>
        <v>64.339970099361366</v>
      </c>
      <c r="K181" s="24">
        <f t="shared" ca="1" si="12"/>
        <v>8.1030101086179723E-2</v>
      </c>
      <c r="L181" s="24">
        <f t="shared" ca="1" si="13"/>
        <v>0.92143552630884451</v>
      </c>
      <c r="M181" s="24">
        <f t="shared" ca="1" si="14"/>
        <v>-0.83654632882355173</v>
      </c>
    </row>
    <row r="182" spans="2:13" x14ac:dyDescent="0.25">
      <c r="B182" s="24">
        <f t="shared" ca="1" si="10"/>
        <v>0.86808358160519805</v>
      </c>
      <c r="C182" s="25">
        <f t="shared" ca="1" si="11"/>
        <v>61.173777679645859</v>
      </c>
      <c r="H182" s="24">
        <v>180</v>
      </c>
      <c r="I182" s="24">
        <f ca="1"/>
        <v>35.766010192086526</v>
      </c>
      <c r="J182" s="24" cm="1">
        <f t="array" aca="1" ref="J182" ca="1">INDIRECT(ADDRESS(($F$2+1-H182)+2,9))</f>
        <v>64.338484075999091</v>
      </c>
      <c r="K182" s="24">
        <f t="shared" ca="1" si="12"/>
        <v>8.1189430578233579E-2</v>
      </c>
      <c r="L182" s="24">
        <f t="shared" ca="1" si="13"/>
        <v>0.92141407960553745</v>
      </c>
      <c r="M182" s="24">
        <f t="shared" ca="1" si="14"/>
        <v>-0.8408606683196721</v>
      </c>
    </row>
    <row r="183" spans="2:13" x14ac:dyDescent="0.25">
      <c r="B183" s="24">
        <f t="shared" ca="1" si="10"/>
        <v>0.82523532799255284</v>
      </c>
      <c r="C183" s="25">
        <f t="shared" ca="1" si="11"/>
        <v>59.355026000586321</v>
      </c>
      <c r="H183" s="24">
        <v>181</v>
      </c>
      <c r="I183" s="24">
        <f ca="1"/>
        <v>35.784687019846984</v>
      </c>
      <c r="J183" s="24" cm="1">
        <f t="array" aca="1" ref="J183" ca="1">INDIRECT(ADDRESS(($F$2+1-H183)+2,9))</f>
        <v>64.322315494286158</v>
      </c>
      <c r="K183" s="24">
        <f t="shared" ca="1" si="12"/>
        <v>8.1466089690113375E-2</v>
      </c>
      <c r="L183" s="24">
        <f t="shared" ca="1" si="13"/>
        <v>0.92118044324386239</v>
      </c>
      <c r="M183" s="24">
        <f t="shared" ca="1" si="14"/>
        <v>-0.844479463300152</v>
      </c>
    </row>
    <row r="184" spans="2:13" x14ac:dyDescent="0.25">
      <c r="B184" s="24">
        <f t="shared" ca="1" si="10"/>
        <v>0.28021809351324578</v>
      </c>
      <c r="C184" s="25">
        <f t="shared" ca="1" si="11"/>
        <v>44.178062563627371</v>
      </c>
      <c r="H184" s="24">
        <v>182</v>
      </c>
      <c r="I184" s="24">
        <f ca="1"/>
        <v>35.80034270421654</v>
      </c>
      <c r="J184" s="24" cm="1">
        <f t="array" aca="1" ref="J184" ca="1">INDIRECT(ADDRESS(($F$2+1-H184)+2,9))</f>
        <v>64.287530068957537</v>
      </c>
      <c r="K184" s="24">
        <f t="shared" ca="1" si="12"/>
        <v>8.1698544003098242E-2</v>
      </c>
      <c r="L184" s="24">
        <f t="shared" ca="1" si="13"/>
        <v>0.92067600955547568</v>
      </c>
      <c r="M184" s="24">
        <f t="shared" ca="1" si="14"/>
        <v>-0.84760563364432095</v>
      </c>
    </row>
    <row r="185" spans="2:13" x14ac:dyDescent="0.25">
      <c r="B185" s="24">
        <f t="shared" ca="1" si="10"/>
        <v>0.55485844850080646</v>
      </c>
      <c r="C185" s="25">
        <f t="shared" ca="1" si="11"/>
        <v>51.379459900785115</v>
      </c>
      <c r="H185" s="24">
        <v>183</v>
      </c>
      <c r="I185" s="24">
        <f ca="1"/>
        <v>35.807300711509015</v>
      </c>
      <c r="J185" s="24" cm="1">
        <f t="array" aca="1" ref="J185" ca="1">INDIRECT(ADDRESS(($F$2+1-H185)+2,9))</f>
        <v>64.21360258715093</v>
      </c>
      <c r="K185" s="24">
        <f t="shared" ca="1" si="12"/>
        <v>8.1802016279008377E-2</v>
      </c>
      <c r="L185" s="24">
        <f t="shared" ca="1" si="13"/>
        <v>0.91959585507013253</v>
      </c>
      <c r="M185" s="24">
        <f t="shared" ca="1" si="14"/>
        <v>-0.84977394440568887</v>
      </c>
    </row>
    <row r="186" spans="2:13" x14ac:dyDescent="0.25">
      <c r="B186" s="24">
        <f t="shared" ca="1" si="10"/>
        <v>0.12868319057293942</v>
      </c>
      <c r="C186" s="25">
        <f t="shared" ca="1" si="11"/>
        <v>38.673621838145159</v>
      </c>
      <c r="H186" s="24">
        <v>184</v>
      </c>
      <c r="I186" s="24">
        <f ca="1"/>
        <v>35.863038064551318</v>
      </c>
      <c r="J186" s="24" cm="1">
        <f t="array" aca="1" ref="J186" ca="1">INDIRECT(ADDRESS(($F$2+1-H186)+2,9))</f>
        <v>64.193603062069272</v>
      </c>
      <c r="K186" s="24">
        <f t="shared" ca="1" si="12"/>
        <v>8.2634451950770488E-2</v>
      </c>
      <c r="L186" s="24">
        <f t="shared" ca="1" si="13"/>
        <v>0.91930174076072324</v>
      </c>
      <c r="M186" s="24">
        <f t="shared" ca="1" si="14"/>
        <v>-0.85208741423818724</v>
      </c>
    </row>
    <row r="187" spans="2:13" x14ac:dyDescent="0.25">
      <c r="B187" s="24">
        <f t="shared" ca="1" si="10"/>
        <v>0.83318434151262522</v>
      </c>
      <c r="C187" s="25">
        <f t="shared" ca="1" si="11"/>
        <v>59.668254151753743</v>
      </c>
      <c r="H187" s="24">
        <v>185</v>
      </c>
      <c r="I187" s="24">
        <f ca="1"/>
        <v>35.914116392204775</v>
      </c>
      <c r="J187" s="24" cm="1">
        <f t="array" aca="1" ref="J187" ca="1">INDIRECT(ADDRESS(($F$2+1-H187)+2,9))</f>
        <v>64.19335921943221</v>
      </c>
      <c r="K187" s="24">
        <f t="shared" ca="1" si="12"/>
        <v>8.3402889142162831E-2</v>
      </c>
      <c r="L187" s="24">
        <f t="shared" ca="1" si="13"/>
        <v>0.91929814978851709</v>
      </c>
      <c r="M187" s="24">
        <f t="shared" ca="1" si="14"/>
        <v>-0.85514058980761409</v>
      </c>
    </row>
    <row r="188" spans="2:13" x14ac:dyDescent="0.25">
      <c r="B188" s="24">
        <f t="shared" ca="1" si="10"/>
        <v>0.90077112422021455</v>
      </c>
      <c r="C188" s="25">
        <f t="shared" ca="1" si="11"/>
        <v>62.859579095387318</v>
      </c>
      <c r="H188" s="24">
        <v>186</v>
      </c>
      <c r="I188" s="24">
        <f ca="1"/>
        <v>35.92271338521013</v>
      </c>
      <c r="J188" s="24" cm="1">
        <f t="array" aca="1" ref="J188" ca="1">INDIRECT(ADDRESS(($F$2+1-H188)+2,9))</f>
        <v>64.12806920686532</v>
      </c>
      <c r="K188" s="24">
        <f t="shared" ca="1" si="12"/>
        <v>8.3532751183932011E-2</v>
      </c>
      <c r="L188" s="24">
        <f t="shared" ca="1" si="13"/>
        <v>0.91833230200602067</v>
      </c>
      <c r="M188" s="24">
        <f t="shared" ca="1" si="14"/>
        <v>-0.85746269959259502</v>
      </c>
    </row>
    <row r="189" spans="2:13" x14ac:dyDescent="0.25">
      <c r="B189" s="24">
        <f t="shared" ca="1" si="10"/>
        <v>0.69692273519089076</v>
      </c>
      <c r="C189" s="25">
        <f t="shared" ca="1" si="11"/>
        <v>55.155703408352181</v>
      </c>
      <c r="H189" s="24">
        <v>187</v>
      </c>
      <c r="I189" s="24">
        <f ca="1"/>
        <v>35.934807506759618</v>
      </c>
      <c r="J189" s="24" cm="1">
        <f t="array" aca="1" ref="J189" ca="1">INDIRECT(ADDRESS(($F$2+1-H189)+2,9))</f>
        <v>64.037932412915126</v>
      </c>
      <c r="K189" s="24">
        <f t="shared" ca="1" si="12"/>
        <v>8.3715696321669461E-2</v>
      </c>
      <c r="L189" s="24">
        <f t="shared" ca="1" si="13"/>
        <v>0.91698460471980836</v>
      </c>
      <c r="M189" s="24">
        <f t="shared" ca="1" si="14"/>
        <v>-0.85887795681271639</v>
      </c>
    </row>
    <row r="190" spans="2:13" x14ac:dyDescent="0.25">
      <c r="B190" s="24">
        <f t="shared" ca="1" si="10"/>
        <v>0.97681655887969343</v>
      </c>
      <c r="C190" s="25">
        <f t="shared" ca="1" si="11"/>
        <v>69.920380587035595</v>
      </c>
      <c r="H190" s="24">
        <v>188</v>
      </c>
      <c r="I190" s="24">
        <f ca="1"/>
        <v>35.984151237360081</v>
      </c>
      <c r="J190" s="24" cm="1">
        <f t="array" aca="1" ref="J190" ca="1">INDIRECT(ADDRESS(($F$2+1-H190)+2,9))</f>
        <v>63.977711260415184</v>
      </c>
      <c r="K190" s="24">
        <f t="shared" ca="1" si="12"/>
        <v>8.4465228187345143E-2</v>
      </c>
      <c r="L190" s="24">
        <f t="shared" ca="1" si="13"/>
        <v>0.9160749194353438</v>
      </c>
      <c r="M190" s="24">
        <f t="shared" ca="1" si="14"/>
        <v>-0.86004044941030355</v>
      </c>
    </row>
    <row r="191" spans="2:13" x14ac:dyDescent="0.25">
      <c r="B191" s="24">
        <f t="shared" ca="1" si="10"/>
        <v>0.61445721151966504</v>
      </c>
      <c r="C191" s="25">
        <f t="shared" ca="1" si="11"/>
        <v>52.909552080021029</v>
      </c>
      <c r="H191" s="24">
        <v>189</v>
      </c>
      <c r="I191" s="24">
        <f ca="1"/>
        <v>36.044948920222197</v>
      </c>
      <c r="J191" s="24" cm="1">
        <f t="array" aca="1" ref="J191" ca="1">INDIRECT(ADDRESS(($F$2+1-H191)+2,9))</f>
        <v>63.910644166884751</v>
      </c>
      <c r="K191" s="24">
        <f t="shared" ca="1" si="12"/>
        <v>8.5395655443052595E-2</v>
      </c>
      <c r="L191" s="24">
        <f t="shared" ca="1" si="13"/>
        <v>0.91505303314455033</v>
      </c>
      <c r="M191" s="24">
        <f t="shared" ca="1" si="14"/>
        <v>-0.86059914146438643</v>
      </c>
    </row>
    <row r="192" spans="2:13" x14ac:dyDescent="0.25">
      <c r="B192" s="24">
        <f t="shared" ca="1" si="10"/>
        <v>0.98557834105986608</v>
      </c>
      <c r="C192" s="25">
        <f t="shared" ca="1" si="11"/>
        <v>71.856213694371007</v>
      </c>
      <c r="H192" s="24">
        <v>190</v>
      </c>
      <c r="I192" s="24">
        <f ca="1"/>
        <v>36.048933870924074</v>
      </c>
      <c r="J192" s="24" cm="1">
        <f t="array" aca="1" ref="J192" ca="1">INDIRECT(ADDRESS(($F$2+1-H192)+2,9))</f>
        <v>63.855976337881664</v>
      </c>
      <c r="K192" s="24">
        <f t="shared" ca="1" si="12"/>
        <v>8.5456906812272651E-2</v>
      </c>
      <c r="L192" s="24">
        <f t="shared" ca="1" si="13"/>
        <v>0.91421319432447812</v>
      </c>
      <c r="M192" s="24">
        <f t="shared" ca="1" si="14"/>
        <v>-0.86331091197806409</v>
      </c>
    </row>
    <row r="193" spans="2:13" x14ac:dyDescent="0.25">
      <c r="B193" s="24">
        <f t="shared" ca="1" si="10"/>
        <v>0.65995787743007295</v>
      </c>
      <c r="C193" s="25">
        <f t="shared" ca="1" si="11"/>
        <v>54.123481720622223</v>
      </c>
      <c r="H193" s="24">
        <v>191</v>
      </c>
      <c r="I193" s="24">
        <f ca="1"/>
        <v>36.062835024261531</v>
      </c>
      <c r="J193" s="24" cm="1">
        <f t="array" aca="1" ref="J193" ca="1">INDIRECT(ADDRESS(($F$2+1-H193)+2,9))</f>
        <v>63.853913109719301</v>
      </c>
      <c r="K193" s="24">
        <f t="shared" ca="1" si="12"/>
        <v>8.5670834484101219E-2</v>
      </c>
      <c r="L193" s="24">
        <f t="shared" ca="1" si="13"/>
        <v>0.91418137654377207</v>
      </c>
      <c r="M193" s="24">
        <f t="shared" ca="1" si="14"/>
        <v>-0.86735975410640753</v>
      </c>
    </row>
    <row r="194" spans="2:13" x14ac:dyDescent="0.25">
      <c r="B194" s="24">
        <f t="shared" ca="1" si="10"/>
        <v>2.5321528606596533E-2</v>
      </c>
      <c r="C194" s="25">
        <f t="shared" ca="1" si="11"/>
        <v>30.455079760117187</v>
      </c>
      <c r="H194" s="24">
        <v>192</v>
      </c>
      <c r="I194" s="24">
        <f ca="1"/>
        <v>36.088554219307419</v>
      </c>
      <c r="J194" s="24" cm="1">
        <f t="array" aca="1" ref="J194" ca="1">INDIRECT(ADDRESS(($F$2+1-H194)+2,9))</f>
        <v>63.84280577303322</v>
      </c>
      <c r="K194" s="24">
        <f t="shared" ca="1" si="12"/>
        <v>8.6067689125338992E-2</v>
      </c>
      <c r="L194" s="24">
        <f t="shared" ca="1" si="13"/>
        <v>0.91400993453757773</v>
      </c>
      <c r="M194" s="24">
        <f t="shared" ca="1" si="14"/>
        <v>-0.87073838114581614</v>
      </c>
    </row>
    <row r="195" spans="2:13" x14ac:dyDescent="0.25">
      <c r="B195" s="24">
        <f t="shared" ca="1" si="10"/>
        <v>0.79016340963440368</v>
      </c>
      <c r="C195" s="25">
        <f t="shared" ca="1" si="11"/>
        <v>58.069883750062722</v>
      </c>
      <c r="H195" s="24">
        <v>193</v>
      </c>
      <c r="I195" s="24">
        <f ca="1"/>
        <v>36.115407271698359</v>
      </c>
      <c r="J195" s="24" cm="1">
        <f t="array" aca="1" ref="J195" ca="1">INDIRECT(ADDRESS(($F$2+1-H195)+2,9))</f>
        <v>63.728263865967548</v>
      </c>
      <c r="K195" s="24">
        <f t="shared" ca="1" si="12"/>
        <v>8.6483505526470009E-2</v>
      </c>
      <c r="L195" s="24">
        <f t="shared" ca="1" si="13"/>
        <v>0.91222700499451281</v>
      </c>
      <c r="M195" s="24">
        <f t="shared" ca="1" si="14"/>
        <v>-0.87076420000252819</v>
      </c>
    </row>
    <row r="196" spans="2:13" x14ac:dyDescent="0.25">
      <c r="B196" s="24">
        <f t="shared" ref="B196:B259" ca="1" si="15">RAND()</f>
        <v>0.60217818843702031</v>
      </c>
      <c r="C196" s="25">
        <f t="shared" ref="C196:C259" ca="1" si="16">_xlfn.NORM.INV(B196,50,10)</f>
        <v>52.589891355873974</v>
      </c>
      <c r="H196" s="24">
        <v>194</v>
      </c>
      <c r="I196" s="24">
        <f ca="1"/>
        <v>36.13989009617579</v>
      </c>
      <c r="J196" s="24" cm="1">
        <f t="array" aca="1" ref="J196" ca="1">INDIRECT(ADDRESS(($F$2+1-H196)+2,9))</f>
        <v>63.671730808927926</v>
      </c>
      <c r="K196" s="24">
        <f t="shared" ref="K196:K259" ca="1" si="17">_xlfn.NORM.DIST(I196,$F$5,$F$6,TRUE)</f>
        <v>8.6863926484933449E-2</v>
      </c>
      <c r="L196" s="24">
        <f t="shared" ref="L196:L259" ca="1" si="18">_xlfn.NORM.DIST(J196,$F$5,$F$6,TRUE)</f>
        <v>0.91133692717036641</v>
      </c>
      <c r="M196" s="24">
        <f t="shared" ca="1" si="14"/>
        <v>-0.87269114032164807</v>
      </c>
    </row>
    <row r="197" spans="2:13" x14ac:dyDescent="0.25">
      <c r="B197" s="24">
        <f t="shared" ca="1" si="15"/>
        <v>0.84630871973095312</v>
      </c>
      <c r="C197" s="25">
        <f t="shared" ca="1" si="16"/>
        <v>60.207296126932931</v>
      </c>
      <c r="H197" s="24">
        <v>195</v>
      </c>
      <c r="I197" s="24">
        <f ca="1"/>
        <v>36.175299456307805</v>
      </c>
      <c r="J197" s="24" cm="1">
        <f t="array" aca="1" ref="J197" ca="1">INDIRECT(ADDRESS(($F$2+1-H197)+2,9))</f>
        <v>63.629098135084618</v>
      </c>
      <c r="K197" s="24">
        <f t="shared" ca="1" si="17"/>
        <v>8.7416336751469481E-2</v>
      </c>
      <c r="L197" s="24">
        <f t="shared" ca="1" si="18"/>
        <v>0.91066126856994012</v>
      </c>
      <c r="M197" s="24">
        <f t="shared" ref="M197:M260" ca="1" si="19">((2*H197-1)/$F$2)*(LN(K197)+LN(1-L197))</f>
        <v>-0.87468998005149989</v>
      </c>
    </row>
    <row r="198" spans="2:13" x14ac:dyDescent="0.25">
      <c r="B198" s="24">
        <f t="shared" ca="1" si="15"/>
        <v>0.47315993192560579</v>
      </c>
      <c r="C198" s="25">
        <f t="shared" ca="1" si="16"/>
        <v>49.326710920122082</v>
      </c>
      <c r="H198" s="24">
        <v>196</v>
      </c>
      <c r="I198" s="24">
        <f ca="1"/>
        <v>36.195705403249356</v>
      </c>
      <c r="J198" s="24" cm="1">
        <f t="array" aca="1" ref="J198" ca="1">INDIRECT(ADDRESS(($F$2+1-H198)+2,9))</f>
        <v>63.612755678782236</v>
      </c>
      <c r="K198" s="24">
        <f t="shared" ca="1" si="17"/>
        <v>8.7735872210488827E-2</v>
      </c>
      <c r="L198" s="24">
        <f t="shared" ca="1" si="18"/>
        <v>0.91040125411890527</v>
      </c>
      <c r="M198" s="24">
        <f t="shared" ca="1" si="19"/>
        <v>-0.8779994480676836</v>
      </c>
    </row>
    <row r="199" spans="2:13" x14ac:dyDescent="0.25">
      <c r="B199" s="24">
        <f t="shared" ca="1" si="15"/>
        <v>0.11920483765779033</v>
      </c>
      <c r="C199" s="25">
        <f t="shared" ca="1" si="16"/>
        <v>38.210288784838639</v>
      </c>
      <c r="H199" s="24">
        <v>197</v>
      </c>
      <c r="I199" s="24">
        <f ca="1"/>
        <v>36.301653771966862</v>
      </c>
      <c r="J199" s="24" cm="1">
        <f t="array" aca="1" ref="J199" ca="1">INDIRECT(ADDRESS(($F$2+1-H199)+2,9))</f>
        <v>63.5862441654874</v>
      </c>
      <c r="K199" s="24">
        <f t="shared" ca="1" si="17"/>
        <v>8.9408928644286526E-2</v>
      </c>
      <c r="L199" s="24">
        <f t="shared" ca="1" si="18"/>
        <v>0.9099782500309791</v>
      </c>
      <c r="M199" s="24">
        <f t="shared" ca="1" si="19"/>
        <v>-0.87819268268418282</v>
      </c>
    </row>
    <row r="200" spans="2:13" x14ac:dyDescent="0.25">
      <c r="B200" s="24">
        <f t="shared" ca="1" si="15"/>
        <v>0.79218017445248456</v>
      </c>
      <c r="C200" s="25">
        <f t="shared" ca="1" si="16"/>
        <v>58.140092514044127</v>
      </c>
      <c r="H200" s="24">
        <v>198</v>
      </c>
      <c r="I200" s="24">
        <f ca="1"/>
        <v>36.319254674687244</v>
      </c>
      <c r="J200" s="24" cm="1">
        <f t="array" aca="1" ref="J200" ca="1">INDIRECT(ADDRESS(($F$2+1-H200)+2,9))</f>
        <v>63.577358972627955</v>
      </c>
      <c r="K200" s="24">
        <f t="shared" ca="1" si="17"/>
        <v>8.9689152320479332E-2</v>
      </c>
      <c r="L200" s="24">
        <f t="shared" ca="1" si="18"/>
        <v>0.90983615097813586</v>
      </c>
      <c r="M200" s="24">
        <f t="shared" ca="1" si="19"/>
        <v>-0.8818003738913911</v>
      </c>
    </row>
    <row r="201" spans="2:13" x14ac:dyDescent="0.25">
      <c r="B201" s="24">
        <f t="shared" ca="1" si="15"/>
        <v>5.3980920672224153E-3</v>
      </c>
      <c r="C201" s="25">
        <f t="shared" ca="1" si="16"/>
        <v>24.507724826293291</v>
      </c>
      <c r="H201" s="24">
        <v>199</v>
      </c>
      <c r="I201" s="24">
        <f ca="1"/>
        <v>36.32286325384856</v>
      </c>
      <c r="J201" s="24" cm="1">
        <f t="array" aca="1" ref="J201" ca="1">INDIRECT(ADDRESS(($F$2+1-H201)+2,9))</f>
        <v>63.553798541906168</v>
      </c>
      <c r="K201" s="24">
        <f t="shared" ca="1" si="17"/>
        <v>8.9746685022204384E-2</v>
      </c>
      <c r="L201" s="24">
        <f t="shared" ca="1" si="18"/>
        <v>0.90945854726595821</v>
      </c>
      <c r="M201" s="24">
        <f t="shared" ca="1" si="19"/>
        <v>-0.88537837669464992</v>
      </c>
    </row>
    <row r="202" spans="2:13" x14ac:dyDescent="0.25">
      <c r="B202" s="24">
        <f t="shared" ca="1" si="15"/>
        <v>0.23781316737917868</v>
      </c>
      <c r="C202" s="25">
        <f t="shared" ca="1" si="16"/>
        <v>42.866453608340542</v>
      </c>
      <c r="H202" s="24">
        <v>200</v>
      </c>
      <c r="I202" s="24">
        <f ca="1"/>
        <v>36.327596937670336</v>
      </c>
      <c r="J202" s="24" cm="1">
        <f t="array" aca="1" ref="J202" ca="1">INDIRECT(ADDRESS(($F$2+1-H202)+2,9))</f>
        <v>63.449686108031415</v>
      </c>
      <c r="K202" s="24">
        <f t="shared" ca="1" si="17"/>
        <v>8.9822197212015994E-2</v>
      </c>
      <c r="L202" s="24">
        <f t="shared" ca="1" si="18"/>
        <v>0.90777587145183558</v>
      </c>
      <c r="M202" s="24">
        <f t="shared" ca="1" si="19"/>
        <v>-0.88627858987624863</v>
      </c>
    </row>
    <row r="203" spans="2:13" x14ac:dyDescent="0.25">
      <c r="B203" s="24">
        <f t="shared" ca="1" si="15"/>
        <v>0.9804553147147792</v>
      </c>
      <c r="C203" s="25">
        <f t="shared" ca="1" si="16"/>
        <v>70.632448536653612</v>
      </c>
      <c r="H203" s="24">
        <v>201</v>
      </c>
      <c r="I203" s="24">
        <f ca="1"/>
        <v>36.354954498238151</v>
      </c>
      <c r="J203" s="24" cm="1">
        <f t="array" aca="1" ref="J203" ca="1">INDIRECT(ADDRESS(($F$2+1-H203)+2,9))</f>
        <v>63.399216950876976</v>
      </c>
      <c r="K203" s="24">
        <f t="shared" ca="1" si="17"/>
        <v>9.0259533076564674E-2</v>
      </c>
      <c r="L203" s="24">
        <f t="shared" ca="1" si="18"/>
        <v>0.90695190190488661</v>
      </c>
      <c r="M203" s="24">
        <f t="shared" ca="1" si="19"/>
        <v>-0.88816571925444665</v>
      </c>
    </row>
    <row r="204" spans="2:13" x14ac:dyDescent="0.25">
      <c r="B204" s="24">
        <f t="shared" ca="1" si="15"/>
        <v>0.50716444465360133</v>
      </c>
      <c r="C204" s="25">
        <f t="shared" ca="1" si="16"/>
        <v>50.179595649582637</v>
      </c>
      <c r="H204" s="24">
        <v>202</v>
      </c>
      <c r="I204" s="24">
        <f ca="1"/>
        <v>36.425914688570828</v>
      </c>
      <c r="J204" s="24" cm="1">
        <f t="array" aca="1" ref="J204" ca="1">INDIRECT(ADDRESS(($F$2+1-H204)+2,9))</f>
        <v>63.374195772199293</v>
      </c>
      <c r="K204" s="24">
        <f t="shared" ca="1" si="17"/>
        <v>9.1401265525106107E-2</v>
      </c>
      <c r="L204" s="24">
        <f t="shared" ca="1" si="18"/>
        <v>0.90654138923108496</v>
      </c>
      <c r="M204" s="24">
        <f t="shared" ca="1" si="19"/>
        <v>-0.88942596016360664</v>
      </c>
    </row>
    <row r="205" spans="2:13" x14ac:dyDescent="0.25">
      <c r="B205" s="24">
        <f t="shared" ca="1" si="15"/>
        <v>5.9534825126615454E-2</v>
      </c>
      <c r="C205" s="25">
        <f t="shared" ca="1" si="16"/>
        <v>34.413094953620941</v>
      </c>
      <c r="H205" s="24">
        <v>203</v>
      </c>
      <c r="I205" s="24">
        <f ca="1"/>
        <v>36.447116086700277</v>
      </c>
      <c r="J205" s="24" cm="1">
        <f t="array" aca="1" ref="J205" ca="1">INDIRECT(ADDRESS(($F$2+1-H205)+2,9))</f>
        <v>63.347561854508655</v>
      </c>
      <c r="K205" s="24">
        <f t="shared" ca="1" si="17"/>
        <v>9.1744459336145667E-2</v>
      </c>
      <c r="L205" s="24">
        <f t="shared" ca="1" si="18"/>
        <v>0.9061029488000929</v>
      </c>
      <c r="M205" s="24">
        <f t="shared" ca="1" si="19"/>
        <v>-0.89225825494975597</v>
      </c>
    </row>
    <row r="206" spans="2:13" x14ac:dyDescent="0.25">
      <c r="B206" s="24">
        <f t="shared" ca="1" si="15"/>
        <v>0.3430412902927289</v>
      </c>
      <c r="C206" s="25">
        <f t="shared" ca="1" si="16"/>
        <v>45.958230202935034</v>
      </c>
      <c r="H206" s="24">
        <v>204</v>
      </c>
      <c r="I206" s="24">
        <f ca="1"/>
        <v>36.460194451578559</v>
      </c>
      <c r="J206" s="24" cm="1">
        <f t="array" aca="1" ref="J206" ca="1">INDIRECT(ADDRESS(($F$2+1-H206)+2,9))</f>
        <v>63.339825850378588</v>
      </c>
      <c r="K206" s="24">
        <f t="shared" ca="1" si="17"/>
        <v>9.1956638546603367E-2</v>
      </c>
      <c r="L206" s="24">
        <f t="shared" ca="1" si="18"/>
        <v>0.90597531671489895</v>
      </c>
      <c r="M206" s="24">
        <f t="shared" ca="1" si="19"/>
        <v>-0.89597260566486459</v>
      </c>
    </row>
    <row r="207" spans="2:13" x14ac:dyDescent="0.25">
      <c r="B207" s="24">
        <f t="shared" ca="1" si="15"/>
        <v>0.7385513345250545</v>
      </c>
      <c r="C207" s="25">
        <f t="shared" ca="1" si="16"/>
        <v>56.388856391699186</v>
      </c>
      <c r="H207" s="24">
        <v>205</v>
      </c>
      <c r="I207" s="24">
        <f ca="1"/>
        <v>36.466666809262819</v>
      </c>
      <c r="J207" s="24" cm="1">
        <f t="array" aca="1" ref="J207" ca="1">INDIRECT(ADDRESS(($F$2+1-H207)+2,9))</f>
        <v>63.260298805353194</v>
      </c>
      <c r="K207" s="24">
        <f t="shared" ca="1" si="17"/>
        <v>9.2061778332189537E-2</v>
      </c>
      <c r="L207" s="24">
        <f t="shared" ca="1" si="18"/>
        <v>0.90465581429092068</v>
      </c>
      <c r="M207" s="24">
        <f t="shared" ca="1" si="19"/>
        <v>-0.89751758874417409</v>
      </c>
    </row>
    <row r="208" spans="2:13" x14ac:dyDescent="0.25">
      <c r="B208" s="24">
        <f t="shared" ca="1" si="15"/>
        <v>0.30124854585625394</v>
      </c>
      <c r="C208" s="25">
        <f t="shared" ca="1" si="16"/>
        <v>44.791870654818545</v>
      </c>
      <c r="H208" s="24">
        <v>206</v>
      </c>
      <c r="I208" s="24">
        <f ca="1"/>
        <v>36.487300382637493</v>
      </c>
      <c r="J208" s="24" cm="1">
        <f t="array" aca="1" ref="J208" ca="1">INDIRECT(ADDRESS(($F$2+1-H208)+2,9))</f>
        <v>63.221990730137009</v>
      </c>
      <c r="K208" s="24">
        <f t="shared" ca="1" si="17"/>
        <v>9.2397553197573409E-2</v>
      </c>
      <c r="L208" s="24">
        <f t="shared" ca="1" si="18"/>
        <v>0.90401536822527973</v>
      </c>
      <c r="M208" s="24">
        <f t="shared" ca="1" si="19"/>
        <v>-0.89993801136966478</v>
      </c>
    </row>
    <row r="209" spans="2:13" x14ac:dyDescent="0.25">
      <c r="B209" s="24">
        <f t="shared" ca="1" si="15"/>
        <v>0.52492459870884267</v>
      </c>
      <c r="C209" s="25">
        <f t="shared" ca="1" si="16"/>
        <v>50.625174040994636</v>
      </c>
      <c r="H209" s="24">
        <v>207</v>
      </c>
      <c r="I209" s="24">
        <f ca="1"/>
        <v>36.566603775279461</v>
      </c>
      <c r="J209" s="24" cm="1">
        <f t="array" aca="1" ref="J209" ca="1">INDIRECT(ADDRESS(($F$2+1-H209)+2,9))</f>
        <v>63.211906455694979</v>
      </c>
      <c r="K209" s="24">
        <f t="shared" ca="1" si="17"/>
        <v>9.3696511549776179E-2</v>
      </c>
      <c r="L209" s="24">
        <f t="shared" ca="1" si="18"/>
        <v>0.9038462514448542</v>
      </c>
      <c r="M209" s="24">
        <f t="shared" ca="1" si="19"/>
        <v>-0.90130860587558004</v>
      </c>
    </row>
    <row r="210" spans="2:13" x14ac:dyDescent="0.25">
      <c r="B210" s="24">
        <f t="shared" ca="1" si="15"/>
        <v>0.16852470683842724</v>
      </c>
      <c r="C210" s="25">
        <f t="shared" ca="1" si="16"/>
        <v>40.399884732378766</v>
      </c>
      <c r="H210" s="24">
        <v>208</v>
      </c>
      <c r="I210" s="24">
        <f ca="1"/>
        <v>36.575491080776033</v>
      </c>
      <c r="J210" s="24" cm="1">
        <f t="array" aca="1" ref="J210" ca="1">INDIRECT(ADDRESS(($F$2+1-H210)+2,9))</f>
        <v>63.207671679531622</v>
      </c>
      <c r="K210" s="24">
        <f t="shared" ca="1" si="17"/>
        <v>9.3842918090934771E-2</v>
      </c>
      <c r="L210" s="24">
        <f t="shared" ca="1" si="18"/>
        <v>0.90377516750728848</v>
      </c>
      <c r="M210" s="24">
        <f t="shared" ca="1" si="19"/>
        <v>-0.90523092293675966</v>
      </c>
    </row>
    <row r="211" spans="2:13" x14ac:dyDescent="0.25">
      <c r="B211" s="24">
        <f t="shared" ca="1" si="15"/>
        <v>0.16495129301126765</v>
      </c>
      <c r="C211" s="25">
        <f t="shared" ca="1" si="16"/>
        <v>40.256898893844415</v>
      </c>
      <c r="H211" s="24">
        <v>209</v>
      </c>
      <c r="I211" s="24">
        <f ca="1"/>
        <v>36.595555785314843</v>
      </c>
      <c r="J211" s="24" cm="1">
        <f t="array" aca="1" ref="J211" ca="1">INDIRECT(ADDRESS(($F$2+1-H211)+2,9))</f>
        <v>63.183491902084768</v>
      </c>
      <c r="K211" s="24">
        <f t="shared" ca="1" si="17"/>
        <v>9.4174078256796079E-2</v>
      </c>
      <c r="L211" s="24">
        <f t="shared" ca="1" si="18"/>
        <v>0.90336855149117667</v>
      </c>
      <c r="M211" s="24">
        <f t="shared" ca="1" si="19"/>
        <v>-0.90809795314186048</v>
      </c>
    </row>
    <row r="212" spans="2:13" x14ac:dyDescent="0.25">
      <c r="B212" s="24">
        <f t="shared" ca="1" si="15"/>
        <v>0.85322154330655509</v>
      </c>
      <c r="C212" s="25">
        <f t="shared" ca="1" si="16"/>
        <v>60.503506776282798</v>
      </c>
      <c r="H212" s="24">
        <v>210</v>
      </c>
      <c r="I212" s="24">
        <f ca="1"/>
        <v>36.649750899270984</v>
      </c>
      <c r="J212" s="24" cm="1">
        <f t="array" aca="1" ref="J212" ca="1">INDIRECT(ADDRESS(($F$2+1-H212)+2,9))</f>
        <v>63.097603852889975</v>
      </c>
      <c r="K212" s="24">
        <f t="shared" ca="1" si="17"/>
        <v>9.5072855218358288E-2</v>
      </c>
      <c r="L212" s="24">
        <f t="shared" ca="1" si="18"/>
        <v>0.90191402331325643</v>
      </c>
      <c r="M212" s="24">
        <f t="shared" ca="1" si="19"/>
        <v>-0.90770829142168619</v>
      </c>
    </row>
    <row r="213" spans="2:13" x14ac:dyDescent="0.25">
      <c r="B213" s="24">
        <f t="shared" ca="1" si="15"/>
        <v>0.41342185461506864</v>
      </c>
      <c r="C213" s="25">
        <f t="shared" ca="1" si="16"/>
        <v>47.8124860275041</v>
      </c>
      <c r="H213" s="24">
        <v>211</v>
      </c>
      <c r="I213" s="24">
        <f ca="1"/>
        <v>36.653566899671205</v>
      </c>
      <c r="J213" s="24" cm="1">
        <f t="array" aca="1" ref="J213" ca="1">INDIRECT(ADDRESS(($F$2+1-H213)+2,9))</f>
        <v>63.089984392366247</v>
      </c>
      <c r="K213" s="24">
        <f t="shared" ca="1" si="17"/>
        <v>9.5136377412441589E-2</v>
      </c>
      <c r="L213" s="24">
        <f t="shared" ca="1" si="18"/>
        <v>0.90178421595929292</v>
      </c>
      <c r="M213" s="24">
        <f t="shared" ca="1" si="19"/>
        <v>-0.9116527152803976</v>
      </c>
    </row>
    <row r="214" spans="2:13" x14ac:dyDescent="0.25">
      <c r="B214" s="24">
        <f t="shared" ca="1" si="15"/>
        <v>9.9221318779346923E-2</v>
      </c>
      <c r="C214" s="25">
        <f t="shared" ca="1" si="16"/>
        <v>37.139987847470366</v>
      </c>
      <c r="H214" s="24">
        <v>212</v>
      </c>
      <c r="I214" s="24">
        <f ca="1"/>
        <v>36.720052527262652</v>
      </c>
      <c r="J214" s="24" cm="1">
        <f t="array" aca="1" ref="J214" ca="1">INDIRECT(ADDRESS(($F$2+1-H214)+2,9))</f>
        <v>63.073019277201119</v>
      </c>
      <c r="K214" s="24">
        <f t="shared" ca="1" si="17"/>
        <v>9.6248136594209208E-2</v>
      </c>
      <c r="L214" s="24">
        <f t="shared" ca="1" si="18"/>
        <v>0.90149474138091568</v>
      </c>
      <c r="M214" s="24">
        <f t="shared" ca="1" si="19"/>
        <v>-0.91312939656063696</v>
      </c>
    </row>
    <row r="215" spans="2:13" x14ac:dyDescent="0.25">
      <c r="B215" s="24">
        <f t="shared" ca="1" si="15"/>
        <v>7.0646301846475135E-2</v>
      </c>
      <c r="C215" s="25">
        <f t="shared" ca="1" si="16"/>
        <v>35.290054977989378</v>
      </c>
      <c r="H215" s="24">
        <v>213</v>
      </c>
      <c r="I215" s="24">
        <f ca="1"/>
        <v>36.740299621403857</v>
      </c>
      <c r="J215" s="24" cm="1">
        <f t="array" aca="1" ref="J215" ca="1">INDIRECT(ADDRESS(($F$2+1-H215)+2,9))</f>
        <v>63.028962531223229</v>
      </c>
      <c r="K215" s="24">
        <f t="shared" ca="1" si="17"/>
        <v>9.6588593906220946E-2</v>
      </c>
      <c r="L215" s="24">
        <f t="shared" ca="1" si="18"/>
        <v>0.90074008779470305</v>
      </c>
      <c r="M215" s="24">
        <f t="shared" ca="1" si="19"/>
        <v>-0.91524835415251471</v>
      </c>
    </row>
    <row r="216" spans="2:13" x14ac:dyDescent="0.25">
      <c r="B216" s="24">
        <f t="shared" ca="1" si="15"/>
        <v>0.34033013138637414</v>
      </c>
      <c r="C216" s="25">
        <f t="shared" ca="1" si="16"/>
        <v>45.884376915113897</v>
      </c>
      <c r="H216" s="24">
        <v>214</v>
      </c>
      <c r="I216" s="24">
        <f ca="1"/>
        <v>36.829671382911044</v>
      </c>
      <c r="J216" s="24" cm="1">
        <f t="array" aca="1" ref="J216" ca="1">INDIRECT(ADDRESS(($F$2+1-H216)+2,9))</f>
        <v>63.013336587755511</v>
      </c>
      <c r="K216" s="24">
        <f t="shared" ca="1" si="17"/>
        <v>9.8101964486196694E-2</v>
      </c>
      <c r="L216" s="24">
        <f t="shared" ca="1" si="18"/>
        <v>0.90047141604529812</v>
      </c>
      <c r="M216" s="24">
        <f t="shared" ca="1" si="19"/>
        <v>-0.91594434139297187</v>
      </c>
    </row>
    <row r="217" spans="2:13" x14ac:dyDescent="0.25">
      <c r="B217" s="24">
        <f t="shared" ca="1" si="15"/>
        <v>0.49486487232164555</v>
      </c>
      <c r="C217" s="25">
        <f t="shared" ca="1" si="16"/>
        <v>49.871277883020802</v>
      </c>
      <c r="H217" s="24">
        <v>215</v>
      </c>
      <c r="I217" s="24">
        <f ca="1"/>
        <v>36.848190965340955</v>
      </c>
      <c r="J217" s="24" cm="1">
        <f t="array" aca="1" ref="J217" ca="1">INDIRECT(ADDRESS(($F$2+1-H217)+2,9))</f>
        <v>62.980041149912466</v>
      </c>
      <c r="K217" s="24">
        <f t="shared" ca="1" si="17"/>
        <v>9.8417725884049581E-2</v>
      </c>
      <c r="L217" s="24">
        <f t="shared" ca="1" si="18"/>
        <v>0.89989716383026463</v>
      </c>
      <c r="M217" s="24">
        <f t="shared" ca="1" si="19"/>
        <v>-0.91845194651610473</v>
      </c>
    </row>
    <row r="218" spans="2:13" x14ac:dyDescent="0.25">
      <c r="B218" s="24">
        <f t="shared" ca="1" si="15"/>
        <v>7.7581180718468978E-2</v>
      </c>
      <c r="C218" s="25">
        <f t="shared" ca="1" si="16"/>
        <v>35.784687019846984</v>
      </c>
      <c r="H218" s="24">
        <v>216</v>
      </c>
      <c r="I218" s="24">
        <f ca="1"/>
        <v>36.852076851045055</v>
      </c>
      <c r="J218" s="24" cm="1">
        <f t="array" aca="1" ref="J218" ca="1">INDIRECT(ADDRESS(($F$2+1-H218)+2,9))</f>
        <v>62.968049479272878</v>
      </c>
      <c r="K218" s="24">
        <f t="shared" ca="1" si="17"/>
        <v>9.8484075120586045E-2</v>
      </c>
      <c r="L218" s="24">
        <f t="shared" ca="1" si="18"/>
        <v>0.89968975001343299</v>
      </c>
      <c r="M218" s="24">
        <f t="shared" ca="1" si="19"/>
        <v>-0.92218577744042263</v>
      </c>
    </row>
    <row r="219" spans="2:13" x14ac:dyDescent="0.25">
      <c r="B219" s="24">
        <f t="shared" ca="1" si="15"/>
        <v>0.94117419599936769</v>
      </c>
      <c r="C219" s="25">
        <f t="shared" ca="1" si="16"/>
        <v>65.647070784593765</v>
      </c>
      <c r="H219" s="24">
        <v>217</v>
      </c>
      <c r="I219" s="24">
        <f ca="1"/>
        <v>36.877969841899549</v>
      </c>
      <c r="J219" s="24" cm="1">
        <f t="array" aca="1" ref="J219" ca="1">INDIRECT(ADDRESS(($F$2+1-H219)+2,9))</f>
        <v>62.963072851817294</v>
      </c>
      <c r="K219" s="24">
        <f t="shared" ca="1" si="17"/>
        <v>9.8927019193469384E-2</v>
      </c>
      <c r="L219" s="24">
        <f t="shared" ca="1" si="18"/>
        <v>0.89960357979024608</v>
      </c>
      <c r="M219" s="24">
        <f t="shared" ca="1" si="19"/>
        <v>-0.92539235234114769</v>
      </c>
    </row>
    <row r="220" spans="2:13" x14ac:dyDescent="0.25">
      <c r="B220" s="24">
        <f t="shared" ca="1" si="15"/>
        <v>0.87504395369670163</v>
      </c>
      <c r="C220" s="25">
        <f t="shared" ca="1" si="16"/>
        <v>61.505629258803069</v>
      </c>
      <c r="H220" s="24">
        <v>218</v>
      </c>
      <c r="I220" s="24">
        <f ca="1"/>
        <v>36.886782574628924</v>
      </c>
      <c r="J220" s="24" cm="1">
        <f t="array" aca="1" ref="J220" ca="1">INDIRECT(ADDRESS(($F$2+1-H220)+2,9))</f>
        <v>62.943047747573658</v>
      </c>
      <c r="K220" s="24">
        <f t="shared" ca="1" si="17"/>
        <v>9.9078108074843046E-2</v>
      </c>
      <c r="L220" s="24">
        <f t="shared" ca="1" si="18"/>
        <v>0.89925629945109686</v>
      </c>
      <c r="M220" s="24">
        <f t="shared" ca="1" si="19"/>
        <v>-0.92866299035642708</v>
      </c>
    </row>
    <row r="221" spans="2:13" x14ac:dyDescent="0.25">
      <c r="B221" s="24">
        <f t="shared" ca="1" si="15"/>
        <v>0.18655859683186093</v>
      </c>
      <c r="C221" s="25">
        <f t="shared" ca="1" si="16"/>
        <v>41.093504234693555</v>
      </c>
      <c r="H221" s="24">
        <v>219</v>
      </c>
      <c r="I221" s="24">
        <f ca="1"/>
        <v>36.914037446658597</v>
      </c>
      <c r="J221" s="24" cm="1">
        <f t="array" aca="1" ref="J221" ca="1">INDIRECT(ADDRESS(($F$2+1-H221)+2,9))</f>
        <v>62.934812403240151</v>
      </c>
      <c r="K221" s="24">
        <f t="shared" ca="1" si="17"/>
        <v>9.9546444108190552E-2</v>
      </c>
      <c r="L221" s="24">
        <f t="shared" ca="1" si="18"/>
        <v>0.89911322612044353</v>
      </c>
      <c r="M221" s="24">
        <f t="shared" ca="1" si="19"/>
        <v>-0.93169036068933475</v>
      </c>
    </row>
    <row r="222" spans="2:13" x14ac:dyDescent="0.25">
      <c r="B222" s="24">
        <f t="shared" ca="1" si="15"/>
        <v>9.863057701395217E-2</v>
      </c>
      <c r="C222" s="25">
        <f t="shared" ca="1" si="16"/>
        <v>37.106060223184194</v>
      </c>
      <c r="H222" s="24">
        <v>220</v>
      </c>
      <c r="I222" s="24">
        <f ca="1"/>
        <v>36.930269283494894</v>
      </c>
      <c r="J222" s="24" cm="1">
        <f t="array" aca="1" ref="J222" ca="1">INDIRECT(ADDRESS(($F$2+1-H222)+2,9))</f>
        <v>62.883896503922742</v>
      </c>
      <c r="K222" s="24">
        <f t="shared" ca="1" si="17"/>
        <v>9.9826132604469153E-2</v>
      </c>
      <c r="L222" s="24">
        <f t="shared" ca="1" si="18"/>
        <v>0.89822536954672105</v>
      </c>
      <c r="M222" s="24">
        <f t="shared" ca="1" si="19"/>
        <v>-0.93360118001026349</v>
      </c>
    </row>
    <row r="223" spans="2:13" x14ac:dyDescent="0.25">
      <c r="B223" s="24">
        <f t="shared" ca="1" si="15"/>
        <v>0.1634602583997512</v>
      </c>
      <c r="C223" s="25">
        <f t="shared" ca="1" si="16"/>
        <v>40.196644596455883</v>
      </c>
      <c r="H223" s="24">
        <v>221</v>
      </c>
      <c r="I223" s="24">
        <f ca="1"/>
        <v>36.934275095092282</v>
      </c>
      <c r="J223" s="24" cm="1">
        <f t="array" aca="1" ref="J223" ca="1">INDIRECT(ADDRESS(($F$2+1-H223)+2,9))</f>
        <v>62.88052768388529</v>
      </c>
      <c r="K223" s="24">
        <f t="shared" ca="1" si="17"/>
        <v>9.9895244404546321E-2</v>
      </c>
      <c r="L223" s="24">
        <f t="shared" ca="1" si="18"/>
        <v>0.89816642505276412</v>
      </c>
      <c r="M223" s="24">
        <f t="shared" ca="1" si="19"/>
        <v>-0.93759473538417348</v>
      </c>
    </row>
    <row r="224" spans="2:13" x14ac:dyDescent="0.25">
      <c r="B224" s="24">
        <f t="shared" ca="1" si="15"/>
        <v>0.10678142851000894</v>
      </c>
      <c r="C224" s="25">
        <f t="shared" ca="1" si="16"/>
        <v>37.561719569878363</v>
      </c>
      <c r="H224" s="24">
        <v>222</v>
      </c>
      <c r="I224" s="24">
        <f ca="1"/>
        <v>36.970337071646938</v>
      </c>
      <c r="J224" s="24" cm="1">
        <f t="array" aca="1" ref="J224" ca="1">INDIRECT(ADDRESS(($F$2+1-H224)+2,9))</f>
        <v>62.863828337742689</v>
      </c>
      <c r="K224" s="24">
        <f t="shared" ca="1" si="17"/>
        <v>0.10051899140431662</v>
      </c>
      <c r="L224" s="24">
        <f t="shared" ca="1" si="18"/>
        <v>0.89787386844359152</v>
      </c>
      <c r="M224" s="24">
        <f t="shared" ca="1" si="19"/>
        <v>-0.93998015474014152</v>
      </c>
    </row>
    <row r="225" spans="2:13" x14ac:dyDescent="0.25">
      <c r="B225" s="24">
        <f t="shared" ca="1" si="15"/>
        <v>0.41826005331029603</v>
      </c>
      <c r="C225" s="25">
        <f t="shared" ca="1" si="16"/>
        <v>47.936533058698053</v>
      </c>
      <c r="H225" s="24">
        <v>223</v>
      </c>
      <c r="I225" s="24">
        <f ca="1"/>
        <v>36.971199147054662</v>
      </c>
      <c r="J225" s="24" cm="1">
        <f t="array" aca="1" ref="J225" ca="1">INDIRECT(ADDRESS(($F$2+1-H225)+2,9))</f>
        <v>62.859579095387318</v>
      </c>
      <c r="K225" s="24">
        <f t="shared" ca="1" si="17"/>
        <v>0.10053393701251451</v>
      </c>
      <c r="L225" s="24">
        <f t="shared" ca="1" si="18"/>
        <v>0.89779932827607478</v>
      </c>
      <c r="M225" s="24">
        <f t="shared" ca="1" si="19"/>
        <v>-0.94404274566064661</v>
      </c>
    </row>
    <row r="226" spans="2:13" x14ac:dyDescent="0.25">
      <c r="B226" s="24">
        <f t="shared" ca="1" si="15"/>
        <v>0.39338530735136001</v>
      </c>
      <c r="C226" s="25">
        <f t="shared" ca="1" si="16"/>
        <v>47.29493497029523</v>
      </c>
      <c r="H226" s="24">
        <v>224</v>
      </c>
      <c r="I226" s="24">
        <f ca="1"/>
        <v>37.011845547060851</v>
      </c>
      <c r="J226" s="24" cm="1">
        <f t="array" aca="1" ref="J226" ca="1">INDIRECT(ADDRESS(($F$2+1-H226)+2,9))</f>
        <v>62.849561768908572</v>
      </c>
      <c r="K226" s="24">
        <f t="shared" ca="1" si="17"/>
        <v>0.10124045589946995</v>
      </c>
      <c r="L226" s="24">
        <f t="shared" ca="1" si="18"/>
        <v>0.89762344782872971</v>
      </c>
      <c r="M226" s="24">
        <f t="shared" ca="1" si="19"/>
        <v>-0.94647888031065497</v>
      </c>
    </row>
    <row r="227" spans="2:13" x14ac:dyDescent="0.25">
      <c r="B227" s="24">
        <f t="shared" ca="1" si="15"/>
        <v>0.19422505016859071</v>
      </c>
      <c r="C227" s="25">
        <f t="shared" ca="1" si="16"/>
        <v>41.375684775491891</v>
      </c>
      <c r="H227" s="24">
        <v>225</v>
      </c>
      <c r="I227" s="24">
        <f ca="1"/>
        <v>37.021351260345057</v>
      </c>
      <c r="J227" s="24" cm="1">
        <f t="array" aca="1" ref="J227" ca="1">INDIRECT(ADDRESS(($F$2+1-H227)+2,9))</f>
        <v>62.847018934070505</v>
      </c>
      <c r="K227" s="24">
        <f t="shared" ca="1" si="17"/>
        <v>0.10140620567555006</v>
      </c>
      <c r="L227" s="24">
        <f t="shared" ca="1" si="18"/>
        <v>0.89757876668425518</v>
      </c>
      <c r="M227" s="24">
        <f t="shared" ca="1" si="19"/>
        <v>-0.95028253810731067</v>
      </c>
    </row>
    <row r="228" spans="2:13" x14ac:dyDescent="0.25">
      <c r="B228" s="24">
        <f t="shared" ca="1" si="15"/>
        <v>0.68253043946492442</v>
      </c>
      <c r="C228" s="25">
        <f t="shared" ca="1" si="16"/>
        <v>54.747865493836358</v>
      </c>
      <c r="H228" s="24">
        <v>226</v>
      </c>
      <c r="I228" s="24">
        <f ca="1"/>
        <v>37.037693082370041</v>
      </c>
      <c r="J228" s="24" cm="1">
        <f t="array" aca="1" ref="J228" ca="1">INDIRECT(ADDRESS(($F$2+1-H228)+2,9))</f>
        <v>62.839000179809176</v>
      </c>
      <c r="K228" s="24">
        <f t="shared" ca="1" si="17"/>
        <v>0.10169161758281675</v>
      </c>
      <c r="L228" s="24">
        <f t="shared" ca="1" si="18"/>
        <v>0.89743777316062023</v>
      </c>
      <c r="M228" s="24">
        <f t="shared" ca="1" si="19"/>
        <v>-0.95364053989121689</v>
      </c>
    </row>
    <row r="229" spans="2:13" x14ac:dyDescent="0.25">
      <c r="B229" s="24">
        <f t="shared" ca="1" si="15"/>
        <v>0.78934730812070997</v>
      </c>
      <c r="C229" s="25">
        <f t="shared" ca="1" si="16"/>
        <v>58.041586021507591</v>
      </c>
      <c r="H229" s="24">
        <v>227</v>
      </c>
      <c r="I229" s="24">
        <f ca="1"/>
        <v>37.046737267366701</v>
      </c>
      <c r="J229" s="24" cm="1">
        <f t="array" aca="1" ref="J229" ca="1">INDIRECT(ADDRESS(($F$2+1-H229)+2,9))</f>
        <v>62.833283648929303</v>
      </c>
      <c r="K229" s="24">
        <f t="shared" ca="1" si="17"/>
        <v>0.10184982656561645</v>
      </c>
      <c r="L229" s="24">
        <f t="shared" ca="1" si="18"/>
        <v>0.89733717345048603</v>
      </c>
      <c r="M229" s="24">
        <f t="shared" ca="1" si="19"/>
        <v>-0.95733741696239083</v>
      </c>
    </row>
    <row r="230" spans="2:13" x14ac:dyDescent="0.25">
      <c r="B230" s="24">
        <f t="shared" ca="1" si="15"/>
        <v>0.41090717487080008</v>
      </c>
      <c r="C230" s="25">
        <f t="shared" ca="1" si="16"/>
        <v>47.747879937763386</v>
      </c>
      <c r="H230" s="24">
        <v>228</v>
      </c>
      <c r="I230" s="24">
        <f ca="1"/>
        <v>37.051299842310549</v>
      </c>
      <c r="J230" s="24" cm="1">
        <f t="array" aca="1" ref="J230" ca="1">INDIRECT(ADDRESS(($F$2+1-H230)+2,9))</f>
        <v>62.703159238885092</v>
      </c>
      <c r="K230" s="24">
        <f t="shared" ca="1" si="17"/>
        <v>0.10192970716627089</v>
      </c>
      <c r="L230" s="24">
        <f t="shared" ca="1" si="18"/>
        <v>0.8950278101497956</v>
      </c>
      <c r="M230" s="24">
        <f t="shared" ca="1" si="19"/>
        <v>-0.95670848488561389</v>
      </c>
    </row>
    <row r="231" spans="2:13" x14ac:dyDescent="0.25">
      <c r="B231" s="24">
        <f t="shared" ca="1" si="15"/>
        <v>0.24672984472905746</v>
      </c>
      <c r="C231" s="25">
        <f t="shared" ca="1" si="16"/>
        <v>43.151834483961551</v>
      </c>
      <c r="H231" s="24">
        <v>229</v>
      </c>
      <c r="I231" s="24">
        <f ca="1"/>
        <v>37.05933116361291</v>
      </c>
      <c r="J231" s="24" cm="1">
        <f t="array" aca="1" ref="J231" ca="1">INDIRECT(ADDRESS(($F$2+1-H231)+2,9))</f>
        <v>62.697879645209859</v>
      </c>
      <c r="K231" s="24">
        <f t="shared" ca="1" si="17"/>
        <v>0.10207042859804909</v>
      </c>
      <c r="L231" s="24">
        <f t="shared" ca="1" si="18"/>
        <v>0.89493332387884639</v>
      </c>
      <c r="M231" s="24">
        <f t="shared" ca="1" si="19"/>
        <v>-0.96043110410973653</v>
      </c>
    </row>
    <row r="232" spans="2:13" x14ac:dyDescent="0.25">
      <c r="B232" s="24">
        <f t="shared" ca="1" si="15"/>
        <v>0.32024324069276033</v>
      </c>
      <c r="C232" s="25">
        <f t="shared" ca="1" si="16"/>
        <v>45.329812752234695</v>
      </c>
      <c r="H232" s="24">
        <v>230</v>
      </c>
      <c r="I232" s="24">
        <f ca="1"/>
        <v>37.062249009316155</v>
      </c>
      <c r="J232" s="24" cm="1">
        <f t="array" aca="1" ref="J232" ca="1">INDIRECT(ADDRESS(($F$2+1-H232)+2,9))</f>
        <v>62.693551691829853</v>
      </c>
      <c r="K232" s="24">
        <f t="shared" ca="1" si="17"/>
        <v>0.10212158885294302</v>
      </c>
      <c r="L232" s="24">
        <f t="shared" ca="1" si="18"/>
        <v>0.89485582274183206</v>
      </c>
      <c r="M232" s="24">
        <f t="shared" ca="1" si="19"/>
        <v>-0.9643708859278215</v>
      </c>
    </row>
    <row r="233" spans="2:13" x14ac:dyDescent="0.25">
      <c r="B233" s="24">
        <f t="shared" ca="1" si="15"/>
        <v>0.12259108780371031</v>
      </c>
      <c r="C233" s="25">
        <f t="shared" ca="1" si="16"/>
        <v>38.378687996406263</v>
      </c>
      <c r="H233" s="24">
        <v>231</v>
      </c>
      <c r="I233" s="24">
        <f ca="1"/>
        <v>37.068340674544601</v>
      </c>
      <c r="J233" s="24" cm="1">
        <f t="array" aca="1" ref="J233" ca="1">INDIRECT(ADDRESS(($F$2+1-H233)+2,9))</f>
        <v>62.654629180374393</v>
      </c>
      <c r="K233" s="24">
        <f t="shared" ca="1" si="17"/>
        <v>0.10222845762373388</v>
      </c>
      <c r="L233" s="24">
        <f t="shared" ca="1" si="18"/>
        <v>0.89415697340711442</v>
      </c>
      <c r="M233" s="24">
        <f t="shared" ca="1" si="19"/>
        <v>-0.96693433080229452</v>
      </c>
    </row>
    <row r="234" spans="2:13" x14ac:dyDescent="0.25">
      <c r="B234" s="24">
        <f t="shared" ca="1" si="15"/>
        <v>0.44283354424293764</v>
      </c>
      <c r="C234" s="25">
        <f t="shared" ca="1" si="16"/>
        <v>48.562109989238415</v>
      </c>
      <c r="H234" s="24">
        <v>232</v>
      </c>
      <c r="I234" s="24">
        <f ca="1"/>
        <v>37.071001678565317</v>
      </c>
      <c r="J234" s="24" cm="1">
        <f t="array" aca="1" ref="J234" ca="1">INDIRECT(ADDRESS(($F$2+1-H234)+2,9))</f>
        <v>62.654215681585555</v>
      </c>
      <c r="K234" s="24">
        <f t="shared" ca="1" si="17"/>
        <v>0.10227516631186107</v>
      </c>
      <c r="L234" s="24">
        <f t="shared" ca="1" si="18"/>
        <v>0.89414953110292728</v>
      </c>
      <c r="M234" s="24">
        <f t="shared" ca="1" si="19"/>
        <v>-0.97101618137681667</v>
      </c>
    </row>
    <row r="235" spans="2:13" x14ac:dyDescent="0.25">
      <c r="B235" s="24">
        <f t="shared" ca="1" si="15"/>
        <v>0.40804977613551796</v>
      </c>
      <c r="C235" s="25">
        <f t="shared" ca="1" si="16"/>
        <v>47.674354432145577</v>
      </c>
      <c r="H235" s="24">
        <v>233</v>
      </c>
      <c r="I235" s="24">
        <f ca="1"/>
        <v>37.106060223184194</v>
      </c>
      <c r="J235" s="24" cm="1">
        <f t="array" aca="1" ref="J235" ca="1">INDIRECT(ADDRESS(($F$2+1-H235)+2,9))</f>
        <v>62.635407626038386</v>
      </c>
      <c r="K235" s="24">
        <f t="shared" ca="1" si="17"/>
        <v>0.10289200004435263</v>
      </c>
      <c r="L235" s="24">
        <f t="shared" ca="1" si="18"/>
        <v>0.89381061679459428</v>
      </c>
      <c r="M235" s="24">
        <f t="shared" ca="1" si="19"/>
        <v>-0.97322615200850904</v>
      </c>
    </row>
    <row r="236" spans="2:13" x14ac:dyDescent="0.25">
      <c r="B236" s="24">
        <f t="shared" ca="1" si="15"/>
        <v>0.59065779749521019</v>
      </c>
      <c r="C236" s="25">
        <f t="shared" ca="1" si="16"/>
        <v>52.29237400539548</v>
      </c>
      <c r="H236" s="24">
        <v>234</v>
      </c>
      <c r="I236" s="24">
        <f ca="1"/>
        <v>37.139987847470366</v>
      </c>
      <c r="J236" s="24" cm="1">
        <f t="array" aca="1" ref="J236" ca="1">INDIRECT(ADDRESS(($F$2+1-H236)+2,9))</f>
        <v>62.635379942562565</v>
      </c>
      <c r="K236" s="24">
        <f t="shared" ca="1" si="17"/>
        <v>0.10349150516405005</v>
      </c>
      <c r="L236" s="24">
        <f t="shared" ca="1" si="18"/>
        <v>0.89381011737139227</v>
      </c>
      <c r="M236" s="24">
        <f t="shared" ca="1" si="19"/>
        <v>-0.97615382364723802</v>
      </c>
    </row>
    <row r="237" spans="2:13" x14ac:dyDescent="0.25">
      <c r="B237" s="24">
        <f t="shared" ca="1" si="15"/>
        <v>0.84277892378623587</v>
      </c>
      <c r="C237" s="25">
        <f t="shared" ca="1" si="16"/>
        <v>60.059447410906579</v>
      </c>
      <c r="H237" s="24">
        <v>235</v>
      </c>
      <c r="I237" s="24">
        <f ca="1"/>
        <v>37.176074510514105</v>
      </c>
      <c r="J237" s="24" cm="1">
        <f t="array" aca="1" ref="J237" ca="1">INDIRECT(ADDRESS(($F$2+1-H237)+2,9))</f>
        <v>62.618418927289241</v>
      </c>
      <c r="K237" s="24">
        <f t="shared" ca="1" si="17"/>
        <v>0.10413193873581542</v>
      </c>
      <c r="L237" s="24">
        <f t="shared" ca="1" si="18"/>
        <v>0.89350381346320495</v>
      </c>
      <c r="M237" s="24">
        <f t="shared" ca="1" si="19"/>
        <v>-0.97836760887819607</v>
      </c>
    </row>
    <row r="238" spans="2:13" x14ac:dyDescent="0.25">
      <c r="B238" s="24">
        <f t="shared" ca="1" si="15"/>
        <v>0.92346238167876382</v>
      </c>
      <c r="C238" s="25">
        <f t="shared" ca="1" si="16"/>
        <v>64.287530068957537</v>
      </c>
      <c r="H238" s="24">
        <v>236</v>
      </c>
      <c r="I238" s="24">
        <f ca="1"/>
        <v>37.178735144280054</v>
      </c>
      <c r="J238" s="24" cm="1">
        <f t="array" aca="1" ref="J238" ca="1">INDIRECT(ADDRESS(($F$2+1-H238)+2,9))</f>
        <v>62.567076500128813</v>
      </c>
      <c r="K238" s="24">
        <f t="shared" ca="1" si="17"/>
        <v>0.10417927074269921</v>
      </c>
      <c r="L238" s="24">
        <f t="shared" ca="1" si="18"/>
        <v>0.89257271886345224</v>
      </c>
      <c r="M238" s="24">
        <f t="shared" ca="1" si="19"/>
        <v>-0.98054063824658588</v>
      </c>
    </row>
    <row r="239" spans="2:13" x14ac:dyDescent="0.25">
      <c r="B239" s="24">
        <f t="shared" ca="1" si="15"/>
        <v>0.28835621473081952</v>
      </c>
      <c r="C239" s="25">
        <f t="shared" ca="1" si="16"/>
        <v>44.418067497420992</v>
      </c>
      <c r="H239" s="24">
        <v>237</v>
      </c>
      <c r="I239" s="24">
        <f ca="1"/>
        <v>37.194457306356803</v>
      </c>
      <c r="J239" s="24" cm="1">
        <f t="array" aca="1" ref="J239" ca="1">INDIRECT(ADDRESS(($F$2+1-H239)+2,9))</f>
        <v>62.547239903235578</v>
      </c>
      <c r="K239" s="24">
        <f t="shared" ca="1" si="17"/>
        <v>0.10445928245354304</v>
      </c>
      <c r="L239" s="24">
        <f t="shared" ca="1" si="18"/>
        <v>0.89221141540711846</v>
      </c>
      <c r="M239" s="24">
        <f t="shared" ca="1" si="19"/>
        <v>-0.98338002953444692</v>
      </c>
    </row>
    <row r="240" spans="2:13" x14ac:dyDescent="0.25">
      <c r="B240" s="24">
        <f t="shared" ca="1" si="15"/>
        <v>0.65013854406202587</v>
      </c>
      <c r="C240" s="25">
        <f t="shared" ca="1" si="16"/>
        <v>53.856945334229273</v>
      </c>
      <c r="H240" s="24">
        <v>238</v>
      </c>
      <c r="I240" s="24">
        <f ca="1"/>
        <v>37.206735118348178</v>
      </c>
      <c r="J240" s="24" cm="1">
        <f t="array" aca="1" ref="J240" ca="1">INDIRECT(ADDRESS(($F$2+1-H240)+2,9))</f>
        <v>62.524725957500905</v>
      </c>
      <c r="K240" s="24">
        <f t="shared" ca="1" si="17"/>
        <v>0.10467832918519758</v>
      </c>
      <c r="L240" s="24">
        <f t="shared" ca="1" si="18"/>
        <v>0.89180028724057991</v>
      </c>
      <c r="M240" s="24">
        <f t="shared" ca="1" si="19"/>
        <v>-0.98623905083640551</v>
      </c>
    </row>
    <row r="241" spans="2:13" x14ac:dyDescent="0.25">
      <c r="B241" s="24">
        <f t="shared" ca="1" si="15"/>
        <v>3.5543293874396475E-2</v>
      </c>
      <c r="C241" s="25">
        <f t="shared" ca="1" si="16"/>
        <v>31.950760775936974</v>
      </c>
      <c r="H241" s="24">
        <v>239</v>
      </c>
      <c r="I241" s="24">
        <f ca="1"/>
        <v>37.221948464670689</v>
      </c>
      <c r="J241" s="24" cm="1">
        <f t="array" aca="1" ref="J241" ca="1">INDIRECT(ADDRESS(($F$2+1-H241)+2,9))</f>
        <v>62.516908822932649</v>
      </c>
      <c r="K241" s="24">
        <f t="shared" ca="1" si="17"/>
        <v>0.10495020963265092</v>
      </c>
      <c r="L241" s="24">
        <f t="shared" ca="1" si="18"/>
        <v>0.8916572745394038</v>
      </c>
      <c r="M241" s="24">
        <f t="shared" ca="1" si="19"/>
        <v>-0.98952631628959942</v>
      </c>
    </row>
    <row r="242" spans="2:13" x14ac:dyDescent="0.25">
      <c r="B242" s="24">
        <f t="shared" ca="1" si="15"/>
        <v>0.83052285074337484</v>
      </c>
      <c r="C242" s="25">
        <f t="shared" ca="1" si="16"/>
        <v>59.562334604873158</v>
      </c>
      <c r="H242" s="24">
        <v>240</v>
      </c>
      <c r="I242" s="24">
        <f ca="1"/>
        <v>37.293387061400864</v>
      </c>
      <c r="J242" s="24" cm="1">
        <f t="array" aca="1" ref="J242" ca="1">INDIRECT(ADDRESS(($F$2+1-H242)+2,9))</f>
        <v>62.508735598667201</v>
      </c>
      <c r="K242" s="24">
        <f t="shared" ca="1" si="17"/>
        <v>0.10623373883666844</v>
      </c>
      <c r="L242" s="24">
        <f t="shared" ca="1" si="18"/>
        <v>0.8915076018488447</v>
      </c>
      <c r="M242" s="24">
        <f t="shared" ca="1" si="19"/>
        <v>-0.99067070789683076</v>
      </c>
    </row>
    <row r="243" spans="2:13" x14ac:dyDescent="0.25">
      <c r="B243" s="24">
        <f t="shared" ca="1" si="15"/>
        <v>0.29118940974650454</v>
      </c>
      <c r="C243" s="25">
        <f t="shared" ca="1" si="16"/>
        <v>44.500866679759909</v>
      </c>
      <c r="H243" s="24">
        <v>241</v>
      </c>
      <c r="I243" s="24">
        <f ca="1"/>
        <v>37.293788083753448</v>
      </c>
      <c r="J243" s="24" cm="1">
        <f t="array" aca="1" ref="J243" ca="1">INDIRECT(ADDRESS(($F$2+1-H243)+2,9))</f>
        <v>62.453281669033451</v>
      </c>
      <c r="K243" s="24">
        <f t="shared" ca="1" si="17"/>
        <v>0.1062409758209787</v>
      </c>
      <c r="L243" s="24">
        <f t="shared" ca="1" si="18"/>
        <v>0.89048816864562697</v>
      </c>
      <c r="M243" s="24">
        <f t="shared" ca="1" si="19"/>
        <v>-0.99270734645324266</v>
      </c>
    </row>
    <row r="244" spans="2:13" x14ac:dyDescent="0.25">
      <c r="B244" s="24">
        <f t="shared" ca="1" si="15"/>
        <v>0.63217069644648516</v>
      </c>
      <c r="C244" s="25">
        <f t="shared" ca="1" si="16"/>
        <v>53.376080074107982</v>
      </c>
      <c r="H244" s="24">
        <v>242</v>
      </c>
      <c r="I244" s="24">
        <f ca="1"/>
        <v>37.296939480879956</v>
      </c>
      <c r="J244" s="24" cm="1">
        <f t="array" aca="1" ref="J244" ca="1">INDIRECT(ADDRESS(($F$2+1-H244)+2,9))</f>
        <v>62.325018710239497</v>
      </c>
      <c r="K244" s="24">
        <f t="shared" ca="1" si="17"/>
        <v>0.1062978593884773</v>
      </c>
      <c r="L244" s="24">
        <f t="shared" ca="1" si="18"/>
        <v>0.88810394385926028</v>
      </c>
      <c r="M244" s="24">
        <f t="shared" ca="1" si="19"/>
        <v>-0.99189467301036505</v>
      </c>
    </row>
    <row r="245" spans="2:13" x14ac:dyDescent="0.25">
      <c r="B245" s="24">
        <f t="shared" ca="1" si="15"/>
        <v>4.5015174489473675E-2</v>
      </c>
      <c r="C245" s="25">
        <f t="shared" ca="1" si="16"/>
        <v>33.047623587700542</v>
      </c>
      <c r="H245" s="24">
        <v>243</v>
      </c>
      <c r="I245" s="24">
        <f ca="1"/>
        <v>37.303408350342053</v>
      </c>
      <c r="J245" s="24" cm="1">
        <f t="array" aca="1" ref="J245" ca="1">INDIRECT(ADDRESS(($F$2+1-H245)+2,9))</f>
        <v>62.315583629660182</v>
      </c>
      <c r="K245" s="24">
        <f t="shared" ca="1" si="17"/>
        <v>0.1064146931359074</v>
      </c>
      <c r="L245" s="24">
        <f t="shared" ca="1" si="18"/>
        <v>0.88792710476556203</v>
      </c>
      <c r="M245" s="24">
        <f t="shared" ca="1" si="19"/>
        <v>-0.99540010790020372</v>
      </c>
    </row>
    <row r="246" spans="2:13" x14ac:dyDescent="0.25">
      <c r="B246" s="24">
        <f t="shared" ca="1" si="15"/>
        <v>0.72431884004279101</v>
      </c>
      <c r="C246" s="25">
        <f t="shared" ca="1" si="16"/>
        <v>55.957199627081238</v>
      </c>
      <c r="H246" s="24">
        <v>244</v>
      </c>
      <c r="I246" s="24">
        <f ca="1"/>
        <v>37.32219144331961</v>
      </c>
      <c r="J246" s="24" cm="1">
        <f t="array" aca="1" ref="J246" ca="1">INDIRECT(ADDRESS(($F$2+1-H246)+2,9))</f>
        <v>62.258255973923902</v>
      </c>
      <c r="K246" s="24">
        <f t="shared" ca="1" si="17"/>
        <v>0.10675445853813034</v>
      </c>
      <c r="L246" s="24">
        <f t="shared" ca="1" si="18"/>
        <v>0.88684833281926279</v>
      </c>
      <c r="M246" s="24">
        <f t="shared" ca="1" si="19"/>
        <v>-0.99662361757314133</v>
      </c>
    </row>
    <row r="247" spans="2:13" x14ac:dyDescent="0.25">
      <c r="B247" s="24">
        <f t="shared" ca="1" si="15"/>
        <v>0.12138988064016332</v>
      </c>
      <c r="C247" s="25">
        <f t="shared" ca="1" si="16"/>
        <v>38.319330522147212</v>
      </c>
      <c r="H247" s="24">
        <v>245</v>
      </c>
      <c r="I247" s="24">
        <f ca="1"/>
        <v>37.323832908242963</v>
      </c>
      <c r="J247" s="24" cm="1">
        <f t="array" aca="1" ref="J247" ca="1">INDIRECT(ADDRESS(($F$2+1-H247)+2,9))</f>
        <v>62.22211067568476</v>
      </c>
      <c r="K247" s="24">
        <f t="shared" ca="1" si="17"/>
        <v>0.1067841879788286</v>
      </c>
      <c r="L247" s="24">
        <f t="shared" ca="1" si="18"/>
        <v>0.88616436619548011</v>
      </c>
      <c r="M247" s="24">
        <f t="shared" ca="1" si="19"/>
        <v>-0.99928783680927591</v>
      </c>
    </row>
    <row r="248" spans="2:13" x14ac:dyDescent="0.25">
      <c r="B248" s="24">
        <f t="shared" ca="1" si="15"/>
        <v>0.4698601470305791</v>
      </c>
      <c r="C248" s="25">
        <f t="shared" ca="1" si="16"/>
        <v>49.243785793699161</v>
      </c>
      <c r="H248" s="24">
        <v>246</v>
      </c>
      <c r="I248" s="24">
        <f ca="1"/>
        <v>37.335694301996348</v>
      </c>
      <c r="J248" s="24" cm="1">
        <f t="array" aca="1" ref="J248" ca="1">INDIRECT(ADDRESS(($F$2+1-H248)+2,9))</f>
        <v>62.152962231522309</v>
      </c>
      <c r="K248" s="24">
        <f t="shared" ca="1" si="17"/>
        <v>0.10699919353830781</v>
      </c>
      <c r="L248" s="24">
        <f t="shared" ca="1" si="18"/>
        <v>0.88484769195621071</v>
      </c>
      <c r="M248" s="24">
        <f t="shared" ca="1" si="19"/>
        <v>-1.0003006918572335</v>
      </c>
    </row>
    <row r="249" spans="2:13" x14ac:dyDescent="0.25">
      <c r="B249" s="24">
        <f t="shared" ca="1" si="15"/>
        <v>3.7738143094721455E-2</v>
      </c>
      <c r="C249" s="25">
        <f t="shared" ca="1" si="16"/>
        <v>32.224408391194302</v>
      </c>
      <c r="H249" s="24">
        <v>247</v>
      </c>
      <c r="I249" s="24">
        <f ca="1"/>
        <v>37.35382760398344</v>
      </c>
      <c r="J249" s="24" cm="1">
        <f t="array" aca="1" ref="J249" ca="1">INDIRECT(ADDRESS(($F$2+1-H249)+2,9))</f>
        <v>62.096960967126392</v>
      </c>
      <c r="K249" s="24">
        <f t="shared" ca="1" si="17"/>
        <v>0.10732849015126221</v>
      </c>
      <c r="L249" s="24">
        <f t="shared" ca="1" si="18"/>
        <v>0.88377344892562193</v>
      </c>
      <c r="M249" s="24">
        <f t="shared" ca="1" si="19"/>
        <v>-1.001551913906316</v>
      </c>
    </row>
    <row r="250" spans="2:13" x14ac:dyDescent="0.25">
      <c r="B250" s="24">
        <f t="shared" ca="1" si="15"/>
        <v>0.32610326811187074</v>
      </c>
      <c r="C250" s="25">
        <f t="shared" ca="1" si="16"/>
        <v>45.493010458355123</v>
      </c>
      <c r="H250" s="24">
        <v>248</v>
      </c>
      <c r="I250" s="24">
        <f ca="1"/>
        <v>37.38159126316242</v>
      </c>
      <c r="J250" s="24" cm="1">
        <f t="array" aca="1" ref="J250" ca="1">INDIRECT(ADDRESS(($F$2+1-H250)+2,9))</f>
        <v>62.087746009328448</v>
      </c>
      <c r="K250" s="24">
        <f t="shared" ca="1" si="17"/>
        <v>0.10783408645211391</v>
      </c>
      <c r="L250" s="24">
        <f t="shared" ca="1" si="18"/>
        <v>0.8835960040373918</v>
      </c>
      <c r="M250" s="24">
        <f t="shared" ca="1" si="19"/>
        <v>-1.0041870680001759</v>
      </c>
    </row>
    <row r="251" spans="2:13" x14ac:dyDescent="0.25">
      <c r="B251" s="24">
        <f t="shared" ca="1" si="15"/>
        <v>0.43892728640186729</v>
      </c>
      <c r="C251" s="25">
        <f t="shared" ca="1" si="16"/>
        <v>48.463105109092943</v>
      </c>
      <c r="H251" s="24">
        <v>249</v>
      </c>
      <c r="I251" s="24">
        <f ca="1"/>
        <v>37.421562988179588</v>
      </c>
      <c r="J251" s="24" cm="1">
        <f t="array" aca="1" ref="J251" ca="1">INDIRECT(ADDRESS(($F$2+1-H251)+2,9))</f>
        <v>62.085596583610027</v>
      </c>
      <c r="K251" s="24">
        <f t="shared" ca="1" si="17"/>
        <v>0.10856500979813224</v>
      </c>
      <c r="L251" s="24">
        <f t="shared" ca="1" si="18"/>
        <v>0.88355458668120457</v>
      </c>
      <c r="M251" s="24">
        <f t="shared" ca="1" si="19"/>
        <v>-1.0066066624292458</v>
      </c>
    </row>
    <row r="252" spans="2:13" x14ac:dyDescent="0.25">
      <c r="B252" s="24">
        <f t="shared" ca="1" si="15"/>
        <v>0.16112239463121369</v>
      </c>
      <c r="C252" s="25">
        <f t="shared" ca="1" si="16"/>
        <v>40.101445744142552</v>
      </c>
      <c r="H252" s="24">
        <v>250</v>
      </c>
      <c r="I252" s="24">
        <f ca="1"/>
        <v>37.427858725822794</v>
      </c>
      <c r="J252" s="24" cm="1">
        <f t="array" aca="1" ref="J252" ca="1">INDIRECT(ADDRESS(($F$2+1-H252)+2,9))</f>
        <v>62.078703565299236</v>
      </c>
      <c r="K252" s="24">
        <f t="shared" ca="1" si="17"/>
        <v>0.10868045781528041</v>
      </c>
      <c r="L252" s="24">
        <f t="shared" ca="1" si="18"/>
        <v>0.88342169436966822</v>
      </c>
      <c r="M252" s="24">
        <f t="shared" ca="1" si="19"/>
        <v>-1.0101478896284883</v>
      </c>
    </row>
    <row r="253" spans="2:13" x14ac:dyDescent="0.25">
      <c r="B253" s="24">
        <f t="shared" ca="1" si="15"/>
        <v>0.97583259177839887</v>
      </c>
      <c r="C253" s="25">
        <f t="shared" ca="1" si="16"/>
        <v>69.74412864491984</v>
      </c>
      <c r="H253" s="24">
        <v>251</v>
      </c>
      <c r="I253" s="24">
        <f ca="1"/>
        <v>37.467482648680956</v>
      </c>
      <c r="J253" s="24" cm="1">
        <f t="array" aca="1" ref="J253" ca="1">INDIRECT(ADDRESS(($F$2+1-H253)+2,9))</f>
        <v>62.04338587487041</v>
      </c>
      <c r="K253" s="24">
        <f t="shared" ca="1" si="17"/>
        <v>0.1094090879319882</v>
      </c>
      <c r="L253" s="24">
        <f t="shared" ca="1" si="18"/>
        <v>0.88273910801240774</v>
      </c>
      <c r="M253" s="24">
        <f t="shared" ca="1" si="19"/>
        <v>-1.0112899288522854</v>
      </c>
    </row>
    <row r="254" spans="2:13" x14ac:dyDescent="0.25">
      <c r="B254" s="24">
        <f t="shared" ca="1" si="15"/>
        <v>0.63863240678067434</v>
      </c>
      <c r="C254" s="25">
        <f t="shared" ca="1" si="16"/>
        <v>53.548056618713133</v>
      </c>
      <c r="H254" s="24">
        <v>252</v>
      </c>
      <c r="I254" s="24">
        <f ca="1"/>
        <v>37.540256594514005</v>
      </c>
      <c r="J254" s="24" cm="1">
        <f t="array" aca="1" ref="J254" ca="1">INDIRECT(ADDRESS(($F$2+1-H254)+2,9))</f>
        <v>62.027718763539525</v>
      </c>
      <c r="K254" s="24">
        <f t="shared" ca="1" si="17"/>
        <v>0.11075642860162513</v>
      </c>
      <c r="L254" s="24">
        <f t="shared" ca="1" si="18"/>
        <v>0.88243540445757251</v>
      </c>
      <c r="M254" s="24">
        <f t="shared" ca="1" si="19"/>
        <v>-1.011871248348384</v>
      </c>
    </row>
    <row r="255" spans="2:13" x14ac:dyDescent="0.25">
      <c r="B255" s="24">
        <f t="shared" ca="1" si="15"/>
        <v>0.89680204940205543</v>
      </c>
      <c r="C255" s="25">
        <f t="shared" ca="1" si="16"/>
        <v>62.635379942562565</v>
      </c>
      <c r="H255" s="24">
        <v>253</v>
      </c>
      <c r="I255" s="24">
        <f ca="1"/>
        <v>37.561719569878363</v>
      </c>
      <c r="J255" s="24" cm="1">
        <f t="array" aca="1" ref="J255" ca="1">INDIRECT(ADDRESS(($F$2+1-H255)+2,9))</f>
        <v>61.98776172126589</v>
      </c>
      <c r="K255" s="24">
        <f t="shared" ca="1" si="17"/>
        <v>0.11115605611609782</v>
      </c>
      <c r="L255" s="24">
        <f t="shared" ca="1" si="18"/>
        <v>0.88165832599745653</v>
      </c>
      <c r="M255" s="24">
        <f t="shared" ca="1" si="19"/>
        <v>-1.013510065967048</v>
      </c>
    </row>
    <row r="256" spans="2:13" x14ac:dyDescent="0.25">
      <c r="B256" s="24">
        <f t="shared" ca="1" si="15"/>
        <v>0.58279130428293435</v>
      </c>
      <c r="C256" s="25">
        <f t="shared" ca="1" si="16"/>
        <v>52.090395150416683</v>
      </c>
      <c r="H256" s="24">
        <v>254</v>
      </c>
      <c r="I256" s="24">
        <f ca="1"/>
        <v>37.574163458216091</v>
      </c>
      <c r="J256" s="24" cm="1">
        <f t="array" aca="1" ref="J256" ca="1">INDIRECT(ADDRESS(($F$2+1-H256)+2,9))</f>
        <v>61.970282576298267</v>
      </c>
      <c r="K256" s="24">
        <f t="shared" ca="1" si="17"/>
        <v>0.11138822603337006</v>
      </c>
      <c r="L256" s="24">
        <f t="shared" ca="1" si="18"/>
        <v>0.88131725510194947</v>
      </c>
      <c r="M256" s="24">
        <f t="shared" ca="1" si="19"/>
        <v>-1.0163576212432022</v>
      </c>
    </row>
    <row r="257" spans="2:13" x14ac:dyDescent="0.25">
      <c r="B257" s="24">
        <f t="shared" ca="1" si="15"/>
        <v>0.70357751894426823</v>
      </c>
      <c r="C257" s="25">
        <f t="shared" ca="1" si="16"/>
        <v>55.347178707264597</v>
      </c>
      <c r="H257" s="24">
        <v>255</v>
      </c>
      <c r="I257" s="24">
        <f ca="1"/>
        <v>37.628437873601698</v>
      </c>
      <c r="J257" s="24" cm="1">
        <f t="array" aca="1" ref="J257" ca="1">INDIRECT(ADDRESS(($F$2+1-H257)+2,9))</f>
        <v>61.924398845026332</v>
      </c>
      <c r="K257" s="24">
        <f t="shared" ca="1" si="17"/>
        <v>0.1124049005866634</v>
      </c>
      <c r="L257" s="24">
        <f t="shared" ca="1" si="18"/>
        <v>0.88041862229528989</v>
      </c>
      <c r="M257" s="24">
        <f t="shared" ca="1" si="19"/>
        <v>-1.016444671802297</v>
      </c>
    </row>
    <row r="258" spans="2:13" x14ac:dyDescent="0.25">
      <c r="B258" s="24">
        <f t="shared" ca="1" si="15"/>
        <v>0.71540719751714776</v>
      </c>
      <c r="C258" s="25">
        <f t="shared" ca="1" si="16"/>
        <v>55.692513091323079</v>
      </c>
      <c r="H258" s="24">
        <v>256</v>
      </c>
      <c r="I258" s="24">
        <f ca="1"/>
        <v>37.645100209012789</v>
      </c>
      <c r="J258" s="24" cm="1">
        <f t="array" aca="1" ref="J258" ca="1">INDIRECT(ADDRESS(($F$2+1-H258)+2,9))</f>
        <v>61.911977271894649</v>
      </c>
      <c r="K258" s="24">
        <f t="shared" ca="1" si="17"/>
        <v>0.11271834739095452</v>
      </c>
      <c r="L258" s="24">
        <f t="shared" ca="1" si="18"/>
        <v>0.88017452239897576</v>
      </c>
      <c r="M258" s="24">
        <f t="shared" ca="1" si="19"/>
        <v>-1.0192962987181682</v>
      </c>
    </row>
    <row r="259" spans="2:13" x14ac:dyDescent="0.25">
      <c r="B259" s="24">
        <f t="shared" ca="1" si="15"/>
        <v>0.43352385355694167</v>
      </c>
      <c r="C259" s="25">
        <f t="shared" ca="1" si="16"/>
        <v>48.325903174481887</v>
      </c>
      <c r="H259" s="24">
        <v>257</v>
      </c>
      <c r="I259" s="24">
        <f ca="1"/>
        <v>37.660897488524597</v>
      </c>
      <c r="J259" s="24" cm="1">
        <f t="array" aca="1" ref="J259" ca="1">INDIRECT(ADDRESS(($F$2+1-H259)+2,9))</f>
        <v>61.909957648487378</v>
      </c>
      <c r="K259" s="24">
        <f t="shared" ca="1" si="17"/>
        <v>0.11301609693607637</v>
      </c>
      <c r="L259" s="24">
        <f t="shared" ca="1" si="18"/>
        <v>0.88013480101949404</v>
      </c>
      <c r="M259" s="24">
        <f t="shared" ca="1" si="19"/>
        <v>-1.0225798088184559</v>
      </c>
    </row>
    <row r="260" spans="2:13" x14ac:dyDescent="0.25">
      <c r="B260" s="24">
        <f t="shared" ref="B260:B323" ca="1" si="20">RAND()</f>
        <v>0.75820158695391815</v>
      </c>
      <c r="C260" s="25">
        <f t="shared" ref="C260:C323" ca="1" si="21">_xlfn.NORM.INV(B260,50,10)</f>
        <v>57.005292801120191</v>
      </c>
      <c r="H260" s="24">
        <v>258</v>
      </c>
      <c r="I260" s="24">
        <f ca="1"/>
        <v>37.688018552842095</v>
      </c>
      <c r="J260" s="24" cm="1">
        <f t="array" aca="1" ref="J260" ca="1">INDIRECT(ADDRESS(($F$2+1-H260)+2,9))</f>
        <v>61.845541728646424</v>
      </c>
      <c r="K260" s="24">
        <f t="shared" ref="K260:K323" ca="1" si="22">_xlfn.NORM.DIST(I260,$F$5,$F$6,TRUE)</f>
        <v>0.11352858720868075</v>
      </c>
      <c r="L260" s="24">
        <f t="shared" ref="L260:L323" ca="1" si="23">_xlfn.NORM.DIST(J260,$F$5,$F$6,TRUE)</f>
        <v>0.87886301432573977</v>
      </c>
      <c r="M260" s="24">
        <f t="shared" ca="1" si="19"/>
        <v>-1.0229679983250595</v>
      </c>
    </row>
    <row r="261" spans="2:13" x14ac:dyDescent="0.25">
      <c r="B261" s="24">
        <f t="shared" ca="1" si="20"/>
        <v>0.55073850905035404</v>
      </c>
      <c r="C261" s="25">
        <f t="shared" ca="1" si="21"/>
        <v>51.275274079110361</v>
      </c>
      <c r="H261" s="24">
        <v>259</v>
      </c>
      <c r="I261" s="24">
        <f ca="1"/>
        <v>37.692680998744891</v>
      </c>
      <c r="J261" s="24" cm="1">
        <f t="array" aca="1" ref="J261" ca="1">INDIRECT(ADDRESS(($F$2+1-H261)+2,9))</f>
        <v>61.840652502677102</v>
      </c>
      <c r="K261" s="24">
        <f t="shared" ca="1" si="22"/>
        <v>0.1136168572758867</v>
      </c>
      <c r="L261" s="24">
        <f t="shared" ca="1" si="23"/>
        <v>0.87876609847329834</v>
      </c>
      <c r="M261" s="24">
        <f t="shared" ref="M261:M324" ca="1" si="24">((2*H261-1)/$F$2)*(LN(K261)+LN(1-L261))</f>
        <v>-1.0265628953663051</v>
      </c>
    </row>
    <row r="262" spans="2:13" x14ac:dyDescent="0.25">
      <c r="B262" s="24">
        <f t="shared" ca="1" si="20"/>
        <v>0.56682690324555063</v>
      </c>
      <c r="C262" s="25">
        <f t="shared" ca="1" si="21"/>
        <v>51.683013733355317</v>
      </c>
      <c r="H262" s="24">
        <v>260</v>
      </c>
      <c r="I262" s="24">
        <f ca="1"/>
        <v>37.71270960634142</v>
      </c>
      <c r="J262" s="24" cm="1">
        <f t="array" aca="1" ref="J262" ca="1">INDIRECT(ADDRESS(($F$2+1-H262)+2,9))</f>
        <v>61.756514818591953</v>
      </c>
      <c r="K262" s="24">
        <f t="shared" ca="1" si="22"/>
        <v>0.11399659815775182</v>
      </c>
      <c r="L262" s="24">
        <f t="shared" ca="1" si="23"/>
        <v>0.87708974490962222</v>
      </c>
      <c r="M262" s="24">
        <f t="shared" ca="1" si="24"/>
        <v>-1.0264289202736281</v>
      </c>
    </row>
    <row r="263" spans="2:13" x14ac:dyDescent="0.25">
      <c r="B263" s="24">
        <f t="shared" ca="1" si="20"/>
        <v>0.36655529490648064</v>
      </c>
      <c r="C263" s="25">
        <f t="shared" ca="1" si="21"/>
        <v>46.590093091085237</v>
      </c>
      <c r="H263" s="24">
        <v>261</v>
      </c>
      <c r="I263" s="24">
        <f ca="1"/>
        <v>37.721316904020455</v>
      </c>
      <c r="J263" s="24" cm="1">
        <f t="array" aca="1" ref="J263" ca="1">INDIRECT(ADDRESS(($F$2+1-H263)+2,9))</f>
        <v>61.734046505987578</v>
      </c>
      <c r="K263" s="24">
        <f t="shared" ca="1" si="22"/>
        <v>0.11416006936307753</v>
      </c>
      <c r="L263" s="24">
        <f t="shared" ca="1" si="23"/>
        <v>0.87663935110508562</v>
      </c>
      <c r="M263" s="24">
        <f t="shared" ca="1" si="24"/>
        <v>-1.0291552996131015</v>
      </c>
    </row>
    <row r="264" spans="2:13" x14ac:dyDescent="0.25">
      <c r="B264" s="24">
        <f t="shared" ca="1" si="20"/>
        <v>0.96583396058399895</v>
      </c>
      <c r="C264" s="25">
        <f t="shared" ca="1" si="21"/>
        <v>68.228106191519629</v>
      </c>
      <c r="H264" s="24">
        <v>262</v>
      </c>
      <c r="I264" s="24">
        <f ca="1"/>
        <v>37.729951444270931</v>
      </c>
      <c r="J264" s="24" cm="1">
        <f t="array" aca="1" ref="J264" ca="1">INDIRECT(ADDRESS(($F$2+1-H264)+2,9))</f>
        <v>61.693137350810986</v>
      </c>
      <c r="K264" s="24">
        <f t="shared" ca="1" si="22"/>
        <v>0.11432422565015618</v>
      </c>
      <c r="L264" s="24">
        <f t="shared" ca="1" si="23"/>
        <v>0.8758163305402713</v>
      </c>
      <c r="M264" s="24">
        <f t="shared" ca="1" si="24"/>
        <v>-1.0311462151156401</v>
      </c>
    </row>
    <row r="265" spans="2:13" x14ac:dyDescent="0.25">
      <c r="B265" s="24">
        <f t="shared" ca="1" si="20"/>
        <v>0.84340659502739235</v>
      </c>
      <c r="C265" s="25">
        <f t="shared" ca="1" si="21"/>
        <v>60.085576843744597</v>
      </c>
      <c r="H265" s="24">
        <v>263</v>
      </c>
      <c r="I265" s="24">
        <f ca="1"/>
        <v>37.735993149871895</v>
      </c>
      <c r="J265" s="24" cm="1">
        <f t="array" aca="1" ref="J265" ca="1">INDIRECT(ADDRESS(($F$2+1-H265)+2,9))</f>
        <v>61.63811805230732</v>
      </c>
      <c r="K265" s="24">
        <f t="shared" ca="1" si="22"/>
        <v>0.11443918794542324</v>
      </c>
      <c r="L265" s="24">
        <f t="shared" ca="1" si="23"/>
        <v>0.87470339288599031</v>
      </c>
      <c r="M265" s="24">
        <f t="shared" ca="1" si="24"/>
        <v>-1.0326743193661345</v>
      </c>
    </row>
    <row r="266" spans="2:13" x14ac:dyDescent="0.25">
      <c r="B266" s="24">
        <f t="shared" ca="1" si="20"/>
        <v>1.0290917315217807E-2</v>
      </c>
      <c r="C266" s="25">
        <f t="shared" ca="1" si="21"/>
        <v>26.844313941630794</v>
      </c>
      <c r="H266" s="24">
        <v>264</v>
      </c>
      <c r="I266" s="24">
        <f ca="1"/>
        <v>37.768062616587194</v>
      </c>
      <c r="J266" s="24" cm="1">
        <f t="array" aca="1" ref="J266" ca="1">INDIRECT(ADDRESS(($F$2+1-H266)+2,9))</f>
        <v>61.631870696762341</v>
      </c>
      <c r="K266" s="24">
        <f t="shared" ca="1" si="22"/>
        <v>0.1150507873998671</v>
      </c>
      <c r="L266" s="24">
        <f t="shared" ca="1" si="23"/>
        <v>0.87457658169699104</v>
      </c>
      <c r="M266" s="24">
        <f t="shared" ca="1" si="24"/>
        <v>-1.0350596341482516</v>
      </c>
    </row>
    <row r="267" spans="2:13" x14ac:dyDescent="0.25">
      <c r="B267" s="24">
        <f t="shared" ca="1" si="20"/>
        <v>0.71557411036553631</v>
      </c>
      <c r="C267" s="25">
        <f t="shared" ca="1" si="21"/>
        <v>55.697433559924647</v>
      </c>
      <c r="H267" s="24">
        <v>265</v>
      </c>
      <c r="I267" s="24">
        <f ca="1"/>
        <v>37.783327923917142</v>
      </c>
      <c r="J267" s="24" cm="1">
        <f t="array" aca="1" ref="J267" ca="1">INDIRECT(ADDRESS(($F$2+1-H267)+2,9))</f>
        <v>61.611290900855018</v>
      </c>
      <c r="K267" s="24">
        <f t="shared" ca="1" si="22"/>
        <v>0.1153427284438821</v>
      </c>
      <c r="L267" s="24">
        <f t="shared" ca="1" si="23"/>
        <v>0.87415821171330177</v>
      </c>
      <c r="M267" s="24">
        <f t="shared" ca="1" si="24"/>
        <v>-1.0375501898418282</v>
      </c>
    </row>
    <row r="268" spans="2:13" x14ac:dyDescent="0.25">
      <c r="B268" s="24">
        <f t="shared" ca="1" si="20"/>
        <v>0.89465873813985097</v>
      </c>
      <c r="C268" s="25">
        <f t="shared" ca="1" si="21"/>
        <v>62.516908822932649</v>
      </c>
      <c r="H268" s="24">
        <v>266</v>
      </c>
      <c r="I268" s="24">
        <f ca="1"/>
        <v>37.785246954699758</v>
      </c>
      <c r="J268" s="24" cm="1">
        <f t="array" aca="1" ref="J268" ca="1">INDIRECT(ADDRESS(($F$2+1-H268)+2,9))</f>
        <v>61.597450321442992</v>
      </c>
      <c r="K268" s="24">
        <f t="shared" ca="1" si="22"/>
        <v>0.1153794661290751</v>
      </c>
      <c r="L268" s="24">
        <f t="shared" ca="1" si="23"/>
        <v>0.87387629751340645</v>
      </c>
      <c r="M268" s="24">
        <f t="shared" ca="1" si="24"/>
        <v>-1.0408438982734689</v>
      </c>
    </row>
    <row r="269" spans="2:13" x14ac:dyDescent="0.25">
      <c r="B269" s="24">
        <f t="shared" ca="1" si="20"/>
        <v>0.48755158259349862</v>
      </c>
      <c r="C269" s="25">
        <f t="shared" ca="1" si="21"/>
        <v>49.687913796096318</v>
      </c>
      <c r="H269" s="24">
        <v>267</v>
      </c>
      <c r="I269" s="24">
        <f ca="1"/>
        <v>37.806892777986455</v>
      </c>
      <c r="J269" s="24" cm="1">
        <f t="array" aca="1" ref="J269" ca="1">INDIRECT(ADDRESS(($F$2+1-H269)+2,9))</f>
        <v>61.59696411833999</v>
      </c>
      <c r="K269" s="24">
        <f t="shared" ca="1" si="22"/>
        <v>0.11579442706482898</v>
      </c>
      <c r="L269" s="24">
        <f t="shared" ca="1" si="23"/>
        <v>0.87386638620455448</v>
      </c>
      <c r="M269" s="24">
        <f t="shared" ca="1" si="24"/>
        <v>-1.0438581099145943</v>
      </c>
    </row>
    <row r="270" spans="2:13" x14ac:dyDescent="0.25">
      <c r="B270" s="24">
        <f t="shared" ca="1" si="20"/>
        <v>0.55473250853769318</v>
      </c>
      <c r="C270" s="25">
        <f t="shared" ca="1" si="21"/>
        <v>51.376272944747889</v>
      </c>
      <c r="H270" s="24">
        <v>268</v>
      </c>
      <c r="I270" s="24">
        <f ca="1"/>
        <v>37.815555171946585</v>
      </c>
      <c r="J270" s="24" cm="1">
        <f t="array" aca="1" ref="J270" ca="1">INDIRECT(ADDRESS(($F$2+1-H270)+2,9))</f>
        <v>61.593853562294484</v>
      </c>
      <c r="K270" s="24">
        <f t="shared" ca="1" si="22"/>
        <v>0.11596078594619511</v>
      </c>
      <c r="L270" s="24">
        <f t="shared" ca="1" si="23"/>
        <v>0.87380296429661086</v>
      </c>
      <c r="M270" s="24">
        <f t="shared" ca="1" si="24"/>
        <v>-1.0472944847808336</v>
      </c>
    </row>
    <row r="271" spans="2:13" x14ac:dyDescent="0.25">
      <c r="B271" s="24">
        <f t="shared" ca="1" si="20"/>
        <v>0.20600417402208759</v>
      </c>
      <c r="C271" s="25">
        <f t="shared" ca="1" si="21"/>
        <v>41.79635502321414</v>
      </c>
      <c r="H271" s="24">
        <v>269</v>
      </c>
      <c r="I271" s="24">
        <f ca="1"/>
        <v>37.891088029398539</v>
      </c>
      <c r="J271" s="24" cm="1">
        <f t="array" aca="1" ref="J271" ca="1">INDIRECT(ADDRESS(($F$2+1-H271)+2,9))</f>
        <v>61.540814587200316</v>
      </c>
      <c r="K271" s="24">
        <f t="shared" ca="1" si="22"/>
        <v>0.11741856666723778</v>
      </c>
      <c r="L271" s="24">
        <f t="shared" ca="1" si="23"/>
        <v>0.87271811758330531</v>
      </c>
      <c r="M271" s="24">
        <f t="shared" ca="1" si="24"/>
        <v>-1.0459708248419071</v>
      </c>
    </row>
    <row r="272" spans="2:13" x14ac:dyDescent="0.25">
      <c r="B272" s="24">
        <f t="shared" ca="1" si="20"/>
        <v>0.26794053023109698</v>
      </c>
      <c r="C272" s="25">
        <f t="shared" ca="1" si="21"/>
        <v>43.809464172735915</v>
      </c>
      <c r="H272" s="24">
        <v>270</v>
      </c>
      <c r="I272" s="24">
        <f ca="1"/>
        <v>37.990549562058078</v>
      </c>
      <c r="J272" s="24" cm="1">
        <f t="array" aca="1" ref="J272" ca="1">INDIRECT(ADDRESS(($F$2+1-H272)+2,9))</f>
        <v>61.533000052297808</v>
      </c>
      <c r="K272" s="24">
        <f t="shared" ca="1" si="22"/>
        <v>0.1193578977313025</v>
      </c>
      <c r="L272" s="24">
        <f t="shared" ca="1" si="23"/>
        <v>0.87255773424128935</v>
      </c>
      <c r="M272" s="24">
        <f t="shared" ca="1" si="24"/>
        <v>-1.0454603327296008</v>
      </c>
    </row>
    <row r="273" spans="2:13" x14ac:dyDescent="0.25">
      <c r="B273" s="24">
        <f t="shared" ca="1" si="20"/>
        <v>0.93671251374034536</v>
      </c>
      <c r="C273" s="25">
        <f t="shared" ca="1" si="21"/>
        <v>65.277485836612485</v>
      </c>
      <c r="H273" s="24">
        <v>271</v>
      </c>
      <c r="I273" s="24">
        <f ca="1"/>
        <v>37.994658461940915</v>
      </c>
      <c r="J273" s="24" cm="1">
        <f t="array" aca="1" ref="J273" ca="1">INDIRECT(ADDRESS(($F$2+1-H273)+2,9))</f>
        <v>61.525907446850916</v>
      </c>
      <c r="K273" s="24">
        <f t="shared" ca="1" si="22"/>
        <v>0.11943849762452426</v>
      </c>
      <c r="L273" s="24">
        <f t="shared" ca="1" si="23"/>
        <v>0.87241204595943089</v>
      </c>
      <c r="M273" s="24">
        <f t="shared" ca="1" si="24"/>
        <v>-1.0488839362001707</v>
      </c>
    </row>
    <row r="274" spans="2:13" x14ac:dyDescent="0.25">
      <c r="B274" s="24">
        <f t="shared" ca="1" si="20"/>
        <v>0.60987314384303604</v>
      </c>
      <c r="C274" s="25">
        <f t="shared" ca="1" si="21"/>
        <v>52.789884190491286</v>
      </c>
      <c r="H274" s="24">
        <v>272</v>
      </c>
      <c r="I274" s="24">
        <f ca="1"/>
        <v>38.010729952055868</v>
      </c>
      <c r="J274" s="24" cm="1">
        <f t="array" aca="1" ref="J274" ca="1">INDIRECT(ADDRESS(($F$2+1-H274)+2,9))</f>
        <v>61.506087641623139</v>
      </c>
      <c r="K274" s="24">
        <f t="shared" ca="1" si="22"/>
        <v>0.11975412368211964</v>
      </c>
      <c r="L274" s="24">
        <f t="shared" ca="1" si="23"/>
        <v>0.87200431619229113</v>
      </c>
      <c r="M274" s="24">
        <f t="shared" ca="1" si="24"/>
        <v>-1.051294636455433</v>
      </c>
    </row>
    <row r="275" spans="2:13" x14ac:dyDescent="0.25">
      <c r="B275" s="24">
        <f t="shared" ca="1" si="20"/>
        <v>0.9995332802631034</v>
      </c>
      <c r="C275" s="25">
        <f t="shared" ca="1" si="21"/>
        <v>83.098560973287476</v>
      </c>
      <c r="H275" s="24">
        <v>273</v>
      </c>
      <c r="I275" s="24">
        <f ca="1"/>
        <v>38.08414165986521</v>
      </c>
      <c r="J275" s="24" cm="1">
        <f t="array" aca="1" ref="J275" ca="1">INDIRECT(ADDRESS(($F$2+1-H275)+2,9))</f>
        <v>61.505629258803069</v>
      </c>
      <c r="K275" s="24">
        <f t="shared" ca="1" si="22"/>
        <v>0.12120332526352773</v>
      </c>
      <c r="L275" s="24">
        <f t="shared" ca="1" si="23"/>
        <v>0.87199487571879863</v>
      </c>
      <c r="M275" s="24">
        <f t="shared" ca="1" si="24"/>
        <v>-1.0521103150254969</v>
      </c>
    </row>
    <row r="276" spans="2:13" x14ac:dyDescent="0.25">
      <c r="B276" s="24">
        <f t="shared" ca="1" si="20"/>
        <v>1.792099587281637E-2</v>
      </c>
      <c r="C276" s="25">
        <f t="shared" ca="1" si="21"/>
        <v>29.012845482774448</v>
      </c>
      <c r="H276" s="24">
        <v>274</v>
      </c>
      <c r="I276" s="24">
        <f ca="1"/>
        <v>38.096050995536885</v>
      </c>
      <c r="J276" s="24" cm="1">
        <f t="array" aca="1" ref="J276" ca="1">INDIRECT(ADDRESS(($F$2+1-H276)+2,9))</f>
        <v>61.486876629936624</v>
      </c>
      <c r="K276" s="24">
        <f t="shared" ca="1" si="22"/>
        <v>0.12143958230622784</v>
      </c>
      <c r="L276" s="24">
        <f t="shared" ca="1" si="23"/>
        <v>0.87160824733340492</v>
      </c>
      <c r="M276" s="24">
        <f t="shared" ca="1" si="24"/>
        <v>-1.0547132144738682</v>
      </c>
    </row>
    <row r="277" spans="2:13" x14ac:dyDescent="0.25">
      <c r="B277" s="24">
        <f t="shared" ca="1" si="20"/>
        <v>6.9000016858437485E-2</v>
      </c>
      <c r="C277" s="25">
        <f t="shared" ca="1" si="21"/>
        <v>35.167199996215359</v>
      </c>
      <c r="H277" s="24">
        <v>275</v>
      </c>
      <c r="I277" s="24">
        <f ca="1"/>
        <v>38.104127208489558</v>
      </c>
      <c r="J277" s="24" cm="1">
        <f t="array" aca="1" ref="J277" ca="1">INDIRECT(ADDRESS(($F$2+1-H277)+2,9))</f>
        <v>61.438697492765051</v>
      </c>
      <c r="K277" s="24">
        <f t="shared" ca="1" si="22"/>
        <v>0.12159998208613308</v>
      </c>
      <c r="L277" s="24">
        <f t="shared" ca="1" si="23"/>
        <v>0.87061120954656745</v>
      </c>
      <c r="M277" s="24">
        <f t="shared" ca="1" si="24"/>
        <v>-1.0562658199765491</v>
      </c>
    </row>
    <row r="278" spans="2:13" x14ac:dyDescent="0.25">
      <c r="B278" s="24">
        <f t="shared" ca="1" si="20"/>
        <v>0.22664484679919417</v>
      </c>
      <c r="C278" s="25">
        <f t="shared" ca="1" si="21"/>
        <v>42.500580932137808</v>
      </c>
      <c r="H278" s="24">
        <v>276</v>
      </c>
      <c r="I278" s="24">
        <f ca="1"/>
        <v>38.119294985802519</v>
      </c>
      <c r="J278" s="24" cm="1">
        <f t="array" aca="1" ref="J278" ca="1">INDIRECT(ADDRESS(($F$2+1-H278)+2,9))</f>
        <v>61.371651147806688</v>
      </c>
      <c r="K278" s="24">
        <f t="shared" ca="1" si="22"/>
        <v>0.12190162806327672</v>
      </c>
      <c r="L278" s="24">
        <f t="shared" ca="1" si="23"/>
        <v>0.86921481786368582</v>
      </c>
      <c r="M278" s="24">
        <f t="shared" ca="1" si="24"/>
        <v>-1.0567403849991568</v>
      </c>
    </row>
    <row r="279" spans="2:13" x14ac:dyDescent="0.25">
      <c r="B279" s="24">
        <f t="shared" ca="1" si="20"/>
        <v>9.0996557933510025E-2</v>
      </c>
      <c r="C279" s="25">
        <f t="shared" ca="1" si="21"/>
        <v>36.653566899671205</v>
      </c>
      <c r="H279" s="24">
        <v>277</v>
      </c>
      <c r="I279" s="24">
        <f ca="1"/>
        <v>38.203365547152799</v>
      </c>
      <c r="J279" s="24" cm="1">
        <f t="array" aca="1" ref="J279" ca="1">INDIRECT(ADDRESS(($F$2+1-H279)+2,9))</f>
        <v>61.347186755644515</v>
      </c>
      <c r="K279" s="24">
        <f t="shared" ca="1" si="22"/>
        <v>0.12358309381954548</v>
      </c>
      <c r="L279" s="24">
        <f t="shared" ca="1" si="23"/>
        <v>0.86870270716068254</v>
      </c>
      <c r="M279" s="24">
        <f t="shared" ca="1" si="24"/>
        <v>-1.0560641104364805</v>
      </c>
    </row>
    <row r="280" spans="2:13" x14ac:dyDescent="0.25">
      <c r="B280" s="24">
        <f t="shared" ca="1" si="20"/>
        <v>0.31961748944099511</v>
      </c>
      <c r="C280" s="25">
        <f t="shared" ca="1" si="21"/>
        <v>45.312313053958874</v>
      </c>
      <c r="H280" s="24">
        <v>278</v>
      </c>
      <c r="I280" s="24">
        <f ca="1"/>
        <v>38.210288784838639</v>
      </c>
      <c r="J280" s="24" cm="1">
        <f t="array" aca="1" ref="J280" ca="1">INDIRECT(ADDRESS(($F$2+1-H280)+2,9))</f>
        <v>61.316847473300882</v>
      </c>
      <c r="K280" s="24">
        <f t="shared" ca="1" si="22"/>
        <v>0.12372228342961726</v>
      </c>
      <c r="L280" s="24">
        <f t="shared" ca="1" si="23"/>
        <v>0.8680656967458269</v>
      </c>
      <c r="M280" s="24">
        <f t="shared" ca="1" si="24"/>
        <v>-1.0583492664910172</v>
      </c>
    </row>
    <row r="281" spans="2:13" x14ac:dyDescent="0.25">
      <c r="B281" s="24">
        <f t="shared" ca="1" si="20"/>
        <v>0.47340798866623668</v>
      </c>
      <c r="C281" s="25">
        <f t="shared" ca="1" si="21"/>
        <v>49.332942759512683</v>
      </c>
      <c r="H281" s="24">
        <v>279</v>
      </c>
      <c r="I281" s="24">
        <f ca="1"/>
        <v>38.24235372098407</v>
      </c>
      <c r="J281" s="24" cm="1">
        <f t="array" aca="1" ref="J281" ca="1">INDIRECT(ADDRESS(($F$2+1-H281)+2,9))</f>
        <v>61.283329311763772</v>
      </c>
      <c r="K281" s="24">
        <f t="shared" ca="1" si="22"/>
        <v>0.12436837055934064</v>
      </c>
      <c r="L281" s="24">
        <f t="shared" ca="1" si="23"/>
        <v>0.86735946709231015</v>
      </c>
      <c r="M281" s="24">
        <f t="shared" ca="1" si="24"/>
        <v>-1.0594408322394169</v>
      </c>
    </row>
    <row r="282" spans="2:13" x14ac:dyDescent="0.25">
      <c r="B282" s="24">
        <f t="shared" ca="1" si="20"/>
        <v>0.59414522194289021</v>
      </c>
      <c r="C282" s="25">
        <f t="shared" ca="1" si="21"/>
        <v>52.382211729579645</v>
      </c>
      <c r="H282" s="24">
        <v>280</v>
      </c>
      <c r="I282" s="24">
        <f ca="1"/>
        <v>38.294892139759767</v>
      </c>
      <c r="J282" s="24" cm="1">
        <f t="array" aca="1" ref="J282" ca="1">INDIRECT(ADDRESS(($F$2+1-H282)+2,9))</f>
        <v>61.266329104721009</v>
      </c>
      <c r="K282" s="24">
        <f t="shared" ca="1" si="22"/>
        <v>0.12543207790988622</v>
      </c>
      <c r="L282" s="24">
        <f t="shared" ca="1" si="23"/>
        <v>0.86700027814561509</v>
      </c>
      <c r="M282" s="24">
        <f t="shared" ca="1" si="24"/>
        <v>-1.0603383264916415</v>
      </c>
    </row>
    <row r="283" spans="2:13" x14ac:dyDescent="0.25">
      <c r="B283" s="24">
        <f t="shared" ca="1" si="20"/>
        <v>0.26262769288922494</v>
      </c>
      <c r="C283" s="25">
        <f t="shared" ca="1" si="21"/>
        <v>43.647346768322784</v>
      </c>
      <c r="H283" s="24">
        <v>281</v>
      </c>
      <c r="I283" s="24">
        <f ca="1"/>
        <v>38.319330522147212</v>
      </c>
      <c r="J283" s="24" cm="1">
        <f t="array" aca="1" ref="J283" ca="1">INDIRECT(ADDRESS(($F$2+1-H283)+2,9))</f>
        <v>61.21210294368111</v>
      </c>
      <c r="K283" s="24">
        <f t="shared" ca="1" si="22"/>
        <v>0.12592902187064575</v>
      </c>
      <c r="L283" s="24">
        <f t="shared" ca="1" si="23"/>
        <v>0.86585008884062398</v>
      </c>
      <c r="M283" s="24">
        <f t="shared" ca="1" si="24"/>
        <v>-1.0608656134521368</v>
      </c>
    </row>
    <row r="284" spans="2:13" x14ac:dyDescent="0.25">
      <c r="B284" s="24">
        <f t="shared" ca="1" si="20"/>
        <v>0.52413493612596418</v>
      </c>
      <c r="C284" s="25">
        <f t="shared" ca="1" si="21"/>
        <v>50.605342632499415</v>
      </c>
      <c r="H284" s="24">
        <v>282</v>
      </c>
      <c r="I284" s="24">
        <f ca="1"/>
        <v>38.352228343528147</v>
      </c>
      <c r="J284" s="24" cm="1">
        <f t="array" aca="1" ref="J284" ca="1">INDIRECT(ADDRESS(($F$2+1-H284)+2,9))</f>
        <v>61.205497505253859</v>
      </c>
      <c r="K284" s="24">
        <f t="shared" ca="1" si="22"/>
        <v>0.12660015053173815</v>
      </c>
      <c r="L284" s="24">
        <f t="shared" ca="1" si="23"/>
        <v>0.86570951564877396</v>
      </c>
      <c r="M284" s="24">
        <f t="shared" ca="1" si="24"/>
        <v>-1.0629877282147835</v>
      </c>
    </row>
    <row r="285" spans="2:13" x14ac:dyDescent="0.25">
      <c r="B285" s="24">
        <f t="shared" ca="1" si="20"/>
        <v>0.68618648740190291</v>
      </c>
      <c r="C285" s="25">
        <f t="shared" ca="1" si="21"/>
        <v>54.850695298970066</v>
      </c>
      <c r="H285" s="24">
        <v>283</v>
      </c>
      <c r="I285" s="24">
        <f ca="1"/>
        <v>38.378687996406263</v>
      </c>
      <c r="J285" s="24" cm="1">
        <f t="array" aca="1" ref="J285" ca="1">INDIRECT(ADDRESS(($F$2+1-H285)+2,9))</f>
        <v>61.173777679645859</v>
      </c>
      <c r="K285" s="24">
        <f t="shared" ca="1" si="22"/>
        <v>0.12714174257022834</v>
      </c>
      <c r="L285" s="24">
        <f t="shared" ca="1" si="23"/>
        <v>0.86503306325078422</v>
      </c>
      <c r="M285" s="24">
        <f t="shared" ca="1" si="24"/>
        <v>-1.0643307085103335</v>
      </c>
    </row>
    <row r="286" spans="2:13" x14ac:dyDescent="0.25">
      <c r="B286" s="24">
        <f t="shared" ca="1" si="20"/>
        <v>0.2501969047164011</v>
      </c>
      <c r="C286" s="25">
        <f t="shared" ca="1" si="21"/>
        <v>43.261297529725212</v>
      </c>
      <c r="H286" s="24">
        <v>284</v>
      </c>
      <c r="I286" s="24">
        <f ca="1"/>
        <v>38.399755003885616</v>
      </c>
      <c r="J286" s="24" cm="1">
        <f t="array" aca="1" ref="J286" ca="1">INDIRECT(ADDRESS(($F$2+1-H286)+2,9))</f>
        <v>61.170739412688647</v>
      </c>
      <c r="K286" s="24">
        <f t="shared" ca="1" si="22"/>
        <v>0.12757410593660079</v>
      </c>
      <c r="L286" s="24">
        <f t="shared" ca="1" si="23"/>
        <v>0.8649681471724423</v>
      </c>
      <c r="M286" s="24">
        <f t="shared" ca="1" si="24"/>
        <v>-1.0670799279165886</v>
      </c>
    </row>
    <row r="287" spans="2:13" x14ac:dyDescent="0.25">
      <c r="B287" s="24">
        <f t="shared" ca="1" si="20"/>
        <v>0.43000841645686905</v>
      </c>
      <c r="C287" s="25">
        <f t="shared" ca="1" si="21"/>
        <v>48.2364726281263</v>
      </c>
      <c r="H287" s="24">
        <v>285</v>
      </c>
      <c r="I287" s="24">
        <f ca="1"/>
        <v>38.407852379658962</v>
      </c>
      <c r="J287" s="24" cm="1">
        <f t="array" aca="1" ref="J287" ca="1">INDIRECT(ADDRESS(($F$2+1-H287)+2,9))</f>
        <v>61.15754261281274</v>
      </c>
      <c r="K287" s="24">
        <f t="shared" ca="1" si="22"/>
        <v>0.12774056202724426</v>
      </c>
      <c r="L287" s="24">
        <f t="shared" ca="1" si="23"/>
        <v>0.86468593383943282</v>
      </c>
      <c r="M287" s="24">
        <f t="shared" ca="1" si="24"/>
        <v>-1.0699495821499942</v>
      </c>
    </row>
    <row r="288" spans="2:13" x14ac:dyDescent="0.25">
      <c r="B288" s="24">
        <f t="shared" ca="1" si="20"/>
        <v>0.60762758607761724</v>
      </c>
      <c r="C288" s="25">
        <f t="shared" ca="1" si="21"/>
        <v>52.731410042435392</v>
      </c>
      <c r="H288" s="24">
        <v>286</v>
      </c>
      <c r="I288" s="24">
        <f ca="1"/>
        <v>38.429852910216525</v>
      </c>
      <c r="J288" s="24" cm="1">
        <f t="array" aca="1" ref="J288" ca="1">INDIRECT(ADDRESS(($F$2+1-H288)+2,9))</f>
        <v>61.1105199566233</v>
      </c>
      <c r="K288" s="24">
        <f t="shared" ca="1" si="22"/>
        <v>0.12819358446969373</v>
      </c>
      <c r="L288" s="24">
        <f t="shared" ca="1" si="23"/>
        <v>0.86367706977027858</v>
      </c>
      <c r="M288" s="24">
        <f t="shared" ca="1" si="24"/>
        <v>-1.0708082332618634</v>
      </c>
    </row>
    <row r="289" spans="2:13" x14ac:dyDescent="0.25">
      <c r="B289" s="24">
        <f t="shared" ca="1" si="20"/>
        <v>0.38376082110002929</v>
      </c>
      <c r="C289" s="25">
        <f t="shared" ca="1" si="21"/>
        <v>47.043817597368403</v>
      </c>
      <c r="H289" s="24">
        <v>287</v>
      </c>
      <c r="I289" s="24">
        <f ca="1"/>
        <v>38.438106657012177</v>
      </c>
      <c r="J289" s="24" cm="1">
        <f t="array" aca="1" ref="J289" ca="1">INDIRECT(ADDRESS(($F$2+1-H289)+2,9))</f>
        <v>61.10699746634377</v>
      </c>
      <c r="K289" s="24">
        <f t="shared" ca="1" si="22"/>
        <v>0.12836382841180566</v>
      </c>
      <c r="L289" s="24">
        <f t="shared" ca="1" si="23"/>
        <v>0.86360128861241126</v>
      </c>
      <c r="M289" s="24">
        <f t="shared" ca="1" si="24"/>
        <v>-1.0740589255860951</v>
      </c>
    </row>
    <row r="290" spans="2:13" x14ac:dyDescent="0.25">
      <c r="B290" s="24">
        <f t="shared" ca="1" si="20"/>
        <v>0.99631000117660673</v>
      </c>
      <c r="C290" s="25">
        <f t="shared" ca="1" si="21"/>
        <v>76.791923935382684</v>
      </c>
      <c r="H290" s="24">
        <v>288</v>
      </c>
      <c r="I290" s="24">
        <f ca="1"/>
        <v>38.472900448634888</v>
      </c>
      <c r="J290" s="24" cm="1">
        <f t="array" aca="1" ref="J290" ca="1">INDIRECT(ADDRESS(($F$2+1-H290)+2,9))</f>
        <v>61.095170084181269</v>
      </c>
      <c r="K290" s="24">
        <f t="shared" ca="1" si="22"/>
        <v>0.12908321947056878</v>
      </c>
      <c r="L290" s="24">
        <f t="shared" ca="1" si="23"/>
        <v>0.86334662921160565</v>
      </c>
      <c r="M290" s="24">
        <f t="shared" ca="1" si="24"/>
        <v>-1.0758217146769313</v>
      </c>
    </row>
    <row r="291" spans="2:13" x14ac:dyDescent="0.25">
      <c r="B291" s="24">
        <f t="shared" ca="1" si="20"/>
        <v>0.57643465665688576</v>
      </c>
      <c r="C291" s="25">
        <f t="shared" ca="1" si="21"/>
        <v>51.927807414172214</v>
      </c>
      <c r="H291" s="24">
        <v>289</v>
      </c>
      <c r="I291" s="24">
        <f ca="1"/>
        <v>38.483670139366758</v>
      </c>
      <c r="J291" s="24" cm="1">
        <f t="array" aca="1" ref="J291" ca="1">INDIRECT(ADDRESS(($F$2+1-H291)+2,9))</f>
        <v>61.081766175832101</v>
      </c>
      <c r="K291" s="24">
        <f t="shared" ca="1" si="22"/>
        <v>0.1293064573916296</v>
      </c>
      <c r="L291" s="24">
        <f t="shared" ca="1" si="23"/>
        <v>0.86305763232692589</v>
      </c>
      <c r="M291" s="24">
        <f t="shared" ca="1" si="24"/>
        <v>-1.0785368407975442</v>
      </c>
    </row>
    <row r="292" spans="2:13" x14ac:dyDescent="0.25">
      <c r="B292" s="24">
        <f t="shared" ca="1" si="20"/>
        <v>0.92524895457876088</v>
      </c>
      <c r="C292" s="25">
        <f t="shared" ca="1" si="21"/>
        <v>64.412924093568563</v>
      </c>
      <c r="H292" s="24">
        <v>290</v>
      </c>
      <c r="I292" s="24">
        <f ca="1"/>
        <v>38.538812137519635</v>
      </c>
      <c r="J292" s="24" cm="1">
        <f t="array" aca="1" ref="J292" ca="1">INDIRECT(ADDRESS(($F$2+1-H292)+2,9))</f>
        <v>61.076396983149237</v>
      </c>
      <c r="K292" s="24">
        <f t="shared" ca="1" si="22"/>
        <v>0.13045365161597916</v>
      </c>
      <c r="L292" s="24">
        <f t="shared" ca="1" si="23"/>
        <v>0.86294175199989642</v>
      </c>
      <c r="M292" s="24">
        <f t="shared" ca="1" si="24"/>
        <v>-1.0796784582981638</v>
      </c>
    </row>
    <row r="293" spans="2:13" x14ac:dyDescent="0.25">
      <c r="B293" s="24">
        <f t="shared" ca="1" si="20"/>
        <v>0.62653529857280099</v>
      </c>
      <c r="C293" s="25">
        <f t="shared" ca="1" si="21"/>
        <v>53.226908229920483</v>
      </c>
      <c r="H293" s="24">
        <v>291</v>
      </c>
      <c r="I293" s="24">
        <f ca="1"/>
        <v>38.5621234979373</v>
      </c>
      <c r="J293" s="24" cm="1">
        <f t="array" aca="1" ref="J293" ca="1">INDIRECT(ADDRESS(($F$2+1-H293)+2,9))</f>
        <v>61.058639071865002</v>
      </c>
      <c r="K293" s="24">
        <f t="shared" ca="1" si="22"/>
        <v>0.13094074029931754</v>
      </c>
      <c r="L293" s="24">
        <f t="shared" ca="1" si="23"/>
        <v>0.86255801564927015</v>
      </c>
      <c r="M293" s="24">
        <f t="shared" ca="1" si="24"/>
        <v>-1.0816517936981089</v>
      </c>
    </row>
    <row r="294" spans="2:13" x14ac:dyDescent="0.25">
      <c r="B294" s="24">
        <f t="shared" ca="1" si="20"/>
        <v>0.47886763956711298</v>
      </c>
      <c r="C294" s="25">
        <f t="shared" ca="1" si="21"/>
        <v>49.470042313856268</v>
      </c>
      <c r="H294" s="24">
        <v>292</v>
      </c>
      <c r="I294" s="24">
        <f ca="1"/>
        <v>38.57801378821862</v>
      </c>
      <c r="J294" s="24" cm="1">
        <f t="array" aca="1" ref="J294" ca="1">INDIRECT(ADDRESS(($F$2+1-H294)+2,9))</f>
        <v>61.035207678030794</v>
      </c>
      <c r="K294" s="24">
        <f t="shared" ca="1" si="22"/>
        <v>0.13127348584845633</v>
      </c>
      <c r="L294" s="24">
        <f t="shared" ca="1" si="23"/>
        <v>0.86205055763223626</v>
      </c>
      <c r="M294" s="24">
        <f t="shared" ca="1" si="24"/>
        <v>-1.0836939279572242</v>
      </c>
    </row>
    <row r="295" spans="2:13" x14ac:dyDescent="0.25">
      <c r="B295" s="24">
        <f t="shared" ca="1" si="20"/>
        <v>0.73391287645735959</v>
      </c>
      <c r="C295" s="25">
        <f t="shared" ca="1" si="21"/>
        <v>56.246904425641723</v>
      </c>
      <c r="H295" s="24">
        <v>293</v>
      </c>
      <c r="I295" s="24">
        <f ca="1"/>
        <v>38.627488233828664</v>
      </c>
      <c r="J295" s="24" cm="1">
        <f t="array" aca="1" ref="J295" ca="1">INDIRECT(ADDRESS(($F$2+1-H295)+2,9))</f>
        <v>61.014860951941699</v>
      </c>
      <c r="K295" s="24">
        <f t="shared" ca="1" si="22"/>
        <v>0.13231322702873144</v>
      </c>
      <c r="L295" s="24">
        <f t="shared" ca="1" si="23"/>
        <v>0.86160886933125669</v>
      </c>
      <c r="M295" s="24">
        <f t="shared" ca="1" si="24"/>
        <v>-1.0844063560660977</v>
      </c>
    </row>
    <row r="296" spans="2:13" x14ac:dyDescent="0.25">
      <c r="B296" s="24">
        <f t="shared" ca="1" si="20"/>
        <v>0.49468099052282333</v>
      </c>
      <c r="C296" s="25">
        <f t="shared" ca="1" si="21"/>
        <v>49.866668254143953</v>
      </c>
      <c r="H296" s="24">
        <v>294</v>
      </c>
      <c r="I296" s="24">
        <f ca="1"/>
        <v>38.634394454155384</v>
      </c>
      <c r="J296" s="24" cm="1">
        <f t="array" aca="1" ref="J296" ca="1">INDIRECT(ADDRESS(($F$2+1-H296)+2,9))</f>
        <v>61.009703338262099</v>
      </c>
      <c r="K296" s="24">
        <f t="shared" ca="1" si="22"/>
        <v>0.13245881646952604</v>
      </c>
      <c r="L296" s="24">
        <f t="shared" ca="1" si="23"/>
        <v>0.86149675449406038</v>
      </c>
      <c r="M296" s="24">
        <f t="shared" ca="1" si="24"/>
        <v>-1.0875943130340302</v>
      </c>
    </row>
    <row r="297" spans="2:13" x14ac:dyDescent="0.25">
      <c r="B297" s="24">
        <f t="shared" ca="1" si="20"/>
        <v>0.41406195845712224</v>
      </c>
      <c r="C297" s="25">
        <f t="shared" ca="1" si="21"/>
        <v>47.828916629710896</v>
      </c>
      <c r="H297" s="24">
        <v>295</v>
      </c>
      <c r="I297" s="24">
        <f ca="1"/>
        <v>38.644822859741879</v>
      </c>
      <c r="J297" s="24" cm="1">
        <f t="array" aca="1" ref="J297" ca="1">INDIRECT(ADDRESS(($F$2+1-H297)+2,9))</f>
        <v>61.006261531323283</v>
      </c>
      <c r="K297" s="24">
        <f t="shared" ca="1" si="22"/>
        <v>0.13267886592479955</v>
      </c>
      <c r="L297" s="24">
        <f t="shared" ca="1" si="23"/>
        <v>0.86142190298578414</v>
      </c>
      <c r="M297" s="24">
        <f t="shared" ca="1" si="24"/>
        <v>-1.0906994045692315</v>
      </c>
    </row>
    <row r="298" spans="2:13" x14ac:dyDescent="0.25">
      <c r="B298" s="24">
        <f t="shared" ca="1" si="20"/>
        <v>0.86560728554389132</v>
      </c>
      <c r="C298" s="25">
        <f t="shared" ca="1" si="21"/>
        <v>61.058639071865002</v>
      </c>
      <c r="H298" s="24">
        <v>296</v>
      </c>
      <c r="I298" s="24">
        <f ca="1"/>
        <v>38.661577572976995</v>
      </c>
      <c r="J298" s="24" cm="1">
        <f t="array" aca="1" ref="J298" ca="1">INDIRECT(ADDRESS(($F$2+1-H298)+2,9))</f>
        <v>60.987152408075417</v>
      </c>
      <c r="K298" s="24">
        <f t="shared" ca="1" si="22"/>
        <v>0.13303293360951343</v>
      </c>
      <c r="L298" s="24">
        <f t="shared" ca="1" si="23"/>
        <v>0.86100582156542704</v>
      </c>
      <c r="M298" s="24">
        <f t="shared" ca="1" si="24"/>
        <v>-1.0928520561496831</v>
      </c>
    </row>
    <row r="299" spans="2:13" x14ac:dyDescent="0.25">
      <c r="B299" s="24">
        <f t="shared" ca="1" si="20"/>
        <v>0.62996232445477762</v>
      </c>
      <c r="C299" s="25">
        <f t="shared" ca="1" si="21"/>
        <v>53.317535635677359</v>
      </c>
      <c r="H299" s="24">
        <v>297</v>
      </c>
      <c r="I299" s="24">
        <f ca="1"/>
        <v>38.663334912253625</v>
      </c>
      <c r="J299" s="24" cm="1">
        <f t="array" aca="1" ref="J299" ca="1">INDIRECT(ADDRESS(($F$2+1-H299)+2,9))</f>
        <v>60.98648210250478</v>
      </c>
      <c r="K299" s="24">
        <f t="shared" ca="1" si="22"/>
        <v>0.13307010809778971</v>
      </c>
      <c r="L299" s="24">
        <f t="shared" ca="1" si="23"/>
        <v>0.86099121093009079</v>
      </c>
      <c r="M299" s="24">
        <f t="shared" ca="1" si="24"/>
        <v>-1.0964447108363584</v>
      </c>
    </row>
    <row r="300" spans="2:13" x14ac:dyDescent="0.25">
      <c r="B300" s="24">
        <f t="shared" ca="1" si="20"/>
        <v>0.71959614803185867</v>
      </c>
      <c r="C300" s="25">
        <f t="shared" ca="1" si="21"/>
        <v>55.816422115559121</v>
      </c>
      <c r="H300" s="24">
        <v>298</v>
      </c>
      <c r="I300" s="24">
        <f ca="1"/>
        <v>38.673621838145159</v>
      </c>
      <c r="J300" s="24" cm="1">
        <f t="array" aca="1" ref="J300" ca="1">INDIRECT(ADDRESS(($F$2+1-H300)+2,9))</f>
        <v>60.907508666314655</v>
      </c>
      <c r="K300" s="24">
        <f t="shared" ca="1" si="22"/>
        <v>0.13328785959203124</v>
      </c>
      <c r="L300" s="24">
        <f t="shared" ca="1" si="23"/>
        <v>0.85926250780171565</v>
      </c>
      <c r="M300" s="24">
        <f t="shared" ca="1" si="24"/>
        <v>-1.0962841949821363</v>
      </c>
    </row>
    <row r="301" spans="2:13" x14ac:dyDescent="0.25">
      <c r="B301" s="24">
        <f t="shared" ca="1" si="20"/>
        <v>9.8022852791943005E-2</v>
      </c>
      <c r="C301" s="25">
        <f t="shared" ca="1" si="21"/>
        <v>37.071001678565317</v>
      </c>
      <c r="H301" s="24">
        <v>299</v>
      </c>
      <c r="I301" s="24">
        <f ca="1"/>
        <v>38.724931149792951</v>
      </c>
      <c r="J301" s="24" cm="1">
        <f t="array" aca="1" ref="J301" ca="1">INDIRECT(ADDRESS(($F$2+1-H301)+2,9))</f>
        <v>60.906325881677816</v>
      </c>
      <c r="K301" s="24">
        <f t="shared" ca="1" si="22"/>
        <v>0.13437762452377272</v>
      </c>
      <c r="L301" s="24">
        <f t="shared" ca="1" si="23"/>
        <v>0.8592365066296751</v>
      </c>
      <c r="M301" s="24">
        <f t="shared" ca="1" si="24"/>
        <v>-1.0976654180850636</v>
      </c>
    </row>
    <row r="302" spans="2:13" x14ac:dyDescent="0.25">
      <c r="B302" s="24">
        <f t="shared" ca="1" si="20"/>
        <v>0.34976967444524898</v>
      </c>
      <c r="C302" s="25">
        <f t="shared" ca="1" si="21"/>
        <v>46.14057628120883</v>
      </c>
      <c r="H302" s="24">
        <v>300</v>
      </c>
      <c r="I302" s="24">
        <f ca="1"/>
        <v>38.747584182970499</v>
      </c>
      <c r="J302" s="24" cm="1">
        <f t="array" aca="1" ref="J302" ca="1">INDIRECT(ADDRESS(($F$2+1-H302)+2,9))</f>
        <v>60.894379927490505</v>
      </c>
      <c r="K302" s="24">
        <f t="shared" ca="1" si="22"/>
        <v>0.13486069663254133</v>
      </c>
      <c r="L302" s="24">
        <f t="shared" ca="1" si="23"/>
        <v>0.85897371583626614</v>
      </c>
      <c r="M302" s="24">
        <f t="shared" ca="1" si="24"/>
        <v>-1.0998289250379107</v>
      </c>
    </row>
    <row r="303" spans="2:13" x14ac:dyDescent="0.25">
      <c r="B303" s="24">
        <f t="shared" ca="1" si="20"/>
        <v>0.75315789907979513</v>
      </c>
      <c r="C303" s="25">
        <f t="shared" ca="1" si="21"/>
        <v>56.844608517414812</v>
      </c>
      <c r="H303" s="24">
        <v>301</v>
      </c>
      <c r="I303" s="24">
        <f ca="1"/>
        <v>38.755486677494353</v>
      </c>
      <c r="J303" s="24" cm="1">
        <f t="array" aca="1" ref="J303" ca="1">INDIRECT(ADDRESS(($F$2+1-H303)+2,9))</f>
        <v>60.882160887927448</v>
      </c>
      <c r="K303" s="24">
        <f t="shared" ca="1" si="22"/>
        <v>0.13502949594790281</v>
      </c>
      <c r="L303" s="24">
        <f t="shared" ca="1" si="23"/>
        <v>0.85870457360270958</v>
      </c>
      <c r="M303" s="24">
        <f t="shared" ca="1" si="24"/>
        <v>-1.1026217797242237</v>
      </c>
    </row>
    <row r="304" spans="2:13" x14ac:dyDescent="0.25">
      <c r="B304" s="24">
        <f t="shared" ca="1" si="20"/>
        <v>8.8304485303495994E-2</v>
      </c>
      <c r="C304" s="25">
        <f t="shared" ca="1" si="21"/>
        <v>36.487300382637493</v>
      </c>
      <c r="H304" s="24">
        <v>302</v>
      </c>
      <c r="I304" s="24">
        <f ca="1"/>
        <v>38.765326825752311</v>
      </c>
      <c r="J304" s="24" cm="1">
        <f t="array" aca="1" ref="J304" ca="1">INDIRECT(ADDRESS(($F$2+1-H304)+2,9))</f>
        <v>60.880560045205783</v>
      </c>
      <c r="K304" s="24">
        <f t="shared" ca="1" si="22"/>
        <v>0.13523988651763977</v>
      </c>
      <c r="L304" s="24">
        <f t="shared" ca="1" si="23"/>
        <v>0.85866928691903921</v>
      </c>
      <c r="M304" s="24">
        <f t="shared" ca="1" si="24"/>
        <v>-1.1057862598706105</v>
      </c>
    </row>
    <row r="305" spans="2:13" x14ac:dyDescent="0.25">
      <c r="B305" s="24">
        <f t="shared" ca="1" si="20"/>
        <v>0.12587300271621704</v>
      </c>
      <c r="C305" s="25">
        <f t="shared" ca="1" si="21"/>
        <v>38.538812137519635</v>
      </c>
      <c r="H305" s="24">
        <v>303</v>
      </c>
      <c r="I305" s="24">
        <f ca="1"/>
        <v>38.787802173861245</v>
      </c>
      <c r="J305" s="24" cm="1">
        <f t="array" aca="1" ref="J305" ca="1">INDIRECT(ADDRESS(($F$2+1-H305)+2,9))</f>
        <v>60.87342264659253</v>
      </c>
      <c r="K305" s="24">
        <f t="shared" ca="1" si="22"/>
        <v>0.13572127069820708</v>
      </c>
      <c r="L305" s="24">
        <f t="shared" ca="1" si="23"/>
        <v>0.85851188764701813</v>
      </c>
      <c r="M305" s="24">
        <f t="shared" ca="1" si="24"/>
        <v>-1.108145685767904</v>
      </c>
    </row>
    <row r="306" spans="2:13" x14ac:dyDescent="0.25">
      <c r="B306" s="24">
        <f t="shared" ca="1" si="20"/>
        <v>0.78645296811394894</v>
      </c>
      <c r="C306" s="25">
        <f t="shared" ca="1" si="21"/>
        <v>57.941741351586906</v>
      </c>
      <c r="H306" s="24">
        <v>304</v>
      </c>
      <c r="I306" s="24">
        <f ca="1"/>
        <v>38.788650263340472</v>
      </c>
      <c r="J306" s="24" cm="1">
        <f t="array" aca="1" ref="J306" ca="1">INDIRECT(ADDRESS(($F$2+1-H306)+2,9))</f>
        <v>60.852676847839078</v>
      </c>
      <c r="K306" s="24">
        <f t="shared" ca="1" si="22"/>
        <v>0.13573945829940151</v>
      </c>
      <c r="L306" s="24">
        <f t="shared" ca="1" si="23"/>
        <v>0.85805371151271415</v>
      </c>
      <c r="M306" s="24">
        <f t="shared" ca="1" si="24"/>
        <v>-1.1108619020051484</v>
      </c>
    </row>
    <row r="307" spans="2:13" x14ac:dyDescent="0.25">
      <c r="B307" s="24">
        <f t="shared" ca="1" si="20"/>
        <v>2.7176761607656696E-2</v>
      </c>
      <c r="C307" s="25">
        <f t="shared" ca="1" si="21"/>
        <v>30.759915413059218</v>
      </c>
      <c r="H307" s="24">
        <v>305</v>
      </c>
      <c r="I307" s="24">
        <f ca="1"/>
        <v>38.844688981435944</v>
      </c>
      <c r="J307" s="24" cm="1">
        <f t="array" aca="1" ref="J307" ca="1">INDIRECT(ADDRESS(($F$2+1-H307)+2,9))</f>
        <v>60.85015581692528</v>
      </c>
      <c r="K307" s="24">
        <f t="shared" ca="1" si="22"/>
        <v>0.13694493041661393</v>
      </c>
      <c r="L307" s="24">
        <f t="shared" ca="1" si="23"/>
        <v>0.85799796554194929</v>
      </c>
      <c r="M307" s="24">
        <f t="shared" ca="1" si="24"/>
        <v>-1.1119161215425584</v>
      </c>
    </row>
    <row r="308" spans="2:13" x14ac:dyDescent="0.25">
      <c r="B308" s="24">
        <f t="shared" ca="1" si="20"/>
        <v>0.58717710028363823</v>
      </c>
      <c r="C308" s="25">
        <f t="shared" ca="1" si="21"/>
        <v>52.20289368607952</v>
      </c>
      <c r="H308" s="24">
        <v>306</v>
      </c>
      <c r="I308" s="24">
        <f ca="1"/>
        <v>38.873866012423903</v>
      </c>
      <c r="J308" s="24" cm="1">
        <f t="array" aca="1" ref="J308" ca="1">INDIRECT(ADDRESS(($F$2+1-H308)+2,9))</f>
        <v>60.839248705256601</v>
      </c>
      <c r="K308" s="24">
        <f t="shared" ca="1" si="22"/>
        <v>0.13757545731232118</v>
      </c>
      <c r="L308" s="24">
        <f t="shared" ca="1" si="23"/>
        <v>0.8577566126871653</v>
      </c>
      <c r="M308" s="24">
        <f t="shared" ca="1" si="24"/>
        <v>-1.1137863011619982</v>
      </c>
    </row>
    <row r="309" spans="2:13" x14ac:dyDescent="0.25">
      <c r="B309" s="24">
        <f t="shared" ca="1" si="20"/>
        <v>3.1417624464860072E-3</v>
      </c>
      <c r="C309" s="25">
        <f t="shared" ca="1" si="21"/>
        <v>22.673929527836023</v>
      </c>
      <c r="H309" s="24">
        <v>307</v>
      </c>
      <c r="I309" s="24">
        <f ca="1"/>
        <v>38.876373812684051</v>
      </c>
      <c r="J309" s="24" cm="1">
        <f t="array" aca="1" ref="J309" ca="1">INDIRECT(ADDRESS(($F$2+1-H309)+2,9))</f>
        <v>60.795301012997932</v>
      </c>
      <c r="K309" s="24">
        <f t="shared" ca="1" si="22"/>
        <v>0.13762974417635943</v>
      </c>
      <c r="L309" s="24">
        <f t="shared" ca="1" si="23"/>
        <v>0.8567813256746114</v>
      </c>
      <c r="M309" s="24">
        <f t="shared" ca="1" si="24"/>
        <v>-1.1153790194423259</v>
      </c>
    </row>
    <row r="310" spans="2:13" x14ac:dyDescent="0.25">
      <c r="B310" s="24">
        <f t="shared" ca="1" si="20"/>
        <v>0.36523805398676001</v>
      </c>
      <c r="C310" s="25">
        <f t="shared" ca="1" si="21"/>
        <v>46.555077295046168</v>
      </c>
      <c r="H310" s="24">
        <v>308</v>
      </c>
      <c r="I310" s="24">
        <f ca="1"/>
        <v>38.945831781510364</v>
      </c>
      <c r="J310" s="24" cm="1">
        <f t="array" aca="1" ref="J310" ca="1">INDIRECT(ADDRESS(($F$2+1-H310)+2,9))</f>
        <v>60.771821273472682</v>
      </c>
      <c r="K310" s="24">
        <f t="shared" ca="1" si="22"/>
        <v>0.13913912678728249</v>
      </c>
      <c r="L310" s="24">
        <f t="shared" ca="1" si="23"/>
        <v>0.85625841652028911</v>
      </c>
      <c r="M310" s="24">
        <f t="shared" ca="1" si="24"/>
        <v>-1.1148710552757635</v>
      </c>
    </row>
    <row r="311" spans="2:13" x14ac:dyDescent="0.25">
      <c r="B311" s="24">
        <f t="shared" ca="1" si="20"/>
        <v>0.48815519292163678</v>
      </c>
      <c r="C311" s="25">
        <f t="shared" ca="1" si="21"/>
        <v>49.70305108154033</v>
      </c>
      <c r="H311" s="24">
        <v>309</v>
      </c>
      <c r="I311" s="24">
        <f ca="1"/>
        <v>38.976974308132974</v>
      </c>
      <c r="J311" s="24" cm="1">
        <f t="array" aca="1" ref="J311" ca="1">INDIRECT(ADDRESS(($F$2+1-H311)+2,9))</f>
        <v>60.727244361507822</v>
      </c>
      <c r="K311" s="24">
        <f t="shared" ca="1" si="22"/>
        <v>0.13981952590724284</v>
      </c>
      <c r="L311" s="24">
        <f t="shared" ca="1" si="23"/>
        <v>0.85526211885649628</v>
      </c>
      <c r="M311" s="24">
        <f t="shared" ca="1" si="24"/>
        <v>-1.1151270523269401</v>
      </c>
    </row>
    <row r="312" spans="2:13" x14ac:dyDescent="0.25">
      <c r="B312" s="24">
        <f t="shared" ca="1" si="20"/>
        <v>0.11488625994094137</v>
      </c>
      <c r="C312" s="25">
        <f t="shared" ca="1" si="21"/>
        <v>37.990549562058078</v>
      </c>
      <c r="H312" s="24">
        <v>310</v>
      </c>
      <c r="I312" s="24">
        <f ca="1"/>
        <v>38.996252477946619</v>
      </c>
      <c r="J312" s="24" cm="1">
        <f t="array" aca="1" ref="J312" ca="1">INDIRECT(ADDRESS(($F$2+1-H312)+2,9))</f>
        <v>60.716569441501136</v>
      </c>
      <c r="K312" s="24">
        <f t="shared" ca="1" si="22"/>
        <v>0.14024184513242133</v>
      </c>
      <c r="L312" s="24">
        <f t="shared" ca="1" si="23"/>
        <v>0.85502284493615344</v>
      </c>
      <c r="M312" s="24">
        <f t="shared" ca="1" si="24"/>
        <v>-1.1174028464800405</v>
      </c>
    </row>
    <row r="313" spans="2:13" x14ac:dyDescent="0.25">
      <c r="B313" s="24">
        <f t="shared" ca="1" si="20"/>
        <v>0.45412511076250972</v>
      </c>
      <c r="C313" s="25">
        <f t="shared" ca="1" si="21"/>
        <v>48.847541043465569</v>
      </c>
      <c r="H313" s="24">
        <v>311</v>
      </c>
      <c r="I313" s="24">
        <f ca="1"/>
        <v>38.999103053597416</v>
      </c>
      <c r="J313" s="24" cm="1">
        <f t="array" aca="1" ref="J313" ca="1">INDIRECT(ADDRESS(($F$2+1-H313)+2,9))</f>
        <v>60.700288601663836</v>
      </c>
      <c r="K313" s="24">
        <f t="shared" ca="1" si="22"/>
        <v>0.14030436501298849</v>
      </c>
      <c r="L313" s="24">
        <f t="shared" ca="1" si="23"/>
        <v>0.85465740414756453</v>
      </c>
      <c r="M313" s="24">
        <f t="shared" ca="1" si="24"/>
        <v>-1.1201604830897889</v>
      </c>
    </row>
    <row r="314" spans="2:13" x14ac:dyDescent="0.25">
      <c r="B314" s="24">
        <f t="shared" ca="1" si="20"/>
        <v>0.9655632102458731</v>
      </c>
      <c r="C314" s="25">
        <f t="shared" ca="1" si="21"/>
        <v>68.192481525301844</v>
      </c>
      <c r="H314" s="24">
        <v>312</v>
      </c>
      <c r="I314" s="24">
        <f ca="1"/>
        <v>39.049489216559941</v>
      </c>
      <c r="J314" s="24" cm="1">
        <f t="array" aca="1" ref="J314" ca="1">INDIRECT(ADDRESS(($F$2+1-H314)+2,9))</f>
        <v>60.691474672280165</v>
      </c>
      <c r="K314" s="24">
        <f t="shared" ca="1" si="22"/>
        <v>0.14141257748189079</v>
      </c>
      <c r="L314" s="24">
        <f t="shared" ca="1" si="23"/>
        <v>0.85445930778987067</v>
      </c>
      <c r="M314" s="24">
        <f t="shared" ca="1" si="24"/>
        <v>-1.1211035523901254</v>
      </c>
    </row>
    <row r="315" spans="2:13" x14ac:dyDescent="0.25">
      <c r="B315" s="24">
        <f t="shared" ca="1" si="20"/>
        <v>0.11002396418967642</v>
      </c>
      <c r="C315" s="25">
        <f t="shared" ca="1" si="21"/>
        <v>37.735993149871895</v>
      </c>
      <c r="H315" s="24">
        <v>313</v>
      </c>
      <c r="I315" s="24">
        <f ca="1"/>
        <v>39.062608426128619</v>
      </c>
      <c r="J315" s="24" cm="1">
        <f t="array" aca="1" ref="J315" ca="1">INDIRECT(ADDRESS(($F$2+1-H315)+2,9))</f>
        <v>60.666490263555815</v>
      </c>
      <c r="K315" s="24">
        <f t="shared" ca="1" si="22"/>
        <v>0.14170209713958809</v>
      </c>
      <c r="L315" s="24">
        <f t="shared" ca="1" si="23"/>
        <v>0.85389678745333319</v>
      </c>
      <c r="M315" s="24">
        <f t="shared" ca="1" si="24"/>
        <v>-1.1229930214095081</v>
      </c>
    </row>
    <row r="316" spans="2:13" x14ac:dyDescent="0.25">
      <c r="B316" s="24">
        <f t="shared" ca="1" si="20"/>
        <v>0.55327752027765964</v>
      </c>
      <c r="C316" s="25">
        <f t="shared" ca="1" si="21"/>
        <v>51.339463993864875</v>
      </c>
      <c r="H316" s="24">
        <v>314</v>
      </c>
      <c r="I316" s="24">
        <f ca="1"/>
        <v>39.064173713486269</v>
      </c>
      <c r="J316" s="24" cm="1">
        <f t="array" aca="1" ref="J316" ca="1">INDIRECT(ADDRESS(($F$2+1-H316)+2,9))</f>
        <v>60.660906286250786</v>
      </c>
      <c r="K316" s="24">
        <f t="shared" ca="1" si="22"/>
        <v>0.14173666728106593</v>
      </c>
      <c r="L316" s="24">
        <f t="shared" ca="1" si="23"/>
        <v>0.85377086559444004</v>
      </c>
      <c r="M316" s="24">
        <f t="shared" ca="1" si="24"/>
        <v>-1.1262654194137849</v>
      </c>
    </row>
    <row r="317" spans="2:13" x14ac:dyDescent="0.25">
      <c r="B317" s="24">
        <f t="shared" ca="1" si="20"/>
        <v>0.73122686042975682</v>
      </c>
      <c r="C317" s="25">
        <f t="shared" ca="1" si="21"/>
        <v>56.165277252083008</v>
      </c>
      <c r="H317" s="24">
        <v>315</v>
      </c>
      <c r="I317" s="24">
        <f ca="1"/>
        <v>39.076632520310071</v>
      </c>
      <c r="J317" s="24" cm="1">
        <f t="array" aca="1" ref="J317" ca="1">INDIRECT(ADDRESS(($F$2+1-H317)+2,9))</f>
        <v>60.591893157720044</v>
      </c>
      <c r="K317" s="24">
        <f t="shared" ca="1" si="22"/>
        <v>0.142012029833293</v>
      </c>
      <c r="L317" s="24">
        <f t="shared" ca="1" si="23"/>
        <v>0.85220856376797383</v>
      </c>
      <c r="M317" s="24">
        <f t="shared" ca="1" si="24"/>
        <v>-1.1261946885410925</v>
      </c>
    </row>
    <row r="318" spans="2:13" x14ac:dyDescent="0.25">
      <c r="B318" s="24">
        <f t="shared" ca="1" si="20"/>
        <v>0.92749990426506257</v>
      </c>
      <c r="C318" s="25">
        <f t="shared" ca="1" si="21"/>
        <v>64.574210445362752</v>
      </c>
      <c r="H318" s="24">
        <v>316</v>
      </c>
      <c r="I318" s="24">
        <f ca="1"/>
        <v>39.133255603155945</v>
      </c>
      <c r="J318" s="24" cm="1">
        <f t="array" aca="1" ref="J318" ca="1">INDIRECT(ADDRESS(($F$2+1-H318)+2,9))</f>
        <v>60.562862755881845</v>
      </c>
      <c r="K318" s="24">
        <f t="shared" ca="1" si="22"/>
        <v>0.14326806532550337</v>
      </c>
      <c r="L318" s="24">
        <f t="shared" ca="1" si="23"/>
        <v>0.85154805340677908</v>
      </c>
      <c r="M318" s="24">
        <f t="shared" ca="1" si="24"/>
        <v>-1.1258969216520529</v>
      </c>
    </row>
    <row r="319" spans="2:13" x14ac:dyDescent="0.25">
      <c r="B319" s="24">
        <f t="shared" ca="1" si="20"/>
        <v>0.39664642460444932</v>
      </c>
      <c r="C319" s="25">
        <f t="shared" ca="1" si="21"/>
        <v>47.379629125199557</v>
      </c>
      <c r="H319" s="24">
        <v>317</v>
      </c>
      <c r="I319" s="24">
        <f ca="1"/>
        <v>39.19835782138297</v>
      </c>
      <c r="J319" s="24" cm="1">
        <f t="array" aca="1" ref="J319" ca="1">INDIRECT(ADDRESS(($F$2+1-H319)+2,9))</f>
        <v>60.555586387641426</v>
      </c>
      <c r="K319" s="24">
        <f t="shared" ca="1" si="22"/>
        <v>0.14472143416187644</v>
      </c>
      <c r="L319" s="24">
        <f t="shared" ca="1" si="23"/>
        <v>0.85138218986451863</v>
      </c>
      <c r="M319" s="24">
        <f t="shared" ca="1" si="24"/>
        <v>-1.1261773483738238</v>
      </c>
    </row>
    <row r="320" spans="2:13" x14ac:dyDescent="0.25">
      <c r="B320" s="24">
        <f t="shared" ca="1" si="20"/>
        <v>0.38307263705428418</v>
      </c>
      <c r="C320" s="25">
        <f t="shared" ca="1" si="21"/>
        <v>47.025792110519092</v>
      </c>
      <c r="H320" s="24">
        <v>318</v>
      </c>
      <c r="I320" s="24">
        <f ca="1"/>
        <v>39.207299167865983</v>
      </c>
      <c r="J320" s="24" cm="1">
        <f t="array" aca="1" ref="J320" ca="1">INDIRECT(ADDRESS(($F$2+1-H320)+2,9))</f>
        <v>60.53482561473789</v>
      </c>
      <c r="K320" s="24">
        <f t="shared" ca="1" si="22"/>
        <v>0.1449218173174871</v>
      </c>
      <c r="L320" s="24">
        <f t="shared" ca="1" si="23"/>
        <v>0.85090827087687926</v>
      </c>
      <c r="M320" s="24">
        <f t="shared" ca="1" si="24"/>
        <v>-1.1283915877290649</v>
      </c>
    </row>
    <row r="321" spans="2:13" x14ac:dyDescent="0.25">
      <c r="B321" s="24">
        <f t="shared" ca="1" si="20"/>
        <v>0.18645978097386062</v>
      </c>
      <c r="C321" s="25">
        <f t="shared" ca="1" si="21"/>
        <v>41.089820898832869</v>
      </c>
      <c r="H321" s="24">
        <v>319</v>
      </c>
      <c r="I321" s="24">
        <f ca="1"/>
        <v>39.213325813231862</v>
      </c>
      <c r="J321" s="24" cm="1">
        <f t="array" aca="1" ref="J321" ca="1">INDIRECT(ADDRESS(($F$2+1-H321)+2,9))</f>
        <v>60.52059429700185</v>
      </c>
      <c r="K321" s="24">
        <f t="shared" ca="1" si="22"/>
        <v>0.14505698488471955</v>
      </c>
      <c r="L321" s="24">
        <f t="shared" ca="1" si="23"/>
        <v>0.85058282128416562</v>
      </c>
      <c r="M321" s="24">
        <f t="shared" ca="1" si="24"/>
        <v>-1.1310267499663496</v>
      </c>
    </row>
    <row r="322" spans="2:13" x14ac:dyDescent="0.25">
      <c r="B322" s="24">
        <f t="shared" ca="1" si="20"/>
        <v>0.95568337172286544</v>
      </c>
      <c r="C322" s="25">
        <f t="shared" ca="1" si="21"/>
        <v>67.026517651713661</v>
      </c>
      <c r="H322" s="24">
        <v>320</v>
      </c>
      <c r="I322" s="24">
        <f ca="1"/>
        <v>39.23193756471283</v>
      </c>
      <c r="J322" s="24" cm="1">
        <f t="array" aca="1" ref="J322" ca="1">INDIRECT(ADDRESS(($F$2+1-H322)+2,9))</f>
        <v>60.503506776282798</v>
      </c>
      <c r="K322" s="24">
        <f t="shared" ca="1" si="22"/>
        <v>0.14547495084875428</v>
      </c>
      <c r="L322" s="24">
        <f t="shared" ca="1" si="23"/>
        <v>0.85019142838913431</v>
      </c>
      <c r="M322" s="24">
        <f t="shared" ca="1" si="24"/>
        <v>-1.1329512507643704</v>
      </c>
    </row>
    <row r="323" spans="2:13" x14ac:dyDescent="0.25">
      <c r="B323" s="24">
        <f t="shared" ca="1" si="20"/>
        <v>1.002852615436689E-2</v>
      </c>
      <c r="C323" s="25">
        <f t="shared" ca="1" si="21"/>
        <v>26.747211096251696</v>
      </c>
      <c r="H323" s="24">
        <v>321</v>
      </c>
      <c r="I323" s="24">
        <f ca="1"/>
        <v>39.235300600529079</v>
      </c>
      <c r="J323" s="24" cm="1">
        <f t="array" aca="1" ref="J323" ca="1">INDIRECT(ADDRESS(($F$2+1-H323)+2,9))</f>
        <v>60.487271307772531</v>
      </c>
      <c r="K323" s="24">
        <f t="shared" ca="1" si="22"/>
        <v>0.14555056119558205</v>
      </c>
      <c r="L323" s="24">
        <f t="shared" ca="1" si="23"/>
        <v>0.84981891890665118</v>
      </c>
      <c r="M323" s="24">
        <f t="shared" ca="1" si="24"/>
        <v>-1.1356052413749536</v>
      </c>
    </row>
    <row r="324" spans="2:13" x14ac:dyDescent="0.25">
      <c r="B324" s="24">
        <f t="shared" ref="B324:B387" ca="1" si="25">RAND()</f>
        <v>0.9741378347828108</v>
      </c>
      <c r="C324" s="25">
        <f t="shared" ref="C324:C387" ca="1" si="26">_xlfn.NORM.INV(B324,50,10)</f>
        <v>69.454209906179202</v>
      </c>
      <c r="H324" s="24">
        <v>322</v>
      </c>
      <c r="I324" s="24">
        <f ca="1"/>
        <v>39.237046177485453</v>
      </c>
      <c r="J324" s="24" cm="1">
        <f t="array" aca="1" ref="J324" ca="1">INDIRECT(ADDRESS(($F$2+1-H324)+2,9))</f>
        <v>60.433618223235257</v>
      </c>
      <c r="K324" s="24">
        <f t="shared" ref="K324:K387" ca="1" si="27">_xlfn.NORM.DIST(I324,$F$5,$F$6,TRUE)</f>
        <v>0.14558981700980128</v>
      </c>
      <c r="L324" s="24">
        <f t="shared" ref="L324:L387" ca="1" si="28">_xlfn.NORM.DIST(J324,$F$5,$F$6,TRUE)</f>
        <v>0.84858350478523048</v>
      </c>
      <c r="M324" s="24">
        <f t="shared" ca="1" si="24"/>
        <v>-1.1366270705168366</v>
      </c>
    </row>
    <row r="325" spans="2:13" x14ac:dyDescent="0.25">
      <c r="B325" s="24">
        <f t="shared" ca="1" si="25"/>
        <v>0.88645143324116471</v>
      </c>
      <c r="C325" s="25">
        <f t="shared" ca="1" si="26"/>
        <v>62.078703565299236</v>
      </c>
      <c r="H325" s="24">
        <v>323</v>
      </c>
      <c r="I325" s="24">
        <f ca="1"/>
        <v>39.279552121052973</v>
      </c>
      <c r="J325" s="24" cm="1">
        <f t="array" aca="1" ref="J325" ca="1">INDIRECT(ADDRESS(($F$2+1-H325)+2,9))</f>
        <v>60.422103085437712</v>
      </c>
      <c r="K325" s="24">
        <f t="shared" ca="1" si="27"/>
        <v>0.14654791927518612</v>
      </c>
      <c r="L325" s="24">
        <f t="shared" ca="1" si="28"/>
        <v>0.84831747926406709</v>
      </c>
      <c r="M325" s="24">
        <f t="shared" ref="M325:M388" ca="1" si="29">((2*H325-1)/$F$2)*(LN(K325)+LN(1-L325))</f>
        <v>-1.1376773116415027</v>
      </c>
    </row>
    <row r="326" spans="2:13" x14ac:dyDescent="0.25">
      <c r="B326" s="24">
        <f t="shared" ca="1" si="25"/>
        <v>0.20156130649594373</v>
      </c>
      <c r="C326" s="25">
        <f t="shared" ca="1" si="26"/>
        <v>41.639426012272679</v>
      </c>
      <c r="H326" s="24">
        <v>324</v>
      </c>
      <c r="I326" s="24">
        <f ca="1"/>
        <v>39.3074721048513</v>
      </c>
      <c r="J326" s="24" cm="1">
        <f t="array" aca="1" ref="J326" ca="1">INDIRECT(ADDRESS(($F$2+1-H326)+2,9))</f>
        <v>60.3940540688547</v>
      </c>
      <c r="K326" s="24">
        <f t="shared" ca="1" si="27"/>
        <v>0.14717954543266892</v>
      </c>
      <c r="L326" s="24">
        <f t="shared" ca="1" si="28"/>
        <v>0.84766818489336737</v>
      </c>
      <c r="M326" s="24">
        <f t="shared" ca="1" si="29"/>
        <v>-1.1386349075926592</v>
      </c>
    </row>
    <row r="327" spans="2:13" x14ac:dyDescent="0.25">
      <c r="B327" s="24">
        <f t="shared" ca="1" si="25"/>
        <v>0.8382320751446376</v>
      </c>
      <c r="C327" s="25">
        <f t="shared" ca="1" si="26"/>
        <v>59.872178566419677</v>
      </c>
      <c r="H327" s="24">
        <v>325</v>
      </c>
      <c r="I327" s="24">
        <f ca="1"/>
        <v>39.315380955727655</v>
      </c>
      <c r="J327" s="24" cm="1">
        <f t="array" aca="1" ref="J327" ca="1">INDIRECT(ADDRESS(($F$2+1-H327)+2,9))</f>
        <v>60.391630453277244</v>
      </c>
      <c r="K327" s="24">
        <f t="shared" ca="1" si="27"/>
        <v>0.14735879641277222</v>
      </c>
      <c r="L327" s="24">
        <f t="shared" ca="1" si="28"/>
        <v>0.84761199521411834</v>
      </c>
      <c r="M327" s="24">
        <f t="shared" ca="1" si="29"/>
        <v>-1.141677680222146</v>
      </c>
    </row>
    <row r="328" spans="2:13" x14ac:dyDescent="0.25">
      <c r="B328" s="24">
        <f t="shared" ca="1" si="25"/>
        <v>0.53231103294498228</v>
      </c>
      <c r="C328" s="25">
        <f t="shared" ca="1" si="26"/>
        <v>50.810804990670391</v>
      </c>
      <c r="H328" s="24">
        <v>326</v>
      </c>
      <c r="I328" s="24">
        <f ca="1"/>
        <v>39.384167383511269</v>
      </c>
      <c r="J328" s="24" cm="1">
        <f t="array" aca="1" ref="J328" ca="1">INDIRECT(ADDRESS(($F$2+1-H328)+2,9))</f>
        <v>60.375637237258033</v>
      </c>
      <c r="K328" s="24">
        <f t="shared" ca="1" si="27"/>
        <v>0.14892398192628511</v>
      </c>
      <c r="L328" s="24">
        <f t="shared" ca="1" si="28"/>
        <v>0.84724085982241359</v>
      </c>
      <c r="M328" s="24">
        <f t="shared" ca="1" si="29"/>
        <v>-1.1412748383222355</v>
      </c>
    </row>
    <row r="329" spans="2:13" x14ac:dyDescent="0.25">
      <c r="B329" s="24">
        <f t="shared" ca="1" si="25"/>
        <v>0.23511602568909196</v>
      </c>
      <c r="C329" s="25">
        <f t="shared" ca="1" si="26"/>
        <v>42.778984598605042</v>
      </c>
      <c r="H329" s="24">
        <v>327</v>
      </c>
      <c r="I329" s="24">
        <f ca="1"/>
        <v>39.400700649168982</v>
      </c>
      <c r="J329" s="24" cm="1">
        <f t="array" aca="1" ref="J329" ca="1">INDIRECT(ADDRESS(($F$2+1-H329)+2,9))</f>
        <v>60.372698217104897</v>
      </c>
      <c r="K329" s="24">
        <f t="shared" ca="1" si="27"/>
        <v>0.14930183420019819</v>
      </c>
      <c r="L329" s="24">
        <f t="shared" ca="1" si="28"/>
        <v>0.8471725923529958</v>
      </c>
      <c r="M329" s="24">
        <f t="shared" ca="1" si="29"/>
        <v>-1.1438790842340205</v>
      </c>
    </row>
    <row r="330" spans="2:13" x14ac:dyDescent="0.25">
      <c r="B330" s="24">
        <f t="shared" ca="1" si="25"/>
        <v>0.85693482347646688</v>
      </c>
      <c r="C330" s="25">
        <f t="shared" ca="1" si="26"/>
        <v>60.666490263555815</v>
      </c>
      <c r="H330" s="24">
        <v>328</v>
      </c>
      <c r="I330" s="24">
        <f ca="1"/>
        <v>39.412955659500597</v>
      </c>
      <c r="J330" s="24" cm="1">
        <f t="array" aca="1" ref="J330" ca="1">INDIRECT(ADDRESS(($F$2+1-H330)+2,9))</f>
        <v>60.358054631096991</v>
      </c>
      <c r="K330" s="24">
        <f t="shared" ca="1" si="27"/>
        <v>0.14958232367982366</v>
      </c>
      <c r="L330" s="24">
        <f t="shared" ca="1" si="28"/>
        <v>0.84683215009623181</v>
      </c>
      <c r="M330" s="24">
        <f t="shared" ca="1" si="29"/>
        <v>-1.1461374779102891</v>
      </c>
    </row>
    <row r="331" spans="2:13" x14ac:dyDescent="0.25">
      <c r="B331" s="24">
        <f t="shared" ca="1" si="25"/>
        <v>0.50292351640199606</v>
      </c>
      <c r="C331" s="25">
        <f t="shared" ca="1" si="26"/>
        <v>50.073282344654501</v>
      </c>
      <c r="H331" s="24">
        <v>329</v>
      </c>
      <c r="I331" s="24">
        <f ca="1"/>
        <v>39.429395982703923</v>
      </c>
      <c r="J331" s="24" cm="1">
        <f t="array" aca="1" ref="J331" ca="1">INDIRECT(ADDRESS(($F$2+1-H331)+2,9))</f>
        <v>60.311735468107415</v>
      </c>
      <c r="K331" s="24">
        <f t="shared" ca="1" si="27"/>
        <v>0.14995915745110139</v>
      </c>
      <c r="L331" s="24">
        <f t="shared" ca="1" si="28"/>
        <v>0.84575198952162012</v>
      </c>
      <c r="M331" s="24">
        <f t="shared" ca="1" si="29"/>
        <v>-1.1467316421208218</v>
      </c>
    </row>
    <row r="332" spans="2:13" x14ac:dyDescent="0.25">
      <c r="B332" s="24">
        <f t="shared" ca="1" si="25"/>
        <v>0.24638206103901217</v>
      </c>
      <c r="C332" s="25">
        <f t="shared" ca="1" si="26"/>
        <v>43.140808952666454</v>
      </c>
      <c r="H332" s="24">
        <v>330</v>
      </c>
      <c r="I332" s="24">
        <f ca="1"/>
        <v>39.42955253596358</v>
      </c>
      <c r="J332" s="24" cm="1">
        <f t="array" aca="1" ref="J332" ca="1">INDIRECT(ADDRESS(($F$2+1-H332)+2,9))</f>
        <v>60.304432933744671</v>
      </c>
      <c r="K332" s="24">
        <f t="shared" ca="1" si="27"/>
        <v>0.14996274889727351</v>
      </c>
      <c r="L332" s="24">
        <f t="shared" ca="1" si="28"/>
        <v>0.84558123617618774</v>
      </c>
      <c r="M332" s="24">
        <f t="shared" ca="1" si="29"/>
        <v>-1.1498772752043043</v>
      </c>
    </row>
    <row r="333" spans="2:13" x14ac:dyDescent="0.25">
      <c r="B333" s="24">
        <f t="shared" ca="1" si="25"/>
        <v>0.12380186073917321</v>
      </c>
      <c r="C333" s="25">
        <f t="shared" ca="1" si="26"/>
        <v>38.438106657012177</v>
      </c>
      <c r="H333" s="24">
        <v>331</v>
      </c>
      <c r="I333" s="24">
        <f ca="1"/>
        <v>39.431394678802974</v>
      </c>
      <c r="J333" s="24" cm="1">
        <f t="array" aca="1" ref="J333" ca="1">INDIRECT(ADDRESS(($F$2+1-H333)+2,9))</f>
        <v>60.271811075038961</v>
      </c>
      <c r="K333" s="24">
        <f t="shared" ca="1" si="27"/>
        <v>0.15000501330824689</v>
      </c>
      <c r="L333" s="24">
        <f t="shared" ca="1" si="28"/>
        <v>0.84481692184107304</v>
      </c>
      <c r="M333" s="24">
        <f t="shared" ca="1" si="29"/>
        <v>-1.1517683857667997</v>
      </c>
    </row>
    <row r="334" spans="2:13" x14ac:dyDescent="0.25">
      <c r="B334" s="24">
        <f t="shared" ca="1" si="25"/>
        <v>0.6579533570466124</v>
      </c>
      <c r="C334" s="25">
        <f t="shared" ca="1" si="26"/>
        <v>54.068838665623169</v>
      </c>
      <c r="H334" s="24">
        <v>332</v>
      </c>
      <c r="I334" s="24">
        <f ca="1"/>
        <v>39.472770207096673</v>
      </c>
      <c r="J334" s="24" cm="1">
        <f t="array" aca="1" ref="J334" ca="1">INDIRECT(ADDRESS(($F$2+1-H334)+2,9))</f>
        <v>60.26806026400206</v>
      </c>
      <c r="K334" s="24">
        <f t="shared" ca="1" si="27"/>
        <v>0.15095638744485373</v>
      </c>
      <c r="L334" s="24">
        <f t="shared" ca="1" si="28"/>
        <v>0.8447288823511212</v>
      </c>
      <c r="M334" s="24">
        <f t="shared" ca="1" si="29"/>
        <v>-1.1531366836514201</v>
      </c>
    </row>
    <row r="335" spans="2:13" x14ac:dyDescent="0.25">
      <c r="B335" s="24">
        <f t="shared" ca="1" si="25"/>
        <v>0.9223939731821541</v>
      </c>
      <c r="C335" s="25">
        <f t="shared" ca="1" si="26"/>
        <v>64.21360258715093</v>
      </c>
      <c r="H335" s="24">
        <v>333</v>
      </c>
      <c r="I335" s="24">
        <f ca="1"/>
        <v>39.536046328614908</v>
      </c>
      <c r="J335" s="24" cm="1">
        <f t="array" aca="1" ref="J335" ca="1">INDIRECT(ADDRESS(($F$2+1-H335)+2,9))</f>
        <v>60.254018943680677</v>
      </c>
      <c r="K335" s="24">
        <f t="shared" ca="1" si="27"/>
        <v>0.15241908684990441</v>
      </c>
      <c r="L335" s="24">
        <f t="shared" ca="1" si="28"/>
        <v>0.84439901013347363</v>
      </c>
      <c r="M335" s="24">
        <f t="shared" ca="1" si="29"/>
        <v>-1.152989729117663</v>
      </c>
    </row>
    <row r="336" spans="2:13" x14ac:dyDescent="0.25">
      <c r="B336" s="24">
        <f t="shared" ca="1" si="25"/>
        <v>0.9708831877488433</v>
      </c>
      <c r="C336" s="25">
        <f t="shared" ca="1" si="26"/>
        <v>68.939351024341704</v>
      </c>
      <c r="H336" s="24">
        <v>334</v>
      </c>
      <c r="I336" s="24">
        <f ca="1"/>
        <v>39.55689703340677</v>
      </c>
      <c r="J336" s="24" cm="1">
        <f t="array" aca="1" ref="J336" ca="1">INDIRECT(ADDRESS(($F$2+1-H336)+2,9))</f>
        <v>60.22713564375438</v>
      </c>
      <c r="K336" s="24">
        <f t="shared" ca="1" si="27"/>
        <v>0.15290312820253535</v>
      </c>
      <c r="L336" s="24">
        <f t="shared" ca="1" si="28"/>
        <v>0.84376615293327861</v>
      </c>
      <c r="M336" s="24">
        <f t="shared" ca="1" si="29"/>
        <v>-1.1542228166943393</v>
      </c>
    </row>
    <row r="337" spans="2:13" x14ac:dyDescent="0.25">
      <c r="B337" s="24">
        <f t="shared" ca="1" si="25"/>
        <v>0.39238535415596798</v>
      </c>
      <c r="C337" s="25">
        <f t="shared" ca="1" si="26"/>
        <v>47.26892664781608</v>
      </c>
      <c r="H337" s="24">
        <v>335</v>
      </c>
      <c r="I337" s="24">
        <f ca="1"/>
        <v>39.577150547299134</v>
      </c>
      <c r="J337" s="24" cm="1">
        <f t="array" aca="1" ref="J337" ca="1">INDIRECT(ADDRESS(($F$2+1-H337)+2,9))</f>
        <v>60.226389242551882</v>
      </c>
      <c r="K337" s="24">
        <f t="shared" ca="1" si="27"/>
        <v>0.15337428082588181</v>
      </c>
      <c r="L337" s="24">
        <f t="shared" ca="1" si="28"/>
        <v>0.84374855781405045</v>
      </c>
      <c r="M337" s="24">
        <f t="shared" ca="1" si="29"/>
        <v>-1.1566950556876143</v>
      </c>
    </row>
    <row r="338" spans="2:13" x14ac:dyDescent="0.25">
      <c r="B338" s="24">
        <f t="shared" ca="1" si="25"/>
        <v>0.44880705031534407</v>
      </c>
      <c r="C338" s="25">
        <f t="shared" ca="1" si="26"/>
        <v>48.713240933868612</v>
      </c>
      <c r="H338" s="24">
        <v>336</v>
      </c>
      <c r="I338" s="24">
        <f ca="1"/>
        <v>39.668741877329637</v>
      </c>
      <c r="J338" s="24" cm="1">
        <f t="array" aca="1" ref="J338" ca="1">INDIRECT(ADDRESS(($F$2+1-H338)+2,9))</f>
        <v>60.22313317296495</v>
      </c>
      <c r="K338" s="24">
        <f t="shared" ca="1" si="27"/>
        <v>0.15551694551595602</v>
      </c>
      <c r="L338" s="24">
        <f t="shared" ca="1" si="28"/>
        <v>0.84367178632943252</v>
      </c>
      <c r="M338" s="24">
        <f t="shared" ca="1" si="29"/>
        <v>-1.1556865353298842</v>
      </c>
    </row>
    <row r="339" spans="2:13" x14ac:dyDescent="0.25">
      <c r="B339" s="24">
        <f t="shared" ca="1" si="25"/>
        <v>0.12473596029827883</v>
      </c>
      <c r="C339" s="25">
        <f t="shared" ca="1" si="26"/>
        <v>38.483670139366758</v>
      </c>
      <c r="H339" s="24">
        <v>337</v>
      </c>
      <c r="I339" s="24">
        <f ca="1"/>
        <v>39.67767211100243</v>
      </c>
      <c r="J339" s="24" cm="1">
        <f t="array" aca="1" ref="J339" ca="1">INDIRECT(ADDRESS(($F$2+1-H339)+2,9))</f>
        <v>60.221037976302455</v>
      </c>
      <c r="K339" s="24">
        <f t="shared" ca="1" si="27"/>
        <v>0.15572690866596695</v>
      </c>
      <c r="L339" s="24">
        <f t="shared" ca="1" si="28"/>
        <v>0.84362237272722695</v>
      </c>
      <c r="M339" s="24">
        <f t="shared" ca="1" si="29"/>
        <v>-1.1586118823165423</v>
      </c>
    </row>
    <row r="340" spans="2:13" x14ac:dyDescent="0.25">
      <c r="B340" s="24">
        <f t="shared" ca="1" si="25"/>
        <v>0.47203650931533803</v>
      </c>
      <c r="C340" s="25">
        <f t="shared" ca="1" si="26"/>
        <v>49.2984842721729</v>
      </c>
      <c r="H340" s="24">
        <v>338</v>
      </c>
      <c r="I340" s="24">
        <f ca="1"/>
        <v>39.7281923539269</v>
      </c>
      <c r="J340" s="24" cm="1">
        <f t="array" aca="1" ref="J340" ca="1">INDIRECT(ADDRESS(($F$2+1-H340)+2,9))</f>
        <v>60.216779056922569</v>
      </c>
      <c r="K340" s="24">
        <f t="shared" ca="1" si="27"/>
        <v>0.15691823368955038</v>
      </c>
      <c r="L340" s="24">
        <f t="shared" ca="1" si="28"/>
        <v>0.84352189768472741</v>
      </c>
      <c r="M340" s="24">
        <f t="shared" ca="1" si="29"/>
        <v>-1.1594703379977815</v>
      </c>
    </row>
    <row r="341" spans="2:13" x14ac:dyDescent="0.25">
      <c r="B341" s="24">
        <f t="shared" ca="1" si="25"/>
        <v>0.82490775104325675</v>
      </c>
      <c r="C341" s="25">
        <f t="shared" ca="1" si="26"/>
        <v>59.342314850898241</v>
      </c>
      <c r="H341" s="24">
        <v>339</v>
      </c>
      <c r="I341" s="24">
        <f ca="1"/>
        <v>39.750949420197131</v>
      </c>
      <c r="J341" s="24" cm="1">
        <f t="array" aca="1" ref="J341" ca="1">INDIRECT(ADDRESS(($F$2+1-H341)+2,9))</f>
        <v>60.213736689547481</v>
      </c>
      <c r="K341" s="24">
        <f t="shared" ca="1" si="27"/>
        <v>0.15745682496981431</v>
      </c>
      <c r="L341" s="24">
        <f t="shared" ca="1" si="28"/>
        <v>0.84345009711817398</v>
      </c>
      <c r="M341" s="24">
        <f t="shared" ca="1" si="29"/>
        <v>-1.1616869619466512</v>
      </c>
    </row>
    <row r="342" spans="2:13" x14ac:dyDescent="0.25">
      <c r="B342" s="24">
        <f t="shared" ca="1" si="25"/>
        <v>0.17753272583778024</v>
      </c>
      <c r="C342" s="25">
        <f t="shared" ca="1" si="26"/>
        <v>40.751913525265927</v>
      </c>
      <c r="H342" s="24">
        <v>340</v>
      </c>
      <c r="I342" s="24">
        <f ca="1"/>
        <v>39.784446153322293</v>
      </c>
      <c r="J342" s="24" cm="1">
        <f t="array" aca="1" ref="J342" ca="1">INDIRECT(ADDRESS(($F$2+1-H342)+2,9))</f>
        <v>60.207296126932931</v>
      </c>
      <c r="K342" s="24">
        <f t="shared" ca="1" si="27"/>
        <v>0.15825179954293911</v>
      </c>
      <c r="L342" s="24">
        <f t="shared" ca="1" si="28"/>
        <v>0.84329802681286969</v>
      </c>
      <c r="M342" s="24">
        <f t="shared" ca="1" si="29"/>
        <v>-1.1632287505948697</v>
      </c>
    </row>
    <row r="343" spans="2:13" x14ac:dyDescent="0.25">
      <c r="B343" s="24">
        <f t="shared" ca="1" si="25"/>
        <v>0.58090146715007962</v>
      </c>
      <c r="C343" s="25">
        <f t="shared" ca="1" si="26"/>
        <v>52.042001863987657</v>
      </c>
      <c r="H343" s="24">
        <v>341</v>
      </c>
      <c r="I343" s="24">
        <f ca="1"/>
        <v>39.789250260254136</v>
      </c>
      <c r="J343" s="24" cm="1">
        <f t="array" aca="1" ref="J343" ca="1">INDIRECT(ADDRESS(($F$2+1-H343)+2,9))</f>
        <v>60.205738635594628</v>
      </c>
      <c r="K343" s="24">
        <f t="shared" ca="1" si="27"/>
        <v>0.15836603050785963</v>
      </c>
      <c r="L343" s="24">
        <f t="shared" ca="1" si="28"/>
        <v>0.84326123776333983</v>
      </c>
      <c r="M343" s="24">
        <f t="shared" ca="1" si="29"/>
        <v>-1.1663532665417751</v>
      </c>
    </row>
    <row r="344" spans="2:13" x14ac:dyDescent="0.25">
      <c r="B344" s="24">
        <f t="shared" ca="1" si="25"/>
        <v>0.45708744917235988</v>
      </c>
      <c r="C344" s="25">
        <f t="shared" ca="1" si="26"/>
        <v>48.922259125308159</v>
      </c>
      <c r="H344" s="24">
        <v>342</v>
      </c>
      <c r="I344" s="24">
        <f ca="1"/>
        <v>39.795434112094483</v>
      </c>
      <c r="J344" s="24" cm="1">
        <f t="array" aca="1" ref="J344" ca="1">INDIRECT(ADDRESS(($F$2+1-H344)+2,9))</f>
        <v>60.203019353911913</v>
      </c>
      <c r="K344" s="24">
        <f t="shared" ca="1" si="27"/>
        <v>0.15851314834470034</v>
      </c>
      <c r="L344" s="24">
        <f t="shared" ca="1" si="28"/>
        <v>0.84319699277722993</v>
      </c>
      <c r="M344" s="24">
        <f t="shared" ca="1" si="29"/>
        <v>-1.1693550984209056</v>
      </c>
    </row>
    <row r="345" spans="2:13" x14ac:dyDescent="0.25">
      <c r="B345" s="24">
        <f t="shared" ca="1" si="25"/>
        <v>0.49504287635211475</v>
      </c>
      <c r="C345" s="25">
        <f t="shared" ca="1" si="26"/>
        <v>49.875740139381101</v>
      </c>
      <c r="H345" s="24">
        <v>343</v>
      </c>
      <c r="I345" s="24">
        <f ca="1"/>
        <v>39.803694606069541</v>
      </c>
      <c r="J345" s="24" cm="1">
        <f t="array" aca="1" ref="J345" ca="1">INDIRECT(ADDRESS(($F$2+1-H345)+2,9))</f>
        <v>60.180086811991444</v>
      </c>
      <c r="K345" s="24">
        <f t="shared" ca="1" si="27"/>
        <v>0.15870981063886819</v>
      </c>
      <c r="L345" s="24">
        <f t="shared" ca="1" si="28"/>
        <v>0.84265450577857937</v>
      </c>
      <c r="M345" s="24">
        <f t="shared" ca="1" si="29"/>
        <v>-1.1712894120552106</v>
      </c>
    </row>
    <row r="346" spans="2:13" x14ac:dyDescent="0.25">
      <c r="B346" s="24">
        <f t="shared" ca="1" si="25"/>
        <v>0.84985354581165151</v>
      </c>
      <c r="C346" s="25">
        <f t="shared" ca="1" si="26"/>
        <v>60.358054631096991</v>
      </c>
      <c r="H346" s="24">
        <v>344</v>
      </c>
      <c r="I346" s="24">
        <f ca="1"/>
        <v>39.812917602758972</v>
      </c>
      <c r="J346" s="24" cm="1">
        <f t="array" aca="1" ref="J346" ca="1">INDIRECT(ADDRESS(($F$2+1-H346)+2,9))</f>
        <v>60.15787271431131</v>
      </c>
      <c r="K346" s="24">
        <f t="shared" ca="1" si="27"/>
        <v>0.15892957671172889</v>
      </c>
      <c r="L346" s="24">
        <f t="shared" ca="1" si="28"/>
        <v>0.84212783914010203</v>
      </c>
      <c r="M346" s="24">
        <f t="shared" ca="1" si="29"/>
        <v>-1.173204916769971</v>
      </c>
    </row>
    <row r="347" spans="2:13" x14ac:dyDescent="0.25">
      <c r="B347" s="24">
        <f t="shared" ca="1" si="25"/>
        <v>0.79894361058948138</v>
      </c>
      <c r="C347" s="25">
        <f t="shared" ca="1" si="26"/>
        <v>58.378538710400974</v>
      </c>
      <c r="H347" s="24">
        <v>345</v>
      </c>
      <c r="I347" s="24">
        <f ca="1"/>
        <v>39.84868332258398</v>
      </c>
      <c r="J347" s="24" cm="1">
        <f t="array" aca="1" ref="J347" ca="1">INDIRECT(ADDRESS(($F$2+1-H347)+2,9))</f>
        <v>60.136669451925435</v>
      </c>
      <c r="K347" s="24">
        <f t="shared" ca="1" si="27"/>
        <v>0.15978368947691729</v>
      </c>
      <c r="L347" s="24">
        <f t="shared" ca="1" si="28"/>
        <v>0.84162405947044572</v>
      </c>
      <c r="M347" s="24">
        <f t="shared" ca="1" si="29"/>
        <v>-1.1738918982546755</v>
      </c>
    </row>
    <row r="348" spans="2:13" x14ac:dyDescent="0.25">
      <c r="B348" s="24">
        <f t="shared" ca="1" si="25"/>
        <v>0.92821034060505203</v>
      </c>
      <c r="C348" s="25">
        <f t="shared" ca="1" si="26"/>
        <v>64.625910314331037</v>
      </c>
      <c r="H348" s="24">
        <v>346</v>
      </c>
      <c r="I348" s="24">
        <f ca="1"/>
        <v>39.869533807625629</v>
      </c>
      <c r="J348" s="24" cm="1">
        <f t="array" aca="1" ref="J348" ca="1">INDIRECT(ADDRESS(($F$2+1-H348)+2,9))</f>
        <v>60.092986443510675</v>
      </c>
      <c r="K348" s="24">
        <f t="shared" ca="1" si="27"/>
        <v>0.16028299808658419</v>
      </c>
      <c r="L348" s="24">
        <f t="shared" ca="1" si="28"/>
        <v>0.84058285054726312</v>
      </c>
      <c r="M348" s="24">
        <f t="shared" ca="1" si="29"/>
        <v>-1.1742021530598385</v>
      </c>
    </row>
    <row r="349" spans="2:13" x14ac:dyDescent="0.25">
      <c r="B349" s="24">
        <f t="shared" ca="1" si="25"/>
        <v>0.29205112092352514</v>
      </c>
      <c r="C349" s="25">
        <f t="shared" ca="1" si="26"/>
        <v>44.525975054282085</v>
      </c>
      <c r="H349" s="24">
        <v>347</v>
      </c>
      <c r="I349" s="24">
        <f ca="1"/>
        <v>39.873227502519562</v>
      </c>
      <c r="J349" s="24" cm="1">
        <f t="array" aca="1" ref="J349" ca="1">INDIRECT(ADDRESS(($F$2+1-H349)+2,9))</f>
        <v>60.085576843744597</v>
      </c>
      <c r="K349" s="24">
        <f t="shared" ca="1" si="27"/>
        <v>0.16037155757579674</v>
      </c>
      <c r="L349" s="24">
        <f t="shared" ca="1" si="28"/>
        <v>0.8404057950423931</v>
      </c>
      <c r="M349" s="24">
        <f t="shared" ca="1" si="29"/>
        <v>-1.1770668665874131</v>
      </c>
    </row>
    <row r="350" spans="2:13" x14ac:dyDescent="0.25">
      <c r="B350" s="24">
        <f t="shared" ca="1" si="25"/>
        <v>0.71022421909017142</v>
      </c>
      <c r="C350" s="25">
        <f t="shared" ca="1" si="26"/>
        <v>55.540398673514133</v>
      </c>
      <c r="H350" s="24">
        <v>348</v>
      </c>
      <c r="I350" s="24">
        <f ca="1"/>
        <v>39.929406901713634</v>
      </c>
      <c r="J350" s="24" cm="1">
        <f t="array" aca="1" ref="J350" ca="1">INDIRECT(ADDRESS(($F$2+1-H350)+2,9))</f>
        <v>60.062199133544986</v>
      </c>
      <c r="K350" s="24">
        <f t="shared" ca="1" si="27"/>
        <v>0.16172244730396099</v>
      </c>
      <c r="L350" s="24">
        <f t="shared" ca="1" si="28"/>
        <v>0.83984633156174271</v>
      </c>
      <c r="M350" s="24">
        <f t="shared" ca="1" si="29"/>
        <v>-1.1766353859145546</v>
      </c>
    </row>
    <row r="351" spans="2:13" x14ac:dyDescent="0.25">
      <c r="B351" s="24">
        <f t="shared" ca="1" si="25"/>
        <v>0.51912093336698273</v>
      </c>
      <c r="C351" s="25">
        <f t="shared" ca="1" si="26"/>
        <v>50.479474373956137</v>
      </c>
      <c r="H351" s="24">
        <v>349</v>
      </c>
      <c r="I351" s="24">
        <f ca="1"/>
        <v>39.947945584012757</v>
      </c>
      <c r="J351" s="24" cm="1">
        <f t="array" aca="1" ref="J351" ca="1">INDIRECT(ADDRESS(($F$2+1-H351)+2,9))</f>
        <v>60.061360690437283</v>
      </c>
      <c r="K351" s="24">
        <f t="shared" ca="1" si="27"/>
        <v>0.16216985113724935</v>
      </c>
      <c r="L351" s="24">
        <f t="shared" ca="1" si="28"/>
        <v>0.83982624257922789</v>
      </c>
      <c r="M351" s="24">
        <f t="shared" ca="1" si="29"/>
        <v>-1.1790885762402421</v>
      </c>
    </row>
    <row r="352" spans="2:13" x14ac:dyDescent="0.25">
      <c r="B352" s="24">
        <f t="shared" ca="1" si="25"/>
        <v>0.51643408322818074</v>
      </c>
      <c r="C352" s="25">
        <f t="shared" ca="1" si="26"/>
        <v>50.412057953921916</v>
      </c>
      <c r="H352" s="24">
        <v>350</v>
      </c>
      <c r="I352" s="24">
        <f ca="1"/>
        <v>39.976706135099079</v>
      </c>
      <c r="J352" s="24" cm="1">
        <f t="array" aca="1" ref="J352" ca="1">INDIRECT(ADDRESS(($F$2+1-H352)+2,9))</f>
        <v>60.059447410906579</v>
      </c>
      <c r="K352" s="24">
        <f t="shared" ca="1" si="27"/>
        <v>0.16286553823491942</v>
      </c>
      <c r="L352" s="24">
        <f t="shared" ca="1" si="28"/>
        <v>0.83978039449437425</v>
      </c>
      <c r="M352" s="24">
        <f t="shared" ca="1" si="29"/>
        <v>-1.1809926345053516</v>
      </c>
    </row>
    <row r="353" spans="2:13" x14ac:dyDescent="0.25">
      <c r="B353" s="24">
        <f t="shared" ca="1" si="25"/>
        <v>0.18795647056623255</v>
      </c>
      <c r="C353" s="25">
        <f t="shared" ca="1" si="26"/>
        <v>41.145480815610242</v>
      </c>
      <c r="H353" s="24">
        <v>351</v>
      </c>
      <c r="I353" s="24">
        <f ca="1"/>
        <v>40.001790967039497</v>
      </c>
      <c r="J353" s="24" cm="1">
        <f t="array" aca="1" ref="J353" ca="1">INDIRECT(ADDRESS(($F$2+1-H353)+2,9))</f>
        <v>60.05237156633703</v>
      </c>
      <c r="K353" s="24">
        <f t="shared" ca="1" si="27"/>
        <v>0.16347389567093754</v>
      </c>
      <c r="L353" s="24">
        <f t="shared" ca="1" si="28"/>
        <v>0.83961076089192788</v>
      </c>
      <c r="M353" s="24">
        <f t="shared" ca="1" si="29"/>
        <v>-1.1828168664600807</v>
      </c>
    </row>
    <row r="354" spans="2:13" x14ac:dyDescent="0.25">
      <c r="B354" s="24">
        <f t="shared" ca="1" si="25"/>
        <v>0.87762319422845336</v>
      </c>
      <c r="C354" s="25">
        <f t="shared" ca="1" si="26"/>
        <v>61.631870696762341</v>
      </c>
      <c r="H354" s="24">
        <v>352</v>
      </c>
      <c r="I354" s="24">
        <f ca="1"/>
        <v>40.005840998137302</v>
      </c>
      <c r="J354" s="24" cm="1">
        <f t="array" aca="1" ref="J354" ca="1">INDIRECT(ADDRESS(($F$2+1-H354)+2,9))</f>
        <v>60.050981165501398</v>
      </c>
      <c r="K354" s="24">
        <f t="shared" ca="1" si="27"/>
        <v>0.16357225523975613</v>
      </c>
      <c r="L354" s="24">
        <f t="shared" ca="1" si="28"/>
        <v>0.8395774141606388</v>
      </c>
      <c r="M354" s="24">
        <f t="shared" ca="1" si="29"/>
        <v>-1.1859278509062563</v>
      </c>
    </row>
    <row r="355" spans="2:13" x14ac:dyDescent="0.25">
      <c r="B355" s="24">
        <f t="shared" ca="1" si="25"/>
        <v>0.50894134215663955</v>
      </c>
      <c r="C355" s="25">
        <f t="shared" ca="1" si="26"/>
        <v>50.22414497798443</v>
      </c>
      <c r="H355" s="24">
        <v>353</v>
      </c>
      <c r="I355" s="24">
        <f ca="1"/>
        <v>40.013607080328228</v>
      </c>
      <c r="J355" s="24" cm="1">
        <f t="array" aca="1" ref="J355" ca="1">INDIRECT(ADDRESS(($F$2+1-H355)+2,9))</f>
        <v>60.046231140274401</v>
      </c>
      <c r="K355" s="24">
        <f t="shared" ca="1" si="27"/>
        <v>0.16376097076783569</v>
      </c>
      <c r="L355" s="24">
        <f t="shared" ca="1" si="28"/>
        <v>0.83946345757846996</v>
      </c>
      <c r="M355" s="24">
        <f t="shared" ca="1" si="29"/>
        <v>-1.1886930819310619</v>
      </c>
    </row>
    <row r="356" spans="2:13" x14ac:dyDescent="0.25">
      <c r="B356" s="24">
        <f t="shared" ca="1" si="25"/>
        <v>7.3560659203565026E-2</v>
      </c>
      <c r="C356" s="25">
        <f t="shared" ca="1" si="26"/>
        <v>35.502251620251862</v>
      </c>
      <c r="H356" s="24">
        <v>354</v>
      </c>
      <c r="I356" s="24">
        <f ca="1"/>
        <v>40.016162342997333</v>
      </c>
      <c r="J356" s="24" cm="1">
        <f t="array" aca="1" ref="J356" ca="1">INDIRECT(ADDRESS(($F$2+1-H356)+2,9))</f>
        <v>60.012135954345439</v>
      </c>
      <c r="K356" s="24">
        <f t="shared" ca="1" si="27"/>
        <v>0.16382309444935148</v>
      </c>
      <c r="L356" s="24">
        <f t="shared" ca="1" si="28"/>
        <v>0.8386439374677539</v>
      </c>
      <c r="M356" s="24">
        <f t="shared" ca="1" si="29"/>
        <v>-1.190272802868293</v>
      </c>
    </row>
    <row r="357" spans="2:13" x14ac:dyDescent="0.25">
      <c r="B357" s="24">
        <f t="shared" ca="1" si="25"/>
        <v>0.56304676783126362</v>
      </c>
      <c r="C357" s="25">
        <f t="shared" ca="1" si="26"/>
        <v>51.586984437627542</v>
      </c>
      <c r="H357" s="24">
        <v>355</v>
      </c>
      <c r="I357" s="24">
        <f ca="1"/>
        <v>40.018424139051127</v>
      </c>
      <c r="J357" s="24" cm="1">
        <f t="array" aca="1" ref="J357" ca="1">INDIRECT(ADDRESS(($F$2+1-H357)+2,9))</f>
        <v>59.997514080830172</v>
      </c>
      <c r="K357" s="24">
        <f t="shared" ca="1" si="27"/>
        <v>0.16387809611448625</v>
      </c>
      <c r="L357" s="24">
        <f t="shared" ca="1" si="28"/>
        <v>0.83829164808196743</v>
      </c>
      <c r="M357" s="24">
        <f t="shared" ca="1" si="29"/>
        <v>-1.192813092973648</v>
      </c>
    </row>
    <row r="358" spans="2:13" x14ac:dyDescent="0.25">
      <c r="B358" s="24">
        <f t="shared" ca="1" si="25"/>
        <v>0.77812178627368012</v>
      </c>
      <c r="C358" s="25">
        <f t="shared" ca="1" si="26"/>
        <v>57.658653459310159</v>
      </c>
      <c r="H358" s="24">
        <v>356</v>
      </c>
      <c r="I358" s="24">
        <f ca="1"/>
        <v>40.020773740333723</v>
      </c>
      <c r="J358" s="24" cm="1">
        <f t="array" aca="1" ref="J358" ca="1">INDIRECT(ADDRESS(($F$2+1-H358)+2,9))</f>
        <v>59.987695884872053</v>
      </c>
      <c r="K358" s="24">
        <f t="shared" ca="1" si="27"/>
        <v>0.16393524568917214</v>
      </c>
      <c r="L358" s="24">
        <f t="shared" ca="1" si="28"/>
        <v>0.83805481410599358</v>
      </c>
      <c r="M358" s="24">
        <f t="shared" ca="1" si="29"/>
        <v>-1.1955808086074255</v>
      </c>
    </row>
    <row r="359" spans="2:13" x14ac:dyDescent="0.25">
      <c r="B359" s="24">
        <f t="shared" ca="1" si="25"/>
        <v>0.69510369059525712</v>
      </c>
      <c r="C359" s="25">
        <f t="shared" ca="1" si="26"/>
        <v>55.103695024021732</v>
      </c>
      <c r="H359" s="24">
        <v>357</v>
      </c>
      <c r="I359" s="24">
        <f ca="1"/>
        <v>40.035304270435731</v>
      </c>
      <c r="J359" s="24" cm="1">
        <f t="array" aca="1" ref="J359" ca="1">INDIRECT(ADDRESS(($F$2+1-H359)+2,9))</f>
        <v>59.98328907387571</v>
      </c>
      <c r="K359" s="24">
        <f t="shared" ca="1" si="27"/>
        <v>0.16428896038694174</v>
      </c>
      <c r="L359" s="24">
        <f t="shared" ca="1" si="28"/>
        <v>0.83794843982316813</v>
      </c>
      <c r="M359" s="24">
        <f t="shared" ca="1" si="29"/>
        <v>-1.1980148368807597</v>
      </c>
    </row>
    <row r="360" spans="2:13" x14ac:dyDescent="0.25">
      <c r="B360" s="24">
        <f t="shared" ca="1" si="25"/>
        <v>0.45277290242160695</v>
      </c>
      <c r="C360" s="25">
        <f t="shared" ca="1" si="26"/>
        <v>48.813413592113555</v>
      </c>
      <c r="H360" s="24">
        <v>358</v>
      </c>
      <c r="I360" s="24">
        <f ca="1"/>
        <v>40.05337160147532</v>
      </c>
      <c r="J360" s="24" cm="1">
        <f t="array" aca="1" ref="J360" ca="1">INDIRECT(ADDRESS(($F$2+1-H360)+2,9))</f>
        <v>59.976142588302146</v>
      </c>
      <c r="K360" s="24">
        <f t="shared" ca="1" si="27"/>
        <v>0.16472946061701774</v>
      </c>
      <c r="L360" s="24">
        <f t="shared" ca="1" si="28"/>
        <v>0.83777583689193147</v>
      </c>
      <c r="M360" s="24">
        <f t="shared" ca="1" si="29"/>
        <v>-1.2001354387851968</v>
      </c>
    </row>
    <row r="361" spans="2:13" x14ac:dyDescent="0.25">
      <c r="B361" s="24">
        <f t="shared" ca="1" si="25"/>
        <v>0.52776783317730835</v>
      </c>
      <c r="C361" s="25">
        <f t="shared" ca="1" si="26"/>
        <v>50.696599323263371</v>
      </c>
      <c r="H361" s="24">
        <v>359</v>
      </c>
      <c r="I361" s="24">
        <f ca="1"/>
        <v>40.05865852191144</v>
      </c>
      <c r="J361" s="24" cm="1">
        <f t="array" aca="1" ref="J361" ca="1">INDIRECT(ADDRESS(($F$2+1-H361)+2,9))</f>
        <v>59.974309128744409</v>
      </c>
      <c r="K361" s="24">
        <f t="shared" ca="1" si="27"/>
        <v>0.1648585057873706</v>
      </c>
      <c r="L361" s="24">
        <f t="shared" ca="1" si="28"/>
        <v>0.8377315356308771</v>
      </c>
      <c r="M361" s="24">
        <f t="shared" ca="1" si="29"/>
        <v>-1.2031415632088249</v>
      </c>
    </row>
    <row r="362" spans="2:13" x14ac:dyDescent="0.25">
      <c r="B362" s="24">
        <f t="shared" ca="1" si="25"/>
        <v>0.98908350065294115</v>
      </c>
      <c r="C362" s="25">
        <f t="shared" ca="1" si="26"/>
        <v>72.932607291525358</v>
      </c>
      <c r="H362" s="24">
        <v>360</v>
      </c>
      <c r="I362" s="24">
        <f ca="1"/>
        <v>40.061984075998119</v>
      </c>
      <c r="J362" s="24" cm="1">
        <f t="array" aca="1" ref="J362" ca="1">INDIRECT(ADDRESS(($F$2+1-H362)+2,9))</f>
        <v>59.958626051175941</v>
      </c>
      <c r="K362" s="24">
        <f t="shared" ca="1" si="27"/>
        <v>0.1649397107155208</v>
      </c>
      <c r="L362" s="24">
        <f t="shared" ca="1" si="28"/>
        <v>0.83735226896038106</v>
      </c>
      <c r="M362" s="24">
        <f t="shared" ca="1" si="29"/>
        <v>-1.2055557086256423</v>
      </c>
    </row>
    <row r="363" spans="2:13" x14ac:dyDescent="0.25">
      <c r="B363" s="24">
        <f t="shared" ca="1" si="25"/>
        <v>0.13293725170978343</v>
      </c>
      <c r="C363" s="25">
        <f t="shared" ca="1" si="26"/>
        <v>38.873866012423903</v>
      </c>
      <c r="H363" s="24">
        <v>361</v>
      </c>
      <c r="I363" s="24">
        <f ca="1"/>
        <v>40.071365269059378</v>
      </c>
      <c r="J363" s="24" cm="1">
        <f t="array" aca="1" ref="J363" ca="1">INDIRECT(ADDRESS(($F$2+1-H363)+2,9))</f>
        <v>59.928429630310312</v>
      </c>
      <c r="K363" s="24">
        <f t="shared" ca="1" si="27"/>
        <v>0.16516892462656899</v>
      </c>
      <c r="L363" s="24">
        <f t="shared" ca="1" si="28"/>
        <v>0.83662040078937849</v>
      </c>
      <c r="M363" s="24">
        <f t="shared" ca="1" si="29"/>
        <v>-1.206945145986398</v>
      </c>
    </row>
    <row r="364" spans="2:13" x14ac:dyDescent="0.25">
      <c r="B364" s="24">
        <f t="shared" ca="1" si="25"/>
        <v>0.10246743095954491</v>
      </c>
      <c r="C364" s="25">
        <f t="shared" ca="1" si="26"/>
        <v>37.323832908242963</v>
      </c>
      <c r="H364" s="24">
        <v>362</v>
      </c>
      <c r="I364" s="24">
        <f ca="1"/>
        <v>40.084331957076188</v>
      </c>
      <c r="J364" s="24" cm="1">
        <f t="array" aca="1" ref="J364" ca="1">INDIRECT(ADDRESS(($F$2+1-H364)+2,9))</f>
        <v>59.912369746091628</v>
      </c>
      <c r="K364" s="24">
        <f t="shared" ca="1" si="27"/>
        <v>0.16548608343880344</v>
      </c>
      <c r="L364" s="24">
        <f t="shared" ca="1" si="28"/>
        <v>0.83623028863007065</v>
      </c>
      <c r="M364" s="24">
        <f t="shared" ca="1" si="29"/>
        <v>-1.2088513807793726</v>
      </c>
    </row>
    <row r="365" spans="2:13" x14ac:dyDescent="0.25">
      <c r="B365" s="24">
        <f t="shared" ca="1" si="25"/>
        <v>0.15869859397135211</v>
      </c>
      <c r="C365" s="25">
        <f t="shared" ca="1" si="26"/>
        <v>40.001790967039497</v>
      </c>
      <c r="H365" s="24">
        <v>363</v>
      </c>
      <c r="I365" s="24">
        <f ca="1"/>
        <v>40.101048894669219</v>
      </c>
      <c r="J365" s="24" cm="1">
        <f t="array" aca="1" ref="J365" ca="1">INDIRECT(ADDRESS(($F$2+1-H365)+2,9))</f>
        <v>59.909277848688198</v>
      </c>
      <c r="K365" s="24">
        <f t="shared" ca="1" si="27"/>
        <v>0.16589555244327675</v>
      </c>
      <c r="L365" s="24">
        <f t="shared" ca="1" si="28"/>
        <v>0.83615511370941253</v>
      </c>
      <c r="M365" s="24">
        <f t="shared" ca="1" si="29"/>
        <v>-1.2112109376745936</v>
      </c>
    </row>
    <row r="366" spans="2:13" x14ac:dyDescent="0.25">
      <c r="B366" s="24">
        <f t="shared" ca="1" si="25"/>
        <v>0.30729057231114254</v>
      </c>
      <c r="C366" s="25">
        <f t="shared" ca="1" si="26"/>
        <v>44.964549917701774</v>
      </c>
      <c r="H366" s="24">
        <v>364</v>
      </c>
      <c r="I366" s="24">
        <f ca="1"/>
        <v>40.101445744142552</v>
      </c>
      <c r="J366" s="24" cm="1">
        <f t="array" aca="1" ref="J366" ca="1">INDIRECT(ADDRESS(($F$2+1-H366)+2,9))</f>
        <v>59.88678952079303</v>
      </c>
      <c r="K366" s="24">
        <f t="shared" ca="1" si="27"/>
        <v>0.16590528092776841</v>
      </c>
      <c r="L366" s="24">
        <f t="shared" ca="1" si="28"/>
        <v>0.83560766954759558</v>
      </c>
      <c r="M366" s="24">
        <f t="shared" ca="1" si="29"/>
        <v>-1.2134087152612425</v>
      </c>
    </row>
    <row r="367" spans="2:13" x14ac:dyDescent="0.25">
      <c r="B367" s="24">
        <f t="shared" ca="1" si="25"/>
        <v>0.16111269481538071</v>
      </c>
      <c r="C367" s="25">
        <f t="shared" ca="1" si="26"/>
        <v>40.101048894669219</v>
      </c>
      <c r="H367" s="24">
        <v>365</v>
      </c>
      <c r="I367" s="24">
        <f ca="1"/>
        <v>40.116467039366633</v>
      </c>
      <c r="J367" s="24" cm="1">
        <f t="array" aca="1" ref="J367" ca="1">INDIRECT(ADDRESS(($F$2+1-H367)+2,9))</f>
        <v>59.872178566419677</v>
      </c>
      <c r="K367" s="24">
        <f t="shared" ca="1" si="27"/>
        <v>0.16627378847457941</v>
      </c>
      <c r="L367" s="24">
        <f t="shared" ca="1" si="28"/>
        <v>0.83525135332021194</v>
      </c>
      <c r="M367" s="24">
        <f t="shared" ca="1" si="29"/>
        <v>-1.2152659176025402</v>
      </c>
    </row>
    <row r="368" spans="2:13" x14ac:dyDescent="0.25">
      <c r="B368" s="24">
        <f t="shared" ca="1" si="25"/>
        <v>0.51139333155566391</v>
      </c>
      <c r="C368" s="25">
        <f t="shared" ca="1" si="26"/>
        <v>50.28562730264396</v>
      </c>
      <c r="H368" s="24">
        <v>366</v>
      </c>
      <c r="I368" s="24">
        <f ca="1"/>
        <v>40.196644596455883</v>
      </c>
      <c r="J368" s="24" cm="1">
        <f t="array" aca="1" ref="J368" ca="1">INDIRECT(ADDRESS(($F$2+1-H368)+2,9))</f>
        <v>59.861676737768889</v>
      </c>
      <c r="K368" s="24">
        <f t="shared" ca="1" si="27"/>
        <v>0.16824966464712771</v>
      </c>
      <c r="L368" s="24">
        <f t="shared" ca="1" si="28"/>
        <v>0.83499493722135543</v>
      </c>
      <c r="M368" s="24">
        <f t="shared" ca="1" si="29"/>
        <v>-1.214071569127402</v>
      </c>
    </row>
    <row r="369" spans="2:13" x14ac:dyDescent="0.25">
      <c r="B369" s="24">
        <f t="shared" ca="1" si="25"/>
        <v>0.24364769466714375</v>
      </c>
      <c r="C369" s="25">
        <f t="shared" ca="1" si="26"/>
        <v>43.053830537608057</v>
      </c>
      <c r="H369" s="24">
        <v>367</v>
      </c>
      <c r="I369" s="24">
        <f ca="1"/>
        <v>40.197509606823807</v>
      </c>
      <c r="J369" s="24" cm="1">
        <f t="array" aca="1" ref="J369" ca="1">INDIRECT(ADDRESS(($F$2+1-H369)+2,9))</f>
        <v>59.850186915006319</v>
      </c>
      <c r="K369" s="24">
        <f t="shared" ca="1" si="27"/>
        <v>0.16827106377717449</v>
      </c>
      <c r="L369" s="24">
        <f t="shared" ca="1" si="28"/>
        <v>0.83471410208411767</v>
      </c>
      <c r="M369" s="24">
        <f t="shared" ca="1" si="29"/>
        <v>-1.2167724304757599</v>
      </c>
    </row>
    <row r="370" spans="2:13" x14ac:dyDescent="0.25">
      <c r="B370" s="24">
        <f t="shared" ca="1" si="25"/>
        <v>0.15417074981325285</v>
      </c>
      <c r="C370" s="25">
        <f t="shared" ca="1" si="26"/>
        <v>39.812917602758972</v>
      </c>
      <c r="H370" s="24">
        <v>368</v>
      </c>
      <c r="I370" s="24">
        <f ca="1"/>
        <v>40.235586805127035</v>
      </c>
      <c r="J370" s="24" cm="1">
        <f t="array" aca="1" ref="J370" ca="1">INDIRECT(ADDRESS(($F$2+1-H370)+2,9))</f>
        <v>59.845972001430617</v>
      </c>
      <c r="K370" s="24">
        <f t="shared" ca="1" si="27"/>
        <v>0.16921477415112846</v>
      </c>
      <c r="L370" s="24">
        <f t="shared" ca="1" si="28"/>
        <v>0.83461100334074101</v>
      </c>
      <c r="M370" s="24">
        <f t="shared" ca="1" si="29"/>
        <v>-1.2179752240540738</v>
      </c>
    </row>
    <row r="371" spans="2:13" x14ac:dyDescent="0.25">
      <c r="B371" s="24">
        <f t="shared" ca="1" si="25"/>
        <v>0.80185984023855528</v>
      </c>
      <c r="C371" s="25">
        <f t="shared" ca="1" si="26"/>
        <v>58.48283113664953</v>
      </c>
      <c r="H371" s="24">
        <v>369</v>
      </c>
      <c r="I371" s="24">
        <f ca="1"/>
        <v>40.256898893844415</v>
      </c>
      <c r="J371" s="24" cm="1">
        <f t="array" aca="1" ref="J371" ca="1">INDIRECT(ADDRESS(($F$2+1-H371)+2,9))</f>
        <v>59.838114282083879</v>
      </c>
      <c r="K371" s="24">
        <f t="shared" ca="1" si="27"/>
        <v>0.16974445608879229</v>
      </c>
      <c r="L371" s="24">
        <f t="shared" ca="1" si="28"/>
        <v>0.834418688816015</v>
      </c>
      <c r="M371" s="24">
        <f t="shared" ca="1" si="29"/>
        <v>-1.2198251854797111</v>
      </c>
    </row>
    <row r="372" spans="2:13" x14ac:dyDescent="0.25">
      <c r="B372" s="24">
        <f t="shared" ca="1" si="25"/>
        <v>0.48369692158873989</v>
      </c>
      <c r="C372" s="25">
        <f t="shared" ca="1" si="26"/>
        <v>49.591228616662676</v>
      </c>
      <c r="H372" s="24">
        <v>370</v>
      </c>
      <c r="I372" s="24">
        <f ca="1"/>
        <v>40.265213063039646</v>
      </c>
      <c r="J372" s="24" cm="1">
        <f t="array" aca="1" ref="J372" ca="1">INDIRECT(ADDRESS(($F$2+1-H372)+2,9))</f>
        <v>59.837654801865526</v>
      </c>
      <c r="K372" s="24">
        <f t="shared" ca="1" si="27"/>
        <v>0.16995138106882388</v>
      </c>
      <c r="L372" s="24">
        <f t="shared" ca="1" si="28"/>
        <v>0.83440743874824264</v>
      </c>
      <c r="M372" s="24">
        <f t="shared" ca="1" si="29"/>
        <v>-1.2226949628101011</v>
      </c>
    </row>
    <row r="373" spans="2:13" x14ac:dyDescent="0.25">
      <c r="B373" s="24">
        <f t="shared" ca="1" si="25"/>
        <v>0.28426020474976055</v>
      </c>
      <c r="C373" s="25">
        <f t="shared" ca="1" si="26"/>
        <v>44.297680806345213</v>
      </c>
      <c r="H373" s="24">
        <v>371</v>
      </c>
      <c r="I373" s="24">
        <f ca="1"/>
        <v>40.271208124246236</v>
      </c>
      <c r="J373" s="24" cm="1">
        <f t="array" aca="1" ref="J373" ca="1">INDIRECT(ADDRESS(($F$2+1-H373)+2,9))</f>
        <v>59.81463132339367</v>
      </c>
      <c r="K373" s="24">
        <f t="shared" ca="1" si="27"/>
        <v>0.17010068784604521</v>
      </c>
      <c r="L373" s="24">
        <f t="shared" ca="1" si="28"/>
        <v>0.83384309125905798</v>
      </c>
      <c r="M373" s="24">
        <f t="shared" ca="1" si="29"/>
        <v>-1.2245342412782734</v>
      </c>
    </row>
    <row r="374" spans="2:13" x14ac:dyDescent="0.25">
      <c r="B374" s="24">
        <f t="shared" ca="1" si="25"/>
        <v>0.67613671459558522</v>
      </c>
      <c r="C374" s="25">
        <f t="shared" ca="1" si="26"/>
        <v>54.569227507598967</v>
      </c>
      <c r="H374" s="24">
        <v>372</v>
      </c>
      <c r="I374" s="24">
        <f ca="1"/>
        <v>40.3453474649803</v>
      </c>
      <c r="J374" s="24" cm="1">
        <f t="array" aca="1" ref="J374" ca="1">INDIRECT(ADDRESS(($F$2+1-H374)+2,9))</f>
        <v>59.800449627133084</v>
      </c>
      <c r="K374" s="24">
        <f t="shared" ca="1" si="27"/>
        <v>0.17195406960069332</v>
      </c>
      <c r="L374" s="24">
        <f t="shared" ca="1" si="28"/>
        <v>0.83349485436909176</v>
      </c>
      <c r="M374" s="24">
        <f t="shared" ca="1" si="29"/>
        <v>-1.2233873525047019</v>
      </c>
    </row>
    <row r="375" spans="2:13" x14ac:dyDescent="0.25">
      <c r="B375" s="24">
        <f t="shared" ca="1" si="25"/>
        <v>0.38251328629927916</v>
      </c>
      <c r="C375" s="25">
        <f t="shared" ca="1" si="26"/>
        <v>47.011134011944478</v>
      </c>
      <c r="H375" s="24">
        <v>373</v>
      </c>
      <c r="I375" s="24">
        <f ca="1"/>
        <v>40.361440327769969</v>
      </c>
      <c r="J375" s="24" cm="1">
        <f t="array" aca="1" ref="J375" ca="1">INDIRECT(ADDRESS(($F$2+1-H375)+2,9))</f>
        <v>59.791850509936886</v>
      </c>
      <c r="K375" s="24">
        <f t="shared" ca="1" si="27"/>
        <v>0.17235806579908233</v>
      </c>
      <c r="L375" s="24">
        <f t="shared" ca="1" si="28"/>
        <v>0.83328347052475182</v>
      </c>
      <c r="M375" s="24">
        <f t="shared" ca="1" si="29"/>
        <v>-1.2254323152629096</v>
      </c>
    </row>
    <row r="376" spans="2:13" x14ac:dyDescent="0.25">
      <c r="B376" s="24">
        <f t="shared" ca="1" si="25"/>
        <v>0.96621836066875366</v>
      </c>
      <c r="C376" s="25">
        <f t="shared" ca="1" si="26"/>
        <v>68.279085432996993</v>
      </c>
      <c r="H376" s="24">
        <v>374</v>
      </c>
      <c r="I376" s="24">
        <f ca="1"/>
        <v>40.399884732378766</v>
      </c>
      <c r="J376" s="24" cm="1">
        <f t="array" aca="1" ref="J376" ca="1">INDIRECT(ADDRESS(($F$2+1-H376)+2,9))</f>
        <v>59.735282745303252</v>
      </c>
      <c r="K376" s="24">
        <f t="shared" ca="1" si="27"/>
        <v>0.17332562517536859</v>
      </c>
      <c r="L376" s="24">
        <f t="shared" ca="1" si="28"/>
        <v>0.83188860555175914</v>
      </c>
      <c r="M376" s="24">
        <f t="shared" ca="1" si="29"/>
        <v>-1.223900198418906</v>
      </c>
    </row>
    <row r="377" spans="2:13" x14ac:dyDescent="0.25">
      <c r="B377" s="24">
        <f t="shared" ca="1" si="25"/>
        <v>0.29411003809108394</v>
      </c>
      <c r="C377" s="25">
        <f t="shared" ca="1" si="26"/>
        <v>44.58582831467541</v>
      </c>
      <c r="H377" s="24">
        <v>375</v>
      </c>
      <c r="I377" s="24">
        <f ca="1"/>
        <v>40.446398616990137</v>
      </c>
      <c r="J377" s="24" cm="1">
        <f t="array" aca="1" ref="J377" ca="1">INDIRECT(ADDRESS(($F$2+1-H377)+2,9))</f>
        <v>59.669020857685467</v>
      </c>
      <c r="K377" s="24">
        <f t="shared" ca="1" si="27"/>
        <v>0.17450088874853042</v>
      </c>
      <c r="L377" s="24">
        <f t="shared" ca="1" si="28"/>
        <v>0.83024517856999513</v>
      </c>
      <c r="M377" s="24">
        <f t="shared" ca="1" si="29"/>
        <v>-1.2214550231661887</v>
      </c>
    </row>
    <row r="378" spans="2:13" x14ac:dyDescent="0.25">
      <c r="B378" s="24">
        <f t="shared" ca="1" si="25"/>
        <v>0.86447030090147892</v>
      </c>
      <c r="C378" s="25">
        <f t="shared" ca="1" si="26"/>
        <v>61.006261531323283</v>
      </c>
      <c r="H378" s="24">
        <v>376</v>
      </c>
      <c r="I378" s="24">
        <f ca="1"/>
        <v>40.477975430764893</v>
      </c>
      <c r="J378" s="24" cm="1">
        <f t="array" aca="1" ref="J378" ca="1">INDIRECT(ADDRESS(($F$2+1-H378)+2,9))</f>
        <v>59.668254151753743</v>
      </c>
      <c r="K378" s="24">
        <f t="shared" ca="1" si="27"/>
        <v>0.17530161563619337</v>
      </c>
      <c r="L378" s="24">
        <f t="shared" ca="1" si="28"/>
        <v>0.83022610263305452</v>
      </c>
      <c r="M378" s="24">
        <f t="shared" ca="1" si="29"/>
        <v>-1.223084242371651</v>
      </c>
    </row>
    <row r="379" spans="2:13" x14ac:dyDescent="0.25">
      <c r="B379" s="24">
        <f t="shared" ca="1" si="25"/>
        <v>0.73660833752114585</v>
      </c>
      <c r="C379" s="25">
        <f t="shared" ca="1" si="26"/>
        <v>56.32923922396737</v>
      </c>
      <c r="H379" s="24">
        <v>377</v>
      </c>
      <c r="I379" s="24">
        <f ca="1"/>
        <v>40.493195059957024</v>
      </c>
      <c r="J379" s="24" cm="1">
        <f t="array" aca="1" ref="J379" ca="1">INDIRECT(ADDRESS(($F$2+1-H379)+2,9))</f>
        <v>59.665573579373955</v>
      </c>
      <c r="K379" s="24">
        <f t="shared" ca="1" si="27"/>
        <v>0.17568838673328993</v>
      </c>
      <c r="L379" s="24">
        <f t="shared" ca="1" si="28"/>
        <v>0.83015939816208295</v>
      </c>
      <c r="M379" s="24">
        <f t="shared" ca="1" si="29"/>
        <v>-1.2254353757005156</v>
      </c>
    </row>
    <row r="380" spans="2:13" x14ac:dyDescent="0.25">
      <c r="B380" s="24">
        <f t="shared" ca="1" si="25"/>
        <v>0.50254729526875064</v>
      </c>
      <c r="C380" s="25">
        <f t="shared" ca="1" si="26"/>
        <v>50.063851657317834</v>
      </c>
      <c r="H380" s="24">
        <v>378</v>
      </c>
      <c r="I380" s="24">
        <f ca="1"/>
        <v>40.498154097401155</v>
      </c>
      <c r="J380" s="24" cm="1">
        <f t="array" aca="1" ref="J380" ca="1">INDIRECT(ADDRESS(($F$2+1-H380)+2,9))</f>
        <v>59.632370401716145</v>
      </c>
      <c r="K380" s="24">
        <f t="shared" ca="1" si="27"/>
        <v>0.17581452570484349</v>
      </c>
      <c r="L380" s="24">
        <f t="shared" ca="1" si="28"/>
        <v>0.82933176363499284</v>
      </c>
      <c r="M380" s="24">
        <f t="shared" ca="1" si="29"/>
        <v>-1.2267383499116398</v>
      </c>
    </row>
    <row r="381" spans="2:13" x14ac:dyDescent="0.25">
      <c r="B381" s="24">
        <f t="shared" ca="1" si="25"/>
        <v>8.1701616176493186E-2</v>
      </c>
      <c r="C381" s="25">
        <f t="shared" ca="1" si="26"/>
        <v>36.062835024261531</v>
      </c>
      <c r="H381" s="24">
        <v>379</v>
      </c>
      <c r="I381" s="24">
        <f ca="1"/>
        <v>40.51889475533995</v>
      </c>
      <c r="J381" s="24" cm="1">
        <f t="array" aca="1" ref="J381" ca="1">INDIRECT(ADDRESS(($F$2+1-H381)+2,9))</f>
        <v>59.631516199652893</v>
      </c>
      <c r="K381" s="24">
        <f t="shared" ca="1" si="27"/>
        <v>0.17634271029643156</v>
      </c>
      <c r="L381" s="24">
        <f t="shared" ca="1" si="28"/>
        <v>0.82931043747509814</v>
      </c>
      <c r="M381" s="24">
        <f t="shared" ca="1" si="29"/>
        <v>-1.2288918953774062</v>
      </c>
    </row>
    <row r="382" spans="2:13" x14ac:dyDescent="0.25">
      <c r="B382" s="24">
        <f t="shared" ca="1" si="25"/>
        <v>0.79760097038196409</v>
      </c>
      <c r="C382" s="25">
        <f t="shared" ca="1" si="26"/>
        <v>58.330827540379467</v>
      </c>
      <c r="H382" s="24">
        <v>380</v>
      </c>
      <c r="I382" s="24">
        <f ca="1"/>
        <v>40.537817672932469</v>
      </c>
      <c r="J382" s="24" cm="1">
        <f t="array" aca="1" ref="J382" ca="1">INDIRECT(ADDRESS(($F$2+1-H382)+2,9))</f>
        <v>59.583721571260767</v>
      </c>
      <c r="K382" s="24">
        <f t="shared" ca="1" si="27"/>
        <v>0.17682547895115</v>
      </c>
      <c r="L382" s="24">
        <f t="shared" ca="1" si="28"/>
        <v>0.82811447102925606</v>
      </c>
      <c r="M382" s="24">
        <f t="shared" ca="1" si="29"/>
        <v>-1.2287213172092797</v>
      </c>
    </row>
    <row r="383" spans="2:13" x14ac:dyDescent="0.25">
      <c r="B383" s="24">
        <f t="shared" ca="1" si="25"/>
        <v>0.50341686701414678</v>
      </c>
      <c r="C383" s="25">
        <f t="shared" ca="1" si="26"/>
        <v>50.085649201845278</v>
      </c>
      <c r="H383" s="24">
        <v>381</v>
      </c>
      <c r="I383" s="24">
        <f ca="1"/>
        <v>40.558473061821857</v>
      </c>
      <c r="J383" s="24" cm="1">
        <f t="array" aca="1" ref="J383" ca="1">INDIRECT(ADDRESS(($F$2+1-H383)+2,9))</f>
        <v>59.564963992311213</v>
      </c>
      <c r="K383" s="24">
        <f t="shared" ca="1" si="27"/>
        <v>0.17735339974011008</v>
      </c>
      <c r="L383" s="24">
        <f t="shared" ca="1" si="28"/>
        <v>0.82764364100222676</v>
      </c>
      <c r="M383" s="24">
        <f t="shared" ca="1" si="29"/>
        <v>-1.2299431587430112</v>
      </c>
    </row>
    <row r="384" spans="2:13" x14ac:dyDescent="0.25">
      <c r="B384" s="24">
        <f t="shared" ca="1" si="25"/>
        <v>0.12843036398898466</v>
      </c>
      <c r="C384" s="25">
        <f t="shared" ca="1" si="26"/>
        <v>38.661577572976995</v>
      </c>
      <c r="H384" s="24">
        <v>382</v>
      </c>
      <c r="I384" s="24">
        <f ca="1"/>
        <v>40.564942141604618</v>
      </c>
      <c r="J384" s="24" cm="1">
        <f t="array" aca="1" ref="J384" ca="1">INDIRECT(ADDRESS(($F$2+1-H384)+2,9))</f>
        <v>59.562334604873158</v>
      </c>
      <c r="K384" s="24">
        <f t="shared" ca="1" si="27"/>
        <v>0.17751894416084962</v>
      </c>
      <c r="L384" s="24">
        <f t="shared" ca="1" si="28"/>
        <v>0.82757757561644685</v>
      </c>
      <c r="M384" s="24">
        <f t="shared" ca="1" si="29"/>
        <v>-1.2327102268665229</v>
      </c>
    </row>
    <row r="385" spans="2:13" x14ac:dyDescent="0.25">
      <c r="B385" s="24">
        <f t="shared" ca="1" si="25"/>
        <v>0.89349442698682124</v>
      </c>
      <c r="C385" s="25">
        <f t="shared" ca="1" si="26"/>
        <v>62.453281669033451</v>
      </c>
      <c r="H385" s="24">
        <v>383</v>
      </c>
      <c r="I385" s="24">
        <f ca="1"/>
        <v>40.569235032584174</v>
      </c>
      <c r="J385" s="24" cm="1">
        <f t="array" aca="1" ref="J385" ca="1">INDIRECT(ADDRESS(($F$2+1-H385)+2,9))</f>
        <v>59.52540853126861</v>
      </c>
      <c r="K385" s="24">
        <f t="shared" ca="1" si="27"/>
        <v>0.17762885350259677</v>
      </c>
      <c r="L385" s="24">
        <f t="shared" ca="1" si="28"/>
        <v>0.82664807378830563</v>
      </c>
      <c r="M385" s="24">
        <f t="shared" ca="1" si="29"/>
        <v>-1.2338161387723499</v>
      </c>
    </row>
    <row r="386" spans="2:13" x14ac:dyDescent="0.25">
      <c r="B386" s="24">
        <f t="shared" ca="1" si="25"/>
        <v>0.31418963439940817</v>
      </c>
      <c r="C386" s="25">
        <f t="shared" ca="1" si="26"/>
        <v>45.159906997608694</v>
      </c>
      <c r="H386" s="24">
        <v>384</v>
      </c>
      <c r="I386" s="24">
        <f ca="1"/>
        <v>40.584423780365121</v>
      </c>
      <c r="J386" s="24" cm="1">
        <f t="array" aca="1" ref="J386" ca="1">INDIRECT(ADDRESS(($F$2+1-H386)+2,9))</f>
        <v>59.522328574365169</v>
      </c>
      <c r="K386" s="24">
        <f t="shared" ca="1" si="27"/>
        <v>0.17801807018685772</v>
      </c>
      <c r="L386" s="24">
        <f t="shared" ca="1" si="28"/>
        <v>0.82657040134817172</v>
      </c>
      <c r="M386" s="24">
        <f t="shared" ca="1" si="29"/>
        <v>-1.236104645850076</v>
      </c>
    </row>
    <row r="387" spans="2:13" x14ac:dyDescent="0.25">
      <c r="B387" s="24">
        <f t="shared" ca="1" si="25"/>
        <v>4.3161770069423677E-2</v>
      </c>
      <c r="C387" s="25">
        <f t="shared" ca="1" si="26"/>
        <v>32.848817017926855</v>
      </c>
      <c r="H387" s="24">
        <v>385</v>
      </c>
      <c r="I387" s="24">
        <f ca="1"/>
        <v>40.602168052182677</v>
      </c>
      <c r="J387" s="24" cm="1">
        <f t="array" aca="1" ref="J387" ca="1">INDIRECT(ADDRESS(($F$2+1-H387)+2,9))</f>
        <v>59.509889588512266</v>
      </c>
      <c r="K387" s="24">
        <f t="shared" ca="1" si="27"/>
        <v>0.1784734535214125</v>
      </c>
      <c r="L387" s="24">
        <f t="shared" ca="1" si="28"/>
        <v>0.82625648121982043</v>
      </c>
      <c r="M387" s="24">
        <f t="shared" ca="1" si="29"/>
        <v>-1.237773030104844</v>
      </c>
    </row>
    <row r="388" spans="2:13" x14ac:dyDescent="0.25">
      <c r="B388" s="24">
        <f t="shared" ref="B388:B451" ca="1" si="30">RAND()</f>
        <v>2.4409172797648315E-2</v>
      </c>
      <c r="C388" s="25">
        <f t="shared" ref="C388:C451" ca="1" si="31">_xlfn.NORM.INV(B388,50,10)</f>
        <v>30.298252435587138</v>
      </c>
      <c r="H388" s="24">
        <v>386</v>
      </c>
      <c r="I388" s="24">
        <f ca="1"/>
        <v>40.616829654797556</v>
      </c>
      <c r="J388" s="24" cm="1">
        <f t="array" aca="1" ref="J388" ca="1">INDIRECT(ADDRESS(($F$2+1-H388)+2,9))</f>
        <v>59.507564908651219</v>
      </c>
      <c r="K388" s="24">
        <f t="shared" ref="K388:K451" ca="1" si="32">_xlfn.NORM.DIST(I388,$F$5,$F$6,TRUE)</f>
        <v>0.17885027735583961</v>
      </c>
      <c r="L388" s="24">
        <f t="shared" ref="L388:L451" ca="1" si="33">_xlfn.NORM.DIST(J388,$F$5,$F$6,TRUE)</f>
        <v>0.82619777368898639</v>
      </c>
      <c r="M388" s="24">
        <f t="shared" ca="1" si="29"/>
        <v>-1.2401179579443611</v>
      </c>
    </row>
    <row r="389" spans="2:13" x14ac:dyDescent="0.25">
      <c r="B389" s="24">
        <f t="shared" ca="1" si="30"/>
        <v>0.56603740698325933</v>
      </c>
      <c r="C389" s="25">
        <f t="shared" ca="1" si="31"/>
        <v>51.662945103134149</v>
      </c>
      <c r="H389" s="24">
        <v>387</v>
      </c>
      <c r="I389" s="24">
        <f ca="1"/>
        <v>40.62268699299603</v>
      </c>
      <c r="J389" s="24" cm="1">
        <f t="array" aca="1" ref="J389" ca="1">INDIRECT(ADDRESS(($F$2+1-H389)+2,9))</f>
        <v>59.483881614730734</v>
      </c>
      <c r="K389" s="24">
        <f t="shared" ca="1" si="32"/>
        <v>0.17900095908869623</v>
      </c>
      <c r="L389" s="24">
        <f t="shared" ca="1" si="33"/>
        <v>0.82559895621717116</v>
      </c>
      <c r="M389" s="24">
        <f t="shared" ref="M389:M452" ca="1" si="34">((2*H389-1)/$F$2)*(LN(K389)+LN(1-L389))</f>
        <v>-1.2418011802055664</v>
      </c>
    </row>
    <row r="390" spans="2:13" x14ac:dyDescent="0.25">
      <c r="B390" s="24">
        <f t="shared" ca="1" si="30"/>
        <v>0.46291981927720138</v>
      </c>
      <c r="C390" s="25">
        <f t="shared" ca="1" si="31"/>
        <v>49.069195373055045</v>
      </c>
      <c r="H390" s="24">
        <v>388</v>
      </c>
      <c r="I390" s="24">
        <f ca="1"/>
        <v>40.633350434562558</v>
      </c>
      <c r="J390" s="24" cm="1">
        <f t="array" aca="1" ref="J390" ca="1">INDIRECT(ADDRESS(($F$2+1-H390)+2,9))</f>
        <v>59.482837200321775</v>
      </c>
      <c r="K390" s="24">
        <f t="shared" ca="1" si="32"/>
        <v>0.17927548425024228</v>
      </c>
      <c r="L390" s="24">
        <f t="shared" ca="1" si="33"/>
        <v>0.82557251870451409</v>
      </c>
      <c r="M390" s="24">
        <f t="shared" ca="1" si="34"/>
        <v>-1.2444093268542591</v>
      </c>
    </row>
    <row r="391" spans="2:13" x14ac:dyDescent="0.25">
      <c r="B391" s="24">
        <f t="shared" ca="1" si="30"/>
        <v>0.70928396277892602</v>
      </c>
      <c r="C391" s="25">
        <f t="shared" ca="1" si="31"/>
        <v>55.512941115277776</v>
      </c>
      <c r="H391" s="24">
        <v>389</v>
      </c>
      <c r="I391" s="24">
        <f ca="1"/>
        <v>40.636840648493788</v>
      </c>
      <c r="J391" s="24" cm="1">
        <f t="array" aca="1" ref="J391" ca="1">INDIRECT(ADDRESS(($F$2+1-H391)+2,9))</f>
        <v>59.482699973905611</v>
      </c>
      <c r="K391" s="24">
        <f t="shared" ca="1" si="32"/>
        <v>0.17936539560771098</v>
      </c>
      <c r="L391" s="24">
        <f t="shared" ca="1" si="33"/>
        <v>0.82556904487008764</v>
      </c>
      <c r="M391" s="24">
        <f t="shared" ca="1" si="34"/>
        <v>-1.247433003033219</v>
      </c>
    </row>
    <row r="392" spans="2:13" x14ac:dyDescent="0.25">
      <c r="B392" s="24">
        <f t="shared" ca="1" si="30"/>
        <v>7.6719951666126995E-2</v>
      </c>
      <c r="C392" s="25">
        <f t="shared" ca="1" si="31"/>
        <v>35.725141583387568</v>
      </c>
      <c r="H392" s="24">
        <v>390</v>
      </c>
      <c r="I392" s="24">
        <f ca="1"/>
        <v>40.658463187979009</v>
      </c>
      <c r="J392" s="24" cm="1">
        <f t="array" aca="1" ref="J392" ca="1">INDIRECT(ADDRESS(($F$2+1-H392)+2,9))</f>
        <v>59.471097446159696</v>
      </c>
      <c r="K392" s="24">
        <f t="shared" ca="1" si="32"/>
        <v>0.17992304530461645</v>
      </c>
      <c r="L392" s="24">
        <f t="shared" ca="1" si="33"/>
        <v>0.82527517236996184</v>
      </c>
      <c r="M392" s="24">
        <f t="shared" ca="1" si="34"/>
        <v>-1.2489156869093998</v>
      </c>
    </row>
    <row r="393" spans="2:13" x14ac:dyDescent="0.25">
      <c r="B393" s="24">
        <f t="shared" ca="1" si="30"/>
        <v>0.65729435881259546</v>
      </c>
      <c r="C393" s="25">
        <f t="shared" ca="1" si="31"/>
        <v>54.050901012509392</v>
      </c>
      <c r="H393" s="24">
        <v>391</v>
      </c>
      <c r="I393" s="24">
        <f ca="1"/>
        <v>40.665178046383105</v>
      </c>
      <c r="J393" s="24" cm="1">
        <f t="array" aca="1" ref="J393" ca="1">INDIRECT(ADDRESS(($F$2+1-H393)+2,9))</f>
        <v>59.469766474528818</v>
      </c>
      <c r="K393" s="24">
        <f t="shared" ca="1" si="32"/>
        <v>0.18009644420355272</v>
      </c>
      <c r="L393" s="24">
        <f t="shared" ca="1" si="33"/>
        <v>0.82524144101418129</v>
      </c>
      <c r="M393" s="24">
        <f t="shared" ca="1" si="34"/>
        <v>-1.2517036662267274</v>
      </c>
    </row>
    <row r="394" spans="2:13" x14ac:dyDescent="0.25">
      <c r="B394" s="24">
        <f t="shared" ca="1" si="30"/>
        <v>0.18681258724697336</v>
      </c>
      <c r="C394" s="25">
        <f t="shared" ca="1" si="31"/>
        <v>41.102966122975786</v>
      </c>
      <c r="H394" s="24">
        <v>392</v>
      </c>
      <c r="I394" s="24">
        <f ca="1"/>
        <v>40.749922062399513</v>
      </c>
      <c r="J394" s="24" cm="1">
        <f t="array" aca="1" ref="J394" ca="1">INDIRECT(ADDRESS(($F$2+1-H394)+2,9))</f>
        <v>59.416006569562406</v>
      </c>
      <c r="K394" s="24">
        <f t="shared" ca="1" si="32"/>
        <v>0.18229381229672903</v>
      </c>
      <c r="L394" s="24">
        <f t="shared" ca="1" si="33"/>
        <v>0.82387552736305369</v>
      </c>
      <c r="M394" s="24">
        <f t="shared" ca="1" si="34"/>
        <v>-1.2476839561245014</v>
      </c>
    </row>
    <row r="395" spans="2:13" x14ac:dyDescent="0.25">
      <c r="B395" s="24">
        <f t="shared" ca="1" si="30"/>
        <v>0.25621520927743879</v>
      </c>
      <c r="C395" s="25">
        <f t="shared" ca="1" si="31"/>
        <v>43.449420101742014</v>
      </c>
      <c r="H395" s="24">
        <v>393</v>
      </c>
      <c r="I395" s="24">
        <f ca="1"/>
        <v>40.751913525265927</v>
      </c>
      <c r="J395" s="24" cm="1">
        <f t="array" aca="1" ref="J395" ca="1">INDIRECT(ADDRESS(($F$2+1-H395)+2,9))</f>
        <v>59.383775888036986</v>
      </c>
      <c r="K395" s="24">
        <f t="shared" ca="1" si="32"/>
        <v>0.1823456505576051</v>
      </c>
      <c r="L395" s="24">
        <f t="shared" ca="1" si="33"/>
        <v>0.82305338959644103</v>
      </c>
      <c r="M395" s="24">
        <f t="shared" ca="1" si="34"/>
        <v>-1.249073390707508</v>
      </c>
    </row>
    <row r="396" spans="2:13" x14ac:dyDescent="0.25">
      <c r="B396" s="24">
        <f t="shared" ca="1" si="30"/>
        <v>0.14078341772564373</v>
      </c>
      <c r="C396" s="25">
        <f t="shared" ca="1" si="31"/>
        <v>39.23193756471283</v>
      </c>
      <c r="H396" s="24">
        <v>394</v>
      </c>
      <c r="I396" s="24">
        <f ca="1"/>
        <v>40.789155721037147</v>
      </c>
      <c r="J396" s="24" cm="1">
        <f t="array" aca="1" ref="J396" ca="1">INDIRECT(ADDRESS(($F$2+1-H396)+2,9))</f>
        <v>59.359004494809014</v>
      </c>
      <c r="K396" s="24">
        <f t="shared" ca="1" si="32"/>
        <v>0.18331677007569641</v>
      </c>
      <c r="L396" s="24">
        <f t="shared" ca="1" si="33"/>
        <v>0.82241987734928013</v>
      </c>
      <c r="M396" s="24">
        <f t="shared" ca="1" si="34"/>
        <v>-1.249015321130124</v>
      </c>
    </row>
    <row r="397" spans="2:13" x14ac:dyDescent="0.25">
      <c r="B397" s="24">
        <f t="shared" ca="1" si="30"/>
        <v>0.12318432784254107</v>
      </c>
      <c r="C397" s="25">
        <f t="shared" ca="1" si="31"/>
        <v>38.407852379658962</v>
      </c>
      <c r="H397" s="24">
        <v>395</v>
      </c>
      <c r="I397" s="24">
        <f ca="1"/>
        <v>40.792074428020328</v>
      </c>
      <c r="J397" s="24" cm="1">
        <f t="array" aca="1" ref="J397" ca="1">INDIRECT(ADDRESS(($F$2+1-H397)+2,9))</f>
        <v>59.355026000586321</v>
      </c>
      <c r="K397" s="24">
        <f t="shared" ca="1" si="32"/>
        <v>0.18339301368561522</v>
      </c>
      <c r="L397" s="24">
        <f t="shared" ca="1" si="33"/>
        <v>0.82231799670233841</v>
      </c>
      <c r="M397" s="24">
        <f t="shared" ca="1" si="34"/>
        <v>-1.2518277063541716</v>
      </c>
    </row>
    <row r="398" spans="2:13" x14ac:dyDescent="0.25">
      <c r="B398" s="24">
        <f t="shared" ca="1" si="30"/>
        <v>3.518640440004317E-2</v>
      </c>
      <c r="C398" s="25">
        <f t="shared" ca="1" si="31"/>
        <v>31.904964478250101</v>
      </c>
      <c r="H398" s="24">
        <v>396</v>
      </c>
      <c r="I398" s="24">
        <f ca="1"/>
        <v>40.807142349519665</v>
      </c>
      <c r="J398" s="24" cm="1">
        <f t="array" aca="1" ref="J398" ca="1">INDIRECT(ADDRESS(($F$2+1-H398)+2,9))</f>
        <v>59.349323935457214</v>
      </c>
      <c r="K398" s="24">
        <f t="shared" ca="1" si="32"/>
        <v>0.18378693825288517</v>
      </c>
      <c r="L398" s="24">
        <f t="shared" ca="1" si="33"/>
        <v>0.82217191483292562</v>
      </c>
      <c r="M398" s="24">
        <f t="shared" ca="1" si="34"/>
        <v>-1.2539131933288752</v>
      </c>
    </row>
    <row r="399" spans="2:13" x14ac:dyDescent="0.25">
      <c r="B399" s="24">
        <f t="shared" ca="1" si="30"/>
        <v>0.59615251237136968</v>
      </c>
      <c r="C399" s="25">
        <f t="shared" ca="1" si="31"/>
        <v>52.434007339959223</v>
      </c>
      <c r="H399" s="24">
        <v>397</v>
      </c>
      <c r="I399" s="24">
        <f ca="1"/>
        <v>40.81282795779498</v>
      </c>
      <c r="J399" s="24" cm="1">
        <f t="array" aca="1" ref="J399" ca="1">INDIRECT(ADDRESS(($F$2+1-H399)+2,9))</f>
        <v>59.342314850898241</v>
      </c>
      <c r="K399" s="24">
        <f t="shared" ca="1" si="32"/>
        <v>0.18393571544272502</v>
      </c>
      <c r="L399" s="24">
        <f t="shared" ca="1" si="33"/>
        <v>0.82199224451855157</v>
      </c>
      <c r="M399" s="24">
        <f t="shared" ca="1" si="34"/>
        <v>-1.2564152047371357</v>
      </c>
    </row>
    <row r="400" spans="2:13" x14ac:dyDescent="0.25">
      <c r="B400" s="24">
        <f t="shared" ca="1" si="30"/>
        <v>0.22512758466282556</v>
      </c>
      <c r="C400" s="25">
        <f t="shared" ca="1" si="31"/>
        <v>42.450103115783577</v>
      </c>
      <c r="H400" s="24">
        <v>398</v>
      </c>
      <c r="I400" s="24">
        <f ca="1"/>
        <v>40.825239153084077</v>
      </c>
      <c r="J400" s="24" cm="1">
        <f t="array" aca="1" ref="J400" ca="1">INDIRECT(ADDRESS(($F$2+1-H400)+2,9))</f>
        <v>59.313705174402187</v>
      </c>
      <c r="K400" s="24">
        <f t="shared" ca="1" si="32"/>
        <v>0.18426074374482604</v>
      </c>
      <c r="L400" s="24">
        <f t="shared" ca="1" si="33"/>
        <v>0.82125767979233721</v>
      </c>
      <c r="M400" s="24">
        <f t="shared" ca="1" si="34"/>
        <v>-1.2574164658920539</v>
      </c>
    </row>
    <row r="401" spans="2:13" x14ac:dyDescent="0.25">
      <c r="B401" s="24">
        <f t="shared" ca="1" si="30"/>
        <v>0.74353587632174856</v>
      </c>
      <c r="C401" s="25">
        <f t="shared" ca="1" si="31"/>
        <v>56.54284938862174</v>
      </c>
      <c r="H401" s="24">
        <v>399</v>
      </c>
      <c r="I401" s="24">
        <f ca="1"/>
        <v>40.846349882082059</v>
      </c>
      <c r="J401" s="24" cm="1">
        <f t="array" aca="1" ref="J401" ca="1">INDIRECT(ADDRESS(($F$2+1-H401)+2,9))</f>
        <v>59.307582278328816</v>
      </c>
      <c r="K401" s="24">
        <f t="shared" ca="1" si="32"/>
        <v>0.18481441859382503</v>
      </c>
      <c r="L401" s="24">
        <f t="shared" ca="1" si="33"/>
        <v>0.82110022445274722</v>
      </c>
      <c r="M401" s="24">
        <f t="shared" ca="1" si="34"/>
        <v>-1.259146485934145</v>
      </c>
    </row>
    <row r="402" spans="2:13" x14ac:dyDescent="0.25">
      <c r="B402" s="24">
        <f t="shared" ca="1" si="30"/>
        <v>0.23030132626906341</v>
      </c>
      <c r="C402" s="25">
        <f t="shared" ca="1" si="31"/>
        <v>42.621451409588488</v>
      </c>
      <c r="H402" s="24">
        <v>400</v>
      </c>
      <c r="I402" s="24">
        <f ca="1"/>
        <v>40.856460169679806</v>
      </c>
      <c r="J402" s="24" cm="1">
        <f t="array" aca="1" ref="J402" ca="1">INDIRECT(ADDRESS(($F$2+1-H402)+2,9))</f>
        <v>59.305181058378594</v>
      </c>
      <c r="K402" s="24">
        <f t="shared" ca="1" si="32"/>
        <v>0.18507994873434841</v>
      </c>
      <c r="L402" s="24">
        <f t="shared" ca="1" si="33"/>
        <v>0.82103845127166197</v>
      </c>
      <c r="M402" s="24">
        <f t="shared" ca="1" si="34"/>
        <v>-1.261646806339497</v>
      </c>
    </row>
    <row r="403" spans="2:13" x14ac:dyDescent="0.25">
      <c r="B403" s="24">
        <f t="shared" ca="1" si="30"/>
        <v>5.0802602192505542E-2</v>
      </c>
      <c r="C403" s="25">
        <f t="shared" ca="1" si="31"/>
        <v>33.628790711865008</v>
      </c>
      <c r="H403" s="24">
        <v>401</v>
      </c>
      <c r="I403" s="24">
        <f ca="1"/>
        <v>40.928109362481322</v>
      </c>
      <c r="J403" s="24" cm="1">
        <f t="array" aca="1" ref="J403" ca="1">INDIRECT(ADDRESS(($F$2+1-H403)+2,9))</f>
        <v>59.261342220812764</v>
      </c>
      <c r="K403" s="24">
        <f t="shared" ca="1" si="32"/>
        <v>0.18696848147592493</v>
      </c>
      <c r="L403" s="24">
        <f t="shared" ca="1" si="33"/>
        <v>0.81990830569911066</v>
      </c>
      <c r="M403" s="24">
        <f t="shared" ca="1" si="34"/>
        <v>-1.2587000000253383</v>
      </c>
    </row>
    <row r="404" spans="2:13" x14ac:dyDescent="0.25">
      <c r="B404" s="24">
        <f t="shared" ca="1" si="30"/>
        <v>0.63571362448050428</v>
      </c>
      <c r="C404" s="25">
        <f t="shared" ca="1" si="31"/>
        <v>53.470247153719328</v>
      </c>
      <c r="H404" s="24">
        <v>402</v>
      </c>
      <c r="I404" s="24">
        <f ca="1"/>
        <v>40.933642559428613</v>
      </c>
      <c r="J404" s="24" cm="1">
        <f t="array" aca="1" ref="J404" ca="1">INDIRECT(ADDRESS(($F$2+1-H404)+2,9))</f>
        <v>59.243642119315616</v>
      </c>
      <c r="K404" s="24">
        <f t="shared" ca="1" si="32"/>
        <v>0.18711481999407092</v>
      </c>
      <c r="L404" s="24">
        <f t="shared" ca="1" si="33"/>
        <v>0.81945073808651048</v>
      </c>
      <c r="M404" s="24">
        <f t="shared" ca="1" si="34"/>
        <v>-1.2606074702019856</v>
      </c>
    </row>
    <row r="405" spans="2:13" x14ac:dyDescent="0.25">
      <c r="B405" s="24">
        <f t="shared" ca="1" si="30"/>
        <v>0.20673314194885595</v>
      </c>
      <c r="C405" s="25">
        <f t="shared" ca="1" si="31"/>
        <v>41.821910450293075</v>
      </c>
      <c r="H405" s="24">
        <v>403</v>
      </c>
      <c r="I405" s="24">
        <f ca="1"/>
        <v>40.941367224559656</v>
      </c>
      <c r="J405" s="24" cm="1">
        <f t="array" aca="1" ref="J405" ca="1">INDIRECT(ADDRESS(($F$2+1-H405)+2,9))</f>
        <v>59.173569125488271</v>
      </c>
      <c r="K405" s="24">
        <f t="shared" ca="1" si="32"/>
        <v>0.18731923553517604</v>
      </c>
      <c r="L405" s="24">
        <f t="shared" ca="1" si="33"/>
        <v>0.81763212379908856</v>
      </c>
      <c r="M405" s="24">
        <f t="shared" ca="1" si="34"/>
        <v>-1.2596012972558148</v>
      </c>
    </row>
    <row r="406" spans="2:13" x14ac:dyDescent="0.25">
      <c r="B406" s="24">
        <f t="shared" ca="1" si="30"/>
        <v>0.94200557189816869</v>
      </c>
      <c r="C406" s="25">
        <f t="shared" ca="1" si="31"/>
        <v>65.718348533857508</v>
      </c>
      <c r="H406" s="24">
        <v>404</v>
      </c>
      <c r="I406" s="24">
        <f ca="1"/>
        <v>40.977163835947024</v>
      </c>
      <c r="J406" s="24" cm="1">
        <f t="array" aca="1" ref="J406" ca="1">INDIRECT(ADDRESS(($F$2+1-H406)+2,9))</f>
        <v>59.131651709609869</v>
      </c>
      <c r="K406" s="24">
        <f t="shared" ca="1" si="32"/>
        <v>0.18826831189604135</v>
      </c>
      <c r="L406" s="24">
        <f t="shared" ca="1" si="33"/>
        <v>0.81653878375068656</v>
      </c>
      <c r="M406" s="24">
        <f t="shared" ca="1" si="34"/>
        <v>-1.2586055512535759</v>
      </c>
    </row>
    <row r="407" spans="2:13" x14ac:dyDescent="0.25">
      <c r="B407" s="24">
        <f t="shared" ca="1" si="30"/>
        <v>0.99732872106395898</v>
      </c>
      <c r="C407" s="25">
        <f t="shared" ca="1" si="31"/>
        <v>77.856192865014293</v>
      </c>
      <c r="H407" s="24">
        <v>405</v>
      </c>
      <c r="I407" s="24">
        <f ca="1"/>
        <v>41.004414654631773</v>
      </c>
      <c r="J407" s="24" cm="1">
        <f t="array" aca="1" ref="J407" ca="1">INDIRECT(ADDRESS(($F$2+1-H407)+2,9))</f>
        <v>59.099810058577518</v>
      </c>
      <c r="K407" s="24">
        <f t="shared" ca="1" si="32"/>
        <v>0.18899279869363678</v>
      </c>
      <c r="L407" s="24">
        <f t="shared" ca="1" si="33"/>
        <v>0.8157055269961645</v>
      </c>
      <c r="M407" s="24">
        <f t="shared" ca="1" si="34"/>
        <v>-1.2585861063399444</v>
      </c>
    </row>
    <row r="408" spans="2:13" x14ac:dyDescent="0.25">
      <c r="B408" s="24">
        <f t="shared" ca="1" si="30"/>
        <v>0.45354821999811623</v>
      </c>
      <c r="C408" s="25">
        <f t="shared" ca="1" si="31"/>
        <v>48.83298296111267</v>
      </c>
      <c r="H408" s="24">
        <v>406</v>
      </c>
      <c r="I408" s="24">
        <f ca="1"/>
        <v>41.014409502513402</v>
      </c>
      <c r="J408" s="24" cm="1">
        <f t="array" aca="1" ref="J408" ca="1">INDIRECT(ADDRESS(($F$2+1-H408)+2,9))</f>
        <v>59.095452162338148</v>
      </c>
      <c r="K408" s="24">
        <f t="shared" ca="1" si="32"/>
        <v>0.18925895033779416</v>
      </c>
      <c r="L408" s="24">
        <f t="shared" ca="1" si="33"/>
        <v>0.81559130329725993</v>
      </c>
      <c r="M408" s="24">
        <f t="shared" ca="1" si="34"/>
        <v>-1.2609358478229418</v>
      </c>
    </row>
    <row r="409" spans="2:13" x14ac:dyDescent="0.25">
      <c r="B409" s="24">
        <f t="shared" ca="1" si="30"/>
        <v>0.3878209100912533</v>
      </c>
      <c r="C409" s="25">
        <f t="shared" ca="1" si="31"/>
        <v>47.149969695162383</v>
      </c>
      <c r="H409" s="24">
        <v>407</v>
      </c>
      <c r="I409" s="24">
        <f ca="1"/>
        <v>41.031752782230711</v>
      </c>
      <c r="J409" s="24" cm="1">
        <f t="array" aca="1" ref="J409" ca="1">INDIRECT(ADDRESS(($F$2+1-H409)+2,9))</f>
        <v>59.073246056727257</v>
      </c>
      <c r="K409" s="24">
        <f t="shared" ca="1" si="32"/>
        <v>0.18972132979939088</v>
      </c>
      <c r="L409" s="24">
        <f t="shared" ca="1" si="33"/>
        <v>0.8150085810361104</v>
      </c>
      <c r="M409" s="24">
        <f t="shared" ca="1" si="34"/>
        <v>-1.2619375480285808</v>
      </c>
    </row>
    <row r="410" spans="2:13" x14ac:dyDescent="0.25">
      <c r="B410" s="24">
        <f t="shared" ca="1" si="30"/>
        <v>0.10210303224180961</v>
      </c>
      <c r="C410" s="25">
        <f t="shared" ca="1" si="31"/>
        <v>37.303408350342053</v>
      </c>
      <c r="H410" s="24">
        <v>408</v>
      </c>
      <c r="I410" s="24">
        <f ca="1"/>
        <v>41.048077250204841</v>
      </c>
      <c r="J410" s="24" cm="1">
        <f t="array" aca="1" ref="J410" ca="1">INDIRECT(ADDRESS(($F$2+1-H410)+2,9))</f>
        <v>59.051073528554767</v>
      </c>
      <c r="K410" s="24">
        <f t="shared" ca="1" si="32"/>
        <v>0.1901571814564807</v>
      </c>
      <c r="L410" s="24">
        <f t="shared" ca="1" si="33"/>
        <v>0.81442559975993456</v>
      </c>
      <c r="M410" s="24">
        <f t="shared" ca="1" si="34"/>
        <v>-1.2629870230973153</v>
      </c>
    </row>
    <row r="411" spans="2:13" x14ac:dyDescent="0.25">
      <c r="B411" s="24">
        <f t="shared" ca="1" si="30"/>
        <v>0.67145589776362413</v>
      </c>
      <c r="C411" s="25">
        <f t="shared" ca="1" si="31"/>
        <v>54.439369010670681</v>
      </c>
      <c r="H411" s="24">
        <v>409</v>
      </c>
      <c r="I411" s="24">
        <f ca="1"/>
        <v>41.063043926821436</v>
      </c>
      <c r="J411" s="24" cm="1">
        <f t="array" aca="1" ref="J411" ca="1">INDIRECT(ADDRESS(($F$2+1-H411)+2,9))</f>
        <v>59.012204064614394</v>
      </c>
      <c r="K411" s="24">
        <f t="shared" ca="1" si="32"/>
        <v>0.19055732120319718</v>
      </c>
      <c r="L411" s="24">
        <f t="shared" ca="1" si="33"/>
        <v>0.81340085918231453</v>
      </c>
      <c r="M411" s="24">
        <f t="shared" ca="1" si="34"/>
        <v>-1.2632057334605398</v>
      </c>
    </row>
    <row r="412" spans="2:13" x14ac:dyDescent="0.25">
      <c r="B412" s="24">
        <f t="shared" ca="1" si="30"/>
        <v>0.39532630749164344</v>
      </c>
      <c r="C412" s="25">
        <f t="shared" ca="1" si="31"/>
        <v>47.345367476605148</v>
      </c>
      <c r="H412" s="24">
        <v>410</v>
      </c>
      <c r="I412" s="24">
        <f ca="1"/>
        <v>41.089820898832869</v>
      </c>
      <c r="J412" s="24" cm="1">
        <f t="array" aca="1" ref="J412" ca="1">INDIRECT(ADDRESS(($F$2+1-H412)+2,9))</f>
        <v>59.010863308219406</v>
      </c>
      <c r="K412" s="24">
        <f t="shared" ca="1" si="32"/>
        <v>0.1912745022031237</v>
      </c>
      <c r="L412" s="24">
        <f t="shared" ca="1" si="33"/>
        <v>0.81336544956189238</v>
      </c>
      <c r="M412" s="24">
        <f t="shared" ca="1" si="34"/>
        <v>-1.2648003526813094</v>
      </c>
    </row>
    <row r="413" spans="2:13" x14ac:dyDescent="0.25">
      <c r="B413" s="24">
        <f t="shared" ca="1" si="30"/>
        <v>0.18250411171708514</v>
      </c>
      <c r="C413" s="25">
        <f t="shared" ca="1" si="31"/>
        <v>40.941367224559656</v>
      </c>
      <c r="H413" s="24">
        <v>411</v>
      </c>
      <c r="I413" s="24">
        <f ca="1"/>
        <v>41.093504234693555</v>
      </c>
      <c r="J413" s="24" cm="1">
        <f t="array" aca="1" ref="J413" ca="1">INDIRECT(ADDRESS(($F$2+1-H413)+2,9))</f>
        <v>58.995602217648113</v>
      </c>
      <c r="K413" s="24">
        <f t="shared" ca="1" si="32"/>
        <v>0.19137328411093732</v>
      </c>
      <c r="L413" s="24">
        <f t="shared" ca="1" si="33"/>
        <v>0.81296210825089077</v>
      </c>
      <c r="M413" s="24">
        <f t="shared" ca="1" si="34"/>
        <v>-1.2668712685974124</v>
      </c>
    </row>
    <row r="414" spans="2:13" x14ac:dyDescent="0.25">
      <c r="B414" s="24">
        <f t="shared" ca="1" si="30"/>
        <v>0.63139050903845706</v>
      </c>
      <c r="C414" s="25">
        <f t="shared" ca="1" si="31"/>
        <v>53.35538401245352</v>
      </c>
      <c r="H414" s="24">
        <v>412</v>
      </c>
      <c r="I414" s="24">
        <f ca="1"/>
        <v>41.102966122975786</v>
      </c>
      <c r="J414" s="24" cm="1">
        <f t="array" aca="1" ref="J414" ca="1">INDIRECT(ADDRESS(($F$2+1-H414)+2,9))</f>
        <v>58.938688066615633</v>
      </c>
      <c r="K414" s="24">
        <f t="shared" ca="1" si="32"/>
        <v>0.19162718197342438</v>
      </c>
      <c r="L414" s="24">
        <f t="shared" ca="1" si="33"/>
        <v>0.81145315211854163</v>
      </c>
      <c r="M414" s="24">
        <f t="shared" ca="1" si="34"/>
        <v>-1.2663873707898217</v>
      </c>
    </row>
    <row r="415" spans="2:13" x14ac:dyDescent="0.25">
      <c r="B415" s="24">
        <f t="shared" ca="1" si="30"/>
        <v>0.68067112973471311</v>
      </c>
      <c r="C415" s="25">
        <f t="shared" ca="1" si="31"/>
        <v>54.695763278606648</v>
      </c>
      <c r="H415" s="24">
        <v>413</v>
      </c>
      <c r="I415" s="24">
        <f ca="1"/>
        <v>41.104319072317537</v>
      </c>
      <c r="J415" s="24" cm="1">
        <f t="array" aca="1" ref="J415" ca="1">INDIRECT(ADDRESS(($F$2+1-H415)+2,9))</f>
        <v>58.935909993658669</v>
      </c>
      <c r="K415" s="24">
        <f t="shared" ca="1" si="32"/>
        <v>0.19166350351864117</v>
      </c>
      <c r="L415" s="24">
        <f t="shared" ca="1" si="33"/>
        <v>0.81137930586259044</v>
      </c>
      <c r="M415" s="24">
        <f t="shared" ca="1" si="34"/>
        <v>-1.2692427046485324</v>
      </c>
    </row>
    <row r="416" spans="2:13" x14ac:dyDescent="0.25">
      <c r="B416" s="24">
        <f t="shared" ca="1" si="30"/>
        <v>0.87546079806426358</v>
      </c>
      <c r="C416" s="25">
        <f t="shared" ca="1" si="31"/>
        <v>61.525907446850916</v>
      </c>
      <c r="H416" s="24">
        <v>414</v>
      </c>
      <c r="I416" s="24">
        <f ca="1"/>
        <v>41.112511207182642</v>
      </c>
      <c r="J416" s="24" cm="1">
        <f t="array" aca="1" ref="J416" ca="1">INDIRECT(ADDRESS(($F$2+1-H416)+2,9))</f>
        <v>58.913352713371303</v>
      </c>
      <c r="K416" s="24">
        <f t="shared" ca="1" si="32"/>
        <v>0.19188352123560015</v>
      </c>
      <c r="L416" s="24">
        <f t="shared" ca="1" si="33"/>
        <v>0.81077903214074465</v>
      </c>
      <c r="M416" s="24">
        <f t="shared" ca="1" si="34"/>
        <v>-1.2706623363365772</v>
      </c>
    </row>
    <row r="417" spans="2:13" x14ac:dyDescent="0.25">
      <c r="B417" s="24">
        <f t="shared" ca="1" si="30"/>
        <v>0.67982398559930646</v>
      </c>
      <c r="C417" s="25">
        <f t="shared" ca="1" si="31"/>
        <v>54.672066605154569</v>
      </c>
      <c r="H417" s="24">
        <v>415</v>
      </c>
      <c r="I417" s="24">
        <f ca="1"/>
        <v>41.139215565605504</v>
      </c>
      <c r="J417" s="24" cm="1">
        <f t="array" aca="1" ref="J417" ca="1">INDIRECT(ADDRESS(($F$2+1-H417)+2,9))</f>
        <v>58.883093873453731</v>
      </c>
      <c r="K417" s="24">
        <f t="shared" ca="1" si="32"/>
        <v>0.19260179802542249</v>
      </c>
      <c r="L417" s="24">
        <f t="shared" ca="1" si="33"/>
        <v>0.80997196678789751</v>
      </c>
      <c r="M417" s="24">
        <f t="shared" ca="1" si="34"/>
        <v>-1.2706649695652876</v>
      </c>
    </row>
    <row r="418" spans="2:13" x14ac:dyDescent="0.25">
      <c r="B418" s="24">
        <f t="shared" ca="1" si="30"/>
        <v>0.65872700690598296</v>
      </c>
      <c r="C418" s="25">
        <f t="shared" ca="1" si="31"/>
        <v>54.089913811952627</v>
      </c>
      <c r="H418" s="24">
        <v>416</v>
      </c>
      <c r="I418" s="24">
        <f ca="1"/>
        <v>41.145480815610242</v>
      </c>
      <c r="J418" s="24" cm="1">
        <f t="array" aca="1" ref="J418" ca="1">INDIRECT(ADDRESS(($F$2+1-H418)+2,9))</f>
        <v>58.861948059281787</v>
      </c>
      <c r="K418" s="24">
        <f t="shared" ca="1" si="32"/>
        <v>0.19277055442453481</v>
      </c>
      <c r="L418" s="24">
        <f t="shared" ca="1" si="33"/>
        <v>0.80940671058908775</v>
      </c>
      <c r="M418" s="24">
        <f t="shared" ca="1" si="34"/>
        <v>-1.2722494979175387</v>
      </c>
    </row>
    <row r="419" spans="2:13" x14ac:dyDescent="0.25">
      <c r="B419" s="24">
        <f t="shared" ca="1" si="30"/>
        <v>0.49190802773935216</v>
      </c>
      <c r="C419" s="25">
        <f t="shared" ca="1" si="31"/>
        <v>49.797150424790885</v>
      </c>
      <c r="H419" s="24">
        <v>417</v>
      </c>
      <c r="I419" s="24">
        <f ca="1"/>
        <v>41.148898271246793</v>
      </c>
      <c r="J419" s="24" cm="1">
        <f t="array" aca="1" ref="J419" ca="1">INDIRECT(ADDRESS(($F$2+1-H419)+2,9))</f>
        <v>58.736760204872411</v>
      </c>
      <c r="K419" s="24">
        <f t="shared" ca="1" si="32"/>
        <v>0.19286264268901526</v>
      </c>
      <c r="L419" s="24">
        <f t="shared" ca="1" si="33"/>
        <v>0.80603917011365134</v>
      </c>
      <c r="M419" s="24">
        <f t="shared" ca="1" si="34"/>
        <v>-1.2683664415497067</v>
      </c>
    </row>
    <row r="420" spans="2:13" x14ac:dyDescent="0.25">
      <c r="B420" s="24">
        <f t="shared" ca="1" si="30"/>
        <v>8.9724921494606757E-2</v>
      </c>
      <c r="C420" s="25">
        <f t="shared" ca="1" si="31"/>
        <v>36.575491080776033</v>
      </c>
      <c r="H420" s="24">
        <v>418</v>
      </c>
      <c r="I420" s="24">
        <f ca="1"/>
        <v>41.16113997647529</v>
      </c>
      <c r="J420" s="24" cm="1">
        <f t="array" aca="1" ref="J420" ca="1">INDIRECT(ADDRESS(($F$2+1-H420)+2,9))</f>
        <v>58.735505532768997</v>
      </c>
      <c r="K420" s="24">
        <f t="shared" ca="1" si="32"/>
        <v>0.19319273354275895</v>
      </c>
      <c r="L420" s="24">
        <f t="shared" ca="1" si="33"/>
        <v>0.8060052370847246</v>
      </c>
      <c r="M420" s="24">
        <f t="shared" ca="1" si="34"/>
        <v>-1.2706823705235204</v>
      </c>
    </row>
    <row r="421" spans="2:13" x14ac:dyDescent="0.25">
      <c r="B421" s="24">
        <f t="shared" ca="1" si="30"/>
        <v>0.88918609019714479</v>
      </c>
      <c r="C421" s="25">
        <f t="shared" ca="1" si="31"/>
        <v>62.22211067568476</v>
      </c>
      <c r="H421" s="24">
        <v>419</v>
      </c>
      <c r="I421" s="24">
        <f ca="1"/>
        <v>41.167280569945518</v>
      </c>
      <c r="J421" s="24" cm="1">
        <f t="array" aca="1" ref="J421" ca="1">INDIRECT(ADDRESS(($F$2+1-H421)+2,9))</f>
        <v>58.725182552314564</v>
      </c>
      <c r="K421" s="24">
        <f t="shared" ca="1" si="32"/>
        <v>0.19335844106893077</v>
      </c>
      <c r="L421" s="24">
        <f t="shared" ca="1" si="33"/>
        <v>0.80572591131366478</v>
      </c>
      <c r="M421" s="24">
        <f t="shared" ca="1" si="34"/>
        <v>-1.2728353225276896</v>
      </c>
    </row>
    <row r="422" spans="2:13" x14ac:dyDescent="0.25">
      <c r="B422" s="24">
        <f t="shared" ca="1" si="30"/>
        <v>0.83106243502388122</v>
      </c>
      <c r="C422" s="25">
        <f t="shared" ca="1" si="31"/>
        <v>59.583721571260767</v>
      </c>
      <c r="H422" s="24">
        <v>420</v>
      </c>
      <c r="I422" s="24">
        <f ca="1"/>
        <v>41.218018198342072</v>
      </c>
      <c r="J422" s="24" cm="1">
        <f t="array" aca="1" ref="J422" ca="1">INDIRECT(ADDRESS(($F$2+1-H422)+2,9))</f>
        <v>58.654608520079151</v>
      </c>
      <c r="K422" s="24">
        <f t="shared" ca="1" si="32"/>
        <v>0.19473094206016192</v>
      </c>
      <c r="L422" s="24">
        <f t="shared" ca="1" si="33"/>
        <v>0.8038097211062144</v>
      </c>
      <c r="M422" s="24">
        <f t="shared" ca="1" si="34"/>
        <v>-1.2693108678252003</v>
      </c>
    </row>
    <row r="423" spans="2:13" x14ac:dyDescent="0.25">
      <c r="B423" s="24">
        <f t="shared" ca="1" si="30"/>
        <v>0.65863519171688434</v>
      </c>
      <c r="C423" s="25">
        <f t="shared" ca="1" si="31"/>
        <v>54.087411708128229</v>
      </c>
      <c r="H423" s="24">
        <v>421</v>
      </c>
      <c r="I423" s="24">
        <f ca="1"/>
        <v>41.273962719143256</v>
      </c>
      <c r="J423" s="24" cm="1">
        <f t="array" aca="1" ref="J423" ca="1">INDIRECT(ADDRESS(($F$2+1-H423)+2,9))</f>
        <v>58.649381435617855</v>
      </c>
      <c r="K423" s="24">
        <f t="shared" ca="1" si="32"/>
        <v>0.19625114522298581</v>
      </c>
      <c r="L423" s="24">
        <f t="shared" ca="1" si="33"/>
        <v>0.80366734357412961</v>
      </c>
      <c r="M423" s="24">
        <f t="shared" ca="1" si="34"/>
        <v>-1.2690233718747368</v>
      </c>
    </row>
    <row r="424" spans="2:13" x14ac:dyDescent="0.25">
      <c r="B424" s="24">
        <f t="shared" ca="1" si="30"/>
        <v>0.26659096366901336</v>
      </c>
      <c r="C424" s="25">
        <f t="shared" ca="1" si="31"/>
        <v>43.768438700246655</v>
      </c>
      <c r="H424" s="24">
        <v>422</v>
      </c>
      <c r="I424" s="24">
        <f ca="1"/>
        <v>41.278429702511588</v>
      </c>
      <c r="J424" s="24" cm="1">
        <f t="array" aca="1" ref="J424" ca="1">INDIRECT(ADDRESS(($F$2+1-H424)+2,9))</f>
        <v>58.647054939844715</v>
      </c>
      <c r="K424" s="24">
        <f t="shared" ca="1" si="32"/>
        <v>0.1963728377900241</v>
      </c>
      <c r="L424" s="24">
        <f t="shared" ca="1" si="33"/>
        <v>0.80360395336300994</v>
      </c>
      <c r="M424" s="24">
        <f t="shared" ca="1" si="34"/>
        <v>-1.2716730024219485</v>
      </c>
    </row>
    <row r="425" spans="2:13" x14ac:dyDescent="0.25">
      <c r="B425" s="24">
        <f t="shared" ca="1" si="30"/>
        <v>0.66476342336058047</v>
      </c>
      <c r="C425" s="25">
        <f t="shared" ca="1" si="31"/>
        <v>54.254987216911928</v>
      </c>
      <c r="H425" s="24">
        <v>423</v>
      </c>
      <c r="I425" s="24">
        <f ca="1"/>
        <v>41.294031729539142</v>
      </c>
      <c r="J425" s="24" cm="1">
        <f t="array" aca="1" ref="J425" ca="1">INDIRECT(ADDRESS(($F$2+1-H425)+2,9))</f>
        <v>58.643855563478098</v>
      </c>
      <c r="K425" s="24">
        <f t="shared" ca="1" si="32"/>
        <v>0.19679823744726219</v>
      </c>
      <c r="L425" s="24">
        <f t="shared" ca="1" si="33"/>
        <v>0.80351675944974255</v>
      </c>
      <c r="M425" s="24">
        <f t="shared" ca="1" si="34"/>
        <v>-1.2736688882753568</v>
      </c>
    </row>
    <row r="426" spans="2:13" x14ac:dyDescent="0.25">
      <c r="B426" s="24">
        <f t="shared" ca="1" si="30"/>
        <v>9.487454283216068E-2</v>
      </c>
      <c r="C426" s="25">
        <f t="shared" ca="1" si="31"/>
        <v>36.886782574628924</v>
      </c>
      <c r="H426" s="24">
        <v>424</v>
      </c>
      <c r="I426" s="24">
        <f ca="1"/>
        <v>41.328818556640925</v>
      </c>
      <c r="J426" s="24" cm="1">
        <f t="array" aca="1" ref="J426" ca="1">INDIRECT(ADDRESS(($F$2+1-H426)+2,9))</f>
        <v>58.630345640104828</v>
      </c>
      <c r="K426" s="24">
        <f t="shared" ca="1" si="32"/>
        <v>0.19774873055772565</v>
      </c>
      <c r="L426" s="24">
        <f t="shared" ca="1" si="33"/>
        <v>0.80314830937926718</v>
      </c>
      <c r="M426" s="24">
        <f t="shared" ca="1" si="34"/>
        <v>-1.2740570722854589</v>
      </c>
    </row>
    <row r="427" spans="2:13" x14ac:dyDescent="0.25">
      <c r="B427" s="24">
        <f t="shared" ca="1" si="30"/>
        <v>0.16348160156116576</v>
      </c>
      <c r="C427" s="25">
        <f t="shared" ca="1" si="31"/>
        <v>40.197509606823807</v>
      </c>
      <c r="H427" s="24">
        <v>425</v>
      </c>
      <c r="I427" s="24">
        <f ca="1"/>
        <v>41.347469923296536</v>
      </c>
      <c r="J427" s="24" cm="1">
        <f t="array" aca="1" ref="J427" ca="1">INDIRECT(ADDRESS(($F$2+1-H427)+2,9))</f>
        <v>58.605063375860844</v>
      </c>
      <c r="K427" s="24">
        <f t="shared" ca="1" si="32"/>
        <v>0.1982594890423533</v>
      </c>
      <c r="L427" s="24">
        <f t="shared" ca="1" si="33"/>
        <v>0.8024576745244455</v>
      </c>
      <c r="M427" s="24">
        <f t="shared" ca="1" si="34"/>
        <v>-1.2746727715345729</v>
      </c>
    </row>
    <row r="428" spans="2:13" x14ac:dyDescent="0.25">
      <c r="B428" s="24">
        <f t="shared" ca="1" si="30"/>
        <v>0.14036800750361844</v>
      </c>
      <c r="C428" s="25">
        <f t="shared" ca="1" si="31"/>
        <v>39.213325813231862</v>
      </c>
      <c r="H428" s="24">
        <v>426</v>
      </c>
      <c r="I428" s="24">
        <f ca="1"/>
        <v>41.354799243948797</v>
      </c>
      <c r="J428" s="24" cm="1">
        <f t="array" aca="1" ref="J428" ca="1">INDIRECT(ADDRESS(($F$2+1-H428)+2,9))</f>
        <v>58.562193182096344</v>
      </c>
      <c r="K428" s="24">
        <f t="shared" ca="1" si="32"/>
        <v>0.19846041661392896</v>
      </c>
      <c r="L428" s="24">
        <f t="shared" ca="1" si="33"/>
        <v>0.80128324810284834</v>
      </c>
      <c r="M428" s="24">
        <f t="shared" ca="1" si="34"/>
        <v>-1.2749385596298299</v>
      </c>
    </row>
    <row r="429" spans="2:13" x14ac:dyDescent="0.25">
      <c r="B429" s="24">
        <f t="shared" ca="1" si="30"/>
        <v>0.14003452964965712</v>
      </c>
      <c r="C429" s="25">
        <f t="shared" ca="1" si="31"/>
        <v>39.19835782138297</v>
      </c>
      <c r="H429" s="24">
        <v>427</v>
      </c>
      <c r="I429" s="24">
        <f ca="1"/>
        <v>41.356043000416975</v>
      </c>
      <c r="J429" s="24" cm="1">
        <f t="array" aca="1" ref="J429" ca="1">INDIRECT(ADDRESS(($F$2+1-H429)+2,9))</f>
        <v>58.545240469804945</v>
      </c>
      <c r="K429" s="24">
        <f t="shared" ca="1" si="32"/>
        <v>0.19849452540988724</v>
      </c>
      <c r="L429" s="24">
        <f t="shared" ca="1" si="33"/>
        <v>0.80081767035624496</v>
      </c>
      <c r="M429" s="24">
        <f t="shared" ca="1" si="34"/>
        <v>-1.2769419500033483</v>
      </c>
    </row>
    <row r="430" spans="2:13" x14ac:dyDescent="0.25">
      <c r="B430" s="24">
        <f t="shared" ca="1" si="30"/>
        <v>9.5335575028214214E-2</v>
      </c>
      <c r="C430" s="25">
        <f t="shared" ca="1" si="31"/>
        <v>36.914037446658597</v>
      </c>
      <c r="H430" s="24">
        <v>428</v>
      </c>
      <c r="I430" s="24">
        <f ca="1"/>
        <v>41.360778014807359</v>
      </c>
      <c r="J430" s="24" cm="1">
        <f t="array" aca="1" ref="J430" ca="1">INDIRECT(ADDRESS(($F$2+1-H430)+2,9))</f>
        <v>58.542469208729329</v>
      </c>
      <c r="K430" s="24">
        <f t="shared" ca="1" si="32"/>
        <v>0.19862441087163199</v>
      </c>
      <c r="L430" s="24">
        <f t="shared" ca="1" si="33"/>
        <v>0.80074149989481769</v>
      </c>
      <c r="M430" s="24">
        <f t="shared" ca="1" si="34"/>
        <v>-1.2795252980579446</v>
      </c>
    </row>
    <row r="431" spans="2:13" x14ac:dyDescent="0.25">
      <c r="B431" s="24">
        <f t="shared" ca="1" si="30"/>
        <v>0.10017513568249325</v>
      </c>
      <c r="C431" s="25">
        <f t="shared" ca="1" si="31"/>
        <v>37.194457306356803</v>
      </c>
      <c r="H431" s="24">
        <v>429</v>
      </c>
      <c r="I431" s="24">
        <f ca="1"/>
        <v>41.375684775491891</v>
      </c>
      <c r="J431" s="24" cm="1">
        <f t="array" aca="1" ref="J431" ca="1">INDIRECT(ADDRESS(($F$2+1-H431)+2,9))</f>
        <v>58.536140541420636</v>
      </c>
      <c r="K431" s="24">
        <f t="shared" ca="1" si="32"/>
        <v>0.19903365053678204</v>
      </c>
      <c r="L431" s="24">
        <f t="shared" ca="1" si="33"/>
        <v>0.80056748534333411</v>
      </c>
      <c r="M431" s="24">
        <f t="shared" ca="1" si="34"/>
        <v>-1.2813542893677212</v>
      </c>
    </row>
    <row r="432" spans="2:13" x14ac:dyDescent="0.25">
      <c r="B432" s="24">
        <f t="shared" ca="1" si="30"/>
        <v>0.60337651817176252</v>
      </c>
      <c r="C432" s="25">
        <f t="shared" ca="1" si="31"/>
        <v>52.620966056220851</v>
      </c>
      <c r="H432" s="24">
        <v>430</v>
      </c>
      <c r="I432" s="24">
        <f ca="1"/>
        <v>41.450281097310821</v>
      </c>
      <c r="J432" s="24" cm="1">
        <f t="array" aca="1" ref="J432" ca="1">INDIRECT(ADDRESS(($F$2+1-H432)+2,9))</f>
        <v>58.5161293396907</v>
      </c>
      <c r="K432" s="24">
        <f t="shared" ca="1" si="32"/>
        <v>0.20108918643361479</v>
      </c>
      <c r="L432" s="24">
        <f t="shared" ca="1" si="33"/>
        <v>0.80001665086278273</v>
      </c>
      <c r="M432" s="24">
        <f t="shared" ca="1" si="34"/>
        <v>-1.2791568528219883</v>
      </c>
    </row>
    <row r="433" spans="2:13" x14ac:dyDescent="0.25">
      <c r="B433" s="24">
        <f t="shared" ca="1" si="30"/>
        <v>0.68504888831590816</v>
      </c>
      <c r="C433" s="25">
        <f t="shared" ca="1" si="31"/>
        <v>54.818644756717624</v>
      </c>
      <c r="H433" s="24">
        <v>431</v>
      </c>
      <c r="I433" s="24">
        <f ca="1"/>
        <v>41.491950949359065</v>
      </c>
      <c r="J433" s="24" cm="1">
        <f t="array" aca="1" ref="J433" ca="1">INDIRECT(ADDRESS(($F$2+1-H433)+2,9))</f>
        <v>58.514057552112249</v>
      </c>
      <c r="K433" s="24">
        <f t="shared" ca="1" si="32"/>
        <v>0.20224294030526904</v>
      </c>
      <c r="L433" s="24">
        <f t="shared" ca="1" si="33"/>
        <v>0.79995956999276019</v>
      </c>
      <c r="M433" s="24">
        <f t="shared" ca="1" si="34"/>
        <v>-1.2797386172192506</v>
      </c>
    </row>
    <row r="434" spans="2:13" x14ac:dyDescent="0.25">
      <c r="B434" s="24">
        <f t="shared" ca="1" si="30"/>
        <v>0.11527816508729205</v>
      </c>
      <c r="C434" s="25">
        <f t="shared" ca="1" si="31"/>
        <v>38.010729952055868</v>
      </c>
      <c r="H434" s="24">
        <v>432</v>
      </c>
      <c r="I434" s="24">
        <f ca="1"/>
        <v>41.549233789478755</v>
      </c>
      <c r="J434" s="24" cm="1">
        <f t="array" aca="1" ref="J434" ca="1">INDIRECT(ADDRESS(($F$2+1-H434)+2,9))</f>
        <v>58.504520655540119</v>
      </c>
      <c r="K434" s="24">
        <f t="shared" ca="1" si="32"/>
        <v>0.20383543356135159</v>
      </c>
      <c r="L434" s="24">
        <f t="shared" ca="1" si="33"/>
        <v>0.79969668782700187</v>
      </c>
      <c r="M434" s="24">
        <f t="shared" ca="1" si="34"/>
        <v>-1.2790495043714403</v>
      </c>
    </row>
    <row r="435" spans="2:13" x14ac:dyDescent="0.25">
      <c r="B435" s="24">
        <f t="shared" ca="1" si="30"/>
        <v>0.13111520686110456</v>
      </c>
      <c r="C435" s="25">
        <f t="shared" ca="1" si="31"/>
        <v>38.788650263340472</v>
      </c>
      <c r="H435" s="24">
        <v>433</v>
      </c>
      <c r="I435" s="24">
        <f ca="1"/>
        <v>41.607859757642665</v>
      </c>
      <c r="J435" s="24" cm="1">
        <f t="array" aca="1" ref="J435" ca="1">INDIRECT(ADDRESS(($F$2+1-H435)+2,9))</f>
        <v>58.495282526397574</v>
      </c>
      <c r="K435" s="24">
        <f t="shared" ca="1" si="32"/>
        <v>0.2054729807756096</v>
      </c>
      <c r="L435" s="24">
        <f t="shared" ca="1" si="33"/>
        <v>0.7994418432999203</v>
      </c>
      <c r="M435" s="24">
        <f t="shared" ca="1" si="34"/>
        <v>-1.2782967394741076</v>
      </c>
    </row>
    <row r="436" spans="2:13" x14ac:dyDescent="0.25">
      <c r="B436" s="24">
        <f t="shared" ca="1" si="30"/>
        <v>0.66050911206934204</v>
      </c>
      <c r="C436" s="25">
        <f t="shared" ca="1" si="31"/>
        <v>54.138529870184719</v>
      </c>
      <c r="H436" s="24">
        <v>434</v>
      </c>
      <c r="I436" s="24">
        <f ca="1"/>
        <v>41.611179289452274</v>
      </c>
      <c r="J436" s="24" cm="1">
        <f t="array" aca="1" ref="J436" ca="1">INDIRECT(ADDRESS(($F$2+1-H436)+2,9))</f>
        <v>58.48283113664953</v>
      </c>
      <c r="K436" s="24">
        <f t="shared" ca="1" si="32"/>
        <v>0.20556593540626031</v>
      </c>
      <c r="L436" s="24">
        <f t="shared" ca="1" si="33"/>
        <v>0.79909804935418527</v>
      </c>
      <c r="M436" s="24">
        <f t="shared" ca="1" si="34"/>
        <v>-1.2803825227615298</v>
      </c>
    </row>
    <row r="437" spans="2:13" x14ac:dyDescent="0.25">
      <c r="B437" s="24">
        <f t="shared" ca="1" si="30"/>
        <v>6.0943127036024558E-2</v>
      </c>
      <c r="C437" s="25">
        <f t="shared" ca="1" si="31"/>
        <v>34.530954099116755</v>
      </c>
      <c r="H437" s="24">
        <v>435</v>
      </c>
      <c r="I437" s="24">
        <f ca="1"/>
        <v>41.616220935083902</v>
      </c>
      <c r="J437" s="24" cm="1">
        <f t="array" aca="1" ref="J437" ca="1">INDIRECT(ADDRESS(($F$2+1-H437)+2,9))</f>
        <v>58.442909542364589</v>
      </c>
      <c r="K437" s="24">
        <f t="shared" ca="1" si="32"/>
        <v>0.20570716098168912</v>
      </c>
      <c r="L437" s="24">
        <f t="shared" ca="1" si="33"/>
        <v>0.7979933966747953</v>
      </c>
      <c r="M437" s="24">
        <f t="shared" ca="1" si="34"/>
        <v>-1.2808514610165578</v>
      </c>
    </row>
    <row r="438" spans="2:13" x14ac:dyDescent="0.25">
      <c r="B438" s="24">
        <f t="shared" ca="1" si="30"/>
        <v>0.96316176231299466</v>
      </c>
      <c r="C438" s="25">
        <f t="shared" ca="1" si="31"/>
        <v>67.886172653274102</v>
      </c>
      <c r="H438" s="24">
        <v>436</v>
      </c>
      <c r="I438" s="24">
        <f ca="1"/>
        <v>41.639426012272679</v>
      </c>
      <c r="J438" s="24" cm="1">
        <f t="array" aca="1" ref="J438" ca="1">INDIRECT(ADDRESS(($F$2+1-H438)+2,9))</f>
        <v>58.424904137024825</v>
      </c>
      <c r="K438" s="24">
        <f t="shared" ca="1" si="32"/>
        <v>0.20635791904889406</v>
      </c>
      <c r="L438" s="24">
        <f t="shared" ca="1" si="33"/>
        <v>0.79749398986354625</v>
      </c>
      <c r="M438" s="24">
        <f t="shared" ca="1" si="34"/>
        <v>-1.2815279133444533</v>
      </c>
    </row>
    <row r="439" spans="2:13" x14ac:dyDescent="0.25">
      <c r="B439" s="24">
        <f t="shared" ca="1" si="30"/>
        <v>4.0014951089459738E-2</v>
      </c>
      <c r="C439" s="25">
        <f t="shared" ca="1" si="31"/>
        <v>32.494874017043117</v>
      </c>
      <c r="H439" s="24">
        <v>437</v>
      </c>
      <c r="I439" s="24">
        <f ca="1"/>
        <v>41.689361983818301</v>
      </c>
      <c r="J439" s="24" cm="1">
        <f t="array" aca="1" ref="J439" ca="1">INDIRECT(ADDRESS(($F$2+1-H439)+2,9))</f>
        <v>58.41820245171813</v>
      </c>
      <c r="K439" s="24">
        <f t="shared" ca="1" si="32"/>
        <v>0.2077624430265094</v>
      </c>
      <c r="L439" s="24">
        <f t="shared" ca="1" si="33"/>
        <v>0.79730792027773179</v>
      </c>
      <c r="M439" s="24">
        <f t="shared" ca="1" si="34"/>
        <v>-1.2813549545219376</v>
      </c>
    </row>
    <row r="440" spans="2:13" x14ac:dyDescent="0.25">
      <c r="B440" s="24">
        <f t="shared" ca="1" si="30"/>
        <v>0.65795063658019848</v>
      </c>
      <c r="C440" s="25">
        <f t="shared" ca="1" si="31"/>
        <v>54.068764588800349</v>
      </c>
      <c r="H440" s="24">
        <v>438</v>
      </c>
      <c r="I440" s="24">
        <f ca="1"/>
        <v>41.689367728365283</v>
      </c>
      <c r="J440" s="24" cm="1">
        <f t="array" aca="1" ref="J440" ca="1">INDIRECT(ADDRESS(($F$2+1-H440)+2,9))</f>
        <v>58.378538710400974</v>
      </c>
      <c r="K440" s="24">
        <f t="shared" ca="1" si="32"/>
        <v>0.20776260492463711</v>
      </c>
      <c r="L440" s="24">
        <f t="shared" ca="1" si="33"/>
        <v>0.79620458240168057</v>
      </c>
      <c r="M440" s="24">
        <f t="shared" ca="1" si="34"/>
        <v>-1.282089012838624</v>
      </c>
    </row>
    <row r="441" spans="2:13" x14ac:dyDescent="0.25">
      <c r="B441" s="24">
        <f t="shared" ca="1" si="30"/>
        <v>0.43028628168322536</v>
      </c>
      <c r="C441" s="25">
        <f t="shared" ca="1" si="31"/>
        <v>48.243546389794091</v>
      </c>
      <c r="H441" s="24">
        <v>439</v>
      </c>
      <c r="I441" s="24">
        <f ca="1"/>
        <v>41.728252715224833</v>
      </c>
      <c r="J441" s="24" cm="1">
        <f t="array" aca="1" ref="J441" ca="1">INDIRECT(ADDRESS(($F$2+1-H441)+2,9))</f>
        <v>58.365655833013811</v>
      </c>
      <c r="K441" s="24">
        <f t="shared" ca="1" si="32"/>
        <v>0.20886020408691072</v>
      </c>
      <c r="L441" s="24">
        <f t="shared" ca="1" si="33"/>
        <v>0.79584544682005931</v>
      </c>
      <c r="M441" s="24">
        <f t="shared" ca="1" si="34"/>
        <v>-1.2821626571710945</v>
      </c>
    </row>
    <row r="442" spans="2:13" x14ac:dyDescent="0.25">
      <c r="B442" s="24">
        <f t="shared" ca="1" si="30"/>
        <v>0.88190311733610538</v>
      </c>
      <c r="C442" s="25">
        <f t="shared" ca="1" si="31"/>
        <v>61.845541728646424</v>
      </c>
      <c r="H442" s="24">
        <v>440</v>
      </c>
      <c r="I442" s="24">
        <f ca="1"/>
        <v>41.75572181606492</v>
      </c>
      <c r="J442" s="24" cm="1">
        <f t="array" aca="1" ref="J442" ca="1">INDIRECT(ADDRESS(($F$2+1-H442)+2,9))</f>
        <v>58.336531638196874</v>
      </c>
      <c r="K442" s="24">
        <f t="shared" ca="1" si="32"/>
        <v>0.20963762417295526</v>
      </c>
      <c r="L442" s="24">
        <f t="shared" ca="1" si="33"/>
        <v>0.79503216449132286</v>
      </c>
      <c r="M442" s="24">
        <f t="shared" ca="1" si="34"/>
        <v>-1.2819539050278197</v>
      </c>
    </row>
    <row r="443" spans="2:13" x14ac:dyDescent="0.25">
      <c r="B443" s="24">
        <f t="shared" ca="1" si="30"/>
        <v>0.23209178766412453</v>
      </c>
      <c r="C443" s="25">
        <f t="shared" ca="1" si="31"/>
        <v>42.680245877430004</v>
      </c>
      <c r="H443" s="24">
        <v>441</v>
      </c>
      <c r="I443" s="24">
        <f ca="1"/>
        <v>41.769766718567396</v>
      </c>
      <c r="J443" s="24" cm="1">
        <f t="array" aca="1" ref="J443" ca="1">INDIRECT(ADDRESS(($F$2+1-H443)+2,9))</f>
        <v>58.330827540379467</v>
      </c>
      <c r="K443" s="24">
        <f t="shared" ca="1" si="32"/>
        <v>0.21003577431324272</v>
      </c>
      <c r="L443" s="24">
        <f t="shared" ca="1" si="33"/>
        <v>0.79487265441887756</v>
      </c>
      <c r="M443" s="24">
        <f t="shared" ca="1" si="34"/>
        <v>-1.2837785453738522</v>
      </c>
    </row>
    <row r="444" spans="2:13" x14ac:dyDescent="0.25">
      <c r="B444" s="24">
        <f t="shared" ca="1" si="30"/>
        <v>5.653016461006477E-2</v>
      </c>
      <c r="C444" s="25">
        <f t="shared" ca="1" si="31"/>
        <v>34.154135660301002</v>
      </c>
      <c r="H444" s="24">
        <v>442</v>
      </c>
      <c r="I444" s="24">
        <f ca="1"/>
        <v>41.775160535024838</v>
      </c>
      <c r="J444" s="24" cm="1">
        <f t="array" aca="1" ref="J444" ca="1">INDIRECT(ADDRESS(($F$2+1-H444)+2,9))</f>
        <v>58.323022321334001</v>
      </c>
      <c r="K444" s="24">
        <f t="shared" ca="1" si="32"/>
        <v>0.21018879823652334</v>
      </c>
      <c r="L444" s="24">
        <f t="shared" ca="1" si="33"/>
        <v>0.79465426884810419</v>
      </c>
      <c r="M444" s="24">
        <f t="shared" ca="1" si="34"/>
        <v>-1.2859595213728841</v>
      </c>
    </row>
    <row r="445" spans="2:13" x14ac:dyDescent="0.25">
      <c r="B445" s="24">
        <f t="shared" ca="1" si="30"/>
        <v>0.10433805450264422</v>
      </c>
      <c r="C445" s="25">
        <f t="shared" ca="1" si="31"/>
        <v>37.427858725822794</v>
      </c>
      <c r="H445" s="24">
        <v>443</v>
      </c>
      <c r="I445" s="24">
        <f ca="1"/>
        <v>41.786955818275928</v>
      </c>
      <c r="J445" s="24" cm="1">
        <f t="array" aca="1" ref="J445" ca="1">INDIRECT(ADDRESS(($F$2+1-H445)+2,9))</f>
        <v>58.306379481288118</v>
      </c>
      <c r="K445" s="24">
        <f t="shared" ca="1" si="32"/>
        <v>0.21052366145569448</v>
      </c>
      <c r="L445" s="24">
        <f t="shared" ca="1" si="33"/>
        <v>0.79418815076615468</v>
      </c>
      <c r="M445" s="24">
        <f t="shared" ca="1" si="34"/>
        <v>-1.2872895480510331</v>
      </c>
    </row>
    <row r="446" spans="2:13" x14ac:dyDescent="0.25">
      <c r="B446" s="24">
        <f t="shared" ca="1" si="30"/>
        <v>0.61268235651499758</v>
      </c>
      <c r="C446" s="25">
        <f t="shared" ca="1" si="31"/>
        <v>52.863170676626609</v>
      </c>
      <c r="H446" s="24">
        <v>444</v>
      </c>
      <c r="I446" s="24">
        <f ca="1"/>
        <v>41.793757879117734</v>
      </c>
      <c r="J446" s="24" cm="1">
        <f t="array" aca="1" ref="J446" ca="1">INDIRECT(ADDRESS(($F$2+1-H446)+2,9))</f>
        <v>58.274113336506915</v>
      </c>
      <c r="K446" s="24">
        <f t="shared" ca="1" si="32"/>
        <v>0.21071691140851964</v>
      </c>
      <c r="L446" s="24">
        <f t="shared" ca="1" si="33"/>
        <v>0.79328268247989064</v>
      </c>
      <c r="M446" s="24">
        <f t="shared" ca="1" si="34"/>
        <v>-1.2880171938938951</v>
      </c>
    </row>
    <row r="447" spans="2:13" x14ac:dyDescent="0.25">
      <c r="B447" s="24">
        <f t="shared" ca="1" si="30"/>
        <v>0.96365163531634246</v>
      </c>
      <c r="C447" s="25">
        <f t="shared" ca="1" si="31"/>
        <v>67.947299935506294</v>
      </c>
      <c r="H447" s="24">
        <v>445</v>
      </c>
      <c r="I447" s="24">
        <f ca="1"/>
        <v>41.79635502321414</v>
      </c>
      <c r="J447" s="24" cm="1">
        <f t="array" aca="1" ref="J447" ca="1">INDIRECT(ADDRESS(($F$2+1-H447)+2,9))</f>
        <v>58.253344665583555</v>
      </c>
      <c r="K447" s="24">
        <f t="shared" ca="1" si="32"/>
        <v>0.21079072501513099</v>
      </c>
      <c r="L447" s="24">
        <f t="shared" ca="1" si="33"/>
        <v>0.79269861622552207</v>
      </c>
      <c r="M447" s="24">
        <f t="shared" ca="1" si="34"/>
        <v>-1.2896148102066756</v>
      </c>
    </row>
    <row r="448" spans="2:13" x14ac:dyDescent="0.25">
      <c r="B448" s="24">
        <f t="shared" ca="1" si="30"/>
        <v>1.4253816720193324E-3</v>
      </c>
      <c r="C448" s="25">
        <f t="shared" ca="1" si="31"/>
        <v>20.166119831701614</v>
      </c>
      <c r="H448" s="24">
        <v>446</v>
      </c>
      <c r="I448" s="24">
        <f ca="1"/>
        <v>41.797275384627795</v>
      </c>
      <c r="J448" s="24" cm="1">
        <f t="array" aca="1" ref="J448" ca="1">INDIRECT(ADDRESS(($F$2+1-H448)+2,9))</f>
        <v>58.242949903463725</v>
      </c>
      <c r="K448" s="24">
        <f t="shared" ca="1" si="32"/>
        <v>0.21081688630754203</v>
      </c>
      <c r="L448" s="24">
        <f t="shared" ca="1" si="33"/>
        <v>0.79240592383256825</v>
      </c>
      <c r="M448" s="24">
        <f t="shared" ca="1" si="34"/>
        <v>-1.2918822966492545</v>
      </c>
    </row>
    <row r="449" spans="2:13" x14ac:dyDescent="0.25">
      <c r="B449" s="24">
        <f t="shared" ca="1" si="30"/>
        <v>0.95949031233172144</v>
      </c>
      <c r="C449" s="25">
        <f t="shared" ca="1" si="31"/>
        <v>67.448018003298429</v>
      </c>
      <c r="H449" s="24">
        <v>447</v>
      </c>
      <c r="I449" s="24">
        <f ca="1"/>
        <v>41.806051554747491</v>
      </c>
      <c r="J449" s="24" cm="1">
        <f t="array" aca="1" ref="J449" ca="1">INDIRECT(ADDRESS(($F$2+1-H449)+2,9))</f>
        <v>58.241562667548095</v>
      </c>
      <c r="K449" s="24">
        <f t="shared" ca="1" si="32"/>
        <v>0.21106644476313233</v>
      </c>
      <c r="L449" s="24">
        <f t="shared" ca="1" si="33"/>
        <v>0.79236684402576207</v>
      </c>
      <c r="M449" s="24">
        <f t="shared" ca="1" si="34"/>
        <v>-1.2942146874283542</v>
      </c>
    </row>
    <row r="450" spans="2:13" x14ac:dyDescent="0.25">
      <c r="B450" s="24">
        <f t="shared" ca="1" si="30"/>
        <v>0.90986459800838293</v>
      </c>
      <c r="C450" s="25">
        <f t="shared" ca="1" si="31"/>
        <v>63.399216950876976</v>
      </c>
      <c r="H450" s="24">
        <v>448</v>
      </c>
      <c r="I450" s="24">
        <f ca="1"/>
        <v>41.813070722868488</v>
      </c>
      <c r="J450" s="24" cm="1">
        <f t="array" aca="1" ref="J450" ca="1">INDIRECT(ADDRESS(($F$2+1-H450)+2,9))</f>
        <v>58.240925205046764</v>
      </c>
      <c r="K450" s="24">
        <f t="shared" ca="1" si="32"/>
        <v>0.2112661658231646</v>
      </c>
      <c r="L450" s="24">
        <f t="shared" ca="1" si="33"/>
        <v>0.7923488846195188</v>
      </c>
      <c r="M450" s="24">
        <f t="shared" ca="1" si="34"/>
        <v>-1.29668513602611</v>
      </c>
    </row>
    <row r="451" spans="2:13" x14ac:dyDescent="0.25">
      <c r="B451" s="24">
        <f t="shared" ca="1" si="30"/>
        <v>0.19368527712622152</v>
      </c>
      <c r="C451" s="25">
        <f t="shared" ca="1" si="31"/>
        <v>41.356043000416975</v>
      </c>
      <c r="H451" s="24">
        <v>449</v>
      </c>
      <c r="I451" s="24">
        <f ca="1"/>
        <v>41.821910450293075</v>
      </c>
      <c r="J451" s="24" cm="1">
        <f t="array" aca="1" ref="J451" ca="1">INDIRECT(ADDRESS(($F$2+1-H451)+2,9))</f>
        <v>58.203565322882909</v>
      </c>
      <c r="K451" s="24">
        <f t="shared" ca="1" si="32"/>
        <v>0.21151784592204961</v>
      </c>
      <c r="L451" s="24">
        <f t="shared" ca="1" si="33"/>
        <v>0.7912947321266639</v>
      </c>
      <c r="M451" s="24">
        <f t="shared" ca="1" si="34"/>
        <v>-1.2969830781423894</v>
      </c>
    </row>
    <row r="452" spans="2:13" x14ac:dyDescent="0.25">
      <c r="B452" s="24">
        <f t="shared" ref="B452:B515" ca="1" si="35">RAND()</f>
        <v>3.3417017916696379E-2</v>
      </c>
      <c r="C452" s="25">
        <f t="shared" ref="C452:C515" ca="1" si="36">_xlfn.NORM.INV(B452,50,10)</f>
        <v>31.672115390891062</v>
      </c>
      <c r="H452" s="24">
        <v>450</v>
      </c>
      <c r="I452" s="24">
        <f ca="1"/>
        <v>41.833647192649664</v>
      </c>
      <c r="J452" s="24" cm="1">
        <f t="array" aca="1" ref="J452" ca="1">INDIRECT(ADDRESS(($F$2+1-H452)+2,9))</f>
        <v>58.189916843691243</v>
      </c>
      <c r="K452" s="24">
        <f t="shared" ref="K452:K515" ca="1" si="37">_xlfn.NORM.DIST(I452,$F$5,$F$6,TRUE)</f>
        <v>0.21185227945021601</v>
      </c>
      <c r="L452" s="24">
        <f t="shared" ref="L452:L515" ca="1" si="38">_xlfn.NORM.DIST(J452,$F$5,$F$6,TRUE)</f>
        <v>0.79090883920103416</v>
      </c>
      <c r="M452" s="24">
        <f t="shared" ca="1" si="34"/>
        <v>-1.2984471911297437</v>
      </c>
    </row>
    <row r="453" spans="2:13" x14ac:dyDescent="0.25">
      <c r="B453" s="24">
        <f t="shared" ca="1" si="35"/>
        <v>0.46858675374876502</v>
      </c>
      <c r="C453" s="25">
        <f t="shared" ca="1" si="36"/>
        <v>49.211771230679531</v>
      </c>
      <c r="H453" s="24">
        <v>451</v>
      </c>
      <c r="I453" s="24">
        <f ca="1"/>
        <v>41.861724136515853</v>
      </c>
      <c r="J453" s="24" cm="1">
        <f t="array" aca="1" ref="J453" ca="1">INDIRECT(ADDRESS(($F$2+1-H453)+2,9))</f>
        <v>58.183372504121813</v>
      </c>
      <c r="K453" s="24">
        <f t="shared" ca="1" si="37"/>
        <v>0.21265357424838027</v>
      </c>
      <c r="L453" s="24">
        <f t="shared" ca="1" si="38"/>
        <v>0.79072365761515373</v>
      </c>
      <c r="M453" s="24">
        <f t="shared" ref="M453:M516" ca="1" si="39">((2*H453-1)/$F$2)*(LN(K453)+LN(1-L453))</f>
        <v>-1.2993900250723036</v>
      </c>
    </row>
    <row r="454" spans="2:13" x14ac:dyDescent="0.25">
      <c r="B454" s="24">
        <f t="shared" ca="1" si="35"/>
        <v>0.72231156823047282</v>
      </c>
      <c r="C454" s="25">
        <f t="shared" ca="1" si="36"/>
        <v>55.897222681288561</v>
      </c>
      <c r="H454" s="24">
        <v>452</v>
      </c>
      <c r="I454" s="24">
        <f ca="1"/>
        <v>41.868634601199481</v>
      </c>
      <c r="J454" s="24" cm="1">
        <f t="array" aca="1" ref="J454" ca="1">INDIRECT(ADDRESS(($F$2+1-H454)+2,9))</f>
        <v>58.170863228630978</v>
      </c>
      <c r="K454" s="24">
        <f t="shared" ca="1" si="37"/>
        <v>0.21285106476151547</v>
      </c>
      <c r="L454" s="24">
        <f t="shared" ca="1" si="38"/>
        <v>0.79036942101770757</v>
      </c>
      <c r="M454" s="24">
        <f t="shared" ca="1" si="39"/>
        <v>-1.3011782389020528</v>
      </c>
    </row>
    <row r="455" spans="2:13" x14ac:dyDescent="0.25">
      <c r="B455" s="24">
        <f t="shared" ca="1" si="35"/>
        <v>0.3458675016622802</v>
      </c>
      <c r="C455" s="25">
        <f t="shared" ca="1" si="36"/>
        <v>46.034983668824168</v>
      </c>
      <c r="H455" s="24">
        <v>453</v>
      </c>
      <c r="I455" s="24">
        <f ca="1"/>
        <v>41.88828374519062</v>
      </c>
      <c r="J455" s="24" cm="1">
        <f t="array" aca="1" ref="J455" ca="1">INDIRECT(ADDRESS(($F$2+1-H455)+2,9))</f>
        <v>58.140092514044127</v>
      </c>
      <c r="K455" s="24">
        <f t="shared" ca="1" si="37"/>
        <v>0.21341319185350943</v>
      </c>
      <c r="L455" s="24">
        <f t="shared" ca="1" si="38"/>
        <v>0.78949655940325525</v>
      </c>
      <c r="M455" s="24">
        <f t="shared" ca="1" si="39"/>
        <v>-1.3012115185862221</v>
      </c>
    </row>
    <row r="456" spans="2:13" x14ac:dyDescent="0.25">
      <c r="B456" s="24">
        <f t="shared" ca="1" si="35"/>
        <v>0.25592944958660535</v>
      </c>
      <c r="C456" s="25">
        <f t="shared" ca="1" si="36"/>
        <v>43.44054046188748</v>
      </c>
      <c r="H456" s="24">
        <v>454</v>
      </c>
      <c r="I456" s="24">
        <f ca="1"/>
        <v>41.911479755917277</v>
      </c>
      <c r="J456" s="24" cm="1">
        <f t="array" aca="1" ref="J456" ca="1">INDIRECT(ADDRESS(($F$2+1-H456)+2,9))</f>
        <v>58.124933015145885</v>
      </c>
      <c r="K456" s="24">
        <f t="shared" ca="1" si="37"/>
        <v>0.2140779009588604</v>
      </c>
      <c r="L456" s="24">
        <f t="shared" ca="1" si="38"/>
        <v>0.7890657522986867</v>
      </c>
      <c r="M456" s="24">
        <f t="shared" ca="1" si="39"/>
        <v>-1.3019207969852946</v>
      </c>
    </row>
    <row r="457" spans="2:13" x14ac:dyDescent="0.25">
      <c r="B457" s="24">
        <f t="shared" ca="1" si="35"/>
        <v>6.1716238664354273E-2</v>
      </c>
      <c r="C457" s="25">
        <f t="shared" ca="1" si="36"/>
        <v>34.594751789905274</v>
      </c>
      <c r="H457" s="24">
        <v>455</v>
      </c>
      <c r="I457" s="24">
        <f ca="1"/>
        <v>41.924622124770309</v>
      </c>
      <c r="J457" s="24" cm="1">
        <f t="array" aca="1" ref="J457" ca="1">INDIRECT(ADDRESS(($F$2+1-H457)+2,9))</f>
        <v>58.124094804300391</v>
      </c>
      <c r="K457" s="24">
        <f t="shared" ca="1" si="37"/>
        <v>0.21445504518960659</v>
      </c>
      <c r="L457" s="24">
        <f t="shared" ca="1" si="38"/>
        <v>0.78904191670385382</v>
      </c>
      <c r="M457" s="24">
        <f t="shared" ca="1" si="39"/>
        <v>-1.304002607474674</v>
      </c>
    </row>
    <row r="458" spans="2:13" x14ac:dyDescent="0.25">
      <c r="B458" s="24">
        <f t="shared" ca="1" si="35"/>
        <v>0.91354453224773846</v>
      </c>
      <c r="C458" s="25">
        <f t="shared" ca="1" si="36"/>
        <v>63.629098135084618</v>
      </c>
      <c r="H458" s="24">
        <v>456</v>
      </c>
      <c r="I458" s="24">
        <f ca="1"/>
        <v>41.943419178050988</v>
      </c>
      <c r="J458" s="24" cm="1">
        <f t="array" aca="1" ref="J458" ca="1">INDIRECT(ADDRESS(($F$2+1-H458)+2,9))</f>
        <v>58.085693568220378</v>
      </c>
      <c r="K458" s="24">
        <f t="shared" ca="1" si="37"/>
        <v>0.21499513177604052</v>
      </c>
      <c r="L458" s="24">
        <f t="shared" ca="1" si="38"/>
        <v>0.78794823621745114</v>
      </c>
      <c r="M458" s="24">
        <f t="shared" ca="1" si="39"/>
        <v>-1.3036269674515319</v>
      </c>
    </row>
    <row r="459" spans="2:13" x14ac:dyDescent="0.25">
      <c r="B459" s="24">
        <f t="shared" ca="1" si="35"/>
        <v>0.90369490834654764</v>
      </c>
      <c r="C459" s="25">
        <f t="shared" ca="1" si="36"/>
        <v>63.028962531223229</v>
      </c>
      <c r="H459" s="24">
        <v>457</v>
      </c>
      <c r="I459" s="24">
        <f ca="1"/>
        <v>41.965859041675387</v>
      </c>
      <c r="J459" s="24" cm="1">
        <f t="array" aca="1" ref="J459" ca="1">INDIRECT(ADDRESS(($F$2+1-H459)+2,9))</f>
        <v>58.085021995007175</v>
      </c>
      <c r="K459" s="24">
        <f t="shared" ca="1" si="37"/>
        <v>0.21564091861262133</v>
      </c>
      <c r="L459" s="24">
        <f t="shared" ca="1" si="38"/>
        <v>0.78792908012671292</v>
      </c>
      <c r="M459" s="24">
        <f t="shared" ca="1" si="39"/>
        <v>-1.3051818158159407</v>
      </c>
    </row>
    <row r="460" spans="2:13" x14ac:dyDescent="0.25">
      <c r="B460" s="24">
        <f t="shared" ca="1" si="35"/>
        <v>0.90055176180577712</v>
      </c>
      <c r="C460" s="25">
        <f t="shared" ca="1" si="36"/>
        <v>62.847018934070505</v>
      </c>
      <c r="H460" s="24">
        <v>458</v>
      </c>
      <c r="I460" s="24">
        <f ca="1"/>
        <v>41.998615486466775</v>
      </c>
      <c r="J460" s="24" cm="1">
        <f t="array" aca="1" ref="J460" ca="1">INDIRECT(ADDRESS(($F$2+1-H460)+2,9))</f>
        <v>58.069883750062722</v>
      </c>
      <c r="K460" s="24">
        <f t="shared" ca="1" si="37"/>
        <v>0.21658561805174634</v>
      </c>
      <c r="L460" s="24">
        <f t="shared" ca="1" si="38"/>
        <v>0.78749700532937328</v>
      </c>
      <c r="M460" s="24">
        <f t="shared" ca="1" si="39"/>
        <v>-1.3053244750839803</v>
      </c>
    </row>
    <row r="461" spans="2:13" x14ac:dyDescent="0.25">
      <c r="B461" s="24">
        <f t="shared" ca="1" si="35"/>
        <v>0.47763869753609889</v>
      </c>
      <c r="C461" s="25">
        <f t="shared" ca="1" si="36"/>
        <v>49.439191445513792</v>
      </c>
      <c r="H461" s="24">
        <v>459</v>
      </c>
      <c r="I461" s="24">
        <f ca="1"/>
        <v>42.008573942676435</v>
      </c>
      <c r="J461" s="24" cm="1">
        <f t="array" aca="1" ref="J461" ca="1">INDIRECT(ADDRESS(($F$2+1-H461)+2,9))</f>
        <v>58.062000992462501</v>
      </c>
      <c r="K461" s="24">
        <f t="shared" ca="1" si="37"/>
        <v>0.21687329489613705</v>
      </c>
      <c r="L461" s="24">
        <f t="shared" ca="1" si="38"/>
        <v>0.78727181272271696</v>
      </c>
      <c r="M461" s="24">
        <f t="shared" ca="1" si="39"/>
        <v>-1.3071635430262727</v>
      </c>
    </row>
    <row r="462" spans="2:13" x14ac:dyDescent="0.25">
      <c r="B462" s="24">
        <f t="shared" ca="1" si="35"/>
        <v>0.94418986063603949</v>
      </c>
      <c r="C462" s="25">
        <f t="shared" ca="1" si="36"/>
        <v>65.909524436964304</v>
      </c>
      <c r="H462" s="24">
        <v>460</v>
      </c>
      <c r="I462" s="24">
        <f ca="1"/>
        <v>42.056735006265939</v>
      </c>
      <c r="J462" s="24" cm="1">
        <f t="array" aca="1" ref="J462" ca="1">INDIRECT(ADDRESS(($F$2+1-H462)+2,9))</f>
        <v>58.049079939575101</v>
      </c>
      <c r="K462" s="24">
        <f t="shared" ca="1" si="37"/>
        <v>0.21826767070377409</v>
      </c>
      <c r="L462" s="24">
        <f t="shared" ca="1" si="38"/>
        <v>0.78690238617057684</v>
      </c>
      <c r="M462" s="24">
        <f t="shared" ca="1" si="39"/>
        <v>-1.3065463283875385</v>
      </c>
    </row>
    <row r="463" spans="2:13" x14ac:dyDescent="0.25">
      <c r="B463" s="24">
        <f t="shared" ca="1" si="35"/>
        <v>0.49688230510291509</v>
      </c>
      <c r="C463" s="25">
        <f t="shared" ca="1" si="36"/>
        <v>49.921850182714032</v>
      </c>
      <c r="H463" s="24">
        <v>461</v>
      </c>
      <c r="I463" s="24">
        <f ca="1"/>
        <v>42.090184761856079</v>
      </c>
      <c r="J463" s="24" cm="1">
        <f t="array" aca="1" ref="J463" ca="1">INDIRECT(ADDRESS(($F$2+1-H463)+2,9))</f>
        <v>58.041586021507591</v>
      </c>
      <c r="K463" s="24">
        <f t="shared" ca="1" si="37"/>
        <v>0.21923915172383204</v>
      </c>
      <c r="L463" s="24">
        <f t="shared" ca="1" si="38"/>
        <v>0.78668795577843509</v>
      </c>
      <c r="M463" s="24">
        <f t="shared" ca="1" si="39"/>
        <v>-1.3070651542752163</v>
      </c>
    </row>
    <row r="464" spans="2:13" x14ac:dyDescent="0.25">
      <c r="B464" s="24">
        <f t="shared" ca="1" si="35"/>
        <v>0.26600584556311324</v>
      </c>
      <c r="C464" s="25">
        <f t="shared" ca="1" si="36"/>
        <v>43.75061909012102</v>
      </c>
      <c r="H464" s="24">
        <v>462</v>
      </c>
      <c r="I464" s="24">
        <f ca="1"/>
        <v>42.129143883880467</v>
      </c>
      <c r="J464" s="24" cm="1">
        <f t="array" aca="1" ref="J464" ca="1">INDIRECT(ADDRESS(($F$2+1-H464)+2,9))</f>
        <v>58.019601947889413</v>
      </c>
      <c r="K464" s="24">
        <f t="shared" ca="1" si="37"/>
        <v>0.2203737682235829</v>
      </c>
      <c r="L464" s="24">
        <f t="shared" ca="1" si="38"/>
        <v>0.78605817980338988</v>
      </c>
      <c r="M464" s="24">
        <f t="shared" ca="1" si="39"/>
        <v>-1.3064348143364264</v>
      </c>
    </row>
    <row r="465" spans="2:13" x14ac:dyDescent="0.25">
      <c r="B465" s="24">
        <f t="shared" ca="1" si="35"/>
        <v>0.67495164129480334</v>
      </c>
      <c r="C465" s="25">
        <f t="shared" ca="1" si="36"/>
        <v>54.536278326418291</v>
      </c>
      <c r="H465" s="24">
        <v>463</v>
      </c>
      <c r="I465" s="24">
        <f ca="1"/>
        <v>42.140068259463398</v>
      </c>
      <c r="J465" s="24" cm="1">
        <f t="array" aca="1" ref="J465" ca="1">INDIRECT(ADDRESS(($F$2+1-H465)+2,9))</f>
        <v>57.993491175463696</v>
      </c>
      <c r="K465" s="24">
        <f t="shared" ca="1" si="37"/>
        <v>0.22069252481549603</v>
      </c>
      <c r="L465" s="24">
        <f t="shared" ca="1" si="38"/>
        <v>0.78530878214237232</v>
      </c>
      <c r="M465" s="24">
        <f t="shared" ca="1" si="39"/>
        <v>-1.3071472970955949</v>
      </c>
    </row>
    <row r="466" spans="2:13" x14ac:dyDescent="0.25">
      <c r="B466" s="24">
        <f t="shared" ca="1" si="35"/>
        <v>0.9431468380965492</v>
      </c>
      <c r="C466" s="25">
        <f t="shared" ca="1" si="36"/>
        <v>65.817514433245492</v>
      </c>
      <c r="H466" s="24">
        <v>464</v>
      </c>
      <c r="I466" s="24">
        <f ca="1"/>
        <v>42.224761176360907</v>
      </c>
      <c r="J466" s="24" cm="1">
        <f t="array" aca="1" ref="J466" ca="1">INDIRECT(ADDRESS(($F$2+1-H466)+2,9))</f>
        <v>57.976743053667406</v>
      </c>
      <c r="K466" s="24">
        <f t="shared" ca="1" si="37"/>
        <v>0.22317267758269352</v>
      </c>
      <c r="L466" s="24">
        <f t="shared" ca="1" si="38"/>
        <v>0.78482729719574207</v>
      </c>
      <c r="M466" s="24">
        <f t="shared" ca="1" si="39"/>
        <v>-1.3042107216272882</v>
      </c>
    </row>
    <row r="467" spans="2:13" x14ac:dyDescent="0.25">
      <c r="B467" s="24">
        <f t="shared" ca="1" si="35"/>
        <v>0.5496454631280413</v>
      </c>
      <c r="C467" s="25">
        <f t="shared" ca="1" si="36"/>
        <v>51.247656606549114</v>
      </c>
      <c r="H467" s="24">
        <v>465</v>
      </c>
      <c r="I467" s="24">
        <f ca="1"/>
        <v>42.255335405235286</v>
      </c>
      <c r="J467" s="24" cm="1">
        <f t="array" aca="1" ref="J467" ca="1">INDIRECT(ADDRESS(($F$2+1-H467)+2,9))</f>
        <v>57.941741351586906</v>
      </c>
      <c r="K467" s="24">
        <f t="shared" ca="1" si="37"/>
        <v>0.22407189834690622</v>
      </c>
      <c r="L467" s="24">
        <f t="shared" ca="1" si="38"/>
        <v>0.78381902619360844</v>
      </c>
      <c r="M467" s="24">
        <f t="shared" ca="1" si="39"/>
        <v>-1.3032809632428819</v>
      </c>
    </row>
    <row r="468" spans="2:13" x14ac:dyDescent="0.25">
      <c r="B468" s="24">
        <f t="shared" ca="1" si="35"/>
        <v>0.67373744224989163</v>
      </c>
      <c r="C468" s="25">
        <f t="shared" ca="1" si="36"/>
        <v>54.502570345841406</v>
      </c>
      <c r="H468" s="24">
        <v>466</v>
      </c>
      <c r="I468" s="24">
        <f ca="1"/>
        <v>42.261881842630402</v>
      </c>
      <c r="J468" s="24" cm="1">
        <f t="array" aca="1" ref="J468" ca="1">INDIRECT(ADDRESS(($F$2+1-H468)+2,9))</f>
        <v>57.905886003306641</v>
      </c>
      <c r="K468" s="24">
        <f t="shared" ca="1" si="37"/>
        <v>0.22426470323773104</v>
      </c>
      <c r="L468" s="24">
        <f t="shared" ca="1" si="38"/>
        <v>0.78278333361555941</v>
      </c>
      <c r="M468" s="24">
        <f t="shared" ca="1" si="39"/>
        <v>-1.3036537492217957</v>
      </c>
    </row>
    <row r="469" spans="2:13" x14ac:dyDescent="0.25">
      <c r="B469" s="24">
        <f t="shared" ca="1" si="35"/>
        <v>0.46025524467270074</v>
      </c>
      <c r="C469" s="25">
        <f t="shared" ca="1" si="36"/>
        <v>49.002092972609098</v>
      </c>
      <c r="H469" s="24">
        <v>467</v>
      </c>
      <c r="I469" s="24">
        <f ca="1"/>
        <v>42.268234291407779</v>
      </c>
      <c r="J469" s="24" cm="1">
        <f t="array" aca="1" ref="J469" ca="1">INDIRECT(ADDRESS(($F$2+1-H469)+2,9))</f>
        <v>57.9038505587054</v>
      </c>
      <c r="K469" s="24">
        <f t="shared" ca="1" si="37"/>
        <v>0.22445188481277797</v>
      </c>
      <c r="L469" s="24">
        <f t="shared" ca="1" si="38"/>
        <v>0.78272445333887131</v>
      </c>
      <c r="M469" s="24">
        <f t="shared" ca="1" si="39"/>
        <v>-1.3059764116046082</v>
      </c>
    </row>
    <row r="470" spans="2:13" x14ac:dyDescent="0.25">
      <c r="B470" s="24">
        <f t="shared" ca="1" si="35"/>
        <v>0.48999537124567627</v>
      </c>
      <c r="C470" s="25">
        <f t="shared" ca="1" si="36"/>
        <v>49.749194855267461</v>
      </c>
      <c r="H470" s="24">
        <v>468</v>
      </c>
      <c r="I470" s="24">
        <f ca="1"/>
        <v>42.275289629143032</v>
      </c>
      <c r="J470" s="24" cm="1">
        <f t="array" aca="1" ref="J470" ca="1">INDIRECT(ADDRESS(($F$2+1-H470)+2,9))</f>
        <v>57.896001662013909</v>
      </c>
      <c r="K470" s="24">
        <f t="shared" ca="1" si="37"/>
        <v>0.22465988162887621</v>
      </c>
      <c r="L470" s="24">
        <f t="shared" ca="1" si="38"/>
        <v>0.78249731827336744</v>
      </c>
      <c r="M470" s="24">
        <f t="shared" ca="1" si="39"/>
        <v>-1.3079219148489425</v>
      </c>
    </row>
    <row r="471" spans="2:13" x14ac:dyDescent="0.25">
      <c r="B471" s="24">
        <f t="shared" ca="1" si="35"/>
        <v>0.30666642472377181</v>
      </c>
      <c r="C471" s="25">
        <f t="shared" ca="1" si="36"/>
        <v>44.946782224352546</v>
      </c>
      <c r="H471" s="24">
        <v>469</v>
      </c>
      <c r="I471" s="24">
        <f ca="1"/>
        <v>42.299067701369978</v>
      </c>
      <c r="J471" s="24" cm="1">
        <f t="array" aca="1" ref="J471" ca="1">INDIRECT(ADDRESS(($F$2+1-H471)+2,9))</f>
        <v>57.867487391936741</v>
      </c>
      <c r="K471" s="24">
        <f t="shared" ca="1" si="37"/>
        <v>0.22536168215089744</v>
      </c>
      <c r="L471" s="24">
        <f t="shared" ca="1" si="38"/>
        <v>0.7816710064046426</v>
      </c>
      <c r="M471" s="24">
        <f t="shared" ca="1" si="39"/>
        <v>-1.3077189264742495</v>
      </c>
    </row>
    <row r="472" spans="2:13" x14ac:dyDescent="0.25">
      <c r="B472" s="24">
        <f t="shared" ca="1" si="35"/>
        <v>0.32666561442139441</v>
      </c>
      <c r="C472" s="25">
        <f t="shared" ca="1" si="36"/>
        <v>45.508607790604337</v>
      </c>
      <c r="H472" s="24">
        <v>470</v>
      </c>
      <c r="I472" s="24">
        <f ca="1"/>
        <v>42.317329855739167</v>
      </c>
      <c r="J472" s="24" cm="1">
        <f t="array" aca="1" ref="J472" ca="1">INDIRECT(ADDRESS(($F$2+1-H472)+2,9))</f>
        <v>57.862528122874707</v>
      </c>
      <c r="K472" s="24">
        <f t="shared" ca="1" si="37"/>
        <v>0.22590152424453561</v>
      </c>
      <c r="L472" s="24">
        <f t="shared" ca="1" si="38"/>
        <v>0.78152710790501367</v>
      </c>
      <c r="M472" s="24">
        <f t="shared" ca="1" si="39"/>
        <v>-1.3091824503267986</v>
      </c>
    </row>
    <row r="473" spans="2:13" x14ac:dyDescent="0.25">
      <c r="B473" s="24">
        <f t="shared" ca="1" si="35"/>
        <v>0.79172164595144956</v>
      </c>
      <c r="C473" s="25">
        <f t="shared" ca="1" si="36"/>
        <v>58.124094804300391</v>
      </c>
      <c r="H473" s="24">
        <v>471</v>
      </c>
      <c r="I473" s="24">
        <f ca="1"/>
        <v>42.338790344949452</v>
      </c>
      <c r="J473" s="24" cm="1">
        <f t="array" aca="1" ref="J473" ca="1">INDIRECT(ADDRESS(($F$2+1-H473)+2,9))</f>
        <v>57.858245381837186</v>
      </c>
      <c r="K473" s="24">
        <f t="shared" ca="1" si="37"/>
        <v>0.22653684486446687</v>
      </c>
      <c r="L473" s="24">
        <f t="shared" ca="1" si="38"/>
        <v>0.78140279565234116</v>
      </c>
      <c r="M473" s="24">
        <f t="shared" ca="1" si="39"/>
        <v>-1.3104982442302615</v>
      </c>
    </row>
    <row r="474" spans="2:13" x14ac:dyDescent="0.25">
      <c r="B474" s="24">
        <f t="shared" ca="1" si="35"/>
        <v>3.3157022933741565E-2</v>
      </c>
      <c r="C474" s="25">
        <f t="shared" ca="1" si="36"/>
        <v>31.637050474179773</v>
      </c>
      <c r="H474" s="24">
        <v>472</v>
      </c>
      <c r="I474" s="24">
        <f ca="1"/>
        <v>42.347556287231662</v>
      </c>
      <c r="J474" s="24" cm="1">
        <f t="array" aca="1" ref="J474" ca="1">INDIRECT(ADDRESS(($F$2+1-H474)+2,9))</f>
        <v>57.840929958220123</v>
      </c>
      <c r="K474" s="24">
        <f t="shared" ca="1" si="37"/>
        <v>0.22679664345920811</v>
      </c>
      <c r="L474" s="24">
        <f t="shared" ca="1" si="38"/>
        <v>0.78089977750021378</v>
      </c>
      <c r="M474" s="24">
        <f t="shared" ca="1" si="39"/>
        <v>-1.3117783386542698</v>
      </c>
    </row>
    <row r="475" spans="2:13" x14ac:dyDescent="0.25">
      <c r="B475" s="24">
        <f t="shared" ca="1" si="35"/>
        <v>0.4743349493654585</v>
      </c>
      <c r="C475" s="25">
        <f t="shared" ca="1" si="36"/>
        <v>49.356228183437658</v>
      </c>
      <c r="H475" s="24">
        <v>473</v>
      </c>
      <c r="I475" s="24">
        <f ca="1"/>
        <v>42.353376640773121</v>
      </c>
      <c r="J475" s="24" cm="1">
        <f t="array" aca="1" ref="J475" ca="1">INDIRECT(ADDRESS(($F$2+1-H475)+2,9))</f>
        <v>57.774431211001257</v>
      </c>
      <c r="K475" s="24">
        <f t="shared" ca="1" si="37"/>
        <v>0.22696923566469562</v>
      </c>
      <c r="L475" s="24">
        <f t="shared" ca="1" si="38"/>
        <v>0.77896179428931744</v>
      </c>
      <c r="M475" s="24">
        <f t="shared" ca="1" si="39"/>
        <v>-1.3103710306315748</v>
      </c>
    </row>
    <row r="476" spans="2:13" x14ac:dyDescent="0.25">
      <c r="B476" s="24">
        <f t="shared" ca="1" si="35"/>
        <v>0.20863355893750191</v>
      </c>
      <c r="C476" s="25">
        <f t="shared" ca="1" si="36"/>
        <v>41.88828374519062</v>
      </c>
      <c r="H476" s="24">
        <v>474</v>
      </c>
      <c r="I476" s="24">
        <f ca="1"/>
        <v>42.354714534221017</v>
      </c>
      <c r="J476" s="24" cm="1">
        <f t="array" aca="1" ref="J476" ca="1">INDIRECT(ADDRESS(($F$2+1-H476)+2,9))</f>
        <v>57.738175341531061</v>
      </c>
      <c r="K476" s="24">
        <f t="shared" ca="1" si="37"/>
        <v>0.22700891897648828</v>
      </c>
      <c r="L476" s="24">
        <f t="shared" ca="1" si="38"/>
        <v>0.77790106492396216</v>
      </c>
      <c r="M476" s="24">
        <f t="shared" ca="1" si="39"/>
        <v>-1.3109667302345529</v>
      </c>
    </row>
    <row r="477" spans="2:13" x14ac:dyDescent="0.25">
      <c r="B477" s="24">
        <f t="shared" ca="1" si="35"/>
        <v>0.53040019615359413</v>
      </c>
      <c r="C477" s="25">
        <f t="shared" ca="1" si="36"/>
        <v>50.762758890606939</v>
      </c>
      <c r="H477" s="24">
        <v>475</v>
      </c>
      <c r="I477" s="24">
        <f ca="1"/>
        <v>42.378070688084136</v>
      </c>
      <c r="J477" s="24" cm="1">
        <f t="array" aca="1" ref="J477" ca="1">INDIRECT(ADDRESS(($F$2+1-H477)+2,9))</f>
        <v>57.676479807384169</v>
      </c>
      <c r="K477" s="24">
        <f t="shared" ca="1" si="37"/>
        <v>0.22770231680945363</v>
      </c>
      <c r="L477" s="24">
        <f t="shared" ca="1" si="38"/>
        <v>0.77608939112510145</v>
      </c>
      <c r="M477" s="24">
        <f t="shared" ca="1" si="39"/>
        <v>-1.3088216198576841</v>
      </c>
    </row>
    <row r="478" spans="2:13" x14ac:dyDescent="0.25">
      <c r="B478" s="24">
        <f t="shared" ca="1" si="35"/>
        <v>0.71886361175402802</v>
      </c>
      <c r="C478" s="25">
        <f t="shared" ca="1" si="36"/>
        <v>55.794689726282087</v>
      </c>
      <c r="H478" s="24">
        <v>476</v>
      </c>
      <c r="I478" s="24">
        <f ca="1"/>
        <v>42.402632519329046</v>
      </c>
      <c r="J478" s="24" cm="1">
        <f t="array" aca="1" ref="J478" ca="1">INDIRECT(ADDRESS(($F$2+1-H478)+2,9))</f>
        <v>57.663128561035677</v>
      </c>
      <c r="K478" s="24">
        <f t="shared" ca="1" si="37"/>
        <v>0.22843279319591245</v>
      </c>
      <c r="L478" s="24">
        <f t="shared" ca="1" si="38"/>
        <v>0.77569623274799604</v>
      </c>
      <c r="M478" s="24">
        <f t="shared" ca="1" si="39"/>
        <v>-1.3093953563896277</v>
      </c>
    </row>
    <row r="479" spans="2:13" x14ac:dyDescent="0.25">
      <c r="B479" s="24">
        <f t="shared" ca="1" si="35"/>
        <v>3.9180681307408038E-3</v>
      </c>
      <c r="C479" s="25">
        <f t="shared" ca="1" si="36"/>
        <v>23.409501284255413</v>
      </c>
      <c r="H479" s="24">
        <v>477</v>
      </c>
      <c r="I479" s="24">
        <f ca="1"/>
        <v>42.447473851189564</v>
      </c>
      <c r="J479" s="24" cm="1">
        <f t="array" aca="1" ref="J479" ca="1">INDIRECT(ADDRESS(($F$2+1-H479)+2,9))</f>
        <v>57.662934549359875</v>
      </c>
      <c r="K479" s="24">
        <f t="shared" ca="1" si="37"/>
        <v>0.22976977817524891</v>
      </c>
      <c r="L479" s="24">
        <f t="shared" ca="1" si="38"/>
        <v>0.77569051673739986</v>
      </c>
      <c r="M479" s="24">
        <f t="shared" ca="1" si="39"/>
        <v>-1.3095606640586939</v>
      </c>
    </row>
    <row r="480" spans="2:13" x14ac:dyDescent="0.25">
      <c r="B480" s="24">
        <f t="shared" ca="1" si="35"/>
        <v>0.66617218485567153</v>
      </c>
      <c r="C480" s="25">
        <f t="shared" ca="1" si="36"/>
        <v>54.293677352163314</v>
      </c>
      <c r="H480" s="24">
        <v>478</v>
      </c>
      <c r="I480" s="24">
        <f ca="1"/>
        <v>42.450103115783577</v>
      </c>
      <c r="J480" s="24" cm="1">
        <f t="array" aca="1" ref="J480" ca="1">INDIRECT(ADDRESS(($F$2+1-H480)+2,9))</f>
        <v>57.658653459310159</v>
      </c>
      <c r="K480" s="24">
        <f t="shared" ca="1" si="37"/>
        <v>0.22984830784769483</v>
      </c>
      <c r="L480" s="24">
        <f t="shared" ca="1" si="38"/>
        <v>0.77556436536778983</v>
      </c>
      <c r="M480" s="24">
        <f t="shared" ca="1" si="39"/>
        <v>-1.3119089181677583</v>
      </c>
    </row>
    <row r="481" spans="2:13" x14ac:dyDescent="0.25">
      <c r="B481" s="24">
        <f t="shared" ca="1" si="35"/>
        <v>3.9323380394819973E-2</v>
      </c>
      <c r="C481" s="25">
        <f t="shared" ca="1" si="36"/>
        <v>32.414075765182503</v>
      </c>
      <c r="H481" s="24">
        <v>479</v>
      </c>
      <c r="I481" s="24">
        <f ca="1"/>
        <v>42.462189114778369</v>
      </c>
      <c r="J481" s="24" cm="1">
        <f t="array" aca="1" ref="J481" ca="1">INDIRECT(ADDRESS(($F$2+1-H481)+2,9))</f>
        <v>57.640264178199999</v>
      </c>
      <c r="K481" s="24">
        <f t="shared" ca="1" si="37"/>
        <v>0.23020948016090634</v>
      </c>
      <c r="L481" s="24">
        <f t="shared" ca="1" si="38"/>
        <v>0.77502202861645109</v>
      </c>
      <c r="M481" s="24">
        <f t="shared" ca="1" si="39"/>
        <v>-1.3128897577014138</v>
      </c>
    </row>
    <row r="482" spans="2:13" x14ac:dyDescent="0.25">
      <c r="B482" s="24">
        <f t="shared" ca="1" si="35"/>
        <v>0.95710966651639318</v>
      </c>
      <c r="C482" s="25">
        <f t="shared" ca="1" si="36"/>
        <v>67.180874424833036</v>
      </c>
      <c r="H482" s="24">
        <v>480</v>
      </c>
      <c r="I482" s="24">
        <f ca="1"/>
        <v>42.47858081043551</v>
      </c>
      <c r="J482" s="24" cm="1">
        <f t="array" aca="1" ref="J482" ca="1">INDIRECT(ADDRESS(($F$2+1-H482)+2,9))</f>
        <v>57.621781557606297</v>
      </c>
      <c r="K482" s="24">
        <f t="shared" ca="1" si="37"/>
        <v>0.23069982872022599</v>
      </c>
      <c r="L482" s="24">
        <f t="shared" ca="1" si="38"/>
        <v>0.77447619146426572</v>
      </c>
      <c r="M482" s="24">
        <f t="shared" ca="1" si="39"/>
        <v>-1.3136110923677307</v>
      </c>
    </row>
    <row r="483" spans="2:13" x14ac:dyDescent="0.25">
      <c r="B483" s="24">
        <f t="shared" ca="1" si="35"/>
        <v>0.76049919112562303</v>
      </c>
      <c r="C483" s="25">
        <f t="shared" ca="1" si="36"/>
        <v>57.079092457152754</v>
      </c>
      <c r="H483" s="24">
        <v>481</v>
      </c>
      <c r="I483" s="24">
        <f ca="1"/>
        <v>42.485237075536489</v>
      </c>
      <c r="J483" s="24" cm="1">
        <f t="array" aca="1" ref="J483" ca="1">INDIRECT(ADDRESS(($F$2+1-H483)+2,9))</f>
        <v>57.577567899061968</v>
      </c>
      <c r="K483" s="24">
        <f t="shared" ca="1" si="37"/>
        <v>0.23089911368100025</v>
      </c>
      <c r="L483" s="24">
        <f t="shared" ca="1" si="38"/>
        <v>0.77316741715403481</v>
      </c>
      <c r="M483" s="24">
        <f t="shared" ca="1" si="39"/>
        <v>-1.3133892838364072</v>
      </c>
    </row>
    <row r="484" spans="2:13" x14ac:dyDescent="0.25">
      <c r="B484" s="24">
        <f t="shared" ca="1" si="35"/>
        <v>6.8389828314795564E-2</v>
      </c>
      <c r="C484" s="25">
        <f t="shared" ca="1" si="36"/>
        <v>35.121090571393374</v>
      </c>
      <c r="H484" s="24">
        <v>482</v>
      </c>
      <c r="I484" s="24">
        <f ca="1"/>
        <v>42.485415888981251</v>
      </c>
      <c r="J484" s="24" cm="1">
        <f t="array" aca="1" ref="J484" ca="1">INDIRECT(ADDRESS(($F$2+1-H484)+2,9))</f>
        <v>57.559787239695147</v>
      </c>
      <c r="K484" s="24">
        <f t="shared" ca="1" si="37"/>
        <v>0.2309044685838359</v>
      </c>
      <c r="L484" s="24">
        <f t="shared" ca="1" si="38"/>
        <v>0.77263988392096272</v>
      </c>
      <c r="M484" s="24">
        <f t="shared" ca="1" si="39"/>
        <v>-1.3150757068472145</v>
      </c>
    </row>
    <row r="485" spans="2:13" x14ac:dyDescent="0.25">
      <c r="B485" s="24">
        <f t="shared" ca="1" si="35"/>
        <v>3.5922237206794438E-2</v>
      </c>
      <c r="C485" s="25">
        <f t="shared" ca="1" si="36"/>
        <v>31.998976233740279</v>
      </c>
      <c r="H485" s="24">
        <v>483</v>
      </c>
      <c r="I485" s="24">
        <f ca="1"/>
        <v>42.500580932137808</v>
      </c>
      <c r="J485" s="24" cm="1">
        <f t="array" aca="1" ref="J485" ca="1">INDIRECT(ADDRESS(($F$2+1-H485)+2,9))</f>
        <v>57.528394114829972</v>
      </c>
      <c r="K485" s="24">
        <f t="shared" ca="1" si="37"/>
        <v>0.23135886638022216</v>
      </c>
      <c r="L485" s="24">
        <f t="shared" ca="1" si="38"/>
        <v>0.7717067979742005</v>
      </c>
      <c r="M485" s="24">
        <f t="shared" ca="1" si="39"/>
        <v>-1.3150963397782058</v>
      </c>
    </row>
    <row r="486" spans="2:13" x14ac:dyDescent="0.25">
      <c r="B486" s="24">
        <f t="shared" ca="1" si="35"/>
        <v>0.91703357677616903</v>
      </c>
      <c r="C486" s="25">
        <f t="shared" ca="1" si="36"/>
        <v>63.853913109719301</v>
      </c>
      <c r="H486" s="24">
        <v>484</v>
      </c>
      <c r="I486" s="24">
        <f ca="1"/>
        <v>42.512618254605471</v>
      </c>
      <c r="J486" s="24" cm="1">
        <f t="array" aca="1" ref="J486" ca="1">INDIRECT(ADDRESS(($F$2+1-H486)+2,9))</f>
        <v>57.495174572729567</v>
      </c>
      <c r="K486" s="24">
        <f t="shared" ca="1" si="37"/>
        <v>0.23171990145738153</v>
      </c>
      <c r="L486" s="24">
        <f t="shared" ca="1" si="38"/>
        <v>0.77071708655281479</v>
      </c>
      <c r="M486" s="24">
        <f t="shared" ca="1" si="39"/>
        <v>-1.3151847800661427</v>
      </c>
    </row>
    <row r="487" spans="2:13" x14ac:dyDescent="0.25">
      <c r="B487" s="24">
        <f t="shared" ca="1" si="35"/>
        <v>7.978499635687164E-2</v>
      </c>
      <c r="C487" s="25">
        <f t="shared" ca="1" si="36"/>
        <v>35.934807506759618</v>
      </c>
      <c r="H487" s="24">
        <v>485</v>
      </c>
      <c r="I487" s="24">
        <f ca="1"/>
        <v>42.519063896452536</v>
      </c>
      <c r="J487" s="24" cm="1">
        <f t="array" aca="1" ref="J487" ca="1">INDIRECT(ADDRESS(($F$2+1-H487)+2,9))</f>
        <v>57.491890452780751</v>
      </c>
      <c r="K487" s="24">
        <f t="shared" ca="1" si="37"/>
        <v>0.23191335439175972</v>
      </c>
      <c r="L487" s="24">
        <f t="shared" ca="1" si="38"/>
        <v>0.77061911211241607</v>
      </c>
      <c r="M487" s="24">
        <f t="shared" ca="1" si="39"/>
        <v>-1.3173383654762836</v>
      </c>
    </row>
    <row r="488" spans="2:13" x14ac:dyDescent="0.25">
      <c r="B488" s="24">
        <f t="shared" ca="1" si="35"/>
        <v>0.16015973536813044</v>
      </c>
      <c r="C488" s="25">
        <f t="shared" ca="1" si="36"/>
        <v>40.061984075998119</v>
      </c>
      <c r="H488" s="24">
        <v>486</v>
      </c>
      <c r="I488" s="24">
        <f ca="1"/>
        <v>42.526605385702311</v>
      </c>
      <c r="J488" s="24" cm="1">
        <f t="array" aca="1" ref="J488" ca="1">INDIRECT(ADDRESS(($F$2+1-H488)+2,9))</f>
        <v>57.486376106782075</v>
      </c>
      <c r="K488" s="24">
        <f t="shared" ca="1" si="37"/>
        <v>0.23213981111275464</v>
      </c>
      <c r="L488" s="24">
        <f t="shared" ca="1" si="38"/>
        <v>0.77045455105126281</v>
      </c>
      <c r="M488" s="24">
        <f t="shared" ca="1" si="39"/>
        <v>-1.3192954903553809</v>
      </c>
    </row>
    <row r="489" spans="2:13" x14ac:dyDescent="0.25">
      <c r="B489" s="24">
        <f t="shared" ca="1" si="35"/>
        <v>0.27605671887911565</v>
      </c>
      <c r="C489" s="25">
        <f t="shared" ca="1" si="36"/>
        <v>44.054038254095573</v>
      </c>
      <c r="H489" s="24">
        <v>487</v>
      </c>
      <c r="I489" s="24">
        <f ca="1"/>
        <v>42.537232819603027</v>
      </c>
      <c r="J489" s="24" cm="1">
        <f t="array" aca="1" ref="J489" ca="1">INDIRECT(ADDRESS(($F$2+1-H489)+2,9))</f>
        <v>57.454951347169526</v>
      </c>
      <c r="K489" s="24">
        <f t="shared" ca="1" si="37"/>
        <v>0.23245914176421348</v>
      </c>
      <c r="L489" s="24">
        <f t="shared" ca="1" si="38"/>
        <v>0.76951550077416753</v>
      </c>
      <c r="M489" s="24">
        <f t="shared" ca="1" si="39"/>
        <v>-1.3195523328601206</v>
      </c>
    </row>
    <row r="490" spans="2:13" x14ac:dyDescent="0.25">
      <c r="B490" s="24">
        <f t="shared" ca="1" si="35"/>
        <v>0.32367052460958945</v>
      </c>
      <c r="C490" s="25">
        <f t="shared" ca="1" si="36"/>
        <v>45.425408384091966</v>
      </c>
      <c r="H490" s="24">
        <v>488</v>
      </c>
      <c r="I490" s="24">
        <f ca="1"/>
        <v>42.542148749688202</v>
      </c>
      <c r="J490" s="24" cm="1">
        <f t="array" aca="1" ref="J490" ca="1">INDIRECT(ADDRESS(($F$2+1-H490)+2,9))</f>
        <v>57.431273703450138</v>
      </c>
      <c r="K490" s="24">
        <f t="shared" ca="1" si="37"/>
        <v>0.2326069370800177</v>
      </c>
      <c r="L490" s="24">
        <f t="shared" ca="1" si="38"/>
        <v>0.76880653752267658</v>
      </c>
      <c r="M490" s="24">
        <f t="shared" ca="1" si="39"/>
        <v>-1.3205898950297108</v>
      </c>
    </row>
    <row r="491" spans="2:13" x14ac:dyDescent="0.25">
      <c r="B491" s="24">
        <f t="shared" ca="1" si="35"/>
        <v>0.80351590483770174</v>
      </c>
      <c r="C491" s="25">
        <f t="shared" ca="1" si="36"/>
        <v>58.542469208729329</v>
      </c>
      <c r="H491" s="24">
        <v>489</v>
      </c>
      <c r="I491" s="24">
        <f ca="1"/>
        <v>42.589990227235539</v>
      </c>
      <c r="J491" s="24" cm="1">
        <f t="array" aca="1" ref="J491" ca="1">INDIRECT(ADDRESS(($F$2+1-H491)+2,9))</f>
        <v>57.42393569625245</v>
      </c>
      <c r="K491" s="24">
        <f t="shared" ca="1" si="37"/>
        <v>0.23404799517197197</v>
      </c>
      <c r="L491" s="24">
        <f t="shared" ca="1" si="38"/>
        <v>0.76858657394663521</v>
      </c>
      <c r="M491" s="24">
        <f t="shared" ca="1" si="39"/>
        <v>-1.3200721112182707</v>
      </c>
    </row>
    <row r="492" spans="2:13" x14ac:dyDescent="0.25">
      <c r="B492" s="24">
        <f t="shared" ca="1" si="35"/>
        <v>0.24526145461308013</v>
      </c>
      <c r="C492" s="25">
        <f t="shared" ca="1" si="36"/>
        <v>43.105226296681458</v>
      </c>
      <c r="H492" s="24">
        <v>490</v>
      </c>
      <c r="I492" s="24">
        <f ca="1"/>
        <v>42.60311104585422</v>
      </c>
      <c r="J492" s="24" cm="1">
        <f t="array" aca="1" ref="J492" ca="1">INDIRECT(ADDRESS(($F$2+1-H492)+2,9))</f>
        <v>57.422527065735487</v>
      </c>
      <c r="K492" s="24">
        <f t="shared" ca="1" si="37"/>
        <v>0.23444407647453</v>
      </c>
      <c r="L492" s="24">
        <f t="shared" ca="1" si="38"/>
        <v>0.76854433559223478</v>
      </c>
      <c r="M492" s="24">
        <f t="shared" ca="1" si="39"/>
        <v>-1.3219245272167168</v>
      </c>
    </row>
    <row r="493" spans="2:13" x14ac:dyDescent="0.25">
      <c r="B493" s="24">
        <f t="shared" ca="1" si="35"/>
        <v>2.3792674538032688E-2</v>
      </c>
      <c r="C493" s="25">
        <f t="shared" ca="1" si="36"/>
        <v>30.189471677209969</v>
      </c>
      <c r="H493" s="24">
        <v>491</v>
      </c>
      <c r="I493" s="24">
        <f ca="1"/>
        <v>42.618939231406557</v>
      </c>
      <c r="J493" s="24" cm="1">
        <f t="array" aca="1" ref="J493" ca="1">INDIRECT(ADDRESS(($F$2+1-H493)+2,9))</f>
        <v>57.416849411042556</v>
      </c>
      <c r="K493" s="24">
        <f t="shared" ca="1" si="37"/>
        <v>0.23492237886259659</v>
      </c>
      <c r="L493" s="24">
        <f t="shared" ca="1" si="38"/>
        <v>0.76837404525275166</v>
      </c>
      <c r="M493" s="24">
        <f t="shared" ca="1" si="39"/>
        <v>-1.3233642698093337</v>
      </c>
    </row>
    <row r="494" spans="2:13" x14ac:dyDescent="0.25">
      <c r="B494" s="24">
        <f t="shared" ca="1" si="35"/>
        <v>0.59721180505912486</v>
      </c>
      <c r="C494" s="25">
        <f t="shared" ca="1" si="36"/>
        <v>52.46136731540706</v>
      </c>
      <c r="H494" s="24">
        <v>492</v>
      </c>
      <c r="I494" s="24">
        <f ca="1"/>
        <v>42.621451409588488</v>
      </c>
      <c r="J494" s="24" cm="1">
        <f t="array" aca="1" ref="J494" ca="1">INDIRECT(ADDRESS(($F$2+1-H494)+2,9))</f>
        <v>57.397740539772457</v>
      </c>
      <c r="K494" s="24">
        <f t="shared" ca="1" si="37"/>
        <v>0.23499834241302778</v>
      </c>
      <c r="L494" s="24">
        <f t="shared" ca="1" si="38"/>
        <v>0.76780039871273698</v>
      </c>
      <c r="M494" s="24">
        <f t="shared" ca="1" si="39"/>
        <v>-1.3247882551362691</v>
      </c>
    </row>
    <row r="495" spans="2:13" x14ac:dyDescent="0.25">
      <c r="B495" s="24">
        <f t="shared" ca="1" si="35"/>
        <v>0.93443090127925332</v>
      </c>
      <c r="C495" s="25">
        <f t="shared" ca="1" si="36"/>
        <v>65.096286858904151</v>
      </c>
      <c r="H495" s="24">
        <v>493</v>
      </c>
      <c r="I495" s="24">
        <f ca="1"/>
        <v>42.62560744459752</v>
      </c>
      <c r="J495" s="24" cm="1">
        <f t="array" aca="1" ref="J495" ca="1">INDIRECT(ADDRESS(($F$2+1-H495)+2,9))</f>
        <v>57.394963898466244</v>
      </c>
      <c r="K495" s="24">
        <f t="shared" ca="1" si="37"/>
        <v>0.23512404289855934</v>
      </c>
      <c r="L495" s="24">
        <f t="shared" ca="1" si="38"/>
        <v>0.76771697846017795</v>
      </c>
      <c r="M495" s="24">
        <f t="shared" ca="1" si="39"/>
        <v>-1.3270756165313142</v>
      </c>
    </row>
    <row r="496" spans="2:13" x14ac:dyDescent="0.25">
      <c r="B496" s="24">
        <f t="shared" ca="1" si="35"/>
        <v>0.99639453314343362</v>
      </c>
      <c r="C496" s="25">
        <f t="shared" ca="1" si="36"/>
        <v>76.869426283619418</v>
      </c>
      <c r="H496" s="24">
        <v>494</v>
      </c>
      <c r="I496" s="24">
        <f ca="1"/>
        <v>42.635196041837304</v>
      </c>
      <c r="J496" s="24" cm="1">
        <f t="array" aca="1" ref="J496" ca="1">INDIRECT(ADDRESS(($F$2+1-H496)+2,9))</f>
        <v>57.391515847941804</v>
      </c>
      <c r="K496" s="24">
        <f t="shared" ca="1" si="37"/>
        <v>0.2354141944318193</v>
      </c>
      <c r="L496" s="24">
        <f t="shared" ca="1" si="38"/>
        <v>0.76761336346297604</v>
      </c>
      <c r="M496" s="24">
        <f t="shared" ca="1" si="39"/>
        <v>-1.3290021521527466</v>
      </c>
    </row>
    <row r="497" spans="2:13" x14ac:dyDescent="0.25">
      <c r="B497" s="24">
        <f t="shared" ca="1" si="35"/>
        <v>0.73748864526582125</v>
      </c>
      <c r="C497" s="25">
        <f t="shared" ca="1" si="36"/>
        <v>56.356221797593918</v>
      </c>
      <c r="H497" s="24">
        <v>495</v>
      </c>
      <c r="I497" s="24">
        <f ca="1"/>
        <v>42.640084701788929</v>
      </c>
      <c r="J497" s="24" cm="1">
        <f t="array" aca="1" ref="J497" ca="1">INDIRECT(ADDRESS(($F$2+1-H497)+2,9))</f>
        <v>57.389270812450114</v>
      </c>
      <c r="K497" s="24">
        <f t="shared" ca="1" si="37"/>
        <v>0.23556220160260163</v>
      </c>
      <c r="L497" s="24">
        <f t="shared" ca="1" si="38"/>
        <v>0.7675458856271089</v>
      </c>
      <c r="M497" s="24">
        <f t="shared" ca="1" si="39"/>
        <v>-1.331274066684681</v>
      </c>
    </row>
    <row r="498" spans="2:13" x14ac:dyDescent="0.25">
      <c r="B498" s="24">
        <f t="shared" ca="1" si="35"/>
        <v>0.258868084982807</v>
      </c>
      <c r="C498" s="25">
        <f t="shared" ca="1" si="36"/>
        <v>43.531610331236443</v>
      </c>
      <c r="H498" s="24">
        <v>496</v>
      </c>
      <c r="I498" s="24">
        <f ca="1"/>
        <v>42.64137592411754</v>
      </c>
      <c r="J498" s="24" cm="1">
        <f t="array" aca="1" ref="J498" ca="1">INDIRECT(ADDRESS(($F$2+1-H498)+2,9))</f>
        <v>57.360056583662931</v>
      </c>
      <c r="K498" s="24">
        <f t="shared" ca="1" si="37"/>
        <v>0.23560130271712434</v>
      </c>
      <c r="L498" s="24">
        <f t="shared" ca="1" si="38"/>
        <v>0.76666681631183087</v>
      </c>
      <c r="M498" s="24">
        <f t="shared" ca="1" si="39"/>
        <v>-1.3321566507217852</v>
      </c>
    </row>
    <row r="499" spans="2:13" x14ac:dyDescent="0.25">
      <c r="B499" s="24">
        <f t="shared" ca="1" si="35"/>
        <v>0.19344996853920382</v>
      </c>
      <c r="C499" s="25">
        <f t="shared" ca="1" si="36"/>
        <v>41.347469923296536</v>
      </c>
      <c r="H499" s="24">
        <v>497</v>
      </c>
      <c r="I499" s="24">
        <f ca="1"/>
        <v>42.658812408415614</v>
      </c>
      <c r="J499" s="24" cm="1">
        <f t="array" aca="1" ref="J499" ca="1">INDIRECT(ADDRESS(($F$2+1-H499)+2,9))</f>
        <v>57.33480615703904</v>
      </c>
      <c r="K499" s="24">
        <f t="shared" ca="1" si="37"/>
        <v>0.236129669122251</v>
      </c>
      <c r="L499" s="24">
        <f t="shared" ca="1" si="38"/>
        <v>0.76590553576204756</v>
      </c>
      <c r="M499" s="24">
        <f t="shared" ca="1" si="39"/>
        <v>-1.3323155227326169</v>
      </c>
    </row>
    <row r="500" spans="2:13" x14ac:dyDescent="0.25">
      <c r="B500" s="24">
        <f t="shared" ca="1" si="35"/>
        <v>0.78747024078645722</v>
      </c>
      <c r="C500" s="25">
        <f t="shared" ca="1" si="36"/>
        <v>57.976743053667406</v>
      </c>
      <c r="H500" s="24">
        <v>498</v>
      </c>
      <c r="I500" s="24">
        <f ca="1"/>
        <v>42.665731322401776</v>
      </c>
      <c r="J500" s="24" cm="1">
        <f t="array" aca="1" ref="J500" ca="1">INDIRECT(ADDRESS(($F$2+1-H500)+2,9))</f>
        <v>57.322359658307732</v>
      </c>
      <c r="K500" s="24">
        <f t="shared" ca="1" si="37"/>
        <v>0.23633950921324381</v>
      </c>
      <c r="L500" s="24">
        <f t="shared" ca="1" si="38"/>
        <v>0.7655297780749577</v>
      </c>
      <c r="M500" s="24">
        <f t="shared" ca="1" si="39"/>
        <v>-1.3338498753337806</v>
      </c>
    </row>
    <row r="501" spans="2:13" x14ac:dyDescent="0.25">
      <c r="B501" s="24">
        <f t="shared" ca="1" si="35"/>
        <v>0.59280548747648132</v>
      </c>
      <c r="C501" s="25">
        <f t="shared" ca="1" si="36"/>
        <v>52.347677177182668</v>
      </c>
      <c r="H501" s="24">
        <v>499</v>
      </c>
      <c r="I501" s="24">
        <f ca="1"/>
        <v>42.680245877430004</v>
      </c>
      <c r="J501" s="24" cm="1">
        <f t="array" aca="1" ref="J501" ca="1">INDIRECT(ADDRESS(($F$2+1-H501)+2,9))</f>
        <v>57.311915456346327</v>
      </c>
      <c r="K501" s="24">
        <f t="shared" ca="1" si="37"/>
        <v>0.23678004690551036</v>
      </c>
      <c r="L501" s="24">
        <f t="shared" ca="1" si="38"/>
        <v>0.76521421207113716</v>
      </c>
      <c r="M501" s="24">
        <f t="shared" ca="1" si="39"/>
        <v>-1.3350492335898168</v>
      </c>
    </row>
    <row r="502" spans="2:13" x14ac:dyDescent="0.25">
      <c r="B502" s="24">
        <f t="shared" ca="1" si="35"/>
        <v>0.71739931204622032</v>
      </c>
      <c r="C502" s="25">
        <f t="shared" ca="1" si="36"/>
        <v>55.751329634867993</v>
      </c>
      <c r="H502" s="24">
        <v>500</v>
      </c>
      <c r="I502" s="24">
        <f ca="1"/>
        <v>42.687113717712833</v>
      </c>
      <c r="J502" s="24" cm="1">
        <f t="array" aca="1" ref="J502" ca="1">INDIRECT(ADDRESS(($F$2+1-H502)+2,9))</f>
        <v>57.302781336243072</v>
      </c>
      <c r="K502" s="24">
        <f t="shared" ca="1" si="37"/>
        <v>0.23698865305544589</v>
      </c>
      <c r="L502" s="24">
        <f t="shared" ca="1" si="38"/>
        <v>0.76493803715064779</v>
      </c>
      <c r="M502" s="24">
        <f t="shared" ca="1" si="39"/>
        <v>-1.3367754843122972</v>
      </c>
    </row>
    <row r="503" spans="2:13" x14ac:dyDescent="0.25">
      <c r="B503" s="24">
        <f t="shared" ca="1" si="35"/>
        <v>0.69013401608717839</v>
      </c>
      <c r="C503" s="25">
        <f t="shared" ca="1" si="36"/>
        <v>54.96230254304961</v>
      </c>
      <c r="H503" s="24">
        <v>501</v>
      </c>
      <c r="I503" s="24">
        <f ca="1"/>
        <v>42.70811989157248</v>
      </c>
      <c r="J503" s="24" cm="1">
        <f t="array" aca="1" ref="J503" ca="1">INDIRECT(ADDRESS(($F$2+1-H503)+2,9))</f>
        <v>57.288359957615008</v>
      </c>
      <c r="K503" s="24">
        <f t="shared" ca="1" si="37"/>
        <v>0.23762732836671124</v>
      </c>
      <c r="L503" s="24">
        <f t="shared" ca="1" si="38"/>
        <v>0.76450163409008709</v>
      </c>
      <c r="M503" s="24">
        <f t="shared" ca="1" si="39"/>
        <v>-1.3373429504516119</v>
      </c>
    </row>
    <row r="504" spans="2:13" x14ac:dyDescent="0.25">
      <c r="B504" s="24">
        <f t="shared" ca="1" si="35"/>
        <v>0.90059620084595637</v>
      </c>
      <c r="C504" s="25">
        <f t="shared" ca="1" si="36"/>
        <v>62.849561768908572</v>
      </c>
      <c r="H504" s="24">
        <v>502</v>
      </c>
      <c r="I504" s="24">
        <f ca="1"/>
        <v>42.773344487127488</v>
      </c>
      <c r="J504" s="24" cm="1">
        <f t="array" aca="1" ref="J504" ca="1">INDIRECT(ADDRESS(($F$2+1-H504)+2,9))</f>
        <v>57.258284648514234</v>
      </c>
      <c r="K504" s="24">
        <f t="shared" ca="1" si="37"/>
        <v>0.23961643385623591</v>
      </c>
      <c r="L504" s="24">
        <f t="shared" ca="1" si="38"/>
        <v>0.76359009329001837</v>
      </c>
      <c r="M504" s="24">
        <f t="shared" ca="1" si="39"/>
        <v>-1.334345053703208</v>
      </c>
    </row>
    <row r="505" spans="2:13" x14ac:dyDescent="0.25">
      <c r="B505" s="24">
        <f t="shared" ca="1" si="35"/>
        <v>0.68857037145522981</v>
      </c>
      <c r="C505" s="25">
        <f t="shared" ca="1" si="36"/>
        <v>54.91802092570736</v>
      </c>
      <c r="H505" s="24">
        <v>503</v>
      </c>
      <c r="I505" s="24">
        <f ca="1"/>
        <v>42.778984598605042</v>
      </c>
      <c r="J505" s="24" cm="1">
        <f t="array" aca="1" ref="J505" ca="1">INDIRECT(ADDRESS(($F$2+1-H505)+2,9))</f>
        <v>57.244584721176494</v>
      </c>
      <c r="K505" s="24">
        <f t="shared" ca="1" si="37"/>
        <v>0.23978886198942673</v>
      </c>
      <c r="L505" s="24">
        <f t="shared" ca="1" si="38"/>
        <v>0.76317422456456396</v>
      </c>
      <c r="M505" s="24">
        <f t="shared" ca="1" si="39"/>
        <v>-1.3358522486407798</v>
      </c>
    </row>
    <row r="506" spans="2:13" x14ac:dyDescent="0.25">
      <c r="B506" s="24">
        <f t="shared" ca="1" si="35"/>
        <v>0.57212661730902992</v>
      </c>
      <c r="C506" s="25">
        <f t="shared" ca="1" si="36"/>
        <v>51.817909775890833</v>
      </c>
      <c r="H506" s="24">
        <v>504</v>
      </c>
      <c r="I506" s="24">
        <f ca="1"/>
        <v>42.779405505774307</v>
      </c>
      <c r="J506" s="24" cm="1">
        <f t="array" aca="1" ref="J506" ca="1">INDIRECT(ADDRESS(($F$2+1-H506)+2,9))</f>
        <v>57.215412901148341</v>
      </c>
      <c r="K506" s="24">
        <f t="shared" ca="1" si="37"/>
        <v>0.23980173257622717</v>
      </c>
      <c r="L506" s="24">
        <f t="shared" ca="1" si="38"/>
        <v>0.76228735945435588</v>
      </c>
      <c r="M506" s="24">
        <f t="shared" ca="1" si="39"/>
        <v>-1.3367414214826741</v>
      </c>
    </row>
    <row r="507" spans="2:13" x14ac:dyDescent="0.25">
      <c r="B507" s="24">
        <f t="shared" ca="1" si="35"/>
        <v>0.95200184583665026</v>
      </c>
      <c r="C507" s="25">
        <f t="shared" ca="1" si="36"/>
        <v>66.645813519660138</v>
      </c>
      <c r="H507" s="24">
        <v>505</v>
      </c>
      <c r="I507" s="24">
        <f ca="1"/>
        <v>42.784864855377329</v>
      </c>
      <c r="J507" s="24" cm="1">
        <f t="array" aca="1" ref="J507" ca="1">INDIRECT(ADDRESS(($F$2+1-H507)+2,9))</f>
        <v>57.206936243129761</v>
      </c>
      <c r="K507" s="24">
        <f t="shared" ca="1" si="37"/>
        <v>0.2399687038436914</v>
      </c>
      <c r="L507" s="24">
        <f t="shared" ca="1" si="38"/>
        <v>0.76202931570299615</v>
      </c>
      <c r="M507" s="24">
        <f t="shared" ca="1" si="39"/>
        <v>-1.338563597725019</v>
      </c>
    </row>
    <row r="508" spans="2:13" x14ac:dyDescent="0.25">
      <c r="B508" s="24">
        <f t="shared" ca="1" si="35"/>
        <v>0.45725914387384958</v>
      </c>
      <c r="C508" s="25">
        <f t="shared" ca="1" si="36"/>
        <v>48.92658783968588</v>
      </c>
      <c r="H508" s="24">
        <v>506</v>
      </c>
      <c r="I508" s="24">
        <f ca="1"/>
        <v>42.792636331741313</v>
      </c>
      <c r="J508" s="24" cm="1">
        <f t="array" aca="1" ref="J508" ca="1">INDIRECT(ADDRESS(($F$2+1-H508)+2,9))</f>
        <v>57.181796495137789</v>
      </c>
      <c r="K508" s="24">
        <f t="shared" ca="1" si="37"/>
        <v>0.24020649958401813</v>
      </c>
      <c r="L508" s="24">
        <f t="shared" ca="1" si="38"/>
        <v>0.76126311713768224</v>
      </c>
      <c r="M508" s="24">
        <f t="shared" ca="1" si="39"/>
        <v>-1.3392468478926312</v>
      </c>
    </row>
    <row r="509" spans="2:13" x14ac:dyDescent="0.25">
      <c r="B509" s="24">
        <f t="shared" ca="1" si="35"/>
        <v>0.76007754628943014</v>
      </c>
      <c r="C509" s="25">
        <f t="shared" ca="1" si="36"/>
        <v>57.065520315107022</v>
      </c>
      <c r="H509" s="24">
        <v>507</v>
      </c>
      <c r="I509" s="24">
        <f ca="1"/>
        <v>42.809247512727005</v>
      </c>
      <c r="J509" s="24" cm="1">
        <f t="array" aca="1" ref="J509" ca="1">INDIRECT(ADDRESS(($F$2+1-H509)+2,9))</f>
        <v>57.140740052605878</v>
      </c>
      <c r="K509" s="24">
        <f t="shared" ca="1" si="37"/>
        <v>0.24071520759846327</v>
      </c>
      <c r="L509" s="24">
        <f t="shared" ca="1" si="38"/>
        <v>0.76000891961168904</v>
      </c>
      <c r="M509" s="24">
        <f t="shared" ca="1" si="39"/>
        <v>-1.3384435136473509</v>
      </c>
    </row>
    <row r="510" spans="2:13" x14ac:dyDescent="0.25">
      <c r="B510" s="24">
        <f t="shared" ca="1" si="35"/>
        <v>0.73765874042430579</v>
      </c>
      <c r="C510" s="25">
        <f t="shared" ca="1" si="36"/>
        <v>56.361440767605394</v>
      </c>
      <c r="H510" s="24">
        <v>508</v>
      </c>
      <c r="I510" s="24">
        <f ca="1"/>
        <v>42.826840934343522</v>
      </c>
      <c r="J510" s="24" cm="1">
        <f t="array" aca="1" ref="J510" ca="1">INDIRECT(ADDRESS(($F$2+1-H510)+2,9))</f>
        <v>57.116341837645223</v>
      </c>
      <c r="K510" s="24">
        <f t="shared" ca="1" si="37"/>
        <v>0.2412546349080732</v>
      </c>
      <c r="L510" s="24">
        <f t="shared" ca="1" si="38"/>
        <v>0.75926190122156045</v>
      </c>
      <c r="M510" s="24">
        <f t="shared" ca="1" si="39"/>
        <v>-1.3385714597853198</v>
      </c>
    </row>
    <row r="511" spans="2:13" x14ac:dyDescent="0.25">
      <c r="B511" s="24">
        <f t="shared" ca="1" si="35"/>
        <v>0.24919003347239532</v>
      </c>
      <c r="C511" s="25">
        <f t="shared" ca="1" si="36"/>
        <v>43.229591981726983</v>
      </c>
      <c r="H511" s="24">
        <v>509</v>
      </c>
      <c r="I511" s="24">
        <f ca="1"/>
        <v>42.865106971886483</v>
      </c>
      <c r="J511" s="24" cm="1">
        <f t="array" aca="1" ref="J511" ca="1">INDIRECT(ADDRESS(($F$2+1-H511)+2,9))</f>
        <v>57.111201593047923</v>
      </c>
      <c r="K511" s="24">
        <f t="shared" ca="1" si="37"/>
        <v>0.24243016480568341</v>
      </c>
      <c r="L511" s="24">
        <f t="shared" ca="1" si="38"/>
        <v>0.75910435728191816</v>
      </c>
      <c r="M511" s="24">
        <f t="shared" ca="1" si="39"/>
        <v>-1.3386100134864416</v>
      </c>
    </row>
    <row r="512" spans="2:13" x14ac:dyDescent="0.25">
      <c r="B512" s="24">
        <f t="shared" ca="1" si="35"/>
        <v>0.70925479772308708</v>
      </c>
      <c r="C512" s="25">
        <f t="shared" ca="1" si="36"/>
        <v>55.512090096628626</v>
      </c>
      <c r="H512" s="24">
        <v>510</v>
      </c>
      <c r="I512" s="24">
        <f ca="1"/>
        <v>42.866453608340542</v>
      </c>
      <c r="J512" s="24" cm="1">
        <f t="array" aca="1" ref="J512" ca="1">INDIRECT(ADDRESS(($F$2+1-H512)+2,9))</f>
        <v>57.104681488117706</v>
      </c>
      <c r="K512" s="24">
        <f t="shared" ca="1" si="37"/>
        <v>0.24247158982577782</v>
      </c>
      <c r="L512" s="24">
        <f t="shared" ca="1" si="38"/>
        <v>0.75890444118507783</v>
      </c>
      <c r="M512" s="24">
        <f t="shared" ca="1" si="39"/>
        <v>-1.340770095255472</v>
      </c>
    </row>
    <row r="513" spans="2:13" x14ac:dyDescent="0.25">
      <c r="B513" s="24">
        <f t="shared" ca="1" si="35"/>
        <v>0.20090924688484202</v>
      </c>
      <c r="C513" s="25">
        <f t="shared" ca="1" si="36"/>
        <v>41.616220935083902</v>
      </c>
      <c r="H513" s="24">
        <v>511</v>
      </c>
      <c r="I513" s="24">
        <f ca="1"/>
        <v>42.868649747762355</v>
      </c>
      <c r="J513" s="24" cm="1">
        <f t="array" aca="1" ref="J513" ca="1">INDIRECT(ADDRESS(($F$2+1-H513)+2,9))</f>
        <v>57.079092457152754</v>
      </c>
      <c r="K513" s="24">
        <f t="shared" ca="1" si="37"/>
        <v>0.24253915534800036</v>
      </c>
      <c r="L513" s="24">
        <f t="shared" ca="1" si="38"/>
        <v>0.75811897254400518</v>
      </c>
      <c r="M513" s="24">
        <f t="shared" ca="1" si="39"/>
        <v>-1.3417309275874432</v>
      </c>
    </row>
    <row r="514" spans="2:13" x14ac:dyDescent="0.25">
      <c r="B514" s="24">
        <f t="shared" ca="1" si="35"/>
        <v>0.49083872793610706</v>
      </c>
      <c r="C514" s="25">
        <f t="shared" ca="1" si="36"/>
        <v>49.770340777396491</v>
      </c>
      <c r="H514" s="24">
        <v>512</v>
      </c>
      <c r="I514" s="24">
        <f ca="1"/>
        <v>42.871531802601417</v>
      </c>
      <c r="J514" s="24" cm="1">
        <f t="array" aca="1" ref="J514" ca="1">INDIRECT(ADDRESS(($F$2+1-H514)+2,9))</f>
        <v>57.072167217482388</v>
      </c>
      <c r="K514" s="24">
        <f t="shared" ca="1" si="37"/>
        <v>0.24262783893066142</v>
      </c>
      <c r="L514" s="24">
        <f t="shared" ca="1" si="38"/>
        <v>0.75790616023904978</v>
      </c>
      <c r="M514" s="24">
        <f t="shared" ca="1" si="39"/>
        <v>-1.3437689963739017</v>
      </c>
    </row>
    <row r="515" spans="2:13" x14ac:dyDescent="0.25">
      <c r="B515" s="24">
        <f t="shared" ca="1" si="35"/>
        <v>0.65801787819091628</v>
      </c>
      <c r="C515" s="25">
        <f t="shared" ca="1" si="36"/>
        <v>54.070595606792189</v>
      </c>
      <c r="H515" s="24">
        <v>513</v>
      </c>
      <c r="I515" s="24">
        <f ca="1"/>
        <v>42.875218970023646</v>
      </c>
      <c r="J515" s="24" cm="1">
        <f t="array" aca="1" ref="J515" ca="1">INDIRECT(ADDRESS(($F$2+1-H515)+2,9))</f>
        <v>57.065520315107022</v>
      </c>
      <c r="K515" s="24">
        <f t="shared" ca="1" si="37"/>
        <v>0.2427413221925192</v>
      </c>
      <c r="L515" s="24">
        <f t="shared" ca="1" si="38"/>
        <v>0.75770180577663693</v>
      </c>
      <c r="M515" s="24">
        <f t="shared" ca="1" si="39"/>
        <v>-1.3457732390222075</v>
      </c>
    </row>
    <row r="516" spans="2:13" x14ac:dyDescent="0.25">
      <c r="B516" s="24">
        <f t="shared" ref="B516:B579" ca="1" si="40">RAND()</f>
        <v>0.42540114172049748</v>
      </c>
      <c r="C516" s="25">
        <f t="shared" ref="C516:C579" ca="1" si="41">_xlfn.NORM.INV(B516,50,10)</f>
        <v>48.119051312357222</v>
      </c>
      <c r="H516" s="24">
        <v>514</v>
      </c>
      <c r="I516" s="24">
        <f ca="1"/>
        <v>42.887392103249631</v>
      </c>
      <c r="J516" s="24" cm="1">
        <f t="array" aca="1" ref="J516" ca="1">INDIRECT(ADDRESS(($F$2+1-H516)+2,9))</f>
        <v>57.023449750743112</v>
      </c>
      <c r="K516" s="24">
        <f t="shared" ref="K516:K579" ca="1" si="42">_xlfn.NORM.DIST(I516,$F$5,$F$6,TRUE)</f>
        <v>0.24311618956730507</v>
      </c>
      <c r="L516" s="24">
        <f t="shared" ref="L516:L579" ca="1" si="43">_xlfn.NORM.DIST(J516,$F$5,$F$6,TRUE)</f>
        <v>0.75640620942079906</v>
      </c>
      <c r="M516" s="24">
        <f t="shared" ca="1" si="39"/>
        <v>-1.3451268309823579</v>
      </c>
    </row>
    <row r="517" spans="2:13" x14ac:dyDescent="0.25">
      <c r="B517" s="24">
        <f t="shared" ca="1" si="40"/>
        <v>0.96166217353261019</v>
      </c>
      <c r="C517" s="25">
        <f t="shared" ca="1" si="41"/>
        <v>67.703091602261622</v>
      </c>
      <c r="H517" s="24">
        <v>515</v>
      </c>
      <c r="I517" s="24">
        <f ca="1"/>
        <v>42.930060466308852</v>
      </c>
      <c r="J517" s="24" cm="1">
        <f t="array" aca="1" ref="J517" ca="1">INDIRECT(ADDRESS(($F$2+1-H517)+2,9))</f>
        <v>57.020628113172535</v>
      </c>
      <c r="K517" s="24">
        <f t="shared" ca="1" si="42"/>
        <v>0.24443261492050727</v>
      </c>
      <c r="L517" s="24">
        <f t="shared" ca="1" si="43"/>
        <v>0.75631918117936325</v>
      </c>
      <c r="M517" s="24">
        <f t="shared" ref="M517:M580" ca="1" si="44">((2*H517-1)/$F$2)*(LN(K517)+LN(1-L517))</f>
        <v>-1.3450010560047962</v>
      </c>
    </row>
    <row r="518" spans="2:13" x14ac:dyDescent="0.25">
      <c r="B518" s="24">
        <f t="shared" ca="1" si="40"/>
        <v>0.41367800681444344</v>
      </c>
      <c r="C518" s="25">
        <f t="shared" ca="1" si="41"/>
        <v>47.819061815241206</v>
      </c>
      <c r="H518" s="24">
        <v>516</v>
      </c>
      <c r="I518" s="24">
        <f ca="1"/>
        <v>42.938020680710665</v>
      </c>
      <c r="J518" s="24" cm="1">
        <f t="array" aca="1" ref="J518" ca="1">INDIRECT(ADDRESS(($F$2+1-H518)+2,9))</f>
        <v>57.005292801120191</v>
      </c>
      <c r="K518" s="24">
        <f t="shared" ca="1" si="42"/>
        <v>0.24467863179284838</v>
      </c>
      <c r="L518" s="24">
        <f t="shared" ca="1" si="43"/>
        <v>0.75584589815864311</v>
      </c>
      <c r="M518" s="24">
        <f t="shared" ca="1" si="44"/>
        <v>-1.3462076226255952</v>
      </c>
    </row>
    <row r="519" spans="2:13" x14ac:dyDescent="0.25">
      <c r="B519" s="24">
        <f t="shared" ca="1" si="40"/>
        <v>0.72451362615427539</v>
      </c>
      <c r="C519" s="25">
        <f t="shared" ca="1" si="41"/>
        <v>55.963031191636617</v>
      </c>
      <c r="H519" s="24">
        <v>517</v>
      </c>
      <c r="I519" s="24">
        <f ca="1"/>
        <v>42.941145906401239</v>
      </c>
      <c r="J519" s="24" cm="1">
        <f t="array" aca="1" ref="J519" ca="1">INDIRECT(ADDRESS(($F$2+1-H519)+2,9))</f>
        <v>56.954150547813057</v>
      </c>
      <c r="K519" s="24">
        <f t="shared" ca="1" si="42"/>
        <v>0.24477525585969895</v>
      </c>
      <c r="L519" s="24">
        <f t="shared" ca="1" si="43"/>
        <v>0.75426395400302648</v>
      </c>
      <c r="M519" s="24">
        <f t="shared" ca="1" si="44"/>
        <v>-1.345538561225154</v>
      </c>
    </row>
    <row r="520" spans="2:13" x14ac:dyDescent="0.25">
      <c r="B520" s="24">
        <f t="shared" ca="1" si="40"/>
        <v>0.6733548791747106</v>
      </c>
      <c r="C520" s="25">
        <f t="shared" ca="1" si="41"/>
        <v>54.491960431209243</v>
      </c>
      <c r="H520" s="24">
        <v>518</v>
      </c>
      <c r="I520" s="24">
        <f ca="1"/>
        <v>42.942377022958205</v>
      </c>
      <c r="J520" s="24" cm="1">
        <f t="array" aca="1" ref="J520" ca="1">INDIRECT(ADDRESS(($F$2+1-H520)+2,9))</f>
        <v>56.952823397397069</v>
      </c>
      <c r="K520" s="24">
        <f t="shared" ca="1" si="42"/>
        <v>0.24481332450585724</v>
      </c>
      <c r="L520" s="24">
        <f t="shared" ca="1" si="43"/>
        <v>0.75422282914453809</v>
      </c>
      <c r="M520" s="24">
        <f t="shared" ca="1" si="44"/>
        <v>-1.347988826192541</v>
      </c>
    </row>
    <row r="521" spans="2:13" x14ac:dyDescent="0.25">
      <c r="B521" s="24">
        <f t="shared" ca="1" si="40"/>
        <v>0.40013817706109733</v>
      </c>
      <c r="C521" s="25">
        <f t="shared" ca="1" si="41"/>
        <v>47.470105349503093</v>
      </c>
      <c r="H521" s="24">
        <v>519</v>
      </c>
      <c r="I521" s="24">
        <f ca="1"/>
        <v>43.028190069269584</v>
      </c>
      <c r="J521" s="24" cm="1">
        <f t="array" aca="1" ref="J521" ca="1">INDIRECT(ADDRESS(($F$2+1-H521)+2,9))</f>
        <v>56.923753459350763</v>
      </c>
      <c r="K521" s="24">
        <f t="shared" ca="1" si="42"/>
        <v>0.24747467541411405</v>
      </c>
      <c r="L521" s="24">
        <f t="shared" ca="1" si="43"/>
        <v>0.75332110303663158</v>
      </c>
      <c r="M521" s="24">
        <f t="shared" ca="1" si="44"/>
        <v>-1.3436381244944886</v>
      </c>
    </row>
    <row r="522" spans="2:13" x14ac:dyDescent="0.25">
      <c r="B522" s="24">
        <f t="shared" ca="1" si="40"/>
        <v>2.8304347286583265E-2</v>
      </c>
      <c r="C522" s="25">
        <f t="shared" ca="1" si="41"/>
        <v>30.936799507900844</v>
      </c>
      <c r="H522" s="24">
        <v>520</v>
      </c>
      <c r="I522" s="24">
        <f ca="1"/>
        <v>43.047250425776866</v>
      </c>
      <c r="J522" s="24" cm="1">
        <f t="array" aca="1" ref="J522" ca="1">INDIRECT(ADDRESS(($F$2+1-H522)+2,9))</f>
        <v>56.902207605980848</v>
      </c>
      <c r="K522" s="24">
        <f t="shared" ca="1" si="42"/>
        <v>0.24806789241508281</v>
      </c>
      <c r="L522" s="24">
        <f t="shared" ca="1" si="43"/>
        <v>0.75265162651190487</v>
      </c>
      <c r="M522" s="24">
        <f t="shared" ca="1" si="44"/>
        <v>-1.3437718861919663</v>
      </c>
    </row>
    <row r="523" spans="2:13" x14ac:dyDescent="0.25">
      <c r="B523" s="24">
        <f t="shared" ca="1" si="40"/>
        <v>0.418129164867449</v>
      </c>
      <c r="C523" s="25">
        <f t="shared" ca="1" si="41"/>
        <v>47.933181458833026</v>
      </c>
      <c r="H523" s="24">
        <v>521</v>
      </c>
      <c r="I523" s="24">
        <f ca="1"/>
        <v>43.053830537608057</v>
      </c>
      <c r="J523" s="24" cm="1">
        <f t="array" aca="1" ref="J523" ca="1">INDIRECT(ADDRESS(($F$2+1-H523)+2,9))</f>
        <v>56.86956257665959</v>
      </c>
      <c r="K523" s="24">
        <f t="shared" ca="1" si="42"/>
        <v>0.24827286177359426</v>
      </c>
      <c r="L523" s="24">
        <f t="shared" ca="1" si="43"/>
        <v>0.75163542672951644</v>
      </c>
      <c r="M523" s="24">
        <f t="shared" ca="1" si="44"/>
        <v>-1.3439823492490253</v>
      </c>
    </row>
    <row r="524" spans="2:13" x14ac:dyDescent="0.25">
      <c r="B524" s="24">
        <f t="shared" ca="1" si="40"/>
        <v>0.96313118195629754</v>
      </c>
      <c r="C524" s="25">
        <f t="shared" ca="1" si="41"/>
        <v>67.882378873603272</v>
      </c>
      <c r="H524" s="24">
        <v>522</v>
      </c>
      <c r="I524" s="24">
        <f ca="1"/>
        <v>43.081616369025966</v>
      </c>
      <c r="J524" s="24" cm="1">
        <f t="array" aca="1" ref="J524" ca="1">INDIRECT(ADDRESS(($F$2+1-H524)+2,9))</f>
        <v>56.852383761879103</v>
      </c>
      <c r="K524" s="24">
        <f t="shared" ca="1" si="42"/>
        <v>0.24913938046205647</v>
      </c>
      <c r="L524" s="24">
        <f t="shared" ca="1" si="43"/>
        <v>0.75109977893724489</v>
      </c>
      <c r="M524" s="24">
        <f t="shared" ca="1" si="44"/>
        <v>-1.3438392659637519</v>
      </c>
    </row>
    <row r="525" spans="2:13" x14ac:dyDescent="0.25">
      <c r="B525" s="24">
        <f t="shared" ca="1" si="40"/>
        <v>0.55416139545415377</v>
      </c>
      <c r="C525" s="25">
        <f t="shared" ca="1" si="41"/>
        <v>51.361822472066947</v>
      </c>
      <c r="H525" s="24">
        <v>523</v>
      </c>
      <c r="I525" s="24">
        <f ca="1"/>
        <v>43.099961128189591</v>
      </c>
      <c r="J525" s="24" cm="1">
        <f t="array" aca="1" ref="J525" ca="1">INDIRECT(ADDRESS(($F$2+1-H525)+2,9))</f>
        <v>56.844608517414812</v>
      </c>
      <c r="K525" s="24">
        <f t="shared" ca="1" si="42"/>
        <v>0.24971235376052198</v>
      </c>
      <c r="L525" s="24">
        <f t="shared" ca="1" si="43"/>
        <v>0.75085713925090225</v>
      </c>
      <c r="M525" s="24">
        <f t="shared" ca="1" si="44"/>
        <v>-1.3448319121385113</v>
      </c>
    </row>
    <row r="526" spans="2:13" x14ac:dyDescent="0.25">
      <c r="B526" s="24">
        <f t="shared" ca="1" si="40"/>
        <v>0.48799815198880425</v>
      </c>
      <c r="C526" s="25">
        <f t="shared" ca="1" si="41"/>
        <v>49.699112890056732</v>
      </c>
      <c r="H526" s="24">
        <v>524</v>
      </c>
      <c r="I526" s="24">
        <f ca="1"/>
        <v>43.105226296681458</v>
      </c>
      <c r="J526" s="24" cm="1">
        <f t="array" aca="1" ref="J526" ca="1">INDIRECT(ADDRESS(($F$2+1-H526)+2,9))</f>
        <v>56.813161882392301</v>
      </c>
      <c r="K526" s="24">
        <f t="shared" ca="1" si="42"/>
        <v>0.24987693320268251</v>
      </c>
      <c r="L526" s="24">
        <f t="shared" ca="1" si="43"/>
        <v>0.74987451164163144</v>
      </c>
      <c r="M526" s="24">
        <f t="shared" ca="1" si="44"/>
        <v>-1.3451763250429529</v>
      </c>
    </row>
    <row r="527" spans="2:13" x14ac:dyDescent="0.25">
      <c r="B527" s="24">
        <f t="shared" ca="1" si="40"/>
        <v>0.8650994610705377</v>
      </c>
      <c r="C527" s="25">
        <f t="shared" ca="1" si="41"/>
        <v>61.035207678030794</v>
      </c>
      <c r="H527" s="24">
        <v>525</v>
      </c>
      <c r="I527" s="24">
        <f ca="1"/>
        <v>43.129462410647285</v>
      </c>
      <c r="J527" s="24" cm="1">
        <f t="array" aca="1" ref="J527" ca="1">INDIRECT(ADDRESS(($F$2+1-H527)+2,9))</f>
        <v>56.780370873330483</v>
      </c>
      <c r="K527" s="24">
        <f t="shared" ca="1" si="42"/>
        <v>0.25063525126870778</v>
      </c>
      <c r="L527" s="24">
        <f t="shared" ca="1" si="43"/>
        <v>0.74884769041615495</v>
      </c>
      <c r="M527" s="24">
        <f t="shared" ca="1" si="44"/>
        <v>-1.3442814893557731</v>
      </c>
    </row>
    <row r="528" spans="2:13" x14ac:dyDescent="0.25">
      <c r="B528" s="24">
        <f t="shared" ca="1" si="40"/>
        <v>0.82235163941826495</v>
      </c>
      <c r="C528" s="25">
        <f t="shared" ca="1" si="41"/>
        <v>59.243642119315616</v>
      </c>
      <c r="H528" s="24">
        <v>526</v>
      </c>
      <c r="I528" s="24">
        <f ca="1"/>
        <v>43.140808952666454</v>
      </c>
      <c r="J528" s="24" cm="1">
        <f t="array" aca="1" ref="J528" ca="1">INDIRECT(ADDRESS(($F$2+1-H528)+2,9))</f>
        <v>56.771923307195351</v>
      </c>
      <c r="K528" s="24">
        <f t="shared" ca="1" si="42"/>
        <v>0.25099068903296462</v>
      </c>
      <c r="L528" s="24">
        <f t="shared" ca="1" si="43"/>
        <v>0.74858280169340441</v>
      </c>
      <c r="M528" s="24">
        <f t="shared" ca="1" si="44"/>
        <v>-1.3456408909290574</v>
      </c>
    </row>
    <row r="529" spans="2:13" x14ac:dyDescent="0.25">
      <c r="B529" s="24">
        <f t="shared" ca="1" si="40"/>
        <v>0.17944660964052084</v>
      </c>
      <c r="C529" s="25">
        <f t="shared" ca="1" si="41"/>
        <v>40.825239153084077</v>
      </c>
      <c r="H529" s="24">
        <v>527</v>
      </c>
      <c r="I529" s="24">
        <f ca="1"/>
        <v>43.151303173710176</v>
      </c>
      <c r="J529" s="24" cm="1">
        <f t="array" aca="1" ref="J529" ca="1">INDIRECT(ADDRESS(($F$2+1-H529)+2,9))</f>
        <v>56.771582785118383</v>
      </c>
      <c r="K529" s="24">
        <f t="shared" ca="1" si="42"/>
        <v>0.25131966456943189</v>
      </c>
      <c r="L529" s="24">
        <f t="shared" ca="1" si="43"/>
        <v>0.74857212091229042</v>
      </c>
      <c r="M529" s="24">
        <f t="shared" ca="1" si="44"/>
        <v>-1.3475417051845555</v>
      </c>
    </row>
    <row r="530" spans="2:13" x14ac:dyDescent="0.25">
      <c r="B530" s="24">
        <f t="shared" ca="1" si="40"/>
        <v>0.84783240377970415</v>
      </c>
      <c r="C530" s="25">
        <f t="shared" ca="1" si="41"/>
        <v>60.271811075038961</v>
      </c>
      <c r="H530" s="24">
        <v>528</v>
      </c>
      <c r="I530" s="24">
        <f ca="1"/>
        <v>43.151834483961551</v>
      </c>
      <c r="J530" s="24" cm="1">
        <f t="array" aca="1" ref="J530" ca="1">INDIRECT(ADDRESS(($F$2+1-H530)+2,9))</f>
        <v>56.758206377914668</v>
      </c>
      <c r="K530" s="24">
        <f t="shared" ca="1" si="42"/>
        <v>0.25133632628038793</v>
      </c>
      <c r="L530" s="24">
        <f t="shared" ca="1" si="43"/>
        <v>0.74815236820984043</v>
      </c>
      <c r="M530" s="24">
        <f t="shared" ca="1" si="44"/>
        <v>-1.3492532382343214</v>
      </c>
    </row>
    <row r="531" spans="2:13" x14ac:dyDescent="0.25">
      <c r="B531" s="24">
        <f t="shared" ca="1" si="40"/>
        <v>0.98986974996120114</v>
      </c>
      <c r="C531" s="25">
        <f t="shared" ca="1" si="41"/>
        <v>73.214883881775762</v>
      </c>
      <c r="H531" s="24">
        <v>529</v>
      </c>
      <c r="I531" s="24">
        <f ca="1"/>
        <v>43.163477488165576</v>
      </c>
      <c r="J531" s="24" cm="1">
        <f t="array" aca="1" ref="J531" ca="1">INDIRECT(ADDRESS(($F$2+1-H531)+2,9))</f>
        <v>56.730496918022631</v>
      </c>
      <c r="K531" s="24">
        <f t="shared" ca="1" si="42"/>
        <v>0.25170159354233806</v>
      </c>
      <c r="L531" s="24">
        <f t="shared" ca="1" si="43"/>
        <v>0.74728166770186677</v>
      </c>
      <c r="M531" s="24">
        <f t="shared" ca="1" si="44"/>
        <v>-1.3494092868385039</v>
      </c>
    </row>
    <row r="532" spans="2:13" x14ac:dyDescent="0.25">
      <c r="B532" s="24">
        <f t="shared" ca="1" si="40"/>
        <v>0.47755717878407689</v>
      </c>
      <c r="C532" s="25">
        <f t="shared" ca="1" si="41"/>
        <v>49.437144845873199</v>
      </c>
      <c r="H532" s="24">
        <v>530</v>
      </c>
      <c r="I532" s="24">
        <f ca="1"/>
        <v>43.193281691341433</v>
      </c>
      <c r="J532" s="24" cm="1">
        <f t="array" aca="1" ref="J532" ca="1">INDIRECT(ADDRESS(($F$2+1-H532)+2,9))</f>
        <v>56.706549499341655</v>
      </c>
      <c r="K532" s="24">
        <f t="shared" ca="1" si="42"/>
        <v>0.25263789434206807</v>
      </c>
      <c r="L532" s="24">
        <f t="shared" ca="1" si="43"/>
        <v>0.74652790491851351</v>
      </c>
      <c r="M532" s="24">
        <f t="shared" ca="1" si="44"/>
        <v>-1.3486789992264583</v>
      </c>
    </row>
    <row r="533" spans="2:13" x14ac:dyDescent="0.25">
      <c r="B533" s="24">
        <f t="shared" ca="1" si="40"/>
        <v>0.69404797444923116</v>
      </c>
      <c r="C533" s="25">
        <f t="shared" ca="1" si="41"/>
        <v>55.073574275095865</v>
      </c>
      <c r="H533" s="24">
        <v>531</v>
      </c>
      <c r="I533" s="24">
        <f ca="1"/>
        <v>43.201597901576569</v>
      </c>
      <c r="J533" s="24" cm="1">
        <f t="array" aca="1" ref="J533" ca="1">INDIRECT(ADDRESS(($F$2+1-H533)+2,9))</f>
        <v>56.646882149784872</v>
      </c>
      <c r="K533" s="24">
        <f t="shared" ca="1" si="42"/>
        <v>0.25289947555126657</v>
      </c>
      <c r="L533" s="24">
        <f t="shared" ca="1" si="43"/>
        <v>0.74464470437940988</v>
      </c>
      <c r="M533" s="24">
        <f t="shared" ca="1" si="44"/>
        <v>-1.347077944509643</v>
      </c>
    </row>
    <row r="534" spans="2:13" x14ac:dyDescent="0.25">
      <c r="B534" s="24">
        <f t="shared" ca="1" si="40"/>
        <v>4.7331449774231871E-2</v>
      </c>
      <c r="C534" s="25">
        <f t="shared" ca="1" si="41"/>
        <v>33.287023457290303</v>
      </c>
      <c r="H534" s="24">
        <v>532</v>
      </c>
      <c r="I534" s="24">
        <f ca="1"/>
        <v>43.208559181814024</v>
      </c>
      <c r="J534" s="24" cm="1">
        <f t="array" aca="1" ref="J534" ca="1">INDIRECT(ADDRESS(($F$2+1-H534)+2,9))</f>
        <v>56.632272819756082</v>
      </c>
      <c r="K534" s="24">
        <f t="shared" ca="1" si="42"/>
        <v>0.25311854783790122</v>
      </c>
      <c r="L534" s="24">
        <f t="shared" ca="1" si="43"/>
        <v>0.74418249774072154</v>
      </c>
      <c r="M534" s="24">
        <f t="shared" ca="1" si="44"/>
        <v>-1.3482998911112964</v>
      </c>
    </row>
    <row r="535" spans="2:13" x14ac:dyDescent="0.25">
      <c r="B535" s="24">
        <f t="shared" ca="1" si="40"/>
        <v>0.17748092669908155</v>
      </c>
      <c r="C535" s="25">
        <f t="shared" ca="1" si="41"/>
        <v>40.749922062399513</v>
      </c>
      <c r="H535" s="24">
        <v>533</v>
      </c>
      <c r="I535" s="24">
        <f ca="1"/>
        <v>43.225210232167775</v>
      </c>
      <c r="J535" s="24" cm="1">
        <f t="array" aca="1" ref="J535" ca="1">INDIRECT(ADDRESS(($F$2+1-H535)+2,9))</f>
        <v>56.621751255101941</v>
      </c>
      <c r="K535" s="24">
        <f t="shared" ca="1" si="42"/>
        <v>0.25364296296333544</v>
      </c>
      <c r="L535" s="24">
        <f t="shared" ca="1" si="43"/>
        <v>0.74384934858534812</v>
      </c>
      <c r="M535" s="24">
        <f t="shared" ca="1" si="44"/>
        <v>-1.3491729846665754</v>
      </c>
    </row>
    <row r="536" spans="2:13" x14ac:dyDescent="0.25">
      <c r="B536" s="24">
        <f t="shared" ca="1" si="40"/>
        <v>0.94455198910763816</v>
      </c>
      <c r="C536" s="25">
        <f t="shared" ca="1" si="41"/>
        <v>65.941786733316846</v>
      </c>
      <c r="H536" s="24">
        <v>534</v>
      </c>
      <c r="I536" s="24">
        <f ca="1"/>
        <v>43.229591981726983</v>
      </c>
      <c r="J536" s="24" cm="1">
        <f t="array" aca="1" ref="J536" ca="1">INDIRECT(ADDRESS(($F$2+1-H536)+2,9))</f>
        <v>56.611596703588894</v>
      </c>
      <c r="K536" s="24">
        <f t="shared" ca="1" si="42"/>
        <v>0.25378105839282095</v>
      </c>
      <c r="L536" s="24">
        <f t="shared" ca="1" si="43"/>
        <v>0.74352760592217759</v>
      </c>
      <c r="M536" s="24">
        <f t="shared" ca="1" si="44"/>
        <v>-1.350816859858466</v>
      </c>
    </row>
    <row r="537" spans="2:13" x14ac:dyDescent="0.25">
      <c r="B537" s="24">
        <f t="shared" ca="1" si="40"/>
        <v>0.35624078815209237</v>
      </c>
      <c r="C537" s="25">
        <f t="shared" ca="1" si="41"/>
        <v>46.314746898909235</v>
      </c>
      <c r="H537" s="24">
        <v>535</v>
      </c>
      <c r="I537" s="24">
        <f ca="1"/>
        <v>43.257528584867664</v>
      </c>
      <c r="J537" s="24" cm="1">
        <f t="array" aca="1" ref="J537" ca="1">INDIRECT(ADDRESS(($F$2+1-H537)+2,9))</f>
        <v>56.608853071344512</v>
      </c>
      <c r="K537" s="24">
        <f t="shared" ca="1" si="42"/>
        <v>0.2546624369955357</v>
      </c>
      <c r="L537" s="24">
        <f t="shared" ca="1" si="43"/>
        <v>0.74344063898175228</v>
      </c>
      <c r="M537" s="24">
        <f t="shared" ca="1" si="44"/>
        <v>-1.3514634856129897</v>
      </c>
    </row>
    <row r="538" spans="2:13" x14ac:dyDescent="0.25">
      <c r="B538" s="24">
        <f t="shared" ca="1" si="40"/>
        <v>0.92929051185456313</v>
      </c>
      <c r="C538" s="25">
        <f t="shared" ca="1" si="41"/>
        <v>64.705273781374331</v>
      </c>
      <c r="H538" s="24">
        <v>536</v>
      </c>
      <c r="I538" s="24">
        <f ca="1"/>
        <v>43.260739827561601</v>
      </c>
      <c r="J538" s="24" cm="1">
        <f t="array" aca="1" ref="J538" ca="1">INDIRECT(ADDRESS(($F$2+1-H538)+2,9))</f>
        <v>56.567149498875978</v>
      </c>
      <c r="K538" s="24">
        <f t="shared" ca="1" si="42"/>
        <v>0.25476385188852796</v>
      </c>
      <c r="L538" s="24">
        <f t="shared" ca="1" si="43"/>
        <v>0.74211684127786359</v>
      </c>
      <c r="M538" s="24">
        <f t="shared" ca="1" si="44"/>
        <v>-1.3512401547223871</v>
      </c>
    </row>
    <row r="539" spans="2:13" x14ac:dyDescent="0.25">
      <c r="B539" s="24">
        <f t="shared" ca="1" si="40"/>
        <v>1.3152064574503686E-2</v>
      </c>
      <c r="C539" s="25">
        <f t="shared" ca="1" si="41"/>
        <v>27.783080233605155</v>
      </c>
      <c r="H539" s="24">
        <v>537</v>
      </c>
      <c r="I539" s="24">
        <f ca="1"/>
        <v>43.261297529725212</v>
      </c>
      <c r="J539" s="24" cm="1">
        <f t="array" aca="1" ref="J539" ca="1">INDIRECT(ADDRESS(($F$2+1-H539)+2,9))</f>
        <v>56.555915230141188</v>
      </c>
      <c r="K539" s="24">
        <f t="shared" ca="1" si="42"/>
        <v>0.25478146694599568</v>
      </c>
      <c r="L539" s="24">
        <f t="shared" ca="1" si="43"/>
        <v>0.74175962655264038</v>
      </c>
      <c r="M539" s="24">
        <f t="shared" ca="1" si="44"/>
        <v>-1.3530408387018797</v>
      </c>
    </row>
    <row r="540" spans="2:13" x14ac:dyDescent="0.25">
      <c r="B540" s="24">
        <f t="shared" ca="1" si="40"/>
        <v>0.32481190108398728</v>
      </c>
      <c r="C540" s="25">
        <f t="shared" ca="1" si="41"/>
        <v>45.45715126810461</v>
      </c>
      <c r="H540" s="24">
        <v>538</v>
      </c>
      <c r="I540" s="24">
        <f ca="1"/>
        <v>43.304483351530621</v>
      </c>
      <c r="J540" s="24" cm="1">
        <f t="array" aca="1" ref="J540" ca="1">INDIRECT(ADDRESS(($F$2+1-H540)+2,9))</f>
        <v>56.54284938862174</v>
      </c>
      <c r="K540" s="24">
        <f t="shared" ca="1" si="42"/>
        <v>0.2561474277809157</v>
      </c>
      <c r="L540" s="24">
        <f t="shared" ca="1" si="43"/>
        <v>0.74134385114787305</v>
      </c>
      <c r="M540" s="24">
        <f t="shared" ca="1" si="44"/>
        <v>-1.3520978484593571</v>
      </c>
    </row>
    <row r="541" spans="2:13" x14ac:dyDescent="0.25">
      <c r="B541" s="24">
        <f t="shared" ca="1" si="40"/>
        <v>0.68641962619398511</v>
      </c>
      <c r="C541" s="25">
        <f t="shared" ca="1" si="41"/>
        <v>54.857269861535151</v>
      </c>
      <c r="H541" s="24">
        <v>539</v>
      </c>
      <c r="I541" s="24">
        <f ca="1"/>
        <v>43.324036526161464</v>
      </c>
      <c r="J541" s="24" cm="1">
        <f t="array" aca="1" ref="J541" ca="1">INDIRECT(ADDRESS(($F$2+1-H541)+2,9))</f>
        <v>56.515210699757041</v>
      </c>
      <c r="K541" s="24">
        <f t="shared" ca="1" si="42"/>
        <v>0.25676714528822231</v>
      </c>
      <c r="L541" s="24">
        <f t="shared" ca="1" si="43"/>
        <v>0.740463204523647</v>
      </c>
      <c r="M541" s="24">
        <f t="shared" ca="1" si="44"/>
        <v>-1.3517110821870058</v>
      </c>
    </row>
    <row r="542" spans="2:13" x14ac:dyDescent="0.25">
      <c r="B542" s="24">
        <f t="shared" ca="1" si="40"/>
        <v>0.57210009881478274</v>
      </c>
      <c r="C542" s="25">
        <f t="shared" ca="1" si="41"/>
        <v>51.817233984895473</v>
      </c>
      <c r="H542" s="24">
        <v>540</v>
      </c>
      <c r="I542" s="24">
        <f ca="1"/>
        <v>43.330745675654583</v>
      </c>
      <c r="J542" s="24" cm="1">
        <f t="array" aca="1" ref="J542" ca="1">INDIRECT(ADDRESS(($F$2+1-H542)+2,9))</f>
        <v>56.496160900221035</v>
      </c>
      <c r="K542" s="24">
        <f t="shared" ca="1" si="42"/>
        <v>0.25697996449680105</v>
      </c>
      <c r="L542" s="24">
        <f t="shared" ca="1" si="43"/>
        <v>0.73985532406438581</v>
      </c>
      <c r="M542" s="24">
        <f t="shared" ca="1" si="44"/>
        <v>-1.3526372565506617</v>
      </c>
    </row>
    <row r="543" spans="2:13" x14ac:dyDescent="0.25">
      <c r="B543" s="24">
        <f t="shared" ca="1" si="40"/>
        <v>0.58966878591060268</v>
      </c>
      <c r="C543" s="25">
        <f t="shared" ca="1" si="41"/>
        <v>52.266930545779154</v>
      </c>
      <c r="H543" s="24">
        <v>541</v>
      </c>
      <c r="I543" s="24">
        <f ca="1"/>
        <v>43.333811718695031</v>
      </c>
      <c r="J543" s="24" cm="1">
        <f t="array" aca="1" ref="J543" ca="1">INDIRECT(ADDRESS(($F$2+1-H543)+2,9))</f>
        <v>56.471390657845042</v>
      </c>
      <c r="K543" s="24">
        <f t="shared" ca="1" si="42"/>
        <v>0.25707725220239752</v>
      </c>
      <c r="L543" s="24">
        <f t="shared" ca="1" si="43"/>
        <v>0.73906380773742564</v>
      </c>
      <c r="M543" s="24">
        <f t="shared" ca="1" si="44"/>
        <v>-1.3534330502791077</v>
      </c>
    </row>
    <row r="544" spans="2:13" x14ac:dyDescent="0.25">
      <c r="B544" s="24">
        <f t="shared" ca="1" si="40"/>
        <v>0.52665137179708499</v>
      </c>
      <c r="C544" s="25">
        <f t="shared" ca="1" si="41"/>
        <v>50.668548508175455</v>
      </c>
      <c r="H544" s="24">
        <v>542</v>
      </c>
      <c r="I544" s="24">
        <f ca="1"/>
        <v>43.338785694404109</v>
      </c>
      <c r="J544" s="24" cm="1">
        <f t="array" aca="1" ref="J544" ca="1">INDIRECT(ADDRESS(($F$2+1-H544)+2,9))</f>
        <v>56.450997055526571</v>
      </c>
      <c r="K544" s="24">
        <f t="shared" ca="1" si="42"/>
        <v>0.25723512069014071</v>
      </c>
      <c r="L544" s="24">
        <f t="shared" ca="1" si="43"/>
        <v>0.73841121564526668</v>
      </c>
      <c r="M544" s="24">
        <f t="shared" ca="1" si="44"/>
        <v>-1.3543754497655214</v>
      </c>
    </row>
    <row r="545" spans="2:13" x14ac:dyDescent="0.25">
      <c r="B545" s="24">
        <f t="shared" ca="1" si="40"/>
        <v>0.93733111798798707</v>
      </c>
      <c r="C545" s="25">
        <f t="shared" ca="1" si="41"/>
        <v>65.327487846079393</v>
      </c>
      <c r="H545" s="24">
        <v>543</v>
      </c>
      <c r="I545" s="24">
        <f ca="1"/>
        <v>43.362146653740609</v>
      </c>
      <c r="J545" s="24" cm="1">
        <f t="array" aca="1" ref="J545" ca="1">INDIRECT(ADDRESS(($F$2+1-H545)+2,9))</f>
        <v>56.446094015646864</v>
      </c>
      <c r="K545" s="24">
        <f t="shared" ca="1" si="42"/>
        <v>0.25797724532924177</v>
      </c>
      <c r="L545" s="24">
        <f t="shared" ca="1" si="43"/>
        <v>0.73825419431241268</v>
      </c>
      <c r="M545" s="24">
        <f t="shared" ca="1" si="44"/>
        <v>-1.35512646079216</v>
      </c>
    </row>
    <row r="546" spans="2:13" x14ac:dyDescent="0.25">
      <c r="B546" s="24">
        <f t="shared" ca="1" si="40"/>
        <v>0.60263670823121063</v>
      </c>
      <c r="C546" s="25">
        <f t="shared" ca="1" si="41"/>
        <v>52.601778573340731</v>
      </c>
      <c r="H546" s="24">
        <v>544</v>
      </c>
      <c r="I546" s="24">
        <f ca="1"/>
        <v>43.362660176802493</v>
      </c>
      <c r="J546" s="24" cm="1">
        <f t="array" aca="1" ref="J546" ca="1">INDIRECT(ADDRESS(($F$2+1-H546)+2,9))</f>
        <v>56.393931254284595</v>
      </c>
      <c r="K546" s="24">
        <f t="shared" ca="1" si="42"/>
        <v>0.25799357125728245</v>
      </c>
      <c r="L546" s="24">
        <f t="shared" ca="1" si="43"/>
        <v>0.73658067750549594</v>
      </c>
      <c r="M546" s="24">
        <f t="shared" ca="1" si="44"/>
        <v>-1.3543822276574586</v>
      </c>
    </row>
    <row r="547" spans="2:13" x14ac:dyDescent="0.25">
      <c r="B547" s="24">
        <f t="shared" ca="1" si="40"/>
        <v>0.67389336710759185</v>
      </c>
      <c r="C547" s="25">
        <f t="shared" ca="1" si="41"/>
        <v>54.506896182947258</v>
      </c>
      <c r="H547" s="24">
        <v>545</v>
      </c>
      <c r="I547" s="24">
        <f ca="1"/>
        <v>43.398471601704664</v>
      </c>
      <c r="J547" s="24" cm="1">
        <f t="array" aca="1" ref="J547" ca="1">INDIRECT(ADDRESS(($F$2+1-H547)+2,9))</f>
        <v>56.392288735521618</v>
      </c>
      <c r="K547" s="24">
        <f t="shared" ca="1" si="42"/>
        <v>0.25913340869631324</v>
      </c>
      <c r="L547" s="24">
        <f t="shared" ca="1" si="43"/>
        <v>0.73652789266968743</v>
      </c>
      <c r="M547" s="24">
        <f t="shared" ca="1" si="44"/>
        <v>-1.3545484764467366</v>
      </c>
    </row>
    <row r="548" spans="2:13" x14ac:dyDescent="0.25">
      <c r="B548" s="24">
        <f t="shared" ca="1" si="40"/>
        <v>0.98641848428859924</v>
      </c>
      <c r="C548" s="25">
        <f t="shared" ca="1" si="41"/>
        <v>72.091669406587101</v>
      </c>
      <c r="H548" s="24">
        <v>546</v>
      </c>
      <c r="I548" s="24">
        <f ca="1"/>
        <v>43.409816914472124</v>
      </c>
      <c r="J548" s="24" cm="1">
        <f t="array" aca="1" ref="J548" ca="1">INDIRECT(ADDRESS(($F$2+1-H548)+2,9))</f>
        <v>56.388856391699186</v>
      </c>
      <c r="K548" s="24">
        <f t="shared" ca="1" si="42"/>
        <v>0.25949505955719543</v>
      </c>
      <c r="L548" s="24">
        <f t="shared" ca="1" si="43"/>
        <v>0.73641757166053967</v>
      </c>
      <c r="M548" s="24">
        <f t="shared" ca="1" si="44"/>
        <v>-1.3561194478044687</v>
      </c>
    </row>
    <row r="549" spans="2:13" x14ac:dyDescent="0.25">
      <c r="B549" s="24">
        <f t="shared" ca="1" si="40"/>
        <v>0.17912175434793109</v>
      </c>
      <c r="C549" s="25">
        <f t="shared" ca="1" si="41"/>
        <v>40.81282795779498</v>
      </c>
      <c r="H549" s="24">
        <v>547</v>
      </c>
      <c r="I549" s="24">
        <f ca="1"/>
        <v>43.414031730112477</v>
      </c>
      <c r="J549" s="24" cm="1">
        <f t="array" aca="1" ref="J549" ca="1">INDIRECT(ADDRESS(($F$2+1-H549)+2,9))</f>
        <v>56.363191692871865</v>
      </c>
      <c r="K549" s="24">
        <f t="shared" ca="1" si="42"/>
        <v>0.25962948024596466</v>
      </c>
      <c r="L549" s="24">
        <f t="shared" ca="1" si="43"/>
        <v>0.7355919209131897</v>
      </c>
      <c r="M549" s="24">
        <f t="shared" ca="1" si="44"/>
        <v>-1.3567591110096178</v>
      </c>
    </row>
    <row r="550" spans="2:13" x14ac:dyDescent="0.25">
      <c r="B550" s="24">
        <f t="shared" ca="1" si="40"/>
        <v>0.42369473136636437</v>
      </c>
      <c r="C550" s="25">
        <f t="shared" ca="1" si="41"/>
        <v>48.075496588111079</v>
      </c>
      <c r="H550" s="24">
        <v>548</v>
      </c>
      <c r="I550" s="24">
        <f ca="1"/>
        <v>43.44054046188748</v>
      </c>
      <c r="J550" s="24" cm="1">
        <f t="array" aca="1" ref="J550" ca="1">INDIRECT(ADDRESS(($F$2+1-H550)+2,9))</f>
        <v>56.361440767605394</v>
      </c>
      <c r="K550" s="24">
        <f t="shared" ca="1" si="42"/>
        <v>0.26047573121980094</v>
      </c>
      <c r="L550" s="24">
        <f t="shared" ca="1" si="43"/>
        <v>0.73553554453086678</v>
      </c>
      <c r="M550" s="24">
        <f t="shared" ca="1" si="44"/>
        <v>-1.3574823612057154</v>
      </c>
    </row>
    <row r="551" spans="2:13" x14ac:dyDescent="0.25">
      <c r="B551" s="24">
        <f t="shared" ca="1" si="40"/>
        <v>0.68453285765150251</v>
      </c>
      <c r="C551" s="25">
        <f t="shared" ca="1" si="41"/>
        <v>54.804122510901557</v>
      </c>
      <c r="H551" s="24">
        <v>549</v>
      </c>
      <c r="I551" s="24">
        <f ca="1"/>
        <v>43.449420101742014</v>
      </c>
      <c r="J551" s="24" cm="1">
        <f t="array" aca="1" ref="J551" ca="1">INDIRECT(ADDRESS(($F$2+1-H551)+2,9))</f>
        <v>56.356221797593918</v>
      </c>
      <c r="K551" s="24">
        <f t="shared" ca="1" si="42"/>
        <v>0.26075951748592074</v>
      </c>
      <c r="L551" s="24">
        <f t="shared" ca="1" si="43"/>
        <v>0.73536746758072813</v>
      </c>
      <c r="M551" s="24">
        <f t="shared" ca="1" si="44"/>
        <v>-1.3590852819904187</v>
      </c>
    </row>
    <row r="552" spans="2:13" x14ac:dyDescent="0.25">
      <c r="B552" s="24">
        <f t="shared" ca="1" si="40"/>
        <v>0.85441504701743232</v>
      </c>
      <c r="C552" s="25">
        <f t="shared" ca="1" si="41"/>
        <v>60.555586387641426</v>
      </c>
      <c r="H552" s="24">
        <v>550</v>
      </c>
      <c r="I552" s="24">
        <f ca="1"/>
        <v>43.463964857340557</v>
      </c>
      <c r="J552" s="24" cm="1">
        <f t="array" aca="1" ref="J552" ca="1">INDIRECT(ADDRESS(($F$2+1-H552)+2,9))</f>
        <v>56.342734144009874</v>
      </c>
      <c r="K552" s="24">
        <f t="shared" ca="1" si="42"/>
        <v>0.26122469983396923</v>
      </c>
      <c r="L552" s="24">
        <f t="shared" ca="1" si="43"/>
        <v>0.73493284613477416</v>
      </c>
      <c r="M552" s="24">
        <f t="shared" ca="1" si="44"/>
        <v>-1.3598196898817949</v>
      </c>
    </row>
    <row r="553" spans="2:13" x14ac:dyDescent="0.25">
      <c r="B553" s="24">
        <f t="shared" ca="1" si="40"/>
        <v>0.26480173184800415</v>
      </c>
      <c r="C553" s="25">
        <f t="shared" ca="1" si="41"/>
        <v>43.713885519653111</v>
      </c>
      <c r="H553" s="24">
        <v>551</v>
      </c>
      <c r="I553" s="24">
        <f ca="1"/>
        <v>43.470329962937001</v>
      </c>
      <c r="J553" s="24" cm="1">
        <f t="array" aca="1" ref="J553" ca="1">INDIRECT(ADDRESS(($F$2+1-H553)+2,9))</f>
        <v>56.32923922396737</v>
      </c>
      <c r="K553" s="24">
        <f t="shared" ca="1" si="42"/>
        <v>0.26142840793301636</v>
      </c>
      <c r="L553" s="24">
        <f t="shared" ca="1" si="43"/>
        <v>0.73449762793339435</v>
      </c>
      <c r="M553" s="24">
        <f t="shared" ca="1" si="44"/>
        <v>-1.3610596242210029</v>
      </c>
    </row>
    <row r="554" spans="2:13" x14ac:dyDescent="0.25">
      <c r="B554" s="24">
        <f t="shared" ca="1" si="40"/>
        <v>0.7265574769020573</v>
      </c>
      <c r="C554" s="25">
        <f t="shared" ca="1" si="41"/>
        <v>56.024343568064481</v>
      </c>
      <c r="H554" s="24">
        <v>552</v>
      </c>
      <c r="I554" s="24">
        <f ca="1"/>
        <v>43.504081673571804</v>
      </c>
      <c r="J554" s="24" cm="1">
        <f t="array" aca="1" ref="J554" ca="1">INDIRECT(ADDRESS(($F$2+1-H554)+2,9))</f>
        <v>56.303437703822887</v>
      </c>
      <c r="K554" s="24">
        <f t="shared" ca="1" si="42"/>
        <v>0.26250995524814502</v>
      </c>
      <c r="L554" s="24">
        <f t="shared" ca="1" si="43"/>
        <v>0.73366450749513434</v>
      </c>
      <c r="M554" s="24">
        <f t="shared" ca="1" si="44"/>
        <v>-1.3598205101707221</v>
      </c>
    </row>
    <row r="555" spans="2:13" x14ac:dyDescent="0.25">
      <c r="B555" s="24">
        <f t="shared" ca="1" si="40"/>
        <v>0.74202988141382054</v>
      </c>
      <c r="C555" s="25">
        <f t="shared" ca="1" si="41"/>
        <v>56.496160900221035</v>
      </c>
      <c r="H555" s="24">
        <v>553</v>
      </c>
      <c r="I555" s="24">
        <f ca="1"/>
        <v>43.506452885557721</v>
      </c>
      <c r="J555" s="24" cm="1">
        <f t="array" aca="1" ref="J555" ca="1">INDIRECT(ADDRESS(($F$2+1-H555)+2,9))</f>
        <v>56.297455334686731</v>
      </c>
      <c r="K555" s="24">
        <f t="shared" ca="1" si="42"/>
        <v>0.26258602490864402</v>
      </c>
      <c r="L555" s="24">
        <f t="shared" ca="1" si="43"/>
        <v>0.73347115050768419</v>
      </c>
      <c r="M555" s="24">
        <f t="shared" ca="1" si="44"/>
        <v>-1.3617662204686651</v>
      </c>
    </row>
    <row r="556" spans="2:13" x14ac:dyDescent="0.25">
      <c r="B556" s="24">
        <f t="shared" ca="1" si="40"/>
        <v>0.21952104205675127</v>
      </c>
      <c r="C556" s="25">
        <f t="shared" ca="1" si="41"/>
        <v>42.261881842630402</v>
      </c>
      <c r="H556" s="24">
        <v>554</v>
      </c>
      <c r="I556" s="24">
        <f ca="1"/>
        <v>43.517564912948245</v>
      </c>
      <c r="J556" s="24" cm="1">
        <f t="array" aca="1" ref="J556" ca="1">INDIRECT(ADDRESS(($F$2+1-H556)+2,9))</f>
        <v>56.272727639806376</v>
      </c>
      <c r="K556" s="24">
        <f t="shared" ca="1" si="42"/>
        <v>0.26294265451761839</v>
      </c>
      <c r="L556" s="24">
        <f t="shared" ca="1" si="43"/>
        <v>0.73267117074686872</v>
      </c>
      <c r="M556" s="24">
        <f t="shared" ca="1" si="44"/>
        <v>-1.3619973588672067</v>
      </c>
    </row>
    <row r="557" spans="2:13" x14ac:dyDescent="0.25">
      <c r="B557" s="24">
        <f t="shared" ca="1" si="40"/>
        <v>0.26375734638022508</v>
      </c>
      <c r="C557" s="25">
        <f t="shared" ca="1" si="41"/>
        <v>43.681955917651067</v>
      </c>
      <c r="H557" s="24">
        <v>555</v>
      </c>
      <c r="I557" s="24">
        <f ca="1"/>
        <v>43.525824385376239</v>
      </c>
      <c r="J557" s="24" cm="1">
        <f t="array" aca="1" ref="J557" ca="1">INDIRECT(ADDRESS(($F$2+1-H557)+2,9))</f>
        <v>56.252664151770951</v>
      </c>
      <c r="K557" s="24">
        <f t="shared" ca="1" si="42"/>
        <v>0.26320789450914489</v>
      </c>
      <c r="L557" s="24">
        <f t="shared" ca="1" si="43"/>
        <v>0.73202119636692597</v>
      </c>
      <c r="M557" s="24">
        <f t="shared" ca="1" si="44"/>
        <v>-1.3626919612074568</v>
      </c>
    </row>
    <row r="558" spans="2:13" x14ac:dyDescent="0.25">
      <c r="B558" s="24">
        <f t="shared" ca="1" si="40"/>
        <v>0.42262557773367626</v>
      </c>
      <c r="C558" s="25">
        <f t="shared" ca="1" si="41"/>
        <v>48.048188756524368</v>
      </c>
      <c r="H558" s="24">
        <v>556</v>
      </c>
      <c r="I558" s="24">
        <f ca="1"/>
        <v>43.531610331236443</v>
      </c>
      <c r="J558" s="24" cm="1">
        <f t="array" aca="1" ref="J558" ca="1">INDIRECT(ADDRESS(($F$2+1-H558)+2,9))</f>
        <v>56.246904425641723</v>
      </c>
      <c r="K558" s="24">
        <f t="shared" ca="1" si="42"/>
        <v>0.26339378245063072</v>
      </c>
      <c r="L558" s="24">
        <f t="shared" ca="1" si="43"/>
        <v>0.73183445806335212</v>
      </c>
      <c r="M558" s="24">
        <f t="shared" ca="1" si="44"/>
        <v>-1.3644273837430052</v>
      </c>
    </row>
    <row r="559" spans="2:13" x14ac:dyDescent="0.25">
      <c r="B559" s="24">
        <f t="shared" ca="1" si="40"/>
        <v>0.13061953678263538</v>
      </c>
      <c r="C559" s="25">
        <f t="shared" ca="1" si="41"/>
        <v>38.765326825752311</v>
      </c>
      <c r="H559" s="24">
        <v>557</v>
      </c>
      <c r="I559" s="24">
        <f ca="1"/>
        <v>43.567698879061048</v>
      </c>
      <c r="J559" s="24" cm="1">
        <f t="array" aca="1" ref="J559" ca="1">INDIRECT(ADDRESS(($F$2+1-H559)+2,9))</f>
        <v>56.217199050352164</v>
      </c>
      <c r="K559" s="24">
        <f t="shared" ca="1" si="42"/>
        <v>0.26455472787533529</v>
      </c>
      <c r="L559" s="24">
        <f t="shared" ca="1" si="43"/>
        <v>0.73087033001837443</v>
      </c>
      <c r="M559" s="24">
        <f t="shared" ca="1" si="44"/>
        <v>-1.3627643738420849</v>
      </c>
    </row>
    <row r="560" spans="2:13" x14ac:dyDescent="0.25">
      <c r="B560" s="24">
        <f t="shared" ca="1" si="40"/>
        <v>0.7263291401158215</v>
      </c>
      <c r="C560" s="25">
        <f t="shared" ca="1" si="41"/>
        <v>56.017482610603658</v>
      </c>
      <c r="H560" s="24">
        <v>558</v>
      </c>
      <c r="I560" s="24">
        <f ca="1"/>
        <v>43.575744772184734</v>
      </c>
      <c r="J560" s="24" cm="1">
        <f t="array" aca="1" ref="J560" ca="1">INDIRECT(ADDRESS(($F$2+1-H560)+2,9))</f>
        <v>56.199129525443723</v>
      </c>
      <c r="K560" s="24">
        <f t="shared" ca="1" si="42"/>
        <v>0.26481391355355677</v>
      </c>
      <c r="L560" s="24">
        <f t="shared" ca="1" si="43"/>
        <v>0.73028300963754555</v>
      </c>
      <c r="M560" s="24">
        <f t="shared" ca="1" si="44"/>
        <v>-1.3635809139664115</v>
      </c>
    </row>
    <row r="561" spans="2:13" x14ac:dyDescent="0.25">
      <c r="B561" s="24">
        <f t="shared" ca="1" si="40"/>
        <v>0.90444490510762843</v>
      </c>
      <c r="C561" s="25">
        <f t="shared" ca="1" si="41"/>
        <v>63.073019277201119</v>
      </c>
      <c r="H561" s="24">
        <v>559</v>
      </c>
      <c r="I561" s="24">
        <f ca="1"/>
        <v>43.577611704039981</v>
      </c>
      <c r="J561" s="24" cm="1">
        <f t="array" aca="1" ref="J561" ca="1">INDIRECT(ADDRESS(($F$2+1-H561)+2,9))</f>
        <v>56.167283428496859</v>
      </c>
      <c r="K561" s="24">
        <f t="shared" ca="1" si="42"/>
        <v>0.26487407224692311</v>
      </c>
      <c r="L561" s="24">
        <f t="shared" ca="1" si="43"/>
        <v>0.72924634404748834</v>
      </c>
      <c r="M561" s="24">
        <f t="shared" ca="1" si="44"/>
        <v>-1.3639235930465863</v>
      </c>
    </row>
    <row r="562" spans="2:13" x14ac:dyDescent="0.25">
      <c r="B562" s="24">
        <f t="shared" ca="1" si="40"/>
        <v>0.12807923207870753</v>
      </c>
      <c r="C562" s="25">
        <f t="shared" ca="1" si="41"/>
        <v>38.644822859741879</v>
      </c>
      <c r="H562" s="24">
        <v>560</v>
      </c>
      <c r="I562" s="24">
        <f ca="1"/>
        <v>43.582200444993006</v>
      </c>
      <c r="J562" s="24" cm="1">
        <f t="array" aca="1" ref="J562" ca="1">INDIRECT(ADDRESS(($F$2+1-H562)+2,9))</f>
        <v>56.165277252083008</v>
      </c>
      <c r="K562" s="24">
        <f t="shared" ca="1" si="42"/>
        <v>0.26502196610773177</v>
      </c>
      <c r="L562" s="24">
        <f t="shared" ca="1" si="43"/>
        <v>0.72918097172898366</v>
      </c>
      <c r="M562" s="24">
        <f t="shared" ca="1" si="44"/>
        <v>-1.3659510827764347</v>
      </c>
    </row>
    <row r="563" spans="2:13" x14ac:dyDescent="0.25">
      <c r="B563" s="24">
        <f t="shared" ca="1" si="40"/>
        <v>0.8435842849561368</v>
      </c>
      <c r="C563" s="25">
        <f t="shared" ca="1" si="41"/>
        <v>60.092986443510675</v>
      </c>
      <c r="H563" s="24">
        <v>561</v>
      </c>
      <c r="I563" s="24">
        <f ca="1"/>
        <v>43.60580929270418</v>
      </c>
      <c r="J563" s="24" cm="1">
        <f t="array" aca="1" ref="J563" ca="1">INDIRECT(ADDRESS(($F$2+1-H563)+2,9))</f>
        <v>56.157392693223933</v>
      </c>
      <c r="K563" s="24">
        <f t="shared" ca="1" si="42"/>
        <v>0.26578353540146271</v>
      </c>
      <c r="L563" s="24">
        <f t="shared" ca="1" si="43"/>
        <v>0.72892397290932354</v>
      </c>
      <c r="M563" s="24">
        <f t="shared" ca="1" si="44"/>
        <v>-1.3664091500629654</v>
      </c>
    </row>
    <row r="564" spans="2:13" x14ac:dyDescent="0.25">
      <c r="B564" s="24">
        <f t="shared" ca="1" si="40"/>
        <v>0.67632170660626034</v>
      </c>
      <c r="C564" s="25">
        <f t="shared" ca="1" si="41"/>
        <v>54.574375402310785</v>
      </c>
      <c r="H564" s="24">
        <v>562</v>
      </c>
      <c r="I564" s="24">
        <f ca="1"/>
        <v>43.607392283439211</v>
      </c>
      <c r="J564" s="24" cm="1">
        <f t="array" aca="1" ref="J564" ca="1">INDIRECT(ADDRESS(($F$2+1-H564)+2,9))</f>
        <v>56.140190174138539</v>
      </c>
      <c r="K564" s="24">
        <f t="shared" ca="1" si="42"/>
        <v>0.26583463884235836</v>
      </c>
      <c r="L564" s="24">
        <f t="shared" ca="1" si="43"/>
        <v>0.72836283138573454</v>
      </c>
      <c r="M564" s="24">
        <f t="shared" ca="1" si="44"/>
        <v>-1.3676708222305267</v>
      </c>
    </row>
    <row r="565" spans="2:13" x14ac:dyDescent="0.25">
      <c r="B565" s="24">
        <f t="shared" ca="1" si="40"/>
        <v>0.72922364031631448</v>
      </c>
      <c r="C565" s="25">
        <f t="shared" ca="1" si="41"/>
        <v>56.104666644079742</v>
      </c>
      <c r="H565" s="24">
        <v>563</v>
      </c>
      <c r="I565" s="24">
        <f ca="1"/>
        <v>43.611661171493452</v>
      </c>
      <c r="J565" s="24" cm="1">
        <f t="array" aca="1" ref="J565" ca="1">INDIRECT(ADDRESS(($F$2+1-H565)+2,9))</f>
        <v>56.13768642010632</v>
      </c>
      <c r="K565" s="24">
        <f t="shared" ca="1" si="42"/>
        <v>0.2659724755018808</v>
      </c>
      <c r="L565" s="24">
        <f t="shared" ca="1" si="43"/>
        <v>0.72828111141905638</v>
      </c>
      <c r="M565" s="24">
        <f t="shared" ca="1" si="44"/>
        <v>-1.3696795218256812</v>
      </c>
    </row>
    <row r="566" spans="2:13" x14ac:dyDescent="0.25">
      <c r="B566" s="24">
        <f t="shared" ca="1" si="40"/>
        <v>0.78511934441784936</v>
      </c>
      <c r="C566" s="25">
        <f t="shared" ca="1" si="41"/>
        <v>57.896001662013909</v>
      </c>
      <c r="H566" s="24">
        <v>564</v>
      </c>
      <c r="I566" s="24">
        <f ca="1"/>
        <v>43.623596563376239</v>
      </c>
      <c r="J566" s="24" cm="1">
        <f t="array" aca="1" ref="J566" ca="1">INDIRECT(ADDRESS(($F$2+1-H566)+2,9))</f>
        <v>56.121500062098072</v>
      </c>
      <c r="K566" s="24">
        <f t="shared" ca="1" si="42"/>
        <v>0.26635804530196716</v>
      </c>
      <c r="L566" s="24">
        <f t="shared" ca="1" si="43"/>
        <v>0.72775251018023712</v>
      </c>
      <c r="M566" s="24">
        <f t="shared" ca="1" si="44"/>
        <v>-1.3703429981594131</v>
      </c>
    </row>
    <row r="567" spans="2:13" x14ac:dyDescent="0.25">
      <c r="B567" s="24">
        <f t="shared" ca="1" si="40"/>
        <v>1.2968866468166751E-2</v>
      </c>
      <c r="C567" s="25">
        <f t="shared" ca="1" si="41"/>
        <v>27.728572210125364</v>
      </c>
      <c r="H567" s="24">
        <v>565</v>
      </c>
      <c r="I567" s="24">
        <f ca="1"/>
        <v>43.638015867447528</v>
      </c>
      <c r="J567" s="24" cm="1">
        <f t="array" aca="1" ref="J567" ca="1">INDIRECT(ADDRESS(($F$2+1-H567)+2,9))</f>
        <v>56.109579854190002</v>
      </c>
      <c r="K567" s="24">
        <f t="shared" ca="1" si="42"/>
        <v>0.26682423420457291</v>
      </c>
      <c r="L567" s="24">
        <f t="shared" ca="1" si="43"/>
        <v>0.7273629030205212</v>
      </c>
      <c r="M567" s="24">
        <f t="shared" ca="1" si="44"/>
        <v>-1.3711118105352462</v>
      </c>
    </row>
    <row r="568" spans="2:13" x14ac:dyDescent="0.25">
      <c r="B568" s="24">
        <f t="shared" ca="1" si="40"/>
        <v>0.26938231680580638</v>
      </c>
      <c r="C568" s="25">
        <f t="shared" ca="1" si="41"/>
        <v>43.853178247663124</v>
      </c>
      <c r="H568" s="24">
        <v>566</v>
      </c>
      <c r="I568" s="24">
        <f ca="1"/>
        <v>43.647346768322784</v>
      </c>
      <c r="J568" s="24" cm="1">
        <f t="array" aca="1" ref="J568" ca="1">INDIRECT(ADDRESS(($F$2+1-H568)+2,9))</f>
        <v>56.104666644079742</v>
      </c>
      <c r="K568" s="24">
        <f t="shared" ca="1" si="42"/>
        <v>0.26712613008489944</v>
      </c>
      <c r="L568" s="24">
        <f t="shared" ca="1" si="43"/>
        <v>0.7272022362418078</v>
      </c>
      <c r="M568" s="24">
        <f t="shared" ca="1" si="44"/>
        <v>-1.3726392952650719</v>
      </c>
    </row>
    <row r="569" spans="2:13" x14ac:dyDescent="0.25">
      <c r="B569" s="24">
        <f t="shared" ca="1" si="40"/>
        <v>0.95393453584399912</v>
      </c>
      <c r="C569" s="25">
        <f t="shared" ca="1" si="41"/>
        <v>66.842626082587188</v>
      </c>
      <c r="H569" s="24">
        <v>567</v>
      </c>
      <c r="I569" s="24">
        <f ca="1"/>
        <v>43.656105465541451</v>
      </c>
      <c r="J569" s="24" cm="1">
        <f t="array" aca="1" ref="J569" ca="1">INDIRECT(ADDRESS(($F$2+1-H569)+2,9))</f>
        <v>56.10154131601783</v>
      </c>
      <c r="K569" s="24">
        <f t="shared" ca="1" si="42"/>
        <v>0.26740966946602274</v>
      </c>
      <c r="L569" s="24">
        <f t="shared" ca="1" si="43"/>
        <v>0.72710001051973272</v>
      </c>
      <c r="M569" s="24">
        <f t="shared" ca="1" si="44"/>
        <v>-1.3743129047475309</v>
      </c>
    </row>
    <row r="570" spans="2:13" x14ac:dyDescent="0.25">
      <c r="B570" s="24">
        <f t="shared" ca="1" si="40"/>
        <v>0.83913957802628636</v>
      </c>
      <c r="C570" s="25">
        <f t="shared" ca="1" si="41"/>
        <v>59.909277848688198</v>
      </c>
      <c r="H570" s="24">
        <v>568</v>
      </c>
      <c r="I570" s="24">
        <f ca="1"/>
        <v>43.670717524221132</v>
      </c>
      <c r="J570" s="24" cm="1">
        <f t="array" aca="1" ref="J570" ca="1">INDIRECT(ADDRESS(($F$2+1-H570)+2,9))</f>
        <v>56.099259038762895</v>
      </c>
      <c r="K570" s="24">
        <f t="shared" ca="1" si="42"/>
        <v>0.26788303339610026</v>
      </c>
      <c r="L570" s="24">
        <f t="shared" ca="1" si="43"/>
        <v>0.7270253479757629</v>
      </c>
      <c r="M570" s="24">
        <f t="shared" ca="1" si="44"/>
        <v>-1.3756647973286564</v>
      </c>
    </row>
    <row r="571" spans="2:13" x14ac:dyDescent="0.25">
      <c r="B571" s="24">
        <f t="shared" ca="1" si="40"/>
        <v>1.6407149997776482E-2</v>
      </c>
      <c r="C571" s="25">
        <f t="shared" ca="1" si="41"/>
        <v>28.656519411041984</v>
      </c>
      <c r="H571" s="24">
        <v>569</v>
      </c>
      <c r="I571" s="24">
        <f ca="1"/>
        <v>43.674445861087385</v>
      </c>
      <c r="J571" s="24" cm="1">
        <f t="array" aca="1" ref="J571" ca="1">INDIRECT(ADDRESS(($F$2+1-H571)+2,9))</f>
        <v>56.086185846520181</v>
      </c>
      <c r="K571" s="24">
        <f t="shared" ca="1" si="42"/>
        <v>0.26800388202071157</v>
      </c>
      <c r="L571" s="24">
        <f t="shared" ca="1" si="43"/>
        <v>0.72659747578295086</v>
      </c>
      <c r="M571" s="24">
        <f t="shared" ca="1" si="44"/>
        <v>-1.3770260401437064</v>
      </c>
    </row>
    <row r="572" spans="2:13" x14ac:dyDescent="0.25">
      <c r="B572" s="24">
        <f t="shared" ca="1" si="40"/>
        <v>0.60644948041543412</v>
      </c>
      <c r="C572" s="25">
        <f t="shared" ca="1" si="41"/>
        <v>52.700769701040713</v>
      </c>
      <c r="H572" s="24">
        <v>570</v>
      </c>
      <c r="I572" s="24">
        <f ca="1"/>
        <v>43.681955917651067</v>
      </c>
      <c r="J572" s="24" cm="1">
        <f t="array" aca="1" ref="J572" ca="1">INDIRECT(ADDRESS(($F$2+1-H572)+2,9))</f>
        <v>56.062805912019925</v>
      </c>
      <c r="K572" s="24">
        <f t="shared" ca="1" si="42"/>
        <v>0.26824739290046928</v>
      </c>
      <c r="L572" s="24">
        <f t="shared" ca="1" si="43"/>
        <v>0.72583144744329964</v>
      </c>
      <c r="M572" s="24">
        <f t="shared" ca="1" si="44"/>
        <v>-1.3774921502405637</v>
      </c>
    </row>
    <row r="573" spans="2:13" x14ac:dyDescent="0.25">
      <c r="B573" s="24">
        <f t="shared" ca="1" si="40"/>
        <v>0.38623151890564256</v>
      </c>
      <c r="C573" s="25">
        <f t="shared" ca="1" si="41"/>
        <v>47.108453547347558</v>
      </c>
      <c r="H573" s="24">
        <v>571</v>
      </c>
      <c r="I573" s="24">
        <f ca="1"/>
        <v>43.691678055223939</v>
      </c>
      <c r="J573" s="24" cm="1">
        <f t="array" aca="1" ref="J573" ca="1">INDIRECT(ADDRESS(($F$2+1-H573)+2,9))</f>
        <v>56.024740695514026</v>
      </c>
      <c r="K573" s="24">
        <f t="shared" ca="1" si="42"/>
        <v>0.26856279495237301</v>
      </c>
      <c r="L573" s="24">
        <f t="shared" ca="1" si="43"/>
        <v>0.72458200163979036</v>
      </c>
      <c r="M573" s="24">
        <f t="shared" ca="1" si="44"/>
        <v>-1.3768855499594479</v>
      </c>
    </row>
    <row r="574" spans="2:13" x14ac:dyDescent="0.25">
      <c r="B574" s="24">
        <f t="shared" ca="1" si="40"/>
        <v>0.89480114602782979</v>
      </c>
      <c r="C574" s="25">
        <f t="shared" ca="1" si="41"/>
        <v>62.524725957500905</v>
      </c>
      <c r="H574" s="24">
        <v>572</v>
      </c>
      <c r="I574" s="24">
        <f ca="1"/>
        <v>43.713885519653111</v>
      </c>
      <c r="J574" s="24" cm="1">
        <f t="array" aca="1" ref="J574" ca="1">INDIRECT(ADDRESS(($F$2+1-H574)+2,9))</f>
        <v>56.024343568064481</v>
      </c>
      <c r="K574" s="24">
        <f t="shared" ca="1" si="42"/>
        <v>0.26928393990725208</v>
      </c>
      <c r="L574" s="24">
        <f t="shared" ca="1" si="43"/>
        <v>0.72456895164850221</v>
      </c>
      <c r="M574" s="24">
        <f t="shared" ca="1" si="44"/>
        <v>-1.3778535962772496</v>
      </c>
    </row>
    <row r="575" spans="2:13" x14ac:dyDescent="0.25">
      <c r="B575" s="24">
        <f t="shared" ca="1" si="40"/>
        <v>0.17100923359317932</v>
      </c>
      <c r="C575" s="25">
        <f t="shared" ca="1" si="41"/>
        <v>40.498154097401155</v>
      </c>
      <c r="H575" s="24">
        <v>573</v>
      </c>
      <c r="I575" s="24">
        <f ca="1"/>
        <v>43.737283517636079</v>
      </c>
      <c r="J575" s="24" cm="1">
        <f t="array" aca="1" ref="J575" ca="1">INDIRECT(ADDRESS(($F$2+1-H575)+2,9))</f>
        <v>56.017482610603658</v>
      </c>
      <c r="K575" s="24">
        <f t="shared" ca="1" si="42"/>
        <v>0.27004479435696704</v>
      </c>
      <c r="L575" s="24">
        <f t="shared" ca="1" si="43"/>
        <v>0.72434344594886313</v>
      </c>
      <c r="M575" s="24">
        <f t="shared" ca="1" si="44"/>
        <v>-1.378333271194625</v>
      </c>
    </row>
    <row r="576" spans="2:13" x14ac:dyDescent="0.25">
      <c r="B576" s="24">
        <f t="shared" ca="1" si="40"/>
        <v>0.42111954627497927</v>
      </c>
      <c r="C576" s="25">
        <f t="shared" ca="1" si="41"/>
        <v>48.009697636644646</v>
      </c>
      <c r="H576" s="24">
        <v>574</v>
      </c>
      <c r="I576" s="24">
        <f ca="1"/>
        <v>43.75061909012102</v>
      </c>
      <c r="J576" s="24" cm="1">
        <f t="array" aca="1" ref="J576" ca="1">INDIRECT(ADDRESS(($F$2+1-H576)+2,9))</f>
        <v>56.007141809976538</v>
      </c>
      <c r="K576" s="24">
        <f t="shared" ca="1" si="42"/>
        <v>0.27047892027312892</v>
      </c>
      <c r="L576" s="24">
        <f t="shared" ca="1" si="43"/>
        <v>0.72400339348329501</v>
      </c>
      <c r="M576" s="24">
        <f t="shared" ca="1" si="44"/>
        <v>-1.3792317936731928</v>
      </c>
    </row>
    <row r="577" spans="2:13" x14ac:dyDescent="0.25">
      <c r="B577" s="24">
        <f t="shared" ca="1" si="40"/>
        <v>6.9254522529240692E-3</v>
      </c>
      <c r="C577" s="25">
        <f t="shared" ca="1" si="41"/>
        <v>25.388929849241002</v>
      </c>
      <c r="H577" s="24">
        <v>575</v>
      </c>
      <c r="I577" s="24">
        <f ca="1"/>
        <v>43.768438700246655</v>
      </c>
      <c r="J577" s="24" cm="1">
        <f t="array" aca="1" ref="J577" ca="1">INDIRECT(ADDRESS(($F$2+1-H577)+2,9))</f>
        <v>56.004796814574803</v>
      </c>
      <c r="K577" s="24">
        <f t="shared" ca="1" si="42"/>
        <v>0.27105956325073255</v>
      </c>
      <c r="L577" s="24">
        <f t="shared" ca="1" si="43"/>
        <v>0.72392625074383199</v>
      </c>
      <c r="M577" s="24">
        <f t="shared" ca="1" si="44"/>
        <v>-1.3803461627481408</v>
      </c>
    </row>
    <row r="578" spans="2:13" x14ac:dyDescent="0.25">
      <c r="B578" s="24">
        <f t="shared" ca="1" si="40"/>
        <v>0.25240988246904028</v>
      </c>
      <c r="C578" s="25">
        <f t="shared" ca="1" si="41"/>
        <v>43.330745675654583</v>
      </c>
      <c r="H578" s="24">
        <v>576</v>
      </c>
      <c r="I578" s="24">
        <f ca="1"/>
        <v>43.774369017720211</v>
      </c>
      <c r="J578" s="24" cm="1">
        <f t="array" aca="1" ref="J578" ca="1">INDIRECT(ADDRESS(($F$2+1-H578)+2,9))</f>
        <v>55.986471415563756</v>
      </c>
      <c r="K578" s="24">
        <f t="shared" ca="1" si="42"/>
        <v>0.27125293743251289</v>
      </c>
      <c r="L578" s="24">
        <f t="shared" ca="1" si="43"/>
        <v>0.72332304022679617</v>
      </c>
      <c r="M578" s="24">
        <f t="shared" ca="1" si="44"/>
        <v>-1.3812043781170178</v>
      </c>
    </row>
    <row r="579" spans="2:13" x14ac:dyDescent="0.25">
      <c r="B579" s="24">
        <f t="shared" ca="1" si="40"/>
        <v>0.56555007693042203</v>
      </c>
      <c r="C579" s="25">
        <f t="shared" ca="1" si="41"/>
        <v>51.650560745678725</v>
      </c>
      <c r="H579" s="24">
        <v>577</v>
      </c>
      <c r="I579" s="24">
        <f ca="1"/>
        <v>43.777639580115036</v>
      </c>
      <c r="J579" s="24" cm="1">
        <f t="array" aca="1" ref="J579" ca="1">INDIRECT(ADDRESS(($F$2+1-H579)+2,9))</f>
        <v>55.98243890973356</v>
      </c>
      <c r="K579" s="24">
        <f t="shared" ca="1" si="42"/>
        <v>0.27135961245510343</v>
      </c>
      <c r="L579" s="24">
        <f t="shared" ca="1" si="43"/>
        <v>0.72319021704912489</v>
      </c>
      <c r="M579" s="24">
        <f t="shared" ca="1" si="44"/>
        <v>-1.3831378742713447</v>
      </c>
    </row>
    <row r="580" spans="2:13" x14ac:dyDescent="0.25">
      <c r="B580" s="24">
        <f t="shared" ref="B580:B643" ca="1" si="45">RAND()</f>
        <v>0.35187057244199649</v>
      </c>
      <c r="C580" s="25">
        <f t="shared" ref="C580:C643" ca="1" si="46">_xlfn.NORM.INV(B580,50,10)</f>
        <v>46.197248028882655</v>
      </c>
      <c r="H580" s="24">
        <v>578</v>
      </c>
      <c r="I580" s="24">
        <f ca="1"/>
        <v>43.801291047792169</v>
      </c>
      <c r="J580" s="24" cm="1">
        <f t="array" aca="1" ref="J580" ca="1">INDIRECT(ADDRESS(($F$2+1-H580)+2,9))</f>
        <v>55.981858661860159</v>
      </c>
      <c r="K580" s="24">
        <f t="shared" ref="K580:K643" ca="1" si="47">_xlfn.NORM.DIST(I580,$F$5,$F$6,TRUE)</f>
        <v>0.27213166745316253</v>
      </c>
      <c r="L580" s="24">
        <f t="shared" ref="L580:L643" ca="1" si="48">_xlfn.NORM.DIST(J580,$F$5,$F$6,TRUE)</f>
        <v>0.7231711022025139</v>
      </c>
      <c r="M580" s="24">
        <f t="shared" ca="1" si="44"/>
        <v>-1.3839795097001617</v>
      </c>
    </row>
    <row r="581" spans="2:13" x14ac:dyDescent="0.25">
      <c r="B581" s="24">
        <f t="shared" ca="1" si="45"/>
        <v>0.6786103435958305</v>
      </c>
      <c r="C581" s="25">
        <f t="shared" ca="1" si="46"/>
        <v>54.638163715672441</v>
      </c>
      <c r="H581" s="24">
        <v>579</v>
      </c>
      <c r="I581" s="24">
        <f ca="1"/>
        <v>43.808769363213152</v>
      </c>
      <c r="J581" s="24" cm="1">
        <f t="array" aca="1" ref="J581" ca="1">INDIRECT(ADDRESS(($F$2+1-H581)+2,9))</f>
        <v>55.972880324678641</v>
      </c>
      <c r="K581" s="24">
        <f t="shared" ca="1" si="47"/>
        <v>0.27237600916588312</v>
      </c>
      <c r="L581" s="24">
        <f t="shared" ca="1" si="48"/>
        <v>0.72287525048194989</v>
      </c>
      <c r="M581" s="24">
        <f t="shared" ref="M581:M644" ca="1" si="49">((2*H581-1)/$F$2)*(LN(K581)+LN(1-L581))</f>
        <v>-1.3853221524434955</v>
      </c>
    </row>
    <row r="582" spans="2:13" x14ac:dyDescent="0.25">
      <c r="B582" s="24">
        <f t="shared" ca="1" si="45"/>
        <v>0.98341926398638868</v>
      </c>
      <c r="C582" s="25">
        <f t="shared" ca="1" si="46"/>
        <v>71.301228534681499</v>
      </c>
      <c r="H582" s="24">
        <v>580</v>
      </c>
      <c r="I582" s="24">
        <f ca="1"/>
        <v>43.809464172735915</v>
      </c>
      <c r="J582" s="24" cm="1">
        <f t="array" aca="1" ref="J582" ca="1">INDIRECT(ADDRESS(($F$2+1-H582)+2,9))</f>
        <v>55.963031191636617</v>
      </c>
      <c r="K582" s="24">
        <f t="shared" ca="1" si="47"/>
        <v>0.27239871646123692</v>
      </c>
      <c r="L582" s="24">
        <f t="shared" ca="1" si="48"/>
        <v>0.72255052668364816</v>
      </c>
      <c r="M582" s="24">
        <f t="shared" ca="1" si="49"/>
        <v>-1.387043109123294</v>
      </c>
    </row>
    <row r="583" spans="2:13" x14ac:dyDescent="0.25">
      <c r="B583" s="24">
        <f t="shared" ca="1" si="45"/>
        <v>0.26884051709581436</v>
      </c>
      <c r="C583" s="25">
        <f t="shared" ca="1" si="46"/>
        <v>43.836765034652771</v>
      </c>
      <c r="H583" s="24">
        <v>581</v>
      </c>
      <c r="I583" s="24">
        <f ca="1"/>
        <v>43.810748688957226</v>
      </c>
      <c r="J583" s="24" cm="1">
        <f t="array" aca="1" ref="J583" ca="1">INDIRECT(ADDRESS(($F$2+1-H583)+2,9))</f>
        <v>55.957199627081238</v>
      </c>
      <c r="K583" s="24">
        <f t="shared" ca="1" si="47"/>
        <v>0.27244069862831388</v>
      </c>
      <c r="L583" s="24">
        <f t="shared" ca="1" si="48"/>
        <v>0.72235817362955179</v>
      </c>
      <c r="M583" s="24">
        <f t="shared" ca="1" si="49"/>
        <v>-1.388980856388444</v>
      </c>
    </row>
    <row r="584" spans="2:13" x14ac:dyDescent="0.25">
      <c r="B584" s="24">
        <f t="shared" ca="1" si="45"/>
        <v>0.40783928692720373</v>
      </c>
      <c r="C584" s="25">
        <f t="shared" ca="1" si="46"/>
        <v>47.668933276803976</v>
      </c>
      <c r="H584" s="24">
        <v>582</v>
      </c>
      <c r="I584" s="24">
        <f ca="1"/>
        <v>43.836765034652771</v>
      </c>
      <c r="J584" s="24" cm="1">
        <f t="array" aca="1" ref="J584" ca="1">INDIRECT(ADDRESS(($F$2+1-H584)+2,9))</f>
        <v>55.956122452489844</v>
      </c>
      <c r="K584" s="24">
        <f t="shared" ca="1" si="47"/>
        <v>0.27329168839682816</v>
      </c>
      <c r="L584" s="24">
        <f t="shared" ca="1" si="48"/>
        <v>0.72232263610249414</v>
      </c>
      <c r="M584" s="24">
        <f t="shared" ca="1" si="49"/>
        <v>-1.3896238610728098</v>
      </c>
    </row>
    <row r="585" spans="2:13" x14ac:dyDescent="0.25">
      <c r="B585" s="24">
        <f t="shared" ca="1" si="45"/>
        <v>0.70206874982629008</v>
      </c>
      <c r="C585" s="25">
        <f t="shared" ca="1" si="46"/>
        <v>55.303597886604557</v>
      </c>
      <c r="H585" s="24">
        <v>583</v>
      </c>
      <c r="I585" s="24">
        <f ca="1"/>
        <v>43.841516190778577</v>
      </c>
      <c r="J585" s="24" cm="1">
        <f t="array" aca="1" ref="J585" ca="1">INDIRECT(ADDRESS(($F$2+1-H585)+2,9))</f>
        <v>55.938980818065367</v>
      </c>
      <c r="K585" s="24">
        <f t="shared" ca="1" si="47"/>
        <v>0.27344723987569997</v>
      </c>
      <c r="L585" s="24">
        <f t="shared" ca="1" si="48"/>
        <v>0.72175681030156702</v>
      </c>
      <c r="M585" s="24">
        <f t="shared" ca="1" si="49"/>
        <v>-1.3906074582469923</v>
      </c>
    </row>
    <row r="586" spans="2:13" x14ac:dyDescent="0.25">
      <c r="B586" s="24">
        <f t="shared" ca="1" si="45"/>
        <v>0.4035394943009557</v>
      </c>
      <c r="C586" s="25">
        <f t="shared" ca="1" si="46"/>
        <v>47.558039531972945</v>
      </c>
      <c r="H586" s="24">
        <v>584</v>
      </c>
      <c r="I586" s="24">
        <f ca="1"/>
        <v>43.843046473947823</v>
      </c>
      <c r="J586" s="24" cm="1">
        <f t="array" aca="1" ref="J586" ca="1">INDIRECT(ADDRESS(($F$2+1-H586)+2,9))</f>
        <v>55.930532984079306</v>
      </c>
      <c r="K586" s="24">
        <f t="shared" ca="1" si="47"/>
        <v>0.27349735023527277</v>
      </c>
      <c r="L586" s="24">
        <f t="shared" ca="1" si="48"/>
        <v>0.72147775029492345</v>
      </c>
      <c r="M586" s="24">
        <f t="shared" ca="1" si="49"/>
        <v>-1.3923535821047974</v>
      </c>
    </row>
    <row r="587" spans="2:13" x14ac:dyDescent="0.25">
      <c r="B587" s="24">
        <f t="shared" ca="1" si="45"/>
        <v>0.17511231231092972</v>
      </c>
      <c r="C587" s="25">
        <f t="shared" ca="1" si="46"/>
        <v>40.658463187979009</v>
      </c>
      <c r="H587" s="24">
        <v>585</v>
      </c>
      <c r="I587" s="24">
        <f ca="1"/>
        <v>43.853178247663124</v>
      </c>
      <c r="J587" s="24" cm="1">
        <f t="array" aca="1" ref="J587" ca="1">INDIRECT(ADDRESS(($F$2+1-H587)+2,9))</f>
        <v>55.897222681288561</v>
      </c>
      <c r="K587" s="24">
        <f t="shared" ca="1" si="47"/>
        <v>0.27382923798681735</v>
      </c>
      <c r="L587" s="24">
        <f t="shared" ca="1" si="48"/>
        <v>0.72037607361908584</v>
      </c>
      <c r="M587" s="24">
        <f t="shared" ca="1" si="49"/>
        <v>-1.3919443802923139</v>
      </c>
    </row>
    <row r="588" spans="2:13" x14ac:dyDescent="0.25">
      <c r="B588" s="24">
        <f t="shared" ca="1" si="45"/>
        <v>0.54638847752971476</v>
      </c>
      <c r="C588" s="25">
        <f t="shared" ca="1" si="46"/>
        <v>51.165419453979261</v>
      </c>
      <c r="H588" s="24">
        <v>586</v>
      </c>
      <c r="I588" s="24">
        <f ca="1"/>
        <v>43.859366629339519</v>
      </c>
      <c r="J588" s="24" cm="1">
        <f t="array" aca="1" ref="J588" ca="1">INDIRECT(ADDRESS(($F$2+1-H588)+2,9))</f>
        <v>55.834303464922037</v>
      </c>
      <c r="K588" s="24">
        <f t="shared" ca="1" si="47"/>
        <v>0.27403204948224291</v>
      </c>
      <c r="L588" s="24">
        <f t="shared" ca="1" si="48"/>
        <v>0.71828938395887221</v>
      </c>
      <c r="M588" s="24">
        <f t="shared" ca="1" si="49"/>
        <v>-1.3898897066188012</v>
      </c>
    </row>
    <row r="589" spans="2:13" x14ac:dyDescent="0.25">
      <c r="B589" s="24">
        <f t="shared" ca="1" si="45"/>
        <v>0.22549034073980634</v>
      </c>
      <c r="C589" s="25">
        <f t="shared" ca="1" si="46"/>
        <v>42.462189114778369</v>
      </c>
      <c r="H589" s="24">
        <v>587</v>
      </c>
      <c r="I589" s="24">
        <f ca="1"/>
        <v>43.871742347639909</v>
      </c>
      <c r="J589" s="24" cm="1">
        <f t="array" aca="1" ref="J589" ca="1">INDIRECT(ADDRESS(($F$2+1-H589)+2,9))</f>
        <v>55.828357528028491</v>
      </c>
      <c r="K589" s="24">
        <f t="shared" ca="1" si="47"/>
        <v>0.27443786074797205</v>
      </c>
      <c r="L589" s="24">
        <f t="shared" ca="1" si="48"/>
        <v>0.71809180185512356</v>
      </c>
      <c r="M589" s="24">
        <f t="shared" ca="1" si="49"/>
        <v>-1.3910781024160315</v>
      </c>
    </row>
    <row r="590" spans="2:13" x14ac:dyDescent="0.25">
      <c r="B590" s="24">
        <f t="shared" ca="1" si="45"/>
        <v>0.84284510243983568</v>
      </c>
      <c r="C590" s="25">
        <f t="shared" ca="1" si="46"/>
        <v>60.062199133544986</v>
      </c>
      <c r="H590" s="24">
        <v>588</v>
      </c>
      <c r="I590" s="24">
        <f ca="1"/>
        <v>43.873534849040922</v>
      </c>
      <c r="J590" s="24" cm="1">
        <f t="array" aca="1" ref="J590" ca="1">INDIRECT(ADDRESS(($F$2+1-H590)+2,9))</f>
        <v>55.816644186363398</v>
      </c>
      <c r="K590" s="24">
        <f t="shared" ca="1" si="47"/>
        <v>0.27449666311012239</v>
      </c>
      <c r="L590" s="24">
        <f t="shared" ca="1" si="48"/>
        <v>0.7177023750316035</v>
      </c>
      <c r="M590" s="24">
        <f t="shared" ca="1" si="49"/>
        <v>-1.3925816493187886</v>
      </c>
    </row>
    <row r="591" spans="2:13" x14ac:dyDescent="0.25">
      <c r="B591" s="24">
        <f t="shared" ca="1" si="45"/>
        <v>0.10039105433684337</v>
      </c>
      <c r="C591" s="25">
        <f t="shared" ca="1" si="46"/>
        <v>37.206735118348178</v>
      </c>
      <c r="H591" s="24">
        <v>589</v>
      </c>
      <c r="I591" s="24">
        <f ca="1"/>
        <v>43.933796237053407</v>
      </c>
      <c r="J591" s="24" cm="1">
        <f t="array" aca="1" ref="J591" ca="1">INDIRECT(ADDRESS(($F$2+1-H591)+2,9))</f>
        <v>55.816422115559121</v>
      </c>
      <c r="K591" s="24">
        <f t="shared" ca="1" si="47"/>
        <v>0.27647712610857467</v>
      </c>
      <c r="L591" s="24">
        <f t="shared" ca="1" si="48"/>
        <v>0.71769498947008703</v>
      </c>
      <c r="M591" s="24">
        <f t="shared" ca="1" si="49"/>
        <v>-1.3910167695528857</v>
      </c>
    </row>
    <row r="592" spans="2:13" x14ac:dyDescent="0.25">
      <c r="B592" s="24">
        <f t="shared" ca="1" si="45"/>
        <v>0.47392309119813392</v>
      </c>
      <c r="C592" s="25">
        <f t="shared" ca="1" si="46"/>
        <v>49.345882668639639</v>
      </c>
      <c r="H592" s="24">
        <v>590</v>
      </c>
      <c r="I592" s="24">
        <f ca="1"/>
        <v>43.952559165208299</v>
      </c>
      <c r="J592" s="24" cm="1">
        <f t="array" aca="1" ref="J592" ca="1">INDIRECT(ADDRESS(($F$2+1-H592)+2,9))</f>
        <v>55.800132343286251</v>
      </c>
      <c r="K592" s="24">
        <f t="shared" ca="1" si="47"/>
        <v>0.27709518842947589</v>
      </c>
      <c r="L592" s="24">
        <f t="shared" ca="1" si="48"/>
        <v>0.71715297592886784</v>
      </c>
      <c r="M592" s="24">
        <f t="shared" ca="1" si="49"/>
        <v>-1.3911125185578692</v>
      </c>
    </row>
    <row r="593" spans="2:13" x14ac:dyDescent="0.25">
      <c r="B593" s="24">
        <f t="shared" ca="1" si="45"/>
        <v>9.6293134748576481E-2</v>
      </c>
      <c r="C593" s="25">
        <f t="shared" ca="1" si="46"/>
        <v>36.970337071646938</v>
      </c>
      <c r="H593" s="24">
        <v>591</v>
      </c>
      <c r="I593" s="24">
        <f ca="1"/>
        <v>43.963369096590696</v>
      </c>
      <c r="J593" s="24" cm="1">
        <f t="array" aca="1" ref="J593" ca="1">INDIRECT(ADDRESS(($F$2+1-H593)+2,9))</f>
        <v>55.798230516481006</v>
      </c>
      <c r="K593" s="24">
        <f t="shared" ca="1" si="47"/>
        <v>0.2774515809084972</v>
      </c>
      <c r="L593" s="24">
        <f t="shared" ca="1" si="48"/>
        <v>0.71708966341633495</v>
      </c>
      <c r="M593" s="24">
        <f t="shared" ca="1" si="49"/>
        <v>-1.3926464231299032</v>
      </c>
    </row>
    <row r="594" spans="2:13" x14ac:dyDescent="0.25">
      <c r="B594" s="24">
        <f t="shared" ca="1" si="45"/>
        <v>0.58051546062618919</v>
      </c>
      <c r="C594" s="25">
        <f t="shared" ca="1" si="46"/>
        <v>52.032123264235423</v>
      </c>
      <c r="H594" s="24">
        <v>592</v>
      </c>
      <c r="I594" s="24">
        <f ca="1"/>
        <v>44.045689383130949</v>
      </c>
      <c r="J594" s="24" cm="1">
        <f t="array" aca="1" ref="J594" ca="1">INDIRECT(ADDRESS(($F$2+1-H594)+2,9))</f>
        <v>55.795990241420562</v>
      </c>
      <c r="K594" s="24">
        <f t="shared" ca="1" si="47"/>
        <v>0.28017292347363365</v>
      </c>
      <c r="L594" s="24">
        <f t="shared" ca="1" si="48"/>
        <v>0.71701507510871687</v>
      </c>
      <c r="M594" s="24">
        <f t="shared" ca="1" si="49"/>
        <v>-1.3895096627778365</v>
      </c>
    </row>
    <row r="595" spans="2:13" x14ac:dyDescent="0.25">
      <c r="B595" s="24">
        <f t="shared" ca="1" si="45"/>
        <v>0.54514822752445669</v>
      </c>
      <c r="C595" s="25">
        <f t="shared" ca="1" si="46"/>
        <v>51.134124812470127</v>
      </c>
      <c r="H595" s="24">
        <v>593</v>
      </c>
      <c r="I595" s="24">
        <f ca="1"/>
        <v>44.054038254095573</v>
      </c>
      <c r="J595" s="24" cm="1">
        <f t="array" aca="1" ref="J595" ca="1">INDIRECT(ADDRESS(($F$2+1-H595)+2,9))</f>
        <v>55.794689726282087</v>
      </c>
      <c r="K595" s="24">
        <f t="shared" ca="1" si="47"/>
        <v>0.28044964099275371</v>
      </c>
      <c r="L595" s="24">
        <f t="shared" ca="1" si="48"/>
        <v>0.71697177108482835</v>
      </c>
      <c r="M595" s="24">
        <f t="shared" ca="1" si="49"/>
        <v>-1.3912326889038118</v>
      </c>
    </row>
    <row r="596" spans="2:13" x14ac:dyDescent="0.25">
      <c r="B596" s="24">
        <f t="shared" ca="1" si="45"/>
        <v>0.88546769462288077</v>
      </c>
      <c r="C596" s="25">
        <f t="shared" ca="1" si="46"/>
        <v>62.027718763539525</v>
      </c>
      <c r="H596" s="24">
        <v>594</v>
      </c>
      <c r="I596" s="24">
        <f ca="1"/>
        <v>44.064953750555581</v>
      </c>
      <c r="J596" s="24" cm="1">
        <f t="array" aca="1" ref="J596" ca="1">INDIRECT(ADDRESS(($F$2+1-H596)+2,9))</f>
        <v>55.767615038334718</v>
      </c>
      <c r="K596" s="24">
        <f t="shared" ca="1" si="47"/>
        <v>0.28081162697373485</v>
      </c>
      <c r="L596" s="24">
        <f t="shared" ca="1" si="48"/>
        <v>0.71606952751201192</v>
      </c>
      <c r="M596" s="24">
        <f t="shared" ca="1" si="49"/>
        <v>-1.3911205942274978</v>
      </c>
    </row>
    <row r="597" spans="2:13" x14ac:dyDescent="0.25">
      <c r="B597" s="24">
        <f t="shared" ca="1" si="45"/>
        <v>0.26127517297502412</v>
      </c>
      <c r="C597" s="25">
        <f t="shared" ca="1" si="46"/>
        <v>43.60580929270418</v>
      </c>
      <c r="H597" s="24">
        <v>595</v>
      </c>
      <c r="I597" s="24">
        <f ca="1"/>
        <v>44.067170587050143</v>
      </c>
      <c r="J597" s="24" cm="1">
        <f t="array" aca="1" ref="J597" ca="1">INDIRECT(ADDRESS(($F$2+1-H597)+2,9))</f>
        <v>55.751329634867993</v>
      </c>
      <c r="K597" s="24">
        <f t="shared" ca="1" si="47"/>
        <v>0.28088517057256007</v>
      </c>
      <c r="L597" s="24">
        <f t="shared" ca="1" si="48"/>
        <v>0.71552616656855828</v>
      </c>
      <c r="M597" s="24">
        <f t="shared" ca="1" si="49"/>
        <v>-1.3922668461737475</v>
      </c>
    </row>
    <row r="598" spans="2:13" x14ac:dyDescent="0.25">
      <c r="B598" s="24">
        <f t="shared" ca="1" si="45"/>
        <v>0.58681834985354653</v>
      </c>
      <c r="C598" s="25">
        <f t="shared" ca="1" si="46"/>
        <v>52.193681218987344</v>
      </c>
      <c r="H598" s="24">
        <v>596</v>
      </c>
      <c r="I598" s="24">
        <f ca="1"/>
        <v>44.137774256070642</v>
      </c>
      <c r="J598" s="24" cm="1">
        <f t="array" aca="1" ref="J598" ca="1">INDIRECT(ADDRESS(($F$2+1-H598)+2,9))</f>
        <v>55.714645677280579</v>
      </c>
      <c r="K598" s="24">
        <f t="shared" ca="1" si="47"/>
        <v>0.28323230605773325</v>
      </c>
      <c r="L598" s="24">
        <f t="shared" ca="1" si="48"/>
        <v>0.71430039338159423</v>
      </c>
      <c r="M598" s="24">
        <f t="shared" ca="1" si="49"/>
        <v>-1.3876431485407099</v>
      </c>
    </row>
    <row r="599" spans="2:13" x14ac:dyDescent="0.25">
      <c r="B599" s="24">
        <f t="shared" ca="1" si="45"/>
        <v>0.84104683934213043</v>
      </c>
      <c r="C599" s="25">
        <f t="shared" ca="1" si="46"/>
        <v>59.987695884872053</v>
      </c>
      <c r="H599" s="24">
        <v>597</v>
      </c>
      <c r="I599" s="24">
        <f ca="1"/>
        <v>44.140087038450261</v>
      </c>
      <c r="J599" s="24" cm="1">
        <f t="array" aca="1" ref="J599" ca="1">INDIRECT(ADDRESS(($F$2+1-H599)+2,9))</f>
        <v>55.714206434639699</v>
      </c>
      <c r="K599" s="24">
        <f t="shared" ca="1" si="47"/>
        <v>0.2833093506385328</v>
      </c>
      <c r="L599" s="24">
        <f t="shared" ca="1" si="48"/>
        <v>0.71428570113225509</v>
      </c>
      <c r="M599" s="24">
        <f t="shared" ca="1" si="49"/>
        <v>-1.38979457613123</v>
      </c>
    </row>
    <row r="600" spans="2:13" x14ac:dyDescent="0.25">
      <c r="B600" s="24">
        <f t="shared" ca="1" si="45"/>
        <v>0.88577063099667397</v>
      </c>
      <c r="C600" s="25">
        <f t="shared" ca="1" si="46"/>
        <v>62.04338587487041</v>
      </c>
      <c r="H600" s="24">
        <v>598</v>
      </c>
      <c r="I600" s="24">
        <f ca="1"/>
        <v>44.173548252564771</v>
      </c>
      <c r="J600" s="24" cm="1">
        <f t="array" aca="1" ref="J600" ca="1">INDIRECT(ADDRESS(($F$2+1-H600)+2,9))</f>
        <v>55.706583126180504</v>
      </c>
      <c r="K600" s="24">
        <f t="shared" ca="1" si="47"/>
        <v>0.28442515066403806</v>
      </c>
      <c r="L600" s="24">
        <f t="shared" ca="1" si="48"/>
        <v>0.71403065146674738</v>
      </c>
      <c r="M600" s="24">
        <f t="shared" ca="1" si="49"/>
        <v>-1.3894537434020098</v>
      </c>
    </row>
    <row r="601" spans="2:13" x14ac:dyDescent="0.25">
      <c r="B601" s="24">
        <f t="shared" ca="1" si="45"/>
        <v>0.65365162610158167</v>
      </c>
      <c r="C601" s="25">
        <f t="shared" ca="1" si="46"/>
        <v>53.951980281591361</v>
      </c>
      <c r="H601" s="24">
        <v>599</v>
      </c>
      <c r="I601" s="24">
        <f ca="1"/>
        <v>44.178062563627371</v>
      </c>
      <c r="J601" s="24" cm="1">
        <f t="array" aca="1" ref="J601" ca="1">INDIRECT(ADDRESS(($F$2+1-H601)+2,9))</f>
        <v>55.698298273547692</v>
      </c>
      <c r="K601" s="24">
        <f t="shared" ca="1" si="47"/>
        <v>0.28457584579140482</v>
      </c>
      <c r="L601" s="24">
        <f t="shared" ca="1" si="48"/>
        <v>0.71375334615956865</v>
      </c>
      <c r="M601" s="24">
        <f t="shared" ca="1" si="49"/>
        <v>-1.3909477697531558</v>
      </c>
    </row>
    <row r="602" spans="2:13" x14ac:dyDescent="0.25">
      <c r="B602" s="24">
        <f t="shared" ca="1" si="45"/>
        <v>0.89801394089528452</v>
      </c>
      <c r="C602" s="25">
        <f t="shared" ca="1" si="46"/>
        <v>62.703159238885092</v>
      </c>
      <c r="H602" s="24">
        <v>600</v>
      </c>
      <c r="I602" s="24">
        <f ca="1"/>
        <v>44.197895458727416</v>
      </c>
      <c r="J602" s="24" cm="1">
        <f t="array" aca="1" ref="J602" ca="1">INDIRECT(ADDRESS(($F$2+1-H602)+2,9))</f>
        <v>55.697433559924647</v>
      </c>
      <c r="K602" s="24">
        <f t="shared" ca="1" si="47"/>
        <v>0.2852383517631969</v>
      </c>
      <c r="L602" s="24">
        <f t="shared" ca="1" si="48"/>
        <v>0.7137243956584689</v>
      </c>
      <c r="M602" s="24">
        <f t="shared" ca="1" si="49"/>
        <v>-1.3919236598071472</v>
      </c>
    </row>
    <row r="603" spans="2:13" x14ac:dyDescent="0.25">
      <c r="B603" s="24">
        <f t="shared" ca="1" si="45"/>
        <v>0.52316915284490517</v>
      </c>
      <c r="C603" s="25">
        <f t="shared" ca="1" si="46"/>
        <v>50.581091396482606</v>
      </c>
      <c r="H603" s="24">
        <v>601</v>
      </c>
      <c r="I603" s="24">
        <f ca="1"/>
        <v>44.199043320140859</v>
      </c>
      <c r="J603" s="24" cm="1">
        <f t="array" aca="1" ref="J603" ca="1">INDIRECT(ADDRESS(($F$2+1-H603)+2,9))</f>
        <v>55.692739914494126</v>
      </c>
      <c r="K603" s="24">
        <f t="shared" ca="1" si="47"/>
        <v>0.28527671787224157</v>
      </c>
      <c r="L603" s="24">
        <f t="shared" ca="1" si="48"/>
        <v>0.71356722876290979</v>
      </c>
      <c r="M603" s="24">
        <f t="shared" ca="1" si="49"/>
        <v>-1.3938651593024769</v>
      </c>
    </row>
    <row r="604" spans="2:13" x14ac:dyDescent="0.25">
      <c r="B604" s="24">
        <f t="shared" ca="1" si="45"/>
        <v>0.4148075036084482</v>
      </c>
      <c r="C604" s="25">
        <f t="shared" ca="1" si="46"/>
        <v>47.848046385185462</v>
      </c>
      <c r="H604" s="24">
        <v>602</v>
      </c>
      <c r="I604" s="24">
        <f ca="1"/>
        <v>44.220441226009612</v>
      </c>
      <c r="J604" s="24" cm="1">
        <f t="array" aca="1" ref="J604" ca="1">INDIRECT(ADDRESS(($F$2+1-H604)+2,9))</f>
        <v>55.692513091323079</v>
      </c>
      <c r="K604" s="24">
        <f t="shared" ca="1" si="47"/>
        <v>0.28599237098141544</v>
      </c>
      <c r="L604" s="24">
        <f t="shared" ca="1" si="48"/>
        <v>0.71355963254328247</v>
      </c>
      <c r="M604" s="24">
        <f t="shared" ca="1" si="49"/>
        <v>-1.394774839871664</v>
      </c>
    </row>
    <row r="605" spans="2:13" x14ac:dyDescent="0.25">
      <c r="B605" s="24">
        <f t="shared" ca="1" si="45"/>
        <v>0.31236372533129642</v>
      </c>
      <c r="C605" s="25">
        <f t="shared" ca="1" si="46"/>
        <v>45.108386223922309</v>
      </c>
      <c r="H605" s="24">
        <v>603</v>
      </c>
      <c r="I605" s="24">
        <f ca="1"/>
        <v>44.24383602557117</v>
      </c>
      <c r="J605" s="24" cm="1">
        <f t="array" aca="1" ref="J605" ca="1">INDIRECT(ADDRESS(($F$2+1-H605)+2,9))</f>
        <v>55.676745596431374</v>
      </c>
      <c r="K605" s="24">
        <f t="shared" ca="1" si="47"/>
        <v>0.28677578527493364</v>
      </c>
      <c r="L605" s="24">
        <f t="shared" ca="1" si="48"/>
        <v>0.71303135112399074</v>
      </c>
      <c r="M605" s="24">
        <f t="shared" ca="1" si="49"/>
        <v>-1.3945372927934425</v>
      </c>
    </row>
    <row r="606" spans="2:13" x14ac:dyDescent="0.25">
      <c r="B606" s="24">
        <f t="shared" ca="1" si="45"/>
        <v>0.99432074166820184</v>
      </c>
      <c r="C606" s="25">
        <f t="shared" ca="1" si="46"/>
        <v>75.314711328030299</v>
      </c>
      <c r="H606" s="24">
        <v>604</v>
      </c>
      <c r="I606" s="24">
        <f ca="1"/>
        <v>44.24856277196762</v>
      </c>
      <c r="J606" s="24" cm="1">
        <f t="array" aca="1" ref="J606" ca="1">INDIRECT(ADDRESS(($F$2+1-H606)+2,9))</f>
        <v>55.670300665116258</v>
      </c>
      <c r="K606" s="24">
        <f t="shared" ca="1" si="47"/>
        <v>0.28693419178426532</v>
      </c>
      <c r="L606" s="24">
        <f t="shared" ca="1" si="48"/>
        <v>0.71281528437047925</v>
      </c>
      <c r="M606" s="24">
        <f t="shared" ca="1" si="49"/>
        <v>-1.3961220492120525</v>
      </c>
    </row>
    <row r="607" spans="2:13" x14ac:dyDescent="0.25">
      <c r="B607" s="24">
        <f t="shared" ca="1" si="45"/>
        <v>0.8466836839054469</v>
      </c>
      <c r="C607" s="25">
        <f t="shared" ca="1" si="46"/>
        <v>60.22313317296495</v>
      </c>
      <c r="H607" s="24">
        <v>605</v>
      </c>
      <c r="I607" s="24">
        <f ca="1"/>
        <v>44.248657203640903</v>
      </c>
      <c r="J607" s="24" cm="1">
        <f t="array" aca="1" ref="J607" ca="1">INDIRECT(ADDRESS(($F$2+1-H607)+2,9))</f>
        <v>55.665162754741822</v>
      </c>
      <c r="K607" s="24">
        <f t="shared" ca="1" si="47"/>
        <v>0.28693735687641475</v>
      </c>
      <c r="L607" s="24">
        <f t="shared" ca="1" si="48"/>
        <v>0.71264298043455265</v>
      </c>
      <c r="M607" s="24">
        <f t="shared" ca="1" si="49"/>
        <v>-1.3980932144388343</v>
      </c>
    </row>
    <row r="608" spans="2:13" x14ac:dyDescent="0.25">
      <c r="B608" s="24">
        <f t="shared" ca="1" si="45"/>
        <v>0.92396121728149472</v>
      </c>
      <c r="C608" s="25">
        <f t="shared" ca="1" si="46"/>
        <v>64.322315494286158</v>
      </c>
      <c r="H608" s="24">
        <v>606</v>
      </c>
      <c r="I608" s="24">
        <f ca="1"/>
        <v>44.251265847038383</v>
      </c>
      <c r="J608" s="24" cm="1">
        <f t="array" aca="1" ref="J608" ca="1">INDIRECT(ADDRESS(($F$2+1-H608)+2,9))</f>
        <v>55.633487482481648</v>
      </c>
      <c r="K608" s="24">
        <f t="shared" ca="1" si="47"/>
        <v>0.28702479802764569</v>
      </c>
      <c r="L608" s="24">
        <f t="shared" ca="1" si="48"/>
        <v>0.71157964615851144</v>
      </c>
      <c r="M608" s="24">
        <f t="shared" ca="1" si="49"/>
        <v>-1.3981623304170676</v>
      </c>
    </row>
    <row r="609" spans="2:13" x14ac:dyDescent="0.25">
      <c r="B609" s="24">
        <f t="shared" ca="1" si="45"/>
        <v>0.96001617057996691</v>
      </c>
      <c r="C609" s="25">
        <f t="shared" ca="1" si="46"/>
        <v>67.508737529103925</v>
      </c>
      <c r="H609" s="24">
        <v>607</v>
      </c>
      <c r="I609" s="24">
        <f ca="1"/>
        <v>44.255803515616812</v>
      </c>
      <c r="J609" s="24" cm="1">
        <f t="array" aca="1" ref="J609" ca="1">INDIRECT(ADDRESS(($F$2+1-H609)+2,9))</f>
        <v>55.621201394511175</v>
      </c>
      <c r="K609" s="24">
        <f t="shared" ca="1" si="47"/>
        <v>0.28717692973999354</v>
      </c>
      <c r="L609" s="24">
        <f t="shared" ca="1" si="48"/>
        <v>0.71116670532947579</v>
      </c>
      <c r="M609" s="24">
        <f t="shared" ca="1" si="49"/>
        <v>-1.399369392707112</v>
      </c>
    </row>
    <row r="610" spans="2:13" x14ac:dyDescent="0.25">
      <c r="B610" s="24">
        <f t="shared" ca="1" si="45"/>
        <v>0.20067460943227811</v>
      </c>
      <c r="C610" s="25">
        <f t="shared" ca="1" si="46"/>
        <v>41.607859757642665</v>
      </c>
      <c r="H610" s="24">
        <v>608</v>
      </c>
      <c r="I610" s="24">
        <f ca="1"/>
        <v>44.27253310657354</v>
      </c>
      <c r="J610" s="24" cm="1">
        <f t="array" aca="1" ref="J610" ca="1">INDIRECT(ADDRESS(($F$2+1-H610)+2,9))</f>
        <v>55.615025581403025</v>
      </c>
      <c r="K610" s="24">
        <f t="shared" ca="1" si="47"/>
        <v>0.2877381423029674</v>
      </c>
      <c r="L610" s="24">
        <f t="shared" ca="1" si="48"/>
        <v>0.71095902848030434</v>
      </c>
      <c r="M610" s="24">
        <f t="shared" ca="1" si="49"/>
        <v>-1.4001727965192847</v>
      </c>
    </row>
    <row r="611" spans="2:13" x14ac:dyDescent="0.25">
      <c r="B611" s="24">
        <f t="shared" ca="1" si="45"/>
        <v>0.36796915573760014</v>
      </c>
      <c r="C611" s="25">
        <f t="shared" ca="1" si="46"/>
        <v>46.627630851545575</v>
      </c>
      <c r="H611" s="24">
        <v>609</v>
      </c>
      <c r="I611" s="24">
        <f ca="1"/>
        <v>44.27550252416696</v>
      </c>
      <c r="J611" s="24" cm="1">
        <f t="array" aca="1" ref="J611" ca="1">INDIRECT(ADDRESS(($F$2+1-H611)+2,9))</f>
        <v>55.600374777160908</v>
      </c>
      <c r="K611" s="24">
        <f t="shared" ca="1" si="47"/>
        <v>0.28783780881222271</v>
      </c>
      <c r="L611" s="24">
        <f t="shared" ca="1" si="48"/>
        <v>0.71046607853644317</v>
      </c>
      <c r="M611" s="24">
        <f t="shared" ca="1" si="49"/>
        <v>-1.401321325778794</v>
      </c>
    </row>
    <row r="612" spans="2:13" x14ac:dyDescent="0.25">
      <c r="B612" s="24">
        <f t="shared" ca="1" si="45"/>
        <v>0.38386792911447676</v>
      </c>
      <c r="C612" s="25">
        <f t="shared" ca="1" si="46"/>
        <v>47.046622194163632</v>
      </c>
      <c r="H612" s="24">
        <v>610</v>
      </c>
      <c r="I612" s="24">
        <f ca="1"/>
        <v>44.297680806345213</v>
      </c>
      <c r="J612" s="24" cm="1">
        <f t="array" aca="1" ref="J612" ca="1">INDIRECT(ADDRESS(($F$2+1-H612)+2,9))</f>
        <v>55.586256706923955</v>
      </c>
      <c r="K612" s="24">
        <f t="shared" ca="1" si="47"/>
        <v>0.2885827231655827</v>
      </c>
      <c r="L612" s="24">
        <f t="shared" ca="1" si="48"/>
        <v>0.70999068010760835</v>
      </c>
      <c r="M612" s="24">
        <f t="shared" ca="1" si="49"/>
        <v>-1.4012375161520629</v>
      </c>
    </row>
    <row r="613" spans="2:13" x14ac:dyDescent="0.25">
      <c r="B613" s="24">
        <f t="shared" ca="1" si="45"/>
        <v>0.61058806892065942</v>
      </c>
      <c r="C613" s="25">
        <f t="shared" ca="1" si="46"/>
        <v>52.808520725525611</v>
      </c>
      <c r="H613" s="24">
        <v>611</v>
      </c>
      <c r="I613" s="24">
        <f ca="1"/>
        <v>44.312646572898828</v>
      </c>
      <c r="J613" s="24" cm="1">
        <f t="array" aca="1" ref="J613" ca="1">INDIRECT(ADDRESS(($F$2+1-H613)+2,9))</f>
        <v>55.558837927899894</v>
      </c>
      <c r="K613" s="24">
        <f t="shared" ca="1" si="47"/>
        <v>0.28908589938435725</v>
      </c>
      <c r="L613" s="24">
        <f t="shared" ca="1" si="48"/>
        <v>0.70906636230171505</v>
      </c>
      <c r="M613" s="24">
        <f t="shared" ca="1" si="49"/>
        <v>-1.4007503763168447</v>
      </c>
    </row>
    <row r="614" spans="2:13" x14ac:dyDescent="0.25">
      <c r="B614" s="24">
        <f t="shared" ca="1" si="45"/>
        <v>0.30796259362032941</v>
      </c>
      <c r="C614" s="25">
        <f t="shared" ca="1" si="46"/>
        <v>44.983662684842798</v>
      </c>
      <c r="H614" s="24">
        <v>612</v>
      </c>
      <c r="I614" s="24">
        <f ca="1"/>
        <v>44.318783202132792</v>
      </c>
      <c r="J614" s="24" cm="1">
        <f t="array" aca="1" ref="J614" ca="1">INDIRECT(ADDRESS(($F$2+1-H614)+2,9))</f>
        <v>55.549969391354978</v>
      </c>
      <c r="K614" s="24">
        <f t="shared" ca="1" si="47"/>
        <v>0.28929234320748781</v>
      </c>
      <c r="L614" s="24">
        <f t="shared" ca="1" si="48"/>
        <v>0.70876709959554141</v>
      </c>
      <c r="M614" s="24">
        <f t="shared" ca="1" si="49"/>
        <v>-1.4020575829478013</v>
      </c>
    </row>
    <row r="615" spans="2:13" x14ac:dyDescent="0.25">
      <c r="B615" s="24">
        <f t="shared" ca="1" si="45"/>
        <v>0.20967835648790389</v>
      </c>
      <c r="C615" s="25">
        <f t="shared" ca="1" si="46"/>
        <v>41.924622124770309</v>
      </c>
      <c r="H615" s="24">
        <v>613</v>
      </c>
      <c r="I615" s="24">
        <f ca="1"/>
        <v>44.323132189552652</v>
      </c>
      <c r="J615" s="24" cm="1">
        <f t="array" aca="1" ref="J615" ca="1">INDIRECT(ADDRESS(($F$2+1-H615)+2,9))</f>
        <v>55.540398673514133</v>
      </c>
      <c r="K615" s="24">
        <f t="shared" ca="1" si="47"/>
        <v>0.28943869047942294</v>
      </c>
      <c r="L615" s="24">
        <f t="shared" ca="1" si="48"/>
        <v>0.7084439811318527</v>
      </c>
      <c r="M615" s="24">
        <f t="shared" ca="1" si="49"/>
        <v>-1.4034338512765054</v>
      </c>
    </row>
    <row r="616" spans="2:13" x14ac:dyDescent="0.25">
      <c r="B616" s="24">
        <f t="shared" ca="1" si="45"/>
        <v>3.1898895920640435E-2</v>
      </c>
      <c r="C616" s="25">
        <f t="shared" ca="1" si="46"/>
        <v>31.464096682217789</v>
      </c>
      <c r="H616" s="24">
        <v>614</v>
      </c>
      <c r="I616" s="24">
        <f ca="1"/>
        <v>44.335284049291751</v>
      </c>
      <c r="J616" s="24" cm="1">
        <f t="array" aca="1" ref="J616" ca="1">INDIRECT(ADDRESS(($F$2+1-H616)+2,9))</f>
        <v>55.537378922743564</v>
      </c>
      <c r="K616" s="24">
        <f t="shared" ca="1" si="47"/>
        <v>0.2898477955389217</v>
      </c>
      <c r="L616" s="24">
        <f t="shared" ca="1" si="48"/>
        <v>0.70834199618325022</v>
      </c>
      <c r="M616" s="24">
        <f t="shared" ca="1" si="49"/>
        <v>-1.4047232284756788</v>
      </c>
    </row>
    <row r="617" spans="2:13" x14ac:dyDescent="0.25">
      <c r="B617" s="24">
        <f t="shared" ca="1" si="45"/>
        <v>0.79691090483807314</v>
      </c>
      <c r="C617" s="25">
        <f t="shared" ca="1" si="46"/>
        <v>58.306379481288118</v>
      </c>
      <c r="H617" s="24">
        <v>615</v>
      </c>
      <c r="I617" s="24">
        <f ca="1"/>
        <v>44.343245551372647</v>
      </c>
      <c r="J617" s="24" cm="1">
        <f t="array" aca="1" ref="J617" ca="1">INDIRECT(ADDRESS(($F$2+1-H617)+2,9))</f>
        <v>55.51455578013254</v>
      </c>
      <c r="K617" s="24">
        <f t="shared" ca="1" si="47"/>
        <v>0.29011597481103979</v>
      </c>
      <c r="L617" s="24">
        <f t="shared" ca="1" si="48"/>
        <v>0.70757066121306367</v>
      </c>
      <c r="M617" s="24">
        <f t="shared" ca="1" si="49"/>
        <v>-1.4049820596878151</v>
      </c>
    </row>
    <row r="618" spans="2:13" x14ac:dyDescent="0.25">
      <c r="B618" s="24">
        <f t="shared" ca="1" si="45"/>
        <v>0.174040754068294</v>
      </c>
      <c r="C618" s="25">
        <f t="shared" ca="1" si="46"/>
        <v>40.616829654797556</v>
      </c>
      <c r="H618" s="24">
        <v>616</v>
      </c>
      <c r="I618" s="24">
        <f ca="1"/>
        <v>44.346755476865312</v>
      </c>
      <c r="J618" s="24" cm="1">
        <f t="array" aca="1" ref="J618" ca="1">INDIRECT(ADDRESS(($F$2+1-H618)+2,9))</f>
        <v>55.512941115277776</v>
      </c>
      <c r="K618" s="24">
        <f t="shared" ca="1" si="47"/>
        <v>0.29023424184233482</v>
      </c>
      <c r="L618" s="24">
        <f t="shared" ca="1" si="48"/>
        <v>0.70751605581320753</v>
      </c>
      <c r="M618" s="24">
        <f t="shared" ca="1" si="49"/>
        <v>-1.4069294414321711</v>
      </c>
    </row>
    <row r="619" spans="2:13" x14ac:dyDescent="0.25">
      <c r="B619" s="24">
        <f t="shared" ca="1" si="45"/>
        <v>0.69877164114219148</v>
      </c>
      <c r="C619" s="25">
        <f t="shared" ca="1" si="46"/>
        <v>55.208708865387386</v>
      </c>
      <c r="H619" s="24">
        <v>617</v>
      </c>
      <c r="I619" s="24">
        <f ca="1"/>
        <v>44.350842612714573</v>
      </c>
      <c r="J619" s="24" cm="1">
        <f t="array" aca="1" ref="J619" ca="1">INDIRECT(ADDRESS(($F$2+1-H619)+2,9))</f>
        <v>55.512090096628626</v>
      </c>
      <c r="K619" s="24">
        <f t="shared" ca="1" si="47"/>
        <v>0.29037198644628892</v>
      </c>
      <c r="L619" s="24">
        <f t="shared" ca="1" si="48"/>
        <v>0.7074872738075898</v>
      </c>
      <c r="M619" s="24">
        <f t="shared" ca="1" si="49"/>
        <v>-1.408887947654621</v>
      </c>
    </row>
    <row r="620" spans="2:13" x14ac:dyDescent="0.25">
      <c r="B620" s="24">
        <f t="shared" ca="1" si="45"/>
        <v>0.49461324057626677</v>
      </c>
      <c r="C620" s="25">
        <f t="shared" ca="1" si="46"/>
        <v>49.864969861938633</v>
      </c>
      <c r="H620" s="24">
        <v>618</v>
      </c>
      <c r="I620" s="24">
        <f ca="1"/>
        <v>44.366927077096626</v>
      </c>
      <c r="J620" s="24" cm="1">
        <f t="array" aca="1" ref="J620" ca="1">INDIRECT(ADDRESS(($F$2+1-H620)+2,9))</f>
        <v>55.50741611174913</v>
      </c>
      <c r="K620" s="24">
        <f t="shared" ca="1" si="47"/>
        <v>0.29091436191090936</v>
      </c>
      <c r="L620" s="24">
        <f t="shared" ca="1" si="48"/>
        <v>0.70732917312838861</v>
      </c>
      <c r="M620" s="24">
        <f t="shared" ca="1" si="49"/>
        <v>-1.4097960531397136</v>
      </c>
    </row>
    <row r="621" spans="2:13" x14ac:dyDescent="0.25">
      <c r="B621" s="24">
        <f t="shared" ca="1" si="45"/>
        <v>0.62906859272128712</v>
      </c>
      <c r="C621" s="25">
        <f t="shared" ca="1" si="46"/>
        <v>53.29387500180669</v>
      </c>
      <c r="H621" s="24">
        <v>619</v>
      </c>
      <c r="I621" s="24">
        <f ca="1"/>
        <v>44.372343336299878</v>
      </c>
      <c r="J621" s="24" cm="1">
        <f t="array" aca="1" ref="J621" ca="1">INDIRECT(ADDRESS(($F$2+1-H621)+2,9))</f>
        <v>55.42601404314297</v>
      </c>
      <c r="K621" s="24">
        <f t="shared" ca="1" si="47"/>
        <v>0.29109710713954651</v>
      </c>
      <c r="L621" s="24">
        <f t="shared" ca="1" si="48"/>
        <v>0.70456935070663751</v>
      </c>
      <c r="M621" s="24">
        <f t="shared" ca="1" si="49"/>
        <v>-1.4063391809247321</v>
      </c>
    </row>
    <row r="622" spans="2:13" x14ac:dyDescent="0.25">
      <c r="B622" s="24">
        <f t="shared" ca="1" si="45"/>
        <v>1.5299427453407066E-2</v>
      </c>
      <c r="C622" s="25">
        <f t="shared" ca="1" si="46"/>
        <v>28.377492662150374</v>
      </c>
      <c r="H622" s="24">
        <v>620</v>
      </c>
      <c r="I622" s="24">
        <f ca="1"/>
        <v>44.379438798850778</v>
      </c>
      <c r="J622" s="24" cm="1">
        <f t="array" aca="1" ref="J622" ca="1">INDIRECT(ADDRESS(($F$2+1-H622)+2,9))</f>
        <v>55.423312016839375</v>
      </c>
      <c r="K622" s="24">
        <f t="shared" ca="1" si="47"/>
        <v>0.29133658998189482</v>
      </c>
      <c r="L622" s="24">
        <f t="shared" ca="1" si="48"/>
        <v>0.70447753737730312</v>
      </c>
      <c r="M622" s="24">
        <f t="shared" ca="1" si="49"/>
        <v>-1.407962420245898</v>
      </c>
    </row>
    <row r="623" spans="2:13" x14ac:dyDescent="0.25">
      <c r="B623" s="24">
        <f t="shared" ca="1" si="45"/>
        <v>8.5774997715689971E-2</v>
      </c>
      <c r="C623" s="25">
        <f t="shared" ca="1" si="46"/>
        <v>36.327596937670336</v>
      </c>
      <c r="H623" s="24">
        <v>621</v>
      </c>
      <c r="I623" s="24">
        <f ca="1"/>
        <v>44.382423880142845</v>
      </c>
      <c r="J623" s="24" cm="1">
        <f t="array" aca="1" ref="J623" ca="1">INDIRECT(ADDRESS(($F$2+1-H623)+2,9))</f>
        <v>55.419316467864569</v>
      </c>
      <c r="K623" s="24">
        <f t="shared" ca="1" si="47"/>
        <v>0.29143736856464986</v>
      </c>
      <c r="L623" s="24">
        <f t="shared" ca="1" si="48"/>
        <v>0.70434174683638739</v>
      </c>
      <c r="M623" s="24">
        <f t="shared" ca="1" si="49"/>
        <v>-1.409772087911958</v>
      </c>
    </row>
    <row r="624" spans="2:13" x14ac:dyDescent="0.25">
      <c r="B624" s="24">
        <f t="shared" ca="1" si="45"/>
        <v>0.2428447661250247</v>
      </c>
      <c r="C624" s="25">
        <f t="shared" ca="1" si="46"/>
        <v>43.028190069269584</v>
      </c>
      <c r="H624" s="24">
        <v>622</v>
      </c>
      <c r="I624" s="24">
        <f ca="1"/>
        <v>44.391935382486601</v>
      </c>
      <c r="J624" s="24" cm="1">
        <f t="array" aca="1" ref="J624" ca="1">INDIRECT(ADDRESS(($F$2+1-H624)+2,9))</f>
        <v>55.398881952732964</v>
      </c>
      <c r="K624" s="24">
        <f t="shared" ca="1" si="47"/>
        <v>0.29175859243181562</v>
      </c>
      <c r="L624" s="24">
        <f t="shared" ca="1" si="48"/>
        <v>0.70364682263226364</v>
      </c>
      <c r="M624" s="24">
        <f t="shared" ca="1" si="49"/>
        <v>-1.4100573142057402</v>
      </c>
    </row>
    <row r="625" spans="2:13" x14ac:dyDescent="0.25">
      <c r="B625" s="24">
        <f t="shared" ca="1" si="45"/>
        <v>0.8412845866256351</v>
      </c>
      <c r="C625" s="25">
        <f t="shared" ca="1" si="46"/>
        <v>59.997514080830172</v>
      </c>
      <c r="H625" s="24">
        <v>623</v>
      </c>
      <c r="I625" s="24">
        <f ca="1"/>
        <v>44.397129962168854</v>
      </c>
      <c r="J625" s="24" cm="1">
        <f t="array" aca="1" ref="J625" ca="1">INDIRECT(ADDRESS(($F$2+1-H625)+2,9))</f>
        <v>55.377917241115568</v>
      </c>
      <c r="K625" s="24">
        <f t="shared" ca="1" si="47"/>
        <v>0.29193409417411853</v>
      </c>
      <c r="L625" s="24">
        <f t="shared" ca="1" si="48"/>
        <v>0.70293309057852082</v>
      </c>
      <c r="M625" s="24">
        <f t="shared" ca="1" si="49"/>
        <v>-1.4105913971405246</v>
      </c>
    </row>
    <row r="626" spans="2:13" x14ac:dyDescent="0.25">
      <c r="B626" s="24">
        <f t="shared" ca="1" si="45"/>
        <v>0.63049816235269285</v>
      </c>
      <c r="C626" s="25">
        <f t="shared" ca="1" si="46"/>
        <v>53.331730298406185</v>
      </c>
      <c r="H626" s="24">
        <v>624</v>
      </c>
      <c r="I626" s="24">
        <f ca="1"/>
        <v>44.414526401802689</v>
      </c>
      <c r="J626" s="24" cm="1">
        <f t="array" aca="1" ref="J626" ca="1">INDIRECT(ADDRESS(($F$2+1-H626)+2,9))</f>
        <v>55.355132039988774</v>
      </c>
      <c r="K626" s="24">
        <f t="shared" ca="1" si="47"/>
        <v>0.29252220021136199</v>
      </c>
      <c r="L626" s="24">
        <f t="shared" ca="1" si="48"/>
        <v>0.70215649075742936</v>
      </c>
      <c r="M626" s="24">
        <f t="shared" ca="1" si="49"/>
        <v>-1.41018583174755</v>
      </c>
    </row>
    <row r="627" spans="2:13" x14ac:dyDescent="0.25">
      <c r="B627" s="24">
        <f t="shared" ca="1" si="45"/>
        <v>0.48025702491881794</v>
      </c>
      <c r="C627" s="25">
        <f t="shared" ca="1" si="46"/>
        <v>49.504914828711655</v>
      </c>
      <c r="H627" s="24">
        <v>625</v>
      </c>
      <c r="I627" s="24">
        <f ca="1"/>
        <v>44.415024142700034</v>
      </c>
      <c r="J627" s="24" cm="1">
        <f t="array" aca="1" ref="J627" ca="1">INDIRECT(ADDRESS(($F$2+1-H627)+2,9))</f>
        <v>55.347178707264597</v>
      </c>
      <c r="K627" s="24">
        <f t="shared" ca="1" si="47"/>
        <v>0.29253903499651229</v>
      </c>
      <c r="L627" s="24">
        <f t="shared" ca="1" si="48"/>
        <v>0.70188519537444505</v>
      </c>
      <c r="M627" s="24">
        <f t="shared" ca="1" si="49"/>
        <v>-1.4118873015827536</v>
      </c>
    </row>
    <row r="628" spans="2:13" x14ac:dyDescent="0.25">
      <c r="B628" s="24">
        <f t="shared" ca="1" si="45"/>
        <v>0.79507461365519483</v>
      </c>
      <c r="C628" s="25">
        <f t="shared" ca="1" si="46"/>
        <v>58.241562667548095</v>
      </c>
      <c r="H628" s="24">
        <v>626</v>
      </c>
      <c r="I628" s="24">
        <f ca="1"/>
        <v>44.418067497420992</v>
      </c>
      <c r="J628" s="24" cm="1">
        <f t="array" aca="1" ref="J628" ca="1">INDIRECT(ADDRESS(($F$2+1-H628)+2,9))</f>
        <v>55.315014858620692</v>
      </c>
      <c r="K628" s="24">
        <f t="shared" ca="1" si="47"/>
        <v>0.29264197830815553</v>
      </c>
      <c r="L628" s="24">
        <f t="shared" ca="1" si="48"/>
        <v>0.70078691092783651</v>
      </c>
      <c r="M628" s="24">
        <f t="shared" ca="1" si="49"/>
        <v>-1.4118124100950047</v>
      </c>
    </row>
    <row r="629" spans="2:13" x14ac:dyDescent="0.25">
      <c r="B629" s="24">
        <f t="shared" ca="1" si="45"/>
        <v>0.78795599718184772</v>
      </c>
      <c r="C629" s="25">
        <f t="shared" ca="1" si="46"/>
        <v>57.993491175463696</v>
      </c>
      <c r="H629" s="24">
        <v>627</v>
      </c>
      <c r="I629" s="24">
        <f ca="1"/>
        <v>44.428686267910876</v>
      </c>
      <c r="J629" s="24" cm="1">
        <f t="array" aca="1" ref="J629" ca="1">INDIRECT(ADDRESS(($F$2+1-H629)+2,9))</f>
        <v>55.303597886604557</v>
      </c>
      <c r="K629" s="24">
        <f t="shared" ca="1" si="47"/>
        <v>0.29300129636107386</v>
      </c>
      <c r="L629" s="24">
        <f t="shared" ca="1" si="48"/>
        <v>0.70039661967077371</v>
      </c>
      <c r="M629" s="24">
        <f t="shared" ca="1" si="49"/>
        <v>-1.4126001434809627</v>
      </c>
    </row>
    <row r="630" spans="2:13" x14ac:dyDescent="0.25">
      <c r="B630" s="24">
        <f t="shared" ca="1" si="45"/>
        <v>0.97302359260556948</v>
      </c>
      <c r="C630" s="25">
        <f t="shared" ca="1" si="46"/>
        <v>69.272152134031728</v>
      </c>
      <c r="H630" s="24">
        <v>628</v>
      </c>
      <c r="I630" s="24">
        <f ca="1"/>
        <v>44.440080683360499</v>
      </c>
      <c r="J630" s="24" cm="1">
        <f t="array" aca="1" ref="J630" ca="1">INDIRECT(ADDRESS(($F$2+1-H630)+2,9))</f>
        <v>55.247009656434287</v>
      </c>
      <c r="K630" s="24">
        <f t="shared" ca="1" si="47"/>
        <v>0.29338708820379855</v>
      </c>
      <c r="L630" s="24">
        <f t="shared" ca="1" si="48"/>
        <v>0.69845874488656523</v>
      </c>
      <c r="M630" s="24">
        <f t="shared" ca="1" si="49"/>
        <v>-1.4103401902608508</v>
      </c>
    </row>
    <row r="631" spans="2:13" x14ac:dyDescent="0.25">
      <c r="B631" s="24">
        <f t="shared" ca="1" si="45"/>
        <v>0.22789861350966845</v>
      </c>
      <c r="C631" s="25">
        <f t="shared" ca="1" si="46"/>
        <v>42.542148749688202</v>
      </c>
      <c r="H631" s="24">
        <v>629</v>
      </c>
      <c r="I631" s="24">
        <f ca="1"/>
        <v>44.491216043590981</v>
      </c>
      <c r="J631" s="24" cm="1">
        <f t="array" aca="1" ref="J631" ca="1">INDIRECT(ADDRESS(($F$2+1-H631)+2,9))</f>
        <v>55.231679991130484</v>
      </c>
      <c r="K631" s="24">
        <f t="shared" ca="1" si="47"/>
        <v>0.29512131919742229</v>
      </c>
      <c r="L631" s="24">
        <f t="shared" ca="1" si="48"/>
        <v>0.69793280838400762</v>
      </c>
      <c r="M631" s="24">
        <f t="shared" ca="1" si="49"/>
        <v>-1.4081397189086979</v>
      </c>
    </row>
    <row r="632" spans="2:13" x14ac:dyDescent="0.25">
      <c r="B632" s="24">
        <f t="shared" ca="1" si="45"/>
        <v>0.84774409444189869</v>
      </c>
      <c r="C632" s="25">
        <f t="shared" ca="1" si="46"/>
        <v>60.26806026400206</v>
      </c>
      <c r="H632" s="24">
        <v>630</v>
      </c>
      <c r="I632" s="24">
        <f ca="1"/>
        <v>44.492562425667892</v>
      </c>
      <c r="J632" s="24" cm="1">
        <f t="array" aca="1" ref="J632" ca="1">INDIRECT(ADDRESS(($F$2+1-H632)+2,9))</f>
        <v>55.208708865387386</v>
      </c>
      <c r="K632" s="24">
        <f t="shared" ca="1" si="47"/>
        <v>0.29516704481135603</v>
      </c>
      <c r="L632" s="24">
        <f t="shared" ca="1" si="48"/>
        <v>0.69714393543042541</v>
      </c>
      <c r="M632" s="24">
        <f t="shared" ca="1" si="49"/>
        <v>-1.4087681722122707</v>
      </c>
    </row>
    <row r="633" spans="2:13" x14ac:dyDescent="0.25">
      <c r="B633" s="24">
        <f t="shared" ca="1" si="45"/>
        <v>0.97736527891816738</v>
      </c>
      <c r="C633" s="25">
        <f t="shared" ca="1" si="46"/>
        <v>70.021421798784601</v>
      </c>
      <c r="H633" s="24">
        <v>631</v>
      </c>
      <c r="I633" s="24">
        <f ca="1"/>
        <v>44.500866679759909</v>
      </c>
      <c r="J633" s="24" cm="1">
        <f t="array" aca="1" ref="J633" ca="1">INDIRECT(ADDRESS(($F$2+1-H633)+2,9))</f>
        <v>55.204352559114959</v>
      </c>
      <c r="K633" s="24">
        <f t="shared" ca="1" si="47"/>
        <v>0.29544914464539823</v>
      </c>
      <c r="L633" s="24">
        <f t="shared" ca="1" si="48"/>
        <v>0.6969942274441896</v>
      </c>
      <c r="M633" s="24">
        <f t="shared" ca="1" si="49"/>
        <v>-1.4101591079773788</v>
      </c>
    </row>
    <row r="634" spans="2:13" x14ac:dyDescent="0.25">
      <c r="B634" s="24">
        <f t="shared" ca="1" si="45"/>
        <v>0.17320958749224291</v>
      </c>
      <c r="C634" s="25">
        <f t="shared" ca="1" si="46"/>
        <v>40.584423780365121</v>
      </c>
      <c r="H634" s="24">
        <v>632</v>
      </c>
      <c r="I634" s="24">
        <f ca="1"/>
        <v>44.503919612080182</v>
      </c>
      <c r="J634" s="24" cm="1">
        <f t="array" aca="1" ref="J634" ca="1">INDIRECT(ADDRESS(($F$2+1-H634)+2,9))</f>
        <v>55.200521031704177</v>
      </c>
      <c r="K634" s="24">
        <f t="shared" ca="1" si="47"/>
        <v>0.29555288551220893</v>
      </c>
      <c r="L634" s="24">
        <f t="shared" ca="1" si="48"/>
        <v>0.69686252654322123</v>
      </c>
      <c r="M634" s="24">
        <f t="shared" ca="1" si="49"/>
        <v>-1.4119358846547359</v>
      </c>
    </row>
    <row r="635" spans="2:13" x14ac:dyDescent="0.25">
      <c r="B635" s="24">
        <f t="shared" ca="1" si="45"/>
        <v>0.78540794939372061</v>
      </c>
      <c r="C635" s="25">
        <f t="shared" ca="1" si="46"/>
        <v>57.905886003306641</v>
      </c>
      <c r="H635" s="24">
        <v>633</v>
      </c>
      <c r="I635" s="24">
        <f ca="1"/>
        <v>44.525975054282085</v>
      </c>
      <c r="J635" s="24" cm="1">
        <f t="array" aca="1" ref="J635" ca="1">INDIRECT(ADDRESS(($F$2+1-H635)+2,9))</f>
        <v>55.191841778180788</v>
      </c>
      <c r="K635" s="24">
        <f t="shared" ca="1" si="47"/>
        <v>0.29630284258247985</v>
      </c>
      <c r="L635" s="24">
        <f t="shared" ca="1" si="48"/>
        <v>0.69656410035471805</v>
      </c>
      <c r="M635" s="24">
        <f t="shared" ca="1" si="49"/>
        <v>-1.4121093738136969</v>
      </c>
    </row>
    <row r="636" spans="2:13" x14ac:dyDescent="0.25">
      <c r="B636" s="24">
        <f t="shared" ca="1" si="45"/>
        <v>0.66063836733137582</v>
      </c>
      <c r="C636" s="25">
        <f t="shared" ca="1" si="46"/>
        <v>54.142059763972341</v>
      </c>
      <c r="H636" s="24">
        <v>634</v>
      </c>
      <c r="I636" s="24">
        <f ca="1"/>
        <v>44.541128010689391</v>
      </c>
      <c r="J636" s="24" cm="1">
        <f t="array" aca="1" ref="J636" ca="1">INDIRECT(ADDRESS(($F$2+1-H636)+2,9))</f>
        <v>55.184314196577319</v>
      </c>
      <c r="K636" s="24">
        <f t="shared" ca="1" si="47"/>
        <v>0.2968185977745425</v>
      </c>
      <c r="L636" s="24">
        <f t="shared" ca="1" si="48"/>
        <v>0.69630516685491595</v>
      </c>
      <c r="M636" s="24">
        <f t="shared" ca="1" si="49"/>
        <v>-1.4128200919692153</v>
      </c>
    </row>
    <row r="637" spans="2:13" x14ac:dyDescent="0.25">
      <c r="B637" s="24">
        <f t="shared" ca="1" si="45"/>
        <v>0.61014879858541005</v>
      </c>
      <c r="C637" s="25">
        <f t="shared" ca="1" si="46"/>
        <v>52.797068756176692</v>
      </c>
      <c r="H637" s="24">
        <v>635</v>
      </c>
      <c r="I637" s="24">
        <f ca="1"/>
        <v>44.549949386834619</v>
      </c>
      <c r="J637" s="24" cm="1">
        <f t="array" aca="1" ref="J637" ca="1">INDIRECT(ADDRESS(($F$2+1-H637)+2,9))</f>
        <v>55.155703408352181</v>
      </c>
      <c r="K637" s="24">
        <f t="shared" ca="1" si="47"/>
        <v>0.29711903658129557</v>
      </c>
      <c r="L637" s="24">
        <f t="shared" ca="1" si="48"/>
        <v>0.69532011549816952</v>
      </c>
      <c r="M637" s="24">
        <f t="shared" ca="1" si="49"/>
        <v>-1.4125510890981476</v>
      </c>
    </row>
    <row r="638" spans="2:13" x14ac:dyDescent="0.25">
      <c r="B638" s="24">
        <f t="shared" ca="1" si="45"/>
        <v>0.8162644284588928</v>
      </c>
      <c r="C638" s="25">
        <f t="shared" ca="1" si="46"/>
        <v>59.012204064614394</v>
      </c>
      <c r="H638" s="24">
        <v>636</v>
      </c>
      <c r="I638" s="24">
        <f ca="1"/>
        <v>44.555857148815178</v>
      </c>
      <c r="J638" s="24" cm="1">
        <f t="array" aca="1" ref="J638" ca="1">INDIRECT(ADDRESS(($F$2+1-H638)+2,9))</f>
        <v>55.103695024021732</v>
      </c>
      <c r="K638" s="24">
        <f t="shared" ca="1" si="47"/>
        <v>0.29732032109959061</v>
      </c>
      <c r="L638" s="24">
        <f t="shared" ca="1" si="48"/>
        <v>0.69352587158260459</v>
      </c>
      <c r="M638" s="24">
        <f t="shared" ca="1" si="49"/>
        <v>-1.4109202177543738</v>
      </c>
    </row>
    <row r="639" spans="2:13" x14ac:dyDescent="0.25">
      <c r="B639" s="24">
        <f t="shared" ca="1" si="45"/>
        <v>0.80005571100332884</v>
      </c>
      <c r="C639" s="25">
        <f t="shared" ca="1" si="46"/>
        <v>58.41820245171813</v>
      </c>
      <c r="H639" s="24">
        <v>637</v>
      </c>
      <c r="I639" s="24">
        <f ca="1"/>
        <v>44.563504939513642</v>
      </c>
      <c r="J639" s="24" cm="1">
        <f t="array" aca="1" ref="J639" ca="1">INDIRECT(ADDRESS(($F$2+1-H639)+2,9))</f>
        <v>55.083646558648219</v>
      </c>
      <c r="K639" s="24">
        <f t="shared" ca="1" si="47"/>
        <v>0.2975809829663924</v>
      </c>
      <c r="L639" s="24">
        <f t="shared" ca="1" si="48"/>
        <v>0.69283297296441482</v>
      </c>
      <c r="M639" s="24">
        <f t="shared" ca="1" si="49"/>
        <v>-1.4112912735549008</v>
      </c>
    </row>
    <row r="640" spans="2:13" x14ac:dyDescent="0.25">
      <c r="B640" s="24">
        <f t="shared" ca="1" si="45"/>
        <v>0.84513465068115323</v>
      </c>
      <c r="C640" s="25">
        <f t="shared" ca="1" si="46"/>
        <v>60.15787271431131</v>
      </c>
      <c r="H640" s="24">
        <v>638</v>
      </c>
      <c r="I640" s="24">
        <f ca="1"/>
        <v>44.58582831467541</v>
      </c>
      <c r="J640" s="24" cm="1">
        <f t="array" aca="1" ref="J640" ca="1">INDIRECT(ADDRESS(($F$2+1-H640)+2,9))</f>
        <v>55.073574275095865</v>
      </c>
      <c r="K640" s="24">
        <f t="shared" ca="1" si="47"/>
        <v>0.29834243297842578</v>
      </c>
      <c r="L640" s="24">
        <f t="shared" ca="1" si="48"/>
        <v>0.69248460273464818</v>
      </c>
      <c r="M640" s="24">
        <f t="shared" ca="1" si="49"/>
        <v>-1.4113289725409865</v>
      </c>
    </row>
    <row r="641" spans="2:13" x14ac:dyDescent="0.25">
      <c r="B641" s="24">
        <f t="shared" ca="1" si="45"/>
        <v>0.13041080289844298</v>
      </c>
      <c r="C641" s="25">
        <f t="shared" ca="1" si="46"/>
        <v>38.755486677494353</v>
      </c>
      <c r="H641" s="24">
        <v>639</v>
      </c>
      <c r="I641" s="24">
        <f ca="1"/>
        <v>44.628553907368286</v>
      </c>
      <c r="J641" s="24" cm="1">
        <f t="array" aca="1" ref="J641" ca="1">INDIRECT(ADDRESS(($F$2+1-H641)+2,9))</f>
        <v>55.065877278021567</v>
      </c>
      <c r="K641" s="24">
        <f t="shared" ca="1" si="47"/>
        <v>0.29980226988794589</v>
      </c>
      <c r="L641" s="24">
        <f t="shared" ca="1" si="48"/>
        <v>0.69221826947756671</v>
      </c>
      <c r="M641" s="24">
        <f t="shared" ca="1" si="49"/>
        <v>-1.4101420653115817</v>
      </c>
    </row>
    <row r="642" spans="2:13" x14ac:dyDescent="0.25">
      <c r="B642" s="24">
        <f t="shared" ca="1" si="45"/>
        <v>9.7910378509508122E-3</v>
      </c>
      <c r="C642" s="25">
        <f t="shared" ca="1" si="46"/>
        <v>26.657393089472237</v>
      </c>
      <c r="H642" s="24">
        <v>640</v>
      </c>
      <c r="I642" s="24">
        <f ca="1"/>
        <v>44.63276441708377</v>
      </c>
      <c r="J642" s="24" cm="1">
        <f t="array" aca="1" ref="J642" ca="1">INDIRECT(ADDRESS(($F$2+1-H642)+2,9))</f>
        <v>55.034246944899358</v>
      </c>
      <c r="K642" s="24">
        <f t="shared" ca="1" si="47"/>
        <v>0.29994630840134467</v>
      </c>
      <c r="L642" s="24">
        <f t="shared" ca="1" si="48"/>
        <v>0.69112272699019017</v>
      </c>
      <c r="M642" s="24">
        <f t="shared" ca="1" si="49"/>
        <v>-1.4099600270841988</v>
      </c>
    </row>
    <row r="643" spans="2:13" x14ac:dyDescent="0.25">
      <c r="B643" s="24">
        <f t="shared" ca="1" si="45"/>
        <v>0.38878859897017071</v>
      </c>
      <c r="C643" s="25">
        <f t="shared" ca="1" si="46"/>
        <v>47.175222406430834</v>
      </c>
      <c r="H643" s="24">
        <v>641</v>
      </c>
      <c r="I643" s="24">
        <f ca="1"/>
        <v>44.634696436658253</v>
      </c>
      <c r="J643" s="24" cm="1">
        <f t="array" aca="1" ref="J643" ca="1">INDIRECT(ADDRESS(($F$2+1-H643)+2,9))</f>
        <v>55.014806439746742</v>
      </c>
      <c r="K643" s="24">
        <f t="shared" ca="1" si="47"/>
        <v>0.30001241188403205</v>
      </c>
      <c r="L643" s="24">
        <f t="shared" ca="1" si="48"/>
        <v>0.69044854363117159</v>
      </c>
      <c r="M643" s="24">
        <f t="shared" ca="1" si="49"/>
        <v>-1.4107397610089802</v>
      </c>
    </row>
    <row r="644" spans="2:13" x14ac:dyDescent="0.25">
      <c r="B644" s="24">
        <f t="shared" ref="B644:B707" ca="1" si="50">RAND()</f>
        <v>4.711546941642808E-2</v>
      </c>
      <c r="C644" s="25">
        <f t="shared" ref="C644:C707" ca="1" si="51">_xlfn.NORM.INV(B644,50,10)</f>
        <v>33.265103319812837</v>
      </c>
      <c r="H644" s="24">
        <v>642</v>
      </c>
      <c r="I644" s="24">
        <f ca="1"/>
        <v>44.635265679767734</v>
      </c>
      <c r="J644" s="24" cm="1">
        <f t="array" aca="1" ref="J644" ca="1">INDIRECT(ADDRESS(($F$2+1-H644)+2,9))</f>
        <v>54.980937779403909</v>
      </c>
      <c r="K644" s="24">
        <f t="shared" ref="K644:K707" ca="1" si="52">_xlfn.NORM.DIST(I644,$F$5,$F$6,TRUE)</f>
        <v>0.300031889626999</v>
      </c>
      <c r="L644" s="24">
        <f t="shared" ref="L644:L707" ca="1" si="53">_xlfn.NORM.DIST(J644,$F$5,$F$6,TRUE)</f>
        <v>0.68927247057590535</v>
      </c>
      <c r="M644" s="24">
        <f t="shared" ca="1" si="49"/>
        <v>-1.4106492093723471</v>
      </c>
    </row>
    <row r="645" spans="2:13" x14ac:dyDescent="0.25">
      <c r="B645" s="24">
        <f t="shared" ca="1" si="50"/>
        <v>0.89649715781269024</v>
      </c>
      <c r="C645" s="25">
        <f t="shared" ca="1" si="51"/>
        <v>62.618418927289241</v>
      </c>
      <c r="H645" s="24">
        <v>643</v>
      </c>
      <c r="I645" s="24">
        <f ca="1"/>
        <v>44.641296010041351</v>
      </c>
      <c r="J645" s="24" cm="1">
        <f t="array" aca="1" ref="J645" ca="1">INDIRECT(ADDRESS(($F$2+1-H645)+2,9))</f>
        <v>54.971314426754361</v>
      </c>
      <c r="K645" s="24">
        <f t="shared" ca="1" si="52"/>
        <v>0.30023826404650744</v>
      </c>
      <c r="L645" s="24">
        <f t="shared" ca="1" si="53"/>
        <v>0.6889379504163311</v>
      </c>
      <c r="M645" s="24">
        <f t="shared" ref="M645:M708" ca="1" si="54">((2*H645-1)/$F$2)*(LN(K645)+LN(1-L645))</f>
        <v>-1.41179804573407</v>
      </c>
    </row>
    <row r="646" spans="2:13" x14ac:dyDescent="0.25">
      <c r="B646" s="24">
        <f t="shared" ca="1" si="50"/>
        <v>0.42872810253253368</v>
      </c>
      <c r="C646" s="25">
        <f t="shared" ca="1" si="51"/>
        <v>48.203867540804566</v>
      </c>
      <c r="H646" s="24">
        <v>644</v>
      </c>
      <c r="I646" s="24">
        <f ca="1"/>
        <v>44.649819061509383</v>
      </c>
      <c r="J646" s="24" cm="1">
        <f t="array" aca="1" ref="J646" ca="1">INDIRECT(ADDRESS(($F$2+1-H646)+2,9))</f>
        <v>54.96230254304961</v>
      </c>
      <c r="K646" s="24">
        <f t="shared" ca="1" si="52"/>
        <v>0.30053005560571994</v>
      </c>
      <c r="L646" s="24">
        <f t="shared" ca="1" si="53"/>
        <v>0.68862454410439189</v>
      </c>
      <c r="M646" s="24">
        <f t="shared" ca="1" si="54"/>
        <v>-1.4128154934286825</v>
      </c>
    </row>
    <row r="647" spans="2:13" x14ac:dyDescent="0.25">
      <c r="B647" s="24">
        <f t="shared" ca="1" si="50"/>
        <v>0.86465742353498876</v>
      </c>
      <c r="C647" s="25">
        <f t="shared" ca="1" si="51"/>
        <v>61.014860951941699</v>
      </c>
      <c r="H647" s="24">
        <v>645</v>
      </c>
      <c r="I647" s="24">
        <f ca="1"/>
        <v>44.673440589454337</v>
      </c>
      <c r="J647" s="24" cm="1">
        <f t="array" aca="1" ref="J647" ca="1">INDIRECT(ADDRESS(($F$2+1-H647)+2,9))</f>
        <v>54.961489655837653</v>
      </c>
      <c r="K647" s="24">
        <f t="shared" ca="1" si="52"/>
        <v>0.30133942065498931</v>
      </c>
      <c r="L647" s="24">
        <f t="shared" ca="1" si="53"/>
        <v>0.6885962675955225</v>
      </c>
      <c r="M647" s="24">
        <f t="shared" ca="1" si="54"/>
        <v>-1.4133502958694839</v>
      </c>
    </row>
    <row r="648" spans="2:13" x14ac:dyDescent="0.25">
      <c r="B648" s="24">
        <f t="shared" ca="1" si="50"/>
        <v>0.29966611578540758</v>
      </c>
      <c r="C648" s="25">
        <f t="shared" ca="1" si="51"/>
        <v>44.746389596641173</v>
      </c>
      <c r="H648" s="24">
        <v>646</v>
      </c>
      <c r="I648" s="24">
        <f ca="1"/>
        <v>44.746389596641173</v>
      </c>
      <c r="J648" s="24" cm="1">
        <f t="array" aca="1" ref="J648" ca="1">INDIRECT(ADDRESS(($F$2+1-H648)+2,9))</f>
        <v>54.937614338765826</v>
      </c>
      <c r="K648" s="24">
        <f t="shared" ca="1" si="52"/>
        <v>0.30384510841314083</v>
      </c>
      <c r="L648" s="24">
        <f t="shared" ca="1" si="53"/>
        <v>0.68776526234938828</v>
      </c>
      <c r="M648" s="24">
        <f t="shared" ca="1" si="54"/>
        <v>-1.4089950243996874</v>
      </c>
    </row>
    <row r="649" spans="2:13" x14ac:dyDescent="0.25">
      <c r="B649" s="24">
        <f t="shared" ca="1" si="50"/>
        <v>0.33947717214058593</v>
      </c>
      <c r="C649" s="25">
        <f t="shared" ca="1" si="51"/>
        <v>45.861095583205703</v>
      </c>
      <c r="H649" s="24">
        <v>647</v>
      </c>
      <c r="I649" s="24">
        <f ca="1"/>
        <v>44.756878382637716</v>
      </c>
      <c r="J649" s="24" cm="1">
        <f t="array" aca="1" ref="J649" ca="1">INDIRECT(ADDRESS(($F$2+1-H649)+2,9))</f>
        <v>54.927824586349601</v>
      </c>
      <c r="K649" s="24">
        <f t="shared" ca="1" si="52"/>
        <v>0.30420614526748191</v>
      </c>
      <c r="L649" s="24">
        <f t="shared" ca="1" si="53"/>
        <v>0.68742424317485873</v>
      </c>
      <c r="M649" s="24">
        <f t="shared" ca="1" si="54"/>
        <v>-1.4098122535140827</v>
      </c>
    </row>
    <row r="650" spans="2:13" x14ac:dyDescent="0.25">
      <c r="B650" s="24">
        <f t="shared" ca="1" si="50"/>
        <v>8.2871773789001346E-2</v>
      </c>
      <c r="C650" s="25">
        <f t="shared" ca="1" si="51"/>
        <v>36.13989009617579</v>
      </c>
      <c r="H650" s="24">
        <v>648</v>
      </c>
      <c r="I650" s="24">
        <f ca="1"/>
        <v>44.765298716079897</v>
      </c>
      <c r="J650" s="24" cm="1">
        <f t="array" aca="1" ref="J650" ca="1">INDIRECT(ADDRESS(($F$2+1-H650)+2,9))</f>
        <v>54.921974235462187</v>
      </c>
      <c r="K650" s="24">
        <f t="shared" ca="1" si="52"/>
        <v>0.30449612166422524</v>
      </c>
      <c r="L650" s="24">
        <f t="shared" ca="1" si="53"/>
        <v>0.68722037364100874</v>
      </c>
      <c r="M650" s="24">
        <f t="shared" ca="1" si="54"/>
        <v>-1.4110299202011087</v>
      </c>
    </row>
    <row r="651" spans="2:13" x14ac:dyDescent="0.25">
      <c r="B651" s="24">
        <f t="shared" ca="1" si="50"/>
        <v>0.86104262292831879</v>
      </c>
      <c r="C651" s="25">
        <f t="shared" ca="1" si="51"/>
        <v>60.85015581692528</v>
      </c>
      <c r="H651" s="24">
        <v>649</v>
      </c>
      <c r="I651" s="24">
        <f ca="1"/>
        <v>44.773544762444985</v>
      </c>
      <c r="J651" s="24" cm="1">
        <f t="array" aca="1" ref="J651" ca="1">INDIRECT(ADDRESS(($F$2+1-H651)+2,9))</f>
        <v>54.91802092570736</v>
      </c>
      <c r="K651" s="24">
        <f t="shared" ca="1" si="52"/>
        <v>0.30478021516992426</v>
      </c>
      <c r="L651" s="24">
        <f t="shared" ca="1" si="53"/>
        <v>0.68708257862729782</v>
      </c>
      <c r="M651" s="24">
        <f t="shared" ca="1" si="54"/>
        <v>-1.4123839092517287</v>
      </c>
    </row>
    <row r="652" spans="2:13" x14ac:dyDescent="0.25">
      <c r="B652" s="24">
        <f t="shared" ca="1" si="50"/>
        <v>0.22934642388230164</v>
      </c>
      <c r="C652" s="25">
        <f t="shared" ca="1" si="51"/>
        <v>42.589990227235539</v>
      </c>
      <c r="H652" s="24">
        <v>650</v>
      </c>
      <c r="I652" s="24">
        <f ca="1"/>
        <v>44.782514134003229</v>
      </c>
      <c r="J652" s="24" cm="1">
        <f t="array" aca="1" ref="J652" ca="1">INDIRECT(ADDRESS(($F$2+1-H652)+2,9))</f>
        <v>54.913817563980032</v>
      </c>
      <c r="K652" s="24">
        <f t="shared" ca="1" si="52"/>
        <v>0.30508936243997065</v>
      </c>
      <c r="L652" s="24">
        <f t="shared" ca="1" si="53"/>
        <v>0.68693603922665525</v>
      </c>
      <c r="M652" s="24">
        <f t="shared" ca="1" si="54"/>
        <v>-1.4136697459732461</v>
      </c>
    </row>
    <row r="653" spans="2:13" x14ac:dyDescent="0.25">
      <c r="B653" s="24">
        <f t="shared" ca="1" si="50"/>
        <v>0.48289339463293424</v>
      </c>
      <c r="C653" s="25">
        <f t="shared" ca="1" si="51"/>
        <v>49.571069503961496</v>
      </c>
      <c r="H653" s="24">
        <v>651</v>
      </c>
      <c r="I653" s="24">
        <f ca="1"/>
        <v>44.788107850000806</v>
      </c>
      <c r="J653" s="24" cm="1">
        <f t="array" aca="1" ref="J653" ca="1">INDIRECT(ADDRESS(($F$2+1-H653)+2,9))</f>
        <v>54.913160631302986</v>
      </c>
      <c r="K653" s="24">
        <f t="shared" ca="1" si="52"/>
        <v>0.30528223147193823</v>
      </c>
      <c r="L653" s="24">
        <f t="shared" ca="1" si="53"/>
        <v>0.68691313428865219</v>
      </c>
      <c r="M653" s="24">
        <f t="shared" ca="1" si="54"/>
        <v>-1.4154211907374392</v>
      </c>
    </row>
    <row r="654" spans="2:13" x14ac:dyDescent="0.25">
      <c r="B654" s="24">
        <f t="shared" ca="1" si="50"/>
        <v>0.91686372056600696</v>
      </c>
      <c r="C654" s="25">
        <f t="shared" ca="1" si="51"/>
        <v>63.84280577303322</v>
      </c>
      <c r="H654" s="24">
        <v>652</v>
      </c>
      <c r="I654" s="24">
        <f ca="1"/>
        <v>44.791870654818545</v>
      </c>
      <c r="J654" s="24" cm="1">
        <f t="array" aca="1" ref="J654" ca="1">INDIRECT(ADDRESS(($F$2+1-H654)+2,9))</f>
        <v>54.898893720134929</v>
      </c>
      <c r="K654" s="24">
        <f t="shared" ca="1" si="52"/>
        <v>0.3054120018630696</v>
      </c>
      <c r="L654" s="24">
        <f t="shared" ca="1" si="53"/>
        <v>0.68641551933212352</v>
      </c>
      <c r="M654" s="24">
        <f t="shared" ca="1" si="54"/>
        <v>-1.4163815699714173</v>
      </c>
    </row>
    <row r="655" spans="2:13" x14ac:dyDescent="0.25">
      <c r="B655" s="24">
        <f t="shared" ca="1" si="50"/>
        <v>5.0211507450912407E-2</v>
      </c>
      <c r="C655" s="25">
        <f t="shared" ca="1" si="51"/>
        <v>33.571936931364974</v>
      </c>
      <c r="H655" s="24">
        <v>653</v>
      </c>
      <c r="I655" s="24">
        <f ca="1"/>
        <v>44.794166990961948</v>
      </c>
      <c r="J655" s="24" cm="1">
        <f t="array" aca="1" ref="J655" ca="1">INDIRECT(ADDRESS(($F$2+1-H655)+2,9))</f>
        <v>54.886787811625091</v>
      </c>
      <c r="K655" s="24">
        <f t="shared" ca="1" si="52"/>
        <v>0.30549120917605288</v>
      </c>
      <c r="L655" s="24">
        <f t="shared" ca="1" si="53"/>
        <v>0.68599301163634885</v>
      </c>
      <c r="M655" s="24">
        <f t="shared" ca="1" si="54"/>
        <v>-1.4175845592912149</v>
      </c>
    </row>
    <row r="656" spans="2:13" x14ac:dyDescent="0.25">
      <c r="B656" s="24">
        <f t="shared" ca="1" si="50"/>
        <v>0.25007710166315578</v>
      </c>
      <c r="C656" s="25">
        <f t="shared" ca="1" si="51"/>
        <v>43.257528584867664</v>
      </c>
      <c r="H656" s="24">
        <v>654</v>
      </c>
      <c r="I656" s="24">
        <f ca="1"/>
        <v>44.799785816309274</v>
      </c>
      <c r="J656" s="24" cm="1">
        <f t="array" aca="1" ref="J656" ca="1">INDIRECT(ADDRESS(($F$2+1-H656)+2,9))</f>
        <v>54.885906104133163</v>
      </c>
      <c r="K656" s="24">
        <f t="shared" ca="1" si="52"/>
        <v>0.30568505719687289</v>
      </c>
      <c r="L656" s="24">
        <f t="shared" ca="1" si="53"/>
        <v>0.68596222967170328</v>
      </c>
      <c r="M656" s="24">
        <f t="shared" ca="1" si="54"/>
        <v>-1.4193135410107061</v>
      </c>
    </row>
    <row r="657" spans="2:13" x14ac:dyDescent="0.25">
      <c r="B657" s="24">
        <f t="shared" ca="1" si="50"/>
        <v>0.12771664927054083</v>
      </c>
      <c r="C657" s="25">
        <f t="shared" ca="1" si="51"/>
        <v>38.627488233828664</v>
      </c>
      <c r="H657" s="24">
        <v>655</v>
      </c>
      <c r="I657" s="24">
        <f ca="1"/>
        <v>44.82243512607937</v>
      </c>
      <c r="J657" s="24" cm="1">
        <f t="array" aca="1" ref="J657" ca="1">INDIRECT(ADDRESS(($F$2+1-H657)+2,9))</f>
        <v>54.882435482006493</v>
      </c>
      <c r="K657" s="24">
        <f t="shared" ca="1" si="52"/>
        <v>0.30646700439872765</v>
      </c>
      <c r="L657" s="24">
        <f t="shared" ca="1" si="53"/>
        <v>0.68584105155935537</v>
      </c>
      <c r="M657" s="24">
        <f t="shared" ca="1" si="54"/>
        <v>-1.419701728557581</v>
      </c>
    </row>
    <row r="658" spans="2:13" x14ac:dyDescent="0.25">
      <c r="B658" s="24">
        <f t="shared" ca="1" si="50"/>
        <v>0.10300428504709813</v>
      </c>
      <c r="C658" s="25">
        <f t="shared" ca="1" si="51"/>
        <v>37.35382760398344</v>
      </c>
      <c r="H658" s="24">
        <v>656</v>
      </c>
      <c r="I658" s="24">
        <f ca="1"/>
        <v>44.839072564733691</v>
      </c>
      <c r="J658" s="24" cm="1">
        <f t="array" aca="1" ref="J658" ca="1">INDIRECT(ADDRESS(($F$2+1-H658)+2,9))</f>
        <v>54.879670271995565</v>
      </c>
      <c r="K658" s="24">
        <f t="shared" ca="1" si="52"/>
        <v>0.30704195930609673</v>
      </c>
      <c r="L658" s="24">
        <f t="shared" ca="1" si="53"/>
        <v>0.68574448884109784</v>
      </c>
      <c r="M658" s="24">
        <f t="shared" ca="1" si="54"/>
        <v>-1.4205455073606046</v>
      </c>
    </row>
    <row r="659" spans="2:13" x14ac:dyDescent="0.25">
      <c r="B659" s="24">
        <f t="shared" ca="1" si="50"/>
        <v>0.26351200542030007</v>
      </c>
      <c r="C659" s="25">
        <f t="shared" ca="1" si="51"/>
        <v>43.674445861087385</v>
      </c>
      <c r="H659" s="24">
        <v>657</v>
      </c>
      <c r="I659" s="24">
        <f ca="1"/>
        <v>44.879818574257058</v>
      </c>
      <c r="J659" s="24" cm="1">
        <f t="array" aca="1" ref="J659" ca="1">INDIRECT(ADDRESS(($F$2+1-H659)+2,9))</f>
        <v>54.85936942103303</v>
      </c>
      <c r="K659" s="24">
        <f t="shared" ca="1" si="52"/>
        <v>0.30845205900892325</v>
      </c>
      <c r="L659" s="24">
        <f t="shared" ca="1" si="53"/>
        <v>0.68503518254527695</v>
      </c>
      <c r="M659" s="24">
        <f t="shared" ca="1" si="54"/>
        <v>-1.4185530222122347</v>
      </c>
    </row>
    <row r="660" spans="2:13" x14ac:dyDescent="0.25">
      <c r="B660" s="24">
        <f t="shared" ca="1" si="50"/>
        <v>0.26678583360533614</v>
      </c>
      <c r="C660" s="25">
        <f t="shared" ca="1" si="51"/>
        <v>43.774369017720211</v>
      </c>
      <c r="H660" s="24">
        <v>658</v>
      </c>
      <c r="I660" s="24">
        <f ca="1"/>
        <v>44.88954115952059</v>
      </c>
      <c r="J660" s="24" cm="1">
        <f t="array" aca="1" ref="J660" ca="1">INDIRECT(ADDRESS(($F$2+1-H660)+2,9))</f>
        <v>54.857269861535151</v>
      </c>
      <c r="K660" s="24">
        <f t="shared" ca="1" si="52"/>
        <v>0.30878894815742264</v>
      </c>
      <c r="L660" s="24">
        <f t="shared" ca="1" si="53"/>
        <v>0.68496178548504771</v>
      </c>
      <c r="M660" s="24">
        <f t="shared" ca="1" si="54"/>
        <v>-1.419906643311428</v>
      </c>
    </row>
    <row r="661" spans="2:13" x14ac:dyDescent="0.25">
      <c r="B661" s="24">
        <f t="shared" ca="1" si="50"/>
        <v>0.16148982609507223</v>
      </c>
      <c r="C661" s="25">
        <f t="shared" ca="1" si="51"/>
        <v>40.116467039366633</v>
      </c>
      <c r="H661" s="24">
        <v>659</v>
      </c>
      <c r="I661" s="24">
        <f ca="1"/>
        <v>44.914596853655333</v>
      </c>
      <c r="J661" s="24" cm="1">
        <f t="array" aca="1" ref="J661" ca="1">INDIRECT(ADDRESS(($F$2+1-H661)+2,9))</f>
        <v>54.850695298970066</v>
      </c>
      <c r="K661" s="24">
        <f t="shared" ca="1" si="52"/>
        <v>0.30965787338972195</v>
      </c>
      <c r="L661" s="24">
        <f t="shared" ca="1" si="53"/>
        <v>0.68473190262696659</v>
      </c>
      <c r="M661" s="24">
        <f t="shared" ca="1" si="54"/>
        <v>-1.4199061107656308</v>
      </c>
    </row>
    <row r="662" spans="2:13" x14ac:dyDescent="0.25">
      <c r="B662" s="24">
        <f t="shared" ca="1" si="50"/>
        <v>7.5075543750270146E-2</v>
      </c>
      <c r="C662" s="25">
        <f t="shared" ca="1" si="51"/>
        <v>35.610019932681958</v>
      </c>
      <c r="H662" s="24">
        <v>660</v>
      </c>
      <c r="I662" s="24">
        <f ca="1"/>
        <v>44.929993391445905</v>
      </c>
      <c r="J662" s="24" cm="1">
        <f t="array" aca="1" ref="J662" ca="1">INDIRECT(ADDRESS(($F$2+1-H662)+2,9))</f>
        <v>54.818644756717624</v>
      </c>
      <c r="K662" s="24">
        <f t="shared" ca="1" si="52"/>
        <v>0.31019235007246149</v>
      </c>
      <c r="L662" s="24">
        <f t="shared" ca="1" si="53"/>
        <v>0.68361021625705098</v>
      </c>
      <c r="M662" s="24">
        <f t="shared" ca="1" si="54"/>
        <v>-1.4188375563746021</v>
      </c>
    </row>
    <row r="663" spans="2:13" x14ac:dyDescent="0.25">
      <c r="B663" s="24">
        <f t="shared" ca="1" si="50"/>
        <v>0.60227859551495777</v>
      </c>
      <c r="C663" s="25">
        <f t="shared" ca="1" si="51"/>
        <v>52.592494115953421</v>
      </c>
      <c r="H663" s="24">
        <v>661</v>
      </c>
      <c r="I663" s="24">
        <f ca="1"/>
        <v>44.936331459524588</v>
      </c>
      <c r="J663" s="24" cm="1">
        <f t="array" aca="1" ref="J663" ca="1">INDIRECT(ADDRESS(($F$2+1-H663)+2,9))</f>
        <v>54.806730771834459</v>
      </c>
      <c r="K663" s="24">
        <f t="shared" ca="1" si="52"/>
        <v>0.3104124869305338</v>
      </c>
      <c r="L663" s="24">
        <f t="shared" ca="1" si="53"/>
        <v>0.68319282572703366</v>
      </c>
      <c r="M663" s="24">
        <f t="shared" ca="1" si="54"/>
        <v>-1.4197476492237542</v>
      </c>
    </row>
    <row r="664" spans="2:13" x14ac:dyDescent="0.25">
      <c r="B664" s="24">
        <f t="shared" ca="1" si="50"/>
        <v>0.80334056558436895</v>
      </c>
      <c r="C664" s="25">
        <f t="shared" ca="1" si="51"/>
        <v>58.536140541420636</v>
      </c>
      <c r="H664" s="24">
        <v>662</v>
      </c>
      <c r="I664" s="24">
        <f ca="1"/>
        <v>44.946782224352546</v>
      </c>
      <c r="J664" s="24" cm="1">
        <f t="array" aca="1" ref="J664" ca="1">INDIRECT(ADDRESS(($F$2+1-H664)+2,9))</f>
        <v>54.804122510901557</v>
      </c>
      <c r="K664" s="24">
        <f t="shared" ca="1" si="52"/>
        <v>0.31077561629208206</v>
      </c>
      <c r="L664" s="24">
        <f t="shared" ca="1" si="53"/>
        <v>0.6831014176467235</v>
      </c>
      <c r="M664" s="24">
        <f t="shared" ca="1" si="54"/>
        <v>-1.4210035264579377</v>
      </c>
    </row>
    <row r="665" spans="2:13" x14ac:dyDescent="0.25">
      <c r="B665" s="24">
        <f t="shared" ca="1" si="50"/>
        <v>0.40033435186377075</v>
      </c>
      <c r="C665" s="25">
        <f t="shared" ca="1" si="51"/>
        <v>47.475182306752629</v>
      </c>
      <c r="H665" s="24">
        <v>663</v>
      </c>
      <c r="I665" s="24">
        <f ca="1"/>
        <v>44.949406415554911</v>
      </c>
      <c r="J665" s="24" cm="1">
        <f t="array" aca="1" ref="J665" ca="1">INDIRECT(ADDRESS(($F$2+1-H665)+2,9))</f>
        <v>54.794763420450948</v>
      </c>
      <c r="K665" s="24">
        <f t="shared" ca="1" si="52"/>
        <v>0.31086682719606007</v>
      </c>
      <c r="L665" s="24">
        <f t="shared" ca="1" si="53"/>
        <v>0.68277333068604784</v>
      </c>
      <c r="M665" s="24">
        <f t="shared" ca="1" si="54"/>
        <v>-1.422336159231868</v>
      </c>
    </row>
    <row r="666" spans="2:13" x14ac:dyDescent="0.25">
      <c r="B666" s="24">
        <f t="shared" ca="1" si="50"/>
        <v>0.90902192105764801</v>
      </c>
      <c r="C666" s="25">
        <f t="shared" ca="1" si="51"/>
        <v>63.347561854508655</v>
      </c>
      <c r="H666" s="24">
        <v>664</v>
      </c>
      <c r="I666" s="24">
        <f ca="1"/>
        <v>44.964549917701774</v>
      </c>
      <c r="J666" s="24" cm="1">
        <f t="array" aca="1" ref="J666" ca="1">INDIRECT(ADDRESS(($F$2+1-H666)+2,9))</f>
        <v>54.791229309376192</v>
      </c>
      <c r="K666" s="24">
        <f t="shared" ca="1" si="52"/>
        <v>0.31139340772121604</v>
      </c>
      <c r="L666" s="24">
        <f t="shared" ca="1" si="53"/>
        <v>0.68264940350548575</v>
      </c>
      <c r="M666" s="24">
        <f t="shared" ca="1" si="54"/>
        <v>-1.4232021644740978</v>
      </c>
    </row>
    <row r="667" spans="2:13" x14ac:dyDescent="0.25">
      <c r="B667" s="24">
        <f t="shared" ca="1" si="50"/>
        <v>0.31705278758537503</v>
      </c>
      <c r="C667" s="25">
        <f t="shared" ca="1" si="51"/>
        <v>45.240437897358227</v>
      </c>
      <c r="H667" s="24">
        <v>665</v>
      </c>
      <c r="I667" s="24">
        <f ca="1"/>
        <v>44.983662684842798</v>
      </c>
      <c r="J667" s="24" cm="1">
        <f t="array" aca="1" ref="J667" ca="1">INDIRECT(ADDRESS(($F$2+1-H667)+2,9))</f>
        <v>54.768314795036893</v>
      </c>
      <c r="K667" s="24">
        <f t="shared" ca="1" si="52"/>
        <v>0.31205856145718797</v>
      </c>
      <c r="L667" s="24">
        <f t="shared" ca="1" si="53"/>
        <v>0.68184538652365811</v>
      </c>
      <c r="M667" s="24">
        <f t="shared" ca="1" si="54"/>
        <v>-1.4224747779133726</v>
      </c>
    </row>
    <row r="668" spans="2:13" x14ac:dyDescent="0.25">
      <c r="B668" s="24">
        <f t="shared" ca="1" si="50"/>
        <v>0.58342679212085824</v>
      </c>
      <c r="C668" s="25">
        <f t="shared" ca="1" si="51"/>
        <v>52.106679112398403</v>
      </c>
      <c r="H668" s="24">
        <v>666</v>
      </c>
      <c r="I668" s="24">
        <f ca="1"/>
        <v>44.99935485106036</v>
      </c>
      <c r="J668" s="24" cm="1">
        <f t="array" aca="1" ref="J668" ca="1">INDIRECT(ADDRESS(($F$2+1-H668)+2,9))</f>
        <v>54.754492723472552</v>
      </c>
      <c r="K668" s="24">
        <f t="shared" ca="1" si="52"/>
        <v>0.3126051315929646</v>
      </c>
      <c r="L668" s="24">
        <f t="shared" ca="1" si="53"/>
        <v>0.68135998723633695</v>
      </c>
      <c r="M668" s="24">
        <f t="shared" ca="1" si="54"/>
        <v>-1.4225958336625293</v>
      </c>
    </row>
    <row r="669" spans="2:13" x14ac:dyDescent="0.25">
      <c r="B669" s="24">
        <f t="shared" ca="1" si="50"/>
        <v>0.9284676804246127</v>
      </c>
      <c r="C669" s="25">
        <f t="shared" ca="1" si="51"/>
        <v>64.644734244397853</v>
      </c>
      <c r="H669" s="24">
        <v>667</v>
      </c>
      <c r="I669" s="24">
        <f ca="1"/>
        <v>45.002645914608905</v>
      </c>
      <c r="J669" s="24" cm="1">
        <f t="array" aca="1" ref="J669" ca="1">INDIRECT(ADDRESS(($F$2+1-H669)+2,9))</f>
        <v>54.747865493836358</v>
      </c>
      <c r="K669" s="24">
        <f t="shared" ca="1" si="52"/>
        <v>0.31271981420492284</v>
      </c>
      <c r="L669" s="24">
        <f t="shared" ca="1" si="53"/>
        <v>0.68112714371790029</v>
      </c>
      <c r="M669" s="24">
        <f t="shared" ca="1" si="54"/>
        <v>-1.4240556838432148</v>
      </c>
    </row>
    <row r="670" spans="2:13" x14ac:dyDescent="0.25">
      <c r="B670" s="24">
        <f t="shared" ca="1" si="50"/>
        <v>0.16070444463723421</v>
      </c>
      <c r="C670" s="25">
        <f t="shared" ca="1" si="51"/>
        <v>40.084331957076188</v>
      </c>
      <c r="H670" s="24">
        <v>668</v>
      </c>
      <c r="I670" s="24">
        <f ca="1"/>
        <v>45.007855690408206</v>
      </c>
      <c r="J670" s="24" cm="1">
        <f t="array" aca="1" ref="J670" ca="1">INDIRECT(ADDRESS(($F$2+1-H670)+2,9))</f>
        <v>54.731658105846343</v>
      </c>
      <c r="K670" s="24">
        <f t="shared" ca="1" si="52"/>
        <v>0.31290139462078925</v>
      </c>
      <c r="L670" s="24">
        <f t="shared" ca="1" si="53"/>
        <v>0.68055740626134664</v>
      </c>
      <c r="M670" s="24">
        <f t="shared" ca="1" si="54"/>
        <v>-1.4247288686673198</v>
      </c>
    </row>
    <row r="671" spans="2:13" x14ac:dyDescent="0.25">
      <c r="B671" s="24">
        <f t="shared" ca="1" si="50"/>
        <v>0.90678109769752124</v>
      </c>
      <c r="C671" s="25">
        <f t="shared" ca="1" si="51"/>
        <v>63.211906455694979</v>
      </c>
      <c r="H671" s="24">
        <v>669</v>
      </c>
      <c r="I671" s="24">
        <f ca="1"/>
        <v>45.021350661526299</v>
      </c>
      <c r="J671" s="24" cm="1">
        <f t="array" aca="1" ref="J671" ca="1">INDIRECT(ADDRESS(($F$2+1-H671)+2,9))</f>
        <v>54.700535934834349</v>
      </c>
      <c r="K671" s="24">
        <f t="shared" ca="1" si="52"/>
        <v>0.31337195650027561</v>
      </c>
      <c r="L671" s="24">
        <f t="shared" ca="1" si="53"/>
        <v>0.67946217517429286</v>
      </c>
      <c r="M671" s="24">
        <f t="shared" ca="1" si="54"/>
        <v>-1.4238117110817561</v>
      </c>
    </row>
    <row r="672" spans="2:13" x14ac:dyDescent="0.25">
      <c r="B672" s="24">
        <f t="shared" ca="1" si="50"/>
        <v>0.26899729633379865</v>
      </c>
      <c r="C672" s="25">
        <f t="shared" ca="1" si="51"/>
        <v>43.841516190778577</v>
      </c>
      <c r="H672" s="24">
        <v>670</v>
      </c>
      <c r="I672" s="24">
        <f ca="1"/>
        <v>45.02524781943611</v>
      </c>
      <c r="J672" s="24" cm="1">
        <f t="array" aca="1" ref="J672" ca="1">INDIRECT(ADDRESS(($F$2+1-H672)+2,9))</f>
        <v>54.695763278606648</v>
      </c>
      <c r="K672" s="24">
        <f t="shared" ca="1" si="52"/>
        <v>0.31350790475494145</v>
      </c>
      <c r="L672" s="24">
        <f t="shared" ca="1" si="53"/>
        <v>0.67929408038642225</v>
      </c>
      <c r="M672" s="24">
        <f t="shared" ca="1" si="54"/>
        <v>-1.4253471453605735</v>
      </c>
    </row>
    <row r="673" spans="2:13" x14ac:dyDescent="0.25">
      <c r="B673" s="24">
        <f t="shared" ca="1" si="50"/>
        <v>0.62255734877919211</v>
      </c>
      <c r="C673" s="25">
        <f t="shared" ca="1" si="51"/>
        <v>53.122042499389629</v>
      </c>
      <c r="H673" s="24">
        <v>671</v>
      </c>
      <c r="I673" s="24">
        <f ca="1"/>
        <v>45.061629621484713</v>
      </c>
      <c r="J673" s="24" cm="1">
        <f t="array" aca="1" ref="J673" ca="1">INDIRECT(ADDRESS(($F$2+1-H673)+2,9))</f>
        <v>54.69313814490242</v>
      </c>
      <c r="K673" s="24">
        <f t="shared" ca="1" si="52"/>
        <v>0.31477826597716257</v>
      </c>
      <c r="L673" s="24">
        <f t="shared" ca="1" si="53"/>
        <v>0.67920160649022399</v>
      </c>
      <c r="M673" s="24">
        <f t="shared" ca="1" si="54"/>
        <v>-1.4247840496226725</v>
      </c>
    </row>
    <row r="674" spans="2:13" x14ac:dyDescent="0.25">
      <c r="B674" s="24">
        <f t="shared" ca="1" si="50"/>
        <v>0.15915843974129251</v>
      </c>
      <c r="C674" s="25">
        <f t="shared" ca="1" si="51"/>
        <v>40.020773740333723</v>
      </c>
      <c r="H674" s="24">
        <v>672</v>
      </c>
      <c r="I674" s="24">
        <f ca="1"/>
        <v>45.078854455620061</v>
      </c>
      <c r="J674" s="24" cm="1">
        <f t="array" aca="1" ref="J674" ca="1">INDIRECT(ADDRESS(($F$2+1-H674)+2,9))</f>
        <v>54.672066605154569</v>
      </c>
      <c r="K674" s="24">
        <f t="shared" ca="1" si="52"/>
        <v>0.31538048059377755</v>
      </c>
      <c r="L674" s="24">
        <f t="shared" ca="1" si="53"/>
        <v>0.67845893045336392</v>
      </c>
      <c r="M674" s="24">
        <f t="shared" ca="1" si="54"/>
        <v>-1.424280434914579</v>
      </c>
    </row>
    <row r="675" spans="2:13" x14ac:dyDescent="0.25">
      <c r="B675" s="24">
        <f t="shared" ca="1" si="50"/>
        <v>0.9004115295134395</v>
      </c>
      <c r="C675" s="25">
        <f t="shared" ca="1" si="51"/>
        <v>62.839000179809176</v>
      </c>
      <c r="H675" s="24">
        <v>673</v>
      </c>
      <c r="I675" s="24">
        <f ca="1"/>
        <v>45.083487302180927</v>
      </c>
      <c r="J675" s="24" cm="1">
        <f t="array" aca="1" ref="J675" ca="1">INDIRECT(ADDRESS(($F$2+1-H675)+2,9))</f>
        <v>54.662946716347058</v>
      </c>
      <c r="K675" s="24">
        <f t="shared" ca="1" si="52"/>
        <v>0.3155425379859147</v>
      </c>
      <c r="L675" s="24">
        <f t="shared" ca="1" si="53"/>
        <v>0.67813727428353776</v>
      </c>
      <c r="M675" s="24">
        <f t="shared" ca="1" si="54"/>
        <v>-1.4254581249124443</v>
      </c>
    </row>
    <row r="676" spans="2:13" x14ac:dyDescent="0.25">
      <c r="B676" s="24">
        <f t="shared" ca="1" si="50"/>
        <v>0.65631337738956275</v>
      </c>
      <c r="C676" s="25">
        <f t="shared" ca="1" si="51"/>
        <v>54.024223215223117</v>
      </c>
      <c r="H676" s="24">
        <v>674</v>
      </c>
      <c r="I676" s="24">
        <f ca="1"/>
        <v>45.094775025010293</v>
      </c>
      <c r="J676" s="24" cm="1">
        <f t="array" aca="1" ref="J676" ca="1">INDIRECT(ADDRESS(($F$2+1-H676)+2,9))</f>
        <v>54.659318567301639</v>
      </c>
      <c r="K676" s="24">
        <f t="shared" ca="1" si="52"/>
        <v>0.31593753204494446</v>
      </c>
      <c r="L676" s="24">
        <f t="shared" ca="1" si="53"/>
        <v>0.67800927324325078</v>
      </c>
      <c r="M676" s="24">
        <f t="shared" ca="1" si="54"/>
        <v>-1.4265487148099196</v>
      </c>
    </row>
    <row r="677" spans="2:13" x14ac:dyDescent="0.25">
      <c r="B677" s="24">
        <f t="shared" ca="1" si="50"/>
        <v>0.63245235933882871</v>
      </c>
      <c r="C677" s="25">
        <f t="shared" ca="1" si="51"/>
        <v>53.38355530602562</v>
      </c>
      <c r="H677" s="24">
        <v>675</v>
      </c>
      <c r="I677" s="24">
        <f ca="1"/>
        <v>45.108007884562419</v>
      </c>
      <c r="J677" s="24" cm="1">
        <f t="array" aca="1" ref="J677" ca="1">INDIRECT(ADDRESS(($F$2+1-H677)+2,9))</f>
        <v>54.656183707736417</v>
      </c>
      <c r="K677" s="24">
        <f t="shared" ca="1" si="52"/>
        <v>0.31640086045669158</v>
      </c>
      <c r="L677" s="24">
        <f t="shared" ca="1" si="53"/>
        <v>0.6778986584377924</v>
      </c>
      <c r="M677" s="24">
        <f t="shared" ca="1" si="54"/>
        <v>-1.427536042727376</v>
      </c>
    </row>
    <row r="678" spans="2:13" x14ac:dyDescent="0.25">
      <c r="B678" s="24">
        <f t="shared" ca="1" si="50"/>
        <v>0.46011190243678657</v>
      </c>
      <c r="C678" s="25">
        <f t="shared" ca="1" si="51"/>
        <v>48.998481915679818</v>
      </c>
      <c r="H678" s="24">
        <v>676</v>
      </c>
      <c r="I678" s="24">
        <f ca="1"/>
        <v>45.108386223922309</v>
      </c>
      <c r="J678" s="24" cm="1">
        <f t="array" aca="1" ref="J678" ca="1">INDIRECT(ADDRESS(($F$2+1-H678)+2,9))</f>
        <v>54.654116832991463</v>
      </c>
      <c r="K678" s="24">
        <f t="shared" ca="1" si="52"/>
        <v>0.31641411167588945</v>
      </c>
      <c r="L678" s="24">
        <f t="shared" ca="1" si="53"/>
        <v>0.67782571929292668</v>
      </c>
      <c r="M678" s="24">
        <f t="shared" ca="1" si="54"/>
        <v>-1.4294845099209497</v>
      </c>
    </row>
    <row r="679" spans="2:13" x14ac:dyDescent="0.25">
      <c r="B679" s="24">
        <f t="shared" ca="1" si="50"/>
        <v>0.72598481392750835</v>
      </c>
      <c r="C679" s="25">
        <f t="shared" ca="1" si="51"/>
        <v>56.007141809976538</v>
      </c>
      <c r="H679" s="24">
        <v>677</v>
      </c>
      <c r="I679" s="24">
        <f ca="1"/>
        <v>45.110253621194978</v>
      </c>
      <c r="J679" s="24" cm="1">
        <f t="array" aca="1" ref="J679" ca="1">INDIRECT(ADDRESS(($F$2+1-H679)+2,9))</f>
        <v>54.648932440334583</v>
      </c>
      <c r="K679" s="24">
        <f t="shared" ca="1" si="52"/>
        <v>0.31647952014101799</v>
      </c>
      <c r="L679" s="24">
        <f t="shared" ca="1" si="53"/>
        <v>0.67764273411573295</v>
      </c>
      <c r="M679" s="24">
        <f t="shared" ca="1" si="54"/>
        <v>-1.4311151063478438</v>
      </c>
    </row>
    <row r="680" spans="2:13" x14ac:dyDescent="0.25">
      <c r="B680" s="24">
        <f t="shared" ca="1" si="50"/>
        <v>0.28006609389328174</v>
      </c>
      <c r="C680" s="25">
        <f t="shared" ca="1" si="51"/>
        <v>44.173548252564771</v>
      </c>
      <c r="H680" s="24">
        <v>678</v>
      </c>
      <c r="I680" s="24">
        <f ca="1"/>
        <v>45.127040832034979</v>
      </c>
      <c r="J680" s="24" cm="1">
        <f t="array" aca="1" ref="J680" ca="1">INDIRECT(ADDRESS(($F$2+1-H680)+2,9))</f>
        <v>54.642739595661851</v>
      </c>
      <c r="K680" s="24">
        <f t="shared" ca="1" si="52"/>
        <v>0.31706777560760496</v>
      </c>
      <c r="L680" s="24">
        <f t="shared" ca="1" si="53"/>
        <v>0.67742409880155863</v>
      </c>
      <c r="M680" s="24">
        <f t="shared" ca="1" si="54"/>
        <v>-1.4316388393458628</v>
      </c>
    </row>
    <row r="681" spans="2:13" x14ac:dyDescent="0.25">
      <c r="B681" s="24">
        <f t="shared" ca="1" si="50"/>
        <v>0.7556491778496518</v>
      </c>
      <c r="C681" s="25">
        <f t="shared" ca="1" si="51"/>
        <v>56.923753459350763</v>
      </c>
      <c r="H681" s="24">
        <v>679</v>
      </c>
      <c r="I681" s="24">
        <f ca="1"/>
        <v>45.138860967067238</v>
      </c>
      <c r="J681" s="24" cm="1">
        <f t="array" aca="1" ref="J681" ca="1">INDIRECT(ADDRESS(($F$2+1-H681)+2,9))</f>
        <v>54.638163715672441</v>
      </c>
      <c r="K681" s="24">
        <f t="shared" ca="1" si="52"/>
        <v>0.31748225304145417</v>
      </c>
      <c r="L681" s="24">
        <f t="shared" ca="1" si="53"/>
        <v>0.67726251019650685</v>
      </c>
      <c r="M681" s="24">
        <f t="shared" ca="1" si="54"/>
        <v>-1.4326155673260534</v>
      </c>
    </row>
    <row r="682" spans="2:13" x14ac:dyDescent="0.25">
      <c r="B682" s="24">
        <f t="shared" ca="1" si="50"/>
        <v>0.96507178928429671</v>
      </c>
      <c r="C682" s="25">
        <f t="shared" ca="1" si="51"/>
        <v>68.12840525784749</v>
      </c>
      <c r="H682" s="24">
        <v>680</v>
      </c>
      <c r="I682" s="24">
        <f ca="1"/>
        <v>45.156107188010104</v>
      </c>
      <c r="J682" s="24" cm="1">
        <f t="array" aca="1" ref="J682" ca="1">INDIRECT(ADDRESS(($F$2+1-H682)+2,9))</f>
        <v>54.632713113380973</v>
      </c>
      <c r="K682" s="24">
        <f t="shared" ca="1" si="52"/>
        <v>0.31808740880126396</v>
      </c>
      <c r="L682" s="24">
        <f t="shared" ca="1" si="53"/>
        <v>0.67706998872834967</v>
      </c>
      <c r="M682" s="24">
        <f t="shared" ca="1" si="54"/>
        <v>-1.4331522330021793</v>
      </c>
    </row>
    <row r="683" spans="2:13" x14ac:dyDescent="0.25">
      <c r="B683" s="24">
        <f t="shared" ca="1" si="50"/>
        <v>0.67877426084393311</v>
      </c>
      <c r="C683" s="25">
        <f t="shared" ca="1" si="51"/>
        <v>54.642739595661851</v>
      </c>
      <c r="H683" s="24">
        <v>681</v>
      </c>
      <c r="I683" s="24">
        <f ca="1"/>
        <v>45.159906997608694</v>
      </c>
      <c r="J683" s="24" cm="1">
        <f t="array" aca="1" ref="J683" ca="1">INDIRECT(ADDRESS(($F$2+1-H683)+2,9))</f>
        <v>54.586769090848904</v>
      </c>
      <c r="K683" s="24">
        <f t="shared" ca="1" si="52"/>
        <v>0.31822080639524719</v>
      </c>
      <c r="L683" s="24">
        <f t="shared" ca="1" si="53"/>
        <v>0.67544531194242441</v>
      </c>
      <c r="M683" s="24">
        <f t="shared" ca="1" si="54"/>
        <v>-1.4318319169456764</v>
      </c>
    </row>
    <row r="684" spans="2:13" x14ac:dyDescent="0.25">
      <c r="B684" s="24">
        <f t="shared" ca="1" si="50"/>
        <v>0.58288893272027509</v>
      </c>
      <c r="C684" s="25">
        <f t="shared" ca="1" si="51"/>
        <v>52.092896454121053</v>
      </c>
      <c r="H684" s="24">
        <v>682</v>
      </c>
      <c r="I684" s="24">
        <f ca="1"/>
        <v>45.171476848214446</v>
      </c>
      <c r="J684" s="24" cm="1">
        <f t="array" aca="1" ref="J684" ca="1">INDIRECT(ADDRESS(($F$2+1-H684)+2,9))</f>
        <v>54.574740990897311</v>
      </c>
      <c r="K684" s="24">
        <f t="shared" ca="1" si="52"/>
        <v>0.31862712721670622</v>
      </c>
      <c r="L684" s="24">
        <f t="shared" ca="1" si="53"/>
        <v>0.67501941948256505</v>
      </c>
      <c r="M684" s="24">
        <f t="shared" ca="1" si="54"/>
        <v>-1.4323017860086988</v>
      </c>
    </row>
    <row r="685" spans="2:13" x14ac:dyDescent="0.25">
      <c r="B685" s="24">
        <f t="shared" ca="1" si="50"/>
        <v>0.23512896394584226</v>
      </c>
      <c r="C685" s="25">
        <f t="shared" ca="1" si="51"/>
        <v>42.779405505774307</v>
      </c>
      <c r="H685" s="24">
        <v>683</v>
      </c>
      <c r="I685" s="24">
        <f ca="1"/>
        <v>45.176719289351674</v>
      </c>
      <c r="J685" s="24" cm="1">
        <f t="array" aca="1" ref="J685" ca="1">INDIRECT(ADDRESS(($F$2+1-H685)+2,9))</f>
        <v>54.574375402310785</v>
      </c>
      <c r="K685" s="24">
        <f t="shared" ca="1" si="52"/>
        <v>0.31881130802181323</v>
      </c>
      <c r="L685" s="24">
        <f t="shared" ca="1" si="53"/>
        <v>0.67500647109061529</v>
      </c>
      <c r="M685" s="24">
        <f t="shared" ca="1" si="54"/>
        <v>-1.4340127491033214</v>
      </c>
    </row>
    <row r="686" spans="2:13" x14ac:dyDescent="0.25">
      <c r="B686" s="24">
        <f t="shared" ca="1" si="50"/>
        <v>0.68839853975771947</v>
      </c>
      <c r="C686" s="25">
        <f t="shared" ca="1" si="51"/>
        <v>54.913160631302986</v>
      </c>
      <c r="H686" s="24">
        <v>684</v>
      </c>
      <c r="I686" s="24">
        <f ca="1"/>
        <v>45.180067786607651</v>
      </c>
      <c r="J686" s="24" cm="1">
        <f t="array" aca="1" ref="J686" ca="1">INDIRECT(ADDRESS(($F$2+1-H686)+2,9))</f>
        <v>54.569227507598967</v>
      </c>
      <c r="K686" s="24">
        <f t="shared" ca="1" si="52"/>
        <v>0.31892897300396894</v>
      </c>
      <c r="L686" s="24">
        <f t="shared" ca="1" si="53"/>
        <v>0.674824120862902</v>
      </c>
      <c r="M686" s="24">
        <f t="shared" ca="1" si="54"/>
        <v>-1.4355247914126483</v>
      </c>
    </row>
    <row r="687" spans="2:13" x14ac:dyDescent="0.25">
      <c r="B687" s="24">
        <f t="shared" ca="1" si="50"/>
        <v>0.18345311322868496</v>
      </c>
      <c r="C687" s="25">
        <f t="shared" ca="1" si="51"/>
        <v>40.977163835947024</v>
      </c>
      <c r="H687" s="24">
        <v>685</v>
      </c>
      <c r="I687" s="24">
        <f ca="1"/>
        <v>45.181644456855913</v>
      </c>
      <c r="J687" s="24" cm="1">
        <f t="array" aca="1" ref="J687" ca="1">INDIRECT(ADDRESS(($F$2+1-H687)+2,9))</f>
        <v>54.536278326418291</v>
      </c>
      <c r="K687" s="24">
        <f t="shared" ca="1" si="52"/>
        <v>0.3189843829469402</v>
      </c>
      <c r="L687" s="24">
        <f t="shared" ca="1" si="53"/>
        <v>0.67365599514607721</v>
      </c>
      <c r="M687" s="24">
        <f t="shared" ca="1" si="54"/>
        <v>-1.4352400343639384</v>
      </c>
    </row>
    <row r="688" spans="2:13" x14ac:dyDescent="0.25">
      <c r="B688" s="24">
        <f t="shared" ca="1" si="50"/>
        <v>0.6591813789724098</v>
      </c>
      <c r="C688" s="25">
        <f t="shared" ca="1" si="51"/>
        <v>54.102299916578865</v>
      </c>
      <c r="H688" s="24">
        <v>686</v>
      </c>
      <c r="I688" s="24">
        <f ca="1"/>
        <v>45.19573364353765</v>
      </c>
      <c r="J688" s="24" cm="1">
        <f t="array" aca="1" ref="J688" ca="1">INDIRECT(ADDRESS(($F$2+1-H688)+2,9))</f>
        <v>54.506896182947258</v>
      </c>
      <c r="K688" s="24">
        <f t="shared" ca="1" si="52"/>
        <v>0.31947970782883839</v>
      </c>
      <c r="L688" s="24">
        <f t="shared" ca="1" si="53"/>
        <v>0.6726128901986258</v>
      </c>
      <c r="M688" s="24">
        <f t="shared" ca="1" si="54"/>
        <v>-1.4343236220061428</v>
      </c>
    </row>
    <row r="689" spans="2:13" x14ac:dyDescent="0.25">
      <c r="B689" s="24">
        <f t="shared" ca="1" si="50"/>
        <v>0.84282493990789409</v>
      </c>
      <c r="C689" s="25">
        <f t="shared" ca="1" si="51"/>
        <v>60.061360690437283</v>
      </c>
      <c r="H689" s="24">
        <v>687</v>
      </c>
      <c r="I689" s="24">
        <f ca="1"/>
        <v>45.199065722691721</v>
      </c>
      <c r="J689" s="24" cm="1">
        <f t="array" aca="1" ref="J689" ca="1">INDIRECT(ADDRESS(($F$2+1-H689)+2,9))</f>
        <v>54.502570345841406</v>
      </c>
      <c r="K689" s="24">
        <f t="shared" ca="1" si="52"/>
        <v>0.31959689884218057</v>
      </c>
      <c r="L689" s="24">
        <f t="shared" ca="1" si="53"/>
        <v>0.67245920312822893</v>
      </c>
      <c r="M689" s="24">
        <f t="shared" ca="1" si="54"/>
        <v>-1.4358840549735625</v>
      </c>
    </row>
    <row r="690" spans="2:13" x14ac:dyDescent="0.25">
      <c r="B690" s="24">
        <f t="shared" ca="1" si="50"/>
        <v>0.50804829073783986</v>
      </c>
      <c r="C690" s="25">
        <f t="shared" ca="1" si="51"/>
        <v>50.201754417727393</v>
      </c>
      <c r="H690" s="24">
        <v>688</v>
      </c>
      <c r="I690" s="24">
        <f ca="1"/>
        <v>45.208628599088044</v>
      </c>
      <c r="J690" s="24" cm="1">
        <f t="array" aca="1" ref="J690" ca="1">INDIRECT(ADDRESS(($F$2+1-H690)+2,9))</f>
        <v>54.491960431209243</v>
      </c>
      <c r="K690" s="24">
        <f t="shared" ca="1" si="52"/>
        <v>0.31993333036054555</v>
      </c>
      <c r="L690" s="24">
        <f t="shared" ca="1" si="53"/>
        <v>0.67208213348325219</v>
      </c>
      <c r="M690" s="24">
        <f t="shared" ca="1" si="54"/>
        <v>-1.4365721918892513</v>
      </c>
    </row>
    <row r="691" spans="2:13" x14ac:dyDescent="0.25">
      <c r="B691" s="24">
        <f t="shared" ca="1" si="50"/>
        <v>0.32605589563977944</v>
      </c>
      <c r="C691" s="25">
        <f t="shared" ca="1" si="51"/>
        <v>45.491696027126025</v>
      </c>
      <c r="H691" s="24">
        <v>689</v>
      </c>
      <c r="I691" s="24">
        <f ca="1"/>
        <v>45.216459746846958</v>
      </c>
      <c r="J691" s="24" cm="1">
        <f t="array" aca="1" ref="J691" ca="1">INDIRECT(ADDRESS(($F$2+1-H691)+2,9))</f>
        <v>54.449145688997618</v>
      </c>
      <c r="K691" s="24">
        <f t="shared" ca="1" si="52"/>
        <v>0.32020894829998936</v>
      </c>
      <c r="L691" s="24">
        <f t="shared" ca="1" si="53"/>
        <v>0.67055874502420243</v>
      </c>
      <c r="M691" s="24">
        <f t="shared" ca="1" si="54"/>
        <v>-1.4351548059862</v>
      </c>
    </row>
    <row r="692" spans="2:13" x14ac:dyDescent="0.25">
      <c r="B692" s="24">
        <f t="shared" ca="1" si="50"/>
        <v>0.71614273052079869</v>
      </c>
      <c r="C692" s="25">
        <f t="shared" ca="1" si="51"/>
        <v>55.714206434639699</v>
      </c>
      <c r="H692" s="24">
        <v>690</v>
      </c>
      <c r="I692" s="24">
        <f ca="1"/>
        <v>45.220794211804893</v>
      </c>
      <c r="J692" s="24" cm="1">
        <f t="array" aca="1" ref="J692" ca="1">INDIRECT(ADDRESS(($F$2+1-H692)+2,9))</f>
        <v>54.439369010670681</v>
      </c>
      <c r="K692" s="24">
        <f t="shared" ca="1" si="52"/>
        <v>0.32036154284979301</v>
      </c>
      <c r="L692" s="24">
        <f t="shared" ca="1" si="53"/>
        <v>0.67021048314960152</v>
      </c>
      <c r="M692" s="24">
        <f t="shared" ca="1" si="54"/>
        <v>-1.4362596554932789</v>
      </c>
    </row>
    <row r="693" spans="2:13" x14ac:dyDescent="0.25">
      <c r="B693" s="24">
        <f t="shared" ca="1" si="50"/>
        <v>2.9108473294060744E-2</v>
      </c>
      <c r="C693" s="25">
        <f t="shared" ca="1" si="51"/>
        <v>31.05939248759368</v>
      </c>
      <c r="H693" s="24">
        <v>691</v>
      </c>
      <c r="I693" s="24">
        <f ca="1"/>
        <v>45.223297426290962</v>
      </c>
      <c r="J693" s="24" cm="1">
        <f t="array" aca="1" ref="J693" ca="1">INDIRECT(ADDRESS(($F$2+1-H693)+2,9))</f>
        <v>54.408362664051261</v>
      </c>
      <c r="K693" s="24">
        <f t="shared" ca="1" si="52"/>
        <v>0.32044968218849113</v>
      </c>
      <c r="L693" s="24">
        <f t="shared" ca="1" si="53"/>
        <v>0.66910500919313198</v>
      </c>
      <c r="M693" s="24">
        <f t="shared" ca="1" si="54"/>
        <v>-1.4360251163073829</v>
      </c>
    </row>
    <row r="694" spans="2:13" x14ac:dyDescent="0.25">
      <c r="B694" s="24">
        <f t="shared" ca="1" si="50"/>
        <v>0.38508592961899257</v>
      </c>
      <c r="C694" s="25">
        <f t="shared" ca="1" si="51"/>
        <v>47.078498958331771</v>
      </c>
      <c r="H694" s="24">
        <v>692</v>
      </c>
      <c r="I694" s="24">
        <f ca="1"/>
        <v>45.240437897358227</v>
      </c>
      <c r="J694" s="24" cm="1">
        <f t="array" aca="1" ref="J694" ca="1">INDIRECT(ADDRESS(($F$2+1-H694)+2,9))</f>
        <v>54.406035035795313</v>
      </c>
      <c r="K694" s="24">
        <f t="shared" ca="1" si="52"/>
        <v>0.32105347798303019</v>
      </c>
      <c r="L694" s="24">
        <f t="shared" ca="1" si="53"/>
        <v>0.66902196222654275</v>
      </c>
      <c r="M694" s="24">
        <f t="shared" ca="1" si="54"/>
        <v>-1.4367375792148243</v>
      </c>
    </row>
    <row r="695" spans="2:13" x14ac:dyDescent="0.25">
      <c r="B695" s="24">
        <f t="shared" ca="1" si="50"/>
        <v>0.64455397020961414</v>
      </c>
      <c r="C695" s="25">
        <f t="shared" ca="1" si="51"/>
        <v>53.706582912297229</v>
      </c>
      <c r="H695" s="24">
        <v>693</v>
      </c>
      <c r="I695" s="24">
        <f ca="1"/>
        <v>45.242999035219192</v>
      </c>
      <c r="J695" s="24" cm="1">
        <f t="array" aca="1" ref="J695" ca="1">INDIRECT(ADDRESS(($F$2+1-H695)+2,9))</f>
        <v>54.398207124523346</v>
      </c>
      <c r="K695" s="24">
        <f t="shared" ca="1" si="52"/>
        <v>0.32114373815179031</v>
      </c>
      <c r="L695" s="24">
        <f t="shared" ca="1" si="53"/>
        <v>0.6687426108009662</v>
      </c>
      <c r="M695" s="24">
        <f t="shared" ca="1" si="54"/>
        <v>-1.4380934221468697</v>
      </c>
    </row>
    <row r="696" spans="2:13" x14ac:dyDescent="0.25">
      <c r="B696" s="24">
        <f t="shared" ca="1" si="50"/>
        <v>0.80853714316579384</v>
      </c>
      <c r="C696" s="25">
        <f t="shared" ca="1" si="51"/>
        <v>58.725182552314564</v>
      </c>
      <c r="H696" s="24">
        <v>694</v>
      </c>
      <c r="I696" s="24">
        <f ca="1"/>
        <v>45.27509247986125</v>
      </c>
      <c r="J696" s="24" cm="1">
        <f t="array" aca="1" ref="J696" ca="1">INDIRECT(ADDRESS(($F$2+1-H696)+2,9))</f>
        <v>54.395520375314319</v>
      </c>
      <c r="K696" s="24">
        <f t="shared" ca="1" si="52"/>
        <v>0.32227567662142448</v>
      </c>
      <c r="L696" s="24">
        <f t="shared" ca="1" si="53"/>
        <v>0.66864670823502026</v>
      </c>
      <c r="M696" s="24">
        <f t="shared" ca="1" si="54"/>
        <v>-1.4377226075027225</v>
      </c>
    </row>
    <row r="697" spans="2:13" x14ac:dyDescent="0.25">
      <c r="B697" s="24">
        <f t="shared" ca="1" si="50"/>
        <v>0.31405481202978736</v>
      </c>
      <c r="C697" s="25">
        <f t="shared" ca="1" si="51"/>
        <v>45.156107188010104</v>
      </c>
      <c r="H697" s="24">
        <v>695</v>
      </c>
      <c r="I697" s="24">
        <f ca="1"/>
        <v>45.302532034537776</v>
      </c>
      <c r="J697" s="24" cm="1">
        <f t="array" aca="1" ref="J697" ca="1">INDIRECT(ADDRESS(($F$2+1-H697)+2,9))</f>
        <v>54.382248836302409</v>
      </c>
      <c r="K697" s="24">
        <f t="shared" ca="1" si="52"/>
        <v>0.32324478117659161</v>
      </c>
      <c r="L697" s="24">
        <f t="shared" ca="1" si="53"/>
        <v>0.66817282317643678</v>
      </c>
      <c r="M697" s="24">
        <f t="shared" ca="1" si="54"/>
        <v>-1.4369432876124921</v>
      </c>
    </row>
    <row r="698" spans="2:13" x14ac:dyDescent="0.25">
      <c r="B698" s="24">
        <f t="shared" ca="1" si="50"/>
        <v>0.25266674378449594</v>
      </c>
      <c r="C698" s="25">
        <f t="shared" ca="1" si="51"/>
        <v>43.338785694404109</v>
      </c>
      <c r="H698" s="24">
        <v>696</v>
      </c>
      <c r="I698" s="24">
        <f ca="1"/>
        <v>45.308640597054939</v>
      </c>
      <c r="J698" s="24" cm="1">
        <f t="array" aca="1" ref="J698" ca="1">INDIRECT(ADDRESS(($F$2+1-H698)+2,9))</f>
        <v>54.368878182879122</v>
      </c>
      <c r="K698" s="24">
        <f t="shared" ca="1" si="52"/>
        <v>0.32346068576513132</v>
      </c>
      <c r="L698" s="24">
        <f t="shared" ca="1" si="53"/>
        <v>0.6676951268086927</v>
      </c>
      <c r="M698" s="24">
        <f t="shared" ca="1" si="54"/>
        <v>-1.4376546678411872</v>
      </c>
    </row>
    <row r="699" spans="2:13" x14ac:dyDescent="0.25">
      <c r="B699" s="24">
        <f t="shared" ca="1" si="50"/>
        <v>6.4303706090536039E-3</v>
      </c>
      <c r="C699" s="25">
        <f t="shared" ca="1" si="51"/>
        <v>25.123975681341321</v>
      </c>
      <c r="H699" s="24">
        <v>697</v>
      </c>
      <c r="I699" s="24">
        <f ca="1"/>
        <v>45.312313053958874</v>
      </c>
      <c r="J699" s="24" cm="1">
        <f t="array" aca="1" ref="J699" ca="1">INDIRECT(ADDRESS(($F$2+1-H699)+2,9))</f>
        <v>54.354563282145698</v>
      </c>
      <c r="K699" s="24">
        <f t="shared" ca="1" si="52"/>
        <v>0.32359051584055187</v>
      </c>
      <c r="L699" s="24">
        <f t="shared" ca="1" si="53"/>
        <v>0.66718339297778306</v>
      </c>
      <c r="M699" s="24">
        <f t="shared" ca="1" si="54"/>
        <v>-1.4384694260987103</v>
      </c>
    </row>
    <row r="700" spans="2:13" x14ac:dyDescent="0.25">
      <c r="B700" s="24">
        <f t="shared" ca="1" si="50"/>
        <v>0.31558048066369038</v>
      </c>
      <c r="C700" s="25">
        <f t="shared" ca="1" si="51"/>
        <v>45.199065722691721</v>
      </c>
      <c r="H700" s="24">
        <v>698</v>
      </c>
      <c r="I700" s="24">
        <f ca="1"/>
        <v>45.314776562590239</v>
      </c>
      <c r="J700" s="24" cm="1">
        <f t="array" aca="1" ref="J700" ca="1">INDIRECT(ADDRESS(($F$2+1-H700)+2,9))</f>
        <v>54.320036406893614</v>
      </c>
      <c r="K700" s="24">
        <f t="shared" ca="1" si="52"/>
        <v>0.32367761875879969</v>
      </c>
      <c r="L700" s="24">
        <f t="shared" ca="1" si="53"/>
        <v>0.66594783411879876</v>
      </c>
      <c r="M700" s="24">
        <f t="shared" ca="1" si="54"/>
        <v>-1.4379653375971273</v>
      </c>
    </row>
    <row r="701" spans="2:13" x14ac:dyDescent="0.25">
      <c r="B701" s="24">
        <f t="shared" ca="1" si="50"/>
        <v>0.59887651113440854</v>
      </c>
      <c r="C701" s="25">
        <f t="shared" ca="1" si="51"/>
        <v>52.504401573683054</v>
      </c>
      <c r="H701" s="24">
        <v>699</v>
      </c>
      <c r="I701" s="24">
        <f ca="1"/>
        <v>45.329812752234695</v>
      </c>
      <c r="J701" s="24" cm="1">
        <f t="array" aca="1" ref="J701" ca="1">INDIRECT(ADDRESS(($F$2+1-H701)+2,9))</f>
        <v>54.293677352163314</v>
      </c>
      <c r="K701" s="24">
        <f t="shared" ca="1" si="52"/>
        <v>0.32420946650864346</v>
      </c>
      <c r="L701" s="24">
        <f t="shared" ca="1" si="53"/>
        <v>0.66500335107731112</v>
      </c>
      <c r="M701" s="24">
        <f t="shared" ca="1" si="54"/>
        <v>-1.4371363802808992</v>
      </c>
    </row>
    <row r="702" spans="2:13" x14ac:dyDescent="0.25">
      <c r="B702" s="24">
        <f t="shared" ca="1" si="50"/>
        <v>0.66501771263007881</v>
      </c>
      <c r="C702" s="25">
        <f t="shared" ca="1" si="51"/>
        <v>54.261966274978015</v>
      </c>
      <c r="H702" s="24">
        <v>700</v>
      </c>
      <c r="I702" s="24">
        <f ca="1"/>
        <v>45.383644191268807</v>
      </c>
      <c r="J702" s="24" cm="1">
        <f t="array" aca="1" ref="J702" ca="1">INDIRECT(ADDRESS(($F$2+1-H702)+2,9))</f>
        <v>54.281983756286252</v>
      </c>
      <c r="K702" s="24">
        <f t="shared" ca="1" si="52"/>
        <v>0.32611648432770191</v>
      </c>
      <c r="L702" s="24">
        <f t="shared" ca="1" si="53"/>
        <v>0.66458401781197285</v>
      </c>
      <c r="M702" s="24">
        <f t="shared" ca="1" si="54"/>
        <v>-1.4345807755245596</v>
      </c>
    </row>
    <row r="703" spans="2:13" x14ac:dyDescent="0.25">
      <c r="B703" s="24">
        <f t="shared" ca="1" si="50"/>
        <v>0.57530913998673228</v>
      </c>
      <c r="C703" s="25">
        <f t="shared" ca="1" si="51"/>
        <v>51.899073663206167</v>
      </c>
      <c r="H703" s="24">
        <v>701</v>
      </c>
      <c r="I703" s="24">
        <f ca="1"/>
        <v>45.386515789993062</v>
      </c>
      <c r="J703" s="24" cm="1">
        <f t="array" aca="1" ref="J703" ca="1">INDIRECT(ADDRESS(($F$2+1-H703)+2,9))</f>
        <v>54.264581273157297</v>
      </c>
      <c r="K703" s="24">
        <f t="shared" ca="1" si="52"/>
        <v>0.32621834123784055</v>
      </c>
      <c r="L703" s="24">
        <f t="shared" ca="1" si="53"/>
        <v>0.6639595837352481</v>
      </c>
      <c r="M703" s="24">
        <f t="shared" ca="1" si="54"/>
        <v>-1.4352214071460585</v>
      </c>
    </row>
    <row r="704" spans="2:13" x14ac:dyDescent="0.25">
      <c r="B704" s="24">
        <f t="shared" ca="1" si="50"/>
        <v>0.45438959178957228</v>
      </c>
      <c r="C704" s="25">
        <f t="shared" ca="1" si="51"/>
        <v>48.854214515652991</v>
      </c>
      <c r="H704" s="24">
        <v>702</v>
      </c>
      <c r="I704" s="24">
        <f ca="1"/>
        <v>45.420247884444045</v>
      </c>
      <c r="J704" s="24" cm="1">
        <f t="array" aca="1" ref="J704" ca="1">INDIRECT(ADDRESS(($F$2+1-H704)+2,9))</f>
        <v>54.261966274978015</v>
      </c>
      <c r="K704" s="24">
        <f t="shared" ca="1" si="52"/>
        <v>0.3274158028017542</v>
      </c>
      <c r="L704" s="24">
        <f t="shared" ca="1" si="53"/>
        <v>0.6638657134734901</v>
      </c>
      <c r="M704" s="24">
        <f t="shared" ca="1" si="54"/>
        <v>-1.4347065544788322</v>
      </c>
    </row>
    <row r="705" spans="2:13" x14ac:dyDescent="0.25">
      <c r="B705" s="24">
        <f t="shared" ca="1" si="50"/>
        <v>0.26904780257680072</v>
      </c>
      <c r="C705" s="25">
        <f t="shared" ca="1" si="51"/>
        <v>43.843046473947823</v>
      </c>
      <c r="H705" s="24">
        <v>703</v>
      </c>
      <c r="I705" s="24">
        <f ca="1"/>
        <v>45.425408384091966</v>
      </c>
      <c r="J705" s="24" cm="1">
        <f t="array" aca="1" ref="J705" ca="1">INDIRECT(ADDRESS(($F$2+1-H705)+2,9))</f>
        <v>54.259249233032662</v>
      </c>
      <c r="K705" s="24">
        <f t="shared" ca="1" si="52"/>
        <v>0.32759915339429252</v>
      </c>
      <c r="L705" s="24">
        <f t="shared" ca="1" si="53"/>
        <v>0.66376816933400518</v>
      </c>
      <c r="M705" s="24">
        <f t="shared" ca="1" si="54"/>
        <v>-1.436198354434854</v>
      </c>
    </row>
    <row r="706" spans="2:13" x14ac:dyDescent="0.25">
      <c r="B706" s="24">
        <f t="shared" ca="1" si="50"/>
        <v>0.50500150507143826</v>
      </c>
      <c r="C706" s="25">
        <f t="shared" ca="1" si="51"/>
        <v>50.12537242459112</v>
      </c>
      <c r="H706" s="24">
        <v>704</v>
      </c>
      <c r="I706" s="24">
        <f ca="1"/>
        <v>45.449566952899673</v>
      </c>
      <c r="J706" s="24" cm="1">
        <f t="array" aca="1" ref="J706" ca="1">INDIRECT(ADDRESS(($F$2+1-H706)+2,9))</f>
        <v>54.254987216911928</v>
      </c>
      <c r="K706" s="24">
        <f t="shared" ca="1" si="52"/>
        <v>0.32845805056203414</v>
      </c>
      <c r="L706" s="24">
        <f t="shared" ca="1" si="53"/>
        <v>0.66361513708188646</v>
      </c>
      <c r="M706" s="24">
        <f t="shared" ca="1" si="54"/>
        <v>-1.4362389324220397</v>
      </c>
    </row>
    <row r="707" spans="2:13" x14ac:dyDescent="0.25">
      <c r="B707" s="24">
        <f t="shared" ca="1" si="50"/>
        <v>0.72938630231058588</v>
      </c>
      <c r="C707" s="25">
        <f t="shared" ca="1" si="51"/>
        <v>56.109579854190002</v>
      </c>
      <c r="H707" s="24">
        <v>705</v>
      </c>
      <c r="I707" s="24">
        <f ca="1"/>
        <v>45.45715126810461</v>
      </c>
      <c r="J707" s="24" cm="1">
        <f t="array" aca="1" ref="J707" ca="1">INDIRECT(ADDRESS(($F$2+1-H707)+2,9))</f>
        <v>54.248897598275192</v>
      </c>
      <c r="K707" s="24">
        <f t="shared" ca="1" si="52"/>
        <v>0.32872787916410517</v>
      </c>
      <c r="L707" s="24">
        <f t="shared" ca="1" si="53"/>
        <v>0.66339643576890472</v>
      </c>
      <c r="M707" s="24">
        <f t="shared" ca="1" si="54"/>
        <v>-1.4373199818827198</v>
      </c>
    </row>
    <row r="708" spans="2:13" x14ac:dyDescent="0.25">
      <c r="B708" s="24">
        <f t="shared" ref="B708:B771" ca="1" si="55">RAND()</f>
        <v>0.79059922980895492</v>
      </c>
      <c r="C708" s="25">
        <f t="shared" ref="C708:C771" ca="1" si="56">_xlfn.NORM.INV(B708,50,10)</f>
        <v>58.085021995007175</v>
      </c>
      <c r="H708" s="24">
        <v>706</v>
      </c>
      <c r="I708" s="24">
        <f ca="1"/>
        <v>45.460658297447189</v>
      </c>
      <c r="J708" s="24" cm="1">
        <f t="array" aca="1" ref="J708" ca="1">INDIRECT(ADDRESS(($F$2+1-H708)+2,9))</f>
        <v>54.234455686502542</v>
      </c>
      <c r="K708" s="24">
        <f t="shared" ref="K708:K771" ca="1" si="57">_xlfn.NORM.DIST(I708,$F$5,$F$6,TRUE)</f>
        <v>0.32885267960990694</v>
      </c>
      <c r="L708" s="24">
        <f t="shared" ref="L708:L771" ca="1" si="58">_xlfn.NORM.DIST(J708,$F$5,$F$6,TRUE)</f>
        <v>0.6628775510203665</v>
      </c>
      <c r="M708" s="24">
        <f t="shared" ca="1" si="54"/>
        <v>-1.438104849286546</v>
      </c>
    </row>
    <row r="709" spans="2:13" x14ac:dyDescent="0.25">
      <c r="B709" s="24">
        <f t="shared" ca="1" si="55"/>
        <v>0.51703508385206054</v>
      </c>
      <c r="C709" s="25">
        <f t="shared" ca="1" si="56"/>
        <v>50.427136074468976</v>
      </c>
      <c r="H709" s="24">
        <v>707</v>
      </c>
      <c r="I709" s="24">
        <f ca="1"/>
        <v>45.474138956292627</v>
      </c>
      <c r="J709" s="24" cm="1">
        <f t="array" aca="1" ref="J709" ca="1">INDIRECT(ADDRESS(($F$2+1-H709)+2,9))</f>
        <v>54.210830961938882</v>
      </c>
      <c r="K709" s="24">
        <f t="shared" ca="1" si="57"/>
        <v>0.32933257721920517</v>
      </c>
      <c r="L709" s="24">
        <f t="shared" ca="1" si="58"/>
        <v>0.66202806809542802</v>
      </c>
      <c r="M709" s="24">
        <f t="shared" ref="M709:M772" ca="1" si="59">((2*H709-1)/$F$2)*(LN(K709)+LN(1-L709))</f>
        <v>-1.4375406241681159</v>
      </c>
    </row>
    <row r="710" spans="2:13" x14ac:dyDescent="0.25">
      <c r="B710" s="24">
        <f t="shared" ca="1" si="55"/>
        <v>0.35838462164349638</v>
      </c>
      <c r="C710" s="25">
        <f t="shared" ca="1" si="56"/>
        <v>46.372200134618431</v>
      </c>
      <c r="H710" s="24">
        <v>708</v>
      </c>
      <c r="I710" s="24">
        <f ca="1"/>
        <v>45.491696027126025</v>
      </c>
      <c r="J710" s="24" cm="1">
        <f t="array" aca="1" ref="J710" ca="1">INDIRECT(ADDRESS(($F$2+1-H710)+2,9))</f>
        <v>54.209163421989537</v>
      </c>
      <c r="K710" s="24">
        <f t="shared" ca="1" si="57"/>
        <v>0.32995801259042301</v>
      </c>
      <c r="L710" s="24">
        <f t="shared" ca="1" si="58"/>
        <v>0.66196807649627798</v>
      </c>
      <c r="M710" s="24">
        <f t="shared" ca="1" si="59"/>
        <v>-1.4382149220499232</v>
      </c>
    </row>
    <row r="711" spans="2:13" x14ac:dyDescent="0.25">
      <c r="B711" s="24">
        <f t="shared" ca="1" si="55"/>
        <v>0.86672701548079767</v>
      </c>
      <c r="C711" s="25">
        <f t="shared" ca="1" si="56"/>
        <v>61.1105199566233</v>
      </c>
      <c r="H711" s="24">
        <v>709</v>
      </c>
      <c r="I711" s="24">
        <f ca="1"/>
        <v>45.493010458355123</v>
      </c>
      <c r="J711" s="24" cm="1">
        <f t="array" aca="1" ref="J711" ca="1">INDIRECT(ADDRESS(($F$2+1-H711)+2,9))</f>
        <v>54.204601047063342</v>
      </c>
      <c r="K711" s="24">
        <f t="shared" ca="1" si="57"/>
        <v>0.33000485571969729</v>
      </c>
      <c r="L711" s="24">
        <f t="shared" ca="1" si="58"/>
        <v>0.66180391897820567</v>
      </c>
      <c r="M711" s="24">
        <f t="shared" ca="1" si="59"/>
        <v>-1.4398357236903023</v>
      </c>
    </row>
    <row r="712" spans="2:13" x14ac:dyDescent="0.25">
      <c r="B712" s="24">
        <f t="shared" ca="1" si="55"/>
        <v>0.93174800300565253</v>
      </c>
      <c r="C712" s="25">
        <f t="shared" ca="1" si="56"/>
        <v>64.889368680032661</v>
      </c>
      <c r="H712" s="24">
        <v>710</v>
      </c>
      <c r="I712" s="24">
        <f ca="1"/>
        <v>45.497828038231198</v>
      </c>
      <c r="J712" s="24" cm="1">
        <f t="array" aca="1" ref="J712" ca="1">INDIRECT(ADDRESS(($F$2+1-H712)+2,9))</f>
        <v>54.204007114852729</v>
      </c>
      <c r="K712" s="24">
        <f t="shared" ca="1" si="57"/>
        <v>0.33017656532223771</v>
      </c>
      <c r="L712" s="24">
        <f t="shared" ca="1" si="58"/>
        <v>0.66178254660798597</v>
      </c>
      <c r="M712" s="24">
        <f t="shared" ca="1" si="59"/>
        <v>-1.4414843497865129</v>
      </c>
    </row>
    <row r="713" spans="2:13" x14ac:dyDescent="0.25">
      <c r="B713" s="24">
        <f t="shared" ca="1" si="55"/>
        <v>0.51293065288417428</v>
      </c>
      <c r="C713" s="25">
        <f t="shared" ca="1" si="56"/>
        <v>50.324180174001533</v>
      </c>
      <c r="H713" s="24">
        <v>711</v>
      </c>
      <c r="I713" s="24">
        <f ca="1"/>
        <v>45.508607790604337</v>
      </c>
      <c r="J713" s="24" cm="1">
        <f t="array" aca="1" ref="J713" ca="1">INDIRECT(ADDRESS(($F$2+1-H713)+2,9))</f>
        <v>54.182250393115297</v>
      </c>
      <c r="K713" s="24">
        <f t="shared" ca="1" si="57"/>
        <v>0.33056090997394105</v>
      </c>
      <c r="L713" s="24">
        <f t="shared" ca="1" si="58"/>
        <v>0.66099928241526273</v>
      </c>
      <c r="M713" s="24">
        <f t="shared" ca="1" si="59"/>
        <v>-1.4412267925792883</v>
      </c>
    </row>
    <row r="714" spans="2:13" x14ac:dyDescent="0.25">
      <c r="B714" s="24">
        <f t="shared" ca="1" si="55"/>
        <v>0.73704879825107528</v>
      </c>
      <c r="C714" s="25">
        <f t="shared" ca="1" si="56"/>
        <v>56.342734144009874</v>
      </c>
      <c r="H714" s="24">
        <v>712</v>
      </c>
      <c r="I714" s="24">
        <f ca="1"/>
        <v>45.566984246045358</v>
      </c>
      <c r="J714" s="24" cm="1">
        <f t="array" aca="1" ref="J714" ca="1">INDIRECT(ADDRESS(($F$2+1-H714)+2,9))</f>
        <v>54.179140046730559</v>
      </c>
      <c r="K714" s="24">
        <f t="shared" ca="1" si="57"/>
        <v>0.33264537876742301</v>
      </c>
      <c r="L714" s="24">
        <f t="shared" ca="1" si="58"/>
        <v>0.66088724979055868</v>
      </c>
      <c r="M714" s="24">
        <f t="shared" ca="1" si="59"/>
        <v>-1.4388923089558274</v>
      </c>
    </row>
    <row r="715" spans="2:13" x14ac:dyDescent="0.25">
      <c r="B715" s="24">
        <f t="shared" ca="1" si="55"/>
        <v>0.33041669576897348</v>
      </c>
      <c r="C715" s="25">
        <f t="shared" ca="1" si="56"/>
        <v>45.612371640566522</v>
      </c>
      <c r="H715" s="24">
        <v>713</v>
      </c>
      <c r="I715" s="24">
        <f ca="1"/>
        <v>45.584453765133183</v>
      </c>
      <c r="J715" s="24" cm="1">
        <f t="array" aca="1" ref="J715" ca="1">INDIRECT(ADDRESS(($F$2+1-H715)+2,9))</f>
        <v>54.166442878224437</v>
      </c>
      <c r="K715" s="24">
        <f t="shared" ca="1" si="57"/>
        <v>0.33327017998779207</v>
      </c>
      <c r="L715" s="24">
        <f t="shared" ca="1" si="58"/>
        <v>0.66042975865852305</v>
      </c>
      <c r="M715" s="24">
        <f t="shared" ca="1" si="59"/>
        <v>-1.4387852727649788</v>
      </c>
    </row>
    <row r="716" spans="2:13" x14ac:dyDescent="0.25">
      <c r="B716" s="24">
        <f t="shared" ca="1" si="55"/>
        <v>0.8574983871568963</v>
      </c>
      <c r="C716" s="25">
        <f t="shared" ca="1" si="56"/>
        <v>60.691474672280165</v>
      </c>
      <c r="H716" s="24">
        <v>714</v>
      </c>
      <c r="I716" s="24">
        <f ca="1"/>
        <v>45.612371640566522</v>
      </c>
      <c r="J716" s="24" cm="1">
        <f t="array" aca="1" ref="J716" ca="1">INDIRECT(ADDRESS(($F$2+1-H716)+2,9))</f>
        <v>54.164711477040754</v>
      </c>
      <c r="K716" s="24">
        <f t="shared" ca="1" si="57"/>
        <v>0.33426962957302769</v>
      </c>
      <c r="L716" s="24">
        <f t="shared" ca="1" si="58"/>
        <v>0.66036735627942655</v>
      </c>
      <c r="M716" s="24">
        <f t="shared" ca="1" si="59"/>
        <v>-1.4387030152210594</v>
      </c>
    </row>
    <row r="717" spans="2:13" x14ac:dyDescent="0.25">
      <c r="B717" s="24">
        <f t="shared" ca="1" si="55"/>
        <v>0.83739588039599067</v>
      </c>
      <c r="C717" s="25">
        <f t="shared" ca="1" si="56"/>
        <v>59.838114282083879</v>
      </c>
      <c r="H717" s="24">
        <v>715</v>
      </c>
      <c r="I717" s="24">
        <f ca="1"/>
        <v>45.635400746611012</v>
      </c>
      <c r="J717" s="24" cm="1">
        <f t="array" aca="1" ref="J717" ca="1">INDIRECT(ADDRESS(($F$2+1-H717)+2,9))</f>
        <v>54.16426312190751</v>
      </c>
      <c r="K717" s="24">
        <f t="shared" ca="1" si="57"/>
        <v>0.33509494867866996</v>
      </c>
      <c r="L717" s="24">
        <f t="shared" ca="1" si="58"/>
        <v>0.66035119614963067</v>
      </c>
      <c r="M717" s="24">
        <f t="shared" ca="1" si="59"/>
        <v>-1.439054970761561</v>
      </c>
    </row>
    <row r="718" spans="2:13" x14ac:dyDescent="0.25">
      <c r="B718" s="24">
        <f t="shared" ca="1" si="55"/>
        <v>0.27886297673534455</v>
      </c>
      <c r="C718" s="25">
        <f t="shared" ca="1" si="56"/>
        <v>44.137774256070642</v>
      </c>
      <c r="H718" s="24">
        <v>716</v>
      </c>
      <c r="I718" s="24">
        <f ca="1"/>
        <v>45.648300367790299</v>
      </c>
      <c r="J718" s="24" cm="1">
        <f t="array" aca="1" ref="J718" ca="1">INDIRECT(ADDRESS(($F$2+1-H718)+2,9))</f>
        <v>54.158667035794764</v>
      </c>
      <c r="K718" s="24">
        <f t="shared" ca="1" si="57"/>
        <v>0.33555759487911074</v>
      </c>
      <c r="L718" s="24">
        <f t="shared" ca="1" si="58"/>
        <v>0.66014947080532838</v>
      </c>
      <c r="M718" s="24">
        <f t="shared" ca="1" si="59"/>
        <v>-1.4397604298567275</v>
      </c>
    </row>
    <row r="719" spans="2:13" x14ac:dyDescent="0.25">
      <c r="B719" s="24">
        <f t="shared" ca="1" si="55"/>
        <v>5.0007471567297457E-2</v>
      </c>
      <c r="C719" s="25">
        <f t="shared" ca="1" si="56"/>
        <v>33.552188128196534</v>
      </c>
      <c r="H719" s="24">
        <v>717</v>
      </c>
      <c r="I719" s="24">
        <f ca="1"/>
        <v>45.658123918671102</v>
      </c>
      <c r="J719" s="24" cm="1">
        <f t="array" aca="1" ref="J719" ca="1">INDIRECT(ADDRESS(($F$2+1-H719)+2,9))</f>
        <v>54.155864866244805</v>
      </c>
      <c r="K719" s="24">
        <f t="shared" ca="1" si="57"/>
        <v>0.33591008485551543</v>
      </c>
      <c r="L719" s="24">
        <f t="shared" ca="1" si="58"/>
        <v>0.66004844214439207</v>
      </c>
      <c r="M719" s="24">
        <f t="shared" ca="1" si="59"/>
        <v>-1.4408781186021669</v>
      </c>
    </row>
    <row r="720" spans="2:13" x14ac:dyDescent="0.25">
      <c r="B720" s="24">
        <f t="shared" ca="1" si="55"/>
        <v>0.40598678611273542</v>
      </c>
      <c r="C720" s="25">
        <f t="shared" ca="1" si="56"/>
        <v>47.621192318830815</v>
      </c>
      <c r="H720" s="24">
        <v>718</v>
      </c>
      <c r="I720" s="24">
        <f ca="1"/>
        <v>45.680313104430844</v>
      </c>
      <c r="J720" s="24" cm="1">
        <f t="array" aca="1" ref="J720" ca="1">INDIRECT(ADDRESS(($F$2+1-H720)+2,9))</f>
        <v>54.153618321516156</v>
      </c>
      <c r="K720" s="24">
        <f t="shared" ca="1" si="57"/>
        <v>0.33670681121451801</v>
      </c>
      <c r="L720" s="24">
        <f t="shared" ca="1" si="58"/>
        <v>0.65996743752750697</v>
      </c>
      <c r="M720" s="24">
        <f t="shared" ca="1" si="59"/>
        <v>-1.4411553504910286</v>
      </c>
    </row>
    <row r="721" spans="2:13" x14ac:dyDescent="0.25">
      <c r="B721" s="24">
        <f t="shared" ca="1" si="55"/>
        <v>0.93754494186375603</v>
      </c>
      <c r="C721" s="25">
        <f t="shared" ca="1" si="56"/>
        <v>65.344860755339212</v>
      </c>
      <c r="H721" s="24">
        <v>719</v>
      </c>
      <c r="I721" s="24">
        <f ca="1"/>
        <v>45.699245695629862</v>
      </c>
      <c r="J721" s="24" cm="1">
        <f t="array" aca="1" ref="J721" ca="1">INDIRECT(ADDRESS(($F$2+1-H721)+2,9))</f>
        <v>54.14459468934335</v>
      </c>
      <c r="K721" s="24">
        <f t="shared" ca="1" si="57"/>
        <v>0.33738718617870905</v>
      </c>
      <c r="L721" s="24">
        <f t="shared" ca="1" si="58"/>
        <v>0.65964199421733927</v>
      </c>
      <c r="M721" s="24">
        <f t="shared" ca="1" si="59"/>
        <v>-1.4411827120456771</v>
      </c>
    </row>
    <row r="722" spans="2:13" x14ac:dyDescent="0.25">
      <c r="B722" s="24">
        <f t="shared" ca="1" si="55"/>
        <v>0.49741158600548463</v>
      </c>
      <c r="C722" s="25">
        <f t="shared" ca="1" si="56"/>
        <v>49.935117627723905</v>
      </c>
      <c r="H722" s="24">
        <v>720</v>
      </c>
      <c r="I722" s="24">
        <f ca="1"/>
        <v>45.711102771966949</v>
      </c>
      <c r="J722" s="24" cm="1">
        <f t="array" aca="1" ref="J722" ca="1">INDIRECT(ADDRESS(($F$2+1-H722)+2,9))</f>
        <v>54.142059763972341</v>
      </c>
      <c r="K722" s="24">
        <f t="shared" ca="1" si="57"/>
        <v>0.33781356154535769</v>
      </c>
      <c r="L722" s="24">
        <f t="shared" ca="1" si="58"/>
        <v>0.65955054903542099</v>
      </c>
      <c r="M722" s="24">
        <f t="shared" ca="1" si="59"/>
        <v>-1.4421672326476669</v>
      </c>
    </row>
    <row r="723" spans="2:13" x14ac:dyDescent="0.25">
      <c r="B723" s="24">
        <f t="shared" ca="1" si="55"/>
        <v>0.97018823065704507</v>
      </c>
      <c r="C723" s="25">
        <f t="shared" ca="1" si="56"/>
        <v>68.83567224775895</v>
      </c>
      <c r="H723" s="24">
        <v>721</v>
      </c>
      <c r="I723" s="24">
        <f ca="1"/>
        <v>45.718504353648612</v>
      </c>
      <c r="J723" s="24" cm="1">
        <f t="array" aca="1" ref="J723" ca="1">INDIRECT(ADDRESS(($F$2+1-H723)+2,9))</f>
        <v>54.138529870184719</v>
      </c>
      <c r="K723" s="24">
        <f t="shared" ca="1" si="57"/>
        <v>0.33807982483125176</v>
      </c>
      <c r="L723" s="24">
        <f t="shared" ca="1" si="58"/>
        <v>0.65942319562484053</v>
      </c>
      <c r="M723" s="24">
        <f t="shared" ca="1" si="59"/>
        <v>-1.4433957850723451</v>
      </c>
    </row>
    <row r="724" spans="2:13" x14ac:dyDescent="0.25">
      <c r="B724" s="24">
        <f t="shared" ca="1" si="55"/>
        <v>0.13448950900203194</v>
      </c>
      <c r="C724" s="25">
        <f t="shared" ca="1" si="56"/>
        <v>38.945831781510364</v>
      </c>
      <c r="H724" s="24">
        <v>722</v>
      </c>
      <c r="I724" s="24">
        <f ca="1"/>
        <v>45.731822344783168</v>
      </c>
      <c r="J724" s="24" cm="1">
        <f t="array" aca="1" ref="J724" ca="1">INDIRECT(ADDRESS(($F$2+1-H724)+2,9))</f>
        <v>54.123481720622223</v>
      </c>
      <c r="K724" s="24">
        <f t="shared" ca="1" si="57"/>
        <v>0.33855912803754384</v>
      </c>
      <c r="L724" s="24">
        <f t="shared" ca="1" si="58"/>
        <v>0.65888007659671988</v>
      </c>
      <c r="M724" s="24">
        <f t="shared" ca="1" si="59"/>
        <v>-1.4433862982204346</v>
      </c>
    </row>
    <row r="725" spans="2:13" x14ac:dyDescent="0.25">
      <c r="B725" s="24">
        <f t="shared" ca="1" si="55"/>
        <v>9.4224555768489204E-2</v>
      </c>
      <c r="C725" s="25">
        <f t="shared" ca="1" si="56"/>
        <v>36.848190965340955</v>
      </c>
      <c r="H725" s="24">
        <v>723</v>
      </c>
      <c r="I725" s="24">
        <f ca="1"/>
        <v>45.757993743254325</v>
      </c>
      <c r="J725" s="24" cm="1">
        <f t="array" aca="1" ref="J725" ca="1">INDIRECT(ADDRESS(($F$2+1-H725)+2,9))</f>
        <v>54.102299916578865</v>
      </c>
      <c r="K725" s="24">
        <f t="shared" ca="1" si="57"/>
        <v>0.33950177610264554</v>
      </c>
      <c r="L725" s="24">
        <f t="shared" ca="1" si="58"/>
        <v>0.65811502331895821</v>
      </c>
      <c r="M725" s="24">
        <f t="shared" ca="1" si="59"/>
        <v>-1.442024976987456</v>
      </c>
    </row>
    <row r="726" spans="2:13" x14ac:dyDescent="0.25">
      <c r="B726" s="24">
        <f t="shared" ca="1" si="55"/>
        <v>0.49212723756092736</v>
      </c>
      <c r="C726" s="25">
        <f t="shared" ca="1" si="56"/>
        <v>49.802646300410828</v>
      </c>
      <c r="H726" s="24">
        <v>724</v>
      </c>
      <c r="I726" s="24">
        <f ca="1"/>
        <v>45.765274996555704</v>
      </c>
      <c r="J726" s="24" cm="1">
        <f t="array" aca="1" ref="J726" ca="1">INDIRECT(ADDRESS(($F$2+1-H726)+2,9))</f>
        <v>54.089913811952627</v>
      </c>
      <c r="K726" s="24">
        <f t="shared" ca="1" si="57"/>
        <v>0.33976421308550231</v>
      </c>
      <c r="L726" s="24">
        <f t="shared" ca="1" si="58"/>
        <v>0.65766735552034494</v>
      </c>
      <c r="M726" s="24">
        <f t="shared" ca="1" si="59"/>
        <v>-1.4426253145557904</v>
      </c>
    </row>
    <row r="727" spans="2:13" x14ac:dyDescent="0.25">
      <c r="B727" s="24">
        <f t="shared" ca="1" si="55"/>
        <v>0.31235033384352995</v>
      </c>
      <c r="C727" s="25">
        <f t="shared" ca="1" si="56"/>
        <v>45.108007884562419</v>
      </c>
      <c r="H727" s="24">
        <v>725</v>
      </c>
      <c r="I727" s="24">
        <f ca="1"/>
        <v>45.801345125291242</v>
      </c>
      <c r="J727" s="24" cm="1">
        <f t="array" aca="1" ref="J727" ca="1">INDIRECT(ADDRESS(($F$2+1-H727)+2,9))</f>
        <v>54.087411708128229</v>
      </c>
      <c r="K727" s="24">
        <f t="shared" ca="1" si="57"/>
        <v>0.34106542623659009</v>
      </c>
      <c r="L727" s="24">
        <f t="shared" ca="1" si="58"/>
        <v>0.6575768956963175</v>
      </c>
      <c r="M727" s="24">
        <f t="shared" ca="1" si="59"/>
        <v>-1.4418752668487043</v>
      </c>
    </row>
    <row r="728" spans="2:13" x14ac:dyDescent="0.25">
      <c r="B728" s="24">
        <f t="shared" ca="1" si="55"/>
        <v>0.56697758018389832</v>
      </c>
      <c r="C728" s="25">
        <f t="shared" ca="1" si="56"/>
        <v>51.686844639431726</v>
      </c>
      <c r="H728" s="24">
        <v>726</v>
      </c>
      <c r="I728" s="24">
        <f ca="1"/>
        <v>45.819181223107869</v>
      </c>
      <c r="J728" s="24" cm="1">
        <f t="array" aca="1" ref="J728" ca="1">INDIRECT(ADDRESS(($F$2+1-H728)+2,9))</f>
        <v>54.080598300763938</v>
      </c>
      <c r="K728" s="24">
        <f t="shared" ca="1" si="57"/>
        <v>0.34170955550857085</v>
      </c>
      <c r="L728" s="24">
        <f t="shared" ca="1" si="58"/>
        <v>0.65733052132322545</v>
      </c>
      <c r="M728" s="24">
        <f t="shared" ca="1" si="59"/>
        <v>-1.442113177060194</v>
      </c>
    </row>
    <row r="729" spans="2:13" x14ac:dyDescent="0.25">
      <c r="B729" s="24">
        <f t="shared" ca="1" si="55"/>
        <v>0.78871200791803719</v>
      </c>
      <c r="C729" s="25">
        <f t="shared" ca="1" si="56"/>
        <v>58.019601947889413</v>
      </c>
      <c r="H729" s="24">
        <v>727</v>
      </c>
      <c r="I729" s="24">
        <f ca="1"/>
        <v>45.861095583205703</v>
      </c>
      <c r="J729" s="24" cm="1">
        <f t="array" aca="1" ref="J729" ca="1">INDIRECT(ADDRESS(($F$2+1-H729)+2,9))</f>
        <v>54.070595606792189</v>
      </c>
      <c r="K729" s="24">
        <f t="shared" ca="1" si="57"/>
        <v>0.34322505484037868</v>
      </c>
      <c r="L729" s="24">
        <f t="shared" ca="1" si="58"/>
        <v>0.65696870036070865</v>
      </c>
      <c r="M729" s="24">
        <f t="shared" ca="1" si="59"/>
        <v>-1.4404108079237774</v>
      </c>
    </row>
    <row r="730" spans="2:13" x14ac:dyDescent="0.25">
      <c r="B730" s="24">
        <f t="shared" ca="1" si="55"/>
        <v>0.86454521558206443</v>
      </c>
      <c r="C730" s="25">
        <f t="shared" ca="1" si="56"/>
        <v>61.009703338262099</v>
      </c>
      <c r="H730" s="24">
        <v>728</v>
      </c>
      <c r="I730" s="24">
        <f ca="1"/>
        <v>45.884376915113897</v>
      </c>
      <c r="J730" s="24" cm="1">
        <f t="array" aca="1" ref="J730" ca="1">INDIRECT(ADDRESS(($F$2+1-H730)+2,9))</f>
        <v>54.068838665623169</v>
      </c>
      <c r="K730" s="24">
        <f t="shared" ca="1" si="57"/>
        <v>0.34406793132672475</v>
      </c>
      <c r="L730" s="24">
        <f t="shared" ca="1" si="58"/>
        <v>0.6569051327920723</v>
      </c>
      <c r="M730" s="24">
        <f t="shared" ca="1" si="59"/>
        <v>-1.4406148206158433</v>
      </c>
    </row>
    <row r="731" spans="2:13" x14ac:dyDescent="0.25">
      <c r="B731" s="24">
        <f t="shared" ca="1" si="55"/>
        <v>0.80278552073210985</v>
      </c>
      <c r="C731" s="25">
        <f t="shared" ca="1" si="56"/>
        <v>58.5161293396907</v>
      </c>
      <c r="H731" s="24">
        <v>729</v>
      </c>
      <c r="I731" s="24">
        <f ca="1"/>
        <v>45.951263575833018</v>
      </c>
      <c r="J731" s="24" cm="1">
        <f t="array" aca="1" ref="J731" ca="1">INDIRECT(ADDRESS(($F$2+1-H731)+2,9))</f>
        <v>54.068764588800349</v>
      </c>
      <c r="K731" s="24">
        <f t="shared" ca="1" si="57"/>
        <v>0.34649379491593257</v>
      </c>
      <c r="L731" s="24">
        <f t="shared" ca="1" si="58"/>
        <v>0.65690245253445545</v>
      </c>
      <c r="M731" s="24">
        <f t="shared" ca="1" si="59"/>
        <v>-1.437846219739275</v>
      </c>
    </row>
    <row r="732" spans="2:13" x14ac:dyDescent="0.25">
      <c r="B732" s="24">
        <f t="shared" ca="1" si="55"/>
        <v>0.10991038296992994</v>
      </c>
      <c r="C732" s="25">
        <f t="shared" ca="1" si="56"/>
        <v>37.729951444270931</v>
      </c>
      <c r="H732" s="24">
        <v>730</v>
      </c>
      <c r="I732" s="24">
        <f ca="1"/>
        <v>45.958230202935034</v>
      </c>
      <c r="J732" s="24" cm="1">
        <f t="array" aca="1" ref="J732" ca="1">INDIRECT(ADDRESS(($F$2+1-H732)+2,9))</f>
        <v>54.050901012509392</v>
      </c>
      <c r="K732" s="24">
        <f t="shared" ca="1" si="57"/>
        <v>0.34674682693151648</v>
      </c>
      <c r="L732" s="24">
        <f t="shared" ca="1" si="58"/>
        <v>0.6562558799991145</v>
      </c>
      <c r="M732" s="24">
        <f t="shared" ca="1" si="59"/>
        <v>-1.4380534833679004</v>
      </c>
    </row>
    <row r="733" spans="2:13" x14ac:dyDescent="0.25">
      <c r="B733" s="24">
        <f t="shared" ca="1" si="55"/>
        <v>0.83681779671872136</v>
      </c>
      <c r="C733" s="25">
        <f t="shared" ca="1" si="56"/>
        <v>59.81463132339367</v>
      </c>
      <c r="H733" s="24">
        <v>731</v>
      </c>
      <c r="I733" s="24">
        <f ca="1"/>
        <v>45.962938089105904</v>
      </c>
      <c r="J733" s="24" cm="1">
        <f t="array" aca="1" ref="J733" ca="1">INDIRECT(ADDRESS(($F$2+1-H733)+2,9))</f>
        <v>54.049592889182975</v>
      </c>
      <c r="K733" s="24">
        <f t="shared" ca="1" si="57"/>
        <v>0.34691785886427029</v>
      </c>
      <c r="L733" s="24">
        <f t="shared" ca="1" si="58"/>
        <v>0.65620851445308936</v>
      </c>
      <c r="M733" s="24">
        <f t="shared" ca="1" si="59"/>
        <v>-1.4395976343555252</v>
      </c>
    </row>
    <row r="734" spans="2:13" x14ac:dyDescent="0.25">
      <c r="B734" s="24">
        <f t="shared" ca="1" si="55"/>
        <v>1.9149149566117796E-2</v>
      </c>
      <c r="C734" s="25">
        <f t="shared" ca="1" si="56"/>
        <v>29.283522044366009</v>
      </c>
      <c r="H734" s="24">
        <v>732</v>
      </c>
      <c r="I734" s="24">
        <f ca="1"/>
        <v>45.97945394206711</v>
      </c>
      <c r="J734" s="24" cm="1">
        <f t="array" aca="1" ref="J734" ca="1">INDIRECT(ADDRESS(($F$2+1-H734)+2,9))</f>
        <v>54.033230672122116</v>
      </c>
      <c r="K734" s="24">
        <f t="shared" ca="1" si="57"/>
        <v>0.34751810672848155</v>
      </c>
      <c r="L734" s="24">
        <f t="shared" ca="1" si="58"/>
        <v>0.65561585164384839</v>
      </c>
      <c r="M734" s="24">
        <f t="shared" ca="1" si="59"/>
        <v>-1.4392286526077118</v>
      </c>
    </row>
    <row r="735" spans="2:13" x14ac:dyDescent="0.25">
      <c r="B735" s="24">
        <f t="shared" ca="1" si="55"/>
        <v>0.6904518184892976</v>
      </c>
      <c r="C735" s="25">
        <f t="shared" ca="1" si="56"/>
        <v>54.971314426754361</v>
      </c>
      <c r="H735" s="24">
        <v>733</v>
      </c>
      <c r="I735" s="24">
        <f ca="1"/>
        <v>45.99469462862794</v>
      </c>
      <c r="J735" s="24" cm="1">
        <f t="array" aca="1" ref="J735" ca="1">INDIRECT(ADDRESS(($F$2+1-H735)+2,9))</f>
        <v>54.024223215223117</v>
      </c>
      <c r="K735" s="24">
        <f t="shared" ca="1" si="57"/>
        <v>0.34807234971806944</v>
      </c>
      <c r="L735" s="24">
        <f t="shared" ca="1" si="58"/>
        <v>0.65528942546600932</v>
      </c>
      <c r="M735" s="24">
        <f t="shared" ca="1" si="59"/>
        <v>-1.4394711515132552</v>
      </c>
    </row>
    <row r="736" spans="2:13" x14ac:dyDescent="0.25">
      <c r="B736" s="24">
        <f t="shared" ca="1" si="55"/>
        <v>0.29572929030733219</v>
      </c>
      <c r="C736" s="25">
        <f t="shared" ca="1" si="56"/>
        <v>44.63276441708377</v>
      </c>
      <c r="H736" s="24">
        <v>734</v>
      </c>
      <c r="I736" s="24">
        <f ca="1"/>
        <v>45.994839466731186</v>
      </c>
      <c r="J736" s="24" cm="1">
        <f t="array" aca="1" ref="J736" ca="1">INDIRECT(ADDRESS(($F$2+1-H736)+2,9))</f>
        <v>54.013065878808675</v>
      </c>
      <c r="K736" s="24">
        <f t="shared" ca="1" si="57"/>
        <v>0.34807761846159851</v>
      </c>
      <c r="L736" s="24">
        <f t="shared" ca="1" si="58"/>
        <v>0.65488492829161316</v>
      </c>
      <c r="M736" s="24">
        <f t="shared" ca="1" si="59"/>
        <v>-1.4406287776217352</v>
      </c>
    </row>
    <row r="737" spans="2:13" x14ac:dyDescent="0.25">
      <c r="B737" s="24">
        <f t="shared" ca="1" si="55"/>
        <v>0.56587093716519876</v>
      </c>
      <c r="C737" s="25">
        <f t="shared" ca="1" si="56"/>
        <v>51.658714374840585</v>
      </c>
      <c r="H737" s="24">
        <v>735</v>
      </c>
      <c r="I737" s="24">
        <f ca="1"/>
        <v>45.996378970257624</v>
      </c>
      <c r="J737" s="24" cm="1">
        <f t="array" aca="1" ref="J737" ca="1">INDIRECT(ADDRESS(($F$2+1-H737)+2,9))</f>
        <v>53.973761953200473</v>
      </c>
      <c r="K737" s="24">
        <f t="shared" ca="1" si="57"/>
        <v>0.34813362245193458</v>
      </c>
      <c r="L737" s="24">
        <f t="shared" ca="1" si="58"/>
        <v>0.65345859936790129</v>
      </c>
      <c r="M737" s="24">
        <f t="shared" ca="1" si="59"/>
        <v>-1.4396757413269439</v>
      </c>
    </row>
    <row r="738" spans="2:13" x14ac:dyDescent="0.25">
      <c r="B738" s="24">
        <f t="shared" ca="1" si="55"/>
        <v>0.45335144144992701</v>
      </c>
      <c r="C738" s="25">
        <f t="shared" ca="1" si="56"/>
        <v>48.828016607026157</v>
      </c>
      <c r="H738" s="24">
        <v>736</v>
      </c>
      <c r="I738" s="24">
        <f ca="1"/>
        <v>46.034983668824168</v>
      </c>
      <c r="J738" s="24" cm="1">
        <f t="array" aca="1" ref="J738" ca="1">INDIRECT(ADDRESS(($F$2+1-H738)+2,9))</f>
        <v>53.967963439050813</v>
      </c>
      <c r="K738" s="24">
        <f t="shared" ca="1" si="57"/>
        <v>0.34953906247666588</v>
      </c>
      <c r="L738" s="24">
        <f t="shared" ca="1" si="58"/>
        <v>0.65324798796302475</v>
      </c>
      <c r="M738" s="24">
        <f t="shared" ca="1" si="59"/>
        <v>-1.4384753407032278</v>
      </c>
    </row>
    <row r="739" spans="2:13" x14ac:dyDescent="0.25">
      <c r="B739" s="24">
        <f t="shared" ca="1" si="55"/>
        <v>0.2222761658660154</v>
      </c>
      <c r="C739" s="25">
        <f t="shared" ca="1" si="56"/>
        <v>42.354714534221017</v>
      </c>
      <c r="H739" s="24">
        <v>737</v>
      </c>
      <c r="I739" s="24">
        <f ca="1"/>
        <v>46.042868113713403</v>
      </c>
      <c r="J739" s="24" cm="1">
        <f t="array" aca="1" ref="J739" ca="1">INDIRECT(ADDRESS(($F$2+1-H739)+2,9))</f>
        <v>53.96217589600537</v>
      </c>
      <c r="K739" s="24">
        <f t="shared" ca="1" si="57"/>
        <v>0.34982635760507863</v>
      </c>
      <c r="L739" s="24">
        <f t="shared" ca="1" si="58"/>
        <v>0.65303772781221303</v>
      </c>
      <c r="M739" s="24">
        <f t="shared" ca="1" si="59"/>
        <v>-1.4394565541546815</v>
      </c>
    </row>
    <row r="740" spans="2:13" x14ac:dyDescent="0.25">
      <c r="B740" s="24">
        <f t="shared" ca="1" si="55"/>
        <v>0.52650531935202871</v>
      </c>
      <c r="C740" s="25">
        <f t="shared" ca="1" si="56"/>
        <v>50.664879370531317</v>
      </c>
      <c r="H740" s="24">
        <v>738</v>
      </c>
      <c r="I740" s="24">
        <f ca="1"/>
        <v>46.066412132112909</v>
      </c>
      <c r="J740" s="24" cm="1">
        <f t="array" aca="1" ref="J740" ca="1">INDIRECT(ADDRESS(($F$2+1-H740)+2,9))</f>
        <v>53.951980281591361</v>
      </c>
      <c r="K740" s="24">
        <f t="shared" ca="1" si="57"/>
        <v>0.35068477100996298</v>
      </c>
      <c r="L740" s="24">
        <f t="shared" ca="1" si="58"/>
        <v>0.65266720879592921</v>
      </c>
      <c r="M740" s="24">
        <f t="shared" ca="1" si="59"/>
        <v>-1.439006345650484</v>
      </c>
    </row>
    <row r="741" spans="2:13" x14ac:dyDescent="0.25">
      <c r="B741" s="24">
        <f t="shared" ca="1" si="55"/>
        <v>0.35427471296173274</v>
      </c>
      <c r="C741" s="25">
        <f t="shared" ca="1" si="56"/>
        <v>46.261950358104571</v>
      </c>
      <c r="H741" s="24">
        <v>739</v>
      </c>
      <c r="I741" s="24">
        <f ca="1"/>
        <v>46.068288846255847</v>
      </c>
      <c r="J741" s="24" cm="1">
        <f t="array" aca="1" ref="J741" ca="1">INDIRECT(ADDRESS(($F$2+1-H741)+2,9))</f>
        <v>53.922146970494346</v>
      </c>
      <c r="K741" s="24">
        <f t="shared" ca="1" si="57"/>
        <v>0.35075322877393911</v>
      </c>
      <c r="L741" s="24">
        <f t="shared" ca="1" si="58"/>
        <v>0.65158219867263911</v>
      </c>
      <c r="M741" s="24">
        <f t="shared" ca="1" si="59"/>
        <v>-1.4386892314414854</v>
      </c>
    </row>
    <row r="742" spans="2:13" x14ac:dyDescent="0.25">
      <c r="B742" s="24">
        <f t="shared" ca="1" si="55"/>
        <v>0.14184995791880006</v>
      </c>
      <c r="C742" s="25">
        <f t="shared" ca="1" si="56"/>
        <v>39.279552121052973</v>
      </c>
      <c r="H742" s="24">
        <v>740</v>
      </c>
      <c r="I742" s="24">
        <f ca="1"/>
        <v>46.072189280419018</v>
      </c>
      <c r="J742" s="24" cm="1">
        <f t="array" aca="1" ref="J742" ca="1">INDIRECT(ADDRESS(($F$2+1-H742)+2,9))</f>
        <v>53.890581408881346</v>
      </c>
      <c r="K742" s="24">
        <f t="shared" ca="1" si="57"/>
        <v>0.35089552220268183</v>
      </c>
      <c r="L742" s="24">
        <f t="shared" ca="1" si="58"/>
        <v>0.65043283637967508</v>
      </c>
      <c r="M742" s="24">
        <f t="shared" ca="1" si="59"/>
        <v>-1.4381022386710656</v>
      </c>
    </row>
    <row r="743" spans="2:13" x14ac:dyDescent="0.25">
      <c r="B743" s="24">
        <f t="shared" ca="1" si="55"/>
        <v>0.17419125695271687</v>
      </c>
      <c r="C743" s="25">
        <f t="shared" ca="1" si="56"/>
        <v>40.62268699299603</v>
      </c>
      <c r="H743" s="24">
        <v>741</v>
      </c>
      <c r="I743" s="24">
        <f ca="1"/>
        <v>46.093726239862796</v>
      </c>
      <c r="J743" s="24" cm="1">
        <f t="array" aca="1" ref="J743" ca="1">INDIRECT(ADDRESS(($F$2+1-H743)+2,9))</f>
        <v>53.860625313108272</v>
      </c>
      <c r="K743" s="24">
        <f t="shared" ca="1" si="57"/>
        <v>0.35168159744107519</v>
      </c>
      <c r="L743" s="24">
        <f t="shared" ca="1" si="58"/>
        <v>0.64934080076304634</v>
      </c>
      <c r="M743" s="24">
        <f t="shared" ca="1" si="59"/>
        <v>-1.4363706586311467</v>
      </c>
    </row>
    <row r="744" spans="2:13" x14ac:dyDescent="0.25">
      <c r="B744" s="24">
        <f t="shared" ca="1" si="55"/>
        <v>0.19365112843903332</v>
      </c>
      <c r="C744" s="25">
        <f t="shared" ca="1" si="56"/>
        <v>41.354799243948797</v>
      </c>
      <c r="H744" s="24">
        <v>742</v>
      </c>
      <c r="I744" s="24">
        <f ca="1"/>
        <v>46.14057628120883</v>
      </c>
      <c r="J744" s="24" cm="1">
        <f t="array" aca="1" ref="J744" ca="1">INDIRECT(ADDRESS(($F$2+1-H744)+2,9))</f>
        <v>53.856945334229273</v>
      </c>
      <c r="K744" s="24">
        <f t="shared" ca="1" si="57"/>
        <v>0.35339376001383793</v>
      </c>
      <c r="L744" s="24">
        <f t="shared" ca="1" si="58"/>
        <v>0.64920656346757144</v>
      </c>
      <c r="M744" s="24">
        <f t="shared" ca="1" si="59"/>
        <v>-1.4347097986987767</v>
      </c>
    </row>
    <row r="745" spans="2:13" x14ac:dyDescent="0.25">
      <c r="B745" s="24">
        <f t="shared" ca="1" si="55"/>
        <v>0.87968321342640243</v>
      </c>
      <c r="C745" s="25">
        <f t="shared" ca="1" si="56"/>
        <v>61.734046505987578</v>
      </c>
      <c r="H745" s="24">
        <v>743</v>
      </c>
      <c r="I745" s="24">
        <f ca="1"/>
        <v>46.177140972106571</v>
      </c>
      <c r="J745" s="24" cm="1">
        <f t="array" aca="1" ref="J745" ca="1">INDIRECT(ADDRESS(($F$2+1-H745)+2,9))</f>
        <v>53.829479792631027</v>
      </c>
      <c r="K745" s="24">
        <f t="shared" ca="1" si="57"/>
        <v>0.35473210487014706</v>
      </c>
      <c r="L745" s="24">
        <f t="shared" ca="1" si="58"/>
        <v>0.64820409537217694</v>
      </c>
      <c r="M745" s="24">
        <f t="shared" ca="1" si="59"/>
        <v>-1.4320798411938305</v>
      </c>
    </row>
    <row r="746" spans="2:13" x14ac:dyDescent="0.25">
      <c r="B746" s="24">
        <f t="shared" ca="1" si="55"/>
        <v>0.80881846789689349</v>
      </c>
      <c r="C746" s="25">
        <f t="shared" ca="1" si="56"/>
        <v>58.735505532768997</v>
      </c>
      <c r="H746" s="24">
        <v>744</v>
      </c>
      <c r="I746" s="24">
        <f ca="1"/>
        <v>46.177370957032501</v>
      </c>
      <c r="J746" s="24" cm="1">
        <f t="array" aca="1" ref="J746" ca="1">INDIRECT(ADDRESS(($F$2+1-H746)+2,9))</f>
        <v>53.817386305185344</v>
      </c>
      <c r="K746" s="24">
        <f t="shared" ca="1" si="57"/>
        <v>0.35474052850141086</v>
      </c>
      <c r="L746" s="24">
        <f t="shared" ca="1" si="58"/>
        <v>0.64776236629039907</v>
      </c>
      <c r="M746" s="24">
        <f t="shared" ca="1" si="59"/>
        <v>-1.4331275319673642</v>
      </c>
    </row>
    <row r="747" spans="2:13" x14ac:dyDescent="0.25">
      <c r="B747" s="24">
        <f t="shared" ca="1" si="55"/>
        <v>0.79511401779675761</v>
      </c>
      <c r="C747" s="25">
        <f t="shared" ca="1" si="56"/>
        <v>58.242949903463725</v>
      </c>
      <c r="H747" s="24">
        <v>745</v>
      </c>
      <c r="I747" s="24">
        <f ca="1"/>
        <v>46.18711224736456</v>
      </c>
      <c r="J747" s="24" cm="1">
        <f t="array" aca="1" ref="J747" ca="1">INDIRECT(ADDRESS(($F$2+1-H747)+2,9))</f>
        <v>53.816339098247873</v>
      </c>
      <c r="K747" s="24">
        <f t="shared" ca="1" si="57"/>
        <v>0.35509738678449709</v>
      </c>
      <c r="L747" s="24">
        <f t="shared" ca="1" si="58"/>
        <v>0.64772410641526723</v>
      </c>
      <c r="M747" s="24">
        <f t="shared" ca="1" si="59"/>
        <v>-1.4342863706702298</v>
      </c>
    </row>
    <row r="748" spans="2:13" x14ac:dyDescent="0.25">
      <c r="B748" s="24">
        <f t="shared" ca="1" si="55"/>
        <v>0.15910147484218928</v>
      </c>
      <c r="C748" s="25">
        <f t="shared" ca="1" si="56"/>
        <v>40.018424139051127</v>
      </c>
      <c r="H748" s="24">
        <v>746</v>
      </c>
      <c r="I748" s="24">
        <f ca="1"/>
        <v>46.194651860825495</v>
      </c>
      <c r="J748" s="24" cm="1">
        <f t="array" aca="1" ref="J748" ca="1">INDIRECT(ADDRESS(($F$2+1-H748)+2,9))</f>
        <v>53.809543477884318</v>
      </c>
      <c r="K748" s="24">
        <f t="shared" ca="1" si="57"/>
        <v>0.35537367707452566</v>
      </c>
      <c r="L748" s="24">
        <f t="shared" ca="1" si="58"/>
        <v>0.64747579100921704</v>
      </c>
      <c r="M748" s="24">
        <f t="shared" ca="1" si="59"/>
        <v>-1.4351886591240328</v>
      </c>
    </row>
    <row r="749" spans="2:13" x14ac:dyDescent="0.25">
      <c r="B749" s="24">
        <f t="shared" ca="1" si="55"/>
        <v>7.7910167794321028E-2</v>
      </c>
      <c r="C749" s="25">
        <f t="shared" ca="1" si="56"/>
        <v>35.807300711509015</v>
      </c>
      <c r="H749" s="24">
        <v>747</v>
      </c>
      <c r="I749" s="24">
        <f ca="1"/>
        <v>46.195373895938189</v>
      </c>
      <c r="J749" s="24" cm="1">
        <f t="array" aca="1" ref="J749" ca="1">INDIRECT(ADDRESS(($F$2+1-H749)+2,9))</f>
        <v>53.791639739761614</v>
      </c>
      <c r="K749" s="24">
        <f t="shared" ca="1" si="57"/>
        <v>0.35540014015325294</v>
      </c>
      <c r="L749" s="24">
        <f t="shared" ca="1" si="58"/>
        <v>0.64682127862568095</v>
      </c>
      <c r="M749" s="24">
        <f t="shared" ca="1" si="59"/>
        <v>-1.4357789597630239</v>
      </c>
    </row>
    <row r="750" spans="2:13" x14ac:dyDescent="0.25">
      <c r="B750" s="24">
        <f t="shared" ca="1" si="55"/>
        <v>0.93887821111979797</v>
      </c>
      <c r="C750" s="25">
        <f t="shared" ca="1" si="56"/>
        <v>65.454246663820754</v>
      </c>
      <c r="H750" s="24">
        <v>748</v>
      </c>
      <c r="I750" s="24">
        <f ca="1"/>
        <v>46.197248028882655</v>
      </c>
      <c r="J750" s="24" cm="1">
        <f t="array" aca="1" ref="J750" ca="1">INDIRECT(ADDRESS(($F$2+1-H750)+2,9))</f>
        <v>53.77973931604312</v>
      </c>
      <c r="K750" s="24">
        <f t="shared" ca="1" si="57"/>
        <v>0.35546883165545051</v>
      </c>
      <c r="L750" s="24">
        <f t="shared" ca="1" si="58"/>
        <v>0.64638599067491742</v>
      </c>
      <c r="M750" s="24">
        <f t="shared" ca="1" si="59"/>
        <v>-1.436715116771367</v>
      </c>
    </row>
    <row r="751" spans="2:13" x14ac:dyDescent="0.25">
      <c r="B751" s="24">
        <f t="shared" ca="1" si="55"/>
        <v>0.68842176746954487</v>
      </c>
      <c r="C751" s="25">
        <f t="shared" ca="1" si="56"/>
        <v>54.913817563980032</v>
      </c>
      <c r="H751" s="24">
        <v>749</v>
      </c>
      <c r="I751" s="24">
        <f ca="1"/>
        <v>46.249917531341005</v>
      </c>
      <c r="J751" s="24" cm="1">
        <f t="array" aca="1" ref="J751" ca="1">INDIRECT(ADDRESS(($F$2+1-H751)+2,9))</f>
        <v>53.776403998876198</v>
      </c>
      <c r="K751" s="24">
        <f t="shared" ca="1" si="57"/>
        <v>0.35740120886277149</v>
      </c>
      <c r="L751" s="24">
        <f t="shared" ca="1" si="58"/>
        <v>0.64626395867547359</v>
      </c>
      <c r="M751" s="24">
        <f t="shared" ca="1" si="59"/>
        <v>-1.4346369666387242</v>
      </c>
    </row>
    <row r="752" spans="2:13" x14ac:dyDescent="0.25">
      <c r="B752" s="24">
        <f t="shared" ca="1" si="55"/>
        <v>0.28476787958260419</v>
      </c>
      <c r="C752" s="25">
        <f t="shared" ca="1" si="56"/>
        <v>44.312646572898828</v>
      </c>
      <c r="H752" s="24">
        <v>750</v>
      </c>
      <c r="I752" s="24">
        <f ca="1"/>
        <v>46.250839650765521</v>
      </c>
      <c r="J752" s="24" cm="1">
        <f t="array" aca="1" ref="J752" ca="1">INDIRECT(ADDRESS(($F$2+1-H752)+2,9))</f>
        <v>53.769061136044918</v>
      </c>
      <c r="K752" s="24">
        <f t="shared" ca="1" si="57"/>
        <v>0.35743507301532662</v>
      </c>
      <c r="L752" s="24">
        <f t="shared" ca="1" si="58"/>
        <v>0.6459952463415739</v>
      </c>
      <c r="M752" s="24">
        <f t="shared" ca="1" si="59"/>
        <v>-1.4359603710519295</v>
      </c>
    </row>
    <row r="753" spans="2:13" x14ac:dyDescent="0.25">
      <c r="B753" s="24">
        <f t="shared" ca="1" si="55"/>
        <v>0.66890364659534174</v>
      </c>
      <c r="C753" s="25">
        <f t="shared" ca="1" si="56"/>
        <v>54.368878182879122</v>
      </c>
      <c r="H753" s="24">
        <v>751</v>
      </c>
      <c r="I753" s="24">
        <f ca="1"/>
        <v>46.261950358104571</v>
      </c>
      <c r="J753" s="24" cm="1">
        <f t="array" aca="1" ref="J753" ca="1">INDIRECT(ADDRESS(($F$2+1-H753)+2,9))</f>
        <v>53.757483509772705</v>
      </c>
      <c r="K753" s="24">
        <f t="shared" ca="1" si="57"/>
        <v>0.35784319369581075</v>
      </c>
      <c r="L753" s="24">
        <f t="shared" ca="1" si="58"/>
        <v>0.64557141498394122</v>
      </c>
      <c r="M753" s="24">
        <f t="shared" ca="1" si="59"/>
        <v>-1.43625028279463</v>
      </c>
    </row>
    <row r="754" spans="2:13" x14ac:dyDescent="0.25">
      <c r="B754" s="24">
        <f t="shared" ca="1" si="55"/>
        <v>0.4037919833415119</v>
      </c>
      <c r="C754" s="25">
        <f t="shared" ca="1" si="56"/>
        <v>47.564559519793498</v>
      </c>
      <c r="H754" s="24">
        <v>752</v>
      </c>
      <c r="I754" s="24">
        <f ca="1"/>
        <v>46.311722727364682</v>
      </c>
      <c r="J754" s="24" cm="1">
        <f t="array" aca="1" ref="J754" ca="1">INDIRECT(ADDRESS(($F$2+1-H754)+2,9))</f>
        <v>53.756080804702556</v>
      </c>
      <c r="K754" s="24">
        <f t="shared" ca="1" si="57"/>
        <v>0.35967343132572627</v>
      </c>
      <c r="L754" s="24">
        <f t="shared" ca="1" si="58"/>
        <v>0.64552005278775315</v>
      </c>
      <c r="M754" s="24">
        <f t="shared" ca="1" si="59"/>
        <v>-1.4345099305136166</v>
      </c>
    </row>
    <row r="755" spans="2:13" x14ac:dyDescent="0.25">
      <c r="B755" s="24">
        <f t="shared" ca="1" si="55"/>
        <v>0.53798490231774432</v>
      </c>
      <c r="C755" s="25">
        <f t="shared" ca="1" si="56"/>
        <v>50.953583522559235</v>
      </c>
      <c r="H755" s="24">
        <v>753</v>
      </c>
      <c r="I755" s="24">
        <f ca="1"/>
        <v>46.314746898909235</v>
      </c>
      <c r="J755" s="24" cm="1">
        <f t="array" aca="1" ref="J755" ca="1">INDIRECT(ADDRESS(($F$2+1-H755)+2,9))</f>
        <v>53.745904502712307</v>
      </c>
      <c r="K755" s="24">
        <f t="shared" ca="1" si="57"/>
        <v>0.35978474093655277</v>
      </c>
      <c r="L755" s="24">
        <f t="shared" ca="1" si="58"/>
        <v>0.6451473527031113</v>
      </c>
      <c r="M755" s="24">
        <f t="shared" ca="1" si="59"/>
        <v>-1.4354701311391671</v>
      </c>
    </row>
    <row r="756" spans="2:13" x14ac:dyDescent="0.25">
      <c r="B756" s="24">
        <f t="shared" ca="1" si="55"/>
        <v>0.56550760944100886</v>
      </c>
      <c r="C756" s="25">
        <f t="shared" ca="1" si="56"/>
        <v>51.649481653593554</v>
      </c>
      <c r="H756" s="24">
        <v>754</v>
      </c>
      <c r="I756" s="24">
        <f ca="1"/>
        <v>46.334233571621162</v>
      </c>
      <c r="J756" s="24" cm="1">
        <f t="array" aca="1" ref="J756" ca="1">INDIRECT(ADDRESS(($F$2+1-H756)+2,9))</f>
        <v>53.707738388035821</v>
      </c>
      <c r="K756" s="24">
        <f t="shared" ca="1" si="57"/>
        <v>0.36050226486603976</v>
      </c>
      <c r="L756" s="24">
        <f t="shared" ca="1" si="58"/>
        <v>0.64374830962318275</v>
      </c>
      <c r="M756" s="24">
        <f t="shared" ca="1" si="59"/>
        <v>-1.4332385946233976</v>
      </c>
    </row>
    <row r="757" spans="2:13" x14ac:dyDescent="0.25">
      <c r="B757" s="24">
        <f t="shared" ca="1" si="55"/>
        <v>0.10638690779665516</v>
      </c>
      <c r="C757" s="25">
        <f t="shared" ca="1" si="56"/>
        <v>37.540256594514005</v>
      </c>
      <c r="H757" s="24">
        <v>755</v>
      </c>
      <c r="I757" s="24">
        <f ca="1"/>
        <v>46.372200134618431</v>
      </c>
      <c r="J757" s="24" cm="1">
        <f t="array" aca="1" ref="J757" ca="1">INDIRECT(ADDRESS(($F$2+1-H757)+2,9))</f>
        <v>53.706582912297229</v>
      </c>
      <c r="K757" s="24">
        <f t="shared" ca="1" si="57"/>
        <v>0.36190165143241299</v>
      </c>
      <c r="L757" s="24">
        <f t="shared" ca="1" si="58"/>
        <v>0.64370592341300015</v>
      </c>
      <c r="M757" s="24">
        <f t="shared" ca="1" si="59"/>
        <v>-1.4323484056019757</v>
      </c>
    </row>
    <row r="758" spans="2:13" x14ac:dyDescent="0.25">
      <c r="B758" s="24">
        <f t="shared" ca="1" si="55"/>
        <v>0.12301941570230024</v>
      </c>
      <c r="C758" s="25">
        <f t="shared" ca="1" si="56"/>
        <v>38.399755003885616</v>
      </c>
      <c r="H758" s="24">
        <v>756</v>
      </c>
      <c r="I758" s="24">
        <f ca="1"/>
        <v>46.37532267336401</v>
      </c>
      <c r="J758" s="24" cm="1">
        <f t="array" aca="1" ref="J758" ca="1">INDIRECT(ADDRESS(($F$2+1-H758)+2,9))</f>
        <v>53.68590912986059</v>
      </c>
      <c r="K758" s="24">
        <f t="shared" ca="1" si="57"/>
        <v>0.36201682571221128</v>
      </c>
      <c r="L758" s="24">
        <f t="shared" ca="1" si="58"/>
        <v>0.64294724932934277</v>
      </c>
      <c r="M758" s="24">
        <f t="shared" ca="1" si="59"/>
        <v>-1.4325346630894884</v>
      </c>
    </row>
    <row r="759" spans="2:13" x14ac:dyDescent="0.25">
      <c r="B759" s="24">
        <f t="shared" ca="1" si="55"/>
        <v>0.78534853650339154</v>
      </c>
      <c r="C759" s="25">
        <f t="shared" ca="1" si="56"/>
        <v>57.9038505587054</v>
      </c>
      <c r="H759" s="24">
        <v>757</v>
      </c>
      <c r="I759" s="24">
        <f ca="1"/>
        <v>46.381052221490016</v>
      </c>
      <c r="J759" s="24" cm="1">
        <f t="array" aca="1" ref="J759" ca="1">INDIRECT(ADDRESS(($F$2+1-H759)+2,9))</f>
        <v>53.673303828019257</v>
      </c>
      <c r="K759" s="24">
        <f t="shared" ca="1" si="57"/>
        <v>0.36222819155849195</v>
      </c>
      <c r="L759" s="24">
        <f t="shared" ca="1" si="58"/>
        <v>0.64248438974170108</v>
      </c>
      <c r="M759" s="24">
        <f t="shared" ca="1" si="59"/>
        <v>-1.4331132880568895</v>
      </c>
    </row>
    <row r="760" spans="2:13" x14ac:dyDescent="0.25">
      <c r="B760" s="24">
        <f t="shared" ca="1" si="55"/>
        <v>0.65724628187062728</v>
      </c>
      <c r="C760" s="25">
        <f t="shared" ca="1" si="56"/>
        <v>54.049592889182975</v>
      </c>
      <c r="H760" s="24">
        <v>758</v>
      </c>
      <c r="I760" s="24">
        <f ca="1"/>
        <v>46.389355705938385</v>
      </c>
      <c r="J760" s="24" cm="1">
        <f t="array" aca="1" ref="J760" ca="1">INDIRECT(ADDRESS(($F$2+1-H760)+2,9))</f>
        <v>53.652832879196538</v>
      </c>
      <c r="K760" s="24">
        <f t="shared" ca="1" si="57"/>
        <v>0.36253458573108621</v>
      </c>
      <c r="L760" s="24">
        <f t="shared" ca="1" si="58"/>
        <v>0.64173226154285423</v>
      </c>
      <c r="M760" s="24">
        <f t="shared" ca="1" si="59"/>
        <v>-1.4329387400152038</v>
      </c>
    </row>
    <row r="761" spans="2:13" x14ac:dyDescent="0.25">
      <c r="B761" s="24">
        <f t="shared" ca="1" si="55"/>
        <v>0.26999577627812277</v>
      </c>
      <c r="C761" s="25">
        <f t="shared" ca="1" si="56"/>
        <v>43.871742347639909</v>
      </c>
      <c r="H761" s="24">
        <v>759</v>
      </c>
      <c r="I761" s="24">
        <f ca="1"/>
        <v>46.391277428532334</v>
      </c>
      <c r="J761" s="24" cm="1">
        <f t="array" aca="1" ref="J761" ca="1">INDIRECT(ADDRESS(($F$2+1-H761)+2,9))</f>
        <v>53.644971403451443</v>
      </c>
      <c r="K761" s="24">
        <f t="shared" ca="1" si="57"/>
        <v>0.36260550883120185</v>
      </c>
      <c r="L761" s="24">
        <f t="shared" ca="1" si="58"/>
        <v>0.64144327471368578</v>
      </c>
      <c r="M761" s="24">
        <f t="shared" ca="1" si="59"/>
        <v>-1.4341261002850816</v>
      </c>
    </row>
    <row r="762" spans="2:13" x14ac:dyDescent="0.25">
      <c r="B762" s="24">
        <f t="shared" ca="1" si="55"/>
        <v>0.72516139541829594</v>
      </c>
      <c r="C762" s="25">
        <f t="shared" ca="1" si="56"/>
        <v>55.98243890973356</v>
      </c>
      <c r="H762" s="24">
        <v>760</v>
      </c>
      <c r="I762" s="24">
        <f ca="1"/>
        <v>46.391625199418698</v>
      </c>
      <c r="J762" s="24" cm="1">
        <f t="array" aca="1" ref="J762" ca="1">INDIRECT(ADDRESS(($F$2+1-H762)+2,9))</f>
        <v>53.64230665893205</v>
      </c>
      <c r="K762" s="24">
        <f t="shared" ca="1" si="57"/>
        <v>0.36261834416850236</v>
      </c>
      <c r="L762" s="24">
        <f t="shared" ca="1" si="58"/>
        <v>0.64134530065847373</v>
      </c>
      <c r="M762" s="24">
        <f t="shared" ca="1" si="59"/>
        <v>-1.4357996151552941</v>
      </c>
    </row>
    <row r="763" spans="2:13" x14ac:dyDescent="0.25">
      <c r="B763" s="24">
        <f t="shared" ca="1" si="55"/>
        <v>0.97189353782681809</v>
      </c>
      <c r="C763" s="25">
        <f t="shared" ca="1" si="56"/>
        <v>69.0938127654765</v>
      </c>
      <c r="H763" s="24">
        <v>761</v>
      </c>
      <c r="I763" s="24">
        <f ca="1"/>
        <v>46.419428769087844</v>
      </c>
      <c r="J763" s="24" cm="1">
        <f t="array" aca="1" ref="J763" ca="1">INDIRECT(ADDRESS(($F$2+1-H763)+2,9))</f>
        <v>53.624585249987412</v>
      </c>
      <c r="K763" s="24">
        <f t="shared" ca="1" si="57"/>
        <v>0.36364500153774326</v>
      </c>
      <c r="L763" s="24">
        <f t="shared" ca="1" si="58"/>
        <v>0.64069350529041769</v>
      </c>
      <c r="M763" s="24">
        <f t="shared" ca="1" si="59"/>
        <v>-1.4344176506612167</v>
      </c>
    </row>
    <row r="764" spans="2:13" x14ac:dyDescent="0.25">
      <c r="B764" s="24">
        <f t="shared" ca="1" si="55"/>
        <v>0.90473256028828364</v>
      </c>
      <c r="C764" s="25">
        <f t="shared" ca="1" si="56"/>
        <v>63.089984392366247</v>
      </c>
      <c r="H764" s="24">
        <v>762</v>
      </c>
      <c r="I764" s="24">
        <f ca="1"/>
        <v>46.429476762809863</v>
      </c>
      <c r="J764" s="24" cm="1">
        <f t="array" aca="1" ref="J764" ca="1">INDIRECT(ADDRESS(($F$2+1-H764)+2,9))</f>
        <v>53.580127317236325</v>
      </c>
      <c r="K764" s="24">
        <f t="shared" ca="1" si="57"/>
        <v>0.36401626897096873</v>
      </c>
      <c r="L764" s="24">
        <f t="shared" ca="1" si="58"/>
        <v>0.63905653833882925</v>
      </c>
      <c r="M764" s="24">
        <f t="shared" ca="1" si="59"/>
        <v>-1.4323756184399523</v>
      </c>
    </row>
    <row r="765" spans="2:13" x14ac:dyDescent="0.25">
      <c r="B765" s="24">
        <f t="shared" ca="1" si="55"/>
        <v>0.23777151509680416</v>
      </c>
      <c r="C765" s="25">
        <f t="shared" ca="1" si="56"/>
        <v>42.865106971886483</v>
      </c>
      <c r="H765" s="24">
        <v>763</v>
      </c>
      <c r="I765" s="24">
        <f ca="1"/>
        <v>46.450709997438608</v>
      </c>
      <c r="J765" s="24" cm="1">
        <f t="array" aca="1" ref="J765" ca="1">INDIRECT(ADDRESS(($F$2+1-H765)+2,9))</f>
        <v>53.57868673439993</v>
      </c>
      <c r="K765" s="24">
        <f t="shared" ca="1" si="57"/>
        <v>0.3648012440528049</v>
      </c>
      <c r="L765" s="24">
        <f t="shared" ca="1" si="58"/>
        <v>0.6390034524211099</v>
      </c>
      <c r="M765" s="24">
        <f t="shared" ca="1" si="59"/>
        <v>-1.4326304353494435</v>
      </c>
    </row>
    <row r="766" spans="2:13" x14ac:dyDescent="0.25">
      <c r="B766" s="24">
        <f t="shared" ca="1" si="55"/>
        <v>0.70246434403667235</v>
      </c>
      <c r="C766" s="25">
        <f t="shared" ca="1" si="56"/>
        <v>55.315014858620692</v>
      </c>
      <c r="H766" s="24">
        <v>764</v>
      </c>
      <c r="I766" s="24">
        <f ca="1"/>
        <v>46.454475527801876</v>
      </c>
      <c r="J766" s="24" cm="1">
        <f t="array" aca="1" ref="J766" ca="1">INDIRECT(ADDRESS(($F$2+1-H766)+2,9))</f>
        <v>53.57289843222339</v>
      </c>
      <c r="K766" s="24">
        <f t="shared" ca="1" si="57"/>
        <v>0.36494051188363086</v>
      </c>
      <c r="L766" s="24">
        <f t="shared" ca="1" si="58"/>
        <v>0.63879012473202756</v>
      </c>
      <c r="M766" s="24">
        <f t="shared" ca="1" si="59"/>
        <v>-1.4338211845306226</v>
      </c>
    </row>
    <row r="767" spans="2:13" x14ac:dyDescent="0.25">
      <c r="B767" s="24">
        <f t="shared" ca="1" si="55"/>
        <v>0.84163822244623587</v>
      </c>
      <c r="C767" s="25">
        <f t="shared" ca="1" si="56"/>
        <v>60.012135954345439</v>
      </c>
      <c r="H767" s="24">
        <v>765</v>
      </c>
      <c r="I767" s="24">
        <f ca="1"/>
        <v>46.475528293946567</v>
      </c>
      <c r="J767" s="24" cm="1">
        <f t="array" aca="1" ref="J767" ca="1">INDIRECT(ADDRESS(($F$2+1-H767)+2,9))</f>
        <v>53.560125665876583</v>
      </c>
      <c r="K767" s="24">
        <f t="shared" ca="1" si="57"/>
        <v>0.36571947456306275</v>
      </c>
      <c r="L767" s="24">
        <f t="shared" ca="1" si="58"/>
        <v>0.63831923219493281</v>
      </c>
      <c r="M767" s="24">
        <f t="shared" ca="1" si="59"/>
        <v>-1.4332653390772523</v>
      </c>
    </row>
    <row r="768" spans="2:13" x14ac:dyDescent="0.25">
      <c r="B768" s="24">
        <f t="shared" ca="1" si="55"/>
        <v>0.80359265433625215</v>
      </c>
      <c r="C768" s="25">
        <f t="shared" ca="1" si="56"/>
        <v>58.545240469804945</v>
      </c>
      <c r="H768" s="24">
        <v>766</v>
      </c>
      <c r="I768" s="24">
        <f ca="1"/>
        <v>46.476515635183588</v>
      </c>
      <c r="J768" s="24" cm="1">
        <f t="array" aca="1" ref="J768" ca="1">INDIRECT(ADDRESS(($F$2+1-H768)+2,9))</f>
        <v>53.558059797694682</v>
      </c>
      <c r="K768" s="24">
        <f t="shared" ca="1" si="57"/>
        <v>0.36575602029850884</v>
      </c>
      <c r="L768" s="24">
        <f t="shared" ca="1" si="58"/>
        <v>0.6382430502959705</v>
      </c>
      <c r="M768" s="24">
        <f t="shared" ca="1" si="59"/>
        <v>-1.4349198044460818</v>
      </c>
    </row>
    <row r="769" spans="2:13" x14ac:dyDescent="0.25">
      <c r="B769" s="24">
        <f t="shared" ca="1" si="55"/>
        <v>0.84627181118662176</v>
      </c>
      <c r="C769" s="25">
        <f t="shared" ca="1" si="56"/>
        <v>60.205738635594628</v>
      </c>
      <c r="H769" s="24">
        <v>767</v>
      </c>
      <c r="I769" s="24">
        <f ca="1"/>
        <v>46.49316767833777</v>
      </c>
      <c r="J769" s="24" cm="1">
        <f t="array" aca="1" ref="J769" ca="1">INDIRECT(ADDRESS(($F$2+1-H769)+2,9))</f>
        <v>53.550843455149192</v>
      </c>
      <c r="K769" s="24">
        <f t="shared" ca="1" si="57"/>
        <v>0.36637256717565736</v>
      </c>
      <c r="L769" s="24">
        <f t="shared" ca="1" si="58"/>
        <v>0.63797689417085113</v>
      </c>
      <c r="M769" s="24">
        <f t="shared" ca="1" si="59"/>
        <v>-1.4350753706526511</v>
      </c>
    </row>
    <row r="770" spans="2:13" x14ac:dyDescent="0.25">
      <c r="B770" s="24">
        <f t="shared" ca="1" si="55"/>
        <v>0.59507633107199276</v>
      </c>
      <c r="C770" s="25">
        <f t="shared" ca="1" si="56"/>
        <v>52.406229801091328</v>
      </c>
      <c r="H770" s="24">
        <v>768</v>
      </c>
      <c r="I770" s="24">
        <f ca="1"/>
        <v>46.495647528125737</v>
      </c>
      <c r="J770" s="24" cm="1">
        <f t="array" aca="1" ref="J770" ca="1">INDIRECT(ADDRESS(($F$2+1-H770)+2,9))</f>
        <v>53.548056618713133</v>
      </c>
      <c r="K770" s="24">
        <f t="shared" ca="1" si="57"/>
        <v>0.36646441391438067</v>
      </c>
      <c r="L770" s="24">
        <f t="shared" ca="1" si="58"/>
        <v>0.63787409104883475</v>
      </c>
      <c r="M770" s="24">
        <f t="shared" ca="1" si="59"/>
        <v>-1.4365673584340621</v>
      </c>
    </row>
    <row r="771" spans="2:13" x14ac:dyDescent="0.25">
      <c r="B771" s="24">
        <f t="shared" ca="1" si="55"/>
        <v>0.20593017598436969</v>
      </c>
      <c r="C771" s="25">
        <f t="shared" ca="1" si="56"/>
        <v>41.793757879117734</v>
      </c>
      <c r="H771" s="24">
        <v>769</v>
      </c>
      <c r="I771" s="24">
        <f ca="1"/>
        <v>46.527193842118884</v>
      </c>
      <c r="J771" s="24" cm="1">
        <f t="array" aca="1" ref="J771" ca="1">INDIRECT(ADDRESS(($F$2+1-H771)+2,9))</f>
        <v>53.547506337174383</v>
      </c>
      <c r="K771" s="24">
        <f t="shared" ca="1" si="57"/>
        <v>0.36763346751979131</v>
      </c>
      <c r="L771" s="24">
        <f t="shared" ca="1" si="58"/>
        <v>0.63785379063322822</v>
      </c>
      <c r="M771" s="24">
        <f t="shared" ca="1" si="59"/>
        <v>-1.4361307103862728</v>
      </c>
    </row>
    <row r="772" spans="2:13" x14ac:dyDescent="0.25">
      <c r="B772" s="24">
        <f t="shared" ref="B772:B835" ca="1" si="60">RAND()</f>
        <v>6.2434805060428644E-2</v>
      </c>
      <c r="C772" s="25">
        <f t="shared" ref="C772:C835" ca="1" si="61">_xlfn.NORM.INV(B772,50,10)</f>
        <v>34.653491305987203</v>
      </c>
      <c r="H772" s="24">
        <v>770</v>
      </c>
      <c r="I772" s="24">
        <f ca="1"/>
        <v>46.555077295046168</v>
      </c>
      <c r="J772" s="24" cm="1">
        <f t="array" aca="1" ref="J772" ca="1">INDIRECT(ADDRESS(($F$2+1-H772)+2,9))</f>
        <v>53.501637017056375</v>
      </c>
      <c r="K772" s="24">
        <f t="shared" ref="K772:K835" ca="1" si="62">_xlfn.NORM.DIST(I772,$F$5,$F$6,TRUE)</f>
        <v>0.36866780416869582</v>
      </c>
      <c r="L772" s="24">
        <f t="shared" ref="L772:L835" ca="1" si="63">_xlfn.NORM.DIST(J772,$F$5,$F$6,TRUE)</f>
        <v>0.6361602690115109</v>
      </c>
      <c r="M772" s="24">
        <f t="shared" ca="1" si="59"/>
        <v>-1.4326685843728539</v>
      </c>
    </row>
    <row r="773" spans="2:13" x14ac:dyDescent="0.25">
      <c r="B773" s="24">
        <f t="shared" ca="1" si="60"/>
        <v>0.30863069836621282</v>
      </c>
      <c r="C773" s="25">
        <f t="shared" ca="1" si="61"/>
        <v>45.002645914608905</v>
      </c>
      <c r="H773" s="24">
        <v>771</v>
      </c>
      <c r="I773" s="24">
        <f ca="1"/>
        <v>46.56406314116478</v>
      </c>
      <c r="J773" s="24" cm="1">
        <f t="array" aca="1" ref="J773" ca="1">INDIRECT(ADDRESS(($F$2+1-H773)+2,9))</f>
        <v>53.494891006560856</v>
      </c>
      <c r="K773" s="24">
        <f t="shared" ca="1" si="62"/>
        <v>0.36900133735116813</v>
      </c>
      <c r="L773" s="24">
        <f t="shared" ca="1" si="63"/>
        <v>0.63591097699837629</v>
      </c>
      <c r="M773" s="24">
        <f t="shared" ref="M773:M836" ca="1" si="64">((2*H773-1)/$F$2)*(LN(K773)+LN(1-L773))</f>
        <v>-1.4333955570394936</v>
      </c>
    </row>
    <row r="774" spans="2:13" x14ac:dyDescent="0.25">
      <c r="B774" s="24">
        <f t="shared" ca="1" si="60"/>
        <v>0.39137204464970055</v>
      </c>
      <c r="C774" s="25">
        <f t="shared" ca="1" si="61"/>
        <v>47.242552073831774</v>
      </c>
      <c r="H774" s="24">
        <v>772</v>
      </c>
      <c r="I774" s="24">
        <f ca="1"/>
        <v>46.588679730112219</v>
      </c>
      <c r="J774" s="24" cm="1">
        <f t="array" aca="1" ref="J774" ca="1">INDIRECT(ADDRESS(($F$2+1-H774)+2,9))</f>
        <v>53.484504570945681</v>
      </c>
      <c r="K774" s="24">
        <f t="shared" ca="1" si="62"/>
        <v>0.36991555115438657</v>
      </c>
      <c r="L774" s="24">
        <f t="shared" ca="1" si="63"/>
        <v>0.63552704431647433</v>
      </c>
      <c r="M774" s="24">
        <f t="shared" ca="1" si="64"/>
        <v>-1.4327330339222024</v>
      </c>
    </row>
    <row r="775" spans="2:13" x14ac:dyDescent="0.25">
      <c r="B775" s="24">
        <f t="shared" ca="1" si="60"/>
        <v>0.63900706471847513</v>
      </c>
      <c r="C775" s="25">
        <f t="shared" ca="1" si="61"/>
        <v>53.558059797694682</v>
      </c>
      <c r="H775" s="24">
        <v>773</v>
      </c>
      <c r="I775" s="24">
        <f ca="1"/>
        <v>46.590093091085237</v>
      </c>
      <c r="J775" s="24" cm="1">
        <f t="array" aca="1" ref="J775" ca="1">INDIRECT(ADDRESS(($F$2+1-H775)+2,9))</f>
        <v>53.472448199490465</v>
      </c>
      <c r="K775" s="24">
        <f t="shared" ca="1" si="62"/>
        <v>0.36996806310125774</v>
      </c>
      <c r="L775" s="24">
        <f t="shared" ca="1" si="63"/>
        <v>0.63508121221880176</v>
      </c>
      <c r="M775" s="24">
        <f t="shared" ca="1" si="64"/>
        <v>-1.4336132625136555</v>
      </c>
    </row>
    <row r="776" spans="2:13" x14ac:dyDescent="0.25">
      <c r="B776" s="24">
        <f t="shared" ca="1" si="60"/>
        <v>0.41803379156795251</v>
      </c>
      <c r="C776" s="25">
        <f t="shared" ca="1" si="61"/>
        <v>47.930739132621603</v>
      </c>
      <c r="H776" s="24">
        <v>774</v>
      </c>
      <c r="I776" s="24">
        <f ca="1"/>
        <v>46.590337620190297</v>
      </c>
      <c r="J776" s="24" cm="1">
        <f t="array" aca="1" ref="J776" ca="1">INDIRECT(ADDRESS(($F$2+1-H776)+2,9))</f>
        <v>53.470247153719328</v>
      </c>
      <c r="K776" s="24">
        <f t="shared" ca="1" si="62"/>
        <v>0.36997714857012265</v>
      </c>
      <c r="L776" s="24">
        <f t="shared" ca="1" si="63"/>
        <v>0.63499980009281798</v>
      </c>
      <c r="M776" s="24">
        <f t="shared" ca="1" si="64"/>
        <v>-1.4352915555191308</v>
      </c>
    </row>
    <row r="777" spans="2:13" x14ac:dyDescent="0.25">
      <c r="B777" s="24">
        <f t="shared" ca="1" si="60"/>
        <v>0.26132665176166048</v>
      </c>
      <c r="C777" s="25">
        <f t="shared" ca="1" si="61"/>
        <v>43.607392283439211</v>
      </c>
      <c r="H777" s="24">
        <v>775</v>
      </c>
      <c r="I777" s="24">
        <f ca="1"/>
        <v>46.594175909673929</v>
      </c>
      <c r="J777" s="24" cm="1">
        <f t="array" aca="1" ref="J777" ca="1">INDIRECT(ADDRESS(($F$2+1-H777)+2,9))</f>
        <v>53.445972424115254</v>
      </c>
      <c r="K777" s="24">
        <f t="shared" ca="1" si="62"/>
        <v>0.37011976956455617</v>
      </c>
      <c r="L777" s="24">
        <f t="shared" ca="1" si="63"/>
        <v>0.63410152515220741</v>
      </c>
      <c r="M777" s="24">
        <f t="shared" ca="1" si="64"/>
        <v>-1.4351061496976676</v>
      </c>
    </row>
    <row r="778" spans="2:13" x14ac:dyDescent="0.25">
      <c r="B778" s="24">
        <f t="shared" ca="1" si="60"/>
        <v>5.31766583890807E-2</v>
      </c>
      <c r="C778" s="25">
        <f t="shared" ca="1" si="61"/>
        <v>33.851967853035262</v>
      </c>
      <c r="H778" s="24">
        <v>776</v>
      </c>
      <c r="I778" s="24">
        <f ca="1"/>
        <v>46.595187908625533</v>
      </c>
      <c r="J778" s="24" cm="1">
        <f t="array" aca="1" ref="J778" ca="1">INDIRECT(ADDRESS(($F$2+1-H778)+2,9))</f>
        <v>53.434593292428836</v>
      </c>
      <c r="K778" s="24">
        <f t="shared" ca="1" si="62"/>
        <v>0.37015737582665059</v>
      </c>
      <c r="L778" s="24">
        <f t="shared" ca="1" si="63"/>
        <v>0.63368019218068306</v>
      </c>
      <c r="M778" s="24">
        <f t="shared" ca="1" si="64"/>
        <v>-1.4360589397357979</v>
      </c>
    </row>
    <row r="779" spans="2:13" x14ac:dyDescent="0.25">
      <c r="B779" s="24">
        <f t="shared" ca="1" si="60"/>
        <v>0.57230805632307058</v>
      </c>
      <c r="C779" s="25">
        <f t="shared" ca="1" si="61"/>
        <v>51.822533747440438</v>
      </c>
      <c r="H779" s="24">
        <v>777</v>
      </c>
      <c r="I779" s="24">
        <f ca="1"/>
        <v>46.627630851545575</v>
      </c>
      <c r="J779" s="24" cm="1">
        <f t="array" aca="1" ref="J779" ca="1">INDIRECT(ADDRESS(($F$2+1-H779)+2,9))</f>
        <v>53.423005108329392</v>
      </c>
      <c r="K779" s="24">
        <f t="shared" ca="1" si="62"/>
        <v>0.37136362374099074</v>
      </c>
      <c r="L779" s="24">
        <f t="shared" ca="1" si="63"/>
        <v>0.63325095298978773</v>
      </c>
      <c r="M779" s="24">
        <f t="shared" ca="1" si="64"/>
        <v>-1.4347266280951183</v>
      </c>
    </row>
    <row r="780" spans="2:13" x14ac:dyDescent="0.25">
      <c r="B780" s="24">
        <f t="shared" ca="1" si="60"/>
        <v>0.94516619721637252</v>
      </c>
      <c r="C780" s="25">
        <f t="shared" ca="1" si="61"/>
        <v>65.99688944844695</v>
      </c>
      <c r="H780" s="24">
        <v>778</v>
      </c>
      <c r="I780" s="24">
        <f ca="1"/>
        <v>46.635065343551396</v>
      </c>
      <c r="J780" s="24" cm="1">
        <f t="array" aca="1" ref="J780" ca="1">INDIRECT(ADDRESS(($F$2+1-H780)+2,9))</f>
        <v>53.396785626566547</v>
      </c>
      <c r="K780" s="24">
        <f t="shared" ca="1" si="62"/>
        <v>0.37164022109581252</v>
      </c>
      <c r="L780" s="24">
        <f t="shared" ca="1" si="63"/>
        <v>0.63227913981262795</v>
      </c>
      <c r="M780" s="24">
        <f t="shared" ca="1" si="64"/>
        <v>-1.4341309604297265</v>
      </c>
    </row>
    <row r="781" spans="2:13" x14ac:dyDescent="0.25">
      <c r="B781" s="24">
        <f t="shared" ca="1" si="60"/>
        <v>0.62124848078687522</v>
      </c>
      <c r="C781" s="25">
        <f t="shared" ca="1" si="61"/>
        <v>53.087613937772851</v>
      </c>
      <c r="H781" s="24">
        <v>779</v>
      </c>
      <c r="I781" s="24">
        <f ca="1"/>
        <v>46.715544063735379</v>
      </c>
      <c r="J781" s="24" cm="1">
        <f t="array" aca="1" ref="J781" ca="1">INDIRECT(ADDRESS(($F$2+1-H781)+2,9))</f>
        <v>53.393282194255292</v>
      </c>
      <c r="K781" s="24">
        <f t="shared" ca="1" si="62"/>
        <v>0.374638614910561</v>
      </c>
      <c r="L781" s="24">
        <f t="shared" ca="1" si="63"/>
        <v>0.63214922236331583</v>
      </c>
      <c r="M781" s="24">
        <f t="shared" ca="1" si="64"/>
        <v>-1.4299229196268128</v>
      </c>
    </row>
    <row r="782" spans="2:13" x14ac:dyDescent="0.25">
      <c r="B782" s="24">
        <f t="shared" ca="1" si="60"/>
        <v>0.4003229637865634</v>
      </c>
      <c r="C782" s="25">
        <f t="shared" ca="1" si="61"/>
        <v>47.474887603826836</v>
      </c>
      <c r="H782" s="24">
        <v>780</v>
      </c>
      <c r="I782" s="24">
        <f ca="1"/>
        <v>46.75231325904857</v>
      </c>
      <c r="J782" s="24" cm="1">
        <f t="array" aca="1" ref="J782" ca="1">INDIRECT(ADDRESS(($F$2+1-H782)+2,9))</f>
        <v>53.38355530602562</v>
      </c>
      <c r="K782" s="24">
        <f t="shared" ca="1" si="62"/>
        <v>0.37601106312483984</v>
      </c>
      <c r="L782" s="24">
        <f t="shared" ca="1" si="63"/>
        <v>0.63178844186341276</v>
      </c>
      <c r="M782" s="24">
        <f t="shared" ca="1" si="64"/>
        <v>-1.4284097889191618</v>
      </c>
    </row>
    <row r="783" spans="2:13" x14ac:dyDescent="0.25">
      <c r="B783" s="24">
        <f t="shared" ca="1" si="60"/>
        <v>0.52711769785731444</v>
      </c>
      <c r="C783" s="25">
        <f t="shared" ca="1" si="61"/>
        <v>50.680264182291097</v>
      </c>
      <c r="H783" s="24">
        <v>781</v>
      </c>
      <c r="I783" s="24">
        <f ca="1"/>
        <v>46.752477438068098</v>
      </c>
      <c r="J783" s="24" cm="1">
        <f t="array" aca="1" ref="J783" ca="1">INDIRECT(ADDRESS(($F$2+1-H783)+2,9))</f>
        <v>53.376080074107982</v>
      </c>
      <c r="K783" s="24">
        <f t="shared" ca="1" si="62"/>
        <v>0.37601719480931878</v>
      </c>
      <c r="L783" s="24">
        <f t="shared" ca="1" si="63"/>
        <v>0.63151109864084032</v>
      </c>
      <c r="M783" s="24">
        <f t="shared" ca="1" si="64"/>
        <v>-1.429685824192213</v>
      </c>
    </row>
    <row r="784" spans="2:13" x14ac:dyDescent="0.25">
      <c r="B784" s="24">
        <f t="shared" ca="1" si="60"/>
        <v>3.3054400865554223E-3</v>
      </c>
      <c r="C784" s="25">
        <f t="shared" ca="1" si="61"/>
        <v>22.841647266072943</v>
      </c>
      <c r="H784" s="24">
        <v>782</v>
      </c>
      <c r="I784" s="24">
        <f ca="1"/>
        <v>46.774756129500041</v>
      </c>
      <c r="J784" s="24" cm="1">
        <f t="array" aca="1" ref="J784" ca="1">INDIRECT(ADDRESS(($F$2+1-H784)+2,9))</f>
        <v>53.37432665576771</v>
      </c>
      <c r="K784" s="24">
        <f t="shared" ca="1" si="62"/>
        <v>0.37684953910678282</v>
      </c>
      <c r="L784" s="24">
        <f t="shared" ca="1" si="63"/>
        <v>0.63144603405031619</v>
      </c>
      <c r="M784" s="24">
        <f t="shared" ca="1" si="64"/>
        <v>-1.4297882203774017</v>
      </c>
    </row>
    <row r="785" spans="2:13" x14ac:dyDescent="0.25">
      <c r="B785" s="24">
        <f t="shared" ca="1" si="60"/>
        <v>0.95012501940212246</v>
      </c>
      <c r="C785" s="25">
        <f t="shared" ca="1" si="61"/>
        <v>66.460670216059341</v>
      </c>
      <c r="H785" s="24">
        <v>783</v>
      </c>
      <c r="I785" s="24">
        <f ca="1"/>
        <v>46.790156298395502</v>
      </c>
      <c r="J785" s="24" cm="1">
        <f t="array" aca="1" ref="J785" ca="1">INDIRECT(ADDRESS(($F$2+1-H785)+2,9))</f>
        <v>53.35538401245352</v>
      </c>
      <c r="K785" s="24">
        <f t="shared" ca="1" si="62"/>
        <v>0.37742523300043185</v>
      </c>
      <c r="L785" s="24">
        <f t="shared" ca="1" si="63"/>
        <v>0.63074288409401702</v>
      </c>
      <c r="M785" s="24">
        <f t="shared" ca="1" si="64"/>
        <v>-1.4291284656658272</v>
      </c>
    </row>
    <row r="786" spans="2:13" x14ac:dyDescent="0.25">
      <c r="B786" s="24">
        <f t="shared" ca="1" si="60"/>
        <v>0.56920187770939468</v>
      </c>
      <c r="C786" s="25">
        <f t="shared" ca="1" si="61"/>
        <v>51.743425711364054</v>
      </c>
      <c r="H786" s="24">
        <v>784</v>
      </c>
      <c r="I786" s="24">
        <f ca="1"/>
        <v>46.803196398816965</v>
      </c>
      <c r="J786" s="24" cm="1">
        <f t="array" aca="1" ref="J786" ca="1">INDIRECT(ADDRESS(($F$2+1-H786)+2,9))</f>
        <v>53.354972649489198</v>
      </c>
      <c r="K786" s="24">
        <f t="shared" ca="1" si="62"/>
        <v>0.37791291518217707</v>
      </c>
      <c r="L786" s="24">
        <f t="shared" ca="1" si="63"/>
        <v>0.63072760945812822</v>
      </c>
      <c r="M786" s="24">
        <f t="shared" ca="1" si="64"/>
        <v>-1.4299871363205141</v>
      </c>
    </row>
    <row r="787" spans="2:13" x14ac:dyDescent="0.25">
      <c r="B787" s="24">
        <f t="shared" ca="1" si="60"/>
        <v>0.28823533705067728</v>
      </c>
      <c r="C787" s="25">
        <f t="shared" ca="1" si="61"/>
        <v>44.414526401802689</v>
      </c>
      <c r="H787" s="24">
        <v>785</v>
      </c>
      <c r="I787" s="24">
        <f ca="1"/>
        <v>46.815580944989009</v>
      </c>
      <c r="J787" s="24" cm="1">
        <f t="array" aca="1" ref="J787" ca="1">INDIRECT(ADDRESS(($F$2+1-H787)+2,9))</f>
        <v>53.34325041155288</v>
      </c>
      <c r="K787" s="24">
        <f t="shared" ca="1" si="62"/>
        <v>0.37837626074539987</v>
      </c>
      <c r="L787" s="24">
        <f t="shared" ca="1" si="63"/>
        <v>0.63029225533653077</v>
      </c>
      <c r="M787" s="24">
        <f t="shared" ca="1" si="64"/>
        <v>-1.4300647187482347</v>
      </c>
    </row>
    <row r="788" spans="2:13" x14ac:dyDescent="0.25">
      <c r="B788" s="24">
        <f t="shared" ca="1" si="60"/>
        <v>5.9930753916047297E-2</v>
      </c>
      <c r="C788" s="25">
        <f t="shared" ca="1" si="61"/>
        <v>34.446448433296567</v>
      </c>
      <c r="H788" s="24">
        <v>786</v>
      </c>
      <c r="I788" s="24">
        <f ca="1"/>
        <v>46.825450362876069</v>
      </c>
      <c r="J788" s="24" cm="1">
        <f t="array" aca="1" ref="J788" ca="1">INDIRECT(ADDRESS(($F$2+1-H788)+2,9))</f>
        <v>53.340737364502289</v>
      </c>
      <c r="K788" s="24">
        <f t="shared" ca="1" si="62"/>
        <v>0.37874563258980914</v>
      </c>
      <c r="L788" s="24">
        <f t="shared" ca="1" si="63"/>
        <v>0.63019890110236487</v>
      </c>
      <c r="M788" s="24">
        <f t="shared" ca="1" si="64"/>
        <v>-1.4309935004763967</v>
      </c>
    </row>
    <row r="789" spans="2:13" x14ac:dyDescent="0.25">
      <c r="B789" s="24">
        <f t="shared" ca="1" si="60"/>
        <v>0.625232625728806</v>
      </c>
      <c r="C789" s="25">
        <f t="shared" ca="1" si="61"/>
        <v>53.192528961420692</v>
      </c>
      <c r="H789" s="24">
        <v>787</v>
      </c>
      <c r="I789" s="24">
        <f ca="1"/>
        <v>46.840892550234372</v>
      </c>
      <c r="J789" s="24" cm="1">
        <f t="array" aca="1" ref="J789" ca="1">INDIRECT(ADDRESS(($F$2+1-H789)+2,9))</f>
        <v>53.336975061266472</v>
      </c>
      <c r="K789" s="24">
        <f t="shared" ca="1" si="62"/>
        <v>0.3793237925123501</v>
      </c>
      <c r="L789" s="24">
        <f t="shared" ca="1" si="63"/>
        <v>0.63005912537428355</v>
      </c>
      <c r="M789" s="24">
        <f t="shared" ca="1" si="64"/>
        <v>-1.4314279512012431</v>
      </c>
    </row>
    <row r="790" spans="2:13" x14ac:dyDescent="0.25">
      <c r="B790" s="24">
        <f t="shared" ca="1" si="60"/>
        <v>0.9547402649575113</v>
      </c>
      <c r="C790" s="25">
        <f t="shared" ca="1" si="61"/>
        <v>66.926638493766717</v>
      </c>
      <c r="H790" s="24">
        <v>788</v>
      </c>
      <c r="I790" s="24">
        <f ca="1"/>
        <v>46.843140705049947</v>
      </c>
      <c r="J790" s="24" cm="1">
        <f t="array" aca="1" ref="J790" ca="1">INDIRECT(ADDRESS(($F$2+1-H790)+2,9))</f>
        <v>53.334395968989192</v>
      </c>
      <c r="K790" s="24">
        <f t="shared" ca="1" si="62"/>
        <v>0.37940798661875963</v>
      </c>
      <c r="L790" s="24">
        <f t="shared" ca="1" si="63"/>
        <v>0.62996329794366857</v>
      </c>
      <c r="M790" s="24">
        <f t="shared" ca="1" si="64"/>
        <v>-1.4328969420471263</v>
      </c>
    </row>
    <row r="791" spans="2:13" x14ac:dyDescent="0.25">
      <c r="B791" s="24">
        <f t="shared" ca="1" si="60"/>
        <v>0.35696741672055843</v>
      </c>
      <c r="C791" s="25">
        <f t="shared" ca="1" si="61"/>
        <v>46.334233571621162</v>
      </c>
      <c r="H791" s="24">
        <v>789</v>
      </c>
      <c r="I791" s="24">
        <f ca="1"/>
        <v>46.845360918162108</v>
      </c>
      <c r="J791" s="24" cm="1">
        <f t="array" aca="1" ref="J791" ca="1">INDIRECT(ADDRESS(($F$2+1-H791)+2,9))</f>
        <v>53.331730298406185</v>
      </c>
      <c r="K791" s="24">
        <f t="shared" ca="1" si="62"/>
        <v>0.3794911399127005</v>
      </c>
      <c r="L791" s="24">
        <f t="shared" ca="1" si="63"/>
        <v>0.62986424517401773</v>
      </c>
      <c r="M791" s="24">
        <f t="shared" ca="1" si="64"/>
        <v>-1.4343607627819639</v>
      </c>
    </row>
    <row r="792" spans="2:13" x14ac:dyDescent="0.25">
      <c r="B792" s="24">
        <f t="shared" ca="1" si="60"/>
        <v>0.70606720269210821</v>
      </c>
      <c r="C792" s="25">
        <f t="shared" ca="1" si="61"/>
        <v>55.419316467864569</v>
      </c>
      <c r="H792" s="24">
        <v>790</v>
      </c>
      <c r="I792" s="24">
        <f ca="1"/>
        <v>46.850988115385199</v>
      </c>
      <c r="J792" s="24" cm="1">
        <f t="array" aca="1" ref="J792" ca="1">INDIRECT(ADDRESS(($F$2+1-H792)+2,9))</f>
        <v>53.317535635677359</v>
      </c>
      <c r="K792" s="24">
        <f t="shared" ca="1" si="62"/>
        <v>0.3797019194095459</v>
      </c>
      <c r="L792" s="24">
        <f t="shared" ca="1" si="63"/>
        <v>0.62933664549426149</v>
      </c>
      <c r="M792" s="24">
        <f t="shared" ca="1" si="64"/>
        <v>-1.4347313396275814</v>
      </c>
    </row>
    <row r="793" spans="2:13" x14ac:dyDescent="0.25">
      <c r="B793" s="24">
        <f t="shared" ca="1" si="60"/>
        <v>0.46425668774436146</v>
      </c>
      <c r="C793" s="25">
        <f t="shared" ca="1" si="61"/>
        <v>49.102845970120399</v>
      </c>
      <c r="H793" s="24">
        <v>791</v>
      </c>
      <c r="I793" s="24">
        <f ca="1"/>
        <v>46.852668760989665</v>
      </c>
      <c r="J793" s="24" cm="1">
        <f t="array" aca="1" ref="J793" ca="1">INDIRECT(ADDRESS(($F$2+1-H793)+2,9))</f>
        <v>53.29387500180669</v>
      </c>
      <c r="K793" s="24">
        <f t="shared" ca="1" si="62"/>
        <v>0.37976487875686743</v>
      </c>
      <c r="L793" s="24">
        <f t="shared" ca="1" si="63"/>
        <v>0.62845666589894034</v>
      </c>
      <c r="M793" s="24">
        <f t="shared" ca="1" si="64"/>
        <v>-1.4346899032381575</v>
      </c>
    </row>
    <row r="794" spans="2:13" x14ac:dyDescent="0.25">
      <c r="B794" s="24">
        <f t="shared" ca="1" si="60"/>
        <v>0.21593574306895347</v>
      </c>
      <c r="C794" s="25">
        <f t="shared" ca="1" si="61"/>
        <v>42.140068259463398</v>
      </c>
      <c r="H794" s="24">
        <v>792</v>
      </c>
      <c r="I794" s="24">
        <f ca="1"/>
        <v>46.866506546630518</v>
      </c>
      <c r="J794" s="24" cm="1">
        <f t="array" aca="1" ref="J794" ca="1">INDIRECT(ADDRESS(($F$2+1-H794)+2,9))</f>
        <v>53.284851750767132</v>
      </c>
      <c r="K794" s="24">
        <f t="shared" ca="1" si="62"/>
        <v>0.3802833826830867</v>
      </c>
      <c r="L794" s="24">
        <f t="shared" ca="1" si="63"/>
        <v>0.6281208985091894</v>
      </c>
      <c r="M794" s="24">
        <f t="shared" ca="1" si="64"/>
        <v>-1.4348413477868329</v>
      </c>
    </row>
    <row r="795" spans="2:13" x14ac:dyDescent="0.25">
      <c r="B795" s="24">
        <f t="shared" ca="1" si="60"/>
        <v>0.53528318751230397</v>
      </c>
      <c r="C795" s="25">
        <f t="shared" ca="1" si="61"/>
        <v>50.885574502152707</v>
      </c>
      <c r="H795" s="24">
        <v>793</v>
      </c>
      <c r="I795" s="24">
        <f ca="1"/>
        <v>46.897619394071313</v>
      </c>
      <c r="J795" s="24" cm="1">
        <f t="array" aca="1" ref="J795" ca="1">INDIRECT(ADDRESS(($F$2+1-H795)+2,9))</f>
        <v>53.281737278357035</v>
      </c>
      <c r="K795" s="24">
        <f t="shared" ca="1" si="62"/>
        <v>0.38144997038450523</v>
      </c>
      <c r="L795" s="24">
        <f t="shared" ca="1" si="63"/>
        <v>0.62800498213324341</v>
      </c>
      <c r="M795" s="24">
        <f t="shared" ca="1" si="64"/>
        <v>-1.434175567209679</v>
      </c>
    </row>
    <row r="796" spans="2:13" x14ac:dyDescent="0.25">
      <c r="B796" s="24">
        <f t="shared" ca="1" si="60"/>
        <v>0.74040982962550073</v>
      </c>
      <c r="C796" s="25">
        <f t="shared" ca="1" si="61"/>
        <v>56.446094015646864</v>
      </c>
      <c r="H796" s="24">
        <v>794</v>
      </c>
      <c r="I796" s="24">
        <f ca="1"/>
        <v>46.944154695122812</v>
      </c>
      <c r="J796" s="24" cm="1">
        <f t="array" aca="1" ref="J796" ca="1">INDIRECT(ADDRESS(($F$2+1-H796)+2,9))</f>
        <v>53.226908229920483</v>
      </c>
      <c r="K796" s="24">
        <f t="shared" ca="1" si="62"/>
        <v>0.383196837623833</v>
      </c>
      <c r="L796" s="24">
        <f t="shared" ca="1" si="63"/>
        <v>0.62596242913755873</v>
      </c>
      <c r="M796" s="24">
        <f t="shared" ca="1" si="64"/>
        <v>-1.4285982171768457</v>
      </c>
    </row>
    <row r="797" spans="2:13" x14ac:dyDescent="0.25">
      <c r="B797" s="24">
        <f t="shared" ca="1" si="60"/>
        <v>0.95904137586864702</v>
      </c>
      <c r="C797" s="25">
        <f t="shared" ca="1" si="61"/>
        <v>67.396684731327085</v>
      </c>
      <c r="H797" s="24">
        <v>795</v>
      </c>
      <c r="I797" s="24">
        <f ca="1"/>
        <v>46.956529866006427</v>
      </c>
      <c r="J797" s="24" cm="1">
        <f t="array" aca="1" ref="J797" ca="1">INDIRECT(ADDRESS(($F$2+1-H797)+2,9))</f>
        <v>53.209561948179704</v>
      </c>
      <c r="K797" s="24">
        <f t="shared" ca="1" si="62"/>
        <v>0.3836617851674895</v>
      </c>
      <c r="L797" s="24">
        <f t="shared" ca="1" si="63"/>
        <v>0.62531548582696739</v>
      </c>
      <c r="M797" s="24">
        <f t="shared" ca="1" si="64"/>
        <v>-1.4282332452514399</v>
      </c>
    </row>
    <row r="798" spans="2:13" x14ac:dyDescent="0.25">
      <c r="B798" s="24">
        <f t="shared" ca="1" si="60"/>
        <v>0.41483157361875389</v>
      </c>
      <c r="C798" s="25">
        <f t="shared" ca="1" si="61"/>
        <v>47.848663859940224</v>
      </c>
      <c r="H798" s="24">
        <v>796</v>
      </c>
      <c r="I798" s="24">
        <f ca="1"/>
        <v>46.975396023691587</v>
      </c>
      <c r="J798" s="24" cm="1">
        <f t="array" aca="1" ref="J798" ca="1">INDIRECT(ADDRESS(($F$2+1-H798)+2,9))</f>
        <v>53.197139916719721</v>
      </c>
      <c r="K798" s="24">
        <f t="shared" ca="1" si="62"/>
        <v>0.38437092780948906</v>
      </c>
      <c r="L798" s="24">
        <f t="shared" ca="1" si="63"/>
        <v>0.62485197938138703</v>
      </c>
      <c r="M798" s="24">
        <f t="shared" ca="1" si="64"/>
        <v>-1.4277579767679134</v>
      </c>
    </row>
    <row r="799" spans="2:13" x14ac:dyDescent="0.25">
      <c r="B799" s="24">
        <f t="shared" ca="1" si="60"/>
        <v>0.1083241018315968</v>
      </c>
      <c r="C799" s="25">
        <f t="shared" ca="1" si="61"/>
        <v>37.645100209012789</v>
      </c>
      <c r="H799" s="24">
        <v>797</v>
      </c>
      <c r="I799" s="24">
        <f ca="1"/>
        <v>46.977089261198685</v>
      </c>
      <c r="J799" s="24" cm="1">
        <f t="array" aca="1" ref="J799" ca="1">INDIRECT(ADDRESS(($F$2+1-H799)+2,9))</f>
        <v>53.192528961420692</v>
      </c>
      <c r="K799" s="24">
        <f t="shared" ca="1" si="62"/>
        <v>0.38443459232476279</v>
      </c>
      <c r="L799" s="24">
        <f t="shared" ca="1" si="63"/>
        <v>0.62467988369221827</v>
      </c>
      <c r="M799" s="24">
        <f t="shared" ca="1" si="64"/>
        <v>-1.4290919553022829</v>
      </c>
    </row>
    <row r="800" spans="2:13" x14ac:dyDescent="0.25">
      <c r="B800" s="24">
        <f t="shared" ca="1" si="60"/>
        <v>0.37460532474343378</v>
      </c>
      <c r="C800" s="25">
        <f t="shared" ca="1" si="61"/>
        <v>46.803196398816965</v>
      </c>
      <c r="H800" s="24">
        <v>798</v>
      </c>
      <c r="I800" s="24">
        <f ca="1"/>
        <v>46.984076549049782</v>
      </c>
      <c r="J800" s="24" cm="1">
        <f t="array" aca="1" ref="J800" ca="1">INDIRECT(ADDRESS(($F$2+1-H800)+2,9))</f>
        <v>53.191082264929811</v>
      </c>
      <c r="K800" s="24">
        <f t="shared" ca="1" si="62"/>
        <v>0.38469734229085839</v>
      </c>
      <c r="L800" s="24">
        <f t="shared" ca="1" si="63"/>
        <v>0.62462588320747103</v>
      </c>
      <c r="M800" s="24">
        <f t="shared" ca="1" si="64"/>
        <v>-1.4302748474956335</v>
      </c>
    </row>
    <row r="801" spans="2:13" x14ac:dyDescent="0.25">
      <c r="B801" s="24">
        <f t="shared" ca="1" si="60"/>
        <v>1.0172414859919821E-2</v>
      </c>
      <c r="C801" s="25">
        <f t="shared" ca="1" si="61"/>
        <v>26.800730559177055</v>
      </c>
      <c r="H801" s="24">
        <v>799</v>
      </c>
      <c r="I801" s="24">
        <f ca="1"/>
        <v>47.000081819357902</v>
      </c>
      <c r="J801" s="24" cm="1">
        <f t="array" aca="1" ref="J801" ca="1">INDIRECT(ADDRESS(($F$2+1-H801)+2,9))</f>
        <v>53.186686077708359</v>
      </c>
      <c r="K801" s="24">
        <f t="shared" ca="1" si="62"/>
        <v>0.38529940391522854</v>
      </c>
      <c r="L801" s="24">
        <f t="shared" ca="1" si="63"/>
        <v>0.62446177282438542</v>
      </c>
      <c r="M801" s="24">
        <f t="shared" ca="1" si="64"/>
        <v>-1.4305875558927441</v>
      </c>
    </row>
    <row r="802" spans="2:13" x14ac:dyDescent="0.25">
      <c r="B802" s="24">
        <f t="shared" ca="1" si="60"/>
        <v>0.7201981830066011</v>
      </c>
      <c r="C802" s="25">
        <f t="shared" ca="1" si="61"/>
        <v>55.834303464922037</v>
      </c>
      <c r="H802" s="24">
        <v>800</v>
      </c>
      <c r="I802" s="24">
        <f ca="1"/>
        <v>47.011134011944478</v>
      </c>
      <c r="J802" s="24" cm="1">
        <f t="array" aca="1" ref="J802" ca="1">INDIRECT(ADDRESS(($F$2+1-H802)+2,9))</f>
        <v>53.185087641742662</v>
      </c>
      <c r="K802" s="24">
        <f t="shared" ca="1" si="62"/>
        <v>0.38571530979941326</v>
      </c>
      <c r="L802" s="24">
        <f t="shared" ca="1" si="63"/>
        <v>0.62440209736515873</v>
      </c>
      <c r="M802" s="24">
        <f t="shared" ca="1" si="64"/>
        <v>-1.4314620235907358</v>
      </c>
    </row>
    <row r="803" spans="2:13" x14ac:dyDescent="0.25">
      <c r="B803" s="24">
        <f t="shared" ca="1" si="60"/>
        <v>7.9605715732567139E-2</v>
      </c>
      <c r="C803" s="25">
        <f t="shared" ca="1" si="61"/>
        <v>35.92271338521013</v>
      </c>
      <c r="H803" s="24">
        <v>801</v>
      </c>
      <c r="I803" s="24">
        <f ca="1"/>
        <v>47.025792110519092</v>
      </c>
      <c r="J803" s="24" cm="1">
        <f t="array" aca="1" ref="J803" ca="1">INDIRECT(ADDRESS(($F$2+1-H803)+2,9))</f>
        <v>53.184036395426013</v>
      </c>
      <c r="K803" s="24">
        <f t="shared" ca="1" si="62"/>
        <v>0.38626711247168621</v>
      </c>
      <c r="L803" s="24">
        <f t="shared" ca="1" si="63"/>
        <v>0.62436284887383586</v>
      </c>
      <c r="M803" s="24">
        <f t="shared" ca="1" si="64"/>
        <v>-1.4321143624494233</v>
      </c>
    </row>
    <row r="804" spans="2:13" x14ac:dyDescent="0.25">
      <c r="B804" s="24">
        <f t="shared" ca="1" si="60"/>
        <v>0.72978074252231984</v>
      </c>
      <c r="C804" s="25">
        <f t="shared" ca="1" si="61"/>
        <v>56.121500062098072</v>
      </c>
      <c r="H804" s="24">
        <v>802</v>
      </c>
      <c r="I804" s="24">
        <f ca="1"/>
        <v>47.030084041230879</v>
      </c>
      <c r="J804" s="24" cm="1">
        <f t="array" aca="1" ref="J804" ca="1">INDIRECT(ADDRESS(($F$2+1-H804)+2,9))</f>
        <v>53.151888489805188</v>
      </c>
      <c r="K804" s="24">
        <f t="shared" ca="1" si="62"/>
        <v>0.38642872538240214</v>
      </c>
      <c r="L804" s="24">
        <f t="shared" ca="1" si="63"/>
        <v>0.62316198073784479</v>
      </c>
      <c r="M804" s="24">
        <f t="shared" ca="1" si="64"/>
        <v>-1.4312217469855091</v>
      </c>
    </row>
    <row r="805" spans="2:13" x14ac:dyDescent="0.25">
      <c r="B805" s="24">
        <f t="shared" ca="1" si="60"/>
        <v>0.64687831103561411</v>
      </c>
      <c r="C805" s="25">
        <f t="shared" ca="1" si="61"/>
        <v>53.769061136044918</v>
      </c>
      <c r="H805" s="24">
        <v>803</v>
      </c>
      <c r="I805" s="24">
        <f ca="1"/>
        <v>47.043817597368403</v>
      </c>
      <c r="J805" s="24" cm="1">
        <f t="array" aca="1" ref="J805" ca="1">INDIRECT(ADDRESS(($F$2+1-H805)+2,9))</f>
        <v>53.137346448487598</v>
      </c>
      <c r="K805" s="24">
        <f t="shared" ca="1" si="62"/>
        <v>0.38694599553607767</v>
      </c>
      <c r="L805" s="24">
        <f t="shared" ca="1" si="63"/>
        <v>0.6226183779777652</v>
      </c>
      <c r="M805" s="24">
        <f t="shared" ca="1" si="64"/>
        <v>-1.4309404167886743</v>
      </c>
    </row>
    <row r="806" spans="2:13" x14ac:dyDescent="0.25">
      <c r="B806" s="24">
        <f t="shared" ca="1" si="60"/>
        <v>0.75112591078664181</v>
      </c>
      <c r="C806" s="25">
        <f t="shared" ca="1" si="61"/>
        <v>56.780370873330483</v>
      </c>
      <c r="H806" s="24">
        <v>804</v>
      </c>
      <c r="I806" s="24">
        <f ca="1"/>
        <v>47.045781520109855</v>
      </c>
      <c r="J806" s="24" cm="1">
        <f t="array" aca="1" ref="J806" ca="1">INDIRECT(ADDRESS(($F$2+1-H806)+2,9))</f>
        <v>53.125469126562649</v>
      </c>
      <c r="K806" s="24">
        <f t="shared" ca="1" si="62"/>
        <v>0.38701998251719349</v>
      </c>
      <c r="L806" s="24">
        <f t="shared" ca="1" si="63"/>
        <v>0.62217420595243556</v>
      </c>
      <c r="M806" s="24">
        <f t="shared" ca="1" si="64"/>
        <v>-1.4317051967897334</v>
      </c>
    </row>
    <row r="807" spans="2:13" x14ac:dyDescent="0.25">
      <c r="B807" s="24">
        <f t="shared" ca="1" si="60"/>
        <v>0.4920959846169437</v>
      </c>
      <c r="C807" s="25">
        <f t="shared" ca="1" si="61"/>
        <v>49.801862752098536</v>
      </c>
      <c r="H807" s="24">
        <v>805</v>
      </c>
      <c r="I807" s="24">
        <f ca="1"/>
        <v>47.046622194163632</v>
      </c>
      <c r="J807" s="24" cm="1">
        <f t="array" aca="1" ref="J807" ca="1">INDIRECT(ADDRESS(($F$2+1-H807)+2,9))</f>
        <v>53.124295355449505</v>
      </c>
      <c r="K807" s="24">
        <f t="shared" ca="1" si="62"/>
        <v>0.38705165453697565</v>
      </c>
      <c r="L807" s="24">
        <f t="shared" ca="1" si="63"/>
        <v>0.62213030206494957</v>
      </c>
      <c r="M807" s="24">
        <f t="shared" ca="1" si="64"/>
        <v>-1.433339384320065</v>
      </c>
    </row>
    <row r="808" spans="2:13" x14ac:dyDescent="0.25">
      <c r="B808" s="24">
        <f t="shared" ca="1" si="60"/>
        <v>0.7179497108893439</v>
      </c>
      <c r="C808" s="25">
        <f t="shared" ca="1" si="61"/>
        <v>55.767615038334718</v>
      </c>
      <c r="H808" s="24">
        <v>806</v>
      </c>
      <c r="I808" s="24">
        <f ca="1"/>
        <v>47.066976285931972</v>
      </c>
      <c r="J808" s="24" cm="1">
        <f t="array" aca="1" ref="J808" ca="1">INDIRECT(ADDRESS(($F$2+1-H808)+2,9))</f>
        <v>53.12363503949085</v>
      </c>
      <c r="K808" s="24">
        <f t="shared" ca="1" si="62"/>
        <v>0.38781871491757913</v>
      </c>
      <c r="L808" s="24">
        <f t="shared" ca="1" si="63"/>
        <v>0.62210560282747362</v>
      </c>
      <c r="M808" s="24">
        <f t="shared" ca="1" si="64"/>
        <v>-1.4335942411731499</v>
      </c>
    </row>
    <row r="809" spans="2:13" x14ac:dyDescent="0.25">
      <c r="B809" s="24">
        <f t="shared" ca="1" si="60"/>
        <v>0.38148142208217184</v>
      </c>
      <c r="C809" s="25">
        <f t="shared" ca="1" si="61"/>
        <v>46.984076549049782</v>
      </c>
      <c r="H809" s="24">
        <v>807</v>
      </c>
      <c r="I809" s="24">
        <f ca="1"/>
        <v>47.071561598795739</v>
      </c>
      <c r="J809" s="24" cm="1">
        <f t="array" aca="1" ref="J809" ca="1">INDIRECT(ADDRESS(($F$2+1-H809)+2,9))</f>
        <v>53.122042499389629</v>
      </c>
      <c r="K809" s="24">
        <f t="shared" ca="1" si="62"/>
        <v>0.38799157668820139</v>
      </c>
      <c r="L809" s="24">
        <f t="shared" ca="1" si="63"/>
        <v>0.62204603152433691</v>
      </c>
      <c r="M809" s="24">
        <f t="shared" ca="1" si="64"/>
        <v>-1.434923093163712</v>
      </c>
    </row>
    <row r="810" spans="2:13" x14ac:dyDescent="0.25">
      <c r="B810" s="24">
        <f t="shared" ca="1" si="60"/>
        <v>0.72529589365746605</v>
      </c>
      <c r="C810" s="25">
        <f t="shared" ca="1" si="61"/>
        <v>55.986471415563756</v>
      </c>
      <c r="H810" s="24">
        <v>808</v>
      </c>
      <c r="I810" s="24">
        <f ca="1"/>
        <v>47.078498958331771</v>
      </c>
      <c r="J810" s="24" cm="1">
        <f t="array" aca="1" ref="J810" ca="1">INDIRECT(ADDRESS(($F$2+1-H810)+2,9))</f>
        <v>53.117413756788459</v>
      </c>
      <c r="K810" s="24">
        <f t="shared" ca="1" si="62"/>
        <v>0.38825315048356163</v>
      </c>
      <c r="L810" s="24">
        <f t="shared" ca="1" si="63"/>
        <v>0.62187287013249459</v>
      </c>
      <c r="M810" s="24">
        <f t="shared" ca="1" si="64"/>
        <v>-1.4358551295951056</v>
      </c>
    </row>
    <row r="811" spans="2:13" x14ac:dyDescent="0.25">
      <c r="B811" s="24">
        <f t="shared" ca="1" si="60"/>
        <v>6.8376694517900627E-2</v>
      </c>
      <c r="C811" s="25">
        <f t="shared" ca="1" si="61"/>
        <v>35.120094622173085</v>
      </c>
      <c r="H811" s="24">
        <v>809</v>
      </c>
      <c r="I811" s="24">
        <f ca="1"/>
        <v>47.079287215043117</v>
      </c>
      <c r="J811" s="24" cm="1">
        <f t="array" aca="1" ref="J811" ca="1">INDIRECT(ADDRESS(($F$2+1-H811)+2,9))</f>
        <v>53.110591257666393</v>
      </c>
      <c r="K811" s="24">
        <f t="shared" ca="1" si="62"/>
        <v>0.38828287498680486</v>
      </c>
      <c r="L811" s="24">
        <f t="shared" ca="1" si="63"/>
        <v>0.62161759561457286</v>
      </c>
      <c r="M811" s="24">
        <f t="shared" ca="1" si="64"/>
        <v>-1.4370702272402964</v>
      </c>
    </row>
    <row r="812" spans="2:13" x14ac:dyDescent="0.25">
      <c r="B812" s="24">
        <f t="shared" ca="1" si="60"/>
        <v>0.32227432524666022</v>
      </c>
      <c r="C812" s="25">
        <f t="shared" ca="1" si="61"/>
        <v>45.386515789993062</v>
      </c>
      <c r="H812" s="24">
        <v>810</v>
      </c>
      <c r="I812" s="24">
        <f ca="1"/>
        <v>47.097953134812236</v>
      </c>
      <c r="J812" s="24" cm="1">
        <f t="array" aca="1" ref="J812" ca="1">INDIRECT(ADDRESS(($F$2+1-H812)+2,9))</f>
        <v>53.087613937772851</v>
      </c>
      <c r="K812" s="24">
        <f t="shared" ca="1" si="62"/>
        <v>0.38898694210747436</v>
      </c>
      <c r="L812" s="24">
        <f t="shared" ca="1" si="63"/>
        <v>0.62075747322497876</v>
      </c>
      <c r="M812" s="24">
        <f t="shared" ca="1" si="64"/>
        <v>-1.4357850697509289</v>
      </c>
    </row>
    <row r="813" spans="2:13" x14ac:dyDescent="0.25">
      <c r="B813" s="24">
        <f t="shared" ca="1" si="60"/>
        <v>0.38464552059962998</v>
      </c>
      <c r="C813" s="25">
        <f t="shared" ca="1" si="61"/>
        <v>47.066976285931972</v>
      </c>
      <c r="H813" s="24">
        <v>811</v>
      </c>
      <c r="I813" s="24">
        <f ca="1"/>
        <v>47.107540273927633</v>
      </c>
      <c r="J813" s="24" cm="1">
        <f t="array" aca="1" ref="J813" ca="1">INDIRECT(ADDRESS(($F$2+1-H813)+2,9))</f>
        <v>53.08446974334705</v>
      </c>
      <c r="K813" s="24">
        <f t="shared" ca="1" si="62"/>
        <v>0.38934870507320601</v>
      </c>
      <c r="L813" s="24">
        <f t="shared" ca="1" si="63"/>
        <v>0.62063972828359082</v>
      </c>
      <c r="M813" s="24">
        <f t="shared" ca="1" si="64"/>
        <v>-1.4366272971854233</v>
      </c>
    </row>
    <row r="814" spans="2:13" x14ac:dyDescent="0.25">
      <c r="B814" s="24">
        <f t="shared" ca="1" si="60"/>
        <v>0.63069608417817313</v>
      </c>
      <c r="C814" s="25">
        <f t="shared" ca="1" si="61"/>
        <v>53.336975061266472</v>
      </c>
      <c r="H814" s="24">
        <v>812</v>
      </c>
      <c r="I814" s="24">
        <f ca="1"/>
        <v>47.108453547347558</v>
      </c>
      <c r="J814" s="24" cm="1">
        <f t="array" aca="1" ref="J814" ca="1">INDIRECT(ADDRESS(($F$2+1-H814)+2,9))</f>
        <v>53.077817567197755</v>
      </c>
      <c r="K814" s="24">
        <f t="shared" ca="1" si="62"/>
        <v>0.38938317171830999</v>
      </c>
      <c r="L814" s="24">
        <f t="shared" ca="1" si="63"/>
        <v>0.62039057828870903</v>
      </c>
      <c r="M814" s="24">
        <f t="shared" ca="1" si="64"/>
        <v>-1.4378394624009223</v>
      </c>
    </row>
    <row r="815" spans="2:13" x14ac:dyDescent="0.25">
      <c r="B815" s="24">
        <f t="shared" ca="1" si="60"/>
        <v>0.94599169236788505</v>
      </c>
      <c r="C815" s="25">
        <f t="shared" ca="1" si="61"/>
        <v>66.071721239667482</v>
      </c>
      <c r="H815" s="24">
        <v>813</v>
      </c>
      <c r="I815" s="24">
        <f ca="1"/>
        <v>47.109008203495485</v>
      </c>
      <c r="J815" s="24" cm="1">
        <f t="array" aca="1" ref="J815" ca="1">INDIRECT(ADDRESS(($F$2+1-H815)+2,9))</f>
        <v>53.057341762785789</v>
      </c>
      <c r="K815" s="24">
        <f t="shared" ca="1" si="62"/>
        <v>0.38940410468768216</v>
      </c>
      <c r="L815" s="24">
        <f t="shared" ca="1" si="63"/>
        <v>0.61962336601990453</v>
      </c>
      <c r="M815" s="24">
        <f t="shared" ca="1" si="64"/>
        <v>-1.4380504669489211</v>
      </c>
    </row>
    <row r="816" spans="2:13" x14ac:dyDescent="0.25">
      <c r="B816" s="24">
        <f t="shared" ca="1" si="60"/>
        <v>0.28871883682513055</v>
      </c>
      <c r="C816" s="25">
        <f t="shared" ca="1" si="61"/>
        <v>44.428686267910876</v>
      </c>
      <c r="H816" s="24">
        <v>814</v>
      </c>
      <c r="I816" s="24">
        <f ca="1"/>
        <v>47.120473543684867</v>
      </c>
      <c r="J816" s="24" cm="1">
        <f t="array" aca="1" ref="J816" ca="1">INDIRECT(ADDRESS(($F$2+1-H816)+2,9))</f>
        <v>53.044440187718976</v>
      </c>
      <c r="K816" s="24">
        <f t="shared" ca="1" si="62"/>
        <v>0.38983688351494516</v>
      </c>
      <c r="L816" s="24">
        <f t="shared" ca="1" si="63"/>
        <v>0.61913971216902208</v>
      </c>
      <c r="M816" s="24">
        <f t="shared" ca="1" si="64"/>
        <v>-1.4380248882452324</v>
      </c>
    </row>
    <row r="817" spans="2:13" x14ac:dyDescent="0.25">
      <c r="B817" s="24">
        <f t="shared" ca="1" si="60"/>
        <v>0.77570170271219085</v>
      </c>
      <c r="C817" s="25">
        <f t="shared" ca="1" si="61"/>
        <v>57.577567899061968</v>
      </c>
      <c r="H817" s="24">
        <v>815</v>
      </c>
      <c r="I817" s="24">
        <f ca="1"/>
        <v>47.128445567737479</v>
      </c>
      <c r="J817" s="24" cm="1">
        <f t="array" aca="1" ref="J817" ca="1">INDIRECT(ADDRESS(($F$2+1-H817)+2,9))</f>
        <v>53.04425640438135</v>
      </c>
      <c r="K817" s="24">
        <f t="shared" ca="1" si="62"/>
        <v>0.39013788171701846</v>
      </c>
      <c r="L817" s="24">
        <f t="shared" ca="1" si="63"/>
        <v>0.61913282115787971</v>
      </c>
      <c r="M817" s="24">
        <f t="shared" ca="1" si="64"/>
        <v>-1.439196314719059</v>
      </c>
    </row>
    <row r="818" spans="2:13" x14ac:dyDescent="0.25">
      <c r="B818" s="24">
        <f t="shared" ca="1" si="60"/>
        <v>0.71890747436500513</v>
      </c>
      <c r="C818" s="25">
        <f t="shared" ca="1" si="61"/>
        <v>55.795990241420562</v>
      </c>
      <c r="H818" s="24">
        <v>816</v>
      </c>
      <c r="I818" s="24">
        <f ca="1"/>
        <v>47.129349037775725</v>
      </c>
      <c r="J818" s="24" cm="1">
        <f t="array" aca="1" ref="J818" ca="1">INDIRECT(ADDRESS(($F$2+1-H818)+2,9))</f>
        <v>53.021253243369962</v>
      </c>
      <c r="K818" s="24">
        <f t="shared" ca="1" si="62"/>
        <v>0.3901719980234527</v>
      </c>
      <c r="L818" s="24">
        <f t="shared" ca="1" si="63"/>
        <v>0.61827001307073248</v>
      </c>
      <c r="M818" s="24">
        <f t="shared" ca="1" si="64"/>
        <v>-1.4391869760862019</v>
      </c>
    </row>
    <row r="819" spans="2:13" x14ac:dyDescent="0.25">
      <c r="B819" s="24">
        <f t="shared" ca="1" si="60"/>
        <v>0.33794362718893334</v>
      </c>
      <c r="C819" s="25">
        <f t="shared" ca="1" si="61"/>
        <v>45.819181223107869</v>
      </c>
      <c r="H819" s="24">
        <v>817</v>
      </c>
      <c r="I819" s="24">
        <f ca="1"/>
        <v>47.138134422976812</v>
      </c>
      <c r="J819" s="24" cm="1">
        <f t="array" aca="1" ref="J819" ca="1">INDIRECT(ADDRESS(($F$2+1-H819)+2,9))</f>
        <v>53.008088993718204</v>
      </c>
      <c r="K819" s="24">
        <f t="shared" ca="1" si="62"/>
        <v>0.39050379066151941</v>
      </c>
      <c r="L819" s="24">
        <f t="shared" ca="1" si="63"/>
        <v>0.61777598044892112</v>
      </c>
      <c r="M819" s="24">
        <f t="shared" ca="1" si="64"/>
        <v>-1.4393298369420919</v>
      </c>
    </row>
    <row r="820" spans="2:13" x14ac:dyDescent="0.25">
      <c r="B820" s="24">
        <f t="shared" ca="1" si="60"/>
        <v>0.87505338710221092</v>
      </c>
      <c r="C820" s="25">
        <f t="shared" ca="1" si="61"/>
        <v>61.506087641623139</v>
      </c>
      <c r="H820" s="24">
        <v>818</v>
      </c>
      <c r="I820" s="24">
        <f ca="1"/>
        <v>47.149969695162383</v>
      </c>
      <c r="J820" s="24" cm="1">
        <f t="array" aca="1" ref="J820" ca="1">INDIRECT(ADDRESS(($F$2+1-H820)+2,9))</f>
        <v>53.000818290694724</v>
      </c>
      <c r="K820" s="24">
        <f t="shared" ca="1" si="62"/>
        <v>0.39095089269595373</v>
      </c>
      <c r="L820" s="24">
        <f t="shared" ca="1" si="63"/>
        <v>0.61750304065876804</v>
      </c>
      <c r="M820" s="24">
        <f t="shared" ca="1" si="64"/>
        <v>-1.4396848518431502</v>
      </c>
    </row>
    <row r="821" spans="2:13" x14ac:dyDescent="0.25">
      <c r="B821" s="24">
        <f t="shared" ca="1" si="60"/>
        <v>0.93766706611542217</v>
      </c>
      <c r="C821" s="25">
        <f t="shared" ca="1" si="61"/>
        <v>65.354804006489644</v>
      </c>
      <c r="H821" s="24">
        <v>819</v>
      </c>
      <c r="I821" s="24">
        <f ca="1"/>
        <v>47.175222406430834</v>
      </c>
      <c r="J821" s="24" cm="1">
        <f t="array" aca="1" ref="J821" ca="1">INDIRECT(ADDRESS(($F$2+1-H821)+2,9))</f>
        <v>52.993167899192628</v>
      </c>
      <c r="K821" s="24">
        <f t="shared" ca="1" si="62"/>
        <v>0.39190534773106128</v>
      </c>
      <c r="L821" s="24">
        <f t="shared" ca="1" si="63"/>
        <v>0.61721578445462155</v>
      </c>
      <c r="M821" s="24">
        <f t="shared" ca="1" si="64"/>
        <v>-1.4390267596129387</v>
      </c>
    </row>
    <row r="822" spans="2:13" x14ac:dyDescent="0.25">
      <c r="B822" s="24">
        <f t="shared" ca="1" si="60"/>
        <v>0.693777939525</v>
      </c>
      <c r="C822" s="25">
        <f t="shared" ca="1" si="61"/>
        <v>55.065877278021567</v>
      </c>
      <c r="H822" s="24">
        <v>820</v>
      </c>
      <c r="I822" s="24">
        <f ca="1"/>
        <v>47.179484494417608</v>
      </c>
      <c r="J822" s="24" cm="1">
        <f t="array" aca="1" ref="J822" ca="1">INDIRECT(ADDRESS(($F$2+1-H822)+2,9))</f>
        <v>52.974521983634396</v>
      </c>
      <c r="K822" s="24">
        <f t="shared" ca="1" si="62"/>
        <v>0.39206650256418374</v>
      </c>
      <c r="L822" s="24">
        <f t="shared" ca="1" si="63"/>
        <v>0.61651539947234213</v>
      </c>
      <c r="M822" s="24">
        <f t="shared" ca="1" si="64"/>
        <v>-1.4390842420282335</v>
      </c>
    </row>
    <row r="823" spans="2:13" x14ac:dyDescent="0.25">
      <c r="B823" s="24">
        <f t="shared" ca="1" si="60"/>
        <v>0.1115275549086242</v>
      </c>
      <c r="C823" s="25">
        <f t="shared" ca="1" si="61"/>
        <v>37.815555171946585</v>
      </c>
      <c r="H823" s="24">
        <v>821</v>
      </c>
      <c r="I823" s="24">
        <f ca="1"/>
        <v>47.204484468868202</v>
      </c>
      <c r="J823" s="24" cm="1">
        <f t="array" aca="1" ref="J823" ca="1">INDIRECT(ADDRESS(($F$2+1-H823)+2,9))</f>
        <v>52.973304231613177</v>
      </c>
      <c r="K823" s="24">
        <f t="shared" ca="1" si="62"/>
        <v>0.3930121546059363</v>
      </c>
      <c r="L823" s="24">
        <f t="shared" ca="1" si="63"/>
        <v>0.61646964453172304</v>
      </c>
      <c r="M823" s="24">
        <f t="shared" ca="1" si="64"/>
        <v>-1.4389176538267059</v>
      </c>
    </row>
    <row r="824" spans="2:13" x14ac:dyDescent="0.25">
      <c r="B824" s="24">
        <f t="shared" ca="1" si="60"/>
        <v>0.60612032252994219</v>
      </c>
      <c r="C824" s="25">
        <f t="shared" ca="1" si="61"/>
        <v>52.692213457625598</v>
      </c>
      <c r="H824" s="24">
        <v>822</v>
      </c>
      <c r="I824" s="24">
        <f ca="1"/>
        <v>47.211571471098395</v>
      </c>
      <c r="J824" s="24" cm="1">
        <f t="array" aca="1" ref="J824" ca="1">INDIRECT(ADDRESS(($F$2+1-H824)+2,9))</f>
        <v>52.95276592573498</v>
      </c>
      <c r="K824" s="24">
        <f t="shared" ca="1" si="62"/>
        <v>0.39328034357300679</v>
      </c>
      <c r="L824" s="24">
        <f t="shared" ca="1" si="63"/>
        <v>0.61569770873345764</v>
      </c>
      <c r="M824" s="24">
        <f t="shared" ca="1" si="64"/>
        <v>-1.4386211530643831</v>
      </c>
    </row>
    <row r="825" spans="2:13" x14ac:dyDescent="0.25">
      <c r="B825" s="24">
        <f t="shared" ca="1" si="60"/>
        <v>1.9993363614891901E-2</v>
      </c>
      <c r="C825" s="25">
        <f t="shared" ca="1" si="61"/>
        <v>29.461140060369321</v>
      </c>
      <c r="H825" s="24">
        <v>823</v>
      </c>
      <c r="I825" s="24">
        <f ca="1"/>
        <v>47.230468183129375</v>
      </c>
      <c r="J825" s="24" cm="1">
        <f t="array" aca="1" ref="J825" ca="1">INDIRECT(ADDRESS(($F$2+1-H825)+2,9))</f>
        <v>52.946253848719238</v>
      </c>
      <c r="K825" s="24">
        <f t="shared" ca="1" si="62"/>
        <v>0.39399568721482864</v>
      </c>
      <c r="L825" s="24">
        <f t="shared" ca="1" si="63"/>
        <v>0.61545285517926673</v>
      </c>
      <c r="M825" s="24">
        <f t="shared" ca="1" si="64"/>
        <v>-1.4385015798058072</v>
      </c>
    </row>
    <row r="826" spans="2:13" x14ac:dyDescent="0.25">
      <c r="B826" s="24">
        <f t="shared" ca="1" si="60"/>
        <v>0.84094005272079675</v>
      </c>
      <c r="C826" s="25">
        <f t="shared" ca="1" si="61"/>
        <v>59.98328907387571</v>
      </c>
      <c r="H826" s="24">
        <v>824</v>
      </c>
      <c r="I826" s="24">
        <f ca="1"/>
        <v>47.242552073831774</v>
      </c>
      <c r="J826" s="24" cm="1">
        <f t="array" aca="1" ref="J826" ca="1">INDIRECT(ADDRESS(($F$2+1-H826)+2,9))</f>
        <v>52.931379002468674</v>
      </c>
      <c r="K826" s="24">
        <f t="shared" ca="1" si="62"/>
        <v>0.39445331611387602</v>
      </c>
      <c r="L826" s="24">
        <f t="shared" ca="1" si="63"/>
        <v>0.61489338955203099</v>
      </c>
      <c r="M826" s="24">
        <f t="shared" ca="1" si="64"/>
        <v>-1.4382550035258146</v>
      </c>
    </row>
    <row r="827" spans="2:13" x14ac:dyDescent="0.25">
      <c r="B827" s="24">
        <f t="shared" ca="1" si="60"/>
        <v>0.71615761404765299</v>
      </c>
      <c r="C827" s="25">
        <f t="shared" ca="1" si="61"/>
        <v>55.714645677280579</v>
      </c>
      <c r="H827" s="24">
        <v>825</v>
      </c>
      <c r="I827" s="24">
        <f ca="1"/>
        <v>47.247145024850326</v>
      </c>
      <c r="J827" s="24" cm="1">
        <f t="array" aca="1" ref="J827" ca="1">INDIRECT(ADDRESS(($F$2+1-H827)+2,9))</f>
        <v>52.918160287935784</v>
      </c>
      <c r="K827" s="24">
        <f t="shared" ca="1" si="62"/>
        <v>0.39462729396576551</v>
      </c>
      <c r="L827" s="24">
        <f t="shared" ca="1" si="63"/>
        <v>0.61439601274013111</v>
      </c>
      <c r="M827" s="24">
        <f t="shared" ca="1" si="64"/>
        <v>-1.4386782988121831</v>
      </c>
    </row>
    <row r="828" spans="2:13" x14ac:dyDescent="0.25">
      <c r="B828" s="24">
        <f t="shared" ca="1" si="60"/>
        <v>0.1486397950152738</v>
      </c>
      <c r="C828" s="25">
        <f t="shared" ca="1" si="61"/>
        <v>39.577150547299134</v>
      </c>
      <c r="H828" s="24">
        <v>826</v>
      </c>
      <c r="I828" s="24">
        <f ca="1"/>
        <v>47.26892664781608</v>
      </c>
      <c r="J828" s="24" cm="1">
        <f t="array" aca="1" ref="J828" ca="1">INDIRECT(ADDRESS(($F$2+1-H828)+2,9))</f>
        <v>52.909552080021029</v>
      </c>
      <c r="K828" s="24">
        <f t="shared" ca="1" si="62"/>
        <v>0.39545265262611978</v>
      </c>
      <c r="L828" s="24">
        <f t="shared" ca="1" si="63"/>
        <v>0.61407201292654268</v>
      </c>
      <c r="M828" s="24">
        <f t="shared" ca="1" si="64"/>
        <v>-1.4381822005491096</v>
      </c>
    </row>
    <row r="829" spans="2:13" x14ac:dyDescent="0.25">
      <c r="B829" s="24">
        <f t="shared" ca="1" si="60"/>
        <v>0.57738929825081142</v>
      </c>
      <c r="C829" s="25">
        <f t="shared" ca="1" si="61"/>
        <v>51.952191301259653</v>
      </c>
      <c r="H829" s="24">
        <v>827</v>
      </c>
      <c r="I829" s="24">
        <f ca="1"/>
        <v>47.271075722690384</v>
      </c>
      <c r="J829" s="24" cm="1">
        <f t="array" aca="1" ref="J829" ca="1">INDIRECT(ADDRESS(($F$2+1-H829)+2,9))</f>
        <v>52.908663103806091</v>
      </c>
      <c r="K829" s="24">
        <f t="shared" ca="1" si="62"/>
        <v>0.39553411178668973</v>
      </c>
      <c r="L829" s="24">
        <f t="shared" ca="1" si="63"/>
        <v>0.61403854868026742</v>
      </c>
      <c r="M829" s="24">
        <f t="shared" ca="1" si="64"/>
        <v>-1.4397002099514116</v>
      </c>
    </row>
    <row r="830" spans="2:13" x14ac:dyDescent="0.25">
      <c r="B830" s="24">
        <f t="shared" ca="1" si="60"/>
        <v>0.29307820889250702</v>
      </c>
      <c r="C830" s="25">
        <f t="shared" ca="1" si="61"/>
        <v>44.555857148815178</v>
      </c>
      <c r="H830" s="24">
        <v>828</v>
      </c>
      <c r="I830" s="24">
        <f ca="1"/>
        <v>47.280035233022254</v>
      </c>
      <c r="J830" s="24" cm="1">
        <f t="array" aca="1" ref="J830" ca="1">INDIRECT(ADDRESS(($F$2+1-H830)+2,9))</f>
        <v>52.863381088973256</v>
      </c>
      <c r="K830" s="24">
        <f t="shared" ca="1" si="62"/>
        <v>0.39587376481713993</v>
      </c>
      <c r="L830" s="24">
        <f t="shared" ca="1" si="63"/>
        <v>0.6123328542662867</v>
      </c>
      <c r="M830" s="24">
        <f t="shared" ca="1" si="64"/>
        <v>-1.4374020675843124</v>
      </c>
    </row>
    <row r="831" spans="2:13" x14ac:dyDescent="0.25">
      <c r="B831" s="24">
        <f t="shared" ca="1" si="60"/>
        <v>0.67918166545418135</v>
      </c>
      <c r="C831" s="25">
        <f t="shared" ca="1" si="61"/>
        <v>54.654116832991463</v>
      </c>
      <c r="H831" s="24">
        <v>829</v>
      </c>
      <c r="I831" s="24">
        <f ca="1"/>
        <v>47.286676267751218</v>
      </c>
      <c r="J831" s="24" cm="1">
        <f t="array" aca="1" ref="J831" ca="1">INDIRECT(ADDRESS(($F$2+1-H831)+2,9))</f>
        <v>52.863170676626609</v>
      </c>
      <c r="K831" s="24">
        <f t="shared" ca="1" si="62"/>
        <v>0.39612557600333143</v>
      </c>
      <c r="L831" s="24">
        <f t="shared" ca="1" si="63"/>
        <v>0.61232492330988997</v>
      </c>
      <c r="M831" s="24">
        <f t="shared" ca="1" si="64"/>
        <v>-1.4386351407665152</v>
      </c>
    </row>
    <row r="832" spans="2:13" x14ac:dyDescent="0.25">
      <c r="B832" s="24">
        <f t="shared" ca="1" si="60"/>
        <v>0.84072230366766154</v>
      </c>
      <c r="C832" s="25">
        <f t="shared" ca="1" si="61"/>
        <v>59.974309128744409</v>
      </c>
      <c r="H832" s="24">
        <v>830</v>
      </c>
      <c r="I832" s="24">
        <f ca="1"/>
        <v>47.29493497029523</v>
      </c>
      <c r="J832" s="24" cm="1">
        <f t="array" aca="1" ref="J832" ca="1">INDIRECT(ADDRESS(($F$2+1-H832)+2,9))</f>
        <v>52.859543779584676</v>
      </c>
      <c r="K832" s="24">
        <f t="shared" ca="1" si="62"/>
        <v>0.39643878551056694</v>
      </c>
      <c r="L832" s="24">
        <f t="shared" ca="1" si="63"/>
        <v>0.61218820931877171</v>
      </c>
      <c r="M832" s="24">
        <f t="shared" ca="1" si="64"/>
        <v>-1.4394929048555427</v>
      </c>
    </row>
    <row r="833" spans="2:13" x14ac:dyDescent="0.25">
      <c r="B833" s="24">
        <f t="shared" ca="1" si="60"/>
        <v>0.54130780708979143</v>
      </c>
      <c r="C833" s="25">
        <f t="shared" ca="1" si="61"/>
        <v>51.037290331362392</v>
      </c>
      <c r="H833" s="24">
        <v>831</v>
      </c>
      <c r="I833" s="24">
        <f ca="1"/>
        <v>47.296728752433118</v>
      </c>
      <c r="J833" s="24" cm="1">
        <f t="array" aca="1" ref="J833" ca="1">INDIRECT(ADDRESS(($F$2+1-H833)+2,9))</f>
        <v>52.847636660349075</v>
      </c>
      <c r="K833" s="24">
        <f t="shared" ca="1" si="62"/>
        <v>0.39650682315296337</v>
      </c>
      <c r="L833" s="24">
        <f t="shared" ca="1" si="63"/>
        <v>0.61173927897309555</v>
      </c>
      <c r="M833" s="24">
        <f t="shared" ca="1" si="64"/>
        <v>-1.4402057124036676</v>
      </c>
    </row>
    <row r="834" spans="2:13" x14ac:dyDescent="0.25">
      <c r="B834" s="24">
        <f t="shared" ca="1" si="60"/>
        <v>0.62313870723685583</v>
      </c>
      <c r="C834" s="25">
        <f t="shared" ca="1" si="61"/>
        <v>53.137346448487598</v>
      </c>
      <c r="H834" s="24">
        <v>832</v>
      </c>
      <c r="I834" s="24">
        <f ca="1"/>
        <v>47.320786102429224</v>
      </c>
      <c r="J834" s="24" cm="1">
        <f t="array" aca="1" ref="J834" ca="1">INDIRECT(ADDRESS(($F$2+1-H834)+2,9))</f>
        <v>52.846621088690313</v>
      </c>
      <c r="K834" s="24">
        <f t="shared" ca="1" si="62"/>
        <v>0.39741961531917536</v>
      </c>
      <c r="L834" s="24">
        <f t="shared" ca="1" si="63"/>
        <v>0.61170098227643899</v>
      </c>
      <c r="M834" s="24">
        <f t="shared" ca="1" si="64"/>
        <v>-1.4400918521192332</v>
      </c>
    </row>
    <row r="835" spans="2:13" x14ac:dyDescent="0.25">
      <c r="B835" s="24">
        <f t="shared" ca="1" si="60"/>
        <v>0.55393402380430212</v>
      </c>
      <c r="C835" s="25">
        <f t="shared" ca="1" si="61"/>
        <v>51.356070240147204</v>
      </c>
      <c r="H835" s="24">
        <v>833</v>
      </c>
      <c r="I835" s="24">
        <f ca="1"/>
        <v>47.322418764955728</v>
      </c>
      <c r="J835" s="24" cm="1">
        <f t="array" aca="1" ref="J835" ca="1">INDIRECT(ADDRESS(($F$2+1-H835)+2,9))</f>
        <v>52.835326199813856</v>
      </c>
      <c r="K835" s="24">
        <f t="shared" ca="1" si="62"/>
        <v>0.39748158277835249</v>
      </c>
      <c r="L835" s="24">
        <f t="shared" ca="1" si="63"/>
        <v>0.61127498456773766</v>
      </c>
      <c r="M835" s="24">
        <f t="shared" ca="1" si="64"/>
        <v>-1.4408574879268223</v>
      </c>
    </row>
    <row r="836" spans="2:13" x14ac:dyDescent="0.25">
      <c r="B836" s="24">
        <f t="shared" ref="B836:B899" ca="1" si="65">RAND()</f>
        <v>0.6614673621430146</v>
      </c>
      <c r="C836" s="25">
        <f t="shared" ref="C836:C899" ca="1" si="66">_xlfn.NORM.INV(B836,50,10)</f>
        <v>54.164711477040754</v>
      </c>
      <c r="H836" s="24">
        <v>834</v>
      </c>
      <c r="I836" s="24">
        <f ca="1"/>
        <v>47.3251943770981</v>
      </c>
      <c r="J836" s="24" cm="1">
        <f t="array" aca="1" ref="J836" ca="1">INDIRECT(ADDRESS(($F$2+1-H836)+2,9))</f>
        <v>52.832660113534224</v>
      </c>
      <c r="K836" s="24">
        <f t="shared" ref="K836:K899" ca="1" si="67">_xlfn.NORM.DIST(I836,$F$5,$F$6,TRUE)</f>
        <v>0.39758693665478423</v>
      </c>
      <c r="L836" s="24">
        <f t="shared" ref="L836:L899" ca="1" si="68">_xlfn.NORM.DIST(J836,$F$5,$F$6,TRUE)</f>
        <v>0.61117441098873426</v>
      </c>
      <c r="M836" s="24">
        <f t="shared" ca="1" si="64"/>
        <v>-1.4421836937361523</v>
      </c>
    </row>
    <row r="837" spans="2:13" x14ac:dyDescent="0.25">
      <c r="B837" s="24">
        <f t="shared" ca="1" si="65"/>
        <v>0.88013291294861651</v>
      </c>
      <c r="C837" s="25">
        <f t="shared" ca="1" si="66"/>
        <v>61.756514818591953</v>
      </c>
      <c r="H837" s="24">
        <v>835</v>
      </c>
      <c r="I837" s="24">
        <f ca="1"/>
        <v>47.3305509772606</v>
      </c>
      <c r="J837" s="24" cm="1">
        <f t="array" aca="1" ref="J837" ca="1">INDIRECT(ADDRESS(($F$2+1-H837)+2,9))</f>
        <v>52.808520725525611</v>
      </c>
      <c r="K837" s="24">
        <f t="shared" ca="1" si="67"/>
        <v>0.39779027817642648</v>
      </c>
      <c r="L837" s="24">
        <f t="shared" ca="1" si="68"/>
        <v>0.61026345516764646</v>
      </c>
      <c r="M837" s="24">
        <f t="shared" ref="M837:M900" ca="1" si="69">((2*H837-1)/$F$2)*(LN(K837)+LN(1-L837))</f>
        <v>-1.4417086859271806</v>
      </c>
    </row>
    <row r="838" spans="2:13" x14ac:dyDescent="0.25">
      <c r="B838" s="24">
        <f t="shared" ca="1" si="65"/>
        <v>0.29602406181273544</v>
      </c>
      <c r="C838" s="25">
        <f t="shared" ca="1" si="66"/>
        <v>44.641296010041351</v>
      </c>
      <c r="H838" s="24">
        <v>836</v>
      </c>
      <c r="I838" s="24">
        <f ca="1"/>
        <v>47.345367476605148</v>
      </c>
      <c r="J838" s="24" cm="1">
        <f t="array" aca="1" ref="J838" ca="1">INDIRECT(ADDRESS(($F$2+1-H838)+2,9))</f>
        <v>52.806259383076316</v>
      </c>
      <c r="K838" s="24">
        <f t="shared" ca="1" si="67"/>
        <v>0.39835287074848513</v>
      </c>
      <c r="L838" s="24">
        <f t="shared" ca="1" si="68"/>
        <v>0.61017808703933951</v>
      </c>
      <c r="M838" s="24">
        <f t="shared" ca="1" si="69"/>
        <v>-1.4421723727475833</v>
      </c>
    </row>
    <row r="839" spans="2:13" x14ac:dyDescent="0.25">
      <c r="B839" s="24">
        <f t="shared" ca="1" si="65"/>
        <v>0.15560717398505997</v>
      </c>
      <c r="C839" s="25">
        <f t="shared" ca="1" si="66"/>
        <v>39.873227502519562</v>
      </c>
      <c r="H839" s="24">
        <v>837</v>
      </c>
      <c r="I839" s="24">
        <f ca="1"/>
        <v>47.34625828827641</v>
      </c>
      <c r="J839" s="24" cm="1">
        <f t="array" aca="1" ref="J839" ca="1">INDIRECT(ADDRESS(($F$2+1-H839)+2,9))</f>
        <v>52.797474005336838</v>
      </c>
      <c r="K839" s="24">
        <f t="shared" ca="1" si="67"/>
        <v>0.3983867022213019</v>
      </c>
      <c r="L839" s="24">
        <f t="shared" ca="1" si="68"/>
        <v>0.60984637910547113</v>
      </c>
      <c r="M839" s="24">
        <f t="shared" ca="1" si="69"/>
        <v>-1.4431732526277021</v>
      </c>
    </row>
    <row r="840" spans="2:13" x14ac:dyDescent="0.25">
      <c r="B840" s="24">
        <f t="shared" ca="1" si="65"/>
        <v>0.23090721848811624</v>
      </c>
      <c r="C840" s="25">
        <f t="shared" ca="1" si="66"/>
        <v>42.64137592411754</v>
      </c>
      <c r="H840" s="24">
        <v>838</v>
      </c>
      <c r="I840" s="24">
        <f ca="1"/>
        <v>47.35616124826641</v>
      </c>
      <c r="J840" s="24" cm="1">
        <f t="array" aca="1" ref="J840" ca="1">INDIRECT(ADDRESS(($F$2+1-H840)+2,9))</f>
        <v>52.797068756176692</v>
      </c>
      <c r="K840" s="24">
        <f t="shared" ca="1" si="67"/>
        <v>0.39876285074573847</v>
      </c>
      <c r="L840" s="24">
        <f t="shared" ca="1" si="68"/>
        <v>0.60983107625359567</v>
      </c>
      <c r="M840" s="24">
        <f t="shared" ca="1" si="69"/>
        <v>-1.4441355523010282</v>
      </c>
    </row>
    <row r="841" spans="2:13" x14ac:dyDescent="0.25">
      <c r="B841" s="24">
        <f t="shared" ca="1" si="65"/>
        <v>0.55053900309600834</v>
      </c>
      <c r="C841" s="25">
        <f t="shared" ca="1" si="66"/>
        <v>51.270232537326578</v>
      </c>
      <c r="H841" s="24">
        <v>839</v>
      </c>
      <c r="I841" s="24">
        <f ca="1"/>
        <v>47.35903906416366</v>
      </c>
      <c r="J841" s="24" cm="1">
        <f t="array" aca="1" ref="J841" ca="1">INDIRECT(ADDRESS(($F$2+1-H841)+2,9))</f>
        <v>52.791800464809036</v>
      </c>
      <c r="K841" s="24">
        <f t="shared" ca="1" si="67"/>
        <v>0.39887217775673134</v>
      </c>
      <c r="L841" s="24">
        <f t="shared" ca="1" si="68"/>
        <v>0.60963212172507653</v>
      </c>
      <c r="M841" s="24">
        <f t="shared" ca="1" si="69"/>
        <v>-1.4452507048269092</v>
      </c>
    </row>
    <row r="842" spans="2:13" x14ac:dyDescent="0.25">
      <c r="B842" s="24">
        <f t="shared" ca="1" si="65"/>
        <v>0.39607547887018357</v>
      </c>
      <c r="C842" s="25">
        <f t="shared" ca="1" si="66"/>
        <v>47.364814888062654</v>
      </c>
      <c r="H842" s="24">
        <v>840</v>
      </c>
      <c r="I842" s="24">
        <f ca="1"/>
        <v>47.364814888062654</v>
      </c>
      <c r="J842" s="24" cm="1">
        <f t="array" aca="1" ref="J842" ca="1">INDIRECT(ADDRESS(($F$2+1-H842)+2,9))</f>
        <v>52.789884190491286</v>
      </c>
      <c r="K842" s="24">
        <f t="shared" ca="1" si="67"/>
        <v>0.39909162280342142</v>
      </c>
      <c r="L842" s="24">
        <f t="shared" ca="1" si="68"/>
        <v>0.60955974740871943</v>
      </c>
      <c r="M842" s="24">
        <f t="shared" ca="1" si="69"/>
        <v>-1.4464021555474664</v>
      </c>
    </row>
    <row r="843" spans="2:13" x14ac:dyDescent="0.25">
      <c r="B843" s="24">
        <f t="shared" ca="1" si="65"/>
        <v>0.57984564224977786</v>
      </c>
      <c r="C843" s="25">
        <f t="shared" ca="1" si="66"/>
        <v>52.014986108983848</v>
      </c>
      <c r="H843" s="24">
        <v>841</v>
      </c>
      <c r="I843" s="24">
        <f ca="1"/>
        <v>47.379629125199557</v>
      </c>
      <c r="J843" s="24" cm="1">
        <f t="array" aca="1" ref="J843" ca="1">INDIRECT(ADDRESS(($F$2+1-H843)+2,9))</f>
        <v>52.766297433331566</v>
      </c>
      <c r="K843" s="24">
        <f t="shared" ca="1" si="67"/>
        <v>0.39965461646830575</v>
      </c>
      <c r="L843" s="24">
        <f t="shared" ca="1" si="68"/>
        <v>0.60866860677286616</v>
      </c>
      <c r="M843" s="24">
        <f t="shared" ca="1" si="69"/>
        <v>-1.445251114008002</v>
      </c>
    </row>
    <row r="844" spans="2:13" x14ac:dyDescent="0.25">
      <c r="B844" s="24">
        <f t="shared" ca="1" si="65"/>
        <v>8.372722742351324E-2</v>
      </c>
      <c r="C844" s="25">
        <f t="shared" ca="1" si="66"/>
        <v>36.195705403249356</v>
      </c>
      <c r="H844" s="24">
        <v>842</v>
      </c>
      <c r="I844" s="24">
        <f ca="1"/>
        <v>47.408522045055392</v>
      </c>
      <c r="J844" s="24" cm="1">
        <f t="array" aca="1" ref="J844" ca="1">INDIRECT(ADDRESS(($F$2+1-H844)+2,9))</f>
        <v>52.742968150488956</v>
      </c>
      <c r="K844" s="24">
        <f t="shared" ca="1" si="67"/>
        <v>0.40075324957067793</v>
      </c>
      <c r="L844" s="24">
        <f t="shared" ca="1" si="68"/>
        <v>0.6077866324061324</v>
      </c>
      <c r="M844" s="24">
        <f t="shared" ca="1" si="69"/>
        <v>-1.4430739696213728</v>
      </c>
    </row>
    <row r="845" spans="2:13" x14ac:dyDescent="0.25">
      <c r="B845" s="24">
        <f t="shared" ca="1" si="65"/>
        <v>0.26146550177218386</v>
      </c>
      <c r="C845" s="25">
        <f t="shared" ca="1" si="66"/>
        <v>43.611661171493452</v>
      </c>
      <c r="H845" s="24">
        <v>843</v>
      </c>
      <c r="I845" s="24">
        <f ca="1"/>
        <v>47.42072019372273</v>
      </c>
      <c r="J845" s="24" cm="1">
        <f t="array" aca="1" ref="J845" ca="1">INDIRECT(ADDRESS(($F$2+1-H845)+2,9))</f>
        <v>52.741195130819904</v>
      </c>
      <c r="K845" s="24">
        <f t="shared" ca="1" si="67"/>
        <v>0.40121731197890664</v>
      </c>
      <c r="L845" s="24">
        <f t="shared" ca="1" si="68"/>
        <v>0.60771957986541902</v>
      </c>
      <c r="M845" s="24">
        <f t="shared" ca="1" si="69"/>
        <v>-1.4437517340900776</v>
      </c>
    </row>
    <row r="846" spans="2:13" x14ac:dyDescent="0.25">
      <c r="B846" s="24">
        <f t="shared" ca="1" si="65"/>
        <v>0.88787343405331243</v>
      </c>
      <c r="C846" s="25">
        <f t="shared" ca="1" si="66"/>
        <v>62.152962231522309</v>
      </c>
      <c r="H846" s="24">
        <v>844</v>
      </c>
      <c r="I846" s="24">
        <f ca="1"/>
        <v>47.422059122020421</v>
      </c>
      <c r="J846" s="24" cm="1">
        <f t="array" aca="1" ref="J846" ca="1">INDIRECT(ADDRESS(($F$2+1-H846)+2,9))</f>
        <v>52.731410042435392</v>
      </c>
      <c r="K846" s="24">
        <f t="shared" ca="1" si="67"/>
        <v>0.40126825823387957</v>
      </c>
      <c r="L846" s="24">
        <f t="shared" ca="1" si="68"/>
        <v>0.60734946724423222</v>
      </c>
      <c r="M846" s="24">
        <f t="shared" ca="1" si="69"/>
        <v>-1.4446289089750928</v>
      </c>
    </row>
    <row r="847" spans="2:13" x14ac:dyDescent="0.25">
      <c r="B847" s="24">
        <f t="shared" ca="1" si="65"/>
        <v>0.25457787637584828</v>
      </c>
      <c r="C847" s="25">
        <f t="shared" ca="1" si="66"/>
        <v>43.398471601704664</v>
      </c>
      <c r="H847" s="24">
        <v>845</v>
      </c>
      <c r="I847" s="24">
        <f ca="1"/>
        <v>47.440908614239156</v>
      </c>
      <c r="J847" s="24" cm="1">
        <f t="array" aca="1" ref="J847" ca="1">INDIRECT(ADDRESS(($F$2+1-H847)+2,9))</f>
        <v>52.730000599671023</v>
      </c>
      <c r="K847" s="24">
        <f t="shared" ca="1" si="67"/>
        <v>0.40198565966072491</v>
      </c>
      <c r="L847" s="24">
        <f t="shared" ca="1" si="68"/>
        <v>0.60729614826602962</v>
      </c>
      <c r="M847" s="24">
        <f t="shared" ca="1" si="69"/>
        <v>-1.444837261961009</v>
      </c>
    </row>
    <row r="848" spans="2:13" x14ac:dyDescent="0.25">
      <c r="B848" s="24">
        <f t="shared" ca="1" si="65"/>
        <v>0.41104681965313217</v>
      </c>
      <c r="C848" s="25">
        <f t="shared" ca="1" si="66"/>
        <v>47.751470073798039</v>
      </c>
      <c r="H848" s="24">
        <v>846</v>
      </c>
      <c r="I848" s="24">
        <f ca="1"/>
        <v>47.470105349503093</v>
      </c>
      <c r="J848" s="24" cm="1">
        <f t="array" aca="1" ref="J848" ca="1">INDIRECT(ADDRESS(($F$2+1-H848)+2,9))</f>
        <v>52.725355024872314</v>
      </c>
      <c r="K848" s="24">
        <f t="shared" ca="1" si="67"/>
        <v>0.40309752289065015</v>
      </c>
      <c r="L848" s="24">
        <f t="shared" ca="1" si="68"/>
        <v>0.60712039271630491</v>
      </c>
      <c r="M848" s="24">
        <f t="shared" ca="1" si="69"/>
        <v>-1.4440331414117562</v>
      </c>
    </row>
    <row r="849" spans="2:13" x14ac:dyDescent="0.25">
      <c r="B849" s="24">
        <f t="shared" ca="1" si="65"/>
        <v>0.26689333491107736</v>
      </c>
      <c r="C849" s="25">
        <f t="shared" ca="1" si="66"/>
        <v>43.777639580115036</v>
      </c>
      <c r="H849" s="24">
        <v>847</v>
      </c>
      <c r="I849" s="24">
        <f ca="1"/>
        <v>47.473011156240517</v>
      </c>
      <c r="J849" s="24" cm="1">
        <f t="array" aca="1" ref="J849" ca="1">INDIRECT(ADDRESS(($F$2+1-H849)+2,9))</f>
        <v>52.714160959964978</v>
      </c>
      <c r="K849" s="24">
        <f t="shared" ca="1" si="67"/>
        <v>0.40320822418195212</v>
      </c>
      <c r="L849" s="24">
        <f t="shared" ca="1" si="68"/>
        <v>0.60669679915969277</v>
      </c>
      <c r="M849" s="24">
        <f t="shared" ca="1" si="69"/>
        <v>-1.4446802262977303</v>
      </c>
    </row>
    <row r="850" spans="2:13" x14ac:dyDescent="0.25">
      <c r="B850" s="24">
        <f t="shared" ca="1" si="65"/>
        <v>0.24003252814733311</v>
      </c>
      <c r="C850" s="25">
        <f t="shared" ca="1" si="66"/>
        <v>42.938020680710665</v>
      </c>
      <c r="H850" s="24">
        <v>848</v>
      </c>
      <c r="I850" s="24">
        <f ca="1"/>
        <v>47.474887603826836</v>
      </c>
      <c r="J850" s="24" cm="1">
        <f t="array" aca="1" ref="J850" ca="1">INDIRECT(ADDRESS(($F$2+1-H850)+2,9))</f>
        <v>52.700769701040713</v>
      </c>
      <c r="K850" s="24">
        <f t="shared" ca="1" si="67"/>
        <v>0.40327971453540562</v>
      </c>
      <c r="L850" s="24">
        <f t="shared" ca="1" si="68"/>
        <v>0.60618989585623395</v>
      </c>
      <c r="M850" s="24">
        <f t="shared" ca="1" si="69"/>
        <v>-1.4452359628961338</v>
      </c>
    </row>
    <row r="851" spans="2:13" x14ac:dyDescent="0.25">
      <c r="B851" s="24">
        <f t="shared" ca="1" si="65"/>
        <v>0.17455527299618046</v>
      </c>
      <c r="C851" s="25">
        <f t="shared" ca="1" si="66"/>
        <v>40.636840648493788</v>
      </c>
      <c r="H851" s="24">
        <v>849</v>
      </c>
      <c r="I851" s="24">
        <f ca="1"/>
        <v>47.475182306752629</v>
      </c>
      <c r="J851" s="24" cm="1">
        <f t="array" aca="1" ref="J851" ca="1">INDIRECT(ADDRESS(($F$2+1-H851)+2,9))</f>
        <v>52.692213457625598</v>
      </c>
      <c r="K851" s="24">
        <f t="shared" ca="1" si="67"/>
        <v>0.40329094264949367</v>
      </c>
      <c r="L851" s="24">
        <f t="shared" ca="1" si="68"/>
        <v>0.6058659195367655</v>
      </c>
      <c r="M851" s="24">
        <f t="shared" ca="1" si="69"/>
        <v>-1.4462726987529608</v>
      </c>
    </row>
    <row r="852" spans="2:13" x14ac:dyDescent="0.25">
      <c r="B852" s="24">
        <f t="shared" ca="1" si="65"/>
        <v>0.34615831246915874</v>
      </c>
      <c r="C852" s="25">
        <f t="shared" ca="1" si="66"/>
        <v>46.042868113713403</v>
      </c>
      <c r="H852" s="24">
        <v>850</v>
      </c>
      <c r="I852" s="24">
        <f ca="1"/>
        <v>47.478565443290236</v>
      </c>
      <c r="J852" s="24" cm="1">
        <f t="array" aca="1" ref="J852" ca="1">INDIRECT(ADDRESS(($F$2+1-H852)+2,9))</f>
        <v>52.676966610835237</v>
      </c>
      <c r="K852" s="24">
        <f t="shared" ca="1" si="67"/>
        <v>0.40341984508684059</v>
      </c>
      <c r="L852" s="24">
        <f t="shared" ca="1" si="68"/>
        <v>0.60528842661482141</v>
      </c>
      <c r="M852" s="24">
        <f t="shared" ca="1" si="69"/>
        <v>-1.4465728738873209</v>
      </c>
    </row>
    <row r="853" spans="2:13" x14ac:dyDescent="0.25">
      <c r="B853" s="24">
        <f t="shared" ca="1" si="65"/>
        <v>0.96258210673964872</v>
      </c>
      <c r="C853" s="25">
        <f t="shared" ca="1" si="66"/>
        <v>67.814694796815488</v>
      </c>
      <c r="H853" s="24">
        <v>851</v>
      </c>
      <c r="I853" s="24">
        <f ca="1"/>
        <v>47.494901778443733</v>
      </c>
      <c r="J853" s="24" cm="1">
        <f t="array" aca="1" ref="J853" ca="1">INDIRECT(ADDRESS(($F$2+1-H853)+2,9))</f>
        <v>52.620966056220851</v>
      </c>
      <c r="K853" s="24">
        <f t="shared" ca="1" si="67"/>
        <v>0.40404243071792334</v>
      </c>
      <c r="L853" s="24">
        <f t="shared" ca="1" si="68"/>
        <v>0.60316536033139112</v>
      </c>
      <c r="M853" s="24">
        <f t="shared" ca="1" si="69"/>
        <v>-1.4428318599217544</v>
      </c>
    </row>
    <row r="854" spans="2:13" x14ac:dyDescent="0.25">
      <c r="B854" s="24">
        <f t="shared" ca="1" si="65"/>
        <v>0.522310345040224</v>
      </c>
      <c r="C854" s="25">
        <f t="shared" ca="1" si="66"/>
        <v>50.559529235687123</v>
      </c>
      <c r="H854" s="24">
        <v>852</v>
      </c>
      <c r="I854" s="24">
        <f ca="1"/>
        <v>47.535856844103449</v>
      </c>
      <c r="J854" s="24" cm="1">
        <f t="array" aca="1" ref="J854" ca="1">INDIRECT(ADDRESS(($F$2+1-H854)+2,9))</f>
        <v>52.620437484140119</v>
      </c>
      <c r="K854" s="24">
        <f t="shared" ca="1" si="67"/>
        <v>0.40560431365649535</v>
      </c>
      <c r="L854" s="24">
        <f t="shared" ca="1" si="68"/>
        <v>0.60314530667594224</v>
      </c>
      <c r="M854" s="24">
        <f t="shared" ca="1" si="69"/>
        <v>-1.4414437179803179</v>
      </c>
    </row>
    <row r="855" spans="2:13" x14ac:dyDescent="0.25">
      <c r="B855" s="24">
        <f t="shared" ca="1" si="65"/>
        <v>0.82416903193313851</v>
      </c>
      <c r="C855" s="25">
        <f t="shared" ca="1" si="66"/>
        <v>59.313705174402187</v>
      </c>
      <c r="H855" s="24">
        <v>853</v>
      </c>
      <c r="I855" s="24">
        <f ca="1"/>
        <v>47.539465072428612</v>
      </c>
      <c r="J855" s="24" cm="1">
        <f t="array" aca="1" ref="J855" ca="1">INDIRECT(ADDRESS(($F$2+1-H855)+2,9))</f>
        <v>52.601778573340731</v>
      </c>
      <c r="K855" s="24">
        <f t="shared" ca="1" si="67"/>
        <v>0.40574199131861705</v>
      </c>
      <c r="L855" s="24">
        <f t="shared" ca="1" si="68"/>
        <v>0.60243722623815654</v>
      </c>
      <c r="M855" s="24">
        <f t="shared" ca="1" si="69"/>
        <v>-1.4414599724814139</v>
      </c>
    </row>
    <row r="856" spans="2:13" x14ac:dyDescent="0.25">
      <c r="B856" s="24">
        <f t="shared" ca="1" si="65"/>
        <v>3.9645744122304483E-2</v>
      </c>
      <c r="C856" s="25">
        <f t="shared" ca="1" si="66"/>
        <v>32.451881047617519</v>
      </c>
      <c r="H856" s="24">
        <v>854</v>
      </c>
      <c r="I856" s="24">
        <f ca="1"/>
        <v>47.543556655784897</v>
      </c>
      <c r="J856" s="24" cm="1">
        <f t="array" aca="1" ref="J856" ca="1">INDIRECT(ADDRESS(($F$2+1-H856)+2,9))</f>
        <v>52.592494115953421</v>
      </c>
      <c r="K856" s="24">
        <f t="shared" ca="1" si="67"/>
        <v>0.40589812626418864</v>
      </c>
      <c r="L856" s="24">
        <f t="shared" ca="1" si="68"/>
        <v>0.60208476767623254</v>
      </c>
      <c r="M856" s="24">
        <f t="shared" ca="1" si="69"/>
        <v>-1.4421455438729669</v>
      </c>
    </row>
    <row r="857" spans="2:13" x14ac:dyDescent="0.25">
      <c r="B857" s="24">
        <f t="shared" ca="1" si="65"/>
        <v>0.8971472834231945</v>
      </c>
      <c r="C857" s="25">
        <f t="shared" ca="1" si="66"/>
        <v>62.654629180374393</v>
      </c>
      <c r="H857" s="24">
        <v>855</v>
      </c>
      <c r="I857" s="24">
        <f ca="1"/>
        <v>47.558039531972945</v>
      </c>
      <c r="J857" s="24" cm="1">
        <f t="array" aca="1" ref="J857" ca="1">INDIRECT(ADDRESS(($F$2+1-H857)+2,9))</f>
        <v>52.589891355873974</v>
      </c>
      <c r="K857" s="24">
        <f t="shared" ca="1" si="67"/>
        <v>0.40645091337415712</v>
      </c>
      <c r="L857" s="24">
        <f t="shared" ca="1" si="68"/>
        <v>0.60198594617300505</v>
      </c>
      <c r="M857" s="24">
        <f t="shared" ca="1" si="69"/>
        <v>-1.4425607821211632</v>
      </c>
    </row>
    <row r="858" spans="2:13" x14ac:dyDescent="0.25">
      <c r="B858" s="24">
        <f t="shared" ca="1" si="65"/>
        <v>0.99873400153363034</v>
      </c>
      <c r="C858" s="25">
        <f t="shared" ca="1" si="66"/>
        <v>80.194911465172595</v>
      </c>
      <c r="H858" s="24">
        <v>856</v>
      </c>
      <c r="I858" s="24">
        <f ca="1"/>
        <v>47.564559519793498</v>
      </c>
      <c r="J858" s="24" cm="1">
        <f t="array" aca="1" ref="J858" ca="1">INDIRECT(ADDRESS(($F$2+1-H858)+2,9))</f>
        <v>52.579709008155611</v>
      </c>
      <c r="K858" s="24">
        <f t="shared" ca="1" si="67"/>
        <v>0.40669983132440435</v>
      </c>
      <c r="L858" s="24">
        <f t="shared" ca="1" si="68"/>
        <v>0.60159928034105259</v>
      </c>
      <c r="M858" s="24">
        <f t="shared" ca="1" si="69"/>
        <v>-1.4429936757249744</v>
      </c>
    </row>
    <row r="859" spans="2:13" x14ac:dyDescent="0.25">
      <c r="B859" s="24">
        <f t="shared" ca="1" si="65"/>
        <v>0.31490538085594333</v>
      </c>
      <c r="C859" s="25">
        <f t="shared" ca="1" si="66"/>
        <v>45.180067786607651</v>
      </c>
      <c r="H859" s="24">
        <v>857</v>
      </c>
      <c r="I859" s="24">
        <f ca="1"/>
        <v>47.58428276277705</v>
      </c>
      <c r="J859" s="24" cm="1">
        <f t="array" aca="1" ref="J859" ca="1">INDIRECT(ADDRESS(($F$2+1-H859)+2,9))</f>
        <v>52.575106245784255</v>
      </c>
      <c r="K859" s="24">
        <f t="shared" ca="1" si="67"/>
        <v>0.40745304793371856</v>
      </c>
      <c r="L859" s="24">
        <f t="shared" ca="1" si="68"/>
        <v>0.60142446166130603</v>
      </c>
      <c r="M859" s="24">
        <f t="shared" ca="1" si="69"/>
        <v>-1.4428634043989219</v>
      </c>
    </row>
    <row r="860" spans="2:13" x14ac:dyDescent="0.25">
      <c r="B860" s="24">
        <f t="shared" ca="1" si="65"/>
        <v>0.8407667779300706</v>
      </c>
      <c r="C860" s="25">
        <f t="shared" ca="1" si="66"/>
        <v>59.976142588302146</v>
      </c>
      <c r="H860" s="24">
        <v>858</v>
      </c>
      <c r="I860" s="24">
        <f ca="1"/>
        <v>47.593328402353805</v>
      </c>
      <c r="J860" s="24" cm="1">
        <f t="array" aca="1" ref="J860" ca="1">INDIRECT(ADDRESS(($F$2+1-H860)+2,9))</f>
        <v>52.573649033558539</v>
      </c>
      <c r="K860" s="24">
        <f t="shared" ca="1" si="67"/>
        <v>0.40779860913242716</v>
      </c>
      <c r="L860" s="24">
        <f t="shared" ca="1" si="68"/>
        <v>0.60136911067213061</v>
      </c>
      <c r="M860" s="24">
        <f t="shared" ca="1" si="69"/>
        <v>-1.4437639375098756</v>
      </c>
    </row>
    <row r="861" spans="2:13" x14ac:dyDescent="0.25">
      <c r="B861" s="24">
        <f t="shared" ca="1" si="65"/>
        <v>0.68926266359919819</v>
      </c>
      <c r="C861" s="25">
        <f t="shared" ca="1" si="66"/>
        <v>54.937614338765826</v>
      </c>
      <c r="H861" s="24">
        <v>859</v>
      </c>
      <c r="I861" s="24">
        <f ca="1"/>
        <v>47.614769486935081</v>
      </c>
      <c r="J861" s="24" cm="1">
        <f t="array" aca="1" ref="J861" ca="1">INDIRECT(ADDRESS(($F$2+1-H861)+2,9))</f>
        <v>52.540397417829091</v>
      </c>
      <c r="K861" s="24">
        <f t="shared" ca="1" si="67"/>
        <v>0.40861798677947014</v>
      </c>
      <c r="L861" s="24">
        <f t="shared" ca="1" si="68"/>
        <v>0.60010552379159099</v>
      </c>
      <c r="M861" s="24">
        <f t="shared" ca="1" si="69"/>
        <v>-1.4413325097650986</v>
      </c>
    </row>
    <row r="862" spans="2:13" x14ac:dyDescent="0.25">
      <c r="B862" s="24">
        <f t="shared" ca="1" si="65"/>
        <v>0.37648214608804509</v>
      </c>
      <c r="C862" s="25">
        <f t="shared" ca="1" si="66"/>
        <v>46.852668760989665</v>
      </c>
      <c r="H862" s="24">
        <v>860</v>
      </c>
      <c r="I862" s="24">
        <f ca="1"/>
        <v>47.621192318830815</v>
      </c>
      <c r="J862" s="24" cm="1">
        <f t="array" aca="1" ref="J862" ca="1">INDIRECT(ADDRESS(($F$2+1-H862)+2,9))</f>
        <v>52.508906555993377</v>
      </c>
      <c r="K862" s="24">
        <f t="shared" ca="1" si="67"/>
        <v>0.4088635152228568</v>
      </c>
      <c r="L862" s="24">
        <f t="shared" ca="1" si="68"/>
        <v>0.59890787946972068</v>
      </c>
      <c r="M862" s="24">
        <f t="shared" ca="1" si="69"/>
        <v>-1.4401508244812871</v>
      </c>
    </row>
    <row r="863" spans="2:13" x14ac:dyDescent="0.25">
      <c r="B863" s="24">
        <f t="shared" ca="1" si="65"/>
        <v>0.22116428360621021</v>
      </c>
      <c r="C863" s="25">
        <f t="shared" ca="1" si="66"/>
        <v>42.317329855739167</v>
      </c>
      <c r="H863" s="24">
        <v>861</v>
      </c>
      <c r="I863" s="24">
        <f ca="1"/>
        <v>47.623646602884747</v>
      </c>
      <c r="J863" s="24" cm="1">
        <f t="array" aca="1" ref="J863" ca="1">INDIRECT(ADDRESS(($F$2+1-H863)+2,9))</f>
        <v>52.508661563908348</v>
      </c>
      <c r="K863" s="24">
        <f t="shared" ca="1" si="67"/>
        <v>0.40895734567825037</v>
      </c>
      <c r="L863" s="24">
        <f t="shared" ca="1" si="68"/>
        <v>0.59889855839593309</v>
      </c>
      <c r="M863" s="24">
        <f t="shared" ca="1" si="69"/>
        <v>-1.4416248621482057</v>
      </c>
    </row>
    <row r="864" spans="2:13" x14ac:dyDescent="0.25">
      <c r="B864" s="24">
        <f t="shared" ca="1" si="65"/>
        <v>0.29287501830268248</v>
      </c>
      <c r="C864" s="25">
        <f t="shared" ca="1" si="66"/>
        <v>44.549949386834619</v>
      </c>
      <c r="H864" s="24">
        <v>862</v>
      </c>
      <c r="I864" s="24">
        <f ca="1"/>
        <v>47.631552140254414</v>
      </c>
      <c r="J864" s="24" cm="1">
        <f t="array" aca="1" ref="J864" ca="1">INDIRECT(ADDRESS(($F$2+1-H864)+2,9))</f>
        <v>52.504401573683054</v>
      </c>
      <c r="K864" s="24">
        <f t="shared" ca="1" si="67"/>
        <v>0.4092596200471158</v>
      </c>
      <c r="L864" s="24">
        <f t="shared" ca="1" si="68"/>
        <v>0.59873647198832258</v>
      </c>
      <c r="M864" s="24">
        <f t="shared" ca="1" si="69"/>
        <v>-1.4423876904687416</v>
      </c>
    </row>
    <row r="865" spans="2:13" x14ac:dyDescent="0.25">
      <c r="B865" s="24">
        <f t="shared" ca="1" si="65"/>
        <v>0.45025195110565808</v>
      </c>
      <c r="C865" s="25">
        <f t="shared" ca="1" si="66"/>
        <v>48.749751815458893</v>
      </c>
      <c r="H865" s="24">
        <v>863</v>
      </c>
      <c r="I865" s="24">
        <f ca="1"/>
        <v>47.640259188672779</v>
      </c>
      <c r="J865" s="24" cm="1">
        <f t="array" aca="1" ref="J865" ca="1">INDIRECT(ADDRESS(($F$2+1-H865)+2,9))</f>
        <v>52.49931474027786</v>
      </c>
      <c r="K865" s="24">
        <f t="shared" ca="1" si="67"/>
        <v>0.40959260325357078</v>
      </c>
      <c r="L865" s="24">
        <f t="shared" ca="1" si="68"/>
        <v>0.59854290314613912</v>
      </c>
      <c r="M865" s="24">
        <f t="shared" ca="1" si="69"/>
        <v>-1.4430263460539856</v>
      </c>
    </row>
    <row r="866" spans="2:13" x14ac:dyDescent="0.25">
      <c r="B866" s="24">
        <f t="shared" ca="1" si="65"/>
        <v>7.7154252561765779E-2</v>
      </c>
      <c r="C866" s="25">
        <f t="shared" ca="1" si="66"/>
        <v>35.75523230586802</v>
      </c>
      <c r="H866" s="24">
        <v>864</v>
      </c>
      <c r="I866" s="24">
        <f ca="1"/>
        <v>47.640485405858435</v>
      </c>
      <c r="J866" s="24" cm="1">
        <f t="array" aca="1" ref="J866" ca="1">INDIRECT(ADDRESS(($F$2+1-H866)+2,9))</f>
        <v>52.487615101573411</v>
      </c>
      <c r="K866" s="24">
        <f t="shared" ca="1" si="67"/>
        <v>0.4096012553361596</v>
      </c>
      <c r="L866" s="24">
        <f t="shared" ca="1" si="68"/>
        <v>0.5980976060758606</v>
      </c>
      <c r="M866" s="24">
        <f t="shared" ca="1" si="69"/>
        <v>-1.4437953373109795</v>
      </c>
    </row>
    <row r="867" spans="2:13" x14ac:dyDescent="0.25">
      <c r="B867" s="24">
        <f t="shared" ca="1" si="65"/>
        <v>0.31148294630377715</v>
      </c>
      <c r="C867" s="25">
        <f t="shared" ca="1" si="66"/>
        <v>45.083487302180927</v>
      </c>
      <c r="H867" s="24">
        <v>865</v>
      </c>
      <c r="I867" s="24">
        <f ca="1"/>
        <v>47.64075491013508</v>
      </c>
      <c r="J867" s="24" cm="1">
        <f t="array" aca="1" ref="J867" ca="1">INDIRECT(ADDRESS(($F$2+1-H867)+2,9))</f>
        <v>52.46136731540706</v>
      </c>
      <c r="K867" s="24">
        <f t="shared" ca="1" si="67"/>
        <v>0.40961156306876112</v>
      </c>
      <c r="L867" s="24">
        <f t="shared" ca="1" si="68"/>
        <v>0.59709813291987912</v>
      </c>
      <c r="M867" s="24">
        <f t="shared" ca="1" si="69"/>
        <v>-1.4434571948827137</v>
      </c>
    </row>
    <row r="868" spans="2:13" x14ac:dyDescent="0.25">
      <c r="B868" s="24">
        <f t="shared" ca="1" si="65"/>
        <v>0.30553723701381841</v>
      </c>
      <c r="C868" s="25">
        <f t="shared" ca="1" si="66"/>
        <v>44.914596853655333</v>
      </c>
      <c r="H868" s="24">
        <v>866</v>
      </c>
      <c r="I868" s="24">
        <f ca="1"/>
        <v>47.641920840315187</v>
      </c>
      <c r="J868" s="24" cm="1">
        <f t="array" aca="1" ref="J868" ca="1">INDIRECT(ADDRESS(($F$2+1-H868)+2,9))</f>
        <v>52.457352390164822</v>
      </c>
      <c r="K868" s="24">
        <f t="shared" ca="1" si="67"/>
        <v>0.40965615713105219</v>
      </c>
      <c r="L868" s="24">
        <f t="shared" ca="1" si="68"/>
        <v>0.59694519493429254</v>
      </c>
      <c r="M868" s="24">
        <f t="shared" ca="1" si="69"/>
        <v>-1.4447351497499239</v>
      </c>
    </row>
    <row r="869" spans="2:13" x14ac:dyDescent="0.25">
      <c r="B869" s="24">
        <f t="shared" ca="1" si="65"/>
        <v>0.23294333198175121</v>
      </c>
      <c r="C869" s="25">
        <f t="shared" ca="1" si="66"/>
        <v>42.70811989157248</v>
      </c>
      <c r="H869" s="24">
        <v>867</v>
      </c>
      <c r="I869" s="24">
        <f ca="1"/>
        <v>47.659662464160043</v>
      </c>
      <c r="J869" s="24" cm="1">
        <f t="array" aca="1" ref="J869" ca="1">INDIRECT(ADDRESS(($F$2+1-H869)+2,9))</f>
        <v>52.434007339959223</v>
      </c>
      <c r="K869" s="24">
        <f t="shared" ca="1" si="67"/>
        <v>0.41033487602043944</v>
      </c>
      <c r="L869" s="24">
        <f t="shared" ca="1" si="68"/>
        <v>0.59605563369275361</v>
      </c>
      <c r="M869" s="24">
        <f t="shared" ca="1" si="69"/>
        <v>-1.4433045563511693</v>
      </c>
    </row>
    <row r="870" spans="2:13" x14ac:dyDescent="0.25">
      <c r="B870" s="24">
        <f t="shared" ca="1" si="65"/>
        <v>0.71447856390076836</v>
      </c>
      <c r="C870" s="25">
        <f t="shared" ca="1" si="66"/>
        <v>55.665162754741822</v>
      </c>
      <c r="H870" s="24">
        <v>868</v>
      </c>
      <c r="I870" s="24">
        <f ca="1"/>
        <v>47.668933276803976</v>
      </c>
      <c r="J870" s="24" cm="1">
        <f t="array" aca="1" ref="J870" ca="1">INDIRECT(ADDRESS(($F$2+1-H870)+2,9))</f>
        <v>52.430091723238746</v>
      </c>
      <c r="K870" s="24">
        <f t="shared" ca="1" si="67"/>
        <v>0.41068964478887493</v>
      </c>
      <c r="L870" s="24">
        <f t="shared" ca="1" si="68"/>
        <v>0.59590638063965318</v>
      </c>
      <c r="M870" s="24">
        <f t="shared" ca="1" si="69"/>
        <v>-1.4439784071631145</v>
      </c>
    </row>
    <row r="871" spans="2:13" x14ac:dyDescent="0.25">
      <c r="B871" s="24">
        <f t="shared" ca="1" si="65"/>
        <v>0.68891684678958898</v>
      </c>
      <c r="C871" s="25">
        <f t="shared" ca="1" si="66"/>
        <v>54.927824586349601</v>
      </c>
      <c r="H871" s="24">
        <v>869</v>
      </c>
      <c r="I871" s="24">
        <f ca="1"/>
        <v>47.674354432145577</v>
      </c>
      <c r="J871" s="24" cm="1">
        <f t="array" aca="1" ref="J871" ca="1">INDIRECT(ADDRESS(($F$2+1-H871)+2,9))</f>
        <v>52.406229801091328</v>
      </c>
      <c r="K871" s="24">
        <f t="shared" ca="1" si="67"/>
        <v>0.41089713152964363</v>
      </c>
      <c r="L871" s="24">
        <f t="shared" ca="1" si="68"/>
        <v>0.59499652562794325</v>
      </c>
      <c r="M871" s="24">
        <f t="shared" ca="1" si="69"/>
        <v>-1.4434260861966137</v>
      </c>
    </row>
    <row r="872" spans="2:13" x14ac:dyDescent="0.25">
      <c r="B872" s="24">
        <f t="shared" ca="1" si="65"/>
        <v>0.17857937077695207</v>
      </c>
      <c r="C872" s="25">
        <f t="shared" ca="1" si="66"/>
        <v>40.792074428020328</v>
      </c>
      <c r="H872" s="24">
        <v>870</v>
      </c>
      <c r="I872" s="24">
        <f ca="1"/>
        <v>47.680615716066065</v>
      </c>
      <c r="J872" s="24" cm="1">
        <f t="array" aca="1" ref="J872" ca="1">INDIRECT(ADDRESS(($F$2+1-H872)+2,9))</f>
        <v>52.382211729579645</v>
      </c>
      <c r="K872" s="24">
        <f t="shared" ca="1" si="67"/>
        <v>0.41113680398020702</v>
      </c>
      <c r="L872" s="24">
        <f t="shared" ca="1" si="68"/>
        <v>0.5940801977950656</v>
      </c>
      <c r="M872" s="24">
        <f t="shared" ca="1" si="69"/>
        <v>-1.4427969953725239</v>
      </c>
    </row>
    <row r="873" spans="2:13" x14ac:dyDescent="0.25">
      <c r="B873" s="24">
        <f t="shared" ca="1" si="65"/>
        <v>0.63908442291290202</v>
      </c>
      <c r="C873" s="25">
        <f t="shared" ca="1" si="66"/>
        <v>53.560125665876583</v>
      </c>
      <c r="H873" s="24">
        <v>871</v>
      </c>
      <c r="I873" s="24">
        <f ca="1"/>
        <v>47.681230063231652</v>
      </c>
      <c r="J873" s="24" cm="1">
        <f t="array" aca="1" ref="J873" ca="1">INDIRECT(ADDRESS(($F$2+1-H873)+2,9))</f>
        <v>52.372463663251956</v>
      </c>
      <c r="K873" s="24">
        <f t="shared" ca="1" si="67"/>
        <v>0.41116032204634628</v>
      </c>
      <c r="L873" s="24">
        <f t="shared" ca="1" si="68"/>
        <v>0.5937081460716358</v>
      </c>
      <c r="M873" s="24">
        <f t="shared" ca="1" si="69"/>
        <v>-1.4436710746042138</v>
      </c>
    </row>
    <row r="874" spans="2:13" x14ac:dyDescent="0.25">
      <c r="B874" s="24">
        <f t="shared" ca="1" si="65"/>
        <v>0.44094366492677162</v>
      </c>
      <c r="C874" s="25">
        <f t="shared" ca="1" si="66"/>
        <v>48.514228821098662</v>
      </c>
      <c r="H874" s="24">
        <v>872</v>
      </c>
      <c r="I874" s="24">
        <f ca="1"/>
        <v>47.713208348190065</v>
      </c>
      <c r="J874" s="24" cm="1">
        <f t="array" aca="1" ref="J874" ca="1">INDIRECT(ADDRESS(($F$2+1-H874)+2,9))</f>
        <v>52.368821199305643</v>
      </c>
      <c r="K874" s="24">
        <f t="shared" ca="1" si="67"/>
        <v>0.41238493432604562</v>
      </c>
      <c r="L874" s="24">
        <f t="shared" ca="1" si="68"/>
        <v>0.59356910343130553</v>
      </c>
      <c r="M874" s="24">
        <f t="shared" ca="1" si="69"/>
        <v>-1.4426510698344053</v>
      </c>
    </row>
    <row r="875" spans="2:13" x14ac:dyDescent="0.25">
      <c r="B875" s="24">
        <f t="shared" ca="1" si="65"/>
        <v>0.66315279771593472</v>
      </c>
      <c r="C875" s="25">
        <f t="shared" ca="1" si="66"/>
        <v>54.210830961938882</v>
      </c>
      <c r="H875" s="24">
        <v>873</v>
      </c>
      <c r="I875" s="24">
        <f ca="1"/>
        <v>47.714011303439143</v>
      </c>
      <c r="J875" s="24" cm="1">
        <f t="array" aca="1" ref="J875" ca="1">INDIRECT(ADDRESS(($F$2+1-H875)+2,9))</f>
        <v>52.355515047056791</v>
      </c>
      <c r="K875" s="24">
        <f t="shared" ca="1" si="67"/>
        <v>0.41241569462785721</v>
      </c>
      <c r="L875" s="24">
        <f t="shared" ca="1" si="68"/>
        <v>0.59306107167586264</v>
      </c>
      <c r="M875" s="24">
        <f t="shared" ca="1" si="69"/>
        <v>-1.4432359927134149</v>
      </c>
    </row>
    <row r="876" spans="2:13" x14ac:dyDescent="0.25">
      <c r="B876" s="24">
        <f t="shared" ca="1" si="65"/>
        <v>0.618721736030445</v>
      </c>
      <c r="C876" s="25">
        <f t="shared" ca="1" si="66"/>
        <v>53.021253243369962</v>
      </c>
      <c r="H876" s="24">
        <v>874</v>
      </c>
      <c r="I876" s="24">
        <f ca="1"/>
        <v>47.72044218585205</v>
      </c>
      <c r="J876" s="24" cm="1">
        <f t="array" aca="1" ref="J876" ca="1">INDIRECT(ADDRESS(($F$2+1-H876)+2,9))</f>
        <v>52.347677177182668</v>
      </c>
      <c r="K876" s="24">
        <f t="shared" ca="1" si="67"/>
        <v>0.41266207380779979</v>
      </c>
      <c r="L876" s="24">
        <f t="shared" ca="1" si="68"/>
        <v>0.5927617467578955</v>
      </c>
      <c r="M876" s="24">
        <f t="shared" ca="1" si="69"/>
        <v>-1.4438114045246666</v>
      </c>
    </row>
    <row r="877" spans="2:13" x14ac:dyDescent="0.25">
      <c r="B877" s="24">
        <f t="shared" ca="1" si="65"/>
        <v>0.26791764529371853</v>
      </c>
      <c r="C877" s="25">
        <f t="shared" ca="1" si="66"/>
        <v>43.808769363213152</v>
      </c>
      <c r="H877" s="24">
        <v>875</v>
      </c>
      <c r="I877" s="24">
        <f ca="1"/>
        <v>47.738997524400141</v>
      </c>
      <c r="J877" s="24" cm="1">
        <f t="array" aca="1" ref="J877" ca="1">INDIRECT(ADDRESS(($F$2+1-H877)+2,9))</f>
        <v>52.342624011415062</v>
      </c>
      <c r="K877" s="24">
        <f t="shared" ca="1" si="67"/>
        <v>0.41337315624049586</v>
      </c>
      <c r="L877" s="24">
        <f t="shared" ca="1" si="68"/>
        <v>0.5925687397697752</v>
      </c>
      <c r="M877" s="24">
        <f t="shared" ca="1" si="69"/>
        <v>-1.4436849113480876</v>
      </c>
    </row>
    <row r="878" spans="2:13" x14ac:dyDescent="0.25">
      <c r="B878" s="24">
        <f t="shared" ca="1" si="65"/>
        <v>0.40747938731544886</v>
      </c>
      <c r="C878" s="25">
        <f t="shared" ca="1" si="66"/>
        <v>47.659662464160043</v>
      </c>
      <c r="H878" s="24">
        <v>876</v>
      </c>
      <c r="I878" s="24">
        <f ca="1"/>
        <v>47.747879937763386</v>
      </c>
      <c r="J878" s="24" cm="1">
        <f t="array" aca="1" ref="J878" ca="1">INDIRECT(ADDRESS(($F$2+1-H878)+2,9))</f>
        <v>52.331314925164335</v>
      </c>
      <c r="K878" s="24">
        <f t="shared" ca="1" si="67"/>
        <v>0.41371365110197911</v>
      </c>
      <c r="L878" s="24">
        <f t="shared" ca="1" si="68"/>
        <v>0.5921367048943853</v>
      </c>
      <c r="M878" s="24">
        <f t="shared" ca="1" si="69"/>
        <v>-1.4438077651987782</v>
      </c>
    </row>
    <row r="879" spans="2:13" x14ac:dyDescent="0.25">
      <c r="B879" s="24">
        <f t="shared" ca="1" si="65"/>
        <v>0.65445496656465207</v>
      </c>
      <c r="C879" s="25">
        <f t="shared" ca="1" si="66"/>
        <v>53.973761953200473</v>
      </c>
      <c r="H879" s="24">
        <v>877</v>
      </c>
      <c r="I879" s="24">
        <f ca="1"/>
        <v>47.749395038518514</v>
      </c>
      <c r="J879" s="24" cm="1">
        <f t="array" aca="1" ref="J879" ca="1">INDIRECT(ADDRESS(($F$2+1-H879)+2,9))</f>
        <v>52.316476470023417</v>
      </c>
      <c r="K879" s="24">
        <f t="shared" ca="1" si="67"/>
        <v>0.41377173685000829</v>
      </c>
      <c r="L879" s="24">
        <f t="shared" ca="1" si="68"/>
        <v>0.59156966955364809</v>
      </c>
      <c r="M879" s="24">
        <f t="shared" ca="1" si="69"/>
        <v>-1.4442142865860794</v>
      </c>
    </row>
    <row r="880" spans="2:13" x14ac:dyDescent="0.25">
      <c r="B880" s="24">
        <f t="shared" ca="1" si="65"/>
        <v>0.65402774185455648</v>
      </c>
      <c r="C880" s="25">
        <f t="shared" ca="1" si="66"/>
        <v>53.96217589600537</v>
      </c>
      <c r="H880" s="24">
        <v>878</v>
      </c>
      <c r="I880" s="24">
        <f ca="1"/>
        <v>47.751470073798039</v>
      </c>
      <c r="J880" s="24" cm="1">
        <f t="array" aca="1" ref="J880" ca="1">INDIRECT(ADDRESS(($F$2+1-H880)+2,9))</f>
        <v>52.314706707421678</v>
      </c>
      <c r="K880" s="24">
        <f t="shared" ca="1" si="67"/>
        <v>0.41385129236083562</v>
      </c>
      <c r="L880" s="24">
        <f t="shared" ca="1" si="68"/>
        <v>0.59150202718724354</v>
      </c>
      <c r="M880" s="24">
        <f t="shared" ca="1" si="69"/>
        <v>-1.4455709680841855</v>
      </c>
    </row>
    <row r="881" spans="2:13" x14ac:dyDescent="0.25">
      <c r="B881" s="24">
        <f t="shared" ca="1" si="65"/>
        <v>0.34438823098054605</v>
      </c>
      <c r="C881" s="25">
        <f t="shared" ca="1" si="66"/>
        <v>45.994839466731186</v>
      </c>
      <c r="H881" s="24">
        <v>879</v>
      </c>
      <c r="I881" s="24">
        <f ca="1"/>
        <v>47.752658216850811</v>
      </c>
      <c r="J881" s="24" cm="1">
        <f t="array" aca="1" ref="J881" ca="1">INDIRECT(ADDRESS(($F$2+1-H881)+2,9))</f>
        <v>52.29237400539548</v>
      </c>
      <c r="K881" s="24">
        <f t="shared" ca="1" si="67"/>
        <v>0.41389684658930848</v>
      </c>
      <c r="L881" s="24">
        <f t="shared" ca="1" si="68"/>
        <v>0.59064821196191042</v>
      </c>
      <c r="M881" s="24">
        <f t="shared" ca="1" si="69"/>
        <v>-1.4454287590273669</v>
      </c>
    </row>
    <row r="882" spans="2:13" x14ac:dyDescent="0.25">
      <c r="B882" s="24">
        <f t="shared" ca="1" si="65"/>
        <v>0.22504871222315403</v>
      </c>
      <c r="C882" s="25">
        <f t="shared" ca="1" si="66"/>
        <v>42.447473851189564</v>
      </c>
      <c r="H882" s="24">
        <v>880</v>
      </c>
      <c r="I882" s="24">
        <f ca="1"/>
        <v>47.759601008018102</v>
      </c>
      <c r="J882" s="24" cm="1">
        <f t="array" aca="1" ref="J882" ca="1">INDIRECT(ADDRESS(($F$2+1-H882)+2,9))</f>
        <v>52.290911977244249</v>
      </c>
      <c r="K882" s="24">
        <f t="shared" ca="1" si="67"/>
        <v>0.41416306116417589</v>
      </c>
      <c r="L882" s="24">
        <f t="shared" ca="1" si="68"/>
        <v>0.59059230122066819</v>
      </c>
      <c r="M882" s="24">
        <f t="shared" ca="1" si="69"/>
        <v>-1.446438673283283</v>
      </c>
    </row>
    <row r="883" spans="2:13" x14ac:dyDescent="0.25">
      <c r="B883" s="24">
        <f t="shared" ca="1" si="65"/>
        <v>0.95225014215380255</v>
      </c>
      <c r="C883" s="25">
        <f t="shared" ca="1" si="66"/>
        <v>66.670738775219206</v>
      </c>
      <c r="H883" s="24">
        <v>881</v>
      </c>
      <c r="I883" s="24">
        <f ca="1"/>
        <v>47.774657308317771</v>
      </c>
      <c r="J883" s="24" cm="1">
        <f t="array" aca="1" ref="J883" ca="1">INDIRECT(ADDRESS(($F$2+1-H883)+2,9))</f>
        <v>52.286505565977656</v>
      </c>
      <c r="K883" s="24">
        <f t="shared" ca="1" si="67"/>
        <v>0.41474051571946952</v>
      </c>
      <c r="L883" s="24">
        <f t="shared" ca="1" si="68"/>
        <v>0.59042378051929612</v>
      </c>
      <c r="M883" s="24">
        <f t="shared" ca="1" si="69"/>
        <v>-1.4466104836238336</v>
      </c>
    </row>
    <row r="884" spans="2:13" x14ac:dyDescent="0.25">
      <c r="B884" s="24">
        <f t="shared" ca="1" si="65"/>
        <v>0.41353017199220121</v>
      </c>
      <c r="C884" s="25">
        <f t="shared" ca="1" si="66"/>
        <v>47.815266802395392</v>
      </c>
      <c r="H884" s="24">
        <v>882</v>
      </c>
      <c r="I884" s="24">
        <f ca="1"/>
        <v>47.784913109241714</v>
      </c>
      <c r="J884" s="24" cm="1">
        <f t="array" aca="1" ref="J884" ca="1">INDIRECT(ADDRESS(($F$2+1-H884)+2,9))</f>
        <v>52.278420541101532</v>
      </c>
      <c r="K884" s="24">
        <f t="shared" ca="1" si="67"/>
        <v>0.41513396223270971</v>
      </c>
      <c r="L884" s="24">
        <f t="shared" ca="1" si="68"/>
        <v>0.59011452989339908</v>
      </c>
      <c r="M884" s="24">
        <f t="shared" ca="1" si="69"/>
        <v>-1.4468621648560798</v>
      </c>
    </row>
    <row r="885" spans="2:13" x14ac:dyDescent="0.25">
      <c r="B885" s="24">
        <f t="shared" ca="1" si="65"/>
        <v>0.28825232632720621</v>
      </c>
      <c r="C885" s="25">
        <f t="shared" ca="1" si="66"/>
        <v>44.415024142700034</v>
      </c>
      <c r="H885" s="24">
        <v>883</v>
      </c>
      <c r="I885" s="24">
        <f ca="1"/>
        <v>47.787263776044163</v>
      </c>
      <c r="J885" s="24" cm="1">
        <f t="array" aca="1" ref="J885" ca="1">INDIRECT(ADDRESS(($F$2+1-H885)+2,9))</f>
        <v>52.27608322866206</v>
      </c>
      <c r="K885" s="24">
        <f t="shared" ca="1" si="67"/>
        <v>0.41522415360757853</v>
      </c>
      <c r="L885" s="24">
        <f t="shared" ca="1" si="68"/>
        <v>0.59002511769315547</v>
      </c>
      <c r="M885" s="24">
        <f t="shared" ca="1" si="69"/>
        <v>-1.4481474610862421</v>
      </c>
    </row>
    <row r="886" spans="2:13" x14ac:dyDescent="0.25">
      <c r="B886" s="24">
        <f t="shared" ca="1" si="65"/>
        <v>0.51774088406470564</v>
      </c>
      <c r="C886" s="25">
        <f t="shared" ca="1" si="66"/>
        <v>50.444844687412747</v>
      </c>
      <c r="H886" s="24">
        <v>884</v>
      </c>
      <c r="I886" s="24">
        <f ca="1"/>
        <v>47.791605754797111</v>
      </c>
      <c r="J886" s="24" cm="1">
        <f t="array" aca="1" ref="J886" ca="1">INDIRECT(ADDRESS(($F$2+1-H886)+2,9))</f>
        <v>52.275820484010126</v>
      </c>
      <c r="K886" s="24">
        <f t="shared" ca="1" si="67"/>
        <v>0.41539076022284077</v>
      </c>
      <c r="L886" s="24">
        <f t="shared" ca="1" si="68"/>
        <v>0.59001506629338363</v>
      </c>
      <c r="M886" s="24">
        <f t="shared" ca="1" si="69"/>
        <v>-1.449439867667986</v>
      </c>
    </row>
    <row r="887" spans="2:13" x14ac:dyDescent="0.25">
      <c r="B887" s="24">
        <f t="shared" ca="1" si="65"/>
        <v>0.15395185779581488</v>
      </c>
      <c r="C887" s="25">
        <f t="shared" ca="1" si="66"/>
        <v>39.803694606069541</v>
      </c>
      <c r="H887" s="24">
        <v>885</v>
      </c>
      <c r="I887" s="24">
        <f ca="1"/>
        <v>47.792603462665838</v>
      </c>
      <c r="J887" s="24" cm="1">
        <f t="array" aca="1" ref="J887" ca="1">INDIRECT(ADDRESS(($F$2+1-H887)+2,9))</f>
        <v>52.266930545779154</v>
      </c>
      <c r="K887" s="24">
        <f t="shared" ca="1" si="67"/>
        <v>0.41542904554811799</v>
      </c>
      <c r="L887" s="24">
        <f t="shared" ca="1" si="68"/>
        <v>0.58967494340222648</v>
      </c>
      <c r="M887" s="24">
        <f t="shared" ca="1" si="69"/>
        <v>-1.4503251103287311</v>
      </c>
    </row>
    <row r="888" spans="2:13" x14ac:dyDescent="0.25">
      <c r="B888" s="24">
        <f t="shared" ca="1" si="65"/>
        <v>0.83769255510862417</v>
      </c>
      <c r="C888" s="25">
        <f t="shared" ca="1" si="66"/>
        <v>59.850186915006319</v>
      </c>
      <c r="H888" s="24">
        <v>886</v>
      </c>
      <c r="I888" s="24">
        <f ca="1"/>
        <v>47.8124860275041</v>
      </c>
      <c r="J888" s="24" cm="1">
        <f t="array" aca="1" ref="J888" ca="1">INDIRECT(ADDRESS(($F$2+1-H888)+2,9))</f>
        <v>52.265773692407038</v>
      </c>
      <c r="K888" s="24">
        <f t="shared" ca="1" si="67"/>
        <v>0.41619217178463019</v>
      </c>
      <c r="L888" s="24">
        <f t="shared" ca="1" si="68"/>
        <v>0.58963067802582847</v>
      </c>
      <c r="M888" s="24">
        <f t="shared" ca="1" si="69"/>
        <v>-1.4503701448928514</v>
      </c>
    </row>
    <row r="889" spans="2:13" x14ac:dyDescent="0.25">
      <c r="B889" s="24">
        <f t="shared" ca="1" si="65"/>
        <v>0.10801454703572733</v>
      </c>
      <c r="C889" s="25">
        <f t="shared" ca="1" si="66"/>
        <v>37.628437873601698</v>
      </c>
      <c r="H889" s="24">
        <v>887</v>
      </c>
      <c r="I889" s="24">
        <f ca="1"/>
        <v>47.815266802395392</v>
      </c>
      <c r="J889" s="24" cm="1">
        <f t="array" aca="1" ref="J889" ca="1">INDIRECT(ADDRESS(($F$2+1-H889)+2,9))</f>
        <v>52.256447999835501</v>
      </c>
      <c r="K889" s="24">
        <f t="shared" ca="1" si="67"/>
        <v>0.41629892785463041</v>
      </c>
      <c r="L889" s="24">
        <f t="shared" ca="1" si="68"/>
        <v>0.58927380178332955</v>
      </c>
      <c r="M889" s="24">
        <f t="shared" ca="1" si="69"/>
        <v>-1.451083152600559</v>
      </c>
    </row>
    <row r="890" spans="2:13" x14ac:dyDescent="0.25">
      <c r="B890" s="24">
        <f t="shared" ca="1" si="65"/>
        <v>0.13703469765467635</v>
      </c>
      <c r="C890" s="25">
        <f t="shared" ca="1" si="66"/>
        <v>39.062608426128619</v>
      </c>
      <c r="H890" s="24">
        <v>888</v>
      </c>
      <c r="I890" s="24">
        <f ca="1"/>
        <v>47.819061815241206</v>
      </c>
      <c r="J890" s="24" cm="1">
        <f t="array" aca="1" ref="J890" ca="1">INDIRECT(ADDRESS(($F$2+1-H890)+2,9))</f>
        <v>52.237900968081689</v>
      </c>
      <c r="K890" s="24">
        <f t="shared" ca="1" si="67"/>
        <v>0.41644463125643172</v>
      </c>
      <c r="L890" s="24">
        <f t="shared" ca="1" si="68"/>
        <v>0.58856382328354706</v>
      </c>
      <c r="M890" s="24">
        <f t="shared" ca="1" si="69"/>
        <v>-1.4510116142339693</v>
      </c>
    </row>
    <row r="891" spans="2:13" x14ac:dyDescent="0.25">
      <c r="B891" s="24">
        <f t="shared" ca="1" si="65"/>
        <v>3.5101771295530382E-3</v>
      </c>
      <c r="C891" s="25">
        <f t="shared" ca="1" si="66"/>
        <v>23.041228004212563</v>
      </c>
      <c r="H891" s="24">
        <v>889</v>
      </c>
      <c r="I891" s="24">
        <f ca="1"/>
        <v>47.826992133695931</v>
      </c>
      <c r="J891" s="24" cm="1">
        <f t="array" aca="1" ref="J891" ca="1">INDIRECT(ADDRESS(($F$2+1-H891)+2,9))</f>
        <v>52.224019732476286</v>
      </c>
      <c r="K891" s="24">
        <f t="shared" ca="1" si="67"/>
        <v>0.41674914009474134</v>
      </c>
      <c r="L891" s="24">
        <f t="shared" ca="1" si="68"/>
        <v>0.5880322610313975</v>
      </c>
      <c r="M891" s="24">
        <f t="shared" ca="1" si="69"/>
        <v>-1.4509814819678115</v>
      </c>
    </row>
    <row r="892" spans="2:13" x14ac:dyDescent="0.25">
      <c r="B892" s="24">
        <f t="shared" ca="1" si="65"/>
        <v>0.40046509100766525</v>
      </c>
      <c r="C892" s="25">
        <f t="shared" ca="1" si="66"/>
        <v>47.478565443290236</v>
      </c>
      <c r="H892" s="24">
        <v>890</v>
      </c>
      <c r="I892" s="24">
        <f ca="1"/>
        <v>47.828916629710896</v>
      </c>
      <c r="J892" s="24" cm="1">
        <f t="array" aca="1" ref="J892" ca="1">INDIRECT(ADDRESS(($F$2+1-H892)+2,9))</f>
        <v>52.20289368607952</v>
      </c>
      <c r="K892" s="24">
        <f t="shared" ca="1" si="67"/>
        <v>0.41682304454679264</v>
      </c>
      <c r="L892" s="24">
        <f t="shared" ca="1" si="68"/>
        <v>0.58722295924954526</v>
      </c>
      <c r="M892" s="24">
        <f t="shared" ca="1" si="69"/>
        <v>-1.45085049540958</v>
      </c>
    </row>
    <row r="893" spans="2:13" x14ac:dyDescent="0.25">
      <c r="B893" s="24">
        <f t="shared" ca="1" si="65"/>
        <v>0.77009252196617661</v>
      </c>
      <c r="C893" s="25">
        <f t="shared" ca="1" si="66"/>
        <v>57.391515847941804</v>
      </c>
      <c r="H893" s="24">
        <v>891</v>
      </c>
      <c r="I893" s="24">
        <f ca="1"/>
        <v>47.83870634309207</v>
      </c>
      <c r="J893" s="24" cm="1">
        <f t="array" aca="1" ref="J893" ca="1">INDIRECT(ADDRESS(($F$2+1-H893)+2,9))</f>
        <v>52.193681218987344</v>
      </c>
      <c r="K893" s="24">
        <f t="shared" ca="1" si="67"/>
        <v>0.41719903435486028</v>
      </c>
      <c r="L893" s="24">
        <f t="shared" ca="1" si="68"/>
        <v>0.5868699294564228</v>
      </c>
      <c r="M893" s="24">
        <f t="shared" ca="1" si="69"/>
        <v>-1.4510319225379216</v>
      </c>
    </row>
    <row r="894" spans="2:13" x14ac:dyDescent="0.25">
      <c r="B894" s="24">
        <f t="shared" ca="1" si="65"/>
        <v>0.13859035702061995</v>
      </c>
      <c r="C894" s="25">
        <f t="shared" ca="1" si="66"/>
        <v>39.133255603155945</v>
      </c>
      <c r="H894" s="24">
        <v>892</v>
      </c>
      <c r="I894" s="24">
        <f ca="1"/>
        <v>47.847836573955853</v>
      </c>
      <c r="J894" s="24" cm="1">
        <f t="array" aca="1" ref="J894" ca="1">INDIRECT(ADDRESS(($F$2+1-H894)+2,9))</f>
        <v>52.184224623058718</v>
      </c>
      <c r="K894" s="24">
        <f t="shared" ca="1" si="67"/>
        <v>0.41754976392944182</v>
      </c>
      <c r="L894" s="24">
        <f t="shared" ca="1" si="68"/>
        <v>0.58650747135977954</v>
      </c>
      <c r="M894" s="24">
        <f t="shared" ca="1" si="69"/>
        <v>-1.4512425109249023</v>
      </c>
    </row>
    <row r="895" spans="2:13" x14ac:dyDescent="0.25">
      <c r="B895" s="24">
        <f t="shared" ca="1" si="65"/>
        <v>0.50525967841106068</v>
      </c>
      <c r="C895" s="25">
        <f t="shared" ca="1" si="66"/>
        <v>50.131844405847325</v>
      </c>
      <c r="H895" s="24">
        <v>893</v>
      </c>
      <c r="I895" s="24">
        <f ca="1"/>
        <v>47.848046385185462</v>
      </c>
      <c r="J895" s="24" cm="1">
        <f t="array" aca="1" ref="J895" ca="1">INDIRECT(ADDRESS(($F$2+1-H895)+2,9))</f>
        <v>52.183645784950237</v>
      </c>
      <c r="K895" s="24">
        <f t="shared" ca="1" si="67"/>
        <v>0.41755782441053202</v>
      </c>
      <c r="L895" s="24">
        <f t="shared" ca="1" si="68"/>
        <v>0.58648528290686031</v>
      </c>
      <c r="M895" s="24">
        <f t="shared" ca="1" si="69"/>
        <v>-1.4528100246307045</v>
      </c>
    </row>
    <row r="896" spans="2:13" x14ac:dyDescent="0.25">
      <c r="B896" s="24">
        <f t="shared" ca="1" si="65"/>
        <v>0.82597480049162619</v>
      </c>
      <c r="C896" s="25">
        <f t="shared" ca="1" si="66"/>
        <v>59.383775888036986</v>
      </c>
      <c r="H896" s="24">
        <v>894</v>
      </c>
      <c r="I896" s="24">
        <f ca="1"/>
        <v>47.848663859940224</v>
      </c>
      <c r="J896" s="24" cm="1">
        <f t="array" aca="1" ref="J896" ca="1">INDIRECT(ADDRESS(($F$2+1-H896)+2,9))</f>
        <v>52.181795357364159</v>
      </c>
      <c r="K896" s="24">
        <f t="shared" ca="1" si="67"/>
        <v>0.41758154661911506</v>
      </c>
      <c r="L896" s="24">
        <f t="shared" ca="1" si="68"/>
        <v>0.58641434908793388</v>
      </c>
      <c r="M896" s="24">
        <f t="shared" ca="1" si="69"/>
        <v>-1.4542487435803797</v>
      </c>
    </row>
    <row r="897" spans="2:13" x14ac:dyDescent="0.25">
      <c r="B897" s="24">
        <f t="shared" ca="1" si="65"/>
        <v>0.73410189073450383</v>
      </c>
      <c r="C897" s="25">
        <f t="shared" ca="1" si="66"/>
        <v>56.252664151770951</v>
      </c>
      <c r="H897" s="24">
        <v>895</v>
      </c>
      <c r="I897" s="24">
        <f ca="1"/>
        <v>47.877035048647031</v>
      </c>
      <c r="J897" s="24" cm="1">
        <f t="array" aca="1" ref="J897" ca="1">INDIRECT(ADDRESS(($F$2+1-H897)+2,9))</f>
        <v>52.176641509026538</v>
      </c>
      <c r="K897" s="24">
        <f t="shared" ca="1" si="67"/>
        <v>0.41867183601547026</v>
      </c>
      <c r="L897" s="24">
        <f t="shared" ca="1" si="68"/>
        <v>0.58621676792162192</v>
      </c>
      <c r="M897" s="24">
        <f t="shared" ca="1" si="69"/>
        <v>-1.4533186967887799</v>
      </c>
    </row>
    <row r="898" spans="2:13" x14ac:dyDescent="0.25">
      <c r="B898" s="24">
        <f t="shared" ca="1" si="65"/>
        <v>0.28746474059216987</v>
      </c>
      <c r="C898" s="25">
        <f t="shared" ca="1" si="66"/>
        <v>44.391935382486601</v>
      </c>
      <c r="H898" s="24">
        <v>896</v>
      </c>
      <c r="I898" s="24">
        <f ca="1"/>
        <v>47.877321482379472</v>
      </c>
      <c r="J898" s="24" cm="1">
        <f t="array" aca="1" ref="J898" ca="1">INDIRECT(ADDRESS(($F$2+1-H898)+2,9))</f>
        <v>52.171233678011355</v>
      </c>
      <c r="K898" s="24">
        <f t="shared" ca="1" si="67"/>
        <v>0.41868284670950229</v>
      </c>
      <c r="L898" s="24">
        <f t="shared" ca="1" si="68"/>
        <v>0.58600942644745135</v>
      </c>
      <c r="M898" s="24">
        <f t="shared" ca="1" si="69"/>
        <v>-1.4545058322725184</v>
      </c>
    </row>
    <row r="899" spans="2:13" x14ac:dyDescent="0.25">
      <c r="B899" s="24">
        <f t="shared" ca="1" si="65"/>
        <v>0.30881416464222278</v>
      </c>
      <c r="C899" s="25">
        <f t="shared" ca="1" si="66"/>
        <v>45.007855690408206</v>
      </c>
      <c r="H899" s="24">
        <v>897</v>
      </c>
      <c r="I899" s="24">
        <f ca="1"/>
        <v>47.885276320114201</v>
      </c>
      <c r="J899" s="24" cm="1">
        <f t="array" aca="1" ref="J899" ca="1">INDIRECT(ADDRESS(($F$2+1-H899)+2,9))</f>
        <v>52.135343059038583</v>
      </c>
      <c r="K899" s="24">
        <f t="shared" ca="1" si="67"/>
        <v>0.41898866113135202</v>
      </c>
      <c r="L899" s="24">
        <f t="shared" ca="1" si="68"/>
        <v>0.58463274041085933</v>
      </c>
      <c r="M899" s="24">
        <f t="shared" ca="1" si="69"/>
        <v>-1.4527650462748829</v>
      </c>
    </row>
    <row r="900" spans="2:13" x14ac:dyDescent="0.25">
      <c r="B900" s="24">
        <f t="shared" ref="B900:B963" ca="1" si="70">RAND()</f>
        <v>0.63295069631912593</v>
      </c>
      <c r="C900" s="25">
        <f t="shared" ref="C900:C963" ca="1" si="71">_xlfn.NORM.INV(B900,50,10)</f>
        <v>53.396785626566547</v>
      </c>
      <c r="H900" s="24">
        <v>898</v>
      </c>
      <c r="I900" s="24">
        <f ca="1"/>
        <v>47.899352316404538</v>
      </c>
      <c r="J900" s="24" cm="1">
        <f t="array" aca="1" ref="J900" ca="1">INDIRECT(ADDRESS(($F$2+1-H900)+2,9))</f>
        <v>52.119960029767313</v>
      </c>
      <c r="K900" s="24">
        <f t="shared" ref="K900:K963" ca="1" si="72">_xlfn.NORM.DIST(I900,$F$5,$F$6,TRUE)</f>
        <v>0.41952991617045321</v>
      </c>
      <c r="L900" s="24">
        <f t="shared" ref="L900:L963" ca="1" si="73">_xlfn.NORM.DIST(J900,$F$5,$F$6,TRUE)</f>
        <v>0.58404236159733136</v>
      </c>
      <c r="M900" s="24">
        <f t="shared" ca="1" si="69"/>
        <v>-1.4521302928910569</v>
      </c>
    </row>
    <row r="901" spans="2:13" x14ac:dyDescent="0.25">
      <c r="B901" s="24">
        <f t="shared" ca="1" si="70"/>
        <v>0.38703123853573007</v>
      </c>
      <c r="C901" s="25">
        <f t="shared" ca="1" si="71"/>
        <v>47.129349037775725</v>
      </c>
      <c r="H901" s="24">
        <v>899</v>
      </c>
      <c r="I901" s="24">
        <f ca="1"/>
        <v>47.902347778557129</v>
      </c>
      <c r="J901" s="24" cm="1">
        <f t="array" aca="1" ref="J901" ca="1">INDIRECT(ADDRESS(($F$2+1-H901)+2,9))</f>
        <v>52.11867657777502</v>
      </c>
      <c r="K901" s="24">
        <f t="shared" ca="1" si="72"/>
        <v>0.41964511839531182</v>
      </c>
      <c r="L901" s="24">
        <f t="shared" ca="1" si="73"/>
        <v>0.58399309594026294</v>
      </c>
      <c r="M901" s="24">
        <f t="shared" ref="M901:M964" ca="1" si="74">((2*H901-1)/$F$2)*(LN(K901)+LN(1-L901))</f>
        <v>-1.4534210142023398</v>
      </c>
    </row>
    <row r="902" spans="2:13" x14ac:dyDescent="0.25">
      <c r="B902" s="24">
        <f t="shared" ca="1" si="70"/>
        <v>0.82919500961226034</v>
      </c>
      <c r="C902" s="25">
        <f t="shared" ca="1" si="71"/>
        <v>59.509889588512266</v>
      </c>
      <c r="H902" s="24">
        <v>900</v>
      </c>
      <c r="I902" s="24">
        <f ca="1"/>
        <v>47.904638767372347</v>
      </c>
      <c r="J902" s="24" cm="1">
        <f t="array" aca="1" ref="J902" ca="1">INDIRECT(ADDRESS(($F$2+1-H902)+2,9))</f>
        <v>52.106679112398403</v>
      </c>
      <c r="K902" s="24">
        <f t="shared" ca="1" si="72"/>
        <v>0.41973323198837986</v>
      </c>
      <c r="L902" s="24">
        <f t="shared" ca="1" si="73"/>
        <v>0.58353250620259622</v>
      </c>
      <c r="M902" s="24">
        <f t="shared" ca="1" si="74"/>
        <v>-1.4539411276814387</v>
      </c>
    </row>
    <row r="903" spans="2:13" x14ac:dyDescent="0.25">
      <c r="B903" s="24">
        <f t="shared" ca="1" si="70"/>
        <v>0.12786101887185819</v>
      </c>
      <c r="C903" s="25">
        <f t="shared" ca="1" si="71"/>
        <v>38.634394454155384</v>
      </c>
      <c r="H903" s="24">
        <v>901</v>
      </c>
      <c r="I903" s="24">
        <f ca="1"/>
        <v>47.907054192450275</v>
      </c>
      <c r="J903" s="24" cm="1">
        <f t="array" aca="1" ref="J903" ca="1">INDIRECT(ADDRESS(($F$2+1-H903)+2,9))</f>
        <v>52.092896454121053</v>
      </c>
      <c r="K903" s="24">
        <f t="shared" ca="1" si="72"/>
        <v>0.41982613587567674</v>
      </c>
      <c r="L903" s="24">
        <f t="shared" ca="1" si="73"/>
        <v>0.58300324030217243</v>
      </c>
      <c r="M903" s="24">
        <f t="shared" ca="1" si="74"/>
        <v>-1.4543128774069647</v>
      </c>
    </row>
    <row r="904" spans="2:13" x14ac:dyDescent="0.25">
      <c r="B904" s="24">
        <f t="shared" ca="1" si="70"/>
        <v>0.3359752791192181</v>
      </c>
      <c r="C904" s="25">
        <f t="shared" ca="1" si="71"/>
        <v>45.765274996555704</v>
      </c>
      <c r="H904" s="24">
        <v>902</v>
      </c>
      <c r="I904" s="24">
        <f ca="1"/>
        <v>47.918760599129754</v>
      </c>
      <c r="J904" s="24" cm="1">
        <f t="array" aca="1" ref="J904" ca="1">INDIRECT(ADDRESS(($F$2+1-H904)+2,9))</f>
        <v>52.090395150416683</v>
      </c>
      <c r="K904" s="24">
        <f t="shared" ca="1" si="72"/>
        <v>0.42027645966610366</v>
      </c>
      <c r="L904" s="24">
        <f t="shared" ca="1" si="73"/>
        <v>0.58290717193522479</v>
      </c>
      <c r="M904" s="24">
        <f t="shared" ca="1" si="74"/>
        <v>-1.4548397138113729</v>
      </c>
    </row>
    <row r="905" spans="2:13" x14ac:dyDescent="0.25">
      <c r="B905" s="24">
        <f t="shared" ca="1" si="70"/>
        <v>0.68084163592586644</v>
      </c>
      <c r="C905" s="25">
        <f t="shared" ca="1" si="71"/>
        <v>54.700535934834349</v>
      </c>
      <c r="H905" s="24">
        <v>903</v>
      </c>
      <c r="I905" s="24">
        <f ca="1"/>
        <v>47.928125921308613</v>
      </c>
      <c r="J905" s="24" cm="1">
        <f t="array" aca="1" ref="J905" ca="1">INDIRECT(ADDRESS(($F$2+1-H905)+2,9))</f>
        <v>52.042429155799816</v>
      </c>
      <c r="K905" s="24">
        <f t="shared" ca="1" si="72"/>
        <v>0.42063680145560167</v>
      </c>
      <c r="L905" s="24">
        <f t="shared" ca="1" si="73"/>
        <v>0.58106397558594358</v>
      </c>
      <c r="M905" s="24">
        <f t="shared" ca="1" si="74"/>
        <v>-1.4520485427636791</v>
      </c>
    </row>
    <row r="906" spans="2:13" x14ac:dyDescent="0.25">
      <c r="B906" s="24">
        <f t="shared" ca="1" si="70"/>
        <v>0.28512383453759482</v>
      </c>
      <c r="C906" s="25">
        <f t="shared" ca="1" si="71"/>
        <v>44.323132189552652</v>
      </c>
      <c r="H906" s="24">
        <v>904</v>
      </c>
      <c r="I906" s="24">
        <f ca="1"/>
        <v>47.930739132621603</v>
      </c>
      <c r="J906" s="24" cm="1">
        <f t="array" aca="1" ref="J906" ca="1">INDIRECT(ADDRESS(($F$2+1-H906)+2,9))</f>
        <v>52.042001863987657</v>
      </c>
      <c r="K906" s="24">
        <f t="shared" ca="1" si="72"/>
        <v>0.42073735971704751</v>
      </c>
      <c r="L906" s="24">
        <f t="shared" ca="1" si="73"/>
        <v>0.58104754791819124</v>
      </c>
      <c r="M906" s="24">
        <f t="shared" ca="1" si="74"/>
        <v>-1.4534244721485516</v>
      </c>
    </row>
    <row r="907" spans="2:13" x14ac:dyDescent="0.25">
      <c r="B907" s="24">
        <f t="shared" ca="1" si="70"/>
        <v>0.86171480778994236</v>
      </c>
      <c r="C907" s="25">
        <f t="shared" ca="1" si="71"/>
        <v>60.880560045205783</v>
      </c>
      <c r="H907" s="24">
        <v>905</v>
      </c>
      <c r="I907" s="24">
        <f ca="1"/>
        <v>47.932164793027681</v>
      </c>
      <c r="J907" s="24" cm="1">
        <f t="array" aca="1" ref="J907" ca="1">INDIRECT(ADDRESS(($F$2+1-H907)+2,9))</f>
        <v>52.0349061031717</v>
      </c>
      <c r="K907" s="24">
        <f t="shared" ca="1" si="72"/>
        <v>0.42079222234166225</v>
      </c>
      <c r="L907" s="24">
        <f t="shared" ca="1" si="73"/>
        <v>0.58077472354861492</v>
      </c>
      <c r="M907" s="24">
        <f t="shared" ca="1" si="74"/>
        <v>-1.454378118431761</v>
      </c>
    </row>
    <row r="908" spans="2:13" x14ac:dyDescent="0.25">
      <c r="B908" s="24">
        <f t="shared" ca="1" si="70"/>
        <v>0.80406176049831535</v>
      </c>
      <c r="C908" s="25">
        <f t="shared" ca="1" si="71"/>
        <v>58.562193182096344</v>
      </c>
      <c r="H908" s="24">
        <v>906</v>
      </c>
      <c r="I908" s="24">
        <f ca="1"/>
        <v>47.933181458833026</v>
      </c>
      <c r="J908" s="24" cm="1">
        <f t="array" aca="1" ref="J908" ca="1">INDIRECT(ADDRESS(($F$2+1-H908)+2,9))</f>
        <v>52.032123264235423</v>
      </c>
      <c r="K908" s="24">
        <f t="shared" ca="1" si="72"/>
        <v>0.42083134687228951</v>
      </c>
      <c r="L908" s="24">
        <f t="shared" ca="1" si="73"/>
        <v>0.58066771577442244</v>
      </c>
      <c r="M908" s="24">
        <f t="shared" ca="1" si="74"/>
        <v>-1.4556938501616479</v>
      </c>
    </row>
    <row r="909" spans="2:13" x14ac:dyDescent="0.25">
      <c r="B909" s="24">
        <f t="shared" ca="1" si="70"/>
        <v>0.10974820377685612</v>
      </c>
      <c r="C909" s="25">
        <f t="shared" ca="1" si="71"/>
        <v>37.721316904020455</v>
      </c>
      <c r="H909" s="24">
        <v>907</v>
      </c>
      <c r="I909" s="24">
        <f ca="1"/>
        <v>47.936059676427185</v>
      </c>
      <c r="J909" s="24" cm="1">
        <f t="array" aca="1" ref="J909" ca="1">INDIRECT(ADDRESS(($F$2+1-H909)+2,9))</f>
        <v>52.017590574593214</v>
      </c>
      <c r="K909" s="24">
        <f t="shared" ca="1" si="72"/>
        <v>0.42094211407006582</v>
      </c>
      <c r="L909" s="24">
        <f t="shared" ca="1" si="73"/>
        <v>0.5801087973150324</v>
      </c>
      <c r="M909" s="24">
        <f t="shared" ca="1" si="74"/>
        <v>-1.4559613174406585</v>
      </c>
    </row>
    <row r="910" spans="2:13" x14ac:dyDescent="0.25">
      <c r="B910" s="24">
        <f t="shared" ca="1" si="70"/>
        <v>0.61442321587838</v>
      </c>
      <c r="C910" s="25">
        <f t="shared" ca="1" si="71"/>
        <v>52.908663103806091</v>
      </c>
      <c r="H910" s="24">
        <v>908</v>
      </c>
      <c r="I910" s="24">
        <f ca="1"/>
        <v>47.936533058698053</v>
      </c>
      <c r="J910" s="24" cm="1">
        <f t="array" aca="1" ref="J910" ca="1">INDIRECT(ADDRESS(($F$2+1-H910)+2,9))</f>
        <v>52.014986108983848</v>
      </c>
      <c r="K910" s="24">
        <f t="shared" ca="1" si="72"/>
        <v>0.42096033262081445</v>
      </c>
      <c r="L910" s="24">
        <f t="shared" ca="1" si="73"/>
        <v>0.58000861403198045</v>
      </c>
      <c r="M910" s="24">
        <f t="shared" ca="1" si="74"/>
        <v>-1.4573304052543186</v>
      </c>
    </row>
    <row r="911" spans="2:13" x14ac:dyDescent="0.25">
      <c r="B911" s="24">
        <f t="shared" ca="1" si="70"/>
        <v>0.66401489807792469</v>
      </c>
      <c r="C911" s="25">
        <f t="shared" ca="1" si="71"/>
        <v>54.234455686502542</v>
      </c>
      <c r="H911" s="24">
        <v>909</v>
      </c>
      <c r="I911" s="24">
        <f ca="1"/>
        <v>47.973129181294837</v>
      </c>
      <c r="J911" s="24" cm="1">
        <f t="array" aca="1" ref="J911" ca="1">INDIRECT(ADDRESS(($F$2+1-H911)+2,9))</f>
        <v>52.012222682128773</v>
      </c>
      <c r="K911" s="24">
        <f t="shared" ca="1" si="72"/>
        <v>0.422369277375793</v>
      </c>
      <c r="L911" s="24">
        <f t="shared" ca="1" si="73"/>
        <v>0.57990231048230123</v>
      </c>
      <c r="M911" s="24">
        <f t="shared" ca="1" si="74"/>
        <v>-1.4559097988433818</v>
      </c>
    </row>
    <row r="912" spans="2:13" x14ac:dyDescent="0.25">
      <c r="B912" s="24">
        <f t="shared" ca="1" si="70"/>
        <v>0.14265610291725039</v>
      </c>
      <c r="C912" s="25">
        <f t="shared" ca="1" si="71"/>
        <v>39.315380955727655</v>
      </c>
      <c r="H912" s="24">
        <v>910</v>
      </c>
      <c r="I912" s="24">
        <f ca="1"/>
        <v>47.979167086945552</v>
      </c>
      <c r="J912" s="24" cm="1">
        <f t="array" aca="1" ref="J912" ca="1">INDIRECT(ADDRESS(($F$2+1-H912)+2,9))</f>
        <v>52.010943868056316</v>
      </c>
      <c r="K912" s="24">
        <f t="shared" ca="1" si="72"/>
        <v>0.42260183176118993</v>
      </c>
      <c r="L912" s="24">
        <f t="shared" ca="1" si="73"/>
        <v>0.57985311506808934</v>
      </c>
      <c r="M912" s="24">
        <f t="shared" ca="1" si="74"/>
        <v>-1.4569496640039274</v>
      </c>
    </row>
    <row r="913" spans="2:13" x14ac:dyDescent="0.25">
      <c r="B913" s="24">
        <f t="shared" ca="1" si="70"/>
        <v>0.77201377436662832</v>
      </c>
      <c r="C913" s="25">
        <f t="shared" ca="1" si="71"/>
        <v>57.454951347169526</v>
      </c>
      <c r="H913" s="24">
        <v>911</v>
      </c>
      <c r="I913" s="24">
        <f ca="1"/>
        <v>47.984583095827816</v>
      </c>
      <c r="J913" s="24" cm="1">
        <f t="array" aca="1" ref="J913" ca="1">INDIRECT(ADDRESS(($F$2+1-H913)+2,9))</f>
        <v>51.97922486816806</v>
      </c>
      <c r="K913" s="24">
        <f t="shared" ca="1" si="72"/>
        <v>0.42281045629122233</v>
      </c>
      <c r="L913" s="24">
        <f t="shared" ca="1" si="73"/>
        <v>0.5786325017625753</v>
      </c>
      <c r="M913" s="24">
        <f t="shared" ca="1" si="74"/>
        <v>-1.4556871503417284</v>
      </c>
    </row>
    <row r="914" spans="2:13" x14ac:dyDescent="0.25">
      <c r="B914" s="24">
        <f t="shared" ca="1" si="70"/>
        <v>0.9127262490738518</v>
      </c>
      <c r="C914" s="25">
        <f t="shared" ca="1" si="71"/>
        <v>63.577358972627955</v>
      </c>
      <c r="H914" s="24">
        <v>912</v>
      </c>
      <c r="I914" s="24">
        <f ca="1"/>
        <v>48.009697636644646</v>
      </c>
      <c r="J914" s="24" cm="1">
        <f t="array" aca="1" ref="J914" ca="1">INDIRECT(ADDRESS(($F$2+1-H914)+2,9))</f>
        <v>51.957049482217627</v>
      </c>
      <c r="K914" s="24">
        <f t="shared" ca="1" si="72"/>
        <v>0.42377814986647472</v>
      </c>
      <c r="L914" s="24">
        <f t="shared" ca="1" si="73"/>
        <v>0.57777869685674443</v>
      </c>
      <c r="M914" s="24">
        <f t="shared" ca="1" si="74"/>
        <v>-1.4536447235094936</v>
      </c>
    </row>
    <row r="915" spans="2:13" x14ac:dyDescent="0.25">
      <c r="B915" s="24">
        <f t="shared" ca="1" si="70"/>
        <v>4.0477552078362011E-2</v>
      </c>
      <c r="C915" s="25">
        <f t="shared" ca="1" si="71"/>
        <v>32.548289801239022</v>
      </c>
      <c r="H915" s="24">
        <v>913</v>
      </c>
      <c r="I915" s="24">
        <f ca="1"/>
        <v>48.016687019031849</v>
      </c>
      <c r="J915" s="24" cm="1">
        <f t="array" aca="1" ref="J915" ca="1">INDIRECT(ADDRESS(($F$2+1-H915)+2,9))</f>
        <v>51.954472382225049</v>
      </c>
      <c r="K915" s="24">
        <f t="shared" ca="1" si="72"/>
        <v>0.42404754125049432</v>
      </c>
      <c r="L915" s="24">
        <f t="shared" ca="1" si="73"/>
        <v>0.57767944860853171</v>
      </c>
      <c r="M915" s="24">
        <f t="shared" ca="1" si="74"/>
        <v>-1.4545033142030892</v>
      </c>
    </row>
    <row r="916" spans="2:13" x14ac:dyDescent="0.25">
      <c r="B916" s="24">
        <f t="shared" ca="1" si="70"/>
        <v>0.25841373262304135</v>
      </c>
      <c r="C916" s="25">
        <f t="shared" ca="1" si="71"/>
        <v>43.517564912948245</v>
      </c>
      <c r="H916" s="24">
        <v>914</v>
      </c>
      <c r="I916" s="24">
        <f ca="1"/>
        <v>48.048188756524368</v>
      </c>
      <c r="J916" s="24" cm="1">
        <f t="array" aca="1" ref="J916" ca="1">INDIRECT(ADDRESS(($F$2+1-H916)+2,9))</f>
        <v>51.952191301259653</v>
      </c>
      <c r="K916" s="24">
        <f t="shared" ca="1" si="72"/>
        <v>0.42526214972256182</v>
      </c>
      <c r="L916" s="24">
        <f t="shared" ca="1" si="73"/>
        <v>0.57759159641181135</v>
      </c>
      <c r="M916" s="24">
        <f t="shared" ca="1" si="74"/>
        <v>-1.4534996757053467</v>
      </c>
    </row>
    <row r="917" spans="2:13" x14ac:dyDescent="0.25">
      <c r="B917" s="24">
        <f t="shared" ca="1" si="70"/>
        <v>0.80594076826676508</v>
      </c>
      <c r="C917" s="25">
        <f t="shared" ca="1" si="71"/>
        <v>58.630345640104828</v>
      </c>
      <c r="H917" s="24">
        <v>915</v>
      </c>
      <c r="I917" s="24">
        <f ca="1"/>
        <v>48.05768150194362</v>
      </c>
      <c r="J917" s="24" cm="1">
        <f t="array" aca="1" ref="J917" ca="1">INDIRECT(ADDRESS(($F$2+1-H917)+2,9))</f>
        <v>51.927807414172214</v>
      </c>
      <c r="K917" s="24">
        <f t="shared" ca="1" si="72"/>
        <v>0.42562829997912216</v>
      </c>
      <c r="L917" s="24">
        <f t="shared" ca="1" si="73"/>
        <v>0.57665224955695926</v>
      </c>
      <c r="M917" s="24">
        <f t="shared" ca="1" si="74"/>
        <v>-1.4524787219193476</v>
      </c>
    </row>
    <row r="918" spans="2:13" x14ac:dyDescent="0.25">
      <c r="B918" s="24">
        <f t="shared" ca="1" si="70"/>
        <v>0.67925565451182202</v>
      </c>
      <c r="C918" s="25">
        <f t="shared" ca="1" si="71"/>
        <v>54.656183707736417</v>
      </c>
      <c r="H918" s="24">
        <v>916</v>
      </c>
      <c r="I918" s="24">
        <f ca="1"/>
        <v>48.06502513234306</v>
      </c>
      <c r="J918" s="24" cm="1">
        <f t="array" aca="1" ref="J918" ca="1">INDIRECT(ADDRESS(($F$2+1-H918)+2,9))</f>
        <v>51.912923242903133</v>
      </c>
      <c r="K918" s="24">
        <f t="shared" ca="1" si="72"/>
        <v>0.42591159947957558</v>
      </c>
      <c r="L918" s="24">
        <f t="shared" ca="1" si="73"/>
        <v>0.57607864816397081</v>
      </c>
      <c r="M918" s="24">
        <f t="shared" ca="1" si="74"/>
        <v>-1.4523536112962927</v>
      </c>
    </row>
    <row r="919" spans="2:13" x14ac:dyDescent="0.25">
      <c r="B919" s="24">
        <f t="shared" ca="1" si="70"/>
        <v>0.23808438310567925</v>
      </c>
      <c r="C919" s="25">
        <f t="shared" ca="1" si="71"/>
        <v>42.875218970023646</v>
      </c>
      <c r="H919" s="24">
        <v>917</v>
      </c>
      <c r="I919" s="24">
        <f ca="1"/>
        <v>48.075496588111079</v>
      </c>
      <c r="J919" s="24" cm="1">
        <f t="array" aca="1" ref="J919" ca="1">INDIRECT(ADDRESS(($F$2+1-H919)+2,9))</f>
        <v>51.908979103133767</v>
      </c>
      <c r="K919" s="24">
        <f t="shared" ca="1" si="72"/>
        <v>0.42631562903161896</v>
      </c>
      <c r="L919" s="24">
        <f t="shared" ca="1" si="73"/>
        <v>0.57592662310636045</v>
      </c>
      <c r="M919" s="24">
        <f t="shared" ca="1" si="74"/>
        <v>-1.4528300868204904</v>
      </c>
    </row>
    <row r="920" spans="2:13" x14ac:dyDescent="0.25">
      <c r="B920" s="24">
        <f t="shared" ca="1" si="70"/>
        <v>0.18000001995578974</v>
      </c>
      <c r="C920" s="25">
        <f t="shared" ca="1" si="71"/>
        <v>40.846349882082059</v>
      </c>
      <c r="H920" s="24">
        <v>918</v>
      </c>
      <c r="I920" s="24">
        <f ca="1"/>
        <v>48.080005893669444</v>
      </c>
      <c r="J920" s="24" cm="1">
        <f t="array" aca="1" ref="J920" ca="1">INDIRECT(ADDRESS(($F$2+1-H920)+2,9))</f>
        <v>51.899073663206167</v>
      </c>
      <c r="K920" s="24">
        <f t="shared" ca="1" si="72"/>
        <v>0.42648963945487217</v>
      </c>
      <c r="L920" s="24">
        <f t="shared" ca="1" si="73"/>
        <v>0.57554477269649207</v>
      </c>
      <c r="M920" s="24">
        <f t="shared" ca="1" si="74"/>
        <v>-1.4533029550445398</v>
      </c>
    </row>
    <row r="921" spans="2:13" x14ac:dyDescent="0.25">
      <c r="B921" s="24">
        <f t="shared" ca="1" si="70"/>
        <v>0.54321765498411301</v>
      </c>
      <c r="C921" s="25">
        <f t="shared" ca="1" si="71"/>
        <v>51.085433566336654</v>
      </c>
      <c r="H921" s="24">
        <v>919</v>
      </c>
      <c r="I921" s="24">
        <f ca="1"/>
        <v>48.090207550718034</v>
      </c>
      <c r="J921" s="24" cm="1">
        <f t="array" aca="1" ref="J921" ca="1">INDIRECT(ADDRESS(($F$2+1-H921)+2,9))</f>
        <v>51.886206203194725</v>
      </c>
      <c r="K921" s="24">
        <f t="shared" ca="1" si="72"/>
        <v>0.42688336583731673</v>
      </c>
      <c r="L921" s="24">
        <f t="shared" ca="1" si="73"/>
        <v>0.57504863185230193</v>
      </c>
      <c r="M921" s="24">
        <f t="shared" ca="1" si="74"/>
        <v>-1.4531070049568235</v>
      </c>
    </row>
    <row r="922" spans="2:13" x14ac:dyDescent="0.25">
      <c r="B922" s="24">
        <f t="shared" ca="1" si="70"/>
        <v>0.28268845530013809</v>
      </c>
      <c r="C922" s="25">
        <f t="shared" ca="1" si="71"/>
        <v>44.251265847038383</v>
      </c>
      <c r="H922" s="24">
        <v>920</v>
      </c>
      <c r="I922" s="24">
        <f ca="1"/>
        <v>48.101169011653973</v>
      </c>
      <c r="J922" s="24" cm="1">
        <f t="array" aca="1" ref="J922" ca="1">INDIRECT(ADDRESS(($F$2+1-H922)+2,9))</f>
        <v>51.853040166379373</v>
      </c>
      <c r="K922" s="24">
        <f t="shared" ca="1" si="72"/>
        <v>0.42730649755382893</v>
      </c>
      <c r="L922" s="24">
        <f t="shared" ca="1" si="73"/>
        <v>0.57376927635495911</v>
      </c>
      <c r="M922" s="24">
        <f t="shared" ca="1" si="74"/>
        <v>-1.4512830717421823</v>
      </c>
    </row>
    <row r="923" spans="2:13" x14ac:dyDescent="0.25">
      <c r="B923" s="24">
        <f t="shared" ca="1" si="70"/>
        <v>0.84034154660530214</v>
      </c>
      <c r="C923" s="25">
        <f t="shared" ca="1" si="71"/>
        <v>59.958626051175941</v>
      </c>
      <c r="H923" s="24">
        <v>921</v>
      </c>
      <c r="I923" s="24">
        <f ca="1"/>
        <v>48.106434486108803</v>
      </c>
      <c r="J923" s="24" cm="1">
        <f t="array" aca="1" ref="J923" ca="1">INDIRECT(ADDRESS(($F$2+1-H923)+2,9))</f>
        <v>51.84785395450114</v>
      </c>
      <c r="K923" s="24">
        <f t="shared" ca="1" si="72"/>
        <v>0.42750978391941424</v>
      </c>
      <c r="L923" s="24">
        <f t="shared" ca="1" si="73"/>
        <v>0.57356915147644283</v>
      </c>
      <c r="M923" s="24">
        <f t="shared" ca="1" si="74"/>
        <v>-1.4520551946695057</v>
      </c>
    </row>
    <row r="924" spans="2:13" x14ac:dyDescent="0.25">
      <c r="B924" s="24">
        <f t="shared" ca="1" si="70"/>
        <v>0.49438325310823561</v>
      </c>
      <c r="C924" s="25">
        <f t="shared" ca="1" si="71"/>
        <v>49.859204382687118</v>
      </c>
      <c r="H924" s="24">
        <v>922</v>
      </c>
      <c r="I924" s="24">
        <f ca="1"/>
        <v>48.107359725336202</v>
      </c>
      <c r="J924" s="24" cm="1">
        <f t="array" aca="1" ref="J924" ca="1">INDIRECT(ADDRESS(($F$2+1-H924)+2,9))</f>
        <v>51.822533747440438</v>
      </c>
      <c r="K924" s="24">
        <f t="shared" ca="1" si="72"/>
        <v>0.4275455070054015</v>
      </c>
      <c r="L924" s="24">
        <f t="shared" ca="1" si="73"/>
        <v>0.57259182749105353</v>
      </c>
      <c r="M924" s="24">
        <f t="shared" ca="1" si="74"/>
        <v>-1.451606208107699</v>
      </c>
    </row>
    <row r="925" spans="2:13" x14ac:dyDescent="0.25">
      <c r="B925" s="24">
        <f t="shared" ca="1" si="70"/>
        <v>0.59002462546862122</v>
      </c>
      <c r="C925" s="25">
        <f t="shared" ca="1" si="71"/>
        <v>52.27608322866206</v>
      </c>
      <c r="H925" s="24">
        <v>923</v>
      </c>
      <c r="I925" s="24">
        <f ca="1"/>
        <v>48.119051312357222</v>
      </c>
      <c r="J925" s="24" cm="1">
        <f t="array" aca="1" ref="J925" ca="1">INDIRECT(ADDRESS(($F$2+1-H925)+2,9))</f>
        <v>51.817909775890833</v>
      </c>
      <c r="K925" s="24">
        <f t="shared" ca="1" si="72"/>
        <v>0.42799696520116171</v>
      </c>
      <c r="L925" s="24">
        <f t="shared" ca="1" si="73"/>
        <v>0.57241330046466232</v>
      </c>
      <c r="M925" s="24">
        <f t="shared" ca="1" si="74"/>
        <v>-1.4519221338435442</v>
      </c>
    </row>
    <row r="926" spans="2:13" x14ac:dyDescent="0.25">
      <c r="B926" s="24">
        <f t="shared" ca="1" si="70"/>
        <v>0.41096610605701467</v>
      </c>
      <c r="C926" s="25">
        <f t="shared" ca="1" si="71"/>
        <v>47.749395038518514</v>
      </c>
      <c r="H926" s="24">
        <v>924</v>
      </c>
      <c r="I926" s="24">
        <f ca="1"/>
        <v>48.139939061090324</v>
      </c>
      <c r="J926" s="24" cm="1">
        <f t="array" aca="1" ref="J926" ca="1">INDIRECT(ADDRESS(($F$2+1-H926)+2,9))</f>
        <v>51.817233984895473</v>
      </c>
      <c r="K926" s="24">
        <f t="shared" ca="1" si="72"/>
        <v>0.42880375768393958</v>
      </c>
      <c r="L926" s="24">
        <f t="shared" ca="1" si="73"/>
        <v>0.57238720759145278</v>
      </c>
      <c r="M926" s="24">
        <f t="shared" ca="1" si="74"/>
        <v>-1.4518319445543464</v>
      </c>
    </row>
    <row r="927" spans="2:13" x14ac:dyDescent="0.25">
      <c r="B927" s="24">
        <f t="shared" ca="1" si="70"/>
        <v>0.84859902051476011</v>
      </c>
      <c r="C927" s="25">
        <f t="shared" ca="1" si="71"/>
        <v>60.304432933744671</v>
      </c>
      <c r="H927" s="24">
        <v>925</v>
      </c>
      <c r="I927" s="24">
        <f ca="1"/>
        <v>48.150285844069579</v>
      </c>
      <c r="J927" s="24" cm="1">
        <f t="array" aca="1" ref="J927" ca="1">INDIRECT(ADDRESS(($F$2+1-H927)+2,9))</f>
        <v>51.810214696994336</v>
      </c>
      <c r="K927" s="24">
        <f t="shared" ca="1" si="72"/>
        <v>0.42920351418206154</v>
      </c>
      <c r="L927" s="24">
        <f t="shared" ca="1" si="73"/>
        <v>0.572116168129017</v>
      </c>
      <c r="M927" s="24">
        <f t="shared" ca="1" si="74"/>
        <v>-1.4520627304742233</v>
      </c>
    </row>
    <row r="928" spans="2:13" x14ac:dyDescent="0.25">
      <c r="B928" s="24">
        <f t="shared" ca="1" si="70"/>
        <v>0.72428285281496863</v>
      </c>
      <c r="C928" s="25">
        <f t="shared" ca="1" si="71"/>
        <v>55.956122452489844</v>
      </c>
      <c r="H928" s="24">
        <v>926</v>
      </c>
      <c r="I928" s="24">
        <f ca="1"/>
        <v>48.150886011476935</v>
      </c>
      <c r="J928" s="24" cm="1">
        <f t="array" aca="1" ref="J928" ca="1">INDIRECT(ADDRESS(($F$2+1-H928)+2,9))</f>
        <v>51.806863975842155</v>
      </c>
      <c r="K928" s="24">
        <f t="shared" ca="1" si="72"/>
        <v>0.42922670437736077</v>
      </c>
      <c r="L928" s="24">
        <f t="shared" ca="1" si="73"/>
        <v>0.57198677295952749</v>
      </c>
      <c r="M928" s="24">
        <f t="shared" ca="1" si="74"/>
        <v>-1.4533276868270388</v>
      </c>
    </row>
    <row r="929" spans="2:13" x14ac:dyDescent="0.25">
      <c r="B929" s="24">
        <f t="shared" ca="1" si="70"/>
        <v>0.44758268067768325</v>
      </c>
      <c r="C929" s="25">
        <f t="shared" ca="1" si="71"/>
        <v>48.682289193542374</v>
      </c>
      <c r="H929" s="24">
        <v>927</v>
      </c>
      <c r="I929" s="24">
        <f ca="1"/>
        <v>48.155077694227323</v>
      </c>
      <c r="J929" s="24" cm="1">
        <f t="array" aca="1" ref="J929" ca="1">INDIRECT(ADDRESS(($F$2+1-H929)+2,9))</f>
        <v>51.798930301525601</v>
      </c>
      <c r="K929" s="24">
        <f t="shared" ca="1" si="72"/>
        <v>0.42938867589612473</v>
      </c>
      <c r="L929" s="24">
        <f t="shared" ca="1" si="73"/>
        <v>0.57168036654031118</v>
      </c>
      <c r="M929" s="24">
        <f t="shared" ca="1" si="74"/>
        <v>-1.4539595590401302</v>
      </c>
    </row>
    <row r="930" spans="2:13" x14ac:dyDescent="0.25">
      <c r="B930" s="24">
        <f t="shared" ca="1" si="70"/>
        <v>0.35112465500726975</v>
      </c>
      <c r="C930" s="25">
        <f t="shared" ca="1" si="71"/>
        <v>46.177140972106571</v>
      </c>
      <c r="H930" s="24">
        <v>928</v>
      </c>
      <c r="I930" s="24">
        <f ca="1"/>
        <v>48.158757391440489</v>
      </c>
      <c r="J930" s="24" cm="1">
        <f t="array" aca="1" ref="J930" ca="1">INDIRECT(ADDRESS(($F$2+1-H930)+2,9))</f>
        <v>51.772629058673623</v>
      </c>
      <c r="K930" s="24">
        <f t="shared" ca="1" si="72"/>
        <v>0.42953087349543972</v>
      </c>
      <c r="L930" s="24">
        <f t="shared" ca="1" si="73"/>
        <v>0.57066427815801646</v>
      </c>
      <c r="M930" s="24">
        <f t="shared" ca="1" si="74"/>
        <v>-1.4532074774478756</v>
      </c>
    </row>
    <row r="931" spans="2:13" x14ac:dyDescent="0.25">
      <c r="B931" s="24">
        <f t="shared" ca="1" si="70"/>
        <v>0.13564652173768543</v>
      </c>
      <c r="C931" s="25">
        <f t="shared" ca="1" si="71"/>
        <v>38.999103053597416</v>
      </c>
      <c r="H931" s="24">
        <v>929</v>
      </c>
      <c r="I931" s="24">
        <f ca="1"/>
        <v>48.158812175283011</v>
      </c>
      <c r="J931" s="24" cm="1">
        <f t="array" aca="1" ref="J931" ca="1">INDIRECT(ADDRESS(($F$2+1-H931)+2,9))</f>
        <v>51.756462692851905</v>
      </c>
      <c r="K931" s="24">
        <f t="shared" ca="1" si="72"/>
        <v>0.42953299062214612</v>
      </c>
      <c r="L931" s="24">
        <f t="shared" ca="1" si="73"/>
        <v>0.57003949471954773</v>
      </c>
      <c r="M931" s="24">
        <f t="shared" ca="1" si="74"/>
        <v>-1.4535186913154492</v>
      </c>
    </row>
    <row r="932" spans="2:13" x14ac:dyDescent="0.25">
      <c r="B932" s="24">
        <f t="shared" ca="1" si="70"/>
        <v>0.99818515030001431</v>
      </c>
      <c r="C932" s="25">
        <f t="shared" ca="1" si="71"/>
        <v>79.086698571726828</v>
      </c>
      <c r="H932" s="24">
        <v>930</v>
      </c>
      <c r="I932" s="24">
        <f ca="1"/>
        <v>48.203867540804566</v>
      </c>
      <c r="J932" s="24" cm="1">
        <f t="array" aca="1" ref="J932" ca="1">INDIRECT(ADDRESS(($F$2+1-H932)+2,9))</f>
        <v>51.750045217779835</v>
      </c>
      <c r="K932" s="24">
        <f t="shared" ca="1" si="72"/>
        <v>0.43127484012816297</v>
      </c>
      <c r="L932" s="24">
        <f t="shared" ca="1" si="73"/>
        <v>0.56979142907803315</v>
      </c>
      <c r="M932" s="24">
        <f t="shared" ca="1" si="74"/>
        <v>-1.4511009863049158</v>
      </c>
    </row>
    <row r="933" spans="2:13" x14ac:dyDescent="0.25">
      <c r="B933" s="24">
        <f t="shared" ca="1" si="70"/>
        <v>0.97498461113668633</v>
      </c>
      <c r="C933" s="25">
        <f t="shared" ca="1" si="71"/>
        <v>69.59700747725384</v>
      </c>
      <c r="H933" s="24">
        <v>931</v>
      </c>
      <c r="I933" s="24">
        <f ca="1"/>
        <v>48.213678115586198</v>
      </c>
      <c r="J933" s="24" cm="1">
        <f t="array" aca="1" ref="J933" ca="1">INDIRECT(ADDRESS(($F$2+1-H933)+2,9))</f>
        <v>51.748170680224469</v>
      </c>
      <c r="K933" s="24">
        <f t="shared" ca="1" si="72"/>
        <v>0.43165429741105388</v>
      </c>
      <c r="L933" s="24">
        <f t="shared" ca="1" si="73"/>
        <v>0.56971896416825718</v>
      </c>
      <c r="M933" s="24">
        <f t="shared" ca="1" si="74"/>
        <v>-1.4517584771880321</v>
      </c>
    </row>
    <row r="934" spans="2:13" x14ac:dyDescent="0.25">
      <c r="B934" s="24">
        <f t="shared" ca="1" si="70"/>
        <v>0.99646885635534821</v>
      </c>
      <c r="C934" s="25">
        <f t="shared" ca="1" si="71"/>
        <v>76.938928097676239</v>
      </c>
      <c r="H934" s="24">
        <v>932</v>
      </c>
      <c r="I934" s="24">
        <f ca="1"/>
        <v>48.224119914143252</v>
      </c>
      <c r="J934" s="24" cm="1">
        <f t="array" aca="1" ref="J934" ca="1">INDIRECT(ADDRESS(($F$2+1-H934)+2,9))</f>
        <v>51.743425711364054</v>
      </c>
      <c r="K934" s="24">
        <f t="shared" ca="1" si="72"/>
        <v>0.43205823870267157</v>
      </c>
      <c r="L934" s="24">
        <f t="shared" ca="1" si="73"/>
        <v>0.56953552511051608</v>
      </c>
      <c r="M934" s="24">
        <f t="shared" ca="1" si="74"/>
        <v>-1.4521432061784654</v>
      </c>
    </row>
    <row r="935" spans="2:13" x14ac:dyDescent="0.25">
      <c r="B935" s="24">
        <f t="shared" ca="1" si="70"/>
        <v>0.47034394332879514</v>
      </c>
      <c r="C935" s="25">
        <f t="shared" ca="1" si="71"/>
        <v>49.255946936561529</v>
      </c>
      <c r="H935" s="24">
        <v>933</v>
      </c>
      <c r="I935" s="24">
        <f ca="1"/>
        <v>48.231277513527118</v>
      </c>
      <c r="J935" s="24" cm="1">
        <f t="array" aca="1" ref="J935" ca="1">INDIRECT(ADDRESS(($F$2+1-H935)+2,9))</f>
        <v>51.743278323392921</v>
      </c>
      <c r="K935" s="24">
        <f t="shared" ca="1" si="72"/>
        <v>0.43233517171378533</v>
      </c>
      <c r="L935" s="24">
        <f t="shared" ca="1" si="73"/>
        <v>0.56952982689572162</v>
      </c>
      <c r="M935" s="24">
        <f t="shared" ca="1" si="74"/>
        <v>-1.4531369372246974</v>
      </c>
    </row>
    <row r="936" spans="2:13" x14ac:dyDescent="0.25">
      <c r="B936" s="24">
        <f t="shared" ca="1" si="70"/>
        <v>0.62112887860424459</v>
      </c>
      <c r="C936" s="25">
        <f t="shared" ca="1" si="71"/>
        <v>53.08446974334705</v>
      </c>
      <c r="H936" s="24">
        <v>934</v>
      </c>
      <c r="I936" s="24">
        <f ca="1"/>
        <v>48.2364726281263</v>
      </c>
      <c r="J936" s="24" cm="1">
        <f t="array" aca="1" ref="J936" ca="1">INDIRECT(ADDRESS(($F$2+1-H936)+2,9))</f>
        <v>51.735444470179068</v>
      </c>
      <c r="K936" s="24">
        <f t="shared" ca="1" si="72"/>
        <v>0.43253619551368905</v>
      </c>
      <c r="L936" s="24">
        <f t="shared" ca="1" si="73"/>
        <v>0.56922693891551623</v>
      </c>
      <c r="M936" s="24">
        <f t="shared" ca="1" si="74"/>
        <v>-1.4536845565716745</v>
      </c>
    </row>
    <row r="937" spans="2:13" x14ac:dyDescent="0.25">
      <c r="B937" s="24">
        <f t="shared" ca="1" si="70"/>
        <v>0.5050796589890254</v>
      </c>
      <c r="C937" s="25">
        <f t="shared" ca="1" si="71"/>
        <v>50.127331609174242</v>
      </c>
      <c r="H937" s="24">
        <v>935</v>
      </c>
      <c r="I937" s="24">
        <f ca="1"/>
        <v>48.238074481455619</v>
      </c>
      <c r="J937" s="24" cm="1">
        <f t="array" aca="1" ref="J937" ca="1">INDIRECT(ADDRESS(($F$2+1-H937)+2,9))</f>
        <v>51.727628027920602</v>
      </c>
      <c r="K937" s="24">
        <f t="shared" ca="1" si="72"/>
        <v>0.43259818239566428</v>
      </c>
      <c r="L937" s="24">
        <f t="shared" ca="1" si="73"/>
        <v>0.56892468352101133</v>
      </c>
      <c r="M937" s="24">
        <f t="shared" ca="1" si="74"/>
        <v>-1.454510209714718</v>
      </c>
    </row>
    <row r="938" spans="2:13" x14ac:dyDescent="0.25">
      <c r="B938" s="24">
        <f t="shared" ca="1" si="70"/>
        <v>0.65424117648617974</v>
      </c>
      <c r="C938" s="25">
        <f t="shared" ca="1" si="71"/>
        <v>53.967963439050813</v>
      </c>
      <c r="H938" s="24">
        <v>936</v>
      </c>
      <c r="I938" s="24">
        <f ca="1"/>
        <v>48.243546389794091</v>
      </c>
      <c r="J938" s="24" cm="1">
        <f t="array" aca="1" ref="J938" ca="1">INDIRECT(ADDRESS(($F$2+1-H938)+2,9))</f>
        <v>51.704645968363756</v>
      </c>
      <c r="K938" s="24">
        <f t="shared" ca="1" si="72"/>
        <v>0.43280994121122446</v>
      </c>
      <c r="L938" s="24">
        <f t="shared" ca="1" si="73"/>
        <v>0.56803575296657871</v>
      </c>
      <c r="M938" s="24">
        <f t="shared" ca="1" si="74"/>
        <v>-1.4538563344813382</v>
      </c>
    </row>
    <row r="939" spans="2:13" x14ac:dyDescent="0.25">
      <c r="B939" s="24">
        <f t="shared" ca="1" si="70"/>
        <v>0.99005009213495787</v>
      </c>
      <c r="C939" s="25">
        <f t="shared" ca="1" si="71"/>
        <v>73.282314747663335</v>
      </c>
      <c r="H939" s="24">
        <v>937</v>
      </c>
      <c r="I939" s="24">
        <f ca="1"/>
        <v>48.325903174481887</v>
      </c>
      <c r="J939" s="24" cm="1">
        <f t="array" aca="1" ref="J939" ca="1">INDIRECT(ADDRESS(($F$2+1-H939)+2,9))</f>
        <v>51.692649429536829</v>
      </c>
      <c r="K939" s="24">
        <f t="shared" ca="1" si="72"/>
        <v>0.4359993851340328</v>
      </c>
      <c r="L939" s="24">
        <f t="shared" ca="1" si="73"/>
        <v>0.56757159777132471</v>
      </c>
      <c r="M939" s="24">
        <f t="shared" ca="1" si="74"/>
        <v>-1.4481058326731522</v>
      </c>
    </row>
    <row r="940" spans="2:13" x14ac:dyDescent="0.25">
      <c r="B940" s="24">
        <f t="shared" ca="1" si="70"/>
        <v>0.81224371896077807</v>
      </c>
      <c r="C940" s="25">
        <f t="shared" ca="1" si="71"/>
        <v>58.861948059281787</v>
      </c>
      <c r="H940" s="24">
        <v>938</v>
      </c>
      <c r="I940" s="24">
        <f ca="1"/>
        <v>48.35207678611696</v>
      </c>
      <c r="J940" s="24" cm="1">
        <f t="array" aca="1" ref="J940" ca="1">INDIRECT(ADDRESS(($F$2+1-H940)+2,9))</f>
        <v>51.686844639431726</v>
      </c>
      <c r="K940" s="24">
        <f t="shared" ca="1" si="72"/>
        <v>0.43701389705646077</v>
      </c>
      <c r="L940" s="24">
        <f t="shared" ca="1" si="73"/>
        <v>0.56734697251222355</v>
      </c>
      <c r="M940" s="24">
        <f t="shared" ca="1" si="74"/>
        <v>-1.4471815434632926</v>
      </c>
    </row>
    <row r="941" spans="2:13" x14ac:dyDescent="0.25">
      <c r="B941" s="24">
        <f t="shared" ca="1" si="70"/>
        <v>0.61529162583403429</v>
      </c>
      <c r="C941" s="25">
        <f t="shared" ca="1" si="71"/>
        <v>52.931379002468674</v>
      </c>
      <c r="H941" s="24">
        <v>939</v>
      </c>
      <c r="I941" s="24">
        <f ca="1"/>
        <v>48.37497643743643</v>
      </c>
      <c r="J941" s="24" cm="1">
        <f t="array" aca="1" ref="J941" ca="1">INDIRECT(ADDRESS(($F$2+1-H941)+2,9))</f>
        <v>51.684110032666418</v>
      </c>
      <c r="K941" s="24">
        <f t="shared" ca="1" si="72"/>
        <v>0.43790184752362254</v>
      </c>
      <c r="L941" s="24">
        <f t="shared" ca="1" si="73"/>
        <v>0.56724114516124668</v>
      </c>
      <c r="M941" s="24">
        <f t="shared" ca="1" si="74"/>
        <v>-1.446746988178212</v>
      </c>
    </row>
    <row r="942" spans="2:13" x14ac:dyDescent="0.25">
      <c r="B942" s="24">
        <f t="shared" ca="1" si="70"/>
        <v>0.93758424002877738</v>
      </c>
      <c r="C942" s="25">
        <f t="shared" ca="1" si="71"/>
        <v>65.348058722354665</v>
      </c>
      <c r="H942" s="24">
        <v>940</v>
      </c>
      <c r="I942" s="24">
        <f ca="1"/>
        <v>48.400576431560488</v>
      </c>
      <c r="J942" s="24" cm="1">
        <f t="array" aca="1" ref="J942" ca="1">INDIRECT(ADDRESS(($F$2+1-H942)+2,9))</f>
        <v>51.683013733355317</v>
      </c>
      <c r="K942" s="24">
        <f t="shared" ca="1" si="72"/>
        <v>0.43889487581864695</v>
      </c>
      <c r="L942" s="24">
        <f t="shared" ca="1" si="73"/>
        <v>0.56719871779717734</v>
      </c>
      <c r="M942" s="24">
        <f t="shared" ca="1" si="74"/>
        <v>-1.4462309022598605</v>
      </c>
    </row>
    <row r="943" spans="2:13" x14ac:dyDescent="0.25">
      <c r="B943" s="24">
        <f t="shared" ca="1" si="70"/>
        <v>0.63689207690043048</v>
      </c>
      <c r="C943" s="25">
        <f t="shared" ca="1" si="71"/>
        <v>53.501637017056375</v>
      </c>
      <c r="H943" s="24">
        <v>941</v>
      </c>
      <c r="I943" s="24">
        <f ca="1"/>
        <v>48.417136107193357</v>
      </c>
      <c r="J943" s="24" cm="1">
        <f t="array" aca="1" ref="J943" ca="1">INDIRECT(ADDRESS(($F$2+1-H943)+2,9))</f>
        <v>51.662945103134149</v>
      </c>
      <c r="K943" s="24">
        <f t="shared" ca="1" si="72"/>
        <v>0.43953743389059896</v>
      </c>
      <c r="L943" s="24">
        <f t="shared" ca="1" si="73"/>
        <v>0.56642191477442572</v>
      </c>
      <c r="M943" s="24">
        <f t="shared" ca="1" si="74"/>
        <v>-1.4449320438789999</v>
      </c>
    </row>
    <row r="944" spans="2:13" x14ac:dyDescent="0.25">
      <c r="B944" s="24">
        <f t="shared" ca="1" si="70"/>
        <v>0.55443830198447253</v>
      </c>
      <c r="C944" s="25">
        <f t="shared" ca="1" si="71"/>
        <v>51.368828486249924</v>
      </c>
      <c r="H944" s="24">
        <v>942</v>
      </c>
      <c r="I944" s="24">
        <f ca="1"/>
        <v>48.436797020350795</v>
      </c>
      <c r="J944" s="24" cm="1">
        <f t="array" aca="1" ref="J944" ca="1">INDIRECT(ADDRESS(($F$2+1-H944)+2,9))</f>
        <v>51.658714374840585</v>
      </c>
      <c r="K944" s="24">
        <f t="shared" ca="1" si="72"/>
        <v>0.44030053471456787</v>
      </c>
      <c r="L944" s="24">
        <f t="shared" ca="1" si="73"/>
        <v>0.56625812173749057</v>
      </c>
      <c r="M944" s="24">
        <f t="shared" ca="1" si="74"/>
        <v>-1.4446252306201335</v>
      </c>
    </row>
    <row r="945" spans="2:13" x14ac:dyDescent="0.25">
      <c r="B945" s="24">
        <f t="shared" ca="1" si="70"/>
        <v>0.83858987800764473</v>
      </c>
      <c r="C945" s="25">
        <f t="shared" ca="1" si="71"/>
        <v>59.88678952079303</v>
      </c>
      <c r="H945" s="24">
        <v>943</v>
      </c>
      <c r="I945" s="24">
        <f ca="1"/>
        <v>48.438679249052171</v>
      </c>
      <c r="J945" s="24" cm="1">
        <f t="array" aca="1" ref="J945" ca="1">INDIRECT(ADDRESS(($F$2+1-H945)+2,9))</f>
        <v>51.650560745678725</v>
      </c>
      <c r="K945" s="24">
        <f t="shared" ca="1" si="72"/>
        <v>0.44037360150739013</v>
      </c>
      <c r="L945" s="24">
        <f t="shared" ca="1" si="73"/>
        <v>0.56594242115814941</v>
      </c>
      <c r="M945" s="24">
        <f t="shared" ca="1" si="74"/>
        <v>-1.445379130872553</v>
      </c>
    </row>
    <row r="946" spans="2:13" x14ac:dyDescent="0.25">
      <c r="B946" s="24">
        <f t="shared" ca="1" si="70"/>
        <v>0.15879663026346413</v>
      </c>
      <c r="C946" s="25">
        <f t="shared" ca="1" si="71"/>
        <v>40.005840998137302</v>
      </c>
      <c r="H946" s="24">
        <v>944</v>
      </c>
      <c r="I946" s="24">
        <f ca="1"/>
        <v>48.462417202032341</v>
      </c>
      <c r="J946" s="24" cm="1">
        <f t="array" aca="1" ref="J946" ca="1">INDIRECT(ADDRESS(($F$2+1-H946)+2,9))</f>
        <v>51.649481653593554</v>
      </c>
      <c r="K946" s="24">
        <f t="shared" ca="1" si="72"/>
        <v>0.44129526558781884</v>
      </c>
      <c r="L946" s="24">
        <f t="shared" ca="1" si="73"/>
        <v>0.56590063660736289</v>
      </c>
      <c r="M946" s="24">
        <f t="shared" ca="1" si="74"/>
        <v>-1.4450003425534672</v>
      </c>
    </row>
    <row r="947" spans="2:13" x14ac:dyDescent="0.25">
      <c r="B947" s="24">
        <f t="shared" ca="1" si="70"/>
        <v>0.28592654988450694</v>
      </c>
      <c r="C947" s="25">
        <f t="shared" ca="1" si="71"/>
        <v>44.346755476865312</v>
      </c>
      <c r="H947" s="24">
        <v>945</v>
      </c>
      <c r="I947" s="24">
        <f ca="1"/>
        <v>48.462639198424029</v>
      </c>
      <c r="J947" s="24" cm="1">
        <f t="array" aca="1" ref="J947" ca="1">INDIRECT(ADDRESS(($F$2+1-H947)+2,9))</f>
        <v>51.645776970433857</v>
      </c>
      <c r="K947" s="24">
        <f t="shared" ca="1" si="72"/>
        <v>0.44130388646227781</v>
      </c>
      <c r="L947" s="24">
        <f t="shared" ca="1" si="73"/>
        <v>0.56575717844719919</v>
      </c>
      <c r="M947" s="24">
        <f t="shared" ca="1" si="74"/>
        <v>-1.4462255433375615</v>
      </c>
    </row>
    <row r="948" spans="2:13" x14ac:dyDescent="0.25">
      <c r="B948" s="24">
        <f t="shared" ca="1" si="70"/>
        <v>0.49596087755841944</v>
      </c>
      <c r="C948" s="25">
        <f t="shared" ca="1" si="71"/>
        <v>49.898752485035175</v>
      </c>
      <c r="H948" s="24">
        <v>946</v>
      </c>
      <c r="I948" s="24">
        <f ca="1"/>
        <v>48.463105109092943</v>
      </c>
      <c r="J948" s="24" cm="1">
        <f t="array" aca="1" ref="J948" ca="1">INDIRECT(ADDRESS(($F$2+1-H948)+2,9))</f>
        <v>51.643126061220315</v>
      </c>
      <c r="K948" s="24">
        <f t="shared" ca="1" si="72"/>
        <v>0.44132197944761631</v>
      </c>
      <c r="L948" s="24">
        <f t="shared" ca="1" si="73"/>
        <v>0.56565452074644862</v>
      </c>
      <c r="M948" s="24">
        <f t="shared" ca="1" si="74"/>
        <v>-1.447513693118549</v>
      </c>
    </row>
    <row r="949" spans="2:13" x14ac:dyDescent="0.25">
      <c r="B949" s="24">
        <f t="shared" ca="1" si="70"/>
        <v>0.19143955390765699</v>
      </c>
      <c r="C949" s="25">
        <f t="shared" ca="1" si="71"/>
        <v>41.273962719143256</v>
      </c>
      <c r="H949" s="24">
        <v>947</v>
      </c>
      <c r="I949" s="24">
        <f ca="1"/>
        <v>48.514228821098662</v>
      </c>
      <c r="J949" s="24" cm="1">
        <f t="array" aca="1" ref="J949" ca="1">INDIRECT(ADDRESS(($F$2+1-H949)+2,9))</f>
        <v>51.628253831021695</v>
      </c>
      <c r="K949" s="24">
        <f t="shared" ca="1" si="72"/>
        <v>0.44330803261615748</v>
      </c>
      <c r="L949" s="24">
        <f t="shared" ca="1" si="73"/>
        <v>0.56507850476439914</v>
      </c>
      <c r="M949" s="24">
        <f t="shared" ca="1" si="74"/>
        <v>-1.4439433402292003</v>
      </c>
    </row>
    <row r="950" spans="2:13" x14ac:dyDescent="0.25">
      <c r="B950" s="24">
        <f t="shared" ca="1" si="70"/>
        <v>0.52643060914127526</v>
      </c>
      <c r="C950" s="25">
        <f t="shared" ca="1" si="71"/>
        <v>50.663002531098158</v>
      </c>
      <c r="H950" s="24">
        <v>948</v>
      </c>
      <c r="I950" s="24">
        <f ca="1"/>
        <v>48.52074622829727</v>
      </c>
      <c r="J950" s="24" cm="1">
        <f t="array" aca="1" ref="J950" ca="1">INDIRECT(ADDRESS(($F$2+1-H950)+2,9))</f>
        <v>51.626923907331104</v>
      </c>
      <c r="K950" s="24">
        <f t="shared" ca="1" si="72"/>
        <v>0.44356132420594913</v>
      </c>
      <c r="L950" s="24">
        <f t="shared" ca="1" si="73"/>
        <v>0.56502698877546398</v>
      </c>
      <c r="M950" s="24">
        <f t="shared" ca="1" si="74"/>
        <v>-1.4448633038807863</v>
      </c>
    </row>
    <row r="951" spans="2:13" x14ac:dyDescent="0.25">
      <c r="B951" s="24">
        <f t="shared" ca="1" si="70"/>
        <v>1.5562017024022157E-2</v>
      </c>
      <c r="C951" s="25">
        <f t="shared" ca="1" si="71"/>
        <v>28.445166996911286</v>
      </c>
      <c r="H951" s="24">
        <v>949</v>
      </c>
      <c r="I951" s="24">
        <f ca="1"/>
        <v>48.543279366455501</v>
      </c>
      <c r="J951" s="24" cm="1">
        <f t="array" aca="1" ref="J951" ca="1">INDIRECT(ADDRESS(($F$2+1-H951)+2,9))</f>
        <v>51.617924241803607</v>
      </c>
      <c r="K951" s="24">
        <f t="shared" ca="1" si="72"/>
        <v>0.4444372259407412</v>
      </c>
      <c r="L951" s="24">
        <f t="shared" ca="1" si="73"/>
        <v>0.56467834832589303</v>
      </c>
      <c r="M951" s="24">
        <f t="shared" ca="1" si="74"/>
        <v>-1.4439497661335374</v>
      </c>
    </row>
    <row r="952" spans="2:13" x14ac:dyDescent="0.25">
      <c r="B952" s="24">
        <f t="shared" ca="1" si="70"/>
        <v>0.28259704992702395</v>
      </c>
      <c r="C952" s="25">
        <f t="shared" ca="1" si="71"/>
        <v>44.24856277196762</v>
      </c>
      <c r="H952" s="24">
        <v>950</v>
      </c>
      <c r="I952" s="24">
        <f ca="1"/>
        <v>48.543501688999861</v>
      </c>
      <c r="J952" s="24" cm="1">
        <f t="array" aca="1" ref="J952" ca="1">INDIRECT(ADDRESS(($F$2+1-H952)+2,9))</f>
        <v>51.617254126119008</v>
      </c>
      <c r="K952" s="24">
        <f t="shared" ca="1" si="72"/>
        <v>0.44444586935861619</v>
      </c>
      <c r="L952" s="24">
        <f t="shared" ca="1" si="73"/>
        <v>0.5646523865204226</v>
      </c>
      <c r="M952" s="24">
        <f t="shared" ca="1" si="74"/>
        <v>-1.4454025242918507</v>
      </c>
    </row>
    <row r="953" spans="2:13" x14ac:dyDescent="0.25">
      <c r="B953" s="24">
        <f t="shared" ca="1" si="70"/>
        <v>0.78401485562431261</v>
      </c>
      <c r="C953" s="25">
        <f t="shared" ca="1" si="71"/>
        <v>57.858245381837186</v>
      </c>
      <c r="H953" s="24">
        <v>951</v>
      </c>
      <c r="I953" s="24">
        <f ca="1"/>
        <v>48.562109989238415</v>
      </c>
      <c r="J953" s="24" cm="1">
        <f t="array" aca="1" ref="J953" ca="1">INDIRECT(ADDRESS(($F$2+1-H953)+2,9))</f>
        <v>51.604167295688796</v>
      </c>
      <c r="K953" s="24">
        <f t="shared" ca="1" si="72"/>
        <v>0.44516941292449291</v>
      </c>
      <c r="L953" s="24">
        <f t="shared" ca="1" si="73"/>
        <v>0.56414531722186601</v>
      </c>
      <c r="M953" s="24">
        <f t="shared" ca="1" si="74"/>
        <v>-1.4444664405265486</v>
      </c>
    </row>
    <row r="954" spans="2:13" x14ac:dyDescent="0.25">
      <c r="B954" s="24">
        <f t="shared" ca="1" si="70"/>
        <v>0.52867823932973657</v>
      </c>
      <c r="C954" s="25">
        <f t="shared" ca="1" si="71"/>
        <v>50.719477099653368</v>
      </c>
      <c r="H954" s="24">
        <v>952</v>
      </c>
      <c r="I954" s="24">
        <f ca="1"/>
        <v>48.565705439657982</v>
      </c>
      <c r="J954" s="24" cm="1">
        <f t="array" aca="1" ref="J954" ca="1">INDIRECT(ADDRESS(($F$2+1-H954)+2,9))</f>
        <v>51.602455546825752</v>
      </c>
      <c r="K954" s="24">
        <f t="shared" ca="1" si="72"/>
        <v>0.44530923538371681</v>
      </c>
      <c r="L954" s="24">
        <f t="shared" ca="1" si="73"/>
        <v>0.56407898507192145</v>
      </c>
      <c r="M954" s="24">
        <f t="shared" ca="1" si="74"/>
        <v>-1.4455750060892991</v>
      </c>
    </row>
    <row r="955" spans="2:13" x14ac:dyDescent="0.25">
      <c r="B955" s="24">
        <f t="shared" ca="1" si="70"/>
        <v>0.5516258021173418</v>
      </c>
      <c r="C955" s="25">
        <f t="shared" ca="1" si="71"/>
        <v>51.297700037133858</v>
      </c>
      <c r="H955" s="24">
        <v>953</v>
      </c>
      <c r="I955" s="24">
        <f ca="1"/>
        <v>48.590194008216841</v>
      </c>
      <c r="J955" s="24" cm="1">
        <f t="array" aca="1" ref="J955" ca="1">INDIRECT(ADDRESS(($F$2+1-H955)+2,9))</f>
        <v>51.586984437627542</v>
      </c>
      <c r="K955" s="24">
        <f t="shared" ca="1" si="72"/>
        <v>0.44626174452689693</v>
      </c>
      <c r="L955" s="24">
        <f t="shared" ca="1" si="73"/>
        <v>0.56347938103806172</v>
      </c>
      <c r="M955" s="24">
        <f t="shared" ca="1" si="74"/>
        <v>-1.4439946748937995</v>
      </c>
    </row>
    <row r="956" spans="2:13" x14ac:dyDescent="0.25">
      <c r="B956" s="24">
        <f t="shared" ca="1" si="70"/>
        <v>0.13231144907680614</v>
      </c>
      <c r="C956" s="25">
        <f t="shared" ca="1" si="71"/>
        <v>38.844688981435944</v>
      </c>
      <c r="H956" s="24">
        <v>954</v>
      </c>
      <c r="I956" s="24">
        <f ca="1"/>
        <v>48.592281863853756</v>
      </c>
      <c r="J956" s="24" cm="1">
        <f t="array" aca="1" ref="J956" ca="1">INDIRECT(ADDRESS(($F$2+1-H956)+2,9))</f>
        <v>51.570229200864972</v>
      </c>
      <c r="K956" s="24">
        <f t="shared" ca="1" si="72"/>
        <v>0.44634296833868792</v>
      </c>
      <c r="L956" s="24">
        <f t="shared" ca="1" si="73"/>
        <v>0.56282984436265393</v>
      </c>
      <c r="M956" s="24">
        <f t="shared" ca="1" si="74"/>
        <v>-1.4440359156854863</v>
      </c>
    </row>
    <row r="957" spans="2:13" x14ac:dyDescent="0.25">
      <c r="B957" s="24">
        <f t="shared" ca="1" si="70"/>
        <v>0.26232355362756754</v>
      </c>
      <c r="C957" s="25">
        <f t="shared" ca="1" si="71"/>
        <v>43.638015867447528</v>
      </c>
      <c r="H957" s="24">
        <v>955</v>
      </c>
      <c r="I957" s="24">
        <f ca="1"/>
        <v>48.592294871328917</v>
      </c>
      <c r="J957" s="24" cm="1">
        <f t="array" aca="1" ref="J957" ca="1">INDIRECT(ADDRESS(($F$2+1-H957)+2,9))</f>
        <v>51.547135726254652</v>
      </c>
      <c r="K957" s="24">
        <f t="shared" ca="1" si="72"/>
        <v>0.4463434743753299</v>
      </c>
      <c r="L957" s="24">
        <f t="shared" ca="1" si="73"/>
        <v>0.56193432107977292</v>
      </c>
      <c r="M957" s="24">
        <f t="shared" ca="1" si="74"/>
        <v>-1.4437391298633113</v>
      </c>
    </row>
    <row r="958" spans="2:13" x14ac:dyDescent="0.25">
      <c r="B958" s="24">
        <f t="shared" ca="1" si="70"/>
        <v>0.6718092531429638</v>
      </c>
      <c r="C958" s="25">
        <f t="shared" ca="1" si="71"/>
        <v>54.449145688997618</v>
      </c>
      <c r="H958" s="24">
        <v>956</v>
      </c>
      <c r="I958" s="24">
        <f ca="1"/>
        <v>48.608071664332257</v>
      </c>
      <c r="J958" s="24" cm="1">
        <f t="array" aca="1" ref="J958" ca="1">INDIRECT(ADDRESS(($F$2+1-H958)+2,9))</f>
        <v>51.512068097439268</v>
      </c>
      <c r="K958" s="24">
        <f t="shared" ca="1" si="72"/>
        <v>0.44695731133251532</v>
      </c>
      <c r="L958" s="24">
        <f t="shared" ca="1" si="73"/>
        <v>0.56057385648110603</v>
      </c>
      <c r="M958" s="24">
        <f t="shared" ca="1" si="74"/>
        <v>-1.4412887852216456</v>
      </c>
    </row>
    <row r="959" spans="2:13" x14ac:dyDescent="0.25">
      <c r="B959" s="24">
        <f t="shared" ca="1" si="70"/>
        <v>3.631711422909023E-2</v>
      </c>
      <c r="C959" s="25">
        <f t="shared" ca="1" si="71"/>
        <v>32.048777749166419</v>
      </c>
      <c r="H959" s="24">
        <v>957</v>
      </c>
      <c r="I959" s="24">
        <f ca="1"/>
        <v>48.617279859355186</v>
      </c>
      <c r="J959" s="24" cm="1">
        <f t="array" aca="1" ref="J959" ca="1">INDIRECT(ADDRESS(($F$2+1-H959)+2,9))</f>
        <v>51.509500333922063</v>
      </c>
      <c r="K959" s="24">
        <f t="shared" ca="1" si="72"/>
        <v>0.44731563882115205</v>
      </c>
      <c r="L959" s="24">
        <f t="shared" ca="1" si="73"/>
        <v>0.56047421061065483</v>
      </c>
      <c r="M959" s="24">
        <f t="shared" ca="1" si="74"/>
        <v>-1.4418858012318765</v>
      </c>
    </row>
    <row r="960" spans="2:13" x14ac:dyDescent="0.25">
      <c r="B960" s="24">
        <f t="shared" ca="1" si="70"/>
        <v>0.32940576299979518</v>
      </c>
      <c r="C960" s="25">
        <f t="shared" ca="1" si="71"/>
        <v>45.584453765133183</v>
      </c>
      <c r="H960" s="24">
        <v>958</v>
      </c>
      <c r="I960" s="24">
        <f ca="1"/>
        <v>48.621541045376432</v>
      </c>
      <c r="J960" s="24" cm="1">
        <f t="array" aca="1" ref="J960" ca="1">INDIRECT(ADDRESS(($F$2+1-H960)+2,9))</f>
        <v>51.476422582893974</v>
      </c>
      <c r="K960" s="24">
        <f t="shared" ca="1" si="72"/>
        <v>0.44748147308946096</v>
      </c>
      <c r="L960" s="24">
        <f t="shared" ca="1" si="73"/>
        <v>0.55919023903971565</v>
      </c>
      <c r="M960" s="24">
        <f t="shared" ca="1" si="74"/>
        <v>-1.4404757968596915</v>
      </c>
    </row>
    <row r="961" spans="2:13" x14ac:dyDescent="0.25">
      <c r="B961" s="24">
        <f t="shared" ca="1" si="70"/>
        <v>0.75340324448686702</v>
      </c>
      <c r="C961" s="25">
        <f t="shared" ca="1" si="71"/>
        <v>56.852383761879103</v>
      </c>
      <c r="H961" s="24">
        <v>959</v>
      </c>
      <c r="I961" s="24">
        <f ca="1"/>
        <v>48.669938643289193</v>
      </c>
      <c r="J961" s="24" cm="1">
        <f t="array" aca="1" ref="J961" ca="1">INDIRECT(ADDRESS(($F$2+1-H961)+2,9))</f>
        <v>51.467917140955137</v>
      </c>
      <c r="K961" s="24">
        <f t="shared" ca="1" si="72"/>
        <v>0.44936561901642591</v>
      </c>
      <c r="L961" s="24">
        <f t="shared" ca="1" si="73"/>
        <v>0.55885998407387127</v>
      </c>
      <c r="M961" s="24">
        <f t="shared" ca="1" si="74"/>
        <v>-1.4375824480210933</v>
      </c>
    </row>
    <row r="962" spans="2:13" x14ac:dyDescent="0.25">
      <c r="B962" s="24">
        <f t="shared" ca="1" si="70"/>
        <v>0.62491061106458778</v>
      </c>
      <c r="C962" s="25">
        <f t="shared" ca="1" si="71"/>
        <v>53.184036395426013</v>
      </c>
      <c r="H962" s="24">
        <v>960</v>
      </c>
      <c r="I962" s="24">
        <f ca="1"/>
        <v>48.679117430636452</v>
      </c>
      <c r="J962" s="24" cm="1">
        <f t="array" aca="1" ref="J962" ca="1">INDIRECT(ADDRESS(($F$2+1-H962)+2,9))</f>
        <v>51.430085365602913</v>
      </c>
      <c r="K962" s="24">
        <f t="shared" ca="1" si="72"/>
        <v>0.44972308456575882</v>
      </c>
      <c r="L962" s="24">
        <f t="shared" ca="1" si="73"/>
        <v>0.55739053387272075</v>
      </c>
      <c r="M962" s="24">
        <f t="shared" ca="1" si="74"/>
        <v>-1.4354179733676946</v>
      </c>
    </row>
    <row r="963" spans="2:13" x14ac:dyDescent="0.25">
      <c r="B963" s="24">
        <f t="shared" ca="1" si="70"/>
        <v>7.0389426028072077E-2</v>
      </c>
      <c r="C963" s="25">
        <f t="shared" ca="1" si="71"/>
        <v>35.271031517540372</v>
      </c>
      <c r="H963" s="24">
        <v>961</v>
      </c>
      <c r="I963" s="24">
        <f ca="1"/>
        <v>48.682289193542374</v>
      </c>
      <c r="J963" s="24" cm="1">
        <f t="array" aca="1" ref="J963" ca="1">INDIRECT(ADDRESS(($F$2+1-H963)+2,9))</f>
        <v>51.428861249176194</v>
      </c>
      <c r="K963" s="24">
        <f t="shared" ca="1" si="72"/>
        <v>0.44984661756946631</v>
      </c>
      <c r="L963" s="24">
        <f t="shared" ca="1" si="73"/>
        <v>0.55734297381737175</v>
      </c>
      <c r="M963" s="24">
        <f t="shared" ca="1" si="74"/>
        <v>-1.4365738458945139</v>
      </c>
    </row>
    <row r="964" spans="2:13" x14ac:dyDescent="0.25">
      <c r="B964" s="24">
        <f t="shared" ref="B964:B1027" ca="1" si="75">RAND()</f>
        <v>0.49494195468050217</v>
      </c>
      <c r="C964" s="25">
        <f t="shared" ref="C964:C1027" ca="1" si="76">_xlfn.NORM.INV(B964,50,10)</f>
        <v>49.873210208912319</v>
      </c>
      <c r="H964" s="24">
        <v>962</v>
      </c>
      <c r="I964" s="24">
        <f ca="1"/>
        <v>48.699387097163168</v>
      </c>
      <c r="J964" s="24" cm="1">
        <f t="array" aca="1" ref="J964" ca="1">INDIRECT(ADDRESS(($F$2+1-H964)+2,9))</f>
        <v>51.394915277903841</v>
      </c>
      <c r="K964" s="24">
        <f t="shared" ref="K964:K1027" ca="1" si="77">_xlfn.NORM.DIST(I964,$F$5,$F$6,TRUE)</f>
        <v>0.45051262573000461</v>
      </c>
      <c r="L964" s="24">
        <f t="shared" ref="L964:L1027" ca="1" si="78">_xlfn.NORM.DIST(J964,$F$5,$F$6,TRUE)</f>
        <v>0.5560237591749021</v>
      </c>
      <c r="M964" s="24">
        <f t="shared" ca="1" si="74"/>
        <v>-1.434099443741873</v>
      </c>
    </row>
    <row r="965" spans="2:13" x14ac:dyDescent="0.25">
      <c r="B965" s="24">
        <f t="shared" ca="1" si="75"/>
        <v>0.18684892265467112</v>
      </c>
      <c r="C965" s="25">
        <f t="shared" ca="1" si="76"/>
        <v>41.104319072317537</v>
      </c>
      <c r="H965" s="24">
        <v>963</v>
      </c>
      <c r="I965" s="24">
        <f ca="1"/>
        <v>48.713240933868612</v>
      </c>
      <c r="J965" s="24" cm="1">
        <f t="array" aca="1" ref="J965" ca="1">INDIRECT(ADDRESS(($F$2+1-H965)+2,9))</f>
        <v>51.389982692971564</v>
      </c>
      <c r="K965" s="24">
        <f t="shared" ca="1" si="77"/>
        <v>0.45105237128859466</v>
      </c>
      <c r="L965" s="24">
        <f t="shared" ca="1" si="78"/>
        <v>0.55583201612193833</v>
      </c>
      <c r="M965" s="24">
        <f t="shared" ref="M965:M1028" ca="1" si="79">((2*H965-1)/$F$2)*(LN(K965)+LN(1-L965))</f>
        <v>-1.4341377289648805</v>
      </c>
    </row>
    <row r="966" spans="2:13" x14ac:dyDescent="0.25">
      <c r="B966" s="24">
        <f t="shared" ca="1" si="75"/>
        <v>0.17153659548661204</v>
      </c>
      <c r="C966" s="25">
        <f t="shared" ca="1" si="76"/>
        <v>40.51889475533995</v>
      </c>
      <c r="H966" s="24">
        <v>964</v>
      </c>
      <c r="I966" s="24">
        <f ca="1"/>
        <v>48.718320801916803</v>
      </c>
      <c r="J966" s="24" cm="1">
        <f t="array" aca="1" ref="J966" ca="1">INDIRECT(ADDRESS(($F$2+1-H966)+2,9))</f>
        <v>51.379459900785115</v>
      </c>
      <c r="K966" s="24">
        <f t="shared" ca="1" si="77"/>
        <v>0.45125030571043534</v>
      </c>
      <c r="L966" s="24">
        <f t="shared" ca="1" si="78"/>
        <v>0.55542292281684791</v>
      </c>
      <c r="M966" s="24">
        <f t="shared" ca="1" si="79"/>
        <v>-1.4344139101281221</v>
      </c>
    </row>
    <row r="967" spans="2:13" x14ac:dyDescent="0.25">
      <c r="B967" s="24">
        <f t="shared" ca="1" si="75"/>
        <v>0.55066489158227372</v>
      </c>
      <c r="C967" s="25">
        <f t="shared" ca="1" si="76"/>
        <v>51.27341371831276</v>
      </c>
      <c r="H967" s="24">
        <v>965</v>
      </c>
      <c r="I967" s="24">
        <f ca="1"/>
        <v>48.720830282087128</v>
      </c>
      <c r="J967" s="24" cm="1">
        <f t="array" aca="1" ref="J967" ca="1">INDIRECT(ADDRESS(($F$2+1-H967)+2,9))</f>
        <v>51.376272944747889</v>
      </c>
      <c r="K967" s="24">
        <f t="shared" ca="1" si="77"/>
        <v>0.45134809077898275</v>
      </c>
      <c r="L967" s="24">
        <f t="shared" ca="1" si="78"/>
        <v>0.55529901224732559</v>
      </c>
      <c r="M967" s="24">
        <f t="shared" ca="1" si="79"/>
        <v>-1.4354598772641594</v>
      </c>
    </row>
    <row r="968" spans="2:13" x14ac:dyDescent="0.25">
      <c r="B968" s="24">
        <f t="shared" ca="1" si="75"/>
        <v>0.71560343847355035</v>
      </c>
      <c r="C968" s="25">
        <f t="shared" ca="1" si="76"/>
        <v>55.698298273547692</v>
      </c>
      <c r="H968" s="24">
        <v>966</v>
      </c>
      <c r="I968" s="24">
        <f ca="1"/>
        <v>48.72791237828644</v>
      </c>
      <c r="J968" s="24" cm="1">
        <f t="array" aca="1" ref="J968" ca="1">INDIRECT(ADDRESS(($F$2+1-H968)+2,9))</f>
        <v>51.368828486249924</v>
      </c>
      <c r="K968" s="24">
        <f t="shared" ca="1" si="77"/>
        <v>0.45162406951756018</v>
      </c>
      <c r="L968" s="24">
        <f t="shared" ca="1" si="78"/>
        <v>0.55500954665089097</v>
      </c>
      <c r="M968" s="24">
        <f t="shared" ca="1" si="79"/>
        <v>-1.4358189414355969</v>
      </c>
    </row>
    <row r="969" spans="2:13" x14ac:dyDescent="0.25">
      <c r="B969" s="24">
        <f t="shared" ca="1" si="75"/>
        <v>0.71277250655232793</v>
      </c>
      <c r="C969" s="25">
        <f t="shared" ca="1" si="76"/>
        <v>55.615025581403025</v>
      </c>
      <c r="H969" s="24">
        <v>967</v>
      </c>
      <c r="I969" s="24">
        <f ca="1"/>
        <v>48.731727320440037</v>
      </c>
      <c r="J969" s="24" cm="1">
        <f t="array" aca="1" ref="J969" ca="1">INDIRECT(ADDRESS(($F$2+1-H969)+2,9))</f>
        <v>51.361822472066947</v>
      </c>
      <c r="K969" s="24">
        <f t="shared" ca="1" si="77"/>
        <v>0.45177274182837879</v>
      </c>
      <c r="L969" s="24">
        <f t="shared" ca="1" si="78"/>
        <v>0.55473710244719077</v>
      </c>
      <c r="M969" s="24">
        <f t="shared" ca="1" si="79"/>
        <v>-1.4364629981598922</v>
      </c>
    </row>
    <row r="970" spans="2:13" x14ac:dyDescent="0.25">
      <c r="B970" s="24">
        <f t="shared" ca="1" si="75"/>
        <v>0.14421245790695225</v>
      </c>
      <c r="C970" s="25">
        <f t="shared" ca="1" si="76"/>
        <v>39.384167383511269</v>
      </c>
      <c r="H970" s="24">
        <v>968</v>
      </c>
      <c r="I970" s="24">
        <f ca="1"/>
        <v>48.748853847939635</v>
      </c>
      <c r="J970" s="24" cm="1">
        <f t="array" aca="1" ref="J970" ca="1">INDIRECT(ADDRESS(($F$2+1-H970)+2,9))</f>
        <v>51.361192612153168</v>
      </c>
      <c r="K970" s="24">
        <f t="shared" ca="1" si="77"/>
        <v>0.45244026367805962</v>
      </c>
      <c r="L970" s="24">
        <f t="shared" ca="1" si="78"/>
        <v>0.55471260769655473</v>
      </c>
      <c r="M970" s="24">
        <f t="shared" ca="1" si="79"/>
        <v>-1.4365760273867816</v>
      </c>
    </row>
    <row r="971" spans="2:13" x14ac:dyDescent="0.25">
      <c r="B971" s="24">
        <f t="shared" ca="1" si="75"/>
        <v>0.61794263041590258</v>
      </c>
      <c r="C971" s="25">
        <f t="shared" ca="1" si="76"/>
        <v>53.000818290694724</v>
      </c>
      <c r="H971" s="24">
        <v>969</v>
      </c>
      <c r="I971" s="24">
        <f ca="1"/>
        <v>48.749751815458893</v>
      </c>
      <c r="J971" s="24" cm="1">
        <f t="array" aca="1" ref="J971" ca="1">INDIRECT(ADDRESS(($F$2+1-H971)+2,9))</f>
        <v>51.356070240147204</v>
      </c>
      <c r="K971" s="24">
        <f t="shared" ca="1" si="77"/>
        <v>0.45247526649756731</v>
      </c>
      <c r="L971" s="24">
        <f t="shared" ca="1" si="78"/>
        <v>0.55451339497830554</v>
      </c>
      <c r="M971" s="24">
        <f t="shared" ca="1" si="79"/>
        <v>-1.4375899472702811</v>
      </c>
    </row>
    <row r="972" spans="2:13" x14ac:dyDescent="0.25">
      <c r="B972" s="24">
        <f t="shared" ca="1" si="75"/>
        <v>0.15360945944515636</v>
      </c>
      <c r="C972" s="25">
        <f t="shared" ca="1" si="76"/>
        <v>39.789250260254136</v>
      </c>
      <c r="H972" s="24">
        <v>970</v>
      </c>
      <c r="I972" s="24">
        <f ca="1"/>
        <v>48.759253332736279</v>
      </c>
      <c r="J972" s="24" cm="1">
        <f t="array" aca="1" ref="J972" ca="1">INDIRECT(ADDRESS(($F$2+1-H972)+2,9))</f>
        <v>51.339463993864875</v>
      </c>
      <c r="K972" s="24">
        <f t="shared" ca="1" si="77"/>
        <v>0.45284565870122651</v>
      </c>
      <c r="L972" s="24">
        <f t="shared" ca="1" si="78"/>
        <v>0.55386747176564344</v>
      </c>
      <c r="M972" s="24">
        <f t="shared" ca="1" si="79"/>
        <v>-1.437037235906129</v>
      </c>
    </row>
    <row r="973" spans="2:13" x14ac:dyDescent="0.25">
      <c r="B973" s="24">
        <f t="shared" ca="1" si="75"/>
        <v>0.66073117785599389</v>
      </c>
      <c r="C973" s="25">
        <f t="shared" ca="1" si="76"/>
        <v>54.14459468934335</v>
      </c>
      <c r="H973" s="24">
        <v>971</v>
      </c>
      <c r="I973" s="24">
        <f ca="1"/>
        <v>48.807397133653907</v>
      </c>
      <c r="J973" s="24" cm="1">
        <f t="array" aca="1" ref="J973" ca="1">INDIRECT(ADDRESS(($F$2+1-H973)+2,9))</f>
        <v>51.297700037133858</v>
      </c>
      <c r="K973" s="24">
        <f t="shared" ca="1" si="77"/>
        <v>0.4547230449529221</v>
      </c>
      <c r="L973" s="24">
        <f t="shared" ca="1" si="78"/>
        <v>0.55224237597742665</v>
      </c>
      <c r="M973" s="24">
        <f t="shared" ca="1" si="79"/>
        <v>-1.4315279286983085</v>
      </c>
    </row>
    <row r="974" spans="2:13" x14ac:dyDescent="0.25">
      <c r="B974" s="24">
        <f t="shared" ca="1" si="75"/>
        <v>6.3661158514085825E-2</v>
      </c>
      <c r="C974" s="25">
        <f t="shared" ca="1" si="76"/>
        <v>34.752534132037241</v>
      </c>
      <c r="H974" s="24">
        <v>972</v>
      </c>
      <c r="I974" s="24">
        <f ca="1"/>
        <v>48.811606939689725</v>
      </c>
      <c r="J974" s="24" cm="1">
        <f t="array" aca="1" ref="J974" ca="1">INDIRECT(ADDRESS(($F$2+1-H974)+2,9))</f>
        <v>51.286613474534889</v>
      </c>
      <c r="K974" s="24">
        <f t="shared" ca="1" si="77"/>
        <v>0.45488725668996172</v>
      </c>
      <c r="L974" s="24">
        <f t="shared" ca="1" si="78"/>
        <v>0.55181083336067438</v>
      </c>
      <c r="M974" s="24">
        <f t="shared" ca="1" si="79"/>
        <v>-1.4318105359568729</v>
      </c>
    </row>
    <row r="975" spans="2:13" x14ac:dyDescent="0.25">
      <c r="B975" s="24">
        <f t="shared" ca="1" si="75"/>
        <v>0.6105013403731504</v>
      </c>
      <c r="C975" s="25">
        <f t="shared" ca="1" si="76"/>
        <v>52.806259383076316</v>
      </c>
      <c r="H975" s="24">
        <v>973</v>
      </c>
      <c r="I975" s="24">
        <f ca="1"/>
        <v>48.813413592113555</v>
      </c>
      <c r="J975" s="24" cm="1">
        <f t="array" aca="1" ref="J975" ca="1">INDIRECT(ADDRESS(($F$2+1-H975)+2,9))</f>
        <v>51.2827801959357</v>
      </c>
      <c r="K975" s="24">
        <f t="shared" ca="1" si="77"/>
        <v>0.45495773107522636</v>
      </c>
      <c r="L975" s="24">
        <f t="shared" ca="1" si="78"/>
        <v>0.55166160933224162</v>
      </c>
      <c r="M975" s="24">
        <f t="shared" ca="1" si="79"/>
        <v>-1.4328446896225611</v>
      </c>
    </row>
    <row r="976" spans="2:13" x14ac:dyDescent="0.25">
      <c r="B976" s="24">
        <f t="shared" ca="1" si="75"/>
        <v>0.69957132571687008</v>
      </c>
      <c r="C976" s="25">
        <f t="shared" ca="1" si="76"/>
        <v>55.231679991130484</v>
      </c>
      <c r="H976" s="24">
        <v>974</v>
      </c>
      <c r="I976" s="24">
        <f ca="1"/>
        <v>48.825587771625749</v>
      </c>
      <c r="J976" s="24" cm="1">
        <f t="array" aca="1" ref="J976" ca="1">INDIRECT(ADDRESS(($F$2+1-H976)+2,9))</f>
        <v>51.275274079110361</v>
      </c>
      <c r="K976" s="24">
        <f t="shared" ca="1" si="77"/>
        <v>0.45543266160838236</v>
      </c>
      <c r="L976" s="24">
        <f t="shared" ca="1" si="78"/>
        <v>0.55136938583588213</v>
      </c>
      <c r="M976" s="24">
        <f t="shared" ca="1" si="79"/>
        <v>-1.4327888395320814</v>
      </c>
    </row>
    <row r="977" spans="2:13" x14ac:dyDescent="0.25">
      <c r="B977" s="24">
        <f t="shared" ca="1" si="75"/>
        <v>0.77312836454643663</v>
      </c>
      <c r="C977" s="25">
        <f t="shared" ca="1" si="76"/>
        <v>57.491890452780751</v>
      </c>
      <c r="H977" s="24">
        <v>975</v>
      </c>
      <c r="I977" s="24">
        <f ca="1"/>
        <v>48.828016607026157</v>
      </c>
      <c r="J977" s="24" cm="1">
        <f t="array" aca="1" ref="J977" ca="1">INDIRECT(ADDRESS(($F$2+1-H977)+2,9))</f>
        <v>51.27341371831276</v>
      </c>
      <c r="K977" s="24">
        <f t="shared" ca="1" si="77"/>
        <v>0.45552742127122725</v>
      </c>
      <c r="L977" s="24">
        <f t="shared" ca="1" si="78"/>
        <v>0.55129695510402676</v>
      </c>
      <c r="M977" s="24">
        <f t="shared" ca="1" si="79"/>
        <v>-1.4339269355304929</v>
      </c>
    </row>
    <row r="978" spans="2:13" x14ac:dyDescent="0.25">
      <c r="B978" s="24">
        <f t="shared" ca="1" si="75"/>
        <v>0.19903403027153255</v>
      </c>
      <c r="C978" s="25">
        <f t="shared" ca="1" si="76"/>
        <v>41.549233789478755</v>
      </c>
      <c r="H978" s="24">
        <v>976</v>
      </c>
      <c r="I978" s="24">
        <f ca="1"/>
        <v>48.828292247985502</v>
      </c>
      <c r="J978" s="24" cm="1">
        <f t="array" aca="1" ref="J978" ca="1">INDIRECT(ADDRESS(($F$2+1-H978)+2,9))</f>
        <v>51.270232537326578</v>
      </c>
      <c r="K978" s="24">
        <f t="shared" ca="1" si="77"/>
        <v>0.45553817540997577</v>
      </c>
      <c r="L978" s="24">
        <f t="shared" ca="1" si="78"/>
        <v>0.55117309599304187</v>
      </c>
      <c r="M978" s="24">
        <f t="shared" ca="1" si="79"/>
        <v>-1.4351275156566257</v>
      </c>
    </row>
    <row r="979" spans="2:13" x14ac:dyDescent="0.25">
      <c r="B979" s="24">
        <f t="shared" ca="1" si="75"/>
        <v>0.68721340177054679</v>
      </c>
      <c r="C979" s="25">
        <f t="shared" ca="1" si="76"/>
        <v>54.879670271995565</v>
      </c>
      <c r="H979" s="24">
        <v>977</v>
      </c>
      <c r="I979" s="24">
        <f ca="1"/>
        <v>48.831808649512034</v>
      </c>
      <c r="J979" s="24" cm="1">
        <f t="array" aca="1" ref="J979" ca="1">INDIRECT(ADDRESS(($F$2+1-H979)+2,9))</f>
        <v>51.262171295576543</v>
      </c>
      <c r="K979" s="24">
        <f t="shared" ca="1" si="77"/>
        <v>0.45567537075737424</v>
      </c>
      <c r="L979" s="24">
        <f t="shared" ca="1" si="78"/>
        <v>0.55085920967285151</v>
      </c>
      <c r="M979" s="24">
        <f t="shared" ca="1" si="79"/>
        <v>-1.4356934736216505</v>
      </c>
    </row>
    <row r="980" spans="2:13" x14ac:dyDescent="0.25">
      <c r="B980" s="24">
        <f t="shared" ca="1" si="75"/>
        <v>0.1802654366906965</v>
      </c>
      <c r="C980" s="25">
        <f t="shared" ca="1" si="76"/>
        <v>40.856460169679806</v>
      </c>
      <c r="H980" s="24">
        <v>978</v>
      </c>
      <c r="I980" s="24">
        <f ca="1"/>
        <v>48.83298296111267</v>
      </c>
      <c r="J980" s="24" cm="1">
        <f t="array" aca="1" ref="J980" ca="1">INDIRECT(ADDRESS(($F$2+1-H980)+2,9))</f>
        <v>51.254967493588978</v>
      </c>
      <c r="K980" s="24">
        <f t="shared" ca="1" si="77"/>
        <v>0.4557211886850564</v>
      </c>
      <c r="L980" s="24">
        <f t="shared" ca="1" si="78"/>
        <v>0.55057868315689629</v>
      </c>
      <c r="M980" s="24">
        <f t="shared" ca="1" si="79"/>
        <v>-1.4365069770954735</v>
      </c>
    </row>
    <row r="981" spans="2:13" x14ac:dyDescent="0.25">
      <c r="B981" s="24">
        <f t="shared" ca="1" si="75"/>
        <v>0.41824156598725748</v>
      </c>
      <c r="C981" s="25">
        <f t="shared" ca="1" si="76"/>
        <v>47.936059676427185</v>
      </c>
      <c r="H981" s="24">
        <v>979</v>
      </c>
      <c r="I981" s="24">
        <f ca="1"/>
        <v>48.847541043465569</v>
      </c>
      <c r="J981" s="24" cm="1">
        <f t="array" aca="1" ref="J981" ca="1">INDIRECT(ADDRESS(($F$2+1-H981)+2,9))</f>
        <v>51.247656606549114</v>
      </c>
      <c r="K981" s="24">
        <f t="shared" ca="1" si="77"/>
        <v>0.45628924776536495</v>
      </c>
      <c r="L981" s="24">
        <f t="shared" ca="1" si="78"/>
        <v>0.55029396074556358</v>
      </c>
      <c r="M981" s="24">
        <f t="shared" ca="1" si="79"/>
        <v>-1.4362725084106573</v>
      </c>
    </row>
    <row r="982" spans="2:13" x14ac:dyDescent="0.25">
      <c r="B982" s="24">
        <f t="shared" ca="1" si="75"/>
        <v>0.40672639127052745</v>
      </c>
      <c r="C982" s="25">
        <f t="shared" ca="1" si="76"/>
        <v>47.640259188672779</v>
      </c>
      <c r="H982" s="24">
        <v>980</v>
      </c>
      <c r="I982" s="24">
        <f ca="1"/>
        <v>48.854214515652991</v>
      </c>
      <c r="J982" s="24" cm="1">
        <f t="array" aca="1" ref="J982" ca="1">INDIRECT(ADDRESS(($F$2+1-H982)+2,9))</f>
        <v>51.230519303118889</v>
      </c>
      <c r="K982" s="24">
        <f t="shared" ca="1" si="77"/>
        <v>0.45654967782860872</v>
      </c>
      <c r="L982" s="24">
        <f t="shared" ca="1" si="78"/>
        <v>0.5496264474262873</v>
      </c>
      <c r="M982" s="24">
        <f t="shared" ca="1" si="79"/>
        <v>-1.4358759071173226</v>
      </c>
    </row>
    <row r="983" spans="2:13" x14ac:dyDescent="0.25">
      <c r="B983" s="24">
        <f t="shared" ca="1" si="75"/>
        <v>0.39901049898929042</v>
      </c>
      <c r="C983" s="25">
        <f t="shared" ca="1" si="76"/>
        <v>47.440908614239156</v>
      </c>
      <c r="H983" s="24">
        <v>981</v>
      </c>
      <c r="I983" s="24">
        <f ca="1"/>
        <v>48.863139278649122</v>
      </c>
      <c r="J983" s="24" cm="1">
        <f t="array" aca="1" ref="J983" ca="1">INDIRECT(ADDRESS(($F$2+1-H983)+2,9))</f>
        <v>51.228485404920505</v>
      </c>
      <c r="K983" s="24">
        <f t="shared" ca="1" si="77"/>
        <v>0.45689799293013877</v>
      </c>
      <c r="L983" s="24">
        <f t="shared" ca="1" si="78"/>
        <v>0.54954721591198519</v>
      </c>
      <c r="M983" s="24">
        <f t="shared" ca="1" si="79"/>
        <v>-1.4364889659352333</v>
      </c>
    </row>
    <row r="984" spans="2:13" x14ac:dyDescent="0.25">
      <c r="B984" s="24">
        <f t="shared" ca="1" si="75"/>
        <v>0.38482075842647845</v>
      </c>
      <c r="C984" s="25">
        <f t="shared" ca="1" si="76"/>
        <v>47.071561598795739</v>
      </c>
      <c r="H984" s="24">
        <v>982</v>
      </c>
      <c r="I984" s="24">
        <f ca="1"/>
        <v>48.867575406717904</v>
      </c>
      <c r="J984" s="24" cm="1">
        <f t="array" aca="1" ref="J984" ca="1">INDIRECT(ADDRESS(($F$2+1-H984)+2,9))</f>
        <v>51.22739134756339</v>
      </c>
      <c r="K984" s="24">
        <f t="shared" ca="1" si="77"/>
        <v>0.45707113820197043</v>
      </c>
      <c r="L984" s="24">
        <f t="shared" ca="1" si="78"/>
        <v>0.54950459554737585</v>
      </c>
      <c r="M984" s="24">
        <f t="shared" ca="1" si="79"/>
        <v>-1.4375233108291199</v>
      </c>
    </row>
    <row r="985" spans="2:13" x14ac:dyDescent="0.25">
      <c r="B985" s="24">
        <f t="shared" ca="1" si="75"/>
        <v>0.27642174435755507</v>
      </c>
      <c r="C985" s="25">
        <f t="shared" ca="1" si="76"/>
        <v>44.064953750555581</v>
      </c>
      <c r="H985" s="24">
        <v>983</v>
      </c>
      <c r="I985" s="24">
        <f ca="1"/>
        <v>48.879929138108565</v>
      </c>
      <c r="J985" s="24" cm="1">
        <f t="array" aca="1" ref="J985" ca="1">INDIRECT(ADDRESS(($F$2+1-H985)+2,9))</f>
        <v>51.224007072302228</v>
      </c>
      <c r="K985" s="24">
        <f t="shared" ca="1" si="77"/>
        <v>0.45755335607660125</v>
      </c>
      <c r="L985" s="24">
        <f t="shared" ca="1" si="78"/>
        <v>0.54937275328474633</v>
      </c>
      <c r="M985" s="24">
        <f t="shared" ca="1" si="79"/>
        <v>-1.4377613263444908</v>
      </c>
    </row>
    <row r="986" spans="2:13" x14ac:dyDescent="0.25">
      <c r="B986" s="24">
        <f t="shared" ca="1" si="75"/>
        <v>0.37620472508284475</v>
      </c>
      <c r="C986" s="25">
        <f t="shared" ca="1" si="76"/>
        <v>46.845360918162108</v>
      </c>
      <c r="H986" s="24">
        <v>984</v>
      </c>
      <c r="I986" s="24">
        <f ca="1"/>
        <v>48.881187820693725</v>
      </c>
      <c r="J986" s="24" cm="1">
        <f t="array" aca="1" ref="J986" ca="1">INDIRECT(ADDRESS(($F$2+1-H986)+2,9))</f>
        <v>51.219430566039314</v>
      </c>
      <c r="K986" s="24">
        <f t="shared" ca="1" si="77"/>
        <v>0.45760249124937907</v>
      </c>
      <c r="L986" s="24">
        <f t="shared" ca="1" si="78"/>
        <v>0.54919445624611085</v>
      </c>
      <c r="M986" s="24">
        <f t="shared" ca="1" si="79"/>
        <v>-1.4387662463084383</v>
      </c>
    </row>
    <row r="987" spans="2:13" x14ac:dyDescent="0.25">
      <c r="B987" s="24">
        <f t="shared" ca="1" si="75"/>
        <v>0.2633902501814035</v>
      </c>
      <c r="C987" s="25">
        <f t="shared" ca="1" si="76"/>
        <v>43.670717524221132</v>
      </c>
      <c r="H987" s="24">
        <v>985</v>
      </c>
      <c r="I987" s="24">
        <f ca="1"/>
        <v>48.911115428008522</v>
      </c>
      <c r="J987" s="24" cm="1">
        <f t="array" aca="1" ref="J987" ca="1">INDIRECT(ADDRESS(($F$2+1-H987)+2,9))</f>
        <v>51.216659778224574</v>
      </c>
      <c r="K987" s="24">
        <f t="shared" ca="1" si="77"/>
        <v>0.45877096401249295</v>
      </c>
      <c r="L987" s="24">
        <f t="shared" ca="1" si="78"/>
        <v>0.54908650373297352</v>
      </c>
      <c r="M987" s="24">
        <f t="shared" ca="1" si="79"/>
        <v>-1.437683821646883</v>
      </c>
    </row>
    <row r="988" spans="2:13" x14ac:dyDescent="0.25">
      <c r="B988" s="24">
        <f t="shared" ca="1" si="75"/>
        <v>7.7549170819163349E-3</v>
      </c>
      <c r="C988" s="25">
        <f t="shared" ca="1" si="76"/>
        <v>25.797498638615544</v>
      </c>
      <c r="H988" s="24">
        <v>986</v>
      </c>
      <c r="I988" s="24">
        <f ca="1"/>
        <v>48.921400583152909</v>
      </c>
      <c r="J988" s="24" cm="1">
        <f t="array" aca="1" ref="J988" ca="1">INDIRECT(ADDRESS(($F$2+1-H988)+2,9))</f>
        <v>51.215634765024198</v>
      </c>
      <c r="K988" s="24">
        <f t="shared" ca="1" si="77"/>
        <v>0.45917261326277758</v>
      </c>
      <c r="L988" s="24">
        <f t="shared" ca="1" si="78"/>
        <v>0.54904656732900681</v>
      </c>
      <c r="M988" s="24">
        <f t="shared" ca="1" si="79"/>
        <v>-1.4382639760876568</v>
      </c>
    </row>
    <row r="989" spans="2:13" x14ac:dyDescent="0.25">
      <c r="B989" s="24">
        <f t="shared" ca="1" si="75"/>
        <v>0.28243724759283984</v>
      </c>
      <c r="C989" s="25">
        <f t="shared" ca="1" si="76"/>
        <v>44.24383602557117</v>
      </c>
      <c r="H989" s="24">
        <v>987</v>
      </c>
      <c r="I989" s="24">
        <f ca="1"/>
        <v>48.922259125308159</v>
      </c>
      <c r="J989" s="24" cm="1">
        <f t="array" aca="1" ref="J989" ca="1">INDIRECT(ADDRESS(($F$2+1-H989)+2,9))</f>
        <v>51.210414421003101</v>
      </c>
      <c r="K989" s="24">
        <f t="shared" ca="1" si="77"/>
        <v>0.45920614238809282</v>
      </c>
      <c r="L989" s="24">
        <f t="shared" ca="1" si="78"/>
        <v>0.54884316540671518</v>
      </c>
      <c r="M989" s="24">
        <f t="shared" ca="1" si="79"/>
        <v>-1.4392443549562888</v>
      </c>
    </row>
    <row r="990" spans="2:13" x14ac:dyDescent="0.25">
      <c r="B990" s="24">
        <f t="shared" ca="1" si="75"/>
        <v>0.51824344699787328</v>
      </c>
      <c r="C990" s="25">
        <f t="shared" ca="1" si="76"/>
        <v>50.457454899467677</v>
      </c>
      <c r="H990" s="24">
        <v>988</v>
      </c>
      <c r="I990" s="24">
        <f ca="1"/>
        <v>48.922947096184437</v>
      </c>
      <c r="J990" s="24" cm="1">
        <f t="array" aca="1" ref="J990" ca="1">INDIRECT(ADDRESS(($F$2+1-H990)+2,9))</f>
        <v>51.193656916640116</v>
      </c>
      <c r="K990" s="24">
        <f t="shared" ca="1" si="77"/>
        <v>0.45923301030761632</v>
      </c>
      <c r="L990" s="24">
        <f t="shared" ca="1" si="78"/>
        <v>0.54819015103871405</v>
      </c>
      <c r="M990" s="24">
        <f t="shared" ca="1" si="79"/>
        <v>-1.439326026860307</v>
      </c>
    </row>
    <row r="991" spans="2:13" x14ac:dyDescent="0.25">
      <c r="B991" s="24">
        <f t="shared" ca="1" si="75"/>
        <v>0.51950228999116377</v>
      </c>
      <c r="C991" s="25">
        <f t="shared" ca="1" si="76"/>
        <v>50.489044782367714</v>
      </c>
      <c r="H991" s="24">
        <v>989</v>
      </c>
      <c r="I991" s="24">
        <f ca="1"/>
        <v>48.92658783968588</v>
      </c>
      <c r="J991" s="24" cm="1">
        <f t="array" aca="1" ref="J991" ca="1">INDIRECT(ADDRESS(($F$2+1-H991)+2,9))</f>
        <v>51.165419453979261</v>
      </c>
      <c r="K991" s="24">
        <f t="shared" ca="1" si="77"/>
        <v>0.45937519849833541</v>
      </c>
      <c r="L991" s="24">
        <f t="shared" ca="1" si="78"/>
        <v>0.54708948609913999</v>
      </c>
      <c r="M991" s="24">
        <f t="shared" ca="1" si="79"/>
        <v>-1.4382708814033782</v>
      </c>
    </row>
    <row r="992" spans="2:13" x14ac:dyDescent="0.25">
      <c r="B992" s="24">
        <f t="shared" ca="1" si="75"/>
        <v>0.81858373653673633</v>
      </c>
      <c r="C992" s="25">
        <f t="shared" ca="1" si="76"/>
        <v>59.099810058577518</v>
      </c>
      <c r="H992" s="24">
        <v>990</v>
      </c>
      <c r="I992" s="24">
        <f ca="1"/>
        <v>48.983820429946086</v>
      </c>
      <c r="J992" s="24" cm="1">
        <f t="array" aca="1" ref="J992" ca="1">INDIRECT(ADDRESS(($F$2+1-H992)+2,9))</f>
        <v>51.134124812470127</v>
      </c>
      <c r="K992" s="24">
        <f t="shared" ca="1" si="77"/>
        <v>0.46161107215056946</v>
      </c>
      <c r="L992" s="24">
        <f t="shared" ca="1" si="78"/>
        <v>0.54586923326278536</v>
      </c>
      <c r="M992" s="24">
        <f t="shared" ca="1" si="79"/>
        <v>-1.4328057827232921</v>
      </c>
    </row>
    <row r="993" spans="2:13" x14ac:dyDescent="0.25">
      <c r="B993" s="24">
        <f t="shared" ca="1" si="75"/>
        <v>0.97792472315352108</v>
      </c>
      <c r="C993" s="25">
        <f t="shared" ca="1" si="76"/>
        <v>70.126586367035486</v>
      </c>
      <c r="H993" s="24">
        <v>991</v>
      </c>
      <c r="I993" s="24">
        <f ca="1"/>
        <v>48.99064242352523</v>
      </c>
      <c r="J993" s="24" cm="1">
        <f t="array" aca="1" ref="J993" ca="1">INDIRECT(ADDRESS(($F$2+1-H993)+2,9))</f>
        <v>51.125388998609537</v>
      </c>
      <c r="K993" s="24">
        <f t="shared" ca="1" si="77"/>
        <v>0.46187766551667964</v>
      </c>
      <c r="L993" s="24">
        <f t="shared" ca="1" si="78"/>
        <v>0.54552852519465667</v>
      </c>
      <c r="M993" s="24">
        <f t="shared" ca="1" si="79"/>
        <v>-1.4330353377914167</v>
      </c>
    </row>
    <row r="994" spans="2:13" x14ac:dyDescent="0.25">
      <c r="B994" s="24">
        <f t="shared" ca="1" si="75"/>
        <v>0.68276660901701069</v>
      </c>
      <c r="C994" s="25">
        <f t="shared" ca="1" si="76"/>
        <v>54.754492723472552</v>
      </c>
      <c r="H994" s="24">
        <v>992</v>
      </c>
      <c r="I994" s="24">
        <f ca="1"/>
        <v>48.998481915679818</v>
      </c>
      <c r="J994" s="24" cm="1">
        <f t="array" aca="1" ref="J994" ca="1">INDIRECT(ADDRESS(($F$2+1-H994)+2,9))</f>
        <v>51.12167544728544</v>
      </c>
      <c r="K994" s="24">
        <f t="shared" ca="1" si="77"/>
        <v>0.46218404235895477</v>
      </c>
      <c r="L994" s="24">
        <f t="shared" ca="1" si="78"/>
        <v>0.54538368171583729</v>
      </c>
      <c r="M994" s="24">
        <f t="shared" ca="1" si="79"/>
        <v>-1.4335799666408913</v>
      </c>
    </row>
    <row r="995" spans="2:13" x14ac:dyDescent="0.25">
      <c r="B995" s="24">
        <f t="shared" ca="1" si="75"/>
        <v>0.34724059291589393</v>
      </c>
      <c r="C995" s="25">
        <f t="shared" ca="1" si="76"/>
        <v>46.072189280419018</v>
      </c>
      <c r="H995" s="24">
        <v>993</v>
      </c>
      <c r="I995" s="24">
        <f ca="1"/>
        <v>49.002092972609098</v>
      </c>
      <c r="J995" s="24" cm="1">
        <f t="array" aca="1" ref="J995" ca="1">INDIRECT(ADDRESS(($F$2+1-H995)+2,9))</f>
        <v>51.118572377993644</v>
      </c>
      <c r="K995" s="24">
        <f t="shared" ca="1" si="77"/>
        <v>0.46232517439401244</v>
      </c>
      <c r="L995" s="24">
        <f t="shared" ca="1" si="78"/>
        <v>0.54526264486944576</v>
      </c>
      <c r="M995" s="24">
        <f t="shared" ca="1" si="79"/>
        <v>-1.4345001366993684</v>
      </c>
    </row>
    <row r="996" spans="2:13" x14ac:dyDescent="0.25">
      <c r="B996" s="24">
        <f t="shared" ca="1" si="75"/>
        <v>0.36656449926899592</v>
      </c>
      <c r="C996" s="25">
        <f t="shared" ca="1" si="76"/>
        <v>46.590337620190297</v>
      </c>
      <c r="H996" s="24">
        <v>994</v>
      </c>
      <c r="I996" s="24">
        <f ca="1"/>
        <v>49.007816016805826</v>
      </c>
      <c r="J996" s="24" cm="1">
        <f t="array" aca="1" ref="J996" ca="1">INDIRECT(ADDRESS(($F$2+1-H996)+2,9))</f>
        <v>51.111594263777924</v>
      </c>
      <c r="K996" s="24">
        <f t="shared" ca="1" si="77"/>
        <v>0.46254885957803726</v>
      </c>
      <c r="L996" s="24">
        <f t="shared" ca="1" si="78"/>
        <v>0.54499044452746237</v>
      </c>
      <c r="M996" s="24">
        <f t="shared" ca="1" si="79"/>
        <v>-1.4349491055166719</v>
      </c>
    </row>
    <row r="997" spans="2:13" x14ac:dyDescent="0.25">
      <c r="B997" s="24">
        <f t="shared" ca="1" si="75"/>
        <v>0.56767761276436157</v>
      </c>
      <c r="C997" s="25">
        <f t="shared" ca="1" si="76"/>
        <v>51.704645968363756</v>
      </c>
      <c r="H997" s="24">
        <v>995</v>
      </c>
      <c r="I997" s="24">
        <f ca="1"/>
        <v>49.024901222876672</v>
      </c>
      <c r="J997" s="24" cm="1">
        <f t="array" aca="1" ref="J997" ca="1">INDIRECT(ADDRESS(($F$2+1-H997)+2,9))</f>
        <v>51.093740967885225</v>
      </c>
      <c r="K997" s="24">
        <f t="shared" ca="1" si="77"/>
        <v>0.46321670504298867</v>
      </c>
      <c r="L997" s="24">
        <f t="shared" ca="1" si="78"/>
        <v>0.54429393225153411</v>
      </c>
      <c r="M997" s="24">
        <f t="shared" ca="1" si="79"/>
        <v>-1.4336538303715669</v>
      </c>
    </row>
    <row r="998" spans="2:13" x14ac:dyDescent="0.25">
      <c r="B998" s="24">
        <f t="shared" ca="1" si="75"/>
        <v>0.14768926542160632</v>
      </c>
      <c r="C998" s="25">
        <f t="shared" ca="1" si="76"/>
        <v>39.536046328614908</v>
      </c>
      <c r="H998" s="24">
        <v>996</v>
      </c>
      <c r="I998" s="24">
        <f ca="1"/>
        <v>49.044688071491343</v>
      </c>
      <c r="J998" s="24" cm="1">
        <f t="array" aca="1" ref="J998" ca="1">INDIRECT(ADDRESS(($F$2+1-H998)+2,9))</f>
        <v>51.093055355000224</v>
      </c>
      <c r="K998" s="24">
        <f t="shared" ca="1" si="77"/>
        <v>0.46399028475682491</v>
      </c>
      <c r="L998" s="24">
        <f t="shared" ca="1" si="78"/>
        <v>0.54426718164452248</v>
      </c>
      <c r="M998" s="24">
        <f t="shared" ca="1" si="79"/>
        <v>-1.4335017607118474</v>
      </c>
    </row>
    <row r="999" spans="2:13" x14ac:dyDescent="0.25">
      <c r="B999" s="24">
        <f t="shared" ca="1" si="75"/>
        <v>0.25507735049410385</v>
      </c>
      <c r="C999" s="25">
        <f t="shared" ca="1" si="76"/>
        <v>43.414031730112477</v>
      </c>
      <c r="H999" s="24">
        <v>997</v>
      </c>
      <c r="I999" s="24">
        <f ca="1"/>
        <v>49.046268850419636</v>
      </c>
      <c r="J999" s="24" cm="1">
        <f t="array" aca="1" ref="J999" ca="1">INDIRECT(ADDRESS(($F$2+1-H999)+2,9))</f>
        <v>51.085433566336654</v>
      </c>
      <c r="K999" s="24">
        <f t="shared" ca="1" si="77"/>
        <v>0.46405209224896687</v>
      </c>
      <c r="L999" s="24">
        <f t="shared" ca="1" si="78"/>
        <v>0.54396978828206199</v>
      </c>
      <c r="M999" s="24">
        <f t="shared" ca="1" si="79"/>
        <v>-1.4342162574452342</v>
      </c>
    </row>
    <row r="1000" spans="2:13" x14ac:dyDescent="0.25">
      <c r="B1000" s="24">
        <f t="shared" ca="1" si="75"/>
        <v>0.6386117927356143</v>
      </c>
      <c r="C1000" s="25">
        <f t="shared" ca="1" si="76"/>
        <v>53.547506337174383</v>
      </c>
      <c r="H1000" s="24">
        <v>998</v>
      </c>
      <c r="I1000" s="24">
        <f ca="1"/>
        <v>49.050301091906732</v>
      </c>
      <c r="J1000" s="24" cm="1">
        <f t="array" aca="1" ref="J1000" ca="1">INDIRECT(ADDRESS(($F$2+1-H1000)+2,9))</f>
        <v>51.063846744514436</v>
      </c>
      <c r="K1000" s="24">
        <f t="shared" ca="1" si="77"/>
        <v>0.46420975435767786</v>
      </c>
      <c r="L1000" s="24">
        <f t="shared" ca="1" si="78"/>
        <v>0.5431273623583428</v>
      </c>
      <c r="M1000" s="24">
        <f t="shared" ca="1" si="79"/>
        <v>-1.4336352806295458</v>
      </c>
    </row>
    <row r="1001" spans="2:13" x14ac:dyDescent="0.25">
      <c r="B1001" s="24">
        <f t="shared" ca="1" si="75"/>
        <v>0.80639977337766033</v>
      </c>
      <c r="C1001" s="25">
        <f t="shared" ca="1" si="76"/>
        <v>58.647054939844715</v>
      </c>
      <c r="H1001" s="24">
        <v>999</v>
      </c>
      <c r="I1001" s="24">
        <f ca="1"/>
        <v>49.051770854161227</v>
      </c>
      <c r="J1001" s="24" cm="1">
        <f t="array" aca="1" ref="J1001" ca="1">INDIRECT(ADDRESS(($F$2+1-H1001)+2,9))</f>
        <v>51.037290331362392</v>
      </c>
      <c r="K1001" s="24">
        <f t="shared" ca="1" si="77"/>
        <v>0.46426722399533427</v>
      </c>
      <c r="L1001" s="24">
        <f t="shared" ca="1" si="78"/>
        <v>0.54209073253835094</v>
      </c>
      <c r="M1001" s="24">
        <f t="shared" ca="1" si="79"/>
        <v>-1.4328606398713322</v>
      </c>
    </row>
    <row r="1002" spans="2:13" x14ac:dyDescent="0.25">
      <c r="B1002" s="24">
        <f t="shared" ca="1" si="75"/>
        <v>0.28606553901473208</v>
      </c>
      <c r="C1002" s="25">
        <f t="shared" ca="1" si="76"/>
        <v>44.350842612714573</v>
      </c>
      <c r="H1002" s="24">
        <v>1000</v>
      </c>
      <c r="I1002" s="24">
        <f ca="1"/>
        <v>49.069195373055045</v>
      </c>
      <c r="J1002" s="24" cm="1">
        <f t="array" aca="1" ref="J1002" ca="1">INDIRECT(ADDRESS(($F$2+1-H1002)+2,9))</f>
        <v>51.027259559508387</v>
      </c>
      <c r="K1002" s="24">
        <f t="shared" ca="1" si="77"/>
        <v>0.46494860208756977</v>
      </c>
      <c r="L1002" s="24">
        <f t="shared" ca="1" si="78"/>
        <v>0.54169910637497676</v>
      </c>
      <c r="M1002" s="24">
        <f t="shared" ca="1" si="79"/>
        <v>-1.4321452468709299</v>
      </c>
    </row>
    <row r="1003" spans="2:13" x14ac:dyDescent="0.25">
      <c r="B1003" s="24">
        <f t="shared" ca="1" si="75"/>
        <v>0.61204848859867034</v>
      </c>
      <c r="C1003" s="25">
        <f t="shared" ca="1" si="76"/>
        <v>52.846621088690313</v>
      </c>
      <c r="H1003" s="24">
        <v>1001</v>
      </c>
      <c r="I1003" s="24">
        <f ca="1"/>
        <v>49.102845970120399</v>
      </c>
      <c r="J1003" s="24" cm="1">
        <f t="array" aca="1" ref="J1003" ca="1">INDIRECT(ADDRESS(($F$2+1-H1003)+2,9))</f>
        <v>51.007552302015291</v>
      </c>
      <c r="K1003" s="24">
        <f t="shared" ca="1" si="77"/>
        <v>0.46626478298136098</v>
      </c>
      <c r="L1003" s="24">
        <f t="shared" ca="1" si="78"/>
        <v>0.54092956871392839</v>
      </c>
      <c r="M1003" s="24">
        <f t="shared" ca="1" si="79"/>
        <v>-1.429401311070341</v>
      </c>
    </row>
    <row r="1004" spans="2:13" x14ac:dyDescent="0.25">
      <c r="B1004" s="24">
        <f t="shared" ca="1" si="75"/>
        <v>0.86080094430300846</v>
      </c>
      <c r="C1004" s="25">
        <f t="shared" ca="1" si="76"/>
        <v>60.839248705256601</v>
      </c>
      <c r="H1004" s="24">
        <v>1002</v>
      </c>
      <c r="I1004" s="24">
        <f ca="1"/>
        <v>49.117874962789728</v>
      </c>
      <c r="J1004" s="24" cm="1">
        <f t="array" aca="1" ref="J1004" ca="1">INDIRECT(ADDRESS(($F$2+1-H1004)+2,9))</f>
        <v>51.003096720986413</v>
      </c>
      <c r="K1004" s="24">
        <f t="shared" ca="1" si="77"/>
        <v>0.46685273432042179</v>
      </c>
      <c r="L1004" s="24">
        <f t="shared" ca="1" si="78"/>
        <v>0.5407555638618512</v>
      </c>
      <c r="M1004" s="24">
        <f t="shared" ca="1" si="79"/>
        <v>-1.4293085785959683</v>
      </c>
    </row>
    <row r="1005" spans="2:13" x14ac:dyDescent="0.25">
      <c r="B1005" s="24">
        <f t="shared" ca="1" si="75"/>
        <v>0.55413649950027877</v>
      </c>
      <c r="C1005" s="25">
        <f t="shared" ca="1" si="76"/>
        <v>51.361192612153168</v>
      </c>
      <c r="H1005" s="24">
        <v>1003</v>
      </c>
      <c r="I1005" s="24">
        <f ca="1"/>
        <v>49.122319623769194</v>
      </c>
      <c r="J1005" s="24" cm="1">
        <f t="array" aca="1" ref="J1005" ca="1">INDIRECT(ADDRESS(($F$2+1-H1005)+2,9))</f>
        <v>50.996837770198141</v>
      </c>
      <c r="K1005" s="24">
        <f t="shared" ca="1" si="77"/>
        <v>0.46702662844608822</v>
      </c>
      <c r="L1005" s="24">
        <f t="shared" ca="1" si="78"/>
        <v>0.54051111840674559</v>
      </c>
      <c r="M1005" s="24">
        <f t="shared" ca="1" si="79"/>
        <v>-1.4298953297344004</v>
      </c>
    </row>
    <row r="1006" spans="2:13" x14ac:dyDescent="0.25">
      <c r="B1006" s="24">
        <f t="shared" ca="1" si="75"/>
        <v>0.33125153445013455</v>
      </c>
      <c r="C1006" s="25">
        <f t="shared" ca="1" si="76"/>
        <v>45.635400746611012</v>
      </c>
      <c r="H1006" s="24">
        <v>1004</v>
      </c>
      <c r="I1006" s="24">
        <f ca="1"/>
        <v>49.133000503440371</v>
      </c>
      <c r="J1006" s="24" cm="1">
        <f t="array" aca="1" ref="J1006" ca="1">INDIRECT(ADDRESS(($F$2+1-H1006)+2,9))</f>
        <v>50.975250138653095</v>
      </c>
      <c r="K1006" s="24">
        <f t="shared" ca="1" si="77"/>
        <v>0.46744453576054074</v>
      </c>
      <c r="L1006" s="24">
        <f t="shared" ca="1" si="78"/>
        <v>0.53966788916544173</v>
      </c>
      <c r="M1006" s="24">
        <f t="shared" ca="1" si="79"/>
        <v>-1.4287846460312845</v>
      </c>
    </row>
    <row r="1007" spans="2:13" x14ac:dyDescent="0.25">
      <c r="B1007" s="24">
        <f t="shared" ca="1" si="75"/>
        <v>0.39823124493665796</v>
      </c>
      <c r="C1007" s="25">
        <f t="shared" ca="1" si="76"/>
        <v>47.42072019372273</v>
      </c>
      <c r="H1007" s="24">
        <v>1005</v>
      </c>
      <c r="I1007" s="24">
        <f ca="1"/>
        <v>49.203222682454935</v>
      </c>
      <c r="J1007" s="24" cm="1">
        <f t="array" aca="1" ref="J1007" ca="1">INDIRECT(ADDRESS(($F$2+1-H1007)+2,9))</f>
        <v>50.975079423772598</v>
      </c>
      <c r="K1007" s="24">
        <f t="shared" ca="1" si="77"/>
        <v>0.4701929685220515</v>
      </c>
      <c r="L1007" s="24">
        <f t="shared" ca="1" si="78"/>
        <v>0.53966122019682194</v>
      </c>
      <c r="M1007" s="24">
        <f t="shared" ca="1" si="79"/>
        <v>-1.4247372576537063</v>
      </c>
    </row>
    <row r="1008" spans="2:13" x14ac:dyDescent="0.25">
      <c r="B1008" s="24">
        <f t="shared" ca="1" si="75"/>
        <v>0.94695572115139737</v>
      </c>
      <c r="C1008" s="25">
        <f t="shared" ca="1" si="76"/>
        <v>66.160266208964217</v>
      </c>
      <c r="H1008" s="24">
        <v>1006</v>
      </c>
      <c r="I1008" s="24">
        <f ca="1"/>
        <v>49.211771230679531</v>
      </c>
      <c r="J1008" s="24" cm="1">
        <f t="array" aca="1" ref="J1008" ca="1">INDIRECT(ADDRESS(($F$2+1-H1008)+2,9))</f>
        <v>50.973841721795615</v>
      </c>
      <c r="K1008" s="24">
        <f t="shared" ca="1" si="77"/>
        <v>0.47052765060493312</v>
      </c>
      <c r="L1008" s="24">
        <f t="shared" ca="1" si="78"/>
        <v>0.53961286909489858</v>
      </c>
      <c r="M1008" s="24">
        <f t="shared" ca="1" si="79"/>
        <v>-1.425394663793514</v>
      </c>
    </row>
    <row r="1009" spans="2:13" x14ac:dyDescent="0.25">
      <c r="B1009" s="24">
        <f t="shared" ca="1" si="75"/>
        <v>0.32627691903720391</v>
      </c>
      <c r="C1009" s="25">
        <f t="shared" ca="1" si="76"/>
        <v>45.497828038231198</v>
      </c>
      <c r="H1009" s="24">
        <v>1007</v>
      </c>
      <c r="I1009" s="24">
        <f ca="1"/>
        <v>49.216907054861849</v>
      </c>
      <c r="J1009" s="24" cm="1">
        <f t="array" aca="1" ref="J1009" ca="1">INDIRECT(ADDRESS(($F$2+1-H1009)+2,9))</f>
        <v>50.953583522559235</v>
      </c>
      <c r="K1009" s="24">
        <f t="shared" ca="1" si="77"/>
        <v>0.47072873200499071</v>
      </c>
      <c r="L1009" s="24">
        <f t="shared" ca="1" si="78"/>
        <v>0.53882139531952489</v>
      </c>
      <c r="M1009" s="24">
        <f t="shared" ca="1" si="79"/>
        <v>-1.4248114497329911</v>
      </c>
    </row>
    <row r="1010" spans="2:13" x14ac:dyDescent="0.25">
      <c r="B1010" s="24">
        <f t="shared" ca="1" si="75"/>
        <v>8.5369265768654667E-2</v>
      </c>
      <c r="C1010" s="25">
        <f t="shared" ca="1" si="76"/>
        <v>36.301653771966862</v>
      </c>
      <c r="H1010" s="24">
        <v>1008</v>
      </c>
      <c r="I1010" s="24">
        <f ca="1"/>
        <v>49.243785793699161</v>
      </c>
      <c r="J1010" s="24" cm="1">
        <f t="array" aca="1" ref="J1010" ca="1">INDIRECT(ADDRESS(($F$2+1-H1010)+2,9))</f>
        <v>50.94229017111325</v>
      </c>
      <c r="K1010" s="24">
        <f t="shared" ca="1" si="77"/>
        <v>0.47178122785810711</v>
      </c>
      <c r="L1010" s="24">
        <f t="shared" ca="1" si="78"/>
        <v>0.53838010495359978</v>
      </c>
      <c r="M1010" s="24">
        <f t="shared" ca="1" si="79"/>
        <v>-1.4232486245774807</v>
      </c>
    </row>
    <row r="1011" spans="2:13" x14ac:dyDescent="0.25">
      <c r="B1011" s="24">
        <f t="shared" ca="1" si="75"/>
        <v>0.1026794860582747</v>
      </c>
      <c r="C1011" s="25">
        <f t="shared" ca="1" si="76"/>
        <v>37.335694301996348</v>
      </c>
      <c r="H1011" s="24">
        <v>1009</v>
      </c>
      <c r="I1011" s="24">
        <f ca="1"/>
        <v>49.246272696843683</v>
      </c>
      <c r="J1011" s="24" cm="1">
        <f t="array" aca="1" ref="J1011" ca="1">INDIRECT(ADDRESS(($F$2+1-H1011)+2,9))</f>
        <v>50.909382745537172</v>
      </c>
      <c r="K1011" s="24">
        <f t="shared" ca="1" si="77"/>
        <v>0.47187861806814824</v>
      </c>
      <c r="L1011" s="24">
        <f t="shared" ca="1" si="78"/>
        <v>0.53709397204436393</v>
      </c>
      <c r="M1011" s="24">
        <f t="shared" ca="1" si="79"/>
        <v>-1.4218678873099371</v>
      </c>
    </row>
    <row r="1012" spans="2:13" x14ac:dyDescent="0.25">
      <c r="B1012" s="24">
        <f t="shared" ca="1" si="75"/>
        <v>0.94184649522643038</v>
      </c>
      <c r="C1012" s="25">
        <f t="shared" ca="1" si="76"/>
        <v>65.704648333659463</v>
      </c>
      <c r="H1012" s="24">
        <v>1010</v>
      </c>
      <c r="I1012" s="24">
        <f ca="1"/>
        <v>49.255946936561529</v>
      </c>
      <c r="J1012" s="24" cm="1">
        <f t="array" aca="1" ref="J1012" ca="1">INDIRECT(ADDRESS(($F$2+1-H1012)+2,9))</f>
        <v>50.898059930753611</v>
      </c>
      <c r="K1012" s="24">
        <f t="shared" ca="1" si="77"/>
        <v>0.47225748922836747</v>
      </c>
      <c r="L1012" s="24">
        <f t="shared" ca="1" si="78"/>
        <v>0.53665134797895975</v>
      </c>
      <c r="M1012" s="24">
        <f t="shared" ca="1" si="79"/>
        <v>-1.4216327201282843</v>
      </c>
    </row>
    <row r="1013" spans="2:13" x14ac:dyDescent="0.25">
      <c r="B1013" s="24">
        <f t="shared" ca="1" si="75"/>
        <v>0.48337548504919803</v>
      </c>
      <c r="C1013" s="25">
        <f t="shared" ca="1" si="76"/>
        <v>49.583164529314523</v>
      </c>
      <c r="H1013" s="24">
        <v>1011</v>
      </c>
      <c r="I1013" s="24">
        <f ca="1"/>
        <v>49.274593674935218</v>
      </c>
      <c r="J1013" s="24" cm="1">
        <f t="array" aca="1" ref="J1013" ca="1">INDIRECT(ADDRESS(($F$2+1-H1013)+2,9))</f>
        <v>50.885574502152707</v>
      </c>
      <c r="K1013" s="24">
        <f t="shared" ca="1" si="77"/>
        <v>0.47298781986966021</v>
      </c>
      <c r="L1013" s="24">
        <f t="shared" ca="1" si="78"/>
        <v>0.5361632231917306</v>
      </c>
      <c r="M1013" s="24">
        <f t="shared" ca="1" si="79"/>
        <v>-1.4206077298748534</v>
      </c>
    </row>
    <row r="1014" spans="2:13" x14ac:dyDescent="0.25">
      <c r="B1014" s="24">
        <f t="shared" ca="1" si="75"/>
        <v>0.36419025600620625</v>
      </c>
      <c r="C1014" s="25">
        <f t="shared" ca="1" si="76"/>
        <v>46.527193842118884</v>
      </c>
      <c r="H1014" s="24">
        <v>1012</v>
      </c>
      <c r="I1014" s="24">
        <f ca="1"/>
        <v>49.2984842721729</v>
      </c>
      <c r="J1014" s="24" cm="1">
        <f t="array" aca="1" ref="J1014" ca="1">INDIRECT(ADDRESS(($F$2+1-H1014)+2,9))</f>
        <v>50.874958976608525</v>
      </c>
      <c r="K1014" s="24">
        <f t="shared" ca="1" si="77"/>
        <v>0.47392366737926639</v>
      </c>
      <c r="L1014" s="24">
        <f t="shared" ca="1" si="78"/>
        <v>0.53574816045460083</v>
      </c>
      <c r="M1014" s="24">
        <f t="shared" ca="1" si="79"/>
        <v>-1.4193221064336403</v>
      </c>
    </row>
    <row r="1015" spans="2:13" x14ac:dyDescent="0.25">
      <c r="B1015" s="24">
        <f t="shared" ca="1" si="75"/>
        <v>0.26035906241896145</v>
      </c>
      <c r="C1015" s="25">
        <f t="shared" ca="1" si="76"/>
        <v>43.577611704039981</v>
      </c>
      <c r="H1015" s="24">
        <v>1013</v>
      </c>
      <c r="I1015" s="24">
        <f ca="1"/>
        <v>49.326710920122082</v>
      </c>
      <c r="J1015" s="24" cm="1">
        <f t="array" aca="1" ref="J1015" ca="1">INDIRECT(ADDRESS(($F$2+1-H1015)+2,9))</f>
        <v>50.85481151739048</v>
      </c>
      <c r="K1015" s="24">
        <f t="shared" ca="1" si="77"/>
        <v>0.47502955266025021</v>
      </c>
      <c r="L1015" s="24">
        <f t="shared" ca="1" si="78"/>
        <v>0.53496029635607178</v>
      </c>
      <c r="M1015" s="24">
        <f t="shared" ca="1" si="79"/>
        <v>-1.4169470695417046</v>
      </c>
    </row>
    <row r="1016" spans="2:13" x14ac:dyDescent="0.25">
      <c r="B1016" s="24">
        <f t="shared" ca="1" si="75"/>
        <v>0.56858106179978496</v>
      </c>
      <c r="C1016" s="25">
        <f t="shared" ca="1" si="76"/>
        <v>51.727628027920602</v>
      </c>
      <c r="H1016" s="24">
        <v>1014</v>
      </c>
      <c r="I1016" s="24">
        <f ca="1"/>
        <v>49.332942759512683</v>
      </c>
      <c r="J1016" s="24" cm="1">
        <f t="array" aca="1" ref="J1016" ca="1">INDIRECT(ADDRESS(($F$2+1-H1016)+2,9))</f>
        <v>50.83231741751819</v>
      </c>
      <c r="K1016" s="24">
        <f t="shared" ca="1" si="77"/>
        <v>0.47527373467513195</v>
      </c>
      <c r="L1016" s="24">
        <f t="shared" ca="1" si="78"/>
        <v>0.53408050532838125</v>
      </c>
      <c r="M1016" s="24">
        <f t="shared" ca="1" si="79"/>
        <v>-1.4160884771758777</v>
      </c>
    </row>
    <row r="1017" spans="2:13" x14ac:dyDescent="0.25">
      <c r="B1017" s="24">
        <f t="shared" ca="1" si="75"/>
        <v>3.6724762158189428E-2</v>
      </c>
      <c r="C1017" s="25">
        <f t="shared" ca="1" si="76"/>
        <v>32.099727097395103</v>
      </c>
      <c r="H1017" s="24">
        <v>1015</v>
      </c>
      <c r="I1017" s="24">
        <f ca="1"/>
        <v>49.33719371739187</v>
      </c>
      <c r="J1017" s="24" cm="1">
        <f t="array" aca="1" ref="J1017" ca="1">INDIRECT(ADDRESS(($F$2+1-H1017)+2,9))</f>
        <v>50.810804990670391</v>
      </c>
      <c r="K1017" s="24">
        <f t="shared" ca="1" si="77"/>
        <v>0.47544030519075087</v>
      </c>
      <c r="L1017" s="24">
        <f t="shared" ca="1" si="78"/>
        <v>0.53323895367406682</v>
      </c>
      <c r="M1017" s="24">
        <f t="shared" ca="1" si="79"/>
        <v>-1.415459524687019</v>
      </c>
    </row>
    <row r="1018" spans="2:13" x14ac:dyDescent="0.25">
      <c r="B1018" s="24">
        <f t="shared" ca="1" si="75"/>
        <v>0.59260936331850744</v>
      </c>
      <c r="C1018" s="25">
        <f t="shared" ca="1" si="76"/>
        <v>52.342624011415062</v>
      </c>
      <c r="H1018" s="24">
        <v>1016</v>
      </c>
      <c r="I1018" s="24">
        <f ca="1"/>
        <v>49.344962219591217</v>
      </c>
      <c r="J1018" s="24" cm="1">
        <f t="array" aca="1" ref="J1018" ca="1">INDIRECT(ADDRESS(($F$2+1-H1018)+2,9))</f>
        <v>50.762758890606939</v>
      </c>
      <c r="K1018" s="24">
        <f t="shared" ca="1" si="77"/>
        <v>0.47574471904485782</v>
      </c>
      <c r="L1018" s="24">
        <f t="shared" ca="1" si="78"/>
        <v>0.5313588915145997</v>
      </c>
      <c r="M1018" s="24">
        <f t="shared" ca="1" si="79"/>
        <v>-1.412469117915045</v>
      </c>
    </row>
    <row r="1019" spans="2:13" x14ac:dyDescent="0.25">
      <c r="B1019" s="24">
        <f t="shared" ca="1" si="75"/>
        <v>0.80660705302871405</v>
      </c>
      <c r="C1019" s="25">
        <f t="shared" ca="1" si="76"/>
        <v>58.654608520079151</v>
      </c>
      <c r="H1019" s="24">
        <v>1017</v>
      </c>
      <c r="I1019" s="24">
        <f ca="1"/>
        <v>49.345882668639639</v>
      </c>
      <c r="J1019" s="24" cm="1">
        <f t="array" aca="1" ref="J1019" ca="1">INDIRECT(ADDRESS(($F$2+1-H1019)+2,9))</f>
        <v>50.750185607972654</v>
      </c>
      <c r="K1019" s="24">
        <f t="shared" ca="1" si="77"/>
        <v>0.47578078838614513</v>
      </c>
      <c r="L1019" s="24">
        <f t="shared" ca="1" si="78"/>
        <v>0.53086677699565077</v>
      </c>
      <c r="M1019" s="24">
        <f t="shared" ca="1" si="79"/>
        <v>-1.412799861761834</v>
      </c>
    </row>
    <row r="1020" spans="2:13" x14ac:dyDescent="0.25">
      <c r="B1020" s="24">
        <f t="shared" ca="1" si="75"/>
        <v>0.54884316345416895</v>
      </c>
      <c r="C1020" s="25">
        <f t="shared" ca="1" si="76"/>
        <v>51.22739134756339</v>
      </c>
      <c r="H1020" s="24">
        <v>1018</v>
      </c>
      <c r="I1020" s="24">
        <f ca="1"/>
        <v>49.356228183437658</v>
      </c>
      <c r="J1020" s="24" cm="1">
        <f t="array" aca="1" ref="J1020" ca="1">INDIRECT(ADDRESS(($F$2+1-H1020)+2,9))</f>
        <v>50.719477099653368</v>
      </c>
      <c r="K1020" s="24">
        <f t="shared" ca="1" si="77"/>
        <v>0.47618620833459741</v>
      </c>
      <c r="L1020" s="24">
        <f t="shared" ca="1" si="78"/>
        <v>0.52966465843309185</v>
      </c>
      <c r="M1020" s="24">
        <f t="shared" ca="1" si="79"/>
        <v>-1.4109732411458755</v>
      </c>
    </row>
    <row r="1021" spans="2:13" x14ac:dyDescent="0.25">
      <c r="B1021" s="24">
        <f t="shared" ca="1" si="75"/>
        <v>8.5700858937242774E-2</v>
      </c>
      <c r="C1021" s="25">
        <f t="shared" ca="1" si="76"/>
        <v>36.32286325384856</v>
      </c>
      <c r="H1021" s="24">
        <v>1019</v>
      </c>
      <c r="I1021" s="24">
        <f ca="1"/>
        <v>49.36136440717317</v>
      </c>
      <c r="J1021" s="24" cm="1">
        <f t="array" aca="1" ref="J1021" ca="1">INDIRECT(ADDRESS(($F$2+1-H1021)+2,9))</f>
        <v>50.712939361328459</v>
      </c>
      <c r="K1021" s="24">
        <f t="shared" ca="1" si="77"/>
        <v>0.47638749581217005</v>
      </c>
      <c r="L1021" s="24">
        <f t="shared" ca="1" si="78"/>
        <v>0.52940869614479635</v>
      </c>
      <c r="M1021" s="24">
        <f t="shared" ca="1" si="79"/>
        <v>-1.4114474668731956</v>
      </c>
    </row>
    <row r="1022" spans="2:13" x14ac:dyDescent="0.25">
      <c r="B1022" s="24">
        <f t="shared" ca="1" si="75"/>
        <v>0.25868086655487454</v>
      </c>
      <c r="C1022" s="25">
        <f t="shared" ca="1" si="76"/>
        <v>43.525824385376239</v>
      </c>
      <c r="H1022" s="24">
        <v>1020</v>
      </c>
      <c r="I1022" s="24">
        <f ca="1"/>
        <v>49.365293996721356</v>
      </c>
      <c r="J1022" s="24" cm="1">
        <f t="array" aca="1" ref="J1022" ca="1">INDIRECT(ADDRESS(($F$2+1-H1022)+2,9))</f>
        <v>50.70368199774996</v>
      </c>
      <c r="K1022" s="24">
        <f t="shared" ca="1" si="77"/>
        <v>0.4765414996326291</v>
      </c>
      <c r="L1022" s="24">
        <f t="shared" ca="1" si="78"/>
        <v>0.52904623567845921</v>
      </c>
      <c r="M1022" s="24">
        <f t="shared" ca="1" si="79"/>
        <v>-1.4118004080565512</v>
      </c>
    </row>
    <row r="1023" spans="2:13" x14ac:dyDescent="0.25">
      <c r="B1023" s="24">
        <f t="shared" ca="1" si="75"/>
        <v>0.52241983314908758</v>
      </c>
      <c r="C1023" s="25">
        <f t="shared" ca="1" si="76"/>
        <v>50.562278016199414</v>
      </c>
      <c r="H1023" s="24">
        <v>1021</v>
      </c>
      <c r="I1023" s="24">
        <f ca="1"/>
        <v>49.419651156310053</v>
      </c>
      <c r="J1023" s="24" cm="1">
        <f t="array" aca="1" ref="J1023" ca="1">INDIRECT(ADDRESS(($F$2+1-H1023)+2,9))</f>
        <v>50.696599323263371</v>
      </c>
      <c r="K1023" s="24">
        <f t="shared" ca="1" si="77"/>
        <v>0.47867215045766076</v>
      </c>
      <c r="L1023" s="24">
        <f t="shared" ca="1" si="78"/>
        <v>0.52876890617349548</v>
      </c>
      <c r="M1023" s="24">
        <f t="shared" ca="1" si="79"/>
        <v>-1.4084091894304724</v>
      </c>
    </row>
    <row r="1024" spans="2:13" x14ac:dyDescent="0.25">
      <c r="B1024" s="24">
        <f t="shared" ca="1" si="75"/>
        <v>0.13706903570234141</v>
      </c>
      <c r="C1024" s="25">
        <f t="shared" ca="1" si="76"/>
        <v>39.064173713486269</v>
      </c>
      <c r="H1024" s="24">
        <v>1022</v>
      </c>
      <c r="I1024" s="24">
        <f ca="1"/>
        <v>49.432612238028653</v>
      </c>
      <c r="J1024" s="24" cm="1">
        <f t="array" aca="1" ref="J1024" ca="1">INDIRECT(ADDRESS(($F$2+1-H1024)+2,9))</f>
        <v>50.691528932442893</v>
      </c>
      <c r="K1024" s="24">
        <f t="shared" ca="1" si="77"/>
        <v>0.47918028143317754</v>
      </c>
      <c r="L1024" s="24">
        <f t="shared" ca="1" si="78"/>
        <v>0.52857036115702716</v>
      </c>
      <c r="M1024" s="24">
        <f t="shared" ca="1" si="79"/>
        <v>-1.4083860704298399</v>
      </c>
    </row>
    <row r="1025" spans="2:13" x14ac:dyDescent="0.25">
      <c r="B1025" s="24">
        <f t="shared" ca="1" si="75"/>
        <v>0.64459700584945578</v>
      </c>
      <c r="C1025" s="25">
        <f t="shared" ca="1" si="76"/>
        <v>53.707738388035821</v>
      </c>
      <c r="H1025" s="24">
        <v>1023</v>
      </c>
      <c r="I1025" s="24">
        <f ca="1"/>
        <v>49.434233387621731</v>
      </c>
      <c r="J1025" s="24" cm="1">
        <f t="array" aca="1" ref="J1025" ca="1">INDIRECT(ADDRESS(($F$2+1-H1025)+2,9))</f>
        <v>50.680264182291097</v>
      </c>
      <c r="K1025" s="24">
        <f t="shared" ca="1" si="77"/>
        <v>0.47924383997108655</v>
      </c>
      <c r="L1025" s="24">
        <f t="shared" ca="1" si="78"/>
        <v>0.52812923372293485</v>
      </c>
      <c r="M1025" s="24">
        <f t="shared" ca="1" si="79"/>
        <v>-1.4087528165921805</v>
      </c>
    </row>
    <row r="1026" spans="2:13" x14ac:dyDescent="0.25">
      <c r="B1026" s="24">
        <f t="shared" ca="1" si="75"/>
        <v>0.60994667215201837</v>
      </c>
      <c r="C1026" s="25">
        <f t="shared" ca="1" si="76"/>
        <v>52.791800464809036</v>
      </c>
      <c r="H1026" s="24">
        <v>1024</v>
      </c>
      <c r="I1026" s="24">
        <f ca="1"/>
        <v>49.437144845873199</v>
      </c>
      <c r="J1026" s="24" cm="1">
        <f t="array" aca="1" ref="J1026" ca="1">INDIRECT(ADDRESS(($F$2+1-H1026)+2,9))</f>
        <v>50.668548508175455</v>
      </c>
      <c r="K1026" s="24">
        <f t="shared" ca="1" si="77"/>
        <v>0.4793579874728735</v>
      </c>
      <c r="L1026" s="24">
        <f t="shared" ca="1" si="78"/>
        <v>0.52767041151183158</v>
      </c>
      <c r="M1026" s="24">
        <f t="shared" ca="1" si="79"/>
        <v>-1.4089827807160755</v>
      </c>
    </row>
    <row r="1027" spans="2:13" x14ac:dyDescent="0.25">
      <c r="B1027" s="24">
        <f t="shared" ca="1" si="75"/>
        <v>0.92477543368885406</v>
      </c>
      <c r="C1027" s="25">
        <f t="shared" ca="1" si="76"/>
        <v>64.379468592733971</v>
      </c>
      <c r="H1027" s="24">
        <v>1025</v>
      </c>
      <c r="I1027" s="24">
        <f ca="1"/>
        <v>49.437191892509453</v>
      </c>
      <c r="J1027" s="24" cm="1">
        <f t="array" aca="1" ref="J1027" ca="1">INDIRECT(ADDRESS(($F$2+1-H1027)+2,9))</f>
        <v>50.668275071715961</v>
      </c>
      <c r="K1027" s="24">
        <f t="shared" ca="1" si="77"/>
        <v>0.47935983201127069</v>
      </c>
      <c r="L1027" s="24">
        <f t="shared" ca="1" si="78"/>
        <v>0.52765970244934413</v>
      </c>
      <c r="M1027" s="24">
        <f t="shared" ca="1" si="79"/>
        <v>-1.410334231660983</v>
      </c>
    </row>
    <row r="1028" spans="2:13" x14ac:dyDescent="0.25">
      <c r="B1028" s="24">
        <f t="shared" ref="B1028:B1091" ca="1" si="80">RAND()</f>
        <v>0.82820857014354676</v>
      </c>
      <c r="C1028" s="25">
        <f t="shared" ref="C1028:C1091" ca="1" si="81">_xlfn.NORM.INV(B1028,50,10)</f>
        <v>59.471097446159696</v>
      </c>
      <c r="H1028" s="24">
        <v>1026</v>
      </c>
      <c r="I1028" s="24">
        <f ca="1"/>
        <v>49.439191445513792</v>
      </c>
      <c r="J1028" s="24" cm="1">
        <f t="array" aca="1" ref="J1028" ca="1">INDIRECT(ADDRESS(($F$2+1-H1028)+2,9))</f>
        <v>50.664879370531317</v>
      </c>
      <c r="K1028" s="24">
        <f t="shared" ref="K1028:K1091" ca="1" si="82">_xlfn.NORM.DIST(I1028,$F$5,$F$6,TRUE)</f>
        <v>0.47943822808351</v>
      </c>
      <c r="L1028" s="24">
        <f t="shared" ref="L1028:L1091" ca="1" si="83">_xlfn.NORM.DIST(J1028,$F$5,$F$6,TRUE)</f>
        <v>0.52752670909827892</v>
      </c>
      <c r="M1028" s="24">
        <f t="shared" ca="1" si="79"/>
        <v>-1.4112878532052504</v>
      </c>
    </row>
    <row r="1029" spans="2:13" x14ac:dyDescent="0.25">
      <c r="B1029" s="24">
        <f t="shared" ca="1" si="80"/>
        <v>0.8952105131493121</v>
      </c>
      <c r="C1029" s="25">
        <f t="shared" ca="1" si="81"/>
        <v>62.547239903235578</v>
      </c>
      <c r="H1029" s="24">
        <v>1027</v>
      </c>
      <c r="I1029" s="24">
        <f ca="1"/>
        <v>49.442620024419462</v>
      </c>
      <c r="J1029" s="24" cm="1">
        <f t="array" aca="1" ref="J1029" ca="1">INDIRECT(ADDRESS(($F$2+1-H1029)+2,9))</f>
        <v>50.663002531098158</v>
      </c>
      <c r="K1029" s="24">
        <f t="shared" ca="1" si="82"/>
        <v>0.47957265353627765</v>
      </c>
      <c r="L1029" s="24">
        <f t="shared" ca="1" si="83"/>
        <v>0.52745320096933579</v>
      </c>
      <c r="M1029" s="24">
        <f t="shared" ref="M1029:M1092" ca="1" si="84">((2*H1029-1)/$F$2)*(LN(K1029)+LN(1-L1029))</f>
        <v>-1.4122493465352757</v>
      </c>
    </row>
    <row r="1030" spans="2:13" x14ac:dyDescent="0.25">
      <c r="B1030" s="24">
        <f t="shared" ca="1" si="80"/>
        <v>0.44938758525722777</v>
      </c>
      <c r="C1030" s="25">
        <f t="shared" ca="1" si="81"/>
        <v>48.72791237828644</v>
      </c>
      <c r="H1030" s="24">
        <v>1028</v>
      </c>
      <c r="I1030" s="24">
        <f ca="1"/>
        <v>49.455407681832192</v>
      </c>
      <c r="J1030" s="24" cm="1">
        <f t="array" aca="1" ref="J1030" ca="1">INDIRECT(ADDRESS(($F$2+1-H1030)+2,9))</f>
        <v>50.662987353166159</v>
      </c>
      <c r="K1030" s="24">
        <f t="shared" ca="1" si="82"/>
        <v>0.48007404391596398</v>
      </c>
      <c r="L1030" s="24">
        <f t="shared" ca="1" si="83"/>
        <v>0.52745260650796499</v>
      </c>
      <c r="M1030" s="24">
        <f t="shared" ca="1" si="84"/>
        <v>-1.4126288662380511</v>
      </c>
    </row>
    <row r="1031" spans="2:13" x14ac:dyDescent="0.25">
      <c r="B1031" s="24">
        <f t="shared" ca="1" si="80"/>
        <v>0.51199528707814745</v>
      </c>
      <c r="C1031" s="25">
        <f t="shared" ca="1" si="81"/>
        <v>50.300722577319753</v>
      </c>
      <c r="H1031" s="24">
        <v>1029</v>
      </c>
      <c r="I1031" s="24">
        <f ca="1"/>
        <v>49.457431471775529</v>
      </c>
      <c r="J1031" s="24" cm="1">
        <f t="array" aca="1" ref="J1031" ca="1">INDIRECT(ADDRESS(($F$2+1-H1031)+2,9))</f>
        <v>50.639780213299126</v>
      </c>
      <c r="K1031" s="24">
        <f t="shared" ca="1" si="82"/>
        <v>0.4801533974666774</v>
      </c>
      <c r="L1031" s="24">
        <f t="shared" ca="1" si="83"/>
        <v>0.52654360112856757</v>
      </c>
      <c r="M1031" s="24">
        <f t="shared" ca="1" si="84"/>
        <v>-1.4120143064865178</v>
      </c>
    </row>
    <row r="1032" spans="2:13" x14ac:dyDescent="0.25">
      <c r="B1032" s="24">
        <f t="shared" ca="1" si="80"/>
        <v>0.99024038432604344</v>
      </c>
      <c r="C1032" s="25">
        <f t="shared" ca="1" si="81"/>
        <v>73.354632925970407</v>
      </c>
      <c r="H1032" s="24">
        <v>1030</v>
      </c>
      <c r="I1032" s="24">
        <f ca="1"/>
        <v>49.458762433457757</v>
      </c>
      <c r="J1032" s="24" cm="1">
        <f t="array" aca="1" ref="J1032" ca="1">INDIRECT(ADDRESS(($F$2+1-H1032)+2,9))</f>
        <v>50.634956319746287</v>
      </c>
      <c r="K1032" s="24">
        <f t="shared" ca="1" si="82"/>
        <v>0.48020558539445785</v>
      </c>
      <c r="L1032" s="24">
        <f t="shared" ca="1" si="83"/>
        <v>0.5263546355098162</v>
      </c>
      <c r="M1032" s="24">
        <f t="shared" ca="1" si="84"/>
        <v>-1.4129027618112682</v>
      </c>
    </row>
    <row r="1033" spans="2:13" x14ac:dyDescent="0.25">
      <c r="B1033" s="24">
        <f t="shared" ca="1" si="80"/>
        <v>9.7448009272200764E-2</v>
      </c>
      <c r="C1033" s="25">
        <f t="shared" ca="1" si="81"/>
        <v>37.037693082370041</v>
      </c>
      <c r="H1033" s="24">
        <v>1031</v>
      </c>
      <c r="I1033" s="24">
        <f ca="1"/>
        <v>49.469801776095366</v>
      </c>
      <c r="J1033" s="24" cm="1">
        <f t="array" aca="1" ref="J1033" ca="1">INDIRECT(ADDRESS(($F$2+1-H1033)+2,9))</f>
        <v>50.625174040994636</v>
      </c>
      <c r="K1033" s="24">
        <f t="shared" ca="1" si="82"/>
        <v>0.48063845864612281</v>
      </c>
      <c r="L1033" s="24">
        <f t="shared" ca="1" si="83"/>
        <v>0.52597141769019995</v>
      </c>
      <c r="M1033" s="24">
        <f t="shared" ca="1" si="84"/>
        <v>-1.4126422495541526</v>
      </c>
    </row>
    <row r="1034" spans="2:13" x14ac:dyDescent="0.25">
      <c r="B1034" s="24">
        <f t="shared" ca="1" si="80"/>
        <v>0.70536293033815689</v>
      </c>
      <c r="C1034" s="25">
        <f t="shared" ca="1" si="81"/>
        <v>55.398881952732964</v>
      </c>
      <c r="H1034" s="24">
        <v>1032</v>
      </c>
      <c r="I1034" s="24">
        <f ca="1"/>
        <v>49.470042313856268</v>
      </c>
      <c r="J1034" s="24" cm="1">
        <f t="array" aca="1" ref="J1034" ca="1">INDIRECT(ADDRESS(($F$2+1-H1034)+2,9))</f>
        <v>50.609016099288056</v>
      </c>
      <c r="K1034" s="24">
        <f t="shared" ca="1" si="82"/>
        <v>0.48064789083718534</v>
      </c>
      <c r="L1034" s="24">
        <f t="shared" ca="1" si="83"/>
        <v>0.5253383827308411</v>
      </c>
      <c r="M1034" s="24">
        <f t="shared" ca="1" si="84"/>
        <v>-1.4127185255428534</v>
      </c>
    </row>
    <row r="1035" spans="2:13" x14ac:dyDescent="0.25">
      <c r="B1035" s="24">
        <f t="shared" ca="1" si="80"/>
        <v>0.8777498565233478</v>
      </c>
      <c r="C1035" s="25">
        <f t="shared" ca="1" si="81"/>
        <v>61.63811805230732</v>
      </c>
      <c r="H1035" s="24">
        <v>1033</v>
      </c>
      <c r="I1035" s="24">
        <f ca="1"/>
        <v>49.504914828711655</v>
      </c>
      <c r="J1035" s="24" cm="1">
        <f t="array" aca="1" ref="J1035" ca="1">INDIRECT(ADDRESS(($F$2+1-H1035)+2,9))</f>
        <v>50.605342632499415</v>
      </c>
      <c r="K1035" s="24">
        <f t="shared" ca="1" si="82"/>
        <v>0.48201545639125121</v>
      </c>
      <c r="L1035" s="24">
        <f t="shared" ca="1" si="83"/>
        <v>0.52519445486600003</v>
      </c>
      <c r="M1035" s="24">
        <f t="shared" ca="1" si="84"/>
        <v>-1.4110792208845515</v>
      </c>
    </row>
    <row r="1036" spans="2:13" x14ac:dyDescent="0.25">
      <c r="B1036" s="24">
        <f t="shared" ca="1" si="80"/>
        <v>0.61959818202294892</v>
      </c>
      <c r="C1036" s="25">
        <f t="shared" ca="1" si="81"/>
        <v>53.04425640438135</v>
      </c>
      <c r="H1036" s="24">
        <v>1034</v>
      </c>
      <c r="I1036" s="24">
        <f ca="1"/>
        <v>49.522213110035565</v>
      </c>
      <c r="J1036" s="24" cm="1">
        <f t="array" aca="1" ref="J1036" ca="1">INDIRECT(ADDRESS(($F$2+1-H1036)+2,9))</f>
        <v>50.59719050802817</v>
      </c>
      <c r="K1036" s="24">
        <f t="shared" ca="1" si="82"/>
        <v>0.48269390781502364</v>
      </c>
      <c r="L1036" s="24">
        <f t="shared" ca="1" si="83"/>
        <v>0.52487503972453986</v>
      </c>
      <c r="M1036" s="24">
        <f t="shared" ca="1" si="84"/>
        <v>-1.4104545111138853</v>
      </c>
    </row>
    <row r="1037" spans="2:13" x14ac:dyDescent="0.25">
      <c r="B1037" s="24">
        <f t="shared" ca="1" si="80"/>
        <v>0.15349569153830289</v>
      </c>
      <c r="C1037" s="25">
        <f t="shared" ca="1" si="81"/>
        <v>39.784446153322293</v>
      </c>
      <c r="H1037" s="24">
        <v>1035</v>
      </c>
      <c r="I1037" s="24">
        <f ca="1"/>
        <v>49.569114652807485</v>
      </c>
      <c r="J1037" s="24" cm="1">
        <f t="array" aca="1" ref="J1037" ca="1">INDIRECT(ADDRESS(($F$2+1-H1037)+2,9))</f>
        <v>50.581091396482606</v>
      </c>
      <c r="K1037" s="24">
        <f t="shared" ca="1" si="82"/>
        <v>0.48453366763812739</v>
      </c>
      <c r="L1037" s="24">
        <f t="shared" ca="1" si="83"/>
        <v>0.52424420033108277</v>
      </c>
      <c r="M1037" s="24">
        <f t="shared" ca="1" si="84"/>
        <v>-1.4068998113495585</v>
      </c>
    </row>
    <row r="1038" spans="2:13" x14ac:dyDescent="0.25">
      <c r="B1038" s="24">
        <f t="shared" ca="1" si="80"/>
        <v>0.40984030840228514</v>
      </c>
      <c r="C1038" s="25">
        <f t="shared" ca="1" si="81"/>
        <v>47.72044218585205</v>
      </c>
      <c r="H1038" s="24">
        <v>1036</v>
      </c>
      <c r="I1038" s="24">
        <f ca="1"/>
        <v>49.571069503961496</v>
      </c>
      <c r="J1038" s="24" cm="1">
        <f t="array" aca="1" ref="J1038" ca="1">INDIRECT(ADDRESS(($F$2+1-H1038)+2,9))</f>
        <v>50.572955940014559</v>
      </c>
      <c r="K1038" s="24">
        <f t="shared" ca="1" si="82"/>
        <v>0.48461035604580471</v>
      </c>
      <c r="L1038" s="24">
        <f t="shared" ca="1" si="83"/>
        <v>0.52392539142311789</v>
      </c>
      <c r="M1038" s="24">
        <f t="shared" ca="1" si="84"/>
        <v>-1.4074650325720521</v>
      </c>
    </row>
    <row r="1039" spans="2:13" x14ac:dyDescent="0.25">
      <c r="B1039" s="24">
        <f t="shared" ca="1" si="80"/>
        <v>9.5678972292310815E-2</v>
      </c>
      <c r="C1039" s="25">
        <f t="shared" ca="1" si="81"/>
        <v>36.934275095092282</v>
      </c>
      <c r="H1039" s="24">
        <v>1037</v>
      </c>
      <c r="I1039" s="24">
        <f ca="1"/>
        <v>49.577019067872818</v>
      </c>
      <c r="J1039" s="24" cm="1">
        <f t="array" aca="1" ref="J1039" ca="1">INDIRECT(ADDRESS(($F$2+1-H1039)+2,9))</f>
        <v>50.562278016199414</v>
      </c>
      <c r="K1039" s="24">
        <f t="shared" ca="1" si="82"/>
        <v>0.48484375970202903</v>
      </c>
      <c r="L1039" s="24">
        <f t="shared" ca="1" si="83"/>
        <v>0.52350692614238425</v>
      </c>
      <c r="M1039" s="24">
        <f t="shared" ca="1" si="84"/>
        <v>-1.407517697886377</v>
      </c>
    </row>
    <row r="1040" spans="2:13" x14ac:dyDescent="0.25">
      <c r="B1040" s="24">
        <f t="shared" ca="1" si="80"/>
        <v>0.31948623543740218</v>
      </c>
      <c r="C1040" s="25">
        <f t="shared" ca="1" si="81"/>
        <v>45.308640597054939</v>
      </c>
      <c r="H1040" s="24">
        <v>1038</v>
      </c>
      <c r="I1040" s="24">
        <f ca="1"/>
        <v>49.583164529314523</v>
      </c>
      <c r="J1040" s="24" cm="1">
        <f t="array" aca="1" ref="J1040" ca="1">INDIRECT(ADDRESS(($F$2+1-H1040)+2,9))</f>
        <v>50.559529235687123</v>
      </c>
      <c r="K1040" s="24">
        <f t="shared" ca="1" si="82"/>
        <v>0.48508485394424006</v>
      </c>
      <c r="L1040" s="24">
        <f t="shared" ca="1" si="83"/>
        <v>0.52339919787703726</v>
      </c>
      <c r="M1040" s="24">
        <f t="shared" ca="1" si="84"/>
        <v>-1.4081802673747976</v>
      </c>
    </row>
    <row r="1041" spans="2:13" x14ac:dyDescent="0.25">
      <c r="B1041" s="24">
        <f t="shared" ca="1" si="80"/>
        <v>0.85284813817589689</v>
      </c>
      <c r="C1041" s="25">
        <f t="shared" ca="1" si="81"/>
        <v>60.487271307772531</v>
      </c>
      <c r="H1041" s="24">
        <v>1039</v>
      </c>
      <c r="I1041" s="24">
        <f ca="1"/>
        <v>49.587910115676102</v>
      </c>
      <c r="J1041" s="24" cm="1">
        <f t="array" aca="1" ref="J1041" ca="1">INDIRECT(ADDRESS(($F$2+1-H1041)+2,9))</f>
        <v>50.55093828525046</v>
      </c>
      <c r="K1041" s="24">
        <f t="shared" ca="1" si="82"/>
        <v>0.48527103304810504</v>
      </c>
      <c r="L1041" s="24">
        <f t="shared" ca="1" si="83"/>
        <v>0.52306249642316449</v>
      </c>
      <c r="M1041" s="24">
        <f t="shared" ca="1" si="84"/>
        <v>-1.4084885119791108</v>
      </c>
    </row>
    <row r="1042" spans="2:13" x14ac:dyDescent="0.25">
      <c r="B1042" s="24">
        <f t="shared" ca="1" si="80"/>
        <v>0.79776177103260881</v>
      </c>
      <c r="C1042" s="25">
        <f t="shared" ca="1" si="81"/>
        <v>58.336531638196874</v>
      </c>
      <c r="H1042" s="24">
        <v>1040</v>
      </c>
      <c r="I1042" s="24">
        <f ca="1"/>
        <v>49.591228616662676</v>
      </c>
      <c r="J1042" s="24" cm="1">
        <f t="array" aca="1" ref="J1042" ca="1">INDIRECT(ADDRESS(($F$2+1-H1042)+2,9))</f>
        <v>50.540862053648546</v>
      </c>
      <c r="K1042" s="24">
        <f t="shared" ca="1" si="82"/>
        <v>0.48540122657052009</v>
      </c>
      <c r="L1042" s="24">
        <f t="shared" ca="1" si="83"/>
        <v>0.52266756201490072</v>
      </c>
      <c r="M1042" s="24">
        <f t="shared" ca="1" si="84"/>
        <v>-1.4087889305229027</v>
      </c>
    </row>
    <row r="1043" spans="2:13" x14ac:dyDescent="0.25">
      <c r="B1043" s="24">
        <f t="shared" ca="1" si="80"/>
        <v>0.46824678530957331</v>
      </c>
      <c r="C1043" s="25">
        <f t="shared" ca="1" si="81"/>
        <v>49.203222682454935</v>
      </c>
      <c r="H1043" s="24">
        <v>1041</v>
      </c>
      <c r="I1043" s="24">
        <f ca="1"/>
        <v>49.591456662381979</v>
      </c>
      <c r="J1043" s="24" cm="1">
        <f t="array" aca="1" ref="J1043" ca="1">INDIRECT(ADDRESS(($F$2+1-H1043)+2,9))</f>
        <v>50.532933827372183</v>
      </c>
      <c r="K1043" s="24">
        <f t="shared" ca="1" si="82"/>
        <v>0.48541017346122461</v>
      </c>
      <c r="L1043" s="24">
        <f t="shared" ca="1" si="83"/>
        <v>0.52235680226181724</v>
      </c>
      <c r="M1043" s="24">
        <f t="shared" ca="1" si="84"/>
        <v>-1.409498812440269</v>
      </c>
    </row>
    <row r="1044" spans="2:13" x14ac:dyDescent="0.25">
      <c r="B1044" s="24">
        <f t="shared" ca="1" si="80"/>
        <v>0.406790862653024</v>
      </c>
      <c r="C1044" s="25">
        <f t="shared" ca="1" si="81"/>
        <v>47.641920840315187</v>
      </c>
      <c r="H1044" s="24">
        <v>1042</v>
      </c>
      <c r="I1044" s="24">
        <f ca="1"/>
        <v>49.593263569463531</v>
      </c>
      <c r="J1044" s="24" cm="1">
        <f t="array" aca="1" ref="J1044" ca="1">INDIRECT(ADDRESS(($F$2+1-H1044)+2,9))</f>
        <v>50.530243686480311</v>
      </c>
      <c r="K1044" s="24">
        <f t="shared" ca="1" si="82"/>
        <v>0.48548106389209161</v>
      </c>
      <c r="L1044" s="24">
        <f t="shared" ca="1" si="83"/>
        <v>0.52225135470578865</v>
      </c>
      <c r="M1044" s="24">
        <f t="shared" ca="1" si="84"/>
        <v>-1.4104994218222286</v>
      </c>
    </row>
    <row r="1045" spans="2:13" x14ac:dyDescent="0.25">
      <c r="B1045" s="24">
        <f t="shared" ca="1" si="80"/>
        <v>0.55118718930155119</v>
      </c>
      <c r="C1045" s="25">
        <f t="shared" ca="1" si="81"/>
        <v>51.286613474534889</v>
      </c>
      <c r="H1045" s="24">
        <v>1043</v>
      </c>
      <c r="I1045" s="24">
        <f ca="1"/>
        <v>49.595830588078769</v>
      </c>
      <c r="J1045" s="24" cm="1">
        <f t="array" aca="1" ref="J1045" ca="1">INDIRECT(ADDRESS(($F$2+1-H1045)+2,9))</f>
        <v>50.521990643171812</v>
      </c>
      <c r="K1045" s="24">
        <f t="shared" ca="1" si="82"/>
        <v>0.48558177658628832</v>
      </c>
      <c r="L1045" s="24">
        <f t="shared" ca="1" si="83"/>
        <v>0.52192784402500103</v>
      </c>
      <c r="M1045" s="24">
        <f t="shared" ca="1" si="84"/>
        <v>-1.4109992783264769</v>
      </c>
    </row>
    <row r="1046" spans="2:13" x14ac:dyDescent="0.25">
      <c r="B1046" s="24">
        <f t="shared" ca="1" si="80"/>
        <v>0.22297243219744312</v>
      </c>
      <c r="C1046" s="25">
        <f t="shared" ca="1" si="81"/>
        <v>42.378070688084136</v>
      </c>
      <c r="H1046" s="24">
        <v>1044</v>
      </c>
      <c r="I1046" s="24">
        <f ca="1"/>
        <v>49.616420263285242</v>
      </c>
      <c r="J1046" s="24" cm="1">
        <f t="array" aca="1" ref="J1046" ca="1">INDIRECT(ADDRESS(($F$2+1-H1046)+2,9))</f>
        <v>50.506626425578574</v>
      </c>
      <c r="K1046" s="24">
        <f t="shared" ca="1" si="82"/>
        <v>0.48638961088301902</v>
      </c>
      <c r="L1046" s="24">
        <f t="shared" ca="1" si="83"/>
        <v>0.52132554441132972</v>
      </c>
      <c r="M1046" s="24">
        <f t="shared" ca="1" si="84"/>
        <v>-1.4095275509331706</v>
      </c>
    </row>
    <row r="1047" spans="2:13" x14ac:dyDescent="0.25">
      <c r="B1047" s="24">
        <f t="shared" ca="1" si="80"/>
        <v>4.6769605171339657E-2</v>
      </c>
      <c r="C1047" s="25">
        <f t="shared" ca="1" si="81"/>
        <v>33.229832697289915</v>
      </c>
      <c r="H1047" s="24">
        <v>1045</v>
      </c>
      <c r="I1047" s="24">
        <f ca="1"/>
        <v>49.627241717220144</v>
      </c>
      <c r="J1047" s="24" cm="1">
        <f t="array" aca="1" ref="J1047" ca="1">INDIRECT(ADDRESS(($F$2+1-H1047)+2,9))</f>
        <v>50.494171063230219</v>
      </c>
      <c r="K1047" s="24">
        <f t="shared" ca="1" si="82"/>
        <v>0.48681421238450551</v>
      </c>
      <c r="L1047" s="24">
        <f t="shared" ca="1" si="83"/>
        <v>0.52083724033286316</v>
      </c>
      <c r="M1047" s="24">
        <f t="shared" ca="1" si="84"/>
        <v>-1.4090466384582236</v>
      </c>
    </row>
    <row r="1048" spans="2:13" x14ac:dyDescent="0.25">
      <c r="B1048" s="24">
        <f t="shared" ca="1" si="80"/>
        <v>0.52841808939218238</v>
      </c>
      <c r="C1048" s="25">
        <f t="shared" ca="1" si="81"/>
        <v>50.712939361328459</v>
      </c>
      <c r="H1048" s="24">
        <v>1046</v>
      </c>
      <c r="I1048" s="24">
        <f ca="1"/>
        <v>49.632844069764744</v>
      </c>
      <c r="J1048" s="24" cm="1">
        <f t="array" aca="1" ref="J1048" ca="1">INDIRECT(ADDRESS(($F$2+1-H1048)+2,9))</f>
        <v>50.489044782367714</v>
      </c>
      <c r="K1048" s="24">
        <f t="shared" ca="1" si="82"/>
        <v>0.48703403785291782</v>
      </c>
      <c r="L1048" s="24">
        <f t="shared" ca="1" si="83"/>
        <v>0.52063625882287679</v>
      </c>
      <c r="M1048" s="24">
        <f t="shared" ca="1" si="84"/>
        <v>-1.409551877761124</v>
      </c>
    </row>
    <row r="1049" spans="2:13" x14ac:dyDescent="0.25">
      <c r="B1049" s="24">
        <f t="shared" ca="1" si="80"/>
        <v>0.68407441129470659</v>
      </c>
      <c r="C1049" s="25">
        <f t="shared" ca="1" si="81"/>
        <v>54.791229309376192</v>
      </c>
      <c r="H1049" s="24">
        <v>1047</v>
      </c>
      <c r="I1049" s="24">
        <f ca="1"/>
        <v>49.637177173688407</v>
      </c>
      <c r="J1049" s="24" cm="1">
        <f t="array" aca="1" ref="J1049" ca="1">INDIRECT(ADDRESS(($F$2+1-H1049)+2,9))</f>
        <v>50.479474373956137</v>
      </c>
      <c r="K1049" s="24">
        <f t="shared" ca="1" si="82"/>
        <v>0.48720406316791176</v>
      </c>
      <c r="L1049" s="24">
        <f t="shared" ca="1" si="83"/>
        <v>0.52026102637548111</v>
      </c>
      <c r="M1049" s="24">
        <f t="shared" ca="1" si="84"/>
        <v>-1.4098026594432125</v>
      </c>
    </row>
    <row r="1050" spans="2:13" x14ac:dyDescent="0.25">
      <c r="B1050" s="24">
        <f t="shared" ca="1" si="80"/>
        <v>0.90207766589532856</v>
      </c>
      <c r="C1050" s="25">
        <f t="shared" ca="1" si="81"/>
        <v>62.934812403240151</v>
      </c>
      <c r="H1050" s="24">
        <v>1048</v>
      </c>
      <c r="I1050" s="24">
        <f ca="1"/>
        <v>49.639185086212102</v>
      </c>
      <c r="J1050" s="24" cm="1">
        <f t="array" aca="1" ref="J1050" ca="1">INDIRECT(ADDRESS(($F$2+1-H1050)+2,9))</f>
        <v>50.457454899467677</v>
      </c>
      <c r="K1050" s="24">
        <f t="shared" ca="1" si="82"/>
        <v>0.48728285181239184</v>
      </c>
      <c r="L1050" s="24">
        <f t="shared" ca="1" si="83"/>
        <v>0.51939762867579131</v>
      </c>
      <c r="M1050" s="24">
        <f t="shared" ca="1" si="84"/>
        <v>-1.4092472240807894</v>
      </c>
    </row>
    <row r="1051" spans="2:13" x14ac:dyDescent="0.25">
      <c r="B1051" s="24">
        <f t="shared" ca="1" si="80"/>
        <v>0.97659946364499906</v>
      </c>
      <c r="C1051" s="25">
        <f t="shared" ca="1" si="81"/>
        <v>69.880960088174646</v>
      </c>
      <c r="H1051" s="24">
        <v>1049</v>
      </c>
      <c r="I1051" s="24">
        <f ca="1"/>
        <v>49.642334378270839</v>
      </c>
      <c r="J1051" s="24" cm="1">
        <f t="array" aca="1" ref="J1051" ca="1">INDIRECT(ADDRESS(($F$2+1-H1051)+2,9))</f>
        <v>50.444844687412747</v>
      </c>
      <c r="K1051" s="24">
        <f t="shared" ca="1" si="82"/>
        <v>0.48740642814081969</v>
      </c>
      <c r="L1051" s="24">
        <f t="shared" ca="1" si="83"/>
        <v>0.51890313294052426</v>
      </c>
      <c r="M1051" s="24">
        <f t="shared" ca="1" si="84"/>
        <v>-1.4093468542800414</v>
      </c>
    </row>
    <row r="1052" spans="2:13" x14ac:dyDescent="0.25">
      <c r="B1052" s="24">
        <f t="shared" ca="1" si="80"/>
        <v>0.77824914407869128</v>
      </c>
      <c r="C1052" s="25">
        <f t="shared" ca="1" si="81"/>
        <v>57.662934549359875</v>
      </c>
      <c r="H1052" s="24">
        <v>1050</v>
      </c>
      <c r="I1052" s="24">
        <f ca="1"/>
        <v>49.680290541242712</v>
      </c>
      <c r="J1052" s="24" cm="1">
        <f t="array" aca="1" ref="J1052" ca="1">INDIRECT(ADDRESS(($F$2+1-H1052)+2,9))</f>
        <v>50.438248786358621</v>
      </c>
      <c r="K1052" s="24">
        <f t="shared" ca="1" si="82"/>
        <v>0.48889589684540669</v>
      </c>
      <c r="L1052" s="24">
        <f t="shared" ca="1" si="83"/>
        <v>0.51864447022789373</v>
      </c>
      <c r="M1052" s="24">
        <f t="shared" ca="1" si="84"/>
        <v>-1.4072003718788122</v>
      </c>
    </row>
    <row r="1053" spans="2:13" x14ac:dyDescent="0.25">
      <c r="B1053" s="24">
        <f t="shared" ca="1" si="80"/>
        <v>8.2498619096658787E-2</v>
      </c>
      <c r="C1053" s="25">
        <f t="shared" ca="1" si="81"/>
        <v>36.115407271698359</v>
      </c>
      <c r="H1053" s="24">
        <v>1051</v>
      </c>
      <c r="I1053" s="24">
        <f ca="1"/>
        <v>49.687913796096318</v>
      </c>
      <c r="J1053" s="24" cm="1">
        <f t="array" aca="1" ref="J1053" ca="1">INDIRECT(ADDRESS(($F$2+1-H1053)+2,9))</f>
        <v>50.43631674030339</v>
      </c>
      <c r="K1053" s="24">
        <f t="shared" ca="1" si="82"/>
        <v>0.48919506654211198</v>
      </c>
      <c r="L1053" s="24">
        <f t="shared" ca="1" si="83"/>
        <v>0.51856870224631824</v>
      </c>
      <c r="M1053" s="24">
        <f t="shared" ca="1" si="84"/>
        <v>-1.4077923814814812</v>
      </c>
    </row>
    <row r="1054" spans="2:13" x14ac:dyDescent="0.25">
      <c r="B1054" s="24">
        <f t="shared" ca="1" si="80"/>
        <v>0.72514203944182376</v>
      </c>
      <c r="C1054" s="25">
        <f t="shared" ca="1" si="81"/>
        <v>55.981858661860159</v>
      </c>
      <c r="H1054" s="24">
        <v>1052</v>
      </c>
      <c r="I1054" s="24">
        <f ca="1"/>
        <v>49.688634418923797</v>
      </c>
      <c r="J1054" s="24" cm="1">
        <f t="array" aca="1" ref="J1054" ca="1">INDIRECT(ADDRESS(($F$2+1-H1054)+2,9))</f>
        <v>50.427136074468976</v>
      </c>
      <c r="K1054" s="24">
        <f t="shared" ca="1" si="82"/>
        <v>0.48922334723512723</v>
      </c>
      <c r="L1054" s="24">
        <f t="shared" ca="1" si="83"/>
        <v>0.51820866003233346</v>
      </c>
      <c r="M1054" s="24">
        <f t="shared" ca="1" si="84"/>
        <v>-1.4083476371159986</v>
      </c>
    </row>
    <row r="1055" spans="2:13" x14ac:dyDescent="0.25">
      <c r="B1055" s="24">
        <f t="shared" ca="1" si="80"/>
        <v>0.4420901381448874</v>
      </c>
      <c r="C1055" s="25">
        <f t="shared" ca="1" si="81"/>
        <v>48.543279366455501</v>
      </c>
      <c r="H1055" s="24">
        <v>1053</v>
      </c>
      <c r="I1055" s="24">
        <f ca="1"/>
        <v>49.699112890056732</v>
      </c>
      <c r="J1055" s="24" cm="1">
        <f t="array" aca="1" ref="J1055" ca="1">INDIRECT(ADDRESS(($F$2+1-H1055)+2,9))</f>
        <v>50.424941637664077</v>
      </c>
      <c r="K1055" s="24">
        <f t="shared" ca="1" si="82"/>
        <v>0.48963457870528831</v>
      </c>
      <c r="L1055" s="24">
        <f t="shared" ca="1" si="83"/>
        <v>0.51812259762768997</v>
      </c>
      <c r="M1055" s="24">
        <f t="shared" ca="1" si="84"/>
        <v>-1.4086931884907286</v>
      </c>
    </row>
    <row r="1056" spans="2:13" x14ac:dyDescent="0.25">
      <c r="B1056" s="24">
        <f t="shared" ca="1" si="80"/>
        <v>0.16530667498367602</v>
      </c>
      <c r="C1056" s="25">
        <f t="shared" ca="1" si="81"/>
        <v>40.271208124246236</v>
      </c>
      <c r="H1056" s="24">
        <v>1054</v>
      </c>
      <c r="I1056" s="24">
        <f ca="1"/>
        <v>49.699176929606296</v>
      </c>
      <c r="J1056" s="24" cm="1">
        <f t="array" aca="1" ref="J1056" ca="1">INDIRECT(ADDRESS(($F$2+1-H1056)+2,9))</f>
        <v>50.412057953921916</v>
      </c>
      <c r="K1056" s="24">
        <f t="shared" ca="1" si="82"/>
        <v>0.48963709199538868</v>
      </c>
      <c r="L1056" s="24">
        <f t="shared" ca="1" si="83"/>
        <v>0.51761730264937367</v>
      </c>
      <c r="M1056" s="24">
        <f t="shared" ca="1" si="84"/>
        <v>-1.4090033239941391</v>
      </c>
    </row>
    <row r="1057" spans="2:13" x14ac:dyDescent="0.25">
      <c r="B1057" s="24">
        <f t="shared" ca="1" si="80"/>
        <v>2.0074102601299937E-2</v>
      </c>
      <c r="C1057" s="25">
        <f t="shared" ca="1" si="81"/>
        <v>29.4777916169785</v>
      </c>
      <c r="H1057" s="24">
        <v>1055</v>
      </c>
      <c r="I1057" s="24">
        <f ca="1"/>
        <v>49.70305108154033</v>
      </c>
      <c r="J1057" s="24" cm="1">
        <f t="array" aca="1" ref="J1057" ca="1">INDIRECT(ADDRESS(($F$2+1-H1057)+2,9))</f>
        <v>50.4087510547199</v>
      </c>
      <c r="K1057" s="24">
        <f t="shared" ca="1" si="82"/>
        <v>0.48978913735719537</v>
      </c>
      <c r="L1057" s="24">
        <f t="shared" ca="1" si="83"/>
        <v>0.51748760226118606</v>
      </c>
      <c r="M1057" s="24">
        <f t="shared" ca="1" si="84"/>
        <v>-1.4097746110836789</v>
      </c>
    </row>
    <row r="1058" spans="2:13" x14ac:dyDescent="0.25">
      <c r="B1058" s="24">
        <f t="shared" ca="1" si="80"/>
        <v>0.76445098201131556</v>
      </c>
      <c r="C1058" s="25">
        <f t="shared" ca="1" si="81"/>
        <v>57.206936243129761</v>
      </c>
      <c r="H1058" s="24">
        <v>1056</v>
      </c>
      <c r="I1058" s="24">
        <f ca="1"/>
        <v>49.739407571801912</v>
      </c>
      <c r="J1058" s="24" cm="1">
        <f t="array" aca="1" ref="J1058" ca="1">INDIRECT(ADDRESS(($F$2+1-H1058)+2,9))</f>
        <v>50.405550589264877</v>
      </c>
      <c r="K1058" s="24">
        <f t="shared" ca="1" si="82"/>
        <v>0.49121605717311606</v>
      </c>
      <c r="L1058" s="24">
        <f t="shared" ca="1" si="83"/>
        <v>0.51736207456437788</v>
      </c>
      <c r="M1058" s="24">
        <f t="shared" ca="1" si="84"/>
        <v>-1.4080113278001056</v>
      </c>
    </row>
    <row r="1059" spans="2:13" x14ac:dyDescent="0.25">
      <c r="B1059" s="24">
        <f t="shared" ca="1" si="80"/>
        <v>0.61821988909034098</v>
      </c>
      <c r="C1059" s="25">
        <f t="shared" ca="1" si="81"/>
        <v>53.008088993718204</v>
      </c>
      <c r="H1059" s="24">
        <v>1057</v>
      </c>
      <c r="I1059" s="24">
        <f ca="1"/>
        <v>49.749194855267461</v>
      </c>
      <c r="J1059" s="24" cm="1">
        <f t="array" aca="1" ref="J1059" ca="1">INDIRECT(ADDRESS(($F$2+1-H1059)+2,9))</f>
        <v>50.389753260957377</v>
      </c>
      <c r="K1059" s="24">
        <f t="shared" ca="1" si="82"/>
        <v>0.4916002085168637</v>
      </c>
      <c r="L1059" s="24">
        <f t="shared" ca="1" si="83"/>
        <v>0.51674245151305009</v>
      </c>
      <c r="M1059" s="24">
        <f t="shared" ca="1" si="84"/>
        <v>-1.4073236203939681</v>
      </c>
    </row>
    <row r="1060" spans="2:13" x14ac:dyDescent="0.25">
      <c r="B1060" s="24">
        <f t="shared" ca="1" si="80"/>
        <v>0.90945714119945931</v>
      </c>
      <c r="C1060" s="25">
        <f t="shared" ca="1" si="81"/>
        <v>63.374195772199293</v>
      </c>
      <c r="H1060" s="24">
        <v>1058</v>
      </c>
      <c r="I1060" s="24">
        <f ca="1"/>
        <v>49.770340777396491</v>
      </c>
      <c r="J1060" s="24" cm="1">
        <f t="array" aca="1" ref="J1060" ca="1">INDIRECT(ADDRESS(($F$2+1-H1060)+2,9))</f>
        <v>50.333544094647152</v>
      </c>
      <c r="K1060" s="24">
        <f t="shared" ca="1" si="82"/>
        <v>0.49243021310083784</v>
      </c>
      <c r="L1060" s="24">
        <f t="shared" ca="1" si="83"/>
        <v>0.51453742598747021</v>
      </c>
      <c r="M1060" s="24">
        <f t="shared" ca="1" si="84"/>
        <v>-1.4025405996063767</v>
      </c>
    </row>
    <row r="1061" spans="2:13" x14ac:dyDescent="0.25">
      <c r="B1061" s="24">
        <f t="shared" ca="1" si="80"/>
        <v>0.76149511067428677</v>
      </c>
      <c r="C1061" s="25">
        <f t="shared" ca="1" si="81"/>
        <v>57.111201593047923</v>
      </c>
      <c r="H1061" s="24">
        <v>1059</v>
      </c>
      <c r="I1061" s="24">
        <f ca="1"/>
        <v>49.772848592943312</v>
      </c>
      <c r="J1061" s="24" cm="1">
        <f t="array" aca="1" ref="J1061" ca="1">INDIRECT(ADDRESS(($F$2+1-H1061)+2,9))</f>
        <v>50.324180174001533</v>
      </c>
      <c r="K1061" s="24">
        <f t="shared" ca="1" si="82"/>
        <v>0.49252865032379867</v>
      </c>
      <c r="L1061" s="24">
        <f t="shared" ca="1" si="83"/>
        <v>0.51417004436608083</v>
      </c>
      <c r="M1061" s="24">
        <f t="shared" ca="1" si="84"/>
        <v>-1.4029286883173462</v>
      </c>
    </row>
    <row r="1062" spans="2:13" x14ac:dyDescent="0.25">
      <c r="B1062" s="24">
        <f t="shared" ca="1" si="80"/>
        <v>0.57757944440676623</v>
      </c>
      <c r="C1062" s="25">
        <f t="shared" ca="1" si="81"/>
        <v>51.957049482217627</v>
      </c>
      <c r="H1062" s="24">
        <v>1060</v>
      </c>
      <c r="I1062" s="24">
        <f ca="1"/>
        <v>49.797150424790885</v>
      </c>
      <c r="J1062" s="24" cm="1">
        <f t="array" aca="1" ref="J1062" ca="1">INDIRECT(ADDRESS(($F$2+1-H1062)+2,9))</f>
        <v>50.300722577319753</v>
      </c>
      <c r="K1062" s="24">
        <f t="shared" ca="1" si="82"/>
        <v>0.49348257282825653</v>
      </c>
      <c r="L1062" s="24">
        <f t="shared" ca="1" si="83"/>
        <v>0.51324966301623975</v>
      </c>
      <c r="M1062" s="24">
        <f t="shared" ca="1" si="84"/>
        <v>-1.4004956824114723</v>
      </c>
    </row>
    <row r="1063" spans="2:13" x14ac:dyDescent="0.25">
      <c r="B1063" s="24">
        <f t="shared" ca="1" si="80"/>
        <v>0.28661282666838117</v>
      </c>
      <c r="C1063" s="25">
        <f t="shared" ca="1" si="81"/>
        <v>44.366927077096626</v>
      </c>
      <c r="H1063" s="24">
        <v>1061</v>
      </c>
      <c r="I1063" s="24">
        <f ca="1"/>
        <v>49.800304244100474</v>
      </c>
      <c r="J1063" s="24" cm="1">
        <f t="array" aca="1" ref="J1063" ca="1">INDIRECT(ADDRESS(($F$2+1-H1063)+2,9))</f>
        <v>50.292524528149869</v>
      </c>
      <c r="K1063" s="24">
        <f t="shared" ca="1" si="82"/>
        <v>0.49360637289622161</v>
      </c>
      <c r="L1063" s="24">
        <f t="shared" ca="1" si="83"/>
        <v>0.51292798778452231</v>
      </c>
      <c r="M1063" s="24">
        <f t="shared" ca="1" si="84"/>
        <v>-1.4009216727673852</v>
      </c>
    </row>
    <row r="1064" spans="2:13" x14ac:dyDescent="0.25">
      <c r="B1064" s="24">
        <f t="shared" ca="1" si="80"/>
        <v>0.56467203892904694</v>
      </c>
      <c r="C1064" s="25">
        <f t="shared" ca="1" si="81"/>
        <v>51.628253831021695</v>
      </c>
      <c r="H1064" s="24">
        <v>1062</v>
      </c>
      <c r="I1064" s="24">
        <f ca="1"/>
        <v>49.801862752098536</v>
      </c>
      <c r="J1064" s="24" cm="1">
        <f t="array" aca="1" ref="J1064" ca="1">INDIRECT(ADDRESS(($F$2+1-H1064)+2,9))</f>
        <v>50.28562730264396</v>
      </c>
      <c r="K1064" s="24">
        <f t="shared" ca="1" si="82"/>
        <v>0.49366755081939712</v>
      </c>
      <c r="L1064" s="24">
        <f t="shared" ca="1" si="83"/>
        <v>0.51265734777629568</v>
      </c>
      <c r="M1064" s="24">
        <f t="shared" ca="1" si="84"/>
        <v>-1.4015742677663623</v>
      </c>
    </row>
    <row r="1065" spans="2:13" x14ac:dyDescent="0.25">
      <c r="B1065" s="24">
        <f t="shared" ca="1" si="80"/>
        <v>0.48388036208309393</v>
      </c>
      <c r="C1065" s="25">
        <f t="shared" ca="1" si="81"/>
        <v>49.595830588078769</v>
      </c>
      <c r="H1065" s="24">
        <v>1063</v>
      </c>
      <c r="I1065" s="24">
        <f ca="1"/>
        <v>49.802646300410828</v>
      </c>
      <c r="J1065" s="24" cm="1">
        <f t="array" aca="1" ref="J1065" ca="1">INDIRECT(ADDRESS(($F$2+1-H1065)+2,9))</f>
        <v>50.282373274512494</v>
      </c>
      <c r="K1065" s="24">
        <f t="shared" ca="1" si="82"/>
        <v>0.49369830840700102</v>
      </c>
      <c r="L1065" s="24">
        <f t="shared" ca="1" si="83"/>
        <v>0.51252966104041886</v>
      </c>
      <c r="M1065" s="24">
        <f t="shared" ca="1" si="84"/>
        <v>-1.4025753239005221</v>
      </c>
    </row>
    <row r="1066" spans="2:13" x14ac:dyDescent="0.25">
      <c r="B1066" s="24">
        <f t="shared" ca="1" si="80"/>
        <v>0.49335404749431955</v>
      </c>
      <c r="C1066" s="25">
        <f t="shared" ca="1" si="81"/>
        <v>49.833402969313127</v>
      </c>
      <c r="H1066" s="24">
        <v>1064</v>
      </c>
      <c r="I1066" s="24">
        <f ca="1"/>
        <v>49.809302261600195</v>
      </c>
      <c r="J1066" s="24" cm="1">
        <f t="array" aca="1" ref="J1066" ca="1">INDIRECT(ADDRESS(($F$2+1-H1066)+2,9))</f>
        <v>50.273409094205583</v>
      </c>
      <c r="K1066" s="24">
        <f t="shared" ca="1" si="82"/>
        <v>0.49395958454723887</v>
      </c>
      <c r="L1066" s="24">
        <f t="shared" ca="1" si="83"/>
        <v>0.51217790366039417</v>
      </c>
      <c r="M1066" s="24">
        <f t="shared" ca="1" si="84"/>
        <v>-1.4026629377009514</v>
      </c>
    </row>
    <row r="1067" spans="2:13" x14ac:dyDescent="0.25">
      <c r="B1067" s="24">
        <f t="shared" ca="1" si="80"/>
        <v>0.42664926509013967</v>
      </c>
      <c r="C1067" s="25">
        <f t="shared" ca="1" si="81"/>
        <v>48.150886011476935</v>
      </c>
      <c r="H1067" s="24">
        <v>1065</v>
      </c>
      <c r="I1067" s="24">
        <f ca="1"/>
        <v>49.833402969313127</v>
      </c>
      <c r="J1067" s="24" cm="1">
        <f t="array" aca="1" ref="J1067" ca="1">INDIRECT(ADDRESS(($F$2+1-H1067)+2,9))</f>
        <v>50.262218185032609</v>
      </c>
      <c r="K1067" s="24">
        <f t="shared" ca="1" si="82"/>
        <v>0.49490566559399263</v>
      </c>
      <c r="L1067" s="24">
        <f t="shared" ca="1" si="83"/>
        <v>0.51173875544400449</v>
      </c>
      <c r="M1067" s="24">
        <f t="shared" ca="1" si="84"/>
        <v>-1.4012063699201656</v>
      </c>
    </row>
    <row r="1068" spans="2:13" x14ac:dyDescent="0.25">
      <c r="B1068" s="24">
        <f t="shared" ca="1" si="80"/>
        <v>0.31970554816817276</v>
      </c>
      <c r="C1068" s="25">
        <f t="shared" ca="1" si="81"/>
        <v>45.314776562590239</v>
      </c>
      <c r="H1068" s="24">
        <v>1066</v>
      </c>
      <c r="I1068" s="24">
        <f ca="1"/>
        <v>49.859204382687118</v>
      </c>
      <c r="J1068" s="24" cm="1">
        <f t="array" aca="1" ref="J1068" ca="1">INDIRECT(ADDRESS(($F$2+1-H1068)+2,9))</f>
        <v>50.231036760272914</v>
      </c>
      <c r="K1068" s="24">
        <f t="shared" ca="1" si="82"/>
        <v>0.49591854000905039</v>
      </c>
      <c r="L1068" s="24">
        <f t="shared" ca="1" si="83"/>
        <v>0.51051507572957711</v>
      </c>
      <c r="M1068" s="24">
        <f t="shared" ca="1" si="84"/>
        <v>-1.3980319989879078</v>
      </c>
    </row>
    <row r="1069" spans="2:13" x14ac:dyDescent="0.25">
      <c r="B1069" s="24">
        <f t="shared" ca="1" si="80"/>
        <v>0.28350866066447311</v>
      </c>
      <c r="C1069" s="25">
        <f t="shared" ca="1" si="81"/>
        <v>44.27550252416696</v>
      </c>
      <c r="H1069" s="24">
        <v>1067</v>
      </c>
      <c r="I1069" s="24">
        <f ca="1"/>
        <v>49.864969861938633</v>
      </c>
      <c r="J1069" s="24" cm="1">
        <f t="array" aca="1" ref="J1069" ca="1">INDIRECT(ADDRESS(($F$2+1-H1069)+2,9))</f>
        <v>50.22414497798443</v>
      </c>
      <c r="K1069" s="24">
        <f t="shared" ca="1" si="82"/>
        <v>0.49614487664802936</v>
      </c>
      <c r="L1069" s="24">
        <f t="shared" ca="1" si="83"/>
        <v>0.51024460177583841</v>
      </c>
      <c r="M1069" s="24">
        <f t="shared" ca="1" si="84"/>
        <v>-1.3983470641929672</v>
      </c>
    </row>
    <row r="1070" spans="2:13" x14ac:dyDescent="0.25">
      <c r="B1070" s="24">
        <f t="shared" ca="1" si="80"/>
        <v>0.96835595407252173</v>
      </c>
      <c r="C1070" s="25">
        <f t="shared" ca="1" si="81"/>
        <v>68.571621241671423</v>
      </c>
      <c r="H1070" s="24">
        <v>1068</v>
      </c>
      <c r="I1070" s="24">
        <f ca="1"/>
        <v>49.866668254143953</v>
      </c>
      <c r="J1070" s="24" cm="1">
        <f t="array" aca="1" ref="J1070" ca="1">INDIRECT(ADDRESS(($F$2+1-H1070)+2,9))</f>
        <v>50.201754417727393</v>
      </c>
      <c r="K1070" s="24">
        <f t="shared" ca="1" si="82"/>
        <v>0.49621155103011166</v>
      </c>
      <c r="L1070" s="24">
        <f t="shared" ca="1" si="83"/>
        <v>0.50936583300921723</v>
      </c>
      <c r="M1070" s="24">
        <f t="shared" ca="1" si="84"/>
        <v>-1.397751688792189</v>
      </c>
    </row>
    <row r="1071" spans="2:13" x14ac:dyDescent="0.25">
      <c r="B1071" s="24">
        <f t="shared" ca="1" si="80"/>
        <v>0.33475603284608801</v>
      </c>
      <c r="C1071" s="25">
        <f t="shared" ca="1" si="81"/>
        <v>45.731822344783168</v>
      </c>
      <c r="H1071" s="24">
        <v>1069</v>
      </c>
      <c r="I1071" s="24">
        <f ca="1"/>
        <v>49.871277883020802</v>
      </c>
      <c r="J1071" s="24" cm="1">
        <f t="array" aca="1" ref="J1071" ca="1">INDIRECT(ADDRESS(($F$2+1-H1071)+2,9))</f>
        <v>50.190435614678236</v>
      </c>
      <c r="K1071" s="24">
        <f t="shared" ca="1" si="82"/>
        <v>0.49639251338545848</v>
      </c>
      <c r="L1071" s="24">
        <f t="shared" ca="1" si="83"/>
        <v>0.50892158311869062</v>
      </c>
      <c r="M1071" s="24">
        <f t="shared" ca="1" si="84"/>
        <v>-1.3978037412171944</v>
      </c>
    </row>
    <row r="1072" spans="2:13" x14ac:dyDescent="0.25">
      <c r="B1072" s="24">
        <f t="shared" ca="1" si="80"/>
        <v>0.24012970093713482</v>
      </c>
      <c r="C1072" s="25">
        <f t="shared" ca="1" si="81"/>
        <v>42.941145906401239</v>
      </c>
      <c r="H1072" s="24">
        <v>1070</v>
      </c>
      <c r="I1072" s="24">
        <f ca="1"/>
        <v>49.873210208912319</v>
      </c>
      <c r="J1072" s="24" cm="1">
        <f t="array" aca="1" ref="J1072" ca="1">INDIRECT(ADDRESS(($F$2+1-H1072)+2,9))</f>
        <v>50.179595649582637</v>
      </c>
      <c r="K1072" s="24">
        <f t="shared" ca="1" si="82"/>
        <v>0.49646837182909692</v>
      </c>
      <c r="L1072" s="24">
        <f t="shared" ca="1" si="83"/>
        <v>0.50849611668045624</v>
      </c>
      <c r="M1072" s="24">
        <f t="shared" ca="1" si="84"/>
        <v>-1.3981020792058152</v>
      </c>
    </row>
    <row r="1073" spans="2:13" x14ac:dyDescent="0.25">
      <c r="B1073" s="24">
        <f t="shared" ca="1" si="80"/>
        <v>0.4300713360064059</v>
      </c>
      <c r="C1073" s="25">
        <f t="shared" ca="1" si="81"/>
        <v>48.238074481455619</v>
      </c>
      <c r="H1073" s="24">
        <v>1071</v>
      </c>
      <c r="I1073" s="24">
        <f ca="1"/>
        <v>49.875740139381101</v>
      </c>
      <c r="J1073" s="24" cm="1">
        <f t="array" aca="1" ref="J1073" ca="1">INDIRECT(ADDRESS(($F$2+1-H1073)+2,9))</f>
        <v>50.165400580821576</v>
      </c>
      <c r="K1073" s="24">
        <f t="shared" ca="1" si="82"/>
        <v>0.49656769097651277</v>
      </c>
      <c r="L1073" s="24">
        <f t="shared" ca="1" si="83"/>
        <v>0.50793894855976673</v>
      </c>
      <c r="M1073" s="24">
        <f t="shared" ca="1" si="84"/>
        <v>-1.3980868404812761</v>
      </c>
    </row>
    <row r="1074" spans="2:13" x14ac:dyDescent="0.25">
      <c r="B1074" s="24">
        <f t="shared" ca="1" si="80"/>
        <v>0.6621087048889388</v>
      </c>
      <c r="C1074" s="25">
        <f t="shared" ca="1" si="81"/>
        <v>54.182250393115297</v>
      </c>
      <c r="H1074" s="24">
        <v>1072</v>
      </c>
      <c r="I1074" s="24">
        <f ca="1"/>
        <v>49.898752485035175</v>
      </c>
      <c r="J1074" s="24" cm="1">
        <f t="array" aca="1" ref="J1074" ca="1">INDIRECT(ADDRESS(($F$2+1-H1074)+2,9))</f>
        <v>50.152452536502551</v>
      </c>
      <c r="K1074" s="24">
        <f t="shared" ca="1" si="82"/>
        <v>0.49747111079867778</v>
      </c>
      <c r="L1074" s="24">
        <f t="shared" ca="1" si="83"/>
        <v>0.50743071363772119</v>
      </c>
      <c r="M1074" s="24">
        <f t="shared" ca="1" si="84"/>
        <v>-1.3965626512388607</v>
      </c>
    </row>
    <row r="1075" spans="2:13" x14ac:dyDescent="0.25">
      <c r="B1075" s="24">
        <f t="shared" ca="1" si="80"/>
        <v>0.90342786456520496</v>
      </c>
      <c r="C1075" s="25">
        <f t="shared" ca="1" si="81"/>
        <v>63.013336587755511</v>
      </c>
      <c r="H1075" s="24">
        <v>1073</v>
      </c>
      <c r="I1075" s="24">
        <f ca="1"/>
        <v>49.91640814115631</v>
      </c>
      <c r="J1075" s="24" cm="1">
        <f t="array" aca="1" ref="J1075" ca="1">INDIRECT(ADDRESS(($F$2+1-H1075)+2,9))</f>
        <v>50.147526106505225</v>
      </c>
      <c r="K1075" s="24">
        <f t="shared" ca="1" si="82"/>
        <v>0.49816424646974844</v>
      </c>
      <c r="L1075" s="24">
        <f t="shared" ca="1" si="83"/>
        <v>0.50723733884675803</v>
      </c>
      <c r="M1075" s="24">
        <f t="shared" ca="1" si="84"/>
        <v>-1.3960919193946106</v>
      </c>
    </row>
    <row r="1076" spans="2:13" x14ac:dyDescent="0.25">
      <c r="B1076" s="24">
        <f t="shared" ca="1" si="80"/>
        <v>0.28340810985893417</v>
      </c>
      <c r="C1076" s="25">
        <f t="shared" ca="1" si="81"/>
        <v>44.27253310657354</v>
      </c>
      <c r="H1076" s="24">
        <v>1074</v>
      </c>
      <c r="I1076" s="24">
        <f ca="1"/>
        <v>49.921850182714032</v>
      </c>
      <c r="J1076" s="24" cm="1">
        <f t="array" aca="1" ref="J1076" ca="1">INDIRECT(ADDRESS(($F$2+1-H1076)+2,9))</f>
        <v>50.131844405847325</v>
      </c>
      <c r="K1076" s="24">
        <f t="shared" ca="1" si="82"/>
        <v>0.49837789441041674</v>
      </c>
      <c r="L1076" s="24">
        <f t="shared" ca="1" si="83"/>
        <v>0.50662178147761949</v>
      </c>
      <c r="M1076" s="24">
        <f t="shared" ca="1" si="84"/>
        <v>-1.395724990589466</v>
      </c>
    </row>
    <row r="1077" spans="2:13" x14ac:dyDescent="0.25">
      <c r="B1077" s="24">
        <f t="shared" ca="1" si="80"/>
        <v>0.7936044209979336</v>
      </c>
      <c r="C1077" s="25">
        <f t="shared" ca="1" si="81"/>
        <v>58.189916843691243</v>
      </c>
      <c r="H1077" s="24">
        <v>1075</v>
      </c>
      <c r="I1077" s="24">
        <f ca="1"/>
        <v>49.935117627723905</v>
      </c>
      <c r="J1077" s="24" cm="1">
        <f t="array" aca="1" ref="J1077" ca="1">INDIRECT(ADDRESS(($F$2+1-H1077)+2,9))</f>
        <v>50.127331609174242</v>
      </c>
      <c r="K1077" s="24">
        <f t="shared" ca="1" si="82"/>
        <v>0.49889876001103772</v>
      </c>
      <c r="L1077" s="24">
        <f t="shared" ca="1" si="83"/>
        <v>0.5064446366552946</v>
      </c>
      <c r="M1077" s="24">
        <f t="shared" ca="1" si="84"/>
        <v>-1.3956274508981752</v>
      </c>
    </row>
    <row r="1078" spans="2:13" x14ac:dyDescent="0.25">
      <c r="B1078" s="24">
        <f t="shared" ca="1" si="80"/>
        <v>0.48356464401414267</v>
      </c>
      <c r="C1078" s="25">
        <f t="shared" ca="1" si="81"/>
        <v>49.587910115676102</v>
      </c>
      <c r="H1078" s="24">
        <v>1076</v>
      </c>
      <c r="I1078" s="24">
        <f ca="1"/>
        <v>49.954678841718433</v>
      </c>
      <c r="J1078" s="24" cm="1">
        <f t="array" aca="1" ref="J1078" ca="1">INDIRECT(ADDRESS(($F$2+1-H1078)+2,9))</f>
        <v>50.12537242459112</v>
      </c>
      <c r="K1078" s="24">
        <f t="shared" ca="1" si="82"/>
        <v>0.4996667153710484</v>
      </c>
      <c r="L1078" s="24">
        <f t="shared" ca="1" si="83"/>
        <v>0.50636773064229668</v>
      </c>
      <c r="M1078" s="24">
        <f t="shared" ca="1" si="84"/>
        <v>-1.3952378819862636</v>
      </c>
    </row>
    <row r="1079" spans="2:13" x14ac:dyDescent="0.25">
      <c r="B1079" s="24">
        <f t="shared" ca="1" si="80"/>
        <v>0.27577768384421986</v>
      </c>
      <c r="C1079" s="25">
        <f t="shared" ca="1" si="81"/>
        <v>44.045689383130949</v>
      </c>
      <c r="H1079" s="24">
        <v>1077</v>
      </c>
      <c r="I1079" s="24">
        <f ca="1"/>
        <v>49.962110241946483</v>
      </c>
      <c r="J1079" s="24" cm="1">
        <f t="array" aca="1" ref="J1079" ca="1">INDIRECT(ADDRESS(($F$2+1-H1079)+2,9))</f>
        <v>50.107355242231826</v>
      </c>
      <c r="K1079" s="24">
        <f t="shared" ca="1" si="82"/>
        <v>0.49995846582105918</v>
      </c>
      <c r="L1079" s="24">
        <f t="shared" ca="1" si="83"/>
        <v>0.50566047176769002</v>
      </c>
      <c r="M1079" s="24">
        <f t="shared" ca="1" si="84"/>
        <v>-1.3945243850907825</v>
      </c>
    </row>
    <row r="1080" spans="2:13" x14ac:dyDescent="0.25">
      <c r="B1080" s="24">
        <f t="shared" ca="1" si="80"/>
        <v>1.44945779498864E-2</v>
      </c>
      <c r="C1080" s="25">
        <f t="shared" ca="1" si="81"/>
        <v>28.163660380557801</v>
      </c>
      <c r="H1080" s="24">
        <v>1078</v>
      </c>
      <c r="I1080" s="24">
        <f ca="1"/>
        <v>50.03349400169455</v>
      </c>
      <c r="J1080" s="24" cm="1">
        <f t="array" aca="1" ref="J1080" ca="1">INDIRECT(ADDRESS(($F$2+1-H1080)+2,9))</f>
        <v>50.085649201845278</v>
      </c>
      <c r="K1080" s="24">
        <f t="shared" ca="1" si="82"/>
        <v>0.50276090982507937</v>
      </c>
      <c r="L1080" s="24">
        <f t="shared" ca="1" si="83"/>
        <v>0.50480838449224719</v>
      </c>
      <c r="M1080" s="24">
        <f t="shared" ca="1" si="84"/>
        <v>-1.3885180677604869</v>
      </c>
    </row>
    <row r="1081" spans="2:13" x14ac:dyDescent="0.25">
      <c r="B1081" s="24">
        <f t="shared" ca="1" si="80"/>
        <v>0.85160962584716349</v>
      </c>
      <c r="C1081" s="25">
        <f t="shared" ca="1" si="81"/>
        <v>60.433618223235257</v>
      </c>
      <c r="H1081" s="24">
        <v>1079</v>
      </c>
      <c r="I1081" s="24">
        <f ca="1"/>
        <v>50.063851657317834</v>
      </c>
      <c r="J1081" s="24" cm="1">
        <f t="array" aca="1" ref="J1081" ca="1">INDIRECT(ADDRESS(($F$2+1-H1081)+2,9))</f>
        <v>50.073282344654501</v>
      </c>
      <c r="K1081" s="24">
        <f t="shared" ca="1" si="82"/>
        <v>0.5039526830799177</v>
      </c>
      <c r="L1081" s="24">
        <f t="shared" ca="1" si="83"/>
        <v>0.50432290396176271</v>
      </c>
      <c r="M1081" s="24">
        <f t="shared" ca="1" si="84"/>
        <v>-1.3864607057118863</v>
      </c>
    </row>
    <row r="1082" spans="2:13" x14ac:dyDescent="0.25">
      <c r="B1082" s="24">
        <f t="shared" ca="1" si="80"/>
        <v>4.393048245555875E-2</v>
      </c>
      <c r="C1082" s="25">
        <f t="shared" ca="1" si="81"/>
        <v>32.932093176884628</v>
      </c>
      <c r="H1082" s="24">
        <v>1080</v>
      </c>
      <c r="I1082" s="24">
        <f ca="1"/>
        <v>50.073282344654501</v>
      </c>
      <c r="J1082" s="24" cm="1">
        <f t="array" aca="1" ref="J1082" ca="1">INDIRECT(ADDRESS(($F$2+1-H1082)+2,9))</f>
        <v>50.063851657317834</v>
      </c>
      <c r="K1082" s="24">
        <f t="shared" ca="1" si="82"/>
        <v>0.50432290396176271</v>
      </c>
      <c r="L1082" s="24">
        <f t="shared" ca="1" si="83"/>
        <v>0.5039526830799177</v>
      </c>
      <c r="M1082" s="24">
        <f t="shared" ca="1" si="84"/>
        <v>-1.3862645798068141</v>
      </c>
    </row>
    <row r="1083" spans="2:13" x14ac:dyDescent="0.25">
      <c r="B1083" s="24">
        <f t="shared" ca="1" si="80"/>
        <v>0.61269041361580767</v>
      </c>
      <c r="C1083" s="25">
        <f t="shared" ca="1" si="81"/>
        <v>52.863381088973256</v>
      </c>
      <c r="H1083" s="24">
        <v>1081</v>
      </c>
      <c r="I1083" s="24">
        <f ca="1"/>
        <v>50.085649201845278</v>
      </c>
      <c r="J1083" s="24" cm="1">
        <f t="array" aca="1" ref="J1083" ca="1">INDIRECT(ADDRESS(($F$2+1-H1083)+2,9))</f>
        <v>50.03349400169455</v>
      </c>
      <c r="K1083" s="24">
        <f t="shared" ca="1" si="82"/>
        <v>0.50480838449224719</v>
      </c>
      <c r="L1083" s="24">
        <f t="shared" ca="1" si="83"/>
        <v>0.50276090982507937</v>
      </c>
      <c r="M1083" s="24">
        <f t="shared" ca="1" si="84"/>
        <v>-1.3841822458892648</v>
      </c>
    </row>
    <row r="1084" spans="2:13" x14ac:dyDescent="0.25">
      <c r="B1084" s="24">
        <f t="shared" ca="1" si="80"/>
        <v>0.10861817460420509</v>
      </c>
      <c r="C1084" s="25">
        <f t="shared" ca="1" si="81"/>
        <v>37.660897488524597</v>
      </c>
      <c r="H1084" s="24">
        <v>1082</v>
      </c>
      <c r="I1084" s="24">
        <f ca="1"/>
        <v>50.107355242231826</v>
      </c>
      <c r="J1084" s="24" cm="1">
        <f t="array" aca="1" ref="J1084" ca="1">INDIRECT(ADDRESS(($F$2+1-H1084)+2,9))</f>
        <v>49.962110241946483</v>
      </c>
      <c r="K1084" s="24">
        <f t="shared" ca="1" si="82"/>
        <v>0.50566047176769002</v>
      </c>
      <c r="L1084" s="24">
        <f t="shared" ca="1" si="83"/>
        <v>0.49995846582105918</v>
      </c>
      <c r="M1084" s="24">
        <f t="shared" ca="1" si="84"/>
        <v>-1.3781396685020388</v>
      </c>
    </row>
    <row r="1085" spans="2:13" x14ac:dyDescent="0.25">
      <c r="B1085" s="24">
        <f t="shared" ca="1" si="80"/>
        <v>0.80220629195010895</v>
      </c>
      <c r="C1085" s="25">
        <f t="shared" ca="1" si="81"/>
        <v>58.495282526397574</v>
      </c>
      <c r="H1085" s="24">
        <v>1083</v>
      </c>
      <c r="I1085" s="24">
        <f ca="1"/>
        <v>50.12537242459112</v>
      </c>
      <c r="J1085" s="24" cm="1">
        <f t="array" aca="1" ref="J1085" ca="1">INDIRECT(ADDRESS(($F$2+1-H1085)+2,9))</f>
        <v>49.954678841718433</v>
      </c>
      <c r="K1085" s="24">
        <f t="shared" ca="1" si="82"/>
        <v>0.50636773064229668</v>
      </c>
      <c r="L1085" s="24">
        <f t="shared" ca="1" si="83"/>
        <v>0.4996667153710484</v>
      </c>
      <c r="M1085" s="24">
        <f t="shared" ca="1" si="84"/>
        <v>-1.3774265397110748</v>
      </c>
    </row>
    <row r="1086" spans="2:13" x14ac:dyDescent="0.25">
      <c r="B1086" s="24">
        <f t="shared" ca="1" si="80"/>
        <v>0.46545500821848673</v>
      </c>
      <c r="C1086" s="25">
        <f t="shared" ca="1" si="81"/>
        <v>49.133000503440371</v>
      </c>
      <c r="H1086" s="24">
        <v>1084</v>
      </c>
      <c r="I1086" s="24">
        <f ca="1"/>
        <v>50.127331609174242</v>
      </c>
      <c r="J1086" s="24" cm="1">
        <f t="array" aca="1" ref="J1086" ca="1">INDIRECT(ADDRESS(($F$2+1-H1086)+2,9))</f>
        <v>49.935117627723905</v>
      </c>
      <c r="K1086" s="24">
        <f t="shared" ca="1" si="82"/>
        <v>0.5064446366552946</v>
      </c>
      <c r="L1086" s="24">
        <f t="shared" ca="1" si="83"/>
        <v>0.49889876001103772</v>
      </c>
      <c r="M1086" s="24">
        <f t="shared" ca="1" si="84"/>
        <v>-1.3770063822882286</v>
      </c>
    </row>
    <row r="1087" spans="2:13" x14ac:dyDescent="0.25">
      <c r="B1087" s="24">
        <f t="shared" ca="1" si="80"/>
        <v>0.56147643528523872</v>
      </c>
      <c r="C1087" s="25">
        <f t="shared" ca="1" si="81"/>
        <v>51.547135726254652</v>
      </c>
      <c r="H1087" s="24">
        <v>1085</v>
      </c>
      <c r="I1087" s="24">
        <f ca="1"/>
        <v>50.131844405847325</v>
      </c>
      <c r="J1087" s="24" cm="1">
        <f t="array" aca="1" ref="J1087" ca="1">INDIRECT(ADDRESS(($F$2+1-H1087)+2,9))</f>
        <v>49.921850182714032</v>
      </c>
      <c r="K1087" s="24">
        <f t="shared" ca="1" si="82"/>
        <v>0.50662178147761949</v>
      </c>
      <c r="L1087" s="24">
        <f t="shared" ca="1" si="83"/>
        <v>0.49837789441041674</v>
      </c>
      <c r="M1087" s="24">
        <f t="shared" ca="1" si="84"/>
        <v>-1.3768815692756697</v>
      </c>
    </row>
    <row r="1088" spans="2:13" x14ac:dyDescent="0.25">
      <c r="B1088" s="24">
        <f t="shared" ca="1" si="80"/>
        <v>0.58062420798105263</v>
      </c>
      <c r="C1088" s="25">
        <f t="shared" ca="1" si="81"/>
        <v>52.0349061031717</v>
      </c>
      <c r="H1088" s="24">
        <v>1086</v>
      </c>
      <c r="I1088" s="24">
        <f ca="1"/>
        <v>50.147526106505225</v>
      </c>
      <c r="J1088" s="24" cm="1">
        <f t="array" aca="1" ref="J1088" ca="1">INDIRECT(ADDRESS(($F$2+1-H1088)+2,9))</f>
        <v>49.91640814115631</v>
      </c>
      <c r="K1088" s="24">
        <f t="shared" ca="1" si="82"/>
        <v>0.50723733884675803</v>
      </c>
      <c r="L1088" s="24">
        <f t="shared" ca="1" si="83"/>
        <v>0.49816424646974844</v>
      </c>
      <c r="M1088" s="24">
        <f t="shared" ca="1" si="84"/>
        <v>-1.3765011800343454</v>
      </c>
    </row>
    <row r="1089" spans="2:13" x14ac:dyDescent="0.25">
      <c r="B1089" s="24">
        <f t="shared" ca="1" si="80"/>
        <v>0.31592053478091409</v>
      </c>
      <c r="C1089" s="25">
        <f t="shared" ca="1" si="81"/>
        <v>45.208628599088044</v>
      </c>
      <c r="H1089" s="24">
        <v>1087</v>
      </c>
      <c r="I1089" s="24">
        <f ca="1"/>
        <v>50.152452536502551</v>
      </c>
      <c r="J1089" s="24" cm="1">
        <f t="array" aca="1" ref="J1089" ca="1">INDIRECT(ADDRESS(($F$2+1-H1089)+2,9))</f>
        <v>49.898752485035175</v>
      </c>
      <c r="K1089" s="24">
        <f t="shared" ca="1" si="82"/>
        <v>0.50743071363772119</v>
      </c>
      <c r="L1089" s="24">
        <f t="shared" ca="1" si="83"/>
        <v>0.49747111079867778</v>
      </c>
      <c r="M1089" s="24">
        <f t="shared" ca="1" si="84"/>
        <v>-1.3759956110187044</v>
      </c>
    </row>
    <row r="1090" spans="2:13" x14ac:dyDescent="0.25">
      <c r="B1090" s="24">
        <f t="shared" ca="1" si="80"/>
        <v>0.69848636977183209</v>
      </c>
      <c r="C1090" s="25">
        <f t="shared" ca="1" si="81"/>
        <v>55.200521031704177</v>
      </c>
      <c r="H1090" s="24">
        <v>1088</v>
      </c>
      <c r="I1090" s="24">
        <f ca="1"/>
        <v>50.165400580821576</v>
      </c>
      <c r="J1090" s="24" cm="1">
        <f t="array" aca="1" ref="J1090" ca="1">INDIRECT(ADDRESS(($F$2+1-H1090)+2,9))</f>
        <v>49.875740139381101</v>
      </c>
      <c r="K1090" s="24">
        <f t="shared" ca="1" si="82"/>
        <v>0.50793894855976673</v>
      </c>
      <c r="L1090" s="24">
        <f t="shared" ca="1" si="83"/>
        <v>0.49656769097651277</v>
      </c>
      <c r="M1090" s="24">
        <f t="shared" ca="1" si="84"/>
        <v>-1.3744428067176198</v>
      </c>
    </row>
    <row r="1091" spans="2:13" x14ac:dyDescent="0.25">
      <c r="B1091" s="24">
        <f t="shared" ca="1" si="80"/>
        <v>0.22180216463967639</v>
      </c>
      <c r="C1091" s="25">
        <f t="shared" ca="1" si="81"/>
        <v>42.338790344949452</v>
      </c>
      <c r="H1091" s="24">
        <v>1089</v>
      </c>
      <c r="I1091" s="24">
        <f ca="1"/>
        <v>50.179595649582637</v>
      </c>
      <c r="J1091" s="24" cm="1">
        <f t="array" aca="1" ref="J1091" ca="1">INDIRECT(ADDRESS(($F$2+1-H1091)+2,9))</f>
        <v>49.873210208912319</v>
      </c>
      <c r="K1091" s="24">
        <f t="shared" ca="1" si="82"/>
        <v>0.50849611668045624</v>
      </c>
      <c r="L1091" s="24">
        <f t="shared" ca="1" si="83"/>
        <v>0.49646837182909692</v>
      </c>
      <c r="M1091" s="24">
        <f t="shared" ca="1" si="84"/>
        <v>-1.3744016900405753</v>
      </c>
    </row>
    <row r="1092" spans="2:13" x14ac:dyDescent="0.25">
      <c r="B1092" s="24">
        <f t="shared" ref="B1092:B1155" ca="1" si="85">RAND()</f>
        <v>0.29257173912100698</v>
      </c>
      <c r="C1092" s="25">
        <f t="shared" ref="C1092:C1155" ca="1" si="86">_xlfn.NORM.INV(B1092,50,10)</f>
        <v>44.541128010689391</v>
      </c>
      <c r="H1092" s="24">
        <v>1090</v>
      </c>
      <c r="I1092" s="24">
        <f ca="1"/>
        <v>50.190435614678236</v>
      </c>
      <c r="J1092" s="24" cm="1">
        <f t="array" aca="1" ref="J1092" ca="1">INDIRECT(ADDRESS(($F$2+1-H1092)+2,9))</f>
        <v>49.871277883020802</v>
      </c>
      <c r="K1092" s="24">
        <f t="shared" ref="K1092:K1155" ca="1" si="87">_xlfn.NORM.DIST(I1092,$F$5,$F$6,TRUE)</f>
        <v>0.50892158311869062</v>
      </c>
      <c r="L1092" s="24">
        <f t="shared" ref="L1092:L1155" ca="1" si="88">_xlfn.NORM.DIST(J1092,$F$5,$F$6,TRUE)</f>
        <v>0.49639251338545848</v>
      </c>
      <c r="M1092" s="24">
        <f t="shared" ca="1" si="84"/>
        <v>-1.3746677350239913</v>
      </c>
    </row>
    <row r="1093" spans="2:13" x14ac:dyDescent="0.25">
      <c r="B1093" s="24">
        <f t="shared" ca="1" si="85"/>
        <v>0.42696013604180161</v>
      </c>
      <c r="C1093" s="25">
        <f t="shared" ca="1" si="86"/>
        <v>48.158812175283011</v>
      </c>
      <c r="H1093" s="24">
        <v>1091</v>
      </c>
      <c r="I1093" s="24">
        <f ca="1"/>
        <v>50.201754417727393</v>
      </c>
      <c r="J1093" s="24" cm="1">
        <f t="array" aca="1" ref="J1093" ca="1">INDIRECT(ADDRESS(($F$2+1-H1093)+2,9))</f>
        <v>49.866668254143953</v>
      </c>
      <c r="K1093" s="24">
        <f t="shared" ca="1" si="87"/>
        <v>0.50936583300921723</v>
      </c>
      <c r="L1093" s="24">
        <f t="shared" ca="1" si="88"/>
        <v>0.49621155103011166</v>
      </c>
      <c r="M1093" s="24">
        <f t="shared" ref="M1093:M1156" ca="1" si="89">((2*H1093-1)/$F$2)*(LN(K1093)+LN(1-L1093))</f>
        <v>-1.37468453733345</v>
      </c>
    </row>
    <row r="1094" spans="2:13" x14ac:dyDescent="0.25">
      <c r="B1094" s="24">
        <f t="shared" ca="1" si="85"/>
        <v>6.8314410784807378E-2</v>
      </c>
      <c r="C1094" s="25">
        <f t="shared" ca="1" si="86"/>
        <v>35.115369572322805</v>
      </c>
      <c r="H1094" s="24">
        <v>1092</v>
      </c>
      <c r="I1094" s="24">
        <f ca="1"/>
        <v>50.22414497798443</v>
      </c>
      <c r="J1094" s="24" cm="1">
        <f t="array" aca="1" ref="J1094" ca="1">INDIRECT(ADDRESS(($F$2+1-H1094)+2,9))</f>
        <v>49.864969861938633</v>
      </c>
      <c r="K1094" s="24">
        <f t="shared" ca="1" si="87"/>
        <v>0.51024460177583841</v>
      </c>
      <c r="L1094" s="24">
        <f t="shared" ca="1" si="88"/>
        <v>0.49614487664802936</v>
      </c>
      <c r="M1094" s="24">
        <f t="shared" ca="1" si="89"/>
        <v>-1.3740675633115702</v>
      </c>
    </row>
    <row r="1095" spans="2:13" x14ac:dyDescent="0.25">
      <c r="B1095" s="24">
        <f t="shared" ca="1" si="85"/>
        <v>0.56009371066894609</v>
      </c>
      <c r="C1095" s="25">
        <f t="shared" ca="1" si="86"/>
        <v>51.512068097439268</v>
      </c>
      <c r="H1095" s="24">
        <v>1093</v>
      </c>
      <c r="I1095" s="24">
        <f ca="1"/>
        <v>50.231036760272914</v>
      </c>
      <c r="J1095" s="24" cm="1">
        <f t="array" aca="1" ref="J1095" ca="1">INDIRECT(ADDRESS(($F$2+1-H1095)+2,9))</f>
        <v>49.859204382687118</v>
      </c>
      <c r="K1095" s="24">
        <f t="shared" ca="1" si="87"/>
        <v>0.51051507572957711</v>
      </c>
      <c r="L1095" s="24">
        <f t="shared" ca="1" si="88"/>
        <v>0.49591854000905039</v>
      </c>
      <c r="M1095" s="24">
        <f t="shared" ca="1" si="89"/>
        <v>-1.3743351385187619</v>
      </c>
    </row>
    <row r="1096" spans="2:13" x14ac:dyDescent="0.25">
      <c r="B1096" s="24">
        <f t="shared" ca="1" si="85"/>
        <v>0.97667273254080333</v>
      </c>
      <c r="C1096" s="25">
        <f t="shared" ca="1" si="86"/>
        <v>69.894229831087785</v>
      </c>
      <c r="H1096" s="24">
        <v>1094</v>
      </c>
      <c r="I1096" s="24">
        <f ca="1"/>
        <v>50.262218185032609</v>
      </c>
      <c r="J1096" s="24" cm="1">
        <f t="array" aca="1" ref="J1096" ca="1">INDIRECT(ADDRESS(($F$2+1-H1096)+2,9))</f>
        <v>49.833402969313127</v>
      </c>
      <c r="K1096" s="24">
        <f t="shared" ca="1" si="87"/>
        <v>0.51173875544400449</v>
      </c>
      <c r="L1096" s="24">
        <f t="shared" ca="1" si="88"/>
        <v>0.49490566559399263</v>
      </c>
      <c r="M1096" s="24">
        <f t="shared" ca="1" si="89"/>
        <v>-1.3711325496302174</v>
      </c>
    </row>
    <row r="1097" spans="2:13" x14ac:dyDescent="0.25">
      <c r="B1097" s="24">
        <f t="shared" ca="1" si="85"/>
        <v>0.30032356663506987</v>
      </c>
      <c r="C1097" s="25">
        <f t="shared" ca="1" si="86"/>
        <v>44.765298716079897</v>
      </c>
      <c r="H1097" s="24">
        <v>1095</v>
      </c>
      <c r="I1097" s="24">
        <f ca="1"/>
        <v>50.273409094205583</v>
      </c>
      <c r="J1097" s="24" cm="1">
        <f t="array" aca="1" ref="J1097" ca="1">INDIRECT(ADDRESS(($F$2+1-H1097)+2,9))</f>
        <v>49.809302261600195</v>
      </c>
      <c r="K1097" s="24">
        <f t="shared" ca="1" si="87"/>
        <v>0.51217790366039417</v>
      </c>
      <c r="L1097" s="24">
        <f t="shared" ca="1" si="88"/>
        <v>0.49395958454723887</v>
      </c>
      <c r="M1097" s="24">
        <f t="shared" ca="1" si="89"/>
        <v>-1.3696181319704184</v>
      </c>
    </row>
    <row r="1098" spans="2:13" x14ac:dyDescent="0.25">
      <c r="B1098" s="24">
        <f t="shared" ca="1" si="85"/>
        <v>4.7027246543336676E-2</v>
      </c>
      <c r="C1098" s="25">
        <f t="shared" ca="1" si="86"/>
        <v>33.256126284969483</v>
      </c>
      <c r="H1098" s="24">
        <v>1096</v>
      </c>
      <c r="I1098" s="24">
        <f ca="1"/>
        <v>50.282373274512494</v>
      </c>
      <c r="J1098" s="24" cm="1">
        <f t="array" aca="1" ref="J1098" ca="1">INDIRECT(ADDRESS(($F$2+1-H1098)+2,9))</f>
        <v>49.802646300410828</v>
      </c>
      <c r="K1098" s="24">
        <f t="shared" ca="1" si="87"/>
        <v>0.51252966104041886</v>
      </c>
      <c r="L1098" s="24">
        <f t="shared" ca="1" si="88"/>
        <v>0.49369830840700102</v>
      </c>
      <c r="M1098" s="24">
        <f t="shared" ca="1" si="89"/>
        <v>-1.3696483707725504</v>
      </c>
    </row>
    <row r="1099" spans="2:13" x14ac:dyDescent="0.25">
      <c r="B1099" s="24">
        <f t="shared" ca="1" si="85"/>
        <v>4.2246106681347095E-2</v>
      </c>
      <c r="C1099" s="25">
        <f t="shared" ca="1" si="86"/>
        <v>32.748043166498647</v>
      </c>
      <c r="H1099" s="24">
        <v>1097</v>
      </c>
      <c r="I1099" s="24">
        <f ca="1"/>
        <v>50.28562730264396</v>
      </c>
      <c r="J1099" s="24" cm="1">
        <f t="array" aca="1" ref="J1099" ca="1">INDIRECT(ADDRESS(($F$2+1-H1099)+2,9))</f>
        <v>49.801862752098536</v>
      </c>
      <c r="K1099" s="24">
        <f t="shared" ca="1" si="87"/>
        <v>0.51265734777629568</v>
      </c>
      <c r="L1099" s="24">
        <f t="shared" ca="1" si="88"/>
        <v>0.49366755081939712</v>
      </c>
      <c r="M1099" s="24">
        <f t="shared" ca="1" si="89"/>
        <v>-1.3705837479041838</v>
      </c>
    </row>
    <row r="1100" spans="2:13" x14ac:dyDescent="0.25">
      <c r="B1100" s="24">
        <f t="shared" ca="1" si="85"/>
        <v>0.43646324102868106</v>
      </c>
      <c r="C1100" s="25">
        <f t="shared" ca="1" si="86"/>
        <v>48.400576431560488</v>
      </c>
      <c r="H1100" s="24">
        <v>1098</v>
      </c>
      <c r="I1100" s="24">
        <f ca="1"/>
        <v>50.292524528149869</v>
      </c>
      <c r="J1100" s="24" cm="1">
        <f t="array" aca="1" ref="J1100" ca="1">INDIRECT(ADDRESS(($F$2+1-H1100)+2,9))</f>
        <v>49.800304244100474</v>
      </c>
      <c r="K1100" s="24">
        <f t="shared" ca="1" si="87"/>
        <v>0.51292798778452231</v>
      </c>
      <c r="L1100" s="24">
        <f t="shared" ca="1" si="88"/>
        <v>0.49360637289622161</v>
      </c>
      <c r="M1100" s="24">
        <f t="shared" ca="1" si="89"/>
        <v>-1.371173994804912</v>
      </c>
    </row>
    <row r="1101" spans="2:13" x14ac:dyDescent="0.25">
      <c r="B1101" s="24">
        <f t="shared" ca="1" si="85"/>
        <v>0.14023367267499931</v>
      </c>
      <c r="C1101" s="25">
        <f t="shared" ca="1" si="86"/>
        <v>39.207299167865983</v>
      </c>
      <c r="H1101" s="24">
        <v>1099</v>
      </c>
      <c r="I1101" s="24">
        <f ca="1"/>
        <v>50.300722577319753</v>
      </c>
      <c r="J1101" s="24" cm="1">
        <f t="array" aca="1" ref="J1101" ca="1">INDIRECT(ADDRESS(($F$2+1-H1101)+2,9))</f>
        <v>49.797150424790885</v>
      </c>
      <c r="K1101" s="24">
        <f t="shared" ca="1" si="87"/>
        <v>0.51324966301623975</v>
      </c>
      <c r="L1101" s="24">
        <f t="shared" ca="1" si="88"/>
        <v>0.49348257282825653</v>
      </c>
      <c r="M1101" s="24">
        <f t="shared" ca="1" si="89"/>
        <v>-1.3715362253855969</v>
      </c>
    </row>
    <row r="1102" spans="2:13" x14ac:dyDescent="0.25">
      <c r="B1102" s="24">
        <f t="shared" ca="1" si="85"/>
        <v>0.85069188476302648</v>
      </c>
      <c r="C1102" s="25">
        <f t="shared" ca="1" si="86"/>
        <v>60.3940540688547</v>
      </c>
      <c r="H1102" s="24">
        <v>1100</v>
      </c>
      <c r="I1102" s="24">
        <f ca="1"/>
        <v>50.324180174001533</v>
      </c>
      <c r="J1102" s="24" cm="1">
        <f t="array" aca="1" ref="J1102" ca="1">INDIRECT(ADDRESS(($F$2+1-H1102)+2,9))</f>
        <v>49.772848592943312</v>
      </c>
      <c r="K1102" s="24">
        <f t="shared" ca="1" si="87"/>
        <v>0.51417004436608083</v>
      </c>
      <c r="L1102" s="24">
        <f t="shared" ca="1" si="88"/>
        <v>0.49252865032379867</v>
      </c>
      <c r="M1102" s="24">
        <f t="shared" ca="1" si="89"/>
        <v>-1.3690418300293954</v>
      </c>
    </row>
    <row r="1103" spans="2:13" x14ac:dyDescent="0.25">
      <c r="B1103" s="24">
        <f t="shared" ca="1" si="85"/>
        <v>0.43796445805869078</v>
      </c>
      <c r="C1103" s="25">
        <f t="shared" ca="1" si="86"/>
        <v>48.438679249052171</v>
      </c>
      <c r="H1103" s="24">
        <v>1101</v>
      </c>
      <c r="I1103" s="24">
        <f ca="1"/>
        <v>50.333544094647152</v>
      </c>
      <c r="J1103" s="24" cm="1">
        <f t="array" aca="1" ref="J1103" ca="1">INDIRECT(ADDRESS(($F$2+1-H1103)+2,9))</f>
        <v>49.770340777396491</v>
      </c>
      <c r="K1103" s="24">
        <f t="shared" ca="1" si="87"/>
        <v>0.51453742598747021</v>
      </c>
      <c r="L1103" s="24">
        <f t="shared" ca="1" si="88"/>
        <v>0.49243021310083784</v>
      </c>
      <c r="M1103" s="24">
        <f t="shared" ca="1" si="89"/>
        <v>-1.3693606666850529</v>
      </c>
    </row>
    <row r="1104" spans="2:13" x14ac:dyDescent="0.25">
      <c r="B1104" s="24">
        <f t="shared" ca="1" si="85"/>
        <v>4.993746862104409E-2</v>
      </c>
      <c r="C1104" s="25">
        <f t="shared" ca="1" si="86"/>
        <v>33.545397681550632</v>
      </c>
      <c r="H1104" s="24">
        <v>1102</v>
      </c>
      <c r="I1104" s="24">
        <f ca="1"/>
        <v>50.389753260957377</v>
      </c>
      <c r="J1104" s="24" cm="1">
        <f t="array" aca="1" ref="J1104" ca="1">INDIRECT(ADDRESS(($F$2+1-H1104)+2,9))</f>
        <v>49.749194855267461</v>
      </c>
      <c r="K1104" s="24">
        <f t="shared" ca="1" si="87"/>
        <v>0.51674245151305009</v>
      </c>
      <c r="L1104" s="24">
        <f t="shared" ca="1" si="88"/>
        <v>0.4916002085168637</v>
      </c>
      <c r="M1104" s="24">
        <f t="shared" ca="1" si="89"/>
        <v>-1.3645715185434555</v>
      </c>
    </row>
    <row r="1105" spans="2:13" x14ac:dyDescent="0.25">
      <c r="B1105" s="24">
        <f t="shared" ca="1" si="85"/>
        <v>4.9908434231817456E-2</v>
      </c>
      <c r="C1105" s="25">
        <f t="shared" ca="1" si="86"/>
        <v>33.542579051698638</v>
      </c>
      <c r="H1105" s="24">
        <v>1103</v>
      </c>
      <c r="I1105" s="24">
        <f ca="1"/>
        <v>50.405550589264877</v>
      </c>
      <c r="J1105" s="24" cm="1">
        <f t="array" aca="1" ref="J1105" ca="1">INDIRECT(ADDRESS(($F$2+1-H1105)+2,9))</f>
        <v>49.739407571801912</v>
      </c>
      <c r="K1105" s="24">
        <f t="shared" ca="1" si="87"/>
        <v>0.51736207456437788</v>
      </c>
      <c r="L1105" s="24">
        <f t="shared" ca="1" si="88"/>
        <v>0.49121605717311606</v>
      </c>
      <c r="M1105" s="24">
        <f t="shared" ca="1" si="89"/>
        <v>-1.3638140986908831</v>
      </c>
    </row>
    <row r="1106" spans="2:13" x14ac:dyDescent="0.25">
      <c r="B1106" s="24">
        <f t="shared" ca="1" si="85"/>
        <v>0.2355358664277033</v>
      </c>
      <c r="C1106" s="25">
        <f t="shared" ca="1" si="86"/>
        <v>42.792636331741313</v>
      </c>
      <c r="H1106" s="24">
        <v>1104</v>
      </c>
      <c r="I1106" s="24">
        <f ca="1"/>
        <v>50.4087510547199</v>
      </c>
      <c r="J1106" s="24" cm="1">
        <f t="array" aca="1" ref="J1106" ca="1">INDIRECT(ADDRESS(($F$2+1-H1106)+2,9))</f>
        <v>49.70305108154033</v>
      </c>
      <c r="K1106" s="24">
        <f t="shared" ca="1" si="87"/>
        <v>0.51748760226118606</v>
      </c>
      <c r="L1106" s="24">
        <f t="shared" ca="1" si="88"/>
        <v>0.48978913735719537</v>
      </c>
      <c r="M1106" s="24">
        <f t="shared" ca="1" si="89"/>
        <v>-1.3619387730841888</v>
      </c>
    </row>
    <row r="1107" spans="2:13" x14ac:dyDescent="0.25">
      <c r="B1107" s="24">
        <f t="shared" ca="1" si="85"/>
        <v>0.84620735713076023</v>
      </c>
      <c r="C1107" s="25">
        <f t="shared" ca="1" si="86"/>
        <v>60.203019353911913</v>
      </c>
      <c r="H1107" s="24">
        <v>1105</v>
      </c>
      <c r="I1107" s="24">
        <f ca="1"/>
        <v>50.412057953921916</v>
      </c>
      <c r="J1107" s="24" cm="1">
        <f t="array" aca="1" ref="J1107" ca="1">INDIRECT(ADDRESS(($F$2+1-H1107)+2,9))</f>
        <v>49.699176929606296</v>
      </c>
      <c r="K1107" s="24">
        <f t="shared" ca="1" si="87"/>
        <v>0.51761730264937367</v>
      </c>
      <c r="L1107" s="24">
        <f t="shared" ca="1" si="88"/>
        <v>0.48963709199538868</v>
      </c>
      <c r="M1107" s="24">
        <f t="shared" ca="1" si="89"/>
        <v>-1.3626114441125357</v>
      </c>
    </row>
    <row r="1108" spans="2:13" x14ac:dyDescent="0.25">
      <c r="B1108" s="24">
        <f t="shared" ca="1" si="85"/>
        <v>3.7095370272812178E-2</v>
      </c>
      <c r="C1108" s="25">
        <f t="shared" ca="1" si="86"/>
        <v>32.145647209823863</v>
      </c>
      <c r="H1108" s="24">
        <v>1106</v>
      </c>
      <c r="I1108" s="24">
        <f ca="1"/>
        <v>50.424941637664077</v>
      </c>
      <c r="J1108" s="24" cm="1">
        <f t="array" aca="1" ref="J1108" ca="1">INDIRECT(ADDRESS(($F$2+1-H1108)+2,9))</f>
        <v>49.699112890056732</v>
      </c>
      <c r="K1108" s="24">
        <f t="shared" ca="1" si="87"/>
        <v>0.51812259762768997</v>
      </c>
      <c r="L1108" s="24">
        <f t="shared" ca="1" si="88"/>
        <v>0.48963457870528831</v>
      </c>
      <c r="M1108" s="24">
        <f t="shared" ca="1" si="89"/>
        <v>-1.3628404080339398</v>
      </c>
    </row>
    <row r="1109" spans="2:13" x14ac:dyDescent="0.25">
      <c r="B1109" s="24">
        <f t="shared" ca="1" si="85"/>
        <v>0.74574503912614254</v>
      </c>
      <c r="C1109" s="25">
        <f t="shared" ca="1" si="86"/>
        <v>56.611596703588894</v>
      </c>
      <c r="H1109" s="24">
        <v>1107</v>
      </c>
      <c r="I1109" s="24">
        <f ca="1"/>
        <v>50.427136074468976</v>
      </c>
      <c r="J1109" s="24" cm="1">
        <f t="array" aca="1" ref="J1109" ca="1">INDIRECT(ADDRESS(($F$2+1-H1109)+2,9))</f>
        <v>49.688634418923797</v>
      </c>
      <c r="K1109" s="24">
        <f t="shared" ca="1" si="87"/>
        <v>0.51820866003233346</v>
      </c>
      <c r="L1109" s="24">
        <f t="shared" ca="1" si="88"/>
        <v>0.48922334723512723</v>
      </c>
      <c r="M1109" s="24">
        <f t="shared" ca="1" si="89"/>
        <v>-1.363076904156836</v>
      </c>
    </row>
    <row r="1110" spans="2:13" x14ac:dyDescent="0.25">
      <c r="B1110" s="24">
        <f t="shared" ca="1" si="85"/>
        <v>0.19198716477821476</v>
      </c>
      <c r="C1110" s="25">
        <f t="shared" ca="1" si="86"/>
        <v>41.294031729539142</v>
      </c>
      <c r="H1110" s="24">
        <v>1108</v>
      </c>
      <c r="I1110" s="24">
        <f ca="1"/>
        <v>50.43631674030339</v>
      </c>
      <c r="J1110" s="24" cm="1">
        <f t="array" aca="1" ref="J1110" ca="1">INDIRECT(ADDRESS(($F$2+1-H1110)+2,9))</f>
        <v>49.687913796096318</v>
      </c>
      <c r="K1110" s="24">
        <f t="shared" ca="1" si="87"/>
        <v>0.51856870224631824</v>
      </c>
      <c r="L1110" s="24">
        <f t="shared" ca="1" si="88"/>
        <v>0.48919506654211198</v>
      </c>
      <c r="M1110" s="24">
        <f t="shared" ca="1" si="89"/>
        <v>-1.3635390705535273</v>
      </c>
    </row>
    <row r="1111" spans="2:13" x14ac:dyDescent="0.25">
      <c r="B1111" s="24">
        <f t="shared" ca="1" si="85"/>
        <v>0.67936786122219894</v>
      </c>
      <c r="C1111" s="25">
        <f t="shared" ca="1" si="86"/>
        <v>54.659318567301639</v>
      </c>
      <c r="H1111" s="24">
        <v>1109</v>
      </c>
      <c r="I1111" s="24">
        <f ca="1"/>
        <v>50.438248786358621</v>
      </c>
      <c r="J1111" s="24" cm="1">
        <f t="array" aca="1" ref="J1111" ca="1">INDIRECT(ADDRESS(($F$2+1-H1111)+2,9))</f>
        <v>49.680290541242712</v>
      </c>
      <c r="K1111" s="24">
        <f t="shared" ca="1" si="87"/>
        <v>0.51864447022789373</v>
      </c>
      <c r="L1111" s="24">
        <f t="shared" ca="1" si="88"/>
        <v>0.48889589684540669</v>
      </c>
      <c r="M1111" s="24">
        <f t="shared" ca="1" si="89"/>
        <v>-1.3640186441753934</v>
      </c>
    </row>
    <row r="1112" spans="2:13" x14ac:dyDescent="0.25">
      <c r="B1112" s="24">
        <f t="shared" ca="1" si="85"/>
        <v>0.33171953160136269</v>
      </c>
      <c r="C1112" s="25">
        <f t="shared" ca="1" si="86"/>
        <v>45.648300367790299</v>
      </c>
      <c r="H1112" s="24">
        <v>1110</v>
      </c>
      <c r="I1112" s="24">
        <f ca="1"/>
        <v>50.444844687412747</v>
      </c>
      <c r="J1112" s="24" cm="1">
        <f t="array" aca="1" ref="J1112" ca="1">INDIRECT(ADDRESS(($F$2+1-H1112)+2,9))</f>
        <v>49.642334378270839</v>
      </c>
      <c r="K1112" s="24">
        <f t="shared" ca="1" si="87"/>
        <v>0.51890313294052426</v>
      </c>
      <c r="L1112" s="24">
        <f t="shared" ca="1" si="88"/>
        <v>0.48740642814081969</v>
      </c>
      <c r="M1112" s="24">
        <f t="shared" ca="1" si="89"/>
        <v>-1.361744218699676</v>
      </c>
    </row>
    <row r="1113" spans="2:13" x14ac:dyDescent="0.25">
      <c r="B1113" s="24">
        <f t="shared" ca="1" si="85"/>
        <v>0.21561587580485486</v>
      </c>
      <c r="C1113" s="25">
        <f t="shared" ca="1" si="86"/>
        <v>42.129143883880467</v>
      </c>
      <c r="H1113" s="24">
        <v>1111</v>
      </c>
      <c r="I1113" s="24">
        <f ca="1"/>
        <v>50.457454899467677</v>
      </c>
      <c r="J1113" s="24" cm="1">
        <f t="array" aca="1" ref="J1113" ca="1">INDIRECT(ADDRESS(($F$2+1-H1113)+2,9))</f>
        <v>49.639185086212102</v>
      </c>
      <c r="K1113" s="24">
        <f t="shared" ca="1" si="87"/>
        <v>0.51939762867579131</v>
      </c>
      <c r="L1113" s="24">
        <f t="shared" ca="1" si="88"/>
        <v>0.48728285181239184</v>
      </c>
      <c r="M1113" s="24">
        <f t="shared" ca="1" si="89"/>
        <v>-1.3617431625188785</v>
      </c>
    </row>
    <row r="1114" spans="2:13" x14ac:dyDescent="0.25">
      <c r="B1114" s="24">
        <f t="shared" ca="1" si="85"/>
        <v>0.2580545648726007</v>
      </c>
      <c r="C1114" s="25">
        <f t="shared" ca="1" si="86"/>
        <v>43.506452885557721</v>
      </c>
      <c r="H1114" s="24">
        <v>1112</v>
      </c>
      <c r="I1114" s="24">
        <f ca="1"/>
        <v>50.479474373956137</v>
      </c>
      <c r="J1114" s="24" cm="1">
        <f t="array" aca="1" ref="J1114" ca="1">INDIRECT(ADDRESS(($F$2+1-H1114)+2,9))</f>
        <v>49.637177173688407</v>
      </c>
      <c r="K1114" s="24">
        <f t="shared" ca="1" si="87"/>
        <v>0.52026102637548111</v>
      </c>
      <c r="L1114" s="24">
        <f t="shared" ca="1" si="88"/>
        <v>0.48720406316791176</v>
      </c>
      <c r="M1114" s="24">
        <f t="shared" ca="1" si="89"/>
        <v>-1.3611001669514551</v>
      </c>
    </row>
    <row r="1115" spans="2:13" x14ac:dyDescent="0.25">
      <c r="B1115" s="24">
        <f t="shared" ca="1" si="85"/>
        <v>0.58635538543676669</v>
      </c>
      <c r="C1115" s="25">
        <f t="shared" ca="1" si="86"/>
        <v>52.181795357364159</v>
      </c>
      <c r="H1115" s="24">
        <v>1113</v>
      </c>
      <c r="I1115" s="24">
        <f ca="1"/>
        <v>50.489044782367714</v>
      </c>
      <c r="J1115" s="24" cm="1">
        <f t="array" aca="1" ref="J1115" ca="1">INDIRECT(ADDRESS(($F$2+1-H1115)+2,9))</f>
        <v>49.632844069764744</v>
      </c>
      <c r="K1115" s="24">
        <f t="shared" ca="1" si="87"/>
        <v>0.52063625882287679</v>
      </c>
      <c r="L1115" s="24">
        <f t="shared" ca="1" si="88"/>
        <v>0.48703403785291782</v>
      </c>
      <c r="M1115" s="24">
        <f t="shared" ca="1" si="89"/>
        <v>-1.3612395624466931</v>
      </c>
    </row>
    <row r="1116" spans="2:13" x14ac:dyDescent="0.25">
      <c r="B1116" s="24">
        <f t="shared" ca="1" si="85"/>
        <v>0.37352773289781949</v>
      </c>
      <c r="C1116" s="25">
        <f t="shared" ca="1" si="86"/>
        <v>46.774756129500041</v>
      </c>
      <c r="H1116" s="24">
        <v>1114</v>
      </c>
      <c r="I1116" s="24">
        <f ca="1"/>
        <v>50.494171063230219</v>
      </c>
      <c r="J1116" s="24" cm="1">
        <f t="array" aca="1" ref="J1116" ca="1">INDIRECT(ADDRESS(($F$2+1-H1116)+2,9))</f>
        <v>49.627241717220144</v>
      </c>
      <c r="K1116" s="24">
        <f t="shared" ca="1" si="87"/>
        <v>0.52083724033286316</v>
      </c>
      <c r="L1116" s="24">
        <f t="shared" ca="1" si="88"/>
        <v>0.48681421238450551</v>
      </c>
      <c r="M1116" s="24">
        <f t="shared" ca="1" si="89"/>
        <v>-1.3616227064286845</v>
      </c>
    </row>
    <row r="1117" spans="2:13" x14ac:dyDescent="0.25">
      <c r="B1117" s="24">
        <f t="shared" ca="1" si="85"/>
        <v>0.80272800207484052</v>
      </c>
      <c r="C1117" s="25">
        <f t="shared" ca="1" si="86"/>
        <v>58.514057552112249</v>
      </c>
      <c r="H1117" s="24">
        <v>1115</v>
      </c>
      <c r="I1117" s="24">
        <f ca="1"/>
        <v>50.506626425578574</v>
      </c>
      <c r="J1117" s="24" cm="1">
        <f t="array" aca="1" ref="J1117" ca="1">INDIRECT(ADDRESS(($F$2+1-H1117)+2,9))</f>
        <v>49.616420263285242</v>
      </c>
      <c r="K1117" s="24">
        <f t="shared" ca="1" si="87"/>
        <v>0.52132554441132972</v>
      </c>
      <c r="L1117" s="24">
        <f t="shared" ca="1" si="88"/>
        <v>0.48638961088301902</v>
      </c>
      <c r="M1117" s="24">
        <f t="shared" ca="1" si="89"/>
        <v>-1.3610233570438679</v>
      </c>
    </row>
    <row r="1118" spans="2:13" x14ac:dyDescent="0.25">
      <c r="B1118" s="24">
        <f t="shared" ca="1" si="85"/>
        <v>0.99423286342616934</v>
      </c>
      <c r="C1118" s="25">
        <f t="shared" ca="1" si="86"/>
        <v>75.260814649899643</v>
      </c>
      <c r="H1118" s="24">
        <v>1116</v>
      </c>
      <c r="I1118" s="24">
        <f ca="1"/>
        <v>50.521990643171812</v>
      </c>
      <c r="J1118" s="24" cm="1">
        <f t="array" aca="1" ref="J1118" ca="1">INDIRECT(ADDRESS(($F$2+1-H1118)+2,9))</f>
        <v>49.595830588078769</v>
      </c>
      <c r="K1118" s="24">
        <f t="shared" ca="1" si="87"/>
        <v>0.52192784402500103</v>
      </c>
      <c r="L1118" s="24">
        <f t="shared" ca="1" si="88"/>
        <v>0.48558177658628832</v>
      </c>
      <c r="M1118" s="24">
        <f t="shared" ca="1" si="89"/>
        <v>-1.3594260548311596</v>
      </c>
    </row>
    <row r="1119" spans="2:13" x14ac:dyDescent="0.25">
      <c r="B1119" s="24">
        <f t="shared" ca="1" si="85"/>
        <v>1.6201752146757009E-2</v>
      </c>
      <c r="C1119" s="25">
        <f t="shared" ca="1" si="86"/>
        <v>28.606026859409038</v>
      </c>
      <c r="H1119" s="24">
        <v>1117</v>
      </c>
      <c r="I1119" s="24">
        <f ca="1"/>
        <v>50.530243686480311</v>
      </c>
      <c r="J1119" s="24" cm="1">
        <f t="array" aca="1" ref="J1119" ca="1">INDIRECT(ADDRESS(($F$2+1-H1119)+2,9))</f>
        <v>49.593263569463531</v>
      </c>
      <c r="K1119" s="24">
        <f t="shared" ca="1" si="87"/>
        <v>0.52225135470578865</v>
      </c>
      <c r="L1119" s="24">
        <f t="shared" ca="1" si="88"/>
        <v>0.48548106389209161</v>
      </c>
      <c r="M1119" s="24">
        <f t="shared" ca="1" si="89"/>
        <v>-1.3598009790134729</v>
      </c>
    </row>
    <row r="1120" spans="2:13" x14ac:dyDescent="0.25">
      <c r="B1120" s="24">
        <f t="shared" ca="1" si="85"/>
        <v>0.35612806806432984</v>
      </c>
      <c r="C1120" s="25">
        <f t="shared" ca="1" si="86"/>
        <v>46.311722727364682</v>
      </c>
      <c r="H1120" s="24">
        <v>1118</v>
      </c>
      <c r="I1120" s="24">
        <f ca="1"/>
        <v>50.532933827372183</v>
      </c>
      <c r="J1120" s="24" cm="1">
        <f t="array" aca="1" ref="J1120" ca="1">INDIRECT(ADDRESS(($F$2+1-H1120)+2,9))</f>
        <v>49.591456662381979</v>
      </c>
      <c r="K1120" s="24">
        <f t="shared" ca="1" si="87"/>
        <v>0.52235680226181724</v>
      </c>
      <c r="L1120" s="24">
        <f t="shared" ca="1" si="88"/>
        <v>0.48541017346122461</v>
      </c>
      <c r="M1120" s="24">
        <f t="shared" ca="1" si="89"/>
        <v>-1.3606671138096944</v>
      </c>
    </row>
    <row r="1121" spans="2:13" x14ac:dyDescent="0.25">
      <c r="B1121" s="24">
        <f t="shared" ca="1" si="85"/>
        <v>0.73031588916475321</v>
      </c>
      <c r="C1121" s="25">
        <f t="shared" ca="1" si="86"/>
        <v>56.13768642010632</v>
      </c>
      <c r="H1121" s="24">
        <v>1119</v>
      </c>
      <c r="I1121" s="24">
        <f ca="1"/>
        <v>50.540862053648546</v>
      </c>
      <c r="J1121" s="24" cm="1">
        <f t="array" aca="1" ref="J1121" ca="1">INDIRECT(ADDRESS(($F$2+1-H1121)+2,9))</f>
        <v>49.591228616662676</v>
      </c>
      <c r="K1121" s="24">
        <f t="shared" ca="1" si="87"/>
        <v>0.52266756201490072</v>
      </c>
      <c r="L1121" s="24">
        <f t="shared" ca="1" si="88"/>
        <v>0.48540122657052009</v>
      </c>
      <c r="M1121" s="24">
        <f t="shared" ca="1" si="89"/>
        <v>-1.3612501762954836</v>
      </c>
    </row>
    <row r="1122" spans="2:13" x14ac:dyDescent="0.25">
      <c r="B1122" s="24">
        <f t="shared" ca="1" si="85"/>
        <v>0.2450958714231728</v>
      </c>
      <c r="C1122" s="25">
        <f t="shared" ca="1" si="86"/>
        <v>43.099961128189591</v>
      </c>
      <c r="H1122" s="24">
        <v>1120</v>
      </c>
      <c r="I1122" s="24">
        <f ca="1"/>
        <v>50.55093828525046</v>
      </c>
      <c r="J1122" s="24" cm="1">
        <f t="array" aca="1" ref="J1122" ca="1">INDIRECT(ADDRESS(($F$2+1-H1122)+2,9))</f>
        <v>49.587910115676102</v>
      </c>
      <c r="K1122" s="24">
        <f t="shared" ca="1" si="87"/>
        <v>0.52306249642316449</v>
      </c>
      <c r="L1122" s="24">
        <f t="shared" ca="1" si="88"/>
        <v>0.48527103304810504</v>
      </c>
      <c r="M1122" s="24">
        <f t="shared" ca="1" si="89"/>
        <v>-1.3614210663192319</v>
      </c>
    </row>
    <row r="1123" spans="2:13" x14ac:dyDescent="0.25">
      <c r="B1123" s="24">
        <f t="shared" ca="1" si="85"/>
        <v>2.737791912365739E-2</v>
      </c>
      <c r="C1123" s="25">
        <f t="shared" ca="1" si="86"/>
        <v>30.791913712679321</v>
      </c>
      <c r="H1123" s="24">
        <v>1121</v>
      </c>
      <c r="I1123" s="24">
        <f ca="1"/>
        <v>50.559529235687123</v>
      </c>
      <c r="J1123" s="24" cm="1">
        <f t="array" aca="1" ref="J1123" ca="1">INDIRECT(ADDRESS(($F$2+1-H1123)+2,9))</f>
        <v>49.583164529314523</v>
      </c>
      <c r="K1123" s="24">
        <f t="shared" ca="1" si="87"/>
        <v>0.52339919787703726</v>
      </c>
      <c r="L1123" s="24">
        <f t="shared" ca="1" si="88"/>
        <v>0.48508485394424006</v>
      </c>
      <c r="M1123" s="24">
        <f t="shared" ca="1" si="89"/>
        <v>-1.3615933620236371</v>
      </c>
    </row>
    <row r="1124" spans="2:13" x14ac:dyDescent="0.25">
      <c r="B1124" s="24">
        <f t="shared" ca="1" si="85"/>
        <v>0.16038824625152903</v>
      </c>
      <c r="C1124" s="25">
        <f t="shared" ca="1" si="86"/>
        <v>40.071365269059378</v>
      </c>
      <c r="H1124" s="24">
        <v>1122</v>
      </c>
      <c r="I1124" s="24">
        <f ca="1"/>
        <v>50.562278016199414</v>
      </c>
      <c r="J1124" s="24" cm="1">
        <f t="array" aca="1" ref="J1124" ca="1">INDIRECT(ADDRESS(($F$2+1-H1124)+2,9))</f>
        <v>49.577019067872818</v>
      </c>
      <c r="K1124" s="24">
        <f t="shared" ca="1" si="87"/>
        <v>0.52350692614238425</v>
      </c>
      <c r="L1124" s="24">
        <f t="shared" ca="1" si="88"/>
        <v>0.48484375970202903</v>
      </c>
      <c r="M1124" s="24">
        <f t="shared" ca="1" si="89"/>
        <v>-1.3621080686929763</v>
      </c>
    </row>
    <row r="1125" spans="2:13" x14ac:dyDescent="0.25">
      <c r="B1125" s="24">
        <f t="shared" ca="1" si="85"/>
        <v>0.38043176564910042</v>
      </c>
      <c r="C1125" s="25">
        <f t="shared" ca="1" si="86"/>
        <v>46.956529866006427</v>
      </c>
      <c r="H1125" s="24">
        <v>1123</v>
      </c>
      <c r="I1125" s="24">
        <f ca="1"/>
        <v>50.572955940014559</v>
      </c>
      <c r="J1125" s="24" cm="1">
        <f t="array" aca="1" ref="J1125" ca="1">INDIRECT(ADDRESS(($F$2+1-H1125)+2,9))</f>
        <v>49.571069503961496</v>
      </c>
      <c r="K1125" s="24">
        <f t="shared" ca="1" si="87"/>
        <v>0.52392539142311789</v>
      </c>
      <c r="L1125" s="24">
        <f t="shared" ca="1" si="88"/>
        <v>0.48461035604580471</v>
      </c>
      <c r="M1125" s="24">
        <f t="shared" ca="1" si="89"/>
        <v>-1.3620201337638245</v>
      </c>
    </row>
    <row r="1126" spans="2:13" x14ac:dyDescent="0.25">
      <c r="B1126" s="24">
        <f t="shared" ca="1" si="85"/>
        <v>4.3721997004428026E-2</v>
      </c>
      <c r="C1126" s="25">
        <f t="shared" ca="1" si="86"/>
        <v>32.909624492857141</v>
      </c>
      <c r="H1126" s="24">
        <v>1124</v>
      </c>
      <c r="I1126" s="24">
        <f ca="1"/>
        <v>50.581091396482606</v>
      </c>
      <c r="J1126" s="24" cm="1">
        <f t="array" aca="1" ref="J1126" ca="1">INDIRECT(ADDRESS(($F$2+1-H1126)+2,9))</f>
        <v>49.569114652807485</v>
      </c>
      <c r="K1126" s="24">
        <f t="shared" ca="1" si="87"/>
        <v>0.52424420033108277</v>
      </c>
      <c r="L1126" s="24">
        <f t="shared" ca="1" si="88"/>
        <v>0.48453366763812739</v>
      </c>
      <c r="M1126" s="24">
        <f t="shared" ca="1" si="89"/>
        <v>-1.3624451890288038</v>
      </c>
    </row>
    <row r="1127" spans="2:13" x14ac:dyDescent="0.25">
      <c r="B1127" s="24">
        <f t="shared" ca="1" si="85"/>
        <v>0.17897306073433084</v>
      </c>
      <c r="C1127" s="25">
        <f t="shared" ca="1" si="86"/>
        <v>40.807142349519665</v>
      </c>
      <c r="H1127" s="24">
        <v>1125</v>
      </c>
      <c r="I1127" s="24">
        <f ca="1"/>
        <v>50.59719050802817</v>
      </c>
      <c r="J1127" s="24" cm="1">
        <f t="array" aca="1" ref="J1127" ca="1">INDIRECT(ADDRESS(($F$2+1-H1127)+2,9))</f>
        <v>49.522213110035565</v>
      </c>
      <c r="K1127" s="24">
        <f t="shared" ca="1" si="87"/>
        <v>0.52487503972453986</v>
      </c>
      <c r="L1127" s="24">
        <f t="shared" ca="1" si="88"/>
        <v>0.48269390781502364</v>
      </c>
      <c r="M1127" s="24">
        <f t="shared" ca="1" si="89"/>
        <v>-1.3586915480375277</v>
      </c>
    </row>
    <row r="1128" spans="2:13" x14ac:dyDescent="0.25">
      <c r="B1128" s="24">
        <f t="shared" ca="1" si="85"/>
        <v>0.18706902766925504</v>
      </c>
      <c r="C1128" s="25">
        <f t="shared" ca="1" si="86"/>
        <v>41.112511207182642</v>
      </c>
      <c r="H1128" s="24">
        <v>1126</v>
      </c>
      <c r="I1128" s="24">
        <f ca="1"/>
        <v>50.605342632499415</v>
      </c>
      <c r="J1128" s="24" cm="1">
        <f t="array" aca="1" ref="J1128" ca="1">INDIRECT(ADDRESS(($F$2+1-H1128)+2,9))</f>
        <v>49.504914828711655</v>
      </c>
      <c r="K1128" s="24">
        <f t="shared" ca="1" si="87"/>
        <v>0.52519445486600003</v>
      </c>
      <c r="L1128" s="24">
        <f t="shared" ca="1" si="88"/>
        <v>0.48201545639125121</v>
      </c>
      <c r="M1128" s="24">
        <f t="shared" ca="1" si="89"/>
        <v>-1.3578980909238469</v>
      </c>
    </row>
    <row r="1129" spans="2:13" x14ac:dyDescent="0.25">
      <c r="B1129" s="24">
        <f t="shared" ca="1" si="85"/>
        <v>0.60553358994222828</v>
      </c>
      <c r="C1129" s="25">
        <f t="shared" ca="1" si="86"/>
        <v>52.676966610835237</v>
      </c>
      <c r="H1129" s="24">
        <v>1127</v>
      </c>
      <c r="I1129" s="24">
        <f ca="1"/>
        <v>50.609016099288056</v>
      </c>
      <c r="J1129" s="24" cm="1">
        <f t="array" aca="1" ref="J1129" ca="1">INDIRECT(ADDRESS(($F$2+1-H1129)+2,9))</f>
        <v>49.470042313856268</v>
      </c>
      <c r="K1129" s="24">
        <f t="shared" ca="1" si="87"/>
        <v>0.5253383827308411</v>
      </c>
      <c r="L1129" s="24">
        <f t="shared" ca="1" si="88"/>
        <v>0.48064789083718534</v>
      </c>
      <c r="M1129" s="24">
        <f t="shared" ca="1" si="89"/>
        <v>-1.35606574296057</v>
      </c>
    </row>
    <row r="1130" spans="2:13" x14ac:dyDescent="0.25">
      <c r="B1130" s="24">
        <f t="shared" ca="1" si="85"/>
        <v>0.33400173984083248</v>
      </c>
      <c r="C1130" s="25">
        <f t="shared" ca="1" si="86"/>
        <v>45.711102771966949</v>
      </c>
      <c r="H1130" s="24">
        <v>1128</v>
      </c>
      <c r="I1130" s="24">
        <f ca="1"/>
        <v>50.625174040994636</v>
      </c>
      <c r="J1130" s="24" cm="1">
        <f t="array" aca="1" ref="J1130" ca="1">INDIRECT(ADDRESS(($F$2+1-H1130)+2,9))</f>
        <v>49.469801776095366</v>
      </c>
      <c r="K1130" s="24">
        <f t="shared" ca="1" si="87"/>
        <v>0.52597141769019995</v>
      </c>
      <c r="L1130" s="24">
        <f t="shared" ca="1" si="88"/>
        <v>0.48063845864612281</v>
      </c>
      <c r="M1130" s="24">
        <f t="shared" ca="1" si="89"/>
        <v>-1.3559921421313079</v>
      </c>
    </row>
    <row r="1131" spans="2:13" x14ac:dyDescent="0.25">
      <c r="B1131" s="24">
        <f t="shared" ca="1" si="85"/>
        <v>0.55527424166336969</v>
      </c>
      <c r="C1131" s="25">
        <f t="shared" ca="1" si="86"/>
        <v>51.389982692971564</v>
      </c>
      <c r="H1131" s="24">
        <v>1129</v>
      </c>
      <c r="I1131" s="24">
        <f ca="1"/>
        <v>50.634956319746287</v>
      </c>
      <c r="J1131" s="24" cm="1">
        <f t="array" aca="1" ref="J1131" ca="1">INDIRECT(ADDRESS(($F$2+1-H1131)+2,9))</f>
        <v>49.458762433457757</v>
      </c>
      <c r="K1131" s="24">
        <f t="shared" ca="1" si="87"/>
        <v>0.5263546355098162</v>
      </c>
      <c r="L1131" s="24">
        <f t="shared" ca="1" si="88"/>
        <v>0.48020558539445785</v>
      </c>
      <c r="M1131" s="24">
        <f t="shared" ca="1" si="89"/>
        <v>-1.3555617130863782</v>
      </c>
    </row>
    <row r="1132" spans="2:13" x14ac:dyDescent="0.25">
      <c r="B1132" s="24">
        <f t="shared" ca="1" si="85"/>
        <v>0.60896778813565544</v>
      </c>
      <c r="C1132" s="25">
        <f t="shared" ca="1" si="86"/>
        <v>52.766297433331566</v>
      </c>
      <c r="H1132" s="24">
        <v>1130</v>
      </c>
      <c r="I1132" s="24">
        <f ca="1"/>
        <v>50.639780213299126</v>
      </c>
      <c r="J1132" s="24" cm="1">
        <f t="array" aca="1" ref="J1132" ca="1">INDIRECT(ADDRESS(($F$2+1-H1132)+2,9))</f>
        <v>49.457431471775529</v>
      </c>
      <c r="K1132" s="24">
        <f t="shared" ca="1" si="87"/>
        <v>0.52654360112856757</v>
      </c>
      <c r="L1132" s="24">
        <f t="shared" ca="1" si="88"/>
        <v>0.4801533974666774</v>
      </c>
      <c r="M1132" s="24">
        <f t="shared" ca="1" si="89"/>
        <v>-1.3562820816450696</v>
      </c>
    </row>
    <row r="1133" spans="2:13" x14ac:dyDescent="0.25">
      <c r="B1133" s="24">
        <f t="shared" ca="1" si="85"/>
        <v>0.46995907776622947</v>
      </c>
      <c r="C1133" s="25">
        <f t="shared" ca="1" si="86"/>
        <v>49.246272696843683</v>
      </c>
      <c r="H1133" s="24">
        <v>1131</v>
      </c>
      <c r="I1133" s="24">
        <f ca="1"/>
        <v>50.662987353166159</v>
      </c>
      <c r="J1133" s="24" cm="1">
        <f t="array" aca="1" ref="J1133" ca="1">INDIRECT(ADDRESS(($F$2+1-H1133)+2,9))</f>
        <v>49.455407681832192</v>
      </c>
      <c r="K1133" s="24">
        <f t="shared" ca="1" si="87"/>
        <v>0.52745260650796499</v>
      </c>
      <c r="L1133" s="24">
        <f t="shared" ca="1" si="88"/>
        <v>0.48007404391596398</v>
      </c>
      <c r="M1133" s="24">
        <f t="shared" ca="1" si="89"/>
        <v>-1.3555157392754233</v>
      </c>
    </row>
    <row r="1134" spans="2:13" x14ac:dyDescent="0.25">
      <c r="B1134" s="24">
        <f t="shared" ca="1" si="85"/>
        <v>0.85806292683886864</v>
      </c>
      <c r="C1134" s="25">
        <f t="shared" ca="1" si="86"/>
        <v>60.716569441501136</v>
      </c>
      <c r="H1134" s="24">
        <v>1132</v>
      </c>
      <c r="I1134" s="24">
        <f ca="1"/>
        <v>50.663002531098158</v>
      </c>
      <c r="J1134" s="24" cm="1">
        <f t="array" aca="1" ref="J1134" ca="1">INDIRECT(ADDRESS(($F$2+1-H1134)+2,9))</f>
        <v>49.442620024419462</v>
      </c>
      <c r="K1134" s="24">
        <f t="shared" ca="1" si="87"/>
        <v>0.52745320096933579</v>
      </c>
      <c r="L1134" s="24">
        <f t="shared" ca="1" si="88"/>
        <v>0.47957265353627765</v>
      </c>
      <c r="M1134" s="24">
        <f t="shared" ca="1" si="89"/>
        <v>-1.355702814458984</v>
      </c>
    </row>
    <row r="1135" spans="2:13" x14ac:dyDescent="0.25">
      <c r="B1135" s="24">
        <f t="shared" ca="1" si="85"/>
        <v>0.96467075389748669</v>
      </c>
      <c r="C1135" s="25">
        <f t="shared" ca="1" si="86"/>
        <v>68.076660457226041</v>
      </c>
      <c r="H1135" s="24">
        <v>1133</v>
      </c>
      <c r="I1135" s="24">
        <f ca="1"/>
        <v>50.664879370531317</v>
      </c>
      <c r="J1135" s="24" cm="1">
        <f t="array" aca="1" ref="J1135" ca="1">INDIRECT(ADDRESS(($F$2+1-H1135)+2,9))</f>
        <v>49.439191445513792</v>
      </c>
      <c r="K1135" s="24">
        <f t="shared" ca="1" si="87"/>
        <v>0.52752670909827892</v>
      </c>
      <c r="L1135" s="24">
        <f t="shared" ca="1" si="88"/>
        <v>0.47943822808351</v>
      </c>
      <c r="M1135" s="24">
        <f t="shared" ca="1" si="89"/>
        <v>-1.3564836264451616</v>
      </c>
    </row>
    <row r="1136" spans="2:13" x14ac:dyDescent="0.25">
      <c r="B1136" s="24">
        <f t="shared" ca="1" si="85"/>
        <v>0.52114375417568948</v>
      </c>
      <c r="C1136" s="25">
        <f t="shared" ca="1" si="86"/>
        <v>50.530243686480311</v>
      </c>
      <c r="H1136" s="24">
        <v>1134</v>
      </c>
      <c r="I1136" s="24">
        <f ca="1"/>
        <v>50.668275071715961</v>
      </c>
      <c r="J1136" s="24" cm="1">
        <f t="array" aca="1" ref="J1136" ca="1">INDIRECT(ADDRESS(($F$2+1-H1136)+2,9))</f>
        <v>49.437191892509453</v>
      </c>
      <c r="K1136" s="24">
        <f t="shared" ca="1" si="87"/>
        <v>0.52765970244934413</v>
      </c>
      <c r="L1136" s="24">
        <f t="shared" ca="1" si="88"/>
        <v>0.47935983201127069</v>
      </c>
      <c r="M1136" s="24">
        <f t="shared" ca="1" si="89"/>
        <v>-1.3572584028718977</v>
      </c>
    </row>
    <row r="1137" spans="2:13" x14ac:dyDescent="0.25">
      <c r="B1137" s="24">
        <f t="shared" ca="1" si="85"/>
        <v>0.76766891828288653</v>
      </c>
      <c r="C1137" s="25">
        <f t="shared" ca="1" si="86"/>
        <v>57.311915456346327</v>
      </c>
      <c r="H1137" s="24">
        <v>1135</v>
      </c>
      <c r="I1137" s="24">
        <f ca="1"/>
        <v>50.668548508175455</v>
      </c>
      <c r="J1137" s="24" cm="1">
        <f t="array" aca="1" ref="J1137" ca="1">INDIRECT(ADDRESS(($F$2+1-H1137)+2,9))</f>
        <v>49.437144845873199</v>
      </c>
      <c r="K1137" s="24">
        <f t="shared" ca="1" si="87"/>
        <v>0.52767041151183158</v>
      </c>
      <c r="L1137" s="24">
        <f t="shared" ca="1" si="88"/>
        <v>0.4793579874728735</v>
      </c>
      <c r="M1137" s="24">
        <f t="shared" ca="1" si="89"/>
        <v>-1.3584307435712184</v>
      </c>
    </row>
    <row r="1138" spans="2:13" x14ac:dyDescent="0.25">
      <c r="B1138" s="24">
        <f t="shared" ca="1" si="85"/>
        <v>0.77757425014950832</v>
      </c>
      <c r="C1138" s="25">
        <f t="shared" ca="1" si="86"/>
        <v>57.640264178199999</v>
      </c>
      <c r="H1138" s="24">
        <v>1136</v>
      </c>
      <c r="I1138" s="24">
        <f ca="1"/>
        <v>50.680264182291097</v>
      </c>
      <c r="J1138" s="24" cm="1">
        <f t="array" aca="1" ref="J1138" ca="1">INDIRECT(ADDRESS(($F$2+1-H1138)+2,9))</f>
        <v>49.434233387621731</v>
      </c>
      <c r="K1138" s="24">
        <f t="shared" ca="1" si="87"/>
        <v>0.52812923372293485</v>
      </c>
      <c r="L1138" s="24">
        <f t="shared" ca="1" si="88"/>
        <v>0.47924383997108655</v>
      </c>
      <c r="M1138" s="24">
        <f t="shared" ca="1" si="89"/>
        <v>-1.3584827697646389</v>
      </c>
    </row>
    <row r="1139" spans="2:13" x14ac:dyDescent="0.25">
      <c r="B1139" s="24">
        <f t="shared" ca="1" si="85"/>
        <v>0.78155131003318712</v>
      </c>
      <c r="C1139" s="25">
        <f t="shared" ca="1" si="86"/>
        <v>57.774431211001257</v>
      </c>
      <c r="H1139" s="24">
        <v>1137</v>
      </c>
      <c r="I1139" s="24">
        <f ca="1"/>
        <v>50.691528932442893</v>
      </c>
      <c r="J1139" s="24" cm="1">
        <f t="array" aca="1" ref="J1139" ca="1">INDIRECT(ADDRESS(($F$2+1-H1139)+2,9))</f>
        <v>49.432612238028653</v>
      </c>
      <c r="K1139" s="24">
        <f t="shared" ca="1" si="87"/>
        <v>0.52857036115702716</v>
      </c>
      <c r="L1139" s="24">
        <f t="shared" ca="1" si="88"/>
        <v>0.47918028143317754</v>
      </c>
      <c r="M1139" s="24">
        <f t="shared" ca="1" si="89"/>
        <v>-1.3586711888680068</v>
      </c>
    </row>
    <row r="1140" spans="2:13" x14ac:dyDescent="0.25">
      <c r="B1140" s="24">
        <f t="shared" ca="1" si="85"/>
        <v>0.48573424775949803</v>
      </c>
      <c r="C1140" s="25">
        <f t="shared" ca="1" si="86"/>
        <v>49.642334378270839</v>
      </c>
      <c r="H1140" s="24">
        <v>1138</v>
      </c>
      <c r="I1140" s="24">
        <f ca="1"/>
        <v>50.696599323263371</v>
      </c>
      <c r="J1140" s="24" cm="1">
        <f t="array" aca="1" ref="J1140" ca="1">INDIRECT(ADDRESS(($F$2+1-H1140)+2,9))</f>
        <v>49.419651156310053</v>
      </c>
      <c r="K1140" s="24">
        <f t="shared" ca="1" si="87"/>
        <v>0.52876890617349548</v>
      </c>
      <c r="L1140" s="24">
        <f t="shared" ca="1" si="88"/>
        <v>0.47867215045766076</v>
      </c>
      <c r="M1140" s="24">
        <f t="shared" ca="1" si="89"/>
        <v>-1.3584427271080943</v>
      </c>
    </row>
    <row r="1141" spans="2:13" x14ac:dyDescent="0.25">
      <c r="B1141" s="24">
        <f t="shared" ca="1" si="85"/>
        <v>0.38625274067595672</v>
      </c>
      <c r="C1141" s="25">
        <f t="shared" ca="1" si="86"/>
        <v>47.109008203495485</v>
      </c>
      <c r="H1141" s="24">
        <v>1139</v>
      </c>
      <c r="I1141" s="24">
        <f ca="1"/>
        <v>50.70368199774996</v>
      </c>
      <c r="J1141" s="24" cm="1">
        <f t="array" aca="1" ref="J1141" ca="1">INDIRECT(ADDRESS(($F$2+1-H1141)+2,9))</f>
        <v>49.365293996721356</v>
      </c>
      <c r="K1141" s="24">
        <f t="shared" ca="1" si="87"/>
        <v>0.52904623567845921</v>
      </c>
      <c r="L1141" s="24">
        <f t="shared" ca="1" si="88"/>
        <v>0.4765414996326291</v>
      </c>
      <c r="M1141" s="24">
        <f t="shared" ca="1" si="89"/>
        <v>-1.3547801529662158</v>
      </c>
    </row>
    <row r="1142" spans="2:13" x14ac:dyDescent="0.25">
      <c r="B1142" s="24">
        <f t="shared" ca="1" si="85"/>
        <v>0.83228570958307913</v>
      </c>
      <c r="C1142" s="25">
        <f t="shared" ca="1" si="86"/>
        <v>59.632370401716145</v>
      </c>
      <c r="H1142" s="24">
        <v>1140</v>
      </c>
      <c r="I1142" s="24">
        <f ca="1"/>
        <v>50.712939361328459</v>
      </c>
      <c r="J1142" s="24" cm="1">
        <f t="array" aca="1" ref="J1142" ca="1">INDIRECT(ADDRESS(($F$2+1-H1142)+2,9))</f>
        <v>49.36136440717317</v>
      </c>
      <c r="K1142" s="24">
        <f t="shared" ca="1" si="87"/>
        <v>0.52940869614479635</v>
      </c>
      <c r="L1142" s="24">
        <f t="shared" ca="1" si="88"/>
        <v>0.47638749581217005</v>
      </c>
      <c r="M1142" s="24">
        <f t="shared" ca="1" si="89"/>
        <v>-1.3549361795790398</v>
      </c>
    </row>
    <row r="1143" spans="2:13" x14ac:dyDescent="0.25">
      <c r="B1143" s="24">
        <f t="shared" ca="1" si="85"/>
        <v>0.95997028256603523</v>
      </c>
      <c r="C1143" s="25">
        <f t="shared" ca="1" si="86"/>
        <v>67.503413205689213</v>
      </c>
      <c r="H1143" s="24">
        <v>1141</v>
      </c>
      <c r="I1143" s="24">
        <f ca="1"/>
        <v>50.719477099653368</v>
      </c>
      <c r="J1143" s="24" cm="1">
        <f t="array" aca="1" ref="J1143" ca="1">INDIRECT(ADDRESS(($F$2+1-H1143)+2,9))</f>
        <v>49.356228183437658</v>
      </c>
      <c r="K1143" s="24">
        <f t="shared" ca="1" si="87"/>
        <v>0.52966465843309185</v>
      </c>
      <c r="L1143" s="24">
        <f t="shared" ca="1" si="88"/>
        <v>0.47618620833459741</v>
      </c>
      <c r="M1143" s="24">
        <f t="shared" ca="1" si="89"/>
        <v>-1.3552080670470723</v>
      </c>
    </row>
    <row r="1144" spans="2:13" x14ac:dyDescent="0.25">
      <c r="B1144" s="24">
        <f t="shared" ca="1" si="85"/>
        <v>0.409590351595434</v>
      </c>
      <c r="C1144" s="25">
        <f t="shared" ca="1" si="86"/>
        <v>47.714011303439143</v>
      </c>
      <c r="H1144" s="24">
        <v>1142</v>
      </c>
      <c r="I1144" s="24">
        <f ca="1"/>
        <v>50.750185607972654</v>
      </c>
      <c r="J1144" s="24" cm="1">
        <f t="array" aca="1" ref="J1144" ca="1">INDIRECT(ADDRESS(($F$2+1-H1144)+2,9))</f>
        <v>49.345882668639639</v>
      </c>
      <c r="K1144" s="24">
        <f t="shared" ca="1" si="87"/>
        <v>0.53086677699565077</v>
      </c>
      <c r="L1144" s="24">
        <f t="shared" ca="1" si="88"/>
        <v>0.47578078838614513</v>
      </c>
      <c r="M1144" s="24">
        <f t="shared" ca="1" si="89"/>
        <v>-1.353179505427915</v>
      </c>
    </row>
    <row r="1145" spans="2:13" x14ac:dyDescent="0.25">
      <c r="B1145" s="24">
        <f t="shared" ca="1" si="85"/>
        <v>0.40268076279861686</v>
      </c>
      <c r="C1145" s="25">
        <f t="shared" ca="1" si="86"/>
        <v>47.535856844103449</v>
      </c>
      <c r="H1145" s="24">
        <v>1143</v>
      </c>
      <c r="I1145" s="24">
        <f ca="1"/>
        <v>50.762758890606939</v>
      </c>
      <c r="J1145" s="24" cm="1">
        <f t="array" aca="1" ref="J1145" ca="1">INDIRECT(ADDRESS(($F$2+1-H1145)+2,9))</f>
        <v>49.344962219591217</v>
      </c>
      <c r="K1145" s="24">
        <f t="shared" ca="1" si="87"/>
        <v>0.5313588915145997</v>
      </c>
      <c r="L1145" s="24">
        <f t="shared" ca="1" si="88"/>
        <v>0.47574471904485782</v>
      </c>
      <c r="M1145" s="24">
        <f t="shared" ca="1" si="89"/>
        <v>-1.3533109905606096</v>
      </c>
    </row>
    <row r="1146" spans="2:13" x14ac:dyDescent="0.25">
      <c r="B1146" s="24">
        <f t="shared" ca="1" si="85"/>
        <v>0.21932749765821058</v>
      </c>
      <c r="C1146" s="25">
        <f t="shared" ca="1" si="86"/>
        <v>42.255335405235286</v>
      </c>
      <c r="H1146" s="24">
        <v>1144</v>
      </c>
      <c r="I1146" s="24">
        <f ca="1"/>
        <v>50.810804990670391</v>
      </c>
      <c r="J1146" s="24" cm="1">
        <f t="array" aca="1" ref="J1146" ca="1">INDIRECT(ADDRESS(($F$2+1-H1146)+2,9))</f>
        <v>49.33719371739187</v>
      </c>
      <c r="K1146" s="24">
        <f t="shared" ca="1" si="87"/>
        <v>0.53323895367406682</v>
      </c>
      <c r="L1146" s="24">
        <f t="shared" ca="1" si="88"/>
        <v>0.47544030519075087</v>
      </c>
      <c r="M1146" s="24">
        <f t="shared" ca="1" si="89"/>
        <v>-1.3501372132602767</v>
      </c>
    </row>
    <row r="1147" spans="2:13" x14ac:dyDescent="0.25">
      <c r="B1147" s="24">
        <f t="shared" ca="1" si="85"/>
        <v>0.62212216317317792</v>
      </c>
      <c r="C1147" s="25">
        <f t="shared" ca="1" si="86"/>
        <v>53.110591257666393</v>
      </c>
      <c r="H1147" s="24">
        <v>1145</v>
      </c>
      <c r="I1147" s="24">
        <f ca="1"/>
        <v>50.83231741751819</v>
      </c>
      <c r="J1147" s="24" cm="1">
        <f t="array" aca="1" ref="J1147" ca="1">INDIRECT(ADDRESS(($F$2+1-H1147)+2,9))</f>
        <v>49.332942759512683</v>
      </c>
      <c r="K1147" s="24">
        <f t="shared" ca="1" si="87"/>
        <v>0.53408050532838125</v>
      </c>
      <c r="L1147" s="24">
        <f t="shared" ca="1" si="88"/>
        <v>0.47527373467513195</v>
      </c>
      <c r="M1147" s="24">
        <f t="shared" ca="1" si="89"/>
        <v>-1.3493084808728231</v>
      </c>
    </row>
    <row r="1148" spans="2:13" x14ac:dyDescent="0.25">
      <c r="B1148" s="24">
        <f t="shared" ca="1" si="85"/>
        <v>9.7603849725313774E-2</v>
      </c>
      <c r="C1148" s="25">
        <f t="shared" ca="1" si="86"/>
        <v>37.046737267366701</v>
      </c>
      <c r="H1148" s="24">
        <v>1146</v>
      </c>
      <c r="I1148" s="24">
        <f ca="1"/>
        <v>50.85481151739048</v>
      </c>
      <c r="J1148" s="24" cm="1">
        <f t="array" aca="1" ref="J1148" ca="1">INDIRECT(ADDRESS(($F$2+1-H1148)+2,9))</f>
        <v>49.326710920122082</v>
      </c>
      <c r="K1148" s="24">
        <f t="shared" ca="1" si="87"/>
        <v>0.53496029635607178</v>
      </c>
      <c r="L1148" s="24">
        <f t="shared" ca="1" si="88"/>
        <v>0.47502955266025021</v>
      </c>
      <c r="M1148" s="24">
        <f t="shared" ca="1" si="89"/>
        <v>-1.3482461280491755</v>
      </c>
    </row>
    <row r="1149" spans="2:13" x14ac:dyDescent="0.25">
      <c r="B1149" s="24">
        <f t="shared" ca="1" si="85"/>
        <v>0.51617469378079961</v>
      </c>
      <c r="C1149" s="25">
        <f t="shared" ca="1" si="86"/>
        <v>50.405550589264877</v>
      </c>
      <c r="H1149" s="24">
        <v>1147</v>
      </c>
      <c r="I1149" s="24">
        <f ca="1"/>
        <v>50.874958976608525</v>
      </c>
      <c r="J1149" s="24" cm="1">
        <f t="array" aca="1" ref="J1149" ca="1">INDIRECT(ADDRESS(($F$2+1-H1149)+2,9))</f>
        <v>49.2984842721729</v>
      </c>
      <c r="K1149" s="24">
        <f t="shared" ca="1" si="87"/>
        <v>0.53574816045460083</v>
      </c>
      <c r="L1149" s="24">
        <f t="shared" ca="1" si="88"/>
        <v>0.47392366737926639</v>
      </c>
      <c r="M1149" s="24">
        <f t="shared" ca="1" si="89"/>
        <v>-1.3456233931528654</v>
      </c>
    </row>
    <row r="1150" spans="2:13" x14ac:dyDescent="0.25">
      <c r="B1150" s="24">
        <f t="shared" ca="1" si="85"/>
        <v>9.5610928580944332E-2</v>
      </c>
      <c r="C1150" s="25">
        <f t="shared" ca="1" si="86"/>
        <v>36.930269283494894</v>
      </c>
      <c r="H1150" s="24">
        <v>1148</v>
      </c>
      <c r="I1150" s="24">
        <f ca="1"/>
        <v>50.885574502152707</v>
      </c>
      <c r="J1150" s="24" cm="1">
        <f t="array" aca="1" ref="J1150" ca="1">INDIRECT(ADDRESS(($F$2+1-H1150)+2,9))</f>
        <v>49.274593674935218</v>
      </c>
      <c r="K1150" s="24">
        <f t="shared" ca="1" si="87"/>
        <v>0.5361632231917306</v>
      </c>
      <c r="L1150" s="24">
        <f t="shared" ca="1" si="88"/>
        <v>0.47298781986966021</v>
      </c>
      <c r="M1150" s="24">
        <f t="shared" ca="1" si="89"/>
        <v>-1.3440832998367094</v>
      </c>
    </row>
    <row r="1151" spans="2:13" x14ac:dyDescent="0.25">
      <c r="B1151" s="24">
        <f t="shared" ca="1" si="85"/>
        <v>0.41593786479657513</v>
      </c>
      <c r="C1151" s="25">
        <f t="shared" ca="1" si="86"/>
        <v>47.877035048647031</v>
      </c>
      <c r="H1151" s="24">
        <v>1149</v>
      </c>
      <c r="I1151" s="24">
        <f ca="1"/>
        <v>50.898059930753611</v>
      </c>
      <c r="J1151" s="24" cm="1">
        <f t="array" aca="1" ref="J1151" ca="1">INDIRECT(ADDRESS(($F$2+1-H1151)+2,9))</f>
        <v>49.255946936561529</v>
      </c>
      <c r="K1151" s="24">
        <f t="shared" ca="1" si="87"/>
        <v>0.53665134797895975</v>
      </c>
      <c r="L1151" s="24">
        <f t="shared" ca="1" si="88"/>
        <v>0.47225748922836747</v>
      </c>
      <c r="M1151" s="24">
        <f t="shared" ca="1" si="89"/>
        <v>-1.342811976733215</v>
      </c>
    </row>
    <row r="1152" spans="2:13" x14ac:dyDescent="0.25">
      <c r="B1152" s="24">
        <f t="shared" ca="1" si="85"/>
        <v>5.8367104087713062E-2</v>
      </c>
      <c r="C1152" s="25">
        <f t="shared" ca="1" si="86"/>
        <v>34.313701297661723</v>
      </c>
      <c r="H1152" s="24">
        <v>1150</v>
      </c>
      <c r="I1152" s="24">
        <f ca="1"/>
        <v>50.909382745537172</v>
      </c>
      <c r="J1152" s="24" cm="1">
        <f t="array" aca="1" ref="J1152" ca="1">INDIRECT(ADDRESS(($F$2+1-H1152)+2,9))</f>
        <v>49.246272696843683</v>
      </c>
      <c r="K1152" s="24">
        <f t="shared" ca="1" si="87"/>
        <v>0.53709397204436393</v>
      </c>
      <c r="L1152" s="24">
        <f t="shared" ca="1" si="88"/>
        <v>0.47187861806814824</v>
      </c>
      <c r="M1152" s="24">
        <f t="shared" ca="1" si="89"/>
        <v>-1.3423383056874654</v>
      </c>
    </row>
    <row r="1153" spans="2:13" x14ac:dyDescent="0.25">
      <c r="B1153" s="24">
        <f t="shared" ca="1" si="85"/>
        <v>0.84646128222752903</v>
      </c>
      <c r="C1153" s="25">
        <f t="shared" ca="1" si="86"/>
        <v>60.213736689547481</v>
      </c>
      <c r="H1153" s="24">
        <v>1151</v>
      </c>
      <c r="I1153" s="24">
        <f ca="1"/>
        <v>50.94229017111325</v>
      </c>
      <c r="J1153" s="24" cm="1">
        <f t="array" aca="1" ref="J1153" ca="1">INDIRECT(ADDRESS(($F$2+1-H1153)+2,9))</f>
        <v>49.243785793699161</v>
      </c>
      <c r="K1153" s="24">
        <f t="shared" ca="1" si="87"/>
        <v>0.53838010495359978</v>
      </c>
      <c r="L1153" s="24">
        <f t="shared" ca="1" si="88"/>
        <v>0.47178122785810711</v>
      </c>
      <c r="M1153" s="24">
        <f t="shared" ca="1" si="89"/>
        <v>-1.3407592122551522</v>
      </c>
    </row>
    <row r="1154" spans="2:13" x14ac:dyDescent="0.25">
      <c r="B1154" s="24">
        <f t="shared" ca="1" si="85"/>
        <v>0.4450127212848618</v>
      </c>
      <c r="C1154" s="25">
        <f t="shared" ca="1" si="86"/>
        <v>48.617279859355186</v>
      </c>
      <c r="H1154" s="24">
        <v>1152</v>
      </c>
      <c r="I1154" s="24">
        <f ca="1"/>
        <v>50.953583522559235</v>
      </c>
      <c r="J1154" s="24" cm="1">
        <f t="array" aca="1" ref="J1154" ca="1">INDIRECT(ADDRESS(($F$2+1-H1154)+2,9))</f>
        <v>49.216907054861849</v>
      </c>
      <c r="K1154" s="24">
        <f t="shared" ca="1" si="87"/>
        <v>0.53882139531952489</v>
      </c>
      <c r="L1154" s="24">
        <f t="shared" ca="1" si="88"/>
        <v>0.47072873200499071</v>
      </c>
      <c r="M1154" s="24">
        <f t="shared" ca="1" si="89"/>
        <v>-1.3389258991739661</v>
      </c>
    </row>
    <row r="1155" spans="2:13" x14ac:dyDescent="0.25">
      <c r="B1155" s="24">
        <f t="shared" ca="1" si="85"/>
        <v>0.86155721170694166</v>
      </c>
      <c r="C1155" s="25">
        <f t="shared" ca="1" si="86"/>
        <v>60.87342264659253</v>
      </c>
      <c r="H1155" s="24">
        <v>1153</v>
      </c>
      <c r="I1155" s="24">
        <f ca="1"/>
        <v>50.973841721795615</v>
      </c>
      <c r="J1155" s="24" cm="1">
        <f t="array" aca="1" ref="J1155" ca="1">INDIRECT(ADDRESS(($F$2+1-H1155)+2,9))</f>
        <v>49.211771230679531</v>
      </c>
      <c r="K1155" s="24">
        <f t="shared" ca="1" si="87"/>
        <v>0.53961286909489858</v>
      </c>
      <c r="L1155" s="24">
        <f t="shared" ca="1" si="88"/>
        <v>0.47052765060493312</v>
      </c>
      <c r="M1155" s="24">
        <f t="shared" ca="1" si="89"/>
        <v>-1.338115135684196</v>
      </c>
    </row>
    <row r="1156" spans="2:13" x14ac:dyDescent="0.25">
      <c r="B1156" s="24">
        <f t="shared" ref="B1156:B1219" ca="1" si="90">RAND()</f>
        <v>0.85830261345103664</v>
      </c>
      <c r="C1156" s="25">
        <f t="shared" ref="C1156:C1219" ca="1" si="91">_xlfn.NORM.INV(B1156,50,10)</f>
        <v>60.727244361507822</v>
      </c>
      <c r="H1156" s="24">
        <v>1154</v>
      </c>
      <c r="I1156" s="24">
        <f ca="1"/>
        <v>50.975079423772598</v>
      </c>
      <c r="J1156" s="24" cm="1">
        <f t="array" aca="1" ref="J1156" ca="1">INDIRECT(ADDRESS(($F$2+1-H1156)+2,9))</f>
        <v>49.203222682454935</v>
      </c>
      <c r="K1156" s="24">
        <f t="shared" ref="K1156:K1219" ca="1" si="92">_xlfn.NORM.DIST(I1156,$F$5,$F$6,TRUE)</f>
        <v>0.53966122019682194</v>
      </c>
      <c r="L1156" s="24">
        <f t="shared" ref="L1156:L1219" ca="1" si="93">_xlfn.NORM.DIST(J1156,$F$5,$F$6,TRUE)</f>
        <v>0.4701929685220515</v>
      </c>
      <c r="M1156" s="24">
        <f t="shared" ca="1" si="89"/>
        <v>-1.3385048689157335</v>
      </c>
    </row>
    <row r="1157" spans="2:13" x14ac:dyDescent="0.25">
      <c r="B1157" s="24">
        <f t="shared" ca="1" si="90"/>
        <v>0.4119489995214547</v>
      </c>
      <c r="C1157" s="25">
        <f t="shared" ca="1" si="91"/>
        <v>47.774657308317771</v>
      </c>
      <c r="H1157" s="24">
        <v>1155</v>
      </c>
      <c r="I1157" s="24">
        <f ca="1"/>
        <v>50.975250138653095</v>
      </c>
      <c r="J1157" s="24" cm="1">
        <f t="array" aca="1" ref="J1157" ca="1">INDIRECT(ADDRESS(($F$2+1-H1157)+2,9))</f>
        <v>49.133000503440371</v>
      </c>
      <c r="K1157" s="24">
        <f t="shared" ca="1" si="92"/>
        <v>0.53966788916544173</v>
      </c>
      <c r="L1157" s="24">
        <f t="shared" ca="1" si="93"/>
        <v>0.46744453576054074</v>
      </c>
      <c r="M1157" s="24">
        <f t="shared" ref="M1157:M1220" ca="1" si="94">((2*H1157-1)/$F$2)*(LN(K1157)+LN(1-L1157))</f>
        <v>-1.3341157803634311</v>
      </c>
    </row>
    <row r="1158" spans="2:13" x14ac:dyDescent="0.25">
      <c r="B1158" s="24">
        <f t="shared" ca="1" si="90"/>
        <v>9.7003636389035419E-2</v>
      </c>
      <c r="C1158" s="25">
        <f t="shared" ca="1" si="91"/>
        <v>37.011845547060851</v>
      </c>
      <c r="H1158" s="24">
        <v>1156</v>
      </c>
      <c r="I1158" s="24">
        <f ca="1"/>
        <v>50.996837770198141</v>
      </c>
      <c r="J1158" s="24" cm="1">
        <f t="array" aca="1" ref="J1158" ca="1">INDIRECT(ADDRESS(($F$2+1-H1158)+2,9))</f>
        <v>49.122319623769194</v>
      </c>
      <c r="K1158" s="24">
        <f t="shared" ca="1" si="92"/>
        <v>0.54051111840674559</v>
      </c>
      <c r="L1158" s="24">
        <f t="shared" ca="1" si="93"/>
        <v>0.46702662844608822</v>
      </c>
      <c r="M1158" s="24">
        <f t="shared" ca="1" si="94"/>
        <v>-1.33275936199779</v>
      </c>
    </row>
    <row r="1159" spans="2:13" x14ac:dyDescent="0.25">
      <c r="B1159" s="24">
        <f t="shared" ca="1" si="90"/>
        <v>3.7269217824494882E-3</v>
      </c>
      <c r="C1159" s="25">
        <f t="shared" ca="1" si="91"/>
        <v>23.241429751784658</v>
      </c>
      <c r="H1159" s="24">
        <v>1157</v>
      </c>
      <c r="I1159" s="24">
        <f ca="1"/>
        <v>51.003096720986413</v>
      </c>
      <c r="J1159" s="24" cm="1">
        <f t="array" aca="1" ref="J1159" ca="1">INDIRECT(ADDRESS(($F$2+1-H1159)+2,9))</f>
        <v>49.117874962789728</v>
      </c>
      <c r="K1159" s="24">
        <f t="shared" ca="1" si="92"/>
        <v>0.5407555638618512</v>
      </c>
      <c r="L1159" s="24">
        <f t="shared" ca="1" si="93"/>
        <v>0.46685273432042179</v>
      </c>
      <c r="M1159" s="24">
        <f t="shared" ca="1" si="94"/>
        <v>-1.3330784952845369</v>
      </c>
    </row>
    <row r="1160" spans="2:13" x14ac:dyDescent="0.25">
      <c r="B1160" s="24">
        <f t="shared" ca="1" si="90"/>
        <v>0.97821623163149019</v>
      </c>
      <c r="C1160" s="25">
        <f t="shared" ca="1" si="91"/>
        <v>70.182278517665637</v>
      </c>
      <c r="H1160" s="24">
        <v>1158</v>
      </c>
      <c r="I1160" s="24">
        <f ca="1"/>
        <v>51.007552302015291</v>
      </c>
      <c r="J1160" s="24" cm="1">
        <f t="array" aca="1" ref="J1160" ca="1">INDIRECT(ADDRESS(($F$2+1-H1160)+2,9))</f>
        <v>49.102845970120399</v>
      </c>
      <c r="K1160" s="24">
        <f t="shared" ca="1" si="92"/>
        <v>0.54092956871392839</v>
      </c>
      <c r="L1160" s="24">
        <f t="shared" ca="1" si="93"/>
        <v>0.46626478298136098</v>
      </c>
      <c r="M1160" s="24">
        <f t="shared" ca="1" si="94"/>
        <v>-1.332703670273472</v>
      </c>
    </row>
    <row r="1161" spans="2:13" x14ac:dyDescent="0.25">
      <c r="B1161" s="24">
        <f t="shared" ca="1" si="90"/>
        <v>0.77103287995407221</v>
      </c>
      <c r="C1161" s="25">
        <f t="shared" ca="1" si="91"/>
        <v>57.422527065735487</v>
      </c>
      <c r="H1161" s="24">
        <v>1159</v>
      </c>
      <c r="I1161" s="24">
        <f ca="1"/>
        <v>51.027259559508387</v>
      </c>
      <c r="J1161" s="24" cm="1">
        <f t="array" aca="1" ref="J1161" ca="1">INDIRECT(ADDRESS(($F$2+1-H1161)+2,9))</f>
        <v>49.069195373055045</v>
      </c>
      <c r="K1161" s="24">
        <f t="shared" ca="1" si="92"/>
        <v>0.54169910637497676</v>
      </c>
      <c r="L1161" s="24">
        <f t="shared" ca="1" si="93"/>
        <v>0.46494860208756977</v>
      </c>
      <c r="M1161" s="24">
        <f t="shared" ca="1" si="94"/>
        <v>-1.3296842674121772</v>
      </c>
    </row>
    <row r="1162" spans="2:13" x14ac:dyDescent="0.25">
      <c r="B1162" s="24">
        <f t="shared" ca="1" si="90"/>
        <v>0.83311731985063409</v>
      </c>
      <c r="C1162" s="25">
        <f t="shared" ca="1" si="91"/>
        <v>59.665573579373955</v>
      </c>
      <c r="H1162" s="24">
        <v>1160</v>
      </c>
      <c r="I1162" s="24">
        <f ca="1"/>
        <v>51.037290331362392</v>
      </c>
      <c r="J1162" s="24" cm="1">
        <f t="array" aca="1" ref="J1162" ca="1">INDIRECT(ADDRESS(($F$2+1-H1162)+2,9))</f>
        <v>49.051770854161227</v>
      </c>
      <c r="K1162" s="24">
        <f t="shared" ca="1" si="92"/>
        <v>0.54209073253835094</v>
      </c>
      <c r="L1162" s="24">
        <f t="shared" ca="1" si="93"/>
        <v>0.46426722399533427</v>
      </c>
      <c r="M1162" s="24">
        <f t="shared" ca="1" si="94"/>
        <v>-1.3286877953780805</v>
      </c>
    </row>
    <row r="1163" spans="2:13" x14ac:dyDescent="0.25">
      <c r="B1163" s="24">
        <f t="shared" ca="1" si="90"/>
        <v>0.95446000021645139</v>
      </c>
      <c r="C1163" s="25">
        <f t="shared" ca="1" si="91"/>
        <v>66.897280226464147</v>
      </c>
      <c r="H1163" s="24">
        <v>1161</v>
      </c>
      <c r="I1163" s="24">
        <f ca="1"/>
        <v>51.063846744514436</v>
      </c>
      <c r="J1163" s="24" cm="1">
        <f t="array" aca="1" ref="J1163" ca="1">INDIRECT(ADDRESS(($F$2+1-H1163)+2,9))</f>
        <v>49.050301091906732</v>
      </c>
      <c r="K1163" s="24">
        <f t="shared" ca="1" si="92"/>
        <v>0.5431273623583428</v>
      </c>
      <c r="L1163" s="24">
        <f t="shared" ca="1" si="93"/>
        <v>0.46420975435767786</v>
      </c>
      <c r="M1163" s="24">
        <f t="shared" ca="1" si="94"/>
        <v>-1.3276635832723072</v>
      </c>
    </row>
    <row r="1164" spans="2:13" x14ac:dyDescent="0.25">
      <c r="B1164" s="24">
        <f t="shared" ca="1" si="90"/>
        <v>0.34444491633640706</v>
      </c>
      <c r="C1164" s="25">
        <f t="shared" ca="1" si="91"/>
        <v>45.996378970257624</v>
      </c>
      <c r="H1164" s="24">
        <v>1162</v>
      </c>
      <c r="I1164" s="24">
        <f ca="1"/>
        <v>51.085433566336654</v>
      </c>
      <c r="J1164" s="24" cm="1">
        <f t="array" aca="1" ref="J1164" ca="1">INDIRECT(ADDRESS(($F$2+1-H1164)+2,9))</f>
        <v>49.046268850419636</v>
      </c>
      <c r="K1164" s="24">
        <f t="shared" ca="1" si="92"/>
        <v>0.54396978828206199</v>
      </c>
      <c r="L1164" s="24">
        <f t="shared" ca="1" si="93"/>
        <v>0.46405209224896687</v>
      </c>
      <c r="M1164" s="24">
        <f t="shared" ca="1" si="94"/>
        <v>-1.326822548779252</v>
      </c>
    </row>
    <row r="1165" spans="2:13" x14ac:dyDescent="0.25">
      <c r="B1165" s="24">
        <f t="shared" ca="1" si="90"/>
        <v>0.57968761448733563</v>
      </c>
      <c r="C1165" s="25">
        <f t="shared" ca="1" si="91"/>
        <v>52.010943868056316</v>
      </c>
      <c r="H1165" s="24">
        <v>1163</v>
      </c>
      <c r="I1165" s="24">
        <f ca="1"/>
        <v>51.093055355000224</v>
      </c>
      <c r="J1165" s="24" cm="1">
        <f t="array" aca="1" ref="J1165" ca="1">INDIRECT(ADDRESS(($F$2+1-H1165)+2,9))</f>
        <v>49.044688071491343</v>
      </c>
      <c r="K1165" s="24">
        <f t="shared" ca="1" si="92"/>
        <v>0.54426718164452248</v>
      </c>
      <c r="L1165" s="24">
        <f t="shared" ca="1" si="93"/>
        <v>0.46399028475682491</v>
      </c>
      <c r="M1165" s="24">
        <f t="shared" ca="1" si="94"/>
        <v>-1.3272517868500902</v>
      </c>
    </row>
    <row r="1166" spans="2:13" x14ac:dyDescent="0.25">
      <c r="B1166" s="24">
        <f t="shared" ca="1" si="90"/>
        <v>0.36824938913190308</v>
      </c>
      <c r="C1166" s="25">
        <f t="shared" ca="1" si="91"/>
        <v>46.635065343551396</v>
      </c>
      <c r="H1166" s="24">
        <v>1164</v>
      </c>
      <c r="I1166" s="24">
        <f ca="1"/>
        <v>51.093740967885225</v>
      </c>
      <c r="J1166" s="24" cm="1">
        <f t="array" aca="1" ref="J1166" ca="1">INDIRECT(ADDRESS(($F$2+1-H1166)+2,9))</f>
        <v>49.024901222876672</v>
      </c>
      <c r="K1166" s="24">
        <f t="shared" ca="1" si="92"/>
        <v>0.54429393225153411</v>
      </c>
      <c r="L1166" s="24">
        <f t="shared" ca="1" si="93"/>
        <v>0.46321670504298867</v>
      </c>
      <c r="M1166" s="24">
        <f t="shared" ca="1" si="94"/>
        <v>-1.3267853903960347</v>
      </c>
    </row>
    <row r="1167" spans="2:13" x14ac:dyDescent="0.25">
      <c r="B1167" s="24">
        <f t="shared" ca="1" si="90"/>
        <v>0.5264300049587346</v>
      </c>
      <c r="C1167" s="25">
        <f t="shared" ca="1" si="91"/>
        <v>50.662987353166159</v>
      </c>
      <c r="H1167" s="24">
        <v>1165</v>
      </c>
      <c r="I1167" s="24">
        <f ca="1"/>
        <v>51.111594263777924</v>
      </c>
      <c r="J1167" s="24" cm="1">
        <f t="array" aca="1" ref="J1167" ca="1">INDIRECT(ADDRESS(($F$2+1-H1167)+2,9))</f>
        <v>49.007816016805826</v>
      </c>
      <c r="K1167" s="24">
        <f t="shared" ca="1" si="92"/>
        <v>0.54499044452746237</v>
      </c>
      <c r="L1167" s="24">
        <f t="shared" ca="1" si="93"/>
        <v>0.46254885957803726</v>
      </c>
      <c r="M1167" s="24">
        <f t="shared" ca="1" si="94"/>
        <v>-1.3252036356146628</v>
      </c>
    </row>
    <row r="1168" spans="2:13" x14ac:dyDescent="0.25">
      <c r="B1168" s="24">
        <f t="shared" ca="1" si="90"/>
        <v>0.88658396853388488</v>
      </c>
      <c r="C1168" s="25">
        <f t="shared" ca="1" si="91"/>
        <v>62.085596583610027</v>
      </c>
      <c r="H1168" s="24">
        <v>1166</v>
      </c>
      <c r="I1168" s="24">
        <f ca="1"/>
        <v>51.118572377993644</v>
      </c>
      <c r="J1168" s="24" cm="1">
        <f t="array" aca="1" ref="J1168" ca="1">INDIRECT(ADDRESS(($F$2+1-H1168)+2,9))</f>
        <v>49.002092972609098</v>
      </c>
      <c r="K1168" s="24">
        <f t="shared" ca="1" si="92"/>
        <v>0.54526264486944576</v>
      </c>
      <c r="L1168" s="24">
        <f t="shared" ca="1" si="93"/>
        <v>0.46232517439401244</v>
      </c>
      <c r="M1168" s="24">
        <f t="shared" ca="1" si="94"/>
        <v>-1.3253528056784056</v>
      </c>
    </row>
    <row r="1169" spans="2:13" x14ac:dyDescent="0.25">
      <c r="B1169" s="24">
        <f t="shared" ca="1" si="90"/>
        <v>0.42681366082356975</v>
      </c>
      <c r="C1169" s="25">
        <f t="shared" ca="1" si="91"/>
        <v>48.155077694227323</v>
      </c>
      <c r="H1169" s="24">
        <v>1167</v>
      </c>
      <c r="I1169" s="24">
        <f ca="1"/>
        <v>51.12167544728544</v>
      </c>
      <c r="J1169" s="24" cm="1">
        <f t="array" aca="1" ref="J1169" ca="1">INDIRECT(ADDRESS(($F$2+1-H1169)+2,9))</f>
        <v>48.998481915679818</v>
      </c>
      <c r="K1169" s="24">
        <f t="shared" ca="1" si="92"/>
        <v>0.54538368171583729</v>
      </c>
      <c r="L1169" s="24">
        <f t="shared" ca="1" si="93"/>
        <v>0.46218404235895477</v>
      </c>
      <c r="M1169" s="24">
        <f t="shared" ca="1" si="94"/>
        <v>-1.3259662715568485</v>
      </c>
    </row>
    <row r="1170" spans="2:13" x14ac:dyDescent="0.25">
      <c r="B1170" s="24">
        <f t="shared" ca="1" si="90"/>
        <v>0.31344320495121492</v>
      </c>
      <c r="C1170" s="25">
        <f t="shared" ca="1" si="91"/>
        <v>45.138860967067238</v>
      </c>
      <c r="H1170" s="24">
        <v>1168</v>
      </c>
      <c r="I1170" s="24">
        <f ca="1"/>
        <v>51.125388998609537</v>
      </c>
      <c r="J1170" s="24" cm="1">
        <f t="array" aca="1" ref="J1170" ca="1">INDIRECT(ADDRESS(($F$2+1-H1170)+2,9))</f>
        <v>48.99064242352523</v>
      </c>
      <c r="K1170" s="24">
        <f t="shared" ca="1" si="92"/>
        <v>0.54552852519465667</v>
      </c>
      <c r="L1170" s="24">
        <f t="shared" ca="1" si="93"/>
        <v>0.46187766551667964</v>
      </c>
      <c r="M1170" s="24">
        <f t="shared" ca="1" si="94"/>
        <v>-1.326199433191531</v>
      </c>
    </row>
    <row r="1171" spans="2:13" x14ac:dyDescent="0.25">
      <c r="B1171" s="24">
        <f t="shared" ca="1" si="90"/>
        <v>0.1507725126102234</v>
      </c>
      <c r="C1171" s="25">
        <f t="shared" ca="1" si="91"/>
        <v>39.668741877329637</v>
      </c>
      <c r="H1171" s="24">
        <v>1169</v>
      </c>
      <c r="I1171" s="24">
        <f ca="1"/>
        <v>51.134124812470127</v>
      </c>
      <c r="J1171" s="24" cm="1">
        <f t="array" aca="1" ref="J1171" ca="1">INDIRECT(ADDRESS(($F$2+1-H1171)+2,9))</f>
        <v>48.983820429946086</v>
      </c>
      <c r="K1171" s="24">
        <f t="shared" ca="1" si="92"/>
        <v>0.54586923326278536</v>
      </c>
      <c r="L1171" s="24">
        <f t="shared" ca="1" si="93"/>
        <v>0.46161107215056946</v>
      </c>
      <c r="M1171" s="24">
        <f t="shared" ca="1" si="94"/>
        <v>-1.3261228497689244</v>
      </c>
    </row>
    <row r="1172" spans="2:13" x14ac:dyDescent="0.25">
      <c r="B1172" s="24">
        <f t="shared" ca="1" si="90"/>
        <v>0.68195255610702132</v>
      </c>
      <c r="C1172" s="25">
        <f t="shared" ca="1" si="91"/>
        <v>54.731658105846343</v>
      </c>
      <c r="H1172" s="24">
        <v>1170</v>
      </c>
      <c r="I1172" s="24">
        <f ca="1"/>
        <v>51.165419453979261</v>
      </c>
      <c r="J1172" s="24" cm="1">
        <f t="array" aca="1" ref="J1172" ca="1">INDIRECT(ADDRESS(($F$2+1-H1172)+2,9))</f>
        <v>48.92658783968588</v>
      </c>
      <c r="K1172" s="24">
        <f t="shared" ca="1" si="92"/>
        <v>0.54708948609913999</v>
      </c>
      <c r="L1172" s="24">
        <f t="shared" ca="1" si="93"/>
        <v>0.45937519849833541</v>
      </c>
      <c r="M1172" s="24">
        <f t="shared" ca="1" si="94"/>
        <v>-1.3203456261626738</v>
      </c>
    </row>
    <row r="1173" spans="2:13" x14ac:dyDescent="0.25">
      <c r="B1173" s="24">
        <f t="shared" ca="1" si="90"/>
        <v>0.64255002395288618</v>
      </c>
      <c r="C1173" s="25">
        <f t="shared" ca="1" si="91"/>
        <v>53.652832879196538</v>
      </c>
      <c r="H1173" s="24">
        <v>1171</v>
      </c>
      <c r="I1173" s="24">
        <f ca="1"/>
        <v>51.193656916640116</v>
      </c>
      <c r="J1173" s="24" cm="1">
        <f t="array" aca="1" ref="J1173" ca="1">INDIRECT(ADDRESS(($F$2+1-H1173)+2,9))</f>
        <v>48.922947096184437</v>
      </c>
      <c r="K1173" s="24">
        <f t="shared" ca="1" si="92"/>
        <v>0.54819015103871405</v>
      </c>
      <c r="L1173" s="24">
        <f t="shared" ca="1" si="93"/>
        <v>0.45923301030761632</v>
      </c>
      <c r="M1173" s="24">
        <f t="shared" ca="1" si="94"/>
        <v>-1.3190090665499543</v>
      </c>
    </row>
    <row r="1174" spans="2:13" x14ac:dyDescent="0.25">
      <c r="B1174" s="24">
        <f t="shared" ca="1" si="90"/>
        <v>0.47453943425000056</v>
      </c>
      <c r="C1174" s="25">
        <f t="shared" ca="1" si="91"/>
        <v>49.36136440717317</v>
      </c>
      <c r="H1174" s="24">
        <v>1172</v>
      </c>
      <c r="I1174" s="24">
        <f ca="1"/>
        <v>51.210414421003101</v>
      </c>
      <c r="J1174" s="24" cm="1">
        <f t="array" aca="1" ref="J1174" ca="1">INDIRECT(ADDRESS(($F$2+1-H1174)+2,9))</f>
        <v>48.922259125308159</v>
      </c>
      <c r="K1174" s="24">
        <f t="shared" ca="1" si="92"/>
        <v>0.54884316540671518</v>
      </c>
      <c r="L1174" s="24">
        <f t="shared" ca="1" si="93"/>
        <v>0.45920614238809282</v>
      </c>
      <c r="M1174" s="24">
        <f t="shared" ca="1" si="94"/>
        <v>-1.3187894310650847</v>
      </c>
    </row>
    <row r="1175" spans="2:13" x14ac:dyDescent="0.25">
      <c r="B1175" s="24">
        <f t="shared" ca="1" si="90"/>
        <v>0.95922452200028707</v>
      </c>
      <c r="C1175" s="25">
        <f t="shared" ca="1" si="91"/>
        <v>67.417571018975337</v>
      </c>
      <c r="H1175" s="24">
        <v>1173</v>
      </c>
      <c r="I1175" s="24">
        <f ca="1"/>
        <v>51.215634765024198</v>
      </c>
      <c r="J1175" s="24" cm="1">
        <f t="array" aca="1" ref="J1175" ca="1">INDIRECT(ADDRESS(($F$2+1-H1175)+2,9))</f>
        <v>48.921400583152909</v>
      </c>
      <c r="K1175" s="24">
        <f t="shared" ca="1" si="92"/>
        <v>0.54904656732900681</v>
      </c>
      <c r="L1175" s="24">
        <f t="shared" ca="1" si="93"/>
        <v>0.45917261326277758</v>
      </c>
      <c r="M1175" s="24">
        <f t="shared" ca="1" si="94"/>
        <v>-1.3194451472292499</v>
      </c>
    </row>
    <row r="1176" spans="2:13" x14ac:dyDescent="0.25">
      <c r="B1176" s="24">
        <f t="shared" ca="1" si="90"/>
        <v>0.24830282163249229</v>
      </c>
      <c r="C1176" s="25">
        <f t="shared" ca="1" si="91"/>
        <v>43.201597901576569</v>
      </c>
      <c r="H1176" s="24">
        <v>1174</v>
      </c>
      <c r="I1176" s="24">
        <f ca="1"/>
        <v>51.216659778224574</v>
      </c>
      <c r="J1176" s="24" cm="1">
        <f t="array" aca="1" ref="J1176" ca="1">INDIRECT(ADDRESS(($F$2+1-H1176)+2,9))</f>
        <v>48.911115428008522</v>
      </c>
      <c r="K1176" s="24">
        <f t="shared" ca="1" si="92"/>
        <v>0.54908650373297352</v>
      </c>
      <c r="L1176" s="24">
        <f t="shared" ca="1" si="93"/>
        <v>0.45877096401249295</v>
      </c>
      <c r="M1176" s="24">
        <f t="shared" ca="1" si="94"/>
        <v>-1.3196839683216546</v>
      </c>
    </row>
    <row r="1177" spans="2:13" x14ac:dyDescent="0.25">
      <c r="B1177" s="24">
        <f t="shared" ca="1" si="90"/>
        <v>0.96334655830337834</v>
      </c>
      <c r="C1177" s="25">
        <f t="shared" ca="1" si="91"/>
        <v>67.909153291005822</v>
      </c>
      <c r="H1177" s="24">
        <v>1175</v>
      </c>
      <c r="I1177" s="24">
        <f ca="1"/>
        <v>51.219430566039314</v>
      </c>
      <c r="J1177" s="24" cm="1">
        <f t="array" aca="1" ref="J1177" ca="1">INDIRECT(ADDRESS(($F$2+1-H1177)+2,9))</f>
        <v>48.881187820693725</v>
      </c>
      <c r="K1177" s="24">
        <f t="shared" ca="1" si="92"/>
        <v>0.54919445624611085</v>
      </c>
      <c r="L1177" s="24">
        <f t="shared" ca="1" si="93"/>
        <v>0.45760249124937907</v>
      </c>
      <c r="M1177" s="24">
        <f t="shared" ca="1" si="94"/>
        <v>-1.3182470819429741</v>
      </c>
    </row>
    <row r="1178" spans="2:13" x14ac:dyDescent="0.25">
      <c r="B1178" s="24">
        <f t="shared" ca="1" si="90"/>
        <v>0.41680856136322764</v>
      </c>
      <c r="C1178" s="25">
        <f t="shared" ca="1" si="91"/>
        <v>47.899352316404538</v>
      </c>
      <c r="H1178" s="24">
        <v>1176</v>
      </c>
      <c r="I1178" s="24">
        <f ca="1"/>
        <v>51.224007072302228</v>
      </c>
      <c r="J1178" s="24" cm="1">
        <f t="array" aca="1" ref="J1178" ca="1">INDIRECT(ADDRESS(($F$2+1-H1178)+2,9))</f>
        <v>48.879929138108565</v>
      </c>
      <c r="K1178" s="24">
        <f t="shared" ca="1" si="92"/>
        <v>0.54937275328474633</v>
      </c>
      <c r="L1178" s="24">
        <f t="shared" ca="1" si="93"/>
        <v>0.45755335607660125</v>
      </c>
      <c r="M1178" s="24">
        <f t="shared" ca="1" si="94"/>
        <v>-1.3189171561278057</v>
      </c>
    </row>
    <row r="1179" spans="2:13" x14ac:dyDescent="0.25">
      <c r="B1179" s="24">
        <f t="shared" ca="1" si="90"/>
        <v>0.22618841046119254</v>
      </c>
      <c r="C1179" s="25">
        <f t="shared" ca="1" si="91"/>
        <v>42.485415888981251</v>
      </c>
      <c r="H1179" s="24">
        <v>1177</v>
      </c>
      <c r="I1179" s="24">
        <f ca="1"/>
        <v>51.22739134756339</v>
      </c>
      <c r="J1179" s="24" cm="1">
        <f t="array" aca="1" ref="J1179" ca="1">INDIRECT(ADDRESS(($F$2+1-H1179)+2,9))</f>
        <v>48.867575406717904</v>
      </c>
      <c r="K1179" s="24">
        <f t="shared" ca="1" si="92"/>
        <v>0.54950459554737585</v>
      </c>
      <c r="L1179" s="24">
        <f t="shared" ca="1" si="93"/>
        <v>0.45707113820197043</v>
      </c>
      <c r="M1179" s="24">
        <f t="shared" ca="1" si="94"/>
        <v>-1.3188086541117965</v>
      </c>
    </row>
    <row r="1180" spans="2:13" x14ac:dyDescent="0.25">
      <c r="B1180" s="24">
        <f t="shared" ca="1" si="90"/>
        <v>0.28260024292563068</v>
      </c>
      <c r="C1180" s="25">
        <f t="shared" ca="1" si="91"/>
        <v>44.248657203640903</v>
      </c>
      <c r="H1180" s="24">
        <v>1178</v>
      </c>
      <c r="I1180" s="24">
        <f ca="1"/>
        <v>51.228485404920505</v>
      </c>
      <c r="J1180" s="24" cm="1">
        <f t="array" aca="1" ref="J1180" ca="1">INDIRECT(ADDRESS(($F$2+1-H1180)+2,9))</f>
        <v>48.863139278649122</v>
      </c>
      <c r="K1180" s="24">
        <f t="shared" ca="1" si="92"/>
        <v>0.54954721591198519</v>
      </c>
      <c r="L1180" s="24">
        <f t="shared" ca="1" si="93"/>
        <v>0.45689799293013877</v>
      </c>
      <c r="M1180" s="24">
        <f t="shared" ca="1" si="94"/>
        <v>-1.3194970079430852</v>
      </c>
    </row>
    <row r="1181" spans="2:13" x14ac:dyDescent="0.25">
      <c r="B1181" s="24">
        <f t="shared" ca="1" si="90"/>
        <v>7.731026389118123E-2</v>
      </c>
      <c r="C1181" s="25">
        <f t="shared" ca="1" si="91"/>
        <v>35.766010192086526</v>
      </c>
      <c r="H1181" s="24">
        <v>1179</v>
      </c>
      <c r="I1181" s="24">
        <f ca="1"/>
        <v>51.230519303118889</v>
      </c>
      <c r="J1181" s="24" cm="1">
        <f t="array" aca="1" ref="J1181" ca="1">INDIRECT(ADDRESS(($F$2+1-H1181)+2,9))</f>
        <v>48.854214515652991</v>
      </c>
      <c r="K1181" s="24">
        <f t="shared" ca="1" si="92"/>
        <v>0.5496264474262873</v>
      </c>
      <c r="L1181" s="24">
        <f t="shared" ca="1" si="93"/>
        <v>0.45654967782860872</v>
      </c>
      <c r="M1181" s="24">
        <f t="shared" ca="1" si="94"/>
        <v>-1.3197598792603815</v>
      </c>
    </row>
    <row r="1182" spans="2:13" x14ac:dyDescent="0.25">
      <c r="B1182" s="24">
        <f t="shared" ca="1" si="90"/>
        <v>0.35180102302589833</v>
      </c>
      <c r="C1182" s="25">
        <f t="shared" ca="1" si="91"/>
        <v>46.195373895938189</v>
      </c>
      <c r="H1182" s="24">
        <v>1180</v>
      </c>
      <c r="I1182" s="24">
        <f ca="1"/>
        <v>51.247656606549114</v>
      </c>
      <c r="J1182" s="24" cm="1">
        <f t="array" aca="1" ref="J1182" ca="1">INDIRECT(ADDRESS(($F$2+1-H1182)+2,9))</f>
        <v>48.847541043465569</v>
      </c>
      <c r="K1182" s="24">
        <f t="shared" ca="1" si="92"/>
        <v>0.55029396074556358</v>
      </c>
      <c r="L1182" s="24">
        <f t="shared" ca="1" si="93"/>
        <v>0.45628924776536495</v>
      </c>
      <c r="M1182" s="24">
        <f t="shared" ca="1" si="94"/>
        <v>-1.3190292186099357</v>
      </c>
    </row>
    <row r="1183" spans="2:13" x14ac:dyDescent="0.25">
      <c r="B1183" s="24">
        <f t="shared" ca="1" si="90"/>
        <v>0.10701064820325268</v>
      </c>
      <c r="C1183" s="25">
        <f t="shared" ca="1" si="91"/>
        <v>37.574163458216091</v>
      </c>
      <c r="H1183" s="24">
        <v>1181</v>
      </c>
      <c r="I1183" s="24">
        <f ca="1"/>
        <v>51.254967493588978</v>
      </c>
      <c r="J1183" s="24" cm="1">
        <f t="array" aca="1" ref="J1183" ca="1">INDIRECT(ADDRESS(($F$2+1-H1183)+2,9))</f>
        <v>48.83298296111267</v>
      </c>
      <c r="K1183" s="24">
        <f t="shared" ca="1" si="92"/>
        <v>0.55057868315689629</v>
      </c>
      <c r="L1183" s="24">
        <f t="shared" ca="1" si="93"/>
        <v>0.4557211886850564</v>
      </c>
      <c r="M1183" s="24">
        <f t="shared" ca="1" si="94"/>
        <v>-1.3184391223193017</v>
      </c>
    </row>
    <row r="1184" spans="2:13" x14ac:dyDescent="0.25">
      <c r="B1184" s="24">
        <f t="shared" ca="1" si="90"/>
        <v>2.4355268224101057E-3</v>
      </c>
      <c r="C1184" s="25">
        <f t="shared" ca="1" si="91"/>
        <v>21.845602949106578</v>
      </c>
      <c r="H1184" s="24">
        <v>1182</v>
      </c>
      <c r="I1184" s="24">
        <f ca="1"/>
        <v>51.262171295576543</v>
      </c>
      <c r="J1184" s="24" cm="1">
        <f t="array" aca="1" ref="J1184" ca="1">INDIRECT(ADDRESS(($F$2+1-H1184)+2,9))</f>
        <v>48.831808649512034</v>
      </c>
      <c r="K1184" s="24">
        <f t="shared" ca="1" si="92"/>
        <v>0.55085920967285151</v>
      </c>
      <c r="L1184" s="24">
        <f t="shared" ca="1" si="93"/>
        <v>0.45567537075737424</v>
      </c>
      <c r="M1184" s="24">
        <f t="shared" ca="1" si="94"/>
        <v>-1.3189060251228328</v>
      </c>
    </row>
    <row r="1185" spans="2:13" x14ac:dyDescent="0.25">
      <c r="B1185" s="24">
        <f t="shared" ca="1" si="90"/>
        <v>0.57569721130197604</v>
      </c>
      <c r="C1185" s="25">
        <f t="shared" ca="1" si="91"/>
        <v>51.908979103133767</v>
      </c>
      <c r="H1185" s="24">
        <v>1183</v>
      </c>
      <c r="I1185" s="24">
        <f ca="1"/>
        <v>51.270232537326578</v>
      </c>
      <c r="J1185" s="24" cm="1">
        <f t="array" aca="1" ref="J1185" ca="1">INDIRECT(ADDRESS(($F$2+1-H1185)+2,9))</f>
        <v>48.828292247985502</v>
      </c>
      <c r="K1185" s="24">
        <f t="shared" ca="1" si="92"/>
        <v>0.55117309599304187</v>
      </c>
      <c r="L1185" s="24">
        <f t="shared" ca="1" si="93"/>
        <v>0.45553817540997577</v>
      </c>
      <c r="M1185" s="24">
        <f t="shared" ca="1" si="94"/>
        <v>-1.3191218420630266</v>
      </c>
    </row>
    <row r="1186" spans="2:13" x14ac:dyDescent="0.25">
      <c r="B1186" s="24">
        <f t="shared" ca="1" si="90"/>
        <v>0.77028144750271366</v>
      </c>
      <c r="C1186" s="25">
        <f t="shared" ca="1" si="91"/>
        <v>57.397740539772457</v>
      </c>
      <c r="H1186" s="24">
        <v>1184</v>
      </c>
      <c r="I1186" s="24">
        <f ca="1"/>
        <v>51.27341371831276</v>
      </c>
      <c r="J1186" s="24" cm="1">
        <f t="array" aca="1" ref="J1186" ca="1">INDIRECT(ADDRESS(($F$2+1-H1186)+2,9))</f>
        <v>48.828016607026157</v>
      </c>
      <c r="K1186" s="24">
        <f t="shared" ca="1" si="92"/>
        <v>0.55129695510402676</v>
      </c>
      <c r="L1186" s="24">
        <f t="shared" ca="1" si="93"/>
        <v>0.45552742127122725</v>
      </c>
      <c r="M1186" s="24">
        <f t="shared" ca="1" si="94"/>
        <v>-1.3199692587090823</v>
      </c>
    </row>
    <row r="1187" spans="2:13" x14ac:dyDescent="0.25">
      <c r="B1187" s="24">
        <f t="shared" ca="1" si="90"/>
        <v>0.59904120444306896</v>
      </c>
      <c r="C1187" s="25">
        <f t="shared" ca="1" si="91"/>
        <v>52.508661563908348</v>
      </c>
      <c r="H1187" s="24">
        <v>1185</v>
      </c>
      <c r="I1187" s="24">
        <f ca="1"/>
        <v>51.275274079110361</v>
      </c>
      <c r="J1187" s="24" cm="1">
        <f t="array" aca="1" ref="J1187" ca="1">INDIRECT(ADDRESS(($F$2+1-H1187)+2,9))</f>
        <v>48.825587771625749</v>
      </c>
      <c r="K1187" s="24">
        <f t="shared" ca="1" si="92"/>
        <v>0.55136938583588213</v>
      </c>
      <c r="L1187" s="24">
        <f t="shared" ca="1" si="93"/>
        <v>0.45543266160838236</v>
      </c>
      <c r="M1187" s="24">
        <f t="shared" ca="1" si="94"/>
        <v>-1.3207493100709446</v>
      </c>
    </row>
    <row r="1188" spans="2:13" x14ac:dyDescent="0.25">
      <c r="B1188" s="24">
        <f t="shared" ca="1" si="90"/>
        <v>0.36015028272192495</v>
      </c>
      <c r="C1188" s="25">
        <f t="shared" ca="1" si="91"/>
        <v>46.419428769087844</v>
      </c>
      <c r="H1188" s="24">
        <v>1186</v>
      </c>
      <c r="I1188" s="24">
        <f ca="1"/>
        <v>51.2827801959357</v>
      </c>
      <c r="J1188" s="24" cm="1">
        <f t="array" aca="1" ref="J1188" ca="1">INDIRECT(ADDRESS(($F$2+1-H1188)+2,9))</f>
        <v>48.813413592113555</v>
      </c>
      <c r="K1188" s="24">
        <f t="shared" ca="1" si="92"/>
        <v>0.55166160933224162</v>
      </c>
      <c r="L1188" s="24">
        <f t="shared" ca="1" si="93"/>
        <v>0.45495773107522636</v>
      </c>
      <c r="M1188" s="24">
        <f t="shared" ca="1" si="94"/>
        <v>-1.3203243955882349</v>
      </c>
    </row>
    <row r="1189" spans="2:13" x14ac:dyDescent="0.25">
      <c r="B1189" s="24">
        <f t="shared" ca="1" si="90"/>
        <v>0.77865182565043611</v>
      </c>
      <c r="C1189" s="25">
        <f t="shared" ca="1" si="91"/>
        <v>57.676479807384169</v>
      </c>
      <c r="H1189" s="24">
        <v>1187</v>
      </c>
      <c r="I1189" s="24">
        <f ca="1"/>
        <v>51.286613474534889</v>
      </c>
      <c r="J1189" s="24" cm="1">
        <f t="array" aca="1" ref="J1189" ca="1">INDIRECT(ADDRESS(($F$2+1-H1189)+2,9))</f>
        <v>48.811606939689725</v>
      </c>
      <c r="K1189" s="24">
        <f t="shared" ca="1" si="92"/>
        <v>0.55181083336067438</v>
      </c>
      <c r="L1189" s="24">
        <f t="shared" ca="1" si="93"/>
        <v>0.45488725668996172</v>
      </c>
      <c r="M1189" s="24">
        <f t="shared" ca="1" si="94"/>
        <v>-1.3209985411120457</v>
      </c>
    </row>
    <row r="1190" spans="2:13" x14ac:dyDescent="0.25">
      <c r="B1190" s="24">
        <f t="shared" ca="1" si="90"/>
        <v>0.87720529687909998</v>
      </c>
      <c r="C1190" s="25">
        <f t="shared" ca="1" si="91"/>
        <v>61.611290900855018</v>
      </c>
      <c r="H1190" s="24">
        <v>1188</v>
      </c>
      <c r="I1190" s="24">
        <f ca="1"/>
        <v>51.297700037133858</v>
      </c>
      <c r="J1190" s="24" cm="1">
        <f t="array" aca="1" ref="J1190" ca="1">INDIRECT(ADDRESS(($F$2+1-H1190)+2,9))</f>
        <v>48.807397133653907</v>
      </c>
      <c r="K1190" s="24">
        <f t="shared" ca="1" si="92"/>
        <v>0.55224237597742665</v>
      </c>
      <c r="L1190" s="24">
        <f t="shared" ca="1" si="93"/>
        <v>0.4547230449529221</v>
      </c>
      <c r="M1190" s="24">
        <f t="shared" ca="1" si="94"/>
        <v>-1.3209200615146723</v>
      </c>
    </row>
    <row r="1191" spans="2:13" x14ac:dyDescent="0.25">
      <c r="B1191" s="24">
        <f t="shared" ca="1" si="90"/>
        <v>0.73771579342570293</v>
      </c>
      <c r="C1191" s="25">
        <f t="shared" ca="1" si="91"/>
        <v>56.363191692871865</v>
      </c>
      <c r="H1191" s="24">
        <v>1189</v>
      </c>
      <c r="I1191" s="24">
        <f ca="1"/>
        <v>51.339463993864875</v>
      </c>
      <c r="J1191" s="24" cm="1">
        <f t="array" aca="1" ref="J1191" ca="1">INDIRECT(ADDRESS(($F$2+1-H1191)+2,9))</f>
        <v>48.759253332736279</v>
      </c>
      <c r="K1191" s="24">
        <f t="shared" ca="1" si="92"/>
        <v>0.55386747176564344</v>
      </c>
      <c r="L1191" s="24">
        <f t="shared" ca="1" si="93"/>
        <v>0.45284565870122651</v>
      </c>
      <c r="M1191" s="24">
        <f t="shared" ca="1" si="94"/>
        <v>-1.3150099301462177</v>
      </c>
    </row>
    <row r="1192" spans="2:13" x14ac:dyDescent="0.25">
      <c r="B1192" s="24">
        <f t="shared" ca="1" si="90"/>
        <v>0.11984447244162955</v>
      </c>
      <c r="C1192" s="25">
        <f t="shared" ca="1" si="91"/>
        <v>38.24235372098407</v>
      </c>
      <c r="H1192" s="24">
        <v>1190</v>
      </c>
      <c r="I1192" s="24">
        <f ca="1"/>
        <v>51.356070240147204</v>
      </c>
      <c r="J1192" s="24" cm="1">
        <f t="array" aca="1" ref="J1192" ca="1">INDIRECT(ADDRESS(($F$2+1-H1192)+2,9))</f>
        <v>48.749751815458893</v>
      </c>
      <c r="K1192" s="24">
        <f t="shared" ca="1" si="92"/>
        <v>0.55451339497830554</v>
      </c>
      <c r="L1192" s="24">
        <f t="shared" ca="1" si="93"/>
        <v>0.45247526649756731</v>
      </c>
      <c r="M1192" s="24">
        <f t="shared" ca="1" si="94"/>
        <v>-1.3140854724209028</v>
      </c>
    </row>
    <row r="1193" spans="2:13" x14ac:dyDescent="0.25">
      <c r="B1193" s="24">
        <f t="shared" ca="1" si="90"/>
        <v>0.54425503738152736</v>
      </c>
      <c r="C1193" s="25">
        <f t="shared" ca="1" si="91"/>
        <v>51.111594263777924</v>
      </c>
      <c r="H1193" s="24">
        <v>1191</v>
      </c>
      <c r="I1193" s="24">
        <f ca="1"/>
        <v>51.361192612153168</v>
      </c>
      <c r="J1193" s="24" cm="1">
        <f t="array" aca="1" ref="J1193" ca="1">INDIRECT(ADDRESS(($F$2+1-H1193)+2,9))</f>
        <v>48.748853847939635</v>
      </c>
      <c r="K1193" s="24">
        <f t="shared" ca="1" si="92"/>
        <v>0.55471260769655473</v>
      </c>
      <c r="L1193" s="24">
        <f t="shared" ca="1" si="93"/>
        <v>0.45244026367805962</v>
      </c>
      <c r="M1193" s="24">
        <f t="shared" ca="1" si="94"/>
        <v>-1.3147233669907332</v>
      </c>
    </row>
    <row r="1194" spans="2:13" x14ac:dyDescent="0.25">
      <c r="B1194" s="24">
        <f t="shared" ca="1" si="90"/>
        <v>0.75497231515931096</v>
      </c>
      <c r="C1194" s="25">
        <f t="shared" ca="1" si="91"/>
        <v>56.902207605980848</v>
      </c>
      <c r="H1194" s="24">
        <v>1192</v>
      </c>
      <c r="I1194" s="24">
        <f ca="1"/>
        <v>51.361822472066947</v>
      </c>
      <c r="J1194" s="24" cm="1">
        <f t="array" aca="1" ref="J1194" ca="1">INDIRECT(ADDRESS(($F$2+1-H1194)+2,9))</f>
        <v>48.731727320440037</v>
      </c>
      <c r="K1194" s="24">
        <f t="shared" ca="1" si="92"/>
        <v>0.55473710244719077</v>
      </c>
      <c r="L1194" s="24">
        <f t="shared" ca="1" si="93"/>
        <v>0.45177274182837879</v>
      </c>
      <c r="M1194" s="24">
        <f t="shared" ca="1" si="94"/>
        <v>-1.3144335812550283</v>
      </c>
    </row>
    <row r="1195" spans="2:13" x14ac:dyDescent="0.25">
      <c r="B1195" s="24">
        <f t="shared" ca="1" si="90"/>
        <v>0.95477951132160777</v>
      </c>
      <c r="C1195" s="25">
        <f t="shared" ca="1" si="91"/>
        <v>66.930761289624925</v>
      </c>
      <c r="H1195" s="24">
        <v>1193</v>
      </c>
      <c r="I1195" s="24">
        <f ca="1"/>
        <v>51.368828486249924</v>
      </c>
      <c r="J1195" s="24" cm="1">
        <f t="array" aca="1" ref="J1195" ca="1">INDIRECT(ADDRESS(($F$2+1-H1195)+2,9))</f>
        <v>48.72791237828644</v>
      </c>
      <c r="K1195" s="24">
        <f t="shared" ca="1" si="92"/>
        <v>0.55500954665089097</v>
      </c>
      <c r="L1195" s="24">
        <f t="shared" ca="1" si="93"/>
        <v>0.45162406951756018</v>
      </c>
      <c r="M1195" s="24">
        <f t="shared" ca="1" si="94"/>
        <v>-1.3146944327047552</v>
      </c>
    </row>
    <row r="1196" spans="2:13" x14ac:dyDescent="0.25">
      <c r="B1196" s="24">
        <f t="shared" ca="1" si="90"/>
        <v>0.73866297435879213</v>
      </c>
      <c r="C1196" s="25">
        <f t="shared" ca="1" si="91"/>
        <v>56.392288735521618</v>
      </c>
      <c r="H1196" s="24">
        <v>1194</v>
      </c>
      <c r="I1196" s="24">
        <f ca="1"/>
        <v>51.376272944747889</v>
      </c>
      <c r="J1196" s="24" cm="1">
        <f t="array" aca="1" ref="J1196" ca="1">INDIRECT(ADDRESS(($F$2+1-H1196)+2,9))</f>
        <v>48.720830282087128</v>
      </c>
      <c r="K1196" s="24">
        <f t="shared" ca="1" si="92"/>
        <v>0.55529901224732559</v>
      </c>
      <c r="L1196" s="24">
        <f t="shared" ca="1" si="93"/>
        <v>0.45134809077898275</v>
      </c>
      <c r="M1196" s="24">
        <f t="shared" ca="1" si="94"/>
        <v>-1.3146636257960889</v>
      </c>
    </row>
    <row r="1197" spans="2:13" x14ac:dyDescent="0.25">
      <c r="B1197" s="24">
        <f t="shared" ca="1" si="90"/>
        <v>0.42427092700671276</v>
      </c>
      <c r="C1197" s="25">
        <f t="shared" ca="1" si="91"/>
        <v>48.090207550718034</v>
      </c>
      <c r="H1197" s="24">
        <v>1195</v>
      </c>
      <c r="I1197" s="24">
        <f ca="1"/>
        <v>51.379459900785115</v>
      </c>
      <c r="J1197" s="24" cm="1">
        <f t="array" aca="1" ref="J1197" ca="1">INDIRECT(ADDRESS(($F$2+1-H1197)+2,9))</f>
        <v>48.718320801916803</v>
      </c>
      <c r="K1197" s="24">
        <f t="shared" ca="1" si="92"/>
        <v>0.55542292281684791</v>
      </c>
      <c r="L1197" s="24">
        <f t="shared" ca="1" si="93"/>
        <v>0.45125030571043534</v>
      </c>
      <c r="M1197" s="24">
        <f t="shared" ca="1" si="94"/>
        <v>-1.315320856501061</v>
      </c>
    </row>
    <row r="1198" spans="2:13" x14ac:dyDescent="0.25">
      <c r="B1198" s="24">
        <f t="shared" ca="1" si="90"/>
        <v>0.30132854238619133</v>
      </c>
      <c r="C1198" s="25">
        <f t="shared" ca="1" si="91"/>
        <v>44.794166990961948</v>
      </c>
      <c r="H1198" s="24">
        <v>1196</v>
      </c>
      <c r="I1198" s="24">
        <f ca="1"/>
        <v>51.389982692971564</v>
      </c>
      <c r="J1198" s="24" cm="1">
        <f t="array" aca="1" ref="J1198" ca="1">INDIRECT(ADDRESS(($F$2+1-H1198)+2,9))</f>
        <v>48.713240933868612</v>
      </c>
      <c r="K1198" s="24">
        <f t="shared" ca="1" si="92"/>
        <v>0.55583201612193833</v>
      </c>
      <c r="L1198" s="24">
        <f t="shared" ca="1" si="93"/>
        <v>0.45105237128859466</v>
      </c>
      <c r="M1198" s="24">
        <f t="shared" ca="1" si="94"/>
        <v>-1.3152066621869116</v>
      </c>
    </row>
    <row r="1199" spans="2:13" x14ac:dyDescent="0.25">
      <c r="B1199" s="24">
        <f t="shared" ca="1" si="90"/>
        <v>0.31546202920090116</v>
      </c>
      <c r="C1199" s="25">
        <f t="shared" ca="1" si="91"/>
        <v>45.19573364353765</v>
      </c>
      <c r="H1199" s="24">
        <v>1197</v>
      </c>
      <c r="I1199" s="24">
        <f ca="1"/>
        <v>51.394915277903841</v>
      </c>
      <c r="J1199" s="24" cm="1">
        <f t="array" aca="1" ref="J1199" ca="1">INDIRECT(ADDRESS(($F$2+1-H1199)+2,9))</f>
        <v>48.699387097163168</v>
      </c>
      <c r="K1199" s="24">
        <f t="shared" ca="1" si="92"/>
        <v>0.5560237591749021</v>
      </c>
      <c r="L1199" s="24">
        <f t="shared" ca="1" si="93"/>
        <v>0.45051262573000461</v>
      </c>
      <c r="M1199" s="24">
        <f t="shared" ca="1" si="94"/>
        <v>-1.3148345546805322</v>
      </c>
    </row>
    <row r="1200" spans="2:13" x14ac:dyDescent="0.25">
      <c r="B1200" s="24">
        <f t="shared" ca="1" si="90"/>
        <v>0.51554496970723795</v>
      </c>
      <c r="C1200" s="25">
        <f t="shared" ca="1" si="91"/>
        <v>50.389753260957377</v>
      </c>
      <c r="H1200" s="24">
        <v>1198</v>
      </c>
      <c r="I1200" s="24">
        <f ca="1"/>
        <v>51.428861249176194</v>
      </c>
      <c r="J1200" s="24" cm="1">
        <f t="array" aca="1" ref="J1200" ca="1">INDIRECT(ADDRESS(($F$2+1-H1200)+2,9))</f>
        <v>48.682289193542374</v>
      </c>
      <c r="K1200" s="24">
        <f t="shared" ca="1" si="92"/>
        <v>0.55734297381737175</v>
      </c>
      <c r="L1200" s="24">
        <f t="shared" ca="1" si="93"/>
        <v>0.44984661756946631</v>
      </c>
      <c r="M1200" s="24">
        <f t="shared" ca="1" si="94"/>
        <v>-1.3119590689075247</v>
      </c>
    </row>
    <row r="1201" spans="2:13" x14ac:dyDescent="0.25">
      <c r="B1201" s="24">
        <f t="shared" ca="1" si="90"/>
        <v>0.28092505246741906</v>
      </c>
      <c r="C1201" s="25">
        <f t="shared" ca="1" si="91"/>
        <v>44.199043320140859</v>
      </c>
      <c r="H1201" s="24">
        <v>1199</v>
      </c>
      <c r="I1201" s="24">
        <f ca="1"/>
        <v>51.430085365602913</v>
      </c>
      <c r="J1201" s="24" cm="1">
        <f t="array" aca="1" ref="J1201" ca="1">INDIRECT(ADDRESS(($F$2+1-H1201)+2,9))</f>
        <v>48.679117430636452</v>
      </c>
      <c r="K1201" s="24">
        <f t="shared" ca="1" si="92"/>
        <v>0.55739053387272075</v>
      </c>
      <c r="L1201" s="24">
        <f t="shared" ca="1" si="93"/>
        <v>0.44972308456575882</v>
      </c>
      <c r="M1201" s="24">
        <f t="shared" ca="1" si="94"/>
        <v>-1.3127104872161139</v>
      </c>
    </row>
    <row r="1202" spans="2:13" x14ac:dyDescent="0.25">
      <c r="B1202" s="24">
        <f t="shared" ca="1" si="90"/>
        <v>0.93732500023296927</v>
      </c>
      <c r="C1202" s="25">
        <f t="shared" ca="1" si="91"/>
        <v>65.326991466852192</v>
      </c>
      <c r="H1202" s="24">
        <v>1200</v>
      </c>
      <c r="I1202" s="24">
        <f ca="1"/>
        <v>51.467917140955137</v>
      </c>
      <c r="J1202" s="24" cm="1">
        <f t="array" aca="1" ref="J1202" ca="1">INDIRECT(ADDRESS(($F$2+1-H1202)+2,9))</f>
        <v>48.669938643289193</v>
      </c>
      <c r="K1202" s="24">
        <f t="shared" ca="1" si="92"/>
        <v>0.55885998407387127</v>
      </c>
      <c r="L1202" s="24">
        <f t="shared" ca="1" si="93"/>
        <v>0.44936561901642591</v>
      </c>
      <c r="M1202" s="24">
        <f t="shared" ca="1" si="94"/>
        <v>-1.3101569970151881</v>
      </c>
    </row>
    <row r="1203" spans="2:13" x14ac:dyDescent="0.25">
      <c r="B1203" s="24">
        <f t="shared" ca="1" si="90"/>
        <v>0.655902793057491</v>
      </c>
      <c r="C1203" s="25">
        <f t="shared" ca="1" si="91"/>
        <v>54.013065878808675</v>
      </c>
      <c r="H1203" s="24">
        <v>1201</v>
      </c>
      <c r="I1203" s="24">
        <f ca="1"/>
        <v>51.476422582893974</v>
      </c>
      <c r="J1203" s="24" cm="1">
        <f t="array" aca="1" ref="J1203" ca="1">INDIRECT(ADDRESS(($F$2+1-H1203)+2,9))</f>
        <v>48.621541045376432</v>
      </c>
      <c r="K1203" s="24">
        <f t="shared" ca="1" si="92"/>
        <v>0.55919023903971565</v>
      </c>
      <c r="L1203" s="24">
        <f t="shared" ca="1" si="93"/>
        <v>0.44748147308946096</v>
      </c>
      <c r="M1203" s="24">
        <f t="shared" ca="1" si="94"/>
        <v>-1.3067913762670513</v>
      </c>
    </row>
    <row r="1204" spans="2:13" x14ac:dyDescent="0.25">
      <c r="B1204" s="24">
        <f t="shared" ca="1" si="90"/>
        <v>3.0851463230990195E-2</v>
      </c>
      <c r="C1204" s="25">
        <f t="shared" ca="1" si="91"/>
        <v>31.315755123692178</v>
      </c>
      <c r="H1204" s="24">
        <v>1202</v>
      </c>
      <c r="I1204" s="24">
        <f ca="1"/>
        <v>51.509500333922063</v>
      </c>
      <c r="J1204" s="24" cm="1">
        <f t="array" aca="1" ref="J1204" ca="1">INDIRECT(ADDRESS(($F$2+1-H1204)+2,9))</f>
        <v>48.617279859355186</v>
      </c>
      <c r="K1204" s="24">
        <f t="shared" ca="1" si="92"/>
        <v>0.56047421061065483</v>
      </c>
      <c r="L1204" s="24">
        <f t="shared" ca="1" si="93"/>
        <v>0.44731563882115205</v>
      </c>
      <c r="M1204" s="24">
        <f t="shared" ca="1" si="94"/>
        <v>-1.3049918703815397</v>
      </c>
    </row>
    <row r="1205" spans="2:13" x14ac:dyDescent="0.25">
      <c r="B1205" s="24">
        <f t="shared" ca="1" si="90"/>
        <v>0.31188210701014651</v>
      </c>
      <c r="C1205" s="25">
        <f t="shared" ca="1" si="91"/>
        <v>45.094775025010293</v>
      </c>
      <c r="H1205" s="24">
        <v>1203</v>
      </c>
      <c r="I1205" s="24">
        <f ca="1"/>
        <v>51.512068097439268</v>
      </c>
      <c r="J1205" s="24" cm="1">
        <f t="array" aca="1" ref="J1205" ca="1">INDIRECT(ADDRESS(($F$2+1-H1205)+2,9))</f>
        <v>48.608071664332257</v>
      </c>
      <c r="K1205" s="24">
        <f t="shared" ca="1" si="92"/>
        <v>0.56057385648110603</v>
      </c>
      <c r="L1205" s="24">
        <f t="shared" ca="1" si="93"/>
        <v>0.44695731133251532</v>
      </c>
      <c r="M1205" s="24">
        <f t="shared" ca="1" si="94"/>
        <v>-1.3051575720752064</v>
      </c>
    </row>
    <row r="1206" spans="2:13" x14ac:dyDescent="0.25">
      <c r="B1206" s="24">
        <f t="shared" ca="1" si="90"/>
        <v>5.0268287264999434E-2</v>
      </c>
      <c r="C1206" s="25">
        <f t="shared" ca="1" si="91"/>
        <v>33.577421316741365</v>
      </c>
      <c r="H1206" s="24">
        <v>1204</v>
      </c>
      <c r="I1206" s="24">
        <f ca="1"/>
        <v>51.547135726254652</v>
      </c>
      <c r="J1206" s="24" cm="1">
        <f t="array" aca="1" ref="J1206" ca="1">INDIRECT(ADDRESS(($F$2+1-H1206)+2,9))</f>
        <v>48.592294871328917</v>
      </c>
      <c r="K1206" s="24">
        <f t="shared" ca="1" si="92"/>
        <v>0.56193432107977292</v>
      </c>
      <c r="L1206" s="24">
        <f t="shared" ca="1" si="93"/>
        <v>0.4463434743753299</v>
      </c>
      <c r="M1206" s="24">
        <f t="shared" ca="1" si="94"/>
        <v>-1.3023019701421339</v>
      </c>
    </row>
    <row r="1207" spans="2:13" x14ac:dyDescent="0.25">
      <c r="B1207" s="24">
        <f t="shared" ca="1" si="90"/>
        <v>0.59011548402838543</v>
      </c>
      <c r="C1207" s="25">
        <f t="shared" ca="1" si="91"/>
        <v>52.278420541101532</v>
      </c>
      <c r="H1207" s="24">
        <v>1205</v>
      </c>
      <c r="I1207" s="24">
        <f ca="1"/>
        <v>51.570229200864972</v>
      </c>
      <c r="J1207" s="24" cm="1">
        <f t="array" aca="1" ref="J1207" ca="1">INDIRECT(ADDRESS(($F$2+1-H1207)+2,9))</f>
        <v>48.592281863853756</v>
      </c>
      <c r="K1207" s="24">
        <f t="shared" ca="1" si="92"/>
        <v>0.56282984436265393</v>
      </c>
      <c r="L1207" s="24">
        <f t="shared" ca="1" si="93"/>
        <v>0.44634296833868792</v>
      </c>
      <c r="M1207" s="24">
        <f t="shared" ca="1" si="94"/>
        <v>-1.3016054584083312</v>
      </c>
    </row>
    <row r="1208" spans="2:13" x14ac:dyDescent="0.25">
      <c r="B1208" s="24">
        <f t="shared" ca="1" si="90"/>
        <v>0.60160769271717518</v>
      </c>
      <c r="C1208" s="25">
        <f t="shared" ca="1" si="91"/>
        <v>52.575106245784255</v>
      </c>
      <c r="H1208" s="24">
        <v>1206</v>
      </c>
      <c r="I1208" s="24">
        <f ca="1"/>
        <v>51.586984437627542</v>
      </c>
      <c r="J1208" s="24" cm="1">
        <f t="array" aca="1" ref="J1208" ca="1">INDIRECT(ADDRESS(($F$2+1-H1208)+2,9))</f>
        <v>48.590194008216841</v>
      </c>
      <c r="K1208" s="24">
        <f t="shared" ca="1" si="92"/>
        <v>0.56347938103806172</v>
      </c>
      <c r="L1208" s="24">
        <f t="shared" ca="1" si="93"/>
        <v>0.44626174452689693</v>
      </c>
      <c r="M1208" s="24">
        <f t="shared" ca="1" si="94"/>
        <v>-1.3012335747423651</v>
      </c>
    </row>
    <row r="1209" spans="2:13" x14ac:dyDescent="0.25">
      <c r="B1209" s="24">
        <f t="shared" ca="1" si="90"/>
        <v>0.75216427887050596</v>
      </c>
      <c r="C1209" s="25">
        <f t="shared" ca="1" si="91"/>
        <v>56.813161882392301</v>
      </c>
      <c r="H1209" s="24">
        <v>1207</v>
      </c>
      <c r="I1209" s="24">
        <f ca="1"/>
        <v>51.602455546825752</v>
      </c>
      <c r="J1209" s="24" cm="1">
        <f t="array" aca="1" ref="J1209" ca="1">INDIRECT(ADDRESS(($F$2+1-H1209)+2,9))</f>
        <v>48.565705439657982</v>
      </c>
      <c r="K1209" s="24">
        <f t="shared" ca="1" si="92"/>
        <v>0.56407898507192145</v>
      </c>
      <c r="L1209" s="24">
        <f t="shared" ca="1" si="93"/>
        <v>0.44530923538371681</v>
      </c>
      <c r="M1209" s="24">
        <f t="shared" ca="1" si="94"/>
        <v>-1.2992020192617888</v>
      </c>
    </row>
    <row r="1210" spans="2:13" x14ac:dyDescent="0.25">
      <c r="B1210" s="24">
        <f t="shared" ca="1" si="90"/>
        <v>0.24451942090276202</v>
      </c>
      <c r="C1210" s="25">
        <f t="shared" ca="1" si="91"/>
        <v>43.081616369025966</v>
      </c>
      <c r="H1210" s="24">
        <v>1208</v>
      </c>
      <c r="I1210" s="24">
        <f ca="1"/>
        <v>51.604167295688796</v>
      </c>
      <c r="J1210" s="24" cm="1">
        <f t="array" aca="1" ref="J1210" ca="1">INDIRECT(ADDRESS(($F$2+1-H1210)+2,9))</f>
        <v>48.562109989238415</v>
      </c>
      <c r="K1210" s="24">
        <f t="shared" ca="1" si="92"/>
        <v>0.56414531722186601</v>
      </c>
      <c r="L1210" s="24">
        <f t="shared" ca="1" si="93"/>
        <v>0.44516941292449291</v>
      </c>
      <c r="M1210" s="24">
        <f t="shared" ca="1" si="94"/>
        <v>-1.299865207266234</v>
      </c>
    </row>
    <row r="1211" spans="2:13" x14ac:dyDescent="0.25">
      <c r="B1211" s="24">
        <f t="shared" ca="1" si="90"/>
        <v>0.88321201420356843</v>
      </c>
      <c r="C1211" s="25">
        <f t="shared" ca="1" si="91"/>
        <v>61.911977271894649</v>
      </c>
      <c r="H1211" s="24">
        <v>1209</v>
      </c>
      <c r="I1211" s="24">
        <f ca="1"/>
        <v>51.617254126119008</v>
      </c>
      <c r="J1211" s="24" cm="1">
        <f t="array" aca="1" ref="J1211" ca="1">INDIRECT(ADDRESS(($F$2+1-H1211)+2,9))</f>
        <v>48.543501688999861</v>
      </c>
      <c r="K1211" s="24">
        <f t="shared" ca="1" si="92"/>
        <v>0.5646523865204226</v>
      </c>
      <c r="L1211" s="24">
        <f t="shared" ca="1" si="93"/>
        <v>0.44444586935861619</v>
      </c>
      <c r="M1211" s="24">
        <f t="shared" ca="1" si="94"/>
        <v>-1.2984758065163791</v>
      </c>
    </row>
    <row r="1212" spans="2:13" x14ac:dyDescent="0.25">
      <c r="B1212" s="24">
        <f t="shared" ca="1" si="90"/>
        <v>0.84260866630529285</v>
      </c>
      <c r="C1212" s="25">
        <f t="shared" ca="1" si="91"/>
        <v>60.05237156633703</v>
      </c>
      <c r="H1212" s="24">
        <v>1210</v>
      </c>
      <c r="I1212" s="24">
        <f ca="1"/>
        <v>51.617924241803607</v>
      </c>
      <c r="J1212" s="24" cm="1">
        <f t="array" aca="1" ref="J1212" ca="1">INDIRECT(ADDRESS(($F$2+1-H1212)+2,9))</f>
        <v>48.543279366455501</v>
      </c>
      <c r="K1212" s="24">
        <f t="shared" ca="1" si="92"/>
        <v>0.56467834832589303</v>
      </c>
      <c r="L1212" s="24">
        <f t="shared" ca="1" si="93"/>
        <v>0.4444372259407412</v>
      </c>
      <c r="M1212" s="24">
        <f t="shared" ca="1" si="94"/>
        <v>-1.2994812811646113</v>
      </c>
    </row>
    <row r="1213" spans="2:13" x14ac:dyDescent="0.25">
      <c r="B1213" s="24">
        <f t="shared" ca="1" si="90"/>
        <v>0.94163018691492173</v>
      </c>
      <c r="C1213" s="25">
        <f t="shared" ca="1" si="91"/>
        <v>65.686066320046351</v>
      </c>
      <c r="H1213" s="24">
        <v>1211</v>
      </c>
      <c r="I1213" s="24">
        <f ca="1"/>
        <v>51.626923907331104</v>
      </c>
      <c r="J1213" s="24" cm="1">
        <f t="array" aca="1" ref="J1213" ca="1">INDIRECT(ADDRESS(($F$2+1-H1213)+2,9))</f>
        <v>48.52074622829727</v>
      </c>
      <c r="K1213" s="24">
        <f t="shared" ca="1" si="92"/>
        <v>0.56502698877546398</v>
      </c>
      <c r="L1213" s="24">
        <f t="shared" ca="1" si="93"/>
        <v>0.44356132420594913</v>
      </c>
      <c r="M1213" s="24">
        <f t="shared" ca="1" si="94"/>
        <v>-1.2980958768615782</v>
      </c>
    </row>
    <row r="1214" spans="2:13" x14ac:dyDescent="0.25">
      <c r="B1214" s="24">
        <f t="shared" ca="1" si="90"/>
        <v>4.3221072390215776E-2</v>
      </c>
      <c r="C1214" s="25">
        <f t="shared" ca="1" si="91"/>
        <v>32.855283793584512</v>
      </c>
      <c r="H1214" s="24">
        <v>1212</v>
      </c>
      <c r="I1214" s="24">
        <f ca="1"/>
        <v>51.628253831021695</v>
      </c>
      <c r="J1214" s="24" cm="1">
        <f t="array" aca="1" ref="J1214" ca="1">INDIRECT(ADDRESS(($F$2+1-H1214)+2,9))</f>
        <v>48.514228821098662</v>
      </c>
      <c r="K1214" s="24">
        <f t="shared" ca="1" si="92"/>
        <v>0.56507850476439914</v>
      </c>
      <c r="L1214" s="24">
        <f t="shared" ca="1" si="93"/>
        <v>0.44330803261615748</v>
      </c>
      <c r="M1214" s="24">
        <f t="shared" ca="1" si="94"/>
        <v>-1.2985548912288138</v>
      </c>
    </row>
    <row r="1215" spans="2:13" x14ac:dyDescent="0.25">
      <c r="B1215" s="24">
        <f t="shared" ca="1" si="90"/>
        <v>0.94313925391516018</v>
      </c>
      <c r="C1215" s="25">
        <f t="shared" ca="1" si="91"/>
        <v>65.816850285523984</v>
      </c>
      <c r="H1215" s="24">
        <v>1213</v>
      </c>
      <c r="I1215" s="24">
        <f ca="1"/>
        <v>51.643126061220315</v>
      </c>
      <c r="J1215" s="24" cm="1">
        <f t="array" aca="1" ref="J1215" ca="1">INDIRECT(ADDRESS(($F$2+1-H1215)+2,9))</f>
        <v>48.463105109092943</v>
      </c>
      <c r="K1215" s="24">
        <f t="shared" ca="1" si="92"/>
        <v>0.56565452074644862</v>
      </c>
      <c r="L1215" s="24">
        <f t="shared" ca="1" si="93"/>
        <v>0.44132197944761631</v>
      </c>
      <c r="M1215" s="24">
        <f t="shared" ca="1" si="94"/>
        <v>-1.2944799884161837</v>
      </c>
    </row>
    <row r="1216" spans="2:13" x14ac:dyDescent="0.25">
      <c r="B1216" s="24">
        <f t="shared" ca="1" si="90"/>
        <v>0.52156675865776447</v>
      </c>
      <c r="C1216" s="25">
        <f t="shared" ca="1" si="91"/>
        <v>50.540862053648546</v>
      </c>
      <c r="H1216" s="24">
        <v>1214</v>
      </c>
      <c r="I1216" s="24">
        <f ca="1"/>
        <v>51.645776970433857</v>
      </c>
      <c r="J1216" s="24" cm="1">
        <f t="array" aca="1" ref="J1216" ca="1">INDIRECT(ADDRESS(($F$2+1-H1216)+2,9))</f>
        <v>48.462639198424029</v>
      </c>
      <c r="K1216" s="24">
        <f t="shared" ca="1" si="92"/>
        <v>0.56575717844719919</v>
      </c>
      <c r="L1216" s="24">
        <f t="shared" ca="1" si="93"/>
        <v>0.44130388646227781</v>
      </c>
      <c r="M1216" s="24">
        <f t="shared" ca="1" si="94"/>
        <v>-1.2953070902864479</v>
      </c>
    </row>
    <row r="1217" spans="2:13" x14ac:dyDescent="0.25">
      <c r="B1217" s="24">
        <f t="shared" ca="1" si="90"/>
        <v>0.17282088828514131</v>
      </c>
      <c r="C1217" s="25">
        <f t="shared" ca="1" si="91"/>
        <v>40.569235032584174</v>
      </c>
      <c r="H1217" s="24">
        <v>1215</v>
      </c>
      <c r="I1217" s="24">
        <f ca="1"/>
        <v>51.649481653593554</v>
      </c>
      <c r="J1217" s="24" cm="1">
        <f t="array" aca="1" ref="J1217" ca="1">INDIRECT(ADDRESS(($F$2+1-H1217)+2,9))</f>
        <v>48.462417202032341</v>
      </c>
      <c r="K1217" s="24">
        <f t="shared" ca="1" si="92"/>
        <v>0.56590063660736289</v>
      </c>
      <c r="L1217" s="24">
        <f t="shared" ca="1" si="93"/>
        <v>0.44129526558781884</v>
      </c>
      <c r="M1217" s="24">
        <f t="shared" ca="1" si="94"/>
        <v>-1.2960717613264374</v>
      </c>
    </row>
    <row r="1218" spans="2:13" x14ac:dyDescent="0.25">
      <c r="B1218" s="24">
        <f t="shared" ca="1" si="90"/>
        <v>8.2090794678446377E-2</v>
      </c>
      <c r="C1218" s="25">
        <f t="shared" ca="1" si="91"/>
        <v>36.088554219307419</v>
      </c>
      <c r="H1218" s="24">
        <v>1216</v>
      </c>
      <c r="I1218" s="24">
        <f ca="1"/>
        <v>51.650560745678725</v>
      </c>
      <c r="J1218" s="24" cm="1">
        <f t="array" aca="1" ref="J1218" ca="1">INDIRECT(ADDRESS(($F$2+1-H1218)+2,9))</f>
        <v>48.438679249052171</v>
      </c>
      <c r="K1218" s="24">
        <f t="shared" ca="1" si="92"/>
        <v>0.56594242115814941</v>
      </c>
      <c r="L1218" s="24">
        <f t="shared" ca="1" si="93"/>
        <v>0.44037360150739013</v>
      </c>
      <c r="M1218" s="24">
        <f t="shared" ca="1" si="94"/>
        <v>-1.2951989480444048</v>
      </c>
    </row>
    <row r="1219" spans="2:13" x14ac:dyDescent="0.25">
      <c r="B1219" s="24">
        <f t="shared" ca="1" si="90"/>
        <v>0.47841828245619455</v>
      </c>
      <c r="C1219" s="25">
        <f t="shared" ca="1" si="91"/>
        <v>49.458762433457757</v>
      </c>
      <c r="H1219" s="24">
        <v>1217</v>
      </c>
      <c r="I1219" s="24">
        <f ca="1"/>
        <v>51.658714374840585</v>
      </c>
      <c r="J1219" s="24" cm="1">
        <f t="array" aca="1" ref="J1219" ca="1">INDIRECT(ADDRESS(($F$2+1-H1219)+2,9))</f>
        <v>48.436797020350795</v>
      </c>
      <c r="K1219" s="24">
        <f t="shared" ca="1" si="92"/>
        <v>0.56625812173749057</v>
      </c>
      <c r="L1219" s="24">
        <f t="shared" ca="1" si="93"/>
        <v>0.44030053471456787</v>
      </c>
      <c r="M1219" s="24">
        <f t="shared" ca="1" si="94"/>
        <v>-1.2954885825920237</v>
      </c>
    </row>
    <row r="1220" spans="2:13" x14ac:dyDescent="0.25">
      <c r="B1220" s="24">
        <f t="shared" ref="B1220:B1283" ca="1" si="95">RAND()</f>
        <v>0.47469588478310432</v>
      </c>
      <c r="C1220" s="25">
        <f t="shared" ref="C1220:C1283" ca="1" si="96">_xlfn.NORM.INV(B1220,50,10)</f>
        <v>49.365293996721356</v>
      </c>
      <c r="H1220" s="24">
        <v>1218</v>
      </c>
      <c r="I1220" s="24">
        <f ca="1"/>
        <v>51.662945103134149</v>
      </c>
      <c r="J1220" s="24" cm="1">
        <f t="array" aca="1" ref="J1220" ca="1">INDIRECT(ADDRESS(($F$2+1-H1220)+2,9))</f>
        <v>48.417136107193357</v>
      </c>
      <c r="K1220" s="24">
        <f t="shared" ref="K1220:K1283" ca="1" si="97">_xlfn.NORM.DIST(I1220,$F$5,$F$6,TRUE)</f>
        <v>0.56642191477442572</v>
      </c>
      <c r="L1220" s="24">
        <f t="shared" ref="L1220:L1283" ca="1" si="98">_xlfn.NORM.DIST(J1220,$F$5,$F$6,TRUE)</f>
        <v>0.43953743389059896</v>
      </c>
      <c r="M1220" s="24">
        <f t="shared" ca="1" si="94"/>
        <v>-1.2946898061404917</v>
      </c>
    </row>
    <row r="1221" spans="2:13" x14ac:dyDescent="0.25">
      <c r="B1221" s="24">
        <f t="shared" ca="1" si="95"/>
        <v>0.7468750334346449</v>
      </c>
      <c r="C1221" s="25">
        <f t="shared" ca="1" si="96"/>
        <v>56.646882149784872</v>
      </c>
      <c r="H1221" s="24">
        <v>1219</v>
      </c>
      <c r="I1221" s="24">
        <f ca="1"/>
        <v>51.683013733355317</v>
      </c>
      <c r="J1221" s="24" cm="1">
        <f t="array" aca="1" ref="J1221" ca="1">INDIRECT(ADDRESS(($F$2+1-H1221)+2,9))</f>
        <v>48.400576431560488</v>
      </c>
      <c r="K1221" s="24">
        <f t="shared" ca="1" si="97"/>
        <v>0.56719871779717734</v>
      </c>
      <c r="L1221" s="24">
        <f t="shared" ca="1" si="98"/>
        <v>0.43889487581864695</v>
      </c>
      <c r="M1221" s="24">
        <f t="shared" ref="M1221:M1284" ca="1" si="99">((2*H1221-1)/$F$2)*(LN(K1221)+LN(1-L1221))</f>
        <v>-1.2929115796017969</v>
      </c>
    </row>
    <row r="1222" spans="2:13" x14ac:dyDescent="0.25">
      <c r="B1222" s="24">
        <f t="shared" ca="1" si="95"/>
        <v>0.75084723208318982</v>
      </c>
      <c r="C1222" s="25">
        <f t="shared" ca="1" si="96"/>
        <v>56.771582785118383</v>
      </c>
      <c r="H1222" s="24">
        <v>1220</v>
      </c>
      <c r="I1222" s="24">
        <f ca="1"/>
        <v>51.684110032666418</v>
      </c>
      <c r="J1222" s="24" cm="1">
        <f t="array" aca="1" ref="J1222" ca="1">INDIRECT(ADDRESS(($F$2+1-H1222)+2,9))</f>
        <v>48.37497643743643</v>
      </c>
      <c r="K1222" s="24">
        <f t="shared" ca="1" si="97"/>
        <v>0.56724114516124668</v>
      </c>
      <c r="L1222" s="24">
        <f t="shared" ca="1" si="98"/>
        <v>0.43790184752362254</v>
      </c>
      <c r="M1222" s="24">
        <f t="shared" ca="1" si="99"/>
        <v>-1.2918896571672678</v>
      </c>
    </row>
    <row r="1223" spans="2:13" x14ac:dyDescent="0.25">
      <c r="B1223" s="24">
        <f t="shared" ca="1" si="95"/>
        <v>0.39574206768263298</v>
      </c>
      <c r="C1223" s="25">
        <f t="shared" ca="1" si="96"/>
        <v>47.35616124826641</v>
      </c>
      <c r="H1223" s="24">
        <v>1221</v>
      </c>
      <c r="I1223" s="24">
        <f ca="1"/>
        <v>51.686844639431726</v>
      </c>
      <c r="J1223" s="24" cm="1">
        <f t="array" aca="1" ref="J1223" ca="1">INDIRECT(ADDRESS(($F$2+1-H1223)+2,9))</f>
        <v>48.35207678611696</v>
      </c>
      <c r="K1223" s="24">
        <f t="shared" ca="1" si="97"/>
        <v>0.56734697251222355</v>
      </c>
      <c r="L1223" s="24">
        <f t="shared" ca="1" si="98"/>
        <v>0.43701389705646077</v>
      </c>
      <c r="M1223" s="24">
        <f t="shared" ca="1" si="99"/>
        <v>-1.2909525458554429</v>
      </c>
    </row>
    <row r="1224" spans="2:13" x14ac:dyDescent="0.25">
      <c r="B1224" s="24">
        <f t="shared" ca="1" si="95"/>
        <v>0.77019718444418162</v>
      </c>
      <c r="C1224" s="25">
        <f t="shared" ca="1" si="96"/>
        <v>57.394963898466244</v>
      </c>
      <c r="H1224" s="24">
        <v>1222</v>
      </c>
      <c r="I1224" s="24">
        <f ca="1"/>
        <v>51.692649429536829</v>
      </c>
      <c r="J1224" s="24" cm="1">
        <f t="array" aca="1" ref="J1224" ca="1">INDIRECT(ADDRESS(($F$2+1-H1224)+2,9))</f>
        <v>48.325903174481887</v>
      </c>
      <c r="K1224" s="24">
        <f t="shared" ca="1" si="97"/>
        <v>0.56757159777132471</v>
      </c>
      <c r="L1224" s="24">
        <f t="shared" ca="1" si="98"/>
        <v>0.4359993851340328</v>
      </c>
      <c r="M1224" s="24">
        <f t="shared" ca="1" si="99"/>
        <v>-1.2895239781134322</v>
      </c>
    </row>
    <row r="1225" spans="2:13" x14ac:dyDescent="0.25">
      <c r="B1225" s="24">
        <f t="shared" ca="1" si="95"/>
        <v>0.40573771942387027</v>
      </c>
      <c r="C1225" s="25">
        <f t="shared" ca="1" si="96"/>
        <v>47.614769486935081</v>
      </c>
      <c r="H1225" s="24">
        <v>1223</v>
      </c>
      <c r="I1225" s="24">
        <f ca="1"/>
        <v>51.704645968363756</v>
      </c>
      <c r="J1225" s="24" cm="1">
        <f t="array" aca="1" ref="J1225" ca="1">INDIRECT(ADDRESS(($F$2+1-H1225)+2,9))</f>
        <v>48.243546389794091</v>
      </c>
      <c r="K1225" s="24">
        <f t="shared" ca="1" si="97"/>
        <v>0.56803575296657871</v>
      </c>
      <c r="L1225" s="24">
        <f t="shared" ca="1" si="98"/>
        <v>0.43280994121122446</v>
      </c>
      <c r="M1225" s="24">
        <f t="shared" ca="1" si="99"/>
        <v>-1.2832644221115246</v>
      </c>
    </row>
    <row r="1226" spans="2:13" x14ac:dyDescent="0.25">
      <c r="B1226" s="24">
        <f t="shared" ca="1" si="95"/>
        <v>0.63624904269041704</v>
      </c>
      <c r="C1226" s="25">
        <f t="shared" ca="1" si="96"/>
        <v>53.484504570945681</v>
      </c>
      <c r="H1226" s="24">
        <v>1224</v>
      </c>
      <c r="I1226" s="24">
        <f ca="1"/>
        <v>51.727628027920602</v>
      </c>
      <c r="J1226" s="24" cm="1">
        <f t="array" aca="1" ref="J1226" ca="1">INDIRECT(ADDRESS(($F$2+1-H1226)+2,9))</f>
        <v>48.238074481455619</v>
      </c>
      <c r="K1226" s="24">
        <f t="shared" ca="1" si="97"/>
        <v>0.56892468352101133</v>
      </c>
      <c r="L1226" s="24">
        <f t="shared" ca="1" si="98"/>
        <v>0.43259818239566428</v>
      </c>
      <c r="M1226" s="24">
        <f t="shared" ca="1" si="99"/>
        <v>-1.2821177525960281</v>
      </c>
    </row>
    <row r="1227" spans="2:13" x14ac:dyDescent="0.25">
      <c r="B1227" s="24">
        <f t="shared" ca="1" si="95"/>
        <v>0.35382716669292502</v>
      </c>
      <c r="C1227" s="25">
        <f t="shared" ca="1" si="96"/>
        <v>46.249917531341005</v>
      </c>
      <c r="H1227" s="24">
        <v>1225</v>
      </c>
      <c r="I1227" s="24">
        <f ca="1"/>
        <v>51.735444470179068</v>
      </c>
      <c r="J1227" s="24" cm="1">
        <f t="array" aca="1" ref="J1227" ca="1">INDIRECT(ADDRESS(($F$2+1-H1227)+2,9))</f>
        <v>48.2364726281263</v>
      </c>
      <c r="K1227" s="24">
        <f t="shared" ca="1" si="97"/>
        <v>0.56922693891551623</v>
      </c>
      <c r="L1227" s="24">
        <f t="shared" ca="1" si="98"/>
        <v>0.43253619551368905</v>
      </c>
      <c r="M1227" s="24">
        <f t="shared" ca="1" si="99"/>
        <v>-1.2824389350998695</v>
      </c>
    </row>
    <row r="1228" spans="2:13" x14ac:dyDescent="0.25">
      <c r="B1228" s="24">
        <f t="shared" ca="1" si="95"/>
        <v>0.18534215677107679</v>
      </c>
      <c r="C1228" s="25">
        <f t="shared" ca="1" si="96"/>
        <v>41.048077250204841</v>
      </c>
      <c r="H1228" s="24">
        <v>1226</v>
      </c>
      <c r="I1228" s="24">
        <f ca="1"/>
        <v>51.743278323392921</v>
      </c>
      <c r="J1228" s="24" cm="1">
        <f t="array" aca="1" ref="J1228" ca="1">INDIRECT(ADDRESS(($F$2+1-H1228)+2,9))</f>
        <v>48.231277513527118</v>
      </c>
      <c r="K1228" s="24">
        <f t="shared" ca="1" si="97"/>
        <v>0.56952982689572162</v>
      </c>
      <c r="L1228" s="24">
        <f t="shared" ca="1" si="98"/>
        <v>0.43233517171378533</v>
      </c>
      <c r="M1228" s="24">
        <f t="shared" ca="1" si="99"/>
        <v>-1.2824797861829589</v>
      </c>
    </row>
    <row r="1229" spans="2:13" x14ac:dyDescent="0.25">
      <c r="B1229" s="24">
        <f t="shared" ca="1" si="95"/>
        <v>0.2730338290543558</v>
      </c>
      <c r="C1229" s="25">
        <f t="shared" ca="1" si="96"/>
        <v>43.963369096590696</v>
      </c>
      <c r="H1229" s="24">
        <v>1227</v>
      </c>
      <c r="I1229" s="24">
        <f ca="1"/>
        <v>51.743425711364054</v>
      </c>
      <c r="J1229" s="24" cm="1">
        <f t="array" aca="1" ref="J1229" ca="1">INDIRECT(ADDRESS(($F$2+1-H1229)+2,9))</f>
        <v>48.224119914143252</v>
      </c>
      <c r="K1229" s="24">
        <f t="shared" ca="1" si="97"/>
        <v>0.56953552511051608</v>
      </c>
      <c r="L1229" s="24">
        <f t="shared" ca="1" si="98"/>
        <v>0.43205823870267157</v>
      </c>
      <c r="M1229" s="24">
        <f t="shared" ca="1" si="99"/>
        <v>-1.28296050891052</v>
      </c>
    </row>
    <row r="1230" spans="2:13" x14ac:dyDescent="0.25">
      <c r="B1230" s="24">
        <f t="shared" ca="1" si="95"/>
        <v>0.92421344193699517</v>
      </c>
      <c r="C1230" s="25">
        <f t="shared" ca="1" si="96"/>
        <v>64.339970099361366</v>
      </c>
      <c r="H1230" s="24">
        <v>1228</v>
      </c>
      <c r="I1230" s="24">
        <f ca="1"/>
        <v>51.748170680224469</v>
      </c>
      <c r="J1230" s="24" cm="1">
        <f t="array" aca="1" ref="J1230" ca="1">INDIRECT(ADDRESS(($F$2+1-H1230)+2,9))</f>
        <v>48.213678115586198</v>
      </c>
      <c r="K1230" s="24">
        <f t="shared" ca="1" si="97"/>
        <v>0.56971896416825718</v>
      </c>
      <c r="L1230" s="24">
        <f t="shared" ca="1" si="98"/>
        <v>0.43165429741105388</v>
      </c>
      <c r="M1230" s="24">
        <f t="shared" ca="1" si="99"/>
        <v>-1.2828313532877367</v>
      </c>
    </row>
    <row r="1231" spans="2:13" x14ac:dyDescent="0.25">
      <c r="B1231" s="24">
        <f t="shared" ca="1" si="95"/>
        <v>0.22700751501373828</v>
      </c>
      <c r="C1231" s="25">
        <f t="shared" ca="1" si="96"/>
        <v>42.512618254605471</v>
      </c>
      <c r="H1231" s="24">
        <v>1229</v>
      </c>
      <c r="I1231" s="24">
        <f ca="1"/>
        <v>51.750045217779835</v>
      </c>
      <c r="J1231" s="24" cm="1">
        <f t="array" aca="1" ref="J1231" ca="1">INDIRECT(ADDRESS(($F$2+1-H1231)+2,9))</f>
        <v>48.203867540804566</v>
      </c>
      <c r="K1231" s="24">
        <f t="shared" ca="1" si="97"/>
        <v>0.56979142907803315</v>
      </c>
      <c r="L1231" s="24">
        <f t="shared" ca="1" si="98"/>
        <v>0.43127484012816297</v>
      </c>
      <c r="M1231" s="24">
        <f t="shared" ca="1" si="99"/>
        <v>-1.2829717169107833</v>
      </c>
    </row>
    <row r="1232" spans="2:13" x14ac:dyDescent="0.25">
      <c r="B1232" s="24">
        <f t="shared" ca="1" si="95"/>
        <v>0.66292531598338744</v>
      </c>
      <c r="C1232" s="25">
        <f t="shared" ca="1" si="96"/>
        <v>54.204601047063342</v>
      </c>
      <c r="H1232" s="24">
        <v>1230</v>
      </c>
      <c r="I1232" s="24">
        <f ca="1"/>
        <v>51.756462692851905</v>
      </c>
      <c r="J1232" s="24" cm="1">
        <f t="array" aca="1" ref="J1232" ca="1">INDIRECT(ADDRESS(($F$2+1-H1232)+2,9))</f>
        <v>48.158812175283011</v>
      </c>
      <c r="K1232" s="24">
        <f t="shared" ca="1" si="97"/>
        <v>0.57003949471954773</v>
      </c>
      <c r="L1232" s="24">
        <f t="shared" ca="1" si="98"/>
        <v>0.42953299062214612</v>
      </c>
      <c r="M1232" s="24">
        <f t="shared" ca="1" si="99"/>
        <v>-1.2800354929644957</v>
      </c>
    </row>
    <row r="1233" spans="2:13" x14ac:dyDescent="0.25">
      <c r="B1233" s="24">
        <f t="shared" ca="1" si="95"/>
        <v>5.6252515707561179E-2</v>
      </c>
      <c r="C1233" s="25">
        <f t="shared" ca="1" si="96"/>
        <v>34.129663844952887</v>
      </c>
      <c r="H1233" s="24">
        <v>1231</v>
      </c>
      <c r="I1233" s="24">
        <f ca="1"/>
        <v>51.772629058673623</v>
      </c>
      <c r="J1233" s="24" cm="1">
        <f t="array" aca="1" ref="J1233" ca="1">INDIRECT(ADDRESS(($F$2+1-H1233)+2,9))</f>
        <v>48.158757391440489</v>
      </c>
      <c r="K1233" s="24">
        <f t="shared" ca="1" si="97"/>
        <v>0.57066427815801646</v>
      </c>
      <c r="L1233" s="24">
        <f t="shared" ca="1" si="98"/>
        <v>0.42953087349543972</v>
      </c>
      <c r="M1233" s="24">
        <f t="shared" ca="1" si="99"/>
        <v>-1.2798231203805119</v>
      </c>
    </row>
    <row r="1234" spans="2:13" x14ac:dyDescent="0.25">
      <c r="B1234" s="24">
        <f t="shared" ca="1" si="95"/>
        <v>6.7512157062143197E-2</v>
      </c>
      <c r="C1234" s="25">
        <f t="shared" ca="1" si="96"/>
        <v>35.054208620716636</v>
      </c>
      <c r="H1234" s="24">
        <v>1232</v>
      </c>
      <c r="I1234" s="24">
        <f ca="1"/>
        <v>51.798930301525601</v>
      </c>
      <c r="J1234" s="24" cm="1">
        <f t="array" aca="1" ref="J1234" ca="1">INDIRECT(ADDRESS(($F$2+1-H1234)+2,9))</f>
        <v>48.155077694227323</v>
      </c>
      <c r="K1234" s="24">
        <f t="shared" ca="1" si="97"/>
        <v>0.57168036654031118</v>
      </c>
      <c r="L1234" s="24">
        <f t="shared" ca="1" si="98"/>
        <v>0.42938867589612473</v>
      </c>
      <c r="M1234" s="24">
        <f t="shared" ca="1" si="99"/>
        <v>-1.2785483652257599</v>
      </c>
    </row>
    <row r="1235" spans="2:13" x14ac:dyDescent="0.25">
      <c r="B1235" s="24">
        <f t="shared" ca="1" si="95"/>
        <v>1.5238948142357489E-2</v>
      </c>
      <c r="C1235" s="25">
        <f t="shared" ca="1" si="96"/>
        <v>28.36176479502349</v>
      </c>
      <c r="H1235" s="24">
        <v>1233</v>
      </c>
      <c r="I1235" s="24">
        <f ca="1"/>
        <v>51.806863975842155</v>
      </c>
      <c r="J1235" s="24" cm="1">
        <f t="array" aca="1" ref="J1235" ca="1">INDIRECT(ADDRESS(($F$2+1-H1235)+2,9))</f>
        <v>48.150886011476935</v>
      </c>
      <c r="K1235" s="24">
        <f t="shared" ca="1" si="97"/>
        <v>0.57198677295952749</v>
      </c>
      <c r="L1235" s="24">
        <f t="shared" ca="1" si="98"/>
        <v>0.42922670437736077</v>
      </c>
      <c r="M1235" s="24">
        <f t="shared" ca="1" si="99"/>
        <v>-1.2786503178797932</v>
      </c>
    </row>
    <row r="1236" spans="2:13" x14ac:dyDescent="0.25">
      <c r="B1236" s="24">
        <f t="shared" ca="1" si="95"/>
        <v>0.78048064900867609</v>
      </c>
      <c r="C1236" s="25">
        <f t="shared" ca="1" si="96"/>
        <v>57.738175341531061</v>
      </c>
      <c r="H1236" s="24">
        <v>1234</v>
      </c>
      <c r="I1236" s="24">
        <f ca="1"/>
        <v>51.810214696994336</v>
      </c>
      <c r="J1236" s="24" cm="1">
        <f t="array" aca="1" ref="J1236" ca="1">INDIRECT(ADDRESS(($F$2+1-H1236)+2,9))</f>
        <v>48.150285844069579</v>
      </c>
      <c r="K1236" s="24">
        <f t="shared" ca="1" si="97"/>
        <v>0.572116168129017</v>
      </c>
      <c r="L1236" s="24">
        <f t="shared" ca="1" si="98"/>
        <v>0.42920351418206154</v>
      </c>
      <c r="M1236" s="24">
        <f t="shared" ca="1" si="99"/>
        <v>-1.2793827327986023</v>
      </c>
    </row>
    <row r="1237" spans="2:13" x14ac:dyDescent="0.25">
      <c r="B1237" s="24">
        <f t="shared" ca="1" si="95"/>
        <v>0.69818384424828606</v>
      </c>
      <c r="C1237" s="25">
        <f t="shared" ca="1" si="96"/>
        <v>55.191841778180788</v>
      </c>
      <c r="H1237" s="24">
        <v>1235</v>
      </c>
      <c r="I1237" s="24">
        <f ca="1"/>
        <v>51.817233984895473</v>
      </c>
      <c r="J1237" s="24" cm="1">
        <f t="array" aca="1" ref="J1237" ca="1">INDIRECT(ADDRESS(($F$2+1-H1237)+2,9))</f>
        <v>48.139939061090324</v>
      </c>
      <c r="K1237" s="24">
        <f t="shared" ca="1" si="97"/>
        <v>0.57238720759145278</v>
      </c>
      <c r="L1237" s="24">
        <f t="shared" ca="1" si="98"/>
        <v>0.42880375768393958</v>
      </c>
      <c r="M1237" s="24">
        <f t="shared" ca="1" si="99"/>
        <v>-1.2790770362555168</v>
      </c>
    </row>
    <row r="1238" spans="2:13" x14ac:dyDescent="0.25">
      <c r="B1238" s="24">
        <f t="shared" ca="1" si="95"/>
        <v>0.66309191430578929</v>
      </c>
      <c r="C1238" s="25">
        <f t="shared" ca="1" si="96"/>
        <v>54.209163421989537</v>
      </c>
      <c r="H1238" s="24">
        <v>1236</v>
      </c>
      <c r="I1238" s="24">
        <f ca="1"/>
        <v>51.817909775890833</v>
      </c>
      <c r="J1238" s="24" cm="1">
        <f t="array" aca="1" ref="J1238" ca="1">INDIRECT(ADDRESS(($F$2+1-H1238)+2,9))</f>
        <v>48.119051312357222</v>
      </c>
      <c r="K1238" s="24">
        <f t="shared" ca="1" si="97"/>
        <v>0.57241330046466232</v>
      </c>
      <c r="L1238" s="24">
        <f t="shared" ca="1" si="98"/>
        <v>0.42799696520116171</v>
      </c>
      <c r="M1238" s="24">
        <f t="shared" ca="1" si="99"/>
        <v>-1.2784447631440381</v>
      </c>
    </row>
    <row r="1239" spans="2:13" x14ac:dyDescent="0.25">
      <c r="B1239" s="24">
        <f t="shared" ca="1" si="95"/>
        <v>0.15502153397097107</v>
      </c>
      <c r="C1239" s="25">
        <f t="shared" ca="1" si="96"/>
        <v>39.84868332258398</v>
      </c>
      <c r="H1239" s="24">
        <v>1237</v>
      </c>
      <c r="I1239" s="24">
        <f ca="1"/>
        <v>51.822533747440438</v>
      </c>
      <c r="J1239" s="24" cm="1">
        <f t="array" aca="1" ref="J1239" ca="1">INDIRECT(ADDRESS(($F$2+1-H1239)+2,9))</f>
        <v>48.107359725336202</v>
      </c>
      <c r="K1239" s="24">
        <f t="shared" ca="1" si="97"/>
        <v>0.57259182749105353</v>
      </c>
      <c r="L1239" s="24">
        <f t="shared" ca="1" si="98"/>
        <v>0.4275455070054015</v>
      </c>
      <c r="M1239" s="24">
        <f t="shared" ca="1" si="99"/>
        <v>-1.278218059185418</v>
      </c>
    </row>
    <row r="1240" spans="2:13" x14ac:dyDescent="0.25">
      <c r="B1240" s="24">
        <f t="shared" ca="1" si="95"/>
        <v>0.40829291835138426</v>
      </c>
      <c r="C1240" s="25">
        <f t="shared" ca="1" si="96"/>
        <v>47.680615716066065</v>
      </c>
      <c r="H1240" s="24">
        <v>1238</v>
      </c>
      <c r="I1240" s="24">
        <f ca="1"/>
        <v>51.84785395450114</v>
      </c>
      <c r="J1240" s="24" cm="1">
        <f t="array" aca="1" ref="J1240" ca="1">INDIRECT(ADDRESS(($F$2+1-H1240)+2,9))</f>
        <v>48.106434486108803</v>
      </c>
      <c r="K1240" s="24">
        <f t="shared" ca="1" si="97"/>
        <v>0.57356915147644283</v>
      </c>
      <c r="L1240" s="24">
        <f t="shared" ca="1" si="98"/>
        <v>0.42750978391941424</v>
      </c>
      <c r="M1240" s="24">
        <f t="shared" ca="1" si="99"/>
        <v>-1.2772243294211632</v>
      </c>
    </row>
    <row r="1241" spans="2:13" x14ac:dyDescent="0.25">
      <c r="B1241" s="24">
        <f t="shared" ca="1" si="95"/>
        <v>0.27649590656877465</v>
      </c>
      <c r="C1241" s="25">
        <f t="shared" ca="1" si="96"/>
        <v>44.067170587050143</v>
      </c>
      <c r="H1241" s="24">
        <v>1239</v>
      </c>
      <c r="I1241" s="24">
        <f ca="1"/>
        <v>51.853040166379373</v>
      </c>
      <c r="J1241" s="24" cm="1">
        <f t="array" aca="1" ref="J1241" ca="1">INDIRECT(ADDRESS(($F$2+1-H1241)+2,9))</f>
        <v>48.101169011653973</v>
      </c>
      <c r="K1241" s="24">
        <f t="shared" ca="1" si="97"/>
        <v>0.57376927635495911</v>
      </c>
      <c r="L1241" s="24">
        <f t="shared" ca="1" si="98"/>
        <v>0.42730649755382893</v>
      </c>
      <c r="M1241" s="24">
        <f t="shared" ca="1" si="99"/>
        <v>-1.2774485019931048</v>
      </c>
    </row>
    <row r="1242" spans="2:13" x14ac:dyDescent="0.25">
      <c r="B1242" s="24">
        <f t="shared" ca="1" si="95"/>
        <v>0.25797795506563859</v>
      </c>
      <c r="C1242" s="25">
        <f t="shared" ca="1" si="96"/>
        <v>43.504081673571804</v>
      </c>
      <c r="H1242" s="24">
        <v>1240</v>
      </c>
      <c r="I1242" s="24">
        <f ca="1"/>
        <v>51.886206203194725</v>
      </c>
      <c r="J1242" s="24" cm="1">
        <f t="array" aca="1" ref="J1242" ca="1">INDIRECT(ADDRESS(($F$2+1-H1242)+2,9))</f>
        <v>48.090207550718034</v>
      </c>
      <c r="K1242" s="24">
        <f t="shared" ca="1" si="97"/>
        <v>0.57504863185230193</v>
      </c>
      <c r="L1242" s="24">
        <f t="shared" ca="1" si="98"/>
        <v>0.42688336583731673</v>
      </c>
      <c r="M1242" s="24">
        <f t="shared" ca="1" si="99"/>
        <v>-1.2750729579770987</v>
      </c>
    </row>
    <row r="1243" spans="2:13" x14ac:dyDescent="0.25">
      <c r="B1243" s="24">
        <f t="shared" ca="1" si="95"/>
        <v>0.45664548101255464</v>
      </c>
      <c r="C1243" s="25">
        <f t="shared" ca="1" si="96"/>
        <v>48.911115428008522</v>
      </c>
      <c r="H1243" s="24">
        <v>1241</v>
      </c>
      <c r="I1243" s="24">
        <f ca="1"/>
        <v>51.899073663206167</v>
      </c>
      <c r="J1243" s="24" cm="1">
        <f t="array" aca="1" ref="J1243" ca="1">INDIRECT(ADDRESS(($F$2+1-H1243)+2,9))</f>
        <v>48.080005893669444</v>
      </c>
      <c r="K1243" s="24">
        <f t="shared" ca="1" si="97"/>
        <v>0.57554477269649207</v>
      </c>
      <c r="L1243" s="24">
        <f t="shared" ca="1" si="98"/>
        <v>0.42648963945487217</v>
      </c>
      <c r="M1243" s="24">
        <f t="shared" ca="1" si="99"/>
        <v>-1.2743206207085458</v>
      </c>
    </row>
    <row r="1244" spans="2:13" x14ac:dyDescent="0.25">
      <c r="B1244" s="24">
        <f t="shared" ca="1" si="95"/>
        <v>0.83738458209450994</v>
      </c>
      <c r="C1244" s="25">
        <f t="shared" ca="1" si="96"/>
        <v>59.837654801865526</v>
      </c>
      <c r="H1244" s="24">
        <v>1242</v>
      </c>
      <c r="I1244" s="24">
        <f ca="1"/>
        <v>51.908979103133767</v>
      </c>
      <c r="J1244" s="24" cm="1">
        <f t="array" aca="1" ref="J1244" ca="1">INDIRECT(ADDRESS(($F$2+1-H1244)+2,9))</f>
        <v>48.075496588111079</v>
      </c>
      <c r="K1244" s="24">
        <f t="shared" ca="1" si="97"/>
        <v>0.57592662310636045</v>
      </c>
      <c r="L1244" s="24">
        <f t="shared" ca="1" si="98"/>
        <v>0.42631562903161896</v>
      </c>
      <c r="M1244" s="24">
        <f t="shared" ca="1" si="99"/>
        <v>-1.2742357052813587</v>
      </c>
    </row>
    <row r="1245" spans="2:13" x14ac:dyDescent="0.25">
      <c r="B1245" s="24">
        <f t="shared" ca="1" si="95"/>
        <v>0.23042763530318533</v>
      </c>
      <c r="C1245" s="25">
        <f t="shared" ca="1" si="96"/>
        <v>42.62560744459752</v>
      </c>
      <c r="H1245" s="24">
        <v>1243</v>
      </c>
      <c r="I1245" s="24">
        <f ca="1"/>
        <v>51.912923242903133</v>
      </c>
      <c r="J1245" s="24" cm="1">
        <f t="array" aca="1" ref="J1245" ca="1">INDIRECT(ADDRESS(($F$2+1-H1245)+2,9))</f>
        <v>48.06502513234306</v>
      </c>
      <c r="K1245" s="24">
        <f t="shared" ca="1" si="97"/>
        <v>0.57607864816397081</v>
      </c>
      <c r="L1245" s="24">
        <f t="shared" ca="1" si="98"/>
        <v>0.42591159947957558</v>
      </c>
      <c r="M1245" s="24">
        <f t="shared" ca="1" si="99"/>
        <v>-1.2741474449343912</v>
      </c>
    </row>
    <row r="1246" spans="2:13" x14ac:dyDescent="0.25">
      <c r="B1246" s="24">
        <f t="shared" ca="1" si="95"/>
        <v>0.62087579789503056</v>
      </c>
      <c r="C1246" s="25">
        <f t="shared" ca="1" si="96"/>
        <v>53.077817567197755</v>
      </c>
      <c r="H1246" s="24">
        <v>1244</v>
      </c>
      <c r="I1246" s="24">
        <f ca="1"/>
        <v>51.927807414172214</v>
      </c>
      <c r="J1246" s="24" cm="1">
        <f t="array" aca="1" ref="J1246" ca="1">INDIRECT(ADDRESS(($F$2+1-H1246)+2,9))</f>
        <v>48.05768150194362</v>
      </c>
      <c r="K1246" s="24">
        <f t="shared" ca="1" si="97"/>
        <v>0.57665224955695926</v>
      </c>
      <c r="L1246" s="24">
        <f t="shared" ca="1" si="98"/>
        <v>0.42562829997912216</v>
      </c>
      <c r="M1246" s="24">
        <f t="shared" ca="1" si="99"/>
        <v>-1.2734574160358505</v>
      </c>
    </row>
    <row r="1247" spans="2:13" x14ac:dyDescent="0.25">
      <c r="B1247" s="24">
        <f t="shared" ca="1" si="95"/>
        <v>0.70010445703575763</v>
      </c>
      <c r="C1247" s="25">
        <f t="shared" ca="1" si="96"/>
        <v>55.247009656434287</v>
      </c>
      <c r="H1247" s="24">
        <v>1245</v>
      </c>
      <c r="I1247" s="24">
        <f ca="1"/>
        <v>51.952191301259653</v>
      </c>
      <c r="J1247" s="24" cm="1">
        <f t="array" aca="1" ref="J1247" ca="1">INDIRECT(ADDRESS(($F$2+1-H1247)+2,9))</f>
        <v>48.048188756524368</v>
      </c>
      <c r="K1247" s="24">
        <f t="shared" ca="1" si="97"/>
        <v>0.57759159641181135</v>
      </c>
      <c r="L1247" s="24">
        <f t="shared" ca="1" si="98"/>
        <v>0.42526214972256182</v>
      </c>
      <c r="M1247" s="24">
        <f t="shared" ca="1" si="99"/>
        <v>-1.2718691908987276</v>
      </c>
    </row>
    <row r="1248" spans="2:13" x14ac:dyDescent="0.25">
      <c r="B1248" s="24">
        <f t="shared" ca="1" si="95"/>
        <v>0.34278519683083486</v>
      </c>
      <c r="C1248" s="25">
        <f t="shared" ca="1" si="96"/>
        <v>45.951263575833018</v>
      </c>
      <c r="H1248" s="24">
        <v>1246</v>
      </c>
      <c r="I1248" s="24">
        <f ca="1"/>
        <v>51.954472382225049</v>
      </c>
      <c r="J1248" s="24" cm="1">
        <f t="array" aca="1" ref="J1248" ca="1">INDIRECT(ADDRESS(($F$2+1-H1248)+2,9))</f>
        <v>48.016687019031849</v>
      </c>
      <c r="K1248" s="24">
        <f t="shared" ca="1" si="97"/>
        <v>0.57767944860853171</v>
      </c>
      <c r="L1248" s="24">
        <f t="shared" ca="1" si="98"/>
        <v>0.42404754125049432</v>
      </c>
      <c r="M1248" s="24">
        <f t="shared" ca="1" si="99"/>
        <v>-1.2702787664535438</v>
      </c>
    </row>
    <row r="1249" spans="2:13" x14ac:dyDescent="0.25">
      <c r="B1249" s="24">
        <f t="shared" ca="1" si="95"/>
        <v>0.13674712979519377</v>
      </c>
      <c r="C1249" s="25">
        <f t="shared" ca="1" si="96"/>
        <v>39.049489216559941</v>
      </c>
      <c r="H1249" s="24">
        <v>1247</v>
      </c>
      <c r="I1249" s="24">
        <f ca="1"/>
        <v>51.957049482217627</v>
      </c>
      <c r="J1249" s="24" cm="1">
        <f t="array" aca="1" ref="J1249" ca="1">INDIRECT(ADDRESS(($F$2+1-H1249)+2,9))</f>
        <v>48.009697636644646</v>
      </c>
      <c r="K1249" s="24">
        <f t="shared" ca="1" si="97"/>
        <v>0.57777869685674443</v>
      </c>
      <c r="L1249" s="24">
        <f t="shared" ca="1" si="98"/>
        <v>0.42377814986647472</v>
      </c>
      <c r="M1249" s="24">
        <f t="shared" ca="1" si="99"/>
        <v>-1.2705599880480429</v>
      </c>
    </row>
    <row r="1250" spans="2:13" x14ac:dyDescent="0.25">
      <c r="B1250" s="24">
        <f t="shared" ca="1" si="95"/>
        <v>0.51126356695803743</v>
      </c>
      <c r="C1250" s="25">
        <f t="shared" ca="1" si="96"/>
        <v>50.282373274512494</v>
      </c>
      <c r="H1250" s="24">
        <v>1248</v>
      </c>
      <c r="I1250" s="24">
        <f ca="1"/>
        <v>51.97922486816806</v>
      </c>
      <c r="J1250" s="24" cm="1">
        <f t="array" aca="1" ref="J1250" ca="1">INDIRECT(ADDRESS(($F$2+1-H1250)+2,9))</f>
        <v>47.984583095827816</v>
      </c>
      <c r="K1250" s="24">
        <f t="shared" ca="1" si="97"/>
        <v>0.5786325017625753</v>
      </c>
      <c r="L1250" s="24">
        <f t="shared" ca="1" si="98"/>
        <v>0.42281045629122233</v>
      </c>
      <c r="M1250" s="24">
        <f t="shared" ca="1" si="99"/>
        <v>-1.267932041392005</v>
      </c>
    </row>
    <row r="1251" spans="2:13" x14ac:dyDescent="0.25">
      <c r="B1251" s="24">
        <f t="shared" ca="1" si="95"/>
        <v>0.28164695430013775</v>
      </c>
      <c r="C1251" s="25">
        <f t="shared" ca="1" si="96"/>
        <v>44.220441226009612</v>
      </c>
      <c r="H1251" s="24">
        <v>1249</v>
      </c>
      <c r="I1251" s="24">
        <f ca="1"/>
        <v>52.010943868056316</v>
      </c>
      <c r="J1251" s="24" cm="1">
        <f t="array" aca="1" ref="J1251" ca="1">INDIRECT(ADDRESS(($F$2+1-H1251)+2,9))</f>
        <v>47.979167086945552</v>
      </c>
      <c r="K1251" s="24">
        <f t="shared" ca="1" si="97"/>
        <v>0.57985311506808934</v>
      </c>
      <c r="L1251" s="24">
        <f t="shared" ca="1" si="98"/>
        <v>0.42260183176118993</v>
      </c>
      <c r="M1251" s="24">
        <f t="shared" ca="1" si="99"/>
        <v>-1.2660919800927495</v>
      </c>
    </row>
    <row r="1252" spans="2:13" x14ac:dyDescent="0.25">
      <c r="B1252" s="24">
        <f t="shared" ca="1" si="95"/>
        <v>0.78414030427090231</v>
      </c>
      <c r="C1252" s="25">
        <f t="shared" ca="1" si="96"/>
        <v>57.862528122874707</v>
      </c>
      <c r="H1252" s="24">
        <v>1250</v>
      </c>
      <c r="I1252" s="24">
        <f ca="1"/>
        <v>52.012222682128773</v>
      </c>
      <c r="J1252" s="24" cm="1">
        <f t="array" aca="1" ref="J1252" ca="1">INDIRECT(ADDRESS(($F$2+1-H1252)+2,9))</f>
        <v>47.973129181294837</v>
      </c>
      <c r="K1252" s="24">
        <f t="shared" ca="1" si="97"/>
        <v>0.57990231048230123</v>
      </c>
      <c r="L1252" s="24">
        <f t="shared" ca="1" si="98"/>
        <v>0.422369277375793</v>
      </c>
      <c r="M1252" s="24">
        <f t="shared" ca="1" si="99"/>
        <v>-1.2665415153623263</v>
      </c>
    </row>
    <row r="1253" spans="2:13" x14ac:dyDescent="0.25">
      <c r="B1253" s="24">
        <f t="shared" ca="1" si="95"/>
        <v>0.84257519653204205</v>
      </c>
      <c r="C1253" s="25">
        <f t="shared" ca="1" si="96"/>
        <v>60.050981165501398</v>
      </c>
      <c r="H1253" s="24">
        <v>1251</v>
      </c>
      <c r="I1253" s="24">
        <f ca="1"/>
        <v>52.014986108983848</v>
      </c>
      <c r="J1253" s="24" cm="1">
        <f t="array" aca="1" ref="J1253" ca="1">INDIRECT(ADDRESS(($F$2+1-H1253)+2,9))</f>
        <v>47.936533058698053</v>
      </c>
      <c r="K1253" s="24">
        <f t="shared" ca="1" si="97"/>
        <v>0.58000861403198045</v>
      </c>
      <c r="L1253" s="24">
        <f t="shared" ca="1" si="98"/>
        <v>0.42096033262081445</v>
      </c>
      <c r="M1253" s="24">
        <f t="shared" ca="1" si="99"/>
        <v>-1.2645192956689679</v>
      </c>
    </row>
    <row r="1254" spans="2:13" x14ac:dyDescent="0.25">
      <c r="B1254" s="24">
        <f t="shared" ca="1" si="95"/>
        <v>3.4961144959090307E-2</v>
      </c>
      <c r="C1254" s="25">
        <f t="shared" ca="1" si="96"/>
        <v>31.875862505350682</v>
      </c>
      <c r="H1254" s="24">
        <v>1252</v>
      </c>
      <c r="I1254" s="24">
        <f ca="1"/>
        <v>52.017590574593214</v>
      </c>
      <c r="J1254" s="24" cm="1">
        <f t="array" aca="1" ref="J1254" ca="1">INDIRECT(ADDRESS(($F$2+1-H1254)+2,9))</f>
        <v>47.936059676427185</v>
      </c>
      <c r="K1254" s="24">
        <f t="shared" ca="1" si="97"/>
        <v>0.5801087973150324</v>
      </c>
      <c r="L1254" s="24">
        <f t="shared" ca="1" si="98"/>
        <v>0.42094211407006582</v>
      </c>
      <c r="M1254" s="24">
        <f t="shared" ca="1" si="99"/>
        <v>-1.2652936898666123</v>
      </c>
    </row>
    <row r="1255" spans="2:13" x14ac:dyDescent="0.25">
      <c r="B1255" s="24">
        <f t="shared" ca="1" si="95"/>
        <v>0.33427111655107289</v>
      </c>
      <c r="C1255" s="25">
        <f t="shared" ca="1" si="96"/>
        <v>45.718504353648612</v>
      </c>
      <c r="H1255" s="24">
        <v>1253</v>
      </c>
      <c r="I1255" s="24">
        <f ca="1"/>
        <v>52.032123264235423</v>
      </c>
      <c r="J1255" s="24" cm="1">
        <f t="array" aca="1" ref="J1255" ca="1">INDIRECT(ADDRESS(($F$2+1-H1255)+2,9))</f>
        <v>47.933181458833026</v>
      </c>
      <c r="K1255" s="24">
        <f t="shared" ca="1" si="97"/>
        <v>0.58066771577442244</v>
      </c>
      <c r="L1255" s="24">
        <f t="shared" ca="1" si="98"/>
        <v>0.42083134687228951</v>
      </c>
      <c r="M1255" s="24">
        <f t="shared" ca="1" si="99"/>
        <v>-1.2649648287694331</v>
      </c>
    </row>
    <row r="1256" spans="2:13" x14ac:dyDescent="0.25">
      <c r="B1256" s="24">
        <f t="shared" ca="1" si="95"/>
        <v>0.92840005530770287</v>
      </c>
      <c r="C1256" s="25">
        <f t="shared" ca="1" si="96"/>
        <v>64.639782566652727</v>
      </c>
      <c r="H1256" s="24">
        <v>1254</v>
      </c>
      <c r="I1256" s="24">
        <f ca="1"/>
        <v>52.0349061031717</v>
      </c>
      <c r="J1256" s="24" cm="1">
        <f t="array" aca="1" ref="J1256" ca="1">INDIRECT(ADDRESS(($F$2+1-H1256)+2,9))</f>
        <v>47.932164793027681</v>
      </c>
      <c r="K1256" s="24">
        <f t="shared" ca="1" si="97"/>
        <v>0.58077472354861492</v>
      </c>
      <c r="L1256" s="24">
        <f t="shared" ca="1" si="98"/>
        <v>0.42079222234166225</v>
      </c>
      <c r="M1256" s="24">
        <f t="shared" ca="1" si="99"/>
        <v>-1.2656822381512292</v>
      </c>
    </row>
    <row r="1257" spans="2:13" x14ac:dyDescent="0.25">
      <c r="B1257" s="24">
        <f t="shared" ca="1" si="95"/>
        <v>0.95229853348064475</v>
      </c>
      <c r="C1257" s="25">
        <f t="shared" ca="1" si="96"/>
        <v>66.675608622297119</v>
      </c>
      <c r="H1257" s="24">
        <v>1255</v>
      </c>
      <c r="I1257" s="24">
        <f ca="1"/>
        <v>52.042001863987657</v>
      </c>
      <c r="J1257" s="24" cm="1">
        <f t="array" aca="1" ref="J1257" ca="1">INDIRECT(ADDRESS(($F$2+1-H1257)+2,9))</f>
        <v>47.930739132621603</v>
      </c>
      <c r="K1257" s="24">
        <f t="shared" ca="1" si="97"/>
        <v>0.58104754791819124</v>
      </c>
      <c r="L1257" s="24">
        <f t="shared" ca="1" si="98"/>
        <v>0.42073735971704751</v>
      </c>
      <c r="M1257" s="24">
        <f t="shared" ca="1" si="99"/>
        <v>-1.2660357977775962</v>
      </c>
    </row>
    <row r="1258" spans="2:13" x14ac:dyDescent="0.25">
      <c r="B1258" s="24">
        <f t="shared" ca="1" si="95"/>
        <v>0.62540742387679249</v>
      </c>
      <c r="C1258" s="25">
        <f t="shared" ca="1" si="96"/>
        <v>53.197139916719721</v>
      </c>
      <c r="H1258" s="24">
        <v>1256</v>
      </c>
      <c r="I1258" s="24">
        <f ca="1"/>
        <v>52.042429155799816</v>
      </c>
      <c r="J1258" s="24" cm="1">
        <f t="array" aca="1" ref="J1258" ca="1">INDIRECT(ADDRESS(($F$2+1-H1258)+2,9))</f>
        <v>47.928125921308613</v>
      </c>
      <c r="K1258" s="24">
        <f t="shared" ca="1" si="97"/>
        <v>0.58106397558594358</v>
      </c>
      <c r="L1258" s="24">
        <f t="shared" ca="1" si="98"/>
        <v>0.42063680145560167</v>
      </c>
      <c r="M1258" s="24">
        <f t="shared" ca="1" si="99"/>
        <v>-1.2668101205107074</v>
      </c>
    </row>
    <row r="1259" spans="2:13" x14ac:dyDescent="0.25">
      <c r="B1259" s="24">
        <f t="shared" ca="1" si="95"/>
        <v>0.75868000344698072</v>
      </c>
      <c r="C1259" s="25">
        <f t="shared" ca="1" si="96"/>
        <v>57.020628113172535</v>
      </c>
      <c r="H1259" s="24">
        <v>1257</v>
      </c>
      <c r="I1259" s="24">
        <f ca="1"/>
        <v>52.090395150416683</v>
      </c>
      <c r="J1259" s="24" cm="1">
        <f t="array" aca="1" ref="J1259" ca="1">INDIRECT(ADDRESS(($F$2+1-H1259)+2,9))</f>
        <v>47.918760599129754</v>
      </c>
      <c r="K1259" s="24">
        <f t="shared" ca="1" si="97"/>
        <v>0.58290717193522479</v>
      </c>
      <c r="L1259" s="24">
        <f t="shared" ca="1" si="98"/>
        <v>0.42027645966610366</v>
      </c>
      <c r="M1259" s="24">
        <f t="shared" ca="1" si="99"/>
        <v>-1.2634069930702543</v>
      </c>
    </row>
    <row r="1260" spans="2:13" x14ac:dyDescent="0.25">
      <c r="B1260" s="24">
        <f t="shared" ca="1" si="95"/>
        <v>0.97022997097637897</v>
      </c>
      <c r="C1260" s="25">
        <f t="shared" ca="1" si="96"/>
        <v>68.841842438490175</v>
      </c>
      <c r="H1260" s="24">
        <v>1258</v>
      </c>
      <c r="I1260" s="24">
        <f ca="1"/>
        <v>52.092896454121053</v>
      </c>
      <c r="J1260" s="24" cm="1">
        <f t="array" aca="1" ref="J1260" ca="1">INDIRECT(ADDRESS(($F$2+1-H1260)+2,9))</f>
        <v>47.907054192450275</v>
      </c>
      <c r="K1260" s="24">
        <f t="shared" ca="1" si="97"/>
        <v>0.58300324030217243</v>
      </c>
      <c r="L1260" s="24">
        <f t="shared" ca="1" si="98"/>
        <v>0.41982613587567674</v>
      </c>
      <c r="M1260" s="24">
        <f t="shared" ca="1" si="99"/>
        <v>-1.2633154879912154</v>
      </c>
    </row>
    <row r="1261" spans="2:13" x14ac:dyDescent="0.25">
      <c r="B1261" s="24">
        <f t="shared" ca="1" si="95"/>
        <v>4.9178233637538593E-2</v>
      </c>
      <c r="C1261" s="25">
        <f t="shared" ca="1" si="96"/>
        <v>33.471257919083754</v>
      </c>
      <c r="H1261" s="24">
        <v>1259</v>
      </c>
      <c r="I1261" s="24">
        <f ca="1"/>
        <v>52.106679112398403</v>
      </c>
      <c r="J1261" s="24" cm="1">
        <f t="array" aca="1" ref="J1261" ca="1">INDIRECT(ADDRESS(($F$2+1-H1261)+2,9))</f>
        <v>47.904638767372347</v>
      </c>
      <c r="K1261" s="24">
        <f t="shared" ca="1" si="97"/>
        <v>0.58353250620259622</v>
      </c>
      <c r="L1261" s="24">
        <f t="shared" ca="1" si="98"/>
        <v>0.41973323198837986</v>
      </c>
      <c r="M1261" s="24">
        <f t="shared" ca="1" si="99"/>
        <v>-1.263074987075254</v>
      </c>
    </row>
    <row r="1262" spans="2:13" x14ac:dyDescent="0.25">
      <c r="B1262" s="24">
        <f t="shared" ca="1" si="95"/>
        <v>0.71012088064197709</v>
      </c>
      <c r="C1262" s="25">
        <f t="shared" ca="1" si="96"/>
        <v>55.537378922743564</v>
      </c>
      <c r="H1262" s="24">
        <v>1260</v>
      </c>
      <c r="I1262" s="24">
        <f ca="1"/>
        <v>52.11867657777502</v>
      </c>
      <c r="J1262" s="24" cm="1">
        <f t="array" aca="1" ref="J1262" ca="1">INDIRECT(ADDRESS(($F$2+1-H1262)+2,9))</f>
        <v>47.902347778557129</v>
      </c>
      <c r="K1262" s="24">
        <f t="shared" ca="1" si="97"/>
        <v>0.58399309594026294</v>
      </c>
      <c r="L1262" s="24">
        <f t="shared" ca="1" si="98"/>
        <v>0.41964511839531182</v>
      </c>
      <c r="M1262" s="24">
        <f t="shared" ca="1" si="99"/>
        <v>-1.2629803941660982</v>
      </c>
    </row>
    <row r="1263" spans="2:13" x14ac:dyDescent="0.25">
      <c r="B1263" s="24">
        <f t="shared" ca="1" si="95"/>
        <v>0.23230143748613374</v>
      </c>
      <c r="C1263" s="25">
        <f t="shared" ca="1" si="96"/>
        <v>42.687113717712833</v>
      </c>
      <c r="H1263" s="24">
        <v>1261</v>
      </c>
      <c r="I1263" s="24">
        <f ca="1"/>
        <v>52.119960029767313</v>
      </c>
      <c r="J1263" s="24" cm="1">
        <f t="array" aca="1" ref="J1263" ca="1">INDIRECT(ADDRESS(($F$2+1-H1263)+2,9))</f>
        <v>47.899352316404538</v>
      </c>
      <c r="K1263" s="24">
        <f t="shared" ca="1" si="97"/>
        <v>0.58404236159733136</v>
      </c>
      <c r="L1263" s="24">
        <f t="shared" ca="1" si="98"/>
        <v>0.41952991617045321</v>
      </c>
      <c r="M1263" s="24">
        <f t="shared" ca="1" si="99"/>
        <v>-1.2636527408156446</v>
      </c>
    </row>
    <row r="1264" spans="2:13" x14ac:dyDescent="0.25">
      <c r="B1264" s="24">
        <f t="shared" ca="1" si="95"/>
        <v>0.4502164064769375</v>
      </c>
      <c r="C1264" s="25">
        <f t="shared" ca="1" si="96"/>
        <v>48.748853847939635</v>
      </c>
      <c r="H1264" s="24">
        <v>1262</v>
      </c>
      <c r="I1264" s="24">
        <f ca="1"/>
        <v>52.135343059038583</v>
      </c>
      <c r="J1264" s="24" cm="1">
        <f t="array" aca="1" ref="J1264" ca="1">INDIRECT(ADDRESS(($F$2+1-H1264)+2,9))</f>
        <v>47.885276320114201</v>
      </c>
      <c r="K1264" s="24">
        <f t="shared" ca="1" si="97"/>
        <v>0.58463274041085933</v>
      </c>
      <c r="L1264" s="24">
        <f t="shared" ca="1" si="98"/>
        <v>0.41898866113135202</v>
      </c>
      <c r="M1264" s="24">
        <f t="shared" ca="1" si="99"/>
        <v>-1.2623843702616409</v>
      </c>
    </row>
    <row r="1265" spans="2:13" x14ac:dyDescent="0.25">
      <c r="B1265" s="24">
        <f t="shared" ca="1" si="95"/>
        <v>3.1865709635210626E-2</v>
      </c>
      <c r="C1265" s="25">
        <f t="shared" ca="1" si="96"/>
        <v>31.459458913185511</v>
      </c>
      <c r="H1265" s="24">
        <v>1263</v>
      </c>
      <c r="I1265" s="24">
        <f ca="1"/>
        <v>52.171233678011355</v>
      </c>
      <c r="J1265" s="24" cm="1">
        <f t="array" aca="1" ref="J1265" ca="1">INDIRECT(ADDRESS(($F$2+1-H1265)+2,9))</f>
        <v>47.877321482379472</v>
      </c>
      <c r="K1265" s="24">
        <f t="shared" ca="1" si="97"/>
        <v>0.58600942644745135</v>
      </c>
      <c r="L1265" s="24">
        <f t="shared" ca="1" si="98"/>
        <v>0.41868284670950229</v>
      </c>
      <c r="M1265" s="24">
        <f t="shared" ca="1" si="99"/>
        <v>-1.2600173559481362</v>
      </c>
    </row>
    <row r="1266" spans="2:13" x14ac:dyDescent="0.25">
      <c r="B1266" s="24">
        <f t="shared" ca="1" si="95"/>
        <v>0.83625572320501829</v>
      </c>
      <c r="C1266" s="25">
        <f t="shared" ca="1" si="96"/>
        <v>59.791850509936886</v>
      </c>
      <c r="H1266" s="24">
        <v>1264</v>
      </c>
      <c r="I1266" s="24">
        <f ca="1"/>
        <v>52.176641509026538</v>
      </c>
      <c r="J1266" s="24" cm="1">
        <f t="array" aca="1" ref="J1266" ca="1">INDIRECT(ADDRESS(($F$2+1-H1266)+2,9))</f>
        <v>47.877035048647031</v>
      </c>
      <c r="K1266" s="24">
        <f t="shared" ca="1" si="97"/>
        <v>0.58621676792162192</v>
      </c>
      <c r="L1266" s="24">
        <f t="shared" ca="1" si="98"/>
        <v>0.41867183601547026</v>
      </c>
      <c r="M1266" s="24">
        <f t="shared" ca="1" si="99"/>
        <v>-1.2605789637958666</v>
      </c>
    </row>
    <row r="1267" spans="2:13" x14ac:dyDescent="0.25">
      <c r="B1267" s="24">
        <f t="shared" ca="1" si="95"/>
        <v>0.47737664240747035</v>
      </c>
      <c r="C1267" s="25">
        <f t="shared" ca="1" si="96"/>
        <v>49.432612238028653</v>
      </c>
      <c r="H1267" s="24">
        <v>1265</v>
      </c>
      <c r="I1267" s="24">
        <f ca="1"/>
        <v>52.181795357364159</v>
      </c>
      <c r="J1267" s="24" cm="1">
        <f t="array" aca="1" ref="J1267" ca="1">INDIRECT(ADDRESS(($F$2+1-H1267)+2,9))</f>
        <v>47.848663859940224</v>
      </c>
      <c r="K1267" s="24">
        <f t="shared" ca="1" si="97"/>
        <v>0.58641434908793388</v>
      </c>
      <c r="L1267" s="24">
        <f t="shared" ca="1" si="98"/>
        <v>0.41758154661911506</v>
      </c>
      <c r="M1267" s="24">
        <f t="shared" ca="1" si="99"/>
        <v>-1.2589858383074153</v>
      </c>
    </row>
    <row r="1268" spans="2:13" x14ac:dyDescent="0.25">
      <c r="B1268" s="24">
        <f t="shared" ca="1" si="95"/>
        <v>0.21181529261713006</v>
      </c>
      <c r="C1268" s="25">
        <f t="shared" ca="1" si="96"/>
        <v>41.998615486466775</v>
      </c>
      <c r="H1268" s="24">
        <v>1266</v>
      </c>
      <c r="I1268" s="24">
        <f ca="1"/>
        <v>52.183645784950237</v>
      </c>
      <c r="J1268" s="24" cm="1">
        <f t="array" aca="1" ref="J1268" ca="1">INDIRECT(ADDRESS(($F$2+1-H1268)+2,9))</f>
        <v>47.848046385185462</v>
      </c>
      <c r="K1268" s="24">
        <f t="shared" ca="1" si="97"/>
        <v>0.58648528290686031</v>
      </c>
      <c r="L1268" s="24">
        <f t="shared" ca="1" si="98"/>
        <v>0.41755782441053202</v>
      </c>
      <c r="M1268" s="24">
        <f t="shared" ca="1" si="99"/>
        <v>-1.2597918468777916</v>
      </c>
    </row>
    <row r="1269" spans="2:13" x14ac:dyDescent="0.25">
      <c r="B1269" s="24">
        <f t="shared" ca="1" si="95"/>
        <v>0.92768943403397319</v>
      </c>
      <c r="C1269" s="25">
        <f t="shared" ca="1" si="96"/>
        <v>64.587964792688439</v>
      </c>
      <c r="H1269" s="24">
        <v>1267</v>
      </c>
      <c r="I1269" s="24">
        <f ca="1"/>
        <v>52.184224623058718</v>
      </c>
      <c r="J1269" s="24" cm="1">
        <f t="array" aca="1" ref="J1269" ca="1">INDIRECT(ADDRESS(($F$2+1-H1269)+2,9))</f>
        <v>47.847836573955853</v>
      </c>
      <c r="K1269" s="24">
        <f t="shared" ca="1" si="97"/>
        <v>0.58650747135977954</v>
      </c>
      <c r="L1269" s="24">
        <f t="shared" ca="1" si="98"/>
        <v>0.41754976392944182</v>
      </c>
      <c r="M1269" s="24">
        <f t="shared" ca="1" si="99"/>
        <v>-1.2607266860526927</v>
      </c>
    </row>
    <row r="1270" spans="2:13" x14ac:dyDescent="0.25">
      <c r="B1270" s="24">
        <f t="shared" ca="1" si="95"/>
        <v>0.51090608597297904</v>
      </c>
      <c r="C1270" s="25">
        <f t="shared" ca="1" si="96"/>
        <v>50.273409094205583</v>
      </c>
      <c r="H1270" s="24">
        <v>1268</v>
      </c>
      <c r="I1270" s="24">
        <f ca="1"/>
        <v>52.193681218987344</v>
      </c>
      <c r="J1270" s="24" cm="1">
        <f t="array" aca="1" ref="J1270" ca="1">INDIRECT(ADDRESS(($F$2+1-H1270)+2,9))</f>
        <v>47.83870634309207</v>
      </c>
      <c r="K1270" s="24">
        <f t="shared" ca="1" si="97"/>
        <v>0.5868699294564228</v>
      </c>
      <c r="L1270" s="24">
        <f t="shared" ca="1" si="98"/>
        <v>0.41719903435486028</v>
      </c>
      <c r="M1270" s="24">
        <f t="shared" ca="1" si="99"/>
        <v>-1.2602892485527484</v>
      </c>
    </row>
    <row r="1271" spans="2:13" x14ac:dyDescent="0.25">
      <c r="B1271" s="24">
        <f t="shared" ca="1" si="95"/>
        <v>0.24803958215960975</v>
      </c>
      <c r="C1271" s="25">
        <f t="shared" ca="1" si="96"/>
        <v>43.193281691341433</v>
      </c>
      <c r="H1271" s="24">
        <v>1269</v>
      </c>
      <c r="I1271" s="24">
        <f ca="1"/>
        <v>52.20289368607952</v>
      </c>
      <c r="J1271" s="24" cm="1">
        <f t="array" aca="1" ref="J1271" ca="1">INDIRECT(ADDRESS(($F$2+1-H1271)+2,9))</f>
        <v>47.828916629710896</v>
      </c>
      <c r="K1271" s="24">
        <f t="shared" ca="1" si="97"/>
        <v>0.58722295924954526</v>
      </c>
      <c r="L1271" s="24">
        <f t="shared" ca="1" si="98"/>
        <v>0.41682304454679264</v>
      </c>
      <c r="M1271" s="24">
        <f t="shared" ca="1" si="99"/>
        <v>-1.2598183765295026</v>
      </c>
    </row>
    <row r="1272" spans="2:13" x14ac:dyDescent="0.25">
      <c r="B1272" s="24">
        <f t="shared" ca="1" si="95"/>
        <v>0.89450969414227721</v>
      </c>
      <c r="C1272" s="25">
        <f t="shared" ca="1" si="96"/>
        <v>62.508735598667201</v>
      </c>
      <c r="H1272" s="24">
        <v>1270</v>
      </c>
      <c r="I1272" s="24">
        <f ca="1"/>
        <v>52.224019732476286</v>
      </c>
      <c r="J1272" s="24" cm="1">
        <f t="array" aca="1" ref="J1272" ca="1">INDIRECT(ADDRESS(($F$2+1-H1272)+2,9))</f>
        <v>47.826992133695931</v>
      </c>
      <c r="K1272" s="24">
        <f t="shared" ca="1" si="97"/>
        <v>0.5880322610313975</v>
      </c>
      <c r="L1272" s="24">
        <f t="shared" ca="1" si="98"/>
        <v>0.41674914009474134</v>
      </c>
      <c r="M1272" s="24">
        <f t="shared" ca="1" si="99"/>
        <v>-1.2590420503505786</v>
      </c>
    </row>
    <row r="1273" spans="2:13" x14ac:dyDescent="0.25">
      <c r="B1273" s="24">
        <f t="shared" ca="1" si="95"/>
        <v>0.86230873924539309</v>
      </c>
      <c r="C1273" s="25">
        <f t="shared" ca="1" si="96"/>
        <v>60.907508666314655</v>
      </c>
      <c r="H1273" s="24">
        <v>1271</v>
      </c>
      <c r="I1273" s="24">
        <f ca="1"/>
        <v>52.237900968081689</v>
      </c>
      <c r="J1273" s="24" cm="1">
        <f t="array" aca="1" ref="J1273" ca="1">INDIRECT(ADDRESS(($F$2+1-H1273)+2,9))</f>
        <v>47.819061815241206</v>
      </c>
      <c r="K1273" s="24">
        <f t="shared" ca="1" si="97"/>
        <v>0.58856382328354706</v>
      </c>
      <c r="L1273" s="24">
        <f t="shared" ca="1" si="98"/>
        <v>0.41644463125643172</v>
      </c>
      <c r="M1273" s="24">
        <f t="shared" ca="1" si="99"/>
        <v>-1.2583553015752225</v>
      </c>
    </row>
    <row r="1274" spans="2:13" x14ac:dyDescent="0.25">
      <c r="B1274" s="24">
        <f t="shared" ca="1" si="95"/>
        <v>0.9295193003421881</v>
      </c>
      <c r="C1274" s="25">
        <f t="shared" ca="1" si="96"/>
        <v>64.722202925339516</v>
      </c>
      <c r="H1274" s="24">
        <v>1272</v>
      </c>
      <c r="I1274" s="24">
        <f ca="1"/>
        <v>52.256447999835501</v>
      </c>
      <c r="J1274" s="24" cm="1">
        <f t="array" aca="1" ref="J1274" ca="1">INDIRECT(ADDRESS(($F$2+1-H1274)+2,9))</f>
        <v>47.815266802395392</v>
      </c>
      <c r="K1274" s="24">
        <f t="shared" ca="1" si="97"/>
        <v>0.58927380178332955</v>
      </c>
      <c r="L1274" s="24">
        <f t="shared" ca="1" si="98"/>
        <v>0.41629892785463041</v>
      </c>
      <c r="M1274" s="24">
        <f t="shared" ca="1" si="99"/>
        <v>-1.2576309099962064</v>
      </c>
    </row>
    <row r="1275" spans="2:13" x14ac:dyDescent="0.25">
      <c r="B1275" s="24">
        <f t="shared" ca="1" si="95"/>
        <v>0.64331370322738812</v>
      </c>
      <c r="C1275" s="25">
        <f t="shared" ca="1" si="96"/>
        <v>53.673303828019257</v>
      </c>
      <c r="H1275" s="24">
        <v>1273</v>
      </c>
      <c r="I1275" s="24">
        <f ca="1"/>
        <v>52.265773692407038</v>
      </c>
      <c r="J1275" s="24" cm="1">
        <f t="array" aca="1" ref="J1275" ca="1">INDIRECT(ADDRESS(($F$2+1-H1275)+2,9))</f>
        <v>47.8124860275041</v>
      </c>
      <c r="K1275" s="24">
        <f t="shared" ca="1" si="97"/>
        <v>0.58963067802582847</v>
      </c>
      <c r="L1275" s="24">
        <f t="shared" ca="1" si="98"/>
        <v>0.41619217178463019</v>
      </c>
      <c r="M1275" s="24">
        <f t="shared" ca="1" si="99"/>
        <v>-1.2576903160986066</v>
      </c>
    </row>
    <row r="1276" spans="2:13" x14ac:dyDescent="0.25">
      <c r="B1276" s="24">
        <f t="shared" ca="1" si="95"/>
        <v>5.4097724011629822E-2</v>
      </c>
      <c r="C1276" s="25">
        <f t="shared" ca="1" si="96"/>
        <v>33.936427950272062</v>
      </c>
      <c r="H1276" s="24">
        <v>1274</v>
      </c>
      <c r="I1276" s="24">
        <f ca="1"/>
        <v>52.266930545779154</v>
      </c>
      <c r="J1276" s="24" cm="1">
        <f t="array" aca="1" ref="J1276" ca="1">INDIRECT(ADDRESS(($F$2+1-H1276)+2,9))</f>
        <v>47.792603462665838</v>
      </c>
      <c r="K1276" s="24">
        <f t="shared" ca="1" si="97"/>
        <v>0.58967494340222648</v>
      </c>
      <c r="L1276" s="24">
        <f t="shared" ca="1" si="98"/>
        <v>0.41542904554811799</v>
      </c>
      <c r="M1276" s="24">
        <f t="shared" ca="1" si="99"/>
        <v>-1.2570483030141619</v>
      </c>
    </row>
    <row r="1277" spans="2:13" x14ac:dyDescent="0.25">
      <c r="B1277" s="24">
        <f t="shared" ca="1" si="95"/>
        <v>0.36300603896327621</v>
      </c>
      <c r="C1277" s="25">
        <f t="shared" ca="1" si="96"/>
        <v>46.495647528125737</v>
      </c>
      <c r="H1277" s="24">
        <v>1275</v>
      </c>
      <c r="I1277" s="24">
        <f ca="1"/>
        <v>52.275820484010126</v>
      </c>
      <c r="J1277" s="24" cm="1">
        <f t="array" aca="1" ref="J1277" ca="1">INDIRECT(ADDRESS(($F$2+1-H1277)+2,9))</f>
        <v>47.791605754797111</v>
      </c>
      <c r="K1277" s="24">
        <f t="shared" ca="1" si="97"/>
        <v>0.59001506629338363</v>
      </c>
      <c r="L1277" s="24">
        <f t="shared" ca="1" si="98"/>
        <v>0.41539076022284077</v>
      </c>
      <c r="M1277" s="24">
        <f t="shared" ca="1" si="99"/>
        <v>-1.2572769189850928</v>
      </c>
    </row>
    <row r="1278" spans="2:13" x14ac:dyDescent="0.25">
      <c r="B1278" s="24">
        <f t="shared" ca="1" si="95"/>
        <v>0.53622918126063879</v>
      </c>
      <c r="C1278" s="25">
        <f t="shared" ca="1" si="96"/>
        <v>50.909382745537172</v>
      </c>
      <c r="H1278" s="24">
        <v>1276</v>
      </c>
      <c r="I1278" s="24">
        <f ca="1"/>
        <v>52.27608322866206</v>
      </c>
      <c r="J1278" s="24" cm="1">
        <f t="array" aca="1" ref="J1278" ca="1">INDIRECT(ADDRESS(($F$2+1-H1278)+2,9))</f>
        <v>47.787263776044163</v>
      </c>
      <c r="K1278" s="24">
        <f t="shared" ca="1" si="97"/>
        <v>0.59002511769315547</v>
      </c>
      <c r="L1278" s="24">
        <f t="shared" ca="1" si="98"/>
        <v>0.41522415360757853</v>
      </c>
      <c r="M1278" s="24">
        <f t="shared" ca="1" si="99"/>
        <v>-1.2579064272363247</v>
      </c>
    </row>
    <row r="1279" spans="2:13" x14ac:dyDescent="0.25">
      <c r="B1279" s="24">
        <f t="shared" ca="1" si="95"/>
        <v>4.7980088726281678E-2</v>
      </c>
      <c r="C1279" s="25">
        <f t="shared" ca="1" si="96"/>
        <v>33.352376465413414</v>
      </c>
      <c r="H1279" s="24">
        <v>1277</v>
      </c>
      <c r="I1279" s="24">
        <f ca="1"/>
        <v>52.278420541101532</v>
      </c>
      <c r="J1279" s="24" cm="1">
        <f t="array" aca="1" ref="J1279" ca="1">INDIRECT(ADDRESS(($F$2+1-H1279)+2,9))</f>
        <v>47.784913109241714</v>
      </c>
      <c r="K1279" s="24">
        <f t="shared" ca="1" si="97"/>
        <v>0.59011452989339908</v>
      </c>
      <c r="L1279" s="24">
        <f t="shared" ca="1" si="98"/>
        <v>0.41513396223270971</v>
      </c>
      <c r="M1279" s="24">
        <f t="shared" ca="1" si="99"/>
        <v>-1.2585309209101971</v>
      </c>
    </row>
    <row r="1280" spans="2:13" x14ac:dyDescent="0.25">
      <c r="B1280" s="24">
        <f t="shared" ca="1" si="95"/>
        <v>0.23604727837951012</v>
      </c>
      <c r="C1280" s="25">
        <f t="shared" ca="1" si="96"/>
        <v>42.809247512727005</v>
      </c>
      <c r="H1280" s="24">
        <v>1278</v>
      </c>
      <c r="I1280" s="24">
        <f ca="1"/>
        <v>52.286505565977656</v>
      </c>
      <c r="J1280" s="24" cm="1">
        <f t="array" aca="1" ref="J1280" ca="1">INDIRECT(ADDRESS(($F$2+1-H1280)+2,9))</f>
        <v>47.774657308317771</v>
      </c>
      <c r="K1280" s="24">
        <f t="shared" ca="1" si="97"/>
        <v>0.59042378051929612</v>
      </c>
      <c r="L1280" s="24">
        <f t="shared" ca="1" si="98"/>
        <v>0.41474051571946952</v>
      </c>
      <c r="M1280" s="24">
        <f t="shared" ca="1" si="99"/>
        <v>-1.2581003456485071</v>
      </c>
    </row>
    <row r="1281" spans="2:13" x14ac:dyDescent="0.25">
      <c r="B1281" s="24">
        <f t="shared" ca="1" si="95"/>
        <v>0.63873679801721417</v>
      </c>
      <c r="C1281" s="25">
        <f t="shared" ca="1" si="96"/>
        <v>53.550843455149192</v>
      </c>
      <c r="H1281" s="24">
        <v>1279</v>
      </c>
      <c r="I1281" s="24">
        <f ca="1"/>
        <v>52.290911977244249</v>
      </c>
      <c r="J1281" s="24" cm="1">
        <f t="array" aca="1" ref="J1281" ca="1">INDIRECT(ADDRESS(($F$2+1-H1281)+2,9))</f>
        <v>47.759601008018102</v>
      </c>
      <c r="K1281" s="24">
        <f t="shared" ca="1" si="97"/>
        <v>0.59059230122066819</v>
      </c>
      <c r="L1281" s="24">
        <f t="shared" ca="1" si="98"/>
        <v>0.41416306116417589</v>
      </c>
      <c r="M1281" s="24">
        <f t="shared" ca="1" si="99"/>
        <v>-1.2575784965843537</v>
      </c>
    </row>
    <row r="1282" spans="2:13" x14ac:dyDescent="0.25">
      <c r="B1282" s="24">
        <f t="shared" ca="1" si="95"/>
        <v>0.18417761613014449</v>
      </c>
      <c r="C1282" s="25">
        <f t="shared" ca="1" si="96"/>
        <v>41.004414654631773</v>
      </c>
      <c r="H1282" s="24">
        <v>1280</v>
      </c>
      <c r="I1282" s="24">
        <f ca="1"/>
        <v>52.29237400539548</v>
      </c>
      <c r="J1282" s="24" cm="1">
        <f t="array" aca="1" ref="J1282" ca="1">INDIRECT(ADDRESS(($F$2+1-H1282)+2,9))</f>
        <v>47.752658216850811</v>
      </c>
      <c r="K1282" s="24">
        <f t="shared" ca="1" si="97"/>
        <v>0.59064821196191042</v>
      </c>
      <c r="L1282" s="24">
        <f t="shared" ca="1" si="98"/>
        <v>0.41389684658930848</v>
      </c>
      <c r="M1282" s="24">
        <f t="shared" ca="1" si="99"/>
        <v>-1.257911142374371</v>
      </c>
    </row>
    <row r="1283" spans="2:13" x14ac:dyDescent="0.25">
      <c r="B1283" s="24">
        <f t="shared" ca="1" si="95"/>
        <v>0.47744121319648458</v>
      </c>
      <c r="C1283" s="25">
        <f t="shared" ca="1" si="96"/>
        <v>49.434233387621731</v>
      </c>
      <c r="H1283" s="24">
        <v>1281</v>
      </c>
      <c r="I1283" s="24">
        <f ca="1"/>
        <v>52.314706707421678</v>
      </c>
      <c r="J1283" s="24" cm="1">
        <f t="array" aca="1" ref="J1283" ca="1">INDIRECT(ADDRESS(($F$2+1-H1283)+2,9))</f>
        <v>47.751470073798039</v>
      </c>
      <c r="K1283" s="24">
        <f t="shared" ca="1" si="97"/>
        <v>0.59150202718724354</v>
      </c>
      <c r="L1283" s="24">
        <f t="shared" ca="1" si="98"/>
        <v>0.41385129236083562</v>
      </c>
      <c r="M1283" s="24">
        <f t="shared" ca="1" si="99"/>
        <v>-1.2570877636487283</v>
      </c>
    </row>
    <row r="1284" spans="2:13" x14ac:dyDescent="0.25">
      <c r="B1284" s="24">
        <f t="shared" ref="B1284:B1347" ca="1" si="100">RAND()</f>
        <v>0.76694900499081697</v>
      </c>
      <c r="C1284" s="25">
        <f t="shared" ref="C1284:C1347" ca="1" si="101">_xlfn.NORM.INV(B1284,50,10)</f>
        <v>57.288359957615008</v>
      </c>
      <c r="H1284" s="24">
        <v>1282</v>
      </c>
      <c r="I1284" s="24">
        <f ca="1"/>
        <v>52.316476470023417</v>
      </c>
      <c r="J1284" s="24" cm="1">
        <f t="array" aca="1" ref="J1284" ca="1">INDIRECT(ADDRESS(($F$2+1-H1284)+2,9))</f>
        <v>47.749395038518514</v>
      </c>
      <c r="K1284" s="24">
        <f t="shared" ref="K1284:K1347" ca="1" si="102">_xlfn.NORM.DIST(I1284,$F$5,$F$6,TRUE)</f>
        <v>0.59156966955364809</v>
      </c>
      <c r="L1284" s="24">
        <f t="shared" ref="L1284:L1347" ca="1" si="103">_xlfn.NORM.DIST(J1284,$F$5,$F$6,TRUE)</f>
        <v>0.41377173685000829</v>
      </c>
      <c r="M1284" s="24">
        <f t="shared" ca="1" si="99"/>
        <v>-1.257772481947165</v>
      </c>
    </row>
    <row r="1285" spans="2:13" x14ac:dyDescent="0.25">
      <c r="B1285" s="24">
        <f t="shared" ca="1" si="100"/>
        <v>0.17088329652775081</v>
      </c>
      <c r="C1285" s="25">
        <f t="shared" ca="1" si="101"/>
        <v>40.493195059957024</v>
      </c>
      <c r="H1285" s="24">
        <v>1283</v>
      </c>
      <c r="I1285" s="24">
        <f ca="1"/>
        <v>52.331314925164335</v>
      </c>
      <c r="J1285" s="24" cm="1">
        <f t="array" aca="1" ref="J1285" ca="1">INDIRECT(ADDRESS(($F$2+1-H1285)+2,9))</f>
        <v>47.747879937763386</v>
      </c>
      <c r="K1285" s="24">
        <f t="shared" ca="1" si="102"/>
        <v>0.5921367048943853</v>
      </c>
      <c r="L1285" s="24">
        <f t="shared" ca="1" si="103"/>
        <v>0.41371365110197911</v>
      </c>
      <c r="M1285" s="24">
        <f t="shared" ref="M1285:M1348" ca="1" si="104">((2*H1285-1)/$F$2)*(LN(K1285)+LN(1-L1285))</f>
        <v>-1.2574974415218954</v>
      </c>
    </row>
    <row r="1286" spans="2:13" x14ac:dyDescent="0.25">
      <c r="B1286" s="24">
        <f t="shared" ca="1" si="100"/>
        <v>0.25157181761907177</v>
      </c>
      <c r="C1286" s="25">
        <f t="shared" ca="1" si="101"/>
        <v>43.304483351530621</v>
      </c>
      <c r="H1286" s="24">
        <v>1284</v>
      </c>
      <c r="I1286" s="24">
        <f ca="1"/>
        <v>52.342624011415062</v>
      </c>
      <c r="J1286" s="24" cm="1">
        <f t="array" aca="1" ref="J1286" ca="1">INDIRECT(ADDRESS(($F$2+1-H1286)+2,9))</f>
        <v>47.738997524400141</v>
      </c>
      <c r="K1286" s="24">
        <f t="shared" ca="1" si="102"/>
        <v>0.5925687397697752</v>
      </c>
      <c r="L1286" s="24">
        <f t="shared" ca="1" si="103"/>
        <v>0.41337315624049586</v>
      </c>
      <c r="M1286" s="24">
        <f t="shared" ca="1" si="104"/>
        <v>-1.2569197238269074</v>
      </c>
    </row>
    <row r="1287" spans="2:13" x14ac:dyDescent="0.25">
      <c r="B1287" s="24">
        <f t="shared" ca="1" si="100"/>
        <v>0.39776060427953241</v>
      </c>
      <c r="C1287" s="25">
        <f t="shared" ca="1" si="101"/>
        <v>47.408522045055392</v>
      </c>
      <c r="H1287" s="24">
        <v>1285</v>
      </c>
      <c r="I1287" s="24">
        <f ca="1"/>
        <v>52.347677177182668</v>
      </c>
      <c r="J1287" s="24" cm="1">
        <f t="array" aca="1" ref="J1287" ca="1">INDIRECT(ADDRESS(($F$2+1-H1287)+2,9))</f>
        <v>47.72044218585205</v>
      </c>
      <c r="K1287" s="24">
        <f t="shared" ca="1" si="102"/>
        <v>0.5927617467578955</v>
      </c>
      <c r="L1287" s="24">
        <f t="shared" ca="1" si="103"/>
        <v>0.41266207380779979</v>
      </c>
      <c r="M1287" s="24">
        <f t="shared" ca="1" si="104"/>
        <v>-1.2560691914908557</v>
      </c>
    </row>
    <row r="1288" spans="2:13" x14ac:dyDescent="0.25">
      <c r="B1288" s="24">
        <f t="shared" ca="1" si="100"/>
        <v>0.11694560822432021</v>
      </c>
      <c r="C1288" s="25">
        <f t="shared" ca="1" si="101"/>
        <v>38.096050995536885</v>
      </c>
      <c r="H1288" s="24">
        <v>1286</v>
      </c>
      <c r="I1288" s="24">
        <f ca="1"/>
        <v>52.355515047056791</v>
      </c>
      <c r="J1288" s="24" cm="1">
        <f t="array" aca="1" ref="J1288" ca="1">INDIRECT(ADDRESS(($F$2+1-H1288)+2,9))</f>
        <v>47.714011303439143</v>
      </c>
      <c r="K1288" s="24">
        <f t="shared" ca="1" si="102"/>
        <v>0.59306107167586264</v>
      </c>
      <c r="L1288" s="24">
        <f t="shared" ca="1" si="103"/>
        <v>0.41241569462785721</v>
      </c>
      <c r="M1288" s="24">
        <f t="shared" ca="1" si="104"/>
        <v>-1.2559459408655596</v>
      </c>
    </row>
    <row r="1289" spans="2:13" x14ac:dyDescent="0.25">
      <c r="B1289" s="24">
        <f t="shared" ca="1" si="100"/>
        <v>0.97484175349962499</v>
      </c>
      <c r="C1289" s="25">
        <f t="shared" ca="1" si="101"/>
        <v>69.572635295777758</v>
      </c>
      <c r="H1289" s="24">
        <v>1287</v>
      </c>
      <c r="I1289" s="24">
        <f ca="1"/>
        <v>52.368821199305643</v>
      </c>
      <c r="J1289" s="24" cm="1">
        <f t="array" aca="1" ref="J1289" ca="1">INDIRECT(ADDRESS(($F$2+1-H1289)+2,9))</f>
        <v>47.713208348190065</v>
      </c>
      <c r="K1289" s="24">
        <f t="shared" ca="1" si="102"/>
        <v>0.59356910343130553</v>
      </c>
      <c r="L1289" s="24">
        <f t="shared" ca="1" si="103"/>
        <v>0.41238493432604562</v>
      </c>
      <c r="M1289" s="24">
        <f t="shared" ca="1" si="104"/>
        <v>-1.2558396093328967</v>
      </c>
    </row>
    <row r="1290" spans="2:13" x14ac:dyDescent="0.25">
      <c r="B1290" s="24">
        <f t="shared" ca="1" si="100"/>
        <v>0.60800361064878605</v>
      </c>
      <c r="C1290" s="25">
        <f t="shared" ca="1" si="101"/>
        <v>52.741195130819904</v>
      </c>
      <c r="H1290" s="24">
        <v>1288</v>
      </c>
      <c r="I1290" s="24">
        <f ca="1"/>
        <v>52.372463663251956</v>
      </c>
      <c r="J1290" s="24" cm="1">
        <f t="array" aca="1" ref="J1290" ca="1">INDIRECT(ADDRESS(($F$2+1-H1290)+2,9))</f>
        <v>47.681230063231652</v>
      </c>
      <c r="K1290" s="24">
        <f t="shared" ca="1" si="102"/>
        <v>0.5937081460716358</v>
      </c>
      <c r="L1290" s="24">
        <f t="shared" ca="1" si="103"/>
        <v>0.41116032204634628</v>
      </c>
      <c r="M1290" s="24">
        <f t="shared" ca="1" si="104"/>
        <v>-1.2540521376763687</v>
      </c>
    </row>
    <row r="1291" spans="2:13" x14ac:dyDescent="0.25">
      <c r="B1291" s="24">
        <f t="shared" ca="1" si="100"/>
        <v>5.1538783807704824E-2</v>
      </c>
      <c r="C1291" s="25">
        <f t="shared" ca="1" si="101"/>
        <v>33.698867678661131</v>
      </c>
      <c r="H1291" s="24">
        <v>1289</v>
      </c>
      <c r="I1291" s="24">
        <f ca="1"/>
        <v>52.382211729579645</v>
      </c>
      <c r="J1291" s="24" cm="1">
        <f t="array" aca="1" ref="J1291" ca="1">INDIRECT(ADDRESS(($F$2+1-H1291)+2,9))</f>
        <v>47.680615716066065</v>
      </c>
      <c r="K1291" s="24">
        <f t="shared" ca="1" si="102"/>
        <v>0.5940801977950656</v>
      </c>
      <c r="L1291" s="24">
        <f t="shared" ca="1" si="103"/>
        <v>0.41113680398020702</v>
      </c>
      <c r="M1291" s="24">
        <f t="shared" ca="1" si="104"/>
        <v>-1.2542303694353814</v>
      </c>
    </row>
    <row r="1292" spans="2:13" x14ac:dyDescent="0.25">
      <c r="B1292" s="24">
        <f t="shared" ca="1" si="100"/>
        <v>0.81422961808511174</v>
      </c>
      <c r="C1292" s="25">
        <f t="shared" ca="1" si="101"/>
        <v>58.935909993658669</v>
      </c>
      <c r="H1292" s="24">
        <v>1290</v>
      </c>
      <c r="I1292" s="24">
        <f ca="1"/>
        <v>52.406229801091328</v>
      </c>
      <c r="J1292" s="24" cm="1">
        <f t="array" aca="1" ref="J1292" ca="1">INDIRECT(ADDRESS(($F$2+1-H1292)+2,9))</f>
        <v>47.674354432145577</v>
      </c>
      <c r="K1292" s="24">
        <f t="shared" ca="1" si="102"/>
        <v>0.59499652562794325</v>
      </c>
      <c r="L1292" s="24">
        <f t="shared" ca="1" si="103"/>
        <v>0.41089713152964363</v>
      </c>
      <c r="M1292" s="24">
        <f t="shared" ca="1" si="104"/>
        <v>-1.2528755396848394</v>
      </c>
    </row>
    <row r="1293" spans="2:13" x14ac:dyDescent="0.25">
      <c r="B1293" s="24">
        <f t="shared" ca="1" si="100"/>
        <v>0.62860984451229074</v>
      </c>
      <c r="C1293" s="25">
        <f t="shared" ca="1" si="101"/>
        <v>53.281737278357035</v>
      </c>
      <c r="H1293" s="24">
        <v>1291</v>
      </c>
      <c r="I1293" s="24">
        <f ca="1"/>
        <v>52.430091723238746</v>
      </c>
      <c r="J1293" s="24" cm="1">
        <f t="array" aca="1" ref="J1293" ca="1">INDIRECT(ADDRESS(($F$2+1-H1293)+2,9))</f>
        <v>47.668933276803976</v>
      </c>
      <c r="K1293" s="24">
        <f t="shared" ca="1" si="102"/>
        <v>0.59590638063965318</v>
      </c>
      <c r="L1293" s="24">
        <f t="shared" ca="1" si="103"/>
        <v>0.41068964478887493</v>
      </c>
      <c r="M1293" s="24">
        <f t="shared" ca="1" si="104"/>
        <v>-1.251598444360662</v>
      </c>
    </row>
    <row r="1294" spans="2:13" x14ac:dyDescent="0.25">
      <c r="B1294" s="24">
        <f t="shared" ca="1" si="100"/>
        <v>0.41136312857922741</v>
      </c>
      <c r="C1294" s="25">
        <f t="shared" ca="1" si="101"/>
        <v>47.759601008018102</v>
      </c>
      <c r="H1294" s="24">
        <v>1292</v>
      </c>
      <c r="I1294" s="24">
        <f ca="1"/>
        <v>52.434007339959223</v>
      </c>
      <c r="J1294" s="24" cm="1">
        <f t="array" aca="1" ref="J1294" ca="1">INDIRECT(ADDRESS(($F$2+1-H1294)+2,9))</f>
        <v>47.659662464160043</v>
      </c>
      <c r="K1294" s="24">
        <f t="shared" ca="1" si="102"/>
        <v>0.59605563369275361</v>
      </c>
      <c r="L1294" s="24">
        <f t="shared" ca="1" si="103"/>
        <v>0.41033487602043944</v>
      </c>
      <c r="M1294" s="24">
        <f t="shared" ca="1" si="104"/>
        <v>-1.2515481966022872</v>
      </c>
    </row>
    <row r="1295" spans="2:13" x14ac:dyDescent="0.25">
      <c r="B1295" s="24">
        <f t="shared" ca="1" si="100"/>
        <v>0.41594903725546484</v>
      </c>
      <c r="C1295" s="25">
        <f t="shared" ca="1" si="101"/>
        <v>47.877321482379472</v>
      </c>
      <c r="H1295" s="24">
        <v>1293</v>
      </c>
      <c r="I1295" s="24">
        <f ca="1"/>
        <v>52.457352390164822</v>
      </c>
      <c r="J1295" s="24" cm="1">
        <f t="array" aca="1" ref="J1295" ca="1">INDIRECT(ADDRESS(($F$2+1-H1295)+2,9))</f>
        <v>47.641920840315187</v>
      </c>
      <c r="K1295" s="24">
        <f t="shared" ca="1" si="102"/>
        <v>0.59694519493429254</v>
      </c>
      <c r="L1295" s="24">
        <f t="shared" ca="1" si="103"/>
        <v>0.40965615713105219</v>
      </c>
      <c r="M1295" s="24">
        <f t="shared" ca="1" si="104"/>
        <v>-1.2493528976177997</v>
      </c>
    </row>
    <row r="1296" spans="2:13" x14ac:dyDescent="0.25">
      <c r="B1296" s="24">
        <f t="shared" ca="1" si="100"/>
        <v>6.2342354003850131E-2</v>
      </c>
      <c r="C1296" s="25">
        <f t="shared" ca="1" si="101"/>
        <v>34.645963511932237</v>
      </c>
      <c r="H1296" s="24">
        <v>1294</v>
      </c>
      <c r="I1296" s="24">
        <f ca="1"/>
        <v>52.46136731540706</v>
      </c>
      <c r="J1296" s="24" cm="1">
        <f t="array" aca="1" ref="J1296" ca="1">INDIRECT(ADDRESS(($F$2+1-H1296)+2,9))</f>
        <v>47.64075491013508</v>
      </c>
      <c r="K1296" s="24">
        <f t="shared" ca="1" si="102"/>
        <v>0.59709813291987912</v>
      </c>
      <c r="L1296" s="24">
        <f t="shared" ca="1" si="103"/>
        <v>0.40961156306876112</v>
      </c>
      <c r="M1296" s="24">
        <f t="shared" ca="1" si="104"/>
        <v>-1.2499218691711245</v>
      </c>
    </row>
    <row r="1297" spans="2:13" x14ac:dyDescent="0.25">
      <c r="B1297" s="24">
        <f t="shared" ca="1" si="100"/>
        <v>0.70385248519519172</v>
      </c>
      <c r="C1297" s="25">
        <f t="shared" ca="1" si="101"/>
        <v>55.355132039988774</v>
      </c>
      <c r="H1297" s="24">
        <v>1295</v>
      </c>
      <c r="I1297" s="24">
        <f ca="1"/>
        <v>52.487615101573411</v>
      </c>
      <c r="J1297" s="24" cm="1">
        <f t="array" aca="1" ref="J1297" ca="1">INDIRECT(ADDRESS(($F$2+1-H1297)+2,9))</f>
        <v>47.640485405858435</v>
      </c>
      <c r="K1297" s="24">
        <f t="shared" ca="1" si="102"/>
        <v>0.5980976060758606</v>
      </c>
      <c r="L1297" s="24">
        <f t="shared" ca="1" si="103"/>
        <v>0.4096012553361596</v>
      </c>
      <c r="M1297" s="24">
        <f t="shared" ca="1" si="104"/>
        <v>-1.2488607162103438</v>
      </c>
    </row>
    <row r="1298" spans="2:13" x14ac:dyDescent="0.25">
      <c r="B1298" s="24">
        <f t="shared" ca="1" si="100"/>
        <v>0.79858160101373399</v>
      </c>
      <c r="C1298" s="25">
        <f t="shared" ca="1" si="101"/>
        <v>58.365655833013811</v>
      </c>
      <c r="H1298" s="24">
        <v>1296</v>
      </c>
      <c r="I1298" s="24">
        <f ca="1"/>
        <v>52.49931474027786</v>
      </c>
      <c r="J1298" s="24" cm="1">
        <f t="array" aca="1" ref="J1298" ca="1">INDIRECT(ADDRESS(($F$2+1-H1298)+2,9))</f>
        <v>47.640259188672779</v>
      </c>
      <c r="K1298" s="24">
        <f t="shared" ca="1" si="102"/>
        <v>0.59854290314613912</v>
      </c>
      <c r="L1298" s="24">
        <f t="shared" ca="1" si="103"/>
        <v>0.40959260325357078</v>
      </c>
      <c r="M1298" s="24">
        <f t="shared" ca="1" si="104"/>
        <v>-1.2489142876627979</v>
      </c>
    </row>
    <row r="1299" spans="2:13" x14ac:dyDescent="0.25">
      <c r="B1299" s="24">
        <f t="shared" ca="1" si="100"/>
        <v>0.63977920240760833</v>
      </c>
      <c r="C1299" s="25">
        <f t="shared" ca="1" si="101"/>
        <v>53.57868673439993</v>
      </c>
      <c r="H1299" s="24">
        <v>1297</v>
      </c>
      <c r="I1299" s="24">
        <f ca="1"/>
        <v>52.504401573683054</v>
      </c>
      <c r="J1299" s="24" cm="1">
        <f t="array" aca="1" ref="J1299" ca="1">INDIRECT(ADDRESS(($F$2+1-H1299)+2,9))</f>
        <v>47.631552140254414</v>
      </c>
      <c r="K1299" s="24">
        <f t="shared" ca="1" si="102"/>
        <v>0.59873647198832258</v>
      </c>
      <c r="L1299" s="24">
        <f t="shared" ca="1" si="103"/>
        <v>0.4092596200471158</v>
      </c>
      <c r="M1299" s="24">
        <f t="shared" ca="1" si="104"/>
        <v>-1.2488123169725074</v>
      </c>
    </row>
    <row r="1300" spans="2:13" x14ac:dyDescent="0.25">
      <c r="B1300" s="24">
        <f t="shared" ca="1" si="100"/>
        <v>0.9123517175959559</v>
      </c>
      <c r="C1300" s="25">
        <f t="shared" ca="1" si="101"/>
        <v>63.553798541906168</v>
      </c>
      <c r="H1300" s="24">
        <v>1298</v>
      </c>
      <c r="I1300" s="24">
        <f ca="1"/>
        <v>52.508661563908348</v>
      </c>
      <c r="J1300" s="24" cm="1">
        <f t="array" aca="1" ref="J1300" ca="1">INDIRECT(ADDRESS(($F$2+1-H1300)+2,9))</f>
        <v>47.623646602884747</v>
      </c>
      <c r="K1300" s="24">
        <f t="shared" ca="1" si="102"/>
        <v>0.59889855839593309</v>
      </c>
      <c r="L1300" s="24">
        <f t="shared" ca="1" si="103"/>
        <v>0.40895734567825037</v>
      </c>
      <c r="M1300" s="24">
        <f t="shared" ca="1" si="104"/>
        <v>-1.2488348969954028</v>
      </c>
    </row>
    <row r="1301" spans="2:13" x14ac:dyDescent="0.25">
      <c r="B1301" s="24">
        <f t="shared" ca="1" si="100"/>
        <v>0.84462914910213338</v>
      </c>
      <c r="C1301" s="25">
        <f t="shared" ca="1" si="101"/>
        <v>60.136669451925435</v>
      </c>
      <c r="H1301" s="24">
        <v>1299</v>
      </c>
      <c r="I1301" s="24">
        <f ca="1"/>
        <v>52.508906555993377</v>
      </c>
      <c r="J1301" s="24" cm="1">
        <f t="array" aca="1" ref="J1301" ca="1">INDIRECT(ADDRESS(($F$2+1-H1301)+2,9))</f>
        <v>47.621192318830815</v>
      </c>
      <c r="K1301" s="24">
        <f t="shared" ca="1" si="102"/>
        <v>0.59890787946972068</v>
      </c>
      <c r="L1301" s="24">
        <f t="shared" ca="1" si="103"/>
        <v>0.4088635152228568</v>
      </c>
      <c r="M1301" s="24">
        <f t="shared" ca="1" si="104"/>
        <v>-1.2495876263535799</v>
      </c>
    </row>
    <row r="1302" spans="2:13" x14ac:dyDescent="0.25">
      <c r="B1302" s="24">
        <f t="shared" ca="1" si="100"/>
        <v>0.61151353514914064</v>
      </c>
      <c r="C1302" s="25">
        <f t="shared" ca="1" si="101"/>
        <v>52.832660113534224</v>
      </c>
      <c r="H1302" s="24">
        <v>1300</v>
      </c>
      <c r="I1302" s="24">
        <f ca="1"/>
        <v>52.540397417829091</v>
      </c>
      <c r="J1302" s="24" cm="1">
        <f t="array" aca="1" ref="J1302" ca="1">INDIRECT(ADDRESS(($F$2+1-H1302)+2,9))</f>
        <v>47.614769486935081</v>
      </c>
      <c r="K1302" s="24">
        <f t="shared" ca="1" si="102"/>
        <v>0.60010552379159099</v>
      </c>
      <c r="L1302" s="24">
        <f t="shared" ca="1" si="103"/>
        <v>0.40861798677947014</v>
      </c>
      <c r="M1302" s="24">
        <f t="shared" ca="1" si="104"/>
        <v>-1.2476438706143593</v>
      </c>
    </row>
    <row r="1303" spans="2:13" x14ac:dyDescent="0.25">
      <c r="B1303" s="24">
        <f t="shared" ca="1" si="100"/>
        <v>0.59001441146947275</v>
      </c>
      <c r="C1303" s="25">
        <f t="shared" ca="1" si="101"/>
        <v>52.275820484010126</v>
      </c>
      <c r="H1303" s="24">
        <v>1301</v>
      </c>
      <c r="I1303" s="24">
        <f ca="1"/>
        <v>52.573649033558539</v>
      </c>
      <c r="J1303" s="24" cm="1">
        <f t="array" aca="1" ref="J1303" ca="1">INDIRECT(ADDRESS(($F$2+1-H1303)+2,9))</f>
        <v>47.593328402353805</v>
      </c>
      <c r="K1303" s="24">
        <f t="shared" ca="1" si="102"/>
        <v>0.60136911067213061</v>
      </c>
      <c r="L1303" s="24">
        <f t="shared" ca="1" si="103"/>
        <v>0.40779860913242716</v>
      </c>
      <c r="M1303" s="24">
        <f t="shared" ca="1" si="104"/>
        <v>-1.2443999817110463</v>
      </c>
    </row>
    <row r="1304" spans="2:13" x14ac:dyDescent="0.25">
      <c r="B1304" s="24">
        <f t="shared" ca="1" si="100"/>
        <v>0.51166837609305449</v>
      </c>
      <c r="C1304" s="25">
        <f t="shared" ca="1" si="101"/>
        <v>50.292524528149869</v>
      </c>
      <c r="H1304" s="24">
        <v>1302</v>
      </c>
      <c r="I1304" s="24">
        <f ca="1"/>
        <v>52.575106245784255</v>
      </c>
      <c r="J1304" s="24" cm="1">
        <f t="array" aca="1" ref="J1304" ca="1">INDIRECT(ADDRESS(($F$2+1-H1304)+2,9))</f>
        <v>47.58428276277705</v>
      </c>
      <c r="K1304" s="24">
        <f t="shared" ca="1" si="102"/>
        <v>0.60142446166130603</v>
      </c>
      <c r="L1304" s="24">
        <f t="shared" ca="1" si="103"/>
        <v>0.40745304793371856</v>
      </c>
      <c r="M1304" s="24">
        <f t="shared" ca="1" si="104"/>
        <v>-1.2445421863287922</v>
      </c>
    </row>
    <row r="1305" spans="2:13" x14ac:dyDescent="0.25">
      <c r="B1305" s="24">
        <f t="shared" ca="1" si="100"/>
        <v>0.2352968144028964</v>
      </c>
      <c r="C1305" s="25">
        <f t="shared" ca="1" si="101"/>
        <v>42.784864855377329</v>
      </c>
      <c r="H1305" s="24">
        <v>1303</v>
      </c>
      <c r="I1305" s="24">
        <f ca="1"/>
        <v>52.579709008155611</v>
      </c>
      <c r="J1305" s="24" cm="1">
        <f t="array" aca="1" ref="J1305" ca="1">INDIRECT(ADDRESS(($F$2+1-H1305)+2,9))</f>
        <v>47.564559519793498</v>
      </c>
      <c r="K1305" s="24">
        <f t="shared" ca="1" si="102"/>
        <v>0.60159928034105259</v>
      </c>
      <c r="L1305" s="24">
        <f t="shared" ca="1" si="103"/>
        <v>0.40669983132440435</v>
      </c>
      <c r="M1305" s="24">
        <f t="shared" ca="1" si="104"/>
        <v>-1.2436141126204361</v>
      </c>
    </row>
    <row r="1306" spans="2:13" x14ac:dyDescent="0.25">
      <c r="B1306" s="24">
        <f t="shared" ca="1" si="100"/>
        <v>1.3094454475167105E-2</v>
      </c>
      <c r="C1306" s="25">
        <f t="shared" ca="1" si="101"/>
        <v>27.766010277763719</v>
      </c>
      <c r="H1306" s="24">
        <v>1304</v>
      </c>
      <c r="I1306" s="24">
        <f ca="1"/>
        <v>52.589891355873974</v>
      </c>
      <c r="J1306" s="24" cm="1">
        <f t="array" aca="1" ref="J1306" ca="1">INDIRECT(ADDRESS(($F$2+1-H1306)+2,9))</f>
        <v>47.558039531972945</v>
      </c>
      <c r="K1306" s="24">
        <f t="shared" ca="1" si="102"/>
        <v>0.60198594617300505</v>
      </c>
      <c r="L1306" s="24">
        <f t="shared" ca="1" si="103"/>
        <v>0.40645091337415712</v>
      </c>
      <c r="M1306" s="24">
        <f t="shared" ca="1" si="104"/>
        <v>-1.2432859597113588</v>
      </c>
    </row>
    <row r="1307" spans="2:13" x14ac:dyDescent="0.25">
      <c r="B1307" s="24">
        <f t="shared" ca="1" si="100"/>
        <v>0.97586295305354687</v>
      </c>
      <c r="C1307" s="25">
        <f t="shared" ca="1" si="101"/>
        <v>69.749476081397873</v>
      </c>
      <c r="H1307" s="24">
        <v>1305</v>
      </c>
      <c r="I1307" s="24">
        <f ca="1"/>
        <v>52.592494115953421</v>
      </c>
      <c r="J1307" s="24" cm="1">
        <f t="array" aca="1" ref="J1307" ca="1">INDIRECT(ADDRESS(($F$2+1-H1307)+2,9))</f>
        <v>47.543556655784897</v>
      </c>
      <c r="K1307" s="24">
        <f t="shared" ca="1" si="102"/>
        <v>0.60208476767623254</v>
      </c>
      <c r="L1307" s="24">
        <f t="shared" ca="1" si="103"/>
        <v>0.40589812626418864</v>
      </c>
      <c r="M1307" s="24">
        <f t="shared" ca="1" si="104"/>
        <v>-1.2429158766818003</v>
      </c>
    </row>
    <row r="1308" spans="2:13" x14ac:dyDescent="0.25">
      <c r="B1308" s="24">
        <f t="shared" ca="1" si="100"/>
        <v>0.62872757421029934</v>
      </c>
      <c r="C1308" s="25">
        <f t="shared" ca="1" si="101"/>
        <v>53.284851750767132</v>
      </c>
      <c r="H1308" s="24">
        <v>1306</v>
      </c>
      <c r="I1308" s="24">
        <f ca="1"/>
        <v>52.601778573340731</v>
      </c>
      <c r="J1308" s="24" cm="1">
        <f t="array" aca="1" ref="J1308" ca="1">INDIRECT(ADDRESS(($F$2+1-H1308)+2,9))</f>
        <v>47.539465072428612</v>
      </c>
      <c r="K1308" s="24">
        <f t="shared" ca="1" si="102"/>
        <v>0.60243722623815654</v>
      </c>
      <c r="L1308" s="24">
        <f t="shared" ca="1" si="103"/>
        <v>0.40574199131861705</v>
      </c>
      <c r="M1308" s="24">
        <f t="shared" ca="1" si="104"/>
        <v>-1.2428426590637558</v>
      </c>
    </row>
    <row r="1309" spans="2:13" x14ac:dyDescent="0.25">
      <c r="B1309" s="24">
        <f t="shared" ca="1" si="100"/>
        <v>0.54012761648070151</v>
      </c>
      <c r="C1309" s="25">
        <f t="shared" ca="1" si="101"/>
        <v>51.007552302015291</v>
      </c>
      <c r="H1309" s="24">
        <v>1307</v>
      </c>
      <c r="I1309" s="24">
        <f ca="1"/>
        <v>52.620437484140119</v>
      </c>
      <c r="J1309" s="24" cm="1">
        <f t="array" aca="1" ref="J1309" ca="1">INDIRECT(ADDRESS(($F$2+1-H1309)+2,9))</f>
        <v>47.535856844103449</v>
      </c>
      <c r="K1309" s="24">
        <f t="shared" ca="1" si="102"/>
        <v>0.60314530667594224</v>
      </c>
      <c r="L1309" s="24">
        <f t="shared" ca="1" si="103"/>
        <v>0.40560431365649535</v>
      </c>
      <c r="M1309" s="24">
        <f t="shared" ca="1" si="104"/>
        <v>-1.2420918277436073</v>
      </c>
    </row>
    <row r="1310" spans="2:13" x14ac:dyDescent="0.25">
      <c r="B1310" s="24">
        <f t="shared" ca="1" si="100"/>
        <v>0.60757341526136144</v>
      </c>
      <c r="C1310" s="25">
        <f t="shared" ca="1" si="101"/>
        <v>52.730000599671023</v>
      </c>
      <c r="H1310" s="24">
        <v>1308</v>
      </c>
      <c r="I1310" s="24">
        <f ca="1"/>
        <v>52.620966056220851</v>
      </c>
      <c r="J1310" s="24" cm="1">
        <f t="array" aca="1" ref="J1310" ca="1">INDIRECT(ADDRESS(($F$2+1-H1310)+2,9))</f>
        <v>47.494901778443733</v>
      </c>
      <c r="K1310" s="24">
        <f t="shared" ca="1" si="102"/>
        <v>0.60316536033139112</v>
      </c>
      <c r="L1310" s="24">
        <f t="shared" ca="1" si="103"/>
        <v>0.40404243071792334</v>
      </c>
      <c r="M1310" s="24">
        <f t="shared" ca="1" si="104"/>
        <v>-1.2398222699880983</v>
      </c>
    </row>
    <row r="1311" spans="2:13" x14ac:dyDescent="0.25">
      <c r="B1311" s="24">
        <f t="shared" ca="1" si="100"/>
        <v>0.87886137434278888</v>
      </c>
      <c r="C1311" s="25">
        <f t="shared" ca="1" si="101"/>
        <v>61.693137350810986</v>
      </c>
      <c r="H1311" s="24">
        <v>1309</v>
      </c>
      <c r="I1311" s="24">
        <f ca="1"/>
        <v>52.676966610835237</v>
      </c>
      <c r="J1311" s="24" cm="1">
        <f t="array" aca="1" ref="J1311" ca="1">INDIRECT(ADDRESS(($F$2+1-H1311)+2,9))</f>
        <v>47.478565443290236</v>
      </c>
      <c r="K1311" s="24">
        <f t="shared" ca="1" si="102"/>
        <v>0.60528842661482141</v>
      </c>
      <c r="L1311" s="24">
        <f t="shared" ca="1" si="103"/>
        <v>0.40341984508684059</v>
      </c>
      <c r="M1311" s="24">
        <f t="shared" ca="1" si="104"/>
        <v>-1.2352432423983315</v>
      </c>
    </row>
    <row r="1312" spans="2:13" x14ac:dyDescent="0.25">
      <c r="B1312" s="24">
        <f t="shared" ca="1" si="100"/>
        <v>0.6236908641858383</v>
      </c>
      <c r="C1312" s="25">
        <f t="shared" ca="1" si="101"/>
        <v>53.151888489805188</v>
      </c>
      <c r="H1312" s="24">
        <v>1310</v>
      </c>
      <c r="I1312" s="24">
        <f ca="1"/>
        <v>52.692213457625598</v>
      </c>
      <c r="J1312" s="24" cm="1">
        <f t="array" aca="1" ref="J1312" ca="1">INDIRECT(ADDRESS(($F$2+1-H1312)+2,9))</f>
        <v>47.475182306752629</v>
      </c>
      <c r="K1312" s="24">
        <f t="shared" ca="1" si="102"/>
        <v>0.6058659195367655</v>
      </c>
      <c r="L1312" s="24">
        <f t="shared" ca="1" si="103"/>
        <v>0.40329094264949367</v>
      </c>
      <c r="M1312" s="24">
        <f t="shared" ca="1" si="104"/>
        <v>-1.234767718255162</v>
      </c>
    </row>
    <row r="1313" spans="2:13" x14ac:dyDescent="0.25">
      <c r="B1313" s="24">
        <f t="shared" ca="1" si="100"/>
        <v>0.35149449087873774</v>
      </c>
      <c r="C1313" s="25">
        <f t="shared" ca="1" si="101"/>
        <v>46.18711224736456</v>
      </c>
      <c r="H1313" s="24">
        <v>1311</v>
      </c>
      <c r="I1313" s="24">
        <f ca="1"/>
        <v>52.700769701040713</v>
      </c>
      <c r="J1313" s="24" cm="1">
        <f t="array" aca="1" ref="J1313" ca="1">INDIRECT(ADDRESS(($F$2+1-H1313)+2,9))</f>
        <v>47.474887603826836</v>
      </c>
      <c r="K1313" s="24">
        <f t="shared" ca="1" si="102"/>
        <v>0.60618989585623395</v>
      </c>
      <c r="L1313" s="24">
        <f t="shared" ca="1" si="103"/>
        <v>0.40327971453540562</v>
      </c>
      <c r="M1313" s="24">
        <f t="shared" ca="1" si="104"/>
        <v>-1.2350385089814251</v>
      </c>
    </row>
    <row r="1314" spans="2:13" x14ac:dyDescent="0.25">
      <c r="B1314" s="24">
        <f t="shared" ca="1" si="100"/>
        <v>0.40674562478955911</v>
      </c>
      <c r="C1314" s="25">
        <f t="shared" ca="1" si="101"/>
        <v>47.64075491013508</v>
      </c>
      <c r="H1314" s="24">
        <v>1312</v>
      </c>
      <c r="I1314" s="24">
        <f ca="1"/>
        <v>52.714160959964978</v>
      </c>
      <c r="J1314" s="24" cm="1">
        <f t="array" aca="1" ref="J1314" ca="1">INDIRECT(ADDRESS(($F$2+1-H1314)+2,9))</f>
        <v>47.473011156240517</v>
      </c>
      <c r="K1314" s="24">
        <f t="shared" ca="1" si="102"/>
        <v>0.60669679915969277</v>
      </c>
      <c r="L1314" s="24">
        <f t="shared" ca="1" si="103"/>
        <v>0.40320822418195212</v>
      </c>
      <c r="M1314" s="24">
        <f t="shared" ca="1" si="104"/>
        <v>-1.2348193426126688</v>
      </c>
    </row>
    <row r="1315" spans="2:13" x14ac:dyDescent="0.25">
      <c r="B1315" s="24">
        <f t="shared" ca="1" si="100"/>
        <v>0.42695798721651923</v>
      </c>
      <c r="C1315" s="25">
        <f t="shared" ca="1" si="101"/>
        <v>48.158757391440489</v>
      </c>
      <c r="H1315" s="24">
        <v>1313</v>
      </c>
      <c r="I1315" s="24">
        <f ca="1"/>
        <v>52.725355024872314</v>
      </c>
      <c r="J1315" s="24" cm="1">
        <f t="array" aca="1" ref="J1315" ca="1">INDIRECT(ADDRESS(($F$2+1-H1315)+2,9))</f>
        <v>47.470105349503093</v>
      </c>
      <c r="K1315" s="24">
        <f t="shared" ca="1" si="102"/>
        <v>0.60712039271630491</v>
      </c>
      <c r="L1315" s="24">
        <f t="shared" ca="1" si="103"/>
        <v>0.40309752289065015</v>
      </c>
      <c r="M1315" s="24">
        <f t="shared" ca="1" si="104"/>
        <v>-1.2346862673069137</v>
      </c>
    </row>
    <row r="1316" spans="2:13" x14ac:dyDescent="0.25">
      <c r="B1316" s="24">
        <f t="shared" ca="1" si="100"/>
        <v>0.57585171280880076</v>
      </c>
      <c r="C1316" s="25">
        <f t="shared" ca="1" si="101"/>
        <v>51.912923242903133</v>
      </c>
      <c r="H1316" s="24">
        <v>1314</v>
      </c>
      <c r="I1316" s="24">
        <f ca="1"/>
        <v>52.730000599671023</v>
      </c>
      <c r="J1316" s="24" cm="1">
        <f t="array" aca="1" ref="J1316" ca="1">INDIRECT(ADDRESS(($F$2+1-H1316)+2,9))</f>
        <v>47.440908614239156</v>
      </c>
      <c r="K1316" s="24">
        <f t="shared" ca="1" si="102"/>
        <v>0.60729614826602962</v>
      </c>
      <c r="L1316" s="24">
        <f t="shared" ca="1" si="103"/>
        <v>0.40198565966072491</v>
      </c>
      <c r="M1316" s="24">
        <f t="shared" ca="1" si="104"/>
        <v>-1.233009186612847</v>
      </c>
    </row>
    <row r="1317" spans="2:13" x14ac:dyDescent="0.25">
      <c r="B1317" s="24">
        <f t="shared" ca="1" si="100"/>
        <v>0.22742933906197826</v>
      </c>
      <c r="C1317" s="25">
        <f t="shared" ca="1" si="101"/>
        <v>42.526605385702311</v>
      </c>
      <c r="H1317" s="24">
        <v>1315</v>
      </c>
      <c r="I1317" s="24">
        <f ca="1"/>
        <v>52.731410042435392</v>
      </c>
      <c r="J1317" s="24" cm="1">
        <f t="array" aca="1" ref="J1317" ca="1">INDIRECT(ADDRESS(($F$2+1-H1317)+2,9))</f>
        <v>47.422059122020421</v>
      </c>
      <c r="K1317" s="24">
        <f t="shared" ca="1" si="102"/>
        <v>0.60734946724423222</v>
      </c>
      <c r="L1317" s="24">
        <f t="shared" ca="1" si="103"/>
        <v>0.40126825823387957</v>
      </c>
      <c r="M1317" s="24">
        <f t="shared" ca="1" si="104"/>
        <v>-1.2323803582253912</v>
      </c>
    </row>
    <row r="1318" spans="2:13" x14ac:dyDescent="0.25">
      <c r="B1318" s="24">
        <f t="shared" ca="1" si="100"/>
        <v>8.3413709519066681E-2</v>
      </c>
      <c r="C1318" s="25">
        <f t="shared" ca="1" si="101"/>
        <v>36.175299456307805</v>
      </c>
      <c r="H1318" s="24">
        <v>1316</v>
      </c>
      <c r="I1318" s="24">
        <f ca="1"/>
        <v>52.741195130819904</v>
      </c>
      <c r="J1318" s="24" cm="1">
        <f t="array" aca="1" ref="J1318" ca="1">INDIRECT(ADDRESS(($F$2+1-H1318)+2,9))</f>
        <v>47.42072019372273</v>
      </c>
      <c r="K1318" s="24">
        <f t="shared" ca="1" si="102"/>
        <v>0.60771957986541902</v>
      </c>
      <c r="L1318" s="24">
        <f t="shared" ca="1" si="103"/>
        <v>0.40121731197890664</v>
      </c>
      <c r="M1318" s="24">
        <f t="shared" ca="1" si="104"/>
        <v>-1.2324714173627018</v>
      </c>
    </row>
    <row r="1319" spans="2:13" x14ac:dyDescent="0.25">
      <c r="B1319" s="24">
        <f t="shared" ca="1" si="100"/>
        <v>0.63579629912637659</v>
      </c>
      <c r="C1319" s="25">
        <f t="shared" ca="1" si="101"/>
        <v>53.472448199490465</v>
      </c>
      <c r="H1319" s="24">
        <v>1317</v>
      </c>
      <c r="I1319" s="24">
        <f ca="1"/>
        <v>52.742968150488956</v>
      </c>
      <c r="J1319" s="24" cm="1">
        <f t="array" aca="1" ref="J1319" ca="1">INDIRECT(ADDRESS(($F$2+1-H1319)+2,9))</f>
        <v>47.408522045055392</v>
      </c>
      <c r="K1319" s="24">
        <f t="shared" ca="1" si="102"/>
        <v>0.6077866324061324</v>
      </c>
      <c r="L1319" s="24">
        <f t="shared" ca="1" si="103"/>
        <v>0.40075324957067793</v>
      </c>
      <c r="M1319" s="24">
        <f t="shared" ca="1" si="104"/>
        <v>-1.2323284567839288</v>
      </c>
    </row>
    <row r="1320" spans="2:13" x14ac:dyDescent="0.25">
      <c r="B1320" s="24">
        <f t="shared" ca="1" si="100"/>
        <v>0.90486154579115696</v>
      </c>
      <c r="C1320" s="25">
        <f t="shared" ca="1" si="101"/>
        <v>63.097603852889975</v>
      </c>
      <c r="H1320" s="24">
        <v>1318</v>
      </c>
      <c r="I1320" s="24">
        <f ca="1"/>
        <v>52.766297433331566</v>
      </c>
      <c r="J1320" s="24" cm="1">
        <f t="array" aca="1" ref="J1320" ca="1">INDIRECT(ADDRESS(($F$2+1-H1320)+2,9))</f>
        <v>47.379629125199557</v>
      </c>
      <c r="K1320" s="24">
        <f t="shared" ca="1" si="102"/>
        <v>0.60866860677286616</v>
      </c>
      <c r="L1320" s="24">
        <f t="shared" ca="1" si="103"/>
        <v>0.39965461646830575</v>
      </c>
      <c r="M1320" s="24">
        <f t="shared" ca="1" si="104"/>
        <v>-1.2292573778162716</v>
      </c>
    </row>
    <row r="1321" spans="2:13" x14ac:dyDescent="0.25">
      <c r="B1321" s="24">
        <f t="shared" ca="1" si="100"/>
        <v>0.94400647883068256</v>
      </c>
      <c r="C1321" s="25">
        <f t="shared" ca="1" si="101"/>
        <v>65.893249780398961</v>
      </c>
      <c r="H1321" s="24">
        <v>1319</v>
      </c>
      <c r="I1321" s="24">
        <f ca="1"/>
        <v>52.789884190491286</v>
      </c>
      <c r="J1321" s="24" cm="1">
        <f t="array" aca="1" ref="J1321" ca="1">INDIRECT(ADDRESS(($F$2+1-H1321)+2,9))</f>
        <v>47.364814888062654</v>
      </c>
      <c r="K1321" s="24">
        <f t="shared" ca="1" si="102"/>
        <v>0.60955974740871943</v>
      </c>
      <c r="L1321" s="24">
        <f t="shared" ca="1" si="103"/>
        <v>0.39909162280342142</v>
      </c>
      <c r="M1321" s="24">
        <f t="shared" ca="1" si="104"/>
        <v>-1.227257251714992</v>
      </c>
    </row>
    <row r="1322" spans="2:13" x14ac:dyDescent="0.25">
      <c r="B1322" s="24">
        <f t="shared" ca="1" si="100"/>
        <v>0.18837887707882894</v>
      </c>
      <c r="C1322" s="25">
        <f t="shared" ca="1" si="101"/>
        <v>41.16113997647529</v>
      </c>
      <c r="H1322" s="24">
        <v>1320</v>
      </c>
      <c r="I1322" s="24">
        <f ca="1"/>
        <v>52.791800464809036</v>
      </c>
      <c r="J1322" s="24" cm="1">
        <f t="array" aca="1" ref="J1322" ca="1">INDIRECT(ADDRESS(($F$2+1-H1322)+2,9))</f>
        <v>47.35903906416366</v>
      </c>
      <c r="K1322" s="24">
        <f t="shared" ca="1" si="102"/>
        <v>0.60963212172507653</v>
      </c>
      <c r="L1322" s="24">
        <f t="shared" ca="1" si="103"/>
        <v>0.39887217775673134</v>
      </c>
      <c r="M1322" s="24">
        <f t="shared" ca="1" si="104"/>
        <v>-1.227596357046999</v>
      </c>
    </row>
    <row r="1323" spans="2:13" x14ac:dyDescent="0.25">
      <c r="B1323" s="24">
        <f t="shared" ca="1" si="100"/>
        <v>0.84246081848617516</v>
      </c>
      <c r="C1323" s="25">
        <f t="shared" ca="1" si="101"/>
        <v>60.046231140274401</v>
      </c>
      <c r="H1323" s="24">
        <v>1321</v>
      </c>
      <c r="I1323" s="24">
        <f ca="1"/>
        <v>52.797068756176692</v>
      </c>
      <c r="J1323" s="24" cm="1">
        <f t="array" aca="1" ref="J1323" ca="1">INDIRECT(ADDRESS(($F$2+1-H1323)+2,9))</f>
        <v>47.35616124826641</v>
      </c>
      <c r="K1323" s="24">
        <f t="shared" ca="1" si="102"/>
        <v>0.60983107625359567</v>
      </c>
      <c r="L1323" s="24">
        <f t="shared" ca="1" si="103"/>
        <v>0.39876285074573847</v>
      </c>
      <c r="M1323" s="24">
        <f t="shared" ca="1" si="104"/>
        <v>-1.2279048211618846</v>
      </c>
    </row>
    <row r="1324" spans="2:13" x14ac:dyDescent="0.25">
      <c r="B1324" s="24">
        <f t="shared" ca="1" si="100"/>
        <v>0.93441152208533917</v>
      </c>
      <c r="C1324" s="25">
        <f t="shared" ca="1" si="101"/>
        <v>65.09476893557428</v>
      </c>
      <c r="H1324" s="24">
        <v>1322</v>
      </c>
      <c r="I1324" s="24">
        <f ca="1"/>
        <v>52.797474005336838</v>
      </c>
      <c r="J1324" s="24" cm="1">
        <f t="array" aca="1" ref="J1324" ca="1">INDIRECT(ADDRESS(($F$2+1-H1324)+2,9))</f>
        <v>47.34625828827641</v>
      </c>
      <c r="K1324" s="24">
        <f t="shared" ca="1" si="102"/>
        <v>0.60984637910547113</v>
      </c>
      <c r="L1324" s="24">
        <f t="shared" ca="1" si="103"/>
        <v>0.3983867022213019</v>
      </c>
      <c r="M1324" s="24">
        <f t="shared" ca="1" si="104"/>
        <v>-1.2280379763547089</v>
      </c>
    </row>
    <row r="1325" spans="2:13" x14ac:dyDescent="0.25">
      <c r="B1325" s="24">
        <f t="shared" ca="1" si="100"/>
        <v>0.58594389827272619</v>
      </c>
      <c r="C1325" s="25">
        <f t="shared" ca="1" si="101"/>
        <v>52.171233678011355</v>
      </c>
      <c r="H1325" s="24">
        <v>1323</v>
      </c>
      <c r="I1325" s="24">
        <f ca="1"/>
        <v>52.806259383076316</v>
      </c>
      <c r="J1325" s="24" cm="1">
        <f t="array" aca="1" ref="J1325" ca="1">INDIRECT(ADDRESS(($F$2+1-H1325)+2,9))</f>
        <v>47.345367476605148</v>
      </c>
      <c r="K1325" s="24">
        <f t="shared" ca="1" si="102"/>
        <v>0.61017808703933951</v>
      </c>
      <c r="L1325" s="24">
        <f t="shared" ca="1" si="103"/>
        <v>0.39835287074848513</v>
      </c>
      <c r="M1325" s="24">
        <f t="shared" ca="1" si="104"/>
        <v>-1.2282318421347174</v>
      </c>
    </row>
    <row r="1326" spans="2:13" x14ac:dyDescent="0.25">
      <c r="B1326" s="24">
        <f t="shared" ca="1" si="100"/>
        <v>0.64644800572648831</v>
      </c>
      <c r="C1326" s="25">
        <f t="shared" ca="1" si="101"/>
        <v>53.757483509772705</v>
      </c>
      <c r="H1326" s="24">
        <v>1324</v>
      </c>
      <c r="I1326" s="24">
        <f ca="1"/>
        <v>52.808520725525611</v>
      </c>
      <c r="J1326" s="24" cm="1">
        <f t="array" aca="1" ref="J1326" ca="1">INDIRECT(ADDRESS(($F$2+1-H1326)+2,9))</f>
        <v>47.3305509772606</v>
      </c>
      <c r="K1326" s="24">
        <f t="shared" ca="1" si="102"/>
        <v>0.61026345516764646</v>
      </c>
      <c r="L1326" s="24">
        <f t="shared" ca="1" si="103"/>
        <v>0.39779027817642648</v>
      </c>
      <c r="M1326" s="24">
        <f t="shared" ca="1" si="104"/>
        <v>-1.2278425233328329</v>
      </c>
    </row>
    <row r="1327" spans="2:13" x14ac:dyDescent="0.25">
      <c r="B1327" s="24">
        <f t="shared" ca="1" si="100"/>
        <v>0.52125092373912518</v>
      </c>
      <c r="C1327" s="25">
        <f t="shared" ca="1" si="101"/>
        <v>50.532933827372183</v>
      </c>
      <c r="H1327" s="24">
        <v>1325</v>
      </c>
      <c r="I1327" s="24">
        <f ca="1"/>
        <v>52.832660113534224</v>
      </c>
      <c r="J1327" s="24" cm="1">
        <f t="array" aca="1" ref="J1327" ca="1">INDIRECT(ADDRESS(($F$2+1-H1327)+2,9))</f>
        <v>47.3251943770981</v>
      </c>
      <c r="K1327" s="24">
        <f t="shared" ca="1" si="102"/>
        <v>0.61117441098873426</v>
      </c>
      <c r="L1327" s="24">
        <f t="shared" ca="1" si="103"/>
        <v>0.39758693665478423</v>
      </c>
      <c r="M1327" s="24">
        <f t="shared" ca="1" si="104"/>
        <v>-1.22652483979348</v>
      </c>
    </row>
    <row r="1328" spans="2:13" x14ac:dyDescent="0.25">
      <c r="B1328" s="24">
        <f t="shared" ca="1" si="100"/>
        <v>0.33288208488207471</v>
      </c>
      <c r="C1328" s="25">
        <f t="shared" ca="1" si="101"/>
        <v>45.680313104430844</v>
      </c>
      <c r="H1328" s="24">
        <v>1326</v>
      </c>
      <c r="I1328" s="24">
        <f ca="1"/>
        <v>52.835326199813856</v>
      </c>
      <c r="J1328" s="24" cm="1">
        <f t="array" aca="1" ref="J1328" ca="1">INDIRECT(ADDRESS(($F$2+1-H1328)+2,9))</f>
        <v>47.322418764955728</v>
      </c>
      <c r="K1328" s="24">
        <f t="shared" ca="1" si="102"/>
        <v>0.61127498456773766</v>
      </c>
      <c r="L1328" s="24">
        <f t="shared" ca="1" si="103"/>
        <v>0.39748158277835249</v>
      </c>
      <c r="M1328" s="24">
        <f t="shared" ca="1" si="104"/>
        <v>-1.2270339126038738</v>
      </c>
    </row>
    <row r="1329" spans="2:13" x14ac:dyDescent="0.25">
      <c r="B1329" s="24">
        <f t="shared" ca="1" si="100"/>
        <v>0.61161571000801007</v>
      </c>
      <c r="C1329" s="25">
        <f t="shared" ca="1" si="101"/>
        <v>52.835326199813856</v>
      </c>
      <c r="H1329" s="24">
        <v>1327</v>
      </c>
      <c r="I1329" s="24">
        <f ca="1"/>
        <v>52.846621088690313</v>
      </c>
      <c r="J1329" s="24" cm="1">
        <f t="array" aca="1" ref="J1329" ca="1">INDIRECT(ADDRESS(($F$2+1-H1329)+2,9))</f>
        <v>47.320786102429224</v>
      </c>
      <c r="K1329" s="24">
        <f t="shared" ca="1" si="102"/>
        <v>0.61170098227643899</v>
      </c>
      <c r="L1329" s="24">
        <f t="shared" ca="1" si="103"/>
        <v>0.39741961531917536</v>
      </c>
      <c r="M1329" s="24">
        <f t="shared" ca="1" si="104"/>
        <v>-1.226976738445507</v>
      </c>
    </row>
    <row r="1330" spans="2:13" x14ac:dyDescent="0.25">
      <c r="B1330" s="24">
        <f t="shared" ca="1" si="100"/>
        <v>4.6854731059101651E-3</v>
      </c>
      <c r="C1330" s="25">
        <f t="shared" ca="1" si="101"/>
        <v>24.017837649210708</v>
      </c>
      <c r="H1330" s="24">
        <v>1328</v>
      </c>
      <c r="I1330" s="24">
        <f ca="1"/>
        <v>52.847636660349075</v>
      </c>
      <c r="J1330" s="24" cm="1">
        <f t="array" aca="1" ref="J1330" ca="1">INDIRECT(ADDRESS(($F$2+1-H1330)+2,9))</f>
        <v>47.296728752433118</v>
      </c>
      <c r="K1330" s="24">
        <f t="shared" ca="1" si="102"/>
        <v>0.61173927897309555</v>
      </c>
      <c r="L1330" s="24">
        <f t="shared" ca="1" si="103"/>
        <v>0.39650682315296337</v>
      </c>
      <c r="M1330" s="24">
        <f t="shared" ca="1" si="104"/>
        <v>-1.2259624241767035</v>
      </c>
    </row>
    <row r="1331" spans="2:13" x14ac:dyDescent="0.25">
      <c r="B1331" s="24">
        <f t="shared" ca="1" si="100"/>
        <v>0.61478635540349091</v>
      </c>
      <c r="C1331" s="25">
        <f t="shared" ca="1" si="101"/>
        <v>52.918160287935784</v>
      </c>
      <c r="H1331" s="24">
        <v>1329</v>
      </c>
      <c r="I1331" s="24">
        <f ca="1"/>
        <v>52.859543779584676</v>
      </c>
      <c r="J1331" s="24" cm="1">
        <f t="array" aca="1" ref="J1331" ca="1">INDIRECT(ADDRESS(($F$2+1-H1331)+2,9))</f>
        <v>47.29493497029523</v>
      </c>
      <c r="K1331" s="24">
        <f t="shared" ca="1" si="102"/>
        <v>0.61218820931877171</v>
      </c>
      <c r="L1331" s="24">
        <f t="shared" ca="1" si="103"/>
        <v>0.39643878551056694</v>
      </c>
      <c r="M1331" s="24">
        <f t="shared" ca="1" si="104"/>
        <v>-1.225843915678837</v>
      </c>
    </row>
    <row r="1332" spans="2:13" x14ac:dyDescent="0.25">
      <c r="B1332" s="24">
        <f t="shared" ca="1" si="100"/>
        <v>6.6122122251658921E-2</v>
      </c>
      <c r="C1332" s="25">
        <f t="shared" ca="1" si="101"/>
        <v>34.946894127257906</v>
      </c>
      <c r="H1332" s="24">
        <v>1330</v>
      </c>
      <c r="I1332" s="24">
        <f ca="1"/>
        <v>52.863170676626609</v>
      </c>
      <c r="J1332" s="24" cm="1">
        <f t="array" aca="1" ref="J1332" ca="1">INDIRECT(ADDRESS(($F$2+1-H1332)+2,9))</f>
        <v>47.286676267751218</v>
      </c>
      <c r="K1332" s="24">
        <f t="shared" ca="1" si="102"/>
        <v>0.61232492330988997</v>
      </c>
      <c r="L1332" s="24">
        <f t="shared" ca="1" si="103"/>
        <v>0.39612557600333143</v>
      </c>
      <c r="M1332" s="24">
        <f t="shared" ca="1" si="104"/>
        <v>-1.225852262395152</v>
      </c>
    </row>
    <row r="1333" spans="2:13" x14ac:dyDescent="0.25">
      <c r="B1333" s="24">
        <f t="shared" ca="1" si="100"/>
        <v>5.5815433642792733E-2</v>
      </c>
      <c r="C1333" s="25">
        <f t="shared" ca="1" si="101"/>
        <v>34.090946007452004</v>
      </c>
      <c r="H1333" s="24">
        <v>1331</v>
      </c>
      <c r="I1333" s="24">
        <f ca="1"/>
        <v>52.863381088973256</v>
      </c>
      <c r="J1333" s="24" cm="1">
        <f t="array" aca="1" ref="J1333" ca="1">INDIRECT(ADDRESS(($F$2+1-H1333)+2,9))</f>
        <v>47.280035233022254</v>
      </c>
      <c r="K1333" s="24">
        <f t="shared" ca="1" si="102"/>
        <v>0.6123328542662867</v>
      </c>
      <c r="L1333" s="24">
        <f t="shared" ca="1" si="103"/>
        <v>0.39587376481713993</v>
      </c>
      <c r="M1333" s="24">
        <f t="shared" ca="1" si="104"/>
        <v>-1.226244250697277</v>
      </c>
    </row>
    <row r="1334" spans="2:13" x14ac:dyDescent="0.25">
      <c r="B1334" s="24">
        <f t="shared" ca="1" si="100"/>
        <v>0.11095305517098464</v>
      </c>
      <c r="C1334" s="25">
        <f t="shared" ca="1" si="101"/>
        <v>37.785246954699758</v>
      </c>
      <c r="H1334" s="24">
        <v>1332</v>
      </c>
      <c r="I1334" s="24">
        <f ca="1"/>
        <v>52.908663103806091</v>
      </c>
      <c r="J1334" s="24" cm="1">
        <f t="array" aca="1" ref="J1334" ca="1">INDIRECT(ADDRESS(($F$2+1-H1334)+2,9))</f>
        <v>47.271075722690384</v>
      </c>
      <c r="K1334" s="24">
        <f t="shared" ca="1" si="102"/>
        <v>0.61403854868026742</v>
      </c>
      <c r="L1334" s="24">
        <f t="shared" ca="1" si="103"/>
        <v>0.39553411178668973</v>
      </c>
      <c r="M1334" s="24">
        <f t="shared" ca="1" si="104"/>
        <v>-1.2230396506011652</v>
      </c>
    </row>
    <row r="1335" spans="2:13" x14ac:dyDescent="0.25">
      <c r="B1335" s="24">
        <f t="shared" ca="1" si="100"/>
        <v>0.9026508460929269</v>
      </c>
      <c r="C1335" s="25">
        <f t="shared" ca="1" si="101"/>
        <v>62.968049479272878</v>
      </c>
      <c r="H1335" s="24">
        <v>1333</v>
      </c>
      <c r="I1335" s="24">
        <f ca="1"/>
        <v>52.909552080021029</v>
      </c>
      <c r="J1335" s="24" cm="1">
        <f t="array" aca="1" ref="J1335" ca="1">INDIRECT(ADDRESS(($F$2+1-H1335)+2,9))</f>
        <v>47.26892664781608</v>
      </c>
      <c r="K1335" s="24">
        <f t="shared" ca="1" si="102"/>
        <v>0.61407201292654268</v>
      </c>
      <c r="L1335" s="24">
        <f t="shared" ca="1" si="103"/>
        <v>0.39545265262611978</v>
      </c>
      <c r="M1335" s="24">
        <f t="shared" ca="1" si="104"/>
        <v>-1.2237244806695444</v>
      </c>
    </row>
    <row r="1336" spans="2:13" x14ac:dyDescent="0.25">
      <c r="B1336" s="24">
        <f t="shared" ca="1" si="100"/>
        <v>0.54453169848093252</v>
      </c>
      <c r="C1336" s="25">
        <f t="shared" ca="1" si="101"/>
        <v>51.118572377993644</v>
      </c>
      <c r="H1336" s="24">
        <v>1334</v>
      </c>
      <c r="I1336" s="24">
        <f ca="1"/>
        <v>52.918160287935784</v>
      </c>
      <c r="J1336" s="24" cm="1">
        <f t="array" aca="1" ref="J1336" ca="1">INDIRECT(ADDRESS(($F$2+1-H1336)+2,9))</f>
        <v>47.247145024850326</v>
      </c>
      <c r="K1336" s="24">
        <f t="shared" ca="1" si="102"/>
        <v>0.61439601274013111</v>
      </c>
      <c r="L1336" s="24">
        <f t="shared" ca="1" si="103"/>
        <v>0.39462729396576551</v>
      </c>
      <c r="M1336" s="24">
        <f t="shared" ca="1" si="104"/>
        <v>-1.2223048288735632</v>
      </c>
    </row>
    <row r="1337" spans="2:13" x14ac:dyDescent="0.25">
      <c r="B1337" s="24">
        <f t="shared" ca="1" si="100"/>
        <v>0.114965978242346</v>
      </c>
      <c r="C1337" s="25">
        <f t="shared" ca="1" si="101"/>
        <v>37.994658461940915</v>
      </c>
      <c r="H1337" s="24">
        <v>1335</v>
      </c>
      <c r="I1337" s="24">
        <f ca="1"/>
        <v>52.931379002468674</v>
      </c>
      <c r="J1337" s="24" cm="1">
        <f t="array" aca="1" ref="J1337" ca="1">INDIRECT(ADDRESS(($F$2+1-H1337)+2,9))</f>
        <v>47.242552073831774</v>
      </c>
      <c r="K1337" s="24">
        <f t="shared" ca="1" si="102"/>
        <v>0.61489338955203099</v>
      </c>
      <c r="L1337" s="24">
        <f t="shared" ca="1" si="103"/>
        <v>0.39445331611387602</v>
      </c>
      <c r="M1337" s="24">
        <f t="shared" ca="1" si="104"/>
        <v>-1.2218652264471763</v>
      </c>
    </row>
    <row r="1338" spans="2:13" x14ac:dyDescent="0.25">
      <c r="B1338" s="24">
        <f t="shared" ca="1" si="100"/>
        <v>0.72590670090726328</v>
      </c>
      <c r="C1338" s="25">
        <f t="shared" ca="1" si="101"/>
        <v>56.004796814574803</v>
      </c>
      <c r="H1338" s="24">
        <v>1336</v>
      </c>
      <c r="I1338" s="24">
        <f ca="1"/>
        <v>52.946253848719238</v>
      </c>
      <c r="J1338" s="24" cm="1">
        <f t="array" aca="1" ref="J1338" ca="1">INDIRECT(ADDRESS(($F$2+1-H1338)+2,9))</f>
        <v>47.230468183129375</v>
      </c>
      <c r="K1338" s="24">
        <f t="shared" ca="1" si="102"/>
        <v>0.61545285517926673</v>
      </c>
      <c r="L1338" s="24">
        <f t="shared" ca="1" si="103"/>
        <v>0.39399568721482864</v>
      </c>
      <c r="M1338" s="24">
        <f t="shared" ca="1" si="104"/>
        <v>-1.2207201596481569</v>
      </c>
    </row>
    <row r="1339" spans="2:13" x14ac:dyDescent="0.25">
      <c r="B1339" s="24">
        <f t="shared" ca="1" si="100"/>
        <v>0.28910818521301962</v>
      </c>
      <c r="C1339" s="25">
        <f t="shared" ca="1" si="101"/>
        <v>44.440080683360499</v>
      </c>
      <c r="H1339" s="24">
        <v>1337</v>
      </c>
      <c r="I1339" s="24">
        <f ca="1"/>
        <v>52.95276592573498</v>
      </c>
      <c r="J1339" s="24" cm="1">
        <f t="array" aca="1" ref="J1339" ca="1">INDIRECT(ADDRESS(($F$2+1-H1339)+2,9))</f>
        <v>47.211571471098395</v>
      </c>
      <c r="K1339" s="24">
        <f t="shared" ca="1" si="102"/>
        <v>0.61569770873345764</v>
      </c>
      <c r="L1339" s="24">
        <f t="shared" ca="1" si="103"/>
        <v>0.39328034357300679</v>
      </c>
      <c r="M1339" s="24">
        <f t="shared" ca="1" si="104"/>
        <v>-1.2196802560288673</v>
      </c>
    </row>
    <row r="1340" spans="2:13" x14ac:dyDescent="0.25">
      <c r="B1340" s="24">
        <f t="shared" ca="1" si="100"/>
        <v>0.29558386446888252</v>
      </c>
      <c r="C1340" s="25">
        <f t="shared" ca="1" si="101"/>
        <v>44.628553907368286</v>
      </c>
      <c r="H1340" s="24">
        <v>1338</v>
      </c>
      <c r="I1340" s="24">
        <f ca="1"/>
        <v>52.973304231613177</v>
      </c>
      <c r="J1340" s="24" cm="1">
        <f t="array" aca="1" ref="J1340" ca="1">INDIRECT(ADDRESS(($F$2+1-H1340)+2,9))</f>
        <v>47.204484468868202</v>
      </c>
      <c r="K1340" s="24">
        <f t="shared" ca="1" si="102"/>
        <v>0.61646964453172304</v>
      </c>
      <c r="L1340" s="24">
        <f t="shared" ca="1" si="103"/>
        <v>0.3930121546059363</v>
      </c>
      <c r="M1340" s="24">
        <f t="shared" ca="1" si="104"/>
        <v>-1.2184918880197666</v>
      </c>
    </row>
    <row r="1341" spans="2:13" x14ac:dyDescent="0.25">
      <c r="B1341" s="24">
        <f t="shared" ca="1" si="100"/>
        <v>0.58394492369035289</v>
      </c>
      <c r="C1341" s="25">
        <f t="shared" ca="1" si="101"/>
        <v>52.119960029767313</v>
      </c>
      <c r="H1341" s="24">
        <v>1339</v>
      </c>
      <c r="I1341" s="24">
        <f ca="1"/>
        <v>52.974521983634396</v>
      </c>
      <c r="J1341" s="24" cm="1">
        <f t="array" aca="1" ref="J1341" ca="1">INDIRECT(ADDRESS(($F$2+1-H1341)+2,9))</f>
        <v>47.179484494417608</v>
      </c>
      <c r="K1341" s="24">
        <f t="shared" ca="1" si="102"/>
        <v>0.61651539947234213</v>
      </c>
      <c r="L1341" s="24">
        <f t="shared" ca="1" si="103"/>
        <v>0.39206650256418374</v>
      </c>
      <c r="M1341" s="24">
        <f t="shared" ca="1" si="104"/>
        <v>-1.2173797180812007</v>
      </c>
    </row>
    <row r="1342" spans="2:13" x14ac:dyDescent="0.25">
      <c r="B1342" s="24">
        <f t="shared" ca="1" si="100"/>
        <v>7.1602374263326274E-2</v>
      </c>
      <c r="C1342" s="25">
        <f t="shared" ca="1" si="101"/>
        <v>35.360395265739086</v>
      </c>
      <c r="H1342" s="24">
        <v>1340</v>
      </c>
      <c r="I1342" s="24">
        <f ca="1"/>
        <v>52.993167899192628</v>
      </c>
      <c r="J1342" s="24" cm="1">
        <f t="array" aca="1" ref="J1342" ca="1">INDIRECT(ADDRESS(($F$2+1-H1342)+2,9))</f>
        <v>47.175222406430834</v>
      </c>
      <c r="K1342" s="24">
        <f t="shared" ca="1" si="102"/>
        <v>0.61721578445462155</v>
      </c>
      <c r="L1342" s="24">
        <f t="shared" ca="1" si="103"/>
        <v>0.39190534773106128</v>
      </c>
      <c r="M1342" s="24">
        <f t="shared" ca="1" si="104"/>
        <v>-1.2165506786144769</v>
      </c>
    </row>
    <row r="1343" spans="2:13" x14ac:dyDescent="0.25">
      <c r="B1343" s="24">
        <f t="shared" ca="1" si="100"/>
        <v>0.45540889398172657</v>
      </c>
      <c r="C1343" s="25">
        <f t="shared" ca="1" si="101"/>
        <v>48.879929138108565</v>
      </c>
      <c r="H1343" s="24">
        <v>1341</v>
      </c>
      <c r="I1343" s="24">
        <f ca="1"/>
        <v>53.000818290694724</v>
      </c>
      <c r="J1343" s="24" cm="1">
        <f t="array" aca="1" ref="J1343" ca="1">INDIRECT(ADDRESS(($F$2+1-H1343)+2,9))</f>
        <v>47.149969695162383</v>
      </c>
      <c r="K1343" s="24">
        <f t="shared" ca="1" si="102"/>
        <v>0.61750304065876804</v>
      </c>
      <c r="L1343" s="24">
        <f t="shared" ca="1" si="103"/>
        <v>0.39095089269595373</v>
      </c>
      <c r="M1343" s="24">
        <f t="shared" ca="1" si="104"/>
        <v>-1.2149323770196412</v>
      </c>
    </row>
    <row r="1344" spans="2:13" x14ac:dyDescent="0.25">
      <c r="B1344" s="24">
        <f t="shared" ca="1" si="100"/>
        <v>0.82533777712349954</v>
      </c>
      <c r="C1344" s="25">
        <f t="shared" ca="1" si="101"/>
        <v>59.359004494809014</v>
      </c>
      <c r="H1344" s="24">
        <v>1342</v>
      </c>
      <c r="I1344" s="24">
        <f ca="1"/>
        <v>53.008088993718204</v>
      </c>
      <c r="J1344" s="24" cm="1">
        <f t="array" aca="1" ref="J1344" ca="1">INDIRECT(ADDRESS(($F$2+1-H1344)+2,9))</f>
        <v>47.138134422976812</v>
      </c>
      <c r="K1344" s="24">
        <f t="shared" ca="1" si="102"/>
        <v>0.61777598044892112</v>
      </c>
      <c r="L1344" s="24">
        <f t="shared" ca="1" si="103"/>
        <v>0.39050379066151941</v>
      </c>
      <c r="M1344" s="24">
        <f t="shared" ca="1" si="104"/>
        <v>-1.2143769334051984</v>
      </c>
    </row>
    <row r="1345" spans="2:13" x14ac:dyDescent="0.25">
      <c r="B1345" s="24">
        <f t="shared" ca="1" si="100"/>
        <v>0.9272043467933937</v>
      </c>
      <c r="C1345" s="25">
        <f t="shared" ca="1" si="101"/>
        <v>64.552816433583814</v>
      </c>
      <c r="H1345" s="24">
        <v>1343</v>
      </c>
      <c r="I1345" s="24">
        <f ca="1"/>
        <v>53.021253243369962</v>
      </c>
      <c r="J1345" s="24" cm="1">
        <f t="array" aca="1" ref="J1345" ca="1">INDIRECT(ADDRESS(($F$2+1-H1345)+2,9))</f>
        <v>47.129349037775725</v>
      </c>
      <c r="K1345" s="24">
        <f t="shared" ca="1" si="102"/>
        <v>0.61827001307073248</v>
      </c>
      <c r="L1345" s="24">
        <f t="shared" ca="1" si="103"/>
        <v>0.3901719980234527</v>
      </c>
      <c r="M1345" s="24">
        <f t="shared" ca="1" si="104"/>
        <v>-1.2136104546094566</v>
      </c>
    </row>
    <row r="1346" spans="2:13" x14ac:dyDescent="0.25">
      <c r="B1346" s="24">
        <f t="shared" ca="1" si="100"/>
        <v>0.35871533125082999</v>
      </c>
      <c r="C1346" s="25">
        <f t="shared" ca="1" si="101"/>
        <v>46.381052221490016</v>
      </c>
      <c r="H1346" s="24">
        <v>1344</v>
      </c>
      <c r="I1346" s="24">
        <f ca="1"/>
        <v>53.04425640438135</v>
      </c>
      <c r="J1346" s="24" cm="1">
        <f t="array" aca="1" ref="J1346" ca="1">INDIRECT(ADDRESS(($F$2+1-H1346)+2,9))</f>
        <v>47.128445567737479</v>
      </c>
      <c r="K1346" s="24">
        <f t="shared" ca="1" si="102"/>
        <v>0.61913282115787971</v>
      </c>
      <c r="L1346" s="24">
        <f t="shared" ca="1" si="103"/>
        <v>0.39013788171701846</v>
      </c>
      <c r="M1346" s="24">
        <f t="shared" ca="1" si="104"/>
        <v>-1.2127083930053202</v>
      </c>
    </row>
    <row r="1347" spans="2:13" x14ac:dyDescent="0.25">
      <c r="B1347" s="24">
        <f t="shared" ca="1" si="100"/>
        <v>0.38895199128624025</v>
      </c>
      <c r="C1347" s="25">
        <f t="shared" ca="1" si="101"/>
        <v>47.179484494417608</v>
      </c>
      <c r="H1347" s="24">
        <v>1345</v>
      </c>
      <c r="I1347" s="24">
        <f ca="1"/>
        <v>53.044440187718976</v>
      </c>
      <c r="J1347" s="24" cm="1">
        <f t="array" aca="1" ref="J1347" ca="1">INDIRECT(ADDRESS(($F$2+1-H1347)+2,9))</f>
        <v>47.120473543684867</v>
      </c>
      <c r="K1347" s="24">
        <f t="shared" ca="1" si="102"/>
        <v>0.61913971216902208</v>
      </c>
      <c r="L1347" s="24">
        <f t="shared" ca="1" si="103"/>
        <v>0.38983688351494516</v>
      </c>
      <c r="M1347" s="24">
        <f t="shared" ca="1" si="104"/>
        <v>-1.2129823295811963</v>
      </c>
    </row>
    <row r="1348" spans="2:13" x14ac:dyDescent="0.25">
      <c r="B1348" s="24">
        <f t="shared" ref="B1348:B1411" ca="1" si="105">RAND()</f>
        <v>0.71487201541631906</v>
      </c>
      <c r="C1348" s="25">
        <f t="shared" ref="C1348:C1411" ca="1" si="106">_xlfn.NORM.INV(B1348,50,10)</f>
        <v>55.676745596431374</v>
      </c>
      <c r="H1348" s="24">
        <v>1346</v>
      </c>
      <c r="I1348" s="24">
        <f ca="1"/>
        <v>53.057341762785789</v>
      </c>
      <c r="J1348" s="24" cm="1">
        <f t="array" aca="1" ref="J1348" ca="1">INDIRECT(ADDRESS(($F$2+1-H1348)+2,9))</f>
        <v>47.109008203495485</v>
      </c>
      <c r="K1348" s="24">
        <f t="shared" ref="K1348:K1411" ca="1" si="107">_xlfn.NORM.DIST(I1348,$F$5,$F$6,TRUE)</f>
        <v>0.61962336601990453</v>
      </c>
      <c r="L1348" s="24">
        <f t="shared" ref="L1348:L1411" ca="1" si="108">_xlfn.NORM.DIST(J1348,$F$5,$F$6,TRUE)</f>
        <v>0.38940410468768216</v>
      </c>
      <c r="M1348" s="24">
        <f t="shared" ca="1" si="104"/>
        <v>-1.2120266254299894</v>
      </c>
    </row>
    <row r="1349" spans="2:13" x14ac:dyDescent="0.25">
      <c r="B1349" s="24">
        <f t="shared" ca="1" si="105"/>
        <v>0.6513834312344049</v>
      </c>
      <c r="C1349" s="25">
        <f t="shared" ca="1" si="106"/>
        <v>53.890581408881346</v>
      </c>
      <c r="H1349" s="24">
        <v>1347</v>
      </c>
      <c r="I1349" s="24">
        <f ca="1"/>
        <v>53.077817567197755</v>
      </c>
      <c r="J1349" s="24" cm="1">
        <f t="array" aca="1" ref="J1349" ca="1">INDIRECT(ADDRESS(($F$2+1-H1349)+2,9))</f>
        <v>47.108453547347558</v>
      </c>
      <c r="K1349" s="24">
        <f t="shared" ca="1" si="107"/>
        <v>0.62039057828870903</v>
      </c>
      <c r="L1349" s="24">
        <f t="shared" ca="1" si="108"/>
        <v>0.38938317171830999</v>
      </c>
      <c r="M1349" s="24">
        <f t="shared" ref="M1349:M1412" ca="1" si="109">((2*H1349-1)/$F$2)*(LN(K1349)+LN(1-L1349))</f>
        <v>-1.2113404428798664</v>
      </c>
    </row>
    <row r="1350" spans="2:13" x14ac:dyDescent="0.25">
      <c r="B1350" s="24">
        <f t="shared" ca="1" si="105"/>
        <v>0.66106147845095264</v>
      </c>
      <c r="C1350" s="25">
        <f t="shared" ca="1" si="106"/>
        <v>54.153618321516156</v>
      </c>
      <c r="H1350" s="24">
        <v>1348</v>
      </c>
      <c r="I1350" s="24">
        <f ca="1"/>
        <v>53.08446974334705</v>
      </c>
      <c r="J1350" s="24" cm="1">
        <f t="array" aca="1" ref="J1350" ca="1">INDIRECT(ADDRESS(($F$2+1-H1350)+2,9))</f>
        <v>47.107540273927633</v>
      </c>
      <c r="K1350" s="24">
        <f t="shared" ca="1" si="107"/>
        <v>0.62063972828359082</v>
      </c>
      <c r="L1350" s="24">
        <f t="shared" ca="1" si="108"/>
        <v>0.38934870507320601</v>
      </c>
      <c r="M1350" s="24">
        <f t="shared" ca="1" si="109"/>
        <v>-1.2116681384409376</v>
      </c>
    </row>
    <row r="1351" spans="2:13" x14ac:dyDescent="0.25">
      <c r="B1351" s="24">
        <f t="shared" ca="1" si="105"/>
        <v>0.51045979339220815</v>
      </c>
      <c r="C1351" s="25">
        <f t="shared" ca="1" si="106"/>
        <v>50.262218185032609</v>
      </c>
      <c r="H1351" s="24">
        <v>1349</v>
      </c>
      <c r="I1351" s="24">
        <f ca="1"/>
        <v>53.087613937772851</v>
      </c>
      <c r="J1351" s="24" cm="1">
        <f t="array" aca="1" ref="J1351" ca="1">INDIRECT(ADDRESS(($F$2+1-H1351)+2,9))</f>
        <v>47.097953134812236</v>
      </c>
      <c r="K1351" s="24">
        <f t="shared" ca="1" si="107"/>
        <v>0.62075747322497876</v>
      </c>
      <c r="L1351" s="24">
        <f t="shared" ca="1" si="108"/>
        <v>0.38898694210747436</v>
      </c>
      <c r="M1351" s="24">
        <f t="shared" ca="1" si="109"/>
        <v>-1.2115900873067618</v>
      </c>
    </row>
    <row r="1352" spans="2:13" x14ac:dyDescent="0.25">
      <c r="B1352" s="24">
        <f t="shared" ca="1" si="105"/>
        <v>0.85134290762098785</v>
      </c>
      <c r="C1352" s="25">
        <f t="shared" ca="1" si="106"/>
        <v>60.422103085437712</v>
      </c>
      <c r="H1352" s="24">
        <v>1350</v>
      </c>
      <c r="I1352" s="24">
        <f ca="1"/>
        <v>53.110591257666393</v>
      </c>
      <c r="J1352" s="24" cm="1">
        <f t="array" aca="1" ref="J1352" ca="1">INDIRECT(ADDRESS(($F$2+1-H1352)+2,9))</f>
        <v>47.079287215043117</v>
      </c>
      <c r="K1352" s="24">
        <f t="shared" ca="1" si="107"/>
        <v>0.62161759561457286</v>
      </c>
      <c r="L1352" s="24">
        <f t="shared" ca="1" si="108"/>
        <v>0.38828287498680486</v>
      </c>
      <c r="M1352" s="24">
        <f t="shared" ca="1" si="109"/>
        <v>-1.2093164547856876</v>
      </c>
    </row>
    <row r="1353" spans="2:13" x14ac:dyDescent="0.25">
      <c r="B1353" s="24">
        <f t="shared" ca="1" si="105"/>
        <v>0.30231409047599533</v>
      </c>
      <c r="C1353" s="25">
        <f t="shared" ca="1" si="106"/>
        <v>44.82243512607937</v>
      </c>
      <c r="H1353" s="24">
        <v>1351</v>
      </c>
      <c r="I1353" s="24">
        <f ca="1"/>
        <v>53.117413756788459</v>
      </c>
      <c r="J1353" s="24" cm="1">
        <f t="array" aca="1" ref="J1353" ca="1">INDIRECT(ADDRESS(($F$2+1-H1353)+2,9))</f>
        <v>47.078498958331771</v>
      </c>
      <c r="K1353" s="24">
        <f t="shared" ca="1" si="107"/>
        <v>0.62187287013249459</v>
      </c>
      <c r="L1353" s="24">
        <f t="shared" ca="1" si="108"/>
        <v>0.38825315048356163</v>
      </c>
      <c r="M1353" s="24">
        <f t="shared" ca="1" si="109"/>
        <v>-1.2096378718154734</v>
      </c>
    </row>
    <row r="1354" spans="2:13" x14ac:dyDescent="0.25">
      <c r="B1354" s="24">
        <f t="shared" ca="1" si="105"/>
        <v>0.1006590684191363</v>
      </c>
      <c r="C1354" s="25">
        <f t="shared" ca="1" si="106"/>
        <v>37.221948464670689</v>
      </c>
      <c r="H1354" s="24">
        <v>1352</v>
      </c>
      <c r="I1354" s="24">
        <f ca="1"/>
        <v>53.122042499389629</v>
      </c>
      <c r="J1354" s="24" cm="1">
        <f t="array" aca="1" ref="J1354" ca="1">INDIRECT(ADDRESS(($F$2+1-H1354)+2,9))</f>
        <v>47.071561598795739</v>
      </c>
      <c r="K1354" s="24">
        <f t="shared" ca="1" si="107"/>
        <v>0.62204603152433691</v>
      </c>
      <c r="L1354" s="24">
        <f t="shared" ca="1" si="108"/>
        <v>0.38799157668820139</v>
      </c>
      <c r="M1354" s="24">
        <f t="shared" ca="1" si="109"/>
        <v>-1.2096493861233577</v>
      </c>
    </row>
    <row r="1355" spans="2:13" x14ac:dyDescent="0.25">
      <c r="B1355" s="24">
        <f t="shared" ca="1" si="105"/>
        <v>0.4247003683484103</v>
      </c>
      <c r="C1355" s="25">
        <f t="shared" ca="1" si="106"/>
        <v>48.101169011653973</v>
      </c>
      <c r="H1355" s="24">
        <v>1353</v>
      </c>
      <c r="I1355" s="24">
        <f ca="1"/>
        <v>53.12363503949085</v>
      </c>
      <c r="J1355" s="24" cm="1">
        <f t="array" aca="1" ref="J1355" ca="1">INDIRECT(ADDRESS(($F$2+1-H1355)+2,9))</f>
        <v>47.066976285931972</v>
      </c>
      <c r="K1355" s="24">
        <f t="shared" ca="1" si="107"/>
        <v>0.62210560282747362</v>
      </c>
      <c r="L1355" s="24">
        <f t="shared" ca="1" si="108"/>
        <v>0.38781871491757913</v>
      </c>
      <c r="M1355" s="24">
        <f t="shared" ca="1" si="109"/>
        <v>-1.2100703986104859</v>
      </c>
    </row>
    <row r="1356" spans="2:13" x14ac:dyDescent="0.25">
      <c r="B1356" s="24">
        <f t="shared" ca="1" si="105"/>
        <v>0.22206302120103028</v>
      </c>
      <c r="C1356" s="25">
        <f t="shared" ca="1" si="106"/>
        <v>42.347556287231662</v>
      </c>
      <c r="H1356" s="24">
        <v>1354</v>
      </c>
      <c r="I1356" s="24">
        <f ca="1"/>
        <v>53.124295355449505</v>
      </c>
      <c r="J1356" s="24" cm="1">
        <f t="array" aca="1" ref="J1356" ca="1">INDIRECT(ADDRESS(($F$2+1-H1356)+2,9))</f>
        <v>47.046622194163632</v>
      </c>
      <c r="K1356" s="24">
        <f t="shared" ca="1" si="107"/>
        <v>0.62213030206494957</v>
      </c>
      <c r="L1356" s="24">
        <f t="shared" ca="1" si="108"/>
        <v>0.38705165453697565</v>
      </c>
      <c r="M1356" s="24">
        <f t="shared" ca="1" si="109"/>
        <v>-1.2093445116914703</v>
      </c>
    </row>
    <row r="1357" spans="2:13" x14ac:dyDescent="0.25">
      <c r="B1357" s="24">
        <f t="shared" ca="1" si="105"/>
        <v>0.30152432344727542</v>
      </c>
      <c r="C1357" s="25">
        <f t="shared" ca="1" si="106"/>
        <v>44.799785816309274</v>
      </c>
      <c r="H1357" s="24">
        <v>1355</v>
      </c>
      <c r="I1357" s="24">
        <f ca="1"/>
        <v>53.125469126562649</v>
      </c>
      <c r="J1357" s="24" cm="1">
        <f t="array" aca="1" ref="J1357" ca="1">INDIRECT(ADDRESS(($F$2+1-H1357)+2,9))</f>
        <v>47.045781520109855</v>
      </c>
      <c r="K1357" s="24">
        <f t="shared" ca="1" si="107"/>
        <v>0.62217420595243556</v>
      </c>
      <c r="L1357" s="24">
        <f t="shared" ca="1" si="108"/>
        <v>0.38701998251719349</v>
      </c>
      <c r="M1357" s="24">
        <f t="shared" ca="1" si="109"/>
        <v>-1.2100845570463463</v>
      </c>
    </row>
    <row r="1358" spans="2:13" x14ac:dyDescent="0.25">
      <c r="B1358" s="24">
        <f t="shared" ca="1" si="105"/>
        <v>0.80524500423975875</v>
      </c>
      <c r="C1358" s="25">
        <f t="shared" ca="1" si="106"/>
        <v>58.605063375860844</v>
      </c>
      <c r="H1358" s="24">
        <v>1356</v>
      </c>
      <c r="I1358" s="24">
        <f ca="1"/>
        <v>53.137346448487598</v>
      </c>
      <c r="J1358" s="24" cm="1">
        <f t="array" aca="1" ref="J1358" ca="1">INDIRECT(ADDRESS(($F$2+1-H1358)+2,9))</f>
        <v>47.043817597368403</v>
      </c>
      <c r="K1358" s="24">
        <f t="shared" ca="1" si="107"/>
        <v>0.6226183779777652</v>
      </c>
      <c r="L1358" s="24">
        <f t="shared" ca="1" si="108"/>
        <v>0.38694599553607767</v>
      </c>
      <c r="M1358" s="24">
        <f t="shared" ca="1" si="109"/>
        <v>-1.2099297917290321</v>
      </c>
    </row>
    <row r="1359" spans="2:13" x14ac:dyDescent="0.25">
      <c r="B1359" s="24">
        <f t="shared" ca="1" si="105"/>
        <v>0.60026757227111716</v>
      </c>
      <c r="C1359" s="25">
        <f t="shared" ca="1" si="106"/>
        <v>52.540397417829091</v>
      </c>
      <c r="H1359" s="24">
        <v>1357</v>
      </c>
      <c r="I1359" s="24">
        <f ca="1"/>
        <v>53.151888489805188</v>
      </c>
      <c r="J1359" s="24" cm="1">
        <f t="array" aca="1" ref="J1359" ca="1">INDIRECT(ADDRESS(($F$2+1-H1359)+2,9))</f>
        <v>47.030084041230879</v>
      </c>
      <c r="K1359" s="24">
        <f t="shared" ca="1" si="107"/>
        <v>0.62316198073784479</v>
      </c>
      <c r="L1359" s="24">
        <f t="shared" ca="1" si="108"/>
        <v>0.38642872538240214</v>
      </c>
      <c r="M1359" s="24">
        <f t="shared" ca="1" si="109"/>
        <v>-1.20866493053685</v>
      </c>
    </row>
    <row r="1360" spans="2:13" x14ac:dyDescent="0.25">
      <c r="B1360" s="24">
        <f t="shared" ca="1" si="105"/>
        <v>0.9649118935371418</v>
      </c>
      <c r="C1360" s="25">
        <f t="shared" ca="1" si="106"/>
        <v>68.107716083707956</v>
      </c>
      <c r="H1360" s="24">
        <v>1358</v>
      </c>
      <c r="I1360" s="24">
        <f ca="1"/>
        <v>53.184036395426013</v>
      </c>
      <c r="J1360" s="24" cm="1">
        <f t="array" aca="1" ref="J1360" ca="1">INDIRECT(ADDRESS(($F$2+1-H1360)+2,9))</f>
        <v>47.025792110519092</v>
      </c>
      <c r="K1360" s="24">
        <f t="shared" ca="1" si="107"/>
        <v>0.62436284887383586</v>
      </c>
      <c r="L1360" s="24">
        <f t="shared" ca="1" si="108"/>
        <v>0.38626711247168621</v>
      </c>
      <c r="M1360" s="24">
        <f t="shared" ca="1" si="109"/>
        <v>-1.206802494682548</v>
      </c>
    </row>
    <row r="1361" spans="2:13" x14ac:dyDescent="0.25">
      <c r="B1361" s="24">
        <f t="shared" ca="1" si="105"/>
        <v>0.28580721527839026</v>
      </c>
      <c r="C1361" s="25">
        <f t="shared" ca="1" si="106"/>
        <v>44.343245551372647</v>
      </c>
      <c r="H1361" s="24">
        <v>1359</v>
      </c>
      <c r="I1361" s="24">
        <f ca="1"/>
        <v>53.185087641742662</v>
      </c>
      <c r="J1361" s="24" cm="1">
        <f t="array" aca="1" ref="J1361" ca="1">INDIRECT(ADDRESS(($F$2+1-H1361)+2,9))</f>
        <v>47.011134011944478</v>
      </c>
      <c r="K1361" s="24">
        <f t="shared" ca="1" si="107"/>
        <v>0.62440209736515873</v>
      </c>
      <c r="L1361" s="24">
        <f t="shared" ca="1" si="108"/>
        <v>0.38571530979941326</v>
      </c>
      <c r="M1361" s="24">
        <f t="shared" ca="1" si="109"/>
        <v>-1.2064808595500771</v>
      </c>
    </row>
    <row r="1362" spans="2:13" x14ac:dyDescent="0.25">
      <c r="B1362" s="24">
        <f t="shared" ca="1" si="105"/>
        <v>0.52756604048058553</v>
      </c>
      <c r="C1362" s="25">
        <f t="shared" ca="1" si="106"/>
        <v>50.691528932442893</v>
      </c>
      <c r="H1362" s="24">
        <v>1360</v>
      </c>
      <c r="I1362" s="24">
        <f ca="1"/>
        <v>53.186686077708359</v>
      </c>
      <c r="J1362" s="24" cm="1">
        <f t="array" aca="1" ref="J1362" ca="1">INDIRECT(ADDRESS(($F$2+1-H1362)+2,9))</f>
        <v>47.000081819357902</v>
      </c>
      <c r="K1362" s="24">
        <f t="shared" ca="1" si="107"/>
        <v>0.62446177282438542</v>
      </c>
      <c r="L1362" s="24">
        <f t="shared" ca="1" si="108"/>
        <v>0.38529940391522854</v>
      </c>
      <c r="M1362" s="24">
        <f t="shared" ca="1" si="109"/>
        <v>-1.2063957673803634</v>
      </c>
    </row>
    <row r="1363" spans="2:13" x14ac:dyDescent="0.25">
      <c r="B1363" s="24">
        <f t="shared" ca="1" si="105"/>
        <v>0.41793175051064613</v>
      </c>
      <c r="C1363" s="25">
        <f t="shared" ca="1" si="106"/>
        <v>47.928125921308613</v>
      </c>
      <c r="H1363" s="24">
        <v>1361</v>
      </c>
      <c r="I1363" s="24">
        <f ca="1"/>
        <v>53.191082264929811</v>
      </c>
      <c r="J1363" s="24" cm="1">
        <f t="array" aca="1" ref="J1363" ca="1">INDIRECT(ADDRESS(($F$2+1-H1363)+2,9))</f>
        <v>46.984076549049782</v>
      </c>
      <c r="K1363" s="24">
        <f t="shared" ca="1" si="107"/>
        <v>0.62462588320747103</v>
      </c>
      <c r="L1363" s="24">
        <f t="shared" ca="1" si="108"/>
        <v>0.38469734229085839</v>
      </c>
      <c r="M1363" s="24">
        <f t="shared" ca="1" si="109"/>
        <v>-1.2057174674227695</v>
      </c>
    </row>
    <row r="1364" spans="2:13" x14ac:dyDescent="0.25">
      <c r="B1364" s="24">
        <f t="shared" ca="1" si="105"/>
        <v>7.5204101049899053E-2</v>
      </c>
      <c r="C1364" s="25">
        <f t="shared" ca="1" si="106"/>
        <v>35.619088808005628</v>
      </c>
      <c r="H1364" s="24">
        <v>1362</v>
      </c>
      <c r="I1364" s="24">
        <f ca="1"/>
        <v>53.192528961420692</v>
      </c>
      <c r="J1364" s="24" cm="1">
        <f t="array" aca="1" ref="J1364" ca="1">INDIRECT(ADDRESS(($F$2+1-H1364)+2,9))</f>
        <v>46.977089261198685</v>
      </c>
      <c r="K1364" s="24">
        <f t="shared" ca="1" si="107"/>
        <v>0.62467988369221827</v>
      </c>
      <c r="L1364" s="24">
        <f t="shared" ca="1" si="108"/>
        <v>0.38443459232476279</v>
      </c>
      <c r="M1364" s="24">
        <f t="shared" ca="1" si="109"/>
        <v>-1.2059559031661555</v>
      </c>
    </row>
    <row r="1365" spans="2:13" x14ac:dyDescent="0.25">
      <c r="B1365" s="24">
        <f t="shared" ca="1" si="105"/>
        <v>0.86665119433222171</v>
      </c>
      <c r="C1365" s="25">
        <f t="shared" ca="1" si="106"/>
        <v>61.10699746634377</v>
      </c>
      <c r="H1365" s="24">
        <v>1363</v>
      </c>
      <c r="I1365" s="24">
        <f ca="1"/>
        <v>53.197139916719721</v>
      </c>
      <c r="J1365" s="24" cm="1">
        <f t="array" aca="1" ref="J1365" ca="1">INDIRECT(ADDRESS(($F$2+1-H1365)+2,9))</f>
        <v>46.975396023691587</v>
      </c>
      <c r="K1365" s="24">
        <f t="shared" ca="1" si="107"/>
        <v>0.62485197938138703</v>
      </c>
      <c r="L1365" s="24">
        <f t="shared" ca="1" si="108"/>
        <v>0.38437092780948906</v>
      </c>
      <c r="M1365" s="24">
        <f t="shared" ca="1" si="109"/>
        <v>-1.2063632361841414</v>
      </c>
    </row>
    <row r="1366" spans="2:13" x14ac:dyDescent="0.25">
      <c r="B1366" s="24">
        <f t="shared" ca="1" si="105"/>
        <v>4.3201351063337223E-2</v>
      </c>
      <c r="C1366" s="25">
        <f t="shared" ca="1" si="106"/>
        <v>32.853134025998273</v>
      </c>
      <c r="H1366" s="24">
        <v>1364</v>
      </c>
      <c r="I1366" s="24">
        <f ca="1"/>
        <v>53.209561948179704</v>
      </c>
      <c r="J1366" s="24" cm="1">
        <f t="array" aca="1" ref="J1366" ca="1">INDIRECT(ADDRESS(($F$2+1-H1366)+2,9))</f>
        <v>46.956529866006427</v>
      </c>
      <c r="K1366" s="24">
        <f t="shared" ca="1" si="107"/>
        <v>0.62531548582696739</v>
      </c>
      <c r="L1366" s="24">
        <f t="shared" ca="1" si="108"/>
        <v>0.3836617851674895</v>
      </c>
      <c r="M1366" s="24">
        <f t="shared" ca="1" si="109"/>
        <v>-1.2048568323055122</v>
      </c>
    </row>
    <row r="1367" spans="2:13" x14ac:dyDescent="0.25">
      <c r="B1367" s="24">
        <f t="shared" ca="1" si="105"/>
        <v>0.56946195972314773</v>
      </c>
      <c r="C1367" s="25">
        <f t="shared" ca="1" si="106"/>
        <v>51.750045217779835</v>
      </c>
      <c r="H1367" s="24">
        <v>1365</v>
      </c>
      <c r="I1367" s="24">
        <f ca="1"/>
        <v>53.226908229920483</v>
      </c>
      <c r="J1367" s="24" cm="1">
        <f t="array" aca="1" ref="J1367" ca="1">INDIRECT(ADDRESS(($F$2+1-H1367)+2,9))</f>
        <v>46.944154695122812</v>
      </c>
      <c r="K1367" s="24">
        <f t="shared" ca="1" si="107"/>
        <v>0.62596242913755873</v>
      </c>
      <c r="L1367" s="24">
        <f t="shared" ca="1" si="108"/>
        <v>0.383196837623833</v>
      </c>
      <c r="M1367" s="24">
        <f t="shared" ca="1" si="109"/>
        <v>-1.2034792078629546</v>
      </c>
    </row>
    <row r="1368" spans="2:13" x14ac:dyDescent="0.25">
      <c r="B1368" s="24">
        <f t="shared" ca="1" si="105"/>
        <v>0.82394855296260505</v>
      </c>
      <c r="C1368" s="25">
        <f t="shared" ca="1" si="106"/>
        <v>59.305181058378594</v>
      </c>
      <c r="H1368" s="24">
        <v>1366</v>
      </c>
      <c r="I1368" s="24">
        <f ca="1"/>
        <v>53.281737278357035</v>
      </c>
      <c r="J1368" s="24" cm="1">
        <f t="array" aca="1" ref="J1368" ca="1">INDIRECT(ADDRESS(($F$2+1-H1368)+2,9))</f>
        <v>46.897619394071313</v>
      </c>
      <c r="K1368" s="24">
        <f t="shared" ca="1" si="107"/>
        <v>0.62800498213324341</v>
      </c>
      <c r="L1368" s="24">
        <f t="shared" ca="1" si="108"/>
        <v>0.38144997038450523</v>
      </c>
      <c r="M1368" s="24">
        <f t="shared" ca="1" si="109"/>
        <v>-1.1966593811534101</v>
      </c>
    </row>
    <row r="1369" spans="2:13" x14ac:dyDescent="0.25">
      <c r="B1369" s="24">
        <f t="shared" ca="1" si="105"/>
        <v>0.26291334535057209</v>
      </c>
      <c r="C1369" s="25">
        <f t="shared" ca="1" si="106"/>
        <v>43.656105465541451</v>
      </c>
      <c r="H1369" s="24">
        <v>1367</v>
      </c>
      <c r="I1369" s="24">
        <f ca="1"/>
        <v>53.284851750767132</v>
      </c>
      <c r="J1369" s="24" cm="1">
        <f t="array" aca="1" ref="J1369" ca="1">INDIRECT(ADDRESS(($F$2+1-H1369)+2,9))</f>
        <v>46.866506546630518</v>
      </c>
      <c r="K1369" s="24">
        <f t="shared" ca="1" si="107"/>
        <v>0.6281208985091894</v>
      </c>
      <c r="L1369" s="24">
        <f t="shared" ca="1" si="108"/>
        <v>0.3802833826830867</v>
      </c>
      <c r="M1369" s="24">
        <f t="shared" ca="1" si="109"/>
        <v>-1.1949157146893152</v>
      </c>
    </row>
    <row r="1370" spans="2:13" x14ac:dyDescent="0.25">
      <c r="B1370" s="24">
        <f t="shared" ca="1" si="105"/>
        <v>0.58799951207184242</v>
      </c>
      <c r="C1370" s="25">
        <f t="shared" ca="1" si="106"/>
        <v>52.224019732476286</v>
      </c>
      <c r="H1370" s="24">
        <v>1368</v>
      </c>
      <c r="I1370" s="24">
        <f ca="1"/>
        <v>53.29387500180669</v>
      </c>
      <c r="J1370" s="24" cm="1">
        <f t="array" aca="1" ref="J1370" ca="1">INDIRECT(ADDRESS(($F$2+1-H1370)+2,9))</f>
        <v>46.852668760989665</v>
      </c>
      <c r="K1370" s="24">
        <f t="shared" ca="1" si="107"/>
        <v>0.62845666589894034</v>
      </c>
      <c r="L1370" s="24">
        <f t="shared" ca="1" si="108"/>
        <v>0.37976487875686743</v>
      </c>
      <c r="M1370" s="24">
        <f t="shared" ca="1" si="109"/>
        <v>-1.1940528989789136</v>
      </c>
    </row>
    <row r="1371" spans="2:13" x14ac:dyDescent="0.25">
      <c r="B1371" s="24">
        <f t="shared" ca="1" si="105"/>
        <v>0.40955914475061006</v>
      </c>
      <c r="C1371" s="25">
        <f t="shared" ca="1" si="106"/>
        <v>47.713208348190065</v>
      </c>
      <c r="H1371" s="24">
        <v>1369</v>
      </c>
      <c r="I1371" s="24">
        <f ca="1"/>
        <v>53.317535635677359</v>
      </c>
      <c r="J1371" s="24" cm="1">
        <f t="array" aca="1" ref="J1371" ca="1">INDIRECT(ADDRESS(($F$2+1-H1371)+2,9))</f>
        <v>46.850988115385199</v>
      </c>
      <c r="K1371" s="24">
        <f t="shared" ca="1" si="107"/>
        <v>0.62933664549426149</v>
      </c>
      <c r="L1371" s="24">
        <f t="shared" ca="1" si="108"/>
        <v>0.3797019194095459</v>
      </c>
      <c r="M1371" s="24">
        <f t="shared" ca="1" si="109"/>
        <v>-1.1930226598000351</v>
      </c>
    </row>
    <row r="1372" spans="2:13" x14ac:dyDescent="0.25">
      <c r="B1372" s="24">
        <f t="shared" ca="1" si="105"/>
        <v>0.46879101210819296</v>
      </c>
      <c r="C1372" s="25">
        <f t="shared" ca="1" si="106"/>
        <v>49.216907054861849</v>
      </c>
      <c r="H1372" s="24">
        <v>1370</v>
      </c>
      <c r="I1372" s="24">
        <f ca="1"/>
        <v>53.331730298406185</v>
      </c>
      <c r="J1372" s="24" cm="1">
        <f t="array" aca="1" ref="J1372" ca="1">INDIRECT(ADDRESS(($F$2+1-H1372)+2,9))</f>
        <v>46.845360918162108</v>
      </c>
      <c r="K1372" s="24">
        <f t="shared" ca="1" si="107"/>
        <v>0.62986424517401773</v>
      </c>
      <c r="L1372" s="24">
        <f t="shared" ca="1" si="108"/>
        <v>0.3794911399127005</v>
      </c>
      <c r="M1372" s="24">
        <f t="shared" ca="1" si="109"/>
        <v>-1.1923996135090149</v>
      </c>
    </row>
    <row r="1373" spans="2:13" x14ac:dyDescent="0.25">
      <c r="B1373" s="24">
        <f t="shared" ca="1" si="105"/>
        <v>0.20628058769266866</v>
      </c>
      <c r="C1373" s="25">
        <f t="shared" ca="1" si="106"/>
        <v>41.806051554747491</v>
      </c>
      <c r="H1373" s="24">
        <v>1371</v>
      </c>
      <c r="I1373" s="24">
        <f ca="1"/>
        <v>53.334395968989192</v>
      </c>
      <c r="J1373" s="24" cm="1">
        <f t="array" aca="1" ref="J1373" ca="1">INDIRECT(ADDRESS(($F$2+1-H1373)+2,9))</f>
        <v>46.843140705049947</v>
      </c>
      <c r="K1373" s="24">
        <f t="shared" ca="1" si="107"/>
        <v>0.62996329794366857</v>
      </c>
      <c r="L1373" s="24">
        <f t="shared" ca="1" si="108"/>
        <v>0.37940798661875963</v>
      </c>
      <c r="M1373" s="24">
        <f t="shared" ca="1" si="109"/>
        <v>-1.1929003658816357</v>
      </c>
    </row>
    <row r="1374" spans="2:13" x14ac:dyDescent="0.25">
      <c r="B1374" s="24">
        <f t="shared" ca="1" si="105"/>
        <v>0.60178531745900055</v>
      </c>
      <c r="C1374" s="25">
        <f t="shared" ca="1" si="106"/>
        <v>52.579709008155611</v>
      </c>
      <c r="H1374" s="24">
        <v>1372</v>
      </c>
      <c r="I1374" s="24">
        <f ca="1"/>
        <v>53.336975061266472</v>
      </c>
      <c r="J1374" s="24" cm="1">
        <f t="array" aca="1" ref="J1374" ca="1">INDIRECT(ADDRESS(($F$2+1-H1374)+2,9))</f>
        <v>46.840892550234372</v>
      </c>
      <c r="K1374" s="24">
        <f t="shared" ca="1" si="107"/>
        <v>0.63005912537428355</v>
      </c>
      <c r="L1374" s="24">
        <f t="shared" ca="1" si="108"/>
        <v>0.3793237925123501</v>
      </c>
      <c r="M1374" s="24">
        <f t="shared" ca="1" si="109"/>
        <v>-1.1934050079665437</v>
      </c>
    </row>
    <row r="1375" spans="2:13" x14ac:dyDescent="0.25">
      <c r="B1375" s="24">
        <f t="shared" ca="1" si="105"/>
        <v>0.95890042955435106</v>
      </c>
      <c r="C1375" s="25">
        <f t="shared" ca="1" si="106"/>
        <v>67.38066250266013</v>
      </c>
      <c r="H1375" s="24">
        <v>1373</v>
      </c>
      <c r="I1375" s="24">
        <f ca="1"/>
        <v>53.340737364502289</v>
      </c>
      <c r="J1375" s="24" cm="1">
        <f t="array" aca="1" ref="J1375" ca="1">INDIRECT(ADDRESS(($F$2+1-H1375)+2,9))</f>
        <v>46.825450362876069</v>
      </c>
      <c r="K1375" s="24">
        <f t="shared" ca="1" si="107"/>
        <v>0.63019890110236487</v>
      </c>
      <c r="L1375" s="24">
        <f t="shared" ca="1" si="108"/>
        <v>0.37874563258980914</v>
      </c>
      <c r="M1375" s="24">
        <f t="shared" ca="1" si="109"/>
        <v>-1.1928086683425663</v>
      </c>
    </row>
    <row r="1376" spans="2:13" x14ac:dyDescent="0.25">
      <c r="B1376" s="24">
        <f t="shared" ca="1" si="105"/>
        <v>4.7383120424332459E-2</v>
      </c>
      <c r="C1376" s="25">
        <f t="shared" ca="1" si="106"/>
        <v>33.292255694640779</v>
      </c>
      <c r="H1376" s="24">
        <v>1374</v>
      </c>
      <c r="I1376" s="24">
        <f ca="1"/>
        <v>53.34325041155288</v>
      </c>
      <c r="J1376" s="24" cm="1">
        <f t="array" aca="1" ref="J1376" ca="1">INDIRECT(ADDRESS(($F$2+1-H1376)+2,9))</f>
        <v>46.815580944989009</v>
      </c>
      <c r="K1376" s="24">
        <f t="shared" ca="1" si="107"/>
        <v>0.63029225533653077</v>
      </c>
      <c r="L1376" s="24">
        <f t="shared" ca="1" si="108"/>
        <v>0.37837626074539987</v>
      </c>
      <c r="M1376" s="24">
        <f t="shared" ca="1" si="109"/>
        <v>-1.1927325828729565</v>
      </c>
    </row>
    <row r="1377" spans="2:13" x14ac:dyDescent="0.25">
      <c r="B1377" s="24">
        <f t="shared" ca="1" si="105"/>
        <v>3.4891147767964981E-2</v>
      </c>
      <c r="C1377" s="25">
        <f t="shared" ca="1" si="106"/>
        <v>31.8667880113357</v>
      </c>
      <c r="H1377" s="24">
        <v>1375</v>
      </c>
      <c r="I1377" s="24">
        <f ca="1"/>
        <v>53.354972649489198</v>
      </c>
      <c r="J1377" s="24" cm="1">
        <f t="array" aca="1" ref="J1377" ca="1">INDIRECT(ADDRESS(($F$2+1-H1377)+2,9))</f>
        <v>46.803196398816965</v>
      </c>
      <c r="K1377" s="24">
        <f t="shared" ca="1" si="107"/>
        <v>0.63072760945812822</v>
      </c>
      <c r="L1377" s="24">
        <f t="shared" ca="1" si="108"/>
        <v>0.37791291518217707</v>
      </c>
      <c r="M1377" s="24">
        <f t="shared" ca="1" si="109"/>
        <v>-1.1917722358514042</v>
      </c>
    </row>
    <row r="1378" spans="2:13" x14ac:dyDescent="0.25">
      <c r="B1378" s="24">
        <f t="shared" ca="1" si="105"/>
        <v>0.70909459232160454</v>
      </c>
      <c r="C1378" s="25">
        <f t="shared" ca="1" si="106"/>
        <v>55.50741611174913</v>
      </c>
      <c r="H1378" s="24">
        <v>1376</v>
      </c>
      <c r="I1378" s="24">
        <f ca="1"/>
        <v>53.35538401245352</v>
      </c>
      <c r="J1378" s="24" cm="1">
        <f t="array" aca="1" ref="J1378" ca="1">INDIRECT(ADDRESS(($F$2+1-H1378)+2,9))</f>
        <v>46.790156298395502</v>
      </c>
      <c r="K1378" s="24">
        <f t="shared" ca="1" si="107"/>
        <v>0.63074288409401702</v>
      </c>
      <c r="L1378" s="24">
        <f t="shared" ca="1" si="108"/>
        <v>0.37742523300043185</v>
      </c>
      <c r="M1378" s="24">
        <f t="shared" ca="1" si="109"/>
        <v>-1.1916094475891443</v>
      </c>
    </row>
    <row r="1379" spans="2:13" x14ac:dyDescent="0.25">
      <c r="B1379" s="24">
        <f t="shared" ca="1" si="105"/>
        <v>0.94465962691171945</v>
      </c>
      <c r="C1379" s="25">
        <f t="shared" ca="1" si="106"/>
        <v>65.951408328562081</v>
      </c>
      <c r="H1379" s="24">
        <v>1377</v>
      </c>
      <c r="I1379" s="24">
        <f ca="1"/>
        <v>53.37432665576771</v>
      </c>
      <c r="J1379" s="24" cm="1">
        <f t="array" aca="1" ref="J1379" ca="1">INDIRECT(ADDRESS(($F$2+1-H1379)+2,9))</f>
        <v>46.774756129500041</v>
      </c>
      <c r="K1379" s="24">
        <f t="shared" ca="1" si="107"/>
        <v>0.63144603405031619</v>
      </c>
      <c r="L1379" s="24">
        <f t="shared" ca="1" si="108"/>
        <v>0.37684953910678282</v>
      </c>
      <c r="M1379" s="24">
        <f t="shared" ca="1" si="109"/>
        <v>-1.1898752739415766</v>
      </c>
    </row>
    <row r="1380" spans="2:13" x14ac:dyDescent="0.25">
      <c r="B1380" s="24">
        <f t="shared" ca="1" si="105"/>
        <v>0.93235494230098581</v>
      </c>
      <c r="C1380" s="25">
        <f t="shared" ca="1" si="106"/>
        <v>64.935620857158284</v>
      </c>
      <c r="H1380" s="24">
        <v>1378</v>
      </c>
      <c r="I1380" s="24">
        <f ca="1"/>
        <v>53.376080074107982</v>
      </c>
      <c r="J1380" s="24" cm="1">
        <f t="array" aca="1" ref="J1380" ca="1">INDIRECT(ADDRESS(($F$2+1-H1380)+2,9))</f>
        <v>46.752477438068098</v>
      </c>
      <c r="K1380" s="24">
        <f t="shared" ca="1" si="107"/>
        <v>0.63151109864084032</v>
      </c>
      <c r="L1380" s="24">
        <f t="shared" ca="1" si="108"/>
        <v>0.37601719480931878</v>
      </c>
      <c r="M1380" s="24">
        <f t="shared" ca="1" si="109"/>
        <v>-1.1889040737298646</v>
      </c>
    </row>
    <row r="1381" spans="2:13" x14ac:dyDescent="0.25">
      <c r="B1381" s="24">
        <f t="shared" ca="1" si="105"/>
        <v>0.34382191979625987</v>
      </c>
      <c r="C1381" s="25">
        <f t="shared" ca="1" si="106"/>
        <v>45.97945394206711</v>
      </c>
      <c r="H1381" s="24">
        <v>1379</v>
      </c>
      <c r="I1381" s="24">
        <f ca="1"/>
        <v>53.38355530602562</v>
      </c>
      <c r="J1381" s="24" cm="1">
        <f t="array" aca="1" ref="J1381" ca="1">INDIRECT(ADDRESS(($F$2+1-H1381)+2,9))</f>
        <v>46.75231325904857</v>
      </c>
      <c r="K1381" s="24">
        <f t="shared" ca="1" si="107"/>
        <v>0.63178844186341276</v>
      </c>
      <c r="L1381" s="24">
        <f t="shared" ca="1" si="108"/>
        <v>0.37601106312483984</v>
      </c>
      <c r="M1381" s="24">
        <f t="shared" ca="1" si="109"/>
        <v>-1.1891936546543804</v>
      </c>
    </row>
    <row r="1382" spans="2:13" x14ac:dyDescent="0.25">
      <c r="B1382" s="24">
        <f t="shared" ca="1" si="105"/>
        <v>0.62009647521304712</v>
      </c>
      <c r="C1382" s="25">
        <f t="shared" ca="1" si="106"/>
        <v>53.057341762785789</v>
      </c>
      <c r="H1382" s="24">
        <v>1380</v>
      </c>
      <c r="I1382" s="24">
        <f ca="1"/>
        <v>53.393282194255292</v>
      </c>
      <c r="J1382" s="24" cm="1">
        <f t="array" aca="1" ref="J1382" ca="1">INDIRECT(ADDRESS(($F$2+1-H1382)+2,9))</f>
        <v>46.715544063735379</v>
      </c>
      <c r="K1382" s="24">
        <f t="shared" ca="1" si="107"/>
        <v>0.63214922236331583</v>
      </c>
      <c r="L1382" s="24">
        <f t="shared" ca="1" si="108"/>
        <v>0.374638614910561</v>
      </c>
      <c r="M1382" s="24">
        <f t="shared" ca="1" si="109"/>
        <v>-1.1865175151845018</v>
      </c>
    </row>
    <row r="1383" spans="2:13" x14ac:dyDescent="0.25">
      <c r="B1383" s="24">
        <f t="shared" ca="1" si="105"/>
        <v>0.15375598379360778</v>
      </c>
      <c r="C1383" s="25">
        <f t="shared" ca="1" si="106"/>
        <v>39.795434112094483</v>
      </c>
      <c r="H1383" s="24">
        <v>1381</v>
      </c>
      <c r="I1383" s="24">
        <f ca="1"/>
        <v>53.396785626566547</v>
      </c>
      <c r="J1383" s="24" cm="1">
        <f t="array" aca="1" ref="J1383" ca="1">INDIRECT(ADDRESS(($F$2+1-H1383)+2,9))</f>
        <v>46.635065343551396</v>
      </c>
      <c r="K1383" s="24">
        <f t="shared" ca="1" si="107"/>
        <v>0.63227913981262795</v>
      </c>
      <c r="L1383" s="24">
        <f t="shared" ca="1" si="108"/>
        <v>0.37164022109581252</v>
      </c>
      <c r="M1383" s="24">
        <f t="shared" ca="1" si="109"/>
        <v>-1.1809949578544874</v>
      </c>
    </row>
    <row r="1384" spans="2:13" x14ac:dyDescent="0.25">
      <c r="B1384" s="24">
        <f t="shared" ca="1" si="105"/>
        <v>0.28284192999205315</v>
      </c>
      <c r="C1384" s="25">
        <f t="shared" ca="1" si="106"/>
        <v>44.255803515616812</v>
      </c>
      <c r="H1384" s="24">
        <v>1382</v>
      </c>
      <c r="I1384" s="24">
        <f ca="1"/>
        <v>53.423005108329392</v>
      </c>
      <c r="J1384" s="24" cm="1">
        <f t="array" aca="1" ref="J1384" ca="1">INDIRECT(ADDRESS(($F$2+1-H1384)+2,9))</f>
        <v>46.627630851545575</v>
      </c>
      <c r="K1384" s="24">
        <f t="shared" ca="1" si="107"/>
        <v>0.63325095298978773</v>
      </c>
      <c r="L1384" s="24">
        <f t="shared" ca="1" si="108"/>
        <v>0.37136362374099074</v>
      </c>
      <c r="M1384" s="24">
        <f t="shared" ca="1" si="109"/>
        <v>-1.1793205770180433</v>
      </c>
    </row>
    <row r="1385" spans="2:13" x14ac:dyDescent="0.25">
      <c r="B1385" s="24">
        <f t="shared" ca="1" si="105"/>
        <v>0.59376716611301761</v>
      </c>
      <c r="C1385" s="25">
        <f t="shared" ca="1" si="106"/>
        <v>52.372463663251956</v>
      </c>
      <c r="H1385" s="24">
        <v>1383</v>
      </c>
      <c r="I1385" s="24">
        <f ca="1"/>
        <v>53.434593292428836</v>
      </c>
      <c r="J1385" s="24" cm="1">
        <f t="array" aca="1" ref="J1385" ca="1">INDIRECT(ADDRESS(($F$2+1-H1385)+2,9))</f>
        <v>46.595187908625533</v>
      </c>
      <c r="K1385" s="24">
        <f t="shared" ca="1" si="107"/>
        <v>0.63368019218068306</v>
      </c>
      <c r="L1385" s="24">
        <f t="shared" ca="1" si="108"/>
        <v>0.37015737582665059</v>
      </c>
      <c r="M1385" s="24">
        <f t="shared" ca="1" si="109"/>
        <v>-1.1768498247468984</v>
      </c>
    </row>
    <row r="1386" spans="2:13" x14ac:dyDescent="0.25">
      <c r="B1386" s="24">
        <f t="shared" ca="1" si="105"/>
        <v>0.5960008540406071</v>
      </c>
      <c r="C1386" s="25">
        <f t="shared" ca="1" si="106"/>
        <v>52.430091723238746</v>
      </c>
      <c r="H1386" s="24">
        <v>1384</v>
      </c>
      <c r="I1386" s="24">
        <f ca="1"/>
        <v>53.445972424115254</v>
      </c>
      <c r="J1386" s="24" cm="1">
        <f t="array" aca="1" ref="J1386" ca="1">INDIRECT(ADDRESS(($F$2+1-H1386)+2,9))</f>
        <v>46.594175909673929</v>
      </c>
      <c r="K1386" s="24">
        <f t="shared" ca="1" si="107"/>
        <v>0.63410152515220741</v>
      </c>
      <c r="L1386" s="24">
        <f t="shared" ca="1" si="108"/>
        <v>0.37011976956455617</v>
      </c>
      <c r="M1386" s="24">
        <f t="shared" ca="1" si="109"/>
        <v>-1.1767722641793938</v>
      </c>
    </row>
    <row r="1387" spans="2:13" x14ac:dyDescent="0.25">
      <c r="B1387" s="24">
        <f t="shared" ca="1" si="105"/>
        <v>0.81942216062742856</v>
      </c>
      <c r="C1387" s="25">
        <f t="shared" ca="1" si="106"/>
        <v>59.131651709609869</v>
      </c>
      <c r="H1387" s="24">
        <v>1385</v>
      </c>
      <c r="I1387" s="24">
        <f ca="1"/>
        <v>53.470247153719328</v>
      </c>
      <c r="J1387" s="24" cm="1">
        <f t="array" aca="1" ref="J1387" ca="1">INDIRECT(ADDRESS(($F$2+1-H1387)+2,9))</f>
        <v>46.590337620190297</v>
      </c>
      <c r="K1387" s="24">
        <f t="shared" ca="1" si="107"/>
        <v>0.63499980009281798</v>
      </c>
      <c r="L1387" s="24">
        <f t="shared" ca="1" si="108"/>
        <v>0.36997714857012265</v>
      </c>
      <c r="M1387" s="24">
        <f t="shared" ca="1" si="109"/>
        <v>-1.1755159264403567</v>
      </c>
    </row>
    <row r="1388" spans="2:13" x14ac:dyDescent="0.25">
      <c r="B1388" s="24">
        <f t="shared" ca="1" si="105"/>
        <v>0.61765082750380673</v>
      </c>
      <c r="C1388" s="25">
        <f t="shared" ca="1" si="106"/>
        <v>52.993167899192628</v>
      </c>
      <c r="H1388" s="24">
        <v>1386</v>
      </c>
      <c r="I1388" s="24">
        <f ca="1"/>
        <v>53.472448199490465</v>
      </c>
      <c r="J1388" s="24" cm="1">
        <f t="array" aca="1" ref="J1388" ca="1">INDIRECT(ADDRESS(($F$2+1-H1388)+2,9))</f>
        <v>46.590093091085237</v>
      </c>
      <c r="K1388" s="24">
        <f t="shared" ca="1" si="107"/>
        <v>0.63508121221880176</v>
      </c>
      <c r="L1388" s="24">
        <f t="shared" ca="1" si="108"/>
        <v>0.36996806310125774</v>
      </c>
      <c r="M1388" s="24">
        <f t="shared" ca="1" si="109"/>
        <v>-1.1761818475494816</v>
      </c>
    </row>
    <row r="1389" spans="2:13" x14ac:dyDescent="0.25">
      <c r="B1389" s="24">
        <f t="shared" ca="1" si="105"/>
        <v>0.4853558877955384</v>
      </c>
      <c r="C1389" s="25">
        <f t="shared" ca="1" si="106"/>
        <v>49.632844069764744</v>
      </c>
      <c r="H1389" s="24">
        <v>1387</v>
      </c>
      <c r="I1389" s="24">
        <f ca="1"/>
        <v>53.484504570945681</v>
      </c>
      <c r="J1389" s="24" cm="1">
        <f t="array" aca="1" ref="J1389" ca="1">INDIRECT(ADDRESS(($F$2+1-H1389)+2,9))</f>
        <v>46.588679730112219</v>
      </c>
      <c r="K1389" s="24">
        <f t="shared" ca="1" si="107"/>
        <v>0.63552704431647433</v>
      </c>
      <c r="L1389" s="24">
        <f t="shared" ca="1" si="108"/>
        <v>0.36991555115438657</v>
      </c>
      <c r="M1389" s="24">
        <f t="shared" ca="1" si="109"/>
        <v>-1.1760219191493122</v>
      </c>
    </row>
    <row r="1390" spans="2:13" x14ac:dyDescent="0.25">
      <c r="B1390" s="24">
        <f t="shared" ca="1" si="105"/>
        <v>0.25668363976789754</v>
      </c>
      <c r="C1390" s="25">
        <f t="shared" ca="1" si="106"/>
        <v>43.463964857340557</v>
      </c>
      <c r="H1390" s="24">
        <v>1388</v>
      </c>
      <c r="I1390" s="24">
        <f ca="1"/>
        <v>53.494891006560856</v>
      </c>
      <c r="J1390" s="24" cm="1">
        <f t="array" aca="1" ref="J1390" ca="1">INDIRECT(ADDRESS(($F$2+1-H1390)+2,9))</f>
        <v>46.56406314116478</v>
      </c>
      <c r="K1390" s="24">
        <f t="shared" ca="1" si="107"/>
        <v>0.63591097699837629</v>
      </c>
      <c r="L1390" s="24">
        <f t="shared" ca="1" si="108"/>
        <v>0.36900133735116813</v>
      </c>
      <c r="M1390" s="24">
        <f t="shared" ca="1" si="109"/>
        <v>-1.1742290782826954</v>
      </c>
    </row>
    <row r="1391" spans="2:13" x14ac:dyDescent="0.25">
      <c r="B1391" s="24">
        <f t="shared" ca="1" si="105"/>
        <v>0.85394005874558254</v>
      </c>
      <c r="C1391" s="25">
        <f t="shared" ca="1" si="106"/>
        <v>60.53482561473789</v>
      </c>
      <c r="H1391" s="24">
        <v>1389</v>
      </c>
      <c r="I1391" s="24">
        <f ca="1"/>
        <v>53.501637017056375</v>
      </c>
      <c r="J1391" s="24" cm="1">
        <f t="array" aca="1" ref="J1391" ca="1">INDIRECT(ADDRESS(($F$2+1-H1391)+2,9))</f>
        <v>46.555077295046168</v>
      </c>
      <c r="K1391" s="24">
        <f t="shared" ca="1" si="107"/>
        <v>0.6361602690115109</v>
      </c>
      <c r="L1391" s="24">
        <f t="shared" ca="1" si="108"/>
        <v>0.36866780416869582</v>
      </c>
      <c r="M1391" s="24">
        <f t="shared" ca="1" si="109"/>
        <v>-1.1738909792251289</v>
      </c>
    </row>
    <row r="1392" spans="2:13" x14ac:dyDescent="0.25">
      <c r="B1392" s="24">
        <f t="shared" ca="1" si="105"/>
        <v>0.28764184528425263</v>
      </c>
      <c r="C1392" s="25">
        <f t="shared" ca="1" si="106"/>
        <v>44.397129962168854</v>
      </c>
      <c r="H1392" s="24">
        <v>1390</v>
      </c>
      <c r="I1392" s="24">
        <f ca="1"/>
        <v>53.547506337174383</v>
      </c>
      <c r="J1392" s="24" cm="1">
        <f t="array" aca="1" ref="J1392" ca="1">INDIRECT(ADDRESS(($F$2+1-H1392)+2,9))</f>
        <v>46.527193842118884</v>
      </c>
      <c r="K1392" s="24">
        <f t="shared" ca="1" si="107"/>
        <v>0.63785379063322822</v>
      </c>
      <c r="L1392" s="24">
        <f t="shared" ca="1" si="108"/>
        <v>0.36763346751979131</v>
      </c>
      <c r="M1392" s="24">
        <f t="shared" ca="1" si="109"/>
        <v>-1.1692047380316513</v>
      </c>
    </row>
    <row r="1393" spans="2:13" x14ac:dyDescent="0.25">
      <c r="B1393" s="24">
        <f t="shared" ca="1" si="105"/>
        <v>0.17254581265196312</v>
      </c>
      <c r="C1393" s="25">
        <f t="shared" ca="1" si="106"/>
        <v>40.558473061821857</v>
      </c>
      <c r="H1393" s="24">
        <v>1391</v>
      </c>
      <c r="I1393" s="24">
        <f ca="1"/>
        <v>53.548056618713133</v>
      </c>
      <c r="J1393" s="24" cm="1">
        <f t="array" aca="1" ref="J1393" ca="1">INDIRECT(ADDRESS(($F$2+1-H1393)+2,9))</f>
        <v>46.495647528125737</v>
      </c>
      <c r="K1393" s="24">
        <f t="shared" ca="1" si="107"/>
        <v>0.63787409104883475</v>
      </c>
      <c r="L1393" s="24">
        <f t="shared" ca="1" si="108"/>
        <v>0.36646441391438067</v>
      </c>
      <c r="M1393" s="24">
        <f t="shared" ca="1" si="109"/>
        <v>-1.1676249789138062</v>
      </c>
    </row>
    <row r="1394" spans="2:13" x14ac:dyDescent="0.25">
      <c r="B1394" s="24">
        <f t="shared" ca="1" si="105"/>
        <v>0.17850317481237765</v>
      </c>
      <c r="C1394" s="25">
        <f t="shared" ca="1" si="106"/>
        <v>40.789155721037147</v>
      </c>
      <c r="H1394" s="24">
        <v>1392</v>
      </c>
      <c r="I1394" s="24">
        <f ca="1"/>
        <v>53.550843455149192</v>
      </c>
      <c r="J1394" s="24" cm="1">
        <f t="array" aca="1" ref="J1394" ca="1">INDIRECT(ADDRESS(($F$2+1-H1394)+2,9))</f>
        <v>46.49316767833777</v>
      </c>
      <c r="K1394" s="24">
        <f t="shared" ca="1" si="107"/>
        <v>0.63797689417085113</v>
      </c>
      <c r="L1394" s="24">
        <f t="shared" ca="1" si="108"/>
        <v>0.36637256717565736</v>
      </c>
      <c r="M1394" s="24">
        <f t="shared" ca="1" si="109"/>
        <v>-1.1680699207307439</v>
      </c>
    </row>
    <row r="1395" spans="2:13" x14ac:dyDescent="0.25">
      <c r="B1395" s="24">
        <f t="shared" ca="1" si="105"/>
        <v>0.54837762978406668</v>
      </c>
      <c r="C1395" s="25">
        <f t="shared" ca="1" si="106"/>
        <v>51.215634765024198</v>
      </c>
      <c r="H1395" s="24">
        <v>1393</v>
      </c>
      <c r="I1395" s="24">
        <f ca="1"/>
        <v>53.558059797694682</v>
      </c>
      <c r="J1395" s="24" cm="1">
        <f t="array" aca="1" ref="J1395" ca="1">INDIRECT(ADDRESS(($F$2+1-H1395)+2,9))</f>
        <v>46.476515635183588</v>
      </c>
      <c r="K1395" s="24">
        <f t="shared" ca="1" si="107"/>
        <v>0.6382430502959705</v>
      </c>
      <c r="L1395" s="24">
        <f t="shared" ca="1" si="108"/>
        <v>0.36575602029850884</v>
      </c>
      <c r="M1395" s="24">
        <f t="shared" ca="1" si="109"/>
        <v>-1.1671159176819856</v>
      </c>
    </row>
    <row r="1396" spans="2:13" x14ac:dyDescent="0.25">
      <c r="B1396" s="24">
        <f t="shared" ca="1" si="105"/>
        <v>0.58962380430680483</v>
      </c>
      <c r="C1396" s="25">
        <f t="shared" ca="1" si="106"/>
        <v>52.265773692407038</v>
      </c>
      <c r="H1396" s="24">
        <v>1394</v>
      </c>
      <c r="I1396" s="24">
        <f ca="1"/>
        <v>53.560125665876583</v>
      </c>
      <c r="J1396" s="24" cm="1">
        <f t="array" aca="1" ref="J1396" ca="1">INDIRECT(ADDRESS(($F$2+1-H1396)+2,9))</f>
        <v>46.475528293946567</v>
      </c>
      <c r="K1396" s="24">
        <f t="shared" ca="1" si="107"/>
        <v>0.63831923219493281</v>
      </c>
      <c r="L1396" s="24">
        <f t="shared" ca="1" si="108"/>
        <v>0.36571947456306275</v>
      </c>
      <c r="M1396" s="24">
        <f t="shared" ca="1" si="109"/>
        <v>-1.1677255046536772</v>
      </c>
    </row>
    <row r="1397" spans="2:13" x14ac:dyDescent="0.25">
      <c r="B1397" s="24">
        <f t="shared" ca="1" si="105"/>
        <v>0.59867982864735003</v>
      </c>
      <c r="C1397" s="25">
        <f t="shared" ca="1" si="106"/>
        <v>52.49931474027786</v>
      </c>
      <c r="H1397" s="24">
        <v>1395</v>
      </c>
      <c r="I1397" s="24">
        <f ca="1"/>
        <v>53.57289843222339</v>
      </c>
      <c r="J1397" s="24" cm="1">
        <f t="array" aca="1" ref="J1397" ca="1">INDIRECT(ADDRESS(($F$2+1-H1397)+2,9))</f>
        <v>46.454475527801876</v>
      </c>
      <c r="K1397" s="24">
        <f t="shared" ca="1" si="107"/>
        <v>0.63879012473202756</v>
      </c>
      <c r="L1397" s="24">
        <f t="shared" ca="1" si="108"/>
        <v>0.36494051188363086</v>
      </c>
      <c r="M1397" s="24">
        <f t="shared" ca="1" si="109"/>
        <v>-1.1660241949735999</v>
      </c>
    </row>
    <row r="1398" spans="2:13" x14ac:dyDescent="0.25">
      <c r="B1398" s="24">
        <f t="shared" ca="1" si="105"/>
        <v>0.48758031732030804</v>
      </c>
      <c r="C1398" s="25">
        <f t="shared" ca="1" si="106"/>
        <v>49.688634418923797</v>
      </c>
      <c r="H1398" s="24">
        <v>1396</v>
      </c>
      <c r="I1398" s="24">
        <f ca="1"/>
        <v>53.57868673439993</v>
      </c>
      <c r="J1398" s="24" cm="1">
        <f t="array" aca="1" ref="J1398" ca="1">INDIRECT(ADDRESS(($F$2+1-H1398)+2,9))</f>
        <v>46.450709997438608</v>
      </c>
      <c r="K1398" s="24">
        <f t="shared" ca="1" si="107"/>
        <v>0.6390034524211099</v>
      </c>
      <c r="L1398" s="24">
        <f t="shared" ca="1" si="108"/>
        <v>0.3648012440528049</v>
      </c>
      <c r="M1398" s="24">
        <f t="shared" ca="1" si="109"/>
        <v>-1.1661449181709849</v>
      </c>
    </row>
    <row r="1399" spans="2:13" x14ac:dyDescent="0.25">
      <c r="B1399" s="24">
        <f t="shared" ca="1" si="105"/>
        <v>0.51630226809400614</v>
      </c>
      <c r="C1399" s="25">
        <f t="shared" ca="1" si="106"/>
        <v>50.4087510547199</v>
      </c>
      <c r="H1399" s="24">
        <v>1397</v>
      </c>
      <c r="I1399" s="24">
        <f ca="1"/>
        <v>53.580127317236325</v>
      </c>
      <c r="J1399" s="24" cm="1">
        <f t="array" aca="1" ref="J1399" ca="1">INDIRECT(ADDRESS(($F$2+1-H1399)+2,9))</f>
        <v>46.429476762809863</v>
      </c>
      <c r="K1399" s="24">
        <f t="shared" ca="1" si="107"/>
        <v>0.63905653833882925</v>
      </c>
      <c r="L1399" s="24">
        <f t="shared" ca="1" si="108"/>
        <v>0.36401626897096873</v>
      </c>
      <c r="M1399" s="24">
        <f t="shared" ca="1" si="109"/>
        <v>-1.165274603392102</v>
      </c>
    </row>
    <row r="1400" spans="2:13" x14ac:dyDescent="0.25">
      <c r="B1400" s="24">
        <f t="shared" ca="1" si="105"/>
        <v>0.93380387807035392</v>
      </c>
      <c r="C1400" s="25">
        <f t="shared" ca="1" si="106"/>
        <v>65.047349107028751</v>
      </c>
      <c r="H1400" s="24">
        <v>1398</v>
      </c>
      <c r="I1400" s="24">
        <f ca="1"/>
        <v>53.624585249987412</v>
      </c>
      <c r="J1400" s="24" cm="1">
        <f t="array" aca="1" ref="J1400" ca="1">INDIRECT(ADDRESS(($F$2+1-H1400)+2,9))</f>
        <v>46.419428769087844</v>
      </c>
      <c r="K1400" s="24">
        <f t="shared" ca="1" si="107"/>
        <v>0.64069350529041769</v>
      </c>
      <c r="L1400" s="24">
        <f t="shared" ca="1" si="108"/>
        <v>0.36364500153774326</v>
      </c>
      <c r="M1400" s="24">
        <f t="shared" ca="1" si="109"/>
        <v>-1.1620397516116052</v>
      </c>
    </row>
    <row r="1401" spans="2:13" x14ac:dyDescent="0.25">
      <c r="B1401" s="24">
        <f t="shared" ca="1" si="105"/>
        <v>0.96712002439578382</v>
      </c>
      <c r="C1401" s="25">
        <f t="shared" ca="1" si="106"/>
        <v>68.400564425827113</v>
      </c>
      <c r="H1401" s="24">
        <v>1399</v>
      </c>
      <c r="I1401" s="24">
        <f ca="1"/>
        <v>53.64230665893205</v>
      </c>
      <c r="J1401" s="24" cm="1">
        <f t="array" aca="1" ref="J1401" ca="1">INDIRECT(ADDRESS(($F$2+1-H1401)+2,9))</f>
        <v>46.391625199418698</v>
      </c>
      <c r="K1401" s="24">
        <f t="shared" ca="1" si="107"/>
        <v>0.64134530065847373</v>
      </c>
      <c r="L1401" s="24">
        <f t="shared" ca="1" si="108"/>
        <v>0.36261834416850236</v>
      </c>
      <c r="M1401" s="24">
        <f t="shared" ca="1" si="109"/>
        <v>-1.1594639908901676</v>
      </c>
    </row>
    <row r="1402" spans="2:13" x14ac:dyDescent="0.25">
      <c r="B1402" s="24">
        <f t="shared" ca="1" si="105"/>
        <v>0.54817089477940584</v>
      </c>
      <c r="C1402" s="25">
        <f t="shared" ca="1" si="106"/>
        <v>51.210414421003101</v>
      </c>
      <c r="H1402" s="24">
        <v>1400</v>
      </c>
      <c r="I1402" s="24">
        <f ca="1"/>
        <v>53.644971403451443</v>
      </c>
      <c r="J1402" s="24" cm="1">
        <f t="array" aca="1" ref="J1402" ca="1">INDIRECT(ADDRESS(($F$2+1-H1402)+2,9))</f>
        <v>46.391277428532334</v>
      </c>
      <c r="K1402" s="24">
        <f t="shared" ca="1" si="107"/>
        <v>0.64144327471368578</v>
      </c>
      <c r="L1402" s="24">
        <f t="shared" ca="1" si="108"/>
        <v>0.36260550883120185</v>
      </c>
      <c r="M1402" s="24">
        <f t="shared" ca="1" si="109"/>
        <v>-1.1600688246882098</v>
      </c>
    </row>
    <row r="1403" spans="2:13" x14ac:dyDescent="0.25">
      <c r="B1403" s="24">
        <f t="shared" ca="1" si="105"/>
        <v>8.7974584682339985E-2</v>
      </c>
      <c r="C1403" s="25">
        <f t="shared" ca="1" si="106"/>
        <v>36.466666809262819</v>
      </c>
      <c r="H1403" s="24">
        <v>1401</v>
      </c>
      <c r="I1403" s="24">
        <f ca="1"/>
        <v>53.652832879196538</v>
      </c>
      <c r="J1403" s="24" cm="1">
        <f t="array" aca="1" ref="J1403" ca="1">INDIRECT(ADDRESS(($F$2+1-H1403)+2,9))</f>
        <v>46.389355705938385</v>
      </c>
      <c r="K1403" s="24">
        <f t="shared" ca="1" si="107"/>
        <v>0.64173226154285423</v>
      </c>
      <c r="L1403" s="24">
        <f t="shared" ca="1" si="108"/>
        <v>0.36253458573108621</v>
      </c>
      <c r="M1403" s="24">
        <f t="shared" ca="1" si="109"/>
        <v>-1.1601686913499309</v>
      </c>
    </row>
    <row r="1404" spans="2:13" x14ac:dyDescent="0.25">
      <c r="B1404" s="24">
        <f t="shared" ca="1" si="105"/>
        <v>0.44910733991915042</v>
      </c>
      <c r="C1404" s="25">
        <f t="shared" ca="1" si="106"/>
        <v>48.720830282087128</v>
      </c>
      <c r="H1404" s="24">
        <v>1402</v>
      </c>
      <c r="I1404" s="24">
        <f ca="1"/>
        <v>53.673303828019257</v>
      </c>
      <c r="J1404" s="24" cm="1">
        <f t="array" aca="1" ref="J1404" ca="1">INDIRECT(ADDRESS(($F$2+1-H1404)+2,9))</f>
        <v>46.381052221490016</v>
      </c>
      <c r="K1404" s="24">
        <f t="shared" ca="1" si="107"/>
        <v>0.64248438974170108</v>
      </c>
      <c r="L1404" s="24">
        <f t="shared" ca="1" si="108"/>
        <v>0.36222819155849195</v>
      </c>
      <c r="M1404" s="24">
        <f t="shared" ca="1" si="109"/>
        <v>-1.1588514926771436</v>
      </c>
    </row>
    <row r="1405" spans="2:13" x14ac:dyDescent="0.25">
      <c r="B1405" s="24">
        <f t="shared" ca="1" si="105"/>
        <v>0.93043617685391922</v>
      </c>
      <c r="C1405" s="25">
        <f t="shared" ca="1" si="106"/>
        <v>64.790474021245899</v>
      </c>
      <c r="H1405" s="24">
        <v>1403</v>
      </c>
      <c r="I1405" s="24">
        <f ca="1"/>
        <v>53.68590912986059</v>
      </c>
      <c r="J1405" s="24" cm="1">
        <f t="array" aca="1" ref="J1405" ca="1">INDIRECT(ADDRESS(($F$2+1-H1405)+2,9))</f>
        <v>46.37532267336401</v>
      </c>
      <c r="K1405" s="24">
        <f t="shared" ca="1" si="107"/>
        <v>0.64294724932934277</v>
      </c>
      <c r="L1405" s="24">
        <f t="shared" ca="1" si="108"/>
        <v>0.36201682571221128</v>
      </c>
      <c r="M1405" s="24">
        <f t="shared" ca="1" si="109"/>
        <v>-1.1583115764470697</v>
      </c>
    </row>
    <row r="1406" spans="2:13" x14ac:dyDescent="0.25">
      <c r="B1406" s="24">
        <f t="shared" ca="1" si="105"/>
        <v>0.98428193275141374</v>
      </c>
      <c r="C1406" s="25">
        <f t="shared" ca="1" si="106"/>
        <v>71.515078803384995</v>
      </c>
      <c r="H1406" s="24">
        <v>1404</v>
      </c>
      <c r="I1406" s="24">
        <f ca="1"/>
        <v>53.706582912297229</v>
      </c>
      <c r="J1406" s="24" cm="1">
        <f t="array" aca="1" ref="J1406" ca="1">INDIRECT(ADDRESS(($F$2+1-H1406)+2,9))</f>
        <v>46.372200134618431</v>
      </c>
      <c r="K1406" s="24">
        <f t="shared" ca="1" si="107"/>
        <v>0.64370592341300015</v>
      </c>
      <c r="L1406" s="24">
        <f t="shared" ca="1" si="108"/>
        <v>0.36190165143241299</v>
      </c>
      <c r="M1406" s="24">
        <f t="shared" ca="1" si="109"/>
        <v>-1.1573687044723739</v>
      </c>
    </row>
    <row r="1407" spans="2:13" x14ac:dyDescent="0.25">
      <c r="B1407" s="24">
        <f t="shared" ca="1" si="105"/>
        <v>0.36670898704342758</v>
      </c>
      <c r="C1407" s="25">
        <f t="shared" ca="1" si="106"/>
        <v>46.594175909673929</v>
      </c>
      <c r="H1407" s="24">
        <v>1405</v>
      </c>
      <c r="I1407" s="24">
        <f ca="1"/>
        <v>53.707738388035821</v>
      </c>
      <c r="J1407" s="24" cm="1">
        <f t="array" aca="1" ref="J1407" ca="1">INDIRECT(ADDRESS(($F$2+1-H1407)+2,9))</f>
        <v>46.334233571621162</v>
      </c>
      <c r="K1407" s="24">
        <f t="shared" ca="1" si="107"/>
        <v>0.64374830962318275</v>
      </c>
      <c r="L1407" s="24">
        <f t="shared" ca="1" si="108"/>
        <v>0.36050226486603976</v>
      </c>
      <c r="M1407" s="24">
        <f t="shared" ca="1" si="109"/>
        <v>-1.1552561184720338</v>
      </c>
    </row>
    <row r="1408" spans="2:13" x14ac:dyDescent="0.25">
      <c r="B1408" s="24">
        <f t="shared" ca="1" si="105"/>
        <v>9.0934096864594527E-2</v>
      </c>
      <c r="C1408" s="25">
        <f t="shared" ca="1" si="106"/>
        <v>36.649750899270984</v>
      </c>
      <c r="H1408" s="24">
        <v>1406</v>
      </c>
      <c r="I1408" s="24">
        <f ca="1"/>
        <v>53.745904502712307</v>
      </c>
      <c r="J1408" s="24" cm="1">
        <f t="array" aca="1" ref="J1408" ca="1">INDIRECT(ADDRESS(($F$2+1-H1408)+2,9))</f>
        <v>46.314746898909235</v>
      </c>
      <c r="K1408" s="24">
        <f t="shared" ca="1" si="107"/>
        <v>0.6451473527031113</v>
      </c>
      <c r="L1408" s="24">
        <f t="shared" ca="1" si="108"/>
        <v>0.35978474093655277</v>
      </c>
      <c r="M1408" s="24">
        <f t="shared" ca="1" si="109"/>
        <v>-1.1517901226562732</v>
      </c>
    </row>
    <row r="1409" spans="2:13" x14ac:dyDescent="0.25">
      <c r="B1409" s="24">
        <f t="shared" ca="1" si="105"/>
        <v>0.56919608645821207</v>
      </c>
      <c r="C1409" s="25">
        <f t="shared" ca="1" si="106"/>
        <v>51.743278323392921</v>
      </c>
      <c r="H1409" s="24">
        <v>1407</v>
      </c>
      <c r="I1409" s="24">
        <f ca="1"/>
        <v>53.756080804702556</v>
      </c>
      <c r="J1409" s="24" cm="1">
        <f t="array" aca="1" ref="J1409" ca="1">INDIRECT(ADDRESS(($F$2+1-H1409)+2,9))</f>
        <v>46.311722727364682</v>
      </c>
      <c r="K1409" s="24">
        <f t="shared" ca="1" si="107"/>
        <v>0.64552005278775315</v>
      </c>
      <c r="L1409" s="24">
        <f t="shared" ca="1" si="108"/>
        <v>0.35967343132572627</v>
      </c>
      <c r="M1409" s="24">
        <f t="shared" ca="1" si="109"/>
        <v>-1.1516301722499231</v>
      </c>
    </row>
    <row r="1410" spans="2:13" x14ac:dyDescent="0.25">
      <c r="B1410" s="24">
        <f t="shared" ca="1" si="105"/>
        <v>0.1589847294475355</v>
      </c>
      <c r="C1410" s="25">
        <f t="shared" ca="1" si="106"/>
        <v>40.013607080328228</v>
      </c>
      <c r="H1410" s="24">
        <v>1408</v>
      </c>
      <c r="I1410" s="24">
        <f ca="1"/>
        <v>53.757483509772705</v>
      </c>
      <c r="J1410" s="24" cm="1">
        <f t="array" aca="1" ref="J1410" ca="1">INDIRECT(ADDRESS(($F$2+1-H1410)+2,9))</f>
        <v>46.261950358104571</v>
      </c>
      <c r="K1410" s="24">
        <f t="shared" ca="1" si="107"/>
        <v>0.64557141498394122</v>
      </c>
      <c r="L1410" s="24">
        <f t="shared" ca="1" si="108"/>
        <v>0.35784319369581075</v>
      </c>
      <c r="M1410" s="24">
        <f t="shared" ca="1" si="109"/>
        <v>-1.1486220055416292</v>
      </c>
    </row>
    <row r="1411" spans="2:13" x14ac:dyDescent="0.25">
      <c r="B1411" s="24">
        <f t="shared" ca="1" si="105"/>
        <v>0.72861135848753367</v>
      </c>
      <c r="C1411" s="25">
        <f t="shared" ca="1" si="106"/>
        <v>56.086185846520181</v>
      </c>
      <c r="H1411" s="24">
        <v>1409</v>
      </c>
      <c r="I1411" s="24">
        <f ca="1"/>
        <v>53.769061136044918</v>
      </c>
      <c r="J1411" s="24" cm="1">
        <f t="array" aca="1" ref="J1411" ca="1">INDIRECT(ADDRESS(($F$2+1-H1411)+2,9))</f>
        <v>46.250839650765521</v>
      </c>
      <c r="K1411" s="24">
        <f t="shared" ca="1" si="107"/>
        <v>0.6459952463415739</v>
      </c>
      <c r="L1411" s="24">
        <f t="shared" ca="1" si="108"/>
        <v>0.35743507301532662</v>
      </c>
      <c r="M1411" s="24">
        <f t="shared" ca="1" si="109"/>
        <v>-1.1477519889906453</v>
      </c>
    </row>
    <row r="1412" spans="2:13" x14ac:dyDescent="0.25">
      <c r="B1412" s="24">
        <f t="shared" ref="B1412:B1475" ca="1" si="110">RAND()</f>
        <v>0.96601548532213499</v>
      </c>
      <c r="C1412" s="25">
        <f t="shared" ref="C1412:C1475" ca="1" si="111">_xlfn.NORM.INV(B1412,50,10)</f>
        <v>68.252120946824789</v>
      </c>
      <c r="H1412" s="24">
        <v>1410</v>
      </c>
      <c r="I1412" s="24">
        <f ca="1"/>
        <v>53.776403998876198</v>
      </c>
      <c r="J1412" s="24" cm="1">
        <f t="array" aca="1" ref="J1412" ca="1">INDIRECT(ADDRESS(($F$2+1-H1412)+2,9))</f>
        <v>46.249917531341005</v>
      </c>
      <c r="K1412" s="24">
        <f t="shared" ref="K1412:K1475" ca="1" si="112">_xlfn.NORM.DIST(I1412,$F$5,$F$6,TRUE)</f>
        <v>0.64626395867547359</v>
      </c>
      <c r="L1412" s="24">
        <f t="shared" ref="L1412:L1475" ca="1" si="113">_xlfn.NORM.DIST(J1412,$F$5,$F$6,TRUE)</f>
        <v>0.35740120886277149</v>
      </c>
      <c r="M1412" s="24">
        <f t="shared" ca="1" si="109"/>
        <v>-1.1479547572328035</v>
      </c>
    </row>
    <row r="1413" spans="2:13" x14ac:dyDescent="0.25">
      <c r="B1413" s="24">
        <f t="shared" ca="1" si="110"/>
        <v>0.22598285870399715</v>
      </c>
      <c r="C1413" s="25">
        <f t="shared" ca="1" si="111"/>
        <v>42.47858081043551</v>
      </c>
      <c r="H1413" s="24">
        <v>1411</v>
      </c>
      <c r="I1413" s="24">
        <f ca="1"/>
        <v>53.77973931604312</v>
      </c>
      <c r="J1413" s="24" cm="1">
        <f t="array" aca="1" ref="J1413" ca="1">INDIRECT(ADDRESS(($F$2+1-H1413)+2,9))</f>
        <v>46.197248028882655</v>
      </c>
      <c r="K1413" s="24">
        <f t="shared" ca="1" si="112"/>
        <v>0.64638599067491742</v>
      </c>
      <c r="L1413" s="24">
        <f t="shared" ca="1" si="113"/>
        <v>0.35546883165545051</v>
      </c>
      <c r="M1413" s="24">
        <f t="shared" ref="M1413:M1476" ca="1" si="114">((2*H1413-1)/$F$2)*(LN(K1413)+LN(1-L1413))</f>
        <v>-1.1445972749410338</v>
      </c>
    </row>
    <row r="1414" spans="2:13" x14ac:dyDescent="0.25">
      <c r="B1414" s="24">
        <f t="shared" ca="1" si="110"/>
        <v>0.62261785833691075</v>
      </c>
      <c r="C1414" s="25">
        <f t="shared" ca="1" si="111"/>
        <v>53.12363503949085</v>
      </c>
      <c r="H1414" s="24">
        <v>1412</v>
      </c>
      <c r="I1414" s="24">
        <f ca="1"/>
        <v>53.791639739761614</v>
      </c>
      <c r="J1414" s="24" cm="1">
        <f t="array" aca="1" ref="J1414" ca="1">INDIRECT(ADDRESS(($F$2+1-H1414)+2,9))</f>
        <v>46.195373895938189</v>
      </c>
      <c r="K1414" s="24">
        <f t="shared" ca="1" si="112"/>
        <v>0.64682127862568095</v>
      </c>
      <c r="L1414" s="24">
        <f t="shared" ca="1" si="113"/>
        <v>0.35540014015325294</v>
      </c>
      <c r="M1414" s="24">
        <f t="shared" ca="1" si="114"/>
        <v>-1.1443887087412901</v>
      </c>
    </row>
    <row r="1415" spans="2:13" x14ac:dyDescent="0.25">
      <c r="B1415" s="24">
        <f t="shared" ca="1" si="110"/>
        <v>5.4445969744630673E-2</v>
      </c>
      <c r="C1415" s="25">
        <f t="shared" ca="1" si="111"/>
        <v>33.96806497231114</v>
      </c>
      <c r="H1415" s="24">
        <v>1413</v>
      </c>
      <c r="I1415" s="24">
        <f ca="1"/>
        <v>53.809543477884318</v>
      </c>
      <c r="J1415" s="24" cm="1">
        <f t="array" aca="1" ref="J1415" ca="1">INDIRECT(ADDRESS(($F$2+1-H1415)+2,9))</f>
        <v>46.194651860825495</v>
      </c>
      <c r="K1415" s="24">
        <f t="shared" ca="1" si="112"/>
        <v>0.64747579100921704</v>
      </c>
      <c r="L1415" s="24">
        <f t="shared" ca="1" si="113"/>
        <v>0.35537367707452566</v>
      </c>
      <c r="M1415" s="24">
        <f t="shared" ca="1" si="114"/>
        <v>-1.1438217495802188</v>
      </c>
    </row>
    <row r="1416" spans="2:13" x14ac:dyDescent="0.25">
      <c r="B1416" s="24">
        <f t="shared" ca="1" si="110"/>
        <v>0.78993625924557531</v>
      </c>
      <c r="C1416" s="25">
        <f t="shared" ca="1" si="111"/>
        <v>58.062000992462501</v>
      </c>
      <c r="H1416" s="24">
        <v>1414</v>
      </c>
      <c r="I1416" s="24">
        <f ca="1"/>
        <v>53.816339098247873</v>
      </c>
      <c r="J1416" s="24" cm="1">
        <f t="array" aca="1" ref="J1416" ca="1">INDIRECT(ADDRESS(($F$2+1-H1416)+2,9))</f>
        <v>46.18711224736456</v>
      </c>
      <c r="K1416" s="24">
        <f t="shared" ca="1" si="112"/>
        <v>0.64772410641526723</v>
      </c>
      <c r="L1416" s="24">
        <f t="shared" ca="1" si="113"/>
        <v>0.35509738678449709</v>
      </c>
      <c r="M1416" s="24">
        <f t="shared" ca="1" si="114"/>
        <v>-1.1435678688860689</v>
      </c>
    </row>
    <row r="1417" spans="2:13" x14ac:dyDescent="0.25">
      <c r="B1417" s="24">
        <f t="shared" ca="1" si="110"/>
        <v>0.3614624530563626</v>
      </c>
      <c r="C1417" s="25">
        <f t="shared" ca="1" si="111"/>
        <v>46.454475527801876</v>
      </c>
      <c r="H1417" s="24">
        <v>1415</v>
      </c>
      <c r="I1417" s="24">
        <f ca="1"/>
        <v>53.817386305185344</v>
      </c>
      <c r="J1417" s="24" cm="1">
        <f t="array" aca="1" ref="J1417" ca="1">INDIRECT(ADDRESS(($F$2+1-H1417)+2,9))</f>
        <v>46.177370957032501</v>
      </c>
      <c r="K1417" s="24">
        <f t="shared" ca="1" si="112"/>
        <v>0.64776236629039907</v>
      </c>
      <c r="L1417" s="24">
        <f t="shared" ca="1" si="113"/>
        <v>0.35474052850141086</v>
      </c>
      <c r="M1417" s="24">
        <f t="shared" ca="1" si="114"/>
        <v>-1.1435742606631123</v>
      </c>
    </row>
    <row r="1418" spans="2:13" x14ac:dyDescent="0.25">
      <c r="B1418" s="24">
        <f t="shared" ca="1" si="110"/>
        <v>5.8226251756548275E-2</v>
      </c>
      <c r="C1418" s="25">
        <f t="shared" ca="1" si="111"/>
        <v>34.301607062700199</v>
      </c>
      <c r="H1418" s="24">
        <v>1416</v>
      </c>
      <c r="I1418" s="24">
        <f ca="1"/>
        <v>53.829479792631027</v>
      </c>
      <c r="J1418" s="24" cm="1">
        <f t="array" aca="1" ref="J1418" ca="1">INDIRECT(ADDRESS(($F$2+1-H1418)+2,9))</f>
        <v>46.177140972106571</v>
      </c>
      <c r="K1418" s="24">
        <f t="shared" ca="1" si="112"/>
        <v>0.64820409537217694</v>
      </c>
      <c r="L1418" s="24">
        <f t="shared" ca="1" si="113"/>
        <v>0.35473210487014706</v>
      </c>
      <c r="M1418" s="24">
        <f t="shared" ca="1" si="114"/>
        <v>-1.1434713055119272</v>
      </c>
    </row>
    <row r="1419" spans="2:13" x14ac:dyDescent="0.25">
      <c r="B1419" s="24">
        <f t="shared" ca="1" si="110"/>
        <v>0.77107554277341683</v>
      </c>
      <c r="C1419" s="25">
        <f t="shared" ca="1" si="111"/>
        <v>57.42393569625245</v>
      </c>
      <c r="H1419" s="24">
        <v>1417</v>
      </c>
      <c r="I1419" s="24">
        <f ca="1"/>
        <v>53.856945334229273</v>
      </c>
      <c r="J1419" s="24" cm="1">
        <f t="array" aca="1" ref="J1419" ca="1">INDIRECT(ADDRESS(($F$2+1-H1419)+2,9))</f>
        <v>46.14057628120883</v>
      </c>
      <c r="K1419" s="24">
        <f t="shared" ca="1" si="112"/>
        <v>0.64920656346757144</v>
      </c>
      <c r="L1419" s="24">
        <f t="shared" ca="1" si="113"/>
        <v>0.35339376001383793</v>
      </c>
      <c r="M1419" s="24">
        <f t="shared" ca="1" si="114"/>
        <v>-1.1395303983455463</v>
      </c>
    </row>
    <row r="1420" spans="2:13" x14ac:dyDescent="0.25">
      <c r="B1420" s="24">
        <f t="shared" ca="1" si="110"/>
        <v>0.41992580499855237</v>
      </c>
      <c r="C1420" s="25">
        <f t="shared" ca="1" si="111"/>
        <v>47.979167086945552</v>
      </c>
      <c r="H1420" s="24">
        <v>1418</v>
      </c>
      <c r="I1420" s="24">
        <f ca="1"/>
        <v>53.860625313108272</v>
      </c>
      <c r="J1420" s="24" cm="1">
        <f t="array" aca="1" ref="J1420" ca="1">INDIRECT(ADDRESS(($F$2+1-H1420)+2,9))</f>
        <v>46.093726239862796</v>
      </c>
      <c r="K1420" s="24">
        <f t="shared" ca="1" si="112"/>
        <v>0.64934080076304634</v>
      </c>
      <c r="L1420" s="24">
        <f t="shared" ca="1" si="113"/>
        <v>0.35168159744107519</v>
      </c>
      <c r="M1420" s="24">
        <f t="shared" ca="1" si="114"/>
        <v>-1.1365892361101726</v>
      </c>
    </row>
    <row r="1421" spans="2:13" x14ac:dyDescent="0.25">
      <c r="B1421" s="24">
        <f t="shared" ca="1" si="110"/>
        <v>0.87226536630006113</v>
      </c>
      <c r="C1421" s="25">
        <f t="shared" ca="1" si="111"/>
        <v>61.371651147806688</v>
      </c>
      <c r="H1421" s="24">
        <v>1419</v>
      </c>
      <c r="I1421" s="24">
        <f ca="1"/>
        <v>53.890581408881346</v>
      </c>
      <c r="J1421" s="24" cm="1">
        <f t="array" aca="1" ref="J1421" ca="1">INDIRECT(ADDRESS(($F$2+1-H1421)+2,9))</f>
        <v>46.072189280419018</v>
      </c>
      <c r="K1421" s="24">
        <f t="shared" ca="1" si="112"/>
        <v>0.65043283637967508</v>
      </c>
      <c r="L1421" s="24">
        <f t="shared" ca="1" si="113"/>
        <v>0.35089552220268183</v>
      </c>
      <c r="M1421" s="24">
        <f t="shared" ca="1" si="114"/>
        <v>-1.133588987610463</v>
      </c>
    </row>
    <row r="1422" spans="2:13" x14ac:dyDescent="0.25">
      <c r="B1422" s="24">
        <f t="shared" ca="1" si="110"/>
        <v>0.64639585870025484</v>
      </c>
      <c r="C1422" s="25">
        <f t="shared" ca="1" si="111"/>
        <v>53.756080804702556</v>
      </c>
      <c r="H1422" s="24">
        <v>1420</v>
      </c>
      <c r="I1422" s="24">
        <f ca="1"/>
        <v>53.922146970494346</v>
      </c>
      <c r="J1422" s="24" cm="1">
        <f t="array" aca="1" ref="J1422" ca="1">INDIRECT(ADDRESS(($F$2+1-H1422)+2,9))</f>
        <v>46.068288846255847</v>
      </c>
      <c r="K1422" s="24">
        <f t="shared" ca="1" si="112"/>
        <v>0.65158219867263911</v>
      </c>
      <c r="L1422" s="24">
        <f t="shared" ca="1" si="113"/>
        <v>0.35075322877393911</v>
      </c>
      <c r="M1422" s="24">
        <f t="shared" ca="1" si="114"/>
        <v>-1.1317771162277104</v>
      </c>
    </row>
    <row r="1423" spans="2:13" x14ac:dyDescent="0.25">
      <c r="B1423" s="24">
        <f t="shared" ca="1" si="110"/>
        <v>0.50759682266238171</v>
      </c>
      <c r="C1423" s="25">
        <f t="shared" ca="1" si="111"/>
        <v>50.190435614678236</v>
      </c>
      <c r="H1423" s="24">
        <v>1421</v>
      </c>
      <c r="I1423" s="24">
        <f ca="1"/>
        <v>53.951980281591361</v>
      </c>
      <c r="J1423" s="24" cm="1">
        <f t="array" aca="1" ref="J1423" ca="1">INDIRECT(ADDRESS(($F$2+1-H1423)+2,9))</f>
        <v>46.066412132112909</v>
      </c>
      <c r="K1423" s="24">
        <f t="shared" ca="1" si="112"/>
        <v>0.65266720879592921</v>
      </c>
      <c r="L1423" s="24">
        <f t="shared" ca="1" si="113"/>
        <v>0.35068477100996298</v>
      </c>
      <c r="M1423" s="24">
        <f t="shared" ca="1" si="114"/>
        <v>-1.1302452186205074</v>
      </c>
    </row>
    <row r="1424" spans="2:13" x14ac:dyDescent="0.25">
      <c r="B1424" s="24">
        <f t="shared" ca="1" si="110"/>
        <v>0.64149529417508222</v>
      </c>
      <c r="C1424" s="25">
        <f t="shared" ca="1" si="111"/>
        <v>53.624585249987412</v>
      </c>
      <c r="H1424" s="24">
        <v>1422</v>
      </c>
      <c r="I1424" s="24">
        <f ca="1"/>
        <v>53.96217589600537</v>
      </c>
      <c r="J1424" s="24" cm="1">
        <f t="array" aca="1" ref="J1424" ca="1">INDIRECT(ADDRESS(($F$2+1-H1424)+2,9))</f>
        <v>46.042868113713403</v>
      </c>
      <c r="K1424" s="24">
        <f t="shared" ca="1" si="112"/>
        <v>0.65303772781221303</v>
      </c>
      <c r="L1424" s="24">
        <f t="shared" ca="1" si="113"/>
        <v>0.34982635760507863</v>
      </c>
      <c r="M1424" s="24">
        <f t="shared" ca="1" si="114"/>
        <v>-1.1285526754311559</v>
      </c>
    </row>
    <row r="1425" spans="2:13" x14ac:dyDescent="0.25">
      <c r="B1425" s="24">
        <f t="shared" ca="1" si="110"/>
        <v>0.43789027877654385</v>
      </c>
      <c r="C1425" s="25">
        <f t="shared" ca="1" si="111"/>
        <v>48.436797020350795</v>
      </c>
      <c r="H1425" s="24">
        <v>1423</v>
      </c>
      <c r="I1425" s="24">
        <f ca="1"/>
        <v>53.967963439050813</v>
      </c>
      <c r="J1425" s="24" cm="1">
        <f t="array" aca="1" ref="J1425" ca="1">INDIRECT(ADDRESS(($F$2+1-H1425)+2,9))</f>
        <v>46.034983668824168</v>
      </c>
      <c r="K1425" s="24">
        <f t="shared" ca="1" si="112"/>
        <v>0.65324798796302475</v>
      </c>
      <c r="L1425" s="24">
        <f t="shared" ca="1" si="113"/>
        <v>0.34953906247666588</v>
      </c>
      <c r="M1425" s="24">
        <f t="shared" ca="1" si="114"/>
        <v>-1.1283397713682057</v>
      </c>
    </row>
    <row r="1426" spans="2:13" x14ac:dyDescent="0.25">
      <c r="B1426" s="24">
        <f t="shared" ca="1" si="110"/>
        <v>7.2519449335886832E-2</v>
      </c>
      <c r="C1426" s="25">
        <f t="shared" ca="1" si="111"/>
        <v>35.427192512352718</v>
      </c>
      <c r="H1426" s="24">
        <v>1424</v>
      </c>
      <c r="I1426" s="24">
        <f ca="1"/>
        <v>53.973761953200473</v>
      </c>
      <c r="J1426" s="24" cm="1">
        <f t="array" aca="1" ref="J1426" ca="1">INDIRECT(ADDRESS(($F$2+1-H1426)+2,9))</f>
        <v>45.996378970257624</v>
      </c>
      <c r="K1426" s="24">
        <f t="shared" ca="1" si="112"/>
        <v>0.65345859936790129</v>
      </c>
      <c r="L1426" s="24">
        <f t="shared" ca="1" si="113"/>
        <v>0.34813362245193458</v>
      </c>
      <c r="M1426" s="24">
        <f t="shared" ca="1" si="114"/>
        <v>-1.1258602406022951</v>
      </c>
    </row>
    <row r="1427" spans="2:13" x14ac:dyDescent="0.25">
      <c r="B1427" s="24">
        <f t="shared" ca="1" si="110"/>
        <v>0.14817092526636577</v>
      </c>
      <c r="C1427" s="25">
        <f t="shared" ca="1" si="111"/>
        <v>39.55689703340677</v>
      </c>
      <c r="H1427" s="24">
        <v>1425</v>
      </c>
      <c r="I1427" s="24">
        <f ca="1"/>
        <v>54.013065878808675</v>
      </c>
      <c r="J1427" s="24" cm="1">
        <f t="array" aca="1" ref="J1427" ca="1">INDIRECT(ADDRESS(($F$2+1-H1427)+2,9))</f>
        <v>45.994839466731186</v>
      </c>
      <c r="K1427" s="24">
        <f t="shared" ca="1" si="112"/>
        <v>0.65488492829161316</v>
      </c>
      <c r="L1427" s="24">
        <f t="shared" ca="1" si="113"/>
        <v>0.34807761846159851</v>
      </c>
      <c r="M1427" s="24">
        <f t="shared" ca="1" si="114"/>
        <v>-1.1236592134681407</v>
      </c>
    </row>
    <row r="1428" spans="2:13" x14ac:dyDescent="0.25">
      <c r="B1428" s="24">
        <f t="shared" ca="1" si="110"/>
        <v>2.7558787939302443E-2</v>
      </c>
      <c r="C1428" s="25">
        <f t="shared" ca="1" si="111"/>
        <v>30.820517702222023</v>
      </c>
      <c r="H1428" s="24">
        <v>1426</v>
      </c>
      <c r="I1428" s="24">
        <f ca="1"/>
        <v>54.024223215223117</v>
      </c>
      <c r="J1428" s="24" cm="1">
        <f t="array" aca="1" ref="J1428" ca="1">INDIRECT(ADDRESS(($F$2+1-H1428)+2,9))</f>
        <v>45.99469462862794</v>
      </c>
      <c r="K1428" s="24">
        <f t="shared" ca="1" si="112"/>
        <v>0.65528942546600932</v>
      </c>
      <c r="L1428" s="24">
        <f t="shared" ca="1" si="113"/>
        <v>0.34807234971806944</v>
      </c>
      <c r="M1428" s="24">
        <f t="shared" ca="1" si="114"/>
        <v>-1.123621586294979</v>
      </c>
    </row>
    <row r="1429" spans="2:13" x14ac:dyDescent="0.25">
      <c r="B1429" s="24">
        <f t="shared" ca="1" si="110"/>
        <v>0.3924679537397765</v>
      </c>
      <c r="C1429" s="25">
        <f t="shared" ca="1" si="111"/>
        <v>47.271075722690384</v>
      </c>
      <c r="H1429" s="24">
        <v>1427</v>
      </c>
      <c r="I1429" s="24">
        <f ca="1"/>
        <v>54.033230672122116</v>
      </c>
      <c r="J1429" s="24" cm="1">
        <f t="array" aca="1" ref="J1429" ca="1">INDIRECT(ADDRESS(($F$2+1-H1429)+2,9))</f>
        <v>45.97945394206711</v>
      </c>
      <c r="K1429" s="24">
        <f t="shared" ca="1" si="112"/>
        <v>0.65561585164384839</v>
      </c>
      <c r="L1429" s="24">
        <f t="shared" ca="1" si="113"/>
        <v>0.34751810672848155</v>
      </c>
      <c r="M1429" s="24">
        <f t="shared" ca="1" si="114"/>
        <v>-1.1226279265298753</v>
      </c>
    </row>
    <row r="1430" spans="2:13" x14ac:dyDescent="0.25">
      <c r="B1430" s="24">
        <f t="shared" ca="1" si="110"/>
        <v>0.30629956940336123</v>
      </c>
      <c r="C1430" s="25">
        <f t="shared" ca="1" si="111"/>
        <v>44.936331459524588</v>
      </c>
      <c r="H1430" s="24">
        <v>1428</v>
      </c>
      <c r="I1430" s="24">
        <f ca="1"/>
        <v>54.049592889182975</v>
      </c>
      <c r="J1430" s="24" cm="1">
        <f t="array" aca="1" ref="J1430" ca="1">INDIRECT(ADDRESS(($F$2+1-H1430)+2,9))</f>
        <v>45.962938089105904</v>
      </c>
      <c r="K1430" s="24">
        <f t="shared" ca="1" si="112"/>
        <v>0.65620851445308936</v>
      </c>
      <c r="L1430" s="24">
        <f t="shared" ca="1" si="113"/>
        <v>0.34691785886427029</v>
      </c>
      <c r="M1430" s="24">
        <f t="shared" ca="1" si="114"/>
        <v>-1.1210029836726583</v>
      </c>
    </row>
    <row r="1431" spans="2:13" x14ac:dyDescent="0.25">
      <c r="B1431" s="24">
        <f t="shared" ca="1" si="110"/>
        <v>0.94319142294148461</v>
      </c>
      <c r="C1431" s="25">
        <f t="shared" ca="1" si="111"/>
        <v>65.821420145123795</v>
      </c>
      <c r="H1431" s="24">
        <v>1429</v>
      </c>
      <c r="I1431" s="24">
        <f ca="1"/>
        <v>54.050901012509392</v>
      </c>
      <c r="J1431" s="24" cm="1">
        <f t="array" aca="1" ref="J1431" ca="1">INDIRECT(ADDRESS(($F$2+1-H1431)+2,9))</f>
        <v>45.958230202935034</v>
      </c>
      <c r="K1431" s="24">
        <f t="shared" ca="1" si="112"/>
        <v>0.6562558799991145</v>
      </c>
      <c r="L1431" s="24">
        <f t="shared" ca="1" si="113"/>
        <v>0.34674682693151648</v>
      </c>
      <c r="M1431" s="24">
        <f t="shared" ca="1" si="114"/>
        <v>-1.1213460513740927</v>
      </c>
    </row>
    <row r="1432" spans="2:13" x14ac:dyDescent="0.25">
      <c r="B1432" s="24">
        <f t="shared" ca="1" si="110"/>
        <v>0.63956258359337614</v>
      </c>
      <c r="C1432" s="25">
        <f t="shared" ca="1" si="111"/>
        <v>53.57289843222339</v>
      </c>
      <c r="H1432" s="24">
        <v>1430</v>
      </c>
      <c r="I1432" s="24">
        <f ca="1"/>
        <v>54.068764588800349</v>
      </c>
      <c r="J1432" s="24" cm="1">
        <f t="array" aca="1" ref="J1432" ca="1">INDIRECT(ADDRESS(($F$2+1-H1432)+2,9))</f>
        <v>45.951263575833018</v>
      </c>
      <c r="K1432" s="24">
        <f t="shared" ca="1" si="112"/>
        <v>0.65690245253445545</v>
      </c>
      <c r="L1432" s="24">
        <f t="shared" ca="1" si="113"/>
        <v>0.34649379491593257</v>
      </c>
      <c r="M1432" s="24">
        <f t="shared" ca="1" si="114"/>
        <v>-1.1203133209962106</v>
      </c>
    </row>
    <row r="1433" spans="2:13" x14ac:dyDescent="0.25">
      <c r="B1433" s="24">
        <f t="shared" ca="1" si="110"/>
        <v>0.59060098262275973</v>
      </c>
      <c r="C1433" s="25">
        <f t="shared" ca="1" si="111"/>
        <v>52.290911977244249</v>
      </c>
      <c r="H1433" s="24">
        <v>1431</v>
      </c>
      <c r="I1433" s="24">
        <f ca="1"/>
        <v>54.068838665623169</v>
      </c>
      <c r="J1433" s="24" cm="1">
        <f t="array" aca="1" ref="J1433" ca="1">INDIRECT(ADDRESS(($F$2+1-H1433)+2,9))</f>
        <v>45.884376915113897</v>
      </c>
      <c r="K1433" s="24">
        <f t="shared" ca="1" si="112"/>
        <v>0.6569051327920723</v>
      </c>
      <c r="L1433" s="24">
        <f t="shared" ca="1" si="113"/>
        <v>0.34406793132672475</v>
      </c>
      <c r="M1433" s="24">
        <f t="shared" ca="1" si="114"/>
        <v>-1.1161793965612652</v>
      </c>
    </row>
    <row r="1434" spans="2:13" x14ac:dyDescent="0.25">
      <c r="B1434" s="24">
        <f t="shared" ca="1" si="110"/>
        <v>0.36650209584453808</v>
      </c>
      <c r="C1434" s="25">
        <f t="shared" ca="1" si="111"/>
        <v>46.588679730112219</v>
      </c>
      <c r="H1434" s="24">
        <v>1432</v>
      </c>
      <c r="I1434" s="24">
        <f ca="1"/>
        <v>54.070595606792189</v>
      </c>
      <c r="J1434" s="24" cm="1">
        <f t="array" aca="1" ref="J1434" ca="1">INDIRECT(ADDRESS(($F$2+1-H1434)+2,9))</f>
        <v>45.861095583205703</v>
      </c>
      <c r="K1434" s="24">
        <f t="shared" ca="1" si="112"/>
        <v>0.65696870036070865</v>
      </c>
      <c r="L1434" s="24">
        <f t="shared" ca="1" si="113"/>
        <v>0.34322505484037868</v>
      </c>
      <c r="M1434" s="24">
        <f t="shared" ca="1" si="114"/>
        <v>-1.1151275817014696</v>
      </c>
    </row>
    <row r="1435" spans="2:13" x14ac:dyDescent="0.25">
      <c r="B1435" s="24">
        <f t="shared" ca="1" si="110"/>
        <v>0.85769684081095121</v>
      </c>
      <c r="C1435" s="25">
        <f t="shared" ca="1" si="111"/>
        <v>60.700288601663836</v>
      </c>
      <c r="H1435" s="24">
        <v>1433</v>
      </c>
      <c r="I1435" s="24">
        <f ca="1"/>
        <v>54.080598300763938</v>
      </c>
      <c r="J1435" s="24" cm="1">
        <f t="array" aca="1" ref="J1435" ca="1">INDIRECT(ADDRESS(($F$2+1-H1435)+2,9))</f>
        <v>45.819181223107869</v>
      </c>
      <c r="K1435" s="24">
        <f t="shared" ca="1" si="112"/>
        <v>0.65733052132322545</v>
      </c>
      <c r="L1435" s="24">
        <f t="shared" ca="1" si="113"/>
        <v>0.34170955550857085</v>
      </c>
      <c r="M1435" s="24">
        <f t="shared" ca="1" si="114"/>
        <v>-1.112115666836448</v>
      </c>
    </row>
    <row r="1436" spans="2:13" x14ac:dyDescent="0.25">
      <c r="B1436" s="24">
        <f t="shared" ca="1" si="110"/>
        <v>0.99273061645744443</v>
      </c>
      <c r="C1436" s="25">
        <f t="shared" ca="1" si="111"/>
        <v>74.436687866923222</v>
      </c>
      <c r="H1436" s="24">
        <v>1434</v>
      </c>
      <c r="I1436" s="24">
        <f ca="1"/>
        <v>54.087411708128229</v>
      </c>
      <c r="J1436" s="24" cm="1">
        <f t="array" aca="1" ref="J1436" ca="1">INDIRECT(ADDRESS(($F$2+1-H1436)+2,9))</f>
        <v>45.801345125291242</v>
      </c>
      <c r="K1436" s="24">
        <f t="shared" ca="1" si="112"/>
        <v>0.6575768956963175</v>
      </c>
      <c r="L1436" s="24">
        <f t="shared" ca="1" si="113"/>
        <v>0.34106542623659009</v>
      </c>
      <c r="M1436" s="24">
        <f t="shared" ca="1" si="114"/>
        <v>-1.1110948239203622</v>
      </c>
    </row>
    <row r="1437" spans="2:13" x14ac:dyDescent="0.25">
      <c r="B1437" s="24">
        <f t="shared" ca="1" si="110"/>
        <v>0.9638111317029816</v>
      </c>
      <c r="C1437" s="25">
        <f t="shared" ca="1" si="111"/>
        <v>67.967347679611862</v>
      </c>
      <c r="H1437" s="24">
        <v>1435</v>
      </c>
      <c r="I1437" s="24">
        <f ca="1"/>
        <v>54.089913811952627</v>
      </c>
      <c r="J1437" s="24" cm="1">
        <f t="array" aca="1" ref="J1437" ca="1">INDIRECT(ADDRESS(($F$2+1-H1437)+2,9))</f>
        <v>45.765274996555704</v>
      </c>
      <c r="K1437" s="24">
        <f t="shared" ca="1" si="112"/>
        <v>0.65766735552034494</v>
      </c>
      <c r="L1437" s="24">
        <f t="shared" ca="1" si="113"/>
        <v>0.33976421308550231</v>
      </c>
      <c r="M1437" s="24">
        <f t="shared" ca="1" si="114"/>
        <v>-1.1090642900630878</v>
      </c>
    </row>
    <row r="1438" spans="2:13" x14ac:dyDescent="0.25">
      <c r="B1438" s="24">
        <f t="shared" ca="1" si="110"/>
        <v>9.9852488338438072E-2</v>
      </c>
      <c r="C1438" s="25">
        <f t="shared" ca="1" si="111"/>
        <v>37.176074510514105</v>
      </c>
      <c r="H1438" s="24">
        <v>1436</v>
      </c>
      <c r="I1438" s="24">
        <f ca="1"/>
        <v>54.102299916578865</v>
      </c>
      <c r="J1438" s="24" cm="1">
        <f t="array" aca="1" ref="J1438" ca="1">INDIRECT(ADDRESS(($F$2+1-H1438)+2,9))</f>
        <v>45.757993743254325</v>
      </c>
      <c r="K1438" s="24">
        <f t="shared" ca="1" si="112"/>
        <v>0.65811502331895821</v>
      </c>
      <c r="L1438" s="24">
        <f t="shared" ca="1" si="113"/>
        <v>0.33950177610264554</v>
      </c>
      <c r="M1438" s="24">
        <f t="shared" ca="1" si="114"/>
        <v>-1.1084034304868395</v>
      </c>
    </row>
    <row r="1439" spans="2:13" x14ac:dyDescent="0.25">
      <c r="B1439" s="24">
        <f t="shared" ca="1" si="110"/>
        <v>0.30851482563511312</v>
      </c>
      <c r="C1439" s="25">
        <f t="shared" ca="1" si="111"/>
        <v>44.99935485106036</v>
      </c>
      <c r="H1439" s="24">
        <v>1437</v>
      </c>
      <c r="I1439" s="24">
        <f ca="1"/>
        <v>54.123481720622223</v>
      </c>
      <c r="J1439" s="24" cm="1">
        <f t="array" aca="1" ref="J1439" ca="1">INDIRECT(ADDRESS(($F$2+1-H1439)+2,9))</f>
        <v>45.731822344783168</v>
      </c>
      <c r="K1439" s="24">
        <f t="shared" ca="1" si="112"/>
        <v>0.65888007659671988</v>
      </c>
      <c r="L1439" s="24">
        <f t="shared" ca="1" si="113"/>
        <v>0.33855912803754384</v>
      </c>
      <c r="M1439" s="24">
        <f t="shared" ca="1" si="114"/>
        <v>-1.1057301295493493</v>
      </c>
    </row>
    <row r="1440" spans="2:13" x14ac:dyDescent="0.25">
      <c r="B1440" s="24">
        <f t="shared" ca="1" si="110"/>
        <v>0.47357720285725613</v>
      </c>
      <c r="C1440" s="25">
        <f t="shared" ca="1" si="111"/>
        <v>49.33719371739187</v>
      </c>
      <c r="H1440" s="24">
        <v>1438</v>
      </c>
      <c r="I1440" s="24">
        <f ca="1"/>
        <v>54.138529870184719</v>
      </c>
      <c r="J1440" s="24" cm="1">
        <f t="array" aca="1" ref="J1440" ca="1">INDIRECT(ADDRESS(($F$2+1-H1440)+2,9))</f>
        <v>45.718504353648612</v>
      </c>
      <c r="K1440" s="24">
        <f t="shared" ca="1" si="112"/>
        <v>0.65942319562484053</v>
      </c>
      <c r="L1440" s="24">
        <f t="shared" ca="1" si="113"/>
        <v>0.33807982483125176</v>
      </c>
      <c r="M1440" s="24">
        <f t="shared" ca="1" si="114"/>
        <v>-1.1044370902332179</v>
      </c>
    </row>
    <row r="1441" spans="2:13" x14ac:dyDescent="0.25">
      <c r="B1441" s="24">
        <f t="shared" ca="1" si="110"/>
        <v>0.73871638998185107</v>
      </c>
      <c r="C1441" s="25">
        <f t="shared" ca="1" si="111"/>
        <v>56.393931254284595</v>
      </c>
      <c r="H1441" s="24">
        <v>1439</v>
      </c>
      <c r="I1441" s="24">
        <f ca="1"/>
        <v>54.142059763972341</v>
      </c>
      <c r="J1441" s="24" cm="1">
        <f t="array" aca="1" ref="J1441" ca="1">INDIRECT(ADDRESS(($F$2+1-H1441)+2,9))</f>
        <v>45.711102771966949</v>
      </c>
      <c r="K1441" s="24">
        <f t="shared" ca="1" si="112"/>
        <v>0.65955054903542099</v>
      </c>
      <c r="L1441" s="24">
        <f t="shared" ca="1" si="113"/>
        <v>0.33781356154535769</v>
      </c>
      <c r="M1441" s="24">
        <f t="shared" ca="1" si="114"/>
        <v>-1.1044117690837241</v>
      </c>
    </row>
    <row r="1442" spans="2:13" x14ac:dyDescent="0.25">
      <c r="B1442" s="24">
        <f t="shared" ca="1" si="110"/>
        <v>0.25341385663849836</v>
      </c>
      <c r="C1442" s="25">
        <f t="shared" ca="1" si="111"/>
        <v>43.362146653740609</v>
      </c>
      <c r="H1442" s="24">
        <v>1440</v>
      </c>
      <c r="I1442" s="24">
        <f ca="1"/>
        <v>54.14459468934335</v>
      </c>
      <c r="J1442" s="24" cm="1">
        <f t="array" aca="1" ref="J1442" ca="1">INDIRECT(ADDRESS(($F$2+1-H1442)+2,9))</f>
        <v>45.699245695629862</v>
      </c>
      <c r="K1442" s="24">
        <f t="shared" ca="1" si="112"/>
        <v>0.65964199421733927</v>
      </c>
      <c r="L1442" s="24">
        <f t="shared" ca="1" si="113"/>
        <v>0.33738718617870905</v>
      </c>
      <c r="M1442" s="24">
        <f t="shared" ca="1" si="114"/>
        <v>-1.1041358224186522</v>
      </c>
    </row>
    <row r="1443" spans="2:13" x14ac:dyDescent="0.25">
      <c r="B1443" s="24">
        <f t="shared" ca="1" si="110"/>
        <v>0.82281188441581832</v>
      </c>
      <c r="C1443" s="25">
        <f t="shared" ca="1" si="111"/>
        <v>59.261342220812764</v>
      </c>
      <c r="H1443" s="24">
        <v>1441</v>
      </c>
      <c r="I1443" s="24">
        <f ca="1"/>
        <v>54.153618321516156</v>
      </c>
      <c r="J1443" s="24" cm="1">
        <f t="array" aca="1" ref="J1443" ca="1">INDIRECT(ADDRESS(($F$2+1-H1443)+2,9))</f>
        <v>45.680313104430844</v>
      </c>
      <c r="K1443" s="24">
        <f t="shared" ca="1" si="112"/>
        <v>0.65996743752750697</v>
      </c>
      <c r="L1443" s="24">
        <f t="shared" ca="1" si="113"/>
        <v>0.33670681121451801</v>
      </c>
      <c r="M1443" s="24">
        <f t="shared" ca="1" si="114"/>
        <v>-1.1028742395094591</v>
      </c>
    </row>
    <row r="1444" spans="2:13" x14ac:dyDescent="0.25">
      <c r="B1444" s="24">
        <f t="shared" ca="1" si="110"/>
        <v>0.91286718300100755</v>
      </c>
      <c r="C1444" s="25">
        <f t="shared" ca="1" si="111"/>
        <v>63.5862441654874</v>
      </c>
      <c r="H1444" s="24">
        <v>1442</v>
      </c>
      <c r="I1444" s="24">
        <f ca="1"/>
        <v>54.155864866244805</v>
      </c>
      <c r="J1444" s="24" cm="1">
        <f t="array" aca="1" ref="J1444" ca="1">INDIRECT(ADDRESS(($F$2+1-H1444)+2,9))</f>
        <v>45.658123918671102</v>
      </c>
      <c r="K1444" s="24">
        <f t="shared" ca="1" si="112"/>
        <v>0.66004844214439207</v>
      </c>
      <c r="L1444" s="24">
        <f t="shared" ca="1" si="113"/>
        <v>0.33591008485551543</v>
      </c>
      <c r="M1444" s="24">
        <f t="shared" ca="1" si="114"/>
        <v>-1.1018721444702684</v>
      </c>
    </row>
    <row r="1445" spans="2:13" x14ac:dyDescent="0.25">
      <c r="B1445" s="24">
        <f t="shared" ca="1" si="110"/>
        <v>0.11906704906599608</v>
      </c>
      <c r="C1445" s="25">
        <f t="shared" ca="1" si="111"/>
        <v>38.203365547152799</v>
      </c>
      <c r="H1445" s="24">
        <v>1443</v>
      </c>
      <c r="I1445" s="24">
        <f ca="1"/>
        <v>54.158667035794764</v>
      </c>
      <c r="J1445" s="24" cm="1">
        <f t="array" aca="1" ref="J1445" ca="1">INDIRECT(ADDRESS(($F$2+1-H1445)+2,9))</f>
        <v>45.648300367790299</v>
      </c>
      <c r="K1445" s="24">
        <f t="shared" ca="1" si="112"/>
        <v>0.66014947080532838</v>
      </c>
      <c r="L1445" s="24">
        <f t="shared" ca="1" si="113"/>
        <v>0.33555759487911074</v>
      </c>
      <c r="M1445" s="24">
        <f t="shared" ca="1" si="114"/>
        <v>-1.1017225129525843</v>
      </c>
    </row>
    <row r="1446" spans="2:13" x14ac:dyDescent="0.25">
      <c r="B1446" s="24">
        <f t="shared" ca="1" si="110"/>
        <v>0.98685734644708012</v>
      </c>
      <c r="C1446" s="25">
        <f t="shared" ca="1" si="111"/>
        <v>72.219703844350093</v>
      </c>
      <c r="H1446" s="24">
        <v>1444</v>
      </c>
      <c r="I1446" s="24">
        <f ca="1"/>
        <v>54.16426312190751</v>
      </c>
      <c r="J1446" s="24" cm="1">
        <f t="array" aca="1" ref="J1446" ca="1">INDIRECT(ADDRESS(($F$2+1-H1446)+2,9))</f>
        <v>45.635400746611012</v>
      </c>
      <c r="K1446" s="24">
        <f t="shared" ca="1" si="112"/>
        <v>0.66035119614963067</v>
      </c>
      <c r="L1446" s="24">
        <f t="shared" ca="1" si="113"/>
        <v>0.33509494867866996</v>
      </c>
      <c r="M1446" s="24">
        <f t="shared" ca="1" si="114"/>
        <v>-1.101146347286081</v>
      </c>
    </row>
    <row r="1447" spans="2:13" x14ac:dyDescent="0.25">
      <c r="B1447" s="24">
        <f t="shared" ca="1" si="110"/>
        <v>0.98330929089925112</v>
      </c>
      <c r="C1447" s="25">
        <f t="shared" ca="1" si="111"/>
        <v>71.2746558076295</v>
      </c>
      <c r="H1447" s="24">
        <v>1445</v>
      </c>
      <c r="I1447" s="24">
        <f ca="1"/>
        <v>54.164711477040754</v>
      </c>
      <c r="J1447" s="24" cm="1">
        <f t="array" aca="1" ref="J1447" ca="1">INDIRECT(ADDRESS(($F$2+1-H1447)+2,9))</f>
        <v>45.612371640566522</v>
      </c>
      <c r="K1447" s="24">
        <f t="shared" ca="1" si="112"/>
        <v>0.66036735627942655</v>
      </c>
      <c r="L1447" s="24">
        <f t="shared" ca="1" si="113"/>
        <v>0.33426962957302769</v>
      </c>
      <c r="M1447" s="24">
        <f t="shared" ca="1" si="114"/>
        <v>-1.1002157253484632</v>
      </c>
    </row>
    <row r="1448" spans="2:13" x14ac:dyDescent="0.25">
      <c r="B1448" s="24">
        <f t="shared" ca="1" si="110"/>
        <v>0.36291300322059283</v>
      </c>
      <c r="C1448" s="25">
        <f t="shared" ca="1" si="111"/>
        <v>46.49316767833777</v>
      </c>
      <c r="H1448" s="24">
        <v>1446</v>
      </c>
      <c r="I1448" s="24">
        <f ca="1"/>
        <v>54.166442878224437</v>
      </c>
      <c r="J1448" s="24" cm="1">
        <f t="array" aca="1" ref="J1448" ca="1">INDIRECT(ADDRESS(($F$2+1-H1448)+2,9))</f>
        <v>45.584453765133183</v>
      </c>
      <c r="K1448" s="24">
        <f t="shared" ca="1" si="112"/>
        <v>0.66042975865852305</v>
      </c>
      <c r="L1448" s="24">
        <f t="shared" ca="1" si="113"/>
        <v>0.33327017998779207</v>
      </c>
      <c r="M1448" s="24">
        <f t="shared" ca="1" si="114"/>
        <v>-1.09884108618502</v>
      </c>
    </row>
    <row r="1449" spans="2:13" x14ac:dyDescent="0.25">
      <c r="B1449" s="24">
        <f t="shared" ca="1" si="110"/>
        <v>0.44953855664901132</v>
      </c>
      <c r="C1449" s="25">
        <f t="shared" ca="1" si="111"/>
        <v>48.731727320440037</v>
      </c>
      <c r="H1449" s="24">
        <v>1447</v>
      </c>
      <c r="I1449" s="24">
        <f ca="1"/>
        <v>54.179140046730559</v>
      </c>
      <c r="J1449" s="24" cm="1">
        <f t="array" aca="1" ref="J1449" ca="1">INDIRECT(ADDRESS(($F$2+1-H1449)+2,9))</f>
        <v>45.566984246045358</v>
      </c>
      <c r="K1449" s="24">
        <f t="shared" ca="1" si="112"/>
        <v>0.66088724979055868</v>
      </c>
      <c r="L1449" s="24">
        <f t="shared" ca="1" si="113"/>
        <v>0.33264537876742301</v>
      </c>
      <c r="M1449" s="24">
        <f t="shared" ca="1" si="114"/>
        <v>-1.097417237151455</v>
      </c>
    </row>
    <row r="1450" spans="2:13" x14ac:dyDescent="0.25">
      <c r="B1450" s="24">
        <f t="shared" ca="1" si="110"/>
        <v>0.54354711087974383</v>
      </c>
      <c r="C1450" s="25">
        <f t="shared" ca="1" si="111"/>
        <v>51.093740967885225</v>
      </c>
      <c r="H1450" s="24">
        <v>1448</v>
      </c>
      <c r="I1450" s="24">
        <f ca="1"/>
        <v>54.182250393115297</v>
      </c>
      <c r="J1450" s="24" cm="1">
        <f t="array" aca="1" ref="J1450" ca="1">INDIRECT(ADDRESS(($F$2+1-H1450)+2,9))</f>
        <v>45.508607790604337</v>
      </c>
      <c r="K1450" s="24">
        <f t="shared" ca="1" si="112"/>
        <v>0.66099928241526273</v>
      </c>
      <c r="L1450" s="24">
        <f t="shared" ca="1" si="113"/>
        <v>0.33056090997394105</v>
      </c>
      <c r="M1450" s="24">
        <f t="shared" ca="1" si="114"/>
        <v>-1.0937648345124125</v>
      </c>
    </row>
    <row r="1451" spans="2:13" x14ac:dyDescent="0.25">
      <c r="B1451" s="24">
        <f t="shared" ca="1" si="110"/>
        <v>0.11091675095982034</v>
      </c>
      <c r="C1451" s="25">
        <f t="shared" ca="1" si="111"/>
        <v>37.783327923917142</v>
      </c>
      <c r="H1451" s="24">
        <v>1449</v>
      </c>
      <c r="I1451" s="24">
        <f ca="1"/>
        <v>54.204007114852729</v>
      </c>
      <c r="J1451" s="24" cm="1">
        <f t="array" aca="1" ref="J1451" ca="1">INDIRECT(ADDRESS(($F$2+1-H1451)+2,9))</f>
        <v>45.497828038231198</v>
      </c>
      <c r="K1451" s="24">
        <f t="shared" ca="1" si="112"/>
        <v>0.66178254660798597</v>
      </c>
      <c r="L1451" s="24">
        <f t="shared" ca="1" si="113"/>
        <v>0.33017656532223771</v>
      </c>
      <c r="M1451" s="24">
        <f t="shared" ca="1" si="114"/>
        <v>-1.0921601238893408</v>
      </c>
    </row>
    <row r="1452" spans="2:13" x14ac:dyDescent="0.25">
      <c r="B1452" s="24">
        <f t="shared" ca="1" si="110"/>
        <v>0.50588522665770108</v>
      </c>
      <c r="C1452" s="25">
        <f t="shared" ca="1" si="111"/>
        <v>50.147526106505225</v>
      </c>
      <c r="H1452" s="24">
        <v>1450</v>
      </c>
      <c r="I1452" s="24">
        <f ca="1"/>
        <v>54.204601047063342</v>
      </c>
      <c r="J1452" s="24" cm="1">
        <f t="array" aca="1" ref="J1452" ca="1">INDIRECT(ADDRESS(($F$2+1-H1452)+2,9))</f>
        <v>45.493010458355123</v>
      </c>
      <c r="K1452" s="24">
        <f t="shared" ca="1" si="112"/>
        <v>0.66180391897820567</v>
      </c>
      <c r="L1452" s="24">
        <f t="shared" ca="1" si="113"/>
        <v>0.33000485571969729</v>
      </c>
      <c r="M1452" s="24">
        <f t="shared" ca="1" si="114"/>
        <v>-1.0925264036116868</v>
      </c>
    </row>
    <row r="1453" spans="2:13" x14ac:dyDescent="0.25">
      <c r="B1453" s="24">
        <f t="shared" ca="1" si="110"/>
        <v>0.72904455393846401</v>
      </c>
      <c r="C1453" s="25">
        <f t="shared" ca="1" si="111"/>
        <v>56.099259038762895</v>
      </c>
      <c r="H1453" s="24">
        <v>1451</v>
      </c>
      <c r="I1453" s="24">
        <f ca="1"/>
        <v>54.209163421989537</v>
      </c>
      <c r="J1453" s="24" cm="1">
        <f t="array" aca="1" ref="J1453" ca="1">INDIRECT(ADDRESS(($F$2+1-H1453)+2,9))</f>
        <v>45.491696027126025</v>
      </c>
      <c r="K1453" s="24">
        <f t="shared" ca="1" si="112"/>
        <v>0.66196807649627798</v>
      </c>
      <c r="L1453" s="24">
        <f t="shared" ca="1" si="113"/>
        <v>0.32995801259042301</v>
      </c>
      <c r="M1453" s="24">
        <f t="shared" ca="1" si="114"/>
        <v>-1.0928527393382959</v>
      </c>
    </row>
    <row r="1454" spans="2:13" x14ac:dyDescent="0.25">
      <c r="B1454" s="24">
        <f t="shared" ca="1" si="110"/>
        <v>0.71298291617130038</v>
      </c>
      <c r="C1454" s="25">
        <f t="shared" ca="1" si="111"/>
        <v>55.621201394511175</v>
      </c>
      <c r="H1454" s="24">
        <v>1452</v>
      </c>
      <c r="I1454" s="24">
        <f ca="1"/>
        <v>54.210830961938882</v>
      </c>
      <c r="J1454" s="24" cm="1">
        <f t="array" aca="1" ref="J1454" ca="1">INDIRECT(ADDRESS(($F$2+1-H1454)+2,9))</f>
        <v>45.474138956292627</v>
      </c>
      <c r="K1454" s="24">
        <f t="shared" ca="1" si="112"/>
        <v>0.66202806809542802</v>
      </c>
      <c r="L1454" s="24">
        <f t="shared" ca="1" si="113"/>
        <v>0.32933257721920517</v>
      </c>
      <c r="M1454" s="24">
        <f t="shared" ca="1" si="114"/>
        <v>-1.0922291781265361</v>
      </c>
    </row>
    <row r="1455" spans="2:13" x14ac:dyDescent="0.25">
      <c r="B1455" s="24">
        <f t="shared" ca="1" si="110"/>
        <v>0.295796030894657</v>
      </c>
      <c r="C1455" s="25">
        <f t="shared" ca="1" si="111"/>
        <v>44.634696436658253</v>
      </c>
      <c r="H1455" s="24">
        <v>1453</v>
      </c>
      <c r="I1455" s="24">
        <f ca="1"/>
        <v>54.234455686502542</v>
      </c>
      <c r="J1455" s="24" cm="1">
        <f t="array" aca="1" ref="J1455" ca="1">INDIRECT(ADDRESS(($F$2+1-H1455)+2,9))</f>
        <v>45.460658297447189</v>
      </c>
      <c r="K1455" s="24">
        <f t="shared" ca="1" si="112"/>
        <v>0.6628775510203665</v>
      </c>
      <c r="L1455" s="24">
        <f t="shared" ca="1" si="113"/>
        <v>0.32885267960990694</v>
      </c>
      <c r="M1455" s="24">
        <f t="shared" ca="1" si="114"/>
        <v>-1.0902925488742303</v>
      </c>
    </row>
    <row r="1456" spans="2:13" x14ac:dyDescent="0.25">
      <c r="B1456" s="24">
        <f t="shared" ca="1" si="110"/>
        <v>0.57169313189776017</v>
      </c>
      <c r="C1456" s="25">
        <f t="shared" ca="1" si="111"/>
        <v>51.806863975842155</v>
      </c>
      <c r="H1456" s="24">
        <v>1454</v>
      </c>
      <c r="I1456" s="24">
        <f ca="1"/>
        <v>54.248897598275192</v>
      </c>
      <c r="J1456" s="24" cm="1">
        <f t="array" aca="1" ref="J1456" ca="1">INDIRECT(ADDRESS(($F$2+1-H1456)+2,9))</f>
        <v>45.45715126810461</v>
      </c>
      <c r="K1456" s="24">
        <f t="shared" ca="1" si="112"/>
        <v>0.66339643576890472</v>
      </c>
      <c r="L1456" s="24">
        <f t="shared" ca="1" si="113"/>
        <v>0.32872787916410517</v>
      </c>
      <c r="M1456" s="24">
        <f t="shared" ca="1" si="114"/>
        <v>-1.0897386628899781</v>
      </c>
    </row>
    <row r="1457" spans="2:13" x14ac:dyDescent="0.25">
      <c r="B1457" s="24">
        <f t="shared" ca="1" si="110"/>
        <v>0.63093285180407943</v>
      </c>
      <c r="C1457" s="25">
        <f t="shared" ca="1" si="111"/>
        <v>53.34325041155288</v>
      </c>
      <c r="H1457" s="24">
        <v>1455</v>
      </c>
      <c r="I1457" s="24">
        <f ca="1"/>
        <v>54.254987216911928</v>
      </c>
      <c r="J1457" s="24" cm="1">
        <f t="array" aca="1" ref="J1457" ca="1">INDIRECT(ADDRESS(($F$2+1-H1457)+2,9))</f>
        <v>45.449566952899673</v>
      </c>
      <c r="K1457" s="24">
        <f t="shared" ca="1" si="112"/>
        <v>0.66361513708188646</v>
      </c>
      <c r="L1457" s="24">
        <f t="shared" ca="1" si="113"/>
        <v>0.32845805056203414</v>
      </c>
      <c r="M1457" s="24">
        <f t="shared" ca="1" si="114"/>
        <v>-1.0895023295826387</v>
      </c>
    </row>
    <row r="1458" spans="2:13" x14ac:dyDescent="0.25">
      <c r="B1458" s="24">
        <f t="shared" ca="1" si="110"/>
        <v>9.4289855485624963E-2</v>
      </c>
      <c r="C1458" s="25">
        <f t="shared" ca="1" si="111"/>
        <v>36.852076851045055</v>
      </c>
      <c r="H1458" s="24">
        <v>1456</v>
      </c>
      <c r="I1458" s="24">
        <f ca="1"/>
        <v>54.259249233032662</v>
      </c>
      <c r="J1458" s="24" cm="1">
        <f t="array" aca="1" ref="J1458" ca="1">INDIRECT(ADDRESS(($F$2+1-H1458)+2,9))</f>
        <v>45.425408384091966</v>
      </c>
      <c r="K1458" s="24">
        <f t="shared" ca="1" si="112"/>
        <v>0.66376816933400518</v>
      </c>
      <c r="L1458" s="24">
        <f t="shared" ca="1" si="113"/>
        <v>0.32759915339429252</v>
      </c>
      <c r="M1458" s="24">
        <f t="shared" ca="1" si="114"/>
        <v>-1.088216177732636</v>
      </c>
    </row>
    <row r="1459" spans="2:13" x14ac:dyDescent="0.25">
      <c r="B1459" s="24">
        <f t="shared" ca="1" si="110"/>
        <v>0.2521956449534295</v>
      </c>
      <c r="C1459" s="25">
        <f t="shared" ca="1" si="111"/>
        <v>43.324036526161464</v>
      </c>
      <c r="H1459" s="24">
        <v>1457</v>
      </c>
      <c r="I1459" s="24">
        <f ca="1"/>
        <v>54.261966274978015</v>
      </c>
      <c r="J1459" s="24" cm="1">
        <f t="array" aca="1" ref="J1459" ca="1">INDIRECT(ADDRESS(($F$2+1-H1459)+2,9))</f>
        <v>45.420247884444045</v>
      </c>
      <c r="K1459" s="24">
        <f t="shared" ca="1" si="112"/>
        <v>0.6638657134734901</v>
      </c>
      <c r="L1459" s="24">
        <f t="shared" ca="1" si="113"/>
        <v>0.3274158028017542</v>
      </c>
      <c r="M1459" s="24">
        <f t="shared" ca="1" si="114"/>
        <v>-1.0883974506991421</v>
      </c>
    </row>
    <row r="1460" spans="2:13" x14ac:dyDescent="0.25">
      <c r="B1460" s="24">
        <f t="shared" ca="1" si="110"/>
        <v>0.44745724206650184</v>
      </c>
      <c r="C1460" s="25">
        <f t="shared" ca="1" si="111"/>
        <v>48.679117430636452</v>
      </c>
      <c r="H1460" s="24">
        <v>1458</v>
      </c>
      <c r="I1460" s="24">
        <f ca="1"/>
        <v>54.264581273157297</v>
      </c>
      <c r="J1460" s="24" cm="1">
        <f t="array" aca="1" ref="J1460" ca="1">INDIRECT(ADDRESS(($F$2+1-H1460)+2,9))</f>
        <v>45.386515789993062</v>
      </c>
      <c r="K1460" s="24">
        <f t="shared" ca="1" si="112"/>
        <v>0.6639595837352481</v>
      </c>
      <c r="L1460" s="24">
        <f t="shared" ca="1" si="113"/>
        <v>0.32621834123784055</v>
      </c>
      <c r="M1460" s="24">
        <f t="shared" ca="1" si="114"/>
        <v>-1.0865509431477547</v>
      </c>
    </row>
    <row r="1461" spans="2:13" x14ac:dyDescent="0.25">
      <c r="B1461" s="24">
        <f t="shared" ca="1" si="110"/>
        <v>0.6120873947590576</v>
      </c>
      <c r="C1461" s="25">
        <f t="shared" ca="1" si="111"/>
        <v>52.847636660349075</v>
      </c>
      <c r="H1461" s="24">
        <v>1459</v>
      </c>
      <c r="I1461" s="24">
        <f ca="1"/>
        <v>54.281983756286252</v>
      </c>
      <c r="J1461" s="24" cm="1">
        <f t="array" aca="1" ref="J1461" ca="1">INDIRECT(ADDRESS(($F$2+1-H1461)+2,9))</f>
        <v>45.383644191268807</v>
      </c>
      <c r="K1461" s="24">
        <f t="shared" ca="1" si="112"/>
        <v>0.66458401781197285</v>
      </c>
      <c r="L1461" s="24">
        <f t="shared" ca="1" si="113"/>
        <v>0.32611648432770191</v>
      </c>
      <c r="M1461" s="24">
        <f t="shared" ca="1" si="114"/>
        <v>-1.0858214571317271</v>
      </c>
    </row>
    <row r="1462" spans="2:13" x14ac:dyDescent="0.25">
      <c r="B1462" s="24">
        <f t="shared" ca="1" si="110"/>
        <v>0.76471172695842737</v>
      </c>
      <c r="C1462" s="25">
        <f t="shared" ca="1" si="111"/>
        <v>57.215412901148341</v>
      </c>
      <c r="H1462" s="24">
        <v>1460</v>
      </c>
      <c r="I1462" s="24">
        <f ca="1"/>
        <v>54.293677352163314</v>
      </c>
      <c r="J1462" s="24" cm="1">
        <f t="array" aca="1" ref="J1462" ca="1">INDIRECT(ADDRESS(($F$2+1-H1462)+2,9))</f>
        <v>45.329812752234695</v>
      </c>
      <c r="K1462" s="24">
        <f t="shared" ca="1" si="112"/>
        <v>0.66500335107731112</v>
      </c>
      <c r="L1462" s="24">
        <f t="shared" ca="1" si="113"/>
        <v>0.32420946650864346</v>
      </c>
      <c r="M1462" s="24">
        <f t="shared" ca="1" si="114"/>
        <v>-1.0818903035620662</v>
      </c>
    </row>
    <row r="1463" spans="2:13" x14ac:dyDescent="0.25">
      <c r="B1463" s="24">
        <f t="shared" ca="1" si="110"/>
        <v>0.94345824908177212</v>
      </c>
      <c r="C1463" s="25">
        <f t="shared" ca="1" si="111"/>
        <v>65.844845189894343</v>
      </c>
      <c r="H1463" s="24">
        <v>1461</v>
      </c>
      <c r="I1463" s="24">
        <f ca="1"/>
        <v>54.320036406893614</v>
      </c>
      <c r="J1463" s="24" cm="1">
        <f t="array" aca="1" ref="J1463" ca="1">INDIRECT(ADDRESS(($F$2+1-H1463)+2,9))</f>
        <v>45.314776562590239</v>
      </c>
      <c r="K1463" s="24">
        <f t="shared" ca="1" si="112"/>
        <v>0.66594783411879876</v>
      </c>
      <c r="L1463" s="24">
        <f t="shared" ca="1" si="113"/>
        <v>0.32367761875879969</v>
      </c>
      <c r="M1463" s="24">
        <f t="shared" ca="1" si="114"/>
        <v>-1.0796456721086667</v>
      </c>
    </row>
    <row r="1464" spans="2:13" x14ac:dyDescent="0.25">
      <c r="B1464" s="24">
        <f t="shared" ca="1" si="110"/>
        <v>0.94221236447339873</v>
      </c>
      <c r="C1464" s="25">
        <f t="shared" ca="1" si="111"/>
        <v>65.736202405060382</v>
      </c>
      <c r="H1464" s="24">
        <v>1462</v>
      </c>
      <c r="I1464" s="24">
        <f ca="1"/>
        <v>54.354563282145698</v>
      </c>
      <c r="J1464" s="24" cm="1">
        <f t="array" aca="1" ref="J1464" ca="1">INDIRECT(ADDRESS(($F$2+1-H1464)+2,9))</f>
        <v>45.312313053958874</v>
      </c>
      <c r="K1464" s="24">
        <f t="shared" ca="1" si="112"/>
        <v>0.66718339297778306</v>
      </c>
      <c r="L1464" s="24">
        <f t="shared" ca="1" si="113"/>
        <v>0.32359051584055187</v>
      </c>
      <c r="M1464" s="24">
        <f t="shared" ca="1" si="114"/>
        <v>-1.0776997508453112</v>
      </c>
    </row>
    <row r="1465" spans="2:13" x14ac:dyDescent="0.25">
      <c r="B1465" s="24">
        <f t="shared" ca="1" si="110"/>
        <v>3.9126160944074395E-2</v>
      </c>
      <c r="C1465" s="25">
        <f t="shared" ca="1" si="111"/>
        <v>32.390822304987545</v>
      </c>
      <c r="H1465" s="24">
        <v>1463</v>
      </c>
      <c r="I1465" s="24">
        <f ca="1"/>
        <v>54.368878182879122</v>
      </c>
      <c r="J1465" s="24" cm="1">
        <f t="array" aca="1" ref="J1465" ca="1">INDIRECT(ADDRESS(($F$2+1-H1465)+2,9))</f>
        <v>45.308640597054939</v>
      </c>
      <c r="K1465" s="24">
        <f t="shared" ca="1" si="112"/>
        <v>0.6676951268086927</v>
      </c>
      <c r="L1465" s="24">
        <f t="shared" ca="1" si="113"/>
        <v>0.32346068576513132</v>
      </c>
      <c r="M1465" s="24">
        <f t="shared" ca="1" si="114"/>
        <v>-1.0771377906020023</v>
      </c>
    </row>
    <row r="1466" spans="2:13" x14ac:dyDescent="0.25">
      <c r="B1466" s="24">
        <f t="shared" ca="1" si="110"/>
        <v>0.8843522295347831</v>
      </c>
      <c r="C1466" s="25">
        <f t="shared" ca="1" si="111"/>
        <v>61.970282576298267</v>
      </c>
      <c r="H1466" s="24">
        <v>1464</v>
      </c>
      <c r="I1466" s="24">
        <f ca="1"/>
        <v>54.382248836302409</v>
      </c>
      <c r="J1466" s="24" cm="1">
        <f t="array" aca="1" ref="J1466" ca="1">INDIRECT(ADDRESS(($F$2+1-H1466)+2,9))</f>
        <v>45.302532034537776</v>
      </c>
      <c r="K1466" s="24">
        <f t="shared" ca="1" si="112"/>
        <v>0.66817282317643678</v>
      </c>
      <c r="L1466" s="24">
        <f t="shared" ca="1" si="113"/>
        <v>0.32324478117659161</v>
      </c>
      <c r="M1466" s="24">
        <f t="shared" ca="1" si="114"/>
        <v>-1.0764714713047376</v>
      </c>
    </row>
    <row r="1467" spans="2:13" x14ac:dyDescent="0.25">
      <c r="B1467" s="24">
        <f t="shared" ca="1" si="110"/>
        <v>0.22974439382607204</v>
      </c>
      <c r="C1467" s="25">
        <f t="shared" ca="1" si="111"/>
        <v>42.60311104585422</v>
      </c>
      <c r="H1467" s="24">
        <v>1465</v>
      </c>
      <c r="I1467" s="24">
        <f ca="1"/>
        <v>54.395520375314319</v>
      </c>
      <c r="J1467" s="24" cm="1">
        <f t="array" aca="1" ref="J1467" ca="1">INDIRECT(ADDRESS(($F$2+1-H1467)+2,9))</f>
        <v>45.27509247986125</v>
      </c>
      <c r="K1467" s="24">
        <f t="shared" ca="1" si="112"/>
        <v>0.66864670823502026</v>
      </c>
      <c r="L1467" s="24">
        <f t="shared" ca="1" si="113"/>
        <v>0.32227567662142448</v>
      </c>
      <c r="M1467" s="24">
        <f t="shared" ca="1" si="114"/>
        <v>-1.0743025345046473</v>
      </c>
    </row>
    <row r="1468" spans="2:13" x14ac:dyDescent="0.25">
      <c r="B1468" s="24">
        <f t="shared" ca="1" si="110"/>
        <v>0.75876797415648112</v>
      </c>
      <c r="C1468" s="25">
        <f t="shared" ca="1" si="111"/>
        <v>57.023449750743112</v>
      </c>
      <c r="H1468" s="24">
        <v>1466</v>
      </c>
      <c r="I1468" s="24">
        <f ca="1"/>
        <v>54.398207124523346</v>
      </c>
      <c r="J1468" s="24" cm="1">
        <f t="array" aca="1" ref="J1468" ca="1">INDIRECT(ADDRESS(($F$2+1-H1468)+2,9))</f>
        <v>45.242999035219192</v>
      </c>
      <c r="K1468" s="24">
        <f t="shared" ca="1" si="112"/>
        <v>0.6687426108009662</v>
      </c>
      <c r="L1468" s="24">
        <f t="shared" ca="1" si="113"/>
        <v>0.32114373815179031</v>
      </c>
      <c r="M1468" s="24">
        <f t="shared" ca="1" si="114"/>
        <v>-1.0725747237700907</v>
      </c>
    </row>
    <row r="1469" spans="2:13" x14ac:dyDescent="0.25">
      <c r="B1469" s="24">
        <f t="shared" ca="1" si="110"/>
        <v>0.94228884771559085</v>
      </c>
      <c r="C1469" s="25">
        <f t="shared" ca="1" si="111"/>
        <v>65.742818471003844</v>
      </c>
      <c r="H1469" s="24">
        <v>1467</v>
      </c>
      <c r="I1469" s="24">
        <f ca="1"/>
        <v>54.406035035795313</v>
      </c>
      <c r="J1469" s="24" cm="1">
        <f t="array" aca="1" ref="J1469" ca="1">INDIRECT(ADDRESS(($F$2+1-H1469)+2,9))</f>
        <v>45.240437897358227</v>
      </c>
      <c r="K1469" s="24">
        <f t="shared" ca="1" si="112"/>
        <v>0.66902196222654275</v>
      </c>
      <c r="L1469" s="24">
        <f t="shared" ca="1" si="113"/>
        <v>0.32105347798303019</v>
      </c>
      <c r="M1469" s="24">
        <f t="shared" ca="1" si="114"/>
        <v>-1.0725582848562742</v>
      </c>
    </row>
    <row r="1470" spans="2:13" x14ac:dyDescent="0.25">
      <c r="B1470" s="24">
        <f t="shared" ca="1" si="110"/>
        <v>0.3249381042778634</v>
      </c>
      <c r="C1470" s="25">
        <f t="shared" ca="1" si="111"/>
        <v>45.460658297447189</v>
      </c>
      <c r="H1470" s="24">
        <v>1468</v>
      </c>
      <c r="I1470" s="24">
        <f ca="1"/>
        <v>54.408362664051261</v>
      </c>
      <c r="J1470" s="24" cm="1">
        <f t="array" aca="1" ref="J1470" ca="1">INDIRECT(ADDRESS(($F$2+1-H1470)+2,9))</f>
        <v>45.223297426290962</v>
      </c>
      <c r="K1470" s="24">
        <f t="shared" ca="1" si="112"/>
        <v>0.66910500919313198</v>
      </c>
      <c r="L1470" s="24">
        <f t="shared" ca="1" si="113"/>
        <v>0.32044968218849113</v>
      </c>
      <c r="M1470" s="24">
        <f t="shared" ca="1" si="114"/>
        <v>-1.071911864614747</v>
      </c>
    </row>
    <row r="1471" spans="2:13" x14ac:dyDescent="0.25">
      <c r="B1471" s="24">
        <f t="shared" ca="1" si="110"/>
        <v>2.0818048281027068E-2</v>
      </c>
      <c r="C1471" s="25">
        <f t="shared" ca="1" si="111"/>
        <v>29.628608196654778</v>
      </c>
      <c r="H1471" s="24">
        <v>1469</v>
      </c>
      <c r="I1471" s="24">
        <f ca="1"/>
        <v>54.439369010670681</v>
      </c>
      <c r="J1471" s="24" cm="1">
        <f t="array" aca="1" ref="J1471" ca="1">INDIRECT(ADDRESS(($F$2+1-H1471)+2,9))</f>
        <v>45.220794211804893</v>
      </c>
      <c r="K1471" s="24">
        <f t="shared" ca="1" si="112"/>
        <v>0.67021048314960152</v>
      </c>
      <c r="L1471" s="24">
        <f t="shared" ca="1" si="113"/>
        <v>0.32036154284979301</v>
      </c>
      <c r="M1471" s="24">
        <f t="shared" ca="1" si="114"/>
        <v>-1.0702190710600306</v>
      </c>
    </row>
    <row r="1472" spans="2:13" x14ac:dyDescent="0.25">
      <c r="B1472" s="24">
        <f t="shared" ca="1" si="110"/>
        <v>3.3835871724089306E-2</v>
      </c>
      <c r="C1472" s="25">
        <f t="shared" ca="1" si="111"/>
        <v>31.728135697999782</v>
      </c>
      <c r="H1472" s="24">
        <v>1470</v>
      </c>
      <c r="I1472" s="24">
        <f ca="1"/>
        <v>54.449145688997618</v>
      </c>
      <c r="J1472" s="24" cm="1">
        <f t="array" aca="1" ref="J1472" ca="1">INDIRECT(ADDRESS(($F$2+1-H1472)+2,9))</f>
        <v>45.216459746846958</v>
      </c>
      <c r="K1472" s="24">
        <f t="shared" ca="1" si="112"/>
        <v>0.67055874502420243</v>
      </c>
      <c r="L1472" s="24">
        <f t="shared" ca="1" si="113"/>
        <v>0.32020894829998936</v>
      </c>
      <c r="M1472" s="24">
        <f t="shared" ca="1" si="114"/>
        <v>-1.069934603245478</v>
      </c>
    </row>
    <row r="1473" spans="2:13" x14ac:dyDescent="0.25">
      <c r="B1473" s="24">
        <f t="shared" ca="1" si="110"/>
        <v>0.65664471280406</v>
      </c>
      <c r="C1473" s="25">
        <f t="shared" ca="1" si="111"/>
        <v>54.033230672122116</v>
      </c>
      <c r="H1473" s="24">
        <v>1471</v>
      </c>
      <c r="I1473" s="24">
        <f ca="1"/>
        <v>54.491960431209243</v>
      </c>
      <c r="J1473" s="24" cm="1">
        <f t="array" aca="1" ref="J1473" ca="1">INDIRECT(ADDRESS(($F$2+1-H1473)+2,9))</f>
        <v>45.208628599088044</v>
      </c>
      <c r="K1473" s="24">
        <f t="shared" ca="1" si="112"/>
        <v>0.67208213348325219</v>
      </c>
      <c r="L1473" s="24">
        <f t="shared" ca="1" si="113"/>
        <v>0.31993333036054555</v>
      </c>
      <c r="M1473" s="24">
        <f t="shared" ca="1" si="114"/>
        <v>-1.067017648643632</v>
      </c>
    </row>
    <row r="1474" spans="2:13" x14ac:dyDescent="0.25">
      <c r="B1474" s="24">
        <f t="shared" ca="1" si="110"/>
        <v>0.42662572786208608</v>
      </c>
      <c r="C1474" s="25">
        <f t="shared" ca="1" si="111"/>
        <v>48.150285844069579</v>
      </c>
      <c r="H1474" s="24">
        <v>1472</v>
      </c>
      <c r="I1474" s="24">
        <f ca="1"/>
        <v>54.502570345841406</v>
      </c>
      <c r="J1474" s="24" cm="1">
        <f t="array" aca="1" ref="J1474" ca="1">INDIRECT(ADDRESS(($F$2+1-H1474)+2,9))</f>
        <v>45.199065722691721</v>
      </c>
      <c r="K1474" s="24">
        <f t="shared" ca="1" si="112"/>
        <v>0.67245920312822893</v>
      </c>
      <c r="L1474" s="24">
        <f t="shared" ca="1" si="113"/>
        <v>0.31959689884218057</v>
      </c>
      <c r="M1474" s="24">
        <f t="shared" ca="1" si="114"/>
        <v>-1.0663038520905981</v>
      </c>
    </row>
    <row r="1475" spans="2:13" x14ac:dyDescent="0.25">
      <c r="B1475" s="24">
        <f t="shared" ca="1" si="110"/>
        <v>2.957740991655422E-2</v>
      </c>
      <c r="C1475" s="25">
        <f t="shared" ca="1" si="111"/>
        <v>31.129590635978172</v>
      </c>
      <c r="H1475" s="24">
        <v>1473</v>
      </c>
      <c r="I1475" s="24">
        <f ca="1"/>
        <v>54.506896182947258</v>
      </c>
      <c r="J1475" s="24" cm="1">
        <f t="array" aca="1" ref="J1475" ca="1">INDIRECT(ADDRESS(($F$2+1-H1475)+2,9))</f>
        <v>45.19573364353765</v>
      </c>
      <c r="K1475" s="24">
        <f t="shared" ca="1" si="112"/>
        <v>0.6726128901986258</v>
      </c>
      <c r="L1475" s="24">
        <f t="shared" ca="1" si="113"/>
        <v>0.31947970782883839</v>
      </c>
      <c r="M1475" s="24">
        <f t="shared" ca="1" si="114"/>
        <v>-1.066481601700604</v>
      </c>
    </row>
    <row r="1476" spans="2:13" x14ac:dyDescent="0.25">
      <c r="B1476" s="24">
        <f t="shared" ref="B1476:B1539" ca="1" si="115">RAND()</f>
        <v>4.8468315445386878E-2</v>
      </c>
      <c r="C1476" s="25">
        <f t="shared" ref="C1476:C1539" ca="1" si="116">_xlfn.NORM.INV(B1476,50,10)</f>
        <v>33.401102352563626</v>
      </c>
      <c r="H1476" s="24">
        <v>1474</v>
      </c>
      <c r="I1476" s="24">
        <f ca="1"/>
        <v>54.536278326418291</v>
      </c>
      <c r="J1476" s="24" cm="1">
        <f t="array" aca="1" ref="J1476" ca="1">INDIRECT(ADDRESS(($F$2+1-H1476)+2,9))</f>
        <v>45.181644456855913</v>
      </c>
      <c r="K1476" s="24">
        <f t="shared" ref="K1476:K1539" ca="1" si="117">_xlfn.NORM.DIST(I1476,$F$5,$F$6,TRUE)</f>
        <v>0.67365599514607721</v>
      </c>
      <c r="L1476" s="24">
        <f t="shared" ref="L1476:L1539" ca="1" si="118">_xlfn.NORM.DIST(J1476,$F$5,$F$6,TRUE)</f>
        <v>0.3189843829469402</v>
      </c>
      <c r="M1476" s="24">
        <f t="shared" ca="1" si="114"/>
        <v>-1.064096057402707</v>
      </c>
    </row>
    <row r="1477" spans="2:13" x14ac:dyDescent="0.25">
      <c r="B1477" s="24">
        <f t="shared" ca="1" si="115"/>
        <v>0.66511297334833941</v>
      </c>
      <c r="C1477" s="25">
        <f t="shared" ca="1" si="116"/>
        <v>54.264581273157297</v>
      </c>
      <c r="H1477" s="24">
        <v>1475</v>
      </c>
      <c r="I1477" s="24">
        <f ca="1"/>
        <v>54.569227507598967</v>
      </c>
      <c r="J1477" s="24" cm="1">
        <f t="array" aca="1" ref="J1477" ca="1">INDIRECT(ADDRESS(($F$2+1-H1477)+2,9))</f>
        <v>45.180067786607651</v>
      </c>
      <c r="K1477" s="24">
        <f t="shared" ca="1" si="117"/>
        <v>0.674824120862902</v>
      </c>
      <c r="L1477" s="24">
        <f t="shared" ca="1" si="118"/>
        <v>0.31892897300396894</v>
      </c>
      <c r="M1477" s="24">
        <f t="shared" ref="M1477:M1540" ca="1" si="119">((2*H1477-1)/$F$2)*(LN(K1477)+LN(1-L1477))</f>
        <v>-1.0623394841225915</v>
      </c>
    </row>
    <row r="1478" spans="2:13" x14ac:dyDescent="0.25">
      <c r="B1478" s="24">
        <f t="shared" ca="1" si="115"/>
        <v>0.45545879450614968</v>
      </c>
      <c r="C1478" s="25">
        <f t="shared" ca="1" si="116"/>
        <v>48.881187820693725</v>
      </c>
      <c r="H1478" s="24">
        <v>1476</v>
      </c>
      <c r="I1478" s="24">
        <f ca="1"/>
        <v>54.574375402310785</v>
      </c>
      <c r="J1478" s="24" cm="1">
        <f t="array" aca="1" ref="J1478" ca="1">INDIRECT(ADDRESS(($F$2+1-H1478)+2,9))</f>
        <v>45.176719289351674</v>
      </c>
      <c r="K1478" s="24">
        <f t="shared" ca="1" si="117"/>
        <v>0.67500647109061529</v>
      </c>
      <c r="L1478" s="24">
        <f t="shared" ca="1" si="118"/>
        <v>0.31881130802181323</v>
      </c>
      <c r="M1478" s="24">
        <f t="shared" ca="1" si="119"/>
        <v>-1.0624542622087836</v>
      </c>
    </row>
    <row r="1479" spans="2:13" x14ac:dyDescent="0.25">
      <c r="B1479" s="24">
        <f t="shared" ca="1" si="115"/>
        <v>0.34321439319944202</v>
      </c>
      <c r="C1479" s="25">
        <f t="shared" ca="1" si="116"/>
        <v>45.962938089105904</v>
      </c>
      <c r="H1479" s="24">
        <v>1477</v>
      </c>
      <c r="I1479" s="24">
        <f ca="1"/>
        <v>54.574740990897311</v>
      </c>
      <c r="J1479" s="24" cm="1">
        <f t="array" aca="1" ref="J1479" ca="1">INDIRECT(ADDRESS(($F$2+1-H1479)+2,9))</f>
        <v>45.171476848214446</v>
      </c>
      <c r="K1479" s="24">
        <f t="shared" ca="1" si="117"/>
        <v>0.67501941948256505</v>
      </c>
      <c r="L1479" s="24">
        <f t="shared" ca="1" si="118"/>
        <v>0.31862712721670622</v>
      </c>
      <c r="M1479" s="24">
        <f t="shared" ca="1" si="119"/>
        <v>-1.0627781378118053</v>
      </c>
    </row>
    <row r="1480" spans="2:13" x14ac:dyDescent="0.25">
      <c r="B1480" s="24">
        <f t="shared" ca="1" si="115"/>
        <v>0.34709655098943593</v>
      </c>
      <c r="C1480" s="25">
        <f t="shared" ca="1" si="116"/>
        <v>46.068288846255847</v>
      </c>
      <c r="H1480" s="24">
        <v>1478</v>
      </c>
      <c r="I1480" s="24">
        <f ca="1"/>
        <v>54.586769090848904</v>
      </c>
      <c r="J1480" s="24" cm="1">
        <f t="array" aca="1" ref="J1480" ca="1">INDIRECT(ADDRESS(($F$2+1-H1480)+2,9))</f>
        <v>45.159906997608694</v>
      </c>
      <c r="K1480" s="24">
        <f t="shared" ca="1" si="117"/>
        <v>0.67544531194242441</v>
      </c>
      <c r="L1480" s="24">
        <f t="shared" ca="1" si="118"/>
        <v>0.31822080639524719</v>
      </c>
      <c r="M1480" s="24">
        <f t="shared" ca="1" si="119"/>
        <v>-1.0618179328435744</v>
      </c>
    </row>
    <row r="1481" spans="2:13" x14ac:dyDescent="0.25">
      <c r="B1481" s="24">
        <f t="shared" ca="1" si="115"/>
        <v>0.59310964590282411</v>
      </c>
      <c r="C1481" s="25">
        <f t="shared" ca="1" si="116"/>
        <v>52.355515047056791</v>
      </c>
      <c r="H1481" s="24">
        <v>1479</v>
      </c>
      <c r="I1481" s="24">
        <f ca="1"/>
        <v>54.632713113380973</v>
      </c>
      <c r="J1481" s="24" cm="1">
        <f t="array" aca="1" ref="J1481" ca="1">INDIRECT(ADDRESS(($F$2+1-H1481)+2,9))</f>
        <v>45.156107188010104</v>
      </c>
      <c r="K1481" s="24">
        <f t="shared" ca="1" si="117"/>
        <v>0.67706998872834967</v>
      </c>
      <c r="L1481" s="24">
        <f t="shared" ca="1" si="118"/>
        <v>0.31808740880126396</v>
      </c>
      <c r="M1481" s="24">
        <f t="shared" ca="1" si="119"/>
        <v>-1.0589765505653699</v>
      </c>
    </row>
    <row r="1482" spans="2:13" x14ac:dyDescent="0.25">
      <c r="B1482" s="24">
        <f t="shared" ca="1" si="115"/>
        <v>0.39475579181779508</v>
      </c>
      <c r="C1482" s="25">
        <f t="shared" ca="1" si="116"/>
        <v>47.3305509772606</v>
      </c>
      <c r="H1482" s="24">
        <v>1480</v>
      </c>
      <c r="I1482" s="24">
        <f ca="1"/>
        <v>54.638163715672441</v>
      </c>
      <c r="J1482" s="24" cm="1">
        <f t="array" aca="1" ref="J1482" ca="1">INDIRECT(ADDRESS(($F$2+1-H1482)+2,9))</f>
        <v>45.138860967067238</v>
      </c>
      <c r="K1482" s="24">
        <f t="shared" ca="1" si="117"/>
        <v>0.67726251019650685</v>
      </c>
      <c r="L1482" s="24">
        <f t="shared" ca="1" si="118"/>
        <v>0.31748225304145417</v>
      </c>
      <c r="M1482" s="24">
        <f t="shared" ca="1" si="119"/>
        <v>-1.0580866730710814</v>
      </c>
    </row>
    <row r="1483" spans="2:13" x14ac:dyDescent="0.25">
      <c r="B1483" s="24">
        <f t="shared" ca="1" si="115"/>
        <v>0.29631867279765989</v>
      </c>
      <c r="C1483" s="25">
        <f t="shared" ca="1" si="116"/>
        <v>44.649819061509383</v>
      </c>
      <c r="H1483" s="24">
        <v>1481</v>
      </c>
      <c r="I1483" s="24">
        <f ca="1"/>
        <v>54.642739595661851</v>
      </c>
      <c r="J1483" s="24" cm="1">
        <f t="array" aca="1" ref="J1483" ca="1">INDIRECT(ADDRESS(($F$2+1-H1483)+2,9))</f>
        <v>45.127040832034979</v>
      </c>
      <c r="K1483" s="24">
        <f t="shared" ca="1" si="117"/>
        <v>0.67742409880155863</v>
      </c>
      <c r="L1483" s="24">
        <f t="shared" ca="1" si="118"/>
        <v>0.31706777560760496</v>
      </c>
      <c r="M1483" s="24">
        <f t="shared" ca="1" si="119"/>
        <v>-1.057641511426415</v>
      </c>
    </row>
    <row r="1484" spans="2:13" x14ac:dyDescent="0.25">
      <c r="B1484" s="24">
        <f t="shared" ca="1" si="115"/>
        <v>0.12451472697747901</v>
      </c>
      <c r="C1484" s="25">
        <f t="shared" ca="1" si="116"/>
        <v>38.472900448634888</v>
      </c>
      <c r="H1484" s="24">
        <v>1482</v>
      </c>
      <c r="I1484" s="24">
        <f ca="1"/>
        <v>54.648932440334583</v>
      </c>
      <c r="J1484" s="24" cm="1">
        <f t="array" aca="1" ref="J1484" ca="1">INDIRECT(ADDRESS(($F$2+1-H1484)+2,9))</f>
        <v>45.110253621194978</v>
      </c>
      <c r="K1484" s="24">
        <f t="shared" ca="1" si="117"/>
        <v>0.67764273411573295</v>
      </c>
      <c r="L1484" s="24">
        <f t="shared" ca="1" si="118"/>
        <v>0.31647952014101799</v>
      </c>
      <c r="M1484" s="24">
        <f t="shared" ca="1" si="119"/>
        <v>-1.0567306507775005</v>
      </c>
    </row>
    <row r="1485" spans="2:13" x14ac:dyDescent="0.25">
      <c r="B1485" s="24">
        <f t="shared" ca="1" si="115"/>
        <v>0.39154845275448336</v>
      </c>
      <c r="C1485" s="25">
        <f t="shared" ca="1" si="116"/>
        <v>47.247145024850326</v>
      </c>
      <c r="H1485" s="24">
        <v>1483</v>
      </c>
      <c r="I1485" s="24">
        <f ca="1"/>
        <v>54.654116832991463</v>
      </c>
      <c r="J1485" s="24" cm="1">
        <f t="array" aca="1" ref="J1485" ca="1">INDIRECT(ADDRESS(($F$2+1-H1485)+2,9))</f>
        <v>45.108386223922309</v>
      </c>
      <c r="K1485" s="24">
        <f t="shared" ca="1" si="117"/>
        <v>0.67782571929292668</v>
      </c>
      <c r="L1485" s="24">
        <f t="shared" ca="1" si="118"/>
        <v>0.31641411167588945</v>
      </c>
      <c r="M1485" s="24">
        <f t="shared" ca="1" si="119"/>
        <v>-1.0569415002756306</v>
      </c>
    </row>
    <row r="1486" spans="2:13" x14ac:dyDescent="0.25">
      <c r="B1486" s="24">
        <f t="shared" ca="1" si="115"/>
        <v>0.80885264328815776</v>
      </c>
      <c r="C1486" s="25">
        <f t="shared" ca="1" si="116"/>
        <v>58.736760204872411</v>
      </c>
      <c r="H1486" s="24">
        <v>1484</v>
      </c>
      <c r="I1486" s="24">
        <f ca="1"/>
        <v>54.656183707736417</v>
      </c>
      <c r="J1486" s="24" cm="1">
        <f t="array" aca="1" ref="J1486" ca="1">INDIRECT(ADDRESS(($F$2+1-H1486)+2,9))</f>
        <v>45.108007884562419</v>
      </c>
      <c r="K1486" s="24">
        <f t="shared" ca="1" si="117"/>
        <v>0.6778986584377924</v>
      </c>
      <c r="L1486" s="24">
        <f t="shared" ca="1" si="118"/>
        <v>0.31640086045669158</v>
      </c>
      <c r="M1486" s="24">
        <f t="shared" ca="1" si="119"/>
        <v>-1.0574798540402095</v>
      </c>
    </row>
    <row r="1487" spans="2:13" x14ac:dyDescent="0.25">
      <c r="B1487" s="24">
        <f t="shared" ca="1" si="115"/>
        <v>1.0852158947392998E-2</v>
      </c>
      <c r="C1487" s="25">
        <f t="shared" ca="1" si="116"/>
        <v>27.044970561079225</v>
      </c>
      <c r="H1487" s="24">
        <v>1485</v>
      </c>
      <c r="I1487" s="24">
        <f ca="1"/>
        <v>54.659318567301639</v>
      </c>
      <c r="J1487" s="24" cm="1">
        <f t="array" aca="1" ref="J1487" ca="1">INDIRECT(ADDRESS(($F$2+1-H1487)+2,9))</f>
        <v>45.094775025010293</v>
      </c>
      <c r="K1487" s="24">
        <f t="shared" ca="1" si="117"/>
        <v>0.67800927324325078</v>
      </c>
      <c r="L1487" s="24">
        <f t="shared" ca="1" si="118"/>
        <v>0.31593753204494446</v>
      </c>
      <c r="M1487" s="24">
        <f t="shared" ca="1" si="119"/>
        <v>-1.0570360263101564</v>
      </c>
    </row>
    <row r="1488" spans="2:13" x14ac:dyDescent="0.25">
      <c r="B1488" s="24">
        <f t="shared" ca="1" si="115"/>
        <v>0.20648081633236282</v>
      </c>
      <c r="C1488" s="25">
        <f t="shared" ca="1" si="116"/>
        <v>41.813070722868488</v>
      </c>
      <c r="H1488" s="24">
        <v>1486</v>
      </c>
      <c r="I1488" s="24">
        <f ca="1"/>
        <v>54.662946716347058</v>
      </c>
      <c r="J1488" s="24" cm="1">
        <f t="array" aca="1" ref="J1488" ca="1">INDIRECT(ADDRESS(($F$2+1-H1488)+2,9))</f>
        <v>45.083487302180927</v>
      </c>
      <c r="K1488" s="24">
        <f t="shared" ca="1" si="117"/>
        <v>0.67813727428353776</v>
      </c>
      <c r="L1488" s="24">
        <f t="shared" ca="1" si="118"/>
        <v>0.3155425379859147</v>
      </c>
      <c r="M1488" s="24">
        <f t="shared" ca="1" si="119"/>
        <v>-1.0566934537977228</v>
      </c>
    </row>
    <row r="1489" spans="2:13" x14ac:dyDescent="0.25">
      <c r="B1489" s="24">
        <f t="shared" ca="1" si="115"/>
        <v>0.57480491488362739</v>
      </c>
      <c r="C1489" s="25">
        <f t="shared" ca="1" si="116"/>
        <v>51.886206203194725</v>
      </c>
      <c r="H1489" s="24">
        <v>1487</v>
      </c>
      <c r="I1489" s="24">
        <f ca="1"/>
        <v>54.672066605154569</v>
      </c>
      <c r="J1489" s="24" cm="1">
        <f t="array" aca="1" ref="J1489" ca="1">INDIRECT(ADDRESS(($F$2+1-H1489)+2,9))</f>
        <v>45.078854455620061</v>
      </c>
      <c r="K1489" s="24">
        <f t="shared" ca="1" si="117"/>
        <v>0.67845893045336392</v>
      </c>
      <c r="L1489" s="24">
        <f t="shared" ca="1" si="118"/>
        <v>0.31538048059377755</v>
      </c>
      <c r="M1489" s="24">
        <f t="shared" ca="1" si="119"/>
        <v>-1.0564253414169322</v>
      </c>
    </row>
    <row r="1490" spans="2:13" x14ac:dyDescent="0.25">
      <c r="B1490" s="24">
        <f t="shared" ca="1" si="115"/>
        <v>0.15904665135539275</v>
      </c>
      <c r="C1490" s="25">
        <f t="shared" ca="1" si="116"/>
        <v>40.016162342997333</v>
      </c>
      <c r="H1490" s="24">
        <v>1488</v>
      </c>
      <c r="I1490" s="24">
        <f ca="1"/>
        <v>54.69313814490242</v>
      </c>
      <c r="J1490" s="24" cm="1">
        <f t="array" aca="1" ref="J1490" ca="1">INDIRECT(ADDRESS(($F$2+1-H1490)+2,9))</f>
        <v>45.061629621484713</v>
      </c>
      <c r="K1490" s="24">
        <f t="shared" ca="1" si="117"/>
        <v>0.67920160649022399</v>
      </c>
      <c r="L1490" s="24">
        <f t="shared" ca="1" si="118"/>
        <v>0.31477826597716257</v>
      </c>
      <c r="M1490" s="24">
        <f t="shared" ca="1" si="119"/>
        <v>-1.0544156467715839</v>
      </c>
    </row>
    <row r="1491" spans="2:13" x14ac:dyDescent="0.25">
      <c r="B1491" s="24">
        <f t="shared" ca="1" si="115"/>
        <v>0.66986920752055867</v>
      </c>
      <c r="C1491" s="25">
        <f t="shared" ca="1" si="116"/>
        <v>54.395520375314319</v>
      </c>
      <c r="H1491" s="24">
        <v>1489</v>
      </c>
      <c r="I1491" s="24">
        <f ca="1"/>
        <v>54.695763278606648</v>
      </c>
      <c r="J1491" s="24" cm="1">
        <f t="array" aca="1" ref="J1491" ca="1">INDIRECT(ADDRESS(($F$2+1-H1491)+2,9))</f>
        <v>45.02524781943611</v>
      </c>
      <c r="K1491" s="24">
        <f t="shared" ca="1" si="117"/>
        <v>0.67929408038642225</v>
      </c>
      <c r="L1491" s="24">
        <f t="shared" ca="1" si="118"/>
        <v>0.31350790475494145</v>
      </c>
      <c r="M1491" s="24">
        <f t="shared" ca="1" si="119"/>
        <v>-1.052381509424607</v>
      </c>
    </row>
    <row r="1492" spans="2:13" x14ac:dyDescent="0.25">
      <c r="B1492" s="24">
        <f t="shared" ca="1" si="115"/>
        <v>5.8461678255647187E-2</v>
      </c>
      <c r="C1492" s="25">
        <f t="shared" ca="1" si="116"/>
        <v>34.321809017678369</v>
      </c>
      <c r="H1492" s="24">
        <v>1490</v>
      </c>
      <c r="I1492" s="24">
        <f ca="1"/>
        <v>54.700535934834349</v>
      </c>
      <c r="J1492" s="24" cm="1">
        <f t="array" aca="1" ref="J1492" ca="1">INDIRECT(ADDRESS(($F$2+1-H1492)+2,9))</f>
        <v>45.021350661526299</v>
      </c>
      <c r="K1492" s="24">
        <f t="shared" ca="1" si="117"/>
        <v>0.67946217517429286</v>
      </c>
      <c r="L1492" s="24">
        <f t="shared" ca="1" si="118"/>
        <v>0.31337195650027561</v>
      </c>
      <c r="M1492" s="24">
        <f t="shared" ca="1" si="119"/>
        <v>-1.0524736147200591</v>
      </c>
    </row>
    <row r="1493" spans="2:13" x14ac:dyDescent="0.25">
      <c r="B1493" s="24">
        <f t="shared" ca="1" si="115"/>
        <v>0.36674708566989689</v>
      </c>
      <c r="C1493" s="25">
        <f t="shared" ca="1" si="116"/>
        <v>46.595187908625533</v>
      </c>
      <c r="H1493" s="24">
        <v>1491</v>
      </c>
      <c r="I1493" s="24">
        <f ca="1"/>
        <v>54.731658105846343</v>
      </c>
      <c r="J1493" s="24" cm="1">
        <f t="array" aca="1" ref="J1493" ca="1">INDIRECT(ADDRESS(($F$2+1-H1493)+2,9))</f>
        <v>45.007855690408206</v>
      </c>
      <c r="K1493" s="24">
        <f t="shared" ca="1" si="117"/>
        <v>0.68055740626134664</v>
      </c>
      <c r="L1493" s="24">
        <f t="shared" ca="1" si="118"/>
        <v>0.31290139462078925</v>
      </c>
      <c r="M1493" s="24">
        <f t="shared" ca="1" si="119"/>
        <v>-1.0500089961636234</v>
      </c>
    </row>
    <row r="1494" spans="2:13" x14ac:dyDescent="0.25">
      <c r="B1494" s="24">
        <f t="shared" ca="1" si="115"/>
        <v>9.7682536823198718E-2</v>
      </c>
      <c r="C1494" s="25">
        <f t="shared" ca="1" si="116"/>
        <v>37.051299842310549</v>
      </c>
      <c r="H1494" s="24">
        <v>1492</v>
      </c>
      <c r="I1494" s="24">
        <f ca="1"/>
        <v>54.747865493836358</v>
      </c>
      <c r="J1494" s="24" cm="1">
        <f t="array" aca="1" ref="J1494" ca="1">INDIRECT(ADDRESS(($F$2+1-H1494)+2,9))</f>
        <v>45.002645914608905</v>
      </c>
      <c r="K1494" s="24">
        <f t="shared" ca="1" si="117"/>
        <v>0.68112714371790029</v>
      </c>
      <c r="L1494" s="24">
        <f t="shared" ca="1" si="118"/>
        <v>0.31271981420492284</v>
      </c>
      <c r="M1494" s="24">
        <f t="shared" ca="1" si="119"/>
        <v>-1.0491914853681321</v>
      </c>
    </row>
    <row r="1495" spans="2:13" x14ac:dyDescent="0.25">
      <c r="B1495" s="24">
        <f t="shared" ca="1" si="115"/>
        <v>0.68420010265515652</v>
      </c>
      <c r="C1495" s="25">
        <f t="shared" ca="1" si="116"/>
        <v>54.794763420450948</v>
      </c>
      <c r="H1495" s="24">
        <v>1493</v>
      </c>
      <c r="I1495" s="24">
        <f ca="1"/>
        <v>54.754492723472552</v>
      </c>
      <c r="J1495" s="24" cm="1">
        <f t="array" aca="1" ref="J1495" ca="1">INDIRECT(ADDRESS(($F$2+1-H1495)+2,9))</f>
        <v>44.99935485106036</v>
      </c>
      <c r="K1495" s="24">
        <f t="shared" ca="1" si="117"/>
        <v>0.68135998723633695</v>
      </c>
      <c r="L1495" s="24">
        <f t="shared" ca="1" si="118"/>
        <v>0.3126051315929646</v>
      </c>
      <c r="M1495" s="24">
        <f t="shared" ca="1" si="119"/>
        <v>-1.0491913655891467</v>
      </c>
    </row>
    <row r="1496" spans="2:13" x14ac:dyDescent="0.25">
      <c r="B1496" s="24">
        <f t="shared" ca="1" si="115"/>
        <v>0.49203382144303831</v>
      </c>
      <c r="C1496" s="25">
        <f t="shared" ca="1" si="116"/>
        <v>49.800304244100474</v>
      </c>
      <c r="H1496" s="24">
        <v>1494</v>
      </c>
      <c r="I1496" s="24">
        <f ca="1"/>
        <v>54.768314795036893</v>
      </c>
      <c r="J1496" s="24" cm="1">
        <f t="array" aca="1" ref="J1496" ca="1">INDIRECT(ADDRESS(($F$2+1-H1496)+2,9))</f>
        <v>44.983662684842798</v>
      </c>
      <c r="K1496" s="24">
        <f t="shared" ca="1" si="117"/>
        <v>0.68184538652365811</v>
      </c>
      <c r="L1496" s="24">
        <f t="shared" ca="1" si="118"/>
        <v>0.31205856145718797</v>
      </c>
      <c r="M1496" s="24">
        <f t="shared" ca="1" si="119"/>
        <v>-1.0478084785688686</v>
      </c>
    </row>
    <row r="1497" spans="2:13" x14ac:dyDescent="0.25">
      <c r="B1497" s="24">
        <f t="shared" ca="1" si="115"/>
        <v>0.96166261971854228</v>
      </c>
      <c r="C1497" s="25">
        <f t="shared" ca="1" si="116"/>
        <v>67.703145199958911</v>
      </c>
      <c r="H1497" s="24">
        <v>1495</v>
      </c>
      <c r="I1497" s="24">
        <f ca="1"/>
        <v>54.791229309376192</v>
      </c>
      <c r="J1497" s="24" cm="1">
        <f t="array" aca="1" ref="J1497" ca="1">INDIRECT(ADDRESS(($F$2+1-H1497)+2,9))</f>
        <v>44.964549917701774</v>
      </c>
      <c r="K1497" s="24">
        <f t="shared" ca="1" si="117"/>
        <v>0.68264940350548575</v>
      </c>
      <c r="L1497" s="24">
        <f t="shared" ca="1" si="118"/>
        <v>0.31139340772121604</v>
      </c>
      <c r="M1497" s="24">
        <f t="shared" ca="1" si="119"/>
        <v>-1.0455392139394535</v>
      </c>
    </row>
    <row r="1498" spans="2:13" x14ac:dyDescent="0.25">
      <c r="B1498" s="24">
        <f t="shared" ca="1" si="115"/>
        <v>0.67899604557227455</v>
      </c>
      <c r="C1498" s="25">
        <f t="shared" ca="1" si="116"/>
        <v>54.648932440334583</v>
      </c>
      <c r="H1498" s="24">
        <v>1496</v>
      </c>
      <c r="I1498" s="24">
        <f ca="1"/>
        <v>54.794763420450948</v>
      </c>
      <c r="J1498" s="24" cm="1">
        <f t="array" aca="1" ref="J1498" ca="1">INDIRECT(ADDRESS(($F$2+1-H1498)+2,9))</f>
        <v>44.949406415554911</v>
      </c>
      <c r="K1498" s="24">
        <f t="shared" ca="1" si="117"/>
        <v>0.68277333068604784</v>
      </c>
      <c r="L1498" s="24">
        <f t="shared" ca="1" si="118"/>
        <v>0.31086682719606007</v>
      </c>
      <c r="M1498" s="24">
        <f t="shared" ca="1" si="119"/>
        <v>-1.0449277350744188</v>
      </c>
    </row>
    <row r="1499" spans="2:13" x14ac:dyDescent="0.25">
      <c r="B1499" s="24">
        <f t="shared" ca="1" si="115"/>
        <v>0.9249808930160216</v>
      </c>
      <c r="C1499" s="25">
        <f t="shared" ca="1" si="116"/>
        <v>64.39396505229233</v>
      </c>
      <c r="H1499" s="24">
        <v>1497</v>
      </c>
      <c r="I1499" s="24">
        <f ca="1"/>
        <v>54.804122510901557</v>
      </c>
      <c r="J1499" s="24" cm="1">
        <f t="array" aca="1" ref="J1499" ca="1">INDIRECT(ADDRESS(($F$2+1-H1499)+2,9))</f>
        <v>44.946782224352546</v>
      </c>
      <c r="K1499" s="24">
        <f t="shared" ca="1" si="117"/>
        <v>0.6831014176467235</v>
      </c>
      <c r="L1499" s="24">
        <f t="shared" ca="1" si="118"/>
        <v>0.31077561629208206</v>
      </c>
      <c r="M1499" s="24">
        <f t="shared" ca="1" si="119"/>
        <v>-1.0447766029285701</v>
      </c>
    </row>
    <row r="1500" spans="2:13" x14ac:dyDescent="0.25">
      <c r="B1500" s="24">
        <f t="shared" ca="1" si="115"/>
        <v>0.64601746182886854</v>
      </c>
      <c r="C1500" s="25">
        <f t="shared" ca="1" si="116"/>
        <v>53.745904502712307</v>
      </c>
      <c r="H1500" s="24">
        <v>1498</v>
      </c>
      <c r="I1500" s="24">
        <f ca="1"/>
        <v>54.806730771834459</v>
      </c>
      <c r="J1500" s="24" cm="1">
        <f t="array" aca="1" ref="J1500" ca="1">INDIRECT(ADDRESS(($F$2+1-H1500)+2,9))</f>
        <v>44.936331459524588</v>
      </c>
      <c r="K1500" s="24">
        <f t="shared" ca="1" si="117"/>
        <v>0.68319282572703366</v>
      </c>
      <c r="L1500" s="24">
        <f t="shared" ca="1" si="118"/>
        <v>0.3104124869305338</v>
      </c>
      <c r="M1500" s="24">
        <f t="shared" ca="1" si="119"/>
        <v>-1.0445580238660794</v>
      </c>
    </row>
    <row r="1501" spans="2:13" x14ac:dyDescent="0.25">
      <c r="B1501" s="24">
        <f t="shared" ca="1" si="115"/>
        <v>0.53406056032345739</v>
      </c>
      <c r="C1501" s="25">
        <f t="shared" ca="1" si="116"/>
        <v>50.85481151739048</v>
      </c>
      <c r="H1501" s="24">
        <v>1499</v>
      </c>
      <c r="I1501" s="24">
        <f ca="1"/>
        <v>54.818644756717624</v>
      </c>
      <c r="J1501" s="24" cm="1">
        <f t="array" aca="1" ref="J1501" ca="1">INDIRECT(ADDRESS(($F$2+1-H1501)+2,9))</f>
        <v>44.929993391445905</v>
      </c>
      <c r="K1501" s="24">
        <f t="shared" ca="1" si="117"/>
        <v>0.68361021625705098</v>
      </c>
      <c r="L1501" s="24">
        <f t="shared" ca="1" si="118"/>
        <v>0.31019235007246149</v>
      </c>
      <c r="M1501" s="24">
        <f t="shared" ca="1" si="119"/>
        <v>-1.0439640801683214</v>
      </c>
    </row>
    <row r="1502" spans="2:13" x14ac:dyDescent="0.25">
      <c r="B1502" s="24">
        <f t="shared" ca="1" si="115"/>
        <v>0.43545513645735523</v>
      </c>
      <c r="C1502" s="25">
        <f t="shared" ca="1" si="116"/>
        <v>48.37497643743643</v>
      </c>
      <c r="H1502" s="24">
        <v>1500</v>
      </c>
      <c r="I1502" s="24">
        <f ca="1"/>
        <v>54.850695298970066</v>
      </c>
      <c r="J1502" s="24" cm="1">
        <f t="array" aca="1" ref="J1502" ca="1">INDIRECT(ADDRESS(($F$2+1-H1502)+2,9))</f>
        <v>44.914596853655333</v>
      </c>
      <c r="K1502" s="24">
        <f t="shared" ca="1" si="117"/>
        <v>0.68473190262696659</v>
      </c>
      <c r="L1502" s="24">
        <f t="shared" ca="1" si="118"/>
        <v>0.30965787338972195</v>
      </c>
      <c r="M1502" s="24">
        <f t="shared" ca="1" si="119"/>
        <v>-1.0413059828682438</v>
      </c>
    </row>
    <row r="1503" spans="2:13" x14ac:dyDescent="0.25">
      <c r="B1503" s="24">
        <f t="shared" ca="1" si="115"/>
        <v>0.43711556635937465</v>
      </c>
      <c r="C1503" s="25">
        <f t="shared" ca="1" si="116"/>
        <v>48.417136107193357</v>
      </c>
      <c r="H1503" s="24">
        <v>1501</v>
      </c>
      <c r="I1503" s="24">
        <f ca="1"/>
        <v>54.857269861535151</v>
      </c>
      <c r="J1503" s="24" cm="1">
        <f t="array" aca="1" ref="J1503" ca="1">INDIRECT(ADDRESS(($F$2+1-H1503)+2,9))</f>
        <v>44.88954115952059</v>
      </c>
      <c r="K1503" s="24">
        <f t="shared" ca="1" si="117"/>
        <v>0.68496178548504771</v>
      </c>
      <c r="L1503" s="24">
        <f t="shared" ca="1" si="118"/>
        <v>0.30878894815742264</v>
      </c>
      <c r="M1503" s="24">
        <f t="shared" ca="1" si="119"/>
        <v>-1.0397843414102284</v>
      </c>
    </row>
    <row r="1504" spans="2:13" x14ac:dyDescent="0.25">
      <c r="B1504" s="24">
        <f t="shared" ca="1" si="115"/>
        <v>0.57973760996018608</v>
      </c>
      <c r="C1504" s="25">
        <f t="shared" ca="1" si="116"/>
        <v>52.012222682128773</v>
      </c>
      <c r="H1504" s="24">
        <v>1502</v>
      </c>
      <c r="I1504" s="24">
        <f ca="1"/>
        <v>54.85936942103303</v>
      </c>
      <c r="J1504" s="24" cm="1">
        <f t="array" aca="1" ref="J1504" ca="1">INDIRECT(ADDRESS(($F$2+1-H1504)+2,9))</f>
        <v>44.879818574257058</v>
      </c>
      <c r="K1504" s="24">
        <f t="shared" ca="1" si="117"/>
        <v>0.68503518254527695</v>
      </c>
      <c r="L1504" s="24">
        <f t="shared" ca="1" si="118"/>
        <v>0.30845205900892325</v>
      </c>
      <c r="M1504" s="24">
        <f t="shared" ca="1" si="119"/>
        <v>-1.039650124892427</v>
      </c>
    </row>
    <row r="1505" spans="2:13" x14ac:dyDescent="0.25">
      <c r="B1505" s="24">
        <f t="shared" ca="1" si="115"/>
        <v>0.26185391368413824</v>
      </c>
      <c r="C1505" s="25">
        <f t="shared" ca="1" si="116"/>
        <v>43.623596563376239</v>
      </c>
      <c r="H1505" s="24">
        <v>1503</v>
      </c>
      <c r="I1505" s="24">
        <f ca="1"/>
        <v>54.879670271995565</v>
      </c>
      <c r="J1505" s="24" cm="1">
        <f t="array" aca="1" ref="J1505" ca="1">INDIRECT(ADDRESS(($F$2+1-H1505)+2,9))</f>
        <v>44.839072564733691</v>
      </c>
      <c r="K1505" s="24">
        <f t="shared" ca="1" si="117"/>
        <v>0.68574448884109784</v>
      </c>
      <c r="L1505" s="24">
        <f t="shared" ca="1" si="118"/>
        <v>0.30704195930609673</v>
      </c>
      <c r="M1505" s="24">
        <f t="shared" ca="1" si="119"/>
        <v>-1.0360649789724263</v>
      </c>
    </row>
    <row r="1506" spans="2:13" x14ac:dyDescent="0.25">
      <c r="B1506" s="24">
        <f t="shared" ca="1" si="115"/>
        <v>0.30607717743952978</v>
      </c>
      <c r="C1506" s="25">
        <f t="shared" ca="1" si="116"/>
        <v>44.929993391445905</v>
      </c>
      <c r="H1506" s="24">
        <v>1504</v>
      </c>
      <c r="I1506" s="24">
        <f ca="1"/>
        <v>54.882435482006493</v>
      </c>
      <c r="J1506" s="24" cm="1">
        <f t="array" aca="1" ref="J1506" ca="1">INDIRECT(ADDRESS(($F$2+1-H1506)+2,9))</f>
        <v>44.82243512607937</v>
      </c>
      <c r="K1506" s="24">
        <f t="shared" ca="1" si="117"/>
        <v>0.68584105155935537</v>
      </c>
      <c r="L1506" s="24">
        <f t="shared" ca="1" si="118"/>
        <v>0.30646700439872765</v>
      </c>
      <c r="M1506" s="24">
        <f t="shared" ca="1" si="119"/>
        <v>-1.0354026834907211</v>
      </c>
    </row>
    <row r="1507" spans="2:13" x14ac:dyDescent="0.25">
      <c r="B1507" s="24">
        <f t="shared" ca="1" si="115"/>
        <v>0.20406901661841004</v>
      </c>
      <c r="C1507" s="25">
        <f t="shared" ca="1" si="116"/>
        <v>41.728252715224833</v>
      </c>
      <c r="H1507" s="24">
        <v>1505</v>
      </c>
      <c r="I1507" s="24">
        <f ca="1"/>
        <v>54.885906104133163</v>
      </c>
      <c r="J1507" s="24" cm="1">
        <f t="array" aca="1" ref="J1507" ca="1">INDIRECT(ADDRESS(($F$2+1-H1507)+2,9))</f>
        <v>44.799785816309274</v>
      </c>
      <c r="K1507" s="24">
        <f t="shared" ca="1" si="117"/>
        <v>0.68596222967170328</v>
      </c>
      <c r="L1507" s="24">
        <f t="shared" ca="1" si="118"/>
        <v>0.30568505719687289</v>
      </c>
      <c r="M1507" s="24">
        <f t="shared" ca="1" si="119"/>
        <v>-1.0342737885205111</v>
      </c>
    </row>
    <row r="1508" spans="2:13" x14ac:dyDescent="0.25">
      <c r="B1508" s="24">
        <f t="shared" ca="1" si="115"/>
        <v>0.26050803306824055</v>
      </c>
      <c r="C1508" s="25">
        <f t="shared" ca="1" si="116"/>
        <v>43.582200444993006</v>
      </c>
      <c r="H1508" s="24">
        <v>1506</v>
      </c>
      <c r="I1508" s="24">
        <f ca="1"/>
        <v>54.886787811625091</v>
      </c>
      <c r="J1508" s="24" cm="1">
        <f t="array" aca="1" ref="J1508" ca="1">INDIRECT(ADDRESS(($F$2+1-H1508)+2,9))</f>
        <v>44.794166990961948</v>
      </c>
      <c r="K1508" s="24">
        <f t="shared" ca="1" si="117"/>
        <v>0.68599301163634885</v>
      </c>
      <c r="L1508" s="24">
        <f t="shared" ca="1" si="118"/>
        <v>0.30549120917605288</v>
      </c>
      <c r="M1508" s="24">
        <f t="shared" ca="1" si="119"/>
        <v>-1.0345091352345632</v>
      </c>
    </row>
    <row r="1509" spans="2:13" x14ac:dyDescent="0.25">
      <c r="B1509" s="24">
        <f t="shared" ca="1" si="115"/>
        <v>0.8240106789808459</v>
      </c>
      <c r="C1509" s="25">
        <f t="shared" ca="1" si="116"/>
        <v>59.307582278328816</v>
      </c>
      <c r="H1509" s="24">
        <v>1507</v>
      </c>
      <c r="I1509" s="24">
        <f ca="1"/>
        <v>54.898893720134929</v>
      </c>
      <c r="J1509" s="24" cm="1">
        <f t="array" aca="1" ref="J1509" ca="1">INDIRECT(ADDRESS(($F$2+1-H1509)+2,9))</f>
        <v>44.791870654818545</v>
      </c>
      <c r="K1509" s="24">
        <f t="shared" ca="1" si="117"/>
        <v>0.68641551933212352</v>
      </c>
      <c r="L1509" s="24">
        <f t="shared" ca="1" si="118"/>
        <v>0.3054120018630696</v>
      </c>
      <c r="M1509" s="24">
        <f t="shared" ca="1" si="119"/>
        <v>-1.0341773993748418</v>
      </c>
    </row>
    <row r="1510" spans="2:13" x14ac:dyDescent="0.25">
      <c r="B1510" s="24">
        <f t="shared" ca="1" si="115"/>
        <v>0.10422414377883737</v>
      </c>
      <c r="C1510" s="25">
        <f t="shared" ca="1" si="116"/>
        <v>37.421562988179588</v>
      </c>
      <c r="H1510" s="24">
        <v>1508</v>
      </c>
      <c r="I1510" s="24">
        <f ca="1"/>
        <v>54.913160631302986</v>
      </c>
      <c r="J1510" s="24" cm="1">
        <f t="array" aca="1" ref="J1510" ca="1">INDIRECT(ADDRESS(($F$2+1-H1510)+2,9))</f>
        <v>44.788107850000806</v>
      </c>
      <c r="K1510" s="24">
        <f t="shared" ca="1" si="117"/>
        <v>0.68691313428865219</v>
      </c>
      <c r="L1510" s="24">
        <f t="shared" ca="1" si="118"/>
        <v>0.30528223147193823</v>
      </c>
      <c r="M1510" s="24">
        <f t="shared" ca="1" si="119"/>
        <v>-1.0335903981270509</v>
      </c>
    </row>
    <row r="1511" spans="2:13" x14ac:dyDescent="0.25">
      <c r="B1511" s="24">
        <f t="shared" ca="1" si="115"/>
        <v>0.58853968192217176</v>
      </c>
      <c r="C1511" s="25">
        <f t="shared" ca="1" si="116"/>
        <v>52.237900968081689</v>
      </c>
      <c r="H1511" s="24">
        <v>1509</v>
      </c>
      <c r="I1511" s="24">
        <f ca="1"/>
        <v>54.913817563980032</v>
      </c>
      <c r="J1511" s="24" cm="1">
        <f t="array" aca="1" ref="J1511" ca="1">INDIRECT(ADDRESS(($F$2+1-H1511)+2,9))</f>
        <v>44.782514134003229</v>
      </c>
      <c r="K1511" s="24">
        <f t="shared" ca="1" si="117"/>
        <v>0.68693603922665525</v>
      </c>
      <c r="L1511" s="24">
        <f t="shared" ca="1" si="118"/>
        <v>0.30508936243997065</v>
      </c>
      <c r="M1511" s="24">
        <f t="shared" ca="1" si="119"/>
        <v>-1.0338413364692935</v>
      </c>
    </row>
    <row r="1512" spans="2:13" x14ac:dyDescent="0.25">
      <c r="B1512" s="24">
        <f t="shared" ca="1" si="115"/>
        <v>0.76129306213769454</v>
      </c>
      <c r="C1512" s="25">
        <f t="shared" ca="1" si="116"/>
        <v>57.104681488117706</v>
      </c>
      <c r="H1512" s="24">
        <v>1510</v>
      </c>
      <c r="I1512" s="24">
        <f ca="1"/>
        <v>54.91802092570736</v>
      </c>
      <c r="J1512" s="24" cm="1">
        <f t="array" aca="1" ref="J1512" ca="1">INDIRECT(ADDRESS(($F$2+1-H1512)+2,9))</f>
        <v>44.773544762444985</v>
      </c>
      <c r="K1512" s="24">
        <f t="shared" ca="1" si="117"/>
        <v>0.68708257862729782</v>
      </c>
      <c r="L1512" s="24">
        <f t="shared" ca="1" si="118"/>
        <v>0.30478021516992426</v>
      </c>
      <c r="M1512" s="24">
        <f t="shared" ca="1" si="119"/>
        <v>-1.0336060463641976</v>
      </c>
    </row>
    <row r="1513" spans="2:13" x14ac:dyDescent="0.25">
      <c r="B1513" s="24">
        <f t="shared" ca="1" si="115"/>
        <v>0.39536061574214032</v>
      </c>
      <c r="C1513" s="25">
        <f t="shared" ca="1" si="116"/>
        <v>47.34625828827641</v>
      </c>
      <c r="H1513" s="24">
        <v>1511</v>
      </c>
      <c r="I1513" s="24">
        <f ca="1"/>
        <v>54.921974235462187</v>
      </c>
      <c r="J1513" s="24" cm="1">
        <f t="array" aca="1" ref="J1513" ca="1">INDIRECT(ADDRESS(($F$2+1-H1513)+2,9))</f>
        <v>44.765298716079897</v>
      </c>
      <c r="K1513" s="24">
        <f t="shared" ca="1" si="117"/>
        <v>0.68722037364100874</v>
      </c>
      <c r="L1513" s="24">
        <f t="shared" ca="1" si="118"/>
        <v>0.30449612166422524</v>
      </c>
      <c r="M1513" s="24">
        <f t="shared" ca="1" si="119"/>
        <v>-1.0334381168722773</v>
      </c>
    </row>
    <row r="1514" spans="2:13" x14ac:dyDescent="0.25">
      <c r="B1514" s="24">
        <f t="shared" ca="1" si="115"/>
        <v>0.39437991438326303</v>
      </c>
      <c r="C1514" s="25">
        <f t="shared" ca="1" si="116"/>
        <v>47.320786102429224</v>
      </c>
      <c r="H1514" s="24">
        <v>1512</v>
      </c>
      <c r="I1514" s="24">
        <f ca="1"/>
        <v>54.927824586349601</v>
      </c>
      <c r="J1514" s="24" cm="1">
        <f t="array" aca="1" ref="J1514" ca="1">INDIRECT(ADDRESS(($F$2+1-H1514)+2,9))</f>
        <v>44.756878382637716</v>
      </c>
      <c r="K1514" s="24">
        <f t="shared" ca="1" si="117"/>
        <v>0.68742424317485873</v>
      </c>
      <c r="L1514" s="24">
        <f t="shared" ca="1" si="118"/>
        <v>0.30420614526748191</v>
      </c>
      <c r="M1514" s="24">
        <f t="shared" ca="1" si="119"/>
        <v>-1.0331228512132011</v>
      </c>
    </row>
    <row r="1515" spans="2:13" x14ac:dyDescent="0.25">
      <c r="B1515" s="24">
        <f t="shared" ca="1" si="115"/>
        <v>0.3605263176041289</v>
      </c>
      <c r="C1515" s="25">
        <f t="shared" ca="1" si="116"/>
        <v>46.429476762809863</v>
      </c>
      <c r="H1515" s="24">
        <v>1513</v>
      </c>
      <c r="I1515" s="24">
        <f ca="1"/>
        <v>54.937614338765826</v>
      </c>
      <c r="J1515" s="24" cm="1">
        <f t="array" aca="1" ref="J1515" ca="1">INDIRECT(ADDRESS(($F$2+1-H1515)+2,9))</f>
        <v>44.746389596641173</v>
      </c>
      <c r="K1515" s="24">
        <f t="shared" ca="1" si="117"/>
        <v>0.68776526234938828</v>
      </c>
      <c r="L1515" s="24">
        <f t="shared" ca="1" si="118"/>
        <v>0.30384510841314083</v>
      </c>
      <c r="M1515" s="24">
        <f t="shared" ca="1" si="119"/>
        <v>-1.0323839790789471</v>
      </c>
    </row>
    <row r="1516" spans="2:13" x14ac:dyDescent="0.25">
      <c r="B1516" s="24">
        <f t="shared" ca="1" si="115"/>
        <v>0.41756609746682605</v>
      </c>
      <c r="C1516" s="25">
        <f t="shared" ca="1" si="116"/>
        <v>47.918760599129754</v>
      </c>
      <c r="H1516" s="24">
        <v>1514</v>
      </c>
      <c r="I1516" s="24">
        <f ca="1"/>
        <v>54.961489655837653</v>
      </c>
      <c r="J1516" s="24" cm="1">
        <f t="array" aca="1" ref="J1516" ca="1">INDIRECT(ADDRESS(($F$2+1-H1516)+2,9))</f>
        <v>44.673440589454337</v>
      </c>
      <c r="K1516" s="24">
        <f t="shared" ca="1" si="117"/>
        <v>0.6885962675955225</v>
      </c>
      <c r="L1516" s="24">
        <f t="shared" ca="1" si="118"/>
        <v>0.30133942065498931</v>
      </c>
      <c r="M1516" s="24">
        <f t="shared" ca="1" si="119"/>
        <v>-1.0263330817969021</v>
      </c>
    </row>
    <row r="1517" spans="2:13" x14ac:dyDescent="0.25">
      <c r="B1517" s="24">
        <f t="shared" ca="1" si="115"/>
        <v>3.7549471226723252E-3</v>
      </c>
      <c r="C1517" s="25">
        <f t="shared" ca="1" si="116"/>
        <v>23.266548670700576</v>
      </c>
      <c r="H1517" s="24">
        <v>1515</v>
      </c>
      <c r="I1517" s="24">
        <f ca="1"/>
        <v>54.96230254304961</v>
      </c>
      <c r="J1517" s="24" cm="1">
        <f t="array" aca="1" ref="J1517" ca="1">INDIRECT(ADDRESS(($F$2+1-H1517)+2,9))</f>
        <v>44.649819061509383</v>
      </c>
      <c r="K1517" s="24">
        <f t="shared" ca="1" si="117"/>
        <v>0.68862454410439189</v>
      </c>
      <c r="L1517" s="24">
        <f t="shared" ca="1" si="118"/>
        <v>0.30053005560571994</v>
      </c>
      <c r="M1517" s="24">
        <f t="shared" ca="1" si="119"/>
        <v>-1.0253284844774713</v>
      </c>
    </row>
    <row r="1518" spans="2:13" x14ac:dyDescent="0.25">
      <c r="B1518" s="24">
        <f t="shared" ca="1" si="115"/>
        <v>0.48552863852502703</v>
      </c>
      <c r="C1518" s="25">
        <f t="shared" ca="1" si="116"/>
        <v>49.637177173688407</v>
      </c>
      <c r="H1518" s="24">
        <v>1516</v>
      </c>
      <c r="I1518" s="24">
        <f ca="1"/>
        <v>54.971314426754361</v>
      </c>
      <c r="J1518" s="24" cm="1">
        <f t="array" aca="1" ref="J1518" ca="1">INDIRECT(ADDRESS(($F$2+1-H1518)+2,9))</f>
        <v>44.641296010041351</v>
      </c>
      <c r="K1518" s="24">
        <f t="shared" ca="1" si="117"/>
        <v>0.6889379504163311</v>
      </c>
      <c r="L1518" s="24">
        <f t="shared" ca="1" si="118"/>
        <v>0.30023826404650744</v>
      </c>
      <c r="M1518" s="24">
        <f t="shared" ca="1" si="119"/>
        <v>-1.0247806063940541</v>
      </c>
    </row>
    <row r="1519" spans="2:13" x14ac:dyDescent="0.25">
      <c r="B1519" s="24">
        <f t="shared" ca="1" si="115"/>
        <v>6.8273892586462437E-2</v>
      </c>
      <c r="C1519" s="25">
        <f t="shared" ca="1" si="116"/>
        <v>35.112293942864596</v>
      </c>
      <c r="H1519" s="24">
        <v>1517</v>
      </c>
      <c r="I1519" s="24">
        <f ca="1"/>
        <v>54.980937779403909</v>
      </c>
      <c r="J1519" s="24" cm="1">
        <f t="array" aca="1" ref="J1519" ca="1">INDIRECT(ADDRESS(($F$2+1-H1519)+2,9))</f>
        <v>44.635265679767734</v>
      </c>
      <c r="K1519" s="24">
        <f t="shared" ca="1" si="117"/>
        <v>0.68927247057590535</v>
      </c>
      <c r="L1519" s="24">
        <f t="shared" ca="1" si="118"/>
        <v>0.300031889626999</v>
      </c>
      <c r="M1519" s="24">
        <f t="shared" ca="1" si="119"/>
        <v>-1.0243600928653289</v>
      </c>
    </row>
    <row r="1520" spans="2:13" x14ac:dyDescent="0.25">
      <c r="B1520" s="24">
        <f t="shared" ca="1" si="115"/>
        <v>0.48724761044025633</v>
      </c>
      <c r="C1520" s="25">
        <f t="shared" ca="1" si="116"/>
        <v>49.680290541242712</v>
      </c>
      <c r="H1520" s="24">
        <v>1518</v>
      </c>
      <c r="I1520" s="24">
        <f ca="1"/>
        <v>55.014806439746742</v>
      </c>
      <c r="J1520" s="24" cm="1">
        <f t="array" aca="1" ref="J1520" ca="1">INDIRECT(ADDRESS(($F$2+1-H1520)+2,9))</f>
        <v>44.634696436658253</v>
      </c>
      <c r="K1520" s="24">
        <f t="shared" ca="1" si="117"/>
        <v>0.69044854363117159</v>
      </c>
      <c r="L1520" s="24">
        <f t="shared" ca="1" si="118"/>
        <v>0.30001241188403205</v>
      </c>
      <c r="M1520" s="24">
        <f t="shared" ca="1" si="119"/>
        <v>-1.022598814556092</v>
      </c>
    </row>
    <row r="1521" spans="2:13" x14ac:dyDescent="0.25">
      <c r="B1521" s="24">
        <f t="shared" ca="1" si="115"/>
        <v>0.1452420108978606</v>
      </c>
      <c r="C1521" s="25">
        <f t="shared" ca="1" si="116"/>
        <v>39.429395982703923</v>
      </c>
      <c r="H1521" s="24">
        <v>1519</v>
      </c>
      <c r="I1521" s="24">
        <f ca="1"/>
        <v>55.034246944899358</v>
      </c>
      <c r="J1521" s="24" cm="1">
        <f t="array" aca="1" ref="J1521" ca="1">INDIRECT(ADDRESS(($F$2+1-H1521)+2,9))</f>
        <v>44.63276441708377</v>
      </c>
      <c r="K1521" s="24">
        <f t="shared" ca="1" si="117"/>
        <v>0.69112272699019017</v>
      </c>
      <c r="L1521" s="24">
        <f t="shared" ca="1" si="118"/>
        <v>0.29994630840134467</v>
      </c>
      <c r="M1521" s="24">
        <f t="shared" ca="1" si="119"/>
        <v>-1.0217662925532969</v>
      </c>
    </row>
    <row r="1522" spans="2:13" x14ac:dyDescent="0.25">
      <c r="B1522" s="24">
        <f t="shared" ca="1" si="115"/>
        <v>9.7976837759271018E-2</v>
      </c>
      <c r="C1522" s="25">
        <f t="shared" ca="1" si="116"/>
        <v>37.068340674544601</v>
      </c>
      <c r="H1522" s="24">
        <v>1520</v>
      </c>
      <c r="I1522" s="24">
        <f ca="1"/>
        <v>55.065877278021567</v>
      </c>
      <c r="J1522" s="24" cm="1">
        <f t="array" aca="1" ref="J1522" ca="1">INDIRECT(ADDRESS(($F$2+1-H1522)+2,9))</f>
        <v>44.628553907368286</v>
      </c>
      <c r="K1522" s="24">
        <f t="shared" ca="1" si="117"/>
        <v>0.69221826947756671</v>
      </c>
      <c r="L1522" s="24">
        <f t="shared" ca="1" si="118"/>
        <v>0.29980226988794589</v>
      </c>
      <c r="M1522" s="24">
        <f t="shared" ca="1" si="119"/>
        <v>-1.019918912539939</v>
      </c>
    </row>
    <row r="1523" spans="2:13" x14ac:dyDescent="0.25">
      <c r="B1523" s="24">
        <f t="shared" ca="1" si="115"/>
        <v>0.20540075981446504</v>
      </c>
      <c r="C1523" s="25">
        <f t="shared" ca="1" si="116"/>
        <v>41.775160535024838</v>
      </c>
      <c r="H1523" s="24">
        <v>1521</v>
      </c>
      <c r="I1523" s="24">
        <f ca="1"/>
        <v>55.073574275095865</v>
      </c>
      <c r="J1523" s="24" cm="1">
        <f t="array" aca="1" ref="J1523" ca="1">INDIRECT(ADDRESS(($F$2+1-H1523)+2,9))</f>
        <v>44.58582831467541</v>
      </c>
      <c r="K1523" s="24">
        <f t="shared" ca="1" si="117"/>
        <v>0.69248460273464818</v>
      </c>
      <c r="L1523" s="24">
        <f t="shared" ca="1" si="118"/>
        <v>0.29834243297842578</v>
      </c>
      <c r="M1523" s="24">
        <f t="shared" ca="1" si="119"/>
        <v>-1.0171131319982136</v>
      </c>
    </row>
    <row r="1524" spans="2:13" x14ac:dyDescent="0.25">
      <c r="B1524" s="24">
        <f t="shared" ca="1" si="115"/>
        <v>0.20930013370316303</v>
      </c>
      <c r="C1524" s="25">
        <f t="shared" ca="1" si="116"/>
        <v>41.911479755917277</v>
      </c>
      <c r="H1524" s="24">
        <v>1522</v>
      </c>
      <c r="I1524" s="24">
        <f ca="1"/>
        <v>55.083646558648219</v>
      </c>
      <c r="J1524" s="24" cm="1">
        <f t="array" aca="1" ref="J1524" ca="1">INDIRECT(ADDRESS(($F$2+1-H1524)+2,9))</f>
        <v>44.563504939513642</v>
      </c>
      <c r="K1524" s="24">
        <f t="shared" ca="1" si="117"/>
        <v>0.69283297296441482</v>
      </c>
      <c r="L1524" s="24">
        <f t="shared" ca="1" si="118"/>
        <v>0.2975809829663924</v>
      </c>
      <c r="M1524" s="24">
        <f t="shared" ca="1" si="119"/>
        <v>-1.0155434241994288</v>
      </c>
    </row>
    <row r="1525" spans="2:13" x14ac:dyDescent="0.25">
      <c r="B1525" s="24">
        <f t="shared" ca="1" si="115"/>
        <v>0.9796437313569536</v>
      </c>
      <c r="C1525" s="25">
        <f t="shared" ca="1" si="116"/>
        <v>70.464457245417293</v>
      </c>
      <c r="H1525" s="24">
        <v>1523</v>
      </c>
      <c r="I1525" s="24">
        <f ca="1"/>
        <v>55.103695024021732</v>
      </c>
      <c r="J1525" s="24" cm="1">
        <f t="array" aca="1" ref="J1525" ca="1">INDIRECT(ADDRESS(($F$2+1-H1525)+2,9))</f>
        <v>44.555857148815178</v>
      </c>
      <c r="K1525" s="24">
        <f t="shared" ca="1" si="117"/>
        <v>0.69352587158260459</v>
      </c>
      <c r="L1525" s="24">
        <f t="shared" ca="1" si="118"/>
        <v>0.29732032109959061</v>
      </c>
      <c r="M1525" s="24">
        <f t="shared" ca="1" si="119"/>
        <v>-1.0142769050298222</v>
      </c>
    </row>
    <row r="1526" spans="2:13" x14ac:dyDescent="0.25">
      <c r="B1526" s="24">
        <f t="shared" ca="1" si="115"/>
        <v>0.42621999124659049</v>
      </c>
      <c r="C1526" s="25">
        <f t="shared" ca="1" si="116"/>
        <v>48.139939061090324</v>
      </c>
      <c r="H1526" s="24">
        <v>1524</v>
      </c>
      <c r="I1526" s="24">
        <f ca="1"/>
        <v>55.155703408352181</v>
      </c>
      <c r="J1526" s="24" cm="1">
        <f t="array" aca="1" ref="J1526" ca="1">INDIRECT(ADDRESS(($F$2+1-H1526)+2,9))</f>
        <v>44.549949386834619</v>
      </c>
      <c r="K1526" s="24">
        <f t="shared" ca="1" si="117"/>
        <v>0.69532011549816952</v>
      </c>
      <c r="L1526" s="24">
        <f t="shared" ca="1" si="118"/>
        <v>0.29711903658129557</v>
      </c>
      <c r="M1526" s="24">
        <f t="shared" ca="1" si="119"/>
        <v>-1.010890496101124</v>
      </c>
    </row>
    <row r="1527" spans="2:13" x14ac:dyDescent="0.25">
      <c r="B1527" s="24">
        <f t="shared" ca="1" si="115"/>
        <v>0.67949770389058739</v>
      </c>
      <c r="C1527" s="25">
        <f t="shared" ca="1" si="116"/>
        <v>54.662946716347058</v>
      </c>
      <c r="H1527" s="24">
        <v>1525</v>
      </c>
      <c r="I1527" s="24">
        <f ca="1"/>
        <v>55.184314196577319</v>
      </c>
      <c r="J1527" s="24" cm="1">
        <f t="array" aca="1" ref="J1527" ca="1">INDIRECT(ADDRESS(($F$2+1-H1527)+2,9))</f>
        <v>44.541128010689391</v>
      </c>
      <c r="K1527" s="24">
        <f t="shared" ca="1" si="117"/>
        <v>0.69630516685491595</v>
      </c>
      <c r="L1527" s="24">
        <f t="shared" ca="1" si="118"/>
        <v>0.2968185977745425</v>
      </c>
      <c r="M1527" s="24">
        <f t="shared" ca="1" si="119"/>
        <v>-1.0089500393819191</v>
      </c>
    </row>
    <row r="1528" spans="2:13" x14ac:dyDescent="0.25">
      <c r="B1528" s="24">
        <f t="shared" ca="1" si="115"/>
        <v>0.8689008205821328</v>
      </c>
      <c r="C1528" s="25">
        <f t="shared" ca="1" si="116"/>
        <v>61.21210294368111</v>
      </c>
      <c r="H1528" s="24">
        <v>1526</v>
      </c>
      <c r="I1528" s="24">
        <f ca="1"/>
        <v>55.191841778180788</v>
      </c>
      <c r="J1528" s="24" cm="1">
        <f t="array" aca="1" ref="J1528" ca="1">INDIRECT(ADDRESS(($F$2+1-H1528)+2,9))</f>
        <v>44.525975054282085</v>
      </c>
      <c r="K1528" s="24">
        <f t="shared" ca="1" si="117"/>
        <v>0.69656410035471805</v>
      </c>
      <c r="L1528" s="24">
        <f t="shared" ca="1" si="118"/>
        <v>0.29630284258247985</v>
      </c>
      <c r="M1528" s="24">
        <f t="shared" ca="1" si="119"/>
        <v>-1.0080496187284593</v>
      </c>
    </row>
    <row r="1529" spans="2:13" x14ac:dyDescent="0.25">
      <c r="B1529" s="24">
        <f t="shared" ca="1" si="115"/>
        <v>0.77516902396863163</v>
      </c>
      <c r="C1529" s="25">
        <f t="shared" ca="1" si="116"/>
        <v>57.559787239695147</v>
      </c>
      <c r="H1529" s="24">
        <v>1527</v>
      </c>
      <c r="I1529" s="24">
        <f ca="1"/>
        <v>55.200521031704177</v>
      </c>
      <c r="J1529" s="24" cm="1">
        <f t="array" aca="1" ref="J1529" ca="1">INDIRECT(ADDRESS(($F$2+1-H1529)+2,9))</f>
        <v>44.503919612080182</v>
      </c>
      <c r="K1529" s="24">
        <f t="shared" ca="1" si="117"/>
        <v>0.69686252654322123</v>
      </c>
      <c r="L1529" s="24">
        <f t="shared" ca="1" si="118"/>
        <v>0.29555288551220893</v>
      </c>
      <c r="M1529" s="24">
        <f t="shared" ca="1" si="119"/>
        <v>-1.0065975028953786</v>
      </c>
    </row>
    <row r="1530" spans="2:13" x14ac:dyDescent="0.25">
      <c r="B1530" s="24">
        <f t="shared" ca="1" si="115"/>
        <v>3.2368830849512809E-2</v>
      </c>
      <c r="C1530" s="25">
        <f t="shared" ca="1" si="116"/>
        <v>31.529345954505452</v>
      </c>
      <c r="H1530" s="24">
        <v>1528</v>
      </c>
      <c r="I1530" s="24">
        <f ca="1"/>
        <v>55.204352559114959</v>
      </c>
      <c r="J1530" s="24" cm="1">
        <f t="array" aca="1" ref="J1530" ca="1">INDIRECT(ADDRESS(($F$2+1-H1530)+2,9))</f>
        <v>44.500866679759909</v>
      </c>
      <c r="K1530" s="24">
        <f t="shared" ca="1" si="117"/>
        <v>0.6969942274441896</v>
      </c>
      <c r="L1530" s="24">
        <f t="shared" ca="1" si="118"/>
        <v>0.29544914464539823</v>
      </c>
      <c r="M1530" s="24">
        <f t="shared" ca="1" si="119"/>
        <v>-1.0067809325497319</v>
      </c>
    </row>
    <row r="1531" spans="2:13" x14ac:dyDescent="0.25">
      <c r="B1531" s="24">
        <f t="shared" ca="1" si="115"/>
        <v>0.59822736712587898</v>
      </c>
      <c r="C1531" s="25">
        <f t="shared" ca="1" si="116"/>
        <v>52.487615101573411</v>
      </c>
      <c r="H1531" s="24">
        <v>1529</v>
      </c>
      <c r="I1531" s="24">
        <f ca="1"/>
        <v>55.208708865387386</v>
      </c>
      <c r="J1531" s="24" cm="1">
        <f t="array" aca="1" ref="J1531" ca="1">INDIRECT(ADDRESS(($F$2+1-H1531)+2,9))</f>
        <v>44.492562425667892</v>
      </c>
      <c r="K1531" s="24">
        <f t="shared" ca="1" si="117"/>
        <v>0.69714393543042541</v>
      </c>
      <c r="L1531" s="24">
        <f t="shared" ca="1" si="118"/>
        <v>0.29516704481135603</v>
      </c>
      <c r="M1531" s="24">
        <f t="shared" ca="1" si="119"/>
        <v>-1.0065687142799629</v>
      </c>
    </row>
    <row r="1532" spans="2:13" x14ac:dyDescent="0.25">
      <c r="B1532" s="24">
        <f t="shared" ca="1" si="115"/>
        <v>0.98188282738928212</v>
      </c>
      <c r="C1532" s="25">
        <f t="shared" ca="1" si="116"/>
        <v>70.94287858910188</v>
      </c>
      <c r="H1532" s="24">
        <v>1530</v>
      </c>
      <c r="I1532" s="24">
        <f ca="1"/>
        <v>55.231679991130484</v>
      </c>
      <c r="J1532" s="24" cm="1">
        <f t="array" aca="1" ref="J1532" ca="1">INDIRECT(ADDRESS(($F$2+1-H1532)+2,9))</f>
        <v>44.491216043590981</v>
      </c>
      <c r="K1532" s="24">
        <f t="shared" ca="1" si="117"/>
        <v>0.69793280838400762</v>
      </c>
      <c r="L1532" s="24">
        <f t="shared" ca="1" si="118"/>
        <v>0.29512131919742229</v>
      </c>
      <c r="M1532" s="24">
        <f t="shared" ca="1" si="119"/>
        <v>-1.005532166678039</v>
      </c>
    </row>
    <row r="1533" spans="2:13" x14ac:dyDescent="0.25">
      <c r="B1533" s="24">
        <f t="shared" ca="1" si="115"/>
        <v>0.11671184114014665</v>
      </c>
      <c r="C1533" s="25">
        <f t="shared" ca="1" si="116"/>
        <v>38.08414165986521</v>
      </c>
      <c r="H1533" s="24">
        <v>1531</v>
      </c>
      <c r="I1533" s="24">
        <f ca="1"/>
        <v>55.247009656434287</v>
      </c>
      <c r="J1533" s="24" cm="1">
        <f t="array" aca="1" ref="J1533" ca="1">INDIRECT(ADDRESS(($F$2+1-H1533)+2,9))</f>
        <v>44.440080683360499</v>
      </c>
      <c r="K1533" s="24">
        <f t="shared" ca="1" si="117"/>
        <v>0.69845874488656523</v>
      </c>
      <c r="L1533" s="24">
        <f t="shared" ca="1" si="118"/>
        <v>0.29338708820379855</v>
      </c>
      <c r="M1533" s="24">
        <f t="shared" ca="1" si="119"/>
        <v>-1.0016355626712883</v>
      </c>
    </row>
    <row r="1534" spans="2:13" x14ac:dyDescent="0.25">
      <c r="B1534" s="24">
        <f t="shared" ca="1" si="115"/>
        <v>0.55868744837364259</v>
      </c>
      <c r="C1534" s="25">
        <f t="shared" ca="1" si="116"/>
        <v>51.476422582893974</v>
      </c>
      <c r="H1534" s="24">
        <v>1532</v>
      </c>
      <c r="I1534" s="24">
        <f ca="1"/>
        <v>55.303597886604557</v>
      </c>
      <c r="J1534" s="24" cm="1">
        <f t="array" aca="1" ref="J1534" ca="1">INDIRECT(ADDRESS(($F$2+1-H1534)+2,9))</f>
        <v>44.428686267910876</v>
      </c>
      <c r="K1534" s="24">
        <f t="shared" ca="1" si="117"/>
        <v>0.70039661967077371</v>
      </c>
      <c r="L1534" s="24">
        <f t="shared" ca="1" si="118"/>
        <v>0.29300129636107386</v>
      </c>
      <c r="M1534" s="24">
        <f t="shared" ca="1" si="119"/>
        <v>-0.9975826953813357</v>
      </c>
    </row>
    <row r="1535" spans="2:13" x14ac:dyDescent="0.25">
      <c r="B1535" s="24">
        <f t="shared" ca="1" si="115"/>
        <v>0.36225146573781186</v>
      </c>
      <c r="C1535" s="25">
        <f t="shared" ca="1" si="116"/>
        <v>46.475528293946567</v>
      </c>
      <c r="H1535" s="24">
        <v>1533</v>
      </c>
      <c r="I1535" s="24">
        <f ca="1"/>
        <v>55.315014858620692</v>
      </c>
      <c r="J1535" s="24" cm="1">
        <f t="array" aca="1" ref="J1535" ca="1">INDIRECT(ADDRESS(($F$2+1-H1535)+2,9))</f>
        <v>44.418067497420992</v>
      </c>
      <c r="K1535" s="24">
        <f t="shared" ca="1" si="117"/>
        <v>0.70078691092783651</v>
      </c>
      <c r="L1535" s="24">
        <f t="shared" ca="1" si="118"/>
        <v>0.29264197830815553</v>
      </c>
      <c r="M1535" s="24">
        <f t="shared" ca="1" si="119"/>
        <v>-0.99672118726801373</v>
      </c>
    </row>
    <row r="1536" spans="2:13" x14ac:dyDescent="0.25">
      <c r="B1536" s="24">
        <f t="shared" ca="1" si="115"/>
        <v>0.77002436158913379</v>
      </c>
      <c r="C1536" s="25">
        <f t="shared" ca="1" si="116"/>
        <v>57.389270812450114</v>
      </c>
      <c r="H1536" s="24">
        <v>1534</v>
      </c>
      <c r="I1536" s="24">
        <f ca="1"/>
        <v>55.347178707264597</v>
      </c>
      <c r="J1536" s="24" cm="1">
        <f t="array" aca="1" ref="J1536" ca="1">INDIRECT(ADDRESS(($F$2+1-H1536)+2,9))</f>
        <v>44.415024142700034</v>
      </c>
      <c r="K1536" s="24">
        <f t="shared" ca="1" si="117"/>
        <v>0.70188519537444505</v>
      </c>
      <c r="L1536" s="24">
        <f t="shared" ca="1" si="118"/>
        <v>0.29253903499651229</v>
      </c>
      <c r="M1536" s="24">
        <f t="shared" ca="1" si="119"/>
        <v>-0.99493913730332151</v>
      </c>
    </row>
    <row r="1537" spans="2:13" x14ac:dyDescent="0.25">
      <c r="B1537" s="24">
        <f t="shared" ca="1" si="115"/>
        <v>0.48094631043648628</v>
      </c>
      <c r="C1537" s="25">
        <f t="shared" ca="1" si="116"/>
        <v>49.522213110035565</v>
      </c>
      <c r="H1537" s="24">
        <v>1535</v>
      </c>
      <c r="I1537" s="24">
        <f ca="1"/>
        <v>55.355132039988774</v>
      </c>
      <c r="J1537" s="24" cm="1">
        <f t="array" aca="1" ref="J1537" ca="1">INDIRECT(ADDRESS(($F$2+1-H1537)+2,9))</f>
        <v>44.414526401802689</v>
      </c>
      <c r="K1537" s="24">
        <f t="shared" ca="1" si="117"/>
        <v>0.70215649075742936</v>
      </c>
      <c r="L1537" s="24">
        <f t="shared" ca="1" si="118"/>
        <v>0.29252220021136199</v>
      </c>
      <c r="M1537" s="24">
        <f t="shared" ca="1" si="119"/>
        <v>-0.99500451019144387</v>
      </c>
    </row>
    <row r="1538" spans="2:13" x14ac:dyDescent="0.25">
      <c r="B1538" s="24">
        <f t="shared" ca="1" si="115"/>
        <v>0.53995076050019808</v>
      </c>
      <c r="C1538" s="25">
        <f t="shared" ca="1" si="116"/>
        <v>51.003096720986413</v>
      </c>
      <c r="H1538" s="24">
        <v>1536</v>
      </c>
      <c r="I1538" s="24">
        <f ca="1"/>
        <v>55.377917241115568</v>
      </c>
      <c r="J1538" s="24" cm="1">
        <f t="array" aca="1" ref="J1538" ca="1">INDIRECT(ADDRESS(($F$2+1-H1538)+2,9))</f>
        <v>44.397129962168854</v>
      </c>
      <c r="K1538" s="24">
        <f t="shared" ca="1" si="117"/>
        <v>0.70293309057852082</v>
      </c>
      <c r="L1538" s="24">
        <f t="shared" ca="1" si="118"/>
        <v>0.29193409417411853</v>
      </c>
      <c r="M1538" s="24">
        <f t="shared" ca="1" si="119"/>
        <v>-0.99289737793823984</v>
      </c>
    </row>
    <row r="1539" spans="2:13" x14ac:dyDescent="0.25">
      <c r="B1539" s="24">
        <f t="shared" ca="1" si="115"/>
        <v>0.3164424583604758</v>
      </c>
      <c r="C1539" s="25">
        <f t="shared" ca="1" si="116"/>
        <v>45.223297426290962</v>
      </c>
      <c r="H1539" s="24">
        <v>1537</v>
      </c>
      <c r="I1539" s="24">
        <f ca="1"/>
        <v>55.398881952732964</v>
      </c>
      <c r="J1539" s="24" cm="1">
        <f t="array" aca="1" ref="J1539" ca="1">INDIRECT(ADDRESS(($F$2+1-H1539)+2,9))</f>
        <v>44.391935382486601</v>
      </c>
      <c r="K1539" s="24">
        <f t="shared" ca="1" si="117"/>
        <v>0.70364682263226364</v>
      </c>
      <c r="L1539" s="24">
        <f t="shared" ca="1" si="118"/>
        <v>0.29175859243181562</v>
      </c>
      <c r="M1539" s="24">
        <f t="shared" ca="1" si="119"/>
        <v>-0.99174594838378638</v>
      </c>
    </row>
    <row r="1540" spans="2:13" x14ac:dyDescent="0.25">
      <c r="B1540" s="24">
        <f t="shared" ref="B1540:B1603" ca="1" si="120">RAND()</f>
        <v>0.11062826502582324</v>
      </c>
      <c r="C1540" s="25">
        <f t="shared" ref="C1540:C1603" ca="1" si="121">_xlfn.NORM.INV(B1540,50,10)</f>
        <v>37.768062616587194</v>
      </c>
      <c r="H1540" s="24">
        <v>1538</v>
      </c>
      <c r="I1540" s="24">
        <f ca="1"/>
        <v>55.419316467864569</v>
      </c>
      <c r="J1540" s="24" cm="1">
        <f t="array" aca="1" ref="J1540" ca="1">INDIRECT(ADDRESS(($F$2+1-H1540)+2,9))</f>
        <v>44.382423880142845</v>
      </c>
      <c r="K1540" s="24">
        <f t="shared" ref="K1540:K1603" ca="1" si="122">_xlfn.NORM.DIST(I1540,$F$5,$F$6,TRUE)</f>
        <v>0.70434174683638739</v>
      </c>
      <c r="L1540" s="24">
        <f t="shared" ref="L1540:L1603" ca="1" si="123">_xlfn.NORM.DIST(J1540,$F$5,$F$6,TRUE)</f>
        <v>0.29143736856464986</v>
      </c>
      <c r="M1540" s="24">
        <f t="shared" ca="1" si="119"/>
        <v>-0.99033870136677082</v>
      </c>
    </row>
    <row r="1541" spans="2:13" x14ac:dyDescent="0.25">
      <c r="B1541" s="24">
        <f t="shared" ca="1" si="120"/>
        <v>0.4984884209686179</v>
      </c>
      <c r="C1541" s="25">
        <f t="shared" ca="1" si="121"/>
        <v>49.962110241946483</v>
      </c>
      <c r="H1541" s="24">
        <v>1539</v>
      </c>
      <c r="I1541" s="24">
        <f ca="1"/>
        <v>55.423312016839375</v>
      </c>
      <c r="J1541" s="24" cm="1">
        <f t="array" aca="1" ref="J1541" ca="1">INDIRECT(ADDRESS(($F$2+1-H1541)+2,9))</f>
        <v>44.379438798850778</v>
      </c>
      <c r="K1541" s="24">
        <f t="shared" ca="1" si="122"/>
        <v>0.70447753737730312</v>
      </c>
      <c r="L1541" s="24">
        <f t="shared" ca="1" si="123"/>
        <v>0.29133658998189482</v>
      </c>
      <c r="M1541" s="24">
        <f t="shared" ref="M1541:M1604" ca="1" si="124">((2*H1541-1)/$F$2)*(LN(K1541)+LN(1-L1541))</f>
        <v>-0.99050517387148473</v>
      </c>
    </row>
    <row r="1542" spans="2:13" x14ac:dyDescent="0.25">
      <c r="B1542" s="24">
        <f t="shared" ca="1" si="120"/>
        <v>0.6615306948883386</v>
      </c>
      <c r="C1542" s="25">
        <f t="shared" ca="1" si="121"/>
        <v>54.166442878224437</v>
      </c>
      <c r="H1542" s="24">
        <v>1540</v>
      </c>
      <c r="I1542" s="24">
        <f ca="1"/>
        <v>55.42601404314297</v>
      </c>
      <c r="J1542" s="24" cm="1">
        <f t="array" aca="1" ref="J1542" ca="1">INDIRECT(ADDRESS(($F$2+1-H1542)+2,9))</f>
        <v>44.372343336299878</v>
      </c>
      <c r="K1542" s="24">
        <f t="shared" ca="1" si="122"/>
        <v>0.70456935070663751</v>
      </c>
      <c r="L1542" s="24">
        <f t="shared" ca="1" si="123"/>
        <v>0.29109710713954651</v>
      </c>
      <c r="M1542" s="24">
        <f t="shared" ca="1" si="124"/>
        <v>-0.99048096780197625</v>
      </c>
    </row>
    <row r="1543" spans="2:13" x14ac:dyDescent="0.25">
      <c r="B1543" s="24">
        <f t="shared" ca="1" si="120"/>
        <v>0.74122902810811053</v>
      </c>
      <c r="C1543" s="25">
        <f t="shared" ca="1" si="121"/>
        <v>56.471390657845042</v>
      </c>
      <c r="H1543" s="24">
        <v>1541</v>
      </c>
      <c r="I1543" s="24">
        <f ca="1"/>
        <v>55.50741611174913</v>
      </c>
      <c r="J1543" s="24" cm="1">
        <f t="array" aca="1" ref="J1543" ca="1">INDIRECT(ADDRESS(($F$2+1-H1543)+2,9))</f>
        <v>44.366927077096626</v>
      </c>
      <c r="K1543" s="24">
        <f t="shared" ca="1" si="122"/>
        <v>0.70732917312838861</v>
      </c>
      <c r="L1543" s="24">
        <f t="shared" ca="1" si="123"/>
        <v>0.29091436191090936</v>
      </c>
      <c r="M1543" s="24">
        <f t="shared" ca="1" si="124"/>
        <v>-0.98517488145433307</v>
      </c>
    </row>
    <row r="1544" spans="2:13" x14ac:dyDescent="0.25">
      <c r="B1544" s="24">
        <f t="shared" ca="1" si="120"/>
        <v>5.0693515998660788E-2</v>
      </c>
      <c r="C1544" s="25">
        <f t="shared" ca="1" si="121"/>
        <v>33.618338173889541</v>
      </c>
      <c r="H1544" s="24">
        <v>1542</v>
      </c>
      <c r="I1544" s="24">
        <f ca="1"/>
        <v>55.512090096628626</v>
      </c>
      <c r="J1544" s="24" cm="1">
        <f t="array" aca="1" ref="J1544" ca="1">INDIRECT(ADDRESS(($F$2+1-H1544)+2,9))</f>
        <v>44.350842612714573</v>
      </c>
      <c r="K1544" s="24">
        <f t="shared" ca="1" si="122"/>
        <v>0.7074872738075898</v>
      </c>
      <c r="L1544" s="24">
        <f t="shared" ca="1" si="123"/>
        <v>0.29037198644628892</v>
      </c>
      <c r="M1544" s="24">
        <f t="shared" ca="1" si="124"/>
        <v>-0.98440276860179432</v>
      </c>
    </row>
    <row r="1545" spans="2:13" x14ac:dyDescent="0.25">
      <c r="B1545" s="24">
        <f t="shared" ca="1" si="120"/>
        <v>6.5448451248006467E-2</v>
      </c>
      <c r="C1545" s="25">
        <f t="shared" ca="1" si="121"/>
        <v>34.894255296317162</v>
      </c>
      <c r="H1545" s="24">
        <v>1543</v>
      </c>
      <c r="I1545" s="24">
        <f ca="1"/>
        <v>55.512941115277776</v>
      </c>
      <c r="J1545" s="24" cm="1">
        <f t="array" aca="1" ref="J1545" ca="1">INDIRECT(ADDRESS(($F$2+1-H1545)+2,9))</f>
        <v>44.346755476865312</v>
      </c>
      <c r="K1545" s="24">
        <f t="shared" ca="1" si="122"/>
        <v>0.70751605581320753</v>
      </c>
      <c r="L1545" s="24">
        <f t="shared" ca="1" si="123"/>
        <v>0.29023424184233482</v>
      </c>
      <c r="M1545" s="24">
        <f t="shared" ca="1" si="124"/>
        <v>-0.98470574957037815</v>
      </c>
    </row>
    <row r="1546" spans="2:13" x14ac:dyDescent="0.25">
      <c r="B1546" s="24">
        <f t="shared" ca="1" si="120"/>
        <v>0.26003739852271424</v>
      </c>
      <c r="C1546" s="25">
        <f t="shared" ca="1" si="121"/>
        <v>43.567698879061048</v>
      </c>
      <c r="H1546" s="24">
        <v>1544</v>
      </c>
      <c r="I1546" s="24">
        <f ca="1"/>
        <v>55.51455578013254</v>
      </c>
      <c r="J1546" s="24" cm="1">
        <f t="array" aca="1" ref="J1546" ca="1">INDIRECT(ADDRESS(($F$2+1-H1546)+2,9))</f>
        <v>44.343245551372647</v>
      </c>
      <c r="K1546" s="24">
        <f t="shared" ca="1" si="122"/>
        <v>0.70757066121306367</v>
      </c>
      <c r="L1546" s="24">
        <f t="shared" ca="1" si="123"/>
        <v>0.29011597481103979</v>
      </c>
      <c r="M1546" s="24">
        <f t="shared" ca="1" si="124"/>
        <v>-0.98499539249746826</v>
      </c>
    </row>
    <row r="1547" spans="2:13" x14ac:dyDescent="0.25">
      <c r="B1547" s="24">
        <f t="shared" ca="1" si="120"/>
        <v>0.79341767929767548</v>
      </c>
      <c r="C1547" s="25">
        <f t="shared" ca="1" si="121"/>
        <v>58.183372504121813</v>
      </c>
      <c r="H1547" s="24">
        <v>1545</v>
      </c>
      <c r="I1547" s="24">
        <f ca="1"/>
        <v>55.537378922743564</v>
      </c>
      <c r="J1547" s="24" cm="1">
        <f t="array" aca="1" ref="J1547" ca="1">INDIRECT(ADDRESS(($F$2+1-H1547)+2,9))</f>
        <v>44.335284049291751</v>
      </c>
      <c r="K1547" s="24">
        <f t="shared" ca="1" si="122"/>
        <v>0.70834199618325022</v>
      </c>
      <c r="L1547" s="24">
        <f t="shared" ca="1" si="123"/>
        <v>0.2898477955389217</v>
      </c>
      <c r="M1547" s="24">
        <f t="shared" ca="1" si="124"/>
        <v>-0.98353332850794029</v>
      </c>
    </row>
    <row r="1548" spans="2:13" x14ac:dyDescent="0.25">
      <c r="B1548" s="24">
        <f t="shared" ca="1" si="120"/>
        <v>0.6169393512907746</v>
      </c>
      <c r="C1548" s="25">
        <f t="shared" ca="1" si="121"/>
        <v>52.974521983634396</v>
      </c>
      <c r="H1548" s="24">
        <v>1546</v>
      </c>
      <c r="I1548" s="24">
        <f ca="1"/>
        <v>55.540398673514133</v>
      </c>
      <c r="J1548" s="24" cm="1">
        <f t="array" aca="1" ref="J1548" ca="1">INDIRECT(ADDRESS(($F$2+1-H1548)+2,9))</f>
        <v>44.323132189552652</v>
      </c>
      <c r="K1548" s="24">
        <f t="shared" ca="1" si="122"/>
        <v>0.7084439811318527</v>
      </c>
      <c r="L1548" s="24">
        <f t="shared" ca="1" si="123"/>
        <v>0.28943869047942294</v>
      </c>
      <c r="M1548" s="24">
        <f t="shared" ca="1" si="124"/>
        <v>-0.98313900714667757</v>
      </c>
    </row>
    <row r="1549" spans="2:13" x14ac:dyDescent="0.25">
      <c r="B1549" s="24">
        <f t="shared" ca="1" si="120"/>
        <v>1.0012296076904015E-2</v>
      </c>
      <c r="C1549" s="25">
        <f t="shared" ca="1" si="121"/>
        <v>26.741132327420999</v>
      </c>
      <c r="H1549" s="24">
        <v>1547</v>
      </c>
      <c r="I1549" s="24">
        <f ca="1"/>
        <v>55.549969391354978</v>
      </c>
      <c r="J1549" s="24" cm="1">
        <f t="array" aca="1" ref="J1549" ca="1">INDIRECT(ADDRESS(($F$2+1-H1549)+2,9))</f>
        <v>44.318783202132792</v>
      </c>
      <c r="K1549" s="24">
        <f t="shared" ca="1" si="122"/>
        <v>0.70876709959554141</v>
      </c>
      <c r="L1549" s="24">
        <f t="shared" ca="1" si="123"/>
        <v>0.28929234320748781</v>
      </c>
      <c r="M1549" s="24">
        <f t="shared" ca="1" si="124"/>
        <v>-0.98282641047986274</v>
      </c>
    </row>
    <row r="1550" spans="2:13" x14ac:dyDescent="0.25">
      <c r="B1550" s="24">
        <f t="shared" ca="1" si="120"/>
        <v>0.44394263443352378</v>
      </c>
      <c r="C1550" s="25">
        <f t="shared" ca="1" si="121"/>
        <v>48.590194008216841</v>
      </c>
      <c r="H1550" s="24">
        <v>1548</v>
      </c>
      <c r="I1550" s="24">
        <f ca="1"/>
        <v>55.558837927899894</v>
      </c>
      <c r="J1550" s="24" cm="1">
        <f t="array" aca="1" ref="J1550" ca="1">INDIRECT(ADDRESS(($F$2+1-H1550)+2,9))</f>
        <v>44.312646572898828</v>
      </c>
      <c r="K1550" s="24">
        <f t="shared" ca="1" si="122"/>
        <v>0.70906636230171505</v>
      </c>
      <c r="L1550" s="24">
        <f t="shared" ca="1" si="123"/>
        <v>0.28908589938435725</v>
      </c>
      <c r="M1550" s="24">
        <f t="shared" ca="1" si="124"/>
        <v>-0.9824399530540604</v>
      </c>
    </row>
    <row r="1551" spans="2:13" x14ac:dyDescent="0.25">
      <c r="B1551" s="24">
        <f t="shared" ca="1" si="120"/>
        <v>0.50659822763783491</v>
      </c>
      <c r="C1551" s="25">
        <f t="shared" ca="1" si="121"/>
        <v>50.165400580821576</v>
      </c>
      <c r="H1551" s="24">
        <v>1549</v>
      </c>
      <c r="I1551" s="24">
        <f ca="1"/>
        <v>55.586256706923955</v>
      </c>
      <c r="J1551" s="24" cm="1">
        <f t="array" aca="1" ref="J1551" ca="1">INDIRECT(ADDRESS(($F$2+1-H1551)+2,9))</f>
        <v>44.297680806345213</v>
      </c>
      <c r="K1551" s="24">
        <f t="shared" ca="1" si="122"/>
        <v>0.70999068010760835</v>
      </c>
      <c r="L1551" s="24">
        <f t="shared" ca="1" si="123"/>
        <v>0.2885827231655827</v>
      </c>
      <c r="M1551" s="24">
        <f t="shared" ca="1" si="124"/>
        <v>-0.98018983662180703</v>
      </c>
    </row>
    <row r="1552" spans="2:13" x14ac:dyDescent="0.25">
      <c r="B1552" s="24">
        <f t="shared" ca="1" si="120"/>
        <v>0.91509683717020174</v>
      </c>
      <c r="C1552" s="25">
        <f t="shared" ca="1" si="121"/>
        <v>63.728263865967548</v>
      </c>
      <c r="H1552" s="24">
        <v>1550</v>
      </c>
      <c r="I1552" s="24">
        <f ca="1"/>
        <v>55.600374777160908</v>
      </c>
      <c r="J1552" s="24" cm="1">
        <f t="array" aca="1" ref="J1552" ca="1">INDIRECT(ADDRESS(($F$2+1-H1552)+2,9))</f>
        <v>44.27550252416696</v>
      </c>
      <c r="K1552" s="24">
        <f t="shared" ca="1" si="122"/>
        <v>0.71046607853644317</v>
      </c>
      <c r="L1552" s="24">
        <f t="shared" ca="1" si="123"/>
        <v>0.28783780881222271</v>
      </c>
      <c r="M1552" s="24">
        <f t="shared" ca="1" si="124"/>
        <v>-0.97835871237269278</v>
      </c>
    </row>
    <row r="1553" spans="2:13" x14ac:dyDescent="0.25">
      <c r="B1553" s="24">
        <f t="shared" ca="1" si="120"/>
        <v>0.31635336693274052</v>
      </c>
      <c r="C1553" s="25">
        <f t="shared" ca="1" si="121"/>
        <v>45.220794211804893</v>
      </c>
      <c r="H1553" s="24">
        <v>1551</v>
      </c>
      <c r="I1553" s="24">
        <f ca="1"/>
        <v>55.615025581403025</v>
      </c>
      <c r="J1553" s="24" cm="1">
        <f t="array" aca="1" ref="J1553" ca="1">INDIRECT(ADDRESS(($F$2+1-H1553)+2,9))</f>
        <v>44.27253310657354</v>
      </c>
      <c r="K1553" s="24">
        <f t="shared" ca="1" si="122"/>
        <v>0.71095902848030434</v>
      </c>
      <c r="L1553" s="24">
        <f t="shared" ca="1" si="123"/>
        <v>0.2877381423029674</v>
      </c>
      <c r="M1553" s="24">
        <f t="shared" ca="1" si="124"/>
        <v>-0.97779233743116012</v>
      </c>
    </row>
    <row r="1554" spans="2:13" x14ac:dyDescent="0.25">
      <c r="B1554" s="24">
        <f t="shared" ca="1" si="120"/>
        <v>5.7077321228200528E-3</v>
      </c>
      <c r="C1554" s="25">
        <f t="shared" ca="1" si="121"/>
        <v>24.7028325410379</v>
      </c>
      <c r="H1554" s="24">
        <v>1552</v>
      </c>
      <c r="I1554" s="24">
        <f ca="1"/>
        <v>55.621201394511175</v>
      </c>
      <c r="J1554" s="24" cm="1">
        <f t="array" aca="1" ref="J1554" ca="1">INDIRECT(ADDRESS(($F$2+1-H1554)+2,9))</f>
        <v>44.255803515616812</v>
      </c>
      <c r="K1554" s="24">
        <f t="shared" ca="1" si="122"/>
        <v>0.71116670532947579</v>
      </c>
      <c r="L1554" s="24">
        <f t="shared" ca="1" si="123"/>
        <v>0.28717692973999354</v>
      </c>
      <c r="M1554" s="24">
        <f t="shared" ca="1" si="124"/>
        <v>-0.97687048245676544</v>
      </c>
    </row>
    <row r="1555" spans="2:13" x14ac:dyDescent="0.25">
      <c r="B1555" s="24">
        <f t="shared" ca="1" si="120"/>
        <v>1.7713960381771088E-2</v>
      </c>
      <c r="C1555" s="25">
        <f t="shared" ca="1" si="121"/>
        <v>28.965668220178785</v>
      </c>
      <c r="H1555" s="24">
        <v>1553</v>
      </c>
      <c r="I1555" s="24">
        <f ca="1"/>
        <v>55.633487482481648</v>
      </c>
      <c r="J1555" s="24" cm="1">
        <f t="array" aca="1" ref="J1555" ca="1">INDIRECT(ADDRESS(($F$2+1-H1555)+2,9))</f>
        <v>44.251265847038383</v>
      </c>
      <c r="K1555" s="24">
        <f t="shared" ca="1" si="122"/>
        <v>0.71157964615851144</v>
      </c>
      <c r="L1555" s="24">
        <f t="shared" ca="1" si="123"/>
        <v>0.28702479802764569</v>
      </c>
      <c r="M1555" s="24">
        <f t="shared" ca="1" si="124"/>
        <v>-0.97635784800777747</v>
      </c>
    </row>
    <row r="1556" spans="2:13" x14ac:dyDescent="0.25">
      <c r="B1556" s="24">
        <f t="shared" ca="1" si="120"/>
        <v>5.8614632625958785E-2</v>
      </c>
      <c r="C1556" s="25">
        <f t="shared" ca="1" si="121"/>
        <v>34.334899825129689</v>
      </c>
      <c r="H1556" s="24">
        <v>1554</v>
      </c>
      <c r="I1556" s="24">
        <f ca="1"/>
        <v>55.665162754741822</v>
      </c>
      <c r="J1556" s="24" cm="1">
        <f t="array" aca="1" ref="J1556" ca="1">INDIRECT(ADDRESS(($F$2+1-H1556)+2,9))</f>
        <v>44.248657203640903</v>
      </c>
      <c r="K1556" s="24">
        <f t="shared" ca="1" si="122"/>
        <v>0.71264298043455265</v>
      </c>
      <c r="L1556" s="24">
        <f t="shared" ca="1" si="123"/>
        <v>0.28693735687641475</v>
      </c>
      <c r="M1556" s="24">
        <f t="shared" ca="1" si="124"/>
        <v>-0.97466030882023247</v>
      </c>
    </row>
    <row r="1557" spans="2:13" x14ac:dyDescent="0.25">
      <c r="B1557" s="24">
        <f t="shared" ca="1" si="120"/>
        <v>0.86876021777297818</v>
      </c>
      <c r="C1557" s="25">
        <f t="shared" ca="1" si="121"/>
        <v>61.205497505253859</v>
      </c>
      <c r="H1557" s="24">
        <v>1555</v>
      </c>
      <c r="I1557" s="24">
        <f ca="1"/>
        <v>55.670300665116258</v>
      </c>
      <c r="J1557" s="24" cm="1">
        <f t="array" aca="1" ref="J1557" ca="1">INDIRECT(ADDRESS(($F$2+1-H1557)+2,9))</f>
        <v>44.24856277196762</v>
      </c>
      <c r="K1557" s="24">
        <f t="shared" ca="1" si="122"/>
        <v>0.71281528437047925</v>
      </c>
      <c r="L1557" s="24">
        <f t="shared" ca="1" si="123"/>
        <v>0.28693419178426532</v>
      </c>
      <c r="M1557" s="24">
        <f t="shared" ca="1" si="124"/>
        <v>-0.97493302125006165</v>
      </c>
    </row>
    <row r="1558" spans="2:13" x14ac:dyDescent="0.25">
      <c r="B1558" s="24">
        <f t="shared" ca="1" si="120"/>
        <v>0.14528762167165954</v>
      </c>
      <c r="C1558" s="25">
        <f t="shared" ca="1" si="121"/>
        <v>39.431394678802974</v>
      </c>
      <c r="H1558" s="24">
        <v>1556</v>
      </c>
      <c r="I1558" s="24">
        <f ca="1"/>
        <v>55.676745596431374</v>
      </c>
      <c r="J1558" s="24" cm="1">
        <f t="array" aca="1" ref="J1558" ca="1">INDIRECT(ADDRESS(($F$2+1-H1558)+2,9))</f>
        <v>44.24383602557117</v>
      </c>
      <c r="K1558" s="24">
        <f t="shared" ca="1" si="122"/>
        <v>0.71303135112399074</v>
      </c>
      <c r="L1558" s="24">
        <f t="shared" ca="1" si="123"/>
        <v>0.28677578527493364</v>
      </c>
      <c r="M1558" s="24">
        <f t="shared" ca="1" si="124"/>
        <v>-0.97480306122793781</v>
      </c>
    </row>
    <row r="1559" spans="2:13" x14ac:dyDescent="0.25">
      <c r="B1559" s="24">
        <f t="shared" ca="1" si="120"/>
        <v>0.28497617383660512</v>
      </c>
      <c r="C1559" s="25">
        <f t="shared" ca="1" si="121"/>
        <v>44.318783202132792</v>
      </c>
      <c r="H1559" s="24">
        <v>1557</v>
      </c>
      <c r="I1559" s="24">
        <f ca="1"/>
        <v>55.692513091323079</v>
      </c>
      <c r="J1559" s="24" cm="1">
        <f t="array" aca="1" ref="J1559" ca="1">INDIRECT(ADDRESS(($F$2+1-H1559)+2,9))</f>
        <v>44.220441226009612</v>
      </c>
      <c r="K1559" s="24">
        <f t="shared" ca="1" si="122"/>
        <v>0.71355963254328247</v>
      </c>
      <c r="L1559" s="24">
        <f t="shared" ca="1" si="123"/>
        <v>0.28599237098141544</v>
      </c>
      <c r="M1559" s="24">
        <f t="shared" ca="1" si="124"/>
        <v>-0.97277773460090167</v>
      </c>
    </row>
    <row r="1560" spans="2:13" x14ac:dyDescent="0.25">
      <c r="B1560" s="24">
        <f t="shared" ca="1" si="120"/>
        <v>0.12976411558610801</v>
      </c>
      <c r="C1560" s="25">
        <f t="shared" ca="1" si="121"/>
        <v>38.724931149792951</v>
      </c>
      <c r="H1560" s="24">
        <v>1558</v>
      </c>
      <c r="I1560" s="24">
        <f ca="1"/>
        <v>55.692739914494126</v>
      </c>
      <c r="J1560" s="24" cm="1">
        <f t="array" aca="1" ref="J1560" ca="1">INDIRECT(ADDRESS(($F$2+1-H1560)+2,9))</f>
        <v>44.199043320140859</v>
      </c>
      <c r="K1560" s="24">
        <f t="shared" ca="1" si="122"/>
        <v>0.71356722876290979</v>
      </c>
      <c r="L1560" s="24">
        <f t="shared" ca="1" si="123"/>
        <v>0.28527671787224157</v>
      </c>
      <c r="M1560" s="24">
        <f t="shared" ca="1" si="124"/>
        <v>-0.97194127772530603</v>
      </c>
    </row>
    <row r="1561" spans="2:13" x14ac:dyDescent="0.25">
      <c r="B1561" s="24">
        <f t="shared" ca="1" si="120"/>
        <v>0.67024996700950457</v>
      </c>
      <c r="C1561" s="25">
        <f t="shared" ca="1" si="121"/>
        <v>54.406035035795313</v>
      </c>
      <c r="H1561" s="24">
        <v>1559</v>
      </c>
      <c r="I1561" s="24">
        <f ca="1"/>
        <v>55.697433559924647</v>
      </c>
      <c r="J1561" s="24" cm="1">
        <f t="array" aca="1" ref="J1561" ca="1">INDIRECT(ADDRESS(($F$2+1-H1561)+2,9))</f>
        <v>44.197895458727416</v>
      </c>
      <c r="K1561" s="24">
        <f t="shared" ca="1" si="122"/>
        <v>0.7137243956584689</v>
      </c>
      <c r="L1561" s="24">
        <f t="shared" ca="1" si="123"/>
        <v>0.2852383517631969</v>
      </c>
      <c r="M1561" s="24">
        <f t="shared" ca="1" si="124"/>
        <v>-0.97216968457940878</v>
      </c>
    </row>
    <row r="1562" spans="2:13" x14ac:dyDescent="0.25">
      <c r="B1562" s="24">
        <f t="shared" ca="1" si="120"/>
        <v>0.38383582270214778</v>
      </c>
      <c r="C1562" s="25">
        <f t="shared" ca="1" si="121"/>
        <v>47.045781520109855</v>
      </c>
      <c r="H1562" s="24">
        <v>1560</v>
      </c>
      <c r="I1562" s="24">
        <f ca="1"/>
        <v>55.698298273547692</v>
      </c>
      <c r="J1562" s="24" cm="1">
        <f t="array" aca="1" ref="J1562" ca="1">INDIRECT(ADDRESS(($F$2+1-H1562)+2,9))</f>
        <v>44.178062563627371</v>
      </c>
      <c r="K1562" s="24">
        <f t="shared" ca="1" si="122"/>
        <v>0.71375334615956865</v>
      </c>
      <c r="L1562" s="24">
        <f t="shared" ca="1" si="123"/>
        <v>0.28457584579140482</v>
      </c>
      <c r="M1562" s="24">
        <f t="shared" ca="1" si="124"/>
        <v>-0.97139581231457806</v>
      </c>
    </row>
    <row r="1563" spans="2:13" x14ac:dyDescent="0.25">
      <c r="B1563" s="24">
        <f t="shared" ca="1" si="120"/>
        <v>0.91706509941602476</v>
      </c>
      <c r="C1563" s="25">
        <f t="shared" ca="1" si="121"/>
        <v>63.855976337881664</v>
      </c>
      <c r="H1563" s="24">
        <v>1561</v>
      </c>
      <c r="I1563" s="24">
        <f ca="1"/>
        <v>55.706583126180504</v>
      </c>
      <c r="J1563" s="24" cm="1">
        <f t="array" aca="1" ref="J1563" ca="1">INDIRECT(ADDRESS(($F$2+1-H1563)+2,9))</f>
        <v>44.173548252564771</v>
      </c>
      <c r="K1563" s="24">
        <f t="shared" ca="1" si="122"/>
        <v>0.71403065146674738</v>
      </c>
      <c r="L1563" s="24">
        <f t="shared" ca="1" si="123"/>
        <v>0.28442515066403806</v>
      </c>
      <c r="M1563" s="24">
        <f t="shared" ca="1" si="124"/>
        <v>-0.97115231773128707</v>
      </c>
    </row>
    <row r="1564" spans="2:13" x14ac:dyDescent="0.25">
      <c r="B1564" s="24">
        <f t="shared" ca="1" si="120"/>
        <v>0.84877027833052321</v>
      </c>
      <c r="C1564" s="25">
        <f t="shared" ca="1" si="121"/>
        <v>60.311735468107415</v>
      </c>
      <c r="H1564" s="24">
        <v>1562</v>
      </c>
      <c r="I1564" s="24">
        <f ca="1"/>
        <v>55.714206434639699</v>
      </c>
      <c r="J1564" s="24" cm="1">
        <f t="array" aca="1" ref="J1564" ca="1">INDIRECT(ADDRESS(($F$2+1-H1564)+2,9))</f>
        <v>44.140087038450261</v>
      </c>
      <c r="K1564" s="24">
        <f t="shared" ca="1" si="122"/>
        <v>0.71428570113225509</v>
      </c>
      <c r="L1564" s="24">
        <f t="shared" ca="1" si="123"/>
        <v>0.2833093506385328</v>
      </c>
      <c r="M1564" s="24">
        <f t="shared" ca="1" si="124"/>
        <v>-0.96900298978647825</v>
      </c>
    </row>
    <row r="1565" spans="2:13" x14ac:dyDescent="0.25">
      <c r="B1565" s="24">
        <f t="shared" ca="1" si="120"/>
        <v>0.67033423183092788</v>
      </c>
      <c r="C1565" s="25">
        <f t="shared" ca="1" si="121"/>
        <v>54.408362664051261</v>
      </c>
      <c r="H1565" s="24">
        <v>1563</v>
      </c>
      <c r="I1565" s="24">
        <f ca="1"/>
        <v>55.714645677280579</v>
      </c>
      <c r="J1565" s="24" cm="1">
        <f t="array" aca="1" ref="J1565" ca="1">INDIRECT(ADDRESS(($F$2+1-H1565)+2,9))</f>
        <v>44.137774256070642</v>
      </c>
      <c r="K1565" s="24">
        <f t="shared" ca="1" si="122"/>
        <v>0.71430039338159423</v>
      </c>
      <c r="L1565" s="24">
        <f t="shared" ca="1" si="123"/>
        <v>0.28323230605773325</v>
      </c>
      <c r="M1565" s="24">
        <f t="shared" ca="1" si="124"/>
        <v>-0.96943809990477836</v>
      </c>
    </row>
    <row r="1566" spans="2:13" x14ac:dyDescent="0.25">
      <c r="B1566" s="24">
        <f t="shared" ca="1" si="120"/>
        <v>0.6258782062505841</v>
      </c>
      <c r="C1566" s="25">
        <f t="shared" ca="1" si="121"/>
        <v>53.209561948179704</v>
      </c>
      <c r="H1566" s="24">
        <v>1564</v>
      </c>
      <c r="I1566" s="24">
        <f ca="1"/>
        <v>55.751329634867993</v>
      </c>
      <c r="J1566" s="24" cm="1">
        <f t="array" aca="1" ref="J1566" ca="1">INDIRECT(ADDRESS(($F$2+1-H1566)+2,9))</f>
        <v>44.067170587050143</v>
      </c>
      <c r="K1566" s="24">
        <f t="shared" ca="1" si="122"/>
        <v>0.71552616656855828</v>
      </c>
      <c r="L1566" s="24">
        <f t="shared" ca="1" si="123"/>
        <v>0.28088517057256007</v>
      </c>
      <c r="M1566" s="24">
        <f t="shared" ca="1" si="124"/>
        <v>-0.96283682542578608</v>
      </c>
    </row>
    <row r="1567" spans="2:13" x14ac:dyDescent="0.25">
      <c r="B1567" s="24">
        <f t="shared" ca="1" si="120"/>
        <v>0.66491872335353408</v>
      </c>
      <c r="C1567" s="25">
        <f t="shared" ca="1" si="121"/>
        <v>54.259249233032662</v>
      </c>
      <c r="H1567" s="24">
        <v>1565</v>
      </c>
      <c r="I1567" s="24">
        <f ca="1"/>
        <v>55.767615038334718</v>
      </c>
      <c r="J1567" s="24" cm="1">
        <f t="array" aca="1" ref="J1567" ca="1">INDIRECT(ADDRESS(($F$2+1-H1567)+2,9))</f>
        <v>44.064953750555581</v>
      </c>
      <c r="K1567" s="24">
        <f t="shared" ca="1" si="122"/>
        <v>0.71606952751201192</v>
      </c>
      <c r="L1567" s="24">
        <f t="shared" ca="1" si="123"/>
        <v>0.28081162697373485</v>
      </c>
      <c r="M1567" s="24">
        <f t="shared" ca="1" si="124"/>
        <v>-0.96220371080209521</v>
      </c>
    </row>
    <row r="1568" spans="2:13" x14ac:dyDescent="0.25">
      <c r="B1568" s="24">
        <f t="shared" ca="1" si="120"/>
        <v>0.77322730965321351</v>
      </c>
      <c r="C1568" s="25">
        <f t="shared" ca="1" si="121"/>
        <v>57.495174572729567</v>
      </c>
      <c r="H1568" s="24">
        <v>1566</v>
      </c>
      <c r="I1568" s="24">
        <f ca="1"/>
        <v>55.794689726282087</v>
      </c>
      <c r="J1568" s="24" cm="1">
        <f t="array" aca="1" ref="J1568" ca="1">INDIRECT(ADDRESS(($F$2+1-H1568)+2,9))</f>
        <v>44.054038254095573</v>
      </c>
      <c r="K1568" s="24">
        <f t="shared" ca="1" si="122"/>
        <v>0.71697177108482835</v>
      </c>
      <c r="L1568" s="24">
        <f t="shared" ca="1" si="123"/>
        <v>0.28044964099275371</v>
      </c>
      <c r="M1568" s="24">
        <f t="shared" ca="1" si="124"/>
        <v>-0.96026170181246417</v>
      </c>
    </row>
    <row r="1569" spans="2:13" x14ac:dyDescent="0.25">
      <c r="B1569" s="24">
        <f t="shared" ca="1" si="120"/>
        <v>0.41808946329063679</v>
      </c>
      <c r="C1569" s="25">
        <f t="shared" ca="1" si="121"/>
        <v>47.932164793027681</v>
      </c>
      <c r="H1569" s="24">
        <v>1567</v>
      </c>
      <c r="I1569" s="24">
        <f ca="1"/>
        <v>55.795990241420562</v>
      </c>
      <c r="J1569" s="24" cm="1">
        <f t="array" aca="1" ref="J1569" ca="1">INDIRECT(ADDRESS(($F$2+1-H1569)+2,9))</f>
        <v>44.045689383130949</v>
      </c>
      <c r="K1569" s="24">
        <f t="shared" ca="1" si="122"/>
        <v>0.71701507510871687</v>
      </c>
      <c r="L1569" s="24">
        <f t="shared" ca="1" si="123"/>
        <v>0.28017292347363365</v>
      </c>
      <c r="M1569" s="24">
        <f t="shared" ca="1" si="124"/>
        <v>-0.96022919300101328</v>
      </c>
    </row>
    <row r="1570" spans="2:13" x14ac:dyDescent="0.25">
      <c r="B1570" s="24">
        <f t="shared" ca="1" si="120"/>
        <v>0.76738990432820042</v>
      </c>
      <c r="C1570" s="25">
        <f t="shared" ca="1" si="121"/>
        <v>57.302781336243072</v>
      </c>
      <c r="H1570" s="24">
        <v>1568</v>
      </c>
      <c r="I1570" s="24">
        <f ca="1"/>
        <v>55.798230516481006</v>
      </c>
      <c r="J1570" s="24" cm="1">
        <f t="array" aca="1" ref="J1570" ca="1">INDIRECT(ADDRESS(($F$2+1-H1570)+2,9))</f>
        <v>43.963369096590696</v>
      </c>
      <c r="K1570" s="24">
        <f t="shared" ca="1" si="122"/>
        <v>0.71708966341633495</v>
      </c>
      <c r="L1570" s="24">
        <f t="shared" ca="1" si="123"/>
        <v>0.2774515809084972</v>
      </c>
      <c r="M1570" s="24">
        <f t="shared" ca="1" si="124"/>
        <v>-0.95520927736943861</v>
      </c>
    </row>
    <row r="1571" spans="2:13" x14ac:dyDescent="0.25">
      <c r="B1571" s="24">
        <f t="shared" ca="1" si="120"/>
        <v>0.92114374858959935</v>
      </c>
      <c r="C1571" s="25">
        <f t="shared" ca="1" si="121"/>
        <v>64.12806920686532</v>
      </c>
      <c r="H1571" s="24">
        <v>1569</v>
      </c>
      <c r="I1571" s="24">
        <f ca="1"/>
        <v>55.800132343286251</v>
      </c>
      <c r="J1571" s="24" cm="1">
        <f t="array" aca="1" ref="J1571" ca="1">INDIRECT(ADDRESS(($F$2+1-H1571)+2,9))</f>
        <v>43.952559165208299</v>
      </c>
      <c r="K1571" s="24">
        <f t="shared" ca="1" si="122"/>
        <v>0.71715297592886784</v>
      </c>
      <c r="L1571" s="24">
        <f t="shared" ca="1" si="123"/>
        <v>0.27709518842947589</v>
      </c>
      <c r="M1571" s="24">
        <f t="shared" ca="1" si="124"/>
        <v>-0.95497348957671901</v>
      </c>
    </row>
    <row r="1572" spans="2:13" x14ac:dyDescent="0.25">
      <c r="B1572" s="24">
        <f t="shared" ca="1" si="120"/>
        <v>0.43455372402845149</v>
      </c>
      <c r="C1572" s="25">
        <f t="shared" ca="1" si="121"/>
        <v>48.35207678611696</v>
      </c>
      <c r="H1572" s="24">
        <v>1570</v>
      </c>
      <c r="I1572" s="24">
        <f ca="1"/>
        <v>55.816422115559121</v>
      </c>
      <c r="J1572" s="24" cm="1">
        <f t="array" aca="1" ref="J1572" ca="1">INDIRECT(ADDRESS(($F$2+1-H1572)+2,9))</f>
        <v>43.933796237053407</v>
      </c>
      <c r="K1572" s="24">
        <f t="shared" ca="1" si="122"/>
        <v>0.71769498947008703</v>
      </c>
      <c r="L1572" s="24">
        <f t="shared" ca="1" si="123"/>
        <v>0.27647712610857467</v>
      </c>
      <c r="M1572" s="24">
        <f t="shared" ca="1" si="124"/>
        <v>-0.95324029603144667</v>
      </c>
    </row>
    <row r="1573" spans="2:13" x14ac:dyDescent="0.25">
      <c r="B1573" s="24">
        <f t="shared" ca="1" si="120"/>
        <v>0.61016434538535336</v>
      </c>
      <c r="C1573" s="25">
        <f t="shared" ca="1" si="121"/>
        <v>52.797474005336838</v>
      </c>
      <c r="H1573" s="24">
        <v>1571</v>
      </c>
      <c r="I1573" s="24">
        <f ca="1"/>
        <v>55.816644186363398</v>
      </c>
      <c r="J1573" s="24" cm="1">
        <f t="array" aca="1" ref="J1573" ca="1">INDIRECT(ADDRESS(($F$2+1-H1573)+2,9))</f>
        <v>43.873534849040922</v>
      </c>
      <c r="K1573" s="24">
        <f t="shared" ca="1" si="122"/>
        <v>0.7177023750316035</v>
      </c>
      <c r="L1573" s="24">
        <f t="shared" ca="1" si="123"/>
        <v>0.27449666311012239</v>
      </c>
      <c r="M1573" s="24">
        <f t="shared" ca="1" si="124"/>
        <v>-0.94985400683896204</v>
      </c>
    </row>
    <row r="1574" spans="2:13" x14ac:dyDescent="0.25">
      <c r="B1574" s="24">
        <f t="shared" ca="1" si="120"/>
        <v>0.88986784383821349</v>
      </c>
      <c r="C1574" s="25">
        <f t="shared" ca="1" si="121"/>
        <v>62.258255973923902</v>
      </c>
      <c r="H1574" s="24">
        <v>1572</v>
      </c>
      <c r="I1574" s="24">
        <f ca="1"/>
        <v>55.828357528028491</v>
      </c>
      <c r="J1574" s="24" cm="1">
        <f t="array" aca="1" ref="J1574" ca="1">INDIRECT(ADDRESS(($F$2+1-H1574)+2,9))</f>
        <v>43.871742347639909</v>
      </c>
      <c r="K1574" s="24">
        <f t="shared" ca="1" si="122"/>
        <v>0.71809180185512356</v>
      </c>
      <c r="L1574" s="24">
        <f t="shared" ca="1" si="123"/>
        <v>0.27443786074797205</v>
      </c>
      <c r="M1574" s="24">
        <f t="shared" ca="1" si="124"/>
        <v>-0.94955072265051088</v>
      </c>
    </row>
    <row r="1575" spans="2:13" x14ac:dyDescent="0.25">
      <c r="B1575" s="24">
        <f t="shared" ca="1" si="120"/>
        <v>8.787129075781841E-2</v>
      </c>
      <c r="C1575" s="25">
        <f t="shared" ca="1" si="121"/>
        <v>36.460194451578559</v>
      </c>
      <c r="H1575" s="24">
        <v>1573</v>
      </c>
      <c r="I1575" s="24">
        <f ca="1"/>
        <v>55.834303464922037</v>
      </c>
      <c r="J1575" s="24" cm="1">
        <f t="array" aca="1" ref="J1575" ca="1">INDIRECT(ADDRESS(($F$2+1-H1575)+2,9))</f>
        <v>43.859366629339519</v>
      </c>
      <c r="K1575" s="24">
        <f t="shared" ca="1" si="122"/>
        <v>0.71828938395887221</v>
      </c>
      <c r="L1575" s="24">
        <f t="shared" ca="1" si="123"/>
        <v>0.27403204948224291</v>
      </c>
      <c r="M1575" s="24">
        <f t="shared" ca="1" si="124"/>
        <v>-0.94893913006112018</v>
      </c>
    </row>
    <row r="1576" spans="2:13" x14ac:dyDescent="0.25">
      <c r="B1576" s="24">
        <f t="shared" ca="1" si="120"/>
        <v>0.53884526464129856</v>
      </c>
      <c r="C1576" s="25">
        <f t="shared" ca="1" si="121"/>
        <v>50.975250138653095</v>
      </c>
      <c r="H1576" s="24">
        <v>1574</v>
      </c>
      <c r="I1576" s="24">
        <f ca="1"/>
        <v>55.897222681288561</v>
      </c>
      <c r="J1576" s="24" cm="1">
        <f t="array" aca="1" ref="J1576" ca="1">INDIRECT(ADDRESS(($F$2+1-H1576)+2,9))</f>
        <v>43.853178247663124</v>
      </c>
      <c r="K1576" s="24">
        <f t="shared" ca="1" si="122"/>
        <v>0.72037607361908584</v>
      </c>
      <c r="L1576" s="24">
        <f t="shared" ca="1" si="123"/>
        <v>0.27382923798681735</v>
      </c>
      <c r="M1576" s="24">
        <f t="shared" ca="1" si="124"/>
        <v>-0.94490492224097611</v>
      </c>
    </row>
    <row r="1577" spans="2:13" x14ac:dyDescent="0.25">
      <c r="B1577" s="24">
        <f t="shared" ca="1" si="120"/>
        <v>1.9903730916553619E-2</v>
      </c>
      <c r="C1577" s="25">
        <f t="shared" ca="1" si="121"/>
        <v>29.44258731818968</v>
      </c>
      <c r="H1577" s="24">
        <v>1575</v>
      </c>
      <c r="I1577" s="24">
        <f ca="1"/>
        <v>55.930532984079306</v>
      </c>
      <c r="J1577" s="24" cm="1">
        <f t="array" aca="1" ref="J1577" ca="1">INDIRECT(ADDRESS(($F$2+1-H1577)+2,9))</f>
        <v>43.843046473947823</v>
      </c>
      <c r="K1577" s="24">
        <f t="shared" ca="1" si="122"/>
        <v>0.72147775029492345</v>
      </c>
      <c r="L1577" s="24">
        <f t="shared" ca="1" si="123"/>
        <v>0.27349735023527277</v>
      </c>
      <c r="M1577" s="24">
        <f t="shared" ca="1" si="124"/>
        <v>-0.94260877221769213</v>
      </c>
    </row>
    <row r="1578" spans="2:13" x14ac:dyDescent="0.25">
      <c r="B1578" s="24">
        <f t="shared" ca="1" si="120"/>
        <v>0.16755907127304326</v>
      </c>
      <c r="C1578" s="25">
        <f t="shared" ca="1" si="121"/>
        <v>40.361440327769969</v>
      </c>
      <c r="H1578" s="24">
        <v>1576</v>
      </c>
      <c r="I1578" s="24">
        <f ca="1"/>
        <v>55.938980818065367</v>
      </c>
      <c r="J1578" s="24" cm="1">
        <f t="array" aca="1" ref="J1578" ca="1">INDIRECT(ADDRESS(($F$2+1-H1578)+2,9))</f>
        <v>43.841516190778577</v>
      </c>
      <c r="K1578" s="24">
        <f t="shared" ca="1" si="122"/>
        <v>0.72175681030156702</v>
      </c>
      <c r="L1578" s="24">
        <f t="shared" ca="1" si="123"/>
        <v>0.27344723987569997</v>
      </c>
      <c r="M1578" s="24">
        <f t="shared" ca="1" si="124"/>
        <v>-0.94254207329426143</v>
      </c>
    </row>
    <row r="1579" spans="2:13" x14ac:dyDescent="0.25">
      <c r="B1579" s="24">
        <f t="shared" ca="1" si="120"/>
        <v>0.28553661852833656</v>
      </c>
      <c r="C1579" s="25">
        <f t="shared" ca="1" si="121"/>
        <v>44.335284049291751</v>
      </c>
      <c r="H1579" s="24">
        <v>1577</v>
      </c>
      <c r="I1579" s="24">
        <f ca="1"/>
        <v>55.956122452489844</v>
      </c>
      <c r="J1579" s="24" cm="1">
        <f t="array" aca="1" ref="J1579" ca="1">INDIRECT(ADDRESS(($F$2+1-H1579)+2,9))</f>
        <v>43.836765034652771</v>
      </c>
      <c r="K1579" s="24">
        <f t="shared" ca="1" si="122"/>
        <v>0.72232263610249414</v>
      </c>
      <c r="L1579" s="24">
        <f t="shared" ca="1" si="123"/>
        <v>0.27329168839682816</v>
      </c>
      <c r="M1579" s="24">
        <f t="shared" ca="1" si="124"/>
        <v>-0.94168257680018441</v>
      </c>
    </row>
    <row r="1580" spans="2:13" x14ac:dyDescent="0.25">
      <c r="B1580" s="24">
        <f t="shared" ca="1" si="120"/>
        <v>0.44709426402622487</v>
      </c>
      <c r="C1580" s="25">
        <f t="shared" ca="1" si="121"/>
        <v>48.669938643289193</v>
      </c>
      <c r="H1580" s="24">
        <v>1578</v>
      </c>
      <c r="I1580" s="24">
        <f ca="1"/>
        <v>55.957199627081238</v>
      </c>
      <c r="J1580" s="24" cm="1">
        <f t="array" aca="1" ref="J1580" ca="1">INDIRECT(ADDRESS(($F$2+1-H1580)+2,9))</f>
        <v>43.810748688957226</v>
      </c>
      <c r="K1580" s="24">
        <f t="shared" ca="1" si="122"/>
        <v>0.72235817362955179</v>
      </c>
      <c r="L1580" s="24">
        <f t="shared" ca="1" si="123"/>
        <v>0.27244069862831388</v>
      </c>
      <c r="M1580" s="24">
        <f t="shared" ca="1" si="124"/>
        <v>-0.94049694302753761</v>
      </c>
    </row>
    <row r="1581" spans="2:13" x14ac:dyDescent="0.25">
      <c r="B1581" s="24">
        <f t="shared" ca="1" si="120"/>
        <v>0.68057732886360744</v>
      </c>
      <c r="C1581" s="25">
        <f t="shared" ca="1" si="121"/>
        <v>54.69313814490242</v>
      </c>
      <c r="H1581" s="24">
        <v>1579</v>
      </c>
      <c r="I1581" s="24">
        <f ca="1"/>
        <v>55.963031191636617</v>
      </c>
      <c r="J1581" s="24" cm="1">
        <f t="array" aca="1" ref="J1581" ca="1">INDIRECT(ADDRESS(($F$2+1-H1581)+2,9))</f>
        <v>43.809464172735915</v>
      </c>
      <c r="K1581" s="24">
        <f t="shared" ca="1" si="122"/>
        <v>0.72255052668364816</v>
      </c>
      <c r="L1581" s="24">
        <f t="shared" ca="1" si="123"/>
        <v>0.27239871646123692</v>
      </c>
      <c r="M1581" s="24">
        <f t="shared" ca="1" si="124"/>
        <v>-0.94061922113554586</v>
      </c>
    </row>
    <row r="1582" spans="2:13" x14ac:dyDescent="0.25">
      <c r="B1582" s="24">
        <f t="shared" ca="1" si="120"/>
        <v>0.71999806290836144</v>
      </c>
      <c r="C1582" s="25">
        <f t="shared" ca="1" si="121"/>
        <v>55.828357528028491</v>
      </c>
      <c r="H1582" s="24">
        <v>1580</v>
      </c>
      <c r="I1582" s="24">
        <f ca="1"/>
        <v>55.972880324678641</v>
      </c>
      <c r="J1582" s="24" cm="1">
        <f t="array" aca="1" ref="J1582" ca="1">INDIRECT(ADDRESS(($F$2+1-H1582)+2,9))</f>
        <v>43.808769363213152</v>
      </c>
      <c r="K1582" s="24">
        <f t="shared" ca="1" si="122"/>
        <v>0.72287525048194989</v>
      </c>
      <c r="L1582" s="24">
        <f t="shared" ca="1" si="123"/>
        <v>0.27237600916588312</v>
      </c>
      <c r="M1582" s="24">
        <f t="shared" ca="1" si="124"/>
        <v>-0.94051170328527645</v>
      </c>
    </row>
    <row r="1583" spans="2:13" x14ac:dyDescent="0.25">
      <c r="B1583" s="24">
        <f t="shared" ca="1" si="120"/>
        <v>0.4440251053848715</v>
      </c>
      <c r="C1583" s="25">
        <f t="shared" ca="1" si="121"/>
        <v>48.592281863853756</v>
      </c>
      <c r="H1583" s="24">
        <v>1581</v>
      </c>
      <c r="I1583" s="24">
        <f ca="1"/>
        <v>55.981858661860159</v>
      </c>
      <c r="J1583" s="24" cm="1">
        <f t="array" aca="1" ref="J1583" ca="1">INDIRECT(ADDRESS(($F$2+1-H1583)+2,9))</f>
        <v>43.801291047792169</v>
      </c>
      <c r="K1583" s="24">
        <f t="shared" ca="1" si="122"/>
        <v>0.7231711022025139</v>
      </c>
      <c r="L1583" s="24">
        <f t="shared" ca="1" si="123"/>
        <v>0.27213166745316253</v>
      </c>
      <c r="M1583" s="24">
        <f t="shared" ca="1" si="124"/>
        <v>-0.94001597985222107</v>
      </c>
    </row>
    <row r="1584" spans="2:13" x14ac:dyDescent="0.25">
      <c r="B1584" s="24">
        <f t="shared" ca="1" si="120"/>
        <v>0.85930054587106797</v>
      </c>
      <c r="C1584" s="25">
        <f t="shared" ca="1" si="121"/>
        <v>60.771821273472682</v>
      </c>
      <c r="H1584" s="24">
        <v>1582</v>
      </c>
      <c r="I1584" s="24">
        <f ca="1"/>
        <v>55.98243890973356</v>
      </c>
      <c r="J1584" s="24" cm="1">
        <f t="array" aca="1" ref="J1584" ca="1">INDIRECT(ADDRESS(($F$2+1-H1584)+2,9))</f>
        <v>43.777639580115036</v>
      </c>
      <c r="K1584" s="24">
        <f t="shared" ca="1" si="122"/>
        <v>0.72319021704912489</v>
      </c>
      <c r="L1584" s="24">
        <f t="shared" ca="1" si="123"/>
        <v>0.27135961245510343</v>
      </c>
      <c r="M1584" s="24">
        <f t="shared" ca="1" si="124"/>
        <v>-0.93901813361758768</v>
      </c>
    </row>
    <row r="1585" spans="2:13" x14ac:dyDescent="0.25">
      <c r="B1585" s="24">
        <f t="shared" ca="1" si="120"/>
        <v>0.35909747182721152</v>
      </c>
      <c r="C1585" s="25">
        <f t="shared" ca="1" si="121"/>
        <v>46.391277428532334</v>
      </c>
      <c r="H1585" s="24">
        <v>1583</v>
      </c>
      <c r="I1585" s="24">
        <f ca="1"/>
        <v>55.986471415563756</v>
      </c>
      <c r="J1585" s="24" cm="1">
        <f t="array" aca="1" ref="J1585" ca="1">INDIRECT(ADDRESS(($F$2+1-H1585)+2,9))</f>
        <v>43.774369017720211</v>
      </c>
      <c r="K1585" s="24">
        <f t="shared" ca="1" si="122"/>
        <v>0.72332304022679617</v>
      </c>
      <c r="L1585" s="24">
        <f t="shared" ca="1" si="123"/>
        <v>0.27125293743251289</v>
      </c>
      <c r="M1585" s="24">
        <f t="shared" ca="1" si="124"/>
        <v>-0.93912783950096035</v>
      </c>
    </row>
    <row r="1586" spans="2:13" x14ac:dyDescent="0.25">
      <c r="B1586" s="24">
        <f t="shared" ca="1" si="120"/>
        <v>0.13516507640045516</v>
      </c>
      <c r="C1586" s="25">
        <f t="shared" ca="1" si="121"/>
        <v>38.976974308132974</v>
      </c>
      <c r="H1586" s="24">
        <v>1584</v>
      </c>
      <c r="I1586" s="24">
        <f ca="1"/>
        <v>56.004796814574803</v>
      </c>
      <c r="J1586" s="24" cm="1">
        <f t="array" aca="1" ref="J1586" ca="1">INDIRECT(ADDRESS(($F$2+1-H1586)+2,9))</f>
        <v>43.768438700246655</v>
      </c>
      <c r="K1586" s="24">
        <f t="shared" ca="1" si="122"/>
        <v>0.72392625074383199</v>
      </c>
      <c r="L1586" s="24">
        <f t="shared" ca="1" si="123"/>
        <v>0.27105956325073255</v>
      </c>
      <c r="M1586" s="24">
        <f t="shared" ca="1" si="124"/>
        <v>-0.93810856267214293</v>
      </c>
    </row>
    <row r="1587" spans="2:13" x14ac:dyDescent="0.25">
      <c r="B1587" s="24">
        <f t="shared" ca="1" si="120"/>
        <v>0.41264757686692422</v>
      </c>
      <c r="C1587" s="25">
        <f t="shared" ca="1" si="121"/>
        <v>47.792603462665838</v>
      </c>
      <c r="H1587" s="24">
        <v>1585</v>
      </c>
      <c r="I1587" s="24">
        <f ca="1"/>
        <v>56.007141809976538</v>
      </c>
      <c r="J1587" s="24" cm="1">
        <f t="array" aca="1" ref="J1587" ca="1">INDIRECT(ADDRESS(($F$2+1-H1587)+2,9))</f>
        <v>43.75061909012102</v>
      </c>
      <c r="K1587" s="24">
        <f t="shared" ca="1" si="122"/>
        <v>0.72400339348329501</v>
      </c>
      <c r="L1587" s="24">
        <f t="shared" ca="1" si="123"/>
        <v>0.27047892027312892</v>
      </c>
      <c r="M1587" s="24">
        <f t="shared" ca="1" si="124"/>
        <v>-0.93737524311667708</v>
      </c>
    </row>
    <row r="1588" spans="2:13" x14ac:dyDescent="0.25">
      <c r="B1588" s="24">
        <f t="shared" ca="1" si="120"/>
        <v>0.87692368511245022</v>
      </c>
      <c r="C1588" s="25">
        <f t="shared" ca="1" si="121"/>
        <v>61.597450321442992</v>
      </c>
      <c r="H1588" s="24">
        <v>1586</v>
      </c>
      <c r="I1588" s="24">
        <f ca="1"/>
        <v>56.017482610603658</v>
      </c>
      <c r="J1588" s="24" cm="1">
        <f t="array" aca="1" ref="J1588" ca="1">INDIRECT(ADDRESS(($F$2+1-H1588)+2,9))</f>
        <v>43.737283517636079</v>
      </c>
      <c r="K1588" s="24">
        <f t="shared" ca="1" si="122"/>
        <v>0.72434344594886313</v>
      </c>
      <c r="L1588" s="24">
        <f t="shared" ca="1" si="123"/>
        <v>0.27004479435696704</v>
      </c>
      <c r="M1588" s="24">
        <f t="shared" ca="1" si="124"/>
        <v>-0.93640267002672262</v>
      </c>
    </row>
    <row r="1589" spans="2:13" x14ac:dyDescent="0.25">
      <c r="B1589" s="24">
        <f t="shared" ca="1" si="120"/>
        <v>0.29129412196275706</v>
      </c>
      <c r="C1589" s="25">
        <f t="shared" ca="1" si="121"/>
        <v>44.503919612080182</v>
      </c>
      <c r="H1589" s="24">
        <v>1587</v>
      </c>
      <c r="I1589" s="24">
        <f ca="1"/>
        <v>56.024343568064481</v>
      </c>
      <c r="J1589" s="24" cm="1">
        <f t="array" aca="1" ref="J1589" ca="1">INDIRECT(ADDRESS(($F$2+1-H1589)+2,9))</f>
        <v>43.713885519653111</v>
      </c>
      <c r="K1589" s="24">
        <f t="shared" ca="1" si="122"/>
        <v>0.72456895164850221</v>
      </c>
      <c r="L1589" s="24">
        <f t="shared" ca="1" si="123"/>
        <v>0.26928393990725208</v>
      </c>
      <c r="M1589" s="24">
        <f t="shared" ca="1" si="124"/>
        <v>-0.93500380700593444</v>
      </c>
    </row>
    <row r="1590" spans="2:13" x14ac:dyDescent="0.25">
      <c r="B1590" s="24">
        <f t="shared" ca="1" si="120"/>
        <v>0.84741320264560116</v>
      </c>
      <c r="C1590" s="25">
        <f t="shared" ca="1" si="121"/>
        <v>60.254018943680677</v>
      </c>
      <c r="H1590" s="24">
        <v>1588</v>
      </c>
      <c r="I1590" s="24">
        <f ca="1"/>
        <v>56.024740695514026</v>
      </c>
      <c r="J1590" s="24" cm="1">
        <f t="array" aca="1" ref="J1590" ca="1">INDIRECT(ADDRESS(($F$2+1-H1590)+2,9))</f>
        <v>43.691678055223939</v>
      </c>
      <c r="K1590" s="24">
        <f t="shared" ca="1" si="122"/>
        <v>0.72458200163979036</v>
      </c>
      <c r="L1590" s="24">
        <f t="shared" ca="1" si="123"/>
        <v>0.26856279495237301</v>
      </c>
      <c r="M1590" s="24">
        <f t="shared" ca="1" si="124"/>
        <v>-0.93411537606344885</v>
      </c>
    </row>
    <row r="1591" spans="2:13" x14ac:dyDescent="0.25">
      <c r="B1591" s="24">
        <f t="shared" ca="1" si="120"/>
        <v>0.92853202215391084</v>
      </c>
      <c r="C1591" s="25">
        <f t="shared" ca="1" si="121"/>
        <v>64.649448840211022</v>
      </c>
      <c r="H1591" s="24">
        <v>1589</v>
      </c>
      <c r="I1591" s="24">
        <f ca="1"/>
        <v>56.062805912019925</v>
      </c>
      <c r="J1591" s="24" cm="1">
        <f t="array" aca="1" ref="J1591" ca="1">INDIRECT(ADDRESS(($F$2+1-H1591)+2,9))</f>
        <v>43.681955917651067</v>
      </c>
      <c r="K1591" s="24">
        <f t="shared" ca="1" si="122"/>
        <v>0.72583144744329964</v>
      </c>
      <c r="L1591" s="24">
        <f t="shared" ca="1" si="123"/>
        <v>0.26824739290046928</v>
      </c>
      <c r="M1591" s="24">
        <f t="shared" ca="1" si="124"/>
        <v>-0.93153268634017983</v>
      </c>
    </row>
    <row r="1592" spans="2:13" x14ac:dyDescent="0.25">
      <c r="B1592" s="24">
        <f t="shared" ca="1" si="120"/>
        <v>7.642797539247681E-3</v>
      </c>
      <c r="C1592" s="25">
        <f t="shared" ca="1" si="121"/>
        <v>25.744591429497532</v>
      </c>
      <c r="H1592" s="24">
        <v>1590</v>
      </c>
      <c r="I1592" s="24">
        <f ca="1"/>
        <v>56.086185846520181</v>
      </c>
      <c r="J1592" s="24" cm="1">
        <f t="array" aca="1" ref="J1592" ca="1">INDIRECT(ADDRESS(($F$2+1-H1592)+2,9))</f>
        <v>43.674445861087385</v>
      </c>
      <c r="K1592" s="24">
        <f t="shared" ca="1" si="122"/>
        <v>0.72659747578295086</v>
      </c>
      <c r="L1592" s="24">
        <f t="shared" ca="1" si="123"/>
        <v>0.26800388202071157</v>
      </c>
      <c r="M1592" s="24">
        <f t="shared" ca="1" si="124"/>
        <v>-0.93007508259631644</v>
      </c>
    </row>
    <row r="1593" spans="2:13" x14ac:dyDescent="0.25">
      <c r="B1593" s="24">
        <f t="shared" ca="1" si="120"/>
        <v>0.37818996460733612</v>
      </c>
      <c r="C1593" s="25">
        <f t="shared" ca="1" si="121"/>
        <v>46.897619394071313</v>
      </c>
      <c r="H1593" s="24">
        <v>1591</v>
      </c>
      <c r="I1593" s="24">
        <f ca="1"/>
        <v>56.099259038762895</v>
      </c>
      <c r="J1593" s="24" cm="1">
        <f t="array" aca="1" ref="J1593" ca="1">INDIRECT(ADDRESS(($F$2+1-H1593)+2,9))</f>
        <v>43.670717524221132</v>
      </c>
      <c r="K1593" s="24">
        <f t="shared" ca="1" si="122"/>
        <v>0.7270253479757629</v>
      </c>
      <c r="L1593" s="24">
        <f t="shared" ca="1" si="123"/>
        <v>0.26788303339610026</v>
      </c>
      <c r="M1593" s="24">
        <f t="shared" ca="1" si="124"/>
        <v>-0.9295491119611724</v>
      </c>
    </row>
    <row r="1594" spans="2:13" x14ac:dyDescent="0.25">
      <c r="B1594" s="24">
        <f t="shared" ca="1" si="120"/>
        <v>0.24905105219111745</v>
      </c>
      <c r="C1594" s="25">
        <f t="shared" ca="1" si="121"/>
        <v>43.225210232167775</v>
      </c>
      <c r="H1594" s="24">
        <v>1592</v>
      </c>
      <c r="I1594" s="24">
        <f ca="1"/>
        <v>56.10154131601783</v>
      </c>
      <c r="J1594" s="24" cm="1">
        <f t="array" aca="1" ref="J1594" ca="1">INDIRECT(ADDRESS(($F$2+1-H1594)+2,9))</f>
        <v>43.656105465541451</v>
      </c>
      <c r="K1594" s="24">
        <f t="shared" ca="1" si="122"/>
        <v>0.72710001051973272</v>
      </c>
      <c r="L1594" s="24">
        <f t="shared" ca="1" si="123"/>
        <v>0.26740966946602274</v>
      </c>
      <c r="M1594" s="24">
        <f t="shared" ca="1" si="124"/>
        <v>-0.92902871821270194</v>
      </c>
    </row>
    <row r="1595" spans="2:13" x14ac:dyDescent="0.25">
      <c r="B1595" s="24">
        <f t="shared" ca="1" si="120"/>
        <v>0.98641511250795899</v>
      </c>
      <c r="C1595" s="25">
        <f t="shared" ca="1" si="121"/>
        <v>72.090699628977845</v>
      </c>
      <c r="H1595" s="24">
        <v>1593</v>
      </c>
      <c r="I1595" s="24">
        <f ca="1"/>
        <v>56.104666644079742</v>
      </c>
      <c r="J1595" s="24" cm="1">
        <f t="array" aca="1" ref="J1595" ca="1">INDIRECT(ADDRESS(($F$2+1-H1595)+2,9))</f>
        <v>43.647346768322784</v>
      </c>
      <c r="K1595" s="24">
        <f t="shared" ca="1" si="122"/>
        <v>0.7272022362418078</v>
      </c>
      <c r="L1595" s="24">
        <f t="shared" ca="1" si="123"/>
        <v>0.26712613008489944</v>
      </c>
      <c r="M1595" s="24">
        <f t="shared" ca="1" si="124"/>
        <v>-0.92883385562910548</v>
      </c>
    </row>
    <row r="1596" spans="2:13" x14ac:dyDescent="0.25">
      <c r="B1596" s="24">
        <f t="shared" ca="1" si="120"/>
        <v>0.40831677698062807</v>
      </c>
      <c r="C1596" s="25">
        <f t="shared" ca="1" si="121"/>
        <v>47.681230063231652</v>
      </c>
      <c r="H1596" s="24">
        <v>1594</v>
      </c>
      <c r="I1596" s="24">
        <f ca="1"/>
        <v>56.109579854190002</v>
      </c>
      <c r="J1596" s="24" cm="1">
        <f t="array" aca="1" ref="J1596" ca="1">INDIRECT(ADDRESS(($F$2+1-H1596)+2,9))</f>
        <v>43.638015867447528</v>
      </c>
      <c r="K1596" s="24">
        <f t="shared" ca="1" si="122"/>
        <v>0.7273629030205212</v>
      </c>
      <c r="L1596" s="24">
        <f t="shared" ca="1" si="123"/>
        <v>0.26682423420457291</v>
      </c>
      <c r="M1596" s="24">
        <f t="shared" ca="1" si="124"/>
        <v>-0.92848262671433723</v>
      </c>
    </row>
    <row r="1597" spans="2:13" x14ac:dyDescent="0.25">
      <c r="B1597" s="24">
        <f t="shared" ca="1" si="120"/>
        <v>0.56938831174059734</v>
      </c>
      <c r="C1597" s="25">
        <f t="shared" ca="1" si="121"/>
        <v>51.748170680224469</v>
      </c>
      <c r="H1597" s="24">
        <v>1595</v>
      </c>
      <c r="I1597" s="24">
        <f ca="1"/>
        <v>56.121500062098072</v>
      </c>
      <c r="J1597" s="24" cm="1">
        <f t="array" aca="1" ref="J1597" ca="1">INDIRECT(ADDRESS(($F$2+1-H1597)+2,9))</f>
        <v>43.623596563376239</v>
      </c>
      <c r="K1597" s="24">
        <f t="shared" ca="1" si="122"/>
        <v>0.72775251018023712</v>
      </c>
      <c r="L1597" s="24">
        <f t="shared" ca="1" si="123"/>
        <v>0.26635804530196716</v>
      </c>
      <c r="M1597" s="24">
        <f t="shared" ca="1" si="124"/>
        <v>-0.92733462497215036</v>
      </c>
    </row>
    <row r="1598" spans="2:13" x14ac:dyDescent="0.25">
      <c r="B1598" s="24">
        <f t="shared" ca="1" si="120"/>
        <v>0.44900804346673573</v>
      </c>
      <c r="C1598" s="25">
        <f t="shared" ca="1" si="121"/>
        <v>48.718320801916803</v>
      </c>
      <c r="H1598" s="24">
        <v>1596</v>
      </c>
      <c r="I1598" s="24">
        <f ca="1"/>
        <v>56.13768642010632</v>
      </c>
      <c r="J1598" s="24" cm="1">
        <f t="array" aca="1" ref="J1598" ca="1">INDIRECT(ADDRESS(($F$2+1-H1598)+2,9))</f>
        <v>43.611661171493452</v>
      </c>
      <c r="K1598" s="24">
        <f t="shared" ca="1" si="122"/>
        <v>0.72828111141905638</v>
      </c>
      <c r="L1598" s="24">
        <f t="shared" ca="1" si="123"/>
        <v>0.2659724755018808</v>
      </c>
      <c r="M1598" s="24">
        <f t="shared" ca="1" si="124"/>
        <v>-0.92606563290595401</v>
      </c>
    </row>
    <row r="1599" spans="2:13" x14ac:dyDescent="0.25">
      <c r="B1599" s="24">
        <f t="shared" ca="1" si="120"/>
        <v>0.90113620245439774</v>
      </c>
      <c r="C1599" s="25">
        <f t="shared" ca="1" si="121"/>
        <v>62.88052768388529</v>
      </c>
      <c r="H1599" s="24">
        <v>1597</v>
      </c>
      <c r="I1599" s="24">
        <f ca="1"/>
        <v>56.140190174138539</v>
      </c>
      <c r="J1599" s="24" cm="1">
        <f t="array" aca="1" ref="J1599" ca="1">INDIRECT(ADDRESS(($F$2+1-H1599)+2,9))</f>
        <v>43.607392283439211</v>
      </c>
      <c r="K1599" s="24">
        <f t="shared" ca="1" si="122"/>
        <v>0.72836283138573454</v>
      </c>
      <c r="L1599" s="24">
        <f t="shared" ca="1" si="123"/>
        <v>0.26583463884235836</v>
      </c>
      <c r="M1599" s="24">
        <f t="shared" ca="1" si="124"/>
        <v>-0.92620222230707394</v>
      </c>
    </row>
    <row r="1600" spans="2:13" x14ac:dyDescent="0.25">
      <c r="B1600" s="24">
        <f t="shared" ca="1" si="120"/>
        <v>0.33570975228056887</v>
      </c>
      <c r="C1600" s="25">
        <f t="shared" ca="1" si="121"/>
        <v>45.757993743254325</v>
      </c>
      <c r="H1600" s="24">
        <v>1598</v>
      </c>
      <c r="I1600" s="24">
        <f ca="1"/>
        <v>56.157392693223933</v>
      </c>
      <c r="J1600" s="24" cm="1">
        <f t="array" aca="1" ref="J1600" ca="1">INDIRECT(ADDRESS(($F$2+1-H1600)+2,9))</f>
        <v>43.60580929270418</v>
      </c>
      <c r="K1600" s="24">
        <f t="shared" ca="1" si="122"/>
        <v>0.72892397290932354</v>
      </c>
      <c r="L1600" s="24">
        <f t="shared" ca="1" si="123"/>
        <v>0.26578353540146271</v>
      </c>
      <c r="M1600" s="24">
        <f t="shared" ca="1" si="124"/>
        <v>-0.92553912586935405</v>
      </c>
    </row>
    <row r="1601" spans="2:13" x14ac:dyDescent="0.25">
      <c r="B1601" s="24">
        <f t="shared" ca="1" si="120"/>
        <v>0.88662527397499413</v>
      </c>
      <c r="C1601" s="25">
        <f t="shared" ca="1" si="121"/>
        <v>62.087746009328448</v>
      </c>
      <c r="H1601" s="24">
        <v>1599</v>
      </c>
      <c r="I1601" s="24">
        <f ca="1"/>
        <v>56.165277252083008</v>
      </c>
      <c r="J1601" s="24" cm="1">
        <f t="array" aca="1" ref="J1601" ca="1">INDIRECT(ADDRESS(($F$2+1-H1601)+2,9))</f>
        <v>43.582200444993006</v>
      </c>
      <c r="K1601" s="24">
        <f t="shared" ca="1" si="122"/>
        <v>0.72918097172898366</v>
      </c>
      <c r="L1601" s="24">
        <f t="shared" ca="1" si="123"/>
        <v>0.26502196610773177</v>
      </c>
      <c r="M1601" s="24">
        <f t="shared" ca="1" si="124"/>
        <v>-0.92406040195589156</v>
      </c>
    </row>
    <row r="1602" spans="2:13" x14ac:dyDescent="0.25">
      <c r="B1602" s="24">
        <f t="shared" ca="1" si="120"/>
        <v>0.65255020715306888</v>
      </c>
      <c r="C1602" s="25">
        <f t="shared" ca="1" si="121"/>
        <v>53.922146970494346</v>
      </c>
      <c r="H1602" s="24">
        <v>1600</v>
      </c>
      <c r="I1602" s="24">
        <f ca="1"/>
        <v>56.167283428496859</v>
      </c>
      <c r="J1602" s="24" cm="1">
        <f t="array" aca="1" ref="J1602" ca="1">INDIRECT(ADDRESS(($F$2+1-H1602)+2,9))</f>
        <v>43.577611704039981</v>
      </c>
      <c r="K1602" s="24">
        <f t="shared" ca="1" si="122"/>
        <v>0.72924634404748834</v>
      </c>
      <c r="L1602" s="24">
        <f t="shared" ca="1" si="123"/>
        <v>0.26487407224692311</v>
      </c>
      <c r="M1602" s="24">
        <f t="shared" ca="1" si="124"/>
        <v>-0.92420732880274703</v>
      </c>
    </row>
    <row r="1603" spans="2:13" x14ac:dyDescent="0.25">
      <c r="B1603" s="24">
        <f t="shared" ca="1" si="120"/>
        <v>0.79540913542220804</v>
      </c>
      <c r="C1603" s="25">
        <f t="shared" ca="1" si="121"/>
        <v>58.253344665583555</v>
      </c>
      <c r="H1603" s="24">
        <v>1601</v>
      </c>
      <c r="I1603" s="24">
        <f ca="1"/>
        <v>56.199129525443723</v>
      </c>
      <c r="J1603" s="24" cm="1">
        <f t="array" aca="1" ref="J1603" ca="1">INDIRECT(ADDRESS(($F$2+1-H1603)+2,9))</f>
        <v>43.575744772184734</v>
      </c>
      <c r="K1603" s="24">
        <f t="shared" ca="1" si="122"/>
        <v>0.73028300963754555</v>
      </c>
      <c r="L1603" s="24">
        <f t="shared" ca="1" si="123"/>
        <v>0.26481391355355677</v>
      </c>
      <c r="M1603" s="24">
        <f t="shared" ca="1" si="124"/>
        <v>-0.9225566329935343</v>
      </c>
    </row>
    <row r="1604" spans="2:13" x14ac:dyDescent="0.25">
      <c r="B1604" s="24">
        <f t="shared" ref="B1604:B1667" ca="1" si="125">RAND()</f>
        <v>0.9178970530335121</v>
      </c>
      <c r="C1604" s="25">
        <f t="shared" ref="C1604:C1667" ca="1" si="126">_xlfn.NORM.INV(B1604,50,10)</f>
        <v>63.910644166884751</v>
      </c>
      <c r="H1604" s="24">
        <v>1602</v>
      </c>
      <c r="I1604" s="24">
        <f ca="1"/>
        <v>56.217199050352164</v>
      </c>
      <c r="J1604" s="24" cm="1">
        <f t="array" aca="1" ref="J1604" ca="1">INDIRECT(ADDRESS(($F$2+1-H1604)+2,9))</f>
        <v>43.567698879061048</v>
      </c>
      <c r="K1604" s="24">
        <f t="shared" ref="K1604:K1667" ca="1" si="127">_xlfn.NORM.DIST(I1604,$F$5,$F$6,TRUE)</f>
        <v>0.73087033001837443</v>
      </c>
      <c r="L1604" s="24">
        <f t="shared" ref="L1604:L1667" ca="1" si="128">_xlfn.NORM.DIST(J1604,$F$5,$F$6,TRUE)</f>
        <v>0.26455472787533529</v>
      </c>
      <c r="M1604" s="24">
        <f t="shared" ca="1" si="124"/>
        <v>-0.92141667668981897</v>
      </c>
    </row>
    <row r="1605" spans="2:13" x14ac:dyDescent="0.25">
      <c r="B1605" s="24">
        <f t="shared" ca="1" si="125"/>
        <v>0.63210461824690189</v>
      </c>
      <c r="C1605" s="25">
        <f t="shared" ca="1" si="126"/>
        <v>53.37432665576771</v>
      </c>
      <c r="H1605" s="24">
        <v>1603</v>
      </c>
      <c r="I1605" s="24">
        <f ca="1"/>
        <v>56.246904425641723</v>
      </c>
      <c r="J1605" s="24" cm="1">
        <f t="array" aca="1" ref="J1605" ca="1">INDIRECT(ADDRESS(($F$2+1-H1605)+2,9))</f>
        <v>43.531610331236443</v>
      </c>
      <c r="K1605" s="24">
        <f t="shared" ca="1" si="127"/>
        <v>0.73183445806335212</v>
      </c>
      <c r="L1605" s="24">
        <f t="shared" ca="1" si="128"/>
        <v>0.26339378245063072</v>
      </c>
      <c r="M1605" s="24">
        <f t="shared" ref="M1605:M1668" ca="1" si="129">((2*H1605-1)/$F$2)*(LN(K1605)+LN(1-L1605))</f>
        <v>-0.91769156329900348</v>
      </c>
    </row>
    <row r="1606" spans="2:13" x14ac:dyDescent="0.25">
      <c r="B1606" s="24">
        <f t="shared" ca="1" si="125"/>
        <v>0.12846723158658335</v>
      </c>
      <c r="C1606" s="25">
        <f t="shared" ca="1" si="126"/>
        <v>38.663334912253625</v>
      </c>
      <c r="H1606" s="24">
        <v>1604</v>
      </c>
      <c r="I1606" s="24">
        <f ca="1"/>
        <v>56.252664151770951</v>
      </c>
      <c r="J1606" s="24" cm="1">
        <f t="array" aca="1" ref="J1606" ca="1">INDIRECT(ADDRESS(($F$2+1-H1606)+2,9))</f>
        <v>43.525824385376239</v>
      </c>
      <c r="K1606" s="24">
        <f t="shared" ca="1" si="127"/>
        <v>0.73202119636692597</v>
      </c>
      <c r="L1606" s="24">
        <f t="shared" ca="1" si="128"/>
        <v>0.26320789450914489</v>
      </c>
      <c r="M1606" s="24">
        <f t="shared" ca="1" si="129"/>
        <v>-0.91751009393695404</v>
      </c>
    </row>
    <row r="1607" spans="2:13" x14ac:dyDescent="0.25">
      <c r="B1607" s="24">
        <f t="shared" ca="1" si="125"/>
        <v>0.61689287150935479</v>
      </c>
      <c r="C1607" s="25">
        <f t="shared" ca="1" si="126"/>
        <v>52.973304231613177</v>
      </c>
      <c r="H1607" s="24">
        <v>1605</v>
      </c>
      <c r="I1607" s="24">
        <f ca="1"/>
        <v>56.272727639806376</v>
      </c>
      <c r="J1607" s="24" cm="1">
        <f t="array" aca="1" ref="J1607" ca="1">INDIRECT(ADDRESS(($F$2+1-H1607)+2,9))</f>
        <v>43.517564912948245</v>
      </c>
      <c r="K1607" s="24">
        <f t="shared" ca="1" si="127"/>
        <v>0.73267117074686872</v>
      </c>
      <c r="L1607" s="24">
        <f t="shared" ca="1" si="128"/>
        <v>0.26294265451761839</v>
      </c>
      <c r="M1607" s="24">
        <f t="shared" ca="1" si="129"/>
        <v>-0.91622729422501081</v>
      </c>
    </row>
    <row r="1608" spans="2:13" x14ac:dyDescent="0.25">
      <c r="B1608" s="24">
        <f t="shared" ca="1" si="125"/>
        <v>0.99342243899800442</v>
      </c>
      <c r="C1608" s="25">
        <f t="shared" ca="1" si="126"/>
        <v>74.795420435575281</v>
      </c>
      <c r="H1608" s="24">
        <v>1606</v>
      </c>
      <c r="I1608" s="24">
        <f ca="1"/>
        <v>56.297455334686731</v>
      </c>
      <c r="J1608" s="24" cm="1">
        <f t="array" aca="1" ref="J1608" ca="1">INDIRECT(ADDRESS(($F$2+1-H1608)+2,9))</f>
        <v>43.506452885557721</v>
      </c>
      <c r="K1608" s="24">
        <f t="shared" ca="1" si="127"/>
        <v>0.73347115050768419</v>
      </c>
      <c r="L1608" s="24">
        <f t="shared" ca="1" si="128"/>
        <v>0.26258602490864402</v>
      </c>
      <c r="M1608" s="24">
        <f t="shared" ca="1" si="129"/>
        <v>-0.91445479022046905</v>
      </c>
    </row>
    <row r="1609" spans="2:13" x14ac:dyDescent="0.25">
      <c r="B1609" s="24">
        <f t="shared" ca="1" si="125"/>
        <v>0.42494294383467734</v>
      </c>
      <c r="C1609" s="25">
        <f t="shared" ca="1" si="126"/>
        <v>48.107359725336202</v>
      </c>
      <c r="H1609" s="24">
        <v>1607</v>
      </c>
      <c r="I1609" s="24">
        <f ca="1"/>
        <v>56.303437703822887</v>
      </c>
      <c r="J1609" s="24" cm="1">
        <f t="array" aca="1" ref="J1609" ca="1">INDIRECT(ADDRESS(($F$2+1-H1609)+2,9))</f>
        <v>43.504081673571804</v>
      </c>
      <c r="K1609" s="24">
        <f t="shared" ca="1" si="127"/>
        <v>0.73366450749513434</v>
      </c>
      <c r="L1609" s="24">
        <f t="shared" ca="1" si="128"/>
        <v>0.26250995524814502</v>
      </c>
      <c r="M1609" s="24">
        <f t="shared" ca="1" si="129"/>
        <v>-0.91447834064565103</v>
      </c>
    </row>
    <row r="1610" spans="2:13" x14ac:dyDescent="0.25">
      <c r="B1610" s="24">
        <f t="shared" ca="1" si="125"/>
        <v>0.39454958909104154</v>
      </c>
      <c r="C1610" s="25">
        <f t="shared" ca="1" si="126"/>
        <v>47.3251943770981</v>
      </c>
      <c r="H1610" s="24">
        <v>1608</v>
      </c>
      <c r="I1610" s="24">
        <f ca="1"/>
        <v>56.32923922396737</v>
      </c>
      <c r="J1610" s="24" cm="1">
        <f t="array" aca="1" ref="J1610" ca="1">INDIRECT(ADDRESS(($F$2+1-H1610)+2,9))</f>
        <v>43.470329962937001</v>
      </c>
      <c r="K1610" s="24">
        <f t="shared" ca="1" si="127"/>
        <v>0.73449762793339435</v>
      </c>
      <c r="L1610" s="24">
        <f t="shared" ca="1" si="128"/>
        <v>0.26142840793301636</v>
      </c>
      <c r="M1610" s="24">
        <f t="shared" ca="1" si="129"/>
        <v>-0.91117353698203252</v>
      </c>
    </row>
    <row r="1611" spans="2:13" x14ac:dyDescent="0.25">
      <c r="B1611" s="24">
        <f t="shared" ca="1" si="125"/>
        <v>0.91421446958479091</v>
      </c>
      <c r="C1611" s="25">
        <f t="shared" ca="1" si="126"/>
        <v>63.671730808927926</v>
      </c>
      <c r="H1611" s="24">
        <v>1609</v>
      </c>
      <c r="I1611" s="24">
        <f ca="1"/>
        <v>56.342734144009874</v>
      </c>
      <c r="J1611" s="24" cm="1">
        <f t="array" aca="1" ref="J1611" ca="1">INDIRECT(ADDRESS(($F$2+1-H1611)+2,9))</f>
        <v>43.463964857340557</v>
      </c>
      <c r="K1611" s="24">
        <f t="shared" ca="1" si="127"/>
        <v>0.73493284613477416</v>
      </c>
      <c r="L1611" s="24">
        <f t="shared" ca="1" si="128"/>
        <v>0.26122469983396923</v>
      </c>
      <c r="M1611" s="24">
        <f t="shared" ca="1" si="129"/>
        <v>-0.91044620115195485</v>
      </c>
    </row>
    <row r="1612" spans="2:13" x14ac:dyDescent="0.25">
      <c r="B1612" s="24">
        <f t="shared" ca="1" si="125"/>
        <v>0.92957738727513772</v>
      </c>
      <c r="C1612" s="25">
        <f t="shared" ca="1" si="126"/>
        <v>64.726507775248677</v>
      </c>
      <c r="H1612" s="24">
        <v>1610</v>
      </c>
      <c r="I1612" s="24">
        <f ca="1"/>
        <v>56.356221797593918</v>
      </c>
      <c r="J1612" s="24" cm="1">
        <f t="array" aca="1" ref="J1612" ca="1">INDIRECT(ADDRESS(($F$2+1-H1612)+2,9))</f>
        <v>43.449420101742014</v>
      </c>
      <c r="K1612" s="24">
        <f t="shared" ca="1" si="127"/>
        <v>0.73536746758072813</v>
      </c>
      <c r="L1612" s="24">
        <f t="shared" ca="1" si="128"/>
        <v>0.26075951748592074</v>
      </c>
      <c r="M1612" s="24">
        <f t="shared" ca="1" si="129"/>
        <v>-0.90919140020735734</v>
      </c>
    </row>
    <row r="1613" spans="2:13" x14ac:dyDescent="0.25">
      <c r="B1613" s="24">
        <f t="shared" ca="1" si="125"/>
        <v>9.9899139660745484E-2</v>
      </c>
      <c r="C1613" s="25">
        <f t="shared" ca="1" si="126"/>
        <v>37.178735144280054</v>
      </c>
      <c r="H1613" s="24">
        <v>1611</v>
      </c>
      <c r="I1613" s="24">
        <f ca="1"/>
        <v>56.361440767605394</v>
      </c>
      <c r="J1613" s="24" cm="1">
        <f t="array" aca="1" ref="J1613" ca="1">INDIRECT(ADDRESS(($F$2+1-H1613)+2,9))</f>
        <v>43.44054046188748</v>
      </c>
      <c r="K1613" s="24">
        <f t="shared" ca="1" si="127"/>
        <v>0.73553554453086678</v>
      </c>
      <c r="L1613" s="24">
        <f t="shared" ca="1" si="128"/>
        <v>0.26047573121980094</v>
      </c>
      <c r="M1613" s="24">
        <f t="shared" ca="1" si="129"/>
        <v>-0.90884230437619984</v>
      </c>
    </row>
    <row r="1614" spans="2:13" x14ac:dyDescent="0.25">
      <c r="B1614" s="24">
        <f t="shared" ca="1" si="125"/>
        <v>0.44518110561366997</v>
      </c>
      <c r="C1614" s="25">
        <f t="shared" ca="1" si="126"/>
        <v>48.621541045376432</v>
      </c>
      <c r="H1614" s="24">
        <v>1612</v>
      </c>
      <c r="I1614" s="24">
        <f ca="1"/>
        <v>56.363191692871865</v>
      </c>
      <c r="J1614" s="24" cm="1">
        <f t="array" aca="1" ref="J1614" ca="1">INDIRECT(ADDRESS(($F$2+1-H1614)+2,9))</f>
        <v>43.414031730112477</v>
      </c>
      <c r="K1614" s="24">
        <f t="shared" ca="1" si="127"/>
        <v>0.7355919209131897</v>
      </c>
      <c r="L1614" s="24">
        <f t="shared" ca="1" si="128"/>
        <v>0.25962948024596466</v>
      </c>
      <c r="M1614" s="24">
        <f t="shared" ca="1" si="129"/>
        <v>-0.90758408277775138</v>
      </c>
    </row>
    <row r="1615" spans="2:13" x14ac:dyDescent="0.25">
      <c r="B1615" s="24">
        <f t="shared" ca="1" si="125"/>
        <v>0.7508580334549142</v>
      </c>
      <c r="C1615" s="25">
        <f t="shared" ca="1" si="126"/>
        <v>56.771923307195351</v>
      </c>
      <c r="H1615" s="24">
        <v>1613</v>
      </c>
      <c r="I1615" s="24">
        <f ca="1"/>
        <v>56.388856391699186</v>
      </c>
      <c r="J1615" s="24" cm="1">
        <f t="array" aca="1" ref="J1615" ca="1">INDIRECT(ADDRESS(($F$2+1-H1615)+2,9))</f>
        <v>43.409816914472124</v>
      </c>
      <c r="K1615" s="24">
        <f t="shared" ca="1" si="127"/>
        <v>0.73641757166053967</v>
      </c>
      <c r="L1615" s="24">
        <f t="shared" ca="1" si="128"/>
        <v>0.25949505955719543</v>
      </c>
      <c r="M1615" s="24">
        <f t="shared" ca="1" si="129"/>
        <v>-0.90619950765692214</v>
      </c>
    </row>
    <row r="1616" spans="2:13" x14ac:dyDescent="0.25">
      <c r="B1616" s="24">
        <f t="shared" ca="1" si="125"/>
        <v>0.59152541593105346</v>
      </c>
      <c r="C1616" s="25">
        <f t="shared" ca="1" si="126"/>
        <v>52.314706707421678</v>
      </c>
      <c r="H1616" s="24">
        <v>1614</v>
      </c>
      <c r="I1616" s="24">
        <f ca="1"/>
        <v>56.392288735521618</v>
      </c>
      <c r="J1616" s="24" cm="1">
        <f t="array" aca="1" ref="J1616" ca="1">INDIRECT(ADDRESS(($F$2+1-H1616)+2,9))</f>
        <v>43.398471601704664</v>
      </c>
      <c r="K1616" s="24">
        <f t="shared" ca="1" si="127"/>
        <v>0.73652789266968743</v>
      </c>
      <c r="L1616" s="24">
        <f t="shared" ca="1" si="128"/>
        <v>0.25913340869631324</v>
      </c>
      <c r="M1616" s="24">
        <f t="shared" ca="1" si="129"/>
        <v>-0.90580735651734023</v>
      </c>
    </row>
    <row r="1617" spans="2:13" x14ac:dyDescent="0.25">
      <c r="B1617" s="24">
        <f t="shared" ca="1" si="125"/>
        <v>0.39018271317543496</v>
      </c>
      <c r="C1617" s="25">
        <f t="shared" ca="1" si="126"/>
        <v>47.211571471098395</v>
      </c>
      <c r="H1617" s="24">
        <v>1615</v>
      </c>
      <c r="I1617" s="24">
        <f ca="1"/>
        <v>56.393931254284595</v>
      </c>
      <c r="J1617" s="24" cm="1">
        <f t="array" aca="1" ref="J1617" ca="1">INDIRECT(ADDRESS(($F$2+1-H1617)+2,9))</f>
        <v>43.362660176802493</v>
      </c>
      <c r="K1617" s="24">
        <f t="shared" ca="1" si="127"/>
        <v>0.73658067750549594</v>
      </c>
      <c r="L1617" s="24">
        <f t="shared" ca="1" si="128"/>
        <v>0.25799357125728245</v>
      </c>
      <c r="M1617" s="24">
        <f t="shared" ca="1" si="129"/>
        <v>-0.90396121205204361</v>
      </c>
    </row>
    <row r="1618" spans="2:13" x14ac:dyDescent="0.25">
      <c r="B1618" s="24">
        <f t="shared" ca="1" si="125"/>
        <v>0.4506280780844093</v>
      </c>
      <c r="C1618" s="25">
        <f t="shared" ca="1" si="126"/>
        <v>48.759253332736279</v>
      </c>
      <c r="H1618" s="24">
        <v>1616</v>
      </c>
      <c r="I1618" s="24">
        <f ca="1"/>
        <v>56.446094015646864</v>
      </c>
      <c r="J1618" s="24" cm="1">
        <f t="array" aca="1" ref="J1618" ca="1">INDIRECT(ADDRESS(($F$2+1-H1618)+2,9))</f>
        <v>43.362146653740609</v>
      </c>
      <c r="K1618" s="24">
        <f t="shared" ca="1" si="127"/>
        <v>0.73825419431241268</v>
      </c>
      <c r="L1618" s="24">
        <f t="shared" ca="1" si="128"/>
        <v>0.25797724532924177</v>
      </c>
      <c r="M1618" s="24">
        <f t="shared" ca="1" si="129"/>
        <v>-0.90109033588514753</v>
      </c>
    </row>
    <row r="1619" spans="2:13" x14ac:dyDescent="0.25">
      <c r="B1619" s="24">
        <f t="shared" ca="1" si="125"/>
        <v>1.257173417186408E-2</v>
      </c>
      <c r="C1619" s="25">
        <f t="shared" ca="1" si="126"/>
        <v>27.608086486841582</v>
      </c>
      <c r="H1619" s="24">
        <v>1617</v>
      </c>
      <c r="I1619" s="24">
        <f ca="1"/>
        <v>56.450997055526571</v>
      </c>
      <c r="J1619" s="24" cm="1">
        <f t="array" aca="1" ref="J1619" ca="1">INDIRECT(ADDRESS(($F$2+1-H1619)+2,9))</f>
        <v>43.338785694404109</v>
      </c>
      <c r="K1619" s="24">
        <f t="shared" ca="1" si="127"/>
        <v>0.73841121564526668</v>
      </c>
      <c r="L1619" s="24">
        <f t="shared" ca="1" si="128"/>
        <v>0.25723512069014071</v>
      </c>
      <c r="M1619" s="24">
        <f t="shared" ca="1" si="129"/>
        <v>-0.89983189947444242</v>
      </c>
    </row>
    <row r="1620" spans="2:13" x14ac:dyDescent="0.25">
      <c r="B1620" s="24">
        <f t="shared" ca="1" si="125"/>
        <v>0.37603512798247618</v>
      </c>
      <c r="C1620" s="25">
        <f t="shared" ca="1" si="126"/>
        <v>46.840892550234372</v>
      </c>
      <c r="H1620" s="24">
        <v>1618</v>
      </c>
      <c r="I1620" s="24">
        <f ca="1"/>
        <v>56.471390657845042</v>
      </c>
      <c r="J1620" s="24" cm="1">
        <f t="array" aca="1" ref="J1620" ca="1">INDIRECT(ADDRESS(($F$2+1-H1620)+2,9))</f>
        <v>43.333811718695031</v>
      </c>
      <c r="K1620" s="24">
        <f t="shared" ca="1" si="127"/>
        <v>0.73906380773742564</v>
      </c>
      <c r="L1620" s="24">
        <f t="shared" ca="1" si="128"/>
        <v>0.25707725220239752</v>
      </c>
      <c r="M1620" s="24">
        <f t="shared" ca="1" si="129"/>
        <v>-0.89874570838138312</v>
      </c>
    </row>
    <row r="1621" spans="2:13" x14ac:dyDescent="0.25">
      <c r="B1621" s="24">
        <f t="shared" ca="1" si="125"/>
        <v>0.60807173404518688</v>
      </c>
      <c r="C1621" s="25">
        <f t="shared" ca="1" si="126"/>
        <v>52.742968150488956</v>
      </c>
      <c r="H1621" s="24">
        <v>1619</v>
      </c>
      <c r="I1621" s="24">
        <f ca="1"/>
        <v>56.496160900221035</v>
      </c>
      <c r="J1621" s="24" cm="1">
        <f t="array" aca="1" ref="J1621" ca="1">INDIRECT(ADDRESS(($F$2+1-H1621)+2,9))</f>
        <v>43.330745675654583</v>
      </c>
      <c r="K1621" s="24">
        <f t="shared" ca="1" si="127"/>
        <v>0.73985532406438581</v>
      </c>
      <c r="L1621" s="24">
        <f t="shared" ca="1" si="128"/>
        <v>0.25697996449680105</v>
      </c>
      <c r="M1621" s="24">
        <f t="shared" ca="1" si="129"/>
        <v>-0.89749933329475406</v>
      </c>
    </row>
    <row r="1622" spans="2:13" x14ac:dyDescent="0.25">
      <c r="B1622" s="24">
        <f t="shared" ca="1" si="125"/>
        <v>0.34438289814279255</v>
      </c>
      <c r="C1622" s="25">
        <f t="shared" ca="1" si="126"/>
        <v>45.99469462862794</v>
      </c>
      <c r="H1622" s="24">
        <v>1620</v>
      </c>
      <c r="I1622" s="24">
        <f ca="1"/>
        <v>56.515210699757041</v>
      </c>
      <c r="J1622" s="24" cm="1">
        <f t="array" aca="1" ref="J1622" ca="1">INDIRECT(ADDRESS(($F$2+1-H1622)+2,9))</f>
        <v>43.324036526161464</v>
      </c>
      <c r="K1622" s="24">
        <f t="shared" ca="1" si="127"/>
        <v>0.740463204523647</v>
      </c>
      <c r="L1622" s="24">
        <f t="shared" ca="1" si="128"/>
        <v>0.25676714528822231</v>
      </c>
      <c r="M1622" s="24">
        <f t="shared" ca="1" si="129"/>
        <v>-0.89639133169171059</v>
      </c>
    </row>
    <row r="1623" spans="2:13" x14ac:dyDescent="0.25">
      <c r="B1623" s="24">
        <f t="shared" ca="1" si="125"/>
        <v>0.58642746907204446</v>
      </c>
      <c r="C1623" s="25">
        <f t="shared" ca="1" si="126"/>
        <v>52.183645784950237</v>
      </c>
      <c r="H1623" s="24">
        <v>1621</v>
      </c>
      <c r="I1623" s="24">
        <f ca="1"/>
        <v>56.54284938862174</v>
      </c>
      <c r="J1623" s="24" cm="1">
        <f t="array" aca="1" ref="J1623" ca="1">INDIRECT(ADDRESS(($F$2+1-H1623)+2,9))</f>
        <v>43.304483351530621</v>
      </c>
      <c r="K1623" s="24">
        <f t="shared" ca="1" si="127"/>
        <v>0.74134385114787305</v>
      </c>
      <c r="L1623" s="24">
        <f t="shared" ca="1" si="128"/>
        <v>0.2561474277809157</v>
      </c>
      <c r="M1623" s="24">
        <f t="shared" ca="1" si="129"/>
        <v>-0.89390796569936848</v>
      </c>
    </row>
    <row r="1624" spans="2:13" x14ac:dyDescent="0.25">
      <c r="B1624" s="24">
        <f t="shared" ca="1" si="125"/>
        <v>2.2971834956885151E-2</v>
      </c>
      <c r="C1624" s="25">
        <f t="shared" ca="1" si="126"/>
        <v>30.040895396465924</v>
      </c>
      <c r="H1624" s="24">
        <v>1622</v>
      </c>
      <c r="I1624" s="24">
        <f ca="1"/>
        <v>56.555915230141188</v>
      </c>
      <c r="J1624" s="24" cm="1">
        <f t="array" aca="1" ref="J1624" ca="1">INDIRECT(ADDRESS(($F$2+1-H1624)+2,9))</f>
        <v>43.261297529725212</v>
      </c>
      <c r="K1624" s="24">
        <f t="shared" ca="1" si="127"/>
        <v>0.74175962655264038</v>
      </c>
      <c r="L1624" s="24">
        <f t="shared" ca="1" si="128"/>
        <v>0.25478146694599568</v>
      </c>
      <c r="M1624" s="24">
        <f t="shared" ca="1" si="129"/>
        <v>-0.89085993307726163</v>
      </c>
    </row>
    <row r="1625" spans="2:13" x14ac:dyDescent="0.25">
      <c r="B1625" s="24">
        <f t="shared" ca="1" si="125"/>
        <v>0.47828464432927931</v>
      </c>
      <c r="C1625" s="25">
        <f t="shared" ca="1" si="126"/>
        <v>49.455407681832192</v>
      </c>
      <c r="H1625" s="24">
        <v>1623</v>
      </c>
      <c r="I1625" s="24">
        <f ca="1"/>
        <v>56.567149498875978</v>
      </c>
      <c r="J1625" s="24" cm="1">
        <f t="array" aca="1" ref="J1625" ca="1">INDIRECT(ADDRESS(($F$2+1-H1625)+2,9))</f>
        <v>43.260739827561601</v>
      </c>
      <c r="K1625" s="24">
        <f t="shared" ca="1" si="127"/>
        <v>0.74211684127786359</v>
      </c>
      <c r="L1625" s="24">
        <f t="shared" ca="1" si="128"/>
        <v>0.25476385188852796</v>
      </c>
      <c r="M1625" s="24">
        <f t="shared" ca="1" si="129"/>
        <v>-0.89064981737409477</v>
      </c>
    </row>
    <row r="1626" spans="2:13" x14ac:dyDescent="0.25">
      <c r="B1626" s="24">
        <f t="shared" ca="1" si="125"/>
        <v>0.54090976362511878</v>
      </c>
      <c r="C1626" s="25">
        <f t="shared" ca="1" si="126"/>
        <v>51.027259559508387</v>
      </c>
      <c r="H1626" s="24">
        <v>1624</v>
      </c>
      <c r="I1626" s="24">
        <f ca="1"/>
        <v>56.608853071344512</v>
      </c>
      <c r="J1626" s="24" cm="1">
        <f t="array" aca="1" ref="J1626" ca="1">INDIRECT(ADDRESS(($F$2+1-H1626)+2,9))</f>
        <v>43.257528584867664</v>
      </c>
      <c r="K1626" s="24">
        <f t="shared" ca="1" si="127"/>
        <v>0.74344063898175228</v>
      </c>
      <c r="L1626" s="24">
        <f t="shared" ca="1" si="128"/>
        <v>0.2546624369955357</v>
      </c>
      <c r="M1626" s="24">
        <f t="shared" ca="1" si="129"/>
        <v>-0.88831241646171588</v>
      </c>
    </row>
    <row r="1627" spans="2:13" x14ac:dyDescent="0.25">
      <c r="B1627" s="24">
        <f t="shared" ca="1" si="125"/>
        <v>0.52196814359872146</v>
      </c>
      <c r="C1627" s="25">
        <f t="shared" ca="1" si="126"/>
        <v>50.55093828525046</v>
      </c>
      <c r="H1627" s="24">
        <v>1625</v>
      </c>
      <c r="I1627" s="24">
        <f ca="1"/>
        <v>56.611596703588894</v>
      </c>
      <c r="J1627" s="24" cm="1">
        <f t="array" aca="1" ref="J1627" ca="1">INDIRECT(ADDRESS(($F$2+1-H1627)+2,9))</f>
        <v>43.229591981726983</v>
      </c>
      <c r="K1627" s="24">
        <f t="shared" ca="1" si="127"/>
        <v>0.74352760592217759</v>
      </c>
      <c r="L1627" s="24">
        <f t="shared" ca="1" si="128"/>
        <v>0.25378105839282095</v>
      </c>
      <c r="M1627" s="24">
        <f t="shared" ca="1" si="129"/>
        <v>-0.88690415873383488</v>
      </c>
    </row>
    <row r="1628" spans="2:13" x14ac:dyDescent="0.25">
      <c r="B1628" s="24">
        <f t="shared" ca="1" si="125"/>
        <v>0.74640749945732021</v>
      </c>
      <c r="C1628" s="25">
        <f t="shared" ca="1" si="126"/>
        <v>56.632272819756082</v>
      </c>
      <c r="H1628" s="24">
        <v>1626</v>
      </c>
      <c r="I1628" s="24">
        <f ca="1"/>
        <v>56.621751255101941</v>
      </c>
      <c r="J1628" s="24" cm="1">
        <f t="array" aca="1" ref="J1628" ca="1">INDIRECT(ADDRESS(($F$2+1-H1628)+2,9))</f>
        <v>43.225210232167775</v>
      </c>
      <c r="K1628" s="24">
        <f t="shared" ca="1" si="127"/>
        <v>0.74384934858534812</v>
      </c>
      <c r="L1628" s="24">
        <f t="shared" ca="1" si="128"/>
        <v>0.25364296296333544</v>
      </c>
      <c r="M1628" s="24">
        <f t="shared" ca="1" si="129"/>
        <v>-0.88651959566101346</v>
      </c>
    </row>
    <row r="1629" spans="2:13" x14ac:dyDescent="0.25">
      <c r="B1629" s="24">
        <f t="shared" ca="1" si="125"/>
        <v>0.58926115301632154</v>
      </c>
      <c r="C1629" s="25">
        <f t="shared" ca="1" si="126"/>
        <v>52.256447999835501</v>
      </c>
      <c r="H1629" s="24">
        <v>1627</v>
      </c>
      <c r="I1629" s="24">
        <f ca="1"/>
        <v>56.632272819756082</v>
      </c>
      <c r="J1629" s="24" cm="1">
        <f t="array" aca="1" ref="J1629" ca="1">INDIRECT(ADDRESS(($F$2+1-H1629)+2,9))</f>
        <v>43.208559181814024</v>
      </c>
      <c r="K1629" s="24">
        <f t="shared" ca="1" si="127"/>
        <v>0.74418249774072154</v>
      </c>
      <c r="L1629" s="24">
        <f t="shared" ca="1" si="128"/>
        <v>0.25311854783790122</v>
      </c>
      <c r="M1629" s="24">
        <f t="shared" ca="1" si="129"/>
        <v>-0.88533121398023429</v>
      </c>
    </row>
    <row r="1630" spans="2:13" x14ac:dyDescent="0.25">
      <c r="B1630" s="24">
        <f t="shared" ca="1" si="125"/>
        <v>0.8545812778545101</v>
      </c>
      <c r="C1630" s="25">
        <f t="shared" ca="1" si="126"/>
        <v>60.562862755881845</v>
      </c>
      <c r="H1630" s="24">
        <v>1628</v>
      </c>
      <c r="I1630" s="24">
        <f ca="1"/>
        <v>56.646882149784872</v>
      </c>
      <c r="J1630" s="24" cm="1">
        <f t="array" aca="1" ref="J1630" ca="1">INDIRECT(ADDRESS(($F$2+1-H1630)+2,9))</f>
        <v>43.201597901576569</v>
      </c>
      <c r="K1630" s="24">
        <f t="shared" ca="1" si="127"/>
        <v>0.74464470437940988</v>
      </c>
      <c r="L1630" s="24">
        <f t="shared" ca="1" si="128"/>
        <v>0.25289947555126657</v>
      </c>
      <c r="M1630" s="24">
        <f t="shared" ca="1" si="129"/>
        <v>-0.88449664556993957</v>
      </c>
    </row>
    <row r="1631" spans="2:13" x14ac:dyDescent="0.25">
      <c r="B1631" s="24">
        <f t="shared" ca="1" si="125"/>
        <v>0.29334134280944479</v>
      </c>
      <c r="C1631" s="25">
        <f t="shared" ca="1" si="126"/>
        <v>44.563504939513642</v>
      </c>
      <c r="H1631" s="24">
        <v>1629</v>
      </c>
      <c r="I1631" s="24">
        <f ca="1"/>
        <v>56.706549499341655</v>
      </c>
      <c r="J1631" s="24" cm="1">
        <f t="array" aca="1" ref="J1631" ca="1">INDIRECT(ADDRESS(($F$2+1-H1631)+2,9))</f>
        <v>43.193281691341433</v>
      </c>
      <c r="K1631" s="24">
        <f t="shared" ca="1" si="127"/>
        <v>0.74652790491851351</v>
      </c>
      <c r="L1631" s="24">
        <f t="shared" ca="1" si="128"/>
        <v>0.25263789434206807</v>
      </c>
      <c r="M1631" s="24">
        <f t="shared" ca="1" si="129"/>
        <v>-0.88069966184063009</v>
      </c>
    </row>
    <row r="1632" spans="2:13" x14ac:dyDescent="0.25">
      <c r="B1632" s="24">
        <f t="shared" ca="1" si="125"/>
        <v>0.67633484254751897</v>
      </c>
      <c r="C1632" s="25">
        <f t="shared" ca="1" si="126"/>
        <v>54.574740990897311</v>
      </c>
      <c r="H1632" s="24">
        <v>1630</v>
      </c>
      <c r="I1632" s="24">
        <f ca="1"/>
        <v>56.730496918022631</v>
      </c>
      <c r="J1632" s="24" cm="1">
        <f t="array" aca="1" ref="J1632" ca="1">INDIRECT(ADDRESS(($F$2+1-H1632)+2,9))</f>
        <v>43.163477488165576</v>
      </c>
      <c r="K1632" s="24">
        <f t="shared" ca="1" si="127"/>
        <v>0.74728166770186677</v>
      </c>
      <c r="L1632" s="24">
        <f t="shared" ca="1" si="128"/>
        <v>0.25170159354233806</v>
      </c>
      <c r="M1632" s="24">
        <f t="shared" ca="1" si="129"/>
        <v>-0.87782560596845582</v>
      </c>
    </row>
    <row r="1633" spans="2:13" x14ac:dyDescent="0.25">
      <c r="B1633" s="24">
        <f t="shared" ca="1" si="125"/>
        <v>0.89713987617561208</v>
      </c>
      <c r="C1633" s="25">
        <f t="shared" ca="1" si="126"/>
        <v>62.654215681585555</v>
      </c>
      <c r="H1633" s="24">
        <v>1631</v>
      </c>
      <c r="I1633" s="24">
        <f ca="1"/>
        <v>56.758206377914668</v>
      </c>
      <c r="J1633" s="24" cm="1">
        <f t="array" aca="1" ref="J1633" ca="1">INDIRECT(ADDRESS(($F$2+1-H1633)+2,9))</f>
        <v>43.151834483961551</v>
      </c>
      <c r="K1633" s="24">
        <f t="shared" ca="1" si="127"/>
        <v>0.74815236820984043</v>
      </c>
      <c r="L1633" s="24">
        <f t="shared" ca="1" si="128"/>
        <v>0.25133632628038793</v>
      </c>
      <c r="M1633" s="24">
        <f t="shared" ca="1" si="129"/>
        <v>-0.87586720125551354</v>
      </c>
    </row>
    <row r="1634" spans="2:13" x14ac:dyDescent="0.25">
      <c r="B1634" s="24">
        <f t="shared" ca="1" si="125"/>
        <v>0.4549191672355859</v>
      </c>
      <c r="C1634" s="25">
        <f t="shared" ca="1" si="126"/>
        <v>48.867575406717904</v>
      </c>
      <c r="H1634" s="24">
        <v>1632</v>
      </c>
      <c r="I1634" s="24">
        <f ca="1"/>
        <v>56.771582785118383</v>
      </c>
      <c r="J1634" s="24" cm="1">
        <f t="array" aca="1" ref="J1634" ca="1">INDIRECT(ADDRESS(($F$2+1-H1634)+2,9))</f>
        <v>43.151303173710176</v>
      </c>
      <c r="K1634" s="24">
        <f t="shared" ca="1" si="127"/>
        <v>0.74857212091229042</v>
      </c>
      <c r="L1634" s="24">
        <f t="shared" ca="1" si="128"/>
        <v>0.25131966456943189</v>
      </c>
      <c r="M1634" s="24">
        <f t="shared" ca="1" si="129"/>
        <v>-0.87552262723756225</v>
      </c>
    </row>
    <row r="1635" spans="2:13" x14ac:dyDescent="0.25">
      <c r="B1635" s="24">
        <f t="shared" ca="1" si="125"/>
        <v>0.29581569641434891</v>
      </c>
      <c r="C1635" s="25">
        <f t="shared" ca="1" si="126"/>
        <v>44.635265679767734</v>
      </c>
      <c r="H1635" s="24">
        <v>1633</v>
      </c>
      <c r="I1635" s="24">
        <f ca="1"/>
        <v>56.771923307195351</v>
      </c>
      <c r="J1635" s="24" cm="1">
        <f t="array" aca="1" ref="J1635" ca="1">INDIRECT(ADDRESS(($F$2+1-H1635)+2,9))</f>
        <v>43.140808952666454</v>
      </c>
      <c r="K1635" s="24">
        <f t="shared" ca="1" si="127"/>
        <v>0.74858280169340441</v>
      </c>
      <c r="L1635" s="24">
        <f t="shared" ca="1" si="128"/>
        <v>0.25099068903296462</v>
      </c>
      <c r="M1635" s="24">
        <f t="shared" ca="1" si="129"/>
        <v>-0.87537301046924876</v>
      </c>
    </row>
    <row r="1636" spans="2:13" x14ac:dyDescent="0.25">
      <c r="B1636" s="24">
        <f t="shared" ca="1" si="125"/>
        <v>0.56461968075907631</v>
      </c>
      <c r="C1636" s="25">
        <f t="shared" ca="1" si="126"/>
        <v>51.626923907331104</v>
      </c>
      <c r="H1636" s="24">
        <v>1634</v>
      </c>
      <c r="I1636" s="24">
        <f ca="1"/>
        <v>56.780370873330483</v>
      </c>
      <c r="J1636" s="24" cm="1">
        <f t="array" aca="1" ref="J1636" ca="1">INDIRECT(ADDRESS(($F$2+1-H1636)+2,9))</f>
        <v>43.129462410647285</v>
      </c>
      <c r="K1636" s="24">
        <f t="shared" ca="1" si="127"/>
        <v>0.74884769041615495</v>
      </c>
      <c r="L1636" s="24">
        <f t="shared" ca="1" si="128"/>
        <v>0.25063525126870778</v>
      </c>
      <c r="M1636" s="24">
        <f t="shared" ca="1" si="129"/>
        <v>-0.87465537950134187</v>
      </c>
    </row>
    <row r="1637" spans="2:13" x14ac:dyDescent="0.25">
      <c r="B1637" s="24">
        <f t="shared" ca="1" si="125"/>
        <v>0.26767139439241183</v>
      </c>
      <c r="C1637" s="25">
        <f t="shared" ca="1" si="126"/>
        <v>43.801291047792169</v>
      </c>
      <c r="H1637" s="24">
        <v>1635</v>
      </c>
      <c r="I1637" s="24">
        <f ca="1"/>
        <v>56.813161882392301</v>
      </c>
      <c r="J1637" s="24" cm="1">
        <f t="array" aca="1" ref="J1637" ca="1">INDIRECT(ADDRESS(($F$2+1-H1637)+2,9))</f>
        <v>43.105226296681458</v>
      </c>
      <c r="K1637" s="24">
        <f t="shared" ca="1" si="127"/>
        <v>0.74987451164163144</v>
      </c>
      <c r="L1637" s="24">
        <f t="shared" ca="1" si="128"/>
        <v>0.24987693320268251</v>
      </c>
      <c r="M1637" s="24">
        <f t="shared" ca="1" si="129"/>
        <v>-0.87158296303752458</v>
      </c>
    </row>
    <row r="1638" spans="2:13" x14ac:dyDescent="0.25">
      <c r="B1638" s="24">
        <f t="shared" ca="1" si="125"/>
        <v>0.47777526443248985</v>
      </c>
      <c r="C1638" s="25">
        <f t="shared" ca="1" si="126"/>
        <v>49.442620024419462</v>
      </c>
      <c r="H1638" s="24">
        <v>1636</v>
      </c>
      <c r="I1638" s="24">
        <f ca="1"/>
        <v>56.844608517414812</v>
      </c>
      <c r="J1638" s="24" cm="1">
        <f t="array" aca="1" ref="J1638" ca="1">INDIRECT(ADDRESS(($F$2+1-H1638)+2,9))</f>
        <v>43.099961128189591</v>
      </c>
      <c r="K1638" s="24">
        <f t="shared" ca="1" si="127"/>
        <v>0.75085713925090225</v>
      </c>
      <c r="L1638" s="24">
        <f t="shared" ca="1" si="128"/>
        <v>0.24971235376052198</v>
      </c>
      <c r="M1638" s="24">
        <f t="shared" ca="1" si="129"/>
        <v>-0.86979874971764981</v>
      </c>
    </row>
    <row r="1639" spans="2:13" x14ac:dyDescent="0.25">
      <c r="B1639" s="24">
        <f t="shared" ca="1" si="125"/>
        <v>0.85680866225162577</v>
      </c>
      <c r="C1639" s="25">
        <f t="shared" ca="1" si="126"/>
        <v>60.660906286250786</v>
      </c>
      <c r="H1639" s="24">
        <v>1637</v>
      </c>
      <c r="I1639" s="24">
        <f ca="1"/>
        <v>56.852383761879103</v>
      </c>
      <c r="J1639" s="24" cm="1">
        <f t="array" aca="1" ref="J1639" ca="1">INDIRECT(ADDRESS(($F$2+1-H1639)+2,9))</f>
        <v>43.081616369025966</v>
      </c>
      <c r="K1639" s="24">
        <f t="shared" ca="1" si="127"/>
        <v>0.75109977893724489</v>
      </c>
      <c r="L1639" s="24">
        <f t="shared" ca="1" si="128"/>
        <v>0.24913938046205647</v>
      </c>
      <c r="M1639" s="24">
        <f t="shared" ca="1" si="129"/>
        <v>-0.86868273214235581</v>
      </c>
    </row>
    <row r="1640" spans="2:13" x14ac:dyDescent="0.25">
      <c r="B1640" s="24">
        <f t="shared" ca="1" si="125"/>
        <v>0.53577930717398614</v>
      </c>
      <c r="C1640" s="25">
        <f t="shared" ca="1" si="126"/>
        <v>50.898059930753611</v>
      </c>
      <c r="H1640" s="24">
        <v>1638</v>
      </c>
      <c r="I1640" s="24">
        <f ca="1"/>
        <v>56.86956257665959</v>
      </c>
      <c r="J1640" s="24" cm="1">
        <f t="array" aca="1" ref="J1640" ca="1">INDIRECT(ADDRESS(($F$2+1-H1640)+2,9))</f>
        <v>43.053830537608057</v>
      </c>
      <c r="K1640" s="24">
        <f t="shared" ca="1" si="127"/>
        <v>0.75163542672951644</v>
      </c>
      <c r="L1640" s="24">
        <f t="shared" ca="1" si="128"/>
        <v>0.24827286177359426</v>
      </c>
      <c r="M1640" s="24">
        <f t="shared" ca="1" si="129"/>
        <v>-0.86638128805537618</v>
      </c>
    </row>
    <row r="1641" spans="2:13" x14ac:dyDescent="0.25">
      <c r="B1641" s="24">
        <f t="shared" ca="1" si="125"/>
        <v>0.37411111775486694</v>
      </c>
      <c r="C1641" s="25">
        <f t="shared" ca="1" si="126"/>
        <v>46.790156298395502</v>
      </c>
      <c r="H1641" s="24">
        <v>1639</v>
      </c>
      <c r="I1641" s="24">
        <f ca="1"/>
        <v>56.902207605980848</v>
      </c>
      <c r="J1641" s="24" cm="1">
        <f t="array" aca="1" ref="J1641" ca="1">INDIRECT(ADDRESS(($F$2+1-H1641)+2,9))</f>
        <v>43.047250425776866</v>
      </c>
      <c r="K1641" s="24">
        <f t="shared" ca="1" si="127"/>
        <v>0.75265162651190487</v>
      </c>
      <c r="L1641" s="24">
        <f t="shared" ca="1" si="128"/>
        <v>0.24806789241508281</v>
      </c>
      <c r="M1641" s="24">
        <f t="shared" ca="1" si="129"/>
        <v>-0.8644447306274432</v>
      </c>
    </row>
    <row r="1642" spans="2:13" x14ac:dyDescent="0.25">
      <c r="B1642" s="24">
        <f t="shared" ca="1" si="125"/>
        <v>0.1035030255673981</v>
      </c>
      <c r="C1642" s="25">
        <f t="shared" ca="1" si="126"/>
        <v>37.38159126316242</v>
      </c>
      <c r="H1642" s="24">
        <v>1640</v>
      </c>
      <c r="I1642" s="24">
        <f ca="1"/>
        <v>56.923753459350763</v>
      </c>
      <c r="J1642" s="24" cm="1">
        <f t="array" aca="1" ref="J1642" ca="1">INDIRECT(ADDRESS(($F$2+1-H1642)+2,9))</f>
        <v>43.028190069269584</v>
      </c>
      <c r="K1642" s="24">
        <f t="shared" ca="1" si="127"/>
        <v>0.75332110303663158</v>
      </c>
      <c r="L1642" s="24">
        <f t="shared" ca="1" si="128"/>
        <v>0.24747467541411405</v>
      </c>
      <c r="M1642" s="24">
        <f t="shared" ca="1" si="129"/>
        <v>-0.86242309960000652</v>
      </c>
    </row>
    <row r="1643" spans="2:13" x14ac:dyDescent="0.25">
      <c r="B1643" s="24">
        <f t="shared" ca="1" si="125"/>
        <v>0.76165433332993182</v>
      </c>
      <c r="C1643" s="25">
        <f t="shared" ca="1" si="126"/>
        <v>57.116341837645223</v>
      </c>
      <c r="H1643" s="24">
        <v>1641</v>
      </c>
      <c r="I1643" s="24">
        <f ca="1"/>
        <v>56.952823397397069</v>
      </c>
      <c r="J1643" s="24" cm="1">
        <f t="array" aca="1" ref="J1643" ca="1">INDIRECT(ADDRESS(($F$2+1-H1643)+2,9))</f>
        <v>42.942377022958205</v>
      </c>
      <c r="K1643" s="24">
        <f t="shared" ca="1" si="127"/>
        <v>0.75422282914453809</v>
      </c>
      <c r="L1643" s="24">
        <f t="shared" ca="1" si="128"/>
        <v>0.24481332450585724</v>
      </c>
      <c r="M1643" s="24">
        <f t="shared" ca="1" si="129"/>
        <v>-0.85576284652108803</v>
      </c>
    </row>
    <row r="1644" spans="2:13" x14ac:dyDescent="0.25">
      <c r="B1644" s="24">
        <f t="shared" ca="1" si="125"/>
        <v>0.90256518016078302</v>
      </c>
      <c r="C1644" s="25">
        <f t="shared" ca="1" si="126"/>
        <v>62.963072851817294</v>
      </c>
      <c r="H1644" s="24">
        <v>1642</v>
      </c>
      <c r="I1644" s="24">
        <f ca="1"/>
        <v>56.954150547813057</v>
      </c>
      <c r="J1644" s="24" cm="1">
        <f t="array" aca="1" ref="J1644" ca="1">INDIRECT(ADDRESS(($F$2+1-H1644)+2,9))</f>
        <v>42.941145906401239</v>
      </c>
      <c r="K1644" s="24">
        <f t="shared" ca="1" si="127"/>
        <v>0.75426395400302648</v>
      </c>
      <c r="L1644" s="24">
        <f t="shared" ca="1" si="128"/>
        <v>0.24477525585969895</v>
      </c>
      <c r="M1644" s="24">
        <f t="shared" ca="1" si="129"/>
        <v>-0.85612485789300408</v>
      </c>
    </row>
    <row r="1645" spans="2:13" x14ac:dyDescent="0.25">
      <c r="B1645" s="24">
        <f t="shared" ca="1" si="125"/>
        <v>0.68649406242970412</v>
      </c>
      <c r="C1645" s="25">
        <f t="shared" ca="1" si="126"/>
        <v>54.85936942103303</v>
      </c>
      <c r="H1645" s="24">
        <v>1643</v>
      </c>
      <c r="I1645" s="24">
        <f ca="1"/>
        <v>57.005292801120191</v>
      </c>
      <c r="J1645" s="24" cm="1">
        <f t="array" aca="1" ref="J1645" ca="1">INDIRECT(ADDRESS(($F$2+1-H1645)+2,9))</f>
        <v>42.938020680710665</v>
      </c>
      <c r="K1645" s="24">
        <f t="shared" ca="1" si="127"/>
        <v>0.75584589815864311</v>
      </c>
      <c r="L1645" s="24">
        <f t="shared" ca="1" si="128"/>
        <v>0.24467863179284838</v>
      </c>
      <c r="M1645" s="24">
        <f t="shared" ca="1" si="129"/>
        <v>-0.85326235398080186</v>
      </c>
    </row>
    <row r="1646" spans="2:13" x14ac:dyDescent="0.25">
      <c r="B1646" s="24">
        <f t="shared" ca="1" si="125"/>
        <v>0.75656081023446109</v>
      </c>
      <c r="C1646" s="25">
        <f t="shared" ca="1" si="126"/>
        <v>56.952823397397069</v>
      </c>
      <c r="H1646" s="24">
        <v>1644</v>
      </c>
      <c r="I1646" s="24">
        <f ca="1"/>
        <v>57.020628113172535</v>
      </c>
      <c r="J1646" s="24" cm="1">
        <f t="array" aca="1" ref="J1646" ca="1">INDIRECT(ADDRESS(($F$2+1-H1646)+2,9))</f>
        <v>42.930060466308852</v>
      </c>
      <c r="K1646" s="24">
        <f t="shared" ca="1" si="127"/>
        <v>0.75631918117936325</v>
      </c>
      <c r="L1646" s="24">
        <f t="shared" ca="1" si="128"/>
        <v>0.24443261492050727</v>
      </c>
      <c r="M1646" s="24">
        <f t="shared" ca="1" si="129"/>
        <v>-0.85233235634226667</v>
      </c>
    </row>
    <row r="1647" spans="2:13" x14ac:dyDescent="0.25">
      <c r="B1647" s="24">
        <f t="shared" ca="1" si="125"/>
        <v>0.42490668766702711</v>
      </c>
      <c r="C1647" s="25">
        <f t="shared" ca="1" si="126"/>
        <v>48.106434486108803</v>
      </c>
      <c r="H1647" s="24">
        <v>1645</v>
      </c>
      <c r="I1647" s="24">
        <f ca="1"/>
        <v>57.023449750743112</v>
      </c>
      <c r="J1647" s="24" cm="1">
        <f t="array" aca="1" ref="J1647" ca="1">INDIRECT(ADDRESS(($F$2+1-H1647)+2,9))</f>
        <v>42.887392103249631</v>
      </c>
      <c r="K1647" s="24">
        <f t="shared" ca="1" si="127"/>
        <v>0.75640620942079906</v>
      </c>
      <c r="L1647" s="24">
        <f t="shared" ca="1" si="128"/>
        <v>0.24311618956730507</v>
      </c>
      <c r="M1647" s="24">
        <f t="shared" ca="1" si="129"/>
        <v>-0.85002247642533246</v>
      </c>
    </row>
    <row r="1648" spans="2:13" x14ac:dyDescent="0.25">
      <c r="B1648" s="24">
        <f t="shared" ca="1" si="125"/>
        <v>8.9581013847663593E-2</v>
      </c>
      <c r="C1648" s="25">
        <f t="shared" ca="1" si="126"/>
        <v>36.566603775279461</v>
      </c>
      <c r="H1648" s="24">
        <v>1646</v>
      </c>
      <c r="I1648" s="24">
        <f ca="1"/>
        <v>57.065520315107022</v>
      </c>
      <c r="J1648" s="24" cm="1">
        <f t="array" aca="1" ref="J1648" ca="1">INDIRECT(ADDRESS(($F$2+1-H1648)+2,9))</f>
        <v>42.875218970023646</v>
      </c>
      <c r="K1648" s="24">
        <f t="shared" ca="1" si="127"/>
        <v>0.75770180577663693</v>
      </c>
      <c r="L1648" s="24">
        <f t="shared" ca="1" si="128"/>
        <v>0.2427413221925192</v>
      </c>
      <c r="M1648" s="24">
        <f t="shared" ca="1" si="129"/>
        <v>-0.847174368966645</v>
      </c>
    </row>
    <row r="1649" spans="2:13" x14ac:dyDescent="0.25">
      <c r="B1649" s="24">
        <f t="shared" ca="1" si="125"/>
        <v>0.51740099824693575</v>
      </c>
      <c r="C1649" s="25">
        <f t="shared" ca="1" si="126"/>
        <v>50.43631674030339</v>
      </c>
      <c r="H1649" s="24">
        <v>1647</v>
      </c>
      <c r="I1649" s="24">
        <f ca="1"/>
        <v>57.072167217482388</v>
      </c>
      <c r="J1649" s="24" cm="1">
        <f t="array" aca="1" ref="J1649" ca="1">INDIRECT(ADDRESS(($F$2+1-H1649)+2,9))</f>
        <v>42.871531802601417</v>
      </c>
      <c r="K1649" s="24">
        <f t="shared" ca="1" si="127"/>
        <v>0.75790616023904978</v>
      </c>
      <c r="L1649" s="24">
        <f t="shared" ca="1" si="128"/>
        <v>0.24262783893066142</v>
      </c>
      <c r="M1649" s="24">
        <f t="shared" ca="1" si="129"/>
        <v>-0.84704905159255761</v>
      </c>
    </row>
    <row r="1650" spans="2:13" x14ac:dyDescent="0.25">
      <c r="B1650" s="24">
        <f t="shared" ca="1" si="125"/>
        <v>0.39828291378285041</v>
      </c>
      <c r="C1650" s="25">
        <f t="shared" ca="1" si="126"/>
        <v>47.422059122020421</v>
      </c>
      <c r="H1650" s="24">
        <v>1648</v>
      </c>
      <c r="I1650" s="24">
        <f ca="1"/>
        <v>57.079092457152754</v>
      </c>
      <c r="J1650" s="24" cm="1">
        <f t="array" aca="1" ref="J1650" ca="1">INDIRECT(ADDRESS(($F$2+1-H1650)+2,9))</f>
        <v>42.868649747762355</v>
      </c>
      <c r="K1650" s="24">
        <f t="shared" ca="1" si="127"/>
        <v>0.75811897254400518</v>
      </c>
      <c r="L1650" s="24">
        <f t="shared" ca="1" si="128"/>
        <v>0.24253915534800036</v>
      </c>
      <c r="M1650" s="24">
        <f t="shared" ca="1" si="129"/>
        <v>-0.84695605738682389</v>
      </c>
    </row>
    <row r="1651" spans="2:13" x14ac:dyDescent="0.25">
      <c r="B1651" s="24">
        <f t="shared" ca="1" si="125"/>
        <v>0.72370985896287154</v>
      </c>
      <c r="C1651" s="25">
        <f t="shared" ca="1" si="126"/>
        <v>55.938980818065367</v>
      </c>
      <c r="H1651" s="24">
        <v>1649</v>
      </c>
      <c r="I1651" s="24">
        <f ca="1"/>
        <v>57.104681488117706</v>
      </c>
      <c r="J1651" s="24" cm="1">
        <f t="array" aca="1" ref="J1651" ca="1">INDIRECT(ADDRESS(($F$2+1-H1651)+2,9))</f>
        <v>42.866453608340542</v>
      </c>
      <c r="K1651" s="24">
        <f t="shared" ca="1" si="127"/>
        <v>0.75890444118507783</v>
      </c>
      <c r="L1651" s="24">
        <f t="shared" ca="1" si="128"/>
        <v>0.24247158982577782</v>
      </c>
      <c r="M1651" s="24">
        <f t="shared" ca="1" si="129"/>
        <v>-0.84575176833096521</v>
      </c>
    </row>
    <row r="1652" spans="2:13" x14ac:dyDescent="0.25">
      <c r="B1652" s="24">
        <f t="shared" ca="1" si="125"/>
        <v>0.60155145319637848</v>
      </c>
      <c r="C1652" s="25">
        <f t="shared" ca="1" si="126"/>
        <v>52.573649033558539</v>
      </c>
      <c r="H1652" s="24">
        <v>1650</v>
      </c>
      <c r="I1652" s="24">
        <f ca="1"/>
        <v>57.111201593047923</v>
      </c>
      <c r="J1652" s="24" cm="1">
        <f t="array" aca="1" ref="J1652" ca="1">INDIRECT(ADDRESS(($F$2+1-H1652)+2,9))</f>
        <v>42.865106971886483</v>
      </c>
      <c r="K1652" s="24">
        <f t="shared" ca="1" si="127"/>
        <v>0.75910435728191816</v>
      </c>
      <c r="L1652" s="24">
        <f t="shared" ca="1" si="128"/>
        <v>0.24243016480568341</v>
      </c>
      <c r="M1652" s="24">
        <f t="shared" ca="1" si="129"/>
        <v>-0.84577855992064555</v>
      </c>
    </row>
    <row r="1653" spans="2:13" x14ac:dyDescent="0.25">
      <c r="B1653" s="24">
        <f t="shared" ca="1" si="125"/>
        <v>0.14458823789664099</v>
      </c>
      <c r="C1653" s="25">
        <f t="shared" ca="1" si="126"/>
        <v>39.400700649168982</v>
      </c>
      <c r="H1653" s="24">
        <v>1651</v>
      </c>
      <c r="I1653" s="24">
        <f ca="1"/>
        <v>57.116341837645223</v>
      </c>
      <c r="J1653" s="24" cm="1">
        <f t="array" aca="1" ref="J1653" ca="1">INDIRECT(ADDRESS(($F$2+1-H1653)+2,9))</f>
        <v>42.826840934343522</v>
      </c>
      <c r="K1653" s="24">
        <f t="shared" ca="1" si="127"/>
        <v>0.75926190122156045</v>
      </c>
      <c r="L1653" s="24">
        <f t="shared" ca="1" si="128"/>
        <v>0.2412546349080732</v>
      </c>
      <c r="M1653" s="24">
        <f t="shared" ca="1" si="129"/>
        <v>-0.84360213045247001</v>
      </c>
    </row>
    <row r="1654" spans="2:13" x14ac:dyDescent="0.25">
      <c r="B1654" s="24">
        <f t="shared" ca="1" si="125"/>
        <v>6.4448992041469699E-2</v>
      </c>
      <c r="C1654" s="25">
        <f t="shared" ca="1" si="126"/>
        <v>34.815380476292468</v>
      </c>
      <c r="H1654" s="24">
        <v>1652</v>
      </c>
      <c r="I1654" s="24">
        <f ca="1"/>
        <v>57.140740052605878</v>
      </c>
      <c r="J1654" s="24" cm="1">
        <f t="array" aca="1" ref="J1654" ca="1">INDIRECT(ADDRESS(($F$2+1-H1654)+2,9))</f>
        <v>42.809247512727005</v>
      </c>
      <c r="K1654" s="24">
        <f t="shared" ca="1" si="127"/>
        <v>0.76000891961168904</v>
      </c>
      <c r="L1654" s="24">
        <f t="shared" ca="1" si="128"/>
        <v>0.24071520759846327</v>
      </c>
      <c r="M1654" s="24">
        <f t="shared" ca="1" si="129"/>
        <v>-0.84152031102022407</v>
      </c>
    </row>
    <row r="1655" spans="2:13" x14ac:dyDescent="0.25">
      <c r="B1655" s="24">
        <f t="shared" ca="1" si="125"/>
        <v>0.54993485083456539</v>
      </c>
      <c r="C1655" s="25">
        <f t="shared" ca="1" si="126"/>
        <v>51.254967493588978</v>
      </c>
      <c r="H1655" s="24">
        <v>1653</v>
      </c>
      <c r="I1655" s="24">
        <f ca="1"/>
        <v>57.181796495137789</v>
      </c>
      <c r="J1655" s="24" cm="1">
        <f t="array" aca="1" ref="J1655" ca="1">INDIRECT(ADDRESS(($F$2+1-H1655)+2,9))</f>
        <v>42.792636331741313</v>
      </c>
      <c r="K1655" s="24">
        <f t="shared" ca="1" si="127"/>
        <v>0.76126311713768224</v>
      </c>
      <c r="L1655" s="24">
        <f t="shared" ca="1" si="128"/>
        <v>0.24020649958401813</v>
      </c>
      <c r="M1655" s="24">
        <f t="shared" ca="1" si="129"/>
        <v>-0.83847883946839807</v>
      </c>
    </row>
    <row r="1656" spans="2:13" x14ac:dyDescent="0.25">
      <c r="B1656" s="24">
        <f t="shared" ca="1" si="125"/>
        <v>9.0050451017437028E-2</v>
      </c>
      <c r="C1656" s="25">
        <f t="shared" ca="1" si="126"/>
        <v>36.595555785314843</v>
      </c>
      <c r="H1656" s="24">
        <v>1654</v>
      </c>
      <c r="I1656" s="24">
        <f ca="1"/>
        <v>57.206936243129761</v>
      </c>
      <c r="J1656" s="24" cm="1">
        <f t="array" aca="1" ref="J1656" ca="1">INDIRECT(ADDRESS(($F$2+1-H1656)+2,9))</f>
        <v>42.784864855377329</v>
      </c>
      <c r="K1656" s="24">
        <f t="shared" ca="1" si="127"/>
        <v>0.76202931570299615</v>
      </c>
      <c r="L1656" s="24">
        <f t="shared" ca="1" si="128"/>
        <v>0.2399687038436914</v>
      </c>
      <c r="M1656" s="24">
        <f t="shared" ca="1" si="129"/>
        <v>-0.83696510444516015</v>
      </c>
    </row>
    <row r="1657" spans="2:13" x14ac:dyDescent="0.25">
      <c r="B1657" s="24">
        <f t="shared" ca="1" si="125"/>
        <v>0.4169254589265684</v>
      </c>
      <c r="C1657" s="25">
        <f t="shared" ca="1" si="126"/>
        <v>47.902347778557129</v>
      </c>
      <c r="H1657" s="24">
        <v>1655</v>
      </c>
      <c r="I1657" s="24">
        <f ca="1"/>
        <v>57.215412901148341</v>
      </c>
      <c r="J1657" s="24" cm="1">
        <f t="array" aca="1" ref="J1657" ca="1">INDIRECT(ADDRESS(($F$2+1-H1657)+2,9))</f>
        <v>42.779405505774307</v>
      </c>
      <c r="K1657" s="24">
        <f t="shared" ca="1" si="127"/>
        <v>0.76228735945435588</v>
      </c>
      <c r="L1657" s="24">
        <f t="shared" ca="1" si="128"/>
        <v>0.23980173257622717</v>
      </c>
      <c r="M1657" s="24">
        <f t="shared" ca="1" si="129"/>
        <v>-0.83661530380507554</v>
      </c>
    </row>
    <row r="1658" spans="2:13" x14ac:dyDescent="0.25">
      <c r="B1658" s="24">
        <f t="shared" ca="1" si="125"/>
        <v>0.77825491472711439</v>
      </c>
      <c r="C1658" s="25">
        <f t="shared" ca="1" si="126"/>
        <v>57.663128561035677</v>
      </c>
      <c r="H1658" s="24">
        <v>1656</v>
      </c>
      <c r="I1658" s="24">
        <f ca="1"/>
        <v>57.244584721176494</v>
      </c>
      <c r="J1658" s="24" cm="1">
        <f t="array" aca="1" ref="J1658" ca="1">INDIRECT(ADDRESS(($F$2+1-H1658)+2,9))</f>
        <v>42.778984598605042</v>
      </c>
      <c r="K1658" s="24">
        <f t="shared" ca="1" si="127"/>
        <v>0.76317422456456396</v>
      </c>
      <c r="L1658" s="24">
        <f t="shared" ca="1" si="128"/>
        <v>0.23978886198942673</v>
      </c>
      <c r="M1658" s="24">
        <f t="shared" ca="1" si="129"/>
        <v>-0.8353109912786737</v>
      </c>
    </row>
    <row r="1659" spans="2:13" x14ac:dyDescent="0.25">
      <c r="B1659" s="24">
        <f t="shared" ca="1" si="125"/>
        <v>0.37507487766489422</v>
      </c>
      <c r="C1659" s="25">
        <f t="shared" ca="1" si="126"/>
        <v>46.815580944989009</v>
      </c>
      <c r="H1659" s="24">
        <v>1657</v>
      </c>
      <c r="I1659" s="24">
        <f ca="1"/>
        <v>57.258284648514234</v>
      </c>
      <c r="J1659" s="24" cm="1">
        <f t="array" aca="1" ref="J1659" ca="1">INDIRECT(ADDRESS(($F$2+1-H1659)+2,9))</f>
        <v>42.773344487127488</v>
      </c>
      <c r="K1659" s="24">
        <f t="shared" ca="1" si="127"/>
        <v>0.76359009329001837</v>
      </c>
      <c r="L1659" s="24">
        <f t="shared" ca="1" si="128"/>
        <v>0.23961643385623591</v>
      </c>
      <c r="M1659" s="24">
        <f t="shared" ca="1" si="129"/>
        <v>-0.83463104314616232</v>
      </c>
    </row>
    <row r="1660" spans="2:13" x14ac:dyDescent="0.25">
      <c r="B1660" s="24">
        <f t="shared" ca="1" si="125"/>
        <v>0.98854655369138056</v>
      </c>
      <c r="C1660" s="25">
        <f t="shared" ca="1" si="126"/>
        <v>72.749839507767518</v>
      </c>
      <c r="H1660" s="24">
        <v>1658</v>
      </c>
      <c r="I1660" s="24">
        <f ca="1"/>
        <v>57.288359957615008</v>
      </c>
      <c r="J1660" s="24" cm="1">
        <f t="array" aca="1" ref="J1660" ca="1">INDIRECT(ADDRESS(($F$2+1-H1660)+2,9))</f>
        <v>42.70811989157248</v>
      </c>
      <c r="K1660" s="24">
        <f t="shared" ca="1" si="127"/>
        <v>0.76450163409008709</v>
      </c>
      <c r="L1660" s="24">
        <f t="shared" ca="1" si="128"/>
        <v>0.23762732836671124</v>
      </c>
      <c r="M1660" s="24">
        <f t="shared" ca="1" si="129"/>
        <v>-0.8292890156501842</v>
      </c>
    </row>
    <row r="1661" spans="2:13" x14ac:dyDescent="0.25">
      <c r="B1661" s="24">
        <f t="shared" ca="1" si="125"/>
        <v>0.59705640417618289</v>
      </c>
      <c r="C1661" s="25">
        <f t="shared" ca="1" si="126"/>
        <v>52.457352390164822</v>
      </c>
      <c r="H1661" s="24">
        <v>1659</v>
      </c>
      <c r="I1661" s="24">
        <f ca="1"/>
        <v>57.302781336243072</v>
      </c>
      <c r="J1661" s="24" cm="1">
        <f t="array" aca="1" ref="J1661" ca="1">INDIRECT(ADDRESS(($F$2+1-H1661)+2,9))</f>
        <v>42.687113717712833</v>
      </c>
      <c r="K1661" s="24">
        <f t="shared" ca="1" si="127"/>
        <v>0.76493803715064779</v>
      </c>
      <c r="L1661" s="24">
        <f t="shared" ca="1" si="128"/>
        <v>0.23698865305544589</v>
      </c>
      <c r="M1661" s="24">
        <f t="shared" ca="1" si="129"/>
        <v>-0.82762504188833097</v>
      </c>
    </row>
    <row r="1662" spans="2:13" x14ac:dyDescent="0.25">
      <c r="B1662" s="24">
        <f t="shared" ca="1" si="125"/>
        <v>0.52428121635492619</v>
      </c>
      <c r="C1662" s="25">
        <f t="shared" ca="1" si="126"/>
        <v>50.609016099288056</v>
      </c>
      <c r="H1662" s="24">
        <v>1660</v>
      </c>
      <c r="I1662" s="24">
        <f ca="1"/>
        <v>57.311915456346327</v>
      </c>
      <c r="J1662" s="24" cm="1">
        <f t="array" aca="1" ref="J1662" ca="1">INDIRECT(ADDRESS(($F$2+1-H1662)+2,9))</f>
        <v>42.680245877430004</v>
      </c>
      <c r="K1662" s="24">
        <f t="shared" ca="1" si="127"/>
        <v>0.76521421207113716</v>
      </c>
      <c r="L1662" s="24">
        <f t="shared" ca="1" si="128"/>
        <v>0.23678004690551036</v>
      </c>
      <c r="M1662" s="24">
        <f t="shared" ca="1" si="129"/>
        <v>-0.82714845117593061</v>
      </c>
    </row>
    <row r="1663" spans="2:13" x14ac:dyDescent="0.25">
      <c r="B1663" s="24">
        <f t="shared" ca="1" si="125"/>
        <v>0.49239272201272788</v>
      </c>
      <c r="C1663" s="25">
        <f t="shared" ca="1" si="126"/>
        <v>49.809302261600195</v>
      </c>
      <c r="H1663" s="24">
        <v>1661</v>
      </c>
      <c r="I1663" s="24">
        <f ca="1"/>
        <v>57.322359658307732</v>
      </c>
      <c r="J1663" s="24" cm="1">
        <f t="array" aca="1" ref="J1663" ca="1">INDIRECT(ADDRESS(($F$2+1-H1663)+2,9))</f>
        <v>42.665731322401776</v>
      </c>
      <c r="K1663" s="24">
        <f t="shared" ca="1" si="127"/>
        <v>0.7655297780749577</v>
      </c>
      <c r="L1663" s="24">
        <f t="shared" ca="1" si="128"/>
        <v>0.23633950921324381</v>
      </c>
      <c r="M1663" s="24">
        <f t="shared" ca="1" si="129"/>
        <v>-0.82612435286026786</v>
      </c>
    </row>
    <row r="1664" spans="2:13" x14ac:dyDescent="0.25">
      <c r="B1664" s="24">
        <f t="shared" ca="1" si="125"/>
        <v>0.86405385367697418</v>
      </c>
      <c r="C1664" s="25">
        <f t="shared" ca="1" si="126"/>
        <v>60.987152408075417</v>
      </c>
      <c r="H1664" s="24">
        <v>1662</v>
      </c>
      <c r="I1664" s="24">
        <f ca="1"/>
        <v>57.33480615703904</v>
      </c>
      <c r="J1664" s="24" cm="1">
        <f t="array" aca="1" ref="J1664" ca="1">INDIRECT(ADDRESS(($F$2+1-H1664)+2,9))</f>
        <v>42.658812408415614</v>
      </c>
      <c r="K1664" s="24">
        <f t="shared" ca="1" si="127"/>
        <v>0.76590553576204756</v>
      </c>
      <c r="L1664" s="24">
        <f t="shared" ca="1" si="128"/>
        <v>0.236129669122251</v>
      </c>
      <c r="M1664" s="24">
        <f t="shared" ca="1" si="129"/>
        <v>-0.82544315746357799</v>
      </c>
    </row>
    <row r="1665" spans="2:13" x14ac:dyDescent="0.25">
      <c r="B1665" s="24">
        <f t="shared" ca="1" si="125"/>
        <v>0.48281547939040981</v>
      </c>
      <c r="C1665" s="25">
        <f t="shared" ca="1" si="126"/>
        <v>49.569114652807485</v>
      </c>
      <c r="H1665" s="24">
        <v>1663</v>
      </c>
      <c r="I1665" s="24">
        <f ca="1"/>
        <v>57.360056583662931</v>
      </c>
      <c r="J1665" s="24" cm="1">
        <f t="array" aca="1" ref="J1665" ca="1">INDIRECT(ADDRESS(($F$2+1-H1665)+2,9))</f>
        <v>42.64137592411754</v>
      </c>
      <c r="K1665" s="24">
        <f t="shared" ca="1" si="127"/>
        <v>0.76666681631183087</v>
      </c>
      <c r="L1665" s="24">
        <f t="shared" ca="1" si="128"/>
        <v>0.23560130271712434</v>
      </c>
      <c r="M1665" s="24">
        <f t="shared" ca="1" si="129"/>
        <v>-0.82334386707216223</v>
      </c>
    </row>
    <row r="1666" spans="2:13" x14ac:dyDescent="0.25">
      <c r="B1666" s="24">
        <f t="shared" ca="1" si="125"/>
        <v>0.43890891754844008</v>
      </c>
      <c r="C1666" s="25">
        <f t="shared" ca="1" si="126"/>
        <v>48.462639198424029</v>
      </c>
      <c r="H1666" s="24">
        <v>1664</v>
      </c>
      <c r="I1666" s="24">
        <f ca="1"/>
        <v>57.389270812450114</v>
      </c>
      <c r="J1666" s="24" cm="1">
        <f t="array" aca="1" ref="J1666" ca="1">INDIRECT(ADDRESS(($F$2+1-H1666)+2,9))</f>
        <v>42.640084701788929</v>
      </c>
      <c r="K1666" s="24">
        <f t="shared" ca="1" si="127"/>
        <v>0.7675458856271089</v>
      </c>
      <c r="L1666" s="24">
        <f t="shared" ca="1" si="128"/>
        <v>0.23556220160260163</v>
      </c>
      <c r="M1666" s="24">
        <f t="shared" ca="1" si="129"/>
        <v>-0.82199352603326703</v>
      </c>
    </row>
    <row r="1667" spans="2:13" x14ac:dyDescent="0.25">
      <c r="B1667" s="24">
        <f t="shared" ca="1" si="125"/>
        <v>0.45711473640596678</v>
      </c>
      <c r="C1667" s="25">
        <f t="shared" ca="1" si="126"/>
        <v>48.922947096184437</v>
      </c>
      <c r="H1667" s="24">
        <v>1665</v>
      </c>
      <c r="I1667" s="24">
        <f ca="1"/>
        <v>57.391515847941804</v>
      </c>
      <c r="J1667" s="24" cm="1">
        <f t="array" aca="1" ref="J1667" ca="1">INDIRECT(ADDRESS(($F$2+1-H1667)+2,9))</f>
        <v>42.635196041837304</v>
      </c>
      <c r="K1667" s="24">
        <f t="shared" ca="1" si="127"/>
        <v>0.76761336346297604</v>
      </c>
      <c r="L1667" s="24">
        <f t="shared" ca="1" si="128"/>
        <v>0.2354141944318193</v>
      </c>
      <c r="M1667" s="24">
        <f t="shared" ca="1" si="129"/>
        <v>-0.82205339949928224</v>
      </c>
    </row>
    <row r="1668" spans="2:13" x14ac:dyDescent="0.25">
      <c r="B1668" s="24">
        <f t="shared" ref="B1668:B1731" ca="1" si="130">RAND()</f>
        <v>0.39444275330900869</v>
      </c>
      <c r="C1668" s="25">
        <f t="shared" ref="C1668:C1731" ca="1" si="131">_xlfn.NORM.INV(B1668,50,10)</f>
        <v>47.322418764955728</v>
      </c>
      <c r="H1668" s="24">
        <v>1666</v>
      </c>
      <c r="I1668" s="24">
        <f ca="1"/>
        <v>57.394963898466244</v>
      </c>
      <c r="J1668" s="24" cm="1">
        <f t="array" aca="1" ref="J1668" ca="1">INDIRECT(ADDRESS(($F$2+1-H1668)+2,9))</f>
        <v>42.62560744459752</v>
      </c>
      <c r="K1668" s="24">
        <f t="shared" ref="K1668:K1731" ca="1" si="132">_xlfn.NORM.DIST(I1668,$F$5,$F$6,TRUE)</f>
        <v>0.76771697846017795</v>
      </c>
      <c r="L1668" s="24">
        <f t="shared" ref="L1668:L1731" ca="1" si="133">_xlfn.NORM.DIST(J1668,$F$5,$F$6,TRUE)</f>
        <v>0.23512404289855934</v>
      </c>
      <c r="M1668" s="24">
        <f t="shared" ca="1" si="129"/>
        <v>-0.82175328120238034</v>
      </c>
    </row>
    <row r="1669" spans="2:13" x14ac:dyDescent="0.25">
      <c r="B1669" s="24">
        <f t="shared" ca="1" si="130"/>
        <v>0.1599501367245828</v>
      </c>
      <c r="C1669" s="25">
        <f t="shared" ca="1" si="131"/>
        <v>40.05337160147532</v>
      </c>
      <c r="H1669" s="24">
        <v>1667</v>
      </c>
      <c r="I1669" s="24">
        <f ca="1"/>
        <v>57.397740539772457</v>
      </c>
      <c r="J1669" s="24" cm="1">
        <f t="array" aca="1" ref="J1669" ca="1">INDIRECT(ADDRESS(($F$2+1-H1669)+2,9))</f>
        <v>42.621451409588488</v>
      </c>
      <c r="K1669" s="24">
        <f t="shared" ca="1" si="132"/>
        <v>0.76780039871273698</v>
      </c>
      <c r="L1669" s="24">
        <f t="shared" ca="1" si="133"/>
        <v>0.23499834241302778</v>
      </c>
      <c r="M1669" s="24">
        <f t="shared" ref="M1669:M1732" ca="1" si="134">((2*H1669-1)/$F$2)*(LN(K1669)+LN(1-L1669))</f>
        <v>-0.82182506213341877</v>
      </c>
    </row>
    <row r="1670" spans="2:13" x14ac:dyDescent="0.25">
      <c r="B1670" s="24">
        <f t="shared" ca="1" si="130"/>
        <v>0.26029846618750585</v>
      </c>
      <c r="C1670" s="25">
        <f t="shared" ca="1" si="131"/>
        <v>43.575744772184734</v>
      </c>
      <c r="H1670" s="24">
        <v>1668</v>
      </c>
      <c r="I1670" s="24">
        <f ca="1"/>
        <v>57.416849411042556</v>
      </c>
      <c r="J1670" s="24" cm="1">
        <f t="array" aca="1" ref="J1670" ca="1">INDIRECT(ADDRESS(($F$2+1-H1670)+2,9))</f>
        <v>42.618939231406557</v>
      </c>
      <c r="K1670" s="24">
        <f t="shared" ca="1" si="132"/>
        <v>0.76837404525275166</v>
      </c>
      <c r="L1670" s="24">
        <f t="shared" ca="1" si="133"/>
        <v>0.23492237886259659</v>
      </c>
      <c r="M1670" s="24">
        <f t="shared" ca="1" si="134"/>
        <v>-0.82101056437878817</v>
      </c>
    </row>
    <row r="1671" spans="2:13" x14ac:dyDescent="0.25">
      <c r="B1671" s="24">
        <f t="shared" ca="1" si="130"/>
        <v>0.95065008678477714</v>
      </c>
      <c r="C1671" s="25">
        <f t="shared" ca="1" si="131"/>
        <v>66.511897940811025</v>
      </c>
      <c r="H1671" s="24">
        <v>1669</v>
      </c>
      <c r="I1671" s="24">
        <f ca="1"/>
        <v>57.422527065735487</v>
      </c>
      <c r="J1671" s="24" cm="1">
        <f t="array" aca="1" ref="J1671" ca="1">INDIRECT(ADDRESS(($F$2+1-H1671)+2,9))</f>
        <v>42.60311104585422</v>
      </c>
      <c r="K1671" s="24">
        <f t="shared" ca="1" si="132"/>
        <v>0.76854433559223478</v>
      </c>
      <c r="L1671" s="24">
        <f t="shared" ca="1" si="133"/>
        <v>0.23444407647453</v>
      </c>
      <c r="M1671" s="24">
        <f t="shared" ca="1" si="134"/>
        <v>-0.82019383578405736</v>
      </c>
    </row>
    <row r="1672" spans="2:13" x14ac:dyDescent="0.25">
      <c r="B1672" s="24">
        <f t="shared" ca="1" si="130"/>
        <v>0.28714058789130004</v>
      </c>
      <c r="C1672" s="25">
        <f t="shared" ca="1" si="131"/>
        <v>44.382423880142845</v>
      </c>
      <c r="H1672" s="24">
        <v>1670</v>
      </c>
      <c r="I1672" s="24">
        <f ca="1"/>
        <v>57.42393569625245</v>
      </c>
      <c r="J1672" s="24" cm="1">
        <f t="array" aca="1" ref="J1672" ca="1">INDIRECT(ADDRESS(($F$2+1-H1672)+2,9))</f>
        <v>42.589990227235539</v>
      </c>
      <c r="K1672" s="24">
        <f t="shared" ca="1" si="132"/>
        <v>0.76858657394663521</v>
      </c>
      <c r="L1672" s="24">
        <f t="shared" ca="1" si="133"/>
        <v>0.23404799517197197</v>
      </c>
      <c r="M1672" s="24">
        <f t="shared" ca="1" si="134"/>
        <v>-0.81980006426889129</v>
      </c>
    </row>
    <row r="1673" spans="2:13" x14ac:dyDescent="0.25">
      <c r="B1673" s="24">
        <f t="shared" ca="1" si="130"/>
        <v>0.5228451349665274</v>
      </c>
      <c r="C1673" s="25">
        <f t="shared" ca="1" si="131"/>
        <v>50.572955940014559</v>
      </c>
      <c r="H1673" s="24">
        <v>1671</v>
      </c>
      <c r="I1673" s="24">
        <f ca="1"/>
        <v>57.431273703450138</v>
      </c>
      <c r="J1673" s="24" cm="1">
        <f t="array" aca="1" ref="J1673" ca="1">INDIRECT(ADDRESS(($F$2+1-H1673)+2,9))</f>
        <v>42.542148749688202</v>
      </c>
      <c r="K1673" s="24">
        <f t="shared" ca="1" si="132"/>
        <v>0.76880653752267658</v>
      </c>
      <c r="L1673" s="24">
        <f t="shared" ca="1" si="133"/>
        <v>0.2326069370800177</v>
      </c>
      <c r="M1673" s="24">
        <f t="shared" ca="1" si="134"/>
        <v>-0.81693806685907777</v>
      </c>
    </row>
    <row r="1674" spans="2:13" x14ac:dyDescent="0.25">
      <c r="B1674" s="24">
        <f t="shared" ca="1" si="130"/>
        <v>0.76798772216040767</v>
      </c>
      <c r="C1674" s="25">
        <f t="shared" ca="1" si="131"/>
        <v>57.322359658307732</v>
      </c>
      <c r="H1674" s="24">
        <v>1672</v>
      </c>
      <c r="I1674" s="24">
        <f ca="1"/>
        <v>57.454951347169526</v>
      </c>
      <c r="J1674" s="24" cm="1">
        <f t="array" aca="1" ref="J1674" ca="1">INDIRECT(ADDRESS(($F$2+1-H1674)+2,9))</f>
        <v>42.537232819603027</v>
      </c>
      <c r="K1674" s="24">
        <f t="shared" ca="1" si="132"/>
        <v>0.76951550077416753</v>
      </c>
      <c r="L1674" s="24">
        <f t="shared" ca="1" si="133"/>
        <v>0.23245914176421348</v>
      </c>
      <c r="M1674" s="24">
        <f t="shared" ca="1" si="134"/>
        <v>-0.81570090341195101</v>
      </c>
    </row>
    <row r="1675" spans="2:13" x14ac:dyDescent="0.25">
      <c r="B1675" s="24">
        <f t="shared" ca="1" si="130"/>
        <v>0.31460030094723246</v>
      </c>
      <c r="C1675" s="25">
        <f t="shared" ca="1" si="131"/>
        <v>45.171476848214446</v>
      </c>
      <c r="H1675" s="24">
        <v>1673</v>
      </c>
      <c r="I1675" s="24">
        <f ca="1"/>
        <v>57.486376106782075</v>
      </c>
      <c r="J1675" s="24" cm="1">
        <f t="array" aca="1" ref="J1675" ca="1">INDIRECT(ADDRESS(($F$2+1-H1675)+2,9))</f>
        <v>42.526605385702311</v>
      </c>
      <c r="K1675" s="24">
        <f t="shared" ca="1" si="132"/>
        <v>0.77045455105126281</v>
      </c>
      <c r="L1675" s="24">
        <f t="shared" ca="1" si="133"/>
        <v>0.23213981111275464</v>
      </c>
      <c r="M1675" s="24">
        <f t="shared" ca="1" si="134"/>
        <v>-0.81365376608833984</v>
      </c>
    </row>
    <row r="1676" spans="2:13" x14ac:dyDescent="0.25">
      <c r="B1676" s="24">
        <f t="shared" ca="1" si="130"/>
        <v>0.50133621484319535</v>
      </c>
      <c r="C1676" s="25">
        <f t="shared" ca="1" si="131"/>
        <v>50.03349400169455</v>
      </c>
      <c r="H1676" s="24">
        <v>1674</v>
      </c>
      <c r="I1676" s="24">
        <f ca="1"/>
        <v>57.491890452780751</v>
      </c>
      <c r="J1676" s="24" cm="1">
        <f t="array" aca="1" ref="J1676" ca="1">INDIRECT(ADDRESS(($F$2+1-H1676)+2,9))</f>
        <v>42.519063896452536</v>
      </c>
      <c r="K1676" s="24">
        <f t="shared" ca="1" si="132"/>
        <v>0.77061911211241607</v>
      </c>
      <c r="L1676" s="24">
        <f t="shared" ca="1" si="133"/>
        <v>0.23191335439175972</v>
      </c>
      <c r="M1676" s="24">
        <f t="shared" ca="1" si="134"/>
        <v>-0.81335167498215943</v>
      </c>
    </row>
    <row r="1677" spans="2:13" x14ac:dyDescent="0.25">
      <c r="B1677" s="24">
        <f t="shared" ca="1" si="130"/>
        <v>0.70620481761801324</v>
      </c>
      <c r="C1677" s="25">
        <f t="shared" ca="1" si="131"/>
        <v>55.423312016839375</v>
      </c>
      <c r="H1677" s="24">
        <v>1675</v>
      </c>
      <c r="I1677" s="24">
        <f ca="1"/>
        <v>57.495174572729567</v>
      </c>
      <c r="J1677" s="24" cm="1">
        <f t="array" aca="1" ref="J1677" ca="1">INDIRECT(ADDRESS(($F$2+1-H1677)+2,9))</f>
        <v>42.512618254605471</v>
      </c>
      <c r="K1677" s="24">
        <f t="shared" ca="1" si="132"/>
        <v>0.77071708655281479</v>
      </c>
      <c r="L1677" s="24">
        <f t="shared" ca="1" si="133"/>
        <v>0.23171990145738153</v>
      </c>
      <c r="M1677" s="24">
        <f t="shared" ca="1" si="134"/>
        <v>-0.81324958386089918</v>
      </c>
    </row>
    <row r="1678" spans="2:13" x14ac:dyDescent="0.25">
      <c r="B1678" s="24">
        <f t="shared" ca="1" si="130"/>
        <v>0.64715112575371092</v>
      </c>
      <c r="C1678" s="25">
        <f t="shared" ca="1" si="131"/>
        <v>53.776403998876198</v>
      </c>
      <c r="H1678" s="24">
        <v>1676</v>
      </c>
      <c r="I1678" s="24">
        <f ca="1"/>
        <v>57.528394114829972</v>
      </c>
      <c r="J1678" s="24" cm="1">
        <f t="array" aca="1" ref="J1678" ca="1">INDIRECT(ADDRESS(($F$2+1-H1678)+2,9))</f>
        <v>42.500580932137808</v>
      </c>
      <c r="K1678" s="24">
        <f t="shared" ca="1" si="132"/>
        <v>0.7717067979742005</v>
      </c>
      <c r="L1678" s="24">
        <f t="shared" ca="1" si="133"/>
        <v>0.23135886638022216</v>
      </c>
      <c r="M1678" s="24">
        <f t="shared" ca="1" si="134"/>
        <v>-0.81101293492666726</v>
      </c>
    </row>
    <row r="1679" spans="2:13" x14ac:dyDescent="0.25">
      <c r="B1679" s="24">
        <f t="shared" ca="1" si="130"/>
        <v>0.2726745260992598</v>
      </c>
      <c r="C1679" s="25">
        <f t="shared" ca="1" si="131"/>
        <v>43.952559165208299</v>
      </c>
      <c r="H1679" s="24">
        <v>1677</v>
      </c>
      <c r="I1679" s="24">
        <f ca="1"/>
        <v>57.559787239695147</v>
      </c>
      <c r="J1679" s="24" cm="1">
        <f t="array" aca="1" ref="J1679" ca="1">INDIRECT(ADDRESS(($F$2+1-H1679)+2,9))</f>
        <v>42.485415888981251</v>
      </c>
      <c r="K1679" s="24">
        <f t="shared" ca="1" si="132"/>
        <v>0.77263988392096272</v>
      </c>
      <c r="L1679" s="24">
        <f t="shared" ca="1" si="133"/>
        <v>0.2309044685838359</v>
      </c>
      <c r="M1679" s="24">
        <f t="shared" ca="1" si="134"/>
        <v>-0.80870117658939811</v>
      </c>
    </row>
    <row r="1680" spans="2:13" x14ac:dyDescent="0.25">
      <c r="B1680" s="24">
        <f t="shared" ca="1" si="130"/>
        <v>0.77422678976195247</v>
      </c>
      <c r="C1680" s="25">
        <f t="shared" ca="1" si="131"/>
        <v>57.528394114829972</v>
      </c>
      <c r="H1680" s="24">
        <v>1678</v>
      </c>
      <c r="I1680" s="24">
        <f ca="1"/>
        <v>57.577567899061968</v>
      </c>
      <c r="J1680" s="24" cm="1">
        <f t="array" aca="1" ref="J1680" ca="1">INDIRECT(ADDRESS(($F$2+1-H1680)+2,9))</f>
        <v>42.485237075536489</v>
      </c>
      <c r="K1680" s="24">
        <f t="shared" ca="1" si="132"/>
        <v>0.77316741715403481</v>
      </c>
      <c r="L1680" s="24">
        <f t="shared" ca="1" si="133"/>
        <v>0.23089911368100025</v>
      </c>
      <c r="M1680" s="24">
        <f t="shared" ca="1" si="134"/>
        <v>-0.80811160410343053</v>
      </c>
    </row>
    <row r="1681" spans="2:13" x14ac:dyDescent="0.25">
      <c r="B1681" s="24">
        <f t="shared" ca="1" si="130"/>
        <v>0.74607050310314404</v>
      </c>
      <c r="C1681" s="25">
        <f t="shared" ca="1" si="131"/>
        <v>56.621751255101941</v>
      </c>
      <c r="H1681" s="24">
        <v>1679</v>
      </c>
      <c r="I1681" s="24">
        <f ca="1"/>
        <v>57.621781557606297</v>
      </c>
      <c r="J1681" s="24" cm="1">
        <f t="array" aca="1" ref="J1681" ca="1">INDIRECT(ADDRESS(($F$2+1-H1681)+2,9))</f>
        <v>42.47858081043551</v>
      </c>
      <c r="K1681" s="24">
        <f t="shared" ca="1" si="132"/>
        <v>0.77447619146426572</v>
      </c>
      <c r="L1681" s="24">
        <f t="shared" ca="1" si="133"/>
        <v>0.23069982872022599</v>
      </c>
      <c r="M1681" s="24">
        <f t="shared" ca="1" si="134"/>
        <v>-0.80555929421957029</v>
      </c>
    </row>
    <row r="1682" spans="2:13" x14ac:dyDescent="0.25">
      <c r="B1682" s="24">
        <f t="shared" ca="1" si="130"/>
        <v>0.44209891393711798</v>
      </c>
      <c r="C1682" s="25">
        <f t="shared" ca="1" si="131"/>
        <v>48.543501688999861</v>
      </c>
      <c r="H1682" s="24">
        <v>1680</v>
      </c>
      <c r="I1682" s="24">
        <f ca="1"/>
        <v>57.640264178199999</v>
      </c>
      <c r="J1682" s="24" cm="1">
        <f t="array" aca="1" ref="J1682" ca="1">INDIRECT(ADDRESS(($F$2+1-H1682)+2,9))</f>
        <v>42.462189114778369</v>
      </c>
      <c r="K1682" s="24">
        <f t="shared" ca="1" si="132"/>
        <v>0.77502202861645109</v>
      </c>
      <c r="L1682" s="24">
        <f t="shared" ca="1" si="133"/>
        <v>0.23020948016090634</v>
      </c>
      <c r="M1682" s="24">
        <f t="shared" ca="1" si="134"/>
        <v>-0.80395077934287873</v>
      </c>
    </row>
    <row r="1683" spans="2:13" x14ac:dyDescent="0.25">
      <c r="B1683" s="24">
        <f t="shared" ca="1" si="130"/>
        <v>0.99751722891107197</v>
      </c>
      <c r="C1683" s="25">
        <f t="shared" ca="1" si="131"/>
        <v>78.092606808459308</v>
      </c>
      <c r="H1683" s="24">
        <v>1681</v>
      </c>
      <c r="I1683" s="24">
        <f ca="1"/>
        <v>57.658653459310159</v>
      </c>
      <c r="J1683" s="24" cm="1">
        <f t="array" aca="1" ref="J1683" ca="1">INDIRECT(ADDRESS(($F$2+1-H1683)+2,9))</f>
        <v>42.450103115783577</v>
      </c>
      <c r="K1683" s="24">
        <f t="shared" ca="1" si="132"/>
        <v>0.77556436536778983</v>
      </c>
      <c r="L1683" s="24">
        <f t="shared" ca="1" si="133"/>
        <v>0.22984830784769483</v>
      </c>
      <c r="M1683" s="24">
        <f t="shared" ca="1" si="134"/>
        <v>-0.80260941966652677</v>
      </c>
    </row>
    <row r="1684" spans="2:13" x14ac:dyDescent="0.25">
      <c r="B1684" s="24">
        <f t="shared" ca="1" si="130"/>
        <v>0.61610870190423572</v>
      </c>
      <c r="C1684" s="25">
        <f t="shared" ca="1" si="131"/>
        <v>52.95276592573498</v>
      </c>
      <c r="H1684" s="24">
        <v>1682</v>
      </c>
      <c r="I1684" s="24">
        <f ca="1"/>
        <v>57.662934549359875</v>
      </c>
      <c r="J1684" s="24" cm="1">
        <f t="array" aca="1" ref="J1684" ca="1">INDIRECT(ADDRESS(($F$2+1-H1684)+2,9))</f>
        <v>42.447473851189564</v>
      </c>
      <c r="K1684" s="24">
        <f t="shared" ca="1" si="132"/>
        <v>0.77569051673739986</v>
      </c>
      <c r="L1684" s="24">
        <f t="shared" ca="1" si="133"/>
        <v>0.22976977817524891</v>
      </c>
      <c r="M1684" s="24">
        <f t="shared" ca="1" si="134"/>
        <v>-0.80267466321565284</v>
      </c>
    </row>
    <row r="1685" spans="2:13" x14ac:dyDescent="0.25">
      <c r="B1685" s="24">
        <f t="shared" ca="1" si="130"/>
        <v>0.52081496075716482</v>
      </c>
      <c r="C1685" s="25">
        <f t="shared" ca="1" si="131"/>
        <v>50.521990643171812</v>
      </c>
      <c r="H1685" s="24">
        <v>1683</v>
      </c>
      <c r="I1685" s="24">
        <f ca="1"/>
        <v>57.663128561035677</v>
      </c>
      <c r="J1685" s="24" cm="1">
        <f t="array" aca="1" ref="J1685" ca="1">INDIRECT(ADDRESS(($F$2+1-H1685)+2,9))</f>
        <v>42.402632519329046</v>
      </c>
      <c r="K1685" s="24">
        <f t="shared" ca="1" si="132"/>
        <v>0.77569623274799604</v>
      </c>
      <c r="L1685" s="24">
        <f t="shared" ca="1" si="133"/>
        <v>0.22843279319591245</v>
      </c>
      <c r="M1685" s="24">
        <f t="shared" ca="1" si="134"/>
        <v>-0.80043617881797857</v>
      </c>
    </row>
    <row r="1686" spans="2:13" x14ac:dyDescent="0.25">
      <c r="B1686" s="24">
        <f t="shared" ca="1" si="130"/>
        <v>0.6874654357998693</v>
      </c>
      <c r="C1686" s="25">
        <f t="shared" ca="1" si="131"/>
        <v>54.886787811625091</v>
      </c>
      <c r="H1686" s="24">
        <v>1684</v>
      </c>
      <c r="I1686" s="24">
        <f ca="1"/>
        <v>57.676479807384169</v>
      </c>
      <c r="J1686" s="24" cm="1">
        <f t="array" aca="1" ref="J1686" ca="1">INDIRECT(ADDRESS(($F$2+1-H1686)+2,9))</f>
        <v>42.378070688084136</v>
      </c>
      <c r="K1686" s="24">
        <f t="shared" ca="1" si="132"/>
        <v>0.77608939112510145</v>
      </c>
      <c r="L1686" s="24">
        <f t="shared" ca="1" si="133"/>
        <v>0.22770231680945363</v>
      </c>
      <c r="M1686" s="24">
        <f t="shared" ca="1" si="134"/>
        <v>-0.79864487024380959</v>
      </c>
    </row>
    <row r="1687" spans="2:13" x14ac:dyDescent="0.25">
      <c r="B1687" s="24">
        <f t="shared" ca="1" si="130"/>
        <v>0.84676070071963028</v>
      </c>
      <c r="C1687" s="25">
        <f t="shared" ca="1" si="131"/>
        <v>60.226389242551882</v>
      </c>
      <c r="H1687" s="24">
        <v>1685</v>
      </c>
      <c r="I1687" s="24">
        <f ca="1"/>
        <v>57.738175341531061</v>
      </c>
      <c r="J1687" s="24" cm="1">
        <f t="array" aca="1" ref="J1687" ca="1">INDIRECT(ADDRESS(($F$2+1-H1687)+2,9))</f>
        <v>42.354714534221017</v>
      </c>
      <c r="K1687" s="24">
        <f t="shared" ca="1" si="132"/>
        <v>0.77790106492396216</v>
      </c>
      <c r="L1687" s="24">
        <f t="shared" ca="1" si="133"/>
        <v>0.22700891897648828</v>
      </c>
      <c r="M1687" s="24">
        <f t="shared" ca="1" si="134"/>
        <v>-0.79407813554753093</v>
      </c>
    </row>
    <row r="1688" spans="2:13" x14ac:dyDescent="0.25">
      <c r="B1688" s="24">
        <f t="shared" ca="1" si="130"/>
        <v>0.92419223627642311</v>
      </c>
      <c r="C1688" s="25">
        <f t="shared" ca="1" si="131"/>
        <v>64.338484075999091</v>
      </c>
      <c r="H1688" s="24">
        <v>1686</v>
      </c>
      <c r="I1688" s="24">
        <f ca="1"/>
        <v>57.774431211001257</v>
      </c>
      <c r="J1688" s="24" cm="1">
        <f t="array" aca="1" ref="J1688" ca="1">INDIRECT(ADDRESS(($F$2+1-H1688)+2,9))</f>
        <v>42.353376640773121</v>
      </c>
      <c r="K1688" s="24">
        <f t="shared" ca="1" si="132"/>
        <v>0.77896179428931744</v>
      </c>
      <c r="L1688" s="24">
        <f t="shared" ca="1" si="133"/>
        <v>0.22696923566469562</v>
      </c>
      <c r="M1688" s="24">
        <f t="shared" ca="1" si="134"/>
        <v>-0.79234075868915033</v>
      </c>
    </row>
    <row r="1689" spans="2:13" x14ac:dyDescent="0.25">
      <c r="B1689" s="24">
        <f t="shared" ca="1" si="130"/>
        <v>0.12205460206596752</v>
      </c>
      <c r="C1689" s="25">
        <f t="shared" ca="1" si="131"/>
        <v>38.352228343528147</v>
      </c>
      <c r="H1689" s="24">
        <v>1687</v>
      </c>
      <c r="I1689" s="24">
        <f ca="1"/>
        <v>57.840929958220123</v>
      </c>
      <c r="J1689" s="24" cm="1">
        <f t="array" aca="1" ref="J1689" ca="1">INDIRECT(ADDRESS(($F$2+1-H1689)+2,9))</f>
        <v>42.347556287231662</v>
      </c>
      <c r="K1689" s="24">
        <f t="shared" ca="1" si="132"/>
        <v>0.78089977750021378</v>
      </c>
      <c r="L1689" s="24">
        <f t="shared" ca="1" si="133"/>
        <v>0.22679664345920811</v>
      </c>
      <c r="M1689" s="24">
        <f t="shared" ca="1" si="134"/>
        <v>-0.78857809928256484</v>
      </c>
    </row>
    <row r="1690" spans="2:13" x14ac:dyDescent="0.25">
      <c r="B1690" s="24">
        <f t="shared" ca="1" si="130"/>
        <v>3.4906152472271579E-2</v>
      </c>
      <c r="C1690" s="25">
        <f t="shared" ca="1" si="131"/>
        <v>31.8687344911664</v>
      </c>
      <c r="H1690" s="24">
        <v>1688</v>
      </c>
      <c r="I1690" s="24">
        <f ca="1"/>
        <v>57.858245381837186</v>
      </c>
      <c r="J1690" s="24" cm="1">
        <f t="array" aca="1" ref="J1690" ca="1">INDIRECT(ADDRESS(($F$2+1-H1690)+2,9))</f>
        <v>42.338790344949452</v>
      </c>
      <c r="K1690" s="24">
        <f t="shared" ca="1" si="132"/>
        <v>0.78140279565234116</v>
      </c>
      <c r="L1690" s="24">
        <f t="shared" ca="1" si="133"/>
        <v>0.22653684486446687</v>
      </c>
      <c r="M1690" s="24">
        <f t="shared" ca="1" si="134"/>
        <v>-0.78751318305820484</v>
      </c>
    </row>
    <row r="1691" spans="2:13" x14ac:dyDescent="0.25">
      <c r="B1691" s="24">
        <f t="shared" ca="1" si="130"/>
        <v>6.4436921560155236E-2</v>
      </c>
      <c r="C1691" s="25">
        <f t="shared" ca="1" si="131"/>
        <v>34.814422117097656</v>
      </c>
      <c r="H1691" s="24">
        <v>1689</v>
      </c>
      <c r="I1691" s="24">
        <f ca="1"/>
        <v>57.862528122874707</v>
      </c>
      <c r="J1691" s="24" cm="1">
        <f t="array" aca="1" ref="J1691" ca="1">INDIRECT(ADDRESS(($F$2+1-H1691)+2,9))</f>
        <v>42.317329855739167</v>
      </c>
      <c r="K1691" s="24">
        <f t="shared" ca="1" si="132"/>
        <v>0.78152710790501367</v>
      </c>
      <c r="L1691" s="24">
        <f t="shared" ca="1" si="133"/>
        <v>0.22590152424453561</v>
      </c>
      <c r="M1691" s="24">
        <f t="shared" ca="1" si="134"/>
        <v>-0.78644606709663611</v>
      </c>
    </row>
    <row r="1692" spans="2:13" x14ac:dyDescent="0.25">
      <c r="B1692" s="24">
        <f t="shared" ca="1" si="130"/>
        <v>0.61254346789802649</v>
      </c>
      <c r="C1692" s="25">
        <f t="shared" ca="1" si="131"/>
        <v>52.859543779584676</v>
      </c>
      <c r="H1692" s="24">
        <v>1690</v>
      </c>
      <c r="I1692" s="24">
        <f ca="1"/>
        <v>57.867487391936741</v>
      </c>
      <c r="J1692" s="24" cm="1">
        <f t="array" aca="1" ref="J1692" ca="1">INDIRECT(ADDRESS(($F$2+1-H1692)+2,9))</f>
        <v>42.299067701369978</v>
      </c>
      <c r="K1692" s="24">
        <f t="shared" ca="1" si="132"/>
        <v>0.7816710064046426</v>
      </c>
      <c r="L1692" s="24">
        <f t="shared" ca="1" si="133"/>
        <v>0.22536168215089744</v>
      </c>
      <c r="M1692" s="24">
        <f t="shared" ca="1" si="134"/>
        <v>-0.7855319760520818</v>
      </c>
    </row>
    <row r="1693" spans="2:13" x14ac:dyDescent="0.25">
      <c r="B1693" s="24">
        <f t="shared" ca="1" si="130"/>
        <v>0.88680223590347607</v>
      </c>
      <c r="C1693" s="25">
        <f t="shared" ca="1" si="131"/>
        <v>62.096960967126392</v>
      </c>
      <c r="H1693" s="24">
        <v>1691</v>
      </c>
      <c r="I1693" s="24">
        <f ca="1"/>
        <v>57.896001662013909</v>
      </c>
      <c r="J1693" s="24" cm="1">
        <f t="array" aca="1" ref="J1693" ca="1">INDIRECT(ADDRESS(($F$2+1-H1693)+2,9))</f>
        <v>42.275289629143032</v>
      </c>
      <c r="K1693" s="24">
        <f t="shared" ca="1" si="132"/>
        <v>0.78249731827336744</v>
      </c>
      <c r="L1693" s="24">
        <f t="shared" ca="1" si="133"/>
        <v>0.22465988162887621</v>
      </c>
      <c r="M1693" s="24">
        <f t="shared" ca="1" si="134"/>
        <v>-0.7829228273208827</v>
      </c>
    </row>
    <row r="1694" spans="2:13" x14ac:dyDescent="0.25">
      <c r="B1694" s="24">
        <f t="shared" ca="1" si="130"/>
        <v>0.80074658017934952</v>
      </c>
      <c r="C1694" s="25">
        <f t="shared" ca="1" si="131"/>
        <v>58.442909542364589</v>
      </c>
      <c r="H1694" s="24">
        <v>1692</v>
      </c>
      <c r="I1694" s="24">
        <f ca="1"/>
        <v>57.9038505587054</v>
      </c>
      <c r="J1694" s="24" cm="1">
        <f t="array" aca="1" ref="J1694" ca="1">INDIRECT(ADDRESS(($F$2+1-H1694)+2,9))</f>
        <v>42.268234291407779</v>
      </c>
      <c r="K1694" s="24">
        <f t="shared" ca="1" si="132"/>
        <v>0.78272445333887131</v>
      </c>
      <c r="L1694" s="24">
        <f t="shared" ca="1" si="133"/>
        <v>0.22445188481277797</v>
      </c>
      <c r="M1694" s="24">
        <f t="shared" ca="1" si="134"/>
        <v>-0.78251049081712132</v>
      </c>
    </row>
    <row r="1695" spans="2:13" x14ac:dyDescent="0.25">
      <c r="B1695" s="24">
        <f t="shared" ca="1" si="130"/>
        <v>0.39345429968155943</v>
      </c>
      <c r="C1695" s="25">
        <f t="shared" ca="1" si="131"/>
        <v>47.296728752433118</v>
      </c>
      <c r="H1695" s="24">
        <v>1693</v>
      </c>
      <c r="I1695" s="24">
        <f ca="1"/>
        <v>57.905886003306641</v>
      </c>
      <c r="J1695" s="24" cm="1">
        <f t="array" aca="1" ref="J1695" ca="1">INDIRECT(ADDRESS(($F$2+1-H1695)+2,9))</f>
        <v>42.261881842630402</v>
      </c>
      <c r="K1695" s="24">
        <f t="shared" ca="1" si="132"/>
        <v>0.78278333361555941</v>
      </c>
      <c r="L1695" s="24">
        <f t="shared" ca="1" si="133"/>
        <v>0.22426470323773104</v>
      </c>
      <c r="M1695" s="24">
        <f t="shared" ca="1" si="134"/>
        <v>-0.78247657463428733</v>
      </c>
    </row>
    <row r="1696" spans="2:13" x14ac:dyDescent="0.25">
      <c r="B1696" s="24">
        <f t="shared" ca="1" si="130"/>
        <v>0.32348512518706563</v>
      </c>
      <c r="C1696" s="25">
        <f t="shared" ca="1" si="131"/>
        <v>45.420247884444045</v>
      </c>
      <c r="H1696" s="24">
        <v>1694</v>
      </c>
      <c r="I1696" s="24">
        <f ca="1"/>
        <v>57.941741351586906</v>
      </c>
      <c r="J1696" s="24" cm="1">
        <f t="array" aca="1" ref="J1696" ca="1">INDIRECT(ADDRESS(($F$2+1-H1696)+2,9))</f>
        <v>42.255335405235286</v>
      </c>
      <c r="K1696" s="24">
        <f t="shared" ca="1" si="132"/>
        <v>0.78381902619360844</v>
      </c>
      <c r="L1696" s="24">
        <f t="shared" ca="1" si="133"/>
        <v>0.22407189834690622</v>
      </c>
      <c r="M1696" s="24">
        <f t="shared" ca="1" si="134"/>
        <v>-0.78047362160265044</v>
      </c>
    </row>
    <row r="1697" spans="2:13" x14ac:dyDescent="0.25">
      <c r="B1697" s="24">
        <f t="shared" ca="1" si="130"/>
        <v>0.33729186064189054</v>
      </c>
      <c r="C1697" s="25">
        <f t="shared" ca="1" si="131"/>
        <v>45.801345125291242</v>
      </c>
      <c r="H1697" s="24">
        <v>1695</v>
      </c>
      <c r="I1697" s="24">
        <f ca="1"/>
        <v>57.976743053667406</v>
      </c>
      <c r="J1697" s="24" cm="1">
        <f t="array" aca="1" ref="J1697" ca="1">INDIRECT(ADDRESS(($F$2+1-H1697)+2,9))</f>
        <v>42.224761176360907</v>
      </c>
      <c r="K1697" s="24">
        <f t="shared" ca="1" si="132"/>
        <v>0.78482729719574207</v>
      </c>
      <c r="L1697" s="24">
        <f t="shared" ca="1" si="133"/>
        <v>0.22317267758269352</v>
      </c>
      <c r="M1697" s="24">
        <f t="shared" ca="1" si="134"/>
        <v>-0.7770967240687584</v>
      </c>
    </row>
    <row r="1698" spans="2:13" x14ac:dyDescent="0.25">
      <c r="B1698" s="24">
        <f t="shared" ca="1" si="130"/>
        <v>0.25250781971557446</v>
      </c>
      <c r="C1698" s="25">
        <f t="shared" ca="1" si="131"/>
        <v>43.333811718695031</v>
      </c>
      <c r="H1698" s="24">
        <v>1696</v>
      </c>
      <c r="I1698" s="24">
        <f ca="1"/>
        <v>57.993491175463696</v>
      </c>
      <c r="J1698" s="24" cm="1">
        <f t="array" aca="1" ref="J1698" ca="1">INDIRECT(ADDRESS(($F$2+1-H1698)+2,9))</f>
        <v>42.140068259463398</v>
      </c>
      <c r="K1698" s="24">
        <f t="shared" ca="1" si="132"/>
        <v>0.78530878214237232</v>
      </c>
      <c r="L1698" s="24">
        <f t="shared" ca="1" si="133"/>
        <v>0.22069252481549603</v>
      </c>
      <c r="M1698" s="24">
        <f t="shared" ca="1" si="134"/>
        <v>-0.77158275257708753</v>
      </c>
    </row>
    <row r="1699" spans="2:13" x14ac:dyDescent="0.25">
      <c r="B1699" s="24">
        <f t="shared" ca="1" si="130"/>
        <v>0.89784279105018427</v>
      </c>
      <c r="C1699" s="25">
        <f t="shared" ca="1" si="131"/>
        <v>62.693551691829853</v>
      </c>
      <c r="H1699" s="24">
        <v>1697</v>
      </c>
      <c r="I1699" s="24">
        <f ca="1"/>
        <v>58.019601947889413</v>
      </c>
      <c r="J1699" s="24" cm="1">
        <f t="array" aca="1" ref="J1699" ca="1">INDIRECT(ADDRESS(($F$2+1-H1699)+2,9))</f>
        <v>42.129143883880467</v>
      </c>
      <c r="K1699" s="24">
        <f t="shared" ca="1" si="132"/>
        <v>0.78605817980338988</v>
      </c>
      <c r="L1699" s="24">
        <f t="shared" ca="1" si="133"/>
        <v>0.2203737682235829</v>
      </c>
      <c r="M1699" s="24">
        <f t="shared" ca="1" si="134"/>
        <v>-0.76989517956496356</v>
      </c>
    </row>
    <row r="1700" spans="2:13" x14ac:dyDescent="0.25">
      <c r="B1700" s="24">
        <f t="shared" ca="1" si="130"/>
        <v>0.85026339297437514</v>
      </c>
      <c r="C1700" s="25">
        <f t="shared" ca="1" si="131"/>
        <v>60.375637237258033</v>
      </c>
      <c r="H1700" s="24">
        <v>1698</v>
      </c>
      <c r="I1700" s="24">
        <f ca="1"/>
        <v>58.041586021507591</v>
      </c>
      <c r="J1700" s="24" cm="1">
        <f t="array" aca="1" ref="J1700" ca="1">INDIRECT(ADDRESS(($F$2+1-H1700)+2,9))</f>
        <v>42.090184761856079</v>
      </c>
      <c r="K1700" s="24">
        <f t="shared" ca="1" si="132"/>
        <v>0.78668795577843509</v>
      </c>
      <c r="L1700" s="24">
        <f t="shared" ca="1" si="133"/>
        <v>0.21923915172383204</v>
      </c>
      <c r="M1700" s="24">
        <f t="shared" ca="1" si="134"/>
        <v>-0.76680117503578626</v>
      </c>
    </row>
    <row r="1701" spans="2:13" x14ac:dyDescent="0.25">
      <c r="B1701" s="24">
        <f t="shared" ca="1" si="130"/>
        <v>0.81729574142485428</v>
      </c>
      <c r="C1701" s="25">
        <f t="shared" ca="1" si="131"/>
        <v>59.051073528554767</v>
      </c>
      <c r="H1701" s="24">
        <v>1699</v>
      </c>
      <c r="I1701" s="24">
        <f ca="1"/>
        <v>58.049079939575101</v>
      </c>
      <c r="J1701" s="24" cm="1">
        <f t="array" aca="1" ref="J1701" ca="1">INDIRECT(ADDRESS(($F$2+1-H1701)+2,9))</f>
        <v>42.056735006265939</v>
      </c>
      <c r="K1701" s="24">
        <f t="shared" ca="1" si="132"/>
        <v>0.78690238617057684</v>
      </c>
      <c r="L1701" s="24">
        <f t="shared" ca="1" si="133"/>
        <v>0.21826767070377409</v>
      </c>
      <c r="M1701" s="24">
        <f t="shared" ca="1" si="134"/>
        <v>-0.76486643900135143</v>
      </c>
    </row>
    <row r="1702" spans="2:13" x14ac:dyDescent="0.25">
      <c r="B1702" s="24">
        <f t="shared" ca="1" si="130"/>
        <v>0.82817466063476186</v>
      </c>
      <c r="C1702" s="25">
        <f t="shared" ca="1" si="131"/>
        <v>59.469766474528818</v>
      </c>
      <c r="H1702" s="24">
        <v>1700</v>
      </c>
      <c r="I1702" s="24">
        <f ca="1"/>
        <v>58.062000992462501</v>
      </c>
      <c r="J1702" s="24" cm="1">
        <f t="array" aca="1" ref="J1702" ca="1">INDIRECT(ADDRESS(($F$2+1-H1702)+2,9))</f>
        <v>42.008573942676435</v>
      </c>
      <c r="K1702" s="24">
        <f t="shared" ca="1" si="132"/>
        <v>0.78727181272271696</v>
      </c>
      <c r="L1702" s="24">
        <f t="shared" ca="1" si="133"/>
        <v>0.21687329489613705</v>
      </c>
      <c r="M1702" s="24">
        <f t="shared" ca="1" si="134"/>
        <v>-0.76177053588523191</v>
      </c>
    </row>
    <row r="1703" spans="2:13" x14ac:dyDescent="0.25">
      <c r="B1703" s="24">
        <f t="shared" ca="1" si="130"/>
        <v>0.1744654637883386</v>
      </c>
      <c r="C1703" s="25">
        <f t="shared" ca="1" si="131"/>
        <v>40.633350434562558</v>
      </c>
      <c r="H1703" s="24">
        <v>1701</v>
      </c>
      <c r="I1703" s="24">
        <f ca="1"/>
        <v>58.069883750062722</v>
      </c>
      <c r="J1703" s="24" cm="1">
        <f t="array" aca="1" ref="J1703" ca="1">INDIRECT(ADDRESS(($F$2+1-H1703)+2,9))</f>
        <v>41.998615486466775</v>
      </c>
      <c r="K1703" s="24">
        <f t="shared" ca="1" si="132"/>
        <v>0.78749700532937328</v>
      </c>
      <c r="L1703" s="24">
        <f t="shared" ca="1" si="133"/>
        <v>0.21658561805174634</v>
      </c>
      <c r="M1703" s="24">
        <f t="shared" ca="1" si="134"/>
        <v>-0.76118920538827317</v>
      </c>
    </row>
    <row r="1704" spans="2:13" x14ac:dyDescent="0.25">
      <c r="B1704" s="24">
        <f t="shared" ca="1" si="130"/>
        <v>0.35911047134347274</v>
      </c>
      <c r="C1704" s="25">
        <f t="shared" ca="1" si="131"/>
        <v>46.391625199418698</v>
      </c>
      <c r="H1704" s="24">
        <v>1702</v>
      </c>
      <c r="I1704" s="24">
        <f ca="1"/>
        <v>58.085021995007175</v>
      </c>
      <c r="J1704" s="24" cm="1">
        <f t="array" aca="1" ref="J1704" ca="1">INDIRECT(ADDRESS(($F$2+1-H1704)+2,9))</f>
        <v>41.965859041675387</v>
      </c>
      <c r="K1704" s="24">
        <f t="shared" ca="1" si="132"/>
        <v>0.78792908012671292</v>
      </c>
      <c r="L1704" s="24">
        <f t="shared" ca="1" si="133"/>
        <v>0.21564091861262133</v>
      </c>
      <c r="M1704" s="24">
        <f t="shared" ca="1" si="134"/>
        <v>-0.75887143560055903</v>
      </c>
    </row>
    <row r="1705" spans="2:13" x14ac:dyDescent="0.25">
      <c r="B1705" s="24">
        <f t="shared" ca="1" si="130"/>
        <v>0.54841822060973633</v>
      </c>
      <c r="C1705" s="25">
        <f t="shared" ca="1" si="131"/>
        <v>51.216659778224574</v>
      </c>
      <c r="H1705" s="24">
        <v>1703</v>
      </c>
      <c r="I1705" s="24">
        <f ca="1"/>
        <v>58.085693568220378</v>
      </c>
      <c r="J1705" s="24" cm="1">
        <f t="array" aca="1" ref="J1705" ca="1">INDIRECT(ADDRESS(($F$2+1-H1705)+2,9))</f>
        <v>41.943419178050988</v>
      </c>
      <c r="K1705" s="24">
        <f t="shared" ca="1" si="132"/>
        <v>0.78794823621745114</v>
      </c>
      <c r="L1705" s="24">
        <f t="shared" ca="1" si="133"/>
        <v>0.21499513177604052</v>
      </c>
      <c r="M1705" s="24">
        <f t="shared" ca="1" si="134"/>
        <v>-0.7579805193127126</v>
      </c>
    </row>
    <row r="1706" spans="2:13" x14ac:dyDescent="0.25">
      <c r="B1706" s="24">
        <f t="shared" ca="1" si="130"/>
        <v>3.6617679271562231E-3</v>
      </c>
      <c r="C1706" s="25">
        <f t="shared" ca="1" si="131"/>
        <v>23.182371624152502</v>
      </c>
      <c r="H1706" s="24">
        <v>1704</v>
      </c>
      <c r="I1706" s="24">
        <f ca="1"/>
        <v>58.124094804300391</v>
      </c>
      <c r="J1706" s="24" cm="1">
        <f t="array" aca="1" ref="J1706" ca="1">INDIRECT(ADDRESS(($F$2+1-H1706)+2,9))</f>
        <v>41.924622124770309</v>
      </c>
      <c r="K1706" s="24">
        <f t="shared" ca="1" si="132"/>
        <v>0.78904191670385382</v>
      </c>
      <c r="L1706" s="24">
        <f t="shared" ca="1" si="133"/>
        <v>0.21445504518960659</v>
      </c>
      <c r="M1706" s="24">
        <f t="shared" ca="1" si="134"/>
        <v>-0.75515006484590852</v>
      </c>
    </row>
    <row r="1707" spans="2:13" x14ac:dyDescent="0.25">
      <c r="B1707" s="24">
        <f t="shared" ca="1" si="130"/>
        <v>0.47388644917841438</v>
      </c>
      <c r="C1707" s="25">
        <f t="shared" ca="1" si="131"/>
        <v>49.344962219591217</v>
      </c>
      <c r="H1707" s="24">
        <v>1705</v>
      </c>
      <c r="I1707" s="24">
        <f ca="1"/>
        <v>58.124933015145885</v>
      </c>
      <c r="J1707" s="24" cm="1">
        <f t="array" aca="1" ref="J1707" ca="1">INDIRECT(ADDRESS(($F$2+1-H1707)+2,9))</f>
        <v>41.911479755917277</v>
      </c>
      <c r="K1707" s="24">
        <f t="shared" ca="1" si="132"/>
        <v>0.7890657522986867</v>
      </c>
      <c r="L1707" s="24">
        <f t="shared" ca="1" si="133"/>
        <v>0.2140779009588604</v>
      </c>
      <c r="M1707" s="24">
        <f t="shared" ca="1" si="134"/>
        <v>-0.75478739685596064</v>
      </c>
    </row>
    <row r="1708" spans="2:13" x14ac:dyDescent="0.25">
      <c r="B1708" s="24">
        <f t="shared" ca="1" si="130"/>
        <v>0.2048482569009713</v>
      </c>
      <c r="C1708" s="25">
        <f t="shared" ca="1" si="131"/>
        <v>41.75572181606492</v>
      </c>
      <c r="H1708" s="24">
        <v>1706</v>
      </c>
      <c r="I1708" s="24">
        <f ca="1"/>
        <v>58.140092514044127</v>
      </c>
      <c r="J1708" s="24" cm="1">
        <f t="array" aca="1" ref="J1708" ca="1">INDIRECT(ADDRESS(($F$2+1-H1708)+2,9))</f>
        <v>41.88828374519062</v>
      </c>
      <c r="K1708" s="24">
        <f t="shared" ca="1" si="132"/>
        <v>0.78949655940325525</v>
      </c>
      <c r="L1708" s="24">
        <f t="shared" ca="1" si="133"/>
        <v>0.21341319185350943</v>
      </c>
      <c r="M1708" s="24">
        <f t="shared" ca="1" si="134"/>
        <v>-0.75303119019235065</v>
      </c>
    </row>
    <row r="1709" spans="2:13" x14ac:dyDescent="0.25">
      <c r="B1709" s="24">
        <f t="shared" ca="1" si="130"/>
        <v>0.10193172209865664</v>
      </c>
      <c r="C1709" s="25">
        <f t="shared" ca="1" si="131"/>
        <v>37.293788083753448</v>
      </c>
      <c r="H1709" s="24">
        <v>1707</v>
      </c>
      <c r="I1709" s="24">
        <f ca="1"/>
        <v>58.170863228630978</v>
      </c>
      <c r="J1709" s="24" cm="1">
        <f t="array" aca="1" ref="J1709" ca="1">INDIRECT(ADDRESS(($F$2+1-H1709)+2,9))</f>
        <v>41.868634601199481</v>
      </c>
      <c r="K1709" s="24">
        <f t="shared" ca="1" si="132"/>
        <v>0.79036942101770757</v>
      </c>
      <c r="L1709" s="24">
        <f t="shared" ca="1" si="133"/>
        <v>0.21285106476151547</v>
      </c>
      <c r="M1709" s="24">
        <f t="shared" ca="1" si="134"/>
        <v>-0.75059528766032402</v>
      </c>
    </row>
    <row r="1710" spans="2:13" x14ac:dyDescent="0.25">
      <c r="B1710" s="24">
        <f t="shared" ca="1" si="130"/>
        <v>0.72912014446616125</v>
      </c>
      <c r="C1710" s="25">
        <f t="shared" ca="1" si="131"/>
        <v>56.10154131601783</v>
      </c>
      <c r="H1710" s="24">
        <v>1708</v>
      </c>
      <c r="I1710" s="24">
        <f ca="1"/>
        <v>58.183372504121813</v>
      </c>
      <c r="J1710" s="24" cm="1">
        <f t="array" aca="1" ref="J1710" ca="1">INDIRECT(ADDRESS(($F$2+1-H1710)+2,9))</f>
        <v>41.861724136515853</v>
      </c>
      <c r="K1710" s="24">
        <f t="shared" ca="1" si="132"/>
        <v>0.79072365761515373</v>
      </c>
      <c r="L1710" s="24">
        <f t="shared" ca="1" si="133"/>
        <v>0.21265357424838027</v>
      </c>
      <c r="M1710" s="24">
        <f t="shared" ca="1" si="134"/>
        <v>-0.74992905115323438</v>
      </c>
    </row>
    <row r="1711" spans="2:13" x14ac:dyDescent="0.25">
      <c r="B1711" s="24">
        <f t="shared" ca="1" si="130"/>
        <v>0.16007878130336406</v>
      </c>
      <c r="C1711" s="25">
        <f t="shared" ca="1" si="131"/>
        <v>40.05865852191144</v>
      </c>
      <c r="H1711" s="24">
        <v>1709</v>
      </c>
      <c r="I1711" s="24">
        <f ca="1"/>
        <v>58.189916843691243</v>
      </c>
      <c r="J1711" s="24" cm="1">
        <f t="array" aca="1" ref="J1711" ca="1">INDIRECT(ADDRESS(($F$2+1-H1711)+2,9))</f>
        <v>41.833647192649664</v>
      </c>
      <c r="K1711" s="24">
        <f t="shared" ca="1" si="132"/>
        <v>0.79090883920103416</v>
      </c>
      <c r="L1711" s="24">
        <f t="shared" ca="1" si="133"/>
        <v>0.21185227945021601</v>
      </c>
      <c r="M1711" s="24">
        <f t="shared" ca="1" si="134"/>
        <v>-0.74838682641851373</v>
      </c>
    </row>
    <row r="1712" spans="2:13" x14ac:dyDescent="0.25">
      <c r="B1712" s="24">
        <f t="shared" ca="1" si="130"/>
        <v>0.82850748177199851</v>
      </c>
      <c r="C1712" s="25">
        <f t="shared" ca="1" si="131"/>
        <v>59.482837200321775</v>
      </c>
      <c r="H1712" s="24">
        <v>1710</v>
      </c>
      <c r="I1712" s="24">
        <f ca="1"/>
        <v>58.203565322882909</v>
      </c>
      <c r="J1712" s="24" cm="1">
        <f t="array" aca="1" ref="J1712" ca="1">INDIRECT(ADDRESS(($F$2+1-H1712)+2,9))</f>
        <v>41.821910450293075</v>
      </c>
      <c r="K1712" s="24">
        <f t="shared" ca="1" si="132"/>
        <v>0.7912947321266639</v>
      </c>
      <c r="L1712" s="24">
        <f t="shared" ca="1" si="133"/>
        <v>0.21151784592204961</v>
      </c>
      <c r="M1712" s="24">
        <f t="shared" ca="1" si="134"/>
        <v>-0.74737990019698031</v>
      </c>
    </row>
    <row r="1713" spans="2:13" x14ac:dyDescent="0.25">
      <c r="B1713" s="24">
        <f t="shared" ca="1" si="130"/>
        <v>0.98866387247617482</v>
      </c>
      <c r="C1713" s="25">
        <f t="shared" ca="1" si="131"/>
        <v>72.789127046405412</v>
      </c>
      <c r="H1713" s="24">
        <v>1711</v>
      </c>
      <c r="I1713" s="24">
        <f ca="1"/>
        <v>58.240925205046764</v>
      </c>
      <c r="J1713" s="24" cm="1">
        <f t="array" aca="1" ref="J1713" ca="1">INDIRECT(ADDRESS(($F$2+1-H1713)+2,9))</f>
        <v>41.813070722868488</v>
      </c>
      <c r="K1713" s="24">
        <f t="shared" ca="1" si="132"/>
        <v>0.7923488846195188</v>
      </c>
      <c r="L1713" s="24">
        <f t="shared" ca="1" si="133"/>
        <v>0.2112661658231646</v>
      </c>
      <c r="M1713" s="24">
        <f t="shared" ca="1" si="134"/>
        <v>-0.74520070088316059</v>
      </c>
    </row>
    <row r="1714" spans="2:13" x14ac:dyDescent="0.25">
      <c r="B1714" s="24">
        <f t="shared" ca="1" si="130"/>
        <v>0.83758901724325829</v>
      </c>
      <c r="C1714" s="25">
        <f t="shared" ca="1" si="131"/>
        <v>59.845972001430617</v>
      </c>
      <c r="H1714" s="24">
        <v>1712</v>
      </c>
      <c r="I1714" s="24">
        <f ca="1"/>
        <v>58.241562667548095</v>
      </c>
      <c r="J1714" s="24" cm="1">
        <f t="array" aca="1" ref="J1714" ca="1">INDIRECT(ADDRESS(($F$2+1-H1714)+2,9))</f>
        <v>41.806051554747491</v>
      </c>
      <c r="K1714" s="24">
        <f t="shared" ca="1" si="132"/>
        <v>0.79236684402576207</v>
      </c>
      <c r="L1714" s="24">
        <f t="shared" ca="1" si="133"/>
        <v>0.21106644476313233</v>
      </c>
      <c r="M1714" s="24">
        <f t="shared" ca="1" si="134"/>
        <v>-0.74519881097738894</v>
      </c>
    </row>
    <row r="1715" spans="2:13" x14ac:dyDescent="0.25">
      <c r="B1715" s="24">
        <f t="shared" ca="1" si="130"/>
        <v>0.85019493698023951</v>
      </c>
      <c r="C1715" s="25">
        <f t="shared" ca="1" si="131"/>
        <v>60.372698217104897</v>
      </c>
      <c r="H1715" s="24">
        <v>1713</v>
      </c>
      <c r="I1715" s="24">
        <f ca="1"/>
        <v>58.242949903463725</v>
      </c>
      <c r="J1715" s="24" cm="1">
        <f t="array" aca="1" ref="J1715" ca="1">INDIRECT(ADDRESS(($F$2+1-H1715)+2,9))</f>
        <v>41.797275384627795</v>
      </c>
      <c r="K1715" s="24">
        <f t="shared" ca="1" si="132"/>
        <v>0.79240592383256825</v>
      </c>
      <c r="L1715" s="24">
        <f t="shared" ca="1" si="133"/>
        <v>0.21081688630754203</v>
      </c>
      <c r="M1715" s="24">
        <f t="shared" ca="1" si="134"/>
        <v>-0.74505397885028346</v>
      </c>
    </row>
    <row r="1716" spans="2:13" x14ac:dyDescent="0.25">
      <c r="B1716" s="24">
        <f t="shared" ca="1" si="130"/>
        <v>0.38209169830549428</v>
      </c>
      <c r="C1716" s="25">
        <f t="shared" ca="1" si="131"/>
        <v>47.000081819357902</v>
      </c>
      <c r="H1716" s="24">
        <v>1714</v>
      </c>
      <c r="I1716" s="24">
        <f ca="1"/>
        <v>58.253344665583555</v>
      </c>
      <c r="J1716" s="24" cm="1">
        <f t="array" aca="1" ref="J1716" ca="1">INDIRECT(ADDRESS(($F$2+1-H1716)+2,9))</f>
        <v>41.79635502321414</v>
      </c>
      <c r="K1716" s="24">
        <f t="shared" ca="1" si="132"/>
        <v>0.79269861622552207</v>
      </c>
      <c r="L1716" s="24">
        <f t="shared" ca="1" si="133"/>
        <v>0.21079072501513099</v>
      </c>
      <c r="M1716" s="24">
        <f t="shared" ca="1" si="134"/>
        <v>-0.74484993379714759</v>
      </c>
    </row>
    <row r="1717" spans="2:13" x14ac:dyDescent="0.25">
      <c r="B1717" s="24">
        <f t="shared" ca="1" si="130"/>
        <v>0.45336236268876362</v>
      </c>
      <c r="C1717" s="25">
        <f t="shared" ca="1" si="131"/>
        <v>48.828292247985502</v>
      </c>
      <c r="H1717" s="24">
        <v>1715</v>
      </c>
      <c r="I1717" s="24">
        <f ca="1"/>
        <v>58.274113336506915</v>
      </c>
      <c r="J1717" s="24" cm="1">
        <f t="array" aca="1" ref="J1717" ca="1">INDIRECT(ADDRESS(($F$2+1-H1717)+2,9))</f>
        <v>41.793757879117734</v>
      </c>
      <c r="K1717" s="24">
        <f t="shared" ca="1" si="132"/>
        <v>0.79328268247989064</v>
      </c>
      <c r="L1717" s="24">
        <f t="shared" ca="1" si="133"/>
        <v>0.21071691140851964</v>
      </c>
      <c r="M1717" s="24">
        <f t="shared" ca="1" si="134"/>
        <v>-0.74396568679932107</v>
      </c>
    </row>
    <row r="1718" spans="2:13" x14ac:dyDescent="0.25">
      <c r="B1718" s="24">
        <f t="shared" ca="1" si="130"/>
        <v>0.86201960752499784</v>
      </c>
      <c r="C1718" s="25">
        <f t="shared" ca="1" si="131"/>
        <v>60.894379927490505</v>
      </c>
      <c r="H1718" s="24">
        <v>1716</v>
      </c>
      <c r="I1718" s="24">
        <f ca="1"/>
        <v>58.306379481288118</v>
      </c>
      <c r="J1718" s="24" cm="1">
        <f t="array" aca="1" ref="J1718" ca="1">INDIRECT(ADDRESS(($F$2+1-H1718)+2,9))</f>
        <v>41.786955818275928</v>
      </c>
      <c r="K1718" s="24">
        <f t="shared" ca="1" si="132"/>
        <v>0.79418815076615468</v>
      </c>
      <c r="L1718" s="24">
        <f t="shared" ca="1" si="133"/>
        <v>0.21052366145569448</v>
      </c>
      <c r="M1718" s="24">
        <f t="shared" ca="1" si="134"/>
        <v>-0.74219668009522255</v>
      </c>
    </row>
    <row r="1719" spans="2:13" x14ac:dyDescent="0.25">
      <c r="B1719" s="24">
        <f t="shared" ca="1" si="130"/>
        <v>0.46200923493664781</v>
      </c>
      <c r="C1719" s="25">
        <f t="shared" ca="1" si="131"/>
        <v>49.046268850419636</v>
      </c>
      <c r="H1719" s="24">
        <v>1717</v>
      </c>
      <c r="I1719" s="24">
        <f ca="1"/>
        <v>58.323022321334001</v>
      </c>
      <c r="J1719" s="24" cm="1">
        <f t="array" aca="1" ref="J1719" ca="1">INDIRECT(ADDRESS(($F$2+1-H1719)+2,9))</f>
        <v>41.775160535024838</v>
      </c>
      <c r="K1719" s="24">
        <f t="shared" ca="1" si="132"/>
        <v>0.79465426884810419</v>
      </c>
      <c r="L1719" s="24">
        <f t="shared" ca="1" si="133"/>
        <v>0.21018879823652334</v>
      </c>
      <c r="M1719" s="24">
        <f t="shared" ca="1" si="134"/>
        <v>-0.74102130329556815</v>
      </c>
    </row>
    <row r="1720" spans="2:13" x14ac:dyDescent="0.25">
      <c r="B1720" s="24">
        <f t="shared" ca="1" si="130"/>
        <v>0.46048243359485419</v>
      </c>
      <c r="C1720" s="25">
        <f t="shared" ca="1" si="131"/>
        <v>49.007816016805826</v>
      </c>
      <c r="H1720" s="24">
        <v>1718</v>
      </c>
      <c r="I1720" s="24">
        <f ca="1"/>
        <v>58.330827540379467</v>
      </c>
      <c r="J1720" s="24" cm="1">
        <f t="array" aca="1" ref="J1720" ca="1">INDIRECT(ADDRESS(($F$2+1-H1720)+2,9))</f>
        <v>41.769766718567396</v>
      </c>
      <c r="K1720" s="24">
        <f t="shared" ca="1" si="132"/>
        <v>0.79487265441887756</v>
      </c>
      <c r="L1720" s="24">
        <f t="shared" ca="1" si="133"/>
        <v>0.21003577431324272</v>
      </c>
      <c r="M1720" s="24">
        <f t="shared" ca="1" si="134"/>
        <v>-0.74070725767533907</v>
      </c>
    </row>
    <row r="1721" spans="2:13" x14ac:dyDescent="0.25">
      <c r="B1721" s="24">
        <f t="shared" ca="1" si="130"/>
        <v>0.5510355203970545</v>
      </c>
      <c r="C1721" s="25">
        <f t="shared" ca="1" si="131"/>
        <v>51.2827801959357</v>
      </c>
      <c r="H1721" s="24">
        <v>1719</v>
      </c>
      <c r="I1721" s="24">
        <f ca="1"/>
        <v>58.336531638196874</v>
      </c>
      <c r="J1721" s="24" cm="1">
        <f t="array" aca="1" ref="J1721" ca="1">INDIRECT(ADDRESS(($F$2+1-H1721)+2,9))</f>
        <v>41.75572181606492</v>
      </c>
      <c r="K1721" s="24">
        <f t="shared" ca="1" si="132"/>
        <v>0.79503216449132286</v>
      </c>
      <c r="L1721" s="24">
        <f t="shared" ca="1" si="133"/>
        <v>0.20963762417295526</v>
      </c>
      <c r="M1721" s="24">
        <f t="shared" ca="1" si="134"/>
        <v>-0.74001642743410045</v>
      </c>
    </row>
    <row r="1722" spans="2:13" x14ac:dyDescent="0.25">
      <c r="B1722" s="24">
        <f t="shared" ca="1" si="130"/>
        <v>0.45474332687974939</v>
      </c>
      <c r="C1722" s="25">
        <f t="shared" ca="1" si="131"/>
        <v>48.863139278649122</v>
      </c>
      <c r="H1722" s="24">
        <v>1720</v>
      </c>
      <c r="I1722" s="24">
        <f ca="1"/>
        <v>58.365655833013811</v>
      </c>
      <c r="J1722" s="24" cm="1">
        <f t="array" aca="1" ref="J1722" ca="1">INDIRECT(ADDRESS(($F$2+1-H1722)+2,9))</f>
        <v>41.728252715224833</v>
      </c>
      <c r="K1722" s="24">
        <f t="shared" ca="1" si="132"/>
        <v>0.79584544682005931</v>
      </c>
      <c r="L1722" s="24">
        <f t="shared" ca="1" si="133"/>
        <v>0.20886020408691072</v>
      </c>
      <c r="M1722" s="24">
        <f t="shared" ca="1" si="134"/>
        <v>-0.73725095224183512</v>
      </c>
    </row>
    <row r="1723" spans="2:13" x14ac:dyDescent="0.25">
      <c r="B1723" s="24">
        <f t="shared" ca="1" si="130"/>
        <v>0.97669591819384904</v>
      </c>
      <c r="C1723" s="25">
        <f t="shared" ca="1" si="131"/>
        <v>69.898436294947174</v>
      </c>
      <c r="H1723" s="24">
        <v>1721</v>
      </c>
      <c r="I1723" s="24">
        <f ca="1"/>
        <v>58.378538710400974</v>
      </c>
      <c r="J1723" s="24" cm="1">
        <f t="array" aca="1" ref="J1723" ca="1">INDIRECT(ADDRESS(($F$2+1-H1723)+2,9))</f>
        <v>41.689367728365283</v>
      </c>
      <c r="K1723" s="24">
        <f t="shared" ca="1" si="132"/>
        <v>0.79620458240168057</v>
      </c>
      <c r="L1723" s="24">
        <f t="shared" ca="1" si="133"/>
        <v>0.20776260492463711</v>
      </c>
      <c r="M1723" s="24">
        <f t="shared" ca="1" si="134"/>
        <v>-0.7347496565236451</v>
      </c>
    </row>
    <row r="1724" spans="2:13" x14ac:dyDescent="0.25">
      <c r="B1724" s="24">
        <f t="shared" ca="1" si="130"/>
        <v>2.5666959500118436E-2</v>
      </c>
      <c r="C1724" s="25">
        <f t="shared" ca="1" si="131"/>
        <v>30.51322237057618</v>
      </c>
      <c r="H1724" s="24">
        <v>1722</v>
      </c>
      <c r="I1724" s="24">
        <f ca="1"/>
        <v>58.41820245171813</v>
      </c>
      <c r="J1724" s="24" cm="1">
        <f t="array" aca="1" ref="J1724" ca="1">INDIRECT(ADDRESS(($F$2+1-H1724)+2,9))</f>
        <v>41.689361983818301</v>
      </c>
      <c r="K1724" s="24">
        <f t="shared" ca="1" si="132"/>
        <v>0.79730792027773179</v>
      </c>
      <c r="L1724" s="24">
        <f t="shared" ca="1" si="133"/>
        <v>0.2077624430265094</v>
      </c>
      <c r="M1724" s="24">
        <f t="shared" ca="1" si="134"/>
        <v>-0.73296701511667972</v>
      </c>
    </row>
    <row r="1725" spans="2:13" x14ac:dyDescent="0.25">
      <c r="B1725" s="24">
        <f t="shared" ca="1" si="130"/>
        <v>0.46485388976375819</v>
      </c>
      <c r="C1725" s="25">
        <f t="shared" ca="1" si="131"/>
        <v>49.117874962789728</v>
      </c>
      <c r="H1725" s="24">
        <v>1723</v>
      </c>
      <c r="I1725" s="24">
        <f ca="1"/>
        <v>58.424904137024825</v>
      </c>
      <c r="J1725" s="24" cm="1">
        <f t="array" aca="1" ref="J1725" ca="1">INDIRECT(ADDRESS(($F$2+1-H1725)+2,9))</f>
        <v>41.639426012272679</v>
      </c>
      <c r="K1725" s="24">
        <f t="shared" ca="1" si="132"/>
        <v>0.79749398986354625</v>
      </c>
      <c r="L1725" s="24">
        <f t="shared" ca="1" si="133"/>
        <v>0.20635791904889406</v>
      </c>
      <c r="M1725" s="24">
        <f t="shared" ca="1" si="134"/>
        <v>-0.73019262104507232</v>
      </c>
    </row>
    <row r="1726" spans="2:13" x14ac:dyDescent="0.25">
      <c r="B1726" s="24">
        <f t="shared" ca="1" si="130"/>
        <v>0.2029689560159782</v>
      </c>
      <c r="C1726" s="25">
        <f t="shared" ca="1" si="131"/>
        <v>41.689367728365283</v>
      </c>
      <c r="H1726" s="24">
        <v>1724</v>
      </c>
      <c r="I1726" s="24">
        <f ca="1"/>
        <v>58.442909542364589</v>
      </c>
      <c r="J1726" s="24" cm="1">
        <f t="array" aca="1" ref="J1726" ca="1">INDIRECT(ADDRESS(($F$2+1-H1726)+2,9))</f>
        <v>41.616220935083902</v>
      </c>
      <c r="K1726" s="24">
        <f t="shared" ca="1" si="132"/>
        <v>0.7979933966747953</v>
      </c>
      <c r="L1726" s="24">
        <f t="shared" ca="1" si="133"/>
        <v>0.20570716098168912</v>
      </c>
      <c r="M1726" s="24">
        <f t="shared" ca="1" si="134"/>
        <v>-0.72830737717884619</v>
      </c>
    </row>
    <row r="1727" spans="2:13" x14ac:dyDescent="0.25">
      <c r="B1727" s="24">
        <f t="shared" ca="1" si="130"/>
        <v>0.40455601721360712</v>
      </c>
      <c r="C1727" s="25">
        <f t="shared" ca="1" si="131"/>
        <v>47.58428276277705</v>
      </c>
      <c r="H1727" s="24">
        <v>1725</v>
      </c>
      <c r="I1727" s="24">
        <f ca="1"/>
        <v>58.48283113664953</v>
      </c>
      <c r="J1727" s="24" cm="1">
        <f t="array" aca="1" ref="J1727" ca="1">INDIRECT(ADDRESS(($F$2+1-H1727)+2,9))</f>
        <v>41.611179289452274</v>
      </c>
      <c r="K1727" s="24">
        <f t="shared" ca="1" si="132"/>
        <v>0.79909804935418527</v>
      </c>
      <c r="L1727" s="24">
        <f t="shared" ca="1" si="133"/>
        <v>0.20556593540626031</v>
      </c>
      <c r="M1727" s="24">
        <f t="shared" ca="1" si="134"/>
        <v>-0.72623491622456271</v>
      </c>
    </row>
    <row r="1728" spans="2:13" x14ac:dyDescent="0.25">
      <c r="B1728" s="24">
        <f t="shared" ca="1" si="130"/>
        <v>0.66124622735851402</v>
      </c>
      <c r="C1728" s="25">
        <f t="shared" ca="1" si="131"/>
        <v>54.158667035794764</v>
      </c>
      <c r="H1728" s="24">
        <v>1726</v>
      </c>
      <c r="I1728" s="24">
        <f ca="1"/>
        <v>58.495282526397574</v>
      </c>
      <c r="J1728" s="24" cm="1">
        <f t="array" aca="1" ref="J1728" ca="1">INDIRECT(ADDRESS(($F$2+1-H1728)+2,9))</f>
        <v>41.607859757642665</v>
      </c>
      <c r="K1728" s="24">
        <f t="shared" ca="1" si="132"/>
        <v>0.7994418432999203</v>
      </c>
      <c r="L1728" s="24">
        <f t="shared" ca="1" si="133"/>
        <v>0.2054729807756096</v>
      </c>
      <c r="M1728" s="24">
        <f t="shared" ca="1" si="134"/>
        <v>-0.72578108364226634</v>
      </c>
    </row>
    <row r="1729" spans="2:13" x14ac:dyDescent="0.25">
      <c r="B1729" s="24">
        <f t="shared" ca="1" si="130"/>
        <v>0.1092115764765349</v>
      </c>
      <c r="C1729" s="25">
        <f t="shared" ca="1" si="131"/>
        <v>37.692680998744891</v>
      </c>
      <c r="H1729" s="24">
        <v>1727</v>
      </c>
      <c r="I1729" s="24">
        <f ca="1"/>
        <v>58.504520655540119</v>
      </c>
      <c r="J1729" s="24" cm="1">
        <f t="array" aca="1" ref="J1729" ca="1">INDIRECT(ADDRESS(($F$2+1-H1729)+2,9))</f>
        <v>41.549233789478755</v>
      </c>
      <c r="K1729" s="24">
        <f t="shared" ca="1" si="132"/>
        <v>0.79969668782700187</v>
      </c>
      <c r="L1729" s="24">
        <f t="shared" ca="1" si="133"/>
        <v>0.20383543356135159</v>
      </c>
      <c r="M1729" s="24">
        <f t="shared" ca="1" si="134"/>
        <v>-0.72239725959161671</v>
      </c>
    </row>
    <row r="1730" spans="2:13" x14ac:dyDescent="0.25">
      <c r="B1730" s="24">
        <f t="shared" ca="1" si="130"/>
        <v>0.3221713371785353</v>
      </c>
      <c r="C1730" s="25">
        <f t="shared" ca="1" si="131"/>
        <v>45.383644191268807</v>
      </c>
      <c r="H1730" s="24">
        <v>1728</v>
      </c>
      <c r="I1730" s="24">
        <f ca="1"/>
        <v>58.514057552112249</v>
      </c>
      <c r="J1730" s="24" cm="1">
        <f t="array" aca="1" ref="J1730" ca="1">INDIRECT(ADDRESS(($F$2+1-H1730)+2,9))</f>
        <v>41.491950949359065</v>
      </c>
      <c r="K1730" s="24">
        <f t="shared" ca="1" si="132"/>
        <v>0.79995956999276019</v>
      </c>
      <c r="L1730" s="24">
        <f t="shared" ca="1" si="133"/>
        <v>0.20224294030526904</v>
      </c>
      <c r="M1730" s="24">
        <f t="shared" ca="1" si="134"/>
        <v>-0.71909029385733547</v>
      </c>
    </row>
    <row r="1731" spans="2:13" x14ac:dyDescent="0.25">
      <c r="B1731" s="24">
        <f t="shared" ca="1" si="130"/>
        <v>0.16515772225107139</v>
      </c>
      <c r="C1731" s="25">
        <f t="shared" ca="1" si="131"/>
        <v>40.265213063039646</v>
      </c>
      <c r="H1731" s="24">
        <v>1729</v>
      </c>
      <c r="I1731" s="24">
        <f ca="1"/>
        <v>58.5161293396907</v>
      </c>
      <c r="J1731" s="24" cm="1">
        <f t="array" aca="1" ref="J1731" ca="1">INDIRECT(ADDRESS(($F$2+1-H1731)+2,9))</f>
        <v>41.450281097310821</v>
      </c>
      <c r="K1731" s="24">
        <f t="shared" ca="1" si="132"/>
        <v>0.80001665086278273</v>
      </c>
      <c r="L1731" s="24">
        <f t="shared" ca="1" si="133"/>
        <v>0.20108918643361479</v>
      </c>
      <c r="M1731" s="24">
        <f t="shared" ca="1" si="134"/>
        <v>-0.71707711575150701</v>
      </c>
    </row>
    <row r="1732" spans="2:13" x14ac:dyDescent="0.25">
      <c r="B1732" s="24">
        <f t="shared" ref="B1732:B1795" ca="1" si="135">RAND()</f>
        <v>0.39281236422158694</v>
      </c>
      <c r="C1732" s="25">
        <f t="shared" ref="C1732:C1795" ca="1" si="136">_xlfn.NORM.INV(B1732,50,10)</f>
        <v>47.280035233022254</v>
      </c>
      <c r="H1732" s="24">
        <v>1730</v>
      </c>
      <c r="I1732" s="24">
        <f ca="1"/>
        <v>58.536140541420636</v>
      </c>
      <c r="J1732" s="24" cm="1">
        <f t="array" aca="1" ref="J1732" ca="1">INDIRECT(ADDRESS(($F$2+1-H1732)+2,9))</f>
        <v>41.375684775491891</v>
      </c>
      <c r="K1732" s="24">
        <f t="shared" ref="K1732:K1795" ca="1" si="137">_xlfn.NORM.DIST(I1732,$F$5,$F$6,TRUE)</f>
        <v>0.80056748534333411</v>
      </c>
      <c r="L1732" s="24">
        <f t="shared" ref="L1732:L1795" ca="1" si="138">_xlfn.NORM.DIST(J1732,$F$5,$F$6,TRUE)</f>
        <v>0.19903365053678204</v>
      </c>
      <c r="M1732" s="24">
        <f t="shared" ca="1" si="134"/>
        <v>-0.71226995417056493</v>
      </c>
    </row>
    <row r="1733" spans="2:13" x14ac:dyDescent="0.25">
      <c r="B1733" s="24">
        <f t="shared" ca="1" si="135"/>
        <v>0.74395650938760649</v>
      </c>
      <c r="C1733" s="25">
        <f t="shared" ca="1" si="136"/>
        <v>56.555915230141188</v>
      </c>
      <c r="H1733" s="24">
        <v>1731</v>
      </c>
      <c r="I1733" s="24">
        <f ca="1"/>
        <v>58.542469208729329</v>
      </c>
      <c r="J1733" s="24" cm="1">
        <f t="array" aca="1" ref="J1733" ca="1">INDIRECT(ADDRESS(($F$2+1-H1733)+2,9))</f>
        <v>41.360778014807359</v>
      </c>
      <c r="K1733" s="24">
        <f t="shared" ca="1" si="137"/>
        <v>0.80074149989481769</v>
      </c>
      <c r="L1733" s="24">
        <f t="shared" ca="1" si="138"/>
        <v>0.19862441087163199</v>
      </c>
      <c r="M1733" s="24">
        <f t="shared" ref="M1733:M1796" ca="1" si="139">((2*H1733-1)/$F$2)*(LN(K1733)+LN(1-L1733))</f>
        <v>-0.71151399543861793</v>
      </c>
    </row>
    <row r="1734" spans="2:13" x14ac:dyDescent="0.25">
      <c r="B1734" s="24">
        <f t="shared" ca="1" si="135"/>
        <v>0.74431789006233384</v>
      </c>
      <c r="C1734" s="25">
        <f t="shared" ca="1" si="136"/>
        <v>56.567149498875978</v>
      </c>
      <c r="H1734" s="24">
        <v>1732</v>
      </c>
      <c r="I1734" s="24">
        <f ca="1"/>
        <v>58.545240469804945</v>
      </c>
      <c r="J1734" s="24" cm="1">
        <f t="array" aca="1" ref="J1734" ca="1">INDIRECT(ADDRESS(($F$2+1-H1734)+2,9))</f>
        <v>41.356043000416975</v>
      </c>
      <c r="K1734" s="24">
        <f t="shared" ca="1" si="137"/>
        <v>0.80081767035624496</v>
      </c>
      <c r="L1734" s="24">
        <f t="shared" ca="1" si="138"/>
        <v>0.19849452540988724</v>
      </c>
      <c r="M1734" s="24">
        <f t="shared" ca="1" si="139"/>
        <v>-0.71151244414145787</v>
      </c>
    </row>
    <row r="1735" spans="2:13" x14ac:dyDescent="0.25">
      <c r="B1735" s="24">
        <f t="shared" ca="1" si="135"/>
        <v>0.85361385789822775</v>
      </c>
      <c r="C1735" s="25">
        <f t="shared" ca="1" si="136"/>
        <v>60.52059429700185</v>
      </c>
      <c r="H1735" s="24">
        <v>1733</v>
      </c>
      <c r="I1735" s="24">
        <f ca="1"/>
        <v>58.562193182096344</v>
      </c>
      <c r="J1735" s="24" cm="1">
        <f t="array" aca="1" ref="J1735" ca="1">INDIRECT(ADDRESS(($F$2+1-H1735)+2,9))</f>
        <v>41.354799243948797</v>
      </c>
      <c r="K1735" s="24">
        <f t="shared" ca="1" si="137"/>
        <v>0.80128324810284834</v>
      </c>
      <c r="L1735" s="24">
        <f t="shared" ca="1" si="138"/>
        <v>0.19846041661392896</v>
      </c>
      <c r="M1735" s="24">
        <f t="shared" ca="1" si="139"/>
        <v>-0.71092181788669995</v>
      </c>
    </row>
    <row r="1736" spans="2:13" x14ac:dyDescent="0.25">
      <c r="B1736" s="24">
        <f t="shared" ca="1" si="135"/>
        <v>0.6348014104042089</v>
      </c>
      <c r="C1736" s="25">
        <f t="shared" ca="1" si="136"/>
        <v>53.445972424115254</v>
      </c>
      <c r="H1736" s="24">
        <v>1734</v>
      </c>
      <c r="I1736" s="24">
        <f ca="1"/>
        <v>58.605063375860844</v>
      </c>
      <c r="J1736" s="24" cm="1">
        <f t="array" aca="1" ref="J1736" ca="1">INDIRECT(ADDRESS(($F$2+1-H1736)+2,9))</f>
        <v>41.347469923296536</v>
      </c>
      <c r="K1736" s="24">
        <f t="shared" ca="1" si="137"/>
        <v>0.8024576745244455</v>
      </c>
      <c r="L1736" s="24">
        <f t="shared" ca="1" si="138"/>
        <v>0.1982594890423533</v>
      </c>
      <c r="M1736" s="24">
        <f t="shared" ca="1" si="139"/>
        <v>-0.70857646843089261</v>
      </c>
    </row>
    <row r="1737" spans="2:13" x14ac:dyDescent="0.25">
      <c r="B1737" s="24">
        <f t="shared" ca="1" si="135"/>
        <v>0.18778762910694191</v>
      </c>
      <c r="C1737" s="25">
        <f t="shared" ca="1" si="136"/>
        <v>41.139215565605504</v>
      </c>
      <c r="H1737" s="24">
        <v>1735</v>
      </c>
      <c r="I1737" s="24">
        <f ca="1"/>
        <v>58.630345640104828</v>
      </c>
      <c r="J1737" s="24" cm="1">
        <f t="array" aca="1" ref="J1737" ca="1">INDIRECT(ADDRESS(($F$2+1-H1737)+2,9))</f>
        <v>41.328818556640925</v>
      </c>
      <c r="K1737" s="24">
        <f t="shared" ca="1" si="137"/>
        <v>0.80314830937926718</v>
      </c>
      <c r="L1737" s="24">
        <f t="shared" ca="1" si="138"/>
        <v>0.19774873055772565</v>
      </c>
      <c r="M1737" s="24">
        <f t="shared" ca="1" si="139"/>
        <v>-0.70657856241371575</v>
      </c>
    </row>
    <row r="1738" spans="2:13" x14ac:dyDescent="0.25">
      <c r="B1738" s="24">
        <f t="shared" ca="1" si="135"/>
        <v>0.63137499622720061</v>
      </c>
      <c r="C1738" s="25">
        <f t="shared" ca="1" si="136"/>
        <v>53.354972649489198</v>
      </c>
      <c r="H1738" s="24">
        <v>1736</v>
      </c>
      <c r="I1738" s="24">
        <f ca="1"/>
        <v>58.643855563478098</v>
      </c>
      <c r="J1738" s="24" cm="1">
        <f t="array" aca="1" ref="J1738" ca="1">INDIRECT(ADDRESS(($F$2+1-H1738)+2,9))</f>
        <v>41.294031729539142</v>
      </c>
      <c r="K1738" s="24">
        <f t="shared" ca="1" si="137"/>
        <v>0.80351675944974255</v>
      </c>
      <c r="L1738" s="24">
        <f t="shared" ca="1" si="138"/>
        <v>0.19679823744726219</v>
      </c>
      <c r="M1738" s="24">
        <f t="shared" ca="1" si="139"/>
        <v>-0.70434370250960709</v>
      </c>
    </row>
    <row r="1739" spans="2:13" x14ac:dyDescent="0.25">
      <c r="B1739" s="24">
        <f t="shared" ca="1" si="135"/>
        <v>0.6196051819074001</v>
      </c>
      <c r="C1739" s="25">
        <f t="shared" ca="1" si="136"/>
        <v>53.044440187718976</v>
      </c>
      <c r="H1739" s="24">
        <v>1737</v>
      </c>
      <c r="I1739" s="24">
        <f ca="1"/>
        <v>58.647054939844715</v>
      </c>
      <c r="J1739" s="24" cm="1">
        <f t="array" aca="1" ref="J1739" ca="1">INDIRECT(ADDRESS(($F$2+1-H1739)+2,9))</f>
        <v>41.278429702511588</v>
      </c>
      <c r="K1739" s="24">
        <f t="shared" ca="1" si="137"/>
        <v>0.80360395336300994</v>
      </c>
      <c r="L1739" s="24">
        <f t="shared" ca="1" si="138"/>
        <v>0.1963728377900241</v>
      </c>
      <c r="M1739" s="24">
        <f t="shared" ca="1" si="139"/>
        <v>-0.70372277668535332</v>
      </c>
    </row>
    <row r="1740" spans="2:13" x14ac:dyDescent="0.25">
      <c r="B1740" s="24">
        <f t="shared" ca="1" si="135"/>
        <v>0.95700360207881385</v>
      </c>
      <c r="C1740" s="25">
        <f t="shared" ca="1" si="136"/>
        <v>67.169254407569127</v>
      </c>
      <c r="H1740" s="24">
        <v>1738</v>
      </c>
      <c r="I1740" s="24">
        <f ca="1"/>
        <v>58.649381435617855</v>
      </c>
      <c r="J1740" s="24" cm="1">
        <f t="array" aca="1" ref="J1740" ca="1">INDIRECT(ADDRESS(($F$2+1-H1740)+2,9))</f>
        <v>41.273962719143256</v>
      </c>
      <c r="K1740" s="24">
        <f t="shared" ca="1" si="137"/>
        <v>0.80366734357412961</v>
      </c>
      <c r="L1740" s="24">
        <f t="shared" ca="1" si="138"/>
        <v>0.19625114522298581</v>
      </c>
      <c r="M1740" s="24">
        <f t="shared" ca="1" si="139"/>
        <v>-0.70375718595049619</v>
      </c>
    </row>
    <row r="1741" spans="2:13" x14ac:dyDescent="0.25">
      <c r="B1741" s="24">
        <f t="shared" ca="1" si="135"/>
        <v>0.88317237625382183</v>
      </c>
      <c r="C1741" s="25">
        <f t="shared" ca="1" si="136"/>
        <v>61.909957648487378</v>
      </c>
      <c r="H1741" s="24">
        <v>1739</v>
      </c>
      <c r="I1741" s="24">
        <f ca="1"/>
        <v>58.654608520079151</v>
      </c>
      <c r="J1741" s="24" cm="1">
        <f t="array" aca="1" ref="J1741" ca="1">INDIRECT(ADDRESS(($F$2+1-H1741)+2,9))</f>
        <v>41.218018198342072</v>
      </c>
      <c r="K1741" s="24">
        <f t="shared" ca="1" si="137"/>
        <v>0.8038097211062144</v>
      </c>
      <c r="L1741" s="24">
        <f t="shared" ca="1" si="138"/>
        <v>0.19473094206016192</v>
      </c>
      <c r="M1741" s="24">
        <f t="shared" ca="1" si="139"/>
        <v>-0.70083225187015752</v>
      </c>
    </row>
    <row r="1742" spans="2:13" x14ac:dyDescent="0.25">
      <c r="B1742" s="24">
        <f t="shared" ca="1" si="135"/>
        <v>0.83960675544596641</v>
      </c>
      <c r="C1742" s="25">
        <f t="shared" ca="1" si="136"/>
        <v>59.928429630310312</v>
      </c>
      <c r="H1742" s="24">
        <v>1740</v>
      </c>
      <c r="I1742" s="24">
        <f ca="1"/>
        <v>58.725182552314564</v>
      </c>
      <c r="J1742" s="24" cm="1">
        <f t="array" aca="1" ref="J1742" ca="1">INDIRECT(ADDRESS(($F$2+1-H1742)+2,9))</f>
        <v>41.167280569945518</v>
      </c>
      <c r="K1742" s="24">
        <f t="shared" ca="1" si="137"/>
        <v>0.80572591131366478</v>
      </c>
      <c r="L1742" s="24">
        <f t="shared" ca="1" si="138"/>
        <v>0.19335844106893077</v>
      </c>
      <c r="M1742" s="24">
        <f t="shared" ca="1" si="139"/>
        <v>-0.69465139636528539</v>
      </c>
    </row>
    <row r="1743" spans="2:13" x14ac:dyDescent="0.25">
      <c r="B1743" s="24">
        <f t="shared" ca="1" si="135"/>
        <v>5.7269572879548036E-5</v>
      </c>
      <c r="C1743" s="25">
        <f t="shared" ca="1" si="136"/>
        <v>11.424711123144867</v>
      </c>
      <c r="H1743" s="24">
        <v>1741</v>
      </c>
      <c r="I1743" s="24">
        <f ca="1"/>
        <v>58.735505532768997</v>
      </c>
      <c r="J1743" s="24" cm="1">
        <f t="array" aca="1" ref="J1743" ca="1">INDIRECT(ADDRESS(($F$2+1-H1743)+2,9))</f>
        <v>41.16113997647529</v>
      </c>
      <c r="K1743" s="24">
        <f t="shared" ca="1" si="137"/>
        <v>0.8060052370847246</v>
      </c>
      <c r="L1743" s="24">
        <f t="shared" ca="1" si="138"/>
        <v>0.19319273354275895</v>
      </c>
      <c r="M1743" s="24">
        <f t="shared" ca="1" si="139"/>
        <v>-0.69416028449818856</v>
      </c>
    </row>
    <row r="1744" spans="2:13" x14ac:dyDescent="0.25">
      <c r="B1744" s="24">
        <f t="shared" ca="1" si="135"/>
        <v>0.87366117090514961</v>
      </c>
      <c r="C1744" s="25">
        <f t="shared" ca="1" si="136"/>
        <v>61.438697492765051</v>
      </c>
      <c r="H1744" s="24">
        <v>1742</v>
      </c>
      <c r="I1744" s="24">
        <f ca="1"/>
        <v>58.736760204872411</v>
      </c>
      <c r="J1744" s="24" cm="1">
        <f t="array" aca="1" ref="J1744" ca="1">INDIRECT(ADDRESS(($F$2+1-H1744)+2,9))</f>
        <v>41.148898271246793</v>
      </c>
      <c r="K1744" s="24">
        <f t="shared" ca="1" si="137"/>
        <v>0.80603917011365134</v>
      </c>
      <c r="L1744" s="24">
        <f t="shared" ca="1" si="138"/>
        <v>0.19286264268901526</v>
      </c>
      <c r="M1744" s="24">
        <f t="shared" ca="1" si="139"/>
        <v>-0.69383096233800345</v>
      </c>
    </row>
    <row r="1745" spans="2:13" x14ac:dyDescent="0.25">
      <c r="B1745" s="24">
        <f t="shared" ca="1" si="135"/>
        <v>0.39306770489811105</v>
      </c>
      <c r="C1745" s="25">
        <f t="shared" ca="1" si="136"/>
        <v>47.286676267751218</v>
      </c>
      <c r="H1745" s="24">
        <v>1743</v>
      </c>
      <c r="I1745" s="24">
        <f ca="1"/>
        <v>58.861948059281787</v>
      </c>
      <c r="J1745" s="24" cm="1">
        <f t="array" aca="1" ref="J1745" ca="1">INDIRECT(ADDRESS(($F$2+1-H1745)+2,9))</f>
        <v>41.145480815610242</v>
      </c>
      <c r="K1745" s="24">
        <f t="shared" ca="1" si="137"/>
        <v>0.80940671058908775</v>
      </c>
      <c r="L1745" s="24">
        <f t="shared" ca="1" si="138"/>
        <v>0.19277055442453481</v>
      </c>
      <c r="M1745" s="24">
        <f t="shared" ca="1" si="139"/>
        <v>-0.68731222921323099</v>
      </c>
    </row>
    <row r="1746" spans="2:13" x14ac:dyDescent="0.25">
      <c r="B1746" s="24">
        <f t="shared" ca="1" si="135"/>
        <v>0.42952327130449852</v>
      </c>
      <c r="C1746" s="25">
        <f t="shared" ca="1" si="136"/>
        <v>48.224119914143252</v>
      </c>
      <c r="H1746" s="24">
        <v>1744</v>
      </c>
      <c r="I1746" s="24">
        <f ca="1"/>
        <v>58.883093873453731</v>
      </c>
      <c r="J1746" s="24" cm="1">
        <f t="array" aca="1" ref="J1746" ca="1">INDIRECT(ADDRESS(($F$2+1-H1746)+2,9))</f>
        <v>41.139215565605504</v>
      </c>
      <c r="K1746" s="24">
        <f t="shared" ca="1" si="137"/>
        <v>0.80997196678789751</v>
      </c>
      <c r="L1746" s="24">
        <f t="shared" ca="1" si="138"/>
        <v>0.19260179802542249</v>
      </c>
      <c r="M1746" s="24">
        <f t="shared" ca="1" si="139"/>
        <v>-0.68624085399014068</v>
      </c>
    </row>
    <row r="1747" spans="2:13" x14ac:dyDescent="0.25">
      <c r="B1747" s="24">
        <f t="shared" ca="1" si="135"/>
        <v>0.71588435887133528</v>
      </c>
      <c r="C1747" s="25">
        <f t="shared" ca="1" si="136"/>
        <v>55.706583126180504</v>
      </c>
      <c r="H1747" s="24">
        <v>1745</v>
      </c>
      <c r="I1747" s="24">
        <f ca="1"/>
        <v>58.913352713371303</v>
      </c>
      <c r="J1747" s="24" cm="1">
        <f t="array" aca="1" ref="J1747" ca="1">INDIRECT(ADDRESS(($F$2+1-H1747)+2,9))</f>
        <v>41.112511207182642</v>
      </c>
      <c r="K1747" s="24">
        <f t="shared" ca="1" si="137"/>
        <v>0.81077903214074465</v>
      </c>
      <c r="L1747" s="24">
        <f t="shared" ca="1" si="138"/>
        <v>0.19188352123560015</v>
      </c>
      <c r="M1747" s="24">
        <f t="shared" ca="1" si="139"/>
        <v>-0.68358660849486585</v>
      </c>
    </row>
    <row r="1748" spans="2:13" x14ac:dyDescent="0.25">
      <c r="B1748" s="24">
        <f t="shared" ca="1" si="135"/>
        <v>0.74565706533300602</v>
      </c>
      <c r="C1748" s="25">
        <f t="shared" ca="1" si="136"/>
        <v>56.608853071344512</v>
      </c>
      <c r="H1748" s="24">
        <v>1746</v>
      </c>
      <c r="I1748" s="24">
        <f ca="1"/>
        <v>58.935909993658669</v>
      </c>
      <c r="J1748" s="24" cm="1">
        <f t="array" aca="1" ref="J1748" ca="1">INDIRECT(ADDRESS(($F$2+1-H1748)+2,9))</f>
        <v>41.104319072317537</v>
      </c>
      <c r="K1748" s="24">
        <f t="shared" ca="1" si="137"/>
        <v>0.81137930586259044</v>
      </c>
      <c r="L1748" s="24">
        <f t="shared" ca="1" si="138"/>
        <v>0.19166350351864117</v>
      </c>
      <c r="M1748" s="24">
        <f t="shared" ca="1" si="139"/>
        <v>-0.68234083653488353</v>
      </c>
    </row>
    <row r="1749" spans="2:13" x14ac:dyDescent="0.25">
      <c r="B1749" s="24">
        <f t="shared" ca="1" si="135"/>
        <v>0.27205143726824454</v>
      </c>
      <c r="C1749" s="25">
        <f t="shared" ca="1" si="136"/>
        <v>43.933796237053407</v>
      </c>
      <c r="H1749" s="24">
        <v>1747</v>
      </c>
      <c r="I1749" s="24">
        <f ca="1"/>
        <v>58.938688066615633</v>
      </c>
      <c r="J1749" s="24" cm="1">
        <f t="array" aca="1" ref="J1749" ca="1">INDIRECT(ADDRESS(($F$2+1-H1749)+2,9))</f>
        <v>41.102966122975786</v>
      </c>
      <c r="K1749" s="24">
        <f t="shared" ca="1" si="137"/>
        <v>0.81145315211854163</v>
      </c>
      <c r="L1749" s="24">
        <f t="shared" ca="1" si="138"/>
        <v>0.19162718197342438</v>
      </c>
      <c r="M1749" s="24">
        <f t="shared" ca="1" si="139"/>
        <v>-0.6825117115733107</v>
      </c>
    </row>
    <row r="1750" spans="2:13" x14ac:dyDescent="0.25">
      <c r="B1750" s="24">
        <f t="shared" ca="1" si="135"/>
        <v>0.71960362862700245</v>
      </c>
      <c r="C1750" s="25">
        <f t="shared" ca="1" si="136"/>
        <v>55.816644186363398</v>
      </c>
      <c r="H1750" s="24">
        <v>1748</v>
      </c>
      <c r="I1750" s="24">
        <f ca="1"/>
        <v>58.995602217648113</v>
      </c>
      <c r="J1750" s="24" cm="1">
        <f t="array" aca="1" ref="J1750" ca="1">INDIRECT(ADDRESS(($F$2+1-H1750)+2,9))</f>
        <v>41.093504234693555</v>
      </c>
      <c r="K1750" s="24">
        <f t="shared" ca="1" si="137"/>
        <v>0.81296210825089077</v>
      </c>
      <c r="L1750" s="24">
        <f t="shared" ca="1" si="138"/>
        <v>0.19137328411093732</v>
      </c>
      <c r="M1750" s="24">
        <f t="shared" ca="1" si="139"/>
        <v>-0.67938501777497617</v>
      </c>
    </row>
    <row r="1751" spans="2:13" x14ac:dyDescent="0.25">
      <c r="B1751" s="24">
        <f t="shared" ca="1" si="135"/>
        <v>0.28679723122091327</v>
      </c>
      <c r="C1751" s="25">
        <f t="shared" ca="1" si="136"/>
        <v>44.372343336299878</v>
      </c>
      <c r="H1751" s="24">
        <v>1749</v>
      </c>
      <c r="I1751" s="24">
        <f ca="1"/>
        <v>59.010863308219406</v>
      </c>
      <c r="J1751" s="24" cm="1">
        <f t="array" aca="1" ref="J1751" ca="1">INDIRECT(ADDRESS(($F$2+1-H1751)+2,9))</f>
        <v>41.089820898832869</v>
      </c>
      <c r="K1751" s="24">
        <f t="shared" ca="1" si="137"/>
        <v>0.81336544956189238</v>
      </c>
      <c r="L1751" s="24">
        <f t="shared" ca="1" si="138"/>
        <v>0.1912745022031237</v>
      </c>
      <c r="M1751" s="24">
        <f t="shared" ca="1" si="139"/>
        <v>-0.67877206394077927</v>
      </c>
    </row>
    <row r="1752" spans="2:13" x14ac:dyDescent="0.25">
      <c r="B1752" s="24">
        <f t="shared" ca="1" si="135"/>
        <v>0.48560869022884301</v>
      </c>
      <c r="C1752" s="25">
        <f t="shared" ca="1" si="136"/>
        <v>49.639185086212102</v>
      </c>
      <c r="H1752" s="24">
        <v>1750</v>
      </c>
      <c r="I1752" s="24">
        <f ca="1"/>
        <v>59.012204064614394</v>
      </c>
      <c r="J1752" s="24" cm="1">
        <f t="array" aca="1" ref="J1752" ca="1">INDIRECT(ADDRESS(($F$2+1-H1752)+2,9))</f>
        <v>41.063043926821436</v>
      </c>
      <c r="K1752" s="24">
        <f t="shared" ca="1" si="137"/>
        <v>0.81340085918231453</v>
      </c>
      <c r="L1752" s="24">
        <f t="shared" ca="1" si="138"/>
        <v>0.19055732120319718</v>
      </c>
      <c r="M1752" s="24">
        <f t="shared" ca="1" si="139"/>
        <v>-0.67765244589219953</v>
      </c>
    </row>
    <row r="1753" spans="2:13" x14ac:dyDescent="0.25">
      <c r="B1753" s="24">
        <f t="shared" ca="1" si="135"/>
        <v>0.99806369352928759</v>
      </c>
      <c r="C1753" s="25">
        <f t="shared" ca="1" si="136"/>
        <v>78.883560053061856</v>
      </c>
      <c r="H1753" s="24">
        <v>1751</v>
      </c>
      <c r="I1753" s="24">
        <f ca="1"/>
        <v>59.051073528554767</v>
      </c>
      <c r="J1753" s="24" cm="1">
        <f t="array" aca="1" ref="J1753" ca="1">INDIRECT(ADDRESS(($F$2+1-H1753)+2,9))</f>
        <v>41.048077250204841</v>
      </c>
      <c r="K1753" s="24">
        <f t="shared" ca="1" si="137"/>
        <v>0.81442559975993456</v>
      </c>
      <c r="L1753" s="24">
        <f t="shared" ca="1" si="138"/>
        <v>0.1901571814564807</v>
      </c>
      <c r="M1753" s="24">
        <f t="shared" ca="1" si="139"/>
        <v>-0.67519543151537109</v>
      </c>
    </row>
    <row r="1754" spans="2:13" x14ac:dyDescent="0.25">
      <c r="B1754" s="24">
        <f t="shared" ca="1" si="135"/>
        <v>0.68871010717288406</v>
      </c>
      <c r="C1754" s="25">
        <f t="shared" ca="1" si="136"/>
        <v>54.921974235462187</v>
      </c>
      <c r="H1754" s="24">
        <v>1752</v>
      </c>
      <c r="I1754" s="24">
        <f ca="1"/>
        <v>59.073246056727257</v>
      </c>
      <c r="J1754" s="24" cm="1">
        <f t="array" aca="1" ref="J1754" ca="1">INDIRECT(ADDRESS(($F$2+1-H1754)+2,9))</f>
        <v>41.031752782230711</v>
      </c>
      <c r="K1754" s="24">
        <f t="shared" ca="1" si="137"/>
        <v>0.8150085810361104</v>
      </c>
      <c r="L1754" s="24">
        <f t="shared" ca="1" si="138"/>
        <v>0.18972132979939088</v>
      </c>
      <c r="M1754" s="24">
        <f t="shared" ca="1" si="139"/>
        <v>-0.67354620782076458</v>
      </c>
    </row>
    <row r="1755" spans="2:13" x14ac:dyDescent="0.25">
      <c r="B1755" s="24">
        <f t="shared" ca="1" si="135"/>
        <v>0.4482589678993808</v>
      </c>
      <c r="C1755" s="25">
        <f t="shared" ca="1" si="136"/>
        <v>48.699387097163168</v>
      </c>
      <c r="H1755" s="24">
        <v>1753</v>
      </c>
      <c r="I1755" s="24">
        <f ca="1"/>
        <v>59.095452162338148</v>
      </c>
      <c r="J1755" s="24" cm="1">
        <f t="array" aca="1" ref="J1755" ca="1">INDIRECT(ADDRESS(($F$2+1-H1755)+2,9))</f>
        <v>41.014409502513402</v>
      </c>
      <c r="K1755" s="24">
        <f t="shared" ca="1" si="137"/>
        <v>0.81559130329725993</v>
      </c>
      <c r="L1755" s="24">
        <f t="shared" ca="1" si="138"/>
        <v>0.18925895033779416</v>
      </c>
      <c r="M1755" s="24">
        <f t="shared" ca="1" si="139"/>
        <v>-0.67184333221249826</v>
      </c>
    </row>
    <row r="1756" spans="2:13" x14ac:dyDescent="0.25">
      <c r="B1756" s="24">
        <f t="shared" ca="1" si="135"/>
        <v>0.37996050013894578</v>
      </c>
      <c r="C1756" s="25">
        <f t="shared" ca="1" si="136"/>
        <v>46.944154695122812</v>
      </c>
      <c r="H1756" s="24">
        <v>1754</v>
      </c>
      <c r="I1756" s="24">
        <f ca="1"/>
        <v>59.099810058577518</v>
      </c>
      <c r="J1756" s="24" cm="1">
        <f t="array" aca="1" ref="J1756" ca="1">INDIRECT(ADDRESS(($F$2+1-H1756)+2,9))</f>
        <v>41.004414654631773</v>
      </c>
      <c r="K1756" s="24">
        <f t="shared" ca="1" si="137"/>
        <v>0.8157055269961645</v>
      </c>
      <c r="L1756" s="24">
        <f t="shared" ca="1" si="138"/>
        <v>0.18899279869363678</v>
      </c>
      <c r="M1756" s="24">
        <f t="shared" ca="1" si="139"/>
        <v>-0.67146570458273847</v>
      </c>
    </row>
    <row r="1757" spans="2:13" x14ac:dyDescent="0.25">
      <c r="B1757" s="24">
        <f t="shared" ca="1" si="135"/>
        <v>5.7367584317519649E-2</v>
      </c>
      <c r="C1757" s="25">
        <f t="shared" ca="1" si="136"/>
        <v>34.227376366401643</v>
      </c>
      <c r="H1757" s="24">
        <v>1755</v>
      </c>
      <c r="I1757" s="24">
        <f ca="1"/>
        <v>59.131651709609869</v>
      </c>
      <c r="J1757" s="24" cm="1">
        <f t="array" aca="1" ref="J1757" ca="1">INDIRECT(ADDRESS(($F$2+1-H1757)+2,9))</f>
        <v>40.977163835947024</v>
      </c>
      <c r="K1757" s="24">
        <f t="shared" ca="1" si="137"/>
        <v>0.81653878375068656</v>
      </c>
      <c r="L1757" s="24">
        <f t="shared" ca="1" si="138"/>
        <v>0.18826831189604135</v>
      </c>
      <c r="M1757" s="24">
        <f t="shared" ca="1" si="139"/>
        <v>-0.6687365279793035</v>
      </c>
    </row>
    <row r="1758" spans="2:13" x14ac:dyDescent="0.25">
      <c r="B1758" s="24">
        <f t="shared" ca="1" si="135"/>
        <v>0.24671307932544417</v>
      </c>
      <c r="C1758" s="25">
        <f t="shared" ca="1" si="136"/>
        <v>43.151303173710176</v>
      </c>
      <c r="H1758" s="24">
        <v>1756</v>
      </c>
      <c r="I1758" s="24">
        <f ca="1"/>
        <v>59.173569125488271</v>
      </c>
      <c r="J1758" s="24" cm="1">
        <f t="array" aca="1" ref="J1758" ca="1">INDIRECT(ADDRESS(($F$2+1-H1758)+2,9))</f>
        <v>40.941367224559656</v>
      </c>
      <c r="K1758" s="24">
        <f t="shared" ca="1" si="137"/>
        <v>0.81763212379908856</v>
      </c>
      <c r="L1758" s="24">
        <f t="shared" ca="1" si="138"/>
        <v>0.18731923553517604</v>
      </c>
      <c r="M1758" s="24">
        <f t="shared" ca="1" si="139"/>
        <v>-0.66503949810949636</v>
      </c>
    </row>
    <row r="1759" spans="2:13" x14ac:dyDescent="0.25">
      <c r="B1759" s="24">
        <f t="shared" ca="1" si="135"/>
        <v>0.46216937122585544</v>
      </c>
      <c r="C1759" s="25">
        <f t="shared" ca="1" si="136"/>
        <v>49.050301091906732</v>
      </c>
      <c r="H1759" s="24">
        <v>1757</v>
      </c>
      <c r="I1759" s="24">
        <f ca="1"/>
        <v>59.243642119315616</v>
      </c>
      <c r="J1759" s="24" cm="1">
        <f t="array" aca="1" ref="J1759" ca="1">INDIRECT(ADDRESS(($F$2+1-H1759)+2,9))</f>
        <v>40.933642559428613</v>
      </c>
      <c r="K1759" s="24">
        <f t="shared" ca="1" si="137"/>
        <v>0.81945073808651048</v>
      </c>
      <c r="L1759" s="24">
        <f t="shared" ca="1" si="138"/>
        <v>0.18711481999407092</v>
      </c>
      <c r="M1759" s="24">
        <f t="shared" ca="1" si="139"/>
        <v>-0.66139209354557271</v>
      </c>
    </row>
    <row r="1760" spans="2:13" x14ac:dyDescent="0.25">
      <c r="B1760" s="24">
        <f t="shared" ca="1" si="135"/>
        <v>0.55546912483314059</v>
      </c>
      <c r="C1760" s="25">
        <f t="shared" ca="1" si="136"/>
        <v>51.394915277903841</v>
      </c>
      <c r="H1760" s="24">
        <v>1758</v>
      </c>
      <c r="I1760" s="24">
        <f ca="1"/>
        <v>59.261342220812764</v>
      </c>
      <c r="J1760" s="24" cm="1">
        <f t="array" aca="1" ref="J1760" ca="1">INDIRECT(ADDRESS(($F$2+1-H1760)+2,9))</f>
        <v>40.928109362481322</v>
      </c>
      <c r="K1760" s="24">
        <f t="shared" ca="1" si="137"/>
        <v>0.81990830569911066</v>
      </c>
      <c r="L1760" s="24">
        <f t="shared" ca="1" si="138"/>
        <v>0.18696848147592493</v>
      </c>
      <c r="M1760" s="24">
        <f t="shared" ca="1" si="139"/>
        <v>-0.66056617938734374</v>
      </c>
    </row>
    <row r="1761" spans="2:13" x14ac:dyDescent="0.25">
      <c r="B1761" s="24">
        <f t="shared" ca="1" si="135"/>
        <v>0.23164905856311746</v>
      </c>
      <c r="C1761" s="25">
        <f t="shared" ca="1" si="136"/>
        <v>42.665731322401776</v>
      </c>
      <c r="H1761" s="24">
        <v>1759</v>
      </c>
      <c r="I1761" s="24">
        <f ca="1"/>
        <v>59.305181058378594</v>
      </c>
      <c r="J1761" s="24" cm="1">
        <f t="array" aca="1" ref="J1761" ca="1">INDIRECT(ADDRESS(($F$2+1-H1761)+2,9))</f>
        <v>40.856460169679806</v>
      </c>
      <c r="K1761" s="24">
        <f t="shared" ca="1" si="137"/>
        <v>0.82103845127166197</v>
      </c>
      <c r="L1761" s="24">
        <f t="shared" ca="1" si="138"/>
        <v>0.18507994873434841</v>
      </c>
      <c r="M1761" s="24">
        <f t="shared" ca="1" si="139"/>
        <v>-0.65491592730611514</v>
      </c>
    </row>
    <row r="1762" spans="2:13" x14ac:dyDescent="0.25">
      <c r="B1762" s="24">
        <f t="shared" ca="1" si="135"/>
        <v>0.66938836401181712</v>
      </c>
      <c r="C1762" s="25">
        <f t="shared" ca="1" si="136"/>
        <v>54.382248836302409</v>
      </c>
      <c r="H1762" s="24">
        <v>1760</v>
      </c>
      <c r="I1762" s="24">
        <f ca="1"/>
        <v>59.307582278328816</v>
      </c>
      <c r="J1762" s="24" cm="1">
        <f t="array" aca="1" ref="J1762" ca="1">INDIRECT(ADDRESS(($F$2+1-H1762)+2,9))</f>
        <v>40.846349882082059</v>
      </c>
      <c r="K1762" s="24">
        <f t="shared" ca="1" si="137"/>
        <v>0.82110022445274722</v>
      </c>
      <c r="L1762" s="24">
        <f t="shared" ca="1" si="138"/>
        <v>0.18481441859382503</v>
      </c>
      <c r="M1762" s="24">
        <f t="shared" ca="1" si="139"/>
        <v>-0.6546344257488067</v>
      </c>
    </row>
    <row r="1763" spans="2:13" x14ac:dyDescent="0.25">
      <c r="B1763" s="24">
        <f t="shared" ca="1" si="135"/>
        <v>0.63059876119530456</v>
      </c>
      <c r="C1763" s="25">
        <f t="shared" ca="1" si="136"/>
        <v>53.334395968989192</v>
      </c>
      <c r="H1763" s="24">
        <v>1761</v>
      </c>
      <c r="I1763" s="24">
        <f ca="1"/>
        <v>59.313705174402187</v>
      </c>
      <c r="J1763" s="24" cm="1">
        <f t="array" aca="1" ref="J1763" ca="1">INDIRECT(ADDRESS(($F$2+1-H1763)+2,9))</f>
        <v>40.825239153084077</v>
      </c>
      <c r="K1763" s="24">
        <f t="shared" ca="1" si="137"/>
        <v>0.82125767979233721</v>
      </c>
      <c r="L1763" s="24">
        <f t="shared" ca="1" si="138"/>
        <v>0.18426074374482604</v>
      </c>
      <c r="M1763" s="24">
        <f t="shared" ca="1" si="139"/>
        <v>-0.65358582383724173</v>
      </c>
    </row>
    <row r="1764" spans="2:13" x14ac:dyDescent="0.25">
      <c r="B1764" s="24">
        <f t="shared" ca="1" si="135"/>
        <v>8.7662846060918787E-2</v>
      </c>
      <c r="C1764" s="25">
        <f t="shared" ca="1" si="136"/>
        <v>36.447116086700277</v>
      </c>
      <c r="H1764" s="24">
        <v>1762</v>
      </c>
      <c r="I1764" s="24">
        <f ca="1"/>
        <v>59.342314850898241</v>
      </c>
      <c r="J1764" s="24" cm="1">
        <f t="array" aca="1" ref="J1764" ca="1">INDIRECT(ADDRESS(($F$2+1-H1764)+2,9))</f>
        <v>40.81282795779498</v>
      </c>
      <c r="K1764" s="24">
        <f t="shared" ca="1" si="137"/>
        <v>0.82199224451855157</v>
      </c>
      <c r="L1764" s="24">
        <f t="shared" ca="1" si="138"/>
        <v>0.18393571544272502</v>
      </c>
      <c r="M1764" s="24">
        <f t="shared" ca="1" si="139"/>
        <v>-0.65184718226466709</v>
      </c>
    </row>
    <row r="1765" spans="2:13" x14ac:dyDescent="0.25">
      <c r="B1765" s="24">
        <f t="shared" ca="1" si="135"/>
        <v>0.30111748323549969</v>
      </c>
      <c r="C1765" s="25">
        <f t="shared" ca="1" si="136"/>
        <v>44.788107850000806</v>
      </c>
      <c r="H1765" s="24">
        <v>1763</v>
      </c>
      <c r="I1765" s="24">
        <f ca="1"/>
        <v>59.349323935457214</v>
      </c>
      <c r="J1765" s="24" cm="1">
        <f t="array" aca="1" ref="J1765" ca="1">INDIRECT(ADDRESS(($F$2+1-H1765)+2,9))</f>
        <v>40.807142349519665</v>
      </c>
      <c r="K1765" s="24">
        <f t="shared" ca="1" si="137"/>
        <v>0.82217191483292562</v>
      </c>
      <c r="L1765" s="24">
        <f t="shared" ca="1" si="138"/>
        <v>0.18378693825288517</v>
      </c>
      <c r="M1765" s="24">
        <f t="shared" ca="1" si="139"/>
        <v>-0.65156246468551082</v>
      </c>
    </row>
    <row r="1766" spans="2:13" x14ac:dyDescent="0.25">
      <c r="B1766" s="24">
        <f t="shared" ca="1" si="135"/>
        <v>0.63663892399559441</v>
      </c>
      <c r="C1766" s="25">
        <f t="shared" ca="1" si="136"/>
        <v>53.494891006560856</v>
      </c>
      <c r="H1766" s="24">
        <v>1764</v>
      </c>
      <c r="I1766" s="24">
        <f ca="1"/>
        <v>59.355026000586321</v>
      </c>
      <c r="J1766" s="24" cm="1">
        <f t="array" aca="1" ref="J1766" ca="1">INDIRECT(ADDRESS(($F$2+1-H1766)+2,9))</f>
        <v>40.792074428020328</v>
      </c>
      <c r="K1766" s="24">
        <f t="shared" ca="1" si="137"/>
        <v>0.82231799670233841</v>
      </c>
      <c r="L1766" s="24">
        <f t="shared" ca="1" si="138"/>
        <v>0.18339301368561522</v>
      </c>
      <c r="M1766" s="24">
        <f t="shared" ca="1" si="139"/>
        <v>-0.65085317365172402</v>
      </c>
    </row>
    <row r="1767" spans="2:13" x14ac:dyDescent="0.25">
      <c r="B1767" s="24">
        <f t="shared" ca="1" si="135"/>
        <v>8.2051944623834361E-3</v>
      </c>
      <c r="C1767" s="25">
        <f t="shared" ca="1" si="136"/>
        <v>26.003418422557225</v>
      </c>
      <c r="H1767" s="24">
        <v>1765</v>
      </c>
      <c r="I1767" s="24">
        <f ca="1"/>
        <v>59.359004494809014</v>
      </c>
      <c r="J1767" s="24" cm="1">
        <f t="array" aca="1" ref="J1767" ca="1">INDIRECT(ADDRESS(($F$2+1-H1767)+2,9))</f>
        <v>40.789155721037147</v>
      </c>
      <c r="K1767" s="24">
        <f t="shared" ca="1" si="137"/>
        <v>0.82241987734928013</v>
      </c>
      <c r="L1767" s="24">
        <f t="shared" ca="1" si="138"/>
        <v>0.18331677007569641</v>
      </c>
      <c r="M1767" s="24">
        <f t="shared" ca="1" si="139"/>
        <v>-0.6508669734485153</v>
      </c>
    </row>
    <row r="1768" spans="2:13" x14ac:dyDescent="0.25">
      <c r="B1768" s="24">
        <f t="shared" ca="1" si="135"/>
        <v>0.35850126604331833</v>
      </c>
      <c r="C1768" s="25">
        <f t="shared" ca="1" si="136"/>
        <v>46.37532267336401</v>
      </c>
      <c r="H1768" s="24">
        <v>1766</v>
      </c>
      <c r="I1768" s="24">
        <f ca="1"/>
        <v>59.383775888036986</v>
      </c>
      <c r="J1768" s="24" cm="1">
        <f t="array" aca="1" ref="J1768" ca="1">INDIRECT(ADDRESS(($F$2+1-H1768)+2,9))</f>
        <v>40.751913525265927</v>
      </c>
      <c r="K1768" s="24">
        <f t="shared" ca="1" si="137"/>
        <v>0.82305338959644103</v>
      </c>
      <c r="L1768" s="24">
        <f t="shared" ca="1" si="138"/>
        <v>0.1823456505576051</v>
      </c>
      <c r="M1768" s="24">
        <f t="shared" ca="1" si="139"/>
        <v>-0.64803143149663933</v>
      </c>
    </row>
    <row r="1769" spans="2:13" x14ac:dyDescent="0.25">
      <c r="B1769" s="24">
        <f t="shared" ca="1" si="135"/>
        <v>0.22370597904641309</v>
      </c>
      <c r="C1769" s="25">
        <f t="shared" ca="1" si="136"/>
        <v>42.402632519329046</v>
      </c>
      <c r="H1769" s="24">
        <v>1767</v>
      </c>
      <c r="I1769" s="24">
        <f ca="1"/>
        <v>59.416006569562406</v>
      </c>
      <c r="J1769" s="24" cm="1">
        <f t="array" aca="1" ref="J1769" ca="1">INDIRECT(ADDRESS(($F$2+1-H1769)+2,9))</f>
        <v>40.749922062399513</v>
      </c>
      <c r="K1769" s="24">
        <f t="shared" ca="1" si="137"/>
        <v>0.82387552736305369</v>
      </c>
      <c r="L1769" s="24">
        <f t="shared" ca="1" si="138"/>
        <v>0.18229381229672903</v>
      </c>
      <c r="M1769" s="24">
        <f t="shared" ca="1" si="139"/>
        <v>-0.64666016675099514</v>
      </c>
    </row>
    <row r="1770" spans="2:13" x14ac:dyDescent="0.25">
      <c r="B1770" s="24">
        <f t="shared" ca="1" si="135"/>
        <v>9.787155810786774E-2</v>
      </c>
      <c r="C1770" s="25">
        <f t="shared" ca="1" si="136"/>
        <v>37.062249009316155</v>
      </c>
      <c r="H1770" s="24">
        <v>1768</v>
      </c>
      <c r="I1770" s="24">
        <f ca="1"/>
        <v>59.469766474528818</v>
      </c>
      <c r="J1770" s="24" cm="1">
        <f t="array" aca="1" ref="J1770" ca="1">INDIRECT(ADDRESS(($F$2+1-H1770)+2,9))</f>
        <v>40.665178046383105</v>
      </c>
      <c r="K1770" s="24">
        <f t="shared" ca="1" si="137"/>
        <v>0.82524144101418129</v>
      </c>
      <c r="L1770" s="24">
        <f t="shared" ca="1" si="138"/>
        <v>0.18009644420355272</v>
      </c>
      <c r="M1770" s="24">
        <f t="shared" ca="1" si="139"/>
        <v>-0.63991664279305338</v>
      </c>
    </row>
    <row r="1771" spans="2:13" x14ac:dyDescent="0.25">
      <c r="B1771" s="24">
        <f t="shared" ca="1" si="135"/>
        <v>0.94390143773607194</v>
      </c>
      <c r="C1771" s="25">
        <f t="shared" ca="1" si="136"/>
        <v>65.883946587122352</v>
      </c>
      <c r="H1771" s="24">
        <v>1769</v>
      </c>
      <c r="I1771" s="24">
        <f ca="1"/>
        <v>59.471097446159696</v>
      </c>
      <c r="J1771" s="24" cm="1">
        <f t="array" aca="1" ref="J1771" ca="1">INDIRECT(ADDRESS(($F$2+1-H1771)+2,9))</f>
        <v>40.658463187979009</v>
      </c>
      <c r="K1771" s="24">
        <f t="shared" ca="1" si="137"/>
        <v>0.82527517236996184</v>
      </c>
      <c r="L1771" s="24">
        <f t="shared" ca="1" si="138"/>
        <v>0.17992304530461645</v>
      </c>
      <c r="M1771" s="24">
        <f t="shared" ca="1" si="139"/>
        <v>-0.63986510209981295</v>
      </c>
    </row>
    <row r="1772" spans="2:13" x14ac:dyDescent="0.25">
      <c r="B1772" s="24">
        <f t="shared" ca="1" si="135"/>
        <v>0.37700763210066668</v>
      </c>
      <c r="C1772" s="25">
        <f t="shared" ca="1" si="136"/>
        <v>46.866506546630518</v>
      </c>
      <c r="H1772" s="24">
        <v>1770</v>
      </c>
      <c r="I1772" s="24">
        <f ca="1"/>
        <v>59.482699973905611</v>
      </c>
      <c r="J1772" s="24" cm="1">
        <f t="array" aca="1" ref="J1772" ca="1">INDIRECT(ADDRESS(($F$2+1-H1772)+2,9))</f>
        <v>40.636840648493788</v>
      </c>
      <c r="K1772" s="24">
        <f t="shared" ca="1" si="137"/>
        <v>0.82556904487008764</v>
      </c>
      <c r="L1772" s="24">
        <f t="shared" ca="1" si="138"/>
        <v>0.17936539560771098</v>
      </c>
      <c r="M1772" s="24">
        <f t="shared" ca="1" si="139"/>
        <v>-0.63852827210886287</v>
      </c>
    </row>
    <row r="1773" spans="2:13" x14ac:dyDescent="0.25">
      <c r="B1773" s="24">
        <f t="shared" ca="1" si="135"/>
        <v>0.30942698725908058</v>
      </c>
      <c r="C1773" s="25">
        <f t="shared" ca="1" si="136"/>
        <v>45.02524781943611</v>
      </c>
      <c r="H1773" s="24">
        <v>1771</v>
      </c>
      <c r="I1773" s="24">
        <f ca="1"/>
        <v>59.482837200321775</v>
      </c>
      <c r="J1773" s="24" cm="1">
        <f t="array" aca="1" ref="J1773" ca="1">INDIRECT(ADDRESS(($F$2+1-H1773)+2,9))</f>
        <v>40.633350434562558</v>
      </c>
      <c r="K1773" s="24">
        <f t="shared" ca="1" si="137"/>
        <v>0.82557251870451409</v>
      </c>
      <c r="L1773" s="24">
        <f t="shared" ca="1" si="138"/>
        <v>0.17927548425024228</v>
      </c>
      <c r="M1773" s="24">
        <f t="shared" ca="1" si="139"/>
        <v>-0.63870245077019894</v>
      </c>
    </row>
    <row r="1774" spans="2:13" x14ac:dyDescent="0.25">
      <c r="B1774" s="24">
        <f t="shared" ca="1" si="135"/>
        <v>0.81362533410669791</v>
      </c>
      <c r="C1774" s="25">
        <f t="shared" ca="1" si="136"/>
        <v>58.913352713371303</v>
      </c>
      <c r="H1774" s="24">
        <v>1772</v>
      </c>
      <c r="I1774" s="24">
        <f ca="1"/>
        <v>59.483881614730734</v>
      </c>
      <c r="J1774" s="24" cm="1">
        <f t="array" aca="1" ref="J1774" ca="1">INDIRECT(ADDRESS(($F$2+1-H1774)+2,9))</f>
        <v>40.62268699299603</v>
      </c>
      <c r="K1774" s="24">
        <f t="shared" ca="1" si="137"/>
        <v>0.82559895621717116</v>
      </c>
      <c r="L1774" s="24">
        <f t="shared" ca="1" si="138"/>
        <v>0.17900095908869623</v>
      </c>
      <c r="M1774" s="24">
        <f t="shared" ca="1" si="139"/>
        <v>-0.63846154763507901</v>
      </c>
    </row>
    <row r="1775" spans="2:13" x14ac:dyDescent="0.25">
      <c r="B1775" s="24">
        <f t="shared" ca="1" si="135"/>
        <v>0.96461505591354679</v>
      </c>
      <c r="C1775" s="25">
        <f t="shared" ca="1" si="136"/>
        <v>68.069512014869474</v>
      </c>
      <c r="H1775" s="24">
        <v>1773</v>
      </c>
      <c r="I1775" s="24">
        <f ca="1"/>
        <v>59.507564908651219</v>
      </c>
      <c r="J1775" s="24" cm="1">
        <f t="array" aca="1" ref="J1775" ca="1">INDIRECT(ADDRESS(($F$2+1-H1775)+2,9))</f>
        <v>40.616829654797556</v>
      </c>
      <c r="K1775" s="24">
        <f t="shared" ca="1" si="137"/>
        <v>0.82619777368898639</v>
      </c>
      <c r="L1775" s="24">
        <f t="shared" ca="1" si="138"/>
        <v>0.17885027735583961</v>
      </c>
      <c r="M1775" s="24">
        <f t="shared" ca="1" si="139"/>
        <v>-0.63732942841976126</v>
      </c>
    </row>
    <row r="1776" spans="2:13" x14ac:dyDescent="0.25">
      <c r="B1776" s="24">
        <f t="shared" ca="1" si="135"/>
        <v>0.39585293696847135</v>
      </c>
      <c r="C1776" s="25">
        <f t="shared" ca="1" si="136"/>
        <v>47.35903906416366</v>
      </c>
      <c r="H1776" s="24">
        <v>1774</v>
      </c>
      <c r="I1776" s="24">
        <f ca="1"/>
        <v>59.509889588512266</v>
      </c>
      <c r="J1776" s="24" cm="1">
        <f t="array" aca="1" ref="J1776" ca="1">INDIRECT(ADDRESS(($F$2+1-H1776)+2,9))</f>
        <v>40.602168052182677</v>
      </c>
      <c r="K1776" s="24">
        <f t="shared" ca="1" si="137"/>
        <v>0.82625648121982043</v>
      </c>
      <c r="L1776" s="24">
        <f t="shared" ca="1" si="138"/>
        <v>0.1784734535214125</v>
      </c>
      <c r="M1776" s="24">
        <f t="shared" ca="1" si="139"/>
        <v>-0.63681810897402125</v>
      </c>
    </row>
    <row r="1777" spans="2:13" x14ac:dyDescent="0.25">
      <c r="B1777" s="24">
        <f t="shared" ca="1" si="135"/>
        <v>0.19293864000224881</v>
      </c>
      <c r="C1777" s="25">
        <f t="shared" ca="1" si="136"/>
        <v>41.328818556640925</v>
      </c>
      <c r="H1777" s="24">
        <v>1775</v>
      </c>
      <c r="I1777" s="24">
        <f ca="1"/>
        <v>59.522328574365169</v>
      </c>
      <c r="J1777" s="24" cm="1">
        <f t="array" aca="1" ref="J1777" ca="1">INDIRECT(ADDRESS(($F$2+1-H1777)+2,9))</f>
        <v>40.584423780365121</v>
      </c>
      <c r="K1777" s="24">
        <f t="shared" ca="1" si="137"/>
        <v>0.82657040134817172</v>
      </c>
      <c r="L1777" s="24">
        <f t="shared" ca="1" si="138"/>
        <v>0.17801807018685772</v>
      </c>
      <c r="M1777" s="24">
        <f t="shared" ca="1" si="139"/>
        <v>-0.63564111665387824</v>
      </c>
    </row>
    <row r="1778" spans="2:13" x14ac:dyDescent="0.25">
      <c r="B1778" s="24">
        <f t="shared" ca="1" si="135"/>
        <v>0.606964488148381</v>
      </c>
      <c r="C1778" s="25">
        <f t="shared" ca="1" si="136"/>
        <v>52.714160959964978</v>
      </c>
      <c r="H1778" s="24">
        <v>1776</v>
      </c>
      <c r="I1778" s="24">
        <f ca="1"/>
        <v>59.52540853126861</v>
      </c>
      <c r="J1778" s="24" cm="1">
        <f t="array" aca="1" ref="J1778" ca="1">INDIRECT(ADDRESS(($F$2+1-H1778)+2,9))</f>
        <v>40.569235032584174</v>
      </c>
      <c r="K1778" s="24">
        <f t="shared" ca="1" si="137"/>
        <v>0.82664807378830563</v>
      </c>
      <c r="L1778" s="24">
        <f t="shared" ca="1" si="138"/>
        <v>0.17762885350259677</v>
      </c>
      <c r="M1778" s="24">
        <f t="shared" ca="1" si="139"/>
        <v>-0.63506572638973913</v>
      </c>
    </row>
    <row r="1779" spans="2:13" x14ac:dyDescent="0.25">
      <c r="B1779" s="24">
        <f t="shared" ca="1" si="135"/>
        <v>0.93829044737254896</v>
      </c>
      <c r="C1779" s="25">
        <f t="shared" ca="1" si="136"/>
        <v>65.405797263430443</v>
      </c>
      <c r="H1779" s="24">
        <v>1777</v>
      </c>
      <c r="I1779" s="24">
        <f ca="1"/>
        <v>59.562334604873158</v>
      </c>
      <c r="J1779" s="24" cm="1">
        <f t="array" aca="1" ref="J1779" ca="1">INDIRECT(ADDRESS(($F$2+1-H1779)+2,9))</f>
        <v>40.564942141604618</v>
      </c>
      <c r="K1779" s="24">
        <f t="shared" ca="1" si="137"/>
        <v>0.82757757561644685</v>
      </c>
      <c r="L1779" s="24">
        <f t="shared" ca="1" si="138"/>
        <v>0.17751894416084962</v>
      </c>
      <c r="M1779" s="24">
        <f t="shared" ca="1" si="139"/>
        <v>-0.6333531340633537</v>
      </c>
    </row>
    <row r="1780" spans="2:13" x14ac:dyDescent="0.25">
      <c r="B1780" s="24">
        <f t="shared" ca="1" si="135"/>
        <v>0.93814660802235383</v>
      </c>
      <c r="C1780" s="25">
        <f t="shared" ca="1" si="136"/>
        <v>65.393995495282951</v>
      </c>
      <c r="H1780" s="24">
        <v>1778</v>
      </c>
      <c r="I1780" s="24">
        <f ca="1"/>
        <v>59.564963992311213</v>
      </c>
      <c r="J1780" s="24" cm="1">
        <f t="array" aca="1" ref="J1780" ca="1">INDIRECT(ADDRESS(($F$2+1-H1780)+2,9))</f>
        <v>40.558473061821857</v>
      </c>
      <c r="K1780" s="24">
        <f t="shared" ca="1" si="137"/>
        <v>0.82764364100222676</v>
      </c>
      <c r="L1780" s="24">
        <f t="shared" ca="1" si="138"/>
        <v>0.17735339974011008</v>
      </c>
      <c r="M1780" s="24">
        <f t="shared" ca="1" si="139"/>
        <v>-0.63324661047507513</v>
      </c>
    </row>
    <row r="1781" spans="2:13" x14ac:dyDescent="0.25">
      <c r="B1781" s="24">
        <f t="shared" ca="1" si="135"/>
        <v>0.3006104772567384</v>
      </c>
      <c r="C1781" s="25">
        <f t="shared" ca="1" si="136"/>
        <v>44.773544762444985</v>
      </c>
      <c r="H1781" s="24">
        <v>1779</v>
      </c>
      <c r="I1781" s="24">
        <f ca="1"/>
        <v>59.583721571260767</v>
      </c>
      <c r="J1781" s="24" cm="1">
        <f t="array" aca="1" ref="J1781" ca="1">INDIRECT(ADDRESS(($F$2+1-H1781)+2,9))</f>
        <v>40.537817672932469</v>
      </c>
      <c r="K1781" s="24">
        <f t="shared" ca="1" si="137"/>
        <v>0.82811447102925606</v>
      </c>
      <c r="L1781" s="24">
        <f t="shared" ca="1" si="138"/>
        <v>0.17682547895115</v>
      </c>
      <c r="M1781" s="24">
        <f t="shared" ca="1" si="139"/>
        <v>-0.63160803456815695</v>
      </c>
    </row>
    <row r="1782" spans="2:13" x14ac:dyDescent="0.25">
      <c r="B1782" s="24">
        <f t="shared" ca="1" si="135"/>
        <v>0.99523810911975696</v>
      </c>
      <c r="C1782" s="25">
        <f t="shared" ca="1" si="136"/>
        <v>75.926565789705393</v>
      </c>
      <c r="H1782" s="24">
        <v>1780</v>
      </c>
      <c r="I1782" s="24">
        <f ca="1"/>
        <v>59.631516199652893</v>
      </c>
      <c r="J1782" s="24" cm="1">
        <f t="array" aca="1" ref="J1782" ca="1">INDIRECT(ADDRESS(($F$2+1-H1782)+2,9))</f>
        <v>40.51889475533995</v>
      </c>
      <c r="K1782" s="24">
        <f t="shared" ca="1" si="137"/>
        <v>0.82931043747509814</v>
      </c>
      <c r="L1782" s="24">
        <f t="shared" ca="1" si="138"/>
        <v>0.17634271029643156</v>
      </c>
      <c r="M1782" s="24">
        <f t="shared" ca="1" si="139"/>
        <v>-0.62861615575200969</v>
      </c>
    </row>
    <row r="1783" spans="2:13" x14ac:dyDescent="0.25">
      <c r="B1783" s="24">
        <f t="shared" ca="1" si="135"/>
        <v>0.38736761938875519</v>
      </c>
      <c r="C1783" s="25">
        <f t="shared" ca="1" si="136"/>
        <v>47.138134422976812</v>
      </c>
      <c r="H1783" s="24">
        <v>1781</v>
      </c>
      <c r="I1783" s="24">
        <f ca="1"/>
        <v>59.632370401716145</v>
      </c>
      <c r="J1783" s="24" cm="1">
        <f t="array" aca="1" ref="J1783" ca="1">INDIRECT(ADDRESS(($F$2+1-H1783)+2,9))</f>
        <v>40.498154097401155</v>
      </c>
      <c r="K1783" s="24">
        <f t="shared" ca="1" si="137"/>
        <v>0.82933176363499284</v>
      </c>
      <c r="L1783" s="24">
        <f t="shared" ca="1" si="138"/>
        <v>0.17581452570484349</v>
      </c>
      <c r="M1783" s="24">
        <f t="shared" ca="1" si="139"/>
        <v>-0.627869135205675</v>
      </c>
    </row>
    <row r="1784" spans="2:13" x14ac:dyDescent="0.25">
      <c r="B1784" s="24">
        <f t="shared" ca="1" si="135"/>
        <v>7.5757649169348795E-2</v>
      </c>
      <c r="C1784" s="25">
        <f t="shared" ca="1" si="136"/>
        <v>35.658003549638643</v>
      </c>
      <c r="H1784" s="24">
        <v>1782</v>
      </c>
      <c r="I1784" s="24">
        <f ca="1"/>
        <v>59.665573579373955</v>
      </c>
      <c r="J1784" s="24" cm="1">
        <f t="array" aca="1" ref="J1784" ca="1">INDIRECT(ADDRESS(($F$2+1-H1784)+2,9))</f>
        <v>40.493195059957024</v>
      </c>
      <c r="K1784" s="24">
        <f t="shared" ca="1" si="137"/>
        <v>0.83015939816208295</v>
      </c>
      <c r="L1784" s="24">
        <f t="shared" ca="1" si="138"/>
        <v>0.17568838673328993</v>
      </c>
      <c r="M1784" s="24">
        <f t="shared" ca="1" si="139"/>
        <v>-0.62632223530611042</v>
      </c>
    </row>
    <row r="1785" spans="2:13" x14ac:dyDescent="0.25">
      <c r="B1785" s="24">
        <f t="shared" ca="1" si="135"/>
        <v>0.96584289887830044</v>
      </c>
      <c r="C1785" s="25">
        <f t="shared" ca="1" si="136"/>
        <v>68.229286221623369</v>
      </c>
      <c r="H1785" s="24">
        <v>1783</v>
      </c>
      <c r="I1785" s="24">
        <f ca="1"/>
        <v>59.668254151753743</v>
      </c>
      <c r="J1785" s="24" cm="1">
        <f t="array" aca="1" ref="J1785" ca="1">INDIRECT(ADDRESS(($F$2+1-H1785)+2,9))</f>
        <v>40.477975430764893</v>
      </c>
      <c r="K1785" s="24">
        <f t="shared" ca="1" si="137"/>
        <v>0.83022610263305452</v>
      </c>
      <c r="L1785" s="24">
        <f t="shared" ca="1" si="138"/>
        <v>0.17530161563619337</v>
      </c>
      <c r="M1785" s="24">
        <f t="shared" ca="1" si="139"/>
        <v>-0.62576612955153843</v>
      </c>
    </row>
    <row r="1786" spans="2:13" x14ac:dyDescent="0.25">
      <c r="B1786" s="24">
        <f t="shared" ca="1" si="135"/>
        <v>0.98898449546984502</v>
      </c>
      <c r="C1786" s="25">
        <f t="shared" ca="1" si="136"/>
        <v>72.898328330182736</v>
      </c>
      <c r="H1786" s="24">
        <v>1784</v>
      </c>
      <c r="I1786" s="24">
        <f ca="1"/>
        <v>59.669020857685467</v>
      </c>
      <c r="J1786" s="24" cm="1">
        <f t="array" aca="1" ref="J1786" ca="1">INDIRECT(ADDRESS(($F$2+1-H1786)+2,9))</f>
        <v>40.446398616990137</v>
      </c>
      <c r="K1786" s="24">
        <f t="shared" ca="1" si="137"/>
        <v>0.83024517856999513</v>
      </c>
      <c r="L1786" s="24">
        <f t="shared" ca="1" si="138"/>
        <v>0.17450088874853042</v>
      </c>
      <c r="M1786" s="24">
        <f t="shared" ca="1" si="139"/>
        <v>-0.62447511676028078</v>
      </c>
    </row>
    <row r="1787" spans="2:13" x14ac:dyDescent="0.25">
      <c r="B1787" s="24">
        <f t="shared" ca="1" si="135"/>
        <v>0.38115055930738584</v>
      </c>
      <c r="C1787" s="25">
        <f t="shared" ca="1" si="136"/>
        <v>46.975396023691587</v>
      </c>
      <c r="H1787" s="24">
        <v>1785</v>
      </c>
      <c r="I1787" s="24">
        <f ca="1"/>
        <v>59.735282745303252</v>
      </c>
      <c r="J1787" s="24" cm="1">
        <f t="array" aca="1" ref="J1787" ca="1">INDIRECT(ADDRESS(($F$2+1-H1787)+2,9))</f>
        <v>40.399884732378766</v>
      </c>
      <c r="K1787" s="24">
        <f t="shared" ca="1" si="137"/>
        <v>0.83188860555175914</v>
      </c>
      <c r="L1787" s="24">
        <f t="shared" ca="1" si="138"/>
        <v>0.17332562517536859</v>
      </c>
      <c r="M1787" s="24">
        <f t="shared" ca="1" si="139"/>
        <v>-0.61920188345408955</v>
      </c>
    </row>
    <row r="1788" spans="2:13" x14ac:dyDescent="0.25">
      <c r="B1788" s="24">
        <f t="shared" ca="1" si="135"/>
        <v>0.86801864430957154</v>
      </c>
      <c r="C1788" s="25">
        <f t="shared" ca="1" si="136"/>
        <v>61.170739412688647</v>
      </c>
      <c r="H1788" s="24">
        <v>1786</v>
      </c>
      <c r="I1788" s="24">
        <f ca="1"/>
        <v>59.791850509936886</v>
      </c>
      <c r="J1788" s="24" cm="1">
        <f t="array" aca="1" ref="J1788" ca="1">INDIRECT(ADDRESS(($F$2+1-H1788)+2,9))</f>
        <v>40.361440327769969</v>
      </c>
      <c r="K1788" s="24">
        <f t="shared" ca="1" si="137"/>
        <v>0.83328347052475182</v>
      </c>
      <c r="L1788" s="24">
        <f t="shared" ca="1" si="138"/>
        <v>0.17235806579908233</v>
      </c>
      <c r="M1788" s="24">
        <f t="shared" ca="1" si="139"/>
        <v>-0.61484091085255288</v>
      </c>
    </row>
    <row r="1789" spans="2:13" x14ac:dyDescent="0.25">
      <c r="B1789" s="24">
        <f t="shared" ca="1" si="135"/>
        <v>0.42299717259391567</v>
      </c>
      <c r="C1789" s="25">
        <f t="shared" ca="1" si="136"/>
        <v>48.05768150194362</v>
      </c>
      <c r="H1789" s="24">
        <v>1787</v>
      </c>
      <c r="I1789" s="24">
        <f ca="1"/>
        <v>59.800449627133084</v>
      </c>
      <c r="J1789" s="24" cm="1">
        <f t="array" aca="1" ref="J1789" ca="1">INDIRECT(ADDRESS(($F$2+1-H1789)+2,9))</f>
        <v>40.3453474649803</v>
      </c>
      <c r="K1789" s="24">
        <f t="shared" ca="1" si="137"/>
        <v>0.83349485436909176</v>
      </c>
      <c r="L1789" s="24">
        <f t="shared" ca="1" si="138"/>
        <v>0.17195406960069332</v>
      </c>
      <c r="M1789" s="24">
        <f t="shared" ca="1" si="139"/>
        <v>-0.61395730721159514</v>
      </c>
    </row>
    <row r="1790" spans="2:13" x14ac:dyDescent="0.25">
      <c r="B1790" s="24">
        <f t="shared" ca="1" si="135"/>
        <v>0.63437353373476224</v>
      </c>
      <c r="C1790" s="25">
        <f t="shared" ca="1" si="136"/>
        <v>53.434593292428836</v>
      </c>
      <c r="H1790" s="24">
        <v>1788</v>
      </c>
      <c r="I1790" s="24">
        <f ca="1"/>
        <v>59.81463132339367</v>
      </c>
      <c r="J1790" s="24" cm="1">
        <f t="array" aca="1" ref="J1790" ca="1">INDIRECT(ADDRESS(($F$2+1-H1790)+2,9))</f>
        <v>40.271208124246236</v>
      </c>
      <c r="K1790" s="24">
        <f t="shared" ca="1" si="137"/>
        <v>0.83384309125905798</v>
      </c>
      <c r="L1790" s="24">
        <f t="shared" ca="1" si="138"/>
        <v>0.17010068784604521</v>
      </c>
      <c r="M1790" s="24">
        <f t="shared" ca="1" si="139"/>
        <v>-0.60990515596403094</v>
      </c>
    </row>
    <row r="1791" spans="2:13" x14ac:dyDescent="0.25">
      <c r="B1791" s="24">
        <f t="shared" ca="1" si="135"/>
        <v>0.45952996280216818</v>
      </c>
      <c r="C1791" s="25">
        <f t="shared" ca="1" si="136"/>
        <v>48.983820429946086</v>
      </c>
      <c r="H1791" s="24">
        <v>1789</v>
      </c>
      <c r="I1791" s="24">
        <f ca="1"/>
        <v>59.837654801865526</v>
      </c>
      <c r="J1791" s="24" cm="1">
        <f t="array" aca="1" ref="J1791" ca="1">INDIRECT(ADDRESS(($F$2+1-H1791)+2,9))</f>
        <v>40.265213063039646</v>
      </c>
      <c r="K1791" s="24">
        <f t="shared" ca="1" si="137"/>
        <v>0.83440743874824264</v>
      </c>
      <c r="L1791" s="24">
        <f t="shared" ca="1" si="138"/>
        <v>0.16995138106882388</v>
      </c>
      <c r="M1791" s="24">
        <f t="shared" ca="1" si="139"/>
        <v>-0.60882672132391669</v>
      </c>
    </row>
    <row r="1792" spans="2:13" x14ac:dyDescent="0.25">
      <c r="B1792" s="24">
        <f t="shared" ca="1" si="135"/>
        <v>0.45350168999845619</v>
      </c>
      <c r="C1792" s="25">
        <f t="shared" ca="1" si="136"/>
        <v>48.831808649512034</v>
      </c>
      <c r="H1792" s="24">
        <v>1790</v>
      </c>
      <c r="I1792" s="24">
        <f ca="1"/>
        <v>59.838114282083879</v>
      </c>
      <c r="J1792" s="24" cm="1">
        <f t="array" aca="1" ref="J1792" ca="1">INDIRECT(ADDRESS(($F$2+1-H1792)+2,9))</f>
        <v>40.256898893844415</v>
      </c>
      <c r="K1792" s="24">
        <f t="shared" ca="1" si="137"/>
        <v>0.834418688816015</v>
      </c>
      <c r="L1792" s="24">
        <f t="shared" ca="1" si="138"/>
        <v>0.16974445608879229</v>
      </c>
      <c r="M1792" s="24">
        <f t="shared" ca="1" si="139"/>
        <v>-0.60873137731448312</v>
      </c>
    </row>
    <row r="1793" spans="2:13" x14ac:dyDescent="0.25">
      <c r="B1793" s="24">
        <f t="shared" ca="1" si="135"/>
        <v>0.30431915610805205</v>
      </c>
      <c r="C1793" s="25">
        <f t="shared" ca="1" si="136"/>
        <v>44.879818574257058</v>
      </c>
      <c r="H1793" s="24">
        <v>1791</v>
      </c>
      <c r="I1793" s="24">
        <f ca="1"/>
        <v>59.845972001430617</v>
      </c>
      <c r="J1793" s="24" cm="1">
        <f t="array" aca="1" ref="J1793" ca="1">INDIRECT(ADDRESS(($F$2+1-H1793)+2,9))</f>
        <v>40.235586805127035</v>
      </c>
      <c r="K1793" s="24">
        <f t="shared" ca="1" si="137"/>
        <v>0.83461100334074101</v>
      </c>
      <c r="L1793" s="24">
        <f t="shared" ca="1" si="138"/>
        <v>0.16921477415112846</v>
      </c>
      <c r="M1793" s="24">
        <f t="shared" ca="1" si="139"/>
        <v>-0.60763081241679806</v>
      </c>
    </row>
    <row r="1794" spans="2:13" x14ac:dyDescent="0.25">
      <c r="B1794" s="24">
        <f t="shared" ca="1" si="135"/>
        <v>0.64867237843978842</v>
      </c>
      <c r="C1794" s="25">
        <f t="shared" ca="1" si="136"/>
        <v>53.817386305185344</v>
      </c>
      <c r="H1794" s="24">
        <v>1792</v>
      </c>
      <c r="I1794" s="24">
        <f ca="1"/>
        <v>59.850186915006319</v>
      </c>
      <c r="J1794" s="24" cm="1">
        <f t="array" aca="1" ref="J1794" ca="1">INDIRECT(ADDRESS(($F$2+1-H1794)+2,9))</f>
        <v>40.197509606823807</v>
      </c>
      <c r="K1794" s="24">
        <f t="shared" ca="1" si="137"/>
        <v>0.83471410208411767</v>
      </c>
      <c r="L1794" s="24">
        <f t="shared" ca="1" si="138"/>
        <v>0.16827106377717449</v>
      </c>
      <c r="M1794" s="24">
        <f t="shared" ca="1" si="139"/>
        <v>-0.6058801438809448</v>
      </c>
    </row>
    <row r="1795" spans="2:13" x14ac:dyDescent="0.25">
      <c r="B1795" s="24">
        <f t="shared" ca="1" si="135"/>
        <v>0.82052217831765017</v>
      </c>
      <c r="C1795" s="25">
        <f t="shared" ca="1" si="136"/>
        <v>59.173569125488271</v>
      </c>
      <c r="H1795" s="24">
        <v>1793</v>
      </c>
      <c r="I1795" s="24">
        <f ca="1"/>
        <v>59.861676737768889</v>
      </c>
      <c r="J1795" s="24" cm="1">
        <f t="array" aca="1" ref="J1795" ca="1">INDIRECT(ADDRESS(($F$2+1-H1795)+2,9))</f>
        <v>40.196644596455883</v>
      </c>
      <c r="K1795" s="24">
        <f t="shared" ca="1" si="137"/>
        <v>0.83499493722135543</v>
      </c>
      <c r="L1795" s="24">
        <f t="shared" ca="1" si="138"/>
        <v>0.16824966464712771</v>
      </c>
      <c r="M1795" s="24">
        <f t="shared" ca="1" si="139"/>
        <v>-0.6056167715627937</v>
      </c>
    </row>
    <row r="1796" spans="2:13" x14ac:dyDescent="0.25">
      <c r="B1796" s="24">
        <f t="shared" ref="B1796:B1859" ca="1" si="140">RAND()</f>
        <v>0.4171091410164105</v>
      </c>
      <c r="C1796" s="25">
        <f t="shared" ref="C1796:C1859" ca="1" si="141">_xlfn.NORM.INV(B1796,50,10)</f>
        <v>47.907054192450275</v>
      </c>
      <c r="H1796" s="24">
        <v>1794</v>
      </c>
      <c r="I1796" s="24">
        <f ca="1"/>
        <v>59.872178566419677</v>
      </c>
      <c r="J1796" s="24" cm="1">
        <f t="array" aca="1" ref="J1796" ca="1">INDIRECT(ADDRESS(($F$2+1-H1796)+2,9))</f>
        <v>40.116467039366633</v>
      </c>
      <c r="K1796" s="24">
        <f t="shared" ref="K1796:K1859" ca="1" si="142">_xlfn.NORM.DIST(I1796,$F$5,$F$6,TRUE)</f>
        <v>0.83525135332021194</v>
      </c>
      <c r="L1796" s="24">
        <f t="shared" ref="L1796:L1859" ca="1" si="143">_xlfn.NORM.DIST(J1796,$F$5,$F$6,TRUE)</f>
        <v>0.16627378847457941</v>
      </c>
      <c r="M1796" s="24">
        <f t="shared" ca="1" si="139"/>
        <v>-0.60150032590192226</v>
      </c>
    </row>
    <row r="1797" spans="2:13" x14ac:dyDescent="0.25">
      <c r="B1797" s="24">
        <f t="shared" ca="1" si="140"/>
        <v>0.55685828035315643</v>
      </c>
      <c r="C1797" s="25">
        <f t="shared" ca="1" si="141"/>
        <v>51.430085365602913</v>
      </c>
      <c r="H1797" s="24">
        <v>1795</v>
      </c>
      <c r="I1797" s="24">
        <f ca="1"/>
        <v>59.88678952079303</v>
      </c>
      <c r="J1797" s="24" cm="1">
        <f t="array" aca="1" ref="J1797" ca="1">INDIRECT(ADDRESS(($F$2+1-H1797)+2,9))</f>
        <v>40.101445744142552</v>
      </c>
      <c r="K1797" s="24">
        <f t="shared" ca="1" si="142"/>
        <v>0.83560766954759558</v>
      </c>
      <c r="L1797" s="24">
        <f t="shared" ca="1" si="143"/>
        <v>0.16590528092776841</v>
      </c>
      <c r="M1797" s="24">
        <f t="shared" ref="M1797:M1860" ca="1" si="144">((2*H1797-1)/$F$2)*(LN(K1797)+LN(1-L1797))</f>
        <v>-0.60039143958079</v>
      </c>
    </row>
    <row r="1798" spans="2:13" x14ac:dyDescent="0.25">
      <c r="B1798" s="24">
        <f t="shared" ca="1" si="140"/>
        <v>4.1322791165312456E-3</v>
      </c>
      <c r="C1798" s="25">
        <f t="shared" ca="1" si="141"/>
        <v>23.589338548966914</v>
      </c>
      <c r="H1798" s="24">
        <v>1796</v>
      </c>
      <c r="I1798" s="24">
        <f ca="1"/>
        <v>59.909277848688198</v>
      </c>
      <c r="J1798" s="24" cm="1">
        <f t="array" aca="1" ref="J1798" ca="1">INDIRECT(ADDRESS(($F$2+1-H1798)+2,9))</f>
        <v>40.101048894669219</v>
      </c>
      <c r="K1798" s="24">
        <f t="shared" ca="1" si="142"/>
        <v>0.83615511370941253</v>
      </c>
      <c r="L1798" s="24">
        <f t="shared" ca="1" si="143"/>
        <v>0.16589555244327675</v>
      </c>
      <c r="M1798" s="24">
        <f t="shared" ca="1" si="144"/>
        <v>-0.59961677323279972</v>
      </c>
    </row>
    <row r="1799" spans="2:13" x14ac:dyDescent="0.25">
      <c r="B1799" s="24">
        <f t="shared" ca="1" si="140"/>
        <v>0.66713061644285698</v>
      </c>
      <c r="C1799" s="25">
        <f t="shared" ca="1" si="141"/>
        <v>54.320036406893614</v>
      </c>
      <c r="H1799" s="24">
        <v>1797</v>
      </c>
      <c r="I1799" s="24">
        <f ca="1"/>
        <v>59.912369746091628</v>
      </c>
      <c r="J1799" s="24" cm="1">
        <f t="array" aca="1" ref="J1799" ca="1">INDIRECT(ADDRESS(($F$2+1-H1799)+2,9))</f>
        <v>40.084331957076188</v>
      </c>
      <c r="K1799" s="24">
        <f t="shared" ca="1" si="142"/>
        <v>0.83623028863007065</v>
      </c>
      <c r="L1799" s="24">
        <f t="shared" ca="1" si="143"/>
        <v>0.16548608343880344</v>
      </c>
      <c r="M1799" s="24">
        <f t="shared" ca="1" si="144"/>
        <v>-0.59898389932821616</v>
      </c>
    </row>
    <row r="1800" spans="2:13" x14ac:dyDescent="0.25">
      <c r="B1800" s="24">
        <f t="shared" ca="1" si="140"/>
        <v>0.73129303837237447</v>
      </c>
      <c r="C1800" s="25">
        <f t="shared" ca="1" si="141"/>
        <v>56.167283428496859</v>
      </c>
      <c r="H1800" s="24">
        <v>1798</v>
      </c>
      <c r="I1800" s="24">
        <f ca="1"/>
        <v>59.928429630310312</v>
      </c>
      <c r="J1800" s="24" cm="1">
        <f t="array" aca="1" ref="J1800" ca="1">INDIRECT(ADDRESS(($F$2+1-H1800)+2,9))</f>
        <v>40.071365269059378</v>
      </c>
      <c r="K1800" s="24">
        <f t="shared" ca="1" si="142"/>
        <v>0.83662040078937849</v>
      </c>
      <c r="L1800" s="24">
        <f t="shared" ca="1" si="143"/>
        <v>0.16516892462656899</v>
      </c>
      <c r="M1800" s="24">
        <f t="shared" ca="1" si="144"/>
        <v>-0.59790733014991615</v>
      </c>
    </row>
    <row r="1801" spans="2:13" x14ac:dyDescent="0.25">
      <c r="B1801" s="24">
        <f t="shared" ca="1" si="140"/>
        <v>0.40638860283351552</v>
      </c>
      <c r="C1801" s="25">
        <f t="shared" ca="1" si="141"/>
        <v>47.631552140254414</v>
      </c>
      <c r="H1801" s="24">
        <v>1799</v>
      </c>
      <c r="I1801" s="24">
        <f ca="1"/>
        <v>59.958626051175941</v>
      </c>
      <c r="J1801" s="24" cm="1">
        <f t="array" aca="1" ref="J1801" ca="1">INDIRECT(ADDRESS(($F$2+1-H1801)+2,9))</f>
        <v>40.061984075998119</v>
      </c>
      <c r="K1801" s="24">
        <f t="shared" ca="1" si="142"/>
        <v>0.83735226896038106</v>
      </c>
      <c r="L1801" s="24">
        <f t="shared" ca="1" si="143"/>
        <v>0.1649397107155208</v>
      </c>
      <c r="M1801" s="24">
        <f t="shared" ca="1" si="144"/>
        <v>-0.59632489484488782</v>
      </c>
    </row>
    <row r="1802" spans="2:13" x14ac:dyDescent="0.25">
      <c r="B1802" s="24">
        <f t="shared" ca="1" si="140"/>
        <v>0.38121509113089969</v>
      </c>
      <c r="C1802" s="25">
        <f t="shared" ca="1" si="141"/>
        <v>46.977089261198685</v>
      </c>
      <c r="H1802" s="24">
        <v>1800</v>
      </c>
      <c r="I1802" s="24">
        <f ca="1"/>
        <v>59.974309128744409</v>
      </c>
      <c r="J1802" s="24" cm="1">
        <f t="array" aca="1" ref="J1802" ca="1">INDIRECT(ADDRESS(($F$2+1-H1802)+2,9))</f>
        <v>40.05865852191144</v>
      </c>
      <c r="K1802" s="24">
        <f t="shared" ca="1" si="142"/>
        <v>0.8377315356308771</v>
      </c>
      <c r="L1802" s="24">
        <f t="shared" ca="1" si="143"/>
        <v>0.1648585057873706</v>
      </c>
      <c r="M1802" s="24">
        <f t="shared" ca="1" si="144"/>
        <v>-0.59573908009629439</v>
      </c>
    </row>
    <row r="1803" spans="2:13" x14ac:dyDescent="0.25">
      <c r="B1803" s="24">
        <f t="shared" ca="1" si="140"/>
        <v>0.6483814380346179</v>
      </c>
      <c r="C1803" s="25">
        <f t="shared" ca="1" si="141"/>
        <v>53.809543477884318</v>
      </c>
      <c r="H1803" s="24">
        <v>1801</v>
      </c>
      <c r="I1803" s="24">
        <f ca="1"/>
        <v>59.976142588302146</v>
      </c>
      <c r="J1803" s="24" cm="1">
        <f t="array" aca="1" ref="J1803" ca="1">INDIRECT(ADDRESS(($F$2+1-H1803)+2,9))</f>
        <v>40.05337160147532</v>
      </c>
      <c r="K1803" s="24">
        <f t="shared" ca="1" si="142"/>
        <v>0.83777583689193147</v>
      </c>
      <c r="L1803" s="24">
        <f t="shared" ca="1" si="143"/>
        <v>0.16472946061701774</v>
      </c>
      <c r="M1803" s="24">
        <f t="shared" ca="1" si="144"/>
        <v>-0.59572407509820724</v>
      </c>
    </row>
    <row r="1804" spans="2:13" x14ac:dyDescent="0.25">
      <c r="B1804" s="24">
        <f t="shared" ca="1" si="140"/>
        <v>0.50608174067152911</v>
      </c>
      <c r="C1804" s="25">
        <f t="shared" ca="1" si="141"/>
        <v>50.152452536502551</v>
      </c>
      <c r="H1804" s="24">
        <v>1802</v>
      </c>
      <c r="I1804" s="24">
        <f ca="1"/>
        <v>59.98328907387571</v>
      </c>
      <c r="J1804" s="24" cm="1">
        <f t="array" aca="1" ref="J1804" ca="1">INDIRECT(ADDRESS(($F$2+1-H1804)+2,9))</f>
        <v>40.035304270435731</v>
      </c>
      <c r="K1804" s="24">
        <f t="shared" ca="1" si="142"/>
        <v>0.83794843982316813</v>
      </c>
      <c r="L1804" s="24">
        <f t="shared" ca="1" si="143"/>
        <v>0.16428896038694174</v>
      </c>
      <c r="M1804" s="24">
        <f t="shared" ca="1" si="144"/>
        <v>-0.5948307236215421</v>
      </c>
    </row>
    <row r="1805" spans="2:13" x14ac:dyDescent="0.25">
      <c r="B1805" s="24">
        <f t="shared" ca="1" si="140"/>
        <v>0.18804860665364564</v>
      </c>
      <c r="C1805" s="25">
        <f t="shared" ca="1" si="141"/>
        <v>41.148898271246793</v>
      </c>
      <c r="H1805" s="24">
        <v>1803</v>
      </c>
      <c r="I1805" s="24">
        <f ca="1"/>
        <v>59.987695884872053</v>
      </c>
      <c r="J1805" s="24" cm="1">
        <f t="array" aca="1" ref="J1805" ca="1">INDIRECT(ADDRESS(($F$2+1-H1805)+2,9))</f>
        <v>40.020773740333723</v>
      </c>
      <c r="K1805" s="24">
        <f t="shared" ca="1" si="142"/>
        <v>0.83805481410599358</v>
      </c>
      <c r="L1805" s="24">
        <f t="shared" ca="1" si="143"/>
        <v>0.16393524568917214</v>
      </c>
      <c r="M1805" s="24">
        <f t="shared" ca="1" si="144"/>
        <v>-0.59424195489554632</v>
      </c>
    </row>
    <row r="1806" spans="2:13" x14ac:dyDescent="0.25">
      <c r="B1806" s="24">
        <f t="shared" ca="1" si="140"/>
        <v>0.35902564165976891</v>
      </c>
      <c r="C1806" s="25">
        <f t="shared" ca="1" si="141"/>
        <v>46.389355705938385</v>
      </c>
      <c r="H1806" s="24">
        <v>1804</v>
      </c>
      <c r="I1806" s="24">
        <f ca="1"/>
        <v>59.997514080830172</v>
      </c>
      <c r="J1806" s="24" cm="1">
        <f t="array" aca="1" ref="J1806" ca="1">INDIRECT(ADDRESS(($F$2+1-H1806)+2,9))</f>
        <v>40.018424139051127</v>
      </c>
      <c r="K1806" s="24">
        <f t="shared" ca="1" si="142"/>
        <v>0.83829164808196743</v>
      </c>
      <c r="L1806" s="24">
        <f t="shared" ca="1" si="143"/>
        <v>0.16387809611448625</v>
      </c>
      <c r="M1806" s="24">
        <f t="shared" ca="1" si="144"/>
        <v>-0.59398509644965547</v>
      </c>
    </row>
    <row r="1807" spans="2:13" x14ac:dyDescent="0.25">
      <c r="B1807" s="24">
        <f t="shared" ca="1" si="140"/>
        <v>0.64215711531977271</v>
      </c>
      <c r="C1807" s="25">
        <f t="shared" ca="1" si="141"/>
        <v>53.64230665893205</v>
      </c>
      <c r="H1807" s="24">
        <v>1805</v>
      </c>
      <c r="I1807" s="24">
        <f ca="1"/>
        <v>60.012135954345439</v>
      </c>
      <c r="J1807" s="24" cm="1">
        <f t="array" aca="1" ref="J1807" ca="1">INDIRECT(ADDRESS(($F$2+1-H1807)+2,9))</f>
        <v>40.016162342997333</v>
      </c>
      <c r="K1807" s="24">
        <f t="shared" ca="1" si="142"/>
        <v>0.8386439374677539</v>
      </c>
      <c r="L1807" s="24">
        <f t="shared" ca="1" si="143"/>
        <v>0.16382309444935148</v>
      </c>
      <c r="M1807" s="24">
        <f t="shared" ca="1" si="144"/>
        <v>-0.59350177348802402</v>
      </c>
    </row>
    <row r="1808" spans="2:13" x14ac:dyDescent="0.25">
      <c r="B1808" s="24">
        <f t="shared" ca="1" si="140"/>
        <v>0.44402561919181438</v>
      </c>
      <c r="C1808" s="25">
        <f t="shared" ca="1" si="141"/>
        <v>48.592294871328917</v>
      </c>
      <c r="H1808" s="24">
        <v>1806</v>
      </c>
      <c r="I1808" s="24">
        <f ca="1"/>
        <v>60.046231140274401</v>
      </c>
      <c r="J1808" s="24" cm="1">
        <f t="array" aca="1" ref="J1808" ca="1">INDIRECT(ADDRESS(($F$2+1-H1808)+2,9))</f>
        <v>40.013607080328228</v>
      </c>
      <c r="K1808" s="24">
        <f t="shared" ca="1" si="142"/>
        <v>0.83946345757846996</v>
      </c>
      <c r="L1808" s="24">
        <f t="shared" ca="1" si="143"/>
        <v>0.16376097076783569</v>
      </c>
      <c r="M1808" s="24">
        <f t="shared" ca="1" si="144"/>
        <v>-0.59207200746731714</v>
      </c>
    </row>
    <row r="1809" spans="2:13" x14ac:dyDescent="0.25">
      <c r="B1809" s="24">
        <f t="shared" ca="1" si="140"/>
        <v>1.152092288831752E-2</v>
      </c>
      <c r="C1809" s="25">
        <f t="shared" ca="1" si="141"/>
        <v>27.272598859403622</v>
      </c>
      <c r="H1809" s="24">
        <v>1807</v>
      </c>
      <c r="I1809" s="24">
        <f ca="1"/>
        <v>60.050981165501398</v>
      </c>
      <c r="J1809" s="24" cm="1">
        <f t="array" aca="1" ref="J1809" ca="1">INDIRECT(ADDRESS(($F$2+1-H1809)+2,9))</f>
        <v>40.005840998137302</v>
      </c>
      <c r="K1809" s="24">
        <f t="shared" ca="1" si="142"/>
        <v>0.8395774141606388</v>
      </c>
      <c r="L1809" s="24">
        <f t="shared" ca="1" si="143"/>
        <v>0.16357225523975613</v>
      </c>
      <c r="M1809" s="24">
        <f t="shared" ca="1" si="144"/>
        <v>-0.59179488847846229</v>
      </c>
    </row>
    <row r="1810" spans="2:13" x14ac:dyDescent="0.25">
      <c r="B1810" s="24">
        <f t="shared" ca="1" si="140"/>
        <v>0.86599127420687272</v>
      </c>
      <c r="C1810" s="25">
        <f t="shared" ca="1" si="141"/>
        <v>61.076396983149237</v>
      </c>
      <c r="H1810" s="24">
        <v>1808</v>
      </c>
      <c r="I1810" s="24">
        <f ca="1"/>
        <v>60.05237156633703</v>
      </c>
      <c r="J1810" s="24" cm="1">
        <f t="array" aca="1" ref="J1810" ca="1">INDIRECT(ADDRESS(($F$2+1-H1810)+2,9))</f>
        <v>40.001790967039497</v>
      </c>
      <c r="K1810" s="24">
        <f t="shared" ca="1" si="142"/>
        <v>0.83961076089192788</v>
      </c>
      <c r="L1810" s="24">
        <f t="shared" ca="1" si="143"/>
        <v>0.16347389567093754</v>
      </c>
      <c r="M1810" s="24">
        <f t="shared" ca="1" si="144"/>
        <v>-0.59185896807411664</v>
      </c>
    </row>
    <row r="1811" spans="2:13" x14ac:dyDescent="0.25">
      <c r="B1811" s="24">
        <f t="shared" ca="1" si="140"/>
        <v>0.76602803271998599</v>
      </c>
      <c r="C1811" s="25">
        <f t="shared" ca="1" si="141"/>
        <v>57.258284648514234</v>
      </c>
      <c r="H1811" s="24">
        <v>1809</v>
      </c>
      <c r="I1811" s="24">
        <f ca="1"/>
        <v>60.059447410906579</v>
      </c>
      <c r="J1811" s="24" cm="1">
        <f t="array" aca="1" ref="J1811" ca="1">INDIRECT(ADDRESS(($F$2+1-H1811)+2,9))</f>
        <v>39.976706135099079</v>
      </c>
      <c r="K1811" s="24">
        <f t="shared" ca="1" si="142"/>
        <v>0.83978039449437425</v>
      </c>
      <c r="L1811" s="24">
        <f t="shared" ca="1" si="143"/>
        <v>0.16286553823491942</v>
      </c>
      <c r="M1811" s="24">
        <f t="shared" ca="1" si="144"/>
        <v>-0.59062933382386396</v>
      </c>
    </row>
    <row r="1812" spans="2:13" x14ac:dyDescent="0.25">
      <c r="B1812" s="24">
        <f t="shared" ca="1" si="140"/>
        <v>0.35113318359072343</v>
      </c>
      <c r="C1812" s="25">
        <f t="shared" ca="1" si="141"/>
        <v>46.177370957032501</v>
      </c>
      <c r="H1812" s="24">
        <v>1810</v>
      </c>
      <c r="I1812" s="24">
        <f ca="1"/>
        <v>60.061360690437283</v>
      </c>
      <c r="J1812" s="24" cm="1">
        <f t="array" aca="1" ref="J1812" ca="1">INDIRECT(ADDRESS(($F$2+1-H1812)+2,9))</f>
        <v>39.947945584012757</v>
      </c>
      <c r="K1812" s="24">
        <f t="shared" ca="1" si="142"/>
        <v>0.83982624257922789</v>
      </c>
      <c r="L1812" s="24">
        <f t="shared" ca="1" si="143"/>
        <v>0.16216985113724935</v>
      </c>
      <c r="M1812" s="24">
        <f t="shared" ca="1" si="144"/>
        <v>-0.58947128616190214</v>
      </c>
    </row>
    <row r="1813" spans="2:13" x14ac:dyDescent="0.25">
      <c r="B1813" s="24">
        <f t="shared" ca="1" si="140"/>
        <v>9.472582229085158E-2</v>
      </c>
      <c r="C1813" s="25">
        <f t="shared" ca="1" si="141"/>
        <v>36.877969841899549</v>
      </c>
      <c r="H1813" s="24">
        <v>1811</v>
      </c>
      <c r="I1813" s="24">
        <f ca="1"/>
        <v>60.062199133544986</v>
      </c>
      <c r="J1813" s="24" cm="1">
        <f t="array" aca="1" ref="J1813" ca="1">INDIRECT(ADDRESS(($F$2+1-H1813)+2,9))</f>
        <v>39.929406901713634</v>
      </c>
      <c r="K1813" s="24">
        <f t="shared" ca="1" si="142"/>
        <v>0.83984633156174271</v>
      </c>
      <c r="L1813" s="24">
        <f t="shared" ca="1" si="143"/>
        <v>0.16172244730396099</v>
      </c>
      <c r="M1813" s="24">
        <f t="shared" ca="1" si="144"/>
        <v>-0.58886112707823712</v>
      </c>
    </row>
    <row r="1814" spans="2:13" x14ac:dyDescent="0.25">
      <c r="B1814" s="24">
        <f t="shared" ca="1" si="140"/>
        <v>0.5255061363073269</v>
      </c>
      <c r="C1814" s="25">
        <f t="shared" ca="1" si="141"/>
        <v>50.639780213299126</v>
      </c>
      <c r="H1814" s="24">
        <v>1812</v>
      </c>
      <c r="I1814" s="24">
        <f ca="1"/>
        <v>60.085576843744597</v>
      </c>
      <c r="J1814" s="24" cm="1">
        <f t="array" aca="1" ref="J1814" ca="1">INDIRECT(ADDRESS(($F$2+1-H1814)+2,9))</f>
        <v>39.873227502519562</v>
      </c>
      <c r="K1814" s="24">
        <f t="shared" ca="1" si="142"/>
        <v>0.8404057950423931</v>
      </c>
      <c r="L1814" s="24">
        <f t="shared" ca="1" si="143"/>
        <v>0.16037155757579674</v>
      </c>
      <c r="M1814" s="24">
        <f t="shared" ca="1" si="144"/>
        <v>-0.58536503751435809</v>
      </c>
    </row>
    <row r="1815" spans="2:13" x14ac:dyDescent="0.25">
      <c r="B1815" s="24">
        <f t="shared" ca="1" si="140"/>
        <v>0.4847011342278158</v>
      </c>
      <c r="C1815" s="25">
        <f t="shared" ca="1" si="141"/>
        <v>49.616420263285242</v>
      </c>
      <c r="H1815" s="24">
        <v>1813</v>
      </c>
      <c r="I1815" s="24">
        <f ca="1"/>
        <v>60.092986443510675</v>
      </c>
      <c r="J1815" s="24" cm="1">
        <f t="array" aca="1" ref="J1815" ca="1">INDIRECT(ADDRESS(($F$2+1-H1815)+2,9))</f>
        <v>39.869533807625629</v>
      </c>
      <c r="K1815" s="24">
        <f t="shared" ca="1" si="142"/>
        <v>0.84058285054726312</v>
      </c>
      <c r="L1815" s="24">
        <f t="shared" ca="1" si="143"/>
        <v>0.16028299808658419</v>
      </c>
      <c r="M1815" s="24">
        <f t="shared" ca="1" si="144"/>
        <v>-0.58515714951337561</v>
      </c>
    </row>
    <row r="1816" spans="2:13" x14ac:dyDescent="0.25">
      <c r="B1816" s="24">
        <f t="shared" ca="1" si="140"/>
        <v>1.5622736233760981E-2</v>
      </c>
      <c r="C1816" s="25">
        <f t="shared" ca="1" si="141"/>
        <v>28.460675850748434</v>
      </c>
      <c r="H1816" s="24">
        <v>1814</v>
      </c>
      <c r="I1816" s="24">
        <f ca="1"/>
        <v>60.136669451925435</v>
      </c>
      <c r="J1816" s="24" cm="1">
        <f t="array" aca="1" ref="J1816" ca="1">INDIRECT(ADDRESS(($F$2+1-H1816)+2,9))</f>
        <v>39.84868332258398</v>
      </c>
      <c r="K1816" s="24">
        <f t="shared" ca="1" si="142"/>
        <v>0.84162405947044572</v>
      </c>
      <c r="L1816" s="24">
        <f t="shared" ca="1" si="143"/>
        <v>0.15978368947691729</v>
      </c>
      <c r="M1816" s="24">
        <f t="shared" ca="1" si="144"/>
        <v>-0.58240032719882928</v>
      </c>
    </row>
    <row r="1817" spans="2:13" x14ac:dyDescent="0.25">
      <c r="B1817" s="24">
        <f t="shared" ca="1" si="140"/>
        <v>0.11136314027578298</v>
      </c>
      <c r="C1817" s="25">
        <f t="shared" ca="1" si="141"/>
        <v>37.806892777986455</v>
      </c>
      <c r="H1817" s="24">
        <v>1815</v>
      </c>
      <c r="I1817" s="24">
        <f ca="1"/>
        <v>60.15787271431131</v>
      </c>
      <c r="J1817" s="24" cm="1">
        <f t="array" aca="1" ref="J1817" ca="1">INDIRECT(ADDRESS(($F$2+1-H1817)+2,9))</f>
        <v>39.812917602758972</v>
      </c>
      <c r="K1817" s="24">
        <f t="shared" ca="1" si="142"/>
        <v>0.84212783914010203</v>
      </c>
      <c r="L1817" s="24">
        <f t="shared" ca="1" si="143"/>
        <v>0.15892957671172889</v>
      </c>
      <c r="M1817" s="24">
        <f t="shared" ca="1" si="144"/>
        <v>-0.5800065785018117</v>
      </c>
    </row>
    <row r="1818" spans="2:13" x14ac:dyDescent="0.25">
      <c r="B1818" s="24">
        <f t="shared" ca="1" si="140"/>
        <v>6.7532149445017398E-2</v>
      </c>
      <c r="C1818" s="25">
        <f t="shared" ca="1" si="141"/>
        <v>35.055739571067761</v>
      </c>
      <c r="H1818" s="24">
        <v>1816</v>
      </c>
      <c r="I1818" s="24">
        <f ca="1"/>
        <v>60.180086811991444</v>
      </c>
      <c r="J1818" s="24" cm="1">
        <f t="array" aca="1" ref="J1818" ca="1">INDIRECT(ADDRESS(($F$2+1-H1818)+2,9))</f>
        <v>39.803694606069541</v>
      </c>
      <c r="K1818" s="24">
        <f t="shared" ca="1" si="142"/>
        <v>0.84265450577857937</v>
      </c>
      <c r="L1818" s="24">
        <f t="shared" ca="1" si="143"/>
        <v>0.15870981063886819</v>
      </c>
      <c r="M1818" s="24">
        <f t="shared" ca="1" si="144"/>
        <v>-0.57883468669070048</v>
      </c>
    </row>
    <row r="1819" spans="2:13" x14ac:dyDescent="0.25">
      <c r="B1819" s="24">
        <f t="shared" ca="1" si="140"/>
        <v>0.55835178748527081</v>
      </c>
      <c r="C1819" s="25">
        <f t="shared" ca="1" si="141"/>
        <v>51.467917140955137</v>
      </c>
      <c r="H1819" s="24">
        <v>1817</v>
      </c>
      <c r="I1819" s="24">
        <f ca="1"/>
        <v>60.203019353911913</v>
      </c>
      <c r="J1819" s="24" cm="1">
        <f t="array" aca="1" ref="J1819" ca="1">INDIRECT(ADDRESS(($F$2+1-H1819)+2,9))</f>
        <v>39.795434112094483</v>
      </c>
      <c r="K1819" s="24">
        <f t="shared" ca="1" si="142"/>
        <v>0.84319699277722993</v>
      </c>
      <c r="L1819" s="24">
        <f t="shared" ca="1" si="143"/>
        <v>0.15851314834470034</v>
      </c>
      <c r="M1819" s="24">
        <f t="shared" ca="1" si="144"/>
        <v>-0.57767655895859482</v>
      </c>
    </row>
    <row r="1820" spans="2:13" x14ac:dyDescent="0.25">
      <c r="B1820" s="24">
        <f t="shared" ca="1" si="140"/>
        <v>0.69792135117569865</v>
      </c>
      <c r="C1820" s="25">
        <f t="shared" ca="1" si="141"/>
        <v>55.184314196577319</v>
      </c>
      <c r="H1820" s="24">
        <v>1818</v>
      </c>
      <c r="I1820" s="24">
        <f ca="1"/>
        <v>60.205738635594628</v>
      </c>
      <c r="J1820" s="24" cm="1">
        <f t="array" aca="1" ref="J1820" ca="1">INDIRECT(ADDRESS(($F$2+1-H1820)+2,9))</f>
        <v>39.789250260254136</v>
      </c>
      <c r="K1820" s="24">
        <f t="shared" ca="1" si="142"/>
        <v>0.84326123776333983</v>
      </c>
      <c r="L1820" s="24">
        <f t="shared" ca="1" si="143"/>
        <v>0.15836603050785963</v>
      </c>
      <c r="M1820" s="24">
        <f t="shared" ca="1" si="144"/>
        <v>-0.57757177524192027</v>
      </c>
    </row>
    <row r="1821" spans="2:13" x14ac:dyDescent="0.25">
      <c r="B1821" s="24">
        <f t="shared" ca="1" si="140"/>
        <v>0.92808386443415458</v>
      </c>
      <c r="C1821" s="25">
        <f t="shared" ca="1" si="141"/>
        <v>64.616677781506581</v>
      </c>
      <c r="H1821" s="24">
        <v>1819</v>
      </c>
      <c r="I1821" s="24">
        <f ca="1"/>
        <v>60.207296126932931</v>
      </c>
      <c r="J1821" s="24" cm="1">
        <f t="array" aca="1" ref="J1821" ca="1">INDIRECT(ADDRESS(($F$2+1-H1821)+2,9))</f>
        <v>39.784446153322293</v>
      </c>
      <c r="K1821" s="24">
        <f t="shared" ca="1" si="142"/>
        <v>0.84329802681286969</v>
      </c>
      <c r="L1821" s="24">
        <f t="shared" ca="1" si="143"/>
        <v>0.15825179954293911</v>
      </c>
      <c r="M1821" s="24">
        <f t="shared" ca="1" si="144"/>
        <v>-0.57758730332575425</v>
      </c>
    </row>
    <row r="1822" spans="2:13" x14ac:dyDescent="0.25">
      <c r="B1822" s="24">
        <f t="shared" ca="1" si="140"/>
        <v>0.15809226706575741</v>
      </c>
      <c r="C1822" s="25">
        <f t="shared" ca="1" si="141"/>
        <v>39.976706135099079</v>
      </c>
      <c r="H1822" s="24">
        <v>1820</v>
      </c>
      <c r="I1822" s="24">
        <f ca="1"/>
        <v>60.213736689547481</v>
      </c>
      <c r="J1822" s="24" cm="1">
        <f t="array" aca="1" ref="J1822" ca="1">INDIRECT(ADDRESS(($F$2+1-H1822)+2,9))</f>
        <v>39.750949420197131</v>
      </c>
      <c r="K1822" s="24">
        <f t="shared" ca="1" si="142"/>
        <v>0.84345009711817398</v>
      </c>
      <c r="L1822" s="24">
        <f t="shared" ca="1" si="143"/>
        <v>0.15745682496981431</v>
      </c>
      <c r="M1822" s="24">
        <f t="shared" ca="1" si="144"/>
        <v>-0.57600903401335701</v>
      </c>
    </row>
    <row r="1823" spans="2:13" x14ac:dyDescent="0.25">
      <c r="B1823" s="24">
        <f t="shared" ca="1" si="140"/>
        <v>0.98735439023357097</v>
      </c>
      <c r="C1823" s="25">
        <f t="shared" ca="1" si="141"/>
        <v>72.369253482648958</v>
      </c>
      <c r="H1823" s="24">
        <v>1821</v>
      </c>
      <c r="I1823" s="24">
        <f ca="1"/>
        <v>60.216779056922569</v>
      </c>
      <c r="J1823" s="24" cm="1">
        <f t="array" aca="1" ref="J1823" ca="1">INDIRECT(ADDRESS(($F$2+1-H1823)+2,9))</f>
        <v>39.7281923539269</v>
      </c>
      <c r="K1823" s="24">
        <f t="shared" ca="1" si="142"/>
        <v>0.84352189768472741</v>
      </c>
      <c r="L1823" s="24">
        <f t="shared" ca="1" si="143"/>
        <v>0.15691823368955038</v>
      </c>
      <c r="M1823" s="24">
        <f t="shared" ca="1" si="144"/>
        <v>-0.57510379228278374</v>
      </c>
    </row>
    <row r="1824" spans="2:13" x14ac:dyDescent="0.25">
      <c r="B1824" s="24">
        <f t="shared" ca="1" si="140"/>
        <v>0.35386145666022295</v>
      </c>
      <c r="C1824" s="25">
        <f t="shared" ca="1" si="141"/>
        <v>46.250839650765521</v>
      </c>
      <c r="H1824" s="24">
        <v>1822</v>
      </c>
      <c r="I1824" s="24">
        <f ca="1"/>
        <v>60.221037976302455</v>
      </c>
      <c r="J1824" s="24" cm="1">
        <f t="array" aca="1" ref="J1824" ca="1">INDIRECT(ADDRESS(($F$2+1-H1824)+2,9))</f>
        <v>39.67767211100243</v>
      </c>
      <c r="K1824" s="24">
        <f t="shared" ca="1" si="142"/>
        <v>0.84362237272722695</v>
      </c>
      <c r="L1824" s="24">
        <f t="shared" ca="1" si="143"/>
        <v>0.15572690866596695</v>
      </c>
      <c r="M1824" s="24">
        <f t="shared" ca="1" si="144"/>
        <v>-0.57283487313652748</v>
      </c>
    </row>
    <row r="1825" spans="2:13" x14ac:dyDescent="0.25">
      <c r="B1825" s="24">
        <f t="shared" ca="1" si="140"/>
        <v>0.75394485316759485</v>
      </c>
      <c r="C1825" s="25">
        <f t="shared" ca="1" si="141"/>
        <v>56.86956257665959</v>
      </c>
      <c r="H1825" s="24">
        <v>1823</v>
      </c>
      <c r="I1825" s="24">
        <f ca="1"/>
        <v>60.22313317296495</v>
      </c>
      <c r="J1825" s="24" cm="1">
        <f t="array" aca="1" ref="J1825" ca="1">INDIRECT(ADDRESS(($F$2+1-H1825)+2,9))</f>
        <v>39.668741877329637</v>
      </c>
      <c r="K1825" s="24">
        <f t="shared" ca="1" si="142"/>
        <v>0.84367178632943252</v>
      </c>
      <c r="L1825" s="24">
        <f t="shared" ca="1" si="143"/>
        <v>0.15551694551595602</v>
      </c>
      <c r="M1825" s="24">
        <f t="shared" ca="1" si="144"/>
        <v>-0.57263042467735781</v>
      </c>
    </row>
    <row r="1826" spans="2:13" x14ac:dyDescent="0.25">
      <c r="B1826" s="24">
        <f t="shared" ca="1" si="140"/>
        <v>0.28703889178998354</v>
      </c>
      <c r="C1826" s="25">
        <f t="shared" ca="1" si="141"/>
        <v>44.379438798850778</v>
      </c>
      <c r="H1826" s="24">
        <v>1824</v>
      </c>
      <c r="I1826" s="24">
        <f ca="1"/>
        <v>60.226389242551882</v>
      </c>
      <c r="J1826" s="24" cm="1">
        <f t="array" aca="1" ref="J1826" ca="1">INDIRECT(ADDRESS(($F$2+1-H1826)+2,9))</f>
        <v>39.577150547299134</v>
      </c>
      <c r="K1826" s="24">
        <f t="shared" ca="1" si="142"/>
        <v>0.84374855781405045</v>
      </c>
      <c r="L1826" s="24">
        <f t="shared" ca="1" si="143"/>
        <v>0.15337428082588181</v>
      </c>
      <c r="M1826" s="24">
        <f t="shared" ca="1" si="144"/>
        <v>-0.56850834981367915</v>
      </c>
    </row>
    <row r="1827" spans="2:13" x14ac:dyDescent="0.25">
      <c r="B1827" s="24">
        <f t="shared" ca="1" si="140"/>
        <v>0.68743421905017998</v>
      </c>
      <c r="C1827" s="25">
        <f t="shared" ca="1" si="141"/>
        <v>54.885906104133163</v>
      </c>
      <c r="H1827" s="24">
        <v>1825</v>
      </c>
      <c r="I1827" s="24">
        <f ca="1"/>
        <v>60.22713564375438</v>
      </c>
      <c r="J1827" s="24" cm="1">
        <f t="array" aca="1" ref="J1827" ca="1">INDIRECT(ADDRESS(($F$2+1-H1827)+2,9))</f>
        <v>39.55689703340677</v>
      </c>
      <c r="K1827" s="24">
        <f t="shared" ca="1" si="142"/>
        <v>0.84376615293327861</v>
      </c>
      <c r="L1827" s="24">
        <f t="shared" ca="1" si="143"/>
        <v>0.15290312820253535</v>
      </c>
      <c r="M1827" s="24">
        <f t="shared" ca="1" si="144"/>
        <v>-0.56784411162430382</v>
      </c>
    </row>
    <row r="1828" spans="2:13" x14ac:dyDescent="0.25">
      <c r="B1828" s="24">
        <f t="shared" ca="1" si="140"/>
        <v>0.20706844338353547</v>
      </c>
      <c r="C1828" s="25">
        <f t="shared" ca="1" si="141"/>
        <v>41.833647192649664</v>
      </c>
      <c r="H1828" s="24">
        <v>1826</v>
      </c>
      <c r="I1828" s="24">
        <f ca="1"/>
        <v>60.254018943680677</v>
      </c>
      <c r="J1828" s="24" cm="1">
        <f t="array" aca="1" ref="J1828" ca="1">INDIRECT(ADDRESS(($F$2+1-H1828)+2,9))</f>
        <v>39.536046328614908</v>
      </c>
      <c r="K1828" s="24">
        <f t="shared" ca="1" si="142"/>
        <v>0.84439901013347363</v>
      </c>
      <c r="L1828" s="24">
        <f t="shared" ca="1" si="143"/>
        <v>0.15241908684990441</v>
      </c>
      <c r="M1828" s="24">
        <f t="shared" ca="1" si="144"/>
        <v>-0.56592040732490412</v>
      </c>
    </row>
    <row r="1829" spans="2:13" x14ac:dyDescent="0.25">
      <c r="B1829" s="24">
        <f t="shared" ca="1" si="140"/>
        <v>0.89111916592911133</v>
      </c>
      <c r="C1829" s="25">
        <f t="shared" ca="1" si="141"/>
        <v>62.325018710239497</v>
      </c>
      <c r="H1829" s="24">
        <v>1827</v>
      </c>
      <c r="I1829" s="24">
        <f ca="1"/>
        <v>60.26806026400206</v>
      </c>
      <c r="J1829" s="24" cm="1">
        <f t="array" aca="1" ref="J1829" ca="1">INDIRECT(ADDRESS(($F$2+1-H1829)+2,9))</f>
        <v>39.472770207096673</v>
      </c>
      <c r="K1829" s="24">
        <f t="shared" ca="1" si="142"/>
        <v>0.8447288823511212</v>
      </c>
      <c r="L1829" s="24">
        <f t="shared" ca="1" si="143"/>
        <v>0.15095638744485373</v>
      </c>
      <c r="M1829" s="24">
        <f t="shared" ca="1" si="144"/>
        <v>-0.56265049310225568</v>
      </c>
    </row>
    <row r="1830" spans="2:13" x14ac:dyDescent="0.25">
      <c r="B1830" s="24">
        <f t="shared" ca="1" si="140"/>
        <v>0.19743886822873358</v>
      </c>
      <c r="C1830" s="25">
        <f t="shared" ca="1" si="141"/>
        <v>41.491950949359065</v>
      </c>
      <c r="H1830" s="24">
        <v>1828</v>
      </c>
      <c r="I1830" s="24">
        <f ca="1"/>
        <v>60.271811075038961</v>
      </c>
      <c r="J1830" s="24" cm="1">
        <f t="array" aca="1" ref="J1830" ca="1">INDIRECT(ADDRESS(($F$2+1-H1830)+2,9))</f>
        <v>39.431394678802974</v>
      </c>
      <c r="K1830" s="24">
        <f t="shared" ca="1" si="142"/>
        <v>0.84481692184107304</v>
      </c>
      <c r="L1830" s="24">
        <f t="shared" ca="1" si="143"/>
        <v>0.15000501330824689</v>
      </c>
      <c r="M1830" s="24">
        <f t="shared" ca="1" si="144"/>
        <v>-0.56088526245422643</v>
      </c>
    </row>
    <row r="1831" spans="2:13" x14ac:dyDescent="0.25">
      <c r="B1831" s="24">
        <f t="shared" ca="1" si="140"/>
        <v>0.74954216102278748</v>
      </c>
      <c r="C1831" s="25">
        <f t="shared" ca="1" si="141"/>
        <v>56.730496918022631</v>
      </c>
      <c r="H1831" s="24">
        <v>1829</v>
      </c>
      <c r="I1831" s="24">
        <f ca="1"/>
        <v>60.304432933744671</v>
      </c>
      <c r="J1831" s="24" cm="1">
        <f t="array" aca="1" ref="J1831" ca="1">INDIRECT(ADDRESS(($F$2+1-H1831)+2,9))</f>
        <v>39.42955253596358</v>
      </c>
      <c r="K1831" s="24">
        <f t="shared" ca="1" si="142"/>
        <v>0.84558123617618774</v>
      </c>
      <c r="L1831" s="24">
        <f t="shared" ca="1" si="143"/>
        <v>0.14996274889727351</v>
      </c>
      <c r="M1831" s="24">
        <f t="shared" ca="1" si="144"/>
        <v>-0.55957546567032601</v>
      </c>
    </row>
    <row r="1832" spans="2:13" x14ac:dyDescent="0.25">
      <c r="B1832" s="24">
        <f t="shared" ca="1" si="140"/>
        <v>0.1263558563637408</v>
      </c>
      <c r="C1832" s="25">
        <f t="shared" ca="1" si="141"/>
        <v>38.5621234979373</v>
      </c>
      <c r="H1832" s="24">
        <v>1830</v>
      </c>
      <c r="I1832" s="24">
        <f ca="1"/>
        <v>60.311735468107415</v>
      </c>
      <c r="J1832" s="24" cm="1">
        <f t="array" aca="1" ref="J1832" ca="1">INDIRECT(ADDRESS(($F$2+1-H1832)+2,9))</f>
        <v>39.429395982703923</v>
      </c>
      <c r="K1832" s="24">
        <f t="shared" ca="1" si="142"/>
        <v>0.84575198952162012</v>
      </c>
      <c r="L1832" s="24">
        <f t="shared" ca="1" si="143"/>
        <v>0.14995915745110139</v>
      </c>
      <c r="M1832" s="24">
        <f t="shared" ca="1" si="144"/>
        <v>-0.55953197327543669</v>
      </c>
    </row>
    <row r="1833" spans="2:13" x14ac:dyDescent="0.25">
      <c r="B1833" s="24">
        <f t="shared" ca="1" si="140"/>
        <v>0.2308679262611526</v>
      </c>
      <c r="C1833" s="25">
        <f t="shared" ca="1" si="141"/>
        <v>42.640084701788929</v>
      </c>
      <c r="H1833" s="24">
        <v>1831</v>
      </c>
      <c r="I1833" s="24">
        <f ca="1"/>
        <v>60.358054631096991</v>
      </c>
      <c r="J1833" s="24" cm="1">
        <f t="array" aca="1" ref="J1833" ca="1">INDIRECT(ADDRESS(($F$2+1-H1833)+2,9))</f>
        <v>39.412955659500597</v>
      </c>
      <c r="K1833" s="24">
        <f t="shared" ca="1" si="142"/>
        <v>0.84683215009623181</v>
      </c>
      <c r="L1833" s="24">
        <f t="shared" ca="1" si="143"/>
        <v>0.14958232367982366</v>
      </c>
      <c r="M1833" s="24">
        <f t="shared" ca="1" si="144"/>
        <v>-0.55692061695129447</v>
      </c>
    </row>
    <row r="1834" spans="2:13" x14ac:dyDescent="0.25">
      <c r="B1834" s="24">
        <f t="shared" ca="1" si="140"/>
        <v>0.3130243204579205</v>
      </c>
      <c r="C1834" s="25">
        <f t="shared" ca="1" si="141"/>
        <v>45.127040832034979</v>
      </c>
      <c r="H1834" s="24">
        <v>1832</v>
      </c>
      <c r="I1834" s="24">
        <f ca="1"/>
        <v>60.372698217104897</v>
      </c>
      <c r="J1834" s="24" cm="1">
        <f t="array" aca="1" ref="J1834" ca="1">INDIRECT(ADDRESS(($F$2+1-H1834)+2,9))</f>
        <v>39.400700649168982</v>
      </c>
      <c r="K1834" s="24">
        <f t="shared" ca="1" si="142"/>
        <v>0.8471725923529958</v>
      </c>
      <c r="L1834" s="24">
        <f t="shared" ca="1" si="143"/>
        <v>0.14930183420019819</v>
      </c>
      <c r="M1834" s="24">
        <f t="shared" ca="1" si="144"/>
        <v>-0.55598285557653548</v>
      </c>
    </row>
    <row r="1835" spans="2:13" x14ac:dyDescent="0.25">
      <c r="B1835" s="24">
        <f t="shared" ca="1" si="140"/>
        <v>0.69266714339140323</v>
      </c>
      <c r="C1835" s="25">
        <f t="shared" ca="1" si="141"/>
        <v>55.034246944899358</v>
      </c>
      <c r="H1835" s="24">
        <v>1833</v>
      </c>
      <c r="I1835" s="24">
        <f ca="1"/>
        <v>60.375637237258033</v>
      </c>
      <c r="J1835" s="24" cm="1">
        <f t="array" aca="1" ref="J1835" ca="1">INDIRECT(ADDRESS(($F$2+1-H1835)+2,9))</f>
        <v>39.384167383511269</v>
      </c>
      <c r="K1835" s="24">
        <f t="shared" ca="1" si="142"/>
        <v>0.84724085982241359</v>
      </c>
      <c r="L1835" s="24">
        <f t="shared" ca="1" si="143"/>
        <v>0.14892398192628511</v>
      </c>
      <c r="M1835" s="24">
        <f t="shared" ca="1" si="144"/>
        <v>-0.55539539594238285</v>
      </c>
    </row>
    <row r="1836" spans="2:13" x14ac:dyDescent="0.25">
      <c r="B1836" s="24">
        <f t="shared" ca="1" si="140"/>
        <v>0.83485459266607331</v>
      </c>
      <c r="C1836" s="25">
        <f t="shared" ca="1" si="141"/>
        <v>59.735282745303252</v>
      </c>
      <c r="H1836" s="24">
        <v>1834</v>
      </c>
      <c r="I1836" s="24">
        <f ca="1"/>
        <v>60.391630453277244</v>
      </c>
      <c r="J1836" s="24" cm="1">
        <f t="array" aca="1" ref="J1836" ca="1">INDIRECT(ADDRESS(($F$2+1-H1836)+2,9))</f>
        <v>39.315380955727655</v>
      </c>
      <c r="K1836" s="24">
        <f t="shared" ca="1" si="142"/>
        <v>0.84761199521411834</v>
      </c>
      <c r="L1836" s="24">
        <f t="shared" ca="1" si="143"/>
        <v>0.14735879641277222</v>
      </c>
      <c r="M1836" s="24">
        <f t="shared" ca="1" si="144"/>
        <v>-0.55183209665833644</v>
      </c>
    </row>
    <row r="1837" spans="2:13" x14ac:dyDescent="0.25">
      <c r="B1837" s="24">
        <f t="shared" ca="1" si="140"/>
        <v>0.3866914936658371</v>
      </c>
      <c r="C1837" s="25">
        <f t="shared" ca="1" si="141"/>
        <v>47.120473543684867</v>
      </c>
      <c r="H1837" s="24">
        <v>1835</v>
      </c>
      <c r="I1837" s="24">
        <f ca="1"/>
        <v>60.3940540688547</v>
      </c>
      <c r="J1837" s="24" cm="1">
        <f t="array" aca="1" ref="J1837" ca="1">INDIRECT(ADDRESS(($F$2+1-H1837)+2,9))</f>
        <v>39.3074721048513</v>
      </c>
      <c r="K1837" s="24">
        <f t="shared" ca="1" si="142"/>
        <v>0.84766818489336737</v>
      </c>
      <c r="L1837" s="24">
        <f t="shared" ca="1" si="143"/>
        <v>0.14717954543266892</v>
      </c>
      <c r="M1837" s="24">
        <f t="shared" ca="1" si="144"/>
        <v>-0.55166297126229191</v>
      </c>
    </row>
    <row r="1838" spans="2:13" x14ac:dyDescent="0.25">
      <c r="B1838" s="24">
        <f t="shared" ca="1" si="140"/>
        <v>0.30928962228304424</v>
      </c>
      <c r="C1838" s="25">
        <f t="shared" ca="1" si="141"/>
        <v>45.021350661526299</v>
      </c>
      <c r="H1838" s="24">
        <v>1836</v>
      </c>
      <c r="I1838" s="24">
        <f ca="1"/>
        <v>60.422103085437712</v>
      </c>
      <c r="J1838" s="24" cm="1">
        <f t="array" aca="1" ref="J1838" ca="1">INDIRECT(ADDRESS(($F$2+1-H1838)+2,9))</f>
        <v>39.279552121052973</v>
      </c>
      <c r="K1838" s="24">
        <f t="shared" ca="1" si="142"/>
        <v>0.84831747926406709</v>
      </c>
      <c r="L1838" s="24">
        <f t="shared" ca="1" si="143"/>
        <v>0.14654791927518612</v>
      </c>
      <c r="M1838" s="24">
        <f t="shared" ca="1" si="144"/>
        <v>-0.54940174107397133</v>
      </c>
    </row>
    <row r="1839" spans="2:13" x14ac:dyDescent="0.25">
      <c r="B1839" s="24">
        <f t="shared" ca="1" si="140"/>
        <v>0.5642653404651875</v>
      </c>
      <c r="C1839" s="25">
        <f t="shared" ca="1" si="141"/>
        <v>51.617924241803607</v>
      </c>
      <c r="H1839" s="24">
        <v>1837</v>
      </c>
      <c r="I1839" s="24">
        <f ca="1"/>
        <v>60.433618223235257</v>
      </c>
      <c r="J1839" s="24" cm="1">
        <f t="array" aca="1" ref="J1839" ca="1">INDIRECT(ADDRESS(($F$2+1-H1839)+2,9))</f>
        <v>39.237046177485453</v>
      </c>
      <c r="K1839" s="24">
        <f t="shared" ca="1" si="142"/>
        <v>0.84858350478523048</v>
      </c>
      <c r="L1839" s="24">
        <f t="shared" ca="1" si="143"/>
        <v>0.14558981700980128</v>
      </c>
      <c r="M1839" s="24">
        <f t="shared" ca="1" si="144"/>
        <v>-0.54725772799553074</v>
      </c>
    </row>
    <row r="1840" spans="2:13" x14ac:dyDescent="0.25">
      <c r="B1840" s="24">
        <f t="shared" ca="1" si="140"/>
        <v>0.22618303164754772</v>
      </c>
      <c r="C1840" s="25">
        <f t="shared" ca="1" si="141"/>
        <v>42.485237075536489</v>
      </c>
      <c r="H1840" s="24">
        <v>1838</v>
      </c>
      <c r="I1840" s="24">
        <f ca="1"/>
        <v>60.487271307772531</v>
      </c>
      <c r="J1840" s="24" cm="1">
        <f t="array" aca="1" ref="J1840" ca="1">INDIRECT(ADDRESS(($F$2+1-H1840)+2,9))</f>
        <v>39.235300600529079</v>
      </c>
      <c r="K1840" s="24">
        <f t="shared" ca="1" si="142"/>
        <v>0.84981891890665118</v>
      </c>
      <c r="L1840" s="24">
        <f t="shared" ca="1" si="143"/>
        <v>0.14555056119558205</v>
      </c>
      <c r="M1840" s="24">
        <f t="shared" ca="1" si="144"/>
        <v>-0.54500000933556614</v>
      </c>
    </row>
    <row r="1841" spans="2:13" x14ac:dyDescent="0.25">
      <c r="B1841" s="24">
        <f t="shared" ca="1" si="140"/>
        <v>2.9034525498216612E-2</v>
      </c>
      <c r="C1841" s="25">
        <f t="shared" ca="1" si="141"/>
        <v>31.048237159280831</v>
      </c>
      <c r="H1841" s="24">
        <v>1839</v>
      </c>
      <c r="I1841" s="24">
        <f ca="1"/>
        <v>60.503506776282798</v>
      </c>
      <c r="J1841" s="24" cm="1">
        <f t="array" aca="1" ref="J1841" ca="1">INDIRECT(ADDRESS(($F$2+1-H1841)+2,9))</f>
        <v>39.23193756471283</v>
      </c>
      <c r="K1841" s="24">
        <f t="shared" ca="1" si="142"/>
        <v>0.85019142838913431</v>
      </c>
      <c r="L1841" s="24">
        <f t="shared" ca="1" si="143"/>
        <v>0.14547495084875428</v>
      </c>
      <c r="M1841" s="24">
        <f t="shared" ca="1" si="144"/>
        <v>-0.54439911666971452</v>
      </c>
    </row>
    <row r="1842" spans="2:13" x14ac:dyDescent="0.25">
      <c r="B1842" s="24">
        <f t="shared" ca="1" si="140"/>
        <v>0.52664048760168802</v>
      </c>
      <c r="C1842" s="25">
        <f t="shared" ca="1" si="141"/>
        <v>50.668275071715961</v>
      </c>
      <c r="H1842" s="24">
        <v>1840</v>
      </c>
      <c r="I1842" s="24">
        <f ca="1"/>
        <v>60.52059429700185</v>
      </c>
      <c r="J1842" s="24" cm="1">
        <f t="array" aca="1" ref="J1842" ca="1">INDIRECT(ADDRESS(($F$2+1-H1842)+2,9))</f>
        <v>39.213325813231862</v>
      </c>
      <c r="K1842" s="24">
        <f t="shared" ca="1" si="142"/>
        <v>0.85058282128416562</v>
      </c>
      <c r="L1842" s="24">
        <f t="shared" ca="1" si="143"/>
        <v>0.14505698488471955</v>
      </c>
      <c r="M1842" s="24">
        <f t="shared" ca="1" si="144"/>
        <v>-0.54307692092871818</v>
      </c>
    </row>
    <row r="1843" spans="2:13" x14ac:dyDescent="0.25">
      <c r="B1843" s="24">
        <f t="shared" ca="1" si="140"/>
        <v>0.31478645456828835</v>
      </c>
      <c r="C1843" s="25">
        <f t="shared" ca="1" si="141"/>
        <v>45.176719289351674</v>
      </c>
      <c r="H1843" s="24">
        <v>1841</v>
      </c>
      <c r="I1843" s="24">
        <f ca="1"/>
        <v>60.53482561473789</v>
      </c>
      <c r="J1843" s="24" cm="1">
        <f t="array" aca="1" ref="J1843" ca="1">INDIRECT(ADDRESS(($F$2+1-H1843)+2,9))</f>
        <v>39.207299167865983</v>
      </c>
      <c r="K1843" s="24">
        <f t="shared" ca="1" si="142"/>
        <v>0.85090827087687926</v>
      </c>
      <c r="L1843" s="24">
        <f t="shared" ca="1" si="143"/>
        <v>0.1449218173174871</v>
      </c>
      <c r="M1843" s="24">
        <f t="shared" ca="1" si="144"/>
        <v>-0.54244996545480118</v>
      </c>
    </row>
    <row r="1844" spans="2:13" x14ac:dyDescent="0.25">
      <c r="B1844" s="24">
        <f t="shared" ca="1" si="140"/>
        <v>0.79061855161607819</v>
      </c>
      <c r="C1844" s="25">
        <f t="shared" ca="1" si="141"/>
        <v>58.085693568220378</v>
      </c>
      <c r="H1844" s="24">
        <v>1842</v>
      </c>
      <c r="I1844" s="24">
        <f ca="1"/>
        <v>60.555586387641426</v>
      </c>
      <c r="J1844" s="24" cm="1">
        <f t="array" aca="1" ref="J1844" ca="1">INDIRECT(ADDRESS(($F$2+1-H1844)+2,9))</f>
        <v>39.19835782138297</v>
      </c>
      <c r="K1844" s="24">
        <f t="shared" ca="1" si="142"/>
        <v>0.85138218986451863</v>
      </c>
      <c r="L1844" s="24">
        <f t="shared" ca="1" si="143"/>
        <v>0.14472143416187644</v>
      </c>
      <c r="M1844" s="24">
        <f t="shared" ca="1" si="144"/>
        <v>-0.54139451390023952</v>
      </c>
    </row>
    <row r="1845" spans="2:13" x14ac:dyDescent="0.25">
      <c r="B1845" s="24">
        <f t="shared" ca="1" si="140"/>
        <v>0.16969780245866095</v>
      </c>
      <c r="C1845" s="25">
        <f t="shared" ca="1" si="141"/>
        <v>40.446398616990137</v>
      </c>
      <c r="H1845" s="24">
        <v>1843</v>
      </c>
      <c r="I1845" s="24">
        <f ca="1"/>
        <v>60.562862755881845</v>
      </c>
      <c r="J1845" s="24" cm="1">
        <f t="array" aca="1" ref="J1845" ca="1">INDIRECT(ADDRESS(($F$2+1-H1845)+2,9))</f>
        <v>39.133255603155945</v>
      </c>
      <c r="K1845" s="24">
        <f t="shared" ca="1" si="142"/>
        <v>0.85154805340677908</v>
      </c>
      <c r="L1845" s="24">
        <f t="shared" ca="1" si="143"/>
        <v>0.14326806532550337</v>
      </c>
      <c r="M1845" s="24">
        <f t="shared" ca="1" si="144"/>
        <v>-0.53845662433646146</v>
      </c>
    </row>
    <row r="1846" spans="2:13" x14ac:dyDescent="0.25">
      <c r="B1846" s="24">
        <f t="shared" ca="1" si="140"/>
        <v>0.42387133354181838</v>
      </c>
      <c r="C1846" s="25">
        <f t="shared" ca="1" si="141"/>
        <v>48.080005893669444</v>
      </c>
      <c r="H1846" s="24">
        <v>1844</v>
      </c>
      <c r="I1846" s="24">
        <f ca="1"/>
        <v>60.591893157720044</v>
      </c>
      <c r="J1846" s="24" cm="1">
        <f t="array" aca="1" ref="J1846" ca="1">INDIRECT(ADDRESS(($F$2+1-H1846)+2,9))</f>
        <v>39.076632520310071</v>
      </c>
      <c r="K1846" s="24">
        <f t="shared" ca="1" si="142"/>
        <v>0.85220856376797383</v>
      </c>
      <c r="L1846" s="24">
        <f t="shared" ca="1" si="143"/>
        <v>0.142012029833293</v>
      </c>
      <c r="M1846" s="24">
        <f t="shared" ca="1" si="144"/>
        <v>-0.53492114970682914</v>
      </c>
    </row>
    <row r="1847" spans="2:13" x14ac:dyDescent="0.25">
      <c r="B1847" s="24">
        <f t="shared" ca="1" si="140"/>
        <v>0.45705339679323387</v>
      </c>
      <c r="C1847" s="25">
        <f t="shared" ca="1" si="141"/>
        <v>48.921400583152909</v>
      </c>
      <c r="H1847" s="24">
        <v>1845</v>
      </c>
      <c r="I1847" s="24">
        <f ca="1"/>
        <v>60.660906286250786</v>
      </c>
      <c r="J1847" s="24" cm="1">
        <f t="array" aca="1" ref="J1847" ca="1">INDIRECT(ADDRESS(($F$2+1-H1847)+2,9))</f>
        <v>39.064173713486269</v>
      </c>
      <c r="K1847" s="24">
        <f t="shared" ca="1" si="142"/>
        <v>0.85377086559444004</v>
      </c>
      <c r="L1847" s="24">
        <f t="shared" ca="1" si="143"/>
        <v>0.14173666728106593</v>
      </c>
      <c r="M1847" s="24">
        <f t="shared" ca="1" si="144"/>
        <v>-0.53153180515782494</v>
      </c>
    </row>
    <row r="1848" spans="2:13" x14ac:dyDescent="0.25">
      <c r="B1848" s="24">
        <f t="shared" ca="1" si="140"/>
        <v>0.87685042845442285</v>
      </c>
      <c r="C1848" s="25">
        <f t="shared" ca="1" si="141"/>
        <v>61.593853562294484</v>
      </c>
      <c r="H1848" s="24">
        <v>1846</v>
      </c>
      <c r="I1848" s="24">
        <f ca="1"/>
        <v>60.666490263555815</v>
      </c>
      <c r="J1848" s="24" cm="1">
        <f t="array" aca="1" ref="J1848" ca="1">INDIRECT(ADDRESS(($F$2+1-H1848)+2,9))</f>
        <v>39.062608426128619</v>
      </c>
      <c r="K1848" s="24">
        <f t="shared" ca="1" si="142"/>
        <v>0.85389678745333319</v>
      </c>
      <c r="L1848" s="24">
        <f t="shared" ca="1" si="143"/>
        <v>0.14170209713958809</v>
      </c>
      <c r="M1848" s="24">
        <f t="shared" ca="1" si="144"/>
        <v>-0.53149884133268466</v>
      </c>
    </row>
    <row r="1849" spans="2:13" x14ac:dyDescent="0.25">
      <c r="B1849" s="24">
        <f t="shared" ca="1" si="140"/>
        <v>3.4591444767899993E-2</v>
      </c>
      <c r="C1849" s="25">
        <f t="shared" ca="1" si="141"/>
        <v>31.82776444310467</v>
      </c>
      <c r="H1849" s="24">
        <v>1847</v>
      </c>
      <c r="I1849" s="24">
        <f ca="1"/>
        <v>60.691474672280165</v>
      </c>
      <c r="J1849" s="24" cm="1">
        <f t="array" aca="1" ref="J1849" ca="1">INDIRECT(ADDRESS(($F$2+1-H1849)+2,9))</f>
        <v>39.049489216559941</v>
      </c>
      <c r="K1849" s="24">
        <f t="shared" ca="1" si="142"/>
        <v>0.85445930778987067</v>
      </c>
      <c r="L1849" s="24">
        <f t="shared" ca="1" si="143"/>
        <v>0.14141257748189079</v>
      </c>
      <c r="M1849" s="24">
        <f t="shared" ca="1" si="144"/>
        <v>-0.53008269676750341</v>
      </c>
    </row>
    <row r="1850" spans="2:13" x14ac:dyDescent="0.25">
      <c r="B1850" s="24">
        <f t="shared" ca="1" si="140"/>
        <v>0.26556838963325957</v>
      </c>
      <c r="C1850" s="25">
        <f t="shared" ca="1" si="141"/>
        <v>43.737283517636079</v>
      </c>
      <c r="H1850" s="24">
        <v>1848</v>
      </c>
      <c r="I1850" s="24">
        <f ca="1"/>
        <v>60.700288601663836</v>
      </c>
      <c r="J1850" s="24" cm="1">
        <f t="array" aca="1" ref="J1850" ca="1">INDIRECT(ADDRESS(($F$2+1-H1850)+2,9))</f>
        <v>38.999103053597416</v>
      </c>
      <c r="K1850" s="24">
        <f t="shared" ca="1" si="142"/>
        <v>0.85465740414756453</v>
      </c>
      <c r="L1850" s="24">
        <f t="shared" ca="1" si="143"/>
        <v>0.14030436501298849</v>
      </c>
      <c r="M1850" s="24">
        <f t="shared" ca="1" si="144"/>
        <v>-0.52776423389000993</v>
      </c>
    </row>
    <row r="1851" spans="2:13" x14ac:dyDescent="0.25">
      <c r="B1851" s="24">
        <f t="shared" ca="1" si="140"/>
        <v>0.21086771521274361</v>
      </c>
      <c r="C1851" s="25">
        <f t="shared" ca="1" si="141"/>
        <v>41.965859041675387</v>
      </c>
      <c r="H1851" s="24">
        <v>1849</v>
      </c>
      <c r="I1851" s="24">
        <f ca="1"/>
        <v>60.716569441501136</v>
      </c>
      <c r="J1851" s="24" cm="1">
        <f t="array" aca="1" ref="J1851" ca="1">INDIRECT(ADDRESS(($F$2+1-H1851)+2,9))</f>
        <v>38.996252477946619</v>
      </c>
      <c r="K1851" s="24">
        <f t="shared" ca="1" si="142"/>
        <v>0.85502284493615344</v>
      </c>
      <c r="L1851" s="24">
        <f t="shared" ca="1" si="143"/>
        <v>0.14024184513242133</v>
      </c>
      <c r="M1851" s="24">
        <f t="shared" ca="1" si="144"/>
        <v>-0.52719294647882542</v>
      </c>
    </row>
    <row r="1852" spans="2:13" x14ac:dyDescent="0.25">
      <c r="B1852" s="24">
        <f t="shared" ca="1" si="140"/>
        <v>0.71340128530826064</v>
      </c>
      <c r="C1852" s="25">
        <f t="shared" ca="1" si="141"/>
        <v>55.633487482481648</v>
      </c>
      <c r="H1852" s="24">
        <v>1850</v>
      </c>
      <c r="I1852" s="24">
        <f ca="1"/>
        <v>60.727244361507822</v>
      </c>
      <c r="J1852" s="24" cm="1">
        <f t="array" aca="1" ref="J1852" ca="1">INDIRECT(ADDRESS(($F$2+1-H1852)+2,9))</f>
        <v>38.976974308132974</v>
      </c>
      <c r="K1852" s="24">
        <f t="shared" ca="1" si="142"/>
        <v>0.85526211885649628</v>
      </c>
      <c r="L1852" s="24">
        <f t="shared" ca="1" si="143"/>
        <v>0.13981952590724284</v>
      </c>
      <c r="M1852" s="24">
        <f t="shared" ca="1" si="144"/>
        <v>-0.52615677030396479</v>
      </c>
    </row>
    <row r="1853" spans="2:13" x14ac:dyDescent="0.25">
      <c r="B1853" s="24">
        <f t="shared" ca="1" si="140"/>
        <v>0.83797458028834881</v>
      </c>
      <c r="C1853" s="25">
        <f t="shared" ca="1" si="141"/>
        <v>59.861676737768889</v>
      </c>
      <c r="H1853" s="24">
        <v>1851</v>
      </c>
      <c r="I1853" s="24">
        <f ca="1"/>
        <v>60.771821273472682</v>
      </c>
      <c r="J1853" s="24" cm="1">
        <f t="array" aca="1" ref="J1853" ca="1">INDIRECT(ADDRESS(($F$2+1-H1853)+2,9))</f>
        <v>38.945831781510364</v>
      </c>
      <c r="K1853" s="24">
        <f t="shared" ca="1" si="142"/>
        <v>0.85625841652028911</v>
      </c>
      <c r="L1853" s="24">
        <f t="shared" ca="1" si="143"/>
        <v>0.13913912678728249</v>
      </c>
      <c r="M1853" s="24">
        <f t="shared" ca="1" si="144"/>
        <v>-0.5230885611273437</v>
      </c>
    </row>
    <row r="1854" spans="2:13" x14ac:dyDescent="0.25">
      <c r="B1854" s="24">
        <f t="shared" ca="1" si="140"/>
        <v>0.10912438257460033</v>
      </c>
      <c r="C1854" s="25">
        <f t="shared" ca="1" si="141"/>
        <v>37.688018552842095</v>
      </c>
      <c r="H1854" s="24">
        <v>1852</v>
      </c>
      <c r="I1854" s="24">
        <f ca="1"/>
        <v>60.795301012997932</v>
      </c>
      <c r="J1854" s="24" cm="1">
        <f t="array" aca="1" ref="J1854" ca="1">INDIRECT(ADDRESS(($F$2+1-H1854)+2,9))</f>
        <v>38.876373812684051</v>
      </c>
      <c r="K1854" s="24">
        <f t="shared" ca="1" si="142"/>
        <v>0.8567813256746114</v>
      </c>
      <c r="L1854" s="24">
        <f t="shared" ca="1" si="143"/>
        <v>0.13762974417635943</v>
      </c>
      <c r="M1854" s="24">
        <f t="shared" ca="1" si="144"/>
        <v>-0.51931765136807739</v>
      </c>
    </row>
    <row r="1855" spans="2:13" x14ac:dyDescent="0.25">
      <c r="B1855" s="24">
        <f t="shared" ca="1" si="140"/>
        <v>0.31926796484999687</v>
      </c>
      <c r="C1855" s="25">
        <f t="shared" ca="1" si="141"/>
        <v>45.302532034537776</v>
      </c>
      <c r="H1855" s="24">
        <v>1853</v>
      </c>
      <c r="I1855" s="24">
        <f ca="1"/>
        <v>60.839248705256601</v>
      </c>
      <c r="J1855" s="24" cm="1">
        <f t="array" aca="1" ref="J1855" ca="1">INDIRECT(ADDRESS(($F$2+1-H1855)+2,9))</f>
        <v>38.873866012423903</v>
      </c>
      <c r="K1855" s="24">
        <f t="shared" ca="1" si="142"/>
        <v>0.8577566126871653</v>
      </c>
      <c r="L1855" s="24">
        <f t="shared" ca="1" si="143"/>
        <v>0.13757545731232118</v>
      </c>
      <c r="M1855" s="24">
        <f t="shared" ca="1" si="144"/>
        <v>-0.51753683701149833</v>
      </c>
    </row>
    <row r="1856" spans="2:13" x14ac:dyDescent="0.25">
      <c r="B1856" s="24">
        <f t="shared" ca="1" si="140"/>
        <v>0.17049715761127682</v>
      </c>
      <c r="C1856" s="25">
        <f t="shared" ca="1" si="141"/>
        <v>40.477975430764893</v>
      </c>
      <c r="H1856" s="24">
        <v>1854</v>
      </c>
      <c r="I1856" s="24">
        <f ca="1"/>
        <v>60.85015581692528</v>
      </c>
      <c r="J1856" s="24" cm="1">
        <f t="array" aca="1" ref="J1856" ca="1">INDIRECT(ADDRESS(($F$2+1-H1856)+2,9))</f>
        <v>38.844688981435944</v>
      </c>
      <c r="K1856" s="24">
        <f t="shared" ca="1" si="142"/>
        <v>0.85799796554194929</v>
      </c>
      <c r="L1856" s="24">
        <f t="shared" ca="1" si="143"/>
        <v>0.13694493041661393</v>
      </c>
      <c r="M1856" s="24">
        <f t="shared" ca="1" si="144"/>
        <v>-0.51607749251270751</v>
      </c>
    </row>
    <row r="1857" spans="2:13" x14ac:dyDescent="0.25">
      <c r="B1857" s="24">
        <f t="shared" ca="1" si="140"/>
        <v>0.99419752228314873</v>
      </c>
      <c r="C1857" s="25">
        <f t="shared" ca="1" si="141"/>
        <v>75.23934483994293</v>
      </c>
      <c r="H1857" s="24">
        <v>1855</v>
      </c>
      <c r="I1857" s="24">
        <f ca="1"/>
        <v>60.852676847839078</v>
      </c>
      <c r="J1857" s="24" cm="1">
        <f t="array" aca="1" ref="J1857" ca="1">INDIRECT(ADDRESS(($F$2+1-H1857)+2,9))</f>
        <v>38.788650263340472</v>
      </c>
      <c r="K1857" s="24">
        <f t="shared" ca="1" si="142"/>
        <v>0.85805371151271415</v>
      </c>
      <c r="L1857" s="24">
        <f t="shared" ca="1" si="143"/>
        <v>0.13573945829940151</v>
      </c>
      <c r="M1857" s="24">
        <f t="shared" ca="1" si="144"/>
        <v>-0.51384531265038458</v>
      </c>
    </row>
    <row r="1858" spans="2:13" x14ac:dyDescent="0.25">
      <c r="B1858" s="24">
        <f t="shared" ca="1" si="140"/>
        <v>0.76240929050285378</v>
      </c>
      <c r="C1858" s="25">
        <f t="shared" ca="1" si="141"/>
        <v>57.140740052605878</v>
      </c>
      <c r="H1858" s="24">
        <v>1856</v>
      </c>
      <c r="I1858" s="24">
        <f ca="1"/>
        <v>60.87342264659253</v>
      </c>
      <c r="J1858" s="24" cm="1">
        <f t="array" aca="1" ref="J1858" ca="1">INDIRECT(ADDRESS(($F$2+1-H1858)+2,9))</f>
        <v>38.787802173861245</v>
      </c>
      <c r="K1858" s="24">
        <f t="shared" ca="1" si="142"/>
        <v>0.85851188764701813</v>
      </c>
      <c r="L1858" s="24">
        <f t="shared" ca="1" si="143"/>
        <v>0.13572127069820708</v>
      </c>
      <c r="M1858" s="24">
        <f t="shared" ca="1" si="144"/>
        <v>-0.51316820713284728</v>
      </c>
    </row>
    <row r="1859" spans="2:13" x14ac:dyDescent="0.25">
      <c r="B1859" s="24">
        <f t="shared" ca="1" si="140"/>
        <v>0.17271112863710492</v>
      </c>
      <c r="C1859" s="25">
        <f t="shared" ca="1" si="141"/>
        <v>40.564942141604618</v>
      </c>
      <c r="H1859" s="24">
        <v>1857</v>
      </c>
      <c r="I1859" s="24">
        <f ca="1"/>
        <v>60.880560045205783</v>
      </c>
      <c r="J1859" s="24" cm="1">
        <f t="array" aca="1" ref="J1859" ca="1">INDIRECT(ADDRESS(($F$2+1-H1859)+2,9))</f>
        <v>38.765326825752311</v>
      </c>
      <c r="K1859" s="24">
        <f t="shared" ca="1" si="142"/>
        <v>0.85866928691903921</v>
      </c>
      <c r="L1859" s="24">
        <f t="shared" ca="1" si="143"/>
        <v>0.13523988651763977</v>
      </c>
      <c r="M1859" s="24">
        <f t="shared" ca="1" si="144"/>
        <v>-0.51217129718583987</v>
      </c>
    </row>
    <row r="1860" spans="2:13" x14ac:dyDescent="0.25">
      <c r="B1860" s="24">
        <f t="shared" ref="B1860:B1923" ca="1" si="145">RAND()</f>
        <v>0.37268429078986287</v>
      </c>
      <c r="C1860" s="25">
        <f t="shared" ref="C1860:C1923" ca="1" si="146">_xlfn.NORM.INV(B1860,50,10)</f>
        <v>46.752477438068098</v>
      </c>
      <c r="H1860" s="24">
        <v>1858</v>
      </c>
      <c r="I1860" s="24">
        <f ca="1"/>
        <v>60.882160887927448</v>
      </c>
      <c r="J1860" s="24" cm="1">
        <f t="array" aca="1" ref="J1860" ca="1">INDIRECT(ADDRESS(($F$2+1-H1860)+2,9))</f>
        <v>38.755486677494353</v>
      </c>
      <c r="K1860" s="24">
        <f t="shared" ref="K1860:K1923" ca="1" si="147">_xlfn.NORM.DIST(I1860,$F$5,$F$6,TRUE)</f>
        <v>0.85870457360270958</v>
      </c>
      <c r="L1860" s="24">
        <f t="shared" ref="L1860:L1923" ca="1" si="148">_xlfn.NORM.DIST(J1860,$F$5,$F$6,TRUE)</f>
        <v>0.13502949594790281</v>
      </c>
      <c r="M1860" s="24">
        <f t="shared" ca="1" si="144"/>
        <v>-0.51195765497729839</v>
      </c>
    </row>
    <row r="1861" spans="2:13" x14ac:dyDescent="0.25">
      <c r="B1861" s="24">
        <f t="shared" ca="1" si="145"/>
        <v>0.63281875681435906</v>
      </c>
      <c r="C1861" s="25">
        <f t="shared" ca="1" si="146"/>
        <v>53.393282194255292</v>
      </c>
      <c r="H1861" s="24">
        <v>1859</v>
      </c>
      <c r="I1861" s="24">
        <f ca="1"/>
        <v>60.894379927490505</v>
      </c>
      <c r="J1861" s="24" cm="1">
        <f t="array" aca="1" ref="J1861" ca="1">INDIRECT(ADDRESS(($F$2+1-H1861)+2,9))</f>
        <v>38.747584182970499</v>
      </c>
      <c r="K1861" s="24">
        <f t="shared" ca="1" si="147"/>
        <v>0.85897371583626614</v>
      </c>
      <c r="L1861" s="24">
        <f t="shared" ca="1" si="148"/>
        <v>0.13486069663254133</v>
      </c>
      <c r="M1861" s="24">
        <f t="shared" ref="M1861:M1924" ca="1" si="149">((2*H1861-1)/$F$2)*(LN(K1861)+LN(1-L1861))</f>
        <v>-0.51135739879004694</v>
      </c>
    </row>
    <row r="1862" spans="2:13" x14ac:dyDescent="0.25">
      <c r="B1862" s="24">
        <f t="shared" ca="1" si="145"/>
        <v>0.48313053266167749</v>
      </c>
      <c r="C1862" s="25">
        <f t="shared" ca="1" si="146"/>
        <v>49.577019067872818</v>
      </c>
      <c r="H1862" s="24">
        <v>1860</v>
      </c>
      <c r="I1862" s="24">
        <f ca="1"/>
        <v>60.906325881677816</v>
      </c>
      <c r="J1862" s="24" cm="1">
        <f t="array" aca="1" ref="J1862" ca="1">INDIRECT(ADDRESS(($F$2+1-H1862)+2,9))</f>
        <v>38.724931149792951</v>
      </c>
      <c r="K1862" s="24">
        <f t="shared" ca="1" si="147"/>
        <v>0.8592365066296751</v>
      </c>
      <c r="L1862" s="24">
        <f t="shared" ca="1" si="148"/>
        <v>0.13437762452377272</v>
      </c>
      <c r="M1862" s="24">
        <f t="shared" ca="1" si="149"/>
        <v>-0.51014337903539442</v>
      </c>
    </row>
    <row r="1863" spans="2:13" x14ac:dyDescent="0.25">
      <c r="B1863" s="24">
        <f t="shared" ca="1" si="145"/>
        <v>0.79174568567035453</v>
      </c>
      <c r="C1863" s="25">
        <f t="shared" ca="1" si="146"/>
        <v>58.124933015145885</v>
      </c>
      <c r="H1863" s="24">
        <v>1861</v>
      </c>
      <c r="I1863" s="24">
        <f ca="1"/>
        <v>60.907508666314655</v>
      </c>
      <c r="J1863" s="24" cm="1">
        <f t="array" aca="1" ref="J1863" ca="1">INDIRECT(ADDRESS(($F$2+1-H1863)+2,9))</f>
        <v>38.673621838145159</v>
      </c>
      <c r="K1863" s="24">
        <f t="shared" ca="1" si="147"/>
        <v>0.85926250780171565</v>
      </c>
      <c r="L1863" s="24">
        <f t="shared" ca="1" si="148"/>
        <v>0.13328785959203124</v>
      </c>
      <c r="M1863" s="24">
        <f t="shared" ca="1" si="149"/>
        <v>-0.50819614750216591</v>
      </c>
    </row>
    <row r="1864" spans="2:13" x14ac:dyDescent="0.25">
      <c r="B1864" s="24">
        <f t="shared" ca="1" si="145"/>
        <v>0.94427491159363142</v>
      </c>
      <c r="C1864" s="25">
        <f t="shared" ca="1" si="146"/>
        <v>65.917086812523024</v>
      </c>
      <c r="H1864" s="24">
        <v>1862</v>
      </c>
      <c r="I1864" s="24">
        <f ca="1"/>
        <v>60.98648210250478</v>
      </c>
      <c r="J1864" s="24" cm="1">
        <f t="array" aca="1" ref="J1864" ca="1">INDIRECT(ADDRESS(($F$2+1-H1864)+2,9))</f>
        <v>38.663334912253625</v>
      </c>
      <c r="K1864" s="24">
        <f t="shared" ca="1" si="147"/>
        <v>0.86099121093009079</v>
      </c>
      <c r="L1864" s="24">
        <f t="shared" ca="1" si="148"/>
        <v>0.13307010809778971</v>
      </c>
      <c r="M1864" s="24">
        <f t="shared" ca="1" si="149"/>
        <v>-0.50456854766214065</v>
      </c>
    </row>
    <row r="1865" spans="2:13" x14ac:dyDescent="0.25">
      <c r="B1865" s="24">
        <f t="shared" ca="1" si="145"/>
        <v>0.53753638250157065</v>
      </c>
      <c r="C1865" s="25">
        <f t="shared" ca="1" si="146"/>
        <v>50.94229017111325</v>
      </c>
      <c r="H1865" s="24">
        <v>1863</v>
      </c>
      <c r="I1865" s="24">
        <f ca="1"/>
        <v>60.987152408075417</v>
      </c>
      <c r="J1865" s="24" cm="1">
        <f t="array" aca="1" ref="J1865" ca="1">INDIRECT(ADDRESS(($F$2+1-H1865)+2,9))</f>
        <v>38.661577572976995</v>
      </c>
      <c r="K1865" s="24">
        <f t="shared" ca="1" si="147"/>
        <v>0.86100582156542704</v>
      </c>
      <c r="L1865" s="24">
        <f t="shared" ca="1" si="148"/>
        <v>0.13303293360951343</v>
      </c>
      <c r="M1865" s="24">
        <f t="shared" ca="1" si="149"/>
        <v>-0.50473629482800786</v>
      </c>
    </row>
    <row r="1866" spans="2:13" x14ac:dyDescent="0.25">
      <c r="B1866" s="24">
        <f t="shared" ca="1" si="145"/>
        <v>0.82951054964082427</v>
      </c>
      <c r="C1866" s="25">
        <f t="shared" ca="1" si="146"/>
        <v>59.522328574365169</v>
      </c>
      <c r="H1866" s="24">
        <v>1864</v>
      </c>
      <c r="I1866" s="24">
        <f ca="1"/>
        <v>61.006261531323283</v>
      </c>
      <c r="J1866" s="24" cm="1">
        <f t="array" aca="1" ref="J1866" ca="1">INDIRECT(ADDRESS(($F$2+1-H1866)+2,9))</f>
        <v>38.644822859741879</v>
      </c>
      <c r="K1866" s="24">
        <f t="shared" ca="1" si="147"/>
        <v>0.86142190298578414</v>
      </c>
      <c r="L1866" s="24">
        <f t="shared" ca="1" si="148"/>
        <v>0.13267886592479955</v>
      </c>
      <c r="M1866" s="24">
        <f t="shared" ca="1" si="149"/>
        <v>-0.50346770744984393</v>
      </c>
    </row>
    <row r="1867" spans="2:13" x14ac:dyDescent="0.25">
      <c r="B1867" s="24">
        <f t="shared" ca="1" si="145"/>
        <v>0.79738081449570963</v>
      </c>
      <c r="C1867" s="25">
        <f t="shared" ca="1" si="146"/>
        <v>58.323022321334001</v>
      </c>
      <c r="H1867" s="24">
        <v>1865</v>
      </c>
      <c r="I1867" s="24">
        <f ca="1"/>
        <v>61.009703338262099</v>
      </c>
      <c r="J1867" s="24" cm="1">
        <f t="array" aca="1" ref="J1867" ca="1">INDIRECT(ADDRESS(($F$2+1-H1867)+2,9))</f>
        <v>38.634394454155384</v>
      </c>
      <c r="K1867" s="24">
        <f t="shared" ca="1" si="147"/>
        <v>0.86149675449406038</v>
      </c>
      <c r="L1867" s="24">
        <f t="shared" ca="1" si="148"/>
        <v>0.13245881646952604</v>
      </c>
      <c r="M1867" s="24">
        <f t="shared" ca="1" si="149"/>
        <v>-0.5031493817958278</v>
      </c>
    </row>
    <row r="1868" spans="2:13" x14ac:dyDescent="0.25">
      <c r="B1868" s="24">
        <f t="shared" ca="1" si="145"/>
        <v>0.54750717949542616</v>
      </c>
      <c r="C1868" s="25">
        <f t="shared" ca="1" si="146"/>
        <v>51.193656916640116</v>
      </c>
      <c r="H1868" s="24">
        <v>1866</v>
      </c>
      <c r="I1868" s="24">
        <f ca="1"/>
        <v>61.014860951941699</v>
      </c>
      <c r="J1868" s="24" cm="1">
        <f t="array" aca="1" ref="J1868" ca="1">INDIRECT(ADDRESS(($F$2+1-H1868)+2,9))</f>
        <v>38.627488233828664</v>
      </c>
      <c r="K1868" s="24">
        <f t="shared" ca="1" si="147"/>
        <v>0.86160886933125669</v>
      </c>
      <c r="L1868" s="24">
        <f t="shared" ca="1" si="148"/>
        <v>0.13231322702873144</v>
      </c>
      <c r="M1868" s="24">
        <f t="shared" ca="1" si="149"/>
        <v>-0.50290413394179845</v>
      </c>
    </row>
    <row r="1869" spans="2:13" x14ac:dyDescent="0.25">
      <c r="B1869" s="24">
        <f t="shared" ca="1" si="145"/>
        <v>0.93160936954444862</v>
      </c>
      <c r="C1869" s="25">
        <f t="shared" ca="1" si="146"/>
        <v>64.878848606236573</v>
      </c>
      <c r="H1869" s="24">
        <v>1867</v>
      </c>
      <c r="I1869" s="24">
        <f ca="1"/>
        <v>61.035207678030794</v>
      </c>
      <c r="J1869" s="24" cm="1">
        <f t="array" aca="1" ref="J1869" ca="1">INDIRECT(ADDRESS(($F$2+1-H1869)+2,9))</f>
        <v>38.57801378821862</v>
      </c>
      <c r="K1869" s="24">
        <f t="shared" ca="1" si="147"/>
        <v>0.86205055763223626</v>
      </c>
      <c r="L1869" s="24">
        <f t="shared" ca="1" si="148"/>
        <v>0.13127348584845633</v>
      </c>
      <c r="M1869" s="24">
        <f t="shared" ca="1" si="149"/>
        <v>-0.50021555639152948</v>
      </c>
    </row>
    <row r="1870" spans="2:13" x14ac:dyDescent="0.25">
      <c r="B1870" s="24">
        <f t="shared" ca="1" si="145"/>
        <v>2.8250091612207928E-2</v>
      </c>
      <c r="C1870" s="25">
        <f t="shared" ca="1" si="146"/>
        <v>30.928424078743781</v>
      </c>
      <c r="H1870" s="24">
        <v>1868</v>
      </c>
      <c r="I1870" s="24">
        <f ca="1"/>
        <v>61.058639071865002</v>
      </c>
      <c r="J1870" s="24" cm="1">
        <f t="array" aca="1" ref="J1870" ca="1">INDIRECT(ADDRESS(($F$2+1-H1870)+2,9))</f>
        <v>38.5621234979373</v>
      </c>
      <c r="K1870" s="24">
        <f t="shared" ca="1" si="147"/>
        <v>0.86255801564927015</v>
      </c>
      <c r="L1870" s="24">
        <f t="shared" ca="1" si="148"/>
        <v>0.13094074029931754</v>
      </c>
      <c r="M1870" s="24">
        <f t="shared" ca="1" si="149"/>
        <v>-0.49880220728961433</v>
      </c>
    </row>
    <row r="1871" spans="2:13" x14ac:dyDescent="0.25">
      <c r="B1871" s="24">
        <f t="shared" ca="1" si="145"/>
        <v>0.30003071969195272</v>
      </c>
      <c r="C1871" s="25">
        <f t="shared" ca="1" si="146"/>
        <v>44.756878382637716</v>
      </c>
      <c r="H1871" s="24">
        <v>1869</v>
      </c>
      <c r="I1871" s="24">
        <f ca="1"/>
        <v>61.076396983149237</v>
      </c>
      <c r="J1871" s="24" cm="1">
        <f t="array" aca="1" ref="J1871" ca="1">INDIRECT(ADDRESS(($F$2+1-H1871)+2,9))</f>
        <v>38.538812137519635</v>
      </c>
      <c r="K1871" s="24">
        <f t="shared" ca="1" si="147"/>
        <v>0.86294175199989642</v>
      </c>
      <c r="L1871" s="24">
        <f t="shared" ca="1" si="148"/>
        <v>0.13045365161597916</v>
      </c>
      <c r="M1871" s="24">
        <f t="shared" ca="1" si="149"/>
        <v>-0.49732876901866918</v>
      </c>
    </row>
    <row r="1872" spans="2:13" x14ac:dyDescent="0.25">
      <c r="B1872" s="24">
        <f t="shared" ca="1" si="145"/>
        <v>0.3470272523382899</v>
      </c>
      <c r="C1872" s="25">
        <f t="shared" ca="1" si="146"/>
        <v>46.066412132112909</v>
      </c>
      <c r="H1872" s="24">
        <v>1870</v>
      </c>
      <c r="I1872" s="24">
        <f ca="1"/>
        <v>61.081766175832101</v>
      </c>
      <c r="J1872" s="24" cm="1">
        <f t="array" aca="1" ref="J1872" ca="1">INDIRECT(ADDRESS(($F$2+1-H1872)+2,9))</f>
        <v>38.483670139366758</v>
      </c>
      <c r="K1872" s="24">
        <f t="shared" ca="1" si="147"/>
        <v>0.86305763232692589</v>
      </c>
      <c r="L1872" s="24">
        <f t="shared" ca="1" si="148"/>
        <v>0.1293064573916296</v>
      </c>
      <c r="M1872" s="24">
        <f t="shared" ca="1" si="149"/>
        <v>-0.4950779375522677</v>
      </c>
    </row>
    <row r="1873" spans="2:13" x14ac:dyDescent="0.25">
      <c r="B1873" s="24">
        <f t="shared" ca="1" si="145"/>
        <v>0.90671049491931999</v>
      </c>
      <c r="C1873" s="25">
        <f t="shared" ca="1" si="146"/>
        <v>63.207671679531622</v>
      </c>
      <c r="H1873" s="24">
        <v>1871</v>
      </c>
      <c r="I1873" s="24">
        <f ca="1"/>
        <v>61.095170084181269</v>
      </c>
      <c r="J1873" s="24" cm="1">
        <f t="array" aca="1" ref="J1873" ca="1">INDIRECT(ADDRESS(($F$2+1-H1873)+2,9))</f>
        <v>38.472900448634888</v>
      </c>
      <c r="K1873" s="24">
        <f t="shared" ca="1" si="147"/>
        <v>0.86334662921160565</v>
      </c>
      <c r="L1873" s="24">
        <f t="shared" ca="1" si="148"/>
        <v>0.12908321947056878</v>
      </c>
      <c r="M1873" s="24">
        <f t="shared" ca="1" si="149"/>
        <v>-0.49431796050866744</v>
      </c>
    </row>
    <row r="1874" spans="2:13" x14ac:dyDescent="0.25">
      <c r="B1874" s="24">
        <f t="shared" ca="1" si="145"/>
        <v>3.351422264391557E-3</v>
      </c>
      <c r="C1874" s="25">
        <f t="shared" ca="1" si="146"/>
        <v>22.887419807364331</v>
      </c>
      <c r="H1874" s="24">
        <v>1872</v>
      </c>
      <c r="I1874" s="24">
        <f ca="1"/>
        <v>61.10699746634377</v>
      </c>
      <c r="J1874" s="24" cm="1">
        <f t="array" aca="1" ref="J1874" ca="1">INDIRECT(ADDRESS(($F$2+1-H1874)+2,9))</f>
        <v>38.438106657012177</v>
      </c>
      <c r="K1874" s="24">
        <f t="shared" ca="1" si="147"/>
        <v>0.86360128861241126</v>
      </c>
      <c r="L1874" s="24">
        <f t="shared" ca="1" si="148"/>
        <v>0.12836382841180566</v>
      </c>
      <c r="M1874" s="24">
        <f t="shared" ca="1" si="149"/>
        <v>-0.49263857831016455</v>
      </c>
    </row>
    <row r="1875" spans="2:13" x14ac:dyDescent="0.25">
      <c r="B1875" s="24">
        <f t="shared" ca="1" si="145"/>
        <v>8.6204411551377924E-2</v>
      </c>
      <c r="C1875" s="25">
        <f t="shared" ca="1" si="146"/>
        <v>36.354954498238151</v>
      </c>
      <c r="H1875" s="24">
        <v>1873</v>
      </c>
      <c r="I1875" s="24">
        <f ca="1"/>
        <v>61.1105199566233</v>
      </c>
      <c r="J1875" s="24" cm="1">
        <f t="array" aca="1" ref="J1875" ca="1">INDIRECT(ADDRESS(($F$2+1-H1875)+2,9))</f>
        <v>38.429852910216525</v>
      </c>
      <c r="K1875" s="24">
        <f t="shared" ca="1" si="147"/>
        <v>0.86367706977027858</v>
      </c>
      <c r="L1875" s="24">
        <f t="shared" ca="1" si="148"/>
        <v>0.12819358446969373</v>
      </c>
      <c r="M1875" s="24">
        <f t="shared" ca="1" si="149"/>
        <v>-0.49241061720188439</v>
      </c>
    </row>
    <row r="1876" spans="2:13" x14ac:dyDescent="0.25">
      <c r="B1876" s="24">
        <f t="shared" ca="1" si="145"/>
        <v>0.62268754189343589</v>
      </c>
      <c r="C1876" s="25">
        <f t="shared" ca="1" si="146"/>
        <v>53.125469126562649</v>
      </c>
      <c r="H1876" s="24">
        <v>1874</v>
      </c>
      <c r="I1876" s="24">
        <f ca="1"/>
        <v>61.15754261281274</v>
      </c>
      <c r="J1876" s="24" cm="1">
        <f t="array" aca="1" ref="J1876" ca="1">INDIRECT(ADDRESS(($F$2+1-H1876)+2,9))</f>
        <v>38.407852379658962</v>
      </c>
      <c r="K1876" s="24">
        <f t="shared" ca="1" si="147"/>
        <v>0.86468593383943282</v>
      </c>
      <c r="L1876" s="24">
        <f t="shared" ca="1" si="148"/>
        <v>0.12774056202724426</v>
      </c>
      <c r="M1876" s="24">
        <f t="shared" ca="1" si="149"/>
        <v>-0.48974453160445924</v>
      </c>
    </row>
    <row r="1877" spans="2:13" x14ac:dyDescent="0.25">
      <c r="B1877" s="24">
        <f t="shared" ca="1" si="145"/>
        <v>7.4101345913659245E-2</v>
      </c>
      <c r="C1877" s="25">
        <f t="shared" ca="1" si="146"/>
        <v>35.540908736729492</v>
      </c>
      <c r="H1877" s="24">
        <v>1875</v>
      </c>
      <c r="I1877" s="24">
        <f ca="1"/>
        <v>61.170739412688647</v>
      </c>
      <c r="J1877" s="24" cm="1">
        <f t="array" aca="1" ref="J1877" ca="1">INDIRECT(ADDRESS(($F$2+1-H1877)+2,9))</f>
        <v>38.399755003885616</v>
      </c>
      <c r="K1877" s="24">
        <f t="shared" ca="1" si="147"/>
        <v>0.8649681471724423</v>
      </c>
      <c r="L1877" s="24">
        <f t="shared" ca="1" si="148"/>
        <v>0.12757410593660079</v>
      </c>
      <c r="M1877" s="24">
        <f t="shared" ca="1" si="149"/>
        <v>-0.48910753553155339</v>
      </c>
    </row>
    <row r="1878" spans="2:13" x14ac:dyDescent="0.25">
      <c r="B1878" s="24">
        <f t="shared" ca="1" si="145"/>
        <v>0.76028409573312949</v>
      </c>
      <c r="C1878" s="25">
        <f t="shared" ca="1" si="146"/>
        <v>57.072167217482388</v>
      </c>
      <c r="H1878" s="24">
        <v>1876</v>
      </c>
      <c r="I1878" s="24">
        <f ca="1"/>
        <v>61.173777679645859</v>
      </c>
      <c r="J1878" s="24" cm="1">
        <f t="array" aca="1" ref="J1878" ca="1">INDIRECT(ADDRESS(($F$2+1-H1878)+2,9))</f>
        <v>38.378687996406263</v>
      </c>
      <c r="K1878" s="24">
        <f t="shared" ca="1" si="147"/>
        <v>0.86503306325078422</v>
      </c>
      <c r="L1878" s="24">
        <f t="shared" ca="1" si="148"/>
        <v>0.12714174257022834</v>
      </c>
      <c r="M1878" s="24">
        <f t="shared" ca="1" si="149"/>
        <v>-0.48837680761787516</v>
      </c>
    </row>
    <row r="1879" spans="2:13" x14ac:dyDescent="0.25">
      <c r="B1879" s="24">
        <f t="shared" ca="1" si="145"/>
        <v>0.77086087710857587</v>
      </c>
      <c r="C1879" s="25">
        <f t="shared" ca="1" si="146"/>
        <v>57.416849411042556</v>
      </c>
      <c r="H1879" s="24">
        <v>1877</v>
      </c>
      <c r="I1879" s="24">
        <f ca="1"/>
        <v>61.205497505253859</v>
      </c>
      <c r="J1879" s="24" cm="1">
        <f t="array" aca="1" ref="J1879" ca="1">INDIRECT(ADDRESS(($F$2+1-H1879)+2,9))</f>
        <v>38.352228343528147</v>
      </c>
      <c r="K1879" s="24">
        <f t="shared" ca="1" si="147"/>
        <v>0.86570951564877396</v>
      </c>
      <c r="L1879" s="24">
        <f t="shared" ca="1" si="148"/>
        <v>0.12660015053173815</v>
      </c>
      <c r="M1879" s="24">
        <f t="shared" ca="1" si="149"/>
        <v>-0.48619900958663015</v>
      </c>
    </row>
    <row r="1880" spans="2:13" x14ac:dyDescent="0.25">
      <c r="B1880" s="24">
        <f t="shared" ca="1" si="145"/>
        <v>0.13299113513103378</v>
      </c>
      <c r="C1880" s="25">
        <f t="shared" ca="1" si="146"/>
        <v>38.876373812684051</v>
      </c>
      <c r="H1880" s="24">
        <v>1878</v>
      </c>
      <c r="I1880" s="24">
        <f ca="1"/>
        <v>61.21210294368111</v>
      </c>
      <c r="J1880" s="24" cm="1">
        <f t="array" aca="1" ref="J1880" ca="1">INDIRECT(ADDRESS(($F$2+1-H1880)+2,9))</f>
        <v>38.319330522147212</v>
      </c>
      <c r="K1880" s="24">
        <f t="shared" ca="1" si="147"/>
        <v>0.86585008884062398</v>
      </c>
      <c r="L1880" s="24">
        <f t="shared" ca="1" si="148"/>
        <v>0.12592902187064575</v>
      </c>
      <c r="M1880" s="24">
        <f t="shared" ca="1" si="149"/>
        <v>-0.4848390381959235</v>
      </c>
    </row>
    <row r="1881" spans="2:13" x14ac:dyDescent="0.25">
      <c r="B1881" s="24">
        <f t="shared" ca="1" si="145"/>
        <v>0.74056871266734869</v>
      </c>
      <c r="C1881" s="25">
        <f t="shared" ca="1" si="146"/>
        <v>56.450997055526571</v>
      </c>
      <c r="H1881" s="24">
        <v>1879</v>
      </c>
      <c r="I1881" s="24">
        <f ca="1"/>
        <v>61.266329104721009</v>
      </c>
      <c r="J1881" s="24" cm="1">
        <f t="array" aca="1" ref="J1881" ca="1">INDIRECT(ADDRESS(($F$2+1-H1881)+2,9))</f>
        <v>38.294892139759767</v>
      </c>
      <c r="K1881" s="24">
        <f t="shared" ca="1" si="147"/>
        <v>0.86700027814561509</v>
      </c>
      <c r="L1881" s="24">
        <f t="shared" ca="1" si="148"/>
        <v>0.12543207790988622</v>
      </c>
      <c r="M1881" s="24">
        <f t="shared" ca="1" si="149"/>
        <v>-0.4817965993818355</v>
      </c>
    </row>
    <row r="1882" spans="2:13" x14ac:dyDescent="0.25">
      <c r="B1882" s="24">
        <f t="shared" ca="1" si="145"/>
        <v>0.23978511770660649</v>
      </c>
      <c r="C1882" s="25">
        <f t="shared" ca="1" si="146"/>
        <v>42.930060466308852</v>
      </c>
      <c r="H1882" s="24">
        <v>1880</v>
      </c>
      <c r="I1882" s="24">
        <f ca="1"/>
        <v>61.283329311763772</v>
      </c>
      <c r="J1882" s="24" cm="1">
        <f t="array" aca="1" ref="J1882" ca="1">INDIRECT(ADDRESS(($F$2+1-H1882)+2,9))</f>
        <v>38.24235372098407</v>
      </c>
      <c r="K1882" s="24">
        <f t="shared" ca="1" si="147"/>
        <v>0.86735946709231015</v>
      </c>
      <c r="L1882" s="24">
        <f t="shared" ca="1" si="148"/>
        <v>0.12436837055934064</v>
      </c>
      <c r="M1882" s="24">
        <f t="shared" ca="1" si="149"/>
        <v>-0.47921426632468034</v>
      </c>
    </row>
    <row r="1883" spans="2:13" x14ac:dyDescent="0.25">
      <c r="B1883" s="24">
        <f t="shared" ca="1" si="145"/>
        <v>8.1431787767737296E-2</v>
      </c>
      <c r="C1883" s="25">
        <f t="shared" ca="1" si="146"/>
        <v>36.044948920222197</v>
      </c>
      <c r="H1883" s="24">
        <v>1881</v>
      </c>
      <c r="I1883" s="24">
        <f ca="1"/>
        <v>61.316847473300882</v>
      </c>
      <c r="J1883" s="24" cm="1">
        <f t="array" aca="1" ref="J1883" ca="1">INDIRECT(ADDRESS(($F$2+1-H1883)+2,9))</f>
        <v>38.210288784838639</v>
      </c>
      <c r="K1883" s="24">
        <f t="shared" ca="1" si="147"/>
        <v>0.8680656967458269</v>
      </c>
      <c r="L1883" s="24">
        <f t="shared" ca="1" si="148"/>
        <v>0.12372228342961726</v>
      </c>
      <c r="M1883" s="24">
        <f t="shared" ca="1" si="149"/>
        <v>-0.47676529111680205</v>
      </c>
    </row>
    <row r="1884" spans="2:13" x14ac:dyDescent="0.25">
      <c r="B1884" s="24">
        <f t="shared" ca="1" si="145"/>
        <v>6.823969261270868E-2</v>
      </c>
      <c r="C1884" s="25">
        <f t="shared" ca="1" si="146"/>
        <v>35.109696816697564</v>
      </c>
      <c r="H1884" s="24">
        <v>1882</v>
      </c>
      <c r="I1884" s="24">
        <f ca="1"/>
        <v>61.347186755644515</v>
      </c>
      <c r="J1884" s="24" cm="1">
        <f t="array" aca="1" ref="J1884" ca="1">INDIRECT(ADDRESS(($F$2+1-H1884)+2,9))</f>
        <v>38.203365547152799</v>
      </c>
      <c r="K1884" s="24">
        <f t="shared" ca="1" si="147"/>
        <v>0.86870270716068254</v>
      </c>
      <c r="L1884" s="24">
        <f t="shared" ca="1" si="148"/>
        <v>0.12358309381954548</v>
      </c>
      <c r="M1884" s="24">
        <f t="shared" ca="1" si="149"/>
        <v>-0.47546272656908256</v>
      </c>
    </row>
    <row r="1885" spans="2:13" x14ac:dyDescent="0.25">
      <c r="B1885" s="24">
        <f t="shared" ca="1" si="145"/>
        <v>0.93138561724203583</v>
      </c>
      <c r="C1885" s="25">
        <f t="shared" ca="1" si="146"/>
        <v>64.861904021332634</v>
      </c>
      <c r="H1885" s="24">
        <v>1883</v>
      </c>
      <c r="I1885" s="24">
        <f ca="1"/>
        <v>61.371651147806688</v>
      </c>
      <c r="J1885" s="24" cm="1">
        <f t="array" aca="1" ref="J1885" ca="1">INDIRECT(ADDRESS(($F$2+1-H1885)+2,9))</f>
        <v>38.119294985802519</v>
      </c>
      <c r="K1885" s="24">
        <f t="shared" ca="1" si="147"/>
        <v>0.86921481786368582</v>
      </c>
      <c r="L1885" s="24">
        <f t="shared" ca="1" si="148"/>
        <v>0.12190162806327672</v>
      </c>
      <c r="M1885" s="24">
        <f t="shared" ca="1" si="149"/>
        <v>-0.47134316543634064</v>
      </c>
    </row>
    <row r="1886" spans="2:13" x14ac:dyDescent="0.25">
      <c r="B1886" s="24">
        <f t="shared" ca="1" si="145"/>
        <v>0.76560784329571818</v>
      </c>
      <c r="C1886" s="25">
        <f t="shared" ca="1" si="146"/>
        <v>57.244584721176494</v>
      </c>
      <c r="H1886" s="24">
        <v>1884</v>
      </c>
      <c r="I1886" s="24">
        <f ca="1"/>
        <v>61.438697492765051</v>
      </c>
      <c r="J1886" s="24" cm="1">
        <f t="array" aca="1" ref="J1886" ca="1">INDIRECT(ADDRESS(($F$2+1-H1886)+2,9))</f>
        <v>38.104127208489558</v>
      </c>
      <c r="K1886" s="24">
        <f t="shared" ca="1" si="147"/>
        <v>0.87061120954656745</v>
      </c>
      <c r="L1886" s="24">
        <f t="shared" ca="1" si="148"/>
        <v>0.12159998208613308</v>
      </c>
      <c r="M1886" s="24">
        <f t="shared" ca="1" si="149"/>
        <v>-0.46819195010147119</v>
      </c>
    </row>
    <row r="1887" spans="2:13" x14ac:dyDescent="0.25">
      <c r="B1887" s="24">
        <f t="shared" ca="1" si="145"/>
        <v>0.32453904233923114</v>
      </c>
      <c r="C1887" s="25">
        <f t="shared" ca="1" si="146"/>
        <v>45.449566952899673</v>
      </c>
      <c r="H1887" s="24">
        <v>1885</v>
      </c>
      <c r="I1887" s="24">
        <f ca="1"/>
        <v>61.486876629936624</v>
      </c>
      <c r="J1887" s="24" cm="1">
        <f t="array" aca="1" ref="J1887" ca="1">INDIRECT(ADDRESS(($F$2+1-H1887)+2,9))</f>
        <v>38.096050995536885</v>
      </c>
      <c r="K1887" s="24">
        <f t="shared" ca="1" si="147"/>
        <v>0.87160824733340492</v>
      </c>
      <c r="L1887" s="24">
        <f t="shared" ca="1" si="148"/>
        <v>0.12143958230622784</v>
      </c>
      <c r="M1887" s="24">
        <f t="shared" ca="1" si="149"/>
        <v>-0.46612262825966494</v>
      </c>
    </row>
    <row r="1888" spans="2:13" x14ac:dyDescent="0.25">
      <c r="B1888" s="24">
        <f t="shared" ca="1" si="145"/>
        <v>0.18229972660192995</v>
      </c>
      <c r="C1888" s="25">
        <f t="shared" ca="1" si="146"/>
        <v>40.933642559428613</v>
      </c>
      <c r="H1888" s="24">
        <v>1886</v>
      </c>
      <c r="I1888" s="24">
        <f ca="1"/>
        <v>61.505629258803069</v>
      </c>
      <c r="J1888" s="24" cm="1">
        <f t="array" aca="1" ref="J1888" ca="1">INDIRECT(ADDRESS(($F$2+1-H1888)+2,9))</f>
        <v>38.08414165986521</v>
      </c>
      <c r="K1888" s="24">
        <f t="shared" ca="1" si="147"/>
        <v>0.87199487571879863</v>
      </c>
      <c r="L1888" s="24">
        <f t="shared" ca="1" si="148"/>
        <v>0.12120332526352773</v>
      </c>
      <c r="M1888" s="24">
        <f t="shared" ca="1" si="149"/>
        <v>-0.46512515972333013</v>
      </c>
    </row>
    <row r="1889" spans="2:13" x14ac:dyDescent="0.25">
      <c r="B1889" s="24">
        <f t="shared" ca="1" si="145"/>
        <v>0.68789390797163363</v>
      </c>
      <c r="C1889" s="25">
        <f t="shared" ca="1" si="146"/>
        <v>54.898893720134929</v>
      </c>
      <c r="H1889" s="24">
        <v>1887</v>
      </c>
      <c r="I1889" s="24">
        <f ca="1"/>
        <v>61.506087641623139</v>
      </c>
      <c r="J1889" s="24" cm="1">
        <f t="array" aca="1" ref="J1889" ca="1">INDIRECT(ADDRESS(($F$2+1-H1889)+2,9))</f>
        <v>38.010729952055868</v>
      </c>
      <c r="K1889" s="24">
        <f t="shared" ca="1" si="147"/>
        <v>0.87200431619229113</v>
      </c>
      <c r="L1889" s="24">
        <f t="shared" ca="1" si="148"/>
        <v>0.11975412368211964</v>
      </c>
      <c r="M1889" s="24">
        <f t="shared" ca="1" si="149"/>
        <v>-0.46247208481279378</v>
      </c>
    </row>
    <row r="1890" spans="2:13" x14ac:dyDescent="0.25">
      <c r="B1890" s="24">
        <f t="shared" ca="1" si="145"/>
        <v>2.7168787207405121E-2</v>
      </c>
      <c r="C1890" s="25">
        <f t="shared" ca="1" si="146"/>
        <v>30.758642851957738</v>
      </c>
      <c r="H1890" s="24">
        <v>1888</v>
      </c>
      <c r="I1890" s="24">
        <f ca="1"/>
        <v>61.525907446850916</v>
      </c>
      <c r="J1890" s="24" cm="1">
        <f t="array" aca="1" ref="J1890" ca="1">INDIRECT(ADDRESS(($F$2+1-H1890)+2,9))</f>
        <v>37.994658461940915</v>
      </c>
      <c r="K1890" s="24">
        <f t="shared" ca="1" si="147"/>
        <v>0.87241204595943089</v>
      </c>
      <c r="L1890" s="24">
        <f t="shared" ca="1" si="148"/>
        <v>0.11943849762452426</v>
      </c>
      <c r="M1890" s="24">
        <f t="shared" ca="1" si="149"/>
        <v>-0.46127235975382513</v>
      </c>
    </row>
    <row r="1891" spans="2:13" x14ac:dyDescent="0.25">
      <c r="B1891" s="24">
        <f t="shared" ca="1" si="145"/>
        <v>0.96093965150694871</v>
      </c>
      <c r="C1891" s="25">
        <f t="shared" ca="1" si="146"/>
        <v>67.616958643089191</v>
      </c>
      <c r="H1891" s="24">
        <v>1889</v>
      </c>
      <c r="I1891" s="24">
        <f ca="1"/>
        <v>61.533000052297808</v>
      </c>
      <c r="J1891" s="24" cm="1">
        <f t="array" aca="1" ref="J1891" ca="1">INDIRECT(ADDRESS(($F$2+1-H1891)+2,9))</f>
        <v>37.990549562058078</v>
      </c>
      <c r="K1891" s="24">
        <f t="shared" ca="1" si="147"/>
        <v>0.87255773424128935</v>
      </c>
      <c r="L1891" s="24">
        <f t="shared" ca="1" si="148"/>
        <v>0.1193578977313025</v>
      </c>
      <c r="M1891" s="24">
        <f t="shared" ca="1" si="149"/>
        <v>-0.46106429170976188</v>
      </c>
    </row>
    <row r="1892" spans="2:13" x14ac:dyDescent="0.25">
      <c r="B1892" s="24">
        <f t="shared" ca="1" si="145"/>
        <v>0.62264294657229735</v>
      </c>
      <c r="C1892" s="25">
        <f t="shared" ca="1" si="146"/>
        <v>53.124295355449505</v>
      </c>
      <c r="H1892" s="24">
        <v>1890</v>
      </c>
      <c r="I1892" s="24">
        <f ca="1"/>
        <v>61.540814587200316</v>
      </c>
      <c r="J1892" s="24" cm="1">
        <f t="array" aca="1" ref="J1892" ca="1">INDIRECT(ADDRESS(($F$2+1-H1892)+2,9))</f>
        <v>37.891088029398539</v>
      </c>
      <c r="K1892" s="24">
        <f t="shared" ca="1" si="147"/>
        <v>0.87271811758330531</v>
      </c>
      <c r="L1892" s="24">
        <f t="shared" ca="1" si="148"/>
        <v>0.11741856666723778</v>
      </c>
      <c r="M1892" s="24">
        <f t="shared" ca="1" si="149"/>
        <v>-0.45713446347420267</v>
      </c>
    </row>
    <row r="1893" spans="2:13" x14ac:dyDescent="0.25">
      <c r="B1893" s="24">
        <f t="shared" ca="1" si="145"/>
        <v>0.51747800207561867</v>
      </c>
      <c r="C1893" s="25">
        <f t="shared" ca="1" si="146"/>
        <v>50.438248786358621</v>
      </c>
      <c r="H1893" s="24">
        <v>1891</v>
      </c>
      <c r="I1893" s="24">
        <f ca="1"/>
        <v>61.593853562294484</v>
      </c>
      <c r="J1893" s="24" cm="1">
        <f t="array" aca="1" ref="J1893" ca="1">INDIRECT(ADDRESS(($F$2+1-H1893)+2,9))</f>
        <v>37.815555171946585</v>
      </c>
      <c r="K1893" s="24">
        <f t="shared" ca="1" si="147"/>
        <v>0.87380296429661086</v>
      </c>
      <c r="L1893" s="24">
        <f t="shared" ca="1" si="148"/>
        <v>0.11596078594619511</v>
      </c>
      <c r="M1893" s="24">
        <f t="shared" ca="1" si="149"/>
        <v>-0.45230821803336441</v>
      </c>
    </row>
    <row r="1894" spans="2:13" x14ac:dyDescent="0.25">
      <c r="B1894" s="24">
        <f t="shared" ca="1" si="145"/>
        <v>0.37128738724568366</v>
      </c>
      <c r="C1894" s="25">
        <f t="shared" ca="1" si="146"/>
        <v>46.715544063735379</v>
      </c>
      <c r="H1894" s="24">
        <v>1892</v>
      </c>
      <c r="I1894" s="24">
        <f ca="1"/>
        <v>61.59696411833999</v>
      </c>
      <c r="J1894" s="24" cm="1">
        <f t="array" aca="1" ref="J1894" ca="1">INDIRECT(ADDRESS(($F$2+1-H1894)+2,9))</f>
        <v>37.806892777986455</v>
      </c>
      <c r="K1894" s="24">
        <f t="shared" ca="1" si="147"/>
        <v>0.87386638620455448</v>
      </c>
      <c r="L1894" s="24">
        <f t="shared" ca="1" si="148"/>
        <v>0.11579442706482898</v>
      </c>
      <c r="M1894" s="24">
        <f t="shared" ca="1" si="149"/>
        <v>-0.45209038814356978</v>
      </c>
    </row>
    <row r="1895" spans="2:13" x14ac:dyDescent="0.25">
      <c r="B1895" s="24">
        <f t="shared" ca="1" si="145"/>
        <v>0.79306045075354947</v>
      </c>
      <c r="C1895" s="25">
        <f t="shared" ca="1" si="146"/>
        <v>58.170863228630978</v>
      </c>
      <c r="H1895" s="24">
        <v>1893</v>
      </c>
      <c r="I1895" s="24">
        <f ca="1"/>
        <v>61.597450321442992</v>
      </c>
      <c r="J1895" s="24" cm="1">
        <f t="array" aca="1" ref="J1895" ca="1">INDIRECT(ADDRESS(($F$2+1-H1895)+2,9))</f>
        <v>37.785246954699758</v>
      </c>
      <c r="K1895" s="24">
        <f t="shared" ca="1" si="147"/>
        <v>0.87387629751340645</v>
      </c>
      <c r="L1895" s="24">
        <f t="shared" ca="1" si="148"/>
        <v>0.1153794661290751</v>
      </c>
      <c r="M1895" s="24">
        <f t="shared" ca="1" si="149"/>
        <v>-0.45148656994917691</v>
      </c>
    </row>
    <row r="1896" spans="2:13" x14ac:dyDescent="0.25">
      <c r="B1896" s="24">
        <f t="shared" ca="1" si="145"/>
        <v>0.65838512481377587</v>
      </c>
      <c r="C1896" s="25">
        <f t="shared" ca="1" si="146"/>
        <v>54.080598300763938</v>
      </c>
      <c r="H1896" s="24">
        <v>1894</v>
      </c>
      <c r="I1896" s="24">
        <f ca="1"/>
        <v>61.611290900855018</v>
      </c>
      <c r="J1896" s="24" cm="1">
        <f t="array" aca="1" ref="J1896" ca="1">INDIRECT(ADDRESS(($F$2+1-H1896)+2,9))</f>
        <v>37.783327923917142</v>
      </c>
      <c r="K1896" s="24">
        <f t="shared" ca="1" si="147"/>
        <v>0.87415821171330177</v>
      </c>
      <c r="L1896" s="24">
        <f t="shared" ca="1" si="148"/>
        <v>0.1153427284438821</v>
      </c>
      <c r="M1896" s="24">
        <f t="shared" ca="1" si="149"/>
        <v>-0.4510862275361846</v>
      </c>
    </row>
    <row r="1897" spans="2:13" x14ac:dyDescent="0.25">
      <c r="B1897" s="24">
        <f t="shared" ca="1" si="145"/>
        <v>0.56888825290179879</v>
      </c>
      <c r="C1897" s="25">
        <f t="shared" ca="1" si="146"/>
        <v>51.735444470179068</v>
      </c>
      <c r="H1897" s="24">
        <v>1895</v>
      </c>
      <c r="I1897" s="24">
        <f ca="1"/>
        <v>61.631870696762341</v>
      </c>
      <c r="J1897" s="24" cm="1">
        <f t="array" aca="1" ref="J1897" ca="1">INDIRECT(ADDRESS(($F$2+1-H1897)+2,9))</f>
        <v>37.768062616587194</v>
      </c>
      <c r="K1897" s="24">
        <f t="shared" ca="1" si="147"/>
        <v>0.87457658169699104</v>
      </c>
      <c r="L1897" s="24">
        <f t="shared" ca="1" si="148"/>
        <v>0.1150507873998671</v>
      </c>
      <c r="M1897" s="24">
        <f t="shared" ca="1" si="149"/>
        <v>-0.44990501527165888</v>
      </c>
    </row>
    <row r="1898" spans="2:13" x14ac:dyDescent="0.25">
      <c r="B1898" s="24">
        <f t="shared" ca="1" si="145"/>
        <v>0.17201864422018176</v>
      </c>
      <c r="C1898" s="25">
        <f t="shared" ca="1" si="146"/>
        <v>40.537817672932469</v>
      </c>
      <c r="H1898" s="24">
        <v>1896</v>
      </c>
      <c r="I1898" s="24">
        <f ca="1"/>
        <v>61.63811805230732</v>
      </c>
      <c r="J1898" s="24" cm="1">
        <f t="array" aca="1" ref="J1898" ca="1">INDIRECT(ADDRESS(($F$2+1-H1898)+2,9))</f>
        <v>37.735993149871895</v>
      </c>
      <c r="K1898" s="24">
        <f t="shared" ca="1" si="147"/>
        <v>0.87470339288599031</v>
      </c>
      <c r="L1898" s="24">
        <f t="shared" ca="1" si="148"/>
        <v>0.11443918794542324</v>
      </c>
      <c r="M1898" s="24">
        <f t="shared" ca="1" si="149"/>
        <v>-0.4486741226330504</v>
      </c>
    </row>
    <row r="1899" spans="2:13" x14ac:dyDescent="0.25">
      <c r="B1899" s="24">
        <f t="shared" ca="1" si="145"/>
        <v>0.86228270796385587</v>
      </c>
      <c r="C1899" s="25">
        <f t="shared" ca="1" si="146"/>
        <v>60.906325881677816</v>
      </c>
      <c r="H1899" s="24">
        <v>1897</v>
      </c>
      <c r="I1899" s="24">
        <f ca="1"/>
        <v>61.693137350810986</v>
      </c>
      <c r="J1899" s="24" cm="1">
        <f t="array" aca="1" ref="J1899" ca="1">INDIRECT(ADDRESS(($F$2+1-H1899)+2,9))</f>
        <v>37.729951444270931</v>
      </c>
      <c r="K1899" s="24">
        <f t="shared" ca="1" si="147"/>
        <v>0.8758163305402713</v>
      </c>
      <c r="L1899" s="24">
        <f t="shared" ca="1" si="148"/>
        <v>0.11432422565015618</v>
      </c>
      <c r="M1899" s="24">
        <f t="shared" ca="1" si="149"/>
        <v>-0.44644773014050421</v>
      </c>
    </row>
    <row r="1900" spans="2:13" x14ac:dyDescent="0.25">
      <c r="B1900" s="24">
        <f t="shared" ca="1" si="145"/>
        <v>0.23797027500107137</v>
      </c>
      <c r="C1900" s="25">
        <f t="shared" ca="1" si="146"/>
        <v>42.871531802601417</v>
      </c>
      <c r="H1900" s="24">
        <v>1898</v>
      </c>
      <c r="I1900" s="24">
        <f ca="1"/>
        <v>61.734046505987578</v>
      </c>
      <c r="J1900" s="24" cm="1">
        <f t="array" aca="1" ref="J1900" ca="1">INDIRECT(ADDRESS(($F$2+1-H1900)+2,9))</f>
        <v>37.721316904020455</v>
      </c>
      <c r="K1900" s="24">
        <f t="shared" ca="1" si="147"/>
        <v>0.87663935110508562</v>
      </c>
      <c r="L1900" s="24">
        <f t="shared" ca="1" si="148"/>
        <v>0.11416006936307753</v>
      </c>
      <c r="M1900" s="24">
        <f t="shared" ca="1" si="149"/>
        <v>-0.44470543552302105</v>
      </c>
    </row>
    <row r="1901" spans="2:13" x14ac:dyDescent="0.25">
      <c r="B1901" s="24">
        <f t="shared" ca="1" si="145"/>
        <v>0.7248424534192367</v>
      </c>
      <c r="C1901" s="25">
        <f t="shared" ca="1" si="146"/>
        <v>55.972880324678641</v>
      </c>
      <c r="H1901" s="24">
        <v>1899</v>
      </c>
      <c r="I1901" s="24">
        <f ca="1"/>
        <v>61.756514818591953</v>
      </c>
      <c r="J1901" s="24" cm="1">
        <f t="array" aca="1" ref="J1901" ca="1">INDIRECT(ADDRESS(($F$2+1-H1901)+2,9))</f>
        <v>37.71270960634142</v>
      </c>
      <c r="K1901" s="24">
        <f t="shared" ca="1" si="147"/>
        <v>0.87708974490962222</v>
      </c>
      <c r="L1901" s="24">
        <f t="shared" ca="1" si="148"/>
        <v>0.11399659815775182</v>
      </c>
      <c r="M1901" s="24">
        <f t="shared" ca="1" si="149"/>
        <v>-0.44371138310236541</v>
      </c>
    </row>
    <row r="1902" spans="2:13" x14ac:dyDescent="0.25">
      <c r="B1902" s="24">
        <f t="shared" ca="1" si="145"/>
        <v>7.8725561733611227E-2</v>
      </c>
      <c r="C1902" s="25">
        <f t="shared" ca="1" si="146"/>
        <v>35.863038064551318</v>
      </c>
      <c r="H1902" s="24">
        <v>1900</v>
      </c>
      <c r="I1902" s="24">
        <f ca="1"/>
        <v>61.840652502677102</v>
      </c>
      <c r="J1902" s="24" cm="1">
        <f t="array" aca="1" ref="J1902" ca="1">INDIRECT(ADDRESS(($F$2+1-H1902)+2,9))</f>
        <v>37.692680998744891</v>
      </c>
      <c r="K1902" s="24">
        <f t="shared" ca="1" si="147"/>
        <v>0.87876609847329834</v>
      </c>
      <c r="L1902" s="24">
        <f t="shared" ca="1" si="148"/>
        <v>0.1136168572758867</v>
      </c>
      <c r="M1902" s="24">
        <f t="shared" ca="1" si="149"/>
        <v>-0.4398293079827913</v>
      </c>
    </row>
    <row r="1903" spans="2:13" x14ac:dyDescent="0.25">
      <c r="B1903" s="24">
        <f t="shared" ca="1" si="145"/>
        <v>0.56365617721105743</v>
      </c>
      <c r="C1903" s="25">
        <f t="shared" ca="1" si="146"/>
        <v>51.602455546825752</v>
      </c>
      <c r="H1903" s="24">
        <v>1901</v>
      </c>
      <c r="I1903" s="24">
        <f ca="1"/>
        <v>61.845541728646424</v>
      </c>
      <c r="J1903" s="24" cm="1">
        <f t="array" aca="1" ref="J1903" ca="1">INDIRECT(ADDRESS(($F$2+1-H1903)+2,9))</f>
        <v>37.688018552842095</v>
      </c>
      <c r="K1903" s="24">
        <f t="shared" ca="1" si="147"/>
        <v>0.87886301432573977</v>
      </c>
      <c r="L1903" s="24">
        <f t="shared" ca="1" si="148"/>
        <v>0.11352858720868075</v>
      </c>
      <c r="M1903" s="24">
        <f t="shared" ca="1" si="149"/>
        <v>-0.43969122081401962</v>
      </c>
    </row>
    <row r="1904" spans="2:13" x14ac:dyDescent="0.25">
      <c r="B1904" s="24">
        <f t="shared" ca="1" si="145"/>
        <v>0.78428551678401026</v>
      </c>
      <c r="C1904" s="25">
        <f t="shared" ca="1" si="146"/>
        <v>57.867487391936741</v>
      </c>
      <c r="H1904" s="24">
        <v>1902</v>
      </c>
      <c r="I1904" s="24">
        <f ca="1"/>
        <v>61.909957648487378</v>
      </c>
      <c r="J1904" s="24" cm="1">
        <f t="array" aca="1" ref="J1904" ca="1">INDIRECT(ADDRESS(($F$2+1-H1904)+2,9))</f>
        <v>37.660897488524597</v>
      </c>
      <c r="K1904" s="24">
        <f t="shared" ca="1" si="147"/>
        <v>0.88013480101949404</v>
      </c>
      <c r="L1904" s="24">
        <f t="shared" ca="1" si="148"/>
        <v>0.11301609693607637</v>
      </c>
      <c r="M1904" s="24">
        <f t="shared" ca="1" si="149"/>
        <v>-0.43635573487694951</v>
      </c>
    </row>
    <row r="1905" spans="2:13" x14ac:dyDescent="0.25">
      <c r="B1905" s="24">
        <f t="shared" ca="1" si="145"/>
        <v>0.49819195356604185</v>
      </c>
      <c r="C1905" s="25">
        <f t="shared" ca="1" si="146"/>
        <v>49.954678841718433</v>
      </c>
      <c r="H1905" s="24">
        <v>1903</v>
      </c>
      <c r="I1905" s="24">
        <f ca="1"/>
        <v>61.911977271894649</v>
      </c>
      <c r="J1905" s="24" cm="1">
        <f t="array" aca="1" ref="J1905" ca="1">INDIRECT(ADDRESS(($F$2+1-H1905)+2,9))</f>
        <v>37.645100209012789</v>
      </c>
      <c r="K1905" s="24">
        <f t="shared" ca="1" si="147"/>
        <v>0.88017452239897576</v>
      </c>
      <c r="L1905" s="24">
        <f t="shared" ca="1" si="148"/>
        <v>0.11271834739095452</v>
      </c>
      <c r="M1905" s="24">
        <f t="shared" ca="1" si="149"/>
        <v>-0.4359138537171085</v>
      </c>
    </row>
    <row r="1906" spans="2:13" x14ac:dyDescent="0.25">
      <c r="B1906" s="24">
        <f t="shared" ca="1" si="145"/>
        <v>0.83226427999711572</v>
      </c>
      <c r="C1906" s="25">
        <f t="shared" ca="1" si="146"/>
        <v>59.631516199652893</v>
      </c>
      <c r="H1906" s="24">
        <v>1904</v>
      </c>
      <c r="I1906" s="24">
        <f ca="1"/>
        <v>61.924398845026332</v>
      </c>
      <c r="J1906" s="24" cm="1">
        <f t="array" aca="1" ref="J1906" ca="1">INDIRECT(ADDRESS(($F$2+1-H1906)+2,9))</f>
        <v>37.628437873601698</v>
      </c>
      <c r="K1906" s="24">
        <f t="shared" ca="1" si="147"/>
        <v>0.88041862229528989</v>
      </c>
      <c r="L1906" s="24">
        <f t="shared" ca="1" si="148"/>
        <v>0.1124049005866634</v>
      </c>
      <c r="M1906" s="24">
        <f t="shared" ca="1" si="149"/>
        <v>-0.43503070003962219</v>
      </c>
    </row>
    <row r="1907" spans="2:13" x14ac:dyDescent="0.25">
      <c r="B1907" s="24">
        <f t="shared" ca="1" si="145"/>
        <v>3.405855306476735E-2</v>
      </c>
      <c r="C1907" s="25">
        <f t="shared" ca="1" si="146"/>
        <v>31.757686643642579</v>
      </c>
      <c r="H1907" s="24">
        <v>1905</v>
      </c>
      <c r="I1907" s="24">
        <f ca="1"/>
        <v>61.970282576298267</v>
      </c>
      <c r="J1907" s="24" cm="1">
        <f t="array" aca="1" ref="J1907" ca="1">INDIRECT(ADDRESS(($F$2+1-H1907)+2,9))</f>
        <v>37.574163458216091</v>
      </c>
      <c r="K1907" s="24">
        <f t="shared" ca="1" si="147"/>
        <v>0.88131725510194947</v>
      </c>
      <c r="L1907" s="24">
        <f t="shared" ca="1" si="148"/>
        <v>0.11138822603337006</v>
      </c>
      <c r="M1907" s="24">
        <f t="shared" ca="1" si="149"/>
        <v>-0.43143799639748209</v>
      </c>
    </row>
    <row r="1908" spans="2:13" x14ac:dyDescent="0.25">
      <c r="B1908" s="24">
        <f t="shared" ca="1" si="145"/>
        <v>0.95301547409876897</v>
      </c>
      <c r="C1908" s="25">
        <f t="shared" ca="1" si="146"/>
        <v>66.748225566810049</v>
      </c>
      <c r="H1908" s="24">
        <v>1906</v>
      </c>
      <c r="I1908" s="24">
        <f ca="1"/>
        <v>61.98776172126589</v>
      </c>
      <c r="J1908" s="24" cm="1">
        <f t="array" aca="1" ref="J1908" ca="1">INDIRECT(ADDRESS(($F$2+1-H1908)+2,9))</f>
        <v>37.561719569878363</v>
      </c>
      <c r="K1908" s="24">
        <f t="shared" ca="1" si="147"/>
        <v>0.88165832599745653</v>
      </c>
      <c r="L1908" s="24">
        <f t="shared" ca="1" si="148"/>
        <v>0.11115605611609782</v>
      </c>
      <c r="M1908" s="24">
        <f t="shared" ca="1" si="149"/>
        <v>-0.43051988171435834</v>
      </c>
    </row>
    <row r="1909" spans="2:13" x14ac:dyDescent="0.25">
      <c r="B1909" s="24">
        <f t="shared" ca="1" si="145"/>
        <v>0.49093874920770675</v>
      </c>
      <c r="C1909" s="25">
        <f t="shared" ca="1" si="146"/>
        <v>49.772848592943312</v>
      </c>
      <c r="H1909" s="24">
        <v>1907</v>
      </c>
      <c r="I1909" s="24">
        <f ca="1"/>
        <v>62.027718763539525</v>
      </c>
      <c r="J1909" s="24" cm="1">
        <f t="array" aca="1" ref="J1909" ca="1">INDIRECT(ADDRESS(($F$2+1-H1909)+2,9))</f>
        <v>37.540256594514005</v>
      </c>
      <c r="K1909" s="24">
        <f t="shared" ca="1" si="147"/>
        <v>0.88243540445757251</v>
      </c>
      <c r="L1909" s="24">
        <f t="shared" ca="1" si="148"/>
        <v>0.11075642860162513</v>
      </c>
      <c r="M1909" s="24">
        <f t="shared" ca="1" si="149"/>
        <v>-0.42839494317564297</v>
      </c>
    </row>
    <row r="1910" spans="2:13" x14ac:dyDescent="0.25">
      <c r="B1910" s="24">
        <f t="shared" ca="1" si="145"/>
        <v>0.42980436864477678</v>
      </c>
      <c r="C1910" s="25">
        <f t="shared" ca="1" si="146"/>
        <v>48.231277513527118</v>
      </c>
      <c r="H1910" s="24">
        <v>1908</v>
      </c>
      <c r="I1910" s="24">
        <f ca="1"/>
        <v>62.04338587487041</v>
      </c>
      <c r="J1910" s="24" cm="1">
        <f t="array" aca="1" ref="J1910" ca="1">INDIRECT(ADDRESS(($F$2+1-H1910)+2,9))</f>
        <v>37.467482648680956</v>
      </c>
      <c r="K1910" s="24">
        <f t="shared" ca="1" si="147"/>
        <v>0.88273910801240774</v>
      </c>
      <c r="L1910" s="24">
        <f t="shared" ca="1" si="148"/>
        <v>0.1094090879319882</v>
      </c>
      <c r="M1910" s="24">
        <f t="shared" ca="1" si="149"/>
        <v>-0.42533479792979151</v>
      </c>
    </row>
    <row r="1911" spans="2:13" x14ac:dyDescent="0.25">
      <c r="B1911" s="24">
        <f t="shared" ca="1" si="145"/>
        <v>0.53970230977684186</v>
      </c>
      <c r="C1911" s="25">
        <f t="shared" ca="1" si="146"/>
        <v>50.996837770198141</v>
      </c>
      <c r="H1911" s="24">
        <v>1909</v>
      </c>
      <c r="I1911" s="24">
        <f ca="1"/>
        <v>62.078703565299236</v>
      </c>
      <c r="J1911" s="24" cm="1">
        <f t="array" aca="1" ref="J1911" ca="1">INDIRECT(ADDRESS(($F$2+1-H1911)+2,9))</f>
        <v>37.427858725822794</v>
      </c>
      <c r="K1911" s="24">
        <f t="shared" ca="1" si="147"/>
        <v>0.88342169436966822</v>
      </c>
      <c r="L1911" s="24">
        <f t="shared" ca="1" si="148"/>
        <v>0.10868045781528041</v>
      </c>
      <c r="M1911" s="24">
        <f t="shared" ca="1" si="149"/>
        <v>-0.42274407879902287</v>
      </c>
    </row>
    <row r="1912" spans="2:13" x14ac:dyDescent="0.25">
      <c r="B1912" s="24">
        <f t="shared" ca="1" si="145"/>
        <v>0.77129771489227583</v>
      </c>
      <c r="C1912" s="25">
        <f t="shared" ca="1" si="146"/>
        <v>57.431273703450138</v>
      </c>
      <c r="H1912" s="24">
        <v>1910</v>
      </c>
      <c r="I1912" s="24">
        <f ca="1"/>
        <v>62.085596583610027</v>
      </c>
      <c r="J1912" s="24" cm="1">
        <f t="array" aca="1" ref="J1912" ca="1">INDIRECT(ADDRESS(($F$2+1-H1912)+2,9))</f>
        <v>37.421562988179588</v>
      </c>
      <c r="K1912" s="24">
        <f t="shared" ca="1" si="147"/>
        <v>0.88355458668120457</v>
      </c>
      <c r="L1912" s="24">
        <f t="shared" ca="1" si="148"/>
        <v>0.10856500979813224</v>
      </c>
      <c r="M1912" s="24">
        <f t="shared" ca="1" si="149"/>
        <v>-0.42247018679220966</v>
      </c>
    </row>
    <row r="1913" spans="2:13" x14ac:dyDescent="0.25">
      <c r="B1913" s="24">
        <f t="shared" ca="1" si="145"/>
        <v>0.37267807744666093</v>
      </c>
      <c r="C1913" s="25">
        <f t="shared" ca="1" si="146"/>
        <v>46.75231325904857</v>
      </c>
      <c r="H1913" s="24">
        <v>1911</v>
      </c>
      <c r="I1913" s="24">
        <f ca="1"/>
        <v>62.087746009328448</v>
      </c>
      <c r="J1913" s="24" cm="1">
        <f t="array" aca="1" ref="J1913" ca="1">INDIRECT(ADDRESS(($F$2+1-H1913)+2,9))</f>
        <v>37.38159126316242</v>
      </c>
      <c r="K1913" s="24">
        <f t="shared" ca="1" si="147"/>
        <v>0.8835960040373918</v>
      </c>
      <c r="L1913" s="24">
        <f t="shared" ca="1" si="148"/>
        <v>0.10783408645211391</v>
      </c>
      <c r="M1913" s="24">
        <f t="shared" ca="1" si="149"/>
        <v>-0.4211572275597224</v>
      </c>
    </row>
    <row r="1914" spans="2:13" x14ac:dyDescent="0.25">
      <c r="B1914" s="24">
        <f t="shared" ca="1" si="145"/>
        <v>0.71055162296785201</v>
      </c>
      <c r="C1914" s="25">
        <f t="shared" ca="1" si="146"/>
        <v>55.549969391354978</v>
      </c>
      <c r="H1914" s="24">
        <v>1912</v>
      </c>
      <c r="I1914" s="24">
        <f ca="1"/>
        <v>62.096960967126392</v>
      </c>
      <c r="J1914" s="24" cm="1">
        <f t="array" aca="1" ref="J1914" ca="1">INDIRECT(ADDRESS(($F$2+1-H1914)+2,9))</f>
        <v>37.35382760398344</v>
      </c>
      <c r="K1914" s="24">
        <f t="shared" ca="1" si="147"/>
        <v>0.88377344892562193</v>
      </c>
      <c r="L1914" s="24">
        <f t="shared" ca="1" si="148"/>
        <v>0.10732849015126221</v>
      </c>
      <c r="M1914" s="24">
        <f t="shared" ca="1" si="149"/>
        <v>-0.42001827883318066</v>
      </c>
    </row>
    <row r="1915" spans="2:13" x14ac:dyDescent="0.25">
      <c r="B1915" s="24">
        <f t="shared" ca="1" si="145"/>
        <v>0.64225659558759429</v>
      </c>
      <c r="C1915" s="25">
        <f t="shared" ca="1" si="146"/>
        <v>53.644971403451443</v>
      </c>
      <c r="H1915" s="24">
        <v>1913</v>
      </c>
      <c r="I1915" s="24">
        <f ca="1"/>
        <v>62.152962231522309</v>
      </c>
      <c r="J1915" s="24" cm="1">
        <f t="array" aca="1" ref="J1915" ca="1">INDIRECT(ADDRESS(($F$2+1-H1915)+2,9))</f>
        <v>37.335694301996348</v>
      </c>
      <c r="K1915" s="24">
        <f t="shared" ca="1" si="147"/>
        <v>0.88484769195621071</v>
      </c>
      <c r="L1915" s="24">
        <f t="shared" ca="1" si="148"/>
        <v>0.10699919353830781</v>
      </c>
      <c r="M1915" s="24">
        <f t="shared" ca="1" si="149"/>
        <v>-0.4174311181915587</v>
      </c>
    </row>
    <row r="1916" spans="2:13" x14ac:dyDescent="0.25">
      <c r="B1916" s="24">
        <f t="shared" ca="1" si="145"/>
        <v>8.0519622895239618E-2</v>
      </c>
      <c r="C1916" s="25">
        <f t="shared" ca="1" si="146"/>
        <v>35.984151237360081</v>
      </c>
      <c r="H1916" s="24">
        <v>1914</v>
      </c>
      <c r="I1916" s="24">
        <f ca="1"/>
        <v>62.22211067568476</v>
      </c>
      <c r="J1916" s="24" cm="1">
        <f t="array" aca="1" ref="J1916" ca="1">INDIRECT(ADDRESS(($F$2+1-H1916)+2,9))</f>
        <v>37.323832908242963</v>
      </c>
      <c r="K1916" s="24">
        <f t="shared" ca="1" si="147"/>
        <v>0.88616436619548011</v>
      </c>
      <c r="L1916" s="24">
        <f t="shared" ca="1" si="148"/>
        <v>0.1067841879788286</v>
      </c>
      <c r="M1916" s="24">
        <f t="shared" ca="1" si="149"/>
        <v>-0.41458555528301788</v>
      </c>
    </row>
    <row r="1917" spans="2:13" x14ac:dyDescent="0.25">
      <c r="B1917" s="24">
        <f t="shared" ca="1" si="145"/>
        <v>0.93494600940237971</v>
      </c>
      <c r="C1917" s="25">
        <f t="shared" ca="1" si="146"/>
        <v>65.136762116318479</v>
      </c>
      <c r="H1917" s="24">
        <v>1915</v>
      </c>
      <c r="I1917" s="24">
        <f ca="1"/>
        <v>62.258255973923902</v>
      </c>
      <c r="J1917" s="24" cm="1">
        <f t="array" aca="1" ref="J1917" ca="1">INDIRECT(ADDRESS(($F$2+1-H1917)+2,9))</f>
        <v>37.32219144331961</v>
      </c>
      <c r="K1917" s="24">
        <f t="shared" ca="1" si="147"/>
        <v>0.88684833281926279</v>
      </c>
      <c r="L1917" s="24">
        <f t="shared" ca="1" si="148"/>
        <v>0.10675445853813034</v>
      </c>
      <c r="M1917" s="24">
        <f t="shared" ca="1" si="149"/>
        <v>-0.41337421553361769</v>
      </c>
    </row>
    <row r="1918" spans="2:13" x14ac:dyDescent="0.25">
      <c r="B1918" s="24">
        <f t="shared" ca="1" si="145"/>
        <v>0.53316636298680342</v>
      </c>
      <c r="C1918" s="25">
        <f t="shared" ca="1" si="146"/>
        <v>50.83231741751819</v>
      </c>
      <c r="H1918" s="24">
        <v>1916</v>
      </c>
      <c r="I1918" s="24">
        <f ca="1"/>
        <v>62.315583629660182</v>
      </c>
      <c r="J1918" s="24" cm="1">
        <f t="array" aca="1" ref="J1918" ca="1">INDIRECT(ADDRESS(($F$2+1-H1918)+2,9))</f>
        <v>37.303408350342053</v>
      </c>
      <c r="K1918" s="24">
        <f t="shared" ca="1" si="147"/>
        <v>0.88792710476556203</v>
      </c>
      <c r="L1918" s="24">
        <f t="shared" ca="1" si="148"/>
        <v>0.1064146931359074</v>
      </c>
      <c r="M1918" s="24">
        <f t="shared" ca="1" si="149"/>
        <v>-0.41075687766012847</v>
      </c>
    </row>
    <row r="1919" spans="2:13" x14ac:dyDescent="0.25">
      <c r="B1919" s="24">
        <f t="shared" ca="1" si="145"/>
        <v>0.97045503383027309</v>
      </c>
      <c r="C1919" s="25">
        <f t="shared" ca="1" si="146"/>
        <v>68.875236209986127</v>
      </c>
      <c r="H1919" s="24">
        <v>1917</v>
      </c>
      <c r="I1919" s="24">
        <f ca="1"/>
        <v>62.325018710239497</v>
      </c>
      <c r="J1919" s="24" cm="1">
        <f t="array" aca="1" ref="J1919" ca="1">INDIRECT(ADDRESS(($F$2+1-H1919)+2,9))</f>
        <v>37.296939480879956</v>
      </c>
      <c r="K1919" s="24">
        <f t="shared" ca="1" si="147"/>
        <v>0.88810394385926028</v>
      </c>
      <c r="L1919" s="24">
        <f t="shared" ca="1" si="148"/>
        <v>0.1062978593884773</v>
      </c>
      <c r="M1919" s="24">
        <f t="shared" ca="1" si="149"/>
        <v>-0.4103853924063452</v>
      </c>
    </row>
    <row r="1920" spans="2:13" x14ac:dyDescent="0.25">
      <c r="B1920" s="24">
        <f t="shared" ca="1" si="145"/>
        <v>0.28088635231897063</v>
      </c>
      <c r="C1920" s="25">
        <f t="shared" ca="1" si="146"/>
        <v>44.197895458727416</v>
      </c>
      <c r="H1920" s="24">
        <v>1918</v>
      </c>
      <c r="I1920" s="24">
        <f ca="1"/>
        <v>62.453281669033451</v>
      </c>
      <c r="J1920" s="24" cm="1">
        <f t="array" aca="1" ref="J1920" ca="1">INDIRECT(ADDRESS(($F$2+1-H1920)+2,9))</f>
        <v>37.293788083753448</v>
      </c>
      <c r="K1920" s="24">
        <f t="shared" ca="1" si="147"/>
        <v>0.89048816864562697</v>
      </c>
      <c r="L1920" s="24">
        <f t="shared" ca="1" si="148"/>
        <v>0.1062409758209787</v>
      </c>
      <c r="M1920" s="24">
        <f t="shared" ca="1" si="149"/>
        <v>-0.40572194228601305</v>
      </c>
    </row>
    <row r="1921" spans="2:13" x14ac:dyDescent="0.25">
      <c r="B1921" s="24">
        <f t="shared" ca="1" si="145"/>
        <v>0.66145096106233237</v>
      </c>
      <c r="C1921" s="25">
        <f t="shared" ca="1" si="146"/>
        <v>54.16426312190751</v>
      </c>
      <c r="H1921" s="24">
        <v>1919</v>
      </c>
      <c r="I1921" s="24">
        <f ca="1"/>
        <v>62.508735598667201</v>
      </c>
      <c r="J1921" s="24" cm="1">
        <f t="array" aca="1" ref="J1921" ca="1">INDIRECT(ADDRESS(($F$2+1-H1921)+2,9))</f>
        <v>37.293387061400864</v>
      </c>
      <c r="K1921" s="24">
        <f t="shared" ca="1" si="147"/>
        <v>0.8915076018488447</v>
      </c>
      <c r="L1921" s="24">
        <f t="shared" ca="1" si="148"/>
        <v>0.10623373883666844</v>
      </c>
      <c r="M1921" s="24">
        <f t="shared" ca="1" si="149"/>
        <v>-0.40388479900760987</v>
      </c>
    </row>
    <row r="1922" spans="2:13" x14ac:dyDescent="0.25">
      <c r="B1922" s="24">
        <f t="shared" ca="1" si="145"/>
        <v>0.38582982554955025</v>
      </c>
      <c r="C1922" s="25">
        <f t="shared" ca="1" si="146"/>
        <v>47.097953134812236</v>
      </c>
      <c r="H1922" s="24">
        <v>1920</v>
      </c>
      <c r="I1922" s="24">
        <f ca="1"/>
        <v>62.516908822932649</v>
      </c>
      <c r="J1922" s="24" cm="1">
        <f t="array" aca="1" ref="J1922" ca="1">INDIRECT(ADDRESS(($F$2+1-H1922)+2,9))</f>
        <v>37.221948464670689</v>
      </c>
      <c r="K1922" s="24">
        <f t="shared" ca="1" si="147"/>
        <v>0.8916572745394038</v>
      </c>
      <c r="L1922" s="24">
        <f t="shared" ca="1" si="148"/>
        <v>0.10495020963265092</v>
      </c>
      <c r="M1922" s="24">
        <f t="shared" ca="1" si="149"/>
        <v>-0.40124376261769362</v>
      </c>
    </row>
    <row r="1923" spans="2:13" x14ac:dyDescent="0.25">
      <c r="B1923" s="24">
        <f t="shared" ca="1" si="145"/>
        <v>0.30675857269158391</v>
      </c>
      <c r="C1923" s="25">
        <f t="shared" ca="1" si="146"/>
        <v>44.949406415554911</v>
      </c>
      <c r="H1923" s="24">
        <v>1921</v>
      </c>
      <c r="I1923" s="24">
        <f ca="1"/>
        <v>62.524725957500905</v>
      </c>
      <c r="J1923" s="24" cm="1">
        <f t="array" aca="1" ref="J1923" ca="1">INDIRECT(ADDRESS(($F$2+1-H1923)+2,9))</f>
        <v>37.206735118348178</v>
      </c>
      <c r="K1923" s="24">
        <f t="shared" ca="1" si="147"/>
        <v>0.89180028724057991</v>
      </c>
      <c r="L1923" s="24">
        <f t="shared" ca="1" si="148"/>
        <v>0.10467832918519758</v>
      </c>
      <c r="M1923" s="24">
        <f t="shared" ca="1" si="149"/>
        <v>-0.40062676796293639</v>
      </c>
    </row>
    <row r="1924" spans="2:13" x14ac:dyDescent="0.25">
      <c r="B1924" s="24">
        <f t="shared" ref="B1924:B1987" ca="1" si="150">RAND()</f>
        <v>0.93069829011198713</v>
      </c>
      <c r="C1924" s="25">
        <f t="shared" ref="C1924:C1987" ca="1" si="151">_xlfn.NORM.INV(B1924,50,10)</f>
        <v>64.810118350022179</v>
      </c>
      <c r="H1924" s="24">
        <v>1922</v>
      </c>
      <c r="I1924" s="24">
        <f ca="1"/>
        <v>62.547239903235578</v>
      </c>
      <c r="J1924" s="24" cm="1">
        <f t="array" aca="1" ref="J1924" ca="1">INDIRECT(ADDRESS(($F$2+1-H1924)+2,9))</f>
        <v>37.194457306356803</v>
      </c>
      <c r="K1924" s="24">
        <f t="shared" ref="K1924:K1987" ca="1" si="152">_xlfn.NORM.DIST(I1924,$F$5,$F$6,TRUE)</f>
        <v>0.89221141540711846</v>
      </c>
      <c r="L1924" s="24">
        <f t="shared" ref="L1924:L1987" ca="1" si="153">_xlfn.NORM.DIST(J1924,$F$5,$F$6,TRUE)</f>
        <v>0.10445928245354304</v>
      </c>
      <c r="M1924" s="24">
        <f t="shared" ca="1" si="149"/>
        <v>-0.39957895443160307</v>
      </c>
    </row>
    <row r="1925" spans="2:13" x14ac:dyDescent="0.25">
      <c r="B1925" s="24">
        <f t="shared" ca="1" si="150"/>
        <v>0.45253457278304254</v>
      </c>
      <c r="C1925" s="25">
        <f t="shared" ca="1" si="151"/>
        <v>48.807397133653907</v>
      </c>
      <c r="H1925" s="24">
        <v>1923</v>
      </c>
      <c r="I1925" s="24">
        <f ca="1"/>
        <v>62.567076500128813</v>
      </c>
      <c r="J1925" s="24" cm="1">
        <f t="array" aca="1" ref="J1925" ca="1">INDIRECT(ADDRESS(($F$2+1-H1925)+2,9))</f>
        <v>37.178735144280054</v>
      </c>
      <c r="K1925" s="24">
        <f t="shared" ca="1" si="152"/>
        <v>0.89257271886345224</v>
      </c>
      <c r="L1925" s="24">
        <f t="shared" ca="1" si="153"/>
        <v>0.10417927074269921</v>
      </c>
      <c r="M1925" s="24">
        <f t="shared" ref="M1925:M1988" ca="1" si="154">((2*H1925-1)/$F$2)*(LN(K1925)+LN(1-L1925))</f>
        <v>-0.39850851435111123</v>
      </c>
    </row>
    <row r="1926" spans="2:13" x14ac:dyDescent="0.25">
      <c r="B1926" s="24">
        <f t="shared" ca="1" si="150"/>
        <v>0.71904715343449155</v>
      </c>
      <c r="C1926" s="25">
        <f t="shared" ca="1" si="151"/>
        <v>55.800132343286251</v>
      </c>
      <c r="H1926" s="24">
        <v>1924</v>
      </c>
      <c r="I1926" s="24">
        <f ca="1"/>
        <v>62.618418927289241</v>
      </c>
      <c r="J1926" s="24" cm="1">
        <f t="array" aca="1" ref="J1926" ca="1">INDIRECT(ADDRESS(($F$2+1-H1926)+2,9))</f>
        <v>37.176074510514105</v>
      </c>
      <c r="K1926" s="24">
        <f t="shared" ca="1" si="152"/>
        <v>0.89350381346320495</v>
      </c>
      <c r="L1926" s="24">
        <f t="shared" ca="1" si="153"/>
        <v>0.10413193873581542</v>
      </c>
      <c r="M1926" s="24">
        <f t="shared" ca="1" si="154"/>
        <v>-0.39676297673538141</v>
      </c>
    </row>
    <row r="1927" spans="2:13" x14ac:dyDescent="0.25">
      <c r="B1927" s="24">
        <f t="shared" ca="1" si="150"/>
        <v>0.88469250493966545</v>
      </c>
      <c r="C1927" s="25">
        <f t="shared" ca="1" si="151"/>
        <v>61.98776172126589</v>
      </c>
      <c r="H1927" s="24">
        <v>1925</v>
      </c>
      <c r="I1927" s="24">
        <f ca="1"/>
        <v>62.635379942562565</v>
      </c>
      <c r="J1927" s="24" cm="1">
        <f t="array" aca="1" ref="J1927" ca="1">INDIRECT(ADDRESS(($F$2+1-H1927)+2,9))</f>
        <v>37.139987847470366</v>
      </c>
      <c r="K1927" s="24">
        <f t="shared" ca="1" si="152"/>
        <v>0.89381011737139227</v>
      </c>
      <c r="L1927" s="24">
        <f t="shared" ca="1" si="153"/>
        <v>0.10349150516405005</v>
      </c>
      <c r="M1927" s="24">
        <f t="shared" ca="1" si="154"/>
        <v>-0.395083322255117</v>
      </c>
    </row>
    <row r="1928" spans="2:13" x14ac:dyDescent="0.25">
      <c r="B1928" s="24">
        <f t="shared" ca="1" si="150"/>
        <v>0.37641833960892646</v>
      </c>
      <c r="C1928" s="25">
        <f t="shared" ca="1" si="151"/>
        <v>46.850988115385199</v>
      </c>
      <c r="H1928" s="24">
        <v>1926</v>
      </c>
      <c r="I1928" s="24">
        <f ca="1"/>
        <v>62.635407626038386</v>
      </c>
      <c r="J1928" s="24" cm="1">
        <f t="array" aca="1" ref="J1928" ca="1">INDIRECT(ADDRESS(($F$2+1-H1928)+2,9))</f>
        <v>37.106060223184194</v>
      </c>
      <c r="K1928" s="24">
        <f t="shared" ca="1" si="152"/>
        <v>0.89381061679459428</v>
      </c>
      <c r="L1928" s="24">
        <f t="shared" ca="1" si="153"/>
        <v>0.10289200004435263</v>
      </c>
      <c r="M1928" s="24">
        <f t="shared" ca="1" si="154"/>
        <v>-0.39409468535202913</v>
      </c>
    </row>
    <row r="1929" spans="2:13" x14ac:dyDescent="0.25">
      <c r="B1929" s="24">
        <f t="shared" ca="1" si="150"/>
        <v>0.99171560098771372</v>
      </c>
      <c r="C1929" s="25">
        <f t="shared" ca="1" si="151"/>
        <v>73.961391693890633</v>
      </c>
      <c r="H1929" s="24">
        <v>1927</v>
      </c>
      <c r="I1929" s="24">
        <f ca="1"/>
        <v>62.654215681585555</v>
      </c>
      <c r="J1929" s="24" cm="1">
        <f t="array" aca="1" ref="J1929" ca="1">INDIRECT(ADDRESS(($F$2+1-H1929)+2,9))</f>
        <v>37.071001678565317</v>
      </c>
      <c r="K1929" s="24">
        <f t="shared" ca="1" si="152"/>
        <v>0.89414953110292728</v>
      </c>
      <c r="L1929" s="24">
        <f t="shared" ca="1" si="153"/>
        <v>0.10227516631186107</v>
      </c>
      <c r="M1929" s="24">
        <f t="shared" ca="1" si="154"/>
        <v>-0.39239526195706631</v>
      </c>
    </row>
    <row r="1930" spans="2:13" x14ac:dyDescent="0.25">
      <c r="B1930" s="24">
        <f t="shared" ca="1" si="150"/>
        <v>0.42139293284618273</v>
      </c>
      <c r="C1930" s="25">
        <f t="shared" ca="1" si="151"/>
        <v>48.016687019031849</v>
      </c>
      <c r="H1930" s="24">
        <v>1928</v>
      </c>
      <c r="I1930" s="24">
        <f ca="1"/>
        <v>62.654629180374393</v>
      </c>
      <c r="J1930" s="24" cm="1">
        <f t="array" aca="1" ref="J1930" ca="1">INDIRECT(ADDRESS(($F$2+1-H1930)+2,9))</f>
        <v>37.068340674544601</v>
      </c>
      <c r="K1930" s="24">
        <f t="shared" ca="1" si="152"/>
        <v>0.89415697340711442</v>
      </c>
      <c r="L1930" s="24">
        <f t="shared" ca="1" si="153"/>
        <v>0.10222845762373388</v>
      </c>
      <c r="M1930" s="24">
        <f t="shared" ca="1" si="154"/>
        <v>-0.39249113352602011</v>
      </c>
    </row>
    <row r="1931" spans="2:13" x14ac:dyDescent="0.25">
      <c r="B1931" s="24">
        <f t="shared" ca="1" si="150"/>
        <v>0.76913637286479364</v>
      </c>
      <c r="C1931" s="25">
        <f t="shared" ca="1" si="151"/>
        <v>57.360056583662931</v>
      </c>
      <c r="H1931" s="24">
        <v>1929</v>
      </c>
      <c r="I1931" s="24">
        <f ca="1"/>
        <v>62.693551691829853</v>
      </c>
      <c r="J1931" s="24" cm="1">
        <f t="array" aca="1" ref="J1931" ca="1">INDIRECT(ADDRESS(($F$2+1-H1931)+2,9))</f>
        <v>37.062249009316155</v>
      </c>
      <c r="K1931" s="24">
        <f t="shared" ca="1" si="152"/>
        <v>0.89485582274183206</v>
      </c>
      <c r="L1931" s="24">
        <f t="shared" ca="1" si="153"/>
        <v>0.10212158885294302</v>
      </c>
      <c r="M1931" s="24">
        <f t="shared" ca="1" si="154"/>
        <v>-0.39108565359166197</v>
      </c>
    </row>
    <row r="1932" spans="2:13" x14ac:dyDescent="0.25">
      <c r="B1932" s="24">
        <f t="shared" ca="1" si="150"/>
        <v>0.64863353590093176</v>
      </c>
      <c r="C1932" s="25">
        <f t="shared" ca="1" si="151"/>
        <v>53.816339098247873</v>
      </c>
      <c r="H1932" s="24">
        <v>1930</v>
      </c>
      <c r="I1932" s="24">
        <f ca="1"/>
        <v>62.697879645209859</v>
      </c>
      <c r="J1932" s="24" cm="1">
        <f t="array" aca="1" ref="J1932" ca="1">INDIRECT(ADDRESS(($F$2+1-H1932)+2,9))</f>
        <v>37.05933116361291</v>
      </c>
      <c r="K1932" s="24">
        <f t="shared" ca="1" si="152"/>
        <v>0.89493332387884639</v>
      </c>
      <c r="L1932" s="24">
        <f t="shared" ca="1" si="153"/>
        <v>0.10207042859804909</v>
      </c>
      <c r="M1932" s="24">
        <f t="shared" ca="1" si="154"/>
        <v>-0.39103169029659762</v>
      </c>
    </row>
    <row r="1933" spans="2:13" x14ac:dyDescent="0.25">
      <c r="B1933" s="24">
        <f t="shared" ca="1" si="150"/>
        <v>0.4162593458968511</v>
      </c>
      <c r="C1933" s="25">
        <f t="shared" ca="1" si="151"/>
        <v>47.885276320114201</v>
      </c>
      <c r="H1933" s="24">
        <v>1931</v>
      </c>
      <c r="I1933" s="24">
        <f ca="1"/>
        <v>62.703159238885092</v>
      </c>
      <c r="J1933" s="24" cm="1">
        <f t="array" aca="1" ref="J1933" ca="1">INDIRECT(ADDRESS(($F$2+1-H1933)+2,9))</f>
        <v>37.051299842310549</v>
      </c>
      <c r="K1933" s="24">
        <f t="shared" ca="1" si="152"/>
        <v>0.8950278101497956</v>
      </c>
      <c r="L1933" s="24">
        <f t="shared" ca="1" si="153"/>
        <v>0.10192970716627089</v>
      </c>
      <c r="M1933" s="24">
        <f t="shared" ca="1" si="154"/>
        <v>-0.39076509179326258</v>
      </c>
    </row>
    <row r="1934" spans="2:13" x14ac:dyDescent="0.25">
      <c r="B1934" s="24">
        <f t="shared" ca="1" si="150"/>
        <v>0.12363317544767283</v>
      </c>
      <c r="C1934" s="25">
        <f t="shared" ca="1" si="151"/>
        <v>38.429852910216525</v>
      </c>
      <c r="H1934" s="24">
        <v>1932</v>
      </c>
      <c r="I1934" s="24">
        <f ca="1"/>
        <v>62.833283648929303</v>
      </c>
      <c r="J1934" s="24" cm="1">
        <f t="array" aca="1" ref="J1934" ca="1">INDIRECT(ADDRESS(($F$2+1-H1934)+2,9))</f>
        <v>37.046737267366701</v>
      </c>
      <c r="K1934" s="24">
        <f t="shared" ca="1" si="152"/>
        <v>0.89733717345048603</v>
      </c>
      <c r="L1934" s="24">
        <f t="shared" ca="1" si="153"/>
        <v>0.10184982656561645</v>
      </c>
      <c r="M1934" s="24">
        <f t="shared" ca="1" si="154"/>
        <v>-0.38619544316759213</v>
      </c>
    </row>
    <row r="1935" spans="2:13" x14ac:dyDescent="0.25">
      <c r="B1935" s="24">
        <f t="shared" ca="1" si="150"/>
        <v>0.5809181618338799</v>
      </c>
      <c r="C1935" s="25">
        <f t="shared" ca="1" si="151"/>
        <v>52.042429155799816</v>
      </c>
      <c r="H1935" s="24">
        <v>1933</v>
      </c>
      <c r="I1935" s="24">
        <f ca="1"/>
        <v>62.839000179809176</v>
      </c>
      <c r="J1935" s="24" cm="1">
        <f t="array" aca="1" ref="J1935" ca="1">INDIRECT(ADDRESS(($F$2+1-H1935)+2,9))</f>
        <v>37.037693082370041</v>
      </c>
      <c r="K1935" s="24">
        <f t="shared" ca="1" si="152"/>
        <v>0.89743777316062023</v>
      </c>
      <c r="L1935" s="24">
        <f t="shared" ca="1" si="153"/>
        <v>0.10169161758281675</v>
      </c>
      <c r="M1935" s="24">
        <f t="shared" ca="1" si="154"/>
        <v>-0.38587915333102041</v>
      </c>
    </row>
    <row r="1936" spans="2:13" x14ac:dyDescent="0.25">
      <c r="B1936" s="24">
        <f t="shared" ca="1" si="150"/>
        <v>0.4622277428360213</v>
      </c>
      <c r="C1936" s="25">
        <f t="shared" ca="1" si="151"/>
        <v>49.051770854161227</v>
      </c>
      <c r="H1936" s="24">
        <v>1934</v>
      </c>
      <c r="I1936" s="24">
        <f ca="1"/>
        <v>62.847018934070505</v>
      </c>
      <c r="J1936" s="24" cm="1">
        <f t="array" aca="1" ref="J1936" ca="1">INDIRECT(ADDRESS(($F$2+1-H1936)+2,9))</f>
        <v>37.021351260345057</v>
      </c>
      <c r="K1936" s="24">
        <f t="shared" ca="1" si="152"/>
        <v>0.89757876668425518</v>
      </c>
      <c r="L1936" s="24">
        <f t="shared" ca="1" si="153"/>
        <v>0.10140620567555006</v>
      </c>
      <c r="M1936" s="24">
        <f t="shared" ca="1" si="154"/>
        <v>-0.38522808227931854</v>
      </c>
    </row>
    <row r="1937" spans="2:13" x14ac:dyDescent="0.25">
      <c r="B1937" s="24">
        <f t="shared" ca="1" si="150"/>
        <v>0.4896050427656703</v>
      </c>
      <c r="C1937" s="25">
        <f t="shared" ca="1" si="151"/>
        <v>49.739407571801912</v>
      </c>
      <c r="H1937" s="24">
        <v>1935</v>
      </c>
      <c r="I1937" s="24">
        <f ca="1"/>
        <v>62.849561768908572</v>
      </c>
      <c r="J1937" s="24" cm="1">
        <f t="array" aca="1" ref="J1937" ca="1">INDIRECT(ADDRESS(($F$2+1-H1937)+2,9))</f>
        <v>37.011845547060851</v>
      </c>
      <c r="K1937" s="24">
        <f t="shared" ca="1" si="152"/>
        <v>0.89762344782872971</v>
      </c>
      <c r="L1937" s="24">
        <f t="shared" ca="1" si="153"/>
        <v>0.10124045589946995</v>
      </c>
      <c r="M1937" s="24">
        <f t="shared" ca="1" si="154"/>
        <v>-0.38500740361711322</v>
      </c>
    </row>
    <row r="1938" spans="2:13" x14ac:dyDescent="0.25">
      <c r="B1938" s="24">
        <f t="shared" ca="1" si="150"/>
        <v>0.83058924865594475</v>
      </c>
      <c r="C1938" s="25">
        <f t="shared" ca="1" si="151"/>
        <v>59.564963992311213</v>
      </c>
      <c r="H1938" s="24">
        <v>1936</v>
      </c>
      <c r="I1938" s="24">
        <f ca="1"/>
        <v>62.859579095387318</v>
      </c>
      <c r="J1938" s="24" cm="1">
        <f t="array" aca="1" ref="J1938" ca="1">INDIRECT(ADDRESS(($F$2+1-H1938)+2,9))</f>
        <v>36.971199147054662</v>
      </c>
      <c r="K1938" s="24">
        <f t="shared" ca="1" si="152"/>
        <v>0.89779932827607478</v>
      </c>
      <c r="L1938" s="24">
        <f t="shared" ca="1" si="153"/>
        <v>0.10053393701251451</v>
      </c>
      <c r="M1938" s="24">
        <f t="shared" ca="1" si="154"/>
        <v>-0.38344543137481696</v>
      </c>
    </row>
    <row r="1939" spans="2:13" x14ac:dyDescent="0.25">
      <c r="B1939" s="24">
        <f t="shared" ca="1" si="150"/>
        <v>0.15951102186920241</v>
      </c>
      <c r="C1939" s="25">
        <f t="shared" ca="1" si="151"/>
        <v>40.035304270435731</v>
      </c>
      <c r="H1939" s="24">
        <v>1937</v>
      </c>
      <c r="I1939" s="24">
        <f ca="1"/>
        <v>62.863828337742689</v>
      </c>
      <c r="J1939" s="24" cm="1">
        <f t="array" aca="1" ref="J1939" ca="1">INDIRECT(ADDRESS(($F$2+1-H1939)+2,9))</f>
        <v>36.970337071646938</v>
      </c>
      <c r="K1939" s="24">
        <f t="shared" ca="1" si="152"/>
        <v>0.89787386844359152</v>
      </c>
      <c r="L1939" s="24">
        <f t="shared" ca="1" si="153"/>
        <v>0.10051899140431662</v>
      </c>
      <c r="M1939" s="24">
        <f t="shared" ca="1" si="154"/>
        <v>-0.38346472128428249</v>
      </c>
    </row>
    <row r="1940" spans="2:13" x14ac:dyDescent="0.25">
      <c r="B1940" s="24">
        <f t="shared" ca="1" si="150"/>
        <v>0.23143818068450184</v>
      </c>
      <c r="C1940" s="25">
        <f t="shared" ca="1" si="151"/>
        <v>42.658812408415614</v>
      </c>
      <c r="H1940" s="24">
        <v>1938</v>
      </c>
      <c r="I1940" s="24">
        <f ca="1"/>
        <v>62.88052768388529</v>
      </c>
      <c r="J1940" s="24" cm="1">
        <f t="array" aca="1" ref="J1940" ca="1">INDIRECT(ADDRESS(($F$2+1-H1940)+2,9))</f>
        <v>36.934275095092282</v>
      </c>
      <c r="K1940" s="24">
        <f t="shared" ca="1" si="152"/>
        <v>0.89816642505276412</v>
      </c>
      <c r="L1940" s="24">
        <f t="shared" ca="1" si="153"/>
        <v>9.9895244404546321E-2</v>
      </c>
      <c r="M1940" s="24">
        <f t="shared" ca="1" si="154"/>
        <v>-0.38183299495495626</v>
      </c>
    </row>
    <row r="1941" spans="2:13" x14ac:dyDescent="0.25">
      <c r="B1941" s="24">
        <f t="shared" ca="1" si="150"/>
        <v>0.56536180650252055</v>
      </c>
      <c r="C1941" s="25">
        <f t="shared" ca="1" si="151"/>
        <v>51.645776970433857</v>
      </c>
      <c r="H1941" s="24">
        <v>1939</v>
      </c>
      <c r="I1941" s="24">
        <f ca="1"/>
        <v>62.883896503922742</v>
      </c>
      <c r="J1941" s="24" cm="1">
        <f t="array" aca="1" ref="J1941" ca="1">INDIRECT(ADDRESS(($F$2+1-H1941)+2,9))</f>
        <v>36.930269283494894</v>
      </c>
      <c r="K1941" s="24">
        <f t="shared" ca="1" si="152"/>
        <v>0.89822536954672105</v>
      </c>
      <c r="L1941" s="24">
        <f t="shared" ca="1" si="153"/>
        <v>9.9826132604469153E-2</v>
      </c>
      <c r="M1941" s="24">
        <f t="shared" ca="1" si="154"/>
        <v>-0.38177423038250363</v>
      </c>
    </row>
    <row r="1942" spans="2:13" x14ac:dyDescent="0.25">
      <c r="B1942" s="24">
        <f t="shared" ca="1" si="150"/>
        <v>0.56525747083994826</v>
      </c>
      <c r="C1942" s="25">
        <f t="shared" ca="1" si="151"/>
        <v>51.643126061220315</v>
      </c>
      <c r="H1942" s="24">
        <v>1940</v>
      </c>
      <c r="I1942" s="24">
        <f ca="1"/>
        <v>62.934812403240151</v>
      </c>
      <c r="J1942" s="24" cm="1">
        <f t="array" aca="1" ref="J1942" ca="1">INDIRECT(ADDRESS(($F$2+1-H1942)+2,9))</f>
        <v>36.914037446658597</v>
      </c>
      <c r="K1942" s="24">
        <f t="shared" ca="1" si="152"/>
        <v>0.89911322612044353</v>
      </c>
      <c r="L1942" s="24">
        <f t="shared" ca="1" si="153"/>
        <v>9.9546444108190552E-2</v>
      </c>
      <c r="M1942" s="24">
        <f t="shared" ca="1" si="154"/>
        <v>-0.37963689831113551</v>
      </c>
    </row>
    <row r="1943" spans="2:13" x14ac:dyDescent="0.25">
      <c r="B1943" s="24">
        <f t="shared" ca="1" si="150"/>
        <v>0.36557593693334756</v>
      </c>
      <c r="C1943" s="25">
        <f t="shared" ca="1" si="151"/>
        <v>46.56406314116478</v>
      </c>
      <c r="H1943" s="24">
        <v>1941</v>
      </c>
      <c r="I1943" s="24">
        <f ca="1"/>
        <v>62.943047747573658</v>
      </c>
      <c r="J1943" s="24" cm="1">
        <f t="array" aca="1" ref="J1943" ca="1">INDIRECT(ADDRESS(($F$2+1-H1943)+2,9))</f>
        <v>36.886782574628924</v>
      </c>
      <c r="K1943" s="24">
        <f t="shared" ca="1" si="152"/>
        <v>0.89925629945109686</v>
      </c>
      <c r="L1943" s="24">
        <f t="shared" ca="1" si="153"/>
        <v>9.9078108074843046E-2</v>
      </c>
      <c r="M1943" s="24">
        <f t="shared" ca="1" si="154"/>
        <v>-0.37861134482990988</v>
      </c>
    </row>
    <row r="1944" spans="2:13" x14ac:dyDescent="0.25">
      <c r="B1944" s="24">
        <f t="shared" ca="1" si="150"/>
        <v>6.3795338742659413E-2</v>
      </c>
      <c r="C1944" s="25">
        <f t="shared" ca="1" si="151"/>
        <v>34.763280406396078</v>
      </c>
      <c r="H1944" s="24">
        <v>1942</v>
      </c>
      <c r="I1944" s="24">
        <f ca="1"/>
        <v>62.963072851817294</v>
      </c>
      <c r="J1944" s="24" cm="1">
        <f t="array" aca="1" ref="J1944" ca="1">INDIRECT(ADDRESS(($F$2+1-H1944)+2,9))</f>
        <v>36.877969841899549</v>
      </c>
      <c r="K1944" s="24">
        <f t="shared" ca="1" si="152"/>
        <v>0.89960357979024608</v>
      </c>
      <c r="L1944" s="24">
        <f t="shared" ca="1" si="153"/>
        <v>9.8927019193469384E-2</v>
      </c>
      <c r="M1944" s="24">
        <f t="shared" ca="1" si="154"/>
        <v>-0.37780997016674123</v>
      </c>
    </row>
    <row r="1945" spans="2:13" x14ac:dyDescent="0.25">
      <c r="B1945" s="24">
        <f t="shared" ca="1" si="150"/>
        <v>0.77296217165330483</v>
      </c>
      <c r="C1945" s="25">
        <f t="shared" ca="1" si="151"/>
        <v>57.486376106782075</v>
      </c>
      <c r="H1945" s="24">
        <v>1943</v>
      </c>
      <c r="I1945" s="24">
        <f ca="1"/>
        <v>62.968049479272878</v>
      </c>
      <c r="J1945" s="24" cm="1">
        <f t="array" aca="1" ref="J1945" ca="1">INDIRECT(ADDRESS(($F$2+1-H1945)+2,9))</f>
        <v>36.852076851045055</v>
      </c>
      <c r="K1945" s="24">
        <f t="shared" ca="1" si="152"/>
        <v>0.89968975001343299</v>
      </c>
      <c r="L1945" s="24">
        <f t="shared" ca="1" si="153"/>
        <v>9.8484075120586045E-2</v>
      </c>
      <c r="M1945" s="24">
        <f t="shared" ca="1" si="154"/>
        <v>-0.37694737986982524</v>
      </c>
    </row>
    <row r="1946" spans="2:13" x14ac:dyDescent="0.25">
      <c r="B1946" s="24">
        <f t="shared" ca="1" si="150"/>
        <v>0.24602442606396224</v>
      </c>
      <c r="C1946" s="25">
        <f t="shared" ca="1" si="151"/>
        <v>43.129462410647285</v>
      </c>
      <c r="H1946" s="24">
        <v>1944</v>
      </c>
      <c r="I1946" s="24">
        <f ca="1"/>
        <v>62.980041149912466</v>
      </c>
      <c r="J1946" s="24" cm="1">
        <f t="array" aca="1" ref="J1946" ca="1">INDIRECT(ADDRESS(($F$2+1-H1946)+2,9))</f>
        <v>36.848190965340955</v>
      </c>
      <c r="K1946" s="24">
        <f t="shared" ca="1" si="152"/>
        <v>0.89989716383026463</v>
      </c>
      <c r="L1946" s="24">
        <f t="shared" ca="1" si="153"/>
        <v>9.8417725884049581E-2</v>
      </c>
      <c r="M1946" s="24">
        <f t="shared" ca="1" si="154"/>
        <v>-0.37659367286136952</v>
      </c>
    </row>
    <row r="1947" spans="2:13" x14ac:dyDescent="0.25">
      <c r="B1947" s="24">
        <f t="shared" ca="1" si="150"/>
        <v>0.54480193599891513</v>
      </c>
      <c r="C1947" s="25">
        <f t="shared" ca="1" si="151"/>
        <v>51.125388998609537</v>
      </c>
      <c r="H1947" s="24">
        <v>1945</v>
      </c>
      <c r="I1947" s="24">
        <f ca="1"/>
        <v>63.013336587755511</v>
      </c>
      <c r="J1947" s="24" cm="1">
        <f t="array" aca="1" ref="J1947" ca="1">INDIRECT(ADDRESS(($F$2+1-H1947)+2,9))</f>
        <v>36.829671382911044</v>
      </c>
      <c r="K1947" s="24">
        <f t="shared" ca="1" si="152"/>
        <v>0.90047141604529812</v>
      </c>
      <c r="L1947" s="24">
        <f t="shared" ca="1" si="153"/>
        <v>9.8101964486196694E-2</v>
      </c>
      <c r="M1947" s="24">
        <f t="shared" ca="1" si="154"/>
        <v>-0.37500676404758382</v>
      </c>
    </row>
    <row r="1948" spans="2:13" x14ac:dyDescent="0.25">
      <c r="B1948" s="24">
        <f t="shared" ca="1" si="150"/>
        <v>0.38323646267379308</v>
      </c>
      <c r="C1948" s="25">
        <f t="shared" ca="1" si="151"/>
        <v>47.030084041230879</v>
      </c>
      <c r="H1948" s="24">
        <v>1946</v>
      </c>
      <c r="I1948" s="24">
        <f ca="1"/>
        <v>63.028962531223229</v>
      </c>
      <c r="J1948" s="24" cm="1">
        <f t="array" aca="1" ref="J1948" ca="1">INDIRECT(ADDRESS(($F$2+1-H1948)+2,9))</f>
        <v>36.740299621403857</v>
      </c>
      <c r="K1948" s="24">
        <f t="shared" ca="1" si="152"/>
        <v>0.90074008779470305</v>
      </c>
      <c r="L1948" s="24">
        <f t="shared" ca="1" si="153"/>
        <v>9.6588593906220946E-2</v>
      </c>
      <c r="M1948" s="24">
        <f t="shared" ca="1" si="154"/>
        <v>-0.37163875688635473</v>
      </c>
    </row>
    <row r="1949" spans="2:13" x14ac:dyDescent="0.25">
      <c r="B1949" s="24">
        <f t="shared" ca="1" si="150"/>
        <v>0.2121038636329442</v>
      </c>
      <c r="C1949" s="25">
        <f t="shared" ca="1" si="151"/>
        <v>42.008573942676435</v>
      </c>
      <c r="H1949" s="24">
        <v>1947</v>
      </c>
      <c r="I1949" s="24">
        <f ca="1"/>
        <v>63.073019277201119</v>
      </c>
      <c r="J1949" s="24" cm="1">
        <f t="array" aca="1" ref="J1949" ca="1">INDIRECT(ADDRESS(($F$2+1-H1949)+2,9))</f>
        <v>36.720052527262652</v>
      </c>
      <c r="K1949" s="24">
        <f t="shared" ca="1" si="152"/>
        <v>0.90149474138091568</v>
      </c>
      <c r="L1949" s="24">
        <f t="shared" ca="1" si="153"/>
        <v>9.6248136594209208E-2</v>
      </c>
      <c r="M1949" s="24">
        <f t="shared" ca="1" si="154"/>
        <v>-0.3696392914131737</v>
      </c>
    </row>
    <row r="1950" spans="2:13" x14ac:dyDescent="0.25">
      <c r="B1950" s="24">
        <f t="shared" ca="1" si="150"/>
        <v>0.99593812844957863</v>
      </c>
      <c r="C1950" s="25">
        <f t="shared" ca="1" si="151"/>
        <v>76.468830972446483</v>
      </c>
      <c r="H1950" s="24">
        <v>1948</v>
      </c>
      <c r="I1950" s="24">
        <f ca="1"/>
        <v>63.089984392366247</v>
      </c>
      <c r="J1950" s="24" cm="1">
        <f t="array" aca="1" ref="J1950" ca="1">INDIRECT(ADDRESS(($F$2+1-H1950)+2,9))</f>
        <v>36.653566899671205</v>
      </c>
      <c r="K1950" s="24">
        <f t="shared" ca="1" si="152"/>
        <v>0.90178421595929292</v>
      </c>
      <c r="L1950" s="24">
        <f t="shared" ca="1" si="153"/>
        <v>9.5136377412441589E-2</v>
      </c>
      <c r="M1950" s="24">
        <f t="shared" ca="1" si="154"/>
        <v>-0.36703075191832851</v>
      </c>
    </row>
    <row r="1951" spans="2:13" x14ac:dyDescent="0.25">
      <c r="B1951" s="24">
        <f t="shared" ca="1" si="150"/>
        <v>0.44297551045926842</v>
      </c>
      <c r="C1951" s="25">
        <f t="shared" ca="1" si="151"/>
        <v>48.565705439657982</v>
      </c>
      <c r="H1951" s="24">
        <v>1949</v>
      </c>
      <c r="I1951" s="24">
        <f ca="1"/>
        <v>63.097603852889975</v>
      </c>
      <c r="J1951" s="24" cm="1">
        <f t="array" aca="1" ref="J1951" ca="1">INDIRECT(ADDRESS(($F$2+1-H1951)+2,9))</f>
        <v>36.649750899270984</v>
      </c>
      <c r="K1951" s="24">
        <f t="shared" ca="1" si="152"/>
        <v>0.90191402331325643</v>
      </c>
      <c r="L1951" s="24">
        <f t="shared" ca="1" si="153"/>
        <v>9.5072855218358288E-2</v>
      </c>
      <c r="M1951" s="24">
        <f t="shared" ca="1" si="154"/>
        <v>-0.36683252467253102</v>
      </c>
    </row>
    <row r="1952" spans="2:13" x14ac:dyDescent="0.25">
      <c r="B1952" s="24">
        <f t="shared" ca="1" si="150"/>
        <v>1.9549558359328478E-2</v>
      </c>
      <c r="C1952" s="25">
        <f t="shared" ca="1" si="151"/>
        <v>29.368577678180831</v>
      </c>
      <c r="H1952" s="24">
        <v>1950</v>
      </c>
      <c r="I1952" s="24">
        <f ca="1"/>
        <v>63.183491902084768</v>
      </c>
      <c r="J1952" s="24" cm="1">
        <f t="array" aca="1" ref="J1952" ca="1">INDIRECT(ADDRESS(($F$2+1-H1952)+2,9))</f>
        <v>36.595555785314843</v>
      </c>
      <c r="K1952" s="24">
        <f t="shared" ca="1" si="152"/>
        <v>0.90336855149117667</v>
      </c>
      <c r="L1952" s="24">
        <f t="shared" ca="1" si="153"/>
        <v>9.4174078256796079E-2</v>
      </c>
      <c r="M1952" s="24">
        <f t="shared" ca="1" si="154"/>
        <v>-0.36231574651118031</v>
      </c>
    </row>
    <row r="1953" spans="2:13" x14ac:dyDescent="0.25">
      <c r="B1953" s="24">
        <f t="shared" ca="1" si="150"/>
        <v>0.90031147040485215</v>
      </c>
      <c r="C1953" s="25">
        <f t="shared" ca="1" si="151"/>
        <v>62.833283648929303</v>
      </c>
      <c r="H1953" s="24">
        <v>1951</v>
      </c>
      <c r="I1953" s="24">
        <f ca="1"/>
        <v>63.207671679531622</v>
      </c>
      <c r="J1953" s="24" cm="1">
        <f t="array" aca="1" ref="J1953" ca="1">INDIRECT(ADDRESS(($F$2+1-H1953)+2,9))</f>
        <v>36.575491080776033</v>
      </c>
      <c r="K1953" s="24">
        <f t="shared" ca="1" si="152"/>
        <v>0.90377516750728848</v>
      </c>
      <c r="L1953" s="24">
        <f t="shared" ca="1" si="153"/>
        <v>9.3842918090934771E-2</v>
      </c>
      <c r="M1953" s="24">
        <f t="shared" ca="1" si="154"/>
        <v>-0.3610273662022761</v>
      </c>
    </row>
    <row r="1954" spans="2:13" x14ac:dyDescent="0.25">
      <c r="B1954" s="24">
        <f t="shared" ca="1" si="150"/>
        <v>0.90119482018726937</v>
      </c>
      <c r="C1954" s="25">
        <f t="shared" ca="1" si="151"/>
        <v>62.883896503922742</v>
      </c>
      <c r="H1954" s="24">
        <v>1952</v>
      </c>
      <c r="I1954" s="24">
        <f ca="1"/>
        <v>63.211906455694979</v>
      </c>
      <c r="J1954" s="24" cm="1">
        <f t="array" aca="1" ref="J1954" ca="1">INDIRECT(ADDRESS(($F$2+1-H1954)+2,9))</f>
        <v>36.566603775279461</v>
      </c>
      <c r="K1954" s="24">
        <f t="shared" ca="1" si="152"/>
        <v>0.9038462514448542</v>
      </c>
      <c r="L1954" s="24">
        <f t="shared" ca="1" si="153"/>
        <v>9.3696511549776179E-2</v>
      </c>
      <c r="M1954" s="24">
        <f t="shared" ca="1" si="154"/>
        <v>-0.36077802216911392</v>
      </c>
    </row>
    <row r="1955" spans="2:13" x14ac:dyDescent="0.25">
      <c r="B1955" s="24">
        <f t="shared" ca="1" si="150"/>
        <v>0.20076774485479443</v>
      </c>
      <c r="C1955" s="25">
        <f t="shared" ca="1" si="151"/>
        <v>41.611179289452274</v>
      </c>
      <c r="H1955" s="24">
        <v>1953</v>
      </c>
      <c r="I1955" s="24">
        <f ca="1"/>
        <v>63.221990730137009</v>
      </c>
      <c r="J1955" s="24" cm="1">
        <f t="array" aca="1" ref="J1955" ca="1">INDIRECT(ADDRESS(($F$2+1-H1955)+2,9))</f>
        <v>36.487300382637493</v>
      </c>
      <c r="K1955" s="24">
        <f t="shared" ca="1" si="152"/>
        <v>0.90401536822527973</v>
      </c>
      <c r="L1955" s="24">
        <f t="shared" ca="1" si="153"/>
        <v>9.2397553197573409E-2</v>
      </c>
      <c r="M1955" s="24">
        <f t="shared" ca="1" si="154"/>
        <v>-0.35803267308745945</v>
      </c>
    </row>
    <row r="1956" spans="2:13" x14ac:dyDescent="0.25">
      <c r="B1956" s="24">
        <f t="shared" ca="1" si="150"/>
        <v>0.47108583528036829</v>
      </c>
      <c r="C1956" s="25">
        <f t="shared" ca="1" si="151"/>
        <v>49.274593674935218</v>
      </c>
      <c r="H1956" s="24">
        <v>1954</v>
      </c>
      <c r="I1956" s="24">
        <f ca="1"/>
        <v>63.260298805353194</v>
      </c>
      <c r="J1956" s="24" cm="1">
        <f t="array" aca="1" ref="J1956" ca="1">INDIRECT(ADDRESS(($F$2+1-H1956)+2,9))</f>
        <v>36.466666809262819</v>
      </c>
      <c r="K1956" s="24">
        <f t="shared" ca="1" si="152"/>
        <v>0.90465581429092068</v>
      </c>
      <c r="L1956" s="24">
        <f t="shared" ca="1" si="153"/>
        <v>9.2061778332189537E-2</v>
      </c>
      <c r="M1956" s="24">
        <f t="shared" ca="1" si="154"/>
        <v>-0.35626420137816694</v>
      </c>
    </row>
    <row r="1957" spans="2:13" x14ac:dyDescent="0.25">
      <c r="B1957" s="24">
        <f t="shared" ca="1" si="150"/>
        <v>0.71085485079370003</v>
      </c>
      <c r="C1957" s="25">
        <f t="shared" ca="1" si="151"/>
        <v>55.558837927899894</v>
      </c>
      <c r="H1957" s="24">
        <v>1955</v>
      </c>
      <c r="I1957" s="24">
        <f ca="1"/>
        <v>63.339825850378588</v>
      </c>
      <c r="J1957" s="24" cm="1">
        <f t="array" aca="1" ref="J1957" ca="1">INDIRECT(ADDRESS(($F$2+1-H1957)+2,9))</f>
        <v>36.460194451578559</v>
      </c>
      <c r="K1957" s="24">
        <f t="shared" ca="1" si="152"/>
        <v>0.90597531671489895</v>
      </c>
      <c r="L1957" s="24">
        <f t="shared" ca="1" si="153"/>
        <v>9.1956638546603367E-2</v>
      </c>
      <c r="M1957" s="24">
        <f t="shared" ca="1" si="154"/>
        <v>-0.35359669951046452</v>
      </c>
    </row>
    <row r="1958" spans="2:13" x14ac:dyDescent="0.25">
      <c r="B1958" s="24">
        <f t="shared" ca="1" si="150"/>
        <v>0.13558443718944424</v>
      </c>
      <c r="C1958" s="25">
        <f t="shared" ca="1" si="151"/>
        <v>38.996252477946619</v>
      </c>
      <c r="H1958" s="24">
        <v>1956</v>
      </c>
      <c r="I1958" s="24">
        <f ca="1"/>
        <v>63.347561854508655</v>
      </c>
      <c r="J1958" s="24" cm="1">
        <f t="array" aca="1" ref="J1958" ca="1">INDIRECT(ADDRESS(($F$2+1-H1958)+2,9))</f>
        <v>36.447116086700277</v>
      </c>
      <c r="K1958" s="24">
        <f t="shared" ca="1" si="152"/>
        <v>0.9061029488000929</v>
      </c>
      <c r="L1958" s="24">
        <f t="shared" ca="1" si="153"/>
        <v>9.1744459336145667E-2</v>
      </c>
      <c r="M1958" s="24">
        <f t="shared" ca="1" si="154"/>
        <v>-0.35309888430534447</v>
      </c>
    </row>
    <row r="1959" spans="2:13" x14ac:dyDescent="0.25">
      <c r="B1959" s="24">
        <f t="shared" ca="1" si="150"/>
        <v>0.64378366510636498</v>
      </c>
      <c r="C1959" s="25">
        <f t="shared" ca="1" si="151"/>
        <v>53.68590912986059</v>
      </c>
      <c r="H1959" s="24">
        <v>1957</v>
      </c>
      <c r="I1959" s="24">
        <f ca="1"/>
        <v>63.374195772199293</v>
      </c>
      <c r="J1959" s="24" cm="1">
        <f t="array" aca="1" ref="J1959" ca="1">INDIRECT(ADDRESS(($F$2+1-H1959)+2,9))</f>
        <v>36.425914688570828</v>
      </c>
      <c r="K1959" s="24">
        <f t="shared" ca="1" si="152"/>
        <v>0.90654138923108496</v>
      </c>
      <c r="L1959" s="24">
        <f t="shared" ca="1" si="153"/>
        <v>9.1401265525106107E-2</v>
      </c>
      <c r="M1959" s="24">
        <f t="shared" ca="1" si="154"/>
        <v>-0.35171724892214112</v>
      </c>
    </row>
    <row r="1960" spans="2:13" x14ac:dyDescent="0.25">
      <c r="B1960" s="24">
        <f t="shared" ca="1" si="150"/>
        <v>0.98818610300965548</v>
      </c>
      <c r="C1960" s="25">
        <f t="shared" ca="1" si="151"/>
        <v>72.631280971873338</v>
      </c>
      <c r="H1960" s="24">
        <v>1958</v>
      </c>
      <c r="I1960" s="24">
        <f ca="1"/>
        <v>63.399216950876976</v>
      </c>
      <c r="J1960" s="24" cm="1">
        <f t="array" aca="1" ref="J1960" ca="1">INDIRECT(ADDRESS(($F$2+1-H1960)+2,9))</f>
        <v>36.354954498238151</v>
      </c>
      <c r="K1960" s="24">
        <f t="shared" ca="1" si="152"/>
        <v>0.90695190190488661</v>
      </c>
      <c r="L1960" s="24">
        <f t="shared" ca="1" si="153"/>
        <v>9.0259533076564674E-2</v>
      </c>
      <c r="M1960" s="24">
        <f t="shared" ca="1" si="154"/>
        <v>-0.34879743952163816</v>
      </c>
    </row>
    <row r="1961" spans="2:13" x14ac:dyDescent="0.25">
      <c r="B1961" s="24">
        <f t="shared" ca="1" si="150"/>
        <v>0.86403922974605629</v>
      </c>
      <c r="C1961" s="25">
        <f t="shared" ca="1" si="151"/>
        <v>60.98648210250478</v>
      </c>
      <c r="H1961" s="24">
        <v>1959</v>
      </c>
      <c r="I1961" s="24">
        <f ca="1"/>
        <v>63.449686108031415</v>
      </c>
      <c r="J1961" s="24" cm="1">
        <f t="array" aca="1" ref="J1961" ca="1">INDIRECT(ADDRESS(($F$2+1-H1961)+2,9))</f>
        <v>36.327596937670336</v>
      </c>
      <c r="K1961" s="24">
        <f t="shared" ca="1" si="152"/>
        <v>0.90777587145183558</v>
      </c>
      <c r="L1961" s="24">
        <f t="shared" ca="1" si="153"/>
        <v>8.9822197212015994E-2</v>
      </c>
      <c r="M1961" s="24">
        <f t="shared" ca="1" si="154"/>
        <v>-0.34645498227983201</v>
      </c>
    </row>
    <row r="1962" spans="2:13" x14ac:dyDescent="0.25">
      <c r="B1962" s="24">
        <f t="shared" ca="1" si="150"/>
        <v>0.95477554443171386</v>
      </c>
      <c r="C1962" s="25">
        <f t="shared" ca="1" si="151"/>
        <v>66.930344440596826</v>
      </c>
      <c r="H1962" s="24">
        <v>1960</v>
      </c>
      <c r="I1962" s="24">
        <f ca="1"/>
        <v>63.553798541906168</v>
      </c>
      <c r="J1962" s="24" cm="1">
        <f t="array" aca="1" ref="J1962" ca="1">INDIRECT(ADDRESS(($F$2+1-H1962)+2,9))</f>
        <v>36.32286325384856</v>
      </c>
      <c r="K1962" s="24">
        <f t="shared" ca="1" si="152"/>
        <v>0.90945854726595821</v>
      </c>
      <c r="L1962" s="24">
        <f t="shared" ca="1" si="153"/>
        <v>8.9746685022204384E-2</v>
      </c>
      <c r="M1962" s="24">
        <f t="shared" ca="1" si="154"/>
        <v>-0.34311809252190012</v>
      </c>
    </row>
    <row r="1963" spans="2:13" x14ac:dyDescent="0.25">
      <c r="B1963" s="24">
        <f t="shared" ca="1" si="150"/>
        <v>0.41968981038954234</v>
      </c>
      <c r="C1963" s="25">
        <f t="shared" ca="1" si="151"/>
        <v>47.973129181294837</v>
      </c>
      <c r="H1963" s="24">
        <v>1961</v>
      </c>
      <c r="I1963" s="24">
        <f ca="1"/>
        <v>63.577358972627955</v>
      </c>
      <c r="J1963" s="24" cm="1">
        <f t="array" aca="1" ref="J1963" ca="1">INDIRECT(ADDRESS(($F$2+1-H1963)+2,9))</f>
        <v>36.319254674687244</v>
      </c>
      <c r="K1963" s="24">
        <f t="shared" ca="1" si="152"/>
        <v>0.90983615097813586</v>
      </c>
      <c r="L1963" s="24">
        <f t="shared" ca="1" si="153"/>
        <v>8.9689152320479332E-2</v>
      </c>
      <c r="M1963" s="24">
        <f t="shared" ca="1" si="154"/>
        <v>-0.34242412148425916</v>
      </c>
    </row>
    <row r="1964" spans="2:13" x14ac:dyDescent="0.25">
      <c r="B1964" s="24">
        <f t="shared" ca="1" si="150"/>
        <v>0.20787186460332496</v>
      </c>
      <c r="C1964" s="25">
        <f t="shared" ca="1" si="151"/>
        <v>41.861724136515853</v>
      </c>
      <c r="H1964" s="24">
        <v>1962</v>
      </c>
      <c r="I1964" s="24">
        <f ca="1"/>
        <v>63.5862441654874</v>
      </c>
      <c r="J1964" s="24" cm="1">
        <f t="array" aca="1" ref="J1964" ca="1">INDIRECT(ADDRESS(($F$2+1-H1964)+2,9))</f>
        <v>36.301653771966862</v>
      </c>
      <c r="K1964" s="24">
        <f t="shared" ca="1" si="152"/>
        <v>0.9099782500309791</v>
      </c>
      <c r="L1964" s="24">
        <f t="shared" ca="1" si="153"/>
        <v>8.9408928644286526E-2</v>
      </c>
      <c r="M1964" s="24">
        <f t="shared" ca="1" si="154"/>
        <v>-0.3417553666288472</v>
      </c>
    </row>
    <row r="1965" spans="2:13" x14ac:dyDescent="0.25">
      <c r="B1965" s="24">
        <f t="shared" ca="1" si="150"/>
        <v>0.1452455831368642</v>
      </c>
      <c r="C1965" s="25">
        <f t="shared" ca="1" si="151"/>
        <v>39.42955253596358</v>
      </c>
      <c r="H1965" s="24">
        <v>1963</v>
      </c>
      <c r="I1965" s="24">
        <f ca="1"/>
        <v>63.612755678782236</v>
      </c>
      <c r="J1965" s="24" cm="1">
        <f t="array" aca="1" ref="J1965" ca="1">INDIRECT(ADDRESS(($F$2+1-H1965)+2,9))</f>
        <v>36.195705403249356</v>
      </c>
      <c r="K1965" s="24">
        <f t="shared" ca="1" si="152"/>
        <v>0.91040125411890527</v>
      </c>
      <c r="L1965" s="24">
        <f t="shared" ca="1" si="153"/>
        <v>8.7735872210488827E-2</v>
      </c>
      <c r="M1965" s="24">
        <f t="shared" ca="1" si="154"/>
        <v>-0.33774562268640379</v>
      </c>
    </row>
    <row r="1966" spans="2:13" x14ac:dyDescent="0.25">
      <c r="B1966" s="24">
        <f t="shared" ca="1" si="150"/>
        <v>0.77702315917338283</v>
      </c>
      <c r="C1966" s="25">
        <f t="shared" ca="1" si="151"/>
        <v>57.621781557606297</v>
      </c>
      <c r="H1966" s="24">
        <v>1964</v>
      </c>
      <c r="I1966" s="24">
        <f ca="1"/>
        <v>63.629098135084618</v>
      </c>
      <c r="J1966" s="24" cm="1">
        <f t="array" aca="1" ref="J1966" ca="1">INDIRECT(ADDRESS(($F$2+1-H1966)+2,9))</f>
        <v>36.175299456307805</v>
      </c>
      <c r="K1966" s="24">
        <f t="shared" ca="1" si="152"/>
        <v>0.91066126856994012</v>
      </c>
      <c r="L1966" s="24">
        <f t="shared" ca="1" si="153"/>
        <v>8.7416336751469481E-2</v>
      </c>
      <c r="M1966" s="24">
        <f t="shared" ca="1" si="154"/>
        <v>-0.33676078865680054</v>
      </c>
    </row>
    <row r="1967" spans="2:13" x14ac:dyDescent="0.25">
      <c r="B1967" s="24">
        <f t="shared" ca="1" si="150"/>
        <v>0.41398697204964097</v>
      </c>
      <c r="C1967" s="25">
        <f t="shared" ca="1" si="151"/>
        <v>47.826992133695931</v>
      </c>
      <c r="H1967" s="24">
        <v>1965</v>
      </c>
      <c r="I1967" s="24">
        <f ca="1"/>
        <v>63.671730808927926</v>
      </c>
      <c r="J1967" s="24" cm="1">
        <f t="array" aca="1" ref="J1967" ca="1">INDIRECT(ADDRESS(($F$2+1-H1967)+2,9))</f>
        <v>36.13989009617579</v>
      </c>
      <c r="K1967" s="24">
        <f t="shared" ca="1" si="152"/>
        <v>0.91133692717036641</v>
      </c>
      <c r="L1967" s="24">
        <f t="shared" ca="1" si="153"/>
        <v>8.6863926484933449E-2</v>
      </c>
      <c r="M1967" s="24">
        <f t="shared" ca="1" si="154"/>
        <v>-0.33448020583481636</v>
      </c>
    </row>
    <row r="1968" spans="2:13" x14ac:dyDescent="0.25">
      <c r="B1968" s="24">
        <f t="shared" ca="1" si="150"/>
        <v>0.73293696964843202</v>
      </c>
      <c r="C1968" s="25">
        <f t="shared" ca="1" si="151"/>
        <v>56.217199050352164</v>
      </c>
      <c r="H1968" s="24">
        <v>1966</v>
      </c>
      <c r="I1968" s="24">
        <f ca="1"/>
        <v>63.728263865967548</v>
      </c>
      <c r="J1968" s="24" cm="1">
        <f t="array" aca="1" ref="J1968" ca="1">INDIRECT(ADDRESS(($F$2+1-H1968)+2,9))</f>
        <v>36.115407271698359</v>
      </c>
      <c r="K1968" s="24">
        <f t="shared" ca="1" si="152"/>
        <v>0.91222700499451281</v>
      </c>
      <c r="L1968" s="24">
        <f t="shared" ca="1" si="153"/>
        <v>8.6483505526470009E-2</v>
      </c>
      <c r="M1968" s="24">
        <f t="shared" ca="1" si="154"/>
        <v>-0.33211350032705927</v>
      </c>
    </row>
    <row r="1969" spans="2:13" x14ac:dyDescent="0.25">
      <c r="B1969" s="24">
        <f t="shared" ca="1" si="150"/>
        <v>0.41701486945740351</v>
      </c>
      <c r="C1969" s="25">
        <f t="shared" ca="1" si="151"/>
        <v>47.904638767372347</v>
      </c>
      <c r="H1969" s="24">
        <v>1967</v>
      </c>
      <c r="I1969" s="24">
        <f ca="1"/>
        <v>63.84280577303322</v>
      </c>
      <c r="J1969" s="24" cm="1">
        <f t="array" aca="1" ref="J1969" ca="1">INDIRECT(ADDRESS(($F$2+1-H1969)+2,9))</f>
        <v>36.088554219307419</v>
      </c>
      <c r="K1969" s="24">
        <f t="shared" ca="1" si="152"/>
        <v>0.91400993453757773</v>
      </c>
      <c r="L1969" s="24">
        <f t="shared" ca="1" si="153"/>
        <v>8.6067689125338992E-2</v>
      </c>
      <c r="M1969" s="24">
        <f t="shared" ca="1" si="154"/>
        <v>-0.32789447733529581</v>
      </c>
    </row>
    <row r="1970" spans="2:13" x14ac:dyDescent="0.25">
      <c r="B1970" s="24">
        <f t="shared" ca="1" si="150"/>
        <v>1.8037050831319679E-2</v>
      </c>
      <c r="C1970" s="25">
        <f t="shared" ca="1" si="151"/>
        <v>29.039088018222717</v>
      </c>
      <c r="H1970" s="24">
        <v>1968</v>
      </c>
      <c r="I1970" s="24">
        <f ca="1"/>
        <v>63.853913109719301</v>
      </c>
      <c r="J1970" s="24" cm="1">
        <f t="array" aca="1" ref="J1970" ca="1">INDIRECT(ADDRESS(($F$2+1-H1970)+2,9))</f>
        <v>36.062835024261531</v>
      </c>
      <c r="K1970" s="24">
        <f t="shared" ca="1" si="152"/>
        <v>0.91418137654377207</v>
      </c>
      <c r="L1970" s="24">
        <f t="shared" ca="1" si="153"/>
        <v>8.5670834484101219E-2</v>
      </c>
      <c r="M1970" s="24">
        <f t="shared" ca="1" si="154"/>
        <v>-0.32692760370489732</v>
      </c>
    </row>
    <row r="1971" spans="2:13" x14ac:dyDescent="0.25">
      <c r="B1971" s="24">
        <f t="shared" ca="1" si="150"/>
        <v>0.80024324832621074</v>
      </c>
      <c r="C1971" s="25">
        <f t="shared" ca="1" si="151"/>
        <v>58.424904137024825</v>
      </c>
      <c r="H1971" s="24">
        <v>1969</v>
      </c>
      <c r="I1971" s="24">
        <f ca="1"/>
        <v>63.855976337881664</v>
      </c>
      <c r="J1971" s="24" cm="1">
        <f t="array" aca="1" ref="J1971" ca="1">INDIRECT(ADDRESS(($F$2+1-H1971)+2,9))</f>
        <v>36.048933870924074</v>
      </c>
      <c r="K1971" s="24">
        <f t="shared" ca="1" si="152"/>
        <v>0.91421319432447812</v>
      </c>
      <c r="L1971" s="24">
        <f t="shared" ca="1" si="153"/>
        <v>8.5456906812272651E-2</v>
      </c>
      <c r="M1971" s="24">
        <f t="shared" ca="1" si="154"/>
        <v>-0.32660346892800401</v>
      </c>
    </row>
    <row r="1972" spans="2:13" x14ac:dyDescent="0.25">
      <c r="B1972" s="24">
        <f t="shared" ca="1" si="150"/>
        <v>0.49666520615803833</v>
      </c>
      <c r="C1972" s="25">
        <f t="shared" ca="1" si="151"/>
        <v>49.91640814115631</v>
      </c>
      <c r="H1972" s="24">
        <v>1970</v>
      </c>
      <c r="I1972" s="24">
        <f ca="1"/>
        <v>63.910644166884751</v>
      </c>
      <c r="J1972" s="24" cm="1">
        <f t="array" aca="1" ref="J1972" ca="1">INDIRECT(ADDRESS(($F$2+1-H1972)+2,9))</f>
        <v>36.044948920222197</v>
      </c>
      <c r="K1972" s="24">
        <f t="shared" ca="1" si="152"/>
        <v>0.91505303314455033</v>
      </c>
      <c r="L1972" s="24">
        <f t="shared" ca="1" si="153"/>
        <v>8.5395655443052595E-2</v>
      </c>
      <c r="M1972" s="24">
        <f t="shared" ca="1" si="154"/>
        <v>-0.32497110170001492</v>
      </c>
    </row>
    <row r="1973" spans="2:13" x14ac:dyDescent="0.25">
      <c r="B1973" s="24">
        <f t="shared" ca="1" si="150"/>
        <v>0.67841504662813779</v>
      </c>
      <c r="C1973" s="25">
        <f t="shared" ca="1" si="151"/>
        <v>54.632713113380973</v>
      </c>
      <c r="H1973" s="24">
        <v>1971</v>
      </c>
      <c r="I1973" s="24">
        <f ca="1"/>
        <v>63.977711260415184</v>
      </c>
      <c r="J1973" s="24" cm="1">
        <f t="array" aca="1" ref="J1973" ca="1">INDIRECT(ADDRESS(($F$2+1-H1973)+2,9))</f>
        <v>35.984151237360081</v>
      </c>
      <c r="K1973" s="24">
        <f t="shared" ca="1" si="152"/>
        <v>0.9160749194353438</v>
      </c>
      <c r="L1973" s="24">
        <f t="shared" ca="1" si="153"/>
        <v>8.4465228187345143E-2</v>
      </c>
      <c r="M1973" s="24">
        <f t="shared" ca="1" si="154"/>
        <v>-0.32124092181756764</v>
      </c>
    </row>
    <row r="1974" spans="2:13" x14ac:dyDescent="0.25">
      <c r="B1974" s="24">
        <f t="shared" ca="1" si="150"/>
        <v>0.75660238572593308</v>
      </c>
      <c r="C1974" s="25">
        <f t="shared" ca="1" si="151"/>
        <v>56.954150547813057</v>
      </c>
      <c r="H1974" s="24">
        <v>1972</v>
      </c>
      <c r="I1974" s="24">
        <f ca="1"/>
        <v>64.037932412915126</v>
      </c>
      <c r="J1974" s="24" cm="1">
        <f t="array" aca="1" ref="J1974" ca="1">INDIRECT(ADDRESS(($F$2+1-H1974)+2,9))</f>
        <v>35.934807506759618</v>
      </c>
      <c r="K1974" s="24">
        <f t="shared" ca="1" si="152"/>
        <v>0.91698460471980836</v>
      </c>
      <c r="L1974" s="24">
        <f t="shared" ca="1" si="153"/>
        <v>8.3715696321669461E-2</v>
      </c>
      <c r="M1974" s="24">
        <f t="shared" ca="1" si="154"/>
        <v>-0.31809519003964526</v>
      </c>
    </row>
    <row r="1975" spans="2:13" x14ac:dyDescent="0.25">
      <c r="B1975" s="24">
        <f t="shared" ca="1" si="150"/>
        <v>0.59042973659311282</v>
      </c>
      <c r="C1975" s="25">
        <f t="shared" ca="1" si="151"/>
        <v>52.286505565977656</v>
      </c>
      <c r="H1975" s="24">
        <v>1973</v>
      </c>
      <c r="I1975" s="24">
        <f ca="1"/>
        <v>64.12806920686532</v>
      </c>
      <c r="J1975" s="24" cm="1">
        <f t="array" aca="1" ref="J1975" ca="1">INDIRECT(ADDRESS(($F$2+1-H1975)+2,9))</f>
        <v>35.92271338521013</v>
      </c>
      <c r="K1975" s="24">
        <f t="shared" ca="1" si="152"/>
        <v>0.91833230200602067</v>
      </c>
      <c r="L1975" s="24">
        <f t="shared" ca="1" si="153"/>
        <v>8.3532751183932011E-2</v>
      </c>
      <c r="M1975" s="24">
        <f t="shared" ca="1" si="154"/>
        <v>-0.31520680983647054</v>
      </c>
    </row>
    <row r="1976" spans="2:13" x14ac:dyDescent="0.25">
      <c r="B1976" s="24">
        <f t="shared" ca="1" si="150"/>
        <v>0.80246310012346933</v>
      </c>
      <c r="C1976" s="25">
        <f t="shared" ca="1" si="151"/>
        <v>58.504520655540119</v>
      </c>
      <c r="H1976" s="24">
        <v>1974</v>
      </c>
      <c r="I1976" s="24">
        <f ca="1"/>
        <v>64.19335921943221</v>
      </c>
      <c r="J1976" s="24" cm="1">
        <f t="array" aca="1" ref="J1976" ca="1">INDIRECT(ADDRESS(($F$2+1-H1976)+2,9))</f>
        <v>35.914116392204775</v>
      </c>
      <c r="K1976" s="24">
        <f t="shared" ca="1" si="152"/>
        <v>0.91929814978851709</v>
      </c>
      <c r="L1976" s="24">
        <f t="shared" ca="1" si="153"/>
        <v>8.3402889142162831E-2</v>
      </c>
      <c r="M1976" s="24">
        <f t="shared" ca="1" si="154"/>
        <v>-0.31318482882720394</v>
      </c>
    </row>
    <row r="1977" spans="2:13" x14ac:dyDescent="0.25">
      <c r="B1977" s="24">
        <f t="shared" ca="1" si="150"/>
        <v>1.5269784273518106E-2</v>
      </c>
      <c r="C1977" s="25">
        <f t="shared" ca="1" si="151"/>
        <v>28.369790529764067</v>
      </c>
      <c r="H1977" s="24">
        <v>1975</v>
      </c>
      <c r="I1977" s="24">
        <f ca="1"/>
        <v>64.193603062069272</v>
      </c>
      <c r="J1977" s="24" cm="1">
        <f t="array" aca="1" ref="J1977" ca="1">INDIRECT(ADDRESS(($F$2+1-H1977)+2,9))</f>
        <v>35.863038064551318</v>
      </c>
      <c r="K1977" s="24">
        <f t="shared" ca="1" si="152"/>
        <v>0.91930174076072324</v>
      </c>
      <c r="L1977" s="24">
        <f t="shared" ca="1" si="153"/>
        <v>8.2634451950770488E-2</v>
      </c>
      <c r="M1977" s="24">
        <f t="shared" ca="1" si="154"/>
        <v>-0.31180287648476213</v>
      </c>
    </row>
    <row r="1978" spans="2:13" x14ac:dyDescent="0.25">
      <c r="B1978" s="24">
        <f t="shared" ca="1" si="150"/>
        <v>0.60739485152150363</v>
      </c>
      <c r="C1978" s="25">
        <f t="shared" ca="1" si="151"/>
        <v>52.725355024872314</v>
      </c>
      <c r="H1978" s="24">
        <v>1976</v>
      </c>
      <c r="I1978" s="24">
        <f ca="1"/>
        <v>64.21360258715093</v>
      </c>
      <c r="J1978" s="24" cm="1">
        <f t="array" aca="1" ref="J1978" ca="1">INDIRECT(ADDRESS(($F$2+1-H1978)+2,9))</f>
        <v>35.807300711509015</v>
      </c>
      <c r="K1978" s="24">
        <f t="shared" ca="1" si="152"/>
        <v>0.91959585507013253</v>
      </c>
      <c r="L1978" s="24">
        <f t="shared" ca="1" si="153"/>
        <v>8.1802016279008377E-2</v>
      </c>
      <c r="M1978" s="24">
        <f t="shared" ca="1" si="154"/>
        <v>-0.30971452613130535</v>
      </c>
    </row>
    <row r="1979" spans="2:13" x14ac:dyDescent="0.25">
      <c r="B1979" s="24">
        <f t="shared" ca="1" si="150"/>
        <v>9.716688611829627E-2</v>
      </c>
      <c r="C1979" s="25">
        <f t="shared" ca="1" si="151"/>
        <v>37.021351260345057</v>
      </c>
      <c r="H1979" s="24">
        <v>1977</v>
      </c>
      <c r="I1979" s="24">
        <f ca="1"/>
        <v>64.287530068957537</v>
      </c>
      <c r="J1979" s="24" cm="1">
        <f t="array" aca="1" ref="J1979" ca="1">INDIRECT(ADDRESS(($F$2+1-H1979)+2,9))</f>
        <v>35.80034270421654</v>
      </c>
      <c r="K1979" s="24">
        <f t="shared" ca="1" si="152"/>
        <v>0.92067600955547568</v>
      </c>
      <c r="L1979" s="24">
        <f t="shared" ca="1" si="153"/>
        <v>8.1698544003098242E-2</v>
      </c>
      <c r="M1979" s="24">
        <f t="shared" ca="1" si="154"/>
        <v>-0.3075145394381949</v>
      </c>
    </row>
    <row r="1980" spans="2:13" x14ac:dyDescent="0.25">
      <c r="B1980" s="24">
        <f t="shared" ca="1" si="150"/>
        <v>0.22062229584679938</v>
      </c>
      <c r="C1980" s="25">
        <f t="shared" ca="1" si="151"/>
        <v>42.299067701369978</v>
      </c>
      <c r="H1980" s="24">
        <v>1978</v>
      </c>
      <c r="I1980" s="24">
        <f ca="1"/>
        <v>64.322315494286158</v>
      </c>
      <c r="J1980" s="24" cm="1">
        <f t="array" aca="1" ref="J1980" ca="1">INDIRECT(ADDRESS(($F$2+1-H1980)+2,9))</f>
        <v>35.784687019846984</v>
      </c>
      <c r="K1980" s="24">
        <f t="shared" ca="1" si="152"/>
        <v>0.92118044324386239</v>
      </c>
      <c r="L1980" s="24">
        <f t="shared" ca="1" si="153"/>
        <v>8.1466089690113375E-2</v>
      </c>
      <c r="M1980" s="24">
        <f t="shared" ca="1" si="154"/>
        <v>-0.30620239848469105</v>
      </c>
    </row>
    <row r="1981" spans="2:13" x14ac:dyDescent="0.25">
      <c r="B1981" s="24">
        <f t="shared" ca="1" si="150"/>
        <v>0.73556945681830299</v>
      </c>
      <c r="C1981" s="25">
        <f t="shared" ca="1" si="151"/>
        <v>56.297455334686731</v>
      </c>
      <c r="H1981" s="24">
        <v>1979</v>
      </c>
      <c r="I1981" s="24">
        <f ca="1"/>
        <v>64.338484075999091</v>
      </c>
      <c r="J1981" s="24" cm="1">
        <f t="array" aca="1" ref="J1981" ca="1">INDIRECT(ADDRESS(($F$2+1-H1981)+2,9))</f>
        <v>35.766010192086526</v>
      </c>
      <c r="K1981" s="24">
        <f t="shared" ca="1" si="152"/>
        <v>0.92141407960553745</v>
      </c>
      <c r="L1981" s="24">
        <f t="shared" ca="1" si="153"/>
        <v>8.1189430578233579E-2</v>
      </c>
      <c r="M1981" s="24">
        <f t="shared" ca="1" si="154"/>
        <v>-0.30534003589153702</v>
      </c>
    </row>
    <row r="1982" spans="2:13" x14ac:dyDescent="0.25">
      <c r="B1982" s="24">
        <f t="shared" ca="1" si="150"/>
        <v>8.1491846165096415E-2</v>
      </c>
      <c r="C1982" s="25">
        <f t="shared" ca="1" si="151"/>
        <v>36.048933870924074</v>
      </c>
      <c r="H1982" s="24">
        <v>1980</v>
      </c>
      <c r="I1982" s="24">
        <f ca="1"/>
        <v>64.339970099361366</v>
      </c>
      <c r="J1982" s="24" cm="1">
        <f t="array" aca="1" ref="J1982" ca="1">INDIRECT(ADDRESS(($F$2+1-H1982)+2,9))</f>
        <v>35.75523230586802</v>
      </c>
      <c r="K1982" s="24">
        <f t="shared" ca="1" si="152"/>
        <v>0.92143552630884451</v>
      </c>
      <c r="L1982" s="24">
        <f t="shared" ca="1" si="153"/>
        <v>8.1030101086179723E-2</v>
      </c>
      <c r="M1982" s="24">
        <f t="shared" ca="1" si="154"/>
        <v>-0.30513356212971904</v>
      </c>
    </row>
    <row r="1983" spans="2:13" x14ac:dyDescent="0.25">
      <c r="B1983" s="24">
        <f t="shared" ca="1" si="150"/>
        <v>0.86610722651516125</v>
      </c>
      <c r="C1983" s="25">
        <f t="shared" ca="1" si="151"/>
        <v>61.081766175832101</v>
      </c>
      <c r="H1983" s="24">
        <v>1981</v>
      </c>
      <c r="I1983" s="24">
        <f ca="1"/>
        <v>64.379468592733971</v>
      </c>
      <c r="J1983" s="24" cm="1">
        <f t="array" aca="1" ref="J1983" ca="1">INDIRECT(ADDRESS(($F$2+1-H1983)+2,9))</f>
        <v>35.725141583387568</v>
      </c>
      <c r="K1983" s="24">
        <f t="shared" ca="1" si="152"/>
        <v>0.92200395477168962</v>
      </c>
      <c r="L1983" s="24">
        <f t="shared" ca="1" si="153"/>
        <v>8.0586519151726779E-2</v>
      </c>
      <c r="M1983" s="24">
        <f t="shared" ca="1" si="154"/>
        <v>-0.3032699804202435</v>
      </c>
    </row>
    <row r="1984" spans="2:13" x14ac:dyDescent="0.25">
      <c r="B1984" s="24">
        <f t="shared" ca="1" si="150"/>
        <v>0.26958673713514725</v>
      </c>
      <c r="C1984" s="25">
        <f t="shared" ca="1" si="151"/>
        <v>43.859366629339519</v>
      </c>
      <c r="H1984" s="24">
        <v>1982</v>
      </c>
      <c r="I1984" s="24">
        <f ca="1"/>
        <v>64.39396505229233</v>
      </c>
      <c r="J1984" s="24" cm="1">
        <f t="array" aca="1" ref="J1984" ca="1">INDIRECT(ADDRESS(($F$2+1-H1984)+2,9))</f>
        <v>35.694077457484426</v>
      </c>
      <c r="K1984" s="24">
        <f t="shared" ca="1" si="152"/>
        <v>0.92221179078467619</v>
      </c>
      <c r="L1984" s="24">
        <f t="shared" ca="1" si="153"/>
        <v>8.0130514453089108E-2</v>
      </c>
      <c r="M1984" s="24">
        <f t="shared" ca="1" si="154"/>
        <v>-0.30209860178404685</v>
      </c>
    </row>
    <row r="1985" spans="2:13" x14ac:dyDescent="0.25">
      <c r="B1985" s="24">
        <f t="shared" ca="1" si="150"/>
        <v>0.73234245113158392</v>
      </c>
      <c r="C1985" s="25">
        <f t="shared" ca="1" si="151"/>
        <v>56.199129525443723</v>
      </c>
      <c r="H1985" s="24">
        <v>1983</v>
      </c>
      <c r="I1985" s="24">
        <f ca="1"/>
        <v>64.412924093568563</v>
      </c>
      <c r="J1985" s="24" cm="1">
        <f t="array" aca="1" ref="J1985" ca="1">INDIRECT(ADDRESS(($F$2+1-H1985)+2,9))</f>
        <v>35.658003549638643</v>
      </c>
      <c r="K1985" s="24">
        <f t="shared" ca="1" si="152"/>
        <v>0.92248297219968856</v>
      </c>
      <c r="L1985" s="24">
        <f t="shared" ca="1" si="153"/>
        <v>7.9603419703641265E-2</v>
      </c>
      <c r="M1985" s="24">
        <f t="shared" ca="1" si="154"/>
        <v>-0.30065833940394038</v>
      </c>
    </row>
    <row r="1986" spans="2:13" x14ac:dyDescent="0.25">
      <c r="B1986" s="24">
        <f t="shared" ca="1" si="150"/>
        <v>0.87691378420176458</v>
      </c>
      <c r="C1986" s="25">
        <f t="shared" ca="1" si="151"/>
        <v>61.59696411833999</v>
      </c>
      <c r="H1986" s="24">
        <v>1984</v>
      </c>
      <c r="I1986" s="24">
        <f ca="1"/>
        <v>64.552816433583814</v>
      </c>
      <c r="J1986" s="24" cm="1">
        <f t="array" aca="1" ref="J1986" ca="1">INDIRECT(ADDRESS(($F$2+1-H1986)+2,9))</f>
        <v>35.619088808005628</v>
      </c>
      <c r="K1986" s="24">
        <f t="shared" ca="1" si="152"/>
        <v>0.92446178176922922</v>
      </c>
      <c r="L1986" s="24">
        <f t="shared" ca="1" si="153"/>
        <v>7.9037761933569289E-2</v>
      </c>
      <c r="M1986" s="24">
        <f t="shared" ca="1" si="154"/>
        <v>-0.29574152824013772</v>
      </c>
    </row>
    <row r="1987" spans="2:13" x14ac:dyDescent="0.25">
      <c r="B1987" s="24">
        <f t="shared" ca="1" si="150"/>
        <v>0.96572422911673739</v>
      </c>
      <c r="C1987" s="25">
        <f t="shared" ca="1" si="151"/>
        <v>68.213640128671159</v>
      </c>
      <c r="H1987" s="24">
        <v>1985</v>
      </c>
      <c r="I1987" s="24">
        <f ca="1"/>
        <v>64.574210445362752</v>
      </c>
      <c r="J1987" s="24" cm="1">
        <f t="array" aca="1" ref="J1987" ca="1">INDIRECT(ADDRESS(($F$2+1-H1987)+2,9))</f>
        <v>35.610019932681958</v>
      </c>
      <c r="K1987" s="24">
        <f t="shared" ca="1" si="152"/>
        <v>0.92476098103975479</v>
      </c>
      <c r="L1987" s="24">
        <f t="shared" ca="1" si="153"/>
        <v>7.8906376818676585E-2</v>
      </c>
      <c r="M1987" s="24">
        <f t="shared" ca="1" si="154"/>
        <v>-0.29503310962925633</v>
      </c>
    </row>
    <row r="1988" spans="2:13" x14ac:dyDescent="0.25">
      <c r="B1988" s="24">
        <f t="shared" ref="B1988:B2051" ca="1" si="155">RAND()</f>
        <v>3.1771855258737602E-3</v>
      </c>
      <c r="C1988" s="25">
        <f t="shared" ref="C1988:C2051" ca="1" si="156">_xlfn.NORM.INV(B1988,50,10)</f>
        <v>22.710882706121613</v>
      </c>
      <c r="H1988" s="24">
        <v>1986</v>
      </c>
      <c r="I1988" s="24">
        <f ca="1"/>
        <v>64.587964792688439</v>
      </c>
      <c r="J1988" s="24" cm="1">
        <f t="array" aca="1" ref="J1988" ca="1">INDIRECT(ADDRESS(($F$2+1-H1988)+2,9))</f>
        <v>35.553591443216391</v>
      </c>
      <c r="K1988" s="24">
        <f t="shared" ref="K1988:K2051" ca="1" si="157">_xlfn.NORM.DIST(I1988,$F$5,$F$6,TRUE)</f>
        <v>0.92495286047489289</v>
      </c>
      <c r="L1988" s="24">
        <f t="shared" ref="L1988:L2051" ca="1" si="158">_xlfn.NORM.DIST(J1988,$F$5,$F$6,TRUE)</f>
        <v>7.8092585294277331E-2</v>
      </c>
      <c r="M1988" s="24">
        <f t="shared" ca="1" si="154"/>
        <v>-0.2931749604251695</v>
      </c>
    </row>
    <row r="1989" spans="2:13" x14ac:dyDescent="0.25">
      <c r="B1989" s="24">
        <f t="shared" ca="1" si="155"/>
        <v>0.62495047615064381</v>
      </c>
      <c r="C1989" s="25">
        <f t="shared" ca="1" si="156"/>
        <v>53.185087641742662</v>
      </c>
      <c r="H1989" s="24">
        <v>1987</v>
      </c>
      <c r="I1989" s="24">
        <f ca="1"/>
        <v>64.616677781506581</v>
      </c>
      <c r="J1989" s="24" cm="1">
        <f t="array" aca="1" ref="J1989" ca="1">INDIRECT(ADDRESS(($F$2+1-H1989)+2,9))</f>
        <v>35.540908736729492</v>
      </c>
      <c r="K1989" s="24">
        <f t="shared" ca="1" si="157"/>
        <v>0.92535221681052204</v>
      </c>
      <c r="L1989" s="24">
        <f t="shared" ca="1" si="158"/>
        <v>7.7910559242326524E-2</v>
      </c>
      <c r="M1989" s="24">
        <f t="shared" ref="M1989:M2052" ca="1" si="159">((2*H1989-1)/$F$2)*(LN(K1989)+LN(1-L1989))</f>
        <v>-0.29216442640800011</v>
      </c>
    </row>
    <row r="1990" spans="2:13" x14ac:dyDescent="0.25">
      <c r="B1990" s="24">
        <f t="shared" ca="1" si="155"/>
        <v>0.8757666129339543</v>
      </c>
      <c r="C1990" s="25">
        <f t="shared" ca="1" si="156"/>
        <v>61.540814587200316</v>
      </c>
      <c r="H1990" s="24">
        <v>1988</v>
      </c>
      <c r="I1990" s="24">
        <f ca="1"/>
        <v>64.625910314331037</v>
      </c>
      <c r="J1990" s="24" cm="1">
        <f t="array" aca="1" ref="J1990" ca="1">INDIRECT(ADDRESS(($F$2+1-H1990)+2,9))</f>
        <v>35.502251620251862</v>
      </c>
      <c r="K1990" s="24">
        <f t="shared" ca="1" si="157"/>
        <v>0.92548028285840933</v>
      </c>
      <c r="L1990" s="24">
        <f t="shared" ca="1" si="158"/>
        <v>7.7357726767276702E-2</v>
      </c>
      <c r="M1990" s="24">
        <f t="shared" ca="1" si="159"/>
        <v>-0.29095257620256954</v>
      </c>
    </row>
    <row r="1991" spans="2:13" x14ac:dyDescent="0.25">
      <c r="B1991" s="24">
        <f t="shared" ca="1" si="155"/>
        <v>5.7479323701557727E-2</v>
      </c>
      <c r="C1991" s="25">
        <f t="shared" ca="1" si="156"/>
        <v>34.237085336785356</v>
      </c>
      <c r="H1991" s="24">
        <v>1989</v>
      </c>
      <c r="I1991" s="24">
        <f ca="1"/>
        <v>64.639782566652727</v>
      </c>
      <c r="J1991" s="24" cm="1">
        <f t="array" aca="1" ref="J1991" ca="1">INDIRECT(ADDRESS(($F$2+1-H1991)+2,9))</f>
        <v>35.48431113056165</v>
      </c>
      <c r="K1991" s="24">
        <f t="shared" ca="1" si="157"/>
        <v>0.92567239184252625</v>
      </c>
      <c r="L1991" s="24">
        <f t="shared" ca="1" si="158"/>
        <v>7.7102175713487014E-2</v>
      </c>
      <c r="M1991" s="24">
        <f t="shared" ca="1" si="159"/>
        <v>-0.29020608649986795</v>
      </c>
    </row>
    <row r="1992" spans="2:13" x14ac:dyDescent="0.25">
      <c r="B1992" s="24">
        <f t="shared" ca="1" si="155"/>
        <v>0.47836526267320956</v>
      </c>
      <c r="C1992" s="25">
        <f t="shared" ca="1" si="156"/>
        <v>49.457431471775529</v>
      </c>
      <c r="H1992" s="24">
        <v>1990</v>
      </c>
      <c r="I1992" s="24">
        <f ca="1"/>
        <v>64.644734244397853</v>
      </c>
      <c r="J1992" s="24" cm="1">
        <f t="array" aca="1" ref="J1992" ca="1">INDIRECT(ADDRESS(($F$2+1-H1992)+2,9))</f>
        <v>35.427192512352718</v>
      </c>
      <c r="K1992" s="24">
        <f t="shared" ca="1" si="157"/>
        <v>0.92574087316794551</v>
      </c>
      <c r="L1992" s="24">
        <f t="shared" ca="1" si="158"/>
        <v>7.6292828809111132E-2</v>
      </c>
      <c r="M1992" s="24">
        <f t="shared" ca="1" si="159"/>
        <v>-0.28859935909274825</v>
      </c>
    </row>
    <row r="1993" spans="2:13" x14ac:dyDescent="0.25">
      <c r="B1993" s="24">
        <f t="shared" ca="1" si="155"/>
        <v>0.79399355622330547</v>
      </c>
      <c r="C1993" s="25">
        <f t="shared" ca="1" si="156"/>
        <v>58.203565322882909</v>
      </c>
      <c r="H1993" s="24">
        <v>1991</v>
      </c>
      <c r="I1993" s="24">
        <f ca="1"/>
        <v>64.649448840211022</v>
      </c>
      <c r="J1993" s="24" cm="1">
        <f t="array" aca="1" ref="J1993" ca="1">INDIRECT(ADDRESS(($F$2+1-H1993)+2,9))</f>
        <v>35.360395265739086</v>
      </c>
      <c r="K1993" s="24">
        <f t="shared" ca="1" si="157"/>
        <v>0.92580603087873925</v>
      </c>
      <c r="L1993" s="24">
        <f t="shared" ca="1" si="158"/>
        <v>7.5354559785139053E-2</v>
      </c>
      <c r="M1993" s="24">
        <f t="shared" ca="1" si="159"/>
        <v>-0.28674168779934978</v>
      </c>
    </row>
    <row r="1994" spans="2:13" x14ac:dyDescent="0.25">
      <c r="B1994" s="24">
        <f t="shared" ca="1" si="155"/>
        <v>0.93932157570591213</v>
      </c>
      <c r="C1994" s="25">
        <f t="shared" ca="1" si="156"/>
        <v>65.491034712766776</v>
      </c>
      <c r="H1994" s="24">
        <v>1992</v>
      </c>
      <c r="I1994" s="24">
        <f ca="1"/>
        <v>64.705273781374331</v>
      </c>
      <c r="J1994" s="24" cm="1">
        <f t="array" aca="1" ref="J1994" ca="1">INDIRECT(ADDRESS(($F$2+1-H1994)+2,9))</f>
        <v>35.359162516990395</v>
      </c>
      <c r="K1994" s="24">
        <f t="shared" ca="1" si="157"/>
        <v>0.92657423903668945</v>
      </c>
      <c r="L1994" s="24">
        <f t="shared" ca="1" si="158"/>
        <v>7.5337326985315325E-2</v>
      </c>
      <c r="M1994" s="24">
        <f t="shared" ca="1" si="159"/>
        <v>-0.2853204770455357</v>
      </c>
    </row>
    <row r="1995" spans="2:13" x14ac:dyDescent="0.25">
      <c r="B1995" s="24">
        <f t="shared" ca="1" si="155"/>
        <v>0.90221991606852137</v>
      </c>
      <c r="C1995" s="25">
        <f t="shared" ca="1" si="156"/>
        <v>62.943047747573658</v>
      </c>
      <c r="H1995" s="24">
        <v>1993</v>
      </c>
      <c r="I1995" s="24">
        <f ca="1"/>
        <v>64.722202925339516</v>
      </c>
      <c r="J1995" s="24" cm="1">
        <f t="array" aca="1" ref="J1995" ca="1">INDIRECT(ADDRESS(($F$2+1-H1995)+2,9))</f>
        <v>35.290054977989378</v>
      </c>
      <c r="K1995" s="24">
        <f t="shared" ca="1" si="157"/>
        <v>0.92680599511572548</v>
      </c>
      <c r="L1995" s="24">
        <f t="shared" ca="1" si="158"/>
        <v>7.4376058069807349E-2</v>
      </c>
      <c r="M1995" s="24">
        <f t="shared" ca="1" si="159"/>
        <v>-0.28308320003350368</v>
      </c>
    </row>
    <row r="1996" spans="2:13" x14ac:dyDescent="0.25">
      <c r="B1996" s="24">
        <f t="shared" ca="1" si="155"/>
        <v>0.57330131833411546</v>
      </c>
      <c r="C1996" s="25">
        <f t="shared" ca="1" si="156"/>
        <v>51.84785395450114</v>
      </c>
      <c r="H1996" s="24">
        <v>1994</v>
      </c>
      <c r="I1996" s="24">
        <f ca="1"/>
        <v>64.726507775248677</v>
      </c>
      <c r="J1996" s="24" cm="1">
        <f t="array" aca="1" ref="J1996" ca="1">INDIRECT(ADDRESS(($F$2+1-H1996)+2,9))</f>
        <v>35.271031517540372</v>
      </c>
      <c r="K1996" s="24">
        <f t="shared" ca="1" si="157"/>
        <v>0.92686483817024545</v>
      </c>
      <c r="L1996" s="24">
        <f t="shared" ca="1" si="158"/>
        <v>7.4113097205396064E-2</v>
      </c>
      <c r="M1996" s="24">
        <f t="shared" ca="1" si="159"/>
        <v>-0.28258318232691693</v>
      </c>
    </row>
    <row r="1997" spans="2:13" x14ac:dyDescent="0.25">
      <c r="B1997" s="24">
        <f t="shared" ca="1" si="155"/>
        <v>0.86175013812046386</v>
      </c>
      <c r="C1997" s="25">
        <f t="shared" ca="1" si="156"/>
        <v>60.882160887927448</v>
      </c>
      <c r="H1997" s="24">
        <v>1995</v>
      </c>
      <c r="I1997" s="24">
        <f ca="1"/>
        <v>64.778540272672672</v>
      </c>
      <c r="J1997" s="24" cm="1">
        <f t="array" aca="1" ref="J1997" ca="1">INDIRECT(ADDRESS(($F$2+1-H1997)+2,9))</f>
        <v>35.167199996215359</v>
      </c>
      <c r="K1997" s="24">
        <f t="shared" ca="1" si="157"/>
        <v>0.92757321108958002</v>
      </c>
      <c r="L1997" s="24">
        <f t="shared" ca="1" si="158"/>
        <v>7.2690337224612767E-2</v>
      </c>
      <c r="M1997" s="24">
        <f t="shared" ca="1" si="159"/>
        <v>-0.27847448325758434</v>
      </c>
    </row>
    <row r="1998" spans="2:13" x14ac:dyDescent="0.25">
      <c r="B1998" s="24">
        <f t="shared" ca="1" si="155"/>
        <v>0.87041032958132003</v>
      </c>
      <c r="C1998" s="25">
        <f t="shared" ca="1" si="156"/>
        <v>61.283329311763772</v>
      </c>
      <c r="H1998" s="24">
        <v>1996</v>
      </c>
      <c r="I1998" s="24">
        <f ca="1"/>
        <v>64.790474021245899</v>
      </c>
      <c r="J1998" s="24" cm="1">
        <f t="array" aca="1" ref="J1998" ca="1">INDIRECT(ADDRESS(($F$2+1-H1998)+2,9))</f>
        <v>35.121090571393374</v>
      </c>
      <c r="K1998" s="24">
        <f t="shared" ca="1" si="157"/>
        <v>0.9277349342187815</v>
      </c>
      <c r="L1998" s="24">
        <f t="shared" ca="1" si="158"/>
        <v>7.206526570865697E-2</v>
      </c>
      <c r="M1998" s="24">
        <f t="shared" ca="1" si="159"/>
        <v>-0.27704548536782142</v>
      </c>
    </row>
    <row r="1999" spans="2:13" x14ac:dyDescent="0.25">
      <c r="B1999" s="24">
        <f t="shared" ca="1" si="155"/>
        <v>0.40673516825325429</v>
      </c>
      <c r="C1999" s="25">
        <f t="shared" ca="1" si="156"/>
        <v>47.640485405858435</v>
      </c>
      <c r="H1999" s="24">
        <v>1997</v>
      </c>
      <c r="I1999" s="24">
        <f ca="1"/>
        <v>64.793413028807265</v>
      </c>
      <c r="J1999" s="24" cm="1">
        <f t="array" aca="1" ref="J1999" ca="1">INDIRECT(ADDRESS(($F$2+1-H1999)+2,9))</f>
        <v>35.120094622173085</v>
      </c>
      <c r="K1999" s="24">
        <f t="shared" ca="1" si="157"/>
        <v>0.92777472040076159</v>
      </c>
      <c r="L1999" s="24">
        <f t="shared" ca="1" si="158"/>
        <v>7.2051809965726507E-2</v>
      </c>
      <c r="M1999" s="24">
        <f t="shared" ca="1" si="159"/>
        <v>-0.27707813960969202</v>
      </c>
    </row>
    <row r="2000" spans="2:13" x14ac:dyDescent="0.25">
      <c r="B2000" s="24">
        <f t="shared" ca="1" si="155"/>
        <v>5.7541222416459648E-2</v>
      </c>
      <c r="C2000" s="25">
        <f t="shared" ca="1" si="156"/>
        <v>34.242457291179917</v>
      </c>
      <c r="H2000" s="24">
        <v>1998</v>
      </c>
      <c r="I2000" s="24">
        <f ca="1"/>
        <v>64.810118350022179</v>
      </c>
      <c r="J2000" s="24" cm="1">
        <f t="array" aca="1" ref="J2000" ca="1">INDIRECT(ADDRESS(($F$2+1-H2000)+2,9))</f>
        <v>35.115369572322805</v>
      </c>
      <c r="K2000" s="24">
        <f t="shared" ca="1" si="157"/>
        <v>0.92800054625875039</v>
      </c>
      <c r="L2000" s="24">
        <f t="shared" ca="1" si="158"/>
        <v>7.1987998561477473E-2</v>
      </c>
      <c r="M2000" s="24">
        <f t="shared" ca="1" si="159"/>
        <v>-0.27663907189267678</v>
      </c>
    </row>
    <row r="2001" spans="2:13" x14ac:dyDescent="0.25">
      <c r="B2001" s="24">
        <f t="shared" ca="1" si="155"/>
        <v>0.63393762441022117</v>
      </c>
      <c r="C2001" s="25">
        <f t="shared" ca="1" si="156"/>
        <v>53.423005108329392</v>
      </c>
      <c r="H2001" s="24">
        <v>1999</v>
      </c>
      <c r="I2001" s="24">
        <f ca="1"/>
        <v>64.861904021332634</v>
      </c>
      <c r="J2001" s="24" cm="1">
        <f t="array" aca="1" ref="J2001" ca="1">INDIRECT(ADDRESS(($F$2+1-H2001)+2,9))</f>
        <v>35.112293942864596</v>
      </c>
      <c r="K2001" s="24">
        <f t="shared" ca="1" si="157"/>
        <v>0.92869715557380883</v>
      </c>
      <c r="L2001" s="24">
        <f t="shared" ca="1" si="158"/>
        <v>7.1946485729594181E-2</v>
      </c>
      <c r="M2001" s="24">
        <f t="shared" ca="1" si="159"/>
        <v>-0.27530488559671529</v>
      </c>
    </row>
    <row r="2002" spans="2:13" x14ac:dyDescent="0.25">
      <c r="B2002" s="24">
        <f t="shared" ca="1" si="155"/>
        <v>8.5644373738822832E-2</v>
      </c>
      <c r="C2002" s="25">
        <f t="shared" ca="1" si="156"/>
        <v>36.319254674687244</v>
      </c>
      <c r="H2002" s="24">
        <v>2000</v>
      </c>
      <c r="I2002" s="24">
        <f ca="1"/>
        <v>64.878848606236573</v>
      </c>
      <c r="J2002" s="24" cm="1">
        <f t="array" aca="1" ref="J2002" ca="1">INDIRECT(ADDRESS(($F$2+1-H2002)+2,9))</f>
        <v>35.109696816697564</v>
      </c>
      <c r="K2002" s="24">
        <f t="shared" ca="1" si="157"/>
        <v>0.92892396340058681</v>
      </c>
      <c r="L2002" s="24">
        <f t="shared" ca="1" si="158"/>
        <v>7.1911445718173955E-2</v>
      </c>
      <c r="M2002" s="24">
        <f t="shared" ca="1" si="159"/>
        <v>-0.27492016322030105</v>
      </c>
    </row>
    <row r="2003" spans="2:13" x14ac:dyDescent="0.25">
      <c r="B2003" s="24">
        <f t="shared" ca="1" si="155"/>
        <v>7.9478461237640352E-2</v>
      </c>
      <c r="C2003" s="25">
        <f t="shared" ca="1" si="156"/>
        <v>35.914116392204775</v>
      </c>
      <c r="H2003" s="24">
        <v>2001</v>
      </c>
      <c r="I2003" s="24">
        <f ca="1"/>
        <v>64.889368680032661</v>
      </c>
      <c r="J2003" s="24" cm="1">
        <f t="array" aca="1" ref="J2003" ca="1">INDIRECT(ADDRESS(($F$2+1-H2003)+2,9))</f>
        <v>35.059530416118655</v>
      </c>
      <c r="K2003" s="24">
        <f t="shared" ca="1" si="157"/>
        <v>0.92906449839801808</v>
      </c>
      <c r="L2003" s="24">
        <f t="shared" ca="1" si="158"/>
        <v>7.1237173543339416E-2</v>
      </c>
      <c r="M2003" s="24">
        <f t="shared" ca="1" si="159"/>
        <v>-0.27343068980481139</v>
      </c>
    </row>
    <row r="2004" spans="2:13" x14ac:dyDescent="0.25">
      <c r="B2004" s="24">
        <f t="shared" ca="1" si="155"/>
        <v>0.15216767693655608</v>
      </c>
      <c r="C2004" s="25">
        <f t="shared" ca="1" si="156"/>
        <v>39.7281923539269</v>
      </c>
      <c r="H2004" s="24">
        <v>2002</v>
      </c>
      <c r="I2004" s="24">
        <f ca="1"/>
        <v>64.935620857158284</v>
      </c>
      <c r="J2004" s="24" cm="1">
        <f t="array" aca="1" ref="J2004" ca="1">INDIRECT(ADDRESS(($F$2+1-H2004)+2,9))</f>
        <v>35.055739571067761</v>
      </c>
      <c r="K2004" s="24">
        <f t="shared" ca="1" si="157"/>
        <v>0.92967983855373026</v>
      </c>
      <c r="L2004" s="24">
        <f t="shared" ca="1" si="158"/>
        <v>7.1186419799079942E-2</v>
      </c>
      <c r="M2004" s="24">
        <f t="shared" ca="1" si="159"/>
        <v>-0.27223783295177428</v>
      </c>
    </row>
    <row r="2005" spans="2:13" x14ac:dyDescent="0.25">
      <c r="B2005" s="24">
        <f t="shared" ca="1" si="155"/>
        <v>0.5637235940072699</v>
      </c>
      <c r="C2005" s="25">
        <f t="shared" ca="1" si="156"/>
        <v>51.604167295688796</v>
      </c>
      <c r="H2005" s="24">
        <v>2003</v>
      </c>
      <c r="I2005" s="24">
        <f ca="1"/>
        <v>64.953970202092819</v>
      </c>
      <c r="J2005" s="24" cm="1">
        <f t="array" aca="1" ref="J2005" ca="1">INDIRECT(ADDRESS(($F$2+1-H2005)+2,9))</f>
        <v>35.054208620716636</v>
      </c>
      <c r="K2005" s="24">
        <f t="shared" ca="1" si="157"/>
        <v>0.92992281838059765</v>
      </c>
      <c r="L2005" s="24">
        <f t="shared" ca="1" si="158"/>
        <v>7.1165930536257027E-2</v>
      </c>
      <c r="M2005" s="24">
        <f t="shared" ca="1" si="159"/>
        <v>-0.27184792204871477</v>
      </c>
    </row>
    <row r="2006" spans="2:13" x14ac:dyDescent="0.25">
      <c r="B2006" s="24">
        <f t="shared" ca="1" si="155"/>
        <v>0.79599802056236324</v>
      </c>
      <c r="C2006" s="25">
        <f t="shared" ca="1" si="156"/>
        <v>58.274113336506915</v>
      </c>
      <c r="H2006" s="24">
        <v>2004</v>
      </c>
      <c r="I2006" s="24">
        <f ca="1"/>
        <v>65.024779033276189</v>
      </c>
      <c r="J2006" s="24" cm="1">
        <f t="array" aca="1" ref="J2006" ca="1">INDIRECT(ADDRESS(($F$2+1-H2006)+2,9))</f>
        <v>34.946894127257906</v>
      </c>
      <c r="K2006" s="24">
        <f t="shared" ca="1" si="157"/>
        <v>0.93085440871479286</v>
      </c>
      <c r="L2006" s="24">
        <f t="shared" ca="1" si="158"/>
        <v>6.9740955019939044E-2</v>
      </c>
      <c r="M2006" s="24">
        <f t="shared" ca="1" si="159"/>
        <v>-0.26727801150037322</v>
      </c>
    </row>
    <row r="2007" spans="2:13" x14ac:dyDescent="0.25">
      <c r="B2007" s="24">
        <f t="shared" ca="1" si="155"/>
        <v>0.8700511407150513</v>
      </c>
      <c r="C2007" s="25">
        <f t="shared" ca="1" si="156"/>
        <v>61.266329104721009</v>
      </c>
      <c r="H2007" s="24">
        <v>2005</v>
      </c>
      <c r="I2007" s="24">
        <f ca="1"/>
        <v>65.047349107028751</v>
      </c>
      <c r="J2007" s="24" cm="1">
        <f t="array" aca="1" ref="J2007" ca="1">INDIRECT(ADDRESS(($F$2+1-H2007)+2,9))</f>
        <v>34.894255296317162</v>
      </c>
      <c r="K2007" s="24">
        <f t="shared" ca="1" si="157"/>
        <v>0.93114933561120505</v>
      </c>
      <c r="L2007" s="24">
        <f t="shared" ca="1" si="158"/>
        <v>6.9050067822931077E-2</v>
      </c>
      <c r="M2007" s="24">
        <f t="shared" ca="1" si="159"/>
        <v>-0.26544371630490737</v>
      </c>
    </row>
    <row r="2008" spans="2:13" x14ac:dyDescent="0.25">
      <c r="B2008" s="24">
        <f t="shared" ca="1" si="155"/>
        <v>0.38511606306922719</v>
      </c>
      <c r="C2008" s="25">
        <f t="shared" ca="1" si="156"/>
        <v>47.079287215043117</v>
      </c>
      <c r="H2008" s="24">
        <v>2006</v>
      </c>
      <c r="I2008" s="24">
        <f ca="1"/>
        <v>65.09476893557428</v>
      </c>
      <c r="J2008" s="24" cm="1">
        <f t="array" aca="1" ref="J2008" ca="1">INDIRECT(ADDRESS(($F$2+1-H2008)+2,9))</f>
        <v>34.815380476292468</v>
      </c>
      <c r="K2008" s="24">
        <f t="shared" ca="1" si="157"/>
        <v>0.93176581808438919</v>
      </c>
      <c r="L2008" s="24">
        <f t="shared" ca="1" si="158"/>
        <v>6.8024721016652467E-2</v>
      </c>
      <c r="M2008" s="24">
        <f t="shared" ca="1" si="159"/>
        <v>-0.26229998319839609</v>
      </c>
    </row>
    <row r="2009" spans="2:13" x14ac:dyDescent="0.25">
      <c r="B2009" s="24">
        <f t="shared" ca="1" si="155"/>
        <v>0.21970894496525462</v>
      </c>
      <c r="C2009" s="25">
        <f t="shared" ca="1" si="156"/>
        <v>42.268234291407779</v>
      </c>
      <c r="H2009" s="24">
        <v>2007</v>
      </c>
      <c r="I2009" s="24">
        <f ca="1"/>
        <v>65.096286858904151</v>
      </c>
      <c r="J2009" s="24" cm="1">
        <f t="array" aca="1" ref="J2009" ca="1">INDIRECT(ADDRESS(($F$2+1-H2009)+2,9))</f>
        <v>34.814422117097656</v>
      </c>
      <c r="K2009" s="24">
        <f t="shared" ca="1" si="157"/>
        <v>0.93178548127970029</v>
      </c>
      <c r="L2009" s="24">
        <f t="shared" ca="1" si="158"/>
        <v>6.8012335342431077E-2</v>
      </c>
      <c r="M2009" s="24">
        <f t="shared" ca="1" si="159"/>
        <v>-0.26236681741112644</v>
      </c>
    </row>
    <row r="2010" spans="2:13" x14ac:dyDescent="0.25">
      <c r="B2010" s="24">
        <f t="shared" ca="1" si="155"/>
        <v>0.9698049033885463</v>
      </c>
      <c r="C2010" s="25">
        <f t="shared" ca="1" si="156"/>
        <v>68.779340090709354</v>
      </c>
      <c r="H2010" s="24">
        <v>2008</v>
      </c>
      <c r="I2010" s="24">
        <f ca="1"/>
        <v>65.136762116318479</v>
      </c>
      <c r="J2010" s="24" cm="1">
        <f t="array" aca="1" ref="J2010" ca="1">INDIRECT(ADDRESS(($F$2+1-H2010)+2,9))</f>
        <v>34.763280406396078</v>
      </c>
      <c r="K2010" s="24">
        <f t="shared" ca="1" si="157"/>
        <v>0.93230818670512461</v>
      </c>
      <c r="L2010" s="24">
        <f t="shared" ca="1" si="158"/>
        <v>6.7353910705064968E-2</v>
      </c>
      <c r="M2010" s="24">
        <f t="shared" ca="1" si="159"/>
        <v>-0.26014022631270356</v>
      </c>
    </row>
    <row r="2011" spans="2:13" x14ac:dyDescent="0.25">
      <c r="B2011" s="24">
        <f t="shared" ca="1" si="155"/>
        <v>0.5864500171841458</v>
      </c>
      <c r="C2011" s="25">
        <f t="shared" ca="1" si="156"/>
        <v>52.184224623058718</v>
      </c>
      <c r="H2011" s="24">
        <v>2009</v>
      </c>
      <c r="I2011" s="24">
        <f ca="1"/>
        <v>65.237947684425819</v>
      </c>
      <c r="J2011" s="24" cm="1">
        <f t="array" aca="1" ref="J2011" ca="1">INDIRECT(ADDRESS(($F$2+1-H2011)+2,9))</f>
        <v>34.752534132037241</v>
      </c>
      <c r="K2011" s="24">
        <f t="shared" ca="1" si="157"/>
        <v>0.93360137914813757</v>
      </c>
      <c r="L2011" s="24">
        <f t="shared" ca="1" si="158"/>
        <v>6.7216186157095362E-2</v>
      </c>
      <c r="M2011" s="24">
        <f t="shared" ca="1" si="159"/>
        <v>-0.25741475174737211</v>
      </c>
    </row>
    <row r="2012" spans="2:13" x14ac:dyDescent="0.25">
      <c r="B2012" s="24">
        <f t="shared" ca="1" si="155"/>
        <v>0.82508842915345204</v>
      </c>
      <c r="C2012" s="25">
        <f t="shared" ca="1" si="156"/>
        <v>59.349323935457214</v>
      </c>
      <c r="H2012" s="24">
        <v>2010</v>
      </c>
      <c r="I2012" s="24">
        <f ca="1"/>
        <v>65.277485836612485</v>
      </c>
      <c r="J2012" s="24" cm="1">
        <f t="array" aca="1" ref="J2012" ca="1">INDIRECT(ADDRESS(($F$2+1-H2012)+2,9))</f>
        <v>34.653491305987203</v>
      </c>
      <c r="K2012" s="24">
        <f t="shared" ca="1" si="157"/>
        <v>0.93410146367803815</v>
      </c>
      <c r="L2012" s="24">
        <f t="shared" ca="1" si="158"/>
        <v>6.5957081734276751E-2</v>
      </c>
      <c r="M2012" s="24">
        <f t="shared" ca="1" si="159"/>
        <v>-0.25403339885817078</v>
      </c>
    </row>
    <row r="2013" spans="2:13" x14ac:dyDescent="0.25">
      <c r="B2013" s="24">
        <f t="shared" ca="1" si="155"/>
        <v>7.427939534172745E-2</v>
      </c>
      <c r="C2013" s="25">
        <f t="shared" ca="1" si="156"/>
        <v>35.553591443216391</v>
      </c>
      <c r="H2013" s="24">
        <v>2011</v>
      </c>
      <c r="I2013" s="24">
        <f ca="1"/>
        <v>65.326991466852192</v>
      </c>
      <c r="J2013" s="24" cm="1">
        <f t="array" aca="1" ref="J2013" ca="1">INDIRECT(ADDRESS(($F$2+1-H2013)+2,9))</f>
        <v>34.645963511932237</v>
      </c>
      <c r="K2013" s="24">
        <f t="shared" ca="1" si="157"/>
        <v>0.9347234971988545</v>
      </c>
      <c r="L2013" s="24">
        <f t="shared" ca="1" si="158"/>
        <v>6.5862135346654679E-2</v>
      </c>
      <c r="M2013" s="24">
        <f t="shared" ca="1" si="159"/>
        <v>-0.25273002976438641</v>
      </c>
    </row>
    <row r="2014" spans="2:13" x14ac:dyDescent="0.25">
      <c r="B2014" s="24">
        <f t="shared" ca="1" si="155"/>
        <v>0.90285703952729857</v>
      </c>
      <c r="C2014" s="25">
        <f t="shared" ca="1" si="156"/>
        <v>62.980041149912466</v>
      </c>
      <c r="H2014" s="24">
        <v>2012</v>
      </c>
      <c r="I2014" s="24">
        <f ca="1"/>
        <v>65.327487846079393</v>
      </c>
      <c r="J2014" s="24" cm="1">
        <f t="array" aca="1" ref="J2014" ca="1">INDIRECT(ADDRESS(($F$2+1-H2014)+2,9))</f>
        <v>34.594751789905274</v>
      </c>
      <c r="K2014" s="24">
        <f t="shared" ca="1" si="157"/>
        <v>0.93472971100998259</v>
      </c>
      <c r="L2014" s="24">
        <f t="shared" ca="1" si="158"/>
        <v>6.5219022326949483E-2</v>
      </c>
      <c r="M2014" s="24">
        <f t="shared" ca="1" si="159"/>
        <v>-0.25156034547514738</v>
      </c>
    </row>
    <row r="2015" spans="2:13" x14ac:dyDescent="0.25">
      <c r="B2015" s="24">
        <f t="shared" ca="1" si="155"/>
        <v>0.95867544835364671</v>
      </c>
      <c r="C2015" s="25">
        <f t="shared" ca="1" si="156"/>
        <v>67.355179592047577</v>
      </c>
      <c r="H2015" s="24">
        <v>2013</v>
      </c>
      <c r="I2015" s="24">
        <f ca="1"/>
        <v>65.344860755339212</v>
      </c>
      <c r="J2015" s="24" cm="1">
        <f t="array" aca="1" ref="J2015" ca="1">INDIRECT(ADDRESS(($F$2+1-H2015)+2,9))</f>
        <v>34.530954099116755</v>
      </c>
      <c r="K2015" s="24">
        <f t="shared" ca="1" si="157"/>
        <v>0.93494690087937415</v>
      </c>
      <c r="L2015" s="24">
        <f t="shared" ca="1" si="158"/>
        <v>6.4424683891253706E-2</v>
      </c>
      <c r="M2015" s="24">
        <f t="shared" ca="1" si="159"/>
        <v>-0.24966782055919276</v>
      </c>
    </row>
    <row r="2016" spans="2:13" x14ac:dyDescent="0.25">
      <c r="B2016" s="24">
        <f t="shared" ca="1" si="155"/>
        <v>0.31496138502295279</v>
      </c>
      <c r="C2016" s="25">
        <f t="shared" ca="1" si="156"/>
        <v>45.181644456855913</v>
      </c>
      <c r="H2016" s="24">
        <v>2014</v>
      </c>
      <c r="I2016" s="24">
        <f ca="1"/>
        <v>65.348058722354665</v>
      </c>
      <c r="J2016" s="24" cm="1">
        <f t="array" aca="1" ref="J2016" ca="1">INDIRECT(ADDRESS(($F$2+1-H2016)+2,9))</f>
        <v>34.473612879371466</v>
      </c>
      <c r="K2016" s="24">
        <f t="shared" ca="1" si="157"/>
        <v>0.9349868195155685</v>
      </c>
      <c r="L2016" s="24">
        <f t="shared" ca="1" si="158"/>
        <v>6.3717167406580788E-2</v>
      </c>
      <c r="M2016" s="24">
        <f t="shared" ca="1" si="159"/>
        <v>-0.24830154156409787</v>
      </c>
    </row>
    <row r="2017" spans="2:13" x14ac:dyDescent="0.25">
      <c r="B2017" s="24">
        <f t="shared" ca="1" si="155"/>
        <v>0.40608196920229145</v>
      </c>
      <c r="C2017" s="25">
        <f t="shared" ca="1" si="156"/>
        <v>47.623646602884747</v>
      </c>
      <c r="H2017" s="24">
        <v>2015</v>
      </c>
      <c r="I2017" s="24">
        <f ca="1"/>
        <v>65.354804006489644</v>
      </c>
      <c r="J2017" s="24" cm="1">
        <f t="array" aca="1" ref="J2017" ca="1">INDIRECT(ADDRESS(($F$2+1-H2017)+2,9))</f>
        <v>34.446448433296567</v>
      </c>
      <c r="K2017" s="24">
        <f t="shared" ca="1" si="157"/>
        <v>0.93507095520585082</v>
      </c>
      <c r="L2017" s="24">
        <f t="shared" ca="1" si="158"/>
        <v>6.3384110335328717E-2</v>
      </c>
      <c r="M2017" s="24">
        <f t="shared" ca="1" si="159"/>
        <v>-0.24759284459537709</v>
      </c>
    </row>
    <row r="2018" spans="2:13" x14ac:dyDescent="0.25">
      <c r="B2018" s="24">
        <f t="shared" ca="1" si="155"/>
        <v>0.7146531227948334</v>
      </c>
      <c r="C2018" s="25">
        <f t="shared" ca="1" si="156"/>
        <v>55.670300665116258</v>
      </c>
      <c r="H2018" s="24">
        <v>2016</v>
      </c>
      <c r="I2018" s="24">
        <f ca="1"/>
        <v>65.393995495282951</v>
      </c>
      <c r="J2018" s="24" cm="1">
        <f t="array" aca="1" ref="J2018" ca="1">INDIRECT(ADDRESS(($F$2+1-H2018)+2,9))</f>
        <v>34.430773035514072</v>
      </c>
      <c r="K2018" s="24">
        <f t="shared" ca="1" si="157"/>
        <v>0.93555812965350149</v>
      </c>
      <c r="L2018" s="24">
        <f t="shared" ca="1" si="158"/>
        <v>6.3192535412377113E-2</v>
      </c>
      <c r="M2018" s="24">
        <f t="shared" ca="1" si="159"/>
        <v>-0.24636077817319929</v>
      </c>
    </row>
    <row r="2019" spans="2:13" x14ac:dyDescent="0.25">
      <c r="B2019" s="24">
        <f t="shared" ca="1" si="155"/>
        <v>0.34803634357368418</v>
      </c>
      <c r="C2019" s="25">
        <f t="shared" ca="1" si="156"/>
        <v>46.093726239862796</v>
      </c>
      <c r="H2019" s="24">
        <v>2017</v>
      </c>
      <c r="I2019" s="24">
        <f ca="1"/>
        <v>65.405797263430443</v>
      </c>
      <c r="J2019" s="24" cm="1">
        <f t="array" aca="1" ref="J2019" ca="1">INDIRECT(ADDRESS(($F$2+1-H2019)+2,9))</f>
        <v>34.413094953620941</v>
      </c>
      <c r="K2019" s="24">
        <f t="shared" ca="1" si="157"/>
        <v>0.93570427518438493</v>
      </c>
      <c r="L2019" s="24">
        <f t="shared" ca="1" si="158"/>
        <v>6.2977026224358315E-2</v>
      </c>
      <c r="M2019" s="24">
        <f t="shared" ca="1" si="159"/>
        <v>-0.24576122034956255</v>
      </c>
    </row>
    <row r="2020" spans="2:13" x14ac:dyDescent="0.25">
      <c r="B2020" s="24">
        <f t="shared" ca="1" si="155"/>
        <v>0.98762446550314531</v>
      </c>
      <c r="C2020" s="25">
        <f t="shared" ca="1" si="156"/>
        <v>72.452658808050131</v>
      </c>
      <c r="H2020" s="24">
        <v>2018</v>
      </c>
      <c r="I2020" s="24">
        <f ca="1"/>
        <v>65.454246663820754</v>
      </c>
      <c r="J2020" s="24" cm="1">
        <f t="array" aca="1" ref="J2020" ca="1">INDIRECT(ADDRESS(($F$2+1-H2020)+2,9))</f>
        <v>34.334899825129689</v>
      </c>
      <c r="K2020" s="24">
        <f t="shared" ca="1" si="157"/>
        <v>0.93630154368760998</v>
      </c>
      <c r="L2020" s="24">
        <f t="shared" ca="1" si="158"/>
        <v>6.2030628659652969E-2</v>
      </c>
      <c r="M2020" s="24">
        <f t="shared" ca="1" si="159"/>
        <v>-0.24280243402676366</v>
      </c>
    </row>
    <row r="2021" spans="2:13" x14ac:dyDescent="0.25">
      <c r="B2021" s="24">
        <f t="shared" ca="1" si="155"/>
        <v>0.9649399505293933</v>
      </c>
      <c r="C2021" s="25">
        <f t="shared" ca="1" si="156"/>
        <v>68.111340819198205</v>
      </c>
      <c r="H2021" s="24">
        <v>2019</v>
      </c>
      <c r="I2021" s="24">
        <f ca="1"/>
        <v>65.491034712766776</v>
      </c>
      <c r="J2021" s="24" cm="1">
        <f t="array" aca="1" ref="J2021" ca="1">INDIRECT(ADDRESS(($F$2+1-H2021)+2,9))</f>
        <v>34.321809017678369</v>
      </c>
      <c r="K2021" s="24">
        <f t="shared" ca="1" si="157"/>
        <v>0.93675216482906665</v>
      </c>
      <c r="L2021" s="24">
        <f t="shared" ca="1" si="158"/>
        <v>6.1873280379344017E-2</v>
      </c>
      <c r="M2021" s="24">
        <f t="shared" ca="1" si="159"/>
        <v>-0.24170887215118284</v>
      </c>
    </row>
    <row r="2022" spans="2:13" x14ac:dyDescent="0.25">
      <c r="B2022" s="24">
        <f t="shared" ca="1" si="155"/>
        <v>0.30092269547455319</v>
      </c>
      <c r="C2022" s="25">
        <f t="shared" ca="1" si="156"/>
        <v>44.782514134003229</v>
      </c>
      <c r="H2022" s="24">
        <v>2020</v>
      </c>
      <c r="I2022" s="24">
        <f ca="1"/>
        <v>65.536200860038022</v>
      </c>
      <c r="J2022" s="24" cm="1">
        <f t="array" aca="1" ref="J2022" ca="1">INDIRECT(ADDRESS(($F$2+1-H2022)+2,9))</f>
        <v>34.313701297661723</v>
      </c>
      <c r="K2022" s="24">
        <f t="shared" ca="1" si="157"/>
        <v>0.93730201147176084</v>
      </c>
      <c r="L2022" s="24">
        <f t="shared" ca="1" si="158"/>
        <v>6.1775983911028572E-2</v>
      </c>
      <c r="M2022" s="24">
        <f t="shared" ca="1" si="159"/>
        <v>-0.24053623757259784</v>
      </c>
    </row>
    <row r="2023" spans="2:13" x14ac:dyDescent="0.25">
      <c r="B2023" s="24">
        <f t="shared" ca="1" si="155"/>
        <v>0.9220994479440715</v>
      </c>
      <c r="C2023" s="25">
        <f t="shared" ca="1" si="156"/>
        <v>64.19335921943221</v>
      </c>
      <c r="H2023" s="24">
        <v>2021</v>
      </c>
      <c r="I2023" s="24">
        <f ca="1"/>
        <v>65.647070784593765</v>
      </c>
      <c r="J2023" s="24" cm="1">
        <f t="array" aca="1" ref="J2023" ca="1">INDIRECT(ADDRESS(($F$2+1-H2023)+2,9))</f>
        <v>34.301607062700199</v>
      </c>
      <c r="K2023" s="24">
        <f t="shared" ca="1" si="157"/>
        <v>0.93863593039312343</v>
      </c>
      <c r="L2023" s="24">
        <f t="shared" ca="1" si="158"/>
        <v>6.1631069396986884E-2</v>
      </c>
      <c r="M2023" s="24">
        <f t="shared" ca="1" si="159"/>
        <v>-0.23770309249746346</v>
      </c>
    </row>
    <row r="2024" spans="2:13" x14ac:dyDescent="0.25">
      <c r="B2024" s="24">
        <f t="shared" ca="1" si="155"/>
        <v>1.470239589866873E-2</v>
      </c>
      <c r="C2024" s="25">
        <f t="shared" ca="1" si="156"/>
        <v>28.219832775661772</v>
      </c>
      <c r="H2024" s="24">
        <v>2022</v>
      </c>
      <c r="I2024" s="24">
        <f ca="1"/>
        <v>65.686066320046351</v>
      </c>
      <c r="J2024" s="24" cm="1">
        <f t="array" aca="1" ref="J2024" ca="1">INDIRECT(ADDRESS(($F$2+1-H2024)+2,9))</f>
        <v>34.242457291179917</v>
      </c>
      <c r="K2024" s="24">
        <f t="shared" ca="1" si="157"/>
        <v>0.93909979461383752</v>
      </c>
      <c r="L2024" s="24">
        <f t="shared" ca="1" si="158"/>
        <v>6.0926150391684739E-2</v>
      </c>
      <c r="M2024" s="24">
        <f t="shared" ca="1" si="159"/>
        <v>-0.23548823264591884</v>
      </c>
    </row>
    <row r="2025" spans="2:13" x14ac:dyDescent="0.25">
      <c r="B2025" s="24">
        <f t="shared" ca="1" si="155"/>
        <v>0.21842487489592355</v>
      </c>
      <c r="C2025" s="25">
        <f t="shared" ca="1" si="156"/>
        <v>42.224761176360907</v>
      </c>
      <c r="H2025" s="24">
        <v>2023</v>
      </c>
      <c r="I2025" s="24">
        <f ca="1"/>
        <v>65.704648333659463</v>
      </c>
      <c r="J2025" s="24" cm="1">
        <f t="array" aca="1" ref="J2025" ca="1">INDIRECT(ADDRESS(($F$2+1-H2025)+2,9))</f>
        <v>34.237085336785356</v>
      </c>
      <c r="K2025" s="24">
        <f t="shared" ca="1" si="157"/>
        <v>0.93931986691220082</v>
      </c>
      <c r="L2025" s="24">
        <f t="shared" ca="1" si="158"/>
        <v>6.0862443497755089E-2</v>
      </c>
      <c r="M2025" s="24">
        <f t="shared" ca="1" si="159"/>
        <v>-0.23503836024600103</v>
      </c>
    </row>
    <row r="2026" spans="2:13" x14ac:dyDescent="0.25">
      <c r="B2026" s="24">
        <f t="shared" ca="1" si="155"/>
        <v>0.69440118263746864</v>
      </c>
      <c r="C2026" s="25">
        <f t="shared" ca="1" si="156"/>
        <v>55.083646558648219</v>
      </c>
      <c r="H2026" s="24">
        <v>2024</v>
      </c>
      <c r="I2026" s="24">
        <f ca="1"/>
        <v>65.718348533857508</v>
      </c>
      <c r="J2026" s="24" cm="1">
        <f t="array" aca="1" ref="J2026" ca="1">INDIRECT(ADDRESS(($F$2+1-H2026)+2,9))</f>
        <v>34.229555835388652</v>
      </c>
      <c r="K2026" s="24">
        <f t="shared" ca="1" si="157"/>
        <v>0.93948172370815852</v>
      </c>
      <c r="L2026" s="24">
        <f t="shared" ca="1" si="158"/>
        <v>6.0773237578877405E-2</v>
      </c>
      <c r="M2026" s="24">
        <f t="shared" ca="1" si="159"/>
        <v>-0.23465332827879837</v>
      </c>
    </row>
    <row r="2027" spans="2:13" x14ac:dyDescent="0.25">
      <c r="B2027" s="24">
        <f t="shared" ca="1" si="155"/>
        <v>0.15739896773623918</v>
      </c>
      <c r="C2027" s="25">
        <f t="shared" ca="1" si="156"/>
        <v>39.947945584012757</v>
      </c>
      <c r="H2027" s="24">
        <v>2025</v>
      </c>
      <c r="I2027" s="24">
        <f ca="1"/>
        <v>65.736202405060382</v>
      </c>
      <c r="J2027" s="24" cm="1">
        <f t="array" aca="1" ref="J2027" ca="1">INDIRECT(ADDRESS(($F$2+1-H2027)+2,9))</f>
        <v>34.227376366401643</v>
      </c>
      <c r="K2027" s="24">
        <f t="shared" ca="1" si="157"/>
        <v>0.93969214561743808</v>
      </c>
      <c r="L2027" s="24">
        <f t="shared" ca="1" si="158"/>
        <v>6.0747435367432719E-2</v>
      </c>
      <c r="M2027" s="24">
        <f t="shared" ca="1" si="159"/>
        <v>-0.23429755405271571</v>
      </c>
    </row>
    <row r="2028" spans="2:13" x14ac:dyDescent="0.25">
      <c r="B2028" s="24">
        <f t="shared" ca="1" si="155"/>
        <v>0.31242982630795024</v>
      </c>
      <c r="C2028" s="25">
        <f t="shared" ca="1" si="156"/>
        <v>45.110253621194978</v>
      </c>
      <c r="H2028" s="24">
        <v>2026</v>
      </c>
      <c r="I2028" s="24">
        <f ca="1"/>
        <v>65.742818471003844</v>
      </c>
      <c r="J2028" s="24" cm="1">
        <f t="array" aca="1" ref="J2028" ca="1">INDIRECT(ADDRESS(($F$2+1-H2028)+2,9))</f>
        <v>34.154135660301002</v>
      </c>
      <c r="K2028" s="24">
        <f t="shared" ca="1" si="157"/>
        <v>0.9397699755797484</v>
      </c>
      <c r="L2028" s="24">
        <f t="shared" ca="1" si="158"/>
        <v>5.9885327584571435E-2</v>
      </c>
      <c r="M2028" s="24">
        <f t="shared" ca="1" si="159"/>
        <v>-0.23253558407298802</v>
      </c>
    </row>
    <row r="2029" spans="2:13" x14ac:dyDescent="0.25">
      <c r="B2029" s="24">
        <f t="shared" ca="1" si="155"/>
        <v>0.31131918191623054</v>
      </c>
      <c r="C2029" s="25">
        <f t="shared" ca="1" si="156"/>
        <v>45.078854455620061</v>
      </c>
      <c r="H2029" s="24">
        <v>2027</v>
      </c>
      <c r="I2029" s="24">
        <f ca="1"/>
        <v>65.781519783891738</v>
      </c>
      <c r="J2029" s="24" cm="1">
        <f t="array" aca="1" ref="J2029" ca="1">INDIRECT(ADDRESS(($F$2+1-H2029)+2,9))</f>
        <v>34.129663844952887</v>
      </c>
      <c r="K2029" s="24">
        <f t="shared" ca="1" si="157"/>
        <v>0.94022367532019291</v>
      </c>
      <c r="L2029" s="24">
        <f t="shared" ca="1" si="158"/>
        <v>5.959941837506888E-2</v>
      </c>
      <c r="M2029" s="24">
        <f t="shared" ca="1" si="159"/>
        <v>-0.23117279665528925</v>
      </c>
    </row>
    <row r="2030" spans="2:13" x14ac:dyDescent="0.25">
      <c r="B2030" s="24">
        <f t="shared" ca="1" si="155"/>
        <v>0.66454148004201974</v>
      </c>
      <c r="C2030" s="25">
        <f t="shared" ca="1" si="156"/>
        <v>54.248897598275192</v>
      </c>
      <c r="H2030" s="24">
        <v>2028</v>
      </c>
      <c r="I2030" s="24">
        <f ca="1"/>
        <v>65.796611778336342</v>
      </c>
      <c r="J2030" s="24" cm="1">
        <f t="array" aca="1" ref="J2030" ca="1">INDIRECT(ADDRESS(($F$2+1-H2030)+2,9))</f>
        <v>34.090946007452004</v>
      </c>
      <c r="K2030" s="24">
        <f t="shared" ca="1" si="157"/>
        <v>0.94039987309919848</v>
      </c>
      <c r="L2030" s="24">
        <f t="shared" ca="1" si="158"/>
        <v>5.9149256369859883E-2</v>
      </c>
      <c r="M2030" s="24">
        <f t="shared" ca="1" si="159"/>
        <v>-0.23003549721684233</v>
      </c>
    </row>
    <row r="2031" spans="2:13" x14ac:dyDescent="0.25">
      <c r="B2031" s="24">
        <f t="shared" ca="1" si="155"/>
        <v>0.48513253916748433</v>
      </c>
      <c r="C2031" s="25">
        <f t="shared" ca="1" si="156"/>
        <v>49.627241717220144</v>
      </c>
      <c r="H2031" s="24">
        <v>2029</v>
      </c>
      <c r="I2031" s="24">
        <f ca="1"/>
        <v>65.816850285523984</v>
      </c>
      <c r="J2031" s="24" cm="1">
        <f t="array" aca="1" ref="J2031" ca="1">INDIRECT(ADDRESS(($F$2+1-H2031)+2,9))</f>
        <v>33.986124595330963</v>
      </c>
      <c r="K2031" s="24">
        <f t="shared" ca="1" si="157"/>
        <v>0.94063551681152258</v>
      </c>
      <c r="L2031" s="24">
        <f t="shared" ca="1" si="158"/>
        <v>5.7943903497998245E-2</v>
      </c>
      <c r="M2031" s="24">
        <f t="shared" ca="1" si="159"/>
        <v>-0.22727097086998649</v>
      </c>
    </row>
    <row r="2032" spans="2:13" x14ac:dyDescent="0.25">
      <c r="B2032" s="24">
        <f t="shared" ca="1" si="155"/>
        <v>0.89680254650715241</v>
      </c>
      <c r="C2032" s="25">
        <f t="shared" ca="1" si="156"/>
        <v>62.635407626038386</v>
      </c>
      <c r="H2032" s="24">
        <v>2030</v>
      </c>
      <c r="I2032" s="24">
        <f ca="1"/>
        <v>65.817514433245492</v>
      </c>
      <c r="J2032" s="24" cm="1">
        <f t="array" aca="1" ref="J2032" ca="1">INDIRECT(ADDRESS(($F$2+1-H2032)+2,9))</f>
        <v>33.971368304480755</v>
      </c>
      <c r="K2032" s="24">
        <f t="shared" ca="1" si="157"/>
        <v>0.94064323730955757</v>
      </c>
      <c r="L2032" s="24">
        <f t="shared" ca="1" si="158"/>
        <v>5.777578064175784E-2</v>
      </c>
      <c r="M2032" s="24">
        <f t="shared" ca="1" si="159"/>
        <v>-0.22703192787030974</v>
      </c>
    </row>
    <row r="2033" spans="2:13" x14ac:dyDescent="0.25">
      <c r="B2033" s="24">
        <f t="shared" ca="1" si="155"/>
        <v>0.53486132694000788</v>
      </c>
      <c r="C2033" s="25">
        <f t="shared" ca="1" si="156"/>
        <v>50.874958976608525</v>
      </c>
      <c r="H2033" s="24">
        <v>2031</v>
      </c>
      <c r="I2033" s="24">
        <f ca="1"/>
        <v>65.821420145123795</v>
      </c>
      <c r="J2033" s="24" cm="1">
        <f t="array" aca="1" ref="J2033" ca="1">INDIRECT(ADDRESS(($F$2+1-H2033)+2,9))</f>
        <v>33.96806497231114</v>
      </c>
      <c r="K2033" s="24">
        <f t="shared" ca="1" si="157"/>
        <v>0.94068862399518804</v>
      </c>
      <c r="L2033" s="24">
        <f t="shared" ca="1" si="158"/>
        <v>5.773819737481059E-2</v>
      </c>
      <c r="M2033" s="24">
        <f t="shared" ca="1" si="159"/>
        <v>-0.22697793536873503</v>
      </c>
    </row>
    <row r="2034" spans="2:13" x14ac:dyDescent="0.25">
      <c r="B2034" s="24">
        <f t="shared" ca="1" si="155"/>
        <v>0.78350722751319335</v>
      </c>
      <c r="C2034" s="25">
        <f t="shared" ca="1" si="156"/>
        <v>57.840929958220123</v>
      </c>
      <c r="H2034" s="24">
        <v>2032</v>
      </c>
      <c r="I2034" s="24">
        <f ca="1"/>
        <v>65.844845189894343</v>
      </c>
      <c r="J2034" s="24" cm="1">
        <f t="array" aca="1" ref="J2034" ca="1">INDIRECT(ADDRESS(($F$2+1-H2034)+2,9))</f>
        <v>33.936427950272062</v>
      </c>
      <c r="K2034" s="24">
        <f t="shared" ca="1" si="157"/>
        <v>0.940960266121454</v>
      </c>
      <c r="L2034" s="24">
        <f t="shared" ca="1" si="158"/>
        <v>5.7379223894759322E-2</v>
      </c>
      <c r="M2034" s="24">
        <f t="shared" ca="1" si="159"/>
        <v>-0.22582897486159478</v>
      </c>
    </row>
    <row r="2035" spans="2:13" x14ac:dyDescent="0.25">
      <c r="B2035" s="24">
        <f t="shared" ca="1" si="155"/>
        <v>0.26407512524258192</v>
      </c>
      <c r="C2035" s="25">
        <f t="shared" ca="1" si="156"/>
        <v>43.691678055223939</v>
      </c>
      <c r="H2035" s="24">
        <v>2033</v>
      </c>
      <c r="I2035" s="24">
        <f ca="1"/>
        <v>65.883946587122352</v>
      </c>
      <c r="J2035" s="24" cm="1">
        <f t="array" aca="1" ref="J2035" ca="1">INDIRECT(ADDRESS(($F$2+1-H2035)+2,9))</f>
        <v>33.851967853035262</v>
      </c>
      <c r="K2035" s="24">
        <f t="shared" ca="1" si="157"/>
        <v>0.94141151951727353</v>
      </c>
      <c r="L2035" s="24">
        <f t="shared" ca="1" si="158"/>
        <v>5.6429485530238487E-2</v>
      </c>
      <c r="M2035" s="24">
        <f t="shared" ca="1" si="159"/>
        <v>-0.22314004379141283</v>
      </c>
    </row>
    <row r="2036" spans="2:13" x14ac:dyDescent="0.25">
      <c r="B2036" s="24">
        <f t="shared" ca="1" si="155"/>
        <v>0.19628335481180803</v>
      </c>
      <c r="C2036" s="25">
        <f t="shared" ca="1" si="156"/>
        <v>41.450281097310821</v>
      </c>
      <c r="H2036" s="24">
        <v>2034</v>
      </c>
      <c r="I2036" s="24">
        <f ca="1"/>
        <v>65.893249780398961</v>
      </c>
      <c r="J2036" s="24" cm="1">
        <f t="array" aca="1" ref="J2036" ca="1">INDIRECT(ADDRESS(($F$2+1-H2036)+2,9))</f>
        <v>33.698867678661131</v>
      </c>
      <c r="K2036" s="24">
        <f t="shared" ca="1" si="157"/>
        <v>0.94151848411834471</v>
      </c>
      <c r="L2036" s="24">
        <f t="shared" ca="1" si="158"/>
        <v>5.4739529500167007E-2</v>
      </c>
      <c r="M2036" s="24">
        <f t="shared" ca="1" si="159"/>
        <v>-0.21966333962362816</v>
      </c>
    </row>
    <row r="2037" spans="2:13" x14ac:dyDescent="0.25">
      <c r="B2037" s="24">
        <f t="shared" ca="1" si="155"/>
        <v>0.87175339508144367</v>
      </c>
      <c r="C2037" s="25">
        <f t="shared" ca="1" si="156"/>
        <v>61.347186755644515</v>
      </c>
      <c r="H2037" s="24">
        <v>2035</v>
      </c>
      <c r="I2037" s="24">
        <f ca="1"/>
        <v>65.909524436964304</v>
      </c>
      <c r="J2037" s="24" cm="1">
        <f t="array" aca="1" ref="J2037" ca="1">INDIRECT(ADDRESS(($F$2+1-H2037)+2,9))</f>
        <v>33.683959726256766</v>
      </c>
      <c r="K2037" s="24">
        <f t="shared" ca="1" si="157"/>
        <v>0.94170523513724502</v>
      </c>
      <c r="L2037" s="24">
        <f t="shared" ca="1" si="158"/>
        <v>5.45771327048283E-2</v>
      </c>
      <c r="M2037" s="24">
        <f t="shared" ca="1" si="159"/>
        <v>-0.21907348965127935</v>
      </c>
    </row>
    <row r="2038" spans="2:13" x14ac:dyDescent="0.25">
      <c r="B2038" s="24">
        <f t="shared" ca="1" si="155"/>
        <v>9.6307851916562215E-2</v>
      </c>
      <c r="C2038" s="25">
        <f t="shared" ca="1" si="156"/>
        <v>36.971199147054662</v>
      </c>
      <c r="H2038" s="24">
        <v>2036</v>
      </c>
      <c r="I2038" s="24">
        <f ca="1"/>
        <v>65.917086812523024</v>
      </c>
      <c r="J2038" s="24" cm="1">
        <f t="array" aca="1" ref="J2038" ca="1">INDIRECT(ADDRESS(($F$2+1-H2038)+2,9))</f>
        <v>33.665181926403456</v>
      </c>
      <c r="K2038" s="24">
        <f t="shared" ca="1" si="157"/>
        <v>0.941791853527427</v>
      </c>
      <c r="L2038" s="24">
        <f t="shared" ca="1" si="158"/>
        <v>5.4373122940318756E-2</v>
      </c>
      <c r="M2038" s="24">
        <f t="shared" ca="1" si="159"/>
        <v>-0.2186006276445949</v>
      </c>
    </row>
    <row r="2039" spans="2:13" x14ac:dyDescent="0.25">
      <c r="B2039" s="24">
        <f t="shared" ca="1" si="155"/>
        <v>0.82850398970400951</v>
      </c>
      <c r="C2039" s="25">
        <f t="shared" ca="1" si="156"/>
        <v>59.482699973905611</v>
      </c>
      <c r="H2039" s="24">
        <v>2037</v>
      </c>
      <c r="I2039" s="24">
        <f ca="1"/>
        <v>65.941786733316846</v>
      </c>
      <c r="J2039" s="24" cm="1">
        <f t="array" aca="1" ref="J2039" ca="1">INDIRECT(ADDRESS(($F$2+1-H2039)+2,9))</f>
        <v>33.628790711865008</v>
      </c>
      <c r="K2039" s="24">
        <f t="shared" ca="1" si="157"/>
        <v>0.94207405865575833</v>
      </c>
      <c r="L2039" s="24">
        <f t="shared" ca="1" si="158"/>
        <v>5.3979471577826739E-2</v>
      </c>
      <c r="M2039" s="24">
        <f t="shared" ca="1" si="159"/>
        <v>-0.21735702071590082</v>
      </c>
    </row>
    <row r="2040" spans="2:13" x14ac:dyDescent="0.25">
      <c r="B2040" s="24">
        <f t="shared" ca="1" si="155"/>
        <v>9.2424811033197996E-2</v>
      </c>
      <c r="C2040" s="25">
        <f t="shared" ca="1" si="156"/>
        <v>36.740299621403857</v>
      </c>
      <c r="H2040" s="24">
        <v>2038</v>
      </c>
      <c r="I2040" s="24">
        <f ca="1"/>
        <v>65.951408328562081</v>
      </c>
      <c r="J2040" s="24" cm="1">
        <f t="array" aca="1" ref="J2040" ca="1">INDIRECT(ADDRESS(($F$2+1-H2040)+2,9))</f>
        <v>33.618338173889541</v>
      </c>
      <c r="K2040" s="24">
        <f t="shared" ca="1" si="157"/>
        <v>0.94218369721450324</v>
      </c>
      <c r="L2040" s="24">
        <f t="shared" ca="1" si="158"/>
        <v>5.3866822351638581E-2</v>
      </c>
      <c r="M2040" s="24">
        <f t="shared" ca="1" si="159"/>
        <v>-0.21701915896995239</v>
      </c>
    </row>
    <row r="2041" spans="2:13" x14ac:dyDescent="0.25">
      <c r="B2041" s="24">
        <f t="shared" ca="1" si="155"/>
        <v>0.18991808971853119</v>
      </c>
      <c r="C2041" s="25">
        <f t="shared" ca="1" si="156"/>
        <v>41.218018198342072</v>
      </c>
      <c r="H2041" s="24">
        <v>2039</v>
      </c>
      <c r="I2041" s="24">
        <f ca="1"/>
        <v>65.99688944844695</v>
      </c>
      <c r="J2041" s="24" cm="1">
        <f t="array" aca="1" ref="J2041" ca="1">INDIRECT(ADDRESS(($F$2+1-H2041)+2,9))</f>
        <v>33.577421316741365</v>
      </c>
      <c r="K2041" s="24">
        <f t="shared" ca="1" si="157"/>
        <v>0.94269975011650198</v>
      </c>
      <c r="L2041" s="24">
        <f t="shared" ca="1" si="158"/>
        <v>5.3427642198222845E-2</v>
      </c>
      <c r="M2041" s="24">
        <f t="shared" ca="1" si="159"/>
        <v>-0.2152144186307986</v>
      </c>
    </row>
    <row r="2042" spans="2:13" x14ac:dyDescent="0.25">
      <c r="B2042" s="24">
        <f t="shared" ca="1" si="155"/>
        <v>0.54465471885404571</v>
      </c>
      <c r="C2042" s="25">
        <f t="shared" ca="1" si="156"/>
        <v>51.12167544728544</v>
      </c>
      <c r="H2042" s="24">
        <v>2040</v>
      </c>
      <c r="I2042" s="24">
        <f ca="1"/>
        <v>66.071721239667482</v>
      </c>
      <c r="J2042" s="24" cm="1">
        <f t="array" aca="1" ref="J2042" ca="1">INDIRECT(ADDRESS(($F$2+1-H2042)+2,9))</f>
        <v>33.571936931364974</v>
      </c>
      <c r="K2042" s="24">
        <f t="shared" ca="1" si="157"/>
        <v>0.94354093544794293</v>
      </c>
      <c r="L2042" s="24">
        <f t="shared" ca="1" si="158"/>
        <v>5.3368991938160561E-2</v>
      </c>
      <c r="M2042" s="24">
        <f t="shared" ca="1" si="159"/>
        <v>-0.21351699974062191</v>
      </c>
    </row>
    <row r="2043" spans="2:13" x14ac:dyDescent="0.25">
      <c r="B2043" s="24">
        <f t="shared" ca="1" si="155"/>
        <v>9.2089921096150551E-2</v>
      </c>
      <c r="C2043" s="25">
        <f t="shared" ca="1" si="156"/>
        <v>36.720052527262652</v>
      </c>
      <c r="H2043" s="24">
        <v>2041</v>
      </c>
      <c r="I2043" s="24">
        <f ca="1"/>
        <v>66.160266208964217</v>
      </c>
      <c r="J2043" s="24" cm="1">
        <f t="array" aca="1" ref="J2043" ca="1">INDIRECT(ADDRESS(($F$2+1-H2043)+2,9))</f>
        <v>33.552188128196534</v>
      </c>
      <c r="K2043" s="24">
        <f t="shared" ca="1" si="157"/>
        <v>0.94452366628948514</v>
      </c>
      <c r="L2043" s="24">
        <f t="shared" ca="1" si="158"/>
        <v>5.3158219941006481E-2</v>
      </c>
      <c r="M2043" s="24">
        <f t="shared" ca="1" si="159"/>
        <v>-0.21123204953498476</v>
      </c>
    </row>
    <row r="2044" spans="2:13" x14ac:dyDescent="0.25">
      <c r="B2044" s="24">
        <f t="shared" ca="1" si="155"/>
        <v>0.7189830246046589</v>
      </c>
      <c r="C2044" s="25">
        <f t="shared" ca="1" si="156"/>
        <v>55.798230516481006</v>
      </c>
      <c r="H2044" s="24">
        <v>2042</v>
      </c>
      <c r="I2044" s="24">
        <f ca="1"/>
        <v>66.460670216059341</v>
      </c>
      <c r="J2044" s="24" cm="1">
        <f t="array" aca="1" ref="J2044" ca="1">INDIRECT(ADDRESS(($F$2+1-H2044)+2,9))</f>
        <v>33.545397681550632</v>
      </c>
      <c r="K2044" s="24">
        <f t="shared" ca="1" si="157"/>
        <v>0.94775742969509036</v>
      </c>
      <c r="L2044" s="24">
        <f t="shared" ca="1" si="158"/>
        <v>5.3085900564494803E-2</v>
      </c>
      <c r="M2044" s="24">
        <f t="shared" ca="1" si="159"/>
        <v>-0.20472438864809342</v>
      </c>
    </row>
    <row r="2045" spans="2:13" x14ac:dyDescent="0.25">
      <c r="B2045" s="24">
        <f t="shared" ca="1" si="155"/>
        <v>0.29713588517039902</v>
      </c>
      <c r="C2045" s="25">
        <f t="shared" ca="1" si="156"/>
        <v>44.673440589454337</v>
      </c>
      <c r="H2045" s="24">
        <v>2043</v>
      </c>
      <c r="I2045" s="24">
        <f ca="1"/>
        <v>66.511897940811025</v>
      </c>
      <c r="J2045" s="24" cm="1">
        <f t="array" aca="1" ref="J2045" ca="1">INDIRECT(ADDRESS(($F$2+1-H2045)+2,9))</f>
        <v>33.542579051698638</v>
      </c>
      <c r="K2045" s="24">
        <f t="shared" ca="1" si="157"/>
        <v>0.94829363406685341</v>
      </c>
      <c r="L2045" s="24">
        <f t="shared" ca="1" si="158"/>
        <v>5.3055904613330943E-2</v>
      </c>
      <c r="M2045" s="24">
        <f t="shared" ca="1" si="159"/>
        <v>-0.20369404821704248</v>
      </c>
    </row>
    <row r="2046" spans="2:13" x14ac:dyDescent="0.25">
      <c r="B2046" s="24">
        <f t="shared" ca="1" si="155"/>
        <v>0.57138172646387297</v>
      </c>
      <c r="C2046" s="25">
        <f t="shared" ca="1" si="156"/>
        <v>51.798930301525601</v>
      </c>
      <c r="H2046" s="24">
        <v>2044</v>
      </c>
      <c r="I2046" s="24">
        <f ca="1"/>
        <v>66.572735239609244</v>
      </c>
      <c r="J2046" s="24" cm="1">
        <f t="array" aca="1" ref="J2046" ca="1">INDIRECT(ADDRESS(($F$2+1-H2046)+2,9))</f>
        <v>33.471257919083754</v>
      </c>
      <c r="K2046" s="24">
        <f t="shared" ca="1" si="157"/>
        <v>0.94892472957007212</v>
      </c>
      <c r="L2046" s="24">
        <f t="shared" ca="1" si="158"/>
        <v>5.2301365944354701E-2</v>
      </c>
      <c r="M2046" s="24">
        <f t="shared" ca="1" si="159"/>
        <v>-0.2010253313152178</v>
      </c>
    </row>
    <row r="2047" spans="2:13" x14ac:dyDescent="0.25">
      <c r="B2047" s="24">
        <f t="shared" ca="1" si="155"/>
        <v>0.18574238814835742</v>
      </c>
      <c r="C2047" s="25">
        <f t="shared" ca="1" si="156"/>
        <v>41.063043926821436</v>
      </c>
      <c r="H2047" s="24">
        <v>2045</v>
      </c>
      <c r="I2047" s="24">
        <f ca="1"/>
        <v>66.626824055971142</v>
      </c>
      <c r="J2047" s="24" cm="1">
        <f t="array" aca="1" ref="J2047" ca="1">INDIRECT(ADDRESS(($F$2+1-H2047)+2,9))</f>
        <v>33.437563221376301</v>
      </c>
      <c r="K2047" s="24">
        <f t="shared" ca="1" si="157"/>
        <v>0.94948065774678225</v>
      </c>
      <c r="L2047" s="24">
        <f t="shared" ca="1" si="158"/>
        <v>5.1947870536602471E-2</v>
      </c>
      <c r="M2047" s="24">
        <f t="shared" ca="1" si="159"/>
        <v>-0.19930731373562469</v>
      </c>
    </row>
    <row r="2048" spans="2:13" x14ac:dyDescent="0.25">
      <c r="B2048" s="24">
        <f t="shared" ca="1" si="155"/>
        <v>0.41234818586401167</v>
      </c>
      <c r="C2048" s="25">
        <f t="shared" ca="1" si="156"/>
        <v>47.784913109241714</v>
      </c>
      <c r="H2048" s="24">
        <v>2046</v>
      </c>
      <c r="I2048" s="24">
        <f ca="1"/>
        <v>66.645813519660138</v>
      </c>
      <c r="J2048" s="24" cm="1">
        <f t="array" aca="1" ref="J2048" ca="1">INDIRECT(ADDRESS(($F$2+1-H2048)+2,9))</f>
        <v>33.426829395542782</v>
      </c>
      <c r="K2048" s="24">
        <f t="shared" ca="1" si="157"/>
        <v>0.94967468543432854</v>
      </c>
      <c r="L2048" s="24">
        <f t="shared" ca="1" si="158"/>
        <v>5.1835660154311021E-2</v>
      </c>
      <c r="M2048" s="24">
        <f t="shared" ca="1" si="159"/>
        <v>-0.19879307750289985</v>
      </c>
    </row>
    <row r="2049" spans="2:13" x14ac:dyDescent="0.25">
      <c r="B2049" s="24">
        <f t="shared" ca="1" si="155"/>
        <v>0.15098153909132517</v>
      </c>
      <c r="C2049" s="25">
        <f t="shared" ca="1" si="156"/>
        <v>39.67767211100243</v>
      </c>
      <c r="H2049" s="24">
        <v>2047</v>
      </c>
      <c r="I2049" s="24">
        <f ca="1"/>
        <v>66.670738775219206</v>
      </c>
      <c r="J2049" s="24" cm="1">
        <f t="array" aca="1" ref="J2049" ca="1">INDIRECT(ADDRESS(($F$2+1-H2049)+2,9))</f>
        <v>33.401102352563626</v>
      </c>
      <c r="K2049" s="24">
        <f t="shared" ca="1" si="157"/>
        <v>0.94992846109378803</v>
      </c>
      <c r="L2049" s="24">
        <f t="shared" ca="1" si="158"/>
        <v>5.1567496232550747E-2</v>
      </c>
      <c r="M2049" s="24">
        <f t="shared" ca="1" si="159"/>
        <v>-0.19784715044754381</v>
      </c>
    </row>
    <row r="2050" spans="2:13" x14ac:dyDescent="0.25">
      <c r="B2050" s="24">
        <f t="shared" ca="1" si="155"/>
        <v>0.20524736377473551</v>
      </c>
      <c r="C2050" s="25">
        <f t="shared" ca="1" si="156"/>
        <v>41.769766718567396</v>
      </c>
      <c r="H2050" s="24">
        <v>2048</v>
      </c>
      <c r="I2050" s="24">
        <f ca="1"/>
        <v>66.675608622297119</v>
      </c>
      <c r="J2050" s="24" cm="1">
        <f t="array" aca="1" ref="J2050" ca="1">INDIRECT(ADDRESS(($F$2+1-H2050)+2,9))</f>
        <v>33.352376465413414</v>
      </c>
      <c r="K2050" s="24">
        <f t="shared" ca="1" si="157"/>
        <v>0.94997792392595448</v>
      </c>
      <c r="L2050" s="24">
        <f t="shared" ca="1" si="158"/>
        <v>5.1062629478336743E-2</v>
      </c>
      <c r="M2050" s="24">
        <f t="shared" ca="1" si="159"/>
        <v>-0.19683517036688625</v>
      </c>
    </row>
    <row r="2051" spans="2:13" x14ac:dyDescent="0.25">
      <c r="B2051" s="24">
        <f t="shared" ca="1" si="155"/>
        <v>0.60335614303913898</v>
      </c>
      <c r="C2051" s="25">
        <f t="shared" ca="1" si="156"/>
        <v>52.620437484140119</v>
      </c>
      <c r="H2051" s="24">
        <v>2049</v>
      </c>
      <c r="I2051" s="24">
        <f ca="1"/>
        <v>66.748225566810049</v>
      </c>
      <c r="J2051" s="24" cm="1">
        <f t="array" aca="1" ref="J2051" ca="1">INDIRECT(ADDRESS(($F$2+1-H2051)+2,9))</f>
        <v>33.292255694640779</v>
      </c>
      <c r="K2051" s="24">
        <f t="shared" ca="1" si="157"/>
        <v>0.95071087877282401</v>
      </c>
      <c r="L2051" s="24">
        <f t="shared" ca="1" si="158"/>
        <v>5.0445126301237458E-2</v>
      </c>
      <c r="M2051" s="24">
        <f t="shared" ca="1" si="159"/>
        <v>-0.19423204729194157</v>
      </c>
    </row>
    <row r="2052" spans="2:13" x14ac:dyDescent="0.25">
      <c r="B2052" s="24">
        <f t="shared" ref="B2052:B2115" ca="1" si="160">RAND()</f>
        <v>0.80646362975378982</v>
      </c>
      <c r="C2052" s="25">
        <f t="shared" ref="C2052:C2115" ca="1" si="161">_xlfn.NORM.INV(B2052,50,10)</f>
        <v>58.649381435617855</v>
      </c>
      <c r="H2052" s="24">
        <v>2050</v>
      </c>
      <c r="I2052" s="24">
        <f ca="1"/>
        <v>66.838251920442829</v>
      </c>
      <c r="J2052" s="24" cm="1">
        <f t="array" aca="1" ref="J2052" ca="1">INDIRECT(ADDRESS(($F$2+1-H2052)+2,9))</f>
        <v>33.287023457290303</v>
      </c>
      <c r="K2052" s="24">
        <f t="shared" ref="K2052:K2115" ca="1" si="162">_xlfn.NORM.DIST(I2052,$F$5,$F$6,TRUE)</f>
        <v>0.95160762069994154</v>
      </c>
      <c r="L2052" s="24">
        <f t="shared" ref="L2052:L2115" ca="1" si="163">_xlfn.NORM.DIST(J2052,$F$5,$F$6,TRUE)</f>
        <v>5.0391668408157411E-2</v>
      </c>
      <c r="M2052" s="24">
        <f t="shared" ca="1" si="159"/>
        <v>-0.1924291585446011</v>
      </c>
    </row>
    <row r="2053" spans="2:13" x14ac:dyDescent="0.25">
      <c r="B2053" s="24">
        <f t="shared" ca="1" si="160"/>
        <v>0.31071063672336285</v>
      </c>
      <c r="C2053" s="25">
        <f t="shared" ca="1" si="161"/>
        <v>45.061629621484713</v>
      </c>
      <c r="H2053" s="24">
        <v>2051</v>
      </c>
      <c r="I2053" s="24">
        <f ca="1"/>
        <v>66.842626082587188</v>
      </c>
      <c r="J2053" s="24" cm="1">
        <f t="array" aca="1" ref="J2053" ca="1">INDIRECT(ADDRESS(($F$2+1-H2053)+2,9))</f>
        <v>33.265103319812837</v>
      </c>
      <c r="K2053" s="24">
        <f t="shared" ca="1" si="162"/>
        <v>0.95165085660349613</v>
      </c>
      <c r="L2053" s="24">
        <f t="shared" ca="1" si="163"/>
        <v>5.0168200383329961E-2</v>
      </c>
      <c r="M2053" s="24">
        <f t="shared" ref="M2053:M2116" ca="1" si="164">((2*H2053-1)/$F$2)*(LN(K2053)+LN(1-L2053))</f>
        <v>-0.19198955370459136</v>
      </c>
    </row>
    <row r="2054" spans="2:13" x14ac:dyDescent="0.25">
      <c r="B2054" s="24">
        <f t="shared" ca="1" si="160"/>
        <v>0.73576515433367229</v>
      </c>
      <c r="C2054" s="25">
        <f t="shared" ca="1" si="161"/>
        <v>56.303437703822887</v>
      </c>
      <c r="H2054" s="24">
        <v>2052</v>
      </c>
      <c r="I2054" s="24">
        <f ca="1"/>
        <v>66.897280226464147</v>
      </c>
      <c r="J2054" s="24" cm="1">
        <f t="array" aca="1" ref="J2054" ca="1">INDIRECT(ADDRESS(($F$2+1-H2054)+2,9))</f>
        <v>33.256126284969483</v>
      </c>
      <c r="K2054" s="24">
        <f t="shared" ca="1" si="162"/>
        <v>0.95218847840452414</v>
      </c>
      <c r="L2054" s="24">
        <f t="shared" ca="1" si="163"/>
        <v>5.0076911017318176E-2</v>
      </c>
      <c r="M2054" s="24">
        <f t="shared" ca="1" si="164"/>
        <v>-0.19082664926105239</v>
      </c>
    </row>
    <row r="2055" spans="2:13" x14ac:dyDescent="0.25">
      <c r="B2055" s="24">
        <f t="shared" ca="1" si="160"/>
        <v>0.4837780369990935</v>
      </c>
      <c r="C2055" s="25">
        <f t="shared" ca="1" si="161"/>
        <v>49.593263569463531</v>
      </c>
      <c r="H2055" s="24">
        <v>2053</v>
      </c>
      <c r="I2055" s="24">
        <f ca="1"/>
        <v>66.926638493766717</v>
      </c>
      <c r="J2055" s="24" cm="1">
        <f t="array" aca="1" ref="J2055" ca="1">INDIRECT(ADDRESS(($F$2+1-H2055)+2,9))</f>
        <v>33.229832697289915</v>
      </c>
      <c r="K2055" s="24">
        <f t="shared" ca="1" si="162"/>
        <v>0.95247528750670984</v>
      </c>
      <c r="L2055" s="24">
        <f t="shared" ca="1" si="163"/>
        <v>4.9810287884992088E-2</v>
      </c>
      <c r="M2055" s="24">
        <f t="shared" ca="1" si="164"/>
        <v>-0.1898129450155851</v>
      </c>
    </row>
    <row r="2056" spans="2:13" x14ac:dyDescent="0.25">
      <c r="B2056" s="24">
        <f t="shared" ca="1" si="160"/>
        <v>0.15270399390145417</v>
      </c>
      <c r="C2056" s="25">
        <f t="shared" ca="1" si="161"/>
        <v>39.750949420197131</v>
      </c>
      <c r="H2056" s="24">
        <v>2054</v>
      </c>
      <c r="I2056" s="24">
        <f ca="1"/>
        <v>66.930344440596826</v>
      </c>
      <c r="J2056" s="24" cm="1">
        <f t="array" aca="1" ref="J2056" ca="1">INDIRECT(ADDRESS(($F$2+1-H2056)+2,9))</f>
        <v>33.047623587700542</v>
      </c>
      <c r="K2056" s="24">
        <f t="shared" ca="1" si="162"/>
        <v>0.95251139375790117</v>
      </c>
      <c r="L2056" s="24">
        <f t="shared" ca="1" si="163"/>
        <v>4.7993626286194822E-2</v>
      </c>
      <c r="M2056" s="24">
        <f t="shared" ca="1" si="164"/>
        <v>-0.18619813261824658</v>
      </c>
    </row>
    <row r="2057" spans="2:13" x14ac:dyDescent="0.25">
      <c r="B2057" s="24">
        <f t="shared" ca="1" si="160"/>
        <v>0.16442290694218487</v>
      </c>
      <c r="C2057" s="25">
        <f t="shared" ca="1" si="161"/>
        <v>40.235586805127035</v>
      </c>
      <c r="H2057" s="24">
        <v>2055</v>
      </c>
      <c r="I2057" s="24">
        <f ca="1"/>
        <v>66.930761289624925</v>
      </c>
      <c r="J2057" s="24" cm="1">
        <f t="array" aca="1" ref="J2057" ca="1">INDIRECT(ADDRESS(($F$2+1-H2057)+2,9))</f>
        <v>32.932093176884628</v>
      </c>
      <c r="K2057" s="24">
        <f t="shared" ca="1" si="162"/>
        <v>0.9525154536539101</v>
      </c>
      <c r="L2057" s="24">
        <f t="shared" ca="1" si="163"/>
        <v>4.686950357237591E-2</v>
      </c>
      <c r="M2057" s="24">
        <f t="shared" ca="1" si="164"/>
        <v>-0.18403369447777695</v>
      </c>
    </row>
    <row r="2058" spans="2:13" x14ac:dyDescent="0.25">
      <c r="B2058" s="24">
        <f t="shared" ca="1" si="160"/>
        <v>0.38699665066140487</v>
      </c>
      <c r="C2058" s="25">
        <f t="shared" ca="1" si="161"/>
        <v>47.128445567737479</v>
      </c>
      <c r="H2058" s="24">
        <v>2056</v>
      </c>
      <c r="I2058" s="24">
        <f ca="1"/>
        <v>67.026517651713661</v>
      </c>
      <c r="J2058" s="24" cm="1">
        <f t="array" aca="1" ref="J2058" ca="1">INDIRECT(ADDRESS(($F$2+1-H2058)+2,9))</f>
        <v>32.909624492857141</v>
      </c>
      <c r="K2058" s="24">
        <f t="shared" ca="1" si="162"/>
        <v>0.95344072749008313</v>
      </c>
      <c r="L2058" s="24">
        <f t="shared" ca="1" si="163"/>
        <v>4.665335348877224E-2</v>
      </c>
      <c r="M2058" s="24">
        <f t="shared" ca="1" si="164"/>
        <v>-0.18184168017591493</v>
      </c>
    </row>
    <row r="2059" spans="2:13" x14ac:dyDescent="0.25">
      <c r="B2059" s="24">
        <f t="shared" ca="1" si="160"/>
        <v>0.68731132901993675</v>
      </c>
      <c r="C2059" s="25">
        <f t="shared" ca="1" si="161"/>
        <v>54.882435482006493</v>
      </c>
      <c r="H2059" s="24">
        <v>2057</v>
      </c>
      <c r="I2059" s="24">
        <f ca="1"/>
        <v>67.162142329410997</v>
      </c>
      <c r="J2059" s="24" cm="1">
        <f t="array" aca="1" ref="J2059" ca="1">INDIRECT(ADDRESS(($F$2+1-H2059)+2,9))</f>
        <v>32.855283793584512</v>
      </c>
      <c r="K2059" s="24">
        <f t="shared" ca="1" si="162"/>
        <v>0.95472641986100182</v>
      </c>
      <c r="L2059" s="24">
        <f t="shared" ca="1" si="163"/>
        <v>4.6133898433745317E-2</v>
      </c>
      <c r="M2059" s="24">
        <f t="shared" ca="1" si="164"/>
        <v>-0.17832356159279836</v>
      </c>
    </row>
    <row r="2060" spans="2:13" x14ac:dyDescent="0.25">
      <c r="B2060" s="24">
        <f t="shared" ca="1" si="160"/>
        <v>0.86773633147050222</v>
      </c>
      <c r="C2060" s="25">
        <f t="shared" ca="1" si="161"/>
        <v>61.15754261281274</v>
      </c>
      <c r="H2060" s="24">
        <v>2058</v>
      </c>
      <c r="I2060" s="24">
        <f ca="1"/>
        <v>67.169254407569127</v>
      </c>
      <c r="J2060" s="24" cm="1">
        <f t="array" aca="1" ref="J2060" ca="1">INDIRECT(ADDRESS(($F$2+1-H2060)+2,9))</f>
        <v>32.853134025998273</v>
      </c>
      <c r="K2060" s="24">
        <f t="shared" ca="1" si="162"/>
        <v>0.95479304469774806</v>
      </c>
      <c r="L2060" s="24">
        <f t="shared" ca="1" si="163"/>
        <v>4.6113444230230081E-2</v>
      </c>
      <c r="M2060" s="24">
        <f t="shared" ca="1" si="164"/>
        <v>-0.17823632056210215</v>
      </c>
    </row>
    <row r="2061" spans="2:13" x14ac:dyDescent="0.25">
      <c r="B2061" s="24">
        <f t="shared" ca="1" si="160"/>
        <v>0.64771694886442333</v>
      </c>
      <c r="C2061" s="25">
        <f t="shared" ca="1" si="161"/>
        <v>53.791639739761614</v>
      </c>
      <c r="H2061" s="24">
        <v>2059</v>
      </c>
      <c r="I2061" s="24">
        <f ca="1"/>
        <v>67.180874424833036</v>
      </c>
      <c r="J2061" s="24" cm="1">
        <f t="array" aca="1" ref="J2061" ca="1">INDIRECT(ADDRESS(($F$2+1-H2061)+2,9))</f>
        <v>32.848817017926855</v>
      </c>
      <c r="K2061" s="24">
        <f t="shared" ca="1" si="162"/>
        <v>0.9549017294501615</v>
      </c>
      <c r="L2061" s="24">
        <f t="shared" ca="1" si="163"/>
        <v>4.6072391575893851E-2</v>
      </c>
      <c r="M2061" s="24">
        <f t="shared" ca="1" si="164"/>
        <v>-0.17802369200050747</v>
      </c>
    </row>
    <row r="2062" spans="2:13" x14ac:dyDescent="0.25">
      <c r="B2062" s="24">
        <f t="shared" ca="1" si="160"/>
        <v>0.67676690087499236</v>
      </c>
      <c r="C2062" s="25">
        <f t="shared" ca="1" si="161"/>
        <v>54.586769090848904</v>
      </c>
      <c r="H2062" s="24">
        <v>2060</v>
      </c>
      <c r="I2062" s="24">
        <f ca="1"/>
        <v>67.355179592047577</v>
      </c>
      <c r="J2062" s="24" cm="1">
        <f t="array" aca="1" ref="J2062" ca="1">INDIRECT(ADDRESS(($F$2+1-H2062)+2,9))</f>
        <v>32.748043166498647</v>
      </c>
      <c r="K2062" s="24">
        <f t="shared" ca="1" si="162"/>
        <v>0.95650694923520296</v>
      </c>
      <c r="L2062" s="24">
        <f t="shared" ca="1" si="163"/>
        <v>4.5122395025611606E-2</v>
      </c>
      <c r="M2062" s="24">
        <f t="shared" ca="1" si="164"/>
        <v>-0.17300436345217535</v>
      </c>
    </row>
    <row r="2063" spans="2:13" x14ac:dyDescent="0.25">
      <c r="B2063" s="24">
        <f t="shared" ca="1" si="160"/>
        <v>0.22775013628903251</v>
      </c>
      <c r="C2063" s="25">
        <f t="shared" ca="1" si="161"/>
        <v>42.537232819603027</v>
      </c>
      <c r="H2063" s="24">
        <v>2061</v>
      </c>
      <c r="I2063" s="24">
        <f ca="1"/>
        <v>67.38066250266013</v>
      </c>
      <c r="J2063" s="24" cm="1">
        <f t="array" aca="1" ref="J2063" ca="1">INDIRECT(ADDRESS(($F$2+1-H2063)+2,9))</f>
        <v>32.566607303578422</v>
      </c>
      <c r="K2063" s="24">
        <f t="shared" ca="1" si="162"/>
        <v>0.95673771536691421</v>
      </c>
      <c r="L2063" s="24">
        <f t="shared" ca="1" si="163"/>
        <v>4.3451779184086575E-2</v>
      </c>
      <c r="M2063" s="24">
        <f t="shared" ca="1" si="164"/>
        <v>-0.1692895958519566</v>
      </c>
    </row>
    <row r="2064" spans="2:13" x14ac:dyDescent="0.25">
      <c r="B2064" s="24">
        <f t="shared" ca="1" si="160"/>
        <v>0.76836732682038766</v>
      </c>
      <c r="C2064" s="25">
        <f t="shared" ca="1" si="161"/>
        <v>57.33480615703904</v>
      </c>
      <c r="H2064" s="24">
        <v>2062</v>
      </c>
      <c r="I2064" s="24">
        <f ca="1"/>
        <v>67.396684731327085</v>
      </c>
      <c r="J2064" s="24" cm="1">
        <f t="array" aca="1" ref="J2064" ca="1">INDIRECT(ADDRESS(($F$2+1-H2064)+2,9))</f>
        <v>32.554117300058913</v>
      </c>
      <c r="K2064" s="24">
        <f t="shared" ca="1" si="162"/>
        <v>0.95688230122890261</v>
      </c>
      <c r="L2064" s="24">
        <f t="shared" ca="1" si="163"/>
        <v>4.3338636117940414E-2</v>
      </c>
      <c r="M2064" s="24">
        <f t="shared" ca="1" si="164"/>
        <v>-0.16885707181850482</v>
      </c>
    </row>
    <row r="2065" spans="2:13" x14ac:dyDescent="0.25">
      <c r="B2065" s="24">
        <f t="shared" ca="1" si="160"/>
        <v>0.25494200593798644</v>
      </c>
      <c r="C2065" s="25">
        <f t="shared" ca="1" si="161"/>
        <v>43.409816914472124</v>
      </c>
      <c r="H2065" s="24">
        <v>2063</v>
      </c>
      <c r="I2065" s="24">
        <f ca="1"/>
        <v>67.417571018975337</v>
      </c>
      <c r="J2065" s="24" cm="1">
        <f t="array" aca="1" ref="J2065" ca="1">INDIRECT(ADDRESS(($F$2+1-H2065)+2,9))</f>
        <v>32.548289801239022</v>
      </c>
      <c r="K2065" s="24">
        <f t="shared" ca="1" si="162"/>
        <v>0.95707019441546071</v>
      </c>
      <c r="L2065" s="24">
        <f t="shared" ca="1" si="163"/>
        <v>4.328592806061226E-2</v>
      </c>
      <c r="M2065" s="24">
        <f t="shared" ca="1" si="164"/>
        <v>-0.16845836596955011</v>
      </c>
    </row>
    <row r="2066" spans="2:13" x14ac:dyDescent="0.25">
      <c r="B2066" s="24">
        <f t="shared" ca="1" si="160"/>
        <v>0.53878934312401983</v>
      </c>
      <c r="C2066" s="25">
        <f t="shared" ca="1" si="161"/>
        <v>50.973841721795615</v>
      </c>
      <c r="H2066" s="24">
        <v>2064</v>
      </c>
      <c r="I2066" s="24">
        <f ca="1"/>
        <v>67.448018003298429</v>
      </c>
      <c r="J2066" s="24" cm="1">
        <f t="array" aca="1" ref="J2066" ca="1">INDIRECT(ADDRESS(($F$2+1-H2066)+2,9))</f>
        <v>32.494874017043117</v>
      </c>
      <c r="K2066" s="24">
        <f t="shared" ca="1" si="162"/>
        <v>0.95734290990269388</v>
      </c>
      <c r="L2066" s="24">
        <f t="shared" ca="1" si="163"/>
        <v>4.2805205700090589E-2</v>
      </c>
      <c r="M2066" s="24">
        <f t="shared" ca="1" si="164"/>
        <v>-0.16703448367150234</v>
      </c>
    </row>
    <row r="2067" spans="2:13" x14ac:dyDescent="0.25">
      <c r="B2067" s="24">
        <f t="shared" ca="1" si="160"/>
        <v>5.9744420042806001E-2</v>
      </c>
      <c r="C2067" s="25">
        <f t="shared" ca="1" si="161"/>
        <v>34.430773035514072</v>
      </c>
      <c r="H2067" s="24">
        <v>2065</v>
      </c>
      <c r="I2067" s="24">
        <f ca="1"/>
        <v>67.503413205689213</v>
      </c>
      <c r="J2067" s="24" cm="1">
        <f t="array" aca="1" ref="J2067" ca="1">INDIRECT(ADDRESS(($F$2+1-H2067)+2,9))</f>
        <v>32.451881047617519</v>
      </c>
      <c r="K2067" s="24">
        <f t="shared" ca="1" si="162"/>
        <v>0.95783549467729268</v>
      </c>
      <c r="L2067" s="24">
        <f t="shared" ca="1" si="163"/>
        <v>4.2421426987157604E-2</v>
      </c>
      <c r="M2067" s="24">
        <f t="shared" ca="1" si="164"/>
        <v>-0.16536421888309602</v>
      </c>
    </row>
    <row r="2068" spans="2:13" x14ac:dyDescent="0.25">
      <c r="B2068" s="24">
        <f t="shared" ca="1" si="160"/>
        <v>0.4788580569710047</v>
      </c>
      <c r="C2068" s="25">
        <f t="shared" ca="1" si="161"/>
        <v>49.469801776095366</v>
      </c>
      <c r="H2068" s="24">
        <v>2066</v>
      </c>
      <c r="I2068" s="24">
        <f ca="1"/>
        <v>67.508737529103925</v>
      </c>
      <c r="J2068" s="24" cm="1">
        <f t="array" aca="1" ref="J2068" ca="1">INDIRECT(ADDRESS(($F$2+1-H2068)+2,9))</f>
        <v>32.414075765182503</v>
      </c>
      <c r="K2068" s="24">
        <f t="shared" ca="1" si="162"/>
        <v>0.95788259611435156</v>
      </c>
      <c r="L2068" s="24">
        <f t="shared" ca="1" si="163"/>
        <v>4.208626043627603E-2</v>
      </c>
      <c r="M2068" s="24">
        <f t="shared" ca="1" si="164"/>
        <v>-0.16468027979241243</v>
      </c>
    </row>
    <row r="2069" spans="2:13" x14ac:dyDescent="0.25">
      <c r="B2069" s="24">
        <f t="shared" ca="1" si="160"/>
        <v>0.81622878994570125</v>
      </c>
      <c r="C2069" s="25">
        <f t="shared" ca="1" si="161"/>
        <v>59.010863308219406</v>
      </c>
      <c r="H2069" s="24">
        <v>2067</v>
      </c>
      <c r="I2069" s="24">
        <f ca="1"/>
        <v>67.616958643089191</v>
      </c>
      <c r="J2069" s="24" cm="1">
        <f t="array" aca="1" ref="J2069" ca="1">INDIRECT(ADDRESS(($F$2+1-H2069)+2,9))</f>
        <v>32.390822304987545</v>
      </c>
      <c r="K2069" s="24">
        <f t="shared" ca="1" si="162"/>
        <v>0.95883077497428215</v>
      </c>
      <c r="L2069" s="24">
        <f t="shared" ca="1" si="163"/>
        <v>4.1881171311146111E-2</v>
      </c>
      <c r="M2069" s="24">
        <f t="shared" ca="1" si="164"/>
        <v>-0.16245514910566683</v>
      </c>
    </row>
    <row r="2070" spans="2:13" x14ac:dyDescent="0.25">
      <c r="B2070" s="24">
        <f t="shared" ca="1" si="160"/>
        <v>0.93047544036636132</v>
      </c>
      <c r="C2070" s="25">
        <f t="shared" ca="1" si="161"/>
        <v>64.793413028807265</v>
      </c>
      <c r="H2070" s="24">
        <v>2068</v>
      </c>
      <c r="I2070" s="24">
        <f ca="1"/>
        <v>67.703091602261622</v>
      </c>
      <c r="J2070" s="24" cm="1">
        <f t="array" aca="1" ref="J2070" ca="1">INDIRECT(ADDRESS(($F$2+1-H2070)+2,9))</f>
        <v>32.224408391194302</v>
      </c>
      <c r="K2070" s="24">
        <f t="shared" ca="1" si="162"/>
        <v>0.95957299598399004</v>
      </c>
      <c r="L2070" s="24">
        <f t="shared" ca="1" si="163"/>
        <v>4.0436958149292955E-2</v>
      </c>
      <c r="M2070" s="24">
        <f t="shared" ca="1" si="164"/>
        <v>-0.1581649996960599</v>
      </c>
    </row>
    <row r="2071" spans="2:13" x14ac:dyDescent="0.25">
      <c r="B2071" s="24">
        <f t="shared" ca="1" si="160"/>
        <v>0.93622000658065696</v>
      </c>
      <c r="C2071" s="25">
        <f t="shared" ca="1" si="161"/>
        <v>65.237947684425819</v>
      </c>
      <c r="H2071" s="24">
        <v>2069</v>
      </c>
      <c r="I2071" s="24">
        <f ca="1"/>
        <v>67.703145199958911</v>
      </c>
      <c r="J2071" s="24" cm="1">
        <f t="array" aca="1" ref="J2071" ca="1">INDIRECT(ADDRESS(($F$2+1-H2071)+2,9))</f>
        <v>32.145647209823863</v>
      </c>
      <c r="K2071" s="24">
        <f t="shared" ca="1" si="162"/>
        <v>0.95957345443830999</v>
      </c>
      <c r="L2071" s="24">
        <f t="shared" ca="1" si="163"/>
        <v>3.9767671820478322E-2</v>
      </c>
      <c r="M2071" s="24">
        <f t="shared" ca="1" si="164"/>
        <v>-0.15690392391203534</v>
      </c>
    </row>
    <row r="2072" spans="2:13" x14ac:dyDescent="0.25">
      <c r="B2072" s="24">
        <f t="shared" ca="1" si="160"/>
        <v>0.85063554298802369</v>
      </c>
      <c r="C2072" s="25">
        <f t="shared" ca="1" si="161"/>
        <v>60.391630453277244</v>
      </c>
      <c r="H2072" s="24">
        <v>2070</v>
      </c>
      <c r="I2072" s="24">
        <f ca="1"/>
        <v>67.814694796815488</v>
      </c>
      <c r="J2072" s="24" cm="1">
        <f t="array" aca="1" ref="J2072" ca="1">INDIRECT(ADDRESS(($F$2+1-H2072)+2,9))</f>
        <v>32.099727097395103</v>
      </c>
      <c r="K2072" s="24">
        <f t="shared" ca="1" si="162"/>
        <v>0.9605184995302366</v>
      </c>
      <c r="L2072" s="24">
        <f t="shared" ca="1" si="163"/>
        <v>3.9381632299815957E-2</v>
      </c>
      <c r="M2072" s="24">
        <f t="shared" ca="1" si="164"/>
        <v>-0.15432084184757011</v>
      </c>
    </row>
    <row r="2073" spans="2:13" x14ac:dyDescent="0.25">
      <c r="B2073" s="24">
        <f t="shared" ca="1" si="160"/>
        <v>0.68462556564648291</v>
      </c>
      <c r="C2073" s="25">
        <f t="shared" ca="1" si="161"/>
        <v>54.806730771834459</v>
      </c>
      <c r="H2073" s="24">
        <v>2071</v>
      </c>
      <c r="I2073" s="24">
        <f ca="1"/>
        <v>67.882378873603272</v>
      </c>
      <c r="J2073" s="24" cm="1">
        <f t="array" aca="1" ref="J2073" ca="1">INDIRECT(ADDRESS(($F$2+1-H2073)+2,9))</f>
        <v>32.048777749166419</v>
      </c>
      <c r="K2073" s="24">
        <f t="shared" ca="1" si="162"/>
        <v>0.96108310353961457</v>
      </c>
      <c r="L2073" s="24">
        <f t="shared" ca="1" si="163"/>
        <v>3.895688707589446E-2</v>
      </c>
      <c r="M2073" s="24">
        <f t="shared" ca="1" si="164"/>
        <v>-0.15241951420170077</v>
      </c>
    </row>
    <row r="2074" spans="2:13" x14ac:dyDescent="0.25">
      <c r="B2074" s="24">
        <f t="shared" ca="1" si="160"/>
        <v>0.58389485842713595</v>
      </c>
      <c r="C2074" s="25">
        <f t="shared" ca="1" si="161"/>
        <v>52.11867657777502</v>
      </c>
      <c r="H2074" s="24">
        <v>2072</v>
      </c>
      <c r="I2074" s="24">
        <f ca="1"/>
        <v>67.886172653274102</v>
      </c>
      <c r="J2074" s="24" cm="1">
        <f t="array" aca="1" ref="J2074" ca="1">INDIRECT(ADDRESS(($F$2+1-H2074)+2,9))</f>
        <v>31.998976233740279</v>
      </c>
      <c r="K2074" s="24">
        <f t="shared" ca="1" si="162"/>
        <v>0.9611145547121166</v>
      </c>
      <c r="L2074" s="24">
        <f t="shared" ca="1" si="163"/>
        <v>3.8545323460097813E-2</v>
      </c>
      <c r="M2074" s="24">
        <f t="shared" ca="1" si="164"/>
        <v>-0.15160831768900196</v>
      </c>
    </row>
    <row r="2075" spans="2:13" x14ac:dyDescent="0.25">
      <c r="B2075" s="24">
        <f t="shared" ca="1" si="160"/>
        <v>0.27894068194275656</v>
      </c>
      <c r="C2075" s="25">
        <f t="shared" ca="1" si="161"/>
        <v>44.140087038450261</v>
      </c>
      <c r="H2075" s="24">
        <v>2073</v>
      </c>
      <c r="I2075" s="24">
        <f ca="1"/>
        <v>67.909153291005822</v>
      </c>
      <c r="J2075" s="24" cm="1">
        <f t="array" aca="1" ref="J2075" ca="1">INDIRECT(ADDRESS(($F$2+1-H2075)+2,9))</f>
        <v>31.950760775936974</v>
      </c>
      <c r="K2075" s="24">
        <f t="shared" ca="1" si="162"/>
        <v>0.96130462647509807</v>
      </c>
      <c r="L2075" s="24">
        <f t="shared" ca="1" si="163"/>
        <v>3.8150249881724732E-2</v>
      </c>
      <c r="M2075" s="24">
        <f t="shared" ca="1" si="164"/>
        <v>-0.15051258812689541</v>
      </c>
    </row>
    <row r="2076" spans="2:13" x14ac:dyDescent="0.25">
      <c r="B2076" s="24">
        <f t="shared" ca="1" si="160"/>
        <v>0.40025045502524548</v>
      </c>
      <c r="C2076" s="25">
        <f t="shared" ca="1" si="161"/>
        <v>47.473011156240517</v>
      </c>
      <c r="H2076" s="24">
        <v>2074</v>
      </c>
      <c r="I2076" s="24">
        <f ca="1"/>
        <v>67.947299935506294</v>
      </c>
      <c r="J2076" s="24" cm="1">
        <f t="array" aca="1" ref="J2076" ca="1">INDIRECT(ADDRESS(($F$2+1-H2076)+2,9))</f>
        <v>31.904964478250101</v>
      </c>
      <c r="K2076" s="24">
        <f t="shared" ca="1" si="162"/>
        <v>0.9616184640087585</v>
      </c>
      <c r="L2076" s="24">
        <f t="shared" ca="1" si="163"/>
        <v>3.777806295189038E-2</v>
      </c>
      <c r="M2076" s="24">
        <f t="shared" ca="1" si="164"/>
        <v>-0.14921448910627222</v>
      </c>
    </row>
    <row r="2077" spans="2:13" x14ac:dyDescent="0.25">
      <c r="B2077" s="24">
        <f t="shared" ca="1" si="160"/>
        <v>0.96596799764703323</v>
      </c>
      <c r="C2077" s="25">
        <f t="shared" ca="1" si="161"/>
        <v>68.245828412525086</v>
      </c>
      <c r="H2077" s="24">
        <v>2075</v>
      </c>
      <c r="I2077" s="24">
        <f ca="1"/>
        <v>67.967347679611862</v>
      </c>
      <c r="J2077" s="24" cm="1">
        <f t="array" aca="1" ref="J2077" ca="1">INDIRECT(ADDRESS(($F$2+1-H2077)+2,9))</f>
        <v>31.875862505350682</v>
      </c>
      <c r="K2077" s="24">
        <f t="shared" ca="1" si="162"/>
        <v>0.96178256582271349</v>
      </c>
      <c r="L2077" s="24">
        <f t="shared" ca="1" si="163"/>
        <v>3.7543094717553335E-2</v>
      </c>
      <c r="M2077" s="24">
        <f t="shared" ca="1" si="164"/>
        <v>-0.14848895027520889</v>
      </c>
    </row>
    <row r="2078" spans="2:13" x14ac:dyDescent="0.25">
      <c r="B2078" s="24">
        <f t="shared" ca="1" si="160"/>
        <v>0.7950565051573999</v>
      </c>
      <c r="C2078" s="25">
        <f t="shared" ca="1" si="161"/>
        <v>58.240925205046764</v>
      </c>
      <c r="H2078" s="24">
        <v>2076</v>
      </c>
      <c r="I2078" s="24">
        <f ca="1"/>
        <v>68.025934249815322</v>
      </c>
      <c r="J2078" s="24" cm="1">
        <f t="array" aca="1" ref="J2078" ca="1">INDIRECT(ADDRESS(($F$2+1-H2078)+2,9))</f>
        <v>31.8687344911664</v>
      </c>
      <c r="K2078" s="24">
        <f t="shared" ca="1" si="162"/>
        <v>0.9622588523967206</v>
      </c>
      <c r="L2078" s="24">
        <f t="shared" ca="1" si="163"/>
        <v>3.7485725706258695E-2</v>
      </c>
      <c r="M2078" s="24">
        <f t="shared" ca="1" si="164"/>
        <v>-0.14749355065053471</v>
      </c>
    </row>
    <row r="2079" spans="2:13" x14ac:dyDescent="0.25">
      <c r="B2079" s="24">
        <f t="shared" ca="1" si="160"/>
        <v>0.95389227146064826</v>
      </c>
      <c r="C2079" s="25">
        <f t="shared" ca="1" si="161"/>
        <v>66.838251920442829</v>
      </c>
      <c r="H2079" s="24">
        <v>2077</v>
      </c>
      <c r="I2079" s="24">
        <f ca="1"/>
        <v>68.069512014869474</v>
      </c>
      <c r="J2079" s="24" cm="1">
        <f t="array" aca="1" ref="J2079" ca="1">INDIRECT(ADDRESS(($F$2+1-H2079)+2,9))</f>
        <v>31.8667880113357</v>
      </c>
      <c r="K2079" s="24">
        <f t="shared" ca="1" si="162"/>
        <v>0.96260997181323227</v>
      </c>
      <c r="L2079" s="24">
        <f t="shared" ca="1" si="163"/>
        <v>3.7470072134977814E-2</v>
      </c>
      <c r="M2079" s="24">
        <f t="shared" ca="1" si="164"/>
        <v>-0.14683122471702004</v>
      </c>
    </row>
    <row r="2080" spans="2:13" x14ac:dyDescent="0.25">
      <c r="B2080" s="24">
        <f t="shared" ca="1" si="160"/>
        <v>0.71179139166474648</v>
      </c>
      <c r="C2080" s="25">
        <f t="shared" ca="1" si="161"/>
        <v>55.586256706923955</v>
      </c>
      <c r="H2080" s="24">
        <v>2078</v>
      </c>
      <c r="I2080" s="24">
        <f ca="1"/>
        <v>68.076660457226041</v>
      </c>
      <c r="J2080" s="24" cm="1">
        <f t="array" aca="1" ref="J2080" ca="1">INDIRECT(ADDRESS(($F$2+1-H2080)+2,9))</f>
        <v>31.82776444310467</v>
      </c>
      <c r="K2080" s="24">
        <f t="shared" ca="1" si="162"/>
        <v>0.96266731345869039</v>
      </c>
      <c r="L2080" s="24">
        <f t="shared" ca="1" si="163"/>
        <v>3.7157369755962004E-2</v>
      </c>
      <c r="M2080" s="24">
        <f t="shared" ca="1" si="164"/>
        <v>-0.14616183370992933</v>
      </c>
    </row>
    <row r="2081" spans="2:13" x14ac:dyDescent="0.25">
      <c r="B2081" s="24">
        <f t="shared" ca="1" si="160"/>
        <v>0.81582283299436198</v>
      </c>
      <c r="C2081" s="25">
        <f t="shared" ca="1" si="161"/>
        <v>58.995602217648113</v>
      </c>
      <c r="H2081" s="24">
        <v>2079</v>
      </c>
      <c r="I2081" s="24">
        <f ca="1"/>
        <v>68.107716083707956</v>
      </c>
      <c r="J2081" s="24" cm="1">
        <f t="array" aca="1" ref="J2081" ca="1">INDIRECT(ADDRESS(($F$2+1-H2081)+2,9))</f>
        <v>31.757686643642579</v>
      </c>
      <c r="K2081" s="24">
        <f t="shared" ca="1" si="162"/>
        <v>0.96291559456862552</v>
      </c>
      <c r="L2081" s="24">
        <f t="shared" ca="1" si="163"/>
        <v>3.6601179438470507E-2</v>
      </c>
      <c r="M2081" s="24">
        <f t="shared" ca="1" si="164"/>
        <v>-0.14462300949749932</v>
      </c>
    </row>
    <row r="2082" spans="2:13" x14ac:dyDescent="0.25">
      <c r="B2082" s="24">
        <f t="shared" ca="1" si="160"/>
        <v>0.99407803053490651</v>
      </c>
      <c r="C2082" s="25">
        <f t="shared" ca="1" si="161"/>
        <v>75.167602605050959</v>
      </c>
      <c r="H2082" s="24">
        <v>2080</v>
      </c>
      <c r="I2082" s="24">
        <f ca="1"/>
        <v>68.111340819198205</v>
      </c>
      <c r="J2082" s="24" cm="1">
        <f t="array" aca="1" ref="J2082" ca="1">INDIRECT(ADDRESS(($F$2+1-H2082)+2,9))</f>
        <v>31.728135697999782</v>
      </c>
      <c r="K2082" s="24">
        <f t="shared" ca="1" si="162"/>
        <v>0.96294448516972475</v>
      </c>
      <c r="L2082" s="24">
        <f t="shared" ca="1" si="163"/>
        <v>3.6368691339247125E-2</v>
      </c>
      <c r="M2082" s="24">
        <f t="shared" ca="1" si="164"/>
        <v>-0.14416973850280332</v>
      </c>
    </row>
    <row r="2083" spans="2:13" x14ac:dyDescent="0.25">
      <c r="B2083" s="24">
        <f t="shared" ca="1" si="160"/>
        <v>0.29090467193309999</v>
      </c>
      <c r="C2083" s="25">
        <f t="shared" ca="1" si="161"/>
        <v>44.492562425667892</v>
      </c>
      <c r="H2083" s="24">
        <v>2081</v>
      </c>
      <c r="I2083" s="24">
        <f ca="1"/>
        <v>68.12840525784749</v>
      </c>
      <c r="J2083" s="24" cm="1">
        <f t="array" aca="1" ref="J2083" ca="1">INDIRECT(ADDRESS(($F$2+1-H2083)+2,9))</f>
        <v>31.672115390891062</v>
      </c>
      <c r="K2083" s="24">
        <f t="shared" ca="1" si="162"/>
        <v>0.96308024855296637</v>
      </c>
      <c r="L2083" s="24">
        <f t="shared" ca="1" si="163"/>
        <v>3.5931276823301411E-2</v>
      </c>
      <c r="M2083" s="24">
        <f t="shared" ca="1" si="164"/>
        <v>-0.14309219349370383</v>
      </c>
    </row>
    <row r="2084" spans="2:13" x14ac:dyDescent="0.25">
      <c r="B2084" s="24">
        <f t="shared" ca="1" si="160"/>
        <v>5.4482433306027422E-2</v>
      </c>
      <c r="C2084" s="25">
        <f t="shared" ca="1" si="161"/>
        <v>33.971368304480755</v>
      </c>
      <c r="H2084" s="24">
        <v>2082</v>
      </c>
      <c r="I2084" s="24">
        <f ca="1"/>
        <v>68.192481525301844</v>
      </c>
      <c r="J2084" s="24" cm="1">
        <f t="array" aca="1" ref="J2084" ca="1">INDIRECT(ADDRESS(($F$2+1-H2084)+2,9))</f>
        <v>31.637050474179773</v>
      </c>
      <c r="K2084" s="24">
        <f t="shared" ca="1" si="162"/>
        <v>0.96358640851775101</v>
      </c>
      <c r="L2084" s="24">
        <f t="shared" ca="1" si="163"/>
        <v>3.5659684635191952E-2</v>
      </c>
      <c r="M2084" s="24">
        <f t="shared" ca="1" si="164"/>
        <v>-0.14160399296178533</v>
      </c>
    </row>
    <row r="2085" spans="2:13" x14ac:dyDescent="0.25">
      <c r="B2085" s="24">
        <f t="shared" ca="1" si="160"/>
        <v>0.32542340327826025</v>
      </c>
      <c r="C2085" s="25">
        <f t="shared" ca="1" si="161"/>
        <v>45.474138956292627</v>
      </c>
      <c r="H2085" s="24">
        <v>2083</v>
      </c>
      <c r="I2085" s="24">
        <f ca="1"/>
        <v>68.213640128671159</v>
      </c>
      <c r="J2085" s="24" cm="1">
        <f t="array" aca="1" ref="J2085" ca="1">INDIRECT(ADDRESS(($F$2+1-H2085)+2,9))</f>
        <v>31.529345954505452</v>
      </c>
      <c r="K2085" s="24">
        <f t="shared" ca="1" si="162"/>
        <v>0.96375229487963909</v>
      </c>
      <c r="L2085" s="24">
        <f t="shared" ca="1" si="163"/>
        <v>3.4835973272305684E-2</v>
      </c>
      <c r="M2085" s="24">
        <f t="shared" ca="1" si="164"/>
        <v>-0.13969191735695152</v>
      </c>
    </row>
    <row r="2086" spans="2:13" x14ac:dyDescent="0.25">
      <c r="B2086" s="24">
        <f t="shared" ca="1" si="160"/>
        <v>0.14247788872772416</v>
      </c>
      <c r="C2086" s="25">
        <f t="shared" ca="1" si="161"/>
        <v>39.3074721048513</v>
      </c>
      <c r="H2086" s="24">
        <v>2084</v>
      </c>
      <c r="I2086" s="24">
        <f ca="1"/>
        <v>68.228106191519629</v>
      </c>
      <c r="J2086" s="24" cm="1">
        <f t="array" aca="1" ref="J2086" ca="1">INDIRECT(ADDRESS(($F$2+1-H2086)+2,9))</f>
        <v>31.464096682217789</v>
      </c>
      <c r="K2086" s="24">
        <f t="shared" ca="1" si="162"/>
        <v>0.96386535432153775</v>
      </c>
      <c r="L2086" s="24">
        <f t="shared" ca="1" si="163"/>
        <v>3.4344597955973978E-2</v>
      </c>
      <c r="M2086" s="24">
        <f t="shared" ca="1" si="164"/>
        <v>-0.13854966653861414</v>
      </c>
    </row>
    <row r="2087" spans="2:13" x14ac:dyDescent="0.25">
      <c r="B2087" s="24">
        <f t="shared" ca="1" si="160"/>
        <v>0.23022499564325982</v>
      </c>
      <c r="C2087" s="25">
        <f t="shared" ca="1" si="161"/>
        <v>42.618939231406557</v>
      </c>
      <c r="H2087" s="24">
        <v>2085</v>
      </c>
      <c r="I2087" s="24">
        <f ca="1"/>
        <v>68.229286221623369</v>
      </c>
      <c r="J2087" s="24" cm="1">
        <f t="array" aca="1" ref="J2087" ca="1">INDIRECT(ADDRESS(($F$2+1-H2087)+2,9))</f>
        <v>31.459458913185511</v>
      </c>
      <c r="K2087" s="24">
        <f t="shared" ca="1" si="162"/>
        <v>0.96387456408872885</v>
      </c>
      <c r="L2087" s="24">
        <f t="shared" ca="1" si="163"/>
        <v>3.4309890035820946E-2</v>
      </c>
      <c r="M2087" s="24">
        <f t="shared" ca="1" si="164"/>
        <v>-0.13852827085272776</v>
      </c>
    </row>
    <row r="2088" spans="2:13" x14ac:dyDescent="0.25">
      <c r="B2088" s="24">
        <f t="shared" ca="1" si="160"/>
        <v>0.33207610547966226</v>
      </c>
      <c r="C2088" s="25">
        <f t="shared" ca="1" si="161"/>
        <v>45.658123918671102</v>
      </c>
      <c r="H2088" s="24">
        <v>2086</v>
      </c>
      <c r="I2088" s="24">
        <f ca="1"/>
        <v>68.245828412525086</v>
      </c>
      <c r="J2088" s="24" cm="1">
        <f t="array" aca="1" ref="J2088" ca="1">INDIRECT(ADDRESS(($F$2+1-H2088)+2,9))</f>
        <v>31.315755123692178</v>
      </c>
      <c r="K2088" s="24">
        <f t="shared" ca="1" si="162"/>
        <v>0.96400346851148666</v>
      </c>
      <c r="L2088" s="24">
        <f t="shared" ca="1" si="163"/>
        <v>3.3248651131932927E-2</v>
      </c>
      <c r="M2088" s="24">
        <f t="shared" ca="1" si="164"/>
        <v>-0.13621337829294947</v>
      </c>
    </row>
    <row r="2089" spans="2:13" x14ac:dyDescent="0.25">
      <c r="B2089" s="24">
        <f t="shared" ca="1" si="160"/>
        <v>0.21991774724710567</v>
      </c>
      <c r="C2089" s="25">
        <f t="shared" ca="1" si="161"/>
        <v>42.275289629143032</v>
      </c>
      <c r="H2089" s="24">
        <v>2087</v>
      </c>
      <c r="I2089" s="24">
        <f ca="1"/>
        <v>68.252120946824789</v>
      </c>
      <c r="J2089" s="24" cm="1">
        <f t="array" aca="1" ref="J2089" ca="1">INDIRECT(ADDRESS(($F$2+1-H2089)+2,9))</f>
        <v>31.129590635978172</v>
      </c>
      <c r="K2089" s="24">
        <f t="shared" ca="1" si="162"/>
        <v>0.96405240383912749</v>
      </c>
      <c r="L2089" s="24">
        <f t="shared" ca="1" si="163"/>
        <v>3.1914192038652041E-2</v>
      </c>
      <c r="M2089" s="24">
        <f t="shared" ca="1" si="164"/>
        <v>-0.13351313564609979</v>
      </c>
    </row>
    <row r="2090" spans="2:13" x14ac:dyDescent="0.25">
      <c r="B2090" s="24">
        <f t="shared" ca="1" si="160"/>
        <v>0.13109716051620868</v>
      </c>
      <c r="C2090" s="25">
        <f t="shared" ca="1" si="161"/>
        <v>38.787802173861245</v>
      </c>
      <c r="H2090" s="24">
        <v>2088</v>
      </c>
      <c r="I2090" s="24">
        <f ca="1"/>
        <v>68.279085432996993</v>
      </c>
      <c r="J2090" s="24" cm="1">
        <f t="array" aca="1" ref="J2090" ca="1">INDIRECT(ADDRESS(($F$2+1-H2090)+2,9))</f>
        <v>31.05939248759368</v>
      </c>
      <c r="K2090" s="24">
        <f t="shared" ca="1" si="162"/>
        <v>0.96426148259862188</v>
      </c>
      <c r="L2090" s="24">
        <f t="shared" ca="1" si="163"/>
        <v>3.1422623558710887E-2</v>
      </c>
      <c r="M2090" s="24">
        <f t="shared" ca="1" si="164"/>
        <v>-0.13217546968001315</v>
      </c>
    </row>
    <row r="2091" spans="2:13" x14ac:dyDescent="0.25">
      <c r="B2091" s="24">
        <f t="shared" ca="1" si="160"/>
        <v>0.50921621328787237</v>
      </c>
      <c r="C2091" s="25">
        <f t="shared" ca="1" si="161"/>
        <v>50.231036760272914</v>
      </c>
      <c r="H2091" s="24">
        <v>2089</v>
      </c>
      <c r="I2091" s="24">
        <f ca="1"/>
        <v>68.290469564895446</v>
      </c>
      <c r="J2091" s="24" cm="1">
        <f t="array" aca="1" ref="J2091" ca="1">INDIRECT(ADDRESS(($F$2+1-H2091)+2,9))</f>
        <v>31.048237159280831</v>
      </c>
      <c r="K2091" s="24">
        <f t="shared" ca="1" si="162"/>
        <v>0.96434945383920856</v>
      </c>
      <c r="L2091" s="24">
        <f t="shared" ca="1" si="163"/>
        <v>3.1345086881270447E-2</v>
      </c>
      <c r="M2091" s="24">
        <f t="shared" ca="1" si="164"/>
        <v>-0.13190726647011217</v>
      </c>
    </row>
    <row r="2092" spans="2:13" x14ac:dyDescent="0.25">
      <c r="B2092" s="24">
        <f t="shared" ca="1" si="160"/>
        <v>0.59159415152993555</v>
      </c>
      <c r="C2092" s="25">
        <f t="shared" ca="1" si="161"/>
        <v>52.316476470023417</v>
      </c>
      <c r="H2092" s="24">
        <v>2090</v>
      </c>
      <c r="I2092" s="24">
        <f ca="1"/>
        <v>68.331307266747828</v>
      </c>
      <c r="J2092" s="24" cm="1">
        <f t="array" aca="1" ref="J2092" ca="1">INDIRECT(ADDRESS(($F$2+1-H2092)+2,9))</f>
        <v>30.936799507900844</v>
      </c>
      <c r="K2092" s="24">
        <f t="shared" ca="1" si="162"/>
        <v>0.96466356925424757</v>
      </c>
      <c r="L2092" s="24">
        <f t="shared" ca="1" si="163"/>
        <v>3.0579173923592013E-2</v>
      </c>
      <c r="M2092" s="24">
        <f t="shared" ca="1" si="164"/>
        <v>-0.12980915854789848</v>
      </c>
    </row>
    <row r="2093" spans="2:13" x14ac:dyDescent="0.25">
      <c r="B2093" s="24">
        <f t="shared" ca="1" si="160"/>
        <v>0.29085851919529748</v>
      </c>
      <c r="C2093" s="25">
        <f t="shared" ca="1" si="161"/>
        <v>44.491216043590981</v>
      </c>
      <c r="H2093" s="24">
        <v>2091</v>
      </c>
      <c r="I2093" s="24">
        <f ca="1"/>
        <v>68.400564425827113</v>
      </c>
      <c r="J2093" s="24" cm="1">
        <f t="array" aca="1" ref="J2093" ca="1">INDIRECT(ADDRESS(($F$2+1-H2093)+2,9))</f>
        <v>30.928424078743781</v>
      </c>
      <c r="K2093" s="24">
        <f t="shared" ca="1" si="162"/>
        <v>0.96519109019040594</v>
      </c>
      <c r="L2093" s="24">
        <f t="shared" ca="1" si="163"/>
        <v>3.0522241209072785E-2</v>
      </c>
      <c r="M2093" s="24">
        <f t="shared" ca="1" si="164"/>
        <v>-0.12869831326127554</v>
      </c>
    </row>
    <row r="2094" spans="2:13" x14ac:dyDescent="0.25">
      <c r="B2094" s="24">
        <f t="shared" ca="1" si="160"/>
        <v>0.7426449097890987</v>
      </c>
      <c r="C2094" s="25">
        <f t="shared" ca="1" si="161"/>
        <v>56.515210699757041</v>
      </c>
      <c r="H2094" s="24">
        <v>2092</v>
      </c>
      <c r="I2094" s="24">
        <f ca="1"/>
        <v>68.571621241671423</v>
      </c>
      <c r="J2094" s="24" cm="1">
        <f t="array" aca="1" ref="J2094" ca="1">INDIRECT(ADDRESS(($F$2+1-H2094)+2,9))</f>
        <v>30.820517702222023</v>
      </c>
      <c r="K2094" s="24">
        <f t="shared" ca="1" si="162"/>
        <v>0.96646633963876916</v>
      </c>
      <c r="L2094" s="24">
        <f t="shared" ca="1" si="163"/>
        <v>2.9796559034173484E-2</v>
      </c>
      <c r="M2094" s="24">
        <f t="shared" ca="1" si="164"/>
        <v>-0.12475013338569983</v>
      </c>
    </row>
    <row r="2095" spans="2:13" x14ac:dyDescent="0.25">
      <c r="B2095" s="24">
        <f t="shared" ca="1" si="160"/>
        <v>0.74877981596135512</v>
      </c>
      <c r="C2095" s="25">
        <f t="shared" ca="1" si="161"/>
        <v>56.706549499341655</v>
      </c>
      <c r="H2095" s="24">
        <v>2093</v>
      </c>
      <c r="I2095" s="24">
        <f ca="1"/>
        <v>68.779340090709354</v>
      </c>
      <c r="J2095" s="24" cm="1">
        <f t="array" aca="1" ref="J2095" ca="1">INDIRECT(ADDRESS(($F$2+1-H2095)+2,9))</f>
        <v>30.791913712679321</v>
      </c>
      <c r="K2095" s="24">
        <f t="shared" ca="1" si="162"/>
        <v>0.96796294563678809</v>
      </c>
      <c r="L2095" s="24">
        <f t="shared" ca="1" si="163"/>
        <v>2.9606612378567803E-2</v>
      </c>
      <c r="M2095" s="24">
        <f t="shared" ca="1" si="164"/>
        <v>-0.1214293985584859</v>
      </c>
    </row>
    <row r="2096" spans="2:13" x14ac:dyDescent="0.25">
      <c r="B2096" s="24">
        <f t="shared" ca="1" si="160"/>
        <v>0.81846879925316884</v>
      </c>
      <c r="C2096" s="25">
        <f t="shared" ca="1" si="161"/>
        <v>59.095452162338148</v>
      </c>
      <c r="H2096" s="24">
        <v>2094</v>
      </c>
      <c r="I2096" s="24">
        <f ca="1"/>
        <v>68.83567224775895</v>
      </c>
      <c r="J2096" s="24" cm="1">
        <f t="array" aca="1" ref="J2096" ca="1">INDIRECT(ADDRESS(($F$2+1-H2096)+2,9))</f>
        <v>30.759915413059218</v>
      </c>
      <c r="K2096" s="24">
        <f t="shared" ca="1" si="162"/>
        <v>0.9683591727598948</v>
      </c>
      <c r="L2096" s="24">
        <f t="shared" ca="1" si="163"/>
        <v>2.9395317609077213E-2</v>
      </c>
      <c r="M2096" s="24">
        <f t="shared" ca="1" si="164"/>
        <v>-0.12027095817653129</v>
      </c>
    </row>
    <row r="2097" spans="2:13" x14ac:dyDescent="0.25">
      <c r="B2097" s="24">
        <f t="shared" ca="1" si="160"/>
        <v>0.58615460130432506</v>
      </c>
      <c r="C2097" s="25">
        <f t="shared" ca="1" si="161"/>
        <v>52.176641509026538</v>
      </c>
      <c r="H2097" s="24">
        <v>2095</v>
      </c>
      <c r="I2097" s="24">
        <f ca="1"/>
        <v>68.841842438490175</v>
      </c>
      <c r="J2097" s="24" cm="1">
        <f t="array" aca="1" ref="J2097" ca="1">INDIRECT(ADDRESS(($F$2+1-H2097)+2,9))</f>
        <v>30.758642851957738</v>
      </c>
      <c r="K2097" s="24">
        <f t="shared" ca="1" si="162"/>
        <v>0.96840232528379566</v>
      </c>
      <c r="L2097" s="24">
        <f t="shared" ca="1" si="163"/>
        <v>2.938694044514284E-2</v>
      </c>
      <c r="M2097" s="24">
        <f t="shared" ca="1" si="164"/>
        <v>-0.12022515357443758</v>
      </c>
    </row>
    <row r="2098" spans="2:13" x14ac:dyDescent="0.25">
      <c r="B2098" s="24">
        <f t="shared" ca="1" si="160"/>
        <v>0.11710432404882309</v>
      </c>
      <c r="C2098" s="25">
        <f t="shared" ca="1" si="161"/>
        <v>38.104127208489558</v>
      </c>
      <c r="H2098" s="24">
        <v>2096</v>
      </c>
      <c r="I2098" s="24">
        <f ca="1"/>
        <v>68.875236209986127</v>
      </c>
      <c r="J2098" s="24" cm="1">
        <f t="array" aca="1" ref="J2098" ca="1">INDIRECT(ADDRESS(($F$2+1-H2098)+2,9))</f>
        <v>30.53907874832192</v>
      </c>
      <c r="K2098" s="24">
        <f t="shared" ca="1" si="162"/>
        <v>0.96863502845559168</v>
      </c>
      <c r="L2098" s="24">
        <f t="shared" ca="1" si="163"/>
        <v>2.7970957715581408E-2</v>
      </c>
      <c r="M2098" s="24">
        <f t="shared" ca="1" si="164"/>
        <v>-0.11698479631896425</v>
      </c>
    </row>
    <row r="2099" spans="2:13" x14ac:dyDescent="0.25">
      <c r="B2099" s="24">
        <f t="shared" ca="1" si="160"/>
        <v>0.99094929894235162</v>
      </c>
      <c r="C2099" s="25">
        <f t="shared" ca="1" si="161"/>
        <v>73.635373462194451</v>
      </c>
      <c r="H2099" s="24">
        <v>2097</v>
      </c>
      <c r="I2099" s="24">
        <f ca="1"/>
        <v>68.939351024341704</v>
      </c>
      <c r="J2099" s="24" cm="1">
        <f t="array" aca="1" ref="J2099" ca="1">INDIRECT(ADDRESS(($F$2+1-H2099)+2,9))</f>
        <v>30.51322237057618</v>
      </c>
      <c r="K2099" s="24">
        <f t="shared" ca="1" si="162"/>
        <v>0.96907783806511694</v>
      </c>
      <c r="L2099" s="24">
        <f t="shared" ca="1" si="163"/>
        <v>2.7808012008337369E-2</v>
      </c>
      <c r="M2099" s="24">
        <f t="shared" ca="1" si="164"/>
        <v>-0.11582689882625351</v>
      </c>
    </row>
    <row r="2100" spans="2:13" x14ac:dyDescent="0.25">
      <c r="B2100" s="24">
        <f t="shared" ca="1" si="160"/>
        <v>0.66838438408841727</v>
      </c>
      <c r="C2100" s="25">
        <f t="shared" ca="1" si="161"/>
        <v>54.354563282145698</v>
      </c>
      <c r="H2100" s="24">
        <v>2098</v>
      </c>
      <c r="I2100" s="24">
        <f ca="1"/>
        <v>69.0938127654765</v>
      </c>
      <c r="J2100" s="24" cm="1">
        <f t="array" aca="1" ref="J2100" ca="1">INDIRECT(ADDRESS(($F$2+1-H2100)+2,9))</f>
        <v>30.461858578551972</v>
      </c>
      <c r="K2100" s="24">
        <f t="shared" ca="1" si="162"/>
        <v>0.97012341423679649</v>
      </c>
      <c r="L2100" s="24">
        <f t="shared" ca="1" si="163"/>
        <v>2.7486665325383589E-2</v>
      </c>
      <c r="M2100" s="24">
        <f t="shared" ca="1" si="164"/>
        <v>-0.1131434582179876</v>
      </c>
    </row>
    <row r="2101" spans="2:13" x14ac:dyDescent="0.25">
      <c r="B2101" s="24">
        <f t="shared" ca="1" si="160"/>
        <v>0.46503052099090869</v>
      </c>
      <c r="C2101" s="25">
        <f t="shared" ca="1" si="161"/>
        <v>49.122319623769194</v>
      </c>
      <c r="H2101" s="24">
        <v>2099</v>
      </c>
      <c r="I2101" s="24">
        <f ca="1"/>
        <v>69.272152134031728</v>
      </c>
      <c r="J2101" s="24" cm="1">
        <f t="array" aca="1" ref="J2101" ca="1">INDIRECT(ADDRESS(($F$2+1-H2101)+2,9))</f>
        <v>30.455079760117187</v>
      </c>
      <c r="K2101" s="24">
        <f t="shared" ca="1" si="162"/>
        <v>0.97129397291989006</v>
      </c>
      <c r="L2101" s="24">
        <f t="shared" ca="1" si="163"/>
        <v>2.7444487273282213E-2</v>
      </c>
      <c r="M2101" s="24">
        <f t="shared" ca="1" si="164"/>
        <v>-0.11076778875689351</v>
      </c>
    </row>
    <row r="2102" spans="2:13" x14ac:dyDescent="0.25">
      <c r="B2102" s="24">
        <f t="shared" ca="1" si="160"/>
        <v>0.10192458555228534</v>
      </c>
      <c r="C2102" s="25">
        <f t="shared" ca="1" si="161"/>
        <v>37.293387061400864</v>
      </c>
      <c r="H2102" s="24">
        <v>2100</v>
      </c>
      <c r="I2102" s="24">
        <f ca="1"/>
        <v>69.454209906179202</v>
      </c>
      <c r="J2102" s="24" cm="1">
        <f t="array" aca="1" ref="J2102" ca="1">INDIRECT(ADDRESS(($F$2+1-H2102)+2,9))</f>
        <v>30.379869089584691</v>
      </c>
      <c r="K2102" s="24">
        <f t="shared" ca="1" si="162"/>
        <v>0.97244934453096443</v>
      </c>
      <c r="L2102" s="24">
        <f t="shared" ca="1" si="163"/>
        <v>2.6980134331031608E-2</v>
      </c>
      <c r="M2102" s="24">
        <f t="shared" ca="1" si="164"/>
        <v>-0.10757859950503958</v>
      </c>
    </row>
    <row r="2103" spans="2:13" x14ac:dyDescent="0.25">
      <c r="B2103" s="24">
        <f t="shared" ca="1" si="160"/>
        <v>0.42911325913195197</v>
      </c>
      <c r="C2103" s="25">
        <f t="shared" ca="1" si="161"/>
        <v>48.213678115586198</v>
      </c>
      <c r="H2103" s="24">
        <v>2101</v>
      </c>
      <c r="I2103" s="24">
        <f ca="1"/>
        <v>69.572635295777758</v>
      </c>
      <c r="J2103" s="24" cm="1">
        <f t="array" aca="1" ref="J2103" ca="1">INDIRECT(ADDRESS(($F$2+1-H2103)+2,9))</f>
        <v>30.298252435587138</v>
      </c>
      <c r="K2103" s="24">
        <f t="shared" ca="1" si="162"/>
        <v>0.97317988213458351</v>
      </c>
      <c r="L2103" s="24">
        <f t="shared" ca="1" si="163"/>
        <v>2.6483668769283229E-2</v>
      </c>
      <c r="M2103" s="24">
        <f t="shared" ca="1" si="164"/>
        <v>-0.105174933027099</v>
      </c>
    </row>
    <row r="2104" spans="2:13" x14ac:dyDescent="0.25">
      <c r="B2104" s="24">
        <f t="shared" ca="1" si="160"/>
        <v>0.73475977327070319</v>
      </c>
      <c r="C2104" s="25">
        <f t="shared" ca="1" si="161"/>
        <v>56.272727639806376</v>
      </c>
      <c r="H2104" s="24">
        <v>2102</v>
      </c>
      <c r="I2104" s="24">
        <f ca="1"/>
        <v>69.59700747725384</v>
      </c>
      <c r="J2104" s="24" cm="1">
        <f t="array" aca="1" ref="J2104" ca="1">INDIRECT(ADDRESS(($F$2+1-H2104)+2,9))</f>
        <v>30.189471677209969</v>
      </c>
      <c r="K2104" s="24">
        <f t="shared" ca="1" si="162"/>
        <v>0.97332820373043083</v>
      </c>
      <c r="L2104" s="24">
        <f t="shared" ca="1" si="163"/>
        <v>2.5833855269629277E-2</v>
      </c>
      <c r="M2104" s="24">
        <f t="shared" ca="1" si="164"/>
        <v>-0.10362859271320397</v>
      </c>
    </row>
    <row r="2105" spans="2:13" x14ac:dyDescent="0.25">
      <c r="B2105" s="24">
        <f t="shared" ca="1" si="160"/>
        <v>4.1831725275869314E-3</v>
      </c>
      <c r="C2105" s="25">
        <f t="shared" ca="1" si="161"/>
        <v>23.630836123729839</v>
      </c>
      <c r="H2105" s="24">
        <v>2103</v>
      </c>
      <c r="I2105" s="24">
        <f ca="1"/>
        <v>69.74412864491984</v>
      </c>
      <c r="J2105" s="24" cm="1">
        <f t="array" aca="1" ref="J2105" ca="1">INDIRECT(ADDRESS(($F$2+1-H2105)+2,9))</f>
        <v>30.040895396465924</v>
      </c>
      <c r="K2105" s="24">
        <f t="shared" ca="1" si="162"/>
        <v>0.97420905725358919</v>
      </c>
      <c r="L2105" s="24">
        <f t="shared" ca="1" si="163"/>
        <v>2.4967921821977632E-2</v>
      </c>
      <c r="M2105" s="24">
        <f t="shared" ca="1" si="164"/>
        <v>-0.10018396592657398</v>
      </c>
    </row>
    <row r="2106" spans="2:13" x14ac:dyDescent="0.25">
      <c r="B2106" s="24">
        <f t="shared" ca="1" si="160"/>
        <v>9.3913804822003732E-2</v>
      </c>
      <c r="C2106" s="25">
        <f t="shared" ca="1" si="161"/>
        <v>36.829671382911044</v>
      </c>
      <c r="H2106" s="24">
        <v>2104</v>
      </c>
      <c r="I2106" s="24">
        <f ca="1"/>
        <v>69.749476081397873</v>
      </c>
      <c r="J2106" s="24" cm="1">
        <f t="array" aca="1" ref="J2106" ca="1">INDIRECT(ADDRESS(($F$2+1-H2106)+2,9))</f>
        <v>29.628608196654778</v>
      </c>
      <c r="K2106" s="24">
        <f t="shared" ca="1" si="162"/>
        <v>0.97424060968378379</v>
      </c>
      <c r="L2106" s="24">
        <f t="shared" ca="1" si="163"/>
        <v>2.2691586026321986E-2</v>
      </c>
      <c r="M2106" s="24">
        <f t="shared" ca="1" si="164"/>
        <v>-9.5622450085741176E-2</v>
      </c>
    </row>
    <row r="2107" spans="2:13" x14ac:dyDescent="0.25">
      <c r="B2107" s="24">
        <f t="shared" ca="1" si="160"/>
        <v>0.88345559540827445</v>
      </c>
      <c r="C2107" s="25">
        <f t="shared" ca="1" si="161"/>
        <v>61.924398845026332</v>
      </c>
      <c r="H2107" s="24">
        <v>2105</v>
      </c>
      <c r="I2107" s="24">
        <f ca="1"/>
        <v>69.849559629342352</v>
      </c>
      <c r="J2107" s="24" cm="1">
        <f t="array" aca="1" ref="J2107" ca="1">INDIRECT(ADDRESS(($F$2+1-H2107)+2,9))</f>
        <v>29.4777916169785</v>
      </c>
      <c r="K2107" s="24">
        <f t="shared" ca="1" si="162"/>
        <v>0.97482521495730012</v>
      </c>
      <c r="L2107" s="24">
        <f t="shared" ca="1" si="163"/>
        <v>2.1903798787867836E-2</v>
      </c>
      <c r="M2107" s="24">
        <f t="shared" ca="1" si="164"/>
        <v>-9.2926331845736565E-2</v>
      </c>
    </row>
    <row r="2108" spans="2:13" x14ac:dyDescent="0.25">
      <c r="B2108" s="24">
        <f t="shared" ca="1" si="160"/>
        <v>0.13024333857136028</v>
      </c>
      <c r="C2108" s="25">
        <f t="shared" ca="1" si="161"/>
        <v>38.747584182970499</v>
      </c>
      <c r="H2108" s="24">
        <v>2106</v>
      </c>
      <c r="I2108" s="24">
        <f ca="1"/>
        <v>69.880960088174646</v>
      </c>
      <c r="J2108" s="24" cm="1">
        <f t="array" aca="1" ref="J2108" ca="1">INDIRECT(ADDRESS(($F$2+1-H2108)+2,9))</f>
        <v>29.461140060369321</v>
      </c>
      <c r="K2108" s="24">
        <f t="shared" ca="1" si="162"/>
        <v>0.97500632303666745</v>
      </c>
      <c r="L2108" s="24">
        <f t="shared" ca="1" si="163"/>
        <v>2.1818252672556149E-2</v>
      </c>
      <c r="M2108" s="24">
        <f t="shared" ca="1" si="164"/>
        <v>-9.2437330060505141E-2</v>
      </c>
    </row>
    <row r="2109" spans="2:13" x14ac:dyDescent="0.25">
      <c r="B2109" s="24">
        <f t="shared" ca="1" si="160"/>
        <v>0.1736643903195344</v>
      </c>
      <c r="C2109" s="25">
        <f t="shared" ca="1" si="161"/>
        <v>40.602168052182677</v>
      </c>
      <c r="H2109" s="24">
        <v>2107</v>
      </c>
      <c r="I2109" s="24">
        <f ca="1"/>
        <v>69.894229831087785</v>
      </c>
      <c r="J2109" s="24" cm="1">
        <f t="array" aca="1" ref="J2109" ca="1">INDIRECT(ADDRESS(($F$2+1-H2109)+2,9))</f>
        <v>29.44258731818968</v>
      </c>
      <c r="K2109" s="24">
        <f t="shared" ca="1" si="162"/>
        <v>0.97508252977206211</v>
      </c>
      <c r="L2109" s="24">
        <f t="shared" ca="1" si="163"/>
        <v>2.1723271880675403E-2</v>
      </c>
      <c r="M2109" s="24">
        <f t="shared" ca="1" si="164"/>
        <v>-9.2139093895692345E-2</v>
      </c>
    </row>
    <row r="2110" spans="2:13" x14ac:dyDescent="0.25">
      <c r="B2110" s="24">
        <f t="shared" ca="1" si="160"/>
        <v>0.87560636600086128</v>
      </c>
      <c r="C2110" s="25">
        <f t="shared" ca="1" si="161"/>
        <v>61.533000052297808</v>
      </c>
      <c r="H2110" s="24">
        <v>2108</v>
      </c>
      <c r="I2110" s="24">
        <f ca="1"/>
        <v>69.898436294947174</v>
      </c>
      <c r="J2110" s="24" cm="1">
        <f t="array" aca="1" ref="J2110" ca="1">INDIRECT(ADDRESS(($F$2+1-H2110)+2,9))</f>
        <v>29.368577678180831</v>
      </c>
      <c r="K2110" s="24">
        <f t="shared" ca="1" si="162"/>
        <v>0.97510664634196609</v>
      </c>
      <c r="L2110" s="24">
        <f t="shared" ca="1" si="163"/>
        <v>2.1347848118967366E-2</v>
      </c>
      <c r="M2110" s="24">
        <f t="shared" ca="1" si="164"/>
        <v>-9.1385110911461842E-2</v>
      </c>
    </row>
    <row r="2111" spans="2:13" x14ac:dyDescent="0.25">
      <c r="B2111" s="24">
        <f t="shared" ca="1" si="160"/>
        <v>0.82680143336288558</v>
      </c>
      <c r="C2111" s="25">
        <f t="shared" ca="1" si="161"/>
        <v>59.416006569562406</v>
      </c>
      <c r="H2111" s="24">
        <v>2109</v>
      </c>
      <c r="I2111" s="24">
        <f ca="1"/>
        <v>69.920380587035595</v>
      </c>
      <c r="J2111" s="24" cm="1">
        <f t="array" aca="1" ref="J2111" ca="1">INDIRECT(ADDRESS(($F$2+1-H2111)+2,9))</f>
        <v>29.304609479462421</v>
      </c>
      <c r="K2111" s="24">
        <f t="shared" ca="1" si="162"/>
        <v>0.97523214054282414</v>
      </c>
      <c r="L2111" s="24">
        <f t="shared" ca="1" si="163"/>
        <v>2.1027795028844734E-2</v>
      </c>
      <c r="M2111" s="24">
        <f t="shared" ca="1" si="164"/>
        <v>-9.053803552585743E-2</v>
      </c>
    </row>
    <row r="2112" spans="2:13" x14ac:dyDescent="0.25">
      <c r="B2112" s="24">
        <f t="shared" ca="1" si="160"/>
        <v>0.66114369163032316</v>
      </c>
      <c r="C2112" s="25">
        <f t="shared" ca="1" si="161"/>
        <v>54.155864866244805</v>
      </c>
      <c r="H2112" s="24">
        <v>2110</v>
      </c>
      <c r="I2112" s="24">
        <f ca="1"/>
        <v>70.021421798784601</v>
      </c>
      <c r="J2112" s="24" cm="1">
        <f t="array" aca="1" ref="J2112" ca="1">INDIRECT(ADDRESS(($F$2+1-H2112)+2,9))</f>
        <v>29.283522044366009</v>
      </c>
      <c r="K2112" s="24">
        <f t="shared" ca="1" si="162"/>
        <v>0.97580314433394943</v>
      </c>
      <c r="L2112" s="24">
        <f t="shared" ca="1" si="163"/>
        <v>2.092318181452758E-2</v>
      </c>
      <c r="M2112" s="24">
        <f t="shared" ca="1" si="164"/>
        <v>-8.9227710865209323E-2</v>
      </c>
    </row>
    <row r="2113" spans="2:13" x14ac:dyDescent="0.25">
      <c r="B2113" s="24">
        <f t="shared" ca="1" si="160"/>
        <v>0.44464888568155603</v>
      </c>
      <c r="C2113" s="25">
        <f t="shared" ca="1" si="161"/>
        <v>48.608071664332257</v>
      </c>
      <c r="H2113" s="24">
        <v>2111</v>
      </c>
      <c r="I2113" s="24">
        <f ca="1"/>
        <v>70.126586367035486</v>
      </c>
      <c r="J2113" s="24" cm="1">
        <f t="array" aca="1" ref="J2113" ca="1">INDIRECT(ADDRESS(($F$2+1-H2113)+2,9))</f>
        <v>29.039088018222717</v>
      </c>
      <c r="K2113" s="24">
        <f t="shared" ca="1" si="162"/>
        <v>0.97638566607143329</v>
      </c>
      <c r="L2113" s="24">
        <f t="shared" ca="1" si="163"/>
        <v>1.974237267331639E-2</v>
      </c>
      <c r="M2113" s="24">
        <f t="shared" ca="1" si="164"/>
        <v>-8.574513149852106E-2</v>
      </c>
    </row>
    <row r="2114" spans="2:13" x14ac:dyDescent="0.25">
      <c r="B2114" s="24">
        <f t="shared" ca="1" si="160"/>
        <v>0.85524321505783318</v>
      </c>
      <c r="C2114" s="25">
        <f t="shared" ca="1" si="161"/>
        <v>60.591893157720044</v>
      </c>
      <c r="H2114" s="24">
        <v>2112</v>
      </c>
      <c r="I2114" s="24">
        <f ca="1"/>
        <v>70.182278517665637</v>
      </c>
      <c r="J2114" s="24" cm="1">
        <f t="array" aca="1" ref="J2114" ca="1">INDIRECT(ADDRESS(($F$2+1-H2114)+2,9))</f>
        <v>29.012845482774448</v>
      </c>
      <c r="K2114" s="24">
        <f t="shared" ca="1" si="162"/>
        <v>0.9766893461232693</v>
      </c>
      <c r="L2114" s="24">
        <f t="shared" ca="1" si="163"/>
        <v>1.9619030431422289E-2</v>
      </c>
      <c r="M2114" s="24">
        <f t="shared" ca="1" si="164"/>
        <v>-8.4930993701602245E-2</v>
      </c>
    </row>
    <row r="2115" spans="2:13" x14ac:dyDescent="0.25">
      <c r="B2115" s="24">
        <f t="shared" ca="1" si="160"/>
        <v>0.15695313673464217</v>
      </c>
      <c r="C2115" s="25">
        <f t="shared" ca="1" si="161"/>
        <v>39.929406901713634</v>
      </c>
      <c r="H2115" s="24">
        <v>2113</v>
      </c>
      <c r="I2115" s="24">
        <f ca="1"/>
        <v>70.464457245417293</v>
      </c>
      <c r="J2115" s="24" cm="1">
        <f t="array" aca="1" ref="J2115" ca="1">INDIRECT(ADDRESS(($F$2+1-H2115)+2,9))</f>
        <v>28.965668220178785</v>
      </c>
      <c r="K2115" s="24">
        <f t="shared" ca="1" si="162"/>
        <v>0.97817795637401583</v>
      </c>
      <c r="L2115" s="24">
        <f t="shared" ca="1" si="163"/>
        <v>1.9398938429979102E-2</v>
      </c>
      <c r="M2115" s="24">
        <f t="shared" ca="1" si="164"/>
        <v>-8.1550004780530705E-2</v>
      </c>
    </row>
    <row r="2116" spans="2:13" x14ac:dyDescent="0.25">
      <c r="B2116" s="24">
        <f t="shared" ref="B2116:B2160" ca="1" si="165">RAND()</f>
        <v>0.69198355157724056</v>
      </c>
      <c r="C2116" s="25">
        <f t="shared" ref="C2116:C2160" ca="1" si="166">_xlfn.NORM.INV(B2116,50,10)</f>
        <v>55.014806439746742</v>
      </c>
      <c r="H2116" s="24">
        <v>2114</v>
      </c>
      <c r="I2116" s="24">
        <f ca="1"/>
        <v>70.520831517414138</v>
      </c>
      <c r="J2116" s="24" cm="1">
        <f t="array" aca="1" ref="J2116" ca="1">INDIRECT(ADDRESS(($F$2+1-H2116)+2,9))</f>
        <v>28.656519411041984</v>
      </c>
      <c r="K2116" s="24">
        <f t="shared" ref="K2116:K2160" ca="1" si="167">_xlfn.NORM.DIST(I2116,$F$5,$F$6,TRUE)</f>
        <v>0.97846552523800767</v>
      </c>
      <c r="L2116" s="24">
        <f t="shared" ref="L2116:L2160" ca="1" si="168">_xlfn.NORM.DIST(J2116,$F$5,$F$6,TRUE)</f>
        <v>1.8007990560928763E-2</v>
      </c>
      <c r="M2116" s="24">
        <f t="shared" ca="1" si="164"/>
        <v>-7.8236388724141154E-2</v>
      </c>
    </row>
    <row r="2117" spans="2:13" x14ac:dyDescent="0.25">
      <c r="B2117" s="24">
        <f t="shared" ca="1" si="165"/>
        <v>0.41056172602526897</v>
      </c>
      <c r="C2117" s="25">
        <f t="shared" ca="1" si="166"/>
        <v>47.738997524400141</v>
      </c>
      <c r="H2117" s="24">
        <v>2115</v>
      </c>
      <c r="I2117" s="24">
        <f ca="1"/>
        <v>70.632448536653612</v>
      </c>
      <c r="J2117" s="24" cm="1">
        <f t="array" aca="1" ref="J2117" ca="1">INDIRECT(ADDRESS(($F$2+1-H2117)+2,9))</f>
        <v>28.606026859409038</v>
      </c>
      <c r="K2117" s="24">
        <f t="shared" ca="1" si="167"/>
        <v>0.97902544939014613</v>
      </c>
      <c r="L2117" s="24">
        <f t="shared" ca="1" si="168"/>
        <v>1.7789087769535823E-2</v>
      </c>
      <c r="M2117" s="24">
        <f t="shared" ref="M2117:M2160" ca="1" si="169">((2*H2117-1)/$F$2)*(LN(K2117)+LN(1-L2117))</f>
        <v>-7.6715504187212888E-2</v>
      </c>
    </row>
    <row r="2118" spans="2:13" x14ac:dyDescent="0.25">
      <c r="B2118" s="24">
        <f t="shared" ca="1" si="165"/>
        <v>0.65027482078413323</v>
      </c>
      <c r="C2118" s="25">
        <f t="shared" ca="1" si="166"/>
        <v>53.860625313108272</v>
      </c>
      <c r="H2118" s="24">
        <v>2116</v>
      </c>
      <c r="I2118" s="24">
        <f ca="1"/>
        <v>70.94287858910188</v>
      </c>
      <c r="J2118" s="24" cm="1">
        <f t="array" aca="1" ref="J2118" ca="1">INDIRECT(ADDRESS(($F$2+1-H2118)+2,9))</f>
        <v>28.467084585122336</v>
      </c>
      <c r="K2118" s="24">
        <f t="shared" ca="1" si="167"/>
        <v>0.9805183170349886</v>
      </c>
      <c r="L2118" s="24">
        <f t="shared" ca="1" si="168"/>
        <v>1.719840829811985E-2</v>
      </c>
      <c r="M2118" s="24">
        <f t="shared" ca="1" si="169"/>
        <v>-7.2585708622032563E-2</v>
      </c>
    </row>
    <row r="2119" spans="2:13" x14ac:dyDescent="0.25">
      <c r="B2119" s="24">
        <f t="shared" ca="1" si="165"/>
        <v>0.37544920359413492</v>
      </c>
      <c r="C2119" s="25">
        <f t="shared" ca="1" si="166"/>
        <v>46.825450362876069</v>
      </c>
      <c r="H2119" s="24">
        <v>2117</v>
      </c>
      <c r="I2119" s="24">
        <f ca="1"/>
        <v>71.2746558076295</v>
      </c>
      <c r="J2119" s="24" cm="1">
        <f t="array" aca="1" ref="J2119" ca="1">INDIRECT(ADDRESS(($F$2+1-H2119)+2,9))</f>
        <v>28.460675850748434</v>
      </c>
      <c r="K2119" s="24">
        <f t="shared" ca="1" si="167"/>
        <v>0.98201308651353392</v>
      </c>
      <c r="L2119" s="24">
        <f t="shared" ca="1" si="168"/>
        <v>1.71715722961178E-2</v>
      </c>
      <c r="M2119" s="24">
        <f t="shared" ca="1" si="169"/>
        <v>-6.9578432732746137E-2</v>
      </c>
    </row>
    <row r="2120" spans="2:13" x14ac:dyDescent="0.25">
      <c r="B2120" s="24">
        <f t="shared" ca="1" si="165"/>
        <v>0.61585996591515513</v>
      </c>
      <c r="C2120" s="25">
        <f t="shared" ca="1" si="166"/>
        <v>52.946253848719238</v>
      </c>
      <c r="H2120" s="24">
        <v>2118</v>
      </c>
      <c r="I2120" s="24">
        <f ca="1"/>
        <v>71.301228534681499</v>
      </c>
      <c r="J2120" s="24" cm="1">
        <f t="array" aca="1" ref="J2120" ca="1">INDIRECT(ADDRESS(($F$2+1-H2120)+2,9))</f>
        <v>28.445166996911286</v>
      </c>
      <c r="K2120" s="24">
        <f t="shared" ca="1" si="167"/>
        <v>0.98212845781268365</v>
      </c>
      <c r="L2120" s="24">
        <f t="shared" ca="1" si="168"/>
        <v>1.7106778383002341E-2</v>
      </c>
      <c r="M2120" s="24">
        <f t="shared" ca="1" si="169"/>
        <v>-6.9251388198938141E-2</v>
      </c>
    </row>
    <row r="2121" spans="2:13" x14ac:dyDescent="0.25">
      <c r="B2121" s="24">
        <f t="shared" ca="1" si="165"/>
        <v>0.57747858057782575</v>
      </c>
      <c r="C2121" s="25">
        <f t="shared" ca="1" si="166"/>
        <v>51.954472382225049</v>
      </c>
      <c r="H2121" s="24">
        <v>2119</v>
      </c>
      <c r="I2121" s="24">
        <f ca="1"/>
        <v>71.515078803384995</v>
      </c>
      <c r="J2121" s="24" cm="1">
        <f t="array" aca="1" ref="J2121" ca="1">INDIRECT(ADDRESS(($F$2+1-H2121)+2,9))</f>
        <v>28.377492662150374</v>
      </c>
      <c r="K2121" s="24">
        <f t="shared" ca="1" si="167"/>
        <v>0.98303416307336622</v>
      </c>
      <c r="L2121" s="24">
        <f t="shared" ca="1" si="168"/>
        <v>1.6826483708192633E-2</v>
      </c>
      <c r="M2121" s="24">
        <f t="shared" ca="1" si="169"/>
        <v>-6.6914487219770197E-2</v>
      </c>
    </row>
    <row r="2122" spans="2:13" x14ac:dyDescent="0.25">
      <c r="B2122" s="24">
        <f t="shared" ca="1" si="165"/>
        <v>0.62238145973217784</v>
      </c>
      <c r="C2122" s="25">
        <f t="shared" ca="1" si="166"/>
        <v>53.117413756788459</v>
      </c>
      <c r="H2122" s="24">
        <v>2120</v>
      </c>
      <c r="I2122" s="24">
        <f ca="1"/>
        <v>71.545295322649565</v>
      </c>
      <c r="J2122" s="24" cm="1">
        <f t="array" aca="1" ref="J2122" ca="1">INDIRECT(ADDRESS(($F$2+1-H2122)+2,9))</f>
        <v>28.369790529764067</v>
      </c>
      <c r="K2122" s="24">
        <f t="shared" ca="1" si="167"/>
        <v>0.98315891767121866</v>
      </c>
      <c r="L2122" s="24">
        <f t="shared" ca="1" si="168"/>
        <v>1.6794833255300713E-2</v>
      </c>
      <c r="M2122" s="24">
        <f t="shared" ca="1" si="169"/>
        <v>-6.6633567058075785E-2</v>
      </c>
    </row>
    <row r="2123" spans="2:13" x14ac:dyDescent="0.25">
      <c r="B2123" s="24">
        <f t="shared" ca="1" si="165"/>
        <v>0.62501108906061009</v>
      </c>
      <c r="C2123" s="25">
        <f t="shared" ca="1" si="166"/>
        <v>53.186686077708359</v>
      </c>
      <c r="H2123" s="24">
        <v>2121</v>
      </c>
      <c r="I2123" s="24">
        <f ca="1"/>
        <v>71.856213694371007</v>
      </c>
      <c r="J2123" s="24" cm="1">
        <f t="array" aca="1" ref="J2123" ca="1">INDIRECT(ADDRESS(($F$2+1-H2123)+2,9))</f>
        <v>28.36176479502349</v>
      </c>
      <c r="K2123" s="24">
        <f t="shared" ca="1" si="167"/>
        <v>0.98439767388842481</v>
      </c>
      <c r="L2123" s="24">
        <f t="shared" ca="1" si="168"/>
        <v>1.6761907209809909E-2</v>
      </c>
      <c r="M2123" s="24">
        <f t="shared" ca="1" si="169"/>
        <v>-6.4124590617938626E-2</v>
      </c>
    </row>
    <row r="2124" spans="2:13" x14ac:dyDescent="0.25">
      <c r="B2124" s="24">
        <f t="shared" ca="1" si="165"/>
        <v>0.99833272148699692</v>
      </c>
      <c r="C2124" s="25">
        <f t="shared" ca="1" si="166"/>
        <v>79.350855831750209</v>
      </c>
      <c r="H2124" s="24">
        <v>2122</v>
      </c>
      <c r="I2124" s="24">
        <f ca="1"/>
        <v>72.000133383071073</v>
      </c>
      <c r="J2124" s="24" cm="1">
        <f t="array" aca="1" ref="J2124" ca="1">INDIRECT(ADDRESS(($F$2+1-H2124)+2,9))</f>
        <v>28.219832775661772</v>
      </c>
      <c r="K2124" s="24">
        <f t="shared" ca="1" si="167"/>
        <v>0.98494407584602317</v>
      </c>
      <c r="L2124" s="24">
        <f t="shared" ca="1" si="168"/>
        <v>1.6188682101686107E-2</v>
      </c>
      <c r="M2124" s="24">
        <f t="shared" ca="1" si="169"/>
        <v>-6.1917846607009892E-2</v>
      </c>
    </row>
    <row r="2125" spans="2:13" x14ac:dyDescent="0.25">
      <c r="B2125" s="24">
        <f t="shared" ca="1" si="165"/>
        <v>0.70933929480958879</v>
      </c>
      <c r="C2125" s="25">
        <f t="shared" ca="1" si="166"/>
        <v>55.51455578013254</v>
      </c>
      <c r="H2125" s="24">
        <v>2123</v>
      </c>
      <c r="I2125" s="24">
        <f ca="1"/>
        <v>72.090699628977845</v>
      </c>
      <c r="J2125" s="24" cm="1">
        <f t="array" aca="1" ref="J2125" ca="1">INDIRECT(ADDRESS(($F$2+1-H2125)+2,9))</f>
        <v>28.163660380557801</v>
      </c>
      <c r="K2125" s="24">
        <f t="shared" ca="1" si="167"/>
        <v>0.98527941991218437</v>
      </c>
      <c r="L2125" s="24">
        <f t="shared" ca="1" si="168"/>
        <v>1.5966500511782247E-2</v>
      </c>
      <c r="M2125" s="24">
        <f t="shared" ca="1" si="169"/>
        <v>-6.0833213104720056E-2</v>
      </c>
    </row>
    <row r="2126" spans="2:13" x14ac:dyDescent="0.25">
      <c r="B2126" s="24">
        <f t="shared" ca="1" si="165"/>
        <v>0.86109844299271809</v>
      </c>
      <c r="C2126" s="25">
        <f t="shared" ca="1" si="166"/>
        <v>60.852676847839078</v>
      </c>
      <c r="H2126" s="24">
        <v>2124</v>
      </c>
      <c r="I2126" s="24">
        <f ca="1"/>
        <v>72.091669406587101</v>
      </c>
      <c r="J2126" s="24" cm="1">
        <f t="array" aca="1" ref="J2126" ca="1">INDIRECT(ADDRESS(($F$2+1-H2126)+2,9))</f>
        <v>27.783080233605155</v>
      </c>
      <c r="K2126" s="24">
        <f t="shared" ca="1" si="167"/>
        <v>0.98528297570171419</v>
      </c>
      <c r="L2126" s="24">
        <f t="shared" ca="1" si="168"/>
        <v>1.4528938203433055E-2</v>
      </c>
      <c r="M2126" s="24">
        <f t="shared" ca="1" si="169"/>
        <v>-5.7981805174157477E-2</v>
      </c>
    </row>
    <row r="2127" spans="2:13" x14ac:dyDescent="0.25">
      <c r="B2127" s="24">
        <f t="shared" ca="1" si="165"/>
        <v>0.97991920898074691</v>
      </c>
      <c r="C2127" s="25">
        <f t="shared" ca="1" si="166"/>
        <v>70.520831517414138</v>
      </c>
      <c r="H2127" s="24">
        <v>2125</v>
      </c>
      <c r="I2127" s="24">
        <f ca="1"/>
        <v>72.219703844350093</v>
      </c>
      <c r="J2127" s="24" cm="1">
        <f t="array" aca="1" ref="J2127" ca="1">INDIRECT(ADDRESS(($F$2+1-H2127)+2,9))</f>
        <v>27.766010277763719</v>
      </c>
      <c r="K2127" s="24">
        <f t="shared" ca="1" si="167"/>
        <v>0.98574598514960687</v>
      </c>
      <c r="L2127" s="24">
        <f t="shared" ca="1" si="168"/>
        <v>1.4467158136113035E-2</v>
      </c>
      <c r="M2127" s="24">
        <f t="shared" ca="1" si="169"/>
        <v>-5.6960634984122037E-2</v>
      </c>
    </row>
    <row r="2128" spans="2:13" x14ac:dyDescent="0.25">
      <c r="B2128" s="24">
        <f t="shared" ca="1" si="165"/>
        <v>0.43890016523197506</v>
      </c>
      <c r="C2128" s="25">
        <f t="shared" ca="1" si="166"/>
        <v>48.462417202032341</v>
      </c>
      <c r="H2128" s="24">
        <v>2126</v>
      </c>
      <c r="I2128" s="24">
        <f ca="1"/>
        <v>72.369253482648958</v>
      </c>
      <c r="J2128" s="24" cm="1">
        <f t="array" aca="1" ref="J2128" ca="1">INDIRECT(ADDRESS(($F$2+1-H2128)+2,9))</f>
        <v>27.728572210125364</v>
      </c>
      <c r="K2128" s="24">
        <f t="shared" ca="1" si="167"/>
        <v>0.98627086233445049</v>
      </c>
      <c r="L2128" s="24">
        <f t="shared" ca="1" si="168"/>
        <v>1.4332452668481975E-2</v>
      </c>
      <c r="M2128" s="24">
        <f t="shared" ca="1" si="169"/>
        <v>-5.5669599249788856E-2</v>
      </c>
    </row>
    <row r="2129" spans="2:13" x14ac:dyDescent="0.25">
      <c r="B2129" s="24">
        <f t="shared" ca="1" si="165"/>
        <v>0.55680994158065533</v>
      </c>
      <c r="C2129" s="25">
        <f t="shared" ca="1" si="166"/>
        <v>51.428861249176194</v>
      </c>
      <c r="H2129" s="24">
        <v>2127</v>
      </c>
      <c r="I2129" s="24">
        <f ca="1"/>
        <v>72.452658808050131</v>
      </c>
      <c r="J2129" s="24" cm="1">
        <f t="array" aca="1" ref="J2129" ca="1">INDIRECT(ADDRESS(($F$2+1-H2129)+2,9))</f>
        <v>27.608086486841582</v>
      </c>
      <c r="K2129" s="24">
        <f t="shared" ca="1" si="167"/>
        <v>0.98655628448966504</v>
      </c>
      <c r="L2129" s="24">
        <f t="shared" ca="1" si="168"/>
        <v>1.3906241087161231E-2</v>
      </c>
      <c r="M2129" s="24">
        <f t="shared" ca="1" si="169"/>
        <v>-5.4273520656805962E-2</v>
      </c>
    </row>
    <row r="2130" spans="2:13" x14ac:dyDescent="0.25">
      <c r="B2130" s="24">
        <f t="shared" ca="1" si="165"/>
        <v>0.46194645761970454</v>
      </c>
      <c r="C2130" s="25">
        <f t="shared" ca="1" si="166"/>
        <v>49.044688071491343</v>
      </c>
      <c r="H2130" s="24">
        <v>2128</v>
      </c>
      <c r="I2130" s="24">
        <f ca="1"/>
        <v>72.631280971873338</v>
      </c>
      <c r="J2130" s="24" cm="1">
        <f t="array" aca="1" ref="J2130" ca="1">INDIRECT(ADDRESS(($F$2+1-H2130)+2,9))</f>
        <v>27.431502662269583</v>
      </c>
      <c r="K2130" s="24">
        <f t="shared" ca="1" si="167"/>
        <v>0.98715035963042552</v>
      </c>
      <c r="L2130" s="24">
        <f t="shared" ca="1" si="168"/>
        <v>1.3301348869199698E-2</v>
      </c>
      <c r="M2130" s="24">
        <f t="shared" ca="1" si="169"/>
        <v>-5.1902946004803163E-2</v>
      </c>
    </row>
    <row r="2131" spans="2:13" x14ac:dyDescent="0.25">
      <c r="B2131" s="24">
        <f t="shared" ca="1" si="165"/>
        <v>0.20573644586090967</v>
      </c>
      <c r="C2131" s="25">
        <f t="shared" ca="1" si="166"/>
        <v>41.786955818275928</v>
      </c>
      <c r="H2131" s="24">
        <v>2129</v>
      </c>
      <c r="I2131" s="24">
        <f ca="1"/>
        <v>72.749839507767518</v>
      </c>
      <c r="J2131" s="24" cm="1">
        <f t="array" aca="1" ref="J2131" ca="1">INDIRECT(ADDRESS(($F$2+1-H2131)+2,9))</f>
        <v>27.272598859403622</v>
      </c>
      <c r="K2131" s="24">
        <f t="shared" ca="1" si="167"/>
        <v>0.98753201373260124</v>
      </c>
      <c r="L2131" s="24">
        <f t="shared" ca="1" si="168"/>
        <v>1.2776583878912612E-2</v>
      </c>
      <c r="M2131" s="24">
        <f t="shared" ca="1" si="169"/>
        <v>-5.0115956900538668E-2</v>
      </c>
    </row>
    <row r="2132" spans="2:13" x14ac:dyDescent="0.25">
      <c r="B2132" s="24">
        <f t="shared" ca="1" si="165"/>
        <v>0.76367673793542568</v>
      </c>
      <c r="C2132" s="25">
        <f t="shared" ca="1" si="166"/>
        <v>57.181796495137789</v>
      </c>
      <c r="H2132" s="24">
        <v>2130</v>
      </c>
      <c r="I2132" s="24">
        <f ca="1"/>
        <v>72.789127046405412</v>
      </c>
      <c r="J2132" s="24" cm="1">
        <f t="array" aca="1" ref="J2132" ca="1">INDIRECT(ADDRESS(($F$2+1-H2132)+2,9))</f>
        <v>27.044970561079225</v>
      </c>
      <c r="K2132" s="24">
        <f t="shared" ca="1" si="167"/>
        <v>0.98765630084622225</v>
      </c>
      <c r="L2132" s="24">
        <f t="shared" ca="1" si="168"/>
        <v>1.205610980736265E-2</v>
      </c>
      <c r="M2132" s="24">
        <f t="shared" ca="1" si="169"/>
        <v>-4.8451334368261788E-2</v>
      </c>
    </row>
    <row r="2133" spans="2:13" x14ac:dyDescent="0.25">
      <c r="B2133" s="24">
        <f t="shared" ca="1" si="165"/>
        <v>0.44120083022121692</v>
      </c>
      <c r="C2133" s="25">
        <f t="shared" ca="1" si="166"/>
        <v>48.52074622829727</v>
      </c>
      <c r="H2133" s="24">
        <v>2131</v>
      </c>
      <c r="I2133" s="24">
        <f ca="1"/>
        <v>72.898328330182736</v>
      </c>
      <c r="J2133" s="24" cm="1">
        <f t="array" aca="1" ref="J2133" ca="1">INDIRECT(ADDRESS(($F$2+1-H2133)+2,9))</f>
        <v>26.844313941630794</v>
      </c>
      <c r="K2133" s="24">
        <f t="shared" ca="1" si="167"/>
        <v>0.98799614003117187</v>
      </c>
      <c r="L2133" s="24">
        <f t="shared" ca="1" si="168"/>
        <v>1.1450485584708042E-2</v>
      </c>
      <c r="M2133" s="24">
        <f t="shared" ca="1" si="169"/>
        <v>-4.6584765179417717E-2</v>
      </c>
    </row>
    <row r="2134" spans="2:13" x14ac:dyDescent="0.25">
      <c r="B2134" s="24">
        <f t="shared" ca="1" si="165"/>
        <v>0.48800070564123266</v>
      </c>
      <c r="C2134" s="25">
        <f t="shared" ca="1" si="166"/>
        <v>49.699176929606296</v>
      </c>
      <c r="H2134" s="24">
        <v>2132</v>
      </c>
      <c r="I2134" s="24">
        <f ca="1"/>
        <v>72.932607291525358</v>
      </c>
      <c r="J2134" s="24" cm="1">
        <f t="array" aca="1" ref="J2134" ca="1">INDIRECT(ADDRESS(($F$2+1-H2134)+2,9))</f>
        <v>26.800730559177055</v>
      </c>
      <c r="K2134" s="24">
        <f t="shared" ca="1" si="167"/>
        <v>0.98810113084292006</v>
      </c>
      <c r="L2134" s="24">
        <f t="shared" ca="1" si="168"/>
        <v>1.1322491754802762E-2</v>
      </c>
      <c r="M2134" s="24">
        <f t="shared" ca="1" si="169"/>
        <v>-4.614096269650559E-2</v>
      </c>
    </row>
    <row r="2135" spans="2:13" x14ac:dyDescent="0.25">
      <c r="B2135" s="24">
        <f t="shared" ca="1" si="165"/>
        <v>0.30465946396859533</v>
      </c>
      <c r="C2135" s="25">
        <f t="shared" ca="1" si="166"/>
        <v>44.88954115952059</v>
      </c>
      <c r="H2135" s="24">
        <v>2133</v>
      </c>
      <c r="I2135" s="24">
        <f ca="1"/>
        <v>73.214883881775762</v>
      </c>
      <c r="J2135" s="24" cm="1">
        <f t="array" aca="1" ref="J2135" ca="1">INDIRECT(ADDRESS(($F$2+1-H2135)+2,9))</f>
        <v>26.747211096251696</v>
      </c>
      <c r="K2135" s="24">
        <f t="shared" ca="1" si="167"/>
        <v>0.98893581914409823</v>
      </c>
      <c r="L2135" s="24">
        <f t="shared" ca="1" si="168"/>
        <v>1.1167020403094838E-2</v>
      </c>
      <c r="M2135" s="24">
        <f t="shared" ca="1" si="169"/>
        <v>-4.41830359596262E-2</v>
      </c>
    </row>
    <row r="2136" spans="2:13" x14ac:dyDescent="0.25">
      <c r="B2136" s="24">
        <f t="shared" ca="1" si="165"/>
        <v>0.6398331071607215</v>
      </c>
      <c r="C2136" s="25">
        <f t="shared" ca="1" si="166"/>
        <v>53.580127317236325</v>
      </c>
      <c r="H2136" s="24">
        <v>2134</v>
      </c>
      <c r="I2136" s="24">
        <f ca="1"/>
        <v>73.282314747663335</v>
      </c>
      <c r="J2136" s="24" cm="1">
        <f t="array" aca="1" ref="J2136" ca="1">INDIRECT(ADDRESS(($F$2+1-H2136)+2,9))</f>
        <v>26.741132327420999</v>
      </c>
      <c r="K2136" s="24">
        <f t="shared" ca="1" si="167"/>
        <v>0.98912750657000159</v>
      </c>
      <c r="L2136" s="24">
        <f t="shared" ca="1" si="168"/>
        <v>1.1149479819481469E-2</v>
      </c>
      <c r="M2136" s="24">
        <f t="shared" ca="1" si="169"/>
        <v>-4.3785454889778128E-2</v>
      </c>
    </row>
    <row r="2137" spans="2:13" x14ac:dyDescent="0.25">
      <c r="B2137" s="24">
        <f t="shared" ca="1" si="165"/>
        <v>0.78956361248243589</v>
      </c>
      <c r="C2137" s="25">
        <f t="shared" ca="1" si="166"/>
        <v>58.049079939575101</v>
      </c>
      <c r="H2137" s="24">
        <v>2135</v>
      </c>
      <c r="I2137" s="24">
        <f ca="1"/>
        <v>73.354632925970407</v>
      </c>
      <c r="J2137" s="24" cm="1">
        <f t="array" aca="1" ref="J2137" ca="1">INDIRECT(ADDRESS(($F$2+1-H2137)+2,9))</f>
        <v>26.657393089472237</v>
      </c>
      <c r="K2137" s="24">
        <f t="shared" ca="1" si="167"/>
        <v>0.98932986886461027</v>
      </c>
      <c r="L2137" s="24">
        <f t="shared" ca="1" si="168"/>
        <v>1.0910273405572008E-2</v>
      </c>
      <c r="M2137" s="24">
        <f t="shared" ca="1" si="169"/>
        <v>-4.2922820934881485E-2</v>
      </c>
    </row>
    <row r="2138" spans="2:13" x14ac:dyDescent="0.25">
      <c r="B2138" s="24">
        <f t="shared" ca="1" si="165"/>
        <v>0.54896701202381581</v>
      </c>
      <c r="C2138" s="25">
        <f t="shared" ca="1" si="166"/>
        <v>51.230519303118889</v>
      </c>
      <c r="H2138" s="24">
        <v>2136</v>
      </c>
      <c r="I2138" s="24">
        <f ca="1"/>
        <v>73.635373462194451</v>
      </c>
      <c r="J2138" s="24" cm="1">
        <f t="array" aca="1" ref="J2138" ca="1">INDIRECT(ADDRESS(($F$2+1-H2138)+2,9))</f>
        <v>26.003418422557225</v>
      </c>
      <c r="K2138" s="24">
        <f t="shared" ca="1" si="167"/>
        <v>0.99008467958175483</v>
      </c>
      <c r="L2138" s="24">
        <f t="shared" ca="1" si="168"/>
        <v>9.1909652190560916E-3</v>
      </c>
      <c r="M2138" s="24">
        <f t="shared" ca="1" si="169"/>
        <v>-3.7996200049639675E-2</v>
      </c>
    </row>
    <row r="2139" spans="2:13" x14ac:dyDescent="0.25">
      <c r="B2139" s="24">
        <f t="shared" ca="1" si="165"/>
        <v>0.31714402609581782</v>
      </c>
      <c r="C2139" s="25">
        <f t="shared" ca="1" si="166"/>
        <v>45.242999035219192</v>
      </c>
      <c r="H2139" s="24">
        <v>2137</v>
      </c>
      <c r="I2139" s="24">
        <f ca="1"/>
        <v>73.832088464977858</v>
      </c>
      <c r="J2139" s="24" cm="1">
        <f t="array" aca="1" ref="J2139" ca="1">INDIRECT(ADDRESS(($F$2+1-H2139)+2,9))</f>
        <v>25.797498638615544</v>
      </c>
      <c r="K2139" s="24">
        <f t="shared" ca="1" si="167"/>
        <v>0.99058539832746595</v>
      </c>
      <c r="L2139" s="24">
        <f t="shared" ca="1" si="168"/>
        <v>8.7011053289281527E-3</v>
      </c>
      <c r="M2139" s="24">
        <f t="shared" ca="1" si="169"/>
        <v>-3.6034141956538972E-2</v>
      </c>
    </row>
    <row r="2140" spans="2:13" x14ac:dyDescent="0.25">
      <c r="B2140" s="24">
        <f t="shared" ca="1" si="165"/>
        <v>5.4645555317679562E-2</v>
      </c>
      <c r="C2140" s="25">
        <f t="shared" ca="1" si="166"/>
        <v>33.986124595330963</v>
      </c>
      <c r="H2140" s="24">
        <v>2138</v>
      </c>
      <c r="I2140" s="24">
        <f ca="1"/>
        <v>73.961391693890633</v>
      </c>
      <c r="J2140" s="24" cm="1">
        <f t="array" aca="1" ref="J2140" ca="1">INDIRECT(ADDRESS(($F$2+1-H2140)+2,9))</f>
        <v>25.744591429497532</v>
      </c>
      <c r="K2140" s="24">
        <f t="shared" ca="1" si="167"/>
        <v>0.99090235233156609</v>
      </c>
      <c r="L2140" s="24">
        <f t="shared" ca="1" si="168"/>
        <v>8.5790028315314917E-3</v>
      </c>
      <c r="M2140" s="24">
        <f t="shared" ca="1" si="169"/>
        <v>-3.5173262377990067E-2</v>
      </c>
    </row>
    <row r="2141" spans="2:13" x14ac:dyDescent="0.25">
      <c r="B2141" s="24">
        <f t="shared" ca="1" si="165"/>
        <v>0.22720184791822862</v>
      </c>
      <c r="C2141" s="25">
        <f t="shared" ca="1" si="166"/>
        <v>42.519063896452536</v>
      </c>
      <c r="H2141" s="24">
        <v>2139</v>
      </c>
      <c r="I2141" s="24">
        <f ca="1"/>
        <v>74.436687866923222</v>
      </c>
      <c r="J2141" s="24" cm="1">
        <f t="array" aca="1" ref="J2141" ca="1">INDIRECT(ADDRESS(($F$2+1-H2141)+2,9))</f>
        <v>25.554337375830293</v>
      </c>
      <c r="K2141" s="24">
        <f t="shared" ca="1" si="167"/>
        <v>0.99198853283098742</v>
      </c>
      <c r="L2141" s="24">
        <f t="shared" ca="1" si="168"/>
        <v>8.1522565083412147E-3</v>
      </c>
      <c r="M2141" s="24">
        <f t="shared" ca="1" si="169"/>
        <v>-3.2165496145269694E-2</v>
      </c>
    </row>
    <row r="2142" spans="2:13" x14ac:dyDescent="0.25">
      <c r="B2142" s="24">
        <f t="shared" ca="1" si="165"/>
        <v>6.0254735877743548E-2</v>
      </c>
      <c r="C2142" s="25">
        <f t="shared" ca="1" si="166"/>
        <v>34.473612879371466</v>
      </c>
      <c r="H2142" s="24">
        <v>2140</v>
      </c>
      <c r="I2142" s="24">
        <f ca="1"/>
        <v>74.795420435575281</v>
      </c>
      <c r="J2142" s="24" cm="1">
        <f t="array" aca="1" ref="J2142" ca="1">INDIRECT(ADDRESS(($F$2+1-H2142)+2,9))</f>
        <v>25.388929849241002</v>
      </c>
      <c r="K2142" s="24">
        <f t="shared" ca="1" si="167"/>
        <v>0.99273114295618659</v>
      </c>
      <c r="L2142" s="24">
        <f t="shared" ca="1" si="168"/>
        <v>7.796516176729139E-3</v>
      </c>
      <c r="M2142" s="24">
        <f t="shared" ca="1" si="169"/>
        <v>-2.998566121758758E-2</v>
      </c>
    </row>
    <row r="2143" spans="2:13" x14ac:dyDescent="0.25">
      <c r="B2143" s="24">
        <f t="shared" ca="1" si="165"/>
        <v>0.42328468706740208</v>
      </c>
      <c r="C2143" s="25">
        <f t="shared" ca="1" si="166"/>
        <v>48.06502513234306</v>
      </c>
      <c r="H2143" s="24">
        <v>2141</v>
      </c>
      <c r="I2143" s="24">
        <f ca="1"/>
        <v>75.167602605050959</v>
      </c>
      <c r="J2143" s="24" cm="1">
        <f t="array" aca="1" ref="J2143" ca="1">INDIRECT(ADDRESS(($F$2+1-H2143)+2,9))</f>
        <v>25.123975681341321</v>
      </c>
      <c r="K2143" s="24">
        <f t="shared" ca="1" si="167"/>
        <v>0.99343678618702436</v>
      </c>
      <c r="L2143" s="24">
        <f t="shared" ca="1" si="168"/>
        <v>7.2551093967700118E-3</v>
      </c>
      <c r="M2143" s="24">
        <f t="shared" ca="1" si="169"/>
        <v>-2.7507908892603235E-2</v>
      </c>
    </row>
    <row r="2144" spans="2:13" x14ac:dyDescent="0.25">
      <c r="B2144" s="24">
        <f t="shared" ca="1" si="165"/>
        <v>0.71541489287386351</v>
      </c>
      <c r="C2144" s="25">
        <f t="shared" ca="1" si="166"/>
        <v>55.692739914494126</v>
      </c>
      <c r="H2144" s="24">
        <v>2142</v>
      </c>
      <c r="I2144" s="24">
        <f ca="1"/>
        <v>75.23934483994293</v>
      </c>
      <c r="J2144" s="24" cm="1">
        <f t="array" aca="1" ref="J2144" ca="1">INDIRECT(ADDRESS(($F$2+1-H2144)+2,9))</f>
        <v>24.7028325410379</v>
      </c>
      <c r="K2144" s="24">
        <f t="shared" ca="1" si="167"/>
        <v>0.99356561930790865</v>
      </c>
      <c r="L2144" s="24">
        <f t="shared" ca="1" si="168"/>
        <v>6.4626335264712249E-3</v>
      </c>
      <c r="M2144" s="24">
        <f t="shared" ca="1" si="169"/>
        <v>-2.5679695633514157E-2</v>
      </c>
    </row>
    <row r="2145" spans="2:13" x14ac:dyDescent="0.25">
      <c r="B2145" s="24">
        <f t="shared" ca="1" si="165"/>
        <v>0.52381030076624568</v>
      </c>
      <c r="C2145" s="25">
        <f t="shared" ca="1" si="166"/>
        <v>50.59719050802817</v>
      </c>
      <c r="H2145" s="24">
        <v>2143</v>
      </c>
      <c r="I2145" s="24">
        <f ca="1"/>
        <v>75.260814649899643</v>
      </c>
      <c r="J2145" s="24" cm="1">
        <f t="array" aca="1" ref="J2145" ca="1">INDIRECT(ADDRESS(($F$2+1-H2145)+2,9))</f>
        <v>24.507724826293291</v>
      </c>
      <c r="K2145" s="24">
        <f t="shared" ca="1" si="167"/>
        <v>0.99360373682031711</v>
      </c>
      <c r="L2145" s="24">
        <f t="shared" ca="1" si="168"/>
        <v>6.1221892273945868E-3</v>
      </c>
      <c r="M2145" s="24">
        <f t="shared" ca="1" si="169"/>
        <v>-2.4935232267019578E-2</v>
      </c>
    </row>
    <row r="2146" spans="2:13" x14ac:dyDescent="0.25">
      <c r="B2146" s="24">
        <f t="shared" ca="1" si="165"/>
        <v>0.27005504732498864</v>
      </c>
      <c r="C2146" s="25">
        <f t="shared" ca="1" si="166"/>
        <v>43.873534849040922</v>
      </c>
      <c r="H2146" s="24">
        <v>2144</v>
      </c>
      <c r="I2146" s="24">
        <f ca="1"/>
        <v>75.314711328030299</v>
      </c>
      <c r="J2146" s="24" cm="1">
        <f t="array" aca="1" ref="J2146" ca="1">INDIRECT(ADDRESS(($F$2+1-H2146)+2,9))</f>
        <v>24.017837649210708</v>
      </c>
      <c r="K2146" s="24">
        <f t="shared" ca="1" si="167"/>
        <v>0.99369854590255069</v>
      </c>
      <c r="L2146" s="24">
        <f t="shared" ca="1" si="168"/>
        <v>5.3364366026666657E-3</v>
      </c>
      <c r="M2146" s="24">
        <f t="shared" ca="1" si="169"/>
        <v>-2.3187382373955644E-2</v>
      </c>
    </row>
    <row r="2147" spans="2:13" x14ac:dyDescent="0.25">
      <c r="B2147" s="24">
        <f t="shared" ca="1" si="165"/>
        <v>0.10198781664725864</v>
      </c>
      <c r="C2147" s="25">
        <f t="shared" ca="1" si="166"/>
        <v>37.296939480879956</v>
      </c>
      <c r="H2147" s="24">
        <v>2145</v>
      </c>
      <c r="I2147" s="24">
        <f ca="1"/>
        <v>75.926565789705393</v>
      </c>
      <c r="J2147" s="24" cm="1">
        <f t="array" aca="1" ref="J2147" ca="1">INDIRECT(ADDRESS(($F$2+1-H2147)+2,9))</f>
        <v>23.630836123729839</v>
      </c>
      <c r="K2147" s="24">
        <f t="shared" ca="1" si="167"/>
        <v>0.99469074421757309</v>
      </c>
      <c r="L2147" s="24">
        <f t="shared" ca="1" si="168"/>
        <v>4.7804975065201694E-3</v>
      </c>
      <c r="M2147" s="24">
        <f t="shared" ca="1" si="169"/>
        <v>-2.0104162005666951E-2</v>
      </c>
    </row>
    <row r="2148" spans="2:13" x14ac:dyDescent="0.25">
      <c r="B2148" s="24">
        <f t="shared" ca="1" si="165"/>
        <v>0.47755905270286558</v>
      </c>
      <c r="C2148" s="25">
        <f t="shared" ca="1" si="166"/>
        <v>49.437191892509453</v>
      </c>
      <c r="H2148" s="24">
        <v>2146</v>
      </c>
      <c r="I2148" s="24">
        <f ca="1"/>
        <v>76.468830972446483</v>
      </c>
      <c r="J2148" s="24" cm="1">
        <f t="array" aca="1" ref="J2148" ca="1">INDIRECT(ADDRESS(($F$2+1-H2148)+2,9))</f>
        <v>23.589338548966914</v>
      </c>
      <c r="K2148" s="24">
        <f t="shared" ca="1" si="167"/>
        <v>0.99545129966847345</v>
      </c>
      <c r="L2148" s="24">
        <f t="shared" ca="1" si="168"/>
        <v>4.7240633882532383E-3</v>
      </c>
      <c r="M2148" s="24">
        <f t="shared" ca="1" si="169"/>
        <v>-1.8480995372026961E-2</v>
      </c>
    </row>
    <row r="2149" spans="2:13" x14ac:dyDescent="0.25">
      <c r="B2149" s="24">
        <f t="shared" ca="1" si="165"/>
        <v>0.99626590437867812</v>
      </c>
      <c r="C2149" s="25">
        <f t="shared" ca="1" si="166"/>
        <v>76.752124297111123</v>
      </c>
      <c r="H2149" s="24">
        <v>2147</v>
      </c>
      <c r="I2149" s="24">
        <f ca="1"/>
        <v>76.752124297111123</v>
      </c>
      <c r="J2149" s="24" cm="1">
        <f t="array" aca="1" ref="J2149" ca="1">INDIRECT(ADDRESS(($F$2+1-H2149)+2,9))</f>
        <v>23.409501284255413</v>
      </c>
      <c r="K2149" s="24">
        <f t="shared" ca="1" si="167"/>
        <v>0.9958086081854004</v>
      </c>
      <c r="L2149" s="24">
        <f t="shared" ca="1" si="168"/>
        <v>4.4863037317331338E-3</v>
      </c>
      <c r="M2149" s="24">
        <f t="shared" ca="1" si="169"/>
        <v>-1.7300506939715892E-2</v>
      </c>
    </row>
    <row r="2150" spans="2:13" x14ac:dyDescent="0.25">
      <c r="B2150" s="24">
        <f t="shared" ca="1" si="165"/>
        <v>0.90758509994020664</v>
      </c>
      <c r="C2150" s="25">
        <f t="shared" ca="1" si="166"/>
        <v>63.260298805353194</v>
      </c>
      <c r="H2150" s="24">
        <v>2148</v>
      </c>
      <c r="I2150" s="24">
        <f ca="1"/>
        <v>76.791923935382684</v>
      </c>
      <c r="J2150" s="24" cm="1">
        <f t="array" aca="1" ref="J2150" ca="1">INDIRECT(ADDRESS(($F$2+1-H2150)+2,9))</f>
        <v>23.266548670700576</v>
      </c>
      <c r="K2150" s="24">
        <f t="shared" ca="1" si="167"/>
        <v>0.99585674145384706</v>
      </c>
      <c r="L2150" s="24">
        <f t="shared" ca="1" si="168"/>
        <v>4.3049941803327569E-3</v>
      </c>
      <c r="M2150" s="24">
        <f t="shared" ca="1" si="169"/>
        <v>-1.6849919842059226E-2</v>
      </c>
    </row>
    <row r="2151" spans="2:13" x14ac:dyDescent="0.25">
      <c r="B2151" s="24">
        <f t="shared" ca="1" si="165"/>
        <v>7.2513218643232014E-3</v>
      </c>
      <c r="C2151" s="25">
        <f t="shared" ca="1" si="166"/>
        <v>25.554337375830293</v>
      </c>
      <c r="H2151" s="24">
        <v>2149</v>
      </c>
      <c r="I2151" s="24">
        <f ca="1"/>
        <v>76.869426283619418</v>
      </c>
      <c r="J2151" s="24" cm="1">
        <f t="array" aca="1" ref="J2151" ca="1">INDIRECT(ADDRESS(($F$2+1-H2151)+2,9))</f>
        <v>23.241429751784658</v>
      </c>
      <c r="K2151" s="24">
        <f t="shared" ca="1" si="167"/>
        <v>0.99594905501158271</v>
      </c>
      <c r="L2151" s="24">
        <f t="shared" ca="1" si="168"/>
        <v>4.2738207887398072E-3</v>
      </c>
      <c r="M2151" s="24">
        <f t="shared" ca="1" si="169"/>
        <v>-1.6610855868593823E-2</v>
      </c>
    </row>
    <row r="2152" spans="2:13" x14ac:dyDescent="0.25">
      <c r="B2152" s="24">
        <f t="shared" ca="1" si="165"/>
        <v>0.94273465030322334</v>
      </c>
      <c r="C2152" s="25">
        <f t="shared" ca="1" si="166"/>
        <v>65.781519783891738</v>
      </c>
      <c r="H2152" s="24">
        <v>2150</v>
      </c>
      <c r="I2152" s="24">
        <f ca="1"/>
        <v>76.938928097676239</v>
      </c>
      <c r="J2152" s="24" cm="1">
        <f t="array" aca="1" ref="J2152" ca="1">INDIRECT(ADDRESS(($F$2+1-H2152)+2,9))</f>
        <v>23.182371624152502</v>
      </c>
      <c r="K2152" s="24">
        <f t="shared" ca="1" si="167"/>
        <v>0.99603026857475452</v>
      </c>
      <c r="L2152" s="24">
        <f t="shared" ca="1" si="168"/>
        <v>4.2013214393044297E-3</v>
      </c>
      <c r="M2152" s="24">
        <f t="shared" ca="1" si="169"/>
        <v>-1.6311106254322895E-2</v>
      </c>
    </row>
    <row r="2153" spans="2:13" x14ac:dyDescent="0.25">
      <c r="B2153" s="24">
        <f t="shared" ca="1" si="165"/>
        <v>0.20296879376418275</v>
      </c>
      <c r="C2153" s="25">
        <f t="shared" ca="1" si="166"/>
        <v>41.689361983818301</v>
      </c>
      <c r="H2153" s="24">
        <v>2151</v>
      </c>
      <c r="I2153" s="24">
        <f ca="1"/>
        <v>77.333053555244192</v>
      </c>
      <c r="J2153" s="24" cm="1">
        <f t="array" aca="1" ref="J2153" ca="1">INDIRECT(ADDRESS(($F$2+1-H2153)+2,9))</f>
        <v>23.041228004212563</v>
      </c>
      <c r="K2153" s="24">
        <f t="shared" ca="1" si="167"/>
        <v>0.99646382926543509</v>
      </c>
      <c r="L2153" s="24">
        <f t="shared" ca="1" si="168"/>
        <v>4.0324914690725812E-3</v>
      </c>
      <c r="M2153" s="24">
        <f t="shared" ca="1" si="169"/>
        <v>-1.5113454208833857E-2</v>
      </c>
    </row>
    <row r="2154" spans="2:13" x14ac:dyDescent="0.25">
      <c r="B2154" s="24">
        <f t="shared" ca="1" si="165"/>
        <v>0.85982425877293356</v>
      </c>
      <c r="C2154" s="25">
        <f t="shared" ca="1" si="166"/>
        <v>60.795301012997932</v>
      </c>
      <c r="H2154" s="24">
        <v>2152</v>
      </c>
      <c r="I2154" s="24">
        <f ca="1"/>
        <v>77.856192865014293</v>
      </c>
      <c r="J2154" s="24" cm="1">
        <f t="array" aca="1" ref="J2154" ca="1">INDIRECT(ADDRESS(($F$2+1-H2154)+2,9))</f>
        <v>22.887419807364331</v>
      </c>
      <c r="K2154" s="24">
        <f t="shared" ca="1" si="167"/>
        <v>0.99697353064796679</v>
      </c>
      <c r="L2154" s="24">
        <f t="shared" ca="1" si="168"/>
        <v>3.8554513486712748E-3</v>
      </c>
      <c r="M2154" s="24">
        <f t="shared" ca="1" si="169"/>
        <v>-1.3746392376699374E-2</v>
      </c>
    </row>
    <row r="2155" spans="2:13" x14ac:dyDescent="0.25">
      <c r="B2155" s="24">
        <f t="shared" ca="1" si="165"/>
        <v>0.45325520948596265</v>
      </c>
      <c r="C2155" s="25">
        <f t="shared" ca="1" si="166"/>
        <v>48.825587771625749</v>
      </c>
      <c r="H2155" s="24">
        <v>2153</v>
      </c>
      <c r="I2155" s="24">
        <f ca="1"/>
        <v>78.092606808459308</v>
      </c>
      <c r="J2155" s="24" cm="1">
        <f t="array" aca="1" ref="J2155" ca="1">INDIRECT(ADDRESS(($F$2+1-H2155)+2,9))</f>
        <v>22.841647266072943</v>
      </c>
      <c r="K2155" s="24">
        <f t="shared" ca="1" si="167"/>
        <v>0.99718135279672748</v>
      </c>
      <c r="L2155" s="24">
        <f t="shared" ca="1" si="168"/>
        <v>3.8041271565776944E-3</v>
      </c>
      <c r="M2155" s="24">
        <f t="shared" ca="1" si="169"/>
        <v>-1.3234201029117435E-2</v>
      </c>
    </row>
    <row r="2156" spans="2:13" x14ac:dyDescent="0.25">
      <c r="B2156" s="24">
        <f t="shared" ca="1" si="165"/>
        <v>0.26798284092674807</v>
      </c>
      <c r="C2156" s="25">
        <f t="shared" ca="1" si="166"/>
        <v>43.810748688957226</v>
      </c>
      <c r="H2156" s="24">
        <v>2154</v>
      </c>
      <c r="I2156" s="24">
        <f ca="1"/>
        <v>78.883560053061856</v>
      </c>
      <c r="J2156" s="24" cm="1">
        <f t="array" aca="1" ref="J2156" ca="1">INDIRECT(ADDRESS(($F$2+1-H2156)+2,9))</f>
        <v>22.710882706121613</v>
      </c>
      <c r="K2156" s="24">
        <f t="shared" ca="1" si="167"/>
        <v>0.99778639719813322</v>
      </c>
      <c r="L2156" s="24">
        <f t="shared" ca="1" si="168"/>
        <v>3.66085990075052E-3</v>
      </c>
      <c r="M2156" s="24">
        <f t="shared" ca="1" si="169"/>
        <v>-1.1742729518757395E-2</v>
      </c>
    </row>
    <row r="2157" spans="2:13" x14ac:dyDescent="0.25">
      <c r="B2157" s="24">
        <f t="shared" ca="1" si="165"/>
        <v>0.55021997381211618</v>
      </c>
      <c r="C2157" s="25">
        <f t="shared" ca="1" si="166"/>
        <v>51.262171295576543</v>
      </c>
      <c r="H2157" s="24">
        <v>2155</v>
      </c>
      <c r="I2157" s="24">
        <f ca="1"/>
        <v>79.086698571726828</v>
      </c>
      <c r="J2157" s="24" cm="1">
        <f t="array" aca="1" ref="J2157" ca="1">INDIRECT(ADDRESS(($F$2+1-H2157)+2,9))</f>
        <v>22.673929527836023</v>
      </c>
      <c r="K2157" s="24">
        <f t="shared" ca="1" si="167"/>
        <v>0.99792147280330135</v>
      </c>
      <c r="L2157" s="24">
        <f t="shared" ca="1" si="168"/>
        <v>3.6212605253189202E-3</v>
      </c>
      <c r="M2157" s="24">
        <f t="shared" ca="1" si="169"/>
        <v>-1.1398529997571552E-2</v>
      </c>
    </row>
    <row r="2158" spans="2:13" x14ac:dyDescent="0.25">
      <c r="B2158" s="24">
        <f t="shared" ca="1" si="165"/>
        <v>0.59362587925455435</v>
      </c>
      <c r="C2158" s="25">
        <f t="shared" ca="1" si="166"/>
        <v>52.368821199305643</v>
      </c>
      <c r="H2158" s="24">
        <v>2156</v>
      </c>
      <c r="I2158" s="24">
        <f ca="1"/>
        <v>79.350855831750209</v>
      </c>
      <c r="J2158" s="24" cm="1">
        <f t="array" aca="1" ref="J2158" ca="1">INDIRECT(ADDRESS(($F$2+1-H2158)+2,9))</f>
        <v>21.845602949106578</v>
      </c>
      <c r="K2158" s="24">
        <f t="shared" ca="1" si="167"/>
        <v>0.99808592918680494</v>
      </c>
      <c r="L2158" s="24">
        <f t="shared" ca="1" si="168"/>
        <v>2.8287694181031173E-3</v>
      </c>
      <c r="M2158" s="24">
        <f t="shared" ca="1" si="169"/>
        <v>-9.4863633612213543E-3</v>
      </c>
    </row>
    <row r="2159" spans="2:13" x14ac:dyDescent="0.25">
      <c r="B2159" s="24">
        <f t="shared" ca="1" si="165"/>
        <v>0.47686042081696856</v>
      </c>
      <c r="C2159" s="25">
        <f t="shared" ca="1" si="166"/>
        <v>49.419651156310053</v>
      </c>
      <c r="H2159" s="24">
        <v>2157</v>
      </c>
      <c r="I2159" s="24">
        <f ca="1"/>
        <v>80.194911465172595</v>
      </c>
      <c r="J2159" s="24" cm="1">
        <f t="array" aca="1" ref="J2159" ca="1">INDIRECT(ADDRESS(($F$2+1-H2159)+2,9))</f>
        <v>20.166119831701614</v>
      </c>
      <c r="K2159" s="24">
        <f t="shared" ca="1" si="167"/>
        <v>0.99853528937231006</v>
      </c>
      <c r="L2159" s="24">
        <f t="shared" ca="1" si="168"/>
        <v>1.6824643316905776E-3</v>
      </c>
      <c r="M2159" s="24">
        <f t="shared" ca="1" si="169"/>
        <v>-6.294952668604809E-3</v>
      </c>
    </row>
    <row r="2160" spans="2:13" x14ac:dyDescent="0.25">
      <c r="B2160" s="24">
        <f t="shared" ca="1" si="165"/>
        <v>0.98609702565057289</v>
      </c>
      <c r="C2160" s="25">
        <f t="shared" ca="1" si="166"/>
        <v>72.000133383071073</v>
      </c>
      <c r="H2160" s="24">
        <v>2158</v>
      </c>
      <c r="I2160" s="24">
        <f ca="1"/>
        <v>83.098560973287476</v>
      </c>
      <c r="J2160" s="24" cm="1">
        <f t="array" aca="1" ref="J2160" ca="1">INDIRECT(ADDRESS(($F$2+1-H2160)+2,9))</f>
        <v>11.424711123144867</v>
      </c>
      <c r="K2160" s="24">
        <f t="shared" ca="1" si="167"/>
        <v>0.99944449101011879</v>
      </c>
      <c r="L2160" s="24">
        <f t="shared" ca="1" si="168"/>
        <v>7.4570151827315571E-5</v>
      </c>
      <c r="M2160" s="24">
        <f t="shared" ca="1" si="169"/>
        <v>-1.2601805025032576E-3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Comparaciones</vt:lpstr>
      <vt:lpstr>BETA</vt:lpstr>
      <vt:lpstr>BETA 4P</vt:lpstr>
      <vt:lpstr>GAMMA</vt:lpstr>
      <vt:lpstr>normal</vt:lpstr>
      <vt:lpstr>lognormal</vt:lpstr>
      <vt:lpstr>Johnson SB</vt:lpstr>
      <vt:lpstr>exponencial</vt:lpstr>
      <vt:lpstr>weibull</vt:lpstr>
      <vt:lpstr>Johnson SU</vt:lpstr>
      <vt:lpstr>Triangular</vt:lpstr>
      <vt:lpstr>uniforme</vt:lpstr>
      <vt:lpstr>burr</vt:lpstr>
      <vt:lpstr>erlang</vt:lpstr>
      <vt:lpstr>error function</vt:lpstr>
      <vt:lpstr>Error</vt:lpstr>
      <vt:lpstr>Gen. Extreme Value</vt:lpstr>
      <vt:lpstr>Fatigue Life</vt:lpstr>
      <vt:lpstr>Dagum</vt:lpstr>
      <vt:lpstr>Frechet</vt:lpstr>
      <vt:lpstr>F</vt:lpstr>
      <vt:lpstr>cauchy</vt:lpstr>
      <vt:lpstr>chi2</vt:lpstr>
      <vt:lpstr>Prueba chi2</vt:lpstr>
      <vt:lpstr>Prueba KS</vt:lpstr>
      <vt:lpstr> 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USUARIO1</cp:lastModifiedBy>
  <dcterms:created xsi:type="dcterms:W3CDTF">2020-10-11T22:35:33Z</dcterms:created>
  <dcterms:modified xsi:type="dcterms:W3CDTF">2021-02-25T07:01:18Z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